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.xml" ContentType="application/vnd.openxmlformats-officedocument.drawingml.chartshapes+xml"/>
  <Override PartName="/xl/charts/chart21.xml" ContentType="application/vnd.openxmlformats-officedocument.drawingml.chart+xml"/>
  <Override PartName="/xl/drawings/drawing3.xml" ContentType="application/vnd.openxmlformats-officedocument.drawingml.chartshape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4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xr:revisionPtr revIDLastSave="0" documentId="13_ncr:1_{4F8329DB-A20E-4682-A429-D9D44AB7294B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Sheet1" sheetId="1" r:id="rId1"/>
  </sheets>
  <calcPr calcId="191029" iterate="1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GO4750" i="1" l="1"/>
  <c r="GQ4738" i="1"/>
  <c r="GQ4736" i="1"/>
  <c r="GQ4734" i="1"/>
  <c r="FR4734" i="1"/>
  <c r="FQ4734" i="1"/>
  <c r="FP4734" i="1"/>
  <c r="FO4734" i="1"/>
  <c r="FR4732" i="1"/>
  <c r="FQ4732" i="1"/>
  <c r="FP4732" i="1"/>
  <c r="FO4732" i="1"/>
  <c r="GQ4732" i="1" s="1"/>
  <c r="GQ4731" i="1"/>
  <c r="FR4730" i="1"/>
  <c r="FQ4730" i="1"/>
  <c r="FP4730" i="1"/>
  <c r="FO4730" i="1"/>
  <c r="GQ4730" i="1" s="1"/>
  <c r="GQ4729" i="1"/>
  <c r="GQ4728" i="1"/>
  <c r="GX4722" i="1"/>
  <c r="GR4722" i="1"/>
  <c r="GU4722" i="1" s="1"/>
  <c r="GQ4722" i="1"/>
  <c r="GT4722" i="1" s="1"/>
  <c r="GY4721" i="1"/>
  <c r="GX4721" i="1"/>
  <c r="GU4721" i="1"/>
  <c r="GR4721" i="1"/>
  <c r="GQ4721" i="1"/>
  <c r="GT4721" i="1" s="1"/>
  <c r="GX4720" i="1"/>
  <c r="GU4720" i="1"/>
  <c r="GT4720" i="1"/>
  <c r="GR4720" i="1"/>
  <c r="GQ4720" i="1"/>
  <c r="GX4719" i="1"/>
  <c r="GT4719" i="1"/>
  <c r="GR4719" i="1"/>
  <c r="GU4719" i="1" s="1"/>
  <c r="GQ4719" i="1"/>
  <c r="GX4718" i="1"/>
  <c r="GR4718" i="1"/>
  <c r="GQ4718" i="1"/>
  <c r="FR4718" i="1"/>
  <c r="GU4718" i="1" s="1"/>
  <c r="FQ4718" i="1"/>
  <c r="GT4718" i="1" s="1"/>
  <c r="FP4718" i="1"/>
  <c r="GY4717" i="1"/>
  <c r="GX4717" i="1"/>
  <c r="GU4717" i="1"/>
  <c r="GT4717" i="1"/>
  <c r="GR4717" i="1"/>
  <c r="GQ4717" i="1"/>
  <c r="FR4717" i="1"/>
  <c r="FQ4717" i="1"/>
  <c r="FP4717" i="1"/>
  <c r="GX4716" i="1"/>
  <c r="GV4716" i="1"/>
  <c r="GR4716" i="1"/>
  <c r="GQ4716" i="1"/>
  <c r="FR4716" i="1"/>
  <c r="GU4716" i="1" s="1"/>
  <c r="FQ4716" i="1"/>
  <c r="GT4716" i="1" s="1"/>
  <c r="FP4716" i="1"/>
  <c r="GX4715" i="1"/>
  <c r="GU4715" i="1"/>
  <c r="GT4715" i="1"/>
  <c r="GR4715" i="1"/>
  <c r="GQ4715" i="1"/>
  <c r="FR4715" i="1"/>
  <c r="FQ4715" i="1"/>
  <c r="FP4715" i="1"/>
  <c r="GX4714" i="1"/>
  <c r="GR4714" i="1"/>
  <c r="GQ4714" i="1"/>
  <c r="FR4714" i="1"/>
  <c r="GU4714" i="1" s="1"/>
  <c r="FQ4714" i="1"/>
  <c r="GT4714" i="1" s="1"/>
  <c r="FP4714" i="1"/>
  <c r="GX4713" i="1"/>
  <c r="GU4713" i="1"/>
  <c r="GT4713" i="1"/>
  <c r="GR4713" i="1"/>
  <c r="GQ4713" i="1"/>
  <c r="GO4713" i="1"/>
  <c r="FR4713" i="1"/>
  <c r="FQ4713" i="1"/>
  <c r="FP4713" i="1"/>
  <c r="GX4712" i="1"/>
  <c r="GY4722" i="1" s="1"/>
  <c r="GW4712" i="1"/>
  <c r="GT4712" i="1"/>
  <c r="GV4722" i="1" s="1"/>
  <c r="GS4712" i="1"/>
  <c r="GR4712" i="1"/>
  <c r="GQ4712" i="1"/>
  <c r="FR4712" i="1"/>
  <c r="GU4712" i="1" s="1"/>
  <c r="GW4722" i="1" s="1"/>
  <c r="FQ4712" i="1"/>
  <c r="FP4712" i="1"/>
  <c r="GX4711" i="1"/>
  <c r="GV4711" i="1"/>
  <c r="GU4711" i="1"/>
  <c r="GW4721" i="1" s="1"/>
  <c r="GS4711" i="1"/>
  <c r="GR4711" i="1"/>
  <c r="GQ4711" i="1"/>
  <c r="FR4711" i="1"/>
  <c r="FQ4711" i="1"/>
  <c r="GT4711" i="1" s="1"/>
  <c r="GV4721" i="1" s="1"/>
  <c r="FP4711" i="1"/>
  <c r="GX4710" i="1"/>
  <c r="GY4720" i="1" s="1"/>
  <c r="GT4710" i="1"/>
  <c r="GV4720" i="1" s="1"/>
  <c r="GS4710" i="1"/>
  <c r="GR4710" i="1"/>
  <c r="GQ4710" i="1"/>
  <c r="FR4710" i="1"/>
  <c r="GU4710" i="1" s="1"/>
  <c r="GW4720" i="1" s="1"/>
  <c r="FQ4710" i="1"/>
  <c r="FP4710" i="1"/>
  <c r="EZ4710" i="1"/>
  <c r="EZ4711" i="1" s="1"/>
  <c r="EZ4712" i="1" s="1"/>
  <c r="EZ4713" i="1" s="1"/>
  <c r="EZ4714" i="1" s="1"/>
  <c r="EZ4715" i="1" s="1"/>
  <c r="EZ4716" i="1" s="1"/>
  <c r="EZ4717" i="1" s="1"/>
  <c r="EZ4718" i="1" s="1"/>
  <c r="EZ4719" i="1" s="1"/>
  <c r="EZ4720" i="1" s="1"/>
  <c r="EZ4721" i="1" s="1"/>
  <c r="EZ4722" i="1" s="1"/>
  <c r="GX4709" i="1"/>
  <c r="GY4719" i="1" s="1"/>
  <c r="GU4709" i="1"/>
  <c r="GW4719" i="1" s="1"/>
  <c r="GS4709" i="1"/>
  <c r="GR4709" i="1"/>
  <c r="GQ4709" i="1"/>
  <c r="FR4709" i="1"/>
  <c r="FQ4709" i="1"/>
  <c r="GT4709" i="1" s="1"/>
  <c r="GV4719" i="1" s="1"/>
  <c r="FP4709" i="1"/>
  <c r="GX4708" i="1"/>
  <c r="GY4718" i="1" s="1"/>
  <c r="GT4708" i="1"/>
  <c r="GV4718" i="1" s="1"/>
  <c r="GS4708" i="1"/>
  <c r="GR4708" i="1"/>
  <c r="GQ4708" i="1"/>
  <c r="FR4708" i="1"/>
  <c r="GU4708" i="1" s="1"/>
  <c r="GW4718" i="1" s="1"/>
  <c r="FQ4708" i="1"/>
  <c r="FP4708" i="1"/>
  <c r="EZ4708" i="1"/>
  <c r="EZ4709" i="1" s="1"/>
  <c r="GX4707" i="1"/>
  <c r="GU4707" i="1"/>
  <c r="GW4717" i="1" s="1"/>
  <c r="GS4707" i="1"/>
  <c r="GR4707" i="1"/>
  <c r="GQ4707" i="1"/>
  <c r="FR4707" i="1"/>
  <c r="FQ4707" i="1"/>
  <c r="GT4707" i="1" s="1"/>
  <c r="GV4717" i="1" s="1"/>
  <c r="FP4707" i="1"/>
  <c r="GX4706" i="1"/>
  <c r="GY4716" i="1" s="1"/>
  <c r="GV4706" i="1"/>
  <c r="GS4706" i="1"/>
  <c r="GR4706" i="1"/>
  <c r="GQ4706" i="1"/>
  <c r="FR4706" i="1"/>
  <c r="GU4706" i="1" s="1"/>
  <c r="GW4716" i="1" s="1"/>
  <c r="FQ4706" i="1"/>
  <c r="GT4706" i="1" s="1"/>
  <c r="FP4706" i="1"/>
  <c r="GX4705" i="1"/>
  <c r="GY4715" i="1" s="1"/>
  <c r="GU4705" i="1"/>
  <c r="GW4715" i="1" s="1"/>
  <c r="GT4705" i="1"/>
  <c r="GV4715" i="1" s="1"/>
  <c r="GS4705" i="1"/>
  <c r="GR4705" i="1"/>
  <c r="GQ4705" i="1"/>
  <c r="FR4705" i="1"/>
  <c r="FQ4705" i="1"/>
  <c r="FP4705" i="1"/>
  <c r="GX4704" i="1"/>
  <c r="GY4714" i="1" s="1"/>
  <c r="GW4704" i="1"/>
  <c r="GS4704" i="1"/>
  <c r="GR4704" i="1"/>
  <c r="GQ4704" i="1"/>
  <c r="FR4704" i="1"/>
  <c r="GU4704" i="1" s="1"/>
  <c r="GW4714" i="1" s="1"/>
  <c r="FQ4704" i="1"/>
  <c r="GT4704" i="1" s="1"/>
  <c r="GV4714" i="1" s="1"/>
  <c r="FP4704" i="1"/>
  <c r="GY4703" i="1"/>
  <c r="GX4703" i="1"/>
  <c r="GY4713" i="1" s="1"/>
  <c r="GU4703" i="1"/>
  <c r="GW4713" i="1" s="1"/>
  <c r="GT4703" i="1"/>
  <c r="GV4713" i="1" s="1"/>
  <c r="GS4703" i="1"/>
  <c r="GR4703" i="1"/>
  <c r="GQ4703" i="1"/>
  <c r="FR4703" i="1"/>
  <c r="FQ4703" i="1"/>
  <c r="FP4703" i="1"/>
  <c r="GX4702" i="1"/>
  <c r="GY4712" i="1" s="1"/>
  <c r="GS4702" i="1"/>
  <c r="GR4702" i="1"/>
  <c r="GQ4702" i="1"/>
  <c r="FR4702" i="1"/>
  <c r="GU4702" i="1" s="1"/>
  <c r="FQ4702" i="1"/>
  <c r="GT4702" i="1" s="1"/>
  <c r="GV4712" i="1" s="1"/>
  <c r="FP4702" i="1"/>
  <c r="GX4701" i="1"/>
  <c r="GY4711" i="1" s="1"/>
  <c r="GU4701" i="1"/>
  <c r="GW4711" i="1" s="1"/>
  <c r="GT4701" i="1"/>
  <c r="GS4701" i="1"/>
  <c r="GR4701" i="1"/>
  <c r="GQ4701" i="1"/>
  <c r="FR4701" i="1"/>
  <c r="FQ4701" i="1"/>
  <c r="FP4701" i="1"/>
  <c r="GX4700" i="1"/>
  <c r="GY4710" i="1" s="1"/>
  <c r="GV4700" i="1"/>
  <c r="GS4700" i="1"/>
  <c r="GR4700" i="1"/>
  <c r="GQ4700" i="1"/>
  <c r="FR4700" i="1"/>
  <c r="GU4700" i="1" s="1"/>
  <c r="GW4710" i="1" s="1"/>
  <c r="FQ4700" i="1"/>
  <c r="GT4700" i="1" s="1"/>
  <c r="GV4710" i="1" s="1"/>
  <c r="FP4700" i="1"/>
  <c r="GX4699" i="1"/>
  <c r="GY4709" i="1" s="1"/>
  <c r="GU4699" i="1"/>
  <c r="GW4709" i="1" s="1"/>
  <c r="GT4699" i="1"/>
  <c r="GV4709" i="1" s="1"/>
  <c r="GS4699" i="1"/>
  <c r="GR4699" i="1"/>
  <c r="GQ4699" i="1"/>
  <c r="FR4699" i="1"/>
  <c r="FQ4699" i="1"/>
  <c r="FP4699" i="1"/>
  <c r="GX4698" i="1"/>
  <c r="GY4708" i="1" s="1"/>
  <c r="GV4698" i="1"/>
  <c r="GS4698" i="1"/>
  <c r="GR4698" i="1"/>
  <c r="GQ4698" i="1"/>
  <c r="FR4698" i="1"/>
  <c r="GU4698" i="1" s="1"/>
  <c r="GW4708" i="1" s="1"/>
  <c r="FQ4698" i="1"/>
  <c r="GT4698" i="1" s="1"/>
  <c r="GV4708" i="1" s="1"/>
  <c r="FP4698" i="1"/>
  <c r="GX4697" i="1"/>
  <c r="GY4707" i="1" s="1"/>
  <c r="GU4697" i="1"/>
  <c r="GW4707" i="1" s="1"/>
  <c r="GT4697" i="1"/>
  <c r="GV4707" i="1" s="1"/>
  <c r="GS4697" i="1"/>
  <c r="GR4697" i="1"/>
  <c r="GQ4697" i="1"/>
  <c r="FR4697" i="1"/>
  <c r="FQ4697" i="1"/>
  <c r="FP4697" i="1"/>
  <c r="GX4696" i="1"/>
  <c r="GY4706" i="1" s="1"/>
  <c r="GW4696" i="1"/>
  <c r="GS4696" i="1"/>
  <c r="GR4696" i="1"/>
  <c r="GQ4696" i="1"/>
  <c r="FR4696" i="1"/>
  <c r="GU4696" i="1" s="1"/>
  <c r="GW4706" i="1" s="1"/>
  <c r="FQ4696" i="1"/>
  <c r="GT4696" i="1" s="1"/>
  <c r="FP4696" i="1"/>
  <c r="GY4695" i="1"/>
  <c r="GX4695" i="1"/>
  <c r="GY4705" i="1" s="1"/>
  <c r="GU4695" i="1"/>
  <c r="GW4705" i="1" s="1"/>
  <c r="GT4695" i="1"/>
  <c r="GV4705" i="1" s="1"/>
  <c r="GS4695" i="1"/>
  <c r="GR4695" i="1"/>
  <c r="GQ4695" i="1"/>
  <c r="FR4695" i="1"/>
  <c r="FQ4695" i="1"/>
  <c r="FP4695" i="1"/>
  <c r="GX4694" i="1"/>
  <c r="GY4704" i="1" s="1"/>
  <c r="GS4694" i="1"/>
  <c r="GR4694" i="1"/>
  <c r="GQ4694" i="1"/>
  <c r="FR4694" i="1"/>
  <c r="GU4694" i="1" s="1"/>
  <c r="FQ4694" i="1"/>
  <c r="GT4694" i="1" s="1"/>
  <c r="GV4704" i="1" s="1"/>
  <c r="FP4694" i="1"/>
  <c r="GX4693" i="1"/>
  <c r="GU4693" i="1"/>
  <c r="GW4703" i="1" s="1"/>
  <c r="GT4693" i="1"/>
  <c r="GV4703" i="1" s="1"/>
  <c r="GS4693" i="1"/>
  <c r="GR4693" i="1"/>
  <c r="GQ4693" i="1"/>
  <c r="FR4693" i="1"/>
  <c r="FQ4693" i="1"/>
  <c r="FP4693" i="1"/>
  <c r="GX4692" i="1"/>
  <c r="GY4702" i="1" s="1"/>
  <c r="GS4692" i="1"/>
  <c r="GR4692" i="1"/>
  <c r="GQ4692" i="1"/>
  <c r="FR4692" i="1"/>
  <c r="GU4692" i="1" s="1"/>
  <c r="GW4702" i="1" s="1"/>
  <c r="FQ4692" i="1"/>
  <c r="GT4692" i="1" s="1"/>
  <c r="GV4702" i="1" s="1"/>
  <c r="FP4692" i="1"/>
  <c r="GX4691" i="1"/>
  <c r="GY4701" i="1" s="1"/>
  <c r="GU4691" i="1"/>
  <c r="GW4701" i="1" s="1"/>
  <c r="GT4691" i="1"/>
  <c r="GV4701" i="1" s="1"/>
  <c r="GS4691" i="1"/>
  <c r="GR4691" i="1"/>
  <c r="GQ4691" i="1"/>
  <c r="FR4691" i="1"/>
  <c r="FQ4691" i="1"/>
  <c r="FP4691" i="1"/>
  <c r="GX4690" i="1"/>
  <c r="GY4700" i="1" s="1"/>
  <c r="GS4690" i="1"/>
  <c r="GR4690" i="1"/>
  <c r="GQ4690" i="1"/>
  <c r="FR4690" i="1"/>
  <c r="GU4690" i="1" s="1"/>
  <c r="GW4700" i="1" s="1"/>
  <c r="FQ4690" i="1"/>
  <c r="GT4690" i="1" s="1"/>
  <c r="FP4690" i="1"/>
  <c r="GX4689" i="1"/>
  <c r="GY4699" i="1" s="1"/>
  <c r="GU4689" i="1"/>
  <c r="GW4699" i="1" s="1"/>
  <c r="GT4689" i="1"/>
  <c r="GV4699" i="1" s="1"/>
  <c r="GS4689" i="1"/>
  <c r="GR4689" i="1"/>
  <c r="GQ4689" i="1"/>
  <c r="FR4689" i="1"/>
  <c r="FQ4689" i="1"/>
  <c r="FP4689" i="1"/>
  <c r="GX4688" i="1"/>
  <c r="GY4698" i="1" s="1"/>
  <c r="GW4688" i="1"/>
  <c r="GS4688" i="1"/>
  <c r="GR4688" i="1"/>
  <c r="GQ4688" i="1"/>
  <c r="FR4688" i="1"/>
  <c r="GU4688" i="1" s="1"/>
  <c r="GW4698" i="1" s="1"/>
  <c r="FQ4688" i="1"/>
  <c r="GT4688" i="1" s="1"/>
  <c r="FP4688" i="1"/>
  <c r="GX4687" i="1"/>
  <c r="GY4697" i="1" s="1"/>
  <c r="GU4687" i="1"/>
  <c r="GW4697" i="1" s="1"/>
  <c r="GT4687" i="1"/>
  <c r="GV4697" i="1" s="1"/>
  <c r="GS4687" i="1"/>
  <c r="GR4687" i="1"/>
  <c r="GQ4687" i="1"/>
  <c r="FR4687" i="1"/>
  <c r="FQ4687" i="1"/>
  <c r="FP4687" i="1"/>
  <c r="GX4686" i="1"/>
  <c r="GY4696" i="1" s="1"/>
  <c r="GS4686" i="1"/>
  <c r="GR4686" i="1"/>
  <c r="GQ4686" i="1"/>
  <c r="FR4686" i="1"/>
  <c r="GU4686" i="1" s="1"/>
  <c r="FQ4686" i="1"/>
  <c r="GT4686" i="1" s="1"/>
  <c r="GV4696" i="1" s="1"/>
  <c r="FP4686" i="1"/>
  <c r="GX4685" i="1"/>
  <c r="GU4685" i="1"/>
  <c r="GW4695" i="1" s="1"/>
  <c r="GT4685" i="1"/>
  <c r="GV4695" i="1" s="1"/>
  <c r="GS4685" i="1"/>
  <c r="GR4685" i="1"/>
  <c r="GQ4685" i="1"/>
  <c r="FR4685" i="1"/>
  <c r="FQ4685" i="1"/>
  <c r="FP4685" i="1"/>
  <c r="GX4684" i="1"/>
  <c r="GY4694" i="1" s="1"/>
  <c r="GS4684" i="1"/>
  <c r="GR4684" i="1"/>
  <c r="GQ4684" i="1"/>
  <c r="FR4684" i="1"/>
  <c r="GU4684" i="1" s="1"/>
  <c r="GW4694" i="1" s="1"/>
  <c r="FQ4684" i="1"/>
  <c r="GT4684" i="1" s="1"/>
  <c r="GV4694" i="1" s="1"/>
  <c r="FP4684" i="1"/>
  <c r="GX4683" i="1"/>
  <c r="GY4693" i="1" s="1"/>
  <c r="GT4683" i="1"/>
  <c r="GV4693" i="1" s="1"/>
  <c r="GS4683" i="1"/>
  <c r="GR4683" i="1"/>
  <c r="GQ4683" i="1"/>
  <c r="FR4683" i="1"/>
  <c r="GU4683" i="1" s="1"/>
  <c r="GW4693" i="1" s="1"/>
  <c r="FQ4683" i="1"/>
  <c r="FP4683" i="1"/>
  <c r="GX4682" i="1"/>
  <c r="GY4692" i="1" s="1"/>
  <c r="GS4682" i="1"/>
  <c r="GR4682" i="1"/>
  <c r="GQ4682" i="1"/>
  <c r="FR4682" i="1"/>
  <c r="GU4682" i="1" s="1"/>
  <c r="GW4692" i="1" s="1"/>
  <c r="FQ4682" i="1"/>
  <c r="GT4682" i="1" s="1"/>
  <c r="GV4692" i="1" s="1"/>
  <c r="FP4682" i="1"/>
  <c r="GX4681" i="1"/>
  <c r="GY4691" i="1" s="1"/>
  <c r="GU4681" i="1"/>
  <c r="GW4691" i="1" s="1"/>
  <c r="GT4681" i="1"/>
  <c r="GV4691" i="1" s="1"/>
  <c r="GS4681" i="1"/>
  <c r="GR4681" i="1"/>
  <c r="GQ4681" i="1"/>
  <c r="FR4681" i="1"/>
  <c r="FQ4681" i="1"/>
  <c r="FP4681" i="1"/>
  <c r="GX4680" i="1"/>
  <c r="GY4690" i="1" s="1"/>
  <c r="GS4680" i="1"/>
  <c r="GR4680" i="1"/>
  <c r="GQ4680" i="1"/>
  <c r="FR4680" i="1"/>
  <c r="GU4680" i="1" s="1"/>
  <c r="GW4690" i="1" s="1"/>
  <c r="FQ4680" i="1"/>
  <c r="GT4680" i="1" s="1"/>
  <c r="GV4690" i="1" s="1"/>
  <c r="FP4680" i="1"/>
  <c r="GX4679" i="1"/>
  <c r="GY4689" i="1" s="1"/>
  <c r="GU4679" i="1"/>
  <c r="GW4689" i="1" s="1"/>
  <c r="GT4679" i="1"/>
  <c r="GV4689" i="1" s="1"/>
  <c r="GS4679" i="1"/>
  <c r="GR4679" i="1"/>
  <c r="GQ4679" i="1"/>
  <c r="FR4679" i="1"/>
  <c r="FQ4679" i="1"/>
  <c r="FP4679" i="1"/>
  <c r="GX4678" i="1"/>
  <c r="GY4688" i="1" s="1"/>
  <c r="GS4678" i="1"/>
  <c r="GR4678" i="1"/>
  <c r="GQ4678" i="1"/>
  <c r="FR4678" i="1"/>
  <c r="GU4678" i="1" s="1"/>
  <c r="FQ4678" i="1"/>
  <c r="GT4678" i="1" s="1"/>
  <c r="GV4688" i="1" s="1"/>
  <c r="FP4678" i="1"/>
  <c r="GX4677" i="1"/>
  <c r="GY4687" i="1" s="1"/>
  <c r="GU4677" i="1"/>
  <c r="GW4687" i="1" s="1"/>
  <c r="GT4677" i="1"/>
  <c r="GV4687" i="1" s="1"/>
  <c r="GS4677" i="1"/>
  <c r="GR4677" i="1"/>
  <c r="GQ4677" i="1"/>
  <c r="FR4677" i="1"/>
  <c r="FQ4677" i="1"/>
  <c r="FP4677" i="1"/>
  <c r="GX4676" i="1"/>
  <c r="GY4686" i="1" s="1"/>
  <c r="GV4676" i="1"/>
  <c r="GS4676" i="1"/>
  <c r="GR4676" i="1"/>
  <c r="GQ4676" i="1"/>
  <c r="FR4676" i="1"/>
  <c r="GU4676" i="1" s="1"/>
  <c r="GW4686" i="1" s="1"/>
  <c r="FQ4676" i="1"/>
  <c r="GT4676" i="1" s="1"/>
  <c r="GV4686" i="1" s="1"/>
  <c r="FP4676" i="1"/>
  <c r="GX4675" i="1"/>
  <c r="GY4685" i="1" s="1"/>
  <c r="GU4675" i="1"/>
  <c r="GW4685" i="1" s="1"/>
  <c r="GT4675" i="1"/>
  <c r="GV4685" i="1" s="1"/>
  <c r="GS4675" i="1"/>
  <c r="GR4675" i="1"/>
  <c r="GQ4675" i="1"/>
  <c r="FR4675" i="1"/>
  <c r="FQ4675" i="1"/>
  <c r="FP4675" i="1"/>
  <c r="GX4674" i="1"/>
  <c r="GY4684" i="1" s="1"/>
  <c r="GS4674" i="1"/>
  <c r="GR4674" i="1"/>
  <c r="GQ4674" i="1"/>
  <c r="FR4674" i="1"/>
  <c r="GU4674" i="1" s="1"/>
  <c r="GW4684" i="1" s="1"/>
  <c r="FQ4674" i="1"/>
  <c r="GT4674" i="1" s="1"/>
  <c r="GV4684" i="1" s="1"/>
  <c r="FP4674" i="1"/>
  <c r="GX4673" i="1"/>
  <c r="GY4683" i="1" s="1"/>
  <c r="GT4673" i="1"/>
  <c r="GV4683" i="1" s="1"/>
  <c r="GS4673" i="1"/>
  <c r="GR4673" i="1"/>
  <c r="GQ4673" i="1"/>
  <c r="FQ4673" i="1"/>
  <c r="FP4673" i="1"/>
  <c r="GX4672" i="1"/>
  <c r="GY4682" i="1" s="1"/>
  <c r="GV4672" i="1"/>
  <c r="GS4672" i="1"/>
  <c r="GR4672" i="1"/>
  <c r="GQ4672" i="1"/>
  <c r="FQ4672" i="1"/>
  <c r="GT4672" i="1" s="1"/>
  <c r="GV4682" i="1" s="1"/>
  <c r="FP4672" i="1"/>
  <c r="GX4671" i="1"/>
  <c r="GY4681" i="1" s="1"/>
  <c r="GT4671" i="1"/>
  <c r="GV4681" i="1" s="1"/>
  <c r="GS4671" i="1"/>
  <c r="GR4671" i="1"/>
  <c r="GQ4671" i="1"/>
  <c r="FQ4671" i="1"/>
  <c r="FP4671" i="1"/>
  <c r="GX4670" i="1"/>
  <c r="GY4680" i="1" s="1"/>
  <c r="GS4670" i="1"/>
  <c r="GR4670" i="1"/>
  <c r="GQ4670" i="1"/>
  <c r="FQ4670" i="1"/>
  <c r="GT4670" i="1" s="1"/>
  <c r="GV4680" i="1" s="1"/>
  <c r="FP4670" i="1"/>
  <c r="GX4669" i="1"/>
  <c r="GY4679" i="1" s="1"/>
  <c r="GT4669" i="1"/>
  <c r="GV4679" i="1" s="1"/>
  <c r="GS4669" i="1"/>
  <c r="GR4669" i="1"/>
  <c r="GQ4669" i="1"/>
  <c r="FQ4669" i="1"/>
  <c r="FP4669" i="1"/>
  <c r="GX4668" i="1"/>
  <c r="GY4678" i="1" s="1"/>
  <c r="GS4668" i="1"/>
  <c r="GR4668" i="1"/>
  <c r="GQ4668" i="1"/>
  <c r="FQ4668" i="1"/>
  <c r="GT4668" i="1" s="1"/>
  <c r="GV4678" i="1" s="1"/>
  <c r="FP4668" i="1"/>
  <c r="GX4667" i="1"/>
  <c r="GY4677" i="1" s="1"/>
  <c r="GT4667" i="1"/>
  <c r="GV4677" i="1" s="1"/>
  <c r="GS4667" i="1"/>
  <c r="GR4667" i="1"/>
  <c r="GQ4667" i="1"/>
  <c r="FQ4667" i="1"/>
  <c r="FP4667" i="1"/>
  <c r="GX4666" i="1"/>
  <c r="GY4676" i="1" s="1"/>
  <c r="GS4666" i="1"/>
  <c r="GR4666" i="1"/>
  <c r="GQ4666" i="1"/>
  <c r="FQ4666" i="1"/>
  <c r="GT4666" i="1" s="1"/>
  <c r="FP4666" i="1"/>
  <c r="GX4665" i="1"/>
  <c r="GY4675" i="1" s="1"/>
  <c r="GS4665" i="1"/>
  <c r="GR4665" i="1"/>
  <c r="GQ4665" i="1"/>
  <c r="FQ4665" i="1"/>
  <c r="GT4665" i="1" s="1"/>
  <c r="GV4675" i="1" s="1"/>
  <c r="FP4665" i="1"/>
  <c r="GX4664" i="1"/>
  <c r="GY4674" i="1" s="1"/>
  <c r="GS4664" i="1"/>
  <c r="GR4664" i="1"/>
  <c r="GQ4664" i="1"/>
  <c r="FQ4664" i="1"/>
  <c r="GT4664" i="1" s="1"/>
  <c r="GV4674" i="1" s="1"/>
  <c r="FP4664" i="1"/>
  <c r="GX4663" i="1"/>
  <c r="GY4673" i="1" s="1"/>
  <c r="GS4663" i="1"/>
  <c r="GR4663" i="1"/>
  <c r="GQ4663" i="1"/>
  <c r="FQ4663" i="1"/>
  <c r="GT4663" i="1" s="1"/>
  <c r="GV4673" i="1" s="1"/>
  <c r="FP4663" i="1"/>
  <c r="FN4663" i="1"/>
  <c r="FR4673" i="1" s="1"/>
  <c r="GU4673" i="1" s="1"/>
  <c r="GW4683" i="1" s="1"/>
  <c r="GX4662" i="1"/>
  <c r="GY4672" i="1" s="1"/>
  <c r="GS4662" i="1"/>
  <c r="GR4662" i="1"/>
  <c r="GQ4662" i="1"/>
  <c r="GT4662" i="1" s="1"/>
  <c r="FR4662" i="1"/>
  <c r="GU4662" i="1" s="1"/>
  <c r="GW4672" i="1" s="1"/>
  <c r="FQ4662" i="1"/>
  <c r="FP4662" i="1"/>
  <c r="FN4662" i="1"/>
  <c r="GX4661" i="1"/>
  <c r="GY4671" i="1" s="1"/>
  <c r="GV4661" i="1"/>
  <c r="GS4661" i="1"/>
  <c r="GR4661" i="1"/>
  <c r="GQ4661" i="1"/>
  <c r="FR4661" i="1"/>
  <c r="GU4661" i="1" s="1"/>
  <c r="GW4671" i="1" s="1"/>
  <c r="FQ4661" i="1"/>
  <c r="GT4661" i="1" s="1"/>
  <c r="GV4671" i="1" s="1"/>
  <c r="FP4661" i="1"/>
  <c r="GX4660" i="1"/>
  <c r="GY4670" i="1" s="1"/>
  <c r="GU4660" i="1"/>
  <c r="GW4670" i="1" s="1"/>
  <c r="GS4660" i="1"/>
  <c r="GR4660" i="1"/>
  <c r="GQ4660" i="1"/>
  <c r="FR4660" i="1"/>
  <c r="FQ4660" i="1"/>
  <c r="GT4660" i="1" s="1"/>
  <c r="GV4670" i="1" s="1"/>
  <c r="FP4660" i="1"/>
  <c r="GX4659" i="1"/>
  <c r="GY4669" i="1" s="1"/>
  <c r="GT4659" i="1"/>
  <c r="GV4669" i="1" s="1"/>
  <c r="GS4659" i="1"/>
  <c r="GR4659" i="1"/>
  <c r="GQ4659" i="1"/>
  <c r="FR4659" i="1"/>
  <c r="GU4659" i="1" s="1"/>
  <c r="GW4669" i="1" s="1"/>
  <c r="FQ4659" i="1"/>
  <c r="FP4659" i="1"/>
  <c r="GX4658" i="1"/>
  <c r="GY4668" i="1" s="1"/>
  <c r="GU4658" i="1"/>
  <c r="GW4668" i="1" s="1"/>
  <c r="GT4658" i="1"/>
  <c r="GV4668" i="1" s="1"/>
  <c r="GS4658" i="1"/>
  <c r="GR4658" i="1"/>
  <c r="GQ4658" i="1"/>
  <c r="FR4658" i="1"/>
  <c r="FQ4658" i="1"/>
  <c r="FP4658" i="1"/>
  <c r="GX4657" i="1"/>
  <c r="GY4667" i="1" s="1"/>
  <c r="GT4657" i="1"/>
  <c r="GV4667" i="1" s="1"/>
  <c r="GS4657" i="1"/>
  <c r="GR4657" i="1"/>
  <c r="GQ4657" i="1"/>
  <c r="FR4657" i="1"/>
  <c r="GU4657" i="1" s="1"/>
  <c r="GW4667" i="1" s="1"/>
  <c r="FQ4657" i="1"/>
  <c r="FP4657" i="1"/>
  <c r="GX4656" i="1"/>
  <c r="GY4666" i="1" s="1"/>
  <c r="GU4656" i="1"/>
  <c r="GW4666" i="1" s="1"/>
  <c r="GS4656" i="1"/>
  <c r="GR4656" i="1"/>
  <c r="GQ4656" i="1"/>
  <c r="FR4656" i="1"/>
  <c r="FQ4656" i="1"/>
  <c r="GT4656" i="1" s="1"/>
  <c r="GV4666" i="1" s="1"/>
  <c r="FP4656" i="1"/>
  <c r="GX4655" i="1"/>
  <c r="GY4665" i="1" s="1"/>
  <c r="GS4655" i="1"/>
  <c r="GR4655" i="1"/>
  <c r="GQ4655" i="1"/>
  <c r="FR4655" i="1"/>
  <c r="GU4655" i="1" s="1"/>
  <c r="GW4665" i="1" s="1"/>
  <c r="FQ4655" i="1"/>
  <c r="GT4655" i="1" s="1"/>
  <c r="GV4665" i="1" s="1"/>
  <c r="FP4655" i="1"/>
  <c r="GX4654" i="1"/>
  <c r="GY4664" i="1" s="1"/>
  <c r="GU4654" i="1"/>
  <c r="GW4664" i="1" s="1"/>
  <c r="GS4654" i="1"/>
  <c r="GR4654" i="1"/>
  <c r="GQ4654" i="1"/>
  <c r="FR4654" i="1"/>
  <c r="FQ4654" i="1"/>
  <c r="GT4654" i="1" s="1"/>
  <c r="GV4664" i="1" s="1"/>
  <c r="FP4654" i="1"/>
  <c r="GX4653" i="1"/>
  <c r="GY4663" i="1" s="1"/>
  <c r="GS4653" i="1"/>
  <c r="GR4653" i="1"/>
  <c r="GQ4653" i="1"/>
  <c r="FR4653" i="1"/>
  <c r="GU4653" i="1" s="1"/>
  <c r="GW4663" i="1" s="1"/>
  <c r="FQ4653" i="1"/>
  <c r="GT4653" i="1" s="1"/>
  <c r="GV4663" i="1" s="1"/>
  <c r="FP4653" i="1"/>
  <c r="GX4652" i="1"/>
  <c r="GY4662" i="1" s="1"/>
  <c r="GU4652" i="1"/>
  <c r="GW4662" i="1" s="1"/>
  <c r="GS4652" i="1"/>
  <c r="GR4652" i="1"/>
  <c r="GQ4652" i="1"/>
  <c r="FR4652" i="1"/>
  <c r="FQ4652" i="1"/>
  <c r="GT4652" i="1" s="1"/>
  <c r="GV4662" i="1" s="1"/>
  <c r="FP4652" i="1"/>
  <c r="GX4651" i="1"/>
  <c r="GY4661" i="1" s="1"/>
  <c r="GS4651" i="1"/>
  <c r="GR4651" i="1"/>
  <c r="GQ4651" i="1"/>
  <c r="FR4651" i="1"/>
  <c r="GU4651" i="1" s="1"/>
  <c r="GW4661" i="1" s="1"/>
  <c r="FQ4651" i="1"/>
  <c r="GT4651" i="1" s="1"/>
  <c r="FP4651" i="1"/>
  <c r="GY4650" i="1"/>
  <c r="GX4650" i="1"/>
  <c r="GY4660" i="1" s="1"/>
  <c r="GU4650" i="1"/>
  <c r="GW4660" i="1" s="1"/>
  <c r="GT4650" i="1"/>
  <c r="GV4660" i="1" s="1"/>
  <c r="GS4650" i="1"/>
  <c r="GR4650" i="1"/>
  <c r="GQ4650" i="1"/>
  <c r="FR4650" i="1"/>
  <c r="FQ4650" i="1"/>
  <c r="FP4650" i="1"/>
  <c r="GX4649" i="1"/>
  <c r="GY4659" i="1" s="1"/>
  <c r="GT4649" i="1"/>
  <c r="GV4659" i="1" s="1"/>
  <c r="GS4649" i="1"/>
  <c r="GR4649" i="1"/>
  <c r="GQ4649" i="1"/>
  <c r="FR4649" i="1"/>
  <c r="GU4649" i="1" s="1"/>
  <c r="GW4659" i="1" s="1"/>
  <c r="FQ4649" i="1"/>
  <c r="FP4649" i="1"/>
  <c r="GX4648" i="1"/>
  <c r="GY4658" i="1" s="1"/>
  <c r="GU4648" i="1"/>
  <c r="GW4658" i="1" s="1"/>
  <c r="GT4648" i="1"/>
  <c r="GV4658" i="1" s="1"/>
  <c r="GS4648" i="1"/>
  <c r="GR4648" i="1"/>
  <c r="GQ4648" i="1"/>
  <c r="FR4648" i="1"/>
  <c r="FQ4648" i="1"/>
  <c r="FP4648" i="1"/>
  <c r="GX4647" i="1"/>
  <c r="GY4657" i="1" s="1"/>
  <c r="GS4647" i="1"/>
  <c r="GR4647" i="1"/>
  <c r="GQ4647" i="1"/>
  <c r="GT4647" i="1" s="1"/>
  <c r="GV4657" i="1" s="1"/>
  <c r="FR4647" i="1"/>
  <c r="GU4647" i="1" s="1"/>
  <c r="GW4657" i="1" s="1"/>
  <c r="FQ4647" i="1"/>
  <c r="FP4647" i="1"/>
  <c r="GX4646" i="1"/>
  <c r="GY4656" i="1" s="1"/>
  <c r="GS4646" i="1"/>
  <c r="GR4646" i="1"/>
  <c r="GQ4646" i="1"/>
  <c r="FR4646" i="1"/>
  <c r="GU4646" i="1" s="1"/>
  <c r="GW4656" i="1" s="1"/>
  <c r="FQ4646" i="1"/>
  <c r="GT4646" i="1" s="1"/>
  <c r="GV4656" i="1" s="1"/>
  <c r="FP4646" i="1"/>
  <c r="GY4645" i="1"/>
  <c r="GX4645" i="1"/>
  <c r="GY4655" i="1" s="1"/>
  <c r="GU4645" i="1"/>
  <c r="GW4655" i="1" s="1"/>
  <c r="GT4645" i="1"/>
  <c r="GV4655" i="1" s="1"/>
  <c r="GS4645" i="1"/>
  <c r="GR4645" i="1"/>
  <c r="GQ4645" i="1"/>
  <c r="FR4645" i="1"/>
  <c r="FQ4645" i="1"/>
  <c r="FP4645" i="1"/>
  <c r="GX4644" i="1"/>
  <c r="GY4654" i="1" s="1"/>
  <c r="GS4644" i="1"/>
  <c r="GR4644" i="1"/>
  <c r="GQ4644" i="1"/>
  <c r="FR4644" i="1"/>
  <c r="GU4644" i="1" s="1"/>
  <c r="GW4654" i="1" s="1"/>
  <c r="FQ4644" i="1"/>
  <c r="GT4644" i="1" s="1"/>
  <c r="GV4654" i="1" s="1"/>
  <c r="FP4644" i="1"/>
  <c r="GY4643" i="1"/>
  <c r="GX4643" i="1"/>
  <c r="GY4653" i="1" s="1"/>
  <c r="GU4643" i="1"/>
  <c r="GW4653" i="1" s="1"/>
  <c r="GT4643" i="1"/>
  <c r="GV4653" i="1" s="1"/>
  <c r="GS4643" i="1"/>
  <c r="GR4643" i="1"/>
  <c r="GQ4643" i="1"/>
  <c r="FR4643" i="1"/>
  <c r="FQ4643" i="1"/>
  <c r="FP4643" i="1"/>
  <c r="EZ4643" i="1"/>
  <c r="EZ4644" i="1" s="1"/>
  <c r="EZ4645" i="1" s="1"/>
  <c r="EZ4646" i="1" s="1"/>
  <c r="EZ4647" i="1" s="1"/>
  <c r="EZ4648" i="1" s="1"/>
  <c r="EZ4649" i="1" s="1"/>
  <c r="EZ4650" i="1" s="1"/>
  <c r="EZ4651" i="1" s="1"/>
  <c r="EZ4652" i="1" s="1"/>
  <c r="EZ4653" i="1" s="1"/>
  <c r="EZ4654" i="1" s="1"/>
  <c r="EZ4655" i="1" s="1"/>
  <c r="EZ4656" i="1" s="1"/>
  <c r="EZ4657" i="1" s="1"/>
  <c r="EZ4658" i="1" s="1"/>
  <c r="EZ4659" i="1" s="1"/>
  <c r="EZ4660" i="1" s="1"/>
  <c r="EZ4661" i="1" s="1"/>
  <c r="EZ4662" i="1" s="1"/>
  <c r="EZ4663" i="1" s="1"/>
  <c r="EZ4664" i="1" s="1"/>
  <c r="EZ4665" i="1" s="1"/>
  <c r="EZ4666" i="1" s="1"/>
  <c r="EZ4667" i="1" s="1"/>
  <c r="EZ4668" i="1" s="1"/>
  <c r="EZ4669" i="1" s="1"/>
  <c r="EZ4670" i="1" s="1"/>
  <c r="EZ4671" i="1" s="1"/>
  <c r="EZ4672" i="1" s="1"/>
  <c r="EZ4673" i="1" s="1"/>
  <c r="EZ4674" i="1" s="1"/>
  <c r="EZ4675" i="1" s="1"/>
  <c r="EZ4676" i="1" s="1"/>
  <c r="EZ4677" i="1" s="1"/>
  <c r="EZ4678" i="1" s="1"/>
  <c r="EZ4679" i="1" s="1"/>
  <c r="EZ4680" i="1" s="1"/>
  <c r="EZ4681" i="1" s="1"/>
  <c r="EZ4682" i="1" s="1"/>
  <c r="EZ4683" i="1" s="1"/>
  <c r="EZ4684" i="1" s="1"/>
  <c r="EZ4685" i="1" s="1"/>
  <c r="EZ4686" i="1" s="1"/>
  <c r="EZ4687" i="1" s="1"/>
  <c r="EZ4688" i="1" s="1"/>
  <c r="EZ4689" i="1" s="1"/>
  <c r="EZ4690" i="1" s="1"/>
  <c r="EZ4691" i="1" s="1"/>
  <c r="EZ4692" i="1" s="1"/>
  <c r="EZ4693" i="1" s="1"/>
  <c r="EZ4694" i="1" s="1"/>
  <c r="EZ4695" i="1" s="1"/>
  <c r="EZ4696" i="1" s="1"/>
  <c r="EZ4697" i="1" s="1"/>
  <c r="EZ4698" i="1" s="1"/>
  <c r="EZ4699" i="1" s="1"/>
  <c r="EZ4700" i="1" s="1"/>
  <c r="EZ4701" i="1" s="1"/>
  <c r="EZ4702" i="1" s="1"/>
  <c r="EZ4703" i="1" s="1"/>
  <c r="EZ4704" i="1" s="1"/>
  <c r="EZ4705" i="1" s="1"/>
  <c r="EZ4706" i="1" s="1"/>
  <c r="GX4642" i="1"/>
  <c r="GY4652" i="1" s="1"/>
  <c r="GS4642" i="1"/>
  <c r="GR4642" i="1"/>
  <c r="GQ4642" i="1"/>
  <c r="FR4642" i="1"/>
  <c r="GU4642" i="1" s="1"/>
  <c r="GW4652" i="1" s="1"/>
  <c r="FQ4642" i="1"/>
  <c r="GT4642" i="1" s="1"/>
  <c r="GV4652" i="1" s="1"/>
  <c r="FP4642" i="1"/>
  <c r="EZ4642" i="1"/>
  <c r="GY4641" i="1"/>
  <c r="GX4641" i="1"/>
  <c r="GY4651" i="1" s="1"/>
  <c r="GU4641" i="1"/>
  <c r="GW4651" i="1" s="1"/>
  <c r="GT4641" i="1"/>
  <c r="GV4651" i="1" s="1"/>
  <c r="GS4641" i="1"/>
  <c r="GR4641" i="1"/>
  <c r="GQ4641" i="1"/>
  <c r="FR4641" i="1"/>
  <c r="FQ4641" i="1"/>
  <c r="FP4641" i="1"/>
  <c r="GX4640" i="1"/>
  <c r="GU4640" i="1"/>
  <c r="GW4650" i="1" s="1"/>
  <c r="GS4640" i="1"/>
  <c r="GR4640" i="1"/>
  <c r="GQ4640" i="1"/>
  <c r="FR4640" i="1"/>
  <c r="FQ4640" i="1"/>
  <c r="GT4640" i="1" s="1"/>
  <c r="GV4650" i="1" s="1"/>
  <c r="FP4640" i="1"/>
  <c r="GX4639" i="1"/>
  <c r="GY4649" i="1" s="1"/>
  <c r="GS4639" i="1"/>
  <c r="GR4639" i="1"/>
  <c r="GQ4639" i="1"/>
  <c r="FR4639" i="1"/>
  <c r="GU4639" i="1" s="1"/>
  <c r="GW4649" i="1" s="1"/>
  <c r="FQ4639" i="1"/>
  <c r="GT4639" i="1" s="1"/>
  <c r="GV4649" i="1" s="1"/>
  <c r="FP4639" i="1"/>
  <c r="GY4638" i="1"/>
  <c r="GX4638" i="1"/>
  <c r="GY4648" i="1" s="1"/>
  <c r="GU4638" i="1"/>
  <c r="GW4648" i="1" s="1"/>
  <c r="GT4638" i="1"/>
  <c r="GV4648" i="1" s="1"/>
  <c r="GS4638" i="1"/>
  <c r="GR4638" i="1"/>
  <c r="GQ4638" i="1"/>
  <c r="FR4638" i="1"/>
  <c r="FQ4638" i="1"/>
  <c r="FP4638" i="1"/>
  <c r="GX4637" i="1"/>
  <c r="GY4647" i="1" s="1"/>
  <c r="GS4637" i="1"/>
  <c r="GR4637" i="1"/>
  <c r="GQ4637" i="1"/>
  <c r="FR4637" i="1"/>
  <c r="GU4637" i="1" s="1"/>
  <c r="GW4647" i="1" s="1"/>
  <c r="FQ4637" i="1"/>
  <c r="GT4637" i="1" s="1"/>
  <c r="GV4647" i="1" s="1"/>
  <c r="FP4637" i="1"/>
  <c r="GX4636" i="1"/>
  <c r="GY4646" i="1" s="1"/>
  <c r="GU4636" i="1"/>
  <c r="GW4646" i="1" s="1"/>
  <c r="GT4636" i="1"/>
  <c r="GV4646" i="1" s="1"/>
  <c r="GS4636" i="1"/>
  <c r="GR4636" i="1"/>
  <c r="GQ4636" i="1"/>
  <c r="FR4636" i="1"/>
  <c r="FQ4636" i="1"/>
  <c r="FP4636" i="1"/>
  <c r="GX4635" i="1"/>
  <c r="GS4635" i="1"/>
  <c r="GR4635" i="1"/>
  <c r="GQ4635" i="1"/>
  <c r="FR4635" i="1"/>
  <c r="GU4635" i="1" s="1"/>
  <c r="GW4645" i="1" s="1"/>
  <c r="FQ4635" i="1"/>
  <c r="GT4635" i="1" s="1"/>
  <c r="GV4645" i="1" s="1"/>
  <c r="FP4635" i="1"/>
  <c r="GY4634" i="1"/>
  <c r="GX4634" i="1"/>
  <c r="GY4644" i="1" s="1"/>
  <c r="GU4634" i="1"/>
  <c r="GW4644" i="1" s="1"/>
  <c r="GT4634" i="1"/>
  <c r="GV4644" i="1" s="1"/>
  <c r="GS4634" i="1"/>
  <c r="GR4634" i="1"/>
  <c r="GQ4634" i="1"/>
  <c r="FR4634" i="1"/>
  <c r="FQ4634" i="1"/>
  <c r="FP4634" i="1"/>
  <c r="GY4633" i="1"/>
  <c r="GX4633" i="1"/>
  <c r="GV4633" i="1"/>
  <c r="GS4633" i="1"/>
  <c r="GR4633" i="1"/>
  <c r="GQ4633" i="1"/>
  <c r="FR4633" i="1"/>
  <c r="GU4633" i="1" s="1"/>
  <c r="GW4643" i="1" s="1"/>
  <c r="FQ4633" i="1"/>
  <c r="GT4633" i="1" s="1"/>
  <c r="GV4643" i="1" s="1"/>
  <c r="FP4633" i="1"/>
  <c r="GX4632" i="1"/>
  <c r="GY4642" i="1" s="1"/>
  <c r="GU4632" i="1"/>
  <c r="GW4642" i="1" s="1"/>
  <c r="GT4632" i="1"/>
  <c r="GV4642" i="1" s="1"/>
  <c r="GS4632" i="1"/>
  <c r="GR4632" i="1"/>
  <c r="GQ4632" i="1"/>
  <c r="FR4632" i="1"/>
  <c r="FQ4632" i="1"/>
  <c r="FP4632" i="1"/>
  <c r="GY4631" i="1"/>
  <c r="GX4631" i="1"/>
  <c r="GV4631" i="1"/>
  <c r="GS4631" i="1"/>
  <c r="GR4631" i="1"/>
  <c r="GQ4631" i="1"/>
  <c r="FR4631" i="1"/>
  <c r="GU4631" i="1" s="1"/>
  <c r="GW4641" i="1" s="1"/>
  <c r="FQ4631" i="1"/>
  <c r="GT4631" i="1" s="1"/>
  <c r="GV4641" i="1" s="1"/>
  <c r="FP4631" i="1"/>
  <c r="GY4630" i="1"/>
  <c r="GX4630" i="1"/>
  <c r="GY4640" i="1" s="1"/>
  <c r="GU4630" i="1"/>
  <c r="GW4640" i="1" s="1"/>
  <c r="GT4630" i="1"/>
  <c r="GV4640" i="1" s="1"/>
  <c r="GS4630" i="1"/>
  <c r="GR4630" i="1"/>
  <c r="GQ4630" i="1"/>
  <c r="FR4630" i="1"/>
  <c r="FQ4630" i="1"/>
  <c r="FP4630" i="1"/>
  <c r="GX4629" i="1"/>
  <c r="GY4639" i="1" s="1"/>
  <c r="GV4629" i="1"/>
  <c r="GS4629" i="1"/>
  <c r="GR4629" i="1"/>
  <c r="GQ4629" i="1"/>
  <c r="FR4629" i="1"/>
  <c r="GU4629" i="1" s="1"/>
  <c r="GW4639" i="1" s="1"/>
  <c r="FQ4629" i="1"/>
  <c r="GT4629" i="1" s="1"/>
  <c r="GV4639" i="1" s="1"/>
  <c r="FP4629" i="1"/>
  <c r="GY4628" i="1"/>
  <c r="GX4628" i="1"/>
  <c r="GU4628" i="1"/>
  <c r="GW4638" i="1" s="1"/>
  <c r="GT4628" i="1"/>
  <c r="GV4638" i="1" s="1"/>
  <c r="GS4628" i="1"/>
  <c r="GR4628" i="1"/>
  <c r="GQ4628" i="1"/>
  <c r="FR4628" i="1"/>
  <c r="FQ4628" i="1"/>
  <c r="FP4628" i="1"/>
  <c r="GX4627" i="1"/>
  <c r="GY4637" i="1" s="1"/>
  <c r="GV4627" i="1"/>
  <c r="GS4627" i="1"/>
  <c r="GR4627" i="1"/>
  <c r="GQ4627" i="1"/>
  <c r="FR4627" i="1"/>
  <c r="GU4627" i="1" s="1"/>
  <c r="GW4637" i="1" s="1"/>
  <c r="FQ4627" i="1"/>
  <c r="GT4627" i="1" s="1"/>
  <c r="GV4637" i="1" s="1"/>
  <c r="FP4627" i="1"/>
  <c r="GY4626" i="1"/>
  <c r="GX4626" i="1"/>
  <c r="GY4636" i="1" s="1"/>
  <c r="GU4626" i="1"/>
  <c r="GW4636" i="1" s="1"/>
  <c r="GT4626" i="1"/>
  <c r="GV4636" i="1" s="1"/>
  <c r="GS4626" i="1"/>
  <c r="GR4626" i="1"/>
  <c r="GQ4626" i="1"/>
  <c r="FR4626" i="1"/>
  <c r="FQ4626" i="1"/>
  <c r="FP4626" i="1"/>
  <c r="GX4625" i="1"/>
  <c r="GY4635" i="1" s="1"/>
  <c r="GV4625" i="1"/>
  <c r="GS4625" i="1"/>
  <c r="GR4625" i="1"/>
  <c r="GQ4625" i="1"/>
  <c r="FR4625" i="1"/>
  <c r="GU4625" i="1" s="1"/>
  <c r="GW4635" i="1" s="1"/>
  <c r="FQ4625" i="1"/>
  <c r="GT4625" i="1" s="1"/>
  <c r="GV4635" i="1" s="1"/>
  <c r="FP4625" i="1"/>
  <c r="GY4624" i="1"/>
  <c r="GX4624" i="1"/>
  <c r="GU4624" i="1"/>
  <c r="GW4634" i="1" s="1"/>
  <c r="GT4624" i="1"/>
  <c r="GV4634" i="1" s="1"/>
  <c r="GS4624" i="1"/>
  <c r="GR4624" i="1"/>
  <c r="GQ4624" i="1"/>
  <c r="FR4624" i="1"/>
  <c r="FQ4624" i="1"/>
  <c r="FP4624" i="1"/>
  <c r="GX4623" i="1"/>
  <c r="GV4623" i="1"/>
  <c r="GS4623" i="1"/>
  <c r="GR4623" i="1"/>
  <c r="GQ4623" i="1"/>
  <c r="FR4623" i="1"/>
  <c r="GU4623" i="1" s="1"/>
  <c r="GW4633" i="1" s="1"/>
  <c r="FQ4623" i="1"/>
  <c r="GT4623" i="1" s="1"/>
  <c r="FP4623" i="1"/>
  <c r="GY4622" i="1"/>
  <c r="GX4622" i="1"/>
  <c r="GY4632" i="1" s="1"/>
  <c r="GU4622" i="1"/>
  <c r="GW4632" i="1" s="1"/>
  <c r="GT4622" i="1"/>
  <c r="GV4632" i="1" s="1"/>
  <c r="GS4622" i="1"/>
  <c r="GR4622" i="1"/>
  <c r="GQ4622" i="1"/>
  <c r="FR4622" i="1"/>
  <c r="FQ4622" i="1"/>
  <c r="FP4622" i="1"/>
  <c r="GX4621" i="1"/>
  <c r="GV4621" i="1"/>
  <c r="GS4621" i="1"/>
  <c r="GR4621" i="1"/>
  <c r="GQ4621" i="1"/>
  <c r="FR4621" i="1"/>
  <c r="GU4621" i="1" s="1"/>
  <c r="GW4631" i="1" s="1"/>
  <c r="FQ4621" i="1"/>
  <c r="GT4621" i="1" s="1"/>
  <c r="FP4621" i="1"/>
  <c r="GY4620" i="1"/>
  <c r="GX4620" i="1"/>
  <c r="GU4620" i="1"/>
  <c r="GW4630" i="1" s="1"/>
  <c r="GS4620" i="1"/>
  <c r="GR4620" i="1"/>
  <c r="GQ4620" i="1"/>
  <c r="FR4620" i="1"/>
  <c r="FQ4620" i="1"/>
  <c r="GT4620" i="1" s="1"/>
  <c r="GV4630" i="1" s="1"/>
  <c r="FP4620" i="1"/>
  <c r="GX4619" i="1"/>
  <c r="GY4629" i="1" s="1"/>
  <c r="GW4619" i="1"/>
  <c r="GT4619" i="1"/>
  <c r="GS4619" i="1"/>
  <c r="GR4619" i="1"/>
  <c r="GQ4619" i="1"/>
  <c r="FR4619" i="1"/>
  <c r="GU4619" i="1" s="1"/>
  <c r="GW4629" i="1" s="1"/>
  <c r="FQ4619" i="1"/>
  <c r="FP4619" i="1"/>
  <c r="GY4618" i="1"/>
  <c r="GX4618" i="1"/>
  <c r="GU4618" i="1"/>
  <c r="GW4628" i="1" s="1"/>
  <c r="GS4618" i="1"/>
  <c r="GR4618" i="1"/>
  <c r="GQ4618" i="1"/>
  <c r="FR4618" i="1"/>
  <c r="FQ4618" i="1"/>
  <c r="GT4618" i="1" s="1"/>
  <c r="GV4628" i="1" s="1"/>
  <c r="FP4618" i="1"/>
  <c r="GX4617" i="1"/>
  <c r="GY4627" i="1" s="1"/>
  <c r="GT4617" i="1"/>
  <c r="GS4617" i="1"/>
  <c r="GR4617" i="1"/>
  <c r="GQ4617" i="1"/>
  <c r="FR4617" i="1"/>
  <c r="GU4617" i="1" s="1"/>
  <c r="GW4627" i="1" s="1"/>
  <c r="FQ4617" i="1"/>
  <c r="FP4617" i="1"/>
  <c r="GY4616" i="1"/>
  <c r="GX4616" i="1"/>
  <c r="GU4616" i="1"/>
  <c r="GW4626" i="1" s="1"/>
  <c r="GS4616" i="1"/>
  <c r="GR4616" i="1"/>
  <c r="GQ4616" i="1"/>
  <c r="FR4616" i="1"/>
  <c r="FQ4616" i="1"/>
  <c r="GT4616" i="1" s="1"/>
  <c r="GV4626" i="1" s="1"/>
  <c r="FP4616" i="1"/>
  <c r="GX4615" i="1"/>
  <c r="GY4625" i="1" s="1"/>
  <c r="GT4615" i="1"/>
  <c r="GS4615" i="1"/>
  <c r="GR4615" i="1"/>
  <c r="GQ4615" i="1"/>
  <c r="FR4615" i="1"/>
  <c r="GU4615" i="1" s="1"/>
  <c r="GW4625" i="1" s="1"/>
  <c r="FQ4615" i="1"/>
  <c r="FP4615" i="1"/>
  <c r="GY4614" i="1"/>
  <c r="GX4614" i="1"/>
  <c r="GU4614" i="1"/>
  <c r="GW4624" i="1" s="1"/>
  <c r="GS4614" i="1"/>
  <c r="GR4614" i="1"/>
  <c r="GQ4614" i="1"/>
  <c r="FR4614" i="1"/>
  <c r="FQ4614" i="1"/>
  <c r="GT4614" i="1" s="1"/>
  <c r="GV4624" i="1" s="1"/>
  <c r="FP4614" i="1"/>
  <c r="GX4613" i="1"/>
  <c r="GY4623" i="1" s="1"/>
  <c r="GT4613" i="1"/>
  <c r="GS4613" i="1"/>
  <c r="GR4613" i="1"/>
  <c r="GQ4613" i="1"/>
  <c r="FR4613" i="1"/>
  <c r="GU4613" i="1" s="1"/>
  <c r="GW4623" i="1" s="1"/>
  <c r="FQ4613" i="1"/>
  <c r="FP4613" i="1"/>
  <c r="GY4612" i="1"/>
  <c r="GX4612" i="1"/>
  <c r="GU4612" i="1"/>
  <c r="GW4622" i="1" s="1"/>
  <c r="GS4612" i="1"/>
  <c r="GR4612" i="1"/>
  <c r="GQ4612" i="1"/>
  <c r="FR4612" i="1"/>
  <c r="FQ4612" i="1"/>
  <c r="GT4612" i="1" s="1"/>
  <c r="GV4622" i="1" s="1"/>
  <c r="FP4612" i="1"/>
  <c r="GX4611" i="1"/>
  <c r="GY4621" i="1" s="1"/>
  <c r="GT4611" i="1"/>
  <c r="GS4611" i="1"/>
  <c r="GR4611" i="1"/>
  <c r="GQ4611" i="1"/>
  <c r="FR4611" i="1"/>
  <c r="GU4611" i="1" s="1"/>
  <c r="GW4621" i="1" s="1"/>
  <c r="FQ4611" i="1"/>
  <c r="FP4611" i="1"/>
  <c r="GY4610" i="1"/>
  <c r="GX4610" i="1"/>
  <c r="GU4610" i="1"/>
  <c r="GW4620" i="1" s="1"/>
  <c r="GS4610" i="1"/>
  <c r="GR4610" i="1"/>
  <c r="GQ4610" i="1"/>
  <c r="FR4610" i="1"/>
  <c r="FQ4610" i="1"/>
  <c r="GT4610" i="1" s="1"/>
  <c r="GV4620" i="1" s="1"/>
  <c r="FP4610" i="1"/>
  <c r="GX4609" i="1"/>
  <c r="GY4619" i="1" s="1"/>
  <c r="GU4609" i="1"/>
  <c r="GT4609" i="1"/>
  <c r="GV4619" i="1" s="1"/>
  <c r="GS4609" i="1"/>
  <c r="GR4609" i="1"/>
  <c r="GQ4609" i="1"/>
  <c r="FR4609" i="1"/>
  <c r="FQ4609" i="1"/>
  <c r="FP4609" i="1"/>
  <c r="GX4608" i="1"/>
  <c r="GR4608" i="1"/>
  <c r="GQ4608" i="1"/>
  <c r="FR4608" i="1"/>
  <c r="GU4608" i="1" s="1"/>
  <c r="GW4618" i="1" s="1"/>
  <c r="FQ4608" i="1"/>
  <c r="GT4608" i="1" s="1"/>
  <c r="GV4618" i="1" s="1"/>
  <c r="FP4608" i="1"/>
  <c r="GX4607" i="1"/>
  <c r="GY4617" i="1" s="1"/>
  <c r="GT4607" i="1"/>
  <c r="GV4617" i="1" s="1"/>
  <c r="GR4607" i="1"/>
  <c r="GQ4607" i="1"/>
  <c r="FQ4607" i="1"/>
  <c r="FP4607" i="1"/>
  <c r="GX4606" i="1"/>
  <c r="GR4606" i="1"/>
  <c r="GQ4606" i="1"/>
  <c r="FQ4606" i="1"/>
  <c r="GT4606" i="1" s="1"/>
  <c r="GV4616" i="1" s="1"/>
  <c r="FP4606" i="1"/>
  <c r="GX4605" i="1"/>
  <c r="GY4615" i="1" s="1"/>
  <c r="GT4605" i="1"/>
  <c r="GV4615" i="1" s="1"/>
  <c r="GR4605" i="1"/>
  <c r="GQ4605" i="1"/>
  <c r="FQ4605" i="1"/>
  <c r="FP4605" i="1"/>
  <c r="GX4604" i="1"/>
  <c r="GR4604" i="1"/>
  <c r="GQ4604" i="1"/>
  <c r="FQ4604" i="1"/>
  <c r="GT4604" i="1" s="1"/>
  <c r="GV4614" i="1" s="1"/>
  <c r="FP4604" i="1"/>
  <c r="GX4603" i="1"/>
  <c r="GY4613" i="1" s="1"/>
  <c r="GT4603" i="1"/>
  <c r="GV4613" i="1" s="1"/>
  <c r="GR4603" i="1"/>
  <c r="GQ4603" i="1"/>
  <c r="FQ4603" i="1"/>
  <c r="FP4603" i="1"/>
  <c r="GX4602" i="1"/>
  <c r="GR4602" i="1"/>
  <c r="GQ4602" i="1"/>
  <c r="FQ4602" i="1"/>
  <c r="GT4602" i="1" s="1"/>
  <c r="GV4612" i="1" s="1"/>
  <c r="FP4602" i="1"/>
  <c r="GX4601" i="1"/>
  <c r="GY4611" i="1" s="1"/>
  <c r="GT4601" i="1"/>
  <c r="GV4611" i="1" s="1"/>
  <c r="GR4601" i="1"/>
  <c r="GQ4601" i="1"/>
  <c r="GA4601" i="1"/>
  <c r="GA4602" i="1" s="1"/>
  <c r="GA4603" i="1" s="1"/>
  <c r="GA4604" i="1" s="1"/>
  <c r="GA4605" i="1" s="1"/>
  <c r="GA4606" i="1" s="1"/>
  <c r="GA4607" i="1" s="1"/>
  <c r="GA4608" i="1" s="1"/>
  <c r="GA4609" i="1" s="1"/>
  <c r="GA4610" i="1" s="1"/>
  <c r="GA4611" i="1" s="1"/>
  <c r="GA4612" i="1" s="1"/>
  <c r="GA4613" i="1" s="1"/>
  <c r="GA4614" i="1" s="1"/>
  <c r="GA4615" i="1" s="1"/>
  <c r="GA4616" i="1" s="1"/>
  <c r="GA4617" i="1" s="1"/>
  <c r="GA4618" i="1" s="1"/>
  <c r="GA4619" i="1" s="1"/>
  <c r="GA4620" i="1" s="1"/>
  <c r="GA4621" i="1" s="1"/>
  <c r="GA4622" i="1" s="1"/>
  <c r="GA4623" i="1" s="1"/>
  <c r="GA4624" i="1" s="1"/>
  <c r="GA4625" i="1" s="1"/>
  <c r="GA4626" i="1" s="1"/>
  <c r="GA4627" i="1" s="1"/>
  <c r="GA4628" i="1" s="1"/>
  <c r="GA4629" i="1" s="1"/>
  <c r="GA4630" i="1" s="1"/>
  <c r="GA4631" i="1" s="1"/>
  <c r="GA4632" i="1" s="1"/>
  <c r="GA4633" i="1" s="1"/>
  <c r="GA4634" i="1" s="1"/>
  <c r="GA4635" i="1" s="1"/>
  <c r="GA4636" i="1" s="1"/>
  <c r="GA4637" i="1" s="1"/>
  <c r="GA4638" i="1" s="1"/>
  <c r="GA4639" i="1" s="1"/>
  <c r="GA4640" i="1" s="1"/>
  <c r="GA4641" i="1" s="1"/>
  <c r="GA4642" i="1" s="1"/>
  <c r="GA4643" i="1" s="1"/>
  <c r="GA4644" i="1" s="1"/>
  <c r="GA4645" i="1" s="1"/>
  <c r="GA4646" i="1" s="1"/>
  <c r="GA4647" i="1" s="1"/>
  <c r="GA4648" i="1" s="1"/>
  <c r="GA4649" i="1" s="1"/>
  <c r="GA4650" i="1" s="1"/>
  <c r="GA4651" i="1" s="1"/>
  <c r="GA4652" i="1" s="1"/>
  <c r="GA4653" i="1" s="1"/>
  <c r="GA4654" i="1" s="1"/>
  <c r="GA4655" i="1" s="1"/>
  <c r="GA4656" i="1" s="1"/>
  <c r="GA4657" i="1" s="1"/>
  <c r="GA4658" i="1" s="1"/>
  <c r="GA4659" i="1" s="1"/>
  <c r="GA4660" i="1" s="1"/>
  <c r="GA4661" i="1" s="1"/>
  <c r="GA4662" i="1" s="1"/>
  <c r="GA4663" i="1" s="1"/>
  <c r="GA4664" i="1" s="1"/>
  <c r="GA4665" i="1" s="1"/>
  <c r="GA4666" i="1" s="1"/>
  <c r="GA4667" i="1" s="1"/>
  <c r="GA4668" i="1" s="1"/>
  <c r="GA4669" i="1" s="1"/>
  <c r="GA4670" i="1" s="1"/>
  <c r="GA4671" i="1" s="1"/>
  <c r="GA4672" i="1" s="1"/>
  <c r="GA4673" i="1" s="1"/>
  <c r="GA4674" i="1" s="1"/>
  <c r="GA4675" i="1" s="1"/>
  <c r="GA4676" i="1" s="1"/>
  <c r="GA4677" i="1" s="1"/>
  <c r="GA4678" i="1" s="1"/>
  <c r="GA4679" i="1" s="1"/>
  <c r="GA4680" i="1" s="1"/>
  <c r="GA4681" i="1" s="1"/>
  <c r="GA4682" i="1" s="1"/>
  <c r="GA4683" i="1" s="1"/>
  <c r="GA4684" i="1" s="1"/>
  <c r="GA4685" i="1" s="1"/>
  <c r="GA4686" i="1" s="1"/>
  <c r="GA4687" i="1" s="1"/>
  <c r="GA4688" i="1" s="1"/>
  <c r="GA4689" i="1" s="1"/>
  <c r="GA4690" i="1" s="1"/>
  <c r="GA4691" i="1" s="1"/>
  <c r="GA4692" i="1" s="1"/>
  <c r="GA4693" i="1" s="1"/>
  <c r="GA4694" i="1" s="1"/>
  <c r="GA4695" i="1" s="1"/>
  <c r="GA4696" i="1" s="1"/>
  <c r="GA4697" i="1" s="1"/>
  <c r="GA4698" i="1" s="1"/>
  <c r="GA4699" i="1" s="1"/>
  <c r="GA4700" i="1" s="1"/>
  <c r="GA4701" i="1" s="1"/>
  <c r="GA4702" i="1" s="1"/>
  <c r="GA4703" i="1" s="1"/>
  <c r="GA4704" i="1" s="1"/>
  <c r="GA4705" i="1" s="1"/>
  <c r="GA4706" i="1" s="1"/>
  <c r="GA4707" i="1" s="1"/>
  <c r="GA4708" i="1" s="1"/>
  <c r="GA4709" i="1" s="1"/>
  <c r="GA4710" i="1" s="1"/>
  <c r="GA4711" i="1" s="1"/>
  <c r="GA4712" i="1" s="1"/>
  <c r="GA4713" i="1" s="1"/>
  <c r="GA4714" i="1" s="1"/>
  <c r="GA4715" i="1" s="1"/>
  <c r="GA4716" i="1" s="1"/>
  <c r="GA4717" i="1" s="1"/>
  <c r="GA4718" i="1" s="1"/>
  <c r="GA4719" i="1" s="1"/>
  <c r="GA4720" i="1" s="1"/>
  <c r="GA4721" i="1" s="1"/>
  <c r="GA4722" i="1" s="1"/>
  <c r="GA4723" i="1" s="1"/>
  <c r="GA4724" i="1" s="1"/>
  <c r="GA4725" i="1" s="1"/>
  <c r="GA4726" i="1" s="1"/>
  <c r="FQ4601" i="1"/>
  <c r="FP4601" i="1"/>
  <c r="GX4600" i="1"/>
  <c r="GR4600" i="1"/>
  <c r="GQ4600" i="1"/>
  <c r="GA4600" i="1"/>
  <c r="FQ4600" i="1"/>
  <c r="GT4600" i="1" s="1"/>
  <c r="GV4610" i="1" s="1"/>
  <c r="FP4600" i="1"/>
  <c r="GX4599" i="1"/>
  <c r="GR4599" i="1"/>
  <c r="GQ4599" i="1"/>
  <c r="FQ4599" i="1"/>
  <c r="GT4599" i="1" s="1"/>
  <c r="FP4599" i="1"/>
  <c r="FQ4598" i="1"/>
  <c r="FP4598" i="1"/>
  <c r="FQ4597" i="1"/>
  <c r="FP4597" i="1"/>
  <c r="FN4597" i="1"/>
  <c r="FR4607" i="1" s="1"/>
  <c r="GU4607" i="1" s="1"/>
  <c r="GW4617" i="1" s="1"/>
  <c r="FQ4596" i="1"/>
  <c r="FN4596" i="1"/>
  <c r="FR4606" i="1" s="1"/>
  <c r="GU4606" i="1" s="1"/>
  <c r="GW4616" i="1" s="1"/>
  <c r="FD4596" i="1"/>
  <c r="FC4596" i="1"/>
  <c r="FB4596" i="1"/>
  <c r="FP4596" i="1" s="1"/>
  <c r="FQ4595" i="1"/>
  <c r="FP4595" i="1"/>
  <c r="FM4595" i="1"/>
  <c r="FN4595" i="1" s="1"/>
  <c r="FR4605" i="1" s="1"/>
  <c r="GU4605" i="1" s="1"/>
  <c r="GW4615" i="1" s="1"/>
  <c r="FQ4594" i="1"/>
  <c r="FP4594" i="1"/>
  <c r="FN4594" i="1"/>
  <c r="FQ4593" i="1"/>
  <c r="FP4593" i="1"/>
  <c r="FN4593" i="1"/>
  <c r="FR4603" i="1" s="1"/>
  <c r="GU4603" i="1" s="1"/>
  <c r="GW4613" i="1" s="1"/>
  <c r="FQ4592" i="1"/>
  <c r="FP4592" i="1"/>
  <c r="FN4592" i="1"/>
  <c r="FR4602" i="1" s="1"/>
  <c r="GU4602" i="1" s="1"/>
  <c r="GW4612" i="1" s="1"/>
  <c r="FQ4591" i="1"/>
  <c r="FP4591" i="1"/>
  <c r="FN4591" i="1"/>
  <c r="FR4601" i="1" s="1"/>
  <c r="GU4601" i="1" s="1"/>
  <c r="GW4611" i="1" s="1"/>
  <c r="FQ4590" i="1"/>
  <c r="FP4590" i="1"/>
  <c r="FN4590" i="1"/>
  <c r="FQ4589" i="1"/>
  <c r="FP4589" i="1"/>
  <c r="FN4589" i="1"/>
  <c r="FR4599" i="1" s="1"/>
  <c r="GU4599" i="1" s="1"/>
  <c r="FQ4588" i="1"/>
  <c r="FP4588" i="1"/>
  <c r="FN4588" i="1"/>
  <c r="FR4598" i="1" s="1"/>
  <c r="FQ4587" i="1"/>
  <c r="FP4587" i="1"/>
  <c r="FN4587" i="1"/>
  <c r="FR4597" i="1" s="1"/>
  <c r="FQ4586" i="1"/>
  <c r="FP4586" i="1"/>
  <c r="FN4586" i="1"/>
  <c r="EZ4586" i="1"/>
  <c r="EZ4587" i="1" s="1"/>
  <c r="EZ4588" i="1" s="1"/>
  <c r="EZ4589" i="1" s="1"/>
  <c r="EZ4590" i="1" s="1"/>
  <c r="EZ4591" i="1" s="1"/>
  <c r="EZ4592" i="1" s="1"/>
  <c r="EZ4593" i="1" s="1"/>
  <c r="EZ4594" i="1" s="1"/>
  <c r="EZ4595" i="1" s="1"/>
  <c r="EZ4596" i="1" s="1"/>
  <c r="EZ4597" i="1" s="1"/>
  <c r="EZ4598" i="1" s="1"/>
  <c r="EZ4599" i="1" s="1"/>
  <c r="EZ4600" i="1" s="1"/>
  <c r="EZ4601" i="1" s="1"/>
  <c r="EZ4602" i="1" s="1"/>
  <c r="EZ4603" i="1" s="1"/>
  <c r="EZ4604" i="1" s="1"/>
  <c r="EZ4605" i="1" s="1"/>
  <c r="EZ4606" i="1" s="1"/>
  <c r="EZ4607" i="1" s="1"/>
  <c r="EZ4608" i="1" s="1"/>
  <c r="EZ4609" i="1" s="1"/>
  <c r="EZ4610" i="1" s="1"/>
  <c r="EZ4611" i="1" s="1"/>
  <c r="EZ4612" i="1" s="1"/>
  <c r="EZ4613" i="1" s="1"/>
  <c r="EZ4614" i="1" s="1"/>
  <c r="EZ4615" i="1" s="1"/>
  <c r="EZ4616" i="1" s="1"/>
  <c r="EZ4617" i="1" s="1"/>
  <c r="EZ4618" i="1" s="1"/>
  <c r="EZ4619" i="1" s="1"/>
  <c r="EZ4620" i="1" s="1"/>
  <c r="EZ4621" i="1" s="1"/>
  <c r="EZ4622" i="1" s="1"/>
  <c r="EZ4623" i="1" s="1"/>
  <c r="EZ4624" i="1" s="1"/>
  <c r="EZ4625" i="1" s="1"/>
  <c r="EZ4626" i="1" s="1"/>
  <c r="EZ4627" i="1" s="1"/>
  <c r="EZ4628" i="1" s="1"/>
  <c r="EZ4629" i="1" s="1"/>
  <c r="EZ4630" i="1" s="1"/>
  <c r="EZ4631" i="1" s="1"/>
  <c r="EZ4632" i="1" s="1"/>
  <c r="EZ4633" i="1" s="1"/>
  <c r="EZ4634" i="1" s="1"/>
  <c r="EZ4635" i="1" s="1"/>
  <c r="EZ4636" i="1" s="1"/>
  <c r="EZ4637" i="1" s="1"/>
  <c r="EZ4638" i="1" s="1"/>
  <c r="EZ4639" i="1" s="1"/>
  <c r="FQ4585" i="1"/>
  <c r="FP4585" i="1"/>
  <c r="FN4585" i="1"/>
  <c r="GO4550" i="1"/>
  <c r="GQ4538" i="1"/>
  <c r="FQ4538" i="1"/>
  <c r="GQ4536" i="1"/>
  <c r="GQ4534" i="1"/>
  <c r="FR4534" i="1"/>
  <c r="FQ4534" i="1"/>
  <c r="FP4534" i="1"/>
  <c r="FO4534" i="1"/>
  <c r="FR4532" i="1"/>
  <c r="FQ4532" i="1"/>
  <c r="FP4532" i="1"/>
  <c r="FO4532" i="1"/>
  <c r="GQ4532" i="1" s="1"/>
  <c r="GQ4531" i="1"/>
  <c r="FR4530" i="1"/>
  <c r="FQ4530" i="1"/>
  <c r="FP4530" i="1"/>
  <c r="FO4530" i="1"/>
  <c r="GQ4530" i="1" s="1"/>
  <c r="GQ4529" i="1"/>
  <c r="GQ4528" i="1"/>
  <c r="GY4522" i="1"/>
  <c r="GX4522" i="1"/>
  <c r="GU4522" i="1"/>
  <c r="GR4522" i="1"/>
  <c r="GQ4522" i="1"/>
  <c r="GT4522" i="1" s="1"/>
  <c r="GX4521" i="1"/>
  <c r="GU4521" i="1"/>
  <c r="GT4521" i="1"/>
  <c r="GR4521" i="1"/>
  <c r="GQ4521" i="1"/>
  <c r="GX4520" i="1"/>
  <c r="GU4520" i="1"/>
  <c r="GT4520" i="1"/>
  <c r="GS4520" i="1"/>
  <c r="GR4520" i="1"/>
  <c r="GQ4520" i="1"/>
  <c r="GX4519" i="1"/>
  <c r="GT4519" i="1"/>
  <c r="GR4519" i="1"/>
  <c r="GU4519" i="1" s="1"/>
  <c r="GQ4519" i="1"/>
  <c r="GY4518" i="1"/>
  <c r="GX4518" i="1"/>
  <c r="GU4518" i="1"/>
  <c r="GR4518" i="1"/>
  <c r="GQ4518" i="1"/>
  <c r="FR4518" i="1"/>
  <c r="FQ4518" i="1"/>
  <c r="GT4518" i="1" s="1"/>
  <c r="FP4518" i="1"/>
  <c r="GX4517" i="1"/>
  <c r="GW4517" i="1"/>
  <c r="GT4517" i="1"/>
  <c r="GS4517" i="1"/>
  <c r="GR4517" i="1"/>
  <c r="GQ4517" i="1"/>
  <c r="FR4517" i="1"/>
  <c r="GU4517" i="1" s="1"/>
  <c r="FQ4517" i="1"/>
  <c r="FP4517" i="1"/>
  <c r="GY4516" i="1"/>
  <c r="GX4516" i="1"/>
  <c r="GU4516" i="1"/>
  <c r="GR4516" i="1"/>
  <c r="GQ4516" i="1"/>
  <c r="FR4516" i="1"/>
  <c r="FQ4516" i="1"/>
  <c r="GT4516" i="1" s="1"/>
  <c r="FP4516" i="1"/>
  <c r="GX4515" i="1"/>
  <c r="GT4515" i="1"/>
  <c r="GS4515" i="1"/>
  <c r="GR4515" i="1"/>
  <c r="GQ4515" i="1"/>
  <c r="FR4515" i="1"/>
  <c r="GU4515" i="1" s="1"/>
  <c r="FQ4515" i="1"/>
  <c r="FP4515" i="1"/>
  <c r="GX4514" i="1"/>
  <c r="GU4514" i="1"/>
  <c r="GR4514" i="1"/>
  <c r="GQ4514" i="1"/>
  <c r="FR4514" i="1"/>
  <c r="FQ4514" i="1"/>
  <c r="GT4514" i="1" s="1"/>
  <c r="FP4514" i="1"/>
  <c r="GU4513" i="1"/>
  <c r="GT4513" i="1"/>
  <c r="GS4513" i="1"/>
  <c r="GR4513" i="1"/>
  <c r="GQ4513" i="1"/>
  <c r="GO4513" i="1"/>
  <c r="GO4542" i="1" s="1"/>
  <c r="FR4513" i="1"/>
  <c r="FQ4513" i="1"/>
  <c r="FP4513" i="1"/>
  <c r="GX4512" i="1"/>
  <c r="GS4512" i="1"/>
  <c r="GR4512" i="1"/>
  <c r="GQ4512" i="1"/>
  <c r="FR4512" i="1"/>
  <c r="GU4512" i="1" s="1"/>
  <c r="GW4522" i="1" s="1"/>
  <c r="FQ4512" i="1"/>
  <c r="GT4512" i="1" s="1"/>
  <c r="GV4522" i="1" s="1"/>
  <c r="FP4512" i="1"/>
  <c r="GY4511" i="1"/>
  <c r="GX4511" i="1"/>
  <c r="GY4521" i="1" s="1"/>
  <c r="GU4511" i="1"/>
  <c r="GW4521" i="1" s="1"/>
  <c r="GT4511" i="1"/>
  <c r="GV4521" i="1" s="1"/>
  <c r="GS4511" i="1"/>
  <c r="GR4511" i="1"/>
  <c r="GQ4511" i="1"/>
  <c r="FR4511" i="1"/>
  <c r="FQ4511" i="1"/>
  <c r="FP4511" i="1"/>
  <c r="GX4510" i="1"/>
  <c r="GY4520" i="1" s="1"/>
  <c r="GS4510" i="1"/>
  <c r="GR4510" i="1"/>
  <c r="GQ4510" i="1"/>
  <c r="FR4510" i="1"/>
  <c r="GU4510" i="1" s="1"/>
  <c r="GW4520" i="1" s="1"/>
  <c r="FQ4510" i="1"/>
  <c r="GT4510" i="1" s="1"/>
  <c r="GV4520" i="1" s="1"/>
  <c r="FP4510" i="1"/>
  <c r="GY4509" i="1"/>
  <c r="GX4509" i="1"/>
  <c r="GY4519" i="1" s="1"/>
  <c r="GU4509" i="1"/>
  <c r="GW4519" i="1" s="1"/>
  <c r="GT4509" i="1"/>
  <c r="GV4519" i="1" s="1"/>
  <c r="GS4509" i="1"/>
  <c r="GR4509" i="1"/>
  <c r="GQ4509" i="1"/>
  <c r="FR4509" i="1"/>
  <c r="FQ4509" i="1"/>
  <c r="FP4509" i="1"/>
  <c r="EZ4509" i="1"/>
  <c r="EZ4510" i="1" s="1"/>
  <c r="EZ4511" i="1" s="1"/>
  <c r="EZ4512" i="1" s="1"/>
  <c r="EZ4513" i="1" s="1"/>
  <c r="EZ4514" i="1" s="1"/>
  <c r="EZ4515" i="1" s="1"/>
  <c r="EZ4516" i="1" s="1"/>
  <c r="EZ4517" i="1" s="1"/>
  <c r="EZ4518" i="1" s="1"/>
  <c r="EZ4519" i="1" s="1"/>
  <c r="EZ4520" i="1" s="1"/>
  <c r="EZ4521" i="1" s="1"/>
  <c r="EZ4522" i="1" s="1"/>
  <c r="GX4508" i="1"/>
  <c r="GS4508" i="1"/>
  <c r="GR4508" i="1"/>
  <c r="GQ4508" i="1"/>
  <c r="FR4508" i="1"/>
  <c r="GU4508" i="1" s="1"/>
  <c r="GW4518" i="1" s="1"/>
  <c r="FQ4508" i="1"/>
  <c r="GT4508" i="1" s="1"/>
  <c r="GV4518" i="1" s="1"/>
  <c r="FP4508" i="1"/>
  <c r="EZ4508" i="1"/>
  <c r="GY4507" i="1"/>
  <c r="GX4507" i="1"/>
  <c r="GY4517" i="1" s="1"/>
  <c r="GU4507" i="1"/>
  <c r="GT4507" i="1"/>
  <c r="GV4517" i="1" s="1"/>
  <c r="GS4507" i="1"/>
  <c r="GR4507" i="1"/>
  <c r="GQ4507" i="1"/>
  <c r="FR4507" i="1"/>
  <c r="FQ4507" i="1"/>
  <c r="FP4507" i="1"/>
  <c r="GX4506" i="1"/>
  <c r="GU4506" i="1"/>
  <c r="GW4516" i="1" s="1"/>
  <c r="GS4506" i="1"/>
  <c r="GR4506" i="1"/>
  <c r="GQ4506" i="1"/>
  <c r="FR4506" i="1"/>
  <c r="FQ4506" i="1"/>
  <c r="GT4506" i="1" s="1"/>
  <c r="GV4516" i="1" s="1"/>
  <c r="FP4506" i="1"/>
  <c r="GX4505" i="1"/>
  <c r="GY4515" i="1" s="1"/>
  <c r="GV4505" i="1"/>
  <c r="GS4505" i="1"/>
  <c r="GR4505" i="1"/>
  <c r="GQ4505" i="1"/>
  <c r="FR4505" i="1"/>
  <c r="GU4505" i="1" s="1"/>
  <c r="GW4515" i="1" s="1"/>
  <c r="FQ4505" i="1"/>
  <c r="GT4505" i="1" s="1"/>
  <c r="GV4515" i="1" s="1"/>
  <c r="FP4505" i="1"/>
  <c r="GX4504" i="1"/>
  <c r="GY4514" i="1" s="1"/>
  <c r="GU4504" i="1"/>
  <c r="GW4514" i="1" s="1"/>
  <c r="GT4504" i="1"/>
  <c r="GV4514" i="1" s="1"/>
  <c r="GS4504" i="1"/>
  <c r="GR4504" i="1"/>
  <c r="GQ4504" i="1"/>
  <c r="FR4504" i="1"/>
  <c r="FQ4504" i="1"/>
  <c r="FP4504" i="1"/>
  <c r="GX4503" i="1"/>
  <c r="GY4513" i="1" s="1"/>
  <c r="GV4503" i="1"/>
  <c r="GS4503" i="1"/>
  <c r="GR4503" i="1"/>
  <c r="GQ4503" i="1"/>
  <c r="FR4503" i="1"/>
  <c r="GU4503" i="1" s="1"/>
  <c r="GW4513" i="1" s="1"/>
  <c r="FQ4503" i="1"/>
  <c r="GT4503" i="1" s="1"/>
  <c r="GV4513" i="1" s="1"/>
  <c r="FP4503" i="1"/>
  <c r="GX4502" i="1"/>
  <c r="GY4512" i="1" s="1"/>
  <c r="GU4502" i="1"/>
  <c r="GW4512" i="1" s="1"/>
  <c r="GT4502" i="1"/>
  <c r="GV4512" i="1" s="1"/>
  <c r="GS4502" i="1"/>
  <c r="GR4502" i="1"/>
  <c r="GQ4502" i="1"/>
  <c r="FR4502" i="1"/>
  <c r="FQ4502" i="1"/>
  <c r="FP4502" i="1"/>
  <c r="GX4501" i="1"/>
  <c r="GS4501" i="1"/>
  <c r="GR4501" i="1"/>
  <c r="GQ4501" i="1"/>
  <c r="FR4501" i="1"/>
  <c r="GU4501" i="1" s="1"/>
  <c r="GW4511" i="1" s="1"/>
  <c r="FQ4501" i="1"/>
  <c r="GT4501" i="1" s="1"/>
  <c r="GV4511" i="1" s="1"/>
  <c r="FP4501" i="1"/>
  <c r="GX4500" i="1"/>
  <c r="GY4510" i="1" s="1"/>
  <c r="GU4500" i="1"/>
  <c r="GW4510" i="1" s="1"/>
  <c r="GT4500" i="1"/>
  <c r="GV4510" i="1" s="1"/>
  <c r="GS4500" i="1"/>
  <c r="GR4500" i="1"/>
  <c r="GQ4500" i="1"/>
  <c r="FR4500" i="1"/>
  <c r="FQ4500" i="1"/>
  <c r="FP4500" i="1"/>
  <c r="GX4499" i="1"/>
  <c r="GU4499" i="1"/>
  <c r="GW4509" i="1" s="1"/>
  <c r="GS4499" i="1"/>
  <c r="GR4499" i="1"/>
  <c r="GQ4499" i="1"/>
  <c r="FR4499" i="1"/>
  <c r="FQ4499" i="1"/>
  <c r="GT4499" i="1" s="1"/>
  <c r="GV4509" i="1" s="1"/>
  <c r="FP4499" i="1"/>
  <c r="GX4498" i="1"/>
  <c r="GY4508" i="1" s="1"/>
  <c r="GT4498" i="1"/>
  <c r="GV4508" i="1" s="1"/>
  <c r="GS4498" i="1"/>
  <c r="GR4498" i="1"/>
  <c r="GQ4498" i="1"/>
  <c r="FR4498" i="1"/>
  <c r="GU4498" i="1" s="1"/>
  <c r="GW4508" i="1" s="1"/>
  <c r="FQ4498" i="1"/>
  <c r="FP4498" i="1"/>
  <c r="GY4497" i="1"/>
  <c r="GX4497" i="1"/>
  <c r="GU4497" i="1"/>
  <c r="GW4507" i="1" s="1"/>
  <c r="GS4497" i="1"/>
  <c r="GR4497" i="1"/>
  <c r="GQ4497" i="1"/>
  <c r="FR4497" i="1"/>
  <c r="FQ4497" i="1"/>
  <c r="GT4497" i="1" s="1"/>
  <c r="GV4507" i="1" s="1"/>
  <c r="FP4497" i="1"/>
  <c r="GX4496" i="1"/>
  <c r="GY4506" i="1" s="1"/>
  <c r="GT4496" i="1"/>
  <c r="GV4506" i="1" s="1"/>
  <c r="GS4496" i="1"/>
  <c r="GR4496" i="1"/>
  <c r="GQ4496" i="1"/>
  <c r="FR4496" i="1"/>
  <c r="GU4496" i="1" s="1"/>
  <c r="GW4506" i="1" s="1"/>
  <c r="FQ4496" i="1"/>
  <c r="FP4496" i="1"/>
  <c r="GY4495" i="1"/>
  <c r="GX4495" i="1"/>
  <c r="GY4505" i="1" s="1"/>
  <c r="GV4495" i="1"/>
  <c r="GU4495" i="1"/>
  <c r="GW4505" i="1" s="1"/>
  <c r="GS4495" i="1"/>
  <c r="GR4495" i="1"/>
  <c r="GQ4495" i="1"/>
  <c r="FR4495" i="1"/>
  <c r="FQ4495" i="1"/>
  <c r="GT4495" i="1" s="1"/>
  <c r="FP4495" i="1"/>
  <c r="GX4494" i="1"/>
  <c r="GY4504" i="1" s="1"/>
  <c r="GT4494" i="1"/>
  <c r="GV4504" i="1" s="1"/>
  <c r="GS4494" i="1"/>
  <c r="GR4494" i="1"/>
  <c r="GQ4494" i="1"/>
  <c r="FR4494" i="1"/>
  <c r="GU4494" i="1" s="1"/>
  <c r="GW4504" i="1" s="1"/>
  <c r="FQ4494" i="1"/>
  <c r="FP4494" i="1"/>
  <c r="GY4493" i="1"/>
  <c r="GX4493" i="1"/>
  <c r="GY4503" i="1" s="1"/>
  <c r="GV4493" i="1"/>
  <c r="GU4493" i="1"/>
  <c r="GW4503" i="1" s="1"/>
  <c r="GS4493" i="1"/>
  <c r="GR4493" i="1"/>
  <c r="GQ4493" i="1"/>
  <c r="FR4493" i="1"/>
  <c r="FQ4493" i="1"/>
  <c r="GT4493" i="1" s="1"/>
  <c r="FP4493" i="1"/>
  <c r="GX4492" i="1"/>
  <c r="GY4502" i="1" s="1"/>
  <c r="GT4492" i="1"/>
  <c r="GV4502" i="1" s="1"/>
  <c r="GS4492" i="1"/>
  <c r="GR4492" i="1"/>
  <c r="GQ4492" i="1"/>
  <c r="FR4492" i="1"/>
  <c r="GU4492" i="1" s="1"/>
  <c r="GW4502" i="1" s="1"/>
  <c r="FQ4492" i="1"/>
  <c r="FP4492" i="1"/>
  <c r="GY4491" i="1"/>
  <c r="GX4491" i="1"/>
  <c r="GY4501" i="1" s="1"/>
  <c r="GU4491" i="1"/>
  <c r="GW4501" i="1" s="1"/>
  <c r="GS4491" i="1"/>
  <c r="GR4491" i="1"/>
  <c r="GQ4491" i="1"/>
  <c r="FR4491" i="1"/>
  <c r="FQ4491" i="1"/>
  <c r="GT4491" i="1" s="1"/>
  <c r="GV4501" i="1" s="1"/>
  <c r="FP4491" i="1"/>
  <c r="GX4490" i="1"/>
  <c r="GY4500" i="1" s="1"/>
  <c r="GT4490" i="1"/>
  <c r="GV4500" i="1" s="1"/>
  <c r="GS4490" i="1"/>
  <c r="GR4490" i="1"/>
  <c r="GQ4490" i="1"/>
  <c r="FR4490" i="1"/>
  <c r="GU4490" i="1" s="1"/>
  <c r="GW4500" i="1" s="1"/>
  <c r="FQ4490" i="1"/>
  <c r="FP4490" i="1"/>
  <c r="GY4489" i="1"/>
  <c r="GX4489" i="1"/>
  <c r="GY4499" i="1" s="1"/>
  <c r="GV4489" i="1"/>
  <c r="GS4489" i="1"/>
  <c r="GR4489" i="1"/>
  <c r="GQ4489" i="1"/>
  <c r="FR4489" i="1"/>
  <c r="GU4489" i="1" s="1"/>
  <c r="GW4499" i="1" s="1"/>
  <c r="FQ4489" i="1"/>
  <c r="GT4489" i="1" s="1"/>
  <c r="GV4499" i="1" s="1"/>
  <c r="FP4489" i="1"/>
  <c r="GX4488" i="1"/>
  <c r="GY4498" i="1" s="1"/>
  <c r="GT4488" i="1"/>
  <c r="GV4498" i="1" s="1"/>
  <c r="GS4488" i="1"/>
  <c r="GR4488" i="1"/>
  <c r="GQ4488" i="1"/>
  <c r="FR4488" i="1"/>
  <c r="GU4488" i="1" s="1"/>
  <c r="GW4498" i="1" s="1"/>
  <c r="FQ4488" i="1"/>
  <c r="FP4488" i="1"/>
  <c r="GY4487" i="1"/>
  <c r="GX4487" i="1"/>
  <c r="GV4487" i="1"/>
  <c r="GS4487" i="1"/>
  <c r="GR4487" i="1"/>
  <c r="GQ4487" i="1"/>
  <c r="FR4487" i="1"/>
  <c r="GU4487" i="1" s="1"/>
  <c r="GW4497" i="1" s="1"/>
  <c r="FQ4487" i="1"/>
  <c r="FP4487" i="1"/>
  <c r="GX4486" i="1"/>
  <c r="GY4496" i="1" s="1"/>
  <c r="GT4486" i="1"/>
  <c r="GV4496" i="1" s="1"/>
  <c r="GS4486" i="1"/>
  <c r="GR4486" i="1"/>
  <c r="GQ4486" i="1"/>
  <c r="FR4486" i="1"/>
  <c r="GU4486" i="1" s="1"/>
  <c r="GW4496" i="1" s="1"/>
  <c r="FQ4486" i="1"/>
  <c r="FP4486" i="1"/>
  <c r="GY4485" i="1"/>
  <c r="GX4485" i="1"/>
  <c r="GV4485" i="1"/>
  <c r="GS4485" i="1"/>
  <c r="GR4485" i="1"/>
  <c r="GQ4485" i="1"/>
  <c r="FR4485" i="1"/>
  <c r="GU4485" i="1" s="1"/>
  <c r="GW4495" i="1" s="1"/>
  <c r="FQ4485" i="1"/>
  <c r="GT4485" i="1" s="1"/>
  <c r="FP4485" i="1"/>
  <c r="GX4484" i="1"/>
  <c r="GY4494" i="1" s="1"/>
  <c r="GT4484" i="1"/>
  <c r="GV4494" i="1" s="1"/>
  <c r="GS4484" i="1"/>
  <c r="GR4484" i="1"/>
  <c r="GQ4484" i="1"/>
  <c r="FR4484" i="1"/>
  <c r="GU4484" i="1" s="1"/>
  <c r="GW4494" i="1" s="1"/>
  <c r="FQ4484" i="1"/>
  <c r="FP4484" i="1"/>
  <c r="GY4483" i="1"/>
  <c r="GX4483" i="1"/>
  <c r="GV4483" i="1"/>
  <c r="GS4483" i="1"/>
  <c r="GR4483" i="1"/>
  <c r="GQ4483" i="1"/>
  <c r="FR4483" i="1"/>
  <c r="GU4483" i="1" s="1"/>
  <c r="GW4493" i="1" s="1"/>
  <c r="FQ4483" i="1"/>
  <c r="GT4483" i="1" s="1"/>
  <c r="FP4483" i="1"/>
  <c r="GX4482" i="1"/>
  <c r="GY4492" i="1" s="1"/>
  <c r="GT4482" i="1"/>
  <c r="GV4492" i="1" s="1"/>
  <c r="GS4482" i="1"/>
  <c r="GR4482" i="1"/>
  <c r="GQ4482" i="1"/>
  <c r="FR4482" i="1"/>
  <c r="GU4482" i="1" s="1"/>
  <c r="GW4492" i="1" s="1"/>
  <c r="FQ4482" i="1"/>
  <c r="FP4482" i="1"/>
  <c r="GY4481" i="1"/>
  <c r="GX4481" i="1"/>
  <c r="GV4481" i="1"/>
  <c r="GS4481" i="1"/>
  <c r="GR4481" i="1"/>
  <c r="GQ4481" i="1"/>
  <c r="FR4481" i="1"/>
  <c r="GU4481" i="1" s="1"/>
  <c r="GW4491" i="1" s="1"/>
  <c r="FQ4481" i="1"/>
  <c r="GT4481" i="1" s="1"/>
  <c r="GV4491" i="1" s="1"/>
  <c r="FP4481" i="1"/>
  <c r="GX4480" i="1"/>
  <c r="GY4490" i="1" s="1"/>
  <c r="GT4480" i="1"/>
  <c r="GV4490" i="1" s="1"/>
  <c r="GS4480" i="1"/>
  <c r="GR4480" i="1"/>
  <c r="GQ4480" i="1"/>
  <c r="FR4480" i="1"/>
  <c r="GU4480" i="1" s="1"/>
  <c r="GW4490" i="1" s="1"/>
  <c r="FQ4480" i="1"/>
  <c r="FP4480" i="1"/>
  <c r="GY4479" i="1"/>
  <c r="GX4479" i="1"/>
  <c r="GV4479" i="1"/>
  <c r="GS4479" i="1"/>
  <c r="GR4479" i="1"/>
  <c r="GQ4479" i="1"/>
  <c r="FR4479" i="1"/>
  <c r="GU4479" i="1" s="1"/>
  <c r="GW4489" i="1" s="1"/>
  <c r="FQ4479" i="1"/>
  <c r="GT4479" i="1" s="1"/>
  <c r="FP4479" i="1"/>
  <c r="GX4478" i="1"/>
  <c r="GY4488" i="1" s="1"/>
  <c r="GT4478" i="1"/>
  <c r="GV4488" i="1" s="1"/>
  <c r="GS4478" i="1"/>
  <c r="GR4478" i="1"/>
  <c r="GQ4478" i="1"/>
  <c r="FR4478" i="1"/>
  <c r="GU4478" i="1" s="1"/>
  <c r="GW4488" i="1" s="1"/>
  <c r="FQ4478" i="1"/>
  <c r="FP4478" i="1"/>
  <c r="GY4477" i="1"/>
  <c r="GX4477" i="1"/>
  <c r="GV4477" i="1"/>
  <c r="GS4477" i="1"/>
  <c r="GR4477" i="1"/>
  <c r="GQ4477" i="1"/>
  <c r="FR4477" i="1"/>
  <c r="GU4477" i="1" s="1"/>
  <c r="GW4487" i="1" s="1"/>
  <c r="FQ4477" i="1"/>
  <c r="GT4477" i="1" s="1"/>
  <c r="FP4477" i="1"/>
  <c r="GX4476" i="1"/>
  <c r="GY4486" i="1" s="1"/>
  <c r="GT4476" i="1"/>
  <c r="GV4486" i="1" s="1"/>
  <c r="GS4476" i="1"/>
  <c r="GR4476" i="1"/>
  <c r="GQ4476" i="1"/>
  <c r="FR4476" i="1"/>
  <c r="GU4476" i="1" s="1"/>
  <c r="GW4486" i="1" s="1"/>
  <c r="FQ4476" i="1"/>
  <c r="FP4476" i="1"/>
  <c r="GY4475" i="1"/>
  <c r="GX4475" i="1"/>
  <c r="GV4475" i="1"/>
  <c r="GS4475" i="1"/>
  <c r="GR4475" i="1"/>
  <c r="GQ4475" i="1"/>
  <c r="FR4475" i="1"/>
  <c r="GU4475" i="1" s="1"/>
  <c r="GW4485" i="1" s="1"/>
  <c r="FQ4475" i="1"/>
  <c r="GT4475" i="1" s="1"/>
  <c r="FP4475" i="1"/>
  <c r="GX4474" i="1"/>
  <c r="GY4484" i="1" s="1"/>
  <c r="GT4474" i="1"/>
  <c r="GV4484" i="1" s="1"/>
  <c r="GS4474" i="1"/>
  <c r="GR4474" i="1"/>
  <c r="GQ4474" i="1"/>
  <c r="FR4474" i="1"/>
  <c r="GU4474" i="1" s="1"/>
  <c r="GW4484" i="1" s="1"/>
  <c r="FQ4474" i="1"/>
  <c r="FP4474" i="1"/>
  <c r="GY4473" i="1"/>
  <c r="GX4473" i="1"/>
  <c r="GV4473" i="1"/>
  <c r="GS4473" i="1"/>
  <c r="GR4473" i="1"/>
  <c r="GQ4473" i="1"/>
  <c r="FR4473" i="1"/>
  <c r="GU4473" i="1" s="1"/>
  <c r="GW4483" i="1" s="1"/>
  <c r="FQ4473" i="1"/>
  <c r="GT4473" i="1" s="1"/>
  <c r="FP4473" i="1"/>
  <c r="GX4472" i="1"/>
  <c r="GY4482" i="1" s="1"/>
  <c r="GT4472" i="1"/>
  <c r="GV4482" i="1" s="1"/>
  <c r="GS4472" i="1"/>
  <c r="GR4472" i="1"/>
  <c r="GQ4472" i="1"/>
  <c r="FR4472" i="1"/>
  <c r="GU4472" i="1" s="1"/>
  <c r="GW4482" i="1" s="1"/>
  <c r="FQ4472" i="1"/>
  <c r="FP4472" i="1"/>
  <c r="GY4471" i="1"/>
  <c r="GX4471" i="1"/>
  <c r="GW4471" i="1"/>
  <c r="GS4471" i="1"/>
  <c r="GR4471" i="1"/>
  <c r="GQ4471" i="1"/>
  <c r="FR4471" i="1"/>
  <c r="GU4471" i="1" s="1"/>
  <c r="GW4481" i="1" s="1"/>
  <c r="FQ4471" i="1"/>
  <c r="GT4471" i="1" s="1"/>
  <c r="FP4471" i="1"/>
  <c r="GX4470" i="1"/>
  <c r="GY4480" i="1" s="1"/>
  <c r="GT4470" i="1"/>
  <c r="GV4480" i="1" s="1"/>
  <c r="GS4470" i="1"/>
  <c r="GR4470" i="1"/>
  <c r="GQ4470" i="1"/>
  <c r="FR4470" i="1"/>
  <c r="GU4470" i="1" s="1"/>
  <c r="GW4480" i="1" s="1"/>
  <c r="FQ4470" i="1"/>
  <c r="FP4470" i="1"/>
  <c r="GY4469" i="1"/>
  <c r="GX4469" i="1"/>
  <c r="GS4469" i="1"/>
  <c r="GR4469" i="1"/>
  <c r="GQ4469" i="1"/>
  <c r="FR4469" i="1"/>
  <c r="GU4469" i="1" s="1"/>
  <c r="GW4479" i="1" s="1"/>
  <c r="FQ4469" i="1"/>
  <c r="GT4469" i="1" s="1"/>
  <c r="FP4469" i="1"/>
  <c r="GX4468" i="1"/>
  <c r="GY4478" i="1" s="1"/>
  <c r="GT4468" i="1"/>
  <c r="GV4478" i="1" s="1"/>
  <c r="GS4468" i="1"/>
  <c r="GR4468" i="1"/>
  <c r="GQ4468" i="1"/>
  <c r="FR4468" i="1"/>
  <c r="GU4468" i="1" s="1"/>
  <c r="GW4478" i="1" s="1"/>
  <c r="FQ4468" i="1"/>
  <c r="FP4468" i="1"/>
  <c r="GY4467" i="1"/>
  <c r="GX4467" i="1"/>
  <c r="GS4467" i="1"/>
  <c r="GR4467" i="1"/>
  <c r="GQ4467" i="1"/>
  <c r="FR4467" i="1"/>
  <c r="GU4467" i="1" s="1"/>
  <c r="GW4477" i="1" s="1"/>
  <c r="FQ4467" i="1"/>
  <c r="GT4467" i="1" s="1"/>
  <c r="FP4467" i="1"/>
  <c r="GX4466" i="1"/>
  <c r="GY4476" i="1" s="1"/>
  <c r="GT4466" i="1"/>
  <c r="GV4476" i="1" s="1"/>
  <c r="GS4466" i="1"/>
  <c r="GR4466" i="1"/>
  <c r="GQ4466" i="1"/>
  <c r="FR4466" i="1"/>
  <c r="GU4466" i="1" s="1"/>
  <c r="GW4476" i="1" s="1"/>
  <c r="FQ4466" i="1"/>
  <c r="FP4466" i="1"/>
  <c r="GY4465" i="1"/>
  <c r="GX4465" i="1"/>
  <c r="GS4465" i="1"/>
  <c r="GR4465" i="1"/>
  <c r="GQ4465" i="1"/>
  <c r="FR4465" i="1"/>
  <c r="GU4465" i="1" s="1"/>
  <c r="GW4475" i="1" s="1"/>
  <c r="FQ4465" i="1"/>
  <c r="GT4465" i="1" s="1"/>
  <c r="FP4465" i="1"/>
  <c r="GX4464" i="1"/>
  <c r="GY4474" i="1" s="1"/>
  <c r="GT4464" i="1"/>
  <c r="GV4474" i="1" s="1"/>
  <c r="GS4464" i="1"/>
  <c r="GR4464" i="1"/>
  <c r="GQ4464" i="1"/>
  <c r="FR4464" i="1"/>
  <c r="GU4464" i="1" s="1"/>
  <c r="GW4474" i="1" s="1"/>
  <c r="FQ4464" i="1"/>
  <c r="FP4464" i="1"/>
  <c r="GY4463" i="1"/>
  <c r="GX4463" i="1"/>
  <c r="GS4463" i="1"/>
  <c r="GR4463" i="1"/>
  <c r="GQ4463" i="1"/>
  <c r="FR4463" i="1"/>
  <c r="GU4463" i="1" s="1"/>
  <c r="GW4473" i="1" s="1"/>
  <c r="FQ4463" i="1"/>
  <c r="GT4463" i="1" s="1"/>
  <c r="FP4463" i="1"/>
  <c r="GX4462" i="1"/>
  <c r="GY4472" i="1" s="1"/>
  <c r="GT4462" i="1"/>
  <c r="GV4472" i="1" s="1"/>
  <c r="GS4462" i="1"/>
  <c r="GR4462" i="1"/>
  <c r="GQ4462" i="1"/>
  <c r="FR4462" i="1"/>
  <c r="GU4462" i="1" s="1"/>
  <c r="GW4472" i="1" s="1"/>
  <c r="FQ4462" i="1"/>
  <c r="FP4462" i="1"/>
  <c r="FN4462" i="1"/>
  <c r="GX4461" i="1"/>
  <c r="GT4461" i="1"/>
  <c r="GV4471" i="1" s="1"/>
  <c r="GS4461" i="1"/>
  <c r="GR4461" i="1"/>
  <c r="GQ4461" i="1"/>
  <c r="FR4461" i="1"/>
  <c r="GU4461" i="1" s="1"/>
  <c r="FQ4461" i="1"/>
  <c r="FP4461" i="1"/>
  <c r="GX4460" i="1"/>
  <c r="GY4470" i="1" s="1"/>
  <c r="GU4460" i="1"/>
  <c r="GW4470" i="1" s="1"/>
  <c r="GS4460" i="1"/>
  <c r="GR4460" i="1"/>
  <c r="GQ4460" i="1"/>
  <c r="FR4460" i="1"/>
  <c r="FQ4460" i="1"/>
  <c r="GT4460" i="1" s="1"/>
  <c r="GV4470" i="1" s="1"/>
  <c r="FP4460" i="1"/>
  <c r="GX4459" i="1"/>
  <c r="GS4459" i="1"/>
  <c r="GR4459" i="1"/>
  <c r="GQ4459" i="1"/>
  <c r="FR4459" i="1"/>
  <c r="GU4459" i="1" s="1"/>
  <c r="GW4469" i="1" s="1"/>
  <c r="FQ4459" i="1"/>
  <c r="GT4459" i="1" s="1"/>
  <c r="GV4469" i="1" s="1"/>
  <c r="FP4459" i="1"/>
  <c r="GX4458" i="1"/>
  <c r="GY4468" i="1" s="1"/>
  <c r="GU4458" i="1"/>
  <c r="GW4468" i="1" s="1"/>
  <c r="GS4458" i="1"/>
  <c r="GR4458" i="1"/>
  <c r="GQ4458" i="1"/>
  <c r="FR4458" i="1"/>
  <c r="FQ4458" i="1"/>
  <c r="GT4458" i="1" s="1"/>
  <c r="GV4468" i="1" s="1"/>
  <c r="FP4458" i="1"/>
  <c r="GX4457" i="1"/>
  <c r="GS4457" i="1"/>
  <c r="GR4457" i="1"/>
  <c r="GQ4457" i="1"/>
  <c r="FR4457" i="1"/>
  <c r="GU4457" i="1" s="1"/>
  <c r="GW4467" i="1" s="1"/>
  <c r="FQ4457" i="1"/>
  <c r="GT4457" i="1" s="1"/>
  <c r="GV4467" i="1" s="1"/>
  <c r="FP4457" i="1"/>
  <c r="GX4456" i="1"/>
  <c r="GY4466" i="1" s="1"/>
  <c r="GU4456" i="1"/>
  <c r="GW4466" i="1" s="1"/>
  <c r="GT4456" i="1"/>
  <c r="GV4466" i="1" s="1"/>
  <c r="GS4456" i="1"/>
  <c r="GR4456" i="1"/>
  <c r="GQ4456" i="1"/>
  <c r="FR4456" i="1"/>
  <c r="FQ4456" i="1"/>
  <c r="FP4456" i="1"/>
  <c r="GX4455" i="1"/>
  <c r="GS4455" i="1"/>
  <c r="GR4455" i="1"/>
  <c r="GQ4455" i="1"/>
  <c r="FR4455" i="1"/>
  <c r="GU4455" i="1" s="1"/>
  <c r="GW4465" i="1" s="1"/>
  <c r="FQ4455" i="1"/>
  <c r="GT4455" i="1" s="1"/>
  <c r="GV4465" i="1" s="1"/>
  <c r="FP4455" i="1"/>
  <c r="GX4454" i="1"/>
  <c r="GY4464" i="1" s="1"/>
  <c r="GU4454" i="1"/>
  <c r="GW4464" i="1" s="1"/>
  <c r="GT4454" i="1"/>
  <c r="GV4464" i="1" s="1"/>
  <c r="GS4454" i="1"/>
  <c r="GR4454" i="1"/>
  <c r="GQ4454" i="1"/>
  <c r="FR4454" i="1"/>
  <c r="FQ4454" i="1"/>
  <c r="FP4454" i="1"/>
  <c r="GX4453" i="1"/>
  <c r="GS4453" i="1"/>
  <c r="GR4453" i="1"/>
  <c r="GQ4453" i="1"/>
  <c r="FR4453" i="1"/>
  <c r="GU4453" i="1" s="1"/>
  <c r="GW4463" i="1" s="1"/>
  <c r="FQ4453" i="1"/>
  <c r="GT4453" i="1" s="1"/>
  <c r="GV4463" i="1" s="1"/>
  <c r="FP4453" i="1"/>
  <c r="GX4452" i="1"/>
  <c r="GY4462" i="1" s="1"/>
  <c r="GU4452" i="1"/>
  <c r="GW4462" i="1" s="1"/>
  <c r="GT4452" i="1"/>
  <c r="GV4462" i="1" s="1"/>
  <c r="GS4452" i="1"/>
  <c r="GR4452" i="1"/>
  <c r="GQ4452" i="1"/>
  <c r="FR4452" i="1"/>
  <c r="FQ4452" i="1"/>
  <c r="FP4452" i="1"/>
  <c r="GX4451" i="1"/>
  <c r="GY4461" i="1" s="1"/>
  <c r="GS4451" i="1"/>
  <c r="GR4451" i="1"/>
  <c r="GQ4451" i="1"/>
  <c r="FR4451" i="1"/>
  <c r="GU4451" i="1" s="1"/>
  <c r="GW4461" i="1" s="1"/>
  <c r="FQ4451" i="1"/>
  <c r="GT4451" i="1" s="1"/>
  <c r="GV4461" i="1" s="1"/>
  <c r="FP4451" i="1"/>
  <c r="GX4450" i="1"/>
  <c r="GY4460" i="1" s="1"/>
  <c r="GU4450" i="1"/>
  <c r="GW4460" i="1" s="1"/>
  <c r="GT4450" i="1"/>
  <c r="GV4460" i="1" s="1"/>
  <c r="GS4450" i="1"/>
  <c r="GR4450" i="1"/>
  <c r="GQ4450" i="1"/>
  <c r="FR4450" i="1"/>
  <c r="FQ4450" i="1"/>
  <c r="FP4450" i="1"/>
  <c r="GX4449" i="1"/>
  <c r="GY4459" i="1" s="1"/>
  <c r="GS4449" i="1"/>
  <c r="GR4449" i="1"/>
  <c r="GQ4449" i="1"/>
  <c r="FR4449" i="1"/>
  <c r="GU4449" i="1" s="1"/>
  <c r="GW4459" i="1" s="1"/>
  <c r="FQ4449" i="1"/>
  <c r="GT4449" i="1" s="1"/>
  <c r="GV4459" i="1" s="1"/>
  <c r="FP4449" i="1"/>
  <c r="GX4448" i="1"/>
  <c r="GY4458" i="1" s="1"/>
  <c r="GU4448" i="1"/>
  <c r="GW4458" i="1" s="1"/>
  <c r="GT4448" i="1"/>
  <c r="GV4458" i="1" s="1"/>
  <c r="GS4448" i="1"/>
  <c r="GR4448" i="1"/>
  <c r="GQ4448" i="1"/>
  <c r="FR4448" i="1"/>
  <c r="FQ4448" i="1"/>
  <c r="FP4448" i="1"/>
  <c r="GX4447" i="1"/>
  <c r="GY4457" i="1" s="1"/>
  <c r="GS4447" i="1"/>
  <c r="GR4447" i="1"/>
  <c r="GQ4447" i="1"/>
  <c r="FR4447" i="1"/>
  <c r="GU4447" i="1" s="1"/>
  <c r="GW4457" i="1" s="1"/>
  <c r="FQ4447" i="1"/>
  <c r="GT4447" i="1" s="1"/>
  <c r="GV4457" i="1" s="1"/>
  <c r="FP4447" i="1"/>
  <c r="GX4446" i="1"/>
  <c r="GY4456" i="1" s="1"/>
  <c r="GU4446" i="1"/>
  <c r="GW4456" i="1" s="1"/>
  <c r="GT4446" i="1"/>
  <c r="GV4456" i="1" s="1"/>
  <c r="GS4446" i="1"/>
  <c r="GR4446" i="1"/>
  <c r="GQ4446" i="1"/>
  <c r="FR4446" i="1"/>
  <c r="FQ4446" i="1"/>
  <c r="FP4446" i="1"/>
  <c r="GX4445" i="1"/>
  <c r="GY4455" i="1" s="1"/>
  <c r="GS4445" i="1"/>
  <c r="GR4445" i="1"/>
  <c r="GQ4445" i="1"/>
  <c r="FR4445" i="1"/>
  <c r="GU4445" i="1" s="1"/>
  <c r="GW4455" i="1" s="1"/>
  <c r="FQ4445" i="1"/>
  <c r="GT4445" i="1" s="1"/>
  <c r="GV4455" i="1" s="1"/>
  <c r="FP4445" i="1"/>
  <c r="GX4444" i="1"/>
  <c r="GY4454" i="1" s="1"/>
  <c r="GU4444" i="1"/>
  <c r="GW4454" i="1" s="1"/>
  <c r="GT4444" i="1"/>
  <c r="GV4454" i="1" s="1"/>
  <c r="GS4444" i="1"/>
  <c r="GR4444" i="1"/>
  <c r="GQ4444" i="1"/>
  <c r="FR4444" i="1"/>
  <c r="FQ4444" i="1"/>
  <c r="FP4444" i="1"/>
  <c r="GX4443" i="1"/>
  <c r="GY4453" i="1" s="1"/>
  <c r="GW4443" i="1"/>
  <c r="GS4443" i="1"/>
  <c r="GR4443" i="1"/>
  <c r="GQ4443" i="1"/>
  <c r="FR4443" i="1"/>
  <c r="GU4443" i="1" s="1"/>
  <c r="GW4453" i="1" s="1"/>
  <c r="FQ4443" i="1"/>
  <c r="GT4443" i="1" s="1"/>
  <c r="GV4453" i="1" s="1"/>
  <c r="FP4443" i="1"/>
  <c r="GY4442" i="1"/>
  <c r="GX4442" i="1"/>
  <c r="GY4452" i="1" s="1"/>
  <c r="GU4442" i="1"/>
  <c r="GW4452" i="1" s="1"/>
  <c r="GS4442" i="1"/>
  <c r="GR4442" i="1"/>
  <c r="GQ4442" i="1"/>
  <c r="FR4442" i="1"/>
  <c r="FQ4442" i="1"/>
  <c r="GT4442" i="1" s="1"/>
  <c r="GV4452" i="1" s="1"/>
  <c r="FP4442" i="1"/>
  <c r="EZ4442" i="1"/>
  <c r="EZ4443" i="1" s="1"/>
  <c r="EZ4444" i="1" s="1"/>
  <c r="EZ4445" i="1" s="1"/>
  <c r="EZ4446" i="1" s="1"/>
  <c r="EZ4447" i="1" s="1"/>
  <c r="EZ4448" i="1" s="1"/>
  <c r="EZ4449" i="1" s="1"/>
  <c r="EZ4450" i="1" s="1"/>
  <c r="EZ4451" i="1" s="1"/>
  <c r="EZ4452" i="1" s="1"/>
  <c r="EZ4453" i="1" s="1"/>
  <c r="EZ4454" i="1" s="1"/>
  <c r="EZ4455" i="1" s="1"/>
  <c r="EZ4456" i="1" s="1"/>
  <c r="EZ4457" i="1" s="1"/>
  <c r="EZ4458" i="1" s="1"/>
  <c r="EZ4459" i="1" s="1"/>
  <c r="EZ4460" i="1" s="1"/>
  <c r="EZ4461" i="1" s="1"/>
  <c r="EZ4462" i="1" s="1"/>
  <c r="EZ4463" i="1" s="1"/>
  <c r="EZ4464" i="1" s="1"/>
  <c r="EZ4465" i="1" s="1"/>
  <c r="EZ4466" i="1" s="1"/>
  <c r="EZ4467" i="1" s="1"/>
  <c r="EZ4468" i="1" s="1"/>
  <c r="EZ4469" i="1" s="1"/>
  <c r="EZ4470" i="1" s="1"/>
  <c r="EZ4471" i="1" s="1"/>
  <c r="EZ4472" i="1" s="1"/>
  <c r="EZ4473" i="1" s="1"/>
  <c r="EZ4474" i="1" s="1"/>
  <c r="EZ4475" i="1" s="1"/>
  <c r="EZ4476" i="1" s="1"/>
  <c r="EZ4477" i="1" s="1"/>
  <c r="EZ4478" i="1" s="1"/>
  <c r="EZ4479" i="1" s="1"/>
  <c r="EZ4480" i="1" s="1"/>
  <c r="EZ4481" i="1" s="1"/>
  <c r="EZ4482" i="1" s="1"/>
  <c r="EZ4483" i="1" s="1"/>
  <c r="EZ4484" i="1" s="1"/>
  <c r="EZ4485" i="1" s="1"/>
  <c r="EZ4486" i="1" s="1"/>
  <c r="EZ4487" i="1" s="1"/>
  <c r="EZ4488" i="1" s="1"/>
  <c r="EZ4489" i="1" s="1"/>
  <c r="EZ4490" i="1" s="1"/>
  <c r="EZ4491" i="1" s="1"/>
  <c r="EZ4492" i="1" s="1"/>
  <c r="EZ4493" i="1" s="1"/>
  <c r="EZ4494" i="1" s="1"/>
  <c r="EZ4495" i="1" s="1"/>
  <c r="EZ4496" i="1" s="1"/>
  <c r="EZ4497" i="1" s="1"/>
  <c r="EZ4498" i="1" s="1"/>
  <c r="EZ4499" i="1" s="1"/>
  <c r="EZ4500" i="1" s="1"/>
  <c r="EZ4501" i="1" s="1"/>
  <c r="EZ4502" i="1" s="1"/>
  <c r="EZ4503" i="1" s="1"/>
  <c r="EZ4504" i="1" s="1"/>
  <c r="EZ4505" i="1" s="1"/>
  <c r="GX4441" i="1"/>
  <c r="GY4451" i="1" s="1"/>
  <c r="GS4441" i="1"/>
  <c r="GR4441" i="1"/>
  <c r="GQ4441" i="1"/>
  <c r="FR4441" i="1"/>
  <c r="GU4441" i="1" s="1"/>
  <c r="GW4451" i="1" s="1"/>
  <c r="FQ4441" i="1"/>
  <c r="GT4441" i="1" s="1"/>
  <c r="GV4451" i="1" s="1"/>
  <c r="FP4441" i="1"/>
  <c r="GX4440" i="1"/>
  <c r="GY4450" i="1" s="1"/>
  <c r="GT4440" i="1"/>
  <c r="GV4450" i="1" s="1"/>
  <c r="GS4440" i="1"/>
  <c r="GR4440" i="1"/>
  <c r="GQ4440" i="1"/>
  <c r="FR4440" i="1"/>
  <c r="GU4440" i="1" s="1"/>
  <c r="GW4450" i="1" s="1"/>
  <c r="FQ4440" i="1"/>
  <c r="FP4440" i="1"/>
  <c r="GX4439" i="1"/>
  <c r="GY4449" i="1" s="1"/>
  <c r="GU4439" i="1"/>
  <c r="GW4449" i="1" s="1"/>
  <c r="GS4439" i="1"/>
  <c r="GR4439" i="1"/>
  <c r="GQ4439" i="1"/>
  <c r="FR4439" i="1"/>
  <c r="FQ4439" i="1"/>
  <c r="GT4439" i="1" s="1"/>
  <c r="GV4449" i="1" s="1"/>
  <c r="FP4439" i="1"/>
  <c r="GX4438" i="1"/>
  <c r="GY4448" i="1" s="1"/>
  <c r="GS4438" i="1"/>
  <c r="GR4438" i="1"/>
  <c r="GQ4438" i="1"/>
  <c r="FR4438" i="1"/>
  <c r="GU4438" i="1" s="1"/>
  <c r="GW4448" i="1" s="1"/>
  <c r="FQ4438" i="1"/>
  <c r="GT4438" i="1" s="1"/>
  <c r="GV4448" i="1" s="1"/>
  <c r="FP4438" i="1"/>
  <c r="GY4437" i="1"/>
  <c r="GX4437" i="1"/>
  <c r="GY4447" i="1" s="1"/>
  <c r="GU4437" i="1"/>
  <c r="GW4447" i="1" s="1"/>
  <c r="GT4437" i="1"/>
  <c r="GV4447" i="1" s="1"/>
  <c r="GS4437" i="1"/>
  <c r="GR4437" i="1"/>
  <c r="GQ4437" i="1"/>
  <c r="FR4437" i="1"/>
  <c r="FQ4437" i="1"/>
  <c r="FP4437" i="1"/>
  <c r="GX4436" i="1"/>
  <c r="GY4446" i="1" s="1"/>
  <c r="GT4436" i="1"/>
  <c r="GV4446" i="1" s="1"/>
  <c r="GS4436" i="1"/>
  <c r="GR4436" i="1"/>
  <c r="GQ4436" i="1"/>
  <c r="FR4436" i="1"/>
  <c r="GU4436" i="1" s="1"/>
  <c r="GW4446" i="1" s="1"/>
  <c r="FQ4436" i="1"/>
  <c r="FP4436" i="1"/>
  <c r="GX4435" i="1"/>
  <c r="GY4445" i="1" s="1"/>
  <c r="GU4435" i="1"/>
  <c r="GW4445" i="1" s="1"/>
  <c r="GT4435" i="1"/>
  <c r="GV4445" i="1" s="1"/>
  <c r="GS4435" i="1"/>
  <c r="GR4435" i="1"/>
  <c r="GQ4435" i="1"/>
  <c r="FR4435" i="1"/>
  <c r="FQ4435" i="1"/>
  <c r="FP4435" i="1"/>
  <c r="GX4434" i="1"/>
  <c r="GY4444" i="1" s="1"/>
  <c r="GT4434" i="1"/>
  <c r="GV4444" i="1" s="1"/>
  <c r="GS4434" i="1"/>
  <c r="GR4434" i="1"/>
  <c r="GQ4434" i="1"/>
  <c r="FR4434" i="1"/>
  <c r="GU4434" i="1" s="1"/>
  <c r="GW4444" i="1" s="1"/>
  <c r="FQ4434" i="1"/>
  <c r="FP4434" i="1"/>
  <c r="GX4433" i="1"/>
  <c r="GY4443" i="1" s="1"/>
  <c r="GU4433" i="1"/>
  <c r="GS4433" i="1"/>
  <c r="GR4433" i="1"/>
  <c r="GQ4433" i="1"/>
  <c r="FR4433" i="1"/>
  <c r="FQ4433" i="1"/>
  <c r="GT4433" i="1" s="1"/>
  <c r="GV4443" i="1" s="1"/>
  <c r="FP4433" i="1"/>
  <c r="GX4432" i="1"/>
  <c r="GS4432" i="1"/>
  <c r="GR4432" i="1"/>
  <c r="GQ4432" i="1"/>
  <c r="FR4432" i="1"/>
  <c r="GU4432" i="1" s="1"/>
  <c r="GW4442" i="1" s="1"/>
  <c r="FQ4432" i="1"/>
  <c r="GT4432" i="1" s="1"/>
  <c r="GV4442" i="1" s="1"/>
  <c r="FP4432" i="1"/>
  <c r="GX4431" i="1"/>
  <c r="GY4441" i="1" s="1"/>
  <c r="GU4431" i="1"/>
  <c r="GW4441" i="1" s="1"/>
  <c r="GS4431" i="1"/>
  <c r="GR4431" i="1"/>
  <c r="GQ4431" i="1"/>
  <c r="FR4431" i="1"/>
  <c r="FQ4431" i="1"/>
  <c r="GT4431" i="1" s="1"/>
  <c r="GV4441" i="1" s="1"/>
  <c r="FP4431" i="1"/>
  <c r="GX4430" i="1"/>
  <c r="GY4440" i="1" s="1"/>
  <c r="GS4430" i="1"/>
  <c r="GR4430" i="1"/>
  <c r="GQ4430" i="1"/>
  <c r="FR4430" i="1"/>
  <c r="GU4430" i="1" s="1"/>
  <c r="GW4440" i="1" s="1"/>
  <c r="FQ4430" i="1"/>
  <c r="GT4430" i="1" s="1"/>
  <c r="GV4440" i="1" s="1"/>
  <c r="FP4430" i="1"/>
  <c r="GY4429" i="1"/>
  <c r="GX4429" i="1"/>
  <c r="GY4439" i="1" s="1"/>
  <c r="GU4429" i="1"/>
  <c r="GW4439" i="1" s="1"/>
  <c r="GT4429" i="1"/>
  <c r="GV4439" i="1" s="1"/>
  <c r="GS4429" i="1"/>
  <c r="GR4429" i="1"/>
  <c r="GQ4429" i="1"/>
  <c r="FR4429" i="1"/>
  <c r="FQ4429" i="1"/>
  <c r="FP4429" i="1"/>
  <c r="GX4428" i="1"/>
  <c r="GY4438" i="1" s="1"/>
  <c r="GT4428" i="1"/>
  <c r="GV4438" i="1" s="1"/>
  <c r="GS4428" i="1"/>
  <c r="GR4428" i="1"/>
  <c r="GQ4428" i="1"/>
  <c r="FR4428" i="1"/>
  <c r="GU4428" i="1" s="1"/>
  <c r="GW4438" i="1" s="1"/>
  <c r="FQ4428" i="1"/>
  <c r="FP4428" i="1"/>
  <c r="GX4427" i="1"/>
  <c r="GU4427" i="1"/>
  <c r="GW4437" i="1" s="1"/>
  <c r="GT4427" i="1"/>
  <c r="GV4437" i="1" s="1"/>
  <c r="GS4427" i="1"/>
  <c r="GR4427" i="1"/>
  <c r="GQ4427" i="1"/>
  <c r="FR4427" i="1"/>
  <c r="FQ4427" i="1"/>
  <c r="FP4427" i="1"/>
  <c r="GX4426" i="1"/>
  <c r="GY4436" i="1" s="1"/>
  <c r="GT4426" i="1"/>
  <c r="GV4436" i="1" s="1"/>
  <c r="GS4426" i="1"/>
  <c r="GR4426" i="1"/>
  <c r="GQ4426" i="1"/>
  <c r="FR4426" i="1"/>
  <c r="GU4426" i="1" s="1"/>
  <c r="GW4436" i="1" s="1"/>
  <c r="FQ4426" i="1"/>
  <c r="FP4426" i="1"/>
  <c r="GX4425" i="1"/>
  <c r="GY4435" i="1" s="1"/>
  <c r="GV4425" i="1"/>
  <c r="GU4425" i="1"/>
  <c r="GW4435" i="1" s="1"/>
  <c r="GS4425" i="1"/>
  <c r="GR4425" i="1"/>
  <c r="GQ4425" i="1"/>
  <c r="FR4425" i="1"/>
  <c r="FQ4425" i="1"/>
  <c r="GT4425" i="1" s="1"/>
  <c r="GV4435" i="1" s="1"/>
  <c r="FP4425" i="1"/>
  <c r="GX4424" i="1"/>
  <c r="GY4434" i="1" s="1"/>
  <c r="GS4424" i="1"/>
  <c r="GR4424" i="1"/>
  <c r="GQ4424" i="1"/>
  <c r="FR4424" i="1"/>
  <c r="GU4424" i="1" s="1"/>
  <c r="GW4434" i="1" s="1"/>
  <c r="FQ4424" i="1"/>
  <c r="GT4424" i="1" s="1"/>
  <c r="GV4434" i="1" s="1"/>
  <c r="FP4424" i="1"/>
  <c r="GX4423" i="1"/>
  <c r="GY4433" i="1" s="1"/>
  <c r="GU4423" i="1"/>
  <c r="GW4433" i="1" s="1"/>
  <c r="GS4423" i="1"/>
  <c r="GR4423" i="1"/>
  <c r="GQ4423" i="1"/>
  <c r="FR4423" i="1"/>
  <c r="FQ4423" i="1"/>
  <c r="GT4423" i="1" s="1"/>
  <c r="GV4433" i="1" s="1"/>
  <c r="FP4423" i="1"/>
  <c r="GX4422" i="1"/>
  <c r="GY4432" i="1" s="1"/>
  <c r="GS4422" i="1"/>
  <c r="GR4422" i="1"/>
  <c r="GQ4422" i="1"/>
  <c r="FR4422" i="1"/>
  <c r="GU4422" i="1" s="1"/>
  <c r="GW4432" i="1" s="1"/>
  <c r="FQ4422" i="1"/>
  <c r="GT4422" i="1" s="1"/>
  <c r="GV4432" i="1" s="1"/>
  <c r="FP4422" i="1"/>
  <c r="GY4421" i="1"/>
  <c r="GX4421" i="1"/>
  <c r="GY4431" i="1" s="1"/>
  <c r="GU4421" i="1"/>
  <c r="GW4431" i="1" s="1"/>
  <c r="GT4421" i="1"/>
  <c r="GV4431" i="1" s="1"/>
  <c r="GS4421" i="1"/>
  <c r="GR4421" i="1"/>
  <c r="GQ4421" i="1"/>
  <c r="FR4421" i="1"/>
  <c r="FQ4421" i="1"/>
  <c r="FP4421" i="1"/>
  <c r="GX4420" i="1"/>
  <c r="GY4430" i="1" s="1"/>
  <c r="GS4420" i="1"/>
  <c r="GR4420" i="1"/>
  <c r="GQ4420" i="1"/>
  <c r="FR4420" i="1"/>
  <c r="GU4420" i="1" s="1"/>
  <c r="GW4430" i="1" s="1"/>
  <c r="FQ4420" i="1"/>
  <c r="GT4420" i="1" s="1"/>
  <c r="GV4430" i="1" s="1"/>
  <c r="FP4420" i="1"/>
  <c r="GX4419" i="1"/>
  <c r="GU4419" i="1"/>
  <c r="GW4429" i="1" s="1"/>
  <c r="GT4419" i="1"/>
  <c r="GV4429" i="1" s="1"/>
  <c r="GS4419" i="1"/>
  <c r="GR4419" i="1"/>
  <c r="GQ4419" i="1"/>
  <c r="FR4419" i="1"/>
  <c r="FQ4419" i="1"/>
  <c r="FP4419" i="1"/>
  <c r="GX4418" i="1"/>
  <c r="GY4428" i="1" s="1"/>
  <c r="GS4418" i="1"/>
  <c r="GR4418" i="1"/>
  <c r="GQ4418" i="1"/>
  <c r="FR4418" i="1"/>
  <c r="GU4418" i="1" s="1"/>
  <c r="GW4428" i="1" s="1"/>
  <c r="FQ4418" i="1"/>
  <c r="GT4418" i="1" s="1"/>
  <c r="GV4428" i="1" s="1"/>
  <c r="FP4418" i="1"/>
  <c r="GY4417" i="1"/>
  <c r="GX4417" i="1"/>
  <c r="GY4427" i="1" s="1"/>
  <c r="GU4417" i="1"/>
  <c r="GW4427" i="1" s="1"/>
  <c r="GT4417" i="1"/>
  <c r="GV4427" i="1" s="1"/>
  <c r="GS4417" i="1"/>
  <c r="GR4417" i="1"/>
  <c r="GQ4417" i="1"/>
  <c r="FR4417" i="1"/>
  <c r="FQ4417" i="1"/>
  <c r="FP4417" i="1"/>
  <c r="GX4416" i="1"/>
  <c r="GY4426" i="1" s="1"/>
  <c r="GS4416" i="1"/>
  <c r="GR4416" i="1"/>
  <c r="GQ4416" i="1"/>
  <c r="FR4416" i="1"/>
  <c r="GU4416" i="1" s="1"/>
  <c r="GW4426" i="1" s="1"/>
  <c r="FQ4416" i="1"/>
  <c r="GT4416" i="1" s="1"/>
  <c r="GV4426" i="1" s="1"/>
  <c r="FP4416" i="1"/>
  <c r="GX4415" i="1"/>
  <c r="GY4425" i="1" s="1"/>
  <c r="GU4415" i="1"/>
  <c r="GW4425" i="1" s="1"/>
  <c r="GT4415" i="1"/>
  <c r="GS4415" i="1"/>
  <c r="GR4415" i="1"/>
  <c r="GQ4415" i="1"/>
  <c r="FR4415" i="1"/>
  <c r="FQ4415" i="1"/>
  <c r="FP4415" i="1"/>
  <c r="GX4414" i="1"/>
  <c r="GY4424" i="1" s="1"/>
  <c r="GS4414" i="1"/>
  <c r="GR4414" i="1"/>
  <c r="GQ4414" i="1"/>
  <c r="FR4414" i="1"/>
  <c r="GU4414" i="1" s="1"/>
  <c r="GW4424" i="1" s="1"/>
  <c r="FQ4414" i="1"/>
  <c r="GT4414" i="1" s="1"/>
  <c r="GV4424" i="1" s="1"/>
  <c r="FP4414" i="1"/>
  <c r="GY4413" i="1"/>
  <c r="GX4413" i="1"/>
  <c r="GY4423" i="1" s="1"/>
  <c r="GU4413" i="1"/>
  <c r="GW4423" i="1" s="1"/>
  <c r="GT4413" i="1"/>
  <c r="GV4423" i="1" s="1"/>
  <c r="GS4413" i="1"/>
  <c r="GR4413" i="1"/>
  <c r="GQ4413" i="1"/>
  <c r="FR4413" i="1"/>
  <c r="FQ4413" i="1"/>
  <c r="FP4413" i="1"/>
  <c r="GX4412" i="1"/>
  <c r="GY4422" i="1" s="1"/>
  <c r="GS4412" i="1"/>
  <c r="GR4412" i="1"/>
  <c r="GQ4412" i="1"/>
  <c r="FR4412" i="1"/>
  <c r="GU4412" i="1" s="1"/>
  <c r="GW4422" i="1" s="1"/>
  <c r="FQ4412" i="1"/>
  <c r="GT4412" i="1" s="1"/>
  <c r="GV4422" i="1" s="1"/>
  <c r="FP4412" i="1"/>
  <c r="GX4411" i="1"/>
  <c r="GU4411" i="1"/>
  <c r="GW4421" i="1" s="1"/>
  <c r="GT4411" i="1"/>
  <c r="GV4421" i="1" s="1"/>
  <c r="GS4411" i="1"/>
  <c r="GR4411" i="1"/>
  <c r="GQ4411" i="1"/>
  <c r="FR4411" i="1"/>
  <c r="FQ4411" i="1"/>
  <c r="FP4411" i="1"/>
  <c r="GX4410" i="1"/>
  <c r="GY4420" i="1" s="1"/>
  <c r="GS4410" i="1"/>
  <c r="GR4410" i="1"/>
  <c r="GQ4410" i="1"/>
  <c r="FR4410" i="1"/>
  <c r="GU4410" i="1" s="1"/>
  <c r="GW4420" i="1" s="1"/>
  <c r="FQ4410" i="1"/>
  <c r="GT4410" i="1" s="1"/>
  <c r="GV4420" i="1" s="1"/>
  <c r="FP4410" i="1"/>
  <c r="GX4409" i="1"/>
  <c r="GY4419" i="1" s="1"/>
  <c r="GU4409" i="1"/>
  <c r="GW4419" i="1" s="1"/>
  <c r="GS4409" i="1"/>
  <c r="GR4409" i="1"/>
  <c r="GQ4409" i="1"/>
  <c r="FR4409" i="1"/>
  <c r="FQ4409" i="1"/>
  <c r="GT4409" i="1" s="1"/>
  <c r="GV4419" i="1" s="1"/>
  <c r="FP4409" i="1"/>
  <c r="GX4408" i="1"/>
  <c r="GY4418" i="1" s="1"/>
  <c r="GU4408" i="1"/>
  <c r="GW4418" i="1" s="1"/>
  <c r="GT4408" i="1"/>
  <c r="GV4418" i="1" s="1"/>
  <c r="GS4408" i="1"/>
  <c r="GR4408" i="1"/>
  <c r="GQ4408" i="1"/>
  <c r="FR4408" i="1"/>
  <c r="FQ4408" i="1"/>
  <c r="FP4408" i="1"/>
  <c r="GX4407" i="1"/>
  <c r="GT4407" i="1"/>
  <c r="GV4417" i="1" s="1"/>
  <c r="GS4407" i="1"/>
  <c r="GR4407" i="1"/>
  <c r="GQ4407" i="1"/>
  <c r="FQ4407" i="1"/>
  <c r="FP4407" i="1"/>
  <c r="GX4406" i="1"/>
  <c r="GY4416" i="1" s="1"/>
  <c r="GS4406" i="1"/>
  <c r="GR4406" i="1"/>
  <c r="GQ4406" i="1"/>
  <c r="FQ4406" i="1"/>
  <c r="GT4406" i="1" s="1"/>
  <c r="GV4416" i="1" s="1"/>
  <c r="FP4406" i="1"/>
  <c r="GX4405" i="1"/>
  <c r="GY4415" i="1" s="1"/>
  <c r="GS4405" i="1"/>
  <c r="GR4405" i="1"/>
  <c r="GQ4405" i="1"/>
  <c r="FQ4405" i="1"/>
  <c r="GT4405" i="1" s="1"/>
  <c r="GV4415" i="1" s="1"/>
  <c r="FP4405" i="1"/>
  <c r="GX4404" i="1"/>
  <c r="GY4414" i="1" s="1"/>
  <c r="GT4404" i="1"/>
  <c r="GV4414" i="1" s="1"/>
  <c r="GS4404" i="1"/>
  <c r="GR4404" i="1"/>
  <c r="GQ4404" i="1"/>
  <c r="FQ4404" i="1"/>
  <c r="FP4404" i="1"/>
  <c r="GX4403" i="1"/>
  <c r="GT4403" i="1"/>
  <c r="GV4413" i="1" s="1"/>
  <c r="GS4403" i="1"/>
  <c r="GR4403" i="1"/>
  <c r="GQ4403" i="1"/>
  <c r="FQ4403" i="1"/>
  <c r="FP4403" i="1"/>
  <c r="GX4402" i="1"/>
  <c r="GY4412" i="1" s="1"/>
  <c r="GS4402" i="1"/>
  <c r="GR4402" i="1"/>
  <c r="GQ4402" i="1"/>
  <c r="FQ4402" i="1"/>
  <c r="GT4402" i="1" s="1"/>
  <c r="GV4412" i="1" s="1"/>
  <c r="FP4402" i="1"/>
  <c r="GX4401" i="1"/>
  <c r="GY4411" i="1" s="1"/>
  <c r="GS4401" i="1"/>
  <c r="GR4401" i="1"/>
  <c r="GQ4401" i="1"/>
  <c r="FQ4401" i="1"/>
  <c r="GT4401" i="1" s="1"/>
  <c r="GV4411" i="1" s="1"/>
  <c r="FP4401" i="1"/>
  <c r="GX4400" i="1"/>
  <c r="GY4410" i="1" s="1"/>
  <c r="GT4400" i="1"/>
  <c r="GV4410" i="1" s="1"/>
  <c r="GS4400" i="1"/>
  <c r="GR4400" i="1"/>
  <c r="GQ4400" i="1"/>
  <c r="GA4400" i="1"/>
  <c r="GA4401" i="1" s="1"/>
  <c r="GA4402" i="1" s="1"/>
  <c r="GA4403" i="1" s="1"/>
  <c r="GA4404" i="1" s="1"/>
  <c r="GA4405" i="1" s="1"/>
  <c r="GA4406" i="1" s="1"/>
  <c r="GA4407" i="1" s="1"/>
  <c r="GA4408" i="1" s="1"/>
  <c r="GA4409" i="1" s="1"/>
  <c r="GA4410" i="1" s="1"/>
  <c r="GA4411" i="1" s="1"/>
  <c r="GA4412" i="1" s="1"/>
  <c r="GA4413" i="1" s="1"/>
  <c r="GA4414" i="1" s="1"/>
  <c r="GA4415" i="1" s="1"/>
  <c r="GA4416" i="1" s="1"/>
  <c r="GA4417" i="1" s="1"/>
  <c r="GA4418" i="1" s="1"/>
  <c r="GA4419" i="1" s="1"/>
  <c r="GA4420" i="1" s="1"/>
  <c r="GA4421" i="1" s="1"/>
  <c r="GA4422" i="1" s="1"/>
  <c r="GA4423" i="1" s="1"/>
  <c r="GA4424" i="1" s="1"/>
  <c r="GA4425" i="1" s="1"/>
  <c r="GA4426" i="1" s="1"/>
  <c r="GA4427" i="1" s="1"/>
  <c r="GA4428" i="1" s="1"/>
  <c r="GA4429" i="1" s="1"/>
  <c r="GA4430" i="1" s="1"/>
  <c r="GA4431" i="1" s="1"/>
  <c r="GA4432" i="1" s="1"/>
  <c r="GA4433" i="1" s="1"/>
  <c r="GA4434" i="1" s="1"/>
  <c r="GA4435" i="1" s="1"/>
  <c r="GA4436" i="1" s="1"/>
  <c r="GA4437" i="1" s="1"/>
  <c r="GA4438" i="1" s="1"/>
  <c r="GA4439" i="1" s="1"/>
  <c r="GA4440" i="1" s="1"/>
  <c r="GA4441" i="1" s="1"/>
  <c r="GA4442" i="1" s="1"/>
  <c r="GA4443" i="1" s="1"/>
  <c r="GA4444" i="1" s="1"/>
  <c r="GA4445" i="1" s="1"/>
  <c r="GA4446" i="1" s="1"/>
  <c r="GA4447" i="1" s="1"/>
  <c r="GA4448" i="1" s="1"/>
  <c r="GA4449" i="1" s="1"/>
  <c r="GA4450" i="1" s="1"/>
  <c r="GA4451" i="1" s="1"/>
  <c r="GA4452" i="1" s="1"/>
  <c r="GA4453" i="1" s="1"/>
  <c r="GA4454" i="1" s="1"/>
  <c r="GA4455" i="1" s="1"/>
  <c r="GA4456" i="1" s="1"/>
  <c r="GA4457" i="1" s="1"/>
  <c r="GA4458" i="1" s="1"/>
  <c r="GA4459" i="1" s="1"/>
  <c r="GA4460" i="1" s="1"/>
  <c r="GA4461" i="1" s="1"/>
  <c r="GA4462" i="1" s="1"/>
  <c r="GA4463" i="1" s="1"/>
  <c r="GA4464" i="1" s="1"/>
  <c r="GA4465" i="1" s="1"/>
  <c r="GA4466" i="1" s="1"/>
  <c r="GA4467" i="1" s="1"/>
  <c r="GA4468" i="1" s="1"/>
  <c r="GA4469" i="1" s="1"/>
  <c r="GA4470" i="1" s="1"/>
  <c r="GA4471" i="1" s="1"/>
  <c r="GA4472" i="1" s="1"/>
  <c r="GA4473" i="1" s="1"/>
  <c r="GA4474" i="1" s="1"/>
  <c r="GA4475" i="1" s="1"/>
  <c r="GA4476" i="1" s="1"/>
  <c r="GA4477" i="1" s="1"/>
  <c r="GA4478" i="1" s="1"/>
  <c r="GA4479" i="1" s="1"/>
  <c r="GA4480" i="1" s="1"/>
  <c r="GA4481" i="1" s="1"/>
  <c r="GA4482" i="1" s="1"/>
  <c r="GA4483" i="1" s="1"/>
  <c r="GA4484" i="1" s="1"/>
  <c r="GA4485" i="1" s="1"/>
  <c r="GA4486" i="1" s="1"/>
  <c r="GA4487" i="1" s="1"/>
  <c r="GA4488" i="1" s="1"/>
  <c r="GA4489" i="1" s="1"/>
  <c r="GA4490" i="1" s="1"/>
  <c r="GA4491" i="1" s="1"/>
  <c r="GA4492" i="1" s="1"/>
  <c r="GA4493" i="1" s="1"/>
  <c r="GA4494" i="1" s="1"/>
  <c r="GA4495" i="1" s="1"/>
  <c r="GA4496" i="1" s="1"/>
  <c r="GA4497" i="1" s="1"/>
  <c r="GA4498" i="1" s="1"/>
  <c r="GA4499" i="1" s="1"/>
  <c r="GA4500" i="1" s="1"/>
  <c r="GA4501" i="1" s="1"/>
  <c r="GA4502" i="1" s="1"/>
  <c r="GA4503" i="1" s="1"/>
  <c r="GA4504" i="1" s="1"/>
  <c r="GA4505" i="1" s="1"/>
  <c r="GA4506" i="1" s="1"/>
  <c r="GA4507" i="1" s="1"/>
  <c r="GA4508" i="1" s="1"/>
  <c r="GA4509" i="1" s="1"/>
  <c r="GA4510" i="1" s="1"/>
  <c r="GA4511" i="1" s="1"/>
  <c r="GA4512" i="1" s="1"/>
  <c r="GA4513" i="1" s="1"/>
  <c r="GA4514" i="1" s="1"/>
  <c r="GA4515" i="1" s="1"/>
  <c r="GA4516" i="1" s="1"/>
  <c r="GA4517" i="1" s="1"/>
  <c r="GA4518" i="1" s="1"/>
  <c r="GA4519" i="1" s="1"/>
  <c r="GA4520" i="1" s="1"/>
  <c r="GA4521" i="1" s="1"/>
  <c r="GA4522" i="1" s="1"/>
  <c r="GA4523" i="1" s="1"/>
  <c r="GA4524" i="1" s="1"/>
  <c r="GA4525" i="1" s="1"/>
  <c r="GA4526" i="1" s="1"/>
  <c r="FQ4400" i="1"/>
  <c r="FP4400" i="1"/>
  <c r="GX4399" i="1"/>
  <c r="GT4399" i="1"/>
  <c r="GS4399" i="1"/>
  <c r="GR4399" i="1"/>
  <c r="GQ4399" i="1"/>
  <c r="FQ4399" i="1"/>
  <c r="FP4399" i="1"/>
  <c r="FQ4398" i="1"/>
  <c r="FP4398" i="1"/>
  <c r="FQ4397" i="1"/>
  <c r="FP4397" i="1"/>
  <c r="FN4397" i="1"/>
  <c r="FR4407" i="1" s="1"/>
  <c r="GU4407" i="1" s="1"/>
  <c r="GW4417" i="1" s="1"/>
  <c r="FQ4396" i="1"/>
  <c r="FN4396" i="1"/>
  <c r="FR4406" i="1" s="1"/>
  <c r="GU4406" i="1" s="1"/>
  <c r="GW4416" i="1" s="1"/>
  <c r="FD4396" i="1"/>
  <c r="FC4396" i="1"/>
  <c r="FB4396" i="1"/>
  <c r="FP4396" i="1" s="1"/>
  <c r="FQ4395" i="1"/>
  <c r="FP4395" i="1"/>
  <c r="FN4395" i="1"/>
  <c r="FR4405" i="1" s="1"/>
  <c r="GU4405" i="1" s="1"/>
  <c r="GW4415" i="1" s="1"/>
  <c r="FM4395" i="1"/>
  <c r="FQ4394" i="1"/>
  <c r="FP4394" i="1"/>
  <c r="FN4394" i="1"/>
  <c r="FR4404" i="1" s="1"/>
  <c r="GU4404" i="1" s="1"/>
  <c r="GW4414" i="1" s="1"/>
  <c r="FQ4393" i="1"/>
  <c r="FP4393" i="1"/>
  <c r="FN4393" i="1"/>
  <c r="FR4403" i="1" s="1"/>
  <c r="GU4403" i="1" s="1"/>
  <c r="GW4413" i="1" s="1"/>
  <c r="FQ4392" i="1"/>
  <c r="FP4392" i="1"/>
  <c r="FN4392" i="1"/>
  <c r="FQ4391" i="1"/>
  <c r="FP4391" i="1"/>
  <c r="FN4391" i="1"/>
  <c r="FR4401" i="1" s="1"/>
  <c r="GU4401" i="1" s="1"/>
  <c r="GW4411" i="1" s="1"/>
  <c r="FQ4390" i="1"/>
  <c r="FP4390" i="1"/>
  <c r="FN4390" i="1"/>
  <c r="FR4400" i="1" s="1"/>
  <c r="GU4400" i="1" s="1"/>
  <c r="GW4410" i="1" s="1"/>
  <c r="FQ4389" i="1"/>
  <c r="FP4389" i="1"/>
  <c r="FN4389" i="1"/>
  <c r="FQ4388" i="1"/>
  <c r="FP4388" i="1"/>
  <c r="FN4388" i="1"/>
  <c r="FQ4387" i="1"/>
  <c r="FP4387" i="1"/>
  <c r="FN4387" i="1"/>
  <c r="FQ4386" i="1"/>
  <c r="FP4386" i="1"/>
  <c r="FN4386" i="1"/>
  <c r="FR4396" i="1" s="1"/>
  <c r="EZ4386" i="1"/>
  <c r="EZ4387" i="1" s="1"/>
  <c r="EZ4388" i="1" s="1"/>
  <c r="EZ4389" i="1" s="1"/>
  <c r="EZ4390" i="1" s="1"/>
  <c r="EZ4391" i="1" s="1"/>
  <c r="EZ4392" i="1" s="1"/>
  <c r="EZ4393" i="1" s="1"/>
  <c r="EZ4394" i="1" s="1"/>
  <c r="EZ4395" i="1" s="1"/>
  <c r="EZ4396" i="1" s="1"/>
  <c r="EZ4397" i="1" s="1"/>
  <c r="EZ4398" i="1" s="1"/>
  <c r="EZ4399" i="1" s="1"/>
  <c r="EZ4400" i="1" s="1"/>
  <c r="EZ4401" i="1" s="1"/>
  <c r="EZ4402" i="1" s="1"/>
  <c r="EZ4403" i="1" s="1"/>
  <c r="EZ4404" i="1" s="1"/>
  <c r="EZ4405" i="1" s="1"/>
  <c r="EZ4406" i="1" s="1"/>
  <c r="EZ4407" i="1" s="1"/>
  <c r="EZ4408" i="1" s="1"/>
  <c r="EZ4409" i="1" s="1"/>
  <c r="EZ4410" i="1" s="1"/>
  <c r="EZ4411" i="1" s="1"/>
  <c r="EZ4412" i="1" s="1"/>
  <c r="EZ4413" i="1" s="1"/>
  <c r="EZ4414" i="1" s="1"/>
  <c r="EZ4415" i="1" s="1"/>
  <c r="EZ4416" i="1" s="1"/>
  <c r="EZ4417" i="1" s="1"/>
  <c r="EZ4418" i="1" s="1"/>
  <c r="EZ4419" i="1" s="1"/>
  <c r="EZ4420" i="1" s="1"/>
  <c r="EZ4421" i="1" s="1"/>
  <c r="EZ4422" i="1" s="1"/>
  <c r="EZ4423" i="1" s="1"/>
  <c r="EZ4424" i="1" s="1"/>
  <c r="EZ4425" i="1" s="1"/>
  <c r="EZ4426" i="1" s="1"/>
  <c r="EZ4427" i="1" s="1"/>
  <c r="EZ4428" i="1" s="1"/>
  <c r="EZ4429" i="1" s="1"/>
  <c r="EZ4430" i="1" s="1"/>
  <c r="EZ4431" i="1" s="1"/>
  <c r="EZ4432" i="1" s="1"/>
  <c r="EZ4433" i="1" s="1"/>
  <c r="EZ4434" i="1" s="1"/>
  <c r="EZ4435" i="1" s="1"/>
  <c r="EZ4436" i="1" s="1"/>
  <c r="EZ4437" i="1" s="1"/>
  <c r="EZ4438" i="1" s="1"/>
  <c r="EZ4439" i="1" s="1"/>
  <c r="FQ4385" i="1"/>
  <c r="FP4385" i="1"/>
  <c r="FN4385" i="1"/>
  <c r="FR4395" i="1" s="1"/>
  <c r="EN4346" i="1"/>
  <c r="DN4346" i="1"/>
  <c r="CN4346" i="1"/>
  <c r="CP4334" i="1" s="1"/>
  <c r="BN4346" i="1"/>
  <c r="BP4334" i="1" s="1"/>
  <c r="DN4345" i="1"/>
  <c r="CN4345" i="1"/>
  <c r="CO4334" i="1" s="1"/>
  <c r="BN4345" i="1"/>
  <c r="DN4344" i="1"/>
  <c r="CN4344" i="1"/>
  <c r="CO4332" i="1" s="1"/>
  <c r="BN4344" i="1"/>
  <c r="DN4343" i="1"/>
  <c r="CN4343" i="1"/>
  <c r="CO4330" i="1" s="1"/>
  <c r="BN4343" i="1"/>
  <c r="DN4340" i="1"/>
  <c r="DN4342" i="1" s="1"/>
  <c r="DR4332" i="1" s="1"/>
  <c r="CN4340" i="1"/>
  <c r="CQ4334" i="1" s="1"/>
  <c r="BN4340" i="1"/>
  <c r="BN4342" i="1" s="1"/>
  <c r="BR4332" i="1" s="1"/>
  <c r="GQ4338" i="1"/>
  <c r="FQ4338" i="1"/>
  <c r="EQ4338" i="1"/>
  <c r="EN4338" i="1"/>
  <c r="EN4345" i="1" s="1"/>
  <c r="EO4334" i="1" s="1"/>
  <c r="DQ4338" i="1"/>
  <c r="CQ4338" i="1"/>
  <c r="BQ4338" i="1"/>
  <c r="AQ4338" i="1"/>
  <c r="GR4334" i="1"/>
  <c r="GQ4334" i="1"/>
  <c r="GP4334" i="1"/>
  <c r="GO4334" i="1"/>
  <c r="FR4334" i="1"/>
  <c r="FQ4334" i="1"/>
  <c r="FP4334" i="1"/>
  <c r="FO4334" i="1"/>
  <c r="EP4334" i="1"/>
  <c r="EN4334" i="1"/>
  <c r="DQ4334" i="1"/>
  <c r="DP4334" i="1"/>
  <c r="DO4334" i="1"/>
  <c r="DN4334" i="1"/>
  <c r="BO4334" i="1"/>
  <c r="AR4334" i="1"/>
  <c r="AQ4334" i="1"/>
  <c r="AP4334" i="1"/>
  <c r="AO4334" i="1"/>
  <c r="GR4332" i="1"/>
  <c r="GQ4332" i="1"/>
  <c r="GP4332" i="1"/>
  <c r="GO4332" i="1"/>
  <c r="FR4332" i="1"/>
  <c r="FQ4332" i="1"/>
  <c r="FP4332" i="1"/>
  <c r="FO4332" i="1"/>
  <c r="EP4332" i="1"/>
  <c r="EN4332" i="1"/>
  <c r="DQ4332" i="1"/>
  <c r="DP4332" i="1"/>
  <c r="DO4332" i="1"/>
  <c r="DN4332" i="1"/>
  <c r="BQ4332" i="1"/>
  <c r="BP4332" i="1"/>
  <c r="BO4332" i="1"/>
  <c r="AR4332" i="1"/>
  <c r="AQ4332" i="1"/>
  <c r="AP4332" i="1"/>
  <c r="AO4332" i="1"/>
  <c r="GR4330" i="1"/>
  <c r="GQ4330" i="1"/>
  <c r="GP4330" i="1"/>
  <c r="GO4330" i="1"/>
  <c r="FR4330" i="1"/>
  <c r="FQ4330" i="1"/>
  <c r="FP4330" i="1"/>
  <c r="FO4330" i="1"/>
  <c r="EP4330" i="1"/>
  <c r="DR4330" i="1"/>
  <c r="DQ4330" i="1"/>
  <c r="DP4330" i="1"/>
  <c r="DO4330" i="1"/>
  <c r="DN4330" i="1"/>
  <c r="DM4330" i="1"/>
  <c r="CR4330" i="1"/>
  <c r="CM4330" i="1"/>
  <c r="BR4330" i="1"/>
  <c r="BQ4330" i="1"/>
  <c r="BP4330" i="1"/>
  <c r="BO4330" i="1"/>
  <c r="BM4330" i="1"/>
  <c r="AR4330" i="1"/>
  <c r="AQ4330" i="1"/>
  <c r="AP4330" i="1"/>
  <c r="AO4330" i="1"/>
  <c r="CN4328" i="1"/>
  <c r="CM4328" i="1"/>
  <c r="BN4328" i="1"/>
  <c r="BM4328" i="1"/>
  <c r="GP4328" i="1" s="1"/>
  <c r="CN4327" i="1"/>
  <c r="CM4327" i="1"/>
  <c r="BN4327" i="1"/>
  <c r="BM4327" i="1"/>
  <c r="GP4327" i="1" s="1"/>
  <c r="CN4326" i="1"/>
  <c r="CM4326" i="1"/>
  <c r="BN4326" i="1"/>
  <c r="BM4326" i="1"/>
  <c r="GP4326" i="1" s="1"/>
  <c r="CN4325" i="1"/>
  <c r="CM4325" i="1"/>
  <c r="BM4325" i="1"/>
  <c r="CM4324" i="1"/>
  <c r="BM4324" i="1"/>
  <c r="GN4322" i="1"/>
  <c r="CN4322" i="1"/>
  <c r="BN4322" i="1"/>
  <c r="AN4322" i="1"/>
  <c r="GN4321" i="1"/>
  <c r="CN4321" i="1"/>
  <c r="BI4321" i="1"/>
  <c r="BH4321" i="1"/>
  <c r="BG4321" i="1"/>
  <c r="BF4321" i="1"/>
  <c r="BN4321" i="1" s="1"/>
  <c r="AN4321" i="1"/>
  <c r="GN4320" i="1"/>
  <c r="CN4320" i="1"/>
  <c r="BN4320" i="1"/>
  <c r="AN4320" i="1"/>
  <c r="GN4319" i="1"/>
  <c r="EQ4319" i="1"/>
  <c r="EP4319" i="1"/>
  <c r="CQ4319" i="1"/>
  <c r="CP4319" i="1"/>
  <c r="CN4319" i="1"/>
  <c r="BN4319" i="1"/>
  <c r="AQ4319" i="1"/>
  <c r="AP4319" i="1"/>
  <c r="AN4319" i="1"/>
  <c r="GW4318" i="1"/>
  <c r="GQ4318" i="1"/>
  <c r="GP4318" i="1"/>
  <c r="GN4318" i="1"/>
  <c r="FR4318" i="1"/>
  <c r="FQ4318" i="1"/>
  <c r="FP4318" i="1"/>
  <c r="ER4318" i="1"/>
  <c r="EQ4318" i="1"/>
  <c r="EP4318" i="1"/>
  <c r="DR4318" i="1"/>
  <c r="DQ4318" i="1"/>
  <c r="DP4318" i="1"/>
  <c r="CQ4318" i="1"/>
  <c r="CP4318" i="1"/>
  <c r="CN4318" i="1"/>
  <c r="BQ4318" i="1"/>
  <c r="BP4318" i="1"/>
  <c r="BN4318" i="1"/>
  <c r="AQ4318" i="1"/>
  <c r="GT4318" i="1" s="1"/>
  <c r="AP4318" i="1"/>
  <c r="AN4318" i="1"/>
  <c r="GW4317" i="1"/>
  <c r="GS4317" i="1"/>
  <c r="GQ4317" i="1"/>
  <c r="GP4317" i="1"/>
  <c r="GN4317" i="1"/>
  <c r="FR4317" i="1"/>
  <c r="FQ4317" i="1"/>
  <c r="FP4317" i="1"/>
  <c r="ER4317" i="1"/>
  <c r="EQ4317" i="1"/>
  <c r="EP4317" i="1"/>
  <c r="DR4317" i="1"/>
  <c r="DQ4317" i="1"/>
  <c r="DP4317" i="1"/>
  <c r="CQ4317" i="1"/>
  <c r="CP4317" i="1"/>
  <c r="CN4317" i="1"/>
  <c r="BQ4317" i="1"/>
  <c r="BP4317" i="1"/>
  <c r="BN4317" i="1"/>
  <c r="AQ4317" i="1"/>
  <c r="AP4317" i="1"/>
  <c r="AN4317" i="1"/>
  <c r="GX4316" i="1"/>
  <c r="GW4316" i="1"/>
  <c r="GT4316" i="1"/>
  <c r="GQ4316" i="1"/>
  <c r="GP4316" i="1"/>
  <c r="GN4316" i="1"/>
  <c r="FR4316" i="1"/>
  <c r="FQ4316" i="1"/>
  <c r="FP4316" i="1"/>
  <c r="ER4316" i="1"/>
  <c r="EQ4316" i="1"/>
  <c r="EP4316" i="1"/>
  <c r="DR4316" i="1"/>
  <c r="DQ4316" i="1"/>
  <c r="DP4316" i="1"/>
  <c r="CQ4316" i="1"/>
  <c r="CP4316" i="1"/>
  <c r="CN4316" i="1"/>
  <c r="BQ4316" i="1"/>
  <c r="BP4316" i="1"/>
  <c r="BN4316" i="1"/>
  <c r="AQ4316" i="1"/>
  <c r="AP4316" i="1"/>
  <c r="AN4316" i="1"/>
  <c r="GW4315" i="1"/>
  <c r="GQ4315" i="1"/>
  <c r="GP4315" i="1"/>
  <c r="GN4315" i="1"/>
  <c r="FR4315" i="1"/>
  <c r="FQ4315" i="1"/>
  <c r="FP4315" i="1"/>
  <c r="ER4315" i="1"/>
  <c r="EQ4315" i="1"/>
  <c r="EP4315" i="1"/>
  <c r="GS4315" i="1" s="1"/>
  <c r="DR4315" i="1"/>
  <c r="DQ4315" i="1"/>
  <c r="DP4315" i="1"/>
  <c r="CQ4315" i="1"/>
  <c r="CP4315" i="1"/>
  <c r="CN4315" i="1"/>
  <c r="BQ4315" i="1"/>
  <c r="BP4315" i="1"/>
  <c r="BN4315" i="1"/>
  <c r="AQ4315" i="1"/>
  <c r="GT4315" i="1" s="1"/>
  <c r="AP4315" i="1"/>
  <c r="AN4315" i="1"/>
  <c r="GX4314" i="1"/>
  <c r="GW4314" i="1"/>
  <c r="GT4314" i="1"/>
  <c r="GQ4314" i="1"/>
  <c r="GP4314" i="1"/>
  <c r="GN4314" i="1"/>
  <c r="FR4314" i="1"/>
  <c r="FQ4314" i="1"/>
  <c r="FP4314" i="1"/>
  <c r="ER4314" i="1"/>
  <c r="EQ4314" i="1"/>
  <c r="EP4314" i="1"/>
  <c r="DR4314" i="1"/>
  <c r="DQ4314" i="1"/>
  <c r="DP4314" i="1"/>
  <c r="CQ4314" i="1"/>
  <c r="CP4314" i="1"/>
  <c r="CN4314" i="1"/>
  <c r="BQ4314" i="1"/>
  <c r="BP4314" i="1"/>
  <c r="BN4314" i="1"/>
  <c r="AQ4314" i="1"/>
  <c r="AP4314" i="1"/>
  <c r="AN4314" i="1"/>
  <c r="GW4313" i="1"/>
  <c r="GQ4313" i="1"/>
  <c r="GP4313" i="1"/>
  <c r="GN4313" i="1"/>
  <c r="FR4313" i="1"/>
  <c r="FQ4313" i="1"/>
  <c r="FP4313" i="1"/>
  <c r="ER4313" i="1"/>
  <c r="EQ4313" i="1"/>
  <c r="EP4313" i="1"/>
  <c r="DR4313" i="1"/>
  <c r="DQ4313" i="1"/>
  <c r="DP4313" i="1"/>
  <c r="CQ4313" i="1"/>
  <c r="CP4313" i="1"/>
  <c r="CN4313" i="1"/>
  <c r="BQ4313" i="1"/>
  <c r="GT4313" i="1" s="1"/>
  <c r="BP4313" i="1"/>
  <c r="BN4313" i="1"/>
  <c r="AQ4313" i="1"/>
  <c r="AP4313" i="1"/>
  <c r="GS4313" i="1" s="1"/>
  <c r="AN4313" i="1"/>
  <c r="GX4312" i="1"/>
  <c r="GW4312" i="1"/>
  <c r="GQ4312" i="1"/>
  <c r="GP4312" i="1"/>
  <c r="GN4312" i="1"/>
  <c r="FR4312" i="1"/>
  <c r="FQ4312" i="1"/>
  <c r="FP4312" i="1"/>
  <c r="ER4312" i="1"/>
  <c r="EQ4312" i="1"/>
  <c r="EP4312" i="1"/>
  <c r="DR4312" i="1"/>
  <c r="DQ4312" i="1"/>
  <c r="DP4312" i="1"/>
  <c r="CQ4312" i="1"/>
  <c r="CP4312" i="1"/>
  <c r="CN4312" i="1"/>
  <c r="BQ4312" i="1"/>
  <c r="BP4312" i="1"/>
  <c r="BN4312" i="1"/>
  <c r="AQ4312" i="1"/>
  <c r="GT4312" i="1" s="1"/>
  <c r="AP4312" i="1"/>
  <c r="AN4312" i="1"/>
  <c r="GW4311" i="1"/>
  <c r="GQ4311" i="1"/>
  <c r="GP4311" i="1"/>
  <c r="GN4311" i="1"/>
  <c r="GR4314" i="1" s="1"/>
  <c r="FR4311" i="1"/>
  <c r="FQ4311" i="1"/>
  <c r="FP4311" i="1"/>
  <c r="ER4311" i="1"/>
  <c r="EQ4311" i="1"/>
  <c r="EP4311" i="1"/>
  <c r="DR4311" i="1"/>
  <c r="DQ4311" i="1"/>
  <c r="DP4311" i="1"/>
  <c r="CQ4311" i="1"/>
  <c r="CP4311" i="1"/>
  <c r="CN4311" i="1"/>
  <c r="BQ4311" i="1"/>
  <c r="BF4311" i="1"/>
  <c r="BE4311" i="1"/>
  <c r="BD4311" i="1"/>
  <c r="BC4311" i="1"/>
  <c r="BN4311" i="1" s="1"/>
  <c r="BB4311" i="1"/>
  <c r="AQ4311" i="1"/>
  <c r="GT4311" i="1" s="1"/>
  <c r="AP4311" i="1"/>
  <c r="AN4311" i="1"/>
  <c r="GW4310" i="1"/>
  <c r="GS4310" i="1"/>
  <c r="GQ4310" i="1"/>
  <c r="GP4310" i="1"/>
  <c r="GN4310" i="1"/>
  <c r="GR4316" i="1" s="1"/>
  <c r="FR4310" i="1"/>
  <c r="FQ4310" i="1"/>
  <c r="FP4310" i="1"/>
  <c r="ER4310" i="1"/>
  <c r="EQ4310" i="1"/>
  <c r="EP4310" i="1"/>
  <c r="DR4310" i="1"/>
  <c r="DQ4310" i="1"/>
  <c r="DP4310" i="1"/>
  <c r="CQ4310" i="1"/>
  <c r="CP4310" i="1"/>
  <c r="CN4310" i="1"/>
  <c r="BQ4310" i="1"/>
  <c r="BP4310" i="1"/>
  <c r="BN4310" i="1"/>
  <c r="AQ4310" i="1"/>
  <c r="GT4310" i="1" s="1"/>
  <c r="AP4310" i="1"/>
  <c r="AN4310" i="1"/>
  <c r="GW4309" i="1"/>
  <c r="GT4309" i="1"/>
  <c r="GR4309" i="1"/>
  <c r="GQ4309" i="1"/>
  <c r="GP4309" i="1"/>
  <c r="GN4309" i="1"/>
  <c r="GR4315" i="1" s="1"/>
  <c r="FR4309" i="1"/>
  <c r="FQ4309" i="1"/>
  <c r="FP4309" i="1"/>
  <c r="ER4309" i="1"/>
  <c r="EQ4309" i="1"/>
  <c r="EP4309" i="1"/>
  <c r="DR4309" i="1"/>
  <c r="DQ4309" i="1"/>
  <c r="DP4309" i="1"/>
  <c r="CQ4309" i="1"/>
  <c r="CP4309" i="1"/>
  <c r="CN4309" i="1"/>
  <c r="CR4319" i="1" s="1"/>
  <c r="BQ4309" i="1"/>
  <c r="BP4309" i="1"/>
  <c r="BN4309" i="1"/>
  <c r="AQ4309" i="1"/>
  <c r="AP4309" i="1"/>
  <c r="GS4309" i="1" s="1"/>
  <c r="AN4309" i="1"/>
  <c r="AR4315" i="1" s="1"/>
  <c r="GW4308" i="1"/>
  <c r="GX4318" i="1" s="1"/>
  <c r="GR4308" i="1"/>
  <c r="GQ4308" i="1"/>
  <c r="GP4308" i="1"/>
  <c r="FR4308" i="1"/>
  <c r="FQ4308" i="1"/>
  <c r="FP4308" i="1"/>
  <c r="EZ4308" i="1"/>
  <c r="EZ4309" i="1" s="1"/>
  <c r="EZ4310" i="1" s="1"/>
  <c r="EZ4311" i="1" s="1"/>
  <c r="EZ4312" i="1" s="1"/>
  <c r="EZ4313" i="1" s="1"/>
  <c r="EZ4314" i="1" s="1"/>
  <c r="EZ4315" i="1" s="1"/>
  <c r="EZ4316" i="1" s="1"/>
  <c r="EZ4317" i="1" s="1"/>
  <c r="EZ4318" i="1" s="1"/>
  <c r="EZ4319" i="1" s="1"/>
  <c r="EZ4320" i="1" s="1"/>
  <c r="EZ4321" i="1" s="1"/>
  <c r="EZ4322" i="1" s="1"/>
  <c r="ER4308" i="1"/>
  <c r="EQ4308" i="1"/>
  <c r="EP4308" i="1"/>
  <c r="DR4308" i="1"/>
  <c r="DQ4308" i="1"/>
  <c r="DP4308" i="1"/>
  <c r="CQ4308" i="1"/>
  <c r="CP4308" i="1"/>
  <c r="CN4308" i="1"/>
  <c r="CR4313" i="1" s="1"/>
  <c r="BQ4308" i="1"/>
  <c r="BP4308" i="1"/>
  <c r="GS4308" i="1" s="1"/>
  <c r="GU4318" i="1" s="1"/>
  <c r="BN4308" i="1"/>
  <c r="AQ4308" i="1"/>
  <c r="GT4308" i="1" s="1"/>
  <c r="GV4318" i="1" s="1"/>
  <c r="AP4308" i="1"/>
  <c r="AN4308" i="1"/>
  <c r="AR4313" i="1" s="1"/>
  <c r="GW4307" i="1"/>
  <c r="GX4317" i="1" s="1"/>
  <c r="GU4307" i="1"/>
  <c r="GR4307" i="1"/>
  <c r="GQ4307" i="1"/>
  <c r="GP4307" i="1"/>
  <c r="FR4307" i="1"/>
  <c r="FQ4307" i="1"/>
  <c r="FP4307" i="1"/>
  <c r="ER4307" i="1"/>
  <c r="EQ4307" i="1"/>
  <c r="EP4307" i="1"/>
  <c r="DR4307" i="1"/>
  <c r="DQ4307" i="1"/>
  <c r="DP4307" i="1"/>
  <c r="CQ4307" i="1"/>
  <c r="CP4307" i="1"/>
  <c r="CN4307" i="1"/>
  <c r="BQ4307" i="1"/>
  <c r="BP4307" i="1"/>
  <c r="BN4307" i="1"/>
  <c r="AQ4307" i="1"/>
  <c r="GT4307" i="1" s="1"/>
  <c r="GV4317" i="1" s="1"/>
  <c r="AP4307" i="1"/>
  <c r="GS4307" i="1" s="1"/>
  <c r="GU4317" i="1" s="1"/>
  <c r="AN4307" i="1"/>
  <c r="GW4306" i="1"/>
  <c r="GR4306" i="1"/>
  <c r="GQ4306" i="1"/>
  <c r="GP4306" i="1"/>
  <c r="FR4306" i="1"/>
  <c r="FQ4306" i="1"/>
  <c r="FP4306" i="1"/>
  <c r="ER4306" i="1"/>
  <c r="EQ4306" i="1"/>
  <c r="EP4306" i="1"/>
  <c r="DR4306" i="1"/>
  <c r="DQ4306" i="1"/>
  <c r="DP4306" i="1"/>
  <c r="CQ4306" i="1"/>
  <c r="CP4306" i="1"/>
  <c r="CN4306" i="1"/>
  <c r="BQ4306" i="1"/>
  <c r="GT4306" i="1" s="1"/>
  <c r="GV4316" i="1" s="1"/>
  <c r="BP4306" i="1"/>
  <c r="BN4306" i="1"/>
  <c r="BR4316" i="1" s="1"/>
  <c r="AQ4306" i="1"/>
  <c r="AP4306" i="1"/>
  <c r="AN4306" i="1"/>
  <c r="GW4305" i="1"/>
  <c r="GX4315" i="1" s="1"/>
  <c r="GR4305" i="1"/>
  <c r="GQ4305" i="1"/>
  <c r="GP4305" i="1"/>
  <c r="FR4305" i="1"/>
  <c r="FQ4305" i="1"/>
  <c r="FP4305" i="1"/>
  <c r="ER4305" i="1"/>
  <c r="EQ4305" i="1"/>
  <c r="EP4305" i="1"/>
  <c r="DR4305" i="1"/>
  <c r="DQ4305" i="1"/>
  <c r="DP4305" i="1"/>
  <c r="CQ4305" i="1"/>
  <c r="CP4305" i="1"/>
  <c r="CN4305" i="1"/>
  <c r="BQ4305" i="1"/>
  <c r="GT4305" i="1" s="1"/>
  <c r="GV4315" i="1" s="1"/>
  <c r="BP4305" i="1"/>
  <c r="BN4305" i="1"/>
  <c r="AQ4305" i="1"/>
  <c r="AP4305" i="1"/>
  <c r="AN4305" i="1"/>
  <c r="GW4304" i="1"/>
  <c r="GR4304" i="1"/>
  <c r="GQ4304" i="1"/>
  <c r="GP4304" i="1"/>
  <c r="FR4304" i="1"/>
  <c r="FQ4304" i="1"/>
  <c r="FP4304" i="1"/>
  <c r="ER4304" i="1"/>
  <c r="EQ4304" i="1"/>
  <c r="EP4304" i="1"/>
  <c r="DR4304" i="1"/>
  <c r="DQ4304" i="1"/>
  <c r="DP4304" i="1"/>
  <c r="CQ4304" i="1"/>
  <c r="CP4304" i="1"/>
  <c r="CN4304" i="1"/>
  <c r="BQ4304" i="1"/>
  <c r="GT4304" i="1" s="1"/>
  <c r="GV4314" i="1" s="1"/>
  <c r="BP4304" i="1"/>
  <c r="BN4304" i="1"/>
  <c r="AQ4304" i="1"/>
  <c r="AP4304" i="1"/>
  <c r="AN4304" i="1"/>
  <c r="GW4303" i="1"/>
  <c r="GX4313" i="1" s="1"/>
  <c r="GR4303" i="1"/>
  <c r="GQ4303" i="1"/>
  <c r="GP4303" i="1"/>
  <c r="FR4303" i="1"/>
  <c r="FQ4303" i="1"/>
  <c r="FP4303" i="1"/>
  <c r="ER4303" i="1"/>
  <c r="EQ4303" i="1"/>
  <c r="EP4303" i="1"/>
  <c r="DR4303" i="1"/>
  <c r="DQ4303" i="1"/>
  <c r="DP4303" i="1"/>
  <c r="CQ4303" i="1"/>
  <c r="CP4303" i="1"/>
  <c r="CN4303" i="1"/>
  <c r="BQ4303" i="1"/>
  <c r="GT4303" i="1" s="1"/>
  <c r="GV4313" i="1" s="1"/>
  <c r="BP4303" i="1"/>
  <c r="BN4303" i="1"/>
  <c r="AQ4303" i="1"/>
  <c r="AP4303" i="1"/>
  <c r="AN4303" i="1"/>
  <c r="GW4302" i="1"/>
  <c r="GR4302" i="1"/>
  <c r="GQ4302" i="1"/>
  <c r="GP4302" i="1"/>
  <c r="FR4302" i="1"/>
  <c r="FQ4302" i="1"/>
  <c r="FP4302" i="1"/>
  <c r="ER4302" i="1"/>
  <c r="EQ4302" i="1"/>
  <c r="EP4302" i="1"/>
  <c r="DR4302" i="1"/>
  <c r="DQ4302" i="1"/>
  <c r="DP4302" i="1"/>
  <c r="CQ4302" i="1"/>
  <c r="CP4302" i="1"/>
  <c r="CN4302" i="1"/>
  <c r="BQ4302" i="1"/>
  <c r="GT4302" i="1" s="1"/>
  <c r="GV4312" i="1" s="1"/>
  <c r="BP4302" i="1"/>
  <c r="BN4302" i="1"/>
  <c r="BR4312" i="1" s="1"/>
  <c r="AQ4302" i="1"/>
  <c r="AP4302" i="1"/>
  <c r="AN4302" i="1"/>
  <c r="GW4301" i="1"/>
  <c r="GX4311" i="1" s="1"/>
  <c r="GR4301" i="1"/>
  <c r="GQ4301" i="1"/>
  <c r="GP4301" i="1"/>
  <c r="FR4301" i="1"/>
  <c r="FQ4301" i="1"/>
  <c r="FP4301" i="1"/>
  <c r="ER4301" i="1"/>
  <c r="EQ4301" i="1"/>
  <c r="EP4301" i="1"/>
  <c r="DR4301" i="1"/>
  <c r="DQ4301" i="1"/>
  <c r="DP4301" i="1"/>
  <c r="CP4301" i="1"/>
  <c r="CI4301" i="1"/>
  <c r="BI4301" i="1"/>
  <c r="BH4301" i="1"/>
  <c r="BG4301" i="1"/>
  <c r="BG4299" i="1" s="1"/>
  <c r="BQ4299" i="1" s="1"/>
  <c r="BE4301" i="1"/>
  <c r="BC4301" i="1"/>
  <c r="BN4301" i="1" s="1"/>
  <c r="AQ4301" i="1"/>
  <c r="AP4301" i="1"/>
  <c r="AN4301" i="1"/>
  <c r="AR4311" i="1" s="1"/>
  <c r="GW4300" i="1"/>
  <c r="GX4310" i="1" s="1"/>
  <c r="GT4300" i="1"/>
  <c r="GV4310" i="1" s="1"/>
  <c r="GR4300" i="1"/>
  <c r="GQ4300" i="1"/>
  <c r="GP4300" i="1"/>
  <c r="FR4300" i="1"/>
  <c r="FQ4300" i="1"/>
  <c r="FP4300" i="1"/>
  <c r="ER4300" i="1"/>
  <c r="EQ4300" i="1"/>
  <c r="EP4300" i="1"/>
  <c r="DR4300" i="1"/>
  <c r="DQ4300" i="1"/>
  <c r="DP4300" i="1"/>
  <c r="CQ4300" i="1"/>
  <c r="CP4300" i="1"/>
  <c r="CN4300" i="1"/>
  <c r="BQ4300" i="1"/>
  <c r="BL4300" i="1"/>
  <c r="BJ4300" i="1"/>
  <c r="BI4300" i="1"/>
  <c r="BH4300" i="1"/>
  <c r="BF4300" i="1"/>
  <c r="BE4300" i="1"/>
  <c r="BD4300" i="1"/>
  <c r="BC4300" i="1"/>
  <c r="BP4300" i="1" s="1"/>
  <c r="GS4300" i="1" s="1"/>
  <c r="GU4310" i="1" s="1"/>
  <c r="BB4300" i="1"/>
  <c r="AQ4300" i="1"/>
  <c r="AP4300" i="1"/>
  <c r="AN4300" i="1"/>
  <c r="AR4310" i="1" s="1"/>
  <c r="GW4299" i="1"/>
  <c r="GX4309" i="1" s="1"/>
  <c r="GR4299" i="1"/>
  <c r="GQ4299" i="1"/>
  <c r="GP4299" i="1"/>
  <c r="FR4299" i="1"/>
  <c r="FQ4299" i="1"/>
  <c r="FP4299" i="1"/>
  <c r="ER4299" i="1"/>
  <c r="EQ4299" i="1"/>
  <c r="EP4299" i="1"/>
  <c r="DR4299" i="1"/>
  <c r="DQ4299" i="1"/>
  <c r="DP4299" i="1"/>
  <c r="CQ4299" i="1"/>
  <c r="CP4299" i="1"/>
  <c r="CN4299" i="1"/>
  <c r="BP4299" i="1"/>
  <c r="GS4299" i="1" s="1"/>
  <c r="GU4309" i="1" s="1"/>
  <c r="BM4299" i="1"/>
  <c r="BL4299" i="1"/>
  <c r="BK4299" i="1"/>
  <c r="BJ4299" i="1"/>
  <c r="BI4299" i="1"/>
  <c r="BH4299" i="1"/>
  <c r="BF4299" i="1"/>
  <c r="BE4299" i="1"/>
  <c r="BD4299" i="1"/>
  <c r="BC4299" i="1"/>
  <c r="BB4299" i="1"/>
  <c r="AQ4299" i="1"/>
  <c r="AP4299" i="1"/>
  <c r="AN4299" i="1"/>
  <c r="AR4309" i="1" s="1"/>
  <c r="GW4298" i="1"/>
  <c r="GX4308" i="1" s="1"/>
  <c r="GR4298" i="1"/>
  <c r="GQ4298" i="1"/>
  <c r="GP4298" i="1"/>
  <c r="FR4298" i="1"/>
  <c r="FQ4298" i="1"/>
  <c r="FP4298" i="1"/>
  <c r="ER4298" i="1"/>
  <c r="EQ4298" i="1"/>
  <c r="EP4298" i="1"/>
  <c r="DR4298" i="1"/>
  <c r="DQ4298" i="1"/>
  <c r="DP4298" i="1"/>
  <c r="CQ4298" i="1"/>
  <c r="CP4298" i="1"/>
  <c r="CN4298" i="1"/>
  <c r="BR4298" i="1"/>
  <c r="BQ4298" i="1"/>
  <c r="BP4298" i="1"/>
  <c r="GS4298" i="1" s="1"/>
  <c r="GU4308" i="1" s="1"/>
  <c r="BN4298" i="1"/>
  <c r="AQ4298" i="1"/>
  <c r="GT4298" i="1" s="1"/>
  <c r="GV4308" i="1" s="1"/>
  <c r="AP4298" i="1"/>
  <c r="AN4298" i="1"/>
  <c r="GW4297" i="1"/>
  <c r="GX4307" i="1" s="1"/>
  <c r="GS4297" i="1"/>
  <c r="GR4297" i="1"/>
  <c r="GQ4297" i="1"/>
  <c r="GP4297" i="1"/>
  <c r="FR4297" i="1"/>
  <c r="FQ4297" i="1"/>
  <c r="FP4297" i="1"/>
  <c r="ER4297" i="1"/>
  <c r="EQ4297" i="1"/>
  <c r="EP4297" i="1"/>
  <c r="DR4297" i="1"/>
  <c r="DQ4297" i="1"/>
  <c r="DP4297" i="1"/>
  <c r="CQ4297" i="1"/>
  <c r="CP4297" i="1"/>
  <c r="CN4297" i="1"/>
  <c r="BR4297" i="1"/>
  <c r="BQ4297" i="1"/>
  <c r="BP4297" i="1"/>
  <c r="BN4297" i="1"/>
  <c r="AQ4297" i="1"/>
  <c r="AP4297" i="1"/>
  <c r="AN4297" i="1"/>
  <c r="AR4307" i="1" s="1"/>
  <c r="GW4296" i="1"/>
  <c r="GX4306" i="1" s="1"/>
  <c r="GR4296" i="1"/>
  <c r="GQ4296" i="1"/>
  <c r="GP4296" i="1"/>
  <c r="FR4296" i="1"/>
  <c r="FQ4296" i="1"/>
  <c r="FP4296" i="1"/>
  <c r="ER4296" i="1"/>
  <c r="EQ4296" i="1"/>
  <c r="EP4296" i="1"/>
  <c r="DR4296" i="1"/>
  <c r="DQ4296" i="1"/>
  <c r="DP4296" i="1"/>
  <c r="CQ4296" i="1"/>
  <c r="CP4296" i="1"/>
  <c r="CN4296" i="1"/>
  <c r="BR4296" i="1"/>
  <c r="BQ4296" i="1"/>
  <c r="BP4296" i="1"/>
  <c r="GS4296" i="1" s="1"/>
  <c r="GU4306" i="1" s="1"/>
  <c r="BN4296" i="1"/>
  <c r="AQ4296" i="1"/>
  <c r="GT4296" i="1" s="1"/>
  <c r="GV4306" i="1" s="1"/>
  <c r="AP4296" i="1"/>
  <c r="AN4296" i="1"/>
  <c r="AR4306" i="1" s="1"/>
  <c r="GW4295" i="1"/>
  <c r="GX4305" i="1" s="1"/>
  <c r="GS4295" i="1"/>
  <c r="GU4305" i="1" s="1"/>
  <c r="GR4295" i="1"/>
  <c r="GQ4295" i="1"/>
  <c r="GP4295" i="1"/>
  <c r="FR4295" i="1"/>
  <c r="FQ4295" i="1"/>
  <c r="FP4295" i="1"/>
  <c r="ER4295" i="1"/>
  <c r="EQ4295" i="1"/>
  <c r="EP4295" i="1"/>
  <c r="DR4295" i="1"/>
  <c r="DQ4295" i="1"/>
  <c r="DP4295" i="1"/>
  <c r="CQ4295" i="1"/>
  <c r="CP4295" i="1"/>
  <c r="CN4295" i="1"/>
  <c r="BR4295" i="1"/>
  <c r="BQ4295" i="1"/>
  <c r="BP4295" i="1"/>
  <c r="BN4295" i="1"/>
  <c r="AQ4295" i="1"/>
  <c r="AP4295" i="1"/>
  <c r="AN4295" i="1"/>
  <c r="AR4305" i="1" s="1"/>
  <c r="GW4294" i="1"/>
  <c r="GX4304" i="1" s="1"/>
  <c r="GR4294" i="1"/>
  <c r="GQ4294" i="1"/>
  <c r="GP4294" i="1"/>
  <c r="FR4294" i="1"/>
  <c r="FQ4294" i="1"/>
  <c r="FP4294" i="1"/>
  <c r="ER4294" i="1"/>
  <c r="EQ4294" i="1"/>
  <c r="EP4294" i="1"/>
  <c r="DR4294" i="1"/>
  <c r="DQ4294" i="1"/>
  <c r="DP4294" i="1"/>
  <c r="CQ4294" i="1"/>
  <c r="CP4294" i="1"/>
  <c r="CN4294" i="1"/>
  <c r="BR4294" i="1"/>
  <c r="BQ4294" i="1"/>
  <c r="BP4294" i="1"/>
  <c r="GS4294" i="1" s="1"/>
  <c r="GU4304" i="1" s="1"/>
  <c r="BN4294" i="1"/>
  <c r="AQ4294" i="1"/>
  <c r="GT4294" i="1" s="1"/>
  <c r="GV4304" i="1" s="1"/>
  <c r="AP4294" i="1"/>
  <c r="AN4294" i="1"/>
  <c r="AR4304" i="1" s="1"/>
  <c r="GW4293" i="1"/>
  <c r="GX4303" i="1" s="1"/>
  <c r="GR4293" i="1"/>
  <c r="GQ4293" i="1"/>
  <c r="GP4293" i="1"/>
  <c r="FR4293" i="1"/>
  <c r="FQ4293" i="1"/>
  <c r="FP4293" i="1"/>
  <c r="ER4293" i="1"/>
  <c r="EQ4293" i="1"/>
  <c r="EP4293" i="1"/>
  <c r="DR4293" i="1"/>
  <c r="DQ4293" i="1"/>
  <c r="DP4293" i="1"/>
  <c r="CQ4293" i="1"/>
  <c r="CP4293" i="1"/>
  <c r="CN4293" i="1"/>
  <c r="BR4293" i="1"/>
  <c r="BQ4293" i="1"/>
  <c r="BP4293" i="1"/>
  <c r="BN4293" i="1"/>
  <c r="AQ4293" i="1"/>
  <c r="AP4293" i="1"/>
  <c r="AN4293" i="1"/>
  <c r="AR4303" i="1" s="1"/>
  <c r="GW4292" i="1"/>
  <c r="GX4302" i="1" s="1"/>
  <c r="GR4292" i="1"/>
  <c r="GQ4292" i="1"/>
  <c r="GP4292" i="1"/>
  <c r="FR4292" i="1"/>
  <c r="FQ4292" i="1"/>
  <c r="FP4292" i="1"/>
  <c r="ER4292" i="1"/>
  <c r="EQ4292" i="1"/>
  <c r="EP4292" i="1"/>
  <c r="DR4292" i="1"/>
  <c r="DQ4292" i="1"/>
  <c r="DP4292" i="1"/>
  <c r="GS4293" i="1" s="1"/>
  <c r="GU4303" i="1" s="1"/>
  <c r="CQ4292" i="1"/>
  <c r="CP4292" i="1"/>
  <c r="CN4292" i="1"/>
  <c r="BR4292" i="1"/>
  <c r="BQ4292" i="1"/>
  <c r="BP4292" i="1"/>
  <c r="BN4292" i="1"/>
  <c r="AQ4292" i="1"/>
  <c r="AP4292" i="1"/>
  <c r="AN4292" i="1"/>
  <c r="AR4302" i="1" s="1"/>
  <c r="GW4291" i="1"/>
  <c r="GX4301" i="1" s="1"/>
  <c r="GR4291" i="1"/>
  <c r="GQ4291" i="1"/>
  <c r="GP4291" i="1"/>
  <c r="FR4291" i="1"/>
  <c r="FQ4291" i="1"/>
  <c r="FP4291" i="1"/>
  <c r="ER4291" i="1"/>
  <c r="EQ4291" i="1"/>
  <c r="EP4291" i="1"/>
  <c r="DR4291" i="1"/>
  <c r="DQ4291" i="1"/>
  <c r="GT4292" i="1" s="1"/>
  <c r="GV4302" i="1" s="1"/>
  <c r="DP4291" i="1"/>
  <c r="GS4292" i="1" s="1"/>
  <c r="GU4302" i="1" s="1"/>
  <c r="CQ4291" i="1"/>
  <c r="CP4291" i="1"/>
  <c r="CN4291" i="1"/>
  <c r="BQ4291" i="1"/>
  <c r="BP4291" i="1"/>
  <c r="GS4291" i="1" s="1"/>
  <c r="GU4301" i="1" s="1"/>
  <c r="BN4291" i="1"/>
  <c r="AQ4291" i="1"/>
  <c r="GT4291" i="1" s="1"/>
  <c r="GV4301" i="1" s="1"/>
  <c r="AP4291" i="1"/>
  <c r="AN4291" i="1"/>
  <c r="AR4301" i="1" s="1"/>
  <c r="GW4290" i="1"/>
  <c r="GX4300" i="1" s="1"/>
  <c r="GR4290" i="1"/>
  <c r="GQ4290" i="1"/>
  <c r="GP4290" i="1"/>
  <c r="FR4290" i="1"/>
  <c r="FQ4290" i="1"/>
  <c r="FP4290" i="1"/>
  <c r="ER4290" i="1"/>
  <c r="EQ4290" i="1"/>
  <c r="EP4290" i="1"/>
  <c r="DR4290" i="1"/>
  <c r="DQ4290" i="1"/>
  <c r="DP4290" i="1"/>
  <c r="CQ4290" i="1"/>
  <c r="CP4290" i="1"/>
  <c r="CN4290" i="1"/>
  <c r="CR4300" i="1" s="1"/>
  <c r="BQ4290" i="1"/>
  <c r="BP4290" i="1"/>
  <c r="GS4290" i="1" s="1"/>
  <c r="GU4300" i="1" s="1"/>
  <c r="BN4290" i="1"/>
  <c r="AQ4290" i="1"/>
  <c r="GT4290" i="1" s="1"/>
  <c r="GV4300" i="1" s="1"/>
  <c r="AP4290" i="1"/>
  <c r="AN4290" i="1"/>
  <c r="GX4289" i="1"/>
  <c r="GW4289" i="1"/>
  <c r="GX4299" i="1" s="1"/>
  <c r="GR4289" i="1"/>
  <c r="GQ4289" i="1"/>
  <c r="GP4289" i="1"/>
  <c r="FR4289" i="1"/>
  <c r="FQ4289" i="1"/>
  <c r="FP4289" i="1"/>
  <c r="ER4289" i="1"/>
  <c r="EQ4289" i="1"/>
  <c r="EP4289" i="1"/>
  <c r="DR4289" i="1"/>
  <c r="DQ4289" i="1"/>
  <c r="DP4289" i="1"/>
  <c r="CQ4289" i="1"/>
  <c r="CP4289" i="1"/>
  <c r="CN4289" i="1"/>
  <c r="BR4289" i="1"/>
  <c r="BQ4289" i="1"/>
  <c r="BP4289" i="1"/>
  <c r="BN4289" i="1"/>
  <c r="AQ4289" i="1"/>
  <c r="GT4289" i="1" s="1"/>
  <c r="GV4299" i="1" s="1"/>
  <c r="AP4289" i="1"/>
  <c r="AN4289" i="1"/>
  <c r="AR4299" i="1" s="1"/>
  <c r="GW4288" i="1"/>
  <c r="GX4298" i="1" s="1"/>
  <c r="GR4288" i="1"/>
  <c r="GQ4288" i="1"/>
  <c r="GP4288" i="1"/>
  <c r="FR4288" i="1"/>
  <c r="FQ4288" i="1"/>
  <c r="FP4288" i="1"/>
  <c r="ER4288" i="1"/>
  <c r="EQ4288" i="1"/>
  <c r="EP4288" i="1"/>
  <c r="DR4288" i="1"/>
  <c r="DQ4288" i="1"/>
  <c r="DP4288" i="1"/>
  <c r="GS4289" i="1" s="1"/>
  <c r="GU4299" i="1" s="1"/>
  <c r="CQ4288" i="1"/>
  <c r="CP4288" i="1"/>
  <c r="CN4288" i="1"/>
  <c r="CR4298" i="1" s="1"/>
  <c r="BQ4288" i="1"/>
  <c r="BP4288" i="1"/>
  <c r="BN4288" i="1"/>
  <c r="AQ4288" i="1"/>
  <c r="AP4288" i="1"/>
  <c r="AN4288" i="1"/>
  <c r="GW4287" i="1"/>
  <c r="GX4297" i="1" s="1"/>
  <c r="GR4287" i="1"/>
  <c r="GQ4287" i="1"/>
  <c r="GP4287" i="1"/>
  <c r="FR4287" i="1"/>
  <c r="FQ4287" i="1"/>
  <c r="FP4287" i="1"/>
  <c r="ER4287" i="1"/>
  <c r="EQ4287" i="1"/>
  <c r="EP4287" i="1"/>
  <c r="DR4287" i="1"/>
  <c r="DQ4287" i="1"/>
  <c r="GT4288" i="1" s="1"/>
  <c r="GV4298" i="1" s="1"/>
  <c r="DP4287" i="1"/>
  <c r="GS4288" i="1" s="1"/>
  <c r="GU4298" i="1" s="1"/>
  <c r="CQ4287" i="1"/>
  <c r="CP4287" i="1"/>
  <c r="CN4287" i="1"/>
  <c r="BQ4287" i="1"/>
  <c r="BP4287" i="1"/>
  <c r="GS4287" i="1" s="1"/>
  <c r="GU4297" i="1" s="1"/>
  <c r="BN4287" i="1"/>
  <c r="AQ4287" i="1"/>
  <c r="GT4287" i="1" s="1"/>
  <c r="GV4297" i="1" s="1"/>
  <c r="AP4287" i="1"/>
  <c r="AN4287" i="1"/>
  <c r="GW4286" i="1"/>
  <c r="GX4296" i="1" s="1"/>
  <c r="GR4286" i="1"/>
  <c r="GQ4286" i="1"/>
  <c r="GP4286" i="1"/>
  <c r="FR4286" i="1"/>
  <c r="FQ4286" i="1"/>
  <c r="FP4286" i="1"/>
  <c r="ER4286" i="1"/>
  <c r="EQ4286" i="1"/>
  <c r="EP4286" i="1"/>
  <c r="DR4286" i="1"/>
  <c r="DQ4286" i="1"/>
  <c r="DP4286" i="1"/>
  <c r="CQ4286" i="1"/>
  <c r="CP4286" i="1"/>
  <c r="CN4286" i="1"/>
  <c r="BQ4286" i="1"/>
  <c r="BP4286" i="1"/>
  <c r="GS4286" i="1" s="1"/>
  <c r="GU4296" i="1" s="1"/>
  <c r="BN4286" i="1"/>
  <c r="AQ4286" i="1"/>
  <c r="GT4286" i="1" s="1"/>
  <c r="GV4296" i="1" s="1"/>
  <c r="AP4286" i="1"/>
  <c r="AN4286" i="1"/>
  <c r="GW4285" i="1"/>
  <c r="GX4295" i="1" s="1"/>
  <c r="GR4285" i="1"/>
  <c r="GQ4285" i="1"/>
  <c r="GP4285" i="1"/>
  <c r="FR4285" i="1"/>
  <c r="FQ4285" i="1"/>
  <c r="FP4285" i="1"/>
  <c r="ER4285" i="1"/>
  <c r="EQ4285" i="1"/>
  <c r="EP4285" i="1"/>
  <c r="DR4285" i="1"/>
  <c r="DQ4285" i="1"/>
  <c r="DP4285" i="1"/>
  <c r="CQ4285" i="1"/>
  <c r="CP4285" i="1"/>
  <c r="CN4285" i="1"/>
  <c r="BQ4285" i="1"/>
  <c r="BP4285" i="1"/>
  <c r="BN4285" i="1"/>
  <c r="AQ4285" i="1"/>
  <c r="GT4285" i="1" s="1"/>
  <c r="GV4295" i="1" s="1"/>
  <c r="AP4285" i="1"/>
  <c r="AN4285" i="1"/>
  <c r="AR4295" i="1" s="1"/>
  <c r="GW4284" i="1"/>
  <c r="GX4294" i="1" s="1"/>
  <c r="GR4284" i="1"/>
  <c r="GQ4284" i="1"/>
  <c r="GP4284" i="1"/>
  <c r="FR4284" i="1"/>
  <c r="FQ4284" i="1"/>
  <c r="FP4284" i="1"/>
  <c r="ER4284" i="1"/>
  <c r="EQ4284" i="1"/>
  <c r="EP4284" i="1"/>
  <c r="DR4284" i="1"/>
  <c r="DQ4284" i="1"/>
  <c r="DP4284" i="1"/>
  <c r="GS4285" i="1" s="1"/>
  <c r="GU4295" i="1" s="1"/>
  <c r="CQ4284" i="1"/>
  <c r="CP4284" i="1"/>
  <c r="CN4284" i="1"/>
  <c r="CR4294" i="1" s="1"/>
  <c r="BQ4284" i="1"/>
  <c r="BP4284" i="1"/>
  <c r="BN4284" i="1"/>
  <c r="AQ4284" i="1"/>
  <c r="AP4284" i="1"/>
  <c r="AN4284" i="1"/>
  <c r="GW4283" i="1"/>
  <c r="GX4293" i="1" s="1"/>
  <c r="GR4283" i="1"/>
  <c r="GQ4283" i="1"/>
  <c r="GP4283" i="1"/>
  <c r="FR4283" i="1"/>
  <c r="FQ4283" i="1"/>
  <c r="FP4283" i="1"/>
  <c r="ER4283" i="1"/>
  <c r="EQ4283" i="1"/>
  <c r="EP4283" i="1"/>
  <c r="DR4283" i="1"/>
  <c r="DQ4283" i="1"/>
  <c r="GT4284" i="1" s="1"/>
  <c r="GV4294" i="1" s="1"/>
  <c r="DP4283" i="1"/>
  <c r="GS4284" i="1" s="1"/>
  <c r="GU4294" i="1" s="1"/>
  <c r="CQ4283" i="1"/>
  <c r="CP4283" i="1"/>
  <c r="CN4283" i="1"/>
  <c r="BQ4283" i="1"/>
  <c r="BP4283" i="1"/>
  <c r="GS4283" i="1" s="1"/>
  <c r="GU4293" i="1" s="1"/>
  <c r="BN4283" i="1"/>
  <c r="AQ4283" i="1"/>
  <c r="GT4283" i="1" s="1"/>
  <c r="GV4293" i="1" s="1"/>
  <c r="AP4283" i="1"/>
  <c r="AN4283" i="1"/>
  <c r="GW4282" i="1"/>
  <c r="GX4292" i="1" s="1"/>
  <c r="GR4282" i="1"/>
  <c r="GQ4282" i="1"/>
  <c r="GP4282" i="1"/>
  <c r="FR4282" i="1"/>
  <c r="FQ4282" i="1"/>
  <c r="FP4282" i="1"/>
  <c r="ER4282" i="1"/>
  <c r="EQ4282" i="1"/>
  <c r="EP4282" i="1"/>
  <c r="DR4282" i="1"/>
  <c r="DQ4282" i="1"/>
  <c r="DP4282" i="1"/>
  <c r="CQ4282" i="1"/>
  <c r="CP4282" i="1"/>
  <c r="CN4282" i="1"/>
  <c r="BQ4282" i="1"/>
  <c r="BP4282" i="1"/>
  <c r="GS4282" i="1" s="1"/>
  <c r="GU4292" i="1" s="1"/>
  <c r="BN4282" i="1"/>
  <c r="AQ4282" i="1"/>
  <c r="GT4282" i="1" s="1"/>
  <c r="GV4292" i="1" s="1"/>
  <c r="AP4282" i="1"/>
  <c r="AN4282" i="1"/>
  <c r="AR4292" i="1" s="1"/>
  <c r="GW4281" i="1"/>
  <c r="GX4291" i="1" s="1"/>
  <c r="GS4281" i="1"/>
  <c r="GU4291" i="1" s="1"/>
  <c r="GR4281" i="1"/>
  <c r="GQ4281" i="1"/>
  <c r="GP4281" i="1"/>
  <c r="FR4281" i="1"/>
  <c r="FQ4281" i="1"/>
  <c r="FP4281" i="1"/>
  <c r="ER4281" i="1"/>
  <c r="EQ4281" i="1"/>
  <c r="EP4281" i="1"/>
  <c r="DR4281" i="1"/>
  <c r="DQ4281" i="1"/>
  <c r="DP4281" i="1"/>
  <c r="CQ4281" i="1"/>
  <c r="CP4281" i="1"/>
  <c r="CN4281" i="1"/>
  <c r="BQ4281" i="1"/>
  <c r="BP4281" i="1"/>
  <c r="BN4281" i="1"/>
  <c r="BR4291" i="1" s="1"/>
  <c r="AQ4281" i="1"/>
  <c r="GT4281" i="1" s="1"/>
  <c r="GV4291" i="1" s="1"/>
  <c r="AP4281" i="1"/>
  <c r="AN4281" i="1"/>
  <c r="AR4291" i="1" s="1"/>
  <c r="GW4280" i="1"/>
  <c r="GX4290" i="1" s="1"/>
  <c r="GR4280" i="1"/>
  <c r="GQ4280" i="1"/>
  <c r="GP4280" i="1"/>
  <c r="FR4280" i="1"/>
  <c r="FQ4280" i="1"/>
  <c r="FP4280" i="1"/>
  <c r="ER4280" i="1"/>
  <c r="EQ4280" i="1"/>
  <c r="EP4280" i="1"/>
  <c r="DR4280" i="1"/>
  <c r="DQ4280" i="1"/>
  <c r="DP4280" i="1"/>
  <c r="CQ4280" i="1"/>
  <c r="CP4280" i="1"/>
  <c r="CN4280" i="1"/>
  <c r="BQ4280" i="1"/>
  <c r="GT4280" i="1" s="1"/>
  <c r="GV4290" i="1" s="1"/>
  <c r="BP4280" i="1"/>
  <c r="BN4280" i="1"/>
  <c r="BR4290" i="1" s="1"/>
  <c r="AQ4280" i="1"/>
  <c r="AP4280" i="1"/>
  <c r="GS4280" i="1" s="1"/>
  <c r="GU4290" i="1" s="1"/>
  <c r="AN4280" i="1"/>
  <c r="AR4290" i="1" s="1"/>
  <c r="GW4279" i="1"/>
  <c r="GR4279" i="1"/>
  <c r="GQ4279" i="1"/>
  <c r="GP4279" i="1"/>
  <c r="FR4279" i="1"/>
  <c r="FQ4279" i="1"/>
  <c r="FP4279" i="1"/>
  <c r="ER4279" i="1"/>
  <c r="EQ4279" i="1"/>
  <c r="EP4279" i="1"/>
  <c r="DR4279" i="1"/>
  <c r="DQ4279" i="1"/>
  <c r="DP4279" i="1"/>
  <c r="CQ4279" i="1"/>
  <c r="CP4279" i="1"/>
  <c r="CN4279" i="1"/>
  <c r="BQ4279" i="1"/>
  <c r="GT4279" i="1" s="1"/>
  <c r="GV4289" i="1" s="1"/>
  <c r="BP4279" i="1"/>
  <c r="BN4279" i="1"/>
  <c r="AQ4279" i="1"/>
  <c r="AP4279" i="1"/>
  <c r="GS4279" i="1" s="1"/>
  <c r="GU4289" i="1" s="1"/>
  <c r="AN4279" i="1"/>
  <c r="AR4289" i="1" s="1"/>
  <c r="GW4278" i="1"/>
  <c r="GX4288" i="1" s="1"/>
  <c r="GR4278" i="1"/>
  <c r="GQ4278" i="1"/>
  <c r="GP4278" i="1"/>
  <c r="FR4278" i="1"/>
  <c r="FQ4278" i="1"/>
  <c r="FP4278" i="1"/>
  <c r="ER4278" i="1"/>
  <c r="EQ4278" i="1"/>
  <c r="EP4278" i="1"/>
  <c r="DR4278" i="1"/>
  <c r="DQ4278" i="1"/>
  <c r="DP4278" i="1"/>
  <c r="CQ4278" i="1"/>
  <c r="CP4278" i="1"/>
  <c r="CN4278" i="1"/>
  <c r="BQ4278" i="1"/>
  <c r="GT4278" i="1" s="1"/>
  <c r="GV4288" i="1" s="1"/>
  <c r="BP4278" i="1"/>
  <c r="BN4278" i="1"/>
  <c r="BR4288" i="1" s="1"/>
  <c r="AQ4278" i="1"/>
  <c r="AP4278" i="1"/>
  <c r="GS4278" i="1" s="1"/>
  <c r="GU4288" i="1" s="1"/>
  <c r="AN4278" i="1"/>
  <c r="AR4285" i="1" s="1"/>
  <c r="GW4277" i="1"/>
  <c r="GX4287" i="1" s="1"/>
  <c r="GR4277" i="1"/>
  <c r="GQ4277" i="1"/>
  <c r="GP4277" i="1"/>
  <c r="FR4277" i="1"/>
  <c r="FQ4277" i="1"/>
  <c r="FP4277" i="1"/>
  <c r="ER4277" i="1"/>
  <c r="EQ4277" i="1"/>
  <c r="EP4277" i="1"/>
  <c r="DR4277" i="1"/>
  <c r="DQ4277" i="1"/>
  <c r="DP4277" i="1"/>
  <c r="CQ4277" i="1"/>
  <c r="CP4277" i="1"/>
  <c r="CN4277" i="1"/>
  <c r="BQ4277" i="1"/>
  <c r="GT4277" i="1" s="1"/>
  <c r="GV4287" i="1" s="1"/>
  <c r="BP4277" i="1"/>
  <c r="BN4277" i="1"/>
  <c r="BR4287" i="1" s="1"/>
  <c r="AR4277" i="1"/>
  <c r="AQ4277" i="1"/>
  <c r="AP4277" i="1"/>
  <c r="GS4277" i="1" s="1"/>
  <c r="GU4287" i="1" s="1"/>
  <c r="GW4276" i="1"/>
  <c r="GX4286" i="1" s="1"/>
  <c r="GT4276" i="1"/>
  <c r="GV4286" i="1" s="1"/>
  <c r="GS4276" i="1"/>
  <c r="GU4286" i="1" s="1"/>
  <c r="GR4276" i="1"/>
  <c r="GQ4276" i="1"/>
  <c r="GP4276" i="1"/>
  <c r="FR4276" i="1"/>
  <c r="FQ4276" i="1"/>
  <c r="FP4276" i="1"/>
  <c r="ER4276" i="1"/>
  <c r="EQ4276" i="1"/>
  <c r="EP4276" i="1"/>
  <c r="DR4276" i="1"/>
  <c r="DQ4276" i="1"/>
  <c r="DP4276" i="1"/>
  <c r="CQ4276" i="1"/>
  <c r="CP4276" i="1"/>
  <c r="CN4276" i="1"/>
  <c r="CR4286" i="1" s="1"/>
  <c r="BQ4276" i="1"/>
  <c r="BP4276" i="1"/>
  <c r="BN4276" i="1"/>
  <c r="BR4286" i="1" s="1"/>
  <c r="AR4276" i="1"/>
  <c r="AQ4276" i="1"/>
  <c r="AP4276" i="1"/>
  <c r="GW4275" i="1"/>
  <c r="GX4285" i="1" s="1"/>
  <c r="GS4275" i="1"/>
  <c r="GU4285" i="1" s="1"/>
  <c r="GR4275" i="1"/>
  <c r="GQ4275" i="1"/>
  <c r="GP4275" i="1"/>
  <c r="FR4275" i="1"/>
  <c r="FQ4275" i="1"/>
  <c r="FP4275" i="1"/>
  <c r="ER4275" i="1"/>
  <c r="EQ4275" i="1"/>
  <c r="EP4275" i="1"/>
  <c r="DR4275" i="1"/>
  <c r="DQ4275" i="1"/>
  <c r="DP4275" i="1"/>
  <c r="CQ4275" i="1"/>
  <c r="CP4275" i="1"/>
  <c r="CN4275" i="1"/>
  <c r="CR4285" i="1" s="1"/>
  <c r="BQ4275" i="1"/>
  <c r="BP4275" i="1"/>
  <c r="BN4275" i="1"/>
  <c r="BR4285" i="1" s="1"/>
  <c r="AR4275" i="1"/>
  <c r="AQ4275" i="1"/>
  <c r="GT4275" i="1" s="1"/>
  <c r="GV4285" i="1" s="1"/>
  <c r="AP4275" i="1"/>
  <c r="GW4274" i="1"/>
  <c r="GX4284" i="1" s="1"/>
  <c r="GR4274" i="1"/>
  <c r="GQ4274" i="1"/>
  <c r="GP4274" i="1"/>
  <c r="FR4274" i="1"/>
  <c r="FQ4274" i="1"/>
  <c r="FP4274" i="1"/>
  <c r="ER4274" i="1"/>
  <c r="EQ4274" i="1"/>
  <c r="EP4274" i="1"/>
  <c r="DR4274" i="1"/>
  <c r="DQ4274" i="1"/>
  <c r="DP4274" i="1"/>
  <c r="CQ4274" i="1"/>
  <c r="CP4274" i="1"/>
  <c r="CN4274" i="1"/>
  <c r="BQ4274" i="1"/>
  <c r="BP4274" i="1"/>
  <c r="BN4274" i="1"/>
  <c r="BR4284" i="1" s="1"/>
  <c r="AR4274" i="1"/>
  <c r="AQ4274" i="1"/>
  <c r="GT4274" i="1" s="1"/>
  <c r="GV4284" i="1" s="1"/>
  <c r="AP4274" i="1"/>
  <c r="GS4274" i="1" s="1"/>
  <c r="GU4284" i="1" s="1"/>
  <c r="GW4273" i="1"/>
  <c r="GX4283" i="1" s="1"/>
  <c r="GT4273" i="1"/>
  <c r="GV4283" i="1" s="1"/>
  <c r="GR4273" i="1"/>
  <c r="GQ4273" i="1"/>
  <c r="GP4273" i="1"/>
  <c r="FR4273" i="1"/>
  <c r="FQ4273" i="1"/>
  <c r="FP4273" i="1"/>
  <c r="ER4273" i="1"/>
  <c r="EQ4273" i="1"/>
  <c r="EP4273" i="1"/>
  <c r="DR4273" i="1"/>
  <c r="DQ4273" i="1"/>
  <c r="DP4273" i="1"/>
  <c r="CQ4273" i="1"/>
  <c r="CP4273" i="1"/>
  <c r="CM4273" i="1"/>
  <c r="CL4273" i="1"/>
  <c r="CH4273" i="1"/>
  <c r="CF4273" i="1"/>
  <c r="BQ4273" i="1"/>
  <c r="BP4273" i="1"/>
  <c r="BN4273" i="1"/>
  <c r="BR4283" i="1" s="1"/>
  <c r="AR4273" i="1"/>
  <c r="AQ4273" i="1"/>
  <c r="AP4273" i="1"/>
  <c r="GS4273" i="1" s="1"/>
  <c r="GU4283" i="1" s="1"/>
  <c r="GW4272" i="1"/>
  <c r="GX4282" i="1" s="1"/>
  <c r="GT4272" i="1"/>
  <c r="GV4282" i="1" s="1"/>
  <c r="GS4272" i="1"/>
  <c r="GU4282" i="1" s="1"/>
  <c r="GR4272" i="1"/>
  <c r="GQ4272" i="1"/>
  <c r="GP4272" i="1"/>
  <c r="FR4272" i="1"/>
  <c r="FQ4272" i="1"/>
  <c r="FP4272" i="1"/>
  <c r="ER4272" i="1"/>
  <c r="EQ4272" i="1"/>
  <c r="EP4272" i="1"/>
  <c r="DR4272" i="1"/>
  <c r="DQ4272" i="1"/>
  <c r="DP4272" i="1"/>
  <c r="CQ4272" i="1"/>
  <c r="CP4272" i="1"/>
  <c r="CN4272" i="1"/>
  <c r="CL4272" i="1"/>
  <c r="BQ4272" i="1"/>
  <c r="BP4272" i="1"/>
  <c r="BN4272" i="1"/>
  <c r="BR4282" i="1" s="1"/>
  <c r="AR4272" i="1"/>
  <c r="AQ4272" i="1"/>
  <c r="AP4272" i="1"/>
  <c r="GW4271" i="1"/>
  <c r="GX4281" i="1" s="1"/>
  <c r="GT4271" i="1"/>
  <c r="GV4281" i="1" s="1"/>
  <c r="GS4271" i="1"/>
  <c r="GU4281" i="1" s="1"/>
  <c r="GR4271" i="1"/>
  <c r="GQ4271" i="1"/>
  <c r="GP4271" i="1"/>
  <c r="FQ4271" i="1"/>
  <c r="FP4271" i="1"/>
  <c r="ER4271" i="1"/>
  <c r="EQ4271" i="1"/>
  <c r="EP4271" i="1"/>
  <c r="DR4271" i="1"/>
  <c r="DQ4271" i="1"/>
  <c r="DP4271" i="1"/>
  <c r="CQ4271" i="1"/>
  <c r="CP4271" i="1"/>
  <c r="CN4271" i="1"/>
  <c r="BQ4271" i="1"/>
  <c r="BP4271" i="1"/>
  <c r="BB4271" i="1"/>
  <c r="BN4271" i="1" s="1"/>
  <c r="AR4271" i="1"/>
  <c r="AQ4271" i="1"/>
  <c r="AP4271" i="1"/>
  <c r="GX4270" i="1"/>
  <c r="GW4270" i="1"/>
  <c r="GX4280" i="1" s="1"/>
  <c r="GT4270" i="1"/>
  <c r="GV4280" i="1" s="1"/>
  <c r="GS4270" i="1"/>
  <c r="GU4280" i="1" s="1"/>
  <c r="GR4270" i="1"/>
  <c r="GQ4270" i="1"/>
  <c r="GP4270" i="1"/>
  <c r="FQ4270" i="1"/>
  <c r="FP4270" i="1"/>
  <c r="ER4270" i="1"/>
  <c r="EQ4270" i="1"/>
  <c r="EP4270" i="1"/>
  <c r="DR4270" i="1"/>
  <c r="DQ4270" i="1"/>
  <c r="DP4270" i="1"/>
  <c r="CQ4270" i="1"/>
  <c r="CP4270" i="1"/>
  <c r="CN4270" i="1"/>
  <c r="BQ4270" i="1"/>
  <c r="BP4270" i="1"/>
  <c r="BN4270" i="1"/>
  <c r="AR4270" i="1"/>
  <c r="AQ4270" i="1"/>
  <c r="AP4270" i="1"/>
  <c r="GW4269" i="1"/>
  <c r="GX4279" i="1" s="1"/>
  <c r="GS4269" i="1"/>
  <c r="GU4279" i="1" s="1"/>
  <c r="GR4269" i="1"/>
  <c r="GQ4269" i="1"/>
  <c r="GP4269" i="1"/>
  <c r="FQ4269" i="1"/>
  <c r="FP4269" i="1"/>
  <c r="ER4269" i="1"/>
  <c r="EQ4269" i="1"/>
  <c r="EP4269" i="1"/>
  <c r="DR4269" i="1"/>
  <c r="DQ4269" i="1"/>
  <c r="DP4269" i="1"/>
  <c r="CQ4269" i="1"/>
  <c r="CP4269" i="1"/>
  <c r="CN4269" i="1"/>
  <c r="BQ4269" i="1"/>
  <c r="BP4269" i="1"/>
  <c r="BN4269" i="1"/>
  <c r="AR4269" i="1"/>
  <c r="AQ4269" i="1"/>
  <c r="GT4269" i="1" s="1"/>
  <c r="GV4279" i="1" s="1"/>
  <c r="AP4269" i="1"/>
  <c r="GW4268" i="1"/>
  <c r="GX4278" i="1" s="1"/>
  <c r="GR4268" i="1"/>
  <c r="GQ4268" i="1"/>
  <c r="GP4268" i="1"/>
  <c r="FQ4268" i="1"/>
  <c r="FP4268" i="1"/>
  <c r="ER4268" i="1"/>
  <c r="EQ4268" i="1"/>
  <c r="EP4268" i="1"/>
  <c r="DR4268" i="1"/>
  <c r="DQ4268" i="1"/>
  <c r="DP4268" i="1"/>
  <c r="CQ4268" i="1"/>
  <c r="CP4268" i="1"/>
  <c r="CN4268" i="1"/>
  <c r="BQ4268" i="1"/>
  <c r="BP4268" i="1"/>
  <c r="BN4268" i="1"/>
  <c r="AR4268" i="1"/>
  <c r="AQ4268" i="1"/>
  <c r="GT4268" i="1" s="1"/>
  <c r="GV4278" i="1" s="1"/>
  <c r="AP4268" i="1"/>
  <c r="GS4268" i="1" s="1"/>
  <c r="GU4278" i="1" s="1"/>
  <c r="GW4267" i="1"/>
  <c r="GX4277" i="1" s="1"/>
  <c r="GT4267" i="1"/>
  <c r="GV4277" i="1" s="1"/>
  <c r="GR4267" i="1"/>
  <c r="GQ4267" i="1"/>
  <c r="GP4267" i="1"/>
  <c r="FQ4267" i="1"/>
  <c r="FP4267" i="1"/>
  <c r="ER4267" i="1"/>
  <c r="EQ4267" i="1"/>
  <c r="EP4267" i="1"/>
  <c r="DR4267" i="1"/>
  <c r="DQ4267" i="1"/>
  <c r="DP4267" i="1"/>
  <c r="CQ4267" i="1"/>
  <c r="CP4267" i="1"/>
  <c r="CN4267" i="1"/>
  <c r="BQ4267" i="1"/>
  <c r="BP4267" i="1"/>
  <c r="BN4267" i="1"/>
  <c r="AR4267" i="1"/>
  <c r="AQ4267" i="1"/>
  <c r="AP4267" i="1"/>
  <c r="GS4267" i="1" s="1"/>
  <c r="GU4277" i="1" s="1"/>
  <c r="GX4266" i="1"/>
  <c r="GW4266" i="1"/>
  <c r="GX4276" i="1" s="1"/>
  <c r="GS4266" i="1"/>
  <c r="GU4276" i="1" s="1"/>
  <c r="GR4266" i="1"/>
  <c r="GQ4266" i="1"/>
  <c r="GP4266" i="1"/>
  <c r="FQ4266" i="1"/>
  <c r="FP4266" i="1"/>
  <c r="ER4266" i="1"/>
  <c r="EQ4266" i="1"/>
  <c r="EP4266" i="1"/>
  <c r="DR4266" i="1"/>
  <c r="DQ4266" i="1"/>
  <c r="DP4266" i="1"/>
  <c r="CQ4266" i="1"/>
  <c r="CP4266" i="1"/>
  <c r="CN4266" i="1"/>
  <c r="BQ4266" i="1"/>
  <c r="BP4266" i="1"/>
  <c r="BN4266" i="1"/>
  <c r="BR4276" i="1" s="1"/>
  <c r="AR4266" i="1"/>
  <c r="AQ4266" i="1"/>
  <c r="GT4266" i="1" s="1"/>
  <c r="GV4276" i="1" s="1"/>
  <c r="AP4266" i="1"/>
  <c r="GW4265" i="1"/>
  <c r="GX4275" i="1" s="1"/>
  <c r="GR4265" i="1"/>
  <c r="GQ4265" i="1"/>
  <c r="GP4265" i="1"/>
  <c r="FQ4265" i="1"/>
  <c r="FP4265" i="1"/>
  <c r="ER4265" i="1"/>
  <c r="EQ4265" i="1"/>
  <c r="EP4265" i="1"/>
  <c r="DR4265" i="1"/>
  <c r="DQ4265" i="1"/>
  <c r="DP4265" i="1"/>
  <c r="CQ4265" i="1"/>
  <c r="CP4265" i="1"/>
  <c r="CN4265" i="1"/>
  <c r="BQ4265" i="1"/>
  <c r="BP4265" i="1"/>
  <c r="BN4265" i="1"/>
  <c r="BR4275" i="1" s="1"/>
  <c r="AR4265" i="1"/>
  <c r="AQ4265" i="1"/>
  <c r="GT4265" i="1" s="1"/>
  <c r="GV4275" i="1" s="1"/>
  <c r="AP4265" i="1"/>
  <c r="GS4265" i="1" s="1"/>
  <c r="GU4275" i="1" s="1"/>
  <c r="GW4264" i="1"/>
  <c r="GX4274" i="1" s="1"/>
  <c r="GR4264" i="1"/>
  <c r="GQ4264" i="1"/>
  <c r="GP4264" i="1"/>
  <c r="FR4264" i="1"/>
  <c r="FQ4264" i="1"/>
  <c r="FP4264" i="1"/>
  <c r="ER4264" i="1"/>
  <c r="EQ4264" i="1"/>
  <c r="EP4264" i="1"/>
  <c r="DR4264" i="1"/>
  <c r="DQ4264" i="1"/>
  <c r="DP4264" i="1"/>
  <c r="CQ4264" i="1"/>
  <c r="CP4264" i="1"/>
  <c r="CN4264" i="1"/>
  <c r="BQ4264" i="1"/>
  <c r="BP4264" i="1"/>
  <c r="BN4264" i="1"/>
  <c r="BR4274" i="1" s="1"/>
  <c r="AR4264" i="1"/>
  <c r="AQ4264" i="1"/>
  <c r="GT4264" i="1" s="1"/>
  <c r="GV4274" i="1" s="1"/>
  <c r="AP4264" i="1"/>
  <c r="GS4264" i="1" s="1"/>
  <c r="GU4274" i="1" s="1"/>
  <c r="GW4263" i="1"/>
  <c r="GX4273" i="1" s="1"/>
  <c r="GT4263" i="1"/>
  <c r="GV4273" i="1" s="1"/>
  <c r="GR4263" i="1"/>
  <c r="GQ4263" i="1"/>
  <c r="GP4263" i="1"/>
  <c r="FQ4263" i="1"/>
  <c r="FP4263" i="1"/>
  <c r="ER4263" i="1"/>
  <c r="EQ4263" i="1"/>
  <c r="EP4263" i="1"/>
  <c r="DR4263" i="1"/>
  <c r="DQ4263" i="1"/>
  <c r="DP4263" i="1"/>
  <c r="CQ4263" i="1"/>
  <c r="CP4263" i="1"/>
  <c r="CN4263" i="1"/>
  <c r="BQ4263" i="1"/>
  <c r="BP4263" i="1"/>
  <c r="BN4263" i="1"/>
  <c r="AR4263" i="1"/>
  <c r="AQ4263" i="1"/>
  <c r="AP4263" i="1"/>
  <c r="GS4263" i="1" s="1"/>
  <c r="GU4273" i="1" s="1"/>
  <c r="GX4262" i="1"/>
  <c r="GW4262" i="1"/>
  <c r="GX4272" i="1" s="1"/>
  <c r="GS4262" i="1"/>
  <c r="GU4272" i="1" s="1"/>
  <c r="GR4262" i="1"/>
  <c r="GQ4262" i="1"/>
  <c r="GP4262" i="1"/>
  <c r="FQ4262" i="1"/>
  <c r="FP4262" i="1"/>
  <c r="ER4262" i="1"/>
  <c r="EQ4262" i="1"/>
  <c r="EP4262" i="1"/>
  <c r="DR4262" i="1"/>
  <c r="DQ4262" i="1"/>
  <c r="DP4262" i="1"/>
  <c r="CQ4262" i="1"/>
  <c r="CP4262" i="1"/>
  <c r="CN4262" i="1"/>
  <c r="CR4272" i="1" s="1"/>
  <c r="BQ4262" i="1"/>
  <c r="BP4262" i="1"/>
  <c r="BN4262" i="1"/>
  <c r="AR4262" i="1"/>
  <c r="AQ4262" i="1"/>
  <c r="GT4262" i="1" s="1"/>
  <c r="GV4272" i="1" s="1"/>
  <c r="AP4262" i="1"/>
  <c r="GW4261" i="1"/>
  <c r="GX4271" i="1" s="1"/>
  <c r="GV4261" i="1"/>
  <c r="GT4261" i="1"/>
  <c r="GV4271" i="1" s="1"/>
  <c r="GR4261" i="1"/>
  <c r="GQ4261" i="1"/>
  <c r="GP4261" i="1"/>
  <c r="FR4261" i="1"/>
  <c r="FQ4261" i="1"/>
  <c r="FP4261" i="1"/>
  <c r="FN4261" i="1"/>
  <c r="FR4268" i="1" s="1"/>
  <c r="ER4261" i="1"/>
  <c r="EQ4261" i="1"/>
  <c r="EP4261" i="1"/>
  <c r="DR4261" i="1"/>
  <c r="DQ4261" i="1"/>
  <c r="DP4261" i="1"/>
  <c r="CQ4261" i="1"/>
  <c r="CP4261" i="1"/>
  <c r="CN4261" i="1"/>
  <c r="BQ4261" i="1"/>
  <c r="BP4261" i="1"/>
  <c r="BN4261" i="1"/>
  <c r="AR4261" i="1"/>
  <c r="AQ4261" i="1"/>
  <c r="AP4261" i="1"/>
  <c r="GS4261" i="1" s="1"/>
  <c r="GU4271" i="1" s="1"/>
  <c r="GW4260" i="1"/>
  <c r="GU4260" i="1"/>
  <c r="GT4260" i="1"/>
  <c r="GV4270" i="1" s="1"/>
  <c r="GR4260" i="1"/>
  <c r="GQ4260" i="1"/>
  <c r="GP4260" i="1"/>
  <c r="FR4260" i="1"/>
  <c r="FQ4260" i="1"/>
  <c r="FP4260" i="1"/>
  <c r="ER4260" i="1"/>
  <c r="EQ4260" i="1"/>
  <c r="EP4260" i="1"/>
  <c r="DR4260" i="1"/>
  <c r="DQ4260" i="1"/>
  <c r="DP4260" i="1"/>
  <c r="CQ4260" i="1"/>
  <c r="CP4260" i="1"/>
  <c r="CN4260" i="1"/>
  <c r="BQ4260" i="1"/>
  <c r="BP4260" i="1"/>
  <c r="BN4260" i="1"/>
  <c r="AR4260" i="1"/>
  <c r="AQ4260" i="1"/>
  <c r="AP4260" i="1"/>
  <c r="GS4260" i="1" s="1"/>
  <c r="GU4270" i="1" s="1"/>
  <c r="GW4259" i="1"/>
  <c r="GX4269" i="1" s="1"/>
  <c r="GT4259" i="1"/>
  <c r="GV4269" i="1" s="1"/>
  <c r="GS4259" i="1"/>
  <c r="GU4269" i="1" s="1"/>
  <c r="GR4259" i="1"/>
  <c r="GQ4259" i="1"/>
  <c r="GP4259" i="1"/>
  <c r="FR4259" i="1"/>
  <c r="FQ4259" i="1"/>
  <c r="FP4259" i="1"/>
  <c r="ER4259" i="1"/>
  <c r="EQ4259" i="1"/>
  <c r="EP4259" i="1"/>
  <c r="DR4259" i="1"/>
  <c r="DQ4259" i="1"/>
  <c r="DP4259" i="1"/>
  <c r="CQ4259" i="1"/>
  <c r="CP4259" i="1"/>
  <c r="CN4259" i="1"/>
  <c r="CR4269" i="1" s="1"/>
  <c r="BQ4259" i="1"/>
  <c r="BP4259" i="1"/>
  <c r="BN4259" i="1"/>
  <c r="AR4259" i="1"/>
  <c r="AQ4259" i="1"/>
  <c r="AP4259" i="1"/>
  <c r="GW4258" i="1"/>
  <c r="GX4268" i="1" s="1"/>
  <c r="GS4258" i="1"/>
  <c r="GU4268" i="1" s="1"/>
  <c r="GR4258" i="1"/>
  <c r="GQ4258" i="1"/>
  <c r="GP4258" i="1"/>
  <c r="FR4258" i="1"/>
  <c r="FQ4258" i="1"/>
  <c r="FP4258" i="1"/>
  <c r="ER4258" i="1"/>
  <c r="EQ4258" i="1"/>
  <c r="EP4258" i="1"/>
  <c r="DR4258" i="1"/>
  <c r="DQ4258" i="1"/>
  <c r="DP4258" i="1"/>
  <c r="CQ4258" i="1"/>
  <c r="CP4258" i="1"/>
  <c r="CN4258" i="1"/>
  <c r="CR4268" i="1" s="1"/>
  <c r="BQ4258" i="1"/>
  <c r="BP4258" i="1"/>
  <c r="BN4258" i="1"/>
  <c r="AR4258" i="1"/>
  <c r="AQ4258" i="1"/>
  <c r="GT4258" i="1" s="1"/>
  <c r="GV4268" i="1" s="1"/>
  <c r="AP4258" i="1"/>
  <c r="GW4257" i="1"/>
  <c r="GX4267" i="1" s="1"/>
  <c r="GV4257" i="1"/>
  <c r="GR4257" i="1"/>
  <c r="GQ4257" i="1"/>
  <c r="GP4257" i="1"/>
  <c r="FR4257" i="1"/>
  <c r="FQ4257" i="1"/>
  <c r="FP4257" i="1"/>
  <c r="ER4257" i="1"/>
  <c r="EQ4257" i="1"/>
  <c r="EP4257" i="1"/>
  <c r="DR4257" i="1"/>
  <c r="DQ4257" i="1"/>
  <c r="DP4257" i="1"/>
  <c r="CQ4257" i="1"/>
  <c r="CP4257" i="1"/>
  <c r="CN4257" i="1"/>
  <c r="BQ4257" i="1"/>
  <c r="BP4257" i="1"/>
  <c r="BN4257" i="1"/>
  <c r="BR4267" i="1" s="1"/>
  <c r="AR4257" i="1"/>
  <c r="AQ4257" i="1"/>
  <c r="GT4257" i="1" s="1"/>
  <c r="GV4267" i="1" s="1"/>
  <c r="AP4257" i="1"/>
  <c r="GS4257" i="1" s="1"/>
  <c r="GU4267" i="1" s="1"/>
  <c r="GW4256" i="1"/>
  <c r="GU4256" i="1"/>
  <c r="GT4256" i="1"/>
  <c r="GV4266" i="1" s="1"/>
  <c r="GS4256" i="1"/>
  <c r="GU4266" i="1" s="1"/>
  <c r="GR4256" i="1"/>
  <c r="GQ4256" i="1"/>
  <c r="GP4256" i="1"/>
  <c r="FR4256" i="1"/>
  <c r="FQ4256" i="1"/>
  <c r="FP4256" i="1"/>
  <c r="ER4256" i="1"/>
  <c r="EQ4256" i="1"/>
  <c r="EP4256" i="1"/>
  <c r="DR4256" i="1"/>
  <c r="DQ4256" i="1"/>
  <c r="DP4256" i="1"/>
  <c r="CQ4256" i="1"/>
  <c r="CP4256" i="1"/>
  <c r="CN4256" i="1"/>
  <c r="BQ4256" i="1"/>
  <c r="BP4256" i="1"/>
  <c r="BN4256" i="1"/>
  <c r="AR4256" i="1"/>
  <c r="AQ4256" i="1"/>
  <c r="AP4256" i="1"/>
  <c r="GW4255" i="1"/>
  <c r="GX4265" i="1" s="1"/>
  <c r="GT4255" i="1"/>
  <c r="GV4265" i="1" s="1"/>
  <c r="GS4255" i="1"/>
  <c r="GU4265" i="1" s="1"/>
  <c r="GR4255" i="1"/>
  <c r="GQ4255" i="1"/>
  <c r="GP4255" i="1"/>
  <c r="FR4255" i="1"/>
  <c r="FQ4255" i="1"/>
  <c r="FP4255" i="1"/>
  <c r="ER4255" i="1"/>
  <c r="EQ4255" i="1"/>
  <c r="EP4255" i="1"/>
  <c r="DR4255" i="1"/>
  <c r="DQ4255" i="1"/>
  <c r="DP4255" i="1"/>
  <c r="CQ4255" i="1"/>
  <c r="CP4255" i="1"/>
  <c r="CN4255" i="1"/>
  <c r="CR4265" i="1" s="1"/>
  <c r="BQ4255" i="1"/>
  <c r="BP4255" i="1"/>
  <c r="BN4255" i="1"/>
  <c r="AR4255" i="1"/>
  <c r="AQ4255" i="1"/>
  <c r="AP4255" i="1"/>
  <c r="GW4254" i="1"/>
  <c r="GX4264" i="1" s="1"/>
  <c r="GS4254" i="1"/>
  <c r="GU4264" i="1" s="1"/>
  <c r="GR4254" i="1"/>
  <c r="GQ4254" i="1"/>
  <c r="GP4254" i="1"/>
  <c r="FR4254" i="1"/>
  <c r="FQ4254" i="1"/>
  <c r="FP4254" i="1"/>
  <c r="ER4254" i="1"/>
  <c r="EQ4254" i="1"/>
  <c r="EP4254" i="1"/>
  <c r="DR4254" i="1"/>
  <c r="DQ4254" i="1"/>
  <c r="DP4254" i="1"/>
  <c r="CQ4254" i="1"/>
  <c r="CP4254" i="1"/>
  <c r="CN4254" i="1"/>
  <c r="CR4264" i="1" s="1"/>
  <c r="BQ4254" i="1"/>
  <c r="BP4254" i="1"/>
  <c r="BN4254" i="1"/>
  <c r="BR4264" i="1" s="1"/>
  <c r="AR4254" i="1"/>
  <c r="AQ4254" i="1"/>
  <c r="GT4254" i="1" s="1"/>
  <c r="GV4264" i="1" s="1"/>
  <c r="AP4254" i="1"/>
  <c r="GW4253" i="1"/>
  <c r="GX4263" i="1" s="1"/>
  <c r="GV4253" i="1"/>
  <c r="GT4253" i="1"/>
  <c r="GV4263" i="1" s="1"/>
  <c r="GR4253" i="1"/>
  <c r="GQ4253" i="1"/>
  <c r="GP4253" i="1"/>
  <c r="FR4253" i="1"/>
  <c r="FQ4253" i="1"/>
  <c r="FP4253" i="1"/>
  <c r="ER4253" i="1"/>
  <c r="EQ4253" i="1"/>
  <c r="EP4253" i="1"/>
  <c r="DR4253" i="1"/>
  <c r="DQ4253" i="1"/>
  <c r="DP4253" i="1"/>
  <c r="CQ4253" i="1"/>
  <c r="CP4253" i="1"/>
  <c r="CN4253" i="1"/>
  <c r="BQ4253" i="1"/>
  <c r="BP4253" i="1"/>
  <c r="BN4253" i="1"/>
  <c r="BR4263" i="1" s="1"/>
  <c r="AR4253" i="1"/>
  <c r="AQ4253" i="1"/>
  <c r="AP4253" i="1"/>
  <c r="GS4253" i="1" s="1"/>
  <c r="GU4263" i="1" s="1"/>
  <c r="GW4252" i="1"/>
  <c r="GU4252" i="1"/>
  <c r="GR4252" i="1"/>
  <c r="GQ4252" i="1"/>
  <c r="GP4252" i="1"/>
  <c r="FR4252" i="1"/>
  <c r="FQ4252" i="1"/>
  <c r="FP4252" i="1"/>
  <c r="ER4252" i="1"/>
  <c r="EQ4252" i="1"/>
  <c r="EP4252" i="1"/>
  <c r="DR4252" i="1"/>
  <c r="DQ4252" i="1"/>
  <c r="DP4252" i="1"/>
  <c r="CQ4252" i="1"/>
  <c r="GT4252" i="1" s="1"/>
  <c r="GV4262" i="1" s="1"/>
  <c r="CP4252" i="1"/>
  <c r="CN4252" i="1"/>
  <c r="CM4252" i="1"/>
  <c r="BQ4252" i="1"/>
  <c r="BP4252" i="1"/>
  <c r="BN4252" i="1"/>
  <c r="BR4262" i="1" s="1"/>
  <c r="AR4252" i="1"/>
  <c r="AQ4252" i="1"/>
  <c r="AP4252" i="1"/>
  <c r="GS4252" i="1" s="1"/>
  <c r="GU4262" i="1" s="1"/>
  <c r="GW4251" i="1"/>
  <c r="GX4261" i="1" s="1"/>
  <c r="GT4251" i="1"/>
  <c r="GS4251" i="1"/>
  <c r="GU4261" i="1" s="1"/>
  <c r="GR4251" i="1"/>
  <c r="GQ4251" i="1"/>
  <c r="GP4251" i="1"/>
  <c r="FR4251" i="1"/>
  <c r="FQ4251" i="1"/>
  <c r="FP4251" i="1"/>
  <c r="ER4251" i="1"/>
  <c r="EQ4251" i="1"/>
  <c r="EP4251" i="1"/>
  <c r="DR4251" i="1"/>
  <c r="DQ4251" i="1"/>
  <c r="DP4251" i="1"/>
  <c r="CQ4251" i="1"/>
  <c r="CP4251" i="1"/>
  <c r="CN4251" i="1"/>
  <c r="BQ4251" i="1"/>
  <c r="BP4251" i="1"/>
  <c r="BN4251" i="1"/>
  <c r="BR4261" i="1" s="1"/>
  <c r="AR4251" i="1"/>
  <c r="AQ4251" i="1"/>
  <c r="AP4251" i="1"/>
  <c r="GX4250" i="1"/>
  <c r="GW4250" i="1"/>
  <c r="GX4260" i="1" s="1"/>
  <c r="GT4250" i="1"/>
  <c r="GV4260" i="1" s="1"/>
  <c r="GS4250" i="1"/>
  <c r="GR4250" i="1"/>
  <c r="GQ4250" i="1"/>
  <c r="GP4250" i="1"/>
  <c r="FR4250" i="1"/>
  <c r="FQ4250" i="1"/>
  <c r="FP4250" i="1"/>
  <c r="ER4250" i="1"/>
  <c r="EQ4250" i="1"/>
  <c r="EP4250" i="1"/>
  <c r="DR4250" i="1"/>
  <c r="DQ4250" i="1"/>
  <c r="DP4250" i="1"/>
  <c r="CQ4250" i="1"/>
  <c r="CP4250" i="1"/>
  <c r="CN4250" i="1"/>
  <c r="CR4260" i="1" s="1"/>
  <c r="BQ4250" i="1"/>
  <c r="BP4250" i="1"/>
  <c r="BN4250" i="1"/>
  <c r="AR4250" i="1"/>
  <c r="AQ4250" i="1"/>
  <c r="AP4250" i="1"/>
  <c r="GW4249" i="1"/>
  <c r="GX4259" i="1" s="1"/>
  <c r="GS4249" i="1"/>
  <c r="GU4259" i="1" s="1"/>
  <c r="GR4249" i="1"/>
  <c r="GQ4249" i="1"/>
  <c r="GP4249" i="1"/>
  <c r="FR4249" i="1"/>
  <c r="FQ4249" i="1"/>
  <c r="FP4249" i="1"/>
  <c r="ER4249" i="1"/>
  <c r="EQ4249" i="1"/>
  <c r="EP4249" i="1"/>
  <c r="DR4249" i="1"/>
  <c r="DQ4249" i="1"/>
  <c r="DP4249" i="1"/>
  <c r="CQ4249" i="1"/>
  <c r="CP4249" i="1"/>
  <c r="CN4249" i="1"/>
  <c r="CR4259" i="1" s="1"/>
  <c r="BQ4249" i="1"/>
  <c r="BP4249" i="1"/>
  <c r="BN4249" i="1"/>
  <c r="BR4259" i="1" s="1"/>
  <c r="AR4249" i="1"/>
  <c r="AQ4249" i="1"/>
  <c r="GT4249" i="1" s="1"/>
  <c r="GV4259" i="1" s="1"/>
  <c r="AP4249" i="1"/>
  <c r="GW4248" i="1"/>
  <c r="GX4258" i="1" s="1"/>
  <c r="GV4248" i="1"/>
  <c r="GT4248" i="1"/>
  <c r="GV4258" i="1" s="1"/>
  <c r="GR4248" i="1"/>
  <c r="GQ4248" i="1"/>
  <c r="GP4248" i="1"/>
  <c r="FR4248" i="1"/>
  <c r="FQ4248" i="1"/>
  <c r="FP4248" i="1"/>
  <c r="ER4248" i="1"/>
  <c r="EQ4248" i="1"/>
  <c r="EP4248" i="1"/>
  <c r="DR4248" i="1"/>
  <c r="DQ4248" i="1"/>
  <c r="DP4248" i="1"/>
  <c r="CQ4248" i="1"/>
  <c r="CP4248" i="1"/>
  <c r="CN4248" i="1"/>
  <c r="CR4258" i="1" s="1"/>
  <c r="BQ4248" i="1"/>
  <c r="BP4248" i="1"/>
  <c r="BN4248" i="1"/>
  <c r="BR4258" i="1" s="1"/>
  <c r="AR4248" i="1"/>
  <c r="AQ4248" i="1"/>
  <c r="AP4248" i="1"/>
  <c r="GS4248" i="1" s="1"/>
  <c r="GU4258" i="1" s="1"/>
  <c r="GW4247" i="1"/>
  <c r="GX4257" i="1" s="1"/>
  <c r="GU4247" i="1"/>
  <c r="GT4247" i="1"/>
  <c r="GS4247" i="1"/>
  <c r="GU4257" i="1" s="1"/>
  <c r="GR4247" i="1"/>
  <c r="GQ4247" i="1"/>
  <c r="GP4247" i="1"/>
  <c r="FR4247" i="1"/>
  <c r="FQ4247" i="1"/>
  <c r="FP4247" i="1"/>
  <c r="ER4247" i="1"/>
  <c r="EQ4247" i="1"/>
  <c r="EP4247" i="1"/>
  <c r="DR4247" i="1"/>
  <c r="DQ4247" i="1"/>
  <c r="DP4247" i="1"/>
  <c r="CQ4247" i="1"/>
  <c r="CP4247" i="1"/>
  <c r="CN4247" i="1"/>
  <c r="BQ4247" i="1"/>
  <c r="BP4247" i="1"/>
  <c r="BN4247" i="1"/>
  <c r="BR4257" i="1" s="1"/>
  <c r="AR4247" i="1"/>
  <c r="AQ4247" i="1"/>
  <c r="AP4247" i="1"/>
  <c r="GX4246" i="1"/>
  <c r="GW4246" i="1"/>
  <c r="GX4256" i="1" s="1"/>
  <c r="GT4246" i="1"/>
  <c r="GV4256" i="1" s="1"/>
  <c r="GS4246" i="1"/>
  <c r="GR4246" i="1"/>
  <c r="GQ4246" i="1"/>
  <c r="GP4246" i="1"/>
  <c r="FR4246" i="1"/>
  <c r="FQ4246" i="1"/>
  <c r="FP4246" i="1"/>
  <c r="ER4246" i="1"/>
  <c r="EQ4246" i="1"/>
  <c r="EP4246" i="1"/>
  <c r="DR4246" i="1"/>
  <c r="DQ4246" i="1"/>
  <c r="DP4246" i="1"/>
  <c r="CQ4246" i="1"/>
  <c r="CP4246" i="1"/>
  <c r="CN4246" i="1"/>
  <c r="CR4256" i="1" s="1"/>
  <c r="BQ4246" i="1"/>
  <c r="BP4246" i="1"/>
  <c r="BN4246" i="1"/>
  <c r="AR4246" i="1"/>
  <c r="AQ4246" i="1"/>
  <c r="AP4246" i="1"/>
  <c r="GW4245" i="1"/>
  <c r="GX4255" i="1" s="1"/>
  <c r="GS4245" i="1"/>
  <c r="GU4255" i="1" s="1"/>
  <c r="GR4245" i="1"/>
  <c r="GQ4245" i="1"/>
  <c r="GP4245" i="1"/>
  <c r="FR4245" i="1"/>
  <c r="FQ4245" i="1"/>
  <c r="FP4245" i="1"/>
  <c r="ER4245" i="1"/>
  <c r="EQ4245" i="1"/>
  <c r="EP4245" i="1"/>
  <c r="DR4245" i="1"/>
  <c r="DQ4245" i="1"/>
  <c r="DP4245" i="1"/>
  <c r="CQ4245" i="1"/>
  <c r="CP4245" i="1"/>
  <c r="CN4245" i="1"/>
  <c r="CR4255" i="1" s="1"/>
  <c r="BQ4245" i="1"/>
  <c r="BP4245" i="1"/>
  <c r="BN4245" i="1"/>
  <c r="BR4255" i="1" s="1"/>
  <c r="AR4245" i="1"/>
  <c r="AQ4245" i="1"/>
  <c r="GT4245" i="1" s="1"/>
  <c r="GV4255" i="1" s="1"/>
  <c r="AP4245" i="1"/>
  <c r="GW4244" i="1"/>
  <c r="GX4254" i="1" s="1"/>
  <c r="GV4244" i="1"/>
  <c r="GT4244" i="1"/>
  <c r="GV4254" i="1" s="1"/>
  <c r="GR4244" i="1"/>
  <c r="GQ4244" i="1"/>
  <c r="GP4244" i="1"/>
  <c r="FR4244" i="1"/>
  <c r="FQ4244" i="1"/>
  <c r="FP4244" i="1"/>
  <c r="ER4244" i="1"/>
  <c r="EQ4244" i="1"/>
  <c r="EP4244" i="1"/>
  <c r="DR4244" i="1"/>
  <c r="DQ4244" i="1"/>
  <c r="DP4244" i="1"/>
  <c r="CQ4244" i="1"/>
  <c r="CP4244" i="1"/>
  <c r="CN4244" i="1"/>
  <c r="CR4254" i="1" s="1"/>
  <c r="BQ4244" i="1"/>
  <c r="BP4244" i="1"/>
  <c r="BN4244" i="1"/>
  <c r="BR4254" i="1" s="1"/>
  <c r="AR4244" i="1"/>
  <c r="AQ4244" i="1"/>
  <c r="AP4244" i="1"/>
  <c r="GS4244" i="1" s="1"/>
  <c r="GU4254" i="1" s="1"/>
  <c r="GW4243" i="1"/>
  <c r="GX4253" i="1" s="1"/>
  <c r="GU4243" i="1"/>
  <c r="GT4243" i="1"/>
  <c r="GS4243" i="1"/>
  <c r="GU4253" i="1" s="1"/>
  <c r="GR4243" i="1"/>
  <c r="GQ4243" i="1"/>
  <c r="GP4243" i="1"/>
  <c r="FR4243" i="1"/>
  <c r="FQ4243" i="1"/>
  <c r="FP4243" i="1"/>
  <c r="ER4243" i="1"/>
  <c r="EQ4243" i="1"/>
  <c r="EP4243" i="1"/>
  <c r="DR4243" i="1"/>
  <c r="DQ4243" i="1"/>
  <c r="DP4243" i="1"/>
  <c r="CQ4243" i="1"/>
  <c r="CP4243" i="1"/>
  <c r="CN4243" i="1"/>
  <c r="BQ4243" i="1"/>
  <c r="BP4243" i="1"/>
  <c r="BN4243" i="1"/>
  <c r="BR4253" i="1" s="1"/>
  <c r="AR4243" i="1"/>
  <c r="AQ4243" i="1"/>
  <c r="AP4243" i="1"/>
  <c r="GX4242" i="1"/>
  <c r="GW4242" i="1"/>
  <c r="GX4252" i="1" s="1"/>
  <c r="GT4242" i="1"/>
  <c r="GV4252" i="1" s="1"/>
  <c r="GS4242" i="1"/>
  <c r="GR4242" i="1"/>
  <c r="GQ4242" i="1"/>
  <c r="GP4242" i="1"/>
  <c r="FR4242" i="1"/>
  <c r="FQ4242" i="1"/>
  <c r="FP4242" i="1"/>
  <c r="EZ4242" i="1"/>
  <c r="EZ4243" i="1" s="1"/>
  <c r="EZ4244" i="1" s="1"/>
  <c r="EZ4245" i="1" s="1"/>
  <c r="EZ4246" i="1" s="1"/>
  <c r="EZ4247" i="1" s="1"/>
  <c r="EZ4248" i="1" s="1"/>
  <c r="EZ4249" i="1" s="1"/>
  <c r="EZ4250" i="1" s="1"/>
  <c r="EZ4251" i="1" s="1"/>
  <c r="EZ4252" i="1" s="1"/>
  <c r="EZ4253" i="1" s="1"/>
  <c r="EZ4254" i="1" s="1"/>
  <c r="EZ4255" i="1" s="1"/>
  <c r="EZ4256" i="1" s="1"/>
  <c r="EZ4257" i="1" s="1"/>
  <c r="EZ4258" i="1" s="1"/>
  <c r="EZ4259" i="1" s="1"/>
  <c r="EZ4260" i="1" s="1"/>
  <c r="EZ4261" i="1" s="1"/>
  <c r="EZ4262" i="1" s="1"/>
  <c r="EZ4263" i="1" s="1"/>
  <c r="EZ4264" i="1" s="1"/>
  <c r="EZ4265" i="1" s="1"/>
  <c r="EZ4266" i="1" s="1"/>
  <c r="EZ4267" i="1" s="1"/>
  <c r="EZ4268" i="1" s="1"/>
  <c r="EZ4269" i="1" s="1"/>
  <c r="EZ4270" i="1" s="1"/>
  <c r="EZ4271" i="1" s="1"/>
  <c r="EZ4272" i="1" s="1"/>
  <c r="EZ4273" i="1" s="1"/>
  <c r="EZ4274" i="1" s="1"/>
  <c r="EZ4275" i="1" s="1"/>
  <c r="EZ4276" i="1" s="1"/>
  <c r="EZ4277" i="1" s="1"/>
  <c r="EZ4278" i="1" s="1"/>
  <c r="EZ4279" i="1" s="1"/>
  <c r="EZ4280" i="1" s="1"/>
  <c r="EZ4281" i="1" s="1"/>
  <c r="EZ4282" i="1" s="1"/>
  <c r="EZ4283" i="1" s="1"/>
  <c r="EZ4284" i="1" s="1"/>
  <c r="EZ4285" i="1" s="1"/>
  <c r="EZ4286" i="1" s="1"/>
  <c r="EZ4287" i="1" s="1"/>
  <c r="EZ4288" i="1" s="1"/>
  <c r="EZ4289" i="1" s="1"/>
  <c r="EZ4290" i="1" s="1"/>
  <c r="EZ4291" i="1" s="1"/>
  <c r="EZ4292" i="1" s="1"/>
  <c r="EZ4293" i="1" s="1"/>
  <c r="EZ4294" i="1" s="1"/>
  <c r="EZ4295" i="1" s="1"/>
  <c r="EZ4296" i="1" s="1"/>
  <c r="EZ4297" i="1" s="1"/>
  <c r="EZ4298" i="1" s="1"/>
  <c r="EZ4299" i="1" s="1"/>
  <c r="EZ4300" i="1" s="1"/>
  <c r="EZ4301" i="1" s="1"/>
  <c r="EZ4302" i="1" s="1"/>
  <c r="EZ4303" i="1" s="1"/>
  <c r="EZ4304" i="1" s="1"/>
  <c r="EZ4305" i="1" s="1"/>
  <c r="EZ4306" i="1" s="1"/>
  <c r="ER4242" i="1"/>
  <c r="EQ4242" i="1"/>
  <c r="EP4242" i="1"/>
  <c r="DR4242" i="1"/>
  <c r="DQ4242" i="1"/>
  <c r="DP4242" i="1"/>
  <c r="CQ4242" i="1"/>
  <c r="CP4242" i="1"/>
  <c r="CN4242" i="1"/>
  <c r="CR4252" i="1" s="1"/>
  <c r="BQ4242" i="1"/>
  <c r="BP4242" i="1"/>
  <c r="BN4242" i="1"/>
  <c r="BR4252" i="1" s="1"/>
  <c r="AR4242" i="1"/>
  <c r="AQ4242" i="1"/>
  <c r="AP4242" i="1"/>
  <c r="GW4241" i="1"/>
  <c r="GX4251" i="1" s="1"/>
  <c r="GR4241" i="1"/>
  <c r="GQ4241" i="1"/>
  <c r="GP4241" i="1"/>
  <c r="FR4241" i="1"/>
  <c r="FQ4241" i="1"/>
  <c r="FP4241" i="1"/>
  <c r="ER4241" i="1"/>
  <c r="EQ4241" i="1"/>
  <c r="EP4241" i="1"/>
  <c r="DR4241" i="1"/>
  <c r="DQ4241" i="1"/>
  <c r="DP4241" i="1"/>
  <c r="CQ4241" i="1"/>
  <c r="CP4241" i="1"/>
  <c r="CN4241" i="1"/>
  <c r="CR4251" i="1" s="1"/>
  <c r="BQ4241" i="1"/>
  <c r="BP4241" i="1"/>
  <c r="BN4241" i="1"/>
  <c r="BR4251" i="1" s="1"/>
  <c r="AR4241" i="1"/>
  <c r="AQ4241" i="1"/>
  <c r="GT4241" i="1" s="1"/>
  <c r="GV4251" i="1" s="1"/>
  <c r="AP4241" i="1"/>
  <c r="GS4241" i="1" s="1"/>
  <c r="GU4251" i="1" s="1"/>
  <c r="GW4240" i="1"/>
  <c r="GR4240" i="1"/>
  <c r="GQ4240" i="1"/>
  <c r="GP4240" i="1"/>
  <c r="FR4240" i="1"/>
  <c r="FQ4240" i="1"/>
  <c r="FP4240" i="1"/>
  <c r="ER4240" i="1"/>
  <c r="EQ4240" i="1"/>
  <c r="EP4240" i="1"/>
  <c r="DR4240" i="1"/>
  <c r="DQ4240" i="1"/>
  <c r="DP4240" i="1"/>
  <c r="CQ4240" i="1"/>
  <c r="CP4240" i="1"/>
  <c r="CN4240" i="1"/>
  <c r="CR4250" i="1" s="1"/>
  <c r="BQ4240" i="1"/>
  <c r="BP4240" i="1"/>
  <c r="BN4240" i="1"/>
  <c r="BR4250" i="1" s="1"/>
  <c r="AR4240" i="1"/>
  <c r="AQ4240" i="1"/>
  <c r="GT4240" i="1" s="1"/>
  <c r="GV4250" i="1" s="1"/>
  <c r="AP4240" i="1"/>
  <c r="GS4240" i="1" s="1"/>
  <c r="GU4250" i="1" s="1"/>
  <c r="GW4239" i="1"/>
  <c r="GX4249" i="1" s="1"/>
  <c r="GS4239" i="1"/>
  <c r="GU4249" i="1" s="1"/>
  <c r="GR4239" i="1"/>
  <c r="GQ4239" i="1"/>
  <c r="GP4239" i="1"/>
  <c r="FR4239" i="1"/>
  <c r="FQ4239" i="1"/>
  <c r="FP4239" i="1"/>
  <c r="ER4239" i="1"/>
  <c r="EQ4239" i="1"/>
  <c r="EP4239" i="1"/>
  <c r="DR4239" i="1"/>
  <c r="DQ4239" i="1"/>
  <c r="DP4239" i="1"/>
  <c r="CQ4239" i="1"/>
  <c r="CP4239" i="1"/>
  <c r="CN4239" i="1"/>
  <c r="CR4249" i="1" s="1"/>
  <c r="BQ4239" i="1"/>
  <c r="BP4239" i="1"/>
  <c r="BN4239" i="1"/>
  <c r="BR4249" i="1" s="1"/>
  <c r="AR4239" i="1"/>
  <c r="AQ4239" i="1"/>
  <c r="GT4239" i="1" s="1"/>
  <c r="GV4249" i="1" s="1"/>
  <c r="AP4239" i="1"/>
  <c r="GW4238" i="1"/>
  <c r="GX4248" i="1" s="1"/>
  <c r="GV4238" i="1"/>
  <c r="GT4238" i="1"/>
  <c r="GR4238" i="1"/>
  <c r="GQ4238" i="1"/>
  <c r="GP4238" i="1"/>
  <c r="FR4238" i="1"/>
  <c r="FQ4238" i="1"/>
  <c r="FP4238" i="1"/>
  <c r="ER4238" i="1"/>
  <c r="EQ4238" i="1"/>
  <c r="EP4238" i="1"/>
  <c r="DR4238" i="1"/>
  <c r="DQ4238" i="1"/>
  <c r="DP4238" i="1"/>
  <c r="CQ4238" i="1"/>
  <c r="CP4238" i="1"/>
  <c r="CN4238" i="1"/>
  <c r="BQ4238" i="1"/>
  <c r="BP4238" i="1"/>
  <c r="BN4238" i="1"/>
  <c r="BR4248" i="1" s="1"/>
  <c r="AR4238" i="1"/>
  <c r="AQ4238" i="1"/>
  <c r="AP4238" i="1"/>
  <c r="GS4238" i="1" s="1"/>
  <c r="GU4248" i="1" s="1"/>
  <c r="GW4237" i="1"/>
  <c r="GX4247" i="1" s="1"/>
  <c r="GT4237" i="1"/>
  <c r="GV4247" i="1" s="1"/>
  <c r="GS4237" i="1"/>
  <c r="GR4237" i="1"/>
  <c r="GQ4237" i="1"/>
  <c r="GP4237" i="1"/>
  <c r="FR4237" i="1"/>
  <c r="FQ4237" i="1"/>
  <c r="FP4237" i="1"/>
  <c r="ER4237" i="1"/>
  <c r="EQ4237" i="1"/>
  <c r="EP4237" i="1"/>
  <c r="DR4237" i="1"/>
  <c r="DQ4237" i="1"/>
  <c r="DP4237" i="1"/>
  <c r="CQ4237" i="1"/>
  <c r="CP4237" i="1"/>
  <c r="CN4237" i="1"/>
  <c r="CR4247" i="1" s="1"/>
  <c r="BQ4237" i="1"/>
  <c r="BP4237" i="1"/>
  <c r="BN4237" i="1"/>
  <c r="AR4237" i="1"/>
  <c r="AQ4237" i="1"/>
  <c r="AP4237" i="1"/>
  <c r="GX4236" i="1"/>
  <c r="GW4236" i="1"/>
  <c r="GT4236" i="1"/>
  <c r="GV4246" i="1" s="1"/>
  <c r="GS4236" i="1"/>
  <c r="GU4246" i="1" s="1"/>
  <c r="GR4236" i="1"/>
  <c r="GQ4236" i="1"/>
  <c r="GP4236" i="1"/>
  <c r="FR4236" i="1"/>
  <c r="FQ4236" i="1"/>
  <c r="FP4236" i="1"/>
  <c r="ER4236" i="1"/>
  <c r="EQ4236" i="1"/>
  <c r="EP4236" i="1"/>
  <c r="DR4236" i="1"/>
  <c r="DQ4236" i="1"/>
  <c r="DP4236" i="1"/>
  <c r="CQ4236" i="1"/>
  <c r="CP4236" i="1"/>
  <c r="CN4236" i="1"/>
  <c r="CR4246" i="1" s="1"/>
  <c r="BQ4236" i="1"/>
  <c r="BP4236" i="1"/>
  <c r="BN4236" i="1"/>
  <c r="BR4246" i="1" s="1"/>
  <c r="AR4236" i="1"/>
  <c r="AQ4236" i="1"/>
  <c r="AP4236" i="1"/>
  <c r="GW4235" i="1"/>
  <c r="GX4245" i="1" s="1"/>
  <c r="GS4235" i="1"/>
  <c r="GU4245" i="1" s="1"/>
  <c r="GR4235" i="1"/>
  <c r="GQ4235" i="1"/>
  <c r="GP4235" i="1"/>
  <c r="FR4235" i="1"/>
  <c r="FQ4235" i="1"/>
  <c r="FP4235" i="1"/>
  <c r="ER4235" i="1"/>
  <c r="EQ4235" i="1"/>
  <c r="EP4235" i="1"/>
  <c r="DR4235" i="1"/>
  <c r="DQ4235" i="1"/>
  <c r="DP4235" i="1"/>
  <c r="CQ4235" i="1"/>
  <c r="CP4235" i="1"/>
  <c r="CN4235" i="1"/>
  <c r="CR4245" i="1" s="1"/>
  <c r="BQ4235" i="1"/>
  <c r="BP4235" i="1"/>
  <c r="BN4235" i="1"/>
  <c r="BR4245" i="1" s="1"/>
  <c r="AR4235" i="1"/>
  <c r="AQ4235" i="1"/>
  <c r="GT4235" i="1" s="1"/>
  <c r="GV4245" i="1" s="1"/>
  <c r="AP4235" i="1"/>
  <c r="GW4234" i="1"/>
  <c r="GX4244" i="1" s="1"/>
  <c r="GT4234" i="1"/>
  <c r="GR4234" i="1"/>
  <c r="GQ4234" i="1"/>
  <c r="GP4234" i="1"/>
  <c r="FR4234" i="1"/>
  <c r="FQ4234" i="1"/>
  <c r="FP4234" i="1"/>
  <c r="ER4234" i="1"/>
  <c r="EQ4234" i="1"/>
  <c r="EP4234" i="1"/>
  <c r="DR4234" i="1"/>
  <c r="DQ4234" i="1"/>
  <c r="DP4234" i="1"/>
  <c r="CQ4234" i="1"/>
  <c r="CP4234" i="1"/>
  <c r="CN4234" i="1"/>
  <c r="BQ4234" i="1"/>
  <c r="BP4234" i="1"/>
  <c r="BN4234" i="1"/>
  <c r="BR4244" i="1" s="1"/>
  <c r="AR4234" i="1"/>
  <c r="AQ4234" i="1"/>
  <c r="AP4234" i="1"/>
  <c r="GS4234" i="1" s="1"/>
  <c r="GU4244" i="1" s="1"/>
  <c r="GW4233" i="1"/>
  <c r="GX4243" i="1" s="1"/>
  <c r="GT4233" i="1"/>
  <c r="GV4243" i="1" s="1"/>
  <c r="GS4233" i="1"/>
  <c r="GR4233" i="1"/>
  <c r="GQ4233" i="1"/>
  <c r="GP4233" i="1"/>
  <c r="FR4233" i="1"/>
  <c r="FQ4233" i="1"/>
  <c r="FP4233" i="1"/>
  <c r="ER4233" i="1"/>
  <c r="EQ4233" i="1"/>
  <c r="EP4233" i="1"/>
  <c r="DR4233" i="1"/>
  <c r="DQ4233" i="1"/>
  <c r="DP4233" i="1"/>
  <c r="CQ4233" i="1"/>
  <c r="CP4233" i="1"/>
  <c r="CN4233" i="1"/>
  <c r="CR4243" i="1" s="1"/>
  <c r="BQ4233" i="1"/>
  <c r="BP4233" i="1"/>
  <c r="BN4233" i="1"/>
  <c r="AR4233" i="1"/>
  <c r="AQ4233" i="1"/>
  <c r="AP4233" i="1"/>
  <c r="GX4232" i="1"/>
  <c r="GW4232" i="1"/>
  <c r="GR4232" i="1"/>
  <c r="GQ4232" i="1"/>
  <c r="GP4232" i="1"/>
  <c r="FR4232" i="1"/>
  <c r="FQ4232" i="1"/>
  <c r="FP4232" i="1"/>
  <c r="ER4232" i="1"/>
  <c r="EQ4232" i="1"/>
  <c r="EP4232" i="1"/>
  <c r="DR4232" i="1"/>
  <c r="DQ4232" i="1"/>
  <c r="DP4232" i="1"/>
  <c r="CQ4232" i="1"/>
  <c r="CP4232" i="1"/>
  <c r="CN4232" i="1"/>
  <c r="CR4242" i="1" s="1"/>
  <c r="BQ4232" i="1"/>
  <c r="BP4232" i="1"/>
  <c r="BN4232" i="1"/>
  <c r="BR4242" i="1" s="1"/>
  <c r="AQ4232" i="1"/>
  <c r="GT4232" i="1" s="1"/>
  <c r="GV4242" i="1" s="1"/>
  <c r="AP4232" i="1"/>
  <c r="GS4232" i="1" s="1"/>
  <c r="GU4242" i="1" s="1"/>
  <c r="GW4231" i="1"/>
  <c r="GX4241" i="1" s="1"/>
  <c r="GR4231" i="1"/>
  <c r="GQ4231" i="1"/>
  <c r="GP4231" i="1"/>
  <c r="FR4231" i="1"/>
  <c r="FQ4231" i="1"/>
  <c r="FP4231" i="1"/>
  <c r="ER4231" i="1"/>
  <c r="EQ4231" i="1"/>
  <c r="EP4231" i="1"/>
  <c r="DR4231" i="1"/>
  <c r="DQ4231" i="1"/>
  <c r="DP4231" i="1"/>
  <c r="CQ4231" i="1"/>
  <c r="CP4231" i="1"/>
  <c r="CN4231" i="1"/>
  <c r="BQ4231" i="1"/>
  <c r="BP4231" i="1"/>
  <c r="BN4231" i="1"/>
  <c r="BR4241" i="1" s="1"/>
  <c r="AQ4231" i="1"/>
  <c r="GT4231" i="1" s="1"/>
  <c r="GV4241" i="1" s="1"/>
  <c r="AP4231" i="1"/>
  <c r="GS4231" i="1" s="1"/>
  <c r="GU4241" i="1" s="1"/>
  <c r="GW4230" i="1"/>
  <c r="GX4240" i="1" s="1"/>
  <c r="GR4230" i="1"/>
  <c r="GQ4230" i="1"/>
  <c r="GP4230" i="1"/>
  <c r="FR4230" i="1"/>
  <c r="FQ4230" i="1"/>
  <c r="FP4230" i="1"/>
  <c r="ER4230" i="1"/>
  <c r="EQ4230" i="1"/>
  <c r="EP4230" i="1"/>
  <c r="DR4230" i="1"/>
  <c r="DQ4230" i="1"/>
  <c r="DP4230" i="1"/>
  <c r="CQ4230" i="1"/>
  <c r="CP4230" i="1"/>
  <c r="CN4230" i="1"/>
  <c r="CR4240" i="1" s="1"/>
  <c r="BQ4230" i="1"/>
  <c r="BP4230" i="1"/>
  <c r="BN4230" i="1"/>
  <c r="BR4240" i="1" s="1"/>
  <c r="AQ4230" i="1"/>
  <c r="GT4230" i="1" s="1"/>
  <c r="GV4240" i="1" s="1"/>
  <c r="AP4230" i="1"/>
  <c r="GS4230" i="1" s="1"/>
  <c r="GU4240" i="1" s="1"/>
  <c r="GW4229" i="1"/>
  <c r="GX4239" i="1" s="1"/>
  <c r="GT4229" i="1"/>
  <c r="GV4239" i="1" s="1"/>
  <c r="GR4229" i="1"/>
  <c r="GQ4229" i="1"/>
  <c r="GP4229" i="1"/>
  <c r="FR4229" i="1"/>
  <c r="FQ4229" i="1"/>
  <c r="FP4229" i="1"/>
  <c r="ER4229" i="1"/>
  <c r="EQ4229" i="1"/>
  <c r="EP4229" i="1"/>
  <c r="DR4229" i="1"/>
  <c r="DQ4229" i="1"/>
  <c r="DP4229" i="1"/>
  <c r="CQ4229" i="1"/>
  <c r="CD4229" i="1"/>
  <c r="CP4229" i="1" s="1"/>
  <c r="BQ4229" i="1"/>
  <c r="BP4229" i="1"/>
  <c r="BN4229" i="1"/>
  <c r="BR4239" i="1" s="1"/>
  <c r="AQ4229" i="1"/>
  <c r="AP4229" i="1"/>
  <c r="GS4229" i="1" s="1"/>
  <c r="GU4239" i="1" s="1"/>
  <c r="GW4228" i="1"/>
  <c r="GX4238" i="1" s="1"/>
  <c r="GT4228" i="1"/>
  <c r="GS4228" i="1"/>
  <c r="GU4238" i="1" s="1"/>
  <c r="GR4228" i="1"/>
  <c r="GQ4228" i="1"/>
  <c r="GP4228" i="1"/>
  <c r="FR4228" i="1"/>
  <c r="FQ4228" i="1"/>
  <c r="FP4228" i="1"/>
  <c r="ER4228" i="1"/>
  <c r="EQ4228" i="1"/>
  <c r="EP4228" i="1"/>
  <c r="DR4228" i="1"/>
  <c r="DQ4228" i="1"/>
  <c r="DP4228" i="1"/>
  <c r="CQ4228" i="1"/>
  <c r="CP4228" i="1"/>
  <c r="CN4228" i="1"/>
  <c r="CD4228" i="1"/>
  <c r="BQ4228" i="1"/>
  <c r="BP4228" i="1"/>
  <c r="BN4228" i="1"/>
  <c r="BR4238" i="1" s="1"/>
  <c r="AQ4228" i="1"/>
  <c r="AP4228" i="1"/>
  <c r="GX4227" i="1"/>
  <c r="GW4227" i="1"/>
  <c r="GX4237" i="1" s="1"/>
  <c r="GR4227" i="1"/>
  <c r="GQ4227" i="1"/>
  <c r="GP4227" i="1"/>
  <c r="FR4227" i="1"/>
  <c r="FQ4227" i="1"/>
  <c r="FP4227" i="1"/>
  <c r="ER4227" i="1"/>
  <c r="EQ4227" i="1"/>
  <c r="EP4227" i="1"/>
  <c r="DR4227" i="1"/>
  <c r="DQ4227" i="1"/>
  <c r="DP4227" i="1"/>
  <c r="CQ4227" i="1"/>
  <c r="CP4227" i="1"/>
  <c r="CN4227" i="1"/>
  <c r="BQ4227" i="1"/>
  <c r="BP4227" i="1"/>
  <c r="BN4227" i="1"/>
  <c r="AQ4227" i="1"/>
  <c r="GT4227" i="1" s="1"/>
  <c r="GV4237" i="1" s="1"/>
  <c r="AP4227" i="1"/>
  <c r="GS4227" i="1" s="1"/>
  <c r="GU4237" i="1" s="1"/>
  <c r="GW4226" i="1"/>
  <c r="GR4226" i="1"/>
  <c r="GQ4226" i="1"/>
  <c r="GP4226" i="1"/>
  <c r="FR4226" i="1"/>
  <c r="FQ4226" i="1"/>
  <c r="FP4226" i="1"/>
  <c r="ER4226" i="1"/>
  <c r="EQ4226" i="1"/>
  <c r="EP4226" i="1"/>
  <c r="DR4226" i="1"/>
  <c r="DQ4226" i="1"/>
  <c r="DP4226" i="1"/>
  <c r="CQ4226" i="1"/>
  <c r="CP4226" i="1"/>
  <c r="CN4226" i="1"/>
  <c r="BQ4226" i="1"/>
  <c r="BP4226" i="1"/>
  <c r="BN4226" i="1"/>
  <c r="BR4236" i="1" s="1"/>
  <c r="AQ4226" i="1"/>
  <c r="GT4226" i="1" s="1"/>
  <c r="GV4236" i="1" s="1"/>
  <c r="AP4226" i="1"/>
  <c r="GS4226" i="1" s="1"/>
  <c r="GU4236" i="1" s="1"/>
  <c r="GX4225" i="1"/>
  <c r="GW4225" i="1"/>
  <c r="GX4235" i="1" s="1"/>
  <c r="GR4225" i="1"/>
  <c r="GQ4225" i="1"/>
  <c r="GP4225" i="1"/>
  <c r="FR4225" i="1"/>
  <c r="FQ4225" i="1"/>
  <c r="FP4225" i="1"/>
  <c r="ER4225" i="1"/>
  <c r="EQ4225" i="1"/>
  <c r="EP4225" i="1"/>
  <c r="DR4225" i="1"/>
  <c r="DQ4225" i="1"/>
  <c r="DP4225" i="1"/>
  <c r="CQ4225" i="1"/>
  <c r="CP4225" i="1"/>
  <c r="CN4225" i="1"/>
  <c r="BQ4225" i="1"/>
  <c r="BP4225" i="1"/>
  <c r="BN4225" i="1"/>
  <c r="BR4235" i="1" s="1"/>
  <c r="AQ4225" i="1"/>
  <c r="GT4225" i="1" s="1"/>
  <c r="GV4235" i="1" s="1"/>
  <c r="AP4225" i="1"/>
  <c r="GS4225" i="1" s="1"/>
  <c r="GU4235" i="1" s="1"/>
  <c r="GW4224" i="1"/>
  <c r="GX4234" i="1" s="1"/>
  <c r="GR4224" i="1"/>
  <c r="GQ4224" i="1"/>
  <c r="GP4224" i="1"/>
  <c r="FR4224" i="1"/>
  <c r="FQ4224" i="1"/>
  <c r="FP4224" i="1"/>
  <c r="ER4224" i="1"/>
  <c r="EQ4224" i="1"/>
  <c r="EP4224" i="1"/>
  <c r="DR4224" i="1"/>
  <c r="DQ4224" i="1"/>
  <c r="DP4224" i="1"/>
  <c r="CQ4224" i="1"/>
  <c r="CP4224" i="1"/>
  <c r="CN4224" i="1"/>
  <c r="BQ4224" i="1"/>
  <c r="BP4224" i="1"/>
  <c r="BN4224" i="1"/>
  <c r="BR4234" i="1" s="1"/>
  <c r="AQ4224" i="1"/>
  <c r="GT4224" i="1" s="1"/>
  <c r="GV4234" i="1" s="1"/>
  <c r="AP4224" i="1"/>
  <c r="GS4224" i="1" s="1"/>
  <c r="GU4234" i="1" s="1"/>
  <c r="GX4223" i="1"/>
  <c r="GW4223" i="1"/>
  <c r="GX4233" i="1" s="1"/>
  <c r="GT4223" i="1"/>
  <c r="GV4233" i="1" s="1"/>
  <c r="GR4223" i="1"/>
  <c r="GQ4223" i="1"/>
  <c r="GP4223" i="1"/>
  <c r="FR4223" i="1"/>
  <c r="FQ4223" i="1"/>
  <c r="FP4223" i="1"/>
  <c r="ER4223" i="1"/>
  <c r="EQ4223" i="1"/>
  <c r="EP4223" i="1"/>
  <c r="DR4223" i="1"/>
  <c r="DQ4223" i="1"/>
  <c r="DP4223" i="1"/>
  <c r="CQ4223" i="1"/>
  <c r="CP4223" i="1"/>
  <c r="CN4223" i="1"/>
  <c r="BQ4223" i="1"/>
  <c r="BP4223" i="1"/>
  <c r="BN4223" i="1"/>
  <c r="AQ4223" i="1"/>
  <c r="AP4223" i="1"/>
  <c r="GS4223" i="1" s="1"/>
  <c r="GU4233" i="1" s="1"/>
  <c r="GW4222" i="1"/>
  <c r="GR4222" i="1"/>
  <c r="GQ4222" i="1"/>
  <c r="GP4222" i="1"/>
  <c r="FR4222" i="1"/>
  <c r="FQ4222" i="1"/>
  <c r="FP4222" i="1"/>
  <c r="ER4222" i="1"/>
  <c r="EQ4222" i="1"/>
  <c r="EP4222" i="1"/>
  <c r="DR4222" i="1"/>
  <c r="DQ4222" i="1"/>
  <c r="DP4222" i="1"/>
  <c r="CQ4222" i="1"/>
  <c r="CP4222" i="1"/>
  <c r="CN4222" i="1"/>
  <c r="BQ4222" i="1"/>
  <c r="GT4222" i="1" s="1"/>
  <c r="GV4232" i="1" s="1"/>
  <c r="BP4222" i="1"/>
  <c r="GS4222" i="1" s="1"/>
  <c r="GU4232" i="1" s="1"/>
  <c r="BN4222" i="1"/>
  <c r="BR4232" i="1" s="1"/>
  <c r="GX4221" i="1"/>
  <c r="GW4221" i="1"/>
  <c r="GX4231" i="1" s="1"/>
  <c r="GT4221" i="1"/>
  <c r="GV4231" i="1" s="1"/>
  <c r="GR4221" i="1"/>
  <c r="GQ4221" i="1"/>
  <c r="GP4221" i="1"/>
  <c r="FR4221" i="1"/>
  <c r="FQ4221" i="1"/>
  <c r="FP4221" i="1"/>
  <c r="ER4221" i="1"/>
  <c r="EQ4221" i="1"/>
  <c r="EP4221" i="1"/>
  <c r="DR4221" i="1"/>
  <c r="DQ4221" i="1"/>
  <c r="DP4221" i="1"/>
  <c r="CQ4221" i="1"/>
  <c r="CP4221" i="1"/>
  <c r="CN4221" i="1"/>
  <c r="BQ4221" i="1"/>
  <c r="BP4221" i="1"/>
  <c r="GS4221" i="1" s="1"/>
  <c r="GU4231" i="1" s="1"/>
  <c r="BN4221" i="1"/>
  <c r="BR4231" i="1" s="1"/>
  <c r="GW4220" i="1"/>
  <c r="GX4230" i="1" s="1"/>
  <c r="GS4220" i="1"/>
  <c r="GU4230" i="1" s="1"/>
  <c r="GR4220" i="1"/>
  <c r="GQ4220" i="1"/>
  <c r="GP4220" i="1"/>
  <c r="FR4220" i="1"/>
  <c r="FQ4220" i="1"/>
  <c r="FP4220" i="1"/>
  <c r="ER4220" i="1"/>
  <c r="EQ4220" i="1"/>
  <c r="EP4220" i="1"/>
  <c r="DR4220" i="1"/>
  <c r="DQ4220" i="1"/>
  <c r="DP4220" i="1"/>
  <c r="CQ4220" i="1"/>
  <c r="CP4220" i="1"/>
  <c r="CN4220" i="1"/>
  <c r="BQ4220" i="1"/>
  <c r="GT4220" i="1" s="1"/>
  <c r="GV4230" i="1" s="1"/>
  <c r="BP4220" i="1"/>
  <c r="BN4220" i="1"/>
  <c r="BR4230" i="1" s="1"/>
  <c r="GW4219" i="1"/>
  <c r="GX4229" i="1" s="1"/>
  <c r="GR4219" i="1"/>
  <c r="GQ4219" i="1"/>
  <c r="GP4219" i="1"/>
  <c r="FR4219" i="1"/>
  <c r="FQ4219" i="1"/>
  <c r="FP4219" i="1"/>
  <c r="EQ4219" i="1"/>
  <c r="EP4219" i="1"/>
  <c r="DR4219" i="1"/>
  <c r="DQ4219" i="1"/>
  <c r="DP4219" i="1"/>
  <c r="CQ4219" i="1"/>
  <c r="CP4219" i="1"/>
  <c r="CN4219" i="1"/>
  <c r="BQ4219" i="1"/>
  <c r="GT4219" i="1" s="1"/>
  <c r="GV4229" i="1" s="1"/>
  <c r="BP4219" i="1"/>
  <c r="GS4219" i="1" s="1"/>
  <c r="GU4229" i="1" s="1"/>
  <c r="BN4219" i="1"/>
  <c r="BR4229" i="1" s="1"/>
  <c r="GX4218" i="1"/>
  <c r="GW4218" i="1"/>
  <c r="GX4228" i="1" s="1"/>
  <c r="GR4218" i="1"/>
  <c r="GQ4218" i="1"/>
  <c r="GP4218" i="1"/>
  <c r="FR4218" i="1"/>
  <c r="FQ4218" i="1"/>
  <c r="FP4218" i="1"/>
  <c r="EQ4218" i="1"/>
  <c r="EP4218" i="1"/>
  <c r="DR4218" i="1"/>
  <c r="DQ4218" i="1"/>
  <c r="DP4218" i="1"/>
  <c r="CQ4218" i="1"/>
  <c r="CP4218" i="1"/>
  <c r="CN4218" i="1"/>
  <c r="CR4228" i="1" s="1"/>
  <c r="BQ4218" i="1"/>
  <c r="BP4218" i="1"/>
  <c r="BN4218" i="1"/>
  <c r="BR4228" i="1" s="1"/>
  <c r="GW4217" i="1"/>
  <c r="GR4217" i="1"/>
  <c r="GQ4217" i="1"/>
  <c r="GP4217" i="1"/>
  <c r="FR4217" i="1"/>
  <c r="FQ4217" i="1"/>
  <c r="FP4217" i="1"/>
  <c r="EQ4217" i="1"/>
  <c r="EP4217" i="1"/>
  <c r="DR4217" i="1"/>
  <c r="DQ4217" i="1"/>
  <c r="GT4218" i="1" s="1"/>
  <c r="GV4228" i="1" s="1"/>
  <c r="DP4217" i="1"/>
  <c r="GS4218" i="1" s="1"/>
  <c r="GU4228" i="1" s="1"/>
  <c r="CM4217" i="1"/>
  <c r="CL4217" i="1"/>
  <c r="CK4217" i="1"/>
  <c r="CJ4217" i="1"/>
  <c r="CI4217" i="1"/>
  <c r="CH4217" i="1"/>
  <c r="CG4217" i="1"/>
  <c r="CQ4217" i="1" s="1"/>
  <c r="CF4217" i="1"/>
  <c r="CE4217" i="1"/>
  <c r="CD4217" i="1"/>
  <c r="CC4217" i="1"/>
  <c r="CP4217" i="1" s="1"/>
  <c r="CB4217" i="1"/>
  <c r="CN4217" i="1" s="1"/>
  <c r="CR4227" i="1" s="1"/>
  <c r="BQ4217" i="1"/>
  <c r="BP4217" i="1"/>
  <c r="BN4217" i="1"/>
  <c r="BR4227" i="1" s="1"/>
  <c r="GX4216" i="1"/>
  <c r="GW4216" i="1"/>
  <c r="GX4226" i="1" s="1"/>
  <c r="GR4216" i="1"/>
  <c r="GQ4216" i="1"/>
  <c r="GP4216" i="1"/>
  <c r="FR4216" i="1"/>
  <c r="FQ4216" i="1"/>
  <c r="FP4216" i="1"/>
  <c r="EQ4216" i="1"/>
  <c r="EP4216" i="1"/>
  <c r="DR4216" i="1"/>
  <c r="DQ4216" i="1"/>
  <c r="DP4216" i="1"/>
  <c r="CM4216" i="1"/>
  <c r="CL4216" i="1"/>
  <c r="CK4216" i="1"/>
  <c r="CJ4216" i="1"/>
  <c r="CI4216" i="1"/>
  <c r="CH4216" i="1"/>
  <c r="CQ4216" i="1" s="1"/>
  <c r="GT4216" i="1" s="1"/>
  <c r="GV4226" i="1" s="1"/>
  <c r="CG4216" i="1"/>
  <c r="CF4216" i="1"/>
  <c r="CE4216" i="1"/>
  <c r="CD4216" i="1"/>
  <c r="CC4216" i="1"/>
  <c r="CB4216" i="1"/>
  <c r="CP4216" i="1" s="1"/>
  <c r="GS4216" i="1" s="1"/>
  <c r="GU4226" i="1" s="1"/>
  <c r="BZ4216" i="1"/>
  <c r="BZ4217" i="1" s="1"/>
  <c r="BZ4218" i="1" s="1"/>
  <c r="BZ4219" i="1" s="1"/>
  <c r="BZ4220" i="1" s="1"/>
  <c r="BZ4221" i="1" s="1"/>
  <c r="BZ4222" i="1" s="1"/>
  <c r="BZ4223" i="1" s="1"/>
  <c r="BZ4224" i="1" s="1"/>
  <c r="BZ4225" i="1" s="1"/>
  <c r="BZ4226" i="1" s="1"/>
  <c r="BZ4227" i="1" s="1"/>
  <c r="BZ4228" i="1" s="1"/>
  <c r="BZ4229" i="1" s="1"/>
  <c r="BZ4230" i="1" s="1"/>
  <c r="BZ4231" i="1" s="1"/>
  <c r="BZ4232" i="1" s="1"/>
  <c r="BZ4233" i="1" s="1"/>
  <c r="BZ4234" i="1" s="1"/>
  <c r="BZ4235" i="1" s="1"/>
  <c r="BZ4236" i="1" s="1"/>
  <c r="BZ4237" i="1" s="1"/>
  <c r="BZ4238" i="1" s="1"/>
  <c r="BZ4239" i="1" s="1"/>
  <c r="BZ4240" i="1" s="1"/>
  <c r="BZ4241" i="1" s="1"/>
  <c r="BZ4242" i="1" s="1"/>
  <c r="BZ4243" i="1" s="1"/>
  <c r="BZ4244" i="1" s="1"/>
  <c r="BZ4245" i="1" s="1"/>
  <c r="BZ4246" i="1" s="1"/>
  <c r="BZ4247" i="1" s="1"/>
  <c r="BZ4248" i="1" s="1"/>
  <c r="BZ4249" i="1" s="1"/>
  <c r="BZ4250" i="1" s="1"/>
  <c r="BZ4251" i="1" s="1"/>
  <c r="BZ4252" i="1" s="1"/>
  <c r="BZ4253" i="1" s="1"/>
  <c r="BZ4254" i="1" s="1"/>
  <c r="BZ4255" i="1" s="1"/>
  <c r="BZ4256" i="1" s="1"/>
  <c r="BZ4257" i="1" s="1"/>
  <c r="BZ4258" i="1" s="1"/>
  <c r="BZ4259" i="1" s="1"/>
  <c r="BZ4260" i="1" s="1"/>
  <c r="BZ4261" i="1" s="1"/>
  <c r="BZ4262" i="1" s="1"/>
  <c r="BZ4263" i="1" s="1"/>
  <c r="BZ4264" i="1" s="1"/>
  <c r="BZ4265" i="1" s="1"/>
  <c r="BZ4266" i="1" s="1"/>
  <c r="BZ4267" i="1" s="1"/>
  <c r="BZ4268" i="1" s="1"/>
  <c r="BZ4269" i="1" s="1"/>
  <c r="BZ4270" i="1" s="1"/>
  <c r="BZ4271" i="1" s="1"/>
  <c r="BZ4272" i="1" s="1"/>
  <c r="BZ4273" i="1" s="1"/>
  <c r="BZ4274" i="1" s="1"/>
  <c r="BZ4275" i="1" s="1"/>
  <c r="BZ4276" i="1" s="1"/>
  <c r="BZ4277" i="1" s="1"/>
  <c r="BZ4278" i="1" s="1"/>
  <c r="BZ4279" i="1" s="1"/>
  <c r="BZ4280" i="1" s="1"/>
  <c r="BZ4281" i="1" s="1"/>
  <c r="BZ4282" i="1" s="1"/>
  <c r="BZ4283" i="1" s="1"/>
  <c r="BZ4284" i="1" s="1"/>
  <c r="BZ4285" i="1" s="1"/>
  <c r="BZ4286" i="1" s="1"/>
  <c r="BZ4287" i="1" s="1"/>
  <c r="BZ4288" i="1" s="1"/>
  <c r="BZ4289" i="1" s="1"/>
  <c r="BZ4290" i="1" s="1"/>
  <c r="BZ4291" i="1" s="1"/>
  <c r="BZ4292" i="1" s="1"/>
  <c r="BZ4293" i="1" s="1"/>
  <c r="BZ4294" i="1" s="1"/>
  <c r="BZ4295" i="1" s="1"/>
  <c r="BZ4296" i="1" s="1"/>
  <c r="BZ4297" i="1" s="1"/>
  <c r="BZ4298" i="1" s="1"/>
  <c r="BZ4299" i="1" s="1"/>
  <c r="BZ4300" i="1" s="1"/>
  <c r="BZ4301" i="1" s="1"/>
  <c r="BZ4302" i="1" s="1"/>
  <c r="BZ4303" i="1" s="1"/>
  <c r="BZ4304" i="1" s="1"/>
  <c r="BZ4305" i="1" s="1"/>
  <c r="BZ4306" i="1" s="1"/>
  <c r="BZ4307" i="1" s="1"/>
  <c r="BZ4308" i="1" s="1"/>
  <c r="BZ4309" i="1" s="1"/>
  <c r="BZ4310" i="1" s="1"/>
  <c r="BZ4311" i="1" s="1"/>
  <c r="BZ4312" i="1" s="1"/>
  <c r="BZ4313" i="1" s="1"/>
  <c r="BZ4314" i="1" s="1"/>
  <c r="BZ4315" i="1" s="1"/>
  <c r="BZ4316" i="1" s="1"/>
  <c r="BZ4317" i="1" s="1"/>
  <c r="BZ4318" i="1" s="1"/>
  <c r="BZ4319" i="1" s="1"/>
  <c r="BZ4320" i="1" s="1"/>
  <c r="BZ4321" i="1" s="1"/>
  <c r="BZ4322" i="1" s="1"/>
  <c r="BQ4216" i="1"/>
  <c r="BP4216" i="1"/>
  <c r="BN4216" i="1"/>
  <c r="BR4226" i="1" s="1"/>
  <c r="GW4215" i="1"/>
  <c r="GV4215" i="1"/>
  <c r="GR4215" i="1"/>
  <c r="GQ4215" i="1"/>
  <c r="GP4215" i="1"/>
  <c r="FR4215" i="1"/>
  <c r="FQ4215" i="1"/>
  <c r="FP4215" i="1"/>
  <c r="EQ4215" i="1"/>
  <c r="EP4215" i="1"/>
  <c r="DR4215" i="1"/>
  <c r="DQ4215" i="1"/>
  <c r="DP4215" i="1"/>
  <c r="CQ4215" i="1"/>
  <c r="CP4215" i="1"/>
  <c r="CN4215" i="1"/>
  <c r="BZ4215" i="1"/>
  <c r="BQ4215" i="1"/>
  <c r="GT4215" i="1" s="1"/>
  <c r="GV4225" i="1" s="1"/>
  <c r="BP4215" i="1"/>
  <c r="GS4215" i="1" s="1"/>
  <c r="GU4225" i="1" s="1"/>
  <c r="BN4215" i="1"/>
  <c r="BR4225" i="1" s="1"/>
  <c r="GX4214" i="1"/>
  <c r="GW4214" i="1"/>
  <c r="GX4224" i="1" s="1"/>
  <c r="GT4214" i="1"/>
  <c r="GV4224" i="1" s="1"/>
  <c r="GR4214" i="1"/>
  <c r="GQ4214" i="1"/>
  <c r="GP4214" i="1"/>
  <c r="FR4214" i="1"/>
  <c r="FQ4214" i="1"/>
  <c r="FP4214" i="1"/>
  <c r="EQ4214" i="1"/>
  <c r="EP4214" i="1"/>
  <c r="DR4214" i="1"/>
  <c r="DQ4214" i="1"/>
  <c r="DP4214" i="1"/>
  <c r="CQ4214" i="1"/>
  <c r="CP4214" i="1"/>
  <c r="CN4214" i="1"/>
  <c r="BQ4214" i="1"/>
  <c r="BP4214" i="1"/>
  <c r="BN4214" i="1"/>
  <c r="BR4224" i="1" s="1"/>
  <c r="GW4213" i="1"/>
  <c r="GR4213" i="1"/>
  <c r="GQ4213" i="1"/>
  <c r="GP4213" i="1"/>
  <c r="FR4213" i="1"/>
  <c r="FQ4213" i="1"/>
  <c r="FP4213" i="1"/>
  <c r="EQ4213" i="1"/>
  <c r="EP4213" i="1"/>
  <c r="DR4213" i="1"/>
  <c r="DQ4213" i="1"/>
  <c r="DP4213" i="1"/>
  <c r="GS4214" i="1" s="1"/>
  <c r="GU4224" i="1" s="1"/>
  <c r="BQ4213" i="1"/>
  <c r="BP4213" i="1"/>
  <c r="GS4213" i="1" s="1"/>
  <c r="GU4223" i="1" s="1"/>
  <c r="BN4213" i="1"/>
  <c r="BR4223" i="1" s="1"/>
  <c r="GW4212" i="1"/>
  <c r="GX4222" i="1" s="1"/>
  <c r="GR4212" i="1"/>
  <c r="GQ4212" i="1"/>
  <c r="GP4212" i="1"/>
  <c r="FR4212" i="1"/>
  <c r="FQ4212" i="1"/>
  <c r="FP4212" i="1"/>
  <c r="EQ4212" i="1"/>
  <c r="EP4212" i="1"/>
  <c r="DR4212" i="1"/>
  <c r="DQ4212" i="1"/>
  <c r="GT4213" i="1" s="1"/>
  <c r="GV4223" i="1" s="1"/>
  <c r="DP4212" i="1"/>
  <c r="BQ4212" i="1"/>
  <c r="GT4212" i="1" s="1"/>
  <c r="GV4222" i="1" s="1"/>
  <c r="BP4212" i="1"/>
  <c r="BN4212" i="1"/>
  <c r="BR4222" i="1" s="1"/>
  <c r="GW4211" i="1"/>
  <c r="GR4211" i="1"/>
  <c r="GQ4211" i="1"/>
  <c r="GP4211" i="1"/>
  <c r="FR4211" i="1"/>
  <c r="FQ4211" i="1"/>
  <c r="FP4211" i="1"/>
  <c r="EQ4211" i="1"/>
  <c r="EP4211" i="1"/>
  <c r="DZ4211" i="1"/>
  <c r="DZ4212" i="1" s="1"/>
  <c r="DZ4213" i="1" s="1"/>
  <c r="DZ4214" i="1" s="1"/>
  <c r="DZ4215" i="1" s="1"/>
  <c r="DZ4216" i="1" s="1"/>
  <c r="DZ4217" i="1" s="1"/>
  <c r="DZ4218" i="1" s="1"/>
  <c r="DZ4219" i="1" s="1"/>
  <c r="DZ4220" i="1" s="1"/>
  <c r="DZ4221" i="1" s="1"/>
  <c r="DZ4222" i="1" s="1"/>
  <c r="DZ4223" i="1" s="1"/>
  <c r="DZ4224" i="1" s="1"/>
  <c r="DZ4225" i="1" s="1"/>
  <c r="DZ4226" i="1" s="1"/>
  <c r="DZ4227" i="1" s="1"/>
  <c r="DZ4228" i="1" s="1"/>
  <c r="DZ4229" i="1" s="1"/>
  <c r="DZ4230" i="1" s="1"/>
  <c r="DZ4231" i="1" s="1"/>
  <c r="DZ4232" i="1" s="1"/>
  <c r="DZ4233" i="1" s="1"/>
  <c r="DZ4234" i="1" s="1"/>
  <c r="DZ4235" i="1" s="1"/>
  <c r="DZ4236" i="1" s="1"/>
  <c r="DZ4237" i="1" s="1"/>
  <c r="DZ4238" i="1" s="1"/>
  <c r="DZ4239" i="1" s="1"/>
  <c r="DZ4240" i="1" s="1"/>
  <c r="DZ4241" i="1" s="1"/>
  <c r="DZ4242" i="1" s="1"/>
  <c r="DZ4243" i="1" s="1"/>
  <c r="DZ4244" i="1" s="1"/>
  <c r="DZ4245" i="1" s="1"/>
  <c r="DZ4246" i="1" s="1"/>
  <c r="DZ4247" i="1" s="1"/>
  <c r="DZ4248" i="1" s="1"/>
  <c r="DZ4249" i="1" s="1"/>
  <c r="DZ4250" i="1" s="1"/>
  <c r="DZ4251" i="1" s="1"/>
  <c r="DZ4252" i="1" s="1"/>
  <c r="DZ4253" i="1" s="1"/>
  <c r="DZ4254" i="1" s="1"/>
  <c r="DZ4255" i="1" s="1"/>
  <c r="DZ4256" i="1" s="1"/>
  <c r="DZ4257" i="1" s="1"/>
  <c r="DZ4258" i="1" s="1"/>
  <c r="DZ4259" i="1" s="1"/>
  <c r="DZ4260" i="1" s="1"/>
  <c r="DZ4261" i="1" s="1"/>
  <c r="DZ4262" i="1" s="1"/>
  <c r="DZ4263" i="1" s="1"/>
  <c r="DZ4264" i="1" s="1"/>
  <c r="DZ4265" i="1" s="1"/>
  <c r="DZ4266" i="1" s="1"/>
  <c r="DZ4267" i="1" s="1"/>
  <c r="DZ4268" i="1" s="1"/>
  <c r="DZ4269" i="1" s="1"/>
  <c r="DZ4270" i="1" s="1"/>
  <c r="DZ4271" i="1" s="1"/>
  <c r="DZ4272" i="1" s="1"/>
  <c r="DZ4273" i="1" s="1"/>
  <c r="DZ4274" i="1" s="1"/>
  <c r="DZ4275" i="1" s="1"/>
  <c r="DZ4276" i="1" s="1"/>
  <c r="DZ4277" i="1" s="1"/>
  <c r="DZ4278" i="1" s="1"/>
  <c r="DZ4279" i="1" s="1"/>
  <c r="DZ4280" i="1" s="1"/>
  <c r="DZ4281" i="1" s="1"/>
  <c r="DZ4282" i="1" s="1"/>
  <c r="DZ4283" i="1" s="1"/>
  <c r="DZ4284" i="1" s="1"/>
  <c r="DZ4285" i="1" s="1"/>
  <c r="DZ4286" i="1" s="1"/>
  <c r="DZ4287" i="1" s="1"/>
  <c r="DZ4288" i="1" s="1"/>
  <c r="DZ4289" i="1" s="1"/>
  <c r="DZ4290" i="1" s="1"/>
  <c r="DZ4291" i="1" s="1"/>
  <c r="DZ4292" i="1" s="1"/>
  <c r="DZ4293" i="1" s="1"/>
  <c r="DZ4294" i="1" s="1"/>
  <c r="DZ4295" i="1" s="1"/>
  <c r="DZ4296" i="1" s="1"/>
  <c r="DZ4297" i="1" s="1"/>
  <c r="DZ4298" i="1" s="1"/>
  <c r="DZ4299" i="1" s="1"/>
  <c r="DZ4300" i="1" s="1"/>
  <c r="DZ4301" i="1" s="1"/>
  <c r="DZ4302" i="1" s="1"/>
  <c r="DZ4303" i="1" s="1"/>
  <c r="DZ4304" i="1" s="1"/>
  <c r="DZ4305" i="1" s="1"/>
  <c r="DZ4306" i="1" s="1"/>
  <c r="DZ4307" i="1" s="1"/>
  <c r="DZ4308" i="1" s="1"/>
  <c r="DZ4309" i="1" s="1"/>
  <c r="DZ4310" i="1" s="1"/>
  <c r="DZ4311" i="1" s="1"/>
  <c r="DZ4312" i="1" s="1"/>
  <c r="DZ4313" i="1" s="1"/>
  <c r="DZ4314" i="1" s="1"/>
  <c r="DZ4315" i="1" s="1"/>
  <c r="DZ4316" i="1" s="1"/>
  <c r="DZ4317" i="1" s="1"/>
  <c r="DZ4318" i="1" s="1"/>
  <c r="DZ4319" i="1" s="1"/>
  <c r="DZ4320" i="1" s="1"/>
  <c r="DZ4321" i="1" s="1"/>
  <c r="DZ4322" i="1" s="1"/>
  <c r="DR4211" i="1"/>
  <c r="DQ4211" i="1"/>
  <c r="DP4211" i="1"/>
  <c r="GS4212" i="1" s="1"/>
  <c r="GU4222" i="1" s="1"/>
  <c r="BQ4211" i="1"/>
  <c r="BP4211" i="1"/>
  <c r="GS4211" i="1" s="1"/>
  <c r="GU4221" i="1" s="1"/>
  <c r="BN4211" i="1"/>
  <c r="BR4221" i="1" s="1"/>
  <c r="GW4210" i="1"/>
  <c r="GX4220" i="1" s="1"/>
  <c r="GR4210" i="1"/>
  <c r="GQ4210" i="1"/>
  <c r="GP4210" i="1"/>
  <c r="FR4210" i="1"/>
  <c r="FQ4210" i="1"/>
  <c r="FP4210" i="1"/>
  <c r="EQ4210" i="1"/>
  <c r="EP4210" i="1"/>
  <c r="DR4210" i="1"/>
  <c r="DQ4210" i="1"/>
  <c r="GT4211" i="1" s="1"/>
  <c r="GV4221" i="1" s="1"/>
  <c r="DP4210" i="1"/>
  <c r="BQ4210" i="1"/>
  <c r="GT4210" i="1" s="1"/>
  <c r="GV4220" i="1" s="1"/>
  <c r="BP4210" i="1"/>
  <c r="BN4210" i="1"/>
  <c r="BR4220" i="1" s="1"/>
  <c r="GW4209" i="1"/>
  <c r="GX4219" i="1" s="1"/>
  <c r="GT4209" i="1"/>
  <c r="GV4219" i="1" s="1"/>
  <c r="GS4209" i="1"/>
  <c r="GU4219" i="1" s="1"/>
  <c r="GR4209" i="1"/>
  <c r="GQ4209" i="1"/>
  <c r="GP4209" i="1"/>
  <c r="FR4209" i="1"/>
  <c r="FQ4209" i="1"/>
  <c r="FP4209" i="1"/>
  <c r="DR4209" i="1"/>
  <c r="DQ4209" i="1"/>
  <c r="DP4209" i="1"/>
  <c r="GS4210" i="1" s="1"/>
  <c r="GU4220" i="1" s="1"/>
  <c r="BQ4209" i="1"/>
  <c r="BP4209" i="1"/>
  <c r="BN4209" i="1"/>
  <c r="BR4219" i="1" s="1"/>
  <c r="GW4208" i="1"/>
  <c r="GR4208" i="1"/>
  <c r="GQ4208" i="1"/>
  <c r="GP4208" i="1"/>
  <c r="FR4208" i="1"/>
  <c r="FQ4208" i="1"/>
  <c r="FP4208" i="1"/>
  <c r="DR4208" i="1"/>
  <c r="DQ4208" i="1"/>
  <c r="DP4208" i="1"/>
  <c r="BQ4208" i="1"/>
  <c r="GT4208" i="1" s="1"/>
  <c r="GV4218" i="1" s="1"/>
  <c r="BP4208" i="1"/>
  <c r="GS4208" i="1" s="1"/>
  <c r="GU4218" i="1" s="1"/>
  <c r="BN4208" i="1"/>
  <c r="BR4218" i="1" s="1"/>
  <c r="GW4207" i="1"/>
  <c r="GX4217" i="1" s="1"/>
  <c r="GT4207" i="1"/>
  <c r="GV4217" i="1" s="1"/>
  <c r="GR4207" i="1"/>
  <c r="GQ4207" i="1"/>
  <c r="GP4207" i="1"/>
  <c r="FQ4207" i="1"/>
  <c r="FP4207" i="1"/>
  <c r="GS4207" i="1" s="1"/>
  <c r="GU4217" i="1" s="1"/>
  <c r="DR4207" i="1"/>
  <c r="DQ4207" i="1"/>
  <c r="DP4207" i="1"/>
  <c r="BQ4207" i="1"/>
  <c r="BP4207" i="1"/>
  <c r="BN4207" i="1"/>
  <c r="BR4217" i="1" s="1"/>
  <c r="GW4206" i="1"/>
  <c r="GR4206" i="1"/>
  <c r="GQ4206" i="1"/>
  <c r="GP4206" i="1"/>
  <c r="FQ4206" i="1"/>
  <c r="FP4206" i="1"/>
  <c r="DR4206" i="1"/>
  <c r="DQ4206" i="1"/>
  <c r="DP4206" i="1"/>
  <c r="BQ4206" i="1"/>
  <c r="GT4206" i="1" s="1"/>
  <c r="GV4216" i="1" s="1"/>
  <c r="BP4206" i="1"/>
  <c r="GS4206" i="1" s="1"/>
  <c r="GU4216" i="1" s="1"/>
  <c r="BN4206" i="1"/>
  <c r="BR4216" i="1" s="1"/>
  <c r="GW4205" i="1"/>
  <c r="GX4215" i="1" s="1"/>
  <c r="GT4205" i="1"/>
  <c r="GR4205" i="1"/>
  <c r="GQ4205" i="1"/>
  <c r="GP4205" i="1"/>
  <c r="FQ4205" i="1"/>
  <c r="FP4205" i="1"/>
  <c r="DR4205" i="1"/>
  <c r="DQ4205" i="1"/>
  <c r="DP4205" i="1"/>
  <c r="BQ4205" i="1"/>
  <c r="BP4205" i="1"/>
  <c r="GS4205" i="1" s="1"/>
  <c r="GU4215" i="1" s="1"/>
  <c r="BN4205" i="1"/>
  <c r="BR4215" i="1" s="1"/>
  <c r="GW4204" i="1"/>
  <c r="GQ4204" i="1"/>
  <c r="GP4204" i="1"/>
  <c r="FQ4204" i="1"/>
  <c r="FP4204" i="1"/>
  <c r="DR4204" i="1"/>
  <c r="DQ4204" i="1"/>
  <c r="DP4204" i="1"/>
  <c r="BQ4204" i="1"/>
  <c r="BP4204" i="1"/>
  <c r="BN4204" i="1"/>
  <c r="GW4203" i="1"/>
  <c r="GX4213" i="1" s="1"/>
  <c r="GQ4203" i="1"/>
  <c r="GP4203" i="1"/>
  <c r="FQ4203" i="1"/>
  <c r="FP4203" i="1"/>
  <c r="DR4203" i="1"/>
  <c r="DQ4203" i="1"/>
  <c r="GT4204" i="1" s="1"/>
  <c r="GV4214" i="1" s="1"/>
  <c r="DP4203" i="1"/>
  <c r="GS4204" i="1" s="1"/>
  <c r="GU4214" i="1" s="1"/>
  <c r="BQ4203" i="1"/>
  <c r="GT4203" i="1" s="1"/>
  <c r="GV4213" i="1" s="1"/>
  <c r="BP4203" i="1"/>
  <c r="GS4203" i="1" s="1"/>
  <c r="GU4213" i="1" s="1"/>
  <c r="BN4203" i="1"/>
  <c r="BR4213" i="1" s="1"/>
  <c r="GW4202" i="1"/>
  <c r="GX4212" i="1" s="1"/>
  <c r="GQ4202" i="1"/>
  <c r="GP4202" i="1"/>
  <c r="FQ4202" i="1"/>
  <c r="FP4202" i="1"/>
  <c r="DR4202" i="1"/>
  <c r="DQ4202" i="1"/>
  <c r="DP4202" i="1"/>
  <c r="BQ4202" i="1"/>
  <c r="BP4202" i="1"/>
  <c r="BN4202" i="1"/>
  <c r="AZ4202" i="1"/>
  <c r="AZ4203" i="1" s="1"/>
  <c r="AZ4204" i="1" s="1"/>
  <c r="AZ4205" i="1" s="1"/>
  <c r="AZ4206" i="1" s="1"/>
  <c r="AZ4207" i="1" s="1"/>
  <c r="AZ4208" i="1" s="1"/>
  <c r="AZ4209" i="1" s="1"/>
  <c r="AZ4210" i="1" s="1"/>
  <c r="AZ4211" i="1" s="1"/>
  <c r="AZ4212" i="1" s="1"/>
  <c r="AZ4213" i="1" s="1"/>
  <c r="AZ4214" i="1" s="1"/>
  <c r="AZ4215" i="1" s="1"/>
  <c r="AZ4216" i="1" s="1"/>
  <c r="AZ4217" i="1" s="1"/>
  <c r="AZ4218" i="1" s="1"/>
  <c r="AZ4219" i="1" s="1"/>
  <c r="AZ4220" i="1" s="1"/>
  <c r="AZ4221" i="1" s="1"/>
  <c r="AZ4222" i="1" s="1"/>
  <c r="AZ4223" i="1" s="1"/>
  <c r="AZ4224" i="1" s="1"/>
  <c r="AZ4225" i="1" s="1"/>
  <c r="AZ4226" i="1" s="1"/>
  <c r="AZ4227" i="1" s="1"/>
  <c r="AZ4228" i="1" s="1"/>
  <c r="AZ4229" i="1" s="1"/>
  <c r="AZ4230" i="1" s="1"/>
  <c r="AZ4231" i="1" s="1"/>
  <c r="AZ4232" i="1" s="1"/>
  <c r="AZ4233" i="1" s="1"/>
  <c r="AZ4234" i="1" s="1"/>
  <c r="AZ4235" i="1" s="1"/>
  <c r="AZ4236" i="1" s="1"/>
  <c r="AZ4237" i="1" s="1"/>
  <c r="AZ4238" i="1" s="1"/>
  <c r="AZ4239" i="1" s="1"/>
  <c r="AZ4240" i="1" s="1"/>
  <c r="AZ4241" i="1" s="1"/>
  <c r="AZ4242" i="1" s="1"/>
  <c r="AZ4243" i="1" s="1"/>
  <c r="AZ4244" i="1" s="1"/>
  <c r="AZ4245" i="1" s="1"/>
  <c r="AZ4246" i="1" s="1"/>
  <c r="AZ4247" i="1" s="1"/>
  <c r="AZ4248" i="1" s="1"/>
  <c r="AZ4249" i="1" s="1"/>
  <c r="AZ4250" i="1" s="1"/>
  <c r="AZ4251" i="1" s="1"/>
  <c r="AZ4252" i="1" s="1"/>
  <c r="AZ4253" i="1" s="1"/>
  <c r="AZ4254" i="1" s="1"/>
  <c r="AZ4255" i="1" s="1"/>
  <c r="AZ4256" i="1" s="1"/>
  <c r="AZ4257" i="1" s="1"/>
  <c r="AZ4258" i="1" s="1"/>
  <c r="AZ4259" i="1" s="1"/>
  <c r="AZ4260" i="1" s="1"/>
  <c r="AZ4261" i="1" s="1"/>
  <c r="AZ4262" i="1" s="1"/>
  <c r="AZ4263" i="1" s="1"/>
  <c r="AZ4264" i="1" s="1"/>
  <c r="AZ4265" i="1" s="1"/>
  <c r="AZ4266" i="1" s="1"/>
  <c r="AZ4267" i="1" s="1"/>
  <c r="AZ4268" i="1" s="1"/>
  <c r="AZ4269" i="1" s="1"/>
  <c r="AZ4270" i="1" s="1"/>
  <c r="AZ4271" i="1" s="1"/>
  <c r="AZ4272" i="1" s="1"/>
  <c r="AZ4273" i="1" s="1"/>
  <c r="AZ4274" i="1" s="1"/>
  <c r="AZ4275" i="1" s="1"/>
  <c r="AZ4276" i="1" s="1"/>
  <c r="AZ4277" i="1" s="1"/>
  <c r="AZ4278" i="1" s="1"/>
  <c r="AZ4279" i="1" s="1"/>
  <c r="AZ4280" i="1" s="1"/>
  <c r="AZ4281" i="1" s="1"/>
  <c r="AZ4282" i="1" s="1"/>
  <c r="AZ4283" i="1" s="1"/>
  <c r="AZ4284" i="1" s="1"/>
  <c r="AZ4285" i="1" s="1"/>
  <c r="AZ4286" i="1" s="1"/>
  <c r="AZ4287" i="1" s="1"/>
  <c r="AZ4288" i="1" s="1"/>
  <c r="AZ4289" i="1" s="1"/>
  <c r="AZ4290" i="1" s="1"/>
  <c r="AZ4291" i="1" s="1"/>
  <c r="AZ4292" i="1" s="1"/>
  <c r="AZ4293" i="1" s="1"/>
  <c r="AZ4294" i="1" s="1"/>
  <c r="AZ4295" i="1" s="1"/>
  <c r="AZ4296" i="1" s="1"/>
  <c r="AZ4297" i="1" s="1"/>
  <c r="AZ4298" i="1" s="1"/>
  <c r="AZ4299" i="1" s="1"/>
  <c r="AZ4300" i="1" s="1"/>
  <c r="AZ4301" i="1" s="1"/>
  <c r="AZ4302" i="1" s="1"/>
  <c r="AZ4303" i="1" s="1"/>
  <c r="AZ4304" i="1" s="1"/>
  <c r="AZ4305" i="1" s="1"/>
  <c r="AZ4306" i="1" s="1"/>
  <c r="AZ4307" i="1" s="1"/>
  <c r="AZ4308" i="1" s="1"/>
  <c r="AZ4309" i="1" s="1"/>
  <c r="AZ4310" i="1" s="1"/>
  <c r="AZ4311" i="1" s="1"/>
  <c r="AZ4312" i="1" s="1"/>
  <c r="AZ4313" i="1" s="1"/>
  <c r="AZ4314" i="1" s="1"/>
  <c r="AZ4315" i="1" s="1"/>
  <c r="AZ4316" i="1" s="1"/>
  <c r="AZ4317" i="1" s="1"/>
  <c r="AZ4318" i="1" s="1"/>
  <c r="AZ4319" i="1" s="1"/>
  <c r="AZ4320" i="1" s="1"/>
  <c r="AZ4321" i="1" s="1"/>
  <c r="AZ4322" i="1" s="1"/>
  <c r="GW4201" i="1"/>
  <c r="GX4211" i="1" s="1"/>
  <c r="GQ4201" i="1"/>
  <c r="GP4201" i="1"/>
  <c r="FQ4201" i="1"/>
  <c r="FP4201" i="1"/>
  <c r="DR4201" i="1"/>
  <c r="DQ4201" i="1"/>
  <c r="GT4202" i="1" s="1"/>
  <c r="GV4212" i="1" s="1"/>
  <c r="DP4201" i="1"/>
  <c r="GS4202" i="1" s="1"/>
  <c r="GU4212" i="1" s="1"/>
  <c r="BQ4201" i="1"/>
  <c r="GT4201" i="1" s="1"/>
  <c r="GV4211" i="1" s="1"/>
  <c r="BP4201" i="1"/>
  <c r="GS4201" i="1" s="1"/>
  <c r="GU4211" i="1" s="1"/>
  <c r="BN4201" i="1"/>
  <c r="BR4211" i="1" s="1"/>
  <c r="AZ4201" i="1"/>
  <c r="GW4200" i="1"/>
  <c r="GX4210" i="1" s="1"/>
  <c r="GT4200" i="1"/>
  <c r="GV4210" i="1" s="1"/>
  <c r="GQ4200" i="1"/>
  <c r="GP4200" i="1"/>
  <c r="FQ4200" i="1"/>
  <c r="FP4200" i="1"/>
  <c r="DR4200" i="1"/>
  <c r="DQ4200" i="1"/>
  <c r="DP4200" i="1"/>
  <c r="BQ4200" i="1"/>
  <c r="BP4200" i="1"/>
  <c r="BN4200" i="1"/>
  <c r="BR4210" i="1" s="1"/>
  <c r="GW4199" i="1"/>
  <c r="GX4209" i="1" s="1"/>
  <c r="GQ4199" i="1"/>
  <c r="GP4199" i="1"/>
  <c r="FQ4199" i="1"/>
  <c r="FP4199" i="1"/>
  <c r="DR4199" i="1"/>
  <c r="DQ4199" i="1"/>
  <c r="DP4199" i="1"/>
  <c r="GS4200" i="1" s="1"/>
  <c r="GU4210" i="1" s="1"/>
  <c r="GW4198" i="1"/>
  <c r="GX4208" i="1" s="1"/>
  <c r="GS4198" i="1"/>
  <c r="GU4208" i="1" s="1"/>
  <c r="GQ4198" i="1"/>
  <c r="GP4198" i="1"/>
  <c r="FQ4198" i="1"/>
  <c r="FP4198" i="1"/>
  <c r="DR4198" i="1"/>
  <c r="DQ4198" i="1"/>
  <c r="GT4199" i="1" s="1"/>
  <c r="GV4209" i="1" s="1"/>
  <c r="DP4198" i="1"/>
  <c r="GS4199" i="1" s="1"/>
  <c r="GU4209" i="1" s="1"/>
  <c r="GW4197" i="1"/>
  <c r="GX4207" i="1" s="1"/>
  <c r="GT4197" i="1"/>
  <c r="GV4207" i="1" s="1"/>
  <c r="GQ4197" i="1"/>
  <c r="GP4197" i="1"/>
  <c r="FQ4197" i="1"/>
  <c r="FP4197" i="1"/>
  <c r="FN4197" i="1"/>
  <c r="FR4207" i="1" s="1"/>
  <c r="DR4197" i="1"/>
  <c r="DQ4197" i="1"/>
  <c r="GT4198" i="1" s="1"/>
  <c r="GV4208" i="1" s="1"/>
  <c r="DP4197" i="1"/>
  <c r="GW4196" i="1"/>
  <c r="GX4206" i="1" s="1"/>
  <c r="GT4196" i="1"/>
  <c r="GV4206" i="1" s="1"/>
  <c r="GS4196" i="1"/>
  <c r="GU4206" i="1" s="1"/>
  <c r="GQ4196" i="1"/>
  <c r="GP4196" i="1"/>
  <c r="FZ4196" i="1"/>
  <c r="FZ4197" i="1" s="1"/>
  <c r="FZ4198" i="1" s="1"/>
  <c r="FZ4199" i="1" s="1"/>
  <c r="FZ4200" i="1" s="1"/>
  <c r="FZ4201" i="1" s="1"/>
  <c r="FZ4202" i="1" s="1"/>
  <c r="FZ4203" i="1" s="1"/>
  <c r="FZ4204" i="1" s="1"/>
  <c r="FZ4205" i="1" s="1"/>
  <c r="FZ4206" i="1" s="1"/>
  <c r="FZ4207" i="1" s="1"/>
  <c r="FZ4208" i="1" s="1"/>
  <c r="FZ4209" i="1" s="1"/>
  <c r="FZ4210" i="1" s="1"/>
  <c r="FZ4211" i="1" s="1"/>
  <c r="FZ4212" i="1" s="1"/>
  <c r="FZ4213" i="1" s="1"/>
  <c r="FZ4214" i="1" s="1"/>
  <c r="FZ4215" i="1" s="1"/>
  <c r="FZ4216" i="1" s="1"/>
  <c r="FZ4217" i="1" s="1"/>
  <c r="FZ4218" i="1" s="1"/>
  <c r="FZ4219" i="1" s="1"/>
  <c r="FZ4220" i="1" s="1"/>
  <c r="FZ4221" i="1" s="1"/>
  <c r="FZ4222" i="1" s="1"/>
  <c r="FZ4223" i="1" s="1"/>
  <c r="FZ4224" i="1" s="1"/>
  <c r="FZ4225" i="1" s="1"/>
  <c r="FZ4226" i="1" s="1"/>
  <c r="FZ4227" i="1" s="1"/>
  <c r="FZ4228" i="1" s="1"/>
  <c r="FZ4229" i="1" s="1"/>
  <c r="FZ4230" i="1" s="1"/>
  <c r="FZ4231" i="1" s="1"/>
  <c r="FZ4232" i="1" s="1"/>
  <c r="FZ4233" i="1" s="1"/>
  <c r="FZ4234" i="1" s="1"/>
  <c r="FZ4235" i="1" s="1"/>
  <c r="FZ4236" i="1" s="1"/>
  <c r="FZ4237" i="1" s="1"/>
  <c r="FZ4238" i="1" s="1"/>
  <c r="FZ4239" i="1" s="1"/>
  <c r="FZ4240" i="1" s="1"/>
  <c r="FZ4241" i="1" s="1"/>
  <c r="FZ4242" i="1" s="1"/>
  <c r="FZ4243" i="1" s="1"/>
  <c r="FZ4244" i="1" s="1"/>
  <c r="FZ4245" i="1" s="1"/>
  <c r="FZ4246" i="1" s="1"/>
  <c r="FZ4247" i="1" s="1"/>
  <c r="FZ4248" i="1" s="1"/>
  <c r="FZ4249" i="1" s="1"/>
  <c r="FZ4250" i="1" s="1"/>
  <c r="FZ4251" i="1" s="1"/>
  <c r="FZ4252" i="1" s="1"/>
  <c r="FZ4253" i="1" s="1"/>
  <c r="FZ4254" i="1" s="1"/>
  <c r="FZ4255" i="1" s="1"/>
  <c r="FZ4256" i="1" s="1"/>
  <c r="FZ4257" i="1" s="1"/>
  <c r="FZ4258" i="1" s="1"/>
  <c r="FZ4259" i="1" s="1"/>
  <c r="FZ4260" i="1" s="1"/>
  <c r="FZ4261" i="1" s="1"/>
  <c r="FZ4262" i="1" s="1"/>
  <c r="FZ4263" i="1" s="1"/>
  <c r="FZ4264" i="1" s="1"/>
  <c r="FZ4265" i="1" s="1"/>
  <c r="FZ4266" i="1" s="1"/>
  <c r="FZ4267" i="1" s="1"/>
  <c r="FZ4268" i="1" s="1"/>
  <c r="FZ4269" i="1" s="1"/>
  <c r="FZ4270" i="1" s="1"/>
  <c r="FZ4271" i="1" s="1"/>
  <c r="FZ4272" i="1" s="1"/>
  <c r="FZ4273" i="1" s="1"/>
  <c r="FZ4274" i="1" s="1"/>
  <c r="FZ4275" i="1" s="1"/>
  <c r="FZ4276" i="1" s="1"/>
  <c r="FZ4277" i="1" s="1"/>
  <c r="FZ4278" i="1" s="1"/>
  <c r="FZ4279" i="1" s="1"/>
  <c r="FZ4280" i="1" s="1"/>
  <c r="FZ4281" i="1" s="1"/>
  <c r="FZ4282" i="1" s="1"/>
  <c r="FZ4283" i="1" s="1"/>
  <c r="FZ4284" i="1" s="1"/>
  <c r="FZ4285" i="1" s="1"/>
  <c r="FZ4286" i="1" s="1"/>
  <c r="FZ4287" i="1" s="1"/>
  <c r="FZ4288" i="1" s="1"/>
  <c r="FZ4289" i="1" s="1"/>
  <c r="FZ4290" i="1" s="1"/>
  <c r="FZ4291" i="1" s="1"/>
  <c r="FZ4292" i="1" s="1"/>
  <c r="FZ4293" i="1" s="1"/>
  <c r="FZ4294" i="1" s="1"/>
  <c r="FZ4295" i="1" s="1"/>
  <c r="FZ4296" i="1" s="1"/>
  <c r="FZ4297" i="1" s="1"/>
  <c r="FZ4298" i="1" s="1"/>
  <c r="FZ4299" i="1" s="1"/>
  <c r="FZ4300" i="1" s="1"/>
  <c r="FZ4301" i="1" s="1"/>
  <c r="FZ4302" i="1" s="1"/>
  <c r="FZ4303" i="1" s="1"/>
  <c r="FZ4304" i="1" s="1"/>
  <c r="FZ4305" i="1" s="1"/>
  <c r="FZ4306" i="1" s="1"/>
  <c r="FZ4307" i="1" s="1"/>
  <c r="FZ4308" i="1" s="1"/>
  <c r="FZ4309" i="1" s="1"/>
  <c r="FZ4310" i="1" s="1"/>
  <c r="FZ4311" i="1" s="1"/>
  <c r="FZ4312" i="1" s="1"/>
  <c r="FZ4313" i="1" s="1"/>
  <c r="FZ4314" i="1" s="1"/>
  <c r="FZ4315" i="1" s="1"/>
  <c r="FZ4316" i="1" s="1"/>
  <c r="FZ4317" i="1" s="1"/>
  <c r="FZ4318" i="1" s="1"/>
  <c r="FZ4319" i="1" s="1"/>
  <c r="FZ4320" i="1" s="1"/>
  <c r="FZ4321" i="1" s="1"/>
  <c r="FZ4322" i="1" s="1"/>
  <c r="FQ4196" i="1"/>
  <c r="FN4196" i="1"/>
  <c r="FR4206" i="1" s="1"/>
  <c r="FD4196" i="1"/>
  <c r="FC4196" i="1"/>
  <c r="FB4196" i="1"/>
  <c r="FP4196" i="1" s="1"/>
  <c r="DR4196" i="1"/>
  <c r="DQ4196" i="1"/>
  <c r="DP4196" i="1"/>
  <c r="GS4197" i="1" s="1"/>
  <c r="GU4207" i="1" s="1"/>
  <c r="GW4195" i="1"/>
  <c r="GQ4195" i="1"/>
  <c r="GP4195" i="1"/>
  <c r="FQ4195" i="1"/>
  <c r="FP4195" i="1"/>
  <c r="FN4195" i="1"/>
  <c r="FR4205" i="1" s="1"/>
  <c r="FM4195" i="1"/>
  <c r="DR4195" i="1"/>
  <c r="DQ4195" i="1"/>
  <c r="DP4195" i="1"/>
  <c r="FQ4194" i="1"/>
  <c r="FP4194" i="1"/>
  <c r="FN4194" i="1"/>
  <c r="FR4204" i="1" s="1"/>
  <c r="DR4194" i="1"/>
  <c r="DQ4194" i="1"/>
  <c r="GT4195" i="1" s="1"/>
  <c r="DP4194" i="1"/>
  <c r="GS4195" i="1" s="1"/>
  <c r="FQ4193" i="1"/>
  <c r="FP4193" i="1"/>
  <c r="FN4193" i="1"/>
  <c r="FR4203" i="1" s="1"/>
  <c r="DR4193" i="1"/>
  <c r="DQ4193" i="1"/>
  <c r="DP4193" i="1"/>
  <c r="FQ4192" i="1"/>
  <c r="FP4192" i="1"/>
  <c r="FN4192" i="1"/>
  <c r="FR4202" i="1" s="1"/>
  <c r="DR4192" i="1"/>
  <c r="DQ4192" i="1"/>
  <c r="DP4192" i="1"/>
  <c r="FQ4191" i="1"/>
  <c r="FP4191" i="1"/>
  <c r="FN4191" i="1"/>
  <c r="FR4201" i="1" s="1"/>
  <c r="DQ4191" i="1"/>
  <c r="DP4191" i="1"/>
  <c r="FQ4190" i="1"/>
  <c r="FP4190" i="1"/>
  <c r="FN4190" i="1"/>
  <c r="FR4200" i="1" s="1"/>
  <c r="DQ4190" i="1"/>
  <c r="DP4190" i="1"/>
  <c r="FQ4189" i="1"/>
  <c r="FP4189" i="1"/>
  <c r="FN4189" i="1"/>
  <c r="FR4199" i="1" s="1"/>
  <c r="DQ4189" i="1"/>
  <c r="DP4189" i="1"/>
  <c r="FQ4188" i="1"/>
  <c r="FP4188" i="1"/>
  <c r="FN4188" i="1"/>
  <c r="DQ4188" i="1"/>
  <c r="DP4188" i="1"/>
  <c r="FQ4187" i="1"/>
  <c r="FP4187" i="1"/>
  <c r="FN4187" i="1"/>
  <c r="FR4197" i="1" s="1"/>
  <c r="DQ4187" i="1"/>
  <c r="DP4187" i="1"/>
  <c r="FQ4186" i="1"/>
  <c r="FP4186" i="1"/>
  <c r="FN4186" i="1"/>
  <c r="FR4196" i="1" s="1"/>
  <c r="EZ4186" i="1"/>
  <c r="EZ4187" i="1" s="1"/>
  <c r="EZ4188" i="1" s="1"/>
  <c r="EZ4189" i="1" s="1"/>
  <c r="EZ4190" i="1" s="1"/>
  <c r="EZ4191" i="1" s="1"/>
  <c r="EZ4192" i="1" s="1"/>
  <c r="EZ4193" i="1" s="1"/>
  <c r="EZ4194" i="1" s="1"/>
  <c r="EZ4195" i="1" s="1"/>
  <c r="EZ4196" i="1" s="1"/>
  <c r="EZ4197" i="1" s="1"/>
  <c r="EZ4198" i="1" s="1"/>
  <c r="EZ4199" i="1" s="1"/>
  <c r="EZ4200" i="1" s="1"/>
  <c r="EZ4201" i="1" s="1"/>
  <c r="EZ4202" i="1" s="1"/>
  <c r="EZ4203" i="1" s="1"/>
  <c r="EZ4204" i="1" s="1"/>
  <c r="EZ4205" i="1" s="1"/>
  <c r="EZ4206" i="1" s="1"/>
  <c r="EZ4207" i="1" s="1"/>
  <c r="EZ4208" i="1" s="1"/>
  <c r="EZ4209" i="1" s="1"/>
  <c r="EZ4210" i="1" s="1"/>
  <c r="EZ4211" i="1" s="1"/>
  <c r="EZ4212" i="1" s="1"/>
  <c r="EZ4213" i="1" s="1"/>
  <c r="EZ4214" i="1" s="1"/>
  <c r="EZ4215" i="1" s="1"/>
  <c r="EZ4216" i="1" s="1"/>
  <c r="EZ4217" i="1" s="1"/>
  <c r="EZ4218" i="1" s="1"/>
  <c r="EZ4219" i="1" s="1"/>
  <c r="EZ4220" i="1" s="1"/>
  <c r="EZ4221" i="1" s="1"/>
  <c r="EZ4222" i="1" s="1"/>
  <c r="EZ4223" i="1" s="1"/>
  <c r="EZ4224" i="1" s="1"/>
  <c r="EZ4225" i="1" s="1"/>
  <c r="EZ4226" i="1" s="1"/>
  <c r="EZ4227" i="1" s="1"/>
  <c r="EZ4228" i="1" s="1"/>
  <c r="EZ4229" i="1" s="1"/>
  <c r="EZ4230" i="1" s="1"/>
  <c r="EZ4231" i="1" s="1"/>
  <c r="EZ4232" i="1" s="1"/>
  <c r="EZ4233" i="1" s="1"/>
  <c r="EZ4234" i="1" s="1"/>
  <c r="EZ4235" i="1" s="1"/>
  <c r="EZ4236" i="1" s="1"/>
  <c r="EZ4237" i="1" s="1"/>
  <c r="EZ4238" i="1" s="1"/>
  <c r="EZ4239" i="1" s="1"/>
  <c r="DQ4186" i="1"/>
  <c r="DP4186" i="1"/>
  <c r="FQ4185" i="1"/>
  <c r="FP4185" i="1"/>
  <c r="FN4185" i="1"/>
  <c r="FR4195" i="1" s="1"/>
  <c r="DQ4185" i="1"/>
  <c r="DP4185" i="1"/>
  <c r="DQ4184" i="1"/>
  <c r="DP4184" i="1"/>
  <c r="DQ4183" i="1"/>
  <c r="DP4183" i="1"/>
  <c r="CZ4183" i="1"/>
  <c r="CZ4184" i="1" s="1"/>
  <c r="CZ4185" i="1" s="1"/>
  <c r="CZ4186" i="1" s="1"/>
  <c r="CZ4187" i="1" s="1"/>
  <c r="CZ4188" i="1" s="1"/>
  <c r="CZ4189" i="1" s="1"/>
  <c r="CZ4190" i="1" s="1"/>
  <c r="CZ4191" i="1" s="1"/>
  <c r="CZ4192" i="1" s="1"/>
  <c r="CZ4193" i="1" s="1"/>
  <c r="CZ4194" i="1" s="1"/>
  <c r="CZ4195" i="1" s="1"/>
  <c r="CZ4196" i="1" s="1"/>
  <c r="CZ4197" i="1" s="1"/>
  <c r="CZ4198" i="1" s="1"/>
  <c r="CZ4199" i="1" s="1"/>
  <c r="CZ4200" i="1" s="1"/>
  <c r="CZ4201" i="1" s="1"/>
  <c r="CZ4202" i="1" s="1"/>
  <c r="CZ4203" i="1" s="1"/>
  <c r="CZ4204" i="1" s="1"/>
  <c r="CZ4205" i="1" s="1"/>
  <c r="CZ4206" i="1" s="1"/>
  <c r="CZ4207" i="1" s="1"/>
  <c r="CZ4208" i="1" s="1"/>
  <c r="CZ4209" i="1" s="1"/>
  <c r="CZ4210" i="1" s="1"/>
  <c r="CZ4211" i="1" s="1"/>
  <c r="CZ4212" i="1" s="1"/>
  <c r="CZ4213" i="1" s="1"/>
  <c r="CZ4214" i="1" s="1"/>
  <c r="CZ4215" i="1" s="1"/>
  <c r="CZ4216" i="1" s="1"/>
  <c r="CZ4217" i="1" s="1"/>
  <c r="CZ4218" i="1" s="1"/>
  <c r="CZ4219" i="1" s="1"/>
  <c r="CZ4220" i="1" s="1"/>
  <c r="CZ4221" i="1" s="1"/>
  <c r="CZ4222" i="1" s="1"/>
  <c r="CZ4223" i="1" s="1"/>
  <c r="CZ4224" i="1" s="1"/>
  <c r="CZ4225" i="1" s="1"/>
  <c r="CZ4226" i="1" s="1"/>
  <c r="CZ4227" i="1" s="1"/>
  <c r="CZ4228" i="1" s="1"/>
  <c r="CZ4229" i="1" s="1"/>
  <c r="CZ4230" i="1" s="1"/>
  <c r="CZ4231" i="1" s="1"/>
  <c r="CZ4232" i="1" s="1"/>
  <c r="CZ4233" i="1" s="1"/>
  <c r="CZ4234" i="1" s="1"/>
  <c r="CZ4235" i="1" s="1"/>
  <c r="CZ4236" i="1" s="1"/>
  <c r="CZ4237" i="1" s="1"/>
  <c r="CZ4238" i="1" s="1"/>
  <c r="CZ4239" i="1" s="1"/>
  <c r="CZ4240" i="1" s="1"/>
  <c r="CZ4241" i="1" s="1"/>
  <c r="CZ4242" i="1" s="1"/>
  <c r="CZ4243" i="1" s="1"/>
  <c r="CZ4244" i="1" s="1"/>
  <c r="CZ4245" i="1" s="1"/>
  <c r="CZ4246" i="1" s="1"/>
  <c r="CZ4247" i="1" s="1"/>
  <c r="CZ4248" i="1" s="1"/>
  <c r="CZ4249" i="1" s="1"/>
  <c r="CZ4250" i="1" s="1"/>
  <c r="CZ4251" i="1" s="1"/>
  <c r="CZ4252" i="1" s="1"/>
  <c r="CZ4253" i="1" s="1"/>
  <c r="CZ4254" i="1" s="1"/>
  <c r="CZ4255" i="1" s="1"/>
  <c r="CZ4256" i="1" s="1"/>
  <c r="CZ4257" i="1" s="1"/>
  <c r="CZ4258" i="1" s="1"/>
  <c r="CZ4259" i="1" s="1"/>
  <c r="CZ4260" i="1" s="1"/>
  <c r="CZ4261" i="1" s="1"/>
  <c r="CZ4262" i="1" s="1"/>
  <c r="CZ4263" i="1" s="1"/>
  <c r="CZ4264" i="1" s="1"/>
  <c r="CZ4265" i="1" s="1"/>
  <c r="CZ4266" i="1" s="1"/>
  <c r="CZ4267" i="1" s="1"/>
  <c r="CZ4268" i="1" s="1"/>
  <c r="CZ4269" i="1" s="1"/>
  <c r="CZ4270" i="1" s="1"/>
  <c r="CZ4271" i="1" s="1"/>
  <c r="CZ4272" i="1" s="1"/>
  <c r="CZ4273" i="1" s="1"/>
  <c r="CZ4274" i="1" s="1"/>
  <c r="CZ4275" i="1" s="1"/>
  <c r="CZ4276" i="1" s="1"/>
  <c r="CZ4277" i="1" s="1"/>
  <c r="CZ4278" i="1" s="1"/>
  <c r="CZ4279" i="1" s="1"/>
  <c r="CZ4280" i="1" s="1"/>
  <c r="CZ4281" i="1" s="1"/>
  <c r="CZ4282" i="1" s="1"/>
  <c r="CZ4283" i="1" s="1"/>
  <c r="CZ4284" i="1" s="1"/>
  <c r="CZ4285" i="1" s="1"/>
  <c r="CZ4286" i="1" s="1"/>
  <c r="CZ4287" i="1" s="1"/>
  <c r="CZ4288" i="1" s="1"/>
  <c r="CZ4289" i="1" s="1"/>
  <c r="CZ4290" i="1" s="1"/>
  <c r="CZ4291" i="1" s="1"/>
  <c r="CZ4292" i="1" s="1"/>
  <c r="CZ4293" i="1" s="1"/>
  <c r="CZ4294" i="1" s="1"/>
  <c r="CZ4295" i="1" s="1"/>
  <c r="CZ4296" i="1" s="1"/>
  <c r="CZ4297" i="1" s="1"/>
  <c r="CZ4298" i="1" s="1"/>
  <c r="CZ4299" i="1" s="1"/>
  <c r="CZ4300" i="1" s="1"/>
  <c r="CZ4301" i="1" s="1"/>
  <c r="CZ4302" i="1" s="1"/>
  <c r="CZ4303" i="1" s="1"/>
  <c r="CZ4304" i="1" s="1"/>
  <c r="CZ4305" i="1" s="1"/>
  <c r="CZ4306" i="1" s="1"/>
  <c r="CZ4307" i="1" s="1"/>
  <c r="CZ4308" i="1" s="1"/>
  <c r="CZ4309" i="1" s="1"/>
  <c r="CZ4310" i="1" s="1"/>
  <c r="CZ4311" i="1" s="1"/>
  <c r="CZ4312" i="1" s="1"/>
  <c r="CZ4313" i="1" s="1"/>
  <c r="CZ4314" i="1" s="1"/>
  <c r="CZ4315" i="1" s="1"/>
  <c r="CZ4316" i="1" s="1"/>
  <c r="CZ4317" i="1" s="1"/>
  <c r="CZ4318" i="1" s="1"/>
  <c r="CZ4319" i="1" s="1"/>
  <c r="CZ4320" i="1" s="1"/>
  <c r="CZ4321" i="1" s="1"/>
  <c r="CZ4322" i="1" s="1"/>
  <c r="DQ4182" i="1"/>
  <c r="DP4182" i="1"/>
  <c r="GN4146" i="1"/>
  <c r="GP4134" i="1" s="1"/>
  <c r="EN4146" i="1"/>
  <c r="EP4132" i="1" s="1"/>
  <c r="DN4146" i="1"/>
  <c r="CN4146" i="1"/>
  <c r="BN4146" i="1"/>
  <c r="BP4132" i="1" s="1"/>
  <c r="AN4146" i="1"/>
  <c r="EN4144" i="1"/>
  <c r="EO4132" i="1" s="1"/>
  <c r="AN4144" i="1"/>
  <c r="AO4132" i="1" s="1"/>
  <c r="EN4140" i="1"/>
  <c r="EN4142" i="1" s="1"/>
  <c r="ER4132" i="1" s="1"/>
  <c r="AN4140" i="1"/>
  <c r="AN4142" i="1" s="1"/>
  <c r="AR4132" i="1" s="1"/>
  <c r="FQ4138" i="1"/>
  <c r="EQ4138" i="1"/>
  <c r="EN4138" i="1"/>
  <c r="EN4145" i="1" s="1"/>
  <c r="EO4134" i="1" s="1"/>
  <c r="DN4138" i="1"/>
  <c r="DN4144" i="1" s="1"/>
  <c r="DO4132" i="1" s="1"/>
  <c r="AQ4138" i="1"/>
  <c r="AN4138" i="1"/>
  <c r="AN4145" i="1" s="1"/>
  <c r="AO4134" i="1" s="1"/>
  <c r="FR4134" i="1"/>
  <c r="FQ4134" i="1"/>
  <c r="FP4134" i="1"/>
  <c r="FO4134" i="1"/>
  <c r="EQ4134" i="1"/>
  <c r="EP4134" i="1"/>
  <c r="EN4134" i="1"/>
  <c r="DP4134" i="1"/>
  <c r="DN4134" i="1"/>
  <c r="CP4134" i="1"/>
  <c r="BP4134" i="1"/>
  <c r="AQ4134" i="1"/>
  <c r="AP4134" i="1"/>
  <c r="AN4134" i="1"/>
  <c r="FR4132" i="1"/>
  <c r="FQ4132" i="1"/>
  <c r="FP4132" i="1"/>
  <c r="FO4132" i="1"/>
  <c r="EQ4132" i="1"/>
  <c r="EN4132" i="1"/>
  <c r="DP4132" i="1"/>
  <c r="DN4132" i="1"/>
  <c r="CP4132" i="1"/>
  <c r="AQ4132" i="1"/>
  <c r="AP4132" i="1"/>
  <c r="AN4132" i="1"/>
  <c r="FR4130" i="1"/>
  <c r="FQ4130" i="1"/>
  <c r="FP4130" i="1"/>
  <c r="FO4130" i="1"/>
  <c r="DP4130" i="1"/>
  <c r="CP4130" i="1"/>
  <c r="CM4130" i="1"/>
  <c r="BM4130" i="1"/>
  <c r="AQ4130" i="1"/>
  <c r="AP4130" i="1"/>
  <c r="AN4130" i="1"/>
  <c r="AM4130" i="1"/>
  <c r="CN4128" i="1"/>
  <c r="CM4128" i="1"/>
  <c r="BN4128" i="1"/>
  <c r="BM4128" i="1"/>
  <c r="AN4128" i="1"/>
  <c r="GP4128" i="1" s="1"/>
  <c r="AM4128" i="1"/>
  <c r="CN4127" i="1"/>
  <c r="CM4127" i="1"/>
  <c r="BN4127" i="1"/>
  <c r="BM4127" i="1"/>
  <c r="CN4126" i="1"/>
  <c r="CM4126" i="1"/>
  <c r="BN4126" i="1"/>
  <c r="BM4126" i="1"/>
  <c r="CN4125" i="1"/>
  <c r="CM4125" i="1"/>
  <c r="BM4125" i="1"/>
  <c r="CM4124" i="1"/>
  <c r="BM4124" i="1"/>
  <c r="CN4122" i="1"/>
  <c r="BN4122" i="1"/>
  <c r="CN4121" i="1"/>
  <c r="BI4121" i="1"/>
  <c r="BH4121" i="1"/>
  <c r="BG4121" i="1"/>
  <c r="BF4121" i="1"/>
  <c r="CN4120" i="1"/>
  <c r="BN4120" i="1"/>
  <c r="AZ4120" i="1"/>
  <c r="AZ4121" i="1" s="1"/>
  <c r="EQ4119" i="1"/>
  <c r="EP4119" i="1"/>
  <c r="CN4119" i="1"/>
  <c r="BN4119" i="1"/>
  <c r="GW4118" i="1"/>
  <c r="GR4118" i="1"/>
  <c r="GQ4118" i="1"/>
  <c r="GP4118" i="1"/>
  <c r="FR4118" i="1"/>
  <c r="FQ4118" i="1"/>
  <c r="FP4118" i="1"/>
  <c r="ER4118" i="1"/>
  <c r="EQ4118" i="1"/>
  <c r="EP4118" i="1"/>
  <c r="DR4118" i="1"/>
  <c r="DQ4118" i="1"/>
  <c r="DP4118" i="1"/>
  <c r="CQ4118" i="1"/>
  <c r="CP4118" i="1"/>
  <c r="CN4118" i="1"/>
  <c r="BQ4118" i="1"/>
  <c r="BP4118" i="1"/>
  <c r="BN4118" i="1"/>
  <c r="AR4118" i="1"/>
  <c r="AQ4118" i="1"/>
  <c r="GT4118" i="1" s="1"/>
  <c r="AP4118" i="1"/>
  <c r="GS4118" i="1" s="1"/>
  <c r="GX4117" i="1"/>
  <c r="GW4117" i="1"/>
  <c r="GT4117" i="1"/>
  <c r="GQ4117" i="1"/>
  <c r="GP4117" i="1"/>
  <c r="FR4117" i="1"/>
  <c r="FQ4117" i="1"/>
  <c r="FP4117" i="1"/>
  <c r="ER4117" i="1"/>
  <c r="EQ4117" i="1"/>
  <c r="EP4117" i="1"/>
  <c r="DR4117" i="1"/>
  <c r="DQ4117" i="1"/>
  <c r="DP4117" i="1"/>
  <c r="CQ4117" i="1"/>
  <c r="CP4117" i="1"/>
  <c r="CN4117" i="1"/>
  <c r="BQ4117" i="1"/>
  <c r="BP4117" i="1"/>
  <c r="BN4117" i="1"/>
  <c r="AR4117" i="1"/>
  <c r="AQ4117" i="1"/>
  <c r="AP4117" i="1"/>
  <c r="GS4117" i="1" s="1"/>
  <c r="GW4116" i="1"/>
  <c r="GR4116" i="1"/>
  <c r="GQ4116" i="1"/>
  <c r="GP4116" i="1"/>
  <c r="FR4116" i="1"/>
  <c r="FQ4116" i="1"/>
  <c r="FP4116" i="1"/>
  <c r="ER4116" i="1"/>
  <c r="EQ4116" i="1"/>
  <c r="EP4116" i="1"/>
  <c r="DR4116" i="1"/>
  <c r="DQ4116" i="1"/>
  <c r="DP4116" i="1"/>
  <c r="CQ4116" i="1"/>
  <c r="CP4116" i="1"/>
  <c r="CN4116" i="1"/>
  <c r="BQ4116" i="1"/>
  <c r="BP4116" i="1"/>
  <c r="BN4116" i="1"/>
  <c r="AR4116" i="1"/>
  <c r="AQ4116" i="1"/>
  <c r="GT4116" i="1" s="1"/>
  <c r="AP4116" i="1"/>
  <c r="GS4116" i="1" s="1"/>
  <c r="GX4115" i="1"/>
  <c r="GW4115" i="1"/>
  <c r="GT4115" i="1"/>
  <c r="GQ4115" i="1"/>
  <c r="GP4115" i="1"/>
  <c r="FR4115" i="1"/>
  <c r="FQ4115" i="1"/>
  <c r="FP4115" i="1"/>
  <c r="ER4115" i="1"/>
  <c r="EQ4115" i="1"/>
  <c r="EP4115" i="1"/>
  <c r="DR4115" i="1"/>
  <c r="DQ4115" i="1"/>
  <c r="DP4115" i="1"/>
  <c r="CQ4115" i="1"/>
  <c r="CP4115" i="1"/>
  <c r="CN4115" i="1"/>
  <c r="BQ4115" i="1"/>
  <c r="BP4115" i="1"/>
  <c r="BN4115" i="1"/>
  <c r="AR4115" i="1"/>
  <c r="AQ4115" i="1"/>
  <c r="AP4115" i="1"/>
  <c r="GS4115" i="1" s="1"/>
  <c r="GW4114" i="1"/>
  <c r="GR4114" i="1"/>
  <c r="GQ4114" i="1"/>
  <c r="GP4114" i="1"/>
  <c r="FR4114" i="1"/>
  <c r="FQ4114" i="1"/>
  <c r="FP4114" i="1"/>
  <c r="ER4114" i="1"/>
  <c r="EQ4114" i="1"/>
  <c r="EP4114" i="1"/>
  <c r="DR4114" i="1"/>
  <c r="DQ4114" i="1"/>
  <c r="DP4114" i="1"/>
  <c r="CQ4114" i="1"/>
  <c r="CP4114" i="1"/>
  <c r="CN4114" i="1"/>
  <c r="BQ4114" i="1"/>
  <c r="BP4114" i="1"/>
  <c r="BN4114" i="1"/>
  <c r="AR4114" i="1"/>
  <c r="AQ4114" i="1"/>
  <c r="GT4114" i="1" s="1"/>
  <c r="AP4114" i="1"/>
  <c r="GS4114" i="1" s="1"/>
  <c r="GX4113" i="1"/>
  <c r="GW4113" i="1"/>
  <c r="GT4113" i="1"/>
  <c r="GQ4113" i="1"/>
  <c r="GP4113" i="1"/>
  <c r="FR4113" i="1"/>
  <c r="FQ4113" i="1"/>
  <c r="FP4113" i="1"/>
  <c r="ER4113" i="1"/>
  <c r="EQ4113" i="1"/>
  <c r="EP4113" i="1"/>
  <c r="DR4113" i="1"/>
  <c r="DQ4113" i="1"/>
  <c r="DP4113" i="1"/>
  <c r="CQ4113" i="1"/>
  <c r="CP4113" i="1"/>
  <c r="CN4113" i="1"/>
  <c r="BQ4113" i="1"/>
  <c r="BP4113" i="1"/>
  <c r="BN4113" i="1"/>
  <c r="AR4113" i="1"/>
  <c r="AQ4113" i="1"/>
  <c r="AP4113" i="1"/>
  <c r="GS4113" i="1" s="1"/>
  <c r="GW4112" i="1"/>
  <c r="GR4112" i="1"/>
  <c r="GQ4112" i="1"/>
  <c r="GP4112" i="1"/>
  <c r="FR4112" i="1"/>
  <c r="FQ4112" i="1"/>
  <c r="FP4112" i="1"/>
  <c r="ER4112" i="1"/>
  <c r="EQ4112" i="1"/>
  <c r="EP4112" i="1"/>
  <c r="DR4112" i="1"/>
  <c r="DQ4112" i="1"/>
  <c r="DP4112" i="1"/>
  <c r="CQ4112" i="1"/>
  <c r="CP4112" i="1"/>
  <c r="CN4112" i="1"/>
  <c r="BQ4112" i="1"/>
  <c r="BP4112" i="1"/>
  <c r="BN4112" i="1"/>
  <c r="AR4112" i="1"/>
  <c r="AQ4112" i="1"/>
  <c r="GT4112" i="1" s="1"/>
  <c r="AP4112" i="1"/>
  <c r="GS4112" i="1" s="1"/>
  <c r="GW4111" i="1"/>
  <c r="GT4111" i="1"/>
  <c r="GQ4111" i="1"/>
  <c r="GP4111" i="1"/>
  <c r="FR4111" i="1"/>
  <c r="FQ4111" i="1"/>
  <c r="FP4111" i="1"/>
  <c r="ER4111" i="1"/>
  <c r="EQ4111" i="1"/>
  <c r="EP4111" i="1"/>
  <c r="DR4111" i="1"/>
  <c r="DQ4111" i="1"/>
  <c r="DP4111" i="1"/>
  <c r="CQ4111" i="1"/>
  <c r="CP4111" i="1"/>
  <c r="CN4111" i="1"/>
  <c r="BQ4111" i="1"/>
  <c r="BF4111" i="1"/>
  <c r="BE4111" i="1"/>
  <c r="BD4111" i="1"/>
  <c r="BP4111" i="1" s="1"/>
  <c r="BC4111" i="1"/>
  <c r="BB4111" i="1"/>
  <c r="AR4111" i="1"/>
  <c r="AQ4111" i="1"/>
  <c r="AP4111" i="1"/>
  <c r="GS4111" i="1" s="1"/>
  <c r="GW4110" i="1"/>
  <c r="GQ4110" i="1"/>
  <c r="GP4110" i="1"/>
  <c r="FR4110" i="1"/>
  <c r="FQ4110" i="1"/>
  <c r="FP4110" i="1"/>
  <c r="ER4110" i="1"/>
  <c r="EQ4110" i="1"/>
  <c r="EP4110" i="1"/>
  <c r="DR4110" i="1"/>
  <c r="DQ4110" i="1"/>
  <c r="DP4110" i="1"/>
  <c r="CQ4110" i="1"/>
  <c r="CP4110" i="1"/>
  <c r="CN4110" i="1"/>
  <c r="CR4118" i="1" s="1"/>
  <c r="BQ4110" i="1"/>
  <c r="BP4110" i="1"/>
  <c r="BN4110" i="1"/>
  <c r="AR4110" i="1"/>
  <c r="AQ4110" i="1"/>
  <c r="GT4110" i="1" s="1"/>
  <c r="AP4110" i="1"/>
  <c r="GS4110" i="1" s="1"/>
  <c r="GW4109" i="1"/>
  <c r="GS4109" i="1"/>
  <c r="GQ4109" i="1"/>
  <c r="GP4109" i="1"/>
  <c r="GN4109" i="1"/>
  <c r="GR4110" i="1" s="1"/>
  <c r="FR4109" i="1"/>
  <c r="FQ4109" i="1"/>
  <c r="FP4109" i="1"/>
  <c r="ER4109" i="1"/>
  <c r="EQ4109" i="1"/>
  <c r="EP4109" i="1"/>
  <c r="DR4109" i="1"/>
  <c r="DQ4109" i="1"/>
  <c r="DP4109" i="1"/>
  <c r="CQ4109" i="1"/>
  <c r="CP4109" i="1"/>
  <c r="CN4109" i="1"/>
  <c r="BQ4109" i="1"/>
  <c r="BP4109" i="1"/>
  <c r="BN4109" i="1"/>
  <c r="AR4109" i="1"/>
  <c r="AQ4109" i="1"/>
  <c r="GT4109" i="1" s="1"/>
  <c r="AP4109" i="1"/>
  <c r="GW4108" i="1"/>
  <c r="GX4118" i="1" s="1"/>
  <c r="GR4108" i="1"/>
  <c r="GQ4108" i="1"/>
  <c r="GP4108" i="1"/>
  <c r="FR4108" i="1"/>
  <c r="FQ4108" i="1"/>
  <c r="FP4108" i="1"/>
  <c r="EZ4108" i="1"/>
  <c r="EZ4109" i="1" s="1"/>
  <c r="EZ4110" i="1" s="1"/>
  <c r="EZ4111" i="1" s="1"/>
  <c r="EZ4112" i="1" s="1"/>
  <c r="EZ4113" i="1" s="1"/>
  <c r="EZ4114" i="1" s="1"/>
  <c r="EZ4115" i="1" s="1"/>
  <c r="EZ4116" i="1" s="1"/>
  <c r="EZ4117" i="1" s="1"/>
  <c r="EZ4118" i="1" s="1"/>
  <c r="EZ4119" i="1" s="1"/>
  <c r="EZ4120" i="1" s="1"/>
  <c r="EZ4121" i="1" s="1"/>
  <c r="EZ4122" i="1" s="1"/>
  <c r="ER4108" i="1"/>
  <c r="EQ4108" i="1"/>
  <c r="EP4108" i="1"/>
  <c r="DR4108" i="1"/>
  <c r="DQ4108" i="1"/>
  <c r="DP4108" i="1"/>
  <c r="CQ4108" i="1"/>
  <c r="CP4108" i="1"/>
  <c r="CN4108" i="1"/>
  <c r="BQ4108" i="1"/>
  <c r="BP4108" i="1"/>
  <c r="BN4108" i="1"/>
  <c r="AR4108" i="1"/>
  <c r="AQ4108" i="1"/>
  <c r="GT4108" i="1" s="1"/>
  <c r="GV4118" i="1" s="1"/>
  <c r="AP4108" i="1"/>
  <c r="GS4108" i="1" s="1"/>
  <c r="GU4118" i="1" s="1"/>
  <c r="GW4107" i="1"/>
  <c r="GR4107" i="1"/>
  <c r="GQ4107" i="1"/>
  <c r="GP4107" i="1"/>
  <c r="FR4107" i="1"/>
  <c r="FQ4107" i="1"/>
  <c r="FP4107" i="1"/>
  <c r="ER4107" i="1"/>
  <c r="EQ4107" i="1"/>
  <c r="EP4107" i="1"/>
  <c r="DR4107" i="1"/>
  <c r="DQ4107" i="1"/>
  <c r="DP4107" i="1"/>
  <c r="CQ4107" i="1"/>
  <c r="CP4107" i="1"/>
  <c r="CN4107" i="1"/>
  <c r="CR4117" i="1" s="1"/>
  <c r="BQ4107" i="1"/>
  <c r="BP4107" i="1"/>
  <c r="BN4107" i="1"/>
  <c r="AR4107" i="1"/>
  <c r="AQ4107" i="1"/>
  <c r="GT4107" i="1" s="1"/>
  <c r="GV4117" i="1" s="1"/>
  <c r="AP4107" i="1"/>
  <c r="GS4107" i="1" s="1"/>
  <c r="GU4117" i="1" s="1"/>
  <c r="GW4106" i="1"/>
  <c r="GX4116" i="1" s="1"/>
  <c r="GS4106" i="1"/>
  <c r="GU4116" i="1" s="1"/>
  <c r="GR4106" i="1"/>
  <c r="GQ4106" i="1"/>
  <c r="GP4106" i="1"/>
  <c r="FR4106" i="1"/>
  <c r="FQ4106" i="1"/>
  <c r="FP4106" i="1"/>
  <c r="ER4106" i="1"/>
  <c r="EQ4106" i="1"/>
  <c r="EP4106" i="1"/>
  <c r="DR4106" i="1"/>
  <c r="DQ4106" i="1"/>
  <c r="DP4106" i="1"/>
  <c r="CQ4106" i="1"/>
  <c r="CP4106" i="1"/>
  <c r="CN4106" i="1"/>
  <c r="BQ4106" i="1"/>
  <c r="BP4106" i="1"/>
  <c r="BN4106" i="1"/>
  <c r="AR4106" i="1"/>
  <c r="AQ4106" i="1"/>
  <c r="GT4106" i="1" s="1"/>
  <c r="GV4116" i="1" s="1"/>
  <c r="AP4106" i="1"/>
  <c r="GW4105" i="1"/>
  <c r="GR4105" i="1"/>
  <c r="GQ4105" i="1"/>
  <c r="GP4105" i="1"/>
  <c r="FR4105" i="1"/>
  <c r="FQ4105" i="1"/>
  <c r="FP4105" i="1"/>
  <c r="ER4105" i="1"/>
  <c r="EQ4105" i="1"/>
  <c r="EP4105" i="1"/>
  <c r="DR4105" i="1"/>
  <c r="DQ4105" i="1"/>
  <c r="DP4105" i="1"/>
  <c r="CQ4105" i="1"/>
  <c r="CP4105" i="1"/>
  <c r="CN4105" i="1"/>
  <c r="CR4115" i="1" s="1"/>
  <c r="BQ4105" i="1"/>
  <c r="BP4105" i="1"/>
  <c r="BN4105" i="1"/>
  <c r="AR4105" i="1"/>
  <c r="AQ4105" i="1"/>
  <c r="GT4105" i="1" s="1"/>
  <c r="GV4115" i="1" s="1"/>
  <c r="AP4105" i="1"/>
  <c r="GS4105" i="1" s="1"/>
  <c r="GU4115" i="1" s="1"/>
  <c r="GW4104" i="1"/>
  <c r="GX4114" i="1" s="1"/>
  <c r="GR4104" i="1"/>
  <c r="GQ4104" i="1"/>
  <c r="GP4104" i="1"/>
  <c r="FR4104" i="1"/>
  <c r="FQ4104" i="1"/>
  <c r="FP4104" i="1"/>
  <c r="ER4104" i="1"/>
  <c r="EQ4104" i="1"/>
  <c r="EP4104" i="1"/>
  <c r="DR4104" i="1"/>
  <c r="DQ4104" i="1"/>
  <c r="DP4104" i="1"/>
  <c r="CQ4104" i="1"/>
  <c r="CP4104" i="1"/>
  <c r="CN4104" i="1"/>
  <c r="BQ4104" i="1"/>
  <c r="BP4104" i="1"/>
  <c r="BN4104" i="1"/>
  <c r="AR4104" i="1"/>
  <c r="AQ4104" i="1"/>
  <c r="GT4104" i="1" s="1"/>
  <c r="GV4114" i="1" s="1"/>
  <c r="AP4104" i="1"/>
  <c r="GS4104" i="1" s="1"/>
  <c r="GU4114" i="1" s="1"/>
  <c r="GW4103" i="1"/>
  <c r="GR4103" i="1"/>
  <c r="GQ4103" i="1"/>
  <c r="GP4103" i="1"/>
  <c r="FR4103" i="1"/>
  <c r="FQ4103" i="1"/>
  <c r="FP4103" i="1"/>
  <c r="ER4103" i="1"/>
  <c r="EQ4103" i="1"/>
  <c r="EP4103" i="1"/>
  <c r="DR4103" i="1"/>
  <c r="DQ4103" i="1"/>
  <c r="DP4103" i="1"/>
  <c r="CQ4103" i="1"/>
  <c r="CP4103" i="1"/>
  <c r="CN4103" i="1"/>
  <c r="CR4113" i="1" s="1"/>
  <c r="BQ4103" i="1"/>
  <c r="BP4103" i="1"/>
  <c r="BN4103" i="1"/>
  <c r="AR4103" i="1"/>
  <c r="AQ4103" i="1"/>
  <c r="GT4103" i="1" s="1"/>
  <c r="GV4113" i="1" s="1"/>
  <c r="AP4103" i="1"/>
  <c r="GS4103" i="1" s="1"/>
  <c r="GU4113" i="1" s="1"/>
  <c r="GW4102" i="1"/>
  <c r="GX4112" i="1" s="1"/>
  <c r="GR4102" i="1"/>
  <c r="GQ4102" i="1"/>
  <c r="GP4102" i="1"/>
  <c r="FR4102" i="1"/>
  <c r="FQ4102" i="1"/>
  <c r="FP4102" i="1"/>
  <c r="ER4102" i="1"/>
  <c r="EQ4102" i="1"/>
  <c r="EP4102" i="1"/>
  <c r="DR4102" i="1"/>
  <c r="DQ4102" i="1"/>
  <c r="DP4102" i="1"/>
  <c r="CQ4102" i="1"/>
  <c r="CP4102" i="1"/>
  <c r="CN4102" i="1"/>
  <c r="CR4112" i="1" s="1"/>
  <c r="BQ4102" i="1"/>
  <c r="BP4102" i="1"/>
  <c r="BN4102" i="1"/>
  <c r="AR4102" i="1"/>
  <c r="AQ4102" i="1"/>
  <c r="GT4102" i="1" s="1"/>
  <c r="GV4112" i="1" s="1"/>
  <c r="AP4102" i="1"/>
  <c r="GW4101" i="1"/>
  <c r="GX4111" i="1" s="1"/>
  <c r="GT4101" i="1"/>
  <c r="GV4111" i="1" s="1"/>
  <c r="GS4101" i="1"/>
  <c r="GU4111" i="1" s="1"/>
  <c r="GR4101" i="1"/>
  <c r="GQ4101" i="1"/>
  <c r="GP4101" i="1"/>
  <c r="FR4101" i="1"/>
  <c r="FQ4101" i="1"/>
  <c r="FP4101" i="1"/>
  <c r="ER4101" i="1"/>
  <c r="EQ4101" i="1"/>
  <c r="EP4101" i="1"/>
  <c r="DR4101" i="1"/>
  <c r="DQ4101" i="1"/>
  <c r="DP4101" i="1"/>
  <c r="CP4101" i="1"/>
  <c r="CI4101" i="1"/>
  <c r="CQ4101" i="1" s="1"/>
  <c r="BP4101" i="1"/>
  <c r="BI4101" i="1"/>
  <c r="BH4101" i="1"/>
  <c r="BG4101" i="1"/>
  <c r="BQ4101" i="1" s="1"/>
  <c r="BF4101" i="1"/>
  <c r="BE4101" i="1"/>
  <c r="BC4101" i="1"/>
  <c r="BN4101" i="1" s="1"/>
  <c r="AR4101" i="1"/>
  <c r="AQ4101" i="1"/>
  <c r="AP4101" i="1"/>
  <c r="GW4100" i="1"/>
  <c r="GX4110" i="1" s="1"/>
  <c r="GR4100" i="1"/>
  <c r="GQ4100" i="1"/>
  <c r="GP4100" i="1"/>
  <c r="FR4100" i="1"/>
  <c r="FQ4100" i="1"/>
  <c r="FP4100" i="1"/>
  <c r="ER4100" i="1"/>
  <c r="EQ4100" i="1"/>
  <c r="EP4100" i="1"/>
  <c r="DR4100" i="1"/>
  <c r="DQ4100" i="1"/>
  <c r="DP4100" i="1"/>
  <c r="CQ4100" i="1"/>
  <c r="CP4100" i="1"/>
  <c r="CN4100" i="1"/>
  <c r="BL4100" i="1"/>
  <c r="BJ4100" i="1"/>
  <c r="BI4100" i="1"/>
  <c r="BQ4100" i="1" s="1"/>
  <c r="BF4100" i="1"/>
  <c r="BE4100" i="1"/>
  <c r="BD4100" i="1"/>
  <c r="BC4100" i="1"/>
  <c r="BP4100" i="1" s="1"/>
  <c r="BB4100" i="1"/>
  <c r="BN4100" i="1" s="1"/>
  <c r="BR4110" i="1" s="1"/>
  <c r="AR4100" i="1"/>
  <c r="AQ4100" i="1"/>
  <c r="GT4100" i="1" s="1"/>
  <c r="GV4110" i="1" s="1"/>
  <c r="AP4100" i="1"/>
  <c r="GS4100" i="1" s="1"/>
  <c r="GU4110" i="1" s="1"/>
  <c r="GW4099" i="1"/>
  <c r="GX4109" i="1" s="1"/>
  <c r="GR4099" i="1"/>
  <c r="GQ4099" i="1"/>
  <c r="GP4099" i="1"/>
  <c r="FR4099" i="1"/>
  <c r="FQ4099" i="1"/>
  <c r="FP4099" i="1"/>
  <c r="ER4099" i="1"/>
  <c r="EQ4099" i="1"/>
  <c r="EP4099" i="1"/>
  <c r="DR4099" i="1"/>
  <c r="DQ4099" i="1"/>
  <c r="DP4099" i="1"/>
  <c r="CQ4099" i="1"/>
  <c r="CP4099" i="1"/>
  <c r="CN4099" i="1"/>
  <c r="BM4099" i="1"/>
  <c r="BL4099" i="1"/>
  <c r="BK4099" i="1"/>
  <c r="BJ4099" i="1"/>
  <c r="BI4099" i="1"/>
  <c r="BH4099" i="1"/>
  <c r="BG4099" i="1"/>
  <c r="BQ4099" i="1" s="1"/>
  <c r="BF4099" i="1"/>
  <c r="BE4099" i="1"/>
  <c r="BD4099" i="1"/>
  <c r="BC4099" i="1"/>
  <c r="BB4099" i="1"/>
  <c r="BP4099" i="1" s="1"/>
  <c r="AR4099" i="1"/>
  <c r="AQ4099" i="1"/>
  <c r="GT4099" i="1" s="1"/>
  <c r="GV4109" i="1" s="1"/>
  <c r="AP4099" i="1"/>
  <c r="GS4099" i="1" s="1"/>
  <c r="GU4109" i="1" s="1"/>
  <c r="GW4098" i="1"/>
  <c r="GX4108" i="1" s="1"/>
  <c r="GR4098" i="1"/>
  <c r="GQ4098" i="1"/>
  <c r="GP4098" i="1"/>
  <c r="FR4098" i="1"/>
  <c r="FQ4098" i="1"/>
  <c r="FP4098" i="1"/>
  <c r="ER4098" i="1"/>
  <c r="EQ4098" i="1"/>
  <c r="EP4098" i="1"/>
  <c r="DR4098" i="1"/>
  <c r="DQ4098" i="1"/>
  <c r="DP4098" i="1"/>
  <c r="CQ4098" i="1"/>
  <c r="CP4098" i="1"/>
  <c r="CN4098" i="1"/>
  <c r="BQ4098" i="1"/>
  <c r="BP4098" i="1"/>
  <c r="BN4098" i="1"/>
  <c r="AR4098" i="1"/>
  <c r="AQ4098" i="1"/>
  <c r="GT4098" i="1" s="1"/>
  <c r="GV4108" i="1" s="1"/>
  <c r="AP4098" i="1"/>
  <c r="GS4098" i="1" s="1"/>
  <c r="GU4108" i="1" s="1"/>
  <c r="GW4097" i="1"/>
  <c r="GX4107" i="1" s="1"/>
  <c r="GR4097" i="1"/>
  <c r="GQ4097" i="1"/>
  <c r="GP4097" i="1"/>
  <c r="FR4097" i="1"/>
  <c r="FQ4097" i="1"/>
  <c r="FP4097" i="1"/>
  <c r="ER4097" i="1"/>
  <c r="EQ4097" i="1"/>
  <c r="EP4097" i="1"/>
  <c r="DR4097" i="1"/>
  <c r="DQ4097" i="1"/>
  <c r="DP4097" i="1"/>
  <c r="CQ4097" i="1"/>
  <c r="CP4097" i="1"/>
  <c r="CN4097" i="1"/>
  <c r="BR4097" i="1"/>
  <c r="BQ4097" i="1"/>
  <c r="BP4097" i="1"/>
  <c r="BN4097" i="1"/>
  <c r="AR4097" i="1"/>
  <c r="AQ4097" i="1"/>
  <c r="GT4097" i="1" s="1"/>
  <c r="GV4107" i="1" s="1"/>
  <c r="AP4097" i="1"/>
  <c r="GS4097" i="1" s="1"/>
  <c r="GU4107" i="1" s="1"/>
  <c r="GW4096" i="1"/>
  <c r="GX4106" i="1" s="1"/>
  <c r="GR4096" i="1"/>
  <c r="GQ4096" i="1"/>
  <c r="GP4096" i="1"/>
  <c r="FR4096" i="1"/>
  <c r="FQ4096" i="1"/>
  <c r="FP4096" i="1"/>
  <c r="ER4096" i="1"/>
  <c r="EQ4096" i="1"/>
  <c r="EP4096" i="1"/>
  <c r="DR4096" i="1"/>
  <c r="DQ4096" i="1"/>
  <c r="DP4096" i="1"/>
  <c r="CQ4096" i="1"/>
  <c r="CP4096" i="1"/>
  <c r="CN4096" i="1"/>
  <c r="BQ4096" i="1"/>
  <c r="BP4096" i="1"/>
  <c r="BN4096" i="1"/>
  <c r="AR4096" i="1"/>
  <c r="AQ4096" i="1"/>
  <c r="GT4096" i="1" s="1"/>
  <c r="GV4106" i="1" s="1"/>
  <c r="AP4096" i="1"/>
  <c r="GS4096" i="1" s="1"/>
  <c r="GU4106" i="1" s="1"/>
  <c r="GW4095" i="1"/>
  <c r="GX4105" i="1" s="1"/>
  <c r="GR4095" i="1"/>
  <c r="GQ4095" i="1"/>
  <c r="GP4095" i="1"/>
  <c r="FR4095" i="1"/>
  <c r="FQ4095" i="1"/>
  <c r="FP4095" i="1"/>
  <c r="ER4095" i="1"/>
  <c r="EQ4095" i="1"/>
  <c r="EP4095" i="1"/>
  <c r="DR4095" i="1"/>
  <c r="DQ4095" i="1"/>
  <c r="DP4095" i="1"/>
  <c r="CQ4095" i="1"/>
  <c r="CP4095" i="1"/>
  <c r="CN4095" i="1"/>
  <c r="BR4095" i="1"/>
  <c r="BQ4095" i="1"/>
  <c r="BP4095" i="1"/>
  <c r="BN4095" i="1"/>
  <c r="AR4095" i="1"/>
  <c r="AQ4095" i="1"/>
  <c r="GT4095" i="1" s="1"/>
  <c r="GV4105" i="1" s="1"/>
  <c r="AP4095" i="1"/>
  <c r="GS4095" i="1" s="1"/>
  <c r="GU4105" i="1" s="1"/>
  <c r="GW4094" i="1"/>
  <c r="GX4104" i="1" s="1"/>
  <c r="GR4094" i="1"/>
  <c r="GQ4094" i="1"/>
  <c r="GP4094" i="1"/>
  <c r="FR4094" i="1"/>
  <c r="FQ4094" i="1"/>
  <c r="FP4094" i="1"/>
  <c r="ER4094" i="1"/>
  <c r="EQ4094" i="1"/>
  <c r="EP4094" i="1"/>
  <c r="DR4094" i="1"/>
  <c r="DQ4094" i="1"/>
  <c r="DP4094" i="1"/>
  <c r="CQ4094" i="1"/>
  <c r="CP4094" i="1"/>
  <c r="CN4094" i="1"/>
  <c r="BQ4094" i="1"/>
  <c r="BP4094" i="1"/>
  <c r="BN4094" i="1"/>
  <c r="AR4094" i="1"/>
  <c r="AQ4094" i="1"/>
  <c r="GT4094" i="1" s="1"/>
  <c r="GV4104" i="1" s="1"/>
  <c r="AP4094" i="1"/>
  <c r="GS4094" i="1" s="1"/>
  <c r="GU4104" i="1" s="1"/>
  <c r="GW4093" i="1"/>
  <c r="GX4103" i="1" s="1"/>
  <c r="GR4093" i="1"/>
  <c r="GQ4093" i="1"/>
  <c r="GP4093" i="1"/>
  <c r="FR4093" i="1"/>
  <c r="FQ4093" i="1"/>
  <c r="FP4093" i="1"/>
  <c r="ER4093" i="1"/>
  <c r="EQ4093" i="1"/>
  <c r="EP4093" i="1"/>
  <c r="DR4093" i="1"/>
  <c r="DQ4093" i="1"/>
  <c r="DP4093" i="1"/>
  <c r="CQ4093" i="1"/>
  <c r="CP4093" i="1"/>
  <c r="CN4093" i="1"/>
  <c r="BR4093" i="1"/>
  <c r="BQ4093" i="1"/>
  <c r="BP4093" i="1"/>
  <c r="BN4093" i="1"/>
  <c r="AR4093" i="1"/>
  <c r="AQ4093" i="1"/>
  <c r="GT4093" i="1" s="1"/>
  <c r="GV4103" i="1" s="1"/>
  <c r="AP4093" i="1"/>
  <c r="GS4093" i="1" s="1"/>
  <c r="GU4103" i="1" s="1"/>
  <c r="GW4092" i="1"/>
  <c r="GX4102" i="1" s="1"/>
  <c r="GR4092" i="1"/>
  <c r="GQ4092" i="1"/>
  <c r="GP4092" i="1"/>
  <c r="FR4092" i="1"/>
  <c r="FQ4092" i="1"/>
  <c r="FP4092" i="1"/>
  <c r="ER4092" i="1"/>
  <c r="EQ4092" i="1"/>
  <c r="EP4092" i="1"/>
  <c r="DR4092" i="1"/>
  <c r="DQ4092" i="1"/>
  <c r="DP4092" i="1"/>
  <c r="CQ4092" i="1"/>
  <c r="CP4092" i="1"/>
  <c r="CN4092" i="1"/>
  <c r="BQ4092" i="1"/>
  <c r="BP4092" i="1"/>
  <c r="BN4092" i="1"/>
  <c r="AR4092" i="1"/>
  <c r="AQ4092" i="1"/>
  <c r="GT4092" i="1" s="1"/>
  <c r="GV4102" i="1" s="1"/>
  <c r="AP4092" i="1"/>
  <c r="GS4092" i="1" s="1"/>
  <c r="GU4102" i="1" s="1"/>
  <c r="GW4091" i="1"/>
  <c r="GX4101" i="1" s="1"/>
  <c r="GR4091" i="1"/>
  <c r="GQ4091" i="1"/>
  <c r="GP4091" i="1"/>
  <c r="FR4091" i="1"/>
  <c r="FQ4091" i="1"/>
  <c r="FP4091" i="1"/>
  <c r="ER4091" i="1"/>
  <c r="EQ4091" i="1"/>
  <c r="EP4091" i="1"/>
  <c r="DR4091" i="1"/>
  <c r="DQ4091" i="1"/>
  <c r="DP4091" i="1"/>
  <c r="CQ4091" i="1"/>
  <c r="CP4091" i="1"/>
  <c r="CN4091" i="1"/>
  <c r="BR4091" i="1"/>
  <c r="BQ4091" i="1"/>
  <c r="BP4091" i="1"/>
  <c r="BN4091" i="1"/>
  <c r="AR4091" i="1"/>
  <c r="AQ4091" i="1"/>
  <c r="GT4091" i="1" s="1"/>
  <c r="GV4101" i="1" s="1"/>
  <c r="AP4091" i="1"/>
  <c r="GS4091" i="1" s="1"/>
  <c r="GU4101" i="1" s="1"/>
  <c r="GW4090" i="1"/>
  <c r="GX4100" i="1" s="1"/>
  <c r="GR4090" i="1"/>
  <c r="GQ4090" i="1"/>
  <c r="GP4090" i="1"/>
  <c r="FR4090" i="1"/>
  <c r="FQ4090" i="1"/>
  <c r="FP4090" i="1"/>
  <c r="ER4090" i="1"/>
  <c r="EQ4090" i="1"/>
  <c r="EP4090" i="1"/>
  <c r="DR4090" i="1"/>
  <c r="DQ4090" i="1"/>
  <c r="DP4090" i="1"/>
  <c r="CQ4090" i="1"/>
  <c r="CP4090" i="1"/>
  <c r="CN4090" i="1"/>
  <c r="CR4100" i="1" s="1"/>
  <c r="BQ4090" i="1"/>
  <c r="BP4090" i="1"/>
  <c r="BN4090" i="1"/>
  <c r="AR4090" i="1"/>
  <c r="AQ4090" i="1"/>
  <c r="GT4090" i="1" s="1"/>
  <c r="GV4100" i="1" s="1"/>
  <c r="AP4090" i="1"/>
  <c r="GS4090" i="1" s="1"/>
  <c r="GU4100" i="1" s="1"/>
  <c r="GW4089" i="1"/>
  <c r="GX4099" i="1" s="1"/>
  <c r="GR4089" i="1"/>
  <c r="GQ4089" i="1"/>
  <c r="GP4089" i="1"/>
  <c r="FR4089" i="1"/>
  <c r="FQ4089" i="1"/>
  <c r="FP4089" i="1"/>
  <c r="ER4089" i="1"/>
  <c r="EQ4089" i="1"/>
  <c r="EP4089" i="1"/>
  <c r="DR4089" i="1"/>
  <c r="DQ4089" i="1"/>
  <c r="DP4089" i="1"/>
  <c r="CQ4089" i="1"/>
  <c r="CP4089" i="1"/>
  <c r="CN4089" i="1"/>
  <c r="CR4099" i="1" s="1"/>
  <c r="BR4089" i="1"/>
  <c r="BQ4089" i="1"/>
  <c r="BP4089" i="1"/>
  <c r="BN4089" i="1"/>
  <c r="AR4089" i="1"/>
  <c r="AQ4089" i="1"/>
  <c r="GT4089" i="1" s="1"/>
  <c r="GV4099" i="1" s="1"/>
  <c r="AP4089" i="1"/>
  <c r="GS4089" i="1" s="1"/>
  <c r="GU4099" i="1" s="1"/>
  <c r="GW4088" i="1"/>
  <c r="GX4098" i="1" s="1"/>
  <c r="GR4088" i="1"/>
  <c r="GQ4088" i="1"/>
  <c r="GP4088" i="1"/>
  <c r="FR4088" i="1"/>
  <c r="FQ4088" i="1"/>
  <c r="FP4088" i="1"/>
  <c r="ER4088" i="1"/>
  <c r="EQ4088" i="1"/>
  <c r="EP4088" i="1"/>
  <c r="DR4088" i="1"/>
  <c r="DQ4088" i="1"/>
  <c r="DP4088" i="1"/>
  <c r="CQ4088" i="1"/>
  <c r="CP4088" i="1"/>
  <c r="CN4088" i="1"/>
  <c r="CR4098" i="1" s="1"/>
  <c r="BQ4088" i="1"/>
  <c r="BP4088" i="1"/>
  <c r="BN4088" i="1"/>
  <c r="BR4098" i="1" s="1"/>
  <c r="AR4088" i="1"/>
  <c r="AQ4088" i="1"/>
  <c r="GT4088" i="1" s="1"/>
  <c r="GV4098" i="1" s="1"/>
  <c r="AP4088" i="1"/>
  <c r="GS4088" i="1" s="1"/>
  <c r="GU4098" i="1" s="1"/>
  <c r="GW4087" i="1"/>
  <c r="GX4097" i="1" s="1"/>
  <c r="GR4087" i="1"/>
  <c r="GQ4087" i="1"/>
  <c r="GP4087" i="1"/>
  <c r="FR4087" i="1"/>
  <c r="FQ4087" i="1"/>
  <c r="FP4087" i="1"/>
  <c r="ER4087" i="1"/>
  <c r="EQ4087" i="1"/>
  <c r="EP4087" i="1"/>
  <c r="DR4087" i="1"/>
  <c r="DQ4087" i="1"/>
  <c r="DP4087" i="1"/>
  <c r="CQ4087" i="1"/>
  <c r="CP4087" i="1"/>
  <c r="CN4087" i="1"/>
  <c r="CR4097" i="1" s="1"/>
  <c r="BR4087" i="1"/>
  <c r="BQ4087" i="1"/>
  <c r="BP4087" i="1"/>
  <c r="BN4087" i="1"/>
  <c r="AR4087" i="1"/>
  <c r="AQ4087" i="1"/>
  <c r="GT4087" i="1" s="1"/>
  <c r="GV4097" i="1" s="1"/>
  <c r="AP4087" i="1"/>
  <c r="GS4087" i="1" s="1"/>
  <c r="GU4097" i="1" s="1"/>
  <c r="GW4086" i="1"/>
  <c r="GX4096" i="1" s="1"/>
  <c r="GR4086" i="1"/>
  <c r="GQ4086" i="1"/>
  <c r="GP4086" i="1"/>
  <c r="FR4086" i="1"/>
  <c r="FQ4086" i="1"/>
  <c r="FP4086" i="1"/>
  <c r="ER4086" i="1"/>
  <c r="EQ4086" i="1"/>
  <c r="EP4086" i="1"/>
  <c r="DR4086" i="1"/>
  <c r="DQ4086" i="1"/>
  <c r="DP4086" i="1"/>
  <c r="CQ4086" i="1"/>
  <c r="CP4086" i="1"/>
  <c r="CN4086" i="1"/>
  <c r="CR4096" i="1" s="1"/>
  <c r="BQ4086" i="1"/>
  <c r="BP4086" i="1"/>
  <c r="BN4086" i="1"/>
  <c r="BR4096" i="1" s="1"/>
  <c r="AR4086" i="1"/>
  <c r="AQ4086" i="1"/>
  <c r="GT4086" i="1" s="1"/>
  <c r="GV4096" i="1" s="1"/>
  <c r="AP4086" i="1"/>
  <c r="GS4086" i="1" s="1"/>
  <c r="GU4096" i="1" s="1"/>
  <c r="GW4085" i="1"/>
  <c r="GX4095" i="1" s="1"/>
  <c r="GR4085" i="1"/>
  <c r="GQ4085" i="1"/>
  <c r="GP4085" i="1"/>
  <c r="FR4085" i="1"/>
  <c r="FQ4085" i="1"/>
  <c r="FP4085" i="1"/>
  <c r="ER4085" i="1"/>
  <c r="EQ4085" i="1"/>
  <c r="EP4085" i="1"/>
  <c r="DR4085" i="1"/>
  <c r="DQ4085" i="1"/>
  <c r="DP4085" i="1"/>
  <c r="CQ4085" i="1"/>
  <c r="CP4085" i="1"/>
  <c r="CN4085" i="1"/>
  <c r="CR4095" i="1" s="1"/>
  <c r="BR4085" i="1"/>
  <c r="BQ4085" i="1"/>
  <c r="BP4085" i="1"/>
  <c r="BN4085" i="1"/>
  <c r="AR4085" i="1"/>
  <c r="AQ4085" i="1"/>
  <c r="GT4085" i="1" s="1"/>
  <c r="GV4095" i="1" s="1"/>
  <c r="AP4085" i="1"/>
  <c r="GS4085" i="1" s="1"/>
  <c r="GU4095" i="1" s="1"/>
  <c r="GW4084" i="1"/>
  <c r="GX4094" i="1" s="1"/>
  <c r="GR4084" i="1"/>
  <c r="GQ4084" i="1"/>
  <c r="GP4084" i="1"/>
  <c r="FR4084" i="1"/>
  <c r="FQ4084" i="1"/>
  <c r="FP4084" i="1"/>
  <c r="ER4084" i="1"/>
  <c r="EQ4084" i="1"/>
  <c r="EP4084" i="1"/>
  <c r="DR4084" i="1"/>
  <c r="DQ4084" i="1"/>
  <c r="DP4084" i="1"/>
  <c r="CQ4084" i="1"/>
  <c r="CP4084" i="1"/>
  <c r="CN4084" i="1"/>
  <c r="CR4094" i="1" s="1"/>
  <c r="BQ4084" i="1"/>
  <c r="BP4084" i="1"/>
  <c r="BN4084" i="1"/>
  <c r="BR4094" i="1" s="1"/>
  <c r="AR4084" i="1"/>
  <c r="AQ4084" i="1"/>
  <c r="GT4084" i="1" s="1"/>
  <c r="GV4094" i="1" s="1"/>
  <c r="AP4084" i="1"/>
  <c r="GS4084" i="1" s="1"/>
  <c r="GU4094" i="1" s="1"/>
  <c r="GW4083" i="1"/>
  <c r="GX4093" i="1" s="1"/>
  <c r="GR4083" i="1"/>
  <c r="GQ4083" i="1"/>
  <c r="GP4083" i="1"/>
  <c r="FR4083" i="1"/>
  <c r="FQ4083" i="1"/>
  <c r="FP4083" i="1"/>
  <c r="ER4083" i="1"/>
  <c r="EQ4083" i="1"/>
  <c r="EP4083" i="1"/>
  <c r="DR4083" i="1"/>
  <c r="DQ4083" i="1"/>
  <c r="DP4083" i="1"/>
  <c r="CQ4083" i="1"/>
  <c r="CP4083" i="1"/>
  <c r="CN4083" i="1"/>
  <c r="CR4093" i="1" s="1"/>
  <c r="BR4083" i="1"/>
  <c r="BQ4083" i="1"/>
  <c r="BP4083" i="1"/>
  <c r="BN4083" i="1"/>
  <c r="AR4083" i="1"/>
  <c r="AQ4083" i="1"/>
  <c r="GT4083" i="1" s="1"/>
  <c r="GV4093" i="1" s="1"/>
  <c r="AP4083" i="1"/>
  <c r="GS4083" i="1" s="1"/>
  <c r="GU4093" i="1" s="1"/>
  <c r="GW4082" i="1"/>
  <c r="GX4092" i="1" s="1"/>
  <c r="GR4082" i="1"/>
  <c r="GQ4082" i="1"/>
  <c r="GP4082" i="1"/>
  <c r="FR4082" i="1"/>
  <c r="FQ4082" i="1"/>
  <c r="FP4082" i="1"/>
  <c r="ER4082" i="1"/>
  <c r="EQ4082" i="1"/>
  <c r="EP4082" i="1"/>
  <c r="DR4082" i="1"/>
  <c r="DQ4082" i="1"/>
  <c r="DP4082" i="1"/>
  <c r="CQ4082" i="1"/>
  <c r="CP4082" i="1"/>
  <c r="CN4082" i="1"/>
  <c r="CR4092" i="1" s="1"/>
  <c r="BQ4082" i="1"/>
  <c r="BP4082" i="1"/>
  <c r="BN4082" i="1"/>
  <c r="BR4092" i="1" s="1"/>
  <c r="AR4082" i="1"/>
  <c r="AQ4082" i="1"/>
  <c r="GT4082" i="1" s="1"/>
  <c r="GV4092" i="1" s="1"/>
  <c r="AP4082" i="1"/>
  <c r="GS4082" i="1" s="1"/>
  <c r="GU4092" i="1" s="1"/>
  <c r="GW4081" i="1"/>
  <c r="GX4091" i="1" s="1"/>
  <c r="GR4081" i="1"/>
  <c r="GQ4081" i="1"/>
  <c r="GP4081" i="1"/>
  <c r="FR4081" i="1"/>
  <c r="FQ4081" i="1"/>
  <c r="FP4081" i="1"/>
  <c r="ER4081" i="1"/>
  <c r="EQ4081" i="1"/>
  <c r="EP4081" i="1"/>
  <c r="DR4081" i="1"/>
  <c r="DQ4081" i="1"/>
  <c r="DP4081" i="1"/>
  <c r="CQ4081" i="1"/>
  <c r="CP4081" i="1"/>
  <c r="CN4081" i="1"/>
  <c r="CR4091" i="1" s="1"/>
  <c r="BQ4081" i="1"/>
  <c r="BP4081" i="1"/>
  <c r="BN4081" i="1"/>
  <c r="AR4081" i="1"/>
  <c r="AQ4081" i="1"/>
  <c r="GT4081" i="1" s="1"/>
  <c r="GV4091" i="1" s="1"/>
  <c r="AP4081" i="1"/>
  <c r="GS4081" i="1" s="1"/>
  <c r="GU4091" i="1" s="1"/>
  <c r="GW4080" i="1"/>
  <c r="GX4090" i="1" s="1"/>
  <c r="GR4080" i="1"/>
  <c r="GQ4080" i="1"/>
  <c r="GP4080" i="1"/>
  <c r="FR4080" i="1"/>
  <c r="FQ4080" i="1"/>
  <c r="FP4080" i="1"/>
  <c r="ER4080" i="1"/>
  <c r="EQ4080" i="1"/>
  <c r="EP4080" i="1"/>
  <c r="DR4080" i="1"/>
  <c r="DQ4080" i="1"/>
  <c r="DP4080" i="1"/>
  <c r="CQ4080" i="1"/>
  <c r="CP4080" i="1"/>
  <c r="CN4080" i="1"/>
  <c r="CR4090" i="1" s="1"/>
  <c r="BQ4080" i="1"/>
  <c r="BP4080" i="1"/>
  <c r="BN4080" i="1"/>
  <c r="BR4090" i="1" s="1"/>
  <c r="AR4080" i="1"/>
  <c r="AQ4080" i="1"/>
  <c r="GT4080" i="1" s="1"/>
  <c r="GV4090" i="1" s="1"/>
  <c r="AP4080" i="1"/>
  <c r="GS4080" i="1" s="1"/>
  <c r="GU4090" i="1" s="1"/>
  <c r="GW4079" i="1"/>
  <c r="GX4089" i="1" s="1"/>
  <c r="GR4079" i="1"/>
  <c r="GQ4079" i="1"/>
  <c r="GP4079" i="1"/>
  <c r="FR4079" i="1"/>
  <c r="FQ4079" i="1"/>
  <c r="FP4079" i="1"/>
  <c r="ER4079" i="1"/>
  <c r="EQ4079" i="1"/>
  <c r="EP4079" i="1"/>
  <c r="DR4079" i="1"/>
  <c r="DQ4079" i="1"/>
  <c r="DP4079" i="1"/>
  <c r="CQ4079" i="1"/>
  <c r="CP4079" i="1"/>
  <c r="CN4079" i="1"/>
  <c r="CR4089" i="1" s="1"/>
  <c r="BQ4079" i="1"/>
  <c r="BP4079" i="1"/>
  <c r="BN4079" i="1"/>
  <c r="AR4079" i="1"/>
  <c r="AQ4079" i="1"/>
  <c r="GT4079" i="1" s="1"/>
  <c r="GV4089" i="1" s="1"/>
  <c r="AP4079" i="1"/>
  <c r="GS4079" i="1" s="1"/>
  <c r="GU4089" i="1" s="1"/>
  <c r="GW4078" i="1"/>
  <c r="GX4088" i="1" s="1"/>
  <c r="GR4078" i="1"/>
  <c r="GQ4078" i="1"/>
  <c r="GP4078" i="1"/>
  <c r="FR4078" i="1"/>
  <c r="FQ4078" i="1"/>
  <c r="FP4078" i="1"/>
  <c r="ER4078" i="1"/>
  <c r="EQ4078" i="1"/>
  <c r="EP4078" i="1"/>
  <c r="DR4078" i="1"/>
  <c r="DQ4078" i="1"/>
  <c r="DP4078" i="1"/>
  <c r="CQ4078" i="1"/>
  <c r="CP4078" i="1"/>
  <c r="CN4078" i="1"/>
  <c r="CR4088" i="1" s="1"/>
  <c r="BQ4078" i="1"/>
  <c r="BP4078" i="1"/>
  <c r="BN4078" i="1"/>
  <c r="BR4088" i="1" s="1"/>
  <c r="AR4078" i="1"/>
  <c r="AQ4078" i="1"/>
  <c r="GT4078" i="1" s="1"/>
  <c r="GV4088" i="1" s="1"/>
  <c r="AP4078" i="1"/>
  <c r="GS4078" i="1" s="1"/>
  <c r="GU4088" i="1" s="1"/>
  <c r="GW4077" i="1"/>
  <c r="GX4087" i="1" s="1"/>
  <c r="GR4077" i="1"/>
  <c r="GQ4077" i="1"/>
  <c r="GP4077" i="1"/>
  <c r="FR4077" i="1"/>
  <c r="FQ4077" i="1"/>
  <c r="FP4077" i="1"/>
  <c r="ER4077" i="1"/>
  <c r="EQ4077" i="1"/>
  <c r="EP4077" i="1"/>
  <c r="DR4077" i="1"/>
  <c r="DQ4077" i="1"/>
  <c r="DP4077" i="1"/>
  <c r="CQ4077" i="1"/>
  <c r="CP4077" i="1"/>
  <c r="CN4077" i="1"/>
  <c r="CR4087" i="1" s="1"/>
  <c r="BQ4077" i="1"/>
  <c r="BP4077" i="1"/>
  <c r="BN4077" i="1"/>
  <c r="AR4077" i="1"/>
  <c r="AQ4077" i="1"/>
  <c r="GT4077" i="1" s="1"/>
  <c r="GV4087" i="1" s="1"/>
  <c r="AP4077" i="1"/>
  <c r="GS4077" i="1" s="1"/>
  <c r="GU4087" i="1" s="1"/>
  <c r="GW4076" i="1"/>
  <c r="GX4086" i="1" s="1"/>
  <c r="GR4076" i="1"/>
  <c r="GQ4076" i="1"/>
  <c r="GP4076" i="1"/>
  <c r="FR4076" i="1"/>
  <c r="FQ4076" i="1"/>
  <c r="FP4076" i="1"/>
  <c r="ER4076" i="1"/>
  <c r="EQ4076" i="1"/>
  <c r="EP4076" i="1"/>
  <c r="DR4076" i="1"/>
  <c r="DQ4076" i="1"/>
  <c r="DP4076" i="1"/>
  <c r="CQ4076" i="1"/>
  <c r="CP4076" i="1"/>
  <c r="CN4076" i="1"/>
  <c r="CR4086" i="1" s="1"/>
  <c r="BQ4076" i="1"/>
  <c r="BP4076" i="1"/>
  <c r="BN4076" i="1"/>
  <c r="BR4086" i="1" s="1"/>
  <c r="AR4076" i="1"/>
  <c r="AQ4076" i="1"/>
  <c r="GT4076" i="1" s="1"/>
  <c r="GV4086" i="1" s="1"/>
  <c r="AP4076" i="1"/>
  <c r="GS4076" i="1" s="1"/>
  <c r="GU4086" i="1" s="1"/>
  <c r="GW4075" i="1"/>
  <c r="GX4085" i="1" s="1"/>
  <c r="GR4075" i="1"/>
  <c r="GQ4075" i="1"/>
  <c r="GP4075" i="1"/>
  <c r="FR4075" i="1"/>
  <c r="FQ4075" i="1"/>
  <c r="FP4075" i="1"/>
  <c r="ER4075" i="1"/>
  <c r="EQ4075" i="1"/>
  <c r="EP4075" i="1"/>
  <c r="DR4075" i="1"/>
  <c r="DQ4075" i="1"/>
  <c r="DP4075" i="1"/>
  <c r="CQ4075" i="1"/>
  <c r="CP4075" i="1"/>
  <c r="CN4075" i="1"/>
  <c r="CR4085" i="1" s="1"/>
  <c r="BQ4075" i="1"/>
  <c r="BP4075" i="1"/>
  <c r="BN4075" i="1"/>
  <c r="AR4075" i="1"/>
  <c r="AQ4075" i="1"/>
  <c r="GT4075" i="1" s="1"/>
  <c r="GV4085" i="1" s="1"/>
  <c r="AP4075" i="1"/>
  <c r="GS4075" i="1" s="1"/>
  <c r="GU4085" i="1" s="1"/>
  <c r="GW4074" i="1"/>
  <c r="GX4084" i="1" s="1"/>
  <c r="GR4074" i="1"/>
  <c r="GQ4074" i="1"/>
  <c r="GP4074" i="1"/>
  <c r="FR4074" i="1"/>
  <c r="FQ4074" i="1"/>
  <c r="FP4074" i="1"/>
  <c r="ER4074" i="1"/>
  <c r="EQ4074" i="1"/>
  <c r="EP4074" i="1"/>
  <c r="DR4074" i="1"/>
  <c r="DQ4074" i="1"/>
  <c r="DP4074" i="1"/>
  <c r="CQ4074" i="1"/>
  <c r="CP4074" i="1"/>
  <c r="CN4074" i="1"/>
  <c r="CR4084" i="1" s="1"/>
  <c r="BQ4074" i="1"/>
  <c r="BP4074" i="1"/>
  <c r="BN4074" i="1"/>
  <c r="BR4084" i="1" s="1"/>
  <c r="AR4074" i="1"/>
  <c r="AQ4074" i="1"/>
  <c r="GT4074" i="1" s="1"/>
  <c r="GV4084" i="1" s="1"/>
  <c r="AP4074" i="1"/>
  <c r="GS4074" i="1" s="1"/>
  <c r="GU4084" i="1" s="1"/>
  <c r="GW4073" i="1"/>
  <c r="GX4083" i="1" s="1"/>
  <c r="GR4073" i="1"/>
  <c r="GQ4073" i="1"/>
  <c r="GP4073" i="1"/>
  <c r="FR4073" i="1"/>
  <c r="FQ4073" i="1"/>
  <c r="FP4073" i="1"/>
  <c r="ER4073" i="1"/>
  <c r="EQ4073" i="1"/>
  <c r="EP4073" i="1"/>
  <c r="DR4073" i="1"/>
  <c r="DQ4073" i="1"/>
  <c r="DP4073" i="1"/>
  <c r="CQ4073" i="1"/>
  <c r="CP4073" i="1"/>
  <c r="CN4073" i="1"/>
  <c r="CR4083" i="1" s="1"/>
  <c r="BQ4073" i="1"/>
  <c r="BP4073" i="1"/>
  <c r="BN4073" i="1"/>
  <c r="AR4073" i="1"/>
  <c r="AQ4073" i="1"/>
  <c r="GT4073" i="1" s="1"/>
  <c r="GV4083" i="1" s="1"/>
  <c r="AP4073" i="1"/>
  <c r="GS4073" i="1" s="1"/>
  <c r="GU4083" i="1" s="1"/>
  <c r="GW4072" i="1"/>
  <c r="GX4082" i="1" s="1"/>
  <c r="GS4072" i="1"/>
  <c r="GU4082" i="1" s="1"/>
  <c r="GR4072" i="1"/>
  <c r="GQ4072" i="1"/>
  <c r="GP4072" i="1"/>
  <c r="FR4072" i="1"/>
  <c r="FQ4072" i="1"/>
  <c r="FP4072" i="1"/>
  <c r="ER4072" i="1"/>
  <c r="EQ4072" i="1"/>
  <c r="EP4072" i="1"/>
  <c r="DR4072" i="1"/>
  <c r="DQ4072" i="1"/>
  <c r="DP4072" i="1"/>
  <c r="CQ4072" i="1"/>
  <c r="CP4072" i="1"/>
  <c r="CN4072" i="1"/>
  <c r="CR4082" i="1" s="1"/>
  <c r="CL4072" i="1"/>
  <c r="BQ4072" i="1"/>
  <c r="BP4072" i="1"/>
  <c r="BN4072" i="1"/>
  <c r="BR4082" i="1" s="1"/>
  <c r="AR4072" i="1"/>
  <c r="AQ4072" i="1"/>
  <c r="GT4072" i="1" s="1"/>
  <c r="GV4082" i="1" s="1"/>
  <c r="AP4072" i="1"/>
  <c r="GW4071" i="1"/>
  <c r="GX4081" i="1" s="1"/>
  <c r="GR4071" i="1"/>
  <c r="GQ4071" i="1"/>
  <c r="GP4071" i="1"/>
  <c r="FR4071" i="1"/>
  <c r="FQ4071" i="1"/>
  <c r="FP4071" i="1"/>
  <c r="ER4071" i="1"/>
  <c r="EQ4071" i="1"/>
  <c r="EP4071" i="1"/>
  <c r="DR4071" i="1"/>
  <c r="DQ4071" i="1"/>
  <c r="DP4071" i="1"/>
  <c r="CQ4071" i="1"/>
  <c r="CP4071" i="1"/>
  <c r="CN4071" i="1"/>
  <c r="CR4081" i="1" s="1"/>
  <c r="BQ4071" i="1"/>
  <c r="BP4071" i="1"/>
  <c r="BN4071" i="1"/>
  <c r="BR4081" i="1" s="1"/>
  <c r="AR4071" i="1"/>
  <c r="AQ4071" i="1"/>
  <c r="GT4071" i="1" s="1"/>
  <c r="GV4081" i="1" s="1"/>
  <c r="AP4071" i="1"/>
  <c r="GS4071" i="1" s="1"/>
  <c r="GU4081" i="1" s="1"/>
  <c r="GX4070" i="1"/>
  <c r="GW4070" i="1"/>
  <c r="GX4080" i="1" s="1"/>
  <c r="GR4070" i="1"/>
  <c r="GQ4070" i="1"/>
  <c r="GP4070" i="1"/>
  <c r="FQ4070" i="1"/>
  <c r="FP4070" i="1"/>
  <c r="ER4070" i="1"/>
  <c r="EQ4070" i="1"/>
  <c r="EP4070" i="1"/>
  <c r="DR4070" i="1"/>
  <c r="DQ4070" i="1"/>
  <c r="DP4070" i="1"/>
  <c r="CQ4070" i="1"/>
  <c r="CP4070" i="1"/>
  <c r="CN4070" i="1"/>
  <c r="CR4080" i="1" s="1"/>
  <c r="BQ4070" i="1"/>
  <c r="BP4070" i="1"/>
  <c r="BN4070" i="1"/>
  <c r="BR4080" i="1" s="1"/>
  <c r="AR4070" i="1"/>
  <c r="AQ4070" i="1"/>
  <c r="GT4070" i="1" s="1"/>
  <c r="GV4080" i="1" s="1"/>
  <c r="AP4070" i="1"/>
  <c r="GS4070" i="1" s="1"/>
  <c r="GU4080" i="1" s="1"/>
  <c r="GW4069" i="1"/>
  <c r="GX4079" i="1" s="1"/>
  <c r="GR4069" i="1"/>
  <c r="GQ4069" i="1"/>
  <c r="GP4069" i="1"/>
  <c r="FR4069" i="1"/>
  <c r="FQ4069" i="1"/>
  <c r="FP4069" i="1"/>
  <c r="ER4069" i="1"/>
  <c r="EQ4069" i="1"/>
  <c r="EP4069" i="1"/>
  <c r="DR4069" i="1"/>
  <c r="DQ4069" i="1"/>
  <c r="DP4069" i="1"/>
  <c r="CQ4069" i="1"/>
  <c r="CP4069" i="1"/>
  <c r="CN4069" i="1"/>
  <c r="CR4079" i="1" s="1"/>
  <c r="BQ4069" i="1"/>
  <c r="BP4069" i="1"/>
  <c r="BN4069" i="1"/>
  <c r="BR4079" i="1" s="1"/>
  <c r="AR4069" i="1"/>
  <c r="AQ4069" i="1"/>
  <c r="GT4069" i="1" s="1"/>
  <c r="GV4079" i="1" s="1"/>
  <c r="AP4069" i="1"/>
  <c r="GS4069" i="1" s="1"/>
  <c r="GU4079" i="1" s="1"/>
  <c r="GX4068" i="1"/>
  <c r="GW4068" i="1"/>
  <c r="GX4078" i="1" s="1"/>
  <c r="GR4068" i="1"/>
  <c r="GQ4068" i="1"/>
  <c r="GP4068" i="1"/>
  <c r="FQ4068" i="1"/>
  <c r="FP4068" i="1"/>
  <c r="ER4068" i="1"/>
  <c r="EQ4068" i="1"/>
  <c r="EP4068" i="1"/>
  <c r="DR4068" i="1"/>
  <c r="DQ4068" i="1"/>
  <c r="DP4068" i="1"/>
  <c r="CQ4068" i="1"/>
  <c r="CP4068" i="1"/>
  <c r="CN4068" i="1"/>
  <c r="BQ4068" i="1"/>
  <c r="BP4068" i="1"/>
  <c r="BN4068" i="1"/>
  <c r="BR4078" i="1" s="1"/>
  <c r="AR4068" i="1"/>
  <c r="AQ4068" i="1"/>
  <c r="GT4068" i="1" s="1"/>
  <c r="GV4078" i="1" s="1"/>
  <c r="AP4068" i="1"/>
  <c r="GS4068" i="1" s="1"/>
  <c r="GU4078" i="1" s="1"/>
  <c r="GW4067" i="1"/>
  <c r="GX4077" i="1" s="1"/>
  <c r="GR4067" i="1"/>
  <c r="GQ4067" i="1"/>
  <c r="GP4067" i="1"/>
  <c r="FR4067" i="1"/>
  <c r="FQ4067" i="1"/>
  <c r="FP4067" i="1"/>
  <c r="ER4067" i="1"/>
  <c r="EQ4067" i="1"/>
  <c r="EP4067" i="1"/>
  <c r="DR4067" i="1"/>
  <c r="DQ4067" i="1"/>
  <c r="DP4067" i="1"/>
  <c r="CQ4067" i="1"/>
  <c r="CP4067" i="1"/>
  <c r="CN4067" i="1"/>
  <c r="CR4077" i="1" s="1"/>
  <c r="BQ4067" i="1"/>
  <c r="BP4067" i="1"/>
  <c r="BN4067" i="1"/>
  <c r="BR4077" i="1" s="1"/>
  <c r="AR4067" i="1"/>
  <c r="AQ4067" i="1"/>
  <c r="GT4067" i="1" s="1"/>
  <c r="GV4077" i="1" s="1"/>
  <c r="AP4067" i="1"/>
  <c r="GS4067" i="1" s="1"/>
  <c r="GU4077" i="1" s="1"/>
  <c r="GX4066" i="1"/>
  <c r="GW4066" i="1"/>
  <c r="GX4076" i="1" s="1"/>
  <c r="GR4066" i="1"/>
  <c r="GQ4066" i="1"/>
  <c r="GP4066" i="1"/>
  <c r="FQ4066" i="1"/>
  <c r="FP4066" i="1"/>
  <c r="ER4066" i="1"/>
  <c r="EQ4066" i="1"/>
  <c r="EP4066" i="1"/>
  <c r="DR4066" i="1"/>
  <c r="DQ4066" i="1"/>
  <c r="DP4066" i="1"/>
  <c r="CQ4066" i="1"/>
  <c r="CP4066" i="1"/>
  <c r="CN4066" i="1"/>
  <c r="CR4076" i="1" s="1"/>
  <c r="BQ4066" i="1"/>
  <c r="BP4066" i="1"/>
  <c r="BN4066" i="1"/>
  <c r="BR4076" i="1" s="1"/>
  <c r="AR4066" i="1"/>
  <c r="AQ4066" i="1"/>
  <c r="GT4066" i="1" s="1"/>
  <c r="GV4076" i="1" s="1"/>
  <c r="AP4066" i="1"/>
  <c r="GS4066" i="1" s="1"/>
  <c r="GU4076" i="1" s="1"/>
  <c r="GW4065" i="1"/>
  <c r="GX4075" i="1" s="1"/>
  <c r="GR4065" i="1"/>
  <c r="GQ4065" i="1"/>
  <c r="GP4065" i="1"/>
  <c r="FR4065" i="1"/>
  <c r="FQ4065" i="1"/>
  <c r="FP4065" i="1"/>
  <c r="ER4065" i="1"/>
  <c r="EQ4065" i="1"/>
  <c r="EP4065" i="1"/>
  <c r="DR4065" i="1"/>
  <c r="DQ4065" i="1"/>
  <c r="DP4065" i="1"/>
  <c r="CQ4065" i="1"/>
  <c r="CP4065" i="1"/>
  <c r="CN4065" i="1"/>
  <c r="CR4075" i="1" s="1"/>
  <c r="BQ4065" i="1"/>
  <c r="BP4065" i="1"/>
  <c r="BN4065" i="1"/>
  <c r="BR4075" i="1" s="1"/>
  <c r="AR4065" i="1"/>
  <c r="AQ4065" i="1"/>
  <c r="GT4065" i="1" s="1"/>
  <c r="GV4075" i="1" s="1"/>
  <c r="AP4065" i="1"/>
  <c r="GS4065" i="1" s="1"/>
  <c r="GU4075" i="1" s="1"/>
  <c r="GX4064" i="1"/>
  <c r="GW4064" i="1"/>
  <c r="GX4074" i="1" s="1"/>
  <c r="GR4064" i="1"/>
  <c r="GQ4064" i="1"/>
  <c r="GP4064" i="1"/>
  <c r="FQ4064" i="1"/>
  <c r="FP4064" i="1"/>
  <c r="ER4064" i="1"/>
  <c r="EQ4064" i="1"/>
  <c r="EP4064" i="1"/>
  <c r="DR4064" i="1"/>
  <c r="DQ4064" i="1"/>
  <c r="DP4064" i="1"/>
  <c r="CQ4064" i="1"/>
  <c r="CP4064" i="1"/>
  <c r="CN4064" i="1"/>
  <c r="CR4074" i="1" s="1"/>
  <c r="BQ4064" i="1"/>
  <c r="BP4064" i="1"/>
  <c r="BN4064" i="1"/>
  <c r="BR4074" i="1" s="1"/>
  <c r="AR4064" i="1"/>
  <c r="AQ4064" i="1"/>
  <c r="GT4064" i="1" s="1"/>
  <c r="GV4074" i="1" s="1"/>
  <c r="AP4064" i="1"/>
  <c r="GS4064" i="1" s="1"/>
  <c r="GU4074" i="1" s="1"/>
  <c r="GW4063" i="1"/>
  <c r="GX4073" i="1" s="1"/>
  <c r="GR4063" i="1"/>
  <c r="GQ4063" i="1"/>
  <c r="GP4063" i="1"/>
  <c r="FR4063" i="1"/>
  <c r="FQ4063" i="1"/>
  <c r="FP4063" i="1"/>
  <c r="ER4063" i="1"/>
  <c r="EQ4063" i="1"/>
  <c r="EP4063" i="1"/>
  <c r="DR4063" i="1"/>
  <c r="DQ4063" i="1"/>
  <c r="DP4063" i="1"/>
  <c r="CQ4063" i="1"/>
  <c r="CP4063" i="1"/>
  <c r="CN4063" i="1"/>
  <c r="CR4073" i="1" s="1"/>
  <c r="BQ4063" i="1"/>
  <c r="BP4063" i="1"/>
  <c r="BN4063" i="1"/>
  <c r="BR4073" i="1" s="1"/>
  <c r="AR4063" i="1"/>
  <c r="AQ4063" i="1"/>
  <c r="GT4063" i="1" s="1"/>
  <c r="GV4073" i="1" s="1"/>
  <c r="AP4063" i="1"/>
  <c r="GS4063" i="1" s="1"/>
  <c r="GU4073" i="1" s="1"/>
  <c r="GX4062" i="1"/>
  <c r="GW4062" i="1"/>
  <c r="GX4072" i="1" s="1"/>
  <c r="GR4062" i="1"/>
  <c r="GQ4062" i="1"/>
  <c r="GP4062" i="1"/>
  <c r="FQ4062" i="1"/>
  <c r="FP4062" i="1"/>
  <c r="ER4062" i="1"/>
  <c r="EQ4062" i="1"/>
  <c r="EP4062" i="1"/>
  <c r="DR4062" i="1"/>
  <c r="DQ4062" i="1"/>
  <c r="DP4062" i="1"/>
  <c r="CQ4062" i="1"/>
  <c r="CP4062" i="1"/>
  <c r="CN4062" i="1"/>
  <c r="CR4072" i="1" s="1"/>
  <c r="BQ4062" i="1"/>
  <c r="BP4062" i="1"/>
  <c r="BN4062" i="1"/>
  <c r="BR4072" i="1" s="1"/>
  <c r="AR4062" i="1"/>
  <c r="AQ4062" i="1"/>
  <c r="GT4062" i="1" s="1"/>
  <c r="GV4072" i="1" s="1"/>
  <c r="AP4062" i="1"/>
  <c r="GS4062" i="1" s="1"/>
  <c r="GU4072" i="1" s="1"/>
  <c r="GW4061" i="1"/>
  <c r="GX4071" i="1" s="1"/>
  <c r="GR4061" i="1"/>
  <c r="GQ4061" i="1"/>
  <c r="GP4061" i="1"/>
  <c r="FR4061" i="1"/>
  <c r="FQ4061" i="1"/>
  <c r="FP4061" i="1"/>
  <c r="FN4061" i="1"/>
  <c r="FR4070" i="1" s="1"/>
  <c r="ER4061" i="1"/>
  <c r="EQ4061" i="1"/>
  <c r="EP4061" i="1"/>
  <c r="DR4061" i="1"/>
  <c r="DQ4061" i="1"/>
  <c r="DP4061" i="1"/>
  <c r="CQ4061" i="1"/>
  <c r="CP4061" i="1"/>
  <c r="CN4061" i="1"/>
  <c r="CR4071" i="1" s="1"/>
  <c r="BQ4061" i="1"/>
  <c r="BP4061" i="1"/>
  <c r="BN4061" i="1"/>
  <c r="AR4061" i="1"/>
  <c r="AQ4061" i="1"/>
  <c r="GT4061" i="1" s="1"/>
  <c r="GV4071" i="1" s="1"/>
  <c r="AP4061" i="1"/>
  <c r="GS4061" i="1" s="1"/>
  <c r="GU4071" i="1" s="1"/>
  <c r="GW4060" i="1"/>
  <c r="GR4060" i="1"/>
  <c r="GQ4060" i="1"/>
  <c r="GP4060" i="1"/>
  <c r="FR4060" i="1"/>
  <c r="FQ4060" i="1"/>
  <c r="FP4060" i="1"/>
  <c r="ER4060" i="1"/>
  <c r="EQ4060" i="1"/>
  <c r="EP4060" i="1"/>
  <c r="DR4060" i="1"/>
  <c r="DQ4060" i="1"/>
  <c r="DP4060" i="1"/>
  <c r="CQ4060" i="1"/>
  <c r="CP4060" i="1"/>
  <c r="CN4060" i="1"/>
  <c r="CR4070" i="1" s="1"/>
  <c r="BQ4060" i="1"/>
  <c r="BP4060" i="1"/>
  <c r="BN4060" i="1"/>
  <c r="BR4070" i="1" s="1"/>
  <c r="AR4060" i="1"/>
  <c r="AQ4060" i="1"/>
  <c r="GT4060" i="1" s="1"/>
  <c r="GV4070" i="1" s="1"/>
  <c r="AP4060" i="1"/>
  <c r="GS4060" i="1" s="1"/>
  <c r="GU4070" i="1" s="1"/>
  <c r="GW4059" i="1"/>
  <c r="GX4069" i="1" s="1"/>
  <c r="GR4059" i="1"/>
  <c r="GQ4059" i="1"/>
  <c r="GP4059" i="1"/>
  <c r="FR4059" i="1"/>
  <c r="FQ4059" i="1"/>
  <c r="FP4059" i="1"/>
  <c r="ER4059" i="1"/>
  <c r="EQ4059" i="1"/>
  <c r="EP4059" i="1"/>
  <c r="DR4059" i="1"/>
  <c r="DQ4059" i="1"/>
  <c r="DP4059" i="1"/>
  <c r="CQ4059" i="1"/>
  <c r="CP4059" i="1"/>
  <c r="CN4059" i="1"/>
  <c r="CR4069" i="1" s="1"/>
  <c r="BQ4059" i="1"/>
  <c r="BP4059" i="1"/>
  <c r="BN4059" i="1"/>
  <c r="BR4069" i="1" s="1"/>
  <c r="AR4059" i="1"/>
  <c r="AQ4059" i="1"/>
  <c r="GT4059" i="1" s="1"/>
  <c r="GV4069" i="1" s="1"/>
  <c r="AP4059" i="1"/>
  <c r="GS4059" i="1" s="1"/>
  <c r="GU4069" i="1" s="1"/>
  <c r="GW4058" i="1"/>
  <c r="GR4058" i="1"/>
  <c r="GQ4058" i="1"/>
  <c r="GP4058" i="1"/>
  <c r="FR4058" i="1"/>
  <c r="FQ4058" i="1"/>
  <c r="FP4058" i="1"/>
  <c r="ER4058" i="1"/>
  <c r="EQ4058" i="1"/>
  <c r="EP4058" i="1"/>
  <c r="DR4058" i="1"/>
  <c r="DQ4058" i="1"/>
  <c r="DP4058" i="1"/>
  <c r="CQ4058" i="1"/>
  <c r="CP4058" i="1"/>
  <c r="CN4058" i="1"/>
  <c r="CR4068" i="1" s="1"/>
  <c r="BQ4058" i="1"/>
  <c r="BP4058" i="1"/>
  <c r="BN4058" i="1"/>
  <c r="BR4068" i="1" s="1"/>
  <c r="AR4058" i="1"/>
  <c r="AQ4058" i="1"/>
  <c r="GT4058" i="1" s="1"/>
  <c r="GV4068" i="1" s="1"/>
  <c r="AP4058" i="1"/>
  <c r="GS4058" i="1" s="1"/>
  <c r="GU4068" i="1" s="1"/>
  <c r="GW4057" i="1"/>
  <c r="GX4067" i="1" s="1"/>
  <c r="GR4057" i="1"/>
  <c r="GQ4057" i="1"/>
  <c r="GP4057" i="1"/>
  <c r="FR4057" i="1"/>
  <c r="FQ4057" i="1"/>
  <c r="FP4057" i="1"/>
  <c r="ER4057" i="1"/>
  <c r="EQ4057" i="1"/>
  <c r="EP4057" i="1"/>
  <c r="DR4057" i="1"/>
  <c r="DQ4057" i="1"/>
  <c r="DP4057" i="1"/>
  <c r="CQ4057" i="1"/>
  <c r="CP4057" i="1"/>
  <c r="CN4057" i="1"/>
  <c r="CR4067" i="1" s="1"/>
  <c r="BQ4057" i="1"/>
  <c r="BP4057" i="1"/>
  <c r="BN4057" i="1"/>
  <c r="BR4067" i="1" s="1"/>
  <c r="AR4057" i="1"/>
  <c r="AQ4057" i="1"/>
  <c r="GT4057" i="1" s="1"/>
  <c r="GV4067" i="1" s="1"/>
  <c r="AP4057" i="1"/>
  <c r="GS4057" i="1" s="1"/>
  <c r="GU4067" i="1" s="1"/>
  <c r="GW4056" i="1"/>
  <c r="GR4056" i="1"/>
  <c r="GQ4056" i="1"/>
  <c r="GP4056" i="1"/>
  <c r="FR4056" i="1"/>
  <c r="FQ4056" i="1"/>
  <c r="FP4056" i="1"/>
  <c r="ER4056" i="1"/>
  <c r="EQ4056" i="1"/>
  <c r="EP4056" i="1"/>
  <c r="DR4056" i="1"/>
  <c r="DQ4056" i="1"/>
  <c r="DP4056" i="1"/>
  <c r="CQ4056" i="1"/>
  <c r="CP4056" i="1"/>
  <c r="CN4056" i="1"/>
  <c r="CR4066" i="1" s="1"/>
  <c r="BQ4056" i="1"/>
  <c r="BP4056" i="1"/>
  <c r="BN4056" i="1"/>
  <c r="BR4066" i="1" s="1"/>
  <c r="AR4056" i="1"/>
  <c r="AQ4056" i="1"/>
  <c r="GT4056" i="1" s="1"/>
  <c r="GV4066" i="1" s="1"/>
  <c r="AP4056" i="1"/>
  <c r="GS4056" i="1" s="1"/>
  <c r="GU4066" i="1" s="1"/>
  <c r="GW4055" i="1"/>
  <c r="GX4065" i="1" s="1"/>
  <c r="GS4055" i="1"/>
  <c r="GU4065" i="1" s="1"/>
  <c r="GR4055" i="1"/>
  <c r="GQ4055" i="1"/>
  <c r="GP4055" i="1"/>
  <c r="FR4055" i="1"/>
  <c r="FQ4055" i="1"/>
  <c r="FP4055" i="1"/>
  <c r="ER4055" i="1"/>
  <c r="EQ4055" i="1"/>
  <c r="EP4055" i="1"/>
  <c r="DR4055" i="1"/>
  <c r="DQ4055" i="1"/>
  <c r="DP4055" i="1"/>
  <c r="CQ4055" i="1"/>
  <c r="CP4055" i="1"/>
  <c r="CN4055" i="1"/>
  <c r="CR4065" i="1" s="1"/>
  <c r="BQ4055" i="1"/>
  <c r="BP4055" i="1"/>
  <c r="BN4055" i="1"/>
  <c r="BR4065" i="1" s="1"/>
  <c r="BJ4055" i="1"/>
  <c r="AR4055" i="1"/>
  <c r="AQ4055" i="1"/>
  <c r="GT4055" i="1" s="1"/>
  <c r="GV4065" i="1" s="1"/>
  <c r="AP4055" i="1"/>
  <c r="GW4054" i="1"/>
  <c r="GR4054" i="1"/>
  <c r="GQ4054" i="1"/>
  <c r="GP4054" i="1"/>
  <c r="FR4054" i="1"/>
  <c r="FQ4054" i="1"/>
  <c r="FP4054" i="1"/>
  <c r="ER4054" i="1"/>
  <c r="EQ4054" i="1"/>
  <c r="EP4054" i="1"/>
  <c r="DR4054" i="1"/>
  <c r="DQ4054" i="1"/>
  <c r="DP4054" i="1"/>
  <c r="CQ4054" i="1"/>
  <c r="CP4054" i="1"/>
  <c r="CN4054" i="1"/>
  <c r="CR4064" i="1" s="1"/>
  <c r="BQ4054" i="1"/>
  <c r="BP4054" i="1"/>
  <c r="BN4054" i="1"/>
  <c r="BR4064" i="1" s="1"/>
  <c r="AR4054" i="1"/>
  <c r="AQ4054" i="1"/>
  <c r="GT4054" i="1" s="1"/>
  <c r="GV4064" i="1" s="1"/>
  <c r="AP4054" i="1"/>
  <c r="GS4054" i="1" s="1"/>
  <c r="GU4064" i="1" s="1"/>
  <c r="GX4053" i="1"/>
  <c r="GW4053" i="1"/>
  <c r="GX4063" i="1" s="1"/>
  <c r="GR4053" i="1"/>
  <c r="GQ4053" i="1"/>
  <c r="GP4053" i="1"/>
  <c r="FR4053" i="1"/>
  <c r="FQ4053" i="1"/>
  <c r="FP4053" i="1"/>
  <c r="ER4053" i="1"/>
  <c r="EQ4053" i="1"/>
  <c r="EP4053" i="1"/>
  <c r="DR4053" i="1"/>
  <c r="DQ4053" i="1"/>
  <c r="DP4053" i="1"/>
  <c r="CQ4053" i="1"/>
  <c r="CP4053" i="1"/>
  <c r="CN4053" i="1"/>
  <c r="BQ4053" i="1"/>
  <c r="BP4053" i="1"/>
  <c r="BN4053" i="1"/>
  <c r="BR4063" i="1" s="1"/>
  <c r="AR4053" i="1"/>
  <c r="AQ4053" i="1"/>
  <c r="GT4053" i="1" s="1"/>
  <c r="GV4063" i="1" s="1"/>
  <c r="AP4053" i="1"/>
  <c r="GS4053" i="1" s="1"/>
  <c r="GU4063" i="1" s="1"/>
  <c r="GW4052" i="1"/>
  <c r="GR4052" i="1"/>
  <c r="GQ4052" i="1"/>
  <c r="GP4052" i="1"/>
  <c r="FR4052" i="1"/>
  <c r="FQ4052" i="1"/>
  <c r="FP4052" i="1"/>
  <c r="ER4052" i="1"/>
  <c r="EQ4052" i="1"/>
  <c r="EP4052" i="1"/>
  <c r="DR4052" i="1"/>
  <c r="DQ4052" i="1"/>
  <c r="DP4052" i="1"/>
  <c r="CQ4052" i="1"/>
  <c r="CP4052" i="1"/>
  <c r="CM4052" i="1"/>
  <c r="CN4052" i="1" s="1"/>
  <c r="CR4062" i="1" s="1"/>
  <c r="BQ4052" i="1"/>
  <c r="BP4052" i="1"/>
  <c r="BN4052" i="1"/>
  <c r="BR4062" i="1" s="1"/>
  <c r="AR4052" i="1"/>
  <c r="AQ4052" i="1"/>
  <c r="GT4052" i="1" s="1"/>
  <c r="GV4062" i="1" s="1"/>
  <c r="AP4052" i="1"/>
  <c r="GS4052" i="1" s="1"/>
  <c r="GU4062" i="1" s="1"/>
  <c r="GW4051" i="1"/>
  <c r="GX4061" i="1" s="1"/>
  <c r="GR4051" i="1"/>
  <c r="GQ4051" i="1"/>
  <c r="GP4051" i="1"/>
  <c r="FR4051" i="1"/>
  <c r="FQ4051" i="1"/>
  <c r="FP4051" i="1"/>
  <c r="ER4051" i="1"/>
  <c r="EQ4051" i="1"/>
  <c r="EP4051" i="1"/>
  <c r="DR4051" i="1"/>
  <c r="DQ4051" i="1"/>
  <c r="DP4051" i="1"/>
  <c r="CQ4051" i="1"/>
  <c r="CP4051" i="1"/>
  <c r="CN4051" i="1"/>
  <c r="BR4051" i="1"/>
  <c r="BQ4051" i="1"/>
  <c r="BP4051" i="1"/>
  <c r="BN4051" i="1"/>
  <c r="BR4061" i="1" s="1"/>
  <c r="AR4051" i="1"/>
  <c r="AQ4051" i="1"/>
  <c r="GT4051" i="1" s="1"/>
  <c r="GV4061" i="1" s="1"/>
  <c r="AP4051" i="1"/>
  <c r="GS4051" i="1" s="1"/>
  <c r="GU4061" i="1" s="1"/>
  <c r="GW4050" i="1"/>
  <c r="GX4060" i="1" s="1"/>
  <c r="GR4050" i="1"/>
  <c r="GQ4050" i="1"/>
  <c r="GP4050" i="1"/>
  <c r="FR4050" i="1"/>
  <c r="FQ4050" i="1"/>
  <c r="FP4050" i="1"/>
  <c r="ER4050" i="1"/>
  <c r="EQ4050" i="1"/>
  <c r="EP4050" i="1"/>
  <c r="DR4050" i="1"/>
  <c r="DQ4050" i="1"/>
  <c r="DP4050" i="1"/>
  <c r="CQ4050" i="1"/>
  <c r="CP4050" i="1"/>
  <c r="CN4050" i="1"/>
  <c r="CR4060" i="1" s="1"/>
  <c r="BQ4050" i="1"/>
  <c r="BP4050" i="1"/>
  <c r="BN4050" i="1"/>
  <c r="AR4050" i="1"/>
  <c r="AQ4050" i="1"/>
  <c r="GT4050" i="1" s="1"/>
  <c r="GV4060" i="1" s="1"/>
  <c r="AP4050" i="1"/>
  <c r="GS4050" i="1" s="1"/>
  <c r="GU4060" i="1" s="1"/>
  <c r="GW4049" i="1"/>
  <c r="GX4059" i="1" s="1"/>
  <c r="GR4049" i="1"/>
  <c r="GQ4049" i="1"/>
  <c r="GP4049" i="1"/>
  <c r="FR4049" i="1"/>
  <c r="FQ4049" i="1"/>
  <c r="FP4049" i="1"/>
  <c r="ER4049" i="1"/>
  <c r="EQ4049" i="1"/>
  <c r="EP4049" i="1"/>
  <c r="DR4049" i="1"/>
  <c r="DQ4049" i="1"/>
  <c r="DP4049" i="1"/>
  <c r="CQ4049" i="1"/>
  <c r="CP4049" i="1"/>
  <c r="CN4049" i="1"/>
  <c r="CR4059" i="1" s="1"/>
  <c r="BR4049" i="1"/>
  <c r="BQ4049" i="1"/>
  <c r="BP4049" i="1"/>
  <c r="BN4049" i="1"/>
  <c r="BR4059" i="1" s="1"/>
  <c r="AR4049" i="1"/>
  <c r="AQ4049" i="1"/>
  <c r="GT4049" i="1" s="1"/>
  <c r="GV4059" i="1" s="1"/>
  <c r="AP4049" i="1"/>
  <c r="GS4049" i="1" s="1"/>
  <c r="GU4059" i="1" s="1"/>
  <c r="GW4048" i="1"/>
  <c r="GX4058" i="1" s="1"/>
  <c r="GR4048" i="1"/>
  <c r="GQ4048" i="1"/>
  <c r="GP4048" i="1"/>
  <c r="FR4048" i="1"/>
  <c r="FQ4048" i="1"/>
  <c r="FP4048" i="1"/>
  <c r="ER4048" i="1"/>
  <c r="EQ4048" i="1"/>
  <c r="EP4048" i="1"/>
  <c r="DR4048" i="1"/>
  <c r="DQ4048" i="1"/>
  <c r="DP4048" i="1"/>
  <c r="CQ4048" i="1"/>
  <c r="CP4048" i="1"/>
  <c r="CN4048" i="1"/>
  <c r="CR4058" i="1" s="1"/>
  <c r="BQ4048" i="1"/>
  <c r="BP4048" i="1"/>
  <c r="BN4048" i="1"/>
  <c r="AR4048" i="1"/>
  <c r="AQ4048" i="1"/>
  <c r="GT4048" i="1" s="1"/>
  <c r="GV4058" i="1" s="1"/>
  <c r="AP4048" i="1"/>
  <c r="GS4048" i="1" s="1"/>
  <c r="GU4058" i="1" s="1"/>
  <c r="GW4047" i="1"/>
  <c r="GX4057" i="1" s="1"/>
  <c r="GR4047" i="1"/>
  <c r="GQ4047" i="1"/>
  <c r="GP4047" i="1"/>
  <c r="FR4047" i="1"/>
  <c r="FQ4047" i="1"/>
  <c r="FP4047" i="1"/>
  <c r="ER4047" i="1"/>
  <c r="EQ4047" i="1"/>
  <c r="EP4047" i="1"/>
  <c r="DR4047" i="1"/>
  <c r="DQ4047" i="1"/>
  <c r="DP4047" i="1"/>
  <c r="CQ4047" i="1"/>
  <c r="CP4047" i="1"/>
  <c r="CN4047" i="1"/>
  <c r="CR4057" i="1" s="1"/>
  <c r="BR4047" i="1"/>
  <c r="BQ4047" i="1"/>
  <c r="BP4047" i="1"/>
  <c r="BN4047" i="1"/>
  <c r="BR4057" i="1" s="1"/>
  <c r="AR4047" i="1"/>
  <c r="AQ4047" i="1"/>
  <c r="GT4047" i="1" s="1"/>
  <c r="GV4057" i="1" s="1"/>
  <c r="AP4047" i="1"/>
  <c r="GS4047" i="1" s="1"/>
  <c r="GU4057" i="1" s="1"/>
  <c r="GW4046" i="1"/>
  <c r="GX4056" i="1" s="1"/>
  <c r="GR4046" i="1"/>
  <c r="GQ4046" i="1"/>
  <c r="GP4046" i="1"/>
  <c r="FR4046" i="1"/>
  <c r="FQ4046" i="1"/>
  <c r="FP4046" i="1"/>
  <c r="ER4046" i="1"/>
  <c r="EQ4046" i="1"/>
  <c r="EP4046" i="1"/>
  <c r="DR4046" i="1"/>
  <c r="DQ4046" i="1"/>
  <c r="DP4046" i="1"/>
  <c r="CQ4046" i="1"/>
  <c r="CP4046" i="1"/>
  <c r="CN4046" i="1"/>
  <c r="CR4056" i="1" s="1"/>
  <c r="BQ4046" i="1"/>
  <c r="BP4046" i="1"/>
  <c r="BN4046" i="1"/>
  <c r="AR4046" i="1"/>
  <c r="AQ4046" i="1"/>
  <c r="GT4046" i="1" s="1"/>
  <c r="GV4056" i="1" s="1"/>
  <c r="AP4046" i="1"/>
  <c r="GS4046" i="1" s="1"/>
  <c r="GU4056" i="1" s="1"/>
  <c r="GW4045" i="1"/>
  <c r="GX4055" i="1" s="1"/>
  <c r="GR4045" i="1"/>
  <c r="GQ4045" i="1"/>
  <c r="GP4045" i="1"/>
  <c r="FR4045" i="1"/>
  <c r="FQ4045" i="1"/>
  <c r="FP4045" i="1"/>
  <c r="ER4045" i="1"/>
  <c r="EQ4045" i="1"/>
  <c r="EP4045" i="1"/>
  <c r="DR4045" i="1"/>
  <c r="DQ4045" i="1"/>
  <c r="DP4045" i="1"/>
  <c r="CQ4045" i="1"/>
  <c r="CP4045" i="1"/>
  <c r="CN4045" i="1"/>
  <c r="CR4055" i="1" s="1"/>
  <c r="BR4045" i="1"/>
  <c r="BQ4045" i="1"/>
  <c r="BP4045" i="1"/>
  <c r="BN4045" i="1"/>
  <c r="BR4055" i="1" s="1"/>
  <c r="AR4045" i="1"/>
  <c r="AQ4045" i="1"/>
  <c r="GT4045" i="1" s="1"/>
  <c r="GV4055" i="1" s="1"/>
  <c r="AP4045" i="1"/>
  <c r="GS4045" i="1" s="1"/>
  <c r="GU4055" i="1" s="1"/>
  <c r="GW4044" i="1"/>
  <c r="GX4054" i="1" s="1"/>
  <c r="GR4044" i="1"/>
  <c r="GQ4044" i="1"/>
  <c r="GP4044" i="1"/>
  <c r="FR4044" i="1"/>
  <c r="FQ4044" i="1"/>
  <c r="FP4044" i="1"/>
  <c r="ER4044" i="1"/>
  <c r="EQ4044" i="1"/>
  <c r="EP4044" i="1"/>
  <c r="DR4044" i="1"/>
  <c r="DQ4044" i="1"/>
  <c r="DP4044" i="1"/>
  <c r="CQ4044" i="1"/>
  <c r="CP4044" i="1"/>
  <c r="CN4044" i="1"/>
  <c r="CR4054" i="1" s="1"/>
  <c r="BQ4044" i="1"/>
  <c r="BP4044" i="1"/>
  <c r="BN4044" i="1"/>
  <c r="BR4054" i="1" s="1"/>
  <c r="AR4044" i="1"/>
  <c r="AQ4044" i="1"/>
  <c r="GT4044" i="1" s="1"/>
  <c r="GV4054" i="1" s="1"/>
  <c r="AP4044" i="1"/>
  <c r="GS4044" i="1" s="1"/>
  <c r="GU4054" i="1" s="1"/>
  <c r="GW4043" i="1"/>
  <c r="GR4043" i="1"/>
  <c r="GQ4043" i="1"/>
  <c r="GP4043" i="1"/>
  <c r="FR4043" i="1"/>
  <c r="FQ4043" i="1"/>
  <c r="FP4043" i="1"/>
  <c r="ER4043" i="1"/>
  <c r="EQ4043" i="1"/>
  <c r="EP4043" i="1"/>
  <c r="DR4043" i="1"/>
  <c r="DQ4043" i="1"/>
  <c r="DP4043" i="1"/>
  <c r="CQ4043" i="1"/>
  <c r="CP4043" i="1"/>
  <c r="CN4043" i="1"/>
  <c r="CR4053" i="1" s="1"/>
  <c r="BR4043" i="1"/>
  <c r="BQ4043" i="1"/>
  <c r="BP4043" i="1"/>
  <c r="BN4043" i="1"/>
  <c r="BR4053" i="1" s="1"/>
  <c r="AR4043" i="1"/>
  <c r="AQ4043" i="1"/>
  <c r="GT4043" i="1" s="1"/>
  <c r="GV4053" i="1" s="1"/>
  <c r="AP4043" i="1"/>
  <c r="GS4043" i="1" s="1"/>
  <c r="GU4053" i="1" s="1"/>
  <c r="GW4042" i="1"/>
  <c r="GX4052" i="1" s="1"/>
  <c r="GR4042" i="1"/>
  <c r="GQ4042" i="1"/>
  <c r="GP4042" i="1"/>
  <c r="FR4042" i="1"/>
  <c r="FQ4042" i="1"/>
  <c r="FP4042" i="1"/>
  <c r="EZ4042" i="1"/>
  <c r="EZ4043" i="1" s="1"/>
  <c r="EZ4044" i="1" s="1"/>
  <c r="EZ4045" i="1" s="1"/>
  <c r="EZ4046" i="1" s="1"/>
  <c r="EZ4047" i="1" s="1"/>
  <c r="EZ4048" i="1" s="1"/>
  <c r="EZ4049" i="1" s="1"/>
  <c r="EZ4050" i="1" s="1"/>
  <c r="EZ4051" i="1" s="1"/>
  <c r="EZ4052" i="1" s="1"/>
  <c r="EZ4053" i="1" s="1"/>
  <c r="EZ4054" i="1" s="1"/>
  <c r="EZ4055" i="1" s="1"/>
  <c r="EZ4056" i="1" s="1"/>
  <c r="EZ4057" i="1" s="1"/>
  <c r="EZ4058" i="1" s="1"/>
  <c r="EZ4059" i="1" s="1"/>
  <c r="EZ4060" i="1" s="1"/>
  <c r="EZ4061" i="1" s="1"/>
  <c r="EZ4062" i="1" s="1"/>
  <c r="EZ4063" i="1" s="1"/>
  <c r="EZ4064" i="1" s="1"/>
  <c r="EZ4065" i="1" s="1"/>
  <c r="EZ4066" i="1" s="1"/>
  <c r="EZ4067" i="1" s="1"/>
  <c r="EZ4068" i="1" s="1"/>
  <c r="EZ4069" i="1" s="1"/>
  <c r="EZ4070" i="1" s="1"/>
  <c r="EZ4071" i="1" s="1"/>
  <c r="EZ4072" i="1" s="1"/>
  <c r="EZ4073" i="1" s="1"/>
  <c r="EZ4074" i="1" s="1"/>
  <c r="EZ4075" i="1" s="1"/>
  <c r="EZ4076" i="1" s="1"/>
  <c r="EZ4077" i="1" s="1"/>
  <c r="EZ4078" i="1" s="1"/>
  <c r="EZ4079" i="1" s="1"/>
  <c r="EZ4080" i="1" s="1"/>
  <c r="EZ4081" i="1" s="1"/>
  <c r="EZ4082" i="1" s="1"/>
  <c r="EZ4083" i="1" s="1"/>
  <c r="EZ4084" i="1" s="1"/>
  <c r="EZ4085" i="1" s="1"/>
  <c r="EZ4086" i="1" s="1"/>
  <c r="EZ4087" i="1" s="1"/>
  <c r="EZ4088" i="1" s="1"/>
  <c r="EZ4089" i="1" s="1"/>
  <c r="EZ4090" i="1" s="1"/>
  <c r="EZ4091" i="1" s="1"/>
  <c r="EZ4092" i="1" s="1"/>
  <c r="EZ4093" i="1" s="1"/>
  <c r="EZ4094" i="1" s="1"/>
  <c r="EZ4095" i="1" s="1"/>
  <c r="EZ4096" i="1" s="1"/>
  <c r="EZ4097" i="1" s="1"/>
  <c r="EZ4098" i="1" s="1"/>
  <c r="EZ4099" i="1" s="1"/>
  <c r="EZ4100" i="1" s="1"/>
  <c r="EZ4101" i="1" s="1"/>
  <c r="EZ4102" i="1" s="1"/>
  <c r="EZ4103" i="1" s="1"/>
  <c r="EZ4104" i="1" s="1"/>
  <c r="EZ4105" i="1" s="1"/>
  <c r="ER4042" i="1"/>
  <c r="EQ4042" i="1"/>
  <c r="EP4042" i="1"/>
  <c r="DR4042" i="1"/>
  <c r="DQ4042" i="1"/>
  <c r="DP4042" i="1"/>
  <c r="CQ4042" i="1"/>
  <c r="CP4042" i="1"/>
  <c r="CN4042" i="1"/>
  <c r="CR4052" i="1" s="1"/>
  <c r="BQ4042" i="1"/>
  <c r="BP4042" i="1"/>
  <c r="BN4042" i="1"/>
  <c r="BR4052" i="1" s="1"/>
  <c r="AR4042" i="1"/>
  <c r="AQ4042" i="1"/>
  <c r="GT4042" i="1" s="1"/>
  <c r="GV4052" i="1" s="1"/>
  <c r="AP4042" i="1"/>
  <c r="GS4042" i="1" s="1"/>
  <c r="GU4052" i="1" s="1"/>
  <c r="GW4041" i="1"/>
  <c r="GX4051" i="1" s="1"/>
  <c r="GU4041" i="1"/>
  <c r="GR4041" i="1"/>
  <c r="GQ4041" i="1"/>
  <c r="GP4041" i="1"/>
  <c r="FR4041" i="1"/>
  <c r="FQ4041" i="1"/>
  <c r="FP4041" i="1"/>
  <c r="ER4041" i="1"/>
  <c r="EQ4041" i="1"/>
  <c r="EP4041" i="1"/>
  <c r="DR4041" i="1"/>
  <c r="DQ4041" i="1"/>
  <c r="DP4041" i="1"/>
  <c r="CQ4041" i="1"/>
  <c r="CP4041" i="1"/>
  <c r="CN4041" i="1"/>
  <c r="CR4051" i="1" s="1"/>
  <c r="BQ4041" i="1"/>
  <c r="BP4041" i="1"/>
  <c r="BN4041" i="1"/>
  <c r="AR4041" i="1"/>
  <c r="AQ4041" i="1"/>
  <c r="GT4041" i="1" s="1"/>
  <c r="GV4051" i="1" s="1"/>
  <c r="AP4041" i="1"/>
  <c r="GS4041" i="1" s="1"/>
  <c r="GU4051" i="1" s="1"/>
  <c r="GW4040" i="1"/>
  <c r="GX4050" i="1" s="1"/>
  <c r="GV4040" i="1"/>
  <c r="GS4040" i="1"/>
  <c r="GU4050" i="1" s="1"/>
  <c r="GR4040" i="1"/>
  <c r="GQ4040" i="1"/>
  <c r="GP4040" i="1"/>
  <c r="FR4040" i="1"/>
  <c r="FQ4040" i="1"/>
  <c r="FP4040" i="1"/>
  <c r="ER4040" i="1"/>
  <c r="EQ4040" i="1"/>
  <c r="EP4040" i="1"/>
  <c r="DR4040" i="1"/>
  <c r="DQ4040" i="1"/>
  <c r="DP4040" i="1"/>
  <c r="CQ4040" i="1"/>
  <c r="CP4040" i="1"/>
  <c r="CN4040" i="1"/>
  <c r="CR4050" i="1" s="1"/>
  <c r="BQ4040" i="1"/>
  <c r="BP4040" i="1"/>
  <c r="BN4040" i="1"/>
  <c r="BR4050" i="1" s="1"/>
  <c r="AR4040" i="1"/>
  <c r="AQ4040" i="1"/>
  <c r="GT4040" i="1" s="1"/>
  <c r="GV4050" i="1" s="1"/>
  <c r="AP4040" i="1"/>
  <c r="GW4039" i="1"/>
  <c r="GX4049" i="1" s="1"/>
  <c r="GR4039" i="1"/>
  <c r="GQ4039" i="1"/>
  <c r="GP4039" i="1"/>
  <c r="FR4039" i="1"/>
  <c r="FQ4039" i="1"/>
  <c r="FP4039" i="1"/>
  <c r="ER4039" i="1"/>
  <c r="EQ4039" i="1"/>
  <c r="EP4039" i="1"/>
  <c r="DR4039" i="1"/>
  <c r="DQ4039" i="1"/>
  <c r="DP4039" i="1"/>
  <c r="CQ4039" i="1"/>
  <c r="CP4039" i="1"/>
  <c r="CN4039" i="1"/>
  <c r="CR4049" i="1" s="1"/>
  <c r="BQ4039" i="1"/>
  <c r="BP4039" i="1"/>
  <c r="BN4039" i="1"/>
  <c r="AR4039" i="1"/>
  <c r="AQ4039" i="1"/>
  <c r="GT4039" i="1" s="1"/>
  <c r="GV4049" i="1" s="1"/>
  <c r="AP4039" i="1"/>
  <c r="GS4039" i="1" s="1"/>
  <c r="GU4049" i="1" s="1"/>
  <c r="GW4038" i="1"/>
  <c r="GX4048" i="1" s="1"/>
  <c r="GR4038" i="1"/>
  <c r="GQ4038" i="1"/>
  <c r="GP4038" i="1"/>
  <c r="FR4038" i="1"/>
  <c r="FQ4038" i="1"/>
  <c r="FP4038" i="1"/>
  <c r="ER4038" i="1"/>
  <c r="EQ4038" i="1"/>
  <c r="EP4038" i="1"/>
  <c r="DR4038" i="1"/>
  <c r="DQ4038" i="1"/>
  <c r="DP4038" i="1"/>
  <c r="CQ4038" i="1"/>
  <c r="CP4038" i="1"/>
  <c r="CN4038" i="1"/>
  <c r="CR4048" i="1" s="1"/>
  <c r="BQ4038" i="1"/>
  <c r="BP4038" i="1"/>
  <c r="BN4038" i="1"/>
  <c r="BR4048" i="1" s="1"/>
  <c r="AR4038" i="1"/>
  <c r="AQ4038" i="1"/>
  <c r="GT4038" i="1" s="1"/>
  <c r="GV4048" i="1" s="1"/>
  <c r="AP4038" i="1"/>
  <c r="GS4038" i="1" s="1"/>
  <c r="GU4048" i="1" s="1"/>
  <c r="GW4037" i="1"/>
  <c r="GX4047" i="1" s="1"/>
  <c r="GR4037" i="1"/>
  <c r="GQ4037" i="1"/>
  <c r="GP4037" i="1"/>
  <c r="FR4037" i="1"/>
  <c r="FQ4037" i="1"/>
  <c r="FP4037" i="1"/>
  <c r="ER4037" i="1"/>
  <c r="EQ4037" i="1"/>
  <c r="EP4037" i="1"/>
  <c r="DR4037" i="1"/>
  <c r="DQ4037" i="1"/>
  <c r="DP4037" i="1"/>
  <c r="CQ4037" i="1"/>
  <c r="CP4037" i="1"/>
  <c r="CN4037" i="1"/>
  <c r="CR4047" i="1" s="1"/>
  <c r="BQ4037" i="1"/>
  <c r="BP4037" i="1"/>
  <c r="BN4037" i="1"/>
  <c r="AR4037" i="1"/>
  <c r="AQ4037" i="1"/>
  <c r="GT4037" i="1" s="1"/>
  <c r="GV4047" i="1" s="1"/>
  <c r="AP4037" i="1"/>
  <c r="GS4037" i="1" s="1"/>
  <c r="GU4047" i="1" s="1"/>
  <c r="GW4036" i="1"/>
  <c r="GX4046" i="1" s="1"/>
  <c r="GR4036" i="1"/>
  <c r="GQ4036" i="1"/>
  <c r="GP4036" i="1"/>
  <c r="FR4036" i="1"/>
  <c r="FQ4036" i="1"/>
  <c r="FP4036" i="1"/>
  <c r="ER4036" i="1"/>
  <c r="EQ4036" i="1"/>
  <c r="EP4036" i="1"/>
  <c r="DR4036" i="1"/>
  <c r="DQ4036" i="1"/>
  <c r="DP4036" i="1"/>
  <c r="CQ4036" i="1"/>
  <c r="CP4036" i="1"/>
  <c r="CN4036" i="1"/>
  <c r="CR4046" i="1" s="1"/>
  <c r="BQ4036" i="1"/>
  <c r="BP4036" i="1"/>
  <c r="BN4036" i="1"/>
  <c r="BR4046" i="1" s="1"/>
  <c r="AR4036" i="1"/>
  <c r="AQ4036" i="1"/>
  <c r="GT4036" i="1" s="1"/>
  <c r="GV4046" i="1" s="1"/>
  <c r="AP4036" i="1"/>
  <c r="GS4036" i="1" s="1"/>
  <c r="GU4046" i="1" s="1"/>
  <c r="GW4035" i="1"/>
  <c r="GX4045" i="1" s="1"/>
  <c r="GR4035" i="1"/>
  <c r="GQ4035" i="1"/>
  <c r="GP4035" i="1"/>
  <c r="FR4035" i="1"/>
  <c r="FQ4035" i="1"/>
  <c r="FP4035" i="1"/>
  <c r="ER4035" i="1"/>
  <c r="EQ4035" i="1"/>
  <c r="EP4035" i="1"/>
  <c r="DR4035" i="1"/>
  <c r="DQ4035" i="1"/>
  <c r="DP4035" i="1"/>
  <c r="CQ4035" i="1"/>
  <c r="CP4035" i="1"/>
  <c r="CN4035" i="1"/>
  <c r="CR4045" i="1" s="1"/>
  <c r="BQ4035" i="1"/>
  <c r="BP4035" i="1"/>
  <c r="BN4035" i="1"/>
  <c r="AR4035" i="1"/>
  <c r="AQ4035" i="1"/>
  <c r="GT4035" i="1" s="1"/>
  <c r="GV4045" i="1" s="1"/>
  <c r="AP4035" i="1"/>
  <c r="GS4035" i="1" s="1"/>
  <c r="GU4045" i="1" s="1"/>
  <c r="GW4034" i="1"/>
  <c r="GX4044" i="1" s="1"/>
  <c r="GU4034" i="1"/>
  <c r="GR4034" i="1"/>
  <c r="GQ4034" i="1"/>
  <c r="GP4034" i="1"/>
  <c r="FR4034" i="1"/>
  <c r="FQ4034" i="1"/>
  <c r="FP4034" i="1"/>
  <c r="ER4034" i="1"/>
  <c r="EQ4034" i="1"/>
  <c r="EP4034" i="1"/>
  <c r="DR4034" i="1"/>
  <c r="DQ4034" i="1"/>
  <c r="DP4034" i="1"/>
  <c r="CQ4034" i="1"/>
  <c r="CP4034" i="1"/>
  <c r="CN4034" i="1"/>
  <c r="CR4044" i="1" s="1"/>
  <c r="BQ4034" i="1"/>
  <c r="BP4034" i="1"/>
  <c r="BN4034" i="1"/>
  <c r="BR4044" i="1" s="1"/>
  <c r="AR4034" i="1"/>
  <c r="AQ4034" i="1"/>
  <c r="GT4034" i="1" s="1"/>
  <c r="GV4044" i="1" s="1"/>
  <c r="AP4034" i="1"/>
  <c r="GS4034" i="1" s="1"/>
  <c r="GU4044" i="1" s="1"/>
  <c r="GW4033" i="1"/>
  <c r="GX4043" i="1" s="1"/>
  <c r="GR4033" i="1"/>
  <c r="GQ4033" i="1"/>
  <c r="GP4033" i="1"/>
  <c r="FR4033" i="1"/>
  <c r="FQ4033" i="1"/>
  <c r="FP4033" i="1"/>
  <c r="ER4033" i="1"/>
  <c r="EQ4033" i="1"/>
  <c r="EP4033" i="1"/>
  <c r="DR4033" i="1"/>
  <c r="DQ4033" i="1"/>
  <c r="DP4033" i="1"/>
  <c r="CQ4033" i="1"/>
  <c r="CP4033" i="1"/>
  <c r="CN4033" i="1"/>
  <c r="CR4043" i="1" s="1"/>
  <c r="BQ4033" i="1"/>
  <c r="BP4033" i="1"/>
  <c r="BN4033" i="1"/>
  <c r="AR4033" i="1"/>
  <c r="AQ4033" i="1"/>
  <c r="GT4033" i="1" s="1"/>
  <c r="GV4043" i="1" s="1"/>
  <c r="AP4033" i="1"/>
  <c r="GS4033" i="1" s="1"/>
  <c r="GU4043" i="1" s="1"/>
  <c r="GW4032" i="1"/>
  <c r="GX4042" i="1" s="1"/>
  <c r="GR4032" i="1"/>
  <c r="GQ4032" i="1"/>
  <c r="GP4032" i="1"/>
  <c r="FR4032" i="1"/>
  <c r="FQ4032" i="1"/>
  <c r="FP4032" i="1"/>
  <c r="ER4032" i="1"/>
  <c r="EQ4032" i="1"/>
  <c r="EP4032" i="1"/>
  <c r="DR4032" i="1"/>
  <c r="DQ4032" i="1"/>
  <c r="DP4032" i="1"/>
  <c r="CQ4032" i="1"/>
  <c r="CP4032" i="1"/>
  <c r="CN4032" i="1"/>
  <c r="CR4042" i="1" s="1"/>
  <c r="BQ4032" i="1"/>
  <c r="BP4032" i="1"/>
  <c r="BN4032" i="1"/>
  <c r="BR4042" i="1" s="1"/>
  <c r="AQ4032" i="1"/>
  <c r="GT4032" i="1" s="1"/>
  <c r="GV4042" i="1" s="1"/>
  <c r="AP4032" i="1"/>
  <c r="GS4032" i="1" s="1"/>
  <c r="GU4042" i="1" s="1"/>
  <c r="GW4031" i="1"/>
  <c r="GX4041" i="1" s="1"/>
  <c r="GS4031" i="1"/>
  <c r="GR4031" i="1"/>
  <c r="GQ4031" i="1"/>
  <c r="GP4031" i="1"/>
  <c r="FR4031" i="1"/>
  <c r="FQ4031" i="1"/>
  <c r="FP4031" i="1"/>
  <c r="ER4031" i="1"/>
  <c r="EQ4031" i="1"/>
  <c r="EP4031" i="1"/>
  <c r="DR4031" i="1"/>
  <c r="DQ4031" i="1"/>
  <c r="DP4031" i="1"/>
  <c r="CQ4031" i="1"/>
  <c r="CP4031" i="1"/>
  <c r="CN4031" i="1"/>
  <c r="CR4041" i="1" s="1"/>
  <c r="BQ4031" i="1"/>
  <c r="BP4031" i="1"/>
  <c r="BN4031" i="1"/>
  <c r="BR4041" i="1" s="1"/>
  <c r="AQ4031" i="1"/>
  <c r="GT4031" i="1" s="1"/>
  <c r="GV4041" i="1" s="1"/>
  <c r="AP4031" i="1"/>
  <c r="GW4030" i="1"/>
  <c r="GX4040" i="1" s="1"/>
  <c r="GT4030" i="1"/>
  <c r="GS4030" i="1"/>
  <c r="GU4040" i="1" s="1"/>
  <c r="GR4030" i="1"/>
  <c r="GQ4030" i="1"/>
  <c r="GP4030" i="1"/>
  <c r="FR4030" i="1"/>
  <c r="FQ4030" i="1"/>
  <c r="FP4030" i="1"/>
  <c r="ER4030" i="1"/>
  <c r="EQ4030" i="1"/>
  <c r="EP4030" i="1"/>
  <c r="DR4030" i="1"/>
  <c r="DQ4030" i="1"/>
  <c r="DP4030" i="1"/>
  <c r="CQ4030" i="1"/>
  <c r="CP4030" i="1"/>
  <c r="CN4030" i="1"/>
  <c r="CR4040" i="1" s="1"/>
  <c r="BQ4030" i="1"/>
  <c r="BP4030" i="1"/>
  <c r="BN4030" i="1"/>
  <c r="AQ4030" i="1"/>
  <c r="AP4030" i="1"/>
  <c r="GX4029" i="1"/>
  <c r="GW4029" i="1"/>
  <c r="GX4039" i="1" s="1"/>
  <c r="GT4029" i="1"/>
  <c r="GV4039" i="1" s="1"/>
  <c r="GR4029" i="1"/>
  <c r="GQ4029" i="1"/>
  <c r="GP4029" i="1"/>
  <c r="FR4029" i="1"/>
  <c r="FQ4029" i="1"/>
  <c r="FP4029" i="1"/>
  <c r="ER4029" i="1"/>
  <c r="EQ4029" i="1"/>
  <c r="EP4029" i="1"/>
  <c r="DR4029" i="1"/>
  <c r="DQ4029" i="1"/>
  <c r="DP4029" i="1"/>
  <c r="CQ4029" i="1"/>
  <c r="CP4029" i="1"/>
  <c r="CN4029" i="1"/>
  <c r="CR4039" i="1" s="1"/>
  <c r="BQ4029" i="1"/>
  <c r="BP4029" i="1"/>
  <c r="BN4029" i="1"/>
  <c r="BR4039" i="1" s="1"/>
  <c r="AQ4029" i="1"/>
  <c r="AP4029" i="1"/>
  <c r="GS4029" i="1" s="1"/>
  <c r="GU4039" i="1" s="1"/>
  <c r="GW4028" i="1"/>
  <c r="GX4038" i="1" s="1"/>
  <c r="GR4028" i="1"/>
  <c r="GQ4028" i="1"/>
  <c r="GP4028" i="1"/>
  <c r="FR4028" i="1"/>
  <c r="FQ4028" i="1"/>
  <c r="FP4028" i="1"/>
  <c r="ER4028" i="1"/>
  <c r="EQ4028" i="1"/>
  <c r="EP4028" i="1"/>
  <c r="DR4028" i="1"/>
  <c r="DQ4028" i="1"/>
  <c r="DP4028" i="1"/>
  <c r="CQ4028" i="1"/>
  <c r="CP4028" i="1"/>
  <c r="CN4028" i="1"/>
  <c r="CR4038" i="1" s="1"/>
  <c r="BQ4028" i="1"/>
  <c r="BP4028" i="1"/>
  <c r="BN4028" i="1"/>
  <c r="AQ4028" i="1"/>
  <c r="GT4028" i="1" s="1"/>
  <c r="GV4038" i="1" s="1"/>
  <c r="AP4028" i="1"/>
  <c r="GS4028" i="1" s="1"/>
  <c r="GU4038" i="1" s="1"/>
  <c r="GW4027" i="1"/>
  <c r="GX4037" i="1" s="1"/>
  <c r="GR4027" i="1"/>
  <c r="GQ4027" i="1"/>
  <c r="GP4027" i="1"/>
  <c r="FR4027" i="1"/>
  <c r="FQ4027" i="1"/>
  <c r="FP4027" i="1"/>
  <c r="ER4027" i="1"/>
  <c r="EQ4027" i="1"/>
  <c r="EP4027" i="1"/>
  <c r="DR4027" i="1"/>
  <c r="DQ4027" i="1"/>
  <c r="DP4027" i="1"/>
  <c r="CP4027" i="1"/>
  <c r="CG4027" i="1"/>
  <c r="CQ4027" i="1" s="1"/>
  <c r="BQ4027" i="1"/>
  <c r="BP4027" i="1"/>
  <c r="BN4027" i="1"/>
  <c r="BR4037" i="1" s="1"/>
  <c r="AQ4027" i="1"/>
  <c r="GT4027" i="1" s="1"/>
  <c r="GV4037" i="1" s="1"/>
  <c r="AP4027" i="1"/>
  <c r="GS4027" i="1" s="1"/>
  <c r="GU4037" i="1" s="1"/>
  <c r="GX4026" i="1"/>
  <c r="GW4026" i="1"/>
  <c r="GX4036" i="1" s="1"/>
  <c r="GT4026" i="1"/>
  <c r="GV4036" i="1" s="1"/>
  <c r="GR4026" i="1"/>
  <c r="GQ4026" i="1"/>
  <c r="GP4026" i="1"/>
  <c r="FR4026" i="1"/>
  <c r="FQ4026" i="1"/>
  <c r="FP4026" i="1"/>
  <c r="ER4026" i="1"/>
  <c r="EQ4026" i="1"/>
  <c r="EP4026" i="1"/>
  <c r="DR4026" i="1"/>
  <c r="DQ4026" i="1"/>
  <c r="DP4026" i="1"/>
  <c r="CQ4026" i="1"/>
  <c r="CP4026" i="1"/>
  <c r="CN4026" i="1"/>
  <c r="BQ4026" i="1"/>
  <c r="BP4026" i="1"/>
  <c r="BN4026" i="1"/>
  <c r="AQ4026" i="1"/>
  <c r="AP4026" i="1"/>
  <c r="GS4026" i="1" s="1"/>
  <c r="GU4036" i="1" s="1"/>
  <c r="GW4025" i="1"/>
  <c r="GX4035" i="1" s="1"/>
  <c r="GR4025" i="1"/>
  <c r="GQ4025" i="1"/>
  <c r="GP4025" i="1"/>
  <c r="FR4025" i="1"/>
  <c r="FQ4025" i="1"/>
  <c r="FP4025" i="1"/>
  <c r="ER4025" i="1"/>
  <c r="EQ4025" i="1"/>
  <c r="EP4025" i="1"/>
  <c r="DR4025" i="1"/>
  <c r="DQ4025" i="1"/>
  <c r="DP4025" i="1"/>
  <c r="CQ4025" i="1"/>
  <c r="CP4025" i="1"/>
  <c r="CN4025" i="1"/>
  <c r="BQ4025" i="1"/>
  <c r="BP4025" i="1"/>
  <c r="BN4025" i="1"/>
  <c r="BR4035" i="1" s="1"/>
  <c r="AQ4025" i="1"/>
  <c r="GT4025" i="1" s="1"/>
  <c r="GV4035" i="1" s="1"/>
  <c r="AP4025" i="1"/>
  <c r="GS4025" i="1" s="1"/>
  <c r="GU4035" i="1" s="1"/>
  <c r="GW4024" i="1"/>
  <c r="GX4034" i="1" s="1"/>
  <c r="GS4024" i="1"/>
  <c r="GR4024" i="1"/>
  <c r="GQ4024" i="1"/>
  <c r="GP4024" i="1"/>
  <c r="FR4024" i="1"/>
  <c r="FQ4024" i="1"/>
  <c r="FP4024" i="1"/>
  <c r="ER4024" i="1"/>
  <c r="EQ4024" i="1"/>
  <c r="EP4024" i="1"/>
  <c r="DR4024" i="1"/>
  <c r="DQ4024" i="1"/>
  <c r="DP4024" i="1"/>
  <c r="CQ4024" i="1"/>
  <c r="CP4024" i="1"/>
  <c r="CN4024" i="1"/>
  <c r="BQ4024" i="1"/>
  <c r="BP4024" i="1"/>
  <c r="BN4024" i="1"/>
  <c r="BR4034" i="1" s="1"/>
  <c r="AQ4024" i="1"/>
  <c r="GT4024" i="1" s="1"/>
  <c r="GV4034" i="1" s="1"/>
  <c r="AP4024" i="1"/>
  <c r="GW4023" i="1"/>
  <c r="GX4033" i="1" s="1"/>
  <c r="GT4023" i="1"/>
  <c r="GV4033" i="1" s="1"/>
  <c r="GS4023" i="1"/>
  <c r="GU4033" i="1" s="1"/>
  <c r="GR4023" i="1"/>
  <c r="GQ4023" i="1"/>
  <c r="GP4023" i="1"/>
  <c r="FR4023" i="1"/>
  <c r="FQ4023" i="1"/>
  <c r="FP4023" i="1"/>
  <c r="ER4023" i="1"/>
  <c r="EQ4023" i="1"/>
  <c r="EP4023" i="1"/>
  <c r="DR4023" i="1"/>
  <c r="DQ4023" i="1"/>
  <c r="DP4023" i="1"/>
  <c r="CQ4023" i="1"/>
  <c r="CP4023" i="1"/>
  <c r="CN4023" i="1"/>
  <c r="BQ4023" i="1"/>
  <c r="BP4023" i="1"/>
  <c r="BN4023" i="1"/>
  <c r="BR4033" i="1" s="1"/>
  <c r="AQ4023" i="1"/>
  <c r="AP4023" i="1"/>
  <c r="GX4022" i="1"/>
  <c r="GW4022" i="1"/>
  <c r="GX4032" i="1" s="1"/>
  <c r="GT4022" i="1"/>
  <c r="GV4032" i="1" s="1"/>
  <c r="GR4022" i="1"/>
  <c r="GQ4022" i="1"/>
  <c r="GP4022" i="1"/>
  <c r="FR4022" i="1"/>
  <c r="FQ4022" i="1"/>
  <c r="FP4022" i="1"/>
  <c r="ER4022" i="1"/>
  <c r="EQ4022" i="1"/>
  <c r="EP4022" i="1"/>
  <c r="DR4022" i="1"/>
  <c r="DQ4022" i="1"/>
  <c r="DP4022" i="1"/>
  <c r="CQ4022" i="1"/>
  <c r="CP4022" i="1"/>
  <c r="CN4022" i="1"/>
  <c r="BQ4022" i="1"/>
  <c r="BP4022" i="1"/>
  <c r="GS4022" i="1" s="1"/>
  <c r="GU4032" i="1" s="1"/>
  <c r="BN4022" i="1"/>
  <c r="GW4021" i="1"/>
  <c r="GX4031" i="1" s="1"/>
  <c r="GS4021" i="1"/>
  <c r="GU4031" i="1" s="1"/>
  <c r="GR4021" i="1"/>
  <c r="GQ4021" i="1"/>
  <c r="GP4021" i="1"/>
  <c r="FR4021" i="1"/>
  <c r="FQ4021" i="1"/>
  <c r="FP4021" i="1"/>
  <c r="ER4021" i="1"/>
  <c r="EQ4021" i="1"/>
  <c r="EP4021" i="1"/>
  <c r="DR4021" i="1"/>
  <c r="DQ4021" i="1"/>
  <c r="DP4021" i="1"/>
  <c r="CQ4021" i="1"/>
  <c r="CP4021" i="1"/>
  <c r="CN4021" i="1"/>
  <c r="BQ4021" i="1"/>
  <c r="GT4021" i="1" s="1"/>
  <c r="GV4031" i="1" s="1"/>
  <c r="BP4021" i="1"/>
  <c r="BN4021" i="1"/>
  <c r="BR4031" i="1" s="1"/>
  <c r="GW4020" i="1"/>
  <c r="GX4030" i="1" s="1"/>
  <c r="GT4020" i="1"/>
  <c r="GV4030" i="1" s="1"/>
  <c r="GR4020" i="1"/>
  <c r="GQ4020" i="1"/>
  <c r="GP4020" i="1"/>
  <c r="FR4020" i="1"/>
  <c r="FQ4020" i="1"/>
  <c r="FP4020" i="1"/>
  <c r="ER4020" i="1"/>
  <c r="EQ4020" i="1"/>
  <c r="EP4020" i="1"/>
  <c r="DR4020" i="1"/>
  <c r="DQ4020" i="1"/>
  <c r="DP4020" i="1"/>
  <c r="CQ4020" i="1"/>
  <c r="CP4020" i="1"/>
  <c r="CN4020" i="1"/>
  <c r="BQ4020" i="1"/>
  <c r="BP4020" i="1"/>
  <c r="BN4020" i="1"/>
  <c r="BR4030" i="1" s="1"/>
  <c r="GW4019" i="1"/>
  <c r="GV4019" i="1"/>
  <c r="GR4019" i="1"/>
  <c r="GQ4019" i="1"/>
  <c r="GP4019" i="1"/>
  <c r="FR4019" i="1"/>
  <c r="FQ4019" i="1"/>
  <c r="FP4019" i="1"/>
  <c r="EQ4019" i="1"/>
  <c r="EP4019" i="1"/>
  <c r="DR4019" i="1"/>
  <c r="DQ4019" i="1"/>
  <c r="DP4019" i="1"/>
  <c r="CQ4019" i="1"/>
  <c r="CP4019" i="1"/>
  <c r="GS4019" i="1" s="1"/>
  <c r="GU4029" i="1" s="1"/>
  <c r="CN4019" i="1"/>
  <c r="BQ4019" i="1"/>
  <c r="BP4019" i="1"/>
  <c r="BN4019" i="1"/>
  <c r="BR4029" i="1" s="1"/>
  <c r="GW4018" i="1"/>
  <c r="GX4028" i="1" s="1"/>
  <c r="GS4018" i="1"/>
  <c r="GU4028" i="1" s="1"/>
  <c r="GR4018" i="1"/>
  <c r="GQ4018" i="1"/>
  <c r="GP4018" i="1"/>
  <c r="FR4018" i="1"/>
  <c r="FQ4018" i="1"/>
  <c r="FP4018" i="1"/>
  <c r="EQ4018" i="1"/>
  <c r="EP4018" i="1"/>
  <c r="DR4018" i="1"/>
  <c r="DQ4018" i="1"/>
  <c r="DP4018" i="1"/>
  <c r="CQ4018" i="1"/>
  <c r="GT4018" i="1" s="1"/>
  <c r="GV4028" i="1" s="1"/>
  <c r="CP4018" i="1"/>
  <c r="CN4018" i="1"/>
  <c r="BR4018" i="1"/>
  <c r="BQ4018" i="1"/>
  <c r="BP4018" i="1"/>
  <c r="BN4018" i="1"/>
  <c r="GX4017" i="1"/>
  <c r="GW4017" i="1"/>
  <c r="GX4027" i="1" s="1"/>
  <c r="GR4017" i="1"/>
  <c r="GQ4017" i="1"/>
  <c r="GP4017" i="1"/>
  <c r="FR4017" i="1"/>
  <c r="FQ4017" i="1"/>
  <c r="FP4017" i="1"/>
  <c r="EQ4017" i="1"/>
  <c r="EP4017" i="1"/>
  <c r="DR4017" i="1"/>
  <c r="DQ4017" i="1"/>
  <c r="DP4017" i="1"/>
  <c r="CM4017" i="1"/>
  <c r="CL4017" i="1"/>
  <c r="CK4017" i="1"/>
  <c r="CJ4017" i="1"/>
  <c r="CI4017" i="1"/>
  <c r="CH4017" i="1"/>
  <c r="CG4017" i="1"/>
  <c r="CF4017" i="1"/>
  <c r="CE4017" i="1"/>
  <c r="CD4017" i="1"/>
  <c r="CC4017" i="1"/>
  <c r="CB4017" i="1"/>
  <c r="CP4017" i="1" s="1"/>
  <c r="BZ4017" i="1"/>
  <c r="BZ4018" i="1" s="1"/>
  <c r="BZ4019" i="1" s="1"/>
  <c r="BZ4020" i="1" s="1"/>
  <c r="BZ4021" i="1" s="1"/>
  <c r="BZ4022" i="1" s="1"/>
  <c r="BZ4023" i="1" s="1"/>
  <c r="BZ4024" i="1" s="1"/>
  <c r="BZ4025" i="1" s="1"/>
  <c r="BZ4026" i="1" s="1"/>
  <c r="BZ4027" i="1" s="1"/>
  <c r="BZ4028" i="1" s="1"/>
  <c r="BZ4029" i="1" s="1"/>
  <c r="BZ4030" i="1" s="1"/>
  <c r="BZ4031" i="1" s="1"/>
  <c r="BZ4032" i="1" s="1"/>
  <c r="BZ4033" i="1" s="1"/>
  <c r="BZ4034" i="1" s="1"/>
  <c r="BZ4035" i="1" s="1"/>
  <c r="BZ4036" i="1" s="1"/>
  <c r="BZ4037" i="1" s="1"/>
  <c r="BZ4038" i="1" s="1"/>
  <c r="BZ4039" i="1" s="1"/>
  <c r="BZ4040" i="1" s="1"/>
  <c r="BZ4041" i="1" s="1"/>
  <c r="BZ4042" i="1" s="1"/>
  <c r="BZ4043" i="1" s="1"/>
  <c r="BZ4044" i="1" s="1"/>
  <c r="BZ4045" i="1" s="1"/>
  <c r="BZ4046" i="1" s="1"/>
  <c r="BZ4047" i="1" s="1"/>
  <c r="BZ4048" i="1" s="1"/>
  <c r="BZ4049" i="1" s="1"/>
  <c r="BZ4050" i="1" s="1"/>
  <c r="BZ4051" i="1" s="1"/>
  <c r="BZ4052" i="1" s="1"/>
  <c r="BZ4053" i="1" s="1"/>
  <c r="BZ4054" i="1" s="1"/>
  <c r="BZ4055" i="1" s="1"/>
  <c r="BZ4056" i="1" s="1"/>
  <c r="BZ4057" i="1" s="1"/>
  <c r="BZ4058" i="1" s="1"/>
  <c r="BZ4059" i="1" s="1"/>
  <c r="BZ4060" i="1" s="1"/>
  <c r="BZ4061" i="1" s="1"/>
  <c r="BZ4062" i="1" s="1"/>
  <c r="BZ4063" i="1" s="1"/>
  <c r="BZ4064" i="1" s="1"/>
  <c r="BZ4065" i="1" s="1"/>
  <c r="BZ4066" i="1" s="1"/>
  <c r="BZ4067" i="1" s="1"/>
  <c r="BZ4068" i="1" s="1"/>
  <c r="BZ4069" i="1" s="1"/>
  <c r="BZ4070" i="1" s="1"/>
  <c r="BZ4071" i="1" s="1"/>
  <c r="BZ4072" i="1" s="1"/>
  <c r="BZ4073" i="1" s="1"/>
  <c r="BZ4074" i="1" s="1"/>
  <c r="BZ4075" i="1" s="1"/>
  <c r="BZ4076" i="1" s="1"/>
  <c r="BZ4077" i="1" s="1"/>
  <c r="BZ4078" i="1" s="1"/>
  <c r="BZ4079" i="1" s="1"/>
  <c r="BZ4080" i="1" s="1"/>
  <c r="BZ4081" i="1" s="1"/>
  <c r="BZ4082" i="1" s="1"/>
  <c r="BZ4083" i="1" s="1"/>
  <c r="BZ4084" i="1" s="1"/>
  <c r="BZ4085" i="1" s="1"/>
  <c r="BZ4086" i="1" s="1"/>
  <c r="BZ4087" i="1" s="1"/>
  <c r="BZ4088" i="1" s="1"/>
  <c r="BZ4089" i="1" s="1"/>
  <c r="BZ4090" i="1" s="1"/>
  <c r="BZ4091" i="1" s="1"/>
  <c r="BZ4092" i="1" s="1"/>
  <c r="BZ4093" i="1" s="1"/>
  <c r="BZ4094" i="1" s="1"/>
  <c r="BZ4095" i="1" s="1"/>
  <c r="BZ4096" i="1" s="1"/>
  <c r="BZ4097" i="1" s="1"/>
  <c r="BZ4098" i="1" s="1"/>
  <c r="BZ4099" i="1" s="1"/>
  <c r="BZ4100" i="1" s="1"/>
  <c r="BZ4101" i="1" s="1"/>
  <c r="BZ4102" i="1" s="1"/>
  <c r="BZ4103" i="1" s="1"/>
  <c r="BZ4104" i="1" s="1"/>
  <c r="BZ4105" i="1" s="1"/>
  <c r="BZ4106" i="1" s="1"/>
  <c r="BZ4107" i="1" s="1"/>
  <c r="BZ4108" i="1" s="1"/>
  <c r="BZ4109" i="1" s="1"/>
  <c r="BZ4110" i="1" s="1"/>
  <c r="BZ4111" i="1" s="1"/>
  <c r="BZ4112" i="1" s="1"/>
  <c r="BZ4113" i="1" s="1"/>
  <c r="BZ4114" i="1" s="1"/>
  <c r="BZ4115" i="1" s="1"/>
  <c r="BZ4116" i="1" s="1"/>
  <c r="BZ4117" i="1" s="1"/>
  <c r="BZ4118" i="1" s="1"/>
  <c r="BZ4119" i="1" s="1"/>
  <c r="BZ4120" i="1" s="1"/>
  <c r="BZ4121" i="1" s="1"/>
  <c r="BZ4122" i="1" s="1"/>
  <c r="BQ4017" i="1"/>
  <c r="BP4017" i="1"/>
  <c r="GS4017" i="1" s="1"/>
  <c r="GU4027" i="1" s="1"/>
  <c r="BN4017" i="1"/>
  <c r="GW4016" i="1"/>
  <c r="GR4016" i="1"/>
  <c r="GQ4016" i="1"/>
  <c r="GP4016" i="1"/>
  <c r="FR4016" i="1"/>
  <c r="FQ4016" i="1"/>
  <c r="FP4016" i="1"/>
  <c r="EQ4016" i="1"/>
  <c r="EP4016" i="1"/>
  <c r="DR4016" i="1"/>
  <c r="DQ4016" i="1"/>
  <c r="DP4016" i="1"/>
  <c r="CM4016" i="1"/>
  <c r="CL4016" i="1"/>
  <c r="CK4016" i="1"/>
  <c r="CJ4016" i="1"/>
  <c r="CI4016" i="1"/>
  <c r="CH4016" i="1"/>
  <c r="CG4016" i="1"/>
  <c r="CQ4016" i="1" s="1"/>
  <c r="CF4016" i="1"/>
  <c r="CE4016" i="1"/>
  <c r="CD4016" i="1"/>
  <c r="CC4016" i="1"/>
  <c r="CB4016" i="1"/>
  <c r="CP4016" i="1" s="1"/>
  <c r="BQ4016" i="1"/>
  <c r="BP4016" i="1"/>
  <c r="BN4016" i="1"/>
  <c r="BR4026" i="1" s="1"/>
  <c r="GW4015" i="1"/>
  <c r="GX4025" i="1" s="1"/>
  <c r="GR4015" i="1"/>
  <c r="GQ4015" i="1"/>
  <c r="GP4015" i="1"/>
  <c r="FR4015" i="1"/>
  <c r="FQ4015" i="1"/>
  <c r="FP4015" i="1"/>
  <c r="EQ4015" i="1"/>
  <c r="EP4015" i="1"/>
  <c r="DR4015" i="1"/>
  <c r="DQ4015" i="1"/>
  <c r="DP4015" i="1"/>
  <c r="CQ4015" i="1"/>
  <c r="CP4015" i="1"/>
  <c r="GS4015" i="1" s="1"/>
  <c r="GU4025" i="1" s="1"/>
  <c r="CN4015" i="1"/>
  <c r="BQ4015" i="1"/>
  <c r="BP4015" i="1"/>
  <c r="BN4015" i="1"/>
  <c r="GW4014" i="1"/>
  <c r="GX4024" i="1" s="1"/>
  <c r="GS4014" i="1"/>
  <c r="GU4024" i="1" s="1"/>
  <c r="GR4014" i="1"/>
  <c r="GQ4014" i="1"/>
  <c r="GP4014" i="1"/>
  <c r="FR4014" i="1"/>
  <c r="FQ4014" i="1"/>
  <c r="FP4014" i="1"/>
  <c r="EQ4014" i="1"/>
  <c r="EP4014" i="1"/>
  <c r="DR4014" i="1"/>
  <c r="DQ4014" i="1"/>
  <c r="DP4014" i="1"/>
  <c r="CQ4014" i="1"/>
  <c r="GT4014" i="1" s="1"/>
  <c r="GV4024" i="1" s="1"/>
  <c r="CP4014" i="1"/>
  <c r="CN4014" i="1"/>
  <c r="BZ4014" i="1"/>
  <c r="BZ4015" i="1" s="1"/>
  <c r="BZ4016" i="1" s="1"/>
  <c r="BQ4014" i="1"/>
  <c r="BP4014" i="1"/>
  <c r="BN4014" i="1"/>
  <c r="BR4024" i="1" s="1"/>
  <c r="GW4013" i="1"/>
  <c r="GX4023" i="1" s="1"/>
  <c r="GT4013" i="1"/>
  <c r="GV4023" i="1" s="1"/>
  <c r="GR4013" i="1"/>
  <c r="GQ4013" i="1"/>
  <c r="GP4013" i="1"/>
  <c r="FR4013" i="1"/>
  <c r="FQ4013" i="1"/>
  <c r="FP4013" i="1"/>
  <c r="EQ4013" i="1"/>
  <c r="EP4013" i="1"/>
  <c r="DZ4013" i="1"/>
  <c r="DZ4014" i="1" s="1"/>
  <c r="DZ4015" i="1" s="1"/>
  <c r="DZ4016" i="1" s="1"/>
  <c r="DZ4017" i="1" s="1"/>
  <c r="DZ4018" i="1" s="1"/>
  <c r="DZ4019" i="1" s="1"/>
  <c r="DZ4020" i="1" s="1"/>
  <c r="DZ4021" i="1" s="1"/>
  <c r="DZ4022" i="1" s="1"/>
  <c r="DZ4023" i="1" s="1"/>
  <c r="DZ4024" i="1" s="1"/>
  <c r="DZ4025" i="1" s="1"/>
  <c r="DZ4026" i="1" s="1"/>
  <c r="DZ4027" i="1" s="1"/>
  <c r="DZ4028" i="1" s="1"/>
  <c r="DZ4029" i="1" s="1"/>
  <c r="DZ4030" i="1" s="1"/>
  <c r="DZ4031" i="1" s="1"/>
  <c r="DZ4032" i="1" s="1"/>
  <c r="DZ4033" i="1" s="1"/>
  <c r="DZ4034" i="1" s="1"/>
  <c r="DZ4035" i="1" s="1"/>
  <c r="DZ4036" i="1" s="1"/>
  <c r="DZ4037" i="1" s="1"/>
  <c r="DZ4038" i="1" s="1"/>
  <c r="DZ4039" i="1" s="1"/>
  <c r="DZ4040" i="1" s="1"/>
  <c r="DZ4041" i="1" s="1"/>
  <c r="DZ4042" i="1" s="1"/>
  <c r="DZ4043" i="1" s="1"/>
  <c r="DZ4044" i="1" s="1"/>
  <c r="DZ4045" i="1" s="1"/>
  <c r="DZ4046" i="1" s="1"/>
  <c r="DZ4047" i="1" s="1"/>
  <c r="DZ4048" i="1" s="1"/>
  <c r="DZ4049" i="1" s="1"/>
  <c r="DZ4050" i="1" s="1"/>
  <c r="DZ4051" i="1" s="1"/>
  <c r="DZ4052" i="1" s="1"/>
  <c r="DZ4053" i="1" s="1"/>
  <c r="DZ4054" i="1" s="1"/>
  <c r="DZ4055" i="1" s="1"/>
  <c r="DZ4056" i="1" s="1"/>
  <c r="DZ4057" i="1" s="1"/>
  <c r="DZ4058" i="1" s="1"/>
  <c r="DZ4059" i="1" s="1"/>
  <c r="DZ4060" i="1" s="1"/>
  <c r="DZ4061" i="1" s="1"/>
  <c r="DZ4062" i="1" s="1"/>
  <c r="DZ4063" i="1" s="1"/>
  <c r="DZ4064" i="1" s="1"/>
  <c r="DZ4065" i="1" s="1"/>
  <c r="DZ4066" i="1" s="1"/>
  <c r="DZ4067" i="1" s="1"/>
  <c r="DZ4068" i="1" s="1"/>
  <c r="DZ4069" i="1" s="1"/>
  <c r="DZ4070" i="1" s="1"/>
  <c r="DZ4071" i="1" s="1"/>
  <c r="DZ4072" i="1" s="1"/>
  <c r="DZ4073" i="1" s="1"/>
  <c r="DZ4074" i="1" s="1"/>
  <c r="DZ4075" i="1" s="1"/>
  <c r="DZ4076" i="1" s="1"/>
  <c r="DZ4077" i="1" s="1"/>
  <c r="DZ4078" i="1" s="1"/>
  <c r="DZ4079" i="1" s="1"/>
  <c r="DZ4080" i="1" s="1"/>
  <c r="DZ4081" i="1" s="1"/>
  <c r="DZ4082" i="1" s="1"/>
  <c r="DZ4083" i="1" s="1"/>
  <c r="DZ4084" i="1" s="1"/>
  <c r="DZ4085" i="1" s="1"/>
  <c r="DZ4086" i="1" s="1"/>
  <c r="DZ4087" i="1" s="1"/>
  <c r="DZ4088" i="1" s="1"/>
  <c r="DZ4089" i="1" s="1"/>
  <c r="DZ4090" i="1" s="1"/>
  <c r="DZ4091" i="1" s="1"/>
  <c r="DZ4092" i="1" s="1"/>
  <c r="DZ4093" i="1" s="1"/>
  <c r="DZ4094" i="1" s="1"/>
  <c r="DZ4095" i="1" s="1"/>
  <c r="DZ4096" i="1" s="1"/>
  <c r="DZ4097" i="1" s="1"/>
  <c r="DZ4098" i="1" s="1"/>
  <c r="DZ4099" i="1" s="1"/>
  <c r="DZ4100" i="1" s="1"/>
  <c r="DZ4101" i="1" s="1"/>
  <c r="DZ4102" i="1" s="1"/>
  <c r="DZ4103" i="1" s="1"/>
  <c r="DZ4104" i="1" s="1"/>
  <c r="DZ4105" i="1" s="1"/>
  <c r="DZ4106" i="1" s="1"/>
  <c r="DZ4107" i="1" s="1"/>
  <c r="DZ4108" i="1" s="1"/>
  <c r="DZ4109" i="1" s="1"/>
  <c r="DZ4110" i="1" s="1"/>
  <c r="DZ4111" i="1" s="1"/>
  <c r="DZ4112" i="1" s="1"/>
  <c r="DZ4113" i="1" s="1"/>
  <c r="DZ4114" i="1" s="1"/>
  <c r="DZ4115" i="1" s="1"/>
  <c r="DZ4116" i="1" s="1"/>
  <c r="DZ4117" i="1" s="1"/>
  <c r="DZ4118" i="1" s="1"/>
  <c r="DZ4119" i="1" s="1"/>
  <c r="DZ4120" i="1" s="1"/>
  <c r="DZ4121" i="1" s="1"/>
  <c r="DZ4122" i="1" s="1"/>
  <c r="DR4013" i="1"/>
  <c r="DQ4013" i="1"/>
  <c r="DP4013" i="1"/>
  <c r="CJ4013" i="1"/>
  <c r="CI4013" i="1"/>
  <c r="CH4013" i="1"/>
  <c r="CG4013" i="1"/>
  <c r="CQ4013" i="1" s="1"/>
  <c r="CF4013" i="1"/>
  <c r="CE4013" i="1"/>
  <c r="CD4013" i="1"/>
  <c r="CC4013" i="1"/>
  <c r="CB4013" i="1"/>
  <c r="BQ4013" i="1"/>
  <c r="BP4013" i="1"/>
  <c r="BN4013" i="1"/>
  <c r="BR4023" i="1" s="1"/>
  <c r="GW4012" i="1"/>
  <c r="GU4012" i="1"/>
  <c r="GR4012" i="1"/>
  <c r="GQ4012" i="1"/>
  <c r="GP4012" i="1"/>
  <c r="FR4012" i="1"/>
  <c r="FQ4012" i="1"/>
  <c r="FP4012" i="1"/>
  <c r="EQ4012" i="1"/>
  <c r="EP4012" i="1"/>
  <c r="DZ4012" i="1"/>
  <c r="DR4012" i="1"/>
  <c r="DQ4012" i="1"/>
  <c r="DP4012" i="1"/>
  <c r="BQ4012" i="1"/>
  <c r="GT4012" i="1" s="1"/>
  <c r="GV4022" i="1" s="1"/>
  <c r="BP4012" i="1"/>
  <c r="BN4012" i="1"/>
  <c r="GW4011" i="1"/>
  <c r="GX4021" i="1" s="1"/>
  <c r="GS4011" i="1"/>
  <c r="GU4021" i="1" s="1"/>
  <c r="GR4011" i="1"/>
  <c r="GQ4011" i="1"/>
  <c r="GP4011" i="1"/>
  <c r="FR4011" i="1"/>
  <c r="FQ4011" i="1"/>
  <c r="FP4011" i="1"/>
  <c r="EQ4011" i="1"/>
  <c r="EP4011" i="1"/>
  <c r="DZ4011" i="1"/>
  <c r="DR4011" i="1"/>
  <c r="DQ4011" i="1"/>
  <c r="DP4011" i="1"/>
  <c r="BQ4011" i="1"/>
  <c r="BP4011" i="1"/>
  <c r="BN4011" i="1"/>
  <c r="GW4010" i="1"/>
  <c r="GX4020" i="1" s="1"/>
  <c r="GS4010" i="1"/>
  <c r="GU4020" i="1" s="1"/>
  <c r="GR4010" i="1"/>
  <c r="GQ4010" i="1"/>
  <c r="GP4010" i="1"/>
  <c r="FR4010" i="1"/>
  <c r="FQ4010" i="1"/>
  <c r="FP4010" i="1"/>
  <c r="EQ4010" i="1"/>
  <c r="EP4010" i="1"/>
  <c r="DR4010" i="1"/>
  <c r="DQ4010" i="1"/>
  <c r="DP4010" i="1"/>
  <c r="BQ4010" i="1"/>
  <c r="GT4010" i="1" s="1"/>
  <c r="GV4020" i="1" s="1"/>
  <c r="BP4010" i="1"/>
  <c r="BN4010" i="1"/>
  <c r="BR4020" i="1" s="1"/>
  <c r="GW4009" i="1"/>
  <c r="GX4019" i="1" s="1"/>
  <c r="GT4009" i="1"/>
  <c r="GS4009" i="1"/>
  <c r="GU4019" i="1" s="1"/>
  <c r="GR4009" i="1"/>
  <c r="GQ4009" i="1"/>
  <c r="GP4009" i="1"/>
  <c r="FR4009" i="1"/>
  <c r="FQ4009" i="1"/>
  <c r="FP4009" i="1"/>
  <c r="DR4009" i="1"/>
  <c r="DQ4009" i="1"/>
  <c r="DP4009" i="1"/>
  <c r="BQ4009" i="1"/>
  <c r="BP4009" i="1"/>
  <c r="BN4009" i="1"/>
  <c r="BR4019" i="1" s="1"/>
  <c r="GX4008" i="1"/>
  <c r="GW4008" i="1"/>
  <c r="GX4018" i="1" s="1"/>
  <c r="GR4008" i="1"/>
  <c r="GQ4008" i="1"/>
  <c r="GP4008" i="1"/>
  <c r="FR4008" i="1"/>
  <c r="FQ4008" i="1"/>
  <c r="FP4008" i="1"/>
  <c r="DR4008" i="1"/>
  <c r="DQ4008" i="1"/>
  <c r="GT4008" i="1" s="1"/>
  <c r="GV4018" i="1" s="1"/>
  <c r="DP4008" i="1"/>
  <c r="BQ4008" i="1"/>
  <c r="BP4008" i="1"/>
  <c r="BN4008" i="1"/>
  <c r="GW4007" i="1"/>
  <c r="GR4007" i="1"/>
  <c r="GQ4007" i="1"/>
  <c r="GP4007" i="1"/>
  <c r="FQ4007" i="1"/>
  <c r="FP4007" i="1"/>
  <c r="DR4007" i="1"/>
  <c r="DQ4007" i="1"/>
  <c r="DP4007" i="1"/>
  <c r="BQ4007" i="1"/>
  <c r="GT4007" i="1" s="1"/>
  <c r="GV4017" i="1" s="1"/>
  <c r="BP4007" i="1"/>
  <c r="GS4007" i="1" s="1"/>
  <c r="GU4017" i="1" s="1"/>
  <c r="BN4007" i="1"/>
  <c r="BR4017" i="1" s="1"/>
  <c r="GW4006" i="1"/>
  <c r="GX4016" i="1" s="1"/>
  <c r="GS4006" i="1"/>
  <c r="GU4016" i="1" s="1"/>
  <c r="GR4006" i="1"/>
  <c r="GQ4006" i="1"/>
  <c r="GP4006" i="1"/>
  <c r="FQ4006" i="1"/>
  <c r="FP4006" i="1"/>
  <c r="DR4006" i="1"/>
  <c r="DQ4006" i="1"/>
  <c r="DP4006" i="1"/>
  <c r="BQ4006" i="1"/>
  <c r="GT4006" i="1" s="1"/>
  <c r="GV4016" i="1" s="1"/>
  <c r="BP4006" i="1"/>
  <c r="BN4006" i="1"/>
  <c r="BR4016" i="1" s="1"/>
  <c r="GW4005" i="1"/>
  <c r="GX4015" i="1" s="1"/>
  <c r="GR4005" i="1"/>
  <c r="GQ4005" i="1"/>
  <c r="GP4005" i="1"/>
  <c r="FQ4005" i="1"/>
  <c r="FP4005" i="1"/>
  <c r="DR4005" i="1"/>
  <c r="DQ4005" i="1"/>
  <c r="GT4005" i="1" s="1"/>
  <c r="GV4015" i="1" s="1"/>
  <c r="DP4005" i="1"/>
  <c r="BQ4005" i="1"/>
  <c r="BP4005" i="1"/>
  <c r="GS4005" i="1" s="1"/>
  <c r="GU4015" i="1" s="1"/>
  <c r="BN4005" i="1"/>
  <c r="BR4015" i="1" s="1"/>
  <c r="GW4004" i="1"/>
  <c r="GX4014" i="1" s="1"/>
  <c r="GR4004" i="1"/>
  <c r="GQ4004" i="1"/>
  <c r="GP4004" i="1"/>
  <c r="FR4004" i="1"/>
  <c r="FQ4004" i="1"/>
  <c r="FP4004" i="1"/>
  <c r="DR4004" i="1"/>
  <c r="DQ4004" i="1"/>
  <c r="DP4004" i="1"/>
  <c r="BQ4004" i="1"/>
  <c r="GT4004" i="1" s="1"/>
  <c r="GV4014" i="1" s="1"/>
  <c r="BP4004" i="1"/>
  <c r="GS4004" i="1" s="1"/>
  <c r="GU4014" i="1" s="1"/>
  <c r="BN4004" i="1"/>
  <c r="GW4003" i="1"/>
  <c r="GX4013" i="1" s="1"/>
  <c r="GT4003" i="1"/>
  <c r="GV4013" i="1" s="1"/>
  <c r="GS4003" i="1"/>
  <c r="GU4013" i="1" s="1"/>
  <c r="GR4003" i="1"/>
  <c r="GQ4003" i="1"/>
  <c r="GP4003" i="1"/>
  <c r="FQ4003" i="1"/>
  <c r="FP4003" i="1"/>
  <c r="DR4003" i="1"/>
  <c r="DQ4003" i="1"/>
  <c r="DP4003" i="1"/>
  <c r="BQ4003" i="1"/>
  <c r="BP4003" i="1"/>
  <c r="BN4003" i="1"/>
  <c r="GW4002" i="1"/>
  <c r="GX4012" i="1" s="1"/>
  <c r="GS4002" i="1"/>
  <c r="GR4002" i="1"/>
  <c r="GQ4002" i="1"/>
  <c r="GP4002" i="1"/>
  <c r="FQ4002" i="1"/>
  <c r="FP4002" i="1"/>
  <c r="DR4002" i="1"/>
  <c r="DQ4002" i="1"/>
  <c r="DP4002" i="1"/>
  <c r="BQ4002" i="1"/>
  <c r="GT4002" i="1" s="1"/>
  <c r="GV4012" i="1" s="1"/>
  <c r="BP4002" i="1"/>
  <c r="BN4002" i="1"/>
  <c r="BR4012" i="1" s="1"/>
  <c r="GW4001" i="1"/>
  <c r="GX4011" i="1" s="1"/>
  <c r="GR4001" i="1"/>
  <c r="GQ4001" i="1"/>
  <c r="GP4001" i="1"/>
  <c r="FQ4001" i="1"/>
  <c r="FP4001" i="1"/>
  <c r="DR4001" i="1"/>
  <c r="DQ4001" i="1"/>
  <c r="GT4001" i="1" s="1"/>
  <c r="GV4011" i="1" s="1"/>
  <c r="DP4001" i="1"/>
  <c r="BQ4001" i="1"/>
  <c r="BP4001" i="1"/>
  <c r="GS4001" i="1" s="1"/>
  <c r="GU4011" i="1" s="1"/>
  <c r="BN4001" i="1"/>
  <c r="BR4011" i="1" s="1"/>
  <c r="GW4000" i="1"/>
  <c r="GX4010" i="1" s="1"/>
  <c r="GR4000" i="1"/>
  <c r="GQ4000" i="1"/>
  <c r="GP4000" i="1"/>
  <c r="FQ4000" i="1"/>
  <c r="FP4000" i="1"/>
  <c r="DR4000" i="1"/>
  <c r="DQ4000" i="1"/>
  <c r="DP4000" i="1"/>
  <c r="BQ4000" i="1"/>
  <c r="GT4000" i="1" s="1"/>
  <c r="GV4010" i="1" s="1"/>
  <c r="BP4000" i="1"/>
  <c r="GS4000" i="1" s="1"/>
  <c r="GU4010" i="1" s="1"/>
  <c r="BN4000" i="1"/>
  <c r="GW3999" i="1"/>
  <c r="GX4009" i="1" s="1"/>
  <c r="GT3999" i="1"/>
  <c r="GV4009" i="1" s="1"/>
  <c r="GS3999" i="1"/>
  <c r="GU4009" i="1" s="1"/>
  <c r="GR3999" i="1"/>
  <c r="GQ3999" i="1"/>
  <c r="GP3999" i="1"/>
  <c r="FQ3999" i="1"/>
  <c r="FP3999" i="1"/>
  <c r="DR3999" i="1"/>
  <c r="DQ3999" i="1"/>
  <c r="DP3999" i="1"/>
  <c r="GW3998" i="1"/>
  <c r="GR3998" i="1"/>
  <c r="GQ3998" i="1"/>
  <c r="GP3998" i="1"/>
  <c r="FR3998" i="1"/>
  <c r="FQ3998" i="1"/>
  <c r="FP3998" i="1"/>
  <c r="DR3998" i="1"/>
  <c r="DQ3998" i="1"/>
  <c r="GT3998" i="1" s="1"/>
  <c r="GV4008" i="1" s="1"/>
  <c r="DP3998" i="1"/>
  <c r="GS3998" i="1" s="1"/>
  <c r="GU4008" i="1" s="1"/>
  <c r="GW3997" i="1"/>
  <c r="GX4007" i="1" s="1"/>
  <c r="GR3997" i="1"/>
  <c r="GQ3997" i="1"/>
  <c r="GP3997" i="1"/>
  <c r="FQ3997" i="1"/>
  <c r="FP3997" i="1"/>
  <c r="FN3997" i="1"/>
  <c r="FR4007" i="1" s="1"/>
  <c r="DR3997" i="1"/>
  <c r="DQ3997" i="1"/>
  <c r="GT3997" i="1" s="1"/>
  <c r="GV4007" i="1" s="1"/>
  <c r="DP3997" i="1"/>
  <c r="GS3997" i="1" s="1"/>
  <c r="GU4007" i="1" s="1"/>
  <c r="GW3996" i="1"/>
  <c r="GX4006" i="1" s="1"/>
  <c r="GR3996" i="1"/>
  <c r="GQ3996" i="1"/>
  <c r="GP3996" i="1"/>
  <c r="FZ3996" i="1"/>
  <c r="FZ3997" i="1" s="1"/>
  <c r="FZ3998" i="1" s="1"/>
  <c r="FZ3999" i="1" s="1"/>
  <c r="FZ4000" i="1" s="1"/>
  <c r="FZ4001" i="1" s="1"/>
  <c r="FZ4002" i="1" s="1"/>
  <c r="FZ4003" i="1" s="1"/>
  <c r="FZ4004" i="1" s="1"/>
  <c r="FZ4005" i="1" s="1"/>
  <c r="FZ4006" i="1" s="1"/>
  <c r="FZ4007" i="1" s="1"/>
  <c r="FZ4008" i="1" s="1"/>
  <c r="FZ4009" i="1" s="1"/>
  <c r="FZ4010" i="1" s="1"/>
  <c r="FZ4011" i="1" s="1"/>
  <c r="FZ4012" i="1" s="1"/>
  <c r="FZ4013" i="1" s="1"/>
  <c r="FZ4014" i="1" s="1"/>
  <c r="FZ4015" i="1" s="1"/>
  <c r="FZ4016" i="1" s="1"/>
  <c r="FZ4017" i="1" s="1"/>
  <c r="FZ4018" i="1" s="1"/>
  <c r="FZ4019" i="1" s="1"/>
  <c r="FZ4020" i="1" s="1"/>
  <c r="FZ4021" i="1" s="1"/>
  <c r="FZ4022" i="1" s="1"/>
  <c r="FZ4023" i="1" s="1"/>
  <c r="FZ4024" i="1" s="1"/>
  <c r="FZ4025" i="1" s="1"/>
  <c r="FZ4026" i="1" s="1"/>
  <c r="FZ4027" i="1" s="1"/>
  <c r="FZ4028" i="1" s="1"/>
  <c r="FZ4029" i="1" s="1"/>
  <c r="FZ4030" i="1" s="1"/>
  <c r="FZ4031" i="1" s="1"/>
  <c r="FZ4032" i="1" s="1"/>
  <c r="FZ4033" i="1" s="1"/>
  <c r="FZ4034" i="1" s="1"/>
  <c r="FZ4035" i="1" s="1"/>
  <c r="FZ4036" i="1" s="1"/>
  <c r="FZ4037" i="1" s="1"/>
  <c r="FZ4038" i="1" s="1"/>
  <c r="FZ4039" i="1" s="1"/>
  <c r="FZ4040" i="1" s="1"/>
  <c r="FZ4041" i="1" s="1"/>
  <c r="FZ4042" i="1" s="1"/>
  <c r="FZ4043" i="1" s="1"/>
  <c r="FZ4044" i="1" s="1"/>
  <c r="FZ4045" i="1" s="1"/>
  <c r="FZ4046" i="1" s="1"/>
  <c r="FZ4047" i="1" s="1"/>
  <c r="FZ4048" i="1" s="1"/>
  <c r="FZ4049" i="1" s="1"/>
  <c r="FZ4050" i="1" s="1"/>
  <c r="FZ4051" i="1" s="1"/>
  <c r="FZ4052" i="1" s="1"/>
  <c r="FZ4053" i="1" s="1"/>
  <c r="FZ4054" i="1" s="1"/>
  <c r="FZ4055" i="1" s="1"/>
  <c r="FZ4056" i="1" s="1"/>
  <c r="FZ4057" i="1" s="1"/>
  <c r="FZ4058" i="1" s="1"/>
  <c r="FZ4059" i="1" s="1"/>
  <c r="FZ4060" i="1" s="1"/>
  <c r="FZ4061" i="1" s="1"/>
  <c r="FZ4062" i="1" s="1"/>
  <c r="FZ4063" i="1" s="1"/>
  <c r="FZ4064" i="1" s="1"/>
  <c r="FZ4065" i="1" s="1"/>
  <c r="FZ4066" i="1" s="1"/>
  <c r="FZ4067" i="1" s="1"/>
  <c r="FZ4068" i="1" s="1"/>
  <c r="FZ4069" i="1" s="1"/>
  <c r="FZ4070" i="1" s="1"/>
  <c r="FZ4071" i="1" s="1"/>
  <c r="FZ4072" i="1" s="1"/>
  <c r="FZ4073" i="1" s="1"/>
  <c r="FZ4074" i="1" s="1"/>
  <c r="FZ4075" i="1" s="1"/>
  <c r="FZ4076" i="1" s="1"/>
  <c r="FZ4077" i="1" s="1"/>
  <c r="FZ4078" i="1" s="1"/>
  <c r="FZ4079" i="1" s="1"/>
  <c r="FZ4080" i="1" s="1"/>
  <c r="FZ4081" i="1" s="1"/>
  <c r="FZ4082" i="1" s="1"/>
  <c r="FZ4083" i="1" s="1"/>
  <c r="FZ4084" i="1" s="1"/>
  <c r="FZ4085" i="1" s="1"/>
  <c r="FZ4086" i="1" s="1"/>
  <c r="FZ4087" i="1" s="1"/>
  <c r="FZ4088" i="1" s="1"/>
  <c r="FZ4089" i="1" s="1"/>
  <c r="FZ4090" i="1" s="1"/>
  <c r="FZ4091" i="1" s="1"/>
  <c r="FZ4092" i="1" s="1"/>
  <c r="FZ4093" i="1" s="1"/>
  <c r="FZ4094" i="1" s="1"/>
  <c r="FZ4095" i="1" s="1"/>
  <c r="FZ4096" i="1" s="1"/>
  <c r="FZ4097" i="1" s="1"/>
  <c r="FZ4098" i="1" s="1"/>
  <c r="FZ4099" i="1" s="1"/>
  <c r="FZ4100" i="1" s="1"/>
  <c r="FZ4101" i="1" s="1"/>
  <c r="FZ4102" i="1" s="1"/>
  <c r="FZ4103" i="1" s="1"/>
  <c r="FZ4104" i="1" s="1"/>
  <c r="FZ4105" i="1" s="1"/>
  <c r="FZ4106" i="1" s="1"/>
  <c r="FZ4107" i="1" s="1"/>
  <c r="FZ4108" i="1" s="1"/>
  <c r="FZ4109" i="1" s="1"/>
  <c r="FZ4110" i="1" s="1"/>
  <c r="FZ4111" i="1" s="1"/>
  <c r="FZ4112" i="1" s="1"/>
  <c r="FZ4113" i="1" s="1"/>
  <c r="FZ4114" i="1" s="1"/>
  <c r="FZ4115" i="1" s="1"/>
  <c r="FZ4116" i="1" s="1"/>
  <c r="FZ4117" i="1" s="1"/>
  <c r="FZ4118" i="1" s="1"/>
  <c r="FZ4119" i="1" s="1"/>
  <c r="FZ4120" i="1" s="1"/>
  <c r="FZ4121" i="1" s="1"/>
  <c r="FZ4122" i="1" s="1"/>
  <c r="FQ3996" i="1"/>
  <c r="FD3996" i="1"/>
  <c r="FC3996" i="1"/>
  <c r="FB3996" i="1"/>
  <c r="FP3996" i="1" s="1"/>
  <c r="DR3996" i="1"/>
  <c r="DQ3996" i="1"/>
  <c r="GT3996" i="1" s="1"/>
  <c r="GV4006" i="1" s="1"/>
  <c r="DP3996" i="1"/>
  <c r="GS3996" i="1" s="1"/>
  <c r="GU4006" i="1" s="1"/>
  <c r="GW3995" i="1"/>
  <c r="GT3995" i="1"/>
  <c r="GR3995" i="1"/>
  <c r="GQ3995" i="1"/>
  <c r="GP3995" i="1"/>
  <c r="FQ3995" i="1"/>
  <c r="FP3995" i="1"/>
  <c r="FN3995" i="1"/>
  <c r="FR4005" i="1" s="1"/>
  <c r="FM3995" i="1"/>
  <c r="DR3995" i="1"/>
  <c r="DQ3995" i="1"/>
  <c r="DP3995" i="1"/>
  <c r="GS3995" i="1" s="1"/>
  <c r="FQ3994" i="1"/>
  <c r="FP3994" i="1"/>
  <c r="FN3994" i="1"/>
  <c r="DR3994" i="1"/>
  <c r="DQ3994" i="1"/>
  <c r="DP3994" i="1"/>
  <c r="FQ3993" i="1"/>
  <c r="FP3993" i="1"/>
  <c r="FN3993" i="1"/>
  <c r="DR3993" i="1"/>
  <c r="DQ3993" i="1"/>
  <c r="DP3993" i="1"/>
  <c r="FQ3992" i="1"/>
  <c r="FP3992" i="1"/>
  <c r="FN3992" i="1"/>
  <c r="FR4002" i="1" s="1"/>
  <c r="DQ3992" i="1"/>
  <c r="DP3992" i="1"/>
  <c r="FQ3991" i="1"/>
  <c r="FP3991" i="1"/>
  <c r="FN3991" i="1"/>
  <c r="FR4001" i="1" s="1"/>
  <c r="DQ3991" i="1"/>
  <c r="DP3991" i="1"/>
  <c r="FQ3990" i="1"/>
  <c r="FP3990" i="1"/>
  <c r="FN3990" i="1"/>
  <c r="DQ3990" i="1"/>
  <c r="DP3990" i="1"/>
  <c r="FQ3989" i="1"/>
  <c r="FP3989" i="1"/>
  <c r="FN3989" i="1"/>
  <c r="DQ3989" i="1"/>
  <c r="DP3989" i="1"/>
  <c r="FQ3988" i="1"/>
  <c r="FP3988" i="1"/>
  <c r="FN3988" i="1"/>
  <c r="DQ3988" i="1"/>
  <c r="DP3988" i="1"/>
  <c r="FQ3987" i="1"/>
  <c r="FP3987" i="1"/>
  <c r="FN3987" i="1"/>
  <c r="DQ3987" i="1"/>
  <c r="DP3987" i="1"/>
  <c r="CZ3987" i="1"/>
  <c r="CZ3988" i="1" s="1"/>
  <c r="CZ3989" i="1" s="1"/>
  <c r="CZ3990" i="1" s="1"/>
  <c r="CZ3991" i="1" s="1"/>
  <c r="CZ3992" i="1" s="1"/>
  <c r="CZ3993" i="1" s="1"/>
  <c r="CZ3994" i="1" s="1"/>
  <c r="CZ3995" i="1" s="1"/>
  <c r="CZ3996" i="1" s="1"/>
  <c r="CZ3997" i="1" s="1"/>
  <c r="CZ3998" i="1" s="1"/>
  <c r="CZ3999" i="1" s="1"/>
  <c r="CZ4000" i="1" s="1"/>
  <c r="CZ4001" i="1" s="1"/>
  <c r="CZ4002" i="1" s="1"/>
  <c r="CZ4003" i="1" s="1"/>
  <c r="CZ4004" i="1" s="1"/>
  <c r="CZ4005" i="1" s="1"/>
  <c r="CZ4006" i="1" s="1"/>
  <c r="CZ4007" i="1" s="1"/>
  <c r="CZ4008" i="1" s="1"/>
  <c r="CZ4009" i="1" s="1"/>
  <c r="CZ4010" i="1" s="1"/>
  <c r="CZ4011" i="1" s="1"/>
  <c r="CZ4012" i="1" s="1"/>
  <c r="CZ4013" i="1" s="1"/>
  <c r="CZ4014" i="1" s="1"/>
  <c r="CZ4015" i="1" s="1"/>
  <c r="CZ4016" i="1" s="1"/>
  <c r="CZ4017" i="1" s="1"/>
  <c r="CZ4018" i="1" s="1"/>
  <c r="CZ4019" i="1" s="1"/>
  <c r="CZ4020" i="1" s="1"/>
  <c r="CZ4021" i="1" s="1"/>
  <c r="CZ4022" i="1" s="1"/>
  <c r="CZ4023" i="1" s="1"/>
  <c r="CZ4024" i="1" s="1"/>
  <c r="CZ4025" i="1" s="1"/>
  <c r="CZ4026" i="1" s="1"/>
  <c r="CZ4027" i="1" s="1"/>
  <c r="CZ4028" i="1" s="1"/>
  <c r="CZ4029" i="1" s="1"/>
  <c r="CZ4030" i="1" s="1"/>
  <c r="CZ4031" i="1" s="1"/>
  <c r="CZ4032" i="1" s="1"/>
  <c r="CZ4033" i="1" s="1"/>
  <c r="CZ4034" i="1" s="1"/>
  <c r="CZ4035" i="1" s="1"/>
  <c r="CZ4036" i="1" s="1"/>
  <c r="CZ4037" i="1" s="1"/>
  <c r="CZ4038" i="1" s="1"/>
  <c r="CZ4039" i="1" s="1"/>
  <c r="CZ4040" i="1" s="1"/>
  <c r="CZ4041" i="1" s="1"/>
  <c r="CZ4042" i="1" s="1"/>
  <c r="CZ4043" i="1" s="1"/>
  <c r="CZ4044" i="1" s="1"/>
  <c r="CZ4045" i="1" s="1"/>
  <c r="CZ4046" i="1" s="1"/>
  <c r="CZ4047" i="1" s="1"/>
  <c r="CZ4048" i="1" s="1"/>
  <c r="CZ4049" i="1" s="1"/>
  <c r="CZ4050" i="1" s="1"/>
  <c r="CZ4051" i="1" s="1"/>
  <c r="CZ4052" i="1" s="1"/>
  <c r="CZ4053" i="1" s="1"/>
  <c r="CZ4054" i="1" s="1"/>
  <c r="CZ4055" i="1" s="1"/>
  <c r="CZ4056" i="1" s="1"/>
  <c r="CZ4057" i="1" s="1"/>
  <c r="CZ4058" i="1" s="1"/>
  <c r="CZ4059" i="1" s="1"/>
  <c r="CZ4060" i="1" s="1"/>
  <c r="CZ4061" i="1" s="1"/>
  <c r="CZ4062" i="1" s="1"/>
  <c r="CZ4063" i="1" s="1"/>
  <c r="CZ4064" i="1" s="1"/>
  <c r="CZ4065" i="1" s="1"/>
  <c r="CZ4066" i="1" s="1"/>
  <c r="CZ4067" i="1" s="1"/>
  <c r="CZ4068" i="1" s="1"/>
  <c r="CZ4069" i="1" s="1"/>
  <c r="CZ4070" i="1" s="1"/>
  <c r="CZ4071" i="1" s="1"/>
  <c r="CZ4072" i="1" s="1"/>
  <c r="CZ4073" i="1" s="1"/>
  <c r="CZ4074" i="1" s="1"/>
  <c r="CZ4075" i="1" s="1"/>
  <c r="CZ4076" i="1" s="1"/>
  <c r="CZ4077" i="1" s="1"/>
  <c r="CZ4078" i="1" s="1"/>
  <c r="CZ4079" i="1" s="1"/>
  <c r="CZ4080" i="1" s="1"/>
  <c r="CZ4081" i="1" s="1"/>
  <c r="CZ4082" i="1" s="1"/>
  <c r="CZ4083" i="1" s="1"/>
  <c r="CZ4084" i="1" s="1"/>
  <c r="CZ4085" i="1" s="1"/>
  <c r="CZ4086" i="1" s="1"/>
  <c r="CZ4087" i="1" s="1"/>
  <c r="CZ4088" i="1" s="1"/>
  <c r="CZ4089" i="1" s="1"/>
  <c r="CZ4090" i="1" s="1"/>
  <c r="CZ4091" i="1" s="1"/>
  <c r="CZ4092" i="1" s="1"/>
  <c r="CZ4093" i="1" s="1"/>
  <c r="CZ4094" i="1" s="1"/>
  <c r="CZ4095" i="1" s="1"/>
  <c r="CZ4096" i="1" s="1"/>
  <c r="CZ4097" i="1" s="1"/>
  <c r="CZ4098" i="1" s="1"/>
  <c r="CZ4099" i="1" s="1"/>
  <c r="CZ4100" i="1" s="1"/>
  <c r="CZ4101" i="1" s="1"/>
  <c r="CZ4102" i="1" s="1"/>
  <c r="CZ4103" i="1" s="1"/>
  <c r="CZ4104" i="1" s="1"/>
  <c r="CZ4105" i="1" s="1"/>
  <c r="CZ4106" i="1" s="1"/>
  <c r="CZ4107" i="1" s="1"/>
  <c r="CZ4108" i="1" s="1"/>
  <c r="CZ4109" i="1" s="1"/>
  <c r="CZ4110" i="1" s="1"/>
  <c r="CZ4111" i="1" s="1"/>
  <c r="CZ4112" i="1" s="1"/>
  <c r="CZ4113" i="1" s="1"/>
  <c r="CZ4114" i="1" s="1"/>
  <c r="CZ4115" i="1" s="1"/>
  <c r="CZ4116" i="1" s="1"/>
  <c r="CZ4117" i="1" s="1"/>
  <c r="CZ4118" i="1" s="1"/>
  <c r="CZ4119" i="1" s="1"/>
  <c r="CZ4120" i="1" s="1"/>
  <c r="CZ4121" i="1" s="1"/>
  <c r="CZ4122" i="1" s="1"/>
  <c r="FQ3986" i="1"/>
  <c r="FP3986" i="1"/>
  <c r="FN3986" i="1"/>
  <c r="EZ3986" i="1"/>
  <c r="EZ3987" i="1" s="1"/>
  <c r="EZ3988" i="1" s="1"/>
  <c r="EZ3989" i="1" s="1"/>
  <c r="EZ3990" i="1" s="1"/>
  <c r="EZ3991" i="1" s="1"/>
  <c r="EZ3992" i="1" s="1"/>
  <c r="EZ3993" i="1" s="1"/>
  <c r="EZ3994" i="1" s="1"/>
  <c r="EZ3995" i="1" s="1"/>
  <c r="EZ3996" i="1" s="1"/>
  <c r="EZ3997" i="1" s="1"/>
  <c r="EZ3998" i="1" s="1"/>
  <c r="EZ3999" i="1" s="1"/>
  <c r="EZ4000" i="1" s="1"/>
  <c r="EZ4001" i="1" s="1"/>
  <c r="EZ4002" i="1" s="1"/>
  <c r="EZ4003" i="1" s="1"/>
  <c r="EZ4004" i="1" s="1"/>
  <c r="EZ4005" i="1" s="1"/>
  <c r="EZ4006" i="1" s="1"/>
  <c r="EZ4007" i="1" s="1"/>
  <c r="EZ4008" i="1" s="1"/>
  <c r="EZ4009" i="1" s="1"/>
  <c r="EZ4010" i="1" s="1"/>
  <c r="EZ4011" i="1" s="1"/>
  <c r="EZ4012" i="1" s="1"/>
  <c r="EZ4013" i="1" s="1"/>
  <c r="EZ4014" i="1" s="1"/>
  <c r="EZ4015" i="1" s="1"/>
  <c r="EZ4016" i="1" s="1"/>
  <c r="EZ4017" i="1" s="1"/>
  <c r="EZ4018" i="1" s="1"/>
  <c r="EZ4019" i="1" s="1"/>
  <c r="EZ4020" i="1" s="1"/>
  <c r="EZ4021" i="1" s="1"/>
  <c r="EZ4022" i="1" s="1"/>
  <c r="EZ4023" i="1" s="1"/>
  <c r="EZ4024" i="1" s="1"/>
  <c r="EZ4025" i="1" s="1"/>
  <c r="EZ4026" i="1" s="1"/>
  <c r="EZ4027" i="1" s="1"/>
  <c r="EZ4028" i="1" s="1"/>
  <c r="EZ4029" i="1" s="1"/>
  <c r="EZ4030" i="1" s="1"/>
  <c r="EZ4031" i="1" s="1"/>
  <c r="EZ4032" i="1" s="1"/>
  <c r="EZ4033" i="1" s="1"/>
  <c r="EZ4034" i="1" s="1"/>
  <c r="EZ4035" i="1" s="1"/>
  <c r="EZ4036" i="1" s="1"/>
  <c r="EZ4037" i="1" s="1"/>
  <c r="EZ4038" i="1" s="1"/>
  <c r="EZ4039" i="1" s="1"/>
  <c r="DQ3986" i="1"/>
  <c r="DP3986" i="1"/>
  <c r="FQ3985" i="1"/>
  <c r="FP3985" i="1"/>
  <c r="FN3985" i="1"/>
  <c r="DQ3985" i="1"/>
  <c r="DP3985" i="1"/>
  <c r="DQ3984" i="1"/>
  <c r="DP3984" i="1"/>
  <c r="CZ3984" i="1"/>
  <c r="CZ3985" i="1" s="1"/>
  <c r="CZ3986" i="1" s="1"/>
  <c r="DQ3983" i="1"/>
  <c r="DP3983" i="1"/>
  <c r="GP3485" i="1"/>
  <c r="FP3485" i="1"/>
  <c r="FR3473" i="1" s="1"/>
  <c r="EP3485" i="1"/>
  <c r="ER3473" i="1" s="1"/>
  <c r="DP3485" i="1"/>
  <c r="DR3473" i="1" s="1"/>
  <c r="CP3485" i="1"/>
  <c r="BP3485" i="1"/>
  <c r="BR3473" i="1" s="1"/>
  <c r="AP3485" i="1"/>
  <c r="AR3473" i="1" s="1"/>
  <c r="DP3484" i="1"/>
  <c r="CP3484" i="1"/>
  <c r="BP3484" i="1"/>
  <c r="AP3484" i="1"/>
  <c r="AQ3473" i="1" s="1"/>
  <c r="DP3483" i="1"/>
  <c r="DQ3471" i="1" s="1"/>
  <c r="CP3483" i="1"/>
  <c r="BP3483" i="1"/>
  <c r="AP3483" i="1"/>
  <c r="DP3482" i="1"/>
  <c r="CP3482" i="1"/>
  <c r="CQ3469" i="1" s="1"/>
  <c r="BP3482" i="1"/>
  <c r="AP3482" i="1"/>
  <c r="BP3481" i="1"/>
  <c r="BT3471" i="1" s="1"/>
  <c r="AP3481" i="1"/>
  <c r="AT3471" i="1" s="1"/>
  <c r="AP3480" i="1"/>
  <c r="DP3479" i="1"/>
  <c r="CP3479" i="1"/>
  <c r="CP3480" i="1" s="1"/>
  <c r="CT3473" i="1" s="1"/>
  <c r="BP3479" i="1"/>
  <c r="BP3480" i="1" s="1"/>
  <c r="BT3473" i="1" s="1"/>
  <c r="AP3479" i="1"/>
  <c r="DS3477" i="1"/>
  <c r="CS3477" i="1"/>
  <c r="BS3477" i="1"/>
  <c r="AS3477" i="1"/>
  <c r="GR3473" i="1"/>
  <c r="DQ3473" i="1"/>
  <c r="CR3473" i="1"/>
  <c r="CQ3473" i="1"/>
  <c r="BS3473" i="1"/>
  <c r="BQ3473" i="1"/>
  <c r="AT3473" i="1"/>
  <c r="AS3473" i="1"/>
  <c r="GR3471" i="1"/>
  <c r="ER3471" i="1"/>
  <c r="DR3471" i="1"/>
  <c r="CR3471" i="1"/>
  <c r="CQ3471" i="1"/>
  <c r="BQ3471" i="1"/>
  <c r="AS3471" i="1"/>
  <c r="AR3471" i="1"/>
  <c r="AQ3471" i="1"/>
  <c r="GR3469" i="1"/>
  <c r="GO3469" i="1"/>
  <c r="FR3469" i="1"/>
  <c r="FO3469" i="1"/>
  <c r="ER3469" i="1"/>
  <c r="EO3469" i="1"/>
  <c r="DT3469" i="1"/>
  <c r="DR3469" i="1"/>
  <c r="DQ3469" i="1"/>
  <c r="DO3469" i="1"/>
  <c r="CT3469" i="1"/>
  <c r="CS3469" i="1"/>
  <c r="CR3469" i="1"/>
  <c r="CO3469" i="1"/>
  <c r="BT3469" i="1"/>
  <c r="BS3469" i="1"/>
  <c r="BR3469" i="1"/>
  <c r="BQ3469" i="1"/>
  <c r="BO3469" i="1"/>
  <c r="AT3469" i="1"/>
  <c r="AS3469" i="1"/>
  <c r="AR3469" i="1"/>
  <c r="AQ3469" i="1"/>
  <c r="AO3469" i="1"/>
  <c r="GP3465" i="1"/>
  <c r="EP3465" i="1"/>
  <c r="DP3465" i="1"/>
  <c r="CP3465" i="1"/>
  <c r="BP3465" i="1"/>
  <c r="AP3465" i="1"/>
  <c r="C3465" i="1" s="1"/>
  <c r="J3465" i="1"/>
  <c r="I3465" i="1"/>
  <c r="H3465" i="1"/>
  <c r="K3465" i="1" s="1"/>
  <c r="GP3464" i="1"/>
  <c r="FP3464" i="1"/>
  <c r="EP3464" i="1"/>
  <c r="DP3464" i="1"/>
  <c r="CP3464" i="1"/>
  <c r="BK3464" i="1"/>
  <c r="BJ3464" i="1"/>
  <c r="BI3464" i="1"/>
  <c r="BH3464" i="1"/>
  <c r="AP3464" i="1"/>
  <c r="GP3463" i="1"/>
  <c r="FP3463" i="1"/>
  <c r="EP3463" i="1"/>
  <c r="DP3463" i="1"/>
  <c r="CP3463" i="1"/>
  <c r="BP3463" i="1"/>
  <c r="AP3463" i="1"/>
  <c r="K3463" i="1"/>
  <c r="J3463" i="1"/>
  <c r="I3463" i="1"/>
  <c r="H3463" i="1"/>
  <c r="GP3462" i="1"/>
  <c r="FP3462" i="1"/>
  <c r="ES3462" i="1"/>
  <c r="ER3462" i="1"/>
  <c r="EP3462" i="1"/>
  <c r="DP3462" i="1"/>
  <c r="C3463" i="1" s="1"/>
  <c r="CS3462" i="1"/>
  <c r="CR3462" i="1"/>
  <c r="CP3462" i="1"/>
  <c r="BP3462" i="1"/>
  <c r="AS3462" i="1"/>
  <c r="AR3462" i="1"/>
  <c r="AP3462" i="1"/>
  <c r="K3462" i="1"/>
  <c r="J3462" i="1"/>
  <c r="I3462" i="1"/>
  <c r="H3462" i="1"/>
  <c r="C3462" i="1"/>
  <c r="GS3461" i="1"/>
  <c r="GR3461" i="1"/>
  <c r="GP3461" i="1"/>
  <c r="FS3461" i="1"/>
  <c r="FR3461" i="1"/>
  <c r="FP3461" i="1"/>
  <c r="ES3461" i="1"/>
  <c r="ER3461" i="1"/>
  <c r="EP3461" i="1"/>
  <c r="DS3461" i="1"/>
  <c r="DR3461" i="1"/>
  <c r="DP3461" i="1"/>
  <c r="CS3461" i="1"/>
  <c r="CR3461" i="1"/>
  <c r="CP3461" i="1"/>
  <c r="BS3461" i="1"/>
  <c r="BR3461" i="1"/>
  <c r="GU3461" i="1" s="1"/>
  <c r="BP3461" i="1"/>
  <c r="AS3461" i="1"/>
  <c r="GV3461" i="1" s="1"/>
  <c r="AR3461" i="1"/>
  <c r="AP3461" i="1"/>
  <c r="J3461" i="1"/>
  <c r="I3461" i="1"/>
  <c r="H3461" i="1"/>
  <c r="K3461" i="1" s="1"/>
  <c r="GT3460" i="1"/>
  <c r="GS3460" i="1"/>
  <c r="GR3460" i="1"/>
  <c r="GP3460" i="1"/>
  <c r="FS3460" i="1"/>
  <c r="FR3460" i="1"/>
  <c r="FP3460" i="1"/>
  <c r="ES3460" i="1"/>
  <c r="ER3460" i="1"/>
  <c r="EP3460" i="1"/>
  <c r="DS3460" i="1"/>
  <c r="DR3460" i="1"/>
  <c r="DP3460" i="1"/>
  <c r="CS3460" i="1"/>
  <c r="CR3460" i="1"/>
  <c r="CP3460" i="1"/>
  <c r="BS3460" i="1"/>
  <c r="GV3460" i="1" s="1"/>
  <c r="BR3460" i="1"/>
  <c r="BP3460" i="1"/>
  <c r="AS3460" i="1"/>
  <c r="AR3460" i="1"/>
  <c r="GU3460" i="1" s="1"/>
  <c r="AP3460" i="1"/>
  <c r="K3460" i="1"/>
  <c r="J3460" i="1"/>
  <c r="I3460" i="1"/>
  <c r="H3460" i="1"/>
  <c r="GS3459" i="1"/>
  <c r="GR3459" i="1"/>
  <c r="GP3459" i="1"/>
  <c r="FS3459" i="1"/>
  <c r="FR3459" i="1"/>
  <c r="GU3459" i="1" s="1"/>
  <c r="FP3459" i="1"/>
  <c r="ES3459" i="1"/>
  <c r="ER3459" i="1"/>
  <c r="EP3459" i="1"/>
  <c r="DS3459" i="1"/>
  <c r="DR3459" i="1"/>
  <c r="DP3459" i="1"/>
  <c r="CS3459" i="1"/>
  <c r="CR3459" i="1"/>
  <c r="CP3459" i="1"/>
  <c r="GY3459" i="1" s="1"/>
  <c r="BS3459" i="1"/>
  <c r="BR3459" i="1"/>
  <c r="BP3459" i="1"/>
  <c r="AS3459" i="1"/>
  <c r="GV3459" i="1" s="1"/>
  <c r="AR3459" i="1"/>
  <c r="AP3459" i="1"/>
  <c r="J3459" i="1"/>
  <c r="I3459" i="1"/>
  <c r="H3459" i="1"/>
  <c r="GS3458" i="1"/>
  <c r="GR3458" i="1"/>
  <c r="GP3458" i="1"/>
  <c r="FS3458" i="1"/>
  <c r="GV3458" i="1" s="1"/>
  <c r="FR3458" i="1"/>
  <c r="FP3458" i="1"/>
  <c r="ET3458" i="1"/>
  <c r="ES3458" i="1"/>
  <c r="ER3458" i="1"/>
  <c r="EP3458" i="1"/>
  <c r="DS3458" i="1"/>
  <c r="DR3458" i="1"/>
  <c r="DP3458" i="1"/>
  <c r="CS3458" i="1"/>
  <c r="CR3458" i="1"/>
  <c r="CP3458" i="1"/>
  <c r="BS3458" i="1"/>
  <c r="BR3458" i="1"/>
  <c r="BP3458" i="1"/>
  <c r="AS3458" i="1"/>
  <c r="AR3458" i="1"/>
  <c r="AP3458" i="1"/>
  <c r="GY3458" i="1" s="1"/>
  <c r="K3458" i="1"/>
  <c r="J3458" i="1"/>
  <c r="I3458" i="1"/>
  <c r="H3458" i="1"/>
  <c r="C3458" i="1"/>
  <c r="GT3457" i="1"/>
  <c r="GS3457" i="1"/>
  <c r="GR3457" i="1"/>
  <c r="GP3457" i="1"/>
  <c r="FS3457" i="1"/>
  <c r="FR3457" i="1"/>
  <c r="FP3457" i="1"/>
  <c r="ES3457" i="1"/>
  <c r="ER3457" i="1"/>
  <c r="EP3457" i="1"/>
  <c r="DS3457" i="1"/>
  <c r="DR3457" i="1"/>
  <c r="DP3457" i="1"/>
  <c r="CS3457" i="1"/>
  <c r="CR3457" i="1"/>
  <c r="CP3457" i="1"/>
  <c r="BS3457" i="1"/>
  <c r="GV3457" i="1" s="1"/>
  <c r="BR3457" i="1"/>
  <c r="BP3457" i="1"/>
  <c r="AS3457" i="1"/>
  <c r="AR3457" i="1"/>
  <c r="GU3457" i="1" s="1"/>
  <c r="AP3457" i="1"/>
  <c r="GY3457" i="1" s="1"/>
  <c r="K3457" i="1"/>
  <c r="J3457" i="1"/>
  <c r="I3457" i="1"/>
  <c r="H3457" i="1"/>
  <c r="GS3456" i="1"/>
  <c r="GR3456" i="1"/>
  <c r="GP3456" i="1"/>
  <c r="FS3456" i="1"/>
  <c r="FR3456" i="1"/>
  <c r="GU3456" i="1" s="1"/>
  <c r="FP3456" i="1"/>
  <c r="ES3456" i="1"/>
  <c r="ER3456" i="1"/>
  <c r="EP3456" i="1"/>
  <c r="DS3456" i="1"/>
  <c r="DR3456" i="1"/>
  <c r="DP3456" i="1"/>
  <c r="CS3456" i="1"/>
  <c r="CR3456" i="1"/>
  <c r="CP3456" i="1"/>
  <c r="GY3456" i="1" s="1"/>
  <c r="BS3456" i="1"/>
  <c r="BR3456" i="1"/>
  <c r="BP3456" i="1"/>
  <c r="AS3456" i="1"/>
  <c r="GV3456" i="1" s="1"/>
  <c r="AR3456" i="1"/>
  <c r="AP3456" i="1"/>
  <c r="J3456" i="1"/>
  <c r="I3456" i="1"/>
  <c r="H3456" i="1"/>
  <c r="GS3455" i="1"/>
  <c r="GR3455" i="1"/>
  <c r="GP3455" i="1"/>
  <c r="FS3455" i="1"/>
  <c r="GV3455" i="1" s="1"/>
  <c r="FR3455" i="1"/>
  <c r="FP3455" i="1"/>
  <c r="ET3455" i="1"/>
  <c r="ES3455" i="1"/>
  <c r="ER3455" i="1"/>
  <c r="EP3455" i="1"/>
  <c r="DS3455" i="1"/>
  <c r="DR3455" i="1"/>
  <c r="DP3455" i="1"/>
  <c r="DT3459" i="1" s="1"/>
  <c r="CS3455" i="1"/>
  <c r="CR3455" i="1"/>
  <c r="CP3455" i="1"/>
  <c r="BS3455" i="1"/>
  <c r="BR3455" i="1"/>
  <c r="BP3455" i="1"/>
  <c r="GY3455" i="1" s="1"/>
  <c r="AS3455" i="1"/>
  <c r="AR3455" i="1"/>
  <c r="AP3455" i="1"/>
  <c r="K3455" i="1"/>
  <c r="J3455" i="1"/>
  <c r="I3455" i="1"/>
  <c r="H3455" i="1"/>
  <c r="C3455" i="1"/>
  <c r="GS3454" i="1"/>
  <c r="GR3454" i="1"/>
  <c r="GP3454" i="1"/>
  <c r="FS3454" i="1"/>
  <c r="FR3454" i="1"/>
  <c r="FP3454" i="1"/>
  <c r="ES3454" i="1"/>
  <c r="ER3454" i="1"/>
  <c r="EP3454" i="1"/>
  <c r="DS3454" i="1"/>
  <c r="DR3454" i="1"/>
  <c r="DP3454" i="1"/>
  <c r="CS3454" i="1"/>
  <c r="CR3454" i="1"/>
  <c r="CP3454" i="1"/>
  <c r="BS3454" i="1"/>
  <c r="BH3454" i="1"/>
  <c r="BG3454" i="1"/>
  <c r="BF3454" i="1"/>
  <c r="BE3454" i="1"/>
  <c r="BD3454" i="1"/>
  <c r="AS3454" i="1"/>
  <c r="AR3454" i="1"/>
  <c r="AP3454" i="1"/>
  <c r="I3454" i="1"/>
  <c r="GS3453" i="1"/>
  <c r="GR3453" i="1"/>
  <c r="GP3453" i="1"/>
  <c r="FS3453" i="1"/>
  <c r="FR3453" i="1"/>
  <c r="FP3453" i="1"/>
  <c r="ES3453" i="1"/>
  <c r="ER3453" i="1"/>
  <c r="EP3453" i="1"/>
  <c r="DT3453" i="1"/>
  <c r="DS3453" i="1"/>
  <c r="DR3453" i="1"/>
  <c r="DP3453" i="1"/>
  <c r="CS3453" i="1"/>
  <c r="CR3453" i="1"/>
  <c r="CP3453" i="1"/>
  <c r="GY3453" i="1" s="1"/>
  <c r="BS3453" i="1"/>
  <c r="BR3453" i="1"/>
  <c r="BP3453" i="1"/>
  <c r="AS3453" i="1"/>
  <c r="GV3453" i="1" s="1"/>
  <c r="AR3453" i="1"/>
  <c r="AP3453" i="1"/>
  <c r="J3453" i="1"/>
  <c r="I3453" i="1"/>
  <c r="H3453" i="1"/>
  <c r="K3453" i="1" s="1"/>
  <c r="GS3452" i="1"/>
  <c r="GR3452" i="1"/>
  <c r="GP3452" i="1"/>
  <c r="FS3452" i="1"/>
  <c r="FR3452" i="1"/>
  <c r="FP3452" i="1"/>
  <c r="FB3452" i="1"/>
  <c r="FB3453" i="1" s="1"/>
  <c r="FB3454" i="1" s="1"/>
  <c r="FB3455" i="1" s="1"/>
  <c r="FB3456" i="1" s="1"/>
  <c r="FB3457" i="1" s="1"/>
  <c r="FB3458" i="1" s="1"/>
  <c r="FB3459" i="1" s="1"/>
  <c r="FB3460" i="1" s="1"/>
  <c r="FB3461" i="1" s="1"/>
  <c r="FB3462" i="1" s="1"/>
  <c r="FB3463" i="1" s="1"/>
  <c r="FB3464" i="1" s="1"/>
  <c r="FB3465" i="1" s="1"/>
  <c r="ES3452" i="1"/>
  <c r="ER3452" i="1"/>
  <c r="EP3452" i="1"/>
  <c r="DS3452" i="1"/>
  <c r="DR3452" i="1"/>
  <c r="GU3453" i="1" s="1"/>
  <c r="DP3452" i="1"/>
  <c r="CS3452" i="1"/>
  <c r="CR3452" i="1"/>
  <c r="CP3452" i="1"/>
  <c r="CT3462" i="1" s="1"/>
  <c r="BS3452" i="1"/>
  <c r="BR3452" i="1"/>
  <c r="GU3452" i="1" s="1"/>
  <c r="BP3452" i="1"/>
  <c r="AS3452" i="1"/>
  <c r="AR3452" i="1"/>
  <c r="AP3452" i="1"/>
  <c r="J3452" i="1"/>
  <c r="I3452" i="1"/>
  <c r="H3452" i="1"/>
  <c r="K3452" i="1" s="1"/>
  <c r="GS3451" i="1"/>
  <c r="GR3451" i="1"/>
  <c r="GP3451" i="1"/>
  <c r="FS3451" i="1"/>
  <c r="FR3451" i="1"/>
  <c r="FP3451" i="1"/>
  <c r="FB3451" i="1"/>
  <c r="ES3451" i="1"/>
  <c r="ER3451" i="1"/>
  <c r="EP3451" i="1"/>
  <c r="DS3451" i="1"/>
  <c r="DR3451" i="1"/>
  <c r="DP3451" i="1"/>
  <c r="CS3451" i="1"/>
  <c r="CR3451" i="1"/>
  <c r="CP3451" i="1"/>
  <c r="CT3461" i="1" s="1"/>
  <c r="BS3451" i="1"/>
  <c r="BR3451" i="1"/>
  <c r="BP3451" i="1"/>
  <c r="C3451" i="1" s="1"/>
  <c r="AS3451" i="1"/>
  <c r="AR3451" i="1"/>
  <c r="AP3451" i="1"/>
  <c r="K3451" i="1"/>
  <c r="J3451" i="1"/>
  <c r="I3451" i="1"/>
  <c r="H3451" i="1"/>
  <c r="GS3450" i="1"/>
  <c r="GR3450" i="1"/>
  <c r="GP3450" i="1"/>
  <c r="FS3450" i="1"/>
  <c r="FR3450" i="1"/>
  <c r="FP3450" i="1"/>
  <c r="FT3460" i="1" s="1"/>
  <c r="ES3450" i="1"/>
  <c r="ER3450" i="1"/>
  <c r="EP3450" i="1"/>
  <c r="ET3460" i="1" s="1"/>
  <c r="DS3450" i="1"/>
  <c r="DR3450" i="1"/>
  <c r="DP3450" i="1"/>
  <c r="DT3460" i="1" s="1"/>
  <c r="CS3450" i="1"/>
  <c r="CR3450" i="1"/>
  <c r="CP3450" i="1"/>
  <c r="BS3450" i="1"/>
  <c r="BR3450" i="1"/>
  <c r="BP3450" i="1"/>
  <c r="AS3450" i="1"/>
  <c r="GV3450" i="1" s="1"/>
  <c r="AR3450" i="1"/>
  <c r="GU3450" i="1" s="1"/>
  <c r="AP3450" i="1"/>
  <c r="K3450" i="1"/>
  <c r="J3450" i="1"/>
  <c r="I3450" i="1"/>
  <c r="H3450" i="1"/>
  <c r="GU3449" i="1"/>
  <c r="GS3449" i="1"/>
  <c r="GR3449" i="1"/>
  <c r="GP3449" i="1"/>
  <c r="GT3459" i="1" s="1"/>
  <c r="FS3449" i="1"/>
  <c r="FR3449" i="1"/>
  <c r="FP3449" i="1"/>
  <c r="ES3449" i="1"/>
  <c r="ER3449" i="1"/>
  <c r="EP3449" i="1"/>
  <c r="DS3449" i="1"/>
  <c r="DR3449" i="1"/>
  <c r="DP3449" i="1"/>
  <c r="CS3449" i="1"/>
  <c r="CR3449" i="1"/>
  <c r="CP3449" i="1"/>
  <c r="BS3449" i="1"/>
  <c r="BR3449" i="1"/>
  <c r="BP3449" i="1"/>
  <c r="AS3449" i="1"/>
  <c r="AR3449" i="1"/>
  <c r="AP3449" i="1"/>
  <c r="J3449" i="1"/>
  <c r="I3449" i="1"/>
  <c r="H3449" i="1"/>
  <c r="GS3448" i="1"/>
  <c r="GR3448" i="1"/>
  <c r="GP3448" i="1"/>
  <c r="GT3458" i="1" s="1"/>
  <c r="FS3448" i="1"/>
  <c r="FR3448" i="1"/>
  <c r="FP3448" i="1"/>
  <c r="FT3458" i="1" s="1"/>
  <c r="ES3448" i="1"/>
  <c r="ER3448" i="1"/>
  <c r="EP3448" i="1"/>
  <c r="DS3448" i="1"/>
  <c r="DR3448" i="1"/>
  <c r="DP3448" i="1"/>
  <c r="DT3458" i="1" s="1"/>
  <c r="CS3448" i="1"/>
  <c r="CR3448" i="1"/>
  <c r="CP3448" i="1"/>
  <c r="BS3448" i="1"/>
  <c r="GV3448" i="1" s="1"/>
  <c r="BR3448" i="1"/>
  <c r="BP3448" i="1"/>
  <c r="GY3448" i="1" s="1"/>
  <c r="AS3448" i="1"/>
  <c r="AR3448" i="1"/>
  <c r="GU3448" i="1" s="1"/>
  <c r="AP3448" i="1"/>
  <c r="K3448" i="1"/>
  <c r="J3448" i="1"/>
  <c r="I3448" i="1"/>
  <c r="H3448" i="1"/>
  <c r="C3448" i="1"/>
  <c r="GS3447" i="1"/>
  <c r="GR3447" i="1"/>
  <c r="GP3447" i="1"/>
  <c r="FS3447" i="1"/>
  <c r="FR3447" i="1"/>
  <c r="FP3447" i="1"/>
  <c r="FT3457" i="1" s="1"/>
  <c r="ES3447" i="1"/>
  <c r="ER3447" i="1"/>
  <c r="EP3447" i="1"/>
  <c r="ET3457" i="1" s="1"/>
  <c r="DS3447" i="1"/>
  <c r="DR3447" i="1"/>
  <c r="DP3447" i="1"/>
  <c r="CS3447" i="1"/>
  <c r="CR3447" i="1"/>
  <c r="CP3447" i="1"/>
  <c r="BS3447" i="1"/>
  <c r="GV3447" i="1" s="1"/>
  <c r="BR3447" i="1"/>
  <c r="BP3447" i="1"/>
  <c r="AS3447" i="1"/>
  <c r="AR3447" i="1"/>
  <c r="GU3447" i="1" s="1"/>
  <c r="AP3447" i="1"/>
  <c r="K3447" i="1"/>
  <c r="J3447" i="1"/>
  <c r="I3447" i="1"/>
  <c r="H3447" i="1"/>
  <c r="GU3446" i="1"/>
  <c r="GS3446" i="1"/>
  <c r="GR3446" i="1"/>
  <c r="GP3446" i="1"/>
  <c r="GT3456" i="1" s="1"/>
  <c r="FS3446" i="1"/>
  <c r="FR3446" i="1"/>
  <c r="FP3446" i="1"/>
  <c r="ES3446" i="1"/>
  <c r="ER3446" i="1"/>
  <c r="EP3446" i="1"/>
  <c r="DS3446" i="1"/>
  <c r="DR3446" i="1"/>
  <c r="DP3446" i="1"/>
  <c r="CS3446" i="1"/>
  <c r="CR3446" i="1"/>
  <c r="CP3446" i="1"/>
  <c r="BS3446" i="1"/>
  <c r="BR3446" i="1"/>
  <c r="BP3446" i="1"/>
  <c r="AS3446" i="1"/>
  <c r="AR3446" i="1"/>
  <c r="AP3446" i="1"/>
  <c r="J3446" i="1"/>
  <c r="I3446" i="1"/>
  <c r="H3446" i="1"/>
  <c r="GS3445" i="1"/>
  <c r="GR3445" i="1"/>
  <c r="GP3445" i="1"/>
  <c r="GT3455" i="1" s="1"/>
  <c r="FS3445" i="1"/>
  <c r="FR3445" i="1"/>
  <c r="FP3445" i="1"/>
  <c r="ES3445" i="1"/>
  <c r="ER3445" i="1"/>
  <c r="EP3445" i="1"/>
  <c r="DS3445" i="1"/>
  <c r="DR3445" i="1"/>
  <c r="DP3445" i="1"/>
  <c r="DT3455" i="1" s="1"/>
  <c r="CS3445" i="1"/>
  <c r="CR3445" i="1"/>
  <c r="CP3445" i="1"/>
  <c r="BS3445" i="1"/>
  <c r="GV3445" i="1" s="1"/>
  <c r="BR3445" i="1"/>
  <c r="BP3445" i="1"/>
  <c r="GY3445" i="1" s="1"/>
  <c r="AS3445" i="1"/>
  <c r="AR3445" i="1"/>
  <c r="GU3445" i="1" s="1"/>
  <c r="AP3445" i="1"/>
  <c r="K3445" i="1"/>
  <c r="J3445" i="1"/>
  <c r="I3445" i="1"/>
  <c r="H3445" i="1"/>
  <c r="C3445" i="1"/>
  <c r="GS3444" i="1"/>
  <c r="GR3444" i="1"/>
  <c r="GP3444" i="1"/>
  <c r="GT3454" i="1" s="1"/>
  <c r="FT3444" i="1"/>
  <c r="FS3444" i="1"/>
  <c r="FR3444" i="1"/>
  <c r="FP3444" i="1"/>
  <c r="ES3444" i="1"/>
  <c r="ER3444" i="1"/>
  <c r="EP3444" i="1"/>
  <c r="ET3454" i="1" s="1"/>
  <c r="DS3444" i="1"/>
  <c r="DR3444" i="1"/>
  <c r="DP3444" i="1"/>
  <c r="CS3444" i="1"/>
  <c r="CR3444" i="1"/>
  <c r="CP3444" i="1"/>
  <c r="CK3444" i="1"/>
  <c r="BK3444" i="1"/>
  <c r="BJ3444" i="1"/>
  <c r="BS3444" i="1" s="1"/>
  <c r="BI3444" i="1"/>
  <c r="BG3444" i="1"/>
  <c r="BE3444" i="1"/>
  <c r="BR3444" i="1" s="1"/>
  <c r="GU3444" i="1" s="1"/>
  <c r="AS3444" i="1"/>
  <c r="AR3444" i="1"/>
  <c r="AP3444" i="1"/>
  <c r="AT3454" i="1" s="1"/>
  <c r="GS3443" i="1"/>
  <c r="GR3443" i="1"/>
  <c r="GP3443" i="1"/>
  <c r="GT3453" i="1" s="1"/>
  <c r="FS3443" i="1"/>
  <c r="GV3443" i="1" s="1"/>
  <c r="FR3443" i="1"/>
  <c r="FP3443" i="1"/>
  <c r="ES3443" i="1"/>
  <c r="ER3443" i="1"/>
  <c r="EP3443" i="1"/>
  <c r="DS3443" i="1"/>
  <c r="DR3443" i="1"/>
  <c r="DP3443" i="1"/>
  <c r="CS3443" i="1"/>
  <c r="CR3443" i="1"/>
  <c r="CP3443" i="1"/>
  <c r="BS3443" i="1"/>
  <c r="BN3443" i="1"/>
  <c r="BL3443" i="1"/>
  <c r="BK3443" i="1"/>
  <c r="BJ3443" i="1"/>
  <c r="BH3443" i="1"/>
  <c r="BG3443" i="1"/>
  <c r="J3443" i="1" s="1"/>
  <c r="BF3443" i="1"/>
  <c r="BE3443" i="1"/>
  <c r="BR3443" i="1" s="1"/>
  <c r="BD3443" i="1"/>
  <c r="AS3443" i="1"/>
  <c r="AR3443" i="1"/>
  <c r="AP3443" i="1"/>
  <c r="H3443" i="1"/>
  <c r="K3443" i="1" s="1"/>
  <c r="GS3442" i="1"/>
  <c r="GR3442" i="1"/>
  <c r="GP3442" i="1"/>
  <c r="FS3442" i="1"/>
  <c r="FR3442" i="1"/>
  <c r="FP3442" i="1"/>
  <c r="ES3442" i="1"/>
  <c r="ER3442" i="1"/>
  <c r="EP3442" i="1"/>
  <c r="ET3452" i="1" s="1"/>
  <c r="DS3442" i="1"/>
  <c r="DR3442" i="1"/>
  <c r="DP3442" i="1"/>
  <c r="DT3452" i="1" s="1"/>
  <c r="CS3442" i="1"/>
  <c r="CR3442" i="1"/>
  <c r="CP3442" i="1"/>
  <c r="CT3452" i="1" s="1"/>
  <c r="BO3442" i="1"/>
  <c r="BN3442" i="1"/>
  <c r="BM3442" i="1"/>
  <c r="BL3442" i="1"/>
  <c r="BK3442" i="1"/>
  <c r="BJ3442" i="1"/>
  <c r="BI3442" i="1"/>
  <c r="BS3442" i="1" s="1"/>
  <c r="BH3442" i="1"/>
  <c r="BG3442" i="1"/>
  <c r="BF3442" i="1"/>
  <c r="BE3442" i="1"/>
  <c r="BD3442" i="1"/>
  <c r="AS3442" i="1"/>
  <c r="AR3442" i="1"/>
  <c r="AP3442" i="1"/>
  <c r="AT3452" i="1" s="1"/>
  <c r="GS3441" i="1"/>
  <c r="GR3441" i="1"/>
  <c r="GP3441" i="1"/>
  <c r="FS3441" i="1"/>
  <c r="GV3441" i="1" s="1"/>
  <c r="FR3441" i="1"/>
  <c r="FP3441" i="1"/>
  <c r="ES3441" i="1"/>
  <c r="ER3441" i="1"/>
  <c r="EP3441" i="1"/>
  <c r="DS3441" i="1"/>
  <c r="DR3441" i="1"/>
  <c r="DP3441" i="1"/>
  <c r="CS3441" i="1"/>
  <c r="CR3441" i="1"/>
  <c r="CP3441" i="1"/>
  <c r="BS3441" i="1"/>
  <c r="BR3441" i="1"/>
  <c r="BP3441" i="1"/>
  <c r="AS3441" i="1"/>
  <c r="AR3441" i="1"/>
  <c r="AP3441" i="1"/>
  <c r="AT3451" i="1" s="1"/>
  <c r="K3441" i="1"/>
  <c r="J3441" i="1"/>
  <c r="I3441" i="1"/>
  <c r="H3441" i="1"/>
  <c r="C3441" i="1"/>
  <c r="GS3440" i="1"/>
  <c r="GR3440" i="1"/>
  <c r="GP3440" i="1"/>
  <c r="FS3440" i="1"/>
  <c r="FR3440" i="1"/>
  <c r="FP3440" i="1"/>
  <c r="ES3440" i="1"/>
  <c r="ER3440" i="1"/>
  <c r="EP3440" i="1"/>
  <c r="DS3440" i="1"/>
  <c r="DR3440" i="1"/>
  <c r="DP3440" i="1"/>
  <c r="CS3440" i="1"/>
  <c r="CR3440" i="1"/>
  <c r="CP3440" i="1"/>
  <c r="BS3440" i="1"/>
  <c r="BR3440" i="1"/>
  <c r="GU3440" i="1" s="1"/>
  <c r="BP3440" i="1"/>
  <c r="AS3440" i="1"/>
  <c r="AR3440" i="1"/>
  <c r="AP3440" i="1"/>
  <c r="J3440" i="1"/>
  <c r="I3440" i="1"/>
  <c r="H3440" i="1"/>
  <c r="K3440" i="1" s="1"/>
  <c r="GS3439" i="1"/>
  <c r="GR3439" i="1"/>
  <c r="GP3439" i="1"/>
  <c r="FS3439" i="1"/>
  <c r="FR3439" i="1"/>
  <c r="FP3439" i="1"/>
  <c r="ES3439" i="1"/>
  <c r="ER3439" i="1"/>
  <c r="EO3439" i="1"/>
  <c r="EP3439" i="1" s="1"/>
  <c r="ET3449" i="1" s="1"/>
  <c r="DS3439" i="1"/>
  <c r="DR3439" i="1"/>
  <c r="DP3439" i="1"/>
  <c r="CS3439" i="1"/>
  <c r="CR3439" i="1"/>
  <c r="CP3439" i="1"/>
  <c r="CT3449" i="1" s="1"/>
  <c r="BS3439" i="1"/>
  <c r="BR3439" i="1"/>
  <c r="BP3439" i="1"/>
  <c r="AS3439" i="1"/>
  <c r="GV3439" i="1" s="1"/>
  <c r="AR3439" i="1"/>
  <c r="AP3439" i="1"/>
  <c r="J3439" i="1"/>
  <c r="H3439" i="1"/>
  <c r="K3439" i="1" s="1"/>
  <c r="GS3438" i="1"/>
  <c r="GR3438" i="1"/>
  <c r="GP3438" i="1"/>
  <c r="FS3438" i="1"/>
  <c r="GV3438" i="1" s="1"/>
  <c r="FR3438" i="1"/>
  <c r="FP3438" i="1"/>
  <c r="ES3438" i="1"/>
  <c r="ER3438" i="1"/>
  <c r="EP3438" i="1"/>
  <c r="DS3438" i="1"/>
  <c r="DR3438" i="1"/>
  <c r="DP3438" i="1"/>
  <c r="CS3438" i="1"/>
  <c r="CR3438" i="1"/>
  <c r="CP3438" i="1"/>
  <c r="BS3438" i="1"/>
  <c r="BR3438" i="1"/>
  <c r="BP3438" i="1"/>
  <c r="GY3438" i="1" s="1"/>
  <c r="AS3438" i="1"/>
  <c r="AR3438" i="1"/>
  <c r="AP3438" i="1"/>
  <c r="K3438" i="1"/>
  <c r="J3438" i="1"/>
  <c r="I3438" i="1"/>
  <c r="H3438" i="1"/>
  <c r="GT3437" i="1"/>
  <c r="GS3437" i="1"/>
  <c r="GR3437" i="1"/>
  <c r="GP3437" i="1"/>
  <c r="FS3437" i="1"/>
  <c r="FR3437" i="1"/>
  <c r="FP3437" i="1"/>
  <c r="ES3437" i="1"/>
  <c r="ER3437" i="1"/>
  <c r="EH3437" i="1"/>
  <c r="EP3437" i="1" s="1"/>
  <c r="EG3437" i="1"/>
  <c r="DS3437" i="1"/>
  <c r="DR3437" i="1"/>
  <c r="DP3437" i="1"/>
  <c r="CS3437" i="1"/>
  <c r="CR3437" i="1"/>
  <c r="CP3437" i="1"/>
  <c r="BS3437" i="1"/>
  <c r="GV3437" i="1" s="1"/>
  <c r="BR3437" i="1"/>
  <c r="BP3437" i="1"/>
  <c r="AS3437" i="1"/>
  <c r="AR3437" i="1"/>
  <c r="AP3437" i="1"/>
  <c r="AT3447" i="1" s="1"/>
  <c r="I3437" i="1"/>
  <c r="C3437" i="1"/>
  <c r="GS3436" i="1"/>
  <c r="GR3436" i="1"/>
  <c r="GP3436" i="1"/>
  <c r="GT3446" i="1" s="1"/>
  <c r="FS3436" i="1"/>
  <c r="FR3436" i="1"/>
  <c r="FP3436" i="1"/>
  <c r="FT3446" i="1" s="1"/>
  <c r="ES3436" i="1"/>
  <c r="ER3436" i="1"/>
  <c r="EP3436" i="1"/>
  <c r="ET3446" i="1" s="1"/>
  <c r="DS3436" i="1"/>
  <c r="DR3436" i="1"/>
  <c r="DP3436" i="1"/>
  <c r="CS3436" i="1"/>
  <c r="CR3436" i="1"/>
  <c r="CP3436" i="1"/>
  <c r="BS3436" i="1"/>
  <c r="BR3436" i="1"/>
  <c r="GU3436" i="1" s="1"/>
  <c r="BP3436" i="1"/>
  <c r="AS3436" i="1"/>
  <c r="GV3436" i="1" s="1"/>
  <c r="AR3436" i="1"/>
  <c r="AP3436" i="1"/>
  <c r="J3436" i="1"/>
  <c r="I3436" i="1"/>
  <c r="H3436" i="1"/>
  <c r="K3436" i="1" s="1"/>
  <c r="GT3435" i="1"/>
  <c r="GS3435" i="1"/>
  <c r="GR3435" i="1"/>
  <c r="GP3435" i="1"/>
  <c r="GT3445" i="1" s="1"/>
  <c r="FS3435" i="1"/>
  <c r="FR3435" i="1"/>
  <c r="FP3435" i="1"/>
  <c r="FT3445" i="1" s="1"/>
  <c r="ES3435" i="1"/>
  <c r="ER3435" i="1"/>
  <c r="EP3435" i="1"/>
  <c r="DS3435" i="1"/>
  <c r="DR3435" i="1"/>
  <c r="DP3435" i="1"/>
  <c r="CS3435" i="1"/>
  <c r="CR3435" i="1"/>
  <c r="CP3435" i="1"/>
  <c r="BS3435" i="1"/>
  <c r="GV3435" i="1" s="1"/>
  <c r="BR3435" i="1"/>
  <c r="BP3435" i="1"/>
  <c r="AS3435" i="1"/>
  <c r="AR3435" i="1"/>
  <c r="GU3435" i="1" s="1"/>
  <c r="AP3435" i="1"/>
  <c r="GY3435" i="1" s="1"/>
  <c r="K3435" i="1"/>
  <c r="J3435" i="1"/>
  <c r="I3435" i="1"/>
  <c r="H3435" i="1"/>
  <c r="GS3434" i="1"/>
  <c r="GR3434" i="1"/>
  <c r="GP3434" i="1"/>
  <c r="GT3444" i="1" s="1"/>
  <c r="FS3434" i="1"/>
  <c r="FR3434" i="1"/>
  <c r="GU3434" i="1" s="1"/>
  <c r="FP3434" i="1"/>
  <c r="ES3434" i="1"/>
  <c r="ER3434" i="1"/>
  <c r="EP3434" i="1"/>
  <c r="ET3444" i="1" s="1"/>
  <c r="DS3434" i="1"/>
  <c r="DR3434" i="1"/>
  <c r="DP3434" i="1"/>
  <c r="DT3444" i="1" s="1"/>
  <c r="CS3434" i="1"/>
  <c r="CR3434" i="1"/>
  <c r="CP3434" i="1"/>
  <c r="CT3444" i="1" s="1"/>
  <c r="BS3434" i="1"/>
  <c r="BR3434" i="1"/>
  <c r="BP3434" i="1"/>
  <c r="AS3434" i="1"/>
  <c r="GV3434" i="1" s="1"/>
  <c r="AR3434" i="1"/>
  <c r="AP3434" i="1"/>
  <c r="J3434" i="1"/>
  <c r="I3434" i="1"/>
  <c r="H3434" i="1"/>
  <c r="GS3433" i="1"/>
  <c r="GR3433" i="1"/>
  <c r="GP3433" i="1"/>
  <c r="FS3433" i="1"/>
  <c r="GV3433" i="1" s="1"/>
  <c r="FR3433" i="1"/>
  <c r="FP3433" i="1"/>
  <c r="ES3433" i="1"/>
  <c r="ER3433" i="1"/>
  <c r="EP3433" i="1"/>
  <c r="DS3433" i="1"/>
  <c r="DR3433" i="1"/>
  <c r="DP3433" i="1"/>
  <c r="DT3443" i="1" s="1"/>
  <c r="CS3433" i="1"/>
  <c r="CR3433" i="1"/>
  <c r="CP3433" i="1"/>
  <c r="BS3433" i="1"/>
  <c r="BR3433" i="1"/>
  <c r="BP3433" i="1"/>
  <c r="GY3433" i="1" s="1"/>
  <c r="AS3433" i="1"/>
  <c r="AR3433" i="1"/>
  <c r="AP3433" i="1"/>
  <c r="AT3443" i="1" s="1"/>
  <c r="K3433" i="1"/>
  <c r="J3433" i="1"/>
  <c r="I3433" i="1"/>
  <c r="H3433" i="1"/>
  <c r="C3433" i="1"/>
  <c r="GS3432" i="1"/>
  <c r="GR3432" i="1"/>
  <c r="GP3432" i="1"/>
  <c r="GT3442" i="1" s="1"/>
  <c r="FS3432" i="1"/>
  <c r="FR3432" i="1"/>
  <c r="FP3432" i="1"/>
  <c r="FT3442" i="1" s="1"/>
  <c r="ES3432" i="1"/>
  <c r="ER3432" i="1"/>
  <c r="EP3432" i="1"/>
  <c r="DS3432" i="1"/>
  <c r="DR3432" i="1"/>
  <c r="DP3432" i="1"/>
  <c r="CS3432" i="1"/>
  <c r="CR3432" i="1"/>
  <c r="CP3432" i="1"/>
  <c r="BS3432" i="1"/>
  <c r="GV3432" i="1" s="1"/>
  <c r="BR3432" i="1"/>
  <c r="BP3432" i="1"/>
  <c r="AS3432" i="1"/>
  <c r="AR3432" i="1"/>
  <c r="GU3432" i="1" s="1"/>
  <c r="AP3432" i="1"/>
  <c r="AT3442" i="1" s="1"/>
  <c r="K3432" i="1"/>
  <c r="J3432" i="1"/>
  <c r="I3432" i="1"/>
  <c r="H3432" i="1"/>
  <c r="GS3431" i="1"/>
  <c r="GR3431" i="1"/>
  <c r="GP3431" i="1"/>
  <c r="GT3441" i="1" s="1"/>
  <c r="FS3431" i="1"/>
  <c r="FR3431" i="1"/>
  <c r="GU3431" i="1" s="1"/>
  <c r="FP3431" i="1"/>
  <c r="ES3431" i="1"/>
  <c r="ER3431" i="1"/>
  <c r="EP3431" i="1"/>
  <c r="DS3431" i="1"/>
  <c r="DR3431" i="1"/>
  <c r="DP3431" i="1"/>
  <c r="DT3441" i="1" s="1"/>
  <c r="CS3431" i="1"/>
  <c r="CR3431" i="1"/>
  <c r="CP3431" i="1"/>
  <c r="CT3441" i="1" s="1"/>
  <c r="BS3431" i="1"/>
  <c r="BR3431" i="1"/>
  <c r="BP3431" i="1"/>
  <c r="BT3441" i="1" s="1"/>
  <c r="AS3431" i="1"/>
  <c r="GV3431" i="1" s="1"/>
  <c r="AR3431" i="1"/>
  <c r="AP3431" i="1"/>
  <c r="J3431" i="1"/>
  <c r="I3431" i="1"/>
  <c r="H3431" i="1"/>
  <c r="GS3430" i="1"/>
  <c r="GR3430" i="1"/>
  <c r="GP3430" i="1"/>
  <c r="GT3440" i="1" s="1"/>
  <c r="FS3430" i="1"/>
  <c r="GV3430" i="1" s="1"/>
  <c r="FR3430" i="1"/>
  <c r="FP3430" i="1"/>
  <c r="ES3430" i="1"/>
  <c r="ER3430" i="1"/>
  <c r="EP3430" i="1"/>
  <c r="DS3430" i="1"/>
  <c r="DR3430" i="1"/>
  <c r="DP3430" i="1"/>
  <c r="DT3440" i="1" s="1"/>
  <c r="CS3430" i="1"/>
  <c r="CR3430" i="1"/>
  <c r="CP3430" i="1"/>
  <c r="BS3430" i="1"/>
  <c r="BR3430" i="1"/>
  <c r="BP3430" i="1"/>
  <c r="GY3430" i="1" s="1"/>
  <c r="AS3430" i="1"/>
  <c r="AR3430" i="1"/>
  <c r="AP3430" i="1"/>
  <c r="AT3440" i="1" s="1"/>
  <c r="K3430" i="1"/>
  <c r="J3430" i="1"/>
  <c r="I3430" i="1"/>
  <c r="H3430" i="1"/>
  <c r="C3430" i="1"/>
  <c r="GS3429" i="1"/>
  <c r="GR3429" i="1"/>
  <c r="GP3429" i="1"/>
  <c r="FS3429" i="1"/>
  <c r="FR3429" i="1"/>
  <c r="FP3429" i="1"/>
  <c r="ES3429" i="1"/>
  <c r="ER3429" i="1"/>
  <c r="EP3429" i="1"/>
  <c r="DS3429" i="1"/>
  <c r="DR3429" i="1"/>
  <c r="DP3429" i="1"/>
  <c r="CS3429" i="1"/>
  <c r="CR3429" i="1"/>
  <c r="CP3429" i="1"/>
  <c r="CT3439" i="1" s="1"/>
  <c r="BS3429" i="1"/>
  <c r="BR3429" i="1"/>
  <c r="GU3429" i="1" s="1"/>
  <c r="BP3429" i="1"/>
  <c r="BT3439" i="1" s="1"/>
  <c r="AS3429" i="1"/>
  <c r="AR3429" i="1"/>
  <c r="AP3429" i="1"/>
  <c r="J3429" i="1"/>
  <c r="I3429" i="1"/>
  <c r="H3429" i="1"/>
  <c r="K3429" i="1" s="1"/>
  <c r="GS3428" i="1"/>
  <c r="GR3428" i="1"/>
  <c r="GP3428" i="1"/>
  <c r="FS3428" i="1"/>
  <c r="FR3428" i="1"/>
  <c r="FP3428" i="1"/>
  <c r="ES3428" i="1"/>
  <c r="ER3428" i="1"/>
  <c r="EP3428" i="1"/>
  <c r="DS3428" i="1"/>
  <c r="DR3428" i="1"/>
  <c r="DP3428" i="1"/>
  <c r="DT3438" i="1" s="1"/>
  <c r="CS3428" i="1"/>
  <c r="CR3428" i="1"/>
  <c r="CP3428" i="1"/>
  <c r="CT3438" i="1" s="1"/>
  <c r="BS3428" i="1"/>
  <c r="BR3428" i="1"/>
  <c r="BP3428" i="1"/>
  <c r="AS3428" i="1"/>
  <c r="AR3428" i="1"/>
  <c r="GU3428" i="1" s="1"/>
  <c r="AP3428" i="1"/>
  <c r="K3428" i="1"/>
  <c r="J3428" i="1"/>
  <c r="I3428" i="1"/>
  <c r="H3428" i="1"/>
  <c r="GS3427" i="1"/>
  <c r="GR3427" i="1"/>
  <c r="GP3427" i="1"/>
  <c r="FS3427" i="1"/>
  <c r="FR3427" i="1"/>
  <c r="FP3427" i="1"/>
  <c r="ES3427" i="1"/>
  <c r="ER3427" i="1"/>
  <c r="EP3427" i="1"/>
  <c r="DS3427" i="1"/>
  <c r="DR3427" i="1"/>
  <c r="DP3427" i="1"/>
  <c r="CS3427" i="1"/>
  <c r="CR3427" i="1"/>
  <c r="CP3427" i="1"/>
  <c r="BS3427" i="1"/>
  <c r="GV3427" i="1" s="1"/>
  <c r="BR3427" i="1"/>
  <c r="BP3427" i="1"/>
  <c r="AS3427" i="1"/>
  <c r="AR3427" i="1"/>
  <c r="AP3427" i="1"/>
  <c r="K3427" i="1"/>
  <c r="J3427" i="1"/>
  <c r="I3427" i="1"/>
  <c r="H3427" i="1"/>
  <c r="GU3426" i="1"/>
  <c r="GS3426" i="1"/>
  <c r="GR3426" i="1"/>
  <c r="GP3426" i="1"/>
  <c r="GT3436" i="1" s="1"/>
  <c r="FT3426" i="1"/>
  <c r="FS3426" i="1"/>
  <c r="FR3426" i="1"/>
  <c r="FP3426" i="1"/>
  <c r="ES3426" i="1"/>
  <c r="ER3426" i="1"/>
  <c r="EP3426" i="1"/>
  <c r="DS3426" i="1"/>
  <c r="DR3426" i="1"/>
  <c r="DP3426" i="1"/>
  <c r="CS3426" i="1"/>
  <c r="CR3426" i="1"/>
  <c r="CP3426" i="1"/>
  <c r="BT3426" i="1"/>
  <c r="BS3426" i="1"/>
  <c r="BR3426" i="1"/>
  <c r="BP3426" i="1"/>
  <c r="AS3426" i="1"/>
  <c r="AR3426" i="1"/>
  <c r="AP3426" i="1"/>
  <c r="J3426" i="1"/>
  <c r="I3426" i="1"/>
  <c r="H3426" i="1"/>
  <c r="GV3425" i="1"/>
  <c r="GS3425" i="1"/>
  <c r="GR3425" i="1"/>
  <c r="GP3425" i="1"/>
  <c r="FS3425" i="1"/>
  <c r="FR3425" i="1"/>
  <c r="FP3425" i="1"/>
  <c r="FT3435" i="1" s="1"/>
  <c r="ET3425" i="1"/>
  <c r="ES3425" i="1"/>
  <c r="ER3425" i="1"/>
  <c r="EP3425" i="1"/>
  <c r="ET3435" i="1" s="1"/>
  <c r="DS3425" i="1"/>
  <c r="DR3425" i="1"/>
  <c r="DP3425" i="1"/>
  <c r="CS3425" i="1"/>
  <c r="CR3425" i="1"/>
  <c r="CP3425" i="1"/>
  <c r="BS3425" i="1"/>
  <c r="BR3425" i="1"/>
  <c r="BP3425" i="1"/>
  <c r="AS3425" i="1"/>
  <c r="AR3425" i="1"/>
  <c r="AP3425" i="1"/>
  <c r="K3425" i="1"/>
  <c r="J3425" i="1"/>
  <c r="I3425" i="1"/>
  <c r="H3425" i="1"/>
  <c r="GS3424" i="1"/>
  <c r="GR3424" i="1"/>
  <c r="GP3424" i="1"/>
  <c r="FS3424" i="1"/>
  <c r="FR3424" i="1"/>
  <c r="FP3424" i="1"/>
  <c r="FT3434" i="1" s="1"/>
  <c r="ES3424" i="1"/>
  <c r="ER3424" i="1"/>
  <c r="EP3424" i="1"/>
  <c r="DS3424" i="1"/>
  <c r="DR3424" i="1"/>
  <c r="DP3424" i="1"/>
  <c r="CS3424" i="1"/>
  <c r="CR3424" i="1"/>
  <c r="CP3424" i="1"/>
  <c r="CT3434" i="1" s="1"/>
  <c r="BS3424" i="1"/>
  <c r="BR3424" i="1"/>
  <c r="GU3424" i="1" s="1"/>
  <c r="BP3424" i="1"/>
  <c r="AS3424" i="1"/>
  <c r="AR3424" i="1"/>
  <c r="AP3424" i="1"/>
  <c r="J3424" i="1"/>
  <c r="I3424" i="1"/>
  <c r="H3424" i="1"/>
  <c r="K3424" i="1" s="1"/>
  <c r="GS3423" i="1"/>
  <c r="GR3423" i="1"/>
  <c r="GP3423" i="1"/>
  <c r="FS3423" i="1"/>
  <c r="FR3423" i="1"/>
  <c r="FP3423" i="1"/>
  <c r="ES3423" i="1"/>
  <c r="ER3423" i="1"/>
  <c r="EP3423" i="1"/>
  <c r="DS3423" i="1"/>
  <c r="DR3423" i="1"/>
  <c r="DP3423" i="1"/>
  <c r="CS3423" i="1"/>
  <c r="CR3423" i="1"/>
  <c r="CP3423" i="1"/>
  <c r="BS3423" i="1"/>
  <c r="BR3423" i="1"/>
  <c r="BP3423" i="1"/>
  <c r="AS3423" i="1"/>
  <c r="AR3423" i="1"/>
  <c r="AP3423" i="1"/>
  <c r="K3423" i="1"/>
  <c r="J3423" i="1"/>
  <c r="I3423" i="1"/>
  <c r="H3423" i="1"/>
  <c r="C3423" i="1"/>
  <c r="GS3422" i="1"/>
  <c r="GR3422" i="1"/>
  <c r="GP3422" i="1"/>
  <c r="FS3422" i="1"/>
  <c r="FR3422" i="1"/>
  <c r="FP3422" i="1"/>
  <c r="ES3422" i="1"/>
  <c r="ER3422" i="1"/>
  <c r="EP3422" i="1"/>
  <c r="DS3422" i="1"/>
  <c r="GV3423" i="1" s="1"/>
  <c r="DR3422" i="1"/>
  <c r="DP3422" i="1"/>
  <c r="CS3422" i="1"/>
  <c r="GV3422" i="1" s="1"/>
  <c r="CR3422" i="1"/>
  <c r="CP3422" i="1"/>
  <c r="BS3422" i="1"/>
  <c r="BR3422" i="1"/>
  <c r="BP3422" i="1"/>
  <c r="AS3422" i="1"/>
  <c r="AR3422" i="1"/>
  <c r="AP3422" i="1"/>
  <c r="J3422" i="1"/>
  <c r="I3422" i="1"/>
  <c r="H3422" i="1"/>
  <c r="K3422" i="1" s="1"/>
  <c r="C3422" i="1"/>
  <c r="GS3421" i="1"/>
  <c r="GR3421" i="1"/>
  <c r="GP3421" i="1"/>
  <c r="FS3421" i="1"/>
  <c r="FR3421" i="1"/>
  <c r="FP3421" i="1"/>
  <c r="ES3421" i="1"/>
  <c r="ER3421" i="1"/>
  <c r="GU3421" i="1" s="1"/>
  <c r="EP3421" i="1"/>
  <c r="DS3421" i="1"/>
  <c r="DR3421" i="1"/>
  <c r="DP3421" i="1"/>
  <c r="CS3421" i="1"/>
  <c r="CR3421" i="1"/>
  <c r="CP3421" i="1"/>
  <c r="BS3421" i="1"/>
  <c r="BR3421" i="1"/>
  <c r="BP3421" i="1"/>
  <c r="AS3421" i="1"/>
  <c r="AR3421" i="1"/>
  <c r="AP3421" i="1"/>
  <c r="J3421" i="1"/>
  <c r="I3421" i="1"/>
  <c r="H3421" i="1"/>
  <c r="GU3420" i="1"/>
  <c r="GS3420" i="1"/>
  <c r="GR3420" i="1"/>
  <c r="GP3420" i="1"/>
  <c r="FS3420" i="1"/>
  <c r="FR3420" i="1"/>
  <c r="FP3420" i="1"/>
  <c r="ES3420" i="1"/>
  <c r="ER3420" i="1"/>
  <c r="EP3420" i="1"/>
  <c r="DS3420" i="1"/>
  <c r="DR3420" i="1"/>
  <c r="DP3420" i="1"/>
  <c r="CS3420" i="1"/>
  <c r="CR3420" i="1"/>
  <c r="CP3420" i="1"/>
  <c r="BS3420" i="1"/>
  <c r="BR3420" i="1"/>
  <c r="BP3420" i="1"/>
  <c r="AS3420" i="1"/>
  <c r="AR3420" i="1"/>
  <c r="AP3420" i="1"/>
  <c r="J3420" i="1"/>
  <c r="K3420" i="1" s="1"/>
  <c r="I3420" i="1"/>
  <c r="H3420" i="1"/>
  <c r="GS3419" i="1"/>
  <c r="GR3419" i="1"/>
  <c r="GP3419" i="1"/>
  <c r="FS3419" i="1"/>
  <c r="FR3419" i="1"/>
  <c r="FP3419" i="1"/>
  <c r="ES3419" i="1"/>
  <c r="ER3419" i="1"/>
  <c r="EP3419" i="1"/>
  <c r="DS3419" i="1"/>
  <c r="DR3419" i="1"/>
  <c r="DP3419" i="1"/>
  <c r="CS3419" i="1"/>
  <c r="CR3419" i="1"/>
  <c r="CP3419" i="1"/>
  <c r="BS3419" i="1"/>
  <c r="GV3419" i="1" s="1"/>
  <c r="BR3419" i="1"/>
  <c r="BP3419" i="1"/>
  <c r="AS3419" i="1"/>
  <c r="AR3419" i="1"/>
  <c r="GU3419" i="1" s="1"/>
  <c r="AP3419" i="1"/>
  <c r="K3419" i="1"/>
  <c r="J3419" i="1"/>
  <c r="I3419" i="1"/>
  <c r="H3419" i="1"/>
  <c r="C3419" i="1"/>
  <c r="GS3418" i="1"/>
  <c r="GR3418" i="1"/>
  <c r="GP3418" i="1"/>
  <c r="FS3418" i="1"/>
  <c r="FR3418" i="1"/>
  <c r="FP3418" i="1"/>
  <c r="FT3428" i="1" s="1"/>
  <c r="ES3418" i="1"/>
  <c r="ER3418" i="1"/>
  <c r="EP3418" i="1"/>
  <c r="DS3418" i="1"/>
  <c r="DR3418" i="1"/>
  <c r="DP3418" i="1"/>
  <c r="CS3418" i="1"/>
  <c r="CR3418" i="1"/>
  <c r="CP3418" i="1"/>
  <c r="BS3418" i="1"/>
  <c r="BR3418" i="1"/>
  <c r="BP3418" i="1"/>
  <c r="AS3418" i="1"/>
  <c r="GV3418" i="1" s="1"/>
  <c r="AR3418" i="1"/>
  <c r="GU3418" i="1" s="1"/>
  <c r="AP3418" i="1"/>
  <c r="J3418" i="1"/>
  <c r="I3418" i="1"/>
  <c r="H3418" i="1"/>
  <c r="K3418" i="1" s="1"/>
  <c r="GS3417" i="1"/>
  <c r="GR3417" i="1"/>
  <c r="GP3417" i="1"/>
  <c r="FS3417" i="1"/>
  <c r="FR3417" i="1"/>
  <c r="FP3417" i="1"/>
  <c r="ES3417" i="1"/>
  <c r="ER3417" i="1"/>
  <c r="EP3417" i="1"/>
  <c r="DS3417" i="1"/>
  <c r="DR3417" i="1"/>
  <c r="DP3417" i="1"/>
  <c r="DT3427" i="1" s="1"/>
  <c r="CS3417" i="1"/>
  <c r="CR3417" i="1"/>
  <c r="CP3417" i="1"/>
  <c r="BS3417" i="1"/>
  <c r="BR3417" i="1"/>
  <c r="GU3417" i="1" s="1"/>
  <c r="BP3417" i="1"/>
  <c r="AS3417" i="1"/>
  <c r="GV3417" i="1" s="1"/>
  <c r="AR3417" i="1"/>
  <c r="AP3417" i="1"/>
  <c r="J3417" i="1"/>
  <c r="K3417" i="1" s="1"/>
  <c r="I3417" i="1"/>
  <c r="H3417" i="1"/>
  <c r="GS3416" i="1"/>
  <c r="GR3416" i="1"/>
  <c r="GP3416" i="1"/>
  <c r="FS3416" i="1"/>
  <c r="FR3416" i="1"/>
  <c r="FP3416" i="1"/>
  <c r="ES3416" i="1"/>
  <c r="ER3416" i="1"/>
  <c r="EP3416" i="1"/>
  <c r="ET3426" i="1" s="1"/>
  <c r="DS3416" i="1"/>
  <c r="DR3416" i="1"/>
  <c r="DP3416" i="1"/>
  <c r="GY3417" i="1" s="1"/>
  <c r="CR3416" i="1"/>
  <c r="CO3416" i="1"/>
  <c r="CN3416" i="1"/>
  <c r="H3416" i="1" s="1"/>
  <c r="CJ3416" i="1"/>
  <c r="CH3416" i="1"/>
  <c r="CP3416" i="1" s="1"/>
  <c r="CT3426" i="1" s="1"/>
  <c r="BS3416" i="1"/>
  <c r="BR3416" i="1"/>
  <c r="BP3416" i="1"/>
  <c r="AS3416" i="1"/>
  <c r="AR3416" i="1"/>
  <c r="GU3416" i="1" s="1"/>
  <c r="AP3416" i="1"/>
  <c r="G3416" i="1"/>
  <c r="GS3415" i="1"/>
  <c r="GR3415" i="1"/>
  <c r="GP3415" i="1"/>
  <c r="FS3415" i="1"/>
  <c r="FR3415" i="1"/>
  <c r="FP3415" i="1"/>
  <c r="FT3425" i="1" s="1"/>
  <c r="ES3415" i="1"/>
  <c r="ER3415" i="1"/>
  <c r="EP3415" i="1"/>
  <c r="DS3415" i="1"/>
  <c r="DR3415" i="1"/>
  <c r="DP3415" i="1"/>
  <c r="CS3415" i="1"/>
  <c r="CR3415" i="1"/>
  <c r="CN3415" i="1"/>
  <c r="CP3415" i="1" s="1"/>
  <c r="CT3425" i="1" s="1"/>
  <c r="BS3415" i="1"/>
  <c r="BR3415" i="1"/>
  <c r="BP3415" i="1"/>
  <c r="BT3425" i="1" s="1"/>
  <c r="AS3415" i="1"/>
  <c r="AR3415" i="1"/>
  <c r="AH3415" i="1"/>
  <c r="AG3415" i="1"/>
  <c r="GS3414" i="1"/>
  <c r="GR3414" i="1"/>
  <c r="GP3414" i="1"/>
  <c r="FS3414" i="1"/>
  <c r="FR3414" i="1"/>
  <c r="FP3414" i="1"/>
  <c r="FT3424" i="1" s="1"/>
  <c r="ES3414" i="1"/>
  <c r="ER3414" i="1"/>
  <c r="EP3414" i="1"/>
  <c r="ET3424" i="1" s="1"/>
  <c r="DS3414" i="1"/>
  <c r="DR3414" i="1"/>
  <c r="DP3414" i="1"/>
  <c r="CS3414" i="1"/>
  <c r="CR3414" i="1"/>
  <c r="CP3414" i="1"/>
  <c r="BS3414" i="1"/>
  <c r="BD3414" i="1"/>
  <c r="AS3414" i="1"/>
  <c r="GV3414" i="1" s="1"/>
  <c r="AR3414" i="1"/>
  <c r="AP3414" i="1"/>
  <c r="J3414" i="1"/>
  <c r="GV3413" i="1"/>
  <c r="GS3413" i="1"/>
  <c r="GR3413" i="1"/>
  <c r="GP3413" i="1"/>
  <c r="GT3423" i="1" s="1"/>
  <c r="FS3413" i="1"/>
  <c r="FR3413" i="1"/>
  <c r="FP3413" i="1"/>
  <c r="ES3413" i="1"/>
  <c r="ER3413" i="1"/>
  <c r="EP3413" i="1"/>
  <c r="DS3413" i="1"/>
  <c r="DR3413" i="1"/>
  <c r="DP3413" i="1"/>
  <c r="DT3423" i="1" s="1"/>
  <c r="CS3413" i="1"/>
  <c r="CR3413" i="1"/>
  <c r="CP3413" i="1"/>
  <c r="BS3413" i="1"/>
  <c r="BR3413" i="1"/>
  <c r="GU3413" i="1" s="1"/>
  <c r="BP3413" i="1"/>
  <c r="AS3413" i="1"/>
  <c r="AR3413" i="1"/>
  <c r="AP3413" i="1"/>
  <c r="K3413" i="1"/>
  <c r="J3413" i="1"/>
  <c r="I3413" i="1"/>
  <c r="H3413" i="1"/>
  <c r="C3413" i="1"/>
  <c r="GS3412" i="1"/>
  <c r="GR3412" i="1"/>
  <c r="GP3412" i="1"/>
  <c r="FS3412" i="1"/>
  <c r="FR3412" i="1"/>
  <c r="FP3412" i="1"/>
  <c r="FT3422" i="1" s="1"/>
  <c r="ES3412" i="1"/>
  <c r="ER3412" i="1"/>
  <c r="EP3412" i="1"/>
  <c r="ET3422" i="1" s="1"/>
  <c r="DS3412" i="1"/>
  <c r="DR3412" i="1"/>
  <c r="DP3412" i="1"/>
  <c r="CS3412" i="1"/>
  <c r="CR3412" i="1"/>
  <c r="CP3412" i="1"/>
  <c r="BS3412" i="1"/>
  <c r="BR3412" i="1"/>
  <c r="BP3412" i="1"/>
  <c r="AS3412" i="1"/>
  <c r="GV3412" i="1" s="1"/>
  <c r="AR3412" i="1"/>
  <c r="GU3412" i="1" s="1"/>
  <c r="AP3412" i="1"/>
  <c r="J3412" i="1"/>
  <c r="I3412" i="1"/>
  <c r="H3412" i="1"/>
  <c r="K3412" i="1" s="1"/>
  <c r="GU3411" i="1"/>
  <c r="GS3411" i="1"/>
  <c r="GR3411" i="1"/>
  <c r="GP3411" i="1"/>
  <c r="GT3421" i="1" s="1"/>
  <c r="FS3411" i="1"/>
  <c r="FR3411" i="1"/>
  <c r="FP3411" i="1"/>
  <c r="FT3421" i="1" s="1"/>
  <c r="ES3411" i="1"/>
  <c r="ER3411" i="1"/>
  <c r="EP3411" i="1"/>
  <c r="DS3411" i="1"/>
  <c r="DR3411" i="1"/>
  <c r="DP3411" i="1"/>
  <c r="CS3411" i="1"/>
  <c r="CR3411" i="1"/>
  <c r="CP3411" i="1"/>
  <c r="BS3411" i="1"/>
  <c r="BR3411" i="1"/>
  <c r="BP3411" i="1"/>
  <c r="C3411" i="1" s="1"/>
  <c r="AS3411" i="1"/>
  <c r="GV3411" i="1" s="1"/>
  <c r="AR3411" i="1"/>
  <c r="AE3411" i="1"/>
  <c r="AP3411" i="1" s="1"/>
  <c r="K3411" i="1"/>
  <c r="J3411" i="1"/>
  <c r="H3411" i="1"/>
  <c r="GV3410" i="1"/>
  <c r="GS3410" i="1"/>
  <c r="GR3410" i="1"/>
  <c r="GP3410" i="1"/>
  <c r="FS3410" i="1"/>
  <c r="FR3410" i="1"/>
  <c r="FP3410" i="1"/>
  <c r="ES3410" i="1"/>
  <c r="ER3410" i="1"/>
  <c r="EP3410" i="1"/>
  <c r="ET3420" i="1" s="1"/>
  <c r="DS3410" i="1"/>
  <c r="DR3410" i="1"/>
  <c r="DP3410" i="1"/>
  <c r="DT3420" i="1" s="1"/>
  <c r="CS3410" i="1"/>
  <c r="CR3410" i="1"/>
  <c r="CP3410" i="1"/>
  <c r="BS3410" i="1"/>
  <c r="BR3410" i="1"/>
  <c r="BP3410" i="1"/>
  <c r="AS3410" i="1"/>
  <c r="AR3410" i="1"/>
  <c r="AP3410" i="1"/>
  <c r="J3410" i="1"/>
  <c r="I3410" i="1"/>
  <c r="H3410" i="1"/>
  <c r="K3410" i="1" s="1"/>
  <c r="GS3409" i="1"/>
  <c r="GR3409" i="1"/>
  <c r="GP3409" i="1"/>
  <c r="FS3409" i="1"/>
  <c r="FR3409" i="1"/>
  <c r="FP3409" i="1"/>
  <c r="ES3409" i="1"/>
  <c r="ER3409" i="1"/>
  <c r="EP3409" i="1"/>
  <c r="DS3409" i="1"/>
  <c r="DR3409" i="1"/>
  <c r="DP3409" i="1"/>
  <c r="CS3409" i="1"/>
  <c r="CR3409" i="1"/>
  <c r="CP3409" i="1"/>
  <c r="BS3409" i="1"/>
  <c r="BR3409" i="1"/>
  <c r="BP3409" i="1"/>
  <c r="AS3409" i="1"/>
  <c r="GV3409" i="1" s="1"/>
  <c r="AR3409" i="1"/>
  <c r="GU3409" i="1" s="1"/>
  <c r="AP3409" i="1"/>
  <c r="J3409" i="1"/>
  <c r="I3409" i="1"/>
  <c r="H3409" i="1"/>
  <c r="K3409" i="1" s="1"/>
  <c r="GY3408" i="1"/>
  <c r="GS3408" i="1"/>
  <c r="GR3408" i="1"/>
  <c r="GP3408" i="1"/>
  <c r="FS3408" i="1"/>
  <c r="FR3408" i="1"/>
  <c r="FP3408" i="1"/>
  <c r="ES3408" i="1"/>
  <c r="ER3408" i="1"/>
  <c r="EP3408" i="1"/>
  <c r="DS3408" i="1"/>
  <c r="DR3408" i="1"/>
  <c r="DP3408" i="1"/>
  <c r="CS3408" i="1"/>
  <c r="CR3408" i="1"/>
  <c r="CP3408" i="1"/>
  <c r="BS3408" i="1"/>
  <c r="BR3408" i="1"/>
  <c r="BP3408" i="1"/>
  <c r="AS3408" i="1"/>
  <c r="GV3408" i="1" s="1"/>
  <c r="AR3408" i="1"/>
  <c r="GU3408" i="1" s="1"/>
  <c r="AP3408" i="1"/>
  <c r="J3408" i="1"/>
  <c r="K3408" i="1" s="1"/>
  <c r="I3408" i="1"/>
  <c r="H3408" i="1"/>
  <c r="GV3407" i="1"/>
  <c r="GS3407" i="1"/>
  <c r="GR3407" i="1"/>
  <c r="GP3407" i="1"/>
  <c r="FS3407" i="1"/>
  <c r="FR3407" i="1"/>
  <c r="FP3407" i="1"/>
  <c r="ES3407" i="1"/>
  <c r="ER3407" i="1"/>
  <c r="EP3407" i="1"/>
  <c r="DS3407" i="1"/>
  <c r="DR3407" i="1"/>
  <c r="DP3407" i="1"/>
  <c r="DT3417" i="1" s="1"/>
  <c r="CS3407" i="1"/>
  <c r="CR3407" i="1"/>
  <c r="CP3407" i="1"/>
  <c r="BS3407" i="1"/>
  <c r="BR3407" i="1"/>
  <c r="BP3407" i="1"/>
  <c r="AS3407" i="1"/>
  <c r="AR3407" i="1"/>
  <c r="AP3407" i="1"/>
  <c r="GY3407" i="1" s="1"/>
  <c r="J3407" i="1"/>
  <c r="I3407" i="1"/>
  <c r="H3407" i="1"/>
  <c r="K3407" i="1" s="1"/>
  <c r="GS3406" i="1"/>
  <c r="GR3406" i="1"/>
  <c r="GP3406" i="1"/>
  <c r="FS3406" i="1"/>
  <c r="FR3406" i="1"/>
  <c r="FP3406" i="1"/>
  <c r="FT3416" i="1" s="1"/>
  <c r="ES3406" i="1"/>
  <c r="ER3406" i="1"/>
  <c r="EP3406" i="1"/>
  <c r="ET3416" i="1" s="1"/>
  <c r="DS3406" i="1"/>
  <c r="DR3406" i="1"/>
  <c r="DP3406" i="1"/>
  <c r="CS3406" i="1"/>
  <c r="CR3406" i="1"/>
  <c r="CP3406" i="1"/>
  <c r="BS3406" i="1"/>
  <c r="BR3406" i="1"/>
  <c r="BP3406" i="1"/>
  <c r="AS3406" i="1"/>
  <c r="GV3406" i="1" s="1"/>
  <c r="AR3406" i="1"/>
  <c r="GU3406" i="1" s="1"/>
  <c r="AP3406" i="1"/>
  <c r="J3406" i="1"/>
  <c r="I3406" i="1"/>
  <c r="H3406" i="1"/>
  <c r="K3406" i="1" s="1"/>
  <c r="GU3405" i="1"/>
  <c r="GS3405" i="1"/>
  <c r="GR3405" i="1"/>
  <c r="GP3405" i="1"/>
  <c r="GT3415" i="1" s="1"/>
  <c r="FS3405" i="1"/>
  <c r="FR3405" i="1"/>
  <c r="FP3405" i="1"/>
  <c r="FT3414" i="1" s="1"/>
  <c r="ES3405" i="1"/>
  <c r="ER3405" i="1"/>
  <c r="EP3405" i="1"/>
  <c r="DS3405" i="1"/>
  <c r="DR3405" i="1"/>
  <c r="DP3405" i="1"/>
  <c r="CS3405" i="1"/>
  <c r="CR3405" i="1"/>
  <c r="CP3405" i="1"/>
  <c r="CT3415" i="1" s="1"/>
  <c r="BS3405" i="1"/>
  <c r="BR3405" i="1"/>
  <c r="BP3405" i="1"/>
  <c r="AS3405" i="1"/>
  <c r="GV3405" i="1" s="1"/>
  <c r="AR3405" i="1"/>
  <c r="AP3405" i="1"/>
  <c r="J3405" i="1"/>
  <c r="K3405" i="1" s="1"/>
  <c r="I3405" i="1"/>
  <c r="H3405" i="1"/>
  <c r="GU3404" i="1"/>
  <c r="GS3404" i="1"/>
  <c r="GR3404" i="1"/>
  <c r="GP3404" i="1"/>
  <c r="FS3404" i="1"/>
  <c r="FR3404" i="1"/>
  <c r="FP3404" i="1"/>
  <c r="ES3404" i="1"/>
  <c r="ER3404" i="1"/>
  <c r="EP3404" i="1"/>
  <c r="DS3404" i="1"/>
  <c r="DR3404" i="1"/>
  <c r="DP3404" i="1"/>
  <c r="CS3404" i="1"/>
  <c r="CR3404" i="1"/>
  <c r="CP3404" i="1"/>
  <c r="BS3404" i="1"/>
  <c r="BR3404" i="1"/>
  <c r="BP3404" i="1"/>
  <c r="AS3404" i="1"/>
  <c r="GV3404" i="1" s="1"/>
  <c r="GX3414" i="1" s="1"/>
  <c r="AR3404" i="1"/>
  <c r="AP3404" i="1"/>
  <c r="J3404" i="1"/>
  <c r="K3404" i="1" s="1"/>
  <c r="I3404" i="1"/>
  <c r="H3404" i="1"/>
  <c r="GV3403" i="1"/>
  <c r="GS3403" i="1"/>
  <c r="GR3403" i="1"/>
  <c r="GP3403" i="1"/>
  <c r="FS3403" i="1"/>
  <c r="FR3403" i="1"/>
  <c r="FP3403" i="1"/>
  <c r="ES3403" i="1"/>
  <c r="ER3403" i="1"/>
  <c r="EP3403" i="1"/>
  <c r="ET3413" i="1" s="1"/>
  <c r="DS3403" i="1"/>
  <c r="DR3403" i="1"/>
  <c r="DP3403" i="1"/>
  <c r="C3404" i="1" s="1"/>
  <c r="CS3403" i="1"/>
  <c r="CR3403" i="1"/>
  <c r="CP3403" i="1"/>
  <c r="BS3403" i="1"/>
  <c r="BR3403" i="1"/>
  <c r="BP3403" i="1"/>
  <c r="AS3403" i="1"/>
  <c r="AR3403" i="1"/>
  <c r="AP3403" i="1"/>
  <c r="GY3403" i="1" s="1"/>
  <c r="J3403" i="1"/>
  <c r="I3403" i="1"/>
  <c r="H3403" i="1"/>
  <c r="K3403" i="1" s="1"/>
  <c r="GY3402" i="1"/>
  <c r="GS3402" i="1"/>
  <c r="GR3402" i="1"/>
  <c r="GP3402" i="1"/>
  <c r="FS3402" i="1"/>
  <c r="FR3402" i="1"/>
  <c r="FP3402" i="1"/>
  <c r="FT3412" i="1" s="1"/>
  <c r="ES3402" i="1"/>
  <c r="ER3402" i="1"/>
  <c r="EP3402" i="1"/>
  <c r="DS3402" i="1"/>
  <c r="DR3402" i="1"/>
  <c r="DP3402" i="1"/>
  <c r="CS3402" i="1"/>
  <c r="CR3402" i="1"/>
  <c r="CP3402" i="1"/>
  <c r="BS3402" i="1"/>
  <c r="BR3402" i="1"/>
  <c r="BP3402" i="1"/>
  <c r="C3402" i="1" s="1"/>
  <c r="AS3402" i="1"/>
  <c r="GV3402" i="1" s="1"/>
  <c r="AR3402" i="1"/>
  <c r="GU3402" i="1" s="1"/>
  <c r="AP3402" i="1"/>
  <c r="J3402" i="1"/>
  <c r="K3402" i="1" s="1"/>
  <c r="I3402" i="1"/>
  <c r="H3402" i="1"/>
  <c r="GS3401" i="1"/>
  <c r="GR3401" i="1"/>
  <c r="GP3401" i="1"/>
  <c r="GT3411" i="1" s="1"/>
  <c r="FS3401" i="1"/>
  <c r="FR3401" i="1"/>
  <c r="FP3401" i="1"/>
  <c r="FT3411" i="1" s="1"/>
  <c r="EO3401" i="1"/>
  <c r="EN3401" i="1"/>
  <c r="EM3401" i="1"/>
  <c r="EL3401" i="1"/>
  <c r="EK3401" i="1"/>
  <c r="EJ3401" i="1"/>
  <c r="ES3401" i="1" s="1"/>
  <c r="EI3401" i="1"/>
  <c r="EH3401" i="1"/>
  <c r="EG3401" i="1"/>
  <c r="EF3401" i="1"/>
  <c r="H3401" i="1" s="1"/>
  <c r="K3401" i="1" s="1"/>
  <c r="EE3401" i="1"/>
  <c r="ED3401" i="1"/>
  <c r="DS3401" i="1"/>
  <c r="DR3401" i="1"/>
  <c r="DP3401" i="1"/>
  <c r="CS3401" i="1"/>
  <c r="CR3401" i="1"/>
  <c r="CP3401" i="1"/>
  <c r="CT3411" i="1" s="1"/>
  <c r="BS3401" i="1"/>
  <c r="BR3401" i="1"/>
  <c r="BP3401" i="1"/>
  <c r="AS3401" i="1"/>
  <c r="AR3401" i="1"/>
  <c r="AP3401" i="1"/>
  <c r="J3401" i="1"/>
  <c r="GS3400" i="1"/>
  <c r="GR3400" i="1"/>
  <c r="GP3400" i="1"/>
  <c r="FS3400" i="1"/>
  <c r="FR3400" i="1"/>
  <c r="FP3400" i="1"/>
  <c r="ES3400" i="1"/>
  <c r="ER3400" i="1"/>
  <c r="EP3400" i="1"/>
  <c r="EO3400" i="1"/>
  <c r="H3400" i="1" s="1"/>
  <c r="K3400" i="1" s="1"/>
  <c r="EN3400" i="1"/>
  <c r="DS3400" i="1"/>
  <c r="DR3400" i="1"/>
  <c r="DP3400" i="1"/>
  <c r="DT3410" i="1" s="1"/>
  <c r="CS3400" i="1"/>
  <c r="CR3400" i="1"/>
  <c r="CP3400" i="1"/>
  <c r="BS3400" i="1"/>
  <c r="BR3400" i="1"/>
  <c r="BP3400" i="1"/>
  <c r="BT3409" i="1" s="1"/>
  <c r="AS3400" i="1"/>
  <c r="GV3400" i="1" s="1"/>
  <c r="AR3400" i="1"/>
  <c r="AP3400" i="1"/>
  <c r="GY3400" i="1" s="1"/>
  <c r="J3400" i="1"/>
  <c r="I3400" i="1"/>
  <c r="GS3399" i="1"/>
  <c r="GR3399" i="1"/>
  <c r="GP3399" i="1"/>
  <c r="GT3409" i="1" s="1"/>
  <c r="FS3399" i="1"/>
  <c r="FR3399" i="1"/>
  <c r="FP3399" i="1"/>
  <c r="ES3399" i="1"/>
  <c r="ER3399" i="1"/>
  <c r="EP3399" i="1"/>
  <c r="DS3399" i="1"/>
  <c r="DR3399" i="1"/>
  <c r="DP3399" i="1"/>
  <c r="CS3399" i="1"/>
  <c r="CR3399" i="1"/>
  <c r="CP3399" i="1"/>
  <c r="CT3409" i="1" s="1"/>
  <c r="BS3399" i="1"/>
  <c r="BR3399" i="1"/>
  <c r="GU3399" i="1" s="1"/>
  <c r="BP3399" i="1"/>
  <c r="AS3399" i="1"/>
  <c r="GV3399" i="1" s="1"/>
  <c r="AR3399" i="1"/>
  <c r="AP3399" i="1"/>
  <c r="J3399" i="1"/>
  <c r="I3399" i="1"/>
  <c r="H3399" i="1"/>
  <c r="K3399" i="1" s="1"/>
  <c r="GS3398" i="1"/>
  <c r="GR3398" i="1"/>
  <c r="GP3398" i="1"/>
  <c r="FS3398" i="1"/>
  <c r="FR3398" i="1"/>
  <c r="FP3398" i="1"/>
  <c r="ES3398" i="1"/>
  <c r="ER3398" i="1"/>
  <c r="EP3398" i="1"/>
  <c r="DS3398" i="1"/>
  <c r="DR3398" i="1"/>
  <c r="DP3398" i="1"/>
  <c r="CS3398" i="1"/>
  <c r="GV3398" i="1" s="1"/>
  <c r="CR3398" i="1"/>
  <c r="CP3398" i="1"/>
  <c r="BS3398" i="1"/>
  <c r="BR3398" i="1"/>
  <c r="BP3398" i="1"/>
  <c r="AS3398" i="1"/>
  <c r="AR3398" i="1"/>
  <c r="AP3398" i="1"/>
  <c r="AT3407" i="1" s="1"/>
  <c r="J3398" i="1"/>
  <c r="I3398" i="1"/>
  <c r="H3398" i="1"/>
  <c r="K3398" i="1" s="1"/>
  <c r="GY3397" i="1"/>
  <c r="GV3397" i="1"/>
  <c r="GS3397" i="1"/>
  <c r="GR3397" i="1"/>
  <c r="GP3397" i="1"/>
  <c r="FS3397" i="1"/>
  <c r="FR3397" i="1"/>
  <c r="FP3397" i="1"/>
  <c r="ET3397" i="1"/>
  <c r="ES3397" i="1"/>
  <c r="ER3397" i="1"/>
  <c r="EP3397" i="1"/>
  <c r="DS3397" i="1"/>
  <c r="DR3397" i="1"/>
  <c r="DP3397" i="1"/>
  <c r="CS3397" i="1"/>
  <c r="CR3397" i="1"/>
  <c r="CP3397" i="1"/>
  <c r="BS3397" i="1"/>
  <c r="BR3397" i="1"/>
  <c r="BP3397" i="1"/>
  <c r="BT3406" i="1" s="1"/>
  <c r="AS3397" i="1"/>
  <c r="AR3397" i="1"/>
  <c r="AP3397" i="1"/>
  <c r="K3397" i="1"/>
  <c r="J3397" i="1"/>
  <c r="I3397" i="1"/>
  <c r="H3397" i="1"/>
  <c r="GS3396" i="1"/>
  <c r="GR3396" i="1"/>
  <c r="GP3396" i="1"/>
  <c r="GT3405" i="1" s="1"/>
  <c r="FS3396" i="1"/>
  <c r="FR3396" i="1"/>
  <c r="FP3396" i="1"/>
  <c r="ES3396" i="1"/>
  <c r="ER3396" i="1"/>
  <c r="EP3396" i="1"/>
  <c r="DS3396" i="1"/>
  <c r="DR3396" i="1"/>
  <c r="DP3396" i="1"/>
  <c r="CS3396" i="1"/>
  <c r="CR3396" i="1"/>
  <c r="CP3396" i="1"/>
  <c r="BS3396" i="1"/>
  <c r="BR3396" i="1"/>
  <c r="BP3396" i="1"/>
  <c r="AS3396" i="1"/>
  <c r="GV3396" i="1" s="1"/>
  <c r="AR3396" i="1"/>
  <c r="AP3396" i="1"/>
  <c r="J3396" i="1"/>
  <c r="I3396" i="1"/>
  <c r="H3396" i="1"/>
  <c r="K3396" i="1" s="1"/>
  <c r="C3396" i="1"/>
  <c r="GV3395" i="1"/>
  <c r="GS3395" i="1"/>
  <c r="GR3395" i="1"/>
  <c r="GP3395" i="1"/>
  <c r="FS3395" i="1"/>
  <c r="FR3395" i="1"/>
  <c r="FP3395" i="1"/>
  <c r="ES3395" i="1"/>
  <c r="ER3395" i="1"/>
  <c r="EP3395" i="1"/>
  <c r="DS3395" i="1"/>
  <c r="DR3395" i="1"/>
  <c r="DP3395" i="1"/>
  <c r="CS3395" i="1"/>
  <c r="CR3395" i="1"/>
  <c r="CO3395" i="1"/>
  <c r="CP3395" i="1" s="1"/>
  <c r="CT3405" i="1" s="1"/>
  <c r="BS3395" i="1"/>
  <c r="BR3395" i="1"/>
  <c r="BP3395" i="1"/>
  <c r="AS3395" i="1"/>
  <c r="AR3395" i="1"/>
  <c r="GU3395" i="1" s="1"/>
  <c r="AP3395" i="1"/>
  <c r="J3395" i="1"/>
  <c r="H3395" i="1"/>
  <c r="GU3394" i="1"/>
  <c r="GS3394" i="1"/>
  <c r="GR3394" i="1"/>
  <c r="GP3394" i="1"/>
  <c r="GT3404" i="1" s="1"/>
  <c r="FS3394" i="1"/>
  <c r="FR3394" i="1"/>
  <c r="FP3394" i="1"/>
  <c r="FT3404" i="1" s="1"/>
  <c r="ES3394" i="1"/>
  <c r="ER3394" i="1"/>
  <c r="EP3394" i="1"/>
  <c r="DS3394" i="1"/>
  <c r="DR3394" i="1"/>
  <c r="DP3394" i="1"/>
  <c r="CS3394" i="1"/>
  <c r="CR3394" i="1"/>
  <c r="CP3394" i="1"/>
  <c r="CT3404" i="1" s="1"/>
  <c r="BS3394" i="1"/>
  <c r="BR3394" i="1"/>
  <c r="BP3394" i="1"/>
  <c r="BT3404" i="1" s="1"/>
  <c r="AS3394" i="1"/>
  <c r="AR3394" i="1"/>
  <c r="AP3394" i="1"/>
  <c r="J3394" i="1"/>
  <c r="I3394" i="1"/>
  <c r="H3394" i="1"/>
  <c r="K3394" i="1" s="1"/>
  <c r="GS3393" i="1"/>
  <c r="GR3393" i="1"/>
  <c r="GP3393" i="1"/>
  <c r="FS3393" i="1"/>
  <c r="FR3393" i="1"/>
  <c r="FP3393" i="1"/>
  <c r="FT3403" i="1" s="1"/>
  <c r="ES3393" i="1"/>
  <c r="ER3393" i="1"/>
  <c r="EP3393" i="1"/>
  <c r="DS3393" i="1"/>
  <c r="DR3393" i="1"/>
  <c r="DP3393" i="1"/>
  <c r="CS3393" i="1"/>
  <c r="CR3393" i="1"/>
  <c r="CP3393" i="1"/>
  <c r="BS3393" i="1"/>
  <c r="GV3393" i="1" s="1"/>
  <c r="BR3393" i="1"/>
  <c r="BP3393" i="1"/>
  <c r="AS3393" i="1"/>
  <c r="AR3393" i="1"/>
  <c r="GU3393" i="1" s="1"/>
  <c r="AP3393" i="1"/>
  <c r="AT3403" i="1" s="1"/>
  <c r="K3393" i="1"/>
  <c r="J3393" i="1"/>
  <c r="I3393" i="1"/>
  <c r="H3393" i="1"/>
  <c r="GS3392" i="1"/>
  <c r="GR3392" i="1"/>
  <c r="GP3392" i="1"/>
  <c r="GT3402" i="1" s="1"/>
  <c r="FS3392" i="1"/>
  <c r="GV3392" i="1" s="1"/>
  <c r="FR3392" i="1"/>
  <c r="FP3392" i="1"/>
  <c r="ET3392" i="1"/>
  <c r="ES3392" i="1"/>
  <c r="ER3392" i="1"/>
  <c r="EP3392" i="1"/>
  <c r="DS3392" i="1"/>
  <c r="DR3392" i="1"/>
  <c r="DP3392" i="1"/>
  <c r="DT3401" i="1" s="1"/>
  <c r="CS3392" i="1"/>
  <c r="CR3392" i="1"/>
  <c r="CP3392" i="1"/>
  <c r="CT3402" i="1" s="1"/>
  <c r="BS3392" i="1"/>
  <c r="BR3392" i="1"/>
  <c r="BP3392" i="1"/>
  <c r="AS3392" i="1"/>
  <c r="AR3392" i="1"/>
  <c r="AP3392" i="1"/>
  <c r="K3392" i="1"/>
  <c r="J3392" i="1"/>
  <c r="I3392" i="1"/>
  <c r="H3392" i="1"/>
  <c r="C3392" i="1"/>
  <c r="GS3391" i="1"/>
  <c r="GR3391" i="1"/>
  <c r="GP3391" i="1"/>
  <c r="GT3401" i="1" s="1"/>
  <c r="FS3391" i="1"/>
  <c r="FR3391" i="1"/>
  <c r="FP3391" i="1"/>
  <c r="ES3391" i="1"/>
  <c r="ER3391" i="1"/>
  <c r="EP3391" i="1"/>
  <c r="DS3391" i="1"/>
  <c r="DR3391" i="1"/>
  <c r="DP3391" i="1"/>
  <c r="CS3391" i="1"/>
  <c r="CR3391" i="1"/>
  <c r="CP3391" i="1"/>
  <c r="BS3391" i="1"/>
  <c r="BR3391" i="1"/>
  <c r="GU3391" i="1" s="1"/>
  <c r="BP3391" i="1"/>
  <c r="AS3391" i="1"/>
  <c r="AR3391" i="1"/>
  <c r="AP3391" i="1"/>
  <c r="J3391" i="1"/>
  <c r="I3391" i="1"/>
  <c r="H3391" i="1"/>
  <c r="K3391" i="1" s="1"/>
  <c r="GS3390" i="1"/>
  <c r="GR3390" i="1"/>
  <c r="GP3390" i="1"/>
  <c r="GT3400" i="1" s="1"/>
  <c r="FS3390" i="1"/>
  <c r="FR3390" i="1"/>
  <c r="FP3390" i="1"/>
  <c r="FT3399" i="1" s="1"/>
  <c r="ES3390" i="1"/>
  <c r="ER3390" i="1"/>
  <c r="EP3390" i="1"/>
  <c r="ET3400" i="1" s="1"/>
  <c r="DS3390" i="1"/>
  <c r="DR3390" i="1"/>
  <c r="DP3390" i="1"/>
  <c r="CT3390" i="1"/>
  <c r="CS3390" i="1"/>
  <c r="CR3390" i="1"/>
  <c r="CP3390" i="1"/>
  <c r="CT3400" i="1" s="1"/>
  <c r="BS3390" i="1"/>
  <c r="GV3390" i="1" s="1"/>
  <c r="BR3390" i="1"/>
  <c r="BP3390" i="1"/>
  <c r="AS3390" i="1"/>
  <c r="AR3390" i="1"/>
  <c r="AP3390" i="1"/>
  <c r="K3390" i="1"/>
  <c r="J3390" i="1"/>
  <c r="I3390" i="1"/>
  <c r="H3390" i="1"/>
  <c r="GS3389" i="1"/>
  <c r="GR3389" i="1"/>
  <c r="GP3389" i="1"/>
  <c r="GT3399" i="1" s="1"/>
  <c r="FS3389" i="1"/>
  <c r="FR3389" i="1"/>
  <c r="FP3389" i="1"/>
  <c r="ES3389" i="1"/>
  <c r="ER3389" i="1"/>
  <c r="EP3389" i="1"/>
  <c r="DS3389" i="1"/>
  <c r="DR3389" i="1"/>
  <c r="DP3389" i="1"/>
  <c r="CS3389" i="1"/>
  <c r="CR3389" i="1"/>
  <c r="CP3389" i="1"/>
  <c r="BS3389" i="1"/>
  <c r="BR3389" i="1"/>
  <c r="GU3389" i="1" s="1"/>
  <c r="BP3389" i="1"/>
  <c r="AS3389" i="1"/>
  <c r="AR3389" i="1"/>
  <c r="AP3389" i="1"/>
  <c r="AT3399" i="1" s="1"/>
  <c r="J3389" i="1"/>
  <c r="I3389" i="1"/>
  <c r="H3389" i="1"/>
  <c r="GS3388" i="1"/>
  <c r="GR3388" i="1"/>
  <c r="GP3388" i="1"/>
  <c r="FS3388" i="1"/>
  <c r="FR3388" i="1"/>
  <c r="FP3388" i="1"/>
  <c r="ES3388" i="1"/>
  <c r="ER3388" i="1"/>
  <c r="EP3388" i="1"/>
  <c r="ET3398" i="1" s="1"/>
  <c r="DS3388" i="1"/>
  <c r="DR3388" i="1"/>
  <c r="DP3388" i="1"/>
  <c r="DT3398" i="1" s="1"/>
  <c r="CS3388" i="1"/>
  <c r="CR3388" i="1"/>
  <c r="CP3388" i="1"/>
  <c r="CT3398" i="1" s="1"/>
  <c r="BS3388" i="1"/>
  <c r="GV3388" i="1" s="1"/>
  <c r="BR3388" i="1"/>
  <c r="BP3388" i="1"/>
  <c r="AS3388" i="1"/>
  <c r="AR3388" i="1"/>
  <c r="AP3388" i="1"/>
  <c r="GY3388" i="1" s="1"/>
  <c r="K3388" i="1"/>
  <c r="J3388" i="1"/>
  <c r="I3388" i="1"/>
  <c r="H3388" i="1"/>
  <c r="C3388" i="1"/>
  <c r="GS3387" i="1"/>
  <c r="GR3387" i="1"/>
  <c r="GP3387" i="1"/>
  <c r="FS3387" i="1"/>
  <c r="FR3387" i="1"/>
  <c r="FP3387" i="1"/>
  <c r="ES3387" i="1"/>
  <c r="ER3387" i="1"/>
  <c r="EP3387" i="1"/>
  <c r="DS3387" i="1"/>
  <c r="DR3387" i="1"/>
  <c r="DP3387" i="1"/>
  <c r="CT3387" i="1"/>
  <c r="CS3387" i="1"/>
  <c r="CR3387" i="1"/>
  <c r="CP3387" i="1"/>
  <c r="CT3397" i="1" s="1"/>
  <c r="BS3387" i="1"/>
  <c r="GV3387" i="1" s="1"/>
  <c r="BR3387" i="1"/>
  <c r="BP3387" i="1"/>
  <c r="AS3387" i="1"/>
  <c r="AR3387" i="1"/>
  <c r="GU3387" i="1" s="1"/>
  <c r="AP3387" i="1"/>
  <c r="K3387" i="1"/>
  <c r="J3387" i="1"/>
  <c r="I3387" i="1"/>
  <c r="H3387" i="1"/>
  <c r="GS3386" i="1"/>
  <c r="GR3386" i="1"/>
  <c r="GP3386" i="1"/>
  <c r="GT3396" i="1" s="1"/>
  <c r="FS3386" i="1"/>
  <c r="FR3386" i="1"/>
  <c r="FP3386" i="1"/>
  <c r="FB3386" i="1"/>
  <c r="FB3387" i="1" s="1"/>
  <c r="FB3388" i="1" s="1"/>
  <c r="FB3389" i="1" s="1"/>
  <c r="FB3390" i="1" s="1"/>
  <c r="FB3391" i="1" s="1"/>
  <c r="FB3392" i="1" s="1"/>
  <c r="FB3393" i="1" s="1"/>
  <c r="FB3394" i="1" s="1"/>
  <c r="FB3395" i="1" s="1"/>
  <c r="FB3396" i="1" s="1"/>
  <c r="FB3397" i="1" s="1"/>
  <c r="FB3398" i="1" s="1"/>
  <c r="FB3399" i="1" s="1"/>
  <c r="FB3400" i="1" s="1"/>
  <c r="FB3401" i="1" s="1"/>
  <c r="FB3402" i="1" s="1"/>
  <c r="FB3403" i="1" s="1"/>
  <c r="FB3404" i="1" s="1"/>
  <c r="FB3405" i="1" s="1"/>
  <c r="FB3406" i="1" s="1"/>
  <c r="FB3407" i="1" s="1"/>
  <c r="FB3408" i="1" s="1"/>
  <c r="FB3409" i="1" s="1"/>
  <c r="FB3410" i="1" s="1"/>
  <c r="FB3411" i="1" s="1"/>
  <c r="FB3412" i="1" s="1"/>
  <c r="FB3413" i="1" s="1"/>
  <c r="FB3414" i="1" s="1"/>
  <c r="FB3415" i="1" s="1"/>
  <c r="FB3416" i="1" s="1"/>
  <c r="FB3417" i="1" s="1"/>
  <c r="FB3418" i="1" s="1"/>
  <c r="FB3419" i="1" s="1"/>
  <c r="FB3420" i="1" s="1"/>
  <c r="FB3421" i="1" s="1"/>
  <c r="FB3422" i="1" s="1"/>
  <c r="FB3423" i="1" s="1"/>
  <c r="FB3424" i="1" s="1"/>
  <c r="FB3425" i="1" s="1"/>
  <c r="FB3426" i="1" s="1"/>
  <c r="FB3427" i="1" s="1"/>
  <c r="FB3428" i="1" s="1"/>
  <c r="FB3429" i="1" s="1"/>
  <c r="FB3430" i="1" s="1"/>
  <c r="FB3431" i="1" s="1"/>
  <c r="FB3432" i="1" s="1"/>
  <c r="FB3433" i="1" s="1"/>
  <c r="FB3434" i="1" s="1"/>
  <c r="FB3435" i="1" s="1"/>
  <c r="FB3436" i="1" s="1"/>
  <c r="FB3437" i="1" s="1"/>
  <c r="FB3438" i="1" s="1"/>
  <c r="FB3439" i="1" s="1"/>
  <c r="FB3440" i="1" s="1"/>
  <c r="FB3441" i="1" s="1"/>
  <c r="FB3442" i="1" s="1"/>
  <c r="FB3443" i="1" s="1"/>
  <c r="FB3444" i="1" s="1"/>
  <c r="FB3445" i="1" s="1"/>
  <c r="FB3446" i="1" s="1"/>
  <c r="FB3447" i="1" s="1"/>
  <c r="FB3448" i="1" s="1"/>
  <c r="FB3449" i="1" s="1"/>
  <c r="ES3386" i="1"/>
  <c r="ER3386" i="1"/>
  <c r="EP3386" i="1"/>
  <c r="ET3396" i="1" s="1"/>
  <c r="DT3386" i="1"/>
  <c r="DS3386" i="1"/>
  <c r="DR3386" i="1"/>
  <c r="DP3386" i="1"/>
  <c r="CS3386" i="1"/>
  <c r="CR3386" i="1"/>
  <c r="CP3386" i="1"/>
  <c r="CT3396" i="1" s="1"/>
  <c r="BS3386" i="1"/>
  <c r="BR3386" i="1"/>
  <c r="GU3386" i="1" s="1"/>
  <c r="BP3386" i="1"/>
  <c r="AS3386" i="1"/>
  <c r="AR3386" i="1"/>
  <c r="AP3386" i="1"/>
  <c r="J3386" i="1"/>
  <c r="I3386" i="1"/>
  <c r="H3386" i="1"/>
  <c r="K3386" i="1" s="1"/>
  <c r="GS3385" i="1"/>
  <c r="GR3385" i="1"/>
  <c r="GP3385" i="1"/>
  <c r="FS3385" i="1"/>
  <c r="GV3385" i="1" s="1"/>
  <c r="FR3385" i="1"/>
  <c r="FP3385" i="1"/>
  <c r="FB3385" i="1"/>
  <c r="ES3385" i="1"/>
  <c r="ER3385" i="1"/>
  <c r="EP3385" i="1"/>
  <c r="ET3395" i="1" s="1"/>
  <c r="DS3385" i="1"/>
  <c r="DR3385" i="1"/>
  <c r="DP3385" i="1"/>
  <c r="CS3385" i="1"/>
  <c r="CR3385" i="1"/>
  <c r="CP3385" i="1"/>
  <c r="CT3395" i="1" s="1"/>
  <c r="BS3385" i="1"/>
  <c r="BR3385" i="1"/>
  <c r="BP3385" i="1"/>
  <c r="AS3385" i="1"/>
  <c r="AR3385" i="1"/>
  <c r="AP3385" i="1"/>
  <c r="K3385" i="1"/>
  <c r="J3385" i="1"/>
  <c r="I3385" i="1"/>
  <c r="H3385" i="1"/>
  <c r="GS3384" i="1"/>
  <c r="GR3384" i="1"/>
  <c r="GP3384" i="1"/>
  <c r="FS3384" i="1"/>
  <c r="FR3384" i="1"/>
  <c r="FP3384" i="1"/>
  <c r="ES3384" i="1"/>
  <c r="ER3384" i="1"/>
  <c r="EP3384" i="1"/>
  <c r="ET3394" i="1" s="1"/>
  <c r="DS3384" i="1"/>
  <c r="DR3384" i="1"/>
  <c r="DP3384" i="1"/>
  <c r="DT3394" i="1" s="1"/>
  <c r="CS3384" i="1"/>
  <c r="CR3384" i="1"/>
  <c r="CP3384" i="1"/>
  <c r="CT3394" i="1" s="1"/>
  <c r="BS3384" i="1"/>
  <c r="BR3384" i="1"/>
  <c r="BP3384" i="1"/>
  <c r="AS3384" i="1"/>
  <c r="AR3384" i="1"/>
  <c r="AP3384" i="1"/>
  <c r="AT3394" i="1" s="1"/>
  <c r="K3384" i="1"/>
  <c r="J3384" i="1"/>
  <c r="I3384" i="1"/>
  <c r="H3384" i="1"/>
  <c r="GS3383" i="1"/>
  <c r="GR3383" i="1"/>
  <c r="GP3383" i="1"/>
  <c r="FS3383" i="1"/>
  <c r="FR3383" i="1"/>
  <c r="FP3383" i="1"/>
  <c r="ES3383" i="1"/>
  <c r="ER3383" i="1"/>
  <c r="EP3383" i="1"/>
  <c r="ET3393" i="1" s="1"/>
  <c r="DS3383" i="1"/>
  <c r="DR3383" i="1"/>
  <c r="DP3383" i="1"/>
  <c r="CS3383" i="1"/>
  <c r="CR3383" i="1"/>
  <c r="CP3383" i="1"/>
  <c r="BS3383" i="1"/>
  <c r="BR3383" i="1"/>
  <c r="BP3383" i="1"/>
  <c r="BT3393" i="1" s="1"/>
  <c r="AS3383" i="1"/>
  <c r="AR3383" i="1"/>
  <c r="AP3383" i="1"/>
  <c r="AT3393" i="1" s="1"/>
  <c r="K3383" i="1"/>
  <c r="J3383" i="1"/>
  <c r="I3383" i="1"/>
  <c r="H3383" i="1"/>
  <c r="C3383" i="1"/>
  <c r="GS3382" i="1"/>
  <c r="GR3382" i="1"/>
  <c r="GP3382" i="1"/>
  <c r="FS3382" i="1"/>
  <c r="FR3382" i="1"/>
  <c r="FP3382" i="1"/>
  <c r="FT3392" i="1" s="1"/>
  <c r="ES3382" i="1"/>
  <c r="ER3382" i="1"/>
  <c r="EP3382" i="1"/>
  <c r="DS3382" i="1"/>
  <c r="DR3382" i="1"/>
  <c r="DP3382" i="1"/>
  <c r="CS3382" i="1"/>
  <c r="CR3382" i="1"/>
  <c r="CP3382" i="1"/>
  <c r="CT3392" i="1" s="1"/>
  <c r="BS3382" i="1"/>
  <c r="GV3382" i="1" s="1"/>
  <c r="BR3382" i="1"/>
  <c r="BP3382" i="1"/>
  <c r="AS3382" i="1"/>
  <c r="AR3382" i="1"/>
  <c r="AP3382" i="1"/>
  <c r="K3382" i="1"/>
  <c r="J3382" i="1"/>
  <c r="I3382" i="1"/>
  <c r="H3382" i="1"/>
  <c r="GS3381" i="1"/>
  <c r="GR3381" i="1"/>
  <c r="GP3381" i="1"/>
  <c r="FS3381" i="1"/>
  <c r="FR3381" i="1"/>
  <c r="FO3381" i="1"/>
  <c r="FP3381" i="1" s="1"/>
  <c r="GY3381" i="1" s="1"/>
  <c r="ES3381" i="1"/>
  <c r="ER3381" i="1"/>
  <c r="EP3381" i="1"/>
  <c r="ET3391" i="1" s="1"/>
  <c r="DS3381" i="1"/>
  <c r="DR3381" i="1"/>
  <c r="DP3381" i="1"/>
  <c r="DT3389" i="1" s="1"/>
  <c r="CS3381" i="1"/>
  <c r="CR3381" i="1"/>
  <c r="GU3381" i="1" s="1"/>
  <c r="CP3381" i="1"/>
  <c r="CT3391" i="1" s="1"/>
  <c r="BS3381" i="1"/>
  <c r="GV3381" i="1" s="1"/>
  <c r="BR3381" i="1"/>
  <c r="BP3381" i="1"/>
  <c r="AS3381" i="1"/>
  <c r="AR3381" i="1"/>
  <c r="AP3381" i="1"/>
  <c r="I3381" i="1"/>
  <c r="GS3380" i="1"/>
  <c r="GR3380" i="1"/>
  <c r="GP3380" i="1"/>
  <c r="FS3380" i="1"/>
  <c r="FR3380" i="1"/>
  <c r="FP3380" i="1"/>
  <c r="ES3380" i="1"/>
  <c r="ER3380" i="1"/>
  <c r="EP3380" i="1"/>
  <c r="ET3390" i="1" s="1"/>
  <c r="DS3380" i="1"/>
  <c r="DR3380" i="1"/>
  <c r="DP3380" i="1"/>
  <c r="CS3380" i="1"/>
  <c r="CR3380" i="1"/>
  <c r="CP3380" i="1"/>
  <c r="BS3380" i="1"/>
  <c r="BR3380" i="1"/>
  <c r="GU3380" i="1" s="1"/>
  <c r="BP3380" i="1"/>
  <c r="BT3390" i="1" s="1"/>
  <c r="AS3380" i="1"/>
  <c r="AR3380" i="1"/>
  <c r="AP3380" i="1"/>
  <c r="AT3388" i="1" s="1"/>
  <c r="J3380" i="1"/>
  <c r="I3380" i="1"/>
  <c r="H3380" i="1"/>
  <c r="K3380" i="1" s="1"/>
  <c r="GS3379" i="1"/>
  <c r="GR3379" i="1"/>
  <c r="GP3379" i="1"/>
  <c r="FS3379" i="1"/>
  <c r="FR3379" i="1"/>
  <c r="FP3379" i="1"/>
  <c r="ES3379" i="1"/>
  <c r="ER3379" i="1"/>
  <c r="EP3379" i="1"/>
  <c r="ET3389" i="1" s="1"/>
  <c r="DS3379" i="1"/>
  <c r="DR3379" i="1"/>
  <c r="DP3379" i="1"/>
  <c r="CS3379" i="1"/>
  <c r="CR3379" i="1"/>
  <c r="CP3379" i="1"/>
  <c r="CT3389" i="1" s="1"/>
  <c r="BS3379" i="1"/>
  <c r="GV3379" i="1" s="1"/>
  <c r="BR3379" i="1"/>
  <c r="BP3379" i="1"/>
  <c r="AS3379" i="1"/>
  <c r="AR3379" i="1"/>
  <c r="AP3379" i="1"/>
  <c r="K3379" i="1"/>
  <c r="J3379" i="1"/>
  <c r="I3379" i="1"/>
  <c r="H3379" i="1"/>
  <c r="GS3378" i="1"/>
  <c r="GR3378" i="1"/>
  <c r="GP3378" i="1"/>
  <c r="GT3387" i="1" s="1"/>
  <c r="FS3378" i="1"/>
  <c r="FR3378" i="1"/>
  <c r="FP3378" i="1"/>
  <c r="FT3388" i="1" s="1"/>
  <c r="ES3378" i="1"/>
  <c r="ER3378" i="1"/>
  <c r="EP3378" i="1"/>
  <c r="DT3378" i="1"/>
  <c r="DS3378" i="1"/>
  <c r="DR3378" i="1"/>
  <c r="DP3378" i="1"/>
  <c r="CS3378" i="1"/>
  <c r="CR3378" i="1"/>
  <c r="CP3378" i="1"/>
  <c r="CT3388" i="1" s="1"/>
  <c r="BS3378" i="1"/>
  <c r="BR3378" i="1"/>
  <c r="GU3378" i="1" s="1"/>
  <c r="BP3378" i="1"/>
  <c r="AS3378" i="1"/>
  <c r="AR3378" i="1"/>
  <c r="AP3378" i="1"/>
  <c r="C3378" i="1" s="1"/>
  <c r="J3378" i="1"/>
  <c r="I3378" i="1"/>
  <c r="H3378" i="1"/>
  <c r="K3378" i="1" s="1"/>
  <c r="GS3377" i="1"/>
  <c r="GR3377" i="1"/>
  <c r="GP3377" i="1"/>
  <c r="FS3377" i="1"/>
  <c r="FR3377" i="1"/>
  <c r="FP3377" i="1"/>
  <c r="ES3377" i="1"/>
  <c r="ER3377" i="1"/>
  <c r="EP3377" i="1"/>
  <c r="ET3385" i="1" s="1"/>
  <c r="DS3377" i="1"/>
  <c r="DR3377" i="1"/>
  <c r="DP3377" i="1"/>
  <c r="DT3387" i="1" s="1"/>
  <c r="CS3377" i="1"/>
  <c r="CR3377" i="1"/>
  <c r="CP3377" i="1"/>
  <c r="BS3377" i="1"/>
  <c r="BR3377" i="1"/>
  <c r="GU3377" i="1" s="1"/>
  <c r="BP3377" i="1"/>
  <c r="BT3387" i="1" s="1"/>
  <c r="AS3377" i="1"/>
  <c r="AR3377" i="1"/>
  <c r="AP3377" i="1"/>
  <c r="J3377" i="1"/>
  <c r="I3377" i="1"/>
  <c r="H3377" i="1"/>
  <c r="K3377" i="1" s="1"/>
  <c r="GS3376" i="1"/>
  <c r="GR3376" i="1"/>
  <c r="GP3376" i="1"/>
  <c r="FS3376" i="1"/>
  <c r="FR3376" i="1"/>
  <c r="FP3376" i="1"/>
  <c r="FT3386" i="1" s="1"/>
  <c r="ES3376" i="1"/>
  <c r="ER3376" i="1"/>
  <c r="EP3376" i="1"/>
  <c r="ET3386" i="1" s="1"/>
  <c r="DS3376" i="1"/>
  <c r="DR3376" i="1"/>
  <c r="DP3376" i="1"/>
  <c r="CS3376" i="1"/>
  <c r="CR3376" i="1"/>
  <c r="CP3376" i="1"/>
  <c r="CT3386" i="1" s="1"/>
  <c r="BS3376" i="1"/>
  <c r="GV3376" i="1" s="1"/>
  <c r="BR3376" i="1"/>
  <c r="BP3376" i="1"/>
  <c r="AS3376" i="1"/>
  <c r="AR3376" i="1"/>
  <c r="GU3376" i="1" s="1"/>
  <c r="AP3376" i="1"/>
  <c r="K3376" i="1"/>
  <c r="J3376" i="1"/>
  <c r="I3376" i="1"/>
  <c r="H3376" i="1"/>
  <c r="GS3375" i="1"/>
  <c r="GR3375" i="1"/>
  <c r="GP3375" i="1"/>
  <c r="GT3385" i="1" s="1"/>
  <c r="FS3375" i="1"/>
  <c r="FR3375" i="1"/>
  <c r="FP3375" i="1"/>
  <c r="ES3375" i="1"/>
  <c r="ER3375" i="1"/>
  <c r="EP3375" i="1"/>
  <c r="DS3375" i="1"/>
  <c r="DR3375" i="1"/>
  <c r="DP3375" i="1"/>
  <c r="CS3375" i="1"/>
  <c r="CR3375" i="1"/>
  <c r="CP3375" i="1"/>
  <c r="BS3375" i="1"/>
  <c r="BR3375" i="1"/>
  <c r="GU3375" i="1" s="1"/>
  <c r="BP3375" i="1"/>
  <c r="AS3375" i="1"/>
  <c r="AR3375" i="1"/>
  <c r="AP3375" i="1"/>
  <c r="K3375" i="1"/>
  <c r="J3375" i="1"/>
  <c r="I3375" i="1"/>
  <c r="H3375" i="1"/>
  <c r="GS3374" i="1"/>
  <c r="GR3374" i="1"/>
  <c r="GP3374" i="1"/>
  <c r="FS3374" i="1"/>
  <c r="FR3374" i="1"/>
  <c r="FP3374" i="1"/>
  <c r="ES3374" i="1"/>
  <c r="ER3374" i="1"/>
  <c r="EP3374" i="1"/>
  <c r="DS3374" i="1"/>
  <c r="DR3374" i="1"/>
  <c r="DP3374" i="1"/>
  <c r="DT3384" i="1" s="1"/>
  <c r="CS3374" i="1"/>
  <c r="CR3374" i="1"/>
  <c r="CP3374" i="1"/>
  <c r="BS3374" i="1"/>
  <c r="BR3374" i="1"/>
  <c r="BP3374" i="1"/>
  <c r="AS3374" i="1"/>
  <c r="AR3374" i="1"/>
  <c r="GU3374" i="1" s="1"/>
  <c r="AP3374" i="1"/>
  <c r="K3374" i="1"/>
  <c r="J3374" i="1"/>
  <c r="I3374" i="1"/>
  <c r="H3374" i="1"/>
  <c r="GT3373" i="1"/>
  <c r="GS3373" i="1"/>
  <c r="GR3373" i="1"/>
  <c r="GP3373" i="1"/>
  <c r="GT3383" i="1" s="1"/>
  <c r="FS3373" i="1"/>
  <c r="FR3373" i="1"/>
  <c r="FP3373" i="1"/>
  <c r="C3373" i="1" s="1"/>
  <c r="ES3373" i="1"/>
  <c r="ER3373" i="1"/>
  <c r="EP3373" i="1"/>
  <c r="DS3373" i="1"/>
  <c r="DR3373" i="1"/>
  <c r="DP3373" i="1"/>
  <c r="CS3373" i="1"/>
  <c r="CR3373" i="1"/>
  <c r="CP3373" i="1"/>
  <c r="BS3373" i="1"/>
  <c r="BR3373" i="1"/>
  <c r="BP3373" i="1"/>
  <c r="AS3373" i="1"/>
  <c r="GV3373" i="1" s="1"/>
  <c r="AR3373" i="1"/>
  <c r="GU3373" i="1" s="1"/>
  <c r="AP3373" i="1"/>
  <c r="J3373" i="1"/>
  <c r="I3373" i="1"/>
  <c r="H3373" i="1"/>
  <c r="K3373" i="1" s="1"/>
  <c r="GT3372" i="1"/>
  <c r="GS3372" i="1"/>
  <c r="GR3372" i="1"/>
  <c r="GP3372" i="1"/>
  <c r="FS3372" i="1"/>
  <c r="FR3372" i="1"/>
  <c r="FP3372" i="1"/>
  <c r="ES3372" i="1"/>
  <c r="ER3372" i="1"/>
  <c r="EP3372" i="1"/>
  <c r="ET3382" i="1" s="1"/>
  <c r="DS3372" i="1"/>
  <c r="DR3372" i="1"/>
  <c r="DP3372" i="1"/>
  <c r="DT3382" i="1" s="1"/>
  <c r="CS3372" i="1"/>
  <c r="CF3372" i="1"/>
  <c r="BS3372" i="1"/>
  <c r="BR3372" i="1"/>
  <c r="BP3372" i="1"/>
  <c r="AS3372" i="1"/>
  <c r="AR3372" i="1"/>
  <c r="AP3372" i="1"/>
  <c r="GT3371" i="1"/>
  <c r="GS3371" i="1"/>
  <c r="GR3371" i="1"/>
  <c r="GP3371" i="1"/>
  <c r="GT3381" i="1" s="1"/>
  <c r="FS3371" i="1"/>
  <c r="FR3371" i="1"/>
  <c r="FP3371" i="1"/>
  <c r="FT3381" i="1" s="1"/>
  <c r="ES3371" i="1"/>
  <c r="ER3371" i="1"/>
  <c r="EP3371" i="1"/>
  <c r="DS3371" i="1"/>
  <c r="GV3372" i="1" s="1"/>
  <c r="DR3371" i="1"/>
  <c r="DP3371" i="1"/>
  <c r="CS3371" i="1"/>
  <c r="CF3371" i="1"/>
  <c r="BS3371" i="1"/>
  <c r="BR3371" i="1"/>
  <c r="BP3371" i="1"/>
  <c r="BT3381" i="1" s="1"/>
  <c r="AS3371" i="1"/>
  <c r="AR3371" i="1"/>
  <c r="AP3371" i="1"/>
  <c r="I3371" i="1"/>
  <c r="GT3370" i="1"/>
  <c r="GS3370" i="1"/>
  <c r="GR3370" i="1"/>
  <c r="GP3370" i="1"/>
  <c r="FS3370" i="1"/>
  <c r="FR3370" i="1"/>
  <c r="FP3370" i="1"/>
  <c r="ES3370" i="1"/>
  <c r="ER3370" i="1"/>
  <c r="EP3370" i="1"/>
  <c r="ET3380" i="1" s="1"/>
  <c r="DS3370" i="1"/>
  <c r="GV3371" i="1" s="1"/>
  <c r="DR3370" i="1"/>
  <c r="DP3370" i="1"/>
  <c r="DT3380" i="1" s="1"/>
  <c r="CS3370" i="1"/>
  <c r="CR3370" i="1"/>
  <c r="CP3370" i="1"/>
  <c r="BS3370" i="1"/>
  <c r="BR3370" i="1"/>
  <c r="BP3370" i="1"/>
  <c r="BT3377" i="1" s="1"/>
  <c r="AS3370" i="1"/>
  <c r="GV3370" i="1" s="1"/>
  <c r="AR3370" i="1"/>
  <c r="AP3370" i="1"/>
  <c r="J3370" i="1"/>
  <c r="I3370" i="1"/>
  <c r="H3370" i="1"/>
  <c r="K3370" i="1" s="1"/>
  <c r="GS3369" i="1"/>
  <c r="GR3369" i="1"/>
  <c r="GP3369" i="1"/>
  <c r="FT3369" i="1"/>
  <c r="FS3369" i="1"/>
  <c r="FR3369" i="1"/>
  <c r="FP3369" i="1"/>
  <c r="ES3369" i="1"/>
  <c r="ER3369" i="1"/>
  <c r="EP3369" i="1"/>
  <c r="ET3379" i="1" s="1"/>
  <c r="DS3369" i="1"/>
  <c r="DR3369" i="1"/>
  <c r="DP3369" i="1"/>
  <c r="DT3379" i="1" s="1"/>
  <c r="CS3369" i="1"/>
  <c r="CR3369" i="1"/>
  <c r="CP3369" i="1"/>
  <c r="GY3369" i="1" s="1"/>
  <c r="BS3369" i="1"/>
  <c r="BR3369" i="1"/>
  <c r="BP3369" i="1"/>
  <c r="AS3369" i="1"/>
  <c r="AR3369" i="1"/>
  <c r="GU3369" i="1" s="1"/>
  <c r="AP3369" i="1"/>
  <c r="K3369" i="1"/>
  <c r="J3369" i="1"/>
  <c r="I3369" i="1"/>
  <c r="H3369" i="1"/>
  <c r="GS3368" i="1"/>
  <c r="GR3368" i="1"/>
  <c r="GP3368" i="1"/>
  <c r="FS3368" i="1"/>
  <c r="GV3368" i="1" s="1"/>
  <c r="FR3368" i="1"/>
  <c r="FP3368" i="1"/>
  <c r="ES3368" i="1"/>
  <c r="ER3368" i="1"/>
  <c r="EP3368" i="1"/>
  <c r="DS3368" i="1"/>
  <c r="DR3368" i="1"/>
  <c r="DP3368" i="1"/>
  <c r="CS3368" i="1"/>
  <c r="CR3368" i="1"/>
  <c r="CP3368" i="1"/>
  <c r="BS3368" i="1"/>
  <c r="BR3368" i="1"/>
  <c r="BP3368" i="1"/>
  <c r="BT3378" i="1" s="1"/>
  <c r="AS3368" i="1"/>
  <c r="AR3368" i="1"/>
  <c r="AP3368" i="1"/>
  <c r="J3368" i="1"/>
  <c r="I3368" i="1"/>
  <c r="H3368" i="1"/>
  <c r="GS3367" i="1"/>
  <c r="GR3367" i="1"/>
  <c r="GP3367" i="1"/>
  <c r="GT3377" i="1" s="1"/>
  <c r="FS3367" i="1"/>
  <c r="GV3367" i="1" s="1"/>
  <c r="FR3367" i="1"/>
  <c r="FP3367" i="1"/>
  <c r="ES3367" i="1"/>
  <c r="ER3367" i="1"/>
  <c r="EP3367" i="1"/>
  <c r="ET3377" i="1" s="1"/>
  <c r="DS3367" i="1"/>
  <c r="DR3367" i="1"/>
  <c r="DP3367" i="1"/>
  <c r="CS3367" i="1"/>
  <c r="CR3367" i="1"/>
  <c r="CP3367" i="1"/>
  <c r="BS3367" i="1"/>
  <c r="BR3367" i="1"/>
  <c r="BP3367" i="1"/>
  <c r="AS3367" i="1"/>
  <c r="AR3367" i="1"/>
  <c r="AP3367" i="1"/>
  <c r="AT3377" i="1" s="1"/>
  <c r="J3367" i="1"/>
  <c r="I3367" i="1"/>
  <c r="H3367" i="1"/>
  <c r="C3367" i="1"/>
  <c r="GS3366" i="1"/>
  <c r="GR3366" i="1"/>
  <c r="GP3366" i="1"/>
  <c r="GT3376" i="1" s="1"/>
  <c r="FS3366" i="1"/>
  <c r="FR3366" i="1"/>
  <c r="GU3366" i="1" s="1"/>
  <c r="FP3366" i="1"/>
  <c r="ES3366" i="1"/>
  <c r="ER3366" i="1"/>
  <c r="EP3366" i="1"/>
  <c r="ET3376" i="1" s="1"/>
  <c r="DT3366" i="1"/>
  <c r="DS3366" i="1"/>
  <c r="DR3366" i="1"/>
  <c r="DP3366" i="1"/>
  <c r="DT3376" i="1" s="1"/>
  <c r="CS3366" i="1"/>
  <c r="CR3366" i="1"/>
  <c r="CP3366" i="1"/>
  <c r="BS3366" i="1"/>
  <c r="BR3366" i="1"/>
  <c r="BP3366" i="1"/>
  <c r="BT3376" i="1" s="1"/>
  <c r="AS3366" i="1"/>
  <c r="GV3366" i="1" s="1"/>
  <c r="AR3366" i="1"/>
  <c r="AP3366" i="1"/>
  <c r="AN3366" i="1"/>
  <c r="K3366" i="1"/>
  <c r="J3366" i="1"/>
  <c r="I3366" i="1"/>
  <c r="H3366" i="1"/>
  <c r="GT3365" i="1"/>
  <c r="GS3365" i="1"/>
  <c r="GR3365" i="1"/>
  <c r="GP3365" i="1"/>
  <c r="FS3365" i="1"/>
  <c r="FR3365" i="1"/>
  <c r="FP3365" i="1"/>
  <c r="ES3365" i="1"/>
  <c r="ER3365" i="1"/>
  <c r="EP3365" i="1"/>
  <c r="ET3375" i="1" s="1"/>
  <c r="DS3365" i="1"/>
  <c r="DR3365" i="1"/>
  <c r="DP3365" i="1"/>
  <c r="CS3365" i="1"/>
  <c r="GV3365" i="1" s="1"/>
  <c r="CR3365" i="1"/>
  <c r="CP3365" i="1"/>
  <c r="BS3365" i="1"/>
  <c r="BR3365" i="1"/>
  <c r="BP3365" i="1"/>
  <c r="J3365" i="1"/>
  <c r="I3365" i="1"/>
  <c r="H3365" i="1"/>
  <c r="K3365" i="1" s="1"/>
  <c r="C3365" i="1"/>
  <c r="GS3364" i="1"/>
  <c r="GR3364" i="1"/>
  <c r="GP3364" i="1"/>
  <c r="GT3374" i="1" s="1"/>
  <c r="FS3364" i="1"/>
  <c r="FR3364" i="1"/>
  <c r="FP3364" i="1"/>
  <c r="FT3374" i="1" s="1"/>
  <c r="ES3364" i="1"/>
  <c r="ER3364" i="1"/>
  <c r="EP3364" i="1"/>
  <c r="ET3374" i="1" s="1"/>
  <c r="DS3364" i="1"/>
  <c r="DR3364" i="1"/>
  <c r="DP3364" i="1"/>
  <c r="CS3364" i="1"/>
  <c r="CR3364" i="1"/>
  <c r="GU3364" i="1" s="1"/>
  <c r="CP3364" i="1"/>
  <c r="BS3364" i="1"/>
  <c r="GV3364" i="1" s="1"/>
  <c r="BR3364" i="1"/>
  <c r="BP3364" i="1"/>
  <c r="K3364" i="1"/>
  <c r="J3364" i="1"/>
  <c r="I3364" i="1"/>
  <c r="H3364" i="1"/>
  <c r="GS3363" i="1"/>
  <c r="GR3363" i="1"/>
  <c r="GP3363" i="1"/>
  <c r="FS3363" i="1"/>
  <c r="GV3363" i="1" s="1"/>
  <c r="FR3363" i="1"/>
  <c r="FP3363" i="1"/>
  <c r="ES3363" i="1"/>
  <c r="ER3363" i="1"/>
  <c r="EP3363" i="1"/>
  <c r="DS3363" i="1"/>
  <c r="DR3363" i="1"/>
  <c r="DP3363" i="1"/>
  <c r="CS3363" i="1"/>
  <c r="CR3363" i="1"/>
  <c r="CP3363" i="1"/>
  <c r="C3363" i="1" s="1"/>
  <c r="BS3363" i="1"/>
  <c r="BR3363" i="1"/>
  <c r="GU3363" i="1" s="1"/>
  <c r="BP3363" i="1"/>
  <c r="BT3373" i="1" s="1"/>
  <c r="J3363" i="1"/>
  <c r="I3363" i="1"/>
  <c r="H3363" i="1"/>
  <c r="GS3362" i="1"/>
  <c r="GR3362" i="1"/>
  <c r="GP3362" i="1"/>
  <c r="FS3362" i="1"/>
  <c r="FR3362" i="1"/>
  <c r="FP3362" i="1"/>
  <c r="FT3372" i="1" s="1"/>
  <c r="ES3362" i="1"/>
  <c r="GV3362" i="1" s="1"/>
  <c r="ER3362" i="1"/>
  <c r="EP3362" i="1"/>
  <c r="DT3362" i="1"/>
  <c r="DS3362" i="1"/>
  <c r="DR3362" i="1"/>
  <c r="DP3362" i="1"/>
  <c r="DT3372" i="1" s="1"/>
  <c r="CS3362" i="1"/>
  <c r="CR3362" i="1"/>
  <c r="CP3362" i="1"/>
  <c r="BS3362" i="1"/>
  <c r="BR3362" i="1"/>
  <c r="BP3362" i="1"/>
  <c r="K3362" i="1"/>
  <c r="J3362" i="1"/>
  <c r="I3362" i="1"/>
  <c r="H3362" i="1"/>
  <c r="GS3361" i="1"/>
  <c r="GR3361" i="1"/>
  <c r="GP3361" i="1"/>
  <c r="FS3361" i="1"/>
  <c r="FR3361" i="1"/>
  <c r="FP3361" i="1"/>
  <c r="ES3361" i="1"/>
  <c r="ER3361" i="1"/>
  <c r="EP3361" i="1"/>
  <c r="ET3371" i="1" s="1"/>
  <c r="DS3361" i="1"/>
  <c r="DR3361" i="1"/>
  <c r="DP3361" i="1"/>
  <c r="DT3371" i="1" s="1"/>
  <c r="CS3361" i="1"/>
  <c r="CR3361" i="1"/>
  <c r="GU3361" i="1" s="1"/>
  <c r="CP3361" i="1"/>
  <c r="BS3361" i="1"/>
  <c r="GV3361" i="1" s="1"/>
  <c r="BR3361" i="1"/>
  <c r="BP3361" i="1"/>
  <c r="K3361" i="1"/>
  <c r="J3361" i="1"/>
  <c r="I3361" i="1"/>
  <c r="H3361" i="1"/>
  <c r="GS3360" i="1"/>
  <c r="GR3360" i="1"/>
  <c r="GP3360" i="1"/>
  <c r="FS3360" i="1"/>
  <c r="GV3360" i="1" s="1"/>
  <c r="FR3360" i="1"/>
  <c r="FP3360" i="1"/>
  <c r="ES3360" i="1"/>
  <c r="ER3360" i="1"/>
  <c r="EP3360" i="1"/>
  <c r="DS3360" i="1"/>
  <c r="DR3360" i="1"/>
  <c r="DP3360" i="1"/>
  <c r="DT3370" i="1" s="1"/>
  <c r="CO3360" i="1"/>
  <c r="CN3360" i="1"/>
  <c r="CM3360" i="1"/>
  <c r="CL3360" i="1"/>
  <c r="CK3360" i="1"/>
  <c r="CJ3360" i="1"/>
  <c r="CI3360" i="1"/>
  <c r="CS3360" i="1" s="1"/>
  <c r="CH3360" i="1"/>
  <c r="CG3360" i="1"/>
  <c r="CF3360" i="1"/>
  <c r="CE3360" i="1"/>
  <c r="CR3360" i="1" s="1"/>
  <c r="CD3360" i="1"/>
  <c r="BS3360" i="1"/>
  <c r="BR3360" i="1"/>
  <c r="GU3360" i="1" s="1"/>
  <c r="BP3360" i="1"/>
  <c r="I3360" i="1"/>
  <c r="GS3359" i="1"/>
  <c r="GR3359" i="1"/>
  <c r="GP3359" i="1"/>
  <c r="GT3369" i="1" s="1"/>
  <c r="FS3359" i="1"/>
  <c r="FR3359" i="1"/>
  <c r="FP3359" i="1"/>
  <c r="ES3359" i="1"/>
  <c r="ER3359" i="1"/>
  <c r="EP3359" i="1"/>
  <c r="ET3369" i="1" s="1"/>
  <c r="DS3359" i="1"/>
  <c r="DR3359" i="1"/>
  <c r="DP3359" i="1"/>
  <c r="DT3369" i="1" s="1"/>
  <c r="CR3359" i="1"/>
  <c r="GU3359" i="1" s="1"/>
  <c r="CO3359" i="1"/>
  <c r="CN3359" i="1"/>
  <c r="CM3359" i="1"/>
  <c r="CL3359" i="1"/>
  <c r="CK3359" i="1"/>
  <c r="CJ3359" i="1"/>
  <c r="CI3359" i="1"/>
  <c r="CS3359" i="1" s="1"/>
  <c r="CH3359" i="1"/>
  <c r="CG3359" i="1"/>
  <c r="CF3359" i="1"/>
  <c r="CE3359" i="1"/>
  <c r="CD3359" i="1"/>
  <c r="CP3359" i="1" s="1"/>
  <c r="BS3359" i="1"/>
  <c r="GV3359" i="1" s="1"/>
  <c r="BR3359" i="1"/>
  <c r="BP3359" i="1"/>
  <c r="GS3358" i="1"/>
  <c r="GR3358" i="1"/>
  <c r="GP3358" i="1"/>
  <c r="GT3368" i="1" s="1"/>
  <c r="FS3358" i="1"/>
  <c r="FR3358" i="1"/>
  <c r="FP3358" i="1"/>
  <c r="FT3368" i="1" s="1"/>
  <c r="ES3358" i="1"/>
  <c r="ER3358" i="1"/>
  <c r="EP3358" i="1"/>
  <c r="DS3358" i="1"/>
  <c r="DR3358" i="1"/>
  <c r="DP3358" i="1"/>
  <c r="DT3368" i="1" s="1"/>
  <c r="CS3358" i="1"/>
  <c r="CR3358" i="1"/>
  <c r="CP3358" i="1"/>
  <c r="CB3358" i="1"/>
  <c r="CB3359" i="1" s="1"/>
  <c r="CB3360" i="1" s="1"/>
  <c r="CB3361" i="1" s="1"/>
  <c r="CB3362" i="1" s="1"/>
  <c r="CB3363" i="1" s="1"/>
  <c r="CB3364" i="1" s="1"/>
  <c r="CB3365" i="1" s="1"/>
  <c r="CB3366" i="1" s="1"/>
  <c r="CB3367" i="1" s="1"/>
  <c r="CB3368" i="1" s="1"/>
  <c r="CB3369" i="1" s="1"/>
  <c r="CB3370" i="1" s="1"/>
  <c r="CB3371" i="1" s="1"/>
  <c r="CB3372" i="1" s="1"/>
  <c r="CB3373" i="1" s="1"/>
  <c r="CB3374" i="1" s="1"/>
  <c r="CB3375" i="1" s="1"/>
  <c r="CB3376" i="1" s="1"/>
  <c r="CB3377" i="1" s="1"/>
  <c r="CB3378" i="1" s="1"/>
  <c r="CB3379" i="1" s="1"/>
  <c r="CB3380" i="1" s="1"/>
  <c r="CB3381" i="1" s="1"/>
  <c r="CB3382" i="1" s="1"/>
  <c r="CB3383" i="1" s="1"/>
  <c r="CB3384" i="1" s="1"/>
  <c r="CB3385" i="1" s="1"/>
  <c r="CB3386" i="1" s="1"/>
  <c r="CB3387" i="1" s="1"/>
  <c r="CB3388" i="1" s="1"/>
  <c r="CB3389" i="1" s="1"/>
  <c r="CB3390" i="1" s="1"/>
  <c r="CB3391" i="1" s="1"/>
  <c r="CB3392" i="1" s="1"/>
  <c r="CB3393" i="1" s="1"/>
  <c r="CB3394" i="1" s="1"/>
  <c r="CB3395" i="1" s="1"/>
  <c r="CB3396" i="1" s="1"/>
  <c r="CB3397" i="1" s="1"/>
  <c r="CB3398" i="1" s="1"/>
  <c r="CB3399" i="1" s="1"/>
  <c r="CB3400" i="1" s="1"/>
  <c r="CB3401" i="1" s="1"/>
  <c r="CB3402" i="1" s="1"/>
  <c r="CB3403" i="1" s="1"/>
  <c r="CB3404" i="1" s="1"/>
  <c r="CB3405" i="1" s="1"/>
  <c r="CB3406" i="1" s="1"/>
  <c r="CB3407" i="1" s="1"/>
  <c r="CB3408" i="1" s="1"/>
  <c r="CB3409" i="1" s="1"/>
  <c r="CB3410" i="1" s="1"/>
  <c r="CB3411" i="1" s="1"/>
  <c r="CB3412" i="1" s="1"/>
  <c r="CB3413" i="1" s="1"/>
  <c r="CB3414" i="1" s="1"/>
  <c r="CB3415" i="1" s="1"/>
  <c r="CB3416" i="1" s="1"/>
  <c r="CB3417" i="1" s="1"/>
  <c r="CB3418" i="1" s="1"/>
  <c r="CB3419" i="1" s="1"/>
  <c r="CB3420" i="1" s="1"/>
  <c r="CB3421" i="1" s="1"/>
  <c r="CB3422" i="1" s="1"/>
  <c r="CB3423" i="1" s="1"/>
  <c r="CB3424" i="1" s="1"/>
  <c r="CB3425" i="1" s="1"/>
  <c r="CB3426" i="1" s="1"/>
  <c r="CB3427" i="1" s="1"/>
  <c r="CB3428" i="1" s="1"/>
  <c r="CB3429" i="1" s="1"/>
  <c r="CB3430" i="1" s="1"/>
  <c r="CB3431" i="1" s="1"/>
  <c r="CB3432" i="1" s="1"/>
  <c r="CB3433" i="1" s="1"/>
  <c r="CB3434" i="1" s="1"/>
  <c r="CB3435" i="1" s="1"/>
  <c r="CB3436" i="1" s="1"/>
  <c r="CB3437" i="1" s="1"/>
  <c r="CB3438" i="1" s="1"/>
  <c r="CB3439" i="1" s="1"/>
  <c r="CB3440" i="1" s="1"/>
  <c r="CB3441" i="1" s="1"/>
  <c r="CB3442" i="1" s="1"/>
  <c r="CB3443" i="1" s="1"/>
  <c r="CB3444" i="1" s="1"/>
  <c r="CB3445" i="1" s="1"/>
  <c r="CB3446" i="1" s="1"/>
  <c r="CB3447" i="1" s="1"/>
  <c r="CB3448" i="1" s="1"/>
  <c r="CB3449" i="1" s="1"/>
  <c r="CB3450" i="1" s="1"/>
  <c r="CB3451" i="1" s="1"/>
  <c r="CB3452" i="1" s="1"/>
  <c r="CB3453" i="1" s="1"/>
  <c r="CB3454" i="1" s="1"/>
  <c r="CB3455" i="1" s="1"/>
  <c r="CB3456" i="1" s="1"/>
  <c r="CB3457" i="1" s="1"/>
  <c r="CB3458" i="1" s="1"/>
  <c r="CB3459" i="1" s="1"/>
  <c r="CB3460" i="1" s="1"/>
  <c r="CB3461" i="1" s="1"/>
  <c r="CB3462" i="1" s="1"/>
  <c r="CB3463" i="1" s="1"/>
  <c r="CB3464" i="1" s="1"/>
  <c r="CB3465" i="1" s="1"/>
  <c r="BS3358" i="1"/>
  <c r="BR3358" i="1"/>
  <c r="BP3358" i="1"/>
  <c r="K3358" i="1"/>
  <c r="J3358" i="1"/>
  <c r="I3358" i="1"/>
  <c r="H3358" i="1"/>
  <c r="GS3357" i="1"/>
  <c r="GR3357" i="1"/>
  <c r="GP3357" i="1"/>
  <c r="GT3367" i="1" s="1"/>
  <c r="FS3357" i="1"/>
  <c r="FR3357" i="1"/>
  <c r="FP3357" i="1"/>
  <c r="FT3367" i="1" s="1"/>
  <c r="ES3357" i="1"/>
  <c r="ER3357" i="1"/>
  <c r="GU3357" i="1" s="1"/>
  <c r="EP3357" i="1"/>
  <c r="DS3357" i="1"/>
  <c r="GV3358" i="1" s="1"/>
  <c r="DR3357" i="1"/>
  <c r="DP3357" i="1"/>
  <c r="DT3367" i="1" s="1"/>
  <c r="CS3357" i="1"/>
  <c r="CR3357" i="1"/>
  <c r="CP3357" i="1"/>
  <c r="BS3357" i="1"/>
  <c r="BR3357" i="1"/>
  <c r="BP3357" i="1"/>
  <c r="K3357" i="1"/>
  <c r="J3357" i="1"/>
  <c r="I3357" i="1"/>
  <c r="H3357" i="1"/>
  <c r="GS3356" i="1"/>
  <c r="GR3356" i="1"/>
  <c r="GP3356" i="1"/>
  <c r="GT3366" i="1" s="1"/>
  <c r="FS3356" i="1"/>
  <c r="GV3356" i="1" s="1"/>
  <c r="FR3356" i="1"/>
  <c r="FP3356" i="1"/>
  <c r="ES3356" i="1"/>
  <c r="ER3356" i="1"/>
  <c r="EP3356" i="1"/>
  <c r="DS3356" i="1"/>
  <c r="DR3356" i="1"/>
  <c r="DP3356" i="1"/>
  <c r="BS3356" i="1"/>
  <c r="BR3356" i="1"/>
  <c r="BP3356" i="1"/>
  <c r="K3356" i="1"/>
  <c r="J3356" i="1"/>
  <c r="I3356" i="1"/>
  <c r="H3356" i="1"/>
  <c r="GT3355" i="1"/>
  <c r="GS3355" i="1"/>
  <c r="GR3355" i="1"/>
  <c r="GP3355" i="1"/>
  <c r="FS3355" i="1"/>
  <c r="FR3355" i="1"/>
  <c r="FP3355" i="1"/>
  <c r="FT3365" i="1" s="1"/>
  <c r="ES3355" i="1"/>
  <c r="ER3355" i="1"/>
  <c r="EP3355" i="1"/>
  <c r="DS3355" i="1"/>
  <c r="DR3355" i="1"/>
  <c r="DP3355" i="1"/>
  <c r="DT3365" i="1" s="1"/>
  <c r="BS3355" i="1"/>
  <c r="GV3355" i="1" s="1"/>
  <c r="BR3355" i="1"/>
  <c r="BP3355" i="1"/>
  <c r="GY3355" i="1" s="1"/>
  <c r="K3355" i="1"/>
  <c r="J3355" i="1"/>
  <c r="I3355" i="1"/>
  <c r="H3355" i="1"/>
  <c r="GS3354" i="1"/>
  <c r="GR3354" i="1"/>
  <c r="GP3354" i="1"/>
  <c r="GT3364" i="1" s="1"/>
  <c r="FS3354" i="1"/>
  <c r="GV3354" i="1" s="1"/>
  <c r="FR3354" i="1"/>
  <c r="FP3354" i="1"/>
  <c r="ES3354" i="1"/>
  <c r="ER3354" i="1"/>
  <c r="EP3354" i="1"/>
  <c r="ET3364" i="1" s="1"/>
  <c r="EB3354" i="1"/>
  <c r="EB3355" i="1" s="1"/>
  <c r="EB3356" i="1" s="1"/>
  <c r="EB3357" i="1" s="1"/>
  <c r="EB3358" i="1" s="1"/>
  <c r="EB3359" i="1" s="1"/>
  <c r="EB3360" i="1" s="1"/>
  <c r="EB3361" i="1" s="1"/>
  <c r="EB3362" i="1" s="1"/>
  <c r="EB3363" i="1" s="1"/>
  <c r="EB3364" i="1" s="1"/>
  <c r="EB3365" i="1" s="1"/>
  <c r="EB3366" i="1" s="1"/>
  <c r="EB3367" i="1" s="1"/>
  <c r="EB3368" i="1" s="1"/>
  <c r="EB3369" i="1" s="1"/>
  <c r="EB3370" i="1" s="1"/>
  <c r="EB3371" i="1" s="1"/>
  <c r="EB3372" i="1" s="1"/>
  <c r="EB3373" i="1" s="1"/>
  <c r="EB3374" i="1" s="1"/>
  <c r="EB3375" i="1" s="1"/>
  <c r="EB3376" i="1" s="1"/>
  <c r="EB3377" i="1" s="1"/>
  <c r="EB3378" i="1" s="1"/>
  <c r="EB3379" i="1" s="1"/>
  <c r="EB3380" i="1" s="1"/>
  <c r="EB3381" i="1" s="1"/>
  <c r="EB3382" i="1" s="1"/>
  <c r="EB3383" i="1" s="1"/>
  <c r="EB3384" i="1" s="1"/>
  <c r="EB3385" i="1" s="1"/>
  <c r="EB3386" i="1" s="1"/>
  <c r="EB3387" i="1" s="1"/>
  <c r="EB3388" i="1" s="1"/>
  <c r="EB3389" i="1" s="1"/>
  <c r="EB3390" i="1" s="1"/>
  <c r="EB3391" i="1" s="1"/>
  <c r="EB3392" i="1" s="1"/>
  <c r="EB3393" i="1" s="1"/>
  <c r="EB3394" i="1" s="1"/>
  <c r="EB3395" i="1" s="1"/>
  <c r="EB3396" i="1" s="1"/>
  <c r="EB3397" i="1" s="1"/>
  <c r="EB3398" i="1" s="1"/>
  <c r="EB3399" i="1" s="1"/>
  <c r="EB3400" i="1" s="1"/>
  <c r="EB3401" i="1" s="1"/>
  <c r="EB3402" i="1" s="1"/>
  <c r="EB3403" i="1" s="1"/>
  <c r="EB3404" i="1" s="1"/>
  <c r="EB3405" i="1" s="1"/>
  <c r="EB3406" i="1" s="1"/>
  <c r="EB3407" i="1" s="1"/>
  <c r="EB3408" i="1" s="1"/>
  <c r="EB3409" i="1" s="1"/>
  <c r="EB3410" i="1" s="1"/>
  <c r="EB3411" i="1" s="1"/>
  <c r="EB3412" i="1" s="1"/>
  <c r="EB3413" i="1" s="1"/>
  <c r="EB3414" i="1" s="1"/>
  <c r="EB3415" i="1" s="1"/>
  <c r="EB3416" i="1" s="1"/>
  <c r="EB3417" i="1" s="1"/>
  <c r="EB3418" i="1" s="1"/>
  <c r="EB3419" i="1" s="1"/>
  <c r="EB3420" i="1" s="1"/>
  <c r="EB3421" i="1" s="1"/>
  <c r="EB3422" i="1" s="1"/>
  <c r="EB3423" i="1" s="1"/>
  <c r="EB3424" i="1" s="1"/>
  <c r="EB3425" i="1" s="1"/>
  <c r="EB3426" i="1" s="1"/>
  <c r="EB3427" i="1" s="1"/>
  <c r="EB3428" i="1" s="1"/>
  <c r="EB3429" i="1" s="1"/>
  <c r="EB3430" i="1" s="1"/>
  <c r="EB3431" i="1" s="1"/>
  <c r="EB3432" i="1" s="1"/>
  <c r="EB3433" i="1" s="1"/>
  <c r="EB3434" i="1" s="1"/>
  <c r="EB3435" i="1" s="1"/>
  <c r="EB3436" i="1" s="1"/>
  <c r="EB3437" i="1" s="1"/>
  <c r="EB3438" i="1" s="1"/>
  <c r="EB3439" i="1" s="1"/>
  <c r="EB3440" i="1" s="1"/>
  <c r="EB3441" i="1" s="1"/>
  <c r="EB3442" i="1" s="1"/>
  <c r="EB3443" i="1" s="1"/>
  <c r="EB3444" i="1" s="1"/>
  <c r="EB3445" i="1" s="1"/>
  <c r="EB3446" i="1" s="1"/>
  <c r="EB3447" i="1" s="1"/>
  <c r="EB3448" i="1" s="1"/>
  <c r="EB3449" i="1" s="1"/>
  <c r="EB3450" i="1" s="1"/>
  <c r="EB3451" i="1" s="1"/>
  <c r="EB3452" i="1" s="1"/>
  <c r="EB3453" i="1" s="1"/>
  <c r="EB3454" i="1" s="1"/>
  <c r="EB3455" i="1" s="1"/>
  <c r="EB3456" i="1" s="1"/>
  <c r="EB3457" i="1" s="1"/>
  <c r="EB3458" i="1" s="1"/>
  <c r="EB3459" i="1" s="1"/>
  <c r="EB3460" i="1" s="1"/>
  <c r="EB3461" i="1" s="1"/>
  <c r="EB3462" i="1" s="1"/>
  <c r="EB3463" i="1" s="1"/>
  <c r="EB3464" i="1" s="1"/>
  <c r="EB3465" i="1" s="1"/>
  <c r="DS3354" i="1"/>
  <c r="DR3354" i="1"/>
  <c r="GU3355" i="1" s="1"/>
  <c r="DP3354" i="1"/>
  <c r="DT3364" i="1" s="1"/>
  <c r="BS3354" i="1"/>
  <c r="BR3354" i="1"/>
  <c r="GU3354" i="1" s="1"/>
  <c r="BP3354" i="1"/>
  <c r="K3354" i="1"/>
  <c r="J3354" i="1"/>
  <c r="I3354" i="1"/>
  <c r="H3354" i="1"/>
  <c r="GT3353" i="1"/>
  <c r="GS3353" i="1"/>
  <c r="GR3353" i="1"/>
  <c r="GP3353" i="1"/>
  <c r="GT3363" i="1" s="1"/>
  <c r="FS3353" i="1"/>
  <c r="FR3353" i="1"/>
  <c r="FP3353" i="1"/>
  <c r="FT3363" i="1" s="1"/>
  <c r="ES3353" i="1"/>
  <c r="GV3353" i="1" s="1"/>
  <c r="ER3353" i="1"/>
  <c r="EP3353" i="1"/>
  <c r="DS3353" i="1"/>
  <c r="DR3353" i="1"/>
  <c r="DP3353" i="1"/>
  <c r="DT3363" i="1" s="1"/>
  <c r="BS3353" i="1"/>
  <c r="BR3353" i="1"/>
  <c r="GU3353" i="1" s="1"/>
  <c r="BP3353" i="1"/>
  <c r="BT3363" i="1" s="1"/>
  <c r="J3353" i="1"/>
  <c r="I3353" i="1"/>
  <c r="H3353" i="1"/>
  <c r="GS3352" i="1"/>
  <c r="GR3352" i="1"/>
  <c r="GP3352" i="1"/>
  <c r="GT3362" i="1" s="1"/>
  <c r="FS3352" i="1"/>
  <c r="GV3352" i="1" s="1"/>
  <c r="FR3352" i="1"/>
  <c r="FP3352" i="1"/>
  <c r="FT3362" i="1" s="1"/>
  <c r="DS3352" i="1"/>
  <c r="DR3352" i="1"/>
  <c r="DP3352" i="1"/>
  <c r="GY3353" i="1" s="1"/>
  <c r="BS3352" i="1"/>
  <c r="BR3352" i="1"/>
  <c r="BP3352" i="1"/>
  <c r="BT3362" i="1" s="1"/>
  <c r="J3352" i="1"/>
  <c r="I3352" i="1"/>
  <c r="H3352" i="1"/>
  <c r="K3352" i="1" s="1"/>
  <c r="GS3351" i="1"/>
  <c r="GR3351" i="1"/>
  <c r="GP3351" i="1"/>
  <c r="FS3351" i="1"/>
  <c r="FR3351" i="1"/>
  <c r="FP3351" i="1"/>
  <c r="FT3361" i="1" s="1"/>
  <c r="DS3351" i="1"/>
  <c r="DR3351" i="1"/>
  <c r="DP3351" i="1"/>
  <c r="DT3361" i="1" s="1"/>
  <c r="BS3351" i="1"/>
  <c r="BR3351" i="1"/>
  <c r="BP3351" i="1"/>
  <c r="K3351" i="1"/>
  <c r="J3351" i="1"/>
  <c r="I3351" i="1"/>
  <c r="H3351" i="1"/>
  <c r="GT3350" i="1"/>
  <c r="GS3350" i="1"/>
  <c r="GR3350" i="1"/>
  <c r="GP3350" i="1"/>
  <c r="GT3360" i="1" s="1"/>
  <c r="FS3350" i="1"/>
  <c r="FR3350" i="1"/>
  <c r="FP3350" i="1"/>
  <c r="DS3350" i="1"/>
  <c r="DR3350" i="1"/>
  <c r="GU3351" i="1" s="1"/>
  <c r="DP3350" i="1"/>
  <c r="BS3350" i="1"/>
  <c r="BR3350" i="1"/>
  <c r="GU3350" i="1" s="1"/>
  <c r="BP3350" i="1"/>
  <c r="BT3360" i="1" s="1"/>
  <c r="J3350" i="1"/>
  <c r="I3350" i="1"/>
  <c r="H3350" i="1"/>
  <c r="K3350" i="1" s="1"/>
  <c r="GS3349" i="1"/>
  <c r="GR3349" i="1"/>
  <c r="GP3349" i="1"/>
  <c r="GY3349" i="1" s="1"/>
  <c r="FS3349" i="1"/>
  <c r="FR3349" i="1"/>
  <c r="GU3349" i="1" s="1"/>
  <c r="FP3349" i="1"/>
  <c r="FT3359" i="1" s="1"/>
  <c r="DS3349" i="1"/>
  <c r="GV3350" i="1" s="1"/>
  <c r="DR3349" i="1"/>
  <c r="DP3349" i="1"/>
  <c r="DT3359" i="1" s="1"/>
  <c r="BS3349" i="1"/>
  <c r="BR3349" i="1"/>
  <c r="BP3349" i="1"/>
  <c r="K3349" i="1"/>
  <c r="J3349" i="1"/>
  <c r="I3349" i="1"/>
  <c r="H3349" i="1"/>
  <c r="GS3348" i="1"/>
  <c r="GR3348" i="1"/>
  <c r="GP3348" i="1"/>
  <c r="GT3358" i="1" s="1"/>
  <c r="FR3348" i="1"/>
  <c r="FO3348" i="1"/>
  <c r="FN3348" i="1"/>
  <c r="FM3348" i="1"/>
  <c r="FL3348" i="1"/>
  <c r="FK3348" i="1"/>
  <c r="FJ3348" i="1"/>
  <c r="FS3348" i="1" s="1"/>
  <c r="DS3348" i="1"/>
  <c r="DR3348" i="1"/>
  <c r="DP3348" i="1"/>
  <c r="BS3348" i="1"/>
  <c r="GV3348" i="1" s="1"/>
  <c r="BR3348" i="1"/>
  <c r="BP3348" i="1"/>
  <c r="B3348" i="1"/>
  <c r="B3353" i="1" s="1"/>
  <c r="B3358" i="1" s="1"/>
  <c r="B3363" i="1" s="1"/>
  <c r="B3368" i="1" s="1"/>
  <c r="B3373" i="1" s="1"/>
  <c r="B3378" i="1" s="1"/>
  <c r="B3383" i="1" s="1"/>
  <c r="B3388" i="1" s="1"/>
  <c r="B3393" i="1" s="1"/>
  <c r="B3398" i="1" s="1"/>
  <c r="B3403" i="1" s="1"/>
  <c r="B3408" i="1" s="1"/>
  <c r="B3413" i="1" s="1"/>
  <c r="B3418" i="1" s="1"/>
  <c r="B3423" i="1" s="1"/>
  <c r="B3428" i="1" s="1"/>
  <c r="B3433" i="1" s="1"/>
  <c r="B3438" i="1" s="1"/>
  <c r="B3443" i="1" s="1"/>
  <c r="B3448" i="1" s="1"/>
  <c r="B3453" i="1" s="1"/>
  <c r="B3458" i="1" s="1"/>
  <c r="B3463" i="1" s="1"/>
  <c r="GS3347" i="1"/>
  <c r="GR3347" i="1"/>
  <c r="GP3347" i="1"/>
  <c r="GT3357" i="1" s="1"/>
  <c r="FR3347" i="1"/>
  <c r="FI3347" i="1"/>
  <c r="DS3347" i="1"/>
  <c r="DR3347" i="1"/>
  <c r="GU3348" i="1" s="1"/>
  <c r="DP3347" i="1"/>
  <c r="DT3357" i="1" s="1"/>
  <c r="BS3347" i="1"/>
  <c r="BR3347" i="1"/>
  <c r="GU3347" i="1" s="1"/>
  <c r="BP3347" i="1"/>
  <c r="J3347" i="1"/>
  <c r="GV3346" i="1"/>
  <c r="GS3346" i="1"/>
  <c r="GR3346" i="1"/>
  <c r="GP3346" i="1"/>
  <c r="FS3346" i="1"/>
  <c r="FR3346" i="1"/>
  <c r="FE3346" i="1"/>
  <c r="FP3346" i="1" s="1"/>
  <c r="DS3346" i="1"/>
  <c r="DR3346" i="1"/>
  <c r="DP3346" i="1"/>
  <c r="BS3346" i="1"/>
  <c r="BR3346" i="1"/>
  <c r="GU3346" i="1" s="1"/>
  <c r="BP3346" i="1"/>
  <c r="J3346" i="1"/>
  <c r="H3346" i="1"/>
  <c r="K3346" i="1" s="1"/>
  <c r="GS3345" i="1"/>
  <c r="GR3345" i="1"/>
  <c r="GP3345" i="1"/>
  <c r="GT3354" i="1" s="1"/>
  <c r="FS3345" i="1"/>
  <c r="FR3345" i="1"/>
  <c r="FP3345" i="1"/>
  <c r="DS3345" i="1"/>
  <c r="DR3345" i="1"/>
  <c r="DP3345" i="1"/>
  <c r="BS3345" i="1"/>
  <c r="GV3345" i="1" s="1"/>
  <c r="BR3345" i="1"/>
  <c r="BP3345" i="1"/>
  <c r="K3345" i="1"/>
  <c r="J3345" i="1"/>
  <c r="I3345" i="1"/>
  <c r="H3345" i="1"/>
  <c r="GS3344" i="1"/>
  <c r="GR3344" i="1"/>
  <c r="GP3344" i="1"/>
  <c r="FS3344" i="1"/>
  <c r="FR3344" i="1"/>
  <c r="FP3344" i="1"/>
  <c r="DS3344" i="1"/>
  <c r="DR3344" i="1"/>
  <c r="DP3344" i="1"/>
  <c r="BS3344" i="1"/>
  <c r="GV3344" i="1" s="1"/>
  <c r="BR3344" i="1"/>
  <c r="GU3344" i="1" s="1"/>
  <c r="BP3344" i="1"/>
  <c r="BB3344" i="1"/>
  <c r="BB3345" i="1" s="1"/>
  <c r="BB3346" i="1" s="1"/>
  <c r="BB3347" i="1" s="1"/>
  <c r="BB3348" i="1" s="1"/>
  <c r="BB3349" i="1" s="1"/>
  <c r="BB3350" i="1" s="1"/>
  <c r="BB3351" i="1" s="1"/>
  <c r="BB3352" i="1" s="1"/>
  <c r="BB3353" i="1" s="1"/>
  <c r="BB3354" i="1" s="1"/>
  <c r="BB3355" i="1" s="1"/>
  <c r="BB3356" i="1" s="1"/>
  <c r="BB3357" i="1" s="1"/>
  <c r="BB3358" i="1" s="1"/>
  <c r="BB3359" i="1" s="1"/>
  <c r="BB3360" i="1" s="1"/>
  <c r="BB3361" i="1" s="1"/>
  <c r="BB3362" i="1" s="1"/>
  <c r="BB3363" i="1" s="1"/>
  <c r="BB3364" i="1" s="1"/>
  <c r="BB3365" i="1" s="1"/>
  <c r="BB3366" i="1" s="1"/>
  <c r="BB3367" i="1" s="1"/>
  <c r="BB3368" i="1" s="1"/>
  <c r="BB3369" i="1" s="1"/>
  <c r="BB3370" i="1" s="1"/>
  <c r="BB3371" i="1" s="1"/>
  <c r="BB3372" i="1" s="1"/>
  <c r="BB3373" i="1" s="1"/>
  <c r="BB3374" i="1" s="1"/>
  <c r="BB3375" i="1" s="1"/>
  <c r="BB3376" i="1" s="1"/>
  <c r="BB3377" i="1" s="1"/>
  <c r="BB3378" i="1" s="1"/>
  <c r="BB3379" i="1" s="1"/>
  <c r="BB3380" i="1" s="1"/>
  <c r="BB3381" i="1" s="1"/>
  <c r="BB3382" i="1" s="1"/>
  <c r="BB3383" i="1" s="1"/>
  <c r="BB3384" i="1" s="1"/>
  <c r="BB3385" i="1" s="1"/>
  <c r="BB3386" i="1" s="1"/>
  <c r="BB3387" i="1" s="1"/>
  <c r="BB3388" i="1" s="1"/>
  <c r="BB3389" i="1" s="1"/>
  <c r="BB3390" i="1" s="1"/>
  <c r="BB3391" i="1" s="1"/>
  <c r="BB3392" i="1" s="1"/>
  <c r="BB3393" i="1" s="1"/>
  <c r="BB3394" i="1" s="1"/>
  <c r="BB3395" i="1" s="1"/>
  <c r="BB3396" i="1" s="1"/>
  <c r="BB3397" i="1" s="1"/>
  <c r="BB3398" i="1" s="1"/>
  <c r="BB3399" i="1" s="1"/>
  <c r="BB3400" i="1" s="1"/>
  <c r="BB3401" i="1" s="1"/>
  <c r="BB3402" i="1" s="1"/>
  <c r="BB3403" i="1" s="1"/>
  <c r="BB3404" i="1" s="1"/>
  <c r="BB3405" i="1" s="1"/>
  <c r="BB3406" i="1" s="1"/>
  <c r="BB3407" i="1" s="1"/>
  <c r="BB3408" i="1" s="1"/>
  <c r="BB3409" i="1" s="1"/>
  <c r="BB3410" i="1" s="1"/>
  <c r="BB3411" i="1" s="1"/>
  <c r="BB3412" i="1" s="1"/>
  <c r="BB3413" i="1" s="1"/>
  <c r="BB3414" i="1" s="1"/>
  <c r="BB3415" i="1" s="1"/>
  <c r="BB3416" i="1" s="1"/>
  <c r="BB3417" i="1" s="1"/>
  <c r="BB3418" i="1" s="1"/>
  <c r="BB3419" i="1" s="1"/>
  <c r="BB3420" i="1" s="1"/>
  <c r="BB3421" i="1" s="1"/>
  <c r="BB3422" i="1" s="1"/>
  <c r="BB3423" i="1" s="1"/>
  <c r="BB3424" i="1" s="1"/>
  <c r="BB3425" i="1" s="1"/>
  <c r="BB3426" i="1" s="1"/>
  <c r="BB3427" i="1" s="1"/>
  <c r="BB3428" i="1" s="1"/>
  <c r="BB3429" i="1" s="1"/>
  <c r="BB3430" i="1" s="1"/>
  <c r="BB3431" i="1" s="1"/>
  <c r="BB3432" i="1" s="1"/>
  <c r="BB3433" i="1" s="1"/>
  <c r="BB3434" i="1" s="1"/>
  <c r="BB3435" i="1" s="1"/>
  <c r="BB3436" i="1" s="1"/>
  <c r="BB3437" i="1" s="1"/>
  <c r="BB3438" i="1" s="1"/>
  <c r="BB3439" i="1" s="1"/>
  <c r="BB3440" i="1" s="1"/>
  <c r="BB3441" i="1" s="1"/>
  <c r="BB3442" i="1" s="1"/>
  <c r="BB3443" i="1" s="1"/>
  <c r="BB3444" i="1" s="1"/>
  <c r="BB3445" i="1" s="1"/>
  <c r="BB3446" i="1" s="1"/>
  <c r="BB3447" i="1" s="1"/>
  <c r="BB3448" i="1" s="1"/>
  <c r="BB3449" i="1" s="1"/>
  <c r="BB3450" i="1" s="1"/>
  <c r="BB3451" i="1" s="1"/>
  <c r="BB3452" i="1" s="1"/>
  <c r="BB3453" i="1" s="1"/>
  <c r="BB3454" i="1" s="1"/>
  <c r="BB3455" i="1" s="1"/>
  <c r="BB3456" i="1" s="1"/>
  <c r="BB3457" i="1" s="1"/>
  <c r="BB3458" i="1" s="1"/>
  <c r="BB3459" i="1" s="1"/>
  <c r="BB3460" i="1" s="1"/>
  <c r="BB3461" i="1" s="1"/>
  <c r="BB3462" i="1" s="1"/>
  <c r="BB3463" i="1" s="1"/>
  <c r="BB3464" i="1" s="1"/>
  <c r="BB3465" i="1" s="1"/>
  <c r="J3344" i="1"/>
  <c r="I3344" i="1"/>
  <c r="H3344" i="1"/>
  <c r="GS3343" i="1"/>
  <c r="GR3343" i="1"/>
  <c r="GP3343" i="1"/>
  <c r="FS3343" i="1"/>
  <c r="FR3343" i="1"/>
  <c r="FP3343" i="1"/>
  <c r="DS3343" i="1"/>
  <c r="DR3343" i="1"/>
  <c r="DP3343" i="1"/>
  <c r="BS3343" i="1"/>
  <c r="GV3343" i="1" s="1"/>
  <c r="BR3343" i="1"/>
  <c r="GU3343" i="1" s="1"/>
  <c r="BP3343" i="1"/>
  <c r="K3343" i="1"/>
  <c r="J3343" i="1"/>
  <c r="I3343" i="1"/>
  <c r="H3343" i="1"/>
  <c r="GS3342" i="1"/>
  <c r="GR3342" i="1"/>
  <c r="GP3342" i="1"/>
  <c r="FS3342" i="1"/>
  <c r="FR3342" i="1"/>
  <c r="FP3342" i="1"/>
  <c r="DS3342" i="1"/>
  <c r="DR3342" i="1"/>
  <c r="DP3342" i="1"/>
  <c r="J3342" i="1"/>
  <c r="I3342" i="1"/>
  <c r="H3342" i="1"/>
  <c r="K3342" i="1" s="1"/>
  <c r="GS3341" i="1"/>
  <c r="GR3341" i="1"/>
  <c r="GP3341" i="1"/>
  <c r="GT3351" i="1" s="1"/>
  <c r="FS3341" i="1"/>
  <c r="FR3341" i="1"/>
  <c r="FP3341" i="1"/>
  <c r="GY3341" i="1" s="1"/>
  <c r="DS3341" i="1"/>
  <c r="GV3342" i="1" s="1"/>
  <c r="DR3341" i="1"/>
  <c r="GU3342" i="1" s="1"/>
  <c r="DP3341" i="1"/>
  <c r="DT3351" i="1" s="1"/>
  <c r="J3341" i="1"/>
  <c r="I3341" i="1"/>
  <c r="H3341" i="1"/>
  <c r="K3341" i="1" s="1"/>
  <c r="GU3340" i="1"/>
  <c r="GS3340" i="1"/>
  <c r="GR3340" i="1"/>
  <c r="GP3340" i="1"/>
  <c r="FS3340" i="1"/>
  <c r="FR3340" i="1"/>
  <c r="FP3340" i="1"/>
  <c r="DS3340" i="1"/>
  <c r="GV3341" i="1" s="1"/>
  <c r="DR3340" i="1"/>
  <c r="GU3341" i="1" s="1"/>
  <c r="DP3340" i="1"/>
  <c r="C3341" i="1" s="1"/>
  <c r="J3340" i="1"/>
  <c r="I3340" i="1"/>
  <c r="H3340" i="1"/>
  <c r="GU3339" i="1"/>
  <c r="GS3339" i="1"/>
  <c r="GR3339" i="1"/>
  <c r="GP3339" i="1"/>
  <c r="GT3349" i="1" s="1"/>
  <c r="GB3339" i="1"/>
  <c r="GB3340" i="1" s="1"/>
  <c r="GB3341" i="1" s="1"/>
  <c r="GB3342" i="1" s="1"/>
  <c r="GB3343" i="1" s="1"/>
  <c r="GB3344" i="1" s="1"/>
  <c r="GB3345" i="1" s="1"/>
  <c r="GB3346" i="1" s="1"/>
  <c r="GB3347" i="1" s="1"/>
  <c r="GB3348" i="1" s="1"/>
  <c r="GB3349" i="1" s="1"/>
  <c r="GB3350" i="1" s="1"/>
  <c r="GB3351" i="1" s="1"/>
  <c r="GB3352" i="1" s="1"/>
  <c r="GB3353" i="1" s="1"/>
  <c r="GB3354" i="1" s="1"/>
  <c r="GB3355" i="1" s="1"/>
  <c r="GB3356" i="1" s="1"/>
  <c r="GB3357" i="1" s="1"/>
  <c r="GB3358" i="1" s="1"/>
  <c r="GB3359" i="1" s="1"/>
  <c r="GB3360" i="1" s="1"/>
  <c r="GB3361" i="1" s="1"/>
  <c r="GB3362" i="1" s="1"/>
  <c r="GB3363" i="1" s="1"/>
  <c r="GB3364" i="1" s="1"/>
  <c r="GB3365" i="1" s="1"/>
  <c r="GB3366" i="1" s="1"/>
  <c r="GB3367" i="1" s="1"/>
  <c r="GB3368" i="1" s="1"/>
  <c r="GB3369" i="1" s="1"/>
  <c r="GB3370" i="1" s="1"/>
  <c r="GB3371" i="1" s="1"/>
  <c r="GB3372" i="1" s="1"/>
  <c r="GB3373" i="1" s="1"/>
  <c r="GB3374" i="1" s="1"/>
  <c r="GB3375" i="1" s="1"/>
  <c r="GB3376" i="1" s="1"/>
  <c r="GB3377" i="1" s="1"/>
  <c r="GB3378" i="1" s="1"/>
  <c r="GB3379" i="1" s="1"/>
  <c r="GB3380" i="1" s="1"/>
  <c r="GB3381" i="1" s="1"/>
  <c r="GB3382" i="1" s="1"/>
  <c r="GB3383" i="1" s="1"/>
  <c r="GB3384" i="1" s="1"/>
  <c r="GB3385" i="1" s="1"/>
  <c r="GB3386" i="1" s="1"/>
  <c r="GB3387" i="1" s="1"/>
  <c r="GB3388" i="1" s="1"/>
  <c r="GB3389" i="1" s="1"/>
  <c r="GB3390" i="1" s="1"/>
  <c r="GB3391" i="1" s="1"/>
  <c r="GB3392" i="1" s="1"/>
  <c r="GB3393" i="1" s="1"/>
  <c r="GB3394" i="1" s="1"/>
  <c r="GB3395" i="1" s="1"/>
  <c r="GB3396" i="1" s="1"/>
  <c r="GB3397" i="1" s="1"/>
  <c r="GB3398" i="1" s="1"/>
  <c r="GB3399" i="1" s="1"/>
  <c r="GB3400" i="1" s="1"/>
  <c r="GB3401" i="1" s="1"/>
  <c r="GB3402" i="1" s="1"/>
  <c r="GB3403" i="1" s="1"/>
  <c r="GB3404" i="1" s="1"/>
  <c r="GB3405" i="1" s="1"/>
  <c r="GB3406" i="1" s="1"/>
  <c r="GB3407" i="1" s="1"/>
  <c r="GB3408" i="1" s="1"/>
  <c r="GB3409" i="1" s="1"/>
  <c r="GB3410" i="1" s="1"/>
  <c r="GB3411" i="1" s="1"/>
  <c r="GB3412" i="1" s="1"/>
  <c r="GB3413" i="1" s="1"/>
  <c r="GB3414" i="1" s="1"/>
  <c r="GB3415" i="1" s="1"/>
  <c r="GB3416" i="1" s="1"/>
  <c r="GB3417" i="1" s="1"/>
  <c r="GB3418" i="1" s="1"/>
  <c r="GB3419" i="1" s="1"/>
  <c r="GB3420" i="1" s="1"/>
  <c r="GB3421" i="1" s="1"/>
  <c r="GB3422" i="1" s="1"/>
  <c r="GB3423" i="1" s="1"/>
  <c r="GB3424" i="1" s="1"/>
  <c r="GB3425" i="1" s="1"/>
  <c r="GB3426" i="1" s="1"/>
  <c r="GB3427" i="1" s="1"/>
  <c r="GB3428" i="1" s="1"/>
  <c r="GB3429" i="1" s="1"/>
  <c r="GB3430" i="1" s="1"/>
  <c r="GB3431" i="1" s="1"/>
  <c r="GB3432" i="1" s="1"/>
  <c r="GB3433" i="1" s="1"/>
  <c r="GB3434" i="1" s="1"/>
  <c r="GB3435" i="1" s="1"/>
  <c r="GB3436" i="1" s="1"/>
  <c r="GB3437" i="1" s="1"/>
  <c r="GB3438" i="1" s="1"/>
  <c r="GB3439" i="1" s="1"/>
  <c r="GB3440" i="1" s="1"/>
  <c r="GB3441" i="1" s="1"/>
  <c r="GB3442" i="1" s="1"/>
  <c r="GB3443" i="1" s="1"/>
  <c r="GB3444" i="1" s="1"/>
  <c r="GB3445" i="1" s="1"/>
  <c r="GB3446" i="1" s="1"/>
  <c r="GB3447" i="1" s="1"/>
  <c r="GB3448" i="1" s="1"/>
  <c r="GB3449" i="1" s="1"/>
  <c r="GB3450" i="1" s="1"/>
  <c r="GB3451" i="1" s="1"/>
  <c r="GB3452" i="1" s="1"/>
  <c r="GB3453" i="1" s="1"/>
  <c r="GB3454" i="1" s="1"/>
  <c r="GB3455" i="1" s="1"/>
  <c r="GB3456" i="1" s="1"/>
  <c r="GB3457" i="1" s="1"/>
  <c r="GB3458" i="1" s="1"/>
  <c r="GB3459" i="1" s="1"/>
  <c r="GB3460" i="1" s="1"/>
  <c r="GB3461" i="1" s="1"/>
  <c r="GB3462" i="1" s="1"/>
  <c r="GB3463" i="1" s="1"/>
  <c r="GB3464" i="1" s="1"/>
  <c r="GB3465" i="1" s="1"/>
  <c r="FS3339" i="1"/>
  <c r="FP3339" i="1"/>
  <c r="FF3339" i="1"/>
  <c r="FE3339" i="1"/>
  <c r="H3339" i="1" s="1"/>
  <c r="FD3339" i="1"/>
  <c r="FR3339" i="1" s="1"/>
  <c r="DS3339" i="1"/>
  <c r="GV3340" i="1" s="1"/>
  <c r="DR3339" i="1"/>
  <c r="DP3339" i="1"/>
  <c r="I3339" i="1"/>
  <c r="C3339" i="1"/>
  <c r="GS3338" i="1"/>
  <c r="GR3338" i="1"/>
  <c r="GP3338" i="1"/>
  <c r="GT3348" i="1" s="1"/>
  <c r="FS3338" i="1"/>
  <c r="FR3338" i="1"/>
  <c r="FP3338" i="1"/>
  <c r="FO3338" i="1"/>
  <c r="DS3338" i="1"/>
  <c r="GV3339" i="1" s="1"/>
  <c r="DR3338" i="1"/>
  <c r="DP3338" i="1"/>
  <c r="K3338" i="1"/>
  <c r="J3338" i="1"/>
  <c r="I3338" i="1"/>
  <c r="H3338" i="1"/>
  <c r="C3338" i="1"/>
  <c r="FS3337" i="1"/>
  <c r="FR3337" i="1"/>
  <c r="FP3337" i="1"/>
  <c r="DS3337" i="1"/>
  <c r="DR3337" i="1"/>
  <c r="GU3338" i="1" s="1"/>
  <c r="DP3337" i="1"/>
  <c r="GY3338" i="1" s="1"/>
  <c r="J3337" i="1"/>
  <c r="I3337" i="1"/>
  <c r="H3337" i="1"/>
  <c r="K3337" i="1" s="1"/>
  <c r="FS3336" i="1"/>
  <c r="FR3336" i="1"/>
  <c r="FP3336" i="1"/>
  <c r="FT3346" i="1" s="1"/>
  <c r="DS3336" i="1"/>
  <c r="DR3336" i="1"/>
  <c r="DP3336" i="1"/>
  <c r="C3337" i="1" s="1"/>
  <c r="J3336" i="1"/>
  <c r="I3336" i="1"/>
  <c r="FS3335" i="1"/>
  <c r="FR3335" i="1"/>
  <c r="FP3335" i="1"/>
  <c r="FT3345" i="1" s="1"/>
  <c r="DR3335" i="1"/>
  <c r="DI3335" i="1"/>
  <c r="DS3335" i="1" s="1"/>
  <c r="DH3335" i="1"/>
  <c r="DG3335" i="1"/>
  <c r="DF3335" i="1"/>
  <c r="J3335" i="1"/>
  <c r="H3335" i="1"/>
  <c r="K3335" i="1" s="1"/>
  <c r="FS3334" i="1"/>
  <c r="FR3334" i="1"/>
  <c r="FP3334" i="1"/>
  <c r="FT3344" i="1" s="1"/>
  <c r="DS3334" i="1"/>
  <c r="DR3334" i="1"/>
  <c r="DP3334" i="1"/>
  <c r="K3334" i="1"/>
  <c r="J3334" i="1"/>
  <c r="I3334" i="1"/>
  <c r="H3334" i="1"/>
  <c r="FS3333" i="1"/>
  <c r="FR3333" i="1"/>
  <c r="FP3333" i="1"/>
  <c r="DS3333" i="1"/>
  <c r="DR3333" i="1"/>
  <c r="DP3333" i="1"/>
  <c r="K3333" i="1"/>
  <c r="J3333" i="1"/>
  <c r="I3333" i="1"/>
  <c r="H3333" i="1"/>
  <c r="FS3332" i="1"/>
  <c r="FR3332" i="1"/>
  <c r="FP3332" i="1"/>
  <c r="DS3332" i="1"/>
  <c r="DR3332" i="1"/>
  <c r="DP3332" i="1"/>
  <c r="C3333" i="1" s="1"/>
  <c r="J3332" i="1"/>
  <c r="I3332" i="1"/>
  <c r="H3332" i="1"/>
  <c r="C3332" i="1"/>
  <c r="FS3331" i="1"/>
  <c r="FR3331" i="1"/>
  <c r="FP3331" i="1"/>
  <c r="FB3331" i="1"/>
  <c r="FB3332" i="1" s="1"/>
  <c r="FB3333" i="1" s="1"/>
  <c r="FB3334" i="1" s="1"/>
  <c r="FB3335" i="1" s="1"/>
  <c r="FB3336" i="1" s="1"/>
  <c r="FB3337" i="1" s="1"/>
  <c r="FB3338" i="1" s="1"/>
  <c r="FB3339" i="1" s="1"/>
  <c r="FB3340" i="1" s="1"/>
  <c r="FB3341" i="1" s="1"/>
  <c r="FB3342" i="1" s="1"/>
  <c r="FB3343" i="1" s="1"/>
  <c r="FB3344" i="1" s="1"/>
  <c r="FB3345" i="1" s="1"/>
  <c r="FB3346" i="1" s="1"/>
  <c r="FB3347" i="1" s="1"/>
  <c r="FB3348" i="1" s="1"/>
  <c r="FB3349" i="1" s="1"/>
  <c r="FB3350" i="1" s="1"/>
  <c r="FB3351" i="1" s="1"/>
  <c r="FB3352" i="1" s="1"/>
  <c r="FB3353" i="1" s="1"/>
  <c r="FB3354" i="1" s="1"/>
  <c r="FB3355" i="1" s="1"/>
  <c r="FB3356" i="1" s="1"/>
  <c r="FB3357" i="1" s="1"/>
  <c r="FB3358" i="1" s="1"/>
  <c r="FB3359" i="1" s="1"/>
  <c r="FB3360" i="1" s="1"/>
  <c r="FB3361" i="1" s="1"/>
  <c r="FB3362" i="1" s="1"/>
  <c r="FB3363" i="1" s="1"/>
  <c r="FB3364" i="1" s="1"/>
  <c r="FB3365" i="1" s="1"/>
  <c r="FB3366" i="1" s="1"/>
  <c r="FB3367" i="1" s="1"/>
  <c r="FB3368" i="1" s="1"/>
  <c r="FB3369" i="1" s="1"/>
  <c r="FB3370" i="1" s="1"/>
  <c r="FB3371" i="1" s="1"/>
  <c r="FB3372" i="1" s="1"/>
  <c r="FB3373" i="1" s="1"/>
  <c r="FB3374" i="1" s="1"/>
  <c r="FB3375" i="1" s="1"/>
  <c r="FB3376" i="1" s="1"/>
  <c r="FB3377" i="1" s="1"/>
  <c r="FB3378" i="1" s="1"/>
  <c r="FB3379" i="1" s="1"/>
  <c r="FB3380" i="1" s="1"/>
  <c r="FB3381" i="1" s="1"/>
  <c r="FB3382" i="1" s="1"/>
  <c r="DS3331" i="1"/>
  <c r="DR3331" i="1"/>
  <c r="DP3331" i="1"/>
  <c r="J3331" i="1"/>
  <c r="I3331" i="1"/>
  <c r="H3331" i="1"/>
  <c r="K3331" i="1" s="1"/>
  <c r="C3331" i="1"/>
  <c r="FS3330" i="1"/>
  <c r="FR3330" i="1"/>
  <c r="FP3330" i="1"/>
  <c r="DS3330" i="1"/>
  <c r="DR3330" i="1"/>
  <c r="DP3330" i="1"/>
  <c r="J3330" i="1"/>
  <c r="I3330" i="1"/>
  <c r="H3330" i="1"/>
  <c r="C3330" i="1"/>
  <c r="FS3329" i="1"/>
  <c r="FR3329" i="1"/>
  <c r="FP3329" i="1"/>
  <c r="FB3329" i="1"/>
  <c r="FB3330" i="1" s="1"/>
  <c r="DS3329" i="1"/>
  <c r="DR3329" i="1"/>
  <c r="DP3329" i="1"/>
  <c r="J3329" i="1"/>
  <c r="I3329" i="1"/>
  <c r="H3329" i="1"/>
  <c r="K3329" i="1" s="1"/>
  <c r="C3329" i="1"/>
  <c r="FS3328" i="1"/>
  <c r="FR3328" i="1"/>
  <c r="FP3328" i="1"/>
  <c r="DS3328" i="1"/>
  <c r="DR3328" i="1"/>
  <c r="DP3328" i="1"/>
  <c r="DB3328" i="1"/>
  <c r="DB3329" i="1" s="1"/>
  <c r="DB3330" i="1" s="1"/>
  <c r="DB3331" i="1" s="1"/>
  <c r="DB3332" i="1" s="1"/>
  <c r="DB3333" i="1" s="1"/>
  <c r="DB3334" i="1" s="1"/>
  <c r="DB3335" i="1" s="1"/>
  <c r="DB3336" i="1" s="1"/>
  <c r="DB3337" i="1" s="1"/>
  <c r="DB3338" i="1" s="1"/>
  <c r="DB3339" i="1" s="1"/>
  <c r="DB3340" i="1" s="1"/>
  <c r="DB3341" i="1" s="1"/>
  <c r="DB3342" i="1" s="1"/>
  <c r="DB3343" i="1" s="1"/>
  <c r="DB3344" i="1" s="1"/>
  <c r="DB3345" i="1" s="1"/>
  <c r="DB3346" i="1" s="1"/>
  <c r="DB3347" i="1" s="1"/>
  <c r="DB3348" i="1" s="1"/>
  <c r="DB3349" i="1" s="1"/>
  <c r="DB3350" i="1" s="1"/>
  <c r="DB3351" i="1" s="1"/>
  <c r="DB3352" i="1" s="1"/>
  <c r="DB3353" i="1" s="1"/>
  <c r="DB3354" i="1" s="1"/>
  <c r="DB3355" i="1" s="1"/>
  <c r="DB3356" i="1" s="1"/>
  <c r="DB3357" i="1" s="1"/>
  <c r="DB3358" i="1" s="1"/>
  <c r="DB3359" i="1" s="1"/>
  <c r="DB3360" i="1" s="1"/>
  <c r="DB3361" i="1" s="1"/>
  <c r="DB3362" i="1" s="1"/>
  <c r="DB3363" i="1" s="1"/>
  <c r="DB3364" i="1" s="1"/>
  <c r="DB3365" i="1" s="1"/>
  <c r="DB3366" i="1" s="1"/>
  <c r="DB3367" i="1" s="1"/>
  <c r="DB3368" i="1" s="1"/>
  <c r="DB3369" i="1" s="1"/>
  <c r="DB3370" i="1" s="1"/>
  <c r="DB3371" i="1" s="1"/>
  <c r="DB3372" i="1" s="1"/>
  <c r="DB3373" i="1" s="1"/>
  <c r="DB3374" i="1" s="1"/>
  <c r="DB3375" i="1" s="1"/>
  <c r="DB3376" i="1" s="1"/>
  <c r="DB3377" i="1" s="1"/>
  <c r="DB3378" i="1" s="1"/>
  <c r="DB3379" i="1" s="1"/>
  <c r="DB3380" i="1" s="1"/>
  <c r="DB3381" i="1" s="1"/>
  <c r="DB3382" i="1" s="1"/>
  <c r="DB3383" i="1" s="1"/>
  <c r="DB3384" i="1" s="1"/>
  <c r="DB3385" i="1" s="1"/>
  <c r="DB3386" i="1" s="1"/>
  <c r="DB3387" i="1" s="1"/>
  <c r="DB3388" i="1" s="1"/>
  <c r="DB3389" i="1" s="1"/>
  <c r="DB3390" i="1" s="1"/>
  <c r="DB3391" i="1" s="1"/>
  <c r="DB3392" i="1" s="1"/>
  <c r="DB3393" i="1" s="1"/>
  <c r="DB3394" i="1" s="1"/>
  <c r="DB3395" i="1" s="1"/>
  <c r="DB3396" i="1" s="1"/>
  <c r="DB3397" i="1" s="1"/>
  <c r="DB3398" i="1" s="1"/>
  <c r="DB3399" i="1" s="1"/>
  <c r="DB3400" i="1" s="1"/>
  <c r="DB3401" i="1" s="1"/>
  <c r="DB3402" i="1" s="1"/>
  <c r="DB3403" i="1" s="1"/>
  <c r="DB3404" i="1" s="1"/>
  <c r="DB3405" i="1" s="1"/>
  <c r="DB3406" i="1" s="1"/>
  <c r="DB3407" i="1" s="1"/>
  <c r="DB3408" i="1" s="1"/>
  <c r="DB3409" i="1" s="1"/>
  <c r="DB3410" i="1" s="1"/>
  <c r="DB3411" i="1" s="1"/>
  <c r="DB3412" i="1" s="1"/>
  <c r="DB3413" i="1" s="1"/>
  <c r="DB3414" i="1" s="1"/>
  <c r="DB3415" i="1" s="1"/>
  <c r="DB3416" i="1" s="1"/>
  <c r="DB3417" i="1" s="1"/>
  <c r="DB3418" i="1" s="1"/>
  <c r="DB3419" i="1" s="1"/>
  <c r="DB3420" i="1" s="1"/>
  <c r="DB3421" i="1" s="1"/>
  <c r="DB3422" i="1" s="1"/>
  <c r="DB3423" i="1" s="1"/>
  <c r="DB3424" i="1" s="1"/>
  <c r="DB3425" i="1" s="1"/>
  <c r="DB3426" i="1" s="1"/>
  <c r="DB3427" i="1" s="1"/>
  <c r="DB3428" i="1" s="1"/>
  <c r="DB3429" i="1" s="1"/>
  <c r="DB3430" i="1" s="1"/>
  <c r="DB3431" i="1" s="1"/>
  <c r="DB3432" i="1" s="1"/>
  <c r="DB3433" i="1" s="1"/>
  <c r="DB3434" i="1" s="1"/>
  <c r="DB3435" i="1" s="1"/>
  <c r="DB3436" i="1" s="1"/>
  <c r="DB3437" i="1" s="1"/>
  <c r="DB3438" i="1" s="1"/>
  <c r="DB3439" i="1" s="1"/>
  <c r="DB3440" i="1" s="1"/>
  <c r="DB3441" i="1" s="1"/>
  <c r="DB3442" i="1" s="1"/>
  <c r="DB3443" i="1" s="1"/>
  <c r="DB3444" i="1" s="1"/>
  <c r="DB3445" i="1" s="1"/>
  <c r="DB3446" i="1" s="1"/>
  <c r="DB3447" i="1" s="1"/>
  <c r="DB3448" i="1" s="1"/>
  <c r="DB3449" i="1" s="1"/>
  <c r="DB3450" i="1" s="1"/>
  <c r="DB3451" i="1" s="1"/>
  <c r="DB3452" i="1" s="1"/>
  <c r="DB3453" i="1" s="1"/>
  <c r="DB3454" i="1" s="1"/>
  <c r="DB3455" i="1" s="1"/>
  <c r="DB3456" i="1" s="1"/>
  <c r="DB3457" i="1" s="1"/>
  <c r="DB3458" i="1" s="1"/>
  <c r="DB3459" i="1" s="1"/>
  <c r="DB3460" i="1" s="1"/>
  <c r="DB3461" i="1" s="1"/>
  <c r="DB3462" i="1" s="1"/>
  <c r="DB3463" i="1" s="1"/>
  <c r="DB3464" i="1" s="1"/>
  <c r="DB3465" i="1" s="1"/>
  <c r="J3328" i="1"/>
  <c r="I3328" i="1"/>
  <c r="H3328" i="1"/>
  <c r="K3328" i="1" s="1"/>
  <c r="B3328" i="1"/>
  <c r="B3333" i="1" s="1"/>
  <c r="B3338" i="1" s="1"/>
  <c r="B3343" i="1" s="1"/>
  <c r="DS3327" i="1"/>
  <c r="DR3327" i="1"/>
  <c r="DP3327" i="1"/>
  <c r="C3328" i="1" s="1"/>
  <c r="DB3327" i="1"/>
  <c r="J3327" i="1"/>
  <c r="I3327" i="1"/>
  <c r="H3327" i="1"/>
  <c r="K3327" i="1" s="1"/>
  <c r="DS3326" i="1"/>
  <c r="DR3326" i="1"/>
  <c r="DP3326" i="1"/>
  <c r="DB3326" i="1"/>
  <c r="I3326" i="1"/>
  <c r="DS3325" i="1"/>
  <c r="DF3325" i="1"/>
  <c r="DE3325" i="1"/>
  <c r="DD3325" i="1"/>
  <c r="GP3285" i="1"/>
  <c r="FP3285" i="1"/>
  <c r="FR3273" i="1" s="1"/>
  <c r="EP3285" i="1"/>
  <c r="DP3285" i="1"/>
  <c r="DR3273" i="1" s="1"/>
  <c r="CP3285" i="1"/>
  <c r="BP3285" i="1"/>
  <c r="BR3273" i="1" s="1"/>
  <c r="AP3285" i="1"/>
  <c r="GR3273" i="1"/>
  <c r="ER3273" i="1"/>
  <c r="CR3273" i="1"/>
  <c r="AR3273" i="1"/>
  <c r="GR3271" i="1"/>
  <c r="ER3271" i="1"/>
  <c r="DR3271" i="1"/>
  <c r="CR3271" i="1"/>
  <c r="AR3271" i="1"/>
  <c r="GR3269" i="1"/>
  <c r="GO3269" i="1"/>
  <c r="FR3269" i="1"/>
  <c r="FO3269" i="1"/>
  <c r="ER3269" i="1"/>
  <c r="EO3269" i="1"/>
  <c r="DR3269" i="1"/>
  <c r="DO3269" i="1"/>
  <c r="CR3269" i="1"/>
  <c r="CO3269" i="1"/>
  <c r="BR3269" i="1"/>
  <c r="BO3269" i="1"/>
  <c r="AR3269" i="1"/>
  <c r="AO3269" i="1"/>
  <c r="EP3266" i="1"/>
  <c r="GP3265" i="1"/>
  <c r="C3265" i="1" s="1"/>
  <c r="EP3265" i="1"/>
  <c r="DP3265" i="1"/>
  <c r="CP3265" i="1"/>
  <c r="BP3265" i="1"/>
  <c r="K3265" i="1"/>
  <c r="J3265" i="1"/>
  <c r="I3265" i="1"/>
  <c r="H3265" i="1"/>
  <c r="GP3264" i="1"/>
  <c r="FP3264" i="1"/>
  <c r="EP3264" i="1"/>
  <c r="DP3264" i="1"/>
  <c r="CP3264" i="1"/>
  <c r="BK3264" i="1"/>
  <c r="BJ3264" i="1"/>
  <c r="BI3264" i="1"/>
  <c r="BH3264" i="1"/>
  <c r="BP3264" i="1" s="1"/>
  <c r="AP3264" i="1"/>
  <c r="C3264" i="1"/>
  <c r="GP3263" i="1"/>
  <c r="FP3263" i="1"/>
  <c r="EP3263" i="1"/>
  <c r="DP3263" i="1"/>
  <c r="CP3263" i="1"/>
  <c r="BP3263" i="1"/>
  <c r="BB3263" i="1"/>
  <c r="BB3264" i="1" s="1"/>
  <c r="AP3263" i="1"/>
  <c r="K3263" i="1"/>
  <c r="J3263" i="1"/>
  <c r="I3263" i="1"/>
  <c r="H3263" i="1"/>
  <c r="C3263" i="1"/>
  <c r="GP3262" i="1"/>
  <c r="FP3262" i="1"/>
  <c r="ES3262" i="1"/>
  <c r="ER3262" i="1"/>
  <c r="EP3262" i="1"/>
  <c r="DP3262" i="1"/>
  <c r="CP3262" i="1"/>
  <c r="BP3262" i="1"/>
  <c r="AP3262" i="1"/>
  <c r="K3262" i="1"/>
  <c r="J3262" i="1"/>
  <c r="I3262" i="1"/>
  <c r="H3262" i="1"/>
  <c r="GS3261" i="1"/>
  <c r="GR3261" i="1"/>
  <c r="GP3261" i="1"/>
  <c r="FS3261" i="1"/>
  <c r="FR3261" i="1"/>
  <c r="FP3261" i="1"/>
  <c r="ES3261" i="1"/>
  <c r="ER3261" i="1"/>
  <c r="EP3261" i="1"/>
  <c r="DS3261" i="1"/>
  <c r="DR3261" i="1"/>
  <c r="DP3261" i="1"/>
  <c r="CS3261" i="1"/>
  <c r="CR3261" i="1"/>
  <c r="CP3261" i="1"/>
  <c r="C3261" i="1" s="1"/>
  <c r="BS3261" i="1"/>
  <c r="BR3261" i="1"/>
  <c r="BP3261" i="1"/>
  <c r="AS3261" i="1"/>
  <c r="GV3261" i="1" s="1"/>
  <c r="AR3261" i="1"/>
  <c r="GU3261" i="1" s="1"/>
  <c r="AP3261" i="1"/>
  <c r="K3261" i="1"/>
  <c r="J3261" i="1"/>
  <c r="I3261" i="1"/>
  <c r="H3261" i="1"/>
  <c r="GS3260" i="1"/>
  <c r="GR3260" i="1"/>
  <c r="GP3260" i="1"/>
  <c r="GY3260" i="1" s="1"/>
  <c r="FS3260" i="1"/>
  <c r="FR3260" i="1"/>
  <c r="FP3260" i="1"/>
  <c r="ES3260" i="1"/>
  <c r="ER3260" i="1"/>
  <c r="EP3260" i="1"/>
  <c r="DS3260" i="1"/>
  <c r="DR3260" i="1"/>
  <c r="DP3260" i="1"/>
  <c r="CS3260" i="1"/>
  <c r="CR3260" i="1"/>
  <c r="CP3260" i="1"/>
  <c r="BS3260" i="1"/>
  <c r="BR3260" i="1"/>
  <c r="GU3260" i="1" s="1"/>
  <c r="BP3260" i="1"/>
  <c r="AS3260" i="1"/>
  <c r="AR3260" i="1"/>
  <c r="AP3260" i="1"/>
  <c r="K3260" i="1"/>
  <c r="J3260" i="1"/>
  <c r="I3260" i="1"/>
  <c r="H3260" i="1"/>
  <c r="GS3259" i="1"/>
  <c r="GR3259" i="1"/>
  <c r="GP3259" i="1"/>
  <c r="FS3259" i="1"/>
  <c r="FR3259" i="1"/>
  <c r="FP3259" i="1"/>
  <c r="ES3259" i="1"/>
  <c r="ER3259" i="1"/>
  <c r="EP3259" i="1"/>
  <c r="DS3259" i="1"/>
  <c r="DR3259" i="1"/>
  <c r="DP3259" i="1"/>
  <c r="CS3259" i="1"/>
  <c r="CR3259" i="1"/>
  <c r="CP3259" i="1"/>
  <c r="C3259" i="1" s="1"/>
  <c r="BS3259" i="1"/>
  <c r="BR3259" i="1"/>
  <c r="BP3259" i="1"/>
  <c r="AS3259" i="1"/>
  <c r="GV3259" i="1" s="1"/>
  <c r="AR3259" i="1"/>
  <c r="GU3259" i="1" s="1"/>
  <c r="AP3259" i="1"/>
  <c r="K3259" i="1"/>
  <c r="J3259" i="1"/>
  <c r="I3259" i="1"/>
  <c r="H3259" i="1"/>
  <c r="GS3258" i="1"/>
  <c r="GR3258" i="1"/>
  <c r="GP3258" i="1"/>
  <c r="GY3258" i="1" s="1"/>
  <c r="FS3258" i="1"/>
  <c r="FR3258" i="1"/>
  <c r="FP3258" i="1"/>
  <c r="ES3258" i="1"/>
  <c r="ER3258" i="1"/>
  <c r="EP3258" i="1"/>
  <c r="DS3258" i="1"/>
  <c r="DR3258" i="1"/>
  <c r="DP3258" i="1"/>
  <c r="CS3258" i="1"/>
  <c r="CR3258" i="1"/>
  <c r="CP3258" i="1"/>
  <c r="BS3258" i="1"/>
  <c r="BR3258" i="1"/>
  <c r="GU3258" i="1" s="1"/>
  <c r="BP3258" i="1"/>
  <c r="AS3258" i="1"/>
  <c r="AR3258" i="1"/>
  <c r="AP3258" i="1"/>
  <c r="K3258" i="1"/>
  <c r="J3258" i="1"/>
  <c r="I3258" i="1"/>
  <c r="H3258" i="1"/>
  <c r="GS3257" i="1"/>
  <c r="GR3257" i="1"/>
  <c r="GP3257" i="1"/>
  <c r="FS3257" i="1"/>
  <c r="FR3257" i="1"/>
  <c r="FP3257" i="1"/>
  <c r="ES3257" i="1"/>
  <c r="ER3257" i="1"/>
  <c r="EP3257" i="1"/>
  <c r="DS3257" i="1"/>
  <c r="DR3257" i="1"/>
  <c r="DP3257" i="1"/>
  <c r="CS3257" i="1"/>
  <c r="CR3257" i="1"/>
  <c r="CP3257" i="1"/>
  <c r="BS3257" i="1"/>
  <c r="BR3257" i="1"/>
  <c r="BP3257" i="1"/>
  <c r="AS3257" i="1"/>
  <c r="GV3257" i="1" s="1"/>
  <c r="AR3257" i="1"/>
  <c r="GU3257" i="1" s="1"/>
  <c r="AP3257" i="1"/>
  <c r="J3257" i="1"/>
  <c r="I3257" i="1"/>
  <c r="H3257" i="1"/>
  <c r="K3257" i="1" s="1"/>
  <c r="GS3256" i="1"/>
  <c r="GR3256" i="1"/>
  <c r="GP3256" i="1"/>
  <c r="FS3256" i="1"/>
  <c r="GV3256" i="1" s="1"/>
  <c r="FR3256" i="1"/>
  <c r="FP3256" i="1"/>
  <c r="ES3256" i="1"/>
  <c r="ER3256" i="1"/>
  <c r="EP3256" i="1"/>
  <c r="DS3256" i="1"/>
  <c r="DR3256" i="1"/>
  <c r="DP3256" i="1"/>
  <c r="CS3256" i="1"/>
  <c r="CR3256" i="1"/>
  <c r="CP3256" i="1"/>
  <c r="BS3256" i="1"/>
  <c r="BR3256" i="1"/>
  <c r="BP3256" i="1"/>
  <c r="AS3256" i="1"/>
  <c r="AR3256" i="1"/>
  <c r="AP3256" i="1"/>
  <c r="GY3256" i="1" s="1"/>
  <c r="J3256" i="1"/>
  <c r="I3256" i="1"/>
  <c r="H3256" i="1"/>
  <c r="GS3255" i="1"/>
  <c r="GR3255" i="1"/>
  <c r="GP3255" i="1"/>
  <c r="FS3255" i="1"/>
  <c r="GV3255" i="1" s="1"/>
  <c r="FR3255" i="1"/>
  <c r="FP3255" i="1"/>
  <c r="ES3255" i="1"/>
  <c r="ER3255" i="1"/>
  <c r="EP3255" i="1"/>
  <c r="DS3255" i="1"/>
  <c r="DR3255" i="1"/>
  <c r="DP3255" i="1"/>
  <c r="CS3255" i="1"/>
  <c r="CR3255" i="1"/>
  <c r="CP3255" i="1"/>
  <c r="BS3255" i="1"/>
  <c r="BR3255" i="1"/>
  <c r="BP3255" i="1"/>
  <c r="AS3255" i="1"/>
  <c r="AR3255" i="1"/>
  <c r="AP3255" i="1"/>
  <c r="GY3255" i="1" s="1"/>
  <c r="J3255" i="1"/>
  <c r="I3255" i="1"/>
  <c r="H3255" i="1"/>
  <c r="GS3254" i="1"/>
  <c r="GR3254" i="1"/>
  <c r="GP3254" i="1"/>
  <c r="FS3254" i="1"/>
  <c r="FR3254" i="1"/>
  <c r="FP3254" i="1"/>
  <c r="ES3254" i="1"/>
  <c r="ER3254" i="1"/>
  <c r="EP3254" i="1"/>
  <c r="DS3254" i="1"/>
  <c r="DR3254" i="1"/>
  <c r="DP3254" i="1"/>
  <c r="DT3261" i="1" s="1"/>
  <c r="CS3254" i="1"/>
  <c r="CR3254" i="1"/>
  <c r="CP3254" i="1"/>
  <c r="BS3254" i="1"/>
  <c r="GV3254" i="1" s="1"/>
  <c r="BH3254" i="1"/>
  <c r="BG3254" i="1"/>
  <c r="I3254" i="1" s="1"/>
  <c r="BF3254" i="1"/>
  <c r="BE3254" i="1"/>
  <c r="BR3254" i="1" s="1"/>
  <c r="BD3254" i="1"/>
  <c r="AS3254" i="1"/>
  <c r="AR3254" i="1"/>
  <c r="GU3254" i="1" s="1"/>
  <c r="AP3254" i="1"/>
  <c r="GS3253" i="1"/>
  <c r="GR3253" i="1"/>
  <c r="GP3253" i="1"/>
  <c r="FS3253" i="1"/>
  <c r="FR3253" i="1"/>
  <c r="FP3253" i="1"/>
  <c r="ES3253" i="1"/>
  <c r="ER3253" i="1"/>
  <c r="EP3253" i="1"/>
  <c r="DS3253" i="1"/>
  <c r="DR3253" i="1"/>
  <c r="DP3253" i="1"/>
  <c r="CS3253" i="1"/>
  <c r="CR3253" i="1"/>
  <c r="CP3253" i="1"/>
  <c r="BS3253" i="1"/>
  <c r="BR3253" i="1"/>
  <c r="BP3253" i="1"/>
  <c r="AS3253" i="1"/>
  <c r="GV3253" i="1" s="1"/>
  <c r="AR3253" i="1"/>
  <c r="GU3253" i="1" s="1"/>
  <c r="AP3253" i="1"/>
  <c r="K3253" i="1"/>
  <c r="J3253" i="1"/>
  <c r="I3253" i="1"/>
  <c r="H3253" i="1"/>
  <c r="C3253" i="1"/>
  <c r="GT3252" i="1"/>
  <c r="GS3252" i="1"/>
  <c r="GR3252" i="1"/>
  <c r="GP3252" i="1"/>
  <c r="FS3252" i="1"/>
  <c r="FR3252" i="1"/>
  <c r="FP3252" i="1"/>
  <c r="FT3253" i="1" s="1"/>
  <c r="ES3252" i="1"/>
  <c r="ER3252" i="1"/>
  <c r="EP3252" i="1"/>
  <c r="DS3252" i="1"/>
  <c r="DR3252" i="1"/>
  <c r="DP3252" i="1"/>
  <c r="CT3252" i="1"/>
  <c r="CS3252" i="1"/>
  <c r="CR3252" i="1"/>
  <c r="CP3252" i="1"/>
  <c r="BS3252" i="1"/>
  <c r="BR3252" i="1"/>
  <c r="BP3252" i="1"/>
  <c r="AS3252" i="1"/>
  <c r="GV3252" i="1" s="1"/>
  <c r="AR3252" i="1"/>
  <c r="GU3252" i="1" s="1"/>
  <c r="AP3252" i="1"/>
  <c r="J3252" i="1"/>
  <c r="I3252" i="1"/>
  <c r="H3252" i="1"/>
  <c r="K3252" i="1" s="1"/>
  <c r="GT3251" i="1"/>
  <c r="GS3251" i="1"/>
  <c r="GR3251" i="1"/>
  <c r="GP3251" i="1"/>
  <c r="FS3251" i="1"/>
  <c r="FR3251" i="1"/>
  <c r="FP3251" i="1"/>
  <c r="FB3251" i="1"/>
  <c r="FB3252" i="1" s="1"/>
  <c r="FB3253" i="1" s="1"/>
  <c r="FB3254" i="1" s="1"/>
  <c r="FB3255" i="1" s="1"/>
  <c r="FB3256" i="1" s="1"/>
  <c r="FB3257" i="1" s="1"/>
  <c r="FB3258" i="1" s="1"/>
  <c r="FB3259" i="1" s="1"/>
  <c r="FB3260" i="1" s="1"/>
  <c r="FB3261" i="1" s="1"/>
  <c r="FB3262" i="1" s="1"/>
  <c r="FB3263" i="1" s="1"/>
  <c r="FB3264" i="1" s="1"/>
  <c r="FB3265" i="1" s="1"/>
  <c r="ES3251" i="1"/>
  <c r="ER3251" i="1"/>
  <c r="EP3251" i="1"/>
  <c r="DS3251" i="1"/>
  <c r="DR3251" i="1"/>
  <c r="DP3251" i="1"/>
  <c r="CS3251" i="1"/>
  <c r="CR3251" i="1"/>
  <c r="CP3251" i="1"/>
  <c r="BS3251" i="1"/>
  <c r="BR3251" i="1"/>
  <c r="BP3251" i="1"/>
  <c r="AS3251" i="1"/>
  <c r="AR3251" i="1"/>
  <c r="GU3251" i="1" s="1"/>
  <c r="AP3251" i="1"/>
  <c r="AT3254" i="1" s="1"/>
  <c r="J3251" i="1"/>
  <c r="I3251" i="1"/>
  <c r="H3251" i="1"/>
  <c r="K3251" i="1" s="1"/>
  <c r="GS3250" i="1"/>
  <c r="GR3250" i="1"/>
  <c r="GP3250" i="1"/>
  <c r="FS3250" i="1"/>
  <c r="FR3250" i="1"/>
  <c r="FP3250" i="1"/>
  <c r="ES3250" i="1"/>
  <c r="ER3250" i="1"/>
  <c r="EP3250" i="1"/>
  <c r="DS3250" i="1"/>
  <c r="DR3250" i="1"/>
  <c r="DP3250" i="1"/>
  <c r="CS3250" i="1"/>
  <c r="GV3250" i="1" s="1"/>
  <c r="CR3250" i="1"/>
  <c r="CP3250" i="1"/>
  <c r="BS3250" i="1"/>
  <c r="BR3250" i="1"/>
  <c r="BP3250" i="1"/>
  <c r="AT3250" i="1"/>
  <c r="AS3250" i="1"/>
  <c r="AR3250" i="1"/>
  <c r="AP3250" i="1"/>
  <c r="K3250" i="1"/>
  <c r="J3250" i="1"/>
  <c r="I3250" i="1"/>
  <c r="H3250" i="1"/>
  <c r="C3250" i="1"/>
  <c r="GS3249" i="1"/>
  <c r="GR3249" i="1"/>
  <c r="GP3249" i="1"/>
  <c r="FT3249" i="1"/>
  <c r="FS3249" i="1"/>
  <c r="FR3249" i="1"/>
  <c r="FP3249" i="1"/>
  <c r="FT3259" i="1" s="1"/>
  <c r="ES3249" i="1"/>
  <c r="ER3249" i="1"/>
  <c r="EP3249" i="1"/>
  <c r="DS3249" i="1"/>
  <c r="DR3249" i="1"/>
  <c r="DP3249" i="1"/>
  <c r="DT3259" i="1" s="1"/>
  <c r="CS3249" i="1"/>
  <c r="CR3249" i="1"/>
  <c r="GU3249" i="1" s="1"/>
  <c r="CP3249" i="1"/>
  <c r="CT3259" i="1" s="1"/>
  <c r="BS3249" i="1"/>
  <c r="BR3249" i="1"/>
  <c r="BP3249" i="1"/>
  <c r="AS3249" i="1"/>
  <c r="GV3249" i="1" s="1"/>
  <c r="AR3249" i="1"/>
  <c r="AP3249" i="1"/>
  <c r="J3249" i="1"/>
  <c r="I3249" i="1"/>
  <c r="H3249" i="1"/>
  <c r="K3249" i="1" s="1"/>
  <c r="GS3248" i="1"/>
  <c r="GR3248" i="1"/>
  <c r="GP3248" i="1"/>
  <c r="FS3248" i="1"/>
  <c r="GV3248" i="1" s="1"/>
  <c r="FR3248" i="1"/>
  <c r="FP3248" i="1"/>
  <c r="ES3248" i="1"/>
  <c r="ER3248" i="1"/>
  <c r="EP3248" i="1"/>
  <c r="DS3248" i="1"/>
  <c r="DR3248" i="1"/>
  <c r="DP3248" i="1"/>
  <c r="CS3248" i="1"/>
  <c r="CR3248" i="1"/>
  <c r="CP3248" i="1"/>
  <c r="CT3258" i="1" s="1"/>
  <c r="BS3248" i="1"/>
  <c r="BR3248" i="1"/>
  <c r="BP3248" i="1"/>
  <c r="AS3248" i="1"/>
  <c r="AR3248" i="1"/>
  <c r="AP3248" i="1"/>
  <c r="GY3248" i="1" s="1"/>
  <c r="J3248" i="1"/>
  <c r="I3248" i="1"/>
  <c r="H3248" i="1"/>
  <c r="GS3247" i="1"/>
  <c r="GR3247" i="1"/>
  <c r="GP3247" i="1"/>
  <c r="GT3257" i="1" s="1"/>
  <c r="FS3247" i="1"/>
  <c r="FR3247" i="1"/>
  <c r="FP3247" i="1"/>
  <c r="FT3257" i="1" s="1"/>
  <c r="ES3247" i="1"/>
  <c r="ER3247" i="1"/>
  <c r="EP3247" i="1"/>
  <c r="ET3257" i="1" s="1"/>
  <c r="DS3247" i="1"/>
  <c r="DR3247" i="1"/>
  <c r="DP3247" i="1"/>
  <c r="CS3247" i="1"/>
  <c r="CR3247" i="1"/>
  <c r="CP3247" i="1"/>
  <c r="CT3257" i="1" s="1"/>
  <c r="BS3247" i="1"/>
  <c r="BR3247" i="1"/>
  <c r="BP3247" i="1"/>
  <c r="AS3247" i="1"/>
  <c r="GV3247" i="1" s="1"/>
  <c r="AR3247" i="1"/>
  <c r="GU3247" i="1" s="1"/>
  <c r="AP3247" i="1"/>
  <c r="K3247" i="1"/>
  <c r="J3247" i="1"/>
  <c r="I3247" i="1"/>
  <c r="H3247" i="1"/>
  <c r="C3247" i="1"/>
  <c r="GS3246" i="1"/>
  <c r="GR3246" i="1"/>
  <c r="GP3246" i="1"/>
  <c r="GT3256" i="1" s="1"/>
  <c r="FS3246" i="1"/>
  <c r="FR3246" i="1"/>
  <c r="FP3246" i="1"/>
  <c r="FT3256" i="1" s="1"/>
  <c r="ES3246" i="1"/>
  <c r="ER3246" i="1"/>
  <c r="EP3246" i="1"/>
  <c r="ET3256" i="1" s="1"/>
  <c r="DS3246" i="1"/>
  <c r="DR3246" i="1"/>
  <c r="DP3246" i="1"/>
  <c r="CS3246" i="1"/>
  <c r="CR3246" i="1"/>
  <c r="CP3246" i="1"/>
  <c r="CT3256" i="1" s="1"/>
  <c r="BS3246" i="1"/>
  <c r="BR3246" i="1"/>
  <c r="BP3246" i="1"/>
  <c r="AS3246" i="1"/>
  <c r="GV3246" i="1" s="1"/>
  <c r="AR3246" i="1"/>
  <c r="GU3246" i="1" s="1"/>
  <c r="AP3246" i="1"/>
  <c r="K3246" i="1"/>
  <c r="J3246" i="1"/>
  <c r="I3246" i="1"/>
  <c r="H3246" i="1"/>
  <c r="C3246" i="1"/>
  <c r="GS3245" i="1"/>
  <c r="GR3245" i="1"/>
  <c r="GP3245" i="1"/>
  <c r="GT3255" i="1" s="1"/>
  <c r="FS3245" i="1"/>
  <c r="FR3245" i="1"/>
  <c r="FP3245" i="1"/>
  <c r="FT3255" i="1" s="1"/>
  <c r="ES3245" i="1"/>
  <c r="ER3245" i="1"/>
  <c r="EP3245" i="1"/>
  <c r="ET3255" i="1" s="1"/>
  <c r="DS3245" i="1"/>
  <c r="DR3245" i="1"/>
  <c r="DP3245" i="1"/>
  <c r="CS3245" i="1"/>
  <c r="CR3245" i="1"/>
  <c r="CP3245" i="1"/>
  <c r="CT3255" i="1" s="1"/>
  <c r="BS3245" i="1"/>
  <c r="BR3245" i="1"/>
  <c r="BP3245" i="1"/>
  <c r="AS3245" i="1"/>
  <c r="GV3245" i="1" s="1"/>
  <c r="AR3245" i="1"/>
  <c r="GU3245" i="1" s="1"/>
  <c r="AP3245" i="1"/>
  <c r="K3245" i="1"/>
  <c r="J3245" i="1"/>
  <c r="I3245" i="1"/>
  <c r="H3245" i="1"/>
  <c r="C3245" i="1"/>
  <c r="GS3244" i="1"/>
  <c r="GR3244" i="1"/>
  <c r="GP3244" i="1"/>
  <c r="GT3254" i="1" s="1"/>
  <c r="FS3244" i="1"/>
  <c r="FR3244" i="1"/>
  <c r="FP3244" i="1"/>
  <c r="FT3254" i="1" s="1"/>
  <c r="ES3244" i="1"/>
  <c r="ER3244" i="1"/>
  <c r="EP3244" i="1"/>
  <c r="ET3254" i="1" s="1"/>
  <c r="DS3244" i="1"/>
  <c r="DR3244" i="1"/>
  <c r="DP3244" i="1"/>
  <c r="CS3244" i="1"/>
  <c r="CR3244" i="1"/>
  <c r="CP3244" i="1"/>
  <c r="CT3254" i="1" s="1"/>
  <c r="CK3244" i="1"/>
  <c r="BK3244" i="1"/>
  <c r="BJ3244" i="1"/>
  <c r="BS3244" i="1" s="1"/>
  <c r="BI3244" i="1"/>
  <c r="BH3244" i="1"/>
  <c r="H3244" i="1" s="1"/>
  <c r="BG3244" i="1"/>
  <c r="BE3244" i="1"/>
  <c r="AS3244" i="1"/>
  <c r="GV3244" i="1" s="1"/>
  <c r="AR3244" i="1"/>
  <c r="AP3244" i="1"/>
  <c r="GS3243" i="1"/>
  <c r="GR3243" i="1"/>
  <c r="GP3243" i="1"/>
  <c r="GT3253" i="1" s="1"/>
  <c r="FS3243" i="1"/>
  <c r="FR3243" i="1"/>
  <c r="FP3243" i="1"/>
  <c r="ES3243" i="1"/>
  <c r="ER3243" i="1"/>
  <c r="EP3243" i="1"/>
  <c r="ET3253" i="1" s="1"/>
  <c r="DS3243" i="1"/>
  <c r="DR3243" i="1"/>
  <c r="DP3243" i="1"/>
  <c r="DT3253" i="1" s="1"/>
  <c r="CS3243" i="1"/>
  <c r="CR3243" i="1"/>
  <c r="CP3243" i="1"/>
  <c r="CT3253" i="1" s="1"/>
  <c r="BS3243" i="1"/>
  <c r="BN3243" i="1"/>
  <c r="BL3243" i="1"/>
  <c r="BK3243" i="1"/>
  <c r="BH3243" i="1"/>
  <c r="BG3243" i="1"/>
  <c r="BF3243" i="1"/>
  <c r="H3243" i="1" s="1"/>
  <c r="BE3243" i="1"/>
  <c r="BD3243" i="1"/>
  <c r="BR3243" i="1" s="1"/>
  <c r="AS3243" i="1"/>
  <c r="GV3243" i="1" s="1"/>
  <c r="AR3243" i="1"/>
  <c r="AP3243" i="1"/>
  <c r="J3243" i="1"/>
  <c r="GS3242" i="1"/>
  <c r="GR3242" i="1"/>
  <c r="GP3242" i="1"/>
  <c r="FS3242" i="1"/>
  <c r="FR3242" i="1"/>
  <c r="FP3242" i="1"/>
  <c r="ES3242" i="1"/>
  <c r="ER3242" i="1"/>
  <c r="EP3242" i="1"/>
  <c r="DS3242" i="1"/>
  <c r="DR3242" i="1"/>
  <c r="DP3242" i="1"/>
  <c r="CS3242" i="1"/>
  <c r="CR3242" i="1"/>
  <c r="CP3242" i="1"/>
  <c r="BR3242" i="1"/>
  <c r="BO3242" i="1"/>
  <c r="BN3242" i="1"/>
  <c r="BM3242" i="1"/>
  <c r="BL3242" i="1"/>
  <c r="BK3242" i="1"/>
  <c r="BJ3242" i="1"/>
  <c r="BI3242" i="1"/>
  <c r="BH3242" i="1"/>
  <c r="BG3242" i="1"/>
  <c r="BF3242" i="1"/>
  <c r="BE3242" i="1"/>
  <c r="BD3242" i="1"/>
  <c r="BP3242" i="1" s="1"/>
  <c r="AS3242" i="1"/>
  <c r="AR3242" i="1"/>
  <c r="AP3242" i="1"/>
  <c r="AT3252" i="1" s="1"/>
  <c r="GU3241" i="1"/>
  <c r="GS3241" i="1"/>
  <c r="GR3241" i="1"/>
  <c r="GP3241" i="1"/>
  <c r="FS3241" i="1"/>
  <c r="FR3241" i="1"/>
  <c r="FP3241" i="1"/>
  <c r="FT3251" i="1" s="1"/>
  <c r="ES3241" i="1"/>
  <c r="ER3241" i="1"/>
  <c r="EP3241" i="1"/>
  <c r="DS3241" i="1"/>
  <c r="DR3241" i="1"/>
  <c r="DP3241" i="1"/>
  <c r="CS3241" i="1"/>
  <c r="CR3241" i="1"/>
  <c r="CP3241" i="1"/>
  <c r="GY3241" i="1" s="1"/>
  <c r="BT3241" i="1"/>
  <c r="BS3241" i="1"/>
  <c r="BR3241" i="1"/>
  <c r="BP3241" i="1"/>
  <c r="AS3241" i="1"/>
  <c r="GV3241" i="1" s="1"/>
  <c r="AR3241" i="1"/>
  <c r="AP3241" i="1"/>
  <c r="AT3251" i="1" s="1"/>
  <c r="K3241" i="1"/>
  <c r="J3241" i="1"/>
  <c r="I3241" i="1"/>
  <c r="H3241" i="1"/>
  <c r="GU3240" i="1"/>
  <c r="GS3240" i="1"/>
  <c r="GR3240" i="1"/>
  <c r="GP3240" i="1"/>
  <c r="GT3250" i="1" s="1"/>
  <c r="FS3240" i="1"/>
  <c r="FR3240" i="1"/>
  <c r="FP3240" i="1"/>
  <c r="FT3250" i="1" s="1"/>
  <c r="ES3240" i="1"/>
  <c r="ER3240" i="1"/>
  <c r="EP3240" i="1"/>
  <c r="ET3250" i="1" s="1"/>
  <c r="DS3240" i="1"/>
  <c r="DR3240" i="1"/>
  <c r="DP3240" i="1"/>
  <c r="DT3250" i="1" s="1"/>
  <c r="CS3240" i="1"/>
  <c r="CR3240" i="1"/>
  <c r="CP3240" i="1"/>
  <c r="CT3250" i="1" s="1"/>
  <c r="BS3240" i="1"/>
  <c r="BR3240" i="1"/>
  <c r="BP3240" i="1"/>
  <c r="AS3240" i="1"/>
  <c r="GV3240" i="1" s="1"/>
  <c r="AR3240" i="1"/>
  <c r="AP3240" i="1"/>
  <c r="K3240" i="1"/>
  <c r="J3240" i="1"/>
  <c r="I3240" i="1"/>
  <c r="H3240" i="1"/>
  <c r="GY3239" i="1"/>
  <c r="GS3239" i="1"/>
  <c r="GR3239" i="1"/>
  <c r="GP3239" i="1"/>
  <c r="FS3239" i="1"/>
  <c r="FR3239" i="1"/>
  <c r="FP3239" i="1"/>
  <c r="ES3239" i="1"/>
  <c r="ER3239" i="1"/>
  <c r="EP3239" i="1"/>
  <c r="ET3249" i="1" s="1"/>
  <c r="DS3239" i="1"/>
  <c r="DR3239" i="1"/>
  <c r="DP3239" i="1"/>
  <c r="CS3239" i="1"/>
  <c r="CR3239" i="1"/>
  <c r="CP3239" i="1"/>
  <c r="BS3239" i="1"/>
  <c r="BR3239" i="1"/>
  <c r="BP3239" i="1"/>
  <c r="AS3239" i="1"/>
  <c r="GV3239" i="1" s="1"/>
  <c r="AR3239" i="1"/>
  <c r="GU3239" i="1" s="1"/>
  <c r="AP3239" i="1"/>
  <c r="AT3249" i="1" s="1"/>
  <c r="K3239" i="1"/>
  <c r="J3239" i="1"/>
  <c r="I3239" i="1"/>
  <c r="H3239" i="1"/>
  <c r="C3239" i="1"/>
  <c r="GY3238" i="1"/>
  <c r="GU3238" i="1"/>
  <c r="GS3238" i="1"/>
  <c r="GR3238" i="1"/>
  <c r="GP3238" i="1"/>
  <c r="FS3238" i="1"/>
  <c r="FR3238" i="1"/>
  <c r="FP3238" i="1"/>
  <c r="FT3248" i="1" s="1"/>
  <c r="ES3238" i="1"/>
  <c r="ER3238" i="1"/>
  <c r="EP3238" i="1"/>
  <c r="DS3238" i="1"/>
  <c r="DR3238" i="1"/>
  <c r="DP3238" i="1"/>
  <c r="CS3238" i="1"/>
  <c r="CR3238" i="1"/>
  <c r="CP3238" i="1"/>
  <c r="BS3238" i="1"/>
  <c r="BR3238" i="1"/>
  <c r="BP3238" i="1"/>
  <c r="AS3238" i="1"/>
  <c r="GV3238" i="1" s="1"/>
  <c r="AR3238" i="1"/>
  <c r="AP3238" i="1"/>
  <c r="AT3248" i="1" s="1"/>
  <c r="J3238" i="1"/>
  <c r="K3238" i="1" s="1"/>
  <c r="I3238" i="1"/>
  <c r="H3238" i="1"/>
  <c r="C3238" i="1"/>
  <c r="GS3237" i="1"/>
  <c r="GR3237" i="1"/>
  <c r="GP3237" i="1"/>
  <c r="FS3237" i="1"/>
  <c r="FR3237" i="1"/>
  <c r="FP3237" i="1"/>
  <c r="FT3247" i="1" s="1"/>
  <c r="ES3237" i="1"/>
  <c r="ER3237" i="1"/>
  <c r="EP3237" i="1"/>
  <c r="EH3237" i="1"/>
  <c r="EG3237" i="1"/>
  <c r="DS3237" i="1"/>
  <c r="DR3237" i="1"/>
  <c r="DP3237" i="1"/>
  <c r="DT3247" i="1" s="1"/>
  <c r="CS3237" i="1"/>
  <c r="CR3237" i="1"/>
  <c r="CP3237" i="1"/>
  <c r="BS3237" i="1"/>
  <c r="GV3237" i="1" s="1"/>
  <c r="BR3237" i="1"/>
  <c r="BP3237" i="1"/>
  <c r="AS3237" i="1"/>
  <c r="AR3237" i="1"/>
  <c r="AP3237" i="1"/>
  <c r="J3237" i="1"/>
  <c r="I3237" i="1"/>
  <c r="H3237" i="1"/>
  <c r="GS3236" i="1"/>
  <c r="GR3236" i="1"/>
  <c r="GP3236" i="1"/>
  <c r="FS3236" i="1"/>
  <c r="FR3236" i="1"/>
  <c r="FP3236" i="1"/>
  <c r="FT3246" i="1" s="1"/>
  <c r="ES3236" i="1"/>
  <c r="ER3236" i="1"/>
  <c r="EP3236" i="1"/>
  <c r="DS3236" i="1"/>
  <c r="DR3236" i="1"/>
  <c r="DP3236" i="1"/>
  <c r="DT3246" i="1" s="1"/>
  <c r="CS3236" i="1"/>
  <c r="CR3236" i="1"/>
  <c r="CP3236" i="1"/>
  <c r="BS3236" i="1"/>
  <c r="BR3236" i="1"/>
  <c r="BP3236" i="1"/>
  <c r="AS3236" i="1"/>
  <c r="GV3236" i="1" s="1"/>
  <c r="AR3236" i="1"/>
  <c r="GU3236" i="1" s="1"/>
  <c r="AP3236" i="1"/>
  <c r="C3236" i="1" s="1"/>
  <c r="J3236" i="1"/>
  <c r="I3236" i="1"/>
  <c r="H3236" i="1"/>
  <c r="K3236" i="1" s="1"/>
  <c r="GS3235" i="1"/>
  <c r="GR3235" i="1"/>
  <c r="GP3235" i="1"/>
  <c r="GT3245" i="1" s="1"/>
  <c r="FS3235" i="1"/>
  <c r="FR3235" i="1"/>
  <c r="FP3235" i="1"/>
  <c r="FT3245" i="1" s="1"/>
  <c r="ES3235" i="1"/>
  <c r="ER3235" i="1"/>
  <c r="EP3235" i="1"/>
  <c r="DS3235" i="1"/>
  <c r="DR3235" i="1"/>
  <c r="DP3235" i="1"/>
  <c r="CS3235" i="1"/>
  <c r="CR3235" i="1"/>
  <c r="CP3235" i="1"/>
  <c r="CT3245" i="1" s="1"/>
  <c r="BS3235" i="1"/>
  <c r="BR3235" i="1"/>
  <c r="BP3235" i="1"/>
  <c r="AS3235" i="1"/>
  <c r="GV3235" i="1" s="1"/>
  <c r="AR3235" i="1"/>
  <c r="GU3235" i="1" s="1"/>
  <c r="AP3235" i="1"/>
  <c r="C3235" i="1" s="1"/>
  <c r="J3235" i="1"/>
  <c r="I3235" i="1"/>
  <c r="H3235" i="1"/>
  <c r="K3235" i="1" s="1"/>
  <c r="GS3234" i="1"/>
  <c r="GR3234" i="1"/>
  <c r="GP3234" i="1"/>
  <c r="GT3244" i="1" s="1"/>
  <c r="FS3234" i="1"/>
  <c r="FR3234" i="1"/>
  <c r="FP3234" i="1"/>
  <c r="FT3244" i="1" s="1"/>
  <c r="ES3234" i="1"/>
  <c r="ER3234" i="1"/>
  <c r="EP3234" i="1"/>
  <c r="DS3234" i="1"/>
  <c r="DR3234" i="1"/>
  <c r="DP3234" i="1"/>
  <c r="CS3234" i="1"/>
  <c r="CR3234" i="1"/>
  <c r="CP3234" i="1"/>
  <c r="CT3244" i="1" s="1"/>
  <c r="BS3234" i="1"/>
  <c r="BR3234" i="1"/>
  <c r="BP3234" i="1"/>
  <c r="AS3234" i="1"/>
  <c r="GV3234" i="1" s="1"/>
  <c r="AR3234" i="1"/>
  <c r="GU3234" i="1" s="1"/>
  <c r="AP3234" i="1"/>
  <c r="C3234" i="1" s="1"/>
  <c r="J3234" i="1"/>
  <c r="I3234" i="1"/>
  <c r="H3234" i="1"/>
  <c r="K3234" i="1" s="1"/>
  <c r="GS3233" i="1"/>
  <c r="GR3233" i="1"/>
  <c r="GP3233" i="1"/>
  <c r="FS3233" i="1"/>
  <c r="FR3233" i="1"/>
  <c r="FP3233" i="1"/>
  <c r="ES3233" i="1"/>
  <c r="ER3233" i="1"/>
  <c r="EP3233" i="1"/>
  <c r="DS3233" i="1"/>
  <c r="DR3233" i="1"/>
  <c r="DP3233" i="1"/>
  <c r="CS3233" i="1"/>
  <c r="CR3233" i="1"/>
  <c r="CP3233" i="1"/>
  <c r="CT3243" i="1" s="1"/>
  <c r="BS3233" i="1"/>
  <c r="BR3233" i="1"/>
  <c r="BP3233" i="1"/>
  <c r="AS3233" i="1"/>
  <c r="GV3233" i="1" s="1"/>
  <c r="AR3233" i="1"/>
  <c r="GU3233" i="1" s="1"/>
  <c r="AP3233" i="1"/>
  <c r="C3233" i="1" s="1"/>
  <c r="J3233" i="1"/>
  <c r="I3233" i="1"/>
  <c r="H3233" i="1"/>
  <c r="K3233" i="1" s="1"/>
  <c r="GS3232" i="1"/>
  <c r="GR3232" i="1"/>
  <c r="GP3232" i="1"/>
  <c r="FS3232" i="1"/>
  <c r="FR3232" i="1"/>
  <c r="FP3232" i="1"/>
  <c r="FT3242" i="1" s="1"/>
  <c r="ES3232" i="1"/>
  <c r="ER3232" i="1"/>
  <c r="EP3232" i="1"/>
  <c r="DS3232" i="1"/>
  <c r="DR3232" i="1"/>
  <c r="DP3232" i="1"/>
  <c r="DT3242" i="1" s="1"/>
  <c r="CS3232" i="1"/>
  <c r="CR3232" i="1"/>
  <c r="CP3232" i="1"/>
  <c r="C3232" i="1" s="1"/>
  <c r="BS3232" i="1"/>
  <c r="BR3232" i="1"/>
  <c r="BP3232" i="1"/>
  <c r="BT3242" i="1" s="1"/>
  <c r="AS3232" i="1"/>
  <c r="GV3232" i="1" s="1"/>
  <c r="AR3232" i="1"/>
  <c r="GU3232" i="1" s="1"/>
  <c r="AP3232" i="1"/>
  <c r="AT3242" i="1" s="1"/>
  <c r="J3232" i="1"/>
  <c r="K3232" i="1" s="1"/>
  <c r="I3232" i="1"/>
  <c r="H3232" i="1"/>
  <c r="GS3231" i="1"/>
  <c r="GR3231" i="1"/>
  <c r="GP3231" i="1"/>
  <c r="FS3231" i="1"/>
  <c r="FR3231" i="1"/>
  <c r="FP3231" i="1"/>
  <c r="ES3231" i="1"/>
  <c r="ER3231" i="1"/>
  <c r="EP3231" i="1"/>
  <c r="DS3231" i="1"/>
  <c r="DR3231" i="1"/>
  <c r="DP3231" i="1"/>
  <c r="DT3241" i="1" s="1"/>
  <c r="CS3231" i="1"/>
  <c r="CR3231" i="1"/>
  <c r="CP3231" i="1"/>
  <c r="C3231" i="1" s="1"/>
  <c r="BS3231" i="1"/>
  <c r="BR3231" i="1"/>
  <c r="BP3231" i="1"/>
  <c r="AS3231" i="1"/>
  <c r="GV3231" i="1" s="1"/>
  <c r="AR3231" i="1"/>
  <c r="GU3231" i="1" s="1"/>
  <c r="AP3231" i="1"/>
  <c r="J3231" i="1"/>
  <c r="K3231" i="1" s="1"/>
  <c r="I3231" i="1"/>
  <c r="H3231" i="1"/>
  <c r="GS3230" i="1"/>
  <c r="GR3230" i="1"/>
  <c r="GP3230" i="1"/>
  <c r="FS3230" i="1"/>
  <c r="FR3230" i="1"/>
  <c r="FP3230" i="1"/>
  <c r="FT3240" i="1" s="1"/>
  <c r="ES3230" i="1"/>
  <c r="ER3230" i="1"/>
  <c r="EP3230" i="1"/>
  <c r="DS3230" i="1"/>
  <c r="DR3230" i="1"/>
  <c r="DP3230" i="1"/>
  <c r="DT3240" i="1" s="1"/>
  <c r="CS3230" i="1"/>
  <c r="CR3230" i="1"/>
  <c r="CP3230" i="1"/>
  <c r="C3230" i="1" s="1"/>
  <c r="BS3230" i="1"/>
  <c r="BR3230" i="1"/>
  <c r="BP3230" i="1"/>
  <c r="BT3240" i="1" s="1"/>
  <c r="AS3230" i="1"/>
  <c r="GV3230" i="1" s="1"/>
  <c r="AR3230" i="1"/>
  <c r="GU3230" i="1" s="1"/>
  <c r="AP3230" i="1"/>
  <c r="AT3240" i="1" s="1"/>
  <c r="J3230" i="1"/>
  <c r="K3230" i="1" s="1"/>
  <c r="I3230" i="1"/>
  <c r="H3230" i="1"/>
  <c r="GS3229" i="1"/>
  <c r="GR3229" i="1"/>
  <c r="GP3229" i="1"/>
  <c r="FS3229" i="1"/>
  <c r="FR3229" i="1"/>
  <c r="FP3229" i="1"/>
  <c r="FT3239" i="1" s="1"/>
  <c r="ES3229" i="1"/>
  <c r="ER3229" i="1"/>
  <c r="EP3229" i="1"/>
  <c r="ET3239" i="1" s="1"/>
  <c r="DS3229" i="1"/>
  <c r="DR3229" i="1"/>
  <c r="DP3229" i="1"/>
  <c r="DT3239" i="1" s="1"/>
  <c r="CS3229" i="1"/>
  <c r="CR3229" i="1"/>
  <c r="CP3229" i="1"/>
  <c r="C3229" i="1" s="1"/>
  <c r="BS3229" i="1"/>
  <c r="BR3229" i="1"/>
  <c r="BP3229" i="1"/>
  <c r="BT3239" i="1" s="1"/>
  <c r="AS3229" i="1"/>
  <c r="GV3229" i="1" s="1"/>
  <c r="AR3229" i="1"/>
  <c r="GU3229" i="1" s="1"/>
  <c r="AP3229" i="1"/>
  <c r="AT3239" i="1" s="1"/>
  <c r="J3229" i="1"/>
  <c r="K3229" i="1" s="1"/>
  <c r="I3229" i="1"/>
  <c r="H3229" i="1"/>
  <c r="GS3228" i="1"/>
  <c r="GR3228" i="1"/>
  <c r="GP3228" i="1"/>
  <c r="GT3237" i="1" s="1"/>
  <c r="FS3228" i="1"/>
  <c r="FR3228" i="1"/>
  <c r="FP3228" i="1"/>
  <c r="FT3238" i="1" s="1"/>
  <c r="ES3228" i="1"/>
  <c r="ER3228" i="1"/>
  <c r="EP3228" i="1"/>
  <c r="ET3238" i="1" s="1"/>
  <c r="DS3228" i="1"/>
  <c r="DR3228" i="1"/>
  <c r="DP3228" i="1"/>
  <c r="DT3238" i="1" s="1"/>
  <c r="CS3228" i="1"/>
  <c r="CR3228" i="1"/>
  <c r="CP3228" i="1"/>
  <c r="C3228" i="1" s="1"/>
  <c r="BS3228" i="1"/>
  <c r="BR3228" i="1"/>
  <c r="BP3228" i="1"/>
  <c r="BT3238" i="1" s="1"/>
  <c r="AS3228" i="1"/>
  <c r="GV3228" i="1" s="1"/>
  <c r="AR3228" i="1"/>
  <c r="GU3228" i="1" s="1"/>
  <c r="AP3228" i="1"/>
  <c r="AT3238" i="1" s="1"/>
  <c r="J3228" i="1"/>
  <c r="K3228" i="1" s="1"/>
  <c r="I3228" i="1"/>
  <c r="H3228" i="1"/>
  <c r="GS3227" i="1"/>
  <c r="GR3227" i="1"/>
  <c r="GP3227" i="1"/>
  <c r="FS3227" i="1"/>
  <c r="FR3227" i="1"/>
  <c r="FP3227" i="1"/>
  <c r="FT3237" i="1" s="1"/>
  <c r="ES3227" i="1"/>
  <c r="ER3227" i="1"/>
  <c r="EP3227" i="1"/>
  <c r="ET3237" i="1" s="1"/>
  <c r="DS3227" i="1"/>
  <c r="DR3227" i="1"/>
  <c r="DP3227" i="1"/>
  <c r="DT3237" i="1" s="1"/>
  <c r="CS3227" i="1"/>
  <c r="CR3227" i="1"/>
  <c r="CP3227" i="1"/>
  <c r="CT3237" i="1" s="1"/>
  <c r="BS3227" i="1"/>
  <c r="BR3227" i="1"/>
  <c r="BP3227" i="1"/>
  <c r="BT3237" i="1" s="1"/>
  <c r="AS3227" i="1"/>
  <c r="GV3227" i="1" s="1"/>
  <c r="AR3227" i="1"/>
  <c r="GU3227" i="1" s="1"/>
  <c r="AP3227" i="1"/>
  <c r="K3227" i="1"/>
  <c r="J3227" i="1"/>
  <c r="I3227" i="1"/>
  <c r="H3227" i="1"/>
  <c r="C3227" i="1"/>
  <c r="GS3226" i="1"/>
  <c r="GR3226" i="1"/>
  <c r="GP3226" i="1"/>
  <c r="FS3226" i="1"/>
  <c r="FR3226" i="1"/>
  <c r="FP3226" i="1"/>
  <c r="FT3236" i="1" s="1"/>
  <c r="ES3226" i="1"/>
  <c r="ER3226" i="1"/>
  <c r="EP3226" i="1"/>
  <c r="ET3236" i="1" s="1"/>
  <c r="DS3226" i="1"/>
  <c r="DR3226" i="1"/>
  <c r="DP3226" i="1"/>
  <c r="DT3236" i="1" s="1"/>
  <c r="CS3226" i="1"/>
  <c r="CR3226" i="1"/>
  <c r="CP3226" i="1"/>
  <c r="CT3236" i="1" s="1"/>
  <c r="BS3226" i="1"/>
  <c r="BR3226" i="1"/>
  <c r="BP3226" i="1"/>
  <c r="BT3236" i="1" s="1"/>
  <c r="AS3226" i="1"/>
  <c r="GV3226" i="1" s="1"/>
  <c r="GX3236" i="1" s="1"/>
  <c r="AR3226" i="1"/>
  <c r="GU3226" i="1" s="1"/>
  <c r="AP3226" i="1"/>
  <c r="AT3236" i="1" s="1"/>
  <c r="K3226" i="1"/>
  <c r="J3226" i="1"/>
  <c r="I3226" i="1"/>
  <c r="H3226" i="1"/>
  <c r="C3226" i="1"/>
  <c r="GS3225" i="1"/>
  <c r="GR3225" i="1"/>
  <c r="GP3225" i="1"/>
  <c r="GT3235" i="1" s="1"/>
  <c r="FS3225" i="1"/>
  <c r="FR3225" i="1"/>
  <c r="FP3225" i="1"/>
  <c r="FT3235" i="1" s="1"/>
  <c r="ES3225" i="1"/>
  <c r="ER3225" i="1"/>
  <c r="EP3225" i="1"/>
  <c r="ET3235" i="1" s="1"/>
  <c r="DS3225" i="1"/>
  <c r="DR3225" i="1"/>
  <c r="DP3225" i="1"/>
  <c r="DT3235" i="1" s="1"/>
  <c r="CS3225" i="1"/>
  <c r="CR3225" i="1"/>
  <c r="CP3225" i="1"/>
  <c r="CT3235" i="1" s="1"/>
  <c r="BS3225" i="1"/>
  <c r="BR3225" i="1"/>
  <c r="BP3225" i="1"/>
  <c r="BT3235" i="1" s="1"/>
  <c r="AS3225" i="1"/>
  <c r="GV3225" i="1" s="1"/>
  <c r="GX3235" i="1" s="1"/>
  <c r="AR3225" i="1"/>
  <c r="GU3225" i="1" s="1"/>
  <c r="GW3235" i="1" s="1"/>
  <c r="AP3225" i="1"/>
  <c r="AT3235" i="1" s="1"/>
  <c r="K3225" i="1"/>
  <c r="J3225" i="1"/>
  <c r="I3225" i="1"/>
  <c r="H3225" i="1"/>
  <c r="C3225" i="1"/>
  <c r="GS3224" i="1"/>
  <c r="GR3224" i="1"/>
  <c r="GP3224" i="1"/>
  <c r="GT3234" i="1" s="1"/>
  <c r="FS3224" i="1"/>
  <c r="FR3224" i="1"/>
  <c r="FP3224" i="1"/>
  <c r="FT3234" i="1" s="1"/>
  <c r="ES3224" i="1"/>
  <c r="ER3224" i="1"/>
  <c r="EP3224" i="1"/>
  <c r="ET3234" i="1" s="1"/>
  <c r="DS3224" i="1"/>
  <c r="DR3224" i="1"/>
  <c r="DP3224" i="1"/>
  <c r="DT3234" i="1" s="1"/>
  <c r="CS3224" i="1"/>
  <c r="CR3224" i="1"/>
  <c r="CP3224" i="1"/>
  <c r="CT3234" i="1" s="1"/>
  <c r="BS3224" i="1"/>
  <c r="BR3224" i="1"/>
  <c r="BP3224" i="1"/>
  <c r="BT3234" i="1" s="1"/>
  <c r="AS3224" i="1"/>
  <c r="GV3224" i="1" s="1"/>
  <c r="GX3234" i="1" s="1"/>
  <c r="AR3224" i="1"/>
  <c r="GU3224" i="1" s="1"/>
  <c r="AP3224" i="1"/>
  <c r="AT3234" i="1" s="1"/>
  <c r="K3224" i="1"/>
  <c r="J3224" i="1"/>
  <c r="I3224" i="1"/>
  <c r="H3224" i="1"/>
  <c r="C3224" i="1"/>
  <c r="GS3223" i="1"/>
  <c r="GR3223" i="1"/>
  <c r="GP3223" i="1"/>
  <c r="GT3233" i="1" s="1"/>
  <c r="FS3223" i="1"/>
  <c r="FR3223" i="1"/>
  <c r="FP3223" i="1"/>
  <c r="FT3233" i="1" s="1"/>
  <c r="ES3223" i="1"/>
  <c r="ER3223" i="1"/>
  <c r="EP3223" i="1"/>
  <c r="ET3233" i="1" s="1"/>
  <c r="DS3223" i="1"/>
  <c r="DR3223" i="1"/>
  <c r="DP3223" i="1"/>
  <c r="DT3233" i="1" s="1"/>
  <c r="CS3223" i="1"/>
  <c r="CR3223" i="1"/>
  <c r="CP3223" i="1"/>
  <c r="CT3233" i="1" s="1"/>
  <c r="BS3223" i="1"/>
  <c r="BR3223" i="1"/>
  <c r="BP3223" i="1"/>
  <c r="BT3233" i="1" s="1"/>
  <c r="AS3223" i="1"/>
  <c r="GV3223" i="1" s="1"/>
  <c r="GX3233" i="1" s="1"/>
  <c r="AR3223" i="1"/>
  <c r="GU3223" i="1" s="1"/>
  <c r="GW3233" i="1" s="1"/>
  <c r="AP3223" i="1"/>
  <c r="AT3233" i="1" s="1"/>
  <c r="K3223" i="1"/>
  <c r="J3223" i="1"/>
  <c r="I3223" i="1"/>
  <c r="H3223" i="1"/>
  <c r="C3223" i="1"/>
  <c r="GS3222" i="1"/>
  <c r="GR3222" i="1"/>
  <c r="GP3222" i="1"/>
  <c r="GT3232" i="1" s="1"/>
  <c r="FS3222" i="1"/>
  <c r="FR3222" i="1"/>
  <c r="FP3222" i="1"/>
  <c r="FT3232" i="1" s="1"/>
  <c r="ES3222" i="1"/>
  <c r="ER3222" i="1"/>
  <c r="EP3222" i="1"/>
  <c r="ET3232" i="1" s="1"/>
  <c r="DS3222" i="1"/>
  <c r="DR3222" i="1"/>
  <c r="DP3222" i="1"/>
  <c r="DT3232" i="1" s="1"/>
  <c r="CS3222" i="1"/>
  <c r="CR3222" i="1"/>
  <c r="CP3222" i="1"/>
  <c r="CT3232" i="1" s="1"/>
  <c r="BS3222" i="1"/>
  <c r="BR3222" i="1"/>
  <c r="BP3222" i="1"/>
  <c r="BT3232" i="1" s="1"/>
  <c r="AS3222" i="1"/>
  <c r="GV3222" i="1" s="1"/>
  <c r="GX3232" i="1" s="1"/>
  <c r="AR3222" i="1"/>
  <c r="GU3222" i="1" s="1"/>
  <c r="AP3222" i="1"/>
  <c r="C3222" i="1" s="1"/>
  <c r="J3222" i="1"/>
  <c r="I3222" i="1"/>
  <c r="H3222" i="1"/>
  <c r="K3222" i="1" s="1"/>
  <c r="GS3221" i="1"/>
  <c r="GR3221" i="1"/>
  <c r="GP3221" i="1"/>
  <c r="GT3231" i="1" s="1"/>
  <c r="FS3221" i="1"/>
  <c r="FR3221" i="1"/>
  <c r="FP3221" i="1"/>
  <c r="FT3231" i="1" s="1"/>
  <c r="ES3221" i="1"/>
  <c r="ER3221" i="1"/>
  <c r="EP3221" i="1"/>
  <c r="ET3231" i="1" s="1"/>
  <c r="DS3221" i="1"/>
  <c r="DR3221" i="1"/>
  <c r="DP3221" i="1"/>
  <c r="DT3231" i="1" s="1"/>
  <c r="CS3221" i="1"/>
  <c r="CR3221" i="1"/>
  <c r="CP3221" i="1"/>
  <c r="CT3231" i="1" s="1"/>
  <c r="BS3221" i="1"/>
  <c r="BR3221" i="1"/>
  <c r="BP3221" i="1"/>
  <c r="BT3231" i="1" s="1"/>
  <c r="AS3221" i="1"/>
  <c r="GV3221" i="1" s="1"/>
  <c r="GX3231" i="1" s="1"/>
  <c r="AR3221" i="1"/>
  <c r="GU3221" i="1" s="1"/>
  <c r="AP3221" i="1"/>
  <c r="C3221" i="1" s="1"/>
  <c r="J3221" i="1"/>
  <c r="I3221" i="1"/>
  <c r="H3221" i="1"/>
  <c r="K3221" i="1" s="1"/>
  <c r="GS3220" i="1"/>
  <c r="GR3220" i="1"/>
  <c r="GP3220" i="1"/>
  <c r="GT3230" i="1" s="1"/>
  <c r="FS3220" i="1"/>
  <c r="FR3220" i="1"/>
  <c r="FP3220" i="1"/>
  <c r="FT3230" i="1" s="1"/>
  <c r="ES3220" i="1"/>
  <c r="ER3220" i="1"/>
  <c r="EP3220" i="1"/>
  <c r="ET3230" i="1" s="1"/>
  <c r="DS3220" i="1"/>
  <c r="DR3220" i="1"/>
  <c r="DP3220" i="1"/>
  <c r="DT3230" i="1" s="1"/>
  <c r="CS3220" i="1"/>
  <c r="CR3220" i="1"/>
  <c r="CP3220" i="1"/>
  <c r="CT3230" i="1" s="1"/>
  <c r="BS3220" i="1"/>
  <c r="BR3220" i="1"/>
  <c r="BP3220" i="1"/>
  <c r="BT3230" i="1" s="1"/>
  <c r="AS3220" i="1"/>
  <c r="GV3220" i="1" s="1"/>
  <c r="GX3230" i="1" s="1"/>
  <c r="AR3220" i="1"/>
  <c r="GU3220" i="1" s="1"/>
  <c r="AP3220" i="1"/>
  <c r="C3220" i="1" s="1"/>
  <c r="J3220" i="1"/>
  <c r="I3220" i="1"/>
  <c r="H3220" i="1"/>
  <c r="K3220" i="1" s="1"/>
  <c r="GS3219" i="1"/>
  <c r="GR3219" i="1"/>
  <c r="GP3219" i="1"/>
  <c r="GT3229" i="1" s="1"/>
  <c r="FS3219" i="1"/>
  <c r="FR3219" i="1"/>
  <c r="FP3219" i="1"/>
  <c r="FT3229" i="1" s="1"/>
  <c r="ES3219" i="1"/>
  <c r="ER3219" i="1"/>
  <c r="EP3219" i="1"/>
  <c r="ET3229" i="1" s="1"/>
  <c r="DS3219" i="1"/>
  <c r="DR3219" i="1"/>
  <c r="DP3219" i="1"/>
  <c r="DT3229" i="1" s="1"/>
  <c r="CS3219" i="1"/>
  <c r="CR3219" i="1"/>
  <c r="CP3219" i="1"/>
  <c r="CT3229" i="1" s="1"/>
  <c r="BS3219" i="1"/>
  <c r="BR3219" i="1"/>
  <c r="BP3219" i="1"/>
  <c r="BT3229" i="1" s="1"/>
  <c r="AS3219" i="1"/>
  <c r="GV3219" i="1" s="1"/>
  <c r="GX3229" i="1" s="1"/>
  <c r="AR3219" i="1"/>
  <c r="GU3219" i="1" s="1"/>
  <c r="AP3219" i="1"/>
  <c r="C3219" i="1" s="1"/>
  <c r="J3219" i="1"/>
  <c r="I3219" i="1"/>
  <c r="H3219" i="1"/>
  <c r="K3219" i="1" s="1"/>
  <c r="GS3218" i="1"/>
  <c r="GR3218" i="1"/>
  <c r="GP3218" i="1"/>
  <c r="GT3228" i="1" s="1"/>
  <c r="FS3218" i="1"/>
  <c r="FR3218" i="1"/>
  <c r="FP3218" i="1"/>
  <c r="FT3228" i="1" s="1"/>
  <c r="ES3218" i="1"/>
  <c r="ER3218" i="1"/>
  <c r="EP3218" i="1"/>
  <c r="ET3228" i="1" s="1"/>
  <c r="DS3218" i="1"/>
  <c r="DR3218" i="1"/>
  <c r="DP3218" i="1"/>
  <c r="DT3228" i="1" s="1"/>
  <c r="CS3218" i="1"/>
  <c r="CR3218" i="1"/>
  <c r="CP3218" i="1"/>
  <c r="CT3228" i="1" s="1"/>
  <c r="BS3218" i="1"/>
  <c r="BR3218" i="1"/>
  <c r="BP3218" i="1"/>
  <c r="BT3228" i="1" s="1"/>
  <c r="AS3218" i="1"/>
  <c r="GV3218" i="1" s="1"/>
  <c r="GX3228" i="1" s="1"/>
  <c r="AR3218" i="1"/>
  <c r="GU3218" i="1" s="1"/>
  <c r="AP3218" i="1"/>
  <c r="C3218" i="1" s="1"/>
  <c r="J3218" i="1"/>
  <c r="I3218" i="1"/>
  <c r="H3218" i="1"/>
  <c r="K3218" i="1" s="1"/>
  <c r="GS3217" i="1"/>
  <c r="GR3217" i="1"/>
  <c r="GP3217" i="1"/>
  <c r="GT3227" i="1" s="1"/>
  <c r="FS3217" i="1"/>
  <c r="FR3217" i="1"/>
  <c r="FP3217" i="1"/>
  <c r="FT3227" i="1" s="1"/>
  <c r="ES3217" i="1"/>
  <c r="ER3217" i="1"/>
  <c r="EP3217" i="1"/>
  <c r="ET3227" i="1" s="1"/>
  <c r="DS3217" i="1"/>
  <c r="DR3217" i="1"/>
  <c r="DP3217" i="1"/>
  <c r="DT3227" i="1" s="1"/>
  <c r="CS3217" i="1"/>
  <c r="CR3217" i="1"/>
  <c r="CP3217" i="1"/>
  <c r="CT3227" i="1" s="1"/>
  <c r="BS3217" i="1"/>
  <c r="BR3217" i="1"/>
  <c r="BP3217" i="1"/>
  <c r="BT3227" i="1" s="1"/>
  <c r="AS3217" i="1"/>
  <c r="GV3217" i="1" s="1"/>
  <c r="GX3227" i="1" s="1"/>
  <c r="AR3217" i="1"/>
  <c r="GU3217" i="1" s="1"/>
  <c r="AP3217" i="1"/>
  <c r="C3217" i="1" s="1"/>
  <c r="J3217" i="1"/>
  <c r="I3217" i="1"/>
  <c r="H3217" i="1"/>
  <c r="K3217" i="1" s="1"/>
  <c r="GS3216" i="1"/>
  <c r="GR3216" i="1"/>
  <c r="GP3216" i="1"/>
  <c r="GT3226" i="1" s="1"/>
  <c r="FS3216" i="1"/>
  <c r="FR3216" i="1"/>
  <c r="FP3216" i="1"/>
  <c r="FT3226" i="1" s="1"/>
  <c r="ES3216" i="1"/>
  <c r="ER3216" i="1"/>
  <c r="EP3216" i="1"/>
  <c r="ET3226" i="1" s="1"/>
  <c r="DS3216" i="1"/>
  <c r="DR3216" i="1"/>
  <c r="DP3216" i="1"/>
  <c r="DT3226" i="1" s="1"/>
  <c r="CS3216" i="1"/>
  <c r="CR3216" i="1"/>
  <c r="CP3216" i="1"/>
  <c r="CT3226" i="1" s="1"/>
  <c r="BS3216" i="1"/>
  <c r="BR3216" i="1"/>
  <c r="BP3216" i="1"/>
  <c r="BT3226" i="1" s="1"/>
  <c r="AS3216" i="1"/>
  <c r="GV3216" i="1" s="1"/>
  <c r="GX3226" i="1" s="1"/>
  <c r="AR3216" i="1"/>
  <c r="GU3216" i="1" s="1"/>
  <c r="AP3216" i="1"/>
  <c r="J3216" i="1"/>
  <c r="I3216" i="1"/>
  <c r="H3216" i="1"/>
  <c r="K3216" i="1" s="1"/>
  <c r="GS3215" i="1"/>
  <c r="GR3215" i="1"/>
  <c r="GP3215" i="1"/>
  <c r="GT3225" i="1" s="1"/>
  <c r="FS3215" i="1"/>
  <c r="FR3215" i="1"/>
  <c r="GU3215" i="1" s="1"/>
  <c r="FP3215" i="1"/>
  <c r="FT3225" i="1" s="1"/>
  <c r="ES3215" i="1"/>
  <c r="ER3215" i="1"/>
  <c r="EP3215" i="1"/>
  <c r="ET3225" i="1" s="1"/>
  <c r="DS3215" i="1"/>
  <c r="DR3215" i="1"/>
  <c r="DP3215" i="1"/>
  <c r="DT3225" i="1" s="1"/>
  <c r="CS3215" i="1"/>
  <c r="CR3215" i="1"/>
  <c r="CP3215" i="1"/>
  <c r="CT3225" i="1" s="1"/>
  <c r="CN3215" i="1"/>
  <c r="H3215" i="1" s="1"/>
  <c r="K3215" i="1" s="1"/>
  <c r="BS3215" i="1"/>
  <c r="BR3215" i="1"/>
  <c r="BP3215" i="1"/>
  <c r="AS3215" i="1"/>
  <c r="GV3215" i="1" s="1"/>
  <c r="AR3215" i="1"/>
  <c r="AP3215" i="1"/>
  <c r="J3215" i="1"/>
  <c r="I3215" i="1"/>
  <c r="GS3214" i="1"/>
  <c r="GR3214" i="1"/>
  <c r="GP3214" i="1"/>
  <c r="GT3224" i="1" s="1"/>
  <c r="FS3214" i="1"/>
  <c r="FR3214" i="1"/>
  <c r="FP3214" i="1"/>
  <c r="ES3214" i="1"/>
  <c r="ER3214" i="1"/>
  <c r="EP3214" i="1"/>
  <c r="ET3224" i="1" s="1"/>
  <c r="DS3214" i="1"/>
  <c r="DR3214" i="1"/>
  <c r="DP3214" i="1"/>
  <c r="DT3224" i="1" s="1"/>
  <c r="CS3214" i="1"/>
  <c r="CR3214" i="1"/>
  <c r="CP3214" i="1"/>
  <c r="GY3214" i="1" s="1"/>
  <c r="BS3214" i="1"/>
  <c r="BR3214" i="1"/>
  <c r="BP3214" i="1"/>
  <c r="AS3214" i="1"/>
  <c r="GV3214" i="1" s="1"/>
  <c r="GX3224" i="1" s="1"/>
  <c r="AR3214" i="1"/>
  <c r="GU3214" i="1" s="1"/>
  <c r="AP3214" i="1"/>
  <c r="J3214" i="1"/>
  <c r="K3214" i="1" s="1"/>
  <c r="I3214" i="1"/>
  <c r="H3214" i="1"/>
  <c r="GS3213" i="1"/>
  <c r="GR3213" i="1"/>
  <c r="GP3213" i="1"/>
  <c r="GT3223" i="1" s="1"/>
  <c r="FS3213" i="1"/>
  <c r="FR3213" i="1"/>
  <c r="FP3213" i="1"/>
  <c r="ES3213" i="1"/>
  <c r="ER3213" i="1"/>
  <c r="EP3213" i="1"/>
  <c r="ET3223" i="1" s="1"/>
  <c r="DS3213" i="1"/>
  <c r="DR3213" i="1"/>
  <c r="DP3213" i="1"/>
  <c r="DT3223" i="1" s="1"/>
  <c r="CS3213" i="1"/>
  <c r="CR3213" i="1"/>
  <c r="CP3213" i="1"/>
  <c r="GY3213" i="1" s="1"/>
  <c r="BS3213" i="1"/>
  <c r="BR3213" i="1"/>
  <c r="BP3213" i="1"/>
  <c r="AS3213" i="1"/>
  <c r="GV3213" i="1" s="1"/>
  <c r="GX3223" i="1" s="1"/>
  <c r="AR3213" i="1"/>
  <c r="GU3213" i="1" s="1"/>
  <c r="AP3213" i="1"/>
  <c r="J3213" i="1"/>
  <c r="K3213" i="1" s="1"/>
  <c r="I3213" i="1"/>
  <c r="H3213" i="1"/>
  <c r="GS3212" i="1"/>
  <c r="GR3212" i="1"/>
  <c r="GP3212" i="1"/>
  <c r="FS3212" i="1"/>
  <c r="FR3212" i="1"/>
  <c r="FP3212" i="1"/>
  <c r="FT3222" i="1" s="1"/>
  <c r="ES3212" i="1"/>
  <c r="ER3212" i="1"/>
  <c r="EP3212" i="1"/>
  <c r="ET3222" i="1" s="1"/>
  <c r="DS3212" i="1"/>
  <c r="DR3212" i="1"/>
  <c r="DP3212" i="1"/>
  <c r="DT3222" i="1" s="1"/>
  <c r="CS3212" i="1"/>
  <c r="CR3212" i="1"/>
  <c r="CP3212" i="1"/>
  <c r="BS3212" i="1"/>
  <c r="BR3212" i="1"/>
  <c r="BP3212" i="1"/>
  <c r="BT3222" i="1" s="1"/>
  <c r="AS3212" i="1"/>
  <c r="GV3212" i="1" s="1"/>
  <c r="GX3222" i="1" s="1"/>
  <c r="AR3212" i="1"/>
  <c r="GU3212" i="1" s="1"/>
  <c r="AP3212" i="1"/>
  <c r="AT3222" i="1" s="1"/>
  <c r="K3212" i="1"/>
  <c r="J3212" i="1"/>
  <c r="I3212" i="1"/>
  <c r="H3212" i="1"/>
  <c r="C3212" i="1"/>
  <c r="GS3211" i="1"/>
  <c r="GR3211" i="1"/>
  <c r="GP3211" i="1"/>
  <c r="FS3211" i="1"/>
  <c r="FR3211" i="1"/>
  <c r="FP3211" i="1"/>
  <c r="FT3221" i="1" s="1"/>
  <c r="ES3211" i="1"/>
  <c r="ER3211" i="1"/>
  <c r="EP3211" i="1"/>
  <c r="ET3221" i="1" s="1"/>
  <c r="DS3211" i="1"/>
  <c r="DR3211" i="1"/>
  <c r="DP3211" i="1"/>
  <c r="DT3221" i="1" s="1"/>
  <c r="CS3211" i="1"/>
  <c r="CR3211" i="1"/>
  <c r="CP3211" i="1"/>
  <c r="BS3211" i="1"/>
  <c r="BR3211" i="1"/>
  <c r="BP3211" i="1"/>
  <c r="BT3221" i="1" s="1"/>
  <c r="AS3211" i="1"/>
  <c r="GV3211" i="1" s="1"/>
  <c r="AR3211" i="1"/>
  <c r="GU3211" i="1" s="1"/>
  <c r="GW3221" i="1" s="1"/>
  <c r="AP3211" i="1"/>
  <c r="AT3221" i="1" s="1"/>
  <c r="K3211" i="1"/>
  <c r="J3211" i="1"/>
  <c r="I3211" i="1"/>
  <c r="H3211" i="1"/>
  <c r="C3211" i="1"/>
  <c r="GS3210" i="1"/>
  <c r="GR3210" i="1"/>
  <c r="GP3210" i="1"/>
  <c r="FS3210" i="1"/>
  <c r="FR3210" i="1"/>
  <c r="FP3210" i="1"/>
  <c r="FT3220" i="1" s="1"/>
  <c r="ES3210" i="1"/>
  <c r="ER3210" i="1"/>
  <c r="EP3210" i="1"/>
  <c r="ET3220" i="1" s="1"/>
  <c r="DS3210" i="1"/>
  <c r="DR3210" i="1"/>
  <c r="DP3210" i="1"/>
  <c r="DT3220" i="1" s="1"/>
  <c r="CS3210" i="1"/>
  <c r="CR3210" i="1"/>
  <c r="CP3210" i="1"/>
  <c r="BS3210" i="1"/>
  <c r="BR3210" i="1"/>
  <c r="BP3210" i="1"/>
  <c r="BT3220" i="1" s="1"/>
  <c r="AS3210" i="1"/>
  <c r="GV3210" i="1" s="1"/>
  <c r="GX3220" i="1" s="1"/>
  <c r="AR3210" i="1"/>
  <c r="GU3210" i="1" s="1"/>
  <c r="AP3210" i="1"/>
  <c r="AT3220" i="1" s="1"/>
  <c r="K3210" i="1"/>
  <c r="J3210" i="1"/>
  <c r="I3210" i="1"/>
  <c r="H3210" i="1"/>
  <c r="C3210" i="1"/>
  <c r="GS3209" i="1"/>
  <c r="GR3209" i="1"/>
  <c r="GP3209" i="1"/>
  <c r="FS3209" i="1"/>
  <c r="FR3209" i="1"/>
  <c r="FP3209" i="1"/>
  <c r="FT3219" i="1" s="1"/>
  <c r="ES3209" i="1"/>
  <c r="ER3209" i="1"/>
  <c r="EP3209" i="1"/>
  <c r="DS3209" i="1"/>
  <c r="DR3209" i="1"/>
  <c r="DP3209" i="1"/>
  <c r="DT3219" i="1" s="1"/>
  <c r="CS3209" i="1"/>
  <c r="CR3209" i="1"/>
  <c r="CP3209" i="1"/>
  <c r="BS3209" i="1"/>
  <c r="BR3209" i="1"/>
  <c r="BP3209" i="1"/>
  <c r="BT3219" i="1" s="1"/>
  <c r="AS3209" i="1"/>
  <c r="GV3209" i="1" s="1"/>
  <c r="AR3209" i="1"/>
  <c r="GU3209" i="1" s="1"/>
  <c r="GW3219" i="1" s="1"/>
  <c r="AP3209" i="1"/>
  <c r="AT3219" i="1" s="1"/>
  <c r="K3209" i="1"/>
  <c r="J3209" i="1"/>
  <c r="I3209" i="1"/>
  <c r="H3209" i="1"/>
  <c r="C3209" i="1"/>
  <c r="GS3208" i="1"/>
  <c r="GR3208" i="1"/>
  <c r="GP3208" i="1"/>
  <c r="GT3218" i="1" s="1"/>
  <c r="FS3208" i="1"/>
  <c r="FR3208" i="1"/>
  <c r="FP3208" i="1"/>
  <c r="FT3218" i="1" s="1"/>
  <c r="ES3208" i="1"/>
  <c r="ER3208" i="1"/>
  <c r="EP3208" i="1"/>
  <c r="ET3218" i="1" s="1"/>
  <c r="DS3208" i="1"/>
  <c r="DR3208" i="1"/>
  <c r="DP3208" i="1"/>
  <c r="DT3218" i="1" s="1"/>
  <c r="CS3208" i="1"/>
  <c r="CR3208" i="1"/>
  <c r="CP3208" i="1"/>
  <c r="GY3208" i="1" s="1"/>
  <c r="BS3208" i="1"/>
  <c r="BR3208" i="1"/>
  <c r="BP3208" i="1"/>
  <c r="BT3218" i="1" s="1"/>
  <c r="AS3208" i="1"/>
  <c r="GV3208" i="1" s="1"/>
  <c r="GX3218" i="1" s="1"/>
  <c r="AR3208" i="1"/>
  <c r="GU3208" i="1" s="1"/>
  <c r="AP3208" i="1"/>
  <c r="AT3218" i="1" s="1"/>
  <c r="K3208" i="1"/>
  <c r="J3208" i="1"/>
  <c r="I3208" i="1"/>
  <c r="H3208" i="1"/>
  <c r="C3208" i="1"/>
  <c r="GS3207" i="1"/>
  <c r="GR3207" i="1"/>
  <c r="GP3207" i="1"/>
  <c r="GT3217" i="1" s="1"/>
  <c r="FS3207" i="1"/>
  <c r="FR3207" i="1"/>
  <c r="FP3207" i="1"/>
  <c r="FT3217" i="1" s="1"/>
  <c r="ES3207" i="1"/>
  <c r="ER3207" i="1"/>
  <c r="EP3207" i="1"/>
  <c r="ET3217" i="1" s="1"/>
  <c r="DS3207" i="1"/>
  <c r="DR3207" i="1"/>
  <c r="DP3207" i="1"/>
  <c r="DT3217" i="1" s="1"/>
  <c r="CS3207" i="1"/>
  <c r="CR3207" i="1"/>
  <c r="CP3207" i="1"/>
  <c r="CT3217" i="1" s="1"/>
  <c r="BS3207" i="1"/>
  <c r="BR3207" i="1"/>
  <c r="BP3207" i="1"/>
  <c r="BT3217" i="1" s="1"/>
  <c r="AS3207" i="1"/>
  <c r="GV3207" i="1" s="1"/>
  <c r="AR3207" i="1"/>
  <c r="GU3207" i="1" s="1"/>
  <c r="GW3217" i="1" s="1"/>
  <c r="AP3207" i="1"/>
  <c r="C3207" i="1" s="1"/>
  <c r="J3207" i="1"/>
  <c r="I3207" i="1"/>
  <c r="H3207" i="1"/>
  <c r="K3207" i="1" s="1"/>
  <c r="GS3206" i="1"/>
  <c r="GR3206" i="1"/>
  <c r="GP3206" i="1"/>
  <c r="GT3216" i="1" s="1"/>
  <c r="FS3206" i="1"/>
  <c r="FR3206" i="1"/>
  <c r="FP3206" i="1"/>
  <c r="FT3216" i="1" s="1"/>
  <c r="ES3206" i="1"/>
  <c r="ER3206" i="1"/>
  <c r="EP3206" i="1"/>
  <c r="ET3216" i="1" s="1"/>
  <c r="DS3206" i="1"/>
  <c r="DR3206" i="1"/>
  <c r="DP3206" i="1"/>
  <c r="DT3216" i="1" s="1"/>
  <c r="CS3206" i="1"/>
  <c r="CR3206" i="1"/>
  <c r="CP3206" i="1"/>
  <c r="CT3216" i="1" s="1"/>
  <c r="BS3206" i="1"/>
  <c r="BR3206" i="1"/>
  <c r="BP3206" i="1"/>
  <c r="BT3216" i="1" s="1"/>
  <c r="AS3206" i="1"/>
  <c r="GV3206" i="1" s="1"/>
  <c r="AR3206" i="1"/>
  <c r="GU3206" i="1" s="1"/>
  <c r="GW3216" i="1" s="1"/>
  <c r="AP3206" i="1"/>
  <c r="C3206" i="1" s="1"/>
  <c r="J3206" i="1"/>
  <c r="I3206" i="1"/>
  <c r="H3206" i="1"/>
  <c r="K3206" i="1" s="1"/>
  <c r="GS3205" i="1"/>
  <c r="GR3205" i="1"/>
  <c r="GP3205" i="1"/>
  <c r="GT3215" i="1" s="1"/>
  <c r="FS3205" i="1"/>
  <c r="FR3205" i="1"/>
  <c r="FP3205" i="1"/>
  <c r="FT3215" i="1" s="1"/>
  <c r="ES3205" i="1"/>
  <c r="ER3205" i="1"/>
  <c r="EP3205" i="1"/>
  <c r="ET3215" i="1" s="1"/>
  <c r="DS3205" i="1"/>
  <c r="DR3205" i="1"/>
  <c r="DP3205" i="1"/>
  <c r="CS3205" i="1"/>
  <c r="CR3205" i="1"/>
  <c r="CP3205" i="1"/>
  <c r="CT3215" i="1" s="1"/>
  <c r="BS3205" i="1"/>
  <c r="BR3205" i="1"/>
  <c r="BP3205" i="1"/>
  <c r="BT3215" i="1" s="1"/>
  <c r="AS3205" i="1"/>
  <c r="AR3205" i="1"/>
  <c r="AP3205" i="1"/>
  <c r="J3205" i="1"/>
  <c r="I3205" i="1"/>
  <c r="H3205" i="1"/>
  <c r="K3205" i="1" s="1"/>
  <c r="GS3204" i="1"/>
  <c r="GR3204" i="1"/>
  <c r="GP3204" i="1"/>
  <c r="GT3214" i="1" s="1"/>
  <c r="FS3204" i="1"/>
  <c r="FR3204" i="1"/>
  <c r="FP3204" i="1"/>
  <c r="FT3214" i="1" s="1"/>
  <c r="ES3204" i="1"/>
  <c r="ER3204" i="1"/>
  <c r="EP3204" i="1"/>
  <c r="ET3214" i="1" s="1"/>
  <c r="DS3204" i="1"/>
  <c r="DR3204" i="1"/>
  <c r="DP3204" i="1"/>
  <c r="DT3214" i="1" s="1"/>
  <c r="CS3204" i="1"/>
  <c r="CR3204" i="1"/>
  <c r="CP3204" i="1"/>
  <c r="CT3214" i="1" s="1"/>
  <c r="BS3204" i="1"/>
  <c r="BR3204" i="1"/>
  <c r="BP3204" i="1"/>
  <c r="AS3204" i="1"/>
  <c r="GV3204" i="1" s="1"/>
  <c r="AR3204" i="1"/>
  <c r="GU3204" i="1" s="1"/>
  <c r="AP3204" i="1"/>
  <c r="J3204" i="1"/>
  <c r="I3204" i="1"/>
  <c r="H3204" i="1"/>
  <c r="K3204" i="1" s="1"/>
  <c r="GS3203" i="1"/>
  <c r="GR3203" i="1"/>
  <c r="GP3203" i="1"/>
  <c r="GT3213" i="1" s="1"/>
  <c r="FS3203" i="1"/>
  <c r="FR3203" i="1"/>
  <c r="FP3203" i="1"/>
  <c r="ES3203" i="1"/>
  <c r="ER3203" i="1"/>
  <c r="EP3203" i="1"/>
  <c r="ET3213" i="1" s="1"/>
  <c r="DS3203" i="1"/>
  <c r="DR3203" i="1"/>
  <c r="DP3203" i="1"/>
  <c r="DT3213" i="1" s="1"/>
  <c r="CS3203" i="1"/>
  <c r="CR3203" i="1"/>
  <c r="CP3203" i="1"/>
  <c r="CT3213" i="1" s="1"/>
  <c r="BS3203" i="1"/>
  <c r="BR3203" i="1"/>
  <c r="BP3203" i="1"/>
  <c r="BT3213" i="1" s="1"/>
  <c r="AS3203" i="1"/>
  <c r="AR3203" i="1"/>
  <c r="AP3203" i="1"/>
  <c r="J3203" i="1"/>
  <c r="I3203" i="1"/>
  <c r="H3203" i="1"/>
  <c r="K3203" i="1" s="1"/>
  <c r="GS3202" i="1"/>
  <c r="GR3202" i="1"/>
  <c r="GP3202" i="1"/>
  <c r="FS3202" i="1"/>
  <c r="FR3202" i="1"/>
  <c r="FP3202" i="1"/>
  <c r="FT3212" i="1" s="1"/>
  <c r="ES3202" i="1"/>
  <c r="ER3202" i="1"/>
  <c r="EP3202" i="1"/>
  <c r="ET3212" i="1" s="1"/>
  <c r="DS3202" i="1"/>
  <c r="DR3202" i="1"/>
  <c r="DP3202" i="1"/>
  <c r="DT3212" i="1" s="1"/>
  <c r="CS3202" i="1"/>
  <c r="CR3202" i="1"/>
  <c r="CP3202" i="1"/>
  <c r="CT3212" i="1" s="1"/>
  <c r="BS3202" i="1"/>
  <c r="BR3202" i="1"/>
  <c r="BP3202" i="1"/>
  <c r="AS3202" i="1"/>
  <c r="AR3202" i="1"/>
  <c r="GU3202" i="1" s="1"/>
  <c r="AP3202" i="1"/>
  <c r="C3202" i="1" s="1"/>
  <c r="J3202" i="1"/>
  <c r="I3202" i="1"/>
  <c r="H3202" i="1"/>
  <c r="K3202" i="1" s="1"/>
  <c r="GS3201" i="1"/>
  <c r="GR3201" i="1"/>
  <c r="GP3201" i="1"/>
  <c r="FS3201" i="1"/>
  <c r="FR3201" i="1"/>
  <c r="FP3201" i="1"/>
  <c r="FT3211" i="1" s="1"/>
  <c r="EO3201" i="1"/>
  <c r="EN3201" i="1"/>
  <c r="EM3201" i="1"/>
  <c r="EL3201" i="1"/>
  <c r="EK3201" i="1"/>
  <c r="EJ3201" i="1"/>
  <c r="ES3201" i="1" s="1"/>
  <c r="EI3201" i="1"/>
  <c r="EH3201" i="1"/>
  <c r="EG3201" i="1"/>
  <c r="EF3201" i="1"/>
  <c r="EE3201" i="1"/>
  <c r="ED3201" i="1"/>
  <c r="DS3201" i="1"/>
  <c r="DR3201" i="1"/>
  <c r="DP3201" i="1"/>
  <c r="DT3211" i="1" s="1"/>
  <c r="CS3201" i="1"/>
  <c r="CR3201" i="1"/>
  <c r="CP3201" i="1"/>
  <c r="BS3201" i="1"/>
  <c r="BR3201" i="1"/>
  <c r="BP3201" i="1"/>
  <c r="BT3211" i="1" s="1"/>
  <c r="AS3201" i="1"/>
  <c r="AR3201" i="1"/>
  <c r="AP3201" i="1"/>
  <c r="GS3200" i="1"/>
  <c r="GR3200" i="1"/>
  <c r="GP3200" i="1"/>
  <c r="GT3210" i="1" s="1"/>
  <c r="FS3200" i="1"/>
  <c r="FR3200" i="1"/>
  <c r="FP3200" i="1"/>
  <c r="ES3200" i="1"/>
  <c r="ER3200" i="1"/>
  <c r="EO3200" i="1"/>
  <c r="EN3200" i="1"/>
  <c r="DS3200" i="1"/>
  <c r="DR3200" i="1"/>
  <c r="GU3200" i="1" s="1"/>
  <c r="DP3200" i="1"/>
  <c r="DT3210" i="1" s="1"/>
  <c r="CS3200" i="1"/>
  <c r="CR3200" i="1"/>
  <c r="CP3200" i="1"/>
  <c r="CT3210" i="1" s="1"/>
  <c r="BS3200" i="1"/>
  <c r="BR3200" i="1"/>
  <c r="BP3200" i="1"/>
  <c r="BT3210" i="1" s="1"/>
  <c r="AS3200" i="1"/>
  <c r="AR3200" i="1"/>
  <c r="AP3200" i="1"/>
  <c r="AT3210" i="1" s="1"/>
  <c r="GS3199" i="1"/>
  <c r="GR3199" i="1"/>
  <c r="GP3199" i="1"/>
  <c r="FS3199" i="1"/>
  <c r="FR3199" i="1"/>
  <c r="FP3199" i="1"/>
  <c r="FT3209" i="1" s="1"/>
  <c r="ES3199" i="1"/>
  <c r="ER3199" i="1"/>
  <c r="EP3199" i="1"/>
  <c r="DS3199" i="1"/>
  <c r="DR3199" i="1"/>
  <c r="DP3199" i="1"/>
  <c r="DT3209" i="1" s="1"/>
  <c r="CS3199" i="1"/>
  <c r="CR3199" i="1"/>
  <c r="CP3199" i="1"/>
  <c r="BS3199" i="1"/>
  <c r="BR3199" i="1"/>
  <c r="BP3199" i="1"/>
  <c r="BT3209" i="1" s="1"/>
  <c r="AS3199" i="1"/>
  <c r="AR3199" i="1"/>
  <c r="AP3199" i="1"/>
  <c r="K3199" i="1"/>
  <c r="J3199" i="1"/>
  <c r="I3199" i="1"/>
  <c r="H3199" i="1"/>
  <c r="GS3198" i="1"/>
  <c r="GR3198" i="1"/>
  <c r="GP3198" i="1"/>
  <c r="GT3208" i="1" s="1"/>
  <c r="FS3198" i="1"/>
  <c r="FR3198" i="1"/>
  <c r="FP3198" i="1"/>
  <c r="FT3208" i="1" s="1"/>
  <c r="ES3198" i="1"/>
  <c r="ER3198" i="1"/>
  <c r="EP3198" i="1"/>
  <c r="DS3198" i="1"/>
  <c r="DR3198" i="1"/>
  <c r="DP3198" i="1"/>
  <c r="DT3208" i="1" s="1"/>
  <c r="CS3198" i="1"/>
  <c r="CR3198" i="1"/>
  <c r="CP3198" i="1"/>
  <c r="CT3208" i="1" s="1"/>
  <c r="BS3198" i="1"/>
  <c r="BR3198" i="1"/>
  <c r="BP3198" i="1"/>
  <c r="BT3208" i="1" s="1"/>
  <c r="BL3198" i="1"/>
  <c r="J3198" i="1" s="1"/>
  <c r="AS3198" i="1"/>
  <c r="GV3198" i="1" s="1"/>
  <c r="AR3198" i="1"/>
  <c r="AP3198" i="1"/>
  <c r="I3198" i="1"/>
  <c r="H3198" i="1"/>
  <c r="K3198" i="1" s="1"/>
  <c r="C3198" i="1"/>
  <c r="GS3197" i="1"/>
  <c r="GR3197" i="1"/>
  <c r="GP3197" i="1"/>
  <c r="FS3197" i="1"/>
  <c r="FR3197" i="1"/>
  <c r="FP3197" i="1"/>
  <c r="ES3197" i="1"/>
  <c r="ER3197" i="1"/>
  <c r="EP3197" i="1"/>
  <c r="DS3197" i="1"/>
  <c r="DR3197" i="1"/>
  <c r="DP3197" i="1"/>
  <c r="DT3207" i="1" s="1"/>
  <c r="CS3197" i="1"/>
  <c r="CR3197" i="1"/>
  <c r="CP3197" i="1"/>
  <c r="CT3207" i="1" s="1"/>
  <c r="BS3197" i="1"/>
  <c r="BR3197" i="1"/>
  <c r="BP3197" i="1"/>
  <c r="AS3197" i="1"/>
  <c r="GV3197" i="1" s="1"/>
  <c r="AR3197" i="1"/>
  <c r="GU3197" i="1" s="1"/>
  <c r="AP3197" i="1"/>
  <c r="J3197" i="1"/>
  <c r="K3197" i="1" s="1"/>
  <c r="I3197" i="1"/>
  <c r="H3197" i="1"/>
  <c r="GS3196" i="1"/>
  <c r="GR3196" i="1"/>
  <c r="GP3196" i="1"/>
  <c r="GT3206" i="1" s="1"/>
  <c r="FS3196" i="1"/>
  <c r="FR3196" i="1"/>
  <c r="FP3196" i="1"/>
  <c r="ES3196" i="1"/>
  <c r="ER3196" i="1"/>
  <c r="EP3196" i="1"/>
  <c r="DS3196" i="1"/>
  <c r="DR3196" i="1"/>
  <c r="DP3196" i="1"/>
  <c r="CS3196" i="1"/>
  <c r="CR3196" i="1"/>
  <c r="CP3196" i="1"/>
  <c r="CT3206" i="1" s="1"/>
  <c r="BS3196" i="1"/>
  <c r="BR3196" i="1"/>
  <c r="BP3196" i="1"/>
  <c r="AS3196" i="1"/>
  <c r="GV3196" i="1" s="1"/>
  <c r="AR3196" i="1"/>
  <c r="GU3196" i="1" s="1"/>
  <c r="AP3196" i="1"/>
  <c r="J3196" i="1"/>
  <c r="K3196" i="1" s="1"/>
  <c r="I3196" i="1"/>
  <c r="H3196" i="1"/>
  <c r="GS3195" i="1"/>
  <c r="GR3195" i="1"/>
  <c r="GP3195" i="1"/>
  <c r="GT3205" i="1" s="1"/>
  <c r="FS3195" i="1"/>
  <c r="GV3195" i="1" s="1"/>
  <c r="FR3195" i="1"/>
  <c r="FP3195" i="1"/>
  <c r="ES3195" i="1"/>
  <c r="ER3195" i="1"/>
  <c r="EP3195" i="1"/>
  <c r="DS3195" i="1"/>
  <c r="DR3195" i="1"/>
  <c r="DP3195" i="1"/>
  <c r="DT3205" i="1" s="1"/>
  <c r="CS3195" i="1"/>
  <c r="CR3195" i="1"/>
  <c r="GU3195" i="1" s="1"/>
  <c r="CP3195" i="1"/>
  <c r="GY3195" i="1" s="1"/>
  <c r="CO3195" i="1"/>
  <c r="BS3195" i="1"/>
  <c r="BR3195" i="1"/>
  <c r="BP3195" i="1"/>
  <c r="BT3205" i="1" s="1"/>
  <c r="AS3195" i="1"/>
  <c r="AR3195" i="1"/>
  <c r="AP3195" i="1"/>
  <c r="K3195" i="1"/>
  <c r="J3195" i="1"/>
  <c r="I3195" i="1"/>
  <c r="H3195" i="1"/>
  <c r="C3195" i="1"/>
  <c r="GS3194" i="1"/>
  <c r="GR3194" i="1"/>
  <c r="GP3194" i="1"/>
  <c r="GT3204" i="1" s="1"/>
  <c r="FS3194" i="1"/>
  <c r="FR3194" i="1"/>
  <c r="FP3194" i="1"/>
  <c r="FT3204" i="1" s="1"/>
  <c r="ES3194" i="1"/>
  <c r="ER3194" i="1"/>
  <c r="EP3194" i="1"/>
  <c r="DS3194" i="1"/>
  <c r="DR3194" i="1"/>
  <c r="DP3194" i="1"/>
  <c r="CS3194" i="1"/>
  <c r="CR3194" i="1"/>
  <c r="CP3194" i="1"/>
  <c r="BS3194" i="1"/>
  <c r="BR3194" i="1"/>
  <c r="BP3194" i="1"/>
  <c r="BT3204" i="1" s="1"/>
  <c r="AS3194" i="1"/>
  <c r="GV3194" i="1" s="1"/>
  <c r="AR3194" i="1"/>
  <c r="GU3194" i="1" s="1"/>
  <c r="AP3194" i="1"/>
  <c r="K3194" i="1"/>
  <c r="J3194" i="1"/>
  <c r="I3194" i="1"/>
  <c r="H3194" i="1"/>
  <c r="C3194" i="1"/>
  <c r="GS3193" i="1"/>
  <c r="GR3193" i="1"/>
  <c r="GP3193" i="1"/>
  <c r="GT3203" i="1" s="1"/>
  <c r="FS3193" i="1"/>
  <c r="FR3193" i="1"/>
  <c r="FP3193" i="1"/>
  <c r="FT3203" i="1" s="1"/>
  <c r="ES3193" i="1"/>
  <c r="ER3193" i="1"/>
  <c r="EP3193" i="1"/>
  <c r="DS3193" i="1"/>
  <c r="DR3193" i="1"/>
  <c r="DP3193" i="1"/>
  <c r="CS3193" i="1"/>
  <c r="CR3193" i="1"/>
  <c r="CP3193" i="1"/>
  <c r="CT3203" i="1" s="1"/>
  <c r="BS3193" i="1"/>
  <c r="BR3193" i="1"/>
  <c r="BP3193" i="1"/>
  <c r="BT3203" i="1" s="1"/>
  <c r="AS3193" i="1"/>
  <c r="GV3193" i="1" s="1"/>
  <c r="AR3193" i="1"/>
  <c r="GU3193" i="1" s="1"/>
  <c r="AP3193" i="1"/>
  <c r="AT3203" i="1" s="1"/>
  <c r="K3193" i="1"/>
  <c r="J3193" i="1"/>
  <c r="I3193" i="1"/>
  <c r="H3193" i="1"/>
  <c r="C3193" i="1"/>
  <c r="GS3192" i="1"/>
  <c r="GR3192" i="1"/>
  <c r="GP3192" i="1"/>
  <c r="GT3202" i="1" s="1"/>
  <c r="FS3192" i="1"/>
  <c r="FR3192" i="1"/>
  <c r="FP3192" i="1"/>
  <c r="FT3202" i="1" s="1"/>
  <c r="ES3192" i="1"/>
  <c r="ER3192" i="1"/>
  <c r="EP3192" i="1"/>
  <c r="DS3192" i="1"/>
  <c r="DR3192" i="1"/>
  <c r="DP3192" i="1"/>
  <c r="DT3202" i="1" s="1"/>
  <c r="CS3192" i="1"/>
  <c r="CR3192" i="1"/>
  <c r="CP3192" i="1"/>
  <c r="CT3202" i="1" s="1"/>
  <c r="BS3192" i="1"/>
  <c r="BR3192" i="1"/>
  <c r="BP3192" i="1"/>
  <c r="BT3202" i="1" s="1"/>
  <c r="AS3192" i="1"/>
  <c r="GV3192" i="1" s="1"/>
  <c r="AR3192" i="1"/>
  <c r="GU3192" i="1" s="1"/>
  <c r="AP3192" i="1"/>
  <c r="AT3202" i="1" s="1"/>
  <c r="J3192" i="1"/>
  <c r="I3192" i="1"/>
  <c r="H3192" i="1"/>
  <c r="K3192" i="1" s="1"/>
  <c r="GS3191" i="1"/>
  <c r="GR3191" i="1"/>
  <c r="GP3191" i="1"/>
  <c r="GT3201" i="1" s="1"/>
  <c r="FS3191" i="1"/>
  <c r="FR3191" i="1"/>
  <c r="FP3191" i="1"/>
  <c r="FT3201" i="1" s="1"/>
  <c r="ES3191" i="1"/>
  <c r="ER3191" i="1"/>
  <c r="EP3191" i="1"/>
  <c r="DS3191" i="1"/>
  <c r="DR3191" i="1"/>
  <c r="DP3191" i="1"/>
  <c r="DT3201" i="1" s="1"/>
  <c r="CS3191" i="1"/>
  <c r="CR3191" i="1"/>
  <c r="CP3191" i="1"/>
  <c r="CT3201" i="1" s="1"/>
  <c r="BS3191" i="1"/>
  <c r="BR3191" i="1"/>
  <c r="BP3191" i="1"/>
  <c r="BT3201" i="1" s="1"/>
  <c r="AS3191" i="1"/>
  <c r="GV3191" i="1" s="1"/>
  <c r="AR3191" i="1"/>
  <c r="GU3191" i="1" s="1"/>
  <c r="AP3191" i="1"/>
  <c r="AT3201" i="1" s="1"/>
  <c r="J3191" i="1"/>
  <c r="I3191" i="1"/>
  <c r="H3191" i="1"/>
  <c r="K3191" i="1" s="1"/>
  <c r="GS3190" i="1"/>
  <c r="GR3190" i="1"/>
  <c r="GP3190" i="1"/>
  <c r="GT3200" i="1" s="1"/>
  <c r="FS3190" i="1"/>
  <c r="FR3190" i="1"/>
  <c r="FP3190" i="1"/>
  <c r="FT3200" i="1" s="1"/>
  <c r="ES3190" i="1"/>
  <c r="ER3190" i="1"/>
  <c r="EP3190" i="1"/>
  <c r="DS3190" i="1"/>
  <c r="DR3190" i="1"/>
  <c r="DP3190" i="1"/>
  <c r="CS3190" i="1"/>
  <c r="CR3190" i="1"/>
  <c r="CP3190" i="1"/>
  <c r="CT3200" i="1" s="1"/>
  <c r="BS3190" i="1"/>
  <c r="BR3190" i="1"/>
  <c r="BP3190" i="1"/>
  <c r="BT3200" i="1" s="1"/>
  <c r="AS3190" i="1"/>
  <c r="GV3190" i="1" s="1"/>
  <c r="AR3190" i="1"/>
  <c r="GU3190" i="1" s="1"/>
  <c r="AP3190" i="1"/>
  <c r="AT3200" i="1" s="1"/>
  <c r="J3190" i="1"/>
  <c r="I3190" i="1"/>
  <c r="H3190" i="1"/>
  <c r="K3190" i="1" s="1"/>
  <c r="GS3189" i="1"/>
  <c r="GR3189" i="1"/>
  <c r="GP3189" i="1"/>
  <c r="GT3199" i="1" s="1"/>
  <c r="FS3189" i="1"/>
  <c r="FR3189" i="1"/>
  <c r="FP3189" i="1"/>
  <c r="FT3199" i="1" s="1"/>
  <c r="ES3189" i="1"/>
  <c r="ER3189" i="1"/>
  <c r="EP3189" i="1"/>
  <c r="DS3189" i="1"/>
  <c r="DR3189" i="1"/>
  <c r="DP3189" i="1"/>
  <c r="CS3189" i="1"/>
  <c r="CR3189" i="1"/>
  <c r="CP3189" i="1"/>
  <c r="CT3199" i="1" s="1"/>
  <c r="BS3189" i="1"/>
  <c r="BR3189" i="1"/>
  <c r="BP3189" i="1"/>
  <c r="BT3199" i="1" s="1"/>
  <c r="AS3189" i="1"/>
  <c r="GV3189" i="1" s="1"/>
  <c r="AR3189" i="1"/>
  <c r="GU3189" i="1" s="1"/>
  <c r="AP3189" i="1"/>
  <c r="C3189" i="1" s="1"/>
  <c r="J3189" i="1"/>
  <c r="I3189" i="1"/>
  <c r="H3189" i="1"/>
  <c r="K3189" i="1" s="1"/>
  <c r="GS3188" i="1"/>
  <c r="GR3188" i="1"/>
  <c r="GP3188" i="1"/>
  <c r="GT3198" i="1" s="1"/>
  <c r="FS3188" i="1"/>
  <c r="FR3188" i="1"/>
  <c r="FP3188" i="1"/>
  <c r="FT3198" i="1" s="1"/>
  <c r="ES3188" i="1"/>
  <c r="ER3188" i="1"/>
  <c r="EP3188" i="1"/>
  <c r="DS3188" i="1"/>
  <c r="DR3188" i="1"/>
  <c r="DP3188" i="1"/>
  <c r="CS3188" i="1"/>
  <c r="CR3188" i="1"/>
  <c r="CP3188" i="1"/>
  <c r="CT3198" i="1" s="1"/>
  <c r="BS3188" i="1"/>
  <c r="BR3188" i="1"/>
  <c r="BP3188" i="1"/>
  <c r="BT3198" i="1" s="1"/>
  <c r="AS3188" i="1"/>
  <c r="GV3188" i="1" s="1"/>
  <c r="GX3198" i="1" s="1"/>
  <c r="AR3188" i="1"/>
  <c r="GU3188" i="1" s="1"/>
  <c r="AP3188" i="1"/>
  <c r="C3188" i="1" s="1"/>
  <c r="J3188" i="1"/>
  <c r="I3188" i="1"/>
  <c r="H3188" i="1"/>
  <c r="K3188" i="1" s="1"/>
  <c r="GS3187" i="1"/>
  <c r="GR3187" i="1"/>
  <c r="GP3187" i="1"/>
  <c r="GT3197" i="1" s="1"/>
  <c r="FS3187" i="1"/>
  <c r="FR3187" i="1"/>
  <c r="FP3187" i="1"/>
  <c r="ES3187" i="1"/>
  <c r="ER3187" i="1"/>
  <c r="EP3187" i="1"/>
  <c r="ET3197" i="1" s="1"/>
  <c r="DS3187" i="1"/>
  <c r="DR3187" i="1"/>
  <c r="DP3187" i="1"/>
  <c r="DT3197" i="1" s="1"/>
  <c r="CS3187" i="1"/>
  <c r="CR3187" i="1"/>
  <c r="CP3187" i="1"/>
  <c r="CT3197" i="1" s="1"/>
  <c r="BS3187" i="1"/>
  <c r="BR3187" i="1"/>
  <c r="BP3187" i="1"/>
  <c r="BT3197" i="1" s="1"/>
  <c r="AS3187" i="1"/>
  <c r="GV3187" i="1" s="1"/>
  <c r="GX3197" i="1" s="1"/>
  <c r="AR3187" i="1"/>
  <c r="GU3187" i="1" s="1"/>
  <c r="AP3187" i="1"/>
  <c r="C3187" i="1" s="1"/>
  <c r="J3187" i="1"/>
  <c r="I3187" i="1"/>
  <c r="H3187" i="1"/>
  <c r="K3187" i="1" s="1"/>
  <c r="GS3186" i="1"/>
  <c r="GR3186" i="1"/>
  <c r="GP3186" i="1"/>
  <c r="GT3196" i="1" s="1"/>
  <c r="FS3186" i="1"/>
  <c r="FR3186" i="1"/>
  <c r="FP3186" i="1"/>
  <c r="FT3196" i="1" s="1"/>
  <c r="ES3186" i="1"/>
  <c r="ER3186" i="1"/>
  <c r="EP3186" i="1"/>
  <c r="ET3196" i="1" s="1"/>
  <c r="DS3186" i="1"/>
  <c r="DR3186" i="1"/>
  <c r="DP3186" i="1"/>
  <c r="DT3196" i="1" s="1"/>
  <c r="CS3186" i="1"/>
  <c r="CR3186" i="1"/>
  <c r="CP3186" i="1"/>
  <c r="CT3196" i="1" s="1"/>
  <c r="BS3186" i="1"/>
  <c r="BR3186" i="1"/>
  <c r="BP3186" i="1"/>
  <c r="BT3196" i="1" s="1"/>
  <c r="AS3186" i="1"/>
  <c r="GV3186" i="1" s="1"/>
  <c r="GX3196" i="1" s="1"/>
  <c r="AR3186" i="1"/>
  <c r="GU3186" i="1" s="1"/>
  <c r="AP3186" i="1"/>
  <c r="C3186" i="1" s="1"/>
  <c r="J3186" i="1"/>
  <c r="I3186" i="1"/>
  <c r="H3186" i="1"/>
  <c r="K3186" i="1" s="1"/>
  <c r="GS3185" i="1"/>
  <c r="GR3185" i="1"/>
  <c r="GP3185" i="1"/>
  <c r="GT3195" i="1" s="1"/>
  <c r="FS3185" i="1"/>
  <c r="FR3185" i="1"/>
  <c r="FP3185" i="1"/>
  <c r="FT3195" i="1" s="1"/>
  <c r="FB3185" i="1"/>
  <c r="FB3186" i="1" s="1"/>
  <c r="FB3187" i="1" s="1"/>
  <c r="FB3188" i="1" s="1"/>
  <c r="FB3189" i="1" s="1"/>
  <c r="FB3190" i="1" s="1"/>
  <c r="FB3191" i="1" s="1"/>
  <c r="FB3192" i="1" s="1"/>
  <c r="FB3193" i="1" s="1"/>
  <c r="FB3194" i="1" s="1"/>
  <c r="FB3195" i="1" s="1"/>
  <c r="FB3196" i="1" s="1"/>
  <c r="FB3197" i="1" s="1"/>
  <c r="FB3198" i="1" s="1"/>
  <c r="FB3199" i="1" s="1"/>
  <c r="FB3200" i="1" s="1"/>
  <c r="FB3201" i="1" s="1"/>
  <c r="FB3202" i="1" s="1"/>
  <c r="FB3203" i="1" s="1"/>
  <c r="FB3204" i="1" s="1"/>
  <c r="FB3205" i="1" s="1"/>
  <c r="FB3206" i="1" s="1"/>
  <c r="FB3207" i="1" s="1"/>
  <c r="FB3208" i="1" s="1"/>
  <c r="FB3209" i="1" s="1"/>
  <c r="FB3210" i="1" s="1"/>
  <c r="FB3211" i="1" s="1"/>
  <c r="FB3212" i="1" s="1"/>
  <c r="FB3213" i="1" s="1"/>
  <c r="FB3214" i="1" s="1"/>
  <c r="FB3215" i="1" s="1"/>
  <c r="FB3216" i="1" s="1"/>
  <c r="FB3217" i="1" s="1"/>
  <c r="FB3218" i="1" s="1"/>
  <c r="FB3219" i="1" s="1"/>
  <c r="FB3220" i="1" s="1"/>
  <c r="FB3221" i="1" s="1"/>
  <c r="FB3222" i="1" s="1"/>
  <c r="FB3223" i="1" s="1"/>
  <c r="FB3224" i="1" s="1"/>
  <c r="FB3225" i="1" s="1"/>
  <c r="FB3226" i="1" s="1"/>
  <c r="FB3227" i="1" s="1"/>
  <c r="FB3228" i="1" s="1"/>
  <c r="FB3229" i="1" s="1"/>
  <c r="FB3230" i="1" s="1"/>
  <c r="FB3231" i="1" s="1"/>
  <c r="FB3232" i="1" s="1"/>
  <c r="FB3233" i="1" s="1"/>
  <c r="FB3234" i="1" s="1"/>
  <c r="FB3235" i="1" s="1"/>
  <c r="FB3236" i="1" s="1"/>
  <c r="FB3237" i="1" s="1"/>
  <c r="FB3238" i="1" s="1"/>
  <c r="FB3239" i="1" s="1"/>
  <c r="FB3240" i="1" s="1"/>
  <c r="FB3241" i="1" s="1"/>
  <c r="FB3242" i="1" s="1"/>
  <c r="FB3243" i="1" s="1"/>
  <c r="FB3244" i="1" s="1"/>
  <c r="FB3245" i="1" s="1"/>
  <c r="FB3246" i="1" s="1"/>
  <c r="FB3247" i="1" s="1"/>
  <c r="FB3248" i="1" s="1"/>
  <c r="ES3185" i="1"/>
  <c r="ER3185" i="1"/>
  <c r="EP3185" i="1"/>
  <c r="ET3195" i="1" s="1"/>
  <c r="DS3185" i="1"/>
  <c r="DR3185" i="1"/>
  <c r="DP3185" i="1"/>
  <c r="DT3195" i="1" s="1"/>
  <c r="CS3185" i="1"/>
  <c r="CR3185" i="1"/>
  <c r="CP3185" i="1"/>
  <c r="CT3195" i="1" s="1"/>
  <c r="BS3185" i="1"/>
  <c r="BR3185" i="1"/>
  <c r="BP3185" i="1"/>
  <c r="BT3195" i="1" s="1"/>
  <c r="AS3185" i="1"/>
  <c r="GV3185" i="1" s="1"/>
  <c r="AR3185" i="1"/>
  <c r="GU3185" i="1" s="1"/>
  <c r="AP3185" i="1"/>
  <c r="C3185" i="1" s="1"/>
  <c r="J3185" i="1"/>
  <c r="I3185" i="1"/>
  <c r="H3185" i="1"/>
  <c r="K3185" i="1" s="1"/>
  <c r="GS3184" i="1"/>
  <c r="GR3184" i="1"/>
  <c r="GP3184" i="1"/>
  <c r="GT3194" i="1" s="1"/>
  <c r="FS3184" i="1"/>
  <c r="FR3184" i="1"/>
  <c r="FP3184" i="1"/>
  <c r="FT3194" i="1" s="1"/>
  <c r="ES3184" i="1"/>
  <c r="ER3184" i="1"/>
  <c r="GU3184" i="1" s="1"/>
  <c r="EP3184" i="1"/>
  <c r="ET3194" i="1" s="1"/>
  <c r="DS3184" i="1"/>
  <c r="GV3184" i="1" s="1"/>
  <c r="GX3194" i="1" s="1"/>
  <c r="DR3184" i="1"/>
  <c r="DP3184" i="1"/>
  <c r="DT3194" i="1" s="1"/>
  <c r="CS3184" i="1"/>
  <c r="CR3184" i="1"/>
  <c r="CP3184" i="1"/>
  <c r="CT3194" i="1" s="1"/>
  <c r="BS3184" i="1"/>
  <c r="BR3184" i="1"/>
  <c r="BP3184" i="1"/>
  <c r="BT3194" i="1" s="1"/>
  <c r="AS3184" i="1"/>
  <c r="AR3184" i="1"/>
  <c r="AP3184" i="1"/>
  <c r="C3184" i="1" s="1"/>
  <c r="J3184" i="1"/>
  <c r="I3184" i="1"/>
  <c r="H3184" i="1"/>
  <c r="K3184" i="1" s="1"/>
  <c r="GS3183" i="1"/>
  <c r="GR3183" i="1"/>
  <c r="GP3183" i="1"/>
  <c r="GT3193" i="1" s="1"/>
  <c r="FS3183" i="1"/>
  <c r="FR3183" i="1"/>
  <c r="FP3183" i="1"/>
  <c r="FT3193" i="1" s="1"/>
  <c r="ES3183" i="1"/>
  <c r="ER3183" i="1"/>
  <c r="EP3183" i="1"/>
  <c r="ET3193" i="1" s="1"/>
  <c r="DS3183" i="1"/>
  <c r="DR3183" i="1"/>
  <c r="GU3183" i="1" s="1"/>
  <c r="GW3193" i="1" s="1"/>
  <c r="DP3183" i="1"/>
  <c r="DT3193" i="1" s="1"/>
  <c r="CS3183" i="1"/>
  <c r="CR3183" i="1"/>
  <c r="CP3183" i="1"/>
  <c r="CT3193" i="1" s="1"/>
  <c r="BS3183" i="1"/>
  <c r="BR3183" i="1"/>
  <c r="BP3183" i="1"/>
  <c r="BT3193" i="1" s="1"/>
  <c r="AS3183" i="1"/>
  <c r="GV3183" i="1" s="1"/>
  <c r="AR3183" i="1"/>
  <c r="AP3183" i="1"/>
  <c r="GY3183" i="1" s="1"/>
  <c r="K3183" i="1"/>
  <c r="J3183" i="1"/>
  <c r="I3183" i="1"/>
  <c r="H3183" i="1"/>
  <c r="C3183" i="1"/>
  <c r="GS3182" i="1"/>
  <c r="GR3182" i="1"/>
  <c r="GP3182" i="1"/>
  <c r="GT3192" i="1" s="1"/>
  <c r="FS3182" i="1"/>
  <c r="FR3182" i="1"/>
  <c r="FP3182" i="1"/>
  <c r="FT3192" i="1" s="1"/>
  <c r="ES3182" i="1"/>
  <c r="ER3182" i="1"/>
  <c r="EP3182" i="1"/>
  <c r="ET3192" i="1" s="1"/>
  <c r="DS3182" i="1"/>
  <c r="DR3182" i="1"/>
  <c r="DP3182" i="1"/>
  <c r="DT3192" i="1" s="1"/>
  <c r="CS3182" i="1"/>
  <c r="CR3182" i="1"/>
  <c r="CP3182" i="1"/>
  <c r="CT3192" i="1" s="1"/>
  <c r="BS3182" i="1"/>
  <c r="BR3182" i="1"/>
  <c r="BP3182" i="1"/>
  <c r="BT3192" i="1" s="1"/>
  <c r="AS3182" i="1"/>
  <c r="GV3182" i="1" s="1"/>
  <c r="AR3182" i="1"/>
  <c r="GU3182" i="1" s="1"/>
  <c r="GW3192" i="1" s="1"/>
  <c r="AP3182" i="1"/>
  <c r="AT3192" i="1" s="1"/>
  <c r="J3182" i="1"/>
  <c r="I3182" i="1"/>
  <c r="H3182" i="1"/>
  <c r="K3182" i="1" s="1"/>
  <c r="GS3181" i="1"/>
  <c r="GR3181" i="1"/>
  <c r="GP3181" i="1"/>
  <c r="GT3191" i="1" s="1"/>
  <c r="FS3181" i="1"/>
  <c r="FR3181" i="1"/>
  <c r="FP3181" i="1"/>
  <c r="FT3191" i="1" s="1"/>
  <c r="ES3181" i="1"/>
  <c r="ER3181" i="1"/>
  <c r="EP3181" i="1"/>
  <c r="ET3191" i="1" s="1"/>
  <c r="DS3181" i="1"/>
  <c r="DR3181" i="1"/>
  <c r="DP3181" i="1"/>
  <c r="DT3191" i="1" s="1"/>
  <c r="CS3181" i="1"/>
  <c r="CR3181" i="1"/>
  <c r="CP3181" i="1"/>
  <c r="CT3191" i="1" s="1"/>
  <c r="BS3181" i="1"/>
  <c r="BR3181" i="1"/>
  <c r="BP3181" i="1"/>
  <c r="BT3191" i="1" s="1"/>
  <c r="AS3181" i="1"/>
  <c r="GV3181" i="1" s="1"/>
  <c r="AR3181" i="1"/>
  <c r="GU3181" i="1" s="1"/>
  <c r="GW3191" i="1" s="1"/>
  <c r="AP3181" i="1"/>
  <c r="AT3191" i="1" s="1"/>
  <c r="J3181" i="1"/>
  <c r="I3181" i="1"/>
  <c r="H3181" i="1"/>
  <c r="K3181" i="1" s="1"/>
  <c r="GS3180" i="1"/>
  <c r="GR3180" i="1"/>
  <c r="GP3180" i="1"/>
  <c r="GT3190" i="1" s="1"/>
  <c r="FS3180" i="1"/>
  <c r="FR3180" i="1"/>
  <c r="FP3180" i="1"/>
  <c r="FT3190" i="1" s="1"/>
  <c r="ES3180" i="1"/>
  <c r="ER3180" i="1"/>
  <c r="EP3180" i="1"/>
  <c r="ET3190" i="1" s="1"/>
  <c r="DS3180" i="1"/>
  <c r="DR3180" i="1"/>
  <c r="DP3180" i="1"/>
  <c r="DT3190" i="1" s="1"/>
  <c r="CS3180" i="1"/>
  <c r="CR3180" i="1"/>
  <c r="CP3180" i="1"/>
  <c r="CT3190" i="1" s="1"/>
  <c r="BS3180" i="1"/>
  <c r="BR3180" i="1"/>
  <c r="BP3180" i="1"/>
  <c r="BT3190" i="1" s="1"/>
  <c r="AS3180" i="1"/>
  <c r="GV3180" i="1" s="1"/>
  <c r="AR3180" i="1"/>
  <c r="GU3180" i="1" s="1"/>
  <c r="GW3190" i="1" s="1"/>
  <c r="AP3180" i="1"/>
  <c r="AT3190" i="1" s="1"/>
  <c r="J3180" i="1"/>
  <c r="I3180" i="1"/>
  <c r="H3180" i="1"/>
  <c r="K3180" i="1" s="1"/>
  <c r="GS3179" i="1"/>
  <c r="GR3179" i="1"/>
  <c r="GP3179" i="1"/>
  <c r="GT3189" i="1" s="1"/>
  <c r="FS3179" i="1"/>
  <c r="FR3179" i="1"/>
  <c r="FP3179" i="1"/>
  <c r="FT3189" i="1" s="1"/>
  <c r="ES3179" i="1"/>
  <c r="ER3179" i="1"/>
  <c r="EP3179" i="1"/>
  <c r="ET3189" i="1" s="1"/>
  <c r="DS3179" i="1"/>
  <c r="DR3179" i="1"/>
  <c r="DP3179" i="1"/>
  <c r="DT3189" i="1" s="1"/>
  <c r="CS3179" i="1"/>
  <c r="CR3179" i="1"/>
  <c r="CP3179" i="1"/>
  <c r="GY3179" i="1" s="1"/>
  <c r="BS3179" i="1"/>
  <c r="BR3179" i="1"/>
  <c r="BP3179" i="1"/>
  <c r="BT3189" i="1" s="1"/>
  <c r="AS3179" i="1"/>
  <c r="GV3179" i="1" s="1"/>
  <c r="AR3179" i="1"/>
  <c r="GU3179" i="1" s="1"/>
  <c r="GW3189" i="1" s="1"/>
  <c r="AP3179" i="1"/>
  <c r="AT3189" i="1" s="1"/>
  <c r="J3179" i="1"/>
  <c r="I3179" i="1"/>
  <c r="H3179" i="1"/>
  <c r="K3179" i="1" s="1"/>
  <c r="GS3178" i="1"/>
  <c r="GR3178" i="1"/>
  <c r="GP3178" i="1"/>
  <c r="GT3188" i="1" s="1"/>
  <c r="FS3178" i="1"/>
  <c r="FR3178" i="1"/>
  <c r="FP3178" i="1"/>
  <c r="FT3188" i="1" s="1"/>
  <c r="ES3178" i="1"/>
  <c r="ER3178" i="1"/>
  <c r="EP3178" i="1"/>
  <c r="ET3188" i="1" s="1"/>
  <c r="DS3178" i="1"/>
  <c r="DR3178" i="1"/>
  <c r="DP3178" i="1"/>
  <c r="DT3188" i="1" s="1"/>
  <c r="CS3178" i="1"/>
  <c r="CR3178" i="1"/>
  <c r="CP3178" i="1"/>
  <c r="GY3178" i="1" s="1"/>
  <c r="BS3178" i="1"/>
  <c r="BR3178" i="1"/>
  <c r="BP3178" i="1"/>
  <c r="BT3188" i="1" s="1"/>
  <c r="AS3178" i="1"/>
  <c r="GV3178" i="1" s="1"/>
  <c r="AR3178" i="1"/>
  <c r="GU3178" i="1" s="1"/>
  <c r="GW3188" i="1" s="1"/>
  <c r="AP3178" i="1"/>
  <c r="AT3188" i="1" s="1"/>
  <c r="J3178" i="1"/>
  <c r="I3178" i="1"/>
  <c r="H3178" i="1"/>
  <c r="K3178" i="1" s="1"/>
  <c r="GS3177" i="1"/>
  <c r="GR3177" i="1"/>
  <c r="GP3177" i="1"/>
  <c r="GT3187" i="1" s="1"/>
  <c r="FS3177" i="1"/>
  <c r="FR3177" i="1"/>
  <c r="FP3177" i="1"/>
  <c r="FT3187" i="1" s="1"/>
  <c r="ES3177" i="1"/>
  <c r="ER3177" i="1"/>
  <c r="EP3177" i="1"/>
  <c r="ET3187" i="1" s="1"/>
  <c r="DS3177" i="1"/>
  <c r="DR3177" i="1"/>
  <c r="DP3177" i="1"/>
  <c r="DT3187" i="1" s="1"/>
  <c r="CS3177" i="1"/>
  <c r="CR3177" i="1"/>
  <c r="CP3177" i="1"/>
  <c r="CT3187" i="1" s="1"/>
  <c r="BS3177" i="1"/>
  <c r="BR3177" i="1"/>
  <c r="BP3177" i="1"/>
  <c r="BT3187" i="1" s="1"/>
  <c r="AS3177" i="1"/>
  <c r="GV3177" i="1" s="1"/>
  <c r="AR3177" i="1"/>
  <c r="GU3177" i="1" s="1"/>
  <c r="GW3187" i="1" s="1"/>
  <c r="AP3177" i="1"/>
  <c r="AT3187" i="1" s="1"/>
  <c r="J3177" i="1"/>
  <c r="K3177" i="1" s="1"/>
  <c r="I3177" i="1"/>
  <c r="H3177" i="1"/>
  <c r="GS3176" i="1"/>
  <c r="GR3176" i="1"/>
  <c r="GP3176" i="1"/>
  <c r="GT3186" i="1" s="1"/>
  <c r="FS3176" i="1"/>
  <c r="FR3176" i="1"/>
  <c r="FP3176" i="1"/>
  <c r="FT3186" i="1" s="1"/>
  <c r="ES3176" i="1"/>
  <c r="ER3176" i="1"/>
  <c r="EP3176" i="1"/>
  <c r="ET3186" i="1" s="1"/>
  <c r="DS3176" i="1"/>
  <c r="DR3176" i="1"/>
  <c r="DP3176" i="1"/>
  <c r="DT3186" i="1" s="1"/>
  <c r="CS3176" i="1"/>
  <c r="CR3176" i="1"/>
  <c r="CP3176" i="1"/>
  <c r="CT3186" i="1" s="1"/>
  <c r="BS3176" i="1"/>
  <c r="BR3176" i="1"/>
  <c r="BP3176" i="1"/>
  <c r="BT3186" i="1" s="1"/>
  <c r="AS3176" i="1"/>
  <c r="GV3176" i="1" s="1"/>
  <c r="AR3176" i="1"/>
  <c r="GU3176" i="1" s="1"/>
  <c r="GW3186" i="1" s="1"/>
  <c r="AP3176" i="1"/>
  <c r="AT3186" i="1" s="1"/>
  <c r="J3176" i="1"/>
  <c r="K3176" i="1" s="1"/>
  <c r="I3176" i="1"/>
  <c r="H3176" i="1"/>
  <c r="GS3175" i="1"/>
  <c r="GR3175" i="1"/>
  <c r="GP3175" i="1"/>
  <c r="GT3185" i="1" s="1"/>
  <c r="FS3175" i="1"/>
  <c r="FR3175" i="1"/>
  <c r="FP3175" i="1"/>
  <c r="FT3185" i="1" s="1"/>
  <c r="ES3175" i="1"/>
  <c r="ER3175" i="1"/>
  <c r="EP3175" i="1"/>
  <c r="ET3185" i="1" s="1"/>
  <c r="DS3175" i="1"/>
  <c r="DR3175" i="1"/>
  <c r="DP3175" i="1"/>
  <c r="DT3185" i="1" s="1"/>
  <c r="CS3175" i="1"/>
  <c r="CR3175" i="1"/>
  <c r="CP3175" i="1"/>
  <c r="CT3185" i="1" s="1"/>
  <c r="BS3175" i="1"/>
  <c r="GV3175" i="1" s="1"/>
  <c r="GX3185" i="1" s="1"/>
  <c r="BR3175" i="1"/>
  <c r="BP3175" i="1"/>
  <c r="BT3185" i="1" s="1"/>
  <c r="AS3175" i="1"/>
  <c r="AR3175" i="1"/>
  <c r="GU3175" i="1" s="1"/>
  <c r="GW3185" i="1" s="1"/>
  <c r="AP3175" i="1"/>
  <c r="C3175" i="1" s="1"/>
  <c r="J3175" i="1"/>
  <c r="I3175" i="1"/>
  <c r="H3175" i="1"/>
  <c r="K3175" i="1" s="1"/>
  <c r="GS3174" i="1"/>
  <c r="GR3174" i="1"/>
  <c r="GP3174" i="1"/>
  <c r="GT3184" i="1" s="1"/>
  <c r="FS3174" i="1"/>
  <c r="FR3174" i="1"/>
  <c r="FP3174" i="1"/>
  <c r="FT3184" i="1" s="1"/>
  <c r="ES3174" i="1"/>
  <c r="ER3174" i="1"/>
  <c r="EP3174" i="1"/>
  <c r="ET3184" i="1" s="1"/>
  <c r="DS3174" i="1"/>
  <c r="DR3174" i="1"/>
  <c r="DP3174" i="1"/>
  <c r="DT3184" i="1" s="1"/>
  <c r="CS3174" i="1"/>
  <c r="CR3174" i="1"/>
  <c r="CP3174" i="1"/>
  <c r="CT3184" i="1" s="1"/>
  <c r="BS3174" i="1"/>
  <c r="GV3174" i="1" s="1"/>
  <c r="GX3184" i="1" s="1"/>
  <c r="BR3174" i="1"/>
  <c r="GU3174" i="1" s="1"/>
  <c r="BP3174" i="1"/>
  <c r="BT3184" i="1" s="1"/>
  <c r="AS3174" i="1"/>
  <c r="AR3174" i="1"/>
  <c r="AP3174" i="1"/>
  <c r="AT3184" i="1" s="1"/>
  <c r="J3174" i="1"/>
  <c r="I3174" i="1"/>
  <c r="H3174" i="1"/>
  <c r="K3174" i="1" s="1"/>
  <c r="C3174" i="1"/>
  <c r="GS3173" i="1"/>
  <c r="GR3173" i="1"/>
  <c r="GP3173" i="1"/>
  <c r="FS3173" i="1"/>
  <c r="FR3173" i="1"/>
  <c r="FP3173" i="1"/>
  <c r="FT3183" i="1" s="1"/>
  <c r="ES3173" i="1"/>
  <c r="ER3173" i="1"/>
  <c r="EP3173" i="1"/>
  <c r="ET3183" i="1" s="1"/>
  <c r="DS3173" i="1"/>
  <c r="DR3173" i="1"/>
  <c r="DP3173" i="1"/>
  <c r="DT3183" i="1" s="1"/>
  <c r="CS3173" i="1"/>
  <c r="CR3173" i="1"/>
  <c r="CP3173" i="1"/>
  <c r="CT3183" i="1" s="1"/>
  <c r="BS3173" i="1"/>
  <c r="BR3173" i="1"/>
  <c r="BP3173" i="1"/>
  <c r="C3173" i="1" s="1"/>
  <c r="AS3173" i="1"/>
  <c r="GV3173" i="1" s="1"/>
  <c r="GX3183" i="1" s="1"/>
  <c r="AR3173" i="1"/>
  <c r="GU3173" i="1" s="1"/>
  <c r="AP3173" i="1"/>
  <c r="GY3173" i="1" s="1"/>
  <c r="J3173" i="1"/>
  <c r="K3173" i="1" s="1"/>
  <c r="I3173" i="1"/>
  <c r="H3173" i="1"/>
  <c r="GS3172" i="1"/>
  <c r="GR3172" i="1"/>
  <c r="GP3172" i="1"/>
  <c r="GT3182" i="1" s="1"/>
  <c r="FS3172" i="1"/>
  <c r="FR3172" i="1"/>
  <c r="FP3172" i="1"/>
  <c r="FT3182" i="1" s="1"/>
  <c r="ES3172" i="1"/>
  <c r="ER3172" i="1"/>
  <c r="EP3172" i="1"/>
  <c r="ET3182" i="1" s="1"/>
  <c r="DS3172" i="1"/>
  <c r="DR3172" i="1"/>
  <c r="DP3172" i="1"/>
  <c r="DT3182" i="1" s="1"/>
  <c r="CS3172" i="1"/>
  <c r="CR3172" i="1"/>
  <c r="CP3172" i="1"/>
  <c r="CT3182" i="1" s="1"/>
  <c r="BS3172" i="1"/>
  <c r="GV3172" i="1" s="1"/>
  <c r="BR3172" i="1"/>
  <c r="BP3172" i="1"/>
  <c r="BT3182" i="1" s="1"/>
  <c r="AS3172" i="1"/>
  <c r="AR3172" i="1"/>
  <c r="GU3172" i="1" s="1"/>
  <c r="AP3172" i="1"/>
  <c r="AT3182" i="1" s="1"/>
  <c r="J3172" i="1"/>
  <c r="I3172" i="1"/>
  <c r="H3172" i="1"/>
  <c r="K3172" i="1" s="1"/>
  <c r="GS3171" i="1"/>
  <c r="GR3171" i="1"/>
  <c r="GP3171" i="1"/>
  <c r="GT3181" i="1" s="1"/>
  <c r="FS3171" i="1"/>
  <c r="FR3171" i="1"/>
  <c r="FP3171" i="1"/>
  <c r="FT3181" i="1" s="1"/>
  <c r="ES3171" i="1"/>
  <c r="ER3171" i="1"/>
  <c r="EP3171" i="1"/>
  <c r="ET3181" i="1" s="1"/>
  <c r="DS3171" i="1"/>
  <c r="DR3171" i="1"/>
  <c r="DP3171" i="1"/>
  <c r="DT3181" i="1" s="1"/>
  <c r="CS3171" i="1"/>
  <c r="CR3171" i="1"/>
  <c r="CP3171" i="1"/>
  <c r="CT3181" i="1" s="1"/>
  <c r="BS3171" i="1"/>
  <c r="BR3171" i="1"/>
  <c r="GU3171" i="1" s="1"/>
  <c r="BP3171" i="1"/>
  <c r="BT3181" i="1" s="1"/>
  <c r="AS3171" i="1"/>
  <c r="GV3171" i="1" s="1"/>
  <c r="GX3181" i="1" s="1"/>
  <c r="AR3171" i="1"/>
  <c r="AP3171" i="1"/>
  <c r="AT3181" i="1" s="1"/>
  <c r="K3171" i="1"/>
  <c r="J3171" i="1"/>
  <c r="I3171" i="1"/>
  <c r="H3171" i="1"/>
  <c r="GS3170" i="1"/>
  <c r="GR3170" i="1"/>
  <c r="GP3170" i="1"/>
  <c r="GT3180" i="1" s="1"/>
  <c r="FS3170" i="1"/>
  <c r="FR3170" i="1"/>
  <c r="FP3170" i="1"/>
  <c r="FT3180" i="1" s="1"/>
  <c r="ES3170" i="1"/>
  <c r="ER3170" i="1"/>
  <c r="EP3170" i="1"/>
  <c r="ET3180" i="1" s="1"/>
  <c r="DS3170" i="1"/>
  <c r="DR3170" i="1"/>
  <c r="DP3170" i="1"/>
  <c r="DT3180" i="1" s="1"/>
  <c r="CS3170" i="1"/>
  <c r="CR3170" i="1"/>
  <c r="CP3170" i="1"/>
  <c r="CT3180" i="1" s="1"/>
  <c r="CI3170" i="1"/>
  <c r="BS3170" i="1"/>
  <c r="BR3170" i="1"/>
  <c r="BP3170" i="1"/>
  <c r="BT3180" i="1" s="1"/>
  <c r="AS3170" i="1"/>
  <c r="GV3170" i="1" s="1"/>
  <c r="AR3170" i="1"/>
  <c r="GU3170" i="1" s="1"/>
  <c r="AP3170" i="1"/>
  <c r="AT3180" i="1" s="1"/>
  <c r="J3170" i="1"/>
  <c r="K3170" i="1" s="1"/>
  <c r="I3170" i="1"/>
  <c r="H3170" i="1"/>
  <c r="GS3169" i="1"/>
  <c r="GR3169" i="1"/>
  <c r="GP3169" i="1"/>
  <c r="GT3179" i="1" s="1"/>
  <c r="FS3169" i="1"/>
  <c r="FR3169" i="1"/>
  <c r="FP3169" i="1"/>
  <c r="FT3179" i="1" s="1"/>
  <c r="ES3169" i="1"/>
  <c r="ER3169" i="1"/>
  <c r="EP3169" i="1"/>
  <c r="ET3179" i="1" s="1"/>
  <c r="DS3169" i="1"/>
  <c r="DR3169" i="1"/>
  <c r="DP3169" i="1"/>
  <c r="CS3169" i="1"/>
  <c r="CR3169" i="1"/>
  <c r="CP3169" i="1"/>
  <c r="CT3179" i="1" s="1"/>
  <c r="BS3169" i="1"/>
  <c r="GV3169" i="1" s="1"/>
  <c r="BR3169" i="1"/>
  <c r="GU3169" i="1" s="1"/>
  <c r="GW3179" i="1" s="1"/>
  <c r="BP3169" i="1"/>
  <c r="BT3179" i="1" s="1"/>
  <c r="AS3169" i="1"/>
  <c r="AR3169" i="1"/>
  <c r="AP3169" i="1"/>
  <c r="AT3179" i="1" s="1"/>
  <c r="J3169" i="1"/>
  <c r="I3169" i="1"/>
  <c r="H3169" i="1"/>
  <c r="K3169" i="1" s="1"/>
  <c r="C3169" i="1"/>
  <c r="GS3168" i="1"/>
  <c r="GR3168" i="1"/>
  <c r="GP3168" i="1"/>
  <c r="GT3178" i="1" s="1"/>
  <c r="FS3168" i="1"/>
  <c r="FR3168" i="1"/>
  <c r="FP3168" i="1"/>
  <c r="FT3178" i="1" s="1"/>
  <c r="ES3168" i="1"/>
  <c r="ER3168" i="1"/>
  <c r="EP3168" i="1"/>
  <c r="ET3178" i="1" s="1"/>
  <c r="DS3168" i="1"/>
  <c r="DR3168" i="1"/>
  <c r="DP3168" i="1"/>
  <c r="DT3178" i="1" s="1"/>
  <c r="CS3168" i="1"/>
  <c r="CR3168" i="1"/>
  <c r="CP3168" i="1"/>
  <c r="CT3178" i="1" s="1"/>
  <c r="BS3168" i="1"/>
  <c r="BR3168" i="1"/>
  <c r="BP3168" i="1"/>
  <c r="BT3178" i="1" s="1"/>
  <c r="AS3168" i="1"/>
  <c r="GV3168" i="1" s="1"/>
  <c r="AR3168" i="1"/>
  <c r="GU3168" i="1" s="1"/>
  <c r="GW3178" i="1" s="1"/>
  <c r="AP3168" i="1"/>
  <c r="AT3178" i="1" s="1"/>
  <c r="J3168" i="1"/>
  <c r="K3168" i="1" s="1"/>
  <c r="I3168" i="1"/>
  <c r="H3168" i="1"/>
  <c r="GS3167" i="1"/>
  <c r="GR3167" i="1"/>
  <c r="GP3167" i="1"/>
  <c r="GT3177" i="1" s="1"/>
  <c r="FS3167" i="1"/>
  <c r="FR3167" i="1"/>
  <c r="FP3167" i="1"/>
  <c r="FT3177" i="1" s="1"/>
  <c r="ES3167" i="1"/>
  <c r="ER3167" i="1"/>
  <c r="EP3167" i="1"/>
  <c r="DS3167" i="1"/>
  <c r="DR3167" i="1"/>
  <c r="DP3167" i="1"/>
  <c r="DT3177" i="1" s="1"/>
  <c r="CS3167" i="1"/>
  <c r="CR3167" i="1"/>
  <c r="CP3167" i="1"/>
  <c r="CT3177" i="1" s="1"/>
  <c r="BS3167" i="1"/>
  <c r="GV3167" i="1" s="1"/>
  <c r="GX3177" i="1" s="1"/>
  <c r="BR3167" i="1"/>
  <c r="BP3167" i="1"/>
  <c r="BT3177" i="1" s="1"/>
  <c r="AS3167" i="1"/>
  <c r="AR3167" i="1"/>
  <c r="GU3167" i="1" s="1"/>
  <c r="GW3177" i="1" s="1"/>
  <c r="AP3167" i="1"/>
  <c r="AT3177" i="1" s="1"/>
  <c r="J3167" i="1"/>
  <c r="I3167" i="1"/>
  <c r="H3167" i="1"/>
  <c r="K3167" i="1" s="1"/>
  <c r="GS3166" i="1"/>
  <c r="GR3166" i="1"/>
  <c r="GP3166" i="1"/>
  <c r="GT3176" i="1" s="1"/>
  <c r="FS3166" i="1"/>
  <c r="FR3166" i="1"/>
  <c r="FP3166" i="1"/>
  <c r="FT3176" i="1" s="1"/>
  <c r="ES3166" i="1"/>
  <c r="ER3166" i="1"/>
  <c r="EP3166" i="1"/>
  <c r="ET3176" i="1" s="1"/>
  <c r="DS3166" i="1"/>
  <c r="DR3166" i="1"/>
  <c r="DP3166" i="1"/>
  <c r="CS3166" i="1"/>
  <c r="CR3166" i="1"/>
  <c r="CP3166" i="1"/>
  <c r="CT3176" i="1" s="1"/>
  <c r="BS3166" i="1"/>
  <c r="BR3166" i="1"/>
  <c r="GU3166" i="1" s="1"/>
  <c r="BP3166" i="1"/>
  <c r="BT3176" i="1" s="1"/>
  <c r="AS3166" i="1"/>
  <c r="GV3166" i="1" s="1"/>
  <c r="AR3166" i="1"/>
  <c r="AP3166" i="1"/>
  <c r="K3166" i="1"/>
  <c r="J3166" i="1"/>
  <c r="I3166" i="1"/>
  <c r="H3166" i="1"/>
  <c r="GS3165" i="1"/>
  <c r="GR3165" i="1"/>
  <c r="GP3165" i="1"/>
  <c r="GT3175" i="1" s="1"/>
  <c r="FS3165" i="1"/>
  <c r="GV3165" i="1" s="1"/>
  <c r="FR3165" i="1"/>
  <c r="FP3165" i="1"/>
  <c r="FT3175" i="1" s="1"/>
  <c r="ES3165" i="1"/>
  <c r="ER3165" i="1"/>
  <c r="EP3165" i="1"/>
  <c r="DS3165" i="1"/>
  <c r="DR3165" i="1"/>
  <c r="DP3165" i="1"/>
  <c r="DT3174" i="1" s="1"/>
  <c r="CS3165" i="1"/>
  <c r="CR3165" i="1"/>
  <c r="CP3165" i="1"/>
  <c r="CT3175" i="1" s="1"/>
  <c r="BS3165" i="1"/>
  <c r="BR3165" i="1"/>
  <c r="GU3165" i="1" s="1"/>
  <c r="BP3165" i="1"/>
  <c r="BT3175" i="1" s="1"/>
  <c r="J3165" i="1"/>
  <c r="I3165" i="1"/>
  <c r="H3165" i="1"/>
  <c r="K3165" i="1" s="1"/>
  <c r="GS3164" i="1"/>
  <c r="GR3164" i="1"/>
  <c r="GP3164" i="1"/>
  <c r="GT3174" i="1" s="1"/>
  <c r="FS3164" i="1"/>
  <c r="FR3164" i="1"/>
  <c r="FP3164" i="1"/>
  <c r="FT3174" i="1" s="1"/>
  <c r="ES3164" i="1"/>
  <c r="ER3164" i="1"/>
  <c r="EP3164" i="1"/>
  <c r="ET3174" i="1" s="1"/>
  <c r="DS3164" i="1"/>
  <c r="DR3164" i="1"/>
  <c r="DP3164" i="1"/>
  <c r="CS3164" i="1"/>
  <c r="CR3164" i="1"/>
  <c r="GU3164" i="1" s="1"/>
  <c r="GW3174" i="1" s="1"/>
  <c r="CP3164" i="1"/>
  <c r="BS3164" i="1"/>
  <c r="GV3164" i="1" s="1"/>
  <c r="BR3164" i="1"/>
  <c r="BP3164" i="1"/>
  <c r="BT3174" i="1" s="1"/>
  <c r="K3164" i="1"/>
  <c r="J3164" i="1"/>
  <c r="I3164" i="1"/>
  <c r="H3164" i="1"/>
  <c r="GS3163" i="1"/>
  <c r="GR3163" i="1"/>
  <c r="GP3163" i="1"/>
  <c r="GT3173" i="1" s="1"/>
  <c r="FS3163" i="1"/>
  <c r="GV3163" i="1" s="1"/>
  <c r="GX3173" i="1" s="1"/>
  <c r="FR3163" i="1"/>
  <c r="FP3163" i="1"/>
  <c r="ES3163" i="1"/>
  <c r="ER3163" i="1"/>
  <c r="EP3163" i="1"/>
  <c r="ET3173" i="1" s="1"/>
  <c r="DS3163" i="1"/>
  <c r="DR3163" i="1"/>
  <c r="DP3163" i="1"/>
  <c r="DT3173" i="1" s="1"/>
  <c r="CS3163" i="1"/>
  <c r="CR3163" i="1"/>
  <c r="CP3163" i="1"/>
  <c r="CT3173" i="1" s="1"/>
  <c r="BS3163" i="1"/>
  <c r="BR3163" i="1"/>
  <c r="GU3163" i="1" s="1"/>
  <c r="BP3163" i="1"/>
  <c r="BT3173" i="1" s="1"/>
  <c r="J3163" i="1"/>
  <c r="I3163" i="1"/>
  <c r="H3163" i="1"/>
  <c r="K3163" i="1" s="1"/>
  <c r="GS3162" i="1"/>
  <c r="GR3162" i="1"/>
  <c r="GP3162" i="1"/>
  <c r="GT3172" i="1" s="1"/>
  <c r="FS3162" i="1"/>
  <c r="FR3162" i="1"/>
  <c r="FP3162" i="1"/>
  <c r="FT3172" i="1" s="1"/>
  <c r="ES3162" i="1"/>
  <c r="ER3162" i="1"/>
  <c r="GU3162" i="1" s="1"/>
  <c r="EP3162" i="1"/>
  <c r="C3162" i="1" s="1"/>
  <c r="DS3162" i="1"/>
  <c r="DR3162" i="1"/>
  <c r="DP3162" i="1"/>
  <c r="DT3172" i="1" s="1"/>
  <c r="CS3162" i="1"/>
  <c r="CR3162" i="1"/>
  <c r="CP3162" i="1"/>
  <c r="CT3172" i="1" s="1"/>
  <c r="BS3162" i="1"/>
  <c r="GV3162" i="1" s="1"/>
  <c r="BR3162" i="1"/>
  <c r="BP3162" i="1"/>
  <c r="BT3172" i="1" s="1"/>
  <c r="K3162" i="1"/>
  <c r="J3162" i="1"/>
  <c r="I3162" i="1"/>
  <c r="H3162" i="1"/>
  <c r="GS3161" i="1"/>
  <c r="GR3161" i="1"/>
  <c r="GP3161" i="1"/>
  <c r="GT3171" i="1" s="1"/>
  <c r="FS3161" i="1"/>
  <c r="FR3161" i="1"/>
  <c r="FP3161" i="1"/>
  <c r="FT3171" i="1" s="1"/>
  <c r="ES3161" i="1"/>
  <c r="GV3161" i="1" s="1"/>
  <c r="ER3161" i="1"/>
  <c r="GU3161" i="1" s="1"/>
  <c r="EP3161" i="1"/>
  <c r="ET3171" i="1" s="1"/>
  <c r="DS3161" i="1"/>
  <c r="DR3161" i="1"/>
  <c r="DP3161" i="1"/>
  <c r="DT3171" i="1" s="1"/>
  <c r="CS3161" i="1"/>
  <c r="CR3161" i="1"/>
  <c r="CP3161" i="1"/>
  <c r="BS3161" i="1"/>
  <c r="BR3161" i="1"/>
  <c r="BP3161" i="1"/>
  <c r="BT3171" i="1" s="1"/>
  <c r="J3161" i="1"/>
  <c r="I3161" i="1"/>
  <c r="H3161" i="1"/>
  <c r="K3161" i="1" s="1"/>
  <c r="C3161" i="1"/>
  <c r="GS3160" i="1"/>
  <c r="GR3160" i="1"/>
  <c r="GP3160" i="1"/>
  <c r="GT3170" i="1" s="1"/>
  <c r="FS3160" i="1"/>
  <c r="FR3160" i="1"/>
  <c r="FP3160" i="1"/>
  <c r="FT3170" i="1" s="1"/>
  <c r="ES3160" i="1"/>
  <c r="ER3160" i="1"/>
  <c r="EP3160" i="1"/>
  <c r="DS3160" i="1"/>
  <c r="DR3160" i="1"/>
  <c r="DP3160" i="1"/>
  <c r="DT3170" i="1" s="1"/>
  <c r="CO3160" i="1"/>
  <c r="CN3160" i="1"/>
  <c r="CM3160" i="1"/>
  <c r="CL3160" i="1"/>
  <c r="CK3160" i="1"/>
  <c r="CJ3160" i="1"/>
  <c r="CS3160" i="1" s="1"/>
  <c r="GV3160" i="1" s="1"/>
  <c r="CI3160" i="1"/>
  <c r="CH3160" i="1"/>
  <c r="CG3160" i="1"/>
  <c r="CF3160" i="1"/>
  <c r="CE3160" i="1"/>
  <c r="CD3160" i="1"/>
  <c r="CR3160" i="1" s="1"/>
  <c r="BS3160" i="1"/>
  <c r="BR3160" i="1"/>
  <c r="BP3160" i="1"/>
  <c r="I3160" i="1"/>
  <c r="GS3159" i="1"/>
  <c r="GR3159" i="1"/>
  <c r="GP3159" i="1"/>
  <c r="GT3169" i="1" s="1"/>
  <c r="FS3159" i="1"/>
  <c r="FR3159" i="1"/>
  <c r="FP3159" i="1"/>
  <c r="FT3169" i="1" s="1"/>
  <c r="ES3159" i="1"/>
  <c r="ER3159" i="1"/>
  <c r="EP3159" i="1"/>
  <c r="ET3169" i="1" s="1"/>
  <c r="DS3159" i="1"/>
  <c r="DR3159" i="1"/>
  <c r="DP3159" i="1"/>
  <c r="DT3169" i="1" s="1"/>
  <c r="CO3159" i="1"/>
  <c r="CN3159" i="1"/>
  <c r="CM3159" i="1"/>
  <c r="CL3159" i="1"/>
  <c r="CK3159" i="1"/>
  <c r="CJ3159" i="1"/>
  <c r="CI3159" i="1"/>
  <c r="CS3159" i="1" s="1"/>
  <c r="CH3159" i="1"/>
  <c r="CG3159" i="1"/>
  <c r="CF3159" i="1"/>
  <c r="CE3159" i="1"/>
  <c r="CR3159" i="1" s="1"/>
  <c r="CD3159" i="1"/>
  <c r="H3159" i="1" s="1"/>
  <c r="K3159" i="1" s="1"/>
  <c r="BS3159" i="1"/>
  <c r="BR3159" i="1"/>
  <c r="BP3159" i="1"/>
  <c r="BT3169" i="1" s="1"/>
  <c r="J3159" i="1"/>
  <c r="GS3158" i="1"/>
  <c r="GR3158" i="1"/>
  <c r="GP3158" i="1"/>
  <c r="GT3168" i="1" s="1"/>
  <c r="FS3158" i="1"/>
  <c r="FR3158" i="1"/>
  <c r="FP3158" i="1"/>
  <c r="FT3168" i="1" s="1"/>
  <c r="ES3158" i="1"/>
  <c r="ER3158" i="1"/>
  <c r="GU3158" i="1" s="1"/>
  <c r="EP3158" i="1"/>
  <c r="ET3167" i="1" s="1"/>
  <c r="DS3158" i="1"/>
  <c r="DR3158" i="1"/>
  <c r="DP3158" i="1"/>
  <c r="DT3168" i="1" s="1"/>
  <c r="CS3158" i="1"/>
  <c r="CR3158" i="1"/>
  <c r="CP3158" i="1"/>
  <c r="BS3158" i="1"/>
  <c r="GV3158" i="1" s="1"/>
  <c r="BR3158" i="1"/>
  <c r="BP3158" i="1"/>
  <c r="K3158" i="1"/>
  <c r="J3158" i="1"/>
  <c r="I3158" i="1"/>
  <c r="H3158" i="1"/>
  <c r="GS3157" i="1"/>
  <c r="GR3157" i="1"/>
  <c r="GP3157" i="1"/>
  <c r="GT3167" i="1" s="1"/>
  <c r="FS3157" i="1"/>
  <c r="FR3157" i="1"/>
  <c r="FP3157" i="1"/>
  <c r="FT3167" i="1" s="1"/>
  <c r="ES3157" i="1"/>
  <c r="GV3157" i="1" s="1"/>
  <c r="ER3157" i="1"/>
  <c r="EP3157" i="1"/>
  <c r="EB3157" i="1"/>
  <c r="EB3158" i="1" s="1"/>
  <c r="EB3159" i="1" s="1"/>
  <c r="EB3160" i="1" s="1"/>
  <c r="EB3161" i="1" s="1"/>
  <c r="EB3162" i="1" s="1"/>
  <c r="EB3163" i="1" s="1"/>
  <c r="EB3164" i="1" s="1"/>
  <c r="EB3165" i="1" s="1"/>
  <c r="EB3166" i="1" s="1"/>
  <c r="EB3167" i="1" s="1"/>
  <c r="EB3168" i="1" s="1"/>
  <c r="EB3169" i="1" s="1"/>
  <c r="EB3170" i="1" s="1"/>
  <c r="EB3171" i="1" s="1"/>
  <c r="EB3172" i="1" s="1"/>
  <c r="EB3173" i="1" s="1"/>
  <c r="EB3174" i="1" s="1"/>
  <c r="EB3175" i="1" s="1"/>
  <c r="EB3176" i="1" s="1"/>
  <c r="EB3177" i="1" s="1"/>
  <c r="EB3178" i="1" s="1"/>
  <c r="EB3179" i="1" s="1"/>
  <c r="EB3180" i="1" s="1"/>
  <c r="EB3181" i="1" s="1"/>
  <c r="EB3182" i="1" s="1"/>
  <c r="EB3183" i="1" s="1"/>
  <c r="EB3184" i="1" s="1"/>
  <c r="EB3185" i="1" s="1"/>
  <c r="EB3186" i="1" s="1"/>
  <c r="EB3187" i="1" s="1"/>
  <c r="EB3188" i="1" s="1"/>
  <c r="EB3189" i="1" s="1"/>
  <c r="EB3190" i="1" s="1"/>
  <c r="EB3191" i="1" s="1"/>
  <c r="EB3192" i="1" s="1"/>
  <c r="EB3193" i="1" s="1"/>
  <c r="EB3194" i="1" s="1"/>
  <c r="EB3195" i="1" s="1"/>
  <c r="EB3196" i="1" s="1"/>
  <c r="EB3197" i="1" s="1"/>
  <c r="EB3198" i="1" s="1"/>
  <c r="EB3199" i="1" s="1"/>
  <c r="EB3200" i="1" s="1"/>
  <c r="EB3201" i="1" s="1"/>
  <c r="EB3202" i="1" s="1"/>
  <c r="EB3203" i="1" s="1"/>
  <c r="EB3204" i="1" s="1"/>
  <c r="EB3205" i="1" s="1"/>
  <c r="EB3206" i="1" s="1"/>
  <c r="EB3207" i="1" s="1"/>
  <c r="EB3208" i="1" s="1"/>
  <c r="EB3209" i="1" s="1"/>
  <c r="EB3210" i="1" s="1"/>
  <c r="EB3211" i="1" s="1"/>
  <c r="EB3212" i="1" s="1"/>
  <c r="EB3213" i="1" s="1"/>
  <c r="EB3214" i="1" s="1"/>
  <c r="EB3215" i="1" s="1"/>
  <c r="EB3216" i="1" s="1"/>
  <c r="EB3217" i="1" s="1"/>
  <c r="EB3218" i="1" s="1"/>
  <c r="EB3219" i="1" s="1"/>
  <c r="EB3220" i="1" s="1"/>
  <c r="EB3221" i="1" s="1"/>
  <c r="EB3222" i="1" s="1"/>
  <c r="EB3223" i="1" s="1"/>
  <c r="EB3224" i="1" s="1"/>
  <c r="EB3225" i="1" s="1"/>
  <c r="EB3226" i="1" s="1"/>
  <c r="EB3227" i="1" s="1"/>
  <c r="EB3228" i="1" s="1"/>
  <c r="EB3229" i="1" s="1"/>
  <c r="EB3230" i="1" s="1"/>
  <c r="EB3231" i="1" s="1"/>
  <c r="EB3232" i="1" s="1"/>
  <c r="EB3233" i="1" s="1"/>
  <c r="EB3234" i="1" s="1"/>
  <c r="EB3235" i="1" s="1"/>
  <c r="EB3236" i="1" s="1"/>
  <c r="EB3237" i="1" s="1"/>
  <c r="EB3238" i="1" s="1"/>
  <c r="EB3239" i="1" s="1"/>
  <c r="EB3240" i="1" s="1"/>
  <c r="EB3241" i="1" s="1"/>
  <c r="EB3242" i="1" s="1"/>
  <c r="EB3243" i="1" s="1"/>
  <c r="EB3244" i="1" s="1"/>
  <c r="EB3245" i="1" s="1"/>
  <c r="EB3246" i="1" s="1"/>
  <c r="EB3247" i="1" s="1"/>
  <c r="EB3248" i="1" s="1"/>
  <c r="EB3249" i="1" s="1"/>
  <c r="EB3250" i="1" s="1"/>
  <c r="EB3251" i="1" s="1"/>
  <c r="EB3252" i="1" s="1"/>
  <c r="EB3253" i="1" s="1"/>
  <c r="EB3254" i="1" s="1"/>
  <c r="EB3255" i="1" s="1"/>
  <c r="EB3256" i="1" s="1"/>
  <c r="EB3257" i="1" s="1"/>
  <c r="EB3258" i="1" s="1"/>
  <c r="EB3259" i="1" s="1"/>
  <c r="EB3260" i="1" s="1"/>
  <c r="EB3261" i="1" s="1"/>
  <c r="EB3262" i="1" s="1"/>
  <c r="EB3263" i="1" s="1"/>
  <c r="EB3264" i="1" s="1"/>
  <c r="EB3265" i="1" s="1"/>
  <c r="DS3157" i="1"/>
  <c r="DR3157" i="1"/>
  <c r="DP3157" i="1"/>
  <c r="DT3167" i="1" s="1"/>
  <c r="CS3157" i="1"/>
  <c r="CR3157" i="1"/>
  <c r="CP3157" i="1"/>
  <c r="CB3157" i="1"/>
  <c r="CB3158" i="1" s="1"/>
  <c r="CB3159" i="1" s="1"/>
  <c r="CB3160" i="1" s="1"/>
  <c r="CB3161" i="1" s="1"/>
  <c r="CB3162" i="1" s="1"/>
  <c r="CB3163" i="1" s="1"/>
  <c r="CB3164" i="1" s="1"/>
  <c r="CB3165" i="1" s="1"/>
  <c r="CB3166" i="1" s="1"/>
  <c r="CB3167" i="1" s="1"/>
  <c r="CB3168" i="1" s="1"/>
  <c r="CB3169" i="1" s="1"/>
  <c r="CB3170" i="1" s="1"/>
  <c r="CB3171" i="1" s="1"/>
  <c r="CB3172" i="1" s="1"/>
  <c r="CB3173" i="1" s="1"/>
  <c r="CB3174" i="1" s="1"/>
  <c r="CB3175" i="1" s="1"/>
  <c r="CB3176" i="1" s="1"/>
  <c r="CB3177" i="1" s="1"/>
  <c r="CB3178" i="1" s="1"/>
  <c r="CB3179" i="1" s="1"/>
  <c r="CB3180" i="1" s="1"/>
  <c r="CB3181" i="1" s="1"/>
  <c r="CB3182" i="1" s="1"/>
  <c r="CB3183" i="1" s="1"/>
  <c r="CB3184" i="1" s="1"/>
  <c r="CB3185" i="1" s="1"/>
  <c r="CB3186" i="1" s="1"/>
  <c r="CB3187" i="1" s="1"/>
  <c r="CB3188" i="1" s="1"/>
  <c r="CB3189" i="1" s="1"/>
  <c r="CB3190" i="1" s="1"/>
  <c r="CB3191" i="1" s="1"/>
  <c r="CB3192" i="1" s="1"/>
  <c r="CB3193" i="1" s="1"/>
  <c r="CB3194" i="1" s="1"/>
  <c r="CB3195" i="1" s="1"/>
  <c r="CB3196" i="1" s="1"/>
  <c r="CB3197" i="1" s="1"/>
  <c r="CB3198" i="1" s="1"/>
  <c r="CB3199" i="1" s="1"/>
  <c r="CB3200" i="1" s="1"/>
  <c r="CB3201" i="1" s="1"/>
  <c r="CB3202" i="1" s="1"/>
  <c r="CB3203" i="1" s="1"/>
  <c r="CB3204" i="1" s="1"/>
  <c r="CB3205" i="1" s="1"/>
  <c r="CB3206" i="1" s="1"/>
  <c r="CB3207" i="1" s="1"/>
  <c r="CB3208" i="1" s="1"/>
  <c r="CB3209" i="1" s="1"/>
  <c r="CB3210" i="1" s="1"/>
  <c r="CB3211" i="1" s="1"/>
  <c r="CB3212" i="1" s="1"/>
  <c r="CB3213" i="1" s="1"/>
  <c r="CB3214" i="1" s="1"/>
  <c r="CB3215" i="1" s="1"/>
  <c r="CB3216" i="1" s="1"/>
  <c r="CB3217" i="1" s="1"/>
  <c r="CB3218" i="1" s="1"/>
  <c r="CB3219" i="1" s="1"/>
  <c r="CB3220" i="1" s="1"/>
  <c r="CB3221" i="1" s="1"/>
  <c r="CB3222" i="1" s="1"/>
  <c r="CB3223" i="1" s="1"/>
  <c r="CB3224" i="1" s="1"/>
  <c r="CB3225" i="1" s="1"/>
  <c r="CB3226" i="1" s="1"/>
  <c r="CB3227" i="1" s="1"/>
  <c r="CB3228" i="1" s="1"/>
  <c r="CB3229" i="1" s="1"/>
  <c r="CB3230" i="1" s="1"/>
  <c r="CB3231" i="1" s="1"/>
  <c r="CB3232" i="1" s="1"/>
  <c r="CB3233" i="1" s="1"/>
  <c r="CB3234" i="1" s="1"/>
  <c r="CB3235" i="1" s="1"/>
  <c r="CB3236" i="1" s="1"/>
  <c r="CB3237" i="1" s="1"/>
  <c r="CB3238" i="1" s="1"/>
  <c r="CB3239" i="1" s="1"/>
  <c r="CB3240" i="1" s="1"/>
  <c r="CB3241" i="1" s="1"/>
  <c r="CB3242" i="1" s="1"/>
  <c r="CB3243" i="1" s="1"/>
  <c r="CB3244" i="1" s="1"/>
  <c r="CB3245" i="1" s="1"/>
  <c r="CB3246" i="1" s="1"/>
  <c r="CB3247" i="1" s="1"/>
  <c r="CB3248" i="1" s="1"/>
  <c r="CB3249" i="1" s="1"/>
  <c r="CB3250" i="1" s="1"/>
  <c r="CB3251" i="1" s="1"/>
  <c r="CB3252" i="1" s="1"/>
  <c r="CB3253" i="1" s="1"/>
  <c r="CB3254" i="1" s="1"/>
  <c r="CB3255" i="1" s="1"/>
  <c r="CB3256" i="1" s="1"/>
  <c r="CB3257" i="1" s="1"/>
  <c r="CB3258" i="1" s="1"/>
  <c r="CB3259" i="1" s="1"/>
  <c r="CB3260" i="1" s="1"/>
  <c r="CB3261" i="1" s="1"/>
  <c r="CB3262" i="1" s="1"/>
  <c r="CB3263" i="1" s="1"/>
  <c r="CB3264" i="1" s="1"/>
  <c r="CB3265" i="1" s="1"/>
  <c r="BS3157" i="1"/>
  <c r="BR3157" i="1"/>
  <c r="GU3157" i="1" s="1"/>
  <c r="BP3157" i="1"/>
  <c r="GY3157" i="1" s="1"/>
  <c r="J3157" i="1"/>
  <c r="I3157" i="1"/>
  <c r="H3157" i="1"/>
  <c r="K3157" i="1" s="1"/>
  <c r="GS3156" i="1"/>
  <c r="GR3156" i="1"/>
  <c r="GP3156" i="1"/>
  <c r="FS3156" i="1"/>
  <c r="FR3156" i="1"/>
  <c r="FP3156" i="1"/>
  <c r="FT3166" i="1" s="1"/>
  <c r="ES3156" i="1"/>
  <c r="ER3156" i="1"/>
  <c r="EP3156" i="1"/>
  <c r="ET3166" i="1" s="1"/>
  <c r="EB3156" i="1"/>
  <c r="DS3156" i="1"/>
  <c r="DR3156" i="1"/>
  <c r="DP3156" i="1"/>
  <c r="DT3166" i="1" s="1"/>
  <c r="CL3156" i="1"/>
  <c r="CK3156" i="1"/>
  <c r="CJ3156" i="1"/>
  <c r="CI3156" i="1"/>
  <c r="CS3156" i="1" s="1"/>
  <c r="CH3156" i="1"/>
  <c r="CG3156" i="1"/>
  <c r="CF3156" i="1"/>
  <c r="CR3156" i="1" s="1"/>
  <c r="CE3156" i="1"/>
  <c r="H3156" i="1" s="1"/>
  <c r="K3156" i="1" s="1"/>
  <c r="CD3156" i="1"/>
  <c r="BS3156" i="1"/>
  <c r="GV3156" i="1" s="1"/>
  <c r="BR3156" i="1"/>
  <c r="GU3156" i="1" s="1"/>
  <c r="BP3156" i="1"/>
  <c r="J3156" i="1"/>
  <c r="GS3155" i="1"/>
  <c r="GR3155" i="1"/>
  <c r="GP3155" i="1"/>
  <c r="GT3165" i="1" s="1"/>
  <c r="FS3155" i="1"/>
  <c r="FR3155" i="1"/>
  <c r="FP3155" i="1"/>
  <c r="FT3165" i="1" s="1"/>
  <c r="ES3155" i="1"/>
  <c r="ER3155" i="1"/>
  <c r="GU3155" i="1" s="1"/>
  <c r="EP3155" i="1"/>
  <c r="ET3165" i="1" s="1"/>
  <c r="EB3155" i="1"/>
  <c r="DS3155" i="1"/>
  <c r="DR3155" i="1"/>
  <c r="DP3155" i="1"/>
  <c r="C3155" i="1" s="1"/>
  <c r="BS3155" i="1"/>
  <c r="GV3155" i="1" s="1"/>
  <c r="BR3155" i="1"/>
  <c r="BP3155" i="1"/>
  <c r="BT3165" i="1" s="1"/>
  <c r="K3155" i="1"/>
  <c r="J3155" i="1"/>
  <c r="I3155" i="1"/>
  <c r="H3155" i="1"/>
  <c r="GS3154" i="1"/>
  <c r="GR3154" i="1"/>
  <c r="GP3154" i="1"/>
  <c r="GT3164" i="1" s="1"/>
  <c r="FS3154" i="1"/>
  <c r="FR3154" i="1"/>
  <c r="FP3154" i="1"/>
  <c r="FT3164" i="1" s="1"/>
  <c r="ES3154" i="1"/>
  <c r="GV3154" i="1" s="1"/>
  <c r="ER3154" i="1"/>
  <c r="GU3154" i="1" s="1"/>
  <c r="EP3154" i="1"/>
  <c r="ET3164" i="1" s="1"/>
  <c r="EB3154" i="1"/>
  <c r="DS3154" i="1"/>
  <c r="DR3154" i="1"/>
  <c r="DP3154" i="1"/>
  <c r="DT3164" i="1" s="1"/>
  <c r="BS3154" i="1"/>
  <c r="BR3154" i="1"/>
  <c r="BP3154" i="1"/>
  <c r="BT3164" i="1" s="1"/>
  <c r="J3154" i="1"/>
  <c r="I3154" i="1"/>
  <c r="H3154" i="1"/>
  <c r="K3154" i="1" s="1"/>
  <c r="C3154" i="1"/>
  <c r="GS3153" i="1"/>
  <c r="GR3153" i="1"/>
  <c r="GP3153" i="1"/>
  <c r="GT3163" i="1" s="1"/>
  <c r="FS3153" i="1"/>
  <c r="FR3153" i="1"/>
  <c r="FP3153" i="1"/>
  <c r="FT3163" i="1" s="1"/>
  <c r="ES3153" i="1"/>
  <c r="ER3153" i="1"/>
  <c r="EP3153" i="1"/>
  <c r="DS3153" i="1"/>
  <c r="GV3153" i="1" s="1"/>
  <c r="DR3153" i="1"/>
  <c r="GU3153" i="1" s="1"/>
  <c r="DP3153" i="1"/>
  <c r="DT3163" i="1" s="1"/>
  <c r="BS3153" i="1"/>
  <c r="BR3153" i="1"/>
  <c r="BP3153" i="1"/>
  <c r="BT3163" i="1" s="1"/>
  <c r="J3153" i="1"/>
  <c r="I3153" i="1"/>
  <c r="H3153" i="1"/>
  <c r="K3153" i="1" s="1"/>
  <c r="C3153" i="1"/>
  <c r="GS3152" i="1"/>
  <c r="GR3152" i="1"/>
  <c r="GP3152" i="1"/>
  <c r="GT3162" i="1" s="1"/>
  <c r="FS3152" i="1"/>
  <c r="GV3152" i="1" s="1"/>
  <c r="FR3152" i="1"/>
  <c r="FP3152" i="1"/>
  <c r="FT3162" i="1" s="1"/>
  <c r="DS3152" i="1"/>
  <c r="DR3152" i="1"/>
  <c r="DP3152" i="1"/>
  <c r="DT3162" i="1" s="1"/>
  <c r="BS3152" i="1"/>
  <c r="BR3152" i="1"/>
  <c r="GU3152" i="1" s="1"/>
  <c r="BP3152" i="1"/>
  <c r="GY3152" i="1" s="1"/>
  <c r="J3152" i="1"/>
  <c r="I3152" i="1"/>
  <c r="H3152" i="1"/>
  <c r="K3152" i="1" s="1"/>
  <c r="GS3151" i="1"/>
  <c r="GR3151" i="1"/>
  <c r="GP3151" i="1"/>
  <c r="GT3161" i="1" s="1"/>
  <c r="FS3151" i="1"/>
  <c r="GV3151" i="1" s="1"/>
  <c r="FR3151" i="1"/>
  <c r="FP3151" i="1"/>
  <c r="FT3161" i="1" s="1"/>
  <c r="DS3151" i="1"/>
  <c r="DR3151" i="1"/>
  <c r="DP3151" i="1"/>
  <c r="DT3161" i="1" s="1"/>
  <c r="BS3151" i="1"/>
  <c r="BR3151" i="1"/>
  <c r="GU3151" i="1" s="1"/>
  <c r="BP3151" i="1"/>
  <c r="GY3151" i="1" s="1"/>
  <c r="J3151" i="1"/>
  <c r="I3151" i="1"/>
  <c r="H3151" i="1"/>
  <c r="K3151" i="1" s="1"/>
  <c r="GS3150" i="1"/>
  <c r="GR3150" i="1"/>
  <c r="GP3150" i="1"/>
  <c r="GT3160" i="1" s="1"/>
  <c r="FS3150" i="1"/>
  <c r="GV3150" i="1" s="1"/>
  <c r="FR3150" i="1"/>
  <c r="FP3150" i="1"/>
  <c r="FT3160" i="1" s="1"/>
  <c r="DS3150" i="1"/>
  <c r="DR3150" i="1"/>
  <c r="DP3150" i="1"/>
  <c r="DT3160" i="1" s="1"/>
  <c r="BS3150" i="1"/>
  <c r="BR3150" i="1"/>
  <c r="GU3150" i="1" s="1"/>
  <c r="BP3150" i="1"/>
  <c r="BT3160" i="1" s="1"/>
  <c r="J3150" i="1"/>
  <c r="I3150" i="1"/>
  <c r="H3150" i="1"/>
  <c r="K3150" i="1" s="1"/>
  <c r="GS3149" i="1"/>
  <c r="GR3149" i="1"/>
  <c r="GP3149" i="1"/>
  <c r="FS3149" i="1"/>
  <c r="FR3149" i="1"/>
  <c r="FP3149" i="1"/>
  <c r="FT3157" i="1" s="1"/>
  <c r="DS3149" i="1"/>
  <c r="DR3149" i="1"/>
  <c r="DP3149" i="1"/>
  <c r="DT3159" i="1" s="1"/>
  <c r="BS3149" i="1"/>
  <c r="GV3149" i="1" s="1"/>
  <c r="BR3149" i="1"/>
  <c r="GU3149" i="1" s="1"/>
  <c r="BP3149" i="1"/>
  <c r="BT3159" i="1" s="1"/>
  <c r="J3149" i="1"/>
  <c r="I3149" i="1"/>
  <c r="H3149" i="1"/>
  <c r="K3149" i="1" s="1"/>
  <c r="GS3148" i="1"/>
  <c r="GR3148" i="1"/>
  <c r="GP3148" i="1"/>
  <c r="GT3156" i="1" s="1"/>
  <c r="FS3148" i="1"/>
  <c r="FR3148" i="1"/>
  <c r="GU3148" i="1" s="1"/>
  <c r="GW3158" i="1" s="1"/>
  <c r="FP3148" i="1"/>
  <c r="FT3158" i="1" s="1"/>
  <c r="DS3148" i="1"/>
  <c r="DR3148" i="1"/>
  <c r="DP3148" i="1"/>
  <c r="DT3158" i="1" s="1"/>
  <c r="BS3148" i="1"/>
  <c r="GV3148" i="1" s="1"/>
  <c r="GX3158" i="1" s="1"/>
  <c r="BR3148" i="1"/>
  <c r="BP3148" i="1"/>
  <c r="GY3148" i="1" s="1"/>
  <c r="J3148" i="1"/>
  <c r="I3148" i="1"/>
  <c r="H3148" i="1"/>
  <c r="K3148" i="1" s="1"/>
  <c r="GS3147" i="1"/>
  <c r="GR3147" i="1"/>
  <c r="GP3147" i="1"/>
  <c r="GT3157" i="1" s="1"/>
  <c r="FS3147" i="1"/>
  <c r="GV3147" i="1" s="1"/>
  <c r="FR3147" i="1"/>
  <c r="GU3147" i="1" s="1"/>
  <c r="FP3147" i="1"/>
  <c r="DS3147" i="1"/>
  <c r="DR3147" i="1"/>
  <c r="DP3147" i="1"/>
  <c r="DT3157" i="1" s="1"/>
  <c r="BS3147" i="1"/>
  <c r="BR3147" i="1"/>
  <c r="BP3147" i="1"/>
  <c r="BT3157" i="1" s="1"/>
  <c r="J3147" i="1"/>
  <c r="I3147" i="1"/>
  <c r="H3147" i="1"/>
  <c r="K3147" i="1" s="1"/>
  <c r="C3147" i="1"/>
  <c r="GS3146" i="1"/>
  <c r="GR3146" i="1"/>
  <c r="GP3146" i="1"/>
  <c r="FS3146" i="1"/>
  <c r="FP3146" i="1"/>
  <c r="C3146" i="1" s="1"/>
  <c r="FE3146" i="1"/>
  <c r="H3146" i="1" s="1"/>
  <c r="K3146" i="1" s="1"/>
  <c r="DS3146" i="1"/>
  <c r="DR3146" i="1"/>
  <c r="DP3146" i="1"/>
  <c r="DT3156" i="1" s="1"/>
  <c r="BS3146" i="1"/>
  <c r="GV3146" i="1" s="1"/>
  <c r="GX3156" i="1" s="1"/>
  <c r="BR3146" i="1"/>
  <c r="BP3146" i="1"/>
  <c r="BT3156" i="1" s="1"/>
  <c r="J3146" i="1"/>
  <c r="I3146" i="1"/>
  <c r="GS3145" i="1"/>
  <c r="GR3145" i="1"/>
  <c r="GP3145" i="1"/>
  <c r="C3145" i="1" s="1"/>
  <c r="FS3145" i="1"/>
  <c r="GV3145" i="1" s="1"/>
  <c r="GX3155" i="1" s="1"/>
  <c r="FR3145" i="1"/>
  <c r="GU3145" i="1" s="1"/>
  <c r="FP3145" i="1"/>
  <c r="FT3155" i="1" s="1"/>
  <c r="DS3145" i="1"/>
  <c r="DR3145" i="1"/>
  <c r="DP3145" i="1"/>
  <c r="DT3155" i="1" s="1"/>
  <c r="BS3145" i="1"/>
  <c r="BR3145" i="1"/>
  <c r="BP3145" i="1"/>
  <c r="GY3145" i="1" s="1"/>
  <c r="K3145" i="1"/>
  <c r="J3145" i="1"/>
  <c r="I3145" i="1"/>
  <c r="H3145" i="1"/>
  <c r="GS3144" i="1"/>
  <c r="GR3144" i="1"/>
  <c r="GP3144" i="1"/>
  <c r="GT3154" i="1" s="1"/>
  <c r="FS3144" i="1"/>
  <c r="GV3144" i="1" s="1"/>
  <c r="GX3154" i="1" s="1"/>
  <c r="FR3144" i="1"/>
  <c r="GU3144" i="1" s="1"/>
  <c r="FP3144" i="1"/>
  <c r="FT3154" i="1" s="1"/>
  <c r="DS3144" i="1"/>
  <c r="DR3144" i="1"/>
  <c r="DP3144" i="1"/>
  <c r="DT3154" i="1" s="1"/>
  <c r="BS3144" i="1"/>
  <c r="BR3144" i="1"/>
  <c r="BP3144" i="1"/>
  <c r="C3144" i="1" s="1"/>
  <c r="J3144" i="1"/>
  <c r="I3144" i="1"/>
  <c r="H3144" i="1"/>
  <c r="K3144" i="1" s="1"/>
  <c r="GS3143" i="1"/>
  <c r="GR3143" i="1"/>
  <c r="GP3143" i="1"/>
  <c r="GT3153" i="1" s="1"/>
  <c r="FS3143" i="1"/>
  <c r="GV3143" i="1" s="1"/>
  <c r="FR3143" i="1"/>
  <c r="FP3143" i="1"/>
  <c r="DS3143" i="1"/>
  <c r="DR3143" i="1"/>
  <c r="DP3143" i="1"/>
  <c r="DT3153" i="1" s="1"/>
  <c r="BS3143" i="1"/>
  <c r="BR3143" i="1"/>
  <c r="GU3143" i="1" s="1"/>
  <c r="BP3143" i="1"/>
  <c r="BT3153" i="1" s="1"/>
  <c r="J3143" i="1"/>
  <c r="I3143" i="1"/>
  <c r="H3143" i="1"/>
  <c r="K3143" i="1" s="1"/>
  <c r="GS3142" i="1"/>
  <c r="GR3142" i="1"/>
  <c r="GP3142" i="1"/>
  <c r="FS3142" i="1"/>
  <c r="FR3142" i="1"/>
  <c r="FP3142" i="1"/>
  <c r="FT3152" i="1" s="1"/>
  <c r="DS3142" i="1"/>
  <c r="GV3142" i="1" s="1"/>
  <c r="DR3142" i="1"/>
  <c r="GU3142" i="1" s="1"/>
  <c r="DP3142" i="1"/>
  <c r="DT3152" i="1" s="1"/>
  <c r="J3142" i="1"/>
  <c r="K3142" i="1" s="1"/>
  <c r="I3142" i="1"/>
  <c r="H3142" i="1"/>
  <c r="GS3141" i="1"/>
  <c r="GR3141" i="1"/>
  <c r="GP3141" i="1"/>
  <c r="GT3151" i="1" s="1"/>
  <c r="FS3141" i="1"/>
  <c r="FR3141" i="1"/>
  <c r="GU3141" i="1" s="1"/>
  <c r="FP3141" i="1"/>
  <c r="C3141" i="1" s="1"/>
  <c r="DS3141" i="1"/>
  <c r="GV3141" i="1" s="1"/>
  <c r="DR3141" i="1"/>
  <c r="DP3141" i="1"/>
  <c r="DT3151" i="1" s="1"/>
  <c r="K3141" i="1"/>
  <c r="J3141" i="1"/>
  <c r="I3141" i="1"/>
  <c r="H3141" i="1"/>
  <c r="GS3140" i="1"/>
  <c r="GR3140" i="1"/>
  <c r="GP3140" i="1"/>
  <c r="C3140" i="1" s="1"/>
  <c r="FS3140" i="1"/>
  <c r="GV3140" i="1" s="1"/>
  <c r="FR3140" i="1"/>
  <c r="GU3140" i="1" s="1"/>
  <c r="FP3140" i="1"/>
  <c r="FT3150" i="1" s="1"/>
  <c r="DS3140" i="1"/>
  <c r="DR3140" i="1"/>
  <c r="DP3140" i="1"/>
  <c r="DT3150" i="1" s="1"/>
  <c r="J3140" i="1"/>
  <c r="I3140" i="1"/>
  <c r="H3140" i="1"/>
  <c r="K3140" i="1" s="1"/>
  <c r="GS3139" i="1"/>
  <c r="GR3139" i="1"/>
  <c r="GP3139" i="1"/>
  <c r="GB3139" i="1"/>
  <c r="GB3140" i="1" s="1"/>
  <c r="GB3141" i="1" s="1"/>
  <c r="GB3142" i="1" s="1"/>
  <c r="GB3143" i="1" s="1"/>
  <c r="GB3144" i="1" s="1"/>
  <c r="GB3145" i="1" s="1"/>
  <c r="GB3146" i="1" s="1"/>
  <c r="GB3147" i="1" s="1"/>
  <c r="GB3148" i="1" s="1"/>
  <c r="GB3149" i="1" s="1"/>
  <c r="GB3150" i="1" s="1"/>
  <c r="GB3151" i="1" s="1"/>
  <c r="GB3152" i="1" s="1"/>
  <c r="GB3153" i="1" s="1"/>
  <c r="GB3154" i="1" s="1"/>
  <c r="GB3155" i="1" s="1"/>
  <c r="GB3156" i="1" s="1"/>
  <c r="GB3157" i="1" s="1"/>
  <c r="GB3158" i="1" s="1"/>
  <c r="GB3159" i="1" s="1"/>
  <c r="GB3160" i="1" s="1"/>
  <c r="GB3161" i="1" s="1"/>
  <c r="GB3162" i="1" s="1"/>
  <c r="GB3163" i="1" s="1"/>
  <c r="GB3164" i="1" s="1"/>
  <c r="GB3165" i="1" s="1"/>
  <c r="GB3166" i="1" s="1"/>
  <c r="GB3167" i="1" s="1"/>
  <c r="GB3168" i="1" s="1"/>
  <c r="GB3169" i="1" s="1"/>
  <c r="GB3170" i="1" s="1"/>
  <c r="GB3171" i="1" s="1"/>
  <c r="GB3172" i="1" s="1"/>
  <c r="GB3173" i="1" s="1"/>
  <c r="GB3174" i="1" s="1"/>
  <c r="GB3175" i="1" s="1"/>
  <c r="GB3176" i="1" s="1"/>
  <c r="GB3177" i="1" s="1"/>
  <c r="GB3178" i="1" s="1"/>
  <c r="GB3179" i="1" s="1"/>
  <c r="GB3180" i="1" s="1"/>
  <c r="GB3181" i="1" s="1"/>
  <c r="GB3182" i="1" s="1"/>
  <c r="GB3183" i="1" s="1"/>
  <c r="GB3184" i="1" s="1"/>
  <c r="GB3185" i="1" s="1"/>
  <c r="GB3186" i="1" s="1"/>
  <c r="GB3187" i="1" s="1"/>
  <c r="GB3188" i="1" s="1"/>
  <c r="GB3189" i="1" s="1"/>
  <c r="GB3190" i="1" s="1"/>
  <c r="GB3191" i="1" s="1"/>
  <c r="GB3192" i="1" s="1"/>
  <c r="GB3193" i="1" s="1"/>
  <c r="GB3194" i="1" s="1"/>
  <c r="GB3195" i="1" s="1"/>
  <c r="GB3196" i="1" s="1"/>
  <c r="GB3197" i="1" s="1"/>
  <c r="GB3198" i="1" s="1"/>
  <c r="GB3199" i="1" s="1"/>
  <c r="GB3200" i="1" s="1"/>
  <c r="GB3201" i="1" s="1"/>
  <c r="GB3202" i="1" s="1"/>
  <c r="GB3203" i="1" s="1"/>
  <c r="GB3204" i="1" s="1"/>
  <c r="GB3205" i="1" s="1"/>
  <c r="GB3206" i="1" s="1"/>
  <c r="GB3207" i="1" s="1"/>
  <c r="GB3208" i="1" s="1"/>
  <c r="GB3209" i="1" s="1"/>
  <c r="GB3210" i="1" s="1"/>
  <c r="GB3211" i="1" s="1"/>
  <c r="GB3212" i="1" s="1"/>
  <c r="GB3213" i="1" s="1"/>
  <c r="GB3214" i="1" s="1"/>
  <c r="GB3215" i="1" s="1"/>
  <c r="GB3216" i="1" s="1"/>
  <c r="GB3217" i="1" s="1"/>
  <c r="GB3218" i="1" s="1"/>
  <c r="GB3219" i="1" s="1"/>
  <c r="GB3220" i="1" s="1"/>
  <c r="GB3221" i="1" s="1"/>
  <c r="GB3222" i="1" s="1"/>
  <c r="GB3223" i="1" s="1"/>
  <c r="GB3224" i="1" s="1"/>
  <c r="GB3225" i="1" s="1"/>
  <c r="GB3226" i="1" s="1"/>
  <c r="GB3227" i="1" s="1"/>
  <c r="GB3228" i="1" s="1"/>
  <c r="GB3229" i="1" s="1"/>
  <c r="GB3230" i="1" s="1"/>
  <c r="GB3231" i="1" s="1"/>
  <c r="GB3232" i="1" s="1"/>
  <c r="GB3233" i="1" s="1"/>
  <c r="GB3234" i="1" s="1"/>
  <c r="GB3235" i="1" s="1"/>
  <c r="GB3236" i="1" s="1"/>
  <c r="GB3237" i="1" s="1"/>
  <c r="GB3238" i="1" s="1"/>
  <c r="GB3239" i="1" s="1"/>
  <c r="GB3240" i="1" s="1"/>
  <c r="GB3241" i="1" s="1"/>
  <c r="GB3242" i="1" s="1"/>
  <c r="GB3243" i="1" s="1"/>
  <c r="GB3244" i="1" s="1"/>
  <c r="GB3245" i="1" s="1"/>
  <c r="GB3246" i="1" s="1"/>
  <c r="GB3247" i="1" s="1"/>
  <c r="GB3248" i="1" s="1"/>
  <c r="GB3249" i="1" s="1"/>
  <c r="GB3250" i="1" s="1"/>
  <c r="GB3251" i="1" s="1"/>
  <c r="GB3252" i="1" s="1"/>
  <c r="GB3253" i="1" s="1"/>
  <c r="GB3254" i="1" s="1"/>
  <c r="GB3255" i="1" s="1"/>
  <c r="GB3256" i="1" s="1"/>
  <c r="GB3257" i="1" s="1"/>
  <c r="GB3258" i="1" s="1"/>
  <c r="GB3259" i="1" s="1"/>
  <c r="GB3260" i="1" s="1"/>
  <c r="GB3261" i="1" s="1"/>
  <c r="GB3262" i="1" s="1"/>
  <c r="GB3263" i="1" s="1"/>
  <c r="GB3264" i="1" s="1"/>
  <c r="GB3265" i="1" s="1"/>
  <c r="FS3139" i="1"/>
  <c r="FF3139" i="1"/>
  <c r="FE3139" i="1"/>
  <c r="J3139" i="1" s="1"/>
  <c r="FD3139" i="1"/>
  <c r="FR3139" i="1" s="1"/>
  <c r="DS3139" i="1"/>
  <c r="GV3139" i="1" s="1"/>
  <c r="GX3149" i="1" s="1"/>
  <c r="DR3139" i="1"/>
  <c r="GU3139" i="1" s="1"/>
  <c r="DP3139" i="1"/>
  <c r="DT3149" i="1" s="1"/>
  <c r="H3139" i="1"/>
  <c r="K3139" i="1" s="1"/>
  <c r="GT3138" i="1"/>
  <c r="GS3138" i="1"/>
  <c r="GR3138" i="1"/>
  <c r="GP3138" i="1"/>
  <c r="GT3147" i="1" s="1"/>
  <c r="FS3138" i="1"/>
  <c r="GV3138" i="1" s="1"/>
  <c r="FR3138" i="1"/>
  <c r="FO3138" i="1"/>
  <c r="FP3138" i="1" s="1"/>
  <c r="DS3138" i="1"/>
  <c r="DR3138" i="1"/>
  <c r="GU3138" i="1" s="1"/>
  <c r="DP3138" i="1"/>
  <c r="DT3148" i="1" s="1"/>
  <c r="J3138" i="1"/>
  <c r="I3138" i="1"/>
  <c r="H3138" i="1"/>
  <c r="K3138" i="1" s="1"/>
  <c r="FS3137" i="1"/>
  <c r="FR3137" i="1"/>
  <c r="FP3137" i="1"/>
  <c r="DS3137" i="1"/>
  <c r="DR3137" i="1"/>
  <c r="DP3137" i="1"/>
  <c r="DT3147" i="1" s="1"/>
  <c r="J3137" i="1"/>
  <c r="K3137" i="1" s="1"/>
  <c r="I3137" i="1"/>
  <c r="H3137" i="1"/>
  <c r="FS3136" i="1"/>
  <c r="FR3136" i="1"/>
  <c r="FP3136" i="1"/>
  <c r="DS3136" i="1"/>
  <c r="DR3136" i="1"/>
  <c r="DP3136" i="1"/>
  <c r="DT3146" i="1" s="1"/>
  <c r="J3136" i="1"/>
  <c r="K3136" i="1" s="1"/>
  <c r="I3136" i="1"/>
  <c r="H3136" i="1"/>
  <c r="FS3135" i="1"/>
  <c r="FR3135" i="1"/>
  <c r="FP3135" i="1"/>
  <c r="DI3135" i="1"/>
  <c r="DS3135" i="1" s="1"/>
  <c r="DH3135" i="1"/>
  <c r="DG3135" i="1"/>
  <c r="DF3135" i="1"/>
  <c r="DR3135" i="1" s="1"/>
  <c r="I3135" i="1"/>
  <c r="FS3134" i="1"/>
  <c r="FR3134" i="1"/>
  <c r="FP3134" i="1"/>
  <c r="DS3134" i="1"/>
  <c r="DR3134" i="1"/>
  <c r="DP3134" i="1"/>
  <c r="C3134" i="1" s="1"/>
  <c r="J3134" i="1"/>
  <c r="I3134" i="1"/>
  <c r="H3134" i="1"/>
  <c r="K3134" i="1" s="1"/>
  <c r="FS3133" i="1"/>
  <c r="FR3133" i="1"/>
  <c r="FP3133" i="1"/>
  <c r="DS3133" i="1"/>
  <c r="DR3133" i="1"/>
  <c r="DP3133" i="1"/>
  <c r="J3133" i="1"/>
  <c r="K3133" i="1" s="1"/>
  <c r="I3133" i="1"/>
  <c r="H3133" i="1"/>
  <c r="C3133" i="1"/>
  <c r="FS3132" i="1"/>
  <c r="FR3132" i="1"/>
  <c r="FP3132" i="1"/>
  <c r="DS3132" i="1"/>
  <c r="DR3132" i="1"/>
  <c r="DP3132" i="1"/>
  <c r="J3132" i="1"/>
  <c r="I3132" i="1"/>
  <c r="H3132" i="1"/>
  <c r="K3132" i="1" s="1"/>
  <c r="FS3131" i="1"/>
  <c r="FR3131" i="1"/>
  <c r="FP3131" i="1"/>
  <c r="DS3131" i="1"/>
  <c r="DR3131" i="1"/>
  <c r="DP3131" i="1"/>
  <c r="K3131" i="1"/>
  <c r="J3131" i="1"/>
  <c r="I3131" i="1"/>
  <c r="H3131" i="1"/>
  <c r="C3131" i="1"/>
  <c r="FS3130" i="1"/>
  <c r="FR3130" i="1"/>
  <c r="FP3130" i="1"/>
  <c r="FB3130" i="1"/>
  <c r="FB3131" i="1" s="1"/>
  <c r="FB3132" i="1" s="1"/>
  <c r="FB3133" i="1" s="1"/>
  <c r="FB3134" i="1" s="1"/>
  <c r="FB3135" i="1" s="1"/>
  <c r="FB3136" i="1" s="1"/>
  <c r="FB3137" i="1" s="1"/>
  <c r="FB3138" i="1" s="1"/>
  <c r="FB3139" i="1" s="1"/>
  <c r="FB3140" i="1" s="1"/>
  <c r="FB3141" i="1" s="1"/>
  <c r="FB3142" i="1" s="1"/>
  <c r="FB3143" i="1" s="1"/>
  <c r="FB3144" i="1" s="1"/>
  <c r="FB3145" i="1" s="1"/>
  <c r="FB3146" i="1" s="1"/>
  <c r="FB3147" i="1" s="1"/>
  <c r="FB3148" i="1" s="1"/>
  <c r="FB3149" i="1" s="1"/>
  <c r="FB3150" i="1" s="1"/>
  <c r="FB3151" i="1" s="1"/>
  <c r="FB3152" i="1" s="1"/>
  <c r="FB3153" i="1" s="1"/>
  <c r="FB3154" i="1" s="1"/>
  <c r="FB3155" i="1" s="1"/>
  <c r="FB3156" i="1" s="1"/>
  <c r="FB3157" i="1" s="1"/>
  <c r="FB3158" i="1" s="1"/>
  <c r="FB3159" i="1" s="1"/>
  <c r="FB3160" i="1" s="1"/>
  <c r="FB3161" i="1" s="1"/>
  <c r="FB3162" i="1" s="1"/>
  <c r="FB3163" i="1" s="1"/>
  <c r="FB3164" i="1" s="1"/>
  <c r="FB3165" i="1" s="1"/>
  <c r="FB3166" i="1" s="1"/>
  <c r="FB3167" i="1" s="1"/>
  <c r="FB3168" i="1" s="1"/>
  <c r="FB3169" i="1" s="1"/>
  <c r="FB3170" i="1" s="1"/>
  <c r="FB3171" i="1" s="1"/>
  <c r="FB3172" i="1" s="1"/>
  <c r="FB3173" i="1" s="1"/>
  <c r="FB3174" i="1" s="1"/>
  <c r="FB3175" i="1" s="1"/>
  <c r="FB3176" i="1" s="1"/>
  <c r="FB3177" i="1" s="1"/>
  <c r="FB3178" i="1" s="1"/>
  <c r="FB3179" i="1" s="1"/>
  <c r="FB3180" i="1" s="1"/>
  <c r="FB3181" i="1" s="1"/>
  <c r="FB3182" i="1" s="1"/>
  <c r="DS3130" i="1"/>
  <c r="DR3130" i="1"/>
  <c r="DP3130" i="1"/>
  <c r="C3130" i="1" s="1"/>
  <c r="J3130" i="1"/>
  <c r="I3130" i="1"/>
  <c r="H3130" i="1"/>
  <c r="K3130" i="1" s="1"/>
  <c r="FS3129" i="1"/>
  <c r="FR3129" i="1"/>
  <c r="FP3129" i="1"/>
  <c r="FB3129" i="1"/>
  <c r="DS3129" i="1"/>
  <c r="DR3129" i="1"/>
  <c r="DP3129" i="1"/>
  <c r="K3129" i="1"/>
  <c r="J3129" i="1"/>
  <c r="I3129" i="1"/>
  <c r="H3129" i="1"/>
  <c r="C3129" i="1"/>
  <c r="FS3128" i="1"/>
  <c r="FR3128" i="1"/>
  <c r="FP3128" i="1"/>
  <c r="DS3128" i="1"/>
  <c r="DR3128" i="1"/>
  <c r="DP3128" i="1"/>
  <c r="K3128" i="1"/>
  <c r="J3128" i="1"/>
  <c r="I3128" i="1"/>
  <c r="H3128" i="1"/>
  <c r="C3128" i="1"/>
  <c r="B3128" i="1"/>
  <c r="B3133" i="1" s="1"/>
  <c r="B3138" i="1" s="1"/>
  <c r="B3143" i="1" s="1"/>
  <c r="B3148" i="1" s="1"/>
  <c r="B3153" i="1" s="1"/>
  <c r="B3158" i="1" s="1"/>
  <c r="B3163" i="1" s="1"/>
  <c r="B3168" i="1" s="1"/>
  <c r="B3173" i="1" s="1"/>
  <c r="B3178" i="1" s="1"/>
  <c r="B3183" i="1" s="1"/>
  <c r="B3188" i="1" s="1"/>
  <c r="B3193" i="1" s="1"/>
  <c r="B3198" i="1" s="1"/>
  <c r="B3203" i="1" s="1"/>
  <c r="B3208" i="1" s="1"/>
  <c r="B3213" i="1" s="1"/>
  <c r="B3218" i="1" s="1"/>
  <c r="B3223" i="1" s="1"/>
  <c r="B3228" i="1" s="1"/>
  <c r="B3233" i="1" s="1"/>
  <c r="B3238" i="1" s="1"/>
  <c r="B3243" i="1" s="1"/>
  <c r="B3248" i="1" s="1"/>
  <c r="B3253" i="1" s="1"/>
  <c r="B3258" i="1" s="1"/>
  <c r="B3263" i="1" s="1"/>
  <c r="B3268" i="1" s="1"/>
  <c r="DS3127" i="1"/>
  <c r="DR3127" i="1"/>
  <c r="DP3127" i="1"/>
  <c r="DB3127" i="1"/>
  <c r="DB3128" i="1" s="1"/>
  <c r="DB3129" i="1" s="1"/>
  <c r="DB3130" i="1" s="1"/>
  <c r="DB3131" i="1" s="1"/>
  <c r="DB3132" i="1" s="1"/>
  <c r="DB3133" i="1" s="1"/>
  <c r="DB3134" i="1" s="1"/>
  <c r="DB3135" i="1" s="1"/>
  <c r="DB3136" i="1" s="1"/>
  <c r="DB3137" i="1" s="1"/>
  <c r="DB3138" i="1" s="1"/>
  <c r="DB3139" i="1" s="1"/>
  <c r="DB3140" i="1" s="1"/>
  <c r="DB3141" i="1" s="1"/>
  <c r="DB3142" i="1" s="1"/>
  <c r="DB3143" i="1" s="1"/>
  <c r="DB3144" i="1" s="1"/>
  <c r="DB3145" i="1" s="1"/>
  <c r="DB3146" i="1" s="1"/>
  <c r="DB3147" i="1" s="1"/>
  <c r="DB3148" i="1" s="1"/>
  <c r="DB3149" i="1" s="1"/>
  <c r="DB3150" i="1" s="1"/>
  <c r="DB3151" i="1" s="1"/>
  <c r="DB3152" i="1" s="1"/>
  <c r="DB3153" i="1" s="1"/>
  <c r="DB3154" i="1" s="1"/>
  <c r="DB3155" i="1" s="1"/>
  <c r="DB3156" i="1" s="1"/>
  <c r="DB3157" i="1" s="1"/>
  <c r="DB3158" i="1" s="1"/>
  <c r="DB3159" i="1" s="1"/>
  <c r="DB3160" i="1" s="1"/>
  <c r="DB3161" i="1" s="1"/>
  <c r="DB3162" i="1" s="1"/>
  <c r="DB3163" i="1" s="1"/>
  <c r="DB3164" i="1" s="1"/>
  <c r="DB3165" i="1" s="1"/>
  <c r="DB3166" i="1" s="1"/>
  <c r="DB3167" i="1" s="1"/>
  <c r="DB3168" i="1" s="1"/>
  <c r="DB3169" i="1" s="1"/>
  <c r="DB3170" i="1" s="1"/>
  <c r="DB3171" i="1" s="1"/>
  <c r="DB3172" i="1" s="1"/>
  <c r="DB3173" i="1" s="1"/>
  <c r="DB3174" i="1" s="1"/>
  <c r="DB3175" i="1" s="1"/>
  <c r="DB3176" i="1" s="1"/>
  <c r="DB3177" i="1" s="1"/>
  <c r="DB3178" i="1" s="1"/>
  <c r="DB3179" i="1" s="1"/>
  <c r="DB3180" i="1" s="1"/>
  <c r="DB3181" i="1" s="1"/>
  <c r="DB3182" i="1" s="1"/>
  <c r="DB3183" i="1" s="1"/>
  <c r="DB3184" i="1" s="1"/>
  <c r="DB3185" i="1" s="1"/>
  <c r="DB3186" i="1" s="1"/>
  <c r="DB3187" i="1" s="1"/>
  <c r="DB3188" i="1" s="1"/>
  <c r="DB3189" i="1" s="1"/>
  <c r="DB3190" i="1" s="1"/>
  <c r="DB3191" i="1" s="1"/>
  <c r="DB3192" i="1" s="1"/>
  <c r="DB3193" i="1" s="1"/>
  <c r="DB3194" i="1" s="1"/>
  <c r="DB3195" i="1" s="1"/>
  <c r="DB3196" i="1" s="1"/>
  <c r="DB3197" i="1" s="1"/>
  <c r="DB3198" i="1" s="1"/>
  <c r="DB3199" i="1" s="1"/>
  <c r="DB3200" i="1" s="1"/>
  <c r="DB3201" i="1" s="1"/>
  <c r="DB3202" i="1" s="1"/>
  <c r="DB3203" i="1" s="1"/>
  <c r="DB3204" i="1" s="1"/>
  <c r="DB3205" i="1" s="1"/>
  <c r="DB3206" i="1" s="1"/>
  <c r="DB3207" i="1" s="1"/>
  <c r="DB3208" i="1" s="1"/>
  <c r="DB3209" i="1" s="1"/>
  <c r="DB3210" i="1" s="1"/>
  <c r="DB3211" i="1" s="1"/>
  <c r="DB3212" i="1" s="1"/>
  <c r="DB3213" i="1" s="1"/>
  <c r="DB3214" i="1" s="1"/>
  <c r="DB3215" i="1" s="1"/>
  <c r="DB3216" i="1" s="1"/>
  <c r="DB3217" i="1" s="1"/>
  <c r="DB3218" i="1" s="1"/>
  <c r="DB3219" i="1" s="1"/>
  <c r="DB3220" i="1" s="1"/>
  <c r="DB3221" i="1" s="1"/>
  <c r="DB3222" i="1" s="1"/>
  <c r="DB3223" i="1" s="1"/>
  <c r="DB3224" i="1" s="1"/>
  <c r="DB3225" i="1" s="1"/>
  <c r="DB3226" i="1" s="1"/>
  <c r="DB3227" i="1" s="1"/>
  <c r="DB3228" i="1" s="1"/>
  <c r="DB3229" i="1" s="1"/>
  <c r="DB3230" i="1" s="1"/>
  <c r="DB3231" i="1" s="1"/>
  <c r="DB3232" i="1" s="1"/>
  <c r="DB3233" i="1" s="1"/>
  <c r="DB3234" i="1" s="1"/>
  <c r="DB3235" i="1" s="1"/>
  <c r="DB3236" i="1" s="1"/>
  <c r="DB3237" i="1" s="1"/>
  <c r="DB3238" i="1" s="1"/>
  <c r="DB3239" i="1" s="1"/>
  <c r="DB3240" i="1" s="1"/>
  <c r="DB3241" i="1" s="1"/>
  <c r="DB3242" i="1" s="1"/>
  <c r="DB3243" i="1" s="1"/>
  <c r="DB3244" i="1" s="1"/>
  <c r="DB3245" i="1" s="1"/>
  <c r="DB3246" i="1" s="1"/>
  <c r="DB3247" i="1" s="1"/>
  <c r="DB3248" i="1" s="1"/>
  <c r="DB3249" i="1" s="1"/>
  <c r="DB3250" i="1" s="1"/>
  <c r="DB3251" i="1" s="1"/>
  <c r="DB3252" i="1" s="1"/>
  <c r="DB3253" i="1" s="1"/>
  <c r="DB3254" i="1" s="1"/>
  <c r="DB3255" i="1" s="1"/>
  <c r="DB3256" i="1" s="1"/>
  <c r="DB3257" i="1" s="1"/>
  <c r="DB3258" i="1" s="1"/>
  <c r="DB3259" i="1" s="1"/>
  <c r="DB3260" i="1" s="1"/>
  <c r="DB3261" i="1" s="1"/>
  <c r="DB3262" i="1" s="1"/>
  <c r="DB3263" i="1" s="1"/>
  <c r="DB3264" i="1" s="1"/>
  <c r="DB3265" i="1" s="1"/>
  <c r="J3127" i="1"/>
  <c r="I3127" i="1"/>
  <c r="H3127" i="1"/>
  <c r="K3127" i="1" s="1"/>
  <c r="DS3126" i="1"/>
  <c r="DR3126" i="1"/>
  <c r="DP3126" i="1"/>
  <c r="J3126" i="1"/>
  <c r="I3126" i="1"/>
  <c r="H3126" i="1"/>
  <c r="K3126" i="1" s="1"/>
  <c r="GP2952" i="1"/>
  <c r="FP2952" i="1"/>
  <c r="FR2940" i="1" s="1"/>
  <c r="EP2952" i="1"/>
  <c r="ER2940" i="1" s="1"/>
  <c r="DP2952" i="1"/>
  <c r="CP2952" i="1"/>
  <c r="BP2952" i="1"/>
  <c r="BR2940" i="1" s="1"/>
  <c r="AP2952" i="1"/>
  <c r="AR2940" i="1" s="1"/>
  <c r="DP2951" i="1"/>
  <c r="CP2951" i="1"/>
  <c r="BP2951" i="1"/>
  <c r="AP2951" i="1"/>
  <c r="AQ2940" i="1" s="1"/>
  <c r="DP2950" i="1"/>
  <c r="DQ2938" i="1" s="1"/>
  <c r="CP2950" i="1"/>
  <c r="BP2950" i="1"/>
  <c r="AP2950" i="1"/>
  <c r="DP2949" i="1"/>
  <c r="CP2949" i="1"/>
  <c r="CQ2936" i="1" s="1"/>
  <c r="BP2949" i="1"/>
  <c r="BT2936" i="1" s="1"/>
  <c r="AP2949" i="1"/>
  <c r="BP2948" i="1"/>
  <c r="BT2938" i="1" s="1"/>
  <c r="AP2948" i="1"/>
  <c r="AT2938" i="1" s="1"/>
  <c r="AP2947" i="1"/>
  <c r="DP2946" i="1"/>
  <c r="DP2948" i="1" s="1"/>
  <c r="DT2938" i="1" s="1"/>
  <c r="CP2946" i="1"/>
  <c r="CP2947" i="1" s="1"/>
  <c r="CT2940" i="1" s="1"/>
  <c r="BP2946" i="1"/>
  <c r="BP2947" i="1" s="1"/>
  <c r="BT2940" i="1" s="1"/>
  <c r="AP2946" i="1"/>
  <c r="DS2944" i="1"/>
  <c r="CS2944" i="1"/>
  <c r="BS2944" i="1"/>
  <c r="AS2944" i="1"/>
  <c r="GR2940" i="1"/>
  <c r="DR2940" i="1"/>
  <c r="DQ2940" i="1"/>
  <c r="CR2940" i="1"/>
  <c r="CQ2940" i="1"/>
  <c r="BS2940" i="1"/>
  <c r="BQ2940" i="1"/>
  <c r="AT2940" i="1"/>
  <c r="AS2940" i="1"/>
  <c r="GR2938" i="1"/>
  <c r="FR2938" i="1"/>
  <c r="ER2938" i="1"/>
  <c r="DR2938" i="1"/>
  <c r="CR2938" i="1"/>
  <c r="CQ2938" i="1"/>
  <c r="BS2938" i="1"/>
  <c r="BR2938" i="1"/>
  <c r="BQ2938" i="1"/>
  <c r="AS2938" i="1"/>
  <c r="AR2938" i="1"/>
  <c r="AQ2938" i="1"/>
  <c r="GR2936" i="1"/>
  <c r="GO2936" i="1"/>
  <c r="FR2936" i="1"/>
  <c r="FO2936" i="1"/>
  <c r="EO2936" i="1"/>
  <c r="DT2936" i="1"/>
  <c r="DR2936" i="1"/>
  <c r="DQ2936" i="1"/>
  <c r="DO2936" i="1"/>
  <c r="CT2936" i="1"/>
  <c r="CS2936" i="1"/>
  <c r="CR2936" i="1"/>
  <c r="CO2936" i="1"/>
  <c r="BS2936" i="1"/>
  <c r="BR2936" i="1"/>
  <c r="BQ2936" i="1"/>
  <c r="BO2936" i="1"/>
  <c r="AT2936" i="1"/>
  <c r="AS2936" i="1"/>
  <c r="AQ2936" i="1"/>
  <c r="AO2936" i="1"/>
  <c r="GP2932" i="1"/>
  <c r="EP2932" i="1"/>
  <c r="DP2932" i="1"/>
  <c r="CP2932" i="1"/>
  <c r="BP2932" i="1"/>
  <c r="AP2932" i="1"/>
  <c r="C2932" i="1" s="1"/>
  <c r="J2932" i="1"/>
  <c r="I2932" i="1"/>
  <c r="H2932" i="1"/>
  <c r="K2932" i="1" s="1"/>
  <c r="GP2931" i="1"/>
  <c r="FP2931" i="1"/>
  <c r="EP2931" i="1"/>
  <c r="DP2931" i="1"/>
  <c r="CP2931" i="1"/>
  <c r="BK2931" i="1"/>
  <c r="BJ2931" i="1"/>
  <c r="BI2931" i="1"/>
  <c r="J2931" i="1" s="1"/>
  <c r="BH2931" i="1"/>
  <c r="I2931" i="1" s="1"/>
  <c r="AP2931" i="1"/>
  <c r="GP2930" i="1"/>
  <c r="FP2930" i="1"/>
  <c r="EP2930" i="1"/>
  <c r="DP2930" i="1"/>
  <c r="CP2930" i="1"/>
  <c r="BP2930" i="1"/>
  <c r="AP2930" i="1"/>
  <c r="C2930" i="1" s="1"/>
  <c r="J2930" i="1"/>
  <c r="I2930" i="1"/>
  <c r="H2930" i="1"/>
  <c r="K2930" i="1" s="1"/>
  <c r="GP2929" i="1"/>
  <c r="FP2929" i="1"/>
  <c r="ES2929" i="1"/>
  <c r="ER2929" i="1"/>
  <c r="EP2929" i="1"/>
  <c r="DP2929" i="1"/>
  <c r="CS2929" i="1"/>
  <c r="CR2929" i="1"/>
  <c r="CP2929" i="1"/>
  <c r="BP2929" i="1"/>
  <c r="AS2929" i="1"/>
  <c r="AR2929" i="1"/>
  <c r="AP2929" i="1"/>
  <c r="K2929" i="1"/>
  <c r="J2929" i="1"/>
  <c r="I2929" i="1"/>
  <c r="H2929" i="1"/>
  <c r="C2929" i="1"/>
  <c r="GS2928" i="1"/>
  <c r="GR2928" i="1"/>
  <c r="GP2928" i="1"/>
  <c r="FS2928" i="1"/>
  <c r="FR2928" i="1"/>
  <c r="FP2928" i="1"/>
  <c r="ES2928" i="1"/>
  <c r="ER2928" i="1"/>
  <c r="EP2928" i="1"/>
  <c r="DS2928" i="1"/>
  <c r="DR2928" i="1"/>
  <c r="DP2928" i="1"/>
  <c r="CS2928" i="1"/>
  <c r="CR2928" i="1"/>
  <c r="CP2928" i="1"/>
  <c r="BS2928" i="1"/>
  <c r="GV2928" i="1" s="1"/>
  <c r="BR2928" i="1"/>
  <c r="BP2928" i="1"/>
  <c r="AS2928" i="1"/>
  <c r="AR2928" i="1"/>
  <c r="GU2928" i="1" s="1"/>
  <c r="AP2928" i="1"/>
  <c r="GY2928" i="1" s="1"/>
  <c r="J2928" i="1"/>
  <c r="I2928" i="1"/>
  <c r="H2928" i="1"/>
  <c r="K2928" i="1" s="1"/>
  <c r="GS2927" i="1"/>
  <c r="GR2927" i="1"/>
  <c r="GP2927" i="1"/>
  <c r="FS2927" i="1"/>
  <c r="FR2927" i="1"/>
  <c r="FP2927" i="1"/>
  <c r="ES2927" i="1"/>
  <c r="ER2927" i="1"/>
  <c r="EP2927" i="1"/>
  <c r="DS2927" i="1"/>
  <c r="DR2927" i="1"/>
  <c r="DP2927" i="1"/>
  <c r="CS2927" i="1"/>
  <c r="CR2927" i="1"/>
  <c r="CP2927" i="1"/>
  <c r="BS2927" i="1"/>
  <c r="BR2927" i="1"/>
  <c r="BP2927" i="1"/>
  <c r="AS2927" i="1"/>
  <c r="GV2927" i="1" s="1"/>
  <c r="AR2927" i="1"/>
  <c r="GU2927" i="1" s="1"/>
  <c r="AP2927" i="1"/>
  <c r="C2927" i="1" s="1"/>
  <c r="J2927" i="1"/>
  <c r="I2927" i="1"/>
  <c r="H2927" i="1"/>
  <c r="K2927" i="1" s="1"/>
  <c r="GS2926" i="1"/>
  <c r="GR2926" i="1"/>
  <c r="GP2926" i="1"/>
  <c r="FS2926" i="1"/>
  <c r="FR2926" i="1"/>
  <c r="FP2926" i="1"/>
  <c r="ES2926" i="1"/>
  <c r="ER2926" i="1"/>
  <c r="EP2926" i="1"/>
  <c r="DS2926" i="1"/>
  <c r="DR2926" i="1"/>
  <c r="DP2926" i="1"/>
  <c r="CS2926" i="1"/>
  <c r="CR2926" i="1"/>
  <c r="CP2926" i="1"/>
  <c r="GY2926" i="1" s="1"/>
  <c r="BS2926" i="1"/>
  <c r="BR2926" i="1"/>
  <c r="GU2926" i="1" s="1"/>
  <c r="BP2926" i="1"/>
  <c r="C2926" i="1" s="1"/>
  <c r="AS2926" i="1"/>
  <c r="GV2926" i="1" s="1"/>
  <c r="AR2926" i="1"/>
  <c r="AP2926" i="1"/>
  <c r="J2926" i="1"/>
  <c r="I2926" i="1"/>
  <c r="H2926" i="1"/>
  <c r="K2926" i="1" s="1"/>
  <c r="GS2925" i="1"/>
  <c r="GR2925" i="1"/>
  <c r="GP2925" i="1"/>
  <c r="FS2925" i="1"/>
  <c r="FR2925" i="1"/>
  <c r="FP2925" i="1"/>
  <c r="ES2925" i="1"/>
  <c r="ER2925" i="1"/>
  <c r="EP2925" i="1"/>
  <c r="DS2925" i="1"/>
  <c r="DR2925" i="1"/>
  <c r="DP2925" i="1"/>
  <c r="CS2925" i="1"/>
  <c r="CR2925" i="1"/>
  <c r="CP2925" i="1"/>
  <c r="GY2925" i="1" s="1"/>
  <c r="BS2925" i="1"/>
  <c r="GV2925" i="1" s="1"/>
  <c r="BR2925" i="1"/>
  <c r="GU2925" i="1" s="1"/>
  <c r="BP2925" i="1"/>
  <c r="AS2925" i="1"/>
  <c r="AR2925" i="1"/>
  <c r="AP2925" i="1"/>
  <c r="K2925" i="1"/>
  <c r="J2925" i="1"/>
  <c r="I2925" i="1"/>
  <c r="H2925" i="1"/>
  <c r="C2925" i="1"/>
  <c r="GS2924" i="1"/>
  <c r="GR2924" i="1"/>
  <c r="GP2924" i="1"/>
  <c r="FS2924" i="1"/>
  <c r="FR2924" i="1"/>
  <c r="FP2924" i="1"/>
  <c r="ES2924" i="1"/>
  <c r="ER2924" i="1"/>
  <c r="EP2924" i="1"/>
  <c r="DS2924" i="1"/>
  <c r="DR2924" i="1"/>
  <c r="DP2924" i="1"/>
  <c r="CS2924" i="1"/>
  <c r="CR2924" i="1"/>
  <c r="CP2924" i="1"/>
  <c r="BS2924" i="1"/>
  <c r="GV2924" i="1" s="1"/>
  <c r="BR2924" i="1"/>
  <c r="BP2924" i="1"/>
  <c r="C2924" i="1" s="1"/>
  <c r="AS2924" i="1"/>
  <c r="AR2924" i="1"/>
  <c r="GU2924" i="1" s="1"/>
  <c r="AP2924" i="1"/>
  <c r="GY2924" i="1" s="1"/>
  <c r="J2924" i="1"/>
  <c r="I2924" i="1"/>
  <c r="H2924" i="1"/>
  <c r="K2924" i="1" s="1"/>
  <c r="GS2923" i="1"/>
  <c r="GR2923" i="1"/>
  <c r="GP2923" i="1"/>
  <c r="FS2923" i="1"/>
  <c r="FR2923" i="1"/>
  <c r="FP2923" i="1"/>
  <c r="ES2923" i="1"/>
  <c r="ER2923" i="1"/>
  <c r="EP2923" i="1"/>
  <c r="DS2923" i="1"/>
  <c r="DR2923" i="1"/>
  <c r="DP2923" i="1"/>
  <c r="CS2923" i="1"/>
  <c r="CR2923" i="1"/>
  <c r="CP2923" i="1"/>
  <c r="GY2923" i="1" s="1"/>
  <c r="BS2923" i="1"/>
  <c r="BR2923" i="1"/>
  <c r="GU2923" i="1" s="1"/>
  <c r="BP2923" i="1"/>
  <c r="AS2923" i="1"/>
  <c r="GV2923" i="1" s="1"/>
  <c r="AR2923" i="1"/>
  <c r="AP2923" i="1"/>
  <c r="C2923" i="1" s="1"/>
  <c r="J2923" i="1"/>
  <c r="I2923" i="1"/>
  <c r="H2923" i="1"/>
  <c r="K2923" i="1" s="1"/>
  <c r="GS2922" i="1"/>
  <c r="GR2922" i="1"/>
  <c r="GP2922" i="1"/>
  <c r="FS2922" i="1"/>
  <c r="FR2922" i="1"/>
  <c r="FP2922" i="1"/>
  <c r="ES2922" i="1"/>
  <c r="ER2922" i="1"/>
  <c r="EP2922" i="1"/>
  <c r="DS2922" i="1"/>
  <c r="DR2922" i="1"/>
  <c r="DP2922" i="1"/>
  <c r="DT2926" i="1" s="1"/>
  <c r="CS2922" i="1"/>
  <c r="CR2922" i="1"/>
  <c r="CP2922" i="1"/>
  <c r="GY2922" i="1" s="1"/>
  <c r="BS2922" i="1"/>
  <c r="GV2922" i="1" s="1"/>
  <c r="BR2922" i="1"/>
  <c r="GU2922" i="1" s="1"/>
  <c r="BP2922" i="1"/>
  <c r="AS2922" i="1"/>
  <c r="AR2922" i="1"/>
  <c r="AP2922" i="1"/>
  <c r="K2922" i="1"/>
  <c r="J2922" i="1"/>
  <c r="I2922" i="1"/>
  <c r="H2922" i="1"/>
  <c r="C2922" i="1"/>
  <c r="GS2921" i="1"/>
  <c r="GR2921" i="1"/>
  <c r="GP2921" i="1"/>
  <c r="FS2921" i="1"/>
  <c r="FR2921" i="1"/>
  <c r="FP2921" i="1"/>
  <c r="ES2921" i="1"/>
  <c r="ER2921" i="1"/>
  <c r="EP2921" i="1"/>
  <c r="DS2921" i="1"/>
  <c r="DR2921" i="1"/>
  <c r="DP2921" i="1"/>
  <c r="CS2921" i="1"/>
  <c r="CR2921" i="1"/>
  <c r="CP2921" i="1"/>
  <c r="BS2921" i="1"/>
  <c r="GV2921" i="1" s="1"/>
  <c r="BH2921" i="1"/>
  <c r="BG2921" i="1"/>
  <c r="BF2921" i="1"/>
  <c r="BE2921" i="1"/>
  <c r="BD2921" i="1"/>
  <c r="BR2921" i="1" s="1"/>
  <c r="AS2921" i="1"/>
  <c r="AR2921" i="1"/>
  <c r="AP2921" i="1"/>
  <c r="I2921" i="1"/>
  <c r="GS2920" i="1"/>
  <c r="GR2920" i="1"/>
  <c r="GP2920" i="1"/>
  <c r="FS2920" i="1"/>
  <c r="FR2920" i="1"/>
  <c r="FP2920" i="1"/>
  <c r="ES2920" i="1"/>
  <c r="ER2920" i="1"/>
  <c r="EP2920" i="1"/>
  <c r="DS2920" i="1"/>
  <c r="DR2920" i="1"/>
  <c r="DP2920" i="1"/>
  <c r="CS2920" i="1"/>
  <c r="CR2920" i="1"/>
  <c r="CP2920" i="1"/>
  <c r="CT2927" i="1" s="1"/>
  <c r="BS2920" i="1"/>
  <c r="BR2920" i="1"/>
  <c r="GU2920" i="1" s="1"/>
  <c r="BP2920" i="1"/>
  <c r="AS2920" i="1"/>
  <c r="GV2920" i="1" s="1"/>
  <c r="AR2920" i="1"/>
  <c r="AP2920" i="1"/>
  <c r="C2920" i="1" s="1"/>
  <c r="J2920" i="1"/>
  <c r="I2920" i="1"/>
  <c r="H2920" i="1"/>
  <c r="K2920" i="1" s="1"/>
  <c r="GS2919" i="1"/>
  <c r="GR2919" i="1"/>
  <c r="GP2919" i="1"/>
  <c r="FS2919" i="1"/>
  <c r="FR2919" i="1"/>
  <c r="FP2919" i="1"/>
  <c r="FB2919" i="1"/>
  <c r="FB2920" i="1" s="1"/>
  <c r="FB2921" i="1" s="1"/>
  <c r="FB2922" i="1" s="1"/>
  <c r="FB2923" i="1" s="1"/>
  <c r="FB2924" i="1" s="1"/>
  <c r="FB2925" i="1" s="1"/>
  <c r="FB2926" i="1" s="1"/>
  <c r="FB2927" i="1" s="1"/>
  <c r="FB2928" i="1" s="1"/>
  <c r="FB2929" i="1" s="1"/>
  <c r="FB2930" i="1" s="1"/>
  <c r="FB2931" i="1" s="1"/>
  <c r="FB2932" i="1" s="1"/>
  <c r="ES2919" i="1"/>
  <c r="ER2919" i="1"/>
  <c r="EP2919" i="1"/>
  <c r="ET2925" i="1" s="1"/>
  <c r="DS2919" i="1"/>
  <c r="DR2919" i="1"/>
  <c r="DP2919" i="1"/>
  <c r="CS2919" i="1"/>
  <c r="CR2919" i="1"/>
  <c r="CP2919" i="1"/>
  <c r="CT2929" i="1" s="1"/>
  <c r="BS2919" i="1"/>
  <c r="BR2919" i="1"/>
  <c r="GU2919" i="1" s="1"/>
  <c r="BP2919" i="1"/>
  <c r="AS2919" i="1"/>
  <c r="GV2919" i="1" s="1"/>
  <c r="AR2919" i="1"/>
  <c r="AP2919" i="1"/>
  <c r="GY2919" i="1" s="1"/>
  <c r="J2919" i="1"/>
  <c r="I2919" i="1"/>
  <c r="H2919" i="1"/>
  <c r="K2919" i="1" s="1"/>
  <c r="GS2918" i="1"/>
  <c r="GR2918" i="1"/>
  <c r="GP2918" i="1"/>
  <c r="GT2928" i="1" s="1"/>
  <c r="FS2918" i="1"/>
  <c r="FR2918" i="1"/>
  <c r="FP2918" i="1"/>
  <c r="FB2918" i="1"/>
  <c r="ES2918" i="1"/>
  <c r="ER2918" i="1"/>
  <c r="EP2918" i="1"/>
  <c r="ET2928" i="1" s="1"/>
  <c r="DS2918" i="1"/>
  <c r="DR2918" i="1"/>
  <c r="DP2918" i="1"/>
  <c r="DT2928" i="1" s="1"/>
  <c r="CS2918" i="1"/>
  <c r="CR2918" i="1"/>
  <c r="CP2918" i="1"/>
  <c r="CT2928" i="1" s="1"/>
  <c r="BS2918" i="1"/>
  <c r="GV2918" i="1" s="1"/>
  <c r="BR2918" i="1"/>
  <c r="BP2918" i="1"/>
  <c r="C2918" i="1" s="1"/>
  <c r="AS2918" i="1"/>
  <c r="AR2918" i="1"/>
  <c r="GU2918" i="1" s="1"/>
  <c r="AP2918" i="1"/>
  <c r="GY2918" i="1" s="1"/>
  <c r="J2918" i="1"/>
  <c r="I2918" i="1"/>
  <c r="H2918" i="1"/>
  <c r="K2918" i="1" s="1"/>
  <c r="GS2917" i="1"/>
  <c r="GR2917" i="1"/>
  <c r="GP2917" i="1"/>
  <c r="GT2927" i="1" s="1"/>
  <c r="FS2917" i="1"/>
  <c r="FR2917" i="1"/>
  <c r="FP2917" i="1"/>
  <c r="FT2927" i="1" s="1"/>
  <c r="ES2917" i="1"/>
  <c r="ER2917" i="1"/>
  <c r="EP2917" i="1"/>
  <c r="ET2927" i="1" s="1"/>
  <c r="DS2917" i="1"/>
  <c r="DR2917" i="1"/>
  <c r="DP2917" i="1"/>
  <c r="DT2927" i="1" s="1"/>
  <c r="CS2917" i="1"/>
  <c r="CR2917" i="1"/>
  <c r="CP2917" i="1"/>
  <c r="BS2917" i="1"/>
  <c r="BR2917" i="1"/>
  <c r="BP2917" i="1"/>
  <c r="C2917" i="1" s="1"/>
  <c r="AS2917" i="1"/>
  <c r="GV2917" i="1" s="1"/>
  <c r="AR2917" i="1"/>
  <c r="GU2917" i="1" s="1"/>
  <c r="AP2917" i="1"/>
  <c r="AT2927" i="1" s="1"/>
  <c r="J2917" i="1"/>
  <c r="I2917" i="1"/>
  <c r="H2917" i="1"/>
  <c r="K2917" i="1" s="1"/>
  <c r="GS2916" i="1"/>
  <c r="GR2916" i="1"/>
  <c r="GP2916" i="1"/>
  <c r="GT2924" i="1" s="1"/>
  <c r="FS2916" i="1"/>
  <c r="FR2916" i="1"/>
  <c r="FP2916" i="1"/>
  <c r="FT2926" i="1" s="1"/>
  <c r="ES2916" i="1"/>
  <c r="ER2916" i="1"/>
  <c r="EP2916" i="1"/>
  <c r="ET2926" i="1" s="1"/>
  <c r="DS2916" i="1"/>
  <c r="DR2916" i="1"/>
  <c r="DP2916" i="1"/>
  <c r="CS2916" i="1"/>
  <c r="CR2916" i="1"/>
  <c r="CP2916" i="1"/>
  <c r="CT2924" i="1" s="1"/>
  <c r="BS2916" i="1"/>
  <c r="BR2916" i="1"/>
  <c r="GU2916" i="1" s="1"/>
  <c r="BP2916" i="1"/>
  <c r="AS2916" i="1"/>
  <c r="GV2916" i="1" s="1"/>
  <c r="AR2916" i="1"/>
  <c r="AP2916" i="1"/>
  <c r="AT2926" i="1" s="1"/>
  <c r="J2916" i="1"/>
  <c r="I2916" i="1"/>
  <c r="H2916" i="1"/>
  <c r="K2916" i="1" s="1"/>
  <c r="GS2915" i="1"/>
  <c r="GR2915" i="1"/>
  <c r="GP2915" i="1"/>
  <c r="GT2925" i="1" s="1"/>
  <c r="FS2915" i="1"/>
  <c r="FR2915" i="1"/>
  <c r="FP2915" i="1"/>
  <c r="FT2925" i="1" s="1"/>
  <c r="ES2915" i="1"/>
  <c r="ER2915" i="1"/>
  <c r="EP2915" i="1"/>
  <c r="DS2915" i="1"/>
  <c r="DR2915" i="1"/>
  <c r="DP2915" i="1"/>
  <c r="DT2923" i="1" s="1"/>
  <c r="CS2915" i="1"/>
  <c r="CR2915" i="1"/>
  <c r="CP2915" i="1"/>
  <c r="CT2925" i="1" s="1"/>
  <c r="BS2915" i="1"/>
  <c r="GV2915" i="1" s="1"/>
  <c r="BR2915" i="1"/>
  <c r="GU2915" i="1" s="1"/>
  <c r="BP2915" i="1"/>
  <c r="AS2915" i="1"/>
  <c r="AR2915" i="1"/>
  <c r="AP2915" i="1"/>
  <c r="K2915" i="1"/>
  <c r="J2915" i="1"/>
  <c r="I2915" i="1"/>
  <c r="H2915" i="1"/>
  <c r="C2915" i="1"/>
  <c r="GS2914" i="1"/>
  <c r="GR2914" i="1"/>
  <c r="GP2914" i="1"/>
  <c r="FS2914" i="1"/>
  <c r="FR2914" i="1"/>
  <c r="FP2914" i="1"/>
  <c r="FT2921" i="1" s="1"/>
  <c r="ES2914" i="1"/>
  <c r="ER2914" i="1"/>
  <c r="EP2914" i="1"/>
  <c r="ET2924" i="1" s="1"/>
  <c r="DS2914" i="1"/>
  <c r="DR2914" i="1"/>
  <c r="DP2914" i="1"/>
  <c r="DT2924" i="1" s="1"/>
  <c r="CS2914" i="1"/>
  <c r="CR2914" i="1"/>
  <c r="CP2914" i="1"/>
  <c r="BS2914" i="1"/>
  <c r="GV2914" i="1" s="1"/>
  <c r="GX2924" i="1" s="1"/>
  <c r="BR2914" i="1"/>
  <c r="BP2914" i="1"/>
  <c r="C2914" i="1" s="1"/>
  <c r="AS2914" i="1"/>
  <c r="AR2914" i="1"/>
  <c r="GU2914" i="1" s="1"/>
  <c r="AP2914" i="1"/>
  <c r="AT2924" i="1" s="1"/>
  <c r="J2914" i="1"/>
  <c r="I2914" i="1"/>
  <c r="H2914" i="1"/>
  <c r="K2914" i="1" s="1"/>
  <c r="GS2913" i="1"/>
  <c r="GR2913" i="1"/>
  <c r="GP2913" i="1"/>
  <c r="GT2923" i="1" s="1"/>
  <c r="FS2913" i="1"/>
  <c r="FR2913" i="1"/>
  <c r="FP2913" i="1"/>
  <c r="FT2923" i="1" s="1"/>
  <c r="ES2913" i="1"/>
  <c r="ER2913" i="1"/>
  <c r="EP2913" i="1"/>
  <c r="ET2923" i="1" s="1"/>
  <c r="DS2913" i="1"/>
  <c r="DR2913" i="1"/>
  <c r="DP2913" i="1"/>
  <c r="CS2913" i="1"/>
  <c r="CR2913" i="1"/>
  <c r="CP2913" i="1"/>
  <c r="GY2913" i="1" s="1"/>
  <c r="BS2913" i="1"/>
  <c r="BR2913" i="1"/>
  <c r="GU2913" i="1" s="1"/>
  <c r="BP2913" i="1"/>
  <c r="AS2913" i="1"/>
  <c r="GV2913" i="1" s="1"/>
  <c r="AR2913" i="1"/>
  <c r="AP2913" i="1"/>
  <c r="AT2923" i="1" s="1"/>
  <c r="J2913" i="1"/>
  <c r="I2913" i="1"/>
  <c r="H2913" i="1"/>
  <c r="K2913" i="1" s="1"/>
  <c r="GS2912" i="1"/>
  <c r="GR2912" i="1"/>
  <c r="GP2912" i="1"/>
  <c r="GT2922" i="1" s="1"/>
  <c r="FS2912" i="1"/>
  <c r="FR2912" i="1"/>
  <c r="FP2912" i="1"/>
  <c r="FT2922" i="1" s="1"/>
  <c r="ES2912" i="1"/>
  <c r="ER2912" i="1"/>
  <c r="EP2912" i="1"/>
  <c r="DS2912" i="1"/>
  <c r="DR2912" i="1"/>
  <c r="DP2912" i="1"/>
  <c r="DT2922" i="1" s="1"/>
  <c r="CS2912" i="1"/>
  <c r="CR2912" i="1"/>
  <c r="CP2912" i="1"/>
  <c r="CT2922" i="1" s="1"/>
  <c r="BS2912" i="1"/>
  <c r="GV2912" i="1" s="1"/>
  <c r="GX2922" i="1" s="1"/>
  <c r="BR2912" i="1"/>
  <c r="GU2912" i="1" s="1"/>
  <c r="BP2912" i="1"/>
  <c r="AS2912" i="1"/>
  <c r="AR2912" i="1"/>
  <c r="AP2912" i="1"/>
  <c r="K2912" i="1"/>
  <c r="J2912" i="1"/>
  <c r="I2912" i="1"/>
  <c r="H2912" i="1"/>
  <c r="C2912" i="1"/>
  <c r="GS2911" i="1"/>
  <c r="GR2911" i="1"/>
  <c r="GP2911" i="1"/>
  <c r="GT2921" i="1" s="1"/>
  <c r="FS2911" i="1"/>
  <c r="FR2911" i="1"/>
  <c r="FP2911" i="1"/>
  <c r="ES2911" i="1"/>
  <c r="ER2911" i="1"/>
  <c r="EP2911" i="1"/>
  <c r="ET2921" i="1" s="1"/>
  <c r="DS2911" i="1"/>
  <c r="DR2911" i="1"/>
  <c r="DP2911" i="1"/>
  <c r="DT2921" i="1" s="1"/>
  <c r="CS2911" i="1"/>
  <c r="CR2911" i="1"/>
  <c r="CP2911" i="1"/>
  <c r="CT2921" i="1" s="1"/>
  <c r="CK2911" i="1"/>
  <c r="BK2911" i="1"/>
  <c r="BJ2911" i="1"/>
  <c r="BS2911" i="1" s="1"/>
  <c r="BI2911" i="1"/>
  <c r="BG2911" i="1"/>
  <c r="BP2911" i="1" s="1"/>
  <c r="BE2911" i="1"/>
  <c r="H2911" i="1" s="1"/>
  <c r="K2911" i="1" s="1"/>
  <c r="AS2911" i="1"/>
  <c r="GV2911" i="1" s="1"/>
  <c r="GX2921" i="1" s="1"/>
  <c r="AR2911" i="1"/>
  <c r="AP2911" i="1"/>
  <c r="AT2921" i="1" s="1"/>
  <c r="J2911" i="1"/>
  <c r="GS2910" i="1"/>
  <c r="GR2910" i="1"/>
  <c r="GP2910" i="1"/>
  <c r="GT2920" i="1" s="1"/>
  <c r="FS2910" i="1"/>
  <c r="FR2910" i="1"/>
  <c r="FP2910" i="1"/>
  <c r="FT2920" i="1" s="1"/>
  <c r="ES2910" i="1"/>
  <c r="ER2910" i="1"/>
  <c r="EP2910" i="1"/>
  <c r="ET2920" i="1" s="1"/>
  <c r="DS2910" i="1"/>
  <c r="DR2910" i="1"/>
  <c r="DP2910" i="1"/>
  <c r="DT2920" i="1" s="1"/>
  <c r="CS2910" i="1"/>
  <c r="CR2910" i="1"/>
  <c r="CP2910" i="1"/>
  <c r="CT2920" i="1" s="1"/>
  <c r="BS2910" i="1"/>
  <c r="GV2910" i="1" s="1"/>
  <c r="BN2910" i="1"/>
  <c r="BL2910" i="1"/>
  <c r="BK2910" i="1"/>
  <c r="BJ2910" i="1"/>
  <c r="BH2910" i="1"/>
  <c r="BG2910" i="1"/>
  <c r="BF2910" i="1"/>
  <c r="J2910" i="1" s="1"/>
  <c r="BE2910" i="1"/>
  <c r="BP2910" i="1" s="1"/>
  <c r="BT2920" i="1" s="1"/>
  <c r="BD2910" i="1"/>
  <c r="AS2910" i="1"/>
  <c r="AR2910" i="1"/>
  <c r="AP2910" i="1"/>
  <c r="AT2920" i="1" s="1"/>
  <c r="H2910" i="1"/>
  <c r="K2910" i="1" s="1"/>
  <c r="GS2909" i="1"/>
  <c r="GR2909" i="1"/>
  <c r="GP2909" i="1"/>
  <c r="GT2919" i="1" s="1"/>
  <c r="FS2909" i="1"/>
  <c r="FR2909" i="1"/>
  <c r="FP2909" i="1"/>
  <c r="ES2909" i="1"/>
  <c r="ER2909" i="1"/>
  <c r="EP2909" i="1"/>
  <c r="ET2919" i="1" s="1"/>
  <c r="DS2909" i="1"/>
  <c r="DR2909" i="1"/>
  <c r="DP2909" i="1"/>
  <c r="DT2919" i="1" s="1"/>
  <c r="CS2909" i="1"/>
  <c r="CR2909" i="1"/>
  <c r="CP2909" i="1"/>
  <c r="CT2919" i="1" s="1"/>
  <c r="BO2909" i="1"/>
  <c r="BN2909" i="1"/>
  <c r="BM2909" i="1"/>
  <c r="BL2909" i="1"/>
  <c r="BK2909" i="1"/>
  <c r="BJ2909" i="1"/>
  <c r="BI2909" i="1"/>
  <c r="BS2909" i="1" s="1"/>
  <c r="BH2909" i="1"/>
  <c r="BG2909" i="1"/>
  <c r="BF2909" i="1"/>
  <c r="BE2909" i="1"/>
  <c r="H2909" i="1" s="1"/>
  <c r="K2909" i="1" s="1"/>
  <c r="BD2909" i="1"/>
  <c r="BP2909" i="1" s="1"/>
  <c r="AS2909" i="1"/>
  <c r="GV2909" i="1" s="1"/>
  <c r="GX2919" i="1" s="1"/>
  <c r="AR2909" i="1"/>
  <c r="AP2909" i="1"/>
  <c r="J2909" i="1"/>
  <c r="GS2908" i="1"/>
  <c r="GR2908" i="1"/>
  <c r="GP2908" i="1"/>
  <c r="FS2908" i="1"/>
  <c r="FR2908" i="1"/>
  <c r="FP2908" i="1"/>
  <c r="FT2918" i="1" s="1"/>
  <c r="ES2908" i="1"/>
  <c r="ER2908" i="1"/>
  <c r="EP2908" i="1"/>
  <c r="ET2918" i="1" s="1"/>
  <c r="DS2908" i="1"/>
  <c r="DR2908" i="1"/>
  <c r="DP2908" i="1"/>
  <c r="CS2908" i="1"/>
  <c r="CR2908" i="1"/>
  <c r="CP2908" i="1"/>
  <c r="BS2908" i="1"/>
  <c r="GV2908" i="1" s="1"/>
  <c r="BR2908" i="1"/>
  <c r="BP2908" i="1"/>
  <c r="BT2918" i="1" s="1"/>
  <c r="AT2908" i="1"/>
  <c r="AS2908" i="1"/>
  <c r="AR2908" i="1"/>
  <c r="AP2908" i="1"/>
  <c r="AT2918" i="1" s="1"/>
  <c r="K2908" i="1"/>
  <c r="J2908" i="1"/>
  <c r="I2908" i="1"/>
  <c r="H2908" i="1"/>
  <c r="C2908" i="1"/>
  <c r="GS2907" i="1"/>
  <c r="GR2907" i="1"/>
  <c r="GP2907" i="1"/>
  <c r="GT2917" i="1" s="1"/>
  <c r="FS2907" i="1"/>
  <c r="FR2907" i="1"/>
  <c r="FP2907" i="1"/>
  <c r="FT2917" i="1" s="1"/>
  <c r="ES2907" i="1"/>
  <c r="ER2907" i="1"/>
  <c r="EP2907" i="1"/>
  <c r="ET2917" i="1" s="1"/>
  <c r="DS2907" i="1"/>
  <c r="DR2907" i="1"/>
  <c r="DP2907" i="1"/>
  <c r="DT2917" i="1" s="1"/>
  <c r="CS2907" i="1"/>
  <c r="CR2907" i="1"/>
  <c r="CP2907" i="1"/>
  <c r="BS2907" i="1"/>
  <c r="BR2907" i="1"/>
  <c r="GU2907" i="1" s="1"/>
  <c r="BP2907" i="1"/>
  <c r="BT2917" i="1" s="1"/>
  <c r="AS2907" i="1"/>
  <c r="AR2907" i="1"/>
  <c r="AP2907" i="1"/>
  <c r="J2907" i="1"/>
  <c r="I2907" i="1"/>
  <c r="H2907" i="1"/>
  <c r="K2907" i="1" s="1"/>
  <c r="GS2906" i="1"/>
  <c r="GR2906" i="1"/>
  <c r="GP2906" i="1"/>
  <c r="GT2916" i="1" s="1"/>
  <c r="FS2906" i="1"/>
  <c r="FR2906" i="1"/>
  <c r="FP2906" i="1"/>
  <c r="FT2916" i="1" s="1"/>
  <c r="ES2906" i="1"/>
  <c r="ER2906" i="1"/>
  <c r="EO2906" i="1"/>
  <c r="EP2906" i="1" s="1"/>
  <c r="DS2906" i="1"/>
  <c r="DR2906" i="1"/>
  <c r="DP2906" i="1"/>
  <c r="CS2906" i="1"/>
  <c r="CR2906" i="1"/>
  <c r="CP2906" i="1"/>
  <c r="BS2906" i="1"/>
  <c r="BR2906" i="1"/>
  <c r="BP2906" i="1"/>
  <c r="AS2906" i="1"/>
  <c r="GV2906" i="1" s="1"/>
  <c r="AR2906" i="1"/>
  <c r="GU2906" i="1" s="1"/>
  <c r="AP2906" i="1"/>
  <c r="J2906" i="1"/>
  <c r="H2906" i="1"/>
  <c r="K2906" i="1" s="1"/>
  <c r="GS2905" i="1"/>
  <c r="GR2905" i="1"/>
  <c r="GP2905" i="1"/>
  <c r="GT2915" i="1" s="1"/>
  <c r="FS2905" i="1"/>
  <c r="FR2905" i="1"/>
  <c r="FP2905" i="1"/>
  <c r="FT2915" i="1" s="1"/>
  <c r="ES2905" i="1"/>
  <c r="ER2905" i="1"/>
  <c r="EP2905" i="1"/>
  <c r="DS2905" i="1"/>
  <c r="DR2905" i="1"/>
  <c r="DP2905" i="1"/>
  <c r="DT2915" i="1" s="1"/>
  <c r="CS2905" i="1"/>
  <c r="CR2905" i="1"/>
  <c r="CP2905" i="1"/>
  <c r="CT2915" i="1" s="1"/>
  <c r="BS2905" i="1"/>
  <c r="GV2905" i="1" s="1"/>
  <c r="BR2905" i="1"/>
  <c r="BP2905" i="1"/>
  <c r="AS2905" i="1"/>
  <c r="AR2905" i="1"/>
  <c r="AP2905" i="1"/>
  <c r="K2905" i="1"/>
  <c r="J2905" i="1"/>
  <c r="I2905" i="1"/>
  <c r="H2905" i="1"/>
  <c r="C2905" i="1"/>
  <c r="GS2904" i="1"/>
  <c r="GR2904" i="1"/>
  <c r="GP2904" i="1"/>
  <c r="FS2904" i="1"/>
  <c r="FR2904" i="1"/>
  <c r="FP2904" i="1"/>
  <c r="ES2904" i="1"/>
  <c r="ER2904" i="1"/>
  <c r="EH2904" i="1"/>
  <c r="H2904" i="1" s="1"/>
  <c r="EG2904" i="1"/>
  <c r="DS2904" i="1"/>
  <c r="DR2904" i="1"/>
  <c r="DP2904" i="1"/>
  <c r="CS2904" i="1"/>
  <c r="CR2904" i="1"/>
  <c r="CP2904" i="1"/>
  <c r="BS2904" i="1"/>
  <c r="GV2904" i="1" s="1"/>
  <c r="BR2904" i="1"/>
  <c r="BP2904" i="1"/>
  <c r="BT2914" i="1" s="1"/>
  <c r="AT2904" i="1"/>
  <c r="AS2904" i="1"/>
  <c r="AR2904" i="1"/>
  <c r="AP2904" i="1"/>
  <c r="AT2914" i="1" s="1"/>
  <c r="I2904" i="1"/>
  <c r="GS2903" i="1"/>
  <c r="GR2903" i="1"/>
  <c r="GP2903" i="1"/>
  <c r="GT2913" i="1" s="1"/>
  <c r="FT2903" i="1"/>
  <c r="FS2903" i="1"/>
  <c r="FR2903" i="1"/>
  <c r="FP2903" i="1"/>
  <c r="ES2903" i="1"/>
  <c r="ER2903" i="1"/>
  <c r="EP2903" i="1"/>
  <c r="DS2903" i="1"/>
  <c r="DR2903" i="1"/>
  <c r="DP2903" i="1"/>
  <c r="CS2903" i="1"/>
  <c r="CR2903" i="1"/>
  <c r="CP2903" i="1"/>
  <c r="BS2903" i="1"/>
  <c r="BR2903" i="1"/>
  <c r="GU2903" i="1" s="1"/>
  <c r="BP2903" i="1"/>
  <c r="AS2903" i="1"/>
  <c r="GV2903" i="1" s="1"/>
  <c r="AR2903" i="1"/>
  <c r="AP2903" i="1"/>
  <c r="J2903" i="1"/>
  <c r="I2903" i="1"/>
  <c r="H2903" i="1"/>
  <c r="K2903" i="1" s="1"/>
  <c r="GS2902" i="1"/>
  <c r="GR2902" i="1"/>
  <c r="GP2902" i="1"/>
  <c r="GT2912" i="1" s="1"/>
  <c r="FS2902" i="1"/>
  <c r="FR2902" i="1"/>
  <c r="FP2902" i="1"/>
  <c r="ES2902" i="1"/>
  <c r="ER2902" i="1"/>
  <c r="EP2902" i="1"/>
  <c r="DS2902" i="1"/>
  <c r="DR2902" i="1"/>
  <c r="DP2902" i="1"/>
  <c r="DT2912" i="1" s="1"/>
  <c r="CS2902" i="1"/>
  <c r="CR2902" i="1"/>
  <c r="CP2902" i="1"/>
  <c r="CT2912" i="1" s="1"/>
  <c r="BS2902" i="1"/>
  <c r="GV2902" i="1" s="1"/>
  <c r="BR2902" i="1"/>
  <c r="BP2902" i="1"/>
  <c r="AS2902" i="1"/>
  <c r="AR2902" i="1"/>
  <c r="AP2902" i="1"/>
  <c r="K2902" i="1"/>
  <c r="J2902" i="1"/>
  <c r="I2902" i="1"/>
  <c r="H2902" i="1"/>
  <c r="GS2901" i="1"/>
  <c r="GR2901" i="1"/>
  <c r="GP2901" i="1"/>
  <c r="GT2911" i="1" s="1"/>
  <c r="FS2901" i="1"/>
  <c r="FR2901" i="1"/>
  <c r="FP2901" i="1"/>
  <c r="ES2901" i="1"/>
  <c r="ER2901" i="1"/>
  <c r="EP2901" i="1"/>
  <c r="DT2901" i="1"/>
  <c r="DS2901" i="1"/>
  <c r="DR2901" i="1"/>
  <c r="DP2901" i="1"/>
  <c r="CS2901" i="1"/>
  <c r="CR2901" i="1"/>
  <c r="CP2901" i="1"/>
  <c r="CT2911" i="1" s="1"/>
  <c r="BS2901" i="1"/>
  <c r="BR2901" i="1"/>
  <c r="GU2901" i="1" s="1"/>
  <c r="BP2901" i="1"/>
  <c r="AS2901" i="1"/>
  <c r="GV2901" i="1" s="1"/>
  <c r="AR2901" i="1"/>
  <c r="AP2901" i="1"/>
  <c r="J2901" i="1"/>
  <c r="I2901" i="1"/>
  <c r="H2901" i="1"/>
  <c r="K2901" i="1" s="1"/>
  <c r="GS2900" i="1"/>
  <c r="GR2900" i="1"/>
  <c r="GP2900" i="1"/>
  <c r="GT2910" i="1" s="1"/>
  <c r="FS2900" i="1"/>
  <c r="GV2900" i="1" s="1"/>
  <c r="FR2900" i="1"/>
  <c r="FP2900" i="1"/>
  <c r="ES2900" i="1"/>
  <c r="ER2900" i="1"/>
  <c r="EP2900" i="1"/>
  <c r="DS2900" i="1"/>
  <c r="DR2900" i="1"/>
  <c r="DP2900" i="1"/>
  <c r="CS2900" i="1"/>
  <c r="CR2900" i="1"/>
  <c r="CP2900" i="1"/>
  <c r="CT2910" i="1" s="1"/>
  <c r="BS2900" i="1"/>
  <c r="BR2900" i="1"/>
  <c r="BP2900" i="1"/>
  <c r="AT2900" i="1"/>
  <c r="AS2900" i="1"/>
  <c r="AR2900" i="1"/>
  <c r="AP2900" i="1"/>
  <c r="AT2910" i="1" s="1"/>
  <c r="K2900" i="1"/>
  <c r="J2900" i="1"/>
  <c r="I2900" i="1"/>
  <c r="H2900" i="1"/>
  <c r="C2900" i="1"/>
  <c r="GS2899" i="1"/>
  <c r="GR2899" i="1"/>
  <c r="GP2899" i="1"/>
  <c r="GT2909" i="1" s="1"/>
  <c r="FS2899" i="1"/>
  <c r="FR2899" i="1"/>
  <c r="FP2899" i="1"/>
  <c r="ES2899" i="1"/>
  <c r="ER2899" i="1"/>
  <c r="EP2899" i="1"/>
  <c r="DS2899" i="1"/>
  <c r="DR2899" i="1"/>
  <c r="DP2899" i="1"/>
  <c r="CS2899" i="1"/>
  <c r="CR2899" i="1"/>
  <c r="CP2899" i="1"/>
  <c r="CT2909" i="1" s="1"/>
  <c r="BS2899" i="1"/>
  <c r="GV2899" i="1" s="1"/>
  <c r="BR2899" i="1"/>
  <c r="BP2899" i="1"/>
  <c r="AS2899" i="1"/>
  <c r="AR2899" i="1"/>
  <c r="AP2899" i="1"/>
  <c r="AT2909" i="1" s="1"/>
  <c r="K2899" i="1"/>
  <c r="J2899" i="1"/>
  <c r="I2899" i="1"/>
  <c r="H2899" i="1"/>
  <c r="GS2898" i="1"/>
  <c r="GR2898" i="1"/>
  <c r="GP2898" i="1"/>
  <c r="GT2908" i="1" s="1"/>
  <c r="FS2898" i="1"/>
  <c r="FR2898" i="1"/>
  <c r="GU2898" i="1" s="1"/>
  <c r="FP2898" i="1"/>
  <c r="ES2898" i="1"/>
  <c r="ER2898" i="1"/>
  <c r="EP2898" i="1"/>
  <c r="DT2898" i="1"/>
  <c r="DS2898" i="1"/>
  <c r="DR2898" i="1"/>
  <c r="DP2898" i="1"/>
  <c r="CS2898" i="1"/>
  <c r="CR2898" i="1"/>
  <c r="CP2898" i="1"/>
  <c r="CT2908" i="1" s="1"/>
  <c r="BS2898" i="1"/>
  <c r="BR2898" i="1"/>
  <c r="BP2898" i="1"/>
  <c r="AS2898" i="1"/>
  <c r="GV2898" i="1" s="1"/>
  <c r="AR2898" i="1"/>
  <c r="AP2898" i="1"/>
  <c r="J2898" i="1"/>
  <c r="I2898" i="1"/>
  <c r="H2898" i="1"/>
  <c r="K2898" i="1" s="1"/>
  <c r="GS2897" i="1"/>
  <c r="GR2897" i="1"/>
  <c r="GP2897" i="1"/>
  <c r="GT2907" i="1" s="1"/>
  <c r="FS2897" i="1"/>
  <c r="GV2897" i="1" s="1"/>
  <c r="FR2897" i="1"/>
  <c r="FP2897" i="1"/>
  <c r="ES2897" i="1"/>
  <c r="ER2897" i="1"/>
  <c r="EP2897" i="1"/>
  <c r="DS2897" i="1"/>
  <c r="DR2897" i="1"/>
  <c r="DP2897" i="1"/>
  <c r="CS2897" i="1"/>
  <c r="CR2897" i="1"/>
  <c r="CP2897" i="1"/>
  <c r="CT2907" i="1" s="1"/>
  <c r="BS2897" i="1"/>
  <c r="BR2897" i="1"/>
  <c r="BP2897" i="1"/>
  <c r="GY2897" i="1" s="1"/>
  <c r="AS2897" i="1"/>
  <c r="AR2897" i="1"/>
  <c r="AP2897" i="1"/>
  <c r="AT2907" i="1" s="1"/>
  <c r="K2897" i="1"/>
  <c r="J2897" i="1"/>
  <c r="I2897" i="1"/>
  <c r="H2897" i="1"/>
  <c r="C2897" i="1"/>
  <c r="GS2896" i="1"/>
  <c r="GR2896" i="1"/>
  <c r="GP2896" i="1"/>
  <c r="FS2896" i="1"/>
  <c r="FR2896" i="1"/>
  <c r="FP2896" i="1"/>
  <c r="ES2896" i="1"/>
  <c r="ER2896" i="1"/>
  <c r="EP2896" i="1"/>
  <c r="DS2896" i="1"/>
  <c r="DR2896" i="1"/>
  <c r="DP2896" i="1"/>
  <c r="CS2896" i="1"/>
  <c r="CR2896" i="1"/>
  <c r="CP2896" i="1"/>
  <c r="CT2906" i="1" s="1"/>
  <c r="BS2896" i="1"/>
  <c r="BR2896" i="1"/>
  <c r="GU2896" i="1" s="1"/>
  <c r="BP2896" i="1"/>
  <c r="AS2896" i="1"/>
  <c r="AR2896" i="1"/>
  <c r="AP2896" i="1"/>
  <c r="J2896" i="1"/>
  <c r="I2896" i="1"/>
  <c r="H2896" i="1"/>
  <c r="K2896" i="1" s="1"/>
  <c r="GS2895" i="1"/>
  <c r="GR2895" i="1"/>
  <c r="GP2895" i="1"/>
  <c r="GT2905" i="1" s="1"/>
  <c r="FS2895" i="1"/>
  <c r="FR2895" i="1"/>
  <c r="FP2895" i="1"/>
  <c r="FT2905" i="1" s="1"/>
  <c r="ES2895" i="1"/>
  <c r="ER2895" i="1"/>
  <c r="EP2895" i="1"/>
  <c r="DS2895" i="1"/>
  <c r="DR2895" i="1"/>
  <c r="DP2895" i="1"/>
  <c r="CS2895" i="1"/>
  <c r="CR2895" i="1"/>
  <c r="CP2895" i="1"/>
  <c r="CT2905" i="1" s="1"/>
  <c r="BS2895" i="1"/>
  <c r="BR2895" i="1"/>
  <c r="BP2895" i="1"/>
  <c r="AT2895" i="1"/>
  <c r="AS2895" i="1"/>
  <c r="AR2895" i="1"/>
  <c r="GU2895" i="1" s="1"/>
  <c r="AP2895" i="1"/>
  <c r="GY2895" i="1" s="1"/>
  <c r="K2895" i="1"/>
  <c r="J2895" i="1"/>
  <c r="I2895" i="1"/>
  <c r="H2895" i="1"/>
  <c r="GS2894" i="1"/>
  <c r="GR2894" i="1"/>
  <c r="GP2894" i="1"/>
  <c r="FS2894" i="1"/>
  <c r="FR2894" i="1"/>
  <c r="FP2894" i="1"/>
  <c r="ES2894" i="1"/>
  <c r="ER2894" i="1"/>
  <c r="EP2894" i="1"/>
  <c r="DS2894" i="1"/>
  <c r="GV2895" i="1" s="1"/>
  <c r="DR2894" i="1"/>
  <c r="DP2894" i="1"/>
  <c r="CS2894" i="1"/>
  <c r="CR2894" i="1"/>
  <c r="CP2894" i="1"/>
  <c r="BS2894" i="1"/>
  <c r="GV2894" i="1" s="1"/>
  <c r="BR2894" i="1"/>
  <c r="BP2894" i="1"/>
  <c r="BT2903" i="1" s="1"/>
  <c r="AS2894" i="1"/>
  <c r="AR2894" i="1"/>
  <c r="AP2894" i="1"/>
  <c r="K2894" i="1"/>
  <c r="J2894" i="1"/>
  <c r="I2894" i="1"/>
  <c r="H2894" i="1"/>
  <c r="C2894" i="1"/>
  <c r="GU2893" i="1"/>
  <c r="GS2893" i="1"/>
  <c r="GR2893" i="1"/>
  <c r="GP2893" i="1"/>
  <c r="GT2903" i="1" s="1"/>
  <c r="FS2893" i="1"/>
  <c r="FR2893" i="1"/>
  <c r="FP2893" i="1"/>
  <c r="ES2893" i="1"/>
  <c r="ER2893" i="1"/>
  <c r="EP2893" i="1"/>
  <c r="ET2903" i="1" s="1"/>
  <c r="DS2893" i="1"/>
  <c r="DR2893" i="1"/>
  <c r="DP2893" i="1"/>
  <c r="DT2903" i="1" s="1"/>
  <c r="CS2893" i="1"/>
  <c r="CR2893" i="1"/>
  <c r="CP2893" i="1"/>
  <c r="CT2903" i="1" s="1"/>
  <c r="BS2893" i="1"/>
  <c r="BR2893" i="1"/>
  <c r="BP2893" i="1"/>
  <c r="AS2893" i="1"/>
  <c r="AR2893" i="1"/>
  <c r="AP2893" i="1"/>
  <c r="J2893" i="1"/>
  <c r="I2893" i="1"/>
  <c r="H2893" i="1"/>
  <c r="GS2892" i="1"/>
  <c r="GR2892" i="1"/>
  <c r="GP2892" i="1"/>
  <c r="FS2892" i="1"/>
  <c r="FR2892" i="1"/>
  <c r="FP2892" i="1"/>
  <c r="FT2902" i="1" s="1"/>
  <c r="ES2892" i="1"/>
  <c r="ER2892" i="1"/>
  <c r="EP2892" i="1"/>
  <c r="ET2902" i="1" s="1"/>
  <c r="DS2892" i="1"/>
  <c r="DR2892" i="1"/>
  <c r="DP2892" i="1"/>
  <c r="DT2902" i="1" s="1"/>
  <c r="CS2892" i="1"/>
  <c r="CR2892" i="1"/>
  <c r="CP2892" i="1"/>
  <c r="BS2892" i="1"/>
  <c r="GV2892" i="1" s="1"/>
  <c r="BR2892" i="1"/>
  <c r="BP2892" i="1"/>
  <c r="AS2892" i="1"/>
  <c r="AR2892" i="1"/>
  <c r="AP2892" i="1"/>
  <c r="AT2902" i="1" s="1"/>
  <c r="K2892" i="1"/>
  <c r="J2892" i="1"/>
  <c r="I2892" i="1"/>
  <c r="H2892" i="1"/>
  <c r="GU2891" i="1"/>
  <c r="GS2891" i="1"/>
  <c r="GR2891" i="1"/>
  <c r="GP2891" i="1"/>
  <c r="GT2901" i="1" s="1"/>
  <c r="FT2891" i="1"/>
  <c r="FS2891" i="1"/>
  <c r="FR2891" i="1"/>
  <c r="FP2891" i="1"/>
  <c r="FT2901" i="1" s="1"/>
  <c r="ES2891" i="1"/>
  <c r="ER2891" i="1"/>
  <c r="EP2891" i="1"/>
  <c r="ET2901" i="1" s="1"/>
  <c r="DT2891" i="1"/>
  <c r="DS2891" i="1"/>
  <c r="DR2891" i="1"/>
  <c r="DP2891" i="1"/>
  <c r="CS2891" i="1"/>
  <c r="CR2891" i="1"/>
  <c r="CP2891" i="1"/>
  <c r="CT2901" i="1" s="1"/>
  <c r="BS2891" i="1"/>
  <c r="BR2891" i="1"/>
  <c r="BP2891" i="1"/>
  <c r="AS2891" i="1"/>
  <c r="AR2891" i="1"/>
  <c r="AP2891" i="1"/>
  <c r="J2891" i="1"/>
  <c r="I2891" i="1"/>
  <c r="H2891" i="1"/>
  <c r="GT2890" i="1"/>
  <c r="GS2890" i="1"/>
  <c r="GR2890" i="1"/>
  <c r="GP2890" i="1"/>
  <c r="GT2900" i="1" s="1"/>
  <c r="FS2890" i="1"/>
  <c r="FR2890" i="1"/>
  <c r="FP2890" i="1"/>
  <c r="FT2900" i="1" s="1"/>
  <c r="ET2890" i="1"/>
  <c r="ES2890" i="1"/>
  <c r="ER2890" i="1"/>
  <c r="EP2890" i="1"/>
  <c r="DS2890" i="1"/>
  <c r="DR2890" i="1"/>
  <c r="DP2890" i="1"/>
  <c r="DT2900" i="1" s="1"/>
  <c r="CS2890" i="1"/>
  <c r="CR2890" i="1"/>
  <c r="CP2890" i="1"/>
  <c r="CT2900" i="1" s="1"/>
  <c r="BS2890" i="1"/>
  <c r="BR2890" i="1"/>
  <c r="BP2890" i="1"/>
  <c r="AT2890" i="1"/>
  <c r="AS2890" i="1"/>
  <c r="AR2890" i="1"/>
  <c r="AP2890" i="1"/>
  <c r="GY2890" i="1" s="1"/>
  <c r="K2890" i="1"/>
  <c r="J2890" i="1"/>
  <c r="I2890" i="1"/>
  <c r="H2890" i="1"/>
  <c r="C2890" i="1"/>
  <c r="GS2889" i="1"/>
  <c r="GR2889" i="1"/>
  <c r="GP2889" i="1"/>
  <c r="GT2899" i="1" s="1"/>
  <c r="FT2889" i="1"/>
  <c r="FS2889" i="1"/>
  <c r="FR2889" i="1"/>
  <c r="FP2889" i="1"/>
  <c r="FT2899" i="1" s="1"/>
  <c r="ES2889" i="1"/>
  <c r="ER2889" i="1"/>
  <c r="EP2889" i="1"/>
  <c r="ET2899" i="1" s="1"/>
  <c r="DS2889" i="1"/>
  <c r="GV2890" i="1" s="1"/>
  <c r="DR2889" i="1"/>
  <c r="DP2889" i="1"/>
  <c r="CS2889" i="1"/>
  <c r="CR2889" i="1"/>
  <c r="CP2889" i="1"/>
  <c r="CT2899" i="1" s="1"/>
  <c r="BS2889" i="1"/>
  <c r="BR2889" i="1"/>
  <c r="BP2889" i="1"/>
  <c r="AS2889" i="1"/>
  <c r="AR2889" i="1"/>
  <c r="GU2889" i="1" s="1"/>
  <c r="AP2889" i="1"/>
  <c r="J2889" i="1"/>
  <c r="I2889" i="1"/>
  <c r="H2889" i="1"/>
  <c r="K2889" i="1" s="1"/>
  <c r="GS2888" i="1"/>
  <c r="GR2888" i="1"/>
  <c r="GP2888" i="1"/>
  <c r="GT2898" i="1" s="1"/>
  <c r="FS2888" i="1"/>
  <c r="FR2888" i="1"/>
  <c r="FP2888" i="1"/>
  <c r="FT2898" i="1" s="1"/>
  <c r="ES2888" i="1"/>
  <c r="ER2888" i="1"/>
  <c r="EP2888" i="1"/>
  <c r="DS2888" i="1"/>
  <c r="DR2888" i="1"/>
  <c r="DP2888" i="1"/>
  <c r="CS2888" i="1"/>
  <c r="CR2888" i="1"/>
  <c r="CP2888" i="1"/>
  <c r="CT2898" i="1" s="1"/>
  <c r="BS2888" i="1"/>
  <c r="BR2888" i="1"/>
  <c r="BP2888" i="1"/>
  <c r="AS2888" i="1"/>
  <c r="GV2888" i="1" s="1"/>
  <c r="AR2888" i="1"/>
  <c r="AP2888" i="1"/>
  <c r="J2888" i="1"/>
  <c r="K2888" i="1" s="1"/>
  <c r="I2888" i="1"/>
  <c r="H2888" i="1"/>
  <c r="GU2887" i="1"/>
  <c r="GS2887" i="1"/>
  <c r="GR2887" i="1"/>
  <c r="GP2887" i="1"/>
  <c r="FS2887" i="1"/>
  <c r="FR2887" i="1"/>
  <c r="FP2887" i="1"/>
  <c r="ES2887" i="1"/>
  <c r="ER2887" i="1"/>
  <c r="EP2887" i="1"/>
  <c r="ET2897" i="1" s="1"/>
  <c r="DS2887" i="1"/>
  <c r="DR2887" i="1"/>
  <c r="DP2887" i="1"/>
  <c r="DT2897" i="1" s="1"/>
  <c r="CS2887" i="1"/>
  <c r="CR2887" i="1"/>
  <c r="CP2887" i="1"/>
  <c r="BS2887" i="1"/>
  <c r="BR2887" i="1"/>
  <c r="BP2887" i="1"/>
  <c r="AS2887" i="1"/>
  <c r="AR2887" i="1"/>
  <c r="AP2887" i="1"/>
  <c r="J2887" i="1"/>
  <c r="K2887" i="1" s="1"/>
  <c r="I2887" i="1"/>
  <c r="H2887" i="1"/>
  <c r="GS2886" i="1"/>
  <c r="GR2886" i="1"/>
  <c r="GP2886" i="1"/>
  <c r="FS2886" i="1"/>
  <c r="FR2886" i="1"/>
  <c r="FP2886" i="1"/>
  <c r="FT2896" i="1" s="1"/>
  <c r="ET2886" i="1"/>
  <c r="ES2886" i="1"/>
  <c r="ER2886" i="1"/>
  <c r="EP2886" i="1"/>
  <c r="DS2886" i="1"/>
  <c r="DR2886" i="1"/>
  <c r="DP2886" i="1"/>
  <c r="DT2896" i="1" s="1"/>
  <c r="CS2886" i="1"/>
  <c r="CR2886" i="1"/>
  <c r="CP2886" i="1"/>
  <c r="BS2886" i="1"/>
  <c r="GV2886" i="1" s="1"/>
  <c r="BR2886" i="1"/>
  <c r="BP2886" i="1"/>
  <c r="AS2886" i="1"/>
  <c r="AR2886" i="1"/>
  <c r="GU2886" i="1" s="1"/>
  <c r="AP2886" i="1"/>
  <c r="K2886" i="1"/>
  <c r="J2886" i="1"/>
  <c r="I2886" i="1"/>
  <c r="H2886" i="1"/>
  <c r="C2886" i="1"/>
  <c r="GS2885" i="1"/>
  <c r="GR2885" i="1"/>
  <c r="GP2885" i="1"/>
  <c r="FT2885" i="1"/>
  <c r="FS2885" i="1"/>
  <c r="FR2885" i="1"/>
  <c r="FP2885" i="1"/>
  <c r="ES2885" i="1"/>
  <c r="ER2885" i="1"/>
  <c r="EP2885" i="1"/>
  <c r="ET2895" i="1" s="1"/>
  <c r="DS2885" i="1"/>
  <c r="DR2885" i="1"/>
  <c r="DP2885" i="1"/>
  <c r="CS2885" i="1"/>
  <c r="CR2885" i="1"/>
  <c r="CP2885" i="1"/>
  <c r="BS2885" i="1"/>
  <c r="BR2885" i="1"/>
  <c r="BP2885" i="1"/>
  <c r="AS2885" i="1"/>
  <c r="GV2885" i="1" s="1"/>
  <c r="AR2885" i="1"/>
  <c r="GU2885" i="1" s="1"/>
  <c r="AP2885" i="1"/>
  <c r="J2885" i="1"/>
  <c r="I2885" i="1"/>
  <c r="H2885" i="1"/>
  <c r="K2885" i="1" s="1"/>
  <c r="GS2884" i="1"/>
  <c r="GR2884" i="1"/>
  <c r="GP2884" i="1"/>
  <c r="FS2884" i="1"/>
  <c r="FR2884" i="1"/>
  <c r="GU2884" i="1" s="1"/>
  <c r="FP2884" i="1"/>
  <c r="ES2884" i="1"/>
  <c r="ER2884" i="1"/>
  <c r="EP2884" i="1"/>
  <c r="ET2894" i="1" s="1"/>
  <c r="DS2884" i="1"/>
  <c r="DR2884" i="1"/>
  <c r="DP2884" i="1"/>
  <c r="CS2884" i="1"/>
  <c r="CR2884" i="1"/>
  <c r="CP2884" i="1"/>
  <c r="BS2884" i="1"/>
  <c r="BR2884" i="1"/>
  <c r="BP2884" i="1"/>
  <c r="AS2884" i="1"/>
  <c r="GV2884" i="1" s="1"/>
  <c r="AR2884" i="1"/>
  <c r="AP2884" i="1"/>
  <c r="J2884" i="1"/>
  <c r="K2884" i="1" s="1"/>
  <c r="I2884" i="1"/>
  <c r="H2884" i="1"/>
  <c r="GS2883" i="1"/>
  <c r="GR2883" i="1"/>
  <c r="GP2883" i="1"/>
  <c r="FS2883" i="1"/>
  <c r="FR2883" i="1"/>
  <c r="FP2883" i="1"/>
  <c r="ES2883" i="1"/>
  <c r="ER2883" i="1"/>
  <c r="EP2883" i="1"/>
  <c r="DS2883" i="1"/>
  <c r="DR2883" i="1"/>
  <c r="DP2883" i="1"/>
  <c r="CR2883" i="1"/>
  <c r="CO2883" i="1"/>
  <c r="CN2883" i="1"/>
  <c r="CJ2883" i="1"/>
  <c r="CH2883" i="1"/>
  <c r="CP2883" i="1" s="1"/>
  <c r="BS2883" i="1"/>
  <c r="BR2883" i="1"/>
  <c r="BP2883" i="1"/>
  <c r="AS2883" i="1"/>
  <c r="AR2883" i="1"/>
  <c r="AP2883" i="1"/>
  <c r="G2883" i="1"/>
  <c r="GS2882" i="1"/>
  <c r="GR2882" i="1"/>
  <c r="GP2882" i="1"/>
  <c r="FS2882" i="1"/>
  <c r="FR2882" i="1"/>
  <c r="FP2882" i="1"/>
  <c r="ES2882" i="1"/>
  <c r="ER2882" i="1"/>
  <c r="EP2882" i="1"/>
  <c r="DS2882" i="1"/>
  <c r="DR2882" i="1"/>
  <c r="DP2882" i="1"/>
  <c r="CS2882" i="1"/>
  <c r="CR2882" i="1"/>
  <c r="CN2882" i="1"/>
  <c r="CP2882" i="1" s="1"/>
  <c r="BS2882" i="1"/>
  <c r="BR2882" i="1"/>
  <c r="BP2882" i="1"/>
  <c r="BT2892" i="1" s="1"/>
  <c r="AS2882" i="1"/>
  <c r="GV2882" i="1" s="1"/>
  <c r="AR2882" i="1"/>
  <c r="AH2882" i="1"/>
  <c r="AG2882" i="1"/>
  <c r="AP2882" i="1" s="1"/>
  <c r="H2882" i="1"/>
  <c r="C2882" i="1"/>
  <c r="GS2881" i="1"/>
  <c r="GR2881" i="1"/>
  <c r="GP2881" i="1"/>
  <c r="FT2881" i="1"/>
  <c r="FS2881" i="1"/>
  <c r="FR2881" i="1"/>
  <c r="FP2881" i="1"/>
  <c r="ES2881" i="1"/>
  <c r="ER2881" i="1"/>
  <c r="EP2881" i="1"/>
  <c r="ET2891" i="1" s="1"/>
  <c r="DS2881" i="1"/>
  <c r="DR2881" i="1"/>
  <c r="DP2881" i="1"/>
  <c r="CS2881" i="1"/>
  <c r="CR2881" i="1"/>
  <c r="CP2881" i="1"/>
  <c r="BS2881" i="1"/>
  <c r="BD2881" i="1"/>
  <c r="AS2881" i="1"/>
  <c r="AR2881" i="1"/>
  <c r="AP2881" i="1"/>
  <c r="I2881" i="1"/>
  <c r="GS2880" i="1"/>
  <c r="GR2880" i="1"/>
  <c r="GP2880" i="1"/>
  <c r="GT2888" i="1" s="1"/>
  <c r="FS2880" i="1"/>
  <c r="FR2880" i="1"/>
  <c r="GU2880" i="1" s="1"/>
  <c r="FP2880" i="1"/>
  <c r="ES2880" i="1"/>
  <c r="ER2880" i="1"/>
  <c r="EP2880" i="1"/>
  <c r="DS2880" i="1"/>
  <c r="DR2880" i="1"/>
  <c r="DP2880" i="1"/>
  <c r="CS2880" i="1"/>
  <c r="CR2880" i="1"/>
  <c r="CP2880" i="1"/>
  <c r="BS2880" i="1"/>
  <c r="BR2880" i="1"/>
  <c r="BP2880" i="1"/>
  <c r="AS2880" i="1"/>
  <c r="GV2880" i="1" s="1"/>
  <c r="AR2880" i="1"/>
  <c r="AP2880" i="1"/>
  <c r="J2880" i="1"/>
  <c r="K2880" i="1" s="1"/>
  <c r="I2880" i="1"/>
  <c r="H2880" i="1"/>
  <c r="GS2879" i="1"/>
  <c r="GR2879" i="1"/>
  <c r="GP2879" i="1"/>
  <c r="GT2889" i="1" s="1"/>
  <c r="FS2879" i="1"/>
  <c r="FR2879" i="1"/>
  <c r="FP2879" i="1"/>
  <c r="ES2879" i="1"/>
  <c r="ER2879" i="1"/>
  <c r="EP2879" i="1"/>
  <c r="ET2889" i="1" s="1"/>
  <c r="DS2879" i="1"/>
  <c r="DR2879" i="1"/>
  <c r="DP2879" i="1"/>
  <c r="CS2879" i="1"/>
  <c r="CR2879" i="1"/>
  <c r="CP2879" i="1"/>
  <c r="BS2879" i="1"/>
  <c r="BR2879" i="1"/>
  <c r="BP2879" i="1"/>
  <c r="AS2879" i="1"/>
  <c r="GV2879" i="1" s="1"/>
  <c r="AR2879" i="1"/>
  <c r="GU2879" i="1" s="1"/>
  <c r="AP2879" i="1"/>
  <c r="J2879" i="1"/>
  <c r="I2879" i="1"/>
  <c r="H2879" i="1"/>
  <c r="K2879" i="1" s="1"/>
  <c r="GS2878" i="1"/>
  <c r="GR2878" i="1"/>
  <c r="GP2878" i="1"/>
  <c r="FS2878" i="1"/>
  <c r="FR2878" i="1"/>
  <c r="FP2878" i="1"/>
  <c r="FT2888" i="1" s="1"/>
  <c r="ES2878" i="1"/>
  <c r="ER2878" i="1"/>
  <c r="EP2878" i="1"/>
  <c r="DS2878" i="1"/>
  <c r="DR2878" i="1"/>
  <c r="DP2878" i="1"/>
  <c r="DT2888" i="1" s="1"/>
  <c r="CS2878" i="1"/>
  <c r="CR2878" i="1"/>
  <c r="CP2878" i="1"/>
  <c r="BS2878" i="1"/>
  <c r="BR2878" i="1"/>
  <c r="BP2878" i="1"/>
  <c r="AS2878" i="1"/>
  <c r="GV2878" i="1" s="1"/>
  <c r="AR2878" i="1"/>
  <c r="AE2878" i="1"/>
  <c r="AP2878" i="1" s="1"/>
  <c r="J2878" i="1"/>
  <c r="K2878" i="1" s="1"/>
  <c r="H2878" i="1"/>
  <c r="GS2877" i="1"/>
  <c r="GR2877" i="1"/>
  <c r="GP2877" i="1"/>
  <c r="GT2887" i="1" s="1"/>
  <c r="FS2877" i="1"/>
  <c r="GV2877" i="1" s="1"/>
  <c r="FR2877" i="1"/>
  <c r="FP2877" i="1"/>
  <c r="FT2887" i="1" s="1"/>
  <c r="ES2877" i="1"/>
  <c r="ER2877" i="1"/>
  <c r="EP2877" i="1"/>
  <c r="DS2877" i="1"/>
  <c r="DR2877" i="1"/>
  <c r="DP2877" i="1"/>
  <c r="DT2887" i="1" s="1"/>
  <c r="CS2877" i="1"/>
  <c r="CR2877" i="1"/>
  <c r="CP2877" i="1"/>
  <c r="BS2877" i="1"/>
  <c r="BR2877" i="1"/>
  <c r="BP2877" i="1"/>
  <c r="AS2877" i="1"/>
  <c r="AR2877" i="1"/>
  <c r="AP2877" i="1"/>
  <c r="GY2877" i="1" s="1"/>
  <c r="K2877" i="1"/>
  <c r="J2877" i="1"/>
  <c r="I2877" i="1"/>
  <c r="H2877" i="1"/>
  <c r="C2877" i="1"/>
  <c r="GS2876" i="1"/>
  <c r="GR2876" i="1"/>
  <c r="GP2876" i="1"/>
  <c r="GT2886" i="1" s="1"/>
  <c r="FS2876" i="1"/>
  <c r="FR2876" i="1"/>
  <c r="FP2876" i="1"/>
  <c r="FT2886" i="1" s="1"/>
  <c r="ES2876" i="1"/>
  <c r="ER2876" i="1"/>
  <c r="EP2876" i="1"/>
  <c r="DS2876" i="1"/>
  <c r="DR2876" i="1"/>
  <c r="DP2876" i="1"/>
  <c r="DT2886" i="1" s="1"/>
  <c r="CS2876" i="1"/>
  <c r="CR2876" i="1"/>
  <c r="CP2876" i="1"/>
  <c r="BS2876" i="1"/>
  <c r="BR2876" i="1"/>
  <c r="BP2876" i="1"/>
  <c r="AS2876" i="1"/>
  <c r="AR2876" i="1"/>
  <c r="GU2876" i="1" s="1"/>
  <c r="AP2876" i="1"/>
  <c r="J2876" i="1"/>
  <c r="I2876" i="1"/>
  <c r="H2876" i="1"/>
  <c r="K2876" i="1" s="1"/>
  <c r="GS2875" i="1"/>
  <c r="GR2875" i="1"/>
  <c r="GP2875" i="1"/>
  <c r="GT2885" i="1" s="1"/>
  <c r="FS2875" i="1"/>
  <c r="FR2875" i="1"/>
  <c r="FP2875" i="1"/>
  <c r="ES2875" i="1"/>
  <c r="ER2875" i="1"/>
  <c r="EP2875" i="1"/>
  <c r="ET2885" i="1" s="1"/>
  <c r="DS2875" i="1"/>
  <c r="DR2875" i="1"/>
  <c r="DP2875" i="1"/>
  <c r="DT2885" i="1" s="1"/>
  <c r="CT2875" i="1"/>
  <c r="CS2875" i="1"/>
  <c r="CR2875" i="1"/>
  <c r="CP2875" i="1"/>
  <c r="BS2875" i="1"/>
  <c r="BR2875" i="1"/>
  <c r="BP2875" i="1"/>
  <c r="AS2875" i="1"/>
  <c r="GV2875" i="1" s="1"/>
  <c r="AR2875" i="1"/>
  <c r="AP2875" i="1"/>
  <c r="J2875" i="1"/>
  <c r="K2875" i="1" s="1"/>
  <c r="I2875" i="1"/>
  <c r="H2875" i="1"/>
  <c r="GS2874" i="1"/>
  <c r="GR2874" i="1"/>
  <c r="GP2874" i="1"/>
  <c r="GT2884" i="1" s="1"/>
  <c r="FS2874" i="1"/>
  <c r="GV2874" i="1" s="1"/>
  <c r="FR2874" i="1"/>
  <c r="FP2874" i="1"/>
  <c r="ES2874" i="1"/>
  <c r="ER2874" i="1"/>
  <c r="EP2874" i="1"/>
  <c r="DS2874" i="1"/>
  <c r="DR2874" i="1"/>
  <c r="DP2874" i="1"/>
  <c r="DT2884" i="1" s="1"/>
  <c r="CS2874" i="1"/>
  <c r="CR2874" i="1"/>
  <c r="CP2874" i="1"/>
  <c r="BS2874" i="1"/>
  <c r="BR2874" i="1"/>
  <c r="BP2874" i="1"/>
  <c r="AS2874" i="1"/>
  <c r="AR2874" i="1"/>
  <c r="AP2874" i="1"/>
  <c r="GY2874" i="1" s="1"/>
  <c r="K2874" i="1"/>
  <c r="J2874" i="1"/>
  <c r="I2874" i="1"/>
  <c r="H2874" i="1"/>
  <c r="C2874" i="1"/>
  <c r="GS2873" i="1"/>
  <c r="GR2873" i="1"/>
  <c r="GP2873" i="1"/>
  <c r="GT2883" i="1" s="1"/>
  <c r="FS2873" i="1"/>
  <c r="FR2873" i="1"/>
  <c r="FP2873" i="1"/>
  <c r="ES2873" i="1"/>
  <c r="ER2873" i="1"/>
  <c r="EP2873" i="1"/>
  <c r="DS2873" i="1"/>
  <c r="DR2873" i="1"/>
  <c r="DP2873" i="1"/>
  <c r="DT2883" i="1" s="1"/>
  <c r="CS2873" i="1"/>
  <c r="CR2873" i="1"/>
  <c r="CP2873" i="1"/>
  <c r="BS2873" i="1"/>
  <c r="BR2873" i="1"/>
  <c r="BP2873" i="1"/>
  <c r="AS2873" i="1"/>
  <c r="AR2873" i="1"/>
  <c r="GU2873" i="1" s="1"/>
  <c r="AP2873" i="1"/>
  <c r="J2873" i="1"/>
  <c r="I2873" i="1"/>
  <c r="H2873" i="1"/>
  <c r="K2873" i="1" s="1"/>
  <c r="GS2872" i="1"/>
  <c r="GR2872" i="1"/>
  <c r="GP2872" i="1"/>
  <c r="GT2882" i="1" s="1"/>
  <c r="FS2872" i="1"/>
  <c r="FR2872" i="1"/>
  <c r="FP2872" i="1"/>
  <c r="FT2882" i="1" s="1"/>
  <c r="ES2872" i="1"/>
  <c r="ER2872" i="1"/>
  <c r="EP2872" i="1"/>
  <c r="ET2882" i="1" s="1"/>
  <c r="DS2872" i="1"/>
  <c r="DR2872" i="1"/>
  <c r="DP2872" i="1"/>
  <c r="DT2882" i="1" s="1"/>
  <c r="CT2872" i="1"/>
  <c r="CS2872" i="1"/>
  <c r="CR2872" i="1"/>
  <c r="CP2872" i="1"/>
  <c r="BS2872" i="1"/>
  <c r="BR2872" i="1"/>
  <c r="BP2872" i="1"/>
  <c r="AS2872" i="1"/>
  <c r="GV2872" i="1" s="1"/>
  <c r="AR2872" i="1"/>
  <c r="AP2872" i="1"/>
  <c r="J2872" i="1"/>
  <c r="K2872" i="1" s="1"/>
  <c r="I2872" i="1"/>
  <c r="H2872" i="1"/>
  <c r="GU2871" i="1"/>
  <c r="GS2871" i="1"/>
  <c r="GR2871" i="1"/>
  <c r="GP2871" i="1"/>
  <c r="GT2881" i="1" s="1"/>
  <c r="FS2871" i="1"/>
  <c r="FR2871" i="1"/>
  <c r="FP2871" i="1"/>
  <c r="ES2871" i="1"/>
  <c r="ER2871" i="1"/>
  <c r="EP2871" i="1"/>
  <c r="DS2871" i="1"/>
  <c r="DR2871" i="1"/>
  <c r="DP2871" i="1"/>
  <c r="DT2881" i="1" s="1"/>
  <c r="CS2871" i="1"/>
  <c r="CR2871" i="1"/>
  <c r="CP2871" i="1"/>
  <c r="BS2871" i="1"/>
  <c r="BR2871" i="1"/>
  <c r="BP2871" i="1"/>
  <c r="AS2871" i="1"/>
  <c r="AR2871" i="1"/>
  <c r="AP2871" i="1"/>
  <c r="J2871" i="1"/>
  <c r="K2871" i="1" s="1"/>
  <c r="I2871" i="1"/>
  <c r="H2871" i="1"/>
  <c r="GS2870" i="1"/>
  <c r="GR2870" i="1"/>
  <c r="GP2870" i="1"/>
  <c r="GT2880" i="1" s="1"/>
  <c r="FS2870" i="1"/>
  <c r="FR2870" i="1"/>
  <c r="FP2870" i="1"/>
  <c r="FT2880" i="1" s="1"/>
  <c r="ES2870" i="1"/>
  <c r="ER2870" i="1"/>
  <c r="EP2870" i="1"/>
  <c r="ET2880" i="1" s="1"/>
  <c r="DS2870" i="1"/>
  <c r="DR2870" i="1"/>
  <c r="DP2870" i="1"/>
  <c r="DT2880" i="1" s="1"/>
  <c r="CS2870" i="1"/>
  <c r="CR2870" i="1"/>
  <c r="CP2870" i="1"/>
  <c r="BS2870" i="1"/>
  <c r="BR2870" i="1"/>
  <c r="BP2870" i="1"/>
  <c r="AS2870" i="1"/>
  <c r="AR2870" i="1"/>
  <c r="GU2870" i="1" s="1"/>
  <c r="AP2870" i="1"/>
  <c r="GY2870" i="1" s="1"/>
  <c r="K2870" i="1"/>
  <c r="J2870" i="1"/>
  <c r="I2870" i="1"/>
  <c r="H2870" i="1"/>
  <c r="C2870" i="1"/>
  <c r="GS2869" i="1"/>
  <c r="GR2869" i="1"/>
  <c r="GP2869" i="1"/>
  <c r="FS2869" i="1"/>
  <c r="FR2869" i="1"/>
  <c r="FP2869" i="1"/>
  <c r="ES2869" i="1"/>
  <c r="ER2869" i="1"/>
  <c r="EP2869" i="1"/>
  <c r="ET2879" i="1" s="1"/>
  <c r="DS2869" i="1"/>
  <c r="DR2869" i="1"/>
  <c r="DP2869" i="1"/>
  <c r="CS2869" i="1"/>
  <c r="CR2869" i="1"/>
  <c r="CP2869" i="1"/>
  <c r="BS2869" i="1"/>
  <c r="BR2869" i="1"/>
  <c r="BP2869" i="1"/>
  <c r="AS2869" i="1"/>
  <c r="GV2869" i="1" s="1"/>
  <c r="AR2869" i="1"/>
  <c r="GU2869" i="1" s="1"/>
  <c r="AP2869" i="1"/>
  <c r="J2869" i="1"/>
  <c r="K2869" i="1" s="1"/>
  <c r="I2869" i="1"/>
  <c r="H2869" i="1"/>
  <c r="GS2868" i="1"/>
  <c r="GR2868" i="1"/>
  <c r="GP2868" i="1"/>
  <c r="FS2868" i="1"/>
  <c r="FR2868" i="1"/>
  <c r="FP2868" i="1"/>
  <c r="EO2868" i="1"/>
  <c r="EN2868" i="1"/>
  <c r="EM2868" i="1"/>
  <c r="EL2868" i="1"/>
  <c r="EK2868" i="1"/>
  <c r="EJ2868" i="1"/>
  <c r="ES2868" i="1" s="1"/>
  <c r="EI2868" i="1"/>
  <c r="EH2868" i="1"/>
  <c r="EG2868" i="1"/>
  <c r="EF2868" i="1"/>
  <c r="EE2868" i="1"/>
  <c r="ED2868" i="1"/>
  <c r="DS2868" i="1"/>
  <c r="DR2868" i="1"/>
  <c r="DP2868" i="1"/>
  <c r="CS2868" i="1"/>
  <c r="CR2868" i="1"/>
  <c r="CP2868" i="1"/>
  <c r="BS2868" i="1"/>
  <c r="BR2868" i="1"/>
  <c r="BP2868" i="1"/>
  <c r="AS2868" i="1"/>
  <c r="AR2868" i="1"/>
  <c r="AP2868" i="1"/>
  <c r="AT2878" i="1" s="1"/>
  <c r="GS2867" i="1"/>
  <c r="GR2867" i="1"/>
  <c r="GP2867" i="1"/>
  <c r="GT2877" i="1" s="1"/>
  <c r="FS2867" i="1"/>
  <c r="GV2867" i="1" s="1"/>
  <c r="FR2867" i="1"/>
  <c r="FP2867" i="1"/>
  <c r="ES2867" i="1"/>
  <c r="ER2867" i="1"/>
  <c r="EO2867" i="1"/>
  <c r="EN2867" i="1"/>
  <c r="DS2867" i="1"/>
  <c r="DR2867" i="1"/>
  <c r="DP2867" i="1"/>
  <c r="CS2867" i="1"/>
  <c r="CR2867" i="1"/>
  <c r="CP2867" i="1"/>
  <c r="BS2867" i="1"/>
  <c r="BR2867" i="1"/>
  <c r="BP2867" i="1"/>
  <c r="AS2867" i="1"/>
  <c r="AR2867" i="1"/>
  <c r="GU2867" i="1" s="1"/>
  <c r="AP2867" i="1"/>
  <c r="I2867" i="1"/>
  <c r="GS2866" i="1"/>
  <c r="GR2866" i="1"/>
  <c r="GP2866" i="1"/>
  <c r="FS2866" i="1"/>
  <c r="FR2866" i="1"/>
  <c r="FP2866" i="1"/>
  <c r="ES2866" i="1"/>
  <c r="ER2866" i="1"/>
  <c r="EP2866" i="1"/>
  <c r="DS2866" i="1"/>
  <c r="DR2866" i="1"/>
  <c r="DP2866" i="1"/>
  <c r="CS2866" i="1"/>
  <c r="CR2866" i="1"/>
  <c r="CP2866" i="1"/>
  <c r="BS2866" i="1"/>
  <c r="BR2866" i="1"/>
  <c r="GU2866" i="1" s="1"/>
  <c r="BP2866" i="1"/>
  <c r="AS2866" i="1"/>
  <c r="AR2866" i="1"/>
  <c r="AP2866" i="1"/>
  <c r="AT2876" i="1" s="1"/>
  <c r="J2866" i="1"/>
  <c r="K2866" i="1" s="1"/>
  <c r="I2866" i="1"/>
  <c r="H2866" i="1"/>
  <c r="GS2865" i="1"/>
  <c r="GR2865" i="1"/>
  <c r="GP2865" i="1"/>
  <c r="FS2865" i="1"/>
  <c r="FR2865" i="1"/>
  <c r="FP2865" i="1"/>
  <c r="FT2875" i="1" s="1"/>
  <c r="ES2865" i="1"/>
  <c r="ER2865" i="1"/>
  <c r="EP2865" i="1"/>
  <c r="DS2865" i="1"/>
  <c r="DR2865" i="1"/>
  <c r="DP2865" i="1"/>
  <c r="DT2875" i="1" s="1"/>
  <c r="CS2865" i="1"/>
  <c r="CR2865" i="1"/>
  <c r="CP2865" i="1"/>
  <c r="BS2865" i="1"/>
  <c r="GV2865" i="1" s="1"/>
  <c r="BR2865" i="1"/>
  <c r="BP2865" i="1"/>
  <c r="AT2865" i="1"/>
  <c r="AS2865" i="1"/>
  <c r="AR2865" i="1"/>
  <c r="AP2865" i="1"/>
  <c r="GY2865" i="1" s="1"/>
  <c r="K2865" i="1"/>
  <c r="J2865" i="1"/>
  <c r="I2865" i="1"/>
  <c r="H2865" i="1"/>
  <c r="C2865" i="1"/>
  <c r="GS2864" i="1"/>
  <c r="GR2864" i="1"/>
  <c r="GP2864" i="1"/>
  <c r="FS2864" i="1"/>
  <c r="FR2864" i="1"/>
  <c r="FP2864" i="1"/>
  <c r="ES2864" i="1"/>
  <c r="ER2864" i="1"/>
  <c r="EP2864" i="1"/>
  <c r="DS2864" i="1"/>
  <c r="DR2864" i="1"/>
  <c r="DP2864" i="1"/>
  <c r="CT2864" i="1"/>
  <c r="CS2864" i="1"/>
  <c r="CR2864" i="1"/>
  <c r="CP2864" i="1"/>
  <c r="CT2874" i="1" s="1"/>
  <c r="BS2864" i="1"/>
  <c r="BR2864" i="1"/>
  <c r="BP2864" i="1"/>
  <c r="AS2864" i="1"/>
  <c r="GV2864" i="1" s="1"/>
  <c r="AR2864" i="1"/>
  <c r="AP2864" i="1"/>
  <c r="J2864" i="1"/>
  <c r="K2864" i="1" s="1"/>
  <c r="I2864" i="1"/>
  <c r="H2864" i="1"/>
  <c r="GU2863" i="1"/>
  <c r="GS2863" i="1"/>
  <c r="GR2863" i="1"/>
  <c r="GP2863" i="1"/>
  <c r="FS2863" i="1"/>
  <c r="FR2863" i="1"/>
  <c r="FP2863" i="1"/>
  <c r="ES2863" i="1"/>
  <c r="ER2863" i="1"/>
  <c r="EP2863" i="1"/>
  <c r="DS2863" i="1"/>
  <c r="DR2863" i="1"/>
  <c r="DP2863" i="1"/>
  <c r="CS2863" i="1"/>
  <c r="CR2863" i="1"/>
  <c r="CP2863" i="1"/>
  <c r="BS2863" i="1"/>
  <c r="BR2863" i="1"/>
  <c r="BP2863" i="1"/>
  <c r="AS2863" i="1"/>
  <c r="AR2863" i="1"/>
  <c r="AP2863" i="1"/>
  <c r="J2863" i="1"/>
  <c r="K2863" i="1" s="1"/>
  <c r="I2863" i="1"/>
  <c r="H2863" i="1"/>
  <c r="GS2862" i="1"/>
  <c r="GR2862" i="1"/>
  <c r="GP2862" i="1"/>
  <c r="FS2862" i="1"/>
  <c r="FR2862" i="1"/>
  <c r="FP2862" i="1"/>
  <c r="ET2862" i="1"/>
  <c r="ES2862" i="1"/>
  <c r="ER2862" i="1"/>
  <c r="EP2862" i="1"/>
  <c r="DS2862" i="1"/>
  <c r="DR2862" i="1"/>
  <c r="DP2862" i="1"/>
  <c r="CS2862" i="1"/>
  <c r="CR2862" i="1"/>
  <c r="CO2862" i="1"/>
  <c r="CP2862" i="1" s="1"/>
  <c r="BS2862" i="1"/>
  <c r="BR2862" i="1"/>
  <c r="BP2862" i="1"/>
  <c r="AS2862" i="1"/>
  <c r="AR2862" i="1"/>
  <c r="AP2862" i="1"/>
  <c r="J2862" i="1"/>
  <c r="I2862" i="1"/>
  <c r="H2862" i="1"/>
  <c r="K2862" i="1" s="1"/>
  <c r="GT2861" i="1"/>
  <c r="GS2861" i="1"/>
  <c r="GR2861" i="1"/>
  <c r="GP2861" i="1"/>
  <c r="FS2861" i="1"/>
  <c r="FR2861" i="1"/>
  <c r="FP2861" i="1"/>
  <c r="ES2861" i="1"/>
  <c r="ER2861" i="1"/>
  <c r="EP2861" i="1"/>
  <c r="DS2861" i="1"/>
  <c r="GV2862" i="1" s="1"/>
  <c r="DR2861" i="1"/>
  <c r="DP2861" i="1"/>
  <c r="CS2861" i="1"/>
  <c r="CR2861" i="1"/>
  <c r="CP2861" i="1"/>
  <c r="CT2871" i="1" s="1"/>
  <c r="BS2861" i="1"/>
  <c r="GV2861" i="1" s="1"/>
  <c r="BR2861" i="1"/>
  <c r="BP2861" i="1"/>
  <c r="AS2861" i="1"/>
  <c r="AR2861" i="1"/>
  <c r="GU2861" i="1" s="1"/>
  <c r="AP2861" i="1"/>
  <c r="AT2871" i="1" s="1"/>
  <c r="K2861" i="1"/>
  <c r="J2861" i="1"/>
  <c r="I2861" i="1"/>
  <c r="H2861" i="1"/>
  <c r="GS2860" i="1"/>
  <c r="GR2860" i="1"/>
  <c r="GP2860" i="1"/>
  <c r="FS2860" i="1"/>
  <c r="FR2860" i="1"/>
  <c r="GU2860" i="1" s="1"/>
  <c r="FP2860" i="1"/>
  <c r="ES2860" i="1"/>
  <c r="ER2860" i="1"/>
  <c r="EP2860" i="1"/>
  <c r="DS2860" i="1"/>
  <c r="DR2860" i="1"/>
  <c r="DP2860" i="1"/>
  <c r="DT2870" i="1" s="1"/>
  <c r="CS2860" i="1"/>
  <c r="CR2860" i="1"/>
  <c r="CP2860" i="1"/>
  <c r="BS2860" i="1"/>
  <c r="BR2860" i="1"/>
  <c r="BP2860" i="1"/>
  <c r="BT2870" i="1" s="1"/>
  <c r="AS2860" i="1"/>
  <c r="GV2860" i="1" s="1"/>
  <c r="AR2860" i="1"/>
  <c r="AP2860" i="1"/>
  <c r="J2860" i="1"/>
  <c r="I2860" i="1"/>
  <c r="H2860" i="1"/>
  <c r="GS2859" i="1"/>
  <c r="GR2859" i="1"/>
  <c r="GP2859" i="1"/>
  <c r="FS2859" i="1"/>
  <c r="FR2859" i="1"/>
  <c r="FP2859" i="1"/>
  <c r="ES2859" i="1"/>
  <c r="ER2859" i="1"/>
  <c r="EP2859" i="1"/>
  <c r="DS2859" i="1"/>
  <c r="DR2859" i="1"/>
  <c r="DP2859" i="1"/>
  <c r="CS2859" i="1"/>
  <c r="CR2859" i="1"/>
  <c r="CP2859" i="1"/>
  <c r="BS2859" i="1"/>
  <c r="BR2859" i="1"/>
  <c r="GU2859" i="1" s="1"/>
  <c r="BP2859" i="1"/>
  <c r="AS2859" i="1"/>
  <c r="GV2859" i="1" s="1"/>
  <c r="AR2859" i="1"/>
  <c r="AP2859" i="1"/>
  <c r="J2859" i="1"/>
  <c r="I2859" i="1"/>
  <c r="H2859" i="1"/>
  <c r="K2859" i="1" s="1"/>
  <c r="GS2858" i="1"/>
  <c r="GR2858" i="1"/>
  <c r="GP2858" i="1"/>
  <c r="FS2858" i="1"/>
  <c r="FR2858" i="1"/>
  <c r="FP2858" i="1"/>
  <c r="ES2858" i="1"/>
  <c r="ER2858" i="1"/>
  <c r="EP2858" i="1"/>
  <c r="DS2858" i="1"/>
  <c r="DR2858" i="1"/>
  <c r="DP2858" i="1"/>
  <c r="CS2858" i="1"/>
  <c r="CR2858" i="1"/>
  <c r="CP2858" i="1"/>
  <c r="CT2868" i="1" s="1"/>
  <c r="BS2858" i="1"/>
  <c r="BR2858" i="1"/>
  <c r="BP2858" i="1"/>
  <c r="AS2858" i="1"/>
  <c r="GV2858" i="1" s="1"/>
  <c r="AR2858" i="1"/>
  <c r="AP2858" i="1"/>
  <c r="AT2868" i="1" s="1"/>
  <c r="J2858" i="1"/>
  <c r="K2858" i="1" s="1"/>
  <c r="I2858" i="1"/>
  <c r="H2858" i="1"/>
  <c r="GY2857" i="1"/>
  <c r="GS2857" i="1"/>
  <c r="GR2857" i="1"/>
  <c r="GP2857" i="1"/>
  <c r="FS2857" i="1"/>
  <c r="FR2857" i="1"/>
  <c r="FP2857" i="1"/>
  <c r="FT2867" i="1" s="1"/>
  <c r="ES2857" i="1"/>
  <c r="ER2857" i="1"/>
  <c r="EP2857" i="1"/>
  <c r="DS2857" i="1"/>
  <c r="DR2857" i="1"/>
  <c r="DP2857" i="1"/>
  <c r="CS2857" i="1"/>
  <c r="CR2857" i="1"/>
  <c r="CP2857" i="1"/>
  <c r="BS2857" i="1"/>
  <c r="BR2857" i="1"/>
  <c r="GU2857" i="1" s="1"/>
  <c r="BP2857" i="1"/>
  <c r="AS2857" i="1"/>
  <c r="AR2857" i="1"/>
  <c r="AP2857" i="1"/>
  <c r="AT2867" i="1" s="1"/>
  <c r="J2857" i="1"/>
  <c r="I2857" i="1"/>
  <c r="H2857" i="1"/>
  <c r="K2857" i="1" s="1"/>
  <c r="GS2856" i="1"/>
  <c r="GR2856" i="1"/>
  <c r="GP2856" i="1"/>
  <c r="FS2856" i="1"/>
  <c r="FR2856" i="1"/>
  <c r="FP2856" i="1"/>
  <c r="FT2866" i="1" s="1"/>
  <c r="ES2856" i="1"/>
  <c r="ER2856" i="1"/>
  <c r="EP2856" i="1"/>
  <c r="ET2866" i="1" s="1"/>
  <c r="DS2856" i="1"/>
  <c r="DR2856" i="1"/>
  <c r="DP2856" i="1"/>
  <c r="CS2856" i="1"/>
  <c r="CR2856" i="1"/>
  <c r="CP2856" i="1"/>
  <c r="BS2856" i="1"/>
  <c r="GV2856" i="1" s="1"/>
  <c r="BR2856" i="1"/>
  <c r="BP2856" i="1"/>
  <c r="AS2856" i="1"/>
  <c r="AR2856" i="1"/>
  <c r="AP2856" i="1"/>
  <c r="GY2856" i="1" s="1"/>
  <c r="K2856" i="1"/>
  <c r="J2856" i="1"/>
  <c r="I2856" i="1"/>
  <c r="H2856" i="1"/>
  <c r="C2856" i="1"/>
  <c r="GS2855" i="1"/>
  <c r="GR2855" i="1"/>
  <c r="GP2855" i="1"/>
  <c r="GT2865" i="1" s="1"/>
  <c r="FS2855" i="1"/>
  <c r="FR2855" i="1"/>
  <c r="FP2855" i="1"/>
  <c r="FT2865" i="1" s="1"/>
  <c r="ES2855" i="1"/>
  <c r="ER2855" i="1"/>
  <c r="EP2855" i="1"/>
  <c r="ET2865" i="1" s="1"/>
  <c r="DS2855" i="1"/>
  <c r="DR2855" i="1"/>
  <c r="DP2855" i="1"/>
  <c r="CS2855" i="1"/>
  <c r="CR2855" i="1"/>
  <c r="CP2855" i="1"/>
  <c r="BT2855" i="1"/>
  <c r="BS2855" i="1"/>
  <c r="BR2855" i="1"/>
  <c r="GU2855" i="1" s="1"/>
  <c r="BP2855" i="1"/>
  <c r="AS2855" i="1"/>
  <c r="AR2855" i="1"/>
  <c r="AP2855" i="1"/>
  <c r="J2855" i="1"/>
  <c r="I2855" i="1"/>
  <c r="H2855" i="1"/>
  <c r="K2855" i="1" s="1"/>
  <c r="GU2854" i="1"/>
  <c r="GS2854" i="1"/>
  <c r="GR2854" i="1"/>
  <c r="GP2854" i="1"/>
  <c r="GT2864" i="1" s="1"/>
  <c r="FS2854" i="1"/>
  <c r="FR2854" i="1"/>
  <c r="FP2854" i="1"/>
  <c r="ES2854" i="1"/>
  <c r="ER2854" i="1"/>
  <c r="EP2854" i="1"/>
  <c r="DS2854" i="1"/>
  <c r="DR2854" i="1"/>
  <c r="DP2854" i="1"/>
  <c r="CS2854" i="1"/>
  <c r="CR2854" i="1"/>
  <c r="CP2854" i="1"/>
  <c r="CT2861" i="1" s="1"/>
  <c r="BS2854" i="1"/>
  <c r="BR2854" i="1"/>
  <c r="BP2854" i="1"/>
  <c r="BT2864" i="1" s="1"/>
  <c r="AS2854" i="1"/>
  <c r="AR2854" i="1"/>
  <c r="AP2854" i="1"/>
  <c r="AT2864" i="1" s="1"/>
  <c r="J2854" i="1"/>
  <c r="I2854" i="1"/>
  <c r="H2854" i="1"/>
  <c r="GS2853" i="1"/>
  <c r="GR2853" i="1"/>
  <c r="GP2853" i="1"/>
  <c r="GT2863" i="1" s="1"/>
  <c r="FS2853" i="1"/>
  <c r="FR2853" i="1"/>
  <c r="FP2853" i="1"/>
  <c r="FT2863" i="1" s="1"/>
  <c r="ET2853" i="1"/>
  <c r="ES2853" i="1"/>
  <c r="ER2853" i="1"/>
  <c r="EP2853" i="1"/>
  <c r="DS2853" i="1"/>
  <c r="DR2853" i="1"/>
  <c r="DP2853" i="1"/>
  <c r="DT2860" i="1" s="1"/>
  <c r="CS2853" i="1"/>
  <c r="CR2853" i="1"/>
  <c r="CP2853" i="1"/>
  <c r="BS2853" i="1"/>
  <c r="GV2853" i="1" s="1"/>
  <c r="BR2853" i="1"/>
  <c r="BP2853" i="1"/>
  <c r="AS2853" i="1"/>
  <c r="AR2853" i="1"/>
  <c r="GU2853" i="1" s="1"/>
  <c r="AP2853" i="1"/>
  <c r="GY2853" i="1" s="1"/>
  <c r="K2853" i="1"/>
  <c r="J2853" i="1"/>
  <c r="I2853" i="1"/>
  <c r="H2853" i="1"/>
  <c r="C2853" i="1"/>
  <c r="GS2852" i="1"/>
  <c r="GR2852" i="1"/>
  <c r="GP2852" i="1"/>
  <c r="FS2852" i="1"/>
  <c r="FR2852" i="1"/>
  <c r="FP2852" i="1"/>
  <c r="FT2862" i="1" s="1"/>
  <c r="FB2852" i="1"/>
  <c r="FB2853" i="1" s="1"/>
  <c r="FB2854" i="1" s="1"/>
  <c r="FB2855" i="1" s="1"/>
  <c r="FB2856" i="1" s="1"/>
  <c r="FB2857" i="1" s="1"/>
  <c r="FB2858" i="1" s="1"/>
  <c r="FB2859" i="1" s="1"/>
  <c r="FB2860" i="1" s="1"/>
  <c r="FB2861" i="1" s="1"/>
  <c r="FB2862" i="1" s="1"/>
  <c r="FB2863" i="1" s="1"/>
  <c r="FB2864" i="1" s="1"/>
  <c r="FB2865" i="1" s="1"/>
  <c r="FB2866" i="1" s="1"/>
  <c r="FB2867" i="1" s="1"/>
  <c r="FB2868" i="1" s="1"/>
  <c r="FB2869" i="1" s="1"/>
  <c r="FB2870" i="1" s="1"/>
  <c r="FB2871" i="1" s="1"/>
  <c r="FB2872" i="1" s="1"/>
  <c r="FB2873" i="1" s="1"/>
  <c r="FB2874" i="1" s="1"/>
  <c r="FB2875" i="1" s="1"/>
  <c r="FB2876" i="1" s="1"/>
  <c r="FB2877" i="1" s="1"/>
  <c r="FB2878" i="1" s="1"/>
  <c r="FB2879" i="1" s="1"/>
  <c r="FB2880" i="1" s="1"/>
  <c r="FB2881" i="1" s="1"/>
  <c r="FB2882" i="1" s="1"/>
  <c r="FB2883" i="1" s="1"/>
  <c r="FB2884" i="1" s="1"/>
  <c r="FB2885" i="1" s="1"/>
  <c r="FB2886" i="1" s="1"/>
  <c r="FB2887" i="1" s="1"/>
  <c r="FB2888" i="1" s="1"/>
  <c r="FB2889" i="1" s="1"/>
  <c r="FB2890" i="1" s="1"/>
  <c r="FB2891" i="1" s="1"/>
  <c r="FB2892" i="1" s="1"/>
  <c r="FB2893" i="1" s="1"/>
  <c r="FB2894" i="1" s="1"/>
  <c r="FB2895" i="1" s="1"/>
  <c r="FB2896" i="1" s="1"/>
  <c r="FB2897" i="1" s="1"/>
  <c r="FB2898" i="1" s="1"/>
  <c r="FB2899" i="1" s="1"/>
  <c r="FB2900" i="1" s="1"/>
  <c r="FB2901" i="1" s="1"/>
  <c r="FB2902" i="1" s="1"/>
  <c r="FB2903" i="1" s="1"/>
  <c r="FB2904" i="1" s="1"/>
  <c r="FB2905" i="1" s="1"/>
  <c r="FB2906" i="1" s="1"/>
  <c r="FB2907" i="1" s="1"/>
  <c r="FB2908" i="1" s="1"/>
  <c r="FB2909" i="1" s="1"/>
  <c r="FB2910" i="1" s="1"/>
  <c r="FB2911" i="1" s="1"/>
  <c r="FB2912" i="1" s="1"/>
  <c r="FB2913" i="1" s="1"/>
  <c r="FB2914" i="1" s="1"/>
  <c r="FB2915" i="1" s="1"/>
  <c r="FB2916" i="1" s="1"/>
  <c r="ES2852" i="1"/>
  <c r="ER2852" i="1"/>
  <c r="EP2852" i="1"/>
  <c r="DS2852" i="1"/>
  <c r="DR2852" i="1"/>
  <c r="DP2852" i="1"/>
  <c r="CS2852" i="1"/>
  <c r="CR2852" i="1"/>
  <c r="CP2852" i="1"/>
  <c r="BS2852" i="1"/>
  <c r="BR2852" i="1"/>
  <c r="GU2852" i="1" s="1"/>
  <c r="BP2852" i="1"/>
  <c r="AS2852" i="1"/>
  <c r="GV2852" i="1" s="1"/>
  <c r="AR2852" i="1"/>
  <c r="AP2852" i="1"/>
  <c r="J2852" i="1"/>
  <c r="I2852" i="1"/>
  <c r="H2852" i="1"/>
  <c r="K2852" i="1" s="1"/>
  <c r="GT2851" i="1"/>
  <c r="GS2851" i="1"/>
  <c r="GR2851" i="1"/>
  <c r="GP2851" i="1"/>
  <c r="FS2851" i="1"/>
  <c r="FR2851" i="1"/>
  <c r="FP2851" i="1"/>
  <c r="ES2851" i="1"/>
  <c r="ER2851" i="1"/>
  <c r="EP2851" i="1"/>
  <c r="DS2851" i="1"/>
  <c r="DR2851" i="1"/>
  <c r="DP2851" i="1"/>
  <c r="DT2861" i="1" s="1"/>
  <c r="CS2851" i="1"/>
  <c r="CR2851" i="1"/>
  <c r="CP2851" i="1"/>
  <c r="BT2851" i="1"/>
  <c r="BS2851" i="1"/>
  <c r="BR2851" i="1"/>
  <c r="BP2851" i="1"/>
  <c r="AS2851" i="1"/>
  <c r="GV2851" i="1" s="1"/>
  <c r="AR2851" i="1"/>
  <c r="AP2851" i="1"/>
  <c r="J2851" i="1"/>
  <c r="I2851" i="1"/>
  <c r="H2851" i="1"/>
  <c r="K2851" i="1" s="1"/>
  <c r="GS2850" i="1"/>
  <c r="GR2850" i="1"/>
  <c r="GP2850" i="1"/>
  <c r="GT2860" i="1" s="1"/>
  <c r="FS2850" i="1"/>
  <c r="FR2850" i="1"/>
  <c r="FP2850" i="1"/>
  <c r="FT2860" i="1" s="1"/>
  <c r="ES2850" i="1"/>
  <c r="ER2850" i="1"/>
  <c r="EP2850" i="1"/>
  <c r="DS2850" i="1"/>
  <c r="DR2850" i="1"/>
  <c r="DP2850" i="1"/>
  <c r="CS2850" i="1"/>
  <c r="CR2850" i="1"/>
  <c r="CP2850" i="1"/>
  <c r="BS2850" i="1"/>
  <c r="BR2850" i="1"/>
  <c r="BP2850" i="1"/>
  <c r="AS2850" i="1"/>
  <c r="GV2850" i="1" s="1"/>
  <c r="AR2850" i="1"/>
  <c r="GU2850" i="1" s="1"/>
  <c r="AP2850" i="1"/>
  <c r="J2850" i="1"/>
  <c r="I2850" i="1"/>
  <c r="H2850" i="1"/>
  <c r="K2850" i="1" s="1"/>
  <c r="GS2849" i="1"/>
  <c r="GR2849" i="1"/>
  <c r="GP2849" i="1"/>
  <c r="FS2849" i="1"/>
  <c r="FR2849" i="1"/>
  <c r="FP2849" i="1"/>
  <c r="ES2849" i="1"/>
  <c r="ER2849" i="1"/>
  <c r="EP2849" i="1"/>
  <c r="ET2859" i="1" s="1"/>
  <c r="DS2849" i="1"/>
  <c r="DR2849" i="1"/>
  <c r="DP2849" i="1"/>
  <c r="DT2859" i="1" s="1"/>
  <c r="CS2849" i="1"/>
  <c r="CR2849" i="1"/>
  <c r="CP2849" i="1"/>
  <c r="BS2849" i="1"/>
  <c r="BR2849" i="1"/>
  <c r="BP2849" i="1"/>
  <c r="AS2849" i="1"/>
  <c r="GV2849" i="1" s="1"/>
  <c r="AR2849" i="1"/>
  <c r="AP2849" i="1"/>
  <c r="J2849" i="1"/>
  <c r="K2849" i="1" s="1"/>
  <c r="I2849" i="1"/>
  <c r="H2849" i="1"/>
  <c r="GS2848" i="1"/>
  <c r="GR2848" i="1"/>
  <c r="GP2848" i="1"/>
  <c r="FS2848" i="1"/>
  <c r="GV2848" i="1" s="1"/>
  <c r="FR2848" i="1"/>
  <c r="FO2848" i="1"/>
  <c r="FP2848" i="1" s="1"/>
  <c r="ES2848" i="1"/>
  <c r="ER2848" i="1"/>
  <c r="EP2848" i="1"/>
  <c r="DS2848" i="1"/>
  <c r="DR2848" i="1"/>
  <c r="DP2848" i="1"/>
  <c r="CS2848" i="1"/>
  <c r="CR2848" i="1"/>
  <c r="CP2848" i="1"/>
  <c r="BS2848" i="1"/>
  <c r="BR2848" i="1"/>
  <c r="BP2848" i="1"/>
  <c r="BT2858" i="1" s="1"/>
  <c r="AS2848" i="1"/>
  <c r="AR2848" i="1"/>
  <c r="GU2848" i="1" s="1"/>
  <c r="AP2848" i="1"/>
  <c r="I2848" i="1"/>
  <c r="H2848" i="1"/>
  <c r="GS2847" i="1"/>
  <c r="GR2847" i="1"/>
  <c r="GP2847" i="1"/>
  <c r="GT2857" i="1" s="1"/>
  <c r="FS2847" i="1"/>
  <c r="FR2847" i="1"/>
  <c r="FP2847" i="1"/>
  <c r="ES2847" i="1"/>
  <c r="ER2847" i="1"/>
  <c r="EP2847" i="1"/>
  <c r="DS2847" i="1"/>
  <c r="DR2847" i="1"/>
  <c r="DP2847" i="1"/>
  <c r="CS2847" i="1"/>
  <c r="CR2847" i="1"/>
  <c r="CP2847" i="1"/>
  <c r="BS2847" i="1"/>
  <c r="BR2847" i="1"/>
  <c r="BP2847" i="1"/>
  <c r="AS2847" i="1"/>
  <c r="GV2847" i="1" s="1"/>
  <c r="AR2847" i="1"/>
  <c r="GU2847" i="1" s="1"/>
  <c r="AP2847" i="1"/>
  <c r="J2847" i="1"/>
  <c r="K2847" i="1" s="1"/>
  <c r="I2847" i="1"/>
  <c r="H2847" i="1"/>
  <c r="GS2846" i="1"/>
  <c r="GR2846" i="1"/>
  <c r="GP2846" i="1"/>
  <c r="FS2846" i="1"/>
  <c r="FR2846" i="1"/>
  <c r="GU2846" i="1" s="1"/>
  <c r="FP2846" i="1"/>
  <c r="ES2846" i="1"/>
  <c r="ER2846" i="1"/>
  <c r="EP2846" i="1"/>
  <c r="DS2846" i="1"/>
  <c r="DR2846" i="1"/>
  <c r="DP2846" i="1"/>
  <c r="DT2856" i="1" s="1"/>
  <c r="CS2846" i="1"/>
  <c r="CR2846" i="1"/>
  <c r="CP2846" i="1"/>
  <c r="BS2846" i="1"/>
  <c r="BR2846" i="1"/>
  <c r="BP2846" i="1"/>
  <c r="BT2856" i="1" s="1"/>
  <c r="AS2846" i="1"/>
  <c r="GV2846" i="1" s="1"/>
  <c r="AR2846" i="1"/>
  <c r="AP2846" i="1"/>
  <c r="J2846" i="1"/>
  <c r="K2846" i="1" s="1"/>
  <c r="I2846" i="1"/>
  <c r="H2846" i="1"/>
  <c r="GS2845" i="1"/>
  <c r="GR2845" i="1"/>
  <c r="GP2845" i="1"/>
  <c r="GT2855" i="1" s="1"/>
  <c r="FS2845" i="1"/>
  <c r="GV2845" i="1" s="1"/>
  <c r="FR2845" i="1"/>
  <c r="FP2845" i="1"/>
  <c r="ET2845" i="1"/>
  <c r="ES2845" i="1"/>
  <c r="ER2845" i="1"/>
  <c r="EP2845" i="1"/>
  <c r="DS2845" i="1"/>
  <c r="DR2845" i="1"/>
  <c r="DP2845" i="1"/>
  <c r="CS2845" i="1"/>
  <c r="CR2845" i="1"/>
  <c r="CP2845" i="1"/>
  <c r="BS2845" i="1"/>
  <c r="BR2845" i="1"/>
  <c r="BP2845" i="1"/>
  <c r="AS2845" i="1"/>
  <c r="AR2845" i="1"/>
  <c r="AP2845" i="1"/>
  <c r="AT2855" i="1" s="1"/>
  <c r="K2845" i="1"/>
  <c r="J2845" i="1"/>
  <c r="I2845" i="1"/>
  <c r="H2845" i="1"/>
  <c r="C2845" i="1"/>
  <c r="GS2844" i="1"/>
  <c r="GR2844" i="1"/>
  <c r="GP2844" i="1"/>
  <c r="GT2854" i="1" s="1"/>
  <c r="FS2844" i="1"/>
  <c r="FR2844" i="1"/>
  <c r="FP2844" i="1"/>
  <c r="ES2844" i="1"/>
  <c r="ER2844" i="1"/>
  <c r="EP2844" i="1"/>
  <c r="DS2844" i="1"/>
  <c r="DR2844" i="1"/>
  <c r="DP2844" i="1"/>
  <c r="CS2844" i="1"/>
  <c r="CR2844" i="1"/>
  <c r="CP2844" i="1"/>
  <c r="BS2844" i="1"/>
  <c r="BR2844" i="1"/>
  <c r="BP2844" i="1"/>
  <c r="BT2852" i="1" s="1"/>
  <c r="AS2844" i="1"/>
  <c r="GV2844" i="1" s="1"/>
  <c r="AR2844" i="1"/>
  <c r="GU2844" i="1" s="1"/>
  <c r="AP2844" i="1"/>
  <c r="C2844" i="1" s="1"/>
  <c r="J2844" i="1"/>
  <c r="I2844" i="1"/>
  <c r="H2844" i="1"/>
  <c r="K2844" i="1" s="1"/>
  <c r="GS2843" i="1"/>
  <c r="GR2843" i="1"/>
  <c r="GP2843" i="1"/>
  <c r="GT2853" i="1" s="1"/>
  <c r="FS2843" i="1"/>
  <c r="FR2843" i="1"/>
  <c r="GU2843" i="1" s="1"/>
  <c r="FP2843" i="1"/>
  <c r="ES2843" i="1"/>
  <c r="ER2843" i="1"/>
  <c r="EP2843" i="1"/>
  <c r="DS2843" i="1"/>
  <c r="DR2843" i="1"/>
  <c r="DP2843" i="1"/>
  <c r="DT2853" i="1" s="1"/>
  <c r="CS2843" i="1"/>
  <c r="CR2843" i="1"/>
  <c r="CP2843" i="1"/>
  <c r="BS2843" i="1"/>
  <c r="BR2843" i="1"/>
  <c r="BP2843" i="1"/>
  <c r="BT2853" i="1" s="1"/>
  <c r="AS2843" i="1"/>
  <c r="GV2843" i="1" s="1"/>
  <c r="AR2843" i="1"/>
  <c r="AP2843" i="1"/>
  <c r="J2843" i="1"/>
  <c r="K2843" i="1" s="1"/>
  <c r="I2843" i="1"/>
  <c r="H2843" i="1"/>
  <c r="GS2842" i="1"/>
  <c r="GR2842" i="1"/>
  <c r="GP2842" i="1"/>
  <c r="GT2852" i="1" s="1"/>
  <c r="FS2842" i="1"/>
  <c r="FR2842" i="1"/>
  <c r="FP2842" i="1"/>
  <c r="ES2842" i="1"/>
  <c r="ER2842" i="1"/>
  <c r="EP2842" i="1"/>
  <c r="DS2842" i="1"/>
  <c r="DR2842" i="1"/>
  <c r="DP2842" i="1"/>
  <c r="DT2852" i="1" s="1"/>
  <c r="CS2842" i="1"/>
  <c r="CR2842" i="1"/>
  <c r="CP2842" i="1"/>
  <c r="GY2842" i="1" s="1"/>
  <c r="BS2842" i="1"/>
  <c r="BR2842" i="1"/>
  <c r="BP2842" i="1"/>
  <c r="AS2842" i="1"/>
  <c r="GV2842" i="1" s="1"/>
  <c r="AR2842" i="1"/>
  <c r="AP2842" i="1"/>
  <c r="J2842" i="1"/>
  <c r="K2842" i="1" s="1"/>
  <c r="I2842" i="1"/>
  <c r="H2842" i="1"/>
  <c r="GS2841" i="1"/>
  <c r="GR2841" i="1"/>
  <c r="GP2841" i="1"/>
  <c r="FS2841" i="1"/>
  <c r="GV2841" i="1" s="1"/>
  <c r="FR2841" i="1"/>
  <c r="FP2841" i="1"/>
  <c r="ET2841" i="1"/>
  <c r="ES2841" i="1"/>
  <c r="ER2841" i="1"/>
  <c r="EP2841" i="1"/>
  <c r="DS2841" i="1"/>
  <c r="DR2841" i="1"/>
  <c r="DP2841" i="1"/>
  <c r="CS2841" i="1"/>
  <c r="CR2841" i="1"/>
  <c r="CP2841" i="1"/>
  <c r="GY2841" i="1" s="1"/>
  <c r="BS2841" i="1"/>
  <c r="BR2841" i="1"/>
  <c r="BP2841" i="1"/>
  <c r="AS2841" i="1"/>
  <c r="AR2841" i="1"/>
  <c r="AP2841" i="1"/>
  <c r="J2841" i="1"/>
  <c r="K2841" i="1" s="1"/>
  <c r="I2841" i="1"/>
  <c r="H2841" i="1"/>
  <c r="GY2840" i="1"/>
  <c r="GS2840" i="1"/>
  <c r="GR2840" i="1"/>
  <c r="GP2840" i="1"/>
  <c r="GT2850" i="1" s="1"/>
  <c r="FS2840" i="1"/>
  <c r="FR2840" i="1"/>
  <c r="FP2840" i="1"/>
  <c r="ES2840" i="1"/>
  <c r="ER2840" i="1"/>
  <c r="EP2840" i="1"/>
  <c r="DS2840" i="1"/>
  <c r="DR2840" i="1"/>
  <c r="DP2840" i="1"/>
  <c r="DT2850" i="1" s="1"/>
  <c r="CS2840" i="1"/>
  <c r="CR2840" i="1"/>
  <c r="CP2840" i="1"/>
  <c r="BS2840" i="1"/>
  <c r="BR2840" i="1"/>
  <c r="BP2840" i="1"/>
  <c r="AS2840" i="1"/>
  <c r="AR2840" i="1"/>
  <c r="GU2840" i="1" s="1"/>
  <c r="AP2840" i="1"/>
  <c r="AT2850" i="1" s="1"/>
  <c r="J2840" i="1"/>
  <c r="I2840" i="1"/>
  <c r="H2840" i="1"/>
  <c r="K2840" i="1" s="1"/>
  <c r="GS2839" i="1"/>
  <c r="GR2839" i="1"/>
  <c r="GP2839" i="1"/>
  <c r="FS2839" i="1"/>
  <c r="FR2839" i="1"/>
  <c r="GU2839" i="1" s="1"/>
  <c r="FP2839" i="1"/>
  <c r="ES2839" i="1"/>
  <c r="ER2839" i="1"/>
  <c r="EP2839" i="1"/>
  <c r="ET2849" i="1" s="1"/>
  <c r="DS2839" i="1"/>
  <c r="DR2839" i="1"/>
  <c r="DP2839" i="1"/>
  <c r="CS2839" i="1"/>
  <c r="CR2839" i="1"/>
  <c r="CP2839" i="1"/>
  <c r="CF2839" i="1"/>
  <c r="H2839" i="1" s="1"/>
  <c r="K2839" i="1" s="1"/>
  <c r="BS2839" i="1"/>
  <c r="BR2839" i="1"/>
  <c r="BP2839" i="1"/>
  <c r="BT2849" i="1" s="1"/>
  <c r="AS2839" i="1"/>
  <c r="GV2839" i="1" s="1"/>
  <c r="AR2839" i="1"/>
  <c r="AP2839" i="1"/>
  <c r="J2839" i="1"/>
  <c r="I2839" i="1"/>
  <c r="GS2838" i="1"/>
  <c r="GR2838" i="1"/>
  <c r="GP2838" i="1"/>
  <c r="FS2838" i="1"/>
  <c r="FR2838" i="1"/>
  <c r="GU2838" i="1" s="1"/>
  <c r="FP2838" i="1"/>
  <c r="ES2838" i="1"/>
  <c r="ER2838" i="1"/>
  <c r="EP2838" i="1"/>
  <c r="ET2848" i="1" s="1"/>
  <c r="DS2838" i="1"/>
  <c r="DR2838" i="1"/>
  <c r="DP2838" i="1"/>
  <c r="DT2848" i="1" s="1"/>
  <c r="CS2838" i="1"/>
  <c r="CR2838" i="1"/>
  <c r="CP2838" i="1"/>
  <c r="CF2838" i="1"/>
  <c r="H2838" i="1" s="1"/>
  <c r="BS2838" i="1"/>
  <c r="BR2838" i="1"/>
  <c r="BP2838" i="1"/>
  <c r="AS2838" i="1"/>
  <c r="AR2838" i="1"/>
  <c r="AP2838" i="1"/>
  <c r="J2838" i="1"/>
  <c r="I2838" i="1"/>
  <c r="GU2837" i="1"/>
  <c r="GS2837" i="1"/>
  <c r="GR2837" i="1"/>
  <c r="GP2837" i="1"/>
  <c r="GT2847" i="1" s="1"/>
  <c r="FS2837" i="1"/>
  <c r="FR2837" i="1"/>
  <c r="FP2837" i="1"/>
  <c r="ES2837" i="1"/>
  <c r="ER2837" i="1"/>
  <c r="EP2837" i="1"/>
  <c r="ET2847" i="1" s="1"/>
  <c r="DS2837" i="1"/>
  <c r="DR2837" i="1"/>
  <c r="DP2837" i="1"/>
  <c r="DT2847" i="1" s="1"/>
  <c r="CS2837" i="1"/>
  <c r="CR2837" i="1"/>
  <c r="CP2837" i="1"/>
  <c r="BS2837" i="1"/>
  <c r="BR2837" i="1"/>
  <c r="BP2837" i="1"/>
  <c r="BT2847" i="1" s="1"/>
  <c r="AS2837" i="1"/>
  <c r="AR2837" i="1"/>
  <c r="AP2837" i="1"/>
  <c r="AT2847" i="1" s="1"/>
  <c r="J2837" i="1"/>
  <c r="I2837" i="1"/>
  <c r="H2837" i="1"/>
  <c r="K2837" i="1" s="1"/>
  <c r="GS2836" i="1"/>
  <c r="GR2836" i="1"/>
  <c r="GP2836" i="1"/>
  <c r="GT2846" i="1" s="1"/>
  <c r="FS2836" i="1"/>
  <c r="FR2836" i="1"/>
  <c r="FP2836" i="1"/>
  <c r="ES2836" i="1"/>
  <c r="ER2836" i="1"/>
  <c r="EP2836" i="1"/>
  <c r="ET2846" i="1" s="1"/>
  <c r="DS2836" i="1"/>
  <c r="DR2836" i="1"/>
  <c r="DP2836" i="1"/>
  <c r="CS2836" i="1"/>
  <c r="CR2836" i="1"/>
  <c r="CP2836" i="1"/>
  <c r="BS2836" i="1"/>
  <c r="BR2836" i="1"/>
  <c r="BP2836" i="1"/>
  <c r="BT2846" i="1" s="1"/>
  <c r="AS2836" i="1"/>
  <c r="GV2836" i="1" s="1"/>
  <c r="AR2836" i="1"/>
  <c r="GU2836" i="1" s="1"/>
  <c r="AP2836" i="1"/>
  <c r="J2836" i="1"/>
  <c r="I2836" i="1"/>
  <c r="H2836" i="1"/>
  <c r="K2836" i="1" s="1"/>
  <c r="GS2835" i="1"/>
  <c r="GR2835" i="1"/>
  <c r="GP2835" i="1"/>
  <c r="FS2835" i="1"/>
  <c r="FR2835" i="1"/>
  <c r="FP2835" i="1"/>
  <c r="ES2835" i="1"/>
  <c r="ER2835" i="1"/>
  <c r="EP2835" i="1"/>
  <c r="C2835" i="1" s="1"/>
  <c r="DS2835" i="1"/>
  <c r="DR2835" i="1"/>
  <c r="DP2835" i="1"/>
  <c r="DT2845" i="1" s="1"/>
  <c r="CS2835" i="1"/>
  <c r="CR2835" i="1"/>
  <c r="CP2835" i="1"/>
  <c r="BT2835" i="1"/>
  <c r="BS2835" i="1"/>
  <c r="BR2835" i="1"/>
  <c r="BP2835" i="1"/>
  <c r="BT2845" i="1" s="1"/>
  <c r="AS2835" i="1"/>
  <c r="AR2835" i="1"/>
  <c r="AP2835" i="1"/>
  <c r="GY2835" i="1" s="1"/>
  <c r="K2835" i="1"/>
  <c r="J2835" i="1"/>
  <c r="I2835" i="1"/>
  <c r="H2835" i="1"/>
  <c r="GS2834" i="1"/>
  <c r="GR2834" i="1"/>
  <c r="GP2834" i="1"/>
  <c r="FS2834" i="1"/>
  <c r="FR2834" i="1"/>
  <c r="FP2834" i="1"/>
  <c r="ES2834" i="1"/>
  <c r="ER2834" i="1"/>
  <c r="EP2834" i="1"/>
  <c r="ET2844" i="1" s="1"/>
  <c r="DS2834" i="1"/>
  <c r="DR2834" i="1"/>
  <c r="DP2834" i="1"/>
  <c r="DT2844" i="1" s="1"/>
  <c r="CS2834" i="1"/>
  <c r="CR2834" i="1"/>
  <c r="CP2834" i="1"/>
  <c r="BT2834" i="1"/>
  <c r="BS2834" i="1"/>
  <c r="BR2834" i="1"/>
  <c r="BP2834" i="1"/>
  <c r="BT2844" i="1" s="1"/>
  <c r="AS2834" i="1"/>
  <c r="AR2834" i="1"/>
  <c r="GU2834" i="1" s="1"/>
  <c r="AP2834" i="1"/>
  <c r="AT2844" i="1" s="1"/>
  <c r="K2834" i="1"/>
  <c r="J2834" i="1"/>
  <c r="I2834" i="1"/>
  <c r="H2834" i="1"/>
  <c r="GS2833" i="1"/>
  <c r="GR2833" i="1"/>
  <c r="GP2833" i="1"/>
  <c r="FS2833" i="1"/>
  <c r="GV2833" i="1" s="1"/>
  <c r="FR2833" i="1"/>
  <c r="FP2833" i="1"/>
  <c r="FT2843" i="1" s="1"/>
  <c r="ES2833" i="1"/>
  <c r="ER2833" i="1"/>
  <c r="EP2833" i="1"/>
  <c r="ET2843" i="1" s="1"/>
  <c r="DS2833" i="1"/>
  <c r="DR2833" i="1"/>
  <c r="DP2833" i="1"/>
  <c r="DT2839" i="1" s="1"/>
  <c r="CS2833" i="1"/>
  <c r="CR2833" i="1"/>
  <c r="CP2833" i="1"/>
  <c r="BS2833" i="1"/>
  <c r="BR2833" i="1"/>
  <c r="BP2833" i="1"/>
  <c r="BT2843" i="1" s="1"/>
  <c r="AS2833" i="1"/>
  <c r="AR2833" i="1"/>
  <c r="GU2833" i="1" s="1"/>
  <c r="AP2833" i="1"/>
  <c r="AN2833" i="1"/>
  <c r="J2833" i="1"/>
  <c r="K2833" i="1" s="1"/>
  <c r="I2833" i="1"/>
  <c r="H2833" i="1"/>
  <c r="GU2832" i="1"/>
  <c r="GS2832" i="1"/>
  <c r="GR2832" i="1"/>
  <c r="GP2832" i="1"/>
  <c r="FS2832" i="1"/>
  <c r="FR2832" i="1"/>
  <c r="FP2832" i="1"/>
  <c r="ES2832" i="1"/>
  <c r="ER2832" i="1"/>
  <c r="EP2832" i="1"/>
  <c r="DS2832" i="1"/>
  <c r="DR2832" i="1"/>
  <c r="DP2832" i="1"/>
  <c r="CS2832" i="1"/>
  <c r="CR2832" i="1"/>
  <c r="CP2832" i="1"/>
  <c r="BS2832" i="1"/>
  <c r="BR2832" i="1"/>
  <c r="BP2832" i="1"/>
  <c r="J2832" i="1"/>
  <c r="I2832" i="1"/>
  <c r="H2832" i="1"/>
  <c r="K2832" i="1" s="1"/>
  <c r="GS2831" i="1"/>
  <c r="GR2831" i="1"/>
  <c r="GP2831" i="1"/>
  <c r="FS2831" i="1"/>
  <c r="FR2831" i="1"/>
  <c r="FP2831" i="1"/>
  <c r="ES2831" i="1"/>
  <c r="ER2831" i="1"/>
  <c r="EP2831" i="1"/>
  <c r="DS2831" i="1"/>
  <c r="DR2831" i="1"/>
  <c r="DP2831" i="1"/>
  <c r="DT2841" i="1" s="1"/>
  <c r="CS2831" i="1"/>
  <c r="CR2831" i="1"/>
  <c r="CP2831" i="1"/>
  <c r="BT2831" i="1"/>
  <c r="BS2831" i="1"/>
  <c r="GV2831" i="1" s="1"/>
  <c r="BR2831" i="1"/>
  <c r="BP2831" i="1"/>
  <c r="BT2841" i="1" s="1"/>
  <c r="BB2831" i="1"/>
  <c r="BB2832" i="1" s="1"/>
  <c r="BB2833" i="1" s="1"/>
  <c r="BB2834" i="1" s="1"/>
  <c r="BB2835" i="1" s="1"/>
  <c r="BB2836" i="1" s="1"/>
  <c r="BB2837" i="1" s="1"/>
  <c r="BB2838" i="1" s="1"/>
  <c r="BB2839" i="1" s="1"/>
  <c r="BB2840" i="1" s="1"/>
  <c r="BB2841" i="1" s="1"/>
  <c r="BB2842" i="1" s="1"/>
  <c r="BB2843" i="1" s="1"/>
  <c r="BB2844" i="1" s="1"/>
  <c r="BB2845" i="1" s="1"/>
  <c r="BB2846" i="1" s="1"/>
  <c r="BB2847" i="1" s="1"/>
  <c r="BB2848" i="1" s="1"/>
  <c r="BB2849" i="1" s="1"/>
  <c r="BB2850" i="1" s="1"/>
  <c r="BB2851" i="1" s="1"/>
  <c r="BB2852" i="1" s="1"/>
  <c r="BB2853" i="1" s="1"/>
  <c r="BB2854" i="1" s="1"/>
  <c r="BB2855" i="1" s="1"/>
  <c r="BB2856" i="1" s="1"/>
  <c r="BB2857" i="1" s="1"/>
  <c r="BB2858" i="1" s="1"/>
  <c r="BB2859" i="1" s="1"/>
  <c r="BB2860" i="1" s="1"/>
  <c r="BB2861" i="1" s="1"/>
  <c r="BB2862" i="1" s="1"/>
  <c r="BB2863" i="1" s="1"/>
  <c r="BB2864" i="1" s="1"/>
  <c r="BB2865" i="1" s="1"/>
  <c r="BB2866" i="1" s="1"/>
  <c r="BB2867" i="1" s="1"/>
  <c r="BB2868" i="1" s="1"/>
  <c r="BB2869" i="1" s="1"/>
  <c r="BB2870" i="1" s="1"/>
  <c r="BB2871" i="1" s="1"/>
  <c r="BB2872" i="1" s="1"/>
  <c r="BB2873" i="1" s="1"/>
  <c r="BB2874" i="1" s="1"/>
  <c r="BB2875" i="1" s="1"/>
  <c r="BB2876" i="1" s="1"/>
  <c r="BB2877" i="1" s="1"/>
  <c r="BB2878" i="1" s="1"/>
  <c r="BB2879" i="1" s="1"/>
  <c r="BB2880" i="1" s="1"/>
  <c r="BB2881" i="1" s="1"/>
  <c r="BB2882" i="1" s="1"/>
  <c r="BB2883" i="1" s="1"/>
  <c r="BB2884" i="1" s="1"/>
  <c r="BB2885" i="1" s="1"/>
  <c r="BB2886" i="1" s="1"/>
  <c r="BB2887" i="1" s="1"/>
  <c r="BB2888" i="1" s="1"/>
  <c r="BB2889" i="1" s="1"/>
  <c r="BB2890" i="1" s="1"/>
  <c r="BB2891" i="1" s="1"/>
  <c r="BB2892" i="1" s="1"/>
  <c r="BB2893" i="1" s="1"/>
  <c r="BB2894" i="1" s="1"/>
  <c r="BB2895" i="1" s="1"/>
  <c r="BB2896" i="1" s="1"/>
  <c r="BB2897" i="1" s="1"/>
  <c r="BB2898" i="1" s="1"/>
  <c r="BB2899" i="1" s="1"/>
  <c r="BB2900" i="1" s="1"/>
  <c r="BB2901" i="1" s="1"/>
  <c r="BB2902" i="1" s="1"/>
  <c r="BB2903" i="1" s="1"/>
  <c r="BB2904" i="1" s="1"/>
  <c r="BB2905" i="1" s="1"/>
  <c r="BB2906" i="1" s="1"/>
  <c r="BB2907" i="1" s="1"/>
  <c r="BB2908" i="1" s="1"/>
  <c r="BB2909" i="1" s="1"/>
  <c r="BB2910" i="1" s="1"/>
  <c r="BB2911" i="1" s="1"/>
  <c r="BB2912" i="1" s="1"/>
  <c r="BB2913" i="1" s="1"/>
  <c r="BB2914" i="1" s="1"/>
  <c r="BB2915" i="1" s="1"/>
  <c r="BB2916" i="1" s="1"/>
  <c r="BB2917" i="1" s="1"/>
  <c r="BB2918" i="1" s="1"/>
  <c r="BB2919" i="1" s="1"/>
  <c r="BB2920" i="1" s="1"/>
  <c r="BB2921" i="1" s="1"/>
  <c r="BB2922" i="1" s="1"/>
  <c r="BB2923" i="1" s="1"/>
  <c r="BB2924" i="1" s="1"/>
  <c r="BB2925" i="1" s="1"/>
  <c r="BB2926" i="1" s="1"/>
  <c r="BB2927" i="1" s="1"/>
  <c r="BB2928" i="1" s="1"/>
  <c r="BB2929" i="1" s="1"/>
  <c r="BB2930" i="1" s="1"/>
  <c r="BB2931" i="1" s="1"/>
  <c r="BB2932" i="1" s="1"/>
  <c r="J2831" i="1"/>
  <c r="I2831" i="1"/>
  <c r="H2831" i="1"/>
  <c r="K2831" i="1" s="1"/>
  <c r="C2831" i="1"/>
  <c r="GS2830" i="1"/>
  <c r="GR2830" i="1"/>
  <c r="GP2830" i="1"/>
  <c r="GT2840" i="1" s="1"/>
  <c r="FT2830" i="1"/>
  <c r="FS2830" i="1"/>
  <c r="FR2830" i="1"/>
  <c r="FP2830" i="1"/>
  <c r="FT2840" i="1" s="1"/>
  <c r="ES2830" i="1"/>
  <c r="ER2830" i="1"/>
  <c r="EP2830" i="1"/>
  <c r="DS2830" i="1"/>
  <c r="DR2830" i="1"/>
  <c r="DP2830" i="1"/>
  <c r="CS2830" i="1"/>
  <c r="CR2830" i="1"/>
  <c r="CP2830" i="1"/>
  <c r="BS2830" i="1"/>
  <c r="GV2830" i="1" s="1"/>
  <c r="BR2830" i="1"/>
  <c r="GU2830" i="1" s="1"/>
  <c r="BP2830" i="1"/>
  <c r="BT2840" i="1" s="1"/>
  <c r="K2830" i="1"/>
  <c r="J2830" i="1"/>
  <c r="I2830" i="1"/>
  <c r="H2830" i="1"/>
  <c r="GS2829" i="1"/>
  <c r="GR2829" i="1"/>
  <c r="GP2829" i="1"/>
  <c r="GT2839" i="1" s="1"/>
  <c r="FT2829" i="1"/>
  <c r="FS2829" i="1"/>
  <c r="FR2829" i="1"/>
  <c r="FP2829" i="1"/>
  <c r="ES2829" i="1"/>
  <c r="ER2829" i="1"/>
  <c r="EP2829" i="1"/>
  <c r="DS2829" i="1"/>
  <c r="DR2829" i="1"/>
  <c r="DP2829" i="1"/>
  <c r="CS2829" i="1"/>
  <c r="CR2829" i="1"/>
  <c r="CP2829" i="1"/>
  <c r="BS2829" i="1"/>
  <c r="GV2829" i="1" s="1"/>
  <c r="BR2829" i="1"/>
  <c r="GU2829" i="1" s="1"/>
  <c r="BP2829" i="1"/>
  <c r="GY2829" i="1" s="1"/>
  <c r="J2829" i="1"/>
  <c r="K2829" i="1" s="1"/>
  <c r="I2829" i="1"/>
  <c r="H2829" i="1"/>
  <c r="GS2828" i="1"/>
  <c r="GR2828" i="1"/>
  <c r="GP2828" i="1"/>
  <c r="FS2828" i="1"/>
  <c r="FR2828" i="1"/>
  <c r="FP2828" i="1"/>
  <c r="ES2828" i="1"/>
  <c r="ER2828" i="1"/>
  <c r="GU2828" i="1" s="1"/>
  <c r="EP2828" i="1"/>
  <c r="DS2828" i="1"/>
  <c r="DR2828" i="1"/>
  <c r="DP2828" i="1"/>
  <c r="CS2828" i="1"/>
  <c r="GV2828" i="1" s="1"/>
  <c r="CR2828" i="1"/>
  <c r="CP2828" i="1"/>
  <c r="BT2828" i="1"/>
  <c r="BS2828" i="1"/>
  <c r="BR2828" i="1"/>
  <c r="BP2828" i="1"/>
  <c r="BT2838" i="1" s="1"/>
  <c r="J2828" i="1"/>
  <c r="I2828" i="1"/>
  <c r="H2828" i="1"/>
  <c r="K2828" i="1" s="1"/>
  <c r="GS2827" i="1"/>
  <c r="GR2827" i="1"/>
  <c r="GP2827" i="1"/>
  <c r="GT2837" i="1" s="1"/>
  <c r="FT2827" i="1"/>
  <c r="FS2827" i="1"/>
  <c r="FR2827" i="1"/>
  <c r="FP2827" i="1"/>
  <c r="ES2827" i="1"/>
  <c r="ER2827" i="1"/>
  <c r="EP2827" i="1"/>
  <c r="DS2827" i="1"/>
  <c r="DR2827" i="1"/>
  <c r="DP2827" i="1"/>
  <c r="DT2837" i="1" s="1"/>
  <c r="CO2827" i="1"/>
  <c r="CN2827" i="1"/>
  <c r="CM2827" i="1"/>
  <c r="CL2827" i="1"/>
  <c r="CK2827" i="1"/>
  <c r="CJ2827" i="1"/>
  <c r="CI2827" i="1"/>
  <c r="CS2827" i="1" s="1"/>
  <c r="CH2827" i="1"/>
  <c r="CG2827" i="1"/>
  <c r="CF2827" i="1"/>
  <c r="CE2827" i="1"/>
  <c r="CD2827" i="1"/>
  <c r="BS2827" i="1"/>
  <c r="BR2827" i="1"/>
  <c r="BP2827" i="1"/>
  <c r="BT2837" i="1" s="1"/>
  <c r="J2827" i="1"/>
  <c r="GS2826" i="1"/>
  <c r="GR2826" i="1"/>
  <c r="GP2826" i="1"/>
  <c r="GT2836" i="1" s="1"/>
  <c r="FS2826" i="1"/>
  <c r="FR2826" i="1"/>
  <c r="FP2826" i="1"/>
  <c r="ES2826" i="1"/>
  <c r="ER2826" i="1"/>
  <c r="EP2826" i="1"/>
  <c r="ET2836" i="1" s="1"/>
  <c r="DS2826" i="1"/>
  <c r="DR2826" i="1"/>
  <c r="DP2826" i="1"/>
  <c r="CS2826" i="1"/>
  <c r="GV2826" i="1" s="1"/>
  <c r="CO2826" i="1"/>
  <c r="CN2826" i="1"/>
  <c r="CM2826" i="1"/>
  <c r="CL2826" i="1"/>
  <c r="CK2826" i="1"/>
  <c r="CJ2826" i="1"/>
  <c r="CI2826" i="1"/>
  <c r="CH2826" i="1"/>
  <c r="CG2826" i="1"/>
  <c r="CF2826" i="1"/>
  <c r="I2826" i="1" s="1"/>
  <c r="CE2826" i="1"/>
  <c r="CR2826" i="1" s="1"/>
  <c r="CD2826" i="1"/>
  <c r="CP2826" i="1" s="1"/>
  <c r="CB2826" i="1"/>
  <c r="CB2827" i="1" s="1"/>
  <c r="CB2828" i="1" s="1"/>
  <c r="CB2829" i="1" s="1"/>
  <c r="CB2830" i="1" s="1"/>
  <c r="CB2831" i="1" s="1"/>
  <c r="CB2832" i="1" s="1"/>
  <c r="CB2833" i="1" s="1"/>
  <c r="CB2834" i="1" s="1"/>
  <c r="CB2835" i="1" s="1"/>
  <c r="CB2836" i="1" s="1"/>
  <c r="CB2837" i="1" s="1"/>
  <c r="CB2838" i="1" s="1"/>
  <c r="CB2839" i="1" s="1"/>
  <c r="CB2840" i="1" s="1"/>
  <c r="CB2841" i="1" s="1"/>
  <c r="CB2842" i="1" s="1"/>
  <c r="CB2843" i="1" s="1"/>
  <c r="CB2844" i="1" s="1"/>
  <c r="CB2845" i="1" s="1"/>
  <c r="CB2846" i="1" s="1"/>
  <c r="CB2847" i="1" s="1"/>
  <c r="CB2848" i="1" s="1"/>
  <c r="CB2849" i="1" s="1"/>
  <c r="CB2850" i="1" s="1"/>
  <c r="CB2851" i="1" s="1"/>
  <c r="CB2852" i="1" s="1"/>
  <c r="CB2853" i="1" s="1"/>
  <c r="CB2854" i="1" s="1"/>
  <c r="CB2855" i="1" s="1"/>
  <c r="CB2856" i="1" s="1"/>
  <c r="CB2857" i="1" s="1"/>
  <c r="CB2858" i="1" s="1"/>
  <c r="CB2859" i="1" s="1"/>
  <c r="CB2860" i="1" s="1"/>
  <c r="CB2861" i="1" s="1"/>
  <c r="CB2862" i="1" s="1"/>
  <c r="CB2863" i="1" s="1"/>
  <c r="CB2864" i="1" s="1"/>
  <c r="CB2865" i="1" s="1"/>
  <c r="CB2866" i="1" s="1"/>
  <c r="CB2867" i="1" s="1"/>
  <c r="CB2868" i="1" s="1"/>
  <c r="CB2869" i="1" s="1"/>
  <c r="CB2870" i="1" s="1"/>
  <c r="CB2871" i="1" s="1"/>
  <c r="CB2872" i="1" s="1"/>
  <c r="CB2873" i="1" s="1"/>
  <c r="CB2874" i="1" s="1"/>
  <c r="CB2875" i="1" s="1"/>
  <c r="CB2876" i="1" s="1"/>
  <c r="CB2877" i="1" s="1"/>
  <c r="CB2878" i="1" s="1"/>
  <c r="CB2879" i="1" s="1"/>
  <c r="CB2880" i="1" s="1"/>
  <c r="CB2881" i="1" s="1"/>
  <c r="CB2882" i="1" s="1"/>
  <c r="CB2883" i="1" s="1"/>
  <c r="CB2884" i="1" s="1"/>
  <c r="CB2885" i="1" s="1"/>
  <c r="CB2886" i="1" s="1"/>
  <c r="CB2887" i="1" s="1"/>
  <c r="CB2888" i="1" s="1"/>
  <c r="CB2889" i="1" s="1"/>
  <c r="CB2890" i="1" s="1"/>
  <c r="CB2891" i="1" s="1"/>
  <c r="CB2892" i="1" s="1"/>
  <c r="CB2893" i="1" s="1"/>
  <c r="CB2894" i="1" s="1"/>
  <c r="CB2895" i="1" s="1"/>
  <c r="CB2896" i="1" s="1"/>
  <c r="CB2897" i="1" s="1"/>
  <c r="CB2898" i="1" s="1"/>
  <c r="CB2899" i="1" s="1"/>
  <c r="CB2900" i="1" s="1"/>
  <c r="CB2901" i="1" s="1"/>
  <c r="CB2902" i="1" s="1"/>
  <c r="CB2903" i="1" s="1"/>
  <c r="CB2904" i="1" s="1"/>
  <c r="CB2905" i="1" s="1"/>
  <c r="CB2906" i="1" s="1"/>
  <c r="CB2907" i="1" s="1"/>
  <c r="CB2908" i="1" s="1"/>
  <c r="CB2909" i="1" s="1"/>
  <c r="CB2910" i="1" s="1"/>
  <c r="CB2911" i="1" s="1"/>
  <c r="CB2912" i="1" s="1"/>
  <c r="CB2913" i="1" s="1"/>
  <c r="CB2914" i="1" s="1"/>
  <c r="CB2915" i="1" s="1"/>
  <c r="CB2916" i="1" s="1"/>
  <c r="CB2917" i="1" s="1"/>
  <c r="CB2918" i="1" s="1"/>
  <c r="CB2919" i="1" s="1"/>
  <c r="CB2920" i="1" s="1"/>
  <c r="CB2921" i="1" s="1"/>
  <c r="CB2922" i="1" s="1"/>
  <c r="CB2923" i="1" s="1"/>
  <c r="CB2924" i="1" s="1"/>
  <c r="CB2925" i="1" s="1"/>
  <c r="CB2926" i="1" s="1"/>
  <c r="CB2927" i="1" s="1"/>
  <c r="CB2928" i="1" s="1"/>
  <c r="CB2929" i="1" s="1"/>
  <c r="CB2930" i="1" s="1"/>
  <c r="CB2931" i="1" s="1"/>
  <c r="CB2932" i="1" s="1"/>
  <c r="BS2826" i="1"/>
  <c r="BR2826" i="1"/>
  <c r="BP2826" i="1"/>
  <c r="BT2836" i="1" s="1"/>
  <c r="H2826" i="1"/>
  <c r="GS2825" i="1"/>
  <c r="GR2825" i="1"/>
  <c r="GP2825" i="1"/>
  <c r="GT2835" i="1" s="1"/>
  <c r="FS2825" i="1"/>
  <c r="FR2825" i="1"/>
  <c r="FP2825" i="1"/>
  <c r="ES2825" i="1"/>
  <c r="ER2825" i="1"/>
  <c r="EP2825" i="1"/>
  <c r="ET2835" i="1" s="1"/>
  <c r="DS2825" i="1"/>
  <c r="DR2825" i="1"/>
  <c r="DP2825" i="1"/>
  <c r="DT2835" i="1" s="1"/>
  <c r="CS2825" i="1"/>
  <c r="CR2825" i="1"/>
  <c r="CP2825" i="1"/>
  <c r="CB2825" i="1"/>
  <c r="BS2825" i="1"/>
  <c r="BR2825" i="1"/>
  <c r="GU2825" i="1" s="1"/>
  <c r="BP2825" i="1"/>
  <c r="GY2825" i="1" s="1"/>
  <c r="J2825" i="1"/>
  <c r="K2825" i="1" s="1"/>
  <c r="I2825" i="1"/>
  <c r="H2825" i="1"/>
  <c r="GS2824" i="1"/>
  <c r="GR2824" i="1"/>
  <c r="GP2824" i="1"/>
  <c r="GT2834" i="1" s="1"/>
  <c r="FS2824" i="1"/>
  <c r="FR2824" i="1"/>
  <c r="FP2824" i="1"/>
  <c r="ES2824" i="1"/>
  <c r="GV2824" i="1" s="1"/>
  <c r="ER2824" i="1"/>
  <c r="EP2824" i="1"/>
  <c r="DS2824" i="1"/>
  <c r="DR2824" i="1"/>
  <c r="DP2824" i="1"/>
  <c r="CS2824" i="1"/>
  <c r="CR2824" i="1"/>
  <c r="CP2824" i="1"/>
  <c r="BT2824" i="1"/>
  <c r="BS2824" i="1"/>
  <c r="BR2824" i="1"/>
  <c r="BP2824" i="1"/>
  <c r="J2824" i="1"/>
  <c r="I2824" i="1"/>
  <c r="H2824" i="1"/>
  <c r="K2824" i="1" s="1"/>
  <c r="GS2823" i="1"/>
  <c r="GR2823" i="1"/>
  <c r="GP2823" i="1"/>
  <c r="GT2833" i="1" s="1"/>
  <c r="FS2823" i="1"/>
  <c r="FR2823" i="1"/>
  <c r="FP2823" i="1"/>
  <c r="FT2833" i="1" s="1"/>
  <c r="ES2823" i="1"/>
  <c r="ER2823" i="1"/>
  <c r="EP2823" i="1"/>
  <c r="EB2823" i="1"/>
  <c r="EB2824" i="1" s="1"/>
  <c r="EB2825" i="1" s="1"/>
  <c r="EB2826" i="1" s="1"/>
  <c r="EB2827" i="1" s="1"/>
  <c r="EB2828" i="1" s="1"/>
  <c r="EB2829" i="1" s="1"/>
  <c r="EB2830" i="1" s="1"/>
  <c r="EB2831" i="1" s="1"/>
  <c r="EB2832" i="1" s="1"/>
  <c r="EB2833" i="1" s="1"/>
  <c r="EB2834" i="1" s="1"/>
  <c r="EB2835" i="1" s="1"/>
  <c r="EB2836" i="1" s="1"/>
  <c r="EB2837" i="1" s="1"/>
  <c r="EB2838" i="1" s="1"/>
  <c r="EB2839" i="1" s="1"/>
  <c r="EB2840" i="1" s="1"/>
  <c r="EB2841" i="1" s="1"/>
  <c r="EB2842" i="1" s="1"/>
  <c r="EB2843" i="1" s="1"/>
  <c r="EB2844" i="1" s="1"/>
  <c r="EB2845" i="1" s="1"/>
  <c r="EB2846" i="1" s="1"/>
  <c r="EB2847" i="1" s="1"/>
  <c r="EB2848" i="1" s="1"/>
  <c r="EB2849" i="1" s="1"/>
  <c r="EB2850" i="1" s="1"/>
  <c r="EB2851" i="1" s="1"/>
  <c r="EB2852" i="1" s="1"/>
  <c r="EB2853" i="1" s="1"/>
  <c r="EB2854" i="1" s="1"/>
  <c r="EB2855" i="1" s="1"/>
  <c r="EB2856" i="1" s="1"/>
  <c r="EB2857" i="1" s="1"/>
  <c r="EB2858" i="1" s="1"/>
  <c r="EB2859" i="1" s="1"/>
  <c r="EB2860" i="1" s="1"/>
  <c r="EB2861" i="1" s="1"/>
  <c r="EB2862" i="1" s="1"/>
  <c r="EB2863" i="1" s="1"/>
  <c r="EB2864" i="1" s="1"/>
  <c r="EB2865" i="1" s="1"/>
  <c r="EB2866" i="1" s="1"/>
  <c r="EB2867" i="1" s="1"/>
  <c r="EB2868" i="1" s="1"/>
  <c r="EB2869" i="1" s="1"/>
  <c r="EB2870" i="1" s="1"/>
  <c r="EB2871" i="1" s="1"/>
  <c r="EB2872" i="1" s="1"/>
  <c r="EB2873" i="1" s="1"/>
  <c r="EB2874" i="1" s="1"/>
  <c r="EB2875" i="1" s="1"/>
  <c r="EB2876" i="1" s="1"/>
  <c r="EB2877" i="1" s="1"/>
  <c r="EB2878" i="1" s="1"/>
  <c r="EB2879" i="1" s="1"/>
  <c r="EB2880" i="1" s="1"/>
  <c r="EB2881" i="1" s="1"/>
  <c r="EB2882" i="1" s="1"/>
  <c r="EB2883" i="1" s="1"/>
  <c r="EB2884" i="1" s="1"/>
  <c r="EB2885" i="1" s="1"/>
  <c r="EB2886" i="1" s="1"/>
  <c r="EB2887" i="1" s="1"/>
  <c r="EB2888" i="1" s="1"/>
  <c r="EB2889" i="1" s="1"/>
  <c r="EB2890" i="1" s="1"/>
  <c r="EB2891" i="1" s="1"/>
  <c r="EB2892" i="1" s="1"/>
  <c r="EB2893" i="1" s="1"/>
  <c r="EB2894" i="1" s="1"/>
  <c r="EB2895" i="1" s="1"/>
  <c r="EB2896" i="1" s="1"/>
  <c r="EB2897" i="1" s="1"/>
  <c r="EB2898" i="1" s="1"/>
  <c r="EB2899" i="1" s="1"/>
  <c r="EB2900" i="1" s="1"/>
  <c r="EB2901" i="1" s="1"/>
  <c r="EB2902" i="1" s="1"/>
  <c r="EB2903" i="1" s="1"/>
  <c r="EB2904" i="1" s="1"/>
  <c r="EB2905" i="1" s="1"/>
  <c r="EB2906" i="1" s="1"/>
  <c r="EB2907" i="1" s="1"/>
  <c r="EB2908" i="1" s="1"/>
  <c r="EB2909" i="1" s="1"/>
  <c r="EB2910" i="1" s="1"/>
  <c r="EB2911" i="1" s="1"/>
  <c r="EB2912" i="1" s="1"/>
  <c r="EB2913" i="1" s="1"/>
  <c r="EB2914" i="1" s="1"/>
  <c r="EB2915" i="1" s="1"/>
  <c r="EB2916" i="1" s="1"/>
  <c r="EB2917" i="1" s="1"/>
  <c r="EB2918" i="1" s="1"/>
  <c r="EB2919" i="1" s="1"/>
  <c r="EB2920" i="1" s="1"/>
  <c r="EB2921" i="1" s="1"/>
  <c r="EB2922" i="1" s="1"/>
  <c r="EB2923" i="1" s="1"/>
  <c r="EB2924" i="1" s="1"/>
  <c r="EB2925" i="1" s="1"/>
  <c r="EB2926" i="1" s="1"/>
  <c r="EB2927" i="1" s="1"/>
  <c r="EB2928" i="1" s="1"/>
  <c r="EB2929" i="1" s="1"/>
  <c r="EB2930" i="1" s="1"/>
  <c r="EB2931" i="1" s="1"/>
  <c r="EB2932" i="1" s="1"/>
  <c r="DS2823" i="1"/>
  <c r="DR2823" i="1"/>
  <c r="DP2823" i="1"/>
  <c r="BS2823" i="1"/>
  <c r="GV2823" i="1" s="1"/>
  <c r="BR2823" i="1"/>
  <c r="GU2823" i="1" s="1"/>
  <c r="BP2823" i="1"/>
  <c r="BT2833" i="1" s="1"/>
  <c r="J2823" i="1"/>
  <c r="K2823" i="1" s="1"/>
  <c r="I2823" i="1"/>
  <c r="H2823" i="1"/>
  <c r="GS2822" i="1"/>
  <c r="GR2822" i="1"/>
  <c r="GP2822" i="1"/>
  <c r="GT2832" i="1" s="1"/>
  <c r="FS2822" i="1"/>
  <c r="FR2822" i="1"/>
  <c r="FP2822" i="1"/>
  <c r="FT2832" i="1" s="1"/>
  <c r="ES2822" i="1"/>
  <c r="GV2822" i="1" s="1"/>
  <c r="ER2822" i="1"/>
  <c r="GU2822" i="1" s="1"/>
  <c r="EP2822" i="1"/>
  <c r="DS2822" i="1"/>
  <c r="DR2822" i="1"/>
  <c r="DP2822" i="1"/>
  <c r="BS2822" i="1"/>
  <c r="BR2822" i="1"/>
  <c r="BP2822" i="1"/>
  <c r="BT2832" i="1" s="1"/>
  <c r="J2822" i="1"/>
  <c r="I2822" i="1"/>
  <c r="H2822" i="1"/>
  <c r="K2822" i="1" s="1"/>
  <c r="GS2821" i="1"/>
  <c r="GR2821" i="1"/>
  <c r="GP2821" i="1"/>
  <c r="FS2821" i="1"/>
  <c r="FR2821" i="1"/>
  <c r="FP2821" i="1"/>
  <c r="FT2831" i="1" s="1"/>
  <c r="ES2821" i="1"/>
  <c r="ER2821" i="1"/>
  <c r="EP2821" i="1"/>
  <c r="EB2821" i="1"/>
  <c r="EB2822" i="1" s="1"/>
  <c r="DS2821" i="1"/>
  <c r="DR2821" i="1"/>
  <c r="DP2821" i="1"/>
  <c r="BS2821" i="1"/>
  <c r="BR2821" i="1"/>
  <c r="GU2821" i="1" s="1"/>
  <c r="BP2821" i="1"/>
  <c r="GY2821" i="1" s="1"/>
  <c r="J2821" i="1"/>
  <c r="K2821" i="1" s="1"/>
  <c r="I2821" i="1"/>
  <c r="H2821" i="1"/>
  <c r="GS2820" i="1"/>
  <c r="GR2820" i="1"/>
  <c r="GP2820" i="1"/>
  <c r="FS2820" i="1"/>
  <c r="FR2820" i="1"/>
  <c r="FP2820" i="1"/>
  <c r="ES2820" i="1"/>
  <c r="ER2820" i="1"/>
  <c r="GU2820" i="1" s="1"/>
  <c r="EP2820" i="1"/>
  <c r="DS2820" i="1"/>
  <c r="DR2820" i="1"/>
  <c r="DP2820" i="1"/>
  <c r="BS2820" i="1"/>
  <c r="GV2820" i="1" s="1"/>
  <c r="BR2820" i="1"/>
  <c r="BP2820" i="1"/>
  <c r="BT2830" i="1" s="1"/>
  <c r="K2820" i="1"/>
  <c r="J2820" i="1"/>
  <c r="I2820" i="1"/>
  <c r="H2820" i="1"/>
  <c r="GS2819" i="1"/>
  <c r="GR2819" i="1"/>
  <c r="GP2819" i="1"/>
  <c r="GT2829" i="1" s="1"/>
  <c r="FS2819" i="1"/>
  <c r="FR2819" i="1"/>
  <c r="FP2819" i="1"/>
  <c r="FB2819" i="1"/>
  <c r="FB2820" i="1" s="1"/>
  <c r="FB2821" i="1" s="1"/>
  <c r="FB2822" i="1" s="1"/>
  <c r="FB2823" i="1" s="1"/>
  <c r="FB2824" i="1" s="1"/>
  <c r="FB2825" i="1" s="1"/>
  <c r="FB2826" i="1" s="1"/>
  <c r="FB2827" i="1" s="1"/>
  <c r="FB2828" i="1" s="1"/>
  <c r="FB2829" i="1" s="1"/>
  <c r="FB2830" i="1" s="1"/>
  <c r="FB2831" i="1" s="1"/>
  <c r="FB2832" i="1" s="1"/>
  <c r="FB2833" i="1" s="1"/>
  <c r="FB2834" i="1" s="1"/>
  <c r="FB2835" i="1" s="1"/>
  <c r="FB2836" i="1" s="1"/>
  <c r="FB2837" i="1" s="1"/>
  <c r="FB2838" i="1" s="1"/>
  <c r="FB2839" i="1" s="1"/>
  <c r="FB2840" i="1" s="1"/>
  <c r="FB2841" i="1" s="1"/>
  <c r="FB2842" i="1" s="1"/>
  <c r="FB2843" i="1" s="1"/>
  <c r="FB2844" i="1" s="1"/>
  <c r="FB2845" i="1" s="1"/>
  <c r="FB2846" i="1" s="1"/>
  <c r="FB2847" i="1" s="1"/>
  <c r="FB2848" i="1" s="1"/>
  <c r="FB2849" i="1" s="1"/>
  <c r="DS2819" i="1"/>
  <c r="DR2819" i="1"/>
  <c r="DP2819" i="1"/>
  <c r="BS2819" i="1"/>
  <c r="BR2819" i="1"/>
  <c r="BP2819" i="1"/>
  <c r="J2819" i="1"/>
  <c r="I2819" i="1"/>
  <c r="H2819" i="1"/>
  <c r="K2819" i="1" s="1"/>
  <c r="GS2818" i="1"/>
  <c r="GR2818" i="1"/>
  <c r="GP2818" i="1"/>
  <c r="GT2828" i="1" s="1"/>
  <c r="FS2818" i="1"/>
  <c r="FR2818" i="1"/>
  <c r="FP2818" i="1"/>
  <c r="DS2818" i="1"/>
  <c r="GV2819" i="1" s="1"/>
  <c r="DR2818" i="1"/>
  <c r="DP2818" i="1"/>
  <c r="BS2818" i="1"/>
  <c r="GV2818" i="1" s="1"/>
  <c r="BR2818" i="1"/>
  <c r="GU2818" i="1" s="1"/>
  <c r="BP2818" i="1"/>
  <c r="J2818" i="1"/>
  <c r="K2818" i="1" s="1"/>
  <c r="I2818" i="1"/>
  <c r="H2818" i="1"/>
  <c r="GS2817" i="1"/>
  <c r="GR2817" i="1"/>
  <c r="GP2817" i="1"/>
  <c r="FS2817" i="1"/>
  <c r="FR2817" i="1"/>
  <c r="GU2817" i="1" s="1"/>
  <c r="FP2817" i="1"/>
  <c r="DS2817" i="1"/>
  <c r="DR2817" i="1"/>
  <c r="DP2817" i="1"/>
  <c r="DT2827" i="1" s="1"/>
  <c r="BS2817" i="1"/>
  <c r="GV2817" i="1" s="1"/>
  <c r="BR2817" i="1"/>
  <c r="BP2817" i="1"/>
  <c r="BT2827" i="1" s="1"/>
  <c r="K2817" i="1"/>
  <c r="J2817" i="1"/>
  <c r="I2817" i="1"/>
  <c r="H2817" i="1"/>
  <c r="GS2816" i="1"/>
  <c r="GR2816" i="1"/>
  <c r="GP2816" i="1"/>
  <c r="FS2816" i="1"/>
  <c r="GV2816" i="1" s="1"/>
  <c r="FR2816" i="1"/>
  <c r="FP2816" i="1"/>
  <c r="FT2826" i="1" s="1"/>
  <c r="DS2816" i="1"/>
  <c r="DR2816" i="1"/>
  <c r="DP2816" i="1"/>
  <c r="DT2826" i="1" s="1"/>
  <c r="BS2816" i="1"/>
  <c r="BR2816" i="1"/>
  <c r="BP2816" i="1"/>
  <c r="GY2816" i="1" s="1"/>
  <c r="J2816" i="1"/>
  <c r="I2816" i="1"/>
  <c r="H2816" i="1"/>
  <c r="K2816" i="1" s="1"/>
  <c r="C2816" i="1"/>
  <c r="GS2815" i="1"/>
  <c r="GR2815" i="1"/>
  <c r="GP2815" i="1"/>
  <c r="FR2815" i="1"/>
  <c r="GU2815" i="1" s="1"/>
  <c r="FO2815" i="1"/>
  <c r="FN2815" i="1"/>
  <c r="FM2815" i="1"/>
  <c r="FL2815" i="1"/>
  <c r="I2815" i="1" s="1"/>
  <c r="FK2815" i="1"/>
  <c r="FJ2815" i="1"/>
  <c r="FS2815" i="1" s="1"/>
  <c r="DT2815" i="1"/>
  <c r="DS2815" i="1"/>
  <c r="DR2815" i="1"/>
  <c r="DP2815" i="1"/>
  <c r="BS2815" i="1"/>
  <c r="GV2815" i="1" s="1"/>
  <c r="BR2815" i="1"/>
  <c r="BP2815" i="1"/>
  <c r="GU2814" i="1"/>
  <c r="GS2814" i="1"/>
  <c r="GR2814" i="1"/>
  <c r="GP2814" i="1"/>
  <c r="FR2814" i="1"/>
  <c r="FP2814" i="1"/>
  <c r="FI2814" i="1"/>
  <c r="FS2814" i="1" s="1"/>
  <c r="DS2814" i="1"/>
  <c r="DR2814" i="1"/>
  <c r="DP2814" i="1"/>
  <c r="BS2814" i="1"/>
  <c r="GV2814" i="1" s="1"/>
  <c r="BR2814" i="1"/>
  <c r="BP2814" i="1"/>
  <c r="K2814" i="1"/>
  <c r="J2814" i="1"/>
  <c r="H2814" i="1"/>
  <c r="GS2813" i="1"/>
  <c r="GR2813" i="1"/>
  <c r="GP2813" i="1"/>
  <c r="GT2823" i="1" s="1"/>
  <c r="FS2813" i="1"/>
  <c r="FE2813" i="1"/>
  <c r="FR2813" i="1" s="1"/>
  <c r="DS2813" i="1"/>
  <c r="DR2813" i="1"/>
  <c r="DP2813" i="1"/>
  <c r="BS2813" i="1"/>
  <c r="BR2813" i="1"/>
  <c r="GU2813" i="1" s="1"/>
  <c r="BP2813" i="1"/>
  <c r="J2813" i="1"/>
  <c r="I2813" i="1"/>
  <c r="GS2812" i="1"/>
  <c r="GR2812" i="1"/>
  <c r="GP2812" i="1"/>
  <c r="GT2822" i="1" s="1"/>
  <c r="GB2812" i="1"/>
  <c r="GB2813" i="1" s="1"/>
  <c r="GB2814" i="1" s="1"/>
  <c r="GB2815" i="1" s="1"/>
  <c r="GB2816" i="1" s="1"/>
  <c r="GB2817" i="1" s="1"/>
  <c r="GB2818" i="1" s="1"/>
  <c r="GB2819" i="1" s="1"/>
  <c r="GB2820" i="1" s="1"/>
  <c r="GB2821" i="1" s="1"/>
  <c r="GB2822" i="1" s="1"/>
  <c r="GB2823" i="1" s="1"/>
  <c r="GB2824" i="1" s="1"/>
  <c r="GB2825" i="1" s="1"/>
  <c r="GB2826" i="1" s="1"/>
  <c r="GB2827" i="1" s="1"/>
  <c r="GB2828" i="1" s="1"/>
  <c r="GB2829" i="1" s="1"/>
  <c r="GB2830" i="1" s="1"/>
  <c r="GB2831" i="1" s="1"/>
  <c r="GB2832" i="1" s="1"/>
  <c r="GB2833" i="1" s="1"/>
  <c r="GB2834" i="1" s="1"/>
  <c r="GB2835" i="1" s="1"/>
  <c r="GB2836" i="1" s="1"/>
  <c r="GB2837" i="1" s="1"/>
  <c r="GB2838" i="1" s="1"/>
  <c r="GB2839" i="1" s="1"/>
  <c r="GB2840" i="1" s="1"/>
  <c r="GB2841" i="1" s="1"/>
  <c r="GB2842" i="1" s="1"/>
  <c r="GB2843" i="1" s="1"/>
  <c r="GB2844" i="1" s="1"/>
  <c r="GB2845" i="1" s="1"/>
  <c r="GB2846" i="1" s="1"/>
  <c r="GB2847" i="1" s="1"/>
  <c r="GB2848" i="1" s="1"/>
  <c r="GB2849" i="1" s="1"/>
  <c r="GB2850" i="1" s="1"/>
  <c r="GB2851" i="1" s="1"/>
  <c r="GB2852" i="1" s="1"/>
  <c r="GB2853" i="1" s="1"/>
  <c r="GB2854" i="1" s="1"/>
  <c r="GB2855" i="1" s="1"/>
  <c r="GB2856" i="1" s="1"/>
  <c r="GB2857" i="1" s="1"/>
  <c r="GB2858" i="1" s="1"/>
  <c r="GB2859" i="1" s="1"/>
  <c r="GB2860" i="1" s="1"/>
  <c r="GB2861" i="1" s="1"/>
  <c r="GB2862" i="1" s="1"/>
  <c r="GB2863" i="1" s="1"/>
  <c r="GB2864" i="1" s="1"/>
  <c r="GB2865" i="1" s="1"/>
  <c r="GB2866" i="1" s="1"/>
  <c r="GB2867" i="1" s="1"/>
  <c r="GB2868" i="1" s="1"/>
  <c r="GB2869" i="1" s="1"/>
  <c r="GB2870" i="1" s="1"/>
  <c r="GB2871" i="1" s="1"/>
  <c r="GB2872" i="1" s="1"/>
  <c r="GB2873" i="1" s="1"/>
  <c r="GB2874" i="1" s="1"/>
  <c r="GB2875" i="1" s="1"/>
  <c r="GB2876" i="1" s="1"/>
  <c r="GB2877" i="1" s="1"/>
  <c r="GB2878" i="1" s="1"/>
  <c r="GB2879" i="1" s="1"/>
  <c r="GB2880" i="1" s="1"/>
  <c r="GB2881" i="1" s="1"/>
  <c r="GB2882" i="1" s="1"/>
  <c r="GB2883" i="1" s="1"/>
  <c r="GB2884" i="1" s="1"/>
  <c r="GB2885" i="1" s="1"/>
  <c r="GB2886" i="1" s="1"/>
  <c r="GB2887" i="1" s="1"/>
  <c r="GB2888" i="1" s="1"/>
  <c r="GB2889" i="1" s="1"/>
  <c r="GB2890" i="1" s="1"/>
  <c r="GB2891" i="1" s="1"/>
  <c r="GB2892" i="1" s="1"/>
  <c r="GB2893" i="1" s="1"/>
  <c r="GB2894" i="1" s="1"/>
  <c r="GB2895" i="1" s="1"/>
  <c r="GB2896" i="1" s="1"/>
  <c r="GB2897" i="1" s="1"/>
  <c r="GB2898" i="1" s="1"/>
  <c r="GB2899" i="1" s="1"/>
  <c r="GB2900" i="1" s="1"/>
  <c r="GB2901" i="1" s="1"/>
  <c r="GB2902" i="1" s="1"/>
  <c r="GB2903" i="1" s="1"/>
  <c r="GB2904" i="1" s="1"/>
  <c r="GB2905" i="1" s="1"/>
  <c r="GB2906" i="1" s="1"/>
  <c r="GB2907" i="1" s="1"/>
  <c r="GB2908" i="1" s="1"/>
  <c r="GB2909" i="1" s="1"/>
  <c r="GB2910" i="1" s="1"/>
  <c r="GB2911" i="1" s="1"/>
  <c r="GB2912" i="1" s="1"/>
  <c r="GB2913" i="1" s="1"/>
  <c r="GB2914" i="1" s="1"/>
  <c r="GB2915" i="1" s="1"/>
  <c r="GB2916" i="1" s="1"/>
  <c r="GB2917" i="1" s="1"/>
  <c r="GB2918" i="1" s="1"/>
  <c r="GB2919" i="1" s="1"/>
  <c r="GB2920" i="1" s="1"/>
  <c r="GB2921" i="1" s="1"/>
  <c r="GB2922" i="1" s="1"/>
  <c r="GB2923" i="1" s="1"/>
  <c r="GB2924" i="1" s="1"/>
  <c r="GB2925" i="1" s="1"/>
  <c r="GB2926" i="1" s="1"/>
  <c r="GB2927" i="1" s="1"/>
  <c r="GB2928" i="1" s="1"/>
  <c r="GB2929" i="1" s="1"/>
  <c r="GB2930" i="1" s="1"/>
  <c r="GB2931" i="1" s="1"/>
  <c r="GB2932" i="1" s="1"/>
  <c r="FS2812" i="1"/>
  <c r="FR2812" i="1"/>
  <c r="FP2812" i="1"/>
  <c r="DS2812" i="1"/>
  <c r="DR2812" i="1"/>
  <c r="DP2812" i="1"/>
  <c r="BS2812" i="1"/>
  <c r="GV2812" i="1" s="1"/>
  <c r="BR2812" i="1"/>
  <c r="GU2812" i="1" s="1"/>
  <c r="BP2812" i="1"/>
  <c r="J2812" i="1"/>
  <c r="K2812" i="1" s="1"/>
  <c r="I2812" i="1"/>
  <c r="H2812" i="1"/>
  <c r="GS2811" i="1"/>
  <c r="GR2811" i="1"/>
  <c r="GP2811" i="1"/>
  <c r="FS2811" i="1"/>
  <c r="FR2811" i="1"/>
  <c r="FP2811" i="1"/>
  <c r="DS2811" i="1"/>
  <c r="DR2811" i="1"/>
  <c r="DP2811" i="1"/>
  <c r="DT2821" i="1" s="1"/>
  <c r="BS2811" i="1"/>
  <c r="BR2811" i="1"/>
  <c r="BP2811" i="1"/>
  <c r="BB2811" i="1"/>
  <c r="BB2812" i="1" s="1"/>
  <c r="BB2813" i="1" s="1"/>
  <c r="BB2814" i="1" s="1"/>
  <c r="BB2815" i="1" s="1"/>
  <c r="BB2816" i="1" s="1"/>
  <c r="BB2817" i="1" s="1"/>
  <c r="BB2818" i="1" s="1"/>
  <c r="BB2819" i="1" s="1"/>
  <c r="BB2820" i="1" s="1"/>
  <c r="BB2821" i="1" s="1"/>
  <c r="BB2822" i="1" s="1"/>
  <c r="BB2823" i="1" s="1"/>
  <c r="BB2824" i="1" s="1"/>
  <c r="BB2825" i="1" s="1"/>
  <c r="BB2826" i="1" s="1"/>
  <c r="BB2827" i="1" s="1"/>
  <c r="BB2828" i="1" s="1"/>
  <c r="BB2829" i="1" s="1"/>
  <c r="BB2830" i="1" s="1"/>
  <c r="K2811" i="1"/>
  <c r="J2811" i="1"/>
  <c r="I2811" i="1"/>
  <c r="H2811" i="1"/>
  <c r="GS2810" i="1"/>
  <c r="GR2810" i="1"/>
  <c r="GP2810" i="1"/>
  <c r="FS2810" i="1"/>
  <c r="FR2810" i="1"/>
  <c r="FP2810" i="1"/>
  <c r="DS2810" i="1"/>
  <c r="DR2810" i="1"/>
  <c r="DP2810" i="1"/>
  <c r="BS2810" i="1"/>
  <c r="GV2810" i="1" s="1"/>
  <c r="BR2810" i="1"/>
  <c r="GU2810" i="1" s="1"/>
  <c r="BP2810" i="1"/>
  <c r="J2810" i="1"/>
  <c r="K2810" i="1" s="1"/>
  <c r="I2810" i="1"/>
  <c r="H2810" i="1"/>
  <c r="GS2809" i="1"/>
  <c r="GR2809" i="1"/>
  <c r="GP2809" i="1"/>
  <c r="FS2809" i="1"/>
  <c r="FR2809" i="1"/>
  <c r="FP2809" i="1"/>
  <c r="DS2809" i="1"/>
  <c r="DR2809" i="1"/>
  <c r="DP2809" i="1"/>
  <c r="DT2819" i="1" s="1"/>
  <c r="K2809" i="1"/>
  <c r="J2809" i="1"/>
  <c r="I2809" i="1"/>
  <c r="H2809" i="1"/>
  <c r="GS2808" i="1"/>
  <c r="GR2808" i="1"/>
  <c r="GP2808" i="1"/>
  <c r="GY2808" i="1" s="1"/>
  <c r="FS2808" i="1"/>
  <c r="FR2808" i="1"/>
  <c r="FP2808" i="1"/>
  <c r="DS2808" i="1"/>
  <c r="GV2809" i="1" s="1"/>
  <c r="DR2808" i="1"/>
  <c r="DP2808" i="1"/>
  <c r="DT2818" i="1" s="1"/>
  <c r="K2808" i="1"/>
  <c r="J2808" i="1"/>
  <c r="I2808" i="1"/>
  <c r="H2808" i="1"/>
  <c r="GV2807" i="1"/>
  <c r="GS2807" i="1"/>
  <c r="GR2807" i="1"/>
  <c r="GP2807" i="1"/>
  <c r="FS2807" i="1"/>
  <c r="FR2807" i="1"/>
  <c r="FP2807" i="1"/>
  <c r="DS2807" i="1"/>
  <c r="GV2808" i="1" s="1"/>
  <c r="DR2807" i="1"/>
  <c r="GU2808" i="1" s="1"/>
  <c r="DP2807" i="1"/>
  <c r="K2807" i="1"/>
  <c r="J2807" i="1"/>
  <c r="I2807" i="1"/>
  <c r="H2807" i="1"/>
  <c r="GV2806" i="1"/>
  <c r="GS2806" i="1"/>
  <c r="GR2806" i="1"/>
  <c r="GP2806" i="1"/>
  <c r="GB2806" i="1"/>
  <c r="GB2807" i="1" s="1"/>
  <c r="GB2808" i="1" s="1"/>
  <c r="GB2809" i="1" s="1"/>
  <c r="GB2810" i="1" s="1"/>
  <c r="GB2811" i="1" s="1"/>
  <c r="FS2806" i="1"/>
  <c r="FF2806" i="1"/>
  <c r="FE2806" i="1"/>
  <c r="FD2806" i="1"/>
  <c r="DS2806" i="1"/>
  <c r="DR2806" i="1"/>
  <c r="GU2807" i="1" s="1"/>
  <c r="DP2806" i="1"/>
  <c r="C2807" i="1" s="1"/>
  <c r="J2806" i="1"/>
  <c r="GU2805" i="1"/>
  <c r="GS2805" i="1"/>
  <c r="GR2805" i="1"/>
  <c r="GP2805" i="1"/>
  <c r="FS2805" i="1"/>
  <c r="FR2805" i="1"/>
  <c r="FO2805" i="1"/>
  <c r="DS2805" i="1"/>
  <c r="DR2805" i="1"/>
  <c r="DP2805" i="1"/>
  <c r="J2805" i="1"/>
  <c r="FS2804" i="1"/>
  <c r="FR2804" i="1"/>
  <c r="FP2804" i="1"/>
  <c r="DS2804" i="1"/>
  <c r="GV2805" i="1" s="1"/>
  <c r="DR2804" i="1"/>
  <c r="DP2804" i="1"/>
  <c r="K2804" i="1"/>
  <c r="J2804" i="1"/>
  <c r="I2804" i="1"/>
  <c r="H2804" i="1"/>
  <c r="FS2803" i="1"/>
  <c r="FR2803" i="1"/>
  <c r="FP2803" i="1"/>
  <c r="DS2803" i="1"/>
  <c r="DR2803" i="1"/>
  <c r="DP2803" i="1"/>
  <c r="DT2813" i="1" s="1"/>
  <c r="K2803" i="1"/>
  <c r="I2803" i="1"/>
  <c r="FS2802" i="1"/>
  <c r="FR2802" i="1"/>
  <c r="FP2802" i="1"/>
  <c r="DS2802" i="1"/>
  <c r="DR2802" i="1"/>
  <c r="DI2802" i="1"/>
  <c r="DH2802" i="1"/>
  <c r="H2803" i="1" s="1"/>
  <c r="DG2802" i="1"/>
  <c r="J2803" i="1" s="1"/>
  <c r="DF2802" i="1"/>
  <c r="DP2802" i="1" s="1"/>
  <c r="K2802" i="1"/>
  <c r="J2802" i="1"/>
  <c r="H2802" i="1"/>
  <c r="FS2801" i="1"/>
  <c r="FR2801" i="1"/>
  <c r="FP2801" i="1"/>
  <c r="DS2801" i="1"/>
  <c r="DR2801" i="1"/>
  <c r="DP2801" i="1"/>
  <c r="C2802" i="1" s="1"/>
  <c r="J2801" i="1"/>
  <c r="K2801" i="1" s="1"/>
  <c r="I2801" i="1"/>
  <c r="H2801" i="1"/>
  <c r="C2801" i="1"/>
  <c r="FS2800" i="1"/>
  <c r="FR2800" i="1"/>
  <c r="FP2800" i="1"/>
  <c r="DS2800" i="1"/>
  <c r="DR2800" i="1"/>
  <c r="DP2800" i="1"/>
  <c r="DT2810" i="1" s="1"/>
  <c r="J2800" i="1"/>
  <c r="I2800" i="1"/>
  <c r="H2800" i="1"/>
  <c r="K2800" i="1" s="1"/>
  <c r="FS2799" i="1"/>
  <c r="FR2799" i="1"/>
  <c r="FP2799" i="1"/>
  <c r="DS2799" i="1"/>
  <c r="DR2799" i="1"/>
  <c r="DP2799" i="1"/>
  <c r="C2800" i="1" s="1"/>
  <c r="K2799" i="1"/>
  <c r="J2799" i="1"/>
  <c r="I2799" i="1"/>
  <c r="H2799" i="1"/>
  <c r="FS2798" i="1"/>
  <c r="FR2798" i="1"/>
  <c r="FP2798" i="1"/>
  <c r="DS2798" i="1"/>
  <c r="DR2798" i="1"/>
  <c r="DP2798" i="1"/>
  <c r="J2798" i="1"/>
  <c r="I2798" i="1"/>
  <c r="H2798" i="1"/>
  <c r="K2798" i="1" s="1"/>
  <c r="FS2797" i="1"/>
  <c r="FR2797" i="1"/>
  <c r="FP2797" i="1"/>
  <c r="FB2797" i="1"/>
  <c r="FB2798" i="1" s="1"/>
  <c r="FB2799" i="1" s="1"/>
  <c r="FB2800" i="1" s="1"/>
  <c r="FB2801" i="1" s="1"/>
  <c r="FB2802" i="1" s="1"/>
  <c r="FB2803" i="1" s="1"/>
  <c r="FB2804" i="1" s="1"/>
  <c r="FB2805" i="1" s="1"/>
  <c r="FB2806" i="1" s="1"/>
  <c r="FB2807" i="1" s="1"/>
  <c r="FB2808" i="1" s="1"/>
  <c r="FB2809" i="1" s="1"/>
  <c r="FB2810" i="1" s="1"/>
  <c r="FB2811" i="1" s="1"/>
  <c r="FB2812" i="1" s="1"/>
  <c r="FB2813" i="1" s="1"/>
  <c r="FB2814" i="1" s="1"/>
  <c r="FB2815" i="1" s="1"/>
  <c r="FB2816" i="1" s="1"/>
  <c r="FB2817" i="1" s="1"/>
  <c r="FB2818" i="1" s="1"/>
  <c r="DS2797" i="1"/>
  <c r="DR2797" i="1"/>
  <c r="DP2797" i="1"/>
  <c r="DT2807" i="1" s="1"/>
  <c r="K2797" i="1"/>
  <c r="J2797" i="1"/>
  <c r="I2797" i="1"/>
  <c r="H2797" i="1"/>
  <c r="FS2796" i="1"/>
  <c r="FR2796" i="1"/>
  <c r="FP2796" i="1"/>
  <c r="FB2796" i="1"/>
  <c r="DS2796" i="1"/>
  <c r="DR2796" i="1"/>
  <c r="DP2796" i="1"/>
  <c r="J2796" i="1"/>
  <c r="I2796" i="1"/>
  <c r="H2796" i="1"/>
  <c r="K2796" i="1" s="1"/>
  <c r="FS2795" i="1"/>
  <c r="FR2795" i="1"/>
  <c r="FP2795" i="1"/>
  <c r="DS2795" i="1"/>
  <c r="DR2795" i="1"/>
  <c r="DP2795" i="1"/>
  <c r="J2795" i="1"/>
  <c r="I2795" i="1"/>
  <c r="H2795" i="1"/>
  <c r="K2795" i="1" s="1"/>
  <c r="B2795" i="1"/>
  <c r="B2800" i="1" s="1"/>
  <c r="B2805" i="1" s="1"/>
  <c r="B2810" i="1" s="1"/>
  <c r="B2815" i="1" s="1"/>
  <c r="B2820" i="1" s="1"/>
  <c r="B2825" i="1" s="1"/>
  <c r="B2830" i="1" s="1"/>
  <c r="B2835" i="1" s="1"/>
  <c r="B2840" i="1" s="1"/>
  <c r="B2845" i="1" s="1"/>
  <c r="B2850" i="1" s="1"/>
  <c r="B2855" i="1" s="1"/>
  <c r="B2860" i="1" s="1"/>
  <c r="B2865" i="1" s="1"/>
  <c r="B2870" i="1" s="1"/>
  <c r="B2875" i="1" s="1"/>
  <c r="B2880" i="1" s="1"/>
  <c r="B2885" i="1" s="1"/>
  <c r="B2890" i="1" s="1"/>
  <c r="B2895" i="1" s="1"/>
  <c r="B2900" i="1" s="1"/>
  <c r="B2905" i="1" s="1"/>
  <c r="B2910" i="1" s="1"/>
  <c r="B2915" i="1" s="1"/>
  <c r="B2920" i="1" s="1"/>
  <c r="B2925" i="1" s="1"/>
  <c r="B2930" i="1" s="1"/>
  <c r="DS2794" i="1"/>
  <c r="DR2794" i="1"/>
  <c r="DP2794" i="1"/>
  <c r="C2795" i="1" s="1"/>
  <c r="K2794" i="1"/>
  <c r="J2794" i="1"/>
  <c r="I2794" i="1"/>
  <c r="H2794" i="1"/>
  <c r="C2794" i="1"/>
  <c r="DS2793" i="1"/>
  <c r="DR2793" i="1"/>
  <c r="DP2793" i="1"/>
  <c r="DB2793" i="1"/>
  <c r="DB2794" i="1" s="1"/>
  <c r="DB2795" i="1" s="1"/>
  <c r="DB2796" i="1" s="1"/>
  <c r="DB2797" i="1" s="1"/>
  <c r="DB2798" i="1" s="1"/>
  <c r="DB2799" i="1" s="1"/>
  <c r="DB2800" i="1" s="1"/>
  <c r="DB2801" i="1" s="1"/>
  <c r="DB2802" i="1" s="1"/>
  <c r="DB2803" i="1" s="1"/>
  <c r="DB2804" i="1" s="1"/>
  <c r="DB2805" i="1" s="1"/>
  <c r="DB2806" i="1" s="1"/>
  <c r="DB2807" i="1" s="1"/>
  <c r="DB2808" i="1" s="1"/>
  <c r="DB2809" i="1" s="1"/>
  <c r="DB2810" i="1" s="1"/>
  <c r="DB2811" i="1" s="1"/>
  <c r="DB2812" i="1" s="1"/>
  <c r="DB2813" i="1" s="1"/>
  <c r="DB2814" i="1" s="1"/>
  <c r="DB2815" i="1" s="1"/>
  <c r="DB2816" i="1" s="1"/>
  <c r="DB2817" i="1" s="1"/>
  <c r="DB2818" i="1" s="1"/>
  <c r="DB2819" i="1" s="1"/>
  <c r="DB2820" i="1" s="1"/>
  <c r="DB2821" i="1" s="1"/>
  <c r="DB2822" i="1" s="1"/>
  <c r="DB2823" i="1" s="1"/>
  <c r="DB2824" i="1" s="1"/>
  <c r="DB2825" i="1" s="1"/>
  <c r="DB2826" i="1" s="1"/>
  <c r="DB2827" i="1" s="1"/>
  <c r="DB2828" i="1" s="1"/>
  <c r="DB2829" i="1" s="1"/>
  <c r="DB2830" i="1" s="1"/>
  <c r="DB2831" i="1" s="1"/>
  <c r="DB2832" i="1" s="1"/>
  <c r="DB2833" i="1" s="1"/>
  <c r="DB2834" i="1" s="1"/>
  <c r="DB2835" i="1" s="1"/>
  <c r="DB2836" i="1" s="1"/>
  <c r="DB2837" i="1" s="1"/>
  <c r="DB2838" i="1" s="1"/>
  <c r="DB2839" i="1" s="1"/>
  <c r="DB2840" i="1" s="1"/>
  <c r="DB2841" i="1" s="1"/>
  <c r="DB2842" i="1" s="1"/>
  <c r="DB2843" i="1" s="1"/>
  <c r="DB2844" i="1" s="1"/>
  <c r="DB2845" i="1" s="1"/>
  <c r="DB2846" i="1" s="1"/>
  <c r="DB2847" i="1" s="1"/>
  <c r="DB2848" i="1" s="1"/>
  <c r="DB2849" i="1" s="1"/>
  <c r="DB2850" i="1" s="1"/>
  <c r="DB2851" i="1" s="1"/>
  <c r="DB2852" i="1" s="1"/>
  <c r="DB2853" i="1" s="1"/>
  <c r="DB2854" i="1" s="1"/>
  <c r="DB2855" i="1" s="1"/>
  <c r="DB2856" i="1" s="1"/>
  <c r="DB2857" i="1" s="1"/>
  <c r="DB2858" i="1" s="1"/>
  <c r="DB2859" i="1" s="1"/>
  <c r="DB2860" i="1" s="1"/>
  <c r="DB2861" i="1" s="1"/>
  <c r="DB2862" i="1" s="1"/>
  <c r="DB2863" i="1" s="1"/>
  <c r="DB2864" i="1" s="1"/>
  <c r="DB2865" i="1" s="1"/>
  <c r="DB2866" i="1" s="1"/>
  <c r="DB2867" i="1" s="1"/>
  <c r="DB2868" i="1" s="1"/>
  <c r="DB2869" i="1" s="1"/>
  <c r="DB2870" i="1" s="1"/>
  <c r="DB2871" i="1" s="1"/>
  <c r="DB2872" i="1" s="1"/>
  <c r="DB2873" i="1" s="1"/>
  <c r="DB2874" i="1" s="1"/>
  <c r="DB2875" i="1" s="1"/>
  <c r="DB2876" i="1" s="1"/>
  <c r="DB2877" i="1" s="1"/>
  <c r="DB2878" i="1" s="1"/>
  <c r="DB2879" i="1" s="1"/>
  <c r="DB2880" i="1" s="1"/>
  <c r="DB2881" i="1" s="1"/>
  <c r="DB2882" i="1" s="1"/>
  <c r="DB2883" i="1" s="1"/>
  <c r="DB2884" i="1" s="1"/>
  <c r="DB2885" i="1" s="1"/>
  <c r="DB2886" i="1" s="1"/>
  <c r="DB2887" i="1" s="1"/>
  <c r="DB2888" i="1" s="1"/>
  <c r="DB2889" i="1" s="1"/>
  <c r="DB2890" i="1" s="1"/>
  <c r="DB2891" i="1" s="1"/>
  <c r="DB2892" i="1" s="1"/>
  <c r="DB2893" i="1" s="1"/>
  <c r="DB2894" i="1" s="1"/>
  <c r="DB2895" i="1" s="1"/>
  <c r="DB2896" i="1" s="1"/>
  <c r="DB2897" i="1" s="1"/>
  <c r="DB2898" i="1" s="1"/>
  <c r="DB2899" i="1" s="1"/>
  <c r="DB2900" i="1" s="1"/>
  <c r="DB2901" i="1" s="1"/>
  <c r="DB2902" i="1" s="1"/>
  <c r="DB2903" i="1" s="1"/>
  <c r="DB2904" i="1" s="1"/>
  <c r="DB2905" i="1" s="1"/>
  <c r="DB2906" i="1" s="1"/>
  <c r="DB2907" i="1" s="1"/>
  <c r="DB2908" i="1" s="1"/>
  <c r="DB2909" i="1" s="1"/>
  <c r="DB2910" i="1" s="1"/>
  <c r="DB2911" i="1" s="1"/>
  <c r="DB2912" i="1" s="1"/>
  <c r="DB2913" i="1" s="1"/>
  <c r="DB2914" i="1" s="1"/>
  <c r="DB2915" i="1" s="1"/>
  <c r="DB2916" i="1" s="1"/>
  <c r="DB2917" i="1" s="1"/>
  <c r="DB2918" i="1" s="1"/>
  <c r="DB2919" i="1" s="1"/>
  <c r="DB2920" i="1" s="1"/>
  <c r="DB2921" i="1" s="1"/>
  <c r="DB2922" i="1" s="1"/>
  <c r="DB2923" i="1" s="1"/>
  <c r="DB2924" i="1" s="1"/>
  <c r="DB2925" i="1" s="1"/>
  <c r="DB2926" i="1" s="1"/>
  <c r="DB2927" i="1" s="1"/>
  <c r="DB2928" i="1" s="1"/>
  <c r="DB2929" i="1" s="1"/>
  <c r="DB2930" i="1" s="1"/>
  <c r="DB2931" i="1" s="1"/>
  <c r="DB2932" i="1" s="1"/>
  <c r="I2793" i="1"/>
  <c r="H2793" i="1"/>
  <c r="DS2792" i="1"/>
  <c r="DP2792" i="1"/>
  <c r="DF2792" i="1"/>
  <c r="DE2792" i="1"/>
  <c r="DD2792" i="1"/>
  <c r="J2793" i="1" s="1"/>
  <c r="GP2752" i="1"/>
  <c r="FP2752" i="1"/>
  <c r="EP2752" i="1"/>
  <c r="DP2752" i="1"/>
  <c r="DR2736" i="1" s="1"/>
  <c r="CP2752" i="1"/>
  <c r="BP2752" i="1"/>
  <c r="AP2752" i="1"/>
  <c r="FR2740" i="1"/>
  <c r="ER2740" i="1"/>
  <c r="DR2740" i="1"/>
  <c r="BR2740" i="1"/>
  <c r="AR2740" i="1"/>
  <c r="FR2738" i="1"/>
  <c r="ER2738" i="1"/>
  <c r="DR2738" i="1"/>
  <c r="BR2738" i="1"/>
  <c r="AR2738" i="1"/>
  <c r="GO2736" i="1"/>
  <c r="FR2736" i="1"/>
  <c r="FO2736" i="1"/>
  <c r="ER2736" i="1"/>
  <c r="EO2736" i="1"/>
  <c r="DO2736" i="1"/>
  <c r="CO2736" i="1"/>
  <c r="BR2736" i="1"/>
  <c r="BO2736" i="1"/>
  <c r="AR2736" i="1"/>
  <c r="AO2736" i="1"/>
  <c r="EP2733" i="1"/>
  <c r="GP2732" i="1"/>
  <c r="EP2732" i="1"/>
  <c r="DP2732" i="1"/>
  <c r="CP2732" i="1"/>
  <c r="BP2732" i="1"/>
  <c r="J2732" i="1"/>
  <c r="K2732" i="1" s="1"/>
  <c r="I2732" i="1"/>
  <c r="H2732" i="1"/>
  <c r="GP2731" i="1"/>
  <c r="FP2731" i="1"/>
  <c r="EP2731" i="1"/>
  <c r="DP2731" i="1"/>
  <c r="CP2731" i="1"/>
  <c r="BK2731" i="1"/>
  <c r="BJ2731" i="1"/>
  <c r="I2731" i="1" s="1"/>
  <c r="BI2731" i="1"/>
  <c r="J2731" i="1" s="1"/>
  <c r="BH2731" i="1"/>
  <c r="BP2731" i="1" s="1"/>
  <c r="BB2731" i="1"/>
  <c r="AP2731" i="1"/>
  <c r="H2731" i="1"/>
  <c r="K2731" i="1" s="1"/>
  <c r="GP2730" i="1"/>
  <c r="FP2730" i="1"/>
  <c r="EP2730" i="1"/>
  <c r="DP2730" i="1"/>
  <c r="CP2730" i="1"/>
  <c r="BP2730" i="1"/>
  <c r="BB2730" i="1"/>
  <c r="AP2730" i="1"/>
  <c r="J2730" i="1"/>
  <c r="K2730" i="1" s="1"/>
  <c r="I2730" i="1"/>
  <c r="H2730" i="1"/>
  <c r="GP2729" i="1"/>
  <c r="FP2729" i="1"/>
  <c r="ES2729" i="1"/>
  <c r="ER2729" i="1"/>
  <c r="EP2729" i="1"/>
  <c r="DP2729" i="1"/>
  <c r="CP2729" i="1"/>
  <c r="BP2729" i="1"/>
  <c r="C2729" i="1" s="1"/>
  <c r="AP2729" i="1"/>
  <c r="J2729" i="1"/>
  <c r="K2729" i="1" s="1"/>
  <c r="I2729" i="1"/>
  <c r="H2729" i="1"/>
  <c r="GS2728" i="1"/>
  <c r="GR2728" i="1"/>
  <c r="GP2728" i="1"/>
  <c r="FS2728" i="1"/>
  <c r="FR2728" i="1"/>
  <c r="FP2728" i="1"/>
  <c r="ES2728" i="1"/>
  <c r="ER2728" i="1"/>
  <c r="EP2728" i="1"/>
  <c r="DS2728" i="1"/>
  <c r="DR2728" i="1"/>
  <c r="DP2728" i="1"/>
  <c r="CS2728" i="1"/>
  <c r="CR2728" i="1"/>
  <c r="CP2728" i="1"/>
  <c r="GY2728" i="1" s="1"/>
  <c r="BS2728" i="1"/>
  <c r="BR2728" i="1"/>
  <c r="BP2728" i="1"/>
  <c r="AS2728" i="1"/>
  <c r="GV2728" i="1" s="1"/>
  <c r="AR2728" i="1"/>
  <c r="AP2728" i="1"/>
  <c r="J2728" i="1"/>
  <c r="K2728" i="1" s="1"/>
  <c r="I2728" i="1"/>
  <c r="H2728" i="1"/>
  <c r="GS2727" i="1"/>
  <c r="GR2727" i="1"/>
  <c r="GP2727" i="1"/>
  <c r="FS2727" i="1"/>
  <c r="GV2727" i="1" s="1"/>
  <c r="FR2727" i="1"/>
  <c r="FP2727" i="1"/>
  <c r="ES2727" i="1"/>
  <c r="ER2727" i="1"/>
  <c r="EP2727" i="1"/>
  <c r="DS2727" i="1"/>
  <c r="DR2727" i="1"/>
  <c r="DP2727" i="1"/>
  <c r="CS2727" i="1"/>
  <c r="CR2727" i="1"/>
  <c r="CP2727" i="1"/>
  <c r="BS2727" i="1"/>
  <c r="BR2727" i="1"/>
  <c r="BP2727" i="1"/>
  <c r="AS2727" i="1"/>
  <c r="AR2727" i="1"/>
  <c r="AP2727" i="1"/>
  <c r="J2727" i="1"/>
  <c r="K2727" i="1" s="1"/>
  <c r="I2727" i="1"/>
  <c r="H2727" i="1"/>
  <c r="GU2726" i="1"/>
  <c r="GS2726" i="1"/>
  <c r="GR2726" i="1"/>
  <c r="GP2726" i="1"/>
  <c r="FS2726" i="1"/>
  <c r="FR2726" i="1"/>
  <c r="FP2726" i="1"/>
  <c r="ES2726" i="1"/>
  <c r="ER2726" i="1"/>
  <c r="EP2726" i="1"/>
  <c r="DS2726" i="1"/>
  <c r="DR2726" i="1"/>
  <c r="DP2726" i="1"/>
  <c r="CS2726" i="1"/>
  <c r="CR2726" i="1"/>
  <c r="CP2726" i="1"/>
  <c r="C2726" i="1" s="1"/>
  <c r="BS2726" i="1"/>
  <c r="BR2726" i="1"/>
  <c r="BP2726" i="1"/>
  <c r="AS2726" i="1"/>
  <c r="GV2726" i="1" s="1"/>
  <c r="AR2726" i="1"/>
  <c r="AP2726" i="1"/>
  <c r="J2726" i="1"/>
  <c r="K2726" i="1" s="1"/>
  <c r="I2726" i="1"/>
  <c r="H2726" i="1"/>
  <c r="GY2725" i="1"/>
  <c r="GS2725" i="1"/>
  <c r="GR2725" i="1"/>
  <c r="GP2725" i="1"/>
  <c r="FS2725" i="1"/>
  <c r="FR2725" i="1"/>
  <c r="FP2725" i="1"/>
  <c r="ES2725" i="1"/>
  <c r="ER2725" i="1"/>
  <c r="EP2725" i="1"/>
  <c r="DS2725" i="1"/>
  <c r="DR2725" i="1"/>
  <c r="DP2725" i="1"/>
  <c r="CS2725" i="1"/>
  <c r="CR2725" i="1"/>
  <c r="CP2725" i="1"/>
  <c r="C2725" i="1" s="1"/>
  <c r="BS2725" i="1"/>
  <c r="BR2725" i="1"/>
  <c r="BP2725" i="1"/>
  <c r="AS2725" i="1"/>
  <c r="GV2725" i="1" s="1"/>
  <c r="AR2725" i="1"/>
  <c r="AP2725" i="1"/>
  <c r="J2725" i="1"/>
  <c r="K2725" i="1" s="1"/>
  <c r="I2725" i="1"/>
  <c r="H2725" i="1"/>
  <c r="GV2724" i="1"/>
  <c r="GS2724" i="1"/>
  <c r="GR2724" i="1"/>
  <c r="GP2724" i="1"/>
  <c r="FS2724" i="1"/>
  <c r="FR2724" i="1"/>
  <c r="FP2724" i="1"/>
  <c r="ES2724" i="1"/>
  <c r="ER2724" i="1"/>
  <c r="EP2724" i="1"/>
  <c r="DS2724" i="1"/>
  <c r="DR2724" i="1"/>
  <c r="DP2724" i="1"/>
  <c r="CS2724" i="1"/>
  <c r="CR2724" i="1"/>
  <c r="CP2724" i="1"/>
  <c r="BS2724" i="1"/>
  <c r="BR2724" i="1"/>
  <c r="BP2724" i="1"/>
  <c r="AS2724" i="1"/>
  <c r="AR2724" i="1"/>
  <c r="AP2724" i="1"/>
  <c r="K2724" i="1"/>
  <c r="J2724" i="1"/>
  <c r="I2724" i="1"/>
  <c r="H2724" i="1"/>
  <c r="GS2723" i="1"/>
  <c r="GR2723" i="1"/>
  <c r="GP2723" i="1"/>
  <c r="FS2723" i="1"/>
  <c r="FR2723" i="1"/>
  <c r="FP2723" i="1"/>
  <c r="ES2723" i="1"/>
  <c r="ER2723" i="1"/>
  <c r="EP2723" i="1"/>
  <c r="DS2723" i="1"/>
  <c r="DR2723" i="1"/>
  <c r="DP2723" i="1"/>
  <c r="C2723" i="1" s="1"/>
  <c r="CS2723" i="1"/>
  <c r="CR2723" i="1"/>
  <c r="GU2723" i="1" s="1"/>
  <c r="CP2723" i="1"/>
  <c r="BS2723" i="1"/>
  <c r="BR2723" i="1"/>
  <c r="BP2723" i="1"/>
  <c r="AS2723" i="1"/>
  <c r="GV2723" i="1" s="1"/>
  <c r="AR2723" i="1"/>
  <c r="AP2723" i="1"/>
  <c r="J2723" i="1"/>
  <c r="K2723" i="1" s="1"/>
  <c r="I2723" i="1"/>
  <c r="H2723" i="1"/>
  <c r="GS2722" i="1"/>
  <c r="GR2722" i="1"/>
  <c r="GP2722" i="1"/>
  <c r="FS2722" i="1"/>
  <c r="GV2722" i="1" s="1"/>
  <c r="FR2722" i="1"/>
  <c r="FP2722" i="1"/>
  <c r="ES2722" i="1"/>
  <c r="ER2722" i="1"/>
  <c r="EP2722" i="1"/>
  <c r="DS2722" i="1"/>
  <c r="DR2722" i="1"/>
  <c r="DP2722" i="1"/>
  <c r="C2722" i="1" s="1"/>
  <c r="CS2722" i="1"/>
  <c r="CR2722" i="1"/>
  <c r="CP2722" i="1"/>
  <c r="BS2722" i="1"/>
  <c r="BR2722" i="1"/>
  <c r="BP2722" i="1"/>
  <c r="AS2722" i="1"/>
  <c r="AR2722" i="1"/>
  <c r="AP2722" i="1"/>
  <c r="J2722" i="1"/>
  <c r="K2722" i="1" s="1"/>
  <c r="I2722" i="1"/>
  <c r="H2722" i="1"/>
  <c r="GS2721" i="1"/>
  <c r="GR2721" i="1"/>
  <c r="GP2721" i="1"/>
  <c r="FS2721" i="1"/>
  <c r="FR2721" i="1"/>
  <c r="FP2721" i="1"/>
  <c r="ES2721" i="1"/>
  <c r="ER2721" i="1"/>
  <c r="EP2721" i="1"/>
  <c r="DS2721" i="1"/>
  <c r="DR2721" i="1"/>
  <c r="DP2721" i="1"/>
  <c r="CS2721" i="1"/>
  <c r="CR2721" i="1"/>
  <c r="CP2721" i="1"/>
  <c r="BS2721" i="1"/>
  <c r="GV2721" i="1" s="1"/>
  <c r="BH2721" i="1"/>
  <c r="BG2721" i="1"/>
  <c r="H2721" i="1" s="1"/>
  <c r="BF2721" i="1"/>
  <c r="BE2721" i="1"/>
  <c r="BD2721" i="1"/>
  <c r="BR2721" i="1" s="1"/>
  <c r="GU2721" i="1" s="1"/>
  <c r="AS2721" i="1"/>
  <c r="AR2721" i="1"/>
  <c r="AP2721" i="1"/>
  <c r="GS2720" i="1"/>
  <c r="GR2720" i="1"/>
  <c r="GP2720" i="1"/>
  <c r="FS2720" i="1"/>
  <c r="FR2720" i="1"/>
  <c r="FP2720" i="1"/>
  <c r="FB2720" i="1"/>
  <c r="FB2721" i="1" s="1"/>
  <c r="FB2722" i="1" s="1"/>
  <c r="FB2723" i="1" s="1"/>
  <c r="FB2724" i="1" s="1"/>
  <c r="FB2725" i="1" s="1"/>
  <c r="FB2726" i="1" s="1"/>
  <c r="FB2727" i="1" s="1"/>
  <c r="FB2728" i="1" s="1"/>
  <c r="FB2729" i="1" s="1"/>
  <c r="FB2730" i="1" s="1"/>
  <c r="FB2731" i="1" s="1"/>
  <c r="FB2732" i="1" s="1"/>
  <c r="ES2720" i="1"/>
  <c r="ER2720" i="1"/>
  <c r="EP2720" i="1"/>
  <c r="DS2720" i="1"/>
  <c r="DR2720" i="1"/>
  <c r="DP2720" i="1"/>
  <c r="CS2720" i="1"/>
  <c r="CR2720" i="1"/>
  <c r="CP2720" i="1"/>
  <c r="BS2720" i="1"/>
  <c r="BR2720" i="1"/>
  <c r="BP2720" i="1"/>
  <c r="AS2720" i="1"/>
  <c r="GV2720" i="1" s="1"/>
  <c r="AR2720" i="1"/>
  <c r="GU2720" i="1" s="1"/>
  <c r="AP2720" i="1"/>
  <c r="K2720" i="1"/>
  <c r="J2720" i="1"/>
  <c r="I2720" i="1"/>
  <c r="H2720" i="1"/>
  <c r="C2720" i="1"/>
  <c r="GT2719" i="1"/>
  <c r="GS2719" i="1"/>
  <c r="GR2719" i="1"/>
  <c r="GP2719" i="1"/>
  <c r="FS2719" i="1"/>
  <c r="FR2719" i="1"/>
  <c r="FP2719" i="1"/>
  <c r="FT2724" i="1" s="1"/>
  <c r="ES2719" i="1"/>
  <c r="ER2719" i="1"/>
  <c r="EP2719" i="1"/>
  <c r="DS2719" i="1"/>
  <c r="DR2719" i="1"/>
  <c r="DP2719" i="1"/>
  <c r="CT2719" i="1"/>
  <c r="CS2719" i="1"/>
  <c r="CR2719" i="1"/>
  <c r="CP2719" i="1"/>
  <c r="BS2719" i="1"/>
  <c r="BR2719" i="1"/>
  <c r="BP2719" i="1"/>
  <c r="AS2719" i="1"/>
  <c r="AR2719" i="1"/>
  <c r="GU2719" i="1" s="1"/>
  <c r="AP2719" i="1"/>
  <c r="J2719" i="1"/>
  <c r="I2719" i="1"/>
  <c r="H2719" i="1"/>
  <c r="K2719" i="1" s="1"/>
  <c r="GT2718" i="1"/>
  <c r="GS2718" i="1"/>
  <c r="GR2718" i="1"/>
  <c r="GP2718" i="1"/>
  <c r="GT2728" i="1" s="1"/>
  <c r="FS2718" i="1"/>
  <c r="FR2718" i="1"/>
  <c r="FP2718" i="1"/>
  <c r="FB2718" i="1"/>
  <c r="FB2719" i="1" s="1"/>
  <c r="ES2718" i="1"/>
  <c r="ER2718" i="1"/>
  <c r="EP2718" i="1"/>
  <c r="DS2718" i="1"/>
  <c r="DR2718" i="1"/>
  <c r="DP2718" i="1"/>
  <c r="CT2718" i="1"/>
  <c r="CS2718" i="1"/>
  <c r="CR2718" i="1"/>
  <c r="CP2718" i="1"/>
  <c r="CT2728" i="1" s="1"/>
  <c r="BS2718" i="1"/>
  <c r="BR2718" i="1"/>
  <c r="BP2718" i="1"/>
  <c r="AS2718" i="1"/>
  <c r="AR2718" i="1"/>
  <c r="GU2718" i="1" s="1"/>
  <c r="AP2718" i="1"/>
  <c r="J2718" i="1"/>
  <c r="I2718" i="1"/>
  <c r="H2718" i="1"/>
  <c r="K2718" i="1" s="1"/>
  <c r="GT2717" i="1"/>
  <c r="GS2717" i="1"/>
  <c r="GR2717" i="1"/>
  <c r="GP2717" i="1"/>
  <c r="GT2727" i="1" s="1"/>
  <c r="FS2717" i="1"/>
  <c r="FR2717" i="1"/>
  <c r="FP2717" i="1"/>
  <c r="ES2717" i="1"/>
  <c r="ER2717" i="1"/>
  <c r="EP2717" i="1"/>
  <c r="ET2727" i="1" s="1"/>
  <c r="DS2717" i="1"/>
  <c r="DR2717" i="1"/>
  <c r="GU2717" i="1" s="1"/>
  <c r="DP2717" i="1"/>
  <c r="CS2717" i="1"/>
  <c r="GV2717" i="1" s="1"/>
  <c r="CR2717" i="1"/>
  <c r="CP2717" i="1"/>
  <c r="BS2717" i="1"/>
  <c r="BR2717" i="1"/>
  <c r="BP2717" i="1"/>
  <c r="AT2717" i="1"/>
  <c r="AS2717" i="1"/>
  <c r="AR2717" i="1"/>
  <c r="AP2717" i="1"/>
  <c r="K2717" i="1"/>
  <c r="J2717" i="1"/>
  <c r="I2717" i="1"/>
  <c r="H2717" i="1"/>
  <c r="C2717" i="1"/>
  <c r="GS2716" i="1"/>
  <c r="GR2716" i="1"/>
  <c r="GP2716" i="1"/>
  <c r="FT2716" i="1"/>
  <c r="FS2716" i="1"/>
  <c r="FR2716" i="1"/>
  <c r="FP2716" i="1"/>
  <c r="ES2716" i="1"/>
  <c r="ER2716" i="1"/>
  <c r="EP2716" i="1"/>
  <c r="ET2726" i="1" s="1"/>
  <c r="DS2716" i="1"/>
  <c r="DR2716" i="1"/>
  <c r="DP2716" i="1"/>
  <c r="C2716" i="1" s="1"/>
  <c r="CS2716" i="1"/>
  <c r="CR2716" i="1"/>
  <c r="GU2716" i="1" s="1"/>
  <c r="CP2716" i="1"/>
  <c r="BS2716" i="1"/>
  <c r="BR2716" i="1"/>
  <c r="BP2716" i="1"/>
  <c r="AS2716" i="1"/>
  <c r="AR2716" i="1"/>
  <c r="AP2716" i="1"/>
  <c r="J2716" i="1"/>
  <c r="K2716" i="1" s="1"/>
  <c r="I2716" i="1"/>
  <c r="H2716" i="1"/>
  <c r="GS2715" i="1"/>
  <c r="GR2715" i="1"/>
  <c r="GP2715" i="1"/>
  <c r="FS2715" i="1"/>
  <c r="FR2715" i="1"/>
  <c r="FP2715" i="1"/>
  <c r="ES2715" i="1"/>
  <c r="ER2715" i="1"/>
  <c r="EP2715" i="1"/>
  <c r="DS2715" i="1"/>
  <c r="DR2715" i="1"/>
  <c r="DP2715" i="1"/>
  <c r="CS2715" i="1"/>
  <c r="CR2715" i="1"/>
  <c r="CP2715" i="1"/>
  <c r="CT2725" i="1" s="1"/>
  <c r="BS2715" i="1"/>
  <c r="BR2715" i="1"/>
  <c r="BP2715" i="1"/>
  <c r="AS2715" i="1"/>
  <c r="GV2715" i="1" s="1"/>
  <c r="AR2715" i="1"/>
  <c r="AP2715" i="1"/>
  <c r="J2715" i="1"/>
  <c r="K2715" i="1" s="1"/>
  <c r="I2715" i="1"/>
  <c r="H2715" i="1"/>
  <c r="GS2714" i="1"/>
  <c r="GR2714" i="1"/>
  <c r="GP2714" i="1"/>
  <c r="GT2724" i="1" s="1"/>
  <c r="FS2714" i="1"/>
  <c r="FR2714" i="1"/>
  <c r="FP2714" i="1"/>
  <c r="ES2714" i="1"/>
  <c r="ER2714" i="1"/>
  <c r="EP2714" i="1"/>
  <c r="DS2714" i="1"/>
  <c r="DR2714" i="1"/>
  <c r="DP2714" i="1"/>
  <c r="CS2714" i="1"/>
  <c r="CR2714" i="1"/>
  <c r="CP2714" i="1"/>
  <c r="CT2724" i="1" s="1"/>
  <c r="BS2714" i="1"/>
  <c r="BR2714" i="1"/>
  <c r="BP2714" i="1"/>
  <c r="AT2714" i="1"/>
  <c r="AS2714" i="1"/>
  <c r="GV2714" i="1" s="1"/>
  <c r="AR2714" i="1"/>
  <c r="GU2714" i="1" s="1"/>
  <c r="AP2714" i="1"/>
  <c r="K2714" i="1"/>
  <c r="J2714" i="1"/>
  <c r="I2714" i="1"/>
  <c r="H2714" i="1"/>
  <c r="C2714" i="1"/>
  <c r="GS2713" i="1"/>
  <c r="GR2713" i="1"/>
  <c r="GP2713" i="1"/>
  <c r="GT2723" i="1" s="1"/>
  <c r="FS2713" i="1"/>
  <c r="FR2713" i="1"/>
  <c r="FP2713" i="1"/>
  <c r="ES2713" i="1"/>
  <c r="ER2713" i="1"/>
  <c r="EP2713" i="1"/>
  <c r="ET2723" i="1" s="1"/>
  <c r="DS2713" i="1"/>
  <c r="DR2713" i="1"/>
  <c r="DP2713" i="1"/>
  <c r="CS2713" i="1"/>
  <c r="CR2713" i="1"/>
  <c r="CP2713" i="1"/>
  <c r="CT2723" i="1" s="1"/>
  <c r="BS2713" i="1"/>
  <c r="BR2713" i="1"/>
  <c r="BP2713" i="1"/>
  <c r="AT2713" i="1"/>
  <c r="AS2713" i="1"/>
  <c r="GV2713" i="1" s="1"/>
  <c r="AR2713" i="1"/>
  <c r="GU2713" i="1" s="1"/>
  <c r="AP2713" i="1"/>
  <c r="K2713" i="1"/>
  <c r="J2713" i="1"/>
  <c r="I2713" i="1"/>
  <c r="H2713" i="1"/>
  <c r="C2713" i="1"/>
  <c r="GS2712" i="1"/>
  <c r="GR2712" i="1"/>
  <c r="GP2712" i="1"/>
  <c r="GT2722" i="1" s="1"/>
  <c r="FS2712" i="1"/>
  <c r="FR2712" i="1"/>
  <c r="FP2712" i="1"/>
  <c r="ES2712" i="1"/>
  <c r="ER2712" i="1"/>
  <c r="EP2712" i="1"/>
  <c r="ET2722" i="1" s="1"/>
  <c r="DS2712" i="1"/>
  <c r="DR2712" i="1"/>
  <c r="DP2712" i="1"/>
  <c r="CS2712" i="1"/>
  <c r="CR2712" i="1"/>
  <c r="CP2712" i="1"/>
  <c r="CT2722" i="1" s="1"/>
  <c r="BS2712" i="1"/>
  <c r="BR2712" i="1"/>
  <c r="BP2712" i="1"/>
  <c r="AT2712" i="1"/>
  <c r="AS2712" i="1"/>
  <c r="GV2712" i="1" s="1"/>
  <c r="AR2712" i="1"/>
  <c r="GU2712" i="1" s="1"/>
  <c r="AP2712" i="1"/>
  <c r="K2712" i="1"/>
  <c r="J2712" i="1"/>
  <c r="I2712" i="1"/>
  <c r="H2712" i="1"/>
  <c r="C2712" i="1"/>
  <c r="GS2711" i="1"/>
  <c r="GR2711" i="1"/>
  <c r="GP2711" i="1"/>
  <c r="GT2721" i="1" s="1"/>
  <c r="FS2711" i="1"/>
  <c r="FR2711" i="1"/>
  <c r="FP2711" i="1"/>
  <c r="ES2711" i="1"/>
  <c r="ER2711" i="1"/>
  <c r="EP2711" i="1"/>
  <c r="DS2711" i="1"/>
  <c r="DR2711" i="1"/>
  <c r="DP2711" i="1"/>
  <c r="CS2711" i="1"/>
  <c r="CR2711" i="1"/>
  <c r="CP2711" i="1"/>
  <c r="CT2721" i="1" s="1"/>
  <c r="CK2711" i="1"/>
  <c r="BK2711" i="1"/>
  <c r="BJ2711" i="1"/>
  <c r="BS2711" i="1" s="1"/>
  <c r="BI2711" i="1"/>
  <c r="BH2711" i="1"/>
  <c r="H2711" i="1" s="1"/>
  <c r="BG2711" i="1"/>
  <c r="BE2711" i="1"/>
  <c r="AS2711" i="1"/>
  <c r="GV2711" i="1" s="1"/>
  <c r="AR2711" i="1"/>
  <c r="AP2711" i="1"/>
  <c r="GS2710" i="1"/>
  <c r="GR2710" i="1"/>
  <c r="GP2710" i="1"/>
  <c r="GT2720" i="1" s="1"/>
  <c r="FS2710" i="1"/>
  <c r="FR2710" i="1"/>
  <c r="FP2710" i="1"/>
  <c r="ES2710" i="1"/>
  <c r="ER2710" i="1"/>
  <c r="EP2710" i="1"/>
  <c r="DS2710" i="1"/>
  <c r="DR2710" i="1"/>
  <c r="DP2710" i="1"/>
  <c r="CS2710" i="1"/>
  <c r="CR2710" i="1"/>
  <c r="CP2710" i="1"/>
  <c r="CT2720" i="1" s="1"/>
  <c r="BS2710" i="1"/>
  <c r="BN2710" i="1"/>
  <c r="BL2710" i="1"/>
  <c r="BK2710" i="1"/>
  <c r="BH2710" i="1"/>
  <c r="BG2710" i="1"/>
  <c r="BF2710" i="1"/>
  <c r="H2710" i="1" s="1"/>
  <c r="BE2710" i="1"/>
  <c r="BD2710" i="1"/>
  <c r="BR2710" i="1" s="1"/>
  <c r="AS2710" i="1"/>
  <c r="GV2710" i="1" s="1"/>
  <c r="AR2710" i="1"/>
  <c r="AP2710" i="1"/>
  <c r="J2710" i="1"/>
  <c r="GS2709" i="1"/>
  <c r="GR2709" i="1"/>
  <c r="GP2709" i="1"/>
  <c r="FS2709" i="1"/>
  <c r="FR2709" i="1"/>
  <c r="FP2709" i="1"/>
  <c r="ES2709" i="1"/>
  <c r="ER2709" i="1"/>
  <c r="EP2709" i="1"/>
  <c r="DS2709" i="1"/>
  <c r="DR2709" i="1"/>
  <c r="DP2709" i="1"/>
  <c r="DT2719" i="1" s="1"/>
  <c r="CS2709" i="1"/>
  <c r="CR2709" i="1"/>
  <c r="CP2709" i="1"/>
  <c r="BO2709" i="1"/>
  <c r="BN2709" i="1"/>
  <c r="BM2709" i="1"/>
  <c r="BL2709" i="1"/>
  <c r="BK2709" i="1"/>
  <c r="BJ2709" i="1"/>
  <c r="BI2709" i="1"/>
  <c r="BS2709" i="1" s="1"/>
  <c r="BH2709" i="1"/>
  <c r="BG2709" i="1"/>
  <c r="I2709" i="1" s="1"/>
  <c r="BF2709" i="1"/>
  <c r="BE2709" i="1"/>
  <c r="BR2709" i="1" s="1"/>
  <c r="BD2709" i="1"/>
  <c r="J2709" i="1" s="1"/>
  <c r="AT2709" i="1"/>
  <c r="AS2709" i="1"/>
  <c r="AR2709" i="1"/>
  <c r="GU2709" i="1" s="1"/>
  <c r="AP2709" i="1"/>
  <c r="AT2719" i="1" s="1"/>
  <c r="GS2708" i="1"/>
  <c r="GR2708" i="1"/>
  <c r="GP2708" i="1"/>
  <c r="FS2708" i="1"/>
  <c r="FR2708" i="1"/>
  <c r="FP2708" i="1"/>
  <c r="FT2718" i="1" s="1"/>
  <c r="ES2708" i="1"/>
  <c r="ER2708" i="1"/>
  <c r="EP2708" i="1"/>
  <c r="DS2708" i="1"/>
  <c r="DR2708" i="1"/>
  <c r="DP2708" i="1"/>
  <c r="CS2708" i="1"/>
  <c r="CR2708" i="1"/>
  <c r="CP2708" i="1"/>
  <c r="BT2708" i="1"/>
  <c r="BS2708" i="1"/>
  <c r="BR2708" i="1"/>
  <c r="BP2708" i="1"/>
  <c r="AT2708" i="1"/>
  <c r="AS2708" i="1"/>
  <c r="GV2708" i="1" s="1"/>
  <c r="AR2708" i="1"/>
  <c r="GU2708" i="1" s="1"/>
  <c r="AP2708" i="1"/>
  <c r="K2708" i="1"/>
  <c r="J2708" i="1"/>
  <c r="I2708" i="1"/>
  <c r="H2708" i="1"/>
  <c r="C2708" i="1"/>
  <c r="GS2707" i="1"/>
  <c r="GR2707" i="1"/>
  <c r="GP2707" i="1"/>
  <c r="FS2707" i="1"/>
  <c r="FR2707" i="1"/>
  <c r="FP2707" i="1"/>
  <c r="FT2717" i="1" s="1"/>
  <c r="ES2707" i="1"/>
  <c r="ER2707" i="1"/>
  <c r="EP2707" i="1"/>
  <c r="DS2707" i="1"/>
  <c r="DR2707" i="1"/>
  <c r="DP2707" i="1"/>
  <c r="CS2707" i="1"/>
  <c r="CR2707" i="1"/>
  <c r="CP2707" i="1"/>
  <c r="BT2707" i="1"/>
  <c r="BS2707" i="1"/>
  <c r="BR2707" i="1"/>
  <c r="BP2707" i="1"/>
  <c r="AT2707" i="1"/>
  <c r="AS2707" i="1"/>
  <c r="GV2707" i="1" s="1"/>
  <c r="AR2707" i="1"/>
  <c r="GU2707" i="1" s="1"/>
  <c r="AP2707" i="1"/>
  <c r="K2707" i="1"/>
  <c r="J2707" i="1"/>
  <c r="I2707" i="1"/>
  <c r="H2707" i="1"/>
  <c r="C2707" i="1"/>
  <c r="GS2706" i="1"/>
  <c r="GR2706" i="1"/>
  <c r="GP2706" i="1"/>
  <c r="GT2716" i="1" s="1"/>
  <c r="FS2706" i="1"/>
  <c r="FR2706" i="1"/>
  <c r="FP2706" i="1"/>
  <c r="ES2706" i="1"/>
  <c r="ER2706" i="1"/>
  <c r="EP2706" i="1"/>
  <c r="ET2716" i="1" s="1"/>
  <c r="DS2706" i="1"/>
  <c r="DR2706" i="1"/>
  <c r="DP2706" i="1"/>
  <c r="CS2706" i="1"/>
  <c r="CR2706" i="1"/>
  <c r="CP2706" i="1"/>
  <c r="CT2716" i="1" s="1"/>
  <c r="BT2706" i="1"/>
  <c r="BS2706" i="1"/>
  <c r="BR2706" i="1"/>
  <c r="BP2706" i="1"/>
  <c r="AT2706" i="1"/>
  <c r="AS2706" i="1"/>
  <c r="GV2706" i="1" s="1"/>
  <c r="AR2706" i="1"/>
  <c r="GU2706" i="1" s="1"/>
  <c r="AP2706" i="1"/>
  <c r="AT2716" i="1" s="1"/>
  <c r="K2706" i="1"/>
  <c r="J2706" i="1"/>
  <c r="I2706" i="1"/>
  <c r="H2706" i="1"/>
  <c r="C2706" i="1"/>
  <c r="GS2705" i="1"/>
  <c r="GR2705" i="1"/>
  <c r="GP2705" i="1"/>
  <c r="GT2715" i="1" s="1"/>
  <c r="FS2705" i="1"/>
  <c r="FR2705" i="1"/>
  <c r="FP2705" i="1"/>
  <c r="FT2715" i="1" s="1"/>
  <c r="ES2705" i="1"/>
  <c r="ER2705" i="1"/>
  <c r="EP2705" i="1"/>
  <c r="ET2715" i="1" s="1"/>
  <c r="DS2705" i="1"/>
  <c r="DR2705" i="1"/>
  <c r="DP2705" i="1"/>
  <c r="CS2705" i="1"/>
  <c r="CR2705" i="1"/>
  <c r="CP2705" i="1"/>
  <c r="BT2705" i="1"/>
  <c r="BS2705" i="1"/>
  <c r="BR2705" i="1"/>
  <c r="BP2705" i="1"/>
  <c r="AT2705" i="1"/>
  <c r="AS2705" i="1"/>
  <c r="GV2705" i="1" s="1"/>
  <c r="AR2705" i="1"/>
  <c r="GU2705" i="1" s="1"/>
  <c r="AP2705" i="1"/>
  <c r="AT2715" i="1" s="1"/>
  <c r="K2705" i="1"/>
  <c r="J2705" i="1"/>
  <c r="I2705" i="1"/>
  <c r="H2705" i="1"/>
  <c r="C2705" i="1"/>
  <c r="GT2704" i="1"/>
  <c r="GS2704" i="1"/>
  <c r="GR2704" i="1"/>
  <c r="GP2704" i="1"/>
  <c r="GT2714" i="1" s="1"/>
  <c r="FS2704" i="1"/>
  <c r="FR2704" i="1"/>
  <c r="FP2704" i="1"/>
  <c r="FT2709" i="1" s="1"/>
  <c r="ES2704" i="1"/>
  <c r="ER2704" i="1"/>
  <c r="EH2704" i="1"/>
  <c r="EG2704" i="1"/>
  <c r="EP2704" i="1" s="1"/>
  <c r="DS2704" i="1"/>
  <c r="DR2704" i="1"/>
  <c r="DP2704" i="1"/>
  <c r="DT2714" i="1" s="1"/>
  <c r="CS2704" i="1"/>
  <c r="CR2704" i="1"/>
  <c r="GU2704" i="1" s="1"/>
  <c r="CP2704" i="1"/>
  <c r="CT2714" i="1" s="1"/>
  <c r="BS2704" i="1"/>
  <c r="BR2704" i="1"/>
  <c r="BP2704" i="1"/>
  <c r="AS2704" i="1"/>
  <c r="AR2704" i="1"/>
  <c r="AP2704" i="1"/>
  <c r="J2704" i="1"/>
  <c r="H2704" i="1"/>
  <c r="K2704" i="1" s="1"/>
  <c r="GS2703" i="1"/>
  <c r="GR2703" i="1"/>
  <c r="GP2703" i="1"/>
  <c r="GT2713" i="1" s="1"/>
  <c r="FS2703" i="1"/>
  <c r="FR2703" i="1"/>
  <c r="FP2703" i="1"/>
  <c r="ES2703" i="1"/>
  <c r="ER2703" i="1"/>
  <c r="EP2703" i="1"/>
  <c r="ET2713" i="1" s="1"/>
  <c r="DS2703" i="1"/>
  <c r="DR2703" i="1"/>
  <c r="DP2703" i="1"/>
  <c r="DT2713" i="1" s="1"/>
  <c r="CS2703" i="1"/>
  <c r="CR2703" i="1"/>
  <c r="CP2703" i="1"/>
  <c r="CT2713" i="1" s="1"/>
  <c r="BS2703" i="1"/>
  <c r="BR2703" i="1"/>
  <c r="BP2703" i="1"/>
  <c r="AS2703" i="1"/>
  <c r="GV2703" i="1" s="1"/>
  <c r="AR2703" i="1"/>
  <c r="GU2703" i="1" s="1"/>
  <c r="AP2703" i="1"/>
  <c r="J2703" i="1"/>
  <c r="I2703" i="1"/>
  <c r="H2703" i="1"/>
  <c r="K2703" i="1" s="1"/>
  <c r="GS2702" i="1"/>
  <c r="GR2702" i="1"/>
  <c r="GP2702" i="1"/>
  <c r="GT2712" i="1" s="1"/>
  <c r="FS2702" i="1"/>
  <c r="FR2702" i="1"/>
  <c r="FP2702" i="1"/>
  <c r="ES2702" i="1"/>
  <c r="ER2702" i="1"/>
  <c r="EP2702" i="1"/>
  <c r="DS2702" i="1"/>
  <c r="DR2702" i="1"/>
  <c r="DP2702" i="1"/>
  <c r="CS2702" i="1"/>
  <c r="CR2702" i="1"/>
  <c r="CP2702" i="1"/>
  <c r="CT2712" i="1" s="1"/>
  <c r="BS2702" i="1"/>
  <c r="BR2702" i="1"/>
  <c r="BP2702" i="1"/>
  <c r="AS2702" i="1"/>
  <c r="GV2702" i="1" s="1"/>
  <c r="AR2702" i="1"/>
  <c r="AP2702" i="1"/>
  <c r="J2702" i="1"/>
  <c r="I2702" i="1"/>
  <c r="H2702" i="1"/>
  <c r="GS2701" i="1"/>
  <c r="GR2701" i="1"/>
  <c r="GP2701" i="1"/>
  <c r="GT2711" i="1" s="1"/>
  <c r="FS2701" i="1"/>
  <c r="GV2701" i="1" s="1"/>
  <c r="FR2701" i="1"/>
  <c r="FP2701" i="1"/>
  <c r="ET2701" i="1"/>
  <c r="ES2701" i="1"/>
  <c r="ER2701" i="1"/>
  <c r="EP2701" i="1"/>
  <c r="DS2701" i="1"/>
  <c r="DR2701" i="1"/>
  <c r="DP2701" i="1"/>
  <c r="CS2701" i="1"/>
  <c r="CR2701" i="1"/>
  <c r="CP2701" i="1"/>
  <c r="CT2711" i="1" s="1"/>
  <c r="BS2701" i="1"/>
  <c r="BR2701" i="1"/>
  <c r="BP2701" i="1"/>
  <c r="AS2701" i="1"/>
  <c r="AR2701" i="1"/>
  <c r="AP2701" i="1"/>
  <c r="GY2701" i="1" s="1"/>
  <c r="J2701" i="1"/>
  <c r="I2701" i="1"/>
  <c r="H2701" i="1"/>
  <c r="GS2700" i="1"/>
  <c r="GR2700" i="1"/>
  <c r="GP2700" i="1"/>
  <c r="GT2710" i="1" s="1"/>
  <c r="FS2700" i="1"/>
  <c r="FR2700" i="1"/>
  <c r="FP2700" i="1"/>
  <c r="ET2700" i="1"/>
  <c r="ES2700" i="1"/>
  <c r="ER2700" i="1"/>
  <c r="EP2700" i="1"/>
  <c r="DS2700" i="1"/>
  <c r="DR2700" i="1"/>
  <c r="DP2700" i="1"/>
  <c r="CS2700" i="1"/>
  <c r="CR2700" i="1"/>
  <c r="CP2700" i="1"/>
  <c r="CT2710" i="1" s="1"/>
  <c r="BS2700" i="1"/>
  <c r="GV2700" i="1" s="1"/>
  <c r="BR2700" i="1"/>
  <c r="BP2700" i="1"/>
  <c r="AS2700" i="1"/>
  <c r="AR2700" i="1"/>
  <c r="GU2700" i="1" s="1"/>
  <c r="AP2700" i="1"/>
  <c r="GY2700" i="1" s="1"/>
  <c r="J2700" i="1"/>
  <c r="I2700" i="1"/>
  <c r="H2700" i="1"/>
  <c r="K2700" i="1" s="1"/>
  <c r="GS2699" i="1"/>
  <c r="GR2699" i="1"/>
  <c r="GP2699" i="1"/>
  <c r="GT2709" i="1" s="1"/>
  <c r="FS2699" i="1"/>
  <c r="FR2699" i="1"/>
  <c r="FP2699" i="1"/>
  <c r="ES2699" i="1"/>
  <c r="ER2699" i="1"/>
  <c r="EP2699" i="1"/>
  <c r="DS2699" i="1"/>
  <c r="DR2699" i="1"/>
  <c r="DP2699" i="1"/>
  <c r="DT2709" i="1" s="1"/>
  <c r="CS2699" i="1"/>
  <c r="CR2699" i="1"/>
  <c r="CP2699" i="1"/>
  <c r="GY2699" i="1" s="1"/>
  <c r="BS2699" i="1"/>
  <c r="BR2699" i="1"/>
  <c r="BP2699" i="1"/>
  <c r="AT2699" i="1"/>
  <c r="AS2699" i="1"/>
  <c r="AR2699" i="1"/>
  <c r="AP2699" i="1"/>
  <c r="K2699" i="1"/>
  <c r="J2699" i="1"/>
  <c r="I2699" i="1"/>
  <c r="H2699" i="1"/>
  <c r="C2699" i="1"/>
  <c r="GS2698" i="1"/>
  <c r="GR2698" i="1"/>
  <c r="GP2698" i="1"/>
  <c r="GT2708" i="1" s="1"/>
  <c r="FS2698" i="1"/>
  <c r="FR2698" i="1"/>
  <c r="FP2698" i="1"/>
  <c r="ES2698" i="1"/>
  <c r="ER2698" i="1"/>
  <c r="EP2698" i="1"/>
  <c r="DS2698" i="1"/>
  <c r="DR2698" i="1"/>
  <c r="DP2698" i="1"/>
  <c r="DT2708" i="1" s="1"/>
  <c r="CS2698" i="1"/>
  <c r="CR2698" i="1"/>
  <c r="CP2698" i="1"/>
  <c r="GY2698" i="1" s="1"/>
  <c r="BS2698" i="1"/>
  <c r="BR2698" i="1"/>
  <c r="BP2698" i="1"/>
  <c r="AT2698" i="1"/>
  <c r="AS2698" i="1"/>
  <c r="AR2698" i="1"/>
  <c r="AP2698" i="1"/>
  <c r="K2698" i="1"/>
  <c r="J2698" i="1"/>
  <c r="I2698" i="1"/>
  <c r="H2698" i="1"/>
  <c r="C2698" i="1"/>
  <c r="GS2697" i="1"/>
  <c r="GR2697" i="1"/>
  <c r="GP2697" i="1"/>
  <c r="GT2707" i="1" s="1"/>
  <c r="FS2697" i="1"/>
  <c r="FR2697" i="1"/>
  <c r="FP2697" i="1"/>
  <c r="ES2697" i="1"/>
  <c r="ER2697" i="1"/>
  <c r="EP2697" i="1"/>
  <c r="DS2697" i="1"/>
  <c r="DR2697" i="1"/>
  <c r="DP2697" i="1"/>
  <c r="DT2707" i="1" s="1"/>
  <c r="CS2697" i="1"/>
  <c r="CR2697" i="1"/>
  <c r="CP2697" i="1"/>
  <c r="GY2697" i="1" s="1"/>
  <c r="BS2697" i="1"/>
  <c r="BR2697" i="1"/>
  <c r="BP2697" i="1"/>
  <c r="AT2697" i="1"/>
  <c r="AS2697" i="1"/>
  <c r="AR2697" i="1"/>
  <c r="AP2697" i="1"/>
  <c r="K2697" i="1"/>
  <c r="J2697" i="1"/>
  <c r="I2697" i="1"/>
  <c r="H2697" i="1"/>
  <c r="C2697" i="1"/>
  <c r="GS2696" i="1"/>
  <c r="GR2696" i="1"/>
  <c r="GP2696" i="1"/>
  <c r="GT2706" i="1" s="1"/>
  <c r="FS2696" i="1"/>
  <c r="FR2696" i="1"/>
  <c r="FP2696" i="1"/>
  <c r="ES2696" i="1"/>
  <c r="ER2696" i="1"/>
  <c r="EP2696" i="1"/>
  <c r="DS2696" i="1"/>
  <c r="DR2696" i="1"/>
  <c r="DP2696" i="1"/>
  <c r="DT2706" i="1" s="1"/>
  <c r="CS2696" i="1"/>
  <c r="CR2696" i="1"/>
  <c r="CP2696" i="1"/>
  <c r="GY2696" i="1" s="1"/>
  <c r="BS2696" i="1"/>
  <c r="BR2696" i="1"/>
  <c r="BP2696" i="1"/>
  <c r="AT2696" i="1"/>
  <c r="AS2696" i="1"/>
  <c r="AR2696" i="1"/>
  <c r="AP2696" i="1"/>
  <c r="K2696" i="1"/>
  <c r="J2696" i="1"/>
  <c r="I2696" i="1"/>
  <c r="H2696" i="1"/>
  <c r="C2696" i="1"/>
  <c r="GS2695" i="1"/>
  <c r="GR2695" i="1"/>
  <c r="GP2695" i="1"/>
  <c r="GT2705" i="1" s="1"/>
  <c r="FS2695" i="1"/>
  <c r="FR2695" i="1"/>
  <c r="FP2695" i="1"/>
  <c r="ES2695" i="1"/>
  <c r="ER2695" i="1"/>
  <c r="EP2695" i="1"/>
  <c r="ET2702" i="1" s="1"/>
  <c r="DS2695" i="1"/>
  <c r="DR2695" i="1"/>
  <c r="DP2695" i="1"/>
  <c r="DT2705" i="1" s="1"/>
  <c r="CS2695" i="1"/>
  <c r="CR2695" i="1"/>
  <c r="CP2695" i="1"/>
  <c r="GY2695" i="1" s="1"/>
  <c r="BS2695" i="1"/>
  <c r="BR2695" i="1"/>
  <c r="BP2695" i="1"/>
  <c r="AT2695" i="1"/>
  <c r="AS2695" i="1"/>
  <c r="AR2695" i="1"/>
  <c r="AP2695" i="1"/>
  <c r="K2695" i="1"/>
  <c r="J2695" i="1"/>
  <c r="I2695" i="1"/>
  <c r="H2695" i="1"/>
  <c r="C2695" i="1"/>
  <c r="GS2694" i="1"/>
  <c r="GR2694" i="1"/>
  <c r="GP2694" i="1"/>
  <c r="FS2694" i="1"/>
  <c r="FR2694" i="1"/>
  <c r="FP2694" i="1"/>
  <c r="ES2694" i="1"/>
  <c r="ER2694" i="1"/>
  <c r="EP2694" i="1"/>
  <c r="DS2694" i="1"/>
  <c r="DR2694" i="1"/>
  <c r="DP2694" i="1"/>
  <c r="DT2704" i="1" s="1"/>
  <c r="CS2694" i="1"/>
  <c r="CR2694" i="1"/>
  <c r="CP2694" i="1"/>
  <c r="CT2704" i="1" s="1"/>
  <c r="BS2694" i="1"/>
  <c r="BR2694" i="1"/>
  <c r="BP2694" i="1"/>
  <c r="BT2704" i="1" s="1"/>
  <c r="AS2694" i="1"/>
  <c r="GV2694" i="1" s="1"/>
  <c r="AR2694" i="1"/>
  <c r="AP2694" i="1"/>
  <c r="J2694" i="1"/>
  <c r="I2694" i="1"/>
  <c r="H2694" i="1"/>
  <c r="K2694" i="1" s="1"/>
  <c r="GS2693" i="1"/>
  <c r="GR2693" i="1"/>
  <c r="GP2693" i="1"/>
  <c r="GT2703" i="1" s="1"/>
  <c r="FS2693" i="1"/>
  <c r="FR2693" i="1"/>
  <c r="FP2693" i="1"/>
  <c r="FT2703" i="1" s="1"/>
  <c r="ES2693" i="1"/>
  <c r="ER2693" i="1"/>
  <c r="EP2693" i="1"/>
  <c r="DS2693" i="1"/>
  <c r="DR2693" i="1"/>
  <c r="DP2693" i="1"/>
  <c r="CS2693" i="1"/>
  <c r="CR2693" i="1"/>
  <c r="CP2693" i="1"/>
  <c r="CT2703" i="1" s="1"/>
  <c r="BS2693" i="1"/>
  <c r="BR2693" i="1"/>
  <c r="BP2693" i="1"/>
  <c r="AS2693" i="1"/>
  <c r="AR2693" i="1"/>
  <c r="GU2693" i="1" s="1"/>
  <c r="AP2693" i="1"/>
  <c r="J2693" i="1"/>
  <c r="I2693" i="1"/>
  <c r="H2693" i="1"/>
  <c r="K2693" i="1" s="1"/>
  <c r="GS2692" i="1"/>
  <c r="GR2692" i="1"/>
  <c r="GP2692" i="1"/>
  <c r="GT2702" i="1" s="1"/>
  <c r="FS2692" i="1"/>
  <c r="FR2692" i="1"/>
  <c r="FP2692" i="1"/>
  <c r="ES2692" i="1"/>
  <c r="ER2692" i="1"/>
  <c r="EP2692" i="1"/>
  <c r="DS2692" i="1"/>
  <c r="DR2692" i="1"/>
  <c r="DP2692" i="1"/>
  <c r="DT2702" i="1" s="1"/>
  <c r="CS2692" i="1"/>
  <c r="CR2692" i="1"/>
  <c r="CP2692" i="1"/>
  <c r="CT2702" i="1" s="1"/>
  <c r="BS2692" i="1"/>
  <c r="BR2692" i="1"/>
  <c r="BP2692" i="1"/>
  <c r="BT2702" i="1" s="1"/>
  <c r="AS2692" i="1"/>
  <c r="GV2692" i="1" s="1"/>
  <c r="AR2692" i="1"/>
  <c r="AP2692" i="1"/>
  <c r="J2692" i="1"/>
  <c r="I2692" i="1"/>
  <c r="H2692" i="1"/>
  <c r="K2692" i="1" s="1"/>
  <c r="GS2691" i="1"/>
  <c r="GR2691" i="1"/>
  <c r="GP2691" i="1"/>
  <c r="GT2701" i="1" s="1"/>
  <c r="FS2691" i="1"/>
  <c r="FR2691" i="1"/>
  <c r="FP2691" i="1"/>
  <c r="FT2701" i="1" s="1"/>
  <c r="ES2691" i="1"/>
  <c r="ER2691" i="1"/>
  <c r="EP2691" i="1"/>
  <c r="DS2691" i="1"/>
  <c r="DR2691" i="1"/>
  <c r="DP2691" i="1"/>
  <c r="DT2701" i="1" s="1"/>
  <c r="CS2691" i="1"/>
  <c r="CR2691" i="1"/>
  <c r="CP2691" i="1"/>
  <c r="CT2701" i="1" s="1"/>
  <c r="BS2691" i="1"/>
  <c r="BR2691" i="1"/>
  <c r="BP2691" i="1"/>
  <c r="AS2691" i="1"/>
  <c r="AR2691" i="1"/>
  <c r="GU2691" i="1" s="1"/>
  <c r="AP2691" i="1"/>
  <c r="J2691" i="1"/>
  <c r="I2691" i="1"/>
  <c r="H2691" i="1"/>
  <c r="K2691" i="1" s="1"/>
  <c r="GS2690" i="1"/>
  <c r="GR2690" i="1"/>
  <c r="GP2690" i="1"/>
  <c r="GT2700" i="1" s="1"/>
  <c r="FS2690" i="1"/>
  <c r="FR2690" i="1"/>
  <c r="FP2690" i="1"/>
  <c r="ES2690" i="1"/>
  <c r="ER2690" i="1"/>
  <c r="EP2690" i="1"/>
  <c r="DS2690" i="1"/>
  <c r="DR2690" i="1"/>
  <c r="DP2690" i="1"/>
  <c r="DT2700" i="1" s="1"/>
  <c r="CS2690" i="1"/>
  <c r="CR2690" i="1"/>
  <c r="CP2690" i="1"/>
  <c r="CT2700" i="1" s="1"/>
  <c r="BS2690" i="1"/>
  <c r="BR2690" i="1"/>
  <c r="BP2690" i="1"/>
  <c r="BT2700" i="1" s="1"/>
  <c r="AS2690" i="1"/>
  <c r="GV2690" i="1" s="1"/>
  <c r="AR2690" i="1"/>
  <c r="AP2690" i="1"/>
  <c r="J2690" i="1"/>
  <c r="I2690" i="1"/>
  <c r="H2690" i="1"/>
  <c r="K2690" i="1" s="1"/>
  <c r="GS2689" i="1"/>
  <c r="GR2689" i="1"/>
  <c r="GP2689" i="1"/>
  <c r="GT2699" i="1" s="1"/>
  <c r="FS2689" i="1"/>
  <c r="FR2689" i="1"/>
  <c r="FP2689" i="1"/>
  <c r="ES2689" i="1"/>
  <c r="ER2689" i="1"/>
  <c r="EP2689" i="1"/>
  <c r="ET2699" i="1" s="1"/>
  <c r="DS2689" i="1"/>
  <c r="DR2689" i="1"/>
  <c r="DP2689" i="1"/>
  <c r="DT2699" i="1" s="1"/>
  <c r="CS2689" i="1"/>
  <c r="CR2689" i="1"/>
  <c r="CP2689" i="1"/>
  <c r="BS2689" i="1"/>
  <c r="BR2689" i="1"/>
  <c r="BP2689" i="1"/>
  <c r="AS2689" i="1"/>
  <c r="AR2689" i="1"/>
  <c r="GU2689" i="1" s="1"/>
  <c r="AP2689" i="1"/>
  <c r="K2689" i="1"/>
  <c r="J2689" i="1"/>
  <c r="I2689" i="1"/>
  <c r="H2689" i="1"/>
  <c r="GS2688" i="1"/>
  <c r="GR2688" i="1"/>
  <c r="GP2688" i="1"/>
  <c r="FS2688" i="1"/>
  <c r="FR2688" i="1"/>
  <c r="GU2688" i="1" s="1"/>
  <c r="FP2688" i="1"/>
  <c r="ES2688" i="1"/>
  <c r="ER2688" i="1"/>
  <c r="EP2688" i="1"/>
  <c r="ET2698" i="1" s="1"/>
  <c r="DS2688" i="1"/>
  <c r="DR2688" i="1"/>
  <c r="DP2688" i="1"/>
  <c r="DT2698" i="1" s="1"/>
  <c r="CS2688" i="1"/>
  <c r="CR2688" i="1"/>
  <c r="CP2688" i="1"/>
  <c r="BS2688" i="1"/>
  <c r="BR2688" i="1"/>
  <c r="BP2688" i="1"/>
  <c r="AS2688" i="1"/>
  <c r="GV2688" i="1" s="1"/>
  <c r="AR2688" i="1"/>
  <c r="AP2688" i="1"/>
  <c r="K2688" i="1"/>
  <c r="J2688" i="1"/>
  <c r="I2688" i="1"/>
  <c r="H2688" i="1"/>
  <c r="GS2687" i="1"/>
  <c r="GR2687" i="1"/>
  <c r="GP2687" i="1"/>
  <c r="GT2697" i="1" s="1"/>
  <c r="FS2687" i="1"/>
  <c r="FR2687" i="1"/>
  <c r="FP2687" i="1"/>
  <c r="ES2687" i="1"/>
  <c r="ER2687" i="1"/>
  <c r="EP2687" i="1"/>
  <c r="ET2697" i="1" s="1"/>
  <c r="DS2687" i="1"/>
  <c r="DR2687" i="1"/>
  <c r="DP2687" i="1"/>
  <c r="DT2697" i="1" s="1"/>
  <c r="CS2687" i="1"/>
  <c r="CR2687" i="1"/>
  <c r="CP2687" i="1"/>
  <c r="BS2687" i="1"/>
  <c r="BR2687" i="1"/>
  <c r="BP2687" i="1"/>
  <c r="AS2687" i="1"/>
  <c r="AR2687" i="1"/>
  <c r="GU2687" i="1" s="1"/>
  <c r="AP2687" i="1"/>
  <c r="K2687" i="1"/>
  <c r="J2687" i="1"/>
  <c r="I2687" i="1"/>
  <c r="H2687" i="1"/>
  <c r="GS2686" i="1"/>
  <c r="GR2686" i="1"/>
  <c r="GP2686" i="1"/>
  <c r="FS2686" i="1"/>
  <c r="FR2686" i="1"/>
  <c r="GU2686" i="1" s="1"/>
  <c r="FP2686" i="1"/>
  <c r="ES2686" i="1"/>
  <c r="ER2686" i="1"/>
  <c r="EP2686" i="1"/>
  <c r="ET2696" i="1" s="1"/>
  <c r="DS2686" i="1"/>
  <c r="DR2686" i="1"/>
  <c r="DP2686" i="1"/>
  <c r="DT2696" i="1" s="1"/>
  <c r="CS2686" i="1"/>
  <c r="CR2686" i="1"/>
  <c r="CP2686" i="1"/>
  <c r="BS2686" i="1"/>
  <c r="BR2686" i="1"/>
  <c r="BP2686" i="1"/>
  <c r="AS2686" i="1"/>
  <c r="GV2686" i="1" s="1"/>
  <c r="AR2686" i="1"/>
  <c r="AP2686" i="1"/>
  <c r="K2686" i="1"/>
  <c r="J2686" i="1"/>
  <c r="I2686" i="1"/>
  <c r="H2686" i="1"/>
  <c r="GS2685" i="1"/>
  <c r="GR2685" i="1"/>
  <c r="GP2685" i="1"/>
  <c r="GT2695" i="1" s="1"/>
  <c r="FS2685" i="1"/>
  <c r="FR2685" i="1"/>
  <c r="FP2685" i="1"/>
  <c r="ES2685" i="1"/>
  <c r="ER2685" i="1"/>
  <c r="EP2685" i="1"/>
  <c r="ET2695" i="1" s="1"/>
  <c r="DS2685" i="1"/>
  <c r="DR2685" i="1"/>
  <c r="DP2685" i="1"/>
  <c r="DT2695" i="1" s="1"/>
  <c r="CS2685" i="1"/>
  <c r="CR2685" i="1"/>
  <c r="CP2685" i="1"/>
  <c r="CT2693" i="1" s="1"/>
  <c r="BS2685" i="1"/>
  <c r="BR2685" i="1"/>
  <c r="BP2685" i="1"/>
  <c r="AS2685" i="1"/>
  <c r="AR2685" i="1"/>
  <c r="GU2685" i="1" s="1"/>
  <c r="AP2685" i="1"/>
  <c r="K2685" i="1"/>
  <c r="J2685" i="1"/>
  <c r="I2685" i="1"/>
  <c r="H2685" i="1"/>
  <c r="GS2684" i="1"/>
  <c r="GR2684" i="1"/>
  <c r="GP2684" i="1"/>
  <c r="FS2684" i="1"/>
  <c r="FR2684" i="1"/>
  <c r="FP2684" i="1"/>
  <c r="ES2684" i="1"/>
  <c r="ER2684" i="1"/>
  <c r="EP2684" i="1"/>
  <c r="ET2694" i="1" s="1"/>
  <c r="DS2684" i="1"/>
  <c r="DR2684" i="1"/>
  <c r="DP2684" i="1"/>
  <c r="DT2694" i="1" s="1"/>
  <c r="CS2684" i="1"/>
  <c r="CR2684" i="1"/>
  <c r="CP2684" i="1"/>
  <c r="BS2684" i="1"/>
  <c r="BR2684" i="1"/>
  <c r="BP2684" i="1"/>
  <c r="AS2684" i="1"/>
  <c r="GV2684" i="1" s="1"/>
  <c r="AR2684" i="1"/>
  <c r="AP2684" i="1"/>
  <c r="AT2694" i="1" s="1"/>
  <c r="J2684" i="1"/>
  <c r="I2684" i="1"/>
  <c r="H2684" i="1"/>
  <c r="GS2683" i="1"/>
  <c r="GR2683" i="1"/>
  <c r="GP2683" i="1"/>
  <c r="FS2683" i="1"/>
  <c r="GV2683" i="1" s="1"/>
  <c r="FR2683" i="1"/>
  <c r="FP2683" i="1"/>
  <c r="ET2683" i="1"/>
  <c r="ES2683" i="1"/>
  <c r="ER2683" i="1"/>
  <c r="EP2683" i="1"/>
  <c r="ET2693" i="1" s="1"/>
  <c r="DS2683" i="1"/>
  <c r="DR2683" i="1"/>
  <c r="DP2683" i="1"/>
  <c r="DT2693" i="1" s="1"/>
  <c r="CS2683" i="1"/>
  <c r="CR2683" i="1"/>
  <c r="CP2683" i="1"/>
  <c r="BS2683" i="1"/>
  <c r="BR2683" i="1"/>
  <c r="BP2683" i="1"/>
  <c r="BT2693" i="1" s="1"/>
  <c r="AS2683" i="1"/>
  <c r="AR2683" i="1"/>
  <c r="AP2683" i="1"/>
  <c r="C2683" i="1" s="1"/>
  <c r="J2683" i="1"/>
  <c r="I2683" i="1"/>
  <c r="H2683" i="1"/>
  <c r="GS2682" i="1"/>
  <c r="GR2682" i="1"/>
  <c r="GP2682" i="1"/>
  <c r="FS2682" i="1"/>
  <c r="GV2682" i="1" s="1"/>
  <c r="FR2682" i="1"/>
  <c r="FP2682" i="1"/>
  <c r="ET2682" i="1"/>
  <c r="ES2682" i="1"/>
  <c r="ER2682" i="1"/>
  <c r="EP2682" i="1"/>
  <c r="ET2692" i="1" s="1"/>
  <c r="DS2682" i="1"/>
  <c r="DR2682" i="1"/>
  <c r="DP2682" i="1"/>
  <c r="DT2692" i="1" s="1"/>
  <c r="CS2682" i="1"/>
  <c r="CR2682" i="1"/>
  <c r="CN2682" i="1"/>
  <c r="CP2682" i="1" s="1"/>
  <c r="CT2692" i="1" s="1"/>
  <c r="BS2682" i="1"/>
  <c r="BR2682" i="1"/>
  <c r="BP2682" i="1"/>
  <c r="AS2682" i="1"/>
  <c r="AR2682" i="1"/>
  <c r="AP2682" i="1"/>
  <c r="AT2692" i="1" s="1"/>
  <c r="I2682" i="1"/>
  <c r="GS2681" i="1"/>
  <c r="GR2681" i="1"/>
  <c r="GP2681" i="1"/>
  <c r="FS2681" i="1"/>
  <c r="FR2681" i="1"/>
  <c r="FP2681" i="1"/>
  <c r="ES2681" i="1"/>
  <c r="ER2681" i="1"/>
  <c r="EP2681" i="1"/>
  <c r="ET2691" i="1" s="1"/>
  <c r="DS2681" i="1"/>
  <c r="DR2681" i="1"/>
  <c r="DP2681" i="1"/>
  <c r="CS2681" i="1"/>
  <c r="CR2681" i="1"/>
  <c r="CP2681" i="1"/>
  <c r="GY2681" i="1" s="1"/>
  <c r="BS2681" i="1"/>
  <c r="BR2681" i="1"/>
  <c r="BP2681" i="1"/>
  <c r="BT2691" i="1" s="1"/>
  <c r="AS2681" i="1"/>
  <c r="AR2681" i="1"/>
  <c r="AP2681" i="1"/>
  <c r="AT2691" i="1" s="1"/>
  <c r="K2681" i="1"/>
  <c r="J2681" i="1"/>
  <c r="I2681" i="1"/>
  <c r="H2681" i="1"/>
  <c r="C2681" i="1"/>
  <c r="GS2680" i="1"/>
  <c r="GR2680" i="1"/>
  <c r="GP2680" i="1"/>
  <c r="FS2680" i="1"/>
  <c r="FR2680" i="1"/>
  <c r="FP2680" i="1"/>
  <c r="FT2690" i="1" s="1"/>
  <c r="ES2680" i="1"/>
  <c r="ER2680" i="1"/>
  <c r="EP2680" i="1"/>
  <c r="ET2690" i="1" s="1"/>
  <c r="DS2680" i="1"/>
  <c r="DR2680" i="1"/>
  <c r="DP2680" i="1"/>
  <c r="CS2680" i="1"/>
  <c r="CR2680" i="1"/>
  <c r="CP2680" i="1"/>
  <c r="GY2680" i="1" s="1"/>
  <c r="BS2680" i="1"/>
  <c r="BR2680" i="1"/>
  <c r="BP2680" i="1"/>
  <c r="BT2690" i="1" s="1"/>
  <c r="AS2680" i="1"/>
  <c r="AR2680" i="1"/>
  <c r="AP2680" i="1"/>
  <c r="AT2690" i="1" s="1"/>
  <c r="K2680" i="1"/>
  <c r="J2680" i="1"/>
  <c r="I2680" i="1"/>
  <c r="H2680" i="1"/>
  <c r="C2680" i="1"/>
  <c r="GT2679" i="1"/>
  <c r="GS2679" i="1"/>
  <c r="GR2679" i="1"/>
  <c r="GP2679" i="1"/>
  <c r="FS2679" i="1"/>
  <c r="FR2679" i="1"/>
  <c r="FP2679" i="1"/>
  <c r="FT2689" i="1" s="1"/>
  <c r="ES2679" i="1"/>
  <c r="ER2679" i="1"/>
  <c r="EP2679" i="1"/>
  <c r="ET2689" i="1" s="1"/>
  <c r="DS2679" i="1"/>
  <c r="DR2679" i="1"/>
  <c r="DP2679" i="1"/>
  <c r="CS2679" i="1"/>
  <c r="CR2679" i="1"/>
  <c r="CP2679" i="1"/>
  <c r="BS2679" i="1"/>
  <c r="BR2679" i="1"/>
  <c r="BP2679" i="1"/>
  <c r="BT2689" i="1" s="1"/>
  <c r="AS2679" i="1"/>
  <c r="AR2679" i="1"/>
  <c r="GU2679" i="1" s="1"/>
  <c r="AP2679" i="1"/>
  <c r="J2679" i="1"/>
  <c r="I2679" i="1"/>
  <c r="H2679" i="1"/>
  <c r="K2679" i="1" s="1"/>
  <c r="GS2678" i="1"/>
  <c r="GR2678" i="1"/>
  <c r="GP2678" i="1"/>
  <c r="FS2678" i="1"/>
  <c r="FR2678" i="1"/>
  <c r="FP2678" i="1"/>
  <c r="ES2678" i="1"/>
  <c r="ER2678" i="1"/>
  <c r="EP2678" i="1"/>
  <c r="ET2688" i="1" s="1"/>
  <c r="DS2678" i="1"/>
  <c r="DR2678" i="1"/>
  <c r="DP2678" i="1"/>
  <c r="CT2678" i="1"/>
  <c r="CS2678" i="1"/>
  <c r="CR2678" i="1"/>
  <c r="CP2678" i="1"/>
  <c r="BS2678" i="1"/>
  <c r="BR2678" i="1"/>
  <c r="BP2678" i="1"/>
  <c r="BT2688" i="1" s="1"/>
  <c r="AS2678" i="1"/>
  <c r="GV2678" i="1" s="1"/>
  <c r="AR2678" i="1"/>
  <c r="AP2678" i="1"/>
  <c r="J2678" i="1"/>
  <c r="I2678" i="1"/>
  <c r="H2678" i="1"/>
  <c r="K2678" i="1" s="1"/>
  <c r="GT2677" i="1"/>
  <c r="GS2677" i="1"/>
  <c r="GR2677" i="1"/>
  <c r="GP2677" i="1"/>
  <c r="FS2677" i="1"/>
  <c r="FR2677" i="1"/>
  <c r="FP2677" i="1"/>
  <c r="FT2687" i="1" s="1"/>
  <c r="ES2677" i="1"/>
  <c r="ER2677" i="1"/>
  <c r="EP2677" i="1"/>
  <c r="ET2687" i="1" s="1"/>
  <c r="DS2677" i="1"/>
  <c r="DR2677" i="1"/>
  <c r="DP2677" i="1"/>
  <c r="CS2677" i="1"/>
  <c r="CR2677" i="1"/>
  <c r="CP2677" i="1"/>
  <c r="BS2677" i="1"/>
  <c r="BR2677" i="1"/>
  <c r="BP2677" i="1"/>
  <c r="AS2677" i="1"/>
  <c r="AR2677" i="1"/>
  <c r="GU2677" i="1" s="1"/>
  <c r="AP2677" i="1"/>
  <c r="J2677" i="1"/>
  <c r="I2677" i="1"/>
  <c r="H2677" i="1"/>
  <c r="K2677" i="1" s="1"/>
  <c r="GS2676" i="1"/>
  <c r="GR2676" i="1"/>
  <c r="GP2676" i="1"/>
  <c r="FS2676" i="1"/>
  <c r="FR2676" i="1"/>
  <c r="FP2676" i="1"/>
  <c r="ES2676" i="1"/>
  <c r="ER2676" i="1"/>
  <c r="EP2676" i="1"/>
  <c r="ET2686" i="1" s="1"/>
  <c r="DS2676" i="1"/>
  <c r="DR2676" i="1"/>
  <c r="DP2676" i="1"/>
  <c r="CT2676" i="1"/>
  <c r="CS2676" i="1"/>
  <c r="CR2676" i="1"/>
  <c r="CP2676" i="1"/>
  <c r="BS2676" i="1"/>
  <c r="BR2676" i="1"/>
  <c r="BP2676" i="1"/>
  <c r="BT2686" i="1" s="1"/>
  <c r="AS2676" i="1"/>
  <c r="GV2676" i="1" s="1"/>
  <c r="AR2676" i="1"/>
  <c r="AP2676" i="1"/>
  <c r="J2676" i="1"/>
  <c r="I2676" i="1"/>
  <c r="H2676" i="1"/>
  <c r="K2676" i="1" s="1"/>
  <c r="GT2675" i="1"/>
  <c r="GS2675" i="1"/>
  <c r="GR2675" i="1"/>
  <c r="GP2675" i="1"/>
  <c r="FS2675" i="1"/>
  <c r="FR2675" i="1"/>
  <c r="FP2675" i="1"/>
  <c r="FT2685" i="1" s="1"/>
  <c r="ES2675" i="1"/>
  <c r="ER2675" i="1"/>
  <c r="EP2675" i="1"/>
  <c r="ET2685" i="1" s="1"/>
  <c r="DS2675" i="1"/>
  <c r="DR2675" i="1"/>
  <c r="DP2675" i="1"/>
  <c r="CS2675" i="1"/>
  <c r="CR2675" i="1"/>
  <c r="CP2675" i="1"/>
  <c r="CT2685" i="1" s="1"/>
  <c r="BS2675" i="1"/>
  <c r="BR2675" i="1"/>
  <c r="BP2675" i="1"/>
  <c r="AS2675" i="1"/>
  <c r="AR2675" i="1"/>
  <c r="GU2675" i="1" s="1"/>
  <c r="AP2675" i="1"/>
  <c r="J2675" i="1"/>
  <c r="I2675" i="1"/>
  <c r="H2675" i="1"/>
  <c r="K2675" i="1" s="1"/>
  <c r="GS2674" i="1"/>
  <c r="GR2674" i="1"/>
  <c r="GP2674" i="1"/>
  <c r="GT2684" i="1" s="1"/>
  <c r="FS2674" i="1"/>
  <c r="FR2674" i="1"/>
  <c r="FP2674" i="1"/>
  <c r="FT2684" i="1" s="1"/>
  <c r="ES2674" i="1"/>
  <c r="ER2674" i="1"/>
  <c r="EP2674" i="1"/>
  <c r="DS2674" i="1"/>
  <c r="DR2674" i="1"/>
  <c r="DP2674" i="1"/>
  <c r="DT2684" i="1" s="1"/>
  <c r="CS2674" i="1"/>
  <c r="CR2674" i="1"/>
  <c r="CP2674" i="1"/>
  <c r="BS2674" i="1"/>
  <c r="BR2674" i="1"/>
  <c r="BP2674" i="1"/>
  <c r="AS2674" i="1"/>
  <c r="GV2674" i="1" s="1"/>
  <c r="AR2674" i="1"/>
  <c r="GU2674" i="1" s="1"/>
  <c r="AP2674" i="1"/>
  <c r="K2674" i="1"/>
  <c r="J2674" i="1"/>
  <c r="I2674" i="1"/>
  <c r="H2674" i="1"/>
  <c r="GU2673" i="1"/>
  <c r="GS2673" i="1"/>
  <c r="GR2673" i="1"/>
  <c r="GP2673" i="1"/>
  <c r="GT2683" i="1" s="1"/>
  <c r="FS2673" i="1"/>
  <c r="FR2673" i="1"/>
  <c r="FP2673" i="1"/>
  <c r="ES2673" i="1"/>
  <c r="ER2673" i="1"/>
  <c r="EP2673" i="1"/>
  <c r="DS2673" i="1"/>
  <c r="DR2673" i="1"/>
  <c r="DP2673" i="1"/>
  <c r="DT2683" i="1" s="1"/>
  <c r="CS2673" i="1"/>
  <c r="CR2673" i="1"/>
  <c r="CP2673" i="1"/>
  <c r="BS2673" i="1"/>
  <c r="BR2673" i="1"/>
  <c r="BP2673" i="1"/>
  <c r="BT2683" i="1" s="1"/>
  <c r="AS2673" i="1"/>
  <c r="AR2673" i="1"/>
  <c r="AP2673" i="1"/>
  <c r="K2673" i="1"/>
  <c r="J2673" i="1"/>
  <c r="I2673" i="1"/>
  <c r="H2673" i="1"/>
  <c r="GS2672" i="1"/>
  <c r="GR2672" i="1"/>
  <c r="GP2672" i="1"/>
  <c r="FS2672" i="1"/>
  <c r="FR2672" i="1"/>
  <c r="FP2672" i="1"/>
  <c r="FT2682" i="1" s="1"/>
  <c r="ES2672" i="1"/>
  <c r="ER2672" i="1"/>
  <c r="EP2672" i="1"/>
  <c r="DS2672" i="1"/>
  <c r="DR2672" i="1"/>
  <c r="DP2672" i="1"/>
  <c r="DT2682" i="1" s="1"/>
  <c r="CS2672" i="1"/>
  <c r="CR2672" i="1"/>
  <c r="CP2672" i="1"/>
  <c r="BS2672" i="1"/>
  <c r="BR2672" i="1"/>
  <c r="BP2672" i="1"/>
  <c r="AS2672" i="1"/>
  <c r="GV2672" i="1" s="1"/>
  <c r="AR2672" i="1"/>
  <c r="GU2672" i="1" s="1"/>
  <c r="AP2672" i="1"/>
  <c r="K2672" i="1"/>
  <c r="J2672" i="1"/>
  <c r="I2672" i="1"/>
  <c r="H2672" i="1"/>
  <c r="GU2671" i="1"/>
  <c r="GS2671" i="1"/>
  <c r="GR2671" i="1"/>
  <c r="GP2671" i="1"/>
  <c r="GT2681" i="1" s="1"/>
  <c r="FS2671" i="1"/>
  <c r="FR2671" i="1"/>
  <c r="FP2671" i="1"/>
  <c r="ES2671" i="1"/>
  <c r="ER2671" i="1"/>
  <c r="EP2671" i="1"/>
  <c r="ET2681" i="1" s="1"/>
  <c r="DS2671" i="1"/>
  <c r="DR2671" i="1"/>
  <c r="DP2671" i="1"/>
  <c r="DT2681" i="1" s="1"/>
  <c r="CS2671" i="1"/>
  <c r="CR2671" i="1"/>
  <c r="CP2671" i="1"/>
  <c r="BS2671" i="1"/>
  <c r="BR2671" i="1"/>
  <c r="BP2671" i="1"/>
  <c r="AS2671" i="1"/>
  <c r="AR2671" i="1"/>
  <c r="AP2671" i="1"/>
  <c r="K2671" i="1"/>
  <c r="J2671" i="1"/>
  <c r="I2671" i="1"/>
  <c r="H2671" i="1"/>
  <c r="GS2670" i="1"/>
  <c r="GR2670" i="1"/>
  <c r="GP2670" i="1"/>
  <c r="GT2678" i="1" s="1"/>
  <c r="FS2670" i="1"/>
  <c r="FR2670" i="1"/>
  <c r="FP2670" i="1"/>
  <c r="ES2670" i="1"/>
  <c r="ER2670" i="1"/>
  <c r="EP2670" i="1"/>
  <c r="ET2680" i="1" s="1"/>
  <c r="DS2670" i="1"/>
  <c r="DR2670" i="1"/>
  <c r="DP2670" i="1"/>
  <c r="DT2680" i="1" s="1"/>
  <c r="CS2670" i="1"/>
  <c r="CR2670" i="1"/>
  <c r="CP2670" i="1"/>
  <c r="BS2670" i="1"/>
  <c r="BR2670" i="1"/>
  <c r="BP2670" i="1"/>
  <c r="AS2670" i="1"/>
  <c r="GV2670" i="1" s="1"/>
  <c r="AR2670" i="1"/>
  <c r="GU2670" i="1" s="1"/>
  <c r="AP2670" i="1"/>
  <c r="K2670" i="1"/>
  <c r="J2670" i="1"/>
  <c r="I2670" i="1"/>
  <c r="H2670" i="1"/>
  <c r="GS2669" i="1"/>
  <c r="GR2669" i="1"/>
  <c r="GP2669" i="1"/>
  <c r="FS2669" i="1"/>
  <c r="GV2669" i="1" s="1"/>
  <c r="FR2669" i="1"/>
  <c r="FP2669" i="1"/>
  <c r="FT2679" i="1" s="1"/>
  <c r="ES2669" i="1"/>
  <c r="ER2669" i="1"/>
  <c r="EP2669" i="1"/>
  <c r="ET2679" i="1" s="1"/>
  <c r="DS2669" i="1"/>
  <c r="DR2669" i="1"/>
  <c r="DP2669" i="1"/>
  <c r="DT2679" i="1" s="1"/>
  <c r="CS2669" i="1"/>
  <c r="CR2669" i="1"/>
  <c r="CP2669" i="1"/>
  <c r="BS2669" i="1"/>
  <c r="BR2669" i="1"/>
  <c r="BP2669" i="1"/>
  <c r="BT2679" i="1" s="1"/>
  <c r="AS2669" i="1"/>
  <c r="AR2669" i="1"/>
  <c r="AP2669" i="1"/>
  <c r="J2669" i="1"/>
  <c r="I2669" i="1"/>
  <c r="H2669" i="1"/>
  <c r="GS2668" i="1"/>
  <c r="GR2668" i="1"/>
  <c r="GP2668" i="1"/>
  <c r="FS2668" i="1"/>
  <c r="FR2668" i="1"/>
  <c r="FP2668" i="1"/>
  <c r="FT2678" i="1" s="1"/>
  <c r="EO2668" i="1"/>
  <c r="EN2668" i="1"/>
  <c r="EM2668" i="1"/>
  <c r="EL2668" i="1"/>
  <c r="EK2668" i="1"/>
  <c r="EJ2668" i="1"/>
  <c r="EI2668" i="1"/>
  <c r="ES2668" i="1" s="1"/>
  <c r="EH2668" i="1"/>
  <c r="EG2668" i="1"/>
  <c r="H2668" i="1" s="1"/>
  <c r="EF2668" i="1"/>
  <c r="EE2668" i="1"/>
  <c r="ER2668" i="1" s="1"/>
  <c r="ED2668" i="1"/>
  <c r="I2668" i="1" s="1"/>
  <c r="DS2668" i="1"/>
  <c r="DR2668" i="1"/>
  <c r="DP2668" i="1"/>
  <c r="DT2678" i="1" s="1"/>
  <c r="CS2668" i="1"/>
  <c r="CR2668" i="1"/>
  <c r="CP2668" i="1"/>
  <c r="BS2668" i="1"/>
  <c r="BR2668" i="1"/>
  <c r="BP2668" i="1"/>
  <c r="BT2678" i="1" s="1"/>
  <c r="AS2668" i="1"/>
  <c r="GV2668" i="1" s="1"/>
  <c r="AR2668" i="1"/>
  <c r="GU2668" i="1" s="1"/>
  <c r="AP2668" i="1"/>
  <c r="J2668" i="1"/>
  <c r="GS2667" i="1"/>
  <c r="GR2667" i="1"/>
  <c r="GP2667" i="1"/>
  <c r="FS2667" i="1"/>
  <c r="FR2667" i="1"/>
  <c r="FP2667" i="1"/>
  <c r="FT2677" i="1" s="1"/>
  <c r="ES2667" i="1"/>
  <c r="ER2667" i="1"/>
  <c r="EO2667" i="1"/>
  <c r="EN2667" i="1"/>
  <c r="DS2667" i="1"/>
  <c r="GV2667" i="1" s="1"/>
  <c r="DR2667" i="1"/>
  <c r="DP2667" i="1"/>
  <c r="CT2667" i="1"/>
  <c r="CS2667" i="1"/>
  <c r="CR2667" i="1"/>
  <c r="CP2667" i="1"/>
  <c r="BS2667" i="1"/>
  <c r="BR2667" i="1"/>
  <c r="BP2667" i="1"/>
  <c r="BT2677" i="1" s="1"/>
  <c r="AS2667" i="1"/>
  <c r="AR2667" i="1"/>
  <c r="AP2667" i="1"/>
  <c r="H2667" i="1"/>
  <c r="GT2666" i="1"/>
  <c r="GS2666" i="1"/>
  <c r="GR2666" i="1"/>
  <c r="GP2666" i="1"/>
  <c r="FS2666" i="1"/>
  <c r="FR2666" i="1"/>
  <c r="FP2666" i="1"/>
  <c r="FT2676" i="1" s="1"/>
  <c r="ES2666" i="1"/>
  <c r="ER2666" i="1"/>
  <c r="EP2666" i="1"/>
  <c r="DS2666" i="1"/>
  <c r="DR2666" i="1"/>
  <c r="DP2666" i="1"/>
  <c r="CT2666" i="1"/>
  <c r="CS2666" i="1"/>
  <c r="CR2666" i="1"/>
  <c r="CP2666" i="1"/>
  <c r="BS2666" i="1"/>
  <c r="BR2666" i="1"/>
  <c r="BP2666" i="1"/>
  <c r="BT2676" i="1" s="1"/>
  <c r="AS2666" i="1"/>
  <c r="GV2666" i="1" s="1"/>
  <c r="AR2666" i="1"/>
  <c r="AP2666" i="1"/>
  <c r="J2666" i="1"/>
  <c r="I2666" i="1"/>
  <c r="H2666" i="1"/>
  <c r="K2666" i="1" s="1"/>
  <c r="GT2665" i="1"/>
  <c r="GS2665" i="1"/>
  <c r="GR2665" i="1"/>
  <c r="GP2665" i="1"/>
  <c r="FS2665" i="1"/>
  <c r="FR2665" i="1"/>
  <c r="FP2665" i="1"/>
  <c r="FT2675" i="1" s="1"/>
  <c r="ES2665" i="1"/>
  <c r="ER2665" i="1"/>
  <c r="EP2665" i="1"/>
  <c r="DS2665" i="1"/>
  <c r="DR2665" i="1"/>
  <c r="DP2665" i="1"/>
  <c r="CS2665" i="1"/>
  <c r="CR2665" i="1"/>
  <c r="CP2665" i="1"/>
  <c r="BS2665" i="1"/>
  <c r="BR2665" i="1"/>
  <c r="BP2665" i="1"/>
  <c r="BL2665" i="1"/>
  <c r="AS2665" i="1"/>
  <c r="GV2665" i="1" s="1"/>
  <c r="AR2665" i="1"/>
  <c r="GU2665" i="1" s="1"/>
  <c r="AP2665" i="1"/>
  <c r="J2665" i="1"/>
  <c r="K2665" i="1" s="1"/>
  <c r="I2665" i="1"/>
  <c r="H2665" i="1"/>
  <c r="GS2664" i="1"/>
  <c r="GR2664" i="1"/>
  <c r="GP2664" i="1"/>
  <c r="FS2664" i="1"/>
  <c r="FR2664" i="1"/>
  <c r="FP2664" i="1"/>
  <c r="ES2664" i="1"/>
  <c r="ER2664" i="1"/>
  <c r="EP2664" i="1"/>
  <c r="DS2664" i="1"/>
  <c r="DR2664" i="1"/>
  <c r="DP2664" i="1"/>
  <c r="C2664" i="1" s="1"/>
  <c r="CS2664" i="1"/>
  <c r="CR2664" i="1"/>
  <c r="CP2664" i="1"/>
  <c r="CT2674" i="1" s="1"/>
  <c r="BS2664" i="1"/>
  <c r="BR2664" i="1"/>
  <c r="BP2664" i="1"/>
  <c r="BT2674" i="1" s="1"/>
  <c r="AS2664" i="1"/>
  <c r="GV2664" i="1" s="1"/>
  <c r="AR2664" i="1"/>
  <c r="AP2664" i="1"/>
  <c r="GY2664" i="1" s="1"/>
  <c r="J2664" i="1"/>
  <c r="K2664" i="1" s="1"/>
  <c r="I2664" i="1"/>
  <c r="H2664" i="1"/>
  <c r="GS2663" i="1"/>
  <c r="GR2663" i="1"/>
  <c r="GP2663" i="1"/>
  <c r="GT2673" i="1" s="1"/>
  <c r="FS2663" i="1"/>
  <c r="GV2663" i="1" s="1"/>
  <c r="FR2663" i="1"/>
  <c r="FP2663" i="1"/>
  <c r="ES2663" i="1"/>
  <c r="ER2663" i="1"/>
  <c r="EP2663" i="1"/>
  <c r="DS2663" i="1"/>
  <c r="DR2663" i="1"/>
  <c r="DP2663" i="1"/>
  <c r="CS2663" i="1"/>
  <c r="CR2663" i="1"/>
  <c r="CP2663" i="1"/>
  <c r="BS2663" i="1"/>
  <c r="BR2663" i="1"/>
  <c r="BP2663" i="1"/>
  <c r="BT2673" i="1" s="1"/>
  <c r="AS2663" i="1"/>
  <c r="AR2663" i="1"/>
  <c r="AP2663" i="1"/>
  <c r="GY2663" i="1" s="1"/>
  <c r="J2663" i="1"/>
  <c r="K2663" i="1" s="1"/>
  <c r="I2663" i="1"/>
  <c r="H2663" i="1"/>
  <c r="GS2662" i="1"/>
  <c r="GR2662" i="1"/>
  <c r="GP2662" i="1"/>
  <c r="GT2672" i="1" s="1"/>
  <c r="FS2662" i="1"/>
  <c r="GV2662" i="1" s="1"/>
  <c r="FR2662" i="1"/>
  <c r="FP2662" i="1"/>
  <c r="FT2672" i="1" s="1"/>
  <c r="ET2662" i="1"/>
  <c r="ES2662" i="1"/>
  <c r="ER2662" i="1"/>
  <c r="EP2662" i="1"/>
  <c r="DS2662" i="1"/>
  <c r="DR2662" i="1"/>
  <c r="DP2662" i="1"/>
  <c r="DT2671" i="1" s="1"/>
  <c r="CS2662" i="1"/>
  <c r="CR2662" i="1"/>
  <c r="CO2662" i="1"/>
  <c r="CP2662" i="1" s="1"/>
  <c r="CT2672" i="1" s="1"/>
  <c r="BS2662" i="1"/>
  <c r="BR2662" i="1"/>
  <c r="BP2662" i="1"/>
  <c r="AS2662" i="1"/>
  <c r="AR2662" i="1"/>
  <c r="AP2662" i="1"/>
  <c r="I2662" i="1"/>
  <c r="H2662" i="1"/>
  <c r="C2662" i="1"/>
  <c r="GS2661" i="1"/>
  <c r="GR2661" i="1"/>
  <c r="GP2661" i="1"/>
  <c r="GT2671" i="1" s="1"/>
  <c r="FS2661" i="1"/>
  <c r="FR2661" i="1"/>
  <c r="FP2661" i="1"/>
  <c r="FT2671" i="1" s="1"/>
  <c r="ES2661" i="1"/>
  <c r="ER2661" i="1"/>
  <c r="EP2661" i="1"/>
  <c r="DS2661" i="1"/>
  <c r="DR2661" i="1"/>
  <c r="DP2661" i="1"/>
  <c r="CS2661" i="1"/>
  <c r="CR2661" i="1"/>
  <c r="CP2661" i="1"/>
  <c r="BS2661" i="1"/>
  <c r="BR2661" i="1"/>
  <c r="BP2661" i="1"/>
  <c r="AS2661" i="1"/>
  <c r="GV2661" i="1" s="1"/>
  <c r="AR2661" i="1"/>
  <c r="GU2661" i="1" s="1"/>
  <c r="AP2661" i="1"/>
  <c r="AT2671" i="1" s="1"/>
  <c r="K2661" i="1"/>
  <c r="J2661" i="1"/>
  <c r="I2661" i="1"/>
  <c r="H2661" i="1"/>
  <c r="C2661" i="1"/>
  <c r="GS2660" i="1"/>
  <c r="GR2660" i="1"/>
  <c r="GP2660" i="1"/>
  <c r="GT2670" i="1" s="1"/>
  <c r="FS2660" i="1"/>
  <c r="FR2660" i="1"/>
  <c r="FP2660" i="1"/>
  <c r="FT2670" i="1" s="1"/>
  <c r="ES2660" i="1"/>
  <c r="ER2660" i="1"/>
  <c r="EP2660" i="1"/>
  <c r="DS2660" i="1"/>
  <c r="DR2660" i="1"/>
  <c r="DP2660" i="1"/>
  <c r="CS2660" i="1"/>
  <c r="CR2660" i="1"/>
  <c r="CP2660" i="1"/>
  <c r="CT2670" i="1" s="1"/>
  <c r="BS2660" i="1"/>
  <c r="BR2660" i="1"/>
  <c r="BP2660" i="1"/>
  <c r="AS2660" i="1"/>
  <c r="GV2660" i="1" s="1"/>
  <c r="AR2660" i="1"/>
  <c r="GU2660" i="1" s="1"/>
  <c r="AP2660" i="1"/>
  <c r="AT2670" i="1" s="1"/>
  <c r="K2660" i="1"/>
  <c r="J2660" i="1"/>
  <c r="I2660" i="1"/>
  <c r="H2660" i="1"/>
  <c r="C2660" i="1"/>
  <c r="GS2659" i="1"/>
  <c r="GR2659" i="1"/>
  <c r="GP2659" i="1"/>
  <c r="GT2669" i="1" s="1"/>
  <c r="FS2659" i="1"/>
  <c r="FR2659" i="1"/>
  <c r="FP2659" i="1"/>
  <c r="FT2669" i="1" s="1"/>
  <c r="ES2659" i="1"/>
  <c r="ER2659" i="1"/>
  <c r="EP2659" i="1"/>
  <c r="DS2659" i="1"/>
  <c r="DR2659" i="1"/>
  <c r="DP2659" i="1"/>
  <c r="CS2659" i="1"/>
  <c r="CR2659" i="1"/>
  <c r="CP2659" i="1"/>
  <c r="CT2669" i="1" s="1"/>
  <c r="BS2659" i="1"/>
  <c r="BR2659" i="1"/>
  <c r="BP2659" i="1"/>
  <c r="AS2659" i="1"/>
  <c r="AR2659" i="1"/>
  <c r="GU2659" i="1" s="1"/>
  <c r="AP2659" i="1"/>
  <c r="J2659" i="1"/>
  <c r="I2659" i="1"/>
  <c r="H2659" i="1"/>
  <c r="K2659" i="1" s="1"/>
  <c r="GS2658" i="1"/>
  <c r="GR2658" i="1"/>
  <c r="GP2658" i="1"/>
  <c r="GT2668" i="1" s="1"/>
  <c r="FS2658" i="1"/>
  <c r="FR2658" i="1"/>
  <c r="FP2658" i="1"/>
  <c r="ES2658" i="1"/>
  <c r="ER2658" i="1"/>
  <c r="EP2658" i="1"/>
  <c r="DS2658" i="1"/>
  <c r="DR2658" i="1"/>
  <c r="DP2658" i="1"/>
  <c r="DT2668" i="1" s="1"/>
  <c r="CS2658" i="1"/>
  <c r="CR2658" i="1"/>
  <c r="CP2658" i="1"/>
  <c r="CT2668" i="1" s="1"/>
  <c r="BS2658" i="1"/>
  <c r="BR2658" i="1"/>
  <c r="BP2658" i="1"/>
  <c r="BT2668" i="1" s="1"/>
  <c r="AS2658" i="1"/>
  <c r="AR2658" i="1"/>
  <c r="AP2658" i="1"/>
  <c r="J2658" i="1"/>
  <c r="I2658" i="1"/>
  <c r="H2658" i="1"/>
  <c r="K2658" i="1" s="1"/>
  <c r="GS2657" i="1"/>
  <c r="GR2657" i="1"/>
  <c r="GP2657" i="1"/>
  <c r="GT2667" i="1" s="1"/>
  <c r="FS2657" i="1"/>
  <c r="FR2657" i="1"/>
  <c r="FP2657" i="1"/>
  <c r="FT2667" i="1" s="1"/>
  <c r="ES2657" i="1"/>
  <c r="ER2657" i="1"/>
  <c r="EP2657" i="1"/>
  <c r="DS2657" i="1"/>
  <c r="DR2657" i="1"/>
  <c r="DP2657" i="1"/>
  <c r="CS2657" i="1"/>
  <c r="CR2657" i="1"/>
  <c r="CP2657" i="1"/>
  <c r="BS2657" i="1"/>
  <c r="BR2657" i="1"/>
  <c r="BP2657" i="1"/>
  <c r="AS2657" i="1"/>
  <c r="AR2657" i="1"/>
  <c r="GU2657" i="1" s="1"/>
  <c r="AP2657" i="1"/>
  <c r="J2657" i="1"/>
  <c r="I2657" i="1"/>
  <c r="H2657" i="1"/>
  <c r="K2657" i="1" s="1"/>
  <c r="GS2656" i="1"/>
  <c r="GR2656" i="1"/>
  <c r="GP2656" i="1"/>
  <c r="FS2656" i="1"/>
  <c r="FR2656" i="1"/>
  <c r="FP2656" i="1"/>
  <c r="ES2656" i="1"/>
  <c r="ER2656" i="1"/>
  <c r="EP2656" i="1"/>
  <c r="DS2656" i="1"/>
  <c r="DR2656" i="1"/>
  <c r="DP2656" i="1"/>
  <c r="DT2666" i="1" s="1"/>
  <c r="CS2656" i="1"/>
  <c r="CR2656" i="1"/>
  <c r="CP2656" i="1"/>
  <c r="BS2656" i="1"/>
  <c r="BR2656" i="1"/>
  <c r="BP2656" i="1"/>
  <c r="BT2666" i="1" s="1"/>
  <c r="AS2656" i="1"/>
  <c r="AR2656" i="1"/>
  <c r="AP2656" i="1"/>
  <c r="J2656" i="1"/>
  <c r="I2656" i="1"/>
  <c r="H2656" i="1"/>
  <c r="K2656" i="1" s="1"/>
  <c r="GS2655" i="1"/>
  <c r="GR2655" i="1"/>
  <c r="GP2655" i="1"/>
  <c r="FS2655" i="1"/>
  <c r="FR2655" i="1"/>
  <c r="FP2655" i="1"/>
  <c r="ES2655" i="1"/>
  <c r="ER2655" i="1"/>
  <c r="EP2655" i="1"/>
  <c r="ET2665" i="1" s="1"/>
  <c r="DS2655" i="1"/>
  <c r="DR2655" i="1"/>
  <c r="DP2655" i="1"/>
  <c r="CS2655" i="1"/>
  <c r="CR2655" i="1"/>
  <c r="CP2655" i="1"/>
  <c r="BS2655" i="1"/>
  <c r="BR2655" i="1"/>
  <c r="BP2655" i="1"/>
  <c r="AS2655" i="1"/>
  <c r="AR2655" i="1"/>
  <c r="GU2655" i="1" s="1"/>
  <c r="AP2655" i="1"/>
  <c r="J2655" i="1"/>
  <c r="I2655" i="1"/>
  <c r="H2655" i="1"/>
  <c r="K2655" i="1" s="1"/>
  <c r="GS2654" i="1"/>
  <c r="GR2654" i="1"/>
  <c r="GP2654" i="1"/>
  <c r="GT2664" i="1" s="1"/>
  <c r="FS2654" i="1"/>
  <c r="FR2654" i="1"/>
  <c r="GU2654" i="1" s="1"/>
  <c r="FP2654" i="1"/>
  <c r="ES2654" i="1"/>
  <c r="ER2654" i="1"/>
  <c r="EP2654" i="1"/>
  <c r="DT2654" i="1"/>
  <c r="DS2654" i="1"/>
  <c r="DR2654" i="1"/>
  <c r="DP2654" i="1"/>
  <c r="DT2664" i="1" s="1"/>
  <c r="CS2654" i="1"/>
  <c r="CR2654" i="1"/>
  <c r="CP2654" i="1"/>
  <c r="BS2654" i="1"/>
  <c r="BR2654" i="1"/>
  <c r="BP2654" i="1"/>
  <c r="AS2654" i="1"/>
  <c r="GV2654" i="1" s="1"/>
  <c r="AR2654" i="1"/>
  <c r="AP2654" i="1"/>
  <c r="J2654" i="1"/>
  <c r="K2654" i="1" s="1"/>
  <c r="I2654" i="1"/>
  <c r="H2654" i="1"/>
  <c r="GU2653" i="1"/>
  <c r="GS2653" i="1"/>
  <c r="GR2653" i="1"/>
  <c r="GP2653" i="1"/>
  <c r="GT2663" i="1" s="1"/>
  <c r="FS2653" i="1"/>
  <c r="FR2653" i="1"/>
  <c r="FP2653" i="1"/>
  <c r="ES2653" i="1"/>
  <c r="ER2653" i="1"/>
  <c r="EP2653" i="1"/>
  <c r="DT2653" i="1"/>
  <c r="DS2653" i="1"/>
  <c r="DR2653" i="1"/>
  <c r="DP2653" i="1"/>
  <c r="CS2653" i="1"/>
  <c r="CR2653" i="1"/>
  <c r="CP2653" i="1"/>
  <c r="BS2653" i="1"/>
  <c r="BR2653" i="1"/>
  <c r="BP2653" i="1"/>
  <c r="AS2653" i="1"/>
  <c r="AR2653" i="1"/>
  <c r="AP2653" i="1"/>
  <c r="J2653" i="1"/>
  <c r="K2653" i="1" s="1"/>
  <c r="I2653" i="1"/>
  <c r="H2653" i="1"/>
  <c r="GS2652" i="1"/>
  <c r="GR2652" i="1"/>
  <c r="GP2652" i="1"/>
  <c r="GT2662" i="1" s="1"/>
  <c r="FS2652" i="1"/>
  <c r="FR2652" i="1"/>
  <c r="FP2652" i="1"/>
  <c r="FB2652" i="1"/>
  <c r="FB2653" i="1" s="1"/>
  <c r="FB2654" i="1" s="1"/>
  <c r="FB2655" i="1" s="1"/>
  <c r="FB2656" i="1" s="1"/>
  <c r="FB2657" i="1" s="1"/>
  <c r="FB2658" i="1" s="1"/>
  <c r="FB2659" i="1" s="1"/>
  <c r="FB2660" i="1" s="1"/>
  <c r="FB2661" i="1" s="1"/>
  <c r="FB2662" i="1" s="1"/>
  <c r="FB2663" i="1" s="1"/>
  <c r="FB2664" i="1" s="1"/>
  <c r="FB2665" i="1" s="1"/>
  <c r="FB2666" i="1" s="1"/>
  <c r="FB2667" i="1" s="1"/>
  <c r="FB2668" i="1" s="1"/>
  <c r="FB2669" i="1" s="1"/>
  <c r="FB2670" i="1" s="1"/>
  <c r="FB2671" i="1" s="1"/>
  <c r="FB2672" i="1" s="1"/>
  <c r="FB2673" i="1" s="1"/>
  <c r="FB2674" i="1" s="1"/>
  <c r="FB2675" i="1" s="1"/>
  <c r="FB2676" i="1" s="1"/>
  <c r="FB2677" i="1" s="1"/>
  <c r="FB2678" i="1" s="1"/>
  <c r="FB2679" i="1" s="1"/>
  <c r="FB2680" i="1" s="1"/>
  <c r="FB2681" i="1" s="1"/>
  <c r="FB2682" i="1" s="1"/>
  <c r="FB2683" i="1" s="1"/>
  <c r="FB2684" i="1" s="1"/>
  <c r="FB2685" i="1" s="1"/>
  <c r="FB2686" i="1" s="1"/>
  <c r="FB2687" i="1" s="1"/>
  <c r="FB2688" i="1" s="1"/>
  <c r="FB2689" i="1" s="1"/>
  <c r="FB2690" i="1" s="1"/>
  <c r="FB2691" i="1" s="1"/>
  <c r="FB2692" i="1" s="1"/>
  <c r="FB2693" i="1" s="1"/>
  <c r="FB2694" i="1" s="1"/>
  <c r="FB2695" i="1" s="1"/>
  <c r="FB2696" i="1" s="1"/>
  <c r="FB2697" i="1" s="1"/>
  <c r="FB2698" i="1" s="1"/>
  <c r="FB2699" i="1" s="1"/>
  <c r="FB2700" i="1" s="1"/>
  <c r="FB2701" i="1" s="1"/>
  <c r="FB2702" i="1" s="1"/>
  <c r="FB2703" i="1" s="1"/>
  <c r="FB2704" i="1" s="1"/>
  <c r="FB2705" i="1" s="1"/>
  <c r="FB2706" i="1" s="1"/>
  <c r="FB2707" i="1" s="1"/>
  <c r="FB2708" i="1" s="1"/>
  <c r="FB2709" i="1" s="1"/>
  <c r="FB2710" i="1" s="1"/>
  <c r="FB2711" i="1" s="1"/>
  <c r="FB2712" i="1" s="1"/>
  <c r="FB2713" i="1" s="1"/>
  <c r="FB2714" i="1" s="1"/>
  <c r="FB2715" i="1" s="1"/>
  <c r="ES2652" i="1"/>
  <c r="ER2652" i="1"/>
  <c r="EP2652" i="1"/>
  <c r="DT2652" i="1"/>
  <c r="DS2652" i="1"/>
  <c r="DR2652" i="1"/>
  <c r="DP2652" i="1"/>
  <c r="DT2662" i="1" s="1"/>
  <c r="CS2652" i="1"/>
  <c r="CR2652" i="1"/>
  <c r="CP2652" i="1"/>
  <c r="BS2652" i="1"/>
  <c r="BR2652" i="1"/>
  <c r="BP2652" i="1"/>
  <c r="AS2652" i="1"/>
  <c r="GV2652" i="1" s="1"/>
  <c r="AR2652" i="1"/>
  <c r="GU2652" i="1" s="1"/>
  <c r="AP2652" i="1"/>
  <c r="J2652" i="1"/>
  <c r="K2652" i="1" s="1"/>
  <c r="I2652" i="1"/>
  <c r="H2652" i="1"/>
  <c r="GS2651" i="1"/>
  <c r="GR2651" i="1"/>
  <c r="GP2651" i="1"/>
  <c r="FS2651" i="1"/>
  <c r="FR2651" i="1"/>
  <c r="FP2651" i="1"/>
  <c r="ES2651" i="1"/>
  <c r="ER2651" i="1"/>
  <c r="GU2651" i="1" s="1"/>
  <c r="EP2651" i="1"/>
  <c r="ET2661" i="1" s="1"/>
  <c r="DS2651" i="1"/>
  <c r="GV2651" i="1" s="1"/>
  <c r="DR2651" i="1"/>
  <c r="DP2651" i="1"/>
  <c r="DT2661" i="1" s="1"/>
  <c r="CS2651" i="1"/>
  <c r="CR2651" i="1"/>
  <c r="CP2651" i="1"/>
  <c r="BS2651" i="1"/>
  <c r="BR2651" i="1"/>
  <c r="BP2651" i="1"/>
  <c r="BT2661" i="1" s="1"/>
  <c r="AS2651" i="1"/>
  <c r="AR2651" i="1"/>
  <c r="AP2651" i="1"/>
  <c r="J2651" i="1"/>
  <c r="I2651" i="1"/>
  <c r="H2651" i="1"/>
  <c r="K2651" i="1" s="1"/>
  <c r="GT2650" i="1"/>
  <c r="GS2650" i="1"/>
  <c r="GR2650" i="1"/>
  <c r="GP2650" i="1"/>
  <c r="FS2650" i="1"/>
  <c r="FR2650" i="1"/>
  <c r="FP2650" i="1"/>
  <c r="C2650" i="1" s="1"/>
  <c r="ES2650" i="1"/>
  <c r="ER2650" i="1"/>
  <c r="EP2650" i="1"/>
  <c r="DS2650" i="1"/>
  <c r="DR2650" i="1"/>
  <c r="GU2650" i="1" s="1"/>
  <c r="DP2650" i="1"/>
  <c r="CS2650" i="1"/>
  <c r="GV2650" i="1" s="1"/>
  <c r="CR2650" i="1"/>
  <c r="CP2650" i="1"/>
  <c r="CT2660" i="1" s="1"/>
  <c r="BS2650" i="1"/>
  <c r="BR2650" i="1"/>
  <c r="BP2650" i="1"/>
  <c r="AS2650" i="1"/>
  <c r="AR2650" i="1"/>
  <c r="AP2650" i="1"/>
  <c r="GY2650" i="1" s="1"/>
  <c r="K2650" i="1"/>
  <c r="J2650" i="1"/>
  <c r="I2650" i="1"/>
  <c r="H2650" i="1"/>
  <c r="GS2649" i="1"/>
  <c r="GR2649" i="1"/>
  <c r="GP2649" i="1"/>
  <c r="FS2649" i="1"/>
  <c r="FR2649" i="1"/>
  <c r="FP2649" i="1"/>
  <c r="ES2649" i="1"/>
  <c r="ER2649" i="1"/>
  <c r="EP2649" i="1"/>
  <c r="DS2649" i="1"/>
  <c r="DR2649" i="1"/>
  <c r="DP2649" i="1"/>
  <c r="DT2659" i="1" s="1"/>
  <c r="CS2649" i="1"/>
  <c r="CR2649" i="1"/>
  <c r="CP2649" i="1"/>
  <c r="BS2649" i="1"/>
  <c r="BR2649" i="1"/>
  <c r="BP2649" i="1"/>
  <c r="AS2649" i="1"/>
  <c r="AR2649" i="1"/>
  <c r="GU2649" i="1" s="1"/>
  <c r="AP2649" i="1"/>
  <c r="J2649" i="1"/>
  <c r="I2649" i="1"/>
  <c r="H2649" i="1"/>
  <c r="K2649" i="1" s="1"/>
  <c r="GS2648" i="1"/>
  <c r="GR2648" i="1"/>
  <c r="GP2648" i="1"/>
  <c r="FS2648" i="1"/>
  <c r="FR2648" i="1"/>
  <c r="FP2648" i="1"/>
  <c r="ES2648" i="1"/>
  <c r="ER2648" i="1"/>
  <c r="EP2648" i="1"/>
  <c r="DS2648" i="1"/>
  <c r="DR2648" i="1"/>
  <c r="DP2648" i="1"/>
  <c r="DT2658" i="1" s="1"/>
  <c r="CS2648" i="1"/>
  <c r="CR2648" i="1"/>
  <c r="CP2648" i="1"/>
  <c r="BS2648" i="1"/>
  <c r="BR2648" i="1"/>
  <c r="BP2648" i="1"/>
  <c r="AS2648" i="1"/>
  <c r="GV2648" i="1" s="1"/>
  <c r="AR2648" i="1"/>
  <c r="AP2648" i="1"/>
  <c r="J2648" i="1"/>
  <c r="I2648" i="1"/>
  <c r="H2648" i="1"/>
  <c r="K2648" i="1" s="1"/>
  <c r="GS2647" i="1"/>
  <c r="GR2647" i="1"/>
  <c r="GP2647" i="1"/>
  <c r="FS2647" i="1"/>
  <c r="FR2647" i="1"/>
  <c r="FP2647" i="1"/>
  <c r="ES2647" i="1"/>
  <c r="ER2647" i="1"/>
  <c r="EP2647" i="1"/>
  <c r="DS2647" i="1"/>
  <c r="DR2647" i="1"/>
  <c r="DP2647" i="1"/>
  <c r="DT2657" i="1" s="1"/>
  <c r="CS2647" i="1"/>
  <c r="CR2647" i="1"/>
  <c r="CP2647" i="1"/>
  <c r="BS2647" i="1"/>
  <c r="BR2647" i="1"/>
  <c r="BP2647" i="1"/>
  <c r="AS2647" i="1"/>
  <c r="AR2647" i="1"/>
  <c r="GU2647" i="1" s="1"/>
  <c r="AP2647" i="1"/>
  <c r="J2647" i="1"/>
  <c r="I2647" i="1"/>
  <c r="H2647" i="1"/>
  <c r="K2647" i="1" s="1"/>
  <c r="GS2646" i="1"/>
  <c r="GR2646" i="1"/>
  <c r="GP2646" i="1"/>
  <c r="FS2646" i="1"/>
  <c r="FR2646" i="1"/>
  <c r="FP2646" i="1"/>
  <c r="ES2646" i="1"/>
  <c r="ER2646" i="1"/>
  <c r="EP2646" i="1"/>
  <c r="DS2646" i="1"/>
  <c r="DR2646" i="1"/>
  <c r="DP2646" i="1"/>
  <c r="DT2656" i="1" s="1"/>
  <c r="CS2646" i="1"/>
  <c r="CR2646" i="1"/>
  <c r="CP2646" i="1"/>
  <c r="BS2646" i="1"/>
  <c r="BR2646" i="1"/>
  <c r="BP2646" i="1"/>
  <c r="AS2646" i="1"/>
  <c r="GV2646" i="1" s="1"/>
  <c r="AR2646" i="1"/>
  <c r="AP2646" i="1"/>
  <c r="J2646" i="1"/>
  <c r="I2646" i="1"/>
  <c r="H2646" i="1"/>
  <c r="K2646" i="1" s="1"/>
  <c r="GS2645" i="1"/>
  <c r="GR2645" i="1"/>
  <c r="GP2645" i="1"/>
  <c r="FS2645" i="1"/>
  <c r="FR2645" i="1"/>
  <c r="FP2645" i="1"/>
  <c r="ES2645" i="1"/>
  <c r="ER2645" i="1"/>
  <c r="EP2645" i="1"/>
  <c r="DS2645" i="1"/>
  <c r="DR2645" i="1"/>
  <c r="DP2645" i="1"/>
  <c r="DT2655" i="1" s="1"/>
  <c r="CS2645" i="1"/>
  <c r="CR2645" i="1"/>
  <c r="CP2645" i="1"/>
  <c r="BS2645" i="1"/>
  <c r="BR2645" i="1"/>
  <c r="BP2645" i="1"/>
  <c r="AS2645" i="1"/>
  <c r="AR2645" i="1"/>
  <c r="GU2645" i="1" s="1"/>
  <c r="AP2645" i="1"/>
  <c r="J2645" i="1"/>
  <c r="I2645" i="1"/>
  <c r="H2645" i="1"/>
  <c r="K2645" i="1" s="1"/>
  <c r="GS2644" i="1"/>
  <c r="GR2644" i="1"/>
  <c r="GP2644" i="1"/>
  <c r="FS2644" i="1"/>
  <c r="FR2644" i="1"/>
  <c r="FP2644" i="1"/>
  <c r="ES2644" i="1"/>
  <c r="ER2644" i="1"/>
  <c r="EP2644" i="1"/>
  <c r="ET2654" i="1" s="1"/>
  <c r="DT2644" i="1"/>
  <c r="DS2644" i="1"/>
  <c r="DR2644" i="1"/>
  <c r="DP2644" i="1"/>
  <c r="CS2644" i="1"/>
  <c r="CR2644" i="1"/>
  <c r="CP2644" i="1"/>
  <c r="BS2644" i="1"/>
  <c r="BR2644" i="1"/>
  <c r="BP2644" i="1"/>
  <c r="AS2644" i="1"/>
  <c r="GV2644" i="1" s="1"/>
  <c r="AR2644" i="1"/>
  <c r="GU2644" i="1" s="1"/>
  <c r="AP2644" i="1"/>
  <c r="J2644" i="1"/>
  <c r="K2644" i="1" s="1"/>
  <c r="I2644" i="1"/>
  <c r="H2644" i="1"/>
  <c r="GS2643" i="1"/>
  <c r="GR2643" i="1"/>
  <c r="GP2643" i="1"/>
  <c r="FS2643" i="1"/>
  <c r="FR2643" i="1"/>
  <c r="GU2643" i="1" s="1"/>
  <c r="FP2643" i="1"/>
  <c r="ES2643" i="1"/>
  <c r="ER2643" i="1"/>
  <c r="EP2643" i="1"/>
  <c r="ET2653" i="1" s="1"/>
  <c r="DS2643" i="1"/>
  <c r="DR2643" i="1"/>
  <c r="DP2643" i="1"/>
  <c r="CS2643" i="1"/>
  <c r="CR2643" i="1"/>
  <c r="CP2643" i="1"/>
  <c r="BS2643" i="1"/>
  <c r="BR2643" i="1"/>
  <c r="BP2643" i="1"/>
  <c r="AS2643" i="1"/>
  <c r="GV2643" i="1" s="1"/>
  <c r="AR2643" i="1"/>
  <c r="AP2643" i="1"/>
  <c r="J2643" i="1"/>
  <c r="K2643" i="1" s="1"/>
  <c r="I2643" i="1"/>
  <c r="H2643" i="1"/>
  <c r="GU2642" i="1"/>
  <c r="GS2642" i="1"/>
  <c r="GR2642" i="1"/>
  <c r="GP2642" i="1"/>
  <c r="FS2642" i="1"/>
  <c r="FR2642" i="1"/>
  <c r="FP2642" i="1"/>
  <c r="ES2642" i="1"/>
  <c r="ER2642" i="1"/>
  <c r="EP2642" i="1"/>
  <c r="ET2651" i="1" s="1"/>
  <c r="DS2642" i="1"/>
  <c r="DR2642" i="1"/>
  <c r="DP2642" i="1"/>
  <c r="CS2642" i="1"/>
  <c r="CR2642" i="1"/>
  <c r="CP2642" i="1"/>
  <c r="BS2642" i="1"/>
  <c r="BR2642" i="1"/>
  <c r="BP2642" i="1"/>
  <c r="AS2642" i="1"/>
  <c r="AR2642" i="1"/>
  <c r="AP2642" i="1"/>
  <c r="J2642" i="1"/>
  <c r="I2642" i="1"/>
  <c r="H2642" i="1"/>
  <c r="K2642" i="1" s="1"/>
  <c r="GS2641" i="1"/>
  <c r="GR2641" i="1"/>
  <c r="GP2641" i="1"/>
  <c r="GT2651" i="1" s="1"/>
  <c r="FS2641" i="1"/>
  <c r="FR2641" i="1"/>
  <c r="FP2641" i="1"/>
  <c r="FT2651" i="1" s="1"/>
  <c r="ES2641" i="1"/>
  <c r="ER2641" i="1"/>
  <c r="EP2641" i="1"/>
  <c r="DS2641" i="1"/>
  <c r="DR2641" i="1"/>
  <c r="DP2641" i="1"/>
  <c r="DT2651" i="1" s="1"/>
  <c r="CS2641" i="1"/>
  <c r="CR2641" i="1"/>
  <c r="CP2641" i="1"/>
  <c r="BS2641" i="1"/>
  <c r="GV2641" i="1" s="1"/>
  <c r="BR2641" i="1"/>
  <c r="GU2641" i="1" s="1"/>
  <c r="BP2641" i="1"/>
  <c r="AS2641" i="1"/>
  <c r="AR2641" i="1"/>
  <c r="AP2641" i="1"/>
  <c r="K2641" i="1"/>
  <c r="J2641" i="1"/>
  <c r="I2641" i="1"/>
  <c r="H2641" i="1"/>
  <c r="GS2640" i="1"/>
  <c r="GR2640" i="1"/>
  <c r="GP2640" i="1"/>
  <c r="FS2640" i="1"/>
  <c r="GV2640" i="1" s="1"/>
  <c r="FR2640" i="1"/>
  <c r="FP2640" i="1"/>
  <c r="ES2640" i="1"/>
  <c r="ER2640" i="1"/>
  <c r="EP2640" i="1"/>
  <c r="ET2650" i="1" s="1"/>
  <c r="DS2640" i="1"/>
  <c r="DR2640" i="1"/>
  <c r="DP2640" i="1"/>
  <c r="DT2650" i="1" s="1"/>
  <c r="CS2640" i="1"/>
  <c r="CR2640" i="1"/>
  <c r="CP2640" i="1"/>
  <c r="BS2640" i="1"/>
  <c r="BR2640" i="1"/>
  <c r="BP2640" i="1"/>
  <c r="C2640" i="1" s="1"/>
  <c r="AS2640" i="1"/>
  <c r="AR2640" i="1"/>
  <c r="AP2640" i="1"/>
  <c r="GY2640" i="1" s="1"/>
  <c r="J2640" i="1"/>
  <c r="K2640" i="1" s="1"/>
  <c r="I2640" i="1"/>
  <c r="H2640" i="1"/>
  <c r="GS2639" i="1"/>
  <c r="GR2639" i="1"/>
  <c r="GP2639" i="1"/>
  <c r="GT2648" i="1" s="1"/>
  <c r="FS2639" i="1"/>
  <c r="FR2639" i="1"/>
  <c r="FP2639" i="1"/>
  <c r="ES2639" i="1"/>
  <c r="ER2639" i="1"/>
  <c r="EP2639" i="1"/>
  <c r="ET2649" i="1" s="1"/>
  <c r="DT2639" i="1"/>
  <c r="DS2639" i="1"/>
  <c r="DR2639" i="1"/>
  <c r="DP2639" i="1"/>
  <c r="DT2649" i="1" s="1"/>
  <c r="CS2639" i="1"/>
  <c r="CR2639" i="1"/>
  <c r="CP2639" i="1"/>
  <c r="CT2649" i="1" s="1"/>
  <c r="BS2639" i="1"/>
  <c r="BR2639" i="1"/>
  <c r="GU2639" i="1" s="1"/>
  <c r="BP2639" i="1"/>
  <c r="AS2639" i="1"/>
  <c r="AR2639" i="1"/>
  <c r="AP2639" i="1"/>
  <c r="AT2649" i="1" s="1"/>
  <c r="J2639" i="1"/>
  <c r="I2639" i="1"/>
  <c r="H2639" i="1"/>
  <c r="K2639" i="1" s="1"/>
  <c r="C2639" i="1"/>
  <c r="GS2638" i="1"/>
  <c r="GR2638" i="1"/>
  <c r="GP2638" i="1"/>
  <c r="FS2638" i="1"/>
  <c r="FR2638" i="1"/>
  <c r="FP2638" i="1"/>
  <c r="FT2648" i="1" s="1"/>
  <c r="ES2638" i="1"/>
  <c r="ER2638" i="1"/>
  <c r="EP2638" i="1"/>
  <c r="ET2648" i="1" s="1"/>
  <c r="DS2638" i="1"/>
  <c r="DR2638" i="1"/>
  <c r="DP2638" i="1"/>
  <c r="CS2638" i="1"/>
  <c r="CR2638" i="1"/>
  <c r="CP2638" i="1"/>
  <c r="BS2638" i="1"/>
  <c r="BR2638" i="1"/>
  <c r="GU2638" i="1" s="1"/>
  <c r="BP2638" i="1"/>
  <c r="AS2638" i="1"/>
  <c r="AR2638" i="1"/>
  <c r="AP2638" i="1"/>
  <c r="J2638" i="1"/>
  <c r="K2638" i="1" s="1"/>
  <c r="I2638" i="1"/>
  <c r="H2638" i="1"/>
  <c r="GS2637" i="1"/>
  <c r="GR2637" i="1"/>
  <c r="GP2637" i="1"/>
  <c r="GT2646" i="1" s="1"/>
  <c r="FS2637" i="1"/>
  <c r="FR2637" i="1"/>
  <c r="GU2637" i="1" s="1"/>
  <c r="FP2637" i="1"/>
  <c r="ES2637" i="1"/>
  <c r="ER2637" i="1"/>
  <c r="EP2637" i="1"/>
  <c r="ET2647" i="1" s="1"/>
  <c r="DT2637" i="1"/>
  <c r="DS2637" i="1"/>
  <c r="DR2637" i="1"/>
  <c r="DP2637" i="1"/>
  <c r="DT2647" i="1" s="1"/>
  <c r="CS2637" i="1"/>
  <c r="CR2637" i="1"/>
  <c r="CP2637" i="1"/>
  <c r="CT2647" i="1" s="1"/>
  <c r="CI2637" i="1"/>
  <c r="BS2637" i="1"/>
  <c r="BR2637" i="1"/>
  <c r="BP2637" i="1"/>
  <c r="BT2647" i="1" s="1"/>
  <c r="AS2637" i="1"/>
  <c r="GV2637" i="1" s="1"/>
  <c r="AR2637" i="1"/>
  <c r="AP2637" i="1"/>
  <c r="J2637" i="1"/>
  <c r="K2637" i="1" s="1"/>
  <c r="I2637" i="1"/>
  <c r="H2637" i="1"/>
  <c r="GS2636" i="1"/>
  <c r="GR2636" i="1"/>
  <c r="GP2636" i="1"/>
  <c r="FS2636" i="1"/>
  <c r="FR2636" i="1"/>
  <c r="FP2636" i="1"/>
  <c r="FT2646" i="1" s="1"/>
  <c r="ES2636" i="1"/>
  <c r="ER2636" i="1"/>
  <c r="EP2636" i="1"/>
  <c r="DS2636" i="1"/>
  <c r="DR2636" i="1"/>
  <c r="DP2636" i="1"/>
  <c r="DT2646" i="1" s="1"/>
  <c r="CS2636" i="1"/>
  <c r="CR2636" i="1"/>
  <c r="CP2636" i="1"/>
  <c r="BS2636" i="1"/>
  <c r="GV2636" i="1" s="1"/>
  <c r="BR2636" i="1"/>
  <c r="GU2636" i="1" s="1"/>
  <c r="BP2636" i="1"/>
  <c r="AS2636" i="1"/>
  <c r="AR2636" i="1"/>
  <c r="AP2636" i="1"/>
  <c r="K2636" i="1"/>
  <c r="J2636" i="1"/>
  <c r="I2636" i="1"/>
  <c r="H2636" i="1"/>
  <c r="GS2635" i="1"/>
  <c r="GR2635" i="1"/>
  <c r="GP2635" i="1"/>
  <c r="FS2635" i="1"/>
  <c r="GV2635" i="1" s="1"/>
  <c r="FR2635" i="1"/>
  <c r="FP2635" i="1"/>
  <c r="ES2635" i="1"/>
  <c r="ER2635" i="1"/>
  <c r="EP2635" i="1"/>
  <c r="DS2635" i="1"/>
  <c r="DR2635" i="1"/>
  <c r="DP2635" i="1"/>
  <c r="DT2645" i="1" s="1"/>
  <c r="CS2635" i="1"/>
  <c r="CR2635" i="1"/>
  <c r="CP2635" i="1"/>
  <c r="BS2635" i="1"/>
  <c r="BR2635" i="1"/>
  <c r="BP2635" i="1"/>
  <c r="BT2645" i="1" s="1"/>
  <c r="AS2635" i="1"/>
  <c r="AR2635" i="1"/>
  <c r="AP2635" i="1"/>
  <c r="J2635" i="1"/>
  <c r="K2635" i="1" s="1"/>
  <c r="I2635" i="1"/>
  <c r="H2635" i="1"/>
  <c r="GS2634" i="1"/>
  <c r="GR2634" i="1"/>
  <c r="GP2634" i="1"/>
  <c r="GT2644" i="1" s="1"/>
  <c r="FS2634" i="1"/>
  <c r="FR2634" i="1"/>
  <c r="FP2634" i="1"/>
  <c r="ES2634" i="1"/>
  <c r="ER2634" i="1"/>
  <c r="EP2634" i="1"/>
  <c r="DT2634" i="1"/>
  <c r="DS2634" i="1"/>
  <c r="DR2634" i="1"/>
  <c r="DP2634" i="1"/>
  <c r="CS2634" i="1"/>
  <c r="CR2634" i="1"/>
  <c r="CP2634" i="1"/>
  <c r="BS2634" i="1"/>
  <c r="BR2634" i="1"/>
  <c r="GU2634" i="1" s="1"/>
  <c r="BP2634" i="1"/>
  <c r="AS2634" i="1"/>
  <c r="AR2634" i="1"/>
  <c r="AP2634" i="1"/>
  <c r="AT2644" i="1" s="1"/>
  <c r="J2634" i="1"/>
  <c r="I2634" i="1"/>
  <c r="H2634" i="1"/>
  <c r="K2634" i="1" s="1"/>
  <c r="C2634" i="1"/>
  <c r="GS2633" i="1"/>
  <c r="GR2633" i="1"/>
  <c r="GP2633" i="1"/>
  <c r="GT2643" i="1" s="1"/>
  <c r="FS2633" i="1"/>
  <c r="FR2633" i="1"/>
  <c r="FP2633" i="1"/>
  <c r="FT2643" i="1" s="1"/>
  <c r="ES2633" i="1"/>
  <c r="ER2633" i="1"/>
  <c r="EP2633" i="1"/>
  <c r="ET2643" i="1" s="1"/>
  <c r="DS2633" i="1"/>
  <c r="DR2633" i="1"/>
  <c r="DP2633" i="1"/>
  <c r="CS2633" i="1"/>
  <c r="CR2633" i="1"/>
  <c r="CP2633" i="1"/>
  <c r="BS2633" i="1"/>
  <c r="BR2633" i="1"/>
  <c r="GU2633" i="1" s="1"/>
  <c r="BP2633" i="1"/>
  <c r="BT2643" i="1" s="1"/>
  <c r="AS2633" i="1"/>
  <c r="AR2633" i="1"/>
  <c r="AP2633" i="1"/>
  <c r="J2633" i="1"/>
  <c r="K2633" i="1" s="1"/>
  <c r="I2633" i="1"/>
  <c r="H2633" i="1"/>
  <c r="GS2632" i="1"/>
  <c r="GR2632" i="1"/>
  <c r="GP2632" i="1"/>
  <c r="FS2632" i="1"/>
  <c r="FR2632" i="1"/>
  <c r="GU2632" i="1" s="1"/>
  <c r="FP2632" i="1"/>
  <c r="ES2632" i="1"/>
  <c r="GV2632" i="1" s="1"/>
  <c r="ER2632" i="1"/>
  <c r="EP2632" i="1"/>
  <c r="ET2642" i="1" s="1"/>
  <c r="DS2632" i="1"/>
  <c r="DR2632" i="1"/>
  <c r="DP2632" i="1"/>
  <c r="DT2641" i="1" s="1"/>
  <c r="CS2632" i="1"/>
  <c r="CR2632" i="1"/>
  <c r="CP2632" i="1"/>
  <c r="CT2642" i="1" s="1"/>
  <c r="BS2632" i="1"/>
  <c r="BR2632" i="1"/>
  <c r="BP2632" i="1"/>
  <c r="BT2642" i="1" s="1"/>
  <c r="J2632" i="1"/>
  <c r="I2632" i="1"/>
  <c r="H2632" i="1"/>
  <c r="K2632" i="1" s="1"/>
  <c r="C2632" i="1"/>
  <c r="GS2631" i="1"/>
  <c r="GR2631" i="1"/>
  <c r="GP2631" i="1"/>
  <c r="FS2631" i="1"/>
  <c r="FR2631" i="1"/>
  <c r="FP2631" i="1"/>
  <c r="FT2641" i="1" s="1"/>
  <c r="ES2631" i="1"/>
  <c r="ER2631" i="1"/>
  <c r="EP2631" i="1"/>
  <c r="DS2631" i="1"/>
  <c r="DR2631" i="1"/>
  <c r="DP2631" i="1"/>
  <c r="CS2631" i="1"/>
  <c r="CR2631" i="1"/>
  <c r="GU2631" i="1" s="1"/>
  <c r="CP2631" i="1"/>
  <c r="BS2631" i="1"/>
  <c r="GV2631" i="1" s="1"/>
  <c r="BR2631" i="1"/>
  <c r="BP2631" i="1"/>
  <c r="J2631" i="1"/>
  <c r="K2631" i="1" s="1"/>
  <c r="I2631" i="1"/>
  <c r="H2631" i="1"/>
  <c r="GS2630" i="1"/>
  <c r="GR2630" i="1"/>
  <c r="GP2630" i="1"/>
  <c r="FS2630" i="1"/>
  <c r="FR2630" i="1"/>
  <c r="GU2630" i="1" s="1"/>
  <c r="FP2630" i="1"/>
  <c r="ES2630" i="1"/>
  <c r="GV2630" i="1" s="1"/>
  <c r="ER2630" i="1"/>
  <c r="EP2630" i="1"/>
  <c r="DS2630" i="1"/>
  <c r="DR2630" i="1"/>
  <c r="DP2630" i="1"/>
  <c r="DT2640" i="1" s="1"/>
  <c r="CS2630" i="1"/>
  <c r="CR2630" i="1"/>
  <c r="CP2630" i="1"/>
  <c r="CT2640" i="1" s="1"/>
  <c r="BS2630" i="1"/>
  <c r="BR2630" i="1"/>
  <c r="BP2630" i="1"/>
  <c r="BT2640" i="1" s="1"/>
  <c r="J2630" i="1"/>
  <c r="I2630" i="1"/>
  <c r="H2630" i="1"/>
  <c r="K2630" i="1" s="1"/>
  <c r="C2630" i="1"/>
  <c r="GS2629" i="1"/>
  <c r="GR2629" i="1"/>
  <c r="GP2629" i="1"/>
  <c r="FS2629" i="1"/>
  <c r="FR2629" i="1"/>
  <c r="FP2629" i="1"/>
  <c r="ES2629" i="1"/>
  <c r="ER2629" i="1"/>
  <c r="EP2629" i="1"/>
  <c r="DS2629" i="1"/>
  <c r="DR2629" i="1"/>
  <c r="DP2629" i="1"/>
  <c r="CS2629" i="1"/>
  <c r="CR2629" i="1"/>
  <c r="GU2629" i="1" s="1"/>
  <c r="CP2629" i="1"/>
  <c r="BS2629" i="1"/>
  <c r="GV2629" i="1" s="1"/>
  <c r="BR2629" i="1"/>
  <c r="BP2629" i="1"/>
  <c r="J2629" i="1"/>
  <c r="K2629" i="1" s="1"/>
  <c r="I2629" i="1"/>
  <c r="H2629" i="1"/>
  <c r="GS2628" i="1"/>
  <c r="GR2628" i="1"/>
  <c r="GP2628" i="1"/>
  <c r="FS2628" i="1"/>
  <c r="FR2628" i="1"/>
  <c r="FP2628" i="1"/>
  <c r="ES2628" i="1"/>
  <c r="ER2628" i="1"/>
  <c r="GU2628" i="1" s="1"/>
  <c r="EP2628" i="1"/>
  <c r="ET2638" i="1" s="1"/>
  <c r="DS2628" i="1"/>
  <c r="DR2628" i="1"/>
  <c r="DP2628" i="1"/>
  <c r="DT2638" i="1" s="1"/>
  <c r="CS2628" i="1"/>
  <c r="GV2628" i="1" s="1"/>
  <c r="CR2628" i="1"/>
  <c r="CP2628" i="1"/>
  <c r="BS2628" i="1"/>
  <c r="BR2628" i="1"/>
  <c r="BP2628" i="1"/>
  <c r="K2628" i="1"/>
  <c r="J2628" i="1"/>
  <c r="I2628" i="1"/>
  <c r="H2628" i="1"/>
  <c r="GS2627" i="1"/>
  <c r="GR2627" i="1"/>
  <c r="GP2627" i="1"/>
  <c r="GT2637" i="1" s="1"/>
  <c r="FS2627" i="1"/>
  <c r="FR2627" i="1"/>
  <c r="FP2627" i="1"/>
  <c r="ES2627" i="1"/>
  <c r="ER2627" i="1"/>
  <c r="EP2627" i="1"/>
  <c r="DS2627" i="1"/>
  <c r="DR2627" i="1"/>
  <c r="DP2627" i="1"/>
  <c r="CO2627" i="1"/>
  <c r="CN2627" i="1"/>
  <c r="CM2627" i="1"/>
  <c r="CL2627" i="1"/>
  <c r="CK2627" i="1"/>
  <c r="CJ2627" i="1"/>
  <c r="CI2627" i="1"/>
  <c r="CH2627" i="1"/>
  <c r="CG2627" i="1"/>
  <c r="I2627" i="1" s="1"/>
  <c r="CF2627" i="1"/>
  <c r="CE2627" i="1"/>
  <c r="CD2627" i="1"/>
  <c r="CR2627" i="1" s="1"/>
  <c r="BS2627" i="1"/>
  <c r="BR2627" i="1"/>
  <c r="BP2627" i="1"/>
  <c r="H2627" i="1"/>
  <c r="GS2626" i="1"/>
  <c r="GR2626" i="1"/>
  <c r="GP2626" i="1"/>
  <c r="FS2626" i="1"/>
  <c r="FR2626" i="1"/>
  <c r="FP2626" i="1"/>
  <c r="ES2626" i="1"/>
  <c r="ER2626" i="1"/>
  <c r="EP2626" i="1"/>
  <c r="DS2626" i="1"/>
  <c r="DR2626" i="1"/>
  <c r="DP2626" i="1"/>
  <c r="DT2636" i="1" s="1"/>
  <c r="CO2626" i="1"/>
  <c r="CN2626" i="1"/>
  <c r="CM2626" i="1"/>
  <c r="CL2626" i="1"/>
  <c r="CK2626" i="1"/>
  <c r="CJ2626" i="1"/>
  <c r="CI2626" i="1"/>
  <c r="CS2626" i="1" s="1"/>
  <c r="CH2626" i="1"/>
  <c r="CG2626" i="1"/>
  <c r="CF2626" i="1"/>
  <c r="CE2626" i="1"/>
  <c r="CD2626" i="1"/>
  <c r="BS2626" i="1"/>
  <c r="GV2626" i="1" s="1"/>
  <c r="BR2626" i="1"/>
  <c r="BP2626" i="1"/>
  <c r="I2626" i="1"/>
  <c r="GS2625" i="1"/>
  <c r="GR2625" i="1"/>
  <c r="GP2625" i="1"/>
  <c r="GT2635" i="1" s="1"/>
  <c r="FS2625" i="1"/>
  <c r="FR2625" i="1"/>
  <c r="FP2625" i="1"/>
  <c r="FT2635" i="1" s="1"/>
  <c r="ES2625" i="1"/>
  <c r="ER2625" i="1"/>
  <c r="EP2625" i="1"/>
  <c r="DS2625" i="1"/>
  <c r="DR2625" i="1"/>
  <c r="DP2625" i="1"/>
  <c r="CS2625" i="1"/>
  <c r="CR2625" i="1"/>
  <c r="GU2625" i="1" s="1"/>
  <c r="CP2625" i="1"/>
  <c r="BS2625" i="1"/>
  <c r="GV2625" i="1" s="1"/>
  <c r="BR2625" i="1"/>
  <c r="BP2625" i="1"/>
  <c r="J2625" i="1"/>
  <c r="K2625" i="1" s="1"/>
  <c r="I2625" i="1"/>
  <c r="H2625" i="1"/>
  <c r="GS2624" i="1"/>
  <c r="GR2624" i="1"/>
  <c r="GP2624" i="1"/>
  <c r="FS2624" i="1"/>
  <c r="FR2624" i="1"/>
  <c r="FP2624" i="1"/>
  <c r="FT2634" i="1" s="1"/>
  <c r="ES2624" i="1"/>
  <c r="GV2624" i="1" s="1"/>
  <c r="ER2624" i="1"/>
  <c r="EP2624" i="1"/>
  <c r="DS2624" i="1"/>
  <c r="DR2624" i="1"/>
  <c r="DP2624" i="1"/>
  <c r="CS2624" i="1"/>
  <c r="CR2624" i="1"/>
  <c r="CP2624" i="1"/>
  <c r="CB2624" i="1"/>
  <c r="CB2625" i="1" s="1"/>
  <c r="CB2626" i="1" s="1"/>
  <c r="CB2627" i="1" s="1"/>
  <c r="CB2628" i="1" s="1"/>
  <c r="CB2629" i="1" s="1"/>
  <c r="CB2630" i="1" s="1"/>
  <c r="CB2631" i="1" s="1"/>
  <c r="CB2632" i="1" s="1"/>
  <c r="CB2633" i="1" s="1"/>
  <c r="CB2634" i="1" s="1"/>
  <c r="CB2635" i="1" s="1"/>
  <c r="CB2636" i="1" s="1"/>
  <c r="CB2637" i="1" s="1"/>
  <c r="CB2638" i="1" s="1"/>
  <c r="CB2639" i="1" s="1"/>
  <c r="CB2640" i="1" s="1"/>
  <c r="CB2641" i="1" s="1"/>
  <c r="CB2642" i="1" s="1"/>
  <c r="CB2643" i="1" s="1"/>
  <c r="CB2644" i="1" s="1"/>
  <c r="CB2645" i="1" s="1"/>
  <c r="CB2646" i="1" s="1"/>
  <c r="CB2647" i="1" s="1"/>
  <c r="CB2648" i="1" s="1"/>
  <c r="CB2649" i="1" s="1"/>
  <c r="CB2650" i="1" s="1"/>
  <c r="CB2651" i="1" s="1"/>
  <c r="CB2652" i="1" s="1"/>
  <c r="CB2653" i="1" s="1"/>
  <c r="CB2654" i="1" s="1"/>
  <c r="CB2655" i="1" s="1"/>
  <c r="CB2656" i="1" s="1"/>
  <c r="CB2657" i="1" s="1"/>
  <c r="CB2658" i="1" s="1"/>
  <c r="CB2659" i="1" s="1"/>
  <c r="CB2660" i="1" s="1"/>
  <c r="CB2661" i="1" s="1"/>
  <c r="CB2662" i="1" s="1"/>
  <c r="CB2663" i="1" s="1"/>
  <c r="CB2664" i="1" s="1"/>
  <c r="CB2665" i="1" s="1"/>
  <c r="CB2666" i="1" s="1"/>
  <c r="CB2667" i="1" s="1"/>
  <c r="CB2668" i="1" s="1"/>
  <c r="CB2669" i="1" s="1"/>
  <c r="CB2670" i="1" s="1"/>
  <c r="CB2671" i="1" s="1"/>
  <c r="CB2672" i="1" s="1"/>
  <c r="CB2673" i="1" s="1"/>
  <c r="CB2674" i="1" s="1"/>
  <c r="CB2675" i="1" s="1"/>
  <c r="CB2676" i="1" s="1"/>
  <c r="CB2677" i="1" s="1"/>
  <c r="CB2678" i="1" s="1"/>
  <c r="CB2679" i="1" s="1"/>
  <c r="CB2680" i="1" s="1"/>
  <c r="CB2681" i="1" s="1"/>
  <c r="CB2682" i="1" s="1"/>
  <c r="CB2683" i="1" s="1"/>
  <c r="CB2684" i="1" s="1"/>
  <c r="CB2685" i="1" s="1"/>
  <c r="CB2686" i="1" s="1"/>
  <c r="CB2687" i="1" s="1"/>
  <c r="CB2688" i="1" s="1"/>
  <c r="CB2689" i="1" s="1"/>
  <c r="CB2690" i="1" s="1"/>
  <c r="CB2691" i="1" s="1"/>
  <c r="CB2692" i="1" s="1"/>
  <c r="CB2693" i="1" s="1"/>
  <c r="CB2694" i="1" s="1"/>
  <c r="CB2695" i="1" s="1"/>
  <c r="CB2696" i="1" s="1"/>
  <c r="CB2697" i="1" s="1"/>
  <c r="CB2698" i="1" s="1"/>
  <c r="CB2699" i="1" s="1"/>
  <c r="CB2700" i="1" s="1"/>
  <c r="CB2701" i="1" s="1"/>
  <c r="CB2702" i="1" s="1"/>
  <c r="CB2703" i="1" s="1"/>
  <c r="CB2704" i="1" s="1"/>
  <c r="CB2705" i="1" s="1"/>
  <c r="CB2706" i="1" s="1"/>
  <c r="CB2707" i="1" s="1"/>
  <c r="CB2708" i="1" s="1"/>
  <c r="CB2709" i="1" s="1"/>
  <c r="CB2710" i="1" s="1"/>
  <c r="CB2711" i="1" s="1"/>
  <c r="CB2712" i="1" s="1"/>
  <c r="CB2713" i="1" s="1"/>
  <c r="CB2714" i="1" s="1"/>
  <c r="CB2715" i="1" s="1"/>
  <c r="CB2716" i="1" s="1"/>
  <c r="CB2717" i="1" s="1"/>
  <c r="CB2718" i="1" s="1"/>
  <c r="CB2719" i="1" s="1"/>
  <c r="CB2720" i="1" s="1"/>
  <c r="CB2721" i="1" s="1"/>
  <c r="CB2722" i="1" s="1"/>
  <c r="CB2723" i="1" s="1"/>
  <c r="CB2724" i="1" s="1"/>
  <c r="CB2725" i="1" s="1"/>
  <c r="CB2726" i="1" s="1"/>
  <c r="CB2727" i="1" s="1"/>
  <c r="CB2728" i="1" s="1"/>
  <c r="CB2729" i="1" s="1"/>
  <c r="CB2730" i="1" s="1"/>
  <c r="CB2731" i="1" s="1"/>
  <c r="CB2732" i="1" s="1"/>
  <c r="BS2624" i="1"/>
  <c r="BR2624" i="1"/>
  <c r="BP2624" i="1"/>
  <c r="J2624" i="1"/>
  <c r="I2624" i="1"/>
  <c r="H2624" i="1"/>
  <c r="K2624" i="1" s="1"/>
  <c r="C2624" i="1"/>
  <c r="GS2623" i="1"/>
  <c r="GR2623" i="1"/>
  <c r="GP2623" i="1"/>
  <c r="FS2623" i="1"/>
  <c r="FR2623" i="1"/>
  <c r="FP2623" i="1"/>
  <c r="ES2623" i="1"/>
  <c r="ER2623" i="1"/>
  <c r="EP2623" i="1"/>
  <c r="DS2623" i="1"/>
  <c r="DR2623" i="1"/>
  <c r="DP2623" i="1"/>
  <c r="DT2633" i="1" s="1"/>
  <c r="CL2623" i="1"/>
  <c r="CK2623" i="1"/>
  <c r="CJ2623" i="1"/>
  <c r="CI2623" i="1"/>
  <c r="CS2623" i="1" s="1"/>
  <c r="CH2623" i="1"/>
  <c r="CG2623" i="1"/>
  <c r="CF2623" i="1"/>
  <c r="CE2623" i="1"/>
  <c r="CD2623" i="1"/>
  <c r="BS2623" i="1"/>
  <c r="BR2623" i="1"/>
  <c r="BP2623" i="1"/>
  <c r="GT2622" i="1"/>
  <c r="GS2622" i="1"/>
  <c r="GR2622" i="1"/>
  <c r="GP2622" i="1"/>
  <c r="GT2632" i="1" s="1"/>
  <c r="FS2622" i="1"/>
  <c r="FR2622" i="1"/>
  <c r="FP2622" i="1"/>
  <c r="ES2622" i="1"/>
  <c r="ER2622" i="1"/>
  <c r="EP2622" i="1"/>
  <c r="DS2622" i="1"/>
  <c r="DR2622" i="1"/>
  <c r="GU2622" i="1" s="1"/>
  <c r="DP2622" i="1"/>
  <c r="BS2622" i="1"/>
  <c r="GV2622" i="1" s="1"/>
  <c r="BR2622" i="1"/>
  <c r="BP2622" i="1"/>
  <c r="BT2632" i="1" s="1"/>
  <c r="J2622" i="1"/>
  <c r="K2622" i="1" s="1"/>
  <c r="I2622" i="1"/>
  <c r="H2622" i="1"/>
  <c r="GS2621" i="1"/>
  <c r="GR2621" i="1"/>
  <c r="GP2621" i="1"/>
  <c r="GT2629" i="1" s="1"/>
  <c r="FS2621" i="1"/>
  <c r="FR2621" i="1"/>
  <c r="FP2621" i="1"/>
  <c r="ES2621" i="1"/>
  <c r="ER2621" i="1"/>
  <c r="GU2621" i="1" s="1"/>
  <c r="EP2621" i="1"/>
  <c r="EB2621" i="1"/>
  <c r="EB2622" i="1" s="1"/>
  <c r="EB2623" i="1" s="1"/>
  <c r="EB2624" i="1" s="1"/>
  <c r="EB2625" i="1" s="1"/>
  <c r="EB2626" i="1" s="1"/>
  <c r="EB2627" i="1" s="1"/>
  <c r="EB2628" i="1" s="1"/>
  <c r="EB2629" i="1" s="1"/>
  <c r="EB2630" i="1" s="1"/>
  <c r="EB2631" i="1" s="1"/>
  <c r="EB2632" i="1" s="1"/>
  <c r="EB2633" i="1" s="1"/>
  <c r="EB2634" i="1" s="1"/>
  <c r="EB2635" i="1" s="1"/>
  <c r="EB2636" i="1" s="1"/>
  <c r="EB2637" i="1" s="1"/>
  <c r="EB2638" i="1" s="1"/>
  <c r="EB2639" i="1" s="1"/>
  <c r="EB2640" i="1" s="1"/>
  <c r="EB2641" i="1" s="1"/>
  <c r="EB2642" i="1" s="1"/>
  <c r="EB2643" i="1" s="1"/>
  <c r="EB2644" i="1" s="1"/>
  <c r="EB2645" i="1" s="1"/>
  <c r="EB2646" i="1" s="1"/>
  <c r="EB2647" i="1" s="1"/>
  <c r="EB2648" i="1" s="1"/>
  <c r="EB2649" i="1" s="1"/>
  <c r="EB2650" i="1" s="1"/>
  <c r="EB2651" i="1" s="1"/>
  <c r="EB2652" i="1" s="1"/>
  <c r="EB2653" i="1" s="1"/>
  <c r="EB2654" i="1" s="1"/>
  <c r="EB2655" i="1" s="1"/>
  <c r="EB2656" i="1" s="1"/>
  <c r="EB2657" i="1" s="1"/>
  <c r="EB2658" i="1" s="1"/>
  <c r="EB2659" i="1" s="1"/>
  <c r="EB2660" i="1" s="1"/>
  <c r="EB2661" i="1" s="1"/>
  <c r="EB2662" i="1" s="1"/>
  <c r="EB2663" i="1" s="1"/>
  <c r="EB2664" i="1" s="1"/>
  <c r="EB2665" i="1" s="1"/>
  <c r="EB2666" i="1" s="1"/>
  <c r="EB2667" i="1" s="1"/>
  <c r="EB2668" i="1" s="1"/>
  <c r="EB2669" i="1" s="1"/>
  <c r="EB2670" i="1" s="1"/>
  <c r="EB2671" i="1" s="1"/>
  <c r="EB2672" i="1" s="1"/>
  <c r="EB2673" i="1" s="1"/>
  <c r="EB2674" i="1" s="1"/>
  <c r="EB2675" i="1" s="1"/>
  <c r="EB2676" i="1" s="1"/>
  <c r="EB2677" i="1" s="1"/>
  <c r="EB2678" i="1" s="1"/>
  <c r="EB2679" i="1" s="1"/>
  <c r="EB2680" i="1" s="1"/>
  <c r="EB2681" i="1" s="1"/>
  <c r="EB2682" i="1" s="1"/>
  <c r="EB2683" i="1" s="1"/>
  <c r="EB2684" i="1" s="1"/>
  <c r="EB2685" i="1" s="1"/>
  <c r="EB2686" i="1" s="1"/>
  <c r="EB2687" i="1" s="1"/>
  <c r="EB2688" i="1" s="1"/>
  <c r="EB2689" i="1" s="1"/>
  <c r="EB2690" i="1" s="1"/>
  <c r="EB2691" i="1" s="1"/>
  <c r="EB2692" i="1" s="1"/>
  <c r="EB2693" i="1" s="1"/>
  <c r="EB2694" i="1" s="1"/>
  <c r="EB2695" i="1" s="1"/>
  <c r="EB2696" i="1" s="1"/>
  <c r="EB2697" i="1" s="1"/>
  <c r="EB2698" i="1" s="1"/>
  <c r="EB2699" i="1" s="1"/>
  <c r="EB2700" i="1" s="1"/>
  <c r="EB2701" i="1" s="1"/>
  <c r="EB2702" i="1" s="1"/>
  <c r="EB2703" i="1" s="1"/>
  <c r="EB2704" i="1" s="1"/>
  <c r="EB2705" i="1" s="1"/>
  <c r="EB2706" i="1" s="1"/>
  <c r="EB2707" i="1" s="1"/>
  <c r="EB2708" i="1" s="1"/>
  <c r="EB2709" i="1" s="1"/>
  <c r="EB2710" i="1" s="1"/>
  <c r="EB2711" i="1" s="1"/>
  <c r="EB2712" i="1" s="1"/>
  <c r="EB2713" i="1" s="1"/>
  <c r="EB2714" i="1" s="1"/>
  <c r="EB2715" i="1" s="1"/>
  <c r="EB2716" i="1" s="1"/>
  <c r="EB2717" i="1" s="1"/>
  <c r="EB2718" i="1" s="1"/>
  <c r="EB2719" i="1" s="1"/>
  <c r="EB2720" i="1" s="1"/>
  <c r="EB2721" i="1" s="1"/>
  <c r="EB2722" i="1" s="1"/>
  <c r="EB2723" i="1" s="1"/>
  <c r="EB2724" i="1" s="1"/>
  <c r="EB2725" i="1" s="1"/>
  <c r="EB2726" i="1" s="1"/>
  <c r="EB2727" i="1" s="1"/>
  <c r="EB2728" i="1" s="1"/>
  <c r="EB2729" i="1" s="1"/>
  <c r="EB2730" i="1" s="1"/>
  <c r="EB2731" i="1" s="1"/>
  <c r="EB2732" i="1" s="1"/>
  <c r="DS2621" i="1"/>
  <c r="GV2621" i="1" s="1"/>
  <c r="DR2621" i="1"/>
  <c r="DP2621" i="1"/>
  <c r="DT2631" i="1" s="1"/>
  <c r="BS2621" i="1"/>
  <c r="BR2621" i="1"/>
  <c r="BP2621" i="1"/>
  <c r="K2621" i="1"/>
  <c r="J2621" i="1"/>
  <c r="I2621" i="1"/>
  <c r="H2621" i="1"/>
  <c r="GS2620" i="1"/>
  <c r="GR2620" i="1"/>
  <c r="GP2620" i="1"/>
  <c r="GT2630" i="1" s="1"/>
  <c r="FS2620" i="1"/>
  <c r="FR2620" i="1"/>
  <c r="FP2620" i="1"/>
  <c r="FT2630" i="1" s="1"/>
  <c r="ES2620" i="1"/>
  <c r="ER2620" i="1"/>
  <c r="EP2620" i="1"/>
  <c r="DS2620" i="1"/>
  <c r="GV2620" i="1" s="1"/>
  <c r="DR2620" i="1"/>
  <c r="DP2620" i="1"/>
  <c r="BS2620" i="1"/>
  <c r="BR2620" i="1"/>
  <c r="BP2620" i="1"/>
  <c r="K2620" i="1"/>
  <c r="J2620" i="1"/>
  <c r="I2620" i="1"/>
  <c r="H2620" i="1"/>
  <c r="C2620" i="1"/>
  <c r="GS2619" i="1"/>
  <c r="GR2619" i="1"/>
  <c r="GP2619" i="1"/>
  <c r="FS2619" i="1"/>
  <c r="FR2619" i="1"/>
  <c r="FP2619" i="1"/>
  <c r="DS2619" i="1"/>
  <c r="DR2619" i="1"/>
  <c r="DP2619" i="1"/>
  <c r="BS2619" i="1"/>
  <c r="BR2619" i="1"/>
  <c r="GU2619" i="1" s="1"/>
  <c r="BP2619" i="1"/>
  <c r="J2619" i="1"/>
  <c r="I2619" i="1"/>
  <c r="H2619" i="1"/>
  <c r="K2619" i="1" s="1"/>
  <c r="C2619" i="1"/>
  <c r="GS2618" i="1"/>
  <c r="GR2618" i="1"/>
  <c r="GP2618" i="1"/>
  <c r="GT2628" i="1" s="1"/>
  <c r="FS2618" i="1"/>
  <c r="FR2618" i="1"/>
  <c r="FP2618" i="1"/>
  <c r="FT2628" i="1" s="1"/>
  <c r="DS2618" i="1"/>
  <c r="DR2618" i="1"/>
  <c r="DP2618" i="1"/>
  <c r="DT2628" i="1" s="1"/>
  <c r="BS2618" i="1"/>
  <c r="GV2618" i="1" s="1"/>
  <c r="BR2618" i="1"/>
  <c r="GU2618" i="1" s="1"/>
  <c r="BP2618" i="1"/>
  <c r="J2618" i="1"/>
  <c r="I2618" i="1"/>
  <c r="H2618" i="1"/>
  <c r="K2618" i="1" s="1"/>
  <c r="GS2617" i="1"/>
  <c r="GR2617" i="1"/>
  <c r="GP2617" i="1"/>
  <c r="GT2627" i="1" s="1"/>
  <c r="FS2617" i="1"/>
  <c r="FR2617" i="1"/>
  <c r="FP2617" i="1"/>
  <c r="DS2617" i="1"/>
  <c r="DR2617" i="1"/>
  <c r="DP2617" i="1"/>
  <c r="C2617" i="1" s="1"/>
  <c r="BS2617" i="1"/>
  <c r="GV2617" i="1" s="1"/>
  <c r="BR2617" i="1"/>
  <c r="GU2617" i="1" s="1"/>
  <c r="BP2617" i="1"/>
  <c r="J2617" i="1"/>
  <c r="I2617" i="1"/>
  <c r="H2617" i="1"/>
  <c r="K2617" i="1" s="1"/>
  <c r="GS2616" i="1"/>
  <c r="GR2616" i="1"/>
  <c r="GP2616" i="1"/>
  <c r="FS2616" i="1"/>
  <c r="FR2616" i="1"/>
  <c r="FP2616" i="1"/>
  <c r="DS2616" i="1"/>
  <c r="DR2616" i="1"/>
  <c r="DP2616" i="1"/>
  <c r="BS2616" i="1"/>
  <c r="BR2616" i="1"/>
  <c r="GU2616" i="1" s="1"/>
  <c r="BP2616" i="1"/>
  <c r="J2616" i="1"/>
  <c r="I2616" i="1"/>
  <c r="H2616" i="1"/>
  <c r="K2616" i="1" s="1"/>
  <c r="C2616" i="1"/>
  <c r="GS2615" i="1"/>
  <c r="GR2615" i="1"/>
  <c r="GP2615" i="1"/>
  <c r="GT2624" i="1" s="1"/>
  <c r="FS2615" i="1"/>
  <c r="FR2615" i="1"/>
  <c r="FP2615" i="1"/>
  <c r="DS2615" i="1"/>
  <c r="DR2615" i="1"/>
  <c r="DP2615" i="1"/>
  <c r="BS2615" i="1"/>
  <c r="GV2615" i="1" s="1"/>
  <c r="BR2615" i="1"/>
  <c r="BP2615" i="1"/>
  <c r="GY2615" i="1" s="1"/>
  <c r="J2615" i="1"/>
  <c r="K2615" i="1" s="1"/>
  <c r="I2615" i="1"/>
  <c r="H2615" i="1"/>
  <c r="GS2614" i="1"/>
  <c r="GR2614" i="1"/>
  <c r="GP2614" i="1"/>
  <c r="FS2614" i="1"/>
  <c r="GV2614" i="1" s="1"/>
  <c r="FR2614" i="1"/>
  <c r="FP2614" i="1"/>
  <c r="DS2614" i="1"/>
  <c r="DR2614" i="1"/>
  <c r="DP2614" i="1"/>
  <c r="BS2614" i="1"/>
  <c r="BR2614" i="1"/>
  <c r="GU2614" i="1" s="1"/>
  <c r="BP2614" i="1"/>
  <c r="K2614" i="1"/>
  <c r="J2614" i="1"/>
  <c r="I2614" i="1"/>
  <c r="H2614" i="1"/>
  <c r="C2614" i="1"/>
  <c r="GS2613" i="1"/>
  <c r="GR2613" i="1"/>
  <c r="GP2613" i="1"/>
  <c r="FS2613" i="1"/>
  <c r="FE2613" i="1"/>
  <c r="DS2613" i="1"/>
  <c r="DR2613" i="1"/>
  <c r="DP2613" i="1"/>
  <c r="BS2613" i="1"/>
  <c r="GV2613" i="1" s="1"/>
  <c r="BR2613" i="1"/>
  <c r="BP2613" i="1"/>
  <c r="GU2612" i="1"/>
  <c r="GS2612" i="1"/>
  <c r="GR2612" i="1"/>
  <c r="GP2612" i="1"/>
  <c r="FS2612" i="1"/>
  <c r="FR2612" i="1"/>
  <c r="FP2612" i="1"/>
  <c r="DS2612" i="1"/>
  <c r="DR2612" i="1"/>
  <c r="DP2612" i="1"/>
  <c r="BS2612" i="1"/>
  <c r="BR2612" i="1"/>
  <c r="BP2612" i="1"/>
  <c r="GY2612" i="1" s="1"/>
  <c r="J2612" i="1"/>
  <c r="K2612" i="1" s="1"/>
  <c r="I2612" i="1"/>
  <c r="H2612" i="1"/>
  <c r="GS2611" i="1"/>
  <c r="GR2611" i="1"/>
  <c r="GP2611" i="1"/>
  <c r="GT2621" i="1" s="1"/>
  <c r="FS2611" i="1"/>
  <c r="GV2611" i="1" s="1"/>
  <c r="FR2611" i="1"/>
  <c r="FP2611" i="1"/>
  <c r="DS2611" i="1"/>
  <c r="DR2611" i="1"/>
  <c r="DP2611" i="1"/>
  <c r="BS2611" i="1"/>
  <c r="BR2611" i="1"/>
  <c r="BP2611" i="1"/>
  <c r="C2611" i="1" s="1"/>
  <c r="K2611" i="1"/>
  <c r="J2611" i="1"/>
  <c r="I2611" i="1"/>
  <c r="H2611" i="1"/>
  <c r="GS2610" i="1"/>
  <c r="GR2610" i="1"/>
  <c r="GP2610" i="1"/>
  <c r="FS2610" i="1"/>
  <c r="GV2610" i="1" s="1"/>
  <c r="FR2610" i="1"/>
  <c r="FP2610" i="1"/>
  <c r="DS2610" i="1"/>
  <c r="DR2610" i="1"/>
  <c r="DP2610" i="1"/>
  <c r="BS2610" i="1"/>
  <c r="BR2610" i="1"/>
  <c r="BP2610" i="1"/>
  <c r="C2610" i="1" s="1"/>
  <c r="K2610" i="1"/>
  <c r="J2610" i="1"/>
  <c r="I2610" i="1"/>
  <c r="H2610" i="1"/>
  <c r="GS2609" i="1"/>
  <c r="GR2609" i="1"/>
  <c r="GP2609" i="1"/>
  <c r="FS2609" i="1"/>
  <c r="FR2609" i="1"/>
  <c r="FP2609" i="1"/>
  <c r="DS2609" i="1"/>
  <c r="GV2609" i="1" s="1"/>
  <c r="DR2609" i="1"/>
  <c r="GU2609" i="1" s="1"/>
  <c r="DP2609" i="1"/>
  <c r="DT2619" i="1" s="1"/>
  <c r="J2609" i="1"/>
  <c r="K2609" i="1" s="1"/>
  <c r="I2609" i="1"/>
  <c r="H2609" i="1"/>
  <c r="C2609" i="1"/>
  <c r="GS2608" i="1"/>
  <c r="GR2608" i="1"/>
  <c r="GP2608" i="1"/>
  <c r="GT2618" i="1" s="1"/>
  <c r="FS2608" i="1"/>
  <c r="FR2608" i="1"/>
  <c r="FP2608" i="1"/>
  <c r="C2608" i="1" s="1"/>
  <c r="DS2608" i="1"/>
  <c r="GV2608" i="1" s="1"/>
  <c r="DR2608" i="1"/>
  <c r="GU2608" i="1" s="1"/>
  <c r="DP2608" i="1"/>
  <c r="J2608" i="1"/>
  <c r="K2608" i="1" s="1"/>
  <c r="I2608" i="1"/>
  <c r="H2608" i="1"/>
  <c r="GU2607" i="1"/>
  <c r="GS2607" i="1"/>
  <c r="GR2607" i="1"/>
  <c r="GP2607" i="1"/>
  <c r="FS2607" i="1"/>
  <c r="FR2607" i="1"/>
  <c r="FP2607" i="1"/>
  <c r="DS2607" i="1"/>
  <c r="GV2607" i="1" s="1"/>
  <c r="DR2607" i="1"/>
  <c r="DP2607" i="1"/>
  <c r="K2607" i="1"/>
  <c r="J2607" i="1"/>
  <c r="I2607" i="1"/>
  <c r="H2607" i="1"/>
  <c r="GV2606" i="1"/>
  <c r="GT2606" i="1"/>
  <c r="GS2606" i="1"/>
  <c r="GR2606" i="1"/>
  <c r="GP2606" i="1"/>
  <c r="GB2606" i="1"/>
  <c r="GB2607" i="1" s="1"/>
  <c r="GB2608" i="1" s="1"/>
  <c r="GB2609" i="1" s="1"/>
  <c r="GB2610" i="1" s="1"/>
  <c r="GB2611" i="1" s="1"/>
  <c r="GB2612" i="1" s="1"/>
  <c r="GB2613" i="1" s="1"/>
  <c r="GB2614" i="1" s="1"/>
  <c r="GB2615" i="1" s="1"/>
  <c r="GB2616" i="1" s="1"/>
  <c r="GB2617" i="1" s="1"/>
  <c r="GB2618" i="1" s="1"/>
  <c r="GB2619" i="1" s="1"/>
  <c r="GB2620" i="1" s="1"/>
  <c r="GB2621" i="1" s="1"/>
  <c r="GB2622" i="1" s="1"/>
  <c r="GB2623" i="1" s="1"/>
  <c r="GB2624" i="1" s="1"/>
  <c r="GB2625" i="1" s="1"/>
  <c r="GB2626" i="1" s="1"/>
  <c r="GB2627" i="1" s="1"/>
  <c r="GB2628" i="1" s="1"/>
  <c r="GB2629" i="1" s="1"/>
  <c r="GB2630" i="1" s="1"/>
  <c r="GB2631" i="1" s="1"/>
  <c r="GB2632" i="1" s="1"/>
  <c r="GB2633" i="1" s="1"/>
  <c r="GB2634" i="1" s="1"/>
  <c r="GB2635" i="1" s="1"/>
  <c r="GB2636" i="1" s="1"/>
  <c r="GB2637" i="1" s="1"/>
  <c r="GB2638" i="1" s="1"/>
  <c r="GB2639" i="1" s="1"/>
  <c r="GB2640" i="1" s="1"/>
  <c r="GB2641" i="1" s="1"/>
  <c r="GB2642" i="1" s="1"/>
  <c r="GB2643" i="1" s="1"/>
  <c r="GB2644" i="1" s="1"/>
  <c r="GB2645" i="1" s="1"/>
  <c r="GB2646" i="1" s="1"/>
  <c r="GB2647" i="1" s="1"/>
  <c r="GB2648" i="1" s="1"/>
  <c r="GB2649" i="1" s="1"/>
  <c r="GB2650" i="1" s="1"/>
  <c r="GB2651" i="1" s="1"/>
  <c r="GB2652" i="1" s="1"/>
  <c r="GB2653" i="1" s="1"/>
  <c r="GB2654" i="1" s="1"/>
  <c r="GB2655" i="1" s="1"/>
  <c r="GB2656" i="1" s="1"/>
  <c r="GB2657" i="1" s="1"/>
  <c r="GB2658" i="1" s="1"/>
  <c r="GB2659" i="1" s="1"/>
  <c r="GB2660" i="1" s="1"/>
  <c r="GB2661" i="1" s="1"/>
  <c r="GB2662" i="1" s="1"/>
  <c r="GB2663" i="1" s="1"/>
  <c r="GB2664" i="1" s="1"/>
  <c r="GB2665" i="1" s="1"/>
  <c r="GB2666" i="1" s="1"/>
  <c r="GB2667" i="1" s="1"/>
  <c r="GB2668" i="1" s="1"/>
  <c r="GB2669" i="1" s="1"/>
  <c r="GB2670" i="1" s="1"/>
  <c r="GB2671" i="1" s="1"/>
  <c r="GB2672" i="1" s="1"/>
  <c r="GB2673" i="1" s="1"/>
  <c r="GB2674" i="1" s="1"/>
  <c r="GB2675" i="1" s="1"/>
  <c r="GB2676" i="1" s="1"/>
  <c r="GB2677" i="1" s="1"/>
  <c r="GB2678" i="1" s="1"/>
  <c r="GB2679" i="1" s="1"/>
  <c r="GB2680" i="1" s="1"/>
  <c r="GB2681" i="1" s="1"/>
  <c r="GB2682" i="1" s="1"/>
  <c r="GB2683" i="1" s="1"/>
  <c r="GB2684" i="1" s="1"/>
  <c r="GB2685" i="1" s="1"/>
  <c r="GB2686" i="1" s="1"/>
  <c r="GB2687" i="1" s="1"/>
  <c r="GB2688" i="1" s="1"/>
  <c r="GB2689" i="1" s="1"/>
  <c r="GB2690" i="1" s="1"/>
  <c r="GB2691" i="1" s="1"/>
  <c r="GB2692" i="1" s="1"/>
  <c r="GB2693" i="1" s="1"/>
  <c r="GB2694" i="1" s="1"/>
  <c r="GB2695" i="1" s="1"/>
  <c r="GB2696" i="1" s="1"/>
  <c r="GB2697" i="1" s="1"/>
  <c r="GB2698" i="1" s="1"/>
  <c r="GB2699" i="1" s="1"/>
  <c r="GB2700" i="1" s="1"/>
  <c r="GB2701" i="1" s="1"/>
  <c r="GB2702" i="1" s="1"/>
  <c r="GB2703" i="1" s="1"/>
  <c r="GB2704" i="1" s="1"/>
  <c r="GB2705" i="1" s="1"/>
  <c r="GB2706" i="1" s="1"/>
  <c r="GB2707" i="1" s="1"/>
  <c r="GB2708" i="1" s="1"/>
  <c r="GB2709" i="1" s="1"/>
  <c r="GB2710" i="1" s="1"/>
  <c r="GB2711" i="1" s="1"/>
  <c r="GB2712" i="1" s="1"/>
  <c r="GB2713" i="1" s="1"/>
  <c r="GB2714" i="1" s="1"/>
  <c r="GB2715" i="1" s="1"/>
  <c r="GB2716" i="1" s="1"/>
  <c r="GB2717" i="1" s="1"/>
  <c r="GB2718" i="1" s="1"/>
  <c r="GB2719" i="1" s="1"/>
  <c r="GB2720" i="1" s="1"/>
  <c r="GB2721" i="1" s="1"/>
  <c r="GB2722" i="1" s="1"/>
  <c r="GB2723" i="1" s="1"/>
  <c r="GB2724" i="1" s="1"/>
  <c r="GB2725" i="1" s="1"/>
  <c r="GB2726" i="1" s="1"/>
  <c r="GB2727" i="1" s="1"/>
  <c r="GB2728" i="1" s="1"/>
  <c r="GB2729" i="1" s="1"/>
  <c r="GB2730" i="1" s="1"/>
  <c r="GB2731" i="1" s="1"/>
  <c r="GB2732" i="1" s="1"/>
  <c r="FS2606" i="1"/>
  <c r="FF2606" i="1"/>
  <c r="FE2606" i="1"/>
  <c r="FD2606" i="1"/>
  <c r="FR2606" i="1" s="1"/>
  <c r="DS2606" i="1"/>
  <c r="DR2606" i="1"/>
  <c r="DP2606" i="1"/>
  <c r="GV2605" i="1"/>
  <c r="GT2605" i="1"/>
  <c r="GS2605" i="1"/>
  <c r="GR2605" i="1"/>
  <c r="GP2605" i="1"/>
  <c r="FS2605" i="1"/>
  <c r="FR2605" i="1"/>
  <c r="FO2605" i="1"/>
  <c r="FP2605" i="1" s="1"/>
  <c r="DS2605" i="1"/>
  <c r="DR2605" i="1"/>
  <c r="GU2605" i="1" s="1"/>
  <c r="DP2605" i="1"/>
  <c r="J2605" i="1"/>
  <c r="I2605" i="1"/>
  <c r="H2605" i="1"/>
  <c r="K2605" i="1" s="1"/>
  <c r="FS2604" i="1"/>
  <c r="FR2604" i="1"/>
  <c r="FP2604" i="1"/>
  <c r="DS2604" i="1"/>
  <c r="DR2604" i="1"/>
  <c r="DP2604" i="1"/>
  <c r="DT2614" i="1" s="1"/>
  <c r="J2604" i="1"/>
  <c r="K2604" i="1" s="1"/>
  <c r="I2604" i="1"/>
  <c r="H2604" i="1"/>
  <c r="C2604" i="1"/>
  <c r="FS2603" i="1"/>
  <c r="FR2603" i="1"/>
  <c r="FP2603" i="1"/>
  <c r="DS2603" i="1"/>
  <c r="DR2603" i="1"/>
  <c r="DP2603" i="1"/>
  <c r="DT2613" i="1" s="1"/>
  <c r="J2603" i="1"/>
  <c r="K2603" i="1" s="1"/>
  <c r="I2603" i="1"/>
  <c r="H2603" i="1"/>
  <c r="C2603" i="1"/>
  <c r="FS2602" i="1"/>
  <c r="FR2602" i="1"/>
  <c r="FP2602" i="1"/>
  <c r="DI2602" i="1"/>
  <c r="H2602" i="1" s="1"/>
  <c r="DH2602" i="1"/>
  <c r="DG2602" i="1"/>
  <c r="DF2602" i="1"/>
  <c r="DR2602" i="1" s="1"/>
  <c r="FS2601" i="1"/>
  <c r="FR2601" i="1"/>
  <c r="FP2601" i="1"/>
  <c r="DS2601" i="1"/>
  <c r="DR2601" i="1"/>
  <c r="DP2601" i="1"/>
  <c r="C2601" i="1" s="1"/>
  <c r="K2601" i="1"/>
  <c r="J2601" i="1"/>
  <c r="I2601" i="1"/>
  <c r="H2601" i="1"/>
  <c r="FS2600" i="1"/>
  <c r="FR2600" i="1"/>
  <c r="FP2600" i="1"/>
  <c r="DS2600" i="1"/>
  <c r="DR2600" i="1"/>
  <c r="DP2600" i="1"/>
  <c r="J2600" i="1"/>
  <c r="K2600" i="1" s="1"/>
  <c r="I2600" i="1"/>
  <c r="H2600" i="1"/>
  <c r="B2600" i="1"/>
  <c r="B2605" i="1" s="1"/>
  <c r="B2610" i="1" s="1"/>
  <c r="B2615" i="1" s="1"/>
  <c r="B2620" i="1" s="1"/>
  <c r="B2625" i="1" s="1"/>
  <c r="B2630" i="1" s="1"/>
  <c r="B2635" i="1" s="1"/>
  <c r="B2640" i="1" s="1"/>
  <c r="B2645" i="1" s="1"/>
  <c r="B2650" i="1" s="1"/>
  <c r="B2655" i="1" s="1"/>
  <c r="B2660" i="1" s="1"/>
  <c r="B2665" i="1" s="1"/>
  <c r="B2670" i="1" s="1"/>
  <c r="B2675" i="1" s="1"/>
  <c r="B2680" i="1" s="1"/>
  <c r="B2685" i="1" s="1"/>
  <c r="B2690" i="1" s="1"/>
  <c r="B2695" i="1" s="1"/>
  <c r="B2700" i="1" s="1"/>
  <c r="B2705" i="1" s="1"/>
  <c r="B2710" i="1" s="1"/>
  <c r="B2715" i="1" s="1"/>
  <c r="B2720" i="1" s="1"/>
  <c r="B2725" i="1" s="1"/>
  <c r="B2730" i="1" s="1"/>
  <c r="B2735" i="1" s="1"/>
  <c r="FS2599" i="1"/>
  <c r="FR2599" i="1"/>
  <c r="FP2599" i="1"/>
  <c r="DS2599" i="1"/>
  <c r="DR2599" i="1"/>
  <c r="DP2599" i="1"/>
  <c r="J2599" i="1"/>
  <c r="I2599" i="1"/>
  <c r="H2599" i="1"/>
  <c r="K2599" i="1" s="1"/>
  <c r="FS2598" i="1"/>
  <c r="FR2598" i="1"/>
  <c r="FP2598" i="1"/>
  <c r="DS2598" i="1"/>
  <c r="DR2598" i="1"/>
  <c r="DP2598" i="1"/>
  <c r="J2598" i="1"/>
  <c r="K2598" i="1" s="1"/>
  <c r="I2598" i="1"/>
  <c r="H2598" i="1"/>
  <c r="C2598" i="1"/>
  <c r="FS2597" i="1"/>
  <c r="FR2597" i="1"/>
  <c r="FP2597" i="1"/>
  <c r="FB2597" i="1"/>
  <c r="FB2598" i="1" s="1"/>
  <c r="FB2599" i="1" s="1"/>
  <c r="FB2600" i="1" s="1"/>
  <c r="FB2601" i="1" s="1"/>
  <c r="FB2602" i="1" s="1"/>
  <c r="FB2603" i="1" s="1"/>
  <c r="FB2604" i="1" s="1"/>
  <c r="FB2605" i="1" s="1"/>
  <c r="FB2606" i="1" s="1"/>
  <c r="FB2607" i="1" s="1"/>
  <c r="FB2608" i="1" s="1"/>
  <c r="FB2609" i="1" s="1"/>
  <c r="FB2610" i="1" s="1"/>
  <c r="FB2611" i="1" s="1"/>
  <c r="FB2612" i="1" s="1"/>
  <c r="FB2613" i="1" s="1"/>
  <c r="FB2614" i="1" s="1"/>
  <c r="FB2615" i="1" s="1"/>
  <c r="FB2616" i="1" s="1"/>
  <c r="FB2617" i="1" s="1"/>
  <c r="FB2618" i="1" s="1"/>
  <c r="FB2619" i="1" s="1"/>
  <c r="FB2620" i="1" s="1"/>
  <c r="FB2621" i="1" s="1"/>
  <c r="FB2622" i="1" s="1"/>
  <c r="FB2623" i="1" s="1"/>
  <c r="FB2624" i="1" s="1"/>
  <c r="FB2625" i="1" s="1"/>
  <c r="FB2626" i="1" s="1"/>
  <c r="FB2627" i="1" s="1"/>
  <c r="FB2628" i="1" s="1"/>
  <c r="FB2629" i="1" s="1"/>
  <c r="FB2630" i="1" s="1"/>
  <c r="FB2631" i="1" s="1"/>
  <c r="FB2632" i="1" s="1"/>
  <c r="FB2633" i="1" s="1"/>
  <c r="FB2634" i="1" s="1"/>
  <c r="FB2635" i="1" s="1"/>
  <c r="FB2636" i="1" s="1"/>
  <c r="FB2637" i="1" s="1"/>
  <c r="FB2638" i="1" s="1"/>
  <c r="FB2639" i="1" s="1"/>
  <c r="FB2640" i="1" s="1"/>
  <c r="FB2641" i="1" s="1"/>
  <c r="FB2642" i="1" s="1"/>
  <c r="FB2643" i="1" s="1"/>
  <c r="FB2644" i="1" s="1"/>
  <c r="FB2645" i="1" s="1"/>
  <c r="FB2646" i="1" s="1"/>
  <c r="FB2647" i="1" s="1"/>
  <c r="FB2648" i="1" s="1"/>
  <c r="FB2649" i="1" s="1"/>
  <c r="DS2597" i="1"/>
  <c r="DR2597" i="1"/>
  <c r="DP2597" i="1"/>
  <c r="C2597" i="1" s="1"/>
  <c r="DB2597" i="1"/>
  <c r="DB2598" i="1" s="1"/>
  <c r="DB2599" i="1" s="1"/>
  <c r="DB2600" i="1" s="1"/>
  <c r="DB2601" i="1" s="1"/>
  <c r="DB2602" i="1" s="1"/>
  <c r="DB2603" i="1" s="1"/>
  <c r="DB2604" i="1" s="1"/>
  <c r="DB2605" i="1" s="1"/>
  <c r="DB2606" i="1" s="1"/>
  <c r="DB2607" i="1" s="1"/>
  <c r="DB2608" i="1" s="1"/>
  <c r="DB2609" i="1" s="1"/>
  <c r="DB2610" i="1" s="1"/>
  <c r="DB2611" i="1" s="1"/>
  <c r="DB2612" i="1" s="1"/>
  <c r="DB2613" i="1" s="1"/>
  <c r="DB2614" i="1" s="1"/>
  <c r="DB2615" i="1" s="1"/>
  <c r="DB2616" i="1" s="1"/>
  <c r="DB2617" i="1" s="1"/>
  <c r="DB2618" i="1" s="1"/>
  <c r="DB2619" i="1" s="1"/>
  <c r="DB2620" i="1" s="1"/>
  <c r="DB2621" i="1" s="1"/>
  <c r="DB2622" i="1" s="1"/>
  <c r="DB2623" i="1" s="1"/>
  <c r="DB2624" i="1" s="1"/>
  <c r="DB2625" i="1" s="1"/>
  <c r="DB2626" i="1" s="1"/>
  <c r="DB2627" i="1" s="1"/>
  <c r="DB2628" i="1" s="1"/>
  <c r="DB2629" i="1" s="1"/>
  <c r="DB2630" i="1" s="1"/>
  <c r="DB2631" i="1" s="1"/>
  <c r="DB2632" i="1" s="1"/>
  <c r="DB2633" i="1" s="1"/>
  <c r="DB2634" i="1" s="1"/>
  <c r="DB2635" i="1" s="1"/>
  <c r="DB2636" i="1" s="1"/>
  <c r="DB2637" i="1" s="1"/>
  <c r="DB2638" i="1" s="1"/>
  <c r="DB2639" i="1" s="1"/>
  <c r="DB2640" i="1" s="1"/>
  <c r="DB2641" i="1" s="1"/>
  <c r="DB2642" i="1" s="1"/>
  <c r="DB2643" i="1" s="1"/>
  <c r="DB2644" i="1" s="1"/>
  <c r="DB2645" i="1" s="1"/>
  <c r="DB2646" i="1" s="1"/>
  <c r="DB2647" i="1" s="1"/>
  <c r="DB2648" i="1" s="1"/>
  <c r="DB2649" i="1" s="1"/>
  <c r="DB2650" i="1" s="1"/>
  <c r="DB2651" i="1" s="1"/>
  <c r="DB2652" i="1" s="1"/>
  <c r="DB2653" i="1" s="1"/>
  <c r="DB2654" i="1" s="1"/>
  <c r="DB2655" i="1" s="1"/>
  <c r="DB2656" i="1" s="1"/>
  <c r="DB2657" i="1" s="1"/>
  <c r="DB2658" i="1" s="1"/>
  <c r="DB2659" i="1" s="1"/>
  <c r="DB2660" i="1" s="1"/>
  <c r="DB2661" i="1" s="1"/>
  <c r="DB2662" i="1" s="1"/>
  <c r="DB2663" i="1" s="1"/>
  <c r="DB2664" i="1" s="1"/>
  <c r="DB2665" i="1" s="1"/>
  <c r="DB2666" i="1" s="1"/>
  <c r="DB2667" i="1" s="1"/>
  <c r="DB2668" i="1" s="1"/>
  <c r="DB2669" i="1" s="1"/>
  <c r="DB2670" i="1" s="1"/>
  <c r="DB2671" i="1" s="1"/>
  <c r="DB2672" i="1" s="1"/>
  <c r="DB2673" i="1" s="1"/>
  <c r="DB2674" i="1" s="1"/>
  <c r="DB2675" i="1" s="1"/>
  <c r="DB2676" i="1" s="1"/>
  <c r="DB2677" i="1" s="1"/>
  <c r="DB2678" i="1" s="1"/>
  <c r="DB2679" i="1" s="1"/>
  <c r="DB2680" i="1" s="1"/>
  <c r="DB2681" i="1" s="1"/>
  <c r="DB2682" i="1" s="1"/>
  <c r="DB2683" i="1" s="1"/>
  <c r="DB2684" i="1" s="1"/>
  <c r="DB2685" i="1" s="1"/>
  <c r="DB2686" i="1" s="1"/>
  <c r="DB2687" i="1" s="1"/>
  <c r="DB2688" i="1" s="1"/>
  <c r="DB2689" i="1" s="1"/>
  <c r="DB2690" i="1" s="1"/>
  <c r="DB2691" i="1" s="1"/>
  <c r="DB2692" i="1" s="1"/>
  <c r="DB2693" i="1" s="1"/>
  <c r="DB2694" i="1" s="1"/>
  <c r="DB2695" i="1" s="1"/>
  <c r="DB2696" i="1" s="1"/>
  <c r="DB2697" i="1" s="1"/>
  <c r="DB2698" i="1" s="1"/>
  <c r="DB2699" i="1" s="1"/>
  <c r="DB2700" i="1" s="1"/>
  <c r="DB2701" i="1" s="1"/>
  <c r="DB2702" i="1" s="1"/>
  <c r="DB2703" i="1" s="1"/>
  <c r="DB2704" i="1" s="1"/>
  <c r="DB2705" i="1" s="1"/>
  <c r="DB2706" i="1" s="1"/>
  <c r="DB2707" i="1" s="1"/>
  <c r="DB2708" i="1" s="1"/>
  <c r="DB2709" i="1" s="1"/>
  <c r="DB2710" i="1" s="1"/>
  <c r="DB2711" i="1" s="1"/>
  <c r="DB2712" i="1" s="1"/>
  <c r="DB2713" i="1" s="1"/>
  <c r="DB2714" i="1" s="1"/>
  <c r="DB2715" i="1" s="1"/>
  <c r="DB2716" i="1" s="1"/>
  <c r="DB2717" i="1" s="1"/>
  <c r="DB2718" i="1" s="1"/>
  <c r="DB2719" i="1" s="1"/>
  <c r="DB2720" i="1" s="1"/>
  <c r="DB2721" i="1" s="1"/>
  <c r="DB2722" i="1" s="1"/>
  <c r="DB2723" i="1" s="1"/>
  <c r="DB2724" i="1" s="1"/>
  <c r="DB2725" i="1" s="1"/>
  <c r="DB2726" i="1" s="1"/>
  <c r="DB2727" i="1" s="1"/>
  <c r="DB2728" i="1" s="1"/>
  <c r="DB2729" i="1" s="1"/>
  <c r="DB2730" i="1" s="1"/>
  <c r="DB2731" i="1" s="1"/>
  <c r="DB2732" i="1" s="1"/>
  <c r="J2597" i="1"/>
  <c r="I2597" i="1"/>
  <c r="H2597" i="1"/>
  <c r="K2597" i="1" s="1"/>
  <c r="FS2596" i="1"/>
  <c r="FR2596" i="1"/>
  <c r="FP2596" i="1"/>
  <c r="FB2596" i="1"/>
  <c r="DS2596" i="1"/>
  <c r="DR2596" i="1"/>
  <c r="DP2596" i="1"/>
  <c r="J2596" i="1"/>
  <c r="K2596" i="1" s="1"/>
  <c r="I2596" i="1"/>
  <c r="H2596" i="1"/>
  <c r="C2596" i="1"/>
  <c r="FS2595" i="1"/>
  <c r="FR2595" i="1"/>
  <c r="FP2595" i="1"/>
  <c r="DS2595" i="1"/>
  <c r="DR2595" i="1"/>
  <c r="DP2595" i="1"/>
  <c r="J2595" i="1"/>
  <c r="K2595" i="1" s="1"/>
  <c r="I2595" i="1"/>
  <c r="H2595" i="1"/>
  <c r="C2595" i="1"/>
  <c r="B2595" i="1"/>
  <c r="DS2594" i="1"/>
  <c r="DR2594" i="1"/>
  <c r="DP2594" i="1"/>
  <c r="DB2594" i="1"/>
  <c r="DB2595" i="1" s="1"/>
  <c r="DB2596" i="1" s="1"/>
  <c r="J2594" i="1"/>
  <c r="I2594" i="1"/>
  <c r="H2594" i="1"/>
  <c r="K2594" i="1" s="1"/>
  <c r="DS2593" i="1"/>
  <c r="DR2593" i="1"/>
  <c r="DP2593" i="1"/>
  <c r="J2593" i="1"/>
  <c r="I2593" i="1"/>
  <c r="H2593" i="1"/>
  <c r="K2593" i="1" s="1"/>
  <c r="GO1392" i="1"/>
  <c r="GQ1376" i="1" s="1"/>
  <c r="FO1392" i="1"/>
  <c r="EO1392" i="1"/>
  <c r="DO1392" i="1"/>
  <c r="CO1392" i="1"/>
  <c r="CQ1376" i="1" s="1"/>
  <c r="BO1392" i="1"/>
  <c r="AO1392" i="1"/>
  <c r="AQ1378" i="1" s="1"/>
  <c r="DO1391" i="1"/>
  <c r="DP1380" i="1" s="1"/>
  <c r="CO1391" i="1"/>
  <c r="BO1391" i="1"/>
  <c r="BP1380" i="1" s="1"/>
  <c r="AO1391" i="1"/>
  <c r="AP1380" i="1" s="1"/>
  <c r="DO1390" i="1"/>
  <c r="DP1378" i="1" s="1"/>
  <c r="CO1390" i="1"/>
  <c r="CP1378" i="1" s="1"/>
  <c r="BO1390" i="1"/>
  <c r="AO1390" i="1"/>
  <c r="AP1378" i="1" s="1"/>
  <c r="DO1389" i="1"/>
  <c r="DS1376" i="1" s="1"/>
  <c r="CO1389" i="1"/>
  <c r="CP1376" i="1" s="1"/>
  <c r="BO1389" i="1"/>
  <c r="BS1376" i="1" s="1"/>
  <c r="AO1389" i="1"/>
  <c r="BO1388" i="1"/>
  <c r="BS1378" i="1" s="1"/>
  <c r="AO1388" i="1"/>
  <c r="AS1378" i="1" s="1"/>
  <c r="DO1387" i="1"/>
  <c r="DS1380" i="1" s="1"/>
  <c r="BO1387" i="1"/>
  <c r="AO1387" i="1"/>
  <c r="DO1386" i="1"/>
  <c r="DO1388" i="1" s="1"/>
  <c r="DS1378" i="1" s="1"/>
  <c r="CO1386" i="1"/>
  <c r="BO1386" i="1"/>
  <c r="AO1386" i="1"/>
  <c r="GO1384" i="1"/>
  <c r="DR1384" i="1"/>
  <c r="CR1384" i="1"/>
  <c r="BR1384" i="1"/>
  <c r="AR1384" i="1"/>
  <c r="GQ1380" i="1"/>
  <c r="GO1380" i="1"/>
  <c r="FQ1380" i="1"/>
  <c r="DQ1380" i="1"/>
  <c r="CQ1380" i="1"/>
  <c r="CP1380" i="1"/>
  <c r="BS1380" i="1"/>
  <c r="BR1380" i="1"/>
  <c r="BQ1380" i="1"/>
  <c r="BO1380" i="1"/>
  <c r="AS1380" i="1"/>
  <c r="AR1380" i="1"/>
  <c r="AO1380" i="1"/>
  <c r="GQ1378" i="1"/>
  <c r="GO1378" i="1"/>
  <c r="FQ1378" i="1"/>
  <c r="EQ1378" i="1"/>
  <c r="DR1378" i="1"/>
  <c r="DQ1378" i="1"/>
  <c r="CQ1378" i="1"/>
  <c r="BR1378" i="1"/>
  <c r="BQ1378" i="1"/>
  <c r="BP1378" i="1"/>
  <c r="BO1378" i="1"/>
  <c r="AR1378" i="1"/>
  <c r="AO1378" i="1"/>
  <c r="GO1376" i="1"/>
  <c r="GN1376" i="1"/>
  <c r="FQ1376" i="1"/>
  <c r="FN1376" i="1"/>
  <c r="EN1376" i="1"/>
  <c r="DQ1376" i="1"/>
  <c r="DP1376" i="1"/>
  <c r="DN1376" i="1"/>
  <c r="CS1376" i="1"/>
  <c r="CR1376" i="1"/>
  <c r="CN1376" i="1"/>
  <c r="BR1376" i="1"/>
  <c r="BQ1376" i="1"/>
  <c r="BP1376" i="1"/>
  <c r="BO1376" i="1"/>
  <c r="BN1376" i="1"/>
  <c r="AS1376" i="1"/>
  <c r="AR1376" i="1"/>
  <c r="AP1376" i="1"/>
  <c r="AO1376" i="1"/>
  <c r="AN1376" i="1"/>
  <c r="EO1372" i="1"/>
  <c r="DO1372" i="1"/>
  <c r="CO1372" i="1"/>
  <c r="J1372" i="1"/>
  <c r="I1372" i="1"/>
  <c r="H1372" i="1"/>
  <c r="G1372" i="1"/>
  <c r="B1372" i="1"/>
  <c r="FO1371" i="1"/>
  <c r="EO1371" i="1"/>
  <c r="DO1371" i="1"/>
  <c r="CO1371" i="1"/>
  <c r="B1371" i="1" s="1"/>
  <c r="I1371" i="1"/>
  <c r="H1371" i="1"/>
  <c r="G1371" i="1"/>
  <c r="J1371" i="1" s="1"/>
  <c r="FO1370" i="1"/>
  <c r="EO1370" i="1"/>
  <c r="DO1370" i="1"/>
  <c r="CO1370" i="1"/>
  <c r="I1370" i="1"/>
  <c r="J1370" i="1" s="1"/>
  <c r="H1370" i="1"/>
  <c r="G1370" i="1"/>
  <c r="FO1369" i="1"/>
  <c r="ER1369" i="1"/>
  <c r="EQ1369" i="1"/>
  <c r="EO1369" i="1"/>
  <c r="DO1369" i="1"/>
  <c r="CS1369" i="1"/>
  <c r="CR1369" i="1"/>
  <c r="CQ1369" i="1"/>
  <c r="CO1369" i="1"/>
  <c r="B1369" i="1" s="1"/>
  <c r="I1369" i="1"/>
  <c r="H1369" i="1"/>
  <c r="G1369" i="1"/>
  <c r="J1369" i="1" s="1"/>
  <c r="FR1368" i="1"/>
  <c r="FQ1368" i="1"/>
  <c r="FO1368" i="1"/>
  <c r="ER1368" i="1"/>
  <c r="EQ1368" i="1"/>
  <c r="EO1368" i="1"/>
  <c r="DS1368" i="1"/>
  <c r="DR1368" i="1"/>
  <c r="DQ1368" i="1"/>
  <c r="DO1368" i="1"/>
  <c r="CR1368" i="1"/>
  <c r="CQ1368" i="1"/>
  <c r="CO1368" i="1"/>
  <c r="I1368" i="1"/>
  <c r="J1368" i="1" s="1"/>
  <c r="H1368" i="1"/>
  <c r="G1368" i="1"/>
  <c r="FR1367" i="1"/>
  <c r="FQ1367" i="1"/>
  <c r="FO1367" i="1"/>
  <c r="ER1367" i="1"/>
  <c r="EQ1367" i="1"/>
  <c r="EO1367" i="1"/>
  <c r="DR1367" i="1"/>
  <c r="DQ1367" i="1"/>
  <c r="DO1367" i="1"/>
  <c r="CR1367" i="1"/>
  <c r="CQ1367" i="1"/>
  <c r="CO1367" i="1"/>
  <c r="I1367" i="1"/>
  <c r="J1367" i="1" s="1"/>
  <c r="H1367" i="1"/>
  <c r="G1367" i="1"/>
  <c r="B1367" i="1"/>
  <c r="FR1366" i="1"/>
  <c r="FQ1366" i="1"/>
  <c r="FO1366" i="1"/>
  <c r="ER1366" i="1"/>
  <c r="EQ1366" i="1"/>
  <c r="EO1366" i="1"/>
  <c r="DR1366" i="1"/>
  <c r="DQ1366" i="1"/>
  <c r="DO1366" i="1"/>
  <c r="CR1366" i="1"/>
  <c r="CQ1366" i="1"/>
  <c r="CO1366" i="1"/>
  <c r="J1366" i="1"/>
  <c r="I1366" i="1"/>
  <c r="H1366" i="1"/>
  <c r="G1366" i="1"/>
  <c r="B1366" i="1"/>
  <c r="FR1365" i="1"/>
  <c r="FQ1365" i="1"/>
  <c r="FO1365" i="1"/>
  <c r="ER1365" i="1"/>
  <c r="EQ1365" i="1"/>
  <c r="EO1365" i="1"/>
  <c r="DR1365" i="1"/>
  <c r="DQ1365" i="1"/>
  <c r="DO1365" i="1"/>
  <c r="CR1365" i="1"/>
  <c r="CQ1365" i="1"/>
  <c r="CO1365" i="1"/>
  <c r="I1365" i="1"/>
  <c r="H1365" i="1"/>
  <c r="G1365" i="1"/>
  <c r="J1365" i="1" s="1"/>
  <c r="FR1364" i="1"/>
  <c r="FQ1364" i="1"/>
  <c r="FO1364" i="1"/>
  <c r="ER1364" i="1"/>
  <c r="EQ1364" i="1"/>
  <c r="EO1364" i="1"/>
  <c r="DR1364" i="1"/>
  <c r="DQ1364" i="1"/>
  <c r="DO1364" i="1"/>
  <c r="CR1364" i="1"/>
  <c r="CQ1364" i="1"/>
  <c r="CO1364" i="1"/>
  <c r="I1364" i="1"/>
  <c r="J1364" i="1" s="1"/>
  <c r="H1364" i="1"/>
  <c r="G1364" i="1"/>
  <c r="B1364" i="1"/>
  <c r="FS1363" i="1"/>
  <c r="FR1363" i="1"/>
  <c r="FQ1363" i="1"/>
  <c r="FO1363" i="1"/>
  <c r="ER1363" i="1"/>
  <c r="EQ1363" i="1"/>
  <c r="EO1363" i="1"/>
  <c r="DR1363" i="1"/>
  <c r="DQ1363" i="1"/>
  <c r="DO1363" i="1"/>
  <c r="CR1363" i="1"/>
  <c r="CQ1363" i="1"/>
  <c r="CO1363" i="1"/>
  <c r="J1363" i="1"/>
  <c r="I1363" i="1"/>
  <c r="H1363" i="1"/>
  <c r="G1363" i="1"/>
  <c r="B1363" i="1"/>
  <c r="FR1362" i="1"/>
  <c r="FQ1362" i="1"/>
  <c r="FO1362" i="1"/>
  <c r="ER1362" i="1"/>
  <c r="EQ1362" i="1"/>
  <c r="EO1362" i="1"/>
  <c r="DR1362" i="1"/>
  <c r="DQ1362" i="1"/>
  <c r="DO1362" i="1"/>
  <c r="CS1362" i="1"/>
  <c r="CR1362" i="1"/>
  <c r="CQ1362" i="1"/>
  <c r="CO1362" i="1"/>
  <c r="B1362" i="1" s="1"/>
  <c r="I1362" i="1"/>
  <c r="H1362" i="1"/>
  <c r="G1362" i="1"/>
  <c r="J1362" i="1" s="1"/>
  <c r="FR1361" i="1"/>
  <c r="FQ1361" i="1"/>
  <c r="FO1361" i="1"/>
  <c r="ER1361" i="1"/>
  <c r="EQ1361" i="1"/>
  <c r="EO1361" i="1"/>
  <c r="DR1361" i="1"/>
  <c r="DQ1361" i="1"/>
  <c r="DO1361" i="1"/>
  <c r="CR1361" i="1"/>
  <c r="CQ1361" i="1"/>
  <c r="CO1361" i="1"/>
  <c r="I1361" i="1"/>
  <c r="J1361" i="1" s="1"/>
  <c r="H1361" i="1"/>
  <c r="G1361" i="1"/>
  <c r="FR1360" i="1"/>
  <c r="FQ1360" i="1"/>
  <c r="FO1360" i="1"/>
  <c r="ER1360" i="1"/>
  <c r="EQ1360" i="1"/>
  <c r="EO1360" i="1"/>
  <c r="DR1360" i="1"/>
  <c r="DQ1360" i="1"/>
  <c r="DO1360" i="1"/>
  <c r="CR1360" i="1"/>
  <c r="CQ1360" i="1"/>
  <c r="CO1360" i="1"/>
  <c r="I1360" i="1"/>
  <c r="J1360" i="1" s="1"/>
  <c r="H1360" i="1"/>
  <c r="G1360" i="1"/>
  <c r="B1360" i="1"/>
  <c r="FR1359" i="1"/>
  <c r="FQ1359" i="1"/>
  <c r="FO1359" i="1"/>
  <c r="FS1366" i="1" s="1"/>
  <c r="ER1359" i="1"/>
  <c r="EQ1359" i="1"/>
  <c r="EO1359" i="1"/>
  <c r="DR1359" i="1"/>
  <c r="DQ1359" i="1"/>
  <c r="DO1359" i="1"/>
  <c r="CR1359" i="1"/>
  <c r="CQ1359" i="1"/>
  <c r="CO1359" i="1"/>
  <c r="B1359" i="1" s="1"/>
  <c r="I1359" i="1"/>
  <c r="H1359" i="1"/>
  <c r="G1359" i="1"/>
  <c r="J1359" i="1" s="1"/>
  <c r="FR1358" i="1"/>
  <c r="FQ1358" i="1"/>
  <c r="FO1358" i="1"/>
  <c r="FA1358" i="1"/>
  <c r="FA1359" i="1" s="1"/>
  <c r="FA1360" i="1" s="1"/>
  <c r="FA1361" i="1" s="1"/>
  <c r="FA1362" i="1" s="1"/>
  <c r="FA1363" i="1" s="1"/>
  <c r="FA1364" i="1" s="1"/>
  <c r="FA1365" i="1" s="1"/>
  <c r="FA1366" i="1" s="1"/>
  <c r="FA1367" i="1" s="1"/>
  <c r="FA1368" i="1" s="1"/>
  <c r="FA1369" i="1" s="1"/>
  <c r="FA1370" i="1" s="1"/>
  <c r="FA1371" i="1" s="1"/>
  <c r="FA1372" i="1" s="1"/>
  <c r="ER1358" i="1"/>
  <c r="EQ1358" i="1"/>
  <c r="EO1358" i="1"/>
  <c r="DR1358" i="1"/>
  <c r="DQ1358" i="1"/>
  <c r="DO1358" i="1"/>
  <c r="CR1358" i="1"/>
  <c r="CQ1358" i="1"/>
  <c r="CO1358" i="1"/>
  <c r="I1358" i="1"/>
  <c r="J1358" i="1" s="1"/>
  <c r="H1358" i="1"/>
  <c r="G1358" i="1"/>
  <c r="FR1357" i="1"/>
  <c r="FQ1357" i="1"/>
  <c r="FO1357" i="1"/>
  <c r="ER1357" i="1"/>
  <c r="EQ1357" i="1"/>
  <c r="EO1357" i="1"/>
  <c r="DR1357" i="1"/>
  <c r="DQ1357" i="1"/>
  <c r="DO1357" i="1"/>
  <c r="DS1367" i="1" s="1"/>
  <c r="CR1357" i="1"/>
  <c r="CQ1357" i="1"/>
  <c r="CO1357" i="1"/>
  <c r="I1357" i="1"/>
  <c r="J1357" i="1" s="1"/>
  <c r="H1357" i="1"/>
  <c r="G1357" i="1"/>
  <c r="FR1356" i="1"/>
  <c r="FQ1356" i="1"/>
  <c r="FO1356" i="1"/>
  <c r="ER1356" i="1"/>
  <c r="EQ1356" i="1"/>
  <c r="EO1356" i="1"/>
  <c r="ES1366" i="1" s="1"/>
  <c r="DR1356" i="1"/>
  <c r="DQ1356" i="1"/>
  <c r="DO1356" i="1"/>
  <c r="CR1356" i="1"/>
  <c r="CQ1356" i="1"/>
  <c r="CO1356" i="1"/>
  <c r="I1356" i="1"/>
  <c r="J1356" i="1" s="1"/>
  <c r="H1356" i="1"/>
  <c r="G1356" i="1"/>
  <c r="B1356" i="1"/>
  <c r="FR1355" i="1"/>
  <c r="FQ1355" i="1"/>
  <c r="FO1355" i="1"/>
  <c r="FS1365" i="1" s="1"/>
  <c r="ER1355" i="1"/>
  <c r="EQ1355" i="1"/>
  <c r="EO1355" i="1"/>
  <c r="ES1365" i="1" s="1"/>
  <c r="DR1355" i="1"/>
  <c r="DQ1355" i="1"/>
  <c r="DO1355" i="1"/>
  <c r="CR1355" i="1"/>
  <c r="CQ1355" i="1"/>
  <c r="CO1355" i="1"/>
  <c r="J1355" i="1"/>
  <c r="I1355" i="1"/>
  <c r="H1355" i="1"/>
  <c r="G1355" i="1"/>
  <c r="B1355" i="1"/>
  <c r="FR1354" i="1"/>
  <c r="FQ1354" i="1"/>
  <c r="FO1354" i="1"/>
  <c r="ER1354" i="1"/>
  <c r="EQ1354" i="1"/>
  <c r="EO1354" i="1"/>
  <c r="DS1354" i="1"/>
  <c r="DR1354" i="1"/>
  <c r="DQ1354" i="1"/>
  <c r="DO1354" i="1"/>
  <c r="CR1354" i="1"/>
  <c r="CQ1354" i="1"/>
  <c r="CO1354" i="1"/>
  <c r="I1354" i="1"/>
  <c r="J1354" i="1" s="1"/>
  <c r="H1354" i="1"/>
  <c r="G1354" i="1"/>
  <c r="FR1353" i="1"/>
  <c r="FQ1353" i="1"/>
  <c r="FO1353" i="1"/>
  <c r="ER1353" i="1"/>
  <c r="EQ1353" i="1"/>
  <c r="EO1353" i="1"/>
  <c r="DR1353" i="1"/>
  <c r="DQ1353" i="1"/>
  <c r="DO1353" i="1"/>
  <c r="CR1353" i="1"/>
  <c r="CQ1353" i="1"/>
  <c r="CO1353" i="1"/>
  <c r="I1353" i="1"/>
  <c r="J1353" i="1" s="1"/>
  <c r="H1353" i="1"/>
  <c r="G1353" i="1"/>
  <c r="B1353" i="1"/>
  <c r="FR1352" i="1"/>
  <c r="FQ1352" i="1"/>
  <c r="FO1352" i="1"/>
  <c r="FS1362" i="1" s="1"/>
  <c r="ER1352" i="1"/>
  <c r="EQ1352" i="1"/>
  <c r="EO1352" i="1"/>
  <c r="ES1360" i="1" s="1"/>
  <c r="DR1352" i="1"/>
  <c r="DQ1352" i="1"/>
  <c r="DO1352" i="1"/>
  <c r="CR1352" i="1"/>
  <c r="CQ1352" i="1"/>
  <c r="CO1352" i="1"/>
  <c r="J1352" i="1"/>
  <c r="I1352" i="1"/>
  <c r="H1352" i="1"/>
  <c r="G1352" i="1"/>
  <c r="B1352" i="1"/>
  <c r="FR1351" i="1"/>
  <c r="FQ1351" i="1"/>
  <c r="FO1351" i="1"/>
  <c r="ER1351" i="1"/>
  <c r="EQ1351" i="1"/>
  <c r="EO1351" i="1"/>
  <c r="DR1351" i="1"/>
  <c r="DQ1351" i="1"/>
  <c r="DO1351" i="1"/>
  <c r="CQ1351" i="1"/>
  <c r="CJ1351" i="1"/>
  <c r="H1351" i="1" s="1"/>
  <c r="FR1350" i="1"/>
  <c r="FQ1350" i="1"/>
  <c r="FO1350" i="1"/>
  <c r="ER1350" i="1"/>
  <c r="EQ1350" i="1"/>
  <c r="EO1350" i="1"/>
  <c r="DR1350" i="1"/>
  <c r="DQ1350" i="1"/>
  <c r="DO1350" i="1"/>
  <c r="CR1350" i="1"/>
  <c r="CQ1350" i="1"/>
  <c r="CO1350" i="1"/>
  <c r="I1350" i="1"/>
  <c r="J1350" i="1" s="1"/>
  <c r="H1350" i="1"/>
  <c r="G1350" i="1"/>
  <c r="B1350" i="1"/>
  <c r="FR1349" i="1"/>
  <c r="FQ1349" i="1"/>
  <c r="FO1349" i="1"/>
  <c r="ER1349" i="1"/>
  <c r="EQ1349" i="1"/>
  <c r="EO1349" i="1"/>
  <c r="DR1349" i="1"/>
  <c r="DQ1349" i="1"/>
  <c r="DO1349" i="1"/>
  <c r="CR1349" i="1"/>
  <c r="CQ1349" i="1"/>
  <c r="CO1349" i="1"/>
  <c r="B1349" i="1" s="1"/>
  <c r="I1349" i="1"/>
  <c r="H1349" i="1"/>
  <c r="G1349" i="1"/>
  <c r="J1349" i="1" s="1"/>
  <c r="FR1348" i="1"/>
  <c r="FQ1348" i="1"/>
  <c r="FO1348" i="1"/>
  <c r="ER1348" i="1"/>
  <c r="EQ1348" i="1"/>
  <c r="EO1348" i="1"/>
  <c r="DS1348" i="1"/>
  <c r="DR1348" i="1"/>
  <c r="DQ1348" i="1"/>
  <c r="DO1348" i="1"/>
  <c r="CR1348" i="1"/>
  <c r="CQ1348" i="1"/>
  <c r="CO1348" i="1"/>
  <c r="I1348" i="1"/>
  <c r="J1348" i="1" s="1"/>
  <c r="H1348" i="1"/>
  <c r="G1348" i="1"/>
  <c r="FR1347" i="1"/>
  <c r="FQ1347" i="1"/>
  <c r="FO1347" i="1"/>
  <c r="ER1347" i="1"/>
  <c r="EQ1347" i="1"/>
  <c r="EO1347" i="1"/>
  <c r="DR1347" i="1"/>
  <c r="DQ1347" i="1"/>
  <c r="DO1347" i="1"/>
  <c r="DS1357" i="1" s="1"/>
  <c r="CR1347" i="1"/>
  <c r="CQ1347" i="1"/>
  <c r="CO1347" i="1"/>
  <c r="I1347" i="1"/>
  <c r="J1347" i="1" s="1"/>
  <c r="H1347" i="1"/>
  <c r="G1347" i="1"/>
  <c r="B1347" i="1"/>
  <c r="FR1346" i="1"/>
  <c r="FQ1346" i="1"/>
  <c r="FO1346" i="1"/>
  <c r="ER1346" i="1"/>
  <c r="EQ1346" i="1"/>
  <c r="EO1346" i="1"/>
  <c r="ES1356" i="1" s="1"/>
  <c r="EN1346" i="1"/>
  <c r="DR1346" i="1"/>
  <c r="DQ1346" i="1"/>
  <c r="DO1346" i="1"/>
  <c r="CR1346" i="1"/>
  <c r="CQ1346" i="1"/>
  <c r="CO1346" i="1"/>
  <c r="B1346" i="1" s="1"/>
  <c r="I1346" i="1"/>
  <c r="H1346" i="1"/>
  <c r="G1346" i="1"/>
  <c r="J1346" i="1" s="1"/>
  <c r="FR1345" i="1"/>
  <c r="FQ1345" i="1"/>
  <c r="FO1345" i="1"/>
  <c r="ER1345" i="1"/>
  <c r="EQ1345" i="1"/>
  <c r="EO1345" i="1"/>
  <c r="DR1345" i="1"/>
  <c r="DQ1345" i="1"/>
  <c r="DO1345" i="1"/>
  <c r="DS1355" i="1" s="1"/>
  <c r="CR1345" i="1"/>
  <c r="CQ1345" i="1"/>
  <c r="CO1345" i="1"/>
  <c r="I1345" i="1"/>
  <c r="J1345" i="1" s="1"/>
  <c r="H1345" i="1"/>
  <c r="G1345" i="1"/>
  <c r="FR1344" i="1"/>
  <c r="FQ1344" i="1"/>
  <c r="FO1344" i="1"/>
  <c r="ER1344" i="1"/>
  <c r="EQ1344" i="1"/>
  <c r="EO1344" i="1"/>
  <c r="ES1353" i="1" s="1"/>
  <c r="EG1344" i="1"/>
  <c r="EF1344" i="1"/>
  <c r="G1344" i="1" s="1"/>
  <c r="J1344" i="1" s="1"/>
  <c r="DR1344" i="1"/>
  <c r="DQ1344" i="1"/>
  <c r="DO1344" i="1"/>
  <c r="CR1344" i="1"/>
  <c r="CQ1344" i="1"/>
  <c r="CO1344" i="1"/>
  <c r="I1344" i="1"/>
  <c r="H1344" i="1"/>
  <c r="FR1343" i="1"/>
  <c r="FQ1343" i="1"/>
  <c r="FO1343" i="1"/>
  <c r="ER1343" i="1"/>
  <c r="EQ1343" i="1"/>
  <c r="EO1343" i="1"/>
  <c r="DR1343" i="1"/>
  <c r="DQ1343" i="1"/>
  <c r="DO1343" i="1"/>
  <c r="CR1343" i="1"/>
  <c r="CQ1343" i="1"/>
  <c r="CO1343" i="1"/>
  <c r="I1343" i="1"/>
  <c r="J1343" i="1" s="1"/>
  <c r="H1343" i="1"/>
  <c r="G1343" i="1"/>
  <c r="B1343" i="1"/>
  <c r="FR1342" i="1"/>
  <c r="FQ1342" i="1"/>
  <c r="FO1342" i="1"/>
  <c r="ER1342" i="1"/>
  <c r="EQ1342" i="1"/>
  <c r="EO1342" i="1"/>
  <c r="ES1350" i="1" s="1"/>
  <c r="DR1342" i="1"/>
  <c r="DQ1342" i="1"/>
  <c r="DO1342" i="1"/>
  <c r="CR1342" i="1"/>
  <c r="CQ1342" i="1"/>
  <c r="CO1342" i="1"/>
  <c r="J1342" i="1"/>
  <c r="I1342" i="1"/>
  <c r="H1342" i="1"/>
  <c r="G1342" i="1"/>
  <c r="B1342" i="1"/>
  <c r="FR1341" i="1"/>
  <c r="FQ1341" i="1"/>
  <c r="FO1341" i="1"/>
  <c r="ER1341" i="1"/>
  <c r="EQ1341" i="1"/>
  <c r="EO1341" i="1"/>
  <c r="DR1341" i="1"/>
  <c r="DQ1341" i="1"/>
  <c r="DO1341" i="1"/>
  <c r="CS1341" i="1"/>
  <c r="CR1341" i="1"/>
  <c r="CQ1341" i="1"/>
  <c r="CO1341" i="1"/>
  <c r="I1341" i="1"/>
  <c r="H1341" i="1"/>
  <c r="G1341" i="1"/>
  <c r="J1341" i="1" s="1"/>
  <c r="FR1340" i="1"/>
  <c r="FQ1340" i="1"/>
  <c r="FO1340" i="1"/>
  <c r="ER1340" i="1"/>
  <c r="EQ1340" i="1"/>
  <c r="EO1340" i="1"/>
  <c r="DR1340" i="1"/>
  <c r="DQ1340" i="1"/>
  <c r="DO1340" i="1"/>
  <c r="DS1350" i="1" s="1"/>
  <c r="CR1340" i="1"/>
  <c r="CQ1340" i="1"/>
  <c r="CO1340" i="1"/>
  <c r="I1340" i="1"/>
  <c r="J1340" i="1" s="1"/>
  <c r="H1340" i="1"/>
  <c r="G1340" i="1"/>
  <c r="FR1339" i="1"/>
  <c r="FQ1339" i="1"/>
  <c r="FO1339" i="1"/>
  <c r="ER1339" i="1"/>
  <c r="EQ1339" i="1"/>
  <c r="EO1339" i="1"/>
  <c r="ES1347" i="1" s="1"/>
  <c r="DR1339" i="1"/>
  <c r="DQ1339" i="1"/>
  <c r="DO1339" i="1"/>
  <c r="CR1339" i="1"/>
  <c r="CQ1339" i="1"/>
  <c r="CO1339" i="1"/>
  <c r="J1339" i="1"/>
  <c r="I1339" i="1"/>
  <c r="H1339" i="1"/>
  <c r="G1339" i="1"/>
  <c r="B1339" i="1"/>
  <c r="FR1338" i="1"/>
  <c r="FQ1338" i="1"/>
  <c r="FO1338" i="1"/>
  <c r="ER1338" i="1"/>
  <c r="EQ1338" i="1"/>
  <c r="EO1338" i="1"/>
  <c r="DR1338" i="1"/>
  <c r="DQ1338" i="1"/>
  <c r="DO1338" i="1"/>
  <c r="CS1338" i="1"/>
  <c r="CR1338" i="1"/>
  <c r="CQ1338" i="1"/>
  <c r="CO1338" i="1"/>
  <c r="I1338" i="1"/>
  <c r="H1338" i="1"/>
  <c r="G1338" i="1"/>
  <c r="J1338" i="1" s="1"/>
  <c r="FR1337" i="1"/>
  <c r="FQ1337" i="1"/>
  <c r="FO1337" i="1"/>
  <c r="ER1337" i="1"/>
  <c r="EQ1337" i="1"/>
  <c r="EO1337" i="1"/>
  <c r="DR1337" i="1"/>
  <c r="DQ1337" i="1"/>
  <c r="DO1337" i="1"/>
  <c r="DS1347" i="1" s="1"/>
  <c r="CR1337" i="1"/>
  <c r="CQ1337" i="1"/>
  <c r="CO1337" i="1"/>
  <c r="CS1346" i="1" s="1"/>
  <c r="I1337" i="1"/>
  <c r="J1337" i="1" s="1"/>
  <c r="H1337" i="1"/>
  <c r="G1337" i="1"/>
  <c r="FR1336" i="1"/>
  <c r="FQ1336" i="1"/>
  <c r="FO1336" i="1"/>
  <c r="ER1336" i="1"/>
  <c r="EQ1336" i="1"/>
  <c r="EO1336" i="1"/>
  <c r="ES1346" i="1" s="1"/>
  <c r="DR1336" i="1"/>
  <c r="DQ1336" i="1"/>
  <c r="DO1336" i="1"/>
  <c r="DS1346" i="1" s="1"/>
  <c r="CR1336" i="1"/>
  <c r="CQ1336" i="1"/>
  <c r="CO1336" i="1"/>
  <c r="I1336" i="1"/>
  <c r="J1336" i="1" s="1"/>
  <c r="H1336" i="1"/>
  <c r="G1336" i="1"/>
  <c r="B1336" i="1"/>
  <c r="FR1335" i="1"/>
  <c r="FQ1335" i="1"/>
  <c r="FO1335" i="1"/>
  <c r="FS1345" i="1" s="1"/>
  <c r="ER1335" i="1"/>
  <c r="EQ1335" i="1"/>
  <c r="EO1335" i="1"/>
  <c r="ES1345" i="1" s="1"/>
  <c r="DR1335" i="1"/>
  <c r="DQ1335" i="1"/>
  <c r="DO1335" i="1"/>
  <c r="CR1335" i="1"/>
  <c r="CQ1335" i="1"/>
  <c r="CO1335" i="1"/>
  <c r="J1335" i="1"/>
  <c r="I1335" i="1"/>
  <c r="H1335" i="1"/>
  <c r="G1335" i="1"/>
  <c r="B1335" i="1"/>
  <c r="FR1334" i="1"/>
  <c r="FQ1334" i="1"/>
  <c r="FO1334" i="1"/>
  <c r="ER1334" i="1"/>
  <c r="EQ1334" i="1"/>
  <c r="EO1334" i="1"/>
  <c r="DR1334" i="1"/>
  <c r="DQ1334" i="1"/>
  <c r="DO1334" i="1"/>
  <c r="CR1334" i="1"/>
  <c r="CQ1334" i="1"/>
  <c r="CO1334" i="1"/>
  <c r="I1334" i="1"/>
  <c r="J1334" i="1" s="1"/>
  <c r="H1334" i="1"/>
  <c r="G1334" i="1"/>
  <c r="FR1333" i="1"/>
  <c r="FQ1333" i="1"/>
  <c r="FO1333" i="1"/>
  <c r="ER1333" i="1"/>
  <c r="EQ1333" i="1"/>
  <c r="EO1333" i="1"/>
  <c r="DR1333" i="1"/>
  <c r="DQ1333" i="1"/>
  <c r="DO1333" i="1"/>
  <c r="DS1340" i="1" s="1"/>
  <c r="CR1333" i="1"/>
  <c r="CQ1333" i="1"/>
  <c r="CO1333" i="1"/>
  <c r="I1333" i="1"/>
  <c r="J1333" i="1" s="1"/>
  <c r="H1333" i="1"/>
  <c r="G1333" i="1"/>
  <c r="B1333" i="1"/>
  <c r="FR1332" i="1"/>
  <c r="FQ1332" i="1"/>
  <c r="FO1332" i="1"/>
  <c r="ER1332" i="1"/>
  <c r="EQ1332" i="1"/>
  <c r="EO1332" i="1"/>
  <c r="DR1332" i="1"/>
  <c r="DQ1332" i="1"/>
  <c r="DO1332" i="1"/>
  <c r="CR1332" i="1"/>
  <c r="CQ1332" i="1"/>
  <c r="CO1332" i="1"/>
  <c r="J1332" i="1"/>
  <c r="I1332" i="1"/>
  <c r="H1332" i="1"/>
  <c r="G1332" i="1"/>
  <c r="B1332" i="1"/>
  <c r="FR1331" i="1"/>
  <c r="FQ1331" i="1"/>
  <c r="FO1331" i="1"/>
  <c r="ER1331" i="1"/>
  <c r="EQ1331" i="1"/>
  <c r="EO1331" i="1"/>
  <c r="DR1331" i="1"/>
  <c r="DQ1331" i="1"/>
  <c r="DO1331" i="1"/>
  <c r="CS1331" i="1"/>
  <c r="CR1331" i="1"/>
  <c r="CQ1331" i="1"/>
  <c r="CO1331" i="1"/>
  <c r="I1331" i="1"/>
  <c r="H1331" i="1"/>
  <c r="G1331" i="1"/>
  <c r="J1331" i="1" s="1"/>
  <c r="FR1330" i="1"/>
  <c r="FQ1330" i="1"/>
  <c r="FO1330" i="1"/>
  <c r="ER1330" i="1"/>
  <c r="EQ1330" i="1"/>
  <c r="EO1330" i="1"/>
  <c r="DR1330" i="1"/>
  <c r="DQ1330" i="1"/>
  <c r="DO1330" i="1"/>
  <c r="CR1330" i="1"/>
  <c r="CQ1330" i="1"/>
  <c r="CO1330" i="1"/>
  <c r="I1330" i="1"/>
  <c r="J1330" i="1" s="1"/>
  <c r="H1330" i="1"/>
  <c r="G1330" i="1"/>
  <c r="FR1329" i="1"/>
  <c r="FQ1329" i="1"/>
  <c r="FO1329" i="1"/>
  <c r="ER1329" i="1"/>
  <c r="EQ1329" i="1"/>
  <c r="EO1329" i="1"/>
  <c r="DR1329" i="1"/>
  <c r="DQ1329" i="1"/>
  <c r="DO1329" i="1"/>
  <c r="CR1329" i="1"/>
  <c r="CQ1329" i="1"/>
  <c r="CO1329" i="1"/>
  <c r="J1329" i="1"/>
  <c r="I1329" i="1"/>
  <c r="H1329" i="1"/>
  <c r="G1329" i="1"/>
  <c r="B1329" i="1"/>
  <c r="FR1328" i="1"/>
  <c r="FQ1328" i="1"/>
  <c r="FO1328" i="1"/>
  <c r="ER1328" i="1"/>
  <c r="EQ1328" i="1"/>
  <c r="EO1328" i="1"/>
  <c r="DR1328" i="1"/>
  <c r="DQ1328" i="1"/>
  <c r="DO1328" i="1"/>
  <c r="CR1328" i="1"/>
  <c r="CQ1328" i="1"/>
  <c r="CO1328" i="1"/>
  <c r="I1328" i="1"/>
  <c r="H1328" i="1"/>
  <c r="G1328" i="1"/>
  <c r="J1328" i="1" s="1"/>
  <c r="FR1327" i="1"/>
  <c r="FQ1327" i="1"/>
  <c r="FO1327" i="1"/>
  <c r="ER1327" i="1"/>
  <c r="EQ1327" i="1"/>
  <c r="EO1327" i="1"/>
  <c r="DR1327" i="1"/>
  <c r="DQ1327" i="1"/>
  <c r="DO1327" i="1"/>
  <c r="CR1327" i="1"/>
  <c r="CQ1327" i="1"/>
  <c r="CO1327" i="1"/>
  <c r="I1327" i="1"/>
  <c r="J1327" i="1" s="1"/>
  <c r="H1327" i="1"/>
  <c r="G1327" i="1"/>
  <c r="FR1326" i="1"/>
  <c r="FQ1326" i="1"/>
  <c r="FO1326" i="1"/>
  <c r="ER1326" i="1"/>
  <c r="EQ1326" i="1"/>
  <c r="EO1326" i="1"/>
  <c r="DR1326" i="1"/>
  <c r="DQ1326" i="1"/>
  <c r="DO1326" i="1"/>
  <c r="CR1326" i="1"/>
  <c r="CQ1326" i="1"/>
  <c r="CO1326" i="1"/>
  <c r="I1326" i="1"/>
  <c r="J1326" i="1" s="1"/>
  <c r="H1326" i="1"/>
  <c r="G1326" i="1"/>
  <c r="B1326" i="1"/>
  <c r="FR1325" i="1"/>
  <c r="FQ1325" i="1"/>
  <c r="FO1325" i="1"/>
  <c r="FS1334" i="1" s="1"/>
  <c r="ER1325" i="1"/>
  <c r="EQ1325" i="1"/>
  <c r="EO1325" i="1"/>
  <c r="DR1325" i="1"/>
  <c r="DQ1325" i="1"/>
  <c r="DO1325" i="1"/>
  <c r="CR1325" i="1"/>
  <c r="CQ1325" i="1"/>
  <c r="CO1325" i="1"/>
  <c r="J1325" i="1"/>
  <c r="I1325" i="1"/>
  <c r="H1325" i="1"/>
  <c r="G1325" i="1"/>
  <c r="B1325" i="1"/>
  <c r="FR1324" i="1"/>
  <c r="FQ1324" i="1"/>
  <c r="FO1324" i="1"/>
  <c r="ER1324" i="1"/>
  <c r="EQ1324" i="1"/>
  <c r="EO1324" i="1"/>
  <c r="DR1324" i="1"/>
  <c r="DQ1324" i="1"/>
  <c r="DO1324" i="1"/>
  <c r="CR1324" i="1"/>
  <c r="CQ1324" i="1"/>
  <c r="CO1324" i="1"/>
  <c r="I1324" i="1"/>
  <c r="J1324" i="1" s="1"/>
  <c r="H1324" i="1"/>
  <c r="G1324" i="1"/>
  <c r="FR1323" i="1"/>
  <c r="FQ1323" i="1"/>
  <c r="FO1323" i="1"/>
  <c r="ER1323" i="1"/>
  <c r="EQ1323" i="1"/>
  <c r="EO1323" i="1"/>
  <c r="DR1323" i="1"/>
  <c r="DQ1323" i="1"/>
  <c r="DO1323" i="1"/>
  <c r="CQ1323" i="1"/>
  <c r="CN1323" i="1"/>
  <c r="CM1323" i="1"/>
  <c r="CI1323" i="1"/>
  <c r="CG1323" i="1"/>
  <c r="CO1323" i="1" s="1"/>
  <c r="I1323" i="1"/>
  <c r="FR1322" i="1"/>
  <c r="FQ1322" i="1"/>
  <c r="FO1322" i="1"/>
  <c r="ER1322" i="1"/>
  <c r="EQ1322" i="1"/>
  <c r="EO1322" i="1"/>
  <c r="ES1332" i="1" s="1"/>
  <c r="DR1322" i="1"/>
  <c r="DQ1322" i="1"/>
  <c r="DO1322" i="1"/>
  <c r="CR1322" i="1"/>
  <c r="CQ1322" i="1"/>
  <c r="CM1322" i="1"/>
  <c r="CO1322" i="1" s="1"/>
  <c r="H1322" i="1"/>
  <c r="G1322" i="1"/>
  <c r="FR1321" i="1"/>
  <c r="FQ1321" i="1"/>
  <c r="FO1321" i="1"/>
  <c r="ER1321" i="1"/>
  <c r="EQ1321" i="1"/>
  <c r="EO1321" i="1"/>
  <c r="DR1321" i="1"/>
  <c r="DQ1321" i="1"/>
  <c r="DO1321" i="1"/>
  <c r="CR1321" i="1"/>
  <c r="CQ1321" i="1"/>
  <c r="CO1321" i="1"/>
  <c r="I1321" i="1"/>
  <c r="J1321" i="1" s="1"/>
  <c r="H1321" i="1"/>
  <c r="G1321" i="1"/>
  <c r="FR1320" i="1"/>
  <c r="FQ1320" i="1"/>
  <c r="FO1320" i="1"/>
  <c r="ER1320" i="1"/>
  <c r="EQ1320" i="1"/>
  <c r="EO1320" i="1"/>
  <c r="ES1330" i="1" s="1"/>
  <c r="DR1320" i="1"/>
  <c r="DQ1320" i="1"/>
  <c r="DO1320" i="1"/>
  <c r="DS1330" i="1" s="1"/>
  <c r="CR1320" i="1"/>
  <c r="CQ1320" i="1"/>
  <c r="CO1320" i="1"/>
  <c r="CS1330" i="1" s="1"/>
  <c r="J1320" i="1"/>
  <c r="I1320" i="1"/>
  <c r="H1320" i="1"/>
  <c r="G1320" i="1"/>
  <c r="FR1319" i="1"/>
  <c r="FQ1319" i="1"/>
  <c r="FO1319" i="1"/>
  <c r="FS1329" i="1" s="1"/>
  <c r="ER1319" i="1"/>
  <c r="EQ1319" i="1"/>
  <c r="EO1319" i="1"/>
  <c r="DR1319" i="1"/>
  <c r="DQ1319" i="1"/>
  <c r="DO1319" i="1"/>
  <c r="CR1319" i="1"/>
  <c r="CQ1319" i="1"/>
  <c r="CO1319" i="1"/>
  <c r="I1319" i="1"/>
  <c r="H1319" i="1"/>
  <c r="G1319" i="1"/>
  <c r="J1319" i="1" s="1"/>
  <c r="FR1318" i="1"/>
  <c r="FQ1318" i="1"/>
  <c r="FO1318" i="1"/>
  <c r="ER1318" i="1"/>
  <c r="EQ1318" i="1"/>
  <c r="EO1318" i="1"/>
  <c r="DR1318" i="1"/>
  <c r="DQ1318" i="1"/>
  <c r="DO1318" i="1"/>
  <c r="DS1328" i="1" s="1"/>
  <c r="CR1318" i="1"/>
  <c r="CQ1318" i="1"/>
  <c r="CO1318" i="1"/>
  <c r="I1318" i="1"/>
  <c r="J1318" i="1" s="1"/>
  <c r="H1318" i="1"/>
  <c r="G1318" i="1"/>
  <c r="FR1317" i="1"/>
  <c r="FQ1317" i="1"/>
  <c r="FO1317" i="1"/>
  <c r="FS1327" i="1" s="1"/>
  <c r="ER1317" i="1"/>
  <c r="EQ1317" i="1"/>
  <c r="EO1317" i="1"/>
  <c r="DR1317" i="1"/>
  <c r="DQ1317" i="1"/>
  <c r="DO1317" i="1"/>
  <c r="DS1327" i="1" s="1"/>
  <c r="CR1317" i="1"/>
  <c r="CQ1317" i="1"/>
  <c r="CO1317" i="1"/>
  <c r="I1317" i="1"/>
  <c r="J1317" i="1" s="1"/>
  <c r="H1317" i="1"/>
  <c r="G1317" i="1"/>
  <c r="B1317" i="1"/>
  <c r="FR1316" i="1"/>
  <c r="FQ1316" i="1"/>
  <c r="FO1316" i="1"/>
  <c r="FS1326" i="1" s="1"/>
  <c r="ER1316" i="1"/>
  <c r="EQ1316" i="1"/>
  <c r="EO1316" i="1"/>
  <c r="DR1316" i="1"/>
  <c r="DQ1316" i="1"/>
  <c r="DO1316" i="1"/>
  <c r="CR1316" i="1"/>
  <c r="CQ1316" i="1"/>
  <c r="CO1316" i="1"/>
  <c r="I1316" i="1"/>
  <c r="H1316" i="1"/>
  <c r="G1316" i="1"/>
  <c r="J1316" i="1" s="1"/>
  <c r="FR1315" i="1"/>
  <c r="FQ1315" i="1"/>
  <c r="FO1315" i="1"/>
  <c r="FS1325" i="1" s="1"/>
  <c r="ER1315" i="1"/>
  <c r="EQ1315" i="1"/>
  <c r="EO1315" i="1"/>
  <c r="DR1315" i="1"/>
  <c r="DQ1315" i="1"/>
  <c r="DO1315" i="1"/>
  <c r="CR1315" i="1"/>
  <c r="CQ1315" i="1"/>
  <c r="CO1315" i="1"/>
  <c r="I1315" i="1"/>
  <c r="H1315" i="1"/>
  <c r="G1315" i="1"/>
  <c r="J1315" i="1" s="1"/>
  <c r="FR1314" i="1"/>
  <c r="FQ1314" i="1"/>
  <c r="FO1314" i="1"/>
  <c r="FS1324" i="1" s="1"/>
  <c r="ER1314" i="1"/>
  <c r="EQ1314" i="1"/>
  <c r="EO1314" i="1"/>
  <c r="DR1314" i="1"/>
  <c r="DQ1314" i="1"/>
  <c r="DO1314" i="1"/>
  <c r="CR1314" i="1"/>
  <c r="CQ1314" i="1"/>
  <c r="CO1314" i="1"/>
  <c r="CS1324" i="1" s="1"/>
  <c r="J1314" i="1"/>
  <c r="I1314" i="1"/>
  <c r="H1314" i="1"/>
  <c r="G1314" i="1"/>
  <c r="B1314" i="1"/>
  <c r="FR1313" i="1"/>
  <c r="FQ1313" i="1"/>
  <c r="FO1313" i="1"/>
  <c r="ER1313" i="1"/>
  <c r="EQ1313" i="1"/>
  <c r="EO1313" i="1"/>
  <c r="ES1323" i="1" s="1"/>
  <c r="DR1313" i="1"/>
  <c r="DQ1313" i="1"/>
  <c r="DO1313" i="1"/>
  <c r="CR1313" i="1"/>
  <c r="CQ1313" i="1"/>
  <c r="CO1313" i="1"/>
  <c r="J1313" i="1"/>
  <c r="I1313" i="1"/>
  <c r="H1313" i="1"/>
  <c r="G1313" i="1"/>
  <c r="FR1312" i="1"/>
  <c r="FQ1312" i="1"/>
  <c r="FO1312" i="1"/>
  <c r="ER1312" i="1"/>
  <c r="EQ1312" i="1"/>
  <c r="EO1312" i="1"/>
  <c r="ES1322" i="1" s="1"/>
  <c r="DR1312" i="1"/>
  <c r="DQ1312" i="1"/>
  <c r="DO1312" i="1"/>
  <c r="DS1322" i="1" s="1"/>
  <c r="CR1312" i="1"/>
  <c r="CQ1312" i="1"/>
  <c r="CO1312" i="1"/>
  <c r="I1312" i="1"/>
  <c r="H1312" i="1"/>
  <c r="G1312" i="1"/>
  <c r="J1312" i="1" s="1"/>
  <c r="FR1311" i="1"/>
  <c r="FQ1311" i="1"/>
  <c r="FO1311" i="1"/>
  <c r="ER1311" i="1"/>
  <c r="EQ1311" i="1"/>
  <c r="EO1311" i="1"/>
  <c r="DR1311" i="1"/>
  <c r="DQ1311" i="1"/>
  <c r="DO1311" i="1"/>
  <c r="DS1321" i="1" s="1"/>
  <c r="CR1311" i="1"/>
  <c r="CQ1311" i="1"/>
  <c r="CO1311" i="1"/>
  <c r="I1311" i="1"/>
  <c r="J1311" i="1" s="1"/>
  <c r="H1311" i="1"/>
  <c r="G1311" i="1"/>
  <c r="FR1310" i="1"/>
  <c r="FQ1310" i="1"/>
  <c r="FO1310" i="1"/>
  <c r="ER1310" i="1"/>
  <c r="EQ1310" i="1"/>
  <c r="EO1310" i="1"/>
  <c r="DR1310" i="1"/>
  <c r="DQ1310" i="1"/>
  <c r="DO1310" i="1"/>
  <c r="DS1319" i="1" s="1"/>
  <c r="CR1310" i="1"/>
  <c r="CQ1310" i="1"/>
  <c r="CO1310" i="1"/>
  <c r="J1310" i="1"/>
  <c r="I1310" i="1"/>
  <c r="H1310" i="1"/>
  <c r="G1310" i="1"/>
  <c r="B1310" i="1"/>
  <c r="FR1309" i="1"/>
  <c r="FQ1309" i="1"/>
  <c r="FO1309" i="1"/>
  <c r="ER1309" i="1"/>
  <c r="EQ1309" i="1"/>
  <c r="EO1309" i="1"/>
  <c r="DR1309" i="1"/>
  <c r="DQ1309" i="1"/>
  <c r="DO1309" i="1"/>
  <c r="CR1309" i="1"/>
  <c r="CQ1309" i="1"/>
  <c r="CO1309" i="1"/>
  <c r="I1309" i="1"/>
  <c r="H1309" i="1"/>
  <c r="G1309" i="1"/>
  <c r="J1309" i="1" s="1"/>
  <c r="FR1308" i="1"/>
  <c r="FQ1308" i="1"/>
  <c r="FO1308" i="1"/>
  <c r="EN1308" i="1"/>
  <c r="EM1308" i="1"/>
  <c r="EL1308" i="1"/>
  <c r="EK1308" i="1"/>
  <c r="EJ1308" i="1"/>
  <c r="EI1308" i="1"/>
  <c r="ER1308" i="1" s="1"/>
  <c r="EH1308" i="1"/>
  <c r="EG1308" i="1"/>
  <c r="EF1308" i="1"/>
  <c r="EE1308" i="1"/>
  <c r="H1308" i="1" s="1"/>
  <c r="ED1308" i="1"/>
  <c r="EC1308" i="1"/>
  <c r="DR1308" i="1"/>
  <c r="DQ1308" i="1"/>
  <c r="DO1308" i="1"/>
  <c r="DS1318" i="1" s="1"/>
  <c r="CR1308" i="1"/>
  <c r="CQ1308" i="1"/>
  <c r="CO1308" i="1"/>
  <c r="I1308" i="1"/>
  <c r="FR1307" i="1"/>
  <c r="FQ1307" i="1"/>
  <c r="FO1307" i="1"/>
  <c r="ER1307" i="1"/>
  <c r="EQ1307" i="1"/>
  <c r="EO1307" i="1"/>
  <c r="EN1307" i="1"/>
  <c r="I1307" i="1" s="1"/>
  <c r="EM1307" i="1"/>
  <c r="DR1307" i="1"/>
  <c r="DQ1307" i="1"/>
  <c r="DO1307" i="1"/>
  <c r="CR1307" i="1"/>
  <c r="CQ1307" i="1"/>
  <c r="CO1307" i="1"/>
  <c r="H1307" i="1"/>
  <c r="FR1306" i="1"/>
  <c r="FQ1306" i="1"/>
  <c r="FO1306" i="1"/>
  <c r="ER1306" i="1"/>
  <c r="EQ1306" i="1"/>
  <c r="EO1306" i="1"/>
  <c r="DR1306" i="1"/>
  <c r="DQ1306" i="1"/>
  <c r="DO1306" i="1"/>
  <c r="DS1316" i="1" s="1"/>
  <c r="CR1306" i="1"/>
  <c r="CQ1306" i="1"/>
  <c r="CO1306" i="1"/>
  <c r="B1306" i="1" s="1"/>
  <c r="I1306" i="1"/>
  <c r="J1306" i="1" s="1"/>
  <c r="H1306" i="1"/>
  <c r="G1306" i="1"/>
  <c r="FR1305" i="1"/>
  <c r="FQ1305" i="1"/>
  <c r="FO1305" i="1"/>
  <c r="ER1305" i="1"/>
  <c r="EQ1305" i="1"/>
  <c r="EO1305" i="1"/>
  <c r="DR1305" i="1"/>
  <c r="DQ1305" i="1"/>
  <c r="DO1305" i="1"/>
  <c r="DS1315" i="1" s="1"/>
  <c r="CR1305" i="1"/>
  <c r="CQ1305" i="1"/>
  <c r="CO1305" i="1"/>
  <c r="I1305" i="1"/>
  <c r="J1305" i="1" s="1"/>
  <c r="H1305" i="1"/>
  <c r="G1305" i="1"/>
  <c r="B1305" i="1"/>
  <c r="FR1304" i="1"/>
  <c r="FQ1304" i="1"/>
  <c r="FO1304" i="1"/>
  <c r="ER1304" i="1"/>
  <c r="EQ1304" i="1"/>
  <c r="EO1304" i="1"/>
  <c r="DR1304" i="1"/>
  <c r="DQ1304" i="1"/>
  <c r="DO1304" i="1"/>
  <c r="CR1304" i="1"/>
  <c r="CQ1304" i="1"/>
  <c r="CO1304" i="1"/>
  <c r="I1304" i="1"/>
  <c r="H1304" i="1"/>
  <c r="G1304" i="1"/>
  <c r="J1304" i="1" s="1"/>
  <c r="FR1303" i="1"/>
  <c r="FQ1303" i="1"/>
  <c r="FO1303" i="1"/>
  <c r="ER1303" i="1"/>
  <c r="EQ1303" i="1"/>
  <c r="EO1303" i="1"/>
  <c r="DR1303" i="1"/>
  <c r="DQ1303" i="1"/>
  <c r="DO1303" i="1"/>
  <c r="CR1303" i="1"/>
  <c r="CQ1303" i="1"/>
  <c r="CO1303" i="1"/>
  <c r="CS1313" i="1" s="1"/>
  <c r="I1303" i="1"/>
  <c r="J1303" i="1" s="1"/>
  <c r="H1303" i="1"/>
  <c r="G1303" i="1"/>
  <c r="FR1302" i="1"/>
  <c r="FQ1302" i="1"/>
  <c r="FO1302" i="1"/>
  <c r="ER1302" i="1"/>
  <c r="EQ1302" i="1"/>
  <c r="EO1302" i="1"/>
  <c r="DR1302" i="1"/>
  <c r="DQ1302" i="1"/>
  <c r="DO1302" i="1"/>
  <c r="CR1302" i="1"/>
  <c r="CQ1302" i="1"/>
  <c r="CN1302" i="1"/>
  <c r="CO1302" i="1" s="1"/>
  <c r="CS1312" i="1" s="1"/>
  <c r="H1302" i="1"/>
  <c r="G1302" i="1"/>
  <c r="FR1301" i="1"/>
  <c r="FQ1301" i="1"/>
  <c r="FO1301" i="1"/>
  <c r="ER1301" i="1"/>
  <c r="EQ1301" i="1"/>
  <c r="EO1301" i="1"/>
  <c r="DR1301" i="1"/>
  <c r="DQ1301" i="1"/>
  <c r="DO1301" i="1"/>
  <c r="CR1301" i="1"/>
  <c r="CQ1301" i="1"/>
  <c r="CO1301" i="1"/>
  <c r="I1301" i="1"/>
  <c r="H1301" i="1"/>
  <c r="G1301" i="1"/>
  <c r="J1301" i="1" s="1"/>
  <c r="FR1300" i="1"/>
  <c r="FQ1300" i="1"/>
  <c r="FO1300" i="1"/>
  <c r="ER1300" i="1"/>
  <c r="EQ1300" i="1"/>
  <c r="EO1300" i="1"/>
  <c r="DR1300" i="1"/>
  <c r="DQ1300" i="1"/>
  <c r="DO1300" i="1"/>
  <c r="CR1300" i="1"/>
  <c r="CQ1300" i="1"/>
  <c r="CO1300" i="1"/>
  <c r="I1300" i="1"/>
  <c r="J1300" i="1" s="1"/>
  <c r="H1300" i="1"/>
  <c r="G1300" i="1"/>
  <c r="FR1299" i="1"/>
  <c r="FQ1299" i="1"/>
  <c r="FO1299" i="1"/>
  <c r="ER1299" i="1"/>
  <c r="EQ1299" i="1"/>
  <c r="EO1299" i="1"/>
  <c r="DR1299" i="1"/>
  <c r="DQ1299" i="1"/>
  <c r="DO1299" i="1"/>
  <c r="CR1299" i="1"/>
  <c r="CQ1299" i="1"/>
  <c r="CO1299" i="1"/>
  <c r="I1299" i="1"/>
  <c r="H1299" i="1"/>
  <c r="G1299" i="1"/>
  <c r="J1299" i="1" s="1"/>
  <c r="B1299" i="1"/>
  <c r="FR1298" i="1"/>
  <c r="FQ1298" i="1"/>
  <c r="FO1298" i="1"/>
  <c r="ER1298" i="1"/>
  <c r="EQ1298" i="1"/>
  <c r="EO1298" i="1"/>
  <c r="DR1298" i="1"/>
  <c r="DQ1298" i="1"/>
  <c r="DO1298" i="1"/>
  <c r="CR1298" i="1"/>
  <c r="CQ1298" i="1"/>
  <c r="CO1298" i="1"/>
  <c r="I1298" i="1"/>
  <c r="H1298" i="1"/>
  <c r="G1298" i="1"/>
  <c r="J1298" i="1" s="1"/>
  <c r="FR1297" i="1"/>
  <c r="FQ1297" i="1"/>
  <c r="FO1297" i="1"/>
  <c r="ER1297" i="1"/>
  <c r="EQ1297" i="1"/>
  <c r="EO1297" i="1"/>
  <c r="DR1297" i="1"/>
  <c r="DQ1297" i="1"/>
  <c r="DO1297" i="1"/>
  <c r="DS1307" i="1" s="1"/>
  <c r="CR1297" i="1"/>
  <c r="CQ1297" i="1"/>
  <c r="CO1297" i="1"/>
  <c r="I1297" i="1"/>
  <c r="J1297" i="1" s="1"/>
  <c r="H1297" i="1"/>
  <c r="G1297" i="1"/>
  <c r="FR1296" i="1"/>
  <c r="FQ1296" i="1"/>
  <c r="FO1296" i="1"/>
  <c r="ER1296" i="1"/>
  <c r="EQ1296" i="1"/>
  <c r="EO1296" i="1"/>
  <c r="B1296" i="1" s="1"/>
  <c r="DR1296" i="1"/>
  <c r="DQ1296" i="1"/>
  <c r="DO1296" i="1"/>
  <c r="DS1306" i="1" s="1"/>
  <c r="CR1296" i="1"/>
  <c r="CQ1296" i="1"/>
  <c r="CO1296" i="1"/>
  <c r="I1296" i="1"/>
  <c r="J1296" i="1" s="1"/>
  <c r="H1296" i="1"/>
  <c r="G1296" i="1"/>
  <c r="FR1295" i="1"/>
  <c r="FQ1295" i="1"/>
  <c r="FO1295" i="1"/>
  <c r="FS1305" i="1" s="1"/>
  <c r="ER1295" i="1"/>
  <c r="EQ1295" i="1"/>
  <c r="EO1295" i="1"/>
  <c r="ES1305" i="1" s="1"/>
  <c r="DR1295" i="1"/>
  <c r="DQ1295" i="1"/>
  <c r="DO1295" i="1"/>
  <c r="DS1305" i="1" s="1"/>
  <c r="CR1295" i="1"/>
  <c r="CQ1295" i="1"/>
  <c r="CO1295" i="1"/>
  <c r="CS1305" i="1" s="1"/>
  <c r="I1295" i="1"/>
  <c r="H1295" i="1"/>
  <c r="G1295" i="1"/>
  <c r="J1295" i="1" s="1"/>
  <c r="FR1294" i="1"/>
  <c r="FQ1294" i="1"/>
  <c r="FO1294" i="1"/>
  <c r="ER1294" i="1"/>
  <c r="EQ1294" i="1"/>
  <c r="EO1294" i="1"/>
  <c r="DR1294" i="1"/>
  <c r="DQ1294" i="1"/>
  <c r="DO1294" i="1"/>
  <c r="DS1304" i="1" s="1"/>
  <c r="CR1294" i="1"/>
  <c r="CQ1294" i="1"/>
  <c r="CO1294" i="1"/>
  <c r="B1294" i="1" s="1"/>
  <c r="I1294" i="1"/>
  <c r="J1294" i="1" s="1"/>
  <c r="H1294" i="1"/>
  <c r="G1294" i="1"/>
  <c r="FR1293" i="1"/>
  <c r="FQ1293" i="1"/>
  <c r="FO1293" i="1"/>
  <c r="FA1293" i="1"/>
  <c r="FA1294" i="1" s="1"/>
  <c r="FA1295" i="1" s="1"/>
  <c r="FA1296" i="1" s="1"/>
  <c r="FA1297" i="1" s="1"/>
  <c r="FA1298" i="1" s="1"/>
  <c r="FA1299" i="1" s="1"/>
  <c r="FA1300" i="1" s="1"/>
  <c r="FA1301" i="1" s="1"/>
  <c r="FA1302" i="1" s="1"/>
  <c r="FA1303" i="1" s="1"/>
  <c r="FA1304" i="1" s="1"/>
  <c r="FA1305" i="1" s="1"/>
  <c r="FA1306" i="1" s="1"/>
  <c r="FA1307" i="1" s="1"/>
  <c r="FA1308" i="1" s="1"/>
  <c r="FA1309" i="1" s="1"/>
  <c r="FA1310" i="1" s="1"/>
  <c r="FA1311" i="1" s="1"/>
  <c r="FA1312" i="1" s="1"/>
  <c r="FA1313" i="1" s="1"/>
  <c r="FA1314" i="1" s="1"/>
  <c r="FA1315" i="1" s="1"/>
  <c r="FA1316" i="1" s="1"/>
  <c r="FA1317" i="1" s="1"/>
  <c r="FA1318" i="1" s="1"/>
  <c r="FA1319" i="1" s="1"/>
  <c r="FA1320" i="1" s="1"/>
  <c r="FA1321" i="1" s="1"/>
  <c r="FA1322" i="1" s="1"/>
  <c r="FA1323" i="1" s="1"/>
  <c r="FA1324" i="1" s="1"/>
  <c r="FA1325" i="1" s="1"/>
  <c r="FA1326" i="1" s="1"/>
  <c r="FA1327" i="1" s="1"/>
  <c r="FA1328" i="1" s="1"/>
  <c r="FA1329" i="1" s="1"/>
  <c r="FA1330" i="1" s="1"/>
  <c r="FA1331" i="1" s="1"/>
  <c r="FA1332" i="1" s="1"/>
  <c r="FA1333" i="1" s="1"/>
  <c r="FA1334" i="1" s="1"/>
  <c r="FA1335" i="1" s="1"/>
  <c r="FA1336" i="1" s="1"/>
  <c r="FA1337" i="1" s="1"/>
  <c r="FA1338" i="1" s="1"/>
  <c r="FA1339" i="1" s="1"/>
  <c r="FA1340" i="1" s="1"/>
  <c r="FA1341" i="1" s="1"/>
  <c r="FA1342" i="1" s="1"/>
  <c r="FA1343" i="1" s="1"/>
  <c r="FA1344" i="1" s="1"/>
  <c r="FA1345" i="1" s="1"/>
  <c r="FA1346" i="1" s="1"/>
  <c r="FA1347" i="1" s="1"/>
  <c r="FA1348" i="1" s="1"/>
  <c r="FA1349" i="1" s="1"/>
  <c r="FA1350" i="1" s="1"/>
  <c r="FA1351" i="1" s="1"/>
  <c r="FA1352" i="1" s="1"/>
  <c r="FA1353" i="1" s="1"/>
  <c r="FA1354" i="1" s="1"/>
  <c r="FA1355" i="1" s="1"/>
  <c r="FA1356" i="1" s="1"/>
  <c r="ER1293" i="1"/>
  <c r="EQ1293" i="1"/>
  <c r="EO1293" i="1"/>
  <c r="ES1303" i="1" s="1"/>
  <c r="DR1293" i="1"/>
  <c r="DQ1293" i="1"/>
  <c r="DO1293" i="1"/>
  <c r="DS1301" i="1" s="1"/>
  <c r="CR1293" i="1"/>
  <c r="CQ1293" i="1"/>
  <c r="CO1293" i="1"/>
  <c r="I1293" i="1"/>
  <c r="J1293" i="1" s="1"/>
  <c r="H1293" i="1"/>
  <c r="G1293" i="1"/>
  <c r="B1293" i="1"/>
  <c r="FR1292" i="1"/>
  <c r="FQ1292" i="1"/>
  <c r="FO1292" i="1"/>
  <c r="FS1302" i="1" s="1"/>
  <c r="FA1292" i="1"/>
  <c r="ER1292" i="1"/>
  <c r="EQ1292" i="1"/>
  <c r="EO1292" i="1"/>
  <c r="ES1302" i="1" s="1"/>
  <c r="DR1292" i="1"/>
  <c r="DQ1292" i="1"/>
  <c r="DO1292" i="1"/>
  <c r="CR1292" i="1"/>
  <c r="CQ1292" i="1"/>
  <c r="CO1292" i="1"/>
  <c r="I1292" i="1"/>
  <c r="H1292" i="1"/>
  <c r="G1292" i="1"/>
  <c r="J1292" i="1" s="1"/>
  <c r="FR1291" i="1"/>
  <c r="FQ1291" i="1"/>
  <c r="FO1291" i="1"/>
  <c r="ER1291" i="1"/>
  <c r="EQ1291" i="1"/>
  <c r="EO1291" i="1"/>
  <c r="DR1291" i="1"/>
  <c r="DQ1291" i="1"/>
  <c r="DO1291" i="1"/>
  <c r="CR1291" i="1"/>
  <c r="CQ1291" i="1"/>
  <c r="CO1291" i="1"/>
  <c r="J1291" i="1"/>
  <c r="I1291" i="1"/>
  <c r="H1291" i="1"/>
  <c r="G1291" i="1"/>
  <c r="B1291" i="1"/>
  <c r="FR1290" i="1"/>
  <c r="FQ1290" i="1"/>
  <c r="FO1290" i="1"/>
  <c r="ER1290" i="1"/>
  <c r="EQ1290" i="1"/>
  <c r="EO1290" i="1"/>
  <c r="ES1300" i="1" s="1"/>
  <c r="DR1290" i="1"/>
  <c r="DQ1290" i="1"/>
  <c r="DO1290" i="1"/>
  <c r="CR1290" i="1"/>
  <c r="CQ1290" i="1"/>
  <c r="CO1290" i="1"/>
  <c r="J1290" i="1"/>
  <c r="I1290" i="1"/>
  <c r="H1290" i="1"/>
  <c r="G1290" i="1"/>
  <c r="FR1289" i="1"/>
  <c r="FQ1289" i="1"/>
  <c r="FO1289" i="1"/>
  <c r="ER1289" i="1"/>
  <c r="EQ1289" i="1"/>
  <c r="EO1289" i="1"/>
  <c r="ES1299" i="1" s="1"/>
  <c r="DR1289" i="1"/>
  <c r="DQ1289" i="1"/>
  <c r="DO1289" i="1"/>
  <c r="DS1297" i="1" s="1"/>
  <c r="CR1289" i="1"/>
  <c r="CQ1289" i="1"/>
  <c r="CO1289" i="1"/>
  <c r="B1289" i="1" s="1"/>
  <c r="I1289" i="1"/>
  <c r="J1289" i="1" s="1"/>
  <c r="H1289" i="1"/>
  <c r="G1289" i="1"/>
  <c r="FR1288" i="1"/>
  <c r="FQ1288" i="1"/>
  <c r="FN1288" i="1"/>
  <c r="ER1288" i="1"/>
  <c r="EQ1288" i="1"/>
  <c r="EO1288" i="1"/>
  <c r="DR1288" i="1"/>
  <c r="DQ1288" i="1"/>
  <c r="DO1288" i="1"/>
  <c r="CR1288" i="1"/>
  <c r="CQ1288" i="1"/>
  <c r="CO1288" i="1"/>
  <c r="G1288" i="1"/>
  <c r="FR1287" i="1"/>
  <c r="FQ1287" i="1"/>
  <c r="FO1287" i="1"/>
  <c r="ER1287" i="1"/>
  <c r="EQ1287" i="1"/>
  <c r="EO1287" i="1"/>
  <c r="DR1287" i="1"/>
  <c r="DQ1287" i="1"/>
  <c r="DO1287" i="1"/>
  <c r="CR1287" i="1"/>
  <c r="CQ1287" i="1"/>
  <c r="CO1287" i="1"/>
  <c r="I1287" i="1"/>
  <c r="H1287" i="1"/>
  <c r="G1287" i="1"/>
  <c r="J1287" i="1" s="1"/>
  <c r="FR1286" i="1"/>
  <c r="FQ1286" i="1"/>
  <c r="FO1286" i="1"/>
  <c r="ER1286" i="1"/>
  <c r="EQ1286" i="1"/>
  <c r="EO1286" i="1"/>
  <c r="DR1286" i="1"/>
  <c r="DQ1286" i="1"/>
  <c r="DO1286" i="1"/>
  <c r="DS1296" i="1" s="1"/>
  <c r="CR1286" i="1"/>
  <c r="CQ1286" i="1"/>
  <c r="CO1286" i="1"/>
  <c r="I1286" i="1"/>
  <c r="J1286" i="1" s="1"/>
  <c r="H1286" i="1"/>
  <c r="G1286" i="1"/>
  <c r="FR1285" i="1"/>
  <c r="FQ1285" i="1"/>
  <c r="FO1285" i="1"/>
  <c r="ER1285" i="1"/>
  <c r="EQ1285" i="1"/>
  <c r="EO1285" i="1"/>
  <c r="ES1293" i="1" s="1"/>
  <c r="DR1285" i="1"/>
  <c r="DQ1285" i="1"/>
  <c r="DO1285" i="1"/>
  <c r="CR1285" i="1"/>
  <c r="CQ1285" i="1"/>
  <c r="CO1285" i="1"/>
  <c r="I1285" i="1"/>
  <c r="J1285" i="1" s="1"/>
  <c r="H1285" i="1"/>
  <c r="G1285" i="1"/>
  <c r="B1285" i="1"/>
  <c r="FR1284" i="1"/>
  <c r="FQ1284" i="1"/>
  <c r="FO1284" i="1"/>
  <c r="ER1284" i="1"/>
  <c r="EQ1284" i="1"/>
  <c r="EO1284" i="1"/>
  <c r="DR1284" i="1"/>
  <c r="DQ1284" i="1"/>
  <c r="DO1284" i="1"/>
  <c r="CR1284" i="1"/>
  <c r="CQ1284" i="1"/>
  <c r="CO1284" i="1"/>
  <c r="I1284" i="1"/>
  <c r="H1284" i="1"/>
  <c r="G1284" i="1"/>
  <c r="J1284" i="1" s="1"/>
  <c r="FR1283" i="1"/>
  <c r="FQ1283" i="1"/>
  <c r="FO1283" i="1"/>
  <c r="ER1283" i="1"/>
  <c r="EQ1283" i="1"/>
  <c r="EO1283" i="1"/>
  <c r="DR1283" i="1"/>
  <c r="DQ1283" i="1"/>
  <c r="DO1283" i="1"/>
  <c r="CR1283" i="1"/>
  <c r="CQ1283" i="1"/>
  <c r="CO1283" i="1"/>
  <c r="I1283" i="1"/>
  <c r="J1283" i="1" s="1"/>
  <c r="H1283" i="1"/>
  <c r="G1283" i="1"/>
  <c r="FR1282" i="1"/>
  <c r="FQ1282" i="1"/>
  <c r="FO1282" i="1"/>
  <c r="ER1282" i="1"/>
  <c r="EQ1282" i="1"/>
  <c r="EO1282" i="1"/>
  <c r="ES1292" i="1" s="1"/>
  <c r="DR1282" i="1"/>
  <c r="DQ1282" i="1"/>
  <c r="DO1282" i="1"/>
  <c r="CR1282" i="1"/>
  <c r="CQ1282" i="1"/>
  <c r="CO1282" i="1"/>
  <c r="J1282" i="1"/>
  <c r="I1282" i="1"/>
  <c r="H1282" i="1"/>
  <c r="G1282" i="1"/>
  <c r="FR1281" i="1"/>
  <c r="FQ1281" i="1"/>
  <c r="FO1281" i="1"/>
  <c r="ER1281" i="1"/>
  <c r="EQ1281" i="1"/>
  <c r="EO1281" i="1"/>
  <c r="DR1281" i="1"/>
  <c r="DQ1281" i="1"/>
  <c r="DO1281" i="1"/>
  <c r="CR1281" i="1"/>
  <c r="CQ1281" i="1"/>
  <c r="CO1281" i="1"/>
  <c r="J1281" i="1"/>
  <c r="I1281" i="1"/>
  <c r="H1281" i="1"/>
  <c r="G1281" i="1"/>
  <c r="FR1280" i="1"/>
  <c r="FQ1280" i="1"/>
  <c r="FO1280" i="1"/>
  <c r="ER1280" i="1"/>
  <c r="EQ1280" i="1"/>
  <c r="EO1280" i="1"/>
  <c r="DR1280" i="1"/>
  <c r="DQ1280" i="1"/>
  <c r="DO1280" i="1"/>
  <c r="CR1280" i="1"/>
  <c r="CQ1280" i="1"/>
  <c r="CO1280" i="1"/>
  <c r="CS1290" i="1" s="1"/>
  <c r="J1280" i="1"/>
  <c r="I1280" i="1"/>
  <c r="H1280" i="1"/>
  <c r="G1280" i="1"/>
  <c r="FR1279" i="1"/>
  <c r="FQ1279" i="1"/>
  <c r="FO1279" i="1"/>
  <c r="ER1279" i="1"/>
  <c r="EQ1279" i="1"/>
  <c r="EO1279" i="1"/>
  <c r="DR1279" i="1"/>
  <c r="DQ1279" i="1"/>
  <c r="DO1279" i="1"/>
  <c r="DS1289" i="1" s="1"/>
  <c r="CR1279" i="1"/>
  <c r="CQ1279" i="1"/>
  <c r="CO1279" i="1"/>
  <c r="CE1279" i="1"/>
  <c r="G1279" i="1" s="1"/>
  <c r="I1279" i="1"/>
  <c r="J1279" i="1" s="1"/>
  <c r="H1279" i="1"/>
  <c r="FR1278" i="1"/>
  <c r="FQ1278" i="1"/>
  <c r="FO1278" i="1"/>
  <c r="ER1278" i="1"/>
  <c r="EQ1278" i="1"/>
  <c r="EO1278" i="1"/>
  <c r="ES1288" i="1" s="1"/>
  <c r="DR1278" i="1"/>
  <c r="DQ1278" i="1"/>
  <c r="DO1278" i="1"/>
  <c r="CR1278" i="1"/>
  <c r="CQ1278" i="1"/>
  <c r="CO1278" i="1"/>
  <c r="CS1288" i="1" s="1"/>
  <c r="CE1278" i="1"/>
  <c r="J1278" i="1"/>
  <c r="I1278" i="1"/>
  <c r="H1278" i="1"/>
  <c r="G1278" i="1"/>
  <c r="FR1277" i="1"/>
  <c r="FQ1277" i="1"/>
  <c r="FO1277" i="1"/>
  <c r="ER1277" i="1"/>
  <c r="EQ1277" i="1"/>
  <c r="EO1277" i="1"/>
  <c r="DR1277" i="1"/>
  <c r="DQ1277" i="1"/>
  <c r="DO1277" i="1"/>
  <c r="DS1287" i="1" s="1"/>
  <c r="CR1277" i="1"/>
  <c r="CQ1277" i="1"/>
  <c r="CO1277" i="1"/>
  <c r="I1277" i="1"/>
  <c r="H1277" i="1"/>
  <c r="G1277" i="1"/>
  <c r="J1277" i="1" s="1"/>
  <c r="FR1276" i="1"/>
  <c r="FQ1276" i="1"/>
  <c r="FO1276" i="1"/>
  <c r="ER1276" i="1"/>
  <c r="EQ1276" i="1"/>
  <c r="EO1276" i="1"/>
  <c r="ES1286" i="1" s="1"/>
  <c r="DR1276" i="1"/>
  <c r="DQ1276" i="1"/>
  <c r="DO1276" i="1"/>
  <c r="DS1286" i="1" s="1"/>
  <c r="CR1276" i="1"/>
  <c r="CQ1276" i="1"/>
  <c r="CO1276" i="1"/>
  <c r="CS1286" i="1" s="1"/>
  <c r="I1276" i="1"/>
  <c r="J1276" i="1" s="1"/>
  <c r="H1276" i="1"/>
  <c r="G1276" i="1"/>
  <c r="B1276" i="1"/>
  <c r="FR1275" i="1"/>
  <c r="FQ1275" i="1"/>
  <c r="FO1275" i="1"/>
  <c r="B1275" i="1" s="1"/>
  <c r="ER1275" i="1"/>
  <c r="EQ1275" i="1"/>
  <c r="EO1275" i="1"/>
  <c r="ES1285" i="1" s="1"/>
  <c r="DR1275" i="1"/>
  <c r="DQ1275" i="1"/>
  <c r="DO1275" i="1"/>
  <c r="DS1283" i="1" s="1"/>
  <c r="CR1275" i="1"/>
  <c r="CQ1275" i="1"/>
  <c r="CO1275" i="1"/>
  <c r="I1275" i="1"/>
  <c r="J1275" i="1" s="1"/>
  <c r="H1275" i="1"/>
  <c r="G1275" i="1"/>
  <c r="FR1274" i="1"/>
  <c r="FQ1274" i="1"/>
  <c r="FO1274" i="1"/>
  <c r="ER1274" i="1"/>
  <c r="EQ1274" i="1"/>
  <c r="EO1274" i="1"/>
  <c r="DR1274" i="1"/>
  <c r="DQ1274" i="1"/>
  <c r="DO1274" i="1"/>
  <c r="CR1274" i="1"/>
  <c r="CQ1274" i="1"/>
  <c r="CO1274" i="1"/>
  <c r="CS1284" i="1" s="1"/>
  <c r="I1274" i="1"/>
  <c r="H1274" i="1"/>
  <c r="G1274" i="1"/>
  <c r="J1274" i="1" s="1"/>
  <c r="B1274" i="1"/>
  <c r="FR1273" i="1"/>
  <c r="FQ1273" i="1"/>
  <c r="FO1273" i="1"/>
  <c r="ER1273" i="1"/>
  <c r="EQ1273" i="1"/>
  <c r="EO1273" i="1"/>
  <c r="ES1283" i="1" s="1"/>
  <c r="DR1273" i="1"/>
  <c r="DQ1273" i="1"/>
  <c r="DO1273" i="1"/>
  <c r="CR1273" i="1"/>
  <c r="CQ1273" i="1"/>
  <c r="CO1273" i="1"/>
  <c r="I1273" i="1"/>
  <c r="H1273" i="1"/>
  <c r="G1273" i="1"/>
  <c r="J1273" i="1" s="1"/>
  <c r="FR1272" i="1"/>
  <c r="FQ1272" i="1"/>
  <c r="FO1272" i="1"/>
  <c r="FS1281" i="1" s="1"/>
  <c r="ER1272" i="1"/>
  <c r="EQ1272" i="1"/>
  <c r="EO1272" i="1"/>
  <c r="ES1282" i="1" s="1"/>
  <c r="DR1272" i="1"/>
  <c r="DQ1272" i="1"/>
  <c r="DO1272" i="1"/>
  <c r="DS1282" i="1" s="1"/>
  <c r="CR1272" i="1"/>
  <c r="CQ1272" i="1"/>
  <c r="CO1272" i="1"/>
  <c r="J1272" i="1"/>
  <c r="I1272" i="1"/>
  <c r="H1272" i="1"/>
  <c r="G1272" i="1"/>
  <c r="FR1271" i="1"/>
  <c r="FQ1271" i="1"/>
  <c r="FO1271" i="1"/>
  <c r="ER1271" i="1"/>
  <c r="EQ1271" i="1"/>
  <c r="EO1271" i="1"/>
  <c r="DR1271" i="1"/>
  <c r="DQ1271" i="1"/>
  <c r="DO1271" i="1"/>
  <c r="DS1281" i="1" s="1"/>
  <c r="CR1271" i="1"/>
  <c r="CQ1271" i="1"/>
  <c r="CO1271" i="1"/>
  <c r="CS1281" i="1" s="1"/>
  <c r="I1271" i="1"/>
  <c r="H1271" i="1"/>
  <c r="G1271" i="1"/>
  <c r="J1271" i="1" s="1"/>
  <c r="FR1270" i="1"/>
  <c r="FQ1270" i="1"/>
  <c r="FO1270" i="1"/>
  <c r="FS1280" i="1" s="1"/>
  <c r="ER1270" i="1"/>
  <c r="EQ1270" i="1"/>
  <c r="EO1270" i="1"/>
  <c r="DR1270" i="1"/>
  <c r="DQ1270" i="1"/>
  <c r="DO1270" i="1"/>
  <c r="DS1280" i="1" s="1"/>
  <c r="CR1270" i="1"/>
  <c r="CQ1270" i="1"/>
  <c r="CO1270" i="1"/>
  <c r="CS1280" i="1" s="1"/>
  <c r="I1270" i="1"/>
  <c r="H1270" i="1"/>
  <c r="G1270" i="1"/>
  <c r="J1270" i="1" s="1"/>
  <c r="B1270" i="1"/>
  <c r="FR1269" i="1"/>
  <c r="FQ1269" i="1"/>
  <c r="FO1269" i="1"/>
  <c r="ER1269" i="1"/>
  <c r="EQ1269" i="1"/>
  <c r="EO1269" i="1"/>
  <c r="ES1279" i="1" s="1"/>
  <c r="DR1269" i="1"/>
  <c r="DQ1269" i="1"/>
  <c r="DO1269" i="1"/>
  <c r="CR1269" i="1"/>
  <c r="CQ1269" i="1"/>
  <c r="CO1269" i="1"/>
  <c r="CS1279" i="1" s="1"/>
  <c r="J1269" i="1"/>
  <c r="I1269" i="1"/>
  <c r="H1269" i="1"/>
  <c r="G1269" i="1"/>
  <c r="FR1268" i="1"/>
  <c r="FQ1268" i="1"/>
  <c r="FO1268" i="1"/>
  <c r="ER1268" i="1"/>
  <c r="EQ1268" i="1"/>
  <c r="EO1268" i="1"/>
  <c r="ES1278" i="1" s="1"/>
  <c r="DR1268" i="1"/>
  <c r="DQ1268" i="1"/>
  <c r="DO1268" i="1"/>
  <c r="DS1278" i="1" s="1"/>
  <c r="CR1268" i="1"/>
  <c r="CQ1268" i="1"/>
  <c r="CO1268" i="1"/>
  <c r="CS1278" i="1" s="1"/>
  <c r="I1268" i="1"/>
  <c r="J1268" i="1" s="1"/>
  <c r="H1268" i="1"/>
  <c r="G1268" i="1"/>
  <c r="FR1267" i="1"/>
  <c r="FQ1267" i="1"/>
  <c r="FO1267" i="1"/>
  <c r="FS1277" i="1" s="1"/>
  <c r="ER1267" i="1"/>
  <c r="EQ1267" i="1"/>
  <c r="EO1267" i="1"/>
  <c r="DR1267" i="1"/>
  <c r="DQ1267" i="1"/>
  <c r="DO1267" i="1"/>
  <c r="CN1267" i="1"/>
  <c r="CM1267" i="1"/>
  <c r="CL1267" i="1"/>
  <c r="CK1267" i="1"/>
  <c r="CJ1267" i="1"/>
  <c r="CI1267" i="1"/>
  <c r="CR1267" i="1" s="1"/>
  <c r="CH1267" i="1"/>
  <c r="CG1267" i="1"/>
  <c r="CF1267" i="1"/>
  <c r="CE1267" i="1"/>
  <c r="H1267" i="1" s="1"/>
  <c r="CD1267" i="1"/>
  <c r="CC1267" i="1"/>
  <c r="CQ1267" i="1" s="1"/>
  <c r="FR1266" i="1"/>
  <c r="FQ1266" i="1"/>
  <c r="FO1266" i="1"/>
  <c r="ER1266" i="1"/>
  <c r="EQ1266" i="1"/>
  <c r="EO1266" i="1"/>
  <c r="ES1276" i="1" s="1"/>
  <c r="DR1266" i="1"/>
  <c r="DQ1266" i="1"/>
  <c r="DO1266" i="1"/>
  <c r="DS1276" i="1" s="1"/>
  <c r="CN1266" i="1"/>
  <c r="CM1266" i="1"/>
  <c r="CL1266" i="1"/>
  <c r="CK1266" i="1"/>
  <c r="CJ1266" i="1"/>
  <c r="CI1266" i="1"/>
  <c r="CH1266" i="1"/>
  <c r="CR1266" i="1" s="1"/>
  <c r="CG1266" i="1"/>
  <c r="CF1266" i="1"/>
  <c r="CE1266" i="1"/>
  <c r="CD1266" i="1"/>
  <c r="CC1266" i="1"/>
  <c r="G1266" i="1" s="1"/>
  <c r="H1266" i="1"/>
  <c r="FR1265" i="1"/>
  <c r="FQ1265" i="1"/>
  <c r="FO1265" i="1"/>
  <c r="FS1275" i="1" s="1"/>
  <c r="ER1265" i="1"/>
  <c r="EQ1265" i="1"/>
  <c r="EO1265" i="1"/>
  <c r="ES1275" i="1" s="1"/>
  <c r="DR1265" i="1"/>
  <c r="DQ1265" i="1"/>
  <c r="DO1265" i="1"/>
  <c r="CR1265" i="1"/>
  <c r="CQ1265" i="1"/>
  <c r="CO1265" i="1"/>
  <c r="CA1265" i="1"/>
  <c r="CA1266" i="1" s="1"/>
  <c r="CA1267" i="1" s="1"/>
  <c r="CA1268" i="1" s="1"/>
  <c r="CA1269" i="1" s="1"/>
  <c r="CA1270" i="1" s="1"/>
  <c r="CA1271" i="1" s="1"/>
  <c r="CA1272" i="1" s="1"/>
  <c r="CA1273" i="1" s="1"/>
  <c r="CA1274" i="1" s="1"/>
  <c r="CA1275" i="1" s="1"/>
  <c r="CA1276" i="1" s="1"/>
  <c r="CA1277" i="1" s="1"/>
  <c r="CA1278" i="1" s="1"/>
  <c r="CA1279" i="1" s="1"/>
  <c r="CA1280" i="1" s="1"/>
  <c r="CA1281" i="1" s="1"/>
  <c r="CA1282" i="1" s="1"/>
  <c r="CA1283" i="1" s="1"/>
  <c r="CA1284" i="1" s="1"/>
  <c r="CA1285" i="1" s="1"/>
  <c r="CA1286" i="1" s="1"/>
  <c r="CA1287" i="1" s="1"/>
  <c r="CA1288" i="1" s="1"/>
  <c r="CA1289" i="1" s="1"/>
  <c r="CA1290" i="1" s="1"/>
  <c r="CA1291" i="1" s="1"/>
  <c r="CA1292" i="1" s="1"/>
  <c r="CA1293" i="1" s="1"/>
  <c r="CA1294" i="1" s="1"/>
  <c r="CA1295" i="1" s="1"/>
  <c r="CA1296" i="1" s="1"/>
  <c r="CA1297" i="1" s="1"/>
  <c r="CA1298" i="1" s="1"/>
  <c r="CA1299" i="1" s="1"/>
  <c r="CA1300" i="1" s="1"/>
  <c r="CA1301" i="1" s="1"/>
  <c r="CA1302" i="1" s="1"/>
  <c r="CA1303" i="1" s="1"/>
  <c r="CA1304" i="1" s="1"/>
  <c r="CA1305" i="1" s="1"/>
  <c r="CA1306" i="1" s="1"/>
  <c r="CA1307" i="1" s="1"/>
  <c r="CA1308" i="1" s="1"/>
  <c r="CA1309" i="1" s="1"/>
  <c r="CA1310" i="1" s="1"/>
  <c r="CA1311" i="1" s="1"/>
  <c r="CA1312" i="1" s="1"/>
  <c r="CA1313" i="1" s="1"/>
  <c r="CA1314" i="1" s="1"/>
  <c r="CA1315" i="1" s="1"/>
  <c r="CA1316" i="1" s="1"/>
  <c r="CA1317" i="1" s="1"/>
  <c r="CA1318" i="1" s="1"/>
  <c r="CA1319" i="1" s="1"/>
  <c r="CA1320" i="1" s="1"/>
  <c r="CA1321" i="1" s="1"/>
  <c r="CA1322" i="1" s="1"/>
  <c r="CA1323" i="1" s="1"/>
  <c r="CA1324" i="1" s="1"/>
  <c r="CA1325" i="1" s="1"/>
  <c r="CA1326" i="1" s="1"/>
  <c r="CA1327" i="1" s="1"/>
  <c r="CA1328" i="1" s="1"/>
  <c r="CA1329" i="1" s="1"/>
  <c r="CA1330" i="1" s="1"/>
  <c r="CA1331" i="1" s="1"/>
  <c r="CA1332" i="1" s="1"/>
  <c r="CA1333" i="1" s="1"/>
  <c r="CA1334" i="1" s="1"/>
  <c r="CA1335" i="1" s="1"/>
  <c r="CA1336" i="1" s="1"/>
  <c r="CA1337" i="1" s="1"/>
  <c r="CA1338" i="1" s="1"/>
  <c r="CA1339" i="1" s="1"/>
  <c r="CA1340" i="1" s="1"/>
  <c r="CA1341" i="1" s="1"/>
  <c r="CA1342" i="1" s="1"/>
  <c r="CA1343" i="1" s="1"/>
  <c r="CA1344" i="1" s="1"/>
  <c r="CA1345" i="1" s="1"/>
  <c r="CA1346" i="1" s="1"/>
  <c r="CA1347" i="1" s="1"/>
  <c r="CA1348" i="1" s="1"/>
  <c r="CA1349" i="1" s="1"/>
  <c r="CA1350" i="1" s="1"/>
  <c r="CA1351" i="1" s="1"/>
  <c r="CA1352" i="1" s="1"/>
  <c r="CA1353" i="1" s="1"/>
  <c r="CA1354" i="1" s="1"/>
  <c r="CA1355" i="1" s="1"/>
  <c r="CA1356" i="1" s="1"/>
  <c r="CA1357" i="1" s="1"/>
  <c r="CA1358" i="1" s="1"/>
  <c r="CA1359" i="1" s="1"/>
  <c r="CA1360" i="1" s="1"/>
  <c r="CA1361" i="1" s="1"/>
  <c r="CA1362" i="1" s="1"/>
  <c r="CA1363" i="1" s="1"/>
  <c r="CA1364" i="1" s="1"/>
  <c r="CA1365" i="1" s="1"/>
  <c r="CA1366" i="1" s="1"/>
  <c r="CA1367" i="1" s="1"/>
  <c r="CA1368" i="1" s="1"/>
  <c r="CA1369" i="1" s="1"/>
  <c r="CA1370" i="1" s="1"/>
  <c r="CA1371" i="1" s="1"/>
  <c r="CA1372" i="1" s="1"/>
  <c r="J1265" i="1"/>
  <c r="I1265" i="1"/>
  <c r="H1265" i="1"/>
  <c r="G1265" i="1"/>
  <c r="B1265" i="1"/>
  <c r="FR1264" i="1"/>
  <c r="FQ1264" i="1"/>
  <c r="FO1264" i="1"/>
  <c r="FS1274" i="1" s="1"/>
  <c r="ER1264" i="1"/>
  <c r="EQ1264" i="1"/>
  <c r="EO1264" i="1"/>
  <c r="ES1274" i="1" s="1"/>
  <c r="DR1264" i="1"/>
  <c r="DQ1264" i="1"/>
  <c r="DO1264" i="1"/>
  <c r="DS1274" i="1" s="1"/>
  <c r="CR1264" i="1"/>
  <c r="CQ1264" i="1"/>
  <c r="CO1264" i="1"/>
  <c r="I1264" i="1"/>
  <c r="J1264" i="1" s="1"/>
  <c r="H1264" i="1"/>
  <c r="G1264" i="1"/>
  <c r="FR1263" i="1"/>
  <c r="FQ1263" i="1"/>
  <c r="FO1263" i="1"/>
  <c r="ER1263" i="1"/>
  <c r="EQ1263" i="1"/>
  <c r="EO1263" i="1"/>
  <c r="DR1263" i="1"/>
  <c r="DQ1263" i="1"/>
  <c r="DO1263" i="1"/>
  <c r="B1264" i="1" s="1"/>
  <c r="J1263" i="1"/>
  <c r="I1263" i="1"/>
  <c r="H1263" i="1"/>
  <c r="G1263" i="1"/>
  <c r="FR1262" i="1"/>
  <c r="FQ1262" i="1"/>
  <c r="FO1262" i="1"/>
  <c r="ER1262" i="1"/>
  <c r="EQ1262" i="1"/>
  <c r="EO1262" i="1"/>
  <c r="ES1272" i="1" s="1"/>
  <c r="EA1262" i="1"/>
  <c r="EA1263" i="1" s="1"/>
  <c r="EA1264" i="1" s="1"/>
  <c r="EA1265" i="1" s="1"/>
  <c r="EA1266" i="1" s="1"/>
  <c r="EA1267" i="1" s="1"/>
  <c r="EA1268" i="1" s="1"/>
  <c r="EA1269" i="1" s="1"/>
  <c r="EA1270" i="1" s="1"/>
  <c r="EA1271" i="1" s="1"/>
  <c r="EA1272" i="1" s="1"/>
  <c r="EA1273" i="1" s="1"/>
  <c r="EA1274" i="1" s="1"/>
  <c r="EA1275" i="1" s="1"/>
  <c r="EA1276" i="1" s="1"/>
  <c r="EA1277" i="1" s="1"/>
  <c r="EA1278" i="1" s="1"/>
  <c r="EA1279" i="1" s="1"/>
  <c r="EA1280" i="1" s="1"/>
  <c r="EA1281" i="1" s="1"/>
  <c r="EA1282" i="1" s="1"/>
  <c r="EA1283" i="1" s="1"/>
  <c r="EA1284" i="1" s="1"/>
  <c r="EA1285" i="1" s="1"/>
  <c r="EA1286" i="1" s="1"/>
  <c r="EA1287" i="1" s="1"/>
  <c r="EA1288" i="1" s="1"/>
  <c r="EA1289" i="1" s="1"/>
  <c r="EA1290" i="1" s="1"/>
  <c r="EA1291" i="1" s="1"/>
  <c r="EA1292" i="1" s="1"/>
  <c r="EA1293" i="1" s="1"/>
  <c r="EA1294" i="1" s="1"/>
  <c r="EA1295" i="1" s="1"/>
  <c r="EA1296" i="1" s="1"/>
  <c r="EA1297" i="1" s="1"/>
  <c r="EA1298" i="1" s="1"/>
  <c r="EA1299" i="1" s="1"/>
  <c r="EA1300" i="1" s="1"/>
  <c r="EA1301" i="1" s="1"/>
  <c r="EA1302" i="1" s="1"/>
  <c r="EA1303" i="1" s="1"/>
  <c r="EA1304" i="1" s="1"/>
  <c r="EA1305" i="1" s="1"/>
  <c r="EA1306" i="1" s="1"/>
  <c r="EA1307" i="1" s="1"/>
  <c r="EA1308" i="1" s="1"/>
  <c r="EA1309" i="1" s="1"/>
  <c r="EA1310" i="1" s="1"/>
  <c r="EA1311" i="1" s="1"/>
  <c r="EA1312" i="1" s="1"/>
  <c r="EA1313" i="1" s="1"/>
  <c r="EA1314" i="1" s="1"/>
  <c r="EA1315" i="1" s="1"/>
  <c r="EA1316" i="1" s="1"/>
  <c r="EA1317" i="1" s="1"/>
  <c r="EA1318" i="1" s="1"/>
  <c r="EA1319" i="1" s="1"/>
  <c r="EA1320" i="1" s="1"/>
  <c r="EA1321" i="1" s="1"/>
  <c r="EA1322" i="1" s="1"/>
  <c r="EA1323" i="1" s="1"/>
  <c r="EA1324" i="1" s="1"/>
  <c r="EA1325" i="1" s="1"/>
  <c r="EA1326" i="1" s="1"/>
  <c r="EA1327" i="1" s="1"/>
  <c r="EA1328" i="1" s="1"/>
  <c r="EA1329" i="1" s="1"/>
  <c r="EA1330" i="1" s="1"/>
  <c r="EA1331" i="1" s="1"/>
  <c r="EA1332" i="1" s="1"/>
  <c r="EA1333" i="1" s="1"/>
  <c r="EA1334" i="1" s="1"/>
  <c r="EA1335" i="1" s="1"/>
  <c r="EA1336" i="1" s="1"/>
  <c r="EA1337" i="1" s="1"/>
  <c r="EA1338" i="1" s="1"/>
  <c r="EA1339" i="1" s="1"/>
  <c r="EA1340" i="1" s="1"/>
  <c r="EA1341" i="1" s="1"/>
  <c r="EA1342" i="1" s="1"/>
  <c r="EA1343" i="1" s="1"/>
  <c r="EA1344" i="1" s="1"/>
  <c r="EA1345" i="1" s="1"/>
  <c r="EA1346" i="1" s="1"/>
  <c r="EA1347" i="1" s="1"/>
  <c r="EA1348" i="1" s="1"/>
  <c r="EA1349" i="1" s="1"/>
  <c r="EA1350" i="1" s="1"/>
  <c r="EA1351" i="1" s="1"/>
  <c r="EA1352" i="1" s="1"/>
  <c r="EA1353" i="1" s="1"/>
  <c r="EA1354" i="1" s="1"/>
  <c r="EA1355" i="1" s="1"/>
  <c r="EA1356" i="1" s="1"/>
  <c r="EA1357" i="1" s="1"/>
  <c r="EA1358" i="1" s="1"/>
  <c r="EA1359" i="1" s="1"/>
  <c r="EA1360" i="1" s="1"/>
  <c r="EA1361" i="1" s="1"/>
  <c r="EA1362" i="1" s="1"/>
  <c r="EA1363" i="1" s="1"/>
  <c r="EA1364" i="1" s="1"/>
  <c r="EA1365" i="1" s="1"/>
  <c r="EA1366" i="1" s="1"/>
  <c r="EA1367" i="1" s="1"/>
  <c r="EA1368" i="1" s="1"/>
  <c r="EA1369" i="1" s="1"/>
  <c r="EA1370" i="1" s="1"/>
  <c r="EA1371" i="1" s="1"/>
  <c r="EA1372" i="1" s="1"/>
  <c r="DR1262" i="1"/>
  <c r="DQ1262" i="1"/>
  <c r="DO1262" i="1"/>
  <c r="DS1272" i="1" s="1"/>
  <c r="I1262" i="1"/>
  <c r="J1262" i="1" s="1"/>
  <c r="H1262" i="1"/>
  <c r="G1262" i="1"/>
  <c r="FR1261" i="1"/>
  <c r="FQ1261" i="1"/>
  <c r="FO1261" i="1"/>
  <c r="FS1271" i="1" s="1"/>
  <c r="ER1261" i="1"/>
  <c r="EQ1261" i="1"/>
  <c r="EO1261" i="1"/>
  <c r="EA1261" i="1"/>
  <c r="DR1261" i="1"/>
  <c r="DQ1261" i="1"/>
  <c r="DO1261" i="1"/>
  <c r="DS1271" i="1" s="1"/>
  <c r="J1261" i="1"/>
  <c r="I1261" i="1"/>
  <c r="H1261" i="1"/>
  <c r="G1261" i="1"/>
  <c r="FR1260" i="1"/>
  <c r="FQ1260" i="1"/>
  <c r="FO1260" i="1"/>
  <c r="ER1260" i="1"/>
  <c r="EQ1260" i="1"/>
  <c r="EO1260" i="1"/>
  <c r="ES1270" i="1" s="1"/>
  <c r="DR1260" i="1"/>
  <c r="DQ1260" i="1"/>
  <c r="DO1260" i="1"/>
  <c r="B1261" i="1" s="1"/>
  <c r="I1260" i="1"/>
  <c r="H1260" i="1"/>
  <c r="G1260" i="1"/>
  <c r="J1260" i="1" s="1"/>
  <c r="B1260" i="1"/>
  <c r="FR1259" i="1"/>
  <c r="FQ1259" i="1"/>
  <c r="FO1259" i="1"/>
  <c r="FS1269" i="1" s="1"/>
  <c r="DR1259" i="1"/>
  <c r="DQ1259" i="1"/>
  <c r="DO1259" i="1"/>
  <c r="DS1269" i="1" s="1"/>
  <c r="J1259" i="1"/>
  <c r="I1259" i="1"/>
  <c r="H1259" i="1"/>
  <c r="G1259" i="1"/>
  <c r="FR1258" i="1"/>
  <c r="FQ1258" i="1"/>
  <c r="FO1258" i="1"/>
  <c r="DR1258" i="1"/>
  <c r="DQ1258" i="1"/>
  <c r="DO1258" i="1"/>
  <c r="DS1268" i="1" s="1"/>
  <c r="I1258" i="1"/>
  <c r="J1258" i="1" s="1"/>
  <c r="H1258" i="1"/>
  <c r="G1258" i="1"/>
  <c r="FR1257" i="1"/>
  <c r="FQ1257" i="1"/>
  <c r="FO1257" i="1"/>
  <c r="FS1267" i="1" s="1"/>
  <c r="DR1257" i="1"/>
  <c r="DQ1257" i="1"/>
  <c r="DO1257" i="1"/>
  <c r="B1258" i="1" s="1"/>
  <c r="J1257" i="1"/>
  <c r="I1257" i="1"/>
  <c r="H1257" i="1"/>
  <c r="G1257" i="1"/>
  <c r="FR1256" i="1"/>
  <c r="FQ1256" i="1"/>
  <c r="FO1256" i="1"/>
  <c r="DR1256" i="1"/>
  <c r="DQ1256" i="1"/>
  <c r="DO1256" i="1"/>
  <c r="DS1266" i="1" s="1"/>
  <c r="I1256" i="1"/>
  <c r="J1256" i="1" s="1"/>
  <c r="H1256" i="1"/>
  <c r="G1256" i="1"/>
  <c r="FQ1255" i="1"/>
  <c r="FN1255" i="1"/>
  <c r="FM1255" i="1"/>
  <c r="FL1255" i="1"/>
  <c r="I1255" i="1" s="1"/>
  <c r="FK1255" i="1"/>
  <c r="FJ1255" i="1"/>
  <c r="FI1255" i="1"/>
  <c r="FO1255" i="1" s="1"/>
  <c r="FS1265" i="1" s="1"/>
  <c r="DR1255" i="1"/>
  <c r="DQ1255" i="1"/>
  <c r="DO1255" i="1"/>
  <c r="B1256" i="1" s="1"/>
  <c r="H1255" i="1"/>
  <c r="FR1254" i="1"/>
  <c r="FQ1254" i="1"/>
  <c r="FH1254" i="1"/>
  <c r="G1254" i="1" s="1"/>
  <c r="J1254" i="1" s="1"/>
  <c r="DR1254" i="1"/>
  <c r="DQ1254" i="1"/>
  <c r="DO1254" i="1"/>
  <c r="I1254" i="1"/>
  <c r="H1254" i="1"/>
  <c r="FR1253" i="1"/>
  <c r="FQ1253" i="1"/>
  <c r="FD1253" i="1"/>
  <c r="FO1253" i="1" s="1"/>
  <c r="DR1253" i="1"/>
  <c r="DQ1253" i="1"/>
  <c r="DO1253" i="1"/>
  <c r="I1253" i="1"/>
  <c r="H1253" i="1"/>
  <c r="G1253" i="1"/>
  <c r="J1253" i="1" s="1"/>
  <c r="FR1252" i="1"/>
  <c r="FQ1252" i="1"/>
  <c r="FO1252" i="1"/>
  <c r="DR1252" i="1"/>
  <c r="DQ1252" i="1"/>
  <c r="DO1252" i="1"/>
  <c r="DS1262" i="1" s="1"/>
  <c r="I1252" i="1"/>
  <c r="J1252" i="1" s="1"/>
  <c r="H1252" i="1"/>
  <c r="G1252" i="1"/>
  <c r="FR1251" i="1"/>
  <c r="FQ1251" i="1"/>
  <c r="FO1251" i="1"/>
  <c r="DR1251" i="1"/>
  <c r="DQ1251" i="1"/>
  <c r="DO1251" i="1"/>
  <c r="B1252" i="1" s="1"/>
  <c r="I1251" i="1"/>
  <c r="H1251" i="1"/>
  <c r="G1251" i="1"/>
  <c r="J1251" i="1" s="1"/>
  <c r="FR1250" i="1"/>
  <c r="FQ1250" i="1"/>
  <c r="FO1250" i="1"/>
  <c r="DR1250" i="1"/>
  <c r="DQ1250" i="1"/>
  <c r="DO1250" i="1"/>
  <c r="B1251" i="1" s="1"/>
  <c r="I1250" i="1"/>
  <c r="J1250" i="1" s="1"/>
  <c r="H1250" i="1"/>
  <c r="G1250" i="1"/>
  <c r="B1250" i="1"/>
  <c r="FR1249" i="1"/>
  <c r="FQ1249" i="1"/>
  <c r="FO1249" i="1"/>
  <c r="DR1249" i="1"/>
  <c r="DQ1249" i="1"/>
  <c r="DO1249" i="1"/>
  <c r="DS1259" i="1" s="1"/>
  <c r="J1249" i="1"/>
  <c r="I1249" i="1"/>
  <c r="H1249" i="1"/>
  <c r="G1249" i="1"/>
  <c r="FR1248" i="1"/>
  <c r="FQ1248" i="1"/>
  <c r="FO1248" i="1"/>
  <c r="DR1248" i="1"/>
  <c r="DQ1248" i="1"/>
  <c r="DO1248" i="1"/>
  <c r="DS1258" i="1" s="1"/>
  <c r="I1248" i="1"/>
  <c r="H1248" i="1"/>
  <c r="G1248" i="1"/>
  <c r="J1248" i="1" s="1"/>
  <c r="FR1247" i="1"/>
  <c r="FQ1247" i="1"/>
  <c r="FO1247" i="1"/>
  <c r="DR1247" i="1"/>
  <c r="DQ1247" i="1"/>
  <c r="DO1247" i="1"/>
  <c r="DS1257" i="1" s="1"/>
  <c r="I1247" i="1"/>
  <c r="J1247" i="1" s="1"/>
  <c r="H1247" i="1"/>
  <c r="G1247" i="1"/>
  <c r="FR1246" i="1"/>
  <c r="FO1246" i="1"/>
  <c r="FE1246" i="1"/>
  <c r="FD1246" i="1"/>
  <c r="FC1246" i="1"/>
  <c r="G1246" i="1" s="1"/>
  <c r="J1246" i="1" s="1"/>
  <c r="DR1246" i="1"/>
  <c r="DQ1246" i="1"/>
  <c r="DO1246" i="1"/>
  <c r="DS1256" i="1" s="1"/>
  <c r="I1246" i="1"/>
  <c r="H1246" i="1"/>
  <c r="B1246" i="1"/>
  <c r="FR1245" i="1"/>
  <c r="FQ1245" i="1"/>
  <c r="FO1245" i="1"/>
  <c r="FN1245" i="1"/>
  <c r="DR1245" i="1"/>
  <c r="DQ1245" i="1"/>
  <c r="DO1245" i="1"/>
  <c r="DS1255" i="1" s="1"/>
  <c r="J1245" i="1"/>
  <c r="I1245" i="1"/>
  <c r="H1245" i="1"/>
  <c r="G1245" i="1"/>
  <c r="FR1244" i="1"/>
  <c r="FQ1244" i="1"/>
  <c r="FO1244" i="1"/>
  <c r="DR1244" i="1"/>
  <c r="DQ1244" i="1"/>
  <c r="DO1244" i="1"/>
  <c r="DS1254" i="1" s="1"/>
  <c r="I1244" i="1"/>
  <c r="H1244" i="1"/>
  <c r="G1244" i="1"/>
  <c r="J1244" i="1" s="1"/>
  <c r="FR1243" i="1"/>
  <c r="FQ1243" i="1"/>
  <c r="FO1243" i="1"/>
  <c r="FS1253" i="1" s="1"/>
  <c r="DR1243" i="1"/>
  <c r="DQ1243" i="1"/>
  <c r="DO1243" i="1"/>
  <c r="B1244" i="1" s="1"/>
  <c r="H1243" i="1"/>
  <c r="FR1242" i="1"/>
  <c r="FQ1242" i="1"/>
  <c r="FO1242" i="1"/>
  <c r="FS1252" i="1" s="1"/>
  <c r="DH1242" i="1"/>
  <c r="DR1242" i="1" s="1"/>
  <c r="DG1242" i="1"/>
  <c r="DF1242" i="1"/>
  <c r="DE1242" i="1"/>
  <c r="I1243" i="1" s="1"/>
  <c r="I1242" i="1"/>
  <c r="G1242" i="1"/>
  <c r="J1242" i="1" s="1"/>
  <c r="B1242" i="1"/>
  <c r="FR1241" i="1"/>
  <c r="FQ1241" i="1"/>
  <c r="FO1241" i="1"/>
  <c r="FS1251" i="1" s="1"/>
  <c r="DR1241" i="1"/>
  <c r="DQ1241" i="1"/>
  <c r="DO1241" i="1"/>
  <c r="J1241" i="1"/>
  <c r="I1241" i="1"/>
  <c r="H1241" i="1"/>
  <c r="G1241" i="1"/>
  <c r="FR1240" i="1"/>
  <c r="FQ1240" i="1"/>
  <c r="FO1240" i="1"/>
  <c r="FS1250" i="1" s="1"/>
  <c r="DR1240" i="1"/>
  <c r="DQ1240" i="1"/>
  <c r="DO1240" i="1"/>
  <c r="I1240" i="1"/>
  <c r="J1240" i="1" s="1"/>
  <c r="H1240" i="1"/>
  <c r="G1240" i="1"/>
  <c r="FR1239" i="1"/>
  <c r="FQ1239" i="1"/>
  <c r="FO1239" i="1"/>
  <c r="FS1249" i="1" s="1"/>
  <c r="DR1239" i="1"/>
  <c r="DQ1239" i="1"/>
  <c r="DO1239" i="1"/>
  <c r="I1239" i="1"/>
  <c r="H1239" i="1"/>
  <c r="G1239" i="1"/>
  <c r="J1239" i="1" s="1"/>
  <c r="FR1238" i="1"/>
  <c r="FQ1238" i="1"/>
  <c r="FO1238" i="1"/>
  <c r="DR1238" i="1"/>
  <c r="DQ1238" i="1"/>
  <c r="DO1238" i="1"/>
  <c r="I1238" i="1"/>
  <c r="J1238" i="1" s="1"/>
  <c r="H1238" i="1"/>
  <c r="G1238" i="1"/>
  <c r="B1238" i="1"/>
  <c r="FR1237" i="1"/>
  <c r="FQ1237" i="1"/>
  <c r="FO1237" i="1"/>
  <c r="B1237" i="1" s="1"/>
  <c r="FA1237" i="1"/>
  <c r="FA1238" i="1" s="1"/>
  <c r="FA1239" i="1" s="1"/>
  <c r="FA1240" i="1" s="1"/>
  <c r="FA1241" i="1" s="1"/>
  <c r="FA1242" i="1" s="1"/>
  <c r="FA1243" i="1" s="1"/>
  <c r="FA1244" i="1" s="1"/>
  <c r="FA1245" i="1" s="1"/>
  <c r="FA1246" i="1" s="1"/>
  <c r="FA1247" i="1" s="1"/>
  <c r="FA1248" i="1" s="1"/>
  <c r="FA1249" i="1" s="1"/>
  <c r="FA1250" i="1" s="1"/>
  <c r="FA1251" i="1" s="1"/>
  <c r="FA1252" i="1" s="1"/>
  <c r="FA1253" i="1" s="1"/>
  <c r="FA1254" i="1" s="1"/>
  <c r="FA1255" i="1" s="1"/>
  <c r="FA1256" i="1" s="1"/>
  <c r="FA1257" i="1" s="1"/>
  <c r="FA1258" i="1" s="1"/>
  <c r="FA1259" i="1" s="1"/>
  <c r="FA1260" i="1" s="1"/>
  <c r="FA1261" i="1" s="1"/>
  <c r="FA1262" i="1" s="1"/>
  <c r="FA1263" i="1" s="1"/>
  <c r="FA1264" i="1" s="1"/>
  <c r="FA1265" i="1" s="1"/>
  <c r="FA1266" i="1" s="1"/>
  <c r="FA1267" i="1" s="1"/>
  <c r="FA1268" i="1" s="1"/>
  <c r="FA1269" i="1" s="1"/>
  <c r="FA1270" i="1" s="1"/>
  <c r="FA1271" i="1" s="1"/>
  <c r="FA1272" i="1" s="1"/>
  <c r="FA1273" i="1" s="1"/>
  <c r="FA1274" i="1" s="1"/>
  <c r="FA1275" i="1" s="1"/>
  <c r="FA1276" i="1" s="1"/>
  <c r="FA1277" i="1" s="1"/>
  <c r="FA1278" i="1" s="1"/>
  <c r="FA1279" i="1" s="1"/>
  <c r="FA1280" i="1" s="1"/>
  <c r="FA1281" i="1" s="1"/>
  <c r="FA1282" i="1" s="1"/>
  <c r="FA1283" i="1" s="1"/>
  <c r="FA1284" i="1" s="1"/>
  <c r="FA1285" i="1" s="1"/>
  <c r="FA1286" i="1" s="1"/>
  <c r="FA1287" i="1" s="1"/>
  <c r="FA1288" i="1" s="1"/>
  <c r="FA1289" i="1" s="1"/>
  <c r="DR1237" i="1"/>
  <c r="DQ1237" i="1"/>
  <c r="DO1237" i="1"/>
  <c r="I1237" i="1"/>
  <c r="H1237" i="1"/>
  <c r="G1237" i="1"/>
  <c r="J1237" i="1" s="1"/>
  <c r="FR1236" i="1"/>
  <c r="FQ1236" i="1"/>
  <c r="FO1236" i="1"/>
  <c r="FS1246" i="1" s="1"/>
  <c r="FA1236" i="1"/>
  <c r="DR1236" i="1"/>
  <c r="DQ1236" i="1"/>
  <c r="DO1236" i="1"/>
  <c r="I1236" i="1"/>
  <c r="J1236" i="1" s="1"/>
  <c r="H1236" i="1"/>
  <c r="G1236" i="1"/>
  <c r="B1236" i="1"/>
  <c r="FR1235" i="1"/>
  <c r="FQ1235" i="1"/>
  <c r="FO1235" i="1"/>
  <c r="DR1235" i="1"/>
  <c r="DQ1235" i="1"/>
  <c r="DO1235" i="1"/>
  <c r="I1235" i="1"/>
  <c r="J1235" i="1" s="1"/>
  <c r="H1235" i="1"/>
  <c r="G1235" i="1"/>
  <c r="A1235" i="1"/>
  <c r="A1240" i="1" s="1"/>
  <c r="A1245" i="1" s="1"/>
  <c r="A1250" i="1" s="1"/>
  <c r="A1255" i="1" s="1"/>
  <c r="A1260" i="1" s="1"/>
  <c r="A1265" i="1" s="1"/>
  <c r="A1270" i="1" s="1"/>
  <c r="A1275" i="1" s="1"/>
  <c r="A1280" i="1" s="1"/>
  <c r="A1285" i="1" s="1"/>
  <c r="A1290" i="1" s="1"/>
  <c r="A1295" i="1" s="1"/>
  <c r="A1300" i="1" s="1"/>
  <c r="A1305" i="1" s="1"/>
  <c r="A1310" i="1" s="1"/>
  <c r="A1315" i="1" s="1"/>
  <c r="A1320" i="1" s="1"/>
  <c r="A1325" i="1" s="1"/>
  <c r="A1330" i="1" s="1"/>
  <c r="A1335" i="1" s="1"/>
  <c r="A1340" i="1" s="1"/>
  <c r="A1345" i="1" s="1"/>
  <c r="A1350" i="1" s="1"/>
  <c r="A1355" i="1" s="1"/>
  <c r="A1360" i="1" s="1"/>
  <c r="A1365" i="1" s="1"/>
  <c r="A1370" i="1" s="1"/>
  <c r="DR1234" i="1"/>
  <c r="DQ1234" i="1"/>
  <c r="DO1234" i="1"/>
  <c r="B1235" i="1" s="1"/>
  <c r="DA1234" i="1"/>
  <c r="DA1235" i="1" s="1"/>
  <c r="DA1236" i="1" s="1"/>
  <c r="DA1237" i="1" s="1"/>
  <c r="DA1238" i="1" s="1"/>
  <c r="DA1239" i="1" s="1"/>
  <c r="DA1240" i="1" s="1"/>
  <c r="DA1241" i="1" s="1"/>
  <c r="DA1242" i="1" s="1"/>
  <c r="DA1243" i="1" s="1"/>
  <c r="DA1244" i="1" s="1"/>
  <c r="DA1245" i="1" s="1"/>
  <c r="DA1246" i="1" s="1"/>
  <c r="DA1247" i="1" s="1"/>
  <c r="DA1248" i="1" s="1"/>
  <c r="DA1249" i="1" s="1"/>
  <c r="DA1250" i="1" s="1"/>
  <c r="DA1251" i="1" s="1"/>
  <c r="DA1252" i="1" s="1"/>
  <c r="DA1253" i="1" s="1"/>
  <c r="DA1254" i="1" s="1"/>
  <c r="DA1255" i="1" s="1"/>
  <c r="DA1256" i="1" s="1"/>
  <c r="DA1257" i="1" s="1"/>
  <c r="DA1258" i="1" s="1"/>
  <c r="DA1259" i="1" s="1"/>
  <c r="DA1260" i="1" s="1"/>
  <c r="DA1261" i="1" s="1"/>
  <c r="DA1262" i="1" s="1"/>
  <c r="DA1263" i="1" s="1"/>
  <c r="DA1264" i="1" s="1"/>
  <c r="DA1265" i="1" s="1"/>
  <c r="DA1266" i="1" s="1"/>
  <c r="DA1267" i="1" s="1"/>
  <c r="DA1268" i="1" s="1"/>
  <c r="DA1269" i="1" s="1"/>
  <c r="DA1270" i="1" s="1"/>
  <c r="DA1271" i="1" s="1"/>
  <c r="DA1272" i="1" s="1"/>
  <c r="DA1273" i="1" s="1"/>
  <c r="DA1274" i="1" s="1"/>
  <c r="DA1275" i="1" s="1"/>
  <c r="DA1276" i="1" s="1"/>
  <c r="DA1277" i="1" s="1"/>
  <c r="DA1278" i="1" s="1"/>
  <c r="DA1279" i="1" s="1"/>
  <c r="DA1280" i="1" s="1"/>
  <c r="DA1281" i="1" s="1"/>
  <c r="DA1282" i="1" s="1"/>
  <c r="DA1283" i="1" s="1"/>
  <c r="DA1284" i="1" s="1"/>
  <c r="DA1285" i="1" s="1"/>
  <c r="DA1286" i="1" s="1"/>
  <c r="DA1287" i="1" s="1"/>
  <c r="DA1288" i="1" s="1"/>
  <c r="DA1289" i="1" s="1"/>
  <c r="DA1290" i="1" s="1"/>
  <c r="DA1291" i="1" s="1"/>
  <c r="DA1292" i="1" s="1"/>
  <c r="DA1293" i="1" s="1"/>
  <c r="DA1294" i="1" s="1"/>
  <c r="DA1295" i="1" s="1"/>
  <c r="DA1296" i="1" s="1"/>
  <c r="DA1297" i="1" s="1"/>
  <c r="DA1298" i="1" s="1"/>
  <c r="DA1299" i="1" s="1"/>
  <c r="DA1300" i="1" s="1"/>
  <c r="DA1301" i="1" s="1"/>
  <c r="DA1302" i="1" s="1"/>
  <c r="DA1303" i="1" s="1"/>
  <c r="DA1304" i="1" s="1"/>
  <c r="DA1305" i="1" s="1"/>
  <c r="DA1306" i="1" s="1"/>
  <c r="DA1307" i="1" s="1"/>
  <c r="DA1308" i="1" s="1"/>
  <c r="DA1309" i="1" s="1"/>
  <c r="DA1310" i="1" s="1"/>
  <c r="DA1311" i="1" s="1"/>
  <c r="DA1312" i="1" s="1"/>
  <c r="DA1313" i="1" s="1"/>
  <c r="DA1314" i="1" s="1"/>
  <c r="DA1315" i="1" s="1"/>
  <c r="DA1316" i="1" s="1"/>
  <c r="DA1317" i="1" s="1"/>
  <c r="DA1318" i="1" s="1"/>
  <c r="DA1319" i="1" s="1"/>
  <c r="DA1320" i="1" s="1"/>
  <c r="DA1321" i="1" s="1"/>
  <c r="DA1322" i="1" s="1"/>
  <c r="DA1323" i="1" s="1"/>
  <c r="DA1324" i="1" s="1"/>
  <c r="DA1325" i="1" s="1"/>
  <c r="DA1326" i="1" s="1"/>
  <c r="DA1327" i="1" s="1"/>
  <c r="DA1328" i="1" s="1"/>
  <c r="DA1329" i="1" s="1"/>
  <c r="DA1330" i="1" s="1"/>
  <c r="DA1331" i="1" s="1"/>
  <c r="DA1332" i="1" s="1"/>
  <c r="DA1333" i="1" s="1"/>
  <c r="DA1334" i="1" s="1"/>
  <c r="DA1335" i="1" s="1"/>
  <c r="DA1336" i="1" s="1"/>
  <c r="DA1337" i="1" s="1"/>
  <c r="DA1338" i="1" s="1"/>
  <c r="DA1339" i="1" s="1"/>
  <c r="DA1340" i="1" s="1"/>
  <c r="DA1341" i="1" s="1"/>
  <c r="DA1342" i="1" s="1"/>
  <c r="DA1343" i="1" s="1"/>
  <c r="DA1344" i="1" s="1"/>
  <c r="DA1345" i="1" s="1"/>
  <c r="DA1346" i="1" s="1"/>
  <c r="DA1347" i="1" s="1"/>
  <c r="DA1348" i="1" s="1"/>
  <c r="DA1349" i="1" s="1"/>
  <c r="DA1350" i="1" s="1"/>
  <c r="DA1351" i="1" s="1"/>
  <c r="DA1352" i="1" s="1"/>
  <c r="DA1353" i="1" s="1"/>
  <c r="DA1354" i="1" s="1"/>
  <c r="DA1355" i="1" s="1"/>
  <c r="DA1356" i="1" s="1"/>
  <c r="DA1357" i="1" s="1"/>
  <c r="DA1358" i="1" s="1"/>
  <c r="DA1359" i="1" s="1"/>
  <c r="DA1360" i="1" s="1"/>
  <c r="DA1361" i="1" s="1"/>
  <c r="DA1362" i="1" s="1"/>
  <c r="DA1363" i="1" s="1"/>
  <c r="DA1364" i="1" s="1"/>
  <c r="DA1365" i="1" s="1"/>
  <c r="DA1366" i="1" s="1"/>
  <c r="DA1367" i="1" s="1"/>
  <c r="DA1368" i="1" s="1"/>
  <c r="DA1369" i="1" s="1"/>
  <c r="DA1370" i="1" s="1"/>
  <c r="DA1371" i="1" s="1"/>
  <c r="DA1372" i="1" s="1"/>
  <c r="I1234" i="1"/>
  <c r="H1234" i="1"/>
  <c r="G1234" i="1"/>
  <c r="J1234" i="1" s="1"/>
  <c r="DR1233" i="1"/>
  <c r="DQ1233" i="1"/>
  <c r="DO1233" i="1"/>
  <c r="B1234" i="1" s="1"/>
  <c r="DA1233" i="1"/>
  <c r="H1233" i="1"/>
  <c r="DR1232" i="1"/>
  <c r="DE1232" i="1"/>
  <c r="DD1232" i="1"/>
  <c r="DC1232" i="1"/>
  <c r="G1233" i="1" s="1"/>
  <c r="GO1192" i="1"/>
  <c r="FO1192" i="1"/>
  <c r="EO1192" i="1"/>
  <c r="DO1192" i="1"/>
  <c r="DQ1180" i="1" s="1"/>
  <c r="CO1192" i="1"/>
  <c r="BO1192" i="1"/>
  <c r="AO1192" i="1"/>
  <c r="GO1191" i="1"/>
  <c r="GP1180" i="1" s="1"/>
  <c r="FO1191" i="1"/>
  <c r="EO1191" i="1"/>
  <c r="EP1180" i="1" s="1"/>
  <c r="DO1191" i="1"/>
  <c r="DP1180" i="1" s="1"/>
  <c r="CO1191" i="1"/>
  <c r="CP1180" i="1" s="1"/>
  <c r="FO1190" i="1"/>
  <c r="FP1178" i="1" s="1"/>
  <c r="EO1190" i="1"/>
  <c r="DO1190" i="1"/>
  <c r="DP1178" i="1" s="1"/>
  <c r="CO1190" i="1"/>
  <c r="CP1178" i="1" s="1"/>
  <c r="BO1190" i="1"/>
  <c r="BP1178" i="1" s="1"/>
  <c r="FO1189" i="1"/>
  <c r="EO1189" i="1"/>
  <c r="EP1176" i="1" s="1"/>
  <c r="DO1189" i="1"/>
  <c r="CO1189" i="1"/>
  <c r="CP1176" i="1" s="1"/>
  <c r="BO1189" i="1"/>
  <c r="AO1189" i="1"/>
  <c r="AP1176" i="1" s="1"/>
  <c r="EO1188" i="1"/>
  <c r="ES1178" i="1" s="1"/>
  <c r="DO1188" i="1"/>
  <c r="DS1178" i="1" s="1"/>
  <c r="EO1187" i="1"/>
  <c r="DO1187" i="1"/>
  <c r="CO1187" i="1"/>
  <c r="FO1186" i="1"/>
  <c r="FO1187" i="1" s="1"/>
  <c r="FS1180" i="1" s="1"/>
  <c r="EO1186" i="1"/>
  <c r="DO1186" i="1"/>
  <c r="DR1176" i="1" s="1"/>
  <c r="CO1186" i="1"/>
  <c r="CO1188" i="1" s="1"/>
  <c r="CS1178" i="1" s="1"/>
  <c r="BO1186" i="1"/>
  <c r="BO1187" i="1" s="1"/>
  <c r="BS1180" i="1" s="1"/>
  <c r="GO1184" i="1"/>
  <c r="GO1189" i="1" s="1"/>
  <c r="FR1184" i="1"/>
  <c r="ER1184" i="1"/>
  <c r="DR1184" i="1"/>
  <c r="CR1184" i="1"/>
  <c r="BR1184" i="1"/>
  <c r="BO1184" i="1"/>
  <c r="BO1191" i="1" s="1"/>
  <c r="BP1180" i="1" s="1"/>
  <c r="AO1184" i="1"/>
  <c r="AO1190" i="1" s="1"/>
  <c r="AP1178" i="1" s="1"/>
  <c r="GQ1180" i="1"/>
  <c r="GO1180" i="1"/>
  <c r="FQ1180" i="1"/>
  <c r="FP1180" i="1"/>
  <c r="ES1180" i="1"/>
  <c r="ER1180" i="1"/>
  <c r="EQ1180" i="1"/>
  <c r="DS1180" i="1"/>
  <c r="DR1180" i="1"/>
  <c r="CS1180" i="1"/>
  <c r="CQ1180" i="1"/>
  <c r="BQ1180" i="1"/>
  <c r="BO1180" i="1"/>
  <c r="AQ1180" i="1"/>
  <c r="AO1180" i="1"/>
  <c r="GQ1178" i="1"/>
  <c r="GO1178" i="1"/>
  <c r="FQ1178" i="1"/>
  <c r="ER1178" i="1"/>
  <c r="EQ1178" i="1"/>
  <c r="EP1178" i="1"/>
  <c r="DR1178" i="1"/>
  <c r="DQ1178" i="1"/>
  <c r="CR1178" i="1"/>
  <c r="CQ1178" i="1"/>
  <c r="BQ1178" i="1"/>
  <c r="BO1178" i="1"/>
  <c r="AQ1178" i="1"/>
  <c r="AO1178" i="1"/>
  <c r="GQ1176" i="1"/>
  <c r="GO1176" i="1"/>
  <c r="GN1176" i="1"/>
  <c r="FS1176" i="1"/>
  <c r="FQ1176" i="1"/>
  <c r="FP1176" i="1"/>
  <c r="FN1176" i="1"/>
  <c r="ER1176" i="1"/>
  <c r="EQ1176" i="1"/>
  <c r="EN1176" i="1"/>
  <c r="DS1176" i="1"/>
  <c r="DP1176" i="1"/>
  <c r="DN1176" i="1"/>
  <c r="CS1176" i="1"/>
  <c r="CR1176" i="1"/>
  <c r="CQ1176" i="1"/>
  <c r="CN1176" i="1"/>
  <c r="BS1176" i="1"/>
  <c r="BQ1176" i="1"/>
  <c r="BP1176" i="1"/>
  <c r="BO1176" i="1"/>
  <c r="BN1176" i="1"/>
  <c r="AQ1176" i="1"/>
  <c r="AO1176" i="1"/>
  <c r="AN1176" i="1"/>
  <c r="EO1173" i="1"/>
  <c r="EO1172" i="1"/>
  <c r="DO1172" i="1"/>
  <c r="CO1172" i="1"/>
  <c r="B1172" i="1" s="1"/>
  <c r="I1172" i="1"/>
  <c r="H1172" i="1"/>
  <c r="G1172" i="1"/>
  <c r="J1172" i="1" s="1"/>
  <c r="FO1171" i="1"/>
  <c r="EO1171" i="1"/>
  <c r="DO1171" i="1"/>
  <c r="CO1171" i="1"/>
  <c r="B1171" i="1" s="1"/>
  <c r="I1171" i="1"/>
  <c r="J1171" i="1" s="1"/>
  <c r="H1171" i="1"/>
  <c r="G1171" i="1"/>
  <c r="FO1170" i="1"/>
  <c r="EO1170" i="1"/>
  <c r="DO1170" i="1"/>
  <c r="CO1170" i="1"/>
  <c r="B1170" i="1" s="1"/>
  <c r="BA1170" i="1"/>
  <c r="BA1171" i="1" s="1"/>
  <c r="I1170" i="1"/>
  <c r="H1170" i="1"/>
  <c r="G1170" i="1"/>
  <c r="J1170" i="1" s="1"/>
  <c r="FO1169" i="1"/>
  <c r="ER1169" i="1"/>
  <c r="EQ1169" i="1"/>
  <c r="EO1169" i="1"/>
  <c r="DO1169" i="1"/>
  <c r="CO1169" i="1"/>
  <c r="B1169" i="1" s="1"/>
  <c r="I1169" i="1"/>
  <c r="H1169" i="1"/>
  <c r="G1169" i="1"/>
  <c r="J1169" i="1" s="1"/>
  <c r="FR1168" i="1"/>
  <c r="FQ1168" i="1"/>
  <c r="FO1168" i="1"/>
  <c r="ER1168" i="1"/>
  <c r="EQ1168" i="1"/>
  <c r="EO1168" i="1"/>
  <c r="DR1168" i="1"/>
  <c r="DQ1168" i="1"/>
  <c r="DO1168" i="1"/>
  <c r="CR1168" i="1"/>
  <c r="CQ1168" i="1"/>
  <c r="CO1168" i="1"/>
  <c r="B1168" i="1" s="1"/>
  <c r="I1168" i="1"/>
  <c r="J1168" i="1" s="1"/>
  <c r="H1168" i="1"/>
  <c r="G1168" i="1"/>
  <c r="FR1167" i="1"/>
  <c r="FQ1167" i="1"/>
  <c r="FO1167" i="1"/>
  <c r="ER1167" i="1"/>
  <c r="EQ1167" i="1"/>
  <c r="EO1167" i="1"/>
  <c r="DR1167" i="1"/>
  <c r="DQ1167" i="1"/>
  <c r="DO1167" i="1"/>
  <c r="B1167" i="1" s="1"/>
  <c r="CR1167" i="1"/>
  <c r="CQ1167" i="1"/>
  <c r="CO1167" i="1"/>
  <c r="I1167" i="1"/>
  <c r="J1167" i="1" s="1"/>
  <c r="H1167" i="1"/>
  <c r="G1167" i="1"/>
  <c r="FR1166" i="1"/>
  <c r="FQ1166" i="1"/>
  <c r="FO1166" i="1"/>
  <c r="ER1166" i="1"/>
  <c r="EQ1166" i="1"/>
  <c r="EO1166" i="1"/>
  <c r="DR1166" i="1"/>
  <c r="DQ1166" i="1"/>
  <c r="DO1166" i="1"/>
  <c r="CR1166" i="1"/>
  <c r="CQ1166" i="1"/>
  <c r="CO1166" i="1"/>
  <c r="J1166" i="1"/>
  <c r="I1166" i="1"/>
  <c r="H1166" i="1"/>
  <c r="G1166" i="1"/>
  <c r="B1166" i="1"/>
  <c r="C1170" i="1" s="1"/>
  <c r="FR1165" i="1"/>
  <c r="FQ1165" i="1"/>
  <c r="FO1165" i="1"/>
  <c r="ER1165" i="1"/>
  <c r="EQ1165" i="1"/>
  <c r="EO1165" i="1"/>
  <c r="DR1165" i="1"/>
  <c r="DQ1165" i="1"/>
  <c r="DO1165" i="1"/>
  <c r="CR1165" i="1"/>
  <c r="CQ1165" i="1"/>
  <c r="CO1165" i="1"/>
  <c r="B1165" i="1" s="1"/>
  <c r="C1169" i="1" s="1"/>
  <c r="I1165" i="1"/>
  <c r="H1165" i="1"/>
  <c r="G1165" i="1"/>
  <c r="J1165" i="1" s="1"/>
  <c r="FR1164" i="1"/>
  <c r="FQ1164" i="1"/>
  <c r="FO1164" i="1"/>
  <c r="ER1164" i="1"/>
  <c r="EQ1164" i="1"/>
  <c r="EO1164" i="1"/>
  <c r="DR1164" i="1"/>
  <c r="DQ1164" i="1"/>
  <c r="DO1164" i="1"/>
  <c r="B1164" i="1" s="1"/>
  <c r="C1168" i="1" s="1"/>
  <c r="CR1164" i="1"/>
  <c r="CQ1164" i="1"/>
  <c r="CO1164" i="1"/>
  <c r="I1164" i="1"/>
  <c r="J1164" i="1" s="1"/>
  <c r="H1164" i="1"/>
  <c r="G1164" i="1"/>
  <c r="FR1163" i="1"/>
  <c r="FQ1163" i="1"/>
  <c r="FO1163" i="1"/>
  <c r="ER1163" i="1"/>
  <c r="EQ1163" i="1"/>
  <c r="EO1163" i="1"/>
  <c r="ES1167" i="1" s="1"/>
  <c r="DR1163" i="1"/>
  <c r="DQ1163" i="1"/>
  <c r="DO1163" i="1"/>
  <c r="CR1163" i="1"/>
  <c r="CQ1163" i="1"/>
  <c r="CO1163" i="1"/>
  <c r="J1163" i="1"/>
  <c r="I1163" i="1"/>
  <c r="H1163" i="1"/>
  <c r="G1163" i="1"/>
  <c r="B1163" i="1"/>
  <c r="FR1162" i="1"/>
  <c r="FQ1162" i="1"/>
  <c r="FO1162" i="1"/>
  <c r="ER1162" i="1"/>
  <c r="EQ1162" i="1"/>
  <c r="EO1162" i="1"/>
  <c r="DR1162" i="1"/>
  <c r="DQ1162" i="1"/>
  <c r="DO1162" i="1"/>
  <c r="CR1162" i="1"/>
  <c r="CQ1162" i="1"/>
  <c r="CO1162" i="1"/>
  <c r="B1162" i="1" s="1"/>
  <c r="I1162" i="1"/>
  <c r="H1162" i="1"/>
  <c r="G1162" i="1"/>
  <c r="J1162" i="1" s="1"/>
  <c r="FR1161" i="1"/>
  <c r="FQ1161" i="1"/>
  <c r="FO1161" i="1"/>
  <c r="ER1161" i="1"/>
  <c r="EQ1161" i="1"/>
  <c r="EO1161" i="1"/>
  <c r="EO1180" i="1" s="1"/>
  <c r="DR1161" i="1"/>
  <c r="DQ1161" i="1"/>
  <c r="DO1161" i="1"/>
  <c r="CR1161" i="1"/>
  <c r="CQ1161" i="1"/>
  <c r="CO1161" i="1"/>
  <c r="B1161" i="1" s="1"/>
  <c r="I1161" i="1"/>
  <c r="J1161" i="1" s="1"/>
  <c r="H1161" i="1"/>
  <c r="G1161" i="1"/>
  <c r="FR1160" i="1"/>
  <c r="FQ1160" i="1"/>
  <c r="FO1160" i="1"/>
  <c r="ER1160" i="1"/>
  <c r="EQ1160" i="1"/>
  <c r="EO1160" i="1"/>
  <c r="DR1160" i="1"/>
  <c r="DQ1160" i="1"/>
  <c r="DO1160" i="1"/>
  <c r="B1160" i="1" s="1"/>
  <c r="CR1160" i="1"/>
  <c r="CQ1160" i="1"/>
  <c r="CO1160" i="1"/>
  <c r="I1160" i="1"/>
  <c r="J1160" i="1" s="1"/>
  <c r="H1160" i="1"/>
  <c r="G1160" i="1"/>
  <c r="FR1159" i="1"/>
  <c r="FQ1159" i="1"/>
  <c r="FO1159" i="1"/>
  <c r="FS1166" i="1" s="1"/>
  <c r="ER1159" i="1"/>
  <c r="EQ1159" i="1"/>
  <c r="EO1159" i="1"/>
  <c r="DR1159" i="1"/>
  <c r="DQ1159" i="1"/>
  <c r="DO1159" i="1"/>
  <c r="CR1159" i="1"/>
  <c r="CQ1159" i="1"/>
  <c r="CO1159" i="1"/>
  <c r="B1159" i="1" s="1"/>
  <c r="I1159" i="1"/>
  <c r="H1159" i="1"/>
  <c r="G1159" i="1"/>
  <c r="J1159" i="1" s="1"/>
  <c r="FR1158" i="1"/>
  <c r="FQ1158" i="1"/>
  <c r="FO1158" i="1"/>
  <c r="FA1158" i="1"/>
  <c r="FA1159" i="1" s="1"/>
  <c r="FA1160" i="1" s="1"/>
  <c r="FA1161" i="1" s="1"/>
  <c r="FA1162" i="1" s="1"/>
  <c r="FA1163" i="1" s="1"/>
  <c r="FA1164" i="1" s="1"/>
  <c r="FA1165" i="1" s="1"/>
  <c r="FA1166" i="1" s="1"/>
  <c r="FA1167" i="1" s="1"/>
  <c r="FA1168" i="1" s="1"/>
  <c r="FA1169" i="1" s="1"/>
  <c r="FA1170" i="1" s="1"/>
  <c r="FA1171" i="1" s="1"/>
  <c r="FA1172" i="1" s="1"/>
  <c r="ER1158" i="1"/>
  <c r="EQ1158" i="1"/>
  <c r="EO1158" i="1"/>
  <c r="ES1168" i="1" s="1"/>
  <c r="DR1158" i="1"/>
  <c r="DQ1158" i="1"/>
  <c r="DO1158" i="1"/>
  <c r="CR1158" i="1"/>
  <c r="CQ1158" i="1"/>
  <c r="CO1158" i="1"/>
  <c r="CS1168" i="1" s="1"/>
  <c r="I1158" i="1"/>
  <c r="J1158" i="1" s="1"/>
  <c r="H1158" i="1"/>
  <c r="G1158" i="1"/>
  <c r="FR1157" i="1"/>
  <c r="FQ1157" i="1"/>
  <c r="FO1157" i="1"/>
  <c r="FS1167" i="1" s="1"/>
  <c r="ER1157" i="1"/>
  <c r="EQ1157" i="1"/>
  <c r="EO1157" i="1"/>
  <c r="DR1157" i="1"/>
  <c r="DQ1157" i="1"/>
  <c r="DO1157" i="1"/>
  <c r="DS1167" i="1" s="1"/>
  <c r="CR1157" i="1"/>
  <c r="CQ1157" i="1"/>
  <c r="CO1157" i="1"/>
  <c r="CS1167" i="1" s="1"/>
  <c r="I1157" i="1"/>
  <c r="J1157" i="1" s="1"/>
  <c r="H1157" i="1"/>
  <c r="G1157" i="1"/>
  <c r="FR1156" i="1"/>
  <c r="FQ1156" i="1"/>
  <c r="FO1156" i="1"/>
  <c r="ER1156" i="1"/>
  <c r="EQ1156" i="1"/>
  <c r="EO1156" i="1"/>
  <c r="ES1166" i="1" s="1"/>
  <c r="DR1156" i="1"/>
  <c r="DQ1156" i="1"/>
  <c r="DO1156" i="1"/>
  <c r="DS1166" i="1" s="1"/>
  <c r="CR1156" i="1"/>
  <c r="CQ1156" i="1"/>
  <c r="CO1156" i="1"/>
  <c r="B1156" i="1" s="1"/>
  <c r="I1156" i="1"/>
  <c r="J1156" i="1" s="1"/>
  <c r="H1156" i="1"/>
  <c r="G1156" i="1"/>
  <c r="FR1155" i="1"/>
  <c r="FQ1155" i="1"/>
  <c r="FO1155" i="1"/>
  <c r="FS1165" i="1" s="1"/>
  <c r="ER1155" i="1"/>
  <c r="EQ1155" i="1"/>
  <c r="EO1155" i="1"/>
  <c r="ES1165" i="1" s="1"/>
  <c r="DR1155" i="1"/>
  <c r="DQ1155" i="1"/>
  <c r="DO1155" i="1"/>
  <c r="DS1165" i="1" s="1"/>
  <c r="CR1155" i="1"/>
  <c r="CQ1155" i="1"/>
  <c r="CO1155" i="1"/>
  <c r="I1155" i="1"/>
  <c r="J1155" i="1" s="1"/>
  <c r="H1155" i="1"/>
  <c r="G1155" i="1"/>
  <c r="FR1154" i="1"/>
  <c r="FQ1154" i="1"/>
  <c r="FO1154" i="1"/>
  <c r="FS1164" i="1" s="1"/>
  <c r="ER1154" i="1"/>
  <c r="EQ1154" i="1"/>
  <c r="EO1154" i="1"/>
  <c r="DR1154" i="1"/>
  <c r="DQ1154" i="1"/>
  <c r="DO1154" i="1"/>
  <c r="DS1164" i="1" s="1"/>
  <c r="CR1154" i="1"/>
  <c r="CQ1154" i="1"/>
  <c r="CO1154" i="1"/>
  <c r="B1154" i="1" s="1"/>
  <c r="I1154" i="1"/>
  <c r="H1154" i="1"/>
  <c r="G1154" i="1"/>
  <c r="J1154" i="1" s="1"/>
  <c r="FR1153" i="1"/>
  <c r="FQ1153" i="1"/>
  <c r="FO1153" i="1"/>
  <c r="ER1153" i="1"/>
  <c r="EQ1153" i="1"/>
  <c r="EO1153" i="1"/>
  <c r="ES1163" i="1" s="1"/>
  <c r="DR1153" i="1"/>
  <c r="DQ1153" i="1"/>
  <c r="DO1153" i="1"/>
  <c r="DS1163" i="1" s="1"/>
  <c r="CR1153" i="1"/>
  <c r="CQ1153" i="1"/>
  <c r="CO1153" i="1"/>
  <c r="B1153" i="1" s="1"/>
  <c r="I1153" i="1"/>
  <c r="J1153" i="1" s="1"/>
  <c r="H1153" i="1"/>
  <c r="G1153" i="1"/>
  <c r="FR1152" i="1"/>
  <c r="FQ1152" i="1"/>
  <c r="FO1152" i="1"/>
  <c r="FS1162" i="1" s="1"/>
  <c r="ER1152" i="1"/>
  <c r="EQ1152" i="1"/>
  <c r="EO1152" i="1"/>
  <c r="ES1162" i="1" s="1"/>
  <c r="DR1152" i="1"/>
  <c r="DQ1152" i="1"/>
  <c r="DO1152" i="1"/>
  <c r="DS1162" i="1" s="1"/>
  <c r="CR1152" i="1"/>
  <c r="CQ1152" i="1"/>
  <c r="CO1152" i="1"/>
  <c r="I1152" i="1"/>
  <c r="J1152" i="1" s="1"/>
  <c r="H1152" i="1"/>
  <c r="G1152" i="1"/>
  <c r="FR1151" i="1"/>
  <c r="FQ1151" i="1"/>
  <c r="FO1151" i="1"/>
  <c r="FS1161" i="1" s="1"/>
  <c r="ER1151" i="1"/>
  <c r="EQ1151" i="1"/>
  <c r="EO1151" i="1"/>
  <c r="ES1161" i="1" s="1"/>
  <c r="DR1151" i="1"/>
  <c r="DQ1151" i="1"/>
  <c r="DO1151" i="1"/>
  <c r="CR1151" i="1"/>
  <c r="CQ1151" i="1"/>
  <c r="CJ1151" i="1"/>
  <c r="CO1151" i="1" s="1"/>
  <c r="H1151" i="1"/>
  <c r="G1151" i="1"/>
  <c r="FR1150" i="1"/>
  <c r="FQ1150" i="1"/>
  <c r="FO1150" i="1"/>
  <c r="FS1160" i="1" s="1"/>
  <c r="ER1150" i="1"/>
  <c r="EQ1150" i="1"/>
  <c r="EO1150" i="1"/>
  <c r="DR1150" i="1"/>
  <c r="DQ1150" i="1"/>
  <c r="DO1150" i="1"/>
  <c r="DS1160" i="1" s="1"/>
  <c r="CR1150" i="1"/>
  <c r="CQ1150" i="1"/>
  <c r="CO1150" i="1"/>
  <c r="CS1160" i="1" s="1"/>
  <c r="I1150" i="1"/>
  <c r="J1150" i="1" s="1"/>
  <c r="H1150" i="1"/>
  <c r="G1150" i="1"/>
  <c r="FR1149" i="1"/>
  <c r="FQ1149" i="1"/>
  <c r="FO1149" i="1"/>
  <c r="FS1159" i="1" s="1"/>
  <c r="ER1149" i="1"/>
  <c r="EQ1149" i="1"/>
  <c r="EO1149" i="1"/>
  <c r="ES1159" i="1" s="1"/>
  <c r="DR1149" i="1"/>
  <c r="DQ1149" i="1"/>
  <c r="DO1149" i="1"/>
  <c r="DS1159" i="1" s="1"/>
  <c r="CR1149" i="1"/>
  <c r="CQ1149" i="1"/>
  <c r="CO1149" i="1"/>
  <c r="J1149" i="1"/>
  <c r="I1149" i="1"/>
  <c r="H1149" i="1"/>
  <c r="G1149" i="1"/>
  <c r="B1149" i="1"/>
  <c r="FR1148" i="1"/>
  <c r="FQ1148" i="1"/>
  <c r="FO1148" i="1"/>
  <c r="FS1158" i="1" s="1"/>
  <c r="ER1148" i="1"/>
  <c r="EQ1148" i="1"/>
  <c r="EO1148" i="1"/>
  <c r="DR1148" i="1"/>
  <c r="DQ1148" i="1"/>
  <c r="DO1148" i="1"/>
  <c r="CR1148" i="1"/>
  <c r="CQ1148" i="1"/>
  <c r="CO1148" i="1"/>
  <c r="CS1158" i="1" s="1"/>
  <c r="I1148" i="1"/>
  <c r="H1148" i="1"/>
  <c r="G1148" i="1"/>
  <c r="J1148" i="1" s="1"/>
  <c r="FR1147" i="1"/>
  <c r="FQ1147" i="1"/>
  <c r="FO1147" i="1"/>
  <c r="ER1147" i="1"/>
  <c r="EQ1147" i="1"/>
  <c r="EO1147" i="1"/>
  <c r="ES1157" i="1" s="1"/>
  <c r="DR1147" i="1"/>
  <c r="DQ1147" i="1"/>
  <c r="DO1147" i="1"/>
  <c r="CR1147" i="1"/>
  <c r="CQ1147" i="1"/>
  <c r="CO1147" i="1"/>
  <c r="CS1157" i="1" s="1"/>
  <c r="I1147" i="1"/>
  <c r="J1147" i="1" s="1"/>
  <c r="H1147" i="1"/>
  <c r="G1147" i="1"/>
  <c r="FR1146" i="1"/>
  <c r="FQ1146" i="1"/>
  <c r="FO1146" i="1"/>
  <c r="FS1156" i="1" s="1"/>
  <c r="ER1146" i="1"/>
  <c r="EQ1146" i="1"/>
  <c r="EO1146" i="1"/>
  <c r="ES1156" i="1" s="1"/>
  <c r="DR1146" i="1"/>
  <c r="DQ1146" i="1"/>
  <c r="DO1146" i="1"/>
  <c r="B1146" i="1" s="1"/>
  <c r="CR1146" i="1"/>
  <c r="CQ1146" i="1"/>
  <c r="CO1146" i="1"/>
  <c r="CS1156" i="1" s="1"/>
  <c r="I1146" i="1"/>
  <c r="J1146" i="1" s="1"/>
  <c r="H1146" i="1"/>
  <c r="G1146" i="1"/>
  <c r="FR1145" i="1"/>
  <c r="FQ1145" i="1"/>
  <c r="FO1145" i="1"/>
  <c r="FS1155" i="1" s="1"/>
  <c r="ER1145" i="1"/>
  <c r="EQ1145" i="1"/>
  <c r="EO1145" i="1"/>
  <c r="ES1155" i="1" s="1"/>
  <c r="DR1145" i="1"/>
  <c r="DQ1145" i="1"/>
  <c r="DO1145" i="1"/>
  <c r="DS1155" i="1" s="1"/>
  <c r="CR1145" i="1"/>
  <c r="CQ1145" i="1"/>
  <c r="CO1145" i="1"/>
  <c r="CS1155" i="1" s="1"/>
  <c r="J1145" i="1"/>
  <c r="I1145" i="1"/>
  <c r="H1145" i="1"/>
  <c r="G1145" i="1"/>
  <c r="B1145" i="1"/>
  <c r="FR1144" i="1"/>
  <c r="FQ1144" i="1"/>
  <c r="FO1144" i="1"/>
  <c r="FS1154" i="1" s="1"/>
  <c r="ER1144" i="1"/>
  <c r="EQ1144" i="1"/>
  <c r="EG1144" i="1"/>
  <c r="EF1144" i="1"/>
  <c r="I1144" i="1" s="1"/>
  <c r="DR1144" i="1"/>
  <c r="DQ1144" i="1"/>
  <c r="DO1144" i="1"/>
  <c r="DS1154" i="1" s="1"/>
  <c r="CR1144" i="1"/>
  <c r="CQ1144" i="1"/>
  <c r="CO1144" i="1"/>
  <c r="FR1143" i="1"/>
  <c r="FQ1143" i="1"/>
  <c r="FO1143" i="1"/>
  <c r="FS1153" i="1" s="1"/>
  <c r="ER1143" i="1"/>
  <c r="EQ1143" i="1"/>
  <c r="EO1143" i="1"/>
  <c r="DR1143" i="1"/>
  <c r="DQ1143" i="1"/>
  <c r="DO1143" i="1"/>
  <c r="CR1143" i="1"/>
  <c r="CQ1143" i="1"/>
  <c r="CO1143" i="1"/>
  <c r="CS1153" i="1" s="1"/>
  <c r="I1143" i="1"/>
  <c r="H1143" i="1"/>
  <c r="G1143" i="1"/>
  <c r="J1143" i="1" s="1"/>
  <c r="FR1142" i="1"/>
  <c r="FQ1142" i="1"/>
  <c r="FO1142" i="1"/>
  <c r="ER1142" i="1"/>
  <c r="EQ1142" i="1"/>
  <c r="EO1142" i="1"/>
  <c r="DR1142" i="1"/>
  <c r="DQ1142" i="1"/>
  <c r="DO1142" i="1"/>
  <c r="DS1152" i="1" s="1"/>
  <c r="CR1142" i="1"/>
  <c r="CQ1142" i="1"/>
  <c r="CO1142" i="1"/>
  <c r="CS1152" i="1" s="1"/>
  <c r="I1142" i="1"/>
  <c r="J1142" i="1" s="1"/>
  <c r="H1142" i="1"/>
  <c r="G1142" i="1"/>
  <c r="FR1141" i="1"/>
  <c r="FQ1141" i="1"/>
  <c r="FO1141" i="1"/>
  <c r="ER1141" i="1"/>
  <c r="EQ1141" i="1"/>
  <c r="EO1141" i="1"/>
  <c r="DR1141" i="1"/>
  <c r="DQ1141" i="1"/>
  <c r="DO1141" i="1"/>
  <c r="DS1151" i="1" s="1"/>
  <c r="CR1141" i="1"/>
  <c r="CQ1141" i="1"/>
  <c r="CO1141" i="1"/>
  <c r="I1141" i="1"/>
  <c r="J1141" i="1" s="1"/>
  <c r="H1141" i="1"/>
  <c r="G1141" i="1"/>
  <c r="FR1140" i="1"/>
  <c r="FQ1140" i="1"/>
  <c r="FO1140" i="1"/>
  <c r="FS1150" i="1" s="1"/>
  <c r="ER1140" i="1"/>
  <c r="EQ1140" i="1"/>
  <c r="EO1140" i="1"/>
  <c r="DR1140" i="1"/>
  <c r="DQ1140" i="1"/>
  <c r="DO1140" i="1"/>
  <c r="CR1140" i="1"/>
  <c r="CQ1140" i="1"/>
  <c r="CO1140" i="1"/>
  <c r="CS1150" i="1" s="1"/>
  <c r="J1140" i="1"/>
  <c r="I1140" i="1"/>
  <c r="H1140" i="1"/>
  <c r="G1140" i="1"/>
  <c r="B1140" i="1"/>
  <c r="FR1139" i="1"/>
  <c r="FQ1139" i="1"/>
  <c r="FO1139" i="1"/>
  <c r="ER1139" i="1"/>
  <c r="EQ1139" i="1"/>
  <c r="EO1139" i="1"/>
  <c r="DR1139" i="1"/>
  <c r="DQ1139" i="1"/>
  <c r="DO1139" i="1"/>
  <c r="DS1149" i="1" s="1"/>
  <c r="CR1139" i="1"/>
  <c r="CQ1139" i="1"/>
  <c r="CO1139" i="1"/>
  <c r="B1139" i="1" s="1"/>
  <c r="I1139" i="1"/>
  <c r="J1139" i="1" s="1"/>
  <c r="H1139" i="1"/>
  <c r="G1139" i="1"/>
  <c r="FR1138" i="1"/>
  <c r="FQ1138" i="1"/>
  <c r="FO1138" i="1"/>
  <c r="FS1148" i="1" s="1"/>
  <c r="ER1138" i="1"/>
  <c r="EQ1138" i="1"/>
  <c r="EO1138" i="1"/>
  <c r="DR1138" i="1"/>
  <c r="DQ1138" i="1"/>
  <c r="DO1138" i="1"/>
  <c r="DS1148" i="1" s="1"/>
  <c r="CR1138" i="1"/>
  <c r="CQ1138" i="1"/>
  <c r="CO1138" i="1"/>
  <c r="I1138" i="1"/>
  <c r="J1138" i="1" s="1"/>
  <c r="H1138" i="1"/>
  <c r="G1138" i="1"/>
  <c r="FR1137" i="1"/>
  <c r="FQ1137" i="1"/>
  <c r="FO1137" i="1"/>
  <c r="FS1147" i="1" s="1"/>
  <c r="ER1137" i="1"/>
  <c r="EQ1137" i="1"/>
  <c r="EO1137" i="1"/>
  <c r="DR1137" i="1"/>
  <c r="DQ1137" i="1"/>
  <c r="DO1137" i="1"/>
  <c r="CR1137" i="1"/>
  <c r="CQ1137" i="1"/>
  <c r="CO1137" i="1"/>
  <c r="CS1147" i="1" s="1"/>
  <c r="J1137" i="1"/>
  <c r="I1137" i="1"/>
  <c r="H1137" i="1"/>
  <c r="G1137" i="1"/>
  <c r="B1137" i="1"/>
  <c r="FR1136" i="1"/>
  <c r="FQ1136" i="1"/>
  <c r="FO1136" i="1"/>
  <c r="FS1146" i="1" s="1"/>
  <c r="ER1136" i="1"/>
  <c r="EQ1136" i="1"/>
  <c r="EO1136" i="1"/>
  <c r="DR1136" i="1"/>
  <c r="DQ1136" i="1"/>
  <c r="DO1136" i="1"/>
  <c r="DS1146" i="1" s="1"/>
  <c r="CR1136" i="1"/>
  <c r="CQ1136" i="1"/>
  <c r="CO1136" i="1"/>
  <c r="B1136" i="1" s="1"/>
  <c r="I1136" i="1"/>
  <c r="H1136" i="1"/>
  <c r="G1136" i="1"/>
  <c r="J1136" i="1" s="1"/>
  <c r="FR1135" i="1"/>
  <c r="FQ1135" i="1"/>
  <c r="FO1135" i="1"/>
  <c r="ER1135" i="1"/>
  <c r="EQ1135" i="1"/>
  <c r="EO1135" i="1"/>
  <c r="DR1135" i="1"/>
  <c r="DQ1135" i="1"/>
  <c r="DO1135" i="1"/>
  <c r="DS1145" i="1" s="1"/>
  <c r="CR1135" i="1"/>
  <c r="CQ1135" i="1"/>
  <c r="CO1135" i="1"/>
  <c r="B1135" i="1" s="1"/>
  <c r="I1135" i="1"/>
  <c r="J1135" i="1" s="1"/>
  <c r="H1135" i="1"/>
  <c r="G1135" i="1"/>
  <c r="FR1134" i="1"/>
  <c r="FQ1134" i="1"/>
  <c r="FO1134" i="1"/>
  <c r="FS1144" i="1" s="1"/>
  <c r="ER1134" i="1"/>
  <c r="EQ1134" i="1"/>
  <c r="EO1134" i="1"/>
  <c r="DR1134" i="1"/>
  <c r="DQ1134" i="1"/>
  <c r="DO1134" i="1"/>
  <c r="DS1144" i="1" s="1"/>
  <c r="CR1134" i="1"/>
  <c r="CQ1134" i="1"/>
  <c r="CO1134" i="1"/>
  <c r="CS1144" i="1" s="1"/>
  <c r="J1134" i="1"/>
  <c r="I1134" i="1"/>
  <c r="H1134" i="1"/>
  <c r="G1134" i="1"/>
  <c r="B1134" i="1"/>
  <c r="FR1133" i="1"/>
  <c r="FQ1133" i="1"/>
  <c r="FO1133" i="1"/>
  <c r="FS1143" i="1" s="1"/>
  <c r="ER1133" i="1"/>
  <c r="EQ1133" i="1"/>
  <c r="EO1133" i="1"/>
  <c r="ES1143" i="1" s="1"/>
  <c r="DR1133" i="1"/>
  <c r="DQ1133" i="1"/>
  <c r="DO1133" i="1"/>
  <c r="DS1143" i="1" s="1"/>
  <c r="CR1133" i="1"/>
  <c r="CQ1133" i="1"/>
  <c r="CO1133" i="1"/>
  <c r="B1133" i="1" s="1"/>
  <c r="I1133" i="1"/>
  <c r="H1133" i="1"/>
  <c r="G1133" i="1"/>
  <c r="J1133" i="1" s="1"/>
  <c r="FR1132" i="1"/>
  <c r="FQ1132" i="1"/>
  <c r="FO1132" i="1"/>
  <c r="FS1142" i="1" s="1"/>
  <c r="ER1132" i="1"/>
  <c r="EQ1132" i="1"/>
  <c r="EO1132" i="1"/>
  <c r="ES1142" i="1" s="1"/>
  <c r="DR1132" i="1"/>
  <c r="DQ1132" i="1"/>
  <c r="DO1132" i="1"/>
  <c r="CR1132" i="1"/>
  <c r="CQ1132" i="1"/>
  <c r="CO1132" i="1"/>
  <c r="CS1142" i="1" s="1"/>
  <c r="I1132" i="1"/>
  <c r="J1132" i="1" s="1"/>
  <c r="H1132" i="1"/>
  <c r="G1132" i="1"/>
  <c r="FR1131" i="1"/>
  <c r="FQ1131" i="1"/>
  <c r="FO1131" i="1"/>
  <c r="FS1141" i="1" s="1"/>
  <c r="ER1131" i="1"/>
  <c r="EQ1131" i="1"/>
  <c r="EO1131" i="1"/>
  <c r="DR1131" i="1"/>
  <c r="DQ1131" i="1"/>
  <c r="DO1131" i="1"/>
  <c r="DS1141" i="1" s="1"/>
  <c r="CR1131" i="1"/>
  <c r="CQ1131" i="1"/>
  <c r="CO1131" i="1"/>
  <c r="CS1141" i="1" s="1"/>
  <c r="I1131" i="1"/>
  <c r="J1131" i="1" s="1"/>
  <c r="H1131" i="1"/>
  <c r="G1131" i="1"/>
  <c r="FR1130" i="1"/>
  <c r="FQ1130" i="1"/>
  <c r="FO1130" i="1"/>
  <c r="ER1130" i="1"/>
  <c r="EQ1130" i="1"/>
  <c r="EO1130" i="1"/>
  <c r="ES1140" i="1" s="1"/>
  <c r="DR1130" i="1"/>
  <c r="DQ1130" i="1"/>
  <c r="DO1130" i="1"/>
  <c r="DS1140" i="1" s="1"/>
  <c r="CR1130" i="1"/>
  <c r="CQ1130" i="1"/>
  <c r="CO1130" i="1"/>
  <c r="CS1140" i="1" s="1"/>
  <c r="J1130" i="1"/>
  <c r="I1130" i="1"/>
  <c r="H1130" i="1"/>
  <c r="G1130" i="1"/>
  <c r="B1130" i="1"/>
  <c r="FR1129" i="1"/>
  <c r="FQ1129" i="1"/>
  <c r="FO1129" i="1"/>
  <c r="FS1139" i="1" s="1"/>
  <c r="ER1129" i="1"/>
  <c r="EQ1129" i="1"/>
  <c r="EO1129" i="1"/>
  <c r="ES1139" i="1" s="1"/>
  <c r="DR1129" i="1"/>
  <c r="DQ1129" i="1"/>
  <c r="DO1129" i="1"/>
  <c r="CR1129" i="1"/>
  <c r="CQ1129" i="1"/>
  <c r="CO1129" i="1"/>
  <c r="CS1139" i="1" s="1"/>
  <c r="I1129" i="1"/>
  <c r="J1129" i="1" s="1"/>
  <c r="H1129" i="1"/>
  <c r="G1129" i="1"/>
  <c r="FR1128" i="1"/>
  <c r="FQ1128" i="1"/>
  <c r="FO1128" i="1"/>
  <c r="FS1138" i="1" s="1"/>
  <c r="ER1128" i="1"/>
  <c r="EQ1128" i="1"/>
  <c r="EO1128" i="1"/>
  <c r="DR1128" i="1"/>
  <c r="DQ1128" i="1"/>
  <c r="DO1128" i="1"/>
  <c r="DS1138" i="1" s="1"/>
  <c r="CR1128" i="1"/>
  <c r="CQ1128" i="1"/>
  <c r="CO1128" i="1"/>
  <c r="CS1138" i="1" s="1"/>
  <c r="I1128" i="1"/>
  <c r="J1128" i="1" s="1"/>
  <c r="H1128" i="1"/>
  <c r="G1128" i="1"/>
  <c r="FR1127" i="1"/>
  <c r="FQ1127" i="1"/>
  <c r="FO1127" i="1"/>
  <c r="ER1127" i="1"/>
  <c r="EQ1127" i="1"/>
  <c r="EO1127" i="1"/>
  <c r="ES1137" i="1" s="1"/>
  <c r="DR1127" i="1"/>
  <c r="DQ1127" i="1"/>
  <c r="DO1127" i="1"/>
  <c r="DS1137" i="1" s="1"/>
  <c r="CR1127" i="1"/>
  <c r="CQ1127" i="1"/>
  <c r="CO1127" i="1"/>
  <c r="CS1137" i="1" s="1"/>
  <c r="J1127" i="1"/>
  <c r="I1127" i="1"/>
  <c r="H1127" i="1"/>
  <c r="G1127" i="1"/>
  <c r="B1127" i="1"/>
  <c r="FR1126" i="1"/>
  <c r="FQ1126" i="1"/>
  <c r="FO1126" i="1"/>
  <c r="FS1136" i="1" s="1"/>
  <c r="ER1126" i="1"/>
  <c r="EQ1126" i="1"/>
  <c r="EO1126" i="1"/>
  <c r="ES1136" i="1" s="1"/>
  <c r="DR1126" i="1"/>
  <c r="DQ1126" i="1"/>
  <c r="DO1126" i="1"/>
  <c r="DS1136" i="1" s="1"/>
  <c r="CR1126" i="1"/>
  <c r="CQ1126" i="1"/>
  <c r="CO1126" i="1"/>
  <c r="B1126" i="1" s="1"/>
  <c r="I1126" i="1"/>
  <c r="H1126" i="1"/>
  <c r="G1126" i="1"/>
  <c r="J1126" i="1" s="1"/>
  <c r="FR1125" i="1"/>
  <c r="FQ1125" i="1"/>
  <c r="FO1125" i="1"/>
  <c r="FS1135" i="1" s="1"/>
  <c r="ER1125" i="1"/>
  <c r="EQ1125" i="1"/>
  <c r="EO1125" i="1"/>
  <c r="ES1135" i="1" s="1"/>
  <c r="DR1125" i="1"/>
  <c r="DQ1125" i="1"/>
  <c r="DO1125" i="1"/>
  <c r="CR1125" i="1"/>
  <c r="CQ1125" i="1"/>
  <c r="CO1125" i="1"/>
  <c r="CS1135" i="1" s="1"/>
  <c r="I1125" i="1"/>
  <c r="J1125" i="1" s="1"/>
  <c r="H1125" i="1"/>
  <c r="G1125" i="1"/>
  <c r="FR1124" i="1"/>
  <c r="FQ1124" i="1"/>
  <c r="FO1124" i="1"/>
  <c r="ER1124" i="1"/>
  <c r="EQ1124" i="1"/>
  <c r="EO1124" i="1"/>
  <c r="ES1134" i="1" s="1"/>
  <c r="DR1124" i="1"/>
  <c r="DQ1124" i="1"/>
  <c r="DO1124" i="1"/>
  <c r="DS1134" i="1" s="1"/>
  <c r="CR1124" i="1"/>
  <c r="CQ1124" i="1"/>
  <c r="CO1124" i="1"/>
  <c r="CS1134" i="1" s="1"/>
  <c r="J1124" i="1"/>
  <c r="I1124" i="1"/>
  <c r="H1124" i="1"/>
  <c r="G1124" i="1"/>
  <c r="B1124" i="1"/>
  <c r="FR1123" i="1"/>
  <c r="FQ1123" i="1"/>
  <c r="FO1123" i="1"/>
  <c r="FS1133" i="1" s="1"/>
  <c r="ER1123" i="1"/>
  <c r="EQ1123" i="1"/>
  <c r="EO1123" i="1"/>
  <c r="ES1133" i="1" s="1"/>
  <c r="DR1123" i="1"/>
  <c r="DQ1123" i="1"/>
  <c r="DO1123" i="1"/>
  <c r="DS1133" i="1" s="1"/>
  <c r="CR1123" i="1"/>
  <c r="CQ1123" i="1"/>
  <c r="CO1123" i="1"/>
  <c r="B1123" i="1" s="1"/>
  <c r="I1123" i="1"/>
  <c r="H1123" i="1"/>
  <c r="G1123" i="1"/>
  <c r="J1123" i="1" s="1"/>
  <c r="FR1122" i="1"/>
  <c r="FQ1122" i="1"/>
  <c r="FO1122" i="1"/>
  <c r="FS1132" i="1" s="1"/>
  <c r="ER1122" i="1"/>
  <c r="EQ1122" i="1"/>
  <c r="EO1122" i="1"/>
  <c r="ES1132" i="1" s="1"/>
  <c r="DR1122" i="1"/>
  <c r="DQ1122" i="1"/>
  <c r="DO1122" i="1"/>
  <c r="CR1122" i="1"/>
  <c r="CQ1122" i="1"/>
  <c r="CO1122" i="1"/>
  <c r="CS1132" i="1" s="1"/>
  <c r="CM1122" i="1"/>
  <c r="I1122" i="1"/>
  <c r="J1122" i="1" s="1"/>
  <c r="H1122" i="1"/>
  <c r="G1122" i="1"/>
  <c r="FR1121" i="1"/>
  <c r="FQ1121" i="1"/>
  <c r="FO1121" i="1"/>
  <c r="FS1131" i="1" s="1"/>
  <c r="ER1121" i="1"/>
  <c r="EQ1121" i="1"/>
  <c r="EO1121" i="1"/>
  <c r="ES1131" i="1" s="1"/>
  <c r="DR1121" i="1"/>
  <c r="DQ1121" i="1"/>
  <c r="DO1121" i="1"/>
  <c r="DS1131" i="1" s="1"/>
  <c r="CR1121" i="1"/>
  <c r="CQ1121" i="1"/>
  <c r="CO1121" i="1"/>
  <c r="CS1131" i="1" s="1"/>
  <c r="J1121" i="1"/>
  <c r="I1121" i="1"/>
  <c r="H1121" i="1"/>
  <c r="G1121" i="1"/>
  <c r="B1121" i="1"/>
  <c r="FR1120" i="1"/>
  <c r="FQ1120" i="1"/>
  <c r="FO1120" i="1"/>
  <c r="FS1130" i="1" s="1"/>
  <c r="ER1120" i="1"/>
  <c r="EQ1120" i="1"/>
  <c r="EO1120" i="1"/>
  <c r="ES1130" i="1" s="1"/>
  <c r="DR1120" i="1"/>
  <c r="DQ1120" i="1"/>
  <c r="DO1120" i="1"/>
  <c r="DS1130" i="1" s="1"/>
  <c r="CR1120" i="1"/>
  <c r="CQ1120" i="1"/>
  <c r="CO1120" i="1"/>
  <c r="B1120" i="1" s="1"/>
  <c r="I1120" i="1"/>
  <c r="H1120" i="1"/>
  <c r="G1120" i="1"/>
  <c r="J1120" i="1" s="1"/>
  <c r="FR1119" i="1"/>
  <c r="FQ1119" i="1"/>
  <c r="FO1119" i="1"/>
  <c r="FS1129" i="1" s="1"/>
  <c r="ER1119" i="1"/>
  <c r="EQ1119" i="1"/>
  <c r="EO1119" i="1"/>
  <c r="ES1129" i="1" s="1"/>
  <c r="DR1119" i="1"/>
  <c r="DQ1119" i="1"/>
  <c r="DO1119" i="1"/>
  <c r="B1119" i="1" s="1"/>
  <c r="CR1119" i="1"/>
  <c r="CQ1119" i="1"/>
  <c r="CO1119" i="1"/>
  <c r="CS1129" i="1" s="1"/>
  <c r="I1119" i="1"/>
  <c r="J1119" i="1" s="1"/>
  <c r="H1119" i="1"/>
  <c r="G1119" i="1"/>
  <c r="FR1118" i="1"/>
  <c r="FQ1118" i="1"/>
  <c r="FO1118" i="1"/>
  <c r="FS1128" i="1" s="1"/>
  <c r="ER1118" i="1"/>
  <c r="EQ1118" i="1"/>
  <c r="EO1118" i="1"/>
  <c r="ES1128" i="1" s="1"/>
  <c r="DR1118" i="1"/>
  <c r="DQ1118" i="1"/>
  <c r="DO1118" i="1"/>
  <c r="DS1128" i="1" s="1"/>
  <c r="CR1118" i="1"/>
  <c r="CQ1118" i="1"/>
  <c r="CO1118" i="1"/>
  <c r="J1118" i="1"/>
  <c r="I1118" i="1"/>
  <c r="H1118" i="1"/>
  <c r="G1118" i="1"/>
  <c r="B1118" i="1"/>
  <c r="FR1117" i="1"/>
  <c r="FQ1117" i="1"/>
  <c r="FO1117" i="1"/>
  <c r="FS1127" i="1" s="1"/>
  <c r="ER1117" i="1"/>
  <c r="EQ1117" i="1"/>
  <c r="EO1117" i="1"/>
  <c r="ES1127" i="1" s="1"/>
  <c r="DR1117" i="1"/>
  <c r="DQ1117" i="1"/>
  <c r="DO1117" i="1"/>
  <c r="DS1127" i="1" s="1"/>
  <c r="CR1117" i="1"/>
  <c r="CQ1117" i="1"/>
  <c r="CO1117" i="1"/>
  <c r="B1117" i="1" s="1"/>
  <c r="I1117" i="1"/>
  <c r="H1117" i="1"/>
  <c r="G1117" i="1"/>
  <c r="J1117" i="1" s="1"/>
  <c r="FR1116" i="1"/>
  <c r="FQ1116" i="1"/>
  <c r="FO1116" i="1"/>
  <c r="FS1126" i="1" s="1"/>
  <c r="ER1116" i="1"/>
  <c r="EQ1116" i="1"/>
  <c r="EO1116" i="1"/>
  <c r="DR1116" i="1"/>
  <c r="DQ1116" i="1"/>
  <c r="DO1116" i="1"/>
  <c r="DS1126" i="1" s="1"/>
  <c r="CR1116" i="1"/>
  <c r="CQ1116" i="1"/>
  <c r="CO1116" i="1"/>
  <c r="B1116" i="1" s="1"/>
  <c r="I1116" i="1"/>
  <c r="J1116" i="1" s="1"/>
  <c r="H1116" i="1"/>
  <c r="G1116" i="1"/>
  <c r="FR1115" i="1"/>
  <c r="FQ1115" i="1"/>
  <c r="FO1115" i="1"/>
  <c r="FS1125" i="1" s="1"/>
  <c r="ER1115" i="1"/>
  <c r="EQ1115" i="1"/>
  <c r="EO1115" i="1"/>
  <c r="ES1125" i="1" s="1"/>
  <c r="DR1115" i="1"/>
  <c r="DQ1115" i="1"/>
  <c r="DO1115" i="1"/>
  <c r="B1115" i="1" s="1"/>
  <c r="CR1115" i="1"/>
  <c r="CQ1115" i="1"/>
  <c r="CO1115" i="1"/>
  <c r="CS1125" i="1" s="1"/>
  <c r="I1115" i="1"/>
  <c r="J1115" i="1" s="1"/>
  <c r="H1115" i="1"/>
  <c r="G1115" i="1"/>
  <c r="FR1114" i="1"/>
  <c r="FQ1114" i="1"/>
  <c r="FO1114" i="1"/>
  <c r="FS1124" i="1" s="1"/>
  <c r="ER1114" i="1"/>
  <c r="EQ1114" i="1"/>
  <c r="EO1114" i="1"/>
  <c r="ES1124" i="1" s="1"/>
  <c r="DR1114" i="1"/>
  <c r="DQ1114" i="1"/>
  <c r="DO1114" i="1"/>
  <c r="DS1124" i="1" s="1"/>
  <c r="CR1114" i="1"/>
  <c r="CQ1114" i="1"/>
  <c r="CO1114" i="1"/>
  <c r="B1114" i="1" s="1"/>
  <c r="I1114" i="1"/>
  <c r="H1114" i="1"/>
  <c r="G1114" i="1"/>
  <c r="J1114" i="1" s="1"/>
  <c r="FR1113" i="1"/>
  <c r="FQ1113" i="1"/>
  <c r="FO1113" i="1"/>
  <c r="FS1123" i="1" s="1"/>
  <c r="ER1113" i="1"/>
  <c r="EQ1113" i="1"/>
  <c r="EO1113" i="1"/>
  <c r="ES1123" i="1" s="1"/>
  <c r="DR1113" i="1"/>
  <c r="DQ1113" i="1"/>
  <c r="DO1113" i="1"/>
  <c r="DS1123" i="1" s="1"/>
  <c r="CR1113" i="1"/>
  <c r="CQ1113" i="1"/>
  <c r="CO1113" i="1"/>
  <c r="B1113" i="1" s="1"/>
  <c r="I1113" i="1"/>
  <c r="J1113" i="1" s="1"/>
  <c r="H1113" i="1"/>
  <c r="G1113" i="1"/>
  <c r="FR1112" i="1"/>
  <c r="FQ1112" i="1"/>
  <c r="FO1112" i="1"/>
  <c r="FS1122" i="1" s="1"/>
  <c r="ER1112" i="1"/>
  <c r="EQ1112" i="1"/>
  <c r="EO1112" i="1"/>
  <c r="ES1122" i="1" s="1"/>
  <c r="DR1112" i="1"/>
  <c r="DQ1112" i="1"/>
  <c r="DO1112" i="1"/>
  <c r="B1112" i="1" s="1"/>
  <c r="CR1112" i="1"/>
  <c r="CQ1112" i="1"/>
  <c r="CO1112" i="1"/>
  <c r="CS1122" i="1" s="1"/>
  <c r="I1112" i="1"/>
  <c r="J1112" i="1" s="1"/>
  <c r="H1112" i="1"/>
  <c r="G1112" i="1"/>
  <c r="FR1111" i="1"/>
  <c r="FQ1111" i="1"/>
  <c r="FO1111" i="1"/>
  <c r="ER1111" i="1"/>
  <c r="EQ1111" i="1"/>
  <c r="EO1111" i="1"/>
  <c r="ES1121" i="1" s="1"/>
  <c r="DR1111" i="1"/>
  <c r="DQ1111" i="1"/>
  <c r="DO1111" i="1"/>
  <c r="DS1121" i="1" s="1"/>
  <c r="CR1111" i="1"/>
  <c r="CQ1111" i="1"/>
  <c r="CO1111" i="1"/>
  <c r="CS1121" i="1" s="1"/>
  <c r="J1111" i="1"/>
  <c r="I1111" i="1"/>
  <c r="H1111" i="1"/>
  <c r="G1111" i="1"/>
  <c r="B1111" i="1"/>
  <c r="FR1110" i="1"/>
  <c r="FQ1110" i="1"/>
  <c r="FO1110" i="1"/>
  <c r="FS1120" i="1" s="1"/>
  <c r="ER1110" i="1"/>
  <c r="EQ1110" i="1"/>
  <c r="EO1110" i="1"/>
  <c r="ES1120" i="1" s="1"/>
  <c r="DR1110" i="1"/>
  <c r="DQ1110" i="1"/>
  <c r="DO1110" i="1"/>
  <c r="DS1120" i="1" s="1"/>
  <c r="CR1110" i="1"/>
  <c r="CQ1110" i="1"/>
  <c r="CO1110" i="1"/>
  <c r="B1110" i="1" s="1"/>
  <c r="I1110" i="1"/>
  <c r="H1110" i="1"/>
  <c r="G1110" i="1"/>
  <c r="J1110" i="1" s="1"/>
  <c r="FR1109" i="1"/>
  <c r="FQ1109" i="1"/>
  <c r="FO1109" i="1"/>
  <c r="FS1119" i="1" s="1"/>
  <c r="ER1109" i="1"/>
  <c r="EQ1109" i="1"/>
  <c r="EO1109" i="1"/>
  <c r="DR1109" i="1"/>
  <c r="DQ1109" i="1"/>
  <c r="DO1109" i="1"/>
  <c r="CR1109" i="1"/>
  <c r="CQ1109" i="1"/>
  <c r="CO1109" i="1"/>
  <c r="CS1119" i="1" s="1"/>
  <c r="I1109" i="1"/>
  <c r="J1109" i="1" s="1"/>
  <c r="H1109" i="1"/>
  <c r="G1109" i="1"/>
  <c r="FR1108" i="1"/>
  <c r="FQ1108" i="1"/>
  <c r="FO1108" i="1"/>
  <c r="EN1108" i="1"/>
  <c r="EM1108" i="1"/>
  <c r="EL1108" i="1"/>
  <c r="EK1108" i="1"/>
  <c r="EJ1108" i="1"/>
  <c r="EI1108" i="1"/>
  <c r="EH1108" i="1"/>
  <c r="ER1108" i="1" s="1"/>
  <c r="EG1108" i="1"/>
  <c r="EF1108" i="1"/>
  <c r="EE1108" i="1"/>
  <c r="ED1108" i="1"/>
  <c r="EC1108" i="1"/>
  <c r="DR1108" i="1"/>
  <c r="DQ1108" i="1"/>
  <c r="DO1108" i="1"/>
  <c r="DS1118" i="1" s="1"/>
  <c r="CR1108" i="1"/>
  <c r="CQ1108" i="1"/>
  <c r="CO1108" i="1"/>
  <c r="CS1118" i="1" s="1"/>
  <c r="FR1107" i="1"/>
  <c r="FQ1107" i="1"/>
  <c r="FO1107" i="1"/>
  <c r="FS1117" i="1" s="1"/>
  <c r="ER1107" i="1"/>
  <c r="EQ1107" i="1"/>
  <c r="EN1107" i="1"/>
  <c r="EM1107" i="1"/>
  <c r="EO1107" i="1" s="1"/>
  <c r="DR1107" i="1"/>
  <c r="DQ1107" i="1"/>
  <c r="DO1107" i="1"/>
  <c r="CR1107" i="1"/>
  <c r="CQ1107" i="1"/>
  <c r="CO1107" i="1"/>
  <c r="I1107" i="1"/>
  <c r="FR1106" i="1"/>
  <c r="FQ1106" i="1"/>
  <c r="FO1106" i="1"/>
  <c r="FS1116" i="1" s="1"/>
  <c r="ER1106" i="1"/>
  <c r="EQ1106" i="1"/>
  <c r="EO1106" i="1"/>
  <c r="DR1106" i="1"/>
  <c r="DQ1106" i="1"/>
  <c r="DO1106" i="1"/>
  <c r="CR1106" i="1"/>
  <c r="CQ1106" i="1"/>
  <c r="CO1106" i="1"/>
  <c r="CS1116" i="1" s="1"/>
  <c r="J1106" i="1"/>
  <c r="I1106" i="1"/>
  <c r="H1106" i="1"/>
  <c r="G1106" i="1"/>
  <c r="B1106" i="1"/>
  <c r="FR1105" i="1"/>
  <c r="FQ1105" i="1"/>
  <c r="FO1105" i="1"/>
  <c r="FS1115" i="1" s="1"/>
  <c r="ER1105" i="1"/>
  <c r="EQ1105" i="1"/>
  <c r="EO1105" i="1"/>
  <c r="DR1105" i="1"/>
  <c r="DQ1105" i="1"/>
  <c r="DO1105" i="1"/>
  <c r="CR1105" i="1"/>
  <c r="CQ1105" i="1"/>
  <c r="CO1105" i="1"/>
  <c r="I1105" i="1"/>
  <c r="H1105" i="1"/>
  <c r="G1105" i="1"/>
  <c r="J1105" i="1" s="1"/>
  <c r="FR1104" i="1"/>
  <c r="FQ1104" i="1"/>
  <c r="FO1104" i="1"/>
  <c r="ER1104" i="1"/>
  <c r="EQ1104" i="1"/>
  <c r="EO1104" i="1"/>
  <c r="DR1104" i="1"/>
  <c r="DQ1104" i="1"/>
  <c r="DO1104" i="1"/>
  <c r="CR1104" i="1"/>
  <c r="CQ1104" i="1"/>
  <c r="CO1104" i="1"/>
  <c r="I1104" i="1"/>
  <c r="J1104" i="1" s="1"/>
  <c r="H1104" i="1"/>
  <c r="G1104" i="1"/>
  <c r="FR1103" i="1"/>
  <c r="FQ1103" i="1"/>
  <c r="FO1103" i="1"/>
  <c r="FS1113" i="1" s="1"/>
  <c r="ER1103" i="1"/>
  <c r="EQ1103" i="1"/>
  <c r="EO1103" i="1"/>
  <c r="DR1103" i="1"/>
  <c r="DQ1103" i="1"/>
  <c r="DO1103" i="1"/>
  <c r="CR1103" i="1"/>
  <c r="CQ1103" i="1"/>
  <c r="CO1103" i="1"/>
  <c r="CS1113" i="1" s="1"/>
  <c r="J1103" i="1"/>
  <c r="I1103" i="1"/>
  <c r="H1103" i="1"/>
  <c r="G1103" i="1"/>
  <c r="B1103" i="1"/>
  <c r="FR1102" i="1"/>
  <c r="FQ1102" i="1"/>
  <c r="FO1102" i="1"/>
  <c r="ER1102" i="1"/>
  <c r="EQ1102" i="1"/>
  <c r="EO1102" i="1"/>
  <c r="DR1102" i="1"/>
  <c r="DQ1102" i="1"/>
  <c r="DO1102" i="1"/>
  <c r="CR1102" i="1"/>
  <c r="CQ1102" i="1"/>
  <c r="CN1102" i="1"/>
  <c r="H1102" i="1"/>
  <c r="FR1101" i="1"/>
  <c r="FQ1101" i="1"/>
  <c r="FO1101" i="1"/>
  <c r="ES1101" i="1"/>
  <c r="ER1101" i="1"/>
  <c r="EQ1101" i="1"/>
  <c r="EO1101" i="1"/>
  <c r="DR1101" i="1"/>
  <c r="DQ1101" i="1"/>
  <c r="DO1101" i="1"/>
  <c r="CR1101" i="1"/>
  <c r="CQ1101" i="1"/>
  <c r="CO1101" i="1"/>
  <c r="I1101" i="1"/>
  <c r="J1101" i="1" s="1"/>
  <c r="H1101" i="1"/>
  <c r="G1101" i="1"/>
  <c r="FR1100" i="1"/>
  <c r="FQ1100" i="1"/>
  <c r="FO1100" i="1"/>
  <c r="ER1100" i="1"/>
  <c r="EQ1100" i="1"/>
  <c r="EO1100" i="1"/>
  <c r="DR1100" i="1"/>
  <c r="DQ1100" i="1"/>
  <c r="DO1100" i="1"/>
  <c r="DS1110" i="1" s="1"/>
  <c r="CR1100" i="1"/>
  <c r="CQ1100" i="1"/>
  <c r="CO1100" i="1"/>
  <c r="J1100" i="1"/>
  <c r="I1100" i="1"/>
  <c r="H1100" i="1"/>
  <c r="G1100" i="1"/>
  <c r="B1100" i="1"/>
  <c r="FR1099" i="1"/>
  <c r="FQ1099" i="1"/>
  <c r="FO1099" i="1"/>
  <c r="FS1109" i="1" s="1"/>
  <c r="ER1099" i="1"/>
  <c r="EQ1099" i="1"/>
  <c r="EO1099" i="1"/>
  <c r="DS1099" i="1"/>
  <c r="DR1099" i="1"/>
  <c r="DQ1099" i="1"/>
  <c r="DO1099" i="1"/>
  <c r="DS1109" i="1" s="1"/>
  <c r="CR1099" i="1"/>
  <c r="CQ1099" i="1"/>
  <c r="CO1099" i="1"/>
  <c r="I1099" i="1"/>
  <c r="J1099" i="1" s="1"/>
  <c r="H1099" i="1"/>
  <c r="G1099" i="1"/>
  <c r="FR1098" i="1"/>
  <c r="FQ1098" i="1"/>
  <c r="FO1098" i="1"/>
  <c r="ER1098" i="1"/>
  <c r="EQ1098" i="1"/>
  <c r="EO1098" i="1"/>
  <c r="DR1098" i="1"/>
  <c r="DQ1098" i="1"/>
  <c r="DO1098" i="1"/>
  <c r="CR1098" i="1"/>
  <c r="CQ1098" i="1"/>
  <c r="CO1098" i="1"/>
  <c r="I1098" i="1"/>
  <c r="J1098" i="1" s="1"/>
  <c r="H1098" i="1"/>
  <c r="G1098" i="1"/>
  <c r="FR1097" i="1"/>
  <c r="FQ1097" i="1"/>
  <c r="FO1097" i="1"/>
  <c r="ER1097" i="1"/>
  <c r="EQ1097" i="1"/>
  <c r="EO1097" i="1"/>
  <c r="DR1097" i="1"/>
  <c r="DQ1097" i="1"/>
  <c r="DO1097" i="1"/>
  <c r="DS1107" i="1" s="1"/>
  <c r="CR1097" i="1"/>
  <c r="CQ1097" i="1"/>
  <c r="CO1097" i="1"/>
  <c r="J1097" i="1"/>
  <c r="I1097" i="1"/>
  <c r="H1097" i="1"/>
  <c r="G1097" i="1"/>
  <c r="B1097" i="1"/>
  <c r="FR1096" i="1"/>
  <c r="FQ1096" i="1"/>
  <c r="FO1096" i="1"/>
  <c r="FS1106" i="1" s="1"/>
  <c r="ER1096" i="1"/>
  <c r="EQ1096" i="1"/>
  <c r="EO1096" i="1"/>
  <c r="DR1096" i="1"/>
  <c r="DQ1096" i="1"/>
  <c r="DO1096" i="1"/>
  <c r="DS1106" i="1" s="1"/>
  <c r="CR1096" i="1"/>
  <c r="CQ1096" i="1"/>
  <c r="CO1096" i="1"/>
  <c r="I1096" i="1"/>
  <c r="H1096" i="1"/>
  <c r="G1096" i="1"/>
  <c r="J1096" i="1" s="1"/>
  <c r="FR1095" i="1"/>
  <c r="FQ1095" i="1"/>
  <c r="FO1095" i="1"/>
  <c r="ER1095" i="1"/>
  <c r="EQ1095" i="1"/>
  <c r="EO1095" i="1"/>
  <c r="DS1095" i="1"/>
  <c r="DR1095" i="1"/>
  <c r="DQ1095" i="1"/>
  <c r="DO1095" i="1"/>
  <c r="CR1095" i="1"/>
  <c r="CQ1095" i="1"/>
  <c r="CO1095" i="1"/>
  <c r="B1095" i="1" s="1"/>
  <c r="I1095" i="1"/>
  <c r="J1095" i="1" s="1"/>
  <c r="H1095" i="1"/>
  <c r="G1095" i="1"/>
  <c r="FR1094" i="1"/>
  <c r="FQ1094" i="1"/>
  <c r="FO1094" i="1"/>
  <c r="ER1094" i="1"/>
  <c r="EQ1094" i="1"/>
  <c r="EO1094" i="1"/>
  <c r="DR1094" i="1"/>
  <c r="DQ1094" i="1"/>
  <c r="DO1094" i="1"/>
  <c r="DS1104" i="1" s="1"/>
  <c r="CR1094" i="1"/>
  <c r="CQ1094" i="1"/>
  <c r="CO1094" i="1"/>
  <c r="J1094" i="1"/>
  <c r="I1094" i="1"/>
  <c r="H1094" i="1"/>
  <c r="G1094" i="1"/>
  <c r="B1094" i="1"/>
  <c r="FR1093" i="1"/>
  <c r="FQ1093" i="1"/>
  <c r="FO1093" i="1"/>
  <c r="FS1103" i="1" s="1"/>
  <c r="ER1093" i="1"/>
  <c r="EQ1093" i="1"/>
  <c r="EO1093" i="1"/>
  <c r="DR1093" i="1"/>
  <c r="DQ1093" i="1"/>
  <c r="DO1093" i="1"/>
  <c r="DS1103" i="1" s="1"/>
  <c r="CR1093" i="1"/>
  <c r="CQ1093" i="1"/>
  <c r="CO1093" i="1"/>
  <c r="I1093" i="1"/>
  <c r="H1093" i="1"/>
  <c r="G1093" i="1"/>
  <c r="J1093" i="1" s="1"/>
  <c r="FR1092" i="1"/>
  <c r="FQ1092" i="1"/>
  <c r="FO1092" i="1"/>
  <c r="FA1092" i="1"/>
  <c r="FA1093" i="1" s="1"/>
  <c r="FA1094" i="1" s="1"/>
  <c r="FA1095" i="1" s="1"/>
  <c r="FA1096" i="1" s="1"/>
  <c r="FA1097" i="1" s="1"/>
  <c r="FA1098" i="1" s="1"/>
  <c r="FA1099" i="1" s="1"/>
  <c r="FA1100" i="1" s="1"/>
  <c r="FA1101" i="1" s="1"/>
  <c r="FA1102" i="1" s="1"/>
  <c r="FA1103" i="1" s="1"/>
  <c r="FA1104" i="1" s="1"/>
  <c r="FA1105" i="1" s="1"/>
  <c r="FA1106" i="1" s="1"/>
  <c r="FA1107" i="1" s="1"/>
  <c r="FA1108" i="1" s="1"/>
  <c r="FA1109" i="1" s="1"/>
  <c r="FA1110" i="1" s="1"/>
  <c r="FA1111" i="1" s="1"/>
  <c r="FA1112" i="1" s="1"/>
  <c r="FA1113" i="1" s="1"/>
  <c r="FA1114" i="1" s="1"/>
  <c r="FA1115" i="1" s="1"/>
  <c r="FA1116" i="1" s="1"/>
  <c r="FA1117" i="1" s="1"/>
  <c r="FA1118" i="1" s="1"/>
  <c r="FA1119" i="1" s="1"/>
  <c r="FA1120" i="1" s="1"/>
  <c r="FA1121" i="1" s="1"/>
  <c r="FA1122" i="1" s="1"/>
  <c r="FA1123" i="1" s="1"/>
  <c r="FA1124" i="1" s="1"/>
  <c r="FA1125" i="1" s="1"/>
  <c r="FA1126" i="1" s="1"/>
  <c r="FA1127" i="1" s="1"/>
  <c r="FA1128" i="1" s="1"/>
  <c r="FA1129" i="1" s="1"/>
  <c r="FA1130" i="1" s="1"/>
  <c r="FA1131" i="1" s="1"/>
  <c r="FA1132" i="1" s="1"/>
  <c r="FA1133" i="1" s="1"/>
  <c r="FA1134" i="1" s="1"/>
  <c r="FA1135" i="1" s="1"/>
  <c r="FA1136" i="1" s="1"/>
  <c r="FA1137" i="1" s="1"/>
  <c r="FA1138" i="1" s="1"/>
  <c r="FA1139" i="1" s="1"/>
  <c r="FA1140" i="1" s="1"/>
  <c r="FA1141" i="1" s="1"/>
  <c r="FA1142" i="1" s="1"/>
  <c r="FA1143" i="1" s="1"/>
  <c r="FA1144" i="1" s="1"/>
  <c r="FA1145" i="1" s="1"/>
  <c r="FA1146" i="1" s="1"/>
  <c r="FA1147" i="1" s="1"/>
  <c r="FA1148" i="1" s="1"/>
  <c r="FA1149" i="1" s="1"/>
  <c r="FA1150" i="1" s="1"/>
  <c r="FA1151" i="1" s="1"/>
  <c r="FA1152" i="1" s="1"/>
  <c r="FA1153" i="1" s="1"/>
  <c r="FA1154" i="1" s="1"/>
  <c r="FA1155" i="1" s="1"/>
  <c r="ER1092" i="1"/>
  <c r="EQ1092" i="1"/>
  <c r="EO1092" i="1"/>
  <c r="ES1102" i="1" s="1"/>
  <c r="DS1092" i="1"/>
  <c r="DR1092" i="1"/>
  <c r="DQ1092" i="1"/>
  <c r="DO1092" i="1"/>
  <c r="DS1102" i="1" s="1"/>
  <c r="CR1092" i="1"/>
  <c r="CQ1092" i="1"/>
  <c r="CO1092" i="1"/>
  <c r="B1092" i="1" s="1"/>
  <c r="I1092" i="1"/>
  <c r="J1092" i="1" s="1"/>
  <c r="H1092" i="1"/>
  <c r="G1092" i="1"/>
  <c r="FR1091" i="1"/>
  <c r="FQ1091" i="1"/>
  <c r="FO1091" i="1"/>
  <c r="ER1091" i="1"/>
  <c r="EQ1091" i="1"/>
  <c r="EO1091" i="1"/>
  <c r="DR1091" i="1"/>
  <c r="DQ1091" i="1"/>
  <c r="DO1091" i="1"/>
  <c r="DS1101" i="1" s="1"/>
  <c r="CR1091" i="1"/>
  <c r="CQ1091" i="1"/>
  <c r="CO1091" i="1"/>
  <c r="I1091" i="1"/>
  <c r="J1091" i="1" s="1"/>
  <c r="H1091" i="1"/>
  <c r="G1091" i="1"/>
  <c r="FR1090" i="1"/>
  <c r="FQ1090" i="1"/>
  <c r="FO1090" i="1"/>
  <c r="ER1090" i="1"/>
  <c r="EQ1090" i="1"/>
  <c r="EO1090" i="1"/>
  <c r="ES1100" i="1" s="1"/>
  <c r="DS1090" i="1"/>
  <c r="DR1090" i="1"/>
  <c r="DQ1090" i="1"/>
  <c r="DO1090" i="1"/>
  <c r="DS1100" i="1" s="1"/>
  <c r="CR1090" i="1"/>
  <c r="CQ1090" i="1"/>
  <c r="CO1090" i="1"/>
  <c r="I1090" i="1"/>
  <c r="J1090" i="1" s="1"/>
  <c r="H1090" i="1"/>
  <c r="G1090" i="1"/>
  <c r="FR1089" i="1"/>
  <c r="FQ1089" i="1"/>
  <c r="FO1089" i="1"/>
  <c r="ER1089" i="1"/>
  <c r="EQ1089" i="1"/>
  <c r="EO1089" i="1"/>
  <c r="ES1099" i="1" s="1"/>
  <c r="DR1089" i="1"/>
  <c r="DQ1089" i="1"/>
  <c r="DO1089" i="1"/>
  <c r="CR1089" i="1"/>
  <c r="CQ1089" i="1"/>
  <c r="CO1089" i="1"/>
  <c r="CS1099" i="1" s="1"/>
  <c r="J1089" i="1"/>
  <c r="I1089" i="1"/>
  <c r="H1089" i="1"/>
  <c r="G1089" i="1"/>
  <c r="B1089" i="1"/>
  <c r="FR1088" i="1"/>
  <c r="FQ1088" i="1"/>
  <c r="FO1088" i="1"/>
  <c r="ER1088" i="1"/>
  <c r="EQ1088" i="1"/>
  <c r="EO1088" i="1"/>
  <c r="DR1088" i="1"/>
  <c r="DQ1088" i="1"/>
  <c r="DO1088" i="1"/>
  <c r="DS1098" i="1" s="1"/>
  <c r="CR1088" i="1"/>
  <c r="CQ1088" i="1"/>
  <c r="CO1088" i="1"/>
  <c r="B1088" i="1" s="1"/>
  <c r="I1088" i="1"/>
  <c r="H1088" i="1"/>
  <c r="G1088" i="1"/>
  <c r="J1088" i="1" s="1"/>
  <c r="FR1087" i="1"/>
  <c r="FQ1087" i="1"/>
  <c r="FO1087" i="1"/>
  <c r="ER1087" i="1"/>
  <c r="EQ1087" i="1"/>
  <c r="EO1087" i="1"/>
  <c r="ES1097" i="1" s="1"/>
  <c r="DS1087" i="1"/>
  <c r="DR1087" i="1"/>
  <c r="DQ1087" i="1"/>
  <c r="DO1087" i="1"/>
  <c r="DS1097" i="1" s="1"/>
  <c r="CR1087" i="1"/>
  <c r="CQ1087" i="1"/>
  <c r="CO1087" i="1"/>
  <c r="CS1096" i="1" s="1"/>
  <c r="I1087" i="1"/>
  <c r="J1087" i="1" s="1"/>
  <c r="H1087" i="1"/>
  <c r="G1087" i="1"/>
  <c r="FR1086" i="1"/>
  <c r="FQ1086" i="1"/>
  <c r="FO1086" i="1"/>
  <c r="ER1086" i="1"/>
  <c r="EQ1086" i="1"/>
  <c r="EO1086" i="1"/>
  <c r="DR1086" i="1"/>
  <c r="DQ1086" i="1"/>
  <c r="DO1086" i="1"/>
  <c r="CR1086" i="1"/>
  <c r="CQ1086" i="1"/>
  <c r="CO1086" i="1"/>
  <c r="I1086" i="1"/>
  <c r="J1086" i="1" s="1"/>
  <c r="H1086" i="1"/>
  <c r="G1086" i="1"/>
  <c r="FR1085" i="1"/>
  <c r="FQ1085" i="1"/>
  <c r="FO1085" i="1"/>
  <c r="FS1095" i="1" s="1"/>
  <c r="ER1085" i="1"/>
  <c r="EQ1085" i="1"/>
  <c r="EO1085" i="1"/>
  <c r="ES1095" i="1" s="1"/>
  <c r="DR1085" i="1"/>
  <c r="DQ1085" i="1"/>
  <c r="DO1085" i="1"/>
  <c r="CR1085" i="1"/>
  <c r="CQ1085" i="1"/>
  <c r="CO1085" i="1"/>
  <c r="J1085" i="1"/>
  <c r="I1085" i="1"/>
  <c r="H1085" i="1"/>
  <c r="G1085" i="1"/>
  <c r="B1085" i="1"/>
  <c r="FR1084" i="1"/>
  <c r="FQ1084" i="1"/>
  <c r="FO1084" i="1"/>
  <c r="ER1084" i="1"/>
  <c r="EQ1084" i="1"/>
  <c r="EO1084" i="1"/>
  <c r="DR1084" i="1"/>
  <c r="DQ1084" i="1"/>
  <c r="DO1084" i="1"/>
  <c r="DS1094" i="1" s="1"/>
  <c r="CR1084" i="1"/>
  <c r="CQ1084" i="1"/>
  <c r="CO1084" i="1"/>
  <c r="CS1093" i="1" s="1"/>
  <c r="I1084" i="1"/>
  <c r="J1084" i="1" s="1"/>
  <c r="H1084" i="1"/>
  <c r="G1084" i="1"/>
  <c r="FR1083" i="1"/>
  <c r="FQ1083" i="1"/>
  <c r="FO1083" i="1"/>
  <c r="ER1083" i="1"/>
  <c r="EQ1083" i="1"/>
  <c r="EO1083" i="1"/>
  <c r="DR1083" i="1"/>
  <c r="DQ1083" i="1"/>
  <c r="DO1083" i="1"/>
  <c r="CR1083" i="1"/>
  <c r="CQ1083" i="1"/>
  <c r="CO1083" i="1"/>
  <c r="I1083" i="1"/>
  <c r="J1083" i="1" s="1"/>
  <c r="H1083" i="1"/>
  <c r="G1083" i="1"/>
  <c r="FR1082" i="1"/>
  <c r="FQ1082" i="1"/>
  <c r="FO1082" i="1"/>
  <c r="FS1092" i="1" s="1"/>
  <c r="ER1082" i="1"/>
  <c r="EQ1082" i="1"/>
  <c r="EO1082" i="1"/>
  <c r="DR1082" i="1"/>
  <c r="DQ1082" i="1"/>
  <c r="DO1082" i="1"/>
  <c r="CR1082" i="1"/>
  <c r="CQ1082" i="1"/>
  <c r="CO1082" i="1"/>
  <c r="J1082" i="1"/>
  <c r="I1082" i="1"/>
  <c r="H1082" i="1"/>
  <c r="G1082" i="1"/>
  <c r="B1082" i="1"/>
  <c r="FR1081" i="1"/>
  <c r="FQ1081" i="1"/>
  <c r="FO1081" i="1"/>
  <c r="FS1091" i="1" s="1"/>
  <c r="ER1081" i="1"/>
  <c r="EQ1081" i="1"/>
  <c r="EO1081" i="1"/>
  <c r="DR1081" i="1"/>
  <c r="DQ1081" i="1"/>
  <c r="DO1081" i="1"/>
  <c r="CR1081" i="1"/>
  <c r="CQ1081" i="1"/>
  <c r="CO1081" i="1"/>
  <c r="I1081" i="1"/>
  <c r="H1081" i="1"/>
  <c r="G1081" i="1"/>
  <c r="J1081" i="1" s="1"/>
  <c r="FR1080" i="1"/>
  <c r="FQ1080" i="1"/>
  <c r="FO1080" i="1"/>
  <c r="ER1080" i="1"/>
  <c r="EQ1080" i="1"/>
  <c r="EO1080" i="1"/>
  <c r="DR1080" i="1"/>
  <c r="DQ1080" i="1"/>
  <c r="DO1080" i="1"/>
  <c r="CR1080" i="1"/>
  <c r="CQ1080" i="1"/>
  <c r="CO1080" i="1"/>
  <c r="CS1090" i="1" s="1"/>
  <c r="I1080" i="1"/>
  <c r="H1080" i="1"/>
  <c r="G1080" i="1"/>
  <c r="J1080" i="1" s="1"/>
  <c r="B1080" i="1"/>
  <c r="FR1079" i="1"/>
  <c r="FQ1079" i="1"/>
  <c r="FO1079" i="1"/>
  <c r="ER1079" i="1"/>
  <c r="EQ1079" i="1"/>
  <c r="EO1079" i="1"/>
  <c r="DR1079" i="1"/>
  <c r="DQ1079" i="1"/>
  <c r="DO1079" i="1"/>
  <c r="DS1089" i="1" s="1"/>
  <c r="CR1079" i="1"/>
  <c r="CQ1079" i="1"/>
  <c r="CO1079" i="1"/>
  <c r="I1079" i="1"/>
  <c r="J1079" i="1" s="1"/>
  <c r="H1079" i="1"/>
  <c r="G1079" i="1"/>
  <c r="FR1078" i="1"/>
  <c r="FQ1078" i="1"/>
  <c r="FO1078" i="1"/>
  <c r="ER1078" i="1"/>
  <c r="EQ1078" i="1"/>
  <c r="EO1078" i="1"/>
  <c r="ES1088" i="1" s="1"/>
  <c r="DR1078" i="1"/>
  <c r="DQ1078" i="1"/>
  <c r="DO1078" i="1"/>
  <c r="DS1088" i="1" s="1"/>
  <c r="CR1078" i="1"/>
  <c r="CQ1078" i="1"/>
  <c r="CO1078" i="1"/>
  <c r="B1078" i="1" s="1"/>
  <c r="I1078" i="1"/>
  <c r="J1078" i="1" s="1"/>
  <c r="H1078" i="1"/>
  <c r="G1078" i="1"/>
  <c r="FR1077" i="1"/>
  <c r="FQ1077" i="1"/>
  <c r="FO1077" i="1"/>
  <c r="FS1087" i="1" s="1"/>
  <c r="ER1077" i="1"/>
  <c r="EQ1077" i="1"/>
  <c r="EO1077" i="1"/>
  <c r="DR1077" i="1"/>
  <c r="DQ1077" i="1"/>
  <c r="DO1077" i="1"/>
  <c r="CR1077" i="1"/>
  <c r="CQ1077" i="1"/>
  <c r="CO1077" i="1"/>
  <c r="CH1077" i="1"/>
  <c r="I1077" i="1"/>
  <c r="J1077" i="1" s="1"/>
  <c r="H1077" i="1"/>
  <c r="G1077" i="1"/>
  <c r="FR1076" i="1"/>
  <c r="FQ1076" i="1"/>
  <c r="FO1076" i="1"/>
  <c r="FS1086" i="1" s="1"/>
  <c r="ER1076" i="1"/>
  <c r="EQ1076" i="1"/>
  <c r="EO1076" i="1"/>
  <c r="DR1076" i="1"/>
  <c r="DQ1076" i="1"/>
  <c r="DO1076" i="1"/>
  <c r="CR1076" i="1"/>
  <c r="CQ1076" i="1"/>
  <c r="CO1076" i="1"/>
  <c r="I1076" i="1"/>
  <c r="J1076" i="1" s="1"/>
  <c r="H1076" i="1"/>
  <c r="G1076" i="1"/>
  <c r="FR1075" i="1"/>
  <c r="FQ1075" i="1"/>
  <c r="FO1075" i="1"/>
  <c r="ER1075" i="1"/>
  <c r="EQ1075" i="1"/>
  <c r="EO1075" i="1"/>
  <c r="ES1085" i="1" s="1"/>
  <c r="DR1075" i="1"/>
  <c r="DQ1075" i="1"/>
  <c r="DO1075" i="1"/>
  <c r="CR1075" i="1"/>
  <c r="CQ1075" i="1"/>
  <c r="CO1075" i="1"/>
  <c r="I1075" i="1"/>
  <c r="J1075" i="1" s="1"/>
  <c r="H1075" i="1"/>
  <c r="G1075" i="1"/>
  <c r="FS1074" i="1"/>
  <c r="FR1074" i="1"/>
  <c r="FQ1074" i="1"/>
  <c r="FO1074" i="1"/>
  <c r="FS1084" i="1" s="1"/>
  <c r="ER1074" i="1"/>
  <c r="EQ1074" i="1"/>
  <c r="EO1074" i="1"/>
  <c r="DR1074" i="1"/>
  <c r="DQ1074" i="1"/>
  <c r="DO1074" i="1"/>
  <c r="CR1074" i="1"/>
  <c r="CQ1074" i="1"/>
  <c r="CO1074" i="1"/>
  <c r="J1074" i="1"/>
  <c r="I1074" i="1"/>
  <c r="H1074" i="1"/>
  <c r="G1074" i="1"/>
  <c r="FR1073" i="1"/>
  <c r="FQ1073" i="1"/>
  <c r="FO1073" i="1"/>
  <c r="FS1083" i="1" s="1"/>
  <c r="ER1073" i="1"/>
  <c r="EQ1073" i="1"/>
  <c r="EO1073" i="1"/>
  <c r="B1073" i="1" s="1"/>
  <c r="DR1073" i="1"/>
  <c r="DQ1073" i="1"/>
  <c r="DO1073" i="1"/>
  <c r="CR1073" i="1"/>
  <c r="CQ1073" i="1"/>
  <c r="CO1073" i="1"/>
  <c r="CS1083" i="1" s="1"/>
  <c r="J1073" i="1"/>
  <c r="I1073" i="1"/>
  <c r="H1073" i="1"/>
  <c r="G1073" i="1"/>
  <c r="FR1072" i="1"/>
  <c r="FQ1072" i="1"/>
  <c r="FO1072" i="1"/>
  <c r="ER1072" i="1"/>
  <c r="EQ1072" i="1"/>
  <c r="EO1072" i="1"/>
  <c r="DR1072" i="1"/>
  <c r="DQ1072" i="1"/>
  <c r="DO1072" i="1"/>
  <c r="DS1082" i="1" s="1"/>
  <c r="CR1072" i="1"/>
  <c r="CQ1072" i="1"/>
  <c r="CO1072" i="1"/>
  <c r="I1072" i="1"/>
  <c r="J1072" i="1" s="1"/>
  <c r="H1072" i="1"/>
  <c r="G1072" i="1"/>
  <c r="FR1071" i="1"/>
  <c r="FQ1071" i="1"/>
  <c r="FO1071" i="1"/>
  <c r="FS1081" i="1" s="1"/>
  <c r="ER1071" i="1"/>
  <c r="EQ1071" i="1"/>
  <c r="EO1071" i="1"/>
  <c r="ES1081" i="1" s="1"/>
  <c r="DR1071" i="1"/>
  <c r="DQ1071" i="1"/>
  <c r="DO1071" i="1"/>
  <c r="DS1079" i="1" s="1"/>
  <c r="CR1071" i="1"/>
  <c r="CQ1071" i="1"/>
  <c r="CO1071" i="1"/>
  <c r="I1071" i="1"/>
  <c r="J1071" i="1" s="1"/>
  <c r="H1071" i="1"/>
  <c r="G1071" i="1"/>
  <c r="FR1070" i="1"/>
  <c r="FQ1070" i="1"/>
  <c r="FO1070" i="1"/>
  <c r="FS1080" i="1" s="1"/>
  <c r="ER1070" i="1"/>
  <c r="EQ1070" i="1"/>
  <c r="EO1070" i="1"/>
  <c r="ES1080" i="1" s="1"/>
  <c r="DS1070" i="1"/>
  <c r="DR1070" i="1"/>
  <c r="DQ1070" i="1"/>
  <c r="DO1070" i="1"/>
  <c r="CR1070" i="1"/>
  <c r="CQ1070" i="1"/>
  <c r="CO1070" i="1"/>
  <c r="CA1070" i="1"/>
  <c r="CA1071" i="1" s="1"/>
  <c r="CA1072" i="1" s="1"/>
  <c r="CA1073" i="1" s="1"/>
  <c r="CA1074" i="1" s="1"/>
  <c r="CA1075" i="1" s="1"/>
  <c r="CA1076" i="1" s="1"/>
  <c r="CA1077" i="1" s="1"/>
  <c r="CA1078" i="1" s="1"/>
  <c r="CA1079" i="1" s="1"/>
  <c r="CA1080" i="1" s="1"/>
  <c r="CA1081" i="1" s="1"/>
  <c r="CA1082" i="1" s="1"/>
  <c r="CA1083" i="1" s="1"/>
  <c r="CA1084" i="1" s="1"/>
  <c r="CA1085" i="1" s="1"/>
  <c r="CA1086" i="1" s="1"/>
  <c r="CA1087" i="1" s="1"/>
  <c r="CA1088" i="1" s="1"/>
  <c r="CA1089" i="1" s="1"/>
  <c r="CA1090" i="1" s="1"/>
  <c r="CA1091" i="1" s="1"/>
  <c r="CA1092" i="1" s="1"/>
  <c r="CA1093" i="1" s="1"/>
  <c r="CA1094" i="1" s="1"/>
  <c r="CA1095" i="1" s="1"/>
  <c r="CA1096" i="1" s="1"/>
  <c r="CA1097" i="1" s="1"/>
  <c r="CA1098" i="1" s="1"/>
  <c r="CA1099" i="1" s="1"/>
  <c r="CA1100" i="1" s="1"/>
  <c r="CA1101" i="1" s="1"/>
  <c r="CA1102" i="1" s="1"/>
  <c r="CA1103" i="1" s="1"/>
  <c r="CA1104" i="1" s="1"/>
  <c r="CA1105" i="1" s="1"/>
  <c r="CA1106" i="1" s="1"/>
  <c r="CA1107" i="1" s="1"/>
  <c r="CA1108" i="1" s="1"/>
  <c r="CA1109" i="1" s="1"/>
  <c r="CA1110" i="1" s="1"/>
  <c r="CA1111" i="1" s="1"/>
  <c r="CA1112" i="1" s="1"/>
  <c r="CA1113" i="1" s="1"/>
  <c r="CA1114" i="1" s="1"/>
  <c r="CA1115" i="1" s="1"/>
  <c r="CA1116" i="1" s="1"/>
  <c r="CA1117" i="1" s="1"/>
  <c r="CA1118" i="1" s="1"/>
  <c r="CA1119" i="1" s="1"/>
  <c r="CA1120" i="1" s="1"/>
  <c r="CA1121" i="1" s="1"/>
  <c r="CA1122" i="1" s="1"/>
  <c r="CA1123" i="1" s="1"/>
  <c r="CA1124" i="1" s="1"/>
  <c r="CA1125" i="1" s="1"/>
  <c r="CA1126" i="1" s="1"/>
  <c r="CA1127" i="1" s="1"/>
  <c r="CA1128" i="1" s="1"/>
  <c r="CA1129" i="1" s="1"/>
  <c r="CA1130" i="1" s="1"/>
  <c r="CA1131" i="1" s="1"/>
  <c r="CA1132" i="1" s="1"/>
  <c r="CA1133" i="1" s="1"/>
  <c r="CA1134" i="1" s="1"/>
  <c r="CA1135" i="1" s="1"/>
  <c r="CA1136" i="1" s="1"/>
  <c r="CA1137" i="1" s="1"/>
  <c r="CA1138" i="1" s="1"/>
  <c r="CA1139" i="1" s="1"/>
  <c r="CA1140" i="1" s="1"/>
  <c r="CA1141" i="1" s="1"/>
  <c r="CA1142" i="1" s="1"/>
  <c r="CA1143" i="1" s="1"/>
  <c r="CA1144" i="1" s="1"/>
  <c r="CA1145" i="1" s="1"/>
  <c r="CA1146" i="1" s="1"/>
  <c r="CA1147" i="1" s="1"/>
  <c r="CA1148" i="1" s="1"/>
  <c r="CA1149" i="1" s="1"/>
  <c r="CA1150" i="1" s="1"/>
  <c r="CA1151" i="1" s="1"/>
  <c r="CA1152" i="1" s="1"/>
  <c r="CA1153" i="1" s="1"/>
  <c r="CA1154" i="1" s="1"/>
  <c r="CA1155" i="1" s="1"/>
  <c r="CA1156" i="1" s="1"/>
  <c r="CA1157" i="1" s="1"/>
  <c r="CA1158" i="1" s="1"/>
  <c r="CA1159" i="1" s="1"/>
  <c r="CA1160" i="1" s="1"/>
  <c r="CA1161" i="1" s="1"/>
  <c r="CA1162" i="1" s="1"/>
  <c r="CA1163" i="1" s="1"/>
  <c r="CA1164" i="1" s="1"/>
  <c r="CA1165" i="1" s="1"/>
  <c r="CA1166" i="1" s="1"/>
  <c r="CA1167" i="1" s="1"/>
  <c r="CA1168" i="1" s="1"/>
  <c r="CA1169" i="1" s="1"/>
  <c r="CA1170" i="1" s="1"/>
  <c r="CA1171" i="1" s="1"/>
  <c r="CA1172" i="1" s="1"/>
  <c r="I1070" i="1"/>
  <c r="H1070" i="1"/>
  <c r="G1070" i="1"/>
  <c r="J1070" i="1" s="1"/>
  <c r="B1070" i="1"/>
  <c r="FR1069" i="1"/>
  <c r="FQ1069" i="1"/>
  <c r="FO1069" i="1"/>
  <c r="FS1079" i="1" s="1"/>
  <c r="ER1069" i="1"/>
  <c r="EQ1069" i="1"/>
  <c r="EO1069" i="1"/>
  <c r="DR1069" i="1"/>
  <c r="DQ1069" i="1"/>
  <c r="DO1069" i="1"/>
  <c r="CR1069" i="1"/>
  <c r="CQ1069" i="1"/>
  <c r="CO1069" i="1"/>
  <c r="CS1079" i="1" s="1"/>
  <c r="J1069" i="1"/>
  <c r="I1069" i="1"/>
  <c r="H1069" i="1"/>
  <c r="G1069" i="1"/>
  <c r="B1069" i="1"/>
  <c r="FR1068" i="1"/>
  <c r="FQ1068" i="1"/>
  <c r="FO1068" i="1"/>
  <c r="FS1078" i="1" s="1"/>
  <c r="ER1068" i="1"/>
  <c r="EQ1068" i="1"/>
  <c r="EO1068" i="1"/>
  <c r="ES1078" i="1" s="1"/>
  <c r="DR1068" i="1"/>
  <c r="DQ1068" i="1"/>
  <c r="DO1068" i="1"/>
  <c r="DS1078" i="1" s="1"/>
  <c r="CR1068" i="1"/>
  <c r="CQ1068" i="1"/>
  <c r="CO1068" i="1"/>
  <c r="I1068" i="1"/>
  <c r="J1068" i="1" s="1"/>
  <c r="H1068" i="1"/>
  <c r="G1068" i="1"/>
  <c r="FR1067" i="1"/>
  <c r="FQ1067" i="1"/>
  <c r="FO1067" i="1"/>
  <c r="FS1077" i="1" s="1"/>
  <c r="ER1067" i="1"/>
  <c r="EQ1067" i="1"/>
  <c r="EO1067" i="1"/>
  <c r="DR1067" i="1"/>
  <c r="DQ1067" i="1"/>
  <c r="DO1067" i="1"/>
  <c r="CR1067" i="1"/>
  <c r="CN1067" i="1"/>
  <c r="CM1067" i="1"/>
  <c r="CL1067" i="1"/>
  <c r="CK1067" i="1"/>
  <c r="CJ1067" i="1"/>
  <c r="CI1067" i="1"/>
  <c r="CH1067" i="1"/>
  <c r="CG1067" i="1"/>
  <c r="CF1067" i="1"/>
  <c r="CE1067" i="1"/>
  <c r="CD1067" i="1"/>
  <c r="CC1067" i="1"/>
  <c r="CQ1067" i="1" s="1"/>
  <c r="FR1066" i="1"/>
  <c r="FQ1066" i="1"/>
  <c r="FO1066" i="1"/>
  <c r="FS1076" i="1" s="1"/>
  <c r="ER1066" i="1"/>
  <c r="EQ1066" i="1"/>
  <c r="EO1066" i="1"/>
  <c r="DR1066" i="1"/>
  <c r="DQ1066" i="1"/>
  <c r="DO1066" i="1"/>
  <c r="CN1066" i="1"/>
  <c r="CM1066" i="1"/>
  <c r="CL1066" i="1"/>
  <c r="CK1066" i="1"/>
  <c r="CJ1066" i="1"/>
  <c r="CI1066" i="1"/>
  <c r="CH1066" i="1"/>
  <c r="CR1066" i="1" s="1"/>
  <c r="CG1066" i="1"/>
  <c r="CF1066" i="1"/>
  <c r="CE1066" i="1"/>
  <c r="CD1066" i="1"/>
  <c r="CC1066" i="1"/>
  <c r="H1066" i="1"/>
  <c r="FR1065" i="1"/>
  <c r="FQ1065" i="1"/>
  <c r="FO1065" i="1"/>
  <c r="ER1065" i="1"/>
  <c r="EQ1065" i="1"/>
  <c r="EO1065" i="1"/>
  <c r="DR1065" i="1"/>
  <c r="DQ1065" i="1"/>
  <c r="DO1065" i="1"/>
  <c r="CR1065" i="1"/>
  <c r="CQ1065" i="1"/>
  <c r="CO1065" i="1"/>
  <c r="CA1065" i="1"/>
  <c r="CA1066" i="1" s="1"/>
  <c r="CA1067" i="1" s="1"/>
  <c r="CA1068" i="1" s="1"/>
  <c r="CA1069" i="1" s="1"/>
  <c r="J1065" i="1"/>
  <c r="I1065" i="1"/>
  <c r="H1065" i="1"/>
  <c r="G1065" i="1"/>
  <c r="B1065" i="1"/>
  <c r="FR1064" i="1"/>
  <c r="FQ1064" i="1"/>
  <c r="FO1064" i="1"/>
  <c r="FS1073" i="1" s="1"/>
  <c r="ER1064" i="1"/>
  <c r="EQ1064" i="1"/>
  <c r="EO1064" i="1"/>
  <c r="ES1071" i="1" s="1"/>
  <c r="DR1064" i="1"/>
  <c r="DQ1064" i="1"/>
  <c r="DO1064" i="1"/>
  <c r="CR1064" i="1"/>
  <c r="CQ1064" i="1"/>
  <c r="CO1064" i="1"/>
  <c r="CA1064" i="1"/>
  <c r="I1064" i="1"/>
  <c r="J1064" i="1" s="1"/>
  <c r="H1064" i="1"/>
  <c r="G1064" i="1"/>
  <c r="FR1063" i="1"/>
  <c r="FQ1063" i="1"/>
  <c r="FO1063" i="1"/>
  <c r="ER1063" i="1"/>
  <c r="EQ1063" i="1"/>
  <c r="EO1063" i="1"/>
  <c r="ES1073" i="1" s="1"/>
  <c r="DS1063" i="1"/>
  <c r="DR1063" i="1"/>
  <c r="DQ1063" i="1"/>
  <c r="DO1063" i="1"/>
  <c r="DS1073" i="1" s="1"/>
  <c r="CK1063" i="1"/>
  <c r="CJ1063" i="1"/>
  <c r="CI1063" i="1"/>
  <c r="CH1063" i="1"/>
  <c r="CR1063" i="1" s="1"/>
  <c r="CG1063" i="1"/>
  <c r="CF1063" i="1"/>
  <c r="CE1063" i="1"/>
  <c r="CD1063" i="1"/>
  <c r="CC1063" i="1"/>
  <c r="G1063" i="1"/>
  <c r="FR1062" i="1"/>
  <c r="FQ1062" i="1"/>
  <c r="FO1062" i="1"/>
  <c r="FS1072" i="1" s="1"/>
  <c r="ER1062" i="1"/>
  <c r="EQ1062" i="1"/>
  <c r="EO1062" i="1"/>
  <c r="DR1062" i="1"/>
  <c r="DQ1062" i="1"/>
  <c r="DO1062" i="1"/>
  <c r="DS1072" i="1" s="1"/>
  <c r="I1062" i="1"/>
  <c r="J1062" i="1" s="1"/>
  <c r="H1062" i="1"/>
  <c r="G1062" i="1"/>
  <c r="FR1061" i="1"/>
  <c r="FQ1061" i="1"/>
  <c r="FO1061" i="1"/>
  <c r="FS1071" i="1" s="1"/>
  <c r="ER1061" i="1"/>
  <c r="EQ1061" i="1"/>
  <c r="EO1061" i="1"/>
  <c r="EA1061" i="1"/>
  <c r="EA1062" i="1" s="1"/>
  <c r="EA1063" i="1" s="1"/>
  <c r="EA1064" i="1" s="1"/>
  <c r="EA1065" i="1" s="1"/>
  <c r="EA1066" i="1" s="1"/>
  <c r="EA1067" i="1" s="1"/>
  <c r="EA1068" i="1" s="1"/>
  <c r="EA1069" i="1" s="1"/>
  <c r="EA1070" i="1" s="1"/>
  <c r="EA1071" i="1" s="1"/>
  <c r="EA1072" i="1" s="1"/>
  <c r="EA1073" i="1" s="1"/>
  <c r="EA1074" i="1" s="1"/>
  <c r="EA1075" i="1" s="1"/>
  <c r="EA1076" i="1" s="1"/>
  <c r="EA1077" i="1" s="1"/>
  <c r="EA1078" i="1" s="1"/>
  <c r="EA1079" i="1" s="1"/>
  <c r="EA1080" i="1" s="1"/>
  <c r="EA1081" i="1" s="1"/>
  <c r="EA1082" i="1" s="1"/>
  <c r="EA1083" i="1" s="1"/>
  <c r="EA1084" i="1" s="1"/>
  <c r="EA1085" i="1" s="1"/>
  <c r="EA1086" i="1" s="1"/>
  <c r="EA1087" i="1" s="1"/>
  <c r="EA1088" i="1" s="1"/>
  <c r="EA1089" i="1" s="1"/>
  <c r="EA1090" i="1" s="1"/>
  <c r="EA1091" i="1" s="1"/>
  <c r="EA1092" i="1" s="1"/>
  <c r="EA1093" i="1" s="1"/>
  <c r="EA1094" i="1" s="1"/>
  <c r="EA1095" i="1" s="1"/>
  <c r="EA1096" i="1" s="1"/>
  <c r="EA1097" i="1" s="1"/>
  <c r="EA1098" i="1" s="1"/>
  <c r="EA1099" i="1" s="1"/>
  <c r="EA1100" i="1" s="1"/>
  <c r="EA1101" i="1" s="1"/>
  <c r="EA1102" i="1" s="1"/>
  <c r="EA1103" i="1" s="1"/>
  <c r="EA1104" i="1" s="1"/>
  <c r="EA1105" i="1" s="1"/>
  <c r="EA1106" i="1" s="1"/>
  <c r="EA1107" i="1" s="1"/>
  <c r="EA1108" i="1" s="1"/>
  <c r="EA1109" i="1" s="1"/>
  <c r="EA1110" i="1" s="1"/>
  <c r="EA1111" i="1" s="1"/>
  <c r="EA1112" i="1" s="1"/>
  <c r="EA1113" i="1" s="1"/>
  <c r="EA1114" i="1" s="1"/>
  <c r="EA1115" i="1" s="1"/>
  <c r="EA1116" i="1" s="1"/>
  <c r="EA1117" i="1" s="1"/>
  <c r="EA1118" i="1" s="1"/>
  <c r="EA1119" i="1" s="1"/>
  <c r="EA1120" i="1" s="1"/>
  <c r="EA1121" i="1" s="1"/>
  <c r="EA1122" i="1" s="1"/>
  <c r="EA1123" i="1" s="1"/>
  <c r="EA1124" i="1" s="1"/>
  <c r="EA1125" i="1" s="1"/>
  <c r="EA1126" i="1" s="1"/>
  <c r="EA1127" i="1" s="1"/>
  <c r="EA1128" i="1" s="1"/>
  <c r="EA1129" i="1" s="1"/>
  <c r="EA1130" i="1" s="1"/>
  <c r="EA1131" i="1" s="1"/>
  <c r="EA1132" i="1" s="1"/>
  <c r="EA1133" i="1" s="1"/>
  <c r="EA1134" i="1" s="1"/>
  <c r="EA1135" i="1" s="1"/>
  <c r="EA1136" i="1" s="1"/>
  <c r="EA1137" i="1" s="1"/>
  <c r="EA1138" i="1" s="1"/>
  <c r="EA1139" i="1" s="1"/>
  <c r="EA1140" i="1" s="1"/>
  <c r="EA1141" i="1" s="1"/>
  <c r="EA1142" i="1" s="1"/>
  <c r="EA1143" i="1" s="1"/>
  <c r="EA1144" i="1" s="1"/>
  <c r="EA1145" i="1" s="1"/>
  <c r="EA1146" i="1" s="1"/>
  <c r="EA1147" i="1" s="1"/>
  <c r="EA1148" i="1" s="1"/>
  <c r="EA1149" i="1" s="1"/>
  <c r="EA1150" i="1" s="1"/>
  <c r="EA1151" i="1" s="1"/>
  <c r="EA1152" i="1" s="1"/>
  <c r="EA1153" i="1" s="1"/>
  <c r="EA1154" i="1" s="1"/>
  <c r="EA1155" i="1" s="1"/>
  <c r="EA1156" i="1" s="1"/>
  <c r="EA1157" i="1" s="1"/>
  <c r="EA1158" i="1" s="1"/>
  <c r="EA1159" i="1" s="1"/>
  <c r="EA1160" i="1" s="1"/>
  <c r="EA1161" i="1" s="1"/>
  <c r="EA1162" i="1" s="1"/>
  <c r="EA1163" i="1" s="1"/>
  <c r="EA1164" i="1" s="1"/>
  <c r="EA1165" i="1" s="1"/>
  <c r="EA1166" i="1" s="1"/>
  <c r="EA1167" i="1" s="1"/>
  <c r="EA1168" i="1" s="1"/>
  <c r="EA1169" i="1" s="1"/>
  <c r="EA1170" i="1" s="1"/>
  <c r="EA1171" i="1" s="1"/>
  <c r="EA1172" i="1" s="1"/>
  <c r="DS1061" i="1"/>
  <c r="DR1061" i="1"/>
  <c r="DQ1061" i="1"/>
  <c r="DO1061" i="1"/>
  <c r="DS1071" i="1" s="1"/>
  <c r="I1061" i="1"/>
  <c r="H1061" i="1"/>
  <c r="G1061" i="1"/>
  <c r="J1061" i="1" s="1"/>
  <c r="B1061" i="1"/>
  <c r="FR1060" i="1"/>
  <c r="FQ1060" i="1"/>
  <c r="FO1060" i="1"/>
  <c r="FS1070" i="1" s="1"/>
  <c r="ER1060" i="1"/>
  <c r="EQ1060" i="1"/>
  <c r="EO1060" i="1"/>
  <c r="ES1070" i="1" s="1"/>
  <c r="DR1060" i="1"/>
  <c r="DQ1060" i="1"/>
  <c r="DO1060" i="1"/>
  <c r="I1060" i="1"/>
  <c r="J1060" i="1" s="1"/>
  <c r="H1060" i="1"/>
  <c r="G1060" i="1"/>
  <c r="FR1059" i="1"/>
  <c r="FQ1059" i="1"/>
  <c r="FO1059" i="1"/>
  <c r="FS1069" i="1" s="1"/>
  <c r="DR1059" i="1"/>
  <c r="DQ1059" i="1"/>
  <c r="DO1059" i="1"/>
  <c r="DS1069" i="1" s="1"/>
  <c r="I1059" i="1"/>
  <c r="H1059" i="1"/>
  <c r="G1059" i="1"/>
  <c r="J1059" i="1" s="1"/>
  <c r="B1059" i="1"/>
  <c r="FR1058" i="1"/>
  <c r="FQ1058" i="1"/>
  <c r="FO1058" i="1"/>
  <c r="B1058" i="1" s="1"/>
  <c r="DR1058" i="1"/>
  <c r="DQ1058" i="1"/>
  <c r="DO1058" i="1"/>
  <c r="DS1068" i="1" s="1"/>
  <c r="I1058" i="1"/>
  <c r="J1058" i="1" s="1"/>
  <c r="H1058" i="1"/>
  <c r="G1058" i="1"/>
  <c r="FR1057" i="1"/>
  <c r="FQ1057" i="1"/>
  <c r="FO1057" i="1"/>
  <c r="DR1057" i="1"/>
  <c r="DQ1057" i="1"/>
  <c r="DO1057" i="1"/>
  <c r="DS1067" i="1" s="1"/>
  <c r="I1057" i="1"/>
  <c r="H1057" i="1"/>
  <c r="G1057" i="1"/>
  <c r="J1057" i="1" s="1"/>
  <c r="B1057" i="1"/>
  <c r="FR1056" i="1"/>
  <c r="FQ1056" i="1"/>
  <c r="FO1056" i="1"/>
  <c r="B1056" i="1" s="1"/>
  <c r="DR1056" i="1"/>
  <c r="DQ1056" i="1"/>
  <c r="DO1056" i="1"/>
  <c r="DS1066" i="1" s="1"/>
  <c r="I1056" i="1"/>
  <c r="J1056" i="1" s="1"/>
  <c r="H1056" i="1"/>
  <c r="G1056" i="1"/>
  <c r="FR1055" i="1"/>
  <c r="FQ1055" i="1"/>
  <c r="FO1055" i="1"/>
  <c r="FS1065" i="1" s="1"/>
  <c r="DR1055" i="1"/>
  <c r="DQ1055" i="1"/>
  <c r="DO1055" i="1"/>
  <c r="DS1065" i="1" s="1"/>
  <c r="I1055" i="1"/>
  <c r="H1055" i="1"/>
  <c r="G1055" i="1"/>
  <c r="J1055" i="1" s="1"/>
  <c r="B1055" i="1"/>
  <c r="FR1054" i="1"/>
  <c r="FQ1054" i="1"/>
  <c r="FO1054" i="1"/>
  <c r="DR1054" i="1"/>
  <c r="DQ1054" i="1"/>
  <c r="DO1054" i="1"/>
  <c r="DS1064" i="1" s="1"/>
  <c r="J1054" i="1"/>
  <c r="I1054" i="1"/>
  <c r="H1054" i="1"/>
  <c r="G1054" i="1"/>
  <c r="B1054" i="1"/>
  <c r="FR1053" i="1"/>
  <c r="FO1053" i="1"/>
  <c r="FS1063" i="1" s="1"/>
  <c r="FD1053" i="1"/>
  <c r="DR1053" i="1"/>
  <c r="DQ1053" i="1"/>
  <c r="DO1053" i="1"/>
  <c r="I1053" i="1"/>
  <c r="FR1052" i="1"/>
  <c r="FQ1052" i="1"/>
  <c r="FO1052" i="1"/>
  <c r="DR1052" i="1"/>
  <c r="DQ1052" i="1"/>
  <c r="DO1052" i="1"/>
  <c r="DS1062" i="1" s="1"/>
  <c r="I1052" i="1"/>
  <c r="H1052" i="1"/>
  <c r="G1052" i="1"/>
  <c r="FR1051" i="1"/>
  <c r="FQ1051" i="1"/>
  <c r="FO1051" i="1"/>
  <c r="DR1051" i="1"/>
  <c r="DQ1051" i="1"/>
  <c r="DO1051" i="1"/>
  <c r="I1051" i="1"/>
  <c r="J1051" i="1" s="1"/>
  <c r="H1051" i="1"/>
  <c r="G1051" i="1"/>
  <c r="FR1050" i="1"/>
  <c r="FQ1050" i="1"/>
  <c r="FO1050" i="1"/>
  <c r="DR1050" i="1"/>
  <c r="DQ1050" i="1"/>
  <c r="DO1050" i="1"/>
  <c r="DS1060" i="1" s="1"/>
  <c r="J1050" i="1"/>
  <c r="I1050" i="1"/>
  <c r="H1050" i="1"/>
  <c r="G1050" i="1"/>
  <c r="FR1049" i="1"/>
  <c r="FQ1049" i="1"/>
  <c r="FO1049" i="1"/>
  <c r="FS1059" i="1" s="1"/>
  <c r="DR1049" i="1"/>
  <c r="DQ1049" i="1"/>
  <c r="DO1049" i="1"/>
  <c r="DS1059" i="1" s="1"/>
  <c r="I1049" i="1"/>
  <c r="J1049" i="1" s="1"/>
  <c r="H1049" i="1"/>
  <c r="G1049" i="1"/>
  <c r="FR1048" i="1"/>
  <c r="FQ1048" i="1"/>
  <c r="FO1048" i="1"/>
  <c r="DR1048" i="1"/>
  <c r="DQ1048" i="1"/>
  <c r="DO1048" i="1"/>
  <c r="J1048" i="1"/>
  <c r="I1048" i="1"/>
  <c r="H1048" i="1"/>
  <c r="G1048" i="1"/>
  <c r="FR1047" i="1"/>
  <c r="FQ1047" i="1"/>
  <c r="FO1047" i="1"/>
  <c r="DR1047" i="1"/>
  <c r="DQ1047" i="1"/>
  <c r="DO1047" i="1"/>
  <c r="B1047" i="1" s="1"/>
  <c r="J1047" i="1"/>
  <c r="I1047" i="1"/>
  <c r="H1047" i="1"/>
  <c r="G1047" i="1"/>
  <c r="FR1046" i="1"/>
  <c r="FO1046" i="1"/>
  <c r="FS1056" i="1" s="1"/>
  <c r="FE1046" i="1"/>
  <c r="FD1046" i="1"/>
  <c r="I1046" i="1" s="1"/>
  <c r="FC1046" i="1"/>
  <c r="FQ1046" i="1" s="1"/>
  <c r="DR1046" i="1"/>
  <c r="DQ1046" i="1"/>
  <c r="DO1046" i="1"/>
  <c r="DS1056" i="1" s="1"/>
  <c r="H1046" i="1"/>
  <c r="G1046" i="1"/>
  <c r="J1046" i="1" s="1"/>
  <c r="FR1045" i="1"/>
  <c r="FQ1045" i="1"/>
  <c r="FN1045" i="1"/>
  <c r="H1045" i="1" s="1"/>
  <c r="DR1045" i="1"/>
  <c r="DQ1045" i="1"/>
  <c r="DO1045" i="1"/>
  <c r="I1045" i="1"/>
  <c r="FR1044" i="1"/>
  <c r="FQ1044" i="1"/>
  <c r="FO1044" i="1"/>
  <c r="DR1044" i="1"/>
  <c r="DQ1044" i="1"/>
  <c r="DO1044" i="1"/>
  <c r="J1044" i="1"/>
  <c r="I1044" i="1"/>
  <c r="H1044" i="1"/>
  <c r="G1044" i="1"/>
  <c r="B1044" i="1"/>
  <c r="FR1043" i="1"/>
  <c r="FQ1043" i="1"/>
  <c r="FO1043" i="1"/>
  <c r="DR1043" i="1"/>
  <c r="DQ1043" i="1"/>
  <c r="DO1043" i="1"/>
  <c r="J1043" i="1"/>
  <c r="I1043" i="1"/>
  <c r="H1043" i="1"/>
  <c r="G1043" i="1"/>
  <c r="B1043" i="1"/>
  <c r="FR1042" i="1"/>
  <c r="FQ1042" i="1"/>
  <c r="FO1042" i="1"/>
  <c r="DR1042" i="1"/>
  <c r="DQ1042" i="1"/>
  <c r="DH1042" i="1"/>
  <c r="DG1042" i="1"/>
  <c r="DF1042" i="1"/>
  <c r="H1042" i="1" s="1"/>
  <c r="DE1042" i="1"/>
  <c r="DO1042" i="1" s="1"/>
  <c r="I1042" i="1"/>
  <c r="FR1041" i="1"/>
  <c r="FQ1041" i="1"/>
  <c r="FO1041" i="1"/>
  <c r="DR1041" i="1"/>
  <c r="DQ1041" i="1"/>
  <c r="DO1041" i="1"/>
  <c r="DS1051" i="1" s="1"/>
  <c r="I1041" i="1"/>
  <c r="J1041" i="1" s="1"/>
  <c r="H1041" i="1"/>
  <c r="G1041" i="1"/>
  <c r="FR1040" i="1"/>
  <c r="FQ1040" i="1"/>
  <c r="FO1040" i="1"/>
  <c r="DR1040" i="1"/>
  <c r="DQ1040" i="1"/>
  <c r="DO1040" i="1"/>
  <c r="DS1050" i="1" s="1"/>
  <c r="J1040" i="1"/>
  <c r="I1040" i="1"/>
  <c r="H1040" i="1"/>
  <c r="G1040" i="1"/>
  <c r="FR1039" i="1"/>
  <c r="FQ1039" i="1"/>
  <c r="FO1039" i="1"/>
  <c r="DR1039" i="1"/>
  <c r="DQ1039" i="1"/>
  <c r="DO1039" i="1"/>
  <c r="I1039" i="1"/>
  <c r="J1039" i="1" s="1"/>
  <c r="H1039" i="1"/>
  <c r="G1039" i="1"/>
  <c r="B1039" i="1"/>
  <c r="FR1038" i="1"/>
  <c r="FQ1038" i="1"/>
  <c r="FO1038" i="1"/>
  <c r="DR1038" i="1"/>
  <c r="DQ1038" i="1"/>
  <c r="DO1038" i="1"/>
  <c r="B1038" i="1" s="1"/>
  <c r="I1038" i="1"/>
  <c r="H1038" i="1"/>
  <c r="G1038" i="1"/>
  <c r="J1038" i="1" s="1"/>
  <c r="FR1037" i="1"/>
  <c r="FQ1037" i="1"/>
  <c r="FO1037" i="1"/>
  <c r="DR1037" i="1"/>
  <c r="DQ1037" i="1"/>
  <c r="DO1037" i="1"/>
  <c r="I1037" i="1"/>
  <c r="J1037" i="1" s="1"/>
  <c r="H1037" i="1"/>
  <c r="G1037" i="1"/>
  <c r="B1037" i="1"/>
  <c r="FR1036" i="1"/>
  <c r="FQ1036" i="1"/>
  <c r="FO1036" i="1"/>
  <c r="FA1036" i="1"/>
  <c r="FA1037" i="1" s="1"/>
  <c r="FA1038" i="1" s="1"/>
  <c r="FA1039" i="1" s="1"/>
  <c r="FA1040" i="1" s="1"/>
  <c r="FA1041" i="1" s="1"/>
  <c r="FA1042" i="1" s="1"/>
  <c r="FA1043" i="1" s="1"/>
  <c r="FA1044" i="1" s="1"/>
  <c r="FA1045" i="1" s="1"/>
  <c r="FA1046" i="1" s="1"/>
  <c r="FA1047" i="1" s="1"/>
  <c r="FA1048" i="1" s="1"/>
  <c r="FA1049" i="1" s="1"/>
  <c r="FA1050" i="1" s="1"/>
  <c r="FA1051" i="1" s="1"/>
  <c r="FA1052" i="1" s="1"/>
  <c r="FA1053" i="1" s="1"/>
  <c r="FA1054" i="1" s="1"/>
  <c r="FA1055" i="1" s="1"/>
  <c r="FA1056" i="1" s="1"/>
  <c r="FA1057" i="1" s="1"/>
  <c r="FA1058" i="1" s="1"/>
  <c r="FA1059" i="1" s="1"/>
  <c r="FA1060" i="1" s="1"/>
  <c r="FA1061" i="1" s="1"/>
  <c r="FA1062" i="1" s="1"/>
  <c r="FA1063" i="1" s="1"/>
  <c r="FA1064" i="1" s="1"/>
  <c r="FA1065" i="1" s="1"/>
  <c r="FA1066" i="1" s="1"/>
  <c r="FA1067" i="1" s="1"/>
  <c r="FA1068" i="1" s="1"/>
  <c r="FA1069" i="1" s="1"/>
  <c r="FA1070" i="1" s="1"/>
  <c r="FA1071" i="1" s="1"/>
  <c r="FA1072" i="1" s="1"/>
  <c r="FA1073" i="1" s="1"/>
  <c r="FA1074" i="1" s="1"/>
  <c r="FA1075" i="1" s="1"/>
  <c r="FA1076" i="1" s="1"/>
  <c r="FA1077" i="1" s="1"/>
  <c r="FA1078" i="1" s="1"/>
  <c r="FA1079" i="1" s="1"/>
  <c r="FA1080" i="1" s="1"/>
  <c r="FA1081" i="1" s="1"/>
  <c r="FA1082" i="1" s="1"/>
  <c r="FA1083" i="1" s="1"/>
  <c r="FA1084" i="1" s="1"/>
  <c r="FA1085" i="1" s="1"/>
  <c r="FA1086" i="1" s="1"/>
  <c r="FA1087" i="1" s="1"/>
  <c r="FA1088" i="1" s="1"/>
  <c r="FA1089" i="1" s="1"/>
  <c r="DR1036" i="1"/>
  <c r="DQ1036" i="1"/>
  <c r="DO1036" i="1"/>
  <c r="DS1046" i="1" s="1"/>
  <c r="I1036" i="1"/>
  <c r="H1036" i="1"/>
  <c r="G1036" i="1"/>
  <c r="J1036" i="1" s="1"/>
  <c r="FR1035" i="1"/>
  <c r="FQ1035" i="1"/>
  <c r="FO1035" i="1"/>
  <c r="DR1035" i="1"/>
  <c r="DQ1035" i="1"/>
  <c r="DO1035" i="1"/>
  <c r="B1035" i="1" s="1"/>
  <c r="DA1035" i="1"/>
  <c r="DA1036" i="1" s="1"/>
  <c r="DA1037" i="1" s="1"/>
  <c r="DA1038" i="1" s="1"/>
  <c r="DA1039" i="1" s="1"/>
  <c r="DA1040" i="1" s="1"/>
  <c r="DA1041" i="1" s="1"/>
  <c r="DA1042" i="1" s="1"/>
  <c r="DA1043" i="1" s="1"/>
  <c r="DA1044" i="1" s="1"/>
  <c r="DA1045" i="1" s="1"/>
  <c r="DA1046" i="1" s="1"/>
  <c r="DA1047" i="1" s="1"/>
  <c r="DA1048" i="1" s="1"/>
  <c r="DA1049" i="1" s="1"/>
  <c r="DA1050" i="1" s="1"/>
  <c r="DA1051" i="1" s="1"/>
  <c r="DA1052" i="1" s="1"/>
  <c r="DA1053" i="1" s="1"/>
  <c r="DA1054" i="1" s="1"/>
  <c r="DA1055" i="1" s="1"/>
  <c r="DA1056" i="1" s="1"/>
  <c r="DA1057" i="1" s="1"/>
  <c r="DA1058" i="1" s="1"/>
  <c r="DA1059" i="1" s="1"/>
  <c r="DA1060" i="1" s="1"/>
  <c r="DA1061" i="1" s="1"/>
  <c r="DA1062" i="1" s="1"/>
  <c r="DA1063" i="1" s="1"/>
  <c r="DA1064" i="1" s="1"/>
  <c r="DA1065" i="1" s="1"/>
  <c r="DA1066" i="1" s="1"/>
  <c r="DA1067" i="1" s="1"/>
  <c r="DA1068" i="1" s="1"/>
  <c r="DA1069" i="1" s="1"/>
  <c r="DA1070" i="1" s="1"/>
  <c r="DA1071" i="1" s="1"/>
  <c r="DA1072" i="1" s="1"/>
  <c r="DA1073" i="1" s="1"/>
  <c r="DA1074" i="1" s="1"/>
  <c r="DA1075" i="1" s="1"/>
  <c r="DA1076" i="1" s="1"/>
  <c r="DA1077" i="1" s="1"/>
  <c r="DA1078" i="1" s="1"/>
  <c r="DA1079" i="1" s="1"/>
  <c r="DA1080" i="1" s="1"/>
  <c r="DA1081" i="1" s="1"/>
  <c r="DA1082" i="1" s="1"/>
  <c r="DA1083" i="1" s="1"/>
  <c r="DA1084" i="1" s="1"/>
  <c r="DA1085" i="1" s="1"/>
  <c r="DA1086" i="1" s="1"/>
  <c r="DA1087" i="1" s="1"/>
  <c r="DA1088" i="1" s="1"/>
  <c r="DA1089" i="1" s="1"/>
  <c r="DA1090" i="1" s="1"/>
  <c r="DA1091" i="1" s="1"/>
  <c r="DA1092" i="1" s="1"/>
  <c r="DA1093" i="1" s="1"/>
  <c r="DA1094" i="1" s="1"/>
  <c r="DA1095" i="1" s="1"/>
  <c r="DA1096" i="1" s="1"/>
  <c r="DA1097" i="1" s="1"/>
  <c r="DA1098" i="1" s="1"/>
  <c r="DA1099" i="1" s="1"/>
  <c r="DA1100" i="1" s="1"/>
  <c r="DA1101" i="1" s="1"/>
  <c r="DA1102" i="1" s="1"/>
  <c r="DA1103" i="1" s="1"/>
  <c r="DA1104" i="1" s="1"/>
  <c r="DA1105" i="1" s="1"/>
  <c r="DA1106" i="1" s="1"/>
  <c r="DA1107" i="1" s="1"/>
  <c r="DA1108" i="1" s="1"/>
  <c r="DA1109" i="1" s="1"/>
  <c r="DA1110" i="1" s="1"/>
  <c r="DA1111" i="1" s="1"/>
  <c r="DA1112" i="1" s="1"/>
  <c r="DA1113" i="1" s="1"/>
  <c r="DA1114" i="1" s="1"/>
  <c r="DA1115" i="1" s="1"/>
  <c r="DA1116" i="1" s="1"/>
  <c r="DA1117" i="1" s="1"/>
  <c r="DA1118" i="1" s="1"/>
  <c r="DA1119" i="1" s="1"/>
  <c r="DA1120" i="1" s="1"/>
  <c r="DA1121" i="1" s="1"/>
  <c r="DA1122" i="1" s="1"/>
  <c r="DA1123" i="1" s="1"/>
  <c r="DA1124" i="1" s="1"/>
  <c r="DA1125" i="1" s="1"/>
  <c r="DA1126" i="1" s="1"/>
  <c r="DA1127" i="1" s="1"/>
  <c r="DA1128" i="1" s="1"/>
  <c r="DA1129" i="1" s="1"/>
  <c r="DA1130" i="1" s="1"/>
  <c r="DA1131" i="1" s="1"/>
  <c r="DA1132" i="1" s="1"/>
  <c r="DA1133" i="1" s="1"/>
  <c r="DA1134" i="1" s="1"/>
  <c r="DA1135" i="1" s="1"/>
  <c r="DA1136" i="1" s="1"/>
  <c r="DA1137" i="1" s="1"/>
  <c r="DA1138" i="1" s="1"/>
  <c r="DA1139" i="1" s="1"/>
  <c r="DA1140" i="1" s="1"/>
  <c r="DA1141" i="1" s="1"/>
  <c r="DA1142" i="1" s="1"/>
  <c r="DA1143" i="1" s="1"/>
  <c r="DA1144" i="1" s="1"/>
  <c r="DA1145" i="1" s="1"/>
  <c r="DA1146" i="1" s="1"/>
  <c r="DA1147" i="1" s="1"/>
  <c r="DA1148" i="1" s="1"/>
  <c r="DA1149" i="1" s="1"/>
  <c r="DA1150" i="1" s="1"/>
  <c r="DA1151" i="1" s="1"/>
  <c r="DA1152" i="1" s="1"/>
  <c r="DA1153" i="1" s="1"/>
  <c r="DA1154" i="1" s="1"/>
  <c r="DA1155" i="1" s="1"/>
  <c r="DA1156" i="1" s="1"/>
  <c r="DA1157" i="1" s="1"/>
  <c r="DA1158" i="1" s="1"/>
  <c r="DA1159" i="1" s="1"/>
  <c r="DA1160" i="1" s="1"/>
  <c r="DA1161" i="1" s="1"/>
  <c r="DA1162" i="1" s="1"/>
  <c r="DA1163" i="1" s="1"/>
  <c r="DA1164" i="1" s="1"/>
  <c r="DA1165" i="1" s="1"/>
  <c r="DA1166" i="1" s="1"/>
  <c r="DA1167" i="1" s="1"/>
  <c r="DA1168" i="1" s="1"/>
  <c r="DA1169" i="1" s="1"/>
  <c r="DA1170" i="1" s="1"/>
  <c r="DA1171" i="1" s="1"/>
  <c r="DA1172" i="1" s="1"/>
  <c r="I1035" i="1"/>
  <c r="H1035" i="1"/>
  <c r="G1035" i="1"/>
  <c r="J1035" i="1" s="1"/>
  <c r="A1035" i="1"/>
  <c r="A1040" i="1" s="1"/>
  <c r="A1045" i="1" s="1"/>
  <c r="A1050" i="1" s="1"/>
  <c r="A1055" i="1" s="1"/>
  <c r="A1060" i="1" s="1"/>
  <c r="A1065" i="1" s="1"/>
  <c r="A1070" i="1" s="1"/>
  <c r="A1075" i="1" s="1"/>
  <c r="A1080" i="1" s="1"/>
  <c r="A1085" i="1" s="1"/>
  <c r="A1090" i="1" s="1"/>
  <c r="A1095" i="1" s="1"/>
  <c r="A1100" i="1" s="1"/>
  <c r="A1105" i="1" s="1"/>
  <c r="A1110" i="1" s="1"/>
  <c r="A1115" i="1" s="1"/>
  <c r="A1120" i="1" s="1"/>
  <c r="A1125" i="1" s="1"/>
  <c r="A1130" i="1" s="1"/>
  <c r="A1135" i="1" s="1"/>
  <c r="A1140" i="1" s="1"/>
  <c r="A1145" i="1" s="1"/>
  <c r="A1150" i="1" s="1"/>
  <c r="A1155" i="1" s="1"/>
  <c r="A1160" i="1" s="1"/>
  <c r="A1165" i="1" s="1"/>
  <c r="A1170" i="1" s="1"/>
  <c r="A1175" i="1" s="1"/>
  <c r="DR1034" i="1"/>
  <c r="DQ1034" i="1"/>
  <c r="DO1034" i="1"/>
  <c r="DA1034" i="1"/>
  <c r="I1034" i="1"/>
  <c r="J1034" i="1" s="1"/>
  <c r="H1034" i="1"/>
  <c r="G1034" i="1"/>
  <c r="B1034" i="1"/>
  <c r="DR1033" i="1"/>
  <c r="DQ1033" i="1"/>
  <c r="DO1033" i="1"/>
  <c r="I1033" i="1"/>
  <c r="J1033" i="1" s="1"/>
  <c r="H1033" i="1"/>
  <c r="G1033" i="1"/>
  <c r="B1033" i="1"/>
  <c r="GO892" i="1"/>
  <c r="GQ876" i="1" s="1"/>
  <c r="FO892" i="1"/>
  <c r="EO892" i="1"/>
  <c r="DO892" i="1"/>
  <c r="DQ878" i="1" s="1"/>
  <c r="CO892" i="1"/>
  <c r="CQ876" i="1" s="1"/>
  <c r="BO892" i="1"/>
  <c r="AO892" i="1"/>
  <c r="EO891" i="1"/>
  <c r="DO891" i="1"/>
  <c r="CO891" i="1"/>
  <c r="CP880" i="1" s="1"/>
  <c r="BO891" i="1"/>
  <c r="BP880" i="1" s="1"/>
  <c r="AO891" i="1"/>
  <c r="EO890" i="1"/>
  <c r="EP878" i="1" s="1"/>
  <c r="DO890" i="1"/>
  <c r="CO890" i="1"/>
  <c r="BO890" i="1"/>
  <c r="BP878" i="1" s="1"/>
  <c r="AO890" i="1"/>
  <c r="AP878" i="1" s="1"/>
  <c r="EO889" i="1"/>
  <c r="DO889" i="1"/>
  <c r="DP876" i="1" s="1"/>
  <c r="CO889" i="1"/>
  <c r="BO889" i="1"/>
  <c r="AO889" i="1"/>
  <c r="DO888" i="1"/>
  <c r="CO888" i="1"/>
  <c r="CS878" i="1" s="1"/>
  <c r="CO887" i="1"/>
  <c r="CS880" i="1" s="1"/>
  <c r="BO887" i="1"/>
  <c r="BS880" i="1" s="1"/>
  <c r="EO886" i="1"/>
  <c r="EO887" i="1" s="1"/>
  <c r="ES880" i="1" s="1"/>
  <c r="DO886" i="1"/>
  <c r="DO887" i="1" s="1"/>
  <c r="DS880" i="1" s="1"/>
  <c r="CO886" i="1"/>
  <c r="BO886" i="1"/>
  <c r="BO888" i="1" s="1"/>
  <c r="BS878" i="1" s="1"/>
  <c r="AO886" i="1"/>
  <c r="AO887" i="1" s="1"/>
  <c r="AS880" i="1" s="1"/>
  <c r="FO884" i="1"/>
  <c r="FO889" i="1" s="1"/>
  <c r="ER884" i="1"/>
  <c r="DR884" i="1"/>
  <c r="CR884" i="1"/>
  <c r="BR884" i="1"/>
  <c r="AR884" i="1"/>
  <c r="GQ880" i="1"/>
  <c r="FQ880" i="1"/>
  <c r="FO880" i="1"/>
  <c r="EQ880" i="1"/>
  <c r="EP880" i="1"/>
  <c r="DR880" i="1"/>
  <c r="DQ880" i="1"/>
  <c r="DP880" i="1"/>
  <c r="DO880" i="1"/>
  <c r="CR880" i="1"/>
  <c r="CQ880" i="1"/>
  <c r="CO880" i="1"/>
  <c r="BR880" i="1"/>
  <c r="BQ880" i="1"/>
  <c r="AQ880" i="1"/>
  <c r="AP880" i="1"/>
  <c r="FQ878" i="1"/>
  <c r="FO878" i="1"/>
  <c r="ER878" i="1"/>
  <c r="EQ878" i="1"/>
  <c r="DS878" i="1"/>
  <c r="DR878" i="1"/>
  <c r="DP878" i="1"/>
  <c r="DO878" i="1"/>
  <c r="CR878" i="1"/>
  <c r="CP878" i="1"/>
  <c r="CO878" i="1"/>
  <c r="BR878" i="1"/>
  <c r="BQ878" i="1"/>
  <c r="AR878" i="1"/>
  <c r="AQ878" i="1"/>
  <c r="GN876" i="1"/>
  <c r="FQ876" i="1"/>
  <c r="FO876" i="1"/>
  <c r="FN876" i="1"/>
  <c r="ES876" i="1"/>
  <c r="EQ876" i="1"/>
  <c r="EP876" i="1"/>
  <c r="EN876" i="1"/>
  <c r="DR876" i="1"/>
  <c r="DQ876" i="1"/>
  <c r="DO876" i="1"/>
  <c r="DN876" i="1"/>
  <c r="CS876" i="1"/>
  <c r="CR876" i="1"/>
  <c r="CP876" i="1"/>
  <c r="CO876" i="1"/>
  <c r="CN876" i="1"/>
  <c r="BS876" i="1"/>
  <c r="BR876" i="1"/>
  <c r="BQ876" i="1"/>
  <c r="BP876" i="1"/>
  <c r="BN876" i="1"/>
  <c r="AS876" i="1"/>
  <c r="AQ876" i="1"/>
  <c r="AP876" i="1"/>
  <c r="AN876" i="1"/>
  <c r="GO872" i="1"/>
  <c r="EO872" i="1"/>
  <c r="BO872" i="1"/>
  <c r="AO872" i="1"/>
  <c r="B872" i="1" s="1"/>
  <c r="I872" i="1"/>
  <c r="H872" i="1"/>
  <c r="G872" i="1"/>
  <c r="J872" i="1" s="1"/>
  <c r="GO871" i="1"/>
  <c r="EO871" i="1"/>
  <c r="BJ871" i="1"/>
  <c r="BI871" i="1"/>
  <c r="I871" i="1" s="1"/>
  <c r="BH871" i="1"/>
  <c r="BG871" i="1"/>
  <c r="BO871" i="1" s="1"/>
  <c r="AO871" i="1"/>
  <c r="B871" i="1" s="1"/>
  <c r="G871" i="1"/>
  <c r="J871" i="1" s="1"/>
  <c r="GO870" i="1"/>
  <c r="EO870" i="1"/>
  <c r="BO870" i="1"/>
  <c r="AO870" i="1"/>
  <c r="B870" i="1" s="1"/>
  <c r="I870" i="1"/>
  <c r="H870" i="1"/>
  <c r="G870" i="1"/>
  <c r="J870" i="1" s="1"/>
  <c r="GO869" i="1"/>
  <c r="ER869" i="1"/>
  <c r="EQ869" i="1"/>
  <c r="EO869" i="1"/>
  <c r="B869" i="1" s="1"/>
  <c r="BO869" i="1"/>
  <c r="AR869" i="1"/>
  <c r="AQ869" i="1"/>
  <c r="AO869" i="1"/>
  <c r="I869" i="1"/>
  <c r="H869" i="1"/>
  <c r="G869" i="1"/>
  <c r="J869" i="1" s="1"/>
  <c r="GR868" i="1"/>
  <c r="GQ868" i="1"/>
  <c r="GO868" i="1"/>
  <c r="GX868" i="1" s="1"/>
  <c r="ER868" i="1"/>
  <c r="EQ868" i="1"/>
  <c r="GT868" i="1" s="1"/>
  <c r="EO868" i="1"/>
  <c r="BR868" i="1"/>
  <c r="GU868" i="1" s="1"/>
  <c r="BQ868" i="1"/>
  <c r="BO868" i="1"/>
  <c r="AR868" i="1"/>
  <c r="AQ868" i="1"/>
  <c r="AO868" i="1"/>
  <c r="J868" i="1"/>
  <c r="I868" i="1"/>
  <c r="H868" i="1"/>
  <c r="G868" i="1"/>
  <c r="B868" i="1"/>
  <c r="GR867" i="1"/>
  <c r="GQ867" i="1"/>
  <c r="GO867" i="1"/>
  <c r="ER867" i="1"/>
  <c r="EQ867" i="1"/>
  <c r="EO867" i="1"/>
  <c r="BR867" i="1"/>
  <c r="BQ867" i="1"/>
  <c r="BO867" i="1"/>
  <c r="GX867" i="1" s="1"/>
  <c r="AR867" i="1"/>
  <c r="GU867" i="1" s="1"/>
  <c r="AQ867" i="1"/>
  <c r="GT867" i="1" s="1"/>
  <c r="AO867" i="1"/>
  <c r="I867" i="1"/>
  <c r="J867" i="1" s="1"/>
  <c r="H867" i="1"/>
  <c r="G867" i="1"/>
  <c r="GR866" i="1"/>
  <c r="GQ866" i="1"/>
  <c r="GO866" i="1"/>
  <c r="GX866" i="1" s="1"/>
  <c r="ER866" i="1"/>
  <c r="EQ866" i="1"/>
  <c r="GT866" i="1" s="1"/>
  <c r="EO866" i="1"/>
  <c r="BR866" i="1"/>
  <c r="GU866" i="1" s="1"/>
  <c r="BQ866" i="1"/>
  <c r="BO866" i="1"/>
  <c r="AR866" i="1"/>
  <c r="AQ866" i="1"/>
  <c r="AO866" i="1"/>
  <c r="J866" i="1"/>
  <c r="I866" i="1"/>
  <c r="H866" i="1"/>
  <c r="G866" i="1"/>
  <c r="B866" i="1"/>
  <c r="GR865" i="1"/>
  <c r="GQ865" i="1"/>
  <c r="GO865" i="1"/>
  <c r="ER865" i="1"/>
  <c r="EQ865" i="1"/>
  <c r="EO865" i="1"/>
  <c r="BR865" i="1"/>
  <c r="BQ865" i="1"/>
  <c r="BO865" i="1"/>
  <c r="GX865" i="1" s="1"/>
  <c r="AR865" i="1"/>
  <c r="GU865" i="1" s="1"/>
  <c r="AQ865" i="1"/>
  <c r="GT865" i="1" s="1"/>
  <c r="AO865" i="1"/>
  <c r="I865" i="1"/>
  <c r="J865" i="1" s="1"/>
  <c r="H865" i="1"/>
  <c r="G865" i="1"/>
  <c r="GR864" i="1"/>
  <c r="GQ864" i="1"/>
  <c r="GO864" i="1"/>
  <c r="ER864" i="1"/>
  <c r="GU864" i="1" s="1"/>
  <c r="EQ864" i="1"/>
  <c r="EO864" i="1"/>
  <c r="BR864" i="1"/>
  <c r="BQ864" i="1"/>
  <c r="BO864" i="1"/>
  <c r="AR864" i="1"/>
  <c r="AQ864" i="1"/>
  <c r="GT864" i="1" s="1"/>
  <c r="AO864" i="1"/>
  <c r="GX864" i="1" s="1"/>
  <c r="I864" i="1"/>
  <c r="H864" i="1"/>
  <c r="G864" i="1"/>
  <c r="J864" i="1" s="1"/>
  <c r="GR863" i="1"/>
  <c r="GQ863" i="1"/>
  <c r="GO863" i="1"/>
  <c r="ER863" i="1"/>
  <c r="EQ863" i="1"/>
  <c r="EO863" i="1"/>
  <c r="GX863" i="1" s="1"/>
  <c r="BR863" i="1"/>
  <c r="BQ863" i="1"/>
  <c r="GT863" i="1" s="1"/>
  <c r="BO863" i="1"/>
  <c r="AR863" i="1"/>
  <c r="GU863" i="1" s="1"/>
  <c r="AQ863" i="1"/>
  <c r="AO863" i="1"/>
  <c r="I863" i="1"/>
  <c r="J863" i="1" s="1"/>
  <c r="H863" i="1"/>
  <c r="G863" i="1"/>
  <c r="GR862" i="1"/>
  <c r="GQ862" i="1"/>
  <c r="GO862" i="1"/>
  <c r="ER862" i="1"/>
  <c r="GU862" i="1" s="1"/>
  <c r="EQ862" i="1"/>
  <c r="EO862" i="1"/>
  <c r="BR862" i="1"/>
  <c r="BQ862" i="1"/>
  <c r="BO862" i="1"/>
  <c r="AR862" i="1"/>
  <c r="AQ862" i="1"/>
  <c r="GT862" i="1" s="1"/>
  <c r="AO862" i="1"/>
  <c r="GX862" i="1" s="1"/>
  <c r="I862" i="1"/>
  <c r="H862" i="1"/>
  <c r="G862" i="1"/>
  <c r="J862" i="1" s="1"/>
  <c r="GR861" i="1"/>
  <c r="GQ861" i="1"/>
  <c r="GO861" i="1"/>
  <c r="ER861" i="1"/>
  <c r="EQ861" i="1"/>
  <c r="EO861" i="1"/>
  <c r="EO880" i="1" s="1"/>
  <c r="BR861" i="1"/>
  <c r="BG861" i="1"/>
  <c r="BF861" i="1"/>
  <c r="BE861" i="1"/>
  <c r="I861" i="1" s="1"/>
  <c r="BD861" i="1"/>
  <c r="BO861" i="1" s="1"/>
  <c r="B861" i="1" s="1"/>
  <c r="BC861" i="1"/>
  <c r="AR861" i="1"/>
  <c r="GU861" i="1" s="1"/>
  <c r="AQ861" i="1"/>
  <c r="AO861" i="1"/>
  <c r="GX861" i="1" s="1"/>
  <c r="GR860" i="1"/>
  <c r="GQ860" i="1"/>
  <c r="GO860" i="1"/>
  <c r="ER860" i="1"/>
  <c r="EQ860" i="1"/>
  <c r="EO860" i="1"/>
  <c r="BR860" i="1"/>
  <c r="BQ860" i="1"/>
  <c r="BO860" i="1"/>
  <c r="BO880" i="1" s="1"/>
  <c r="AR860" i="1"/>
  <c r="GU860" i="1" s="1"/>
  <c r="AQ860" i="1"/>
  <c r="GT860" i="1" s="1"/>
  <c r="AO860" i="1"/>
  <c r="GX860" i="1" s="1"/>
  <c r="I860" i="1"/>
  <c r="H860" i="1"/>
  <c r="G860" i="1"/>
  <c r="J860" i="1" s="1"/>
  <c r="GR859" i="1"/>
  <c r="GQ859" i="1"/>
  <c r="GO859" i="1"/>
  <c r="GO880" i="1" s="1"/>
  <c r="ER859" i="1"/>
  <c r="GU859" i="1" s="1"/>
  <c r="EQ859" i="1"/>
  <c r="EO859" i="1"/>
  <c r="BR859" i="1"/>
  <c r="BQ859" i="1"/>
  <c r="BO859" i="1"/>
  <c r="BS868" i="1" s="1"/>
  <c r="AR859" i="1"/>
  <c r="AQ859" i="1"/>
  <c r="GT859" i="1" s="1"/>
  <c r="AO859" i="1"/>
  <c r="GX859" i="1" s="1"/>
  <c r="I859" i="1"/>
  <c r="H859" i="1"/>
  <c r="G859" i="1"/>
  <c r="J859" i="1" s="1"/>
  <c r="GR858" i="1"/>
  <c r="GQ858" i="1"/>
  <c r="GO858" i="1"/>
  <c r="GS868" i="1" s="1"/>
  <c r="ER858" i="1"/>
  <c r="EQ858" i="1"/>
  <c r="EO858" i="1"/>
  <c r="ES868" i="1" s="1"/>
  <c r="BR858" i="1"/>
  <c r="BQ858" i="1"/>
  <c r="GT858" i="1" s="1"/>
  <c r="BO858" i="1"/>
  <c r="AR858" i="1"/>
  <c r="GU858" i="1" s="1"/>
  <c r="AQ858" i="1"/>
  <c r="AO858" i="1"/>
  <c r="I858" i="1"/>
  <c r="J858" i="1" s="1"/>
  <c r="H858" i="1"/>
  <c r="G858" i="1"/>
  <c r="GR857" i="1"/>
  <c r="GQ857" i="1"/>
  <c r="GO857" i="1"/>
  <c r="ER857" i="1"/>
  <c r="GU857" i="1" s="1"/>
  <c r="EQ857" i="1"/>
  <c r="EO857" i="1"/>
  <c r="BR857" i="1"/>
  <c r="BQ857" i="1"/>
  <c r="BO857" i="1"/>
  <c r="BS867" i="1" s="1"/>
  <c r="AR857" i="1"/>
  <c r="AQ857" i="1"/>
  <c r="GT857" i="1" s="1"/>
  <c r="AO857" i="1"/>
  <c r="GX857" i="1" s="1"/>
  <c r="I857" i="1"/>
  <c r="H857" i="1"/>
  <c r="G857" i="1"/>
  <c r="J857" i="1" s="1"/>
  <c r="GR856" i="1"/>
  <c r="GQ856" i="1"/>
  <c r="GO856" i="1"/>
  <c r="GS866" i="1" s="1"/>
  <c r="ER856" i="1"/>
  <c r="EQ856" i="1"/>
  <c r="EO856" i="1"/>
  <c r="ES866" i="1" s="1"/>
  <c r="BR856" i="1"/>
  <c r="BQ856" i="1"/>
  <c r="GT856" i="1" s="1"/>
  <c r="BO856" i="1"/>
  <c r="AR856" i="1"/>
  <c r="GU856" i="1" s="1"/>
  <c r="AQ856" i="1"/>
  <c r="AO856" i="1"/>
  <c r="I856" i="1"/>
  <c r="J856" i="1" s="1"/>
  <c r="H856" i="1"/>
  <c r="G856" i="1"/>
  <c r="GR855" i="1"/>
  <c r="GQ855" i="1"/>
  <c r="GO855" i="1"/>
  <c r="GS865" i="1" s="1"/>
  <c r="ER855" i="1"/>
  <c r="GU855" i="1" s="1"/>
  <c r="GW865" i="1" s="1"/>
  <c r="EQ855" i="1"/>
  <c r="EO855" i="1"/>
  <c r="BR855" i="1"/>
  <c r="BQ855" i="1"/>
  <c r="BO855" i="1"/>
  <c r="BS865" i="1" s="1"/>
  <c r="AR855" i="1"/>
  <c r="AQ855" i="1"/>
  <c r="GT855" i="1" s="1"/>
  <c r="AO855" i="1"/>
  <c r="GX855" i="1" s="1"/>
  <c r="I855" i="1"/>
  <c r="H855" i="1"/>
  <c r="G855" i="1"/>
  <c r="J855" i="1" s="1"/>
  <c r="GR854" i="1"/>
  <c r="GQ854" i="1"/>
  <c r="GO854" i="1"/>
  <c r="GS864" i="1" s="1"/>
  <c r="ER854" i="1"/>
  <c r="EQ854" i="1"/>
  <c r="GT854" i="1" s="1"/>
  <c r="EO854" i="1"/>
  <c r="ES864" i="1" s="1"/>
  <c r="BR854" i="1"/>
  <c r="GU854" i="1" s="1"/>
  <c r="BQ854" i="1"/>
  <c r="BO854" i="1"/>
  <c r="AR854" i="1"/>
  <c r="AQ854" i="1"/>
  <c r="AO854" i="1"/>
  <c r="AS864" i="1" s="1"/>
  <c r="J854" i="1"/>
  <c r="I854" i="1"/>
  <c r="H854" i="1"/>
  <c r="G854" i="1"/>
  <c r="B854" i="1"/>
  <c r="GR853" i="1"/>
  <c r="GQ853" i="1"/>
  <c r="GO853" i="1"/>
  <c r="ER853" i="1"/>
  <c r="EQ853" i="1"/>
  <c r="EO853" i="1"/>
  <c r="ES863" i="1" s="1"/>
  <c r="BR853" i="1"/>
  <c r="BQ853" i="1"/>
  <c r="BO853" i="1"/>
  <c r="BS863" i="1" s="1"/>
  <c r="AR853" i="1"/>
  <c r="GU853" i="1" s="1"/>
  <c r="AQ853" i="1"/>
  <c r="GT853" i="1" s="1"/>
  <c r="AO853" i="1"/>
  <c r="GX853" i="1" s="1"/>
  <c r="I853" i="1"/>
  <c r="H853" i="1"/>
  <c r="G853" i="1"/>
  <c r="J853" i="1" s="1"/>
  <c r="GR852" i="1"/>
  <c r="GQ852" i="1"/>
  <c r="GO852" i="1"/>
  <c r="GS862" i="1" s="1"/>
  <c r="ER852" i="1"/>
  <c r="EQ852" i="1"/>
  <c r="GT852" i="1" s="1"/>
  <c r="EO852" i="1"/>
  <c r="BR852" i="1"/>
  <c r="GU852" i="1" s="1"/>
  <c r="BQ852" i="1"/>
  <c r="BO852" i="1"/>
  <c r="AR852" i="1"/>
  <c r="AQ852" i="1"/>
  <c r="AO852" i="1"/>
  <c r="AS862" i="1" s="1"/>
  <c r="J852" i="1"/>
  <c r="I852" i="1"/>
  <c r="H852" i="1"/>
  <c r="G852" i="1"/>
  <c r="B852" i="1"/>
  <c r="GR851" i="1"/>
  <c r="GQ851" i="1"/>
  <c r="GO851" i="1"/>
  <c r="ER851" i="1"/>
  <c r="EQ851" i="1"/>
  <c r="EO851" i="1"/>
  <c r="ES861" i="1" s="1"/>
  <c r="BQ851" i="1"/>
  <c r="BJ851" i="1"/>
  <c r="BI851" i="1"/>
  <c r="BH851" i="1"/>
  <c r="BR851" i="1" s="1"/>
  <c r="BF851" i="1"/>
  <c r="H851" i="1" s="1"/>
  <c r="BD851" i="1"/>
  <c r="G851" i="1" s="1"/>
  <c r="J851" i="1" s="1"/>
  <c r="AR851" i="1"/>
  <c r="AQ851" i="1"/>
  <c r="GT851" i="1" s="1"/>
  <c r="AO851" i="1"/>
  <c r="I851" i="1"/>
  <c r="GR850" i="1"/>
  <c r="GQ850" i="1"/>
  <c r="GO850" i="1"/>
  <c r="ER850" i="1"/>
  <c r="EQ850" i="1"/>
  <c r="EO850" i="1"/>
  <c r="BM850" i="1"/>
  <c r="BK850" i="1"/>
  <c r="BJ850" i="1"/>
  <c r="BI850" i="1"/>
  <c r="BR850" i="1" s="1"/>
  <c r="GU850" i="1" s="1"/>
  <c r="BG850" i="1"/>
  <c r="BF850" i="1"/>
  <c r="BE850" i="1"/>
  <c r="BD850" i="1"/>
  <c r="BC850" i="1"/>
  <c r="G850" i="1" s="1"/>
  <c r="AR850" i="1"/>
  <c r="AQ850" i="1"/>
  <c r="AO850" i="1"/>
  <c r="H850" i="1"/>
  <c r="GR849" i="1"/>
  <c r="GQ849" i="1"/>
  <c r="GO849" i="1"/>
  <c r="GS859" i="1" s="1"/>
  <c r="ER849" i="1"/>
  <c r="EQ849" i="1"/>
  <c r="EO849" i="1"/>
  <c r="BN849" i="1"/>
  <c r="BM849" i="1"/>
  <c r="BL849" i="1"/>
  <c r="BK849" i="1"/>
  <c r="BJ849" i="1"/>
  <c r="BI849" i="1"/>
  <c r="BG849" i="1"/>
  <c r="BF849" i="1"/>
  <c r="BE849" i="1"/>
  <c r="BD849" i="1"/>
  <c r="BC849" i="1"/>
  <c r="BQ849" i="1" s="1"/>
  <c r="AR849" i="1"/>
  <c r="AQ849" i="1"/>
  <c r="AO849" i="1"/>
  <c r="AS859" i="1" s="1"/>
  <c r="GR848" i="1"/>
  <c r="GQ848" i="1"/>
  <c r="GO848" i="1"/>
  <c r="ER848" i="1"/>
  <c r="EQ848" i="1"/>
  <c r="EO848" i="1"/>
  <c r="ES858" i="1" s="1"/>
  <c r="BR848" i="1"/>
  <c r="BQ848" i="1"/>
  <c r="GT848" i="1" s="1"/>
  <c r="BO848" i="1"/>
  <c r="AR848" i="1"/>
  <c r="GU848" i="1" s="1"/>
  <c r="AQ848" i="1"/>
  <c r="AO848" i="1"/>
  <c r="I848" i="1"/>
  <c r="J848" i="1" s="1"/>
  <c r="H848" i="1"/>
  <c r="G848" i="1"/>
  <c r="GR847" i="1"/>
  <c r="GQ847" i="1"/>
  <c r="GO847" i="1"/>
  <c r="GS857" i="1" s="1"/>
  <c r="ER847" i="1"/>
  <c r="GU847" i="1" s="1"/>
  <c r="EQ847" i="1"/>
  <c r="EO847" i="1"/>
  <c r="BR847" i="1"/>
  <c r="BQ847" i="1"/>
  <c r="BO847" i="1"/>
  <c r="AR847" i="1"/>
  <c r="AQ847" i="1"/>
  <c r="GT847" i="1" s="1"/>
  <c r="AO847" i="1"/>
  <c r="AS857" i="1" s="1"/>
  <c r="I847" i="1"/>
  <c r="H847" i="1"/>
  <c r="G847" i="1"/>
  <c r="J847" i="1" s="1"/>
  <c r="GR846" i="1"/>
  <c r="GQ846" i="1"/>
  <c r="GO846" i="1"/>
  <c r="GS853" i="1" s="1"/>
  <c r="ER846" i="1"/>
  <c r="EQ846" i="1"/>
  <c r="GT846" i="1" s="1"/>
  <c r="EO846" i="1"/>
  <c r="ES856" i="1" s="1"/>
  <c r="EN846" i="1"/>
  <c r="H846" i="1" s="1"/>
  <c r="BR846" i="1"/>
  <c r="BQ846" i="1"/>
  <c r="BO846" i="1"/>
  <c r="AR846" i="1"/>
  <c r="GU846" i="1" s="1"/>
  <c r="AQ846" i="1"/>
  <c r="AO846" i="1"/>
  <c r="AS856" i="1" s="1"/>
  <c r="J846" i="1"/>
  <c r="I846" i="1"/>
  <c r="G846" i="1"/>
  <c r="B846" i="1"/>
  <c r="GR845" i="1"/>
  <c r="GQ845" i="1"/>
  <c r="GO845" i="1"/>
  <c r="GS855" i="1" s="1"/>
  <c r="ER845" i="1"/>
  <c r="EQ845" i="1"/>
  <c r="EO845" i="1"/>
  <c r="ES855" i="1" s="1"/>
  <c r="BR845" i="1"/>
  <c r="BQ845" i="1"/>
  <c r="BO845" i="1"/>
  <c r="AR845" i="1"/>
  <c r="GU845" i="1" s="1"/>
  <c r="AQ845" i="1"/>
  <c r="GT845" i="1" s="1"/>
  <c r="AO845" i="1"/>
  <c r="AS855" i="1" s="1"/>
  <c r="I845" i="1"/>
  <c r="H845" i="1"/>
  <c r="G845" i="1"/>
  <c r="J845" i="1" s="1"/>
  <c r="GR844" i="1"/>
  <c r="GQ844" i="1"/>
  <c r="GO844" i="1"/>
  <c r="GS854" i="1" s="1"/>
  <c r="ER844" i="1"/>
  <c r="EQ844" i="1"/>
  <c r="EG844" i="1"/>
  <c r="EF844" i="1"/>
  <c r="H844" i="1" s="1"/>
  <c r="BR844" i="1"/>
  <c r="BQ844" i="1"/>
  <c r="BO844" i="1"/>
  <c r="AR844" i="1"/>
  <c r="GU844" i="1" s="1"/>
  <c r="AQ844" i="1"/>
  <c r="GT844" i="1" s="1"/>
  <c r="AO844" i="1"/>
  <c r="I844" i="1"/>
  <c r="GR843" i="1"/>
  <c r="GQ843" i="1"/>
  <c r="GO843" i="1"/>
  <c r="ER843" i="1"/>
  <c r="GU843" i="1" s="1"/>
  <c r="EQ843" i="1"/>
  <c r="EO843" i="1"/>
  <c r="BR843" i="1"/>
  <c r="BQ843" i="1"/>
  <c r="BO843" i="1"/>
  <c r="AR843" i="1"/>
  <c r="AQ843" i="1"/>
  <c r="GT843" i="1" s="1"/>
  <c r="AO843" i="1"/>
  <c r="GX843" i="1" s="1"/>
  <c r="I843" i="1"/>
  <c r="H843" i="1"/>
  <c r="G843" i="1"/>
  <c r="J843" i="1" s="1"/>
  <c r="GR842" i="1"/>
  <c r="GQ842" i="1"/>
  <c r="GO842" i="1"/>
  <c r="GS852" i="1" s="1"/>
  <c r="ER842" i="1"/>
  <c r="EQ842" i="1"/>
  <c r="EO842" i="1"/>
  <c r="BR842" i="1"/>
  <c r="BQ842" i="1"/>
  <c r="GT842" i="1" s="1"/>
  <c r="BO842" i="1"/>
  <c r="AR842" i="1"/>
  <c r="GU842" i="1" s="1"/>
  <c r="AQ842" i="1"/>
  <c r="AO842" i="1"/>
  <c r="I842" i="1"/>
  <c r="J842" i="1" s="1"/>
  <c r="H842" i="1"/>
  <c r="G842" i="1"/>
  <c r="GR841" i="1"/>
  <c r="GQ841" i="1"/>
  <c r="GO841" i="1"/>
  <c r="ER841" i="1"/>
  <c r="GU841" i="1" s="1"/>
  <c r="EQ841" i="1"/>
  <c r="EO841" i="1"/>
  <c r="BR841" i="1"/>
  <c r="BQ841" i="1"/>
  <c r="BO841" i="1"/>
  <c r="AR841" i="1"/>
  <c r="AQ841" i="1"/>
  <c r="GT841" i="1" s="1"/>
  <c r="AO841" i="1"/>
  <c r="GX841" i="1" s="1"/>
  <c r="I841" i="1"/>
  <c r="H841" i="1"/>
  <c r="G841" i="1"/>
  <c r="J841" i="1" s="1"/>
  <c r="GR840" i="1"/>
  <c r="GQ840" i="1"/>
  <c r="GO840" i="1"/>
  <c r="GO878" i="1" s="1"/>
  <c r="ER840" i="1"/>
  <c r="EQ840" i="1"/>
  <c r="EO840" i="1"/>
  <c r="BR840" i="1"/>
  <c r="BQ840" i="1"/>
  <c r="GT840" i="1" s="1"/>
  <c r="BO840" i="1"/>
  <c r="AR840" i="1"/>
  <c r="GU840" i="1" s="1"/>
  <c r="AQ840" i="1"/>
  <c r="AO840" i="1"/>
  <c r="AS850" i="1" s="1"/>
  <c r="I840" i="1"/>
  <c r="J840" i="1" s="1"/>
  <c r="H840" i="1"/>
  <c r="G840" i="1"/>
  <c r="GR839" i="1"/>
  <c r="GQ839" i="1"/>
  <c r="GO839" i="1"/>
  <c r="GS849" i="1" s="1"/>
  <c r="ER839" i="1"/>
  <c r="EQ839" i="1"/>
  <c r="EO839" i="1"/>
  <c r="BR839" i="1"/>
  <c r="BQ839" i="1"/>
  <c r="BO839" i="1"/>
  <c r="AR839" i="1"/>
  <c r="GU839" i="1" s="1"/>
  <c r="AQ839" i="1"/>
  <c r="GT839" i="1" s="1"/>
  <c r="AO839" i="1"/>
  <c r="AS849" i="1" s="1"/>
  <c r="I839" i="1"/>
  <c r="H839" i="1"/>
  <c r="G839" i="1"/>
  <c r="J839" i="1" s="1"/>
  <c r="GR838" i="1"/>
  <c r="GQ838" i="1"/>
  <c r="GO838" i="1"/>
  <c r="GS848" i="1" s="1"/>
  <c r="ER838" i="1"/>
  <c r="EQ838" i="1"/>
  <c r="GT838" i="1" s="1"/>
  <c r="EO838" i="1"/>
  <c r="BR838" i="1"/>
  <c r="GU838" i="1" s="1"/>
  <c r="BQ838" i="1"/>
  <c r="BO838" i="1"/>
  <c r="BS848" i="1" s="1"/>
  <c r="AR838" i="1"/>
  <c r="AQ838" i="1"/>
  <c r="AO838" i="1"/>
  <c r="AS848" i="1" s="1"/>
  <c r="J838" i="1"/>
  <c r="I838" i="1"/>
  <c r="H838" i="1"/>
  <c r="G838" i="1"/>
  <c r="B838" i="1"/>
  <c r="GR837" i="1"/>
  <c r="GQ837" i="1"/>
  <c r="GO837" i="1"/>
  <c r="GS847" i="1" s="1"/>
  <c r="ER837" i="1"/>
  <c r="EQ837" i="1"/>
  <c r="EO837" i="1"/>
  <c r="BR837" i="1"/>
  <c r="BQ837" i="1"/>
  <c r="BO837" i="1"/>
  <c r="BS846" i="1" s="1"/>
  <c r="AR837" i="1"/>
  <c r="GU837" i="1" s="1"/>
  <c r="AQ837" i="1"/>
  <c r="GT837" i="1" s="1"/>
  <c r="AO837" i="1"/>
  <c r="AS847" i="1" s="1"/>
  <c r="I837" i="1"/>
  <c r="H837" i="1"/>
  <c r="G837" i="1"/>
  <c r="J837" i="1" s="1"/>
  <c r="GR836" i="1"/>
  <c r="GQ836" i="1"/>
  <c r="GO836" i="1"/>
  <c r="GS845" i="1" s="1"/>
  <c r="ER836" i="1"/>
  <c r="EQ836" i="1"/>
  <c r="GT836" i="1" s="1"/>
  <c r="EO836" i="1"/>
  <c r="BR836" i="1"/>
  <c r="GU836" i="1" s="1"/>
  <c r="BQ836" i="1"/>
  <c r="BO836" i="1"/>
  <c r="AR836" i="1"/>
  <c r="AQ836" i="1"/>
  <c r="AO836" i="1"/>
  <c r="J836" i="1"/>
  <c r="I836" i="1"/>
  <c r="H836" i="1"/>
  <c r="G836" i="1"/>
  <c r="B836" i="1"/>
  <c r="GR835" i="1"/>
  <c r="GQ835" i="1"/>
  <c r="GO835" i="1"/>
  <c r="ER835" i="1"/>
  <c r="EQ835" i="1"/>
  <c r="EO835" i="1"/>
  <c r="BR835" i="1"/>
  <c r="BQ835" i="1"/>
  <c r="BO835" i="1"/>
  <c r="BS845" i="1" s="1"/>
  <c r="AR835" i="1"/>
  <c r="GU835" i="1" s="1"/>
  <c r="AQ835" i="1"/>
  <c r="GT835" i="1" s="1"/>
  <c r="AO835" i="1"/>
  <c r="AS845" i="1" s="1"/>
  <c r="I835" i="1"/>
  <c r="H835" i="1"/>
  <c r="G835" i="1"/>
  <c r="J835" i="1" s="1"/>
  <c r="GR834" i="1"/>
  <c r="GQ834" i="1"/>
  <c r="GO834" i="1"/>
  <c r="GS844" i="1" s="1"/>
  <c r="ER834" i="1"/>
  <c r="GU834" i="1" s="1"/>
  <c r="EQ834" i="1"/>
  <c r="EO834" i="1"/>
  <c r="BR834" i="1"/>
  <c r="BQ834" i="1"/>
  <c r="BO834" i="1"/>
  <c r="BS844" i="1" s="1"/>
  <c r="AR834" i="1"/>
  <c r="AQ834" i="1"/>
  <c r="GT834" i="1" s="1"/>
  <c r="AO834" i="1"/>
  <c r="GX834" i="1" s="1"/>
  <c r="I834" i="1"/>
  <c r="H834" i="1"/>
  <c r="G834" i="1"/>
  <c r="J834" i="1" s="1"/>
  <c r="GR833" i="1"/>
  <c r="GQ833" i="1"/>
  <c r="GO833" i="1"/>
  <c r="GS843" i="1" s="1"/>
  <c r="ER833" i="1"/>
  <c r="EQ833" i="1"/>
  <c r="EO833" i="1"/>
  <c r="ES843" i="1" s="1"/>
  <c r="BR833" i="1"/>
  <c r="BQ833" i="1"/>
  <c r="GT833" i="1" s="1"/>
  <c r="BO833" i="1"/>
  <c r="AR833" i="1"/>
  <c r="GU833" i="1" s="1"/>
  <c r="AQ833" i="1"/>
  <c r="AO833" i="1"/>
  <c r="AS843" i="1" s="1"/>
  <c r="I833" i="1"/>
  <c r="J833" i="1" s="1"/>
  <c r="H833" i="1"/>
  <c r="G833" i="1"/>
  <c r="GR832" i="1"/>
  <c r="GQ832" i="1"/>
  <c r="GO832" i="1"/>
  <c r="ER832" i="1"/>
  <c r="GU832" i="1" s="1"/>
  <c r="GW842" i="1" s="1"/>
  <c r="EQ832" i="1"/>
  <c r="EO832" i="1"/>
  <c r="ES842" i="1" s="1"/>
  <c r="BR832" i="1"/>
  <c r="BQ832" i="1"/>
  <c r="BO832" i="1"/>
  <c r="BS842" i="1" s="1"/>
  <c r="AR832" i="1"/>
  <c r="AQ832" i="1"/>
  <c r="GT832" i="1" s="1"/>
  <c r="AO832" i="1"/>
  <c r="GX832" i="1" s="1"/>
  <c r="I832" i="1"/>
  <c r="H832" i="1"/>
  <c r="G832" i="1"/>
  <c r="J832" i="1" s="1"/>
  <c r="GR831" i="1"/>
  <c r="GQ831" i="1"/>
  <c r="GO831" i="1"/>
  <c r="GS841" i="1" s="1"/>
  <c r="ER831" i="1"/>
  <c r="EQ831" i="1"/>
  <c r="EO831" i="1"/>
  <c r="ES841" i="1" s="1"/>
  <c r="BR831" i="1"/>
  <c r="BQ831" i="1"/>
  <c r="GT831" i="1" s="1"/>
  <c r="BO831" i="1"/>
  <c r="AR831" i="1"/>
  <c r="GU831" i="1" s="1"/>
  <c r="AQ831" i="1"/>
  <c r="AO831" i="1"/>
  <c r="AS841" i="1" s="1"/>
  <c r="I831" i="1"/>
  <c r="J831" i="1" s="1"/>
  <c r="H831" i="1"/>
  <c r="G831" i="1"/>
  <c r="GR830" i="1"/>
  <c r="GQ830" i="1"/>
  <c r="GO830" i="1"/>
  <c r="ER830" i="1"/>
  <c r="GU830" i="1" s="1"/>
  <c r="EQ830" i="1"/>
  <c r="EO830" i="1"/>
  <c r="ES840" i="1" s="1"/>
  <c r="BR830" i="1"/>
  <c r="BQ830" i="1"/>
  <c r="BO830" i="1"/>
  <c r="BS840" i="1" s="1"/>
  <c r="AR830" i="1"/>
  <c r="AQ830" i="1"/>
  <c r="GT830" i="1" s="1"/>
  <c r="AO830" i="1"/>
  <c r="GX830" i="1" s="1"/>
  <c r="I830" i="1"/>
  <c r="H830" i="1"/>
  <c r="G830" i="1"/>
  <c r="J830" i="1" s="1"/>
  <c r="GR829" i="1"/>
  <c r="GQ829" i="1"/>
  <c r="GO829" i="1"/>
  <c r="GS839" i="1" s="1"/>
  <c r="ER829" i="1"/>
  <c r="EQ829" i="1"/>
  <c r="GT829" i="1" s="1"/>
  <c r="GV839" i="1" s="1"/>
  <c r="EO829" i="1"/>
  <c r="BR829" i="1"/>
  <c r="GU829" i="1" s="1"/>
  <c r="GW839" i="1" s="1"/>
  <c r="BQ829" i="1"/>
  <c r="BO829" i="1"/>
  <c r="BS839" i="1" s="1"/>
  <c r="AR829" i="1"/>
  <c r="AQ829" i="1"/>
  <c r="AO829" i="1"/>
  <c r="AS839" i="1" s="1"/>
  <c r="J829" i="1"/>
  <c r="I829" i="1"/>
  <c r="H829" i="1"/>
  <c r="G829" i="1"/>
  <c r="B829" i="1"/>
  <c r="GR828" i="1"/>
  <c r="GQ828" i="1"/>
  <c r="GO828" i="1"/>
  <c r="GS838" i="1" s="1"/>
  <c r="ER828" i="1"/>
  <c r="EQ828" i="1"/>
  <c r="EO828" i="1"/>
  <c r="ES838" i="1" s="1"/>
  <c r="BR828" i="1"/>
  <c r="BQ828" i="1"/>
  <c r="BO828" i="1"/>
  <c r="BS838" i="1" s="1"/>
  <c r="AR828" i="1"/>
  <c r="GU828" i="1" s="1"/>
  <c r="GW838" i="1" s="1"/>
  <c r="AQ828" i="1"/>
  <c r="GT828" i="1" s="1"/>
  <c r="AO828" i="1"/>
  <c r="GX828" i="1" s="1"/>
  <c r="I828" i="1"/>
  <c r="H828" i="1"/>
  <c r="G828" i="1"/>
  <c r="J828" i="1" s="1"/>
  <c r="GR827" i="1"/>
  <c r="GQ827" i="1"/>
  <c r="GO827" i="1"/>
  <c r="GS837" i="1" s="1"/>
  <c r="ER827" i="1"/>
  <c r="EQ827" i="1"/>
  <c r="GT827" i="1" s="1"/>
  <c r="GV837" i="1" s="1"/>
  <c r="EO827" i="1"/>
  <c r="BR827" i="1"/>
  <c r="GU827" i="1" s="1"/>
  <c r="GW837" i="1" s="1"/>
  <c r="BQ827" i="1"/>
  <c r="BO827" i="1"/>
  <c r="BS837" i="1" s="1"/>
  <c r="AR827" i="1"/>
  <c r="AQ827" i="1"/>
  <c r="AO827" i="1"/>
  <c r="AS837" i="1" s="1"/>
  <c r="J827" i="1"/>
  <c r="I827" i="1"/>
  <c r="H827" i="1"/>
  <c r="G827" i="1"/>
  <c r="B827" i="1"/>
  <c r="GR826" i="1"/>
  <c r="GQ826" i="1"/>
  <c r="GO826" i="1"/>
  <c r="GS836" i="1" s="1"/>
  <c r="ER826" i="1"/>
  <c r="EQ826" i="1"/>
  <c r="EO826" i="1"/>
  <c r="ES836" i="1" s="1"/>
  <c r="BR826" i="1"/>
  <c r="BQ826" i="1"/>
  <c r="BO826" i="1"/>
  <c r="BS836" i="1" s="1"/>
  <c r="AR826" i="1"/>
  <c r="GU826" i="1" s="1"/>
  <c r="GW836" i="1" s="1"/>
  <c r="AQ826" i="1"/>
  <c r="GT826" i="1" s="1"/>
  <c r="AO826" i="1"/>
  <c r="GX826" i="1" s="1"/>
  <c r="I826" i="1"/>
  <c r="H826" i="1"/>
  <c r="G826" i="1"/>
  <c r="J826" i="1" s="1"/>
  <c r="GR825" i="1"/>
  <c r="GQ825" i="1"/>
  <c r="GO825" i="1"/>
  <c r="GS835" i="1" s="1"/>
  <c r="ER825" i="1"/>
  <c r="EQ825" i="1"/>
  <c r="GT825" i="1" s="1"/>
  <c r="GV835" i="1" s="1"/>
  <c r="EO825" i="1"/>
  <c r="BR825" i="1"/>
  <c r="GU825" i="1" s="1"/>
  <c r="GW835" i="1" s="1"/>
  <c r="BQ825" i="1"/>
  <c r="BO825" i="1"/>
  <c r="BS835" i="1" s="1"/>
  <c r="AR825" i="1"/>
  <c r="AQ825" i="1"/>
  <c r="AO825" i="1"/>
  <c r="AS835" i="1" s="1"/>
  <c r="J825" i="1"/>
  <c r="I825" i="1"/>
  <c r="H825" i="1"/>
  <c r="G825" i="1"/>
  <c r="B825" i="1"/>
  <c r="GR824" i="1"/>
  <c r="GQ824" i="1"/>
  <c r="GO824" i="1"/>
  <c r="GS834" i="1" s="1"/>
  <c r="ER824" i="1"/>
  <c r="EQ824" i="1"/>
  <c r="EO824" i="1"/>
  <c r="ES834" i="1" s="1"/>
  <c r="BR824" i="1"/>
  <c r="BQ824" i="1"/>
  <c r="GT824" i="1" s="1"/>
  <c r="GV834" i="1" s="1"/>
  <c r="BO824" i="1"/>
  <c r="AR824" i="1"/>
  <c r="GU824" i="1" s="1"/>
  <c r="GW834" i="1" s="1"/>
  <c r="AQ824" i="1"/>
  <c r="AO824" i="1"/>
  <c r="AS834" i="1" s="1"/>
  <c r="I824" i="1"/>
  <c r="J824" i="1" s="1"/>
  <c r="H824" i="1"/>
  <c r="G824" i="1"/>
  <c r="GR823" i="1"/>
  <c r="GQ823" i="1"/>
  <c r="GO823" i="1"/>
  <c r="ER823" i="1"/>
  <c r="GU823" i="1" s="1"/>
  <c r="EQ823" i="1"/>
  <c r="EO823" i="1"/>
  <c r="ES833" i="1" s="1"/>
  <c r="BR823" i="1"/>
  <c r="BQ823" i="1"/>
  <c r="BO823" i="1"/>
  <c r="BS833" i="1" s="1"/>
  <c r="AR823" i="1"/>
  <c r="AQ823" i="1"/>
  <c r="GT823" i="1" s="1"/>
  <c r="GV833" i="1" s="1"/>
  <c r="AO823" i="1"/>
  <c r="GX823" i="1" s="1"/>
  <c r="I823" i="1"/>
  <c r="H823" i="1"/>
  <c r="G823" i="1"/>
  <c r="J823" i="1" s="1"/>
  <c r="F823" i="1"/>
  <c r="GR822" i="1"/>
  <c r="GQ822" i="1"/>
  <c r="GO822" i="1"/>
  <c r="GS832" i="1" s="1"/>
  <c r="ER822" i="1"/>
  <c r="EQ822" i="1"/>
  <c r="EO822" i="1"/>
  <c r="ES832" i="1" s="1"/>
  <c r="BR822" i="1"/>
  <c r="BQ822" i="1"/>
  <c r="GT822" i="1" s="1"/>
  <c r="BO822" i="1"/>
  <c r="AR822" i="1"/>
  <c r="GU822" i="1" s="1"/>
  <c r="AQ822" i="1"/>
  <c r="AG822" i="1"/>
  <c r="AF822" i="1"/>
  <c r="AO822" i="1" s="1"/>
  <c r="G822" i="1"/>
  <c r="GR821" i="1"/>
  <c r="GQ821" i="1"/>
  <c r="GO821" i="1"/>
  <c r="ER821" i="1"/>
  <c r="EQ821" i="1"/>
  <c r="EO821" i="1"/>
  <c r="ES831" i="1" s="1"/>
  <c r="BR821" i="1"/>
  <c r="BQ821" i="1"/>
  <c r="GT821" i="1" s="1"/>
  <c r="BO821" i="1"/>
  <c r="BS831" i="1" s="1"/>
  <c r="BC821" i="1"/>
  <c r="AR821" i="1"/>
  <c r="GU821" i="1" s="1"/>
  <c r="AQ821" i="1"/>
  <c r="AO821" i="1"/>
  <c r="AS831" i="1" s="1"/>
  <c r="J821" i="1"/>
  <c r="I821" i="1"/>
  <c r="H821" i="1"/>
  <c r="G821" i="1"/>
  <c r="B821" i="1"/>
  <c r="GR820" i="1"/>
  <c r="GQ820" i="1"/>
  <c r="GO820" i="1"/>
  <c r="GS830" i="1" s="1"/>
  <c r="ER820" i="1"/>
  <c r="EQ820" i="1"/>
  <c r="EO820" i="1"/>
  <c r="ES830" i="1" s="1"/>
  <c r="BR820" i="1"/>
  <c r="BQ820" i="1"/>
  <c r="BO820" i="1"/>
  <c r="BS830" i="1" s="1"/>
  <c r="AR820" i="1"/>
  <c r="GU820" i="1" s="1"/>
  <c r="AQ820" i="1"/>
  <c r="GT820" i="1" s="1"/>
  <c r="GV830" i="1" s="1"/>
  <c r="AO820" i="1"/>
  <c r="I820" i="1"/>
  <c r="H820" i="1"/>
  <c r="G820" i="1"/>
  <c r="J820" i="1" s="1"/>
  <c r="GR819" i="1"/>
  <c r="GQ819" i="1"/>
  <c r="GO819" i="1"/>
  <c r="GS829" i="1" s="1"/>
  <c r="ER819" i="1"/>
  <c r="GU819" i="1" s="1"/>
  <c r="GW829" i="1" s="1"/>
  <c r="EQ819" i="1"/>
  <c r="EO819" i="1"/>
  <c r="ES829" i="1" s="1"/>
  <c r="BR819" i="1"/>
  <c r="BQ819" i="1"/>
  <c r="BO819" i="1"/>
  <c r="BS829" i="1" s="1"/>
  <c r="AR819" i="1"/>
  <c r="AQ819" i="1"/>
  <c r="GT819" i="1" s="1"/>
  <c r="AO819" i="1"/>
  <c r="GX819" i="1" s="1"/>
  <c r="I819" i="1"/>
  <c r="H819" i="1"/>
  <c r="G819" i="1"/>
  <c r="J819" i="1" s="1"/>
  <c r="GR818" i="1"/>
  <c r="GQ818" i="1"/>
  <c r="GO818" i="1"/>
  <c r="GS828" i="1" s="1"/>
  <c r="ER818" i="1"/>
  <c r="EQ818" i="1"/>
  <c r="EO818" i="1"/>
  <c r="BR818" i="1"/>
  <c r="BQ818" i="1"/>
  <c r="BO818" i="1"/>
  <c r="BS828" i="1" s="1"/>
  <c r="AR818" i="1"/>
  <c r="GU818" i="1" s="1"/>
  <c r="AD818" i="1"/>
  <c r="AQ818" i="1" s="1"/>
  <c r="GT818" i="1" s="1"/>
  <c r="G818" i="1"/>
  <c r="GR817" i="1"/>
  <c r="GQ817" i="1"/>
  <c r="GO817" i="1"/>
  <c r="GS827" i="1" s="1"/>
  <c r="ER817" i="1"/>
  <c r="EQ817" i="1"/>
  <c r="EO817" i="1"/>
  <c r="ES827" i="1" s="1"/>
  <c r="BR817" i="1"/>
  <c r="BQ817" i="1"/>
  <c r="BO817" i="1"/>
  <c r="BS827" i="1" s="1"/>
  <c r="AR817" i="1"/>
  <c r="GU817" i="1" s="1"/>
  <c r="AQ817" i="1"/>
  <c r="GT817" i="1" s="1"/>
  <c r="AO817" i="1"/>
  <c r="GX817" i="1" s="1"/>
  <c r="I817" i="1"/>
  <c r="H817" i="1"/>
  <c r="G817" i="1"/>
  <c r="J817" i="1" s="1"/>
  <c r="GR816" i="1"/>
  <c r="GQ816" i="1"/>
  <c r="GO816" i="1"/>
  <c r="GS826" i="1" s="1"/>
  <c r="ER816" i="1"/>
  <c r="EQ816" i="1"/>
  <c r="GT816" i="1" s="1"/>
  <c r="EO816" i="1"/>
  <c r="BR816" i="1"/>
  <c r="GU816" i="1" s="1"/>
  <c r="BQ816" i="1"/>
  <c r="BO816" i="1"/>
  <c r="BS826" i="1" s="1"/>
  <c r="AR816" i="1"/>
  <c r="AQ816" i="1"/>
  <c r="AO816" i="1"/>
  <c r="J816" i="1"/>
  <c r="I816" i="1"/>
  <c r="H816" i="1"/>
  <c r="G816" i="1"/>
  <c r="B816" i="1"/>
  <c r="GR815" i="1"/>
  <c r="GQ815" i="1"/>
  <c r="GO815" i="1"/>
  <c r="GS825" i="1" s="1"/>
  <c r="ER815" i="1"/>
  <c r="EQ815" i="1"/>
  <c r="EO815" i="1"/>
  <c r="ES825" i="1" s="1"/>
  <c r="BR815" i="1"/>
  <c r="BQ815" i="1"/>
  <c r="BO815" i="1"/>
  <c r="BS825" i="1" s="1"/>
  <c r="AR815" i="1"/>
  <c r="GU815" i="1" s="1"/>
  <c r="AQ815" i="1"/>
  <c r="GT815" i="1" s="1"/>
  <c r="AO815" i="1"/>
  <c r="GX815" i="1" s="1"/>
  <c r="I815" i="1"/>
  <c r="H815" i="1"/>
  <c r="G815" i="1"/>
  <c r="J815" i="1" s="1"/>
  <c r="GR814" i="1"/>
  <c r="GQ814" i="1"/>
  <c r="GO814" i="1"/>
  <c r="ER814" i="1"/>
  <c r="GU814" i="1" s="1"/>
  <c r="EQ814" i="1"/>
  <c r="EO814" i="1"/>
  <c r="ES824" i="1" s="1"/>
  <c r="BR814" i="1"/>
  <c r="BQ814" i="1"/>
  <c r="BO814" i="1"/>
  <c r="BS824" i="1" s="1"/>
  <c r="AR814" i="1"/>
  <c r="AQ814" i="1"/>
  <c r="GT814" i="1" s="1"/>
  <c r="AO814" i="1"/>
  <c r="GX814" i="1" s="1"/>
  <c r="I814" i="1"/>
  <c r="H814" i="1"/>
  <c r="G814" i="1"/>
  <c r="J814" i="1" s="1"/>
  <c r="GR813" i="1"/>
  <c r="GQ813" i="1"/>
  <c r="GO813" i="1"/>
  <c r="GS823" i="1" s="1"/>
  <c r="ER813" i="1"/>
  <c r="EQ813" i="1"/>
  <c r="EO813" i="1"/>
  <c r="ES823" i="1" s="1"/>
  <c r="BR813" i="1"/>
  <c r="BQ813" i="1"/>
  <c r="GT813" i="1" s="1"/>
  <c r="BO813" i="1"/>
  <c r="AR813" i="1"/>
  <c r="GU813" i="1" s="1"/>
  <c r="AQ813" i="1"/>
  <c r="AO813" i="1"/>
  <c r="I813" i="1"/>
  <c r="J813" i="1" s="1"/>
  <c r="H813" i="1"/>
  <c r="G813" i="1"/>
  <c r="GR812" i="1"/>
  <c r="GQ812" i="1"/>
  <c r="GO812" i="1"/>
  <c r="ER812" i="1"/>
  <c r="GU812" i="1" s="1"/>
  <c r="GW822" i="1" s="1"/>
  <c r="EQ812" i="1"/>
  <c r="EO812" i="1"/>
  <c r="ES822" i="1" s="1"/>
  <c r="BR812" i="1"/>
  <c r="BQ812" i="1"/>
  <c r="BO812" i="1"/>
  <c r="BS822" i="1" s="1"/>
  <c r="AR812" i="1"/>
  <c r="AQ812" i="1"/>
  <c r="GT812" i="1" s="1"/>
  <c r="AO812" i="1"/>
  <c r="GX812" i="1" s="1"/>
  <c r="I812" i="1"/>
  <c r="H812" i="1"/>
  <c r="G812" i="1"/>
  <c r="J812" i="1" s="1"/>
  <c r="GR811" i="1"/>
  <c r="GQ811" i="1"/>
  <c r="GO811" i="1"/>
  <c r="ER811" i="1"/>
  <c r="EQ811" i="1"/>
  <c r="EO811" i="1"/>
  <c r="ES821" i="1" s="1"/>
  <c r="BR811" i="1"/>
  <c r="BQ811" i="1"/>
  <c r="GT811" i="1" s="1"/>
  <c r="BO811" i="1"/>
  <c r="AR811" i="1"/>
  <c r="GU811" i="1" s="1"/>
  <c r="AQ811" i="1"/>
  <c r="AO811" i="1"/>
  <c r="I811" i="1"/>
  <c r="J811" i="1" s="1"/>
  <c r="H811" i="1"/>
  <c r="G811" i="1"/>
  <c r="GR810" i="1"/>
  <c r="GQ810" i="1"/>
  <c r="GO810" i="1"/>
  <c r="GS820" i="1" s="1"/>
  <c r="ER810" i="1"/>
  <c r="GU810" i="1" s="1"/>
  <c r="EQ810" i="1"/>
  <c r="EO810" i="1"/>
  <c r="BR810" i="1"/>
  <c r="BQ810" i="1"/>
  <c r="BO810" i="1"/>
  <c r="BS820" i="1" s="1"/>
  <c r="AR810" i="1"/>
  <c r="AQ810" i="1"/>
  <c r="GT810" i="1" s="1"/>
  <c r="AO810" i="1"/>
  <c r="GX810" i="1" s="1"/>
  <c r="I810" i="1"/>
  <c r="H810" i="1"/>
  <c r="G810" i="1"/>
  <c r="J810" i="1" s="1"/>
  <c r="GR809" i="1"/>
  <c r="GQ809" i="1"/>
  <c r="GO809" i="1"/>
  <c r="GS819" i="1" s="1"/>
  <c r="ER809" i="1"/>
  <c r="EQ809" i="1"/>
  <c r="GT809" i="1" s="1"/>
  <c r="GV819" i="1" s="1"/>
  <c r="EO809" i="1"/>
  <c r="ES819" i="1" s="1"/>
  <c r="BR809" i="1"/>
  <c r="GU809" i="1" s="1"/>
  <c r="GW819" i="1" s="1"/>
  <c r="BQ809" i="1"/>
  <c r="BO809" i="1"/>
  <c r="AR809" i="1"/>
  <c r="AQ809" i="1"/>
  <c r="AO809" i="1"/>
  <c r="J809" i="1"/>
  <c r="I809" i="1"/>
  <c r="H809" i="1"/>
  <c r="G809" i="1"/>
  <c r="B809" i="1"/>
  <c r="GR808" i="1"/>
  <c r="GQ808" i="1"/>
  <c r="GO808" i="1"/>
  <c r="EN808" i="1"/>
  <c r="EM808" i="1"/>
  <c r="EL808" i="1"/>
  <c r="EK808" i="1"/>
  <c r="EJ808" i="1"/>
  <c r="EI808" i="1"/>
  <c r="ER808" i="1" s="1"/>
  <c r="EH808" i="1"/>
  <c r="EG808" i="1"/>
  <c r="EF808" i="1"/>
  <c r="I808" i="1" s="1"/>
  <c r="EE808" i="1"/>
  <c r="ED808" i="1"/>
  <c r="EC808" i="1"/>
  <c r="G808" i="1" s="1"/>
  <c r="BR808" i="1"/>
  <c r="BQ808" i="1"/>
  <c r="BO808" i="1"/>
  <c r="BS818" i="1" s="1"/>
  <c r="AR808" i="1"/>
  <c r="AQ808" i="1"/>
  <c r="AO808" i="1"/>
  <c r="H808" i="1"/>
  <c r="GR807" i="1"/>
  <c r="GQ807" i="1"/>
  <c r="GO807" i="1"/>
  <c r="GS817" i="1" s="1"/>
  <c r="ER807" i="1"/>
  <c r="EQ807" i="1"/>
  <c r="EN807" i="1"/>
  <c r="EM807" i="1"/>
  <c r="EO807" i="1" s="1"/>
  <c r="BR807" i="1"/>
  <c r="BQ807" i="1"/>
  <c r="BO807" i="1"/>
  <c r="BS817" i="1" s="1"/>
  <c r="AR807" i="1"/>
  <c r="GU807" i="1" s="1"/>
  <c r="AQ807" i="1"/>
  <c r="GT807" i="1" s="1"/>
  <c r="AO807" i="1"/>
  <c r="AS817" i="1" s="1"/>
  <c r="I807" i="1"/>
  <c r="H807" i="1"/>
  <c r="GR806" i="1"/>
  <c r="GQ806" i="1"/>
  <c r="GO806" i="1"/>
  <c r="GS816" i="1" s="1"/>
  <c r="ER806" i="1"/>
  <c r="EQ806" i="1"/>
  <c r="GT806" i="1" s="1"/>
  <c r="EO806" i="1"/>
  <c r="BR806" i="1"/>
  <c r="GU806" i="1" s="1"/>
  <c r="BQ806" i="1"/>
  <c r="BO806" i="1"/>
  <c r="AR806" i="1"/>
  <c r="AQ806" i="1"/>
  <c r="AO806" i="1"/>
  <c r="J806" i="1"/>
  <c r="I806" i="1"/>
  <c r="H806" i="1"/>
  <c r="G806" i="1"/>
  <c r="B806" i="1"/>
  <c r="GR805" i="1"/>
  <c r="GQ805" i="1"/>
  <c r="GO805" i="1"/>
  <c r="ER805" i="1"/>
  <c r="EQ805" i="1"/>
  <c r="EO805" i="1"/>
  <c r="BR805" i="1"/>
  <c r="BQ805" i="1"/>
  <c r="BO805" i="1"/>
  <c r="BS815" i="1" s="1"/>
  <c r="AR805" i="1"/>
  <c r="GU805" i="1" s="1"/>
  <c r="AQ805" i="1"/>
  <c r="GT805" i="1" s="1"/>
  <c r="AO805" i="1"/>
  <c r="AS815" i="1" s="1"/>
  <c r="I805" i="1"/>
  <c r="H805" i="1"/>
  <c r="G805" i="1"/>
  <c r="J805" i="1" s="1"/>
  <c r="GR804" i="1"/>
  <c r="GQ804" i="1"/>
  <c r="GO804" i="1"/>
  <c r="GS814" i="1" s="1"/>
  <c r="ER804" i="1"/>
  <c r="GU804" i="1" s="1"/>
  <c r="EQ804" i="1"/>
  <c r="EO804" i="1"/>
  <c r="BR804" i="1"/>
  <c r="BQ804" i="1"/>
  <c r="BO804" i="1"/>
  <c r="AR804" i="1"/>
  <c r="AQ804" i="1"/>
  <c r="GT804" i="1" s="1"/>
  <c r="AO804" i="1"/>
  <c r="AS814" i="1" s="1"/>
  <c r="I804" i="1"/>
  <c r="H804" i="1"/>
  <c r="G804" i="1"/>
  <c r="J804" i="1" s="1"/>
  <c r="GR803" i="1"/>
  <c r="GQ803" i="1"/>
  <c r="GO803" i="1"/>
  <c r="ER803" i="1"/>
  <c r="EQ803" i="1"/>
  <c r="EO803" i="1"/>
  <c r="BR803" i="1"/>
  <c r="BQ803" i="1"/>
  <c r="GT803" i="1" s="1"/>
  <c r="BO803" i="1"/>
  <c r="BS813" i="1" s="1"/>
  <c r="AR803" i="1"/>
  <c r="GU803" i="1" s="1"/>
  <c r="AQ803" i="1"/>
  <c r="AO803" i="1"/>
  <c r="I803" i="1"/>
  <c r="J803" i="1" s="1"/>
  <c r="H803" i="1"/>
  <c r="G803" i="1"/>
  <c r="GR802" i="1"/>
  <c r="GQ802" i="1"/>
  <c r="GO802" i="1"/>
  <c r="GS812" i="1" s="1"/>
  <c r="ER802" i="1"/>
  <c r="GU802" i="1" s="1"/>
  <c r="EQ802" i="1"/>
  <c r="EO802" i="1"/>
  <c r="BR802" i="1"/>
  <c r="BQ802" i="1"/>
  <c r="BO802" i="1"/>
  <c r="AR802" i="1"/>
  <c r="AQ802" i="1"/>
  <c r="GT802" i="1" s="1"/>
  <c r="AO802" i="1"/>
  <c r="AS812" i="1" s="1"/>
  <c r="I802" i="1"/>
  <c r="H802" i="1"/>
  <c r="G802" i="1"/>
  <c r="J802" i="1" s="1"/>
  <c r="GR801" i="1"/>
  <c r="GQ801" i="1"/>
  <c r="GO801" i="1"/>
  <c r="ER801" i="1"/>
  <c r="EQ801" i="1"/>
  <c r="EO801" i="1"/>
  <c r="BR801" i="1"/>
  <c r="BQ801" i="1"/>
  <c r="GT801" i="1" s="1"/>
  <c r="BO801" i="1"/>
  <c r="BS811" i="1" s="1"/>
  <c r="AR801" i="1"/>
  <c r="GU801" i="1" s="1"/>
  <c r="AQ801" i="1"/>
  <c r="AO801" i="1"/>
  <c r="I801" i="1"/>
  <c r="J801" i="1" s="1"/>
  <c r="H801" i="1"/>
  <c r="G801" i="1"/>
  <c r="GR800" i="1"/>
  <c r="GQ800" i="1"/>
  <c r="GO800" i="1"/>
  <c r="GS810" i="1" s="1"/>
  <c r="ER800" i="1"/>
  <c r="GU800" i="1" s="1"/>
  <c r="EQ800" i="1"/>
  <c r="EO800" i="1"/>
  <c r="BR800" i="1"/>
  <c r="BQ800" i="1"/>
  <c r="BO800" i="1"/>
  <c r="BS809" i="1" s="1"/>
  <c r="AR800" i="1"/>
  <c r="AQ800" i="1"/>
  <c r="GT800" i="1" s="1"/>
  <c r="AO800" i="1"/>
  <c r="AS810" i="1" s="1"/>
  <c r="I800" i="1"/>
  <c r="H800" i="1"/>
  <c r="G800" i="1"/>
  <c r="J800" i="1" s="1"/>
  <c r="GR799" i="1"/>
  <c r="GQ799" i="1"/>
  <c r="GO799" i="1"/>
  <c r="GS809" i="1" s="1"/>
  <c r="ER799" i="1"/>
  <c r="EQ799" i="1"/>
  <c r="GT799" i="1" s="1"/>
  <c r="EO799" i="1"/>
  <c r="BR799" i="1"/>
  <c r="GU799" i="1" s="1"/>
  <c r="BQ799" i="1"/>
  <c r="BO799" i="1"/>
  <c r="AR799" i="1"/>
  <c r="AQ799" i="1"/>
  <c r="AO799" i="1"/>
  <c r="J799" i="1"/>
  <c r="I799" i="1"/>
  <c r="H799" i="1"/>
  <c r="G799" i="1"/>
  <c r="B799" i="1"/>
  <c r="GR798" i="1"/>
  <c r="GQ798" i="1"/>
  <c r="GO798" i="1"/>
  <c r="ER798" i="1"/>
  <c r="EQ798" i="1"/>
  <c r="EO798" i="1"/>
  <c r="BR798" i="1"/>
  <c r="BQ798" i="1"/>
  <c r="BO798" i="1"/>
  <c r="BS808" i="1" s="1"/>
  <c r="AR798" i="1"/>
  <c r="GU798" i="1" s="1"/>
  <c r="AQ798" i="1"/>
  <c r="GT798" i="1" s="1"/>
  <c r="AO798" i="1"/>
  <c r="AS808" i="1" s="1"/>
  <c r="I798" i="1"/>
  <c r="H798" i="1"/>
  <c r="G798" i="1"/>
  <c r="J798" i="1" s="1"/>
  <c r="GR797" i="1"/>
  <c r="GQ797" i="1"/>
  <c r="GO797" i="1"/>
  <c r="GS807" i="1" s="1"/>
  <c r="ER797" i="1"/>
  <c r="EQ797" i="1"/>
  <c r="GT797" i="1" s="1"/>
  <c r="EO797" i="1"/>
  <c r="ES807" i="1" s="1"/>
  <c r="BR797" i="1"/>
  <c r="GU797" i="1" s="1"/>
  <c r="BQ797" i="1"/>
  <c r="BO797" i="1"/>
  <c r="BS807" i="1" s="1"/>
  <c r="AR797" i="1"/>
  <c r="AQ797" i="1"/>
  <c r="AO797" i="1"/>
  <c r="AS807" i="1" s="1"/>
  <c r="J797" i="1"/>
  <c r="I797" i="1"/>
  <c r="H797" i="1"/>
  <c r="G797" i="1"/>
  <c r="B797" i="1"/>
  <c r="GR796" i="1"/>
  <c r="GQ796" i="1"/>
  <c r="GO796" i="1"/>
  <c r="GS806" i="1" s="1"/>
  <c r="ER796" i="1"/>
  <c r="EQ796" i="1"/>
  <c r="EO796" i="1"/>
  <c r="ES806" i="1" s="1"/>
  <c r="BR796" i="1"/>
  <c r="BQ796" i="1"/>
  <c r="BO796" i="1"/>
  <c r="BS806" i="1" s="1"/>
  <c r="AR796" i="1"/>
  <c r="GU796" i="1" s="1"/>
  <c r="AQ796" i="1"/>
  <c r="GT796" i="1" s="1"/>
  <c r="AO796" i="1"/>
  <c r="GX796" i="1" s="1"/>
  <c r="I796" i="1"/>
  <c r="H796" i="1"/>
  <c r="G796" i="1"/>
  <c r="J796" i="1" s="1"/>
  <c r="GR795" i="1"/>
  <c r="GQ795" i="1"/>
  <c r="GO795" i="1"/>
  <c r="GS805" i="1" s="1"/>
  <c r="ER795" i="1"/>
  <c r="EQ795" i="1"/>
  <c r="GT795" i="1" s="1"/>
  <c r="EO795" i="1"/>
  <c r="BR795" i="1"/>
  <c r="GU795" i="1" s="1"/>
  <c r="BQ795" i="1"/>
  <c r="BO795" i="1"/>
  <c r="BS805" i="1" s="1"/>
  <c r="AR795" i="1"/>
  <c r="AQ795" i="1"/>
  <c r="AO795" i="1"/>
  <c r="AS805" i="1" s="1"/>
  <c r="J795" i="1"/>
  <c r="I795" i="1"/>
  <c r="H795" i="1"/>
  <c r="G795" i="1"/>
  <c r="B795" i="1"/>
  <c r="GR794" i="1"/>
  <c r="GQ794" i="1"/>
  <c r="GO794" i="1"/>
  <c r="GS804" i="1" s="1"/>
  <c r="ER794" i="1"/>
  <c r="EQ794" i="1"/>
  <c r="EO794" i="1"/>
  <c r="ES804" i="1" s="1"/>
  <c r="BR794" i="1"/>
  <c r="BQ794" i="1"/>
  <c r="GT794" i="1" s="1"/>
  <c r="BO794" i="1"/>
  <c r="AR794" i="1"/>
  <c r="GU794" i="1" s="1"/>
  <c r="AQ794" i="1"/>
  <c r="AO794" i="1"/>
  <c r="AS804" i="1" s="1"/>
  <c r="I794" i="1"/>
  <c r="J794" i="1" s="1"/>
  <c r="H794" i="1"/>
  <c r="G794" i="1"/>
  <c r="GR793" i="1"/>
  <c r="GQ793" i="1"/>
  <c r="GO793" i="1"/>
  <c r="ER793" i="1"/>
  <c r="GU793" i="1" s="1"/>
  <c r="EQ793" i="1"/>
  <c r="EO793" i="1"/>
  <c r="ES803" i="1" s="1"/>
  <c r="BR793" i="1"/>
  <c r="BQ793" i="1"/>
  <c r="BO793" i="1"/>
  <c r="BS803" i="1" s="1"/>
  <c r="AR793" i="1"/>
  <c r="AQ793" i="1"/>
  <c r="GT793" i="1" s="1"/>
  <c r="AO793" i="1"/>
  <c r="GX793" i="1" s="1"/>
  <c r="I793" i="1"/>
  <c r="H793" i="1"/>
  <c r="G793" i="1"/>
  <c r="J793" i="1" s="1"/>
  <c r="GR792" i="1"/>
  <c r="GQ792" i="1"/>
  <c r="GO792" i="1"/>
  <c r="GS802" i="1" s="1"/>
  <c r="ER792" i="1"/>
  <c r="EQ792" i="1"/>
  <c r="EO792" i="1"/>
  <c r="ES802" i="1" s="1"/>
  <c r="BR792" i="1"/>
  <c r="BQ792" i="1"/>
  <c r="GT792" i="1" s="1"/>
  <c r="BO792" i="1"/>
  <c r="AR792" i="1"/>
  <c r="GU792" i="1" s="1"/>
  <c r="AQ792" i="1"/>
  <c r="AO792" i="1"/>
  <c r="AS802" i="1" s="1"/>
  <c r="I792" i="1"/>
  <c r="J792" i="1" s="1"/>
  <c r="H792" i="1"/>
  <c r="G792" i="1"/>
  <c r="GR791" i="1"/>
  <c r="GQ791" i="1"/>
  <c r="GO791" i="1"/>
  <c r="ER791" i="1"/>
  <c r="GU791" i="1" s="1"/>
  <c r="GW801" i="1" s="1"/>
  <c r="EQ791" i="1"/>
  <c r="EO791" i="1"/>
  <c r="ES801" i="1" s="1"/>
  <c r="BR791" i="1"/>
  <c r="BQ791" i="1"/>
  <c r="BO791" i="1"/>
  <c r="BS801" i="1" s="1"/>
  <c r="AR791" i="1"/>
  <c r="AQ791" i="1"/>
  <c r="GT791" i="1" s="1"/>
  <c r="AO791" i="1"/>
  <c r="GX791" i="1" s="1"/>
  <c r="I791" i="1"/>
  <c r="H791" i="1"/>
  <c r="G791" i="1"/>
  <c r="J791" i="1" s="1"/>
  <c r="GR790" i="1"/>
  <c r="GQ790" i="1"/>
  <c r="GO790" i="1"/>
  <c r="GS800" i="1" s="1"/>
  <c r="ER790" i="1"/>
  <c r="EQ790" i="1"/>
  <c r="EO790" i="1"/>
  <c r="ES800" i="1" s="1"/>
  <c r="BR790" i="1"/>
  <c r="BQ790" i="1"/>
  <c r="GT790" i="1" s="1"/>
  <c r="GV800" i="1" s="1"/>
  <c r="BO790" i="1"/>
  <c r="AR790" i="1"/>
  <c r="GU790" i="1" s="1"/>
  <c r="AQ790" i="1"/>
  <c r="AO790" i="1"/>
  <c r="AS800" i="1" s="1"/>
  <c r="I790" i="1"/>
  <c r="J790" i="1" s="1"/>
  <c r="H790" i="1"/>
  <c r="G790" i="1"/>
  <c r="GR789" i="1"/>
  <c r="GQ789" i="1"/>
  <c r="GO789" i="1"/>
  <c r="GS799" i="1" s="1"/>
  <c r="ER789" i="1"/>
  <c r="EQ789" i="1"/>
  <c r="EO789" i="1"/>
  <c r="ES799" i="1" s="1"/>
  <c r="BR789" i="1"/>
  <c r="BQ789" i="1"/>
  <c r="BO789" i="1"/>
  <c r="BS799" i="1" s="1"/>
  <c r="AR789" i="1"/>
  <c r="GU789" i="1" s="1"/>
  <c r="GW799" i="1" s="1"/>
  <c r="AQ789" i="1"/>
  <c r="GT789" i="1" s="1"/>
  <c r="AO789" i="1"/>
  <c r="GX789" i="1" s="1"/>
  <c r="I789" i="1"/>
  <c r="H789" i="1"/>
  <c r="G789" i="1"/>
  <c r="J789" i="1" s="1"/>
  <c r="GR788" i="1"/>
  <c r="GQ788" i="1"/>
  <c r="GO788" i="1"/>
  <c r="GS798" i="1" s="1"/>
  <c r="ER788" i="1"/>
  <c r="EQ788" i="1"/>
  <c r="GT788" i="1" s="1"/>
  <c r="GV798" i="1" s="1"/>
  <c r="EO788" i="1"/>
  <c r="BR788" i="1"/>
  <c r="GU788" i="1" s="1"/>
  <c r="GW798" i="1" s="1"/>
  <c r="BQ788" i="1"/>
  <c r="BO788" i="1"/>
  <c r="BS798" i="1" s="1"/>
  <c r="AR788" i="1"/>
  <c r="AQ788" i="1"/>
  <c r="AO788" i="1"/>
  <c r="AS798" i="1" s="1"/>
  <c r="J788" i="1"/>
  <c r="I788" i="1"/>
  <c r="H788" i="1"/>
  <c r="G788" i="1"/>
  <c r="B788" i="1"/>
  <c r="GR787" i="1"/>
  <c r="GQ787" i="1"/>
  <c r="GO787" i="1"/>
  <c r="GS797" i="1" s="1"/>
  <c r="ER787" i="1"/>
  <c r="EQ787" i="1"/>
  <c r="EO787" i="1"/>
  <c r="ES797" i="1" s="1"/>
  <c r="BR787" i="1"/>
  <c r="BQ787" i="1"/>
  <c r="BO787" i="1"/>
  <c r="BS797" i="1" s="1"/>
  <c r="AR787" i="1"/>
  <c r="GU787" i="1" s="1"/>
  <c r="GW797" i="1" s="1"/>
  <c r="AQ787" i="1"/>
  <c r="GT787" i="1" s="1"/>
  <c r="AO787" i="1"/>
  <c r="GX787" i="1" s="1"/>
  <c r="I787" i="1"/>
  <c r="H787" i="1"/>
  <c r="G787" i="1"/>
  <c r="J787" i="1" s="1"/>
  <c r="GR786" i="1"/>
  <c r="GQ786" i="1"/>
  <c r="GO786" i="1"/>
  <c r="GS796" i="1" s="1"/>
  <c r="ER786" i="1"/>
  <c r="EQ786" i="1"/>
  <c r="GT786" i="1" s="1"/>
  <c r="GV796" i="1" s="1"/>
  <c r="EO786" i="1"/>
  <c r="BR786" i="1"/>
  <c r="GU786" i="1" s="1"/>
  <c r="GW796" i="1" s="1"/>
  <c r="BQ786" i="1"/>
  <c r="BO786" i="1"/>
  <c r="BS796" i="1" s="1"/>
  <c r="AR786" i="1"/>
  <c r="AQ786" i="1"/>
  <c r="AO786" i="1"/>
  <c r="AS796" i="1" s="1"/>
  <c r="J786" i="1"/>
  <c r="I786" i="1"/>
  <c r="H786" i="1"/>
  <c r="G786" i="1"/>
  <c r="B786" i="1"/>
  <c r="GR785" i="1"/>
  <c r="GQ785" i="1"/>
  <c r="GO785" i="1"/>
  <c r="GS795" i="1" s="1"/>
  <c r="ER785" i="1"/>
  <c r="EQ785" i="1"/>
  <c r="EO785" i="1"/>
  <c r="ES795" i="1" s="1"/>
  <c r="BR785" i="1"/>
  <c r="BQ785" i="1"/>
  <c r="BO785" i="1"/>
  <c r="BS795" i="1" s="1"/>
  <c r="AR785" i="1"/>
  <c r="GU785" i="1" s="1"/>
  <c r="GW795" i="1" s="1"/>
  <c r="AQ785" i="1"/>
  <c r="GT785" i="1" s="1"/>
  <c r="AO785" i="1"/>
  <c r="GX785" i="1" s="1"/>
  <c r="I785" i="1"/>
  <c r="H785" i="1"/>
  <c r="G785" i="1"/>
  <c r="J785" i="1" s="1"/>
  <c r="GR784" i="1"/>
  <c r="GQ784" i="1"/>
  <c r="GO784" i="1"/>
  <c r="ER784" i="1"/>
  <c r="GU784" i="1" s="1"/>
  <c r="EQ784" i="1"/>
  <c r="EO784" i="1"/>
  <c r="ES794" i="1" s="1"/>
  <c r="BR784" i="1"/>
  <c r="BQ784" i="1"/>
  <c r="BO784" i="1"/>
  <c r="BS794" i="1" s="1"/>
  <c r="AR784" i="1"/>
  <c r="AQ784" i="1"/>
  <c r="GT784" i="1" s="1"/>
  <c r="GV794" i="1" s="1"/>
  <c r="AO784" i="1"/>
  <c r="GX784" i="1" s="1"/>
  <c r="I784" i="1"/>
  <c r="H784" i="1"/>
  <c r="G784" i="1"/>
  <c r="J784" i="1" s="1"/>
  <c r="GR783" i="1"/>
  <c r="GQ783" i="1"/>
  <c r="GO783" i="1"/>
  <c r="GS793" i="1" s="1"/>
  <c r="ER783" i="1"/>
  <c r="EQ783" i="1"/>
  <c r="EO783" i="1"/>
  <c r="ES793" i="1" s="1"/>
  <c r="BR783" i="1"/>
  <c r="BQ783" i="1"/>
  <c r="GT783" i="1" s="1"/>
  <c r="GV793" i="1" s="1"/>
  <c r="BO783" i="1"/>
  <c r="AR783" i="1"/>
  <c r="GU783" i="1" s="1"/>
  <c r="AQ783" i="1"/>
  <c r="AO783" i="1"/>
  <c r="AS793" i="1" s="1"/>
  <c r="I783" i="1"/>
  <c r="J783" i="1" s="1"/>
  <c r="H783" i="1"/>
  <c r="G783" i="1"/>
  <c r="GR782" i="1"/>
  <c r="GQ782" i="1"/>
  <c r="GO782" i="1"/>
  <c r="ER782" i="1"/>
  <c r="GU782" i="1" s="1"/>
  <c r="EQ782" i="1"/>
  <c r="GT782" i="1" s="1"/>
  <c r="GV792" i="1" s="1"/>
  <c r="EO782" i="1"/>
  <c r="ES792" i="1" s="1"/>
  <c r="BR782" i="1"/>
  <c r="BQ782" i="1"/>
  <c r="BO782" i="1"/>
  <c r="BS792" i="1" s="1"/>
  <c r="AR782" i="1"/>
  <c r="AQ782" i="1"/>
  <c r="AO782" i="1"/>
  <c r="GX782" i="1" s="1"/>
  <c r="J782" i="1"/>
  <c r="I782" i="1"/>
  <c r="H782" i="1"/>
  <c r="G782" i="1"/>
  <c r="B782" i="1"/>
  <c r="GR781" i="1"/>
  <c r="GQ781" i="1"/>
  <c r="GO781" i="1"/>
  <c r="GS791" i="1" s="1"/>
  <c r="ER781" i="1"/>
  <c r="GU781" i="1" s="1"/>
  <c r="GW791" i="1" s="1"/>
  <c r="EQ781" i="1"/>
  <c r="EO781" i="1"/>
  <c r="ES791" i="1" s="1"/>
  <c r="BR781" i="1"/>
  <c r="BQ781" i="1"/>
  <c r="BO781" i="1"/>
  <c r="BS791" i="1" s="1"/>
  <c r="AR781" i="1"/>
  <c r="AQ781" i="1"/>
  <c r="GT781" i="1" s="1"/>
  <c r="AO781" i="1"/>
  <c r="AS791" i="1" s="1"/>
  <c r="I781" i="1"/>
  <c r="H781" i="1"/>
  <c r="G781" i="1"/>
  <c r="J781" i="1" s="1"/>
  <c r="B781" i="1"/>
  <c r="GR780" i="1"/>
  <c r="GQ780" i="1"/>
  <c r="GO780" i="1"/>
  <c r="ER780" i="1"/>
  <c r="GU780" i="1" s="1"/>
  <c r="GW790" i="1" s="1"/>
  <c r="EQ780" i="1"/>
  <c r="EO780" i="1"/>
  <c r="ES790" i="1" s="1"/>
  <c r="BR780" i="1"/>
  <c r="BQ780" i="1"/>
  <c r="BO780" i="1"/>
  <c r="BS790" i="1" s="1"/>
  <c r="AR780" i="1"/>
  <c r="AQ780" i="1"/>
  <c r="GT780" i="1" s="1"/>
  <c r="AO780" i="1"/>
  <c r="GX780" i="1" s="1"/>
  <c r="I780" i="1"/>
  <c r="H780" i="1"/>
  <c r="G780" i="1"/>
  <c r="J780" i="1" s="1"/>
  <c r="B780" i="1"/>
  <c r="GR779" i="1"/>
  <c r="GQ779" i="1"/>
  <c r="GO779" i="1"/>
  <c r="GS789" i="1" s="1"/>
  <c r="ER779" i="1"/>
  <c r="EQ779" i="1"/>
  <c r="EO779" i="1"/>
  <c r="B779" i="1" s="1"/>
  <c r="BR779" i="1"/>
  <c r="BQ779" i="1"/>
  <c r="BO779" i="1"/>
  <c r="BS789" i="1" s="1"/>
  <c r="AR779" i="1"/>
  <c r="GU779" i="1" s="1"/>
  <c r="AQ779" i="1"/>
  <c r="GT779" i="1" s="1"/>
  <c r="AO779" i="1"/>
  <c r="AS789" i="1" s="1"/>
  <c r="I779" i="1"/>
  <c r="H779" i="1"/>
  <c r="G779" i="1"/>
  <c r="J779" i="1" s="1"/>
  <c r="GR778" i="1"/>
  <c r="GQ778" i="1"/>
  <c r="GO778" i="1"/>
  <c r="GS788" i="1" s="1"/>
  <c r="ER778" i="1"/>
  <c r="EQ778" i="1"/>
  <c r="EO778" i="1"/>
  <c r="B778" i="1" s="1"/>
  <c r="BR778" i="1"/>
  <c r="BQ778" i="1"/>
  <c r="BO778" i="1"/>
  <c r="AR778" i="1"/>
  <c r="GU778" i="1" s="1"/>
  <c r="AQ778" i="1"/>
  <c r="GT778" i="1" s="1"/>
  <c r="AO778" i="1"/>
  <c r="I778" i="1"/>
  <c r="H778" i="1"/>
  <c r="G778" i="1"/>
  <c r="J778" i="1" s="1"/>
  <c r="GR777" i="1"/>
  <c r="GQ777" i="1"/>
  <c r="GO777" i="1"/>
  <c r="GS787" i="1" s="1"/>
  <c r="ER777" i="1"/>
  <c r="EQ777" i="1"/>
  <c r="EO777" i="1"/>
  <c r="B777" i="1" s="1"/>
  <c r="BR777" i="1"/>
  <c r="BQ777" i="1"/>
  <c r="BO777" i="1"/>
  <c r="BS787" i="1" s="1"/>
  <c r="AR777" i="1"/>
  <c r="GU777" i="1" s="1"/>
  <c r="GW787" i="1" s="1"/>
  <c r="AQ777" i="1"/>
  <c r="GT777" i="1" s="1"/>
  <c r="AO777" i="1"/>
  <c r="AS787" i="1" s="1"/>
  <c r="I777" i="1"/>
  <c r="H777" i="1"/>
  <c r="G777" i="1"/>
  <c r="J777" i="1" s="1"/>
  <c r="GR776" i="1"/>
  <c r="GQ776" i="1"/>
  <c r="GO776" i="1"/>
  <c r="GS786" i="1" s="1"/>
  <c r="ER776" i="1"/>
  <c r="EQ776" i="1"/>
  <c r="EO776" i="1"/>
  <c r="B776" i="1" s="1"/>
  <c r="BR776" i="1"/>
  <c r="BQ776" i="1"/>
  <c r="BO776" i="1"/>
  <c r="AR776" i="1"/>
  <c r="GU776" i="1" s="1"/>
  <c r="AQ776" i="1"/>
  <c r="GT776" i="1" s="1"/>
  <c r="GV786" i="1" s="1"/>
  <c r="AO776" i="1"/>
  <c r="I776" i="1"/>
  <c r="H776" i="1"/>
  <c r="G776" i="1"/>
  <c r="J776" i="1" s="1"/>
  <c r="GR775" i="1"/>
  <c r="GQ775" i="1"/>
  <c r="GO775" i="1"/>
  <c r="GS785" i="1" s="1"/>
  <c r="ER775" i="1"/>
  <c r="EQ775" i="1"/>
  <c r="EO775" i="1"/>
  <c r="B775" i="1" s="1"/>
  <c r="BR775" i="1"/>
  <c r="BQ775" i="1"/>
  <c r="BO775" i="1"/>
  <c r="BS785" i="1" s="1"/>
  <c r="AR775" i="1"/>
  <c r="GU775" i="1" s="1"/>
  <c r="AQ775" i="1"/>
  <c r="GT775" i="1" s="1"/>
  <c r="AO775" i="1"/>
  <c r="AS785" i="1" s="1"/>
  <c r="I775" i="1"/>
  <c r="H775" i="1"/>
  <c r="G775" i="1"/>
  <c r="J775" i="1" s="1"/>
  <c r="GR774" i="1"/>
  <c r="GQ774" i="1"/>
  <c r="GO774" i="1"/>
  <c r="GS784" i="1" s="1"/>
  <c r="ER774" i="1"/>
  <c r="EQ774" i="1"/>
  <c r="GT774" i="1" s="1"/>
  <c r="GV784" i="1" s="1"/>
  <c r="EO774" i="1"/>
  <c r="B774" i="1" s="1"/>
  <c r="BR774" i="1"/>
  <c r="BQ774" i="1"/>
  <c r="BO774" i="1"/>
  <c r="AR774" i="1"/>
  <c r="GU774" i="1" s="1"/>
  <c r="AQ774" i="1"/>
  <c r="AO774" i="1"/>
  <c r="AS784" i="1" s="1"/>
  <c r="I774" i="1"/>
  <c r="J774" i="1" s="1"/>
  <c r="H774" i="1"/>
  <c r="G774" i="1"/>
  <c r="GR773" i="1"/>
  <c r="GQ773" i="1"/>
  <c r="GO773" i="1"/>
  <c r="GS781" i="1" s="1"/>
  <c r="ER773" i="1"/>
  <c r="EQ773" i="1"/>
  <c r="GT773" i="1" s="1"/>
  <c r="EO773" i="1"/>
  <c r="ES783" i="1" s="1"/>
  <c r="BR773" i="1"/>
  <c r="BQ773" i="1"/>
  <c r="BO773" i="1"/>
  <c r="BS783" i="1" s="1"/>
  <c r="AR773" i="1"/>
  <c r="GU773" i="1" s="1"/>
  <c r="GW783" i="1" s="1"/>
  <c r="AQ773" i="1"/>
  <c r="AM773" i="1"/>
  <c r="I773" i="1" s="1"/>
  <c r="J773" i="1" s="1"/>
  <c r="G773" i="1"/>
  <c r="GR772" i="1"/>
  <c r="GQ772" i="1"/>
  <c r="GO772" i="1"/>
  <c r="GS782" i="1" s="1"/>
  <c r="ER772" i="1"/>
  <c r="GU772" i="1" s="1"/>
  <c r="EQ772" i="1"/>
  <c r="GT772" i="1" s="1"/>
  <c r="GV782" i="1" s="1"/>
  <c r="EO772" i="1"/>
  <c r="BR772" i="1"/>
  <c r="BQ772" i="1"/>
  <c r="BO772" i="1"/>
  <c r="GX772" i="1" s="1"/>
  <c r="I772" i="1"/>
  <c r="H772" i="1"/>
  <c r="G772" i="1"/>
  <c r="J772" i="1" s="1"/>
  <c r="B772" i="1"/>
  <c r="GR771" i="1"/>
  <c r="GQ771" i="1"/>
  <c r="GO771" i="1"/>
  <c r="ER771" i="1"/>
  <c r="GU771" i="1" s="1"/>
  <c r="GW781" i="1" s="1"/>
  <c r="EQ771" i="1"/>
  <c r="EO771" i="1"/>
  <c r="BR771" i="1"/>
  <c r="BQ771" i="1"/>
  <c r="GT771" i="1" s="1"/>
  <c r="GV781" i="1" s="1"/>
  <c r="BO771" i="1"/>
  <c r="BS781" i="1" s="1"/>
  <c r="I771" i="1"/>
  <c r="H771" i="1"/>
  <c r="G771" i="1"/>
  <c r="J771" i="1" s="1"/>
  <c r="GS770" i="1"/>
  <c r="GR770" i="1"/>
  <c r="GQ770" i="1"/>
  <c r="GO770" i="1"/>
  <c r="GS780" i="1" s="1"/>
  <c r="ER770" i="1"/>
  <c r="EQ770" i="1"/>
  <c r="EO770" i="1"/>
  <c r="ES772" i="1" s="1"/>
  <c r="BR770" i="1"/>
  <c r="GU770" i="1" s="1"/>
  <c r="GW780" i="1" s="1"/>
  <c r="BQ770" i="1"/>
  <c r="GT770" i="1" s="1"/>
  <c r="BO770" i="1"/>
  <c r="BS780" i="1" s="1"/>
  <c r="I770" i="1"/>
  <c r="J770" i="1" s="1"/>
  <c r="H770" i="1"/>
  <c r="G770" i="1"/>
  <c r="GR769" i="1"/>
  <c r="GQ769" i="1"/>
  <c r="GO769" i="1"/>
  <c r="ER769" i="1"/>
  <c r="EQ769" i="1"/>
  <c r="EO769" i="1"/>
  <c r="ES779" i="1" s="1"/>
  <c r="BR769" i="1"/>
  <c r="GU769" i="1" s="1"/>
  <c r="GW779" i="1" s="1"/>
  <c r="BQ769" i="1"/>
  <c r="GT769" i="1" s="1"/>
  <c r="BO769" i="1"/>
  <c r="BS779" i="1" s="1"/>
  <c r="J769" i="1"/>
  <c r="I769" i="1"/>
  <c r="H769" i="1"/>
  <c r="G769" i="1"/>
  <c r="B769" i="1"/>
  <c r="GR768" i="1"/>
  <c r="GQ768" i="1"/>
  <c r="GO768" i="1"/>
  <c r="ER768" i="1"/>
  <c r="EQ768" i="1"/>
  <c r="EO768" i="1"/>
  <c r="ES778" i="1" s="1"/>
  <c r="BR768" i="1"/>
  <c r="GU768" i="1" s="1"/>
  <c r="BQ768" i="1"/>
  <c r="GT768" i="1" s="1"/>
  <c r="BO768" i="1"/>
  <c r="BS778" i="1" s="1"/>
  <c r="J768" i="1"/>
  <c r="I768" i="1"/>
  <c r="H768" i="1"/>
  <c r="G768" i="1"/>
  <c r="B768" i="1"/>
  <c r="GR767" i="1"/>
  <c r="GQ767" i="1"/>
  <c r="GO767" i="1"/>
  <c r="ER767" i="1"/>
  <c r="EQ767" i="1"/>
  <c r="EO767" i="1"/>
  <c r="ES777" i="1" s="1"/>
  <c r="BR767" i="1"/>
  <c r="GU767" i="1" s="1"/>
  <c r="GW777" i="1" s="1"/>
  <c r="BQ767" i="1"/>
  <c r="GT767" i="1" s="1"/>
  <c r="BO767" i="1"/>
  <c r="BS777" i="1" s="1"/>
  <c r="J767" i="1"/>
  <c r="I767" i="1"/>
  <c r="H767" i="1"/>
  <c r="G767" i="1"/>
  <c r="B767" i="1"/>
  <c r="GR766" i="1"/>
  <c r="GQ766" i="1"/>
  <c r="GO766" i="1"/>
  <c r="ER766" i="1"/>
  <c r="EQ766" i="1"/>
  <c r="EO766" i="1"/>
  <c r="ES776" i="1" s="1"/>
  <c r="BR766" i="1"/>
  <c r="GU766" i="1" s="1"/>
  <c r="BQ766" i="1"/>
  <c r="GT766" i="1" s="1"/>
  <c r="BO766" i="1"/>
  <c r="BS776" i="1" s="1"/>
  <c r="J766" i="1"/>
  <c r="I766" i="1"/>
  <c r="H766" i="1"/>
  <c r="G766" i="1"/>
  <c r="B766" i="1"/>
  <c r="GR765" i="1"/>
  <c r="GQ765" i="1"/>
  <c r="GO765" i="1"/>
  <c r="ER765" i="1"/>
  <c r="EQ765" i="1"/>
  <c r="EO765" i="1"/>
  <c r="ES775" i="1" s="1"/>
  <c r="BR765" i="1"/>
  <c r="GU765" i="1" s="1"/>
  <c r="GW775" i="1" s="1"/>
  <c r="BQ765" i="1"/>
  <c r="GT765" i="1" s="1"/>
  <c r="BO765" i="1"/>
  <c r="BS775" i="1" s="1"/>
  <c r="J765" i="1"/>
  <c r="I765" i="1"/>
  <c r="H765" i="1"/>
  <c r="G765" i="1"/>
  <c r="B765" i="1"/>
  <c r="GR764" i="1"/>
  <c r="GQ764" i="1"/>
  <c r="GO764" i="1"/>
  <c r="GS774" i="1" s="1"/>
  <c r="ER764" i="1"/>
  <c r="EQ764" i="1"/>
  <c r="EO764" i="1"/>
  <c r="ES774" i="1" s="1"/>
  <c r="BR764" i="1"/>
  <c r="GU764" i="1" s="1"/>
  <c r="BQ764" i="1"/>
  <c r="GT764" i="1" s="1"/>
  <c r="BO764" i="1"/>
  <c r="GX764" i="1" s="1"/>
  <c r="I764" i="1"/>
  <c r="H764" i="1"/>
  <c r="G764" i="1"/>
  <c r="J764" i="1" s="1"/>
  <c r="B764" i="1"/>
  <c r="GR763" i="1"/>
  <c r="GQ763" i="1"/>
  <c r="GO763" i="1"/>
  <c r="GS773" i="1" s="1"/>
  <c r="ER763" i="1"/>
  <c r="EQ763" i="1"/>
  <c r="EO763" i="1"/>
  <c r="ES773" i="1" s="1"/>
  <c r="BR763" i="1"/>
  <c r="GU763" i="1" s="1"/>
  <c r="BQ763" i="1"/>
  <c r="GT763" i="1" s="1"/>
  <c r="GV773" i="1" s="1"/>
  <c r="BO763" i="1"/>
  <c r="GX763" i="1" s="1"/>
  <c r="I763" i="1"/>
  <c r="H763" i="1"/>
  <c r="G763" i="1"/>
  <c r="J763" i="1" s="1"/>
  <c r="B763" i="1"/>
  <c r="GR762" i="1"/>
  <c r="GQ762" i="1"/>
  <c r="GO762" i="1"/>
  <c r="GS772" i="1" s="1"/>
  <c r="ER762" i="1"/>
  <c r="EQ762" i="1"/>
  <c r="EO762" i="1"/>
  <c r="BR762" i="1"/>
  <c r="GU762" i="1" s="1"/>
  <c r="GW772" i="1" s="1"/>
  <c r="BQ762" i="1"/>
  <c r="GT762" i="1" s="1"/>
  <c r="BO762" i="1"/>
  <c r="GX762" i="1" s="1"/>
  <c r="I762" i="1"/>
  <c r="H762" i="1"/>
  <c r="G762" i="1"/>
  <c r="J762" i="1" s="1"/>
  <c r="B762" i="1"/>
  <c r="GR761" i="1"/>
  <c r="GQ761" i="1"/>
  <c r="GO761" i="1"/>
  <c r="ER761" i="1"/>
  <c r="EQ761" i="1"/>
  <c r="EO761" i="1"/>
  <c r="EA761" i="1"/>
  <c r="EA762" i="1" s="1"/>
  <c r="EA763" i="1" s="1"/>
  <c r="EA764" i="1" s="1"/>
  <c r="EA765" i="1" s="1"/>
  <c r="EA766" i="1" s="1"/>
  <c r="EA767" i="1" s="1"/>
  <c r="EA768" i="1" s="1"/>
  <c r="EA769" i="1" s="1"/>
  <c r="EA770" i="1" s="1"/>
  <c r="EA771" i="1" s="1"/>
  <c r="EA772" i="1" s="1"/>
  <c r="EA773" i="1" s="1"/>
  <c r="EA774" i="1" s="1"/>
  <c r="EA775" i="1" s="1"/>
  <c r="EA776" i="1" s="1"/>
  <c r="EA777" i="1" s="1"/>
  <c r="EA778" i="1" s="1"/>
  <c r="EA779" i="1" s="1"/>
  <c r="EA780" i="1" s="1"/>
  <c r="EA781" i="1" s="1"/>
  <c r="EA782" i="1" s="1"/>
  <c r="EA783" i="1" s="1"/>
  <c r="EA784" i="1" s="1"/>
  <c r="EA785" i="1" s="1"/>
  <c r="EA786" i="1" s="1"/>
  <c r="EA787" i="1" s="1"/>
  <c r="EA788" i="1" s="1"/>
  <c r="EA789" i="1" s="1"/>
  <c r="EA790" i="1" s="1"/>
  <c r="EA791" i="1" s="1"/>
  <c r="EA792" i="1" s="1"/>
  <c r="EA793" i="1" s="1"/>
  <c r="EA794" i="1" s="1"/>
  <c r="EA795" i="1" s="1"/>
  <c r="EA796" i="1" s="1"/>
  <c r="EA797" i="1" s="1"/>
  <c r="EA798" i="1" s="1"/>
  <c r="EA799" i="1" s="1"/>
  <c r="EA800" i="1" s="1"/>
  <c r="EA801" i="1" s="1"/>
  <c r="EA802" i="1" s="1"/>
  <c r="EA803" i="1" s="1"/>
  <c r="EA804" i="1" s="1"/>
  <c r="EA805" i="1" s="1"/>
  <c r="EA806" i="1" s="1"/>
  <c r="EA807" i="1" s="1"/>
  <c r="EA808" i="1" s="1"/>
  <c r="EA809" i="1" s="1"/>
  <c r="EA810" i="1" s="1"/>
  <c r="EA811" i="1" s="1"/>
  <c r="EA812" i="1" s="1"/>
  <c r="EA813" i="1" s="1"/>
  <c r="EA814" i="1" s="1"/>
  <c r="EA815" i="1" s="1"/>
  <c r="EA816" i="1" s="1"/>
  <c r="EA817" i="1" s="1"/>
  <c r="EA818" i="1" s="1"/>
  <c r="EA819" i="1" s="1"/>
  <c r="EA820" i="1" s="1"/>
  <c r="EA821" i="1" s="1"/>
  <c r="EA822" i="1" s="1"/>
  <c r="EA823" i="1" s="1"/>
  <c r="EA824" i="1" s="1"/>
  <c r="EA825" i="1" s="1"/>
  <c r="EA826" i="1" s="1"/>
  <c r="EA827" i="1" s="1"/>
  <c r="EA828" i="1" s="1"/>
  <c r="EA829" i="1" s="1"/>
  <c r="EA830" i="1" s="1"/>
  <c r="EA831" i="1" s="1"/>
  <c r="EA832" i="1" s="1"/>
  <c r="EA833" i="1" s="1"/>
  <c r="EA834" i="1" s="1"/>
  <c r="EA835" i="1" s="1"/>
  <c r="EA836" i="1" s="1"/>
  <c r="EA837" i="1" s="1"/>
  <c r="EA838" i="1" s="1"/>
  <c r="EA839" i="1" s="1"/>
  <c r="EA840" i="1" s="1"/>
  <c r="EA841" i="1" s="1"/>
  <c r="EA842" i="1" s="1"/>
  <c r="EA843" i="1" s="1"/>
  <c r="EA844" i="1" s="1"/>
  <c r="EA845" i="1" s="1"/>
  <c r="EA846" i="1" s="1"/>
  <c r="EA847" i="1" s="1"/>
  <c r="EA848" i="1" s="1"/>
  <c r="EA849" i="1" s="1"/>
  <c r="EA850" i="1" s="1"/>
  <c r="EA851" i="1" s="1"/>
  <c r="EA852" i="1" s="1"/>
  <c r="EA853" i="1" s="1"/>
  <c r="EA854" i="1" s="1"/>
  <c r="EA855" i="1" s="1"/>
  <c r="EA856" i="1" s="1"/>
  <c r="EA857" i="1" s="1"/>
  <c r="EA858" i="1" s="1"/>
  <c r="EA859" i="1" s="1"/>
  <c r="EA860" i="1" s="1"/>
  <c r="EA861" i="1" s="1"/>
  <c r="EA862" i="1" s="1"/>
  <c r="EA863" i="1" s="1"/>
  <c r="EA864" i="1" s="1"/>
  <c r="EA865" i="1" s="1"/>
  <c r="EA866" i="1" s="1"/>
  <c r="EA867" i="1" s="1"/>
  <c r="EA868" i="1" s="1"/>
  <c r="EA869" i="1" s="1"/>
  <c r="EA870" i="1" s="1"/>
  <c r="EA871" i="1" s="1"/>
  <c r="EA872" i="1" s="1"/>
  <c r="BR761" i="1"/>
  <c r="GU761" i="1" s="1"/>
  <c r="BQ761" i="1"/>
  <c r="GT761" i="1" s="1"/>
  <c r="BO761" i="1"/>
  <c r="BS771" i="1" s="1"/>
  <c r="I761" i="1"/>
  <c r="H761" i="1"/>
  <c r="G761" i="1"/>
  <c r="J761" i="1" s="1"/>
  <c r="B761" i="1"/>
  <c r="GR760" i="1"/>
  <c r="GQ760" i="1"/>
  <c r="GO760" i="1"/>
  <c r="ER760" i="1"/>
  <c r="EQ760" i="1"/>
  <c r="EO760" i="1"/>
  <c r="ES770" i="1" s="1"/>
  <c r="BR760" i="1"/>
  <c r="GU760" i="1" s="1"/>
  <c r="BQ760" i="1"/>
  <c r="GT760" i="1" s="1"/>
  <c r="GV770" i="1" s="1"/>
  <c r="BO760" i="1"/>
  <c r="BS770" i="1" s="1"/>
  <c r="J760" i="1"/>
  <c r="I760" i="1"/>
  <c r="H760" i="1"/>
  <c r="G760" i="1"/>
  <c r="B760" i="1"/>
  <c r="D769" i="1" s="1"/>
  <c r="GR759" i="1"/>
  <c r="GQ759" i="1"/>
  <c r="GO759" i="1"/>
  <c r="GS769" i="1" s="1"/>
  <c r="BR759" i="1"/>
  <c r="GU759" i="1" s="1"/>
  <c r="BQ759" i="1"/>
  <c r="GT759" i="1" s="1"/>
  <c r="BO759" i="1"/>
  <c r="GX759" i="1" s="1"/>
  <c r="J759" i="1"/>
  <c r="I759" i="1"/>
  <c r="H759" i="1"/>
  <c r="G759" i="1"/>
  <c r="B759" i="1"/>
  <c r="D768" i="1" s="1"/>
  <c r="GU758" i="1"/>
  <c r="GR758" i="1"/>
  <c r="GQ758" i="1"/>
  <c r="GO758" i="1"/>
  <c r="GS768" i="1" s="1"/>
  <c r="BR758" i="1"/>
  <c r="BQ758" i="1"/>
  <c r="GT758" i="1" s="1"/>
  <c r="BO758" i="1"/>
  <c r="GX758" i="1" s="1"/>
  <c r="I758" i="1"/>
  <c r="J758" i="1" s="1"/>
  <c r="H758" i="1"/>
  <c r="G758" i="1"/>
  <c r="GU757" i="1"/>
  <c r="GW767" i="1" s="1"/>
  <c r="GT757" i="1"/>
  <c r="GR757" i="1"/>
  <c r="GQ757" i="1"/>
  <c r="GO757" i="1"/>
  <c r="GS767" i="1" s="1"/>
  <c r="BR757" i="1"/>
  <c r="BQ757" i="1"/>
  <c r="BO757" i="1"/>
  <c r="B757" i="1" s="1"/>
  <c r="I757" i="1"/>
  <c r="H757" i="1"/>
  <c r="G757" i="1"/>
  <c r="J757" i="1" s="1"/>
  <c r="GT756" i="1"/>
  <c r="GR756" i="1"/>
  <c r="GQ756" i="1"/>
  <c r="GO756" i="1"/>
  <c r="GS766" i="1" s="1"/>
  <c r="BR756" i="1"/>
  <c r="GU756" i="1" s="1"/>
  <c r="BQ756" i="1"/>
  <c r="BO756" i="1"/>
  <c r="BS766" i="1" s="1"/>
  <c r="I756" i="1"/>
  <c r="H756" i="1"/>
  <c r="G756" i="1"/>
  <c r="J756" i="1" s="1"/>
  <c r="B756" i="1"/>
  <c r="GT755" i="1"/>
  <c r="GR755" i="1"/>
  <c r="GQ755" i="1"/>
  <c r="GO755" i="1"/>
  <c r="GS765" i="1" s="1"/>
  <c r="BR755" i="1"/>
  <c r="GU755" i="1" s="1"/>
  <c r="BQ755" i="1"/>
  <c r="BO755" i="1"/>
  <c r="GX755" i="1" s="1"/>
  <c r="I755" i="1"/>
  <c r="H755" i="1"/>
  <c r="G755" i="1"/>
  <c r="J755" i="1" s="1"/>
  <c r="B755" i="1"/>
  <c r="GU754" i="1"/>
  <c r="GT754" i="1"/>
  <c r="GR754" i="1"/>
  <c r="GQ754" i="1"/>
  <c r="GO754" i="1"/>
  <c r="GS764" i="1" s="1"/>
  <c r="BR754" i="1"/>
  <c r="BQ754" i="1"/>
  <c r="BO754" i="1"/>
  <c r="GX754" i="1" s="1"/>
  <c r="I754" i="1"/>
  <c r="H754" i="1"/>
  <c r="G754" i="1"/>
  <c r="J754" i="1" s="1"/>
  <c r="B754" i="1"/>
  <c r="GX753" i="1"/>
  <c r="GT753" i="1"/>
  <c r="GR753" i="1"/>
  <c r="GQ753" i="1"/>
  <c r="GO753" i="1"/>
  <c r="BR753" i="1"/>
  <c r="GU753" i="1" s="1"/>
  <c r="BQ753" i="1"/>
  <c r="BO753" i="1"/>
  <c r="J753" i="1"/>
  <c r="I753" i="1"/>
  <c r="H753" i="1"/>
  <c r="G753" i="1"/>
  <c r="B753" i="1"/>
  <c r="GX752" i="1"/>
  <c r="GR752" i="1"/>
  <c r="GQ752" i="1"/>
  <c r="GO752" i="1"/>
  <c r="BR752" i="1"/>
  <c r="GU752" i="1" s="1"/>
  <c r="BQ752" i="1"/>
  <c r="GT752" i="1" s="1"/>
  <c r="BO752" i="1"/>
  <c r="B752" i="1" s="1"/>
  <c r="I752" i="1"/>
  <c r="J752" i="1" s="1"/>
  <c r="H752" i="1"/>
  <c r="G752" i="1"/>
  <c r="GU751" i="1"/>
  <c r="GW761" i="1" s="1"/>
  <c r="GR751" i="1"/>
  <c r="GQ751" i="1"/>
  <c r="GO751" i="1"/>
  <c r="GS761" i="1" s="1"/>
  <c r="BR751" i="1"/>
  <c r="BQ751" i="1"/>
  <c r="GT751" i="1" s="1"/>
  <c r="BO751" i="1"/>
  <c r="BS760" i="1" s="1"/>
  <c r="BA751" i="1"/>
  <c r="BA752" i="1" s="1"/>
  <c r="BA753" i="1" s="1"/>
  <c r="BA754" i="1" s="1"/>
  <c r="BA755" i="1" s="1"/>
  <c r="BA756" i="1" s="1"/>
  <c r="BA757" i="1" s="1"/>
  <c r="BA758" i="1" s="1"/>
  <c r="BA759" i="1" s="1"/>
  <c r="BA760" i="1" s="1"/>
  <c r="BA761" i="1" s="1"/>
  <c r="BA762" i="1" s="1"/>
  <c r="BA763" i="1" s="1"/>
  <c r="BA764" i="1" s="1"/>
  <c r="BA765" i="1" s="1"/>
  <c r="BA766" i="1" s="1"/>
  <c r="BA767" i="1" s="1"/>
  <c r="BA768" i="1" s="1"/>
  <c r="BA769" i="1" s="1"/>
  <c r="BA770" i="1" s="1"/>
  <c r="BA771" i="1" s="1"/>
  <c r="BA772" i="1" s="1"/>
  <c r="BA773" i="1" s="1"/>
  <c r="BA774" i="1" s="1"/>
  <c r="BA775" i="1" s="1"/>
  <c r="BA776" i="1" s="1"/>
  <c r="BA777" i="1" s="1"/>
  <c r="BA778" i="1" s="1"/>
  <c r="BA779" i="1" s="1"/>
  <c r="BA780" i="1" s="1"/>
  <c r="BA781" i="1" s="1"/>
  <c r="BA782" i="1" s="1"/>
  <c r="BA783" i="1" s="1"/>
  <c r="BA784" i="1" s="1"/>
  <c r="BA785" i="1" s="1"/>
  <c r="BA786" i="1" s="1"/>
  <c r="BA787" i="1" s="1"/>
  <c r="BA788" i="1" s="1"/>
  <c r="BA789" i="1" s="1"/>
  <c r="BA790" i="1" s="1"/>
  <c r="BA791" i="1" s="1"/>
  <c r="BA792" i="1" s="1"/>
  <c r="BA793" i="1" s="1"/>
  <c r="BA794" i="1" s="1"/>
  <c r="BA795" i="1" s="1"/>
  <c r="BA796" i="1" s="1"/>
  <c r="BA797" i="1" s="1"/>
  <c r="BA798" i="1" s="1"/>
  <c r="BA799" i="1" s="1"/>
  <c r="BA800" i="1" s="1"/>
  <c r="BA801" i="1" s="1"/>
  <c r="BA802" i="1" s="1"/>
  <c r="BA803" i="1" s="1"/>
  <c r="BA804" i="1" s="1"/>
  <c r="BA805" i="1" s="1"/>
  <c r="BA806" i="1" s="1"/>
  <c r="BA807" i="1" s="1"/>
  <c r="BA808" i="1" s="1"/>
  <c r="BA809" i="1" s="1"/>
  <c r="BA810" i="1" s="1"/>
  <c r="BA811" i="1" s="1"/>
  <c r="BA812" i="1" s="1"/>
  <c r="BA813" i="1" s="1"/>
  <c r="BA814" i="1" s="1"/>
  <c r="BA815" i="1" s="1"/>
  <c r="BA816" i="1" s="1"/>
  <c r="BA817" i="1" s="1"/>
  <c r="BA818" i="1" s="1"/>
  <c r="BA819" i="1" s="1"/>
  <c r="BA820" i="1" s="1"/>
  <c r="BA821" i="1" s="1"/>
  <c r="BA822" i="1" s="1"/>
  <c r="BA823" i="1" s="1"/>
  <c r="BA824" i="1" s="1"/>
  <c r="BA825" i="1" s="1"/>
  <c r="BA826" i="1" s="1"/>
  <c r="BA827" i="1" s="1"/>
  <c r="BA828" i="1" s="1"/>
  <c r="BA829" i="1" s="1"/>
  <c r="BA830" i="1" s="1"/>
  <c r="BA831" i="1" s="1"/>
  <c r="BA832" i="1" s="1"/>
  <c r="BA833" i="1" s="1"/>
  <c r="BA834" i="1" s="1"/>
  <c r="BA835" i="1" s="1"/>
  <c r="BA836" i="1" s="1"/>
  <c r="BA837" i="1" s="1"/>
  <c r="BA838" i="1" s="1"/>
  <c r="BA839" i="1" s="1"/>
  <c r="BA840" i="1" s="1"/>
  <c r="BA841" i="1" s="1"/>
  <c r="BA842" i="1" s="1"/>
  <c r="BA843" i="1" s="1"/>
  <c r="BA844" i="1" s="1"/>
  <c r="BA845" i="1" s="1"/>
  <c r="BA846" i="1" s="1"/>
  <c r="BA847" i="1" s="1"/>
  <c r="BA848" i="1" s="1"/>
  <c r="BA849" i="1" s="1"/>
  <c r="BA850" i="1" s="1"/>
  <c r="BA851" i="1" s="1"/>
  <c r="BA852" i="1" s="1"/>
  <c r="BA853" i="1" s="1"/>
  <c r="BA854" i="1" s="1"/>
  <c r="BA855" i="1" s="1"/>
  <c r="BA856" i="1" s="1"/>
  <c r="BA857" i="1" s="1"/>
  <c r="BA858" i="1" s="1"/>
  <c r="BA859" i="1" s="1"/>
  <c r="BA860" i="1" s="1"/>
  <c r="BA861" i="1" s="1"/>
  <c r="BA862" i="1" s="1"/>
  <c r="BA863" i="1" s="1"/>
  <c r="BA864" i="1" s="1"/>
  <c r="BA865" i="1" s="1"/>
  <c r="BA866" i="1" s="1"/>
  <c r="BA867" i="1" s="1"/>
  <c r="BA868" i="1" s="1"/>
  <c r="BA869" i="1" s="1"/>
  <c r="BA870" i="1" s="1"/>
  <c r="BA871" i="1" s="1"/>
  <c r="BA872" i="1" s="1"/>
  <c r="I751" i="1"/>
  <c r="H751" i="1"/>
  <c r="G751" i="1"/>
  <c r="J751" i="1" s="1"/>
  <c r="B751" i="1"/>
  <c r="GX750" i="1"/>
  <c r="GT750" i="1"/>
  <c r="GR750" i="1"/>
  <c r="GQ750" i="1"/>
  <c r="GO750" i="1"/>
  <c r="BR750" i="1"/>
  <c r="GU750" i="1" s="1"/>
  <c r="GW760" i="1" s="1"/>
  <c r="BQ750" i="1"/>
  <c r="BO750" i="1"/>
  <c r="I750" i="1"/>
  <c r="J750" i="1" s="1"/>
  <c r="H750" i="1"/>
  <c r="G750" i="1"/>
  <c r="B750" i="1"/>
  <c r="GU749" i="1"/>
  <c r="GW759" i="1" s="1"/>
  <c r="GR749" i="1"/>
  <c r="GQ749" i="1"/>
  <c r="GT749" i="1" s="1"/>
  <c r="GO749" i="1"/>
  <c r="GS759" i="1" s="1"/>
  <c r="I749" i="1"/>
  <c r="H749" i="1"/>
  <c r="G749" i="1"/>
  <c r="J749" i="1" s="1"/>
  <c r="B749" i="1"/>
  <c r="GX748" i="1"/>
  <c r="GT748" i="1"/>
  <c r="GV758" i="1" s="1"/>
  <c r="GR748" i="1"/>
  <c r="GU748" i="1" s="1"/>
  <c r="GQ748" i="1"/>
  <c r="GO748" i="1"/>
  <c r="GS758" i="1" s="1"/>
  <c r="J748" i="1"/>
  <c r="I748" i="1"/>
  <c r="H748" i="1"/>
  <c r="G748" i="1"/>
  <c r="B748" i="1"/>
  <c r="GU747" i="1"/>
  <c r="GR747" i="1"/>
  <c r="GQ747" i="1"/>
  <c r="GT747" i="1" s="1"/>
  <c r="GV757" i="1" s="1"/>
  <c r="GO747" i="1"/>
  <c r="GS757" i="1" s="1"/>
  <c r="I747" i="1"/>
  <c r="H747" i="1"/>
  <c r="G747" i="1"/>
  <c r="J747" i="1" s="1"/>
  <c r="B747" i="1"/>
  <c r="GX746" i="1"/>
  <c r="GT746" i="1"/>
  <c r="GR746" i="1"/>
  <c r="GU746" i="1" s="1"/>
  <c r="GW756" i="1" s="1"/>
  <c r="GQ746" i="1"/>
  <c r="GO746" i="1"/>
  <c r="GA746" i="1"/>
  <c r="GA747" i="1" s="1"/>
  <c r="GA748" i="1" s="1"/>
  <c r="GA749" i="1" s="1"/>
  <c r="GA750" i="1" s="1"/>
  <c r="GA751" i="1" s="1"/>
  <c r="GA752" i="1" s="1"/>
  <c r="GA753" i="1" s="1"/>
  <c r="GA754" i="1" s="1"/>
  <c r="GA755" i="1" s="1"/>
  <c r="GA756" i="1" s="1"/>
  <c r="GA757" i="1" s="1"/>
  <c r="GA758" i="1" s="1"/>
  <c r="GA759" i="1" s="1"/>
  <c r="GA760" i="1" s="1"/>
  <c r="GA761" i="1" s="1"/>
  <c r="GA762" i="1" s="1"/>
  <c r="GA763" i="1" s="1"/>
  <c r="GA764" i="1" s="1"/>
  <c r="GA765" i="1" s="1"/>
  <c r="GA766" i="1" s="1"/>
  <c r="GA767" i="1" s="1"/>
  <c r="GA768" i="1" s="1"/>
  <c r="GA769" i="1" s="1"/>
  <c r="GA770" i="1" s="1"/>
  <c r="GA771" i="1" s="1"/>
  <c r="GA772" i="1" s="1"/>
  <c r="GA773" i="1" s="1"/>
  <c r="GA774" i="1" s="1"/>
  <c r="GA775" i="1" s="1"/>
  <c r="GA776" i="1" s="1"/>
  <c r="GA777" i="1" s="1"/>
  <c r="GA778" i="1" s="1"/>
  <c r="GA779" i="1" s="1"/>
  <c r="GA780" i="1" s="1"/>
  <c r="GA781" i="1" s="1"/>
  <c r="GA782" i="1" s="1"/>
  <c r="GA783" i="1" s="1"/>
  <c r="GA784" i="1" s="1"/>
  <c r="GA785" i="1" s="1"/>
  <c r="GA786" i="1" s="1"/>
  <c r="GA787" i="1" s="1"/>
  <c r="GA788" i="1" s="1"/>
  <c r="GA789" i="1" s="1"/>
  <c r="GA790" i="1" s="1"/>
  <c r="GA791" i="1" s="1"/>
  <c r="GA792" i="1" s="1"/>
  <c r="GA793" i="1" s="1"/>
  <c r="GA794" i="1" s="1"/>
  <c r="GA795" i="1" s="1"/>
  <c r="GA796" i="1" s="1"/>
  <c r="GA797" i="1" s="1"/>
  <c r="GA798" i="1" s="1"/>
  <c r="GA799" i="1" s="1"/>
  <c r="GA800" i="1" s="1"/>
  <c r="GA801" i="1" s="1"/>
  <c r="GA802" i="1" s="1"/>
  <c r="GA803" i="1" s="1"/>
  <c r="GA804" i="1" s="1"/>
  <c r="GA805" i="1" s="1"/>
  <c r="GA806" i="1" s="1"/>
  <c r="GA807" i="1" s="1"/>
  <c r="GA808" i="1" s="1"/>
  <c r="GA809" i="1" s="1"/>
  <c r="GA810" i="1" s="1"/>
  <c r="GA811" i="1" s="1"/>
  <c r="GA812" i="1" s="1"/>
  <c r="GA813" i="1" s="1"/>
  <c r="GA814" i="1" s="1"/>
  <c r="GA815" i="1" s="1"/>
  <c r="GA816" i="1" s="1"/>
  <c r="GA817" i="1" s="1"/>
  <c r="GA818" i="1" s="1"/>
  <c r="GA819" i="1" s="1"/>
  <c r="GA820" i="1" s="1"/>
  <c r="GA821" i="1" s="1"/>
  <c r="GA822" i="1" s="1"/>
  <c r="GA823" i="1" s="1"/>
  <c r="GA824" i="1" s="1"/>
  <c r="GA825" i="1" s="1"/>
  <c r="GA826" i="1" s="1"/>
  <c r="GA827" i="1" s="1"/>
  <c r="GA828" i="1" s="1"/>
  <c r="GA829" i="1" s="1"/>
  <c r="GA830" i="1" s="1"/>
  <c r="GA831" i="1" s="1"/>
  <c r="GA832" i="1" s="1"/>
  <c r="GA833" i="1" s="1"/>
  <c r="GA834" i="1" s="1"/>
  <c r="GA835" i="1" s="1"/>
  <c r="GA836" i="1" s="1"/>
  <c r="GA837" i="1" s="1"/>
  <c r="GA838" i="1" s="1"/>
  <c r="GA839" i="1" s="1"/>
  <c r="GA840" i="1" s="1"/>
  <c r="GA841" i="1" s="1"/>
  <c r="GA842" i="1" s="1"/>
  <c r="GA843" i="1" s="1"/>
  <c r="GA844" i="1" s="1"/>
  <c r="GA845" i="1" s="1"/>
  <c r="GA846" i="1" s="1"/>
  <c r="GA847" i="1" s="1"/>
  <c r="GA848" i="1" s="1"/>
  <c r="GA849" i="1" s="1"/>
  <c r="GA850" i="1" s="1"/>
  <c r="GA851" i="1" s="1"/>
  <c r="GA852" i="1" s="1"/>
  <c r="GA853" i="1" s="1"/>
  <c r="GA854" i="1" s="1"/>
  <c r="GA855" i="1" s="1"/>
  <c r="GA856" i="1" s="1"/>
  <c r="GA857" i="1" s="1"/>
  <c r="GA858" i="1" s="1"/>
  <c r="GA859" i="1" s="1"/>
  <c r="GA860" i="1" s="1"/>
  <c r="GA861" i="1" s="1"/>
  <c r="GA862" i="1" s="1"/>
  <c r="GA863" i="1" s="1"/>
  <c r="GA864" i="1" s="1"/>
  <c r="GA865" i="1" s="1"/>
  <c r="GA866" i="1" s="1"/>
  <c r="GA867" i="1" s="1"/>
  <c r="GA868" i="1" s="1"/>
  <c r="GA869" i="1" s="1"/>
  <c r="GA870" i="1" s="1"/>
  <c r="GA871" i="1" s="1"/>
  <c r="GA872" i="1" s="1"/>
  <c r="J746" i="1"/>
  <c r="I746" i="1"/>
  <c r="H746" i="1"/>
  <c r="G746" i="1"/>
  <c r="B746" i="1"/>
  <c r="D755" i="1" s="1"/>
  <c r="GU745" i="1"/>
  <c r="GR745" i="1"/>
  <c r="GQ745" i="1"/>
  <c r="GT745" i="1" s="1"/>
  <c r="GO745" i="1"/>
  <c r="GO884" i="1" s="1"/>
  <c r="I745" i="1"/>
  <c r="H745" i="1"/>
  <c r="G745" i="1"/>
  <c r="J745" i="1" s="1"/>
  <c r="A745" i="1"/>
  <c r="A750" i="1" s="1"/>
  <c r="A755" i="1" s="1"/>
  <c r="A760" i="1" s="1"/>
  <c r="A765" i="1" s="1"/>
  <c r="A770" i="1" s="1"/>
  <c r="A775" i="1" s="1"/>
  <c r="A780" i="1" s="1"/>
  <c r="A785" i="1" s="1"/>
  <c r="A790" i="1" s="1"/>
  <c r="A795" i="1" s="1"/>
  <c r="A800" i="1" s="1"/>
  <c r="A805" i="1" s="1"/>
  <c r="A810" i="1" s="1"/>
  <c r="A815" i="1" s="1"/>
  <c r="A820" i="1" s="1"/>
  <c r="A825" i="1" s="1"/>
  <c r="A830" i="1" s="1"/>
  <c r="A835" i="1" s="1"/>
  <c r="A840" i="1" s="1"/>
  <c r="A845" i="1" s="1"/>
  <c r="A850" i="1" s="1"/>
  <c r="A855" i="1" s="1"/>
  <c r="A860" i="1" s="1"/>
  <c r="A865" i="1" s="1"/>
  <c r="A870" i="1" s="1"/>
  <c r="A740" i="1"/>
  <c r="A735" i="1"/>
  <c r="GO692" i="1"/>
  <c r="GQ676" i="1" s="1"/>
  <c r="FO692" i="1"/>
  <c r="FQ680" i="1" s="1"/>
  <c r="EO692" i="1"/>
  <c r="EQ680" i="1" s="1"/>
  <c r="DO692" i="1"/>
  <c r="CO692" i="1"/>
  <c r="CQ676" i="1" s="1"/>
  <c r="BO692" i="1"/>
  <c r="BQ680" i="1" s="1"/>
  <c r="AO692" i="1"/>
  <c r="AQ680" i="1" s="1"/>
  <c r="DO690" i="1"/>
  <c r="DP678" i="1" s="1"/>
  <c r="CO689" i="1"/>
  <c r="CP676" i="1" s="1"/>
  <c r="DO686" i="1"/>
  <c r="DO687" i="1" s="1"/>
  <c r="DS680" i="1" s="1"/>
  <c r="FO684" i="1"/>
  <c r="FO689" i="1" s="1"/>
  <c r="DO684" i="1"/>
  <c r="DO691" i="1" s="1"/>
  <c r="DP680" i="1" s="1"/>
  <c r="CR684" i="1"/>
  <c r="CO684" i="1"/>
  <c r="CO690" i="1" s="1"/>
  <c r="CP678" i="1" s="1"/>
  <c r="GQ680" i="1"/>
  <c r="FO680" i="1"/>
  <c r="DQ680" i="1"/>
  <c r="DO680" i="1"/>
  <c r="CQ680" i="1"/>
  <c r="CO680" i="1"/>
  <c r="GQ678" i="1"/>
  <c r="FQ678" i="1"/>
  <c r="FO678" i="1"/>
  <c r="EQ678" i="1"/>
  <c r="DQ678" i="1"/>
  <c r="DO678" i="1"/>
  <c r="CQ678" i="1"/>
  <c r="CO678" i="1"/>
  <c r="BQ678" i="1"/>
  <c r="AQ678" i="1"/>
  <c r="GN676" i="1"/>
  <c r="FQ676" i="1"/>
  <c r="FO676" i="1"/>
  <c r="FN676" i="1"/>
  <c r="EN676" i="1"/>
  <c r="DQ676" i="1"/>
  <c r="DO676" i="1"/>
  <c r="DN676" i="1"/>
  <c r="CS676" i="1"/>
  <c r="CO676" i="1"/>
  <c r="CN676" i="1"/>
  <c r="BQ676" i="1"/>
  <c r="BN676" i="1"/>
  <c r="AQ676" i="1"/>
  <c r="AN676" i="1"/>
  <c r="EO673" i="1"/>
  <c r="GO672" i="1"/>
  <c r="EO672" i="1"/>
  <c r="BO672" i="1"/>
  <c r="B672" i="1" s="1"/>
  <c r="I672" i="1"/>
  <c r="H672" i="1"/>
  <c r="G672" i="1"/>
  <c r="J672" i="1" s="1"/>
  <c r="GO671" i="1"/>
  <c r="EO671" i="1"/>
  <c r="BJ671" i="1"/>
  <c r="BI671" i="1"/>
  <c r="H671" i="1" s="1"/>
  <c r="BH671" i="1"/>
  <c r="I671" i="1" s="1"/>
  <c r="BG671" i="1"/>
  <c r="BO671" i="1" s="1"/>
  <c r="AO671" i="1"/>
  <c r="G671" i="1"/>
  <c r="GO670" i="1"/>
  <c r="EO670" i="1"/>
  <c r="BO670" i="1"/>
  <c r="BA670" i="1"/>
  <c r="BA671" i="1" s="1"/>
  <c r="AO670" i="1"/>
  <c r="B670" i="1" s="1"/>
  <c r="I670" i="1"/>
  <c r="H670" i="1"/>
  <c r="G670" i="1"/>
  <c r="J670" i="1" s="1"/>
  <c r="GO669" i="1"/>
  <c r="ER669" i="1"/>
  <c r="EQ669" i="1"/>
  <c r="EO669" i="1"/>
  <c r="BO669" i="1"/>
  <c r="AO669" i="1"/>
  <c r="I669" i="1"/>
  <c r="J669" i="1" s="1"/>
  <c r="H669" i="1"/>
  <c r="G669" i="1"/>
  <c r="B669" i="1"/>
  <c r="GR668" i="1"/>
  <c r="GQ668" i="1"/>
  <c r="GO668" i="1"/>
  <c r="ER668" i="1"/>
  <c r="GU668" i="1" s="1"/>
  <c r="EQ668" i="1"/>
  <c r="GT668" i="1" s="1"/>
  <c r="EO668" i="1"/>
  <c r="BR668" i="1"/>
  <c r="BQ668" i="1"/>
  <c r="BO668" i="1"/>
  <c r="AR668" i="1"/>
  <c r="AQ668" i="1"/>
  <c r="AO668" i="1"/>
  <c r="GX668" i="1" s="1"/>
  <c r="J668" i="1"/>
  <c r="I668" i="1"/>
  <c r="H668" i="1"/>
  <c r="G668" i="1"/>
  <c r="B668" i="1"/>
  <c r="GR667" i="1"/>
  <c r="GQ667" i="1"/>
  <c r="GO667" i="1"/>
  <c r="ER667" i="1"/>
  <c r="GU667" i="1" s="1"/>
  <c r="EQ667" i="1"/>
  <c r="EO667" i="1"/>
  <c r="BR667" i="1"/>
  <c r="BQ667" i="1"/>
  <c r="BO667" i="1"/>
  <c r="AR667" i="1"/>
  <c r="AQ667" i="1"/>
  <c r="GT667" i="1" s="1"/>
  <c r="AO667" i="1"/>
  <c r="B667" i="1" s="1"/>
  <c r="I667" i="1"/>
  <c r="H667" i="1"/>
  <c r="G667" i="1"/>
  <c r="J667" i="1" s="1"/>
  <c r="GR666" i="1"/>
  <c r="GQ666" i="1"/>
  <c r="GO666" i="1"/>
  <c r="ER666" i="1"/>
  <c r="EQ666" i="1"/>
  <c r="EO666" i="1"/>
  <c r="GX666" i="1" s="1"/>
  <c r="BR666" i="1"/>
  <c r="BQ666" i="1"/>
  <c r="BO666" i="1"/>
  <c r="AR666" i="1"/>
  <c r="GU666" i="1" s="1"/>
  <c r="AQ666" i="1"/>
  <c r="GT666" i="1" s="1"/>
  <c r="AO666" i="1"/>
  <c r="B666" i="1" s="1"/>
  <c r="C670" i="1" s="1"/>
  <c r="I666" i="1"/>
  <c r="H666" i="1"/>
  <c r="G666" i="1"/>
  <c r="J666" i="1" s="1"/>
  <c r="GR665" i="1"/>
  <c r="GQ665" i="1"/>
  <c r="GO665" i="1"/>
  <c r="B665" i="1" s="1"/>
  <c r="ER665" i="1"/>
  <c r="EQ665" i="1"/>
  <c r="GT665" i="1" s="1"/>
  <c r="EO665" i="1"/>
  <c r="BR665" i="1"/>
  <c r="BQ665" i="1"/>
  <c r="BO665" i="1"/>
  <c r="AR665" i="1"/>
  <c r="GU665" i="1" s="1"/>
  <c r="AQ665" i="1"/>
  <c r="AO665" i="1"/>
  <c r="I665" i="1"/>
  <c r="J665" i="1" s="1"/>
  <c r="H665" i="1"/>
  <c r="G665" i="1"/>
  <c r="GR664" i="1"/>
  <c r="GQ664" i="1"/>
  <c r="GO664" i="1"/>
  <c r="ER664" i="1"/>
  <c r="GU664" i="1" s="1"/>
  <c r="EQ664" i="1"/>
  <c r="EO664" i="1"/>
  <c r="BR664" i="1"/>
  <c r="BQ664" i="1"/>
  <c r="BO664" i="1"/>
  <c r="AR664" i="1"/>
  <c r="AQ664" i="1"/>
  <c r="GT664" i="1" s="1"/>
  <c r="AO664" i="1"/>
  <c r="B664" i="1" s="1"/>
  <c r="I664" i="1"/>
  <c r="H664" i="1"/>
  <c r="G664" i="1"/>
  <c r="J664" i="1" s="1"/>
  <c r="GR663" i="1"/>
  <c r="GQ663" i="1"/>
  <c r="GO663" i="1"/>
  <c r="ER663" i="1"/>
  <c r="EQ663" i="1"/>
  <c r="EO663" i="1"/>
  <c r="GX663" i="1" s="1"/>
  <c r="BR663" i="1"/>
  <c r="BQ663" i="1"/>
  <c r="BO663" i="1"/>
  <c r="AR663" i="1"/>
  <c r="GU663" i="1" s="1"/>
  <c r="AQ663" i="1"/>
  <c r="GT663" i="1" s="1"/>
  <c r="AO663" i="1"/>
  <c r="B663" i="1" s="1"/>
  <c r="I663" i="1"/>
  <c r="H663" i="1"/>
  <c r="G663" i="1"/>
  <c r="J663" i="1" s="1"/>
  <c r="GR662" i="1"/>
  <c r="GQ662" i="1"/>
  <c r="GO662" i="1"/>
  <c r="B662" i="1" s="1"/>
  <c r="ER662" i="1"/>
  <c r="EQ662" i="1"/>
  <c r="GT662" i="1" s="1"/>
  <c r="EO662" i="1"/>
  <c r="BR662" i="1"/>
  <c r="BQ662" i="1"/>
  <c r="BO662" i="1"/>
  <c r="AR662" i="1"/>
  <c r="GU662" i="1" s="1"/>
  <c r="AQ662" i="1"/>
  <c r="AO662" i="1"/>
  <c r="I662" i="1"/>
  <c r="J662" i="1" s="1"/>
  <c r="H662" i="1"/>
  <c r="G662" i="1"/>
  <c r="GR661" i="1"/>
  <c r="GQ661" i="1"/>
  <c r="GO661" i="1"/>
  <c r="ER661" i="1"/>
  <c r="GU661" i="1" s="1"/>
  <c r="EQ661" i="1"/>
  <c r="EO661" i="1"/>
  <c r="BR661" i="1"/>
  <c r="BG661" i="1"/>
  <c r="BF661" i="1"/>
  <c r="BE661" i="1"/>
  <c r="BD661" i="1"/>
  <c r="BC661" i="1"/>
  <c r="BQ661" i="1" s="1"/>
  <c r="AR661" i="1"/>
  <c r="AQ661" i="1"/>
  <c r="AO661" i="1"/>
  <c r="G661" i="1"/>
  <c r="GR660" i="1"/>
  <c r="GQ660" i="1"/>
  <c r="GO660" i="1"/>
  <c r="ER660" i="1"/>
  <c r="EQ660" i="1"/>
  <c r="EO660" i="1"/>
  <c r="GX660" i="1" s="1"/>
  <c r="BR660" i="1"/>
  <c r="BQ660" i="1"/>
  <c r="BO660" i="1"/>
  <c r="AR660" i="1"/>
  <c r="GU660" i="1" s="1"/>
  <c r="AQ660" i="1"/>
  <c r="GT660" i="1" s="1"/>
  <c r="AO660" i="1"/>
  <c r="B660" i="1" s="1"/>
  <c r="I660" i="1"/>
  <c r="H660" i="1"/>
  <c r="G660" i="1"/>
  <c r="J660" i="1" s="1"/>
  <c r="GR659" i="1"/>
  <c r="GQ659" i="1"/>
  <c r="GO659" i="1"/>
  <c r="ER659" i="1"/>
  <c r="GU659" i="1" s="1"/>
  <c r="EQ659" i="1"/>
  <c r="GT659" i="1" s="1"/>
  <c r="EO659" i="1"/>
  <c r="BR659" i="1"/>
  <c r="BQ659" i="1"/>
  <c r="BO659" i="1"/>
  <c r="AR659" i="1"/>
  <c r="AQ659" i="1"/>
  <c r="AO659" i="1"/>
  <c r="GX659" i="1" s="1"/>
  <c r="J659" i="1"/>
  <c r="I659" i="1"/>
  <c r="H659" i="1"/>
  <c r="G659" i="1"/>
  <c r="B659" i="1"/>
  <c r="GR658" i="1"/>
  <c r="GQ658" i="1"/>
  <c r="GO658" i="1"/>
  <c r="GS668" i="1" s="1"/>
  <c r="ER658" i="1"/>
  <c r="GU658" i="1" s="1"/>
  <c r="EQ658" i="1"/>
  <c r="EO658" i="1"/>
  <c r="ES668" i="1" s="1"/>
  <c r="BR658" i="1"/>
  <c r="BQ658" i="1"/>
  <c r="BO658" i="1"/>
  <c r="AR658" i="1"/>
  <c r="AQ658" i="1"/>
  <c r="GT658" i="1" s="1"/>
  <c r="AO658" i="1"/>
  <c r="B658" i="1" s="1"/>
  <c r="I658" i="1"/>
  <c r="H658" i="1"/>
  <c r="G658" i="1"/>
  <c r="J658" i="1" s="1"/>
  <c r="GR657" i="1"/>
  <c r="GQ657" i="1"/>
  <c r="GO657" i="1"/>
  <c r="GS667" i="1" s="1"/>
  <c r="ER657" i="1"/>
  <c r="EQ657" i="1"/>
  <c r="EO657" i="1"/>
  <c r="GX657" i="1" s="1"/>
  <c r="BR657" i="1"/>
  <c r="BQ657" i="1"/>
  <c r="BO657" i="1"/>
  <c r="AR657" i="1"/>
  <c r="GU657" i="1" s="1"/>
  <c r="GW667" i="1" s="1"/>
  <c r="AQ657" i="1"/>
  <c r="GT657" i="1" s="1"/>
  <c r="AO657" i="1"/>
  <c r="AS667" i="1" s="1"/>
  <c r="I657" i="1"/>
  <c r="H657" i="1"/>
  <c r="G657" i="1"/>
  <c r="J657" i="1" s="1"/>
  <c r="GR656" i="1"/>
  <c r="GQ656" i="1"/>
  <c r="GO656" i="1"/>
  <c r="B656" i="1" s="1"/>
  <c r="ER656" i="1"/>
  <c r="EQ656" i="1"/>
  <c r="GT656" i="1" s="1"/>
  <c r="EO656" i="1"/>
  <c r="ES666" i="1" s="1"/>
  <c r="BR656" i="1"/>
  <c r="BQ656" i="1"/>
  <c r="BO656" i="1"/>
  <c r="AR656" i="1"/>
  <c r="GU656" i="1" s="1"/>
  <c r="AQ656" i="1"/>
  <c r="AO656" i="1"/>
  <c r="AS666" i="1" s="1"/>
  <c r="I656" i="1"/>
  <c r="J656" i="1" s="1"/>
  <c r="H656" i="1"/>
  <c r="G656" i="1"/>
  <c r="GR655" i="1"/>
  <c r="GQ655" i="1"/>
  <c r="GO655" i="1"/>
  <c r="GS665" i="1" s="1"/>
  <c r="ER655" i="1"/>
  <c r="GU655" i="1" s="1"/>
  <c r="GW665" i="1" s="1"/>
  <c r="EQ655" i="1"/>
  <c r="GT655" i="1" s="1"/>
  <c r="EO655" i="1"/>
  <c r="ES665" i="1" s="1"/>
  <c r="BR655" i="1"/>
  <c r="BQ655" i="1"/>
  <c r="BO655" i="1"/>
  <c r="AR655" i="1"/>
  <c r="AQ655" i="1"/>
  <c r="AO655" i="1"/>
  <c r="GX655" i="1" s="1"/>
  <c r="J655" i="1"/>
  <c r="I655" i="1"/>
  <c r="H655" i="1"/>
  <c r="G655" i="1"/>
  <c r="B655" i="1"/>
  <c r="GR654" i="1"/>
  <c r="GQ654" i="1"/>
  <c r="GO654" i="1"/>
  <c r="GS664" i="1" s="1"/>
  <c r="ER654" i="1"/>
  <c r="EQ654" i="1"/>
  <c r="EO654" i="1"/>
  <c r="GX654" i="1" s="1"/>
  <c r="BR654" i="1"/>
  <c r="BQ654" i="1"/>
  <c r="BO654" i="1"/>
  <c r="AR654" i="1"/>
  <c r="GU654" i="1" s="1"/>
  <c r="AQ654" i="1"/>
  <c r="GT654" i="1" s="1"/>
  <c r="AO654" i="1"/>
  <c r="AS664" i="1" s="1"/>
  <c r="I654" i="1"/>
  <c r="H654" i="1"/>
  <c r="G654" i="1"/>
  <c r="J654" i="1" s="1"/>
  <c r="GR653" i="1"/>
  <c r="GQ653" i="1"/>
  <c r="GO653" i="1"/>
  <c r="B653" i="1" s="1"/>
  <c r="ER653" i="1"/>
  <c r="EQ653" i="1"/>
  <c r="GT653" i="1" s="1"/>
  <c r="EO653" i="1"/>
  <c r="ES663" i="1" s="1"/>
  <c r="BR653" i="1"/>
  <c r="BQ653" i="1"/>
  <c r="BO653" i="1"/>
  <c r="AR653" i="1"/>
  <c r="GU653" i="1" s="1"/>
  <c r="AQ653" i="1"/>
  <c r="AO653" i="1"/>
  <c r="AS663" i="1" s="1"/>
  <c r="I653" i="1"/>
  <c r="J653" i="1" s="1"/>
  <c r="H653" i="1"/>
  <c r="G653" i="1"/>
  <c r="GR652" i="1"/>
  <c r="GQ652" i="1"/>
  <c r="GO652" i="1"/>
  <c r="GS662" i="1" s="1"/>
  <c r="ER652" i="1"/>
  <c r="GU652" i="1" s="1"/>
  <c r="EQ652" i="1"/>
  <c r="GT652" i="1" s="1"/>
  <c r="EO652" i="1"/>
  <c r="ES662" i="1" s="1"/>
  <c r="BR652" i="1"/>
  <c r="BQ652" i="1"/>
  <c r="BO652" i="1"/>
  <c r="AR652" i="1"/>
  <c r="AQ652" i="1"/>
  <c r="AO652" i="1"/>
  <c r="AS661" i="1" s="1"/>
  <c r="J652" i="1"/>
  <c r="I652" i="1"/>
  <c r="H652" i="1"/>
  <c r="G652" i="1"/>
  <c r="B652" i="1"/>
  <c r="GR651" i="1"/>
  <c r="GQ651" i="1"/>
  <c r="GO651" i="1"/>
  <c r="GS661" i="1" s="1"/>
  <c r="ER651" i="1"/>
  <c r="EQ651" i="1"/>
  <c r="EO651" i="1"/>
  <c r="ES660" i="1" s="1"/>
  <c r="BQ651" i="1"/>
  <c r="BJ651" i="1"/>
  <c r="BI651" i="1"/>
  <c r="BH651" i="1"/>
  <c r="BR651" i="1" s="1"/>
  <c r="BG651" i="1"/>
  <c r="H651" i="1" s="1"/>
  <c r="BF651" i="1"/>
  <c r="G651" i="1" s="1"/>
  <c r="BD651" i="1"/>
  <c r="AR651" i="1"/>
  <c r="GU651" i="1" s="1"/>
  <c r="AQ651" i="1"/>
  <c r="GT651" i="1" s="1"/>
  <c r="AO651" i="1"/>
  <c r="I651" i="1"/>
  <c r="GR650" i="1"/>
  <c r="GQ650" i="1"/>
  <c r="GO650" i="1"/>
  <c r="ER650" i="1"/>
  <c r="GU650" i="1" s="1"/>
  <c r="GW660" i="1" s="1"/>
  <c r="EQ650" i="1"/>
  <c r="EO650" i="1"/>
  <c r="BR650" i="1"/>
  <c r="BM650" i="1"/>
  <c r="BK650" i="1"/>
  <c r="BJ650" i="1"/>
  <c r="BG650" i="1"/>
  <c r="BF650" i="1"/>
  <c r="BE650" i="1"/>
  <c r="BD650" i="1"/>
  <c r="BC650" i="1"/>
  <c r="BQ650" i="1" s="1"/>
  <c r="GT650" i="1" s="1"/>
  <c r="AS650" i="1"/>
  <c r="AR650" i="1"/>
  <c r="AQ650" i="1"/>
  <c r="AO650" i="1"/>
  <c r="GS649" i="1"/>
  <c r="GR649" i="1"/>
  <c r="GQ649" i="1"/>
  <c r="GO649" i="1"/>
  <c r="GS659" i="1" s="1"/>
  <c r="ER649" i="1"/>
  <c r="EQ649" i="1"/>
  <c r="EO649" i="1"/>
  <c r="BQ649" i="1"/>
  <c r="BN649" i="1"/>
  <c r="BM649" i="1"/>
  <c r="BL649" i="1"/>
  <c r="BK649" i="1"/>
  <c r="BJ649" i="1"/>
  <c r="BI649" i="1"/>
  <c r="BH649" i="1"/>
  <c r="BR649" i="1" s="1"/>
  <c r="BG649" i="1"/>
  <c r="BF649" i="1"/>
  <c r="BE649" i="1"/>
  <c r="BD649" i="1"/>
  <c r="BC649" i="1"/>
  <c r="BO649" i="1" s="1"/>
  <c r="AR649" i="1"/>
  <c r="AQ649" i="1"/>
  <c r="AO649" i="1"/>
  <c r="AS658" i="1" s="1"/>
  <c r="H649" i="1"/>
  <c r="GR648" i="1"/>
  <c r="GQ648" i="1"/>
  <c r="GO648" i="1"/>
  <c r="ER648" i="1"/>
  <c r="EQ648" i="1"/>
  <c r="GT648" i="1" s="1"/>
  <c r="EO648" i="1"/>
  <c r="BR648" i="1"/>
  <c r="BQ648" i="1"/>
  <c r="BO648" i="1"/>
  <c r="AR648" i="1"/>
  <c r="GU648" i="1" s="1"/>
  <c r="AQ648" i="1"/>
  <c r="AO648" i="1"/>
  <c r="I648" i="1"/>
  <c r="J648" i="1" s="1"/>
  <c r="H648" i="1"/>
  <c r="G648" i="1"/>
  <c r="GR647" i="1"/>
  <c r="GQ647" i="1"/>
  <c r="GO647" i="1"/>
  <c r="GS656" i="1" s="1"/>
  <c r="ER647" i="1"/>
  <c r="GU647" i="1" s="1"/>
  <c r="EQ647" i="1"/>
  <c r="EO647" i="1"/>
  <c r="BS647" i="1"/>
  <c r="BR647" i="1"/>
  <c r="BQ647" i="1"/>
  <c r="BO647" i="1"/>
  <c r="AS647" i="1"/>
  <c r="AR647" i="1"/>
  <c r="AQ647" i="1"/>
  <c r="AO647" i="1"/>
  <c r="AS657" i="1" s="1"/>
  <c r="J647" i="1"/>
  <c r="I647" i="1"/>
  <c r="H647" i="1"/>
  <c r="G647" i="1"/>
  <c r="B647" i="1"/>
  <c r="GR646" i="1"/>
  <c r="GQ646" i="1"/>
  <c r="GO646" i="1"/>
  <c r="ER646" i="1"/>
  <c r="GU646" i="1" s="1"/>
  <c r="EQ646" i="1"/>
  <c r="EO646" i="1"/>
  <c r="BR646" i="1"/>
  <c r="BQ646" i="1"/>
  <c r="BO646" i="1"/>
  <c r="AR646" i="1"/>
  <c r="AQ646" i="1"/>
  <c r="GT646" i="1" s="1"/>
  <c r="AO646" i="1"/>
  <c r="I646" i="1"/>
  <c r="H646" i="1"/>
  <c r="G646" i="1"/>
  <c r="J646" i="1" s="1"/>
  <c r="GR645" i="1"/>
  <c r="GQ645" i="1"/>
  <c r="GO645" i="1"/>
  <c r="GS655" i="1" s="1"/>
  <c r="ER645" i="1"/>
  <c r="EQ645" i="1"/>
  <c r="EO645" i="1"/>
  <c r="BR645" i="1"/>
  <c r="BQ645" i="1"/>
  <c r="BO645" i="1"/>
  <c r="AR645" i="1"/>
  <c r="GU645" i="1" s="1"/>
  <c r="AQ645" i="1"/>
  <c r="AO645" i="1"/>
  <c r="B645" i="1" s="1"/>
  <c r="I645" i="1"/>
  <c r="H645" i="1"/>
  <c r="G645" i="1"/>
  <c r="J645" i="1" s="1"/>
  <c r="GR644" i="1"/>
  <c r="GQ644" i="1"/>
  <c r="GO644" i="1"/>
  <c r="ER644" i="1"/>
  <c r="GU644" i="1" s="1"/>
  <c r="EQ644" i="1"/>
  <c r="EG644" i="1"/>
  <c r="EF644" i="1"/>
  <c r="BR644" i="1"/>
  <c r="BQ644" i="1"/>
  <c r="BO644" i="1"/>
  <c r="AR644" i="1"/>
  <c r="AQ644" i="1"/>
  <c r="AO644" i="1"/>
  <c r="GR643" i="1"/>
  <c r="GQ643" i="1"/>
  <c r="GO643" i="1"/>
  <c r="ER643" i="1"/>
  <c r="EQ643" i="1"/>
  <c r="GT643" i="1" s="1"/>
  <c r="EO643" i="1"/>
  <c r="BR643" i="1"/>
  <c r="BQ643" i="1"/>
  <c r="BO643" i="1"/>
  <c r="AR643" i="1"/>
  <c r="GU643" i="1" s="1"/>
  <c r="AQ643" i="1"/>
  <c r="AO643" i="1"/>
  <c r="I643" i="1"/>
  <c r="J643" i="1" s="1"/>
  <c r="H643" i="1"/>
  <c r="G643" i="1"/>
  <c r="GR642" i="1"/>
  <c r="GQ642" i="1"/>
  <c r="GO642" i="1"/>
  <c r="GX642" i="1" s="1"/>
  <c r="ER642" i="1"/>
  <c r="GU642" i="1" s="1"/>
  <c r="EQ642" i="1"/>
  <c r="GT642" i="1" s="1"/>
  <c r="EO642" i="1"/>
  <c r="BR642" i="1"/>
  <c r="BQ642" i="1"/>
  <c r="BO642" i="1"/>
  <c r="AR642" i="1"/>
  <c r="AQ642" i="1"/>
  <c r="AO642" i="1"/>
  <c r="J642" i="1"/>
  <c r="I642" i="1"/>
  <c r="H642" i="1"/>
  <c r="G642" i="1"/>
  <c r="B642" i="1"/>
  <c r="GR641" i="1"/>
  <c r="GQ641" i="1"/>
  <c r="GO641" i="1"/>
  <c r="ER641" i="1"/>
  <c r="GU641" i="1" s="1"/>
  <c r="EQ641" i="1"/>
  <c r="EO641" i="1"/>
  <c r="BR641" i="1"/>
  <c r="BQ641" i="1"/>
  <c r="BO641" i="1"/>
  <c r="AR641" i="1"/>
  <c r="AQ641" i="1"/>
  <c r="GT641" i="1" s="1"/>
  <c r="AO641" i="1"/>
  <c r="I641" i="1"/>
  <c r="H641" i="1"/>
  <c r="G641" i="1"/>
  <c r="J641" i="1" s="1"/>
  <c r="GR640" i="1"/>
  <c r="GQ640" i="1"/>
  <c r="GO640" i="1"/>
  <c r="ER640" i="1"/>
  <c r="EQ640" i="1"/>
  <c r="EO640" i="1"/>
  <c r="BR640" i="1"/>
  <c r="BQ640" i="1"/>
  <c r="BO640" i="1"/>
  <c r="AR640" i="1"/>
  <c r="GU640" i="1" s="1"/>
  <c r="AQ640" i="1"/>
  <c r="GT640" i="1" s="1"/>
  <c r="AO640" i="1"/>
  <c r="I640" i="1"/>
  <c r="H640" i="1"/>
  <c r="G640" i="1"/>
  <c r="J640" i="1" s="1"/>
  <c r="GR639" i="1"/>
  <c r="GQ639" i="1"/>
  <c r="GO639" i="1"/>
  <c r="GS648" i="1" s="1"/>
  <c r="ER639" i="1"/>
  <c r="GU639" i="1" s="1"/>
  <c r="EQ639" i="1"/>
  <c r="GT639" i="1" s="1"/>
  <c r="EO639" i="1"/>
  <c r="BR639" i="1"/>
  <c r="BQ639" i="1"/>
  <c r="BO639" i="1"/>
  <c r="AR639" i="1"/>
  <c r="AQ639" i="1"/>
  <c r="AO639" i="1"/>
  <c r="J639" i="1"/>
  <c r="I639" i="1"/>
  <c r="H639" i="1"/>
  <c r="G639" i="1"/>
  <c r="B639" i="1"/>
  <c r="GR638" i="1"/>
  <c r="GQ638" i="1"/>
  <c r="GO638" i="1"/>
  <c r="ER638" i="1"/>
  <c r="GU638" i="1" s="1"/>
  <c r="EQ638" i="1"/>
  <c r="EO638" i="1"/>
  <c r="BR638" i="1"/>
  <c r="BQ638" i="1"/>
  <c r="BO638" i="1"/>
  <c r="AR638" i="1"/>
  <c r="AQ638" i="1"/>
  <c r="GT638" i="1" s="1"/>
  <c r="AO638" i="1"/>
  <c r="I638" i="1"/>
  <c r="H638" i="1"/>
  <c r="G638" i="1"/>
  <c r="J638" i="1" s="1"/>
  <c r="GR637" i="1"/>
  <c r="GQ637" i="1"/>
  <c r="GO637" i="1"/>
  <c r="GS647" i="1" s="1"/>
  <c r="ER637" i="1"/>
  <c r="EQ637" i="1"/>
  <c r="EO637" i="1"/>
  <c r="BR637" i="1"/>
  <c r="BQ637" i="1"/>
  <c r="BO637" i="1"/>
  <c r="AR637" i="1"/>
  <c r="GU637" i="1" s="1"/>
  <c r="AQ637" i="1"/>
  <c r="GT637" i="1" s="1"/>
  <c r="AO637" i="1"/>
  <c r="I637" i="1"/>
  <c r="H637" i="1"/>
  <c r="G637" i="1"/>
  <c r="J637" i="1" s="1"/>
  <c r="GT636" i="1"/>
  <c r="GR636" i="1"/>
  <c r="GQ636" i="1"/>
  <c r="GO636" i="1"/>
  <c r="ER636" i="1"/>
  <c r="EQ636" i="1"/>
  <c r="EO636" i="1"/>
  <c r="BR636" i="1"/>
  <c r="BQ636" i="1"/>
  <c r="BO636" i="1"/>
  <c r="AR636" i="1"/>
  <c r="AQ636" i="1"/>
  <c r="AO636" i="1"/>
  <c r="I636" i="1"/>
  <c r="J636" i="1" s="1"/>
  <c r="H636" i="1"/>
  <c r="G636" i="1"/>
  <c r="GR635" i="1"/>
  <c r="GQ635" i="1"/>
  <c r="GO635" i="1"/>
  <c r="GX635" i="1" s="1"/>
  <c r="ER635" i="1"/>
  <c r="GU635" i="1" s="1"/>
  <c r="EQ635" i="1"/>
  <c r="EO635" i="1"/>
  <c r="BR635" i="1"/>
  <c r="BQ635" i="1"/>
  <c r="BO635" i="1"/>
  <c r="AR635" i="1"/>
  <c r="AQ635" i="1"/>
  <c r="AO635" i="1"/>
  <c r="AS645" i="1" s="1"/>
  <c r="J635" i="1"/>
  <c r="I635" i="1"/>
  <c r="H635" i="1"/>
  <c r="G635" i="1"/>
  <c r="B635" i="1"/>
  <c r="GR634" i="1"/>
  <c r="GQ634" i="1"/>
  <c r="GO634" i="1"/>
  <c r="GS644" i="1" s="1"/>
  <c r="ER634" i="1"/>
  <c r="EQ634" i="1"/>
  <c r="EO634" i="1"/>
  <c r="BR634" i="1"/>
  <c r="BQ634" i="1"/>
  <c r="BO634" i="1"/>
  <c r="AR634" i="1"/>
  <c r="GU634" i="1" s="1"/>
  <c r="AQ634" i="1"/>
  <c r="GT634" i="1" s="1"/>
  <c r="AO634" i="1"/>
  <c r="I634" i="1"/>
  <c r="H634" i="1"/>
  <c r="G634" i="1"/>
  <c r="J634" i="1" s="1"/>
  <c r="GR633" i="1"/>
  <c r="GQ633" i="1"/>
  <c r="GO633" i="1"/>
  <c r="ER633" i="1"/>
  <c r="EQ633" i="1"/>
  <c r="GT633" i="1" s="1"/>
  <c r="EO633" i="1"/>
  <c r="BR633" i="1"/>
  <c r="BQ633" i="1"/>
  <c r="BO633" i="1"/>
  <c r="AR633" i="1"/>
  <c r="GU633" i="1" s="1"/>
  <c r="AQ633" i="1"/>
  <c r="AO633" i="1"/>
  <c r="I633" i="1"/>
  <c r="J633" i="1" s="1"/>
  <c r="H633" i="1"/>
  <c r="G633" i="1"/>
  <c r="GR632" i="1"/>
  <c r="GQ632" i="1"/>
  <c r="GO632" i="1"/>
  <c r="GX632" i="1" s="1"/>
  <c r="ER632" i="1"/>
  <c r="GU632" i="1" s="1"/>
  <c r="EQ632" i="1"/>
  <c r="EO632" i="1"/>
  <c r="BS632" i="1"/>
  <c r="BR632" i="1"/>
  <c r="BQ632" i="1"/>
  <c r="BO632" i="1"/>
  <c r="AR632" i="1"/>
  <c r="AQ632" i="1"/>
  <c r="AO632" i="1"/>
  <c r="J632" i="1"/>
  <c r="I632" i="1"/>
  <c r="H632" i="1"/>
  <c r="G632" i="1"/>
  <c r="B632" i="1"/>
  <c r="GR631" i="1"/>
  <c r="GQ631" i="1"/>
  <c r="GO631" i="1"/>
  <c r="ER631" i="1"/>
  <c r="GU631" i="1" s="1"/>
  <c r="EQ631" i="1"/>
  <c r="EO631" i="1"/>
  <c r="BR631" i="1"/>
  <c r="BQ631" i="1"/>
  <c r="BO631" i="1"/>
  <c r="AR631" i="1"/>
  <c r="AQ631" i="1"/>
  <c r="GT631" i="1" s="1"/>
  <c r="AO631" i="1"/>
  <c r="I631" i="1"/>
  <c r="H631" i="1"/>
  <c r="G631" i="1"/>
  <c r="J631" i="1" s="1"/>
  <c r="GR630" i="1"/>
  <c r="GQ630" i="1"/>
  <c r="GO630" i="1"/>
  <c r="ER630" i="1"/>
  <c r="EQ630" i="1"/>
  <c r="EO630" i="1"/>
  <c r="BR630" i="1"/>
  <c r="BQ630" i="1"/>
  <c r="BO630" i="1"/>
  <c r="BS640" i="1" s="1"/>
  <c r="AR630" i="1"/>
  <c r="GU630" i="1" s="1"/>
  <c r="AQ630" i="1"/>
  <c r="AO630" i="1"/>
  <c r="I630" i="1"/>
  <c r="H630" i="1"/>
  <c r="G630" i="1"/>
  <c r="J630" i="1" s="1"/>
  <c r="GR629" i="1"/>
  <c r="GQ629" i="1"/>
  <c r="GO629" i="1"/>
  <c r="GX629" i="1" s="1"/>
  <c r="ER629" i="1"/>
  <c r="GU629" i="1" s="1"/>
  <c r="EQ629" i="1"/>
  <c r="EO629" i="1"/>
  <c r="BS629" i="1"/>
  <c r="BR629" i="1"/>
  <c r="BQ629" i="1"/>
  <c r="BO629" i="1"/>
  <c r="AR629" i="1"/>
  <c r="AQ629" i="1"/>
  <c r="AO629" i="1"/>
  <c r="J629" i="1"/>
  <c r="I629" i="1"/>
  <c r="H629" i="1"/>
  <c r="G629" i="1"/>
  <c r="B629" i="1"/>
  <c r="GR628" i="1"/>
  <c r="GQ628" i="1"/>
  <c r="GO628" i="1"/>
  <c r="ER628" i="1"/>
  <c r="GU628" i="1" s="1"/>
  <c r="EQ628" i="1"/>
  <c r="EO628" i="1"/>
  <c r="BR628" i="1"/>
  <c r="BQ628" i="1"/>
  <c r="BO628" i="1"/>
  <c r="AR628" i="1"/>
  <c r="AQ628" i="1"/>
  <c r="GT628" i="1" s="1"/>
  <c r="AO628" i="1"/>
  <c r="I628" i="1"/>
  <c r="H628" i="1"/>
  <c r="G628" i="1"/>
  <c r="J628" i="1" s="1"/>
  <c r="GR627" i="1"/>
  <c r="GQ627" i="1"/>
  <c r="GO627" i="1"/>
  <c r="ER627" i="1"/>
  <c r="EQ627" i="1"/>
  <c r="EO627" i="1"/>
  <c r="BR627" i="1"/>
  <c r="BQ627" i="1"/>
  <c r="BO627" i="1"/>
  <c r="BS637" i="1" s="1"/>
  <c r="AR627" i="1"/>
  <c r="GU627" i="1" s="1"/>
  <c r="AQ627" i="1"/>
  <c r="AO627" i="1"/>
  <c r="I627" i="1"/>
  <c r="H627" i="1"/>
  <c r="G627" i="1"/>
  <c r="J627" i="1" s="1"/>
  <c r="GT626" i="1"/>
  <c r="GR626" i="1"/>
  <c r="GQ626" i="1"/>
  <c r="GO626" i="1"/>
  <c r="ER626" i="1"/>
  <c r="EQ626" i="1"/>
  <c r="EO626" i="1"/>
  <c r="ES636" i="1" s="1"/>
  <c r="BR626" i="1"/>
  <c r="BQ626" i="1"/>
  <c r="BO626" i="1"/>
  <c r="AR626" i="1"/>
  <c r="AQ626" i="1"/>
  <c r="AO626" i="1"/>
  <c r="I626" i="1"/>
  <c r="J626" i="1" s="1"/>
  <c r="H626" i="1"/>
  <c r="G626" i="1"/>
  <c r="GR625" i="1"/>
  <c r="GQ625" i="1"/>
  <c r="GO625" i="1"/>
  <c r="GX625" i="1" s="1"/>
  <c r="ER625" i="1"/>
  <c r="GU625" i="1" s="1"/>
  <c r="EQ625" i="1"/>
  <c r="GT625" i="1" s="1"/>
  <c r="EO625" i="1"/>
  <c r="BR625" i="1"/>
  <c r="BQ625" i="1"/>
  <c r="BO625" i="1"/>
  <c r="AR625" i="1"/>
  <c r="AQ625" i="1"/>
  <c r="AO625" i="1"/>
  <c r="J625" i="1"/>
  <c r="I625" i="1"/>
  <c r="H625" i="1"/>
  <c r="G625" i="1"/>
  <c r="B625" i="1"/>
  <c r="GR624" i="1"/>
  <c r="GQ624" i="1"/>
  <c r="GO624" i="1"/>
  <c r="ER624" i="1"/>
  <c r="EQ624" i="1"/>
  <c r="EO624" i="1"/>
  <c r="BR624" i="1"/>
  <c r="BQ624" i="1"/>
  <c r="BO624" i="1"/>
  <c r="BS634" i="1" s="1"/>
  <c r="AR624" i="1"/>
  <c r="GU624" i="1" s="1"/>
  <c r="AQ624" i="1"/>
  <c r="GT624" i="1" s="1"/>
  <c r="AO624" i="1"/>
  <c r="I624" i="1"/>
  <c r="H624" i="1"/>
  <c r="G624" i="1"/>
  <c r="J624" i="1" s="1"/>
  <c r="GT623" i="1"/>
  <c r="GR623" i="1"/>
  <c r="GQ623" i="1"/>
  <c r="GO623" i="1"/>
  <c r="ER623" i="1"/>
  <c r="EQ623" i="1"/>
  <c r="EO623" i="1"/>
  <c r="BR623" i="1"/>
  <c r="BQ623" i="1"/>
  <c r="BO623" i="1"/>
  <c r="AR623" i="1"/>
  <c r="AQ623" i="1"/>
  <c r="AO623" i="1"/>
  <c r="I623" i="1"/>
  <c r="J623" i="1" s="1"/>
  <c r="H623" i="1"/>
  <c r="G623" i="1"/>
  <c r="GR622" i="1"/>
  <c r="GQ622" i="1"/>
  <c r="GO622" i="1"/>
  <c r="GX622" i="1" s="1"/>
  <c r="ER622" i="1"/>
  <c r="GU622" i="1" s="1"/>
  <c r="EQ622" i="1"/>
  <c r="EO622" i="1"/>
  <c r="BS622" i="1"/>
  <c r="BR622" i="1"/>
  <c r="BQ622" i="1"/>
  <c r="BO622" i="1"/>
  <c r="AR622" i="1"/>
  <c r="AQ622" i="1"/>
  <c r="AO622" i="1"/>
  <c r="J622" i="1"/>
  <c r="I622" i="1"/>
  <c r="H622" i="1"/>
  <c r="G622" i="1"/>
  <c r="B622" i="1"/>
  <c r="GR621" i="1"/>
  <c r="GQ621" i="1"/>
  <c r="GO621" i="1"/>
  <c r="ER621" i="1"/>
  <c r="EQ621" i="1"/>
  <c r="EO621" i="1"/>
  <c r="BR621" i="1"/>
  <c r="BQ621" i="1"/>
  <c r="BO621" i="1"/>
  <c r="AR621" i="1"/>
  <c r="AQ621" i="1"/>
  <c r="GT621" i="1" s="1"/>
  <c r="AO621" i="1"/>
  <c r="I621" i="1"/>
  <c r="H621" i="1"/>
  <c r="G621" i="1"/>
  <c r="J621" i="1" s="1"/>
  <c r="GR620" i="1"/>
  <c r="GQ620" i="1"/>
  <c r="GO620" i="1"/>
  <c r="ER620" i="1"/>
  <c r="EQ620" i="1"/>
  <c r="EO620" i="1"/>
  <c r="BR620" i="1"/>
  <c r="BQ620" i="1"/>
  <c r="BO620" i="1"/>
  <c r="BS630" i="1" s="1"/>
  <c r="AR620" i="1"/>
  <c r="GU620" i="1" s="1"/>
  <c r="AQ620" i="1"/>
  <c r="AO620" i="1"/>
  <c r="AS630" i="1" s="1"/>
  <c r="I620" i="1"/>
  <c r="H620" i="1"/>
  <c r="G620" i="1"/>
  <c r="J620" i="1" s="1"/>
  <c r="GR619" i="1"/>
  <c r="GQ619" i="1"/>
  <c r="GO619" i="1"/>
  <c r="GX619" i="1" s="1"/>
  <c r="ER619" i="1"/>
  <c r="GU619" i="1" s="1"/>
  <c r="EQ619" i="1"/>
  <c r="EO619" i="1"/>
  <c r="BR619" i="1"/>
  <c r="BQ619" i="1"/>
  <c r="BO619" i="1"/>
  <c r="AR619" i="1"/>
  <c r="AQ619" i="1"/>
  <c r="AO619" i="1"/>
  <c r="J619" i="1"/>
  <c r="I619" i="1"/>
  <c r="H619" i="1"/>
  <c r="G619" i="1"/>
  <c r="B619" i="1"/>
  <c r="GR618" i="1"/>
  <c r="GQ618" i="1"/>
  <c r="GO618" i="1"/>
  <c r="ER618" i="1"/>
  <c r="EQ618" i="1"/>
  <c r="EO618" i="1"/>
  <c r="BR618" i="1"/>
  <c r="BQ618" i="1"/>
  <c r="BO618" i="1"/>
  <c r="AR618" i="1"/>
  <c r="AQ618" i="1"/>
  <c r="GT618" i="1" s="1"/>
  <c r="AO618" i="1"/>
  <c r="AS625" i="1" s="1"/>
  <c r="I618" i="1"/>
  <c r="H618" i="1"/>
  <c r="G618" i="1"/>
  <c r="J618" i="1" s="1"/>
  <c r="GR617" i="1"/>
  <c r="GQ617" i="1"/>
  <c r="GO617" i="1"/>
  <c r="ER617" i="1"/>
  <c r="EQ617" i="1"/>
  <c r="EO617" i="1"/>
  <c r="BR617" i="1"/>
  <c r="BQ617" i="1"/>
  <c r="BO617" i="1"/>
  <c r="BS627" i="1" s="1"/>
  <c r="AR617" i="1"/>
  <c r="GU617" i="1" s="1"/>
  <c r="AQ617" i="1"/>
  <c r="AO617" i="1"/>
  <c r="AS627" i="1" s="1"/>
  <c r="I617" i="1"/>
  <c r="H617" i="1"/>
  <c r="G617" i="1"/>
  <c r="J617" i="1" s="1"/>
  <c r="GR616" i="1"/>
  <c r="GQ616" i="1"/>
  <c r="GO616" i="1"/>
  <c r="ER616" i="1"/>
  <c r="EQ616" i="1"/>
  <c r="GT616" i="1" s="1"/>
  <c r="EO616" i="1"/>
  <c r="ES626" i="1" s="1"/>
  <c r="BR616" i="1"/>
  <c r="BQ616" i="1"/>
  <c r="BO616" i="1"/>
  <c r="AR616" i="1"/>
  <c r="GU616" i="1" s="1"/>
  <c r="AQ616" i="1"/>
  <c r="AO616" i="1"/>
  <c r="I616" i="1"/>
  <c r="J616" i="1" s="1"/>
  <c r="H616" i="1"/>
  <c r="G616" i="1"/>
  <c r="GR615" i="1"/>
  <c r="GQ615" i="1"/>
  <c r="GO615" i="1"/>
  <c r="GX615" i="1" s="1"/>
  <c r="ER615" i="1"/>
  <c r="GU615" i="1" s="1"/>
  <c r="EQ615" i="1"/>
  <c r="GT615" i="1" s="1"/>
  <c r="EO615" i="1"/>
  <c r="BR615" i="1"/>
  <c r="BQ615" i="1"/>
  <c r="BO615" i="1"/>
  <c r="AR615" i="1"/>
  <c r="AQ615" i="1"/>
  <c r="AO615" i="1"/>
  <c r="J615" i="1"/>
  <c r="I615" i="1"/>
  <c r="H615" i="1"/>
  <c r="G615" i="1"/>
  <c r="B615" i="1"/>
  <c r="GR614" i="1"/>
  <c r="GQ614" i="1"/>
  <c r="GO614" i="1"/>
  <c r="ER614" i="1"/>
  <c r="EQ614" i="1"/>
  <c r="EO614" i="1"/>
  <c r="ES621" i="1" s="1"/>
  <c r="BR614" i="1"/>
  <c r="BQ614" i="1"/>
  <c r="BO614" i="1"/>
  <c r="BS624" i="1" s="1"/>
  <c r="AR614" i="1"/>
  <c r="GU614" i="1" s="1"/>
  <c r="AQ614" i="1"/>
  <c r="AO614" i="1"/>
  <c r="AS624" i="1" s="1"/>
  <c r="I614" i="1"/>
  <c r="H614" i="1"/>
  <c r="G614" i="1"/>
  <c r="J614" i="1" s="1"/>
  <c r="GT613" i="1"/>
  <c r="GR613" i="1"/>
  <c r="GQ613" i="1"/>
  <c r="GO613" i="1"/>
  <c r="ER613" i="1"/>
  <c r="EQ613" i="1"/>
  <c r="EO613" i="1"/>
  <c r="ES623" i="1" s="1"/>
  <c r="BR613" i="1"/>
  <c r="BQ613" i="1"/>
  <c r="BO613" i="1"/>
  <c r="AR613" i="1"/>
  <c r="AQ613" i="1"/>
  <c r="AO613" i="1"/>
  <c r="I613" i="1"/>
  <c r="J613" i="1" s="1"/>
  <c r="H613" i="1"/>
  <c r="G613" i="1"/>
  <c r="GR612" i="1"/>
  <c r="GQ612" i="1"/>
  <c r="GO612" i="1"/>
  <c r="GX612" i="1" s="1"/>
  <c r="ER612" i="1"/>
  <c r="GU612" i="1" s="1"/>
  <c r="EQ612" i="1"/>
  <c r="GT612" i="1" s="1"/>
  <c r="EO612" i="1"/>
  <c r="BR612" i="1"/>
  <c r="BQ612" i="1"/>
  <c r="BO612" i="1"/>
  <c r="AR612" i="1"/>
  <c r="AQ612" i="1"/>
  <c r="AO612" i="1"/>
  <c r="J612" i="1"/>
  <c r="I612" i="1"/>
  <c r="H612" i="1"/>
  <c r="G612" i="1"/>
  <c r="B612" i="1"/>
  <c r="GR611" i="1"/>
  <c r="GQ611" i="1"/>
  <c r="GO611" i="1"/>
  <c r="ER611" i="1"/>
  <c r="GU611" i="1" s="1"/>
  <c r="EQ611" i="1"/>
  <c r="EO611" i="1"/>
  <c r="BR611" i="1"/>
  <c r="BQ611" i="1"/>
  <c r="BO611" i="1"/>
  <c r="AR611" i="1"/>
  <c r="AQ611" i="1"/>
  <c r="GT611" i="1" s="1"/>
  <c r="AO611" i="1"/>
  <c r="I611" i="1"/>
  <c r="H611" i="1"/>
  <c r="G611" i="1"/>
  <c r="J611" i="1" s="1"/>
  <c r="GS610" i="1"/>
  <c r="GR610" i="1"/>
  <c r="GQ610" i="1"/>
  <c r="GO610" i="1"/>
  <c r="ER610" i="1"/>
  <c r="EQ610" i="1"/>
  <c r="EO610" i="1"/>
  <c r="BR610" i="1"/>
  <c r="BQ610" i="1"/>
  <c r="BO610" i="1"/>
  <c r="AR610" i="1"/>
  <c r="GU610" i="1" s="1"/>
  <c r="AQ610" i="1"/>
  <c r="GT610" i="1" s="1"/>
  <c r="AO610" i="1"/>
  <c r="AS620" i="1" s="1"/>
  <c r="I610" i="1"/>
  <c r="H610" i="1"/>
  <c r="G610" i="1"/>
  <c r="J610" i="1" s="1"/>
  <c r="GR609" i="1"/>
  <c r="GQ609" i="1"/>
  <c r="GO609" i="1"/>
  <c r="GX609" i="1" s="1"/>
  <c r="ER609" i="1"/>
  <c r="GU609" i="1" s="1"/>
  <c r="EQ609" i="1"/>
  <c r="GT609" i="1" s="1"/>
  <c r="EO609" i="1"/>
  <c r="BR609" i="1"/>
  <c r="BQ609" i="1"/>
  <c r="BO609" i="1"/>
  <c r="AR609" i="1"/>
  <c r="AQ609" i="1"/>
  <c r="AO609" i="1"/>
  <c r="J609" i="1"/>
  <c r="I609" i="1"/>
  <c r="H609" i="1"/>
  <c r="G609" i="1"/>
  <c r="B609" i="1"/>
  <c r="GR608" i="1"/>
  <c r="GQ608" i="1"/>
  <c r="GO608" i="1"/>
  <c r="EN608" i="1"/>
  <c r="EM608" i="1"/>
  <c r="EL608" i="1"/>
  <c r="EK608" i="1"/>
  <c r="EJ608" i="1"/>
  <c r="EI608" i="1"/>
  <c r="EH608" i="1"/>
  <c r="EG608" i="1"/>
  <c r="EF608" i="1"/>
  <c r="EE608" i="1"/>
  <c r="ED608" i="1"/>
  <c r="EC608" i="1"/>
  <c r="EQ608" i="1" s="1"/>
  <c r="BR608" i="1"/>
  <c r="BQ608" i="1"/>
  <c r="BO608" i="1"/>
  <c r="BS618" i="1" s="1"/>
  <c r="AR608" i="1"/>
  <c r="AQ608" i="1"/>
  <c r="AO608" i="1"/>
  <c r="G608" i="1"/>
  <c r="GR607" i="1"/>
  <c r="GQ607" i="1"/>
  <c r="GO607" i="1"/>
  <c r="ER607" i="1"/>
  <c r="EQ607" i="1"/>
  <c r="GT607" i="1" s="1"/>
  <c r="EO607" i="1"/>
  <c r="EN607" i="1"/>
  <c r="H607" i="1" s="1"/>
  <c r="EM607" i="1"/>
  <c r="BR607" i="1"/>
  <c r="BQ607" i="1"/>
  <c r="BO607" i="1"/>
  <c r="AR607" i="1"/>
  <c r="GU607" i="1" s="1"/>
  <c r="AQ607" i="1"/>
  <c r="AO607" i="1"/>
  <c r="AS617" i="1" s="1"/>
  <c r="I607" i="1"/>
  <c r="B607" i="1"/>
  <c r="GR606" i="1"/>
  <c r="GQ606" i="1"/>
  <c r="GO606" i="1"/>
  <c r="ER606" i="1"/>
  <c r="GU606" i="1" s="1"/>
  <c r="EQ606" i="1"/>
  <c r="EO606" i="1"/>
  <c r="BR606" i="1"/>
  <c r="BQ606" i="1"/>
  <c r="BO606" i="1"/>
  <c r="AR606" i="1"/>
  <c r="AQ606" i="1"/>
  <c r="GT606" i="1" s="1"/>
  <c r="AO606" i="1"/>
  <c r="I606" i="1"/>
  <c r="H606" i="1"/>
  <c r="G606" i="1"/>
  <c r="J606" i="1" s="1"/>
  <c r="GR605" i="1"/>
  <c r="GQ605" i="1"/>
  <c r="GO605" i="1"/>
  <c r="GS615" i="1" s="1"/>
  <c r="ER605" i="1"/>
  <c r="EQ605" i="1"/>
  <c r="EO605" i="1"/>
  <c r="BR605" i="1"/>
  <c r="BQ605" i="1"/>
  <c r="BO605" i="1"/>
  <c r="BK605" i="1"/>
  <c r="AR605" i="1"/>
  <c r="GU605" i="1" s="1"/>
  <c r="AQ605" i="1"/>
  <c r="GT605" i="1" s="1"/>
  <c r="AO605" i="1"/>
  <c r="I605" i="1"/>
  <c r="J605" i="1" s="1"/>
  <c r="H605" i="1"/>
  <c r="G605" i="1"/>
  <c r="GR604" i="1"/>
  <c r="GQ604" i="1"/>
  <c r="GO604" i="1"/>
  <c r="ER604" i="1"/>
  <c r="GU604" i="1" s="1"/>
  <c r="EQ604" i="1"/>
  <c r="EO604" i="1"/>
  <c r="BR604" i="1"/>
  <c r="BQ604" i="1"/>
  <c r="BO604" i="1"/>
  <c r="AR604" i="1"/>
  <c r="AQ604" i="1"/>
  <c r="GT604" i="1" s="1"/>
  <c r="AO604" i="1"/>
  <c r="I604" i="1"/>
  <c r="H604" i="1"/>
  <c r="G604" i="1"/>
  <c r="J604" i="1" s="1"/>
  <c r="GR603" i="1"/>
  <c r="GQ603" i="1"/>
  <c r="GO603" i="1"/>
  <c r="GS613" i="1" s="1"/>
  <c r="ER603" i="1"/>
  <c r="EQ603" i="1"/>
  <c r="EO603" i="1"/>
  <c r="BR603" i="1"/>
  <c r="BQ603" i="1"/>
  <c r="BO603" i="1"/>
  <c r="AR603" i="1"/>
  <c r="GU603" i="1" s="1"/>
  <c r="AQ603" i="1"/>
  <c r="GT603" i="1" s="1"/>
  <c r="AO603" i="1"/>
  <c r="I603" i="1"/>
  <c r="H603" i="1"/>
  <c r="G603" i="1"/>
  <c r="J603" i="1" s="1"/>
  <c r="GT602" i="1"/>
  <c r="GR602" i="1"/>
  <c r="GQ602" i="1"/>
  <c r="GO602" i="1"/>
  <c r="ER602" i="1"/>
  <c r="EQ602" i="1"/>
  <c r="EO602" i="1"/>
  <c r="BR602" i="1"/>
  <c r="BQ602" i="1"/>
  <c r="BO602" i="1"/>
  <c r="AR602" i="1"/>
  <c r="AQ602" i="1"/>
  <c r="AO602" i="1"/>
  <c r="I602" i="1"/>
  <c r="J602" i="1" s="1"/>
  <c r="H602" i="1"/>
  <c r="G602" i="1"/>
  <c r="GR601" i="1"/>
  <c r="GQ601" i="1"/>
  <c r="GO601" i="1"/>
  <c r="ER601" i="1"/>
  <c r="GU601" i="1" s="1"/>
  <c r="EQ601" i="1"/>
  <c r="EO601" i="1"/>
  <c r="BR601" i="1"/>
  <c r="BQ601" i="1"/>
  <c r="BO601" i="1"/>
  <c r="AR601" i="1"/>
  <c r="AQ601" i="1"/>
  <c r="AO601" i="1"/>
  <c r="AS611" i="1" s="1"/>
  <c r="J601" i="1"/>
  <c r="I601" i="1"/>
  <c r="H601" i="1"/>
  <c r="G601" i="1"/>
  <c r="B601" i="1"/>
  <c r="GR600" i="1"/>
  <c r="GQ600" i="1"/>
  <c r="GO600" i="1"/>
  <c r="ES600" i="1"/>
  <c r="ER600" i="1"/>
  <c r="GU600" i="1" s="1"/>
  <c r="EQ600" i="1"/>
  <c r="EO600" i="1"/>
  <c r="BR600" i="1"/>
  <c r="BQ600" i="1"/>
  <c r="BO600" i="1"/>
  <c r="AR600" i="1"/>
  <c r="AQ600" i="1"/>
  <c r="GT600" i="1" s="1"/>
  <c r="AO600" i="1"/>
  <c r="AS609" i="1" s="1"/>
  <c r="I600" i="1"/>
  <c r="H600" i="1"/>
  <c r="G600" i="1"/>
  <c r="J600" i="1" s="1"/>
  <c r="GR599" i="1"/>
  <c r="GQ599" i="1"/>
  <c r="GO599" i="1"/>
  <c r="ER599" i="1"/>
  <c r="EQ599" i="1"/>
  <c r="GT599" i="1" s="1"/>
  <c r="EO599" i="1"/>
  <c r="BR599" i="1"/>
  <c r="BQ599" i="1"/>
  <c r="BO599" i="1"/>
  <c r="AR599" i="1"/>
  <c r="GU599" i="1" s="1"/>
  <c r="AQ599" i="1"/>
  <c r="AO599" i="1"/>
  <c r="I599" i="1"/>
  <c r="J599" i="1" s="1"/>
  <c r="H599" i="1"/>
  <c r="G599" i="1"/>
  <c r="GR598" i="1"/>
  <c r="GQ598" i="1"/>
  <c r="GO598" i="1"/>
  <c r="GS608" i="1" s="1"/>
  <c r="ER598" i="1"/>
  <c r="GU598" i="1" s="1"/>
  <c r="EQ598" i="1"/>
  <c r="EO598" i="1"/>
  <c r="BR598" i="1"/>
  <c r="BQ598" i="1"/>
  <c r="BO598" i="1"/>
  <c r="AR598" i="1"/>
  <c r="AQ598" i="1"/>
  <c r="AO598" i="1"/>
  <c r="AS608" i="1" s="1"/>
  <c r="J598" i="1"/>
  <c r="I598" i="1"/>
  <c r="H598" i="1"/>
  <c r="G598" i="1"/>
  <c r="B598" i="1"/>
  <c r="GR597" i="1"/>
  <c r="GQ597" i="1"/>
  <c r="GO597" i="1"/>
  <c r="ER597" i="1"/>
  <c r="GU597" i="1" s="1"/>
  <c r="EQ597" i="1"/>
  <c r="EO597" i="1"/>
  <c r="BR597" i="1"/>
  <c r="BQ597" i="1"/>
  <c r="BO597" i="1"/>
  <c r="BS607" i="1" s="1"/>
  <c r="AR597" i="1"/>
  <c r="AQ597" i="1"/>
  <c r="GT597" i="1" s="1"/>
  <c r="AO597" i="1"/>
  <c r="I597" i="1"/>
  <c r="H597" i="1"/>
  <c r="G597" i="1"/>
  <c r="J597" i="1" s="1"/>
  <c r="GR596" i="1"/>
  <c r="GQ596" i="1"/>
  <c r="GO596" i="1"/>
  <c r="GS606" i="1" s="1"/>
  <c r="ER596" i="1"/>
  <c r="EQ596" i="1"/>
  <c r="EO596" i="1"/>
  <c r="GX596" i="1" s="1"/>
  <c r="BR596" i="1"/>
  <c r="BQ596" i="1"/>
  <c r="BO596" i="1"/>
  <c r="BS606" i="1" s="1"/>
  <c r="AR596" i="1"/>
  <c r="GU596" i="1" s="1"/>
  <c r="AQ596" i="1"/>
  <c r="AO596" i="1"/>
  <c r="I596" i="1"/>
  <c r="H596" i="1"/>
  <c r="G596" i="1"/>
  <c r="J596" i="1" s="1"/>
  <c r="GT595" i="1"/>
  <c r="GR595" i="1"/>
  <c r="GQ595" i="1"/>
  <c r="GO595" i="1"/>
  <c r="ER595" i="1"/>
  <c r="EQ595" i="1"/>
  <c r="EO595" i="1"/>
  <c r="BR595" i="1"/>
  <c r="BQ595" i="1"/>
  <c r="BO595" i="1"/>
  <c r="AR595" i="1"/>
  <c r="AQ595" i="1"/>
  <c r="AO595" i="1"/>
  <c r="I595" i="1"/>
  <c r="J595" i="1" s="1"/>
  <c r="H595" i="1"/>
  <c r="G595" i="1"/>
  <c r="GR594" i="1"/>
  <c r="GQ594" i="1"/>
  <c r="GO594" i="1"/>
  <c r="ER594" i="1"/>
  <c r="EQ594" i="1"/>
  <c r="EO594" i="1"/>
  <c r="BR594" i="1"/>
  <c r="BQ594" i="1"/>
  <c r="BO594" i="1"/>
  <c r="AR594" i="1"/>
  <c r="AQ594" i="1"/>
  <c r="GT594" i="1" s="1"/>
  <c r="AO594" i="1"/>
  <c r="I594" i="1"/>
  <c r="H594" i="1"/>
  <c r="G594" i="1"/>
  <c r="J594" i="1" s="1"/>
  <c r="GR593" i="1"/>
  <c r="GQ593" i="1"/>
  <c r="GO593" i="1"/>
  <c r="ER593" i="1"/>
  <c r="EQ593" i="1"/>
  <c r="EO593" i="1"/>
  <c r="BR593" i="1"/>
  <c r="BQ593" i="1"/>
  <c r="BO593" i="1"/>
  <c r="BS603" i="1" s="1"/>
  <c r="AR593" i="1"/>
  <c r="GU593" i="1" s="1"/>
  <c r="AQ593" i="1"/>
  <c r="AO593" i="1"/>
  <c r="AS603" i="1" s="1"/>
  <c r="I593" i="1"/>
  <c r="H593" i="1"/>
  <c r="G593" i="1"/>
  <c r="J593" i="1" s="1"/>
  <c r="GR592" i="1"/>
  <c r="GQ592" i="1"/>
  <c r="GO592" i="1"/>
  <c r="ER592" i="1"/>
  <c r="EQ592" i="1"/>
  <c r="GT592" i="1" s="1"/>
  <c r="EO592" i="1"/>
  <c r="ES602" i="1" s="1"/>
  <c r="BR592" i="1"/>
  <c r="BQ592" i="1"/>
  <c r="BO592" i="1"/>
  <c r="AR592" i="1"/>
  <c r="GU592" i="1" s="1"/>
  <c r="AQ592" i="1"/>
  <c r="AO592" i="1"/>
  <c r="I592" i="1"/>
  <c r="J592" i="1" s="1"/>
  <c r="H592" i="1"/>
  <c r="G592" i="1"/>
  <c r="GR591" i="1"/>
  <c r="GQ591" i="1"/>
  <c r="GO591" i="1"/>
  <c r="ER591" i="1"/>
  <c r="GU591" i="1" s="1"/>
  <c r="EQ591" i="1"/>
  <c r="GT591" i="1" s="1"/>
  <c r="EO591" i="1"/>
  <c r="BR591" i="1"/>
  <c r="BQ591" i="1"/>
  <c r="BO591" i="1"/>
  <c r="AR591" i="1"/>
  <c r="AQ591" i="1"/>
  <c r="AO591" i="1"/>
  <c r="GX591" i="1" s="1"/>
  <c r="J591" i="1"/>
  <c r="I591" i="1"/>
  <c r="H591" i="1"/>
  <c r="G591" i="1"/>
  <c r="B591" i="1"/>
  <c r="GR590" i="1"/>
  <c r="GQ590" i="1"/>
  <c r="GO590" i="1"/>
  <c r="ER590" i="1"/>
  <c r="GU590" i="1" s="1"/>
  <c r="EQ590" i="1"/>
  <c r="EO590" i="1"/>
  <c r="BR590" i="1"/>
  <c r="BQ590" i="1"/>
  <c r="BO590" i="1"/>
  <c r="AR590" i="1"/>
  <c r="AQ590" i="1"/>
  <c r="GT590" i="1" s="1"/>
  <c r="AO590" i="1"/>
  <c r="I590" i="1"/>
  <c r="H590" i="1"/>
  <c r="G590" i="1"/>
  <c r="J590" i="1" s="1"/>
  <c r="GT589" i="1"/>
  <c r="GR589" i="1"/>
  <c r="GQ589" i="1"/>
  <c r="GO589" i="1"/>
  <c r="ER589" i="1"/>
  <c r="EQ589" i="1"/>
  <c r="EO589" i="1"/>
  <c r="ES599" i="1" s="1"/>
  <c r="BR589" i="1"/>
  <c r="BQ589" i="1"/>
  <c r="BO589" i="1"/>
  <c r="AR589" i="1"/>
  <c r="AQ589" i="1"/>
  <c r="AO589" i="1"/>
  <c r="I589" i="1"/>
  <c r="J589" i="1" s="1"/>
  <c r="H589" i="1"/>
  <c r="G589" i="1"/>
  <c r="GR588" i="1"/>
  <c r="GQ588" i="1"/>
  <c r="GO588" i="1"/>
  <c r="ER588" i="1"/>
  <c r="GU588" i="1" s="1"/>
  <c r="EQ588" i="1"/>
  <c r="GT588" i="1" s="1"/>
  <c r="EO588" i="1"/>
  <c r="BR588" i="1"/>
  <c r="BQ588" i="1"/>
  <c r="BO588" i="1"/>
  <c r="AR588" i="1"/>
  <c r="AQ588" i="1"/>
  <c r="AO588" i="1"/>
  <c r="GX588" i="1" s="1"/>
  <c r="J588" i="1"/>
  <c r="I588" i="1"/>
  <c r="H588" i="1"/>
  <c r="G588" i="1"/>
  <c r="B588" i="1"/>
  <c r="GR587" i="1"/>
  <c r="GQ587" i="1"/>
  <c r="GO587" i="1"/>
  <c r="ER587" i="1"/>
  <c r="GU587" i="1" s="1"/>
  <c r="EQ587" i="1"/>
  <c r="EO587" i="1"/>
  <c r="EA587" i="1"/>
  <c r="EA588" i="1" s="1"/>
  <c r="EA589" i="1" s="1"/>
  <c r="EA590" i="1" s="1"/>
  <c r="EA591" i="1" s="1"/>
  <c r="EA592" i="1" s="1"/>
  <c r="EA593" i="1" s="1"/>
  <c r="EA594" i="1" s="1"/>
  <c r="EA595" i="1" s="1"/>
  <c r="EA596" i="1" s="1"/>
  <c r="EA597" i="1" s="1"/>
  <c r="EA598" i="1" s="1"/>
  <c r="EA599" i="1" s="1"/>
  <c r="EA600" i="1" s="1"/>
  <c r="EA601" i="1" s="1"/>
  <c r="EA602" i="1" s="1"/>
  <c r="EA603" i="1" s="1"/>
  <c r="EA604" i="1" s="1"/>
  <c r="EA605" i="1" s="1"/>
  <c r="EA606" i="1" s="1"/>
  <c r="EA607" i="1" s="1"/>
  <c r="EA608" i="1" s="1"/>
  <c r="EA609" i="1" s="1"/>
  <c r="EA610" i="1" s="1"/>
  <c r="EA611" i="1" s="1"/>
  <c r="EA612" i="1" s="1"/>
  <c r="EA613" i="1" s="1"/>
  <c r="EA614" i="1" s="1"/>
  <c r="EA615" i="1" s="1"/>
  <c r="EA616" i="1" s="1"/>
  <c r="EA617" i="1" s="1"/>
  <c r="EA618" i="1" s="1"/>
  <c r="EA619" i="1" s="1"/>
  <c r="EA620" i="1" s="1"/>
  <c r="EA621" i="1" s="1"/>
  <c r="EA622" i="1" s="1"/>
  <c r="EA623" i="1" s="1"/>
  <c r="EA624" i="1" s="1"/>
  <c r="EA625" i="1" s="1"/>
  <c r="EA626" i="1" s="1"/>
  <c r="EA627" i="1" s="1"/>
  <c r="EA628" i="1" s="1"/>
  <c r="EA629" i="1" s="1"/>
  <c r="EA630" i="1" s="1"/>
  <c r="EA631" i="1" s="1"/>
  <c r="EA632" i="1" s="1"/>
  <c r="EA633" i="1" s="1"/>
  <c r="EA634" i="1" s="1"/>
  <c r="EA635" i="1" s="1"/>
  <c r="EA636" i="1" s="1"/>
  <c r="EA637" i="1" s="1"/>
  <c r="EA638" i="1" s="1"/>
  <c r="EA639" i="1" s="1"/>
  <c r="EA640" i="1" s="1"/>
  <c r="EA641" i="1" s="1"/>
  <c r="EA642" i="1" s="1"/>
  <c r="EA643" i="1" s="1"/>
  <c r="EA644" i="1" s="1"/>
  <c r="EA645" i="1" s="1"/>
  <c r="EA646" i="1" s="1"/>
  <c r="EA647" i="1" s="1"/>
  <c r="EA648" i="1" s="1"/>
  <c r="EA649" i="1" s="1"/>
  <c r="EA650" i="1" s="1"/>
  <c r="EA651" i="1" s="1"/>
  <c r="EA652" i="1" s="1"/>
  <c r="EA653" i="1" s="1"/>
  <c r="EA654" i="1" s="1"/>
  <c r="EA655" i="1" s="1"/>
  <c r="EA656" i="1" s="1"/>
  <c r="EA657" i="1" s="1"/>
  <c r="EA658" i="1" s="1"/>
  <c r="EA659" i="1" s="1"/>
  <c r="EA660" i="1" s="1"/>
  <c r="EA661" i="1" s="1"/>
  <c r="EA662" i="1" s="1"/>
  <c r="EA663" i="1" s="1"/>
  <c r="EA664" i="1" s="1"/>
  <c r="EA665" i="1" s="1"/>
  <c r="EA666" i="1" s="1"/>
  <c r="EA667" i="1" s="1"/>
  <c r="EA668" i="1" s="1"/>
  <c r="EA669" i="1" s="1"/>
  <c r="EA670" i="1" s="1"/>
  <c r="EA671" i="1" s="1"/>
  <c r="EA672" i="1" s="1"/>
  <c r="BR587" i="1"/>
  <c r="BQ587" i="1"/>
  <c r="BO587" i="1"/>
  <c r="AR587" i="1"/>
  <c r="AQ587" i="1"/>
  <c r="GT587" i="1" s="1"/>
  <c r="AO587" i="1"/>
  <c r="I587" i="1"/>
  <c r="H587" i="1"/>
  <c r="G587" i="1"/>
  <c r="J587" i="1" s="1"/>
  <c r="GR586" i="1"/>
  <c r="GQ586" i="1"/>
  <c r="GO586" i="1"/>
  <c r="ER586" i="1"/>
  <c r="EQ586" i="1"/>
  <c r="EO586" i="1"/>
  <c r="BR586" i="1"/>
  <c r="BQ586" i="1"/>
  <c r="BO586" i="1"/>
  <c r="AR586" i="1"/>
  <c r="GU586" i="1" s="1"/>
  <c r="AQ586" i="1"/>
  <c r="GT586" i="1" s="1"/>
  <c r="AO586" i="1"/>
  <c r="AS596" i="1" s="1"/>
  <c r="I586" i="1"/>
  <c r="H586" i="1"/>
  <c r="G586" i="1"/>
  <c r="J586" i="1" s="1"/>
  <c r="GR585" i="1"/>
  <c r="GQ585" i="1"/>
  <c r="GO585" i="1"/>
  <c r="ER585" i="1"/>
  <c r="EQ585" i="1"/>
  <c r="GT585" i="1" s="1"/>
  <c r="EO585" i="1"/>
  <c r="BR585" i="1"/>
  <c r="BQ585" i="1"/>
  <c r="BO585" i="1"/>
  <c r="AR585" i="1"/>
  <c r="GU585" i="1" s="1"/>
  <c r="AQ585" i="1"/>
  <c r="AO585" i="1"/>
  <c r="I585" i="1"/>
  <c r="J585" i="1" s="1"/>
  <c r="H585" i="1"/>
  <c r="G585" i="1"/>
  <c r="GR584" i="1"/>
  <c r="GQ584" i="1"/>
  <c r="GO584" i="1"/>
  <c r="ER584" i="1"/>
  <c r="GU584" i="1" s="1"/>
  <c r="EQ584" i="1"/>
  <c r="EO584" i="1"/>
  <c r="BR584" i="1"/>
  <c r="BQ584" i="1"/>
  <c r="BO584" i="1"/>
  <c r="AR584" i="1"/>
  <c r="AQ584" i="1"/>
  <c r="GT584" i="1" s="1"/>
  <c r="AO584" i="1"/>
  <c r="I584" i="1"/>
  <c r="H584" i="1"/>
  <c r="G584" i="1"/>
  <c r="J584" i="1" s="1"/>
  <c r="GR583" i="1"/>
  <c r="GQ583" i="1"/>
  <c r="GO583" i="1"/>
  <c r="ER583" i="1"/>
  <c r="EQ583" i="1"/>
  <c r="EO583" i="1"/>
  <c r="ES593" i="1" s="1"/>
  <c r="BR583" i="1"/>
  <c r="BQ583" i="1"/>
  <c r="BO583" i="1"/>
  <c r="AR583" i="1"/>
  <c r="GU583" i="1" s="1"/>
  <c r="AQ583" i="1"/>
  <c r="GT583" i="1" s="1"/>
  <c r="AO583" i="1"/>
  <c r="I583" i="1"/>
  <c r="H583" i="1"/>
  <c r="G583" i="1"/>
  <c r="J583" i="1" s="1"/>
  <c r="GT582" i="1"/>
  <c r="GR582" i="1"/>
  <c r="GQ582" i="1"/>
  <c r="GO582" i="1"/>
  <c r="ER582" i="1"/>
  <c r="EQ582" i="1"/>
  <c r="EO582" i="1"/>
  <c r="BR582" i="1"/>
  <c r="BQ582" i="1"/>
  <c r="BO582" i="1"/>
  <c r="AR582" i="1"/>
  <c r="AQ582" i="1"/>
  <c r="AO582" i="1"/>
  <c r="B582" i="1" s="1"/>
  <c r="I582" i="1"/>
  <c r="H582" i="1"/>
  <c r="G582" i="1"/>
  <c r="J582" i="1" s="1"/>
  <c r="GR581" i="1"/>
  <c r="GQ581" i="1"/>
  <c r="GO581" i="1"/>
  <c r="ER581" i="1"/>
  <c r="EQ581" i="1"/>
  <c r="EO581" i="1"/>
  <c r="ES591" i="1" s="1"/>
  <c r="BR581" i="1"/>
  <c r="BQ581" i="1"/>
  <c r="BO581" i="1"/>
  <c r="AR581" i="1"/>
  <c r="GU581" i="1" s="1"/>
  <c r="AQ581" i="1"/>
  <c r="GT581" i="1" s="1"/>
  <c r="AO581" i="1"/>
  <c r="I581" i="1"/>
  <c r="H581" i="1"/>
  <c r="G581" i="1"/>
  <c r="J581" i="1" s="1"/>
  <c r="GR580" i="1"/>
  <c r="GQ580" i="1"/>
  <c r="GO580" i="1"/>
  <c r="ER580" i="1"/>
  <c r="EQ580" i="1"/>
  <c r="EO580" i="1"/>
  <c r="BR580" i="1"/>
  <c r="BQ580" i="1"/>
  <c r="BO580" i="1"/>
  <c r="AR580" i="1"/>
  <c r="GU580" i="1" s="1"/>
  <c r="AQ580" i="1"/>
  <c r="GT580" i="1" s="1"/>
  <c r="GV590" i="1" s="1"/>
  <c r="AO580" i="1"/>
  <c r="I580" i="1"/>
  <c r="H580" i="1"/>
  <c r="G580" i="1"/>
  <c r="J580" i="1" s="1"/>
  <c r="GR579" i="1"/>
  <c r="GQ579" i="1"/>
  <c r="GO579" i="1"/>
  <c r="ER579" i="1"/>
  <c r="EQ579" i="1"/>
  <c r="EO579" i="1"/>
  <c r="BR579" i="1"/>
  <c r="BQ579" i="1"/>
  <c r="BO579" i="1"/>
  <c r="AR579" i="1"/>
  <c r="GU579" i="1" s="1"/>
  <c r="AQ579" i="1"/>
  <c r="AO579" i="1"/>
  <c r="I579" i="1"/>
  <c r="H579" i="1"/>
  <c r="G579" i="1"/>
  <c r="J579" i="1" s="1"/>
  <c r="B579" i="1"/>
  <c r="GR578" i="1"/>
  <c r="GQ578" i="1"/>
  <c r="GO578" i="1"/>
  <c r="GS588" i="1" s="1"/>
  <c r="ER578" i="1"/>
  <c r="EQ578" i="1"/>
  <c r="EO578" i="1"/>
  <c r="ES588" i="1" s="1"/>
  <c r="BR578" i="1"/>
  <c r="BQ578" i="1"/>
  <c r="BO578" i="1"/>
  <c r="AR578" i="1"/>
  <c r="GU578" i="1" s="1"/>
  <c r="AQ578" i="1"/>
  <c r="GT578" i="1" s="1"/>
  <c r="AO578" i="1"/>
  <c r="J578" i="1"/>
  <c r="I578" i="1"/>
  <c r="H578" i="1"/>
  <c r="G578" i="1"/>
  <c r="GR577" i="1"/>
  <c r="GQ577" i="1"/>
  <c r="GO577" i="1"/>
  <c r="ER577" i="1"/>
  <c r="EQ577" i="1"/>
  <c r="EO577" i="1"/>
  <c r="BR577" i="1"/>
  <c r="BQ577" i="1"/>
  <c r="BO577" i="1"/>
  <c r="BS587" i="1" s="1"/>
  <c r="AR577" i="1"/>
  <c r="GU577" i="1" s="1"/>
  <c r="AQ577" i="1"/>
  <c r="AO577" i="1"/>
  <c r="I577" i="1"/>
  <c r="J577" i="1" s="1"/>
  <c r="H577" i="1"/>
  <c r="G577" i="1"/>
  <c r="GX576" i="1"/>
  <c r="GR576" i="1"/>
  <c r="GQ576" i="1"/>
  <c r="GO576" i="1"/>
  <c r="ER576" i="1"/>
  <c r="EQ576" i="1"/>
  <c r="EO576" i="1"/>
  <c r="BR576" i="1"/>
  <c r="BQ576" i="1"/>
  <c r="BO576" i="1"/>
  <c r="AR576" i="1"/>
  <c r="AQ576" i="1"/>
  <c r="GT576" i="1" s="1"/>
  <c r="AO576" i="1"/>
  <c r="I576" i="1"/>
  <c r="H576" i="1"/>
  <c r="G576" i="1"/>
  <c r="J576" i="1" s="1"/>
  <c r="GR575" i="1"/>
  <c r="GQ575" i="1"/>
  <c r="GO575" i="1"/>
  <c r="ER575" i="1"/>
  <c r="EQ575" i="1"/>
  <c r="EO575" i="1"/>
  <c r="BR575" i="1"/>
  <c r="BQ575" i="1"/>
  <c r="BO575" i="1"/>
  <c r="AR575" i="1"/>
  <c r="GU575" i="1" s="1"/>
  <c r="AQ575" i="1"/>
  <c r="AO575" i="1"/>
  <c r="I575" i="1"/>
  <c r="H575" i="1"/>
  <c r="G575" i="1"/>
  <c r="J575" i="1" s="1"/>
  <c r="B575" i="1"/>
  <c r="GR574" i="1"/>
  <c r="GQ574" i="1"/>
  <c r="GO574" i="1"/>
  <c r="ER574" i="1"/>
  <c r="EQ574" i="1"/>
  <c r="EO574" i="1"/>
  <c r="ES584" i="1" s="1"/>
  <c r="BR574" i="1"/>
  <c r="BQ574" i="1"/>
  <c r="BO574" i="1"/>
  <c r="BS584" i="1" s="1"/>
  <c r="AR574" i="1"/>
  <c r="GU574" i="1" s="1"/>
  <c r="AQ574" i="1"/>
  <c r="AO574" i="1"/>
  <c r="I574" i="1"/>
  <c r="H574" i="1"/>
  <c r="G574" i="1"/>
  <c r="J574" i="1" s="1"/>
  <c r="B574" i="1"/>
  <c r="GR573" i="1"/>
  <c r="GQ573" i="1"/>
  <c r="GO573" i="1"/>
  <c r="ES573" i="1"/>
  <c r="ER573" i="1"/>
  <c r="EQ573" i="1"/>
  <c r="EO573" i="1"/>
  <c r="EA573" i="1"/>
  <c r="EA574" i="1" s="1"/>
  <c r="EA575" i="1" s="1"/>
  <c r="EA576" i="1" s="1"/>
  <c r="EA577" i="1" s="1"/>
  <c r="EA578" i="1" s="1"/>
  <c r="EA579" i="1" s="1"/>
  <c r="EA580" i="1" s="1"/>
  <c r="EA581" i="1" s="1"/>
  <c r="EA582" i="1" s="1"/>
  <c r="EA583" i="1" s="1"/>
  <c r="EA584" i="1" s="1"/>
  <c r="EA585" i="1" s="1"/>
  <c r="EA586" i="1" s="1"/>
  <c r="BR573" i="1"/>
  <c r="BQ573" i="1"/>
  <c r="BO573" i="1"/>
  <c r="AR573" i="1"/>
  <c r="GU573" i="1" s="1"/>
  <c r="AQ573" i="1"/>
  <c r="GT573" i="1" s="1"/>
  <c r="AO573" i="1"/>
  <c r="J573" i="1"/>
  <c r="I573" i="1"/>
  <c r="H573" i="1"/>
  <c r="G573" i="1"/>
  <c r="GR572" i="1"/>
  <c r="GQ572" i="1"/>
  <c r="GO572" i="1"/>
  <c r="ER572" i="1"/>
  <c r="GU572" i="1" s="1"/>
  <c r="EQ572" i="1"/>
  <c r="EO572" i="1"/>
  <c r="ES582" i="1" s="1"/>
  <c r="BS572" i="1"/>
  <c r="BR572" i="1"/>
  <c r="BQ572" i="1"/>
  <c r="BO572" i="1"/>
  <c r="GX572" i="1" s="1"/>
  <c r="J572" i="1"/>
  <c r="I572" i="1"/>
  <c r="H572" i="1"/>
  <c r="G572" i="1"/>
  <c r="B572" i="1"/>
  <c r="GR571" i="1"/>
  <c r="GQ571" i="1"/>
  <c r="GO571" i="1"/>
  <c r="ER571" i="1"/>
  <c r="GU571" i="1" s="1"/>
  <c r="EQ571" i="1"/>
  <c r="GT571" i="1" s="1"/>
  <c r="EO571" i="1"/>
  <c r="ES581" i="1" s="1"/>
  <c r="BR571" i="1"/>
  <c r="BQ571" i="1"/>
  <c r="BO571" i="1"/>
  <c r="GX571" i="1" s="1"/>
  <c r="J571" i="1"/>
  <c r="I571" i="1"/>
  <c r="H571" i="1"/>
  <c r="G571" i="1"/>
  <c r="B571" i="1"/>
  <c r="GR570" i="1"/>
  <c r="GQ570" i="1"/>
  <c r="GO570" i="1"/>
  <c r="ER570" i="1"/>
  <c r="GU570" i="1" s="1"/>
  <c r="EQ570" i="1"/>
  <c r="EO570" i="1"/>
  <c r="BR570" i="1"/>
  <c r="BQ570" i="1"/>
  <c r="BO570" i="1"/>
  <c r="GX570" i="1" s="1"/>
  <c r="J570" i="1"/>
  <c r="I570" i="1"/>
  <c r="H570" i="1"/>
  <c r="G570" i="1"/>
  <c r="B570" i="1"/>
  <c r="GR569" i="1"/>
  <c r="GQ569" i="1"/>
  <c r="GO569" i="1"/>
  <c r="ER569" i="1"/>
  <c r="EQ569" i="1"/>
  <c r="EO569" i="1"/>
  <c r="BR569" i="1"/>
  <c r="BQ569" i="1"/>
  <c r="GT569" i="1" s="1"/>
  <c r="BO569" i="1"/>
  <c r="J569" i="1"/>
  <c r="I569" i="1"/>
  <c r="H569" i="1"/>
  <c r="G569" i="1"/>
  <c r="B569" i="1"/>
  <c r="GR568" i="1"/>
  <c r="GQ568" i="1"/>
  <c r="GO568" i="1"/>
  <c r="GS578" i="1" s="1"/>
  <c r="ER568" i="1"/>
  <c r="EQ568" i="1"/>
  <c r="EO568" i="1"/>
  <c r="GX568" i="1" s="1"/>
  <c r="BR568" i="1"/>
  <c r="GU568" i="1" s="1"/>
  <c r="BQ568" i="1"/>
  <c r="BO568" i="1"/>
  <c r="I568" i="1"/>
  <c r="J568" i="1" s="1"/>
  <c r="H568" i="1"/>
  <c r="G568" i="1"/>
  <c r="GR567" i="1"/>
  <c r="GQ567" i="1"/>
  <c r="GO567" i="1"/>
  <c r="ER567" i="1"/>
  <c r="EQ567" i="1"/>
  <c r="EO567" i="1"/>
  <c r="BR567" i="1"/>
  <c r="GU567" i="1" s="1"/>
  <c r="BQ567" i="1"/>
  <c r="GT567" i="1" s="1"/>
  <c r="BO567" i="1"/>
  <c r="I567" i="1"/>
  <c r="H567" i="1"/>
  <c r="G567" i="1"/>
  <c r="J567" i="1" s="1"/>
  <c r="GS566" i="1"/>
  <c r="GR566" i="1"/>
  <c r="GQ566" i="1"/>
  <c r="GO566" i="1"/>
  <c r="ER566" i="1"/>
  <c r="EQ566" i="1"/>
  <c r="EO566" i="1"/>
  <c r="ES575" i="1" s="1"/>
  <c r="EA566" i="1"/>
  <c r="EA567" i="1" s="1"/>
  <c r="EA568" i="1" s="1"/>
  <c r="EA569" i="1" s="1"/>
  <c r="EA570" i="1" s="1"/>
  <c r="EA571" i="1" s="1"/>
  <c r="EA572" i="1" s="1"/>
  <c r="BR566" i="1"/>
  <c r="GU566" i="1" s="1"/>
  <c r="BQ566" i="1"/>
  <c r="GT566" i="1" s="1"/>
  <c r="BO566" i="1"/>
  <c r="I566" i="1"/>
  <c r="H566" i="1"/>
  <c r="G566" i="1"/>
  <c r="J566" i="1" s="1"/>
  <c r="B566" i="1"/>
  <c r="GR565" i="1"/>
  <c r="GQ565" i="1"/>
  <c r="GO565" i="1"/>
  <c r="ER565" i="1"/>
  <c r="EQ565" i="1"/>
  <c r="EO565" i="1"/>
  <c r="BR565" i="1"/>
  <c r="BQ565" i="1"/>
  <c r="GT565" i="1" s="1"/>
  <c r="BO565" i="1"/>
  <c r="J565" i="1"/>
  <c r="I565" i="1"/>
  <c r="H565" i="1"/>
  <c r="G565" i="1"/>
  <c r="B565" i="1"/>
  <c r="GR564" i="1"/>
  <c r="GQ564" i="1"/>
  <c r="GO564" i="1"/>
  <c r="ER564" i="1"/>
  <c r="EQ564" i="1"/>
  <c r="EO564" i="1"/>
  <c r="BR564" i="1"/>
  <c r="GU564" i="1" s="1"/>
  <c r="BQ564" i="1"/>
  <c r="GT564" i="1" s="1"/>
  <c r="BO564" i="1"/>
  <c r="BS573" i="1" s="1"/>
  <c r="J564" i="1"/>
  <c r="I564" i="1"/>
  <c r="H564" i="1"/>
  <c r="G564" i="1"/>
  <c r="B564" i="1"/>
  <c r="GU563" i="1"/>
  <c r="GR563" i="1"/>
  <c r="GQ563" i="1"/>
  <c r="GO563" i="1"/>
  <c r="ER563" i="1"/>
  <c r="EQ563" i="1"/>
  <c r="EO563" i="1"/>
  <c r="GX563" i="1" s="1"/>
  <c r="BR563" i="1"/>
  <c r="BQ563" i="1"/>
  <c r="BO563" i="1"/>
  <c r="I563" i="1"/>
  <c r="J563" i="1" s="1"/>
  <c r="H563" i="1"/>
  <c r="G563" i="1"/>
  <c r="GR562" i="1"/>
  <c r="GQ562" i="1"/>
  <c r="GO562" i="1"/>
  <c r="ER562" i="1"/>
  <c r="EQ562" i="1"/>
  <c r="EO562" i="1"/>
  <c r="BR562" i="1"/>
  <c r="GU562" i="1" s="1"/>
  <c r="BQ562" i="1"/>
  <c r="GT562" i="1" s="1"/>
  <c r="BO562" i="1"/>
  <c r="I562" i="1"/>
  <c r="H562" i="1"/>
  <c r="G562" i="1"/>
  <c r="J562" i="1" s="1"/>
  <c r="GR561" i="1"/>
  <c r="GQ561" i="1"/>
  <c r="GO561" i="1"/>
  <c r="GS571" i="1" s="1"/>
  <c r="ER561" i="1"/>
  <c r="EQ561" i="1"/>
  <c r="EO561" i="1"/>
  <c r="ES571" i="1" s="1"/>
  <c r="EA561" i="1"/>
  <c r="EA562" i="1" s="1"/>
  <c r="EA563" i="1" s="1"/>
  <c r="EA564" i="1" s="1"/>
  <c r="EA565" i="1" s="1"/>
  <c r="BR561" i="1"/>
  <c r="GU561" i="1" s="1"/>
  <c r="BQ561" i="1"/>
  <c r="GT561" i="1" s="1"/>
  <c r="BO561" i="1"/>
  <c r="I561" i="1"/>
  <c r="H561" i="1"/>
  <c r="G561" i="1"/>
  <c r="J561" i="1" s="1"/>
  <c r="B561" i="1"/>
  <c r="GR560" i="1"/>
  <c r="GQ560" i="1"/>
  <c r="GO560" i="1"/>
  <c r="GS570" i="1" s="1"/>
  <c r="ER560" i="1"/>
  <c r="EQ560" i="1"/>
  <c r="EO560" i="1"/>
  <c r="BR560" i="1"/>
  <c r="GU560" i="1" s="1"/>
  <c r="BQ560" i="1"/>
  <c r="GT560" i="1" s="1"/>
  <c r="BO560" i="1"/>
  <c r="GX560" i="1" s="1"/>
  <c r="I560" i="1"/>
  <c r="J560" i="1" s="1"/>
  <c r="H560" i="1"/>
  <c r="G560" i="1"/>
  <c r="B560" i="1"/>
  <c r="GU559" i="1"/>
  <c r="GR559" i="1"/>
  <c r="GQ559" i="1"/>
  <c r="GO559" i="1"/>
  <c r="GS569" i="1" s="1"/>
  <c r="BR559" i="1"/>
  <c r="BQ559" i="1"/>
  <c r="BO559" i="1"/>
  <c r="GX559" i="1" s="1"/>
  <c r="I559" i="1"/>
  <c r="H559" i="1"/>
  <c r="G559" i="1"/>
  <c r="J559" i="1" s="1"/>
  <c r="C559" i="1"/>
  <c r="B559" i="1"/>
  <c r="GT558" i="1"/>
  <c r="GR558" i="1"/>
  <c r="GQ558" i="1"/>
  <c r="GO558" i="1"/>
  <c r="BR558" i="1"/>
  <c r="GU558" i="1" s="1"/>
  <c r="BQ558" i="1"/>
  <c r="BO558" i="1"/>
  <c r="J558" i="1"/>
  <c r="I558" i="1"/>
  <c r="H558" i="1"/>
  <c r="G558" i="1"/>
  <c r="B558" i="1"/>
  <c r="GU557" i="1"/>
  <c r="GR557" i="1"/>
  <c r="GQ557" i="1"/>
  <c r="GO557" i="1"/>
  <c r="GS567" i="1" s="1"/>
  <c r="BR557" i="1"/>
  <c r="BQ557" i="1"/>
  <c r="BO557" i="1"/>
  <c r="GX557" i="1" s="1"/>
  <c r="I557" i="1"/>
  <c r="H557" i="1"/>
  <c r="G557" i="1"/>
  <c r="J557" i="1" s="1"/>
  <c r="C557" i="1"/>
  <c r="B557" i="1"/>
  <c r="GT556" i="1"/>
  <c r="GR556" i="1"/>
  <c r="GQ556" i="1"/>
  <c r="GO556" i="1"/>
  <c r="GS565" i="1" s="1"/>
  <c r="GA556" i="1"/>
  <c r="GA557" i="1" s="1"/>
  <c r="GA558" i="1" s="1"/>
  <c r="GA559" i="1" s="1"/>
  <c r="GA560" i="1" s="1"/>
  <c r="GA561" i="1" s="1"/>
  <c r="GA562" i="1" s="1"/>
  <c r="GA563" i="1" s="1"/>
  <c r="GA564" i="1" s="1"/>
  <c r="GA565" i="1" s="1"/>
  <c r="GA566" i="1" s="1"/>
  <c r="GA567" i="1" s="1"/>
  <c r="GA568" i="1" s="1"/>
  <c r="GA569" i="1" s="1"/>
  <c r="GA570" i="1" s="1"/>
  <c r="GA571" i="1" s="1"/>
  <c r="GA572" i="1" s="1"/>
  <c r="GA573" i="1" s="1"/>
  <c r="GA574" i="1" s="1"/>
  <c r="GA575" i="1" s="1"/>
  <c r="GA576" i="1" s="1"/>
  <c r="GA577" i="1" s="1"/>
  <c r="GA578" i="1" s="1"/>
  <c r="GA579" i="1" s="1"/>
  <c r="GA580" i="1" s="1"/>
  <c r="GA581" i="1" s="1"/>
  <c r="GA582" i="1" s="1"/>
  <c r="GA583" i="1" s="1"/>
  <c r="GA584" i="1" s="1"/>
  <c r="GA585" i="1" s="1"/>
  <c r="GA586" i="1" s="1"/>
  <c r="GA587" i="1" s="1"/>
  <c r="GA588" i="1" s="1"/>
  <c r="GA589" i="1" s="1"/>
  <c r="GA590" i="1" s="1"/>
  <c r="GA591" i="1" s="1"/>
  <c r="GA592" i="1" s="1"/>
  <c r="GA593" i="1" s="1"/>
  <c r="GA594" i="1" s="1"/>
  <c r="GA595" i="1" s="1"/>
  <c r="GA596" i="1" s="1"/>
  <c r="GA597" i="1" s="1"/>
  <c r="GA598" i="1" s="1"/>
  <c r="GA599" i="1" s="1"/>
  <c r="GA600" i="1" s="1"/>
  <c r="GA601" i="1" s="1"/>
  <c r="GA602" i="1" s="1"/>
  <c r="GA603" i="1" s="1"/>
  <c r="GA604" i="1" s="1"/>
  <c r="GA605" i="1" s="1"/>
  <c r="GA606" i="1" s="1"/>
  <c r="GA607" i="1" s="1"/>
  <c r="GA608" i="1" s="1"/>
  <c r="GA609" i="1" s="1"/>
  <c r="GA610" i="1" s="1"/>
  <c r="GA611" i="1" s="1"/>
  <c r="GA612" i="1" s="1"/>
  <c r="GA613" i="1" s="1"/>
  <c r="GA614" i="1" s="1"/>
  <c r="GA615" i="1" s="1"/>
  <c r="GA616" i="1" s="1"/>
  <c r="GA617" i="1" s="1"/>
  <c r="GA618" i="1" s="1"/>
  <c r="GA619" i="1" s="1"/>
  <c r="GA620" i="1" s="1"/>
  <c r="GA621" i="1" s="1"/>
  <c r="GA622" i="1" s="1"/>
  <c r="GA623" i="1" s="1"/>
  <c r="GA624" i="1" s="1"/>
  <c r="GA625" i="1" s="1"/>
  <c r="GA626" i="1" s="1"/>
  <c r="GA627" i="1" s="1"/>
  <c r="GA628" i="1" s="1"/>
  <c r="GA629" i="1" s="1"/>
  <c r="GA630" i="1" s="1"/>
  <c r="GA631" i="1" s="1"/>
  <c r="GA632" i="1" s="1"/>
  <c r="GA633" i="1" s="1"/>
  <c r="GA634" i="1" s="1"/>
  <c r="GA635" i="1" s="1"/>
  <c r="GA636" i="1" s="1"/>
  <c r="GA637" i="1" s="1"/>
  <c r="GA638" i="1" s="1"/>
  <c r="GA639" i="1" s="1"/>
  <c r="GA640" i="1" s="1"/>
  <c r="GA641" i="1" s="1"/>
  <c r="GA642" i="1" s="1"/>
  <c r="GA643" i="1" s="1"/>
  <c r="GA644" i="1" s="1"/>
  <c r="GA645" i="1" s="1"/>
  <c r="GA646" i="1" s="1"/>
  <c r="GA647" i="1" s="1"/>
  <c r="GA648" i="1" s="1"/>
  <c r="GA649" i="1" s="1"/>
  <c r="GA650" i="1" s="1"/>
  <c r="GA651" i="1" s="1"/>
  <c r="GA652" i="1" s="1"/>
  <c r="GA653" i="1" s="1"/>
  <c r="GA654" i="1" s="1"/>
  <c r="GA655" i="1" s="1"/>
  <c r="GA656" i="1" s="1"/>
  <c r="GA657" i="1" s="1"/>
  <c r="GA658" i="1" s="1"/>
  <c r="GA659" i="1" s="1"/>
  <c r="GA660" i="1" s="1"/>
  <c r="GA661" i="1" s="1"/>
  <c r="GA662" i="1" s="1"/>
  <c r="GA663" i="1" s="1"/>
  <c r="GA664" i="1" s="1"/>
  <c r="GA665" i="1" s="1"/>
  <c r="GA666" i="1" s="1"/>
  <c r="GA667" i="1" s="1"/>
  <c r="GA668" i="1" s="1"/>
  <c r="GA669" i="1" s="1"/>
  <c r="GA670" i="1" s="1"/>
  <c r="GA671" i="1" s="1"/>
  <c r="GA672" i="1" s="1"/>
  <c r="BR556" i="1"/>
  <c r="GU556" i="1" s="1"/>
  <c r="BQ556" i="1"/>
  <c r="BO556" i="1"/>
  <c r="J556" i="1"/>
  <c r="I556" i="1"/>
  <c r="H556" i="1"/>
  <c r="G556" i="1"/>
  <c r="B556" i="1"/>
  <c r="GX555" i="1"/>
  <c r="GR555" i="1"/>
  <c r="GQ555" i="1"/>
  <c r="GO555" i="1"/>
  <c r="BR555" i="1"/>
  <c r="BQ555" i="1"/>
  <c r="GT555" i="1" s="1"/>
  <c r="BO555" i="1"/>
  <c r="I555" i="1"/>
  <c r="J555" i="1" s="1"/>
  <c r="H555" i="1"/>
  <c r="G555" i="1"/>
  <c r="B555" i="1"/>
  <c r="GX554" i="1"/>
  <c r="GR554" i="1"/>
  <c r="GQ554" i="1"/>
  <c r="GO554" i="1"/>
  <c r="BR554" i="1"/>
  <c r="BQ554" i="1"/>
  <c r="GT554" i="1" s="1"/>
  <c r="BO554" i="1"/>
  <c r="I554" i="1"/>
  <c r="J554" i="1" s="1"/>
  <c r="H554" i="1"/>
  <c r="G554" i="1"/>
  <c r="B554" i="1"/>
  <c r="GX553" i="1"/>
  <c r="GR553" i="1"/>
  <c r="GQ553" i="1"/>
  <c r="GO553" i="1"/>
  <c r="GS563" i="1" s="1"/>
  <c r="BR553" i="1"/>
  <c r="BQ553" i="1"/>
  <c r="GT553" i="1" s="1"/>
  <c r="BO553" i="1"/>
  <c r="I553" i="1"/>
  <c r="H553" i="1"/>
  <c r="G553" i="1"/>
  <c r="J553" i="1" s="1"/>
  <c r="B553" i="1"/>
  <c r="GU552" i="1"/>
  <c r="GR552" i="1"/>
  <c r="GQ552" i="1"/>
  <c r="GT552" i="1" s="1"/>
  <c r="GO552" i="1"/>
  <c r="GS562" i="1" s="1"/>
  <c r="BR552" i="1"/>
  <c r="BQ552" i="1"/>
  <c r="BO552" i="1"/>
  <c r="I552" i="1"/>
  <c r="H552" i="1"/>
  <c r="G552" i="1"/>
  <c r="J552" i="1" s="1"/>
  <c r="GT551" i="1"/>
  <c r="GR551" i="1"/>
  <c r="GQ551" i="1"/>
  <c r="GO551" i="1"/>
  <c r="BR551" i="1"/>
  <c r="GU551" i="1" s="1"/>
  <c r="BQ551" i="1"/>
  <c r="BO551" i="1"/>
  <c r="I551" i="1"/>
  <c r="H551" i="1"/>
  <c r="G551" i="1"/>
  <c r="J551" i="1" s="1"/>
  <c r="GX550" i="1"/>
  <c r="GR550" i="1"/>
  <c r="GQ550" i="1"/>
  <c r="GO550" i="1"/>
  <c r="BR550" i="1"/>
  <c r="GU550" i="1" s="1"/>
  <c r="BQ550" i="1"/>
  <c r="GT550" i="1" s="1"/>
  <c r="BO550" i="1"/>
  <c r="I550" i="1"/>
  <c r="H550" i="1"/>
  <c r="G550" i="1"/>
  <c r="B550" i="1"/>
  <c r="GU549" i="1"/>
  <c r="GR549" i="1"/>
  <c r="GQ549" i="1"/>
  <c r="GT549" i="1" s="1"/>
  <c r="GO549" i="1"/>
  <c r="I549" i="1"/>
  <c r="H549" i="1"/>
  <c r="G549" i="1"/>
  <c r="J549" i="1" s="1"/>
  <c r="GT548" i="1"/>
  <c r="GR548" i="1"/>
  <c r="GU548" i="1" s="1"/>
  <c r="GQ548" i="1"/>
  <c r="GO548" i="1"/>
  <c r="GX548" i="1" s="1"/>
  <c r="GA548" i="1"/>
  <c r="GA549" i="1" s="1"/>
  <c r="GA550" i="1" s="1"/>
  <c r="GA551" i="1" s="1"/>
  <c r="GA552" i="1" s="1"/>
  <c r="GA553" i="1" s="1"/>
  <c r="GA554" i="1" s="1"/>
  <c r="GA555" i="1" s="1"/>
  <c r="I548" i="1"/>
  <c r="H548" i="1"/>
  <c r="G548" i="1"/>
  <c r="J548" i="1" s="1"/>
  <c r="B548" i="1"/>
  <c r="GX547" i="1"/>
  <c r="GR547" i="1"/>
  <c r="GU547" i="1" s="1"/>
  <c r="GQ547" i="1"/>
  <c r="GT547" i="1" s="1"/>
  <c r="GO547" i="1"/>
  <c r="GA547" i="1"/>
  <c r="I547" i="1"/>
  <c r="H547" i="1"/>
  <c r="G547" i="1"/>
  <c r="J547" i="1" s="1"/>
  <c r="B547" i="1"/>
  <c r="GX546" i="1"/>
  <c r="GR546" i="1"/>
  <c r="GU546" i="1" s="1"/>
  <c r="GQ546" i="1"/>
  <c r="GT546" i="1" s="1"/>
  <c r="GO546" i="1"/>
  <c r="GA546" i="1"/>
  <c r="I546" i="1"/>
  <c r="J546" i="1" s="1"/>
  <c r="H546" i="1"/>
  <c r="G546" i="1"/>
  <c r="B546" i="1"/>
  <c r="GU545" i="1"/>
  <c r="GT545" i="1"/>
  <c r="GS545" i="1"/>
  <c r="GR545" i="1"/>
  <c r="GQ545" i="1"/>
  <c r="GO545" i="1"/>
  <c r="J545" i="1"/>
  <c r="I545" i="1"/>
  <c r="H545" i="1"/>
  <c r="G545" i="1"/>
  <c r="A540" i="1"/>
  <c r="A545" i="1" s="1"/>
  <c r="A550" i="1" s="1"/>
  <c r="A555" i="1" s="1"/>
  <c r="A560" i="1" s="1"/>
  <c r="A565" i="1" s="1"/>
  <c r="A570" i="1" s="1"/>
  <c r="A575" i="1" s="1"/>
  <c r="A580" i="1" s="1"/>
  <c r="A585" i="1" s="1"/>
  <c r="A590" i="1" s="1"/>
  <c r="A595" i="1" s="1"/>
  <c r="A600" i="1" s="1"/>
  <c r="A605" i="1" s="1"/>
  <c r="A610" i="1" s="1"/>
  <c r="A615" i="1" s="1"/>
  <c r="A620" i="1" s="1"/>
  <c r="A625" i="1" s="1"/>
  <c r="A630" i="1" s="1"/>
  <c r="A635" i="1" s="1"/>
  <c r="A640" i="1" s="1"/>
  <c r="A645" i="1" s="1"/>
  <c r="A650" i="1" s="1"/>
  <c r="A655" i="1" s="1"/>
  <c r="A660" i="1" s="1"/>
  <c r="A665" i="1" s="1"/>
  <c r="A670" i="1" s="1"/>
  <c r="A675" i="1" s="1"/>
  <c r="A535" i="1"/>
  <c r="GO404" i="1"/>
  <c r="FO404" i="1"/>
  <c r="EO404" i="1"/>
  <c r="DO404" i="1"/>
  <c r="DO403" i="1"/>
  <c r="DO402" i="1"/>
  <c r="DO401" i="1"/>
  <c r="AO401" i="1"/>
  <c r="AQ389" i="1" s="1"/>
  <c r="AO400" i="1"/>
  <c r="AO399" i="1"/>
  <c r="AP387" i="1" s="1"/>
  <c r="DO398" i="1"/>
  <c r="AO398" i="1"/>
  <c r="DR396" i="1"/>
  <c r="CO396" i="1"/>
  <c r="BO396" i="1"/>
  <c r="BQ382" i="1" s="1"/>
  <c r="AO396" i="1"/>
  <c r="CO395" i="1"/>
  <c r="BO395" i="1"/>
  <c r="AO395" i="1"/>
  <c r="AO397" i="1" s="1"/>
  <c r="AS387" i="1" s="1"/>
  <c r="CO394" i="1"/>
  <c r="CP382" i="1" s="1"/>
  <c r="BO394" i="1"/>
  <c r="CO393" i="1"/>
  <c r="BO393" i="1"/>
  <c r="BP380" i="1" s="1"/>
  <c r="AR393" i="1"/>
  <c r="GQ392" i="1"/>
  <c r="FQ392" i="1"/>
  <c r="DQ392" i="1"/>
  <c r="DP392" i="1"/>
  <c r="BO392" i="1"/>
  <c r="BS382" i="1" s="1"/>
  <c r="CO391" i="1"/>
  <c r="CS384" i="1" s="1"/>
  <c r="BO391" i="1"/>
  <c r="BS384" i="1" s="1"/>
  <c r="GQ390" i="1"/>
  <c r="FQ390" i="1"/>
  <c r="DQ390" i="1"/>
  <c r="DP390" i="1"/>
  <c r="CO390" i="1"/>
  <c r="CO392" i="1" s="1"/>
  <c r="CS382" i="1" s="1"/>
  <c r="BO390" i="1"/>
  <c r="AS389" i="1"/>
  <c r="AR389" i="1"/>
  <c r="AP389" i="1"/>
  <c r="GQ388" i="1"/>
  <c r="GN388" i="1"/>
  <c r="FQ388" i="1"/>
  <c r="FN388" i="1"/>
  <c r="EN388" i="1"/>
  <c r="DS388" i="1"/>
  <c r="DQ388" i="1"/>
  <c r="DP388" i="1"/>
  <c r="DN388" i="1"/>
  <c r="CR388" i="1"/>
  <c r="BR388" i="1"/>
  <c r="AR387" i="1"/>
  <c r="AQ387" i="1"/>
  <c r="GO386" i="1"/>
  <c r="FO386" i="1"/>
  <c r="EO386" i="1"/>
  <c r="DO386" i="1"/>
  <c r="GO385" i="1"/>
  <c r="FO385" i="1"/>
  <c r="EO385" i="1"/>
  <c r="DO385" i="1"/>
  <c r="AS385" i="1"/>
  <c r="AR385" i="1"/>
  <c r="AQ385" i="1"/>
  <c r="AP385" i="1"/>
  <c r="AN385" i="1"/>
  <c r="GO384" i="1"/>
  <c r="FO384" i="1"/>
  <c r="EO384" i="1"/>
  <c r="CR384" i="1"/>
  <c r="CQ384" i="1"/>
  <c r="CP384" i="1"/>
  <c r="BR384" i="1"/>
  <c r="BQ384" i="1"/>
  <c r="BP384" i="1"/>
  <c r="GN383" i="1"/>
  <c r="EO383" i="1"/>
  <c r="AO383" i="1"/>
  <c r="GQ382" i="1"/>
  <c r="EN382" i="1"/>
  <c r="CR382" i="1"/>
  <c r="CQ382" i="1"/>
  <c r="BR382" i="1"/>
  <c r="BP382" i="1"/>
  <c r="AO382" i="1"/>
  <c r="AO381" i="1"/>
  <c r="AN381" i="1"/>
  <c r="CS380" i="1"/>
  <c r="CR380" i="1"/>
  <c r="CQ380" i="1"/>
  <c r="CP380" i="1"/>
  <c r="CN380" i="1"/>
  <c r="BS380" i="1"/>
  <c r="BR380" i="1"/>
  <c r="BQ380" i="1"/>
  <c r="BN380" i="1"/>
  <c r="AO380" i="1"/>
  <c r="CO378" i="1"/>
  <c r="BO378" i="1"/>
  <c r="CO377" i="1"/>
  <c r="BO377" i="1"/>
  <c r="CO376" i="1"/>
  <c r="CN376" i="1"/>
  <c r="BO376" i="1"/>
  <c r="CO375" i="1"/>
  <c r="J374" i="1"/>
  <c r="I374" i="1"/>
  <c r="H374" i="1"/>
  <c r="G374" i="1"/>
  <c r="B374" i="1"/>
  <c r="I373" i="1"/>
  <c r="H373" i="1"/>
  <c r="G373" i="1"/>
  <c r="J373" i="1" s="1"/>
  <c r="B373" i="1"/>
  <c r="GO372" i="1"/>
  <c r="EO372" i="1"/>
  <c r="DO372" i="1"/>
  <c r="CO372" i="1"/>
  <c r="BO372" i="1"/>
  <c r="AO372" i="1"/>
  <c r="J372" i="1"/>
  <c r="I372" i="1"/>
  <c r="H372" i="1"/>
  <c r="G372" i="1"/>
  <c r="B372" i="1"/>
  <c r="GO371" i="1"/>
  <c r="FO371" i="1"/>
  <c r="EO371" i="1"/>
  <c r="DO371" i="1"/>
  <c r="CO371" i="1"/>
  <c r="BJ371" i="1"/>
  <c r="BI371" i="1"/>
  <c r="BH371" i="1"/>
  <c r="I371" i="1" s="1"/>
  <c r="BG371" i="1"/>
  <c r="AO371" i="1"/>
  <c r="H371" i="1"/>
  <c r="GO370" i="1"/>
  <c r="FO370" i="1"/>
  <c r="EO370" i="1"/>
  <c r="DO370" i="1"/>
  <c r="CO370" i="1"/>
  <c r="B370" i="1" s="1"/>
  <c r="BO370" i="1"/>
  <c r="AO370" i="1"/>
  <c r="I370" i="1"/>
  <c r="H370" i="1"/>
  <c r="G370" i="1"/>
  <c r="J370" i="1" s="1"/>
  <c r="GO369" i="1"/>
  <c r="FO369" i="1"/>
  <c r="ER369" i="1"/>
  <c r="EQ369" i="1"/>
  <c r="EO369" i="1"/>
  <c r="DO369" i="1"/>
  <c r="CR369" i="1"/>
  <c r="CQ369" i="1"/>
  <c r="CO369" i="1"/>
  <c r="B369" i="1" s="1"/>
  <c r="BO369" i="1"/>
  <c r="AR369" i="1"/>
  <c r="AQ369" i="1"/>
  <c r="AO369" i="1"/>
  <c r="I369" i="1"/>
  <c r="J369" i="1" s="1"/>
  <c r="H369" i="1"/>
  <c r="G369" i="1"/>
  <c r="GX368" i="1"/>
  <c r="GR368" i="1"/>
  <c r="GQ368" i="1"/>
  <c r="GO368" i="1"/>
  <c r="FR368" i="1"/>
  <c r="FQ368" i="1"/>
  <c r="FO368" i="1"/>
  <c r="ER368" i="1"/>
  <c r="EQ368" i="1"/>
  <c r="EO368" i="1"/>
  <c r="DR368" i="1"/>
  <c r="DQ368" i="1"/>
  <c r="DO368" i="1"/>
  <c r="CR368" i="1"/>
  <c r="CQ368" i="1"/>
  <c r="CO368" i="1"/>
  <c r="B368" i="1" s="1"/>
  <c r="BR368" i="1"/>
  <c r="BQ368" i="1"/>
  <c r="GT368" i="1" s="1"/>
  <c r="BO368" i="1"/>
  <c r="AR368" i="1"/>
  <c r="AQ368" i="1"/>
  <c r="AO368" i="1"/>
  <c r="I368" i="1"/>
  <c r="H368" i="1"/>
  <c r="G368" i="1"/>
  <c r="J368" i="1" s="1"/>
  <c r="GR367" i="1"/>
  <c r="GQ367" i="1"/>
  <c r="GO367" i="1"/>
  <c r="FR367" i="1"/>
  <c r="FQ367" i="1"/>
  <c r="FO367" i="1"/>
  <c r="ER367" i="1"/>
  <c r="EQ367" i="1"/>
  <c r="EO367" i="1"/>
  <c r="DR367" i="1"/>
  <c r="DQ367" i="1"/>
  <c r="DO367" i="1"/>
  <c r="CR367" i="1"/>
  <c r="CQ367" i="1"/>
  <c r="CO367" i="1"/>
  <c r="BR367" i="1"/>
  <c r="GU367" i="1" s="1"/>
  <c r="BQ367" i="1"/>
  <c r="BO367" i="1"/>
  <c r="AR367" i="1"/>
  <c r="AQ367" i="1"/>
  <c r="GT367" i="1" s="1"/>
  <c r="AO367" i="1"/>
  <c r="I367" i="1"/>
  <c r="H367" i="1"/>
  <c r="G367" i="1"/>
  <c r="J367" i="1" s="1"/>
  <c r="GS366" i="1"/>
  <c r="GR366" i="1"/>
  <c r="GQ366" i="1"/>
  <c r="GO366" i="1"/>
  <c r="FR366" i="1"/>
  <c r="FQ366" i="1"/>
  <c r="FO366" i="1"/>
  <c r="ER366" i="1"/>
  <c r="EQ366" i="1"/>
  <c r="EO366" i="1"/>
  <c r="DR366" i="1"/>
  <c r="DQ366" i="1"/>
  <c r="DO366" i="1"/>
  <c r="CR366" i="1"/>
  <c r="CQ366" i="1"/>
  <c r="CO366" i="1"/>
  <c r="BR366" i="1"/>
  <c r="BQ366" i="1"/>
  <c r="BO366" i="1"/>
  <c r="GX366" i="1" s="1"/>
  <c r="AR366" i="1"/>
  <c r="GU366" i="1" s="1"/>
  <c r="AQ366" i="1"/>
  <c r="AO366" i="1"/>
  <c r="B366" i="1" s="1"/>
  <c r="I366" i="1"/>
  <c r="H366" i="1"/>
  <c r="G366" i="1"/>
  <c r="J366" i="1" s="1"/>
  <c r="GR365" i="1"/>
  <c r="GQ365" i="1"/>
  <c r="GO365" i="1"/>
  <c r="GX365" i="1" s="1"/>
  <c r="FR365" i="1"/>
  <c r="FQ365" i="1"/>
  <c r="FO365" i="1"/>
  <c r="ER365" i="1"/>
  <c r="EQ365" i="1"/>
  <c r="EO365" i="1"/>
  <c r="DR365" i="1"/>
  <c r="DQ365" i="1"/>
  <c r="DO365" i="1"/>
  <c r="CR365" i="1"/>
  <c r="CQ365" i="1"/>
  <c r="CO365" i="1"/>
  <c r="BR365" i="1"/>
  <c r="BQ365" i="1"/>
  <c r="BO365" i="1"/>
  <c r="AR365" i="1"/>
  <c r="AQ365" i="1"/>
  <c r="AO365" i="1"/>
  <c r="I365" i="1"/>
  <c r="J365" i="1" s="1"/>
  <c r="H365" i="1"/>
  <c r="G365" i="1"/>
  <c r="GR364" i="1"/>
  <c r="GQ364" i="1"/>
  <c r="GO364" i="1"/>
  <c r="FR364" i="1"/>
  <c r="FQ364" i="1"/>
  <c r="FO364" i="1"/>
  <c r="ER364" i="1"/>
  <c r="EQ364" i="1"/>
  <c r="EO364" i="1"/>
  <c r="DR364" i="1"/>
  <c r="DQ364" i="1"/>
  <c r="GT365" i="1" s="1"/>
  <c r="DO364" i="1"/>
  <c r="CR364" i="1"/>
  <c r="CQ364" i="1"/>
  <c r="CO364" i="1"/>
  <c r="BR364" i="1"/>
  <c r="BQ364" i="1"/>
  <c r="BO364" i="1"/>
  <c r="AR364" i="1"/>
  <c r="AQ364" i="1"/>
  <c r="GT364" i="1" s="1"/>
  <c r="AO364" i="1"/>
  <c r="I364" i="1"/>
  <c r="H364" i="1"/>
  <c r="G364" i="1"/>
  <c r="J364" i="1" s="1"/>
  <c r="GR363" i="1"/>
  <c r="GQ363" i="1"/>
  <c r="GO363" i="1"/>
  <c r="FR363" i="1"/>
  <c r="FQ363" i="1"/>
  <c r="FO363" i="1"/>
  <c r="ER363" i="1"/>
  <c r="EQ363" i="1"/>
  <c r="EO363" i="1"/>
  <c r="DR363" i="1"/>
  <c r="DQ363" i="1"/>
  <c r="DO363" i="1"/>
  <c r="CS363" i="1"/>
  <c r="CR363" i="1"/>
  <c r="CQ363" i="1"/>
  <c r="CO363" i="1"/>
  <c r="BR363" i="1"/>
  <c r="BQ363" i="1"/>
  <c r="BO363" i="1"/>
  <c r="GX363" i="1" s="1"/>
  <c r="AR363" i="1"/>
  <c r="GU363" i="1" s="1"/>
  <c r="AQ363" i="1"/>
  <c r="GT363" i="1" s="1"/>
  <c r="AO363" i="1"/>
  <c r="B363" i="1" s="1"/>
  <c r="I363" i="1"/>
  <c r="H363" i="1"/>
  <c r="G363" i="1"/>
  <c r="J363" i="1" s="1"/>
  <c r="GT362" i="1"/>
  <c r="GR362" i="1"/>
  <c r="GQ362" i="1"/>
  <c r="GO362" i="1"/>
  <c r="FR362" i="1"/>
  <c r="FQ362" i="1"/>
  <c r="FO362" i="1"/>
  <c r="ER362" i="1"/>
  <c r="EQ362" i="1"/>
  <c r="EO362" i="1"/>
  <c r="DR362" i="1"/>
  <c r="DQ362" i="1"/>
  <c r="DO362" i="1"/>
  <c r="CR362" i="1"/>
  <c r="CQ362" i="1"/>
  <c r="CO362" i="1"/>
  <c r="CS366" i="1" s="1"/>
  <c r="BR362" i="1"/>
  <c r="BQ362" i="1"/>
  <c r="BO362" i="1"/>
  <c r="AR362" i="1"/>
  <c r="GU362" i="1" s="1"/>
  <c r="AQ362" i="1"/>
  <c r="AO362" i="1"/>
  <c r="I362" i="1"/>
  <c r="J362" i="1" s="1"/>
  <c r="H362" i="1"/>
  <c r="G362" i="1"/>
  <c r="GR361" i="1"/>
  <c r="GQ361" i="1"/>
  <c r="GO361" i="1"/>
  <c r="FR361" i="1"/>
  <c r="FQ361" i="1"/>
  <c r="FO361" i="1"/>
  <c r="ER361" i="1"/>
  <c r="EQ361" i="1"/>
  <c r="EO361" i="1"/>
  <c r="DR361" i="1"/>
  <c r="DQ361" i="1"/>
  <c r="DO361" i="1"/>
  <c r="GX362" i="1" s="1"/>
  <c r="CR361" i="1"/>
  <c r="CQ361" i="1"/>
  <c r="CO361" i="1"/>
  <c r="BR361" i="1"/>
  <c r="GU361" i="1" s="1"/>
  <c r="BG361" i="1"/>
  <c r="BF361" i="1"/>
  <c r="H361" i="1" s="1"/>
  <c r="BE361" i="1"/>
  <c r="BD361" i="1"/>
  <c r="BC361" i="1"/>
  <c r="BQ361" i="1" s="1"/>
  <c r="AR361" i="1"/>
  <c r="AQ361" i="1"/>
  <c r="AO361" i="1"/>
  <c r="G361" i="1"/>
  <c r="GS360" i="1"/>
  <c r="GR360" i="1"/>
  <c r="GQ360" i="1"/>
  <c r="GO360" i="1"/>
  <c r="FR360" i="1"/>
  <c r="FQ360" i="1"/>
  <c r="FO360" i="1"/>
  <c r="ER360" i="1"/>
  <c r="EQ360" i="1"/>
  <c r="EO360" i="1"/>
  <c r="DR360" i="1"/>
  <c r="DQ360" i="1"/>
  <c r="DO360" i="1"/>
  <c r="CR360" i="1"/>
  <c r="CQ360" i="1"/>
  <c r="CO360" i="1"/>
  <c r="BR360" i="1"/>
  <c r="BQ360" i="1"/>
  <c r="BO360" i="1"/>
  <c r="AR360" i="1"/>
  <c r="GU360" i="1" s="1"/>
  <c r="AQ360" i="1"/>
  <c r="AO360" i="1"/>
  <c r="I360" i="1"/>
  <c r="H360" i="1"/>
  <c r="G360" i="1"/>
  <c r="J360" i="1" s="1"/>
  <c r="GR359" i="1"/>
  <c r="GQ359" i="1"/>
  <c r="GO359" i="1"/>
  <c r="FR359" i="1"/>
  <c r="FQ359" i="1"/>
  <c r="FO359" i="1"/>
  <c r="ER359" i="1"/>
  <c r="EQ359" i="1"/>
  <c r="EO359" i="1"/>
  <c r="DR359" i="1"/>
  <c r="DQ359" i="1"/>
  <c r="DO359" i="1"/>
  <c r="DS362" i="1" s="1"/>
  <c r="CR359" i="1"/>
  <c r="CQ359" i="1"/>
  <c r="CO359" i="1"/>
  <c r="BR359" i="1"/>
  <c r="GU359" i="1" s="1"/>
  <c r="BQ359" i="1"/>
  <c r="BO359" i="1"/>
  <c r="AR359" i="1"/>
  <c r="AQ359" i="1"/>
  <c r="AO359" i="1"/>
  <c r="GX359" i="1" s="1"/>
  <c r="J359" i="1"/>
  <c r="I359" i="1"/>
  <c r="H359" i="1"/>
  <c r="G359" i="1"/>
  <c r="B359" i="1"/>
  <c r="GR358" i="1"/>
  <c r="GQ358" i="1"/>
  <c r="GO358" i="1"/>
  <c r="FR358" i="1"/>
  <c r="FQ358" i="1"/>
  <c r="FO358" i="1"/>
  <c r="FA358" i="1"/>
  <c r="FA359" i="1" s="1"/>
  <c r="FA360" i="1" s="1"/>
  <c r="FA361" i="1" s="1"/>
  <c r="FA362" i="1" s="1"/>
  <c r="FA363" i="1" s="1"/>
  <c r="FA364" i="1" s="1"/>
  <c r="FA365" i="1" s="1"/>
  <c r="FA366" i="1" s="1"/>
  <c r="FA367" i="1" s="1"/>
  <c r="FA368" i="1" s="1"/>
  <c r="FA369" i="1" s="1"/>
  <c r="FA370" i="1" s="1"/>
  <c r="FA371" i="1" s="1"/>
  <c r="FA372" i="1" s="1"/>
  <c r="ER358" i="1"/>
  <c r="EQ358" i="1"/>
  <c r="EO358" i="1"/>
  <c r="ES368" i="1" s="1"/>
  <c r="DR358" i="1"/>
  <c r="DQ358" i="1"/>
  <c r="DO358" i="1"/>
  <c r="CR358" i="1"/>
  <c r="CQ358" i="1"/>
  <c r="CO358" i="1"/>
  <c r="BR358" i="1"/>
  <c r="GU358" i="1" s="1"/>
  <c r="BQ358" i="1"/>
  <c r="BO358" i="1"/>
  <c r="AR358" i="1"/>
  <c r="AQ358" i="1"/>
  <c r="AO358" i="1"/>
  <c r="I358" i="1"/>
  <c r="H358" i="1"/>
  <c r="G358" i="1"/>
  <c r="J358" i="1" s="1"/>
  <c r="GS357" i="1"/>
  <c r="GR357" i="1"/>
  <c r="GQ357" i="1"/>
  <c r="GO357" i="1"/>
  <c r="GS367" i="1" s="1"/>
  <c r="FR357" i="1"/>
  <c r="FQ357" i="1"/>
  <c r="FO357" i="1"/>
  <c r="FS367" i="1" s="1"/>
  <c r="ER357" i="1"/>
  <c r="EQ357" i="1"/>
  <c r="EO357" i="1"/>
  <c r="DR357" i="1"/>
  <c r="DQ357" i="1"/>
  <c r="DO357" i="1"/>
  <c r="CR357" i="1"/>
  <c r="CQ357" i="1"/>
  <c r="CO357" i="1"/>
  <c r="CS367" i="1" s="1"/>
  <c r="BR357" i="1"/>
  <c r="BQ357" i="1"/>
  <c r="BO357" i="1"/>
  <c r="AR357" i="1"/>
  <c r="AQ357" i="1"/>
  <c r="GT357" i="1" s="1"/>
  <c r="AO357" i="1"/>
  <c r="I357" i="1"/>
  <c r="H357" i="1"/>
  <c r="G357" i="1"/>
  <c r="J357" i="1" s="1"/>
  <c r="GR356" i="1"/>
  <c r="GQ356" i="1"/>
  <c r="GO356" i="1"/>
  <c r="FR356" i="1"/>
  <c r="FQ356" i="1"/>
  <c r="FO356" i="1"/>
  <c r="FS366" i="1" s="1"/>
  <c r="ER356" i="1"/>
  <c r="EQ356" i="1"/>
  <c r="EO356" i="1"/>
  <c r="ES366" i="1" s="1"/>
  <c r="DR356" i="1"/>
  <c r="DQ356" i="1"/>
  <c r="DO356" i="1"/>
  <c r="CS356" i="1"/>
  <c r="CR356" i="1"/>
  <c r="CQ356" i="1"/>
  <c r="CO356" i="1"/>
  <c r="BR356" i="1"/>
  <c r="BQ356" i="1"/>
  <c r="BO356" i="1"/>
  <c r="AR356" i="1"/>
  <c r="GU356" i="1" s="1"/>
  <c r="AQ356" i="1"/>
  <c r="GT356" i="1" s="1"/>
  <c r="AO356" i="1"/>
  <c r="I356" i="1"/>
  <c r="H356" i="1"/>
  <c r="G356" i="1"/>
  <c r="J356" i="1" s="1"/>
  <c r="GT355" i="1"/>
  <c r="GR355" i="1"/>
  <c r="GQ355" i="1"/>
  <c r="GO355" i="1"/>
  <c r="GS365" i="1" s="1"/>
  <c r="FR355" i="1"/>
  <c r="FQ355" i="1"/>
  <c r="FO355" i="1"/>
  <c r="ER355" i="1"/>
  <c r="EQ355" i="1"/>
  <c r="EO355" i="1"/>
  <c r="DR355" i="1"/>
  <c r="DQ355" i="1"/>
  <c r="DO355" i="1"/>
  <c r="CR355" i="1"/>
  <c r="CQ355" i="1"/>
  <c r="CO355" i="1"/>
  <c r="GX355" i="1" s="1"/>
  <c r="BR355" i="1"/>
  <c r="BQ355" i="1"/>
  <c r="BO355" i="1"/>
  <c r="AR355" i="1"/>
  <c r="GU355" i="1" s="1"/>
  <c r="AQ355" i="1"/>
  <c r="AO355" i="1"/>
  <c r="I355" i="1"/>
  <c r="J355" i="1" s="1"/>
  <c r="H355" i="1"/>
  <c r="G355" i="1"/>
  <c r="GR354" i="1"/>
  <c r="GQ354" i="1"/>
  <c r="GO354" i="1"/>
  <c r="GS364" i="1" s="1"/>
  <c r="FR354" i="1"/>
  <c r="FQ354" i="1"/>
  <c r="FO354" i="1"/>
  <c r="ER354" i="1"/>
  <c r="EQ354" i="1"/>
  <c r="EO354" i="1"/>
  <c r="ES364" i="1" s="1"/>
  <c r="DR354" i="1"/>
  <c r="DQ354" i="1"/>
  <c r="DO354" i="1"/>
  <c r="CR354" i="1"/>
  <c r="CQ354" i="1"/>
  <c r="CO354" i="1"/>
  <c r="BR354" i="1"/>
  <c r="GU354" i="1" s="1"/>
  <c r="BQ354" i="1"/>
  <c r="BO354" i="1"/>
  <c r="AR354" i="1"/>
  <c r="AQ354" i="1"/>
  <c r="GT354" i="1" s="1"/>
  <c r="AO354" i="1"/>
  <c r="AS359" i="1" s="1"/>
  <c r="I354" i="1"/>
  <c r="H354" i="1"/>
  <c r="G354" i="1"/>
  <c r="J354" i="1" s="1"/>
  <c r="GS353" i="1"/>
  <c r="GR353" i="1"/>
  <c r="GQ353" i="1"/>
  <c r="GO353" i="1"/>
  <c r="FR353" i="1"/>
  <c r="FQ353" i="1"/>
  <c r="FO353" i="1"/>
  <c r="ER353" i="1"/>
  <c r="EQ353" i="1"/>
  <c r="EO353" i="1"/>
  <c r="DR353" i="1"/>
  <c r="DQ353" i="1"/>
  <c r="DO353" i="1"/>
  <c r="CR353" i="1"/>
  <c r="CQ353" i="1"/>
  <c r="CO353" i="1"/>
  <c r="BR353" i="1"/>
  <c r="BQ353" i="1"/>
  <c r="BO353" i="1"/>
  <c r="AR353" i="1"/>
  <c r="GU353" i="1" s="1"/>
  <c r="AQ353" i="1"/>
  <c r="AO353" i="1"/>
  <c r="AS363" i="1" s="1"/>
  <c r="I353" i="1"/>
  <c r="H353" i="1"/>
  <c r="G353" i="1"/>
  <c r="J353" i="1" s="1"/>
  <c r="GR352" i="1"/>
  <c r="GQ352" i="1"/>
  <c r="GO352" i="1"/>
  <c r="GS362" i="1" s="1"/>
  <c r="FR352" i="1"/>
  <c r="FQ352" i="1"/>
  <c r="FO352" i="1"/>
  <c r="FS362" i="1" s="1"/>
  <c r="ER352" i="1"/>
  <c r="EQ352" i="1"/>
  <c r="EO352" i="1"/>
  <c r="DS352" i="1"/>
  <c r="DR352" i="1"/>
  <c r="DQ352" i="1"/>
  <c r="DO352" i="1"/>
  <c r="CR352" i="1"/>
  <c r="CQ352" i="1"/>
  <c r="CO352" i="1"/>
  <c r="BR352" i="1"/>
  <c r="BQ352" i="1"/>
  <c r="GT352" i="1" s="1"/>
  <c r="BO352" i="1"/>
  <c r="AR352" i="1"/>
  <c r="AQ352" i="1"/>
  <c r="AO352" i="1"/>
  <c r="I352" i="1"/>
  <c r="J352" i="1" s="1"/>
  <c r="H352" i="1"/>
  <c r="G352" i="1"/>
  <c r="GR351" i="1"/>
  <c r="GQ351" i="1"/>
  <c r="GO351" i="1"/>
  <c r="GS361" i="1" s="1"/>
  <c r="FR351" i="1"/>
  <c r="FQ351" i="1"/>
  <c r="FO351" i="1"/>
  <c r="FS361" i="1" s="1"/>
  <c r="ER351" i="1"/>
  <c r="EQ351" i="1"/>
  <c r="EO351" i="1"/>
  <c r="DR351" i="1"/>
  <c r="DQ351" i="1"/>
  <c r="DO351" i="1"/>
  <c r="CR351" i="1"/>
  <c r="CQ351" i="1"/>
  <c r="CO351" i="1"/>
  <c r="CS361" i="1" s="1"/>
  <c r="CJ351" i="1"/>
  <c r="BJ351" i="1"/>
  <c r="BI351" i="1"/>
  <c r="BR351" i="1" s="1"/>
  <c r="GU351" i="1" s="1"/>
  <c r="BH351" i="1"/>
  <c r="BF351" i="1"/>
  <c r="BD351" i="1"/>
  <c r="AR351" i="1"/>
  <c r="AQ351" i="1"/>
  <c r="AO351" i="1"/>
  <c r="H351" i="1"/>
  <c r="GR350" i="1"/>
  <c r="GQ350" i="1"/>
  <c r="GO350" i="1"/>
  <c r="FR350" i="1"/>
  <c r="FQ350" i="1"/>
  <c r="FO350" i="1"/>
  <c r="FS360" i="1" s="1"/>
  <c r="ER350" i="1"/>
  <c r="EQ350" i="1"/>
  <c r="EO350" i="1"/>
  <c r="DS350" i="1"/>
  <c r="DR350" i="1"/>
  <c r="DQ350" i="1"/>
  <c r="DO350" i="1"/>
  <c r="CR350" i="1"/>
  <c r="CQ350" i="1"/>
  <c r="CO350" i="1"/>
  <c r="CS360" i="1" s="1"/>
  <c r="BQ350" i="1"/>
  <c r="GT350" i="1" s="1"/>
  <c r="BM350" i="1"/>
  <c r="BK350" i="1"/>
  <c r="BJ350" i="1"/>
  <c r="BR350" i="1" s="1"/>
  <c r="BI350" i="1"/>
  <c r="BG350" i="1"/>
  <c r="BF350" i="1"/>
  <c r="BE350" i="1"/>
  <c r="BD350" i="1"/>
  <c r="BO350" i="1" s="1"/>
  <c r="BC350" i="1"/>
  <c r="AR350" i="1"/>
  <c r="AQ350" i="1"/>
  <c r="AO350" i="1"/>
  <c r="B350" i="1"/>
  <c r="GR349" i="1"/>
  <c r="GQ349" i="1"/>
  <c r="GO349" i="1"/>
  <c r="GS359" i="1" s="1"/>
  <c r="FR349" i="1"/>
  <c r="FQ349" i="1"/>
  <c r="FO349" i="1"/>
  <c r="FS359" i="1" s="1"/>
  <c r="ER349" i="1"/>
  <c r="EQ349" i="1"/>
  <c r="EO349" i="1"/>
  <c r="DR349" i="1"/>
  <c r="DQ349" i="1"/>
  <c r="DO349" i="1"/>
  <c r="CS349" i="1"/>
  <c r="CR349" i="1"/>
  <c r="CQ349" i="1"/>
  <c r="CO349" i="1"/>
  <c r="CS359" i="1" s="1"/>
  <c r="BN349" i="1"/>
  <c r="BM349" i="1"/>
  <c r="BL349" i="1"/>
  <c r="BK349" i="1"/>
  <c r="BJ349" i="1"/>
  <c r="BI349" i="1"/>
  <c r="BH349" i="1"/>
  <c r="BR349" i="1" s="1"/>
  <c r="BG349" i="1"/>
  <c r="BF349" i="1"/>
  <c r="BE349" i="1"/>
  <c r="BD349" i="1"/>
  <c r="BC349" i="1"/>
  <c r="AR349" i="1"/>
  <c r="AQ349" i="1"/>
  <c r="AO349" i="1"/>
  <c r="H349" i="1"/>
  <c r="GT348" i="1"/>
  <c r="GR348" i="1"/>
  <c r="GQ348" i="1"/>
  <c r="GO348" i="1"/>
  <c r="FR348" i="1"/>
  <c r="FQ348" i="1"/>
  <c r="FO348" i="1"/>
  <c r="ER348" i="1"/>
  <c r="EQ348" i="1"/>
  <c r="EO348" i="1"/>
  <c r="DR348" i="1"/>
  <c r="DQ348" i="1"/>
  <c r="DO348" i="1"/>
  <c r="DS358" i="1" s="1"/>
  <c r="CR348" i="1"/>
  <c r="CQ348" i="1"/>
  <c r="CO348" i="1"/>
  <c r="GX348" i="1" s="1"/>
  <c r="BR348" i="1"/>
  <c r="BQ348" i="1"/>
  <c r="BO348" i="1"/>
  <c r="AR348" i="1"/>
  <c r="GU348" i="1" s="1"/>
  <c r="AQ348" i="1"/>
  <c r="AO348" i="1"/>
  <c r="I348" i="1"/>
  <c r="J348" i="1" s="1"/>
  <c r="H348" i="1"/>
  <c r="G348" i="1"/>
  <c r="GR347" i="1"/>
  <c r="GQ347" i="1"/>
  <c r="GO347" i="1"/>
  <c r="FR347" i="1"/>
  <c r="FQ347" i="1"/>
  <c r="FO347" i="1"/>
  <c r="ER347" i="1"/>
  <c r="EQ347" i="1"/>
  <c r="EO347" i="1"/>
  <c r="DR347" i="1"/>
  <c r="DQ347" i="1"/>
  <c r="DO347" i="1"/>
  <c r="CR347" i="1"/>
  <c r="CQ347" i="1"/>
  <c r="CO347" i="1"/>
  <c r="BR347" i="1"/>
  <c r="BQ347" i="1"/>
  <c r="GT347" i="1" s="1"/>
  <c r="BO347" i="1"/>
  <c r="AR347" i="1"/>
  <c r="AQ347" i="1"/>
  <c r="AO347" i="1"/>
  <c r="J347" i="1"/>
  <c r="I347" i="1"/>
  <c r="H347" i="1"/>
  <c r="G347" i="1"/>
  <c r="B347" i="1"/>
  <c r="GR346" i="1"/>
  <c r="GQ346" i="1"/>
  <c r="GO346" i="1"/>
  <c r="FR346" i="1"/>
  <c r="FQ346" i="1"/>
  <c r="FO346" i="1"/>
  <c r="FS356" i="1" s="1"/>
  <c r="ER346" i="1"/>
  <c r="EQ346" i="1"/>
  <c r="EO346" i="1"/>
  <c r="EN346" i="1"/>
  <c r="DR346" i="1"/>
  <c r="GU347" i="1" s="1"/>
  <c r="DQ346" i="1"/>
  <c r="DO346" i="1"/>
  <c r="CR346" i="1"/>
  <c r="CQ346" i="1"/>
  <c r="CO346" i="1"/>
  <c r="BR346" i="1"/>
  <c r="BQ346" i="1"/>
  <c r="BO346" i="1"/>
  <c r="AR346" i="1"/>
  <c r="GU346" i="1" s="1"/>
  <c r="AQ346" i="1"/>
  <c r="GT346" i="1" s="1"/>
  <c r="AO346" i="1"/>
  <c r="AS356" i="1" s="1"/>
  <c r="I346" i="1"/>
  <c r="H346" i="1"/>
  <c r="G346" i="1"/>
  <c r="J346" i="1" s="1"/>
  <c r="GT345" i="1"/>
  <c r="GR345" i="1"/>
  <c r="GQ345" i="1"/>
  <c r="GO345" i="1"/>
  <c r="FR345" i="1"/>
  <c r="FQ345" i="1"/>
  <c r="FO345" i="1"/>
  <c r="FS355" i="1" s="1"/>
  <c r="ER345" i="1"/>
  <c r="EQ345" i="1"/>
  <c r="EO345" i="1"/>
  <c r="DR345" i="1"/>
  <c r="DQ345" i="1"/>
  <c r="DO345" i="1"/>
  <c r="CR345" i="1"/>
  <c r="CQ345" i="1"/>
  <c r="CO345" i="1"/>
  <c r="GX345" i="1" s="1"/>
  <c r="BR345" i="1"/>
  <c r="BQ345" i="1"/>
  <c r="BO345" i="1"/>
  <c r="AR345" i="1"/>
  <c r="GU345" i="1" s="1"/>
  <c r="AQ345" i="1"/>
  <c r="AO345" i="1"/>
  <c r="I345" i="1"/>
  <c r="J345" i="1" s="1"/>
  <c r="H345" i="1"/>
  <c r="G345" i="1"/>
  <c r="GR344" i="1"/>
  <c r="GQ344" i="1"/>
  <c r="GO344" i="1"/>
  <c r="FR344" i="1"/>
  <c r="FQ344" i="1"/>
  <c r="FO344" i="1"/>
  <c r="ER344" i="1"/>
  <c r="EQ344" i="1"/>
  <c r="EO344" i="1"/>
  <c r="ES354" i="1" s="1"/>
  <c r="EG344" i="1"/>
  <c r="G344" i="1" s="1"/>
  <c r="EF344" i="1"/>
  <c r="DR344" i="1"/>
  <c r="DQ344" i="1"/>
  <c r="DO344" i="1"/>
  <c r="DS354" i="1" s="1"/>
  <c r="CR344" i="1"/>
  <c r="CQ344" i="1"/>
  <c r="CO344" i="1"/>
  <c r="BR344" i="1"/>
  <c r="BQ344" i="1"/>
  <c r="BO344" i="1"/>
  <c r="AR344" i="1"/>
  <c r="GU344" i="1" s="1"/>
  <c r="AQ344" i="1"/>
  <c r="AO344" i="1"/>
  <c r="AS354" i="1" s="1"/>
  <c r="I344" i="1"/>
  <c r="H344" i="1"/>
  <c r="GR343" i="1"/>
  <c r="GQ343" i="1"/>
  <c r="GO343" i="1"/>
  <c r="FR343" i="1"/>
  <c r="GU343" i="1" s="1"/>
  <c r="FQ343" i="1"/>
  <c r="FO343" i="1"/>
  <c r="FS353" i="1" s="1"/>
  <c r="ES343" i="1"/>
  <c r="ER343" i="1"/>
  <c r="EQ343" i="1"/>
  <c r="EO343" i="1"/>
  <c r="DR343" i="1"/>
  <c r="DQ343" i="1"/>
  <c r="DO343" i="1"/>
  <c r="DS353" i="1" s="1"/>
  <c r="CR343" i="1"/>
  <c r="CQ343" i="1"/>
  <c r="CO343" i="1"/>
  <c r="BR343" i="1"/>
  <c r="BQ343" i="1"/>
  <c r="GT343" i="1" s="1"/>
  <c r="BO343" i="1"/>
  <c r="AR343" i="1"/>
  <c r="AQ343" i="1"/>
  <c r="AO343" i="1"/>
  <c r="GX343" i="1" s="1"/>
  <c r="J343" i="1"/>
  <c r="I343" i="1"/>
  <c r="H343" i="1"/>
  <c r="G343" i="1"/>
  <c r="B343" i="1"/>
  <c r="GR342" i="1"/>
  <c r="GQ342" i="1"/>
  <c r="GO342" i="1"/>
  <c r="GS352" i="1" s="1"/>
  <c r="FR342" i="1"/>
  <c r="FQ342" i="1"/>
  <c r="FO342" i="1"/>
  <c r="FS352" i="1" s="1"/>
  <c r="ER342" i="1"/>
  <c r="EQ342" i="1"/>
  <c r="EO342" i="1"/>
  <c r="DR342" i="1"/>
  <c r="DQ342" i="1"/>
  <c r="DO342" i="1"/>
  <c r="CR342" i="1"/>
  <c r="CQ342" i="1"/>
  <c r="CO342" i="1"/>
  <c r="CS352" i="1" s="1"/>
  <c r="BR342" i="1"/>
  <c r="BQ342" i="1"/>
  <c r="BO342" i="1"/>
  <c r="AR342" i="1"/>
  <c r="AQ342" i="1"/>
  <c r="GT342" i="1" s="1"/>
  <c r="AO342" i="1"/>
  <c r="AS350" i="1" s="1"/>
  <c r="I342" i="1"/>
  <c r="H342" i="1"/>
  <c r="G342" i="1"/>
  <c r="J342" i="1" s="1"/>
  <c r="GR341" i="1"/>
  <c r="GQ341" i="1"/>
  <c r="GO341" i="1"/>
  <c r="GS351" i="1" s="1"/>
  <c r="FR341" i="1"/>
  <c r="FQ341" i="1"/>
  <c r="FO341" i="1"/>
  <c r="FS351" i="1" s="1"/>
  <c r="ER341" i="1"/>
  <c r="EQ341" i="1"/>
  <c r="EO341" i="1"/>
  <c r="DR341" i="1"/>
  <c r="DQ341" i="1"/>
  <c r="DO341" i="1"/>
  <c r="DS351" i="1" s="1"/>
  <c r="CR341" i="1"/>
  <c r="CQ341" i="1"/>
  <c r="CO341" i="1"/>
  <c r="CS351" i="1" s="1"/>
  <c r="BR341" i="1"/>
  <c r="BQ341" i="1"/>
  <c r="BO341" i="1"/>
  <c r="GX341" i="1" s="1"/>
  <c r="AR341" i="1"/>
  <c r="GU341" i="1" s="1"/>
  <c r="AQ341" i="1"/>
  <c r="AO341" i="1"/>
  <c r="I341" i="1"/>
  <c r="H341" i="1"/>
  <c r="G341" i="1"/>
  <c r="J341" i="1" s="1"/>
  <c r="GR340" i="1"/>
  <c r="GQ340" i="1"/>
  <c r="GO340" i="1"/>
  <c r="FR340" i="1"/>
  <c r="FQ340" i="1"/>
  <c r="FO340" i="1"/>
  <c r="FS350" i="1" s="1"/>
  <c r="ER340" i="1"/>
  <c r="EQ340" i="1"/>
  <c r="EO340" i="1"/>
  <c r="DR340" i="1"/>
  <c r="DQ340" i="1"/>
  <c r="DO340" i="1"/>
  <c r="CR340" i="1"/>
  <c r="CQ340" i="1"/>
  <c r="CO340" i="1"/>
  <c r="BR340" i="1"/>
  <c r="BQ340" i="1"/>
  <c r="GT340" i="1" s="1"/>
  <c r="BO340" i="1"/>
  <c r="AR340" i="1"/>
  <c r="AQ340" i="1"/>
  <c r="AO340" i="1"/>
  <c r="I340" i="1"/>
  <c r="J340" i="1" s="1"/>
  <c r="H340" i="1"/>
  <c r="G340" i="1"/>
  <c r="GR339" i="1"/>
  <c r="GQ339" i="1"/>
  <c r="GO339" i="1"/>
  <c r="FR339" i="1"/>
  <c r="FQ339" i="1"/>
  <c r="FO339" i="1"/>
  <c r="FS349" i="1" s="1"/>
  <c r="ER339" i="1"/>
  <c r="EQ339" i="1"/>
  <c r="EO339" i="1"/>
  <c r="DR339" i="1"/>
  <c r="DQ339" i="1"/>
  <c r="DO339" i="1"/>
  <c r="DS349" i="1" s="1"/>
  <c r="CR339" i="1"/>
  <c r="CQ339" i="1"/>
  <c r="CO339" i="1"/>
  <c r="BS339" i="1"/>
  <c r="BR339" i="1"/>
  <c r="BQ339" i="1"/>
  <c r="BO339" i="1"/>
  <c r="AR339" i="1"/>
  <c r="AQ339" i="1"/>
  <c r="GT339" i="1" s="1"/>
  <c r="AO339" i="1"/>
  <c r="I339" i="1"/>
  <c r="H339" i="1"/>
  <c r="G339" i="1"/>
  <c r="J339" i="1" s="1"/>
  <c r="GR338" i="1"/>
  <c r="GQ338" i="1"/>
  <c r="GO338" i="1"/>
  <c r="GS348" i="1" s="1"/>
  <c r="FR338" i="1"/>
  <c r="FQ338" i="1"/>
  <c r="FO338" i="1"/>
  <c r="FS348" i="1" s="1"/>
  <c r="ER338" i="1"/>
  <c r="EQ338" i="1"/>
  <c r="EO338" i="1"/>
  <c r="DR338" i="1"/>
  <c r="DQ338" i="1"/>
  <c r="DO338" i="1"/>
  <c r="CR338" i="1"/>
  <c r="CQ338" i="1"/>
  <c r="CO338" i="1"/>
  <c r="CS348" i="1" s="1"/>
  <c r="BR338" i="1"/>
  <c r="BQ338" i="1"/>
  <c r="BO338" i="1"/>
  <c r="AR338" i="1"/>
  <c r="GU338" i="1" s="1"/>
  <c r="AQ338" i="1"/>
  <c r="GT338" i="1" s="1"/>
  <c r="AO338" i="1"/>
  <c r="I338" i="1"/>
  <c r="H338" i="1"/>
  <c r="G338" i="1"/>
  <c r="J338" i="1" s="1"/>
  <c r="GR337" i="1"/>
  <c r="GQ337" i="1"/>
  <c r="GO337" i="1"/>
  <c r="FR337" i="1"/>
  <c r="FQ337" i="1"/>
  <c r="GT337" i="1" s="1"/>
  <c r="FO337" i="1"/>
  <c r="ER337" i="1"/>
  <c r="EQ337" i="1"/>
  <c r="EO337" i="1"/>
  <c r="DR337" i="1"/>
  <c r="DQ337" i="1"/>
  <c r="DO337" i="1"/>
  <c r="DS347" i="1" s="1"/>
  <c r="CR337" i="1"/>
  <c r="CQ337" i="1"/>
  <c r="CO337" i="1"/>
  <c r="BR337" i="1"/>
  <c r="BQ337" i="1"/>
  <c r="BO337" i="1"/>
  <c r="AR337" i="1"/>
  <c r="GU337" i="1" s="1"/>
  <c r="AQ337" i="1"/>
  <c r="AO337" i="1"/>
  <c r="I337" i="1"/>
  <c r="J337" i="1" s="1"/>
  <c r="H337" i="1"/>
  <c r="G337" i="1"/>
  <c r="GR336" i="1"/>
  <c r="GQ336" i="1"/>
  <c r="GO336" i="1"/>
  <c r="FR336" i="1"/>
  <c r="GU336" i="1" s="1"/>
  <c r="FQ336" i="1"/>
  <c r="FO336" i="1"/>
  <c r="ER336" i="1"/>
  <c r="EQ336" i="1"/>
  <c r="EO336" i="1"/>
  <c r="DR336" i="1"/>
  <c r="DQ336" i="1"/>
  <c r="DO336" i="1"/>
  <c r="DS346" i="1" s="1"/>
  <c r="CR336" i="1"/>
  <c r="CQ336" i="1"/>
  <c r="CO336" i="1"/>
  <c r="BR336" i="1"/>
  <c r="BQ336" i="1"/>
  <c r="BO336" i="1"/>
  <c r="BS346" i="1" s="1"/>
  <c r="AR336" i="1"/>
  <c r="AQ336" i="1"/>
  <c r="AO336" i="1"/>
  <c r="GX336" i="1" s="1"/>
  <c r="J336" i="1"/>
  <c r="I336" i="1"/>
  <c r="H336" i="1"/>
  <c r="G336" i="1"/>
  <c r="B336" i="1"/>
  <c r="GR335" i="1"/>
  <c r="GQ335" i="1"/>
  <c r="GO335" i="1"/>
  <c r="FR335" i="1"/>
  <c r="FQ335" i="1"/>
  <c r="FO335" i="1"/>
  <c r="ER335" i="1"/>
  <c r="EQ335" i="1"/>
  <c r="EO335" i="1"/>
  <c r="DR335" i="1"/>
  <c r="DQ335" i="1"/>
  <c r="DO335" i="1"/>
  <c r="CR335" i="1"/>
  <c r="CQ335" i="1"/>
  <c r="CO335" i="1"/>
  <c r="CS345" i="1" s="1"/>
  <c r="BR335" i="1"/>
  <c r="BQ335" i="1"/>
  <c r="BO335" i="1"/>
  <c r="BS345" i="1" s="1"/>
  <c r="AR335" i="1"/>
  <c r="AQ335" i="1"/>
  <c r="GT335" i="1" s="1"/>
  <c r="AO335" i="1"/>
  <c r="I335" i="1"/>
  <c r="H335" i="1"/>
  <c r="G335" i="1"/>
  <c r="J335" i="1" s="1"/>
  <c r="GR334" i="1"/>
  <c r="GQ334" i="1"/>
  <c r="GO334" i="1"/>
  <c r="GS341" i="1" s="1"/>
  <c r="FR334" i="1"/>
  <c r="FQ334" i="1"/>
  <c r="FO334" i="1"/>
  <c r="ER334" i="1"/>
  <c r="EQ334" i="1"/>
  <c r="EO334" i="1"/>
  <c r="DR334" i="1"/>
  <c r="DQ334" i="1"/>
  <c r="DO334" i="1"/>
  <c r="CR334" i="1"/>
  <c r="CQ334" i="1"/>
  <c r="CO334" i="1"/>
  <c r="BR334" i="1"/>
  <c r="BQ334" i="1"/>
  <c r="GT334" i="1" s="1"/>
  <c r="BO334" i="1"/>
  <c r="AR334" i="1"/>
  <c r="AQ334" i="1"/>
  <c r="AO334" i="1"/>
  <c r="I334" i="1"/>
  <c r="J334" i="1" s="1"/>
  <c r="H334" i="1"/>
  <c r="G334" i="1"/>
  <c r="GR333" i="1"/>
  <c r="GQ333" i="1"/>
  <c r="GO333" i="1"/>
  <c r="FR333" i="1"/>
  <c r="FQ333" i="1"/>
  <c r="FO333" i="1"/>
  <c r="ER333" i="1"/>
  <c r="EQ333" i="1"/>
  <c r="EO333" i="1"/>
  <c r="DR333" i="1"/>
  <c r="DQ333" i="1"/>
  <c r="DO333" i="1"/>
  <c r="DS343" i="1" s="1"/>
  <c r="CR333" i="1"/>
  <c r="CQ333" i="1"/>
  <c r="CO333" i="1"/>
  <c r="CS343" i="1" s="1"/>
  <c r="BR333" i="1"/>
  <c r="GU333" i="1" s="1"/>
  <c r="BQ333" i="1"/>
  <c r="BO333" i="1"/>
  <c r="AS333" i="1"/>
  <c r="AR333" i="1"/>
  <c r="AQ333" i="1"/>
  <c r="AO333" i="1"/>
  <c r="GX333" i="1" s="1"/>
  <c r="J333" i="1"/>
  <c r="I333" i="1"/>
  <c r="H333" i="1"/>
  <c r="G333" i="1"/>
  <c r="B333" i="1"/>
  <c r="GR332" i="1"/>
  <c r="GQ332" i="1"/>
  <c r="GO332" i="1"/>
  <c r="FR332" i="1"/>
  <c r="FQ332" i="1"/>
  <c r="FO332" i="1"/>
  <c r="ER332" i="1"/>
  <c r="EQ332" i="1"/>
  <c r="EO332" i="1"/>
  <c r="ES342" i="1" s="1"/>
  <c r="DR332" i="1"/>
  <c r="DQ332" i="1"/>
  <c r="DO332" i="1"/>
  <c r="DS342" i="1" s="1"/>
  <c r="CR332" i="1"/>
  <c r="CQ332" i="1"/>
  <c r="CO332" i="1"/>
  <c r="BR332" i="1"/>
  <c r="BQ332" i="1"/>
  <c r="BO332" i="1"/>
  <c r="AR332" i="1"/>
  <c r="AQ332" i="1"/>
  <c r="GT332" i="1" s="1"/>
  <c r="AO332" i="1"/>
  <c r="I332" i="1"/>
  <c r="H332" i="1"/>
  <c r="G332" i="1"/>
  <c r="J332" i="1" s="1"/>
  <c r="GR331" i="1"/>
  <c r="GQ331" i="1"/>
  <c r="GO331" i="1"/>
  <c r="FR331" i="1"/>
  <c r="FQ331" i="1"/>
  <c r="FO331" i="1"/>
  <c r="FS341" i="1" s="1"/>
  <c r="ER331" i="1"/>
  <c r="EQ331" i="1"/>
  <c r="EO331" i="1"/>
  <c r="DR331" i="1"/>
  <c r="DQ331" i="1"/>
  <c r="DO331" i="1"/>
  <c r="CR331" i="1"/>
  <c r="CQ331" i="1"/>
  <c r="CO331" i="1"/>
  <c r="BR331" i="1"/>
  <c r="BQ331" i="1"/>
  <c r="BO331" i="1"/>
  <c r="AR331" i="1"/>
  <c r="GU331" i="1" s="1"/>
  <c r="AQ331" i="1"/>
  <c r="GT331" i="1" s="1"/>
  <c r="AO331" i="1"/>
  <c r="I331" i="1"/>
  <c r="H331" i="1"/>
  <c r="G331" i="1"/>
  <c r="J331" i="1" s="1"/>
  <c r="GR330" i="1"/>
  <c r="GQ330" i="1"/>
  <c r="GO330" i="1"/>
  <c r="FR330" i="1"/>
  <c r="FQ330" i="1"/>
  <c r="FO330" i="1"/>
  <c r="ER330" i="1"/>
  <c r="EQ330" i="1"/>
  <c r="EO330" i="1"/>
  <c r="ES340" i="1" s="1"/>
  <c r="DR330" i="1"/>
  <c r="DQ330" i="1"/>
  <c r="DO330" i="1"/>
  <c r="CR330" i="1"/>
  <c r="CQ330" i="1"/>
  <c r="CO330" i="1"/>
  <c r="BR330" i="1"/>
  <c r="BQ330" i="1"/>
  <c r="BO330" i="1"/>
  <c r="BS340" i="1" s="1"/>
  <c r="AR330" i="1"/>
  <c r="GU330" i="1" s="1"/>
  <c r="AQ330" i="1"/>
  <c r="AO330" i="1"/>
  <c r="I330" i="1"/>
  <c r="J330" i="1" s="1"/>
  <c r="H330" i="1"/>
  <c r="G330" i="1"/>
  <c r="GR329" i="1"/>
  <c r="GQ329" i="1"/>
  <c r="GO329" i="1"/>
  <c r="GS339" i="1" s="1"/>
  <c r="FS329" i="1"/>
  <c r="FR329" i="1"/>
  <c r="FQ329" i="1"/>
  <c r="FO329" i="1"/>
  <c r="ER329" i="1"/>
  <c r="EQ329" i="1"/>
  <c r="EO329" i="1"/>
  <c r="ES339" i="1" s="1"/>
  <c r="DR329" i="1"/>
  <c r="DQ329" i="1"/>
  <c r="GT330" i="1" s="1"/>
  <c r="DO329" i="1"/>
  <c r="CR329" i="1"/>
  <c r="CQ329" i="1"/>
  <c r="CO329" i="1"/>
  <c r="BR329" i="1"/>
  <c r="BQ329" i="1"/>
  <c r="BO329" i="1"/>
  <c r="AR329" i="1"/>
  <c r="AQ329" i="1"/>
  <c r="GT329" i="1" s="1"/>
  <c r="AO329" i="1"/>
  <c r="I329" i="1"/>
  <c r="H329" i="1"/>
  <c r="G329" i="1"/>
  <c r="J329" i="1" s="1"/>
  <c r="GR328" i="1"/>
  <c r="GQ328" i="1"/>
  <c r="GO328" i="1"/>
  <c r="FR328" i="1"/>
  <c r="FQ328" i="1"/>
  <c r="FO328" i="1"/>
  <c r="FS335" i="1" s="1"/>
  <c r="ER328" i="1"/>
  <c r="EQ328" i="1"/>
  <c r="EO328" i="1"/>
  <c r="ES338" i="1" s="1"/>
  <c r="DR328" i="1"/>
  <c r="DQ328" i="1"/>
  <c r="DO328" i="1"/>
  <c r="CR328" i="1"/>
  <c r="CQ328" i="1"/>
  <c r="CO328" i="1"/>
  <c r="BR328" i="1"/>
  <c r="BQ328" i="1"/>
  <c r="BO328" i="1"/>
  <c r="AR328" i="1"/>
  <c r="GU328" i="1" s="1"/>
  <c r="AQ328" i="1"/>
  <c r="AO328" i="1"/>
  <c r="I328" i="1"/>
  <c r="H328" i="1"/>
  <c r="G328" i="1"/>
  <c r="J328" i="1" s="1"/>
  <c r="GR327" i="1"/>
  <c r="GQ327" i="1"/>
  <c r="GO327" i="1"/>
  <c r="GS337" i="1" s="1"/>
  <c r="FR327" i="1"/>
  <c r="FQ327" i="1"/>
  <c r="FO327" i="1"/>
  <c r="ER327" i="1"/>
  <c r="EQ327" i="1"/>
  <c r="EO327" i="1"/>
  <c r="DR327" i="1"/>
  <c r="DQ327" i="1"/>
  <c r="DO327" i="1"/>
  <c r="CR327" i="1"/>
  <c r="CQ327" i="1"/>
  <c r="CO327" i="1"/>
  <c r="BR327" i="1"/>
  <c r="BQ327" i="1"/>
  <c r="GT327" i="1" s="1"/>
  <c r="BO327" i="1"/>
  <c r="AR327" i="1"/>
  <c r="AQ327" i="1"/>
  <c r="AO327" i="1"/>
  <c r="I327" i="1"/>
  <c r="J327" i="1" s="1"/>
  <c r="H327" i="1"/>
  <c r="G327" i="1"/>
  <c r="GR326" i="1"/>
  <c r="GQ326" i="1"/>
  <c r="GO326" i="1"/>
  <c r="FR326" i="1"/>
  <c r="FQ326" i="1"/>
  <c r="FO326" i="1"/>
  <c r="ER326" i="1"/>
  <c r="EQ326" i="1"/>
  <c r="EO326" i="1"/>
  <c r="DR326" i="1"/>
  <c r="DQ326" i="1"/>
  <c r="DO326" i="1"/>
  <c r="DS336" i="1" s="1"/>
  <c r="CR326" i="1"/>
  <c r="CQ326" i="1"/>
  <c r="CO326" i="1"/>
  <c r="BR326" i="1"/>
  <c r="GU326" i="1" s="1"/>
  <c r="BQ326" i="1"/>
  <c r="BO326" i="1"/>
  <c r="AR326" i="1"/>
  <c r="AQ326" i="1"/>
  <c r="AO326" i="1"/>
  <c r="GX326" i="1" s="1"/>
  <c r="J326" i="1"/>
  <c r="I326" i="1"/>
  <c r="H326" i="1"/>
  <c r="G326" i="1"/>
  <c r="B326" i="1"/>
  <c r="GR325" i="1"/>
  <c r="GQ325" i="1"/>
  <c r="GO325" i="1"/>
  <c r="GS335" i="1" s="1"/>
  <c r="FR325" i="1"/>
  <c r="FQ325" i="1"/>
  <c r="FO325" i="1"/>
  <c r="ER325" i="1"/>
  <c r="EQ325" i="1"/>
  <c r="EO325" i="1"/>
  <c r="DR325" i="1"/>
  <c r="DQ325" i="1"/>
  <c r="DO325" i="1"/>
  <c r="CR325" i="1"/>
  <c r="CQ325" i="1"/>
  <c r="CO325" i="1"/>
  <c r="BR325" i="1"/>
  <c r="GU325" i="1" s="1"/>
  <c r="BQ325" i="1"/>
  <c r="BO325" i="1"/>
  <c r="AR325" i="1"/>
  <c r="AQ325" i="1"/>
  <c r="GT325" i="1" s="1"/>
  <c r="AO325" i="1"/>
  <c r="I325" i="1"/>
  <c r="H325" i="1"/>
  <c r="G325" i="1"/>
  <c r="J325" i="1" s="1"/>
  <c r="GT324" i="1"/>
  <c r="GR324" i="1"/>
  <c r="GQ324" i="1"/>
  <c r="GO324" i="1"/>
  <c r="FR324" i="1"/>
  <c r="FQ324" i="1"/>
  <c r="FO324" i="1"/>
  <c r="ER324" i="1"/>
  <c r="EQ324" i="1"/>
  <c r="EO324" i="1"/>
  <c r="DR324" i="1"/>
  <c r="DQ324" i="1"/>
  <c r="DO324" i="1"/>
  <c r="CR324" i="1"/>
  <c r="CQ324" i="1"/>
  <c r="CO324" i="1"/>
  <c r="GX324" i="1" s="1"/>
  <c r="BR324" i="1"/>
  <c r="BQ324" i="1"/>
  <c r="BO324" i="1"/>
  <c r="BS334" i="1" s="1"/>
  <c r="AR324" i="1"/>
  <c r="GU324" i="1" s="1"/>
  <c r="AQ324" i="1"/>
  <c r="AO324" i="1"/>
  <c r="I324" i="1"/>
  <c r="J324" i="1" s="1"/>
  <c r="H324" i="1"/>
  <c r="G324" i="1"/>
  <c r="GR323" i="1"/>
  <c r="GQ323" i="1"/>
  <c r="GO323" i="1"/>
  <c r="GS333" i="1" s="1"/>
  <c r="FR323" i="1"/>
  <c r="FQ323" i="1"/>
  <c r="FO323" i="1"/>
  <c r="ER323" i="1"/>
  <c r="EQ323" i="1"/>
  <c r="EO323" i="1"/>
  <c r="DR323" i="1"/>
  <c r="DQ323" i="1"/>
  <c r="DO323" i="1"/>
  <c r="CQ323" i="1"/>
  <c r="CN323" i="1"/>
  <c r="CM323" i="1"/>
  <c r="CI323" i="1"/>
  <c r="CG323" i="1"/>
  <c r="CO323" i="1" s="1"/>
  <c r="CS333" i="1" s="1"/>
  <c r="BR323" i="1"/>
  <c r="BQ323" i="1"/>
  <c r="BO323" i="1"/>
  <c r="AR323" i="1"/>
  <c r="AQ323" i="1"/>
  <c r="AO323" i="1"/>
  <c r="F323" i="1"/>
  <c r="GR322" i="1"/>
  <c r="GQ322" i="1"/>
  <c r="GO322" i="1"/>
  <c r="FR322" i="1"/>
  <c r="FQ322" i="1"/>
  <c r="FO322" i="1"/>
  <c r="ER322" i="1"/>
  <c r="EQ322" i="1"/>
  <c r="EO322" i="1"/>
  <c r="DR322" i="1"/>
  <c r="DQ322" i="1"/>
  <c r="DO322" i="1"/>
  <c r="CR322" i="1"/>
  <c r="CQ322" i="1"/>
  <c r="CM322" i="1"/>
  <c r="CO322" i="1" s="1"/>
  <c r="CS332" i="1" s="1"/>
  <c r="BR322" i="1"/>
  <c r="BQ322" i="1"/>
  <c r="BO322" i="1"/>
  <c r="BS332" i="1" s="1"/>
  <c r="AR322" i="1"/>
  <c r="AQ322" i="1"/>
  <c r="AG322" i="1"/>
  <c r="AF322" i="1"/>
  <c r="AO322" i="1" s="1"/>
  <c r="G322" i="1"/>
  <c r="B322" i="1"/>
  <c r="GR321" i="1"/>
  <c r="GQ321" i="1"/>
  <c r="GO321" i="1"/>
  <c r="FR321" i="1"/>
  <c r="FQ321" i="1"/>
  <c r="FO321" i="1"/>
  <c r="FS331" i="1" s="1"/>
  <c r="ER321" i="1"/>
  <c r="EQ321" i="1"/>
  <c r="EO321" i="1"/>
  <c r="DR321" i="1"/>
  <c r="DQ321" i="1"/>
  <c r="DO321" i="1"/>
  <c r="CR321" i="1"/>
  <c r="CQ321" i="1"/>
  <c r="CO321" i="1"/>
  <c r="BR321" i="1"/>
  <c r="BC321" i="1"/>
  <c r="AR321" i="1"/>
  <c r="AQ321" i="1"/>
  <c r="AO321" i="1"/>
  <c r="AS331" i="1" s="1"/>
  <c r="H321" i="1"/>
  <c r="GT320" i="1"/>
  <c r="GR320" i="1"/>
  <c r="GQ320" i="1"/>
  <c r="GO320" i="1"/>
  <c r="FR320" i="1"/>
  <c r="FQ320" i="1"/>
  <c r="FO320" i="1"/>
  <c r="FS330" i="1" s="1"/>
  <c r="ER320" i="1"/>
  <c r="EQ320" i="1"/>
  <c r="EO320" i="1"/>
  <c r="DR320" i="1"/>
  <c r="DQ320" i="1"/>
  <c r="DO320" i="1"/>
  <c r="CR320" i="1"/>
  <c r="CQ320" i="1"/>
  <c r="CO320" i="1"/>
  <c r="GX320" i="1" s="1"/>
  <c r="BR320" i="1"/>
  <c r="BQ320" i="1"/>
  <c r="BO320" i="1"/>
  <c r="AR320" i="1"/>
  <c r="GU320" i="1" s="1"/>
  <c r="AQ320" i="1"/>
  <c r="AO320" i="1"/>
  <c r="I320" i="1"/>
  <c r="J320" i="1" s="1"/>
  <c r="H320" i="1"/>
  <c r="G320" i="1"/>
  <c r="GR319" i="1"/>
  <c r="GQ319" i="1"/>
  <c r="GO319" i="1"/>
  <c r="FR319" i="1"/>
  <c r="FQ319" i="1"/>
  <c r="FO319" i="1"/>
  <c r="ER319" i="1"/>
  <c r="EQ319" i="1"/>
  <c r="EO319" i="1"/>
  <c r="ES329" i="1" s="1"/>
  <c r="DR319" i="1"/>
  <c r="DQ319" i="1"/>
  <c r="DO319" i="1"/>
  <c r="CR319" i="1"/>
  <c r="CQ319" i="1"/>
  <c r="CO319" i="1"/>
  <c r="BR319" i="1"/>
  <c r="GU319" i="1" s="1"/>
  <c r="BQ319" i="1"/>
  <c r="BO319" i="1"/>
  <c r="AR319" i="1"/>
  <c r="AQ319" i="1"/>
  <c r="GT319" i="1" s="1"/>
  <c r="AO319" i="1"/>
  <c r="I319" i="1"/>
  <c r="H319" i="1"/>
  <c r="G319" i="1"/>
  <c r="J319" i="1" s="1"/>
  <c r="GS318" i="1"/>
  <c r="GR318" i="1"/>
  <c r="GQ318" i="1"/>
  <c r="GO318" i="1"/>
  <c r="FR318" i="1"/>
  <c r="FQ318" i="1"/>
  <c r="FO318" i="1"/>
  <c r="FS328" i="1" s="1"/>
  <c r="ER318" i="1"/>
  <c r="EQ318" i="1"/>
  <c r="EO318" i="1"/>
  <c r="DR318" i="1"/>
  <c r="DQ318" i="1"/>
  <c r="DO318" i="1"/>
  <c r="CR318" i="1"/>
  <c r="CQ318" i="1"/>
  <c r="CO318" i="1"/>
  <c r="BR318" i="1"/>
  <c r="BQ318" i="1"/>
  <c r="BO318" i="1"/>
  <c r="AR318" i="1"/>
  <c r="GU318" i="1" s="1"/>
  <c r="AQ318" i="1"/>
  <c r="AO318" i="1"/>
  <c r="AS328" i="1" s="1"/>
  <c r="AD318" i="1"/>
  <c r="I318" i="1"/>
  <c r="J318" i="1" s="1"/>
  <c r="H318" i="1"/>
  <c r="G318" i="1"/>
  <c r="GR317" i="1"/>
  <c r="GQ317" i="1"/>
  <c r="GO317" i="1"/>
  <c r="FR317" i="1"/>
  <c r="FQ317" i="1"/>
  <c r="FO317" i="1"/>
  <c r="FS327" i="1" s="1"/>
  <c r="ER317" i="1"/>
  <c r="EQ317" i="1"/>
  <c r="EO317" i="1"/>
  <c r="DR317" i="1"/>
  <c r="DQ317" i="1"/>
  <c r="DO317" i="1"/>
  <c r="DS327" i="1" s="1"/>
  <c r="CR317" i="1"/>
  <c r="CQ317" i="1"/>
  <c r="CO317" i="1"/>
  <c r="CS327" i="1" s="1"/>
  <c r="BR317" i="1"/>
  <c r="GU317" i="1" s="1"/>
  <c r="BQ317" i="1"/>
  <c r="BO317" i="1"/>
  <c r="AS317" i="1"/>
  <c r="AR317" i="1"/>
  <c r="AQ317" i="1"/>
  <c r="AO317" i="1"/>
  <c r="J317" i="1"/>
  <c r="I317" i="1"/>
  <c r="H317" i="1"/>
  <c r="G317" i="1"/>
  <c r="B317" i="1"/>
  <c r="GR316" i="1"/>
  <c r="GQ316" i="1"/>
  <c r="GO316" i="1"/>
  <c r="GS326" i="1" s="1"/>
  <c r="FR316" i="1"/>
  <c r="FQ316" i="1"/>
  <c r="FO316" i="1"/>
  <c r="FS326" i="1" s="1"/>
  <c r="ER316" i="1"/>
  <c r="EQ316" i="1"/>
  <c r="EO316" i="1"/>
  <c r="ES326" i="1" s="1"/>
  <c r="DR316" i="1"/>
  <c r="DQ316" i="1"/>
  <c r="DO316" i="1"/>
  <c r="DS326" i="1" s="1"/>
  <c r="CR316" i="1"/>
  <c r="CQ316" i="1"/>
  <c r="CO316" i="1"/>
  <c r="BS316" i="1"/>
  <c r="BR316" i="1"/>
  <c r="BQ316" i="1"/>
  <c r="BO316" i="1"/>
  <c r="AR316" i="1"/>
  <c r="AQ316" i="1"/>
  <c r="GT316" i="1" s="1"/>
  <c r="AO316" i="1"/>
  <c r="I316" i="1"/>
  <c r="H316" i="1"/>
  <c r="G316" i="1"/>
  <c r="J316" i="1" s="1"/>
  <c r="GR315" i="1"/>
  <c r="GQ315" i="1"/>
  <c r="GO315" i="1"/>
  <c r="GS325" i="1" s="1"/>
  <c r="FR315" i="1"/>
  <c r="FQ315" i="1"/>
  <c r="FO315" i="1"/>
  <c r="FS325" i="1" s="1"/>
  <c r="ER315" i="1"/>
  <c r="EQ315" i="1"/>
  <c r="EO315" i="1"/>
  <c r="DR315" i="1"/>
  <c r="DQ315" i="1"/>
  <c r="DO315" i="1"/>
  <c r="CR315" i="1"/>
  <c r="CQ315" i="1"/>
  <c r="CO315" i="1"/>
  <c r="BR315" i="1"/>
  <c r="BQ315" i="1"/>
  <c r="BO315" i="1"/>
  <c r="AR315" i="1"/>
  <c r="GU315" i="1" s="1"/>
  <c r="AQ315" i="1"/>
  <c r="GT315" i="1" s="1"/>
  <c r="AO315" i="1"/>
  <c r="I315" i="1"/>
  <c r="H315" i="1"/>
  <c r="G315" i="1"/>
  <c r="J315" i="1" s="1"/>
  <c r="GR314" i="1"/>
  <c r="GQ314" i="1"/>
  <c r="GO314" i="1"/>
  <c r="FR314" i="1"/>
  <c r="FQ314" i="1"/>
  <c r="FO314" i="1"/>
  <c r="ER314" i="1"/>
  <c r="EQ314" i="1"/>
  <c r="EO314" i="1"/>
  <c r="DR314" i="1"/>
  <c r="DQ314" i="1"/>
  <c r="DO314" i="1"/>
  <c r="DS324" i="1" s="1"/>
  <c r="CR314" i="1"/>
  <c r="CQ314" i="1"/>
  <c r="CO314" i="1"/>
  <c r="CS324" i="1" s="1"/>
  <c r="BR314" i="1"/>
  <c r="GU314" i="1" s="1"/>
  <c r="BQ314" i="1"/>
  <c r="BO314" i="1"/>
  <c r="AS314" i="1"/>
  <c r="AR314" i="1"/>
  <c r="AQ314" i="1"/>
  <c r="AO314" i="1"/>
  <c r="GX314" i="1" s="1"/>
  <c r="J314" i="1"/>
  <c r="I314" i="1"/>
  <c r="H314" i="1"/>
  <c r="G314" i="1"/>
  <c r="B314" i="1"/>
  <c r="GR313" i="1"/>
  <c r="GQ313" i="1"/>
  <c r="GO313" i="1"/>
  <c r="GS323" i="1" s="1"/>
  <c r="FR313" i="1"/>
  <c r="FQ313" i="1"/>
  <c r="FO313" i="1"/>
  <c r="ER313" i="1"/>
  <c r="EQ313" i="1"/>
  <c r="EO313" i="1"/>
  <c r="DR313" i="1"/>
  <c r="DQ313" i="1"/>
  <c r="DO313" i="1"/>
  <c r="DS323" i="1" s="1"/>
  <c r="CR313" i="1"/>
  <c r="CQ313" i="1"/>
  <c r="CO313" i="1"/>
  <c r="BS313" i="1"/>
  <c r="BR313" i="1"/>
  <c r="BQ313" i="1"/>
  <c r="BO313" i="1"/>
  <c r="AR313" i="1"/>
  <c r="AQ313" i="1"/>
  <c r="GT313" i="1" s="1"/>
  <c r="AO313" i="1"/>
  <c r="I313" i="1"/>
  <c r="H313" i="1"/>
  <c r="G313" i="1"/>
  <c r="J313" i="1" s="1"/>
  <c r="GR312" i="1"/>
  <c r="GQ312" i="1"/>
  <c r="GO312" i="1"/>
  <c r="GS322" i="1" s="1"/>
  <c r="FR312" i="1"/>
  <c r="FQ312" i="1"/>
  <c r="FO312" i="1"/>
  <c r="FS321" i="1" s="1"/>
  <c r="ER312" i="1"/>
  <c r="EQ312" i="1"/>
  <c r="EO312" i="1"/>
  <c r="DR312" i="1"/>
  <c r="DQ312" i="1"/>
  <c r="DO312" i="1"/>
  <c r="CR312" i="1"/>
  <c r="CQ312" i="1"/>
  <c r="CO312" i="1"/>
  <c r="BR312" i="1"/>
  <c r="BQ312" i="1"/>
  <c r="BO312" i="1"/>
  <c r="AR312" i="1"/>
  <c r="GU312" i="1" s="1"/>
  <c r="AQ312" i="1"/>
  <c r="GT312" i="1" s="1"/>
  <c r="AO312" i="1"/>
  <c r="I312" i="1"/>
  <c r="H312" i="1"/>
  <c r="G312" i="1"/>
  <c r="J312" i="1" s="1"/>
  <c r="GR311" i="1"/>
  <c r="GQ311" i="1"/>
  <c r="GO311" i="1"/>
  <c r="GS321" i="1" s="1"/>
  <c r="FR311" i="1"/>
  <c r="FQ311" i="1"/>
  <c r="GT311" i="1" s="1"/>
  <c r="FO311" i="1"/>
  <c r="ER311" i="1"/>
  <c r="EQ311" i="1"/>
  <c r="EO311" i="1"/>
  <c r="DR311" i="1"/>
  <c r="DQ311" i="1"/>
  <c r="DO311" i="1"/>
  <c r="DS321" i="1" s="1"/>
  <c r="CR311" i="1"/>
  <c r="CQ311" i="1"/>
  <c r="CO311" i="1"/>
  <c r="BR311" i="1"/>
  <c r="BQ311" i="1"/>
  <c r="BO311" i="1"/>
  <c r="AR311" i="1"/>
  <c r="GU311" i="1" s="1"/>
  <c r="AQ311" i="1"/>
  <c r="AO311" i="1"/>
  <c r="I311" i="1"/>
  <c r="J311" i="1" s="1"/>
  <c r="H311" i="1"/>
  <c r="G311" i="1"/>
  <c r="GR310" i="1"/>
  <c r="GQ310" i="1"/>
  <c r="GO310" i="1"/>
  <c r="GS320" i="1" s="1"/>
  <c r="FR310" i="1"/>
  <c r="GU310" i="1" s="1"/>
  <c r="FQ310" i="1"/>
  <c r="FO310" i="1"/>
  <c r="ER310" i="1"/>
  <c r="EQ310" i="1"/>
  <c r="EO310" i="1"/>
  <c r="DR310" i="1"/>
  <c r="DQ310" i="1"/>
  <c r="DO310" i="1"/>
  <c r="DS320" i="1" s="1"/>
  <c r="CR310" i="1"/>
  <c r="CQ310" i="1"/>
  <c r="CO310" i="1"/>
  <c r="BR310" i="1"/>
  <c r="BQ310" i="1"/>
  <c r="BO310" i="1"/>
  <c r="BS320" i="1" s="1"/>
  <c r="AS310" i="1"/>
  <c r="AR310" i="1"/>
  <c r="AQ310" i="1"/>
  <c r="AO310" i="1"/>
  <c r="GX310" i="1" s="1"/>
  <c r="J310" i="1"/>
  <c r="I310" i="1"/>
  <c r="H310" i="1"/>
  <c r="G310" i="1"/>
  <c r="B310" i="1"/>
  <c r="GS309" i="1"/>
  <c r="GR309" i="1"/>
  <c r="GQ309" i="1"/>
  <c r="GO309" i="1"/>
  <c r="FR309" i="1"/>
  <c r="FQ309" i="1"/>
  <c r="FO309" i="1"/>
  <c r="FS319" i="1" s="1"/>
  <c r="ER309" i="1"/>
  <c r="EQ309" i="1"/>
  <c r="EO309" i="1"/>
  <c r="DR309" i="1"/>
  <c r="DQ309" i="1"/>
  <c r="DO309" i="1"/>
  <c r="DS319" i="1" s="1"/>
  <c r="CR309" i="1"/>
  <c r="CQ309" i="1"/>
  <c r="CO309" i="1"/>
  <c r="BR309" i="1"/>
  <c r="BQ309" i="1"/>
  <c r="BO309" i="1"/>
  <c r="GX309" i="1" s="1"/>
  <c r="AR309" i="1"/>
  <c r="GU309" i="1" s="1"/>
  <c r="AQ309" i="1"/>
  <c r="AO309" i="1"/>
  <c r="AS319" i="1" s="1"/>
  <c r="I309" i="1"/>
  <c r="H309" i="1"/>
  <c r="G309" i="1"/>
  <c r="J309" i="1" s="1"/>
  <c r="GR308" i="1"/>
  <c r="GQ308" i="1"/>
  <c r="GO308" i="1"/>
  <c r="FR308" i="1"/>
  <c r="FQ308" i="1"/>
  <c r="FO308" i="1"/>
  <c r="FS318" i="1" s="1"/>
  <c r="ER308" i="1"/>
  <c r="EN308" i="1"/>
  <c r="EM308" i="1"/>
  <c r="EL308" i="1"/>
  <c r="EK308" i="1"/>
  <c r="EJ308" i="1"/>
  <c r="EI308" i="1"/>
  <c r="EH308" i="1"/>
  <c r="EG308" i="1"/>
  <c r="EF308" i="1"/>
  <c r="EE308" i="1"/>
  <c r="H308" i="1" s="1"/>
  <c r="ED308" i="1"/>
  <c r="EQ308" i="1" s="1"/>
  <c r="EC308" i="1"/>
  <c r="EO308" i="1" s="1"/>
  <c r="ES318" i="1" s="1"/>
  <c r="DR308" i="1"/>
  <c r="DQ308" i="1"/>
  <c r="DO308" i="1"/>
  <c r="DS317" i="1" s="1"/>
  <c r="CR308" i="1"/>
  <c r="CQ308" i="1"/>
  <c r="CO308" i="1"/>
  <c r="B308" i="1" s="1"/>
  <c r="BR308" i="1"/>
  <c r="BQ308" i="1"/>
  <c r="GT308" i="1" s="1"/>
  <c r="BO308" i="1"/>
  <c r="BS318" i="1" s="1"/>
  <c r="AR308" i="1"/>
  <c r="AQ308" i="1"/>
  <c r="AO308" i="1"/>
  <c r="AS318" i="1" s="1"/>
  <c r="I308" i="1"/>
  <c r="GR307" i="1"/>
  <c r="GQ307" i="1"/>
  <c r="GO307" i="1"/>
  <c r="FR307" i="1"/>
  <c r="GU307" i="1" s="1"/>
  <c r="FQ307" i="1"/>
  <c r="FO307" i="1"/>
  <c r="ER307" i="1"/>
  <c r="EQ307" i="1"/>
  <c r="EN307" i="1"/>
  <c r="EM307" i="1"/>
  <c r="DR307" i="1"/>
  <c r="DQ307" i="1"/>
  <c r="DO307" i="1"/>
  <c r="CR307" i="1"/>
  <c r="CQ307" i="1"/>
  <c r="CO307" i="1"/>
  <c r="BR307" i="1"/>
  <c r="BQ307" i="1"/>
  <c r="BO307" i="1"/>
  <c r="BS317" i="1" s="1"/>
  <c r="AR307" i="1"/>
  <c r="AQ307" i="1"/>
  <c r="GT307" i="1" s="1"/>
  <c r="AO307" i="1"/>
  <c r="AS316" i="1" s="1"/>
  <c r="H307" i="1"/>
  <c r="GT306" i="1"/>
  <c r="GR306" i="1"/>
  <c r="GQ306" i="1"/>
  <c r="GO306" i="1"/>
  <c r="GS316" i="1" s="1"/>
  <c r="FR306" i="1"/>
  <c r="FQ306" i="1"/>
  <c r="FO306" i="1"/>
  <c r="ER306" i="1"/>
  <c r="EQ306" i="1"/>
  <c r="EO306" i="1"/>
  <c r="DR306" i="1"/>
  <c r="DQ306" i="1"/>
  <c r="DO306" i="1"/>
  <c r="DS316" i="1" s="1"/>
  <c r="CR306" i="1"/>
  <c r="CQ306" i="1"/>
  <c r="CO306" i="1"/>
  <c r="CS315" i="1" s="1"/>
  <c r="BR306" i="1"/>
  <c r="BQ306" i="1"/>
  <c r="BO306" i="1"/>
  <c r="BS315" i="1" s="1"/>
  <c r="AR306" i="1"/>
  <c r="GU306" i="1" s="1"/>
  <c r="AQ306" i="1"/>
  <c r="AO306" i="1"/>
  <c r="I306" i="1"/>
  <c r="J306" i="1" s="1"/>
  <c r="H306" i="1"/>
  <c r="G306" i="1"/>
  <c r="GR305" i="1"/>
  <c r="GQ305" i="1"/>
  <c r="GO305" i="1"/>
  <c r="FR305" i="1"/>
  <c r="FQ305" i="1"/>
  <c r="FO305" i="1"/>
  <c r="ES305" i="1"/>
  <c r="ER305" i="1"/>
  <c r="EQ305" i="1"/>
  <c r="EO305" i="1"/>
  <c r="DR305" i="1"/>
  <c r="DQ305" i="1"/>
  <c r="DO305" i="1"/>
  <c r="CR305" i="1"/>
  <c r="CQ305" i="1"/>
  <c r="CO305" i="1"/>
  <c r="GX305" i="1" s="1"/>
  <c r="BR305" i="1"/>
  <c r="BQ305" i="1"/>
  <c r="GT305" i="1" s="1"/>
  <c r="BO305" i="1"/>
  <c r="AR305" i="1"/>
  <c r="AQ305" i="1"/>
  <c r="AO305" i="1"/>
  <c r="AS315" i="1" s="1"/>
  <c r="J305" i="1"/>
  <c r="I305" i="1"/>
  <c r="H305" i="1"/>
  <c r="G305" i="1"/>
  <c r="B305" i="1"/>
  <c r="GR304" i="1"/>
  <c r="GQ304" i="1"/>
  <c r="GO304" i="1"/>
  <c r="GS314" i="1" s="1"/>
  <c r="FR304" i="1"/>
  <c r="FQ304" i="1"/>
  <c r="FO304" i="1"/>
  <c r="ER304" i="1"/>
  <c r="EQ304" i="1"/>
  <c r="EO304" i="1"/>
  <c r="DR304" i="1"/>
  <c r="GU305" i="1" s="1"/>
  <c r="DQ304" i="1"/>
  <c r="DO304" i="1"/>
  <c r="CR304" i="1"/>
  <c r="CQ304" i="1"/>
  <c r="CO304" i="1"/>
  <c r="BR304" i="1"/>
  <c r="BQ304" i="1"/>
  <c r="BO304" i="1"/>
  <c r="AR304" i="1"/>
  <c r="GU304" i="1" s="1"/>
  <c r="AQ304" i="1"/>
  <c r="GT304" i="1" s="1"/>
  <c r="AO304" i="1"/>
  <c r="AS313" i="1" s="1"/>
  <c r="I304" i="1"/>
  <c r="H304" i="1"/>
  <c r="G304" i="1"/>
  <c r="J304" i="1" s="1"/>
  <c r="GR303" i="1"/>
  <c r="GQ303" i="1"/>
  <c r="GO303" i="1"/>
  <c r="FR303" i="1"/>
  <c r="FQ303" i="1"/>
  <c r="GT303" i="1" s="1"/>
  <c r="FO303" i="1"/>
  <c r="ER303" i="1"/>
  <c r="EQ303" i="1"/>
  <c r="EO303" i="1"/>
  <c r="DR303" i="1"/>
  <c r="DQ303" i="1"/>
  <c r="DO303" i="1"/>
  <c r="DS313" i="1" s="1"/>
  <c r="CR303" i="1"/>
  <c r="CQ303" i="1"/>
  <c r="CO303" i="1"/>
  <c r="CS313" i="1" s="1"/>
  <c r="BR303" i="1"/>
  <c r="BQ303" i="1"/>
  <c r="BO303" i="1"/>
  <c r="AR303" i="1"/>
  <c r="GU303" i="1" s="1"/>
  <c r="AQ303" i="1"/>
  <c r="AO303" i="1"/>
  <c r="I303" i="1"/>
  <c r="J303" i="1" s="1"/>
  <c r="H303" i="1"/>
  <c r="G303" i="1"/>
  <c r="GR302" i="1"/>
  <c r="GQ302" i="1"/>
  <c r="GO302" i="1"/>
  <c r="FR302" i="1"/>
  <c r="GU302" i="1" s="1"/>
  <c r="FQ302" i="1"/>
  <c r="FO302" i="1"/>
  <c r="ER302" i="1"/>
  <c r="EQ302" i="1"/>
  <c r="EO302" i="1"/>
  <c r="DR302" i="1"/>
  <c r="DQ302" i="1"/>
  <c r="DO302" i="1"/>
  <c r="CR302" i="1"/>
  <c r="CQ302" i="1"/>
  <c r="GT302" i="1" s="1"/>
  <c r="CO302" i="1"/>
  <c r="CN302" i="1"/>
  <c r="BR302" i="1"/>
  <c r="BQ302" i="1"/>
  <c r="BO302" i="1"/>
  <c r="AR302" i="1"/>
  <c r="AQ302" i="1"/>
  <c r="AO302" i="1"/>
  <c r="I302" i="1"/>
  <c r="H302" i="1"/>
  <c r="G302" i="1"/>
  <c r="J302" i="1" s="1"/>
  <c r="GS301" i="1"/>
  <c r="GR301" i="1"/>
  <c r="GQ301" i="1"/>
  <c r="GO301" i="1"/>
  <c r="GS311" i="1" s="1"/>
  <c r="FR301" i="1"/>
  <c r="FQ301" i="1"/>
  <c r="FO301" i="1"/>
  <c r="ER301" i="1"/>
  <c r="EQ301" i="1"/>
  <c r="EO301" i="1"/>
  <c r="DR301" i="1"/>
  <c r="DQ301" i="1"/>
  <c r="DO301" i="1"/>
  <c r="CR301" i="1"/>
  <c r="CQ301" i="1"/>
  <c r="CO301" i="1"/>
  <c r="BR301" i="1"/>
  <c r="BQ301" i="1"/>
  <c r="BO301" i="1"/>
  <c r="BS311" i="1" s="1"/>
  <c r="AR301" i="1"/>
  <c r="GU301" i="1" s="1"/>
  <c r="AQ301" i="1"/>
  <c r="GT301" i="1" s="1"/>
  <c r="AO301" i="1"/>
  <c r="B301" i="1" s="1"/>
  <c r="I301" i="1"/>
  <c r="H301" i="1"/>
  <c r="G301" i="1"/>
  <c r="J301" i="1" s="1"/>
  <c r="GR300" i="1"/>
  <c r="GQ300" i="1"/>
  <c r="GO300" i="1"/>
  <c r="GS310" i="1" s="1"/>
  <c r="FR300" i="1"/>
  <c r="FQ300" i="1"/>
  <c r="FO300" i="1"/>
  <c r="FS310" i="1" s="1"/>
  <c r="ER300" i="1"/>
  <c r="EQ300" i="1"/>
  <c r="EO300" i="1"/>
  <c r="DS300" i="1"/>
  <c r="DR300" i="1"/>
  <c r="DQ300" i="1"/>
  <c r="DO300" i="1"/>
  <c r="DS310" i="1" s="1"/>
  <c r="CR300" i="1"/>
  <c r="CQ300" i="1"/>
  <c r="CO300" i="1"/>
  <c r="BR300" i="1"/>
  <c r="BQ300" i="1"/>
  <c r="GT300" i="1" s="1"/>
  <c r="BO300" i="1"/>
  <c r="AR300" i="1"/>
  <c r="GU300" i="1" s="1"/>
  <c r="AQ300" i="1"/>
  <c r="AO300" i="1"/>
  <c r="I300" i="1"/>
  <c r="J300" i="1" s="1"/>
  <c r="H300" i="1"/>
  <c r="G300" i="1"/>
  <c r="GR299" i="1"/>
  <c r="GQ299" i="1"/>
  <c r="GO299" i="1"/>
  <c r="FR299" i="1"/>
  <c r="FQ299" i="1"/>
  <c r="FO299" i="1"/>
  <c r="ER299" i="1"/>
  <c r="EQ299" i="1"/>
  <c r="EO299" i="1"/>
  <c r="DR299" i="1"/>
  <c r="DQ299" i="1"/>
  <c r="DO299" i="1"/>
  <c r="DS309" i="1" s="1"/>
  <c r="CR299" i="1"/>
  <c r="CQ299" i="1"/>
  <c r="CO299" i="1"/>
  <c r="BR299" i="1"/>
  <c r="BQ299" i="1"/>
  <c r="BO299" i="1"/>
  <c r="BS309" i="1" s="1"/>
  <c r="AR299" i="1"/>
  <c r="AQ299" i="1"/>
  <c r="GT299" i="1" s="1"/>
  <c r="AO299" i="1"/>
  <c r="I299" i="1"/>
  <c r="H299" i="1"/>
  <c r="G299" i="1"/>
  <c r="J299" i="1" s="1"/>
  <c r="GR298" i="1"/>
  <c r="GQ298" i="1"/>
  <c r="GO298" i="1"/>
  <c r="GS308" i="1" s="1"/>
  <c r="FR298" i="1"/>
  <c r="FQ298" i="1"/>
  <c r="FO298" i="1"/>
  <c r="ER298" i="1"/>
  <c r="EQ298" i="1"/>
  <c r="EO298" i="1"/>
  <c r="DR298" i="1"/>
  <c r="DQ298" i="1"/>
  <c r="DO298" i="1"/>
  <c r="CR298" i="1"/>
  <c r="CQ298" i="1"/>
  <c r="CO298" i="1"/>
  <c r="BR298" i="1"/>
  <c r="BQ298" i="1"/>
  <c r="BO298" i="1"/>
  <c r="BS308" i="1" s="1"/>
  <c r="AR298" i="1"/>
  <c r="GU298" i="1" s="1"/>
  <c r="AQ298" i="1"/>
  <c r="AO298" i="1"/>
  <c r="I298" i="1"/>
  <c r="H298" i="1"/>
  <c r="G298" i="1"/>
  <c r="J298" i="1" s="1"/>
  <c r="GT297" i="1"/>
  <c r="GR297" i="1"/>
  <c r="GQ297" i="1"/>
  <c r="GO297" i="1"/>
  <c r="GS307" i="1" s="1"/>
  <c r="FR297" i="1"/>
  <c r="FQ297" i="1"/>
  <c r="FO297" i="1"/>
  <c r="ER297" i="1"/>
  <c r="EQ297" i="1"/>
  <c r="EO297" i="1"/>
  <c r="DR297" i="1"/>
  <c r="DQ297" i="1"/>
  <c r="DO297" i="1"/>
  <c r="DS307" i="1" s="1"/>
  <c r="CR297" i="1"/>
  <c r="CQ297" i="1"/>
  <c r="CO297" i="1"/>
  <c r="CS307" i="1" s="1"/>
  <c r="BR297" i="1"/>
  <c r="BQ297" i="1"/>
  <c r="BO297" i="1"/>
  <c r="BS307" i="1" s="1"/>
  <c r="AR297" i="1"/>
  <c r="AQ297" i="1"/>
  <c r="AO297" i="1"/>
  <c r="I297" i="1"/>
  <c r="J297" i="1" s="1"/>
  <c r="H297" i="1"/>
  <c r="G297" i="1"/>
  <c r="GR296" i="1"/>
  <c r="GQ296" i="1"/>
  <c r="GO296" i="1"/>
  <c r="GS306" i="1" s="1"/>
  <c r="FR296" i="1"/>
  <c r="FQ296" i="1"/>
  <c r="FO296" i="1"/>
  <c r="ER296" i="1"/>
  <c r="EQ296" i="1"/>
  <c r="EO296" i="1"/>
  <c r="ES306" i="1" s="1"/>
  <c r="DR296" i="1"/>
  <c r="DQ296" i="1"/>
  <c r="DO296" i="1"/>
  <c r="DS303" i="1" s="1"/>
  <c r="CR296" i="1"/>
  <c r="CQ296" i="1"/>
  <c r="CO296" i="1"/>
  <c r="BR296" i="1"/>
  <c r="GU296" i="1" s="1"/>
  <c r="BQ296" i="1"/>
  <c r="GT296" i="1" s="1"/>
  <c r="BO296" i="1"/>
  <c r="BS306" i="1" s="1"/>
  <c r="AR296" i="1"/>
  <c r="AQ296" i="1"/>
  <c r="AO296" i="1"/>
  <c r="J296" i="1"/>
  <c r="I296" i="1"/>
  <c r="H296" i="1"/>
  <c r="G296" i="1"/>
  <c r="B296" i="1"/>
  <c r="GR295" i="1"/>
  <c r="GQ295" i="1"/>
  <c r="GO295" i="1"/>
  <c r="GS305" i="1" s="1"/>
  <c r="FS295" i="1"/>
  <c r="FR295" i="1"/>
  <c r="FQ295" i="1"/>
  <c r="FO295" i="1"/>
  <c r="FA295" i="1"/>
  <c r="FA296" i="1" s="1"/>
  <c r="FA297" i="1" s="1"/>
  <c r="FA298" i="1" s="1"/>
  <c r="FA299" i="1" s="1"/>
  <c r="FA300" i="1" s="1"/>
  <c r="FA301" i="1" s="1"/>
  <c r="FA302" i="1" s="1"/>
  <c r="FA303" i="1" s="1"/>
  <c r="FA304" i="1" s="1"/>
  <c r="FA305" i="1" s="1"/>
  <c r="FA306" i="1" s="1"/>
  <c r="FA307" i="1" s="1"/>
  <c r="FA308" i="1" s="1"/>
  <c r="FA309" i="1" s="1"/>
  <c r="FA310" i="1" s="1"/>
  <c r="FA311" i="1" s="1"/>
  <c r="FA312" i="1" s="1"/>
  <c r="FA313" i="1" s="1"/>
  <c r="FA314" i="1" s="1"/>
  <c r="FA315" i="1" s="1"/>
  <c r="FA316" i="1" s="1"/>
  <c r="FA317" i="1" s="1"/>
  <c r="FA318" i="1" s="1"/>
  <c r="FA319" i="1" s="1"/>
  <c r="FA320" i="1" s="1"/>
  <c r="FA321" i="1" s="1"/>
  <c r="FA322" i="1" s="1"/>
  <c r="FA323" i="1" s="1"/>
  <c r="FA324" i="1" s="1"/>
  <c r="FA325" i="1" s="1"/>
  <c r="FA326" i="1" s="1"/>
  <c r="FA327" i="1" s="1"/>
  <c r="FA328" i="1" s="1"/>
  <c r="FA329" i="1" s="1"/>
  <c r="FA330" i="1" s="1"/>
  <c r="FA331" i="1" s="1"/>
  <c r="FA332" i="1" s="1"/>
  <c r="FA333" i="1" s="1"/>
  <c r="FA334" i="1" s="1"/>
  <c r="FA335" i="1" s="1"/>
  <c r="FA336" i="1" s="1"/>
  <c r="FA337" i="1" s="1"/>
  <c r="FA338" i="1" s="1"/>
  <c r="FA339" i="1" s="1"/>
  <c r="FA340" i="1" s="1"/>
  <c r="FA341" i="1" s="1"/>
  <c r="FA342" i="1" s="1"/>
  <c r="FA343" i="1" s="1"/>
  <c r="FA344" i="1" s="1"/>
  <c r="FA345" i="1" s="1"/>
  <c r="FA346" i="1" s="1"/>
  <c r="FA347" i="1" s="1"/>
  <c r="FA348" i="1" s="1"/>
  <c r="FA349" i="1" s="1"/>
  <c r="FA350" i="1" s="1"/>
  <c r="FA351" i="1" s="1"/>
  <c r="FA352" i="1" s="1"/>
  <c r="FA353" i="1" s="1"/>
  <c r="FA354" i="1" s="1"/>
  <c r="FA355" i="1" s="1"/>
  <c r="FA356" i="1" s="1"/>
  <c r="ER295" i="1"/>
  <c r="EQ295" i="1"/>
  <c r="EO295" i="1"/>
  <c r="ES302" i="1" s="1"/>
  <c r="DR295" i="1"/>
  <c r="DQ295" i="1"/>
  <c r="DO295" i="1"/>
  <c r="CR295" i="1"/>
  <c r="CQ295" i="1"/>
  <c r="CO295" i="1"/>
  <c r="BR295" i="1"/>
  <c r="GU295" i="1" s="1"/>
  <c r="BQ295" i="1"/>
  <c r="BO295" i="1"/>
  <c r="BS305" i="1" s="1"/>
  <c r="AR295" i="1"/>
  <c r="AQ295" i="1"/>
  <c r="GT295" i="1" s="1"/>
  <c r="AO295" i="1"/>
  <c r="AS305" i="1" s="1"/>
  <c r="I295" i="1"/>
  <c r="H295" i="1"/>
  <c r="G295" i="1"/>
  <c r="J295" i="1" s="1"/>
  <c r="GR294" i="1"/>
  <c r="GQ294" i="1"/>
  <c r="GO294" i="1"/>
  <c r="FR294" i="1"/>
  <c r="FQ294" i="1"/>
  <c r="GT294" i="1" s="1"/>
  <c r="FO294" i="1"/>
  <c r="ER294" i="1"/>
  <c r="EQ294" i="1"/>
  <c r="EO294" i="1"/>
  <c r="ES304" i="1" s="1"/>
  <c r="DR294" i="1"/>
  <c r="DQ294" i="1"/>
  <c r="DO294" i="1"/>
  <c r="DS304" i="1" s="1"/>
  <c r="CR294" i="1"/>
  <c r="CQ294" i="1"/>
  <c r="CO294" i="1"/>
  <c r="CS301" i="1" s="1"/>
  <c r="BR294" i="1"/>
  <c r="BQ294" i="1"/>
  <c r="BO294" i="1"/>
  <c r="BS304" i="1" s="1"/>
  <c r="AR294" i="1"/>
  <c r="GU294" i="1" s="1"/>
  <c r="AQ294" i="1"/>
  <c r="AO294" i="1"/>
  <c r="I294" i="1"/>
  <c r="J294" i="1" s="1"/>
  <c r="H294" i="1"/>
  <c r="G294" i="1"/>
  <c r="GR293" i="1"/>
  <c r="GQ293" i="1"/>
  <c r="GO293" i="1"/>
  <c r="GS303" i="1" s="1"/>
  <c r="FR293" i="1"/>
  <c r="GU293" i="1" s="1"/>
  <c r="FQ293" i="1"/>
  <c r="FO293" i="1"/>
  <c r="ER293" i="1"/>
  <c r="EQ293" i="1"/>
  <c r="EO293" i="1"/>
  <c r="DR293" i="1"/>
  <c r="DQ293" i="1"/>
  <c r="DO293" i="1"/>
  <c r="DS297" i="1" s="1"/>
  <c r="CR293" i="1"/>
  <c r="CQ293" i="1"/>
  <c r="CO293" i="1"/>
  <c r="BR293" i="1"/>
  <c r="BQ293" i="1"/>
  <c r="BO293" i="1"/>
  <c r="BS303" i="1" s="1"/>
  <c r="AR293" i="1"/>
  <c r="AQ293" i="1"/>
  <c r="AO293" i="1"/>
  <c r="AS303" i="1" s="1"/>
  <c r="J293" i="1"/>
  <c r="I293" i="1"/>
  <c r="H293" i="1"/>
  <c r="G293" i="1"/>
  <c r="B293" i="1"/>
  <c r="GR292" i="1"/>
  <c r="GQ292" i="1"/>
  <c r="GO292" i="1"/>
  <c r="FR292" i="1"/>
  <c r="FQ292" i="1"/>
  <c r="FO292" i="1"/>
  <c r="FA292" i="1"/>
  <c r="FA293" i="1" s="1"/>
  <c r="FA294" i="1" s="1"/>
  <c r="ER292" i="1"/>
  <c r="EQ292" i="1"/>
  <c r="EO292" i="1"/>
  <c r="DR292" i="1"/>
  <c r="DQ292" i="1"/>
  <c r="DO292" i="1"/>
  <c r="DS302" i="1" s="1"/>
  <c r="CR292" i="1"/>
  <c r="CQ292" i="1"/>
  <c r="CO292" i="1"/>
  <c r="CS302" i="1" s="1"/>
  <c r="BR292" i="1"/>
  <c r="BQ292" i="1"/>
  <c r="BO292" i="1"/>
  <c r="AR292" i="1"/>
  <c r="AQ292" i="1"/>
  <c r="GT292" i="1" s="1"/>
  <c r="AO292" i="1"/>
  <c r="I292" i="1"/>
  <c r="H292" i="1"/>
  <c r="G292" i="1"/>
  <c r="J292" i="1" s="1"/>
  <c r="GR291" i="1"/>
  <c r="GQ291" i="1"/>
  <c r="GO291" i="1"/>
  <c r="FR291" i="1"/>
  <c r="FQ291" i="1"/>
  <c r="FO291" i="1"/>
  <c r="FS301" i="1" s="1"/>
  <c r="ER291" i="1"/>
  <c r="EQ291" i="1"/>
  <c r="EO291" i="1"/>
  <c r="ES301" i="1" s="1"/>
  <c r="DR291" i="1"/>
  <c r="DQ291" i="1"/>
  <c r="DO291" i="1"/>
  <c r="DS301" i="1" s="1"/>
  <c r="CR291" i="1"/>
  <c r="CQ291" i="1"/>
  <c r="CO291" i="1"/>
  <c r="BR291" i="1"/>
  <c r="BQ291" i="1"/>
  <c r="BO291" i="1"/>
  <c r="AR291" i="1"/>
  <c r="GU291" i="1" s="1"/>
  <c r="AQ291" i="1"/>
  <c r="AO291" i="1"/>
  <c r="I291" i="1"/>
  <c r="H291" i="1"/>
  <c r="G291" i="1"/>
  <c r="J291" i="1" s="1"/>
  <c r="GR290" i="1"/>
  <c r="GQ290" i="1"/>
  <c r="GO290" i="1"/>
  <c r="GS300" i="1" s="1"/>
  <c r="FR290" i="1"/>
  <c r="FQ290" i="1"/>
  <c r="FO290" i="1"/>
  <c r="FS300" i="1" s="1"/>
  <c r="ER290" i="1"/>
  <c r="EQ290" i="1"/>
  <c r="EO290" i="1"/>
  <c r="DR290" i="1"/>
  <c r="DQ290" i="1"/>
  <c r="DO290" i="1"/>
  <c r="CR290" i="1"/>
  <c r="CQ290" i="1"/>
  <c r="CO290" i="1"/>
  <c r="BR290" i="1"/>
  <c r="BQ290" i="1"/>
  <c r="BO290" i="1"/>
  <c r="BS300" i="1" s="1"/>
  <c r="AR290" i="1"/>
  <c r="GU290" i="1" s="1"/>
  <c r="AQ290" i="1"/>
  <c r="GT290" i="1" s="1"/>
  <c r="AO290" i="1"/>
  <c r="I290" i="1"/>
  <c r="H290" i="1"/>
  <c r="G290" i="1"/>
  <c r="J290" i="1" s="1"/>
  <c r="GR289" i="1"/>
  <c r="GQ289" i="1"/>
  <c r="GO289" i="1"/>
  <c r="GS299" i="1" s="1"/>
  <c r="FR289" i="1"/>
  <c r="FQ289" i="1"/>
  <c r="FO289" i="1"/>
  <c r="ER289" i="1"/>
  <c r="EQ289" i="1"/>
  <c r="EO289" i="1"/>
  <c r="DR289" i="1"/>
  <c r="DQ289" i="1"/>
  <c r="DO289" i="1"/>
  <c r="DS299" i="1" s="1"/>
  <c r="CR289" i="1"/>
  <c r="CQ289" i="1"/>
  <c r="CO289" i="1"/>
  <c r="BR289" i="1"/>
  <c r="BQ289" i="1"/>
  <c r="GT289" i="1" s="1"/>
  <c r="BO289" i="1"/>
  <c r="AR289" i="1"/>
  <c r="GU289" i="1" s="1"/>
  <c r="AQ289" i="1"/>
  <c r="AO289" i="1"/>
  <c r="I289" i="1"/>
  <c r="J289" i="1" s="1"/>
  <c r="H289" i="1"/>
  <c r="G289" i="1"/>
  <c r="GR288" i="1"/>
  <c r="GQ288" i="1"/>
  <c r="GO288" i="1"/>
  <c r="FR288" i="1"/>
  <c r="FQ288" i="1"/>
  <c r="FN288" i="1"/>
  <c r="FO288" i="1" s="1"/>
  <c r="ER288" i="1"/>
  <c r="EQ288" i="1"/>
  <c r="EO288" i="1"/>
  <c r="ES293" i="1" s="1"/>
  <c r="DR288" i="1"/>
  <c r="DQ288" i="1"/>
  <c r="DO288" i="1"/>
  <c r="DS298" i="1" s="1"/>
  <c r="CR288" i="1"/>
  <c r="CQ288" i="1"/>
  <c r="CO288" i="1"/>
  <c r="BR288" i="1"/>
  <c r="BQ288" i="1"/>
  <c r="BO288" i="1"/>
  <c r="BS298" i="1" s="1"/>
  <c r="AR288" i="1"/>
  <c r="AQ288" i="1"/>
  <c r="AO288" i="1"/>
  <c r="H288" i="1"/>
  <c r="G288" i="1"/>
  <c r="GR287" i="1"/>
  <c r="GQ287" i="1"/>
  <c r="GO287" i="1"/>
  <c r="GS297" i="1" s="1"/>
  <c r="FR287" i="1"/>
  <c r="FQ287" i="1"/>
  <c r="FO287" i="1"/>
  <c r="FS297" i="1" s="1"/>
  <c r="ER287" i="1"/>
  <c r="EQ287" i="1"/>
  <c r="EO287" i="1"/>
  <c r="DR287" i="1"/>
  <c r="GU288" i="1" s="1"/>
  <c r="DQ287" i="1"/>
  <c r="DO287" i="1"/>
  <c r="CR287" i="1"/>
  <c r="CQ287" i="1"/>
  <c r="CO287" i="1"/>
  <c r="BR287" i="1"/>
  <c r="BQ287" i="1"/>
  <c r="BO287" i="1"/>
  <c r="BS295" i="1" s="1"/>
  <c r="AR287" i="1"/>
  <c r="GU287" i="1" s="1"/>
  <c r="AQ287" i="1"/>
  <c r="GT287" i="1" s="1"/>
  <c r="AO287" i="1"/>
  <c r="B287" i="1" s="1"/>
  <c r="I287" i="1"/>
  <c r="H287" i="1"/>
  <c r="G287" i="1"/>
  <c r="J287" i="1" s="1"/>
  <c r="GR286" i="1"/>
  <c r="GQ286" i="1"/>
  <c r="GO286" i="1"/>
  <c r="GS296" i="1" s="1"/>
  <c r="FR286" i="1"/>
  <c r="FQ286" i="1"/>
  <c r="FO286" i="1"/>
  <c r="FS296" i="1" s="1"/>
  <c r="ER286" i="1"/>
  <c r="EQ286" i="1"/>
  <c r="EO286" i="1"/>
  <c r="DR286" i="1"/>
  <c r="DQ286" i="1"/>
  <c r="DO286" i="1"/>
  <c r="DS296" i="1" s="1"/>
  <c r="CR286" i="1"/>
  <c r="CQ286" i="1"/>
  <c r="CO286" i="1"/>
  <c r="BR286" i="1"/>
  <c r="BQ286" i="1"/>
  <c r="GT286" i="1" s="1"/>
  <c r="BO286" i="1"/>
  <c r="AR286" i="1"/>
  <c r="GU286" i="1" s="1"/>
  <c r="AQ286" i="1"/>
  <c r="AO286" i="1"/>
  <c r="I286" i="1"/>
  <c r="J286" i="1" s="1"/>
  <c r="H286" i="1"/>
  <c r="G286" i="1"/>
  <c r="GR285" i="1"/>
  <c r="GQ285" i="1"/>
  <c r="GO285" i="1"/>
  <c r="FR285" i="1"/>
  <c r="GU285" i="1" s="1"/>
  <c r="FQ285" i="1"/>
  <c r="FO285" i="1"/>
  <c r="ER285" i="1"/>
  <c r="EQ285" i="1"/>
  <c r="EO285" i="1"/>
  <c r="DR285" i="1"/>
  <c r="DQ285" i="1"/>
  <c r="DO285" i="1"/>
  <c r="DS295" i="1" s="1"/>
  <c r="CR285" i="1"/>
  <c r="CQ285" i="1"/>
  <c r="CO285" i="1"/>
  <c r="CS295" i="1" s="1"/>
  <c r="BR285" i="1"/>
  <c r="BQ285" i="1"/>
  <c r="BO285" i="1"/>
  <c r="AS285" i="1"/>
  <c r="AR285" i="1"/>
  <c r="AQ285" i="1"/>
  <c r="AO285" i="1"/>
  <c r="J285" i="1"/>
  <c r="I285" i="1"/>
  <c r="H285" i="1"/>
  <c r="G285" i="1"/>
  <c r="B285" i="1"/>
  <c r="GR284" i="1"/>
  <c r="GQ284" i="1"/>
  <c r="GO284" i="1"/>
  <c r="FR284" i="1"/>
  <c r="FQ284" i="1"/>
  <c r="FO284" i="1"/>
  <c r="FS292" i="1" s="1"/>
  <c r="ER284" i="1"/>
  <c r="EQ284" i="1"/>
  <c r="EO284" i="1"/>
  <c r="DR284" i="1"/>
  <c r="DQ284" i="1"/>
  <c r="DO284" i="1"/>
  <c r="CR284" i="1"/>
  <c r="CQ284" i="1"/>
  <c r="CO284" i="1"/>
  <c r="CS294" i="1" s="1"/>
  <c r="BR284" i="1"/>
  <c r="BQ284" i="1"/>
  <c r="BO284" i="1"/>
  <c r="AR284" i="1"/>
  <c r="GU284" i="1" s="1"/>
  <c r="AQ284" i="1"/>
  <c r="AO284" i="1"/>
  <c r="I284" i="1"/>
  <c r="H284" i="1"/>
  <c r="G284" i="1"/>
  <c r="J284" i="1" s="1"/>
  <c r="GR283" i="1"/>
  <c r="GQ283" i="1"/>
  <c r="GO283" i="1"/>
  <c r="GS293" i="1" s="1"/>
  <c r="FR283" i="1"/>
  <c r="FQ283" i="1"/>
  <c r="FO283" i="1"/>
  <c r="FS291" i="1" s="1"/>
  <c r="ER283" i="1"/>
  <c r="EQ283" i="1"/>
  <c r="EO283" i="1"/>
  <c r="DR283" i="1"/>
  <c r="DQ283" i="1"/>
  <c r="DO283" i="1"/>
  <c r="CR283" i="1"/>
  <c r="CQ283" i="1"/>
  <c r="CO283" i="1"/>
  <c r="BR283" i="1"/>
  <c r="BQ283" i="1"/>
  <c r="GT283" i="1" s="1"/>
  <c r="BO283" i="1"/>
  <c r="AR283" i="1"/>
  <c r="AQ283" i="1"/>
  <c r="AO283" i="1"/>
  <c r="I283" i="1"/>
  <c r="J283" i="1" s="1"/>
  <c r="H283" i="1"/>
  <c r="G283" i="1"/>
  <c r="GR282" i="1"/>
  <c r="GQ282" i="1"/>
  <c r="GO282" i="1"/>
  <c r="FR282" i="1"/>
  <c r="FQ282" i="1"/>
  <c r="FO282" i="1"/>
  <c r="ER282" i="1"/>
  <c r="EQ282" i="1"/>
  <c r="EO282" i="1"/>
  <c r="ES292" i="1" s="1"/>
  <c r="DR282" i="1"/>
  <c r="DQ282" i="1"/>
  <c r="DO282" i="1"/>
  <c r="DS292" i="1" s="1"/>
  <c r="CR282" i="1"/>
  <c r="CQ282" i="1"/>
  <c r="CO282" i="1"/>
  <c r="BR282" i="1"/>
  <c r="BQ282" i="1"/>
  <c r="BO282" i="1"/>
  <c r="AR282" i="1"/>
  <c r="GU282" i="1" s="1"/>
  <c r="AQ282" i="1"/>
  <c r="GT282" i="1" s="1"/>
  <c r="AO282" i="1"/>
  <c r="I282" i="1"/>
  <c r="J282" i="1" s="1"/>
  <c r="H282" i="1"/>
  <c r="G282" i="1"/>
  <c r="GR281" i="1"/>
  <c r="GQ281" i="1"/>
  <c r="GO281" i="1"/>
  <c r="FR281" i="1"/>
  <c r="FQ281" i="1"/>
  <c r="FO281" i="1"/>
  <c r="ER281" i="1"/>
  <c r="EQ281" i="1"/>
  <c r="EO281" i="1"/>
  <c r="DR281" i="1"/>
  <c r="DQ281" i="1"/>
  <c r="DO281" i="1"/>
  <c r="CR281" i="1"/>
  <c r="CQ281" i="1"/>
  <c r="CO281" i="1"/>
  <c r="GX281" i="1" s="1"/>
  <c r="BR281" i="1"/>
  <c r="BQ281" i="1"/>
  <c r="BO281" i="1"/>
  <c r="AR281" i="1"/>
  <c r="GU281" i="1" s="1"/>
  <c r="AQ281" i="1"/>
  <c r="GT281" i="1" s="1"/>
  <c r="AO281" i="1"/>
  <c r="I281" i="1"/>
  <c r="J281" i="1" s="1"/>
  <c r="H281" i="1"/>
  <c r="G281" i="1"/>
  <c r="GT280" i="1"/>
  <c r="GR280" i="1"/>
  <c r="GQ280" i="1"/>
  <c r="GO280" i="1"/>
  <c r="FR280" i="1"/>
  <c r="FQ280" i="1"/>
  <c r="FO280" i="1"/>
  <c r="ER280" i="1"/>
  <c r="EQ280" i="1"/>
  <c r="EO280" i="1"/>
  <c r="DR280" i="1"/>
  <c r="DQ280" i="1"/>
  <c r="DO280" i="1"/>
  <c r="CR280" i="1"/>
  <c r="CQ280" i="1"/>
  <c r="CO280" i="1"/>
  <c r="GX280" i="1" s="1"/>
  <c r="BR280" i="1"/>
  <c r="BQ280" i="1"/>
  <c r="BO280" i="1"/>
  <c r="AR280" i="1"/>
  <c r="GU280" i="1" s="1"/>
  <c r="AQ280" i="1"/>
  <c r="AO280" i="1"/>
  <c r="I280" i="1"/>
  <c r="H280" i="1"/>
  <c r="G280" i="1"/>
  <c r="J280" i="1" s="1"/>
  <c r="GR279" i="1"/>
  <c r="GQ279" i="1"/>
  <c r="GO279" i="1"/>
  <c r="GS289" i="1" s="1"/>
  <c r="FR279" i="1"/>
  <c r="FQ279" i="1"/>
  <c r="FO279" i="1"/>
  <c r="FS289" i="1" s="1"/>
  <c r="ER279" i="1"/>
  <c r="EQ279" i="1"/>
  <c r="EO279" i="1"/>
  <c r="DR279" i="1"/>
  <c r="DQ279" i="1"/>
  <c r="DO279" i="1"/>
  <c r="CR279" i="1"/>
  <c r="CO279" i="1"/>
  <c r="CE279" i="1"/>
  <c r="G279" i="1" s="1"/>
  <c r="BR279" i="1"/>
  <c r="BQ279" i="1"/>
  <c r="BO279" i="1"/>
  <c r="AR279" i="1"/>
  <c r="AQ279" i="1"/>
  <c r="AO279" i="1"/>
  <c r="I279" i="1"/>
  <c r="H279" i="1"/>
  <c r="GR278" i="1"/>
  <c r="GQ278" i="1"/>
  <c r="GO278" i="1"/>
  <c r="GS288" i="1" s="1"/>
  <c r="FR278" i="1"/>
  <c r="FQ278" i="1"/>
  <c r="FO278" i="1"/>
  <c r="FS288" i="1" s="1"/>
  <c r="ER278" i="1"/>
  <c r="EQ278" i="1"/>
  <c r="EO278" i="1"/>
  <c r="DR278" i="1"/>
  <c r="DQ278" i="1"/>
  <c r="DO278" i="1"/>
  <c r="CR278" i="1"/>
  <c r="CO278" i="1"/>
  <c r="CE278" i="1"/>
  <c r="G278" i="1" s="1"/>
  <c r="BR278" i="1"/>
  <c r="BQ278" i="1"/>
  <c r="BO278" i="1"/>
  <c r="AR278" i="1"/>
  <c r="AQ278" i="1"/>
  <c r="AO278" i="1"/>
  <c r="I278" i="1"/>
  <c r="H278" i="1"/>
  <c r="GR277" i="1"/>
  <c r="GQ277" i="1"/>
  <c r="GO277" i="1"/>
  <c r="GS284" i="1" s="1"/>
  <c r="FR277" i="1"/>
  <c r="FQ277" i="1"/>
  <c r="FO277" i="1"/>
  <c r="FS287" i="1" s="1"/>
  <c r="ER277" i="1"/>
  <c r="EQ277" i="1"/>
  <c r="EO277" i="1"/>
  <c r="ES287" i="1" s="1"/>
  <c r="DR277" i="1"/>
  <c r="DQ277" i="1"/>
  <c r="DO277" i="1"/>
  <c r="CR277" i="1"/>
  <c r="CQ277" i="1"/>
  <c r="CO277" i="1"/>
  <c r="BR277" i="1"/>
  <c r="BQ277" i="1"/>
  <c r="GT277" i="1" s="1"/>
  <c r="BO277" i="1"/>
  <c r="AR277" i="1"/>
  <c r="AQ277" i="1"/>
  <c r="AO277" i="1"/>
  <c r="AS287" i="1" s="1"/>
  <c r="I277" i="1"/>
  <c r="H277" i="1"/>
  <c r="G277" i="1"/>
  <c r="J277" i="1" s="1"/>
  <c r="GR276" i="1"/>
  <c r="GQ276" i="1"/>
  <c r="GO276" i="1"/>
  <c r="FR276" i="1"/>
  <c r="FQ276" i="1"/>
  <c r="FO276" i="1"/>
  <c r="FS286" i="1" s="1"/>
  <c r="ER276" i="1"/>
  <c r="EQ276" i="1"/>
  <c r="EO276" i="1"/>
  <c r="ES286" i="1" s="1"/>
  <c r="DR276" i="1"/>
  <c r="DQ276" i="1"/>
  <c r="DO276" i="1"/>
  <c r="CR276" i="1"/>
  <c r="CQ276" i="1"/>
  <c r="CO276" i="1"/>
  <c r="BR276" i="1"/>
  <c r="BQ276" i="1"/>
  <c r="BO276" i="1"/>
  <c r="AR276" i="1"/>
  <c r="GU276" i="1" s="1"/>
  <c r="AQ276" i="1"/>
  <c r="AO276" i="1"/>
  <c r="I276" i="1"/>
  <c r="H276" i="1"/>
  <c r="G276" i="1"/>
  <c r="J276" i="1" s="1"/>
  <c r="GR275" i="1"/>
  <c r="GQ275" i="1"/>
  <c r="GO275" i="1"/>
  <c r="FR275" i="1"/>
  <c r="FQ275" i="1"/>
  <c r="FO275" i="1"/>
  <c r="ER275" i="1"/>
  <c r="EQ275" i="1"/>
  <c r="EO275" i="1"/>
  <c r="ES285" i="1" s="1"/>
  <c r="DR275" i="1"/>
  <c r="DQ275" i="1"/>
  <c r="DO275" i="1"/>
  <c r="CR275" i="1"/>
  <c r="CQ275" i="1"/>
  <c r="CO275" i="1"/>
  <c r="CS285" i="1" s="1"/>
  <c r="BS275" i="1"/>
  <c r="BR275" i="1"/>
  <c r="BQ275" i="1"/>
  <c r="BO275" i="1"/>
  <c r="BS285" i="1" s="1"/>
  <c r="AR275" i="1"/>
  <c r="AQ275" i="1"/>
  <c r="AO275" i="1"/>
  <c r="GX275" i="1" s="1"/>
  <c r="J275" i="1"/>
  <c r="I275" i="1"/>
  <c r="H275" i="1"/>
  <c r="G275" i="1"/>
  <c r="GR274" i="1"/>
  <c r="GQ274" i="1"/>
  <c r="GO274" i="1"/>
  <c r="FR274" i="1"/>
  <c r="FQ274" i="1"/>
  <c r="FO274" i="1"/>
  <c r="ER274" i="1"/>
  <c r="EQ274" i="1"/>
  <c r="EO274" i="1"/>
  <c r="ES284" i="1" s="1"/>
  <c r="DR274" i="1"/>
  <c r="DQ274" i="1"/>
  <c r="DO274" i="1"/>
  <c r="CR274" i="1"/>
  <c r="CQ274" i="1"/>
  <c r="CO274" i="1"/>
  <c r="BS274" i="1"/>
  <c r="BR274" i="1"/>
  <c r="BQ274" i="1"/>
  <c r="BO274" i="1"/>
  <c r="BS284" i="1" s="1"/>
  <c r="AR274" i="1"/>
  <c r="AQ274" i="1"/>
  <c r="GT274" i="1" s="1"/>
  <c r="AO274" i="1"/>
  <c r="AS284" i="1" s="1"/>
  <c r="J274" i="1"/>
  <c r="I274" i="1"/>
  <c r="H274" i="1"/>
  <c r="G274" i="1"/>
  <c r="GR273" i="1"/>
  <c r="GQ273" i="1"/>
  <c r="GO273" i="1"/>
  <c r="FR273" i="1"/>
  <c r="GU273" i="1" s="1"/>
  <c r="FQ273" i="1"/>
  <c r="FO273" i="1"/>
  <c r="ER273" i="1"/>
  <c r="EQ273" i="1"/>
  <c r="EO273" i="1"/>
  <c r="DR273" i="1"/>
  <c r="DQ273" i="1"/>
  <c r="DO273" i="1"/>
  <c r="DS280" i="1" s="1"/>
  <c r="CR273" i="1"/>
  <c r="CQ273" i="1"/>
  <c r="CO273" i="1"/>
  <c r="CS283" i="1" s="1"/>
  <c r="BR273" i="1"/>
  <c r="BQ273" i="1"/>
  <c r="BO273" i="1"/>
  <c r="BS283" i="1" s="1"/>
  <c r="AR273" i="1"/>
  <c r="AQ273" i="1"/>
  <c r="GT273" i="1" s="1"/>
  <c r="AO273" i="1"/>
  <c r="AM273" i="1"/>
  <c r="I273" i="1"/>
  <c r="J273" i="1" s="1"/>
  <c r="H273" i="1"/>
  <c r="G273" i="1"/>
  <c r="GT272" i="1"/>
  <c r="GR272" i="1"/>
  <c r="GQ272" i="1"/>
  <c r="GO272" i="1"/>
  <c r="GS282" i="1" s="1"/>
  <c r="FR272" i="1"/>
  <c r="FQ272" i="1"/>
  <c r="FO272" i="1"/>
  <c r="ER272" i="1"/>
  <c r="EQ272" i="1"/>
  <c r="EO272" i="1"/>
  <c r="DR272" i="1"/>
  <c r="DQ272" i="1"/>
  <c r="DO272" i="1"/>
  <c r="CR272" i="1"/>
  <c r="GU272" i="1" s="1"/>
  <c r="CQ272" i="1"/>
  <c r="CO272" i="1"/>
  <c r="BR272" i="1"/>
  <c r="BQ272" i="1"/>
  <c r="BO272" i="1"/>
  <c r="I272" i="1"/>
  <c r="H272" i="1"/>
  <c r="G272" i="1"/>
  <c r="J272" i="1" s="1"/>
  <c r="GS271" i="1"/>
  <c r="GR271" i="1"/>
  <c r="GQ271" i="1"/>
  <c r="GO271" i="1"/>
  <c r="FR271" i="1"/>
  <c r="FQ271" i="1"/>
  <c r="FO271" i="1"/>
  <c r="ER271" i="1"/>
  <c r="EQ271" i="1"/>
  <c r="EO271" i="1"/>
  <c r="DR271" i="1"/>
  <c r="DQ271" i="1"/>
  <c r="DO271" i="1"/>
  <c r="CR271" i="1"/>
  <c r="CQ271" i="1"/>
  <c r="CO271" i="1"/>
  <c r="CS281" i="1" s="1"/>
  <c r="BS271" i="1"/>
  <c r="BR271" i="1"/>
  <c r="GU271" i="1" s="1"/>
  <c r="BQ271" i="1"/>
  <c r="BO271" i="1"/>
  <c r="BS281" i="1" s="1"/>
  <c r="I271" i="1"/>
  <c r="H271" i="1"/>
  <c r="G271" i="1"/>
  <c r="J271" i="1" s="1"/>
  <c r="B271" i="1"/>
  <c r="GR270" i="1"/>
  <c r="GQ270" i="1"/>
  <c r="GO270" i="1"/>
  <c r="FS270" i="1"/>
  <c r="FR270" i="1"/>
  <c r="FQ270" i="1"/>
  <c r="FO270" i="1"/>
  <c r="FS280" i="1" s="1"/>
  <c r="ER270" i="1"/>
  <c r="EQ270" i="1"/>
  <c r="EO270" i="1"/>
  <c r="ES280" i="1" s="1"/>
  <c r="DR270" i="1"/>
  <c r="DQ270" i="1"/>
  <c r="DO270" i="1"/>
  <c r="CR270" i="1"/>
  <c r="CQ270" i="1"/>
  <c r="CO270" i="1"/>
  <c r="BR270" i="1"/>
  <c r="GU270" i="1" s="1"/>
  <c r="BQ270" i="1"/>
  <c r="GT270" i="1" s="1"/>
  <c r="BO270" i="1"/>
  <c r="BS280" i="1" s="1"/>
  <c r="J270" i="1"/>
  <c r="I270" i="1"/>
  <c r="H270" i="1"/>
  <c r="G270" i="1"/>
  <c r="GR269" i="1"/>
  <c r="GQ269" i="1"/>
  <c r="GO269" i="1"/>
  <c r="FS269" i="1"/>
  <c r="FR269" i="1"/>
  <c r="FQ269" i="1"/>
  <c r="FO269" i="1"/>
  <c r="FS279" i="1" s="1"/>
  <c r="ER269" i="1"/>
  <c r="EQ269" i="1"/>
  <c r="EO269" i="1"/>
  <c r="ES279" i="1" s="1"/>
  <c r="DR269" i="1"/>
  <c r="DQ269" i="1"/>
  <c r="DO269" i="1"/>
  <c r="DS279" i="1" s="1"/>
  <c r="CR269" i="1"/>
  <c r="CQ269" i="1"/>
  <c r="CO269" i="1"/>
  <c r="BR269" i="1"/>
  <c r="BQ269" i="1"/>
  <c r="GT269" i="1" s="1"/>
  <c r="BO269" i="1"/>
  <c r="GX269" i="1" s="1"/>
  <c r="I269" i="1"/>
  <c r="J269" i="1" s="1"/>
  <c r="H269" i="1"/>
  <c r="G269" i="1"/>
  <c r="GR268" i="1"/>
  <c r="GQ268" i="1"/>
  <c r="GO268" i="1"/>
  <c r="FR268" i="1"/>
  <c r="FQ268" i="1"/>
  <c r="FO268" i="1"/>
  <c r="FS278" i="1" s="1"/>
  <c r="ER268" i="1"/>
  <c r="EQ268" i="1"/>
  <c r="GT268" i="1" s="1"/>
  <c r="EO268" i="1"/>
  <c r="ES278" i="1" s="1"/>
  <c r="DR268" i="1"/>
  <c r="GU269" i="1" s="1"/>
  <c r="DQ268" i="1"/>
  <c r="DO268" i="1"/>
  <c r="CR268" i="1"/>
  <c r="CQ268" i="1"/>
  <c r="CO268" i="1"/>
  <c r="BS268" i="1"/>
  <c r="BR268" i="1"/>
  <c r="GU268" i="1" s="1"/>
  <c r="BQ268" i="1"/>
  <c r="BO268" i="1"/>
  <c r="BS278" i="1" s="1"/>
  <c r="I268" i="1"/>
  <c r="H268" i="1"/>
  <c r="G268" i="1"/>
  <c r="J268" i="1" s="1"/>
  <c r="GR267" i="1"/>
  <c r="GQ267" i="1"/>
  <c r="GO267" i="1"/>
  <c r="FR267" i="1"/>
  <c r="FQ267" i="1"/>
  <c r="FO267" i="1"/>
  <c r="FS277" i="1" s="1"/>
  <c r="ER267" i="1"/>
  <c r="EQ267" i="1"/>
  <c r="EO267" i="1"/>
  <c r="ES277" i="1" s="1"/>
  <c r="DR267" i="1"/>
  <c r="DQ267" i="1"/>
  <c r="DO267" i="1"/>
  <c r="DS276" i="1" s="1"/>
  <c r="CN267" i="1"/>
  <c r="CM267" i="1"/>
  <c r="CL267" i="1"/>
  <c r="CK267" i="1"/>
  <c r="CJ267" i="1"/>
  <c r="CI267" i="1"/>
  <c r="CH267" i="1"/>
  <c r="CR267" i="1" s="1"/>
  <c r="GU267" i="1" s="1"/>
  <c r="CG267" i="1"/>
  <c r="CF267" i="1"/>
  <c r="CE267" i="1"/>
  <c r="CD267" i="1"/>
  <c r="CC267" i="1"/>
  <c r="BR267" i="1"/>
  <c r="BQ267" i="1"/>
  <c r="BO267" i="1"/>
  <c r="BS277" i="1" s="1"/>
  <c r="I267" i="1"/>
  <c r="GR266" i="1"/>
  <c r="GQ266" i="1"/>
  <c r="GO266" i="1"/>
  <c r="FR266" i="1"/>
  <c r="FQ266" i="1"/>
  <c r="FO266" i="1"/>
  <c r="FS276" i="1" s="1"/>
  <c r="ER266" i="1"/>
  <c r="EQ266" i="1"/>
  <c r="EO266" i="1"/>
  <c r="ES276" i="1" s="1"/>
  <c r="DR266" i="1"/>
  <c r="DQ266" i="1"/>
  <c r="DO266" i="1"/>
  <c r="CR266" i="1"/>
  <c r="CN266" i="1"/>
  <c r="CM266" i="1"/>
  <c r="CL266" i="1"/>
  <c r="CK266" i="1"/>
  <c r="CJ266" i="1"/>
  <c r="CI266" i="1"/>
  <c r="CH266" i="1"/>
  <c r="CG266" i="1"/>
  <c r="CF266" i="1"/>
  <c r="CE266" i="1"/>
  <c r="CD266" i="1"/>
  <c r="CQ266" i="1" s="1"/>
  <c r="GT266" i="1" s="1"/>
  <c r="CC266" i="1"/>
  <c r="CO266" i="1" s="1"/>
  <c r="GX266" i="1" s="1"/>
  <c r="BR266" i="1"/>
  <c r="BQ266" i="1"/>
  <c r="BO266" i="1"/>
  <c r="BS276" i="1" s="1"/>
  <c r="G266" i="1"/>
  <c r="GR265" i="1"/>
  <c r="GQ265" i="1"/>
  <c r="GO265" i="1"/>
  <c r="FR265" i="1"/>
  <c r="FQ265" i="1"/>
  <c r="FO265" i="1"/>
  <c r="ER265" i="1"/>
  <c r="EQ265" i="1"/>
  <c r="EO265" i="1"/>
  <c r="ES275" i="1" s="1"/>
  <c r="DR265" i="1"/>
  <c r="DQ265" i="1"/>
  <c r="DO265" i="1"/>
  <c r="DS275" i="1" s="1"/>
  <c r="CR265" i="1"/>
  <c r="CQ265" i="1"/>
  <c r="CO265" i="1"/>
  <c r="CA265" i="1"/>
  <c r="CA266" i="1" s="1"/>
  <c r="CA267" i="1" s="1"/>
  <c r="CA268" i="1" s="1"/>
  <c r="CA269" i="1" s="1"/>
  <c r="CA270" i="1" s="1"/>
  <c r="CA271" i="1" s="1"/>
  <c r="CA272" i="1" s="1"/>
  <c r="CA273" i="1" s="1"/>
  <c r="CA274" i="1" s="1"/>
  <c r="CA275" i="1" s="1"/>
  <c r="CA276" i="1" s="1"/>
  <c r="CA277" i="1" s="1"/>
  <c r="CA278" i="1" s="1"/>
  <c r="CA279" i="1" s="1"/>
  <c r="CA280" i="1" s="1"/>
  <c r="CA281" i="1" s="1"/>
  <c r="CA282" i="1" s="1"/>
  <c r="CA283" i="1" s="1"/>
  <c r="CA284" i="1" s="1"/>
  <c r="CA285" i="1" s="1"/>
  <c r="CA286" i="1" s="1"/>
  <c r="CA287" i="1" s="1"/>
  <c r="CA288" i="1" s="1"/>
  <c r="CA289" i="1" s="1"/>
  <c r="CA290" i="1" s="1"/>
  <c r="CA291" i="1" s="1"/>
  <c r="CA292" i="1" s="1"/>
  <c r="CA293" i="1" s="1"/>
  <c r="CA294" i="1" s="1"/>
  <c r="CA295" i="1" s="1"/>
  <c r="CA296" i="1" s="1"/>
  <c r="CA297" i="1" s="1"/>
  <c r="CA298" i="1" s="1"/>
  <c r="CA299" i="1" s="1"/>
  <c r="CA300" i="1" s="1"/>
  <c r="CA301" i="1" s="1"/>
  <c r="CA302" i="1" s="1"/>
  <c r="CA303" i="1" s="1"/>
  <c r="CA304" i="1" s="1"/>
  <c r="CA305" i="1" s="1"/>
  <c r="CA306" i="1" s="1"/>
  <c r="CA307" i="1" s="1"/>
  <c r="CA308" i="1" s="1"/>
  <c r="CA309" i="1" s="1"/>
  <c r="CA310" i="1" s="1"/>
  <c r="CA311" i="1" s="1"/>
  <c r="CA312" i="1" s="1"/>
  <c r="CA313" i="1" s="1"/>
  <c r="CA314" i="1" s="1"/>
  <c r="CA315" i="1" s="1"/>
  <c r="CA316" i="1" s="1"/>
  <c r="CA317" i="1" s="1"/>
  <c r="CA318" i="1" s="1"/>
  <c r="CA319" i="1" s="1"/>
  <c r="CA320" i="1" s="1"/>
  <c r="CA321" i="1" s="1"/>
  <c r="CA322" i="1" s="1"/>
  <c r="CA323" i="1" s="1"/>
  <c r="CA324" i="1" s="1"/>
  <c r="CA325" i="1" s="1"/>
  <c r="CA326" i="1" s="1"/>
  <c r="CA327" i="1" s="1"/>
  <c r="CA328" i="1" s="1"/>
  <c r="CA329" i="1" s="1"/>
  <c r="CA330" i="1" s="1"/>
  <c r="CA331" i="1" s="1"/>
  <c r="CA332" i="1" s="1"/>
  <c r="CA333" i="1" s="1"/>
  <c r="CA334" i="1" s="1"/>
  <c r="CA335" i="1" s="1"/>
  <c r="CA336" i="1" s="1"/>
  <c r="CA337" i="1" s="1"/>
  <c r="CA338" i="1" s="1"/>
  <c r="CA339" i="1" s="1"/>
  <c r="CA340" i="1" s="1"/>
  <c r="CA341" i="1" s="1"/>
  <c r="CA342" i="1" s="1"/>
  <c r="CA343" i="1" s="1"/>
  <c r="CA344" i="1" s="1"/>
  <c r="CA345" i="1" s="1"/>
  <c r="CA346" i="1" s="1"/>
  <c r="CA347" i="1" s="1"/>
  <c r="CA348" i="1" s="1"/>
  <c r="CA349" i="1" s="1"/>
  <c r="CA350" i="1" s="1"/>
  <c r="CA351" i="1" s="1"/>
  <c r="CA352" i="1" s="1"/>
  <c r="CA353" i="1" s="1"/>
  <c r="CA354" i="1" s="1"/>
  <c r="CA355" i="1" s="1"/>
  <c r="CA356" i="1" s="1"/>
  <c r="CA357" i="1" s="1"/>
  <c r="CA358" i="1" s="1"/>
  <c r="CA359" i="1" s="1"/>
  <c r="CA360" i="1" s="1"/>
  <c r="CA361" i="1" s="1"/>
  <c r="CA362" i="1" s="1"/>
  <c r="CA363" i="1" s="1"/>
  <c r="CA364" i="1" s="1"/>
  <c r="CA365" i="1" s="1"/>
  <c r="CA366" i="1" s="1"/>
  <c r="CA367" i="1" s="1"/>
  <c r="CA368" i="1" s="1"/>
  <c r="CA369" i="1" s="1"/>
  <c r="CA370" i="1" s="1"/>
  <c r="CA371" i="1" s="1"/>
  <c r="CA372" i="1" s="1"/>
  <c r="BR265" i="1"/>
  <c r="BQ265" i="1"/>
  <c r="GT265" i="1" s="1"/>
  <c r="BO265" i="1"/>
  <c r="GX265" i="1" s="1"/>
  <c r="I265" i="1"/>
  <c r="J265" i="1" s="1"/>
  <c r="H265" i="1"/>
  <c r="G265" i="1"/>
  <c r="GR264" i="1"/>
  <c r="GQ264" i="1"/>
  <c r="GO264" i="1"/>
  <c r="GS274" i="1" s="1"/>
  <c r="FR264" i="1"/>
  <c r="FQ264" i="1"/>
  <c r="FO264" i="1"/>
  <c r="ER264" i="1"/>
  <c r="GU264" i="1" s="1"/>
  <c r="EQ264" i="1"/>
  <c r="GT264" i="1" s="1"/>
  <c r="EO264" i="1"/>
  <c r="DR264" i="1"/>
  <c r="GU265" i="1" s="1"/>
  <c r="DQ264" i="1"/>
  <c r="DO264" i="1"/>
  <c r="CR264" i="1"/>
  <c r="CQ264" i="1"/>
  <c r="CO264" i="1"/>
  <c r="BR264" i="1"/>
  <c r="BQ264" i="1"/>
  <c r="BO264" i="1"/>
  <c r="I264" i="1"/>
  <c r="H264" i="1"/>
  <c r="G264" i="1"/>
  <c r="J264" i="1" s="1"/>
  <c r="GR263" i="1"/>
  <c r="GQ263" i="1"/>
  <c r="GO263" i="1"/>
  <c r="FR263" i="1"/>
  <c r="FQ263" i="1"/>
  <c r="FO263" i="1"/>
  <c r="FS273" i="1" s="1"/>
  <c r="ER263" i="1"/>
  <c r="EQ263" i="1"/>
  <c r="EO263" i="1"/>
  <c r="EA263" i="1"/>
  <c r="EA264" i="1" s="1"/>
  <c r="EA265" i="1" s="1"/>
  <c r="EA266" i="1" s="1"/>
  <c r="EA267" i="1" s="1"/>
  <c r="EA268" i="1" s="1"/>
  <c r="EA269" i="1" s="1"/>
  <c r="EA270" i="1" s="1"/>
  <c r="EA271" i="1" s="1"/>
  <c r="EA272" i="1" s="1"/>
  <c r="EA273" i="1" s="1"/>
  <c r="EA274" i="1" s="1"/>
  <c r="EA275" i="1" s="1"/>
  <c r="EA276" i="1" s="1"/>
  <c r="EA277" i="1" s="1"/>
  <c r="EA278" i="1" s="1"/>
  <c r="EA279" i="1" s="1"/>
  <c r="EA280" i="1" s="1"/>
  <c r="EA281" i="1" s="1"/>
  <c r="EA282" i="1" s="1"/>
  <c r="EA283" i="1" s="1"/>
  <c r="EA284" i="1" s="1"/>
  <c r="EA285" i="1" s="1"/>
  <c r="EA286" i="1" s="1"/>
  <c r="EA287" i="1" s="1"/>
  <c r="EA288" i="1" s="1"/>
  <c r="EA289" i="1" s="1"/>
  <c r="EA290" i="1" s="1"/>
  <c r="EA291" i="1" s="1"/>
  <c r="EA292" i="1" s="1"/>
  <c r="EA293" i="1" s="1"/>
  <c r="EA294" i="1" s="1"/>
  <c r="EA295" i="1" s="1"/>
  <c r="EA296" i="1" s="1"/>
  <c r="EA297" i="1" s="1"/>
  <c r="EA298" i="1" s="1"/>
  <c r="EA299" i="1" s="1"/>
  <c r="EA300" i="1" s="1"/>
  <c r="EA301" i="1" s="1"/>
  <c r="EA302" i="1" s="1"/>
  <c r="EA303" i="1" s="1"/>
  <c r="EA304" i="1" s="1"/>
  <c r="EA305" i="1" s="1"/>
  <c r="EA306" i="1" s="1"/>
  <c r="EA307" i="1" s="1"/>
  <c r="EA308" i="1" s="1"/>
  <c r="EA309" i="1" s="1"/>
  <c r="EA310" i="1" s="1"/>
  <c r="EA311" i="1" s="1"/>
  <c r="EA312" i="1" s="1"/>
  <c r="EA313" i="1" s="1"/>
  <c r="EA314" i="1" s="1"/>
  <c r="EA315" i="1" s="1"/>
  <c r="EA316" i="1" s="1"/>
  <c r="EA317" i="1" s="1"/>
  <c r="EA318" i="1" s="1"/>
  <c r="EA319" i="1" s="1"/>
  <c r="EA320" i="1" s="1"/>
  <c r="EA321" i="1" s="1"/>
  <c r="EA322" i="1" s="1"/>
  <c r="EA323" i="1" s="1"/>
  <c r="EA324" i="1" s="1"/>
  <c r="EA325" i="1" s="1"/>
  <c r="EA326" i="1" s="1"/>
  <c r="EA327" i="1" s="1"/>
  <c r="EA328" i="1" s="1"/>
  <c r="EA329" i="1" s="1"/>
  <c r="EA330" i="1" s="1"/>
  <c r="EA331" i="1" s="1"/>
  <c r="EA332" i="1" s="1"/>
  <c r="EA333" i="1" s="1"/>
  <c r="EA334" i="1" s="1"/>
  <c r="EA335" i="1" s="1"/>
  <c r="EA336" i="1" s="1"/>
  <c r="EA337" i="1" s="1"/>
  <c r="EA338" i="1" s="1"/>
  <c r="EA339" i="1" s="1"/>
  <c r="EA340" i="1" s="1"/>
  <c r="EA341" i="1" s="1"/>
  <c r="EA342" i="1" s="1"/>
  <c r="EA343" i="1" s="1"/>
  <c r="EA344" i="1" s="1"/>
  <c r="EA345" i="1" s="1"/>
  <c r="EA346" i="1" s="1"/>
  <c r="EA347" i="1" s="1"/>
  <c r="EA348" i="1" s="1"/>
  <c r="EA349" i="1" s="1"/>
  <c r="EA350" i="1" s="1"/>
  <c r="EA351" i="1" s="1"/>
  <c r="EA352" i="1" s="1"/>
  <c r="EA353" i="1" s="1"/>
  <c r="EA354" i="1" s="1"/>
  <c r="EA355" i="1" s="1"/>
  <c r="EA356" i="1" s="1"/>
  <c r="EA357" i="1" s="1"/>
  <c r="EA358" i="1" s="1"/>
  <c r="EA359" i="1" s="1"/>
  <c r="EA360" i="1" s="1"/>
  <c r="EA361" i="1" s="1"/>
  <c r="EA362" i="1" s="1"/>
  <c r="EA363" i="1" s="1"/>
  <c r="EA364" i="1" s="1"/>
  <c r="EA365" i="1" s="1"/>
  <c r="EA366" i="1" s="1"/>
  <c r="EA367" i="1" s="1"/>
  <c r="EA368" i="1" s="1"/>
  <c r="EA369" i="1" s="1"/>
  <c r="EA370" i="1" s="1"/>
  <c r="EA371" i="1" s="1"/>
  <c r="EA372" i="1" s="1"/>
  <c r="DR263" i="1"/>
  <c r="DQ263" i="1"/>
  <c r="DO263" i="1"/>
  <c r="BR263" i="1"/>
  <c r="BQ263" i="1"/>
  <c r="GT263" i="1" s="1"/>
  <c r="BO263" i="1"/>
  <c r="BS273" i="1" s="1"/>
  <c r="I263" i="1"/>
  <c r="J263" i="1" s="1"/>
  <c r="H263" i="1"/>
  <c r="G263" i="1"/>
  <c r="GR262" i="1"/>
  <c r="GQ262" i="1"/>
  <c r="GO262" i="1"/>
  <c r="FR262" i="1"/>
  <c r="FQ262" i="1"/>
  <c r="FO262" i="1"/>
  <c r="FS272" i="1" s="1"/>
  <c r="ER262" i="1"/>
  <c r="EQ262" i="1"/>
  <c r="GT262" i="1" s="1"/>
  <c r="EO262" i="1"/>
  <c r="ES272" i="1" s="1"/>
  <c r="DR262" i="1"/>
  <c r="DQ262" i="1"/>
  <c r="DO262" i="1"/>
  <c r="BR262" i="1"/>
  <c r="GU262" i="1" s="1"/>
  <c r="BQ262" i="1"/>
  <c r="BO262" i="1"/>
  <c r="BS272" i="1" s="1"/>
  <c r="I262" i="1"/>
  <c r="H262" i="1"/>
  <c r="G262" i="1"/>
  <c r="J262" i="1" s="1"/>
  <c r="GR261" i="1"/>
  <c r="GQ261" i="1"/>
  <c r="GO261" i="1"/>
  <c r="FR261" i="1"/>
  <c r="FQ261" i="1"/>
  <c r="FO261" i="1"/>
  <c r="FS271" i="1" s="1"/>
  <c r="ER261" i="1"/>
  <c r="GU261" i="1" s="1"/>
  <c r="EQ261" i="1"/>
  <c r="EO261" i="1"/>
  <c r="ES271" i="1" s="1"/>
  <c r="EA261" i="1"/>
  <c r="EA262" i="1" s="1"/>
  <c r="DR261" i="1"/>
  <c r="DQ261" i="1"/>
  <c r="DO261" i="1"/>
  <c r="GX262" i="1" s="1"/>
  <c r="BR261" i="1"/>
  <c r="BQ261" i="1"/>
  <c r="BO261" i="1"/>
  <c r="GX261" i="1" s="1"/>
  <c r="I261" i="1"/>
  <c r="J261" i="1" s="1"/>
  <c r="H261" i="1"/>
  <c r="G261" i="1"/>
  <c r="GR260" i="1"/>
  <c r="GQ260" i="1"/>
  <c r="GO260" i="1"/>
  <c r="FR260" i="1"/>
  <c r="FQ260" i="1"/>
  <c r="FO260" i="1"/>
  <c r="ER260" i="1"/>
  <c r="EQ260" i="1"/>
  <c r="GT260" i="1" s="1"/>
  <c r="EO260" i="1"/>
  <c r="ES270" i="1" s="1"/>
  <c r="DR260" i="1"/>
  <c r="DQ260" i="1"/>
  <c r="DO260" i="1"/>
  <c r="BR260" i="1"/>
  <c r="GU260" i="1" s="1"/>
  <c r="BQ260" i="1"/>
  <c r="BO260" i="1"/>
  <c r="J260" i="1"/>
  <c r="I260" i="1"/>
  <c r="H260" i="1"/>
  <c r="G260" i="1"/>
  <c r="GR259" i="1"/>
  <c r="GQ259" i="1"/>
  <c r="GO259" i="1"/>
  <c r="FR259" i="1"/>
  <c r="GU259" i="1" s="1"/>
  <c r="FQ259" i="1"/>
  <c r="FO259" i="1"/>
  <c r="DR259" i="1"/>
  <c r="DQ259" i="1"/>
  <c r="DO259" i="1"/>
  <c r="BR259" i="1"/>
  <c r="BQ259" i="1"/>
  <c r="BO259" i="1"/>
  <c r="BS264" i="1" s="1"/>
  <c r="I259" i="1"/>
  <c r="H259" i="1"/>
  <c r="G259" i="1"/>
  <c r="J259" i="1" s="1"/>
  <c r="GS258" i="1"/>
  <c r="GR258" i="1"/>
  <c r="GQ258" i="1"/>
  <c r="GO258" i="1"/>
  <c r="FR258" i="1"/>
  <c r="FQ258" i="1"/>
  <c r="FO258" i="1"/>
  <c r="FS268" i="1" s="1"/>
  <c r="DR258" i="1"/>
  <c r="DQ258" i="1"/>
  <c r="DO258" i="1"/>
  <c r="BR258" i="1"/>
  <c r="GU258" i="1" s="1"/>
  <c r="BQ258" i="1"/>
  <c r="GT258" i="1" s="1"/>
  <c r="BO258" i="1"/>
  <c r="B258" i="1" s="1"/>
  <c r="I258" i="1"/>
  <c r="J258" i="1" s="1"/>
  <c r="H258" i="1"/>
  <c r="G258" i="1"/>
  <c r="GR257" i="1"/>
  <c r="GQ257" i="1"/>
  <c r="GO257" i="1"/>
  <c r="FR257" i="1"/>
  <c r="FQ257" i="1"/>
  <c r="GT257" i="1" s="1"/>
  <c r="FO257" i="1"/>
  <c r="DR257" i="1"/>
  <c r="DQ257" i="1"/>
  <c r="DO257" i="1"/>
  <c r="BR257" i="1"/>
  <c r="GU257" i="1" s="1"/>
  <c r="BQ257" i="1"/>
  <c r="BO257" i="1"/>
  <c r="BS267" i="1" s="1"/>
  <c r="J257" i="1"/>
  <c r="I257" i="1"/>
  <c r="H257" i="1"/>
  <c r="G257" i="1"/>
  <c r="GR256" i="1"/>
  <c r="GQ256" i="1"/>
  <c r="GO256" i="1"/>
  <c r="GS266" i="1" s="1"/>
  <c r="FR256" i="1"/>
  <c r="GU256" i="1" s="1"/>
  <c r="FQ256" i="1"/>
  <c r="FO256" i="1"/>
  <c r="FS266" i="1" s="1"/>
  <c r="DR256" i="1"/>
  <c r="DQ256" i="1"/>
  <c r="DO256" i="1"/>
  <c r="DS266" i="1" s="1"/>
  <c r="BR256" i="1"/>
  <c r="BQ256" i="1"/>
  <c r="BO256" i="1"/>
  <c r="I256" i="1"/>
  <c r="H256" i="1"/>
  <c r="G256" i="1"/>
  <c r="J256" i="1" s="1"/>
  <c r="B256" i="1"/>
  <c r="GR255" i="1"/>
  <c r="GQ255" i="1"/>
  <c r="GO255" i="1"/>
  <c r="GS265" i="1" s="1"/>
  <c r="FQ255" i="1"/>
  <c r="FN255" i="1"/>
  <c r="FM255" i="1"/>
  <c r="FL255" i="1"/>
  <c r="FK255" i="1"/>
  <c r="FO255" i="1" s="1"/>
  <c r="FJ255" i="1"/>
  <c r="FI255" i="1"/>
  <c r="FR255" i="1" s="1"/>
  <c r="DR255" i="1"/>
  <c r="DQ255" i="1"/>
  <c r="DO255" i="1"/>
  <c r="BR255" i="1"/>
  <c r="GU255" i="1" s="1"/>
  <c r="BQ255" i="1"/>
  <c r="BO255" i="1"/>
  <c r="BS265" i="1" s="1"/>
  <c r="G255" i="1"/>
  <c r="GT254" i="1"/>
  <c r="GR254" i="1"/>
  <c r="GQ254" i="1"/>
  <c r="GO254" i="1"/>
  <c r="GS264" i="1" s="1"/>
  <c r="FQ254" i="1"/>
  <c r="FO254" i="1"/>
  <c r="FH254" i="1"/>
  <c r="FR254" i="1" s="1"/>
  <c r="DR254" i="1"/>
  <c r="DQ254" i="1"/>
  <c r="GT255" i="1" s="1"/>
  <c r="DO254" i="1"/>
  <c r="BR254" i="1"/>
  <c r="GU254" i="1" s="1"/>
  <c r="BQ254" i="1"/>
  <c r="BO254" i="1"/>
  <c r="I254" i="1"/>
  <c r="GR253" i="1"/>
  <c r="GQ253" i="1"/>
  <c r="GO253" i="1"/>
  <c r="FR253" i="1"/>
  <c r="GU253" i="1" s="1"/>
  <c r="FQ253" i="1"/>
  <c r="FD253" i="1"/>
  <c r="FO253" i="1" s="1"/>
  <c r="DR253" i="1"/>
  <c r="DQ253" i="1"/>
  <c r="DO253" i="1"/>
  <c r="DS255" i="1" s="1"/>
  <c r="BR253" i="1"/>
  <c r="BQ253" i="1"/>
  <c r="BO253" i="1"/>
  <c r="I253" i="1"/>
  <c r="H253" i="1"/>
  <c r="G253" i="1"/>
  <c r="J253" i="1" s="1"/>
  <c r="GR252" i="1"/>
  <c r="GQ252" i="1"/>
  <c r="GO252" i="1"/>
  <c r="GS262" i="1" s="1"/>
  <c r="FR252" i="1"/>
  <c r="FQ252" i="1"/>
  <c r="FO252" i="1"/>
  <c r="DR252" i="1"/>
  <c r="DQ252" i="1"/>
  <c r="DO252" i="1"/>
  <c r="BR252" i="1"/>
  <c r="GU252" i="1" s="1"/>
  <c r="BQ252" i="1"/>
  <c r="GT252" i="1" s="1"/>
  <c r="BO252" i="1"/>
  <c r="I252" i="1"/>
  <c r="J252" i="1" s="1"/>
  <c r="H252" i="1"/>
  <c r="G252" i="1"/>
  <c r="GR251" i="1"/>
  <c r="GQ251" i="1"/>
  <c r="GO251" i="1"/>
  <c r="FR251" i="1"/>
  <c r="FQ251" i="1"/>
  <c r="FO251" i="1"/>
  <c r="GX251" i="1" s="1"/>
  <c r="DR251" i="1"/>
  <c r="DQ251" i="1"/>
  <c r="DO251" i="1"/>
  <c r="BR251" i="1"/>
  <c r="GU251" i="1" s="1"/>
  <c r="BQ251" i="1"/>
  <c r="BO251" i="1"/>
  <c r="BA251" i="1"/>
  <c r="BA252" i="1" s="1"/>
  <c r="BA253" i="1" s="1"/>
  <c r="BA254" i="1" s="1"/>
  <c r="BA255" i="1" s="1"/>
  <c r="BA256" i="1" s="1"/>
  <c r="BA257" i="1" s="1"/>
  <c r="BA258" i="1" s="1"/>
  <c r="BA259" i="1" s="1"/>
  <c r="BA260" i="1" s="1"/>
  <c r="BA261" i="1" s="1"/>
  <c r="BA262" i="1" s="1"/>
  <c r="BA263" i="1" s="1"/>
  <c r="BA264" i="1" s="1"/>
  <c r="BA265" i="1" s="1"/>
  <c r="BA266" i="1" s="1"/>
  <c r="BA267" i="1" s="1"/>
  <c r="BA268" i="1" s="1"/>
  <c r="BA269" i="1" s="1"/>
  <c r="BA270" i="1" s="1"/>
  <c r="BA271" i="1" s="1"/>
  <c r="BA272" i="1" s="1"/>
  <c r="BA273" i="1" s="1"/>
  <c r="BA274" i="1" s="1"/>
  <c r="BA275" i="1" s="1"/>
  <c r="BA276" i="1" s="1"/>
  <c r="BA277" i="1" s="1"/>
  <c r="BA278" i="1" s="1"/>
  <c r="BA279" i="1" s="1"/>
  <c r="BA280" i="1" s="1"/>
  <c r="BA281" i="1" s="1"/>
  <c r="BA282" i="1" s="1"/>
  <c r="BA283" i="1" s="1"/>
  <c r="BA284" i="1" s="1"/>
  <c r="BA285" i="1" s="1"/>
  <c r="BA286" i="1" s="1"/>
  <c r="BA287" i="1" s="1"/>
  <c r="BA288" i="1" s="1"/>
  <c r="BA289" i="1" s="1"/>
  <c r="BA290" i="1" s="1"/>
  <c r="BA291" i="1" s="1"/>
  <c r="BA292" i="1" s="1"/>
  <c r="BA293" i="1" s="1"/>
  <c r="BA294" i="1" s="1"/>
  <c r="BA295" i="1" s="1"/>
  <c r="BA296" i="1" s="1"/>
  <c r="BA297" i="1" s="1"/>
  <c r="BA298" i="1" s="1"/>
  <c r="BA299" i="1" s="1"/>
  <c r="BA300" i="1" s="1"/>
  <c r="BA301" i="1" s="1"/>
  <c r="BA302" i="1" s="1"/>
  <c r="BA303" i="1" s="1"/>
  <c r="BA304" i="1" s="1"/>
  <c r="BA305" i="1" s="1"/>
  <c r="BA306" i="1" s="1"/>
  <c r="BA307" i="1" s="1"/>
  <c r="BA308" i="1" s="1"/>
  <c r="BA309" i="1" s="1"/>
  <c r="BA310" i="1" s="1"/>
  <c r="BA311" i="1" s="1"/>
  <c r="BA312" i="1" s="1"/>
  <c r="BA313" i="1" s="1"/>
  <c r="BA314" i="1" s="1"/>
  <c r="BA315" i="1" s="1"/>
  <c r="BA316" i="1" s="1"/>
  <c r="BA317" i="1" s="1"/>
  <c r="BA318" i="1" s="1"/>
  <c r="BA319" i="1" s="1"/>
  <c r="BA320" i="1" s="1"/>
  <c r="BA321" i="1" s="1"/>
  <c r="BA322" i="1" s="1"/>
  <c r="BA323" i="1" s="1"/>
  <c r="BA324" i="1" s="1"/>
  <c r="BA325" i="1" s="1"/>
  <c r="BA326" i="1" s="1"/>
  <c r="BA327" i="1" s="1"/>
  <c r="BA328" i="1" s="1"/>
  <c r="BA329" i="1" s="1"/>
  <c r="BA330" i="1" s="1"/>
  <c r="BA331" i="1" s="1"/>
  <c r="BA332" i="1" s="1"/>
  <c r="BA333" i="1" s="1"/>
  <c r="BA334" i="1" s="1"/>
  <c r="BA335" i="1" s="1"/>
  <c r="BA336" i="1" s="1"/>
  <c r="BA337" i="1" s="1"/>
  <c r="BA338" i="1" s="1"/>
  <c r="BA339" i="1" s="1"/>
  <c r="BA340" i="1" s="1"/>
  <c r="BA341" i="1" s="1"/>
  <c r="BA342" i="1" s="1"/>
  <c r="BA343" i="1" s="1"/>
  <c r="BA344" i="1" s="1"/>
  <c r="BA345" i="1" s="1"/>
  <c r="BA346" i="1" s="1"/>
  <c r="BA347" i="1" s="1"/>
  <c r="BA348" i="1" s="1"/>
  <c r="BA349" i="1" s="1"/>
  <c r="BA350" i="1" s="1"/>
  <c r="BA351" i="1" s="1"/>
  <c r="BA352" i="1" s="1"/>
  <c r="BA353" i="1" s="1"/>
  <c r="BA354" i="1" s="1"/>
  <c r="BA355" i="1" s="1"/>
  <c r="BA356" i="1" s="1"/>
  <c r="BA357" i="1" s="1"/>
  <c r="BA358" i="1" s="1"/>
  <c r="BA359" i="1" s="1"/>
  <c r="BA360" i="1" s="1"/>
  <c r="BA361" i="1" s="1"/>
  <c r="BA362" i="1" s="1"/>
  <c r="BA363" i="1" s="1"/>
  <c r="BA364" i="1" s="1"/>
  <c r="BA365" i="1" s="1"/>
  <c r="BA366" i="1" s="1"/>
  <c r="BA367" i="1" s="1"/>
  <c r="BA368" i="1" s="1"/>
  <c r="BA369" i="1" s="1"/>
  <c r="BA370" i="1" s="1"/>
  <c r="BA371" i="1" s="1"/>
  <c r="BA372" i="1" s="1"/>
  <c r="J251" i="1"/>
  <c r="I251" i="1"/>
  <c r="H251" i="1"/>
  <c r="G251" i="1"/>
  <c r="GR250" i="1"/>
  <c r="GQ250" i="1"/>
  <c r="GO250" i="1"/>
  <c r="FR250" i="1"/>
  <c r="FQ250" i="1"/>
  <c r="FO250" i="1"/>
  <c r="DR250" i="1"/>
  <c r="DQ250" i="1"/>
  <c r="DO250" i="1"/>
  <c r="BR250" i="1"/>
  <c r="GU250" i="1" s="1"/>
  <c r="GW260" i="1" s="1"/>
  <c r="BQ250" i="1"/>
  <c r="GT250" i="1" s="1"/>
  <c r="BO250" i="1"/>
  <c r="I250" i="1"/>
  <c r="J250" i="1" s="1"/>
  <c r="H250" i="1"/>
  <c r="G250" i="1"/>
  <c r="GR249" i="1"/>
  <c r="GQ249" i="1"/>
  <c r="GO249" i="1"/>
  <c r="FR249" i="1"/>
  <c r="FQ249" i="1"/>
  <c r="FO249" i="1"/>
  <c r="GX249" i="1" s="1"/>
  <c r="DR249" i="1"/>
  <c r="DQ249" i="1"/>
  <c r="DO249" i="1"/>
  <c r="J249" i="1"/>
  <c r="I249" i="1"/>
  <c r="H249" i="1"/>
  <c r="G249" i="1"/>
  <c r="GR248" i="1"/>
  <c r="GQ248" i="1"/>
  <c r="GO248" i="1"/>
  <c r="FR248" i="1"/>
  <c r="FQ248" i="1"/>
  <c r="FO248" i="1"/>
  <c r="DR248" i="1"/>
  <c r="GU249" i="1" s="1"/>
  <c r="DQ248" i="1"/>
  <c r="DO248" i="1"/>
  <c r="J248" i="1"/>
  <c r="I248" i="1"/>
  <c r="H248" i="1"/>
  <c r="G248" i="1"/>
  <c r="GU247" i="1"/>
  <c r="GR247" i="1"/>
  <c r="GQ247" i="1"/>
  <c r="GO247" i="1"/>
  <c r="GS257" i="1" s="1"/>
  <c r="FR247" i="1"/>
  <c r="FQ247" i="1"/>
  <c r="FO247" i="1"/>
  <c r="DR247" i="1"/>
  <c r="GU248" i="1" s="1"/>
  <c r="DQ247" i="1"/>
  <c r="GT248" i="1" s="1"/>
  <c r="DO247" i="1"/>
  <c r="J247" i="1"/>
  <c r="I247" i="1"/>
  <c r="H247" i="1"/>
  <c r="G247" i="1"/>
  <c r="GU246" i="1"/>
  <c r="GR246" i="1"/>
  <c r="GQ246" i="1"/>
  <c r="GO246" i="1"/>
  <c r="GA246" i="1"/>
  <c r="GA247" i="1" s="1"/>
  <c r="GA248" i="1" s="1"/>
  <c r="GA249" i="1" s="1"/>
  <c r="GA250" i="1" s="1"/>
  <c r="GA251" i="1" s="1"/>
  <c r="GA252" i="1" s="1"/>
  <c r="GA253" i="1" s="1"/>
  <c r="GA254" i="1" s="1"/>
  <c r="GA255" i="1" s="1"/>
  <c r="GA256" i="1" s="1"/>
  <c r="GA257" i="1" s="1"/>
  <c r="GA258" i="1" s="1"/>
  <c r="GA259" i="1" s="1"/>
  <c r="GA260" i="1" s="1"/>
  <c r="GA261" i="1" s="1"/>
  <c r="GA262" i="1" s="1"/>
  <c r="GA263" i="1" s="1"/>
  <c r="GA264" i="1" s="1"/>
  <c r="GA265" i="1" s="1"/>
  <c r="GA266" i="1" s="1"/>
  <c r="GA267" i="1" s="1"/>
  <c r="GA268" i="1" s="1"/>
  <c r="GA269" i="1" s="1"/>
  <c r="GA270" i="1" s="1"/>
  <c r="GA271" i="1" s="1"/>
  <c r="GA272" i="1" s="1"/>
  <c r="GA273" i="1" s="1"/>
  <c r="GA274" i="1" s="1"/>
  <c r="GA275" i="1" s="1"/>
  <c r="GA276" i="1" s="1"/>
  <c r="GA277" i="1" s="1"/>
  <c r="GA278" i="1" s="1"/>
  <c r="GA279" i="1" s="1"/>
  <c r="GA280" i="1" s="1"/>
  <c r="GA281" i="1" s="1"/>
  <c r="GA282" i="1" s="1"/>
  <c r="GA283" i="1" s="1"/>
  <c r="GA284" i="1" s="1"/>
  <c r="GA285" i="1" s="1"/>
  <c r="GA286" i="1" s="1"/>
  <c r="GA287" i="1" s="1"/>
  <c r="GA288" i="1" s="1"/>
  <c r="GA289" i="1" s="1"/>
  <c r="GA290" i="1" s="1"/>
  <c r="GA291" i="1" s="1"/>
  <c r="GA292" i="1" s="1"/>
  <c r="GA293" i="1" s="1"/>
  <c r="GA294" i="1" s="1"/>
  <c r="GA295" i="1" s="1"/>
  <c r="GA296" i="1" s="1"/>
  <c r="GA297" i="1" s="1"/>
  <c r="GA298" i="1" s="1"/>
  <c r="GA299" i="1" s="1"/>
  <c r="GA300" i="1" s="1"/>
  <c r="GA301" i="1" s="1"/>
  <c r="GA302" i="1" s="1"/>
  <c r="GA303" i="1" s="1"/>
  <c r="GA304" i="1" s="1"/>
  <c r="GA305" i="1" s="1"/>
  <c r="GA306" i="1" s="1"/>
  <c r="GA307" i="1" s="1"/>
  <c r="GA308" i="1" s="1"/>
  <c r="GA309" i="1" s="1"/>
  <c r="GA310" i="1" s="1"/>
  <c r="GA311" i="1" s="1"/>
  <c r="GA312" i="1" s="1"/>
  <c r="GA313" i="1" s="1"/>
  <c r="GA314" i="1" s="1"/>
  <c r="GA315" i="1" s="1"/>
  <c r="GA316" i="1" s="1"/>
  <c r="GA317" i="1" s="1"/>
  <c r="GA318" i="1" s="1"/>
  <c r="GA319" i="1" s="1"/>
  <c r="GA320" i="1" s="1"/>
  <c r="GA321" i="1" s="1"/>
  <c r="GA322" i="1" s="1"/>
  <c r="GA323" i="1" s="1"/>
  <c r="GA324" i="1" s="1"/>
  <c r="GA325" i="1" s="1"/>
  <c r="GA326" i="1" s="1"/>
  <c r="GA327" i="1" s="1"/>
  <c r="GA328" i="1" s="1"/>
  <c r="GA329" i="1" s="1"/>
  <c r="GA330" i="1" s="1"/>
  <c r="GA331" i="1" s="1"/>
  <c r="GA332" i="1" s="1"/>
  <c r="GA333" i="1" s="1"/>
  <c r="GA334" i="1" s="1"/>
  <c r="GA335" i="1" s="1"/>
  <c r="GA336" i="1" s="1"/>
  <c r="GA337" i="1" s="1"/>
  <c r="GA338" i="1" s="1"/>
  <c r="GA339" i="1" s="1"/>
  <c r="GA340" i="1" s="1"/>
  <c r="GA341" i="1" s="1"/>
  <c r="GA342" i="1" s="1"/>
  <c r="GA343" i="1" s="1"/>
  <c r="GA344" i="1" s="1"/>
  <c r="GA345" i="1" s="1"/>
  <c r="GA346" i="1" s="1"/>
  <c r="GA347" i="1" s="1"/>
  <c r="GA348" i="1" s="1"/>
  <c r="GA349" i="1" s="1"/>
  <c r="GA350" i="1" s="1"/>
  <c r="GA351" i="1" s="1"/>
  <c r="GA352" i="1" s="1"/>
  <c r="GA353" i="1" s="1"/>
  <c r="GA354" i="1" s="1"/>
  <c r="GA355" i="1" s="1"/>
  <c r="GA356" i="1" s="1"/>
  <c r="GA357" i="1" s="1"/>
  <c r="GA358" i="1" s="1"/>
  <c r="GA359" i="1" s="1"/>
  <c r="GA360" i="1" s="1"/>
  <c r="GA361" i="1" s="1"/>
  <c r="GA362" i="1" s="1"/>
  <c r="GA363" i="1" s="1"/>
  <c r="GA364" i="1" s="1"/>
  <c r="GA365" i="1" s="1"/>
  <c r="GA366" i="1" s="1"/>
  <c r="GA367" i="1" s="1"/>
  <c r="GA368" i="1" s="1"/>
  <c r="GA369" i="1" s="1"/>
  <c r="GA370" i="1" s="1"/>
  <c r="GA371" i="1" s="1"/>
  <c r="GA372" i="1" s="1"/>
  <c r="FR246" i="1"/>
  <c r="FE246" i="1"/>
  <c r="FD246" i="1"/>
  <c r="FC246" i="1"/>
  <c r="FQ246" i="1" s="1"/>
  <c r="DR246" i="1"/>
  <c r="DQ246" i="1"/>
  <c r="GT247" i="1" s="1"/>
  <c r="DO246" i="1"/>
  <c r="B247" i="1" s="1"/>
  <c r="I246" i="1"/>
  <c r="GT245" i="1"/>
  <c r="GR245" i="1"/>
  <c r="GQ245" i="1"/>
  <c r="GO245" i="1"/>
  <c r="FR245" i="1"/>
  <c r="FQ245" i="1"/>
  <c r="FN245" i="1"/>
  <c r="DR245" i="1"/>
  <c r="DQ245" i="1"/>
  <c r="DO245" i="1"/>
  <c r="DS253" i="1" s="1"/>
  <c r="I245" i="1"/>
  <c r="FR244" i="1"/>
  <c r="FQ244" i="1"/>
  <c r="FO244" i="1"/>
  <c r="DR244" i="1"/>
  <c r="GU245" i="1" s="1"/>
  <c r="DQ244" i="1"/>
  <c r="DO244" i="1"/>
  <c r="J244" i="1"/>
  <c r="I244" i="1"/>
  <c r="H244" i="1"/>
  <c r="G244" i="1"/>
  <c r="FR243" i="1"/>
  <c r="FQ243" i="1"/>
  <c r="FO243" i="1"/>
  <c r="DR243" i="1"/>
  <c r="DQ243" i="1"/>
  <c r="DO243" i="1"/>
  <c r="B244" i="1" s="1"/>
  <c r="H243" i="1"/>
  <c r="FR242" i="1"/>
  <c r="FQ242" i="1"/>
  <c r="FO242" i="1"/>
  <c r="DR242" i="1"/>
  <c r="DQ242" i="1"/>
  <c r="DH242" i="1"/>
  <c r="DG242" i="1"/>
  <c r="DF242" i="1"/>
  <c r="DE242" i="1"/>
  <c r="DO242" i="1" s="1"/>
  <c r="J242" i="1"/>
  <c r="I242" i="1"/>
  <c r="G242" i="1"/>
  <c r="FR241" i="1"/>
  <c r="FQ241" i="1"/>
  <c r="FO241" i="1"/>
  <c r="DR241" i="1"/>
  <c r="DQ241" i="1"/>
  <c r="DO241" i="1"/>
  <c r="B242" i="1" s="1"/>
  <c r="I241" i="1"/>
  <c r="J241" i="1" s="1"/>
  <c r="H241" i="1"/>
  <c r="G241" i="1"/>
  <c r="B241" i="1"/>
  <c r="FR240" i="1"/>
  <c r="FQ240" i="1"/>
  <c r="FO240" i="1"/>
  <c r="DR240" i="1"/>
  <c r="DQ240" i="1"/>
  <c r="DO240" i="1"/>
  <c r="I240" i="1"/>
  <c r="H240" i="1"/>
  <c r="G240" i="1"/>
  <c r="J240" i="1" s="1"/>
  <c r="FR239" i="1"/>
  <c r="FQ239" i="1"/>
  <c r="FO239" i="1"/>
  <c r="DR239" i="1"/>
  <c r="DQ239" i="1"/>
  <c r="DO239" i="1"/>
  <c r="B240" i="1" s="1"/>
  <c r="J239" i="1"/>
  <c r="I239" i="1"/>
  <c r="H239" i="1"/>
  <c r="G239" i="1"/>
  <c r="FR238" i="1"/>
  <c r="FQ238" i="1"/>
  <c r="FO238" i="1"/>
  <c r="DR238" i="1"/>
  <c r="DQ238" i="1"/>
  <c r="DO238" i="1"/>
  <c r="I238" i="1"/>
  <c r="H238" i="1"/>
  <c r="G238" i="1"/>
  <c r="J238" i="1" s="1"/>
  <c r="FR237" i="1"/>
  <c r="FQ237" i="1"/>
  <c r="FO237" i="1"/>
  <c r="DR237" i="1"/>
  <c r="DQ237" i="1"/>
  <c r="DO237" i="1"/>
  <c r="J237" i="1"/>
  <c r="I237" i="1"/>
  <c r="H237" i="1"/>
  <c r="G237" i="1"/>
  <c r="FR236" i="1"/>
  <c r="FQ236" i="1"/>
  <c r="FO236" i="1"/>
  <c r="FA236" i="1"/>
  <c r="FA237" i="1" s="1"/>
  <c r="FA238" i="1" s="1"/>
  <c r="FA239" i="1" s="1"/>
  <c r="FA240" i="1" s="1"/>
  <c r="FA241" i="1" s="1"/>
  <c r="FA242" i="1" s="1"/>
  <c r="FA243" i="1" s="1"/>
  <c r="FA244" i="1" s="1"/>
  <c r="FA245" i="1" s="1"/>
  <c r="FA246" i="1" s="1"/>
  <c r="FA247" i="1" s="1"/>
  <c r="FA248" i="1" s="1"/>
  <c r="FA249" i="1" s="1"/>
  <c r="FA250" i="1" s="1"/>
  <c r="FA251" i="1" s="1"/>
  <c r="FA252" i="1" s="1"/>
  <c r="FA253" i="1" s="1"/>
  <c r="FA254" i="1" s="1"/>
  <c r="FA255" i="1" s="1"/>
  <c r="FA256" i="1" s="1"/>
  <c r="FA257" i="1" s="1"/>
  <c r="FA258" i="1" s="1"/>
  <c r="FA259" i="1" s="1"/>
  <c r="FA260" i="1" s="1"/>
  <c r="FA261" i="1" s="1"/>
  <c r="FA262" i="1" s="1"/>
  <c r="FA263" i="1" s="1"/>
  <c r="FA264" i="1" s="1"/>
  <c r="FA265" i="1" s="1"/>
  <c r="FA266" i="1" s="1"/>
  <c r="FA267" i="1" s="1"/>
  <c r="FA268" i="1" s="1"/>
  <c r="FA269" i="1" s="1"/>
  <c r="FA270" i="1" s="1"/>
  <c r="FA271" i="1" s="1"/>
  <c r="FA272" i="1" s="1"/>
  <c r="FA273" i="1" s="1"/>
  <c r="FA274" i="1" s="1"/>
  <c r="FA275" i="1" s="1"/>
  <c r="FA276" i="1" s="1"/>
  <c r="FA277" i="1" s="1"/>
  <c r="FA278" i="1" s="1"/>
  <c r="FA279" i="1" s="1"/>
  <c r="FA280" i="1" s="1"/>
  <c r="FA281" i="1" s="1"/>
  <c r="FA282" i="1" s="1"/>
  <c r="FA283" i="1" s="1"/>
  <c r="FA284" i="1" s="1"/>
  <c r="FA285" i="1" s="1"/>
  <c r="FA286" i="1" s="1"/>
  <c r="FA287" i="1" s="1"/>
  <c r="FA288" i="1" s="1"/>
  <c r="FA289" i="1" s="1"/>
  <c r="DR236" i="1"/>
  <c r="DQ236" i="1"/>
  <c r="DO236" i="1"/>
  <c r="I236" i="1"/>
  <c r="H236" i="1"/>
  <c r="G236" i="1"/>
  <c r="J236" i="1" s="1"/>
  <c r="FR235" i="1"/>
  <c r="FQ235" i="1"/>
  <c r="FO235" i="1"/>
  <c r="DR235" i="1"/>
  <c r="DQ235" i="1"/>
  <c r="DO235" i="1"/>
  <c r="I235" i="1"/>
  <c r="H235" i="1"/>
  <c r="G235" i="1"/>
  <c r="J235" i="1" s="1"/>
  <c r="A235" i="1"/>
  <c r="A240" i="1" s="1"/>
  <c r="A245" i="1" s="1"/>
  <c r="A250" i="1" s="1"/>
  <c r="A255" i="1" s="1"/>
  <c r="A260" i="1" s="1"/>
  <c r="A265" i="1" s="1"/>
  <c r="A270" i="1" s="1"/>
  <c r="A275" i="1" s="1"/>
  <c r="A280" i="1" s="1"/>
  <c r="A285" i="1" s="1"/>
  <c r="A290" i="1" s="1"/>
  <c r="A295" i="1" s="1"/>
  <c r="A300" i="1" s="1"/>
  <c r="A305" i="1" s="1"/>
  <c r="A310" i="1" s="1"/>
  <c r="A315" i="1" s="1"/>
  <c r="A320" i="1" s="1"/>
  <c r="A325" i="1" s="1"/>
  <c r="A330" i="1" s="1"/>
  <c r="A335" i="1" s="1"/>
  <c r="A340" i="1" s="1"/>
  <c r="A345" i="1" s="1"/>
  <c r="A350" i="1" s="1"/>
  <c r="A355" i="1" s="1"/>
  <c r="A360" i="1" s="1"/>
  <c r="A365" i="1" s="1"/>
  <c r="A370" i="1" s="1"/>
  <c r="DR234" i="1"/>
  <c r="DQ234" i="1"/>
  <c r="DO234" i="1"/>
  <c r="B235" i="1" s="1"/>
  <c r="J234" i="1"/>
  <c r="I234" i="1"/>
  <c r="H234" i="1"/>
  <c r="G234" i="1"/>
  <c r="B234" i="1"/>
  <c r="DR233" i="1"/>
  <c r="DQ233" i="1"/>
  <c r="DO233" i="1"/>
  <c r="DA233" i="1"/>
  <c r="DA234" i="1" s="1"/>
  <c r="DA235" i="1" s="1"/>
  <c r="DA236" i="1" s="1"/>
  <c r="DA237" i="1" s="1"/>
  <c r="DA238" i="1" s="1"/>
  <c r="DA239" i="1" s="1"/>
  <c r="DA240" i="1" s="1"/>
  <c r="DA241" i="1" s="1"/>
  <c r="DA242" i="1" s="1"/>
  <c r="DA243" i="1" s="1"/>
  <c r="DA244" i="1" s="1"/>
  <c r="DA245" i="1" s="1"/>
  <c r="DA246" i="1" s="1"/>
  <c r="DA247" i="1" s="1"/>
  <c r="DA248" i="1" s="1"/>
  <c r="DA249" i="1" s="1"/>
  <c r="DA250" i="1" s="1"/>
  <c r="DA251" i="1" s="1"/>
  <c r="DA252" i="1" s="1"/>
  <c r="DA253" i="1" s="1"/>
  <c r="DA254" i="1" s="1"/>
  <c r="DA255" i="1" s="1"/>
  <c r="DA256" i="1" s="1"/>
  <c r="DA257" i="1" s="1"/>
  <c r="DA258" i="1" s="1"/>
  <c r="DA259" i="1" s="1"/>
  <c r="DA260" i="1" s="1"/>
  <c r="DA261" i="1" s="1"/>
  <c r="DA262" i="1" s="1"/>
  <c r="DA263" i="1" s="1"/>
  <c r="DA264" i="1" s="1"/>
  <c r="DA265" i="1" s="1"/>
  <c r="DA266" i="1" s="1"/>
  <c r="DA267" i="1" s="1"/>
  <c r="DA268" i="1" s="1"/>
  <c r="DA269" i="1" s="1"/>
  <c r="DA270" i="1" s="1"/>
  <c r="DA271" i="1" s="1"/>
  <c r="DA272" i="1" s="1"/>
  <c r="DA273" i="1" s="1"/>
  <c r="DA274" i="1" s="1"/>
  <c r="DA275" i="1" s="1"/>
  <c r="DA276" i="1" s="1"/>
  <c r="DA277" i="1" s="1"/>
  <c r="DA278" i="1" s="1"/>
  <c r="DA279" i="1" s="1"/>
  <c r="DA280" i="1" s="1"/>
  <c r="DA281" i="1" s="1"/>
  <c r="DA282" i="1" s="1"/>
  <c r="DA283" i="1" s="1"/>
  <c r="DA284" i="1" s="1"/>
  <c r="DA285" i="1" s="1"/>
  <c r="DA286" i="1" s="1"/>
  <c r="DA287" i="1" s="1"/>
  <c r="DA288" i="1" s="1"/>
  <c r="DA289" i="1" s="1"/>
  <c r="DA290" i="1" s="1"/>
  <c r="DA291" i="1" s="1"/>
  <c r="DA292" i="1" s="1"/>
  <c r="DA293" i="1" s="1"/>
  <c r="DA294" i="1" s="1"/>
  <c r="DA295" i="1" s="1"/>
  <c r="DA296" i="1" s="1"/>
  <c r="DA297" i="1" s="1"/>
  <c r="DA298" i="1" s="1"/>
  <c r="DA299" i="1" s="1"/>
  <c r="DA300" i="1" s="1"/>
  <c r="DA301" i="1" s="1"/>
  <c r="DA302" i="1" s="1"/>
  <c r="DA303" i="1" s="1"/>
  <c r="DA304" i="1" s="1"/>
  <c r="DA305" i="1" s="1"/>
  <c r="DA306" i="1" s="1"/>
  <c r="DA307" i="1" s="1"/>
  <c r="DA308" i="1" s="1"/>
  <c r="DA309" i="1" s="1"/>
  <c r="DA310" i="1" s="1"/>
  <c r="DA311" i="1" s="1"/>
  <c r="DA312" i="1" s="1"/>
  <c r="DA313" i="1" s="1"/>
  <c r="DA314" i="1" s="1"/>
  <c r="DA315" i="1" s="1"/>
  <c r="DA316" i="1" s="1"/>
  <c r="DA317" i="1" s="1"/>
  <c r="DA318" i="1" s="1"/>
  <c r="DA319" i="1" s="1"/>
  <c r="DA320" i="1" s="1"/>
  <c r="DA321" i="1" s="1"/>
  <c r="DA322" i="1" s="1"/>
  <c r="DA323" i="1" s="1"/>
  <c r="DA324" i="1" s="1"/>
  <c r="DA325" i="1" s="1"/>
  <c r="DA326" i="1" s="1"/>
  <c r="DA327" i="1" s="1"/>
  <c r="DA328" i="1" s="1"/>
  <c r="DA329" i="1" s="1"/>
  <c r="DA330" i="1" s="1"/>
  <c r="DA331" i="1" s="1"/>
  <c r="DA332" i="1" s="1"/>
  <c r="DA333" i="1" s="1"/>
  <c r="DA334" i="1" s="1"/>
  <c r="DA335" i="1" s="1"/>
  <c r="DA336" i="1" s="1"/>
  <c r="DA337" i="1" s="1"/>
  <c r="DA338" i="1" s="1"/>
  <c r="DA339" i="1" s="1"/>
  <c r="DA340" i="1" s="1"/>
  <c r="DA341" i="1" s="1"/>
  <c r="DA342" i="1" s="1"/>
  <c r="DA343" i="1" s="1"/>
  <c r="DA344" i="1" s="1"/>
  <c r="DA345" i="1" s="1"/>
  <c r="DA346" i="1" s="1"/>
  <c r="DA347" i="1" s="1"/>
  <c r="DA348" i="1" s="1"/>
  <c r="DA349" i="1" s="1"/>
  <c r="DA350" i="1" s="1"/>
  <c r="DA351" i="1" s="1"/>
  <c r="DA352" i="1" s="1"/>
  <c r="DA353" i="1" s="1"/>
  <c r="DA354" i="1" s="1"/>
  <c r="DA355" i="1" s="1"/>
  <c r="DA356" i="1" s="1"/>
  <c r="DA357" i="1" s="1"/>
  <c r="DA358" i="1" s="1"/>
  <c r="DA359" i="1" s="1"/>
  <c r="DA360" i="1" s="1"/>
  <c r="DA361" i="1" s="1"/>
  <c r="DA362" i="1" s="1"/>
  <c r="DA363" i="1" s="1"/>
  <c r="DA364" i="1" s="1"/>
  <c r="DA365" i="1" s="1"/>
  <c r="DA366" i="1" s="1"/>
  <c r="DA367" i="1" s="1"/>
  <c r="DA368" i="1" s="1"/>
  <c r="DA369" i="1" s="1"/>
  <c r="DA370" i="1" s="1"/>
  <c r="DA371" i="1" s="1"/>
  <c r="DA372" i="1" s="1"/>
  <c r="H233" i="1"/>
  <c r="G233" i="1"/>
  <c r="J233" i="1" s="1"/>
  <c r="DR232" i="1"/>
  <c r="DO232" i="1"/>
  <c r="DE232" i="1"/>
  <c r="DD232" i="1"/>
  <c r="DC232" i="1"/>
  <c r="I233" i="1" s="1"/>
  <c r="GO201" i="1"/>
  <c r="FO201" i="1"/>
  <c r="EO201" i="1"/>
  <c r="DO201" i="1"/>
  <c r="CO201" i="1"/>
  <c r="BO201" i="1"/>
  <c r="BQ189" i="1" s="1"/>
  <c r="AO201" i="1"/>
  <c r="EQ189" i="1"/>
  <c r="DQ189" i="1"/>
  <c r="AQ189" i="1"/>
  <c r="GQ187" i="1"/>
  <c r="FQ187" i="1"/>
  <c r="EQ187" i="1"/>
  <c r="DQ187" i="1"/>
  <c r="CQ187" i="1"/>
  <c r="BQ187" i="1"/>
  <c r="AQ187" i="1"/>
  <c r="GN185" i="1"/>
  <c r="GN385" i="1" s="1"/>
  <c r="FQ185" i="1"/>
  <c r="FN185" i="1"/>
  <c r="EQ185" i="1"/>
  <c r="EN185" i="1"/>
  <c r="EN385" i="1" s="1"/>
  <c r="DQ185" i="1"/>
  <c r="DN185" i="1"/>
  <c r="CN185" i="1"/>
  <c r="CN377" i="1" s="1"/>
  <c r="BQ185" i="1"/>
  <c r="BN185" i="1"/>
  <c r="BN180" i="1" s="1"/>
  <c r="AQ185" i="1"/>
  <c r="AN185" i="1"/>
  <c r="GO183" i="1"/>
  <c r="GN183" i="1"/>
  <c r="FO183" i="1"/>
  <c r="EO183" i="1"/>
  <c r="EN183" i="1"/>
  <c r="DO183" i="1"/>
  <c r="CO183" i="1"/>
  <c r="CN183" i="1"/>
  <c r="BO183" i="1"/>
  <c r="AO183" i="1"/>
  <c r="AN183" i="1"/>
  <c r="GO182" i="1"/>
  <c r="GN182" i="1"/>
  <c r="FO182" i="1"/>
  <c r="EO182" i="1"/>
  <c r="EN182" i="1"/>
  <c r="DO182" i="1"/>
  <c r="CO182" i="1"/>
  <c r="CN182" i="1"/>
  <c r="BO182" i="1"/>
  <c r="AO182" i="1"/>
  <c r="AN182" i="1"/>
  <c r="GO181" i="1"/>
  <c r="GN181" i="1"/>
  <c r="FO181" i="1"/>
  <c r="EO181" i="1"/>
  <c r="EN181" i="1"/>
  <c r="CO181" i="1"/>
  <c r="CN181" i="1"/>
  <c r="BO181" i="1"/>
  <c r="AO181" i="1"/>
  <c r="AN181" i="1"/>
  <c r="GN180" i="1"/>
  <c r="FN180" i="1"/>
  <c r="EO180" i="1"/>
  <c r="EN180" i="1"/>
  <c r="CO180" i="1"/>
  <c r="CN180" i="1"/>
  <c r="AO180" i="1"/>
  <c r="AN180" i="1"/>
  <c r="GN179" i="1"/>
  <c r="EN179" i="1"/>
  <c r="CN179" i="1"/>
  <c r="AN179" i="1"/>
  <c r="I174" i="1"/>
  <c r="J174" i="1" s="1"/>
  <c r="H174" i="1"/>
  <c r="G174" i="1"/>
  <c r="B174" i="1"/>
  <c r="J173" i="1"/>
  <c r="I173" i="1"/>
  <c r="H173" i="1"/>
  <c r="G173" i="1"/>
  <c r="B173" i="1"/>
  <c r="GO172" i="1"/>
  <c r="EO172" i="1"/>
  <c r="DO172" i="1"/>
  <c r="CO172" i="1"/>
  <c r="BO172" i="1"/>
  <c r="I172" i="1"/>
  <c r="J172" i="1" s="1"/>
  <c r="H172" i="1"/>
  <c r="G172" i="1"/>
  <c r="GO171" i="1"/>
  <c r="FO171" i="1"/>
  <c r="EO171" i="1"/>
  <c r="DO171" i="1"/>
  <c r="CO171" i="1"/>
  <c r="BJ171" i="1"/>
  <c r="BI171" i="1"/>
  <c r="BH171" i="1"/>
  <c r="I171" i="1" s="1"/>
  <c r="BG171" i="1"/>
  <c r="BO171" i="1" s="1"/>
  <c r="AO171" i="1"/>
  <c r="G171" i="1"/>
  <c r="GO170" i="1"/>
  <c r="FO170" i="1"/>
  <c r="EO170" i="1"/>
  <c r="DO170" i="1"/>
  <c r="CO170" i="1"/>
  <c r="BO170" i="1"/>
  <c r="BA170" i="1"/>
  <c r="BA171" i="1" s="1"/>
  <c r="AO170" i="1"/>
  <c r="I170" i="1"/>
  <c r="J170" i="1" s="1"/>
  <c r="H170" i="1"/>
  <c r="G170" i="1"/>
  <c r="GO169" i="1"/>
  <c r="FO169" i="1"/>
  <c r="ER169" i="1"/>
  <c r="EQ169" i="1"/>
  <c r="EO169" i="1"/>
  <c r="DO169" i="1"/>
  <c r="CO169" i="1"/>
  <c r="BO169" i="1"/>
  <c r="B169" i="1" s="1"/>
  <c r="AO169" i="1"/>
  <c r="I169" i="1"/>
  <c r="J169" i="1" s="1"/>
  <c r="H169" i="1"/>
  <c r="G169" i="1"/>
  <c r="GR168" i="1"/>
  <c r="GQ168" i="1"/>
  <c r="GO168" i="1"/>
  <c r="FR168" i="1"/>
  <c r="FQ168" i="1"/>
  <c r="FO168" i="1"/>
  <c r="ER168" i="1"/>
  <c r="EQ168" i="1"/>
  <c r="EO168" i="1"/>
  <c r="DR168" i="1"/>
  <c r="DQ168" i="1"/>
  <c r="DO168" i="1"/>
  <c r="CR168" i="1"/>
  <c r="CQ168" i="1"/>
  <c r="CO168" i="1"/>
  <c r="GX168" i="1" s="1"/>
  <c r="BR168" i="1"/>
  <c r="BQ168" i="1"/>
  <c r="BO168" i="1"/>
  <c r="AR168" i="1"/>
  <c r="GU168" i="1" s="1"/>
  <c r="AQ168" i="1"/>
  <c r="GT168" i="1" s="1"/>
  <c r="AO168" i="1"/>
  <c r="I168" i="1"/>
  <c r="J168" i="1" s="1"/>
  <c r="H168" i="1"/>
  <c r="G168" i="1"/>
  <c r="GR167" i="1"/>
  <c r="GQ167" i="1"/>
  <c r="GO167" i="1"/>
  <c r="FR167" i="1"/>
  <c r="GU167" i="1" s="1"/>
  <c r="FQ167" i="1"/>
  <c r="FO167" i="1"/>
  <c r="ER167" i="1"/>
  <c r="EQ167" i="1"/>
  <c r="EO167" i="1"/>
  <c r="DR167" i="1"/>
  <c r="DQ167" i="1"/>
  <c r="DO167" i="1"/>
  <c r="CR167" i="1"/>
  <c r="CQ167" i="1"/>
  <c r="CO167" i="1"/>
  <c r="GX167" i="1" s="1"/>
  <c r="BR167" i="1"/>
  <c r="BQ167" i="1"/>
  <c r="BO167" i="1"/>
  <c r="AR167" i="1"/>
  <c r="AQ167" i="1"/>
  <c r="AO167" i="1"/>
  <c r="I167" i="1"/>
  <c r="J167" i="1" s="1"/>
  <c r="H167" i="1"/>
  <c r="G167" i="1"/>
  <c r="GR166" i="1"/>
  <c r="GQ166" i="1"/>
  <c r="GO166" i="1"/>
  <c r="FR166" i="1"/>
  <c r="GU166" i="1" s="1"/>
  <c r="FQ166" i="1"/>
  <c r="FO166" i="1"/>
  <c r="ES166" i="1"/>
  <c r="ER166" i="1"/>
  <c r="EQ166" i="1"/>
  <c r="EO166" i="1"/>
  <c r="DR166" i="1"/>
  <c r="DQ166" i="1"/>
  <c r="DO166" i="1"/>
  <c r="CR166" i="1"/>
  <c r="CQ166" i="1"/>
  <c r="CO166" i="1"/>
  <c r="GX166" i="1" s="1"/>
  <c r="BR166" i="1"/>
  <c r="BQ166" i="1"/>
  <c r="BO166" i="1"/>
  <c r="AR166" i="1"/>
  <c r="AQ166" i="1"/>
  <c r="AO166" i="1"/>
  <c r="I166" i="1"/>
  <c r="J166" i="1" s="1"/>
  <c r="H166" i="1"/>
  <c r="G166" i="1"/>
  <c r="GR165" i="1"/>
  <c r="GQ165" i="1"/>
  <c r="GO165" i="1"/>
  <c r="FR165" i="1"/>
  <c r="FQ165" i="1"/>
  <c r="FO165" i="1"/>
  <c r="ER165" i="1"/>
  <c r="EQ165" i="1"/>
  <c r="EO165" i="1"/>
  <c r="DR165" i="1"/>
  <c r="DQ165" i="1"/>
  <c r="DO165" i="1"/>
  <c r="CR165" i="1"/>
  <c r="CQ165" i="1"/>
  <c r="CO165" i="1"/>
  <c r="BR165" i="1"/>
  <c r="BQ165" i="1"/>
  <c r="BO165" i="1"/>
  <c r="AR165" i="1"/>
  <c r="GU165" i="1" s="1"/>
  <c r="AQ165" i="1"/>
  <c r="GT165" i="1" s="1"/>
  <c r="AO165" i="1"/>
  <c r="I165" i="1"/>
  <c r="J165" i="1" s="1"/>
  <c r="H165" i="1"/>
  <c r="G165" i="1"/>
  <c r="GR164" i="1"/>
  <c r="GQ164" i="1"/>
  <c r="GO164" i="1"/>
  <c r="FR164" i="1"/>
  <c r="FQ164" i="1"/>
  <c r="FO164" i="1"/>
  <c r="ER164" i="1"/>
  <c r="EQ164" i="1"/>
  <c r="EO164" i="1"/>
  <c r="DR164" i="1"/>
  <c r="DQ164" i="1"/>
  <c r="DO164" i="1"/>
  <c r="CR164" i="1"/>
  <c r="CQ164" i="1"/>
  <c r="CO164" i="1"/>
  <c r="BR164" i="1"/>
  <c r="BQ164" i="1"/>
  <c r="BO164" i="1"/>
  <c r="AR164" i="1"/>
  <c r="AQ164" i="1"/>
  <c r="AO164" i="1"/>
  <c r="GX164" i="1" s="1"/>
  <c r="J164" i="1"/>
  <c r="I164" i="1"/>
  <c r="H164" i="1"/>
  <c r="G164" i="1"/>
  <c r="B164" i="1"/>
  <c r="GR163" i="1"/>
  <c r="GQ163" i="1"/>
  <c r="GO163" i="1"/>
  <c r="FR163" i="1"/>
  <c r="FQ163" i="1"/>
  <c r="FO163" i="1"/>
  <c r="ER163" i="1"/>
  <c r="EQ163" i="1"/>
  <c r="EO163" i="1"/>
  <c r="DR163" i="1"/>
  <c r="DQ163" i="1"/>
  <c r="DO163" i="1"/>
  <c r="CR163" i="1"/>
  <c r="CQ163" i="1"/>
  <c r="CO163" i="1"/>
  <c r="BR163" i="1"/>
  <c r="BQ163" i="1"/>
  <c r="BO163" i="1"/>
  <c r="AR163" i="1"/>
  <c r="AQ163" i="1"/>
  <c r="AO163" i="1"/>
  <c r="GX163" i="1" s="1"/>
  <c r="J163" i="1"/>
  <c r="I163" i="1"/>
  <c r="H163" i="1"/>
  <c r="G163" i="1"/>
  <c r="B163" i="1"/>
  <c r="GR162" i="1"/>
  <c r="GQ162" i="1"/>
  <c r="GO162" i="1"/>
  <c r="FR162" i="1"/>
  <c r="FQ162" i="1"/>
  <c r="FO162" i="1"/>
  <c r="ER162" i="1"/>
  <c r="EQ162" i="1"/>
  <c r="EO162" i="1"/>
  <c r="DR162" i="1"/>
  <c r="DQ162" i="1"/>
  <c r="DO162" i="1"/>
  <c r="CR162" i="1"/>
  <c r="CQ162" i="1"/>
  <c r="CO162" i="1"/>
  <c r="BR162" i="1"/>
  <c r="BQ162" i="1"/>
  <c r="BO162" i="1"/>
  <c r="AR162" i="1"/>
  <c r="AQ162" i="1"/>
  <c r="AO162" i="1"/>
  <c r="J162" i="1"/>
  <c r="I162" i="1"/>
  <c r="H162" i="1"/>
  <c r="G162" i="1"/>
  <c r="B162" i="1"/>
  <c r="GR161" i="1"/>
  <c r="GQ161" i="1"/>
  <c r="GO161" i="1"/>
  <c r="FR161" i="1"/>
  <c r="FQ161" i="1"/>
  <c r="FO161" i="1"/>
  <c r="ER161" i="1"/>
  <c r="EQ161" i="1"/>
  <c r="EO161" i="1"/>
  <c r="ES167" i="1" s="1"/>
  <c r="DR161" i="1"/>
  <c r="DQ161" i="1"/>
  <c r="DO161" i="1"/>
  <c r="CR161" i="1"/>
  <c r="CQ161" i="1"/>
  <c r="CO161" i="1"/>
  <c r="BR161" i="1"/>
  <c r="BG161" i="1"/>
  <c r="BF161" i="1"/>
  <c r="BE161" i="1"/>
  <c r="BD161" i="1"/>
  <c r="BC161" i="1"/>
  <c r="AR161" i="1"/>
  <c r="AQ161" i="1"/>
  <c r="AO161" i="1"/>
  <c r="G161" i="1"/>
  <c r="GR160" i="1"/>
  <c r="GQ160" i="1"/>
  <c r="GO160" i="1"/>
  <c r="FR160" i="1"/>
  <c r="FQ160" i="1"/>
  <c r="FO160" i="1"/>
  <c r="ER160" i="1"/>
  <c r="EQ160" i="1"/>
  <c r="EO160" i="1"/>
  <c r="DR160" i="1"/>
  <c r="DQ160" i="1"/>
  <c r="DO160" i="1"/>
  <c r="CR160" i="1"/>
  <c r="CQ160" i="1"/>
  <c r="CO160" i="1"/>
  <c r="BR160" i="1"/>
  <c r="BQ160" i="1"/>
  <c r="BO160" i="1"/>
  <c r="AR160" i="1"/>
  <c r="GU160" i="1" s="1"/>
  <c r="AQ160" i="1"/>
  <c r="GT160" i="1" s="1"/>
  <c r="AO160" i="1"/>
  <c r="I160" i="1"/>
  <c r="H160" i="1"/>
  <c r="G160" i="1"/>
  <c r="J160" i="1" s="1"/>
  <c r="GT159" i="1"/>
  <c r="GR159" i="1"/>
  <c r="GQ159" i="1"/>
  <c r="GO159" i="1"/>
  <c r="FR159" i="1"/>
  <c r="FQ159" i="1"/>
  <c r="FO159" i="1"/>
  <c r="ER159" i="1"/>
  <c r="EQ159" i="1"/>
  <c r="EO159" i="1"/>
  <c r="DS159" i="1"/>
  <c r="DR159" i="1"/>
  <c r="DQ159" i="1"/>
  <c r="DO159" i="1"/>
  <c r="CR159" i="1"/>
  <c r="CQ159" i="1"/>
  <c r="CO159" i="1"/>
  <c r="GX159" i="1" s="1"/>
  <c r="BR159" i="1"/>
  <c r="BQ159" i="1"/>
  <c r="BO159" i="1"/>
  <c r="AR159" i="1"/>
  <c r="GU159" i="1" s="1"/>
  <c r="AQ159" i="1"/>
  <c r="AO159" i="1"/>
  <c r="I159" i="1"/>
  <c r="H159" i="1"/>
  <c r="G159" i="1"/>
  <c r="J159" i="1" s="1"/>
  <c r="GR158" i="1"/>
  <c r="GQ158" i="1"/>
  <c r="GO158" i="1"/>
  <c r="GS168" i="1" s="1"/>
  <c r="FR158" i="1"/>
  <c r="FQ158" i="1"/>
  <c r="FO158" i="1"/>
  <c r="FA158" i="1"/>
  <c r="FA159" i="1" s="1"/>
  <c r="FA160" i="1" s="1"/>
  <c r="FA161" i="1" s="1"/>
  <c r="FA162" i="1" s="1"/>
  <c r="FA163" i="1" s="1"/>
  <c r="FA164" i="1" s="1"/>
  <c r="FA165" i="1" s="1"/>
  <c r="FA166" i="1" s="1"/>
  <c r="FA167" i="1" s="1"/>
  <c r="FA168" i="1" s="1"/>
  <c r="FA169" i="1" s="1"/>
  <c r="FA170" i="1" s="1"/>
  <c r="FA171" i="1" s="1"/>
  <c r="FA172" i="1" s="1"/>
  <c r="ER158" i="1"/>
  <c r="EQ158" i="1"/>
  <c r="EO158" i="1"/>
  <c r="DS158" i="1"/>
  <c r="DR158" i="1"/>
  <c r="DQ158" i="1"/>
  <c r="DO158" i="1"/>
  <c r="CR158" i="1"/>
  <c r="CQ158" i="1"/>
  <c r="CO158" i="1"/>
  <c r="BR158" i="1"/>
  <c r="BQ158" i="1"/>
  <c r="BO158" i="1"/>
  <c r="AR158" i="1"/>
  <c r="AQ158" i="1"/>
  <c r="GT158" i="1" s="1"/>
  <c r="AO158" i="1"/>
  <c r="I158" i="1"/>
  <c r="H158" i="1"/>
  <c r="G158" i="1"/>
  <c r="J158" i="1" s="1"/>
  <c r="GR157" i="1"/>
  <c r="GQ157" i="1"/>
  <c r="GO157" i="1"/>
  <c r="FR157" i="1"/>
  <c r="FQ157" i="1"/>
  <c r="FO157" i="1"/>
  <c r="FS167" i="1" s="1"/>
  <c r="ER157" i="1"/>
  <c r="EQ157" i="1"/>
  <c r="GT157" i="1" s="1"/>
  <c r="EO157" i="1"/>
  <c r="DR157" i="1"/>
  <c r="DQ157" i="1"/>
  <c r="DO157" i="1"/>
  <c r="CR157" i="1"/>
  <c r="GU157" i="1" s="1"/>
  <c r="CQ157" i="1"/>
  <c r="CO157" i="1"/>
  <c r="BR157" i="1"/>
  <c r="BQ157" i="1"/>
  <c r="BO157" i="1"/>
  <c r="AR157" i="1"/>
  <c r="AQ157" i="1"/>
  <c r="AO157" i="1"/>
  <c r="I157" i="1"/>
  <c r="H157" i="1"/>
  <c r="G157" i="1"/>
  <c r="J157" i="1" s="1"/>
  <c r="GS156" i="1"/>
  <c r="GR156" i="1"/>
  <c r="GQ156" i="1"/>
  <c r="GO156" i="1"/>
  <c r="FR156" i="1"/>
  <c r="FQ156" i="1"/>
  <c r="FO156" i="1"/>
  <c r="FS166" i="1" s="1"/>
  <c r="ER156" i="1"/>
  <c r="EQ156" i="1"/>
  <c r="EO156" i="1"/>
  <c r="DR156" i="1"/>
  <c r="DQ156" i="1"/>
  <c r="DO156" i="1"/>
  <c r="CR156" i="1"/>
  <c r="CQ156" i="1"/>
  <c r="CO156" i="1"/>
  <c r="CS166" i="1" s="1"/>
  <c r="BR156" i="1"/>
  <c r="BQ156" i="1"/>
  <c r="BO156" i="1"/>
  <c r="AR156" i="1"/>
  <c r="GU156" i="1" s="1"/>
  <c r="AQ156" i="1"/>
  <c r="AO156" i="1"/>
  <c r="AS166" i="1" s="1"/>
  <c r="J156" i="1"/>
  <c r="I156" i="1"/>
  <c r="H156" i="1"/>
  <c r="G156" i="1"/>
  <c r="GR155" i="1"/>
  <c r="GQ155" i="1"/>
  <c r="GO155" i="1"/>
  <c r="FR155" i="1"/>
  <c r="FQ155" i="1"/>
  <c r="FO155" i="1"/>
  <c r="ER155" i="1"/>
  <c r="EQ155" i="1"/>
  <c r="EO155" i="1"/>
  <c r="ES165" i="1" s="1"/>
  <c r="DR155" i="1"/>
  <c r="DQ155" i="1"/>
  <c r="DO155" i="1"/>
  <c r="CR155" i="1"/>
  <c r="CQ155" i="1"/>
  <c r="CO155" i="1"/>
  <c r="CS165" i="1" s="1"/>
  <c r="BR155" i="1"/>
  <c r="BQ155" i="1"/>
  <c r="BO155" i="1"/>
  <c r="AR155" i="1"/>
  <c r="AQ155" i="1"/>
  <c r="AO155" i="1"/>
  <c r="GX155" i="1" s="1"/>
  <c r="J155" i="1"/>
  <c r="I155" i="1"/>
  <c r="H155" i="1"/>
  <c r="G155" i="1"/>
  <c r="B155" i="1"/>
  <c r="GS154" i="1"/>
  <c r="GR154" i="1"/>
  <c r="GQ154" i="1"/>
  <c r="GO154" i="1"/>
  <c r="FR154" i="1"/>
  <c r="FQ154" i="1"/>
  <c r="FO154" i="1"/>
  <c r="FS164" i="1" s="1"/>
  <c r="ER154" i="1"/>
  <c r="EQ154" i="1"/>
  <c r="EO154" i="1"/>
  <c r="ES164" i="1" s="1"/>
  <c r="DR154" i="1"/>
  <c r="DQ154" i="1"/>
  <c r="DO154" i="1"/>
  <c r="DS164" i="1" s="1"/>
  <c r="CR154" i="1"/>
  <c r="CQ154" i="1"/>
  <c r="CO154" i="1"/>
  <c r="CS164" i="1" s="1"/>
  <c r="BR154" i="1"/>
  <c r="BQ154" i="1"/>
  <c r="BO154" i="1"/>
  <c r="AR154" i="1"/>
  <c r="AQ154" i="1"/>
  <c r="AO154" i="1"/>
  <c r="I154" i="1"/>
  <c r="H154" i="1"/>
  <c r="G154" i="1"/>
  <c r="J154" i="1" s="1"/>
  <c r="GR153" i="1"/>
  <c r="GQ153" i="1"/>
  <c r="GO153" i="1"/>
  <c r="FR153" i="1"/>
  <c r="FQ153" i="1"/>
  <c r="FO153" i="1"/>
  <c r="FS163" i="1" s="1"/>
  <c r="ER153" i="1"/>
  <c r="EQ153" i="1"/>
  <c r="EO153" i="1"/>
  <c r="ES163" i="1" s="1"/>
  <c r="DR153" i="1"/>
  <c r="DQ153" i="1"/>
  <c r="DO153" i="1"/>
  <c r="DS163" i="1" s="1"/>
  <c r="CR153" i="1"/>
  <c r="CQ153" i="1"/>
  <c r="CO153" i="1"/>
  <c r="CS163" i="1" s="1"/>
  <c r="BR153" i="1"/>
  <c r="BQ153" i="1"/>
  <c r="BO153" i="1"/>
  <c r="AR153" i="1"/>
  <c r="GU153" i="1" s="1"/>
  <c r="AQ153" i="1"/>
  <c r="GT153" i="1" s="1"/>
  <c r="AO153" i="1"/>
  <c r="I153" i="1"/>
  <c r="H153" i="1"/>
  <c r="G153" i="1"/>
  <c r="J153" i="1" s="1"/>
  <c r="GS152" i="1"/>
  <c r="GR152" i="1"/>
  <c r="GQ152" i="1"/>
  <c r="GO152" i="1"/>
  <c r="FR152" i="1"/>
  <c r="FQ152" i="1"/>
  <c r="FO152" i="1"/>
  <c r="FS162" i="1" s="1"/>
  <c r="ER152" i="1"/>
  <c r="EQ152" i="1"/>
  <c r="EO152" i="1"/>
  <c r="ES162" i="1" s="1"/>
  <c r="DR152" i="1"/>
  <c r="DQ152" i="1"/>
  <c r="DO152" i="1"/>
  <c r="DS162" i="1" s="1"/>
  <c r="CR152" i="1"/>
  <c r="CQ152" i="1"/>
  <c r="CO152" i="1"/>
  <c r="CS162" i="1" s="1"/>
  <c r="BR152" i="1"/>
  <c r="BQ152" i="1"/>
  <c r="BO152" i="1"/>
  <c r="AR152" i="1"/>
  <c r="AQ152" i="1"/>
  <c r="AO152" i="1"/>
  <c r="I152" i="1"/>
  <c r="H152" i="1"/>
  <c r="G152" i="1"/>
  <c r="J152" i="1" s="1"/>
  <c r="GR151" i="1"/>
  <c r="GQ151" i="1"/>
  <c r="GO151" i="1"/>
  <c r="FR151" i="1"/>
  <c r="FQ151" i="1"/>
  <c r="FO151" i="1"/>
  <c r="FS160" i="1" s="1"/>
  <c r="ER151" i="1"/>
  <c r="EQ151" i="1"/>
  <c r="EO151" i="1"/>
  <c r="ES161" i="1" s="1"/>
  <c r="DR151" i="1"/>
  <c r="DQ151" i="1"/>
  <c r="DO151" i="1"/>
  <c r="DS161" i="1" s="1"/>
  <c r="CQ151" i="1"/>
  <c r="CJ151" i="1"/>
  <c r="BQ151" i="1"/>
  <c r="GT151" i="1" s="1"/>
  <c r="BJ151" i="1"/>
  <c r="BI151" i="1"/>
  <c r="BH151" i="1"/>
  <c r="BG151" i="1"/>
  <c r="BO151" i="1" s="1"/>
  <c r="BF151" i="1"/>
  <c r="BD151" i="1"/>
  <c r="H151" i="1" s="1"/>
  <c r="AR151" i="1"/>
  <c r="AQ151" i="1"/>
  <c r="AO151" i="1"/>
  <c r="GR150" i="1"/>
  <c r="GQ150" i="1"/>
  <c r="GO150" i="1"/>
  <c r="FR150" i="1"/>
  <c r="FQ150" i="1"/>
  <c r="FO150" i="1"/>
  <c r="ER150" i="1"/>
  <c r="EQ150" i="1"/>
  <c r="EO150" i="1"/>
  <c r="ES160" i="1" s="1"/>
  <c r="DR150" i="1"/>
  <c r="DQ150" i="1"/>
  <c r="DO150" i="1"/>
  <c r="DS160" i="1" s="1"/>
  <c r="CR150" i="1"/>
  <c r="CQ150" i="1"/>
  <c r="CO150" i="1"/>
  <c r="BR150" i="1"/>
  <c r="BM150" i="1"/>
  <c r="BK150" i="1"/>
  <c r="BJ150" i="1"/>
  <c r="BG150" i="1"/>
  <c r="BF150" i="1"/>
  <c r="I150" i="1" s="1"/>
  <c r="BE150" i="1"/>
  <c r="BD150" i="1"/>
  <c r="BC150" i="1"/>
  <c r="BQ150" i="1" s="1"/>
  <c r="AR150" i="1"/>
  <c r="AQ150" i="1"/>
  <c r="AO150" i="1"/>
  <c r="GS149" i="1"/>
  <c r="GR149" i="1"/>
  <c r="GQ149" i="1"/>
  <c r="GO149" i="1"/>
  <c r="FR149" i="1"/>
  <c r="FQ149" i="1"/>
  <c r="FO149" i="1"/>
  <c r="FS159" i="1" s="1"/>
  <c r="ER149" i="1"/>
  <c r="EQ149" i="1"/>
  <c r="EO149" i="1"/>
  <c r="DR149" i="1"/>
  <c r="DQ149" i="1"/>
  <c r="DO149" i="1"/>
  <c r="CS149" i="1"/>
  <c r="CR149" i="1"/>
  <c r="CQ149" i="1"/>
  <c r="CO149" i="1"/>
  <c r="BN149" i="1"/>
  <c r="BM149" i="1"/>
  <c r="BL149" i="1"/>
  <c r="BK149" i="1"/>
  <c r="BJ149" i="1"/>
  <c r="BI149" i="1"/>
  <c r="BH149" i="1"/>
  <c r="BR149" i="1" s="1"/>
  <c r="BG149" i="1"/>
  <c r="BF149" i="1"/>
  <c r="BE149" i="1"/>
  <c r="BD149" i="1"/>
  <c r="BC149" i="1"/>
  <c r="AR149" i="1"/>
  <c r="AQ149" i="1"/>
  <c r="AO149" i="1"/>
  <c r="G149" i="1"/>
  <c r="GR148" i="1"/>
  <c r="GQ148" i="1"/>
  <c r="GO148" i="1"/>
  <c r="FR148" i="1"/>
  <c r="FQ148" i="1"/>
  <c r="FO148" i="1"/>
  <c r="ER148" i="1"/>
  <c r="EQ148" i="1"/>
  <c r="EO148" i="1"/>
  <c r="DR148" i="1"/>
  <c r="DQ148" i="1"/>
  <c r="DO148" i="1"/>
  <c r="CS148" i="1"/>
  <c r="CR148" i="1"/>
  <c r="CQ148" i="1"/>
  <c r="CO148" i="1"/>
  <c r="BR148" i="1"/>
  <c r="BQ148" i="1"/>
  <c r="BO148" i="1"/>
  <c r="AR148" i="1"/>
  <c r="GU148" i="1" s="1"/>
  <c r="AQ148" i="1"/>
  <c r="AO148" i="1"/>
  <c r="I148" i="1"/>
  <c r="H148" i="1"/>
  <c r="G148" i="1"/>
  <c r="J148" i="1" s="1"/>
  <c r="GS147" i="1"/>
  <c r="GR147" i="1"/>
  <c r="GQ147" i="1"/>
  <c r="GO147" i="1"/>
  <c r="GS157" i="1" s="1"/>
  <c r="FR147" i="1"/>
  <c r="FQ147" i="1"/>
  <c r="FO147" i="1"/>
  <c r="FS157" i="1" s="1"/>
  <c r="ER147" i="1"/>
  <c r="EQ147" i="1"/>
  <c r="EO147" i="1"/>
  <c r="DR147" i="1"/>
  <c r="DQ147" i="1"/>
  <c r="DO147" i="1"/>
  <c r="DS157" i="1" s="1"/>
  <c r="CS147" i="1"/>
  <c r="CR147" i="1"/>
  <c r="CQ147" i="1"/>
  <c r="CO147" i="1"/>
  <c r="BR147" i="1"/>
  <c r="BQ147" i="1"/>
  <c r="BO147" i="1"/>
  <c r="AR147" i="1"/>
  <c r="AQ147" i="1"/>
  <c r="GT147" i="1" s="1"/>
  <c r="AO147" i="1"/>
  <c r="I147" i="1"/>
  <c r="H147" i="1"/>
  <c r="G147" i="1"/>
  <c r="J147" i="1" s="1"/>
  <c r="GS146" i="1"/>
  <c r="GR146" i="1"/>
  <c r="GQ146" i="1"/>
  <c r="GO146" i="1"/>
  <c r="FR146" i="1"/>
  <c r="FQ146" i="1"/>
  <c r="FO146" i="1"/>
  <c r="ER146" i="1"/>
  <c r="EQ146" i="1"/>
  <c r="EO146" i="1"/>
  <c r="DR146" i="1"/>
  <c r="DQ146" i="1"/>
  <c r="DO146" i="1"/>
  <c r="DS156" i="1" s="1"/>
  <c r="CS146" i="1"/>
  <c r="CR146" i="1"/>
  <c r="CQ146" i="1"/>
  <c r="CO146" i="1"/>
  <c r="BR146" i="1"/>
  <c r="BQ146" i="1"/>
  <c r="BO146" i="1"/>
  <c r="AR146" i="1"/>
  <c r="GU146" i="1" s="1"/>
  <c r="AQ146" i="1"/>
  <c r="AO146" i="1"/>
  <c r="I146" i="1"/>
  <c r="H146" i="1"/>
  <c r="G146" i="1"/>
  <c r="J146" i="1" s="1"/>
  <c r="GS145" i="1"/>
  <c r="GR145" i="1"/>
  <c r="GQ145" i="1"/>
  <c r="GO145" i="1"/>
  <c r="GS155" i="1" s="1"/>
  <c r="FR145" i="1"/>
  <c r="FQ145" i="1"/>
  <c r="FO145" i="1"/>
  <c r="FS150" i="1" s="1"/>
  <c r="ER145" i="1"/>
  <c r="EQ145" i="1"/>
  <c r="EO145" i="1"/>
  <c r="DR145" i="1"/>
  <c r="DQ145" i="1"/>
  <c r="DO145" i="1"/>
  <c r="DS155" i="1" s="1"/>
  <c r="CS145" i="1"/>
  <c r="CR145" i="1"/>
  <c r="CQ145" i="1"/>
  <c r="CO145" i="1"/>
  <c r="BR145" i="1"/>
  <c r="BQ145" i="1"/>
  <c r="BO145" i="1"/>
  <c r="AR145" i="1"/>
  <c r="AQ145" i="1"/>
  <c r="GT145" i="1" s="1"/>
  <c r="AO145" i="1"/>
  <c r="AS151" i="1" s="1"/>
  <c r="I145" i="1"/>
  <c r="H145" i="1"/>
  <c r="G145" i="1"/>
  <c r="J145" i="1" s="1"/>
  <c r="GR144" i="1"/>
  <c r="GQ144" i="1"/>
  <c r="GO144" i="1"/>
  <c r="GS153" i="1" s="1"/>
  <c r="FR144" i="1"/>
  <c r="FQ144" i="1"/>
  <c r="FO144" i="1"/>
  <c r="ER144" i="1"/>
  <c r="EQ144" i="1"/>
  <c r="EG144" i="1"/>
  <c r="EF144" i="1"/>
  <c r="DR144" i="1"/>
  <c r="DQ144" i="1"/>
  <c r="GT144" i="1" s="1"/>
  <c r="DO144" i="1"/>
  <c r="DS154" i="1" s="1"/>
  <c r="CR144" i="1"/>
  <c r="CQ144" i="1"/>
  <c r="CO144" i="1"/>
  <c r="BS144" i="1"/>
  <c r="BR144" i="1"/>
  <c r="BQ144" i="1"/>
  <c r="BO144" i="1"/>
  <c r="AR144" i="1"/>
  <c r="GU144" i="1" s="1"/>
  <c r="AQ144" i="1"/>
  <c r="AO144" i="1"/>
  <c r="GR143" i="1"/>
  <c r="GQ143" i="1"/>
  <c r="GO143" i="1"/>
  <c r="FR143" i="1"/>
  <c r="FQ143" i="1"/>
  <c r="FO143" i="1"/>
  <c r="ER143" i="1"/>
  <c r="EQ143" i="1"/>
  <c r="EO143" i="1"/>
  <c r="DR143" i="1"/>
  <c r="DQ143" i="1"/>
  <c r="DO143" i="1"/>
  <c r="DS153" i="1" s="1"/>
  <c r="CR143" i="1"/>
  <c r="CQ143" i="1"/>
  <c r="CO143" i="1"/>
  <c r="BR143" i="1"/>
  <c r="BQ143" i="1"/>
  <c r="BO143" i="1"/>
  <c r="AR143" i="1"/>
  <c r="AQ143" i="1"/>
  <c r="AO143" i="1"/>
  <c r="AS153" i="1" s="1"/>
  <c r="J143" i="1"/>
  <c r="I143" i="1"/>
  <c r="H143" i="1"/>
  <c r="G143" i="1"/>
  <c r="B143" i="1"/>
  <c r="GR142" i="1"/>
  <c r="GQ142" i="1"/>
  <c r="GO142" i="1"/>
  <c r="FR142" i="1"/>
  <c r="FQ142" i="1"/>
  <c r="FO142" i="1"/>
  <c r="ER142" i="1"/>
  <c r="EQ142" i="1"/>
  <c r="EO142" i="1"/>
  <c r="DR142" i="1"/>
  <c r="DQ142" i="1"/>
  <c r="DO142" i="1"/>
  <c r="DS152" i="1" s="1"/>
  <c r="CR142" i="1"/>
  <c r="CQ142" i="1"/>
  <c r="CO142" i="1"/>
  <c r="BR142" i="1"/>
  <c r="BQ142" i="1"/>
  <c r="BO142" i="1"/>
  <c r="AR142" i="1"/>
  <c r="AQ142" i="1"/>
  <c r="AO142" i="1"/>
  <c r="AS152" i="1" s="1"/>
  <c r="J142" i="1"/>
  <c r="I142" i="1"/>
  <c r="H142" i="1"/>
  <c r="G142" i="1"/>
  <c r="B142" i="1"/>
  <c r="GR141" i="1"/>
  <c r="GQ141" i="1"/>
  <c r="GO141" i="1"/>
  <c r="FR141" i="1"/>
  <c r="FQ141" i="1"/>
  <c r="FO141" i="1"/>
  <c r="ER141" i="1"/>
  <c r="EQ141" i="1"/>
  <c r="EO141" i="1"/>
  <c r="DR141" i="1"/>
  <c r="DQ141" i="1"/>
  <c r="DO141" i="1"/>
  <c r="DS151" i="1" s="1"/>
  <c r="CR141" i="1"/>
  <c r="CQ141" i="1"/>
  <c r="CO141" i="1"/>
  <c r="BR141" i="1"/>
  <c r="BQ141" i="1"/>
  <c r="BO141" i="1"/>
  <c r="AR141" i="1"/>
  <c r="AQ141" i="1"/>
  <c r="AO141" i="1"/>
  <c r="GX141" i="1" s="1"/>
  <c r="J141" i="1"/>
  <c r="I141" i="1"/>
  <c r="H141" i="1"/>
  <c r="G141" i="1"/>
  <c r="B141" i="1"/>
  <c r="GR140" i="1"/>
  <c r="GQ140" i="1"/>
  <c r="GO140" i="1"/>
  <c r="FR140" i="1"/>
  <c r="FQ140" i="1"/>
  <c r="FO140" i="1"/>
  <c r="ER140" i="1"/>
  <c r="EQ140" i="1"/>
  <c r="EO140" i="1"/>
  <c r="DR140" i="1"/>
  <c r="DQ140" i="1"/>
  <c r="DO140" i="1"/>
  <c r="DS150" i="1" s="1"/>
  <c r="CR140" i="1"/>
  <c r="CQ140" i="1"/>
  <c r="CO140" i="1"/>
  <c r="CS150" i="1" s="1"/>
  <c r="BR140" i="1"/>
  <c r="BQ140" i="1"/>
  <c r="BO140" i="1"/>
  <c r="AR140" i="1"/>
  <c r="AQ140" i="1"/>
  <c r="AO140" i="1"/>
  <c r="GX140" i="1" s="1"/>
  <c r="J140" i="1"/>
  <c r="I140" i="1"/>
  <c r="H140" i="1"/>
  <c r="G140" i="1"/>
  <c r="B140" i="1"/>
  <c r="GR139" i="1"/>
  <c r="GQ139" i="1"/>
  <c r="GO139" i="1"/>
  <c r="FR139" i="1"/>
  <c r="FQ139" i="1"/>
  <c r="FO139" i="1"/>
  <c r="ER139" i="1"/>
  <c r="EQ139" i="1"/>
  <c r="EO139" i="1"/>
  <c r="DR139" i="1"/>
  <c r="DQ139" i="1"/>
  <c r="DO139" i="1"/>
  <c r="DS149" i="1" s="1"/>
  <c r="CR139" i="1"/>
  <c r="CQ139" i="1"/>
  <c r="CO139" i="1"/>
  <c r="BR139" i="1"/>
  <c r="BQ139" i="1"/>
  <c r="BO139" i="1"/>
  <c r="AR139" i="1"/>
  <c r="AQ139" i="1"/>
  <c r="AO139" i="1"/>
  <c r="I139" i="1"/>
  <c r="H139" i="1"/>
  <c r="G139" i="1"/>
  <c r="J139" i="1" s="1"/>
  <c r="GR138" i="1"/>
  <c r="GQ138" i="1"/>
  <c r="GO138" i="1"/>
  <c r="FR138" i="1"/>
  <c r="FQ138" i="1"/>
  <c r="FO138" i="1"/>
  <c r="ER138" i="1"/>
  <c r="EQ138" i="1"/>
  <c r="EO138" i="1"/>
  <c r="DR138" i="1"/>
  <c r="DQ138" i="1"/>
  <c r="DO138" i="1"/>
  <c r="DS148" i="1" s="1"/>
  <c r="CR138" i="1"/>
  <c r="CQ138" i="1"/>
  <c r="CO138" i="1"/>
  <c r="BR138" i="1"/>
  <c r="BQ138" i="1"/>
  <c r="BO138" i="1"/>
  <c r="AR138" i="1"/>
  <c r="GU138" i="1" s="1"/>
  <c r="AQ138" i="1"/>
  <c r="GT138" i="1" s="1"/>
  <c r="AO138" i="1"/>
  <c r="I138" i="1"/>
  <c r="H138" i="1"/>
  <c r="G138" i="1"/>
  <c r="J138" i="1" s="1"/>
  <c r="GR137" i="1"/>
  <c r="GQ137" i="1"/>
  <c r="GO137" i="1"/>
  <c r="FR137" i="1"/>
  <c r="FQ137" i="1"/>
  <c r="FO137" i="1"/>
  <c r="ER137" i="1"/>
  <c r="EQ137" i="1"/>
  <c r="EO137" i="1"/>
  <c r="DR137" i="1"/>
  <c r="DQ137" i="1"/>
  <c r="DO137" i="1"/>
  <c r="CR137" i="1"/>
  <c r="CQ137" i="1"/>
  <c r="CO137" i="1"/>
  <c r="BR137" i="1"/>
  <c r="BQ137" i="1"/>
  <c r="BO137" i="1"/>
  <c r="AR137" i="1"/>
  <c r="AQ137" i="1"/>
  <c r="AO137" i="1"/>
  <c r="I137" i="1"/>
  <c r="H137" i="1"/>
  <c r="G137" i="1"/>
  <c r="J137" i="1" s="1"/>
  <c r="GR136" i="1"/>
  <c r="GQ136" i="1"/>
  <c r="GO136" i="1"/>
  <c r="FR136" i="1"/>
  <c r="FQ136" i="1"/>
  <c r="FO136" i="1"/>
  <c r="ER136" i="1"/>
  <c r="EQ136" i="1"/>
  <c r="EO136" i="1"/>
  <c r="DR136" i="1"/>
  <c r="DQ136" i="1"/>
  <c r="DO136" i="1"/>
  <c r="DS146" i="1" s="1"/>
  <c r="CR136" i="1"/>
  <c r="CQ136" i="1"/>
  <c r="CO136" i="1"/>
  <c r="BR136" i="1"/>
  <c r="BQ136" i="1"/>
  <c r="BO136" i="1"/>
  <c r="AR136" i="1"/>
  <c r="GU136" i="1" s="1"/>
  <c r="AQ136" i="1"/>
  <c r="GT136" i="1" s="1"/>
  <c r="AO136" i="1"/>
  <c r="I136" i="1"/>
  <c r="H136" i="1"/>
  <c r="G136" i="1"/>
  <c r="J136" i="1" s="1"/>
  <c r="GR135" i="1"/>
  <c r="GQ135" i="1"/>
  <c r="GO135" i="1"/>
  <c r="FR135" i="1"/>
  <c r="FQ135" i="1"/>
  <c r="FO135" i="1"/>
  <c r="ER135" i="1"/>
  <c r="EQ135" i="1"/>
  <c r="EO135" i="1"/>
  <c r="ES143" i="1" s="1"/>
  <c r="DR135" i="1"/>
  <c r="DQ135" i="1"/>
  <c r="DO135" i="1"/>
  <c r="DS145" i="1" s="1"/>
  <c r="CR135" i="1"/>
  <c r="CQ135" i="1"/>
  <c r="CO135" i="1"/>
  <c r="BR135" i="1"/>
  <c r="BQ135" i="1"/>
  <c r="BO135" i="1"/>
  <c r="BS145" i="1" s="1"/>
  <c r="AR135" i="1"/>
  <c r="AQ135" i="1"/>
  <c r="AO135" i="1"/>
  <c r="I135" i="1"/>
  <c r="H135" i="1"/>
  <c r="G135" i="1"/>
  <c r="J135" i="1" s="1"/>
  <c r="GR134" i="1"/>
  <c r="GQ134" i="1"/>
  <c r="GO134" i="1"/>
  <c r="GS144" i="1" s="1"/>
  <c r="FR134" i="1"/>
  <c r="FQ134" i="1"/>
  <c r="FO134" i="1"/>
  <c r="FS144" i="1" s="1"/>
  <c r="ER134" i="1"/>
  <c r="EQ134" i="1"/>
  <c r="EO134" i="1"/>
  <c r="DR134" i="1"/>
  <c r="DQ134" i="1"/>
  <c r="DO134" i="1"/>
  <c r="DS144" i="1" s="1"/>
  <c r="CR134" i="1"/>
  <c r="CQ134" i="1"/>
  <c r="CO134" i="1"/>
  <c r="CS144" i="1" s="1"/>
  <c r="BR134" i="1"/>
  <c r="BQ134" i="1"/>
  <c r="BO134" i="1"/>
  <c r="AR134" i="1"/>
  <c r="AQ134" i="1"/>
  <c r="GT134" i="1" s="1"/>
  <c r="AO134" i="1"/>
  <c r="B134" i="1" s="1"/>
  <c r="I134" i="1"/>
  <c r="H134" i="1"/>
  <c r="G134" i="1"/>
  <c r="J134" i="1" s="1"/>
  <c r="GR133" i="1"/>
  <c r="GQ133" i="1"/>
  <c r="GO133" i="1"/>
  <c r="FR133" i="1"/>
  <c r="FQ133" i="1"/>
  <c r="FO133" i="1"/>
  <c r="ER133" i="1"/>
  <c r="EQ133" i="1"/>
  <c r="EO133" i="1"/>
  <c r="DR133" i="1"/>
  <c r="DQ133" i="1"/>
  <c r="DO133" i="1"/>
  <c r="DS143" i="1" s="1"/>
  <c r="CR133" i="1"/>
  <c r="CQ133" i="1"/>
  <c r="CO133" i="1"/>
  <c r="CS143" i="1" s="1"/>
  <c r="BR133" i="1"/>
  <c r="BQ133" i="1"/>
  <c r="BO133" i="1"/>
  <c r="AR133" i="1"/>
  <c r="GU133" i="1" s="1"/>
  <c r="AQ133" i="1"/>
  <c r="GT133" i="1" s="1"/>
  <c r="AO133" i="1"/>
  <c r="I133" i="1"/>
  <c r="H133" i="1"/>
  <c r="G133" i="1"/>
  <c r="J133" i="1" s="1"/>
  <c r="GT132" i="1"/>
  <c r="GR132" i="1"/>
  <c r="GQ132" i="1"/>
  <c r="GO132" i="1"/>
  <c r="FR132" i="1"/>
  <c r="FQ132" i="1"/>
  <c r="FO132" i="1"/>
  <c r="ER132" i="1"/>
  <c r="EQ132" i="1"/>
  <c r="EO132" i="1"/>
  <c r="DR132" i="1"/>
  <c r="DQ132" i="1"/>
  <c r="DO132" i="1"/>
  <c r="DS142" i="1" s="1"/>
  <c r="CR132" i="1"/>
  <c r="CQ132" i="1"/>
  <c r="CO132" i="1"/>
  <c r="GX132" i="1" s="1"/>
  <c r="BR132" i="1"/>
  <c r="BQ132" i="1"/>
  <c r="BO132" i="1"/>
  <c r="AR132" i="1"/>
  <c r="GU132" i="1" s="1"/>
  <c r="AQ132" i="1"/>
  <c r="AO132" i="1"/>
  <c r="I132" i="1"/>
  <c r="H132" i="1"/>
  <c r="G132" i="1"/>
  <c r="J132" i="1" s="1"/>
  <c r="GR131" i="1"/>
  <c r="GQ131" i="1"/>
  <c r="GO131" i="1"/>
  <c r="GS141" i="1" s="1"/>
  <c r="FR131" i="1"/>
  <c r="FQ131" i="1"/>
  <c r="FO131" i="1"/>
  <c r="ER131" i="1"/>
  <c r="EQ131" i="1"/>
  <c r="EO131" i="1"/>
  <c r="DR131" i="1"/>
  <c r="DQ131" i="1"/>
  <c r="DO131" i="1"/>
  <c r="DS141" i="1" s="1"/>
  <c r="CR131" i="1"/>
  <c r="CQ131" i="1"/>
  <c r="CO131" i="1"/>
  <c r="BR131" i="1"/>
  <c r="BQ131" i="1"/>
  <c r="GT131" i="1" s="1"/>
  <c r="BO131" i="1"/>
  <c r="AR131" i="1"/>
  <c r="AQ131" i="1"/>
  <c r="AO131" i="1"/>
  <c r="B131" i="1" s="1"/>
  <c r="I131" i="1"/>
  <c r="H131" i="1"/>
  <c r="G131" i="1"/>
  <c r="J131" i="1" s="1"/>
  <c r="GR130" i="1"/>
  <c r="GQ130" i="1"/>
  <c r="GO130" i="1"/>
  <c r="GS138" i="1" s="1"/>
  <c r="FR130" i="1"/>
  <c r="FQ130" i="1"/>
  <c r="FO130" i="1"/>
  <c r="FS139" i="1" s="1"/>
  <c r="ER130" i="1"/>
  <c r="EQ130" i="1"/>
  <c r="EO130" i="1"/>
  <c r="DR130" i="1"/>
  <c r="DQ130" i="1"/>
  <c r="DO130" i="1"/>
  <c r="DS140" i="1" s="1"/>
  <c r="CR130" i="1"/>
  <c r="CQ130" i="1"/>
  <c r="CO130" i="1"/>
  <c r="BR130" i="1"/>
  <c r="BQ130" i="1"/>
  <c r="BO130" i="1"/>
  <c r="AR130" i="1"/>
  <c r="AQ130" i="1"/>
  <c r="GT130" i="1" s="1"/>
  <c r="AO130" i="1"/>
  <c r="I130" i="1"/>
  <c r="H130" i="1"/>
  <c r="G130" i="1"/>
  <c r="J130" i="1" s="1"/>
  <c r="GR129" i="1"/>
  <c r="GQ129" i="1"/>
  <c r="GO129" i="1"/>
  <c r="FR129" i="1"/>
  <c r="FQ129" i="1"/>
  <c r="FO129" i="1"/>
  <c r="ER129" i="1"/>
  <c r="EQ129" i="1"/>
  <c r="EO129" i="1"/>
  <c r="ES139" i="1" s="1"/>
  <c r="DR129" i="1"/>
  <c r="DQ129" i="1"/>
  <c r="DO129" i="1"/>
  <c r="DS139" i="1" s="1"/>
  <c r="CR129" i="1"/>
  <c r="CQ129" i="1"/>
  <c r="CO129" i="1"/>
  <c r="GX129" i="1" s="1"/>
  <c r="BR129" i="1"/>
  <c r="BQ129" i="1"/>
  <c r="BO129" i="1"/>
  <c r="AR129" i="1"/>
  <c r="GU129" i="1" s="1"/>
  <c r="AQ129" i="1"/>
  <c r="GT129" i="1" s="1"/>
  <c r="AO129" i="1"/>
  <c r="I129" i="1"/>
  <c r="J129" i="1" s="1"/>
  <c r="H129" i="1"/>
  <c r="G129" i="1"/>
  <c r="GR128" i="1"/>
  <c r="GQ128" i="1"/>
  <c r="GO128" i="1"/>
  <c r="FR128" i="1"/>
  <c r="FQ128" i="1"/>
  <c r="FO128" i="1"/>
  <c r="ER128" i="1"/>
  <c r="EQ128" i="1"/>
  <c r="EO128" i="1"/>
  <c r="ES138" i="1" s="1"/>
  <c r="DR128" i="1"/>
  <c r="DQ128" i="1"/>
  <c r="DO128" i="1"/>
  <c r="CR128" i="1"/>
  <c r="CQ128" i="1"/>
  <c r="CO128" i="1"/>
  <c r="GX128" i="1" s="1"/>
  <c r="BR128" i="1"/>
  <c r="BQ128" i="1"/>
  <c r="BO128" i="1"/>
  <c r="AR128" i="1"/>
  <c r="GU128" i="1" s="1"/>
  <c r="AQ128" i="1"/>
  <c r="GT128" i="1" s="1"/>
  <c r="AO128" i="1"/>
  <c r="I128" i="1"/>
  <c r="J128" i="1" s="1"/>
  <c r="H128" i="1"/>
  <c r="G128" i="1"/>
  <c r="B128" i="1"/>
  <c r="GR127" i="1"/>
  <c r="GQ127" i="1"/>
  <c r="GO127" i="1"/>
  <c r="FR127" i="1"/>
  <c r="FQ127" i="1"/>
  <c r="FO127" i="1"/>
  <c r="ER127" i="1"/>
  <c r="EQ127" i="1"/>
  <c r="EO127" i="1"/>
  <c r="ES137" i="1" s="1"/>
  <c r="DR127" i="1"/>
  <c r="DQ127" i="1"/>
  <c r="DO127" i="1"/>
  <c r="CR127" i="1"/>
  <c r="CQ127" i="1"/>
  <c r="CO127" i="1"/>
  <c r="BR127" i="1"/>
  <c r="BQ127" i="1"/>
  <c r="BO127" i="1"/>
  <c r="AR127" i="1"/>
  <c r="GU127" i="1" s="1"/>
  <c r="AQ127" i="1"/>
  <c r="GT127" i="1" s="1"/>
  <c r="AO127" i="1"/>
  <c r="I127" i="1"/>
  <c r="J127" i="1" s="1"/>
  <c r="H127" i="1"/>
  <c r="G127" i="1"/>
  <c r="GR126" i="1"/>
  <c r="GQ126" i="1"/>
  <c r="GO126" i="1"/>
  <c r="GS136" i="1" s="1"/>
  <c r="FR126" i="1"/>
  <c r="FQ126" i="1"/>
  <c r="FO126" i="1"/>
  <c r="ER126" i="1"/>
  <c r="EQ126" i="1"/>
  <c r="EO126" i="1"/>
  <c r="ES136" i="1" s="1"/>
  <c r="DR126" i="1"/>
  <c r="DQ126" i="1"/>
  <c r="DO126" i="1"/>
  <c r="DS136" i="1" s="1"/>
  <c r="CR126" i="1"/>
  <c r="CQ126" i="1"/>
  <c r="CO126" i="1"/>
  <c r="CS136" i="1" s="1"/>
  <c r="BR126" i="1"/>
  <c r="BQ126" i="1"/>
  <c r="BO126" i="1"/>
  <c r="AR126" i="1"/>
  <c r="GU126" i="1" s="1"/>
  <c r="AQ126" i="1"/>
  <c r="GT126" i="1" s="1"/>
  <c r="AO126" i="1"/>
  <c r="J126" i="1"/>
  <c r="I126" i="1"/>
  <c r="H126" i="1"/>
  <c r="G126" i="1"/>
  <c r="B126" i="1"/>
  <c r="GR125" i="1"/>
  <c r="GQ125" i="1"/>
  <c r="GO125" i="1"/>
  <c r="GS134" i="1" s="1"/>
  <c r="FR125" i="1"/>
  <c r="FQ125" i="1"/>
  <c r="FO125" i="1"/>
  <c r="ER125" i="1"/>
  <c r="EQ125" i="1"/>
  <c r="EO125" i="1"/>
  <c r="ES135" i="1" s="1"/>
  <c r="DR125" i="1"/>
  <c r="DQ125" i="1"/>
  <c r="DO125" i="1"/>
  <c r="CR125" i="1"/>
  <c r="CQ125" i="1"/>
  <c r="CO125" i="1"/>
  <c r="BR125" i="1"/>
  <c r="BQ125" i="1"/>
  <c r="BO125" i="1"/>
  <c r="AR125" i="1"/>
  <c r="GU125" i="1" s="1"/>
  <c r="AQ125" i="1"/>
  <c r="GT125" i="1" s="1"/>
  <c r="AO125" i="1"/>
  <c r="I125" i="1"/>
  <c r="J125" i="1" s="1"/>
  <c r="H125" i="1"/>
  <c r="G125" i="1"/>
  <c r="GR124" i="1"/>
  <c r="GQ124" i="1"/>
  <c r="GO124" i="1"/>
  <c r="FR124" i="1"/>
  <c r="FQ124" i="1"/>
  <c r="FO124" i="1"/>
  <c r="FS134" i="1" s="1"/>
  <c r="ER124" i="1"/>
  <c r="EQ124" i="1"/>
  <c r="EO124" i="1"/>
  <c r="ES134" i="1" s="1"/>
  <c r="DR124" i="1"/>
  <c r="DQ124" i="1"/>
  <c r="DO124" i="1"/>
  <c r="B124" i="1" s="1"/>
  <c r="CR124" i="1"/>
  <c r="CQ124" i="1"/>
  <c r="CO124" i="1"/>
  <c r="BR124" i="1"/>
  <c r="BQ124" i="1"/>
  <c r="BO124" i="1"/>
  <c r="BS134" i="1" s="1"/>
  <c r="AR124" i="1"/>
  <c r="GU124" i="1" s="1"/>
  <c r="AQ124" i="1"/>
  <c r="AO124" i="1"/>
  <c r="I124" i="1"/>
  <c r="J124" i="1" s="1"/>
  <c r="H124" i="1"/>
  <c r="G124" i="1"/>
  <c r="GR123" i="1"/>
  <c r="GQ123" i="1"/>
  <c r="GO123" i="1"/>
  <c r="FR123" i="1"/>
  <c r="FQ123" i="1"/>
  <c r="FO123" i="1"/>
  <c r="ER123" i="1"/>
  <c r="EQ123" i="1"/>
  <c r="EO123" i="1"/>
  <c r="ES133" i="1" s="1"/>
  <c r="DR123" i="1"/>
  <c r="DQ123" i="1"/>
  <c r="DO123" i="1"/>
  <c r="DS133" i="1" s="1"/>
  <c r="CR123" i="1"/>
  <c r="CQ123" i="1"/>
  <c r="CO123" i="1"/>
  <c r="CS133" i="1" s="1"/>
  <c r="BR123" i="1"/>
  <c r="BQ123" i="1"/>
  <c r="BO123" i="1"/>
  <c r="BS133" i="1" s="1"/>
  <c r="AR123" i="1"/>
  <c r="GU123" i="1" s="1"/>
  <c r="AQ123" i="1"/>
  <c r="GT123" i="1" s="1"/>
  <c r="AO123" i="1"/>
  <c r="I123" i="1"/>
  <c r="H123" i="1"/>
  <c r="G123" i="1"/>
  <c r="J123" i="1" s="1"/>
  <c r="GR122" i="1"/>
  <c r="GQ122" i="1"/>
  <c r="GO122" i="1"/>
  <c r="FR122" i="1"/>
  <c r="FQ122" i="1"/>
  <c r="FO122" i="1"/>
  <c r="ER122" i="1"/>
  <c r="EQ122" i="1"/>
  <c r="EO122" i="1"/>
  <c r="DR122" i="1"/>
  <c r="DQ122" i="1"/>
  <c r="DO122" i="1"/>
  <c r="DS132" i="1" s="1"/>
  <c r="CR122" i="1"/>
  <c r="GU122" i="1" s="1"/>
  <c r="CQ122" i="1"/>
  <c r="CM122" i="1"/>
  <c r="BR122" i="1"/>
  <c r="BQ122" i="1"/>
  <c r="BO122" i="1"/>
  <c r="BS132" i="1" s="1"/>
  <c r="AR122" i="1"/>
  <c r="AQ122" i="1"/>
  <c r="AO122" i="1"/>
  <c r="G122" i="1"/>
  <c r="GR121" i="1"/>
  <c r="GQ121" i="1"/>
  <c r="GO121" i="1"/>
  <c r="FR121" i="1"/>
  <c r="FQ121" i="1"/>
  <c r="FO121" i="1"/>
  <c r="FS131" i="1" s="1"/>
  <c r="ER121" i="1"/>
  <c r="EQ121" i="1"/>
  <c r="EO121" i="1"/>
  <c r="ES131" i="1" s="1"/>
  <c r="DR121" i="1"/>
  <c r="DQ121" i="1"/>
  <c r="DO121" i="1"/>
  <c r="CR121" i="1"/>
  <c r="CQ121" i="1"/>
  <c r="CO121" i="1"/>
  <c r="B121" i="1" s="1"/>
  <c r="BR121" i="1"/>
  <c r="BQ121" i="1"/>
  <c r="BO121" i="1"/>
  <c r="AR121" i="1"/>
  <c r="GU121" i="1" s="1"/>
  <c r="AQ121" i="1"/>
  <c r="GT121" i="1" s="1"/>
  <c r="AO121" i="1"/>
  <c r="J121" i="1"/>
  <c r="I121" i="1"/>
  <c r="H121" i="1"/>
  <c r="G121" i="1"/>
  <c r="GR120" i="1"/>
  <c r="GQ120" i="1"/>
  <c r="GO120" i="1"/>
  <c r="FS120" i="1"/>
  <c r="FR120" i="1"/>
  <c r="FQ120" i="1"/>
  <c r="FO120" i="1"/>
  <c r="ER120" i="1"/>
  <c r="EQ120" i="1"/>
  <c r="EO120" i="1"/>
  <c r="DR120" i="1"/>
  <c r="DQ120" i="1"/>
  <c r="DO120" i="1"/>
  <c r="CR120" i="1"/>
  <c r="CQ120" i="1"/>
  <c r="CO120" i="1"/>
  <c r="BR120" i="1"/>
  <c r="BQ120" i="1"/>
  <c r="BO120" i="1"/>
  <c r="AR120" i="1"/>
  <c r="AQ120" i="1"/>
  <c r="GT120" i="1" s="1"/>
  <c r="AO120" i="1"/>
  <c r="GX120" i="1" s="1"/>
  <c r="I120" i="1"/>
  <c r="H120" i="1"/>
  <c r="G120" i="1"/>
  <c r="J120" i="1" s="1"/>
  <c r="GR119" i="1"/>
  <c r="GQ119" i="1"/>
  <c r="GO119" i="1"/>
  <c r="FR119" i="1"/>
  <c r="FQ119" i="1"/>
  <c r="FO119" i="1"/>
  <c r="ER119" i="1"/>
  <c r="EQ119" i="1"/>
  <c r="EO119" i="1"/>
  <c r="DR119" i="1"/>
  <c r="DQ119" i="1"/>
  <c r="DO119" i="1"/>
  <c r="CR119" i="1"/>
  <c r="CQ119" i="1"/>
  <c r="CO119" i="1"/>
  <c r="BR119" i="1"/>
  <c r="BQ119" i="1"/>
  <c r="BO119" i="1"/>
  <c r="BS129" i="1" s="1"/>
  <c r="AR119" i="1"/>
  <c r="GU119" i="1" s="1"/>
  <c r="AQ119" i="1"/>
  <c r="GT119" i="1" s="1"/>
  <c r="AO119" i="1"/>
  <c r="I119" i="1"/>
  <c r="H119" i="1"/>
  <c r="G119" i="1"/>
  <c r="GR118" i="1"/>
  <c r="GQ118" i="1"/>
  <c r="GO118" i="1"/>
  <c r="FR118" i="1"/>
  <c r="FQ118" i="1"/>
  <c r="FO118" i="1"/>
  <c r="FS128" i="1" s="1"/>
  <c r="ER118" i="1"/>
  <c r="EQ118" i="1"/>
  <c r="EO118" i="1"/>
  <c r="DR118" i="1"/>
  <c r="DQ118" i="1"/>
  <c r="DO118" i="1"/>
  <c r="CR118" i="1"/>
  <c r="CQ118" i="1"/>
  <c r="CO118" i="1"/>
  <c r="BR118" i="1"/>
  <c r="BQ118" i="1"/>
  <c r="BO118" i="1"/>
  <c r="BS128" i="1" s="1"/>
  <c r="AR118" i="1"/>
  <c r="GU118" i="1" s="1"/>
  <c r="AQ118" i="1"/>
  <c r="GT118" i="1" s="1"/>
  <c r="AO118" i="1"/>
  <c r="I118" i="1"/>
  <c r="H118" i="1"/>
  <c r="G118" i="1"/>
  <c r="GR117" i="1"/>
  <c r="GQ117" i="1"/>
  <c r="GO117" i="1"/>
  <c r="FR117" i="1"/>
  <c r="FQ117" i="1"/>
  <c r="FO117" i="1"/>
  <c r="FS127" i="1" s="1"/>
  <c r="ER117" i="1"/>
  <c r="EQ117" i="1"/>
  <c r="EO117" i="1"/>
  <c r="DR117" i="1"/>
  <c r="DQ117" i="1"/>
  <c r="DO117" i="1"/>
  <c r="CR117" i="1"/>
  <c r="CQ117" i="1"/>
  <c r="CO117" i="1"/>
  <c r="BR117" i="1"/>
  <c r="BQ117" i="1"/>
  <c r="BO117" i="1"/>
  <c r="BS127" i="1" s="1"/>
  <c r="AR117" i="1"/>
  <c r="GU117" i="1" s="1"/>
  <c r="AQ117" i="1"/>
  <c r="GT117" i="1" s="1"/>
  <c r="AO117" i="1"/>
  <c r="I117" i="1"/>
  <c r="H117" i="1"/>
  <c r="G117" i="1"/>
  <c r="GR116" i="1"/>
  <c r="GQ116" i="1"/>
  <c r="GO116" i="1"/>
  <c r="FR116" i="1"/>
  <c r="FQ116" i="1"/>
  <c r="FO116" i="1"/>
  <c r="FS126" i="1" s="1"/>
  <c r="ER116" i="1"/>
  <c r="EQ116" i="1"/>
  <c r="EO116" i="1"/>
  <c r="DR116" i="1"/>
  <c r="DQ116" i="1"/>
  <c r="DO116" i="1"/>
  <c r="DS126" i="1" s="1"/>
  <c r="CR116" i="1"/>
  <c r="CQ116" i="1"/>
  <c r="CO116" i="1"/>
  <c r="BR116" i="1"/>
  <c r="BQ116" i="1"/>
  <c r="BO116" i="1"/>
  <c r="BS126" i="1" s="1"/>
  <c r="AR116" i="1"/>
  <c r="GU116" i="1" s="1"/>
  <c r="AQ116" i="1"/>
  <c r="GT116" i="1" s="1"/>
  <c r="AO116" i="1"/>
  <c r="AS126" i="1" s="1"/>
  <c r="I116" i="1"/>
  <c r="H116" i="1"/>
  <c r="G116" i="1"/>
  <c r="GR115" i="1"/>
  <c r="GQ115" i="1"/>
  <c r="GO115" i="1"/>
  <c r="GS125" i="1" s="1"/>
  <c r="FR115" i="1"/>
  <c r="FQ115" i="1"/>
  <c r="FO115" i="1"/>
  <c r="FS125" i="1" s="1"/>
  <c r="ER115" i="1"/>
  <c r="EQ115" i="1"/>
  <c r="EO115" i="1"/>
  <c r="ES125" i="1" s="1"/>
  <c r="DR115" i="1"/>
  <c r="DQ115" i="1"/>
  <c r="DO115" i="1"/>
  <c r="DS125" i="1" s="1"/>
  <c r="CR115" i="1"/>
  <c r="CQ115" i="1"/>
  <c r="CO115" i="1"/>
  <c r="B115" i="1" s="1"/>
  <c r="BR115" i="1"/>
  <c r="BQ115" i="1"/>
  <c r="BO115" i="1"/>
  <c r="BS125" i="1" s="1"/>
  <c r="AR115" i="1"/>
  <c r="GU115" i="1" s="1"/>
  <c r="AQ115" i="1"/>
  <c r="GT115" i="1" s="1"/>
  <c r="AO115" i="1"/>
  <c r="AS125" i="1" s="1"/>
  <c r="I115" i="1"/>
  <c r="J115" i="1" s="1"/>
  <c r="H115" i="1"/>
  <c r="G115" i="1"/>
  <c r="GR114" i="1"/>
  <c r="GQ114" i="1"/>
  <c r="GO114" i="1"/>
  <c r="FR114" i="1"/>
  <c r="FQ114" i="1"/>
  <c r="FO114" i="1"/>
  <c r="FS124" i="1" s="1"/>
  <c r="ER114" i="1"/>
  <c r="EQ114" i="1"/>
  <c r="EO114" i="1"/>
  <c r="ES124" i="1" s="1"/>
  <c r="DR114" i="1"/>
  <c r="DQ114" i="1"/>
  <c r="DO114" i="1"/>
  <c r="CR114" i="1"/>
  <c r="CQ114" i="1"/>
  <c r="CO114" i="1"/>
  <c r="BR114" i="1"/>
  <c r="BQ114" i="1"/>
  <c r="BO114" i="1"/>
  <c r="BS124" i="1" s="1"/>
  <c r="AR114" i="1"/>
  <c r="GU114" i="1" s="1"/>
  <c r="AQ114" i="1"/>
  <c r="GT114" i="1" s="1"/>
  <c r="AO114" i="1"/>
  <c r="GX114" i="1" s="1"/>
  <c r="J114" i="1"/>
  <c r="I114" i="1"/>
  <c r="H114" i="1"/>
  <c r="G114" i="1"/>
  <c r="B114" i="1"/>
  <c r="GR113" i="1"/>
  <c r="GQ113" i="1"/>
  <c r="GO113" i="1"/>
  <c r="GS123" i="1" s="1"/>
  <c r="FR113" i="1"/>
  <c r="FQ113" i="1"/>
  <c r="FO113" i="1"/>
  <c r="ER113" i="1"/>
  <c r="EQ113" i="1"/>
  <c r="EO113" i="1"/>
  <c r="ES123" i="1" s="1"/>
  <c r="DR113" i="1"/>
  <c r="DQ113" i="1"/>
  <c r="DO113" i="1"/>
  <c r="CR113" i="1"/>
  <c r="CQ113" i="1"/>
  <c r="CO113" i="1"/>
  <c r="BR113" i="1"/>
  <c r="BQ113" i="1"/>
  <c r="BO113" i="1"/>
  <c r="BS123" i="1" s="1"/>
  <c r="AR113" i="1"/>
  <c r="GU113" i="1" s="1"/>
  <c r="AQ113" i="1"/>
  <c r="GT113" i="1" s="1"/>
  <c r="AO113" i="1"/>
  <c r="AS123" i="1" s="1"/>
  <c r="J113" i="1"/>
  <c r="I113" i="1"/>
  <c r="H113" i="1"/>
  <c r="G113" i="1"/>
  <c r="B113" i="1"/>
  <c r="GR112" i="1"/>
  <c r="GQ112" i="1"/>
  <c r="GO112" i="1"/>
  <c r="GS122" i="1" s="1"/>
  <c r="FR112" i="1"/>
  <c r="FQ112" i="1"/>
  <c r="FO112" i="1"/>
  <c r="FS122" i="1" s="1"/>
  <c r="ER112" i="1"/>
  <c r="EQ112" i="1"/>
  <c r="EO112" i="1"/>
  <c r="ES122" i="1" s="1"/>
  <c r="DR112" i="1"/>
  <c r="DQ112" i="1"/>
  <c r="DO112" i="1"/>
  <c r="DS122" i="1" s="1"/>
  <c r="CR112" i="1"/>
  <c r="CQ112" i="1"/>
  <c r="CO112" i="1"/>
  <c r="GX112" i="1" s="1"/>
  <c r="BR112" i="1"/>
  <c r="BQ112" i="1"/>
  <c r="BO112" i="1"/>
  <c r="BS122" i="1" s="1"/>
  <c r="AR112" i="1"/>
  <c r="GU112" i="1" s="1"/>
  <c r="AQ112" i="1"/>
  <c r="GT112" i="1" s="1"/>
  <c r="AO112" i="1"/>
  <c r="AS122" i="1" s="1"/>
  <c r="J112" i="1"/>
  <c r="I112" i="1"/>
  <c r="H112" i="1"/>
  <c r="G112" i="1"/>
  <c r="B112" i="1"/>
  <c r="GR111" i="1"/>
  <c r="GQ111" i="1"/>
  <c r="GO111" i="1"/>
  <c r="FR111" i="1"/>
  <c r="FQ111" i="1"/>
  <c r="FO111" i="1"/>
  <c r="FS121" i="1" s="1"/>
  <c r="ER111" i="1"/>
  <c r="EQ111" i="1"/>
  <c r="EO111" i="1"/>
  <c r="ES121" i="1" s="1"/>
  <c r="DR111" i="1"/>
  <c r="DQ111" i="1"/>
  <c r="DO111" i="1"/>
  <c r="DS121" i="1" s="1"/>
  <c r="CR111" i="1"/>
  <c r="CQ111" i="1"/>
  <c r="CO111" i="1"/>
  <c r="CS121" i="1" s="1"/>
  <c r="BR111" i="1"/>
  <c r="BQ111" i="1"/>
  <c r="BO111" i="1"/>
  <c r="AR111" i="1"/>
  <c r="GU111" i="1" s="1"/>
  <c r="AQ111" i="1"/>
  <c r="GT111" i="1" s="1"/>
  <c r="AO111" i="1"/>
  <c r="AS121" i="1" s="1"/>
  <c r="J111" i="1"/>
  <c r="I111" i="1"/>
  <c r="H111" i="1"/>
  <c r="G111" i="1"/>
  <c r="B111" i="1"/>
  <c r="GR110" i="1"/>
  <c r="GQ110" i="1"/>
  <c r="GO110" i="1"/>
  <c r="GS120" i="1" s="1"/>
  <c r="FR110" i="1"/>
  <c r="FQ110" i="1"/>
  <c r="FO110" i="1"/>
  <c r="ER110" i="1"/>
  <c r="EQ110" i="1"/>
  <c r="EO110" i="1"/>
  <c r="ES120" i="1" s="1"/>
  <c r="DR110" i="1"/>
  <c r="DQ110" i="1"/>
  <c r="DO110" i="1"/>
  <c r="DS120" i="1" s="1"/>
  <c r="CR110" i="1"/>
  <c r="CQ110" i="1"/>
  <c r="CO110" i="1"/>
  <c r="CS120" i="1" s="1"/>
  <c r="BR110" i="1"/>
  <c r="BQ110" i="1"/>
  <c r="BO110" i="1"/>
  <c r="BS120" i="1" s="1"/>
  <c r="AR110" i="1"/>
  <c r="GU110" i="1" s="1"/>
  <c r="AQ110" i="1"/>
  <c r="GT110" i="1" s="1"/>
  <c r="GV120" i="1" s="1"/>
  <c r="AO110" i="1"/>
  <c r="AS120" i="1" s="1"/>
  <c r="J110" i="1"/>
  <c r="I110" i="1"/>
  <c r="H110" i="1"/>
  <c r="G110" i="1"/>
  <c r="B110" i="1"/>
  <c r="GR109" i="1"/>
  <c r="GQ109" i="1"/>
  <c r="GO109" i="1"/>
  <c r="FR109" i="1"/>
  <c r="FQ109" i="1"/>
  <c r="FO109" i="1"/>
  <c r="FS119" i="1" s="1"/>
  <c r="ER109" i="1"/>
  <c r="EQ109" i="1"/>
  <c r="EO109" i="1"/>
  <c r="ES119" i="1" s="1"/>
  <c r="DR109" i="1"/>
  <c r="DQ109" i="1"/>
  <c r="DO109" i="1"/>
  <c r="CR109" i="1"/>
  <c r="CQ109" i="1"/>
  <c r="CO109" i="1"/>
  <c r="CS119" i="1" s="1"/>
  <c r="BR109" i="1"/>
  <c r="BQ109" i="1"/>
  <c r="BO109" i="1"/>
  <c r="BS119" i="1" s="1"/>
  <c r="AR109" i="1"/>
  <c r="GU109" i="1" s="1"/>
  <c r="GW119" i="1" s="1"/>
  <c r="AQ109" i="1"/>
  <c r="GT109" i="1" s="1"/>
  <c r="AO109" i="1"/>
  <c r="AS119" i="1" s="1"/>
  <c r="I109" i="1"/>
  <c r="H109" i="1"/>
  <c r="G109" i="1"/>
  <c r="J109" i="1" s="1"/>
  <c r="GR108" i="1"/>
  <c r="GQ108" i="1"/>
  <c r="GO108" i="1"/>
  <c r="GS118" i="1" s="1"/>
  <c r="FR108" i="1"/>
  <c r="FQ108" i="1"/>
  <c r="FO108" i="1"/>
  <c r="FS118" i="1" s="1"/>
  <c r="EN108" i="1"/>
  <c r="EM108" i="1"/>
  <c r="EL108" i="1"/>
  <c r="EK108" i="1"/>
  <c r="EJ108" i="1"/>
  <c r="EI108" i="1"/>
  <c r="EH108" i="1"/>
  <c r="ER108" i="1" s="1"/>
  <c r="EG108" i="1"/>
  <c r="EF108" i="1"/>
  <c r="EE108" i="1"/>
  <c r="ED108" i="1"/>
  <c r="EQ108" i="1" s="1"/>
  <c r="EC108" i="1"/>
  <c r="EO108" i="1" s="1"/>
  <c r="ES118" i="1" s="1"/>
  <c r="DR108" i="1"/>
  <c r="DQ108" i="1"/>
  <c r="DO108" i="1"/>
  <c r="CR108" i="1"/>
  <c r="CQ108" i="1"/>
  <c r="CO108" i="1"/>
  <c r="CS118" i="1" s="1"/>
  <c r="BR108" i="1"/>
  <c r="BQ108" i="1"/>
  <c r="BO108" i="1"/>
  <c r="BS118" i="1" s="1"/>
  <c r="AR108" i="1"/>
  <c r="AQ108" i="1"/>
  <c r="GT108" i="1" s="1"/>
  <c r="GV118" i="1" s="1"/>
  <c r="AO108" i="1"/>
  <c r="AS118" i="1" s="1"/>
  <c r="G108" i="1"/>
  <c r="GR107" i="1"/>
  <c r="GQ107" i="1"/>
  <c r="GO107" i="1"/>
  <c r="GS117" i="1" s="1"/>
  <c r="FR107" i="1"/>
  <c r="FQ107" i="1"/>
  <c r="FO107" i="1"/>
  <c r="FS117" i="1" s="1"/>
  <c r="ER107" i="1"/>
  <c r="EQ107" i="1"/>
  <c r="EO107" i="1"/>
  <c r="EN107" i="1"/>
  <c r="EM107" i="1"/>
  <c r="DR107" i="1"/>
  <c r="DQ107" i="1"/>
  <c r="DO107" i="1"/>
  <c r="DS117" i="1" s="1"/>
  <c r="CR107" i="1"/>
  <c r="CQ107" i="1"/>
  <c r="CO107" i="1"/>
  <c r="CS117" i="1" s="1"/>
  <c r="BR107" i="1"/>
  <c r="BQ107" i="1"/>
  <c r="BO107" i="1"/>
  <c r="AR107" i="1"/>
  <c r="GU107" i="1" s="1"/>
  <c r="AQ107" i="1"/>
  <c r="GT107" i="1" s="1"/>
  <c r="GV117" i="1" s="1"/>
  <c r="AO107" i="1"/>
  <c r="GX107" i="1" s="1"/>
  <c r="I107" i="1"/>
  <c r="H107" i="1"/>
  <c r="G107" i="1"/>
  <c r="J107" i="1" s="1"/>
  <c r="GR106" i="1"/>
  <c r="GQ106" i="1"/>
  <c r="GO106" i="1"/>
  <c r="GS116" i="1" s="1"/>
  <c r="FR106" i="1"/>
  <c r="FQ106" i="1"/>
  <c r="FO106" i="1"/>
  <c r="ER106" i="1"/>
  <c r="EQ106" i="1"/>
  <c r="EO106" i="1"/>
  <c r="ES116" i="1" s="1"/>
  <c r="DR106" i="1"/>
  <c r="DQ106" i="1"/>
  <c r="DO106" i="1"/>
  <c r="DS116" i="1" s="1"/>
  <c r="CR106" i="1"/>
  <c r="CQ106" i="1"/>
  <c r="CO106" i="1"/>
  <c r="CS116" i="1" s="1"/>
  <c r="BR106" i="1"/>
  <c r="BQ106" i="1"/>
  <c r="BO106" i="1"/>
  <c r="AR106" i="1"/>
  <c r="GU106" i="1" s="1"/>
  <c r="AQ106" i="1"/>
  <c r="GT106" i="1" s="1"/>
  <c r="GV116" i="1" s="1"/>
  <c r="AO106" i="1"/>
  <c r="B106" i="1" s="1"/>
  <c r="I106" i="1"/>
  <c r="H106" i="1"/>
  <c r="G106" i="1"/>
  <c r="J106" i="1" s="1"/>
  <c r="GR105" i="1"/>
  <c r="GQ105" i="1"/>
  <c r="GO105" i="1"/>
  <c r="GS115" i="1" s="1"/>
  <c r="FR105" i="1"/>
  <c r="FQ105" i="1"/>
  <c r="FO105" i="1"/>
  <c r="FS115" i="1" s="1"/>
  <c r="ER105" i="1"/>
  <c r="EQ105" i="1"/>
  <c r="EO105" i="1"/>
  <c r="DR105" i="1"/>
  <c r="DQ105" i="1"/>
  <c r="DO105" i="1"/>
  <c r="DS115" i="1" s="1"/>
  <c r="CR105" i="1"/>
  <c r="CQ105" i="1"/>
  <c r="CO105" i="1"/>
  <c r="GX105" i="1" s="1"/>
  <c r="BR105" i="1"/>
  <c r="BQ105" i="1"/>
  <c r="GT105" i="1" s="1"/>
  <c r="BO105" i="1"/>
  <c r="BS115" i="1" s="1"/>
  <c r="BK105" i="1"/>
  <c r="AR105" i="1"/>
  <c r="GU105" i="1" s="1"/>
  <c r="AQ105" i="1"/>
  <c r="AO105" i="1"/>
  <c r="AS115" i="1" s="1"/>
  <c r="I105" i="1"/>
  <c r="J105" i="1" s="1"/>
  <c r="H105" i="1"/>
  <c r="G105" i="1"/>
  <c r="GR104" i="1"/>
  <c r="GQ104" i="1"/>
  <c r="GO104" i="1"/>
  <c r="GS114" i="1" s="1"/>
  <c r="FR104" i="1"/>
  <c r="FQ104" i="1"/>
  <c r="FO104" i="1"/>
  <c r="ER104" i="1"/>
  <c r="EQ104" i="1"/>
  <c r="EO104" i="1"/>
  <c r="ES114" i="1" s="1"/>
  <c r="DR104" i="1"/>
  <c r="DQ104" i="1"/>
  <c r="DO104" i="1"/>
  <c r="DS114" i="1" s="1"/>
  <c r="CR104" i="1"/>
  <c r="CQ104" i="1"/>
  <c r="CO104" i="1"/>
  <c r="CS114" i="1" s="1"/>
  <c r="BR104" i="1"/>
  <c r="BQ104" i="1"/>
  <c r="BO104" i="1"/>
  <c r="BS114" i="1" s="1"/>
  <c r="AR104" i="1"/>
  <c r="GU104" i="1" s="1"/>
  <c r="AQ104" i="1"/>
  <c r="GT104" i="1" s="1"/>
  <c r="AO104" i="1"/>
  <c r="GX104" i="1" s="1"/>
  <c r="J104" i="1"/>
  <c r="I104" i="1"/>
  <c r="H104" i="1"/>
  <c r="G104" i="1"/>
  <c r="B104" i="1"/>
  <c r="GR103" i="1"/>
  <c r="GQ103" i="1"/>
  <c r="GO103" i="1"/>
  <c r="GS113" i="1" s="1"/>
  <c r="FR103" i="1"/>
  <c r="FQ103" i="1"/>
  <c r="FO103" i="1"/>
  <c r="FS113" i="1" s="1"/>
  <c r="ER103" i="1"/>
  <c r="EQ103" i="1"/>
  <c r="EO103" i="1"/>
  <c r="ES113" i="1" s="1"/>
  <c r="DR103" i="1"/>
  <c r="DQ103" i="1"/>
  <c r="DO103" i="1"/>
  <c r="CR103" i="1"/>
  <c r="CQ103" i="1"/>
  <c r="CO103" i="1"/>
  <c r="CS113" i="1" s="1"/>
  <c r="BR103" i="1"/>
  <c r="BQ103" i="1"/>
  <c r="BO103" i="1"/>
  <c r="BS113" i="1" s="1"/>
  <c r="AR103" i="1"/>
  <c r="GU103" i="1" s="1"/>
  <c r="AQ103" i="1"/>
  <c r="GT103" i="1" s="1"/>
  <c r="AO103" i="1"/>
  <c r="GX103" i="1" s="1"/>
  <c r="J103" i="1"/>
  <c r="I103" i="1"/>
  <c r="H103" i="1"/>
  <c r="G103" i="1"/>
  <c r="B103" i="1"/>
  <c r="GR102" i="1"/>
  <c r="GQ102" i="1"/>
  <c r="GO102" i="1"/>
  <c r="GS112" i="1" s="1"/>
  <c r="FR102" i="1"/>
  <c r="FQ102" i="1"/>
  <c r="FO102" i="1"/>
  <c r="FS112" i="1" s="1"/>
  <c r="ER102" i="1"/>
  <c r="EQ102" i="1"/>
  <c r="EO102" i="1"/>
  <c r="ES112" i="1" s="1"/>
  <c r="DR102" i="1"/>
  <c r="DQ102" i="1"/>
  <c r="DO102" i="1"/>
  <c r="DS112" i="1" s="1"/>
  <c r="CR102" i="1"/>
  <c r="GU102" i="1" s="1"/>
  <c r="CQ102" i="1"/>
  <c r="CN102" i="1"/>
  <c r="CO102" i="1" s="1"/>
  <c r="CS112" i="1" s="1"/>
  <c r="BR102" i="1"/>
  <c r="BQ102" i="1"/>
  <c r="BO102" i="1"/>
  <c r="BS112" i="1" s="1"/>
  <c r="AR102" i="1"/>
  <c r="AQ102" i="1"/>
  <c r="GT102" i="1" s="1"/>
  <c r="AO102" i="1"/>
  <c r="B102" i="1" s="1"/>
  <c r="H102" i="1"/>
  <c r="G102" i="1"/>
  <c r="GR101" i="1"/>
  <c r="GQ101" i="1"/>
  <c r="GO101" i="1"/>
  <c r="GS111" i="1" s="1"/>
  <c r="FR101" i="1"/>
  <c r="FQ101" i="1"/>
  <c r="FO101" i="1"/>
  <c r="FS111" i="1" s="1"/>
  <c r="ER101" i="1"/>
  <c r="EQ101" i="1"/>
  <c r="EO101" i="1"/>
  <c r="ES111" i="1" s="1"/>
  <c r="DR101" i="1"/>
  <c r="DQ101" i="1"/>
  <c r="DO101" i="1"/>
  <c r="DS111" i="1" s="1"/>
  <c r="CR101" i="1"/>
  <c r="CQ101" i="1"/>
  <c r="CO101" i="1"/>
  <c r="BR101" i="1"/>
  <c r="BQ101" i="1"/>
  <c r="BO101" i="1"/>
  <c r="BS111" i="1" s="1"/>
  <c r="AR101" i="1"/>
  <c r="GU101" i="1" s="1"/>
  <c r="AQ101" i="1"/>
  <c r="GT101" i="1" s="1"/>
  <c r="GV111" i="1" s="1"/>
  <c r="AO101" i="1"/>
  <c r="B101" i="1" s="1"/>
  <c r="I101" i="1"/>
  <c r="H101" i="1"/>
  <c r="G101" i="1"/>
  <c r="J101" i="1" s="1"/>
  <c r="GR100" i="1"/>
  <c r="GQ100" i="1"/>
  <c r="GO100" i="1"/>
  <c r="GS110" i="1" s="1"/>
  <c r="FR100" i="1"/>
  <c r="FQ100" i="1"/>
  <c r="FO100" i="1"/>
  <c r="FS104" i="1" s="1"/>
  <c r="ER100" i="1"/>
  <c r="EQ100" i="1"/>
  <c r="EO100" i="1"/>
  <c r="ES110" i="1" s="1"/>
  <c r="DR100" i="1"/>
  <c r="DQ100" i="1"/>
  <c r="DO100" i="1"/>
  <c r="DS110" i="1" s="1"/>
  <c r="CR100" i="1"/>
  <c r="CQ100" i="1"/>
  <c r="CO100" i="1"/>
  <c r="BR100" i="1"/>
  <c r="BQ100" i="1"/>
  <c r="BO100" i="1"/>
  <c r="BS104" i="1" s="1"/>
  <c r="AR100" i="1"/>
  <c r="GU100" i="1" s="1"/>
  <c r="AQ100" i="1"/>
  <c r="GT100" i="1" s="1"/>
  <c r="GV110" i="1" s="1"/>
  <c r="AO100" i="1"/>
  <c r="AS104" i="1" s="1"/>
  <c r="I100" i="1"/>
  <c r="H100" i="1"/>
  <c r="G100" i="1"/>
  <c r="J100" i="1" s="1"/>
  <c r="GR99" i="1"/>
  <c r="GQ99" i="1"/>
  <c r="GO99" i="1"/>
  <c r="GS109" i="1" s="1"/>
  <c r="FR99" i="1"/>
  <c r="FQ99" i="1"/>
  <c r="FO99" i="1"/>
  <c r="FS109" i="1" s="1"/>
  <c r="ER99" i="1"/>
  <c r="EQ99" i="1"/>
  <c r="EO99" i="1"/>
  <c r="ES109" i="1" s="1"/>
  <c r="DR99" i="1"/>
  <c r="DQ99" i="1"/>
  <c r="DO99" i="1"/>
  <c r="DS109" i="1" s="1"/>
  <c r="CR99" i="1"/>
  <c r="CQ99" i="1"/>
  <c r="CO99" i="1"/>
  <c r="GX99" i="1" s="1"/>
  <c r="BR99" i="1"/>
  <c r="BQ99" i="1"/>
  <c r="BO99" i="1"/>
  <c r="BS109" i="1" s="1"/>
  <c r="AR99" i="1"/>
  <c r="GU99" i="1" s="1"/>
  <c r="AQ99" i="1"/>
  <c r="GT99" i="1" s="1"/>
  <c r="GV109" i="1" s="1"/>
  <c r="AO99" i="1"/>
  <c r="AS109" i="1" s="1"/>
  <c r="I99" i="1"/>
  <c r="H99" i="1"/>
  <c r="G99" i="1"/>
  <c r="J99" i="1" s="1"/>
  <c r="GR98" i="1"/>
  <c r="GQ98" i="1"/>
  <c r="GO98" i="1"/>
  <c r="GS108" i="1" s="1"/>
  <c r="FR98" i="1"/>
  <c r="FQ98" i="1"/>
  <c r="FO98" i="1"/>
  <c r="FS108" i="1" s="1"/>
  <c r="ER98" i="1"/>
  <c r="EQ98" i="1"/>
  <c r="EO98" i="1"/>
  <c r="ES108" i="1" s="1"/>
  <c r="DR98" i="1"/>
  <c r="DQ98" i="1"/>
  <c r="DO98" i="1"/>
  <c r="DS108" i="1" s="1"/>
  <c r="CR98" i="1"/>
  <c r="CQ98" i="1"/>
  <c r="CO98" i="1"/>
  <c r="GX98" i="1" s="1"/>
  <c r="BR98" i="1"/>
  <c r="BQ98" i="1"/>
  <c r="BO98" i="1"/>
  <c r="BS108" i="1" s="1"/>
  <c r="AR98" i="1"/>
  <c r="GU98" i="1" s="1"/>
  <c r="AQ98" i="1"/>
  <c r="GT98" i="1" s="1"/>
  <c r="GV108" i="1" s="1"/>
  <c r="AO98" i="1"/>
  <c r="AS108" i="1" s="1"/>
  <c r="I98" i="1"/>
  <c r="H98" i="1"/>
  <c r="G98" i="1"/>
  <c r="J98" i="1" s="1"/>
  <c r="GR97" i="1"/>
  <c r="GQ97" i="1"/>
  <c r="GO97" i="1"/>
  <c r="GS107" i="1" s="1"/>
  <c r="FR97" i="1"/>
  <c r="FQ97" i="1"/>
  <c r="FO97" i="1"/>
  <c r="FS107" i="1" s="1"/>
  <c r="ER97" i="1"/>
  <c r="EQ97" i="1"/>
  <c r="EO97" i="1"/>
  <c r="ES107" i="1" s="1"/>
  <c r="DR97" i="1"/>
  <c r="DQ97" i="1"/>
  <c r="DO97" i="1"/>
  <c r="DS107" i="1" s="1"/>
  <c r="CR97" i="1"/>
  <c r="CQ97" i="1"/>
  <c r="CO97" i="1"/>
  <c r="GX97" i="1" s="1"/>
  <c r="BR97" i="1"/>
  <c r="BQ97" i="1"/>
  <c r="BO97" i="1"/>
  <c r="BS107" i="1" s="1"/>
  <c r="AR97" i="1"/>
  <c r="GU97" i="1" s="1"/>
  <c r="AQ97" i="1"/>
  <c r="GT97" i="1" s="1"/>
  <c r="GV107" i="1" s="1"/>
  <c r="AO97" i="1"/>
  <c r="AS107" i="1" s="1"/>
  <c r="I97" i="1"/>
  <c r="H97" i="1"/>
  <c r="G97" i="1"/>
  <c r="J97" i="1" s="1"/>
  <c r="GR96" i="1"/>
  <c r="GQ96" i="1"/>
  <c r="GO96" i="1"/>
  <c r="GS106" i="1" s="1"/>
  <c r="FR96" i="1"/>
  <c r="FQ96" i="1"/>
  <c r="FO96" i="1"/>
  <c r="FS106" i="1" s="1"/>
  <c r="ER96" i="1"/>
  <c r="EQ96" i="1"/>
  <c r="EO96" i="1"/>
  <c r="DR96" i="1"/>
  <c r="DQ96" i="1"/>
  <c r="DO96" i="1"/>
  <c r="DS106" i="1" s="1"/>
  <c r="CR96" i="1"/>
  <c r="CQ96" i="1"/>
  <c r="CO96" i="1"/>
  <c r="GX96" i="1" s="1"/>
  <c r="BR96" i="1"/>
  <c r="BQ96" i="1"/>
  <c r="BO96" i="1"/>
  <c r="BS106" i="1" s="1"/>
  <c r="AR96" i="1"/>
  <c r="GU96" i="1" s="1"/>
  <c r="AQ96" i="1"/>
  <c r="GT96" i="1" s="1"/>
  <c r="GV106" i="1" s="1"/>
  <c r="AO96" i="1"/>
  <c r="AS106" i="1" s="1"/>
  <c r="I96" i="1"/>
  <c r="H96" i="1"/>
  <c r="G96" i="1"/>
  <c r="J96" i="1" s="1"/>
  <c r="GR95" i="1"/>
  <c r="GQ95" i="1"/>
  <c r="GO95" i="1"/>
  <c r="GS105" i="1" s="1"/>
  <c r="FR95" i="1"/>
  <c r="FQ95" i="1"/>
  <c r="FO95" i="1"/>
  <c r="FS105" i="1" s="1"/>
  <c r="ER95" i="1"/>
  <c r="EQ95" i="1"/>
  <c r="EO95" i="1"/>
  <c r="DR95" i="1"/>
  <c r="DQ95" i="1"/>
  <c r="DO95" i="1"/>
  <c r="DS105" i="1" s="1"/>
  <c r="CR95" i="1"/>
  <c r="CQ95" i="1"/>
  <c r="CO95" i="1"/>
  <c r="GX95" i="1" s="1"/>
  <c r="BR95" i="1"/>
  <c r="BQ95" i="1"/>
  <c r="BO95" i="1"/>
  <c r="BS105" i="1" s="1"/>
  <c r="AR95" i="1"/>
  <c r="GU95" i="1" s="1"/>
  <c r="AQ95" i="1"/>
  <c r="GT95" i="1" s="1"/>
  <c r="GV105" i="1" s="1"/>
  <c r="AO95" i="1"/>
  <c r="B95" i="1" s="1"/>
  <c r="I95" i="1"/>
  <c r="H95" i="1"/>
  <c r="G95" i="1"/>
  <c r="J95" i="1" s="1"/>
  <c r="GR94" i="1"/>
  <c r="GQ94" i="1"/>
  <c r="GO94" i="1"/>
  <c r="GS104" i="1" s="1"/>
  <c r="FS94" i="1"/>
  <c r="FR94" i="1"/>
  <c r="FQ94" i="1"/>
  <c r="FO94" i="1"/>
  <c r="ER94" i="1"/>
  <c r="EQ94" i="1"/>
  <c r="EO94" i="1"/>
  <c r="ES104" i="1" s="1"/>
  <c r="DR94" i="1"/>
  <c r="DQ94" i="1"/>
  <c r="DO94" i="1"/>
  <c r="DS104" i="1" s="1"/>
  <c r="CR94" i="1"/>
  <c r="CQ94" i="1"/>
  <c r="CO94" i="1"/>
  <c r="GX94" i="1" s="1"/>
  <c r="BR94" i="1"/>
  <c r="BQ94" i="1"/>
  <c r="BO94" i="1"/>
  <c r="AR94" i="1"/>
  <c r="GU94" i="1" s="1"/>
  <c r="AQ94" i="1"/>
  <c r="GT94" i="1" s="1"/>
  <c r="AO94" i="1"/>
  <c r="I94" i="1"/>
  <c r="J94" i="1" s="1"/>
  <c r="H94" i="1"/>
  <c r="G94" i="1"/>
  <c r="GR93" i="1"/>
  <c r="GQ93" i="1"/>
  <c r="GO93" i="1"/>
  <c r="GS103" i="1" s="1"/>
  <c r="FS93" i="1"/>
  <c r="FR93" i="1"/>
  <c r="FQ93" i="1"/>
  <c r="FO93" i="1"/>
  <c r="ER93" i="1"/>
  <c r="EQ93" i="1"/>
  <c r="EO93" i="1"/>
  <c r="ES103" i="1" s="1"/>
  <c r="DR93" i="1"/>
  <c r="DQ93" i="1"/>
  <c r="DO93" i="1"/>
  <c r="DS103" i="1" s="1"/>
  <c r="CR93" i="1"/>
  <c r="CQ93" i="1"/>
  <c r="CO93" i="1"/>
  <c r="GX93" i="1" s="1"/>
  <c r="BR93" i="1"/>
  <c r="BQ93" i="1"/>
  <c r="BO93" i="1"/>
  <c r="AR93" i="1"/>
  <c r="GU93" i="1" s="1"/>
  <c r="AQ93" i="1"/>
  <c r="GT93" i="1" s="1"/>
  <c r="GV103" i="1" s="1"/>
  <c r="AO93" i="1"/>
  <c r="I93" i="1"/>
  <c r="J93" i="1" s="1"/>
  <c r="H93" i="1"/>
  <c r="G93" i="1"/>
  <c r="GR92" i="1"/>
  <c r="GQ92" i="1"/>
  <c r="GO92" i="1"/>
  <c r="GS102" i="1" s="1"/>
  <c r="FS92" i="1"/>
  <c r="FR92" i="1"/>
  <c r="FQ92" i="1"/>
  <c r="FO92" i="1"/>
  <c r="FA92" i="1"/>
  <c r="FA93" i="1" s="1"/>
  <c r="FA94" i="1" s="1"/>
  <c r="FA95" i="1" s="1"/>
  <c r="FA96" i="1" s="1"/>
  <c r="FA97" i="1" s="1"/>
  <c r="FA98" i="1" s="1"/>
  <c r="FA99" i="1" s="1"/>
  <c r="FA100" i="1" s="1"/>
  <c r="FA101" i="1" s="1"/>
  <c r="FA102" i="1" s="1"/>
  <c r="FA103" i="1" s="1"/>
  <c r="FA104" i="1" s="1"/>
  <c r="FA105" i="1" s="1"/>
  <c r="FA106" i="1" s="1"/>
  <c r="FA107" i="1" s="1"/>
  <c r="FA108" i="1" s="1"/>
  <c r="FA109" i="1" s="1"/>
  <c r="FA110" i="1" s="1"/>
  <c r="FA111" i="1" s="1"/>
  <c r="FA112" i="1" s="1"/>
  <c r="FA113" i="1" s="1"/>
  <c r="FA114" i="1" s="1"/>
  <c r="FA115" i="1" s="1"/>
  <c r="FA116" i="1" s="1"/>
  <c r="FA117" i="1" s="1"/>
  <c r="FA118" i="1" s="1"/>
  <c r="FA119" i="1" s="1"/>
  <c r="FA120" i="1" s="1"/>
  <c r="FA121" i="1" s="1"/>
  <c r="FA122" i="1" s="1"/>
  <c r="FA123" i="1" s="1"/>
  <c r="FA124" i="1" s="1"/>
  <c r="FA125" i="1" s="1"/>
  <c r="FA126" i="1" s="1"/>
  <c r="FA127" i="1" s="1"/>
  <c r="FA128" i="1" s="1"/>
  <c r="FA129" i="1" s="1"/>
  <c r="FA130" i="1" s="1"/>
  <c r="FA131" i="1" s="1"/>
  <c r="FA132" i="1" s="1"/>
  <c r="FA133" i="1" s="1"/>
  <c r="FA134" i="1" s="1"/>
  <c r="FA135" i="1" s="1"/>
  <c r="FA136" i="1" s="1"/>
  <c r="FA137" i="1" s="1"/>
  <c r="FA138" i="1" s="1"/>
  <c r="FA139" i="1" s="1"/>
  <c r="FA140" i="1" s="1"/>
  <c r="FA141" i="1" s="1"/>
  <c r="FA142" i="1" s="1"/>
  <c r="FA143" i="1" s="1"/>
  <c r="FA144" i="1" s="1"/>
  <c r="FA145" i="1" s="1"/>
  <c r="FA146" i="1" s="1"/>
  <c r="FA147" i="1" s="1"/>
  <c r="FA148" i="1" s="1"/>
  <c r="FA149" i="1" s="1"/>
  <c r="FA150" i="1" s="1"/>
  <c r="FA151" i="1" s="1"/>
  <c r="FA152" i="1" s="1"/>
  <c r="FA153" i="1" s="1"/>
  <c r="FA154" i="1" s="1"/>
  <c r="FA155" i="1" s="1"/>
  <c r="ER92" i="1"/>
  <c r="EQ92" i="1"/>
  <c r="EO92" i="1"/>
  <c r="ES102" i="1" s="1"/>
  <c r="DR92" i="1"/>
  <c r="DQ92" i="1"/>
  <c r="DO92" i="1"/>
  <c r="DS102" i="1" s="1"/>
  <c r="CR92" i="1"/>
  <c r="CQ92" i="1"/>
  <c r="CO92" i="1"/>
  <c r="GX92" i="1" s="1"/>
  <c r="BR92" i="1"/>
  <c r="BQ92" i="1"/>
  <c r="BO92" i="1"/>
  <c r="BS102" i="1" s="1"/>
  <c r="AR92" i="1"/>
  <c r="GU92" i="1" s="1"/>
  <c r="AQ92" i="1"/>
  <c r="GT92" i="1" s="1"/>
  <c r="AO92" i="1"/>
  <c r="AS102" i="1" s="1"/>
  <c r="I92" i="1"/>
  <c r="J92" i="1" s="1"/>
  <c r="H92" i="1"/>
  <c r="G92" i="1"/>
  <c r="GR91" i="1"/>
  <c r="GQ91" i="1"/>
  <c r="GO91" i="1"/>
  <c r="GS101" i="1" s="1"/>
  <c r="FR91" i="1"/>
  <c r="FQ91" i="1"/>
  <c r="FO91" i="1"/>
  <c r="FS101" i="1" s="1"/>
  <c r="ER91" i="1"/>
  <c r="GU91" i="1" s="1"/>
  <c r="EQ91" i="1"/>
  <c r="EO91" i="1"/>
  <c r="ES101" i="1" s="1"/>
  <c r="DR91" i="1"/>
  <c r="DQ91" i="1"/>
  <c r="DO91" i="1"/>
  <c r="DS101" i="1" s="1"/>
  <c r="CR91" i="1"/>
  <c r="CQ91" i="1"/>
  <c r="CO91" i="1"/>
  <c r="CS101" i="1" s="1"/>
  <c r="BR91" i="1"/>
  <c r="BQ91" i="1"/>
  <c r="BO91" i="1"/>
  <c r="BS101" i="1" s="1"/>
  <c r="AR91" i="1"/>
  <c r="AQ91" i="1"/>
  <c r="GT91" i="1" s="1"/>
  <c r="AO91" i="1"/>
  <c r="AS101" i="1" s="1"/>
  <c r="I91" i="1"/>
  <c r="H91" i="1"/>
  <c r="G91" i="1"/>
  <c r="J91" i="1" s="1"/>
  <c r="GR90" i="1"/>
  <c r="GQ90" i="1"/>
  <c r="GO90" i="1"/>
  <c r="GS100" i="1" s="1"/>
  <c r="FR90" i="1"/>
  <c r="FQ90" i="1"/>
  <c r="FO90" i="1"/>
  <c r="FS100" i="1" s="1"/>
  <c r="ER90" i="1"/>
  <c r="EQ90" i="1"/>
  <c r="GT90" i="1" s="1"/>
  <c r="EO90" i="1"/>
  <c r="ES100" i="1" s="1"/>
  <c r="DR90" i="1"/>
  <c r="GU90" i="1" s="1"/>
  <c r="GW100" i="1" s="1"/>
  <c r="DQ90" i="1"/>
  <c r="DO90" i="1"/>
  <c r="CR90" i="1"/>
  <c r="CQ90" i="1"/>
  <c r="CO90" i="1"/>
  <c r="CS100" i="1" s="1"/>
  <c r="BR90" i="1"/>
  <c r="BQ90" i="1"/>
  <c r="BO90" i="1"/>
  <c r="BS100" i="1" s="1"/>
  <c r="AR90" i="1"/>
  <c r="AQ90" i="1"/>
  <c r="AO90" i="1"/>
  <c r="GX90" i="1" s="1"/>
  <c r="I90" i="1"/>
  <c r="H90" i="1"/>
  <c r="G90" i="1"/>
  <c r="J90" i="1" s="1"/>
  <c r="GR89" i="1"/>
  <c r="GQ89" i="1"/>
  <c r="GO89" i="1"/>
  <c r="GS99" i="1" s="1"/>
  <c r="FR89" i="1"/>
  <c r="FQ89" i="1"/>
  <c r="FO89" i="1"/>
  <c r="FS99" i="1" s="1"/>
  <c r="ER89" i="1"/>
  <c r="EQ89" i="1"/>
  <c r="EO89" i="1"/>
  <c r="DR89" i="1"/>
  <c r="DQ89" i="1"/>
  <c r="DO89" i="1"/>
  <c r="DS99" i="1" s="1"/>
  <c r="CR89" i="1"/>
  <c r="CQ89" i="1"/>
  <c r="CO89" i="1"/>
  <c r="GX89" i="1" s="1"/>
  <c r="BR89" i="1"/>
  <c r="BQ89" i="1"/>
  <c r="BO89" i="1"/>
  <c r="BS99" i="1" s="1"/>
  <c r="AR89" i="1"/>
  <c r="GU89" i="1" s="1"/>
  <c r="AQ89" i="1"/>
  <c r="GT89" i="1" s="1"/>
  <c r="AO89" i="1"/>
  <c r="AS99" i="1" s="1"/>
  <c r="I89" i="1"/>
  <c r="H89" i="1"/>
  <c r="G89" i="1"/>
  <c r="J89" i="1" s="1"/>
  <c r="GR88" i="1"/>
  <c r="GQ88" i="1"/>
  <c r="GO88" i="1"/>
  <c r="GS98" i="1" s="1"/>
  <c r="FR88" i="1"/>
  <c r="FQ88" i="1"/>
  <c r="FO88" i="1"/>
  <c r="FS98" i="1" s="1"/>
  <c r="ER88" i="1"/>
  <c r="EQ88" i="1"/>
  <c r="EO88" i="1"/>
  <c r="DR88" i="1"/>
  <c r="DQ88" i="1"/>
  <c r="DO88" i="1"/>
  <c r="DS98" i="1" s="1"/>
  <c r="CR88" i="1"/>
  <c r="CQ88" i="1"/>
  <c r="CO88" i="1"/>
  <c r="GX88" i="1" s="1"/>
  <c r="BR88" i="1"/>
  <c r="BQ88" i="1"/>
  <c r="BO88" i="1"/>
  <c r="BS98" i="1" s="1"/>
  <c r="AR88" i="1"/>
  <c r="GU88" i="1" s="1"/>
  <c r="AQ88" i="1"/>
  <c r="GT88" i="1" s="1"/>
  <c r="AO88" i="1"/>
  <c r="AS98" i="1" s="1"/>
  <c r="I88" i="1"/>
  <c r="H88" i="1"/>
  <c r="G88" i="1"/>
  <c r="J88" i="1" s="1"/>
  <c r="GR87" i="1"/>
  <c r="GQ87" i="1"/>
  <c r="GO87" i="1"/>
  <c r="GS97" i="1" s="1"/>
  <c r="FR87" i="1"/>
  <c r="FQ87" i="1"/>
  <c r="FO87" i="1"/>
  <c r="FS97" i="1" s="1"/>
  <c r="ER87" i="1"/>
  <c r="EQ87" i="1"/>
  <c r="EO87" i="1"/>
  <c r="DR87" i="1"/>
  <c r="DQ87" i="1"/>
  <c r="DO87" i="1"/>
  <c r="DS97" i="1" s="1"/>
  <c r="CR87" i="1"/>
  <c r="CQ87" i="1"/>
  <c r="CO87" i="1"/>
  <c r="GX87" i="1" s="1"/>
  <c r="BR87" i="1"/>
  <c r="BQ87" i="1"/>
  <c r="BO87" i="1"/>
  <c r="BS97" i="1" s="1"/>
  <c r="AR87" i="1"/>
  <c r="GU87" i="1" s="1"/>
  <c r="AQ87" i="1"/>
  <c r="GT87" i="1" s="1"/>
  <c r="AO87" i="1"/>
  <c r="AS97" i="1" s="1"/>
  <c r="I87" i="1"/>
  <c r="H87" i="1"/>
  <c r="G87" i="1"/>
  <c r="J87" i="1" s="1"/>
  <c r="GR86" i="1"/>
  <c r="GQ86" i="1"/>
  <c r="GO86" i="1"/>
  <c r="GS96" i="1" s="1"/>
  <c r="FR86" i="1"/>
  <c r="FQ86" i="1"/>
  <c r="FO86" i="1"/>
  <c r="FS96" i="1" s="1"/>
  <c r="ER86" i="1"/>
  <c r="EQ86" i="1"/>
  <c r="EO86" i="1"/>
  <c r="DR86" i="1"/>
  <c r="DQ86" i="1"/>
  <c r="DO86" i="1"/>
  <c r="DS96" i="1" s="1"/>
  <c r="CR86" i="1"/>
  <c r="CQ86" i="1"/>
  <c r="CO86" i="1"/>
  <c r="GX86" i="1" s="1"/>
  <c r="BR86" i="1"/>
  <c r="BQ86" i="1"/>
  <c r="BO86" i="1"/>
  <c r="BS96" i="1" s="1"/>
  <c r="AR86" i="1"/>
  <c r="GU86" i="1" s="1"/>
  <c r="AQ86" i="1"/>
  <c r="GT86" i="1" s="1"/>
  <c r="AO86" i="1"/>
  <c r="AS96" i="1" s="1"/>
  <c r="I86" i="1"/>
  <c r="H86" i="1"/>
  <c r="G86" i="1"/>
  <c r="J86" i="1" s="1"/>
  <c r="GR85" i="1"/>
  <c r="GQ85" i="1"/>
  <c r="GO85" i="1"/>
  <c r="GS95" i="1" s="1"/>
  <c r="FR85" i="1"/>
  <c r="FQ85" i="1"/>
  <c r="FO85" i="1"/>
  <c r="FS95" i="1" s="1"/>
  <c r="ER85" i="1"/>
  <c r="EQ85" i="1"/>
  <c r="EO85" i="1"/>
  <c r="DR85" i="1"/>
  <c r="DQ85" i="1"/>
  <c r="DO85" i="1"/>
  <c r="DS95" i="1" s="1"/>
  <c r="CR85" i="1"/>
  <c r="CQ85" i="1"/>
  <c r="CO85" i="1"/>
  <c r="GX85" i="1" s="1"/>
  <c r="BR85" i="1"/>
  <c r="BQ85" i="1"/>
  <c r="BO85" i="1"/>
  <c r="BS95" i="1" s="1"/>
  <c r="AR85" i="1"/>
  <c r="GU85" i="1" s="1"/>
  <c r="AQ85" i="1"/>
  <c r="GT85" i="1" s="1"/>
  <c r="AO85" i="1"/>
  <c r="AS95" i="1" s="1"/>
  <c r="I85" i="1"/>
  <c r="H85" i="1"/>
  <c r="G85" i="1"/>
  <c r="J85" i="1" s="1"/>
  <c r="GR84" i="1"/>
  <c r="GQ84" i="1"/>
  <c r="GO84" i="1"/>
  <c r="GS94" i="1" s="1"/>
  <c r="FR84" i="1"/>
  <c r="FQ84" i="1"/>
  <c r="FO84" i="1"/>
  <c r="ER84" i="1"/>
  <c r="EQ84" i="1"/>
  <c r="EO84" i="1"/>
  <c r="ES94" i="1" s="1"/>
  <c r="DR84" i="1"/>
  <c r="DQ84" i="1"/>
  <c r="DO84" i="1"/>
  <c r="DS94" i="1" s="1"/>
  <c r="CR84" i="1"/>
  <c r="CQ84" i="1"/>
  <c r="CO84" i="1"/>
  <c r="GX84" i="1" s="1"/>
  <c r="BR84" i="1"/>
  <c r="BQ84" i="1"/>
  <c r="BO84" i="1"/>
  <c r="AR84" i="1"/>
  <c r="GU84" i="1" s="1"/>
  <c r="AQ84" i="1"/>
  <c r="GT84" i="1" s="1"/>
  <c r="AO84" i="1"/>
  <c r="I84" i="1"/>
  <c r="J84" i="1" s="1"/>
  <c r="H84" i="1"/>
  <c r="G84" i="1"/>
  <c r="GR83" i="1"/>
  <c r="GQ83" i="1"/>
  <c r="GO83" i="1"/>
  <c r="GS93" i="1" s="1"/>
  <c r="FR83" i="1"/>
  <c r="FQ83" i="1"/>
  <c r="FO83" i="1"/>
  <c r="ER83" i="1"/>
  <c r="EQ83" i="1"/>
  <c r="EO83" i="1"/>
  <c r="ES93" i="1" s="1"/>
  <c r="DR83" i="1"/>
  <c r="DQ83" i="1"/>
  <c r="DO83" i="1"/>
  <c r="DS93" i="1" s="1"/>
  <c r="CR83" i="1"/>
  <c r="CQ83" i="1"/>
  <c r="CO83" i="1"/>
  <c r="GX83" i="1" s="1"/>
  <c r="BR83" i="1"/>
  <c r="BQ83" i="1"/>
  <c r="BO83" i="1"/>
  <c r="AR83" i="1"/>
  <c r="GU83" i="1" s="1"/>
  <c r="AQ83" i="1"/>
  <c r="GT83" i="1" s="1"/>
  <c r="AO83" i="1"/>
  <c r="I83" i="1"/>
  <c r="J83" i="1" s="1"/>
  <c r="H83" i="1"/>
  <c r="G83" i="1"/>
  <c r="GR82" i="1"/>
  <c r="GQ82" i="1"/>
  <c r="GO82" i="1"/>
  <c r="GS92" i="1" s="1"/>
  <c r="FR82" i="1"/>
  <c r="FQ82" i="1"/>
  <c r="FO82" i="1"/>
  <c r="ER82" i="1"/>
  <c r="EQ82" i="1"/>
  <c r="EO82" i="1"/>
  <c r="ES92" i="1" s="1"/>
  <c r="DR82" i="1"/>
  <c r="DQ82" i="1"/>
  <c r="DO82" i="1"/>
  <c r="DS92" i="1" s="1"/>
  <c r="CR82" i="1"/>
  <c r="CQ82" i="1"/>
  <c r="CO82" i="1"/>
  <c r="CS92" i="1" s="1"/>
  <c r="BR82" i="1"/>
  <c r="GU82" i="1" s="1"/>
  <c r="BQ82" i="1"/>
  <c r="BO82" i="1"/>
  <c r="AR82" i="1"/>
  <c r="AQ82" i="1"/>
  <c r="GT82" i="1" s="1"/>
  <c r="GV92" i="1" s="1"/>
  <c r="AO82" i="1"/>
  <c r="GX82" i="1" s="1"/>
  <c r="I82" i="1"/>
  <c r="H82" i="1"/>
  <c r="G82" i="1"/>
  <c r="J82" i="1" s="1"/>
  <c r="GR81" i="1"/>
  <c r="GQ81" i="1"/>
  <c r="GO81" i="1"/>
  <c r="GS91" i="1" s="1"/>
  <c r="FR81" i="1"/>
  <c r="FQ81" i="1"/>
  <c r="FO81" i="1"/>
  <c r="FS91" i="1" s="1"/>
  <c r="ER81" i="1"/>
  <c r="EQ81" i="1"/>
  <c r="EO81" i="1"/>
  <c r="DR81" i="1"/>
  <c r="DQ81" i="1"/>
  <c r="DO81" i="1"/>
  <c r="DS91" i="1" s="1"/>
  <c r="CR81" i="1"/>
  <c r="CQ81" i="1"/>
  <c r="CO81" i="1"/>
  <c r="CS90" i="1" s="1"/>
  <c r="BR81" i="1"/>
  <c r="GU81" i="1" s="1"/>
  <c r="BQ81" i="1"/>
  <c r="GT81" i="1" s="1"/>
  <c r="BO81" i="1"/>
  <c r="BS91" i="1" s="1"/>
  <c r="AR81" i="1"/>
  <c r="AQ81" i="1"/>
  <c r="AO81" i="1"/>
  <c r="GX81" i="1" s="1"/>
  <c r="I81" i="1"/>
  <c r="H81" i="1"/>
  <c r="G81" i="1"/>
  <c r="J81" i="1" s="1"/>
  <c r="B81" i="1"/>
  <c r="GR80" i="1"/>
  <c r="GQ80" i="1"/>
  <c r="GO80" i="1"/>
  <c r="GS90" i="1" s="1"/>
  <c r="FR80" i="1"/>
  <c r="FQ80" i="1"/>
  <c r="FO80" i="1"/>
  <c r="FS90" i="1" s="1"/>
  <c r="ER80" i="1"/>
  <c r="EQ80" i="1"/>
  <c r="EO80" i="1"/>
  <c r="ES90" i="1" s="1"/>
  <c r="DR80" i="1"/>
  <c r="DQ80" i="1"/>
  <c r="DO80" i="1"/>
  <c r="DS90" i="1" s="1"/>
  <c r="CR80" i="1"/>
  <c r="CQ80" i="1"/>
  <c r="CO80" i="1"/>
  <c r="BR80" i="1"/>
  <c r="BQ80" i="1"/>
  <c r="BO80" i="1"/>
  <c r="BS90" i="1" s="1"/>
  <c r="AR80" i="1"/>
  <c r="GU80" i="1" s="1"/>
  <c r="AQ80" i="1"/>
  <c r="GT80" i="1" s="1"/>
  <c r="AO80" i="1"/>
  <c r="AS90" i="1" s="1"/>
  <c r="I80" i="1"/>
  <c r="J80" i="1" s="1"/>
  <c r="H80" i="1"/>
  <c r="G80" i="1"/>
  <c r="GR79" i="1"/>
  <c r="GQ79" i="1"/>
  <c r="GO79" i="1"/>
  <c r="GS89" i="1" s="1"/>
  <c r="FR79" i="1"/>
  <c r="FQ79" i="1"/>
  <c r="FO79" i="1"/>
  <c r="FS89" i="1" s="1"/>
  <c r="ER79" i="1"/>
  <c r="EQ79" i="1"/>
  <c r="EO79" i="1"/>
  <c r="ES89" i="1" s="1"/>
  <c r="DR79" i="1"/>
  <c r="DQ79" i="1"/>
  <c r="DO79" i="1"/>
  <c r="DS89" i="1" s="1"/>
  <c r="CR79" i="1"/>
  <c r="CQ79" i="1"/>
  <c r="CO79" i="1"/>
  <c r="CS89" i="1" s="1"/>
  <c r="BR79" i="1"/>
  <c r="GU79" i="1" s="1"/>
  <c r="BQ79" i="1"/>
  <c r="BO79" i="1"/>
  <c r="BS89" i="1" s="1"/>
  <c r="AR79" i="1"/>
  <c r="AQ79" i="1"/>
  <c r="GT79" i="1" s="1"/>
  <c r="AO79" i="1"/>
  <c r="GX79" i="1" s="1"/>
  <c r="I79" i="1"/>
  <c r="H79" i="1"/>
  <c r="G79" i="1"/>
  <c r="J79" i="1" s="1"/>
  <c r="GR78" i="1"/>
  <c r="GQ78" i="1"/>
  <c r="GO78" i="1"/>
  <c r="GS88" i="1" s="1"/>
  <c r="FR78" i="1"/>
  <c r="FQ78" i="1"/>
  <c r="FO78" i="1"/>
  <c r="FS88" i="1" s="1"/>
  <c r="ER78" i="1"/>
  <c r="EQ78" i="1"/>
  <c r="EO78" i="1"/>
  <c r="ES88" i="1" s="1"/>
  <c r="DR78" i="1"/>
  <c r="DQ78" i="1"/>
  <c r="DO78" i="1"/>
  <c r="CR78" i="1"/>
  <c r="CQ78" i="1"/>
  <c r="CO78" i="1"/>
  <c r="CS88" i="1" s="1"/>
  <c r="BR78" i="1"/>
  <c r="BQ78" i="1"/>
  <c r="GT78" i="1" s="1"/>
  <c r="GV88" i="1" s="1"/>
  <c r="BO78" i="1"/>
  <c r="BS88" i="1" s="1"/>
  <c r="AR78" i="1"/>
  <c r="GU78" i="1" s="1"/>
  <c r="GW88" i="1" s="1"/>
  <c r="AQ78" i="1"/>
  <c r="AO78" i="1"/>
  <c r="AS88" i="1" s="1"/>
  <c r="J78" i="1"/>
  <c r="I78" i="1"/>
  <c r="H78" i="1"/>
  <c r="G78" i="1"/>
  <c r="GR77" i="1"/>
  <c r="GQ77" i="1"/>
  <c r="GO77" i="1"/>
  <c r="GS87" i="1" s="1"/>
  <c r="FR77" i="1"/>
  <c r="FQ77" i="1"/>
  <c r="FO77" i="1"/>
  <c r="FS87" i="1" s="1"/>
  <c r="ER77" i="1"/>
  <c r="EQ77" i="1"/>
  <c r="EO77" i="1"/>
  <c r="ES87" i="1" s="1"/>
  <c r="DR77" i="1"/>
  <c r="DQ77" i="1"/>
  <c r="DO77" i="1"/>
  <c r="DS87" i="1" s="1"/>
  <c r="CR77" i="1"/>
  <c r="CQ77" i="1"/>
  <c r="CO77" i="1"/>
  <c r="CS87" i="1" s="1"/>
  <c r="CH77" i="1"/>
  <c r="BR77" i="1"/>
  <c r="BQ77" i="1"/>
  <c r="BO77" i="1"/>
  <c r="GX77" i="1" s="1"/>
  <c r="AR77" i="1"/>
  <c r="GU77" i="1" s="1"/>
  <c r="GW87" i="1" s="1"/>
  <c r="AQ77" i="1"/>
  <c r="GT77" i="1" s="1"/>
  <c r="AO77" i="1"/>
  <c r="AS87" i="1" s="1"/>
  <c r="I77" i="1"/>
  <c r="J77" i="1" s="1"/>
  <c r="H77" i="1"/>
  <c r="G77" i="1"/>
  <c r="GR76" i="1"/>
  <c r="GQ76" i="1"/>
  <c r="GO76" i="1"/>
  <c r="GS86" i="1" s="1"/>
  <c r="FR76" i="1"/>
  <c r="FQ76" i="1"/>
  <c r="FO76" i="1"/>
  <c r="FS86" i="1" s="1"/>
  <c r="ER76" i="1"/>
  <c r="EQ76" i="1"/>
  <c r="EO76" i="1"/>
  <c r="DR76" i="1"/>
  <c r="DQ76" i="1"/>
  <c r="DO76" i="1"/>
  <c r="DS86" i="1" s="1"/>
  <c r="CR76" i="1"/>
  <c r="CQ76" i="1"/>
  <c r="CO76" i="1"/>
  <c r="CS86" i="1" s="1"/>
  <c r="BR76" i="1"/>
  <c r="GU76" i="1" s="1"/>
  <c r="BQ76" i="1"/>
  <c r="GT76" i="1" s="1"/>
  <c r="BO76" i="1"/>
  <c r="BS86" i="1" s="1"/>
  <c r="AR76" i="1"/>
  <c r="AQ76" i="1"/>
  <c r="AO76" i="1"/>
  <c r="GX76" i="1" s="1"/>
  <c r="I76" i="1"/>
  <c r="H76" i="1"/>
  <c r="G76" i="1"/>
  <c r="J76" i="1" s="1"/>
  <c r="B76" i="1"/>
  <c r="GR75" i="1"/>
  <c r="GQ75" i="1"/>
  <c r="GO75" i="1"/>
  <c r="GS85" i="1" s="1"/>
  <c r="FR75" i="1"/>
  <c r="FQ75" i="1"/>
  <c r="FO75" i="1"/>
  <c r="FS85" i="1" s="1"/>
  <c r="ER75" i="1"/>
  <c r="EQ75" i="1"/>
  <c r="EO75" i="1"/>
  <c r="ES83" i="1" s="1"/>
  <c r="DR75" i="1"/>
  <c r="DQ75" i="1"/>
  <c r="DO75" i="1"/>
  <c r="CR75" i="1"/>
  <c r="CQ75" i="1"/>
  <c r="CO75" i="1"/>
  <c r="CS85" i="1" s="1"/>
  <c r="BR75" i="1"/>
  <c r="BQ75" i="1"/>
  <c r="BO75" i="1"/>
  <c r="BS85" i="1" s="1"/>
  <c r="AR75" i="1"/>
  <c r="GU75" i="1" s="1"/>
  <c r="AQ75" i="1"/>
  <c r="GT75" i="1" s="1"/>
  <c r="AO75" i="1"/>
  <c r="AS85" i="1" s="1"/>
  <c r="I75" i="1"/>
  <c r="J75" i="1" s="1"/>
  <c r="H75" i="1"/>
  <c r="G75" i="1"/>
  <c r="GR74" i="1"/>
  <c r="GQ74" i="1"/>
  <c r="GO74" i="1"/>
  <c r="GS84" i="1" s="1"/>
  <c r="FR74" i="1"/>
  <c r="FQ74" i="1"/>
  <c r="FO74" i="1"/>
  <c r="ER74" i="1"/>
  <c r="EQ74" i="1"/>
  <c r="EO74" i="1"/>
  <c r="ES84" i="1" s="1"/>
  <c r="DR74" i="1"/>
  <c r="DQ74" i="1"/>
  <c r="DO74" i="1"/>
  <c r="DS84" i="1" s="1"/>
  <c r="CR74" i="1"/>
  <c r="CQ74" i="1"/>
  <c r="CO74" i="1"/>
  <c r="CS84" i="1" s="1"/>
  <c r="BR74" i="1"/>
  <c r="GU74" i="1" s="1"/>
  <c r="BQ74" i="1"/>
  <c r="BO74" i="1"/>
  <c r="AR74" i="1"/>
  <c r="AQ74" i="1"/>
  <c r="GT74" i="1" s="1"/>
  <c r="AO74" i="1"/>
  <c r="GX74" i="1" s="1"/>
  <c r="I74" i="1"/>
  <c r="H74" i="1"/>
  <c r="G74" i="1"/>
  <c r="J74" i="1" s="1"/>
  <c r="GR73" i="1"/>
  <c r="GQ73" i="1"/>
  <c r="GO73" i="1"/>
  <c r="GO179" i="1" s="1"/>
  <c r="FR73" i="1"/>
  <c r="FQ73" i="1"/>
  <c r="FO73" i="1"/>
  <c r="FO179" i="1" s="1"/>
  <c r="ER73" i="1"/>
  <c r="EQ73" i="1"/>
  <c r="EO73" i="1"/>
  <c r="DR73" i="1"/>
  <c r="DQ73" i="1"/>
  <c r="DO73" i="1"/>
  <c r="CR73" i="1"/>
  <c r="CQ73" i="1"/>
  <c r="CO73" i="1"/>
  <c r="BR73" i="1"/>
  <c r="BQ73" i="1"/>
  <c r="GT73" i="1" s="1"/>
  <c r="BO73" i="1"/>
  <c r="BS83" i="1" s="1"/>
  <c r="AR73" i="1"/>
  <c r="GU73" i="1" s="1"/>
  <c r="AQ73" i="1"/>
  <c r="AO73" i="1"/>
  <c r="J73" i="1"/>
  <c r="I73" i="1"/>
  <c r="H73" i="1"/>
  <c r="G73" i="1"/>
  <c r="GR72" i="1"/>
  <c r="GQ72" i="1"/>
  <c r="GO72" i="1"/>
  <c r="GS82" i="1" s="1"/>
  <c r="FR72" i="1"/>
  <c r="GU72" i="1" s="1"/>
  <c r="FQ72" i="1"/>
  <c r="FO72" i="1"/>
  <c r="ER72" i="1"/>
  <c r="EQ72" i="1"/>
  <c r="EO72" i="1"/>
  <c r="ES82" i="1" s="1"/>
  <c r="DR72" i="1"/>
  <c r="DQ72" i="1"/>
  <c r="DO72" i="1"/>
  <c r="DS81" i="1" s="1"/>
  <c r="CR72" i="1"/>
  <c r="CQ72" i="1"/>
  <c r="CO72" i="1"/>
  <c r="B72" i="1" s="1"/>
  <c r="BR72" i="1"/>
  <c r="BQ72" i="1"/>
  <c r="GT72" i="1" s="1"/>
  <c r="GV82" i="1" s="1"/>
  <c r="BO72" i="1"/>
  <c r="GX72" i="1" s="1"/>
  <c r="I72" i="1"/>
  <c r="H72" i="1"/>
  <c r="G72" i="1"/>
  <c r="J72" i="1" s="1"/>
  <c r="GR71" i="1"/>
  <c r="GQ71" i="1"/>
  <c r="GO71" i="1"/>
  <c r="GS81" i="1" s="1"/>
  <c r="FR71" i="1"/>
  <c r="FQ71" i="1"/>
  <c r="FO71" i="1"/>
  <c r="FS80" i="1" s="1"/>
  <c r="ER71" i="1"/>
  <c r="EQ71" i="1"/>
  <c r="GT71" i="1" s="1"/>
  <c r="GV81" i="1" s="1"/>
  <c r="EO71" i="1"/>
  <c r="ES81" i="1" s="1"/>
  <c r="DR71" i="1"/>
  <c r="DQ71" i="1"/>
  <c r="DO71" i="1"/>
  <c r="CR71" i="1"/>
  <c r="CQ71" i="1"/>
  <c r="CO71" i="1"/>
  <c r="CS81" i="1" s="1"/>
  <c r="BR71" i="1"/>
  <c r="GU71" i="1" s="1"/>
  <c r="GW81" i="1" s="1"/>
  <c r="BQ71" i="1"/>
  <c r="BO71" i="1"/>
  <c r="BS81" i="1" s="1"/>
  <c r="J71" i="1"/>
  <c r="I71" i="1"/>
  <c r="H71" i="1"/>
  <c r="G71" i="1"/>
  <c r="GR70" i="1"/>
  <c r="GQ70" i="1"/>
  <c r="GO70" i="1"/>
  <c r="GS80" i="1" s="1"/>
  <c r="FR70" i="1"/>
  <c r="GU70" i="1" s="1"/>
  <c r="FQ70" i="1"/>
  <c r="FO70" i="1"/>
  <c r="ER70" i="1"/>
  <c r="EQ70" i="1"/>
  <c r="EO70" i="1"/>
  <c r="ES80" i="1" s="1"/>
  <c r="DR70" i="1"/>
  <c r="DQ70" i="1"/>
  <c r="DO70" i="1"/>
  <c r="DS80" i="1" s="1"/>
  <c r="CR70" i="1"/>
  <c r="CQ70" i="1"/>
  <c r="CO70" i="1"/>
  <c r="CS78" i="1" s="1"/>
  <c r="BR70" i="1"/>
  <c r="BQ70" i="1"/>
  <c r="GT70" i="1" s="1"/>
  <c r="BO70" i="1"/>
  <c r="GX70" i="1" s="1"/>
  <c r="I70" i="1"/>
  <c r="H70" i="1"/>
  <c r="G70" i="1"/>
  <c r="J70" i="1" s="1"/>
  <c r="GR69" i="1"/>
  <c r="GQ69" i="1"/>
  <c r="GO69" i="1"/>
  <c r="GS78" i="1" s="1"/>
  <c r="FR69" i="1"/>
  <c r="FQ69" i="1"/>
  <c r="FO69" i="1"/>
  <c r="FS79" i="1" s="1"/>
  <c r="ER69" i="1"/>
  <c r="EQ69" i="1"/>
  <c r="GT69" i="1" s="1"/>
  <c r="EO69" i="1"/>
  <c r="DR69" i="1"/>
  <c r="DQ69" i="1"/>
  <c r="DO69" i="1"/>
  <c r="DS79" i="1" s="1"/>
  <c r="CR69" i="1"/>
  <c r="GU69" i="1" s="1"/>
  <c r="GW79" i="1" s="1"/>
  <c r="CQ69" i="1"/>
  <c r="CO69" i="1"/>
  <c r="CS79" i="1" s="1"/>
  <c r="BR69" i="1"/>
  <c r="BQ69" i="1"/>
  <c r="BO69" i="1"/>
  <c r="BS79" i="1" s="1"/>
  <c r="J69" i="1"/>
  <c r="I69" i="1"/>
  <c r="H69" i="1"/>
  <c r="G69" i="1"/>
  <c r="GR68" i="1"/>
  <c r="GQ68" i="1"/>
  <c r="GO68" i="1"/>
  <c r="FR68" i="1"/>
  <c r="FQ68" i="1"/>
  <c r="FO68" i="1"/>
  <c r="FS78" i="1" s="1"/>
  <c r="ER68" i="1"/>
  <c r="GU68" i="1" s="1"/>
  <c r="GW78" i="1" s="1"/>
  <c r="EQ68" i="1"/>
  <c r="EO68" i="1"/>
  <c r="ES78" i="1" s="1"/>
  <c r="DR68" i="1"/>
  <c r="DQ68" i="1"/>
  <c r="DO68" i="1"/>
  <c r="DS78" i="1" s="1"/>
  <c r="CR68" i="1"/>
  <c r="CQ68" i="1"/>
  <c r="CO68" i="1"/>
  <c r="BR68" i="1"/>
  <c r="BQ68" i="1"/>
  <c r="GT68" i="1" s="1"/>
  <c r="BO68" i="1"/>
  <c r="BS77" i="1" s="1"/>
  <c r="I68" i="1"/>
  <c r="H68" i="1"/>
  <c r="G68" i="1"/>
  <c r="J68" i="1" s="1"/>
  <c r="B68" i="1"/>
  <c r="GR67" i="1"/>
  <c r="GQ67" i="1"/>
  <c r="GO67" i="1"/>
  <c r="GS77" i="1" s="1"/>
  <c r="FR67" i="1"/>
  <c r="FQ67" i="1"/>
  <c r="FO67" i="1"/>
  <c r="FS77" i="1" s="1"/>
  <c r="ER67" i="1"/>
  <c r="EQ67" i="1"/>
  <c r="EO67" i="1"/>
  <c r="DR67" i="1"/>
  <c r="DQ67" i="1"/>
  <c r="DO67" i="1"/>
  <c r="DS76" i="1" s="1"/>
  <c r="CN67" i="1"/>
  <c r="CM67" i="1"/>
  <c r="CL67" i="1"/>
  <c r="CK67" i="1"/>
  <c r="CJ67" i="1"/>
  <c r="CI67" i="1"/>
  <c r="CH67" i="1"/>
  <c r="CR67" i="1" s="1"/>
  <c r="CG67" i="1"/>
  <c r="CF67" i="1"/>
  <c r="CE67" i="1"/>
  <c r="CD67" i="1"/>
  <c r="CC67" i="1"/>
  <c r="CO67" i="1" s="1"/>
  <c r="BR67" i="1"/>
  <c r="GU67" i="1" s="1"/>
  <c r="GW77" i="1" s="1"/>
  <c r="BQ67" i="1"/>
  <c r="BO67" i="1"/>
  <c r="GX67" i="1" s="1"/>
  <c r="H67" i="1"/>
  <c r="GR66" i="1"/>
  <c r="GQ66" i="1"/>
  <c r="GO66" i="1"/>
  <c r="GS76" i="1" s="1"/>
  <c r="FR66" i="1"/>
  <c r="FQ66" i="1"/>
  <c r="FO66" i="1"/>
  <c r="FS75" i="1" s="1"/>
  <c r="ER66" i="1"/>
  <c r="EQ66" i="1"/>
  <c r="EO66" i="1"/>
  <c r="ES74" i="1" s="1"/>
  <c r="DR66" i="1"/>
  <c r="DQ66" i="1"/>
  <c r="DO66" i="1"/>
  <c r="CN66" i="1"/>
  <c r="CM66" i="1"/>
  <c r="CL66" i="1"/>
  <c r="CK66" i="1"/>
  <c r="CJ66" i="1"/>
  <c r="CI66" i="1"/>
  <c r="CH66" i="1"/>
  <c r="CR66" i="1" s="1"/>
  <c r="CG66" i="1"/>
  <c r="CF66" i="1"/>
  <c r="CE66" i="1"/>
  <c r="CD66" i="1"/>
  <c r="CQ66" i="1" s="1"/>
  <c r="GT66" i="1" s="1"/>
  <c r="CC66" i="1"/>
  <c r="CO66" i="1" s="1"/>
  <c r="BR66" i="1"/>
  <c r="GU66" i="1" s="1"/>
  <c r="GW76" i="1" s="1"/>
  <c r="BQ66" i="1"/>
  <c r="BO66" i="1"/>
  <c r="BS76" i="1" s="1"/>
  <c r="I66" i="1"/>
  <c r="GR65" i="1"/>
  <c r="GQ65" i="1"/>
  <c r="GO65" i="1"/>
  <c r="GS73" i="1" s="1"/>
  <c r="FR65" i="1"/>
  <c r="FQ65" i="1"/>
  <c r="FO65" i="1"/>
  <c r="ER65" i="1"/>
  <c r="EQ65" i="1"/>
  <c r="GT65" i="1" s="1"/>
  <c r="EO65" i="1"/>
  <c r="ES75" i="1" s="1"/>
  <c r="DR65" i="1"/>
  <c r="DQ65" i="1"/>
  <c r="DO65" i="1"/>
  <c r="DS75" i="1" s="1"/>
  <c r="CR65" i="1"/>
  <c r="GU65" i="1" s="1"/>
  <c r="GW75" i="1" s="1"/>
  <c r="CQ65" i="1"/>
  <c r="CO65" i="1"/>
  <c r="CA65" i="1"/>
  <c r="CA66" i="1" s="1"/>
  <c r="CA67" i="1" s="1"/>
  <c r="CA68" i="1" s="1"/>
  <c r="CA69" i="1" s="1"/>
  <c r="CA70" i="1" s="1"/>
  <c r="CA71" i="1" s="1"/>
  <c r="CA72" i="1" s="1"/>
  <c r="CA73" i="1" s="1"/>
  <c r="CA74" i="1" s="1"/>
  <c r="CA75" i="1" s="1"/>
  <c r="CA76" i="1" s="1"/>
  <c r="CA77" i="1" s="1"/>
  <c r="CA78" i="1" s="1"/>
  <c r="CA79" i="1" s="1"/>
  <c r="CA80" i="1" s="1"/>
  <c r="CA81" i="1" s="1"/>
  <c r="CA82" i="1" s="1"/>
  <c r="CA83" i="1" s="1"/>
  <c r="CA84" i="1" s="1"/>
  <c r="CA85" i="1" s="1"/>
  <c r="CA86" i="1" s="1"/>
  <c r="CA87" i="1" s="1"/>
  <c r="CA88" i="1" s="1"/>
  <c r="CA89" i="1" s="1"/>
  <c r="CA90" i="1" s="1"/>
  <c r="CA91" i="1" s="1"/>
  <c r="CA92" i="1" s="1"/>
  <c r="CA93" i="1" s="1"/>
  <c r="CA94" i="1" s="1"/>
  <c r="CA95" i="1" s="1"/>
  <c r="CA96" i="1" s="1"/>
  <c r="CA97" i="1" s="1"/>
  <c r="CA98" i="1" s="1"/>
  <c r="CA99" i="1" s="1"/>
  <c r="CA100" i="1" s="1"/>
  <c r="CA101" i="1" s="1"/>
  <c r="CA102" i="1" s="1"/>
  <c r="CA103" i="1" s="1"/>
  <c r="CA104" i="1" s="1"/>
  <c r="CA105" i="1" s="1"/>
  <c r="CA106" i="1" s="1"/>
  <c r="CA107" i="1" s="1"/>
  <c r="CA108" i="1" s="1"/>
  <c r="CA109" i="1" s="1"/>
  <c r="CA110" i="1" s="1"/>
  <c r="CA111" i="1" s="1"/>
  <c r="CA112" i="1" s="1"/>
  <c r="CA113" i="1" s="1"/>
  <c r="CA114" i="1" s="1"/>
  <c r="CA115" i="1" s="1"/>
  <c r="CA116" i="1" s="1"/>
  <c r="CA117" i="1" s="1"/>
  <c r="CA118" i="1" s="1"/>
  <c r="CA119" i="1" s="1"/>
  <c r="CA120" i="1" s="1"/>
  <c r="CA121" i="1" s="1"/>
  <c r="CA122" i="1" s="1"/>
  <c r="CA123" i="1" s="1"/>
  <c r="CA124" i="1" s="1"/>
  <c r="CA125" i="1" s="1"/>
  <c r="CA126" i="1" s="1"/>
  <c r="CA127" i="1" s="1"/>
  <c r="CA128" i="1" s="1"/>
  <c r="CA129" i="1" s="1"/>
  <c r="CA130" i="1" s="1"/>
  <c r="CA131" i="1" s="1"/>
  <c r="CA132" i="1" s="1"/>
  <c r="CA133" i="1" s="1"/>
  <c r="CA134" i="1" s="1"/>
  <c r="CA135" i="1" s="1"/>
  <c r="CA136" i="1" s="1"/>
  <c r="CA137" i="1" s="1"/>
  <c r="CA138" i="1" s="1"/>
  <c r="CA139" i="1" s="1"/>
  <c r="CA140" i="1" s="1"/>
  <c r="CA141" i="1" s="1"/>
  <c r="CA142" i="1" s="1"/>
  <c r="CA143" i="1" s="1"/>
  <c r="CA144" i="1" s="1"/>
  <c r="CA145" i="1" s="1"/>
  <c r="CA146" i="1" s="1"/>
  <c r="CA147" i="1" s="1"/>
  <c r="CA148" i="1" s="1"/>
  <c r="CA149" i="1" s="1"/>
  <c r="CA150" i="1" s="1"/>
  <c r="CA151" i="1" s="1"/>
  <c r="CA152" i="1" s="1"/>
  <c r="CA153" i="1" s="1"/>
  <c r="CA154" i="1" s="1"/>
  <c r="CA155" i="1" s="1"/>
  <c r="CA156" i="1" s="1"/>
  <c r="CA157" i="1" s="1"/>
  <c r="CA158" i="1" s="1"/>
  <c r="CA159" i="1" s="1"/>
  <c r="CA160" i="1" s="1"/>
  <c r="CA161" i="1" s="1"/>
  <c r="CA162" i="1" s="1"/>
  <c r="CA163" i="1" s="1"/>
  <c r="CA164" i="1" s="1"/>
  <c r="CA165" i="1" s="1"/>
  <c r="CA166" i="1" s="1"/>
  <c r="CA167" i="1" s="1"/>
  <c r="CA168" i="1" s="1"/>
  <c r="CA169" i="1" s="1"/>
  <c r="CA170" i="1" s="1"/>
  <c r="CA171" i="1" s="1"/>
  <c r="CA172" i="1" s="1"/>
  <c r="BR65" i="1"/>
  <c r="BQ65" i="1"/>
  <c r="BO65" i="1"/>
  <c r="J65" i="1"/>
  <c r="I65" i="1"/>
  <c r="H65" i="1"/>
  <c r="G65" i="1"/>
  <c r="GR64" i="1"/>
  <c r="GQ64" i="1"/>
  <c r="GO64" i="1"/>
  <c r="GS74" i="1" s="1"/>
  <c r="FR64" i="1"/>
  <c r="FQ64" i="1"/>
  <c r="FO64" i="1"/>
  <c r="FS74" i="1" s="1"/>
  <c r="ER64" i="1"/>
  <c r="EQ64" i="1"/>
  <c r="EO64" i="1"/>
  <c r="DR64" i="1"/>
  <c r="DQ64" i="1"/>
  <c r="DO64" i="1"/>
  <c r="DS68" i="1" s="1"/>
  <c r="CR64" i="1"/>
  <c r="CQ64" i="1"/>
  <c r="CO64" i="1"/>
  <c r="B64" i="1" s="1"/>
  <c r="CA64" i="1"/>
  <c r="BR64" i="1"/>
  <c r="GU64" i="1" s="1"/>
  <c r="BQ64" i="1"/>
  <c r="GT64" i="1" s="1"/>
  <c r="BO64" i="1"/>
  <c r="BS73" i="1" s="1"/>
  <c r="I64" i="1"/>
  <c r="H64" i="1"/>
  <c r="G64" i="1"/>
  <c r="J64" i="1" s="1"/>
  <c r="GR63" i="1"/>
  <c r="GQ63" i="1"/>
  <c r="GO63" i="1"/>
  <c r="FR63" i="1"/>
  <c r="FQ63" i="1"/>
  <c r="FO63" i="1"/>
  <c r="FS73" i="1" s="1"/>
  <c r="ER63" i="1"/>
  <c r="EQ63" i="1"/>
  <c r="EO63" i="1"/>
  <c r="ES72" i="1" s="1"/>
  <c r="DR63" i="1"/>
  <c r="DQ63" i="1"/>
  <c r="DO63" i="1"/>
  <c r="DS72" i="1" s="1"/>
  <c r="CK63" i="1"/>
  <c r="CJ63" i="1"/>
  <c r="CI63" i="1"/>
  <c r="CR63" i="1" s="1"/>
  <c r="CH63" i="1"/>
  <c r="CG63" i="1"/>
  <c r="CF63" i="1"/>
  <c r="CE63" i="1"/>
  <c r="H63" i="1" s="1"/>
  <c r="CD63" i="1"/>
  <c r="CO63" i="1" s="1"/>
  <c r="CC63" i="1"/>
  <c r="BR63" i="1"/>
  <c r="BQ63" i="1"/>
  <c r="BO63" i="1"/>
  <c r="I63" i="1"/>
  <c r="GR62" i="1"/>
  <c r="GQ62" i="1"/>
  <c r="GO62" i="1"/>
  <c r="GS71" i="1" s="1"/>
  <c r="FR62" i="1"/>
  <c r="FQ62" i="1"/>
  <c r="FO62" i="1"/>
  <c r="FS72" i="1" s="1"/>
  <c r="ER62" i="1"/>
  <c r="EQ62" i="1"/>
  <c r="GT62" i="1" s="1"/>
  <c r="EO62" i="1"/>
  <c r="DR62" i="1"/>
  <c r="GU62" i="1" s="1"/>
  <c r="DQ62" i="1"/>
  <c r="DO62" i="1"/>
  <c r="BR62" i="1"/>
  <c r="BQ62" i="1"/>
  <c r="BO62" i="1"/>
  <c r="BS72" i="1" s="1"/>
  <c r="J62" i="1"/>
  <c r="I62" i="1"/>
  <c r="H62" i="1"/>
  <c r="G62" i="1"/>
  <c r="GR61" i="1"/>
  <c r="GQ61" i="1"/>
  <c r="GO61" i="1"/>
  <c r="FR61" i="1"/>
  <c r="FQ61" i="1"/>
  <c r="FO61" i="1"/>
  <c r="FS71" i="1" s="1"/>
  <c r="ER61" i="1"/>
  <c r="GU61" i="1" s="1"/>
  <c r="EQ61" i="1"/>
  <c r="EO61" i="1"/>
  <c r="ES71" i="1" s="1"/>
  <c r="EA61" i="1"/>
  <c r="EA62" i="1" s="1"/>
  <c r="EA63" i="1" s="1"/>
  <c r="EA64" i="1" s="1"/>
  <c r="EA65" i="1" s="1"/>
  <c r="EA66" i="1" s="1"/>
  <c r="EA67" i="1" s="1"/>
  <c r="EA68" i="1" s="1"/>
  <c r="EA69" i="1" s="1"/>
  <c r="EA70" i="1" s="1"/>
  <c r="EA71" i="1" s="1"/>
  <c r="EA72" i="1" s="1"/>
  <c r="EA73" i="1" s="1"/>
  <c r="EA74" i="1" s="1"/>
  <c r="EA75" i="1" s="1"/>
  <c r="EA76" i="1" s="1"/>
  <c r="EA77" i="1" s="1"/>
  <c r="EA78" i="1" s="1"/>
  <c r="EA79" i="1" s="1"/>
  <c r="EA80" i="1" s="1"/>
  <c r="EA81" i="1" s="1"/>
  <c r="EA82" i="1" s="1"/>
  <c r="EA83" i="1" s="1"/>
  <c r="EA84" i="1" s="1"/>
  <c r="EA85" i="1" s="1"/>
  <c r="EA86" i="1" s="1"/>
  <c r="EA87" i="1" s="1"/>
  <c r="EA88" i="1" s="1"/>
  <c r="EA89" i="1" s="1"/>
  <c r="EA90" i="1" s="1"/>
  <c r="EA91" i="1" s="1"/>
  <c r="EA92" i="1" s="1"/>
  <c r="EA93" i="1" s="1"/>
  <c r="EA94" i="1" s="1"/>
  <c r="EA95" i="1" s="1"/>
  <c r="EA96" i="1" s="1"/>
  <c r="EA97" i="1" s="1"/>
  <c r="EA98" i="1" s="1"/>
  <c r="EA99" i="1" s="1"/>
  <c r="EA100" i="1" s="1"/>
  <c r="EA101" i="1" s="1"/>
  <c r="EA102" i="1" s="1"/>
  <c r="EA103" i="1" s="1"/>
  <c r="EA104" i="1" s="1"/>
  <c r="EA105" i="1" s="1"/>
  <c r="EA106" i="1" s="1"/>
  <c r="EA107" i="1" s="1"/>
  <c r="EA108" i="1" s="1"/>
  <c r="EA109" i="1" s="1"/>
  <c r="EA110" i="1" s="1"/>
  <c r="EA111" i="1" s="1"/>
  <c r="EA112" i="1" s="1"/>
  <c r="EA113" i="1" s="1"/>
  <c r="EA114" i="1" s="1"/>
  <c r="EA115" i="1" s="1"/>
  <c r="EA116" i="1" s="1"/>
  <c r="EA117" i="1" s="1"/>
  <c r="EA118" i="1" s="1"/>
  <c r="EA119" i="1" s="1"/>
  <c r="EA120" i="1" s="1"/>
  <c r="EA121" i="1" s="1"/>
  <c r="EA122" i="1" s="1"/>
  <c r="EA123" i="1" s="1"/>
  <c r="EA124" i="1" s="1"/>
  <c r="EA125" i="1" s="1"/>
  <c r="EA126" i="1" s="1"/>
  <c r="EA127" i="1" s="1"/>
  <c r="EA128" i="1" s="1"/>
  <c r="EA129" i="1" s="1"/>
  <c r="EA130" i="1" s="1"/>
  <c r="EA131" i="1" s="1"/>
  <c r="EA132" i="1" s="1"/>
  <c r="EA133" i="1" s="1"/>
  <c r="EA134" i="1" s="1"/>
  <c r="EA135" i="1" s="1"/>
  <c r="EA136" i="1" s="1"/>
  <c r="EA137" i="1" s="1"/>
  <c r="EA138" i="1" s="1"/>
  <c r="EA139" i="1" s="1"/>
  <c r="EA140" i="1" s="1"/>
  <c r="EA141" i="1" s="1"/>
  <c r="EA142" i="1" s="1"/>
  <c r="EA143" i="1" s="1"/>
  <c r="EA144" i="1" s="1"/>
  <c r="EA145" i="1" s="1"/>
  <c r="EA146" i="1" s="1"/>
  <c r="EA147" i="1" s="1"/>
  <c r="EA148" i="1" s="1"/>
  <c r="EA149" i="1" s="1"/>
  <c r="EA150" i="1" s="1"/>
  <c r="EA151" i="1" s="1"/>
  <c r="EA152" i="1" s="1"/>
  <c r="EA153" i="1" s="1"/>
  <c r="EA154" i="1" s="1"/>
  <c r="EA155" i="1" s="1"/>
  <c r="EA156" i="1" s="1"/>
  <c r="EA157" i="1" s="1"/>
  <c r="EA158" i="1" s="1"/>
  <c r="EA159" i="1" s="1"/>
  <c r="EA160" i="1" s="1"/>
  <c r="EA161" i="1" s="1"/>
  <c r="EA162" i="1" s="1"/>
  <c r="EA163" i="1" s="1"/>
  <c r="EA164" i="1" s="1"/>
  <c r="EA165" i="1" s="1"/>
  <c r="EA166" i="1" s="1"/>
  <c r="EA167" i="1" s="1"/>
  <c r="EA168" i="1" s="1"/>
  <c r="EA169" i="1" s="1"/>
  <c r="EA170" i="1" s="1"/>
  <c r="EA171" i="1" s="1"/>
  <c r="EA172" i="1" s="1"/>
  <c r="DR61" i="1"/>
  <c r="DQ61" i="1"/>
  <c r="DO61" i="1"/>
  <c r="DS71" i="1" s="1"/>
  <c r="BR61" i="1"/>
  <c r="BQ61" i="1"/>
  <c r="GT61" i="1" s="1"/>
  <c r="BO61" i="1"/>
  <c r="BS71" i="1" s="1"/>
  <c r="I61" i="1"/>
  <c r="H61" i="1"/>
  <c r="G61" i="1"/>
  <c r="J61" i="1" s="1"/>
  <c r="B61" i="1"/>
  <c r="GR60" i="1"/>
  <c r="GQ60" i="1"/>
  <c r="GO60" i="1"/>
  <c r="GS70" i="1" s="1"/>
  <c r="FR60" i="1"/>
  <c r="FQ60" i="1"/>
  <c r="FO60" i="1"/>
  <c r="FS70" i="1" s="1"/>
  <c r="ER60" i="1"/>
  <c r="EQ60" i="1"/>
  <c r="EO60" i="1"/>
  <c r="DR60" i="1"/>
  <c r="GU60" i="1" s="1"/>
  <c r="DQ60" i="1"/>
  <c r="DO60" i="1"/>
  <c r="DS70" i="1" s="1"/>
  <c r="BR60" i="1"/>
  <c r="BQ60" i="1"/>
  <c r="GT60" i="1" s="1"/>
  <c r="BO60" i="1"/>
  <c r="BS69" i="1" s="1"/>
  <c r="I60" i="1"/>
  <c r="H60" i="1"/>
  <c r="G60" i="1"/>
  <c r="J60" i="1" s="1"/>
  <c r="B60" i="1"/>
  <c r="GR59" i="1"/>
  <c r="GQ59" i="1"/>
  <c r="GO59" i="1"/>
  <c r="GS69" i="1" s="1"/>
  <c r="FR59" i="1"/>
  <c r="FQ59" i="1"/>
  <c r="FO59" i="1"/>
  <c r="B59" i="1" s="1"/>
  <c r="DR59" i="1"/>
  <c r="DQ59" i="1"/>
  <c r="DO59" i="1"/>
  <c r="DS69" i="1" s="1"/>
  <c r="BR59" i="1"/>
  <c r="GU59" i="1" s="1"/>
  <c r="BQ59" i="1"/>
  <c r="GT59" i="1" s="1"/>
  <c r="BO59" i="1"/>
  <c r="I59" i="1"/>
  <c r="H59" i="1"/>
  <c r="G59" i="1"/>
  <c r="J59" i="1" s="1"/>
  <c r="GR58" i="1"/>
  <c r="GQ58" i="1"/>
  <c r="GO58" i="1"/>
  <c r="GS68" i="1" s="1"/>
  <c r="FR58" i="1"/>
  <c r="FQ58" i="1"/>
  <c r="FO58" i="1"/>
  <c r="B58" i="1" s="1"/>
  <c r="DR58" i="1"/>
  <c r="DQ58" i="1"/>
  <c r="DO58" i="1"/>
  <c r="BR58" i="1"/>
  <c r="GU58" i="1" s="1"/>
  <c r="BQ58" i="1"/>
  <c r="GT58" i="1" s="1"/>
  <c r="BO58" i="1"/>
  <c r="BS68" i="1" s="1"/>
  <c r="I58" i="1"/>
  <c r="H58" i="1"/>
  <c r="G58" i="1"/>
  <c r="J58" i="1" s="1"/>
  <c r="GR57" i="1"/>
  <c r="GQ57" i="1"/>
  <c r="GO57" i="1"/>
  <c r="GS67" i="1" s="1"/>
  <c r="FR57" i="1"/>
  <c r="FQ57" i="1"/>
  <c r="FO57" i="1"/>
  <c r="FS67" i="1" s="1"/>
  <c r="DR57" i="1"/>
  <c r="DQ57" i="1"/>
  <c r="DO57" i="1"/>
  <c r="DS67" i="1" s="1"/>
  <c r="BR57" i="1"/>
  <c r="GU57" i="1" s="1"/>
  <c r="BQ57" i="1"/>
  <c r="GT57" i="1" s="1"/>
  <c r="BO57" i="1"/>
  <c r="BS67" i="1" s="1"/>
  <c r="I57" i="1"/>
  <c r="H57" i="1"/>
  <c r="G57" i="1"/>
  <c r="J57" i="1" s="1"/>
  <c r="GR56" i="1"/>
  <c r="GQ56" i="1"/>
  <c r="GO56" i="1"/>
  <c r="FR56" i="1"/>
  <c r="FQ56" i="1"/>
  <c r="FO56" i="1"/>
  <c r="FS66" i="1" s="1"/>
  <c r="DR56" i="1"/>
  <c r="DQ56" i="1"/>
  <c r="DO56" i="1"/>
  <c r="DS66" i="1" s="1"/>
  <c r="BR56" i="1"/>
  <c r="GU56" i="1" s="1"/>
  <c r="BQ56" i="1"/>
  <c r="GT56" i="1" s="1"/>
  <c r="BO56" i="1"/>
  <c r="BS66" i="1" s="1"/>
  <c r="I56" i="1"/>
  <c r="H56" i="1"/>
  <c r="G56" i="1"/>
  <c r="J56" i="1" s="1"/>
  <c r="GR55" i="1"/>
  <c r="GQ55" i="1"/>
  <c r="GO55" i="1"/>
  <c r="GS59" i="1" s="1"/>
  <c r="FR55" i="1"/>
  <c r="FQ55" i="1"/>
  <c r="GT55" i="1" s="1"/>
  <c r="FO55" i="1"/>
  <c r="FS65" i="1" s="1"/>
  <c r="DR55" i="1"/>
  <c r="DQ55" i="1"/>
  <c r="DO55" i="1"/>
  <c r="BR55" i="1"/>
  <c r="GU55" i="1" s="1"/>
  <c r="BQ55" i="1"/>
  <c r="BO55" i="1"/>
  <c r="GX55" i="1" s="1"/>
  <c r="I55" i="1"/>
  <c r="J55" i="1" s="1"/>
  <c r="H55" i="1"/>
  <c r="G55" i="1"/>
  <c r="GR54" i="1"/>
  <c r="GQ54" i="1"/>
  <c r="GO54" i="1"/>
  <c r="FR54" i="1"/>
  <c r="GU54" i="1" s="1"/>
  <c r="FQ54" i="1"/>
  <c r="FO54" i="1"/>
  <c r="DR54" i="1"/>
  <c r="DQ54" i="1"/>
  <c r="DO54" i="1"/>
  <c r="DS64" i="1" s="1"/>
  <c r="BR54" i="1"/>
  <c r="BQ54" i="1"/>
  <c r="GT54" i="1" s="1"/>
  <c r="BO54" i="1"/>
  <c r="BS64" i="1" s="1"/>
  <c r="I54" i="1"/>
  <c r="H54" i="1"/>
  <c r="G54" i="1"/>
  <c r="J54" i="1" s="1"/>
  <c r="GR53" i="1"/>
  <c r="GQ53" i="1"/>
  <c r="GO53" i="1"/>
  <c r="GS60" i="1" s="1"/>
  <c r="FR53" i="1"/>
  <c r="FQ53" i="1"/>
  <c r="GT53" i="1" s="1"/>
  <c r="FO53" i="1"/>
  <c r="FO180" i="1" s="1"/>
  <c r="FD53" i="1"/>
  <c r="G53" i="1" s="1"/>
  <c r="J53" i="1" s="1"/>
  <c r="DR53" i="1"/>
  <c r="DQ53" i="1"/>
  <c r="DO53" i="1"/>
  <c r="BR53" i="1"/>
  <c r="GU53" i="1" s="1"/>
  <c r="BQ53" i="1"/>
  <c r="BO53" i="1"/>
  <c r="I53" i="1"/>
  <c r="H53" i="1"/>
  <c r="GR52" i="1"/>
  <c r="GQ52" i="1"/>
  <c r="GO52" i="1"/>
  <c r="GS62" i="1" s="1"/>
  <c r="FR52" i="1"/>
  <c r="GU52" i="1" s="1"/>
  <c r="GW62" i="1" s="1"/>
  <c r="FQ52" i="1"/>
  <c r="GT52" i="1" s="1"/>
  <c r="FO52" i="1"/>
  <c r="FS62" i="1" s="1"/>
  <c r="DR52" i="1"/>
  <c r="DQ52" i="1"/>
  <c r="DO52" i="1"/>
  <c r="DS62" i="1" s="1"/>
  <c r="BR52" i="1"/>
  <c r="BQ52" i="1"/>
  <c r="BO52" i="1"/>
  <c r="GX52" i="1" s="1"/>
  <c r="J52" i="1"/>
  <c r="I52" i="1"/>
  <c r="H52" i="1"/>
  <c r="G52" i="1"/>
  <c r="B52" i="1"/>
  <c r="GR51" i="1"/>
  <c r="GQ51" i="1"/>
  <c r="GO51" i="1"/>
  <c r="GS61" i="1" s="1"/>
  <c r="FR51" i="1"/>
  <c r="GU51" i="1" s="1"/>
  <c r="FQ51" i="1"/>
  <c r="FO51" i="1"/>
  <c r="FS61" i="1" s="1"/>
  <c r="DR51" i="1"/>
  <c r="DQ51" i="1"/>
  <c r="DO51" i="1"/>
  <c r="DS61" i="1" s="1"/>
  <c r="BR51" i="1"/>
  <c r="BQ51" i="1"/>
  <c r="GT51" i="1" s="1"/>
  <c r="GV61" i="1" s="1"/>
  <c r="BO51" i="1"/>
  <c r="BS61" i="1" s="1"/>
  <c r="I51" i="1"/>
  <c r="H51" i="1"/>
  <c r="G51" i="1"/>
  <c r="J51" i="1" s="1"/>
  <c r="GR50" i="1"/>
  <c r="GQ50" i="1"/>
  <c r="GO50" i="1"/>
  <c r="FR50" i="1"/>
  <c r="GU50" i="1" s="1"/>
  <c r="GW60" i="1" s="1"/>
  <c r="FQ50" i="1"/>
  <c r="FO50" i="1"/>
  <c r="DR50" i="1"/>
  <c r="DQ50" i="1"/>
  <c r="DO50" i="1"/>
  <c r="DS60" i="1" s="1"/>
  <c r="BR50" i="1"/>
  <c r="BQ50" i="1"/>
  <c r="GT50" i="1" s="1"/>
  <c r="BO50" i="1"/>
  <c r="BS60" i="1" s="1"/>
  <c r="I50" i="1"/>
  <c r="H50" i="1"/>
  <c r="G50" i="1"/>
  <c r="J50" i="1" s="1"/>
  <c r="GR49" i="1"/>
  <c r="GQ49" i="1"/>
  <c r="GO49" i="1"/>
  <c r="FR49" i="1"/>
  <c r="FQ49" i="1"/>
  <c r="FO49" i="1"/>
  <c r="FS59" i="1" s="1"/>
  <c r="DR49" i="1"/>
  <c r="GU49" i="1" s="1"/>
  <c r="DQ49" i="1"/>
  <c r="GT49" i="1" s="1"/>
  <c r="DO49" i="1"/>
  <c r="GX49" i="1" s="1"/>
  <c r="I49" i="1"/>
  <c r="J49" i="1" s="1"/>
  <c r="H49" i="1"/>
  <c r="G49" i="1"/>
  <c r="GR48" i="1"/>
  <c r="GQ48" i="1"/>
  <c r="GO48" i="1"/>
  <c r="GS53" i="1" s="1"/>
  <c r="FR48" i="1"/>
  <c r="FQ48" i="1"/>
  <c r="GT48" i="1" s="1"/>
  <c r="GV58" i="1" s="1"/>
  <c r="FO48" i="1"/>
  <c r="FS58" i="1" s="1"/>
  <c r="DR48" i="1"/>
  <c r="GU48" i="1" s="1"/>
  <c r="DQ48" i="1"/>
  <c r="DO48" i="1"/>
  <c r="DS58" i="1" s="1"/>
  <c r="J48" i="1"/>
  <c r="I48" i="1"/>
  <c r="H48" i="1"/>
  <c r="G48" i="1"/>
  <c r="GR47" i="1"/>
  <c r="GQ47" i="1"/>
  <c r="GO47" i="1"/>
  <c r="GS48" i="1" s="1"/>
  <c r="FR47" i="1"/>
  <c r="GU47" i="1" s="1"/>
  <c r="GW57" i="1" s="1"/>
  <c r="FQ47" i="1"/>
  <c r="GT47" i="1" s="1"/>
  <c r="FO47" i="1"/>
  <c r="FS57" i="1" s="1"/>
  <c r="DR47" i="1"/>
  <c r="DQ47" i="1"/>
  <c r="DO47" i="1"/>
  <c r="DS57" i="1" s="1"/>
  <c r="I47" i="1"/>
  <c r="H47" i="1"/>
  <c r="G47" i="1"/>
  <c r="J47" i="1" s="1"/>
  <c r="B47" i="1"/>
  <c r="GS46" i="1"/>
  <c r="GR46" i="1"/>
  <c r="GQ46" i="1"/>
  <c r="GO46" i="1"/>
  <c r="GA46" i="1"/>
  <c r="GA47" i="1" s="1"/>
  <c r="GA48" i="1" s="1"/>
  <c r="GA49" i="1" s="1"/>
  <c r="GA50" i="1" s="1"/>
  <c r="GA51" i="1" s="1"/>
  <c r="GA52" i="1" s="1"/>
  <c r="GA53" i="1" s="1"/>
  <c r="GA54" i="1" s="1"/>
  <c r="GA55" i="1" s="1"/>
  <c r="GA56" i="1" s="1"/>
  <c r="GA57" i="1" s="1"/>
  <c r="GA58" i="1" s="1"/>
  <c r="GA59" i="1" s="1"/>
  <c r="GA60" i="1" s="1"/>
  <c r="GA61" i="1" s="1"/>
  <c r="GA62" i="1" s="1"/>
  <c r="GA63" i="1" s="1"/>
  <c r="GA64" i="1" s="1"/>
  <c r="GA65" i="1" s="1"/>
  <c r="GA66" i="1" s="1"/>
  <c r="GA67" i="1" s="1"/>
  <c r="GA68" i="1" s="1"/>
  <c r="GA69" i="1" s="1"/>
  <c r="GA70" i="1" s="1"/>
  <c r="GA71" i="1" s="1"/>
  <c r="GA72" i="1" s="1"/>
  <c r="GA73" i="1" s="1"/>
  <c r="GA74" i="1" s="1"/>
  <c r="GA75" i="1" s="1"/>
  <c r="GA76" i="1" s="1"/>
  <c r="GA77" i="1" s="1"/>
  <c r="GA78" i="1" s="1"/>
  <c r="GA79" i="1" s="1"/>
  <c r="GA80" i="1" s="1"/>
  <c r="GA81" i="1" s="1"/>
  <c r="GA82" i="1" s="1"/>
  <c r="GA83" i="1" s="1"/>
  <c r="GA84" i="1" s="1"/>
  <c r="GA85" i="1" s="1"/>
  <c r="GA86" i="1" s="1"/>
  <c r="GA87" i="1" s="1"/>
  <c r="GA88" i="1" s="1"/>
  <c r="GA89" i="1" s="1"/>
  <c r="GA90" i="1" s="1"/>
  <c r="GA91" i="1" s="1"/>
  <c r="GA92" i="1" s="1"/>
  <c r="GA93" i="1" s="1"/>
  <c r="GA94" i="1" s="1"/>
  <c r="GA95" i="1" s="1"/>
  <c r="GA96" i="1" s="1"/>
  <c r="GA97" i="1" s="1"/>
  <c r="GA98" i="1" s="1"/>
  <c r="GA99" i="1" s="1"/>
  <c r="GA100" i="1" s="1"/>
  <c r="GA101" i="1" s="1"/>
  <c r="GA102" i="1" s="1"/>
  <c r="GA103" i="1" s="1"/>
  <c r="GA104" i="1" s="1"/>
  <c r="GA105" i="1" s="1"/>
  <c r="GA106" i="1" s="1"/>
  <c r="GA107" i="1" s="1"/>
  <c r="GA108" i="1" s="1"/>
  <c r="GA109" i="1" s="1"/>
  <c r="GA110" i="1" s="1"/>
  <c r="GA111" i="1" s="1"/>
  <c r="GA112" i="1" s="1"/>
  <c r="GA113" i="1" s="1"/>
  <c r="GA114" i="1" s="1"/>
  <c r="GA115" i="1" s="1"/>
  <c r="GA116" i="1" s="1"/>
  <c r="GA117" i="1" s="1"/>
  <c r="GA118" i="1" s="1"/>
  <c r="GA119" i="1" s="1"/>
  <c r="GA120" i="1" s="1"/>
  <c r="GA121" i="1" s="1"/>
  <c r="GA122" i="1" s="1"/>
  <c r="GA123" i="1" s="1"/>
  <c r="GA124" i="1" s="1"/>
  <c r="GA125" i="1" s="1"/>
  <c r="GA126" i="1" s="1"/>
  <c r="GA127" i="1" s="1"/>
  <c r="GA128" i="1" s="1"/>
  <c r="GA129" i="1" s="1"/>
  <c r="GA130" i="1" s="1"/>
  <c r="GA131" i="1" s="1"/>
  <c r="GA132" i="1" s="1"/>
  <c r="GA133" i="1" s="1"/>
  <c r="GA134" i="1" s="1"/>
  <c r="GA135" i="1" s="1"/>
  <c r="GA136" i="1" s="1"/>
  <c r="GA137" i="1" s="1"/>
  <c r="GA138" i="1" s="1"/>
  <c r="GA139" i="1" s="1"/>
  <c r="GA140" i="1" s="1"/>
  <c r="GA141" i="1" s="1"/>
  <c r="GA142" i="1" s="1"/>
  <c r="GA143" i="1" s="1"/>
  <c r="GA144" i="1" s="1"/>
  <c r="GA145" i="1" s="1"/>
  <c r="GA146" i="1" s="1"/>
  <c r="GA147" i="1" s="1"/>
  <c r="GA148" i="1" s="1"/>
  <c r="GA149" i="1" s="1"/>
  <c r="GA150" i="1" s="1"/>
  <c r="GA151" i="1" s="1"/>
  <c r="GA152" i="1" s="1"/>
  <c r="GA153" i="1" s="1"/>
  <c r="GA154" i="1" s="1"/>
  <c r="GA155" i="1" s="1"/>
  <c r="GA156" i="1" s="1"/>
  <c r="GA157" i="1" s="1"/>
  <c r="GA158" i="1" s="1"/>
  <c r="GA159" i="1" s="1"/>
  <c r="GA160" i="1" s="1"/>
  <c r="GA161" i="1" s="1"/>
  <c r="GA162" i="1" s="1"/>
  <c r="GA163" i="1" s="1"/>
  <c r="GA164" i="1" s="1"/>
  <c r="GA165" i="1" s="1"/>
  <c r="GA166" i="1" s="1"/>
  <c r="GA167" i="1" s="1"/>
  <c r="GA168" i="1" s="1"/>
  <c r="GA169" i="1" s="1"/>
  <c r="GA170" i="1" s="1"/>
  <c r="GA171" i="1" s="1"/>
  <c r="GA172" i="1" s="1"/>
  <c r="FR46" i="1"/>
  <c r="FE46" i="1"/>
  <c r="FO46" i="1" s="1"/>
  <c r="FD46" i="1"/>
  <c r="I46" i="1" s="1"/>
  <c r="FC46" i="1"/>
  <c r="FQ46" i="1" s="1"/>
  <c r="DR46" i="1"/>
  <c r="GU46" i="1" s="1"/>
  <c r="DQ46" i="1"/>
  <c r="GT46" i="1" s="1"/>
  <c r="GV56" i="1" s="1"/>
  <c r="DO46" i="1"/>
  <c r="DS56" i="1" s="1"/>
  <c r="G46" i="1"/>
  <c r="J46" i="1" s="1"/>
  <c r="GS45" i="1"/>
  <c r="GR45" i="1"/>
  <c r="GQ45" i="1"/>
  <c r="GO45" i="1"/>
  <c r="FR45" i="1"/>
  <c r="GU45" i="1" s="1"/>
  <c r="FQ45" i="1"/>
  <c r="FN45" i="1"/>
  <c r="G45" i="1" s="1"/>
  <c r="J45" i="1" s="1"/>
  <c r="DR45" i="1"/>
  <c r="DQ45" i="1"/>
  <c r="GT45" i="1" s="1"/>
  <c r="DO45" i="1"/>
  <c r="DS55" i="1" s="1"/>
  <c r="I45" i="1"/>
  <c r="H45" i="1"/>
  <c r="FR44" i="1"/>
  <c r="FQ44" i="1"/>
  <c r="FO44" i="1"/>
  <c r="B44" i="1" s="1"/>
  <c r="DR44" i="1"/>
  <c r="DQ44" i="1"/>
  <c r="DO44" i="1"/>
  <c r="DS54" i="1" s="1"/>
  <c r="I44" i="1"/>
  <c r="J44" i="1" s="1"/>
  <c r="H44" i="1"/>
  <c r="G44" i="1"/>
  <c r="FR43" i="1"/>
  <c r="FQ43" i="1"/>
  <c r="FO43" i="1"/>
  <c r="DR43" i="1"/>
  <c r="DQ43" i="1"/>
  <c r="DO43" i="1"/>
  <c r="I43" i="1"/>
  <c r="J43" i="1" s="1"/>
  <c r="H43" i="1"/>
  <c r="G43" i="1"/>
  <c r="FR42" i="1"/>
  <c r="FQ42" i="1"/>
  <c r="FO42" i="1"/>
  <c r="DH42" i="1"/>
  <c r="DR42" i="1" s="1"/>
  <c r="DG42" i="1"/>
  <c r="DF42" i="1"/>
  <c r="DE42" i="1"/>
  <c r="DO42" i="1" s="1"/>
  <c r="H42" i="1"/>
  <c r="FR41" i="1"/>
  <c r="FQ41" i="1"/>
  <c r="FO41" i="1"/>
  <c r="DR41" i="1"/>
  <c r="DQ41" i="1"/>
  <c r="DO41" i="1"/>
  <c r="I41" i="1"/>
  <c r="H41" i="1"/>
  <c r="G41" i="1"/>
  <c r="J41" i="1" s="1"/>
  <c r="FR40" i="1"/>
  <c r="FQ40" i="1"/>
  <c r="FO40" i="1"/>
  <c r="DR40" i="1"/>
  <c r="DQ40" i="1"/>
  <c r="DO40" i="1"/>
  <c r="DS50" i="1" s="1"/>
  <c r="I40" i="1"/>
  <c r="J40" i="1" s="1"/>
  <c r="H40" i="1"/>
  <c r="G40" i="1"/>
  <c r="B40" i="1"/>
  <c r="FR39" i="1"/>
  <c r="FQ39" i="1"/>
  <c r="FO39" i="1"/>
  <c r="DR39" i="1"/>
  <c r="DQ39" i="1"/>
  <c r="DO39" i="1"/>
  <c r="I39" i="1"/>
  <c r="H39" i="1"/>
  <c r="G39" i="1"/>
  <c r="J39" i="1" s="1"/>
  <c r="FR38" i="1"/>
  <c r="FQ38" i="1"/>
  <c r="FO38" i="1"/>
  <c r="DR38" i="1"/>
  <c r="DQ38" i="1"/>
  <c r="DO38" i="1"/>
  <c r="J38" i="1"/>
  <c r="I38" i="1"/>
  <c r="H38" i="1"/>
  <c r="G38" i="1"/>
  <c r="B38" i="1"/>
  <c r="FR37" i="1"/>
  <c r="FQ37" i="1"/>
  <c r="FO37" i="1"/>
  <c r="DR37" i="1"/>
  <c r="DQ37" i="1"/>
  <c r="DO37" i="1"/>
  <c r="I37" i="1"/>
  <c r="H37" i="1"/>
  <c r="G37" i="1"/>
  <c r="J37" i="1" s="1"/>
  <c r="FR36" i="1"/>
  <c r="FQ36" i="1"/>
  <c r="FO36" i="1"/>
  <c r="FA36" i="1"/>
  <c r="FA37" i="1" s="1"/>
  <c r="FA38" i="1" s="1"/>
  <c r="FA39" i="1" s="1"/>
  <c r="FA40" i="1" s="1"/>
  <c r="FA41" i="1" s="1"/>
  <c r="FA42" i="1" s="1"/>
  <c r="FA43" i="1" s="1"/>
  <c r="FA44" i="1" s="1"/>
  <c r="FA45" i="1" s="1"/>
  <c r="FA46" i="1" s="1"/>
  <c r="FA47" i="1" s="1"/>
  <c r="FA48" i="1" s="1"/>
  <c r="FA49" i="1" s="1"/>
  <c r="FA50" i="1" s="1"/>
  <c r="FA51" i="1" s="1"/>
  <c r="FA52" i="1" s="1"/>
  <c r="FA53" i="1" s="1"/>
  <c r="FA54" i="1" s="1"/>
  <c r="FA55" i="1" s="1"/>
  <c r="FA56" i="1" s="1"/>
  <c r="FA57" i="1" s="1"/>
  <c r="FA58" i="1" s="1"/>
  <c r="FA59" i="1" s="1"/>
  <c r="FA60" i="1" s="1"/>
  <c r="FA61" i="1" s="1"/>
  <c r="FA62" i="1" s="1"/>
  <c r="FA63" i="1" s="1"/>
  <c r="FA64" i="1" s="1"/>
  <c r="FA65" i="1" s="1"/>
  <c r="FA66" i="1" s="1"/>
  <c r="FA67" i="1" s="1"/>
  <c r="FA68" i="1" s="1"/>
  <c r="FA69" i="1" s="1"/>
  <c r="FA70" i="1" s="1"/>
  <c r="FA71" i="1" s="1"/>
  <c r="FA72" i="1" s="1"/>
  <c r="FA73" i="1" s="1"/>
  <c r="FA74" i="1" s="1"/>
  <c r="FA75" i="1" s="1"/>
  <c r="FA76" i="1" s="1"/>
  <c r="FA77" i="1" s="1"/>
  <c r="FA78" i="1" s="1"/>
  <c r="FA79" i="1" s="1"/>
  <c r="FA80" i="1" s="1"/>
  <c r="FA81" i="1" s="1"/>
  <c r="FA82" i="1" s="1"/>
  <c r="FA83" i="1" s="1"/>
  <c r="FA84" i="1" s="1"/>
  <c r="FA85" i="1" s="1"/>
  <c r="FA86" i="1" s="1"/>
  <c r="FA87" i="1" s="1"/>
  <c r="FA88" i="1" s="1"/>
  <c r="FA89" i="1" s="1"/>
  <c r="DR36" i="1"/>
  <c r="DQ36" i="1"/>
  <c r="DO36" i="1"/>
  <c r="J36" i="1"/>
  <c r="I36" i="1"/>
  <c r="H36" i="1"/>
  <c r="G36" i="1"/>
  <c r="B36" i="1"/>
  <c r="FR35" i="1"/>
  <c r="FQ35" i="1"/>
  <c r="FO35" i="1"/>
  <c r="DR35" i="1"/>
  <c r="DQ35" i="1"/>
  <c r="DO35" i="1"/>
  <c r="DA35" i="1"/>
  <c r="DA36" i="1" s="1"/>
  <c r="DA37" i="1" s="1"/>
  <c r="DA38" i="1" s="1"/>
  <c r="DA39" i="1" s="1"/>
  <c r="DA40" i="1" s="1"/>
  <c r="DA41" i="1" s="1"/>
  <c r="DA42" i="1" s="1"/>
  <c r="DA43" i="1" s="1"/>
  <c r="DA44" i="1" s="1"/>
  <c r="DA45" i="1" s="1"/>
  <c r="DA46" i="1" s="1"/>
  <c r="DA47" i="1" s="1"/>
  <c r="DA48" i="1" s="1"/>
  <c r="DA49" i="1" s="1"/>
  <c r="DA50" i="1" s="1"/>
  <c r="DA51" i="1" s="1"/>
  <c r="DA52" i="1" s="1"/>
  <c r="DA53" i="1" s="1"/>
  <c r="DA54" i="1" s="1"/>
  <c r="DA55" i="1" s="1"/>
  <c r="DA56" i="1" s="1"/>
  <c r="DA57" i="1" s="1"/>
  <c r="DA58" i="1" s="1"/>
  <c r="DA59" i="1" s="1"/>
  <c r="DA60" i="1" s="1"/>
  <c r="DA61" i="1" s="1"/>
  <c r="DA62" i="1" s="1"/>
  <c r="DA63" i="1" s="1"/>
  <c r="DA64" i="1" s="1"/>
  <c r="DA65" i="1" s="1"/>
  <c r="DA66" i="1" s="1"/>
  <c r="DA67" i="1" s="1"/>
  <c r="DA68" i="1" s="1"/>
  <c r="DA69" i="1" s="1"/>
  <c r="DA70" i="1" s="1"/>
  <c r="DA71" i="1" s="1"/>
  <c r="DA72" i="1" s="1"/>
  <c r="DA73" i="1" s="1"/>
  <c r="DA74" i="1" s="1"/>
  <c r="DA75" i="1" s="1"/>
  <c r="DA76" i="1" s="1"/>
  <c r="DA77" i="1" s="1"/>
  <c r="DA78" i="1" s="1"/>
  <c r="DA79" i="1" s="1"/>
  <c r="DA80" i="1" s="1"/>
  <c r="DA81" i="1" s="1"/>
  <c r="DA82" i="1" s="1"/>
  <c r="DA83" i="1" s="1"/>
  <c r="DA84" i="1" s="1"/>
  <c r="DA85" i="1" s="1"/>
  <c r="DA86" i="1" s="1"/>
  <c r="DA87" i="1" s="1"/>
  <c r="DA88" i="1" s="1"/>
  <c r="DA89" i="1" s="1"/>
  <c r="DA90" i="1" s="1"/>
  <c r="DA91" i="1" s="1"/>
  <c r="DA92" i="1" s="1"/>
  <c r="DA93" i="1" s="1"/>
  <c r="DA94" i="1" s="1"/>
  <c r="DA95" i="1" s="1"/>
  <c r="DA96" i="1" s="1"/>
  <c r="DA97" i="1" s="1"/>
  <c r="DA98" i="1" s="1"/>
  <c r="DA99" i="1" s="1"/>
  <c r="DA100" i="1" s="1"/>
  <c r="DA101" i="1" s="1"/>
  <c r="DA102" i="1" s="1"/>
  <c r="DA103" i="1" s="1"/>
  <c r="DA104" i="1" s="1"/>
  <c r="DA105" i="1" s="1"/>
  <c r="DA106" i="1" s="1"/>
  <c r="DA107" i="1" s="1"/>
  <c r="DA108" i="1" s="1"/>
  <c r="DA109" i="1" s="1"/>
  <c r="DA110" i="1" s="1"/>
  <c r="DA111" i="1" s="1"/>
  <c r="DA112" i="1" s="1"/>
  <c r="DA113" i="1" s="1"/>
  <c r="DA114" i="1" s="1"/>
  <c r="DA115" i="1" s="1"/>
  <c r="DA116" i="1" s="1"/>
  <c r="DA117" i="1" s="1"/>
  <c r="DA118" i="1" s="1"/>
  <c r="DA119" i="1" s="1"/>
  <c r="DA120" i="1" s="1"/>
  <c r="DA121" i="1" s="1"/>
  <c r="DA122" i="1" s="1"/>
  <c r="DA123" i="1" s="1"/>
  <c r="DA124" i="1" s="1"/>
  <c r="DA125" i="1" s="1"/>
  <c r="DA126" i="1" s="1"/>
  <c r="DA127" i="1" s="1"/>
  <c r="DA128" i="1" s="1"/>
  <c r="DA129" i="1" s="1"/>
  <c r="DA130" i="1" s="1"/>
  <c r="DA131" i="1" s="1"/>
  <c r="DA132" i="1" s="1"/>
  <c r="DA133" i="1" s="1"/>
  <c r="DA134" i="1" s="1"/>
  <c r="DA135" i="1" s="1"/>
  <c r="DA136" i="1" s="1"/>
  <c r="DA137" i="1" s="1"/>
  <c r="DA138" i="1" s="1"/>
  <c r="DA139" i="1" s="1"/>
  <c r="DA140" i="1" s="1"/>
  <c r="DA141" i="1" s="1"/>
  <c r="DA142" i="1" s="1"/>
  <c r="DA143" i="1" s="1"/>
  <c r="DA144" i="1" s="1"/>
  <c r="DA145" i="1" s="1"/>
  <c r="DA146" i="1" s="1"/>
  <c r="DA147" i="1" s="1"/>
  <c r="DA148" i="1" s="1"/>
  <c r="DA149" i="1" s="1"/>
  <c r="DA150" i="1" s="1"/>
  <c r="DA151" i="1" s="1"/>
  <c r="DA152" i="1" s="1"/>
  <c r="DA153" i="1" s="1"/>
  <c r="DA154" i="1" s="1"/>
  <c r="DA155" i="1" s="1"/>
  <c r="DA156" i="1" s="1"/>
  <c r="DA157" i="1" s="1"/>
  <c r="DA158" i="1" s="1"/>
  <c r="DA159" i="1" s="1"/>
  <c r="DA160" i="1" s="1"/>
  <c r="DA161" i="1" s="1"/>
  <c r="DA162" i="1" s="1"/>
  <c r="DA163" i="1" s="1"/>
  <c r="DA164" i="1" s="1"/>
  <c r="DA165" i="1" s="1"/>
  <c r="DA166" i="1" s="1"/>
  <c r="DA167" i="1" s="1"/>
  <c r="DA168" i="1" s="1"/>
  <c r="DA169" i="1" s="1"/>
  <c r="DA170" i="1" s="1"/>
  <c r="DA171" i="1" s="1"/>
  <c r="DA172" i="1" s="1"/>
  <c r="J35" i="1"/>
  <c r="I35" i="1"/>
  <c r="H35" i="1"/>
  <c r="G35" i="1"/>
  <c r="B35" i="1"/>
  <c r="A35" i="1"/>
  <c r="A40" i="1" s="1"/>
  <c r="A45" i="1" s="1"/>
  <c r="A50" i="1" s="1"/>
  <c r="A55" i="1" s="1"/>
  <c r="A60" i="1" s="1"/>
  <c r="A65" i="1" s="1"/>
  <c r="A70" i="1" s="1"/>
  <c r="A75" i="1" s="1"/>
  <c r="A80" i="1" s="1"/>
  <c r="A85" i="1" s="1"/>
  <c r="A90" i="1" s="1"/>
  <c r="A95" i="1" s="1"/>
  <c r="A100" i="1" s="1"/>
  <c r="A105" i="1" s="1"/>
  <c r="A110" i="1" s="1"/>
  <c r="A115" i="1" s="1"/>
  <c r="A120" i="1" s="1"/>
  <c r="A125" i="1" s="1"/>
  <c r="A130" i="1" s="1"/>
  <c r="A135" i="1" s="1"/>
  <c r="A140" i="1" s="1"/>
  <c r="A145" i="1" s="1"/>
  <c r="A150" i="1" s="1"/>
  <c r="A155" i="1" s="1"/>
  <c r="A160" i="1" s="1"/>
  <c r="A165" i="1" s="1"/>
  <c r="A170" i="1" s="1"/>
  <c r="A175" i="1" s="1"/>
  <c r="DR34" i="1"/>
  <c r="DQ34" i="1"/>
  <c r="DO34" i="1"/>
  <c r="DS44" i="1" s="1"/>
  <c r="DA34" i="1"/>
  <c r="I34" i="1"/>
  <c r="H34" i="1"/>
  <c r="G34" i="1"/>
  <c r="J34" i="1" s="1"/>
  <c r="DR33" i="1"/>
  <c r="DQ33" i="1"/>
  <c r="DO33" i="1"/>
  <c r="DO193" i="1" s="1"/>
  <c r="I33" i="1"/>
  <c r="H33" i="1"/>
  <c r="G33" i="1"/>
  <c r="J33" i="1" s="1"/>
  <c r="DO199" i="1" l="1"/>
  <c r="DP187" i="1" s="1"/>
  <c r="DO195" i="1"/>
  <c r="DO200" i="1"/>
  <c r="DP189" i="1" s="1"/>
  <c r="DR193" i="1"/>
  <c r="DO198" i="1"/>
  <c r="FS48" i="1"/>
  <c r="GW56" i="1"/>
  <c r="GV59" i="1"/>
  <c r="GV60" i="1"/>
  <c r="GW74" i="1"/>
  <c r="CS76" i="1"/>
  <c r="B66" i="1"/>
  <c r="CS75" i="1"/>
  <c r="GX66" i="1"/>
  <c r="B67" i="1"/>
  <c r="CS77" i="1"/>
  <c r="GV79" i="1"/>
  <c r="GV80" i="1"/>
  <c r="GW82" i="1"/>
  <c r="GV83" i="1"/>
  <c r="GV89" i="1"/>
  <c r="GW89" i="1"/>
  <c r="GV90" i="1"/>
  <c r="GV91" i="1"/>
  <c r="GW103" i="1"/>
  <c r="GV104" i="1"/>
  <c r="GV112" i="1"/>
  <c r="GV114" i="1"/>
  <c r="GV115" i="1"/>
  <c r="GW259" i="1"/>
  <c r="GW58" i="1"/>
  <c r="GU63" i="1"/>
  <c r="GW73" i="1" s="1"/>
  <c r="GV78" i="1"/>
  <c r="GW80" i="1"/>
  <c r="GV84" i="1"/>
  <c r="GW84" i="1"/>
  <c r="GV85" i="1"/>
  <c r="GY86" i="1"/>
  <c r="GV86" i="1"/>
  <c r="GW90" i="1"/>
  <c r="GW91" i="1"/>
  <c r="GW92" i="1"/>
  <c r="GV93" i="1"/>
  <c r="GV94" i="1"/>
  <c r="GV95" i="1"/>
  <c r="GV96" i="1"/>
  <c r="GV97" i="1"/>
  <c r="GV98" i="1"/>
  <c r="GV99" i="1"/>
  <c r="GV100" i="1"/>
  <c r="GV101" i="1"/>
  <c r="GV102" i="1"/>
  <c r="GW104" i="1"/>
  <c r="GW115" i="1"/>
  <c r="GX255" i="1"/>
  <c r="FS265" i="1"/>
  <c r="B255" i="1"/>
  <c r="B42" i="1"/>
  <c r="DS52" i="1"/>
  <c r="FS49" i="1"/>
  <c r="DS51" i="1"/>
  <c r="GW59" i="1"/>
  <c r="GV63" i="1"/>
  <c r="DS47" i="1"/>
  <c r="DS49" i="1"/>
  <c r="GV57" i="1"/>
  <c r="GW61" i="1"/>
  <c r="GV62" i="1"/>
  <c r="GW65" i="1"/>
  <c r="GW69" i="1"/>
  <c r="GW83" i="1"/>
  <c r="GW85" i="1"/>
  <c r="GW86" i="1"/>
  <c r="GV87" i="1"/>
  <c r="GW93" i="1"/>
  <c r="GW94" i="1"/>
  <c r="GW95" i="1"/>
  <c r="GW96" i="1"/>
  <c r="GW97" i="1"/>
  <c r="GW98" i="1"/>
  <c r="GW99" i="1"/>
  <c r="GW101" i="1"/>
  <c r="GW102" i="1"/>
  <c r="GW105" i="1"/>
  <c r="GW106" i="1"/>
  <c r="GW107" i="1"/>
  <c r="GW108" i="1"/>
  <c r="GW110" i="1"/>
  <c r="CS110" i="1"/>
  <c r="CS111" i="1"/>
  <c r="GV113" i="1"/>
  <c r="GW116" i="1"/>
  <c r="GW117" i="1"/>
  <c r="ES117" i="1"/>
  <c r="GU108" i="1"/>
  <c r="GW118" i="1" s="1"/>
  <c r="GV119" i="1"/>
  <c r="GV121" i="1"/>
  <c r="GV141" i="1"/>
  <c r="FO189" i="1"/>
  <c r="GW258" i="1"/>
  <c r="GW261" i="1"/>
  <c r="FS56" i="1"/>
  <c r="B46" i="1"/>
  <c r="GX46" i="1"/>
  <c r="GV65" i="1"/>
  <c r="GW68" i="1"/>
  <c r="CS73" i="1"/>
  <c r="B63" i="1"/>
  <c r="GX63" i="1"/>
  <c r="GW112" i="1"/>
  <c r="GW113" i="1"/>
  <c r="CS123" i="1"/>
  <c r="BS161" i="1"/>
  <c r="GS56" i="1"/>
  <c r="GS58" i="1"/>
  <c r="BS62" i="1"/>
  <c r="CQ63" i="1"/>
  <c r="GT63" i="1" s="1"/>
  <c r="GV66" i="1" s="1"/>
  <c r="B37" i="1"/>
  <c r="GX47" i="1"/>
  <c r="DS48" i="1"/>
  <c r="GS50" i="1"/>
  <c r="B51" i="1"/>
  <c r="GS51" i="1"/>
  <c r="GS54" i="1"/>
  <c r="GX56" i="1"/>
  <c r="GX57" i="1"/>
  <c r="GX59" i="1"/>
  <c r="B62" i="1"/>
  <c r="BS63" i="1"/>
  <c r="GS64" i="1"/>
  <c r="B65" i="1"/>
  <c r="DS65" i="1"/>
  <c r="I67" i="1"/>
  <c r="CQ67" i="1"/>
  <c r="GT67" i="1" s="1"/>
  <c r="FS68" i="1"/>
  <c r="B69" i="1"/>
  <c r="B71" i="1"/>
  <c r="GX71" i="1"/>
  <c r="B73" i="1"/>
  <c r="E91" i="1" s="1"/>
  <c r="AO193" i="1"/>
  <c r="DS73" i="1"/>
  <c r="GX73" i="1"/>
  <c r="BS74" i="1"/>
  <c r="GS75" i="1"/>
  <c r="ES76" i="1"/>
  <c r="B78" i="1"/>
  <c r="GX78" i="1"/>
  <c r="GY87" i="1" s="1"/>
  <c r="CS80" i="1"/>
  <c r="BS82" i="1"/>
  <c r="FS82" i="1"/>
  <c r="B83" i="1"/>
  <c r="AS83" i="1"/>
  <c r="FS83" i="1"/>
  <c r="B84" i="1"/>
  <c r="AS84" i="1"/>
  <c r="BS84" i="1"/>
  <c r="FS84" i="1"/>
  <c r="ES85" i="1"/>
  <c r="ES86" i="1"/>
  <c r="ES91" i="1"/>
  <c r="B92" i="1"/>
  <c r="AS92" i="1"/>
  <c r="BS92" i="1"/>
  <c r="B93" i="1"/>
  <c r="AS93" i="1"/>
  <c r="BS93" i="1"/>
  <c r="B94" i="1"/>
  <c r="AS94" i="1"/>
  <c r="BS94" i="1"/>
  <c r="ES95" i="1"/>
  <c r="ES96" i="1"/>
  <c r="ES97" i="1"/>
  <c r="ES98" i="1"/>
  <c r="ES99" i="1"/>
  <c r="DS100" i="1"/>
  <c r="GX100" i="1"/>
  <c r="GY105" i="1" s="1"/>
  <c r="GX101" i="1"/>
  <c r="CS102" i="1"/>
  <c r="CS103" i="1"/>
  <c r="CS104" i="1"/>
  <c r="B105" i="1"/>
  <c r="AS105" i="1"/>
  <c r="ES105" i="1"/>
  <c r="ES106" i="1"/>
  <c r="CS108" i="1"/>
  <c r="CS109" i="1"/>
  <c r="AS110" i="1"/>
  <c r="BS110" i="1"/>
  <c r="FS110" i="1"/>
  <c r="AS111" i="1"/>
  <c r="AS112" i="1"/>
  <c r="AS113" i="1"/>
  <c r="AS114" i="1"/>
  <c r="FS114" i="1"/>
  <c r="ES115" i="1"/>
  <c r="CS128" i="1"/>
  <c r="DS118" i="1"/>
  <c r="DS119" i="1"/>
  <c r="GS121" i="1"/>
  <c r="GX121" i="1"/>
  <c r="AS132" i="1"/>
  <c r="CS122" i="1"/>
  <c r="FS123" i="1"/>
  <c r="GS124" i="1"/>
  <c r="ES126" i="1"/>
  <c r="GX126" i="1"/>
  <c r="ES127" i="1"/>
  <c r="DS130" i="1"/>
  <c r="GX131" i="1"/>
  <c r="DS134" i="1"/>
  <c r="AS145" i="1"/>
  <c r="B135" i="1"/>
  <c r="GX135" i="1"/>
  <c r="GS135" i="1"/>
  <c r="AS147" i="1"/>
  <c r="B137" i="1"/>
  <c r="GX137" i="1"/>
  <c r="GS137" i="1"/>
  <c r="CS138" i="1"/>
  <c r="AS149" i="1"/>
  <c r="B139" i="1"/>
  <c r="GX139" i="1"/>
  <c r="GS139" i="1"/>
  <c r="AS144" i="1"/>
  <c r="I149" i="1"/>
  <c r="J149" i="1" s="1"/>
  <c r="BQ149" i="1"/>
  <c r="H149" i="1"/>
  <c r="BO149" i="1"/>
  <c r="BS156" i="1" s="1"/>
  <c r="AS161" i="1"/>
  <c r="AS160" i="1"/>
  <c r="B152" i="1"/>
  <c r="GX152" i="1"/>
  <c r="B154" i="1"/>
  <c r="GX154" i="1"/>
  <c r="BS166" i="1"/>
  <c r="GX158" i="1"/>
  <c r="CO189" i="1"/>
  <c r="AO189" i="1"/>
  <c r="DO181" i="1"/>
  <c r="DN382" i="1"/>
  <c r="DN385" i="1"/>
  <c r="DN384" i="1"/>
  <c r="DN181" i="1"/>
  <c r="DN182" i="1"/>
  <c r="DN183" i="1"/>
  <c r="DN179" i="1"/>
  <c r="CQ189" i="1"/>
  <c r="CQ185" i="1"/>
  <c r="GQ189" i="1"/>
  <c r="GQ185" i="1"/>
  <c r="B233" i="1"/>
  <c r="DS242" i="1"/>
  <c r="DS245" i="1"/>
  <c r="B236" i="1"/>
  <c r="DS244" i="1"/>
  <c r="DS252" i="1"/>
  <c r="B243" i="1"/>
  <c r="GT246" i="1"/>
  <c r="GW256" i="1"/>
  <c r="FS258" i="1"/>
  <c r="FS260" i="1"/>
  <c r="GW262" i="1"/>
  <c r="FS262" i="1"/>
  <c r="B253" i="1"/>
  <c r="BS263" i="1"/>
  <c r="FS264" i="1"/>
  <c r="FS259" i="1"/>
  <c r="FS263" i="1"/>
  <c r="B266" i="1"/>
  <c r="B268" i="1"/>
  <c r="GX272" i="1"/>
  <c r="GX277" i="1"/>
  <c r="GX278" i="1"/>
  <c r="GX279" i="1"/>
  <c r="GX283" i="1"/>
  <c r="BS294" i="1"/>
  <c r="GX284" i="1"/>
  <c r="DS286" i="1"/>
  <c r="GS287" i="1"/>
  <c r="BS288" i="1"/>
  <c r="DS289" i="1"/>
  <c r="AS299" i="1"/>
  <c r="B290" i="1"/>
  <c r="AS300" i="1"/>
  <c r="GX290" i="1"/>
  <c r="GS290" i="1"/>
  <c r="AS302" i="1"/>
  <c r="B292" i="1"/>
  <c r="GX292" i="1"/>
  <c r="ES296" i="1"/>
  <c r="CS298" i="1"/>
  <c r="B299" i="1"/>
  <c r="AS309" i="1"/>
  <c r="GX299" i="1"/>
  <c r="FS314" i="1"/>
  <c r="CS321" i="1"/>
  <c r="B311" i="1"/>
  <c r="ES331" i="1"/>
  <c r="ES330" i="1"/>
  <c r="AS332" i="1"/>
  <c r="GX322" i="1"/>
  <c r="AS323" i="1"/>
  <c r="ES323" i="1"/>
  <c r="ES335" i="1"/>
  <c r="ES334" i="1"/>
  <c r="GX327" i="1"/>
  <c r="BS338" i="1"/>
  <c r="GX328" i="1"/>
  <c r="CS340" i="1"/>
  <c r="B330" i="1"/>
  <c r="DS334" i="1"/>
  <c r="B335" i="1"/>
  <c r="GX335" i="1"/>
  <c r="AS345" i="1"/>
  <c r="CS347" i="1"/>
  <c r="B337" i="1"/>
  <c r="GO390" i="1"/>
  <c r="GS350" i="1"/>
  <c r="GX340" i="1"/>
  <c r="FS342" i="1"/>
  <c r="CS346" i="1"/>
  <c r="FS346" i="1"/>
  <c r="ES347" i="1"/>
  <c r="AS367" i="1"/>
  <c r="B357" i="1"/>
  <c r="GX357" i="1"/>
  <c r="B360" i="1"/>
  <c r="ES361" i="1"/>
  <c r="B364" i="1"/>
  <c r="GX364" i="1"/>
  <c r="DS365" i="1"/>
  <c r="DN386" i="1"/>
  <c r="EO390" i="1"/>
  <c r="GS556" i="1"/>
  <c r="C562" i="1"/>
  <c r="GX561" i="1"/>
  <c r="BS571" i="1"/>
  <c r="BS569" i="1"/>
  <c r="BS565" i="1"/>
  <c r="BS570" i="1"/>
  <c r="ES587" i="1"/>
  <c r="G644" i="1"/>
  <c r="EO644" i="1"/>
  <c r="I644" i="1"/>
  <c r="H644" i="1"/>
  <c r="I650" i="1"/>
  <c r="G650" i="1"/>
  <c r="J650" i="1" s="1"/>
  <c r="GO889" i="1"/>
  <c r="GR884" i="1"/>
  <c r="GO890" i="1"/>
  <c r="GP878" i="1" s="1"/>
  <c r="GO886" i="1"/>
  <c r="GO891" i="1"/>
  <c r="GP880" i="1" s="1"/>
  <c r="C756" i="1"/>
  <c r="C781" i="1"/>
  <c r="GS49" i="1"/>
  <c r="GX50" i="1"/>
  <c r="GX51" i="1"/>
  <c r="B54" i="1"/>
  <c r="GX54" i="1"/>
  <c r="GS63" i="1"/>
  <c r="B39" i="1"/>
  <c r="DQ42" i="1"/>
  <c r="H46" i="1"/>
  <c r="B50" i="1"/>
  <c r="FS52" i="1"/>
  <c r="DS53" i="1"/>
  <c r="GO180" i="1"/>
  <c r="GX58" i="1"/>
  <c r="B33" i="1"/>
  <c r="B34" i="1"/>
  <c r="B41" i="1"/>
  <c r="DS43" i="1"/>
  <c r="FO45" i="1"/>
  <c r="FS53" i="1" s="1"/>
  <c r="GO193" i="1"/>
  <c r="GS47" i="1"/>
  <c r="B48" i="1"/>
  <c r="GX48" i="1"/>
  <c r="GS52" i="1"/>
  <c r="B53" i="1"/>
  <c r="DO180" i="1"/>
  <c r="B55" i="1"/>
  <c r="DS59" i="1"/>
  <c r="GX60" i="1"/>
  <c r="D61" i="1"/>
  <c r="G63" i="1"/>
  <c r="J63" i="1" s="1"/>
  <c r="DS63" i="1"/>
  <c r="GX64" i="1"/>
  <c r="G66" i="1"/>
  <c r="J66" i="1" s="1"/>
  <c r="FS69" i="1"/>
  <c r="BS70" i="1"/>
  <c r="GS72" i="1"/>
  <c r="DO179" i="1"/>
  <c r="ES73" i="1"/>
  <c r="CS74" i="1"/>
  <c r="B75" i="1"/>
  <c r="GX75" i="1"/>
  <c r="GY85" i="1" s="1"/>
  <c r="FS76" i="1"/>
  <c r="B77" i="1"/>
  <c r="D85" i="1" s="1"/>
  <c r="GS79" i="1"/>
  <c r="B80" i="1"/>
  <c r="GX80" i="1"/>
  <c r="GY90" i="1" s="1"/>
  <c r="FS81" i="1"/>
  <c r="B82" i="1"/>
  <c r="CS82" i="1"/>
  <c r="CS83" i="1"/>
  <c r="GS83" i="1"/>
  <c r="B85" i="1"/>
  <c r="B86" i="1"/>
  <c r="AS86" i="1"/>
  <c r="B87" i="1"/>
  <c r="BS87" i="1"/>
  <c r="B88" i="1"/>
  <c r="B89" i="1"/>
  <c r="AS89" i="1"/>
  <c r="B91" i="1"/>
  <c r="AS91" i="1"/>
  <c r="CS93" i="1"/>
  <c r="CS94" i="1"/>
  <c r="B96" i="1"/>
  <c r="B97" i="1"/>
  <c r="B98" i="1"/>
  <c r="B99" i="1"/>
  <c r="I102" i="1"/>
  <c r="J102" i="1" s="1"/>
  <c r="GX102" i="1"/>
  <c r="B107" i="1"/>
  <c r="E125" i="1" s="1"/>
  <c r="H108" i="1"/>
  <c r="GX108" i="1"/>
  <c r="GO185" i="1"/>
  <c r="GX109" i="1"/>
  <c r="C114" i="1"/>
  <c r="B116" i="1"/>
  <c r="GX116" i="1"/>
  <c r="B117" i="1"/>
  <c r="DS127" i="1"/>
  <c r="GX117" i="1"/>
  <c r="B118" i="1"/>
  <c r="DS128" i="1"/>
  <c r="GX118" i="1"/>
  <c r="B119" i="1"/>
  <c r="AS129" i="1"/>
  <c r="DS129" i="1"/>
  <c r="GS119" i="1"/>
  <c r="GX119" i="1"/>
  <c r="GU120" i="1"/>
  <c r="GW126" i="1" s="1"/>
  <c r="ES130" i="1"/>
  <c r="FS130" i="1"/>
  <c r="BS121" i="1"/>
  <c r="GS131" i="1"/>
  <c r="B122" i="1"/>
  <c r="GT122" i="1"/>
  <c r="CO122" i="1"/>
  <c r="CS132" i="1" s="1"/>
  <c r="I122" i="1"/>
  <c r="J122" i="1" s="1"/>
  <c r="ES132" i="1"/>
  <c r="FS133" i="1"/>
  <c r="AS124" i="1"/>
  <c r="AS127" i="1"/>
  <c r="DS137" i="1"/>
  <c r="ES128" i="1"/>
  <c r="B129" i="1"/>
  <c r="GU130" i="1"/>
  <c r="CS140" i="1"/>
  <c r="DS131" i="1"/>
  <c r="B132" i="1"/>
  <c r="GS142" i="1"/>
  <c r="GU134" i="1"/>
  <c r="GW143" i="1" s="1"/>
  <c r="GT135" i="1"/>
  <c r="GV135" i="1" s="1"/>
  <c r="FS145" i="1"/>
  <c r="BS146" i="1"/>
  <c r="GT137" i="1"/>
  <c r="FS147" i="1"/>
  <c r="BS148" i="1"/>
  <c r="GT139" i="1"/>
  <c r="FS149" i="1"/>
  <c r="GT140" i="1"/>
  <c r="FS140" i="1"/>
  <c r="GT141" i="1"/>
  <c r="FS141" i="1"/>
  <c r="GT142" i="1"/>
  <c r="FS142" i="1"/>
  <c r="GT143" i="1"/>
  <c r="FS143" i="1"/>
  <c r="AS154" i="1"/>
  <c r="GU145" i="1"/>
  <c r="ES155" i="1"/>
  <c r="B146" i="1"/>
  <c r="GX146" i="1"/>
  <c r="GU147" i="1"/>
  <c r="ES157" i="1"/>
  <c r="B148" i="1"/>
  <c r="AS158" i="1"/>
  <c r="GX148" i="1"/>
  <c r="GS148" i="1"/>
  <c r="B149" i="1"/>
  <c r="AS159" i="1"/>
  <c r="GX149" i="1"/>
  <c r="ES159" i="1"/>
  <c r="GT150" i="1"/>
  <c r="GT152" i="1"/>
  <c r="GS162" i="1"/>
  <c r="GT154" i="1"/>
  <c r="GS164" i="1"/>
  <c r="GT155" i="1"/>
  <c r="FS155" i="1"/>
  <c r="GT156" i="1"/>
  <c r="GS166" i="1"/>
  <c r="BS167" i="1"/>
  <c r="CS167" i="1"/>
  <c r="GU158" i="1"/>
  <c r="GW168" i="1" s="1"/>
  <c r="CS168" i="1"/>
  <c r="DO189" i="1"/>
  <c r="FS168" i="1"/>
  <c r="B159" i="1"/>
  <c r="GO189" i="1"/>
  <c r="BQ161" i="1"/>
  <c r="I161" i="1"/>
  <c r="J161" i="1" s="1"/>
  <c r="BO161" i="1"/>
  <c r="BS163" i="1" s="1"/>
  <c r="H161" i="1"/>
  <c r="FS161" i="1"/>
  <c r="GT162" i="1"/>
  <c r="GT163" i="1"/>
  <c r="GT164" i="1"/>
  <c r="GX165" i="1"/>
  <c r="GT166" i="1"/>
  <c r="J171" i="1"/>
  <c r="B172" i="1"/>
  <c r="AO179" i="1"/>
  <c r="DN180" i="1"/>
  <c r="DS243" i="1"/>
  <c r="B237" i="1"/>
  <c r="DS246" i="1"/>
  <c r="B238" i="1"/>
  <c r="C244" i="1"/>
  <c r="I243" i="1"/>
  <c r="GS256" i="1"/>
  <c r="FS257" i="1"/>
  <c r="DS258" i="1"/>
  <c r="DS260" i="1"/>
  <c r="BS261" i="1"/>
  <c r="DS261" i="1"/>
  <c r="GT253" i="1"/>
  <c r="GV262" i="1" s="1"/>
  <c r="GX253" i="1"/>
  <c r="GX254" i="1"/>
  <c r="GT256" i="1"/>
  <c r="GV265" i="1" s="1"/>
  <c r="GS268" i="1"/>
  <c r="DS269" i="1"/>
  <c r="B260" i="1"/>
  <c r="GT261" i="1"/>
  <c r="GS272" i="1"/>
  <c r="DS273" i="1"/>
  <c r="GX264" i="1"/>
  <c r="GS273" i="1"/>
  <c r="B264" i="1"/>
  <c r="DS264" i="1"/>
  <c r="GU266" i="1"/>
  <c r="GW274" i="1" s="1"/>
  <c r="GS275" i="1"/>
  <c r="GS278" i="1"/>
  <c r="GS277" i="1"/>
  <c r="GX268" i="1"/>
  <c r="CS279" i="1"/>
  <c r="CS278" i="1"/>
  <c r="CS280" i="1"/>
  <c r="GT271" i="1"/>
  <c r="FS281" i="1"/>
  <c r="GS280" i="1"/>
  <c r="DS272" i="1"/>
  <c r="FS282" i="1"/>
  <c r="FS274" i="1"/>
  <c r="GT275" i="1"/>
  <c r="FS275" i="1"/>
  <c r="BS286" i="1"/>
  <c r="CS286" i="1"/>
  <c r="DS277" i="1"/>
  <c r="DS278" i="1"/>
  <c r="AS290" i="1"/>
  <c r="GX282" i="1"/>
  <c r="GY290" i="1" s="1"/>
  <c r="DS283" i="1"/>
  <c r="AS292" i="1"/>
  <c r="AS295" i="1"/>
  <c r="CS296" i="1"/>
  <c r="B286" i="1"/>
  <c r="GX288" i="1"/>
  <c r="B288" i="1"/>
  <c r="AS298" i="1"/>
  <c r="CS299" i="1"/>
  <c r="B289" i="1"/>
  <c r="BS291" i="1"/>
  <c r="GT293" i="1"/>
  <c r="FS305" i="1"/>
  <c r="FS306" i="1"/>
  <c r="AS307" i="1"/>
  <c r="GX297" i="1"/>
  <c r="CS308" i="1"/>
  <c r="FS299" i="1"/>
  <c r="CS310" i="1"/>
  <c r="FS311" i="1"/>
  <c r="BS302" i="1"/>
  <c r="B303" i="1"/>
  <c r="CS304" i="1"/>
  <c r="DS314" i="1"/>
  <c r="DS315" i="1"/>
  <c r="GX306" i="1"/>
  <c r="GT309" i="1"/>
  <c r="GV316" i="1" s="1"/>
  <c r="GO388" i="1"/>
  <c r="GT310" i="1"/>
  <c r="CS312" i="1"/>
  <c r="ES322" i="1"/>
  <c r="B313" i="1"/>
  <c r="GX313" i="1"/>
  <c r="CS323" i="1"/>
  <c r="ES325" i="1"/>
  <c r="B316" i="1"/>
  <c r="GX316" i="1"/>
  <c r="CS326" i="1"/>
  <c r="AS327" i="1"/>
  <c r="GT318" i="1"/>
  <c r="BS319" i="1"/>
  <c r="DS329" i="1"/>
  <c r="GS330" i="1"/>
  <c r="GS329" i="1"/>
  <c r="DS331" i="1"/>
  <c r="FS322" i="1"/>
  <c r="I323" i="1"/>
  <c r="CR323" i="1"/>
  <c r="GU323" i="1" s="1"/>
  <c r="GW333" i="1" s="1"/>
  <c r="G323" i="1"/>
  <c r="DS333" i="1"/>
  <c r="GS334" i="1"/>
  <c r="DS335" i="1"/>
  <c r="AS326" i="1"/>
  <c r="CS336" i="1"/>
  <c r="FS337" i="1"/>
  <c r="AS338" i="1"/>
  <c r="GS328" i="1"/>
  <c r="GU329" i="1"/>
  <c r="CS331" i="1"/>
  <c r="ES341" i="1"/>
  <c r="AS342" i="1"/>
  <c r="B332" i="1"/>
  <c r="GX332" i="1"/>
  <c r="CS342" i="1"/>
  <c r="BS343" i="1"/>
  <c r="GU334" i="1"/>
  <c r="CS344" i="1"/>
  <c r="B334" i="1"/>
  <c r="ES344" i="1"/>
  <c r="GV345" i="1"/>
  <c r="GT336" i="1"/>
  <c r="GV344" i="1" s="1"/>
  <c r="ES336" i="1"/>
  <c r="GS346" i="1"/>
  <c r="BS347" i="1"/>
  <c r="CS338" i="1"/>
  <c r="ES348" i="1"/>
  <c r="B339" i="1"/>
  <c r="AS349" i="1"/>
  <c r="GX339" i="1"/>
  <c r="DS340" i="1"/>
  <c r="AS351" i="1"/>
  <c r="GU342" i="1"/>
  <c r="ES352" i="1"/>
  <c r="ES353" i="1"/>
  <c r="GT344" i="1"/>
  <c r="DS344" i="1"/>
  <c r="GS355" i="1"/>
  <c r="GS354" i="1"/>
  <c r="ES356" i="1"/>
  <c r="ES355" i="1"/>
  <c r="DS357" i="1"/>
  <c r="DS356" i="1"/>
  <c r="ES357" i="1"/>
  <c r="FS357" i="1"/>
  <c r="AS358" i="1"/>
  <c r="GS358" i="1"/>
  <c r="DS359" i="1"/>
  <c r="I350" i="1"/>
  <c r="G350" i="1"/>
  <c r="GU350" i="1"/>
  <c r="GW360" i="1" s="1"/>
  <c r="DS360" i="1"/>
  <c r="ES360" i="1"/>
  <c r="G351" i="1"/>
  <c r="BQ351" i="1"/>
  <c r="BO351" i="1"/>
  <c r="BS360" i="1" s="1"/>
  <c r="I351" i="1"/>
  <c r="GU352" i="1"/>
  <c r="CS362" i="1"/>
  <c r="B352" i="1"/>
  <c r="ES362" i="1"/>
  <c r="GT353" i="1"/>
  <c r="GV362" i="1" s="1"/>
  <c r="FS363" i="1"/>
  <c r="DS364" i="1"/>
  <c r="AS365" i="1"/>
  <c r="GX356" i="1"/>
  <c r="DS366" i="1"/>
  <c r="DS368" i="1"/>
  <c r="CS369" i="1"/>
  <c r="GT360" i="1"/>
  <c r="GT361" i="1"/>
  <c r="EO392" i="1"/>
  <c r="AO389" i="1"/>
  <c r="FS364" i="1"/>
  <c r="GU365" i="1"/>
  <c r="B365" i="1"/>
  <c r="GT366" i="1"/>
  <c r="DO390" i="1"/>
  <c r="DR392" i="1"/>
  <c r="DR390" i="1"/>
  <c r="DR388" i="1"/>
  <c r="DO400" i="1"/>
  <c r="DS390" i="1" s="1"/>
  <c r="GS561" i="1"/>
  <c r="B552" i="1"/>
  <c r="B562" i="1"/>
  <c r="ES572" i="1"/>
  <c r="GX562" i="1"/>
  <c r="B578" i="1"/>
  <c r="BS588" i="1"/>
  <c r="BS594" i="1"/>
  <c r="BS591" i="1"/>
  <c r="BS600" i="1"/>
  <c r="BS599" i="1"/>
  <c r="GX603" i="1"/>
  <c r="BS617" i="1"/>
  <c r="GS623" i="1"/>
  <c r="GO676" i="1"/>
  <c r="GS614" i="1"/>
  <c r="GS620" i="1"/>
  <c r="GS617" i="1"/>
  <c r="GX613" i="1"/>
  <c r="GU618" i="1"/>
  <c r="GW626" i="1" s="1"/>
  <c r="GU621" i="1"/>
  <c r="ES634" i="1"/>
  <c r="ES631" i="1"/>
  <c r="GS636" i="1"/>
  <c r="B626" i="1"/>
  <c r="GX626" i="1"/>
  <c r="AS638" i="1"/>
  <c r="B628" i="1"/>
  <c r="GX628" i="1"/>
  <c r="AO676" i="1"/>
  <c r="AS635" i="1"/>
  <c r="AS641" i="1"/>
  <c r="B631" i="1"/>
  <c r="GX631" i="1"/>
  <c r="AS639" i="1"/>
  <c r="GS634" i="1"/>
  <c r="GW647" i="1"/>
  <c r="ES647" i="1"/>
  <c r="ES646" i="1"/>
  <c r="ES648" i="1"/>
  <c r="GO678" i="1"/>
  <c r="FS54" i="1"/>
  <c r="GS57" i="1"/>
  <c r="FS60" i="1"/>
  <c r="GX62" i="1"/>
  <c r="FS64" i="1"/>
  <c r="I42" i="1"/>
  <c r="G42" i="1"/>
  <c r="J42" i="1" s="1"/>
  <c r="B43" i="1"/>
  <c r="C44" i="1" s="1"/>
  <c r="DS45" i="1"/>
  <c r="B49" i="1"/>
  <c r="GX53" i="1"/>
  <c r="GS55" i="1"/>
  <c r="B56" i="1"/>
  <c r="B57" i="1"/>
  <c r="GX61" i="1"/>
  <c r="FS63" i="1"/>
  <c r="GS65" i="1"/>
  <c r="H66" i="1"/>
  <c r="G67" i="1"/>
  <c r="J67" i="1" s="1"/>
  <c r="GX68" i="1"/>
  <c r="D69" i="1"/>
  <c r="B70" i="1"/>
  <c r="E87" i="1" s="1"/>
  <c r="B74" i="1"/>
  <c r="DS74" i="1"/>
  <c r="DS77" i="1"/>
  <c r="BS78" i="1"/>
  <c r="B79" i="1"/>
  <c r="DS82" i="1"/>
  <c r="DS83" i="1"/>
  <c r="B90" i="1"/>
  <c r="CS91" i="1"/>
  <c r="GX91" i="1"/>
  <c r="GY101" i="1" s="1"/>
  <c r="CS95" i="1"/>
  <c r="CS96" i="1"/>
  <c r="CS97" i="1"/>
  <c r="CS98" i="1"/>
  <c r="CS99" i="1"/>
  <c r="B100" i="1"/>
  <c r="AS100" i="1"/>
  <c r="DO185" i="1"/>
  <c r="CS105" i="1"/>
  <c r="AS116" i="1"/>
  <c r="BS116" i="1"/>
  <c r="CS106" i="1"/>
  <c r="FS116" i="1"/>
  <c r="C107" i="1"/>
  <c r="AS117" i="1"/>
  <c r="BS117" i="1"/>
  <c r="CS107" i="1"/>
  <c r="I108" i="1"/>
  <c r="J108" i="1" s="1"/>
  <c r="GX110" i="1"/>
  <c r="GX111" i="1"/>
  <c r="DS113" i="1"/>
  <c r="GX113" i="1"/>
  <c r="C115" i="1"/>
  <c r="CS115" i="1"/>
  <c r="C116" i="1"/>
  <c r="J116" i="1"/>
  <c r="GS126" i="1"/>
  <c r="J117" i="1"/>
  <c r="GS127" i="1"/>
  <c r="J118" i="1"/>
  <c r="GS128" i="1"/>
  <c r="J119" i="1"/>
  <c r="FS129" i="1"/>
  <c r="GS129" i="1"/>
  <c r="GS130" i="1"/>
  <c r="AS131" i="1"/>
  <c r="BS131" i="1"/>
  <c r="H122" i="1"/>
  <c r="FS132" i="1"/>
  <c r="GS133" i="1"/>
  <c r="AS134" i="1"/>
  <c r="GX124" i="1"/>
  <c r="B125" i="1"/>
  <c r="E143" i="1" s="1"/>
  <c r="CS134" i="1"/>
  <c r="DS135" i="1"/>
  <c r="GX125" i="1"/>
  <c r="B127" i="1"/>
  <c r="C130" i="1" s="1"/>
  <c r="GX127" i="1"/>
  <c r="AS128" i="1"/>
  <c r="DS138" i="1"/>
  <c r="ES129" i="1"/>
  <c r="BS139" i="1"/>
  <c r="GU131" i="1"/>
  <c r="CS141" i="1"/>
  <c r="B133" i="1"/>
  <c r="GS143" i="1"/>
  <c r="GX133" i="1"/>
  <c r="GY142" i="1" s="1"/>
  <c r="GU135" i="1"/>
  <c r="CS135" i="1"/>
  <c r="AS146" i="1"/>
  <c r="B136" i="1"/>
  <c r="C138" i="1" s="1"/>
  <c r="GX136" i="1"/>
  <c r="GU137" i="1"/>
  <c r="CS137" i="1"/>
  <c r="AS148" i="1"/>
  <c r="B138" i="1"/>
  <c r="GX138" i="1"/>
  <c r="GU139" i="1"/>
  <c r="GW148" i="1" s="1"/>
  <c r="CS139" i="1"/>
  <c r="ES149" i="1"/>
  <c r="GU140" i="1"/>
  <c r="GW150" i="1" s="1"/>
  <c r="GO187" i="1"/>
  <c r="GU141" i="1"/>
  <c r="FS151" i="1"/>
  <c r="GU142" i="1"/>
  <c r="FS152" i="1"/>
  <c r="GU143" i="1"/>
  <c r="ES153" i="1"/>
  <c r="FS153" i="1"/>
  <c r="GT146" i="1"/>
  <c r="FS156" i="1"/>
  <c r="GT148" i="1"/>
  <c r="GV157" i="1" s="1"/>
  <c r="FS158" i="1"/>
  <c r="GT149" i="1"/>
  <c r="GV159" i="1" s="1"/>
  <c r="GU150" i="1"/>
  <c r="G150" i="1"/>
  <c r="J150" i="1" s="1"/>
  <c r="I151" i="1"/>
  <c r="BR151" i="1"/>
  <c r="GU151" i="1" s="1"/>
  <c r="GW161" i="1" s="1"/>
  <c r="CR151" i="1"/>
  <c r="CO151" i="1"/>
  <c r="CS156" i="1" s="1"/>
  <c r="GS151" i="1"/>
  <c r="GU152" i="1"/>
  <c r="GW162" i="1" s="1"/>
  <c r="B153" i="1"/>
  <c r="GX153" i="1"/>
  <c r="GU154" i="1"/>
  <c r="GW163" i="1" s="1"/>
  <c r="C159" i="1"/>
  <c r="GU155" i="1"/>
  <c r="FS165" i="1"/>
  <c r="GS165" i="1"/>
  <c r="B156" i="1"/>
  <c r="B157" i="1"/>
  <c r="AS167" i="1"/>
  <c r="GS159" i="1"/>
  <c r="GS158" i="1"/>
  <c r="GS167" i="1"/>
  <c r="GX157" i="1"/>
  <c r="BS168" i="1"/>
  <c r="B160" i="1"/>
  <c r="GX160" i="1"/>
  <c r="GS160" i="1"/>
  <c r="B161" i="1"/>
  <c r="GX161" i="1"/>
  <c r="GU161" i="1"/>
  <c r="EO189" i="1"/>
  <c r="GU162" i="1"/>
  <c r="GU163" i="1"/>
  <c r="GU164" i="1"/>
  <c r="GT167" i="1"/>
  <c r="ES168" i="1"/>
  <c r="B170" i="1"/>
  <c r="C174" i="1" s="1"/>
  <c r="B171" i="1"/>
  <c r="FN382" i="1"/>
  <c r="FN386" i="1"/>
  <c r="FN385" i="1"/>
  <c r="FN383" i="1"/>
  <c r="FN181" i="1"/>
  <c r="FN384" i="1"/>
  <c r="FN182" i="1"/>
  <c r="FN183" i="1"/>
  <c r="FN179" i="1"/>
  <c r="EO396" i="1"/>
  <c r="B239" i="1"/>
  <c r="DS248" i="1"/>
  <c r="DS247" i="1"/>
  <c r="D244" i="1"/>
  <c r="H245" i="1"/>
  <c r="G245" i="1"/>
  <c r="J245" i="1" s="1"/>
  <c r="FO245" i="1"/>
  <c r="FS247" i="1" s="1"/>
  <c r="B248" i="1"/>
  <c r="D256" i="1" s="1"/>
  <c r="GT249" i="1"/>
  <c r="GV259" i="1" s="1"/>
  <c r="GS259" i="1"/>
  <c r="GT251" i="1"/>
  <c r="GS261" i="1"/>
  <c r="GX252" i="1"/>
  <c r="GO383" i="1"/>
  <c r="DS265" i="1"/>
  <c r="GS255" i="1"/>
  <c r="GS267" i="1"/>
  <c r="GX257" i="1"/>
  <c r="DS267" i="1"/>
  <c r="B259" i="1"/>
  <c r="BS269" i="1"/>
  <c r="GX259" i="1"/>
  <c r="DS270" i="1"/>
  <c r="FS261" i="1"/>
  <c r="GU263" i="1"/>
  <c r="GW273" i="1" s="1"/>
  <c r="DS274" i="1"/>
  <c r="BS266" i="1"/>
  <c r="B272" i="1"/>
  <c r="BS282" i="1"/>
  <c r="CS282" i="1"/>
  <c r="DS282" i="1"/>
  <c r="GX273" i="1"/>
  <c r="ES273" i="1"/>
  <c r="GS283" i="1"/>
  <c r="GU274" i="1"/>
  <c r="GW280" i="1" s="1"/>
  <c r="FS284" i="1"/>
  <c r="GU275" i="1"/>
  <c r="GW285" i="1" s="1"/>
  <c r="FS285" i="1"/>
  <c r="GS285" i="1"/>
  <c r="B276" i="1"/>
  <c r="AS286" i="1"/>
  <c r="GX276" i="1"/>
  <c r="GY285" i="1" s="1"/>
  <c r="GS276" i="1"/>
  <c r="GU277" i="1"/>
  <c r="B277" i="1"/>
  <c r="DS287" i="1"/>
  <c r="GU278" i="1"/>
  <c r="GW288" i="1" s="1"/>
  <c r="J278" i="1"/>
  <c r="DS288" i="1"/>
  <c r="GU279" i="1"/>
  <c r="J279" i="1"/>
  <c r="FS290" i="1"/>
  <c r="ES281" i="1"/>
  <c r="GU283" i="1"/>
  <c r="GW290" i="1" s="1"/>
  <c r="CS293" i="1"/>
  <c r="B283" i="1"/>
  <c r="DS293" i="1"/>
  <c r="GT284" i="1"/>
  <c r="GV290" i="1" s="1"/>
  <c r="FS294" i="1"/>
  <c r="GS294" i="1"/>
  <c r="GT285" i="1"/>
  <c r="GV295" i="1" s="1"/>
  <c r="GS295" i="1"/>
  <c r="BS296" i="1"/>
  <c r="CS287" i="1"/>
  <c r="ES297" i="1"/>
  <c r="GT288" i="1"/>
  <c r="GV296" i="1" s="1"/>
  <c r="ES299" i="1"/>
  <c r="ES300" i="1"/>
  <c r="C291" i="1"/>
  <c r="B291" i="1"/>
  <c r="D296" i="1" s="1"/>
  <c r="AS301" i="1"/>
  <c r="GX291" i="1"/>
  <c r="BS301" i="1"/>
  <c r="GS291" i="1"/>
  <c r="GU292" i="1"/>
  <c r="GW302" i="1" s="1"/>
  <c r="FS302" i="1"/>
  <c r="GS302" i="1"/>
  <c r="ES303" i="1"/>
  <c r="FS303" i="1"/>
  <c r="AS304" i="1"/>
  <c r="GX294" i="1"/>
  <c r="DS305" i="1"/>
  <c r="AS296" i="1"/>
  <c r="CS306" i="1"/>
  <c r="FS307" i="1"/>
  <c r="B298" i="1"/>
  <c r="GS298" i="1"/>
  <c r="GU299" i="1"/>
  <c r="GW308" i="1" s="1"/>
  <c r="FS309" i="1"/>
  <c r="BS310" i="1"/>
  <c r="GX302" i="1"/>
  <c r="B302" i="1"/>
  <c r="D310" i="1" s="1"/>
  <c r="AS312" i="1"/>
  <c r="BS312" i="1"/>
  <c r="DO388" i="1"/>
  <c r="DS312" i="1"/>
  <c r="GS313" i="1"/>
  <c r="GX303" i="1"/>
  <c r="BS314" i="1"/>
  <c r="CS314" i="1"/>
  <c r="DS306" i="1"/>
  <c r="FS315" i="1"/>
  <c r="GS317" i="1"/>
  <c r="DS308" i="1"/>
  <c r="CS309" i="1"/>
  <c r="ES319" i="1"/>
  <c r="ES320" i="1"/>
  <c r="FS320" i="1"/>
  <c r="AS321" i="1"/>
  <c r="GX311" i="1"/>
  <c r="GX312" i="1"/>
  <c r="CS322" i="1"/>
  <c r="DS322" i="1"/>
  <c r="FS313" i="1"/>
  <c r="GT314" i="1"/>
  <c r="GS324" i="1"/>
  <c r="GX315" i="1"/>
  <c r="CS325" i="1"/>
  <c r="DS325" i="1"/>
  <c r="FS316" i="1"/>
  <c r="GT317" i="1"/>
  <c r="GS327" i="1"/>
  <c r="CS318" i="1"/>
  <c r="ES328" i="1"/>
  <c r="AS329" i="1"/>
  <c r="B319" i="1"/>
  <c r="GX319" i="1"/>
  <c r="GU321" i="1"/>
  <c r="GW328" i="1" s="1"/>
  <c r="GT322" i="1"/>
  <c r="ES332" i="1"/>
  <c r="B323" i="1"/>
  <c r="E341" i="1" s="1"/>
  <c r="GT323" i="1"/>
  <c r="FS334" i="1"/>
  <c r="AS335" i="1"/>
  <c r="B325" i="1"/>
  <c r="GX325" i="1"/>
  <c r="AS334" i="1"/>
  <c r="CS335" i="1"/>
  <c r="GU327" i="1"/>
  <c r="CS337" i="1"/>
  <c r="B327" i="1"/>
  <c r="GT328" i="1"/>
  <c r="GV337" i="1" s="1"/>
  <c r="FS338" i="1"/>
  <c r="DS339" i="1"/>
  <c r="AS340" i="1"/>
  <c r="GS340" i="1"/>
  <c r="GX330" i="1"/>
  <c r="BS341" i="1"/>
  <c r="GX331" i="1"/>
  <c r="DS341" i="1"/>
  <c r="FS332" i="1"/>
  <c r="GT333" i="1"/>
  <c r="ES333" i="1"/>
  <c r="GS343" i="1"/>
  <c r="BS344" i="1"/>
  <c r="GU335" i="1"/>
  <c r="ES345" i="1"/>
  <c r="FS345" i="1"/>
  <c r="GS345" i="1"/>
  <c r="C340" i="1"/>
  <c r="ES346" i="1"/>
  <c r="GS347" i="1"/>
  <c r="GX337" i="1"/>
  <c r="BS348" i="1"/>
  <c r="GX338" i="1"/>
  <c r="FS339" i="1"/>
  <c r="GU340" i="1"/>
  <c r="GW350" i="1" s="1"/>
  <c r="CS350" i="1"/>
  <c r="B340" i="1"/>
  <c r="GT341" i="1"/>
  <c r="BS342" i="1"/>
  <c r="AS343" i="1"/>
  <c r="CS354" i="1"/>
  <c r="B344" i="1"/>
  <c r="DS345" i="1"/>
  <c r="AS347" i="1"/>
  <c r="CS357" i="1"/>
  <c r="DS348" i="1"/>
  <c r="GU349" i="1"/>
  <c r="GW353" i="1" s="1"/>
  <c r="GS349" i="1"/>
  <c r="AS361" i="1"/>
  <c r="BS351" i="1"/>
  <c r="ES351" i="1"/>
  <c r="CS353" i="1"/>
  <c r="ES363" i="1"/>
  <c r="AS364" i="1"/>
  <c r="B354" i="1"/>
  <c r="GX354" i="1"/>
  <c r="CS364" i="1"/>
  <c r="DS355" i="1"/>
  <c r="FS365" i="1"/>
  <c r="AS366" i="1"/>
  <c r="GS356" i="1"/>
  <c r="GU357" i="1"/>
  <c r="GW363" i="1" s="1"/>
  <c r="ES367" i="1"/>
  <c r="B358" i="1"/>
  <c r="AS368" i="1"/>
  <c r="GX358" i="1"/>
  <c r="GS363" i="1"/>
  <c r="GU364" i="1"/>
  <c r="GW368" i="1" s="1"/>
  <c r="GX367" i="1"/>
  <c r="B367" i="1"/>
  <c r="C370" i="1" s="1"/>
  <c r="GU368" i="1"/>
  <c r="DN383" i="1"/>
  <c r="GV556" i="1"/>
  <c r="GS557" i="1"/>
  <c r="GU553" i="1"/>
  <c r="GW560" i="1" s="1"/>
  <c r="BS564" i="1"/>
  <c r="AS585" i="1"/>
  <c r="GX575" i="1"/>
  <c r="B576" i="1"/>
  <c r="GS583" i="1"/>
  <c r="GS579" i="1"/>
  <c r="AS589" i="1"/>
  <c r="GX579" i="1"/>
  <c r="AS588" i="1"/>
  <c r="GS580" i="1"/>
  <c r="GV592" i="1"/>
  <c r="GS586" i="1"/>
  <c r="GS599" i="1"/>
  <c r="B589" i="1"/>
  <c r="GS596" i="1"/>
  <c r="GS593" i="1"/>
  <c r="GX589" i="1"/>
  <c r="GU594" i="1"/>
  <c r="GW601" i="1" s="1"/>
  <c r="GS604" i="1"/>
  <c r="B595" i="1"/>
  <c r="GS605" i="1"/>
  <c r="GS603" i="1"/>
  <c r="GX595" i="1"/>
  <c r="B597" i="1"/>
  <c r="GX597" i="1"/>
  <c r="AS607" i="1"/>
  <c r="BS611" i="1"/>
  <c r="BS614" i="1"/>
  <c r="BS612" i="1"/>
  <c r="B605" i="1"/>
  <c r="AS629" i="1"/>
  <c r="AS632" i="1"/>
  <c r="BS645" i="1"/>
  <c r="BS648" i="1"/>
  <c r="BS642" i="1"/>
  <c r="BS639" i="1"/>
  <c r="ES649" i="1"/>
  <c r="ES650" i="1"/>
  <c r="DS46" i="1"/>
  <c r="BS65" i="1"/>
  <c r="GX65" i="1"/>
  <c r="GS66" i="1"/>
  <c r="GX69" i="1"/>
  <c r="GY79" i="1" s="1"/>
  <c r="ES70" i="1"/>
  <c r="C72" i="1"/>
  <c r="BS75" i="1"/>
  <c r="ES77" i="1"/>
  <c r="ES79" i="1"/>
  <c r="BS80" i="1"/>
  <c r="DS85" i="1"/>
  <c r="DS88" i="1"/>
  <c r="FS102" i="1"/>
  <c r="AS103" i="1"/>
  <c r="BS103" i="1"/>
  <c r="FS103" i="1"/>
  <c r="GX106" i="1"/>
  <c r="GY116" i="1" s="1"/>
  <c r="B108" i="1"/>
  <c r="B109" i="1"/>
  <c r="DS123" i="1"/>
  <c r="DS124" i="1"/>
  <c r="CS125" i="1"/>
  <c r="GX115" i="1"/>
  <c r="C117" i="1"/>
  <c r="C118" i="1"/>
  <c r="B120" i="1"/>
  <c r="AS130" i="1"/>
  <c r="BS130" i="1"/>
  <c r="CS131" i="1"/>
  <c r="D122" i="1"/>
  <c r="GS132" i="1"/>
  <c r="B123" i="1"/>
  <c r="C125" i="1" s="1"/>
  <c r="AO185" i="1"/>
  <c r="AS133" i="1"/>
  <c r="GX123" i="1"/>
  <c r="GT124" i="1"/>
  <c r="GV134" i="1" s="1"/>
  <c r="GV137" i="1"/>
  <c r="GV139" i="1"/>
  <c r="AS139" i="1"/>
  <c r="GS140" i="1"/>
  <c r="GX130" i="1"/>
  <c r="GY140" i="1" s="1"/>
  <c r="CS142" i="1"/>
  <c r="D143" i="1"/>
  <c r="GX134" i="1"/>
  <c r="GV146" i="1"/>
  <c r="FS146" i="1"/>
  <c r="BS147" i="1"/>
  <c r="DO187" i="1"/>
  <c r="GV148" i="1"/>
  <c r="FS148" i="1"/>
  <c r="FO187" i="1"/>
  <c r="BS149" i="1"/>
  <c r="AS140" i="1"/>
  <c r="BS140" i="1"/>
  <c r="AS141" i="1"/>
  <c r="BS141" i="1"/>
  <c r="AS142" i="1"/>
  <c r="BS142" i="1"/>
  <c r="AS143" i="1"/>
  <c r="BS143" i="1"/>
  <c r="I144" i="1"/>
  <c r="EO144" i="1"/>
  <c r="ES148" i="1" s="1"/>
  <c r="H144" i="1"/>
  <c r="G144" i="1"/>
  <c r="FS154" i="1"/>
  <c r="B145" i="1"/>
  <c r="GX145" i="1"/>
  <c r="ES156" i="1"/>
  <c r="AS157" i="1"/>
  <c r="B147" i="1"/>
  <c r="GX147" i="1"/>
  <c r="ES158" i="1"/>
  <c r="GU149" i="1"/>
  <c r="AS150" i="1"/>
  <c r="GX151" i="1"/>
  <c r="GS161" i="1"/>
  <c r="GS163" i="1"/>
  <c r="AS155" i="1"/>
  <c r="DS165" i="1"/>
  <c r="AS156" i="1"/>
  <c r="DS166" i="1"/>
  <c r="GW167" i="1"/>
  <c r="B158" i="1"/>
  <c r="GT161" i="1"/>
  <c r="GV168" i="1" s="1"/>
  <c r="DS168" i="1"/>
  <c r="AS162" i="1"/>
  <c r="AS163" i="1"/>
  <c r="AS164" i="1"/>
  <c r="BN378" i="1"/>
  <c r="BN377" i="1"/>
  <c r="GQ385" i="1" s="1"/>
  <c r="BN376" i="1"/>
  <c r="GQ384" i="1" s="1"/>
  <c r="BN375" i="1"/>
  <c r="BN181" i="1"/>
  <c r="GQ181" i="1" s="1"/>
  <c r="BN182" i="1"/>
  <c r="GQ182" i="1" s="1"/>
  <c r="BN183" i="1"/>
  <c r="GQ183" i="1" s="1"/>
  <c r="BN179" i="1"/>
  <c r="AO187" i="1"/>
  <c r="DS250" i="1"/>
  <c r="GX245" i="1"/>
  <c r="FO246" i="1"/>
  <c r="FS256" i="1" s="1"/>
  <c r="H246" i="1"/>
  <c r="G246" i="1"/>
  <c r="J246" i="1" s="1"/>
  <c r="GW257" i="1"/>
  <c r="GS260" i="1"/>
  <c r="B250" i="1"/>
  <c r="DO383" i="1"/>
  <c r="DS263" i="1"/>
  <c r="B254" i="1"/>
  <c r="FO383" i="1"/>
  <c r="I255" i="1"/>
  <c r="J255" i="1" s="1"/>
  <c r="C260" i="1"/>
  <c r="DS256" i="1"/>
  <c r="GT259" i="1"/>
  <c r="GS270" i="1"/>
  <c r="GS269" i="1"/>
  <c r="GX260" i="1"/>
  <c r="DS271" i="1"/>
  <c r="B262" i="1"/>
  <c r="BS262" i="1"/>
  <c r="H267" i="1"/>
  <c r="G267" i="1"/>
  <c r="J267" i="1" s="1"/>
  <c r="CQ267" i="1"/>
  <c r="GT267" i="1" s="1"/>
  <c r="CO267" i="1"/>
  <c r="FS267" i="1"/>
  <c r="GW278" i="1"/>
  <c r="C275" i="1"/>
  <c r="DO382" i="1"/>
  <c r="B274" i="1"/>
  <c r="FO382" i="1"/>
  <c r="DS284" i="1"/>
  <c r="DS285" i="1"/>
  <c r="GT276" i="1"/>
  <c r="GV286" i="1" s="1"/>
  <c r="GS286" i="1"/>
  <c r="BS287" i="1"/>
  <c r="B278" i="1"/>
  <c r="CS288" i="1"/>
  <c r="BS289" i="1"/>
  <c r="CS289" i="1"/>
  <c r="B279" i="1"/>
  <c r="B280" i="1"/>
  <c r="CS290" i="1"/>
  <c r="DS290" i="1"/>
  <c r="DS291" i="1"/>
  <c r="ES291" i="1"/>
  <c r="ES282" i="1"/>
  <c r="GS292" i="1"/>
  <c r="BS293" i="1"/>
  <c r="CS284" i="1"/>
  <c r="ES294" i="1"/>
  <c r="D294" i="1"/>
  <c r="C289" i="1"/>
  <c r="ES295" i="1"/>
  <c r="GX286" i="1"/>
  <c r="BS297" i="1"/>
  <c r="GX287" i="1"/>
  <c r="CS297" i="1"/>
  <c r="ES298" i="1"/>
  <c r="FS298" i="1"/>
  <c r="GX289" i="1"/>
  <c r="BS290" i="1"/>
  <c r="GT291" i="1"/>
  <c r="GV300" i="1" s="1"/>
  <c r="BS292" i="1"/>
  <c r="AS293" i="1"/>
  <c r="CS303" i="1"/>
  <c r="DS294" i="1"/>
  <c r="FS304" i="1"/>
  <c r="B295" i="1"/>
  <c r="GX295" i="1"/>
  <c r="CS305" i="1"/>
  <c r="AS306" i="1"/>
  <c r="GU297" i="1"/>
  <c r="GW307" i="1" s="1"/>
  <c r="GT298" i="1"/>
  <c r="GV308" i="1" s="1"/>
  <c r="FS308" i="1"/>
  <c r="BS299" i="1"/>
  <c r="GX300" i="1"/>
  <c r="CS311" i="1"/>
  <c r="FS312" i="1"/>
  <c r="GS304" i="1"/>
  <c r="CS316" i="1"/>
  <c r="B306" i="1"/>
  <c r="E324" i="1" s="1"/>
  <c r="CS317" i="1"/>
  <c r="G307" i="1"/>
  <c r="EO307" i="1"/>
  <c r="ES309" i="1" s="1"/>
  <c r="I307" i="1"/>
  <c r="GU308" i="1"/>
  <c r="GW318" i="1" s="1"/>
  <c r="GX308" i="1"/>
  <c r="CS319" i="1"/>
  <c r="CS320" i="1"/>
  <c r="DS311" i="1"/>
  <c r="AS322" i="1"/>
  <c r="GS312" i="1"/>
  <c r="GU313" i="1"/>
  <c r="FS323" i="1"/>
  <c r="C318" i="1"/>
  <c r="ES324" i="1"/>
  <c r="FS324" i="1"/>
  <c r="AS325" i="1"/>
  <c r="GS315" i="1"/>
  <c r="GU316" i="1"/>
  <c r="GW324" i="1" s="1"/>
  <c r="ES327" i="1"/>
  <c r="BS328" i="1"/>
  <c r="GX318" i="1"/>
  <c r="B318" i="1"/>
  <c r="CO380" i="1"/>
  <c r="CS330" i="1"/>
  <c r="CS329" i="1"/>
  <c r="B320" i="1"/>
  <c r="C321" i="1" s="1"/>
  <c r="G321" i="1"/>
  <c r="BQ321" i="1"/>
  <c r="GT321" i="1" s="1"/>
  <c r="BO321" i="1"/>
  <c r="BS321" i="1" s="1"/>
  <c r="I321" i="1"/>
  <c r="GU322" i="1"/>
  <c r="DS332" i="1"/>
  <c r="CS334" i="1"/>
  <c r="B324" i="1"/>
  <c r="GT326" i="1"/>
  <c r="GV336" i="1" s="1"/>
  <c r="GS336" i="1"/>
  <c r="BS337" i="1"/>
  <c r="CS328" i="1"/>
  <c r="AS339" i="1"/>
  <c r="B329" i="1"/>
  <c r="GX329" i="1"/>
  <c r="CS339" i="1"/>
  <c r="DS330" i="1"/>
  <c r="FS340" i="1"/>
  <c r="AS341" i="1"/>
  <c r="GS331" i="1"/>
  <c r="GU332" i="1"/>
  <c r="GW341" i="1" s="1"/>
  <c r="GS342" i="1"/>
  <c r="C337" i="1"/>
  <c r="FS343" i="1"/>
  <c r="AS344" i="1"/>
  <c r="GS344" i="1"/>
  <c r="GX334" i="1"/>
  <c r="BS335" i="1"/>
  <c r="AS336" i="1"/>
  <c r="DS337" i="1"/>
  <c r="FS347" i="1"/>
  <c r="B338" i="1"/>
  <c r="D345" i="1" s="1"/>
  <c r="GS338" i="1"/>
  <c r="GU339" i="1"/>
  <c r="GW349" i="1" s="1"/>
  <c r="ES349" i="1"/>
  <c r="GW351" i="1"/>
  <c r="CS341" i="1"/>
  <c r="ES350" i="1"/>
  <c r="B342" i="1"/>
  <c r="GX342" i="1"/>
  <c r="AS352" i="1"/>
  <c r="J344" i="1"/>
  <c r="FS344" i="1"/>
  <c r="GW355" i="1"/>
  <c r="CO382" i="1"/>
  <c r="CS355" i="1"/>
  <c r="B345" i="1"/>
  <c r="AO387" i="1"/>
  <c r="GW358" i="1"/>
  <c r="CS358" i="1"/>
  <c r="B348" i="1"/>
  <c r="C351" i="1" s="1"/>
  <c r="ES358" i="1"/>
  <c r="G349" i="1"/>
  <c r="J349" i="1" s="1"/>
  <c r="BQ349" i="1"/>
  <c r="GT349" i="1" s="1"/>
  <c r="I349" i="1"/>
  <c r="BO349" i="1"/>
  <c r="B349" i="1" s="1"/>
  <c r="AS360" i="1"/>
  <c r="GX350" i="1"/>
  <c r="GT351" i="1"/>
  <c r="DS361" i="1"/>
  <c r="AS362" i="1"/>
  <c r="GX352" i="1"/>
  <c r="GX353" i="1"/>
  <c r="DS363" i="1"/>
  <c r="FS354" i="1"/>
  <c r="CS365" i="1"/>
  <c r="B355" i="1"/>
  <c r="ES365" i="1"/>
  <c r="DS367" i="1"/>
  <c r="GT358" i="1"/>
  <c r="GV367" i="1" s="1"/>
  <c r="FS358" i="1"/>
  <c r="GT359" i="1"/>
  <c r="GV366" i="1" s="1"/>
  <c r="ES359" i="1"/>
  <c r="GX360" i="1"/>
  <c r="B362" i="1"/>
  <c r="GO382" i="1"/>
  <c r="DO384" i="1"/>
  <c r="GO396" i="1"/>
  <c r="DO399" i="1"/>
  <c r="DS392" i="1" s="1"/>
  <c r="GS559" i="1"/>
  <c r="GX549" i="1"/>
  <c r="GY556" i="1" s="1"/>
  <c r="B549" i="1"/>
  <c r="GS558" i="1"/>
  <c r="GW562" i="1"/>
  <c r="GS582" i="1"/>
  <c r="ES590" i="1"/>
  <c r="GV591" i="1"/>
  <c r="GV604" i="1"/>
  <c r="AS598" i="1"/>
  <c r="BS598" i="1"/>
  <c r="GV612" i="1"/>
  <c r="BS616" i="1"/>
  <c r="BS615" i="1"/>
  <c r="ES653" i="1"/>
  <c r="B646" i="1"/>
  <c r="GX646" i="1"/>
  <c r="AS656" i="1"/>
  <c r="AS655" i="1"/>
  <c r="AS652" i="1"/>
  <c r="DS147" i="1"/>
  <c r="BO150" i="1"/>
  <c r="BS155" i="1" s="1"/>
  <c r="GS150" i="1"/>
  <c r="G151" i="1"/>
  <c r="J151" i="1" s="1"/>
  <c r="CS155" i="1"/>
  <c r="GX156" i="1"/>
  <c r="B165" i="1"/>
  <c r="AS165" i="1"/>
  <c r="B166" i="1"/>
  <c r="B167" i="1"/>
  <c r="B168" i="1"/>
  <c r="C172" i="1" s="1"/>
  <c r="AS168" i="1"/>
  <c r="H171" i="1"/>
  <c r="BO187" i="1"/>
  <c r="DQ232" i="1"/>
  <c r="G243" i="1"/>
  <c r="J243" i="1" s="1"/>
  <c r="GX247" i="1"/>
  <c r="GX248" i="1"/>
  <c r="GY258" i="1" s="1"/>
  <c r="DS249" i="1"/>
  <c r="GX250" i="1"/>
  <c r="DS251" i="1"/>
  <c r="G254" i="1"/>
  <c r="J254" i="1" s="1"/>
  <c r="DS254" i="1"/>
  <c r="H255" i="1"/>
  <c r="B257" i="1"/>
  <c r="DS257" i="1"/>
  <c r="GX258" i="1"/>
  <c r="BS260" i="1"/>
  <c r="DS262" i="1"/>
  <c r="GS263" i="1"/>
  <c r="H266" i="1"/>
  <c r="DS268" i="1"/>
  <c r="B270" i="1"/>
  <c r="BS270" i="1"/>
  <c r="GX271" i="1"/>
  <c r="B275" i="1"/>
  <c r="CQ278" i="1"/>
  <c r="GT278" i="1" s="1"/>
  <c r="GV288" i="1" s="1"/>
  <c r="BS279" i="1"/>
  <c r="CQ279" i="1"/>
  <c r="GT279" i="1" s="1"/>
  <c r="B282" i="1"/>
  <c r="AS283" i="1"/>
  <c r="ES283" i="1"/>
  <c r="AS289" i="1"/>
  <c r="ES289" i="1"/>
  <c r="CS291" i="1"/>
  <c r="CS292" i="1"/>
  <c r="FS293" i="1"/>
  <c r="B294" i="1"/>
  <c r="F342" i="1" s="1"/>
  <c r="AS294" i="1"/>
  <c r="B297" i="1"/>
  <c r="AS297" i="1"/>
  <c r="GX298" i="1"/>
  <c r="B300" i="1"/>
  <c r="GX301" i="1"/>
  <c r="GX304" i="1"/>
  <c r="AS308" i="1"/>
  <c r="AS311" i="1"/>
  <c r="FS317" i="1"/>
  <c r="DS318" i="1"/>
  <c r="GS319" i="1"/>
  <c r="AS320" i="1"/>
  <c r="AO385" i="1"/>
  <c r="AS324" i="1"/>
  <c r="DS328" i="1"/>
  <c r="AS330" i="1"/>
  <c r="GS332" i="1"/>
  <c r="BS333" i="1"/>
  <c r="FS333" i="1"/>
  <c r="BS336" i="1"/>
  <c r="FS336" i="1"/>
  <c r="AS337" i="1"/>
  <c r="ES337" i="1"/>
  <c r="DS338" i="1"/>
  <c r="AS348" i="1"/>
  <c r="AS355" i="1"/>
  <c r="FS368" i="1"/>
  <c r="CN375" i="1"/>
  <c r="EN383" i="1"/>
  <c r="EQ392" i="1"/>
  <c r="EQ390" i="1"/>
  <c r="GO684" i="1"/>
  <c r="GS552" i="1"/>
  <c r="GS549" i="1"/>
  <c r="GS553" i="1"/>
  <c r="GS550" i="1"/>
  <c r="GS546" i="1"/>
  <c r="GX545" i="1"/>
  <c r="GS555" i="1"/>
  <c r="GS554" i="1"/>
  <c r="GS548" i="1"/>
  <c r="GS560" i="1"/>
  <c r="BS562" i="1"/>
  <c r="GX552" i="1"/>
  <c r="BS566" i="1"/>
  <c r="GT557" i="1"/>
  <c r="GV567" i="1" s="1"/>
  <c r="GT563" i="1"/>
  <c r="GU565" i="1"/>
  <c r="GW575" i="1" s="1"/>
  <c r="GS577" i="1"/>
  <c r="GX567" i="1"/>
  <c r="GU569" i="1"/>
  <c r="GW578" i="1" s="1"/>
  <c r="BS583" i="1"/>
  <c r="B573" i="1"/>
  <c r="ES583" i="1"/>
  <c r="AS584" i="1"/>
  <c r="GX574" i="1"/>
  <c r="GT575" i="1"/>
  <c r="GS575" i="1"/>
  <c r="GU576" i="1"/>
  <c r="ES586" i="1"/>
  <c r="AS587" i="1"/>
  <c r="GT579" i="1"/>
  <c r="GV589" i="1" s="1"/>
  <c r="GS590" i="1"/>
  <c r="GS592" i="1"/>
  <c r="GX582" i="1"/>
  <c r="BS593" i="1"/>
  <c r="AS594" i="1"/>
  <c r="B584" i="1"/>
  <c r="GX584" i="1"/>
  <c r="ES596" i="1"/>
  <c r="GX586" i="1"/>
  <c r="BS597" i="1"/>
  <c r="GU589" i="1"/>
  <c r="GW599" i="1" s="1"/>
  <c r="AS600" i="1"/>
  <c r="B590" i="1"/>
  <c r="D597" i="1" s="1"/>
  <c r="GX590" i="1"/>
  <c r="AS599" i="1"/>
  <c r="AS591" i="1"/>
  <c r="GS601" i="1"/>
  <c r="GT593" i="1"/>
  <c r="GV594" i="1" s="1"/>
  <c r="ES594" i="1"/>
  <c r="GU595" i="1"/>
  <c r="GW602" i="1" s="1"/>
  <c r="ES605" i="1"/>
  <c r="AS606" i="1"/>
  <c r="GV607" i="1"/>
  <c r="BS608" i="1"/>
  <c r="GT601" i="1"/>
  <c r="GS612" i="1"/>
  <c r="B602" i="1"/>
  <c r="GX602" i="1"/>
  <c r="BS613" i="1"/>
  <c r="B604" i="1"/>
  <c r="AS614" i="1"/>
  <c r="GX604" i="1"/>
  <c r="GX605" i="1"/>
  <c r="B606" i="1"/>
  <c r="GX606" i="1"/>
  <c r="AS616" i="1"/>
  <c r="GS607" i="1"/>
  <c r="AS618" i="1"/>
  <c r="ES620" i="1"/>
  <c r="ES619" i="1"/>
  <c r="BS621" i="1"/>
  <c r="GU613" i="1"/>
  <c r="GW619" i="1" s="1"/>
  <c r="AS615" i="1"/>
  <c r="GT617" i="1"/>
  <c r="GV627" i="1" s="1"/>
  <c r="GT619" i="1"/>
  <c r="GT620" i="1"/>
  <c r="GV628" i="1" s="1"/>
  <c r="GT622" i="1"/>
  <c r="GS633" i="1"/>
  <c r="GX623" i="1"/>
  <c r="GU626" i="1"/>
  <c r="GW636" i="1" s="1"/>
  <c r="AS637" i="1"/>
  <c r="AS640" i="1"/>
  <c r="GW641" i="1"/>
  <c r="ES644" i="1"/>
  <c r="GT635" i="1"/>
  <c r="GS646" i="1"/>
  <c r="B636" i="1"/>
  <c r="GX636" i="1"/>
  <c r="BS646" i="1"/>
  <c r="B638" i="1"/>
  <c r="GX638" i="1"/>
  <c r="AS648" i="1"/>
  <c r="B641" i="1"/>
  <c r="GX641" i="1"/>
  <c r="AS651" i="1"/>
  <c r="AS642" i="1"/>
  <c r="GV656" i="1"/>
  <c r="G649" i="1"/>
  <c r="I649" i="1"/>
  <c r="ES659" i="1"/>
  <c r="ES658" i="1"/>
  <c r="GV660" i="1"/>
  <c r="J651" i="1"/>
  <c r="GW662" i="1"/>
  <c r="GW664" i="1"/>
  <c r="GW666" i="1"/>
  <c r="GW668" i="1"/>
  <c r="C666" i="1"/>
  <c r="GV756" i="1"/>
  <c r="C752" i="1"/>
  <c r="GV762" i="1"/>
  <c r="GW766" i="1"/>
  <c r="GV766" i="1"/>
  <c r="GV768" i="1"/>
  <c r="GV769" i="1"/>
  <c r="GW770" i="1"/>
  <c r="GV771" i="1"/>
  <c r="GW773" i="1"/>
  <c r="GV774" i="1"/>
  <c r="GV776" i="1"/>
  <c r="GV778" i="1"/>
  <c r="GW782" i="1"/>
  <c r="GV783" i="1"/>
  <c r="GV785" i="1"/>
  <c r="GW786" i="1"/>
  <c r="C780" i="1"/>
  <c r="GV789" i="1"/>
  <c r="GV790" i="1"/>
  <c r="GV791" i="1"/>
  <c r="GW792" i="1"/>
  <c r="GV801" i="1"/>
  <c r="GW802" i="1"/>
  <c r="GV804" i="1"/>
  <c r="GV805" i="1"/>
  <c r="GV807" i="1"/>
  <c r="GW810" i="1"/>
  <c r="GV821" i="1"/>
  <c r="GV822" i="1"/>
  <c r="GW823" i="1"/>
  <c r="GV826" i="1"/>
  <c r="GV829" i="1"/>
  <c r="GW830" i="1"/>
  <c r="GV831" i="1"/>
  <c r="GW832" i="1"/>
  <c r="GV841" i="1"/>
  <c r="GV842" i="1"/>
  <c r="GW843" i="1"/>
  <c r="GV846" i="1"/>
  <c r="GV848" i="1"/>
  <c r="GW866" i="1"/>
  <c r="B130" i="1"/>
  <c r="D137" i="1" s="1"/>
  <c r="GX142" i="1"/>
  <c r="GX143" i="1"/>
  <c r="ES145" i="1"/>
  <c r="H150" i="1"/>
  <c r="GX162" i="1"/>
  <c r="AN382" i="1"/>
  <c r="AN380" i="1"/>
  <c r="EN386" i="1"/>
  <c r="EN384" i="1"/>
  <c r="GN386" i="1"/>
  <c r="GN384" i="1"/>
  <c r="FQ189" i="1"/>
  <c r="H242" i="1"/>
  <c r="B249" i="1"/>
  <c r="B251" i="1"/>
  <c r="B252" i="1"/>
  <c r="H254" i="1"/>
  <c r="B261" i="1"/>
  <c r="B263" i="1"/>
  <c r="GX263" i="1"/>
  <c r="GY272" i="1" s="1"/>
  <c r="B265" i="1"/>
  <c r="I266" i="1"/>
  <c r="J266" i="1" s="1"/>
  <c r="B267" i="1"/>
  <c r="GX267" i="1"/>
  <c r="GY276" i="1" s="1"/>
  <c r="B269" i="1"/>
  <c r="GX270" i="1"/>
  <c r="GY280" i="1" s="1"/>
  <c r="B273" i="1"/>
  <c r="D280" i="1" s="1"/>
  <c r="GX274" i="1"/>
  <c r="GY284" i="1" s="1"/>
  <c r="B281" i="1"/>
  <c r="GS281" i="1"/>
  <c r="FS283" i="1"/>
  <c r="B284" i="1"/>
  <c r="I288" i="1"/>
  <c r="J288" i="1" s="1"/>
  <c r="B304" i="1"/>
  <c r="B307" i="1"/>
  <c r="G308" i="1"/>
  <c r="J308" i="1" s="1"/>
  <c r="B309" i="1"/>
  <c r="B312" i="1"/>
  <c r="B315" i="1"/>
  <c r="B321" i="1"/>
  <c r="GX321" i="1"/>
  <c r="H322" i="1"/>
  <c r="H323" i="1"/>
  <c r="B328" i="1"/>
  <c r="B331" i="1"/>
  <c r="B341" i="1"/>
  <c r="GX344" i="1"/>
  <c r="B346" i="1"/>
  <c r="AS346" i="1"/>
  <c r="GX346" i="1"/>
  <c r="H350" i="1"/>
  <c r="B351" i="1"/>
  <c r="BS352" i="1"/>
  <c r="B353" i="1"/>
  <c r="AS353" i="1"/>
  <c r="B356" i="1"/>
  <c r="CS368" i="1"/>
  <c r="GS368" i="1"/>
  <c r="I361" i="1"/>
  <c r="J361" i="1" s="1"/>
  <c r="BO361" i="1"/>
  <c r="BO384" i="1" s="1"/>
  <c r="G371" i="1"/>
  <c r="J371" i="1" s="1"/>
  <c r="BO371" i="1"/>
  <c r="B371" i="1" s="1"/>
  <c r="C372" i="1" s="1"/>
  <c r="CN378" i="1"/>
  <c r="AN383" i="1"/>
  <c r="EQ388" i="1"/>
  <c r="DO392" i="1"/>
  <c r="C550" i="1"/>
  <c r="GS551" i="1"/>
  <c r="GU554" i="1"/>
  <c r="GW564" i="1" s="1"/>
  <c r="GU555" i="1"/>
  <c r="BS568" i="1"/>
  <c r="GS568" i="1"/>
  <c r="GT559" i="1"/>
  <c r="GW571" i="1"/>
  <c r="GS573" i="1"/>
  <c r="BS576" i="1"/>
  <c r="GX566" i="1"/>
  <c r="GS576" i="1"/>
  <c r="B567" i="1"/>
  <c r="ES577" i="1"/>
  <c r="GT570" i="1"/>
  <c r="GS581" i="1"/>
  <c r="GT572" i="1"/>
  <c r="GV581" i="1" s="1"/>
  <c r="AO684" i="1"/>
  <c r="GT574" i="1"/>
  <c r="GV584" i="1" s="1"/>
  <c r="GS574" i="1"/>
  <c r="ES585" i="1"/>
  <c r="GS585" i="1"/>
  <c r="BS586" i="1"/>
  <c r="GT577" i="1"/>
  <c r="GV587" i="1" s="1"/>
  <c r="GV588" i="1"/>
  <c r="ES589" i="1"/>
  <c r="GS589" i="1"/>
  <c r="BS590" i="1"/>
  <c r="GU582" i="1"/>
  <c r="GW592" i="1" s="1"/>
  <c r="ES592" i="1"/>
  <c r="AS593" i="1"/>
  <c r="GW594" i="1"/>
  <c r="GS595" i="1"/>
  <c r="GS594" i="1"/>
  <c r="B585" i="1"/>
  <c r="GX585" i="1"/>
  <c r="BS596" i="1"/>
  <c r="AS597" i="1"/>
  <c r="B587" i="1"/>
  <c r="GX587" i="1"/>
  <c r="GS598" i="1"/>
  <c r="GW600" i="1"/>
  <c r="ES603" i="1"/>
  <c r="GX593" i="1"/>
  <c r="BS604" i="1"/>
  <c r="BS605" i="1"/>
  <c r="GT596" i="1"/>
  <c r="GV606" i="1" s="1"/>
  <c r="ES597" i="1"/>
  <c r="GT598" i="1"/>
  <c r="GS609" i="1"/>
  <c r="B599" i="1"/>
  <c r="GX599" i="1"/>
  <c r="BS610" i="1"/>
  <c r="GU602" i="1"/>
  <c r="GW610" i="1" s="1"/>
  <c r="B603" i="1"/>
  <c r="GV614" i="1"/>
  <c r="GS616" i="1"/>
  <c r="GT608" i="1"/>
  <c r="H608" i="1"/>
  <c r="ER608" i="1"/>
  <c r="GU608" i="1" s="1"/>
  <c r="GW618" i="1" s="1"/>
  <c r="BS609" i="1"/>
  <c r="BS620" i="1"/>
  <c r="AS621" i="1"/>
  <c r="B611" i="1"/>
  <c r="GX611" i="1"/>
  <c r="AS612" i="1"/>
  <c r="GT614" i="1"/>
  <c r="ES627" i="1"/>
  <c r="BS628" i="1"/>
  <c r="ES630" i="1"/>
  <c r="ES629" i="1"/>
  <c r="BS631" i="1"/>
  <c r="GU623" i="1"/>
  <c r="GW632" i="1" s="1"/>
  <c r="ES633" i="1"/>
  <c r="AS634" i="1"/>
  <c r="BS625" i="1"/>
  <c r="GT627" i="1"/>
  <c r="GS627" i="1"/>
  <c r="ES628" i="1"/>
  <c r="GT629" i="1"/>
  <c r="GV638" i="1" s="1"/>
  <c r="GT630" i="1"/>
  <c r="GS630" i="1"/>
  <c r="GT632" i="1"/>
  <c r="GV642" i="1" s="1"/>
  <c r="GS643" i="1"/>
  <c r="GX633" i="1"/>
  <c r="BS644" i="1"/>
  <c r="GU636" i="1"/>
  <c r="GW637" i="1" s="1"/>
  <c r="ES645" i="1"/>
  <c r="AS646" i="1"/>
  <c r="GW648" i="1"/>
  <c r="AS649" i="1"/>
  <c r="BS649" i="1"/>
  <c r="B640" i="1"/>
  <c r="C643" i="1" s="1"/>
  <c r="GX644" i="1"/>
  <c r="GT645" i="1"/>
  <c r="GS645" i="1"/>
  <c r="GT647" i="1"/>
  <c r="GV657" i="1" s="1"/>
  <c r="GS658" i="1"/>
  <c r="B648" i="1"/>
  <c r="GS657" i="1"/>
  <c r="GS654" i="1"/>
  <c r="GX648" i="1"/>
  <c r="GT649" i="1"/>
  <c r="GV659" i="1" s="1"/>
  <c r="BO651" i="1"/>
  <c r="GW663" i="1"/>
  <c r="GV668" i="1"/>
  <c r="C668" i="1"/>
  <c r="C669" i="1"/>
  <c r="J671" i="1"/>
  <c r="GW757" i="1"/>
  <c r="GW758" i="1"/>
  <c r="GV759" i="1"/>
  <c r="GW762" i="1"/>
  <c r="GW763" i="1"/>
  <c r="GV764" i="1"/>
  <c r="GW765" i="1"/>
  <c r="GV765" i="1"/>
  <c r="GW768" i="1"/>
  <c r="GW769" i="1"/>
  <c r="GW771" i="1"/>
  <c r="GW774" i="1"/>
  <c r="GW776" i="1"/>
  <c r="GW778" i="1"/>
  <c r="GW785" i="1"/>
  <c r="C779" i="1"/>
  <c r="GV788" i="1"/>
  <c r="GW789" i="1"/>
  <c r="GW793" i="1"/>
  <c r="GW803" i="1"/>
  <c r="GV806" i="1"/>
  <c r="GW820" i="1"/>
  <c r="GW824" i="1"/>
  <c r="GV825" i="1"/>
  <c r="GV827" i="1"/>
  <c r="GV828" i="1"/>
  <c r="GW831" i="1"/>
  <c r="AS832" i="1"/>
  <c r="B822" i="1"/>
  <c r="GX822" i="1"/>
  <c r="GW840" i="1"/>
  <c r="GW844" i="1"/>
  <c r="GV845" i="1"/>
  <c r="GV847" i="1"/>
  <c r="GT849" i="1"/>
  <c r="GW860" i="1"/>
  <c r="GW862" i="1"/>
  <c r="GW863" i="1"/>
  <c r="GW864" i="1"/>
  <c r="GW867" i="1"/>
  <c r="C872" i="1"/>
  <c r="FP876" i="1"/>
  <c r="FS876" i="1"/>
  <c r="AS135" i="1"/>
  <c r="BS135" i="1"/>
  <c r="FS135" i="1"/>
  <c r="AS136" i="1"/>
  <c r="BS136" i="1"/>
  <c r="FS136" i="1"/>
  <c r="AS137" i="1"/>
  <c r="BS137" i="1"/>
  <c r="FS137" i="1"/>
  <c r="AS138" i="1"/>
  <c r="BS138" i="1"/>
  <c r="FS138" i="1"/>
  <c r="ES140" i="1"/>
  <c r="ES141" i="1"/>
  <c r="ES142" i="1"/>
  <c r="DS167" i="1"/>
  <c r="B246" i="1"/>
  <c r="GX256" i="1"/>
  <c r="GY266" i="1" s="1"/>
  <c r="DS259" i="1"/>
  <c r="ES274" i="1"/>
  <c r="GS279" i="1"/>
  <c r="DS281" i="1"/>
  <c r="GX285" i="1"/>
  <c r="AS288" i="1"/>
  <c r="ES288" i="1"/>
  <c r="ES290" i="1"/>
  <c r="AS291" i="1"/>
  <c r="GX293" i="1"/>
  <c r="GX296" i="1"/>
  <c r="GY306" i="1" s="1"/>
  <c r="CS300" i="1"/>
  <c r="GX307" i="1"/>
  <c r="GX317" i="1"/>
  <c r="GY327" i="1" s="1"/>
  <c r="ES321" i="1"/>
  <c r="I322" i="1"/>
  <c r="J322" i="1" s="1"/>
  <c r="GX323" i="1"/>
  <c r="GY333" i="1" s="1"/>
  <c r="GX347" i="1"/>
  <c r="GX351" i="1"/>
  <c r="AS357" i="1"/>
  <c r="GO392" i="1"/>
  <c r="GN382" i="1"/>
  <c r="B545" i="1"/>
  <c r="GS547" i="1"/>
  <c r="J550" i="1"/>
  <c r="BS561" i="1"/>
  <c r="GX551" i="1"/>
  <c r="GY558" i="1" s="1"/>
  <c r="B551" i="1"/>
  <c r="E566" i="1" s="1"/>
  <c r="GV561" i="1"/>
  <c r="BS563" i="1"/>
  <c r="GW572" i="1"/>
  <c r="GS572" i="1"/>
  <c r="BS575" i="1"/>
  <c r="GV576" i="1"/>
  <c r="GT568" i="1"/>
  <c r="GV577" i="1" s="1"/>
  <c r="BS578" i="1"/>
  <c r="GS584" i="1"/>
  <c r="BS585" i="1"/>
  <c r="AS586" i="1"/>
  <c r="BS577" i="1"/>
  <c r="GS587" i="1"/>
  <c r="ES578" i="1"/>
  <c r="BS589" i="1"/>
  <c r="B580" i="1"/>
  <c r="AS590" i="1"/>
  <c r="GX580" i="1"/>
  <c r="B581" i="1"/>
  <c r="GS591" i="1"/>
  <c r="GX581" i="1"/>
  <c r="GV593" i="1"/>
  <c r="GW595" i="1"/>
  <c r="ES595" i="1"/>
  <c r="GV599" i="1"/>
  <c r="GV601" i="1"/>
  <c r="GS602" i="1"/>
  <c r="B592" i="1"/>
  <c r="C595" i="1" s="1"/>
  <c r="GX592" i="1"/>
  <c r="GY601" i="1" s="1"/>
  <c r="AS604" i="1"/>
  <c r="B594" i="1"/>
  <c r="GX594" i="1"/>
  <c r="GV605" i="1"/>
  <c r="GW606" i="1"/>
  <c r="ES607" i="1"/>
  <c r="B600" i="1"/>
  <c r="AS610" i="1"/>
  <c r="GX600" i="1"/>
  <c r="AS601" i="1"/>
  <c r="BS601" i="1"/>
  <c r="GS611" i="1"/>
  <c r="GV613" i="1"/>
  <c r="ES604" i="1"/>
  <c r="ES606" i="1"/>
  <c r="GW621" i="1"/>
  <c r="GV623" i="1"/>
  <c r="ES624" i="1"/>
  <c r="GS626" i="1"/>
  <c r="B616" i="1"/>
  <c r="GX616" i="1"/>
  <c r="GY625" i="1" s="1"/>
  <c r="AS628" i="1"/>
  <c r="B618" i="1"/>
  <c r="GX618" i="1"/>
  <c r="AS619" i="1"/>
  <c r="BS619" i="1"/>
  <c r="AS631" i="1"/>
  <c r="B621" i="1"/>
  <c r="GX621" i="1"/>
  <c r="AS622" i="1"/>
  <c r="GS624" i="1"/>
  <c r="ES637" i="1"/>
  <c r="BS638" i="1"/>
  <c r="ES640" i="1"/>
  <c r="ES639" i="1"/>
  <c r="BS641" i="1"/>
  <c r="GW643" i="1"/>
  <c r="ES643" i="1"/>
  <c r="AS644" i="1"/>
  <c r="BS635" i="1"/>
  <c r="GS637" i="1"/>
  <c r="ES638" i="1"/>
  <c r="GS640" i="1"/>
  <c r="ES641" i="1"/>
  <c r="GS653" i="1"/>
  <c r="B643" i="1"/>
  <c r="GX643" i="1"/>
  <c r="GT644" i="1"/>
  <c r="GV654" i="1" s="1"/>
  <c r="ES655" i="1"/>
  <c r="BS655" i="1"/>
  <c r="ES656" i="1"/>
  <c r="ES657" i="1"/>
  <c r="GU649" i="1"/>
  <c r="GW659" i="1" s="1"/>
  <c r="GW661" i="1"/>
  <c r="BS663" i="1"/>
  <c r="GV665" i="1"/>
  <c r="GO680" i="1"/>
  <c r="GT661" i="1"/>
  <c r="GV664" i="1" s="1"/>
  <c r="C667" i="1"/>
  <c r="B671" i="1"/>
  <c r="D671" i="1" s="1"/>
  <c r="FP676" i="1"/>
  <c r="FS676" i="1"/>
  <c r="GV761" i="1"/>
  <c r="GV760" i="1"/>
  <c r="GW764" i="1"/>
  <c r="GV767" i="1"/>
  <c r="GV772" i="1"/>
  <c r="GV775" i="1"/>
  <c r="GV777" i="1"/>
  <c r="GV779" i="1"/>
  <c r="GV780" i="1"/>
  <c r="GW784" i="1"/>
  <c r="C778" i="1"/>
  <c r="GV787" i="1"/>
  <c r="GW788" i="1"/>
  <c r="C782" i="1"/>
  <c r="GW794" i="1"/>
  <c r="GV795" i="1"/>
  <c r="GV797" i="1"/>
  <c r="GV799" i="1"/>
  <c r="GW800" i="1"/>
  <c r="GV802" i="1"/>
  <c r="GV803" i="1"/>
  <c r="GW804" i="1"/>
  <c r="GW805" i="1"/>
  <c r="GW806" i="1"/>
  <c r="GW807" i="1"/>
  <c r="GW809" i="1"/>
  <c r="GW812" i="1"/>
  <c r="GU808" i="1"/>
  <c r="GW818" i="1" s="1"/>
  <c r="J808" i="1"/>
  <c r="GV820" i="1"/>
  <c r="GW821" i="1"/>
  <c r="GV823" i="1"/>
  <c r="GV824" i="1"/>
  <c r="GW825" i="1"/>
  <c r="GW826" i="1"/>
  <c r="GW827" i="1"/>
  <c r="GW828" i="1"/>
  <c r="AS830" i="1"/>
  <c r="GV832" i="1"/>
  <c r="GW833" i="1"/>
  <c r="GV836" i="1"/>
  <c r="GV838" i="1"/>
  <c r="GV840" i="1"/>
  <c r="GW841" i="1"/>
  <c r="GV843" i="1"/>
  <c r="GV844" i="1"/>
  <c r="GW845" i="1"/>
  <c r="GW846" i="1"/>
  <c r="GW847" i="1"/>
  <c r="GW848" i="1"/>
  <c r="GU851" i="1"/>
  <c r="GW861" i="1" s="1"/>
  <c r="GV867" i="1"/>
  <c r="GW868" i="1"/>
  <c r="FS1046" i="1"/>
  <c r="B1042" i="1"/>
  <c r="DS1052" i="1"/>
  <c r="GX653" i="1"/>
  <c r="GX656" i="1"/>
  <c r="AS659" i="1"/>
  <c r="GS660" i="1"/>
  <c r="GX662" i="1"/>
  <c r="GS663" i="1"/>
  <c r="ES664" i="1"/>
  <c r="GX665" i="1"/>
  <c r="GS666" i="1"/>
  <c r="ES667" i="1"/>
  <c r="AS668" i="1"/>
  <c r="AO680" i="1"/>
  <c r="EO680" i="1"/>
  <c r="C750" i="1"/>
  <c r="GS755" i="1"/>
  <c r="GS756" i="1"/>
  <c r="C757" i="1"/>
  <c r="GX757" i="1"/>
  <c r="BS761" i="1"/>
  <c r="BS762" i="1"/>
  <c r="BS763" i="1"/>
  <c r="GV763" i="1"/>
  <c r="BS764" i="1"/>
  <c r="ES771" i="1"/>
  <c r="BS772" i="1"/>
  <c r="GX774" i="1"/>
  <c r="GS775" i="1"/>
  <c r="GS776" i="1"/>
  <c r="GS777" i="1"/>
  <c r="GS778" i="1"/>
  <c r="GS779" i="1"/>
  <c r="ES780" i="1"/>
  <c r="ES781" i="1"/>
  <c r="BS782" i="1"/>
  <c r="GS783" i="1"/>
  <c r="BS784" i="1"/>
  <c r="ES785" i="1"/>
  <c r="AS786" i="1"/>
  <c r="GX786" i="1"/>
  <c r="GY795" i="1" s="1"/>
  <c r="ES787" i="1"/>
  <c r="AS788" i="1"/>
  <c r="GX788" i="1"/>
  <c r="ES789" i="1"/>
  <c r="GS790" i="1"/>
  <c r="GS792" i="1"/>
  <c r="BS793" i="1"/>
  <c r="GS794" i="1"/>
  <c r="AS795" i="1"/>
  <c r="GX795" i="1"/>
  <c r="ES796" i="1"/>
  <c r="AS797" i="1"/>
  <c r="GX797" i="1"/>
  <c r="GY806" i="1" s="1"/>
  <c r="ES798" i="1"/>
  <c r="AS799" i="1"/>
  <c r="GX799" i="1"/>
  <c r="BS800" i="1"/>
  <c r="GS801" i="1"/>
  <c r="BS802" i="1"/>
  <c r="GS803" i="1"/>
  <c r="BS804" i="1"/>
  <c r="ES805" i="1"/>
  <c r="AS806" i="1"/>
  <c r="GX806" i="1"/>
  <c r="GX807" i="1"/>
  <c r="AS809" i="1"/>
  <c r="GX809" i="1"/>
  <c r="BS810" i="1"/>
  <c r="GS811" i="1"/>
  <c r="BS812" i="1"/>
  <c r="GS813" i="1"/>
  <c r="BS814" i="1"/>
  <c r="AS816" i="1"/>
  <c r="GX816" i="1"/>
  <c r="GS818" i="1"/>
  <c r="BS819" i="1"/>
  <c r="ES820" i="1"/>
  <c r="GS821" i="1"/>
  <c r="GS822" i="1"/>
  <c r="BS823" i="1"/>
  <c r="GS824" i="1"/>
  <c r="GX825" i="1"/>
  <c r="ES826" i="1"/>
  <c r="GX827" i="1"/>
  <c r="GY836" i="1" s="1"/>
  <c r="ES828" i="1"/>
  <c r="AS829" i="1"/>
  <c r="GX829" i="1"/>
  <c r="GS831" i="1"/>
  <c r="BS832" i="1"/>
  <c r="GS833" i="1"/>
  <c r="BS834" i="1"/>
  <c r="ES835" i="1"/>
  <c r="AS836" i="1"/>
  <c r="GX836" i="1"/>
  <c r="ES837" i="1"/>
  <c r="AS838" i="1"/>
  <c r="GX838" i="1"/>
  <c r="ES839" i="1"/>
  <c r="GS840" i="1"/>
  <c r="BS841" i="1"/>
  <c r="GS842" i="1"/>
  <c r="BS843" i="1"/>
  <c r="AS846" i="1"/>
  <c r="GS846" i="1"/>
  <c r="BS847" i="1"/>
  <c r="BO851" i="1"/>
  <c r="AS852" i="1"/>
  <c r="GX852" i="1"/>
  <c r="AS854" i="1"/>
  <c r="GX854" i="1"/>
  <c r="GS856" i="1"/>
  <c r="GS858" i="1"/>
  <c r="ES860" i="1"/>
  <c r="AS861" i="1"/>
  <c r="BQ861" i="1"/>
  <c r="GT861" i="1" s="1"/>
  <c r="GV861" i="1" s="1"/>
  <c r="GS861" i="1"/>
  <c r="BS862" i="1"/>
  <c r="GS863" i="1"/>
  <c r="BS864" i="1"/>
  <c r="ES865" i="1"/>
  <c r="AS866" i="1"/>
  <c r="ES867" i="1"/>
  <c r="AS868" i="1"/>
  <c r="GO876" i="1"/>
  <c r="FO891" i="1"/>
  <c r="FP880" i="1" s="1"/>
  <c r="FS1050" i="1"/>
  <c r="B1051" i="1"/>
  <c r="FS1061" i="1"/>
  <c r="DS1085" i="1"/>
  <c r="B1075" i="1"/>
  <c r="CS1080" i="1"/>
  <c r="ES1092" i="1"/>
  <c r="ES1090" i="1"/>
  <c r="CS1088" i="1"/>
  <c r="CS1101" i="1"/>
  <c r="B1091" i="1"/>
  <c r="D1119" i="1"/>
  <c r="C1114" i="1"/>
  <c r="C1119" i="1"/>
  <c r="C1120" i="1"/>
  <c r="C1163" i="1"/>
  <c r="D1168" i="1"/>
  <c r="B1253" i="1"/>
  <c r="GX556" i="1"/>
  <c r="GY564" i="1" s="1"/>
  <c r="GX558" i="1"/>
  <c r="BS560" i="1"/>
  <c r="C561" i="1"/>
  <c r="D562" i="1"/>
  <c r="GS564" i="1"/>
  <c r="ES570" i="1"/>
  <c r="C574" i="1"/>
  <c r="C575" i="1"/>
  <c r="BS581" i="1"/>
  <c r="BS582" i="1"/>
  <c r="GX583" i="1"/>
  <c r="GY593" i="1" s="1"/>
  <c r="AS592" i="1"/>
  <c r="BS592" i="1"/>
  <c r="AS595" i="1"/>
  <c r="BS595" i="1"/>
  <c r="GS597" i="1"/>
  <c r="ES598" i="1"/>
  <c r="GS600" i="1"/>
  <c r="ES601" i="1"/>
  <c r="AS602" i="1"/>
  <c r="BS602" i="1"/>
  <c r="AS605" i="1"/>
  <c r="G607" i="1"/>
  <c r="J607" i="1" s="1"/>
  <c r="GX607" i="1"/>
  <c r="EO608" i="1"/>
  <c r="ES618" i="1" s="1"/>
  <c r="GX610" i="1"/>
  <c r="GY619" i="1" s="1"/>
  <c r="B613" i="1"/>
  <c r="E631" i="1" s="1"/>
  <c r="AS613" i="1"/>
  <c r="GX614" i="1"/>
  <c r="GX617" i="1"/>
  <c r="GS618" i="1"/>
  <c r="GX620" i="1"/>
  <c r="GS621" i="1"/>
  <c r="ES622" i="1"/>
  <c r="B623" i="1"/>
  <c r="C626" i="1" s="1"/>
  <c r="AS623" i="1"/>
  <c r="BS623" i="1"/>
  <c r="GX624" i="1"/>
  <c r="ES625" i="1"/>
  <c r="AS626" i="1"/>
  <c r="BS626" i="1"/>
  <c r="GX627" i="1"/>
  <c r="GY635" i="1" s="1"/>
  <c r="GS628" i="1"/>
  <c r="GX630" i="1"/>
  <c r="GS631" i="1"/>
  <c r="ES632" i="1"/>
  <c r="B633" i="1"/>
  <c r="AS633" i="1"/>
  <c r="BS633" i="1"/>
  <c r="GX634" i="1"/>
  <c r="ES635" i="1"/>
  <c r="AS636" i="1"/>
  <c r="BS636" i="1"/>
  <c r="GX637" i="1"/>
  <c r="GS638" i="1"/>
  <c r="GX640" i="1"/>
  <c r="GS641" i="1"/>
  <c r="ES642" i="1"/>
  <c r="AS643" i="1"/>
  <c r="BS643" i="1"/>
  <c r="GX645" i="1"/>
  <c r="GX649" i="1"/>
  <c r="BO650" i="1"/>
  <c r="BS650" i="1" s="1"/>
  <c r="GS651" i="1"/>
  <c r="ES652" i="1"/>
  <c r="AS653" i="1"/>
  <c r="BS653" i="1"/>
  <c r="C659" i="1"/>
  <c r="H661" i="1"/>
  <c r="BO661" i="1"/>
  <c r="BS667" i="1" s="1"/>
  <c r="ES661" i="1"/>
  <c r="AS662" i="1"/>
  <c r="AS665" i="1"/>
  <c r="DR676" i="1"/>
  <c r="AO678" i="1"/>
  <c r="DO689" i="1"/>
  <c r="FO691" i="1"/>
  <c r="FP680" i="1" s="1"/>
  <c r="B745" i="1"/>
  <c r="GX745" i="1"/>
  <c r="GX747" i="1"/>
  <c r="GY757" i="1" s="1"/>
  <c r="GX749" i="1"/>
  <c r="C751" i="1"/>
  <c r="GX751" i="1"/>
  <c r="C754" i="1"/>
  <c r="C755" i="1"/>
  <c r="GX756" i="1"/>
  <c r="GY764" i="1" s="1"/>
  <c r="D757" i="1"/>
  <c r="GS760" i="1"/>
  <c r="GS762" i="1"/>
  <c r="C763" i="1"/>
  <c r="GS763" i="1"/>
  <c r="C764" i="1"/>
  <c r="BS765" i="1"/>
  <c r="BS767" i="1"/>
  <c r="BS768" i="1"/>
  <c r="BS769" i="1"/>
  <c r="GX770" i="1"/>
  <c r="GS771" i="1"/>
  <c r="BS773" i="1"/>
  <c r="BS774" i="1"/>
  <c r="GX775" i="1"/>
  <c r="GX776" i="1"/>
  <c r="GX777" i="1"/>
  <c r="GX778" i="1"/>
  <c r="GX779" i="1"/>
  <c r="ES782" i="1"/>
  <c r="B783" i="1"/>
  <c r="GX783" i="1"/>
  <c r="GY793" i="1" s="1"/>
  <c r="ES784" i="1"/>
  <c r="BS786" i="1"/>
  <c r="BS788" i="1"/>
  <c r="B790" i="1"/>
  <c r="AS790" i="1"/>
  <c r="GX790" i="1"/>
  <c r="GY799" i="1" s="1"/>
  <c r="B792" i="1"/>
  <c r="AS792" i="1"/>
  <c r="GX792" i="1"/>
  <c r="B794" i="1"/>
  <c r="AS794" i="1"/>
  <c r="GX794" i="1"/>
  <c r="B801" i="1"/>
  <c r="AS801" i="1"/>
  <c r="GX801" i="1"/>
  <c r="B803" i="1"/>
  <c r="AS803" i="1"/>
  <c r="GX803" i="1"/>
  <c r="EO808" i="1"/>
  <c r="ES818" i="1" s="1"/>
  <c r="GS808" i="1"/>
  <c r="B811" i="1"/>
  <c r="AS811" i="1"/>
  <c r="GX811" i="1"/>
  <c r="B813" i="1"/>
  <c r="AS813" i="1"/>
  <c r="GX813" i="1"/>
  <c r="GS815" i="1"/>
  <c r="BS816" i="1"/>
  <c r="GX821" i="1"/>
  <c r="H822" i="1"/>
  <c r="B824" i="1"/>
  <c r="GX824" i="1"/>
  <c r="GY834" i="1" s="1"/>
  <c r="B831" i="1"/>
  <c r="GX831" i="1"/>
  <c r="GY840" i="1" s="1"/>
  <c r="B833" i="1"/>
  <c r="AS833" i="1"/>
  <c r="GX833" i="1"/>
  <c r="B840" i="1"/>
  <c r="AS840" i="1"/>
  <c r="GX840" i="1"/>
  <c r="B842" i="1"/>
  <c r="AS842" i="1"/>
  <c r="GX842" i="1"/>
  <c r="AS844" i="1"/>
  <c r="GX846" i="1"/>
  <c r="B848" i="1"/>
  <c r="GX848" i="1"/>
  <c r="BO849" i="1"/>
  <c r="I850" i="1"/>
  <c r="J850" i="1" s="1"/>
  <c r="BO850" i="1"/>
  <c r="BS860" i="1" s="1"/>
  <c r="AS851" i="1"/>
  <c r="GS851" i="1"/>
  <c r="B856" i="1"/>
  <c r="GX856" i="1"/>
  <c r="GY866" i="1" s="1"/>
  <c r="ES857" i="1"/>
  <c r="B858" i="1"/>
  <c r="AS858" i="1"/>
  <c r="GX858" i="1"/>
  <c r="GY868" i="1" s="1"/>
  <c r="ES859" i="1"/>
  <c r="GS860" i="1"/>
  <c r="G861" i="1"/>
  <c r="J861" i="1" s="1"/>
  <c r="ES862" i="1"/>
  <c r="B863" i="1"/>
  <c r="AS863" i="1"/>
  <c r="BS866" i="1"/>
  <c r="GS867" i="1"/>
  <c r="H871" i="1"/>
  <c r="AO878" i="1"/>
  <c r="CQ878" i="1"/>
  <c r="GQ878" i="1"/>
  <c r="FR884" i="1"/>
  <c r="FO886" i="1"/>
  <c r="FO890" i="1"/>
  <c r="FP878" i="1" s="1"/>
  <c r="C1037" i="1"/>
  <c r="B1041" i="1"/>
  <c r="DS1043" i="1"/>
  <c r="DS1044" i="1"/>
  <c r="FO1045" i="1"/>
  <c r="FS1045" i="1" s="1"/>
  <c r="B1046" i="1"/>
  <c r="DS1047" i="1"/>
  <c r="DS1048" i="1"/>
  <c r="B1049" i="1"/>
  <c r="B1050" i="1"/>
  <c r="FS1060" i="1"/>
  <c r="DS1054" i="1"/>
  <c r="C1059" i="1"/>
  <c r="DS1057" i="1"/>
  <c r="FS1068" i="1"/>
  <c r="DS1080" i="1"/>
  <c r="CS1082" i="1"/>
  <c r="ES1084" i="1"/>
  <c r="B1074" i="1"/>
  <c r="CS1085" i="1"/>
  <c r="ES1076" i="1"/>
  <c r="DS1077" i="1"/>
  <c r="DS1084" i="1"/>
  <c r="FS1089" i="1"/>
  <c r="ES1103" i="1"/>
  <c r="ES1106" i="1"/>
  <c r="ES1098" i="1"/>
  <c r="B1099" i="1"/>
  <c r="FS1112" i="1"/>
  <c r="FS1111" i="1"/>
  <c r="DO1176" i="1"/>
  <c r="DS1117" i="1"/>
  <c r="B1107" i="1"/>
  <c r="DS1116" i="1"/>
  <c r="I1108" i="1"/>
  <c r="H1108" i="1"/>
  <c r="EQ1108" i="1"/>
  <c r="G1108" i="1"/>
  <c r="EO1108" i="1"/>
  <c r="DO1178" i="1"/>
  <c r="D1171" i="1"/>
  <c r="C1166" i="1"/>
  <c r="C1167" i="1"/>
  <c r="B1255" i="1"/>
  <c r="C558" i="1"/>
  <c r="B563" i="1"/>
  <c r="D570" i="1" s="1"/>
  <c r="GX564" i="1"/>
  <c r="GX565" i="1"/>
  <c r="BS567" i="1"/>
  <c r="B568" i="1"/>
  <c r="GX569" i="1"/>
  <c r="GY578" i="1" s="1"/>
  <c r="C573" i="1"/>
  <c r="GX573" i="1"/>
  <c r="BS574" i="1"/>
  <c r="ES576" i="1"/>
  <c r="B577" i="1"/>
  <c r="GX578" i="1"/>
  <c r="GY588" i="1" s="1"/>
  <c r="BS579" i="1"/>
  <c r="D580" i="1"/>
  <c r="BS580" i="1"/>
  <c r="B583" i="1"/>
  <c r="D591" i="1" s="1"/>
  <c r="AS583" i="1"/>
  <c r="E584" i="1"/>
  <c r="B586" i="1"/>
  <c r="E590" i="1"/>
  <c r="B593" i="1"/>
  <c r="E607" i="1" s="1"/>
  <c r="B596" i="1"/>
  <c r="I608" i="1"/>
  <c r="J608" i="1" s="1"/>
  <c r="B610" i="1"/>
  <c r="E628" i="1" s="1"/>
  <c r="B614" i="1"/>
  <c r="B617" i="1"/>
  <c r="GS619" i="1"/>
  <c r="B620" i="1"/>
  <c r="E638" i="1" s="1"/>
  <c r="GS622" i="1"/>
  <c r="B624" i="1"/>
  <c r="GS625" i="1"/>
  <c r="B627" i="1"/>
  <c r="C629" i="1" s="1"/>
  <c r="GS629" i="1"/>
  <c r="B630" i="1"/>
  <c r="GS632" i="1"/>
  <c r="B634" i="1"/>
  <c r="GS635" i="1"/>
  <c r="B637" i="1"/>
  <c r="GS639" i="1"/>
  <c r="GS642" i="1"/>
  <c r="B644" i="1"/>
  <c r="B649" i="1"/>
  <c r="H650" i="1"/>
  <c r="GS650" i="1"/>
  <c r="GS652" i="1"/>
  <c r="B654" i="1"/>
  <c r="AS654" i="1"/>
  <c r="B657" i="1"/>
  <c r="D665" i="1" s="1"/>
  <c r="GX658" i="1"/>
  <c r="AS660" i="1"/>
  <c r="I661" i="1"/>
  <c r="J661" i="1" s="1"/>
  <c r="GX664" i="1"/>
  <c r="GX667" i="1"/>
  <c r="D668" i="1"/>
  <c r="EQ676" i="1"/>
  <c r="DR680" i="1"/>
  <c r="DR684" i="1"/>
  <c r="FR684" i="1"/>
  <c r="FO686" i="1"/>
  <c r="DO688" i="1"/>
  <c r="DS678" i="1" s="1"/>
  <c r="FO690" i="1"/>
  <c r="FP678" i="1" s="1"/>
  <c r="CO691" i="1"/>
  <c r="CP680" i="1" s="1"/>
  <c r="C753" i="1"/>
  <c r="D756" i="1"/>
  <c r="B758" i="1"/>
  <c r="C759" i="1"/>
  <c r="GX760" i="1"/>
  <c r="GY769" i="1" s="1"/>
  <c r="GX761" i="1"/>
  <c r="D762" i="1"/>
  <c r="C765" i="1"/>
  <c r="C766" i="1"/>
  <c r="C767" i="1"/>
  <c r="C768" i="1"/>
  <c r="C769" i="1"/>
  <c r="B770" i="1"/>
  <c r="GX771" i="1"/>
  <c r="H773" i="1"/>
  <c r="AO773" i="1"/>
  <c r="AO876" i="1" s="1"/>
  <c r="GX781" i="1"/>
  <c r="B785" i="1"/>
  <c r="ES786" i="1"/>
  <c r="B787" i="1"/>
  <c r="ES788" i="1"/>
  <c r="B789" i="1"/>
  <c r="B796" i="1"/>
  <c r="B798" i="1"/>
  <c r="GX798" i="1"/>
  <c r="B805" i="1"/>
  <c r="GX805" i="1"/>
  <c r="B807" i="1"/>
  <c r="EQ808" i="1"/>
  <c r="GT808" i="1" s="1"/>
  <c r="B815" i="1"/>
  <c r="B817" i="1"/>
  <c r="H818" i="1"/>
  <c r="AO818" i="1"/>
  <c r="AS821" i="1" s="1"/>
  <c r="B820" i="1"/>
  <c r="AS820" i="1"/>
  <c r="GX820" i="1"/>
  <c r="GY830" i="1" s="1"/>
  <c r="BS821" i="1"/>
  <c r="I822" i="1"/>
  <c r="J822" i="1" s="1"/>
  <c r="B826" i="1"/>
  <c r="B828" i="1"/>
  <c r="B835" i="1"/>
  <c r="GX835" i="1"/>
  <c r="B837" i="1"/>
  <c r="GX837" i="1"/>
  <c r="B839" i="1"/>
  <c r="GX839" i="1"/>
  <c r="C840" i="1"/>
  <c r="C842" i="1"/>
  <c r="G844" i="1"/>
  <c r="J844" i="1" s="1"/>
  <c r="EO844" i="1"/>
  <c r="ES848" i="1" s="1"/>
  <c r="B845" i="1"/>
  <c r="GX845" i="1"/>
  <c r="BH849" i="1"/>
  <c r="H849" i="1" s="1"/>
  <c r="B850" i="1"/>
  <c r="BQ850" i="1"/>
  <c r="GT850" i="1" s="1"/>
  <c r="GS850" i="1"/>
  <c r="B853" i="1"/>
  <c r="AS853" i="1"/>
  <c r="B860" i="1"/>
  <c r="AS860" i="1"/>
  <c r="H861" i="1"/>
  <c r="B865" i="1"/>
  <c r="AS865" i="1"/>
  <c r="B867" i="1"/>
  <c r="C871" i="1" s="1"/>
  <c r="AS867" i="1"/>
  <c r="DS876" i="1"/>
  <c r="AO888" i="1"/>
  <c r="AS878" i="1" s="1"/>
  <c r="EO888" i="1"/>
  <c r="ES878" i="1" s="1"/>
  <c r="G1042" i="1"/>
  <c r="J1042" i="1" s="1"/>
  <c r="DS1053" i="1"/>
  <c r="G1045" i="1"/>
  <c r="J1045" i="1" s="1"/>
  <c r="DS1045" i="1"/>
  <c r="DS1058" i="1"/>
  <c r="FS1058" i="1"/>
  <c r="B1048" i="1"/>
  <c r="FS1057" i="1"/>
  <c r="J1052" i="1"/>
  <c r="FS1064" i="1"/>
  <c r="DS1055" i="1"/>
  <c r="FS1067" i="1"/>
  <c r="J1063" i="1"/>
  <c r="ES1074" i="1"/>
  <c r="B1064" i="1"/>
  <c r="G1066" i="1"/>
  <c r="J1066" i="1" s="1"/>
  <c r="CQ1066" i="1"/>
  <c r="I1066" i="1"/>
  <c r="CO1066" i="1"/>
  <c r="FS1066" i="1"/>
  <c r="DS1081" i="1"/>
  <c r="DS1086" i="1"/>
  <c r="B1076" i="1"/>
  <c r="CS1087" i="1"/>
  <c r="B1077" i="1"/>
  <c r="ES1087" i="1"/>
  <c r="B1079" i="1"/>
  <c r="CS1089" i="1"/>
  <c r="ES1089" i="1"/>
  <c r="B1081" i="1"/>
  <c r="E1099" i="1" s="1"/>
  <c r="CS1081" i="1"/>
  <c r="ES1091" i="1"/>
  <c r="CS1092" i="1"/>
  <c r="ES1083" i="1"/>
  <c r="B1084" i="1"/>
  <c r="CS1094" i="1"/>
  <c r="ES1094" i="1"/>
  <c r="CS1095" i="1"/>
  <c r="ES1086" i="1"/>
  <c r="B1087" i="1"/>
  <c r="CS1097" i="1"/>
  <c r="FS1099" i="1"/>
  <c r="B1090" i="1"/>
  <c r="CS1100" i="1"/>
  <c r="FS1102" i="1"/>
  <c r="B1093" i="1"/>
  <c r="FS1094" i="1"/>
  <c r="FS1105" i="1"/>
  <c r="B1096" i="1"/>
  <c r="FS1097" i="1"/>
  <c r="DS1108" i="1"/>
  <c r="B1098" i="1"/>
  <c r="FS1100" i="1"/>
  <c r="DS1111" i="1"/>
  <c r="B1101" i="1"/>
  <c r="ES1104" i="1"/>
  <c r="CS1105" i="1"/>
  <c r="FS1108" i="1"/>
  <c r="DS1119" i="1"/>
  <c r="B1109" i="1"/>
  <c r="C1118" i="1"/>
  <c r="C1137" i="1"/>
  <c r="FO1180" i="1"/>
  <c r="C1164" i="1"/>
  <c r="D1169" i="1"/>
  <c r="D1170" i="1"/>
  <c r="C1165" i="1"/>
  <c r="C560" i="1"/>
  <c r="C563" i="1"/>
  <c r="D564" i="1"/>
  <c r="D565" i="1"/>
  <c r="ES574" i="1"/>
  <c r="GX577" i="1"/>
  <c r="GY587" i="1" s="1"/>
  <c r="D578" i="1"/>
  <c r="ES579" i="1"/>
  <c r="ES580" i="1"/>
  <c r="E588" i="1"/>
  <c r="E591" i="1"/>
  <c r="GX598" i="1"/>
  <c r="GY606" i="1" s="1"/>
  <c r="GX601" i="1"/>
  <c r="GX639" i="1"/>
  <c r="GY649" i="1" s="1"/>
  <c r="GX647" i="1"/>
  <c r="GX652" i="1"/>
  <c r="B661" i="1"/>
  <c r="DR678" i="1"/>
  <c r="CO686" i="1"/>
  <c r="D760" i="1"/>
  <c r="GX765" i="1"/>
  <c r="GX766" i="1"/>
  <c r="GX767" i="1"/>
  <c r="GX768" i="1"/>
  <c r="GX769" i="1"/>
  <c r="B771" i="1"/>
  <c r="B784" i="1"/>
  <c r="B791" i="1"/>
  <c r="B793" i="1"/>
  <c r="B800" i="1"/>
  <c r="GX800" i="1"/>
  <c r="B802" i="1"/>
  <c r="GX802" i="1"/>
  <c r="B804" i="1"/>
  <c r="GX804" i="1"/>
  <c r="G807" i="1"/>
  <c r="J807" i="1" s="1"/>
  <c r="B810" i="1"/>
  <c r="B812" i="1"/>
  <c r="B814" i="1"/>
  <c r="I818" i="1"/>
  <c r="J818" i="1" s="1"/>
  <c r="B819" i="1"/>
  <c r="B823" i="1"/>
  <c r="B830" i="1"/>
  <c r="B832" i="1"/>
  <c r="B834" i="1"/>
  <c r="B841" i="1"/>
  <c r="B843" i="1"/>
  <c r="B847" i="1"/>
  <c r="GX847" i="1"/>
  <c r="B855" i="1"/>
  <c r="B857" i="1"/>
  <c r="B859" i="1"/>
  <c r="B862" i="1"/>
  <c r="B864" i="1"/>
  <c r="C868" i="1" s="1"/>
  <c r="AR876" i="1"/>
  <c r="ER876" i="1"/>
  <c r="AR880" i="1"/>
  <c r="ER880" i="1"/>
  <c r="B1036" i="1"/>
  <c r="D1044" i="1" s="1"/>
  <c r="DS1049" i="1"/>
  <c r="B1040" i="1"/>
  <c r="FS1054" i="1"/>
  <c r="B1052" i="1"/>
  <c r="FS1062" i="1"/>
  <c r="B1053" i="1"/>
  <c r="H1053" i="1"/>
  <c r="FQ1053" i="1"/>
  <c r="G1053" i="1"/>
  <c r="J1053" i="1" s="1"/>
  <c r="C1058" i="1"/>
  <c r="C1060" i="1"/>
  <c r="B1060" i="1"/>
  <c r="ES1072" i="1"/>
  <c r="B1062" i="1"/>
  <c r="CQ1063" i="1"/>
  <c r="I1063" i="1"/>
  <c r="CO1063" i="1"/>
  <c r="CO1176" i="1" s="1"/>
  <c r="H1063" i="1"/>
  <c r="DS1074" i="1"/>
  <c r="DS1075" i="1"/>
  <c r="DS1076" i="1"/>
  <c r="H1067" i="1"/>
  <c r="G1067" i="1"/>
  <c r="CS1078" i="1"/>
  <c r="B1068" i="1"/>
  <c r="B1071" i="1"/>
  <c r="ES1082" i="1"/>
  <c r="B1072" i="1"/>
  <c r="DS1083" i="1"/>
  <c r="CS1084" i="1"/>
  <c r="ES1075" i="1"/>
  <c r="CS1086" i="1"/>
  <c r="FS1088" i="1"/>
  <c r="FS1090" i="1"/>
  <c r="CS1091" i="1"/>
  <c r="FS1082" i="1"/>
  <c r="DS1093" i="1"/>
  <c r="B1083" i="1"/>
  <c r="C1086" i="1" s="1"/>
  <c r="ES1093" i="1"/>
  <c r="FS1093" i="1"/>
  <c r="FS1085" i="1"/>
  <c r="DS1096" i="1"/>
  <c r="B1086" i="1"/>
  <c r="C1089" i="1" s="1"/>
  <c r="ES1096" i="1"/>
  <c r="FS1096" i="1"/>
  <c r="FS1098" i="1"/>
  <c r="DS1091" i="1"/>
  <c r="FS1101" i="1"/>
  <c r="FS1104" i="1"/>
  <c r="DS1105" i="1"/>
  <c r="ES1105" i="1"/>
  <c r="C1101" i="1"/>
  <c r="ES1107" i="1"/>
  <c r="FS1107" i="1"/>
  <c r="FS1110" i="1"/>
  <c r="E1101" i="1"/>
  <c r="G1102" i="1"/>
  <c r="CO1102" i="1"/>
  <c r="CS1107" i="1" s="1"/>
  <c r="I1102" i="1"/>
  <c r="DS1112" i="1"/>
  <c r="DS1114" i="1"/>
  <c r="B1104" i="1"/>
  <c r="DS1113" i="1"/>
  <c r="FS1114" i="1"/>
  <c r="B1105" i="1"/>
  <c r="DS1115" i="1"/>
  <c r="C1116" i="1"/>
  <c r="D1121" i="1"/>
  <c r="C1117" i="1"/>
  <c r="C1121" i="1"/>
  <c r="CS1161" i="1"/>
  <c r="B1151" i="1"/>
  <c r="DO1180" i="1"/>
  <c r="C1171" i="1"/>
  <c r="C1172" i="1"/>
  <c r="GP1176" i="1"/>
  <c r="GS1176" i="1"/>
  <c r="C1238" i="1"/>
  <c r="J1266" i="1"/>
  <c r="GX2851" i="1"/>
  <c r="CS1114" i="1"/>
  <c r="CS1117" i="1"/>
  <c r="FS1118" i="1"/>
  <c r="ES1119" i="1"/>
  <c r="CS1120" i="1"/>
  <c r="FS1121" i="1"/>
  <c r="DS1122" i="1"/>
  <c r="CS1123" i="1"/>
  <c r="DS1125" i="1"/>
  <c r="CS1126" i="1"/>
  <c r="DS1129" i="1"/>
  <c r="DS1132" i="1"/>
  <c r="CS1133" i="1"/>
  <c r="FS1134" i="1"/>
  <c r="DS1135" i="1"/>
  <c r="CS1136" i="1"/>
  <c r="FS1137" i="1"/>
  <c r="ES1138" i="1"/>
  <c r="DS1139" i="1"/>
  <c r="FS1140" i="1"/>
  <c r="ES1141" i="1"/>
  <c r="DS1142" i="1"/>
  <c r="CS1143" i="1"/>
  <c r="FS1145" i="1"/>
  <c r="DS1147" i="1"/>
  <c r="CS1148" i="1"/>
  <c r="FS1149" i="1"/>
  <c r="DS1150" i="1"/>
  <c r="FS1151" i="1"/>
  <c r="DS1153" i="1"/>
  <c r="CS1154" i="1"/>
  <c r="DS1156" i="1"/>
  <c r="DS1157" i="1"/>
  <c r="DS1158" i="1"/>
  <c r="CS1159" i="1"/>
  <c r="ES1160" i="1"/>
  <c r="DS1161" i="1"/>
  <c r="CS1162" i="1"/>
  <c r="FS1163" i="1"/>
  <c r="ES1164" i="1"/>
  <c r="CS1165" i="1"/>
  <c r="DS1168" i="1"/>
  <c r="FO1176" i="1"/>
  <c r="FO1178" i="1"/>
  <c r="DQ1232" i="1"/>
  <c r="G1243" i="1"/>
  <c r="J1243" i="1" s="1"/>
  <c r="DS1244" i="1"/>
  <c r="B1247" i="1"/>
  <c r="FS1247" i="1"/>
  <c r="DS1253" i="1"/>
  <c r="DS1260" i="1"/>
  <c r="CO1266" i="1"/>
  <c r="CS1275" i="1" s="1"/>
  <c r="FS1266" i="1"/>
  <c r="FS1268" i="1"/>
  <c r="DS1270" i="1"/>
  <c r="ES1271" i="1"/>
  <c r="FS1272" i="1"/>
  <c r="DS1273" i="1"/>
  <c r="FS1273" i="1"/>
  <c r="FS1276" i="1"/>
  <c r="ES1277" i="1"/>
  <c r="FS1278" i="1"/>
  <c r="CS1289" i="1"/>
  <c r="B1279" i="1"/>
  <c r="DS1279" i="1"/>
  <c r="DS1292" i="1"/>
  <c r="DS1291" i="1"/>
  <c r="DS1290" i="1"/>
  <c r="FS1282" i="1"/>
  <c r="CS1294" i="1"/>
  <c r="B1284" i="1"/>
  <c r="DS1284" i="1"/>
  <c r="CS1296" i="1"/>
  <c r="B1286" i="1"/>
  <c r="CS1292" i="1"/>
  <c r="ES1294" i="1"/>
  <c r="B1295" i="1"/>
  <c r="ES1296" i="1"/>
  <c r="CS1298" i="1"/>
  <c r="DS1300" i="1"/>
  <c r="B1304" i="1"/>
  <c r="CS1314" i="1"/>
  <c r="ES1306" i="1"/>
  <c r="CS1307" i="1"/>
  <c r="FS1307" i="1"/>
  <c r="DS1308" i="1"/>
  <c r="CS1309" i="1"/>
  <c r="DS1311" i="1"/>
  <c r="FS1313" i="1"/>
  <c r="CS1316" i="1"/>
  <c r="B1318" i="1"/>
  <c r="D1326" i="1" s="1"/>
  <c r="FS1320" i="1"/>
  <c r="ES1335" i="1"/>
  <c r="ES1334" i="1"/>
  <c r="DS1336" i="1"/>
  <c r="DS1335" i="1"/>
  <c r="FS1338" i="1"/>
  <c r="FS1337" i="1"/>
  <c r="FS1336" i="1"/>
  <c r="FS1341" i="1"/>
  <c r="FS1340" i="1"/>
  <c r="FS1348" i="1"/>
  <c r="FS1347" i="1"/>
  <c r="FS1351" i="1"/>
  <c r="FS1350" i="1"/>
  <c r="DS1344" i="1"/>
  <c r="FS1361" i="1"/>
  <c r="FS1360" i="1"/>
  <c r="DS1366" i="1"/>
  <c r="DS1365" i="1"/>
  <c r="DS1358" i="1"/>
  <c r="CO1387" i="1"/>
  <c r="CS1380" i="1" s="1"/>
  <c r="CR1378" i="1"/>
  <c r="CO1388" i="1"/>
  <c r="CS1378" i="1" s="1"/>
  <c r="CR1380" i="1"/>
  <c r="GY2619" i="1"/>
  <c r="BT2629" i="1"/>
  <c r="BT2621" i="1"/>
  <c r="H2623" i="1"/>
  <c r="K2623" i="1" s="1"/>
  <c r="CR2623" i="1"/>
  <c r="J2623" i="1"/>
  <c r="CP2623" i="1"/>
  <c r="DT2624" i="1"/>
  <c r="GX2638" i="1"/>
  <c r="C2629" i="1"/>
  <c r="ET2639" i="1"/>
  <c r="ET2637" i="1"/>
  <c r="GY2629" i="1"/>
  <c r="ET2641" i="1"/>
  <c r="C2631" i="1"/>
  <c r="GY2634" i="1"/>
  <c r="GY2639" i="1"/>
  <c r="CT2653" i="1"/>
  <c r="C2643" i="1"/>
  <c r="AT2655" i="1"/>
  <c r="C2645" i="1"/>
  <c r="AT2654" i="1"/>
  <c r="AT2653" i="1"/>
  <c r="GY2645" i="1"/>
  <c r="GT2645" i="1"/>
  <c r="CT2646" i="1"/>
  <c r="AT2657" i="1"/>
  <c r="C2647" i="1"/>
  <c r="GY2647" i="1"/>
  <c r="GT2647" i="1"/>
  <c r="CT2648" i="1"/>
  <c r="AT2659" i="1"/>
  <c r="C2649" i="1"/>
  <c r="GY2649" i="1"/>
  <c r="GT2649" i="1"/>
  <c r="CT2651" i="1"/>
  <c r="GY2652" i="1"/>
  <c r="CT2664" i="1"/>
  <c r="C2654" i="1"/>
  <c r="FT2665" i="1"/>
  <c r="FT2664" i="1"/>
  <c r="FT2663" i="1"/>
  <c r="FT2662" i="1"/>
  <c r="FT2660" i="1"/>
  <c r="FT2661" i="1"/>
  <c r="DT2670" i="1"/>
  <c r="DT2672" i="1"/>
  <c r="DT2674" i="1"/>
  <c r="C2675" i="1"/>
  <c r="AT2685" i="1"/>
  <c r="GY2675" i="1"/>
  <c r="C2677" i="1"/>
  <c r="AT2687" i="1"/>
  <c r="GY2677" i="1"/>
  <c r="C2679" i="1"/>
  <c r="AT2689" i="1"/>
  <c r="GY2679" i="1"/>
  <c r="GY2685" i="1"/>
  <c r="C2686" i="1"/>
  <c r="CT2696" i="1"/>
  <c r="GY2687" i="1"/>
  <c r="C2688" i="1"/>
  <c r="CT2698" i="1"/>
  <c r="GY2689" i="1"/>
  <c r="BT2695" i="1"/>
  <c r="BT2696" i="1"/>
  <c r="BT2697" i="1"/>
  <c r="BT2698" i="1"/>
  <c r="BT2699" i="1"/>
  <c r="ET2714" i="1"/>
  <c r="EP2738" i="1"/>
  <c r="GW2715" i="1"/>
  <c r="FT2705" i="1"/>
  <c r="FT2706" i="1"/>
  <c r="FT2707" i="1"/>
  <c r="FT2708" i="1"/>
  <c r="ET2710" i="1"/>
  <c r="K2711" i="1"/>
  <c r="BP2711" i="1"/>
  <c r="FT2711" i="1"/>
  <c r="FT2712" i="1"/>
  <c r="FT2713" i="1"/>
  <c r="FT2714" i="1"/>
  <c r="GW2714" i="1"/>
  <c r="GX2727" i="1"/>
  <c r="AT2728" i="1"/>
  <c r="C2718" i="1"/>
  <c r="GY2718" i="1"/>
  <c r="FT2720" i="1"/>
  <c r="ET2721" i="1"/>
  <c r="FP2806" i="1"/>
  <c r="I2806" i="1"/>
  <c r="H2806" i="1"/>
  <c r="K2806" i="1" s="1"/>
  <c r="FR2806" i="1"/>
  <c r="FT2824" i="1"/>
  <c r="FP2815" i="1"/>
  <c r="GY2826" i="1"/>
  <c r="CT2836" i="1"/>
  <c r="GX2852" i="1"/>
  <c r="GT2876" i="1"/>
  <c r="GT2875" i="1"/>
  <c r="FT2876" i="1"/>
  <c r="FT2873" i="1"/>
  <c r="C2880" i="1"/>
  <c r="GY2880" i="1"/>
  <c r="CT2888" i="1"/>
  <c r="CT2890" i="1"/>
  <c r="FS1075" i="1"/>
  <c r="ES1077" i="1"/>
  <c r="D1078" i="1"/>
  <c r="ES1079" i="1"/>
  <c r="CS1103" i="1"/>
  <c r="CS1106" i="1"/>
  <c r="D1120" i="1"/>
  <c r="B1122" i="1"/>
  <c r="CS1124" i="1"/>
  <c r="CS1127" i="1"/>
  <c r="B1128" i="1"/>
  <c r="D1135" i="1" s="1"/>
  <c r="CS1130" i="1"/>
  <c r="B1131" i="1"/>
  <c r="D1133" i="1"/>
  <c r="B1138" i="1"/>
  <c r="B1141" i="1"/>
  <c r="G1144" i="1"/>
  <c r="J1144" i="1" s="1"/>
  <c r="CS1145" i="1"/>
  <c r="CS1149" i="1"/>
  <c r="CS1151" i="1"/>
  <c r="B1152" i="1"/>
  <c r="FS1152" i="1"/>
  <c r="B1155" i="1"/>
  <c r="C1157" i="1" s="1"/>
  <c r="FS1157" i="1"/>
  <c r="ES1158" i="1"/>
  <c r="CS1163" i="1"/>
  <c r="CS1166" i="1"/>
  <c r="D1172" i="1"/>
  <c r="GO1186" i="1"/>
  <c r="GO1190" i="1"/>
  <c r="GP1178" i="1" s="1"/>
  <c r="I1233" i="1"/>
  <c r="J1233" i="1" s="1"/>
  <c r="B1240" i="1"/>
  <c r="H1242" i="1"/>
  <c r="DO1242" i="1"/>
  <c r="DS1250" i="1" s="1"/>
  <c r="DS1245" i="1"/>
  <c r="FQ1246" i="1"/>
  <c r="B1248" i="1"/>
  <c r="C1250" i="1" s="1"/>
  <c r="FS1248" i="1"/>
  <c r="FR1255" i="1"/>
  <c r="B1257" i="1"/>
  <c r="C1260" i="1" s="1"/>
  <c r="B1259" i="1"/>
  <c r="FS1270" i="1"/>
  <c r="DS1261" i="1"/>
  <c r="B1263" i="1"/>
  <c r="DS1263" i="1"/>
  <c r="DS1265" i="1"/>
  <c r="I1266" i="1"/>
  <c r="CQ1266" i="1"/>
  <c r="G1267" i="1"/>
  <c r="DS1267" i="1"/>
  <c r="B1269" i="1"/>
  <c r="B1271" i="1"/>
  <c r="ES1281" i="1"/>
  <c r="B1272" i="1"/>
  <c r="C1274" i="1" s="1"/>
  <c r="CS1282" i="1"/>
  <c r="B1273" i="1"/>
  <c r="CS1283" i="1"/>
  <c r="FS1283" i="1"/>
  <c r="FS1286" i="1"/>
  <c r="B1277" i="1"/>
  <c r="ES1287" i="1"/>
  <c r="CS1287" i="1"/>
  <c r="FS1300" i="1"/>
  <c r="B1292" i="1"/>
  <c r="CS1302" i="1"/>
  <c r="DS1302" i="1"/>
  <c r="ES1304" i="1"/>
  <c r="FS1304" i="1"/>
  <c r="CS1308" i="1"/>
  <c r="B1298" i="1"/>
  <c r="DS1298" i="1"/>
  <c r="FS1308" i="1"/>
  <c r="CS1310" i="1"/>
  <c r="B1300" i="1"/>
  <c r="DS1310" i="1"/>
  <c r="FS1312" i="1"/>
  <c r="D1303" i="1"/>
  <c r="DS1303" i="1"/>
  <c r="DS1314" i="1"/>
  <c r="B1307" i="1"/>
  <c r="CS1317" i="1"/>
  <c r="CS1318" i="1"/>
  <c r="B1309" i="1"/>
  <c r="DS1309" i="1"/>
  <c r="FS1319" i="1"/>
  <c r="FS1318" i="1"/>
  <c r="CS1321" i="1"/>
  <c r="CS1320" i="1"/>
  <c r="B1311" i="1"/>
  <c r="FS1323" i="1"/>
  <c r="CS1315" i="1"/>
  <c r="B1316" i="1"/>
  <c r="CS1326" i="1"/>
  <c r="DS1326" i="1"/>
  <c r="ES1328" i="1"/>
  <c r="FS1328" i="1"/>
  <c r="CS1319" i="1"/>
  <c r="FS1330" i="1"/>
  <c r="DS1324" i="1"/>
  <c r="CS1328" i="1"/>
  <c r="DS1334" i="1"/>
  <c r="B1344" i="1"/>
  <c r="FS1346" i="1"/>
  <c r="CS1358" i="1"/>
  <c r="B1348" i="1"/>
  <c r="CS1368" i="1"/>
  <c r="B1358" i="1"/>
  <c r="FO1380" i="1"/>
  <c r="C1363" i="1"/>
  <c r="DS1361" i="1"/>
  <c r="ES1364" i="1"/>
  <c r="CS1365" i="1"/>
  <c r="GO1391" i="1"/>
  <c r="GP1380" i="1" s="1"/>
  <c r="GO1389" i="1"/>
  <c r="GR1384" i="1"/>
  <c r="C2593" i="1"/>
  <c r="FT2607" i="1"/>
  <c r="C2600" i="1"/>
  <c r="FT2612" i="1"/>
  <c r="DT2616" i="1"/>
  <c r="J2606" i="1"/>
  <c r="FP2606" i="1"/>
  <c r="FT2610" i="1" s="1"/>
  <c r="I2606" i="1"/>
  <c r="H2606" i="1"/>
  <c r="GT2614" i="1"/>
  <c r="GT2611" i="1"/>
  <c r="GT2610" i="1"/>
  <c r="C2607" i="1"/>
  <c r="GT2617" i="1"/>
  <c r="GT2616" i="1"/>
  <c r="GT2613" i="1"/>
  <c r="GT2609" i="1"/>
  <c r="DT2618" i="1"/>
  <c r="DT2620" i="1"/>
  <c r="DT2621" i="1"/>
  <c r="GT2620" i="1"/>
  <c r="C2612" i="1"/>
  <c r="D2612" i="1" s="1"/>
  <c r="GT2619" i="1"/>
  <c r="H2613" i="1"/>
  <c r="FR2613" i="1"/>
  <c r="GU2613" i="1" s="1"/>
  <c r="FP2613" i="1"/>
  <c r="J2613" i="1"/>
  <c r="GV2616" i="1"/>
  <c r="FT2627" i="1"/>
  <c r="C2618" i="1"/>
  <c r="GY2618" i="1"/>
  <c r="BT2620" i="1"/>
  <c r="BT2631" i="1"/>
  <c r="ET2631" i="1"/>
  <c r="FT2632" i="1"/>
  <c r="GU2623" i="1"/>
  <c r="ET2633" i="1"/>
  <c r="GY2624" i="1"/>
  <c r="BT2634" i="1"/>
  <c r="C2625" i="1"/>
  <c r="ET2634" i="1"/>
  <c r="GY2625" i="1"/>
  <c r="BT2637" i="1"/>
  <c r="BT2635" i="1"/>
  <c r="DT2627" i="1"/>
  <c r="FT2637" i="1"/>
  <c r="BT2628" i="1"/>
  <c r="GX2639" i="1"/>
  <c r="GV2633" i="1"/>
  <c r="BT2633" i="1"/>
  <c r="GV2634" i="1"/>
  <c r="AT2645" i="1"/>
  <c r="ET2635" i="1"/>
  <c r="AT2647" i="1"/>
  <c r="GV2638" i="1"/>
  <c r="BT2638" i="1"/>
  <c r="GV2639" i="1"/>
  <c r="FT2649" i="1"/>
  <c r="ET2640" i="1"/>
  <c r="CT2641" i="1"/>
  <c r="C2642" i="1"/>
  <c r="AT2652" i="1"/>
  <c r="GT2652" i="1"/>
  <c r="GY2642" i="1"/>
  <c r="CT2654" i="1"/>
  <c r="C2644" i="1"/>
  <c r="FT2655" i="1"/>
  <c r="FT2654" i="1"/>
  <c r="FT2653" i="1"/>
  <c r="FT2652" i="1"/>
  <c r="BT2656" i="1"/>
  <c r="FT2657" i="1"/>
  <c r="BT2658" i="1"/>
  <c r="GW2659" i="1"/>
  <c r="FT2659" i="1"/>
  <c r="GT2660" i="1"/>
  <c r="CT2661" i="1"/>
  <c r="CT2662" i="1"/>
  <c r="C2652" i="1"/>
  <c r="GY2653" i="1"/>
  <c r="GV2655" i="1"/>
  <c r="GX2661" i="1" s="1"/>
  <c r="CT2655" i="1"/>
  <c r="AT2666" i="1"/>
  <c r="C2656" i="1"/>
  <c r="GY2656" i="1"/>
  <c r="GT2656" i="1"/>
  <c r="GV2657" i="1"/>
  <c r="CT2657" i="1"/>
  <c r="C2658" i="1"/>
  <c r="AT2668" i="1"/>
  <c r="GY2658" i="1"/>
  <c r="GT2658" i="1"/>
  <c r="GV2659" i="1"/>
  <c r="GX2669" i="1" s="1"/>
  <c r="CT2659" i="1"/>
  <c r="D2664" i="1"/>
  <c r="GX2670" i="1"/>
  <c r="D2665" i="1"/>
  <c r="AT2662" i="1"/>
  <c r="BT2662" i="1"/>
  <c r="ET2663" i="1"/>
  <c r="DT2676" i="1"/>
  <c r="K2667" i="1"/>
  <c r="DT2677" i="1"/>
  <c r="J2667" i="1"/>
  <c r="EP2667" i="1"/>
  <c r="I2667" i="1"/>
  <c r="AT2679" i="1"/>
  <c r="C2670" i="1"/>
  <c r="CT2680" i="1"/>
  <c r="GY2671" i="1"/>
  <c r="CT2682" i="1"/>
  <c r="C2672" i="1"/>
  <c r="AT2683" i="1"/>
  <c r="GY2673" i="1"/>
  <c r="CT2684" i="1"/>
  <c r="C2674" i="1"/>
  <c r="GT2685" i="1"/>
  <c r="CT2686" i="1"/>
  <c r="GT2687" i="1"/>
  <c r="GT2689" i="1"/>
  <c r="GU2680" i="1"/>
  <c r="FT2680" i="1"/>
  <c r="GU2681" i="1"/>
  <c r="GW2691" i="1" s="1"/>
  <c r="FT2681" i="1"/>
  <c r="AT2682" i="1"/>
  <c r="BT2682" i="1"/>
  <c r="FT2692" i="1"/>
  <c r="BT2694" i="1"/>
  <c r="DT2685" i="1"/>
  <c r="DT2687" i="1"/>
  <c r="DT2689" i="1"/>
  <c r="C2690" i="1"/>
  <c r="AT2700" i="1"/>
  <c r="GY2690" i="1"/>
  <c r="GT2690" i="1"/>
  <c r="GV2691" i="1"/>
  <c r="CT2691" i="1"/>
  <c r="C2692" i="1"/>
  <c r="AT2702" i="1"/>
  <c r="GY2692" i="1"/>
  <c r="GT2692" i="1"/>
  <c r="GV2693" i="1"/>
  <c r="C2694" i="1"/>
  <c r="AT2704" i="1"/>
  <c r="GY2694" i="1"/>
  <c r="GT2694" i="1"/>
  <c r="DT2710" i="1"/>
  <c r="FT2710" i="1"/>
  <c r="GV2704" i="1"/>
  <c r="ET2717" i="1"/>
  <c r="ET2718" i="1"/>
  <c r="DT2720" i="1"/>
  <c r="ET2720" i="1"/>
  <c r="FT2721" i="1"/>
  <c r="FT2722" i="1"/>
  <c r="FT2723" i="1"/>
  <c r="ET2724" i="1"/>
  <c r="GV2716" i="1"/>
  <c r="GX2726" i="1" s="1"/>
  <c r="GV2719" i="1"/>
  <c r="CR2740" i="1"/>
  <c r="CR2736" i="1"/>
  <c r="CR2738" i="1"/>
  <c r="GR2740" i="1"/>
  <c r="GR2736" i="1"/>
  <c r="GR2738" i="1"/>
  <c r="C2793" i="1"/>
  <c r="DT2802" i="1"/>
  <c r="DT2805" i="1"/>
  <c r="C2796" i="1"/>
  <c r="DT2804" i="1"/>
  <c r="GV2811" i="1"/>
  <c r="GX2821" i="1" s="1"/>
  <c r="GU2826" i="1"/>
  <c r="I2827" i="1"/>
  <c r="H2827" i="1"/>
  <c r="K2827" i="1" s="1"/>
  <c r="CR2827" i="1"/>
  <c r="CP2827" i="1"/>
  <c r="CT2837" i="1" s="1"/>
  <c r="FT2846" i="1"/>
  <c r="C2836" i="1"/>
  <c r="CT2844" i="1"/>
  <c r="FT2849" i="1"/>
  <c r="D2848" i="1"/>
  <c r="CT2856" i="1"/>
  <c r="C2846" i="1"/>
  <c r="GY2846" i="1"/>
  <c r="GU2849" i="1"/>
  <c r="DT2866" i="1"/>
  <c r="BT2868" i="1"/>
  <c r="C2858" i="1"/>
  <c r="GY2858" i="1"/>
  <c r="BT2859" i="1"/>
  <c r="BT2862" i="1"/>
  <c r="FT2859" i="1"/>
  <c r="GV2870" i="1"/>
  <c r="CT2883" i="1"/>
  <c r="C2876" i="1"/>
  <c r="GY2876" i="1"/>
  <c r="AT2886" i="1"/>
  <c r="AT2899" i="1"/>
  <c r="C2889" i="1"/>
  <c r="GY2889" i="1"/>
  <c r="AT2897" i="1"/>
  <c r="CO1067" i="1"/>
  <c r="C1073" i="1"/>
  <c r="CS1098" i="1"/>
  <c r="G1107" i="1"/>
  <c r="J1107" i="1" s="1"/>
  <c r="C1115" i="1"/>
  <c r="CS1115" i="1"/>
  <c r="C1122" i="1"/>
  <c r="B1125" i="1"/>
  <c r="ES1126" i="1"/>
  <c r="D1127" i="1"/>
  <c r="C1128" i="1"/>
  <c r="CS1128" i="1"/>
  <c r="B1129" i="1"/>
  <c r="D1136" i="1" s="1"/>
  <c r="D1130" i="1"/>
  <c r="B1132" i="1"/>
  <c r="D1139" i="1" s="1"/>
  <c r="B1142" i="1"/>
  <c r="H1144" i="1"/>
  <c r="EO1144" i="1"/>
  <c r="EO1176" i="1" s="1"/>
  <c r="CS1146" i="1"/>
  <c r="B1147" i="1"/>
  <c r="E1165" i="1" s="1"/>
  <c r="B1150" i="1"/>
  <c r="C1153" i="1" s="1"/>
  <c r="I1151" i="1"/>
  <c r="J1151" i="1" s="1"/>
  <c r="B1157" i="1"/>
  <c r="C1160" i="1" s="1"/>
  <c r="B1158" i="1"/>
  <c r="CS1164" i="1"/>
  <c r="FS1168" i="1"/>
  <c r="AS1176" i="1"/>
  <c r="DQ1176" i="1"/>
  <c r="ES1176" i="1"/>
  <c r="BR1180" i="1"/>
  <c r="FR1180" i="1"/>
  <c r="AR1184" i="1"/>
  <c r="GR1184" i="1"/>
  <c r="BO1188" i="1"/>
  <c r="BS1178" i="1" s="1"/>
  <c r="FO1188" i="1"/>
  <c r="FS1178" i="1" s="1"/>
  <c r="AO1191" i="1"/>
  <c r="AP1180" i="1" s="1"/>
  <c r="B1239" i="1"/>
  <c r="C1242" i="1"/>
  <c r="DQ1242" i="1"/>
  <c r="B1245" i="1"/>
  <c r="B1249" i="1"/>
  <c r="FO1254" i="1"/>
  <c r="FS1264" i="1" s="1"/>
  <c r="DS1264" i="1"/>
  <c r="DS1275" i="1"/>
  <c r="CO1267" i="1"/>
  <c r="DS1277" i="1"/>
  <c r="ES1280" i="1"/>
  <c r="ES1284" i="1"/>
  <c r="FS1284" i="1"/>
  <c r="FS1287" i="1"/>
  <c r="B1278" i="1"/>
  <c r="B1280" i="1"/>
  <c r="ES1291" i="1"/>
  <c r="FS1291" i="1"/>
  <c r="B1282" i="1"/>
  <c r="CS1293" i="1"/>
  <c r="B1283" i="1"/>
  <c r="DS1293" i="1"/>
  <c r="DS1295" i="1"/>
  <c r="ES1295" i="1"/>
  <c r="FS1285" i="1"/>
  <c r="CS1297" i="1"/>
  <c r="B1287" i="1"/>
  <c r="FS1297" i="1"/>
  <c r="ES1298" i="1"/>
  <c r="I1288" i="1"/>
  <c r="J1288" i="1" s="1"/>
  <c r="FO1288" i="1"/>
  <c r="FS1294" i="1" s="1"/>
  <c r="H1288" i="1"/>
  <c r="FS1301" i="1"/>
  <c r="FS1293" i="1"/>
  <c r="FS1295" i="1"/>
  <c r="CS1306" i="1"/>
  <c r="FS1306" i="1"/>
  <c r="FS1299" i="1"/>
  <c r="CS1301" i="1"/>
  <c r="B1302" i="1"/>
  <c r="B1303" i="1"/>
  <c r="DS1313" i="1"/>
  <c r="G1307" i="1"/>
  <c r="J1307" i="1" s="1"/>
  <c r="DS1317" i="1"/>
  <c r="EQ1308" i="1"/>
  <c r="B1313" i="1"/>
  <c r="CS1323" i="1"/>
  <c r="DS1323" i="1"/>
  <c r="B1315" i="1"/>
  <c r="D1323" i="1" s="1"/>
  <c r="CS1325" i="1"/>
  <c r="ES1327" i="1"/>
  <c r="FS1317" i="1"/>
  <c r="B1319" i="1"/>
  <c r="C1321" i="1" s="1"/>
  <c r="CS1329" i="1"/>
  <c r="B1320" i="1"/>
  <c r="B1321" i="1"/>
  <c r="DS1331" i="1"/>
  <c r="ES1321" i="1"/>
  <c r="B1322" i="1"/>
  <c r="CS1332" i="1"/>
  <c r="CS1333" i="1"/>
  <c r="B1323" i="1"/>
  <c r="CS1334" i="1"/>
  <c r="B1324" i="1"/>
  <c r="B1328" i="1"/>
  <c r="B1331" i="1"/>
  <c r="FS1332" i="1"/>
  <c r="ES1333" i="1"/>
  <c r="CS1344" i="1"/>
  <c r="CS1343" i="1"/>
  <c r="B1334" i="1"/>
  <c r="CS1342" i="1"/>
  <c r="ES1344" i="1"/>
  <c r="CS1345" i="1"/>
  <c r="DS1337" i="1"/>
  <c r="CS1348" i="1"/>
  <c r="FS1339" i="1"/>
  <c r="B1341" i="1"/>
  <c r="FS1342" i="1"/>
  <c r="ES1343" i="1"/>
  <c r="FS1344" i="1"/>
  <c r="DS1345" i="1"/>
  <c r="C1350" i="1"/>
  <c r="DS1356" i="1"/>
  <c r="FS1356" i="1"/>
  <c r="ES1357" i="1"/>
  <c r="FS1359" i="1"/>
  <c r="FS1358" i="1"/>
  <c r="FS1357" i="1"/>
  <c r="DS1360" i="1"/>
  <c r="DS1359" i="1"/>
  <c r="ES1359" i="1"/>
  <c r="FS1352" i="1"/>
  <c r="CS1364" i="1"/>
  <c r="B1354" i="1"/>
  <c r="D1361" i="1" s="1"/>
  <c r="CS1363" i="1"/>
  <c r="DS1364" i="1"/>
  <c r="CO1380" i="1"/>
  <c r="B1361" i="1"/>
  <c r="EO1380" i="1"/>
  <c r="B1365" i="1"/>
  <c r="C1369" i="1" s="1"/>
  <c r="ES1367" i="1"/>
  <c r="B1368" i="1"/>
  <c r="B1370" i="1"/>
  <c r="GO1386" i="1"/>
  <c r="GO1390" i="1"/>
  <c r="GP1378" i="1" s="1"/>
  <c r="GU2606" i="1"/>
  <c r="GX2619" i="1"/>
  <c r="GU2610" i="1"/>
  <c r="GU2611" i="1"/>
  <c r="GV2612" i="1"/>
  <c r="GX2620" i="1" s="1"/>
  <c r="FT2622" i="1"/>
  <c r="I2613" i="1"/>
  <c r="DT2623" i="1"/>
  <c r="BT2624" i="1"/>
  <c r="GU2615" i="1"/>
  <c r="GW2624" i="1" s="1"/>
  <c r="GT2615" i="1"/>
  <c r="DT2626" i="1"/>
  <c r="DT2625" i="1"/>
  <c r="BT2627" i="1"/>
  <c r="GY2617" i="1"/>
  <c r="GV2619" i="1"/>
  <c r="GX2627" i="1" s="1"/>
  <c r="BT2630" i="1"/>
  <c r="C2622" i="1"/>
  <c r="ET2632" i="1"/>
  <c r="ET2630" i="1"/>
  <c r="GY2622" i="1"/>
  <c r="GV2623" i="1"/>
  <c r="GU2624" i="1"/>
  <c r="DT2635" i="1"/>
  <c r="H2626" i="1"/>
  <c r="CR2626" i="1"/>
  <c r="GU2626" i="1" s="1"/>
  <c r="J2626" i="1"/>
  <c r="CP2626" i="1"/>
  <c r="FT2626" i="1"/>
  <c r="GU2627" i="1"/>
  <c r="GW2637" i="1" s="1"/>
  <c r="CS2627" i="1"/>
  <c r="GV2627" i="1" s="1"/>
  <c r="GX2634" i="1" s="1"/>
  <c r="GT2638" i="1"/>
  <c r="C2628" i="1"/>
  <c r="GY2628" i="1"/>
  <c r="CT2639" i="1"/>
  <c r="GX2640" i="1"/>
  <c r="GT2640" i="1"/>
  <c r="GY2630" i="1"/>
  <c r="GX2642" i="1"/>
  <c r="GT2642" i="1"/>
  <c r="GY2632" i="1"/>
  <c r="CT2643" i="1"/>
  <c r="CT2644" i="1"/>
  <c r="ET2644" i="1"/>
  <c r="GU2635" i="1"/>
  <c r="GW2642" i="1" s="1"/>
  <c r="ET2645" i="1"/>
  <c r="FT2645" i="1"/>
  <c r="BT2646" i="1"/>
  <c r="C2636" i="1"/>
  <c r="GY2637" i="1"/>
  <c r="BT2648" i="1"/>
  <c r="GU2640" i="1"/>
  <c r="FT2650" i="1"/>
  <c r="BT2651" i="1"/>
  <c r="C2641" i="1"/>
  <c r="D2643" i="1" s="1"/>
  <c r="CT2650" i="1"/>
  <c r="GV2642" i="1"/>
  <c r="GX2650" i="1" s="1"/>
  <c r="DT2642" i="1"/>
  <c r="GT2653" i="1"/>
  <c r="GY2643" i="1"/>
  <c r="GV2645" i="1"/>
  <c r="GX2655" i="1" s="1"/>
  <c r="CT2645" i="1"/>
  <c r="AT2656" i="1"/>
  <c r="C2646" i="1"/>
  <c r="GY2646" i="1"/>
  <c r="GV2647" i="1"/>
  <c r="AT2658" i="1"/>
  <c r="C2648" i="1"/>
  <c r="GY2648" i="1"/>
  <c r="GV2649" i="1"/>
  <c r="ET2660" i="1"/>
  <c r="ET2659" i="1"/>
  <c r="ET2658" i="1"/>
  <c r="ET2657" i="1"/>
  <c r="ET2656" i="1"/>
  <c r="ET2655" i="1"/>
  <c r="C2651" i="1"/>
  <c r="D2654" i="1" s="1"/>
  <c r="GT2661" i="1"/>
  <c r="GY2651" i="1"/>
  <c r="GY2654" i="1"/>
  <c r="GZ2664" i="1" s="1"/>
  <c r="BT2665" i="1"/>
  <c r="BT2664" i="1"/>
  <c r="BT2663" i="1"/>
  <c r="DT2665" i="1"/>
  <c r="GU2656" i="1"/>
  <c r="GW2664" i="1" s="1"/>
  <c r="FT2666" i="1"/>
  <c r="BT2667" i="1"/>
  <c r="DT2667" i="1"/>
  <c r="GU2658" i="1"/>
  <c r="FT2668" i="1"/>
  <c r="BT2669" i="1"/>
  <c r="DT2669" i="1"/>
  <c r="AT2660" i="1"/>
  <c r="BT2660" i="1"/>
  <c r="AT2661" i="1"/>
  <c r="GY2662" i="1"/>
  <c r="BT2672" i="1"/>
  <c r="GU2663" i="1"/>
  <c r="C2663" i="1"/>
  <c r="FT2673" i="1"/>
  <c r="ET2664" i="1"/>
  <c r="GT2674" i="1"/>
  <c r="CT2665" i="1"/>
  <c r="D2666" i="1"/>
  <c r="AT2676" i="1"/>
  <c r="C2666" i="1"/>
  <c r="GY2666" i="1"/>
  <c r="AT2677" i="1"/>
  <c r="GY2667" i="1"/>
  <c r="C2667" i="1"/>
  <c r="K2669" i="1"/>
  <c r="GU2669" i="1"/>
  <c r="DT2673" i="1"/>
  <c r="FT2683" i="1"/>
  <c r="BT2684" i="1"/>
  <c r="GV2675" i="1"/>
  <c r="CT2675" i="1"/>
  <c r="C2676" i="1"/>
  <c r="AT2686" i="1"/>
  <c r="GY2676" i="1"/>
  <c r="GT2676" i="1"/>
  <c r="GV2677" i="1"/>
  <c r="CT2677" i="1"/>
  <c r="C2678" i="1"/>
  <c r="AT2688" i="1"/>
  <c r="GY2678" i="1"/>
  <c r="GV2679" i="1"/>
  <c r="GX2689" i="1" s="1"/>
  <c r="CT2679" i="1"/>
  <c r="D2684" i="1"/>
  <c r="GV2680" i="1"/>
  <c r="GV2681" i="1"/>
  <c r="FT2691" i="1"/>
  <c r="C2682" i="1"/>
  <c r="BT2692" i="1"/>
  <c r="K2683" i="1"/>
  <c r="GU2683" i="1"/>
  <c r="FT2693" i="1"/>
  <c r="ET2684" i="1"/>
  <c r="GV2685" i="1"/>
  <c r="GX2693" i="1" s="1"/>
  <c r="C2685" i="1"/>
  <c r="CT2695" i="1"/>
  <c r="GT2696" i="1"/>
  <c r="GY2686" i="1"/>
  <c r="GV2687" i="1"/>
  <c r="C2687" i="1"/>
  <c r="CT2697" i="1"/>
  <c r="GT2698" i="1"/>
  <c r="GY2688" i="1"/>
  <c r="GV2689" i="1"/>
  <c r="GX2698" i="1" s="1"/>
  <c r="C2689" i="1"/>
  <c r="CT2699" i="1"/>
  <c r="GU2690" i="1"/>
  <c r="FT2700" i="1"/>
  <c r="BT2701" i="1"/>
  <c r="GU2692" i="1"/>
  <c r="GW2701" i="1" s="1"/>
  <c r="FT2702" i="1"/>
  <c r="BT2703" i="1"/>
  <c r="DT2703" i="1"/>
  <c r="GU2694" i="1"/>
  <c r="FT2704" i="1"/>
  <c r="GU2695" i="1"/>
  <c r="FT2695" i="1"/>
  <c r="GU2696" i="1"/>
  <c r="FT2696" i="1"/>
  <c r="GU2697" i="1"/>
  <c r="FT2697" i="1"/>
  <c r="GU2698" i="1"/>
  <c r="FT2698" i="1"/>
  <c r="GU2699" i="1"/>
  <c r="FT2699" i="1"/>
  <c r="K2701" i="1"/>
  <c r="GU2701" i="1"/>
  <c r="DT2711" i="1"/>
  <c r="ET2711" i="1"/>
  <c r="GY2702" i="1"/>
  <c r="DT2715" i="1"/>
  <c r="DT2716" i="1"/>
  <c r="DT2717" i="1"/>
  <c r="DT2718" i="1"/>
  <c r="GV2709" i="1"/>
  <c r="GX2719" i="1" s="1"/>
  <c r="J2711" i="1"/>
  <c r="I2711" i="1"/>
  <c r="DT2721" i="1"/>
  <c r="DT2722" i="1"/>
  <c r="DT2723" i="1"/>
  <c r="GW2727" i="1"/>
  <c r="GV2718" i="1"/>
  <c r="GX2728" i="1" s="1"/>
  <c r="ET2728" i="1"/>
  <c r="FT2728" i="1"/>
  <c r="AT2720" i="1"/>
  <c r="GU2722" i="1"/>
  <c r="GW2726" i="1" s="1"/>
  <c r="AT2724" i="1"/>
  <c r="C2724" i="1"/>
  <c r="D2726" i="1" s="1"/>
  <c r="GU2725" i="1"/>
  <c r="C2806" i="1"/>
  <c r="GT2820" i="1"/>
  <c r="C2810" i="1"/>
  <c r="GY2810" i="1"/>
  <c r="BT2823" i="1"/>
  <c r="BT2822" i="1"/>
  <c r="H2815" i="1"/>
  <c r="GT2818" i="1"/>
  <c r="C2826" i="1"/>
  <c r="ET2840" i="1"/>
  <c r="ET2833" i="1"/>
  <c r="C2838" i="1"/>
  <c r="CT2848" i="1"/>
  <c r="GY2838" i="1"/>
  <c r="CT2847" i="1"/>
  <c r="FT2857" i="1"/>
  <c r="FT2855" i="1"/>
  <c r="CT2859" i="1"/>
  <c r="C2849" i="1"/>
  <c r="D2849" i="1" s="1"/>
  <c r="CT2858" i="1"/>
  <c r="GY2849" i="1"/>
  <c r="GX2863" i="1"/>
  <c r="GX2875" i="1"/>
  <c r="H2868" i="1"/>
  <c r="J2868" i="1"/>
  <c r="BT2888" i="1"/>
  <c r="FT2879" i="1"/>
  <c r="I1067" i="1"/>
  <c r="H1107" i="1"/>
  <c r="C1125" i="1"/>
  <c r="E1140" i="1"/>
  <c r="B1143" i="1"/>
  <c r="B1148" i="1"/>
  <c r="BR1176" i="1"/>
  <c r="FR1176" i="1"/>
  <c r="BR1178" i="1"/>
  <c r="FR1178" i="1"/>
  <c r="CR1180" i="1"/>
  <c r="AO1186" i="1"/>
  <c r="DO1232" i="1"/>
  <c r="B1241" i="1"/>
  <c r="FS1245" i="1"/>
  <c r="G1255" i="1"/>
  <c r="J1255" i="1" s="1"/>
  <c r="B1262" i="1"/>
  <c r="ES1273" i="1"/>
  <c r="I1267" i="1"/>
  <c r="B1268" i="1"/>
  <c r="FS1279" i="1"/>
  <c r="DS1285" i="1"/>
  <c r="CS1285" i="1"/>
  <c r="DS1288" i="1"/>
  <c r="C1280" i="1"/>
  <c r="ES1290" i="1"/>
  <c r="FS1290" i="1"/>
  <c r="B1281" i="1"/>
  <c r="DS1299" i="1"/>
  <c r="ES1289" i="1"/>
  <c r="B1290" i="1"/>
  <c r="C1293" i="1" s="1"/>
  <c r="CS1300" i="1"/>
  <c r="CS1291" i="1"/>
  <c r="ES1301" i="1"/>
  <c r="FS1292" i="1"/>
  <c r="CS1303" i="1"/>
  <c r="FS1303" i="1"/>
  <c r="DS1294" i="1"/>
  <c r="CS1295" i="1"/>
  <c r="B1297" i="1"/>
  <c r="D1305" i="1" s="1"/>
  <c r="ES1297" i="1"/>
  <c r="C1298" i="1"/>
  <c r="CS1299" i="1"/>
  <c r="FS1309" i="1"/>
  <c r="CS1311" i="1"/>
  <c r="B1301" i="1"/>
  <c r="FS1311" i="1"/>
  <c r="ES1313" i="1"/>
  <c r="CS1304" i="1"/>
  <c r="FS1315" i="1"/>
  <c r="ES1307" i="1"/>
  <c r="ES1308" i="1"/>
  <c r="DS1320" i="1"/>
  <c r="ES1319" i="1"/>
  <c r="FS1310" i="1"/>
  <c r="B1312" i="1"/>
  <c r="D1319" i="1" s="1"/>
  <c r="CS1322" i="1"/>
  <c r="DS1312" i="1"/>
  <c r="FS1321" i="1"/>
  <c r="ES1324" i="1"/>
  <c r="FS1314" i="1"/>
  <c r="DS1325" i="1"/>
  <c r="ES1325" i="1"/>
  <c r="FS1316" i="1"/>
  <c r="CS1327" i="1"/>
  <c r="DS1329" i="1"/>
  <c r="ES1329" i="1"/>
  <c r="ES1320" i="1"/>
  <c r="ES1331" i="1"/>
  <c r="FS1331" i="1"/>
  <c r="FS1322" i="1"/>
  <c r="H1323" i="1"/>
  <c r="G1323" i="1"/>
  <c r="J1323" i="1" s="1"/>
  <c r="CR1323" i="1"/>
  <c r="DS1333" i="1"/>
  <c r="DS1332" i="1"/>
  <c r="ES1326" i="1"/>
  <c r="CS1337" i="1"/>
  <c r="CS1336" i="1"/>
  <c r="B1327" i="1"/>
  <c r="E1344" i="1" s="1"/>
  <c r="CS1335" i="1"/>
  <c r="ES1339" i="1"/>
  <c r="ES1338" i="1"/>
  <c r="ES1337" i="1"/>
  <c r="CS1340" i="1"/>
  <c r="B1330" i="1"/>
  <c r="C1333" i="1" s="1"/>
  <c r="CS1339" i="1"/>
  <c r="DS1339" i="1"/>
  <c r="C1336" i="1"/>
  <c r="ES1342" i="1"/>
  <c r="ES1341" i="1"/>
  <c r="ES1340" i="1"/>
  <c r="DS1343" i="1"/>
  <c r="DS1342" i="1"/>
  <c r="DS1341" i="1"/>
  <c r="FS1335" i="1"/>
  <c r="ES1336" i="1"/>
  <c r="CS1347" i="1"/>
  <c r="B1337" i="1"/>
  <c r="D1341" i="1" s="1"/>
  <c r="C1343" i="1"/>
  <c r="ES1349" i="1"/>
  <c r="ES1348" i="1"/>
  <c r="FS1349" i="1"/>
  <c r="CS1350" i="1"/>
  <c r="B1340" i="1"/>
  <c r="D1348" i="1" s="1"/>
  <c r="ES1352" i="1"/>
  <c r="ES1351" i="1"/>
  <c r="DS1353" i="1"/>
  <c r="DS1352" i="1"/>
  <c r="DS1351" i="1"/>
  <c r="EO1378" i="1"/>
  <c r="ES1354" i="1"/>
  <c r="FS1354" i="1"/>
  <c r="B1345" i="1"/>
  <c r="ES1355" i="1"/>
  <c r="CS1349" i="1"/>
  <c r="CR1351" i="1"/>
  <c r="G1351" i="1"/>
  <c r="J1351" i="1" s="1"/>
  <c r="CO1351" i="1"/>
  <c r="CS1354" i="1" s="1"/>
  <c r="I1351" i="1"/>
  <c r="C1356" i="1"/>
  <c r="ES1362" i="1"/>
  <c r="ES1361" i="1"/>
  <c r="DS1363" i="1"/>
  <c r="DS1362" i="1"/>
  <c r="ES1363" i="1"/>
  <c r="FS1355" i="1"/>
  <c r="CS1367" i="1"/>
  <c r="B1357" i="1"/>
  <c r="CS1366" i="1"/>
  <c r="FS1368" i="1"/>
  <c r="FS1367" i="1"/>
  <c r="C1364" i="1"/>
  <c r="ES1368" i="1"/>
  <c r="C1370" i="1"/>
  <c r="AQ1380" i="1"/>
  <c r="AQ1376" i="1"/>
  <c r="EQ1380" i="1"/>
  <c r="EQ1376" i="1"/>
  <c r="FP2744" i="1"/>
  <c r="FT2608" i="1"/>
  <c r="DS2602" i="1"/>
  <c r="I2602" i="1"/>
  <c r="FT2614" i="1"/>
  <c r="DT2615" i="1"/>
  <c r="FT2615" i="1"/>
  <c r="C2605" i="1"/>
  <c r="DT2617" i="1"/>
  <c r="GX2618" i="1"/>
  <c r="GT2608" i="1"/>
  <c r="FT2609" i="1"/>
  <c r="GY2609" i="1"/>
  <c r="DT2622" i="1"/>
  <c r="FT2613" i="1"/>
  <c r="FT2625" i="1"/>
  <c r="C2615" i="1"/>
  <c r="FT2624" i="1"/>
  <c r="BT2626" i="1"/>
  <c r="GY2616" i="1"/>
  <c r="BT2625" i="1"/>
  <c r="GX2628" i="1"/>
  <c r="FT2618" i="1"/>
  <c r="DT2629" i="1"/>
  <c r="FT2629" i="1"/>
  <c r="GU2620" i="1"/>
  <c r="GW2626" i="1" s="1"/>
  <c r="GX2631" i="1"/>
  <c r="GT2631" i="1"/>
  <c r="GT2626" i="1"/>
  <c r="C2621" i="1"/>
  <c r="GY2621" i="1"/>
  <c r="I2623" i="1"/>
  <c r="GT2634" i="1"/>
  <c r="GT2625" i="1"/>
  <c r="BT2636" i="1"/>
  <c r="ET2636" i="1"/>
  <c r="FT2636" i="1"/>
  <c r="C2627" i="1"/>
  <c r="BT2639" i="1"/>
  <c r="GW2639" i="1"/>
  <c r="FT2639" i="1"/>
  <c r="GT2639" i="1"/>
  <c r="DT2630" i="1"/>
  <c r="BT2641" i="1"/>
  <c r="GW2641" i="1"/>
  <c r="FT2631" i="1"/>
  <c r="DT2632" i="1"/>
  <c r="GW2643" i="1"/>
  <c r="FT2633" i="1"/>
  <c r="AT2646" i="1"/>
  <c r="GT2636" i="1"/>
  <c r="FT2647" i="1"/>
  <c r="AT2648" i="1"/>
  <c r="FT2638" i="1"/>
  <c r="BT2649" i="1"/>
  <c r="AT2651" i="1"/>
  <c r="GT2641" i="1"/>
  <c r="CT2652" i="1"/>
  <c r="DT2643" i="1"/>
  <c r="GT2654" i="1"/>
  <c r="GY2644" i="1"/>
  <c r="BT2655" i="1"/>
  <c r="BT2654" i="1"/>
  <c r="BT2653" i="1"/>
  <c r="BT2652" i="1"/>
  <c r="GU2646" i="1"/>
  <c r="GW2656" i="1" s="1"/>
  <c r="FT2656" i="1"/>
  <c r="BT2657" i="1"/>
  <c r="GU2648" i="1"/>
  <c r="GW2658" i="1" s="1"/>
  <c r="FT2658" i="1"/>
  <c r="BT2659" i="1"/>
  <c r="AT2650" i="1"/>
  <c r="BT2650" i="1"/>
  <c r="GV2653" i="1"/>
  <c r="CT2663" i="1"/>
  <c r="C2653" i="1"/>
  <c r="DT2663" i="1"/>
  <c r="C2655" i="1"/>
  <c r="AT2665" i="1"/>
  <c r="AT2664" i="1"/>
  <c r="AT2663" i="1"/>
  <c r="GY2655" i="1"/>
  <c r="GT2655" i="1"/>
  <c r="GV2656" i="1"/>
  <c r="GX2666" i="1" s="1"/>
  <c r="CT2656" i="1"/>
  <c r="ET2666" i="1"/>
  <c r="AT2667" i="1"/>
  <c r="C2657" i="1"/>
  <c r="GY2657" i="1"/>
  <c r="GT2657" i="1"/>
  <c r="GV2658" i="1"/>
  <c r="CT2658" i="1"/>
  <c r="C2659" i="1"/>
  <c r="AT2669" i="1"/>
  <c r="GY2659" i="1"/>
  <c r="GT2659" i="1"/>
  <c r="BT2670" i="1"/>
  <c r="BT2671" i="1"/>
  <c r="CT2671" i="1"/>
  <c r="GU2662" i="1"/>
  <c r="GW2672" i="1" s="1"/>
  <c r="CT2673" i="1"/>
  <c r="GU2664" i="1"/>
  <c r="AT2675" i="1"/>
  <c r="BT2675" i="1"/>
  <c r="C2665" i="1"/>
  <c r="GY2665" i="1"/>
  <c r="DT2675" i="1"/>
  <c r="GU2666" i="1"/>
  <c r="GU2667" i="1"/>
  <c r="AT2678" i="1"/>
  <c r="K2668" i="1"/>
  <c r="GT2680" i="1"/>
  <c r="GY2670" i="1"/>
  <c r="GV2671" i="1"/>
  <c r="GX2681" i="1" s="1"/>
  <c r="C2671" i="1"/>
  <c r="CT2681" i="1"/>
  <c r="GT2682" i="1"/>
  <c r="GY2672" i="1"/>
  <c r="GV2673" i="1"/>
  <c r="CT2683" i="1"/>
  <c r="C2673" i="1"/>
  <c r="AT2684" i="1"/>
  <c r="GY2674" i="1"/>
  <c r="BT2685" i="1"/>
  <c r="GU2676" i="1"/>
  <c r="GW2681" i="1" s="1"/>
  <c r="FT2686" i="1"/>
  <c r="GT2686" i="1"/>
  <c r="BT2687" i="1"/>
  <c r="CT2687" i="1"/>
  <c r="GU2678" i="1"/>
  <c r="GW2688" i="1" s="1"/>
  <c r="FT2688" i="1"/>
  <c r="GT2688" i="1"/>
  <c r="CT2689" i="1"/>
  <c r="AT2680" i="1"/>
  <c r="BT2680" i="1"/>
  <c r="DT2690" i="1"/>
  <c r="AT2681" i="1"/>
  <c r="BT2681" i="1"/>
  <c r="DT2691" i="1"/>
  <c r="GU2682" i="1"/>
  <c r="K2684" i="1"/>
  <c r="GU2684" i="1"/>
  <c r="GW2694" i="1" s="1"/>
  <c r="FT2694" i="1"/>
  <c r="DT2686" i="1"/>
  <c r="DT2688" i="1"/>
  <c r="CT2690" i="1"/>
  <c r="C2691" i="1"/>
  <c r="AT2701" i="1"/>
  <c r="GY2691" i="1"/>
  <c r="GZ2701" i="1" s="1"/>
  <c r="GT2691" i="1"/>
  <c r="C2693" i="1"/>
  <c r="AT2703" i="1"/>
  <c r="GY2693" i="1"/>
  <c r="GT2693" i="1"/>
  <c r="CT2694" i="1"/>
  <c r="ET2704" i="1"/>
  <c r="D2699" i="1"/>
  <c r="GV2695" i="1"/>
  <c r="ET2705" i="1"/>
  <c r="D2700" i="1"/>
  <c r="GV2696" i="1"/>
  <c r="ET2706" i="1"/>
  <c r="GV2697" i="1"/>
  <c r="ET2707" i="1"/>
  <c r="GV2698" i="1"/>
  <c r="ET2708" i="1"/>
  <c r="GV2699" i="1"/>
  <c r="GX2709" i="1" s="1"/>
  <c r="ET2709" i="1"/>
  <c r="K2702" i="1"/>
  <c r="GU2702" i="1"/>
  <c r="GW2712" i="1" s="1"/>
  <c r="DT2712" i="1"/>
  <c r="ET2712" i="1"/>
  <c r="GY2703" i="1"/>
  <c r="ET2703" i="1"/>
  <c r="GY2704" i="1"/>
  <c r="AP2738" i="1"/>
  <c r="GY2707" i="1"/>
  <c r="AT2718" i="1"/>
  <c r="GY2708" i="1"/>
  <c r="ET2719" i="1"/>
  <c r="FT2719" i="1"/>
  <c r="GU2710" i="1"/>
  <c r="GW2716" i="1" s="1"/>
  <c r="K2710" i="1"/>
  <c r="GY2711" i="1"/>
  <c r="AT2722" i="1"/>
  <c r="GY2713" i="1"/>
  <c r="GY2714" i="1"/>
  <c r="GU2715" i="1"/>
  <c r="GW2723" i="1" s="1"/>
  <c r="DT2725" i="1"/>
  <c r="C2715" i="1"/>
  <c r="D2717" i="1" s="1"/>
  <c r="ET2725" i="1"/>
  <c r="FT2727" i="1"/>
  <c r="C2719" i="1"/>
  <c r="GY2719" i="1"/>
  <c r="GY2720" i="1"/>
  <c r="AT2721" i="1"/>
  <c r="D2727" i="1"/>
  <c r="DT2726" i="1"/>
  <c r="GX2818" i="1"/>
  <c r="GV2813" i="1"/>
  <c r="ET2838" i="1"/>
  <c r="C2834" i="1"/>
  <c r="DT2840" i="1"/>
  <c r="DT2843" i="1"/>
  <c r="FT2853" i="1"/>
  <c r="GT2844" i="1"/>
  <c r="GY2848" i="1"/>
  <c r="C2848" i="1"/>
  <c r="AT2858" i="1"/>
  <c r="AT2853" i="1"/>
  <c r="AT2856" i="1"/>
  <c r="FT2852" i="1"/>
  <c r="GV2855" i="1"/>
  <c r="GT2867" i="1"/>
  <c r="CT2870" i="1"/>
  <c r="GY2860" i="1"/>
  <c r="CT2869" i="1"/>
  <c r="CT2867" i="1"/>
  <c r="GY2866" i="1"/>
  <c r="C2873" i="1"/>
  <c r="GY2873" i="1"/>
  <c r="AT2877" i="1"/>
  <c r="AT2874" i="1"/>
  <c r="AT2883" i="1"/>
  <c r="CT2886" i="1"/>
  <c r="H2881" i="1"/>
  <c r="K2881" i="1" s="1"/>
  <c r="BR2881" i="1"/>
  <c r="BP2881" i="1"/>
  <c r="J2881" i="1"/>
  <c r="CT2894" i="1"/>
  <c r="C2884" i="1"/>
  <c r="GY2884" i="1"/>
  <c r="FS1333" i="1"/>
  <c r="DS1338" i="1"/>
  <c r="FS1343" i="1"/>
  <c r="DS1349" i="1"/>
  <c r="FS1353" i="1"/>
  <c r="ES1358" i="1"/>
  <c r="D1362" i="1"/>
  <c r="FS1364" i="1"/>
  <c r="DO1378" i="1"/>
  <c r="DP2602" i="1"/>
  <c r="DT2603" i="1" s="1"/>
  <c r="GY2605" i="1"/>
  <c r="FT2606" i="1"/>
  <c r="DT2607" i="1"/>
  <c r="GY2610" i="1"/>
  <c r="FT2611" i="1"/>
  <c r="GY2611" i="1"/>
  <c r="GY2614" i="1"/>
  <c r="BT2622" i="1"/>
  <c r="GT2623" i="1"/>
  <c r="CP2627" i="1"/>
  <c r="CT2637" i="1" s="1"/>
  <c r="GT2633" i="1"/>
  <c r="GY2636" i="1"/>
  <c r="CT2638" i="1"/>
  <c r="FT2640" i="1"/>
  <c r="GY2641" i="1"/>
  <c r="GZ2651" i="1" s="1"/>
  <c r="DT2648" i="1"/>
  <c r="ET2652" i="1"/>
  <c r="EP2668" i="1"/>
  <c r="ET2678" i="1" s="1"/>
  <c r="C2669" i="1"/>
  <c r="H2682" i="1"/>
  <c r="K2682" i="1" s="1"/>
  <c r="C2684" i="1"/>
  <c r="FP2738" i="1"/>
  <c r="C2700" i="1"/>
  <c r="D2702" i="1" s="1"/>
  <c r="C2701" i="1"/>
  <c r="D2701" i="1" s="1"/>
  <c r="C2702" i="1"/>
  <c r="C2703" i="1"/>
  <c r="C2704" i="1"/>
  <c r="CT2705" i="1"/>
  <c r="CT2706" i="1"/>
  <c r="CT2707" i="1"/>
  <c r="CT2708" i="1"/>
  <c r="H2709" i="1"/>
  <c r="K2709" i="1" s="1"/>
  <c r="BP2709" i="1"/>
  <c r="BT2710" i="1" s="1"/>
  <c r="CT2709" i="1"/>
  <c r="AT2710" i="1"/>
  <c r="C2711" i="1"/>
  <c r="AT2711" i="1"/>
  <c r="BR2711" i="1"/>
  <c r="GU2711" i="1" s="1"/>
  <c r="GW2721" i="1" s="1"/>
  <c r="FT2726" i="1"/>
  <c r="AT2727" i="1"/>
  <c r="CT2717" i="1"/>
  <c r="GY2717" i="1"/>
  <c r="GP2740" i="1"/>
  <c r="EP2740" i="1"/>
  <c r="AT2723" i="1"/>
  <c r="GY2724" i="1"/>
  <c r="DT2803" i="1"/>
  <c r="C2797" i="1"/>
  <c r="E2803" i="1" s="1"/>
  <c r="DT2806" i="1"/>
  <c r="D2799" i="1"/>
  <c r="DT2812" i="1"/>
  <c r="C2803" i="1"/>
  <c r="GU2806" i="1"/>
  <c r="GW2816" i="1" s="1"/>
  <c r="GX2816" i="1"/>
  <c r="GT2817" i="1"/>
  <c r="GY2807" i="1"/>
  <c r="FT2820" i="1"/>
  <c r="GY2814" i="1"/>
  <c r="GU2816" i="1"/>
  <c r="GW2825" i="1" s="1"/>
  <c r="FT2828" i="1"/>
  <c r="GY2818" i="1"/>
  <c r="DT2829" i="1"/>
  <c r="C2820" i="1"/>
  <c r="GY2822" i="1"/>
  <c r="DT2833" i="1"/>
  <c r="C2824" i="1"/>
  <c r="DT2824" i="1"/>
  <c r="CT2835" i="1"/>
  <c r="K2826" i="1"/>
  <c r="DT2836" i="1"/>
  <c r="ET2837" i="1"/>
  <c r="FT2837" i="1"/>
  <c r="C2828" i="1"/>
  <c r="C2830" i="1"/>
  <c r="ET2839" i="1"/>
  <c r="FT2839" i="1"/>
  <c r="CT2841" i="1"/>
  <c r="GT2831" i="1"/>
  <c r="GT2842" i="1"/>
  <c r="GY2832" i="1"/>
  <c r="CT2843" i="1"/>
  <c r="CT2845" i="1"/>
  <c r="GX2846" i="1"/>
  <c r="GY2837" i="1"/>
  <c r="AT2848" i="1"/>
  <c r="CT2849" i="1"/>
  <c r="C2839" i="1"/>
  <c r="FT2850" i="1"/>
  <c r="AT2851" i="1"/>
  <c r="GX2853" i="1"/>
  <c r="CT2853" i="1"/>
  <c r="C2843" i="1"/>
  <c r="FT2854" i="1"/>
  <c r="GU2845" i="1"/>
  <c r="GW2853" i="1" s="1"/>
  <c r="ET2857" i="1"/>
  <c r="GX2860" i="1"/>
  <c r="ET2860" i="1"/>
  <c r="C2851" i="1"/>
  <c r="AT2861" i="1"/>
  <c r="GY2851" i="1"/>
  <c r="BT2861" i="1"/>
  <c r="GT2862" i="1"/>
  <c r="ET2863" i="1"/>
  <c r="GY2854" i="1"/>
  <c r="DT2865" i="1"/>
  <c r="CT2866" i="1"/>
  <c r="DT2857" i="1"/>
  <c r="GT2858" i="1"/>
  <c r="FT2869" i="1"/>
  <c r="FT2871" i="1"/>
  <c r="GT2871" i="1"/>
  <c r="DP2936" i="1"/>
  <c r="DT2872" i="1"/>
  <c r="FT2872" i="1"/>
  <c r="AT2873" i="1"/>
  <c r="GT2873" i="1"/>
  <c r="GY2863" i="1"/>
  <c r="C2864" i="1"/>
  <c r="BT2874" i="1"/>
  <c r="GY2864" i="1"/>
  <c r="DT2874" i="1"/>
  <c r="DT2868" i="1"/>
  <c r="AT2881" i="1"/>
  <c r="GY2871" i="1"/>
  <c r="GZ2880" i="1" s="1"/>
  <c r="BT2882" i="1"/>
  <c r="C2872" i="1"/>
  <c r="GY2872" i="1"/>
  <c r="CT2882" i="1"/>
  <c r="GU2874" i="1"/>
  <c r="C2875" i="1"/>
  <c r="GY2875" i="1"/>
  <c r="CT2885" i="1"/>
  <c r="GU2877" i="1"/>
  <c r="AT2888" i="1"/>
  <c r="GY2878" i="1"/>
  <c r="C2878" i="1"/>
  <c r="GT2878" i="1"/>
  <c r="D2886" i="1"/>
  <c r="GY2882" i="1"/>
  <c r="AT2892" i="1"/>
  <c r="CT2892" i="1"/>
  <c r="CT2893" i="1"/>
  <c r="ET2883" i="1"/>
  <c r="GT2897" i="1"/>
  <c r="GT2895" i="1"/>
  <c r="GY2887" i="1"/>
  <c r="BT2898" i="1"/>
  <c r="C2888" i="1"/>
  <c r="GY2888" i="1"/>
  <c r="BT2896" i="1"/>
  <c r="GV2893" i="1"/>
  <c r="GX2903" i="1" s="1"/>
  <c r="GX2905" i="1"/>
  <c r="EO1308" i="1"/>
  <c r="ES1318" i="1" s="1"/>
  <c r="I1322" i="1"/>
  <c r="J1322" i="1" s="1"/>
  <c r="D1342" i="1"/>
  <c r="C1347" i="1"/>
  <c r="CS1356" i="1"/>
  <c r="DR1376" i="1"/>
  <c r="C2599" i="1"/>
  <c r="J2602" i="1"/>
  <c r="K2602" i="1" s="1"/>
  <c r="FT2605" i="1"/>
  <c r="GY2607" i="1"/>
  <c r="DT2608" i="1"/>
  <c r="BT2623" i="1"/>
  <c r="J2627" i="1"/>
  <c r="K2627" i="1" s="1"/>
  <c r="GY2631" i="1"/>
  <c r="C2633" i="1"/>
  <c r="AP2744" i="1"/>
  <c r="GY2633" i="1"/>
  <c r="GZ2643" i="1" s="1"/>
  <c r="C2638" i="1"/>
  <c r="GY2638" i="1"/>
  <c r="FT2642" i="1"/>
  <c r="AT2643" i="1"/>
  <c r="BT2644" i="1"/>
  <c r="FT2644" i="1"/>
  <c r="ET2646" i="1"/>
  <c r="DT2660" i="1"/>
  <c r="GY2660" i="1"/>
  <c r="GY2661" i="1"/>
  <c r="FP2736" i="1"/>
  <c r="AT2672" i="1"/>
  <c r="AT2673" i="1"/>
  <c r="AT2674" i="1"/>
  <c r="FT2674" i="1"/>
  <c r="AP2736" i="1"/>
  <c r="CP2738" i="1"/>
  <c r="GY2705" i="1"/>
  <c r="GY2706" i="1"/>
  <c r="BP2710" i="1"/>
  <c r="BT2720" i="1" s="1"/>
  <c r="GY2712" i="1"/>
  <c r="AT2725" i="1"/>
  <c r="CT2715" i="1"/>
  <c r="FT2725" i="1"/>
  <c r="AT2726" i="1"/>
  <c r="GT2726" i="1"/>
  <c r="GY2716" i="1"/>
  <c r="CT2727" i="1"/>
  <c r="DT2728" i="1"/>
  <c r="I2721" i="1"/>
  <c r="BP2721" i="1"/>
  <c r="C2721" i="1" s="1"/>
  <c r="AP2740" i="1"/>
  <c r="GY2723" i="1"/>
  <c r="GU2724" i="1"/>
  <c r="GY2726" i="1"/>
  <c r="GU2727" i="1"/>
  <c r="C2730" i="1"/>
  <c r="C2731" i="1"/>
  <c r="C2732" i="1"/>
  <c r="K2793" i="1"/>
  <c r="C2798" i="1"/>
  <c r="D2804" i="1"/>
  <c r="GT2816" i="1"/>
  <c r="DT2820" i="1"/>
  <c r="BT2821" i="1"/>
  <c r="DT2822" i="1"/>
  <c r="GY2815" i="1"/>
  <c r="DT2825" i="1"/>
  <c r="GT2815" i="1"/>
  <c r="GT2827" i="1"/>
  <c r="GY2817" i="1"/>
  <c r="DT2828" i="1"/>
  <c r="C2819" i="1"/>
  <c r="BT2829" i="1"/>
  <c r="GY2819" i="1"/>
  <c r="DT2830" i="1"/>
  <c r="GV2821" i="1"/>
  <c r="GU2824" i="1"/>
  <c r="GW2833" i="1" s="1"/>
  <c r="GY2824" i="1"/>
  <c r="CT2834" i="1"/>
  <c r="DT2834" i="1"/>
  <c r="ET2834" i="1"/>
  <c r="BT2826" i="1"/>
  <c r="GU2827" i="1"/>
  <c r="CT2838" i="1"/>
  <c r="GT2838" i="1"/>
  <c r="GY2828" i="1"/>
  <c r="CT2839" i="1"/>
  <c r="CT2840" i="1"/>
  <c r="GU2831" i="1"/>
  <c r="GW2838" i="1" s="1"/>
  <c r="GV2832" i="1"/>
  <c r="FT2841" i="1"/>
  <c r="GT2841" i="1"/>
  <c r="DT2832" i="1"/>
  <c r="FT2842" i="1"/>
  <c r="FT2834" i="1"/>
  <c r="GU2835" i="1"/>
  <c r="GW2843" i="1" s="1"/>
  <c r="FT2835" i="1"/>
  <c r="CT2846" i="1"/>
  <c r="FT2847" i="1"/>
  <c r="GT2848" i="1"/>
  <c r="AT2849" i="1"/>
  <c r="GV2840" i="1"/>
  <c r="GX2850" i="1" s="1"/>
  <c r="C2840" i="1"/>
  <c r="CT2850" i="1"/>
  <c r="ET2850" i="1"/>
  <c r="GU2841" i="1"/>
  <c r="DT2851" i="1"/>
  <c r="C2842" i="1"/>
  <c r="ET2851" i="1"/>
  <c r="FT2851" i="1"/>
  <c r="AT2852" i="1"/>
  <c r="ET2842" i="1"/>
  <c r="ET2854" i="1"/>
  <c r="DT2855" i="1"/>
  <c r="ET2855" i="1"/>
  <c r="GT2856" i="1"/>
  <c r="BT2857" i="1"/>
  <c r="C2847" i="1"/>
  <c r="GY2847" i="1"/>
  <c r="CT2857" i="1"/>
  <c r="ET2858" i="1"/>
  <c r="FT2858" i="1"/>
  <c r="AT2859" i="1"/>
  <c r="GT2859" i="1"/>
  <c r="BT2850" i="1"/>
  <c r="GU2851" i="1"/>
  <c r="GW2856" i="1" s="1"/>
  <c r="FT2861" i="1"/>
  <c r="DT2862" i="1"/>
  <c r="CT2863" i="1"/>
  <c r="K2854" i="1"/>
  <c r="DT2854" i="1"/>
  <c r="FT2864" i="1"/>
  <c r="C2855" i="1"/>
  <c r="GY2855" i="1"/>
  <c r="BT2865" i="1"/>
  <c r="CT2865" i="1"/>
  <c r="BT2866" i="1"/>
  <c r="GV2857" i="1"/>
  <c r="C2857" i="1"/>
  <c r="DT2867" i="1"/>
  <c r="GU2858" i="1"/>
  <c r="GW2865" i="1" s="1"/>
  <c r="FT2868" i="1"/>
  <c r="GT2868" i="1"/>
  <c r="DT2869" i="1"/>
  <c r="C2860" i="1"/>
  <c r="GT2870" i="1"/>
  <c r="GY2862" i="1"/>
  <c r="C2862" i="1"/>
  <c r="AT2872" i="1"/>
  <c r="BT2872" i="1"/>
  <c r="DT2863" i="1"/>
  <c r="BT2875" i="1"/>
  <c r="GV2866" i="1"/>
  <c r="CT2876" i="1"/>
  <c r="C2866" i="1"/>
  <c r="DT2876" i="1"/>
  <c r="BT2877" i="1"/>
  <c r="CT2877" i="1"/>
  <c r="DT2877" i="1"/>
  <c r="H2867" i="1"/>
  <c r="EP2867" i="1"/>
  <c r="ET2871" i="1" s="1"/>
  <c r="J2867" i="1"/>
  <c r="FT2877" i="1"/>
  <c r="GV2868" i="1"/>
  <c r="GX2877" i="1" s="1"/>
  <c r="C2868" i="1"/>
  <c r="DT2878" i="1"/>
  <c r="ER2868" i="1"/>
  <c r="GU2868" i="1" s="1"/>
  <c r="C2869" i="1"/>
  <c r="GY2869" i="1"/>
  <c r="CT2879" i="1"/>
  <c r="DT2879" i="1"/>
  <c r="AT2870" i="1"/>
  <c r="CT2880" i="1"/>
  <c r="DT2871" i="1"/>
  <c r="AT2882" i="1"/>
  <c r="GT2872" i="1"/>
  <c r="GV2873" i="1"/>
  <c r="FT2883" i="1"/>
  <c r="ET2884" i="1"/>
  <c r="FT2884" i="1"/>
  <c r="AT2885" i="1"/>
  <c r="GV2876" i="1"/>
  <c r="ET2887" i="1"/>
  <c r="GU2878" i="1"/>
  <c r="GW2886" i="1" s="1"/>
  <c r="BT2879" i="1"/>
  <c r="DT2889" i="1"/>
  <c r="GU2881" i="1"/>
  <c r="GW2889" i="1" s="1"/>
  <c r="BT2881" i="1"/>
  <c r="BT2893" i="1"/>
  <c r="J2883" i="1"/>
  <c r="I2883" i="1"/>
  <c r="CS2883" i="1"/>
  <c r="GV2883" i="1" s="1"/>
  <c r="H2883" i="1"/>
  <c r="K2883" i="1" s="1"/>
  <c r="DT2893" i="1"/>
  <c r="FT2893" i="1"/>
  <c r="AT2894" i="1"/>
  <c r="GT2894" i="1"/>
  <c r="BT2885" i="1"/>
  <c r="GV2889" i="1"/>
  <c r="GX2899" i="1" s="1"/>
  <c r="I1302" i="1"/>
  <c r="J1302" i="1" s="1"/>
  <c r="G1308" i="1"/>
  <c r="J1308" i="1" s="1"/>
  <c r="C1337" i="1"/>
  <c r="B1338" i="1"/>
  <c r="C1357" i="1"/>
  <c r="DR1380" i="1"/>
  <c r="C2594" i="1"/>
  <c r="GP2744" i="1"/>
  <c r="GT2607" i="1"/>
  <c r="GY2608" i="1"/>
  <c r="GT2612" i="1"/>
  <c r="GY2620" i="1"/>
  <c r="C2635" i="1"/>
  <c r="GY2635" i="1"/>
  <c r="C2637" i="1"/>
  <c r="J2662" i="1"/>
  <c r="K2662" i="1" s="1"/>
  <c r="GP2736" i="1"/>
  <c r="GY2669" i="1"/>
  <c r="GZ2679" i="1" s="1"/>
  <c r="J2682" i="1"/>
  <c r="GY2682" i="1"/>
  <c r="GZ2692" i="1" s="1"/>
  <c r="GY2683" i="1"/>
  <c r="GZ2693" i="1" s="1"/>
  <c r="GY2684" i="1"/>
  <c r="GZ2694" i="1" s="1"/>
  <c r="CT2688" i="1"/>
  <c r="AT2693" i="1"/>
  <c r="GP2738" i="1"/>
  <c r="I2704" i="1"/>
  <c r="I2710" i="1"/>
  <c r="DT2724" i="1"/>
  <c r="GT2725" i="1"/>
  <c r="GY2715" i="1"/>
  <c r="CT2726" i="1"/>
  <c r="DT2727" i="1"/>
  <c r="J2721" i="1"/>
  <c r="K2721" i="1" s="1"/>
  <c r="CP2740" i="1"/>
  <c r="GY2722" i="1"/>
  <c r="GY2727" i="1"/>
  <c r="C2727" i="1"/>
  <c r="D2730" i="1" s="1"/>
  <c r="GU2728" i="1"/>
  <c r="C2799" i="1"/>
  <c r="DT2808" i="1"/>
  <c r="E2804" i="1"/>
  <c r="I2805" i="1"/>
  <c r="H2805" i="1"/>
  <c r="K2805" i="1" s="1"/>
  <c r="FP2805" i="1"/>
  <c r="FT2809" i="1" s="1"/>
  <c r="C2808" i="1"/>
  <c r="GU2809" i="1"/>
  <c r="GW2818" i="1" s="1"/>
  <c r="GT2819" i="1"/>
  <c r="GY2809" i="1"/>
  <c r="BT2820" i="1"/>
  <c r="GU2811" i="1"/>
  <c r="GT2821" i="1"/>
  <c r="GY2811" i="1"/>
  <c r="GY2812" i="1"/>
  <c r="DT2823" i="1"/>
  <c r="C2814" i="1"/>
  <c r="GX2824" i="1"/>
  <c r="GT2824" i="1"/>
  <c r="J2815" i="1"/>
  <c r="GT2825" i="1"/>
  <c r="DT2816" i="1"/>
  <c r="GT2826" i="1"/>
  <c r="C2818" i="1"/>
  <c r="GU2819" i="1"/>
  <c r="GT2830" i="1"/>
  <c r="GY2820" i="1"/>
  <c r="DT2831" i="1"/>
  <c r="ET2831" i="1"/>
  <c r="C2822" i="1"/>
  <c r="ET2832" i="1"/>
  <c r="GV2825" i="1"/>
  <c r="FT2836" i="1"/>
  <c r="GV2827" i="1"/>
  <c r="FT2838" i="1"/>
  <c r="C2832" i="1"/>
  <c r="BT2842" i="1"/>
  <c r="CT2842" i="1"/>
  <c r="DT2842" i="1"/>
  <c r="GY2833" i="1"/>
  <c r="GT2843" i="1"/>
  <c r="GV2834" i="1"/>
  <c r="FT2844" i="1"/>
  <c r="GV2835" i="1"/>
  <c r="GX2845" i="1" s="1"/>
  <c r="FT2845" i="1"/>
  <c r="GT2845" i="1"/>
  <c r="AT2846" i="1"/>
  <c r="GY2836" i="1"/>
  <c r="GV2837" i="1"/>
  <c r="C2837" i="1"/>
  <c r="D2839" i="1" s="1"/>
  <c r="GV2838" i="1"/>
  <c r="GX2848" i="1" s="1"/>
  <c r="K2838" i="1"/>
  <c r="DT2838" i="1"/>
  <c r="FT2848" i="1"/>
  <c r="GT2849" i="1"/>
  <c r="GY2839" i="1"/>
  <c r="GU2842" i="1"/>
  <c r="GW2852" i="1" s="1"/>
  <c r="ET2852" i="1"/>
  <c r="GY2843" i="1"/>
  <c r="BT2854" i="1"/>
  <c r="GY2844" i="1"/>
  <c r="CT2854" i="1"/>
  <c r="AT2845" i="1"/>
  <c r="CT2855" i="1"/>
  <c r="DT2846" i="1"/>
  <c r="FT2856" i="1"/>
  <c r="AT2857" i="1"/>
  <c r="BT2848" i="1"/>
  <c r="DT2858" i="1"/>
  <c r="DT2849" i="1"/>
  <c r="C2850" i="1"/>
  <c r="AT2860" i="1"/>
  <c r="GY2850" i="1"/>
  <c r="GZ2860" i="1" s="1"/>
  <c r="BT2860" i="1"/>
  <c r="CT2860" i="1"/>
  <c r="ET2861" i="1"/>
  <c r="AT2862" i="1"/>
  <c r="C2852" i="1"/>
  <c r="GY2852" i="1"/>
  <c r="CT2862" i="1"/>
  <c r="BT2863" i="1"/>
  <c r="GV2854" i="1"/>
  <c r="DT2864" i="1"/>
  <c r="ET2864" i="1"/>
  <c r="GU2856" i="1"/>
  <c r="ET2856" i="1"/>
  <c r="GT2866" i="1"/>
  <c r="BT2867" i="1"/>
  <c r="C2859" i="1"/>
  <c r="AT2869" i="1"/>
  <c r="GY2859" i="1"/>
  <c r="BT2869" i="1"/>
  <c r="K2860" i="1"/>
  <c r="FT2870" i="1"/>
  <c r="BT2871" i="1"/>
  <c r="C2861" i="1"/>
  <c r="GY2861" i="1"/>
  <c r="GU2862" i="1"/>
  <c r="GW2869" i="1" s="1"/>
  <c r="GV2863" i="1"/>
  <c r="CT2873" i="1"/>
  <c r="C2863" i="1"/>
  <c r="DT2873" i="1"/>
  <c r="GU2864" i="1"/>
  <c r="GW2873" i="1" s="1"/>
  <c r="FP2936" i="1"/>
  <c r="FT2874" i="1"/>
  <c r="GT2874" i="1"/>
  <c r="GU2865" i="1"/>
  <c r="GY2867" i="1"/>
  <c r="BT2878" i="1"/>
  <c r="FT2878" i="1"/>
  <c r="AT2879" i="1"/>
  <c r="GT2869" i="1"/>
  <c r="BT2880" i="1"/>
  <c r="GV2871" i="1"/>
  <c r="GX2879" i="1" s="1"/>
  <c r="CT2881" i="1"/>
  <c r="C2871" i="1"/>
  <c r="D2874" i="1" s="1"/>
  <c r="ET2881" i="1"/>
  <c r="GU2872" i="1"/>
  <c r="GW2880" i="1" s="1"/>
  <c r="BT2873" i="1"/>
  <c r="CT2884" i="1"/>
  <c r="GU2875" i="1"/>
  <c r="BT2876" i="1"/>
  <c r="CT2887" i="1"/>
  <c r="CT2878" i="1"/>
  <c r="ET2888" i="1"/>
  <c r="AT2889" i="1"/>
  <c r="C2879" i="1"/>
  <c r="GY2879" i="1"/>
  <c r="CT2889" i="1"/>
  <c r="GV2881" i="1"/>
  <c r="GX2887" i="1" s="1"/>
  <c r="GU2882" i="1"/>
  <c r="ET2892" i="1"/>
  <c r="GT2892" i="1"/>
  <c r="C2883" i="1"/>
  <c r="GU2883" i="1"/>
  <c r="C2885" i="1"/>
  <c r="GY2885" i="1"/>
  <c r="GV2887" i="1"/>
  <c r="GX2896" i="1" s="1"/>
  <c r="CT2897" i="1"/>
  <c r="C2887" i="1"/>
  <c r="CT2895" i="1"/>
  <c r="GU2888" i="1"/>
  <c r="GW2894" i="1" s="1"/>
  <c r="GX2902" i="1"/>
  <c r="GU2894" i="1"/>
  <c r="FP2938" i="1"/>
  <c r="BT2909" i="1"/>
  <c r="C2899" i="1"/>
  <c r="C2902" i="1"/>
  <c r="BT2912" i="1"/>
  <c r="DT2906" i="1"/>
  <c r="BT2907" i="1"/>
  <c r="BT2926" i="1"/>
  <c r="E2927" i="1"/>
  <c r="EP2940" i="1"/>
  <c r="GX3200" i="1"/>
  <c r="C2728" i="1"/>
  <c r="DR2792" i="1"/>
  <c r="GP2944" i="1"/>
  <c r="DT2809" i="1"/>
  <c r="DT2811" i="1"/>
  <c r="DT2814" i="1"/>
  <c r="C2817" i="1"/>
  <c r="D2820" i="1" s="1"/>
  <c r="DT2817" i="1"/>
  <c r="GY2831" i="1"/>
  <c r="BT2839" i="1"/>
  <c r="AT2843" i="1"/>
  <c r="CT2851" i="1"/>
  <c r="CT2852" i="1"/>
  <c r="C2854" i="1"/>
  <c r="D2857" i="1" s="1"/>
  <c r="AT2854" i="1"/>
  <c r="AT2863" i="1"/>
  <c r="AT2866" i="1"/>
  <c r="GP2936" i="1"/>
  <c r="CP2936" i="1"/>
  <c r="GT2879" i="1"/>
  <c r="AT2880" i="1"/>
  <c r="DT2890" i="1"/>
  <c r="FT2892" i="1"/>
  <c r="AP2936" i="1"/>
  <c r="AT2893" i="1"/>
  <c r="ET2893" i="1"/>
  <c r="AT2884" i="1"/>
  <c r="DT2894" i="1"/>
  <c r="BT2895" i="1"/>
  <c r="FT2895" i="1"/>
  <c r="AT2896" i="1"/>
  <c r="ET2896" i="1"/>
  <c r="AT2887" i="1"/>
  <c r="BT2899" i="1"/>
  <c r="BT2900" i="1"/>
  <c r="AT2901" i="1"/>
  <c r="C2891" i="1"/>
  <c r="BT2901" i="1"/>
  <c r="BT2905" i="1"/>
  <c r="DT2905" i="1"/>
  <c r="GY2896" i="1"/>
  <c r="AT2906" i="1"/>
  <c r="C2896" i="1"/>
  <c r="BT2906" i="1"/>
  <c r="DT2908" i="1"/>
  <c r="BT2910" i="1"/>
  <c r="GX2911" i="1"/>
  <c r="DT2911" i="1"/>
  <c r="GY2902" i="1"/>
  <c r="GT2902" i="1"/>
  <c r="FT2913" i="1"/>
  <c r="AT2905" i="1"/>
  <c r="CT2914" i="1"/>
  <c r="CT2916" i="1"/>
  <c r="ET2916" i="1"/>
  <c r="ET2915" i="1"/>
  <c r="AT2917" i="1"/>
  <c r="GY2907" i="1"/>
  <c r="AP2938" i="1"/>
  <c r="AT2915" i="1"/>
  <c r="C2907" i="1"/>
  <c r="BT2919" i="1"/>
  <c r="GY2909" i="1"/>
  <c r="GX2920" i="1"/>
  <c r="GX2923" i="1"/>
  <c r="GP2940" i="1"/>
  <c r="FT3147" i="1"/>
  <c r="GX3150" i="1"/>
  <c r="GX3153" i="1"/>
  <c r="GW3157" i="1"/>
  <c r="GX3162" i="1"/>
  <c r="GY3156" i="1"/>
  <c r="GU3159" i="1"/>
  <c r="GW3160" i="1" s="1"/>
  <c r="GU3160" i="1"/>
  <c r="GW3170" i="1" s="1"/>
  <c r="GX3170" i="1"/>
  <c r="GW3171" i="1"/>
  <c r="GX3176" i="1"/>
  <c r="GX3178" i="1"/>
  <c r="GX3179" i="1"/>
  <c r="GW3180" i="1"/>
  <c r="GX3186" i="1"/>
  <c r="GX3187" i="1"/>
  <c r="GX3188" i="1"/>
  <c r="GX3189" i="1"/>
  <c r="GX3190" i="1"/>
  <c r="GX3191" i="1"/>
  <c r="GX3192" i="1"/>
  <c r="D3188" i="1"/>
  <c r="D3189" i="1"/>
  <c r="I2802" i="1"/>
  <c r="C2804" i="1"/>
  <c r="C2809" i="1"/>
  <c r="C2811" i="1"/>
  <c r="C2812" i="1"/>
  <c r="FP2813" i="1"/>
  <c r="GY2813" i="1" s="1"/>
  <c r="GZ2823" i="1" s="1"/>
  <c r="I2814" i="1"/>
  <c r="C2821" i="1"/>
  <c r="C2823" i="1"/>
  <c r="GY2823" i="1"/>
  <c r="C2825" i="1"/>
  <c r="BT2825" i="1"/>
  <c r="J2826" i="1"/>
  <c r="C2827" i="1"/>
  <c r="GY2827" i="1"/>
  <c r="GZ2835" i="1" s="1"/>
  <c r="C2829" i="1"/>
  <c r="GY2830" i="1"/>
  <c r="C2833" i="1"/>
  <c r="GY2834" i="1"/>
  <c r="GZ2844" i="1" s="1"/>
  <c r="C2841" i="1"/>
  <c r="J2848" i="1"/>
  <c r="K2848" i="1" s="1"/>
  <c r="EP2868" i="1"/>
  <c r="ET2878" i="1" s="1"/>
  <c r="AT2875" i="1"/>
  <c r="CT2891" i="1"/>
  <c r="GT2891" i="1"/>
  <c r="I2882" i="1"/>
  <c r="GU2890" i="1"/>
  <c r="GW2899" i="1" s="1"/>
  <c r="K2891" i="1"/>
  <c r="GY2891" i="1"/>
  <c r="GY2892" i="1"/>
  <c r="BT2902" i="1"/>
  <c r="AT2903" i="1"/>
  <c r="C2893" i="1"/>
  <c r="C2895" i="1"/>
  <c r="D2898" i="1" s="1"/>
  <c r="GU2897" i="1"/>
  <c r="BT2908" i="1"/>
  <c r="GU2899" i="1"/>
  <c r="FT2909" i="1"/>
  <c r="GU2900" i="1"/>
  <c r="ET2900" i="1"/>
  <c r="BT2911" i="1"/>
  <c r="GU2902" i="1"/>
  <c r="FT2912" i="1"/>
  <c r="FT2911" i="1"/>
  <c r="GU2904" i="1"/>
  <c r="GT2904" i="1"/>
  <c r="BT2915" i="1"/>
  <c r="BT2916" i="1"/>
  <c r="FT2907" i="1"/>
  <c r="GU2908" i="1"/>
  <c r="C2909" i="1"/>
  <c r="D2916" i="1"/>
  <c r="D2918" i="1"/>
  <c r="GX2925" i="1"/>
  <c r="GX2928" i="1"/>
  <c r="GU2921" i="1"/>
  <c r="GW2926" i="1" s="1"/>
  <c r="CP2940" i="1"/>
  <c r="D2927" i="1"/>
  <c r="FT3148" i="1"/>
  <c r="C3138" i="1"/>
  <c r="GX3157" i="1"/>
  <c r="GX3161" i="1"/>
  <c r="GW3166" i="1"/>
  <c r="GV3159" i="1"/>
  <c r="GX3169" i="1" s="1"/>
  <c r="GX3171" i="1"/>
  <c r="GX3174" i="1"/>
  <c r="GW3175" i="1"/>
  <c r="GX3180" i="1"/>
  <c r="GW3181" i="1"/>
  <c r="GW3194" i="1"/>
  <c r="GW3195" i="1"/>
  <c r="GX3203" i="1"/>
  <c r="H2813" i="1"/>
  <c r="K2813" i="1" s="1"/>
  <c r="ET2830" i="1"/>
  <c r="GY2845" i="1"/>
  <c r="I2868" i="1"/>
  <c r="I2878" i="1"/>
  <c r="BT2890" i="1"/>
  <c r="FT2890" i="1"/>
  <c r="AT2891" i="1"/>
  <c r="J2882" i="1"/>
  <c r="K2882" i="1" s="1"/>
  <c r="DT2892" i="1"/>
  <c r="GT2893" i="1"/>
  <c r="GY2883" i="1"/>
  <c r="BT2894" i="1"/>
  <c r="FT2894" i="1"/>
  <c r="DT2895" i="1"/>
  <c r="CT2896" i="1"/>
  <c r="GT2896" i="1"/>
  <c r="GY2886" i="1"/>
  <c r="BT2897" i="1"/>
  <c r="FT2897" i="1"/>
  <c r="AT2898" i="1"/>
  <c r="ET2898" i="1"/>
  <c r="DT2899" i="1"/>
  <c r="GV2891" i="1"/>
  <c r="GX2900" i="1" s="1"/>
  <c r="C2892" i="1"/>
  <c r="GU2892" i="1"/>
  <c r="GW2901" i="1" s="1"/>
  <c r="K2893" i="1"/>
  <c r="GY2893" i="1"/>
  <c r="BT2904" i="1"/>
  <c r="GY2894" i="1"/>
  <c r="CT2904" i="1"/>
  <c r="DT2904" i="1"/>
  <c r="FT2904" i="1"/>
  <c r="GV2896" i="1"/>
  <c r="GX2906" i="1" s="1"/>
  <c r="FT2906" i="1"/>
  <c r="DT2907" i="1"/>
  <c r="DP2938" i="1"/>
  <c r="C2898" i="1"/>
  <c r="D2901" i="1" s="1"/>
  <c r="GY2898" i="1"/>
  <c r="DT2909" i="1"/>
  <c r="DT2910" i="1"/>
  <c r="FT2910" i="1"/>
  <c r="AT2911" i="1"/>
  <c r="GY2901" i="1"/>
  <c r="CT2902" i="1"/>
  <c r="GY2903" i="1"/>
  <c r="AT2913" i="1"/>
  <c r="AT2912" i="1"/>
  <c r="C2903" i="1"/>
  <c r="BT2913" i="1"/>
  <c r="CT2913" i="1"/>
  <c r="DT2914" i="1"/>
  <c r="DT2913" i="1"/>
  <c r="FT2914" i="1"/>
  <c r="GU2905" i="1"/>
  <c r="AT2916" i="1"/>
  <c r="GT2906" i="1"/>
  <c r="GV2907" i="1"/>
  <c r="GX2917" i="1" s="1"/>
  <c r="E2917" i="1"/>
  <c r="GX2918" i="1"/>
  <c r="DT2918" i="1"/>
  <c r="DT2916" i="1"/>
  <c r="GW2922" i="1"/>
  <c r="GW2923" i="1"/>
  <c r="GX2926" i="1"/>
  <c r="GX2927" i="1"/>
  <c r="D2930" i="1"/>
  <c r="GX3151" i="1"/>
  <c r="GX3152" i="1"/>
  <c r="GU3146" i="1"/>
  <c r="GW3156" i="1" s="1"/>
  <c r="GX3160" i="1"/>
  <c r="GX3166" i="1"/>
  <c r="GX3168" i="1"/>
  <c r="GX3172" i="1"/>
  <c r="GW3172" i="1"/>
  <c r="GW3173" i="1"/>
  <c r="GX3175" i="1"/>
  <c r="GW3176" i="1"/>
  <c r="GW3182" i="1"/>
  <c r="GX3182" i="1"/>
  <c r="GW3183" i="1"/>
  <c r="GW3184" i="1"/>
  <c r="GX3193" i="1"/>
  <c r="GX3195" i="1"/>
  <c r="GW3196" i="1"/>
  <c r="GW3197" i="1"/>
  <c r="GX3207" i="1"/>
  <c r="GY2900" i="1"/>
  <c r="J2904" i="1"/>
  <c r="K2904" i="1" s="1"/>
  <c r="EP2904" i="1"/>
  <c r="ET2908" i="1" s="1"/>
  <c r="GY2905" i="1"/>
  <c r="I2906" i="1"/>
  <c r="GY2908" i="1"/>
  <c r="I2909" i="1"/>
  <c r="C2910" i="1"/>
  <c r="F2927" i="1" s="1"/>
  <c r="BR2910" i="1"/>
  <c r="GU2910" i="1" s="1"/>
  <c r="GY2910" i="1"/>
  <c r="I2911" i="1"/>
  <c r="GY2912" i="1"/>
  <c r="GY2915" i="1"/>
  <c r="C2919" i="1"/>
  <c r="E2926" i="1" s="1"/>
  <c r="AT2919" i="1"/>
  <c r="H2921" i="1"/>
  <c r="CT2923" i="1"/>
  <c r="FT2924" i="1"/>
  <c r="DT2925" i="1"/>
  <c r="CT2926" i="1"/>
  <c r="GT2926" i="1"/>
  <c r="BT2927" i="1"/>
  <c r="C2928" i="1"/>
  <c r="D2931" i="1" s="1"/>
  <c r="AT2928" i="1"/>
  <c r="BP2931" i="1"/>
  <c r="C2931" i="1" s="1"/>
  <c r="E2931" i="1" s="1"/>
  <c r="CP2938" i="1"/>
  <c r="DS2938" i="1"/>
  <c r="GP2938" i="1"/>
  <c r="DP2940" i="1"/>
  <c r="DP2947" i="1"/>
  <c r="DT2940" i="1" s="1"/>
  <c r="H3135" i="1"/>
  <c r="C3136" i="1"/>
  <c r="C3137" i="1"/>
  <c r="GT3141" i="1"/>
  <c r="C3142" i="1"/>
  <c r="GY3142" i="1"/>
  <c r="GY3146" i="1"/>
  <c r="GT3148" i="1"/>
  <c r="C3149" i="1"/>
  <c r="C3150" i="1"/>
  <c r="C3151" i="1"/>
  <c r="FT3151" i="1"/>
  <c r="C3152" i="1"/>
  <c r="BT3154" i="1"/>
  <c r="GY3154" i="1"/>
  <c r="GT3155" i="1"/>
  <c r="I3156" i="1"/>
  <c r="CP3156" i="1"/>
  <c r="FT3156" i="1"/>
  <c r="C3157" i="1"/>
  <c r="GT3158" i="1"/>
  <c r="I3159" i="1"/>
  <c r="CP3159" i="1"/>
  <c r="GY3159" i="1" s="1"/>
  <c r="FT3159" i="1"/>
  <c r="H3160" i="1"/>
  <c r="BT3161" i="1"/>
  <c r="GY3161" i="1"/>
  <c r="C3163" i="1"/>
  <c r="D3166" i="1" s="1"/>
  <c r="GY3163" i="1"/>
  <c r="C3165" i="1"/>
  <c r="DT3165" i="1"/>
  <c r="GY3165" i="1"/>
  <c r="BT3166" i="1"/>
  <c r="C3167" i="1"/>
  <c r="GY3167" i="1"/>
  <c r="ET3168" i="1"/>
  <c r="GY3170" i="1"/>
  <c r="C3172" i="1"/>
  <c r="GY3172" i="1"/>
  <c r="CT3174" i="1"/>
  <c r="DT3175" i="1"/>
  <c r="GY3175" i="1"/>
  <c r="DT3176" i="1"/>
  <c r="GY3176" i="1"/>
  <c r="GY3177" i="1"/>
  <c r="AT3183" i="1"/>
  <c r="BT3183" i="1"/>
  <c r="GT3183" i="1"/>
  <c r="GY3184" i="1"/>
  <c r="GY3185" i="1"/>
  <c r="GY3186" i="1"/>
  <c r="GY3187" i="1"/>
  <c r="CT3188" i="1"/>
  <c r="CT3189" i="1"/>
  <c r="AT3193" i="1"/>
  <c r="AT3194" i="1"/>
  <c r="AT3195" i="1"/>
  <c r="DT3206" i="1"/>
  <c r="AT3199" i="1"/>
  <c r="C3201" i="1"/>
  <c r="H3201" i="1"/>
  <c r="J3201" i="1"/>
  <c r="C3203" i="1"/>
  <c r="AT3213" i="1"/>
  <c r="GY3203" i="1"/>
  <c r="CT3204" i="1"/>
  <c r="C3205" i="1"/>
  <c r="AT3215" i="1"/>
  <c r="GY3205" i="1"/>
  <c r="GX3362" i="1"/>
  <c r="BR2909" i="1"/>
  <c r="GU2909" i="1" s="1"/>
  <c r="GT2914" i="1"/>
  <c r="GY2916" i="1"/>
  <c r="CT2917" i="1"/>
  <c r="GY2917" i="1"/>
  <c r="CT2918" i="1"/>
  <c r="GT2918" i="1"/>
  <c r="FT2919" i="1"/>
  <c r="GY2920" i="1"/>
  <c r="AT2922" i="1"/>
  <c r="ET2922" i="1"/>
  <c r="AT2925" i="1"/>
  <c r="FT2928" i="1"/>
  <c r="AP2940" i="1"/>
  <c r="DP3135" i="1"/>
  <c r="DT3138" i="1" s="1"/>
  <c r="GY3138" i="1"/>
  <c r="FT3139" i="1"/>
  <c r="GT3142" i="1"/>
  <c r="FT3143" i="1"/>
  <c r="GY3143" i="1"/>
  <c r="GY3144" i="1"/>
  <c r="GT3146" i="1"/>
  <c r="GY3147" i="1"/>
  <c r="GT3149" i="1"/>
  <c r="GT3150" i="1"/>
  <c r="GT3152" i="1"/>
  <c r="FT3153" i="1"/>
  <c r="BT3155" i="1"/>
  <c r="GY3155" i="1"/>
  <c r="BT3158" i="1"/>
  <c r="GY3158" i="1"/>
  <c r="GT3159" i="1"/>
  <c r="CP3160" i="1"/>
  <c r="GY3160" i="1" s="1"/>
  <c r="GZ3170" i="1" s="1"/>
  <c r="BT3162" i="1"/>
  <c r="GY3162" i="1"/>
  <c r="ET3163" i="1"/>
  <c r="GT3166" i="1"/>
  <c r="BT3168" i="1"/>
  <c r="GY3169" i="1"/>
  <c r="BT3170" i="1"/>
  <c r="ET3170" i="1"/>
  <c r="CT3171" i="1"/>
  <c r="ET3172" i="1"/>
  <c r="FT3173" i="1"/>
  <c r="GY3174" i="1"/>
  <c r="ET3175" i="1"/>
  <c r="ET3177" i="1"/>
  <c r="DT3179" i="1"/>
  <c r="GY3180" i="1"/>
  <c r="GZ3188" i="1" s="1"/>
  <c r="GY3181" i="1"/>
  <c r="GY3182" i="1"/>
  <c r="GY3188" i="1"/>
  <c r="GY3189" i="1"/>
  <c r="GY3190" i="1"/>
  <c r="GY3191" i="1"/>
  <c r="GY3192" i="1"/>
  <c r="AT3204" i="1"/>
  <c r="AT3205" i="1"/>
  <c r="C3196" i="1"/>
  <c r="AT3196" i="1"/>
  <c r="C3197" i="1"/>
  <c r="AT3197" i="1"/>
  <c r="ET3207" i="1"/>
  <c r="GY3197" i="1"/>
  <c r="AT3198" i="1"/>
  <c r="GY3199" i="1"/>
  <c r="AT3209" i="1"/>
  <c r="GV3202" i="1"/>
  <c r="GU3203" i="1"/>
  <c r="GW3212" i="1" s="1"/>
  <c r="FT3213" i="1"/>
  <c r="BT3214" i="1"/>
  <c r="GU3205" i="1"/>
  <c r="GW3215" i="1" s="1"/>
  <c r="GX3216" i="1"/>
  <c r="GX3217" i="1"/>
  <c r="GX3219" i="1"/>
  <c r="GX3221" i="1"/>
  <c r="CP3269" i="1"/>
  <c r="GW3225" i="1"/>
  <c r="AP3269" i="1"/>
  <c r="E3226" i="1"/>
  <c r="F3236" i="1"/>
  <c r="D3221" i="1"/>
  <c r="E3227" i="1"/>
  <c r="D3222" i="1"/>
  <c r="E3228" i="1"/>
  <c r="D3223" i="1"/>
  <c r="F3239" i="1"/>
  <c r="E3229" i="1"/>
  <c r="D3224" i="1"/>
  <c r="E3230" i="1"/>
  <c r="D3225" i="1"/>
  <c r="E3231" i="1"/>
  <c r="D3226" i="1"/>
  <c r="GX3237" i="1"/>
  <c r="GX3238" i="1"/>
  <c r="E3237" i="1"/>
  <c r="D3232" i="1"/>
  <c r="GX3239" i="1"/>
  <c r="D3233" i="1"/>
  <c r="GX3240" i="1"/>
  <c r="D3234" i="1"/>
  <c r="GX3241" i="1"/>
  <c r="D3235" i="1"/>
  <c r="D3236" i="1"/>
  <c r="GW3352" i="1"/>
  <c r="GX3373" i="1"/>
  <c r="GY2899" i="1"/>
  <c r="C2901" i="1"/>
  <c r="C2906" i="1"/>
  <c r="E2914" i="1" s="1"/>
  <c r="GY2906" i="1"/>
  <c r="GZ2916" i="1" s="1"/>
  <c r="FT2908" i="1"/>
  <c r="I2910" i="1"/>
  <c r="C2911" i="1"/>
  <c r="BR2911" i="1"/>
  <c r="GU2911" i="1" s="1"/>
  <c r="GW2921" i="1" s="1"/>
  <c r="C2913" i="1"/>
  <c r="GY2914" i="1"/>
  <c r="C2916" i="1"/>
  <c r="E2924" i="1" s="1"/>
  <c r="J2921" i="1"/>
  <c r="BP2921" i="1"/>
  <c r="C2921" i="1" s="1"/>
  <c r="D2924" i="1" s="1"/>
  <c r="GY2927" i="1"/>
  <c r="H2931" i="1"/>
  <c r="K2931" i="1" s="1"/>
  <c r="DS2936" i="1"/>
  <c r="CS2940" i="1"/>
  <c r="CP2948" i="1"/>
  <c r="CT2938" i="1" s="1"/>
  <c r="C3132" i="1"/>
  <c r="J3135" i="1"/>
  <c r="FT3138" i="1"/>
  <c r="I3139" i="1"/>
  <c r="FP3139" i="1"/>
  <c r="FT3142" i="1" s="1"/>
  <c r="GT3139" i="1"/>
  <c r="GY3140" i="1"/>
  <c r="C3143" i="1"/>
  <c r="GT3143" i="1"/>
  <c r="GT3144" i="1"/>
  <c r="FR3146" i="1"/>
  <c r="GY3149" i="1"/>
  <c r="GZ3158" i="1" s="1"/>
  <c r="GY3150" i="1"/>
  <c r="EP3277" i="1"/>
  <c r="EP3273" i="1"/>
  <c r="C3158" i="1"/>
  <c r="J3160" i="1"/>
  <c r="C3164" i="1"/>
  <c r="GY3164" i="1"/>
  <c r="C3166" i="1"/>
  <c r="AP3277" i="1"/>
  <c r="AP3273" i="1"/>
  <c r="GY3166" i="1"/>
  <c r="BT3167" i="1"/>
  <c r="C3171" i="1"/>
  <c r="GY3171" i="1"/>
  <c r="GZ3181" i="1" s="1"/>
  <c r="C3176" i="1"/>
  <c r="AT3176" i="1"/>
  <c r="C3177" i="1"/>
  <c r="AT3185" i="1"/>
  <c r="DT3198" i="1"/>
  <c r="DT3199" i="1"/>
  <c r="DT3200" i="1"/>
  <c r="GY3193" i="1"/>
  <c r="GY3194" i="1"/>
  <c r="FT3205" i="1"/>
  <c r="AT3206" i="1"/>
  <c r="BT3206" i="1"/>
  <c r="FT3206" i="1"/>
  <c r="D3197" i="1"/>
  <c r="AT3207" i="1"/>
  <c r="BT3207" i="1"/>
  <c r="FP3269" i="1"/>
  <c r="FT3207" i="1"/>
  <c r="GT3207" i="1"/>
  <c r="GY3198" i="1"/>
  <c r="AT3208" i="1"/>
  <c r="C3199" i="1"/>
  <c r="GU3199" i="1"/>
  <c r="CT3209" i="1"/>
  <c r="GT3209" i="1"/>
  <c r="GV3200" i="1"/>
  <c r="J3200" i="1"/>
  <c r="EP3200" i="1"/>
  <c r="ET3204" i="1" s="1"/>
  <c r="I3200" i="1"/>
  <c r="H3200" i="1"/>
  <c r="FT3210" i="1"/>
  <c r="GV3201" i="1"/>
  <c r="CT3211" i="1"/>
  <c r="EP3201" i="1"/>
  <c r="ET3211" i="1" s="1"/>
  <c r="GT3211" i="1"/>
  <c r="BT3212" i="1"/>
  <c r="GV3203" i="1"/>
  <c r="C3204" i="1"/>
  <c r="E3211" i="1" s="1"/>
  <c r="AT3214" i="1"/>
  <c r="GY3204" i="1"/>
  <c r="GV3205" i="1"/>
  <c r="GX3215" i="1" s="1"/>
  <c r="CT3205" i="1"/>
  <c r="GW3218" i="1"/>
  <c r="GW3220" i="1"/>
  <c r="GW3222" i="1"/>
  <c r="GW3223" i="1"/>
  <c r="GW3224" i="1"/>
  <c r="GX3225" i="1"/>
  <c r="GW3226" i="1"/>
  <c r="GW3227" i="1"/>
  <c r="GW3228" i="1"/>
  <c r="GW3229" i="1"/>
  <c r="GW3230" i="1"/>
  <c r="GW3231" i="1"/>
  <c r="GW3232" i="1"/>
  <c r="GW3234" i="1"/>
  <c r="D3229" i="1"/>
  <c r="GW3236" i="1"/>
  <c r="GX3366" i="1"/>
  <c r="GX3368" i="1"/>
  <c r="D3377" i="1"/>
  <c r="GY2911" i="1"/>
  <c r="D2926" i="1"/>
  <c r="AR2936" i="1"/>
  <c r="ER2936" i="1"/>
  <c r="CS2938" i="1"/>
  <c r="DS2940" i="1"/>
  <c r="C3126" i="1"/>
  <c r="C3127" i="1"/>
  <c r="GP3277" i="1"/>
  <c r="GT3140" i="1"/>
  <c r="GY3141" i="1"/>
  <c r="GT3145" i="1"/>
  <c r="C3148" i="1"/>
  <c r="E3153" i="1" s="1"/>
  <c r="GY3153" i="1"/>
  <c r="C3168" i="1"/>
  <c r="GY3168" i="1"/>
  <c r="C3170" i="1"/>
  <c r="C3178" i="1"/>
  <c r="C3179" i="1"/>
  <c r="C3180" i="1"/>
  <c r="C3181" i="1"/>
  <c r="C3182" i="1"/>
  <c r="D3187" i="1"/>
  <c r="FT3197" i="1"/>
  <c r="ET3198" i="1"/>
  <c r="ET3199" i="1"/>
  <c r="C3190" i="1"/>
  <c r="ET3200" i="1"/>
  <c r="C3191" i="1"/>
  <c r="ET3201" i="1"/>
  <c r="C3192" i="1"/>
  <c r="ET3202" i="1"/>
  <c r="F3193" i="1"/>
  <c r="DT3203" i="1"/>
  <c r="DT3204" i="1"/>
  <c r="GY3196" i="1"/>
  <c r="GU3198" i="1"/>
  <c r="GW3203" i="1" s="1"/>
  <c r="ET3208" i="1"/>
  <c r="D3199" i="1"/>
  <c r="GV3199" i="1"/>
  <c r="GX3209" i="1" s="1"/>
  <c r="I3201" i="1"/>
  <c r="ER3201" i="1"/>
  <c r="GU3201" i="1" s="1"/>
  <c r="GP3269" i="1"/>
  <c r="GT3212" i="1"/>
  <c r="GY3202" i="1"/>
  <c r="GW3214" i="1"/>
  <c r="D3210" i="1"/>
  <c r="D3211" i="1"/>
  <c r="EP3269" i="1"/>
  <c r="D3237" i="1"/>
  <c r="D3238" i="1"/>
  <c r="D3239" i="1"/>
  <c r="GX3253" i="1"/>
  <c r="AT3211" i="1"/>
  <c r="AT3212" i="1"/>
  <c r="DT3215" i="1"/>
  <c r="GY3215" i="1"/>
  <c r="GZ3223" i="1" s="1"/>
  <c r="GY3216" i="1"/>
  <c r="GZ3224" i="1" s="1"/>
  <c r="GY3217" i="1"/>
  <c r="CT3218" i="1"/>
  <c r="CT3219" i="1"/>
  <c r="GT3219" i="1"/>
  <c r="CT3220" i="1"/>
  <c r="GT3220" i="1"/>
  <c r="CT3221" i="1"/>
  <c r="GT3221" i="1"/>
  <c r="CT3222" i="1"/>
  <c r="GT3222" i="1"/>
  <c r="AT3223" i="1"/>
  <c r="BT3223" i="1"/>
  <c r="FT3223" i="1"/>
  <c r="AT3224" i="1"/>
  <c r="BT3224" i="1"/>
  <c r="FT3224" i="1"/>
  <c r="AT3225" i="1"/>
  <c r="BT3225" i="1"/>
  <c r="AT3226" i="1"/>
  <c r="AT3227" i="1"/>
  <c r="E3233" i="1"/>
  <c r="GP3271" i="1"/>
  <c r="GT3243" i="1"/>
  <c r="GY3233" i="1"/>
  <c r="E3234" i="1"/>
  <c r="GY3234" i="1"/>
  <c r="E3235" i="1"/>
  <c r="GY3235" i="1"/>
  <c r="E3236" i="1"/>
  <c r="GT3236" i="1"/>
  <c r="GY3236" i="1"/>
  <c r="GY3237" i="1"/>
  <c r="C3237" i="1"/>
  <c r="F3241" i="1" s="1"/>
  <c r="AP3271" i="1"/>
  <c r="AT3241" i="1"/>
  <c r="FT3241" i="1"/>
  <c r="GY3242" i="1"/>
  <c r="GX3257" i="1"/>
  <c r="D3332" i="1"/>
  <c r="DT3338" i="1"/>
  <c r="K3339" i="1"/>
  <c r="GY3344" i="1"/>
  <c r="DT3355" i="1"/>
  <c r="DT3350" i="1"/>
  <c r="FT3355" i="1"/>
  <c r="FT3347" i="1"/>
  <c r="GV3349" i="1"/>
  <c r="C3351" i="1"/>
  <c r="GY3351" i="1"/>
  <c r="BT3361" i="1"/>
  <c r="GU3356" i="1"/>
  <c r="GY3358" i="1"/>
  <c r="C3358" i="1"/>
  <c r="BT3368" i="1"/>
  <c r="BT3365" i="1"/>
  <c r="ET3367" i="1"/>
  <c r="GU3372" i="1"/>
  <c r="GW3382" i="1" s="1"/>
  <c r="GV3374" i="1"/>
  <c r="C3374" i="1"/>
  <c r="CT3384" i="1"/>
  <c r="GY3375" i="1"/>
  <c r="C3377" i="1"/>
  <c r="AT3387" i="1"/>
  <c r="GY3377" i="1"/>
  <c r="BT3389" i="1"/>
  <c r="C3379" i="1"/>
  <c r="GY3379" i="1"/>
  <c r="FT3380" i="1"/>
  <c r="AT3381" i="1"/>
  <c r="GT3382" i="1"/>
  <c r="GY3386" i="1"/>
  <c r="GY3389" i="1"/>
  <c r="C3391" i="1"/>
  <c r="GY3391" i="1"/>
  <c r="AT3401" i="1"/>
  <c r="BT3395" i="1"/>
  <c r="BT3396" i="1"/>
  <c r="DT3396" i="1"/>
  <c r="GT3397" i="1"/>
  <c r="DT3408" i="1"/>
  <c r="C3399" i="1"/>
  <c r="GW3412" i="1"/>
  <c r="GV3416" i="1"/>
  <c r="GY3206" i="1"/>
  <c r="GY3207" i="1"/>
  <c r="D3212" i="1"/>
  <c r="C3213" i="1"/>
  <c r="C3214" i="1"/>
  <c r="C3215" i="1"/>
  <c r="D3216" i="1" s="1"/>
  <c r="GY3218" i="1"/>
  <c r="GY3219" i="1"/>
  <c r="GY3220" i="1"/>
  <c r="GY3221" i="1"/>
  <c r="GY3222" i="1"/>
  <c r="CT3223" i="1"/>
  <c r="CT3224" i="1"/>
  <c r="D3227" i="1"/>
  <c r="AT3237" i="1"/>
  <c r="AT3228" i="1"/>
  <c r="AT3229" i="1"/>
  <c r="AT3230" i="1"/>
  <c r="ET3240" i="1"/>
  <c r="AT3231" i="1"/>
  <c r="ET3241" i="1"/>
  <c r="AT3232" i="1"/>
  <c r="ET3242" i="1"/>
  <c r="DT3243" i="1"/>
  <c r="DT3244" i="1"/>
  <c r="DT3245" i="1"/>
  <c r="ET3246" i="1"/>
  <c r="GT3246" i="1"/>
  <c r="K3237" i="1"/>
  <c r="GU3237" i="1"/>
  <c r="GW3238" i="1" s="1"/>
  <c r="GT3247" i="1"/>
  <c r="C3240" i="1"/>
  <c r="GY3240" i="1"/>
  <c r="DT3251" i="1"/>
  <c r="ET3251" i="1"/>
  <c r="GU3242" i="1"/>
  <c r="GW3251" i="1" s="1"/>
  <c r="J3242" i="1"/>
  <c r="H3242" i="1"/>
  <c r="BS3242" i="1"/>
  <c r="J3244" i="1"/>
  <c r="I3244" i="1"/>
  <c r="DT3254" i="1"/>
  <c r="AT3245" i="1"/>
  <c r="DT3255" i="1"/>
  <c r="AT3246" i="1"/>
  <c r="DT3256" i="1"/>
  <c r="AT3247" i="1"/>
  <c r="DT3257" i="1"/>
  <c r="ET3248" i="1"/>
  <c r="GT3258" i="1"/>
  <c r="AT3260" i="1"/>
  <c r="CT3260" i="1"/>
  <c r="GV3251" i="1"/>
  <c r="GX3258" i="1" s="1"/>
  <c r="CT3251" i="1"/>
  <c r="ET3261" i="1"/>
  <c r="FT3261" i="1"/>
  <c r="FP3273" i="1"/>
  <c r="GT3261" i="1"/>
  <c r="AT3253" i="1"/>
  <c r="K3255" i="1"/>
  <c r="GU3255" i="1"/>
  <c r="GW3255" i="1" s="1"/>
  <c r="DT3258" i="1"/>
  <c r="DT3260" i="1"/>
  <c r="C3262" i="1"/>
  <c r="D3265" i="1" s="1"/>
  <c r="DP3271" i="1"/>
  <c r="J3326" i="1"/>
  <c r="FT3340" i="1"/>
  <c r="FT3341" i="1"/>
  <c r="K3332" i="1"/>
  <c r="C3335" i="1"/>
  <c r="GV3338" i="1"/>
  <c r="GY3343" i="1"/>
  <c r="GY3345" i="1"/>
  <c r="C3345" i="1"/>
  <c r="BT3353" i="1"/>
  <c r="BT3355" i="1"/>
  <c r="GX3356" i="1"/>
  <c r="GU3352" i="1"/>
  <c r="K3353" i="1"/>
  <c r="GV3357" i="1"/>
  <c r="GX3367" i="1" s="1"/>
  <c r="GU3358" i="1"/>
  <c r="GY3359" i="1"/>
  <c r="J3359" i="1"/>
  <c r="I3359" i="1"/>
  <c r="H3359" i="1"/>
  <c r="GY3362" i="1"/>
  <c r="C3362" i="1"/>
  <c r="BT3372" i="1"/>
  <c r="ET3372" i="1"/>
  <c r="K3363" i="1"/>
  <c r="ET3363" i="1"/>
  <c r="GX3374" i="1"/>
  <c r="BT3375" i="1"/>
  <c r="CT3375" i="1"/>
  <c r="AP3473" i="1"/>
  <c r="C3366" i="1"/>
  <c r="AT3376" i="1"/>
  <c r="K3367" i="1"/>
  <c r="GU3367" i="1"/>
  <c r="DT3377" i="1"/>
  <c r="C3368" i="1"/>
  <c r="GY3368" i="1"/>
  <c r="ET3368" i="1"/>
  <c r="GT3378" i="1"/>
  <c r="GV3369" i="1"/>
  <c r="GX3376" i="1" s="1"/>
  <c r="FT3379" i="1"/>
  <c r="C3370" i="1"/>
  <c r="AT3380" i="1"/>
  <c r="GY3370" i="1"/>
  <c r="CT3371" i="1"/>
  <c r="H3372" i="1"/>
  <c r="CR3372" i="1"/>
  <c r="CP3372" i="1"/>
  <c r="J3372" i="1"/>
  <c r="BT3384" i="1"/>
  <c r="DT3375" i="1"/>
  <c r="FT3385" i="1"/>
  <c r="BT3386" i="1"/>
  <c r="C3376" i="1"/>
  <c r="GY3376" i="1"/>
  <c r="FT3377" i="1"/>
  <c r="GV3378" i="1"/>
  <c r="DT3388" i="1"/>
  <c r="AT3389" i="1"/>
  <c r="GT3379" i="1"/>
  <c r="GV3380" i="1"/>
  <c r="FT3390" i="1"/>
  <c r="C3381" i="1"/>
  <c r="AT3391" i="1"/>
  <c r="GU3382" i="1"/>
  <c r="GX3392" i="1"/>
  <c r="GT3392" i="1"/>
  <c r="GU3383" i="1"/>
  <c r="ET3383" i="1"/>
  <c r="FT3383" i="1"/>
  <c r="GU3384" i="1"/>
  <c r="ET3384" i="1"/>
  <c r="FT3384" i="1"/>
  <c r="GU3385" i="1"/>
  <c r="GW3395" i="1" s="1"/>
  <c r="GV3386" i="1"/>
  <c r="FT3396" i="1"/>
  <c r="BT3397" i="1"/>
  <c r="C3387" i="1"/>
  <c r="GY3387" i="1"/>
  <c r="DT3397" i="1"/>
  <c r="K3389" i="1"/>
  <c r="BT3400" i="1"/>
  <c r="C3390" i="1"/>
  <c r="GY3390" i="1"/>
  <c r="DT3400" i="1"/>
  <c r="FT3391" i="1"/>
  <c r="GU3392" i="1"/>
  <c r="GW3401" i="1" s="1"/>
  <c r="CT3393" i="1"/>
  <c r="C3394" i="1"/>
  <c r="AT3404" i="1"/>
  <c r="GY3394" i="1"/>
  <c r="AT3406" i="1"/>
  <c r="GY3396" i="1"/>
  <c r="GU3397" i="1"/>
  <c r="DT3407" i="1"/>
  <c r="C3398" i="1"/>
  <c r="DT3405" i="1"/>
  <c r="DT3404" i="1"/>
  <c r="GX3412" i="1"/>
  <c r="GY3209" i="1"/>
  <c r="GY3210" i="1"/>
  <c r="GY3211" i="1"/>
  <c r="GY3212" i="1"/>
  <c r="GZ3222" i="1" s="1"/>
  <c r="D3213" i="1"/>
  <c r="D3214" i="1"/>
  <c r="C3216" i="1"/>
  <c r="AT3216" i="1"/>
  <c r="AT3217" i="1"/>
  <c r="ET3219" i="1"/>
  <c r="GY3223" i="1"/>
  <c r="GY3224" i="1"/>
  <c r="GY3225" i="1"/>
  <c r="GY3226" i="1"/>
  <c r="GY3227" i="1"/>
  <c r="D3228" i="1"/>
  <c r="D3230" i="1"/>
  <c r="D3231" i="1"/>
  <c r="FP3271" i="1"/>
  <c r="ET3244" i="1"/>
  <c r="ET3245" i="1"/>
  <c r="D3242" i="1"/>
  <c r="CT3248" i="1"/>
  <c r="DT3248" i="1"/>
  <c r="GT3248" i="1"/>
  <c r="C3241" i="1"/>
  <c r="I3242" i="1"/>
  <c r="GV3242" i="1"/>
  <c r="GX3252" i="1" s="1"/>
  <c r="DT3252" i="1"/>
  <c r="ET3252" i="1"/>
  <c r="FT3252" i="1"/>
  <c r="GU3243" i="1"/>
  <c r="GW3253" i="1" s="1"/>
  <c r="K3243" i="1"/>
  <c r="AT3255" i="1"/>
  <c r="BT3255" i="1"/>
  <c r="AT3256" i="1"/>
  <c r="AT3257" i="1"/>
  <c r="BT3257" i="1"/>
  <c r="K3248" i="1"/>
  <c r="GU3248" i="1"/>
  <c r="ET3258" i="1"/>
  <c r="FT3258" i="1"/>
  <c r="AT3259" i="1"/>
  <c r="GU3250" i="1"/>
  <c r="FT3260" i="1"/>
  <c r="GT3260" i="1"/>
  <c r="CT3261" i="1"/>
  <c r="C3252" i="1"/>
  <c r="GY3252" i="1"/>
  <c r="GY3253" i="1"/>
  <c r="K3256" i="1"/>
  <c r="GU3256" i="1"/>
  <c r="GY3257" i="1"/>
  <c r="GV3258" i="1"/>
  <c r="GX3260" i="1" s="1"/>
  <c r="C3258" i="1"/>
  <c r="GY3259" i="1"/>
  <c r="GV3260" i="1"/>
  <c r="C3260" i="1"/>
  <c r="D3264" i="1" s="1"/>
  <c r="GY3261" i="1"/>
  <c r="J3264" i="1"/>
  <c r="I3264" i="1"/>
  <c r="BR3271" i="1"/>
  <c r="FR3271" i="1"/>
  <c r="D3333" i="1"/>
  <c r="FT3343" i="1"/>
  <c r="DP3335" i="1"/>
  <c r="DT3336" i="1" s="1"/>
  <c r="DT3347" i="1"/>
  <c r="GY3339" i="1"/>
  <c r="DT3348" i="1"/>
  <c r="K3340" i="1"/>
  <c r="GX3352" i="1"/>
  <c r="GY3342" i="1"/>
  <c r="C3343" i="1"/>
  <c r="DT3353" i="1"/>
  <c r="K3344" i="1"/>
  <c r="BT3354" i="1"/>
  <c r="GU3345" i="1"/>
  <c r="GW3355" i="1" s="1"/>
  <c r="DT3346" i="1"/>
  <c r="GT3356" i="1"/>
  <c r="FS3347" i="1"/>
  <c r="GV3347" i="1" s="1"/>
  <c r="GX3357" i="1" s="1"/>
  <c r="I3347" i="1"/>
  <c r="H3347" i="1"/>
  <c r="K3347" i="1" s="1"/>
  <c r="FP3347" i="1"/>
  <c r="J3348" i="1"/>
  <c r="I3348" i="1"/>
  <c r="FP3348" i="1"/>
  <c r="H3348" i="1"/>
  <c r="BT3359" i="1"/>
  <c r="FT3360" i="1"/>
  <c r="GV3351" i="1"/>
  <c r="GX3361" i="1" s="1"/>
  <c r="FT3351" i="1"/>
  <c r="C3353" i="1"/>
  <c r="DT3354" i="1"/>
  <c r="ET3365" i="1"/>
  <c r="DT3356" i="1"/>
  <c r="FT3366" i="1"/>
  <c r="GY3357" i="1"/>
  <c r="GT3359" i="1"/>
  <c r="BT3370" i="1"/>
  <c r="H3360" i="1"/>
  <c r="K3360" i="1" s="1"/>
  <c r="DT3360" i="1"/>
  <c r="FT3370" i="1"/>
  <c r="GT3361" i="1"/>
  <c r="GU3362" i="1"/>
  <c r="GW3369" i="1" s="1"/>
  <c r="DT3373" i="1"/>
  <c r="ET3373" i="1"/>
  <c r="FT3373" i="1"/>
  <c r="CT3374" i="1"/>
  <c r="GU3365" i="1"/>
  <c r="FT3375" i="1"/>
  <c r="GT3375" i="1"/>
  <c r="GY3366" i="1"/>
  <c r="K3368" i="1"/>
  <c r="GU3368" i="1"/>
  <c r="ET3378" i="1"/>
  <c r="FT3378" i="1"/>
  <c r="BT3369" i="1"/>
  <c r="GU3370" i="1"/>
  <c r="GW3379" i="1" s="1"/>
  <c r="GT3380" i="1"/>
  <c r="DT3381" i="1"/>
  <c r="I3372" i="1"/>
  <c r="BT3382" i="1"/>
  <c r="FT3382" i="1"/>
  <c r="BT3383" i="1"/>
  <c r="CT3383" i="1"/>
  <c r="DT3383" i="1"/>
  <c r="GT3384" i="1"/>
  <c r="GY3374" i="1"/>
  <c r="GV3375" i="1"/>
  <c r="GX3385" i="1" s="1"/>
  <c r="CT3385" i="1"/>
  <c r="C3375" i="1"/>
  <c r="DT3385" i="1"/>
  <c r="AT3386" i="1"/>
  <c r="GV3377" i="1"/>
  <c r="ET3387" i="1"/>
  <c r="FT3387" i="1"/>
  <c r="BT3388" i="1"/>
  <c r="GU3379" i="1"/>
  <c r="GW3385" i="1" s="1"/>
  <c r="FT3389" i="1"/>
  <c r="GT3389" i="1"/>
  <c r="BT3380" i="1"/>
  <c r="DT3390" i="1"/>
  <c r="ET3381" i="1"/>
  <c r="GT3391" i="1"/>
  <c r="GV3383" i="1"/>
  <c r="DT3393" i="1"/>
  <c r="FT3393" i="1"/>
  <c r="C3384" i="1"/>
  <c r="GV3384" i="1"/>
  <c r="GT3394" i="1"/>
  <c r="C3385" i="1"/>
  <c r="DT3395" i="1"/>
  <c r="GT3395" i="1"/>
  <c r="AT3397" i="1"/>
  <c r="BT3398" i="1"/>
  <c r="GV3389" i="1"/>
  <c r="CT3399" i="1"/>
  <c r="DT3399" i="1"/>
  <c r="ET3399" i="1"/>
  <c r="GT3390" i="1"/>
  <c r="GV3391" i="1"/>
  <c r="DT3402" i="1"/>
  <c r="C3393" i="1"/>
  <c r="GY3393" i="1"/>
  <c r="BT3403" i="1"/>
  <c r="GU3396" i="1"/>
  <c r="FT3398" i="1"/>
  <c r="GV3401" i="1"/>
  <c r="GX3411" i="1" s="1"/>
  <c r="CT3238" i="1"/>
  <c r="GT3238" i="1"/>
  <c r="GY3228" i="1"/>
  <c r="CT3239" i="1"/>
  <c r="GT3239" i="1"/>
  <c r="GY3229" i="1"/>
  <c r="CT3240" i="1"/>
  <c r="GT3240" i="1"/>
  <c r="GY3230" i="1"/>
  <c r="GZ3240" i="1" s="1"/>
  <c r="CT3241" i="1"/>
  <c r="GT3241" i="1"/>
  <c r="GY3231" i="1"/>
  <c r="E3232" i="1"/>
  <c r="CT3242" i="1"/>
  <c r="GT3242" i="1"/>
  <c r="GY3232" i="1"/>
  <c r="AT3243" i="1"/>
  <c r="FT3243" i="1"/>
  <c r="AT3244" i="1"/>
  <c r="BT3244" i="1"/>
  <c r="CT3246" i="1"/>
  <c r="CT3247" i="1"/>
  <c r="ET3247" i="1"/>
  <c r="EP3271" i="1"/>
  <c r="CT3249" i="1"/>
  <c r="DT3249" i="1"/>
  <c r="GT3249" i="1"/>
  <c r="C3242" i="1"/>
  <c r="ET3243" i="1"/>
  <c r="K3244" i="1"/>
  <c r="BP3244" i="1"/>
  <c r="GW3256" i="1"/>
  <c r="ET3259" i="1"/>
  <c r="GT3259" i="1"/>
  <c r="ET3260" i="1"/>
  <c r="C3251" i="1"/>
  <c r="AT3261" i="1"/>
  <c r="GY3251" i="1"/>
  <c r="GP3273" i="1"/>
  <c r="FP3477" i="1"/>
  <c r="FT3338" i="1"/>
  <c r="DT3339" i="1"/>
  <c r="FT3339" i="1"/>
  <c r="K3330" i="1"/>
  <c r="FT3342" i="1"/>
  <c r="DT3343" i="1"/>
  <c r="D3335" i="1"/>
  <c r="I3335" i="1"/>
  <c r="H3336" i="1"/>
  <c r="K3336" i="1" s="1"/>
  <c r="C3340" i="1"/>
  <c r="E3346" i="1" s="1"/>
  <c r="GY3340" i="1"/>
  <c r="DT3349" i="1"/>
  <c r="GX3351" i="1"/>
  <c r="GW3350" i="1"/>
  <c r="C3346" i="1"/>
  <c r="BT3356" i="1"/>
  <c r="FT3356" i="1"/>
  <c r="BT3358" i="1"/>
  <c r="GX3360" i="1"/>
  <c r="C3352" i="1"/>
  <c r="DT3352" i="1"/>
  <c r="GY3354" i="1"/>
  <c r="C3354" i="1"/>
  <c r="BT3364" i="1"/>
  <c r="BT3366" i="1"/>
  <c r="GY3356" i="1"/>
  <c r="C3356" i="1"/>
  <c r="ET3366" i="1"/>
  <c r="BT3367" i="1"/>
  <c r="DT3358" i="1"/>
  <c r="GX3369" i="1"/>
  <c r="GW3370" i="1"/>
  <c r="ET3370" i="1"/>
  <c r="BT3371" i="1"/>
  <c r="FT3371" i="1"/>
  <c r="BT3374" i="1"/>
  <c r="FT3364" i="1"/>
  <c r="GX3375" i="1"/>
  <c r="FT3376" i="1"/>
  <c r="AT3379" i="1"/>
  <c r="BT3379" i="1"/>
  <c r="H3371" i="1"/>
  <c r="K3371" i="1" s="1"/>
  <c r="CR3371" i="1"/>
  <c r="GU3371" i="1" s="1"/>
  <c r="CP3371" i="1"/>
  <c r="CT3373" i="1" s="1"/>
  <c r="J3371" i="1"/>
  <c r="AT3382" i="1"/>
  <c r="CT3372" i="1"/>
  <c r="GY3373" i="1"/>
  <c r="DT3374" i="1"/>
  <c r="BT3385" i="1"/>
  <c r="GW3386" i="1"/>
  <c r="GX3386" i="1"/>
  <c r="GT3386" i="1"/>
  <c r="GT3388" i="1"/>
  <c r="GY3378" i="1"/>
  <c r="C3380" i="1"/>
  <c r="F3397" i="1" s="1"/>
  <c r="AT3390" i="1"/>
  <c r="GY3380" i="1"/>
  <c r="GX3391" i="1"/>
  <c r="DT3391" i="1"/>
  <c r="C3382" i="1"/>
  <c r="BT3392" i="1"/>
  <c r="GY3382" i="1"/>
  <c r="DT3392" i="1"/>
  <c r="AT3383" i="1"/>
  <c r="AT3384" i="1"/>
  <c r="AT3385" i="1"/>
  <c r="FT3395" i="1"/>
  <c r="AT3396" i="1"/>
  <c r="FT3397" i="1"/>
  <c r="GU3388" i="1"/>
  <c r="GW3396" i="1" s="1"/>
  <c r="ET3388" i="1"/>
  <c r="GT3398" i="1"/>
  <c r="BT3399" i="1"/>
  <c r="GU3390" i="1"/>
  <c r="FT3400" i="1"/>
  <c r="BT3391" i="1"/>
  <c r="AT3392" i="1"/>
  <c r="GT3393" i="1"/>
  <c r="GV3394" i="1"/>
  <c r="GX3400" i="1" s="1"/>
  <c r="GU3401" i="1"/>
  <c r="GW3411" i="1" s="1"/>
  <c r="GX3413" i="1"/>
  <c r="C3405" i="1"/>
  <c r="C3406" i="1"/>
  <c r="GY3406" i="1"/>
  <c r="CT3406" i="1"/>
  <c r="GT3406" i="1"/>
  <c r="GX3419" i="1"/>
  <c r="GY3410" i="1"/>
  <c r="BT3410" i="1"/>
  <c r="FT3410" i="1"/>
  <c r="CT3421" i="1"/>
  <c r="DT3411" i="1"/>
  <c r="C3412" i="1"/>
  <c r="GY3412" i="1"/>
  <c r="CT3412" i="1"/>
  <c r="GT3412" i="1"/>
  <c r="H3414" i="1"/>
  <c r="K3414" i="1" s="1"/>
  <c r="BR3414" i="1"/>
  <c r="GU3414" i="1" s="1"/>
  <c r="CT3414" i="1"/>
  <c r="GT3414" i="1"/>
  <c r="AP3415" i="1"/>
  <c r="AT3420" i="1" s="1"/>
  <c r="J3415" i="1"/>
  <c r="I3415" i="1"/>
  <c r="FT3418" i="1"/>
  <c r="ET3419" i="1"/>
  <c r="CT3423" i="1"/>
  <c r="GT3434" i="1"/>
  <c r="GT3432" i="1"/>
  <c r="GT3425" i="1"/>
  <c r="BT3438" i="1"/>
  <c r="BT3436" i="1"/>
  <c r="C3428" i="1"/>
  <c r="GW3444" i="1"/>
  <c r="EP3473" i="1"/>
  <c r="C3243" i="1"/>
  <c r="C3244" i="1"/>
  <c r="BR3244" i="1"/>
  <c r="GU3244" i="1" s="1"/>
  <c r="GW3254" i="1" s="1"/>
  <c r="C3248" i="1"/>
  <c r="D3249" i="1" s="1"/>
  <c r="C3249" i="1"/>
  <c r="GY3250" i="1"/>
  <c r="H3254" i="1"/>
  <c r="C3255" i="1"/>
  <c r="C3256" i="1"/>
  <c r="C3257" i="1"/>
  <c r="H3264" i="1"/>
  <c r="K3264" i="1" s="1"/>
  <c r="DP3325" i="1"/>
  <c r="H3326" i="1"/>
  <c r="K3326" i="1" s="1"/>
  <c r="C3327" i="1"/>
  <c r="C3334" i="1"/>
  <c r="J3339" i="1"/>
  <c r="I3346" i="1"/>
  <c r="GY3346" i="1"/>
  <c r="C3348" i="1"/>
  <c r="C3349" i="1"/>
  <c r="GY3350" i="1"/>
  <c r="C3355" i="1"/>
  <c r="C3357" i="1"/>
  <c r="BT3357" i="1"/>
  <c r="C3359" i="1"/>
  <c r="J3360" i="1"/>
  <c r="CP3360" i="1"/>
  <c r="CT3370" i="1" s="1"/>
  <c r="C3361" i="1"/>
  <c r="GY3361" i="1"/>
  <c r="C3364" i="1"/>
  <c r="GY3365" i="1"/>
  <c r="C3369" i="1"/>
  <c r="AT3378" i="1"/>
  <c r="H3381" i="1"/>
  <c r="FT3394" i="1"/>
  <c r="AT3395" i="1"/>
  <c r="C3386" i="1"/>
  <c r="C3389" i="1"/>
  <c r="BT3401" i="1"/>
  <c r="FT3401" i="1"/>
  <c r="AT3402" i="1"/>
  <c r="CT3403" i="1"/>
  <c r="GT3403" i="1"/>
  <c r="GY3395" i="1"/>
  <c r="C3395" i="1"/>
  <c r="AT3405" i="1"/>
  <c r="BT3405" i="1"/>
  <c r="DT3406" i="1"/>
  <c r="FP3469" i="1"/>
  <c r="GT3407" i="1"/>
  <c r="AT3398" i="1"/>
  <c r="FT3408" i="1"/>
  <c r="C3400" i="1"/>
  <c r="GU3400" i="1"/>
  <c r="GW3410" i="1" s="1"/>
  <c r="C3403" i="1"/>
  <c r="GU3403" i="1"/>
  <c r="BT3413" i="1"/>
  <c r="CT3413" i="1"/>
  <c r="FT3413" i="1"/>
  <c r="GT3413" i="1"/>
  <c r="DT3414" i="1"/>
  <c r="AT3415" i="1"/>
  <c r="DT3415" i="1"/>
  <c r="ET3415" i="1"/>
  <c r="CT3416" i="1"/>
  <c r="DT3416" i="1"/>
  <c r="GT3416" i="1"/>
  <c r="CT3408" i="1"/>
  <c r="GT3408" i="1"/>
  <c r="FT3409" i="1"/>
  <c r="C3410" i="1"/>
  <c r="GU3410" i="1"/>
  <c r="BT3420" i="1"/>
  <c r="CT3420" i="1"/>
  <c r="FT3420" i="1"/>
  <c r="GT3420" i="1"/>
  <c r="AT3421" i="1"/>
  <c r="DT3421" i="1"/>
  <c r="GT3422" i="1"/>
  <c r="DT3413" i="1"/>
  <c r="BP3414" i="1"/>
  <c r="BT3416" i="1" s="1"/>
  <c r="DT3424" i="1"/>
  <c r="J3416" i="1"/>
  <c r="K3416" i="1" s="1"/>
  <c r="I3416" i="1"/>
  <c r="CS3416" i="1"/>
  <c r="C3417" i="1"/>
  <c r="ET3428" i="1"/>
  <c r="ET3427" i="1"/>
  <c r="GT3428" i="1"/>
  <c r="DT3429" i="1"/>
  <c r="AT3430" i="1"/>
  <c r="GT3430" i="1"/>
  <c r="GY3420" i="1"/>
  <c r="BT3434" i="1"/>
  <c r="DT3426" i="1"/>
  <c r="GY3428" i="1"/>
  <c r="BP3243" i="1"/>
  <c r="BT3253" i="1" s="1"/>
  <c r="GY3245" i="1"/>
  <c r="GY3246" i="1"/>
  <c r="GY3247" i="1"/>
  <c r="GY3249" i="1"/>
  <c r="BP3254" i="1"/>
  <c r="BT3258" i="1" s="1"/>
  <c r="AT3258" i="1"/>
  <c r="DR3325" i="1"/>
  <c r="DT3337" i="1"/>
  <c r="GP3477" i="1"/>
  <c r="DT3340" i="1"/>
  <c r="DT3341" i="1"/>
  <c r="DT3342" i="1"/>
  <c r="C3350" i="1"/>
  <c r="GT3352" i="1"/>
  <c r="GY3364" i="1"/>
  <c r="GY3383" i="1"/>
  <c r="BT3394" i="1"/>
  <c r="GY3384" i="1"/>
  <c r="GZ3394" i="1" s="1"/>
  <c r="CT3401" i="1"/>
  <c r="BT3402" i="1"/>
  <c r="FT3402" i="1"/>
  <c r="DT3403" i="1"/>
  <c r="K3395" i="1"/>
  <c r="DP3469" i="1"/>
  <c r="GY3398" i="1"/>
  <c r="AT3408" i="1"/>
  <c r="AT3409" i="1"/>
  <c r="AT3411" i="1"/>
  <c r="BT3411" i="1"/>
  <c r="ER3401" i="1"/>
  <c r="GP3469" i="1"/>
  <c r="AT3414" i="1"/>
  <c r="ET3414" i="1"/>
  <c r="GY3404" i="1"/>
  <c r="GZ3413" i="1" s="1"/>
  <c r="GY3405" i="1"/>
  <c r="BT3407" i="1"/>
  <c r="ET3417" i="1"/>
  <c r="FT3407" i="1"/>
  <c r="C3408" i="1"/>
  <c r="CT3418" i="1"/>
  <c r="GT3418" i="1"/>
  <c r="C3409" i="1"/>
  <c r="GY3409" i="1"/>
  <c r="BT3419" i="1"/>
  <c r="FT3419" i="1"/>
  <c r="GY3411" i="1"/>
  <c r="AT3413" i="1"/>
  <c r="CT3422" i="1"/>
  <c r="GX3423" i="1"/>
  <c r="H3415" i="1"/>
  <c r="GU3415" i="1"/>
  <c r="FT3415" i="1"/>
  <c r="C3416" i="1"/>
  <c r="AT3416" i="1"/>
  <c r="GT3427" i="1"/>
  <c r="BT3418" i="1"/>
  <c r="AT3419" i="1"/>
  <c r="GT3431" i="1"/>
  <c r="AT3432" i="1"/>
  <c r="GY3422" i="1"/>
  <c r="GU3423" i="1"/>
  <c r="AT3434" i="1"/>
  <c r="C3424" i="1"/>
  <c r="AT3433" i="1"/>
  <c r="GY3424" i="1"/>
  <c r="ET3434" i="1"/>
  <c r="ET3433" i="1"/>
  <c r="ET3430" i="1"/>
  <c r="C3429" i="1"/>
  <c r="GY3429" i="1"/>
  <c r="AT3439" i="1"/>
  <c r="AT3437" i="1"/>
  <c r="AT3438" i="1"/>
  <c r="I3243" i="1"/>
  <c r="J3254" i="1"/>
  <c r="C3342" i="1"/>
  <c r="C3344" i="1"/>
  <c r="GY3352" i="1"/>
  <c r="GY3363" i="1"/>
  <c r="GY3367" i="1"/>
  <c r="J3381" i="1"/>
  <c r="GY3385" i="1"/>
  <c r="AT3400" i="1"/>
  <c r="GY3392" i="1"/>
  <c r="I3395" i="1"/>
  <c r="FT3405" i="1"/>
  <c r="C3397" i="1"/>
  <c r="CT3407" i="1"/>
  <c r="GU3398" i="1"/>
  <c r="BT3408" i="1"/>
  <c r="DT3409" i="1"/>
  <c r="GY3399" i="1"/>
  <c r="CT3410" i="1"/>
  <c r="GT3410" i="1"/>
  <c r="AT3412" i="1"/>
  <c r="DT3412" i="1"/>
  <c r="ET3412" i="1"/>
  <c r="D3406" i="1"/>
  <c r="FT3406" i="1"/>
  <c r="C3407" i="1"/>
  <c r="GU3407" i="1"/>
  <c r="BT3417" i="1"/>
  <c r="CT3417" i="1"/>
  <c r="FT3417" i="1"/>
  <c r="GT3417" i="1"/>
  <c r="AT3418" i="1"/>
  <c r="DT3418" i="1"/>
  <c r="ET3418" i="1"/>
  <c r="CT3419" i="1"/>
  <c r="DT3419" i="1"/>
  <c r="GT3419" i="1"/>
  <c r="AT3410" i="1"/>
  <c r="BT3412" i="1"/>
  <c r="ET3423" i="1"/>
  <c r="GY3413" i="1"/>
  <c r="I3414" i="1"/>
  <c r="GX3424" i="1"/>
  <c r="BT3414" i="1"/>
  <c r="GV3415" i="1"/>
  <c r="AT3426" i="1"/>
  <c r="GY3416" i="1"/>
  <c r="AP3469" i="1"/>
  <c r="AT3417" i="1"/>
  <c r="CT3427" i="1"/>
  <c r="AT3428" i="1"/>
  <c r="C3418" i="1"/>
  <c r="GY3418" i="1"/>
  <c r="AT3427" i="1"/>
  <c r="CT3428" i="1"/>
  <c r="BT3429" i="1"/>
  <c r="GV3420" i="1"/>
  <c r="CT3430" i="1"/>
  <c r="C3420" i="1"/>
  <c r="C3440" i="1"/>
  <c r="D3441" i="1" s="1"/>
  <c r="AT3450" i="1"/>
  <c r="GY3440" i="1"/>
  <c r="AP3471" i="1"/>
  <c r="BT3450" i="1"/>
  <c r="I3442" i="1"/>
  <c r="H3442" i="1"/>
  <c r="I3444" i="1"/>
  <c r="H3444" i="1"/>
  <c r="BP3444" i="1"/>
  <c r="ET3445" i="1"/>
  <c r="ET3448" i="1"/>
  <c r="DP3473" i="1"/>
  <c r="C3452" i="1"/>
  <c r="GY3452" i="1"/>
  <c r="CP3473" i="1"/>
  <c r="J3464" i="1"/>
  <c r="I3464" i="1"/>
  <c r="FR3995" i="1"/>
  <c r="FR3997" i="1"/>
  <c r="BR4101" i="1"/>
  <c r="BT3428" i="1"/>
  <c r="AT3429" i="1"/>
  <c r="ET3429" i="1"/>
  <c r="DT3430" i="1"/>
  <c r="AT3431" i="1"/>
  <c r="BT3431" i="1"/>
  <c r="GU3422" i="1"/>
  <c r="GW3432" i="1" s="1"/>
  <c r="BT3432" i="1"/>
  <c r="GY3423" i="1"/>
  <c r="BT3433" i="1"/>
  <c r="CT3433" i="1"/>
  <c r="AT3435" i="1"/>
  <c r="BT3435" i="1"/>
  <c r="DT3435" i="1"/>
  <c r="AT3436" i="1"/>
  <c r="C3426" i="1"/>
  <c r="CT3436" i="1"/>
  <c r="DT3436" i="1"/>
  <c r="ET3436" i="1"/>
  <c r="FT3429" i="1"/>
  <c r="GU3430" i="1"/>
  <c r="GU3433" i="1"/>
  <c r="GW3443" i="1" s="1"/>
  <c r="GP3471" i="1"/>
  <c r="GU3437" i="1"/>
  <c r="FT3440" i="1"/>
  <c r="GU3441" i="1"/>
  <c r="ET3441" i="1"/>
  <c r="C3443" i="1"/>
  <c r="AT3453" i="1"/>
  <c r="ET3443" i="1"/>
  <c r="FT3455" i="1"/>
  <c r="AT3456" i="1"/>
  <c r="GY3446" i="1"/>
  <c r="CT3447" i="1"/>
  <c r="AT3459" i="1"/>
  <c r="GY3449" i="1"/>
  <c r="CT3450" i="1"/>
  <c r="AT3461" i="1"/>
  <c r="FT3452" i="1"/>
  <c r="H3454" i="1"/>
  <c r="K3454" i="1" s="1"/>
  <c r="BR3454" i="1"/>
  <c r="BP3454" i="1"/>
  <c r="BT3456" i="1" s="1"/>
  <c r="J3454" i="1"/>
  <c r="FT3454" i="1"/>
  <c r="GU3455" i="1"/>
  <c r="GW3458" i="1" s="1"/>
  <c r="GU3458" i="1"/>
  <c r="DP3471" i="1"/>
  <c r="EP3401" i="1"/>
  <c r="ET3410" i="1" s="1"/>
  <c r="CT3424" i="1"/>
  <c r="GT3424" i="1"/>
  <c r="C3421" i="1"/>
  <c r="K3421" i="1"/>
  <c r="CT3431" i="1"/>
  <c r="DT3432" i="1"/>
  <c r="ET3432" i="1"/>
  <c r="DT3433" i="1"/>
  <c r="GV3424" i="1"/>
  <c r="GX3433" i="1" s="1"/>
  <c r="C3425" i="1"/>
  <c r="GU3425" i="1"/>
  <c r="GW3434" i="1" s="1"/>
  <c r="K3426" i="1"/>
  <c r="GY3426" i="1"/>
  <c r="GY3427" i="1"/>
  <c r="BT3437" i="1"/>
  <c r="CT3437" i="1"/>
  <c r="DT3437" i="1"/>
  <c r="ET3437" i="1"/>
  <c r="FT3437" i="1"/>
  <c r="GV3428" i="1"/>
  <c r="GX3438" i="1" s="1"/>
  <c r="GV3429" i="1"/>
  <c r="GX3439" i="1" s="1"/>
  <c r="ET3439" i="1"/>
  <c r="FT3439" i="1"/>
  <c r="ET3440" i="1"/>
  <c r="C3431" i="1"/>
  <c r="D3434" i="1" s="1"/>
  <c r="GY3431" i="1"/>
  <c r="GZ3440" i="1" s="1"/>
  <c r="CT3432" i="1"/>
  <c r="ET3442" i="1"/>
  <c r="FT3443" i="1"/>
  <c r="AT3444" i="1"/>
  <c r="GY3434" i="1"/>
  <c r="CT3435" i="1"/>
  <c r="C3436" i="1"/>
  <c r="GY3436" i="1"/>
  <c r="AT3446" i="1"/>
  <c r="CT3446" i="1"/>
  <c r="DT3447" i="1"/>
  <c r="FT3447" i="1"/>
  <c r="GU3438" i="1"/>
  <c r="ET3438" i="1"/>
  <c r="GT3448" i="1"/>
  <c r="AT3449" i="1"/>
  <c r="GT3439" i="1"/>
  <c r="GV3440" i="1"/>
  <c r="ET3450" i="1"/>
  <c r="FT3450" i="1"/>
  <c r="GT3450" i="1"/>
  <c r="DT3451" i="1"/>
  <c r="ET3451" i="1"/>
  <c r="FT3451" i="1"/>
  <c r="GV3442" i="1"/>
  <c r="GT3452" i="1"/>
  <c r="GU3443" i="1"/>
  <c r="ET3453" i="1"/>
  <c r="FT3453" i="1"/>
  <c r="GV3444" i="1"/>
  <c r="DT3454" i="1"/>
  <c r="AT3445" i="1"/>
  <c r="CT3455" i="1"/>
  <c r="K3446" i="1"/>
  <c r="DT3446" i="1"/>
  <c r="FT3456" i="1"/>
  <c r="BT3457" i="1"/>
  <c r="C3447" i="1"/>
  <c r="DT3457" i="1"/>
  <c r="AT3448" i="1"/>
  <c r="CT3458" i="1"/>
  <c r="K3449" i="1"/>
  <c r="DT3449" i="1"/>
  <c r="FT3459" i="1"/>
  <c r="C3450" i="1"/>
  <c r="GU3451" i="1"/>
  <c r="GW3460" i="1" s="1"/>
  <c r="GV3451" i="1"/>
  <c r="GX3461" i="1" s="1"/>
  <c r="GT3451" i="1"/>
  <c r="GV3452" i="1"/>
  <c r="GP3473" i="1"/>
  <c r="BP3473" i="1"/>
  <c r="GV3454" i="1"/>
  <c r="C3456" i="1"/>
  <c r="CT3457" i="1"/>
  <c r="C3459" i="1"/>
  <c r="D3463" i="1" s="1"/>
  <c r="CT3460" i="1"/>
  <c r="C3461" i="1"/>
  <c r="GY3461" i="1"/>
  <c r="BR3471" i="1"/>
  <c r="FR3471" i="1"/>
  <c r="DP3480" i="1"/>
  <c r="DT3473" i="1" s="1"/>
  <c r="DS3471" i="1"/>
  <c r="DP3481" i="1"/>
  <c r="DT3471" i="1" s="1"/>
  <c r="DS3473" i="1"/>
  <c r="DS3469" i="1"/>
  <c r="FR3996" i="1"/>
  <c r="I3401" i="1"/>
  <c r="I3411" i="1"/>
  <c r="ET3421" i="1"/>
  <c r="DT3422" i="1"/>
  <c r="BT3423" i="1"/>
  <c r="FT3423" i="1"/>
  <c r="AT3424" i="1"/>
  <c r="DT3425" i="1"/>
  <c r="GT3426" i="1"/>
  <c r="BT3427" i="1"/>
  <c r="FT3427" i="1"/>
  <c r="DT3428" i="1"/>
  <c r="CT3429" i="1"/>
  <c r="GT3429" i="1"/>
  <c r="GY3419" i="1"/>
  <c r="BT3430" i="1"/>
  <c r="FT3430" i="1"/>
  <c r="GV3421" i="1"/>
  <c r="ET3431" i="1"/>
  <c r="FT3431" i="1"/>
  <c r="GY3421" i="1"/>
  <c r="FT3432" i="1"/>
  <c r="FT3433" i="1"/>
  <c r="GT3433" i="1"/>
  <c r="GV3426" i="1"/>
  <c r="C3427" i="1"/>
  <c r="GU3427" i="1"/>
  <c r="GW3436" i="1" s="1"/>
  <c r="FT3438" i="1"/>
  <c r="GT3438" i="1"/>
  <c r="CT3440" i="1"/>
  <c r="K3431" i="1"/>
  <c r="DT3431" i="1"/>
  <c r="FP3471" i="1"/>
  <c r="C3432" i="1"/>
  <c r="E3432" i="1" s="1"/>
  <c r="CT3442" i="1"/>
  <c r="CT3443" i="1"/>
  <c r="K3434" i="1"/>
  <c r="DT3434" i="1"/>
  <c r="C3435" i="1"/>
  <c r="CT3445" i="1"/>
  <c r="DT3445" i="1"/>
  <c r="FT3436" i="1"/>
  <c r="ET3447" i="1"/>
  <c r="EP3471" i="1"/>
  <c r="C3438" i="1"/>
  <c r="DT3448" i="1"/>
  <c r="FT3448" i="1"/>
  <c r="GU3439" i="1"/>
  <c r="DT3439" i="1"/>
  <c r="FT3449" i="1"/>
  <c r="GT3449" i="1"/>
  <c r="BT3440" i="1"/>
  <c r="DT3450" i="1"/>
  <c r="AT3441" i="1"/>
  <c r="J3442" i="1"/>
  <c r="BP3442" i="1"/>
  <c r="BT3444" i="1" s="1"/>
  <c r="BR3442" i="1"/>
  <c r="GU3442" i="1" s="1"/>
  <c r="GW3452" i="1" s="1"/>
  <c r="DT3442" i="1"/>
  <c r="CT3453" i="1"/>
  <c r="J3444" i="1"/>
  <c r="CT3454" i="1"/>
  <c r="GV3446" i="1"/>
  <c r="GX3455" i="1" s="1"/>
  <c r="CT3456" i="1"/>
  <c r="ET3456" i="1"/>
  <c r="AT3457" i="1"/>
  <c r="GT3447" i="1"/>
  <c r="GV3449" i="1"/>
  <c r="GX3459" i="1" s="1"/>
  <c r="CT3459" i="1"/>
  <c r="ET3459" i="1"/>
  <c r="AT3460" i="1"/>
  <c r="GY3450" i="1"/>
  <c r="CT3451" i="1"/>
  <c r="ET3461" i="1"/>
  <c r="FP3473" i="1"/>
  <c r="GT3461" i="1"/>
  <c r="C3453" i="1"/>
  <c r="GU3454" i="1"/>
  <c r="AT3455" i="1"/>
  <c r="K3456" i="1"/>
  <c r="DT3456" i="1"/>
  <c r="C3457" i="1"/>
  <c r="AT3458" i="1"/>
  <c r="K3459" i="1"/>
  <c r="C3460" i="1"/>
  <c r="D3464" i="1" s="1"/>
  <c r="GY3460" i="1"/>
  <c r="FT3461" i="1"/>
  <c r="BP3464" i="1"/>
  <c r="C3464" i="1" s="1"/>
  <c r="FR4000" i="1"/>
  <c r="GY3425" i="1"/>
  <c r="GZ3435" i="1" s="1"/>
  <c r="GY3432" i="1"/>
  <c r="C3434" i="1"/>
  <c r="H3437" i="1"/>
  <c r="GY3437" i="1"/>
  <c r="C3439" i="1"/>
  <c r="GY3439" i="1"/>
  <c r="FT3441" i="1"/>
  <c r="C3442" i="1"/>
  <c r="I3443" i="1"/>
  <c r="BT3443" i="1"/>
  <c r="C3444" i="1"/>
  <c r="C3446" i="1"/>
  <c r="D3449" i="1" s="1"/>
  <c r="GY3447" i="1"/>
  <c r="BT3448" i="1"/>
  <c r="C3449" i="1"/>
  <c r="GY3451" i="1"/>
  <c r="H3464" i="1"/>
  <c r="K3464" i="1" s="1"/>
  <c r="BS3471" i="1"/>
  <c r="CS3473" i="1"/>
  <c r="CP3481" i="1"/>
  <c r="CT3471" i="1" s="1"/>
  <c r="BR4013" i="1"/>
  <c r="GT4011" i="1"/>
  <c r="GV4021" i="1" s="1"/>
  <c r="BR4022" i="1"/>
  <c r="CP4013" i="1"/>
  <c r="CN4013" i="1"/>
  <c r="CN4132" i="1" s="1"/>
  <c r="BR4014" i="1"/>
  <c r="GS4016" i="1"/>
  <c r="GU4026" i="1" s="1"/>
  <c r="BR4027" i="1"/>
  <c r="BR4025" i="1"/>
  <c r="GT4019" i="1"/>
  <c r="GV4029" i="1" s="1"/>
  <c r="CR4036" i="1"/>
  <c r="CR4061" i="1"/>
  <c r="BP3443" i="1"/>
  <c r="BT3453" i="1" s="1"/>
  <c r="GT3443" i="1"/>
  <c r="GY3444" i="1"/>
  <c r="CT3448" i="1"/>
  <c r="DT3461" i="1"/>
  <c r="CS3471" i="1"/>
  <c r="FR3999" i="1"/>
  <c r="FN3996" i="1"/>
  <c r="FR4006" i="1" s="1"/>
  <c r="GS4008" i="1"/>
  <c r="GU4018" i="1" s="1"/>
  <c r="GS4012" i="1"/>
  <c r="GU4022" i="1" s="1"/>
  <c r="GT4016" i="1"/>
  <c r="GV4026" i="1" s="1"/>
  <c r="BR4021" i="1"/>
  <c r="CR4034" i="1"/>
  <c r="J3437" i="1"/>
  <c r="I3439" i="1"/>
  <c r="GY3441" i="1"/>
  <c r="FR4003" i="1"/>
  <c r="BR4010" i="1"/>
  <c r="GS4013" i="1"/>
  <c r="GU4023" i="1" s="1"/>
  <c r="GT4015" i="1"/>
  <c r="GV4025" i="1" s="1"/>
  <c r="CN4016" i="1"/>
  <c r="CQ4017" i="1"/>
  <c r="GT4017" i="1" s="1"/>
  <c r="GV4027" i="1" s="1"/>
  <c r="GS4020" i="1"/>
  <c r="GU4030" i="1" s="1"/>
  <c r="BR4107" i="1"/>
  <c r="CN4124" i="1"/>
  <c r="BR4028" i="1"/>
  <c r="BR4032" i="1"/>
  <c r="BR4036" i="1"/>
  <c r="BR4038" i="1"/>
  <c r="BR4040" i="1"/>
  <c r="BR4056" i="1"/>
  <c r="BR4058" i="1"/>
  <c r="BR4060" i="1"/>
  <c r="CR4063" i="1"/>
  <c r="CR4110" i="1"/>
  <c r="CR4101" i="1"/>
  <c r="CR4109" i="1"/>
  <c r="CR4231" i="1"/>
  <c r="CN4017" i="1"/>
  <c r="CR4027" i="1" s="1"/>
  <c r="CN4027" i="1"/>
  <c r="CR4037" i="1" s="1"/>
  <c r="BR4103" i="1"/>
  <c r="BR4105" i="1"/>
  <c r="BN4099" i="1"/>
  <c r="CN4101" i="1"/>
  <c r="CR4111" i="1" s="1"/>
  <c r="BN4138" i="1"/>
  <c r="FR4062" i="1"/>
  <c r="FR4064" i="1"/>
  <c r="FR4066" i="1"/>
  <c r="FR4068" i="1"/>
  <c r="CR4105" i="1"/>
  <c r="CR4107" i="1"/>
  <c r="BN4111" i="1"/>
  <c r="BR4111" i="1" s="1"/>
  <c r="CR4114" i="1"/>
  <c r="CR4116" i="1"/>
  <c r="GS4217" i="1"/>
  <c r="GU4227" i="1" s="1"/>
  <c r="CR4235" i="1"/>
  <c r="CR4033" i="1"/>
  <c r="BR4071" i="1"/>
  <c r="CR4078" i="1"/>
  <c r="BR4104" i="1"/>
  <c r="BR4106" i="1"/>
  <c r="BR4108" i="1"/>
  <c r="GS4102" i="1"/>
  <c r="GU4112" i="1" s="1"/>
  <c r="CN4134" i="1"/>
  <c r="BN4121" i="1"/>
  <c r="GP4126" i="1"/>
  <c r="GP4127" i="1"/>
  <c r="GT4217" i="1"/>
  <c r="GV4227" i="1" s="1"/>
  <c r="DN4143" i="1"/>
  <c r="DN4145" i="1"/>
  <c r="DO4134" i="1" s="1"/>
  <c r="FR4198" i="1"/>
  <c r="BR4212" i="1"/>
  <c r="BR4214" i="1"/>
  <c r="BR4233" i="1"/>
  <c r="BR4237" i="1"/>
  <c r="CR4241" i="1"/>
  <c r="BR4243" i="1"/>
  <c r="CR4244" i="1"/>
  <c r="BR4247" i="1"/>
  <c r="CR4248" i="1"/>
  <c r="CR4253" i="1"/>
  <c r="BR4256" i="1"/>
  <c r="CR4257" i="1"/>
  <c r="BR4260" i="1"/>
  <c r="BR4271" i="1"/>
  <c r="CR4261" i="1"/>
  <c r="GR4109" i="1"/>
  <c r="EP4130" i="1"/>
  <c r="GP4130" i="1"/>
  <c r="DQ4138" i="1"/>
  <c r="GN4138" i="1"/>
  <c r="AN4141" i="1"/>
  <c r="AR4134" i="1" s="1"/>
  <c r="EN4141" i="1"/>
  <c r="ER4134" i="1" s="1"/>
  <c r="AN4143" i="1"/>
  <c r="EN4143" i="1"/>
  <c r="CN4216" i="1"/>
  <c r="CR4225" i="1" s="1"/>
  <c r="CN4229" i="1"/>
  <c r="CR4263" i="1"/>
  <c r="BR4266" i="1"/>
  <c r="CR4267" i="1"/>
  <c r="BR4270" i="1"/>
  <c r="CR4271" i="1"/>
  <c r="FR4265" i="1"/>
  <c r="BR4278" i="1"/>
  <c r="BR4277" i="1"/>
  <c r="BR4281" i="1"/>
  <c r="BR4280" i="1"/>
  <c r="BR4272" i="1"/>
  <c r="BR4273" i="1"/>
  <c r="GR4111" i="1"/>
  <c r="GR4113" i="1"/>
  <c r="GR4115" i="1"/>
  <c r="GR4117" i="1"/>
  <c r="EQ4130" i="1"/>
  <c r="GP4132" i="1"/>
  <c r="DN4140" i="1"/>
  <c r="CR4262" i="1"/>
  <c r="BR4265" i="1"/>
  <c r="CR4266" i="1"/>
  <c r="BR4269" i="1"/>
  <c r="CR4270" i="1"/>
  <c r="FR4269" i="1"/>
  <c r="FR4271" i="1"/>
  <c r="FR4270" i="1"/>
  <c r="FR4266" i="1"/>
  <c r="FR4262" i="1"/>
  <c r="FR4267" i="1"/>
  <c r="FR4263" i="1"/>
  <c r="CR4274" i="1"/>
  <c r="BR4279" i="1"/>
  <c r="CN4273" i="1"/>
  <c r="CR4283" i="1" s="1"/>
  <c r="BP4130" i="1"/>
  <c r="BR4268" i="1"/>
  <c r="CR4276" i="1"/>
  <c r="CR4280" i="1"/>
  <c r="AR4282" i="1"/>
  <c r="AR4286" i="1"/>
  <c r="BN4299" i="1"/>
  <c r="BR4311" i="1"/>
  <c r="BN4334" i="1"/>
  <c r="BR4314" i="1"/>
  <c r="CR4315" i="1"/>
  <c r="GS4318" i="1"/>
  <c r="CR4284" i="1"/>
  <c r="CR4278" i="1"/>
  <c r="CR4291" i="1"/>
  <c r="AR4283" i="1"/>
  <c r="CR4295" i="1"/>
  <c r="AR4296" i="1"/>
  <c r="AR4287" i="1"/>
  <c r="CR4299" i="1"/>
  <c r="AR4300" i="1"/>
  <c r="BN4300" i="1"/>
  <c r="BR4310" i="1" s="1"/>
  <c r="GS4301" i="1"/>
  <c r="GU4311" i="1" s="1"/>
  <c r="BP4301" i="1"/>
  <c r="GR4312" i="1"/>
  <c r="GS4316" i="1"/>
  <c r="CR4287" i="1"/>
  <c r="CR4288" i="1"/>
  <c r="CR4289" i="1"/>
  <c r="CR4290" i="1"/>
  <c r="CR4292" i="1"/>
  <c r="AR4293" i="1"/>
  <c r="AR4284" i="1"/>
  <c r="CR4296" i="1"/>
  <c r="AR4297" i="1"/>
  <c r="AR4288" i="1"/>
  <c r="BR4300" i="1"/>
  <c r="GT4293" i="1"/>
  <c r="GV4303" i="1" s="1"/>
  <c r="GT4295" i="1"/>
  <c r="GV4305" i="1" s="1"/>
  <c r="BR4306" i="1"/>
  <c r="GT4297" i="1"/>
  <c r="GV4307" i="1" s="1"/>
  <c r="AR4308" i="1"/>
  <c r="GT4299" i="1"/>
  <c r="GV4309" i="1" s="1"/>
  <c r="BQ4301" i="1"/>
  <c r="AR4312" i="1"/>
  <c r="CR4312" i="1"/>
  <c r="BR4313" i="1"/>
  <c r="AR4314" i="1"/>
  <c r="CR4314" i="1"/>
  <c r="BR4315" i="1"/>
  <c r="AR4316" i="1"/>
  <c r="CR4316" i="1"/>
  <c r="BR4317" i="1"/>
  <c r="AR4318" i="1"/>
  <c r="CR4318" i="1"/>
  <c r="CN4334" i="1"/>
  <c r="GS4314" i="1"/>
  <c r="GT4317" i="1"/>
  <c r="BR4318" i="1"/>
  <c r="GR4318" i="1"/>
  <c r="CR4281" i="1"/>
  <c r="CR4282" i="1"/>
  <c r="AR4278" i="1"/>
  <c r="AR4279" i="1"/>
  <c r="AR4280" i="1"/>
  <c r="AR4281" i="1"/>
  <c r="CR4293" i="1"/>
  <c r="AR4294" i="1"/>
  <c r="CR4297" i="1"/>
  <c r="AR4298" i="1"/>
  <c r="CQ4301" i="1"/>
  <c r="CN4301" i="1"/>
  <c r="CN4332" i="1" s="1"/>
  <c r="GS4302" i="1"/>
  <c r="GU4312" i="1" s="1"/>
  <c r="GS4303" i="1"/>
  <c r="GU4313" i="1" s="1"/>
  <c r="GS4304" i="1"/>
  <c r="GU4314" i="1" s="1"/>
  <c r="GS4305" i="1"/>
  <c r="GU4315" i="1" s="1"/>
  <c r="GS4306" i="1"/>
  <c r="GU4316" i="1" s="1"/>
  <c r="BP4311" i="1"/>
  <c r="GS4311" i="1" s="1"/>
  <c r="GS4312" i="1"/>
  <c r="AR4317" i="1"/>
  <c r="CR4317" i="1"/>
  <c r="CN4341" i="1"/>
  <c r="CR4334" i="1" s="1"/>
  <c r="CN4342" i="1"/>
  <c r="CR4332" i="1" s="1"/>
  <c r="FR4397" i="1"/>
  <c r="FR4398" i="1"/>
  <c r="FR4399" i="1"/>
  <c r="GU4399" i="1" s="1"/>
  <c r="FR4402" i="1"/>
  <c r="GU4402" i="1" s="1"/>
  <c r="GW4412" i="1" s="1"/>
  <c r="GR4310" i="1"/>
  <c r="GR4313" i="1"/>
  <c r="GR4317" i="1"/>
  <c r="DN4341" i="1"/>
  <c r="DR4334" i="1" s="1"/>
  <c r="CP4330" i="1"/>
  <c r="CP4332" i="1"/>
  <c r="BQ4334" i="1"/>
  <c r="EN4340" i="1"/>
  <c r="EN4343" i="1"/>
  <c r="EN4344" i="1"/>
  <c r="EO4332" i="1" s="1"/>
  <c r="GR4311" i="1"/>
  <c r="CQ4330" i="1"/>
  <c r="CQ4332" i="1"/>
  <c r="BN4341" i="1"/>
  <c r="BR4334" i="1" s="1"/>
  <c r="GO4547" i="1"/>
  <c r="GR4542" i="1"/>
  <c r="GO4549" i="1"/>
  <c r="GP4538" i="1" s="1"/>
  <c r="GO4548" i="1"/>
  <c r="GP4536" i="1" s="1"/>
  <c r="GO4544" i="1"/>
  <c r="GT4487" i="1"/>
  <c r="GV4497" i="1" s="1"/>
  <c r="FR4596" i="1"/>
  <c r="FR4600" i="1"/>
  <c r="GU4600" i="1" s="1"/>
  <c r="GW4610" i="1" s="1"/>
  <c r="FR4604" i="1"/>
  <c r="GU4604" i="1" s="1"/>
  <c r="GW4614" i="1" s="1"/>
  <c r="GX4513" i="1"/>
  <c r="GS4519" i="1"/>
  <c r="GS4514" i="1"/>
  <c r="GS4516" i="1"/>
  <c r="GS4518" i="1"/>
  <c r="GS4522" i="1"/>
  <c r="GS4521" i="1"/>
  <c r="FN4738" i="1"/>
  <c r="FQ4738" i="1" s="1"/>
  <c r="FR4595" i="1"/>
  <c r="FR4672" i="1"/>
  <c r="GU4672" i="1" s="1"/>
  <c r="GW4682" i="1" s="1"/>
  <c r="FR4663" i="1"/>
  <c r="GU4663" i="1" s="1"/>
  <c r="GW4673" i="1" s="1"/>
  <c r="FR4665" i="1"/>
  <c r="GU4665" i="1" s="1"/>
  <c r="GW4675" i="1" s="1"/>
  <c r="FR4667" i="1"/>
  <c r="GU4667" i="1" s="1"/>
  <c r="GW4677" i="1" s="1"/>
  <c r="FR4669" i="1"/>
  <c r="GU4669" i="1" s="1"/>
  <c r="GW4679" i="1" s="1"/>
  <c r="FR4671" i="1"/>
  <c r="GU4671" i="1" s="1"/>
  <c r="GW4681" i="1" s="1"/>
  <c r="FR4664" i="1"/>
  <c r="GU4664" i="1" s="1"/>
  <c r="GW4674" i="1" s="1"/>
  <c r="FR4666" i="1"/>
  <c r="GU4666" i="1" s="1"/>
  <c r="GW4676" i="1" s="1"/>
  <c r="FR4668" i="1"/>
  <c r="GU4668" i="1" s="1"/>
  <c r="GW4678" i="1" s="1"/>
  <c r="FR4670" i="1"/>
  <c r="GU4670" i="1" s="1"/>
  <c r="GW4680" i="1" s="1"/>
  <c r="GO4742" i="1"/>
  <c r="GS4720" i="1"/>
  <c r="GS4717" i="1"/>
  <c r="GS4715" i="1"/>
  <c r="GS4713" i="1"/>
  <c r="GS4721" i="1"/>
  <c r="GS4722" i="1"/>
  <c r="GS4714" i="1"/>
  <c r="GS4716" i="1"/>
  <c r="GS4718" i="1"/>
  <c r="GS4719" i="1"/>
  <c r="GZ2673" i="1" l="1"/>
  <c r="GW2636" i="1"/>
  <c r="GW2635" i="1"/>
  <c r="GW2623" i="1"/>
  <c r="GW2622" i="1"/>
  <c r="GW3211" i="1"/>
  <c r="GW3210" i="1"/>
  <c r="GZ3169" i="1"/>
  <c r="GV860" i="1"/>
  <c r="GV855" i="1"/>
  <c r="GV857" i="1"/>
  <c r="GV858" i="1"/>
  <c r="GV856" i="1"/>
  <c r="GV854" i="1"/>
  <c r="C353" i="1"/>
  <c r="D358" i="1"/>
  <c r="D356" i="1"/>
  <c r="GW156" i="1"/>
  <c r="GX2893" i="1"/>
  <c r="GX2892" i="1"/>
  <c r="GX2889" i="1"/>
  <c r="GV277" i="1"/>
  <c r="GV272" i="1"/>
  <c r="GV276" i="1"/>
  <c r="GV273" i="1"/>
  <c r="GV274" i="1"/>
  <c r="GV275" i="1"/>
  <c r="GV77" i="1"/>
  <c r="GV75" i="1"/>
  <c r="GV74" i="1"/>
  <c r="GV69" i="1"/>
  <c r="GV76" i="1"/>
  <c r="GV67" i="1"/>
  <c r="GW3424" i="1"/>
  <c r="GW3418" i="1"/>
  <c r="GW3423" i="1"/>
  <c r="GW3421" i="1"/>
  <c r="GW3422" i="1"/>
  <c r="GW3419" i="1"/>
  <c r="GW3381" i="1"/>
  <c r="GW3373" i="1"/>
  <c r="GW3374" i="1"/>
  <c r="GW2916" i="1"/>
  <c r="GW2878" i="1"/>
  <c r="GW2876" i="1"/>
  <c r="GW2877" i="1"/>
  <c r="GW2618" i="1"/>
  <c r="GV818" i="1"/>
  <c r="GV817" i="1"/>
  <c r="GV815" i="1"/>
  <c r="GV811" i="1"/>
  <c r="GV809" i="1"/>
  <c r="GV808" i="1"/>
  <c r="GV813" i="1"/>
  <c r="GV812" i="1"/>
  <c r="GV816" i="1"/>
  <c r="GV810" i="1"/>
  <c r="GV814" i="1"/>
  <c r="GV359" i="1"/>
  <c r="GV358" i="1"/>
  <c r="GV357" i="1"/>
  <c r="GV349" i="1"/>
  <c r="GV356" i="1"/>
  <c r="GV355" i="1"/>
  <c r="GV331" i="1"/>
  <c r="GV329" i="1"/>
  <c r="GV330" i="1"/>
  <c r="GV268" i="1"/>
  <c r="GV322" i="1"/>
  <c r="ER4130" i="1"/>
  <c r="EO4130" i="1"/>
  <c r="BR4112" i="1"/>
  <c r="E3450" i="1"/>
  <c r="GX3452" i="1"/>
  <c r="F3452" i="1"/>
  <c r="E3439" i="1"/>
  <c r="E3429" i="1"/>
  <c r="F3439" i="1"/>
  <c r="D3424" i="1"/>
  <c r="GO4749" i="1"/>
  <c r="GP4738" i="1" s="1"/>
  <c r="GO4748" i="1"/>
  <c r="GP4736" i="1" s="1"/>
  <c r="GO4744" i="1"/>
  <c r="GO4747" i="1"/>
  <c r="GR4742" i="1"/>
  <c r="GR4536" i="1"/>
  <c r="GR4534" i="1"/>
  <c r="GO4546" i="1"/>
  <c r="GS4536" i="1" s="1"/>
  <c r="GO4545" i="1"/>
  <c r="GS4538" i="1" s="1"/>
  <c r="GR4538" i="1"/>
  <c r="GP4534" i="1"/>
  <c r="GS4534" i="1"/>
  <c r="EN4342" i="1"/>
  <c r="ER4332" i="1" s="1"/>
  <c r="EN4341" i="1"/>
  <c r="ER4334" i="1" s="1"/>
  <c r="EQ4334" i="1"/>
  <c r="EQ4332" i="1"/>
  <c r="EQ4330" i="1"/>
  <c r="GT4301" i="1"/>
  <c r="GV4311" i="1" s="1"/>
  <c r="BR4304" i="1"/>
  <c r="CN4330" i="1"/>
  <c r="BR4307" i="1"/>
  <c r="BN4332" i="1"/>
  <c r="CR4302" i="1"/>
  <c r="BN4324" i="1"/>
  <c r="DQ4134" i="1"/>
  <c r="DN4142" i="1"/>
  <c r="DR4132" i="1" s="1"/>
  <c r="DQ4132" i="1"/>
  <c r="DQ4130" i="1"/>
  <c r="DN4141" i="1"/>
  <c r="DR4134" i="1" s="1"/>
  <c r="CR4279" i="1"/>
  <c r="CR4239" i="1"/>
  <c r="CR4238" i="1"/>
  <c r="CR4234" i="1"/>
  <c r="CR4301" i="1"/>
  <c r="CN4324" i="1"/>
  <c r="BN4132" i="1"/>
  <c r="BN4130" i="1"/>
  <c r="BR4115" i="1"/>
  <c r="CR4232" i="1"/>
  <c r="BR4109" i="1"/>
  <c r="BR4099" i="1"/>
  <c r="BR4117" i="1"/>
  <c r="BR4102" i="1"/>
  <c r="CR4102" i="1"/>
  <c r="CR4029" i="1"/>
  <c r="CR4103" i="1"/>
  <c r="BT3458" i="1"/>
  <c r="E3443" i="1"/>
  <c r="D3438" i="1"/>
  <c r="F3453" i="1"/>
  <c r="D3461" i="1"/>
  <c r="D3442" i="1"/>
  <c r="E3447" i="1"/>
  <c r="GW3446" i="1"/>
  <c r="E3444" i="1"/>
  <c r="D3439" i="1"/>
  <c r="D3431" i="1"/>
  <c r="E3436" i="1"/>
  <c r="F3446" i="1"/>
  <c r="GX3431" i="1"/>
  <c r="D3465" i="1"/>
  <c r="E3464" i="1"/>
  <c r="GW3453" i="1"/>
  <c r="GX3450" i="1"/>
  <c r="E3445" i="1"/>
  <c r="D3440" i="1"/>
  <c r="GZ3437" i="1"/>
  <c r="E3434" i="1"/>
  <c r="F3444" i="1"/>
  <c r="D3429" i="1"/>
  <c r="BT3461" i="1"/>
  <c r="BT3449" i="1"/>
  <c r="GW3442" i="1"/>
  <c r="GW3438" i="1"/>
  <c r="F3445" i="1"/>
  <c r="D3430" i="1"/>
  <c r="E3435" i="1"/>
  <c r="D3427" i="1"/>
  <c r="CR4031" i="1"/>
  <c r="BT3459" i="1"/>
  <c r="GW3456" i="1"/>
  <c r="BT3454" i="1"/>
  <c r="CP3471" i="1"/>
  <c r="GX3446" i="1"/>
  <c r="GX3441" i="1"/>
  <c r="GX3430" i="1"/>
  <c r="GZ3428" i="1"/>
  <c r="GX3425" i="1"/>
  <c r="GW3417" i="1"/>
  <c r="GW3408" i="1"/>
  <c r="F3448" i="1"/>
  <c r="E3438" i="1"/>
  <c r="D3433" i="1"/>
  <c r="D3428" i="1"/>
  <c r="F3443" i="1"/>
  <c r="E3433" i="1"/>
  <c r="K3415" i="1"/>
  <c r="EP3469" i="1"/>
  <c r="GX3416" i="1"/>
  <c r="ET3406" i="1"/>
  <c r="GZ3393" i="1"/>
  <c r="BT3421" i="1"/>
  <c r="F3436" i="1"/>
  <c r="E3426" i="1"/>
  <c r="D3421" i="1"/>
  <c r="GX3418" i="1"/>
  <c r="GW3413" i="1"/>
  <c r="D3390" i="1"/>
  <c r="E3395" i="1"/>
  <c r="K3254" i="1"/>
  <c r="GX3458" i="1"/>
  <c r="GW3426" i="1"/>
  <c r="AT3422" i="1"/>
  <c r="D3409" i="1"/>
  <c r="ET3409" i="1"/>
  <c r="E3397" i="1"/>
  <c r="GW3397" i="1"/>
  <c r="GZ3390" i="1"/>
  <c r="GX3380" i="1"/>
  <c r="CT3378" i="1"/>
  <c r="D3367" i="1"/>
  <c r="D3342" i="1"/>
  <c r="BT3254" i="1"/>
  <c r="GW3250" i="1"/>
  <c r="BT3249" i="1"/>
  <c r="GZ3238" i="1"/>
  <c r="D3397" i="1"/>
  <c r="GX3399" i="1"/>
  <c r="GX3394" i="1"/>
  <c r="GX3393" i="1"/>
  <c r="GX3389" i="1"/>
  <c r="D3379" i="1"/>
  <c r="F3394" i="1"/>
  <c r="E3384" i="1"/>
  <c r="GY3360" i="1"/>
  <c r="CT3367" i="1"/>
  <c r="K3348" i="1"/>
  <c r="FT3357" i="1"/>
  <c r="C3347" i="1"/>
  <c r="FT3352" i="1"/>
  <c r="FT3349" i="1"/>
  <c r="D3334" i="1"/>
  <c r="BP3273" i="1"/>
  <c r="GW3260" i="1"/>
  <c r="GW3258" i="1"/>
  <c r="BT3256" i="1"/>
  <c r="GY3244" i="1"/>
  <c r="E3250" i="1"/>
  <c r="D3245" i="1"/>
  <c r="CP3271" i="1"/>
  <c r="GZ3235" i="1"/>
  <c r="GZ3220" i="1"/>
  <c r="GW3427" i="1"/>
  <c r="E3413" i="1"/>
  <c r="D3400" i="1"/>
  <c r="D3398" i="1"/>
  <c r="E3399" i="1"/>
  <c r="D3394" i="1"/>
  <c r="GW3393" i="1"/>
  <c r="D3370" i="1"/>
  <c r="K3359" i="1"/>
  <c r="GW3368" i="1"/>
  <c r="GW3362" i="1"/>
  <c r="FT3353" i="1"/>
  <c r="CP3273" i="1"/>
  <c r="BT3259" i="1"/>
  <c r="BT3251" i="1"/>
  <c r="GW3248" i="1"/>
  <c r="GZ3230" i="1"/>
  <c r="GZ3228" i="1"/>
  <c r="D3217" i="1"/>
  <c r="E3222" i="1"/>
  <c r="F3232" i="1"/>
  <c r="GX3415" i="1"/>
  <c r="GX3405" i="1"/>
  <c r="D3392" i="1"/>
  <c r="GZ3389" i="1"/>
  <c r="E3383" i="1"/>
  <c r="D3378" i="1"/>
  <c r="F3393" i="1"/>
  <c r="D3369" i="1"/>
  <c r="CT3368" i="1"/>
  <c r="GW3366" i="1"/>
  <c r="GX3359" i="1"/>
  <c r="GY3347" i="1"/>
  <c r="GZ3356" i="1" s="1"/>
  <c r="FT3350" i="1"/>
  <c r="D3263" i="1"/>
  <c r="GX3259" i="1"/>
  <c r="GX3256" i="1"/>
  <c r="GX3255" i="1"/>
  <c r="GX3254" i="1"/>
  <c r="GX3248" i="1"/>
  <c r="F3229" i="1"/>
  <c r="GZ3227" i="1"/>
  <c r="GW3409" i="1"/>
  <c r="GX3370" i="1"/>
  <c r="GX3353" i="1"/>
  <c r="E3244" i="1"/>
  <c r="F3253" i="1"/>
  <c r="E3216" i="1"/>
  <c r="D3206" i="1"/>
  <c r="D3196" i="1"/>
  <c r="E3199" i="1"/>
  <c r="D3194" i="1"/>
  <c r="F3198" i="1"/>
  <c r="E3188" i="1"/>
  <c r="D3183" i="1"/>
  <c r="GZ3178" i="1"/>
  <c r="GZ3151" i="1"/>
  <c r="DT3136" i="1"/>
  <c r="F3392" i="1"/>
  <c r="GW3354" i="1"/>
  <c r="BT3246" i="1"/>
  <c r="GZ3214" i="1"/>
  <c r="F3180" i="1"/>
  <c r="F3195" i="1"/>
  <c r="E3185" i="1"/>
  <c r="D3180" i="1"/>
  <c r="F3185" i="1"/>
  <c r="E3175" i="1"/>
  <c r="D3170" i="1"/>
  <c r="EP3282" i="1"/>
  <c r="EP3283" i="1"/>
  <c r="EQ3271" i="1" s="1"/>
  <c r="EP3279" i="1"/>
  <c r="ES3277" i="1"/>
  <c r="EP3284" i="1"/>
  <c r="EQ3273" i="1" s="1"/>
  <c r="GY2904" i="1"/>
  <c r="GZ2914" i="1" s="1"/>
  <c r="GX3372" i="1"/>
  <c r="GX3243" i="1"/>
  <c r="GX3242" i="1"/>
  <c r="GX3212" i="1"/>
  <c r="ET3205" i="1"/>
  <c r="E3192" i="1"/>
  <c r="GZ3198" i="1"/>
  <c r="GZ3184" i="1"/>
  <c r="GZ3179" i="1"/>
  <c r="GZ3168" i="1"/>
  <c r="GZ3165" i="1"/>
  <c r="FT3144" i="1"/>
  <c r="D2919" i="1"/>
  <c r="GX3398" i="1"/>
  <c r="GW3367" i="1"/>
  <c r="GW3351" i="1"/>
  <c r="GX3247" i="1"/>
  <c r="GW3243" i="1"/>
  <c r="GW3239" i="1"/>
  <c r="GZ3215" i="1"/>
  <c r="GX3214" i="1"/>
  <c r="GX3208" i="1"/>
  <c r="GZ3196" i="1"/>
  <c r="GZ3187" i="1"/>
  <c r="GZ3180" i="1"/>
  <c r="GZ3173" i="1"/>
  <c r="K3160" i="1"/>
  <c r="D3153" i="1"/>
  <c r="DT3144" i="1"/>
  <c r="DP3277" i="1"/>
  <c r="GW2920" i="1"/>
  <c r="GZ2910" i="1"/>
  <c r="GW3200" i="1"/>
  <c r="E3184" i="1"/>
  <c r="D3178" i="1"/>
  <c r="GW3161" i="1"/>
  <c r="GW3154" i="1"/>
  <c r="FT3145" i="1"/>
  <c r="ET2905" i="1"/>
  <c r="ET2907" i="1"/>
  <c r="GW3206" i="1"/>
  <c r="E3198" i="1"/>
  <c r="E3197" i="1"/>
  <c r="E3196" i="1"/>
  <c r="E3195" i="1"/>
  <c r="GX3167" i="1"/>
  <c r="GX3163" i="1"/>
  <c r="GX3159" i="1"/>
  <c r="GW3152" i="1"/>
  <c r="DT3137" i="1"/>
  <c r="GW2927" i="1"/>
  <c r="BT2923" i="1"/>
  <c r="F2928" i="1"/>
  <c r="D2913" i="1"/>
  <c r="E2918" i="1"/>
  <c r="GW2917" i="1"/>
  <c r="GW2914" i="1"/>
  <c r="GW2912" i="1"/>
  <c r="GW2907" i="1"/>
  <c r="D2897" i="1"/>
  <c r="E2902" i="1"/>
  <c r="GZ2901" i="1"/>
  <c r="GZ2840" i="1"/>
  <c r="D2827" i="1"/>
  <c r="E2832" i="1"/>
  <c r="F2842" i="1"/>
  <c r="E3182" i="1"/>
  <c r="CT3167" i="1"/>
  <c r="GW3163" i="1"/>
  <c r="GW3159" i="1"/>
  <c r="D3149" i="1"/>
  <c r="GW3151" i="1"/>
  <c r="GW2925" i="1"/>
  <c r="GZ2919" i="1"/>
  <c r="ET2913" i="1"/>
  <c r="ET2911" i="1"/>
  <c r="D2900" i="1"/>
  <c r="GZ2841" i="1"/>
  <c r="D2732" i="1"/>
  <c r="GX3202" i="1"/>
  <c r="D3173" i="1"/>
  <c r="GW3164" i="1"/>
  <c r="D3145" i="1"/>
  <c r="FT3146" i="1"/>
  <c r="D3134" i="1"/>
  <c r="D2921" i="1"/>
  <c r="GW2913" i="1"/>
  <c r="D2903" i="1"/>
  <c r="GX2904" i="1"/>
  <c r="GZ2895" i="1"/>
  <c r="GW2885" i="1"/>
  <c r="ET2873" i="1"/>
  <c r="GX2873" i="1"/>
  <c r="GX2869" i="1"/>
  <c r="GX2868" i="1"/>
  <c r="GW2866" i="1"/>
  <c r="GX2864" i="1"/>
  <c r="GZ2862" i="1"/>
  <c r="D2854" i="1"/>
  <c r="E2859" i="1"/>
  <c r="GZ2853" i="1"/>
  <c r="GZ2849" i="1"/>
  <c r="GZ2846" i="1"/>
  <c r="GX2844" i="1"/>
  <c r="GZ2839" i="1"/>
  <c r="GX2835" i="1"/>
  <c r="GW2829" i="1"/>
  <c r="GZ2822" i="1"/>
  <c r="D2812" i="1"/>
  <c r="EP2736" i="1"/>
  <c r="GY2668" i="1"/>
  <c r="GZ2678" i="1" s="1"/>
  <c r="F2654" i="1"/>
  <c r="D2639" i="1"/>
  <c r="E2644" i="1"/>
  <c r="C1340" i="1"/>
  <c r="GX2886" i="1"/>
  <c r="D2878" i="1"/>
  <c r="ET2876" i="1"/>
  <c r="GX2876" i="1"/>
  <c r="E2866" i="1"/>
  <c r="D2861" i="1"/>
  <c r="F2864" i="1"/>
  <c r="GW2851" i="1"/>
  <c r="GW2844" i="1"/>
  <c r="GW2837" i="1"/>
  <c r="GX2831" i="1"/>
  <c r="D2823" i="1"/>
  <c r="E2828" i="1"/>
  <c r="F2838" i="1"/>
  <c r="FT2808" i="1"/>
  <c r="DP2740" i="1"/>
  <c r="BP2738" i="1"/>
  <c r="GZ2670" i="1"/>
  <c r="GZ2648" i="1"/>
  <c r="F2652" i="1"/>
  <c r="E2642" i="1"/>
  <c r="D2637" i="1"/>
  <c r="EP2744" i="1"/>
  <c r="GX2907" i="1"/>
  <c r="E2903" i="1"/>
  <c r="E2897" i="1"/>
  <c r="D2892" i="1"/>
  <c r="GX2895" i="1"/>
  <c r="E2891" i="1"/>
  <c r="GW2884" i="1"/>
  <c r="D2876" i="1"/>
  <c r="GX2871" i="1"/>
  <c r="GX2862" i="1"/>
  <c r="E2860" i="1"/>
  <c r="D2855" i="1"/>
  <c r="GW2854" i="1"/>
  <c r="D2834" i="1"/>
  <c r="E2839" i="1"/>
  <c r="F2849" i="1"/>
  <c r="GZ2832" i="1"/>
  <c r="F2839" i="1"/>
  <c r="D2824" i="1"/>
  <c r="E2829" i="1"/>
  <c r="GX2828" i="1"/>
  <c r="FT2822" i="1"/>
  <c r="GZ2817" i="1"/>
  <c r="D2811" i="1"/>
  <c r="FT2806" i="1"/>
  <c r="BT2727" i="1"/>
  <c r="D2707" i="1"/>
  <c r="DT2606" i="1"/>
  <c r="D1369" i="1"/>
  <c r="E1345" i="1"/>
  <c r="F2903" i="1"/>
  <c r="E2893" i="1"/>
  <c r="D2888" i="1"/>
  <c r="GY2881" i="1"/>
  <c r="GZ2891" i="1" s="1"/>
  <c r="C2881" i="1"/>
  <c r="BT2889" i="1"/>
  <c r="BT2891" i="1"/>
  <c r="GZ2883" i="1"/>
  <c r="E2865" i="1"/>
  <c r="GZ2858" i="1"/>
  <c r="F2853" i="1"/>
  <c r="E2843" i="1"/>
  <c r="D2838" i="1"/>
  <c r="GX2823" i="1"/>
  <c r="BP2744" i="1"/>
  <c r="E2728" i="1"/>
  <c r="D2723" i="1"/>
  <c r="BT2715" i="1"/>
  <c r="E2708" i="1"/>
  <c r="GX2707" i="1"/>
  <c r="GX2706" i="1"/>
  <c r="GX2705" i="1"/>
  <c r="GX2704" i="1"/>
  <c r="GX2700" i="1"/>
  <c r="GW2676" i="1"/>
  <c r="GW2674" i="1"/>
  <c r="GZ2665" i="1"/>
  <c r="E2664" i="1"/>
  <c r="D2659" i="1"/>
  <c r="GX2663" i="1"/>
  <c r="GW2651" i="1"/>
  <c r="GW2648" i="1"/>
  <c r="GW2646" i="1"/>
  <c r="E2633" i="1"/>
  <c r="C1349" i="1"/>
  <c r="E1348" i="1"/>
  <c r="C1305" i="1"/>
  <c r="B1233" i="1"/>
  <c r="DO1380" i="1"/>
  <c r="DS1242" i="1"/>
  <c r="GW2890" i="1"/>
  <c r="BT2883" i="1"/>
  <c r="GZ2859" i="1"/>
  <c r="GX2859" i="1"/>
  <c r="F2854" i="1"/>
  <c r="F2845" i="1"/>
  <c r="E2835" i="1"/>
  <c r="D2830" i="1"/>
  <c r="K2815" i="1"/>
  <c r="GZ2820" i="1"/>
  <c r="GX2817" i="1"/>
  <c r="GW2711" i="1"/>
  <c r="GW2700" i="1"/>
  <c r="GZ2698" i="1"/>
  <c r="GX2697" i="1"/>
  <c r="D2689" i="1"/>
  <c r="E2694" i="1"/>
  <c r="F2704" i="1"/>
  <c r="GW2693" i="1"/>
  <c r="ET2673" i="1"/>
  <c r="GX2660" i="1"/>
  <c r="GW2650" i="1"/>
  <c r="C2626" i="1"/>
  <c r="G2673" i="1" s="1"/>
  <c r="CT2635" i="1"/>
  <c r="GY2626" i="1"/>
  <c r="CT2636" i="1"/>
  <c r="GW2628" i="1"/>
  <c r="GW2621" i="1"/>
  <c r="GW2616" i="1"/>
  <c r="D1368" i="1"/>
  <c r="D1343" i="1"/>
  <c r="C1338" i="1"/>
  <c r="D1333" i="1"/>
  <c r="C1328" i="1"/>
  <c r="E1343" i="1"/>
  <c r="E1340" i="1"/>
  <c r="C1325" i="1"/>
  <c r="D1330" i="1"/>
  <c r="ES1314" i="1"/>
  <c r="ES1310" i="1"/>
  <c r="C1306" i="1"/>
  <c r="D1279" i="1"/>
  <c r="C1249" i="1"/>
  <c r="C1141" i="1"/>
  <c r="C1129" i="1"/>
  <c r="D1134" i="1"/>
  <c r="CS1077" i="1"/>
  <c r="B1067" i="1"/>
  <c r="GX2872" i="1"/>
  <c r="GW2867" i="1"/>
  <c r="GW2860" i="1"/>
  <c r="E2853" i="1"/>
  <c r="GW2836" i="1"/>
  <c r="GX2819" i="1"/>
  <c r="GX2724" i="1"/>
  <c r="GX2722" i="1"/>
  <c r="GW2719" i="1"/>
  <c r="GZ2707" i="1"/>
  <c r="GZ2704" i="1"/>
  <c r="GW2690" i="1"/>
  <c r="GW2687" i="1"/>
  <c r="E2683" i="1"/>
  <c r="F2693" i="1"/>
  <c r="D2678" i="1"/>
  <c r="GZ2681" i="1"/>
  <c r="ET2669" i="1"/>
  <c r="GX2671" i="1"/>
  <c r="ET2670" i="1"/>
  <c r="GZ2668" i="1"/>
  <c r="GX2667" i="1"/>
  <c r="E2661" i="1"/>
  <c r="D2656" i="1"/>
  <c r="D2648" i="1"/>
  <c r="F2663" i="1"/>
  <c r="E2653" i="1"/>
  <c r="GW2629" i="1"/>
  <c r="GX2626" i="1"/>
  <c r="GX2625" i="1"/>
  <c r="GX2623" i="1"/>
  <c r="GX2616" i="1"/>
  <c r="D2597" i="1"/>
  <c r="D1371" i="1"/>
  <c r="D1367" i="1"/>
  <c r="C1362" i="1"/>
  <c r="CS1351" i="1"/>
  <c r="C1346" i="1"/>
  <c r="C1318" i="1"/>
  <c r="D1320" i="1"/>
  <c r="E1330" i="1"/>
  <c r="C1315" i="1"/>
  <c r="E1329" i="1"/>
  <c r="D1283" i="1"/>
  <c r="D1282" i="1"/>
  <c r="C1277" i="1"/>
  <c r="D1280" i="1"/>
  <c r="C1275" i="1"/>
  <c r="GO1188" i="1"/>
  <c r="GS1178" i="1" s="1"/>
  <c r="GR1180" i="1"/>
  <c r="GR1176" i="1"/>
  <c r="GO1187" i="1"/>
  <c r="GS1180" i="1" s="1"/>
  <c r="GR1178" i="1"/>
  <c r="D1131" i="1"/>
  <c r="E1141" i="1"/>
  <c r="C1126" i="1"/>
  <c r="GX2898" i="1"/>
  <c r="GW2850" i="1"/>
  <c r="E2840" i="1"/>
  <c r="GW2839" i="1"/>
  <c r="GW2835" i="1"/>
  <c r="GW2830" i="1"/>
  <c r="D2722" i="1"/>
  <c r="E2727" i="1"/>
  <c r="E2726" i="1"/>
  <c r="GW2724" i="1"/>
  <c r="GX2696" i="1"/>
  <c r="GZ2689" i="1"/>
  <c r="GZ2687" i="1"/>
  <c r="GZ2685" i="1"/>
  <c r="GW2683" i="1"/>
  <c r="GW2675" i="1"/>
  <c r="GW2670" i="1"/>
  <c r="E2663" i="1"/>
  <c r="D2658" i="1"/>
  <c r="GZ2662" i="1"/>
  <c r="GZ2659" i="1"/>
  <c r="E2649" i="1"/>
  <c r="GZ2649" i="1"/>
  <c r="D2638" i="1"/>
  <c r="F2650" i="1"/>
  <c r="E2640" i="1"/>
  <c r="D2635" i="1"/>
  <c r="F2649" i="1"/>
  <c r="C1330" i="1"/>
  <c r="ES1312" i="1"/>
  <c r="D1304" i="1"/>
  <c r="C1299" i="1"/>
  <c r="D1302" i="1"/>
  <c r="D1285" i="1"/>
  <c r="ES1146" i="1"/>
  <c r="GW2881" i="1"/>
  <c r="BT2724" i="1"/>
  <c r="GW2698" i="1"/>
  <c r="GW2653" i="1"/>
  <c r="D1154" i="1"/>
  <c r="E1131" i="1"/>
  <c r="C1075" i="1"/>
  <c r="D1080" i="1"/>
  <c r="E1090" i="1"/>
  <c r="C1044" i="1"/>
  <c r="D864" i="1"/>
  <c r="C859" i="1"/>
  <c r="D841" i="1"/>
  <c r="C836" i="1"/>
  <c r="E838" i="1"/>
  <c r="D828" i="1"/>
  <c r="C823" i="1"/>
  <c r="C814" i="1"/>
  <c r="D802" i="1"/>
  <c r="C797" i="1"/>
  <c r="D793" i="1"/>
  <c r="C788" i="1"/>
  <c r="E803" i="1"/>
  <c r="GW2713" i="1"/>
  <c r="GX2675" i="1"/>
  <c r="D1284" i="1"/>
  <c r="C1239" i="1"/>
  <c r="D1165" i="1"/>
  <c r="D1155" i="1"/>
  <c r="C1127" i="1"/>
  <c r="D1129" i="1"/>
  <c r="C1123" i="1"/>
  <c r="E1133" i="1"/>
  <c r="C1094" i="1"/>
  <c r="D1099" i="1"/>
  <c r="D1093" i="1"/>
  <c r="C1088" i="1"/>
  <c r="C1083" i="1"/>
  <c r="D1088" i="1"/>
  <c r="E1098" i="1"/>
  <c r="D1085" i="1"/>
  <c r="E1095" i="1"/>
  <c r="C1080" i="1"/>
  <c r="E1088" i="1"/>
  <c r="D861" i="1"/>
  <c r="C856" i="1"/>
  <c r="C839" i="1"/>
  <c r="D835" i="1"/>
  <c r="C830" i="1"/>
  <c r="C813" i="1"/>
  <c r="D805" i="1"/>
  <c r="C800" i="1"/>
  <c r="D798" i="1"/>
  <c r="C793" i="1"/>
  <c r="D794" i="1"/>
  <c r="C789" i="1"/>
  <c r="E804" i="1"/>
  <c r="C771" i="1"/>
  <c r="D663" i="1"/>
  <c r="C658" i="1"/>
  <c r="D646" i="1"/>
  <c r="C641" i="1"/>
  <c r="C634" i="1"/>
  <c r="D639" i="1"/>
  <c r="E649" i="1"/>
  <c r="D633" i="1"/>
  <c r="E643" i="1"/>
  <c r="C628" i="1"/>
  <c r="D626" i="1"/>
  <c r="C621" i="1"/>
  <c r="E636" i="1"/>
  <c r="D605" i="1"/>
  <c r="C600" i="1"/>
  <c r="GY583" i="1"/>
  <c r="E587" i="1"/>
  <c r="C572" i="1"/>
  <c r="D577" i="1"/>
  <c r="GY574" i="1"/>
  <c r="GW2879" i="1"/>
  <c r="GX2725" i="1"/>
  <c r="GW2696" i="1"/>
  <c r="GW2638" i="1"/>
  <c r="FS1288" i="1"/>
  <c r="FS1254" i="1"/>
  <c r="D1162" i="1"/>
  <c r="C1140" i="1"/>
  <c r="ES1118" i="1"/>
  <c r="B1108" i="1"/>
  <c r="E1125" i="1" s="1"/>
  <c r="FO888" i="1"/>
  <c r="FS878" i="1" s="1"/>
  <c r="FR878" i="1"/>
  <c r="FR876" i="1"/>
  <c r="FO887" i="1"/>
  <c r="FS880" i="1" s="1"/>
  <c r="FR880" i="1"/>
  <c r="BS859" i="1"/>
  <c r="BS857" i="1"/>
  <c r="D830" i="1"/>
  <c r="C817" i="1"/>
  <c r="GY804" i="1"/>
  <c r="GY788" i="1"/>
  <c r="GY786" i="1"/>
  <c r="DP676" i="1"/>
  <c r="DS676" i="1"/>
  <c r="GY640" i="1"/>
  <c r="GY630" i="1"/>
  <c r="GY629" i="1"/>
  <c r="F605" i="1"/>
  <c r="E583" i="1"/>
  <c r="GY568" i="1"/>
  <c r="GW2827" i="1"/>
  <c r="GX2676" i="1"/>
  <c r="D1265" i="1"/>
  <c r="FS1256" i="1"/>
  <c r="D1163" i="1"/>
  <c r="E1135" i="1"/>
  <c r="D1124" i="1"/>
  <c r="E1129" i="1"/>
  <c r="ES1116" i="1"/>
  <c r="C1095" i="1"/>
  <c r="D1100" i="1"/>
  <c r="C1074" i="1"/>
  <c r="GY864" i="1"/>
  <c r="ES851" i="1"/>
  <c r="ES845" i="1"/>
  <c r="GY798" i="1"/>
  <c r="E769" i="1"/>
  <c r="E765" i="1"/>
  <c r="C1042" i="1"/>
  <c r="AS819" i="1"/>
  <c r="D672" i="1"/>
  <c r="GV652" i="1"/>
  <c r="GV649" i="1"/>
  <c r="GY645" i="1"/>
  <c r="C633" i="1"/>
  <c r="E640" i="1"/>
  <c r="C625" i="1"/>
  <c r="D630" i="1"/>
  <c r="GY628" i="1"/>
  <c r="E635" i="1"/>
  <c r="C620" i="1"/>
  <c r="D625" i="1"/>
  <c r="C598" i="1"/>
  <c r="D603" i="1"/>
  <c r="D589" i="1"/>
  <c r="E599" i="1"/>
  <c r="C584" i="1"/>
  <c r="GY581" i="1"/>
  <c r="F606" i="1"/>
  <c r="F594" i="1"/>
  <c r="F590" i="1"/>
  <c r="F587" i="1"/>
  <c r="F584" i="1"/>
  <c r="E561" i="1"/>
  <c r="E552" i="1"/>
  <c r="D548" i="1"/>
  <c r="C547" i="1"/>
  <c r="F593" i="1"/>
  <c r="F586" i="1"/>
  <c r="F583" i="1"/>
  <c r="F582" i="1"/>
  <c r="E562" i="1"/>
  <c r="E559" i="1"/>
  <c r="E557" i="1"/>
  <c r="E553" i="1"/>
  <c r="D552" i="1"/>
  <c r="D550" i="1"/>
  <c r="D549" i="1"/>
  <c r="C548" i="1"/>
  <c r="C545" i="1"/>
  <c r="F592" i="1"/>
  <c r="F589" i="1"/>
  <c r="F585" i="1"/>
  <c r="E563" i="1"/>
  <c r="E560" i="1"/>
  <c r="E555" i="1"/>
  <c r="E554" i="1"/>
  <c r="D553" i="1"/>
  <c r="F588" i="1"/>
  <c r="D551" i="1"/>
  <c r="D547" i="1"/>
  <c r="F591" i="1"/>
  <c r="E558" i="1"/>
  <c r="D546" i="1"/>
  <c r="C549" i="1"/>
  <c r="E564" i="1"/>
  <c r="E556" i="1"/>
  <c r="D554" i="1"/>
  <c r="C546" i="1"/>
  <c r="D545" i="1"/>
  <c r="F295" i="1"/>
  <c r="D255" i="1"/>
  <c r="E265" i="1"/>
  <c r="C250" i="1"/>
  <c r="C1039" i="1"/>
  <c r="BS851" i="1"/>
  <c r="D831" i="1"/>
  <c r="C826" i="1"/>
  <c r="E841" i="1"/>
  <c r="GY803" i="1"/>
  <c r="C783" i="1"/>
  <c r="C623" i="1"/>
  <c r="E630" i="1"/>
  <c r="C615" i="1"/>
  <c r="D620" i="1"/>
  <c r="ES617" i="1"/>
  <c r="GY603" i="1"/>
  <c r="GY597" i="1"/>
  <c r="GY595" i="1"/>
  <c r="GW589" i="1"/>
  <c r="GV580" i="1"/>
  <c r="D575" i="1"/>
  <c r="C357" i="1"/>
  <c r="D350" i="1"/>
  <c r="C345" i="1"/>
  <c r="E360" i="1"/>
  <c r="E331" i="1"/>
  <c r="D321" i="1"/>
  <c r="C316" i="1"/>
  <c r="E323" i="1"/>
  <c r="F353" i="1"/>
  <c r="C308" i="1"/>
  <c r="D313" i="1"/>
  <c r="D270" i="1"/>
  <c r="C265" i="1"/>
  <c r="E280" i="1"/>
  <c r="F310" i="1"/>
  <c r="E268" i="1"/>
  <c r="F298" i="1"/>
  <c r="D258" i="1"/>
  <c r="C253" i="1"/>
  <c r="FS1047" i="1"/>
  <c r="GV865" i="1"/>
  <c r="ES817" i="1"/>
  <c r="GY792" i="1"/>
  <c r="D785" i="1"/>
  <c r="C761" i="1"/>
  <c r="C657" i="1"/>
  <c r="C656" i="1"/>
  <c r="BS654" i="1"/>
  <c r="D647" i="1"/>
  <c r="C642" i="1"/>
  <c r="C616" i="1"/>
  <c r="C613" i="1"/>
  <c r="B608" i="1"/>
  <c r="D611" i="1"/>
  <c r="C606" i="1"/>
  <c r="E585" i="1"/>
  <c r="GW590" i="1"/>
  <c r="GW586" i="1"/>
  <c r="GV571" i="1"/>
  <c r="GY562" i="1"/>
  <c r="D556" i="1"/>
  <c r="F596" i="1"/>
  <c r="GY311" i="1"/>
  <c r="D306" i="1"/>
  <c r="C301" i="1"/>
  <c r="F346" i="1"/>
  <c r="E316" i="1"/>
  <c r="D174" i="1"/>
  <c r="C169" i="1"/>
  <c r="BS659" i="1"/>
  <c r="C646" i="1"/>
  <c r="D648" i="1"/>
  <c r="GV633" i="1"/>
  <c r="ES608" i="1"/>
  <c r="GW596" i="1"/>
  <c r="D563" i="1"/>
  <c r="GO398" i="1"/>
  <c r="GO403" i="1"/>
  <c r="GP392" i="1" s="1"/>
  <c r="GO402" i="1"/>
  <c r="GP390" i="1" s="1"/>
  <c r="GO401" i="1"/>
  <c r="GR396" i="1"/>
  <c r="C366" i="1"/>
  <c r="D371" i="1"/>
  <c r="E352" i="1"/>
  <c r="GY344" i="1"/>
  <c r="GY343" i="1"/>
  <c r="D342" i="1"/>
  <c r="GY328" i="1"/>
  <c r="GY318" i="1"/>
  <c r="GY299" i="1"/>
  <c r="F329" i="1"/>
  <c r="D289" i="1"/>
  <c r="C284" i="1"/>
  <c r="E299" i="1"/>
  <c r="GV283" i="1"/>
  <c r="D271" i="1"/>
  <c r="F311" i="1"/>
  <c r="E281" i="1"/>
  <c r="C266" i="1"/>
  <c r="E277" i="1"/>
  <c r="C258" i="1"/>
  <c r="F303" i="1"/>
  <c r="E273" i="1"/>
  <c r="D263" i="1"/>
  <c r="F299" i="1"/>
  <c r="C254" i="1"/>
  <c r="E269" i="1"/>
  <c r="D259" i="1"/>
  <c r="GY138" i="1"/>
  <c r="D129" i="1"/>
  <c r="E139" i="1"/>
  <c r="C124" i="1"/>
  <c r="C112" i="1"/>
  <c r="E127" i="1"/>
  <c r="D117" i="1"/>
  <c r="GW608" i="1"/>
  <c r="D606" i="1"/>
  <c r="C601" i="1"/>
  <c r="C599" i="1"/>
  <c r="E614" i="1"/>
  <c r="D604" i="1"/>
  <c r="D600" i="1"/>
  <c r="GY599" i="1"/>
  <c r="GY598" i="1"/>
  <c r="GV586" i="1"/>
  <c r="D584" i="1"/>
  <c r="GW581" i="1"/>
  <c r="E577" i="1"/>
  <c r="BS368" i="1"/>
  <c r="C348" i="1"/>
  <c r="D353" i="1"/>
  <c r="GY341" i="1"/>
  <c r="C331" i="1"/>
  <c r="D336" i="1"/>
  <c r="E346" i="1"/>
  <c r="GV332" i="1"/>
  <c r="GV327" i="1"/>
  <c r="GY322" i="1"/>
  <c r="E329" i="1"/>
  <c r="GY313" i="1"/>
  <c r="GY312" i="1"/>
  <c r="E317" i="1"/>
  <c r="F347" i="1"/>
  <c r="D307" i="1"/>
  <c r="C302" i="1"/>
  <c r="F296" i="1"/>
  <c r="C297" i="1"/>
  <c r="E296" i="1"/>
  <c r="D286" i="1"/>
  <c r="C281" i="1"/>
  <c r="F326" i="1"/>
  <c r="GW279" i="1"/>
  <c r="GY262" i="1"/>
  <c r="FS252" i="1"/>
  <c r="ER396" i="1"/>
  <c r="EO403" i="1"/>
  <c r="EP392" i="1" s="1"/>
  <c r="EO402" i="1"/>
  <c r="EP390" i="1" s="1"/>
  <c r="EO401" i="1"/>
  <c r="EO398" i="1"/>
  <c r="C168" i="1"/>
  <c r="D172" i="1"/>
  <c r="GY167" i="1"/>
  <c r="C142" i="1"/>
  <c r="GW147" i="1"/>
  <c r="D142" i="1"/>
  <c r="C137" i="1"/>
  <c r="GY137" i="1"/>
  <c r="E119" i="1"/>
  <c r="D109" i="1"/>
  <c r="C104" i="1"/>
  <c r="F139" i="1"/>
  <c r="D99" i="1"/>
  <c r="E109" i="1"/>
  <c r="C94" i="1"/>
  <c r="D88" i="1"/>
  <c r="F128" i="1"/>
  <c r="C83" i="1"/>
  <c r="E98" i="1"/>
  <c r="E93" i="1"/>
  <c r="F123" i="1"/>
  <c r="D83" i="1"/>
  <c r="C78" i="1"/>
  <c r="GY71" i="1"/>
  <c r="GY63" i="1"/>
  <c r="GY641" i="1"/>
  <c r="E648" i="1"/>
  <c r="E647" i="1"/>
  <c r="C632" i="1"/>
  <c r="D637" i="1"/>
  <c r="GW634" i="1"/>
  <c r="D624" i="1"/>
  <c r="GY623" i="1"/>
  <c r="ES613" i="1"/>
  <c r="GV565" i="1"/>
  <c r="D561" i="1"/>
  <c r="C556" i="1"/>
  <c r="F601" i="1"/>
  <c r="E571" i="1"/>
  <c r="FO390" i="1"/>
  <c r="C369" i="1"/>
  <c r="D374" i="1"/>
  <c r="BS366" i="1"/>
  <c r="BS356" i="1"/>
  <c r="D352" i="1"/>
  <c r="D348" i="1"/>
  <c r="E358" i="1"/>
  <c r="C343" i="1"/>
  <c r="GW344" i="1"/>
  <c r="E351" i="1"/>
  <c r="C336" i="1"/>
  <c r="D341" i="1"/>
  <c r="GW339" i="1"/>
  <c r="GW338" i="1"/>
  <c r="GV320" i="1"/>
  <c r="GY316" i="1"/>
  <c r="ES313" i="1"/>
  <c r="GW310" i="1"/>
  <c r="GY307" i="1"/>
  <c r="F345" i="1"/>
  <c r="GW305" i="1"/>
  <c r="F335" i="1"/>
  <c r="E305" i="1"/>
  <c r="D295" i="1"/>
  <c r="C290" i="1"/>
  <c r="GV281" i="1"/>
  <c r="GY278" i="1"/>
  <c r="GY275" i="1"/>
  <c r="GV271" i="1"/>
  <c r="GY263" i="1"/>
  <c r="D168" i="1"/>
  <c r="C163" i="1"/>
  <c r="GV166" i="1"/>
  <c r="GV164" i="1"/>
  <c r="BS150" i="1"/>
  <c r="BS154" i="1"/>
  <c r="GW140" i="1"/>
  <c r="E123" i="1"/>
  <c r="GV132" i="1"/>
  <c r="D128" i="1"/>
  <c r="E138" i="1"/>
  <c r="C123" i="1"/>
  <c r="E135" i="1"/>
  <c r="D125" i="1"/>
  <c r="C120" i="1"/>
  <c r="GY112" i="1"/>
  <c r="D107" i="1"/>
  <c r="C102" i="1"/>
  <c r="E117" i="1"/>
  <c r="F134" i="1"/>
  <c r="E104" i="1"/>
  <c r="D94" i="1"/>
  <c r="C89" i="1"/>
  <c r="F131" i="1"/>
  <c r="D91" i="1"/>
  <c r="C86" i="1"/>
  <c r="E101" i="1"/>
  <c r="F102" i="1"/>
  <c r="D62" i="1"/>
  <c r="C56" i="1"/>
  <c r="E72" i="1"/>
  <c r="C57" i="1"/>
  <c r="F97" i="1"/>
  <c r="E67" i="1"/>
  <c r="C52" i="1"/>
  <c r="D57" i="1"/>
  <c r="C38" i="1"/>
  <c r="D43" i="1"/>
  <c r="GY64" i="1"/>
  <c r="FS1049" i="1"/>
  <c r="GY863" i="1"/>
  <c r="ES852" i="1"/>
  <c r="BS849" i="1"/>
  <c r="GY829" i="1"/>
  <c r="GP876" i="1"/>
  <c r="GS876" i="1"/>
  <c r="C660" i="1"/>
  <c r="GV662" i="1"/>
  <c r="GW630" i="1"/>
  <c r="GW591" i="1"/>
  <c r="GV560" i="1"/>
  <c r="BS365" i="1"/>
  <c r="GW347" i="1"/>
  <c r="D344" i="1"/>
  <c r="E354" i="1"/>
  <c r="C339" i="1"/>
  <c r="C326" i="1"/>
  <c r="GV312" i="1"/>
  <c r="GV305" i="1"/>
  <c r="GY293" i="1"/>
  <c r="GY288" i="1"/>
  <c r="GW282" i="1"/>
  <c r="E285" i="1"/>
  <c r="D275" i="1"/>
  <c r="F315" i="1"/>
  <c r="C270" i="1"/>
  <c r="C240" i="1"/>
  <c r="C239" i="1"/>
  <c r="C173" i="1"/>
  <c r="BS152" i="1"/>
  <c r="C141" i="1"/>
  <c r="GY136" i="1"/>
  <c r="D123" i="1"/>
  <c r="E131" i="1"/>
  <c r="F110" i="1"/>
  <c r="C108" i="1"/>
  <c r="D114" i="1"/>
  <c r="E124" i="1"/>
  <c r="C109" i="1"/>
  <c r="F143" i="1"/>
  <c r="E113" i="1"/>
  <c r="C98" i="1"/>
  <c r="D103" i="1"/>
  <c r="D90" i="1"/>
  <c r="D87" i="1"/>
  <c r="C82" i="1"/>
  <c r="F127" i="1"/>
  <c r="E97" i="1"/>
  <c r="GY83" i="1"/>
  <c r="GY81" i="1"/>
  <c r="E81" i="1"/>
  <c r="D71" i="1"/>
  <c r="C66" i="1"/>
  <c r="F111" i="1"/>
  <c r="GY66" i="1"/>
  <c r="F100" i="1"/>
  <c r="C55" i="1"/>
  <c r="E70" i="1"/>
  <c r="D60" i="1"/>
  <c r="D44" i="1"/>
  <c r="GW583" i="1"/>
  <c r="GW343" i="1"/>
  <c r="GV321" i="1"/>
  <c r="GV293" i="1"/>
  <c r="GV270" i="1"/>
  <c r="GW136" i="1"/>
  <c r="GY114" i="1"/>
  <c r="C106" i="1"/>
  <c r="GY80" i="1"/>
  <c r="E77" i="1"/>
  <c r="GY56" i="1"/>
  <c r="GY98" i="1"/>
  <c r="GY96" i="1"/>
  <c r="GY94" i="1"/>
  <c r="F113" i="1"/>
  <c r="D68" i="1"/>
  <c r="F96" i="1"/>
  <c r="GW625" i="1"/>
  <c r="GW346" i="1"/>
  <c r="F359" i="1"/>
  <c r="GW306" i="1"/>
  <c r="GW292" i="1"/>
  <c r="F304" i="1"/>
  <c r="D264" i="1"/>
  <c r="E274" i="1"/>
  <c r="C259" i="1"/>
  <c r="GW134" i="1"/>
  <c r="GW127" i="1"/>
  <c r="E134" i="1"/>
  <c r="GW124" i="1"/>
  <c r="GY104" i="1"/>
  <c r="F121" i="1"/>
  <c r="GW652" i="1"/>
  <c r="GV325" i="1"/>
  <c r="GW317" i="1"/>
  <c r="GV292" i="1"/>
  <c r="GV267" i="1"/>
  <c r="GV167" i="1"/>
  <c r="GV143" i="1"/>
  <c r="GV127" i="1"/>
  <c r="GV122" i="1"/>
  <c r="D115" i="1"/>
  <c r="D112" i="1"/>
  <c r="E114" i="1"/>
  <c r="GY91" i="1"/>
  <c r="F109" i="1"/>
  <c r="BR4305" i="1"/>
  <c r="BN4145" i="1"/>
  <c r="BO4134" i="1" s="1"/>
  <c r="BN4143" i="1"/>
  <c r="BQ4138" i="1"/>
  <c r="BN4144" i="1"/>
  <c r="BO4132" i="1" s="1"/>
  <c r="BN4140" i="1"/>
  <c r="ET3411" i="1"/>
  <c r="C3401" i="1"/>
  <c r="G3432" i="1" s="1"/>
  <c r="GY3401" i="1"/>
  <c r="GZ3405" i="1" s="1"/>
  <c r="GW3433" i="1"/>
  <c r="GX3447" i="1"/>
  <c r="BR4302" i="1"/>
  <c r="CR4309" i="1"/>
  <c r="BN4325" i="1"/>
  <c r="GP4325" i="1" s="1"/>
  <c r="CR4273" i="1"/>
  <c r="CR4226" i="1"/>
  <c r="CR4224" i="1"/>
  <c r="DR4130" i="1"/>
  <c r="DO4130" i="1"/>
  <c r="BR4113" i="1"/>
  <c r="BN4124" i="1"/>
  <c r="GP4124" i="1" s="1"/>
  <c r="CR4236" i="1"/>
  <c r="BR4100" i="1"/>
  <c r="CR4028" i="1"/>
  <c r="BT3455" i="1"/>
  <c r="E3448" i="1"/>
  <c r="D3443" i="1"/>
  <c r="BT3452" i="1"/>
  <c r="GY3442" i="1"/>
  <c r="GZ3448" i="1" s="1"/>
  <c r="GW3449" i="1"/>
  <c r="BP3471" i="1"/>
  <c r="GX3436" i="1"/>
  <c r="GZ3431" i="1"/>
  <c r="BP3469" i="1"/>
  <c r="D3460" i="1"/>
  <c r="E3465" i="1"/>
  <c r="BT3460" i="1"/>
  <c r="D3451" i="1"/>
  <c r="GX3454" i="1"/>
  <c r="GW3448" i="1"/>
  <c r="BT3446" i="1"/>
  <c r="D3437" i="1"/>
  <c r="GZ3436" i="1"/>
  <c r="GX3434" i="1"/>
  <c r="GW3451" i="1"/>
  <c r="GW3447" i="1"/>
  <c r="GW3440" i="1"/>
  <c r="CR4106" i="1"/>
  <c r="CR4032" i="1"/>
  <c r="K3444" i="1"/>
  <c r="BT3451" i="1"/>
  <c r="BT3447" i="1"/>
  <c r="GX3444" i="1"/>
  <c r="F3437" i="1"/>
  <c r="D3422" i="1"/>
  <c r="E3427" i="1"/>
  <c r="D3411" i="1"/>
  <c r="GZ3409" i="1"/>
  <c r="GZ3402" i="1"/>
  <c r="E3351" i="1"/>
  <c r="D3346" i="1"/>
  <c r="E3350" i="1"/>
  <c r="D3345" i="1"/>
  <c r="D3426" i="1"/>
  <c r="E3431" i="1"/>
  <c r="F3435" i="1"/>
  <c r="E3425" i="1"/>
  <c r="D3420" i="1"/>
  <c r="GX3422" i="1"/>
  <c r="ET3405" i="1"/>
  <c r="GW3404" i="1"/>
  <c r="GX3453" i="1"/>
  <c r="GX3443" i="1"/>
  <c r="GZ3430" i="1"/>
  <c r="E3428" i="1"/>
  <c r="BT3424" i="1"/>
  <c r="GY3414" i="1"/>
  <c r="GZ3420" i="1" s="1"/>
  <c r="C3414" i="1"/>
  <c r="G3459" i="1" s="1"/>
  <c r="E3412" i="1"/>
  <c r="D3407" i="1"/>
  <c r="E3370" i="1"/>
  <c r="D3365" i="1"/>
  <c r="D3331" i="1"/>
  <c r="D3261" i="1"/>
  <c r="E3253" i="1"/>
  <c r="D3248" i="1"/>
  <c r="GW3429" i="1"/>
  <c r="GX3420" i="1"/>
  <c r="BT3415" i="1"/>
  <c r="GW3415" i="1"/>
  <c r="ET3407" i="1"/>
  <c r="GX3406" i="1"/>
  <c r="GW3400" i="1"/>
  <c r="GW3398" i="1"/>
  <c r="F3401" i="1"/>
  <c r="D3386" i="1"/>
  <c r="E3391" i="1"/>
  <c r="GZ3383" i="1"/>
  <c r="C3371" i="1"/>
  <c r="G3412" i="1" s="1"/>
  <c r="CT3381" i="1"/>
  <c r="GY3371" i="1"/>
  <c r="CT3379" i="1"/>
  <c r="CT3376" i="1"/>
  <c r="FP3482" i="1"/>
  <c r="FP3483" i="1"/>
  <c r="FQ3471" i="1" s="1"/>
  <c r="FP3479" i="1"/>
  <c r="FS3477" i="1"/>
  <c r="FP3484" i="1"/>
  <c r="FQ3473" i="1" s="1"/>
  <c r="GW3257" i="1"/>
  <c r="BP3271" i="1"/>
  <c r="BT3243" i="1"/>
  <c r="GZ3239" i="1"/>
  <c r="GX3440" i="1"/>
  <c r="GW3414" i="1"/>
  <c r="GW3406" i="1"/>
  <c r="F3403" i="1"/>
  <c r="D3388" i="1"/>
  <c r="E3393" i="1"/>
  <c r="E3392" i="1"/>
  <c r="GW3389" i="1"/>
  <c r="GX3387" i="1"/>
  <c r="CT3377" i="1"/>
  <c r="GW3375" i="1"/>
  <c r="F3357" i="1"/>
  <c r="FT3358" i="1"/>
  <c r="GY3348" i="1"/>
  <c r="GZ3358" i="1" s="1"/>
  <c r="DT3345" i="1"/>
  <c r="C3336" i="1"/>
  <c r="E3343" i="1" s="1"/>
  <c r="E3338" i="1"/>
  <c r="D3262" i="1"/>
  <c r="BT3261" i="1"/>
  <c r="BT3248" i="1"/>
  <c r="GZ3234" i="1"/>
  <c r="GZ3219" i="1"/>
  <c r="GX3410" i="1"/>
  <c r="D3402" i="1"/>
  <c r="E3407" i="1"/>
  <c r="ET3403" i="1"/>
  <c r="GZ3397" i="1"/>
  <c r="GX3396" i="1"/>
  <c r="GW3394" i="1"/>
  <c r="F3400" i="1"/>
  <c r="D3385" i="1"/>
  <c r="E3390" i="1"/>
  <c r="GW3387" i="1"/>
  <c r="GX3383" i="1"/>
  <c r="K3372" i="1"/>
  <c r="GW3377" i="1"/>
  <c r="GW3360" i="1"/>
  <c r="GW3357" i="1"/>
  <c r="D3349" i="1"/>
  <c r="E3354" i="1"/>
  <c r="E3348" i="1"/>
  <c r="BT3260" i="1"/>
  <c r="GY3243" i="1"/>
  <c r="GZ3253" i="1" s="1"/>
  <c r="GW3252" i="1"/>
  <c r="GZ3232" i="1"/>
  <c r="E3220" i="1"/>
  <c r="E3218" i="1"/>
  <c r="GX3429" i="1"/>
  <c r="GZ3401" i="1"/>
  <c r="F3398" i="1"/>
  <c r="E3388" i="1"/>
  <c r="D3383" i="1"/>
  <c r="E3386" i="1"/>
  <c r="F3396" i="1"/>
  <c r="D3381" i="1"/>
  <c r="GX3384" i="1"/>
  <c r="GZ3365" i="1"/>
  <c r="GZ3361" i="1"/>
  <c r="FT3348" i="1"/>
  <c r="GW3356" i="1"/>
  <c r="FT3354" i="1"/>
  <c r="GW3349" i="1"/>
  <c r="F3347" i="1"/>
  <c r="D3250" i="1"/>
  <c r="F3244" i="1"/>
  <c r="E3246" i="1"/>
  <c r="D3241" i="1"/>
  <c r="F3228" i="1"/>
  <c r="F3245" i="1"/>
  <c r="E3217" i="1"/>
  <c r="GW3399" i="1"/>
  <c r="GX3364" i="1"/>
  <c r="D3240" i="1"/>
  <c r="E3242" i="1"/>
  <c r="E3215" i="1"/>
  <c r="GZ3212" i="1"/>
  <c r="G3231" i="1"/>
  <c r="F3201" i="1"/>
  <c r="D3186" i="1"/>
  <c r="E3191" i="1"/>
  <c r="G3227" i="1"/>
  <c r="F3197" i="1"/>
  <c r="E3187" i="1"/>
  <c r="D3182" i="1"/>
  <c r="G3217" i="1"/>
  <c r="F3187" i="1"/>
  <c r="D3172" i="1"/>
  <c r="E3177" i="1"/>
  <c r="D3131" i="1"/>
  <c r="GX3395" i="1"/>
  <c r="GW3384" i="1"/>
  <c r="GW3353" i="1"/>
  <c r="BT3245" i="1"/>
  <c r="GY3201" i="1"/>
  <c r="GZ3211" i="1" s="1"/>
  <c r="GX3211" i="1"/>
  <c r="ET3210" i="1"/>
  <c r="GY3200" i="1"/>
  <c r="GZ3210" i="1" s="1"/>
  <c r="C3200" i="1"/>
  <c r="E3201" i="1" s="1"/>
  <c r="GZ3203" i="1"/>
  <c r="F3188" i="1"/>
  <c r="GZ3176" i="1"/>
  <c r="GZ3174" i="1"/>
  <c r="GZ3160" i="1"/>
  <c r="GZ3150" i="1"/>
  <c r="D3133" i="1"/>
  <c r="D2925" i="1"/>
  <c r="E2930" i="1"/>
  <c r="E2922" i="1"/>
  <c r="F2932" i="1"/>
  <c r="D2917" i="1"/>
  <c r="GX3365" i="1"/>
  <c r="GX3246" i="1"/>
  <c r="E3240" i="1"/>
  <c r="E3239" i="1"/>
  <c r="F3248" i="1"/>
  <c r="BP3269" i="1"/>
  <c r="ET3209" i="1"/>
  <c r="ET3206" i="1"/>
  <c r="GZ3201" i="1"/>
  <c r="GZ3192" i="1"/>
  <c r="E3178" i="1"/>
  <c r="G3223" i="1"/>
  <c r="D3165" i="1"/>
  <c r="GZ3157" i="1"/>
  <c r="GZ3153" i="1"/>
  <c r="DT3140" i="1"/>
  <c r="BT2928" i="1"/>
  <c r="E2921" i="1"/>
  <c r="GW3383" i="1"/>
  <c r="GW3364" i="1"/>
  <c r="GW3246" i="1"/>
  <c r="GW3242" i="1"/>
  <c r="GZ3213" i="1"/>
  <c r="K3201" i="1"/>
  <c r="D3198" i="1"/>
  <c r="ET3203" i="1"/>
  <c r="GZ3195" i="1"/>
  <c r="GZ3186" i="1"/>
  <c r="GZ3175" i="1"/>
  <c r="G3212" i="1"/>
  <c r="F3182" i="1"/>
  <c r="E3172" i="1"/>
  <c r="D3167" i="1"/>
  <c r="GZ3152" i="1"/>
  <c r="D2932" i="1"/>
  <c r="K2921" i="1"/>
  <c r="E2919" i="1"/>
  <c r="F2929" i="1"/>
  <c r="D2914" i="1"/>
  <c r="GZ2915" i="1"/>
  <c r="GW3204" i="1"/>
  <c r="GW3199" i="1"/>
  <c r="F3194" i="1"/>
  <c r="GW3168" i="1"/>
  <c r="DT3143" i="1"/>
  <c r="E2929" i="1"/>
  <c r="GW2915" i="1"/>
  <c r="GX2914" i="1"/>
  <c r="GZ2911" i="1"/>
  <c r="ET2909" i="1"/>
  <c r="GZ2904" i="1"/>
  <c r="GW2902" i="1"/>
  <c r="GZ2896" i="1"/>
  <c r="GZ2855" i="1"/>
  <c r="FP2944" i="1"/>
  <c r="GX3205" i="1"/>
  <c r="G3238" i="1"/>
  <c r="F3207" i="1"/>
  <c r="F3206" i="1"/>
  <c r="F3205" i="1"/>
  <c r="GZ3183" i="1"/>
  <c r="G3211" i="1"/>
  <c r="GW3167" i="1"/>
  <c r="GW3162" i="1"/>
  <c r="E3149" i="1"/>
  <c r="BP2940" i="1"/>
  <c r="BT2922" i="1"/>
  <c r="GX2909" i="1"/>
  <c r="GW2906" i="1"/>
  <c r="E2850" i="1"/>
  <c r="D2845" i="1"/>
  <c r="F2860" i="1"/>
  <c r="D2833" i="1"/>
  <c r="F2848" i="1"/>
  <c r="E2838" i="1"/>
  <c r="E2830" i="1"/>
  <c r="D2825" i="1"/>
  <c r="F2840" i="1"/>
  <c r="G3234" i="1"/>
  <c r="G3233" i="1"/>
  <c r="F3192" i="1"/>
  <c r="GZ3167" i="1"/>
  <c r="D3150" i="1"/>
  <c r="D2928" i="1"/>
  <c r="FP2940" i="1"/>
  <c r="GZ2917" i="1"/>
  <c r="GX2913" i="1"/>
  <c r="GX2908" i="1"/>
  <c r="GX3201" i="1"/>
  <c r="GW2924" i="1"/>
  <c r="GW2904" i="1"/>
  <c r="GW2903" i="1"/>
  <c r="E2896" i="1"/>
  <c r="D2891" i="1"/>
  <c r="E2894" i="1"/>
  <c r="D2889" i="1"/>
  <c r="GZ2889" i="1"/>
  <c r="F2890" i="1"/>
  <c r="E2880" i="1"/>
  <c r="D2875" i="1"/>
  <c r="GW2872" i="1"/>
  <c r="D2856" i="1"/>
  <c r="E2861" i="1"/>
  <c r="F2837" i="1"/>
  <c r="D2822" i="1"/>
  <c r="E2827" i="1"/>
  <c r="GZ2821" i="1"/>
  <c r="GZ2819" i="1"/>
  <c r="FT2814" i="1"/>
  <c r="D2803" i="1"/>
  <c r="D2729" i="1"/>
  <c r="DP2738" i="1"/>
  <c r="BP2736" i="1"/>
  <c r="GP2749" i="1"/>
  <c r="GS2744" i="1"/>
  <c r="GP2750" i="1"/>
  <c r="GQ2738" i="1" s="1"/>
  <c r="GP2746" i="1"/>
  <c r="GP2751" i="1"/>
  <c r="GQ2740" i="1" s="1"/>
  <c r="D1347" i="1"/>
  <c r="C1342" i="1"/>
  <c r="GX2910" i="1"/>
  <c r="GW2888" i="1"/>
  <c r="GX2883" i="1"/>
  <c r="GZ2879" i="1"/>
  <c r="GX2867" i="1"/>
  <c r="GX2854" i="1"/>
  <c r="GX2842" i="1"/>
  <c r="GZ2838" i="1"/>
  <c r="GZ2834" i="1"/>
  <c r="GW2817" i="1"/>
  <c r="BT2726" i="1"/>
  <c r="BT2725" i="1"/>
  <c r="F2657" i="1"/>
  <c r="E2647" i="1"/>
  <c r="D2642" i="1"/>
  <c r="GZ2641" i="1"/>
  <c r="E2895" i="1"/>
  <c r="GZ2892" i="1"/>
  <c r="GZ2888" i="1"/>
  <c r="GW2883" i="1"/>
  <c r="E2879" i="1"/>
  <c r="GW2871" i="1"/>
  <c r="GZ2864" i="1"/>
  <c r="GX2857" i="1"/>
  <c r="D2847" i="1"/>
  <c r="F2862" i="1"/>
  <c r="E2852" i="1"/>
  <c r="GZ2847" i="1"/>
  <c r="GZ2842" i="1"/>
  <c r="GX2840" i="1"/>
  <c r="GX2839" i="1"/>
  <c r="GX2832" i="1"/>
  <c r="GW2826" i="1"/>
  <c r="GW2823" i="1"/>
  <c r="GX2822" i="1"/>
  <c r="E2720" i="1"/>
  <c r="D2715" i="1"/>
  <c r="F2730" i="1"/>
  <c r="BT2719" i="1"/>
  <c r="GY2709" i="1"/>
  <c r="GZ2719" i="1" s="1"/>
  <c r="BT2714" i="1"/>
  <c r="BT2713" i="1"/>
  <c r="BT2712" i="1"/>
  <c r="BT2717" i="1"/>
  <c r="C2709" i="1"/>
  <c r="G2729" i="1" s="1"/>
  <c r="BT2709" i="1"/>
  <c r="D2706" i="1"/>
  <c r="D2688" i="1"/>
  <c r="E2693" i="1"/>
  <c r="F2703" i="1"/>
  <c r="D2673" i="1"/>
  <c r="F2688" i="1"/>
  <c r="E2678" i="1"/>
  <c r="GZ2646" i="1"/>
  <c r="D2618" i="1"/>
  <c r="GZ2620" i="1"/>
  <c r="D1365" i="1"/>
  <c r="F2892" i="1"/>
  <c r="E2882" i="1"/>
  <c r="D2877" i="1"/>
  <c r="GX2865" i="1"/>
  <c r="GW2846" i="1"/>
  <c r="GX2820" i="1"/>
  <c r="BP2740" i="1"/>
  <c r="BT2728" i="1"/>
  <c r="E2724" i="1"/>
  <c r="D2719" i="1"/>
  <c r="D2718" i="1"/>
  <c r="BT2723" i="1"/>
  <c r="E2707" i="1"/>
  <c r="E2702" i="1"/>
  <c r="D2697" i="1"/>
  <c r="E2689" i="1"/>
  <c r="GZ2684" i="1"/>
  <c r="GX2683" i="1"/>
  <c r="F2690" i="1"/>
  <c r="E2680" i="1"/>
  <c r="D2675" i="1"/>
  <c r="D2663" i="1"/>
  <c r="GZ2667" i="1"/>
  <c r="FP2749" i="1"/>
  <c r="FP2750" i="1"/>
  <c r="FQ2738" i="1" s="1"/>
  <c r="FP2746" i="1"/>
  <c r="FS2744" i="1"/>
  <c r="FP2751" i="1"/>
  <c r="FQ2740" i="1" s="1"/>
  <c r="C1361" i="1"/>
  <c r="D1366" i="1"/>
  <c r="CS1361" i="1"/>
  <c r="CS1360" i="1"/>
  <c r="B1351" i="1"/>
  <c r="D1354" i="1" s="1"/>
  <c r="CO1378" i="1"/>
  <c r="CS1359" i="1"/>
  <c r="CS1357" i="1"/>
  <c r="E1352" i="1"/>
  <c r="F1361" i="1"/>
  <c r="E1331" i="1"/>
  <c r="C1316" i="1"/>
  <c r="D1321" i="1"/>
  <c r="C1294" i="1"/>
  <c r="D1299" i="1"/>
  <c r="D1298" i="1"/>
  <c r="E1287" i="1"/>
  <c r="D1277" i="1"/>
  <c r="C1272" i="1"/>
  <c r="AO1187" i="1"/>
  <c r="AS1180" i="1" s="1"/>
  <c r="AR1178" i="1"/>
  <c r="AO1188" i="1"/>
  <c r="AS1178" i="1" s="1"/>
  <c r="AR1180" i="1"/>
  <c r="AR1176" i="1"/>
  <c r="GX2882" i="1"/>
  <c r="GZ2867" i="1"/>
  <c r="GZ2848" i="1"/>
  <c r="D2728" i="1"/>
  <c r="GY2710" i="1"/>
  <c r="GZ2720" i="1" s="1"/>
  <c r="F2702" i="1"/>
  <c r="GW2708" i="1"/>
  <c r="GW2706" i="1"/>
  <c r="GW2704" i="1"/>
  <c r="GW2702" i="1"/>
  <c r="GZ2696" i="1"/>
  <c r="GX2695" i="1"/>
  <c r="GX2691" i="1"/>
  <c r="GX2690" i="1"/>
  <c r="F2697" i="1"/>
  <c r="D2682" i="1"/>
  <c r="E2687" i="1"/>
  <c r="GZ2686" i="1"/>
  <c r="GX2685" i="1"/>
  <c r="GZ2677" i="1"/>
  <c r="D2667" i="1"/>
  <c r="GZ2672" i="1"/>
  <c r="GW2668" i="1"/>
  <c r="GW2666" i="1"/>
  <c r="E2660" i="1"/>
  <c r="D2655" i="1"/>
  <c r="GX2659" i="1"/>
  <c r="GX2657" i="1"/>
  <c r="E2643" i="1"/>
  <c r="F2660" i="1"/>
  <c r="E2650" i="1"/>
  <c r="D2645" i="1"/>
  <c r="GX2637" i="1"/>
  <c r="GX2636" i="1"/>
  <c r="GX2635" i="1"/>
  <c r="GX2632" i="1"/>
  <c r="GW2620" i="1"/>
  <c r="DT2605" i="1"/>
  <c r="GO1387" i="1"/>
  <c r="GS1380" i="1" s="1"/>
  <c r="GR1378" i="1"/>
  <c r="GO1388" i="1"/>
  <c r="GS1378" i="1" s="1"/>
  <c r="GR1380" i="1"/>
  <c r="GR1376" i="1"/>
  <c r="C1367" i="1"/>
  <c r="D1350" i="1"/>
  <c r="C1345" i="1"/>
  <c r="E1360" i="1"/>
  <c r="F1371" i="1"/>
  <c r="E1341" i="1"/>
  <c r="C1326" i="1"/>
  <c r="D1331" i="1"/>
  <c r="F1369" i="1"/>
  <c r="E1339" i="1"/>
  <c r="C1324" i="1"/>
  <c r="D1329" i="1"/>
  <c r="ES1315" i="1"/>
  <c r="C1287" i="1"/>
  <c r="C1282" i="1"/>
  <c r="D1287" i="1"/>
  <c r="B1267" i="1"/>
  <c r="CS1277" i="1"/>
  <c r="FO1384" i="1"/>
  <c r="E1169" i="1"/>
  <c r="D1159" i="1"/>
  <c r="C1154" i="1"/>
  <c r="EO1178" i="1"/>
  <c r="ES1154" i="1"/>
  <c r="ES1153" i="1"/>
  <c r="ES1152" i="1"/>
  <c r="B1144" i="1"/>
  <c r="C1147" i="1" s="1"/>
  <c r="D1141" i="1"/>
  <c r="C1136" i="1"/>
  <c r="GZ2886" i="1"/>
  <c r="GX2880" i="1"/>
  <c r="GW2870" i="1"/>
  <c r="GW2859" i="1"/>
  <c r="GX2856" i="1"/>
  <c r="F2855" i="1"/>
  <c r="E2845" i="1"/>
  <c r="D2840" i="1"/>
  <c r="E2844" i="1"/>
  <c r="GX2826" i="1"/>
  <c r="GX2825" i="1"/>
  <c r="E2725" i="1"/>
  <c r="GW2728" i="1"/>
  <c r="E2723" i="1"/>
  <c r="F2732" i="1"/>
  <c r="D2716" i="1"/>
  <c r="GX2721" i="1"/>
  <c r="GX2716" i="1"/>
  <c r="GX2715" i="1"/>
  <c r="GX2714" i="1"/>
  <c r="GW2710" i="1"/>
  <c r="GZ2706" i="1"/>
  <c r="GZ2702" i="1"/>
  <c r="GX2701" i="1"/>
  <c r="F2709" i="1"/>
  <c r="E2699" i="1"/>
  <c r="D2694" i="1"/>
  <c r="F2691" i="1"/>
  <c r="E2681" i="1"/>
  <c r="D2676" i="1"/>
  <c r="GW2657" i="1"/>
  <c r="GZ2650" i="1"/>
  <c r="GX2648" i="1"/>
  <c r="GX2647" i="1"/>
  <c r="GX2644" i="1"/>
  <c r="C2613" i="1"/>
  <c r="FT2620" i="1"/>
  <c r="GY2613" i="1"/>
  <c r="GZ2619" i="1" s="1"/>
  <c r="FT2619" i="1"/>
  <c r="FT2623" i="1"/>
  <c r="FT2621" i="1"/>
  <c r="K2606" i="1"/>
  <c r="C1352" i="1"/>
  <c r="D1357" i="1"/>
  <c r="E1367" i="1"/>
  <c r="CS1352" i="1"/>
  <c r="E1336" i="1"/>
  <c r="F1365" i="1"/>
  <c r="E1335" i="1"/>
  <c r="D1325" i="1"/>
  <c r="C1320" i="1"/>
  <c r="F1359" i="1"/>
  <c r="F1358" i="1"/>
  <c r="E1328" i="1"/>
  <c r="D1318" i="1"/>
  <c r="C1313" i="1"/>
  <c r="C1304" i="1"/>
  <c r="C1302" i="1"/>
  <c r="D1307" i="1"/>
  <c r="C1296" i="1"/>
  <c r="D1301" i="1"/>
  <c r="C1278" i="1"/>
  <c r="C1273" i="1"/>
  <c r="D1278" i="1"/>
  <c r="C1263" i="1"/>
  <c r="CO1178" i="1"/>
  <c r="C1149" i="1"/>
  <c r="D1143" i="1"/>
  <c r="C1134" i="1"/>
  <c r="C1132" i="1"/>
  <c r="D1137" i="1"/>
  <c r="CS1074" i="1"/>
  <c r="GZ2890" i="1"/>
  <c r="BT2886" i="1"/>
  <c r="GZ2852" i="1"/>
  <c r="GW2848" i="1"/>
  <c r="GX2834" i="1"/>
  <c r="FT2825" i="1"/>
  <c r="C2815" i="1"/>
  <c r="GY2721" i="1"/>
  <c r="GZ2721" i="1" s="1"/>
  <c r="D2720" i="1"/>
  <c r="BT2721" i="1"/>
  <c r="GW2718" i="1"/>
  <c r="BT2711" i="1"/>
  <c r="GZ2699" i="1"/>
  <c r="GZ2697" i="1"/>
  <c r="GZ2695" i="1"/>
  <c r="GW2669" i="1"/>
  <c r="D2653" i="1"/>
  <c r="E2658" i="1"/>
  <c r="GZ2657" i="1"/>
  <c r="F2664" i="1"/>
  <c r="E2654" i="1"/>
  <c r="D2649" i="1"/>
  <c r="GX2653" i="1"/>
  <c r="F2659" i="1"/>
  <c r="E2648" i="1"/>
  <c r="GZ2644" i="1"/>
  <c r="D2636" i="1"/>
  <c r="D2633" i="1"/>
  <c r="F2648" i="1"/>
  <c r="E2638" i="1"/>
  <c r="D2599" i="1"/>
  <c r="C1359" i="1"/>
  <c r="C1360" i="1"/>
  <c r="FO1378" i="1"/>
  <c r="FO1376" i="1"/>
  <c r="DO1376" i="1"/>
  <c r="C1303" i="1"/>
  <c r="C1264" i="1"/>
  <c r="FS1258" i="1"/>
  <c r="DS1248" i="1"/>
  <c r="DS1243" i="1"/>
  <c r="CO1180" i="1"/>
  <c r="E1146" i="1"/>
  <c r="GX2713" i="1"/>
  <c r="GW2697" i="1"/>
  <c r="GW2662" i="1"/>
  <c r="GW2647" i="1"/>
  <c r="GW2619" i="1"/>
  <c r="C1262" i="1"/>
  <c r="FS1262" i="1"/>
  <c r="ES1150" i="1"/>
  <c r="E1132" i="1"/>
  <c r="F1154" i="1"/>
  <c r="E1124" i="1"/>
  <c r="C1109" i="1"/>
  <c r="D1114" i="1"/>
  <c r="F1153" i="1"/>
  <c r="E1123" i="1"/>
  <c r="C1108" i="1"/>
  <c r="D1113" i="1"/>
  <c r="CS1112" i="1"/>
  <c r="B1102" i="1"/>
  <c r="CS1110" i="1"/>
  <c r="E1114" i="1"/>
  <c r="C1072" i="1"/>
  <c r="E1087" i="1"/>
  <c r="D1077" i="1"/>
  <c r="C1057" i="1"/>
  <c r="D1062" i="1"/>
  <c r="D871" i="1"/>
  <c r="C866" i="1"/>
  <c r="GX849" i="1"/>
  <c r="D839" i="1"/>
  <c r="C834" i="1"/>
  <c r="C806" i="1"/>
  <c r="D800" i="1"/>
  <c r="C795" i="1"/>
  <c r="C665" i="1"/>
  <c r="D670" i="1"/>
  <c r="GX2855" i="1"/>
  <c r="GX2711" i="1"/>
  <c r="GX2674" i="1"/>
  <c r="GX2646" i="1"/>
  <c r="ES1151" i="1"/>
  <c r="C1139" i="1"/>
  <c r="E1142" i="1"/>
  <c r="C1124" i="1"/>
  <c r="E1138" i="1"/>
  <c r="F1163" i="1"/>
  <c r="C1113" i="1"/>
  <c r="F1158" i="1"/>
  <c r="D1118" i="1"/>
  <c r="E1128" i="1"/>
  <c r="D1101" i="1"/>
  <c r="E1100" i="1"/>
  <c r="C1085" i="1"/>
  <c r="D1090" i="1"/>
  <c r="D1082" i="1"/>
  <c r="E869" i="1"/>
  <c r="C841" i="1"/>
  <c r="C833" i="1"/>
  <c r="D806" i="1"/>
  <c r="C803" i="1"/>
  <c r="D795" i="1"/>
  <c r="GY771" i="1"/>
  <c r="D767" i="1"/>
  <c r="C762" i="1"/>
  <c r="C648" i="1"/>
  <c r="D623" i="1"/>
  <c r="C618" i="1"/>
  <c r="E633" i="1"/>
  <c r="E612" i="1"/>
  <c r="D602" i="1"/>
  <c r="F642" i="1"/>
  <c r="C597" i="1"/>
  <c r="E576" i="1"/>
  <c r="D572" i="1"/>
  <c r="E582" i="1"/>
  <c r="C567" i="1"/>
  <c r="F612" i="1"/>
  <c r="GX2858" i="1"/>
  <c r="GX2720" i="1"/>
  <c r="GW2695" i="1"/>
  <c r="GX2673" i="1"/>
  <c r="GW2617" i="1"/>
  <c r="C1300" i="1"/>
  <c r="C1259" i="1"/>
  <c r="D1264" i="1"/>
  <c r="DS1249" i="1"/>
  <c r="E1172" i="1"/>
  <c r="D1145" i="1"/>
  <c r="C1130" i="1"/>
  <c r="J1108" i="1"/>
  <c r="ES1117" i="1"/>
  <c r="D1108" i="1"/>
  <c r="F1123" i="1"/>
  <c r="D1083" i="1"/>
  <c r="E1093" i="1"/>
  <c r="C1078" i="1"/>
  <c r="D1059" i="1"/>
  <c r="C1054" i="1"/>
  <c r="C1050" i="1"/>
  <c r="D1055" i="1"/>
  <c r="D1042" i="1"/>
  <c r="C860" i="1"/>
  <c r="D865" i="1"/>
  <c r="D842" i="1"/>
  <c r="C837" i="1"/>
  <c r="C829" i="1"/>
  <c r="AS824" i="1"/>
  <c r="GY831" i="1"/>
  <c r="ES812" i="1"/>
  <c r="C815" i="1"/>
  <c r="E807" i="1"/>
  <c r="D801" i="1"/>
  <c r="C796" i="1"/>
  <c r="D799" i="1"/>
  <c r="C794" i="1"/>
  <c r="C786" i="1"/>
  <c r="D792" i="1"/>
  <c r="C787" i="1"/>
  <c r="E802" i="1"/>
  <c r="D771" i="1"/>
  <c r="GY761" i="1"/>
  <c r="BS660" i="1"/>
  <c r="B650" i="1"/>
  <c r="C637" i="1"/>
  <c r="D642" i="1"/>
  <c r="E642" i="1"/>
  <c r="C627" i="1"/>
  <c r="D632" i="1"/>
  <c r="F613" i="1"/>
  <c r="GY566" i="1"/>
  <c r="GW2682" i="1"/>
  <c r="GW2654" i="1"/>
  <c r="FS1255" i="1"/>
  <c r="C1158" i="1"/>
  <c r="F1165" i="1"/>
  <c r="E1134" i="1"/>
  <c r="C1110" i="1"/>
  <c r="E1104" i="1"/>
  <c r="F1152" i="1"/>
  <c r="D1089" i="1"/>
  <c r="C1082" i="1"/>
  <c r="E1089" i="1"/>
  <c r="C1062" i="1"/>
  <c r="BS861" i="1"/>
  <c r="B851" i="1"/>
  <c r="C854" i="1" s="1"/>
  <c r="GY835" i="1"/>
  <c r="E801" i="1"/>
  <c r="E768" i="1"/>
  <c r="D870" i="1"/>
  <c r="GV866" i="1"/>
  <c r="ES844" i="1"/>
  <c r="AS823" i="1"/>
  <c r="C770" i="1"/>
  <c r="GY763" i="1"/>
  <c r="C672" i="1"/>
  <c r="BS665" i="1"/>
  <c r="BS662" i="1"/>
  <c r="BS656" i="1"/>
  <c r="GV634" i="1"/>
  <c r="E637" i="1"/>
  <c r="C622" i="1"/>
  <c r="D627" i="1"/>
  <c r="GW615" i="1"/>
  <c r="E619" i="1"/>
  <c r="F649" i="1"/>
  <c r="D609" i="1"/>
  <c r="C604" i="1"/>
  <c r="C602" i="1"/>
  <c r="F630" i="1"/>
  <c r="E600" i="1"/>
  <c r="C585" i="1"/>
  <c r="D590" i="1"/>
  <c r="GW584" i="1"/>
  <c r="D579" i="1"/>
  <c r="E575" i="1"/>
  <c r="GY303" i="1"/>
  <c r="D1043" i="1"/>
  <c r="C870" i="1"/>
  <c r="GX850" i="1"/>
  <c r="ES850" i="1"/>
  <c r="AS826" i="1"/>
  <c r="GW816" i="1"/>
  <c r="D788" i="1"/>
  <c r="GY772" i="1"/>
  <c r="GV666" i="1"/>
  <c r="B651" i="1"/>
  <c r="BS661" i="1"/>
  <c r="BO678" i="1"/>
  <c r="E641" i="1"/>
  <c r="GV624" i="1"/>
  <c r="GW616" i="1"/>
  <c r="E622" i="1"/>
  <c r="D612" i="1"/>
  <c r="C607" i="1"/>
  <c r="C605" i="1"/>
  <c r="C603" i="1"/>
  <c r="E618" i="1"/>
  <c r="F648" i="1"/>
  <c r="D608" i="1"/>
  <c r="F647" i="1"/>
  <c r="E606" i="1"/>
  <c r="F636" i="1"/>
  <c r="C591" i="1"/>
  <c r="D596" i="1"/>
  <c r="F634" i="1"/>
  <c r="E604" i="1"/>
  <c r="C589" i="1"/>
  <c r="D594" i="1"/>
  <c r="AO689" i="1"/>
  <c r="AO690" i="1"/>
  <c r="AP678" i="1" s="1"/>
  <c r="AO686" i="1"/>
  <c r="AO691" i="1"/>
  <c r="AP680" i="1" s="1"/>
  <c r="AR684" i="1"/>
  <c r="E569" i="1"/>
  <c r="GY576" i="1"/>
  <c r="GV574" i="1"/>
  <c r="GV569" i="1"/>
  <c r="GW567" i="1"/>
  <c r="GV558" i="1"/>
  <c r="E350" i="1"/>
  <c r="D340" i="1"/>
  <c r="C335" i="1"/>
  <c r="GY331" i="1"/>
  <c r="F358" i="1"/>
  <c r="D318" i="1"/>
  <c r="E328" i="1"/>
  <c r="C313" i="1"/>
  <c r="E327" i="1"/>
  <c r="F330" i="1"/>
  <c r="D290" i="1"/>
  <c r="C285" i="1"/>
  <c r="E300" i="1"/>
  <c r="C273" i="1"/>
  <c r="E288" i="1"/>
  <c r="F318" i="1"/>
  <c r="D278" i="1"/>
  <c r="D274" i="1"/>
  <c r="C269" i="1"/>
  <c r="E284" i="1"/>
  <c r="F314" i="1"/>
  <c r="GV863" i="1"/>
  <c r="BS856" i="1"/>
  <c r="GW817" i="1"/>
  <c r="C664" i="1"/>
  <c r="D667" i="1"/>
  <c r="D662" i="1"/>
  <c r="E671" i="1"/>
  <c r="GX650" i="1"/>
  <c r="J649" i="1"/>
  <c r="C645" i="1"/>
  <c r="GV645" i="1"/>
  <c r="GV632" i="1"/>
  <c r="E625" i="1"/>
  <c r="C610" i="1"/>
  <c r="D615" i="1"/>
  <c r="F655" i="1"/>
  <c r="D613" i="1"/>
  <c r="C608" i="1"/>
  <c r="E623" i="1"/>
  <c r="GV603" i="1"/>
  <c r="GY600" i="1"/>
  <c r="GY594" i="1"/>
  <c r="GY592" i="1"/>
  <c r="E593" i="1"/>
  <c r="C577" i="1"/>
  <c r="F622" i="1"/>
  <c r="F619" i="1"/>
  <c r="E589" i="1"/>
  <c r="C576" i="1"/>
  <c r="E592" i="1"/>
  <c r="D582" i="1"/>
  <c r="GY580" i="1"/>
  <c r="GY577" i="1"/>
  <c r="F614" i="1"/>
  <c r="EO684" i="1"/>
  <c r="GV566" i="1"/>
  <c r="D559" i="1"/>
  <c r="D557" i="1"/>
  <c r="GO690" i="1"/>
  <c r="GP678" i="1" s="1"/>
  <c r="GO686" i="1"/>
  <c r="GO691" i="1"/>
  <c r="GP680" i="1" s="1"/>
  <c r="GO689" i="1"/>
  <c r="GR684" i="1"/>
  <c r="C304" i="1"/>
  <c r="F349" i="1"/>
  <c r="E319" i="1"/>
  <c r="D309" i="1"/>
  <c r="F319" i="1"/>
  <c r="C274" i="1"/>
  <c r="E289" i="1"/>
  <c r="D279" i="1"/>
  <c r="E276" i="1"/>
  <c r="C261" i="1"/>
  <c r="D266" i="1"/>
  <c r="F306" i="1"/>
  <c r="GY257" i="1"/>
  <c r="C171" i="1"/>
  <c r="GY166" i="1"/>
  <c r="BS160" i="1"/>
  <c r="B150" i="1"/>
  <c r="D156" i="1" s="1"/>
  <c r="BS658" i="1"/>
  <c r="GW654" i="1"/>
  <c r="BS651" i="1"/>
  <c r="GW611" i="1"/>
  <c r="E572" i="1"/>
  <c r="GV572" i="1"/>
  <c r="GW556" i="1"/>
  <c r="GW365" i="1"/>
  <c r="BS363" i="1"/>
  <c r="BS359" i="1"/>
  <c r="GX349" i="1"/>
  <c r="BS357" i="1"/>
  <c r="BS358" i="1"/>
  <c r="BS353" i="1"/>
  <c r="GY352" i="1"/>
  <c r="E343" i="1"/>
  <c r="C328" i="1"/>
  <c r="D333" i="1"/>
  <c r="GW332" i="1"/>
  <c r="J321" i="1"/>
  <c r="GW330" i="1"/>
  <c r="D323" i="1"/>
  <c r="GW323" i="1"/>
  <c r="D317" i="1"/>
  <c r="E325" i="1"/>
  <c r="F355" i="1"/>
  <c r="C310" i="1"/>
  <c r="D315" i="1"/>
  <c r="GY297" i="1"/>
  <c r="E304" i="1"/>
  <c r="GV291" i="1"/>
  <c r="F328" i="1"/>
  <c r="C283" i="1"/>
  <c r="E298" i="1"/>
  <c r="D288" i="1"/>
  <c r="C282" i="1"/>
  <c r="F327" i="1"/>
  <c r="E297" i="1"/>
  <c r="D287" i="1"/>
  <c r="EO382" i="1"/>
  <c r="GV282" i="1"/>
  <c r="E290" i="1"/>
  <c r="GW269" i="1"/>
  <c r="F307" i="1"/>
  <c r="GV258" i="1"/>
  <c r="FO396" i="1"/>
  <c r="GW159" i="1"/>
  <c r="C149" i="1"/>
  <c r="ES154" i="1"/>
  <c r="EO187" i="1"/>
  <c r="GX144" i="1"/>
  <c r="B144" i="1"/>
  <c r="D147" i="1" s="1"/>
  <c r="BO179" i="1"/>
  <c r="GQ179" i="1" s="1"/>
  <c r="F117" i="1"/>
  <c r="GV641" i="1"/>
  <c r="GY622" i="1"/>
  <c r="ES616" i="1"/>
  <c r="GW607" i="1"/>
  <c r="GY605" i="1"/>
  <c r="E610" i="1"/>
  <c r="GW598" i="1"/>
  <c r="D588" i="1"/>
  <c r="GY585" i="1"/>
  <c r="E594" i="1"/>
  <c r="GW576" i="1"/>
  <c r="GW563" i="1"/>
  <c r="GW561" i="1"/>
  <c r="EO388" i="1"/>
  <c r="C371" i="1"/>
  <c r="GW367" i="1"/>
  <c r="E373" i="1"/>
  <c r="C358" i="1"/>
  <c r="GV351" i="1"/>
  <c r="GY347" i="1"/>
  <c r="GW345" i="1"/>
  <c r="GV343" i="1"/>
  <c r="GV342" i="1"/>
  <c r="GY335" i="1"/>
  <c r="GV333" i="1"/>
  <c r="GW331" i="1"/>
  <c r="GY325" i="1"/>
  <c r="GV323" i="1"/>
  <c r="BS322" i="1"/>
  <c r="GY315" i="1"/>
  <c r="ES311" i="1"/>
  <c r="E310" i="1"/>
  <c r="D300" i="1"/>
  <c r="F340" i="1"/>
  <c r="C295" i="1"/>
  <c r="GW300" i="1"/>
  <c r="GW297" i="1"/>
  <c r="F332" i="1"/>
  <c r="C287" i="1"/>
  <c r="E302" i="1"/>
  <c r="D292" i="1"/>
  <c r="GW287" i="1"/>
  <c r="F325" i="1"/>
  <c r="E295" i="1"/>
  <c r="D285" i="1"/>
  <c r="C280" i="1"/>
  <c r="GY283" i="1"/>
  <c r="F321" i="1"/>
  <c r="E291" i="1"/>
  <c r="C276" i="1"/>
  <c r="D281" i="1"/>
  <c r="GW272" i="1"/>
  <c r="GY269" i="1"/>
  <c r="GY267" i="1"/>
  <c r="GV264" i="1"/>
  <c r="D257" i="1"/>
  <c r="C252" i="1"/>
  <c r="F297" i="1"/>
  <c r="E267" i="1"/>
  <c r="D173" i="1"/>
  <c r="D166" i="1"/>
  <c r="C161" i="1"/>
  <c r="GW164" i="1"/>
  <c r="GV156" i="1"/>
  <c r="GW153" i="1"/>
  <c r="ES152" i="1"/>
  <c r="GY146" i="1"/>
  <c r="GW145" i="1"/>
  <c r="E129" i="1"/>
  <c r="C131" i="1"/>
  <c r="E146" i="1"/>
  <c r="D136" i="1"/>
  <c r="E144" i="1"/>
  <c r="C129" i="1"/>
  <c r="D134" i="1"/>
  <c r="GY121" i="1"/>
  <c r="F119" i="1"/>
  <c r="C74" i="1"/>
  <c r="E89" i="1"/>
  <c r="D79" i="1"/>
  <c r="D66" i="1"/>
  <c r="E76" i="1"/>
  <c r="F106" i="1"/>
  <c r="C61" i="1"/>
  <c r="E68" i="1"/>
  <c r="C53" i="1"/>
  <c r="F98" i="1"/>
  <c r="D58" i="1"/>
  <c r="GV644" i="1"/>
  <c r="C635" i="1"/>
  <c r="D640" i="1"/>
  <c r="GW635" i="1"/>
  <c r="GW631" i="1"/>
  <c r="C619" i="1"/>
  <c r="GW613" i="1"/>
  <c r="GV595" i="1"/>
  <c r="C582" i="1"/>
  <c r="F627" i="1"/>
  <c r="E597" i="1"/>
  <c r="D587" i="1"/>
  <c r="F611" i="1"/>
  <c r="D571" i="1"/>
  <c r="E581" i="1"/>
  <c r="C566" i="1"/>
  <c r="GV564" i="1"/>
  <c r="GV363" i="1"/>
  <c r="GW362" i="1"/>
  <c r="J351" i="1"/>
  <c r="J350" i="1"/>
  <c r="GV354" i="1"/>
  <c r="BS349" i="1"/>
  <c r="GV328" i="1"/>
  <c r="BS326" i="1"/>
  <c r="GW325" i="1"/>
  <c r="BS323" i="1"/>
  <c r="E306" i="1"/>
  <c r="D314" i="1"/>
  <c r="C300" i="1"/>
  <c r="GV303" i="1"/>
  <c r="F338" i="1"/>
  <c r="C293" i="1"/>
  <c r="E308" i="1"/>
  <c r="D298" i="1"/>
  <c r="D297" i="1"/>
  <c r="F337" i="1"/>
  <c r="E307" i="1"/>
  <c r="C292" i="1"/>
  <c r="GV285" i="1"/>
  <c r="GW276" i="1"/>
  <c r="D265" i="1"/>
  <c r="GY274" i="1"/>
  <c r="GW270" i="1"/>
  <c r="GW268" i="1"/>
  <c r="GW263" i="1"/>
  <c r="GV257" i="1"/>
  <c r="FS251" i="1"/>
  <c r="C242" i="1"/>
  <c r="C241" i="1"/>
  <c r="GV160" i="1"/>
  <c r="C150" i="1"/>
  <c r="GV152" i="1"/>
  <c r="GV150" i="1"/>
  <c r="GV145" i="1"/>
  <c r="D141" i="1"/>
  <c r="C136" i="1"/>
  <c r="C133" i="1"/>
  <c r="E148" i="1"/>
  <c r="D138" i="1"/>
  <c r="F125" i="1"/>
  <c r="E141" i="1"/>
  <c r="C126" i="1"/>
  <c r="D131" i="1"/>
  <c r="GY118" i="1"/>
  <c r="F146" i="1"/>
  <c r="D106" i="1"/>
  <c r="C101" i="1"/>
  <c r="E116" i="1"/>
  <c r="F138" i="1"/>
  <c r="D98" i="1"/>
  <c r="E108" i="1"/>
  <c r="C93" i="1"/>
  <c r="F136" i="1"/>
  <c r="D96" i="1"/>
  <c r="C91" i="1"/>
  <c r="E106" i="1"/>
  <c r="E79" i="1"/>
  <c r="E94" i="1"/>
  <c r="C79" i="1"/>
  <c r="D84" i="1"/>
  <c r="F124" i="1"/>
  <c r="GY74" i="1"/>
  <c r="GY70" i="1"/>
  <c r="F104" i="1"/>
  <c r="E74" i="1"/>
  <c r="C59" i="1"/>
  <c r="D64" i="1"/>
  <c r="D42" i="1"/>
  <c r="C37" i="1"/>
  <c r="FS47" i="1"/>
  <c r="C40" i="1"/>
  <c r="F103" i="1"/>
  <c r="E73" i="1"/>
  <c r="C58" i="1"/>
  <c r="D63" i="1"/>
  <c r="GX45" i="1"/>
  <c r="GY865" i="1"/>
  <c r="GV862" i="1"/>
  <c r="E796" i="1"/>
  <c r="D761" i="1"/>
  <c r="GR876" i="1"/>
  <c r="GR878" i="1"/>
  <c r="GO887" i="1"/>
  <c r="GS880" i="1" s="1"/>
  <c r="GR880" i="1"/>
  <c r="GO888" i="1"/>
  <c r="GS878" i="1" s="1"/>
  <c r="BO680" i="1"/>
  <c r="ES654" i="1"/>
  <c r="EO678" i="1"/>
  <c r="ES651" i="1"/>
  <c r="GW617" i="1"/>
  <c r="E573" i="1"/>
  <c r="C565" i="1"/>
  <c r="E579" i="1"/>
  <c r="GV559" i="1"/>
  <c r="BO375" i="1"/>
  <c r="B361" i="1"/>
  <c r="E372" i="1" s="1"/>
  <c r="D366" i="1"/>
  <c r="GW364" i="1"/>
  <c r="GV352" i="1"/>
  <c r="GV348" i="1"/>
  <c r="GY346" i="1"/>
  <c r="GW340" i="1"/>
  <c r="GY337" i="1"/>
  <c r="BS330" i="1"/>
  <c r="GW321" i="1"/>
  <c r="FO388" i="1"/>
  <c r="C305" i="1"/>
  <c r="D308" i="1"/>
  <c r="C303" i="1"/>
  <c r="F348" i="1"/>
  <c r="E318" i="1"/>
  <c r="GV307" i="1"/>
  <c r="GY302" i="1"/>
  <c r="GY300" i="1"/>
  <c r="GY291" i="1"/>
  <c r="GY287" i="1"/>
  <c r="GW275" i="1"/>
  <c r="C251" i="1"/>
  <c r="FS249" i="1"/>
  <c r="BS165" i="1"/>
  <c r="GY162" i="1"/>
  <c r="GX150" i="1"/>
  <c r="GY160" i="1" s="1"/>
  <c r="BS151" i="1"/>
  <c r="GY149" i="1"/>
  <c r="D144" i="1"/>
  <c r="C139" i="1"/>
  <c r="E147" i="1"/>
  <c r="GX122" i="1"/>
  <c r="GY132" i="1" s="1"/>
  <c r="GW131" i="1"/>
  <c r="CS129" i="1"/>
  <c r="CO185" i="1"/>
  <c r="FO185" i="1"/>
  <c r="GY111" i="1"/>
  <c r="E95" i="1"/>
  <c r="D80" i="1"/>
  <c r="F120" i="1"/>
  <c r="C75" i="1"/>
  <c r="E90" i="1"/>
  <c r="E84" i="1"/>
  <c r="C69" i="1"/>
  <c r="F114" i="1"/>
  <c r="D74" i="1"/>
  <c r="EO193" i="1"/>
  <c r="C41" i="1"/>
  <c r="GV339" i="1"/>
  <c r="GW315" i="1"/>
  <c r="GV142" i="1"/>
  <c r="GW132" i="1"/>
  <c r="E140" i="1"/>
  <c r="GW123" i="1"/>
  <c r="D111" i="1"/>
  <c r="CO193" i="1"/>
  <c r="C62" i="1"/>
  <c r="E65" i="1"/>
  <c r="F95" i="1"/>
  <c r="C50" i="1"/>
  <c r="D55" i="1"/>
  <c r="BS325" i="1"/>
  <c r="BO189" i="1"/>
  <c r="GV136" i="1"/>
  <c r="GY109" i="1"/>
  <c r="GY107" i="1"/>
  <c r="GY82" i="1"/>
  <c r="D73" i="1"/>
  <c r="C63" i="1"/>
  <c r="GV68" i="1"/>
  <c r="E71" i="1"/>
  <c r="FS46" i="1"/>
  <c r="GW357" i="1"/>
  <c r="GV318" i="1"/>
  <c r="GW303" i="1"/>
  <c r="GW291" i="1"/>
  <c r="GY165" i="1"/>
  <c r="GW133" i="1"/>
  <c r="D124" i="1"/>
  <c r="GW114" i="1"/>
  <c r="C76" i="1"/>
  <c r="GW64" i="1"/>
  <c r="GW361" i="1"/>
  <c r="GV347" i="1"/>
  <c r="BS162" i="1"/>
  <c r="D133" i="1"/>
  <c r="GV130" i="1"/>
  <c r="GV126" i="1"/>
  <c r="GY117" i="1"/>
  <c r="E120" i="1"/>
  <c r="GY100" i="1"/>
  <c r="C85" i="1"/>
  <c r="D75" i="1"/>
  <c r="C70" i="1"/>
  <c r="F115" i="1"/>
  <c r="E85" i="1"/>
  <c r="GW72" i="1"/>
  <c r="GW67" i="1"/>
  <c r="FO193" i="1"/>
  <c r="DO196" i="1"/>
  <c r="DS189" i="1" s="1"/>
  <c r="DR187" i="1"/>
  <c r="DO197" i="1"/>
  <c r="DS187" i="1" s="1"/>
  <c r="DR189" i="1"/>
  <c r="DR185" i="1"/>
  <c r="GN4145" i="1"/>
  <c r="GO4134" i="1" s="1"/>
  <c r="GN4143" i="1"/>
  <c r="GQ4138" i="1"/>
  <c r="GN4144" i="1"/>
  <c r="GO4132" i="1" s="1"/>
  <c r="GN4140" i="1"/>
  <c r="BR4114" i="1"/>
  <c r="CN4138" i="1"/>
  <c r="CR4023" i="1"/>
  <c r="GX3460" i="1"/>
  <c r="D3401" i="1"/>
  <c r="E3406" i="1"/>
  <c r="GX3457" i="1"/>
  <c r="GZ3434" i="1"/>
  <c r="D3412" i="1"/>
  <c r="GZ3408" i="1"/>
  <c r="GW3441" i="1"/>
  <c r="GX3435" i="1"/>
  <c r="D3423" i="1"/>
  <c r="D3353" i="1"/>
  <c r="E3358" i="1"/>
  <c r="D3260" i="1"/>
  <c r="E3265" i="1"/>
  <c r="D3253" i="1"/>
  <c r="E3252" i="1"/>
  <c r="D3247" i="1"/>
  <c r="GX3437" i="1"/>
  <c r="ET3408" i="1"/>
  <c r="ET3404" i="1"/>
  <c r="E3389" i="1"/>
  <c r="D3384" i="1"/>
  <c r="F3399" i="1"/>
  <c r="D3382" i="1"/>
  <c r="D3356" i="1"/>
  <c r="E3349" i="1"/>
  <c r="F3359" i="1"/>
  <c r="D3344" i="1"/>
  <c r="D3341" i="1"/>
  <c r="GZ3427" i="1"/>
  <c r="F3411" i="1"/>
  <c r="ET3401" i="1"/>
  <c r="GZ3398" i="1"/>
  <c r="D3389" i="1"/>
  <c r="E3394" i="1"/>
  <c r="F3404" i="1"/>
  <c r="D3387" i="1"/>
  <c r="GX3381" i="1"/>
  <c r="GW3372" i="1"/>
  <c r="D3357" i="1"/>
  <c r="GZ3349" i="1"/>
  <c r="GZ3237" i="1"/>
  <c r="GZ3233" i="1"/>
  <c r="E3225" i="1"/>
  <c r="F3235" i="1"/>
  <c r="D3220" i="1"/>
  <c r="GX3432" i="1"/>
  <c r="GX3409" i="1"/>
  <c r="E3405" i="1"/>
  <c r="GZ3404" i="1"/>
  <c r="E3396" i="1"/>
  <c r="F3406" i="1"/>
  <c r="D3391" i="1"/>
  <c r="GZ3386" i="1"/>
  <c r="E3371" i="1"/>
  <c r="D3366" i="1"/>
  <c r="GW3363" i="1"/>
  <c r="GZ3355" i="1"/>
  <c r="F3356" i="1"/>
  <c r="E3249" i="1"/>
  <c r="D3244" i="1"/>
  <c r="GW3247" i="1"/>
  <c r="GZ3231" i="1"/>
  <c r="GZ3229" i="1"/>
  <c r="E3224" i="1"/>
  <c r="F3234" i="1"/>
  <c r="D3219" i="1"/>
  <c r="GZ3217" i="1"/>
  <c r="GX3426" i="1"/>
  <c r="GX3403" i="1"/>
  <c r="F3410" i="1"/>
  <c r="D3395" i="1"/>
  <c r="E3400" i="1"/>
  <c r="F3407" i="1"/>
  <c r="GZ3385" i="1"/>
  <c r="GW3365" i="1"/>
  <c r="D3355" i="1"/>
  <c r="GZ3354" i="1"/>
  <c r="GW3261" i="1"/>
  <c r="GZ3252" i="1"/>
  <c r="D3243" i="1"/>
  <c r="GZ3247" i="1"/>
  <c r="GZ3245" i="1"/>
  <c r="GZ3243" i="1"/>
  <c r="F3231" i="1"/>
  <c r="F3242" i="1"/>
  <c r="GZ3226" i="1"/>
  <c r="GW3388" i="1"/>
  <c r="E3245" i="1"/>
  <c r="F3226" i="1"/>
  <c r="F3225" i="1"/>
  <c r="F3221" i="1"/>
  <c r="GW3208" i="1"/>
  <c r="G3240" i="1"/>
  <c r="F3210" i="1"/>
  <c r="E3200" i="1"/>
  <c r="D3195" i="1"/>
  <c r="F3200" i="1"/>
  <c r="G3230" i="1"/>
  <c r="D3185" i="1"/>
  <c r="E3190" i="1"/>
  <c r="D3152" i="1"/>
  <c r="GP3283" i="1"/>
  <c r="GQ3271" i="1" s="1"/>
  <c r="GP3279" i="1"/>
  <c r="GP3284" i="1"/>
  <c r="GQ3273" i="1" s="1"/>
  <c r="GS3277" i="1"/>
  <c r="GP3282" i="1"/>
  <c r="D3130" i="1"/>
  <c r="GZ3391" i="1"/>
  <c r="GX3378" i="1"/>
  <c r="GX3250" i="1"/>
  <c r="F3223" i="1"/>
  <c r="E3213" i="1"/>
  <c r="G3253" i="1"/>
  <c r="D3208" i="1"/>
  <c r="GW3209" i="1"/>
  <c r="G3226" i="1"/>
  <c r="F3196" i="1"/>
  <c r="E3186" i="1"/>
  <c r="D3181" i="1"/>
  <c r="G3213" i="1"/>
  <c r="F3183" i="1"/>
  <c r="E3173" i="1"/>
  <c r="D3168" i="1"/>
  <c r="GZ3159" i="1"/>
  <c r="GZ2909" i="1"/>
  <c r="GX3245" i="1"/>
  <c r="E3241" i="1"/>
  <c r="F3249" i="1"/>
  <c r="GZ3200" i="1"/>
  <c r="GZ3191" i="1"/>
  <c r="CT3170" i="1"/>
  <c r="C3160" i="1"/>
  <c r="D3151" i="1"/>
  <c r="DT3145" i="1"/>
  <c r="C3135" i="1"/>
  <c r="E3140" i="1" s="1"/>
  <c r="GX3382" i="1"/>
  <c r="GX3251" i="1"/>
  <c r="GW3245" i="1"/>
  <c r="GW3241" i="1"/>
  <c r="GW3237" i="1"/>
  <c r="F3224" i="1"/>
  <c r="E3214" i="1"/>
  <c r="D3209" i="1"/>
  <c r="F3220" i="1"/>
  <c r="E3210" i="1"/>
  <c r="G3250" i="1"/>
  <c r="D3205" i="1"/>
  <c r="GZ3194" i="1"/>
  <c r="F3202" i="1"/>
  <c r="GZ3182" i="1"/>
  <c r="GZ3177" i="1"/>
  <c r="GZ3171" i="1"/>
  <c r="C3159" i="1"/>
  <c r="CT3169" i="1"/>
  <c r="GZ3164" i="1"/>
  <c r="D3155" i="1"/>
  <c r="E3151" i="1"/>
  <c r="D3146" i="1"/>
  <c r="ET2914" i="1"/>
  <c r="EP2938" i="1"/>
  <c r="C2904" i="1"/>
  <c r="F2909" i="1" s="1"/>
  <c r="GW3202" i="1"/>
  <c r="GW3198" i="1"/>
  <c r="G3224" i="1"/>
  <c r="GZ2908" i="1"/>
  <c r="ET2904" i="1"/>
  <c r="F2911" i="1"/>
  <c r="E2901" i="1"/>
  <c r="D2896" i="1"/>
  <c r="F3208" i="1"/>
  <c r="G3237" i="1"/>
  <c r="G3236" i="1"/>
  <c r="G3235" i="1"/>
  <c r="E3171" i="1"/>
  <c r="E2932" i="1"/>
  <c r="GW2918" i="1"/>
  <c r="GW2909" i="1"/>
  <c r="GW2905" i="1"/>
  <c r="GW2900" i="1"/>
  <c r="GZ2837" i="1"/>
  <c r="E2834" i="1"/>
  <c r="D2829" i="1"/>
  <c r="F2844" i="1"/>
  <c r="GZ3193" i="1"/>
  <c r="GZ3189" i="1"/>
  <c r="D3177" i="1"/>
  <c r="GZ3166" i="1"/>
  <c r="E3154" i="1"/>
  <c r="D2911" i="1"/>
  <c r="F2926" i="1"/>
  <c r="E2916" i="1"/>
  <c r="ET2910" i="1"/>
  <c r="GZ2907" i="1"/>
  <c r="GZ2906" i="1"/>
  <c r="F2910" i="1"/>
  <c r="E2900" i="1"/>
  <c r="D2895" i="1"/>
  <c r="E2899" i="1"/>
  <c r="D2894" i="1"/>
  <c r="F2836" i="1"/>
  <c r="D2821" i="1"/>
  <c r="E2826" i="1"/>
  <c r="G2866" i="1"/>
  <c r="E2825" i="1"/>
  <c r="F2835" i="1"/>
  <c r="GP2951" i="1"/>
  <c r="GQ2940" i="1" s="1"/>
  <c r="GP2949" i="1"/>
  <c r="GS2944" i="1"/>
  <c r="GP2950" i="1"/>
  <c r="GQ2938" i="1" s="1"/>
  <c r="GP2946" i="1"/>
  <c r="GW3205" i="1"/>
  <c r="CT3168" i="1"/>
  <c r="GZ3155" i="1"/>
  <c r="DT3141" i="1"/>
  <c r="F2924" i="1"/>
  <c r="D2906" i="1"/>
  <c r="F2921" i="1"/>
  <c r="E2911" i="1"/>
  <c r="GW2893" i="1"/>
  <c r="GW2892" i="1"/>
  <c r="G2928" i="1"/>
  <c r="F2898" i="1"/>
  <c r="D2883" i="1"/>
  <c r="E2888" i="1"/>
  <c r="D2863" i="1"/>
  <c r="GZ2863" i="1"/>
  <c r="GZ2854" i="1"/>
  <c r="F2856" i="1"/>
  <c r="E2846" i="1"/>
  <c r="D2841" i="1"/>
  <c r="GZ2843" i="1"/>
  <c r="F2851" i="1"/>
  <c r="D2836" i="1"/>
  <c r="E2841" i="1"/>
  <c r="GX2837" i="1"/>
  <c r="GZ2830" i="1"/>
  <c r="GX2827" i="1"/>
  <c r="D2818" i="1"/>
  <c r="G2863" i="1"/>
  <c r="F2833" i="1"/>
  <c r="E2823" i="1"/>
  <c r="FT2815" i="1"/>
  <c r="C2805" i="1"/>
  <c r="F2820" i="1" s="1"/>
  <c r="F2656" i="1"/>
  <c r="D2641" i="1"/>
  <c r="E2646" i="1"/>
  <c r="GW2891" i="1"/>
  <c r="G2926" i="1"/>
  <c r="F2893" i="1"/>
  <c r="G2918" i="1"/>
  <c r="E2878" i="1"/>
  <c r="F2888" i="1"/>
  <c r="D2873" i="1"/>
  <c r="G2917" i="1"/>
  <c r="D2872" i="1"/>
  <c r="E2877" i="1"/>
  <c r="F2887" i="1"/>
  <c r="ET2877" i="1"/>
  <c r="ET2874" i="1"/>
  <c r="ET2870" i="1"/>
  <c r="D2866" i="1"/>
  <c r="D2864" i="1"/>
  <c r="GW2868" i="1"/>
  <c r="GZ2865" i="1"/>
  <c r="GW2861" i="1"/>
  <c r="GZ2857" i="1"/>
  <c r="D2846" i="1"/>
  <c r="F2861" i="1"/>
  <c r="E2851" i="1"/>
  <c r="GW2845" i="1"/>
  <c r="GW2841" i="1"/>
  <c r="GW2834" i="1"/>
  <c r="GZ2829" i="1"/>
  <c r="GZ2827" i="1"/>
  <c r="GZ2825" i="1"/>
  <c r="FT2805" i="1"/>
  <c r="E2730" i="1"/>
  <c r="D2725" i="1"/>
  <c r="GZ2715" i="1"/>
  <c r="GW2911" i="1"/>
  <c r="GZ2897" i="1"/>
  <c r="F2905" i="1"/>
  <c r="GZ2885" i="1"/>
  <c r="GZ2881" i="1"/>
  <c r="F2889" i="1"/>
  <c r="ET2867" i="1"/>
  <c r="GZ2861" i="1"/>
  <c r="GW2855" i="1"/>
  <c r="D2843" i="1"/>
  <c r="F2858" i="1"/>
  <c r="E2848" i="1"/>
  <c r="F2847" i="1"/>
  <c r="E2837" i="1"/>
  <c r="D2832" i="1"/>
  <c r="D2828" i="1"/>
  <c r="F2843" i="1"/>
  <c r="E2833" i="1"/>
  <c r="GW2831" i="1"/>
  <c r="GZ2828" i="1"/>
  <c r="GZ2824" i="1"/>
  <c r="E2806" i="1"/>
  <c r="D2801" i="1"/>
  <c r="GZ2727" i="1"/>
  <c r="D2705" i="1"/>
  <c r="DT2612" i="1"/>
  <c r="C2602" i="1"/>
  <c r="DT2611" i="1"/>
  <c r="DT2610" i="1"/>
  <c r="GW2896" i="1"/>
  <c r="GX2894" i="1"/>
  <c r="GX2843" i="1"/>
  <c r="GZ2723" i="1"/>
  <c r="GZ2718" i="1"/>
  <c r="E2706" i="1"/>
  <c r="E2705" i="1"/>
  <c r="E2704" i="1"/>
  <c r="GX2702" i="1"/>
  <c r="E2700" i="1"/>
  <c r="D2695" i="1"/>
  <c r="GZ2682" i="1"/>
  <c r="GZ2675" i="1"/>
  <c r="ET2674" i="1"/>
  <c r="E2666" i="1"/>
  <c r="D2661" i="1"/>
  <c r="E2662" i="1"/>
  <c r="D2657" i="1"/>
  <c r="E2636" i="1"/>
  <c r="D2631" i="1"/>
  <c r="F2646" i="1"/>
  <c r="GW2630" i="1"/>
  <c r="D1346" i="1"/>
  <c r="D1345" i="1"/>
  <c r="E1356" i="1"/>
  <c r="C1341" i="1"/>
  <c r="E1351" i="1"/>
  <c r="C1334" i="1"/>
  <c r="E1349" i="1"/>
  <c r="D1339" i="1"/>
  <c r="GW2897" i="1"/>
  <c r="D2853" i="1"/>
  <c r="E2858" i="1"/>
  <c r="GX2829" i="1"/>
  <c r="D2810" i="1"/>
  <c r="F2708" i="1"/>
  <c r="E2698" i="1"/>
  <c r="D2693" i="1"/>
  <c r="E2690" i="1"/>
  <c r="GW2679" i="1"/>
  <c r="GZ2674" i="1"/>
  <c r="DP2736" i="1"/>
  <c r="GZ2658" i="1"/>
  <c r="GZ2656" i="1"/>
  <c r="GZ2647" i="1"/>
  <c r="GZ2640" i="1"/>
  <c r="GZ2638" i="1"/>
  <c r="GW2634" i="1"/>
  <c r="GW2625" i="1"/>
  <c r="DT2609" i="1"/>
  <c r="D1372" i="1"/>
  <c r="D1344" i="1"/>
  <c r="C1335" i="1"/>
  <c r="E1350" i="1"/>
  <c r="D1340" i="1"/>
  <c r="E1342" i="1"/>
  <c r="C1327" i="1"/>
  <c r="D1332" i="1"/>
  <c r="F1372" i="1"/>
  <c r="C1284" i="1"/>
  <c r="C1253" i="1"/>
  <c r="D1167" i="1"/>
  <c r="C1162" i="1"/>
  <c r="GZ2899" i="1"/>
  <c r="F2895" i="1"/>
  <c r="G2925" i="1"/>
  <c r="D2880" i="1"/>
  <c r="E2885" i="1"/>
  <c r="D2862" i="1"/>
  <c r="GX2866" i="1"/>
  <c r="GZ2856" i="1"/>
  <c r="GZ2826" i="1"/>
  <c r="F2812" i="1"/>
  <c r="E2802" i="1"/>
  <c r="D2797" i="1"/>
  <c r="D2724" i="1"/>
  <c r="E2722" i="1"/>
  <c r="E2721" i="1"/>
  <c r="GZ2711" i="1"/>
  <c r="GZ2709" i="1"/>
  <c r="GZ2705" i="1"/>
  <c r="E2703" i="1"/>
  <c r="D2698" i="1"/>
  <c r="E2692" i="1"/>
  <c r="GW2689" i="1"/>
  <c r="GX2684" i="1"/>
  <c r="D2674" i="1"/>
  <c r="F2689" i="1"/>
  <c r="E2679" i="1"/>
  <c r="ET2672" i="1"/>
  <c r="E2667" i="1"/>
  <c r="D2662" i="1"/>
  <c r="GZ2666" i="1"/>
  <c r="GX2665" i="1"/>
  <c r="GX2662" i="1"/>
  <c r="GX2654" i="1"/>
  <c r="F2661" i="1"/>
  <c r="E2651" i="1"/>
  <c r="D2646" i="1"/>
  <c r="D2629" i="1"/>
  <c r="E2634" i="1"/>
  <c r="F2644" i="1"/>
  <c r="F2643" i="1"/>
  <c r="GW2633" i="1"/>
  <c r="D2622" i="1"/>
  <c r="E1363" i="1"/>
  <c r="D1353" i="1"/>
  <c r="C1348" i="1"/>
  <c r="B1308" i="1"/>
  <c r="D1314" i="1" s="1"/>
  <c r="D1316" i="1"/>
  <c r="F1356" i="1"/>
  <c r="E1326" i="1"/>
  <c r="D1286" i="1"/>
  <c r="C1281" i="1"/>
  <c r="D1281" i="1"/>
  <c r="C1276" i="1"/>
  <c r="C1261" i="1"/>
  <c r="C1156" i="1"/>
  <c r="E1171" i="1"/>
  <c r="D1161" i="1"/>
  <c r="C1145" i="1"/>
  <c r="E1160" i="1"/>
  <c r="D1150" i="1"/>
  <c r="F2899" i="1"/>
  <c r="G2929" i="1"/>
  <c r="D2884" i="1"/>
  <c r="E2889" i="1"/>
  <c r="GX2885" i="1"/>
  <c r="GW2862" i="1"/>
  <c r="GW2847" i="1"/>
  <c r="D2835" i="1"/>
  <c r="GX2833" i="1"/>
  <c r="FT2816" i="1"/>
  <c r="GY2806" i="1"/>
  <c r="GZ2816" i="1" s="1"/>
  <c r="GZ2691" i="1"/>
  <c r="F2698" i="1"/>
  <c r="D2683" i="1"/>
  <c r="E2688" i="1"/>
  <c r="F2696" i="1"/>
  <c r="D2681" i="1"/>
  <c r="E2686" i="1"/>
  <c r="E2684" i="1"/>
  <c r="F2694" i="1"/>
  <c r="D2679" i="1"/>
  <c r="GW2671" i="1"/>
  <c r="GW2667" i="1"/>
  <c r="GX2664" i="1"/>
  <c r="GZ2660" i="1"/>
  <c r="F2666" i="1"/>
  <c r="E2656" i="1"/>
  <c r="D2651" i="1"/>
  <c r="GZ2655" i="1"/>
  <c r="GW2652" i="1"/>
  <c r="F2658" i="1"/>
  <c r="F2653" i="1"/>
  <c r="F2651" i="1"/>
  <c r="D2634" i="1"/>
  <c r="GZ2639" i="1"/>
  <c r="D2602" i="1"/>
  <c r="DT2604" i="1"/>
  <c r="D1364" i="1"/>
  <c r="E1355" i="1"/>
  <c r="CO1376" i="1"/>
  <c r="E1324" i="1"/>
  <c r="F1343" i="1"/>
  <c r="C1297" i="1"/>
  <c r="FS1260" i="1"/>
  <c r="D1158" i="1"/>
  <c r="GX2712" i="1"/>
  <c r="GX2692" i="1"/>
  <c r="GW2661" i="1"/>
  <c r="GW2644" i="1"/>
  <c r="GX2624" i="1"/>
  <c r="ES1317" i="1"/>
  <c r="D1160" i="1"/>
  <c r="E1170" i="1"/>
  <c r="C1155" i="1"/>
  <c r="ES1148" i="1"/>
  <c r="D1126" i="1"/>
  <c r="D1122" i="1"/>
  <c r="F1161" i="1"/>
  <c r="J1102" i="1"/>
  <c r="ES1110" i="1"/>
  <c r="D1109" i="1"/>
  <c r="E1116" i="1"/>
  <c r="C1099" i="1"/>
  <c r="C1098" i="1"/>
  <c r="C1090" i="1"/>
  <c r="F1135" i="1"/>
  <c r="E1105" i="1"/>
  <c r="D1095" i="1"/>
  <c r="C1076" i="1"/>
  <c r="D1081" i="1"/>
  <c r="E1091" i="1"/>
  <c r="F1121" i="1"/>
  <c r="CS1073" i="1"/>
  <c r="B1063" i="1"/>
  <c r="F1096" i="1" s="1"/>
  <c r="C1038" i="1"/>
  <c r="D868" i="1"/>
  <c r="C863" i="1"/>
  <c r="B849" i="1"/>
  <c r="E866" i="1" s="1"/>
  <c r="E860" i="1"/>
  <c r="D850" i="1"/>
  <c r="GY810" i="1"/>
  <c r="D790" i="1"/>
  <c r="E574" i="1"/>
  <c r="GX2718" i="1"/>
  <c r="GX2658" i="1"/>
  <c r="ES1149" i="1"/>
  <c r="C1138" i="1"/>
  <c r="E1143" i="1"/>
  <c r="F1172" i="1"/>
  <c r="E1139" i="1"/>
  <c r="F1168" i="1"/>
  <c r="CS1102" i="1"/>
  <c r="F1142" i="1"/>
  <c r="C1097" i="1"/>
  <c r="E1112" i="1"/>
  <c r="D1102" i="1"/>
  <c r="E1111" i="1"/>
  <c r="F1138" i="1"/>
  <c r="F1136" i="1"/>
  <c r="E1106" i="1"/>
  <c r="C1091" i="1"/>
  <c r="D1096" i="1"/>
  <c r="F1126" i="1"/>
  <c r="D1086" i="1"/>
  <c r="E1096" i="1"/>
  <c r="C1081" i="1"/>
  <c r="E1074" i="1"/>
  <c r="C1077" i="1"/>
  <c r="B1066" i="1"/>
  <c r="E1083" i="1" s="1"/>
  <c r="CS1076" i="1"/>
  <c r="D1073" i="1"/>
  <c r="F1113" i="1"/>
  <c r="C1068" i="1"/>
  <c r="D1057" i="1"/>
  <c r="E1067" i="1"/>
  <c r="C1052" i="1"/>
  <c r="C1041" i="1"/>
  <c r="C869" i="1"/>
  <c r="D869" i="1"/>
  <c r="C864" i="1"/>
  <c r="E872" i="1"/>
  <c r="D862" i="1"/>
  <c r="C857" i="1"/>
  <c r="BR849" i="1"/>
  <c r="GU849" i="1" s="1"/>
  <c r="G849" i="1"/>
  <c r="ES854" i="1"/>
  <c r="EO878" i="1"/>
  <c r="B844" i="1"/>
  <c r="E846" i="1" s="1"/>
  <c r="ES853" i="1"/>
  <c r="D836" i="1"/>
  <c r="C831" i="1"/>
  <c r="F869" i="1"/>
  <c r="D829" i="1"/>
  <c r="C824" i="1"/>
  <c r="E839" i="1"/>
  <c r="C801" i="1"/>
  <c r="D807" i="1"/>
  <c r="C802" i="1"/>
  <c r="C792" i="1"/>
  <c r="E806" i="1"/>
  <c r="D796" i="1"/>
  <c r="C791" i="1"/>
  <c r="GY791" i="1"/>
  <c r="D772" i="1"/>
  <c r="D764" i="1"/>
  <c r="GY770" i="1"/>
  <c r="D666" i="1"/>
  <c r="C661" i="1"/>
  <c r="D643" i="1"/>
  <c r="E653" i="1"/>
  <c r="C638" i="1"/>
  <c r="D636" i="1"/>
  <c r="E646" i="1"/>
  <c r="C631" i="1"/>
  <c r="E639" i="1"/>
  <c r="C624" i="1"/>
  <c r="D629" i="1"/>
  <c r="F669" i="1"/>
  <c r="E629" i="1"/>
  <c r="C614" i="1"/>
  <c r="D619" i="1"/>
  <c r="F659" i="1"/>
  <c r="D592" i="1"/>
  <c r="C587" i="1"/>
  <c r="E602" i="1"/>
  <c r="F632" i="1"/>
  <c r="GY579" i="1"/>
  <c r="D566" i="1"/>
  <c r="GX2694" i="1"/>
  <c r="GX2672" i="1"/>
  <c r="B1254" i="1"/>
  <c r="E1265" i="1" s="1"/>
  <c r="C1248" i="1"/>
  <c r="C1241" i="1"/>
  <c r="ES1144" i="1"/>
  <c r="E1145" i="1"/>
  <c r="CS1109" i="1"/>
  <c r="CS1104" i="1"/>
  <c r="D1097" i="1"/>
  <c r="C1053" i="1"/>
  <c r="E1068" i="1"/>
  <c r="F1098" i="1"/>
  <c r="D1058" i="1"/>
  <c r="FS1055" i="1"/>
  <c r="B1045" i="1"/>
  <c r="F1089" i="1" s="1"/>
  <c r="FS1053" i="1"/>
  <c r="FS1052" i="1"/>
  <c r="F1090" i="1"/>
  <c r="E1060" i="1"/>
  <c r="E1052" i="1"/>
  <c r="C867" i="1"/>
  <c r="D872" i="1"/>
  <c r="D867" i="1"/>
  <c r="C862" i="1"/>
  <c r="D855" i="1"/>
  <c r="D851" i="1"/>
  <c r="C846" i="1"/>
  <c r="GY841" i="1"/>
  <c r="D833" i="1"/>
  <c r="C828" i="1"/>
  <c r="E843" i="1"/>
  <c r="AS818" i="1"/>
  <c r="ES810" i="1"/>
  <c r="E805" i="1"/>
  <c r="C805" i="1"/>
  <c r="D803" i="1"/>
  <c r="C798" i="1"/>
  <c r="D791" i="1"/>
  <c r="GY787" i="1"/>
  <c r="GY785" i="1"/>
  <c r="GY766" i="1"/>
  <c r="E764" i="1"/>
  <c r="E763" i="1"/>
  <c r="E762" i="1"/>
  <c r="E761" i="1"/>
  <c r="E756" i="1"/>
  <c r="E755" i="1"/>
  <c r="E754" i="1"/>
  <c r="D753" i="1"/>
  <c r="C748" i="1"/>
  <c r="C746" i="1"/>
  <c r="D745" i="1"/>
  <c r="E757" i="1"/>
  <c r="D754" i="1"/>
  <c r="D751" i="1"/>
  <c r="D749" i="1"/>
  <c r="D747" i="1"/>
  <c r="C745" i="1"/>
  <c r="E758" i="1"/>
  <c r="E752" i="1"/>
  <c r="D750" i="1"/>
  <c r="C749" i="1"/>
  <c r="C747" i="1"/>
  <c r="E760" i="1"/>
  <c r="E759" i="1"/>
  <c r="E753" i="1"/>
  <c r="D752" i="1"/>
  <c r="D748" i="1"/>
  <c r="D746" i="1"/>
  <c r="GY647" i="1"/>
  <c r="GY644" i="1"/>
  <c r="GY637" i="1"/>
  <c r="GY634" i="1"/>
  <c r="GY627" i="1"/>
  <c r="E632" i="1"/>
  <c r="C617" i="1"/>
  <c r="D622" i="1"/>
  <c r="F662" i="1"/>
  <c r="GX2836" i="1"/>
  <c r="GX2710" i="1"/>
  <c r="GX2679" i="1"/>
  <c r="GW2649" i="1"/>
  <c r="C1265" i="1"/>
  <c r="FS1263" i="1"/>
  <c r="E1159" i="1"/>
  <c r="ES1147" i="1"/>
  <c r="F1164" i="1"/>
  <c r="E1130" i="1"/>
  <c r="F1159" i="1"/>
  <c r="ES1112" i="1"/>
  <c r="C1107" i="1"/>
  <c r="D1091" i="1"/>
  <c r="D1094" i="1"/>
  <c r="F1129" i="1"/>
  <c r="E1097" i="1"/>
  <c r="D1079" i="1"/>
  <c r="CS1075" i="1"/>
  <c r="F1110" i="1"/>
  <c r="FS1051" i="1"/>
  <c r="GY862" i="1"/>
  <c r="BS850" i="1"/>
  <c r="E844" i="1"/>
  <c r="E767" i="1"/>
  <c r="D758" i="1"/>
  <c r="D1056" i="1"/>
  <c r="F1087" i="1"/>
  <c r="C865" i="1"/>
  <c r="ES847" i="1"/>
  <c r="GY833" i="1"/>
  <c r="EO876" i="1"/>
  <c r="GW808" i="1"/>
  <c r="GY794" i="1"/>
  <c r="E797" i="1"/>
  <c r="E793" i="1"/>
  <c r="C671" i="1"/>
  <c r="D664" i="1"/>
  <c r="D656" i="1"/>
  <c r="D652" i="1"/>
  <c r="C647" i="1"/>
  <c r="E662" i="1"/>
  <c r="D641" i="1"/>
  <c r="GV625" i="1"/>
  <c r="D610" i="1"/>
  <c r="ES609" i="1"/>
  <c r="D607" i="1"/>
  <c r="GY602" i="1"/>
  <c r="GY590" i="1"/>
  <c r="GV583" i="1"/>
  <c r="D573" i="1"/>
  <c r="GV570" i="1"/>
  <c r="F604" i="1"/>
  <c r="F600" i="1"/>
  <c r="C555" i="1"/>
  <c r="D560" i="1"/>
  <c r="E570" i="1"/>
  <c r="GY317" i="1"/>
  <c r="GY295" i="1"/>
  <c r="GV859" i="1"/>
  <c r="GV853" i="1"/>
  <c r="D838" i="1"/>
  <c r="D834" i="1"/>
  <c r="ES814" i="1"/>
  <c r="ES811" i="1"/>
  <c r="E794" i="1"/>
  <c r="GY762" i="1"/>
  <c r="BS666" i="1"/>
  <c r="GV661" i="1"/>
  <c r="GW651" i="1"/>
  <c r="GW646" i="1"/>
  <c r="GW640" i="1"/>
  <c r="GY643" i="1"/>
  <c r="GV640" i="1"/>
  <c r="GV637" i="1"/>
  <c r="GW633" i="1"/>
  <c r="F671" i="1"/>
  <c r="F668" i="1"/>
  <c r="GV618" i="1"/>
  <c r="GV616" i="1"/>
  <c r="ES612" i="1"/>
  <c r="ES610" i="1"/>
  <c r="D583" i="1"/>
  <c r="GW585" i="1"/>
  <c r="GV582" i="1"/>
  <c r="GY563" i="1"/>
  <c r="GV568" i="1"/>
  <c r="GY565" i="1"/>
  <c r="D365" i="1"/>
  <c r="C360" i="1"/>
  <c r="E370" i="1"/>
  <c r="C355" i="1"/>
  <c r="D360" i="1"/>
  <c r="D355" i="1"/>
  <c r="C350" i="1"/>
  <c r="E365" i="1"/>
  <c r="E347" i="1"/>
  <c r="D337" i="1"/>
  <c r="C332" i="1"/>
  <c r="F370" i="1"/>
  <c r="D330" i="1"/>
  <c r="C325" i="1"/>
  <c r="E340" i="1"/>
  <c r="D293" i="1"/>
  <c r="E303" i="1"/>
  <c r="C288" i="1"/>
  <c r="F333" i="1"/>
  <c r="GY277" i="1"/>
  <c r="GY273" i="1"/>
  <c r="E271" i="1"/>
  <c r="F301" i="1"/>
  <c r="C256" i="1"/>
  <c r="D261" i="1"/>
  <c r="C134" i="1"/>
  <c r="E149" i="1"/>
  <c r="D139" i="1"/>
  <c r="GV868" i="1"/>
  <c r="GX851" i="1"/>
  <c r="GY861" i="1" s="1"/>
  <c r="BS854" i="1"/>
  <c r="BO878" i="1"/>
  <c r="E855" i="1"/>
  <c r="GX808" i="1"/>
  <c r="GY808" i="1" s="1"/>
  <c r="D766" i="1"/>
  <c r="D669" i="1"/>
  <c r="C662" i="1"/>
  <c r="BS657" i="1"/>
  <c r="GY646" i="1"/>
  <c r="GW638" i="1"/>
  <c r="E644" i="1"/>
  <c r="GV630" i="1"/>
  <c r="GW623" i="1"/>
  <c r="F661" i="1"/>
  <c r="F658" i="1"/>
  <c r="GV611" i="1"/>
  <c r="E609" i="1"/>
  <c r="D599" i="1"/>
  <c r="C594" i="1"/>
  <c r="F639" i="1"/>
  <c r="C592" i="1"/>
  <c r="GY596" i="1"/>
  <c r="F633" i="1"/>
  <c r="E603" i="1"/>
  <c r="C588" i="1"/>
  <c r="D593" i="1"/>
  <c r="GV585" i="1"/>
  <c r="F623" i="1"/>
  <c r="GW579" i="1"/>
  <c r="GW573" i="1"/>
  <c r="C564" i="1"/>
  <c r="C552" i="1"/>
  <c r="F599" i="1"/>
  <c r="E567" i="1"/>
  <c r="F597" i="1"/>
  <c r="GY308" i="1"/>
  <c r="D303" i="1"/>
  <c r="C298" i="1"/>
  <c r="E313" i="1"/>
  <c r="F343" i="1"/>
  <c r="F331" i="1"/>
  <c r="C286" i="1"/>
  <c r="E301" i="1"/>
  <c r="D291" i="1"/>
  <c r="C279" i="1"/>
  <c r="F324" i="1"/>
  <c r="E294" i="1"/>
  <c r="D284" i="1"/>
  <c r="GY260" i="1"/>
  <c r="GX246" i="1"/>
  <c r="GY256" i="1" s="1"/>
  <c r="C170" i="1"/>
  <c r="GW657" i="1"/>
  <c r="GV646" i="1"/>
  <c r="GV600" i="1"/>
  <c r="GW580" i="1"/>
  <c r="GY567" i="1"/>
  <c r="D558" i="1"/>
  <c r="E568" i="1"/>
  <c r="C553" i="1"/>
  <c r="F598" i="1"/>
  <c r="D555" i="1"/>
  <c r="E565" i="1"/>
  <c r="GV361" i="1"/>
  <c r="E367" i="1"/>
  <c r="C352" i="1"/>
  <c r="D357" i="1"/>
  <c r="C346" i="1"/>
  <c r="E361" i="1"/>
  <c r="D351" i="1"/>
  <c r="BS350" i="1"/>
  <c r="E357" i="1"/>
  <c r="D347" i="1"/>
  <c r="C342" i="1"/>
  <c r="F336" i="1"/>
  <c r="D331" i="1"/>
  <c r="GY339" i="1"/>
  <c r="E339" i="1"/>
  <c r="C324" i="1"/>
  <c r="F369" i="1"/>
  <c r="D329" i="1"/>
  <c r="E336" i="1"/>
  <c r="C312" i="1"/>
  <c r="ES316" i="1"/>
  <c r="ES317" i="1"/>
  <c r="ES314" i="1"/>
  <c r="ES310" i="1"/>
  <c r="GY305" i="1"/>
  <c r="GV301" i="1"/>
  <c r="F334" i="1"/>
  <c r="E275" i="1"/>
  <c r="E293" i="1"/>
  <c r="D283" i="1"/>
  <c r="C278" i="1"/>
  <c r="GV280" i="1"/>
  <c r="CS277" i="1"/>
  <c r="CS276" i="1"/>
  <c r="GY270" i="1"/>
  <c r="GV269" i="1"/>
  <c r="GW267" i="1"/>
  <c r="GW264" i="1"/>
  <c r="GV260" i="1"/>
  <c r="FS253" i="1"/>
  <c r="GQ386" i="1"/>
  <c r="E142" i="1"/>
  <c r="C127" i="1"/>
  <c r="D132" i="1"/>
  <c r="F153" i="1"/>
  <c r="E122" i="1"/>
  <c r="GV658" i="1"/>
  <c r="GW650" i="1"/>
  <c r="GY639" i="1"/>
  <c r="GV631" i="1"/>
  <c r="GV621" i="1"/>
  <c r="F654" i="1"/>
  <c r="E624" i="1"/>
  <c r="C609" i="1"/>
  <c r="D614" i="1"/>
  <c r="GW604" i="1"/>
  <c r="GW603" i="1"/>
  <c r="C586" i="1"/>
  <c r="C583" i="1"/>
  <c r="GW559" i="1"/>
  <c r="D372" i="1"/>
  <c r="BS362" i="1"/>
  <c r="GW354" i="1"/>
  <c r="E359" i="1"/>
  <c r="C344" i="1"/>
  <c r="D349" i="1"/>
  <c r="GY340" i="1"/>
  <c r="GW337" i="1"/>
  <c r="F374" i="1"/>
  <c r="D334" i="1"/>
  <c r="C329" i="1"/>
  <c r="E344" i="1"/>
  <c r="E342" i="1"/>
  <c r="C327" i="1"/>
  <c r="D332" i="1"/>
  <c r="F372" i="1"/>
  <c r="GY329" i="1"/>
  <c r="GV326" i="1"/>
  <c r="GY321" i="1"/>
  <c r="C314" i="1"/>
  <c r="ES307" i="1"/>
  <c r="ES312" i="1"/>
  <c r="GW311" i="1"/>
  <c r="GW309" i="1"/>
  <c r="GY304" i="1"/>
  <c r="D302" i="1"/>
  <c r="GV298" i="1"/>
  <c r="GW284" i="1"/>
  <c r="GW281" i="1"/>
  <c r="GV261" i="1"/>
  <c r="FS254" i="1"/>
  <c r="D171" i="1"/>
  <c r="D169" i="1"/>
  <c r="C164" i="1"/>
  <c r="GW166" i="1"/>
  <c r="GW165" i="1"/>
  <c r="GY163" i="1"/>
  <c r="CS159" i="1"/>
  <c r="CS158" i="1"/>
  <c r="CS161" i="1"/>
  <c r="CS154" i="1"/>
  <c r="CS152" i="1"/>
  <c r="CS160" i="1"/>
  <c r="CS157" i="1"/>
  <c r="CS153" i="1"/>
  <c r="CS151" i="1"/>
  <c r="B151" i="1"/>
  <c r="F174" i="1" s="1"/>
  <c r="GV158" i="1"/>
  <c r="CO187" i="1"/>
  <c r="GW152" i="1"/>
  <c r="ES151" i="1"/>
  <c r="GW149" i="1"/>
  <c r="ES147" i="1"/>
  <c r="E155" i="1"/>
  <c r="D145" i="1"/>
  <c r="C140" i="1"/>
  <c r="GY143" i="1"/>
  <c r="GW141" i="1"/>
  <c r="GY135" i="1"/>
  <c r="GY134" i="1"/>
  <c r="EO185" i="1"/>
  <c r="GY120" i="1"/>
  <c r="F101" i="1"/>
  <c r="D65" i="1"/>
  <c r="C60" i="1"/>
  <c r="F105" i="1"/>
  <c r="E75" i="1"/>
  <c r="GW642" i="1"/>
  <c r="GY636" i="1"/>
  <c r="GW628" i="1"/>
  <c r="GW627" i="1"/>
  <c r="E634" i="1"/>
  <c r="GW622" i="1"/>
  <c r="ES614" i="1"/>
  <c r="E578" i="1"/>
  <c r="GW574" i="1"/>
  <c r="GW570" i="1"/>
  <c r="GV563" i="1"/>
  <c r="GW558" i="1"/>
  <c r="F371" i="1"/>
  <c r="GW352" i="1"/>
  <c r="GY349" i="1"/>
  <c r="C338" i="1"/>
  <c r="D343" i="1"/>
  <c r="E353" i="1"/>
  <c r="J323" i="1"/>
  <c r="E320" i="1"/>
  <c r="BS327" i="1"/>
  <c r="GY326" i="1"/>
  <c r="BS324" i="1"/>
  <c r="GY323" i="1"/>
  <c r="GW322" i="1"/>
  <c r="GV319" i="1"/>
  <c r="ES315" i="1"/>
  <c r="C309" i="1"/>
  <c r="GW314" i="1"/>
  <c r="GV311" i="1"/>
  <c r="GV309" i="1"/>
  <c r="D305" i="1"/>
  <c r="GV302" i="1"/>
  <c r="GY298" i="1"/>
  <c r="GW296" i="1"/>
  <c r="GY292" i="1"/>
  <c r="F309" i="1"/>
  <c r="E279" i="1"/>
  <c r="C264" i="1"/>
  <c r="D269" i="1"/>
  <c r="GV266" i="1"/>
  <c r="GV263" i="1"/>
  <c r="FS245" i="1"/>
  <c r="FS248" i="1"/>
  <c r="GV165" i="1"/>
  <c r="GV162" i="1"/>
  <c r="GV147" i="1"/>
  <c r="ES144" i="1"/>
  <c r="GW130" i="1"/>
  <c r="E136" i="1"/>
  <c r="F166" i="1"/>
  <c r="C121" i="1"/>
  <c r="D126" i="1"/>
  <c r="BO185" i="1"/>
  <c r="E100" i="1"/>
  <c r="F145" i="1"/>
  <c r="C100" i="1"/>
  <c r="D105" i="1"/>
  <c r="E115" i="1"/>
  <c r="F140" i="1"/>
  <c r="E110" i="1"/>
  <c r="C95" i="1"/>
  <c r="D100" i="1"/>
  <c r="F137" i="1"/>
  <c r="D97" i="1"/>
  <c r="C92" i="1"/>
  <c r="E107" i="1"/>
  <c r="F126" i="1"/>
  <c r="D86" i="1"/>
  <c r="E96" i="1"/>
  <c r="C81" i="1"/>
  <c r="C51" i="1"/>
  <c r="GO198" i="1"/>
  <c r="GR193" i="1"/>
  <c r="GO199" i="1"/>
  <c r="GP187" i="1" s="1"/>
  <c r="GO195" i="1"/>
  <c r="GO200" i="1"/>
  <c r="GP189" i="1" s="1"/>
  <c r="GY68" i="1"/>
  <c r="C43" i="1"/>
  <c r="C42" i="1"/>
  <c r="GY61" i="1"/>
  <c r="C1096" i="1"/>
  <c r="GV864" i="1"/>
  <c r="E871" i="1"/>
  <c r="GV851" i="1"/>
  <c r="ES846" i="1"/>
  <c r="BO876" i="1"/>
  <c r="ES813" i="1"/>
  <c r="ES809" i="1"/>
  <c r="GY790" i="1"/>
  <c r="D786" i="1"/>
  <c r="GY768" i="1"/>
  <c r="C758" i="1"/>
  <c r="E771" i="1"/>
  <c r="BS668" i="1"/>
  <c r="J644" i="1"/>
  <c r="GV643" i="1"/>
  <c r="GV622" i="1"/>
  <c r="F607" i="1"/>
  <c r="F610" i="1"/>
  <c r="E580" i="1"/>
  <c r="C373" i="1"/>
  <c r="GX361" i="1"/>
  <c r="GY361" i="1" s="1"/>
  <c r="FO392" i="1"/>
  <c r="BS355" i="1"/>
  <c r="GY350" i="1"/>
  <c r="C341" i="1"/>
  <c r="E356" i="1"/>
  <c r="D346" i="1"/>
  <c r="GV341" i="1"/>
  <c r="D335" i="1"/>
  <c r="GW335" i="1"/>
  <c r="GY332" i="1"/>
  <c r="GW329" i="1"/>
  <c r="GY320" i="1"/>
  <c r="GV314" i="1"/>
  <c r="ES308" i="1"/>
  <c r="F341" i="1"/>
  <c r="C296" i="1"/>
  <c r="E311" i="1"/>
  <c r="D301" i="1"/>
  <c r="GY294" i="1"/>
  <c r="GW286" i="1"/>
  <c r="E287" i="1"/>
  <c r="D277" i="1"/>
  <c r="C272" i="1"/>
  <c r="F317" i="1"/>
  <c r="GW265" i="1"/>
  <c r="F302" i="1"/>
  <c r="E272" i="1"/>
  <c r="D262" i="1"/>
  <c r="C257" i="1"/>
  <c r="E266" i="1"/>
  <c r="D242" i="1"/>
  <c r="C237" i="1"/>
  <c r="GY164" i="1"/>
  <c r="E171" i="1"/>
  <c r="D161" i="1"/>
  <c r="C156" i="1"/>
  <c r="BS159" i="1"/>
  <c r="GY151" i="1"/>
  <c r="E158" i="1"/>
  <c r="D148" i="1"/>
  <c r="C143" i="1"/>
  <c r="ES146" i="1"/>
  <c r="GY141" i="1"/>
  <c r="GY139" i="1"/>
  <c r="C132" i="1"/>
  <c r="D135" i="1"/>
  <c r="D121" i="1"/>
  <c r="D119" i="1"/>
  <c r="CS127" i="1"/>
  <c r="E132" i="1"/>
  <c r="GY110" i="1"/>
  <c r="F141" i="1"/>
  <c r="E111" i="1"/>
  <c r="C96" i="1"/>
  <c r="D101" i="1"/>
  <c r="F132" i="1"/>
  <c r="D92" i="1"/>
  <c r="C87" i="1"/>
  <c r="E102" i="1"/>
  <c r="E80" i="1"/>
  <c r="AO200" i="1"/>
  <c r="AP189" i="1" s="1"/>
  <c r="AR193" i="1"/>
  <c r="AO198" i="1"/>
  <c r="AO195" i="1"/>
  <c r="AO199" i="1"/>
  <c r="AP187" i="1" s="1"/>
  <c r="D70" i="1"/>
  <c r="GY69" i="1"/>
  <c r="C64" i="1"/>
  <c r="GY355" i="1"/>
  <c r="GW336" i="1"/>
  <c r="GW301" i="1"/>
  <c r="GV163" i="1"/>
  <c r="GV155" i="1"/>
  <c r="GV140" i="1"/>
  <c r="D130" i="1"/>
  <c r="GW121" i="1"/>
  <c r="E121" i="1"/>
  <c r="GY73" i="1"/>
  <c r="C65" i="1"/>
  <c r="F107" i="1"/>
  <c r="GY62" i="1"/>
  <c r="GW366" i="1"/>
  <c r="GY336" i="1"/>
  <c r="GV131" i="1"/>
  <c r="GY115" i="1"/>
  <c r="GW111" i="1"/>
  <c r="GW109" i="1"/>
  <c r="GY99" i="1"/>
  <c r="GY97" i="1"/>
  <c r="GY95" i="1"/>
  <c r="GY93" i="1"/>
  <c r="E83" i="1"/>
  <c r="E78" i="1"/>
  <c r="GW649" i="1"/>
  <c r="C374" i="1"/>
  <c r="GV335" i="1"/>
  <c r="GW312" i="1"/>
  <c r="GV299" i="1"/>
  <c r="GW283" i="1"/>
  <c r="GW266" i="1"/>
  <c r="GY265" i="1"/>
  <c r="BS164" i="1"/>
  <c r="GW146" i="1"/>
  <c r="GW129" i="1"/>
  <c r="C119" i="1"/>
  <c r="GW125" i="1"/>
  <c r="GW122" i="1"/>
  <c r="GY113" i="1"/>
  <c r="GW70" i="1"/>
  <c r="BS367" i="1"/>
  <c r="GV360" i="1"/>
  <c r="GV340" i="1"/>
  <c r="GV313" i="1"/>
  <c r="GW139" i="1"/>
  <c r="F173" i="1"/>
  <c r="GV129" i="1"/>
  <c r="GV125" i="1"/>
  <c r="C105" i="1"/>
  <c r="D104" i="1"/>
  <c r="GY92" i="1"/>
  <c r="GY84" i="1"/>
  <c r="F116" i="1"/>
  <c r="D76" i="1"/>
  <c r="C71" i="1"/>
  <c r="E86" i="1"/>
  <c r="GW71" i="1"/>
  <c r="DP185" i="1"/>
  <c r="DS185" i="1"/>
  <c r="D3450" i="1"/>
  <c r="E3455" i="1"/>
  <c r="F3465" i="1"/>
  <c r="E3454" i="1"/>
  <c r="D3446" i="1"/>
  <c r="E3451" i="1"/>
  <c r="E3441" i="1"/>
  <c r="F3451" i="1"/>
  <c r="D3436" i="1"/>
  <c r="GZ3441" i="1"/>
  <c r="GY3454" i="1"/>
  <c r="GZ3459" i="1" s="1"/>
  <c r="C3454" i="1"/>
  <c r="E3461" i="1" s="1"/>
  <c r="F3462" i="1"/>
  <c r="D3447" i="1"/>
  <c r="E3452" i="1"/>
  <c r="GX3445" i="1"/>
  <c r="E3449" i="1"/>
  <c r="D3444" i="1"/>
  <c r="F3459" i="1"/>
  <c r="GZ3426" i="1"/>
  <c r="F3441" i="1"/>
  <c r="GZ3414" i="1"/>
  <c r="EO4330" i="1"/>
  <c r="ER4330" i="1"/>
  <c r="CR4310" i="1"/>
  <c r="CR4311" i="1"/>
  <c r="CR4308" i="1"/>
  <c r="CR4305" i="1"/>
  <c r="BR4309" i="1"/>
  <c r="BR4301" i="1"/>
  <c r="BR4308" i="1"/>
  <c r="BR4299" i="1"/>
  <c r="BR4303" i="1"/>
  <c r="CR4307" i="1"/>
  <c r="CR4303" i="1"/>
  <c r="CR4275" i="1"/>
  <c r="CR4304" i="1"/>
  <c r="CR4277" i="1"/>
  <c r="CR4233" i="1"/>
  <c r="AR4130" i="1"/>
  <c r="AO4130" i="1"/>
  <c r="CR4306" i="1"/>
  <c r="BN4330" i="1"/>
  <c r="CR4229" i="1"/>
  <c r="BN4134" i="1"/>
  <c r="CN4130" i="1"/>
  <c r="BR4116" i="1"/>
  <c r="CR4237" i="1"/>
  <c r="CR4230" i="1"/>
  <c r="BR4118" i="1"/>
  <c r="CR4108" i="1"/>
  <c r="CR4104" i="1"/>
  <c r="CR4026" i="1"/>
  <c r="CR4024" i="1"/>
  <c r="CR4030" i="1"/>
  <c r="BN4125" i="1"/>
  <c r="GP4125" i="1" s="1"/>
  <c r="E3458" i="1"/>
  <c r="D3453" i="1"/>
  <c r="D3452" i="1"/>
  <c r="E3453" i="1"/>
  <c r="F3463" i="1"/>
  <c r="D3448" i="1"/>
  <c r="K3437" i="1"/>
  <c r="CR4025" i="1"/>
  <c r="GX3456" i="1"/>
  <c r="BT3445" i="1"/>
  <c r="BT3442" i="1"/>
  <c r="GW3437" i="1"/>
  <c r="GZ3429" i="1"/>
  <c r="D3462" i="1"/>
  <c r="D3459" i="1"/>
  <c r="GW3461" i="1"/>
  <c r="F3442" i="1"/>
  <c r="D3445" i="1"/>
  <c r="E3442" i="1"/>
  <c r="D3435" i="1"/>
  <c r="F3450" i="1"/>
  <c r="E3440" i="1"/>
  <c r="F3449" i="1"/>
  <c r="GW3435" i="1"/>
  <c r="D3425" i="1"/>
  <c r="F3440" i="1"/>
  <c r="E3430" i="1"/>
  <c r="GW3454" i="1"/>
  <c r="GZ3456" i="1"/>
  <c r="F3464" i="1"/>
  <c r="GY3443" i="1"/>
  <c r="GZ3453" i="1" s="1"/>
  <c r="GW3450" i="1"/>
  <c r="GW3445" i="1"/>
  <c r="GX3442" i="1"/>
  <c r="GW3439" i="1"/>
  <c r="GZ3433" i="1"/>
  <c r="CR4035" i="1"/>
  <c r="GW3459" i="1"/>
  <c r="GW3457" i="1"/>
  <c r="GW3455" i="1"/>
  <c r="K3442" i="1"/>
  <c r="GX3449" i="1"/>
  <c r="E3446" i="1"/>
  <c r="GX3421" i="1"/>
  <c r="GZ3395" i="1"/>
  <c r="GZ3362" i="1"/>
  <c r="GX3451" i="1"/>
  <c r="GZ3439" i="1"/>
  <c r="GZ3432" i="1"/>
  <c r="GX3427" i="1"/>
  <c r="GW3425" i="1"/>
  <c r="G3458" i="1"/>
  <c r="D3413" i="1"/>
  <c r="E3418" i="1"/>
  <c r="GX3417" i="1"/>
  <c r="GZ3417" i="1"/>
  <c r="E3411" i="1"/>
  <c r="GX3407" i="1"/>
  <c r="GW3405" i="1"/>
  <c r="E3359" i="1"/>
  <c r="D3354" i="1"/>
  <c r="GP3483" i="1"/>
  <c r="GQ3471" i="1" s="1"/>
  <c r="GP3479" i="1"/>
  <c r="GP3484" i="1"/>
  <c r="GQ3473" i="1" s="1"/>
  <c r="GS3477" i="1"/>
  <c r="GP3482" i="1"/>
  <c r="GY3254" i="1"/>
  <c r="GZ3259" i="1" s="1"/>
  <c r="C3254" i="1"/>
  <c r="F3257" i="1" s="1"/>
  <c r="GX3448" i="1"/>
  <c r="GZ3438" i="1"/>
  <c r="F3438" i="1"/>
  <c r="GX3428" i="1"/>
  <c r="GW3420" i="1"/>
  <c r="G3449" i="1"/>
  <c r="F3419" i="1"/>
  <c r="D3404" i="1"/>
  <c r="E3409" i="1"/>
  <c r="G3444" i="1"/>
  <c r="E3404" i="1"/>
  <c r="D3399" i="1"/>
  <c r="F3414" i="1"/>
  <c r="ET3402" i="1"/>
  <c r="G3438" i="1"/>
  <c r="F3408" i="1"/>
  <c r="D3393" i="1"/>
  <c r="E3398" i="1"/>
  <c r="K3381" i="1"/>
  <c r="D3368" i="1"/>
  <c r="F3374" i="1"/>
  <c r="D3359" i="1"/>
  <c r="E3357" i="1"/>
  <c r="G3397" i="1"/>
  <c r="D3352" i="1"/>
  <c r="DT3335" i="1"/>
  <c r="C3326" i="1"/>
  <c r="D3259" i="1"/>
  <c r="E3264" i="1"/>
  <c r="D3252" i="1"/>
  <c r="D3432" i="1"/>
  <c r="E3437" i="1"/>
  <c r="F3447" i="1"/>
  <c r="GW3430" i="1"/>
  <c r="GW3428" i="1"/>
  <c r="GY3415" i="1"/>
  <c r="GZ3425" i="1" s="1"/>
  <c r="C3415" i="1"/>
  <c r="E3416" i="1" s="1"/>
  <c r="AT3425" i="1"/>
  <c r="AT3423" i="1"/>
  <c r="G3461" i="1"/>
  <c r="F3431" i="1"/>
  <c r="D3416" i="1"/>
  <c r="E3421" i="1"/>
  <c r="CP3469" i="1"/>
  <c r="F3425" i="1"/>
  <c r="G3455" i="1"/>
  <c r="E3415" i="1"/>
  <c r="D3410" i="1"/>
  <c r="GZ3412" i="1"/>
  <c r="GX3408" i="1"/>
  <c r="GX3404" i="1"/>
  <c r="GX3397" i="1"/>
  <c r="GZ3392" i="1"/>
  <c r="GZ3388" i="1"/>
  <c r="G3427" i="1"/>
  <c r="GW3371" i="1"/>
  <c r="D3360" i="1"/>
  <c r="D3358" i="1"/>
  <c r="E3363" i="1"/>
  <c r="G3395" i="1"/>
  <c r="E3355" i="1"/>
  <c r="D3350" i="1"/>
  <c r="D3337" i="1"/>
  <c r="D3251" i="1"/>
  <c r="E3251" i="1"/>
  <c r="D3246" i="1"/>
  <c r="GZ3242" i="1"/>
  <c r="GZ3241" i="1"/>
  <c r="F3227" i="1"/>
  <c r="BT3422" i="1"/>
  <c r="GZ3403" i="1"/>
  <c r="D3396" i="1"/>
  <c r="GX3401" i="1"/>
  <c r="F3402" i="1"/>
  <c r="GZ3384" i="1"/>
  <c r="GW3380" i="1"/>
  <c r="GW3378" i="1"/>
  <c r="C3360" i="1"/>
  <c r="D3363" i="1" s="1"/>
  <c r="GZ3367" i="1"/>
  <c r="EP3477" i="1"/>
  <c r="D3347" i="1"/>
  <c r="F3362" i="1"/>
  <c r="E3352" i="1"/>
  <c r="G3392" i="1"/>
  <c r="G3379" i="1"/>
  <c r="DP3273" i="1"/>
  <c r="E3247" i="1"/>
  <c r="GZ3236" i="1"/>
  <c r="D3215" i="1"/>
  <c r="GZ3221" i="1"/>
  <c r="GW3431" i="1"/>
  <c r="E3420" i="1"/>
  <c r="D3408" i="1"/>
  <c r="GW3407" i="1"/>
  <c r="G3445" i="1"/>
  <c r="GW3402" i="1"/>
  <c r="GZ3400" i="1"/>
  <c r="GW3392" i="1"/>
  <c r="GX3390" i="1"/>
  <c r="GX3388" i="1"/>
  <c r="E3385" i="1"/>
  <c r="F3395" i="1"/>
  <c r="G3425" i="1"/>
  <c r="D3380" i="1"/>
  <c r="C3372" i="1"/>
  <c r="G3419" i="1" s="1"/>
  <c r="GY3372" i="1"/>
  <c r="GZ3382" i="1" s="1"/>
  <c r="CT3382" i="1"/>
  <c r="GZ3380" i="1"/>
  <c r="GX3379" i="1"/>
  <c r="F3387" i="1"/>
  <c r="E3377" i="1"/>
  <c r="F3386" i="1"/>
  <c r="D3371" i="1"/>
  <c r="E3376" i="1"/>
  <c r="D3372" i="1"/>
  <c r="GZ3372" i="1"/>
  <c r="GZ3369" i="1"/>
  <c r="GX3358" i="1"/>
  <c r="GZ3353" i="1"/>
  <c r="D3343" i="1"/>
  <c r="DT3344" i="1"/>
  <c r="GX3261" i="1"/>
  <c r="GW3259" i="1"/>
  <c r="K3242" i="1"/>
  <c r="GX3249" i="1"/>
  <c r="E3221" i="1"/>
  <c r="E3219" i="1"/>
  <c r="G3263" i="1"/>
  <c r="E3223" i="1"/>
  <c r="F3233" i="1"/>
  <c r="D3218" i="1"/>
  <c r="GZ3216" i="1"/>
  <c r="GW3416" i="1"/>
  <c r="G3448" i="1"/>
  <c r="F3418" i="1"/>
  <c r="E3408" i="1"/>
  <c r="D3403" i="1"/>
  <c r="GW3403" i="1"/>
  <c r="GZ3399" i="1"/>
  <c r="GZ3396" i="1"/>
  <c r="GW3390" i="1"/>
  <c r="GZ3387" i="1"/>
  <c r="CT3380" i="1"/>
  <c r="E3374" i="1"/>
  <c r="CT3369" i="1"/>
  <c r="GZ3368" i="1"/>
  <c r="GX3363" i="1"/>
  <c r="GW3361" i="1"/>
  <c r="GW3358" i="1"/>
  <c r="GX3354" i="1"/>
  <c r="GX3349" i="1"/>
  <c r="E3341" i="1"/>
  <c r="BT3250" i="1"/>
  <c r="E3256" i="1"/>
  <c r="F3264" i="1"/>
  <c r="BT3252" i="1"/>
  <c r="E3248" i="1"/>
  <c r="GZ3246" i="1"/>
  <c r="F3230" i="1"/>
  <c r="F3246" i="1"/>
  <c r="GZ3225" i="1"/>
  <c r="E3387" i="1"/>
  <c r="GX3355" i="1"/>
  <c r="GW3249" i="1"/>
  <c r="E3243" i="1"/>
  <c r="F3252" i="1"/>
  <c r="GZ3218" i="1"/>
  <c r="G3256" i="1"/>
  <c r="G3255" i="1"/>
  <c r="G3251" i="1"/>
  <c r="GZ3206" i="1"/>
  <c r="F3199" i="1"/>
  <c r="G3229" i="1"/>
  <c r="E3189" i="1"/>
  <c r="D3184" i="1"/>
  <c r="G3219" i="1"/>
  <c r="F3189" i="1"/>
  <c r="D3174" i="1"/>
  <c r="E3179" i="1"/>
  <c r="GZ3163" i="1"/>
  <c r="E3138" i="1"/>
  <c r="GW3391" i="1"/>
  <c r="E3382" i="1"/>
  <c r="GX3377" i="1"/>
  <c r="GZ3359" i="1"/>
  <c r="BT3247" i="1"/>
  <c r="GX3213" i="1"/>
  <c r="K3200" i="1"/>
  <c r="GX3210" i="1"/>
  <c r="G3248" i="1"/>
  <c r="F3218" i="1"/>
  <c r="E3208" i="1"/>
  <c r="D3203" i="1"/>
  <c r="E3183" i="1"/>
  <c r="G3220" i="1"/>
  <c r="F3190" i="1"/>
  <c r="E3180" i="1"/>
  <c r="D3175" i="1"/>
  <c r="AP3282" i="1"/>
  <c r="AP3283" i="1"/>
  <c r="AQ3271" i="1" s="1"/>
  <c r="AP3279" i="1"/>
  <c r="AP3284" i="1"/>
  <c r="AQ3273" i="1" s="1"/>
  <c r="AS3277" i="1"/>
  <c r="F3148" i="1"/>
  <c r="E3152" i="1"/>
  <c r="D3147" i="1"/>
  <c r="C3139" i="1"/>
  <c r="G3186" i="1" s="1"/>
  <c r="GY3139" i="1"/>
  <c r="GZ3149" i="1" s="1"/>
  <c r="FT3149" i="1"/>
  <c r="FP3277" i="1"/>
  <c r="E2925" i="1"/>
  <c r="D2920" i="1"/>
  <c r="F2930" i="1"/>
  <c r="D2915" i="1"/>
  <c r="E2920" i="1"/>
  <c r="E2915" i="1"/>
  <c r="D2910" i="1"/>
  <c r="F2925" i="1"/>
  <c r="GX3402" i="1"/>
  <c r="GX3371" i="1"/>
  <c r="GX3350" i="1"/>
  <c r="GX3244" i="1"/>
  <c r="F3251" i="1"/>
  <c r="F3250" i="1"/>
  <c r="E3238" i="1"/>
  <c r="F3247" i="1"/>
  <c r="F3240" i="1"/>
  <c r="F3238" i="1"/>
  <c r="F3237" i="1"/>
  <c r="GW3213" i="1"/>
  <c r="GZ3209" i="1"/>
  <c r="G3245" i="1"/>
  <c r="E3205" i="1"/>
  <c r="F3215" i="1"/>
  <c r="D3200" i="1"/>
  <c r="GZ3202" i="1"/>
  <c r="GZ3199" i="1"/>
  <c r="GZ3190" i="1"/>
  <c r="E3170" i="1"/>
  <c r="GZ3172" i="1"/>
  <c r="GZ3154" i="1"/>
  <c r="BP3277" i="1"/>
  <c r="DT3139" i="1"/>
  <c r="GZ2927" i="1"/>
  <c r="GW2919" i="1"/>
  <c r="GW3376" i="1"/>
  <c r="GW3359" i="1"/>
  <c r="GZ3248" i="1"/>
  <c r="GW3244" i="1"/>
  <c r="GW3240" i="1"/>
  <c r="F3243" i="1"/>
  <c r="G3252" i="1"/>
  <c r="F3222" i="1"/>
  <c r="E3212" i="1"/>
  <c r="D3207" i="1"/>
  <c r="DP3269" i="1"/>
  <c r="G3244" i="1"/>
  <c r="E3203" i="1"/>
  <c r="G3242" i="1"/>
  <c r="GZ3197" i="1"/>
  <c r="G3232" i="1"/>
  <c r="GZ3185" i="1"/>
  <c r="G3221" i="1"/>
  <c r="D3176" i="1"/>
  <c r="F3191" i="1"/>
  <c r="E3181" i="1"/>
  <c r="G3216" i="1"/>
  <c r="D3171" i="1"/>
  <c r="F3186" i="1"/>
  <c r="E3176" i="1"/>
  <c r="G3214" i="1"/>
  <c r="E3174" i="1"/>
  <c r="F3184" i="1"/>
  <c r="D3169" i="1"/>
  <c r="CP3277" i="1"/>
  <c r="C3156" i="1"/>
  <c r="E3161" i="1" s="1"/>
  <c r="CT3166" i="1"/>
  <c r="D3154" i="1"/>
  <c r="E3159" i="1"/>
  <c r="G3199" i="1"/>
  <c r="GZ3156" i="1"/>
  <c r="K3135" i="1"/>
  <c r="F2931" i="1"/>
  <c r="BT2924" i="1"/>
  <c r="D2923" i="1"/>
  <c r="E2928" i="1"/>
  <c r="GZ2920" i="1"/>
  <c r="GZ2918" i="1"/>
  <c r="GX3206" i="1"/>
  <c r="GW3201" i="1"/>
  <c r="D3179" i="1"/>
  <c r="GW3155" i="1"/>
  <c r="GW3149" i="1"/>
  <c r="FT3141" i="1"/>
  <c r="D2929" i="1"/>
  <c r="D2912" i="1"/>
  <c r="GZ2913" i="1"/>
  <c r="D2904" i="1"/>
  <c r="F2917" i="1"/>
  <c r="E2907" i="1"/>
  <c r="D2902" i="1"/>
  <c r="E2906" i="1"/>
  <c r="ET2906" i="1"/>
  <c r="GZ2903" i="1"/>
  <c r="GX2901" i="1"/>
  <c r="GZ2893" i="1"/>
  <c r="BP2936" i="1"/>
  <c r="EP2944" i="1"/>
  <c r="GW3207" i="1"/>
  <c r="D3193" i="1"/>
  <c r="D3192" i="1"/>
  <c r="D3191" i="1"/>
  <c r="D3190" i="1"/>
  <c r="F3181" i="1"/>
  <c r="GX3165" i="1"/>
  <c r="GZ3161" i="1"/>
  <c r="GW3153" i="1"/>
  <c r="D3144" i="1"/>
  <c r="D3132" i="1"/>
  <c r="GW2928" i="1"/>
  <c r="E2923" i="1"/>
  <c r="BT2921" i="1"/>
  <c r="GX2912" i="1"/>
  <c r="GW2910" i="1"/>
  <c r="E2904" i="1"/>
  <c r="F2914" i="1"/>
  <c r="D2899" i="1"/>
  <c r="GZ2902" i="1"/>
  <c r="E2842" i="1"/>
  <c r="F2852" i="1"/>
  <c r="D2837" i="1"/>
  <c r="E2836" i="1"/>
  <c r="D2831" i="1"/>
  <c r="F2846" i="1"/>
  <c r="GZ2833" i="1"/>
  <c r="FT2823" i="1"/>
  <c r="FT2819" i="1"/>
  <c r="D2808" i="1"/>
  <c r="E2813" i="1"/>
  <c r="G2853" i="1"/>
  <c r="E3194" i="1"/>
  <c r="E3193" i="1"/>
  <c r="G3222" i="1"/>
  <c r="GW3169" i="1"/>
  <c r="GX3164" i="1"/>
  <c r="GZ3162" i="1"/>
  <c r="E3155" i="1"/>
  <c r="G3194" i="1"/>
  <c r="DT3142" i="1"/>
  <c r="GY2921" i="1"/>
  <c r="GZ2924" i="1" s="1"/>
  <c r="GX2916" i="1"/>
  <c r="ET2912" i="1"/>
  <c r="GZ2912" i="1"/>
  <c r="E2863" i="1"/>
  <c r="D2858" i="1"/>
  <c r="GX3204" i="1"/>
  <c r="GX3199" i="1"/>
  <c r="GW3165" i="1"/>
  <c r="D3148" i="1"/>
  <c r="E3150" i="1"/>
  <c r="GW3150" i="1"/>
  <c r="FT3140" i="1"/>
  <c r="G3179" i="1"/>
  <c r="D2922" i="1"/>
  <c r="BT2925" i="1"/>
  <c r="D2909" i="1"/>
  <c r="BP2938" i="1"/>
  <c r="GX2915" i="1"/>
  <c r="GW2898" i="1"/>
  <c r="GX2897" i="1"/>
  <c r="G2932" i="1"/>
  <c r="F2902" i="1"/>
  <c r="D2887" i="1"/>
  <c r="E2892" i="1"/>
  <c r="GX2891" i="1"/>
  <c r="GW2882" i="1"/>
  <c r="GX2881" i="1"/>
  <c r="GW2875" i="1"/>
  <c r="GW2874" i="1"/>
  <c r="E2870" i="1"/>
  <c r="D2865" i="1"/>
  <c r="ET2868" i="1"/>
  <c r="GZ2851" i="1"/>
  <c r="GX2847" i="1"/>
  <c r="GX2841" i="1"/>
  <c r="E2831" i="1"/>
  <c r="G2871" i="1"/>
  <c r="F2841" i="1"/>
  <c r="D2826" i="1"/>
  <c r="GW2821" i="1"/>
  <c r="GW2819" i="1"/>
  <c r="FT2812" i="1"/>
  <c r="G2850" i="1"/>
  <c r="D2731" i="1"/>
  <c r="GZ2725" i="1"/>
  <c r="GZ2645" i="1"/>
  <c r="GZ2618" i="1"/>
  <c r="E2603" i="1"/>
  <c r="D2598" i="1"/>
  <c r="F2896" i="1"/>
  <c r="EP2936" i="1"/>
  <c r="G2923" i="1"/>
  <c r="GY2868" i="1"/>
  <c r="GZ2878" i="1" s="1"/>
  <c r="GX2878" i="1"/>
  <c r="K2867" i="1"/>
  <c r="C2867" i="1"/>
  <c r="G2893" i="1" s="1"/>
  <c r="GZ2872" i="1"/>
  <c r="GZ2866" i="1"/>
  <c r="F2874" i="1"/>
  <c r="G2904" i="1"/>
  <c r="D2859" i="1"/>
  <c r="E2864" i="1"/>
  <c r="G2896" i="1"/>
  <c r="E2856" i="1"/>
  <c r="D2851" i="1"/>
  <c r="F2866" i="1"/>
  <c r="E2854" i="1"/>
  <c r="G2889" i="1"/>
  <c r="E2849" i="1"/>
  <c r="D2844" i="1"/>
  <c r="F2859" i="1"/>
  <c r="FT2821" i="1"/>
  <c r="GW2824" i="1"/>
  <c r="FT2817" i="1"/>
  <c r="FT2811" i="1"/>
  <c r="D2802" i="1"/>
  <c r="G2847" i="1"/>
  <c r="E2807" i="1"/>
  <c r="F2817" i="1"/>
  <c r="GZ2726" i="1"/>
  <c r="GZ2722" i="1"/>
  <c r="GZ2671" i="1"/>
  <c r="AP2751" i="1"/>
  <c r="AQ2740" i="1" s="1"/>
  <c r="AS2744" i="1"/>
  <c r="AP2749" i="1"/>
  <c r="AP2746" i="1"/>
  <c r="AP2750" i="1"/>
  <c r="AQ2738" i="1" s="1"/>
  <c r="GZ2617" i="1"/>
  <c r="D2600" i="1"/>
  <c r="D1335" i="1"/>
  <c r="GW2908" i="1"/>
  <c r="F2913" i="1"/>
  <c r="GZ2900" i="1"/>
  <c r="GZ2898" i="1"/>
  <c r="D2890" i="1"/>
  <c r="F2901" i="1"/>
  <c r="GW2887" i="1"/>
  <c r="G2924" i="1"/>
  <c r="F2894" i="1"/>
  <c r="E2884" i="1"/>
  <c r="D2879" i="1"/>
  <c r="GZ2882" i="1"/>
  <c r="G2919" i="1"/>
  <c r="GZ2873" i="1"/>
  <c r="ET2872" i="1"/>
  <c r="ET2869" i="1"/>
  <c r="G2856" i="1"/>
  <c r="E2862" i="1"/>
  <c r="GW2858" i="1"/>
  <c r="GX2830" i="1"/>
  <c r="F2814" i="1"/>
  <c r="FT2818" i="1"/>
  <c r="E2816" i="1"/>
  <c r="F2822" i="1"/>
  <c r="D2807" i="1"/>
  <c r="E2812" i="1"/>
  <c r="D2805" i="1"/>
  <c r="E2811" i="1"/>
  <c r="E2809" i="1"/>
  <c r="FT2807" i="1"/>
  <c r="C2710" i="1"/>
  <c r="D2708" i="1"/>
  <c r="F2719" i="1"/>
  <c r="E2709" i="1"/>
  <c r="D2704" i="1"/>
  <c r="CP2736" i="1"/>
  <c r="C2668" i="1"/>
  <c r="GZ2621" i="1"/>
  <c r="GZ2894" i="1"/>
  <c r="GZ2887" i="1"/>
  <c r="F2884" i="1"/>
  <c r="GX2870" i="1"/>
  <c r="D2860" i="1"/>
  <c r="GX2861" i="1"/>
  <c r="E2857" i="1"/>
  <c r="G2897" i="1"/>
  <c r="D2852" i="1"/>
  <c r="GX2838" i="1"/>
  <c r="GY2805" i="1"/>
  <c r="E2732" i="1"/>
  <c r="GW2725" i="1"/>
  <c r="BT2722" i="1"/>
  <c r="GW2720" i="1"/>
  <c r="BT2718" i="1"/>
  <c r="BT2716" i="1"/>
  <c r="GZ2713" i="1"/>
  <c r="D2703" i="1"/>
  <c r="GX2708" i="1"/>
  <c r="GZ2703" i="1"/>
  <c r="GW2692" i="1"/>
  <c r="GW2686" i="1"/>
  <c r="F2692" i="1"/>
  <c r="E2682" i="1"/>
  <c r="D2677" i="1"/>
  <c r="GZ2680" i="1"/>
  <c r="GW2677" i="1"/>
  <c r="E2674" i="1"/>
  <c r="GZ2669" i="1"/>
  <c r="GX2668" i="1"/>
  <c r="GZ2654" i="1"/>
  <c r="GW2627" i="1"/>
  <c r="D2620" i="1"/>
  <c r="F2634" i="1"/>
  <c r="E2624" i="1"/>
  <c r="D2619" i="1"/>
  <c r="F2623" i="1"/>
  <c r="D2601" i="1"/>
  <c r="F1363" i="1"/>
  <c r="E1372" i="1"/>
  <c r="E1371" i="1"/>
  <c r="CS1355" i="1"/>
  <c r="E1362" i="1"/>
  <c r="C1344" i="1"/>
  <c r="E1359" i="1"/>
  <c r="D1349" i="1"/>
  <c r="D1338" i="1"/>
  <c r="D1336" i="1"/>
  <c r="E1346" i="1"/>
  <c r="C1331" i="1"/>
  <c r="ES1309" i="1"/>
  <c r="F1346" i="1"/>
  <c r="E1316" i="1"/>
  <c r="D1306" i="1"/>
  <c r="C1301" i="1"/>
  <c r="D1290" i="1"/>
  <c r="C1285" i="1"/>
  <c r="E1260" i="1"/>
  <c r="C1152" i="1"/>
  <c r="E1167" i="1"/>
  <c r="D1157" i="1"/>
  <c r="GW2895" i="1"/>
  <c r="BT2887" i="1"/>
  <c r="K2868" i="1"/>
  <c r="GX2874" i="1"/>
  <c r="GW2863" i="1"/>
  <c r="GW2849" i="1"/>
  <c r="D2842" i="1"/>
  <c r="G2887" i="1"/>
  <c r="E2847" i="1"/>
  <c r="F2857" i="1"/>
  <c r="GW2840" i="1"/>
  <c r="GW2828" i="1"/>
  <c r="C2813" i="1"/>
  <c r="E2821" i="1" s="1"/>
  <c r="GW2820" i="1"/>
  <c r="FT2810" i="1"/>
  <c r="E2731" i="1"/>
  <c r="GW2709" i="1"/>
  <c r="GW2707" i="1"/>
  <c r="GW2705" i="1"/>
  <c r="GX2699" i="1"/>
  <c r="F2706" i="1"/>
  <c r="E2696" i="1"/>
  <c r="D2691" i="1"/>
  <c r="D2686" i="1"/>
  <c r="E2691" i="1"/>
  <c r="F2701" i="1"/>
  <c r="F2700" i="1"/>
  <c r="D2685" i="1"/>
  <c r="F2699" i="1"/>
  <c r="GZ2688" i="1"/>
  <c r="GX2687" i="1"/>
  <c r="G2725" i="1"/>
  <c r="F2695" i="1"/>
  <c r="D2680" i="1"/>
  <c r="E2685" i="1"/>
  <c r="GZ2676" i="1"/>
  <c r="GW2673" i="1"/>
  <c r="GZ2661" i="1"/>
  <c r="D2652" i="1"/>
  <c r="F2667" i="1"/>
  <c r="E2657" i="1"/>
  <c r="F2665" i="1"/>
  <c r="E2655" i="1"/>
  <c r="D2650" i="1"/>
  <c r="GZ2653" i="1"/>
  <c r="GX2652" i="1"/>
  <c r="F2655" i="1"/>
  <c r="E2645" i="1"/>
  <c r="D2640" i="1"/>
  <c r="GW2645" i="1"/>
  <c r="GZ2642" i="1"/>
  <c r="F2647" i="1"/>
  <c r="E2637" i="1"/>
  <c r="D2632" i="1"/>
  <c r="K2626" i="1"/>
  <c r="GX2633" i="1"/>
  <c r="GX2629" i="1"/>
  <c r="GX2622" i="1"/>
  <c r="G2645" i="1"/>
  <c r="C1372" i="1"/>
  <c r="C1371" i="1"/>
  <c r="C1368" i="1"/>
  <c r="D1370" i="1"/>
  <c r="C1365" i="1"/>
  <c r="C1358" i="1"/>
  <c r="D1363" i="1"/>
  <c r="D1334" i="1"/>
  <c r="C1332" i="1"/>
  <c r="E1347" i="1"/>
  <c r="D1337" i="1"/>
  <c r="F1368" i="1"/>
  <c r="E1338" i="1"/>
  <c r="C1323" i="1"/>
  <c r="D1328" i="1"/>
  <c r="F1364" i="1"/>
  <c r="E1334" i="1"/>
  <c r="D1324" i="1"/>
  <c r="E1333" i="1"/>
  <c r="C1319" i="1"/>
  <c r="F1362" i="1"/>
  <c r="E1332" i="1"/>
  <c r="C1317" i="1"/>
  <c r="D1322" i="1"/>
  <c r="E1322" i="1"/>
  <c r="D1312" i="1"/>
  <c r="F1352" i="1"/>
  <c r="C1307" i="1"/>
  <c r="FS1298" i="1"/>
  <c r="B1288" i="1"/>
  <c r="F1324" i="1" s="1"/>
  <c r="F1336" i="1"/>
  <c r="C1291" i="1"/>
  <c r="E1306" i="1"/>
  <c r="C1286" i="1"/>
  <c r="E1301" i="1"/>
  <c r="D1291" i="1"/>
  <c r="FS1289" i="1"/>
  <c r="D1247" i="1"/>
  <c r="C1240" i="1"/>
  <c r="C1161" i="1"/>
  <c r="D1166" i="1"/>
  <c r="E1166" i="1"/>
  <c r="D1156" i="1"/>
  <c r="C1151" i="1"/>
  <c r="C1146" i="1"/>
  <c r="E1161" i="1"/>
  <c r="D1151" i="1"/>
  <c r="D1138" i="1"/>
  <c r="E1148" i="1"/>
  <c r="C1133" i="1"/>
  <c r="F2908" i="1"/>
  <c r="E2898" i="1"/>
  <c r="D2893" i="1"/>
  <c r="GX2888" i="1"/>
  <c r="GZ2884" i="1"/>
  <c r="ET2875" i="1"/>
  <c r="GW2864" i="1"/>
  <c r="F2865" i="1"/>
  <c r="E2855" i="1"/>
  <c r="D2850" i="1"/>
  <c r="F2863" i="1"/>
  <c r="GX2849" i="1"/>
  <c r="GW2842" i="1"/>
  <c r="G2865" i="1"/>
  <c r="GZ2818" i="1"/>
  <c r="F2815" i="1"/>
  <c r="D2800" i="1"/>
  <c r="E2805" i="1"/>
  <c r="G2845" i="1"/>
  <c r="D2798" i="1"/>
  <c r="E2729" i="1"/>
  <c r="GX2723" i="1"/>
  <c r="F2731" i="1"/>
  <c r="GZ2708" i="1"/>
  <c r="GX2703" i="1"/>
  <c r="E2701" i="1"/>
  <c r="D2696" i="1"/>
  <c r="GZ2700" i="1"/>
  <c r="D2687" i="1"/>
  <c r="GW2685" i="1"/>
  <c r="GZ2683" i="1"/>
  <c r="GX2682" i="1"/>
  <c r="GX2680" i="1"/>
  <c r="ET2677" i="1"/>
  <c r="ET2676" i="1"/>
  <c r="ET2675" i="1"/>
  <c r="ET2668" i="1"/>
  <c r="ET2667" i="1"/>
  <c r="ET2671" i="1"/>
  <c r="F2675" i="1"/>
  <c r="D2660" i="1"/>
  <c r="E2665" i="1"/>
  <c r="GZ2663" i="1"/>
  <c r="GW2655" i="1"/>
  <c r="GZ2652" i="1"/>
  <c r="GX2649" i="1"/>
  <c r="GX2643" i="1"/>
  <c r="GX2641" i="1"/>
  <c r="GY2627" i="1"/>
  <c r="GZ2637" i="1" s="1"/>
  <c r="CT2634" i="1"/>
  <c r="D2628" i="1"/>
  <c r="F2614" i="1"/>
  <c r="K2613" i="1"/>
  <c r="E2621" i="1"/>
  <c r="F2631" i="1"/>
  <c r="D2616" i="1"/>
  <c r="G2661" i="1"/>
  <c r="E2620" i="1"/>
  <c r="D2614" i="1"/>
  <c r="G2656" i="1"/>
  <c r="D2611" i="1"/>
  <c r="E2616" i="1"/>
  <c r="GX2617" i="1"/>
  <c r="C2606" i="1"/>
  <c r="F2622" i="1" s="1"/>
  <c r="GY2606" i="1"/>
  <c r="GZ2616" i="1" s="1"/>
  <c r="FT2616" i="1"/>
  <c r="G2649" i="1"/>
  <c r="F2619" i="1"/>
  <c r="D2604" i="1"/>
  <c r="DP2744" i="1"/>
  <c r="GP1376" i="1"/>
  <c r="GS1376" i="1"/>
  <c r="C1366" i="1"/>
  <c r="F1355" i="1"/>
  <c r="CS1353" i="1"/>
  <c r="D1315" i="1"/>
  <c r="ES1311" i="1"/>
  <c r="C1314" i="1"/>
  <c r="ES1316" i="1"/>
  <c r="C1295" i="1"/>
  <c r="J1267" i="1"/>
  <c r="F1297" i="1"/>
  <c r="D1257" i="1"/>
  <c r="C1252" i="1"/>
  <c r="E1267" i="1"/>
  <c r="DS1252" i="1"/>
  <c r="B1243" i="1"/>
  <c r="C1243" i="1" s="1"/>
  <c r="DS1251" i="1"/>
  <c r="E1168" i="1"/>
  <c r="F1160" i="1"/>
  <c r="D1164" i="1"/>
  <c r="C1159" i="1"/>
  <c r="C1142" i="1"/>
  <c r="E1157" i="1"/>
  <c r="D1147" i="1"/>
  <c r="C1135" i="1"/>
  <c r="D1140" i="1"/>
  <c r="E1150" i="1"/>
  <c r="GX2890" i="1"/>
  <c r="BT2884" i="1"/>
  <c r="GW2857" i="1"/>
  <c r="GZ2850" i="1"/>
  <c r="GZ2845" i="1"/>
  <c r="F2850" i="1"/>
  <c r="GZ2836" i="1"/>
  <c r="GZ2831" i="1"/>
  <c r="FT2813" i="1"/>
  <c r="GZ2728" i="1"/>
  <c r="D2721" i="1"/>
  <c r="GW2722" i="1"/>
  <c r="GW2717" i="1"/>
  <c r="GW2703" i="1"/>
  <c r="F2707" i="1"/>
  <c r="E2697" i="1"/>
  <c r="D2692" i="1"/>
  <c r="F2705" i="1"/>
  <c r="E2695" i="1"/>
  <c r="D2690" i="1"/>
  <c r="GZ2690" i="1"/>
  <c r="GX2688" i="1"/>
  <c r="GX2686" i="1"/>
  <c r="GW2678" i="1"/>
  <c r="GW2665" i="1"/>
  <c r="GW2663" i="1"/>
  <c r="G2692" i="1"/>
  <c r="F2662" i="1"/>
  <c r="E2652" i="1"/>
  <c r="D2647" i="1"/>
  <c r="GX2651" i="1"/>
  <c r="D2644" i="1"/>
  <c r="E2641" i="1"/>
  <c r="E2639" i="1"/>
  <c r="CP2744" i="1"/>
  <c r="C2623" i="1"/>
  <c r="F2636" i="1" s="1"/>
  <c r="GY2623" i="1"/>
  <c r="GZ2633" i="1" s="1"/>
  <c r="CT2633" i="1"/>
  <c r="GW2632" i="1"/>
  <c r="FT2617" i="1"/>
  <c r="E2618" i="1"/>
  <c r="F2627" i="1"/>
  <c r="F2617" i="1"/>
  <c r="EO1384" i="1"/>
  <c r="C1339" i="1"/>
  <c r="C1329" i="1"/>
  <c r="F1367" i="1"/>
  <c r="E1337" i="1"/>
  <c r="D1327" i="1"/>
  <c r="C1322" i="1"/>
  <c r="EO1376" i="1"/>
  <c r="F1354" i="1"/>
  <c r="C1308" i="1"/>
  <c r="D1313" i="1"/>
  <c r="F1353" i="1"/>
  <c r="E1323" i="1"/>
  <c r="D1300" i="1"/>
  <c r="E1313" i="1"/>
  <c r="E1304" i="1"/>
  <c r="F1328" i="1"/>
  <c r="C1283" i="1"/>
  <c r="D1288" i="1"/>
  <c r="F1319" i="1"/>
  <c r="CS1276" i="1"/>
  <c r="B1266" i="1"/>
  <c r="D1269" i="1" s="1"/>
  <c r="CS1274" i="1"/>
  <c r="E1266" i="1"/>
  <c r="C1251" i="1"/>
  <c r="D1256" i="1"/>
  <c r="F1287" i="1"/>
  <c r="E1164" i="1"/>
  <c r="GX2884" i="1"/>
  <c r="GW2822" i="1"/>
  <c r="GZ2710" i="1"/>
  <c r="GW2684" i="1"/>
  <c r="GW2660" i="1"/>
  <c r="GW2640" i="1"/>
  <c r="GX2621" i="1"/>
  <c r="E1277" i="1"/>
  <c r="DS1246" i="1"/>
  <c r="E1253" i="1"/>
  <c r="E1137" i="1"/>
  <c r="E1136" i="1"/>
  <c r="F1162" i="1"/>
  <c r="ES1114" i="1"/>
  <c r="CS1111" i="1"/>
  <c r="E1119" i="1"/>
  <c r="CS1108" i="1"/>
  <c r="F1146" i="1"/>
  <c r="D1104" i="1"/>
  <c r="D1103" i="1"/>
  <c r="C1087" i="1"/>
  <c r="F1132" i="1"/>
  <c r="E1102" i="1"/>
  <c r="D1092" i="1"/>
  <c r="J1067" i="1"/>
  <c r="D1069" i="1"/>
  <c r="C1064" i="1"/>
  <c r="E1079" i="1"/>
  <c r="F1109" i="1"/>
  <c r="E1078" i="1"/>
  <c r="C1056" i="1"/>
  <c r="E1071" i="1"/>
  <c r="D1061" i="1"/>
  <c r="F1101" i="1"/>
  <c r="C1043" i="1"/>
  <c r="E1055" i="1"/>
  <c r="F1085" i="1"/>
  <c r="D1045" i="1"/>
  <c r="C1040" i="1"/>
  <c r="D866" i="1"/>
  <c r="C861" i="1"/>
  <c r="GY857" i="1"/>
  <c r="E853" i="1"/>
  <c r="D843" i="1"/>
  <c r="C838" i="1"/>
  <c r="F872" i="1"/>
  <c r="D832" i="1"/>
  <c r="C827" i="1"/>
  <c r="E842" i="1"/>
  <c r="D821" i="1"/>
  <c r="C816" i="1"/>
  <c r="F861" i="1"/>
  <c r="C804" i="1"/>
  <c r="C785" i="1"/>
  <c r="E772" i="1"/>
  <c r="GY777" i="1"/>
  <c r="CR676" i="1"/>
  <c r="CO687" i="1"/>
  <c r="CS680" i="1" s="1"/>
  <c r="CR678" i="1"/>
  <c r="CO688" i="1"/>
  <c r="CS678" i="1" s="1"/>
  <c r="CR680" i="1"/>
  <c r="GY657" i="1"/>
  <c r="C568" i="1"/>
  <c r="GX2717" i="1"/>
  <c r="GX2677" i="1"/>
  <c r="GX2656" i="1"/>
  <c r="GX2630" i="1"/>
  <c r="C1279" i="1"/>
  <c r="FS1261" i="1"/>
  <c r="E1254" i="1"/>
  <c r="C1150" i="1"/>
  <c r="D1144" i="1"/>
  <c r="D1142" i="1"/>
  <c r="D1132" i="1"/>
  <c r="F1170" i="1"/>
  <c r="F1169" i="1"/>
  <c r="D1128" i="1"/>
  <c r="D1123" i="1"/>
  <c r="ES1111" i="1"/>
  <c r="ES1108" i="1"/>
  <c r="D1105" i="1"/>
  <c r="C1100" i="1"/>
  <c r="F1145" i="1"/>
  <c r="E1115" i="1"/>
  <c r="D1098" i="1"/>
  <c r="D1087" i="1"/>
  <c r="E1092" i="1"/>
  <c r="C858" i="1"/>
  <c r="I849" i="1"/>
  <c r="D848" i="1"/>
  <c r="E858" i="1"/>
  <c r="C843" i="1"/>
  <c r="E847" i="1"/>
  <c r="D837" i="1"/>
  <c r="C832" i="1"/>
  <c r="AS828" i="1"/>
  <c r="GX818" i="1"/>
  <c r="AS827" i="1"/>
  <c r="AS825" i="1"/>
  <c r="B818" i="1"/>
  <c r="D822" i="1" s="1"/>
  <c r="F864" i="1"/>
  <c r="D824" i="1"/>
  <c r="E834" i="1"/>
  <c r="C819" i="1"/>
  <c r="B808" i="1"/>
  <c r="F805" i="1"/>
  <c r="E800" i="1"/>
  <c r="D797" i="1"/>
  <c r="C790" i="1"/>
  <c r="AS783" i="1"/>
  <c r="B773" i="1"/>
  <c r="D780" i="1" s="1"/>
  <c r="GX773" i="1"/>
  <c r="GY781" i="1"/>
  <c r="D763" i="1"/>
  <c r="C760" i="1"/>
  <c r="FO687" i="1"/>
  <c r="FS680" i="1" s="1"/>
  <c r="FR678" i="1"/>
  <c r="FR676" i="1"/>
  <c r="FO688" i="1"/>
  <c r="FS678" i="1" s="1"/>
  <c r="FR680" i="1"/>
  <c r="D595" i="1"/>
  <c r="F635" i="1"/>
  <c r="E605" i="1"/>
  <c r="C590" i="1"/>
  <c r="F626" i="1"/>
  <c r="E596" i="1"/>
  <c r="D586" i="1"/>
  <c r="C581" i="1"/>
  <c r="D574" i="1"/>
  <c r="C569" i="1"/>
  <c r="GY575" i="1"/>
  <c r="FP2740" i="1"/>
  <c r="GW2699" i="1"/>
  <c r="GW2680" i="1"/>
  <c r="GX2645" i="1"/>
  <c r="E1315" i="1"/>
  <c r="FS1296" i="1"/>
  <c r="FS1259" i="1"/>
  <c r="D1253" i="1"/>
  <c r="D1245" i="1"/>
  <c r="DS1247" i="1"/>
  <c r="E1155" i="1"/>
  <c r="C1131" i="1"/>
  <c r="ES1109" i="1"/>
  <c r="F1156" i="1"/>
  <c r="E1126" i="1"/>
  <c r="C1111" i="1"/>
  <c r="D1116" i="1"/>
  <c r="C1092" i="1"/>
  <c r="E1056" i="1"/>
  <c r="E1053" i="1"/>
  <c r="FS1048" i="1"/>
  <c r="BS852" i="1"/>
  <c r="E867" i="1"/>
  <c r="D857" i="1"/>
  <c r="C852" i="1"/>
  <c r="F844" i="1"/>
  <c r="GY843" i="1"/>
  <c r="D840" i="1"/>
  <c r="C835" i="1"/>
  <c r="E850" i="1"/>
  <c r="C825" i="1"/>
  <c r="AS822" i="1"/>
  <c r="F813" i="1"/>
  <c r="D804" i="1"/>
  <c r="C807" i="1"/>
  <c r="D812" i="1"/>
  <c r="C799" i="1"/>
  <c r="GY802" i="1"/>
  <c r="GY800" i="1"/>
  <c r="E787" i="1"/>
  <c r="GY789" i="1"/>
  <c r="D775" i="1"/>
  <c r="C772" i="1"/>
  <c r="E770" i="1"/>
  <c r="GY759" i="1"/>
  <c r="GY758" i="1"/>
  <c r="GY655" i="1"/>
  <c r="GY624" i="1"/>
  <c r="GY620" i="1"/>
  <c r="D581" i="1"/>
  <c r="D567" i="1"/>
  <c r="GW2832" i="1"/>
  <c r="GX2678" i="1"/>
  <c r="E2659" i="1"/>
  <c r="GW2631" i="1"/>
  <c r="D2621" i="1"/>
  <c r="E1308" i="1"/>
  <c r="D1270" i="1"/>
  <c r="F1305" i="1"/>
  <c r="FS1257" i="1"/>
  <c r="C1143" i="1"/>
  <c r="ES1145" i="1"/>
  <c r="D1125" i="1"/>
  <c r="ES1115" i="1"/>
  <c r="F1155" i="1"/>
  <c r="ES1113" i="1"/>
  <c r="D1112" i="1"/>
  <c r="C1084" i="1"/>
  <c r="E1094" i="1"/>
  <c r="F1124" i="1"/>
  <c r="D1084" i="1"/>
  <c r="C1079" i="1"/>
  <c r="F1119" i="1"/>
  <c r="C1065" i="1"/>
  <c r="E1077" i="1"/>
  <c r="C1061" i="1"/>
  <c r="E1070" i="1"/>
  <c r="D1060" i="1"/>
  <c r="C1055" i="1"/>
  <c r="F1100" i="1"/>
  <c r="E1058" i="1"/>
  <c r="AO880" i="1"/>
  <c r="BS855" i="1"/>
  <c r="E848" i="1"/>
  <c r="F846" i="1"/>
  <c r="E840" i="1"/>
  <c r="GY839" i="1"/>
  <c r="GY837" i="1"/>
  <c r="GY826" i="1"/>
  <c r="ES808" i="1"/>
  <c r="GY809" i="1"/>
  <c r="GY807" i="1"/>
  <c r="GY805" i="1"/>
  <c r="D789" i="1"/>
  <c r="GY796" i="1"/>
  <c r="C784" i="1"/>
  <c r="GY784" i="1"/>
  <c r="D770" i="1"/>
  <c r="E766" i="1"/>
  <c r="GY767" i="1"/>
  <c r="C1051" i="1"/>
  <c r="E1061" i="1"/>
  <c r="F1091" i="1"/>
  <c r="D1051" i="1"/>
  <c r="C1046" i="1"/>
  <c r="E1057" i="1"/>
  <c r="ES849" i="1"/>
  <c r="ES816" i="1"/>
  <c r="D787" i="1"/>
  <c r="D783" i="1"/>
  <c r="F817" i="1"/>
  <c r="GY773" i="1"/>
  <c r="D765" i="1"/>
  <c r="GV667" i="1"/>
  <c r="GV663" i="1"/>
  <c r="E651" i="1"/>
  <c r="GW658" i="1"/>
  <c r="GW655" i="1"/>
  <c r="GV650" i="1"/>
  <c r="GV647" i="1"/>
  <c r="D634" i="1"/>
  <c r="C636" i="1"/>
  <c r="D638" i="1"/>
  <c r="GV636" i="1"/>
  <c r="GY631" i="1"/>
  <c r="GY626" i="1"/>
  <c r="GV617" i="1"/>
  <c r="GW609" i="1"/>
  <c r="GY604" i="1"/>
  <c r="F641" i="1"/>
  <c r="C596" i="1"/>
  <c r="E611" i="1"/>
  <c r="D601" i="1"/>
  <c r="GW597" i="1"/>
  <c r="GY591" i="1"/>
  <c r="GW588" i="1"/>
  <c r="F621" i="1"/>
  <c r="GV578" i="1"/>
  <c r="GY573" i="1"/>
  <c r="GW569" i="1"/>
  <c r="F603" i="1"/>
  <c r="GY561" i="1"/>
  <c r="F595" i="1"/>
  <c r="E1054" i="1"/>
  <c r="GY867" i="1"/>
  <c r="GV852" i="1"/>
  <c r="GV849" i="1"/>
  <c r="GY838" i="1"/>
  <c r="GY832" i="1"/>
  <c r="D818" i="1"/>
  <c r="GW815" i="1"/>
  <c r="GW811" i="1"/>
  <c r="GY797" i="1"/>
  <c r="E798" i="1"/>
  <c r="D784" i="1"/>
  <c r="GY756" i="1"/>
  <c r="GX661" i="1"/>
  <c r="GY663" i="1" s="1"/>
  <c r="BS664" i="1"/>
  <c r="E667" i="1"/>
  <c r="C652" i="1"/>
  <c r="D657" i="1"/>
  <c r="GV655" i="1"/>
  <c r="E659" i="1"/>
  <c r="C644" i="1"/>
  <c r="D649" i="1"/>
  <c r="GV648" i="1"/>
  <c r="C639" i="1"/>
  <c r="GV639" i="1"/>
  <c r="D631" i="1"/>
  <c r="D628" i="1"/>
  <c r="EO676" i="1"/>
  <c r="GY621" i="1"/>
  <c r="GV615" i="1"/>
  <c r="GW612" i="1"/>
  <c r="GV608" i="1"/>
  <c r="C571" i="1"/>
  <c r="F616" i="1"/>
  <c r="E586" i="1"/>
  <c r="D576" i="1"/>
  <c r="C570" i="1"/>
  <c r="GW565" i="1"/>
  <c r="BO684" i="1"/>
  <c r="GW557" i="1"/>
  <c r="GY354" i="1"/>
  <c r="F364" i="1"/>
  <c r="D324" i="1"/>
  <c r="E334" i="1"/>
  <c r="C319" i="1"/>
  <c r="E326" i="1"/>
  <c r="F356" i="1"/>
  <c r="C311" i="1"/>
  <c r="D316" i="1"/>
  <c r="D282" i="1"/>
  <c r="E292" i="1"/>
  <c r="F322" i="1"/>
  <c r="C277" i="1"/>
  <c r="F316" i="1"/>
  <c r="D276" i="1"/>
  <c r="C271" i="1"/>
  <c r="E286" i="1"/>
  <c r="C267" i="1"/>
  <c r="F312" i="1"/>
  <c r="D272" i="1"/>
  <c r="E282" i="1"/>
  <c r="D260" i="1"/>
  <c r="F300" i="1"/>
  <c r="C255" i="1"/>
  <c r="E270" i="1"/>
  <c r="C1093" i="1"/>
  <c r="GX844" i="1"/>
  <c r="GY846" i="1" s="1"/>
  <c r="ES815" i="1"/>
  <c r="GW814" i="1"/>
  <c r="E814" i="1"/>
  <c r="E795" i="1"/>
  <c r="F806" i="1"/>
  <c r="D759" i="1"/>
  <c r="C663" i="1"/>
  <c r="E672" i="1"/>
  <c r="D661" i="1"/>
  <c r="GX651" i="1"/>
  <c r="GY659" i="1" s="1"/>
  <c r="GW656" i="1"/>
  <c r="C649" i="1"/>
  <c r="GY648" i="1"/>
  <c r="E655" i="1"/>
  <c r="C640" i="1"/>
  <c r="D645" i="1"/>
  <c r="D644" i="1"/>
  <c r="GW644" i="1"/>
  <c r="GY633" i="1"/>
  <c r="GY632" i="1"/>
  <c r="GV629" i="1"/>
  <c r="D621" i="1"/>
  <c r="BO676" i="1"/>
  <c r="D618" i="1"/>
  <c r="GX608" i="1"/>
  <c r="GY618" i="1" s="1"/>
  <c r="GY612" i="1"/>
  <c r="GW605" i="1"/>
  <c r="F637" i="1"/>
  <c r="GY584" i="1"/>
  <c r="C578" i="1"/>
  <c r="GY582" i="1"/>
  <c r="F618" i="1"/>
  <c r="GW577" i="1"/>
  <c r="GV573" i="1"/>
  <c r="GY569" i="1"/>
  <c r="F602" i="1"/>
  <c r="GY560" i="1"/>
  <c r="C554" i="1"/>
  <c r="C551" i="1"/>
  <c r="GV557" i="1"/>
  <c r="GY314" i="1"/>
  <c r="GV289" i="1"/>
  <c r="GY281" i="1"/>
  <c r="GY268" i="1"/>
  <c r="GV651" i="1"/>
  <c r="D655" i="1"/>
  <c r="C650" i="1"/>
  <c r="E665" i="1"/>
  <c r="GW653" i="1"/>
  <c r="E658" i="1"/>
  <c r="GW645" i="1"/>
  <c r="ES611" i="1"/>
  <c r="GW614" i="1"/>
  <c r="GV597" i="1"/>
  <c r="GW587" i="1"/>
  <c r="GV579" i="1"/>
  <c r="GW566" i="1"/>
  <c r="GY559" i="1"/>
  <c r="BS364" i="1"/>
  <c r="GV368" i="1"/>
  <c r="E374" i="1"/>
  <c r="D364" i="1"/>
  <c r="C359" i="1"/>
  <c r="GY360" i="1"/>
  <c r="C349" i="1"/>
  <c r="E364" i="1"/>
  <c r="D354" i="1"/>
  <c r="BO382" i="1"/>
  <c r="GW342" i="1"/>
  <c r="C333" i="1"/>
  <c r="D338" i="1"/>
  <c r="E348" i="1"/>
  <c r="GW334" i="1"/>
  <c r="BS331" i="1"/>
  <c r="BS329" i="1"/>
  <c r="F367" i="1"/>
  <c r="D327" i="1"/>
  <c r="C322" i="1"/>
  <c r="E337" i="1"/>
  <c r="D326" i="1"/>
  <c r="GW326" i="1"/>
  <c r="E333" i="1"/>
  <c r="GY319" i="1"/>
  <c r="F357" i="1"/>
  <c r="J307" i="1"/>
  <c r="GW316" i="1"/>
  <c r="GY310" i="1"/>
  <c r="E314" i="1"/>
  <c r="F344" i="1"/>
  <c r="D304" i="1"/>
  <c r="C299" i="1"/>
  <c r="GY296" i="1"/>
  <c r="GW294" i="1"/>
  <c r="F320" i="1"/>
  <c r="GV279" i="1"/>
  <c r="C262" i="1"/>
  <c r="GY261" i="1"/>
  <c r="GY259" i="1"/>
  <c r="FS250" i="1"/>
  <c r="GQ383" i="1"/>
  <c r="D167" i="1"/>
  <c r="C162" i="1"/>
  <c r="GY161" i="1"/>
  <c r="GW158" i="1"/>
  <c r="J144" i="1"/>
  <c r="GY144" i="1"/>
  <c r="GW142" i="1"/>
  <c r="GY133" i="1"/>
  <c r="GY125" i="1"/>
  <c r="F158" i="1"/>
  <c r="E128" i="1"/>
  <c r="C113" i="1"/>
  <c r="D118" i="1"/>
  <c r="F152" i="1"/>
  <c r="F130" i="1"/>
  <c r="D77" i="1"/>
  <c r="GY75" i="1"/>
  <c r="BS652" i="1"/>
  <c r="GY642" i="1"/>
  <c r="GW629" i="1"/>
  <c r="GW620" i="1"/>
  <c r="ES615" i="1"/>
  <c r="GV610" i="1"/>
  <c r="GY607" i="1"/>
  <c r="GV602" i="1"/>
  <c r="F640" i="1"/>
  <c r="F638" i="1"/>
  <c r="C593" i="1"/>
  <c r="E608" i="1"/>
  <c r="D598" i="1"/>
  <c r="GV596" i="1"/>
  <c r="E601" i="1"/>
  <c r="GY589" i="1"/>
  <c r="E598" i="1"/>
  <c r="D585" i="1"/>
  <c r="C580" i="1"/>
  <c r="E595" i="1"/>
  <c r="F625" i="1"/>
  <c r="C579" i="1"/>
  <c r="GW582" i="1"/>
  <c r="F608" i="1"/>
  <c r="C367" i="1"/>
  <c r="CO384" i="1"/>
  <c r="C362" i="1"/>
  <c r="D367" i="1"/>
  <c r="C354" i="1"/>
  <c r="GW359" i="1"/>
  <c r="GY348" i="1"/>
  <c r="GV338" i="1"/>
  <c r="F368" i="1"/>
  <c r="E338" i="1"/>
  <c r="C323" i="1"/>
  <c r="D328" i="1"/>
  <c r="GV324" i="1"/>
  <c r="D319" i="1"/>
  <c r="GW319" i="1"/>
  <c r="D311" i="1"/>
  <c r="F351" i="1"/>
  <c r="C306" i="1"/>
  <c r="E321" i="1"/>
  <c r="E312" i="1"/>
  <c r="GY301" i="1"/>
  <c r="GV294" i="1"/>
  <c r="GW293" i="1"/>
  <c r="GW289" i="1"/>
  <c r="GY286" i="1"/>
  <c r="GY279" i="1"/>
  <c r="CS274" i="1"/>
  <c r="C263" i="1"/>
  <c r="D268" i="1"/>
  <c r="F308" i="1"/>
  <c r="E278" i="1"/>
  <c r="FS255" i="1"/>
  <c r="B245" i="1"/>
  <c r="C243" i="1"/>
  <c r="C167" i="1"/>
  <c r="C166" i="1"/>
  <c r="D170" i="1"/>
  <c r="C165" i="1"/>
  <c r="D165" i="1"/>
  <c r="C160" i="1"/>
  <c r="E174" i="1"/>
  <c r="D164" i="1"/>
  <c r="D162" i="1"/>
  <c r="C157" i="1"/>
  <c r="E172" i="1"/>
  <c r="GW160" i="1"/>
  <c r="BS157" i="1"/>
  <c r="GW151" i="1"/>
  <c r="ES150" i="1"/>
  <c r="GY148" i="1"/>
  <c r="GY123" i="1"/>
  <c r="C80" i="1"/>
  <c r="GY78" i="1"/>
  <c r="GY72" i="1"/>
  <c r="GW639" i="1"/>
  <c r="GY638" i="1"/>
  <c r="C630" i="1"/>
  <c r="D635" i="1"/>
  <c r="E645" i="1"/>
  <c r="GV626" i="1"/>
  <c r="F664" i="1"/>
  <c r="GV620" i="1"/>
  <c r="GY613" i="1"/>
  <c r="GV609" i="1"/>
  <c r="GV598" i="1"/>
  <c r="GY586" i="1"/>
  <c r="GY572" i="1"/>
  <c r="GW568" i="1"/>
  <c r="GV562" i="1"/>
  <c r="GY557" i="1"/>
  <c r="GY366" i="1"/>
  <c r="BS354" i="1"/>
  <c r="E371" i="1"/>
  <c r="C356" i="1"/>
  <c r="D361" i="1"/>
  <c r="BS361" i="1"/>
  <c r="F350" i="1"/>
  <c r="E345" i="1"/>
  <c r="C347" i="1"/>
  <c r="GW348" i="1"/>
  <c r="GV346" i="1"/>
  <c r="GY342" i="1"/>
  <c r="E335" i="1"/>
  <c r="C320" i="1"/>
  <c r="F365" i="1"/>
  <c r="D325" i="1"/>
  <c r="GY324" i="1"/>
  <c r="E332" i="1"/>
  <c r="D322" i="1"/>
  <c r="F362" i="1"/>
  <c r="C317" i="1"/>
  <c r="BO380" i="1"/>
  <c r="GV317" i="1"/>
  <c r="F354" i="1"/>
  <c r="E322" i="1"/>
  <c r="C307" i="1"/>
  <c r="F352" i="1"/>
  <c r="D312" i="1"/>
  <c r="E315" i="1"/>
  <c r="GW299" i="1"/>
  <c r="GV297" i="1"/>
  <c r="GV284" i="1"/>
  <c r="CS275" i="1"/>
  <c r="F313" i="1"/>
  <c r="C268" i="1"/>
  <c r="D273" i="1"/>
  <c r="E283" i="1"/>
  <c r="GY264" i="1"/>
  <c r="D243" i="1"/>
  <c r="FS246" i="1"/>
  <c r="GY159" i="1"/>
  <c r="GY158" i="1"/>
  <c r="GW157" i="1"/>
  <c r="GW155" i="1"/>
  <c r="GV153" i="1"/>
  <c r="GV151" i="1"/>
  <c r="GV149" i="1"/>
  <c r="GW144" i="1"/>
  <c r="D120" i="1"/>
  <c r="E137" i="1"/>
  <c r="F167" i="1"/>
  <c r="D127" i="1"/>
  <c r="C122" i="1"/>
  <c r="GY126" i="1"/>
  <c r="GY119" i="1"/>
  <c r="F156" i="1"/>
  <c r="D116" i="1"/>
  <c r="E126" i="1"/>
  <c r="C111" i="1"/>
  <c r="F148" i="1"/>
  <c r="E118" i="1"/>
  <c r="D108" i="1"/>
  <c r="C103" i="1"/>
  <c r="F135" i="1"/>
  <c r="E105" i="1"/>
  <c r="D95" i="1"/>
  <c r="C90" i="1"/>
  <c r="F129" i="1"/>
  <c r="D89" i="1"/>
  <c r="C84" i="1"/>
  <c r="E99" i="1"/>
  <c r="BO180" i="1"/>
  <c r="GQ180" i="1" s="1"/>
  <c r="GY58" i="1"/>
  <c r="FS55" i="1"/>
  <c r="B45" i="1"/>
  <c r="C39" i="1"/>
  <c r="D56" i="1"/>
  <c r="E69" i="1"/>
  <c r="F99" i="1"/>
  <c r="D59" i="1"/>
  <c r="C54" i="1"/>
  <c r="FS45" i="1"/>
  <c r="GY60" i="1"/>
  <c r="F1108" i="1"/>
  <c r="D863" i="1"/>
  <c r="BS858" i="1"/>
  <c r="BS853" i="1"/>
  <c r="GV850" i="1"/>
  <c r="GY842" i="1"/>
  <c r="GW813" i="1"/>
  <c r="GY801" i="1"/>
  <c r="E799" i="1"/>
  <c r="F826" i="1"/>
  <c r="D773" i="1"/>
  <c r="GY765" i="1"/>
  <c r="GY760" i="1"/>
  <c r="GV653" i="1"/>
  <c r="GV635" i="1"/>
  <c r="GV619" i="1"/>
  <c r="GW593" i="1"/>
  <c r="GV575" i="1"/>
  <c r="GY571" i="1"/>
  <c r="GY570" i="1"/>
  <c r="D568" i="1"/>
  <c r="D569" i="1"/>
  <c r="E369" i="1"/>
  <c r="D373" i="1"/>
  <c r="C368" i="1"/>
  <c r="D369" i="1"/>
  <c r="C364" i="1"/>
  <c r="GV365" i="1"/>
  <c r="D359" i="1"/>
  <c r="GV353" i="1"/>
  <c r="GY345" i="1"/>
  <c r="C334" i="1"/>
  <c r="E349" i="1"/>
  <c r="D339" i="1"/>
  <c r="GY338" i="1"/>
  <c r="C330" i="1"/>
  <c r="GV334" i="1"/>
  <c r="D320" i="1"/>
  <c r="C315" i="1"/>
  <c r="F360" i="1"/>
  <c r="E330" i="1"/>
  <c r="GV315" i="1"/>
  <c r="GW313" i="1"/>
  <c r="GY309" i="1"/>
  <c r="GV306" i="1"/>
  <c r="F339" i="1"/>
  <c r="C294" i="1"/>
  <c r="E309" i="1"/>
  <c r="D299" i="1"/>
  <c r="GY289" i="1"/>
  <c r="GY282" i="1"/>
  <c r="GW277" i="1"/>
  <c r="GY271" i="1"/>
  <c r="GV256" i="1"/>
  <c r="F292" i="1"/>
  <c r="D249" i="1"/>
  <c r="C238" i="1"/>
  <c r="BO193" i="1"/>
  <c r="GY168" i="1"/>
  <c r="E173" i="1"/>
  <c r="C158" i="1"/>
  <c r="D163" i="1"/>
  <c r="BS158" i="1"/>
  <c r="BS153" i="1"/>
  <c r="GY150" i="1"/>
  <c r="GY147" i="1"/>
  <c r="C135" i="1"/>
  <c r="D140" i="1"/>
  <c r="GV138" i="1"/>
  <c r="E145" i="1"/>
  <c r="GV133" i="1"/>
  <c r="GY131" i="1"/>
  <c r="CS130" i="1"/>
  <c r="CS126" i="1"/>
  <c r="E133" i="1"/>
  <c r="E130" i="1"/>
  <c r="F142" i="1"/>
  <c r="E112" i="1"/>
  <c r="C97" i="1"/>
  <c r="D102" i="1"/>
  <c r="F133" i="1"/>
  <c r="E103" i="1"/>
  <c r="D93" i="1"/>
  <c r="C88" i="1"/>
  <c r="GY88" i="1"/>
  <c r="E92" i="1"/>
  <c r="D82" i="1"/>
  <c r="C77" i="1"/>
  <c r="F122" i="1"/>
  <c r="F118" i="1"/>
  <c r="D78" i="1"/>
  <c r="C73" i="1"/>
  <c r="E88" i="1"/>
  <c r="E66" i="1"/>
  <c r="GY67" i="1"/>
  <c r="GY57" i="1"/>
  <c r="GV73" i="1"/>
  <c r="FS50" i="1"/>
  <c r="E355" i="1"/>
  <c r="GY330" i="1"/>
  <c r="GW295" i="1"/>
  <c r="GW271" i="1"/>
  <c r="GV161" i="1"/>
  <c r="GV154" i="1"/>
  <c r="GW137" i="1"/>
  <c r="F170" i="1"/>
  <c r="GY124" i="1"/>
  <c r="F151" i="1"/>
  <c r="GY89" i="1"/>
  <c r="C67" i="1"/>
  <c r="F112" i="1"/>
  <c r="E82" i="1"/>
  <c r="D72" i="1"/>
  <c r="D67" i="1"/>
  <c r="GY59" i="1"/>
  <c r="GW304" i="1"/>
  <c r="GW154" i="1"/>
  <c r="GV123" i="1"/>
  <c r="D113" i="1"/>
  <c r="GY108" i="1"/>
  <c r="GY106" i="1"/>
  <c r="GY102" i="1"/>
  <c r="CO179" i="1"/>
  <c r="C68" i="1"/>
  <c r="GV72" i="1"/>
  <c r="F108" i="1"/>
  <c r="GV64" i="1"/>
  <c r="GW66" i="1"/>
  <c r="D51" i="1"/>
  <c r="F91" i="1"/>
  <c r="GW624" i="1"/>
  <c r="GY365" i="1"/>
  <c r="GV350" i="1"/>
  <c r="GY334" i="1"/>
  <c r="GV310" i="1"/>
  <c r="GW298" i="1"/>
  <c r="GV278" i="1"/>
  <c r="F305" i="1"/>
  <c r="GW135" i="1"/>
  <c r="GW128" i="1"/>
  <c r="F164" i="1"/>
  <c r="CS124" i="1"/>
  <c r="GW120" i="1"/>
  <c r="D81" i="1"/>
  <c r="GY77" i="1"/>
  <c r="GV70" i="1"/>
  <c r="E54" i="1"/>
  <c r="GV364" i="1"/>
  <c r="GW356" i="1"/>
  <c r="GW327" i="1"/>
  <c r="GW320" i="1"/>
  <c r="GV304" i="1"/>
  <c r="GV287" i="1"/>
  <c r="D267" i="1"/>
  <c r="GV144" i="1"/>
  <c r="GW138" i="1"/>
  <c r="C128" i="1"/>
  <c r="GV128" i="1"/>
  <c r="GV124" i="1"/>
  <c r="C110" i="1"/>
  <c r="D110" i="1"/>
  <c r="C99" i="1"/>
  <c r="GY103" i="1"/>
  <c r="EO179" i="1"/>
  <c r="GY76" i="1"/>
  <c r="GV71" i="1"/>
  <c r="GY65" i="1"/>
  <c r="FS51" i="1"/>
  <c r="GW63" i="1"/>
  <c r="C49" i="1" l="1"/>
  <c r="E64" i="1"/>
  <c r="D54" i="1"/>
  <c r="F94" i="1"/>
  <c r="C48" i="1"/>
  <c r="F93" i="1"/>
  <c r="E63" i="1"/>
  <c r="D53" i="1"/>
  <c r="D49" i="1"/>
  <c r="D45" i="1"/>
  <c r="E57" i="1"/>
  <c r="F87" i="1"/>
  <c r="F89" i="1"/>
  <c r="E264" i="1"/>
  <c r="D254" i="1"/>
  <c r="C249" i="1"/>
  <c r="F294" i="1"/>
  <c r="E259" i="1"/>
  <c r="D250" i="1"/>
  <c r="C248" i="1"/>
  <c r="F289" i="1"/>
  <c r="F291" i="1"/>
  <c r="C246" i="1"/>
  <c r="E254" i="1"/>
  <c r="E263" i="1"/>
  <c r="E261" i="1"/>
  <c r="D253" i="1"/>
  <c r="F290" i="1"/>
  <c r="E260" i="1"/>
  <c r="F293" i="1"/>
  <c r="F857" i="1"/>
  <c r="E827" i="1"/>
  <c r="D817" i="1"/>
  <c r="C812" i="1"/>
  <c r="GY828" i="1"/>
  <c r="GY827" i="1"/>
  <c r="GY824" i="1"/>
  <c r="F849" i="1"/>
  <c r="D813" i="1"/>
  <c r="D2672" i="1"/>
  <c r="F2687" i="1"/>
  <c r="E2677" i="1"/>
  <c r="G2717" i="1"/>
  <c r="F2681" i="1"/>
  <c r="F2729" i="1"/>
  <c r="E2719" i="1"/>
  <c r="D2714" i="1"/>
  <c r="F2613" i="1"/>
  <c r="CP3283" i="1"/>
  <c r="CQ3271" i="1" s="1"/>
  <c r="CP3279" i="1"/>
  <c r="CP3284" i="1"/>
  <c r="CQ3273" i="1" s="1"/>
  <c r="CP3282" i="1"/>
  <c r="CS3277" i="1"/>
  <c r="EP3482" i="1"/>
  <c r="EP3483" i="1"/>
  <c r="EQ3471" i="1" s="1"/>
  <c r="EP3479" i="1"/>
  <c r="EP3484" i="1"/>
  <c r="EQ3473" i="1" s="1"/>
  <c r="ES3477" i="1"/>
  <c r="G3375" i="1"/>
  <c r="F3345" i="1"/>
  <c r="E3335" i="1"/>
  <c r="D3330" i="1"/>
  <c r="GQ3469" i="1"/>
  <c r="GT3469" i="1"/>
  <c r="F88" i="1"/>
  <c r="C45" i="1"/>
  <c r="GS185" i="1"/>
  <c r="GP185" i="1"/>
  <c r="GY615" i="1"/>
  <c r="F828" i="1"/>
  <c r="GY820" i="1"/>
  <c r="F802" i="1"/>
  <c r="GY851" i="1"/>
  <c r="F786" i="1"/>
  <c r="F790" i="1"/>
  <c r="F791" i="1"/>
  <c r="E813" i="1"/>
  <c r="D810" i="1"/>
  <c r="F803" i="1"/>
  <c r="E828" i="1"/>
  <c r="F847" i="1"/>
  <c r="F815" i="1"/>
  <c r="J849" i="1"/>
  <c r="GY662" i="1"/>
  <c r="D823" i="1"/>
  <c r="G2689" i="1"/>
  <c r="G2724" i="1"/>
  <c r="F1306" i="1"/>
  <c r="F1312" i="1"/>
  <c r="E1291" i="1"/>
  <c r="F1326" i="1"/>
  <c r="F2637" i="1"/>
  <c r="G2691" i="1"/>
  <c r="F2677" i="1"/>
  <c r="F2877" i="1"/>
  <c r="F1298" i="1"/>
  <c r="E1299" i="1"/>
  <c r="G2855" i="1"/>
  <c r="D2608" i="1"/>
  <c r="F2624" i="1"/>
  <c r="F2640" i="1"/>
  <c r="F2672" i="1"/>
  <c r="G2651" i="1"/>
  <c r="D2606" i="1"/>
  <c r="F2621" i="1"/>
  <c r="E2611" i="1"/>
  <c r="F2620" i="1"/>
  <c r="E2610" i="1"/>
  <c r="E2605" i="1"/>
  <c r="E2604" i="1"/>
  <c r="F2615" i="1"/>
  <c r="G2644" i="1"/>
  <c r="D2605" i="1"/>
  <c r="G2650" i="1"/>
  <c r="E2710" i="1"/>
  <c r="G2902" i="1"/>
  <c r="G2913" i="1"/>
  <c r="F2879" i="1"/>
  <c r="E2875" i="1"/>
  <c r="G2886" i="1"/>
  <c r="D2867" i="1"/>
  <c r="G3190" i="1"/>
  <c r="GQ2936" i="1"/>
  <c r="GT2936" i="1"/>
  <c r="F3165" i="1"/>
  <c r="F2828" i="1"/>
  <c r="G3196" i="1"/>
  <c r="D3140" i="1"/>
  <c r="G3191" i="1"/>
  <c r="G3200" i="1"/>
  <c r="G3208" i="1"/>
  <c r="F3178" i="1"/>
  <c r="E3168" i="1"/>
  <c r="D3163" i="1"/>
  <c r="F3151" i="1"/>
  <c r="E3167" i="1"/>
  <c r="E3254" i="1"/>
  <c r="G3400" i="1"/>
  <c r="F3377" i="1"/>
  <c r="G3436" i="1"/>
  <c r="G3453" i="1"/>
  <c r="E3261" i="1"/>
  <c r="GZ3376" i="1"/>
  <c r="E3260" i="1"/>
  <c r="F3371" i="1"/>
  <c r="E3258" i="1"/>
  <c r="E3366" i="1"/>
  <c r="GZ3375" i="1"/>
  <c r="GZ3256" i="1"/>
  <c r="E3417" i="1"/>
  <c r="G3446" i="1"/>
  <c r="GZ3447" i="1"/>
  <c r="GQ4132" i="1"/>
  <c r="GN4141" i="1"/>
  <c r="GR4134" i="1" s="1"/>
  <c r="GQ4130" i="1"/>
  <c r="GN4142" i="1"/>
  <c r="GR4132" i="1" s="1"/>
  <c r="GQ4134" i="1"/>
  <c r="F155" i="1"/>
  <c r="F161" i="1"/>
  <c r="E154" i="1"/>
  <c r="F830" i="1"/>
  <c r="GY128" i="1"/>
  <c r="F171" i="1"/>
  <c r="D157" i="1"/>
  <c r="F286" i="1"/>
  <c r="F287" i="1"/>
  <c r="E153" i="1"/>
  <c r="E166" i="1"/>
  <c r="FR396" i="1"/>
  <c r="FO403" i="1"/>
  <c r="FP392" i="1" s="1"/>
  <c r="FO402" i="1"/>
  <c r="FP390" i="1" s="1"/>
  <c r="FO401" i="1"/>
  <c r="FO398" i="1"/>
  <c r="GY359" i="1"/>
  <c r="GY358" i="1"/>
  <c r="EO689" i="1"/>
  <c r="EO690" i="1"/>
  <c r="EP678" i="1" s="1"/>
  <c r="EO686" i="1"/>
  <c r="EO691" i="1"/>
  <c r="EP680" i="1" s="1"/>
  <c r="ER684" i="1"/>
  <c r="GY660" i="1"/>
  <c r="GY152" i="1"/>
  <c r="AP676" i="1"/>
  <c r="AS676" i="1"/>
  <c r="E670" i="1"/>
  <c r="C655" i="1"/>
  <c r="D660" i="1"/>
  <c r="GY860" i="1"/>
  <c r="GY653" i="1"/>
  <c r="E783" i="1"/>
  <c r="F829" i="1"/>
  <c r="D1262" i="1"/>
  <c r="G2699" i="1"/>
  <c r="F672" i="1"/>
  <c r="C654" i="1"/>
  <c r="D659" i="1"/>
  <c r="E669" i="1"/>
  <c r="E774" i="1"/>
  <c r="E811" i="1"/>
  <c r="E852" i="1"/>
  <c r="GY856" i="1"/>
  <c r="F858" i="1"/>
  <c r="D1065" i="1"/>
  <c r="E777" i="1"/>
  <c r="C773" i="1"/>
  <c r="F798" i="1"/>
  <c r="F866" i="1"/>
  <c r="D854" i="1"/>
  <c r="D852" i="1"/>
  <c r="E1072" i="1"/>
  <c r="F1111" i="1"/>
  <c r="F1151" i="1"/>
  <c r="E1121" i="1"/>
  <c r="D1111" i="1"/>
  <c r="C1106" i="1"/>
  <c r="F1143" i="1"/>
  <c r="F1144" i="1"/>
  <c r="F1149" i="1"/>
  <c r="E1305" i="1"/>
  <c r="E2612" i="1"/>
  <c r="F1289" i="1"/>
  <c r="F1308" i="1"/>
  <c r="E1288" i="1"/>
  <c r="E1319" i="1"/>
  <c r="F2616" i="1"/>
  <c r="F2632" i="1"/>
  <c r="D2617" i="1"/>
  <c r="G2662" i="1"/>
  <c r="E2622" i="1"/>
  <c r="F2629" i="1"/>
  <c r="D2615" i="1"/>
  <c r="F2628" i="1"/>
  <c r="D2613" i="1"/>
  <c r="G2660" i="1"/>
  <c r="G2657" i="1"/>
  <c r="G2658" i="1"/>
  <c r="E2619" i="1"/>
  <c r="F2630" i="1"/>
  <c r="G2721" i="1"/>
  <c r="GZ2868" i="1"/>
  <c r="D1292" i="1"/>
  <c r="G2690" i="1"/>
  <c r="E2671" i="1"/>
  <c r="F2829" i="1"/>
  <c r="E2606" i="1"/>
  <c r="E2668" i="1"/>
  <c r="F2718" i="1"/>
  <c r="E2711" i="1"/>
  <c r="GS2736" i="1"/>
  <c r="GP2747" i="1"/>
  <c r="GT2740" i="1" s="1"/>
  <c r="GS2738" i="1"/>
  <c r="GS2740" i="1"/>
  <c r="GP2748" i="1"/>
  <c r="GT2738" i="1" s="1"/>
  <c r="GZ2630" i="1"/>
  <c r="E2808" i="1"/>
  <c r="G2851" i="1"/>
  <c r="G2867" i="1"/>
  <c r="G2901" i="1"/>
  <c r="GZ2923" i="1"/>
  <c r="E2820" i="1"/>
  <c r="F3157" i="1"/>
  <c r="D3161" i="1"/>
  <c r="F3150" i="1"/>
  <c r="F3254" i="1"/>
  <c r="G3259" i="1"/>
  <c r="F3256" i="1"/>
  <c r="D3374" i="1"/>
  <c r="G3430" i="1"/>
  <c r="G3447" i="1"/>
  <c r="G3441" i="1"/>
  <c r="FQ3469" i="1"/>
  <c r="FT3469" i="1"/>
  <c r="GZ3381" i="1"/>
  <c r="GZ3379" i="1"/>
  <c r="GZ3260" i="1"/>
  <c r="F3380" i="1"/>
  <c r="F3388" i="1"/>
  <c r="F3422" i="1"/>
  <c r="E3462" i="1"/>
  <c r="GZ3461" i="1"/>
  <c r="BO4130" i="1"/>
  <c r="BR4130" i="1"/>
  <c r="D146" i="1"/>
  <c r="E253" i="1"/>
  <c r="F810" i="1"/>
  <c r="F83" i="1"/>
  <c r="E366" i="1"/>
  <c r="GY364" i="1"/>
  <c r="GR388" i="1"/>
  <c r="GO400" i="1"/>
  <c r="GS390" i="1" s="1"/>
  <c r="GO399" i="1"/>
  <c r="GS392" i="1" s="1"/>
  <c r="GR390" i="1"/>
  <c r="GR392" i="1"/>
  <c r="F657" i="1"/>
  <c r="E627" i="1"/>
  <c r="C612" i="1"/>
  <c r="D617" i="1"/>
  <c r="E626" i="1"/>
  <c r="C611" i="1"/>
  <c r="D616" i="1"/>
  <c r="F656" i="1"/>
  <c r="E620" i="1"/>
  <c r="E617" i="1"/>
  <c r="F650" i="1"/>
  <c r="E657" i="1"/>
  <c r="E788" i="1"/>
  <c r="D362" i="1"/>
  <c r="GY609" i="1"/>
  <c r="GY654" i="1"/>
  <c r="F871" i="1"/>
  <c r="E613" i="1"/>
  <c r="E666" i="1"/>
  <c r="D808" i="1"/>
  <c r="F1107" i="1"/>
  <c r="F1140" i="1"/>
  <c r="D1148" i="1"/>
  <c r="F1310" i="1"/>
  <c r="E865" i="1"/>
  <c r="G2713" i="1"/>
  <c r="F617" i="1"/>
  <c r="F666" i="1"/>
  <c r="C653" i="1"/>
  <c r="D779" i="1"/>
  <c r="E779" i="1"/>
  <c r="F834" i="1"/>
  <c r="E808" i="1"/>
  <c r="F845" i="1"/>
  <c r="C809" i="1"/>
  <c r="C811" i="1"/>
  <c r="E854" i="1"/>
  <c r="E1107" i="1"/>
  <c r="F1139" i="1"/>
  <c r="C1102" i="1"/>
  <c r="E1120" i="1"/>
  <c r="E790" i="1"/>
  <c r="E851" i="1"/>
  <c r="D856" i="1"/>
  <c r="F1285" i="1"/>
  <c r="D1293" i="1"/>
  <c r="E1314" i="1"/>
  <c r="G2647" i="1"/>
  <c r="G2680" i="1"/>
  <c r="E1292" i="1"/>
  <c r="D1308" i="1"/>
  <c r="F1360" i="1"/>
  <c r="G2642" i="1"/>
  <c r="F2671" i="1"/>
  <c r="F2813" i="1"/>
  <c r="F1288" i="1"/>
  <c r="F1294" i="1"/>
  <c r="F1351" i="1"/>
  <c r="E2631" i="1"/>
  <c r="GZ2636" i="1"/>
  <c r="G2715" i="1"/>
  <c r="G2716" i="1"/>
  <c r="GZ2712" i="1"/>
  <c r="E1281" i="1"/>
  <c r="F1350" i="1"/>
  <c r="E1358" i="1"/>
  <c r="G2653" i="1"/>
  <c r="E2874" i="1"/>
  <c r="G2930" i="1"/>
  <c r="F2900" i="1"/>
  <c r="E2890" i="1"/>
  <c r="D2885" i="1"/>
  <c r="G2669" i="1"/>
  <c r="G2927" i="1"/>
  <c r="D2603" i="1"/>
  <c r="EP2751" i="1"/>
  <c r="EQ2740" i="1" s="1"/>
  <c r="ES2744" i="1"/>
  <c r="EP2749" i="1"/>
  <c r="EP2750" i="1"/>
  <c r="EQ2738" i="1" s="1"/>
  <c r="EP2746" i="1"/>
  <c r="G2868" i="1"/>
  <c r="F2876" i="1"/>
  <c r="E2886" i="1"/>
  <c r="F2821" i="1"/>
  <c r="E2817" i="1"/>
  <c r="F2922" i="1"/>
  <c r="GZ2925" i="1"/>
  <c r="E3158" i="1"/>
  <c r="D3156" i="1"/>
  <c r="F3166" i="1"/>
  <c r="G3246" i="1"/>
  <c r="D3135" i="1"/>
  <c r="GZ2921" i="1"/>
  <c r="F3255" i="1"/>
  <c r="G3260" i="1"/>
  <c r="E3342" i="1"/>
  <c r="F3354" i="1"/>
  <c r="F3348" i="1"/>
  <c r="E3375" i="1"/>
  <c r="G3439" i="1"/>
  <c r="G3443" i="1"/>
  <c r="G3460" i="1"/>
  <c r="GZ3254" i="1"/>
  <c r="D3336" i="1"/>
  <c r="G3396" i="1"/>
  <c r="F3366" i="1"/>
  <c r="E3356" i="1"/>
  <c r="D3351" i="1"/>
  <c r="G3390" i="1"/>
  <c r="GZ3370" i="1"/>
  <c r="GZ3363" i="1"/>
  <c r="G3424" i="1"/>
  <c r="GZ3364" i="1"/>
  <c r="G3454" i="1"/>
  <c r="F3378" i="1"/>
  <c r="D3414" i="1"/>
  <c r="F3363" i="1"/>
  <c r="GZ3450" i="1"/>
  <c r="GO4746" i="1"/>
  <c r="GS4736" i="1" s="1"/>
  <c r="GR4736" i="1"/>
  <c r="GR4734" i="1"/>
  <c r="GO4745" i="1"/>
  <c r="GS4738" i="1" s="1"/>
  <c r="GR4738" i="1"/>
  <c r="GY122" i="1"/>
  <c r="F363" i="1"/>
  <c r="F624" i="1"/>
  <c r="E857" i="1"/>
  <c r="E1255" i="1"/>
  <c r="GZ3351" i="1"/>
  <c r="F3430" i="1"/>
  <c r="E2883" i="1"/>
  <c r="F3258" i="1"/>
  <c r="GZ3445" i="1"/>
  <c r="E664" i="1"/>
  <c r="G2880" i="1"/>
  <c r="GZ2928" i="1"/>
  <c r="GZ3249" i="1"/>
  <c r="GZ3251" i="1"/>
  <c r="E59" i="1"/>
  <c r="D52" i="1"/>
  <c r="D248" i="1"/>
  <c r="C245" i="1"/>
  <c r="E61" i="1"/>
  <c r="BO198" i="1"/>
  <c r="BO199" i="1"/>
  <c r="BP187" i="1" s="1"/>
  <c r="BO195" i="1"/>
  <c r="BR193" i="1"/>
  <c r="BO200" i="1"/>
  <c r="BP189" i="1" s="1"/>
  <c r="D251" i="1"/>
  <c r="F92" i="1"/>
  <c r="E258" i="1"/>
  <c r="GY614" i="1"/>
  <c r="GY661" i="1"/>
  <c r="F2715" i="1"/>
  <c r="D777" i="1"/>
  <c r="E822" i="1"/>
  <c r="GY783" i="1"/>
  <c r="GY782" i="1"/>
  <c r="F867" i="1"/>
  <c r="D827" i="1"/>
  <c r="E837" i="1"/>
  <c r="C822" i="1"/>
  <c r="D825" i="1"/>
  <c r="F865" i="1"/>
  <c r="GY845" i="1"/>
  <c r="E823" i="1"/>
  <c r="E831" i="1"/>
  <c r="F1296" i="1"/>
  <c r="F1315" i="1"/>
  <c r="E1285" i="1"/>
  <c r="C1270" i="1"/>
  <c r="D1275" i="1"/>
  <c r="D1273" i="1"/>
  <c r="E1284" i="1"/>
  <c r="C1269" i="1"/>
  <c r="F1313" i="1"/>
  <c r="C1268" i="1"/>
  <c r="F1314" i="1"/>
  <c r="E1283" i="1"/>
  <c r="D1274" i="1"/>
  <c r="E1298" i="1"/>
  <c r="D2607" i="1"/>
  <c r="GZ2629" i="1"/>
  <c r="G2672" i="1"/>
  <c r="F2642" i="1"/>
  <c r="E2632" i="1"/>
  <c r="D2627" i="1"/>
  <c r="G2683" i="1"/>
  <c r="E2609" i="1"/>
  <c r="F2626" i="1"/>
  <c r="G2705" i="1"/>
  <c r="F2679" i="1"/>
  <c r="G2895" i="1"/>
  <c r="F1331" i="1"/>
  <c r="D1296" i="1"/>
  <c r="E2607" i="1"/>
  <c r="G2677" i="1"/>
  <c r="G2731" i="1"/>
  <c r="G2709" i="1"/>
  <c r="G2862" i="1"/>
  <c r="F2832" i="1"/>
  <c r="E2822" i="1"/>
  <c r="D2817" i="1"/>
  <c r="F1290" i="1"/>
  <c r="E1279" i="1"/>
  <c r="F1330" i="1"/>
  <c r="F2684" i="1"/>
  <c r="F2867" i="1"/>
  <c r="F2723" i="1"/>
  <c r="G2844" i="1"/>
  <c r="G2852" i="1"/>
  <c r="AP2747" i="1"/>
  <c r="AT2740" i="1" s="1"/>
  <c r="AS2738" i="1"/>
  <c r="AP2748" i="1"/>
  <c r="AT2738" i="1" s="1"/>
  <c r="AS2740" i="1"/>
  <c r="AS2736" i="1"/>
  <c r="G2643" i="1"/>
  <c r="G2910" i="1"/>
  <c r="G2903" i="1"/>
  <c r="F2823" i="1"/>
  <c r="G2876" i="1"/>
  <c r="BP3282" i="1"/>
  <c r="BP3283" i="1"/>
  <c r="BQ3271" i="1" s="1"/>
  <c r="BP3279" i="1"/>
  <c r="BS3277" i="1"/>
  <c r="BP3284" i="1"/>
  <c r="BQ3273" i="1" s="1"/>
  <c r="G3188" i="1"/>
  <c r="D3143" i="1"/>
  <c r="F3158" i="1"/>
  <c r="E3148" i="1"/>
  <c r="G3192" i="1"/>
  <c r="AP3281" i="1"/>
  <c r="AT3271" i="1" s="1"/>
  <c r="AS3273" i="1"/>
  <c r="AS3269" i="1"/>
  <c r="AP3280" i="1"/>
  <c r="AT3273" i="1" s="1"/>
  <c r="AS3271" i="1"/>
  <c r="G3257" i="1"/>
  <c r="E3255" i="1"/>
  <c r="GZ3258" i="1"/>
  <c r="G3387" i="1"/>
  <c r="G3417" i="1"/>
  <c r="F3261" i="1"/>
  <c r="F3375" i="1"/>
  <c r="F3382" i="1"/>
  <c r="GZ3418" i="1"/>
  <c r="E3424" i="1"/>
  <c r="F3434" i="1"/>
  <c r="D3419" i="1"/>
  <c r="G3464" i="1"/>
  <c r="E3257" i="1"/>
  <c r="E3364" i="1"/>
  <c r="F3383" i="1"/>
  <c r="GZ3255" i="1"/>
  <c r="F3428" i="1"/>
  <c r="GZ3455" i="1"/>
  <c r="GZ3446" i="1"/>
  <c r="D3458" i="1"/>
  <c r="E3463" i="1"/>
  <c r="D3455" i="1"/>
  <c r="E3460" i="1"/>
  <c r="F3461" i="1"/>
  <c r="E252" i="1"/>
  <c r="D50" i="1"/>
  <c r="GR185" i="1"/>
  <c r="GO196" i="1"/>
  <c r="GS189" i="1" s="1"/>
  <c r="GR187" i="1"/>
  <c r="GR189" i="1"/>
  <c r="GO197" i="1"/>
  <c r="GS187" i="1" s="1"/>
  <c r="F284" i="1"/>
  <c r="F163" i="1"/>
  <c r="E786" i="1"/>
  <c r="F837" i="1"/>
  <c r="E2626" i="1"/>
  <c r="F788" i="1"/>
  <c r="F792" i="1"/>
  <c r="F785" i="1"/>
  <c r="F793" i="1"/>
  <c r="E820" i="1"/>
  <c r="E861" i="1"/>
  <c r="C1045" i="1"/>
  <c r="F1105" i="1"/>
  <c r="C848" i="1"/>
  <c r="E863" i="1"/>
  <c r="D853" i="1"/>
  <c r="D847" i="1"/>
  <c r="GW859" i="1"/>
  <c r="GW857" i="1"/>
  <c r="GW854" i="1"/>
  <c r="GW850" i="1"/>
  <c r="GW852" i="1"/>
  <c r="GW855" i="1"/>
  <c r="GW851" i="1"/>
  <c r="GW858" i="1"/>
  <c r="GW856" i="1"/>
  <c r="GW853" i="1"/>
  <c r="GW849" i="1"/>
  <c r="GY778" i="1"/>
  <c r="GY814" i="1"/>
  <c r="F863" i="1"/>
  <c r="C845" i="1"/>
  <c r="G2652" i="1"/>
  <c r="D1266" i="1"/>
  <c r="C1267" i="1"/>
  <c r="F1321" i="1"/>
  <c r="E1293" i="1"/>
  <c r="C1311" i="1"/>
  <c r="G2707" i="1"/>
  <c r="G2719" i="1"/>
  <c r="G2842" i="1"/>
  <c r="G2907" i="1"/>
  <c r="F1329" i="1"/>
  <c r="G2898" i="1"/>
  <c r="D2609" i="1"/>
  <c r="G2670" i="1"/>
  <c r="G2702" i="1"/>
  <c r="F2717" i="1"/>
  <c r="G2905" i="1"/>
  <c r="F2720" i="1"/>
  <c r="G2846" i="1"/>
  <c r="G2873" i="1"/>
  <c r="G2888" i="1"/>
  <c r="E2873" i="1"/>
  <c r="G2891" i="1"/>
  <c r="E2871" i="1"/>
  <c r="D2870" i="1"/>
  <c r="G2686" i="1"/>
  <c r="E2868" i="1"/>
  <c r="F2882" i="1"/>
  <c r="F3163" i="1"/>
  <c r="GP2947" i="1"/>
  <c r="GT2940" i="1" s="1"/>
  <c r="GS2938" i="1"/>
  <c r="GP2948" i="1"/>
  <c r="GT2938" i="1" s="1"/>
  <c r="GS2940" i="1"/>
  <c r="GS2936" i="1"/>
  <c r="D2813" i="1"/>
  <c r="G2874" i="1"/>
  <c r="E3145" i="1"/>
  <c r="F3147" i="1"/>
  <c r="G3181" i="1"/>
  <c r="D3162" i="1"/>
  <c r="E3135" i="1"/>
  <c r="G3197" i="1"/>
  <c r="F3265" i="1"/>
  <c r="E3360" i="1"/>
  <c r="D3362" i="1"/>
  <c r="G3264" i="1"/>
  <c r="F3259" i="1"/>
  <c r="G3411" i="1"/>
  <c r="G3265" i="1"/>
  <c r="D3256" i="1"/>
  <c r="F3372" i="1"/>
  <c r="D3255" i="1"/>
  <c r="G3389" i="1"/>
  <c r="E3361" i="1"/>
  <c r="F3368" i="1"/>
  <c r="F3376" i="1"/>
  <c r="G3457" i="1"/>
  <c r="D46" i="1"/>
  <c r="C361" i="1"/>
  <c r="F855" i="1"/>
  <c r="D155" i="1"/>
  <c r="C153" i="1"/>
  <c r="E256" i="1"/>
  <c r="E650" i="1"/>
  <c r="E163" i="1"/>
  <c r="D153" i="1"/>
  <c r="C147" i="1"/>
  <c r="C145" i="1"/>
  <c r="C148" i="1"/>
  <c r="E159" i="1"/>
  <c r="D151" i="1"/>
  <c r="E162" i="1"/>
  <c r="C146" i="1"/>
  <c r="D149" i="1"/>
  <c r="D152" i="1"/>
  <c r="C144" i="1"/>
  <c r="E160" i="1"/>
  <c r="D150" i="1"/>
  <c r="E161" i="1"/>
  <c r="C151" i="1"/>
  <c r="GP676" i="1"/>
  <c r="GS676" i="1"/>
  <c r="GY652" i="1"/>
  <c r="C820" i="1"/>
  <c r="GY357" i="1"/>
  <c r="D1047" i="1"/>
  <c r="F795" i="1"/>
  <c r="GY817" i="1"/>
  <c r="GY848" i="1"/>
  <c r="F1086" i="1"/>
  <c r="E1080" i="1"/>
  <c r="C1257" i="1"/>
  <c r="D776" i="1"/>
  <c r="D820" i="1"/>
  <c r="D849" i="1"/>
  <c r="GY858" i="1"/>
  <c r="F1083" i="1"/>
  <c r="F1095" i="1"/>
  <c r="F1082" i="1"/>
  <c r="E1118" i="1"/>
  <c r="E1256" i="1"/>
  <c r="F663" i="1"/>
  <c r="D653" i="1"/>
  <c r="F807" i="1"/>
  <c r="E778" i="1"/>
  <c r="C821" i="1"/>
  <c r="E856" i="1"/>
  <c r="E864" i="1"/>
  <c r="D1244" i="1"/>
  <c r="GY775" i="1"/>
  <c r="F851" i="1"/>
  <c r="E862" i="1"/>
  <c r="D1046" i="1"/>
  <c r="F1102" i="1"/>
  <c r="D1071" i="1"/>
  <c r="D1106" i="1"/>
  <c r="E1295" i="1"/>
  <c r="F1335" i="1"/>
  <c r="F2639" i="1"/>
  <c r="G2678" i="1"/>
  <c r="G2698" i="1"/>
  <c r="D1249" i="1"/>
  <c r="E1278" i="1"/>
  <c r="F1341" i="1"/>
  <c r="F1347" i="1"/>
  <c r="F1349" i="1"/>
  <c r="GZ2625" i="1"/>
  <c r="G2710" i="1"/>
  <c r="G2885" i="1"/>
  <c r="E1151" i="1"/>
  <c r="F1316" i="1"/>
  <c r="C1271" i="1"/>
  <c r="D1276" i="1"/>
  <c r="E1286" i="1"/>
  <c r="F1327" i="1"/>
  <c r="E1302" i="1"/>
  <c r="GZ2632" i="1"/>
  <c r="F2670" i="1"/>
  <c r="E2672" i="1"/>
  <c r="E2670" i="1"/>
  <c r="D2814" i="1"/>
  <c r="F1317" i="1"/>
  <c r="F1339" i="1"/>
  <c r="C1309" i="1"/>
  <c r="FP2748" i="1"/>
  <c r="FT2738" i="1" s="1"/>
  <c r="FS2740" i="1"/>
  <c r="FP2747" i="1"/>
  <c r="FT2740" i="1" s="1"/>
  <c r="FS2736" i="1"/>
  <c r="FS2738" i="1"/>
  <c r="G2665" i="1"/>
  <c r="G2708" i="1"/>
  <c r="GZ2714" i="1"/>
  <c r="F2875" i="1"/>
  <c r="G2922" i="1"/>
  <c r="F2721" i="1"/>
  <c r="F2826" i="1"/>
  <c r="E1357" i="1"/>
  <c r="F2818" i="1"/>
  <c r="F2871" i="1"/>
  <c r="G2920" i="1"/>
  <c r="F2904" i="1"/>
  <c r="F2830" i="1"/>
  <c r="G2870" i="1"/>
  <c r="G2890" i="1"/>
  <c r="D3142" i="1"/>
  <c r="D3141" i="1"/>
  <c r="G3206" i="1"/>
  <c r="GZ2926" i="1"/>
  <c r="GZ3207" i="1"/>
  <c r="F2920" i="1"/>
  <c r="GZ3208" i="1"/>
  <c r="G3422" i="1"/>
  <c r="E3136" i="1"/>
  <c r="GZ3250" i="1"/>
  <c r="F3417" i="1"/>
  <c r="E3345" i="1"/>
  <c r="G3385" i="1"/>
  <c r="F3355" i="1"/>
  <c r="D3340" i="1"/>
  <c r="G3377" i="1"/>
  <c r="F3352" i="1"/>
  <c r="F3349" i="1"/>
  <c r="E3339" i="1"/>
  <c r="E3340" i="1"/>
  <c r="F3350" i="1"/>
  <c r="GZ3350" i="1"/>
  <c r="F3263" i="1"/>
  <c r="F3346" i="1"/>
  <c r="G3410" i="1"/>
  <c r="G3418" i="1"/>
  <c r="G3452" i="1"/>
  <c r="GZ3257" i="1"/>
  <c r="GZ3415" i="1"/>
  <c r="G3456" i="1"/>
  <c r="E3456" i="1"/>
  <c r="D3457" i="1"/>
  <c r="F3458" i="1"/>
  <c r="GZ3454" i="1"/>
  <c r="GZ3411" i="1"/>
  <c r="GZ3410" i="1"/>
  <c r="BN4141" i="1"/>
  <c r="BR4134" i="1" s="1"/>
  <c r="BQ4134" i="1"/>
  <c r="BN4142" i="1"/>
  <c r="BR4132" i="1" s="1"/>
  <c r="BQ4132" i="1"/>
  <c r="BQ4130" i="1"/>
  <c r="F160" i="1"/>
  <c r="E150" i="1"/>
  <c r="E156" i="1"/>
  <c r="E255" i="1"/>
  <c r="GY367" i="1"/>
  <c r="GY127" i="1"/>
  <c r="F149" i="1"/>
  <c r="E152" i="1"/>
  <c r="E157" i="1"/>
  <c r="EO400" i="1"/>
  <c r="ES390" i="1" s="1"/>
  <c r="ER388" i="1"/>
  <c r="ER390" i="1"/>
  <c r="EO399" i="1"/>
  <c r="ES392" i="1" s="1"/>
  <c r="ER392" i="1"/>
  <c r="F169" i="1"/>
  <c r="GY155" i="1"/>
  <c r="GY363" i="1"/>
  <c r="GP388" i="1"/>
  <c r="GS388" i="1"/>
  <c r="F651" i="1"/>
  <c r="F660" i="1"/>
  <c r="GY658" i="1"/>
  <c r="GY819" i="1"/>
  <c r="G2666" i="1"/>
  <c r="GY811" i="1"/>
  <c r="E832" i="1"/>
  <c r="GY852" i="1"/>
  <c r="E615" i="1"/>
  <c r="E656" i="1"/>
  <c r="E668" i="1"/>
  <c r="D774" i="1"/>
  <c r="E789" i="1"/>
  <c r="D814" i="1"/>
  <c r="D816" i="1"/>
  <c r="E845" i="1"/>
  <c r="GY847" i="1"/>
  <c r="F1128" i="1"/>
  <c r="E1103" i="1"/>
  <c r="F1141" i="1"/>
  <c r="D1107" i="1"/>
  <c r="F1150" i="1"/>
  <c r="F842" i="1"/>
  <c r="D819" i="1"/>
  <c r="D1049" i="1"/>
  <c r="F1166" i="1"/>
  <c r="F1307" i="1"/>
  <c r="C1288" i="1"/>
  <c r="F1340" i="1"/>
  <c r="E1354" i="1"/>
  <c r="F2638" i="1"/>
  <c r="F2673" i="1"/>
  <c r="C1144" i="1"/>
  <c r="D1255" i="1"/>
  <c r="E1290" i="1"/>
  <c r="F1322" i="1"/>
  <c r="F2612" i="1"/>
  <c r="G2701" i="1"/>
  <c r="D1254" i="1"/>
  <c r="G2671" i="1"/>
  <c r="D2670" i="1"/>
  <c r="D2671" i="1"/>
  <c r="G2875" i="1"/>
  <c r="E1162" i="1"/>
  <c r="D1271" i="1"/>
  <c r="F2674" i="1"/>
  <c r="BP2749" i="1"/>
  <c r="BP2750" i="1"/>
  <c r="BQ2738" i="1" s="1"/>
  <c r="BP2746" i="1"/>
  <c r="BS2744" i="1"/>
  <c r="BP2751" i="1"/>
  <c r="BQ2740" i="1" s="1"/>
  <c r="F2722" i="1"/>
  <c r="G2869" i="1"/>
  <c r="G2900" i="1"/>
  <c r="F2872" i="1"/>
  <c r="E2881" i="1"/>
  <c r="D2882" i="1"/>
  <c r="F2907" i="1"/>
  <c r="E2608" i="1"/>
  <c r="G2684" i="1"/>
  <c r="F2827" i="1"/>
  <c r="G2899" i="1"/>
  <c r="G3193" i="1"/>
  <c r="E2905" i="1"/>
  <c r="G3195" i="1"/>
  <c r="D2816" i="1"/>
  <c r="E2912" i="1"/>
  <c r="DP3284" i="1"/>
  <c r="DQ3273" i="1" s="1"/>
  <c r="DS3277" i="1"/>
  <c r="DP3282" i="1"/>
  <c r="DP3283" i="1"/>
  <c r="DQ3271" i="1" s="1"/>
  <c r="DP3279" i="1"/>
  <c r="F3171" i="1"/>
  <c r="F3212" i="1"/>
  <c r="D3201" i="1"/>
  <c r="EQ3269" i="1"/>
  <c r="ET3269" i="1"/>
  <c r="G3215" i="1"/>
  <c r="G3225" i="1"/>
  <c r="G3384" i="1"/>
  <c r="G3386" i="1"/>
  <c r="F3413" i="1"/>
  <c r="E3401" i="1"/>
  <c r="G3442" i="1"/>
  <c r="GZ3366" i="1"/>
  <c r="G3383" i="1"/>
  <c r="F3405" i="1"/>
  <c r="D3348" i="1"/>
  <c r="GZ3423" i="1"/>
  <c r="D3456" i="1"/>
  <c r="GY353" i="1"/>
  <c r="E818" i="1"/>
  <c r="G2732" i="1"/>
  <c r="F3160" i="1"/>
  <c r="E3457" i="1"/>
  <c r="D1067" i="1"/>
  <c r="D2881" i="1"/>
  <c r="F144" i="1"/>
  <c r="GY665" i="1"/>
  <c r="F1334" i="1"/>
  <c r="E3139" i="1"/>
  <c r="GY130" i="1"/>
  <c r="D1070" i="1"/>
  <c r="C46" i="1"/>
  <c r="C247" i="1"/>
  <c r="GY667" i="1"/>
  <c r="C47" i="1"/>
  <c r="GY844" i="1"/>
  <c r="F822" i="1"/>
  <c r="D782" i="1"/>
  <c r="E792" i="1"/>
  <c r="C777" i="1"/>
  <c r="F821" i="1"/>
  <c r="D781" i="1"/>
  <c r="E791" i="1"/>
  <c r="C776" i="1"/>
  <c r="D809" i="1"/>
  <c r="F853" i="1"/>
  <c r="CP2749" i="1"/>
  <c r="CS2744" i="1"/>
  <c r="CP2750" i="1"/>
  <c r="CQ2738" i="1" s="1"/>
  <c r="CP2746" i="1"/>
  <c r="CP2751" i="1"/>
  <c r="CQ2740" i="1" s="1"/>
  <c r="G2688" i="1"/>
  <c r="F1292" i="1"/>
  <c r="E1262" i="1"/>
  <c r="C1247" i="1"/>
  <c r="E1261" i="1"/>
  <c r="D1252" i="1"/>
  <c r="D1251" i="1"/>
  <c r="C1246" i="1"/>
  <c r="F1291" i="1"/>
  <c r="G2655" i="1"/>
  <c r="D2610" i="1"/>
  <c r="F2625" i="1"/>
  <c r="E2615" i="1"/>
  <c r="F2680" i="1"/>
  <c r="F1337" i="1"/>
  <c r="E1307" i="1"/>
  <c r="D1297" i="1"/>
  <c r="C1292" i="1"/>
  <c r="E1289" i="1"/>
  <c r="D1294" i="1"/>
  <c r="G2695" i="1"/>
  <c r="G2697" i="1"/>
  <c r="D1250" i="1"/>
  <c r="E1300" i="1"/>
  <c r="G2664" i="1"/>
  <c r="D2668" i="1"/>
  <c r="G2714" i="1"/>
  <c r="F2714" i="1"/>
  <c r="E2623" i="1"/>
  <c r="AT2736" i="1"/>
  <c r="AQ2736" i="1"/>
  <c r="F2880" i="1"/>
  <c r="F2873" i="1"/>
  <c r="EP2949" i="1"/>
  <c r="EP2950" i="1"/>
  <c r="EQ2938" i="1" s="1"/>
  <c r="EP2946" i="1"/>
  <c r="EP2951" i="1"/>
  <c r="EQ2940" i="1" s="1"/>
  <c r="ES2944" i="1"/>
  <c r="F3169" i="1"/>
  <c r="FP3282" i="1"/>
  <c r="FP3283" i="1"/>
  <c r="FQ3271" i="1" s="1"/>
  <c r="FP3279" i="1"/>
  <c r="FS3277" i="1"/>
  <c r="FP3284" i="1"/>
  <c r="FQ3273" i="1" s="1"/>
  <c r="F3162" i="1"/>
  <c r="G3421" i="1"/>
  <c r="D3376" i="1"/>
  <c r="F3391" i="1"/>
  <c r="E3381" i="1"/>
  <c r="G3388" i="1"/>
  <c r="G3409" i="1"/>
  <c r="E3369" i="1"/>
  <c r="D3364" i="1"/>
  <c r="F3379" i="1"/>
  <c r="G3381" i="1"/>
  <c r="F3365" i="1"/>
  <c r="F3373" i="1"/>
  <c r="E3365" i="1"/>
  <c r="G3404" i="1"/>
  <c r="E3373" i="1"/>
  <c r="D3258" i="1"/>
  <c r="E3263" i="1"/>
  <c r="E3262" i="1"/>
  <c r="D3257" i="1"/>
  <c r="F3369" i="1"/>
  <c r="GZ3443" i="1"/>
  <c r="AO196" i="1"/>
  <c r="AS189" i="1" s="1"/>
  <c r="AR187" i="1"/>
  <c r="AO197" i="1"/>
  <c r="AS187" i="1" s="1"/>
  <c r="AR189" i="1"/>
  <c r="AR185" i="1"/>
  <c r="F282" i="1"/>
  <c r="GY774" i="1"/>
  <c r="D48" i="1"/>
  <c r="E60" i="1"/>
  <c r="D160" i="1"/>
  <c r="C155" i="1"/>
  <c r="E170" i="1"/>
  <c r="F172" i="1"/>
  <c r="GY656" i="1"/>
  <c r="GY818" i="1"/>
  <c r="E781" i="1"/>
  <c r="GY816" i="1"/>
  <c r="F794" i="1"/>
  <c r="F787" i="1"/>
  <c r="E785" i="1"/>
  <c r="F850" i="1"/>
  <c r="E835" i="1"/>
  <c r="F848" i="1"/>
  <c r="D1050" i="1"/>
  <c r="F1303" i="1"/>
  <c r="E1273" i="1"/>
  <c r="D1263" i="1"/>
  <c r="C1258" i="1"/>
  <c r="F1300" i="1"/>
  <c r="D1261" i="1"/>
  <c r="C1254" i="1"/>
  <c r="F1299" i="1"/>
  <c r="E1270" i="1"/>
  <c r="C1256" i="1"/>
  <c r="D1260" i="1"/>
  <c r="F1301" i="1"/>
  <c r="D1259" i="1"/>
  <c r="C1255" i="1"/>
  <c r="E1271" i="1"/>
  <c r="E1269" i="1"/>
  <c r="E775" i="1"/>
  <c r="F836" i="1"/>
  <c r="GY815" i="1"/>
  <c r="F1097" i="1"/>
  <c r="E1085" i="1"/>
  <c r="F1115" i="1"/>
  <c r="C1070" i="1"/>
  <c r="D1075" i="1"/>
  <c r="C1069" i="1"/>
  <c r="F1114" i="1"/>
  <c r="E1084" i="1"/>
  <c r="D1074" i="1"/>
  <c r="F1284" i="1"/>
  <c r="E780" i="1"/>
  <c r="E833" i="1"/>
  <c r="E825" i="1"/>
  <c r="E868" i="1"/>
  <c r="D858" i="1"/>
  <c r="C853" i="1"/>
  <c r="D1068" i="1"/>
  <c r="D1243" i="1"/>
  <c r="E2628" i="1"/>
  <c r="G2726" i="1"/>
  <c r="G2728" i="1"/>
  <c r="D1272" i="1"/>
  <c r="E1296" i="1"/>
  <c r="D1317" i="1"/>
  <c r="F1357" i="1"/>
  <c r="E1327" i="1"/>
  <c r="C1312" i="1"/>
  <c r="G2646" i="1"/>
  <c r="G2667" i="1"/>
  <c r="G2843" i="1"/>
  <c r="E2867" i="1"/>
  <c r="D1258" i="1"/>
  <c r="F2825" i="1"/>
  <c r="G2654" i="1"/>
  <c r="E2629" i="1"/>
  <c r="D2625" i="1"/>
  <c r="G2676" i="1"/>
  <c r="F2676" i="1"/>
  <c r="F2710" i="1"/>
  <c r="G2914" i="1"/>
  <c r="GZ2624" i="1"/>
  <c r="F2816" i="1"/>
  <c r="D2868" i="1"/>
  <c r="G2894" i="1"/>
  <c r="G2909" i="1"/>
  <c r="G2911" i="1"/>
  <c r="F2885" i="1"/>
  <c r="F2824" i="1"/>
  <c r="E2814" i="1"/>
  <c r="D2809" i="1"/>
  <c r="G2854" i="1"/>
  <c r="E2810" i="1"/>
  <c r="G2881" i="1"/>
  <c r="F2878" i="1"/>
  <c r="GZ2871" i="1"/>
  <c r="G2912" i="1"/>
  <c r="F3149" i="1"/>
  <c r="E2818" i="1"/>
  <c r="D2908" i="1"/>
  <c r="F2923" i="1"/>
  <c r="E2913" i="1"/>
  <c r="E2909" i="1"/>
  <c r="F3155" i="1"/>
  <c r="F3161" i="1"/>
  <c r="E3160" i="1"/>
  <c r="G3209" i="1"/>
  <c r="E3169" i="1"/>
  <c r="D3164" i="1"/>
  <c r="F3179" i="1"/>
  <c r="D3136" i="1"/>
  <c r="G3207" i="1"/>
  <c r="G3175" i="1"/>
  <c r="GS3269" i="1"/>
  <c r="GP3280" i="1"/>
  <c r="GT3273" i="1" s="1"/>
  <c r="GS3271" i="1"/>
  <c r="GP3281" i="1"/>
  <c r="GT3271" i="1" s="1"/>
  <c r="GS3273" i="1"/>
  <c r="E3157" i="1"/>
  <c r="G3258" i="1"/>
  <c r="E3367" i="1"/>
  <c r="G3440" i="1"/>
  <c r="F3381" i="1"/>
  <c r="G3402" i="1"/>
  <c r="G3434" i="1"/>
  <c r="G3401" i="1"/>
  <c r="GZ3416" i="1"/>
  <c r="G3398" i="1"/>
  <c r="D3361" i="1"/>
  <c r="F3421" i="1"/>
  <c r="F3427" i="1"/>
  <c r="GZ3444" i="1"/>
  <c r="CN4145" i="1"/>
  <c r="CO4134" i="1" s="1"/>
  <c r="CN4143" i="1"/>
  <c r="CQ4138" i="1"/>
  <c r="CN4144" i="1"/>
  <c r="CO4132" i="1" s="1"/>
  <c r="CN4140" i="1"/>
  <c r="FO198" i="1"/>
  <c r="FO199" i="1"/>
  <c r="FP187" i="1" s="1"/>
  <c r="FO195" i="1"/>
  <c r="FR193" i="1"/>
  <c r="FO200" i="1"/>
  <c r="FP189" i="1" s="1"/>
  <c r="CO198" i="1"/>
  <c r="CR193" i="1"/>
  <c r="CO199" i="1"/>
  <c r="CP187" i="1" s="1"/>
  <c r="CO195" i="1"/>
  <c r="CO200" i="1"/>
  <c r="CP189" i="1" s="1"/>
  <c r="E56" i="1"/>
  <c r="E55" i="1"/>
  <c r="D370" i="1"/>
  <c r="C365" i="1"/>
  <c r="D368" i="1"/>
  <c r="C363" i="1"/>
  <c r="GY822" i="1"/>
  <c r="F82" i="1"/>
  <c r="C152" i="1"/>
  <c r="E168" i="1"/>
  <c r="E257" i="1"/>
  <c r="GY368" i="1"/>
  <c r="GY154" i="1"/>
  <c r="D154" i="1"/>
  <c r="F653" i="1"/>
  <c r="E660" i="1"/>
  <c r="D654" i="1"/>
  <c r="E776" i="1"/>
  <c r="AO688" i="1"/>
  <c r="AS678" i="1" s="1"/>
  <c r="AR680" i="1"/>
  <c r="AR676" i="1"/>
  <c r="AO687" i="1"/>
  <c r="AS680" i="1" s="1"/>
  <c r="AR678" i="1"/>
  <c r="F1084" i="1"/>
  <c r="F667" i="1"/>
  <c r="C651" i="1"/>
  <c r="F796" i="1"/>
  <c r="F1103" i="1"/>
  <c r="F797" i="1"/>
  <c r="D815" i="1"/>
  <c r="D845" i="1"/>
  <c r="D1048" i="1"/>
  <c r="F1131" i="1"/>
  <c r="E1272" i="1"/>
  <c r="E1280" i="1"/>
  <c r="D778" i="1"/>
  <c r="F832" i="1"/>
  <c r="F839" i="1"/>
  <c r="E830" i="1"/>
  <c r="GY823" i="1"/>
  <c r="C844" i="1"/>
  <c r="F1099" i="1"/>
  <c r="F1137" i="1"/>
  <c r="F1148" i="1"/>
  <c r="E1274" i="1"/>
  <c r="GY668" i="1"/>
  <c r="E784" i="1"/>
  <c r="E836" i="1"/>
  <c r="D846" i="1"/>
  <c r="GY611" i="1"/>
  <c r="GY779" i="1"/>
  <c r="F840" i="1"/>
  <c r="D811" i="1"/>
  <c r="E849" i="1"/>
  <c r="GY859" i="1"/>
  <c r="C1063" i="1"/>
  <c r="E1081" i="1"/>
  <c r="F1117" i="1"/>
  <c r="C1104" i="1"/>
  <c r="C1289" i="1"/>
  <c r="D1295" i="1"/>
  <c r="G2679" i="1"/>
  <c r="F2668" i="1"/>
  <c r="G2864" i="1"/>
  <c r="E2824" i="1"/>
  <c r="D2819" i="1"/>
  <c r="F2834" i="1"/>
  <c r="E1147" i="1"/>
  <c r="E1259" i="1"/>
  <c r="D1268" i="1"/>
  <c r="F1318" i="1"/>
  <c r="E1311" i="1"/>
  <c r="D1309" i="1"/>
  <c r="G2659" i="1"/>
  <c r="GZ2623" i="1"/>
  <c r="GZ2622" i="1"/>
  <c r="GZ2628" i="1"/>
  <c r="G2711" i="1"/>
  <c r="G2700" i="1"/>
  <c r="G2712" i="1"/>
  <c r="G2859" i="1"/>
  <c r="D1360" i="1"/>
  <c r="E1370" i="1"/>
  <c r="C1355" i="1"/>
  <c r="E1365" i="1"/>
  <c r="C1351" i="1"/>
  <c r="C1353" i="1"/>
  <c r="D1358" i="1"/>
  <c r="D1355" i="1"/>
  <c r="E1366" i="1"/>
  <c r="E1361" i="1"/>
  <c r="E1369" i="1"/>
  <c r="D1356" i="1"/>
  <c r="E1368" i="1"/>
  <c r="C1354" i="1"/>
  <c r="D1359" i="1"/>
  <c r="D1352" i="1"/>
  <c r="GZ2626" i="1"/>
  <c r="G2720" i="1"/>
  <c r="F2712" i="1"/>
  <c r="GZ2717" i="1"/>
  <c r="GZ2870" i="1"/>
  <c r="D2624" i="1"/>
  <c r="G2687" i="1"/>
  <c r="D2806" i="1"/>
  <c r="D2815" i="1"/>
  <c r="G2878" i="1"/>
  <c r="G3187" i="1"/>
  <c r="GZ2922" i="1"/>
  <c r="E3146" i="1"/>
  <c r="E3166" i="1"/>
  <c r="D2905" i="1"/>
  <c r="G3177" i="1"/>
  <c r="G3249" i="1"/>
  <c r="F3219" i="1"/>
  <c r="E3209" i="1"/>
  <c r="D3204" i="1"/>
  <c r="E3207" i="1"/>
  <c r="F3213" i="1"/>
  <c r="E3204" i="1"/>
  <c r="D3202" i="1"/>
  <c r="G3247" i="1"/>
  <c r="F3217" i="1"/>
  <c r="E3202" i="1"/>
  <c r="F3146" i="1"/>
  <c r="G3380" i="1"/>
  <c r="F3384" i="1"/>
  <c r="F3360" i="1"/>
  <c r="G3394" i="1"/>
  <c r="E3379" i="1"/>
  <c r="F3423" i="1"/>
  <c r="FP3480" i="1"/>
  <c r="FT3473" i="1" s="1"/>
  <c r="FS3471" i="1"/>
  <c r="FS3469" i="1"/>
  <c r="FP3481" i="1"/>
  <c r="FT3471" i="1" s="1"/>
  <c r="FS3473" i="1"/>
  <c r="G3420" i="1"/>
  <c r="D3375" i="1"/>
  <c r="F3390" i="1"/>
  <c r="E3380" i="1"/>
  <c r="G3414" i="1"/>
  <c r="E3372" i="1"/>
  <c r="E3336" i="1"/>
  <c r="D3373" i="1"/>
  <c r="F3433" i="1"/>
  <c r="G3463" i="1"/>
  <c r="E3423" i="1"/>
  <c r="D3418" i="1"/>
  <c r="F3432" i="1"/>
  <c r="D3415" i="1"/>
  <c r="E3422" i="1"/>
  <c r="D3417" i="1"/>
  <c r="G3462" i="1"/>
  <c r="GZ3374" i="1"/>
  <c r="G3465" i="1"/>
  <c r="G3391" i="1"/>
  <c r="F3426" i="1"/>
  <c r="GZ3452" i="1"/>
  <c r="GZ3442" i="1"/>
  <c r="GZ3457" i="1"/>
  <c r="G3450" i="1"/>
  <c r="D3405" i="1"/>
  <c r="E3410" i="1"/>
  <c r="F3420" i="1"/>
  <c r="F150" i="1"/>
  <c r="F154" i="1"/>
  <c r="GY145" i="1"/>
  <c r="F285" i="1"/>
  <c r="E661" i="1"/>
  <c r="E53" i="1"/>
  <c r="GY129" i="1"/>
  <c r="E362" i="1"/>
  <c r="ES388" i="1"/>
  <c r="EP388" i="1"/>
  <c r="E363" i="1"/>
  <c r="F628" i="1"/>
  <c r="F644" i="1"/>
  <c r="F646" i="1"/>
  <c r="GY157" i="1"/>
  <c r="E621" i="1"/>
  <c r="GY651" i="1"/>
  <c r="GY153" i="1"/>
  <c r="F361" i="1"/>
  <c r="GY356" i="1"/>
  <c r="F824" i="1"/>
  <c r="F643" i="1"/>
  <c r="F812" i="1"/>
  <c r="E1066" i="1"/>
  <c r="E773" i="1"/>
  <c r="F1088" i="1"/>
  <c r="F1127" i="1"/>
  <c r="E1110" i="1"/>
  <c r="E2625" i="1"/>
  <c r="GY813" i="1"/>
  <c r="E1127" i="1"/>
  <c r="F1157" i="1"/>
  <c r="C1112" i="1"/>
  <c r="D1117" i="1"/>
  <c r="D1115" i="1"/>
  <c r="D1246" i="1"/>
  <c r="F1345" i="1"/>
  <c r="F816" i="1"/>
  <c r="C774" i="1"/>
  <c r="E824" i="1"/>
  <c r="E826" i="1"/>
  <c r="GY855" i="1"/>
  <c r="F1122" i="1"/>
  <c r="F1125" i="1"/>
  <c r="F1133" i="1"/>
  <c r="E1109" i="1"/>
  <c r="E1117" i="1"/>
  <c r="C1105" i="1"/>
  <c r="E1152" i="1"/>
  <c r="GY776" i="1"/>
  <c r="F820" i="1"/>
  <c r="F833" i="1"/>
  <c r="E812" i="1"/>
  <c r="E829" i="1"/>
  <c r="F868" i="1"/>
  <c r="E1303" i="1"/>
  <c r="F1344" i="1"/>
  <c r="C1310" i="1"/>
  <c r="F1342" i="1"/>
  <c r="G2703" i="1"/>
  <c r="E1153" i="1"/>
  <c r="F1320" i="1"/>
  <c r="F1323" i="1"/>
  <c r="GZ2635" i="1"/>
  <c r="G2693" i="1"/>
  <c r="G2723" i="1"/>
  <c r="E1258" i="1"/>
  <c r="E1264" i="1"/>
  <c r="D1311" i="1"/>
  <c r="D2626" i="1"/>
  <c r="D2623" i="1"/>
  <c r="G2675" i="1"/>
  <c r="F2645" i="1"/>
  <c r="E2635" i="1"/>
  <c r="D2630" i="1"/>
  <c r="E2675" i="1"/>
  <c r="E2676" i="1"/>
  <c r="D1242" i="1"/>
  <c r="C1237" i="1"/>
  <c r="E1252" i="1"/>
  <c r="F1282" i="1"/>
  <c r="F1311" i="1"/>
  <c r="D1310" i="1"/>
  <c r="F2635" i="1"/>
  <c r="G2704" i="1"/>
  <c r="GZ2724" i="1"/>
  <c r="G2879" i="1"/>
  <c r="F2891" i="1"/>
  <c r="E2887" i="1"/>
  <c r="F2618" i="1"/>
  <c r="G2682" i="1"/>
  <c r="G2849" i="1"/>
  <c r="G2857" i="1"/>
  <c r="G2884" i="1"/>
  <c r="GZ2869" i="1"/>
  <c r="F2918" i="1"/>
  <c r="G3178" i="1"/>
  <c r="F3203" i="1"/>
  <c r="G2861" i="1"/>
  <c r="G2872" i="1"/>
  <c r="F2919" i="1"/>
  <c r="F3168" i="1"/>
  <c r="G3243" i="1"/>
  <c r="E3206" i="1"/>
  <c r="G3228" i="1"/>
  <c r="G3239" i="1"/>
  <c r="G3241" i="1"/>
  <c r="E3337" i="1"/>
  <c r="GZ3357" i="1"/>
  <c r="G3262" i="1"/>
  <c r="D3339" i="1"/>
  <c r="F3358" i="1"/>
  <c r="G3415" i="1"/>
  <c r="F3409" i="1"/>
  <c r="GZ3406" i="1"/>
  <c r="F3260" i="1"/>
  <c r="G3378" i="1"/>
  <c r="E3402" i="1"/>
  <c r="GZ3261" i="1"/>
  <c r="E3414" i="1"/>
  <c r="D3338" i="1"/>
  <c r="GZ3360" i="1"/>
  <c r="G3408" i="1"/>
  <c r="F3429" i="1"/>
  <c r="G3393" i="1"/>
  <c r="GZ3458" i="1"/>
  <c r="D3454" i="1"/>
  <c r="F3454" i="1"/>
  <c r="GZ3449" i="1"/>
  <c r="F615" i="1"/>
  <c r="F870" i="1"/>
  <c r="D2869" i="1"/>
  <c r="G2931" i="1"/>
  <c r="F3214" i="1"/>
  <c r="F3415" i="1"/>
  <c r="F366" i="1"/>
  <c r="F1295" i="1"/>
  <c r="F2916" i="1"/>
  <c r="E3259" i="1"/>
  <c r="E368" i="1"/>
  <c r="F831" i="1"/>
  <c r="G2663" i="1"/>
  <c r="GZ2905" i="1"/>
  <c r="G3437" i="1"/>
  <c r="F835" i="1"/>
  <c r="E1122" i="1"/>
  <c r="E1325" i="1"/>
  <c r="F85" i="1"/>
  <c r="D252" i="1"/>
  <c r="E262" i="1"/>
  <c r="E62" i="1"/>
  <c r="F288" i="1"/>
  <c r="GY854" i="1"/>
  <c r="GY853" i="1"/>
  <c r="BO689" i="1"/>
  <c r="BO690" i="1"/>
  <c r="BP678" i="1" s="1"/>
  <c r="BO686" i="1"/>
  <c r="BR684" i="1"/>
  <c r="BO691" i="1"/>
  <c r="BP680" i="1" s="1"/>
  <c r="GY610" i="1"/>
  <c r="GY666" i="1"/>
  <c r="C810" i="1"/>
  <c r="F852" i="1"/>
  <c r="GY850" i="1"/>
  <c r="E819" i="1"/>
  <c r="C808" i="1"/>
  <c r="EO1389" i="1"/>
  <c r="EO1390" i="1"/>
  <c r="EP1378" i="1" s="1"/>
  <c r="EO1386" i="1"/>
  <c r="EO1391" i="1"/>
  <c r="EP1380" i="1" s="1"/>
  <c r="ER1384" i="1"/>
  <c r="DP2750" i="1"/>
  <c r="DQ2738" i="1" s="1"/>
  <c r="DP2746" i="1"/>
  <c r="DP2751" i="1"/>
  <c r="DQ2740" i="1" s="1"/>
  <c r="DS2744" i="1"/>
  <c r="DP2749" i="1"/>
  <c r="F2711" i="1"/>
  <c r="G2685" i="1"/>
  <c r="C1245" i="1"/>
  <c r="E2673" i="1"/>
  <c r="D2669" i="1"/>
  <c r="G2722" i="1"/>
  <c r="G2681" i="1"/>
  <c r="F2716" i="1"/>
  <c r="F2633" i="1"/>
  <c r="E2713" i="1"/>
  <c r="G2916" i="1"/>
  <c r="F2886" i="1"/>
  <c r="D2871" i="1"/>
  <c r="E2876" i="1"/>
  <c r="G2882" i="1"/>
  <c r="G3205" i="1"/>
  <c r="F3175" i="1"/>
  <c r="E3165" i="1"/>
  <c r="D3160" i="1"/>
  <c r="G3204" i="1"/>
  <c r="E3163" i="1"/>
  <c r="F3174" i="1"/>
  <c r="G3203" i="1"/>
  <c r="D3157" i="1"/>
  <c r="D3158" i="1"/>
  <c r="F3172" i="1"/>
  <c r="E3162" i="1"/>
  <c r="E3164" i="1"/>
  <c r="F3173" i="1"/>
  <c r="D3159" i="1"/>
  <c r="G3202" i="1"/>
  <c r="E3156" i="1"/>
  <c r="AQ3269" i="1"/>
  <c r="AT3269" i="1"/>
  <c r="G3403" i="1"/>
  <c r="G3405" i="1"/>
  <c r="F3367" i="1"/>
  <c r="G3413" i="1"/>
  <c r="GS3469" i="1"/>
  <c r="GP3480" i="1"/>
  <c r="GT3473" i="1" s="1"/>
  <c r="GS3471" i="1"/>
  <c r="GP3481" i="1"/>
  <c r="GT3471" i="1" s="1"/>
  <c r="GS3473" i="1"/>
  <c r="G3399" i="1"/>
  <c r="GZ3421" i="1"/>
  <c r="AS185" i="1"/>
  <c r="AP185" i="1"/>
  <c r="F84" i="1"/>
  <c r="F283" i="1"/>
  <c r="E58" i="1"/>
  <c r="F90" i="1"/>
  <c r="GY362" i="1"/>
  <c r="F800" i="1"/>
  <c r="F809" i="1"/>
  <c r="E1275" i="1"/>
  <c r="F2669" i="1"/>
  <c r="F782" i="1"/>
  <c r="F783" i="1"/>
  <c r="F789" i="1"/>
  <c r="F784" i="1"/>
  <c r="GY780" i="1"/>
  <c r="F843" i="1"/>
  <c r="GY821" i="1"/>
  <c r="D1054" i="1"/>
  <c r="E1064" i="1"/>
  <c r="C1049" i="1"/>
  <c r="D1052" i="1"/>
  <c r="F1094" i="1"/>
  <c r="D1053" i="1"/>
  <c r="F1092" i="1"/>
  <c r="E1063" i="1"/>
  <c r="E1062" i="1"/>
  <c r="C1047" i="1"/>
  <c r="F1093" i="1"/>
  <c r="C1048" i="1"/>
  <c r="F1286" i="1"/>
  <c r="E817" i="1"/>
  <c r="F808" i="1"/>
  <c r="GY849" i="1"/>
  <c r="E1294" i="1"/>
  <c r="GY608" i="1"/>
  <c r="C818" i="1"/>
  <c r="E1082" i="1"/>
  <c r="C1067" i="1"/>
  <c r="F1112" i="1"/>
  <c r="D1072" i="1"/>
  <c r="E1073" i="1"/>
  <c r="E1075" i="1"/>
  <c r="D1063" i="1"/>
  <c r="D1064" i="1"/>
  <c r="D1267" i="1"/>
  <c r="E1257" i="1"/>
  <c r="G2696" i="1"/>
  <c r="E1276" i="1"/>
  <c r="E1282" i="1"/>
  <c r="E2627" i="1"/>
  <c r="G2674" i="1"/>
  <c r="F2713" i="1"/>
  <c r="E1268" i="1"/>
  <c r="D1289" i="1"/>
  <c r="E2815" i="1"/>
  <c r="F2868" i="1"/>
  <c r="E2613" i="1"/>
  <c r="E2614" i="1"/>
  <c r="E2630" i="1"/>
  <c r="G2706" i="1"/>
  <c r="GZ2876" i="1"/>
  <c r="G2877" i="1"/>
  <c r="F2883" i="1"/>
  <c r="E2869" i="1"/>
  <c r="F2881" i="1"/>
  <c r="GZ2875" i="1"/>
  <c r="G2915" i="1"/>
  <c r="G2908" i="1"/>
  <c r="E2872" i="1"/>
  <c r="GZ2877" i="1"/>
  <c r="G2858" i="1"/>
  <c r="F3159" i="1"/>
  <c r="G3185" i="1"/>
  <c r="F3170" i="1"/>
  <c r="G3254" i="1"/>
  <c r="G3184" i="1"/>
  <c r="D3139" i="1"/>
  <c r="F3154" i="1"/>
  <c r="E3144" i="1"/>
  <c r="G3183" i="1"/>
  <c r="F3153" i="1"/>
  <c r="G3182" i="1"/>
  <c r="E3137" i="1"/>
  <c r="E3143" i="1"/>
  <c r="D3137" i="1"/>
  <c r="D3138" i="1"/>
  <c r="E3142" i="1"/>
  <c r="F3152" i="1"/>
  <c r="E3141" i="1"/>
  <c r="F3177" i="1"/>
  <c r="F3145" i="1"/>
  <c r="GQ3269" i="1"/>
  <c r="GT3269" i="1"/>
  <c r="F3167" i="1"/>
  <c r="G3261" i="1"/>
  <c r="F3370" i="1"/>
  <c r="G3407" i="1"/>
  <c r="GZ3378" i="1"/>
  <c r="E3362" i="1"/>
  <c r="D3254" i="1"/>
  <c r="G3429" i="1"/>
  <c r="GZ3422" i="1"/>
  <c r="F3262" i="1"/>
  <c r="G3406" i="1"/>
  <c r="F3416" i="1"/>
  <c r="GZ3460" i="1"/>
  <c r="GR4130" i="1"/>
  <c r="GO4130" i="1"/>
  <c r="F86" i="1"/>
  <c r="EO200" i="1"/>
  <c r="EP189" i="1" s="1"/>
  <c r="ER193" i="1"/>
  <c r="EO198" i="1"/>
  <c r="EO199" i="1"/>
  <c r="EP187" i="1" s="1"/>
  <c r="EO195" i="1"/>
  <c r="F159" i="1"/>
  <c r="E52" i="1"/>
  <c r="E151" i="1"/>
  <c r="E165" i="1"/>
  <c r="E167" i="1"/>
  <c r="D158" i="1"/>
  <c r="D246" i="1"/>
  <c r="D247" i="1"/>
  <c r="D363" i="1"/>
  <c r="E164" i="1"/>
  <c r="F373" i="1"/>
  <c r="E169" i="1"/>
  <c r="D159" i="1"/>
  <c r="C154" i="1"/>
  <c r="GR676" i="1"/>
  <c r="GO687" i="1"/>
  <c r="GS680" i="1" s="1"/>
  <c r="GR678" i="1"/>
  <c r="GO688" i="1"/>
  <c r="GS678" i="1" s="1"/>
  <c r="GR680" i="1"/>
  <c r="D650" i="1"/>
  <c r="GY664" i="1"/>
  <c r="F825" i="1"/>
  <c r="F652" i="1"/>
  <c r="C850" i="1"/>
  <c r="F799" i="1"/>
  <c r="E870" i="1"/>
  <c r="D860" i="1"/>
  <c r="C855" i="1"/>
  <c r="E1076" i="1"/>
  <c r="F1118" i="1"/>
  <c r="F1302" i="1"/>
  <c r="GY617" i="1"/>
  <c r="E652" i="1"/>
  <c r="E809" i="1"/>
  <c r="F841" i="1"/>
  <c r="F860" i="1"/>
  <c r="E859" i="1"/>
  <c r="E1065" i="1"/>
  <c r="E1069" i="1"/>
  <c r="F1104" i="1"/>
  <c r="C1103" i="1"/>
  <c r="F1106" i="1"/>
  <c r="E1263" i="1"/>
  <c r="F1304" i="1"/>
  <c r="E663" i="1"/>
  <c r="D826" i="1"/>
  <c r="C849" i="1"/>
  <c r="D859" i="1"/>
  <c r="F1130" i="1"/>
  <c r="E782" i="1"/>
  <c r="E810" i="1"/>
  <c r="E821" i="1"/>
  <c r="C847" i="1"/>
  <c r="C1066" i="1"/>
  <c r="E1113" i="1"/>
  <c r="C1290" i="1"/>
  <c r="E1312" i="1"/>
  <c r="E2617" i="1"/>
  <c r="G2694" i="1"/>
  <c r="C1244" i="1"/>
  <c r="E1317" i="1"/>
  <c r="GZ2634" i="1"/>
  <c r="E1163" i="1"/>
  <c r="D1153" i="1"/>
  <c r="C1148" i="1"/>
  <c r="E1156" i="1"/>
  <c r="D1149" i="1"/>
  <c r="FO1390" i="1"/>
  <c r="FP1378" i="1" s="1"/>
  <c r="FO1386" i="1"/>
  <c r="FR1384" i="1"/>
  <c r="FO1391" i="1"/>
  <c r="FP1380" i="1" s="1"/>
  <c r="FO1389" i="1"/>
  <c r="E1297" i="1"/>
  <c r="F1332" i="1"/>
  <c r="E1310" i="1"/>
  <c r="GZ2627" i="1"/>
  <c r="F2682" i="1"/>
  <c r="G2727" i="1"/>
  <c r="E2819" i="1"/>
  <c r="F1338" i="1"/>
  <c r="E1309" i="1"/>
  <c r="FQ2736" i="1"/>
  <c r="FT2736" i="1"/>
  <c r="GZ2631" i="1"/>
  <c r="F2678" i="1"/>
  <c r="G2718" i="1"/>
  <c r="F2728" i="1"/>
  <c r="E2718" i="1"/>
  <c r="D2713" i="1"/>
  <c r="E2714" i="1"/>
  <c r="D2710" i="1"/>
  <c r="E2716" i="1"/>
  <c r="F2727" i="1"/>
  <c r="D2709" i="1"/>
  <c r="F2725" i="1"/>
  <c r="D2711" i="1"/>
  <c r="D2712" i="1"/>
  <c r="F2724" i="1"/>
  <c r="E2715" i="1"/>
  <c r="F2726" i="1"/>
  <c r="E2717" i="1"/>
  <c r="G2892" i="1"/>
  <c r="GZ2716" i="1"/>
  <c r="GT2736" i="1"/>
  <c r="GQ2736" i="1"/>
  <c r="G2848" i="1"/>
  <c r="F2906" i="1"/>
  <c r="F3164" i="1"/>
  <c r="G2860" i="1"/>
  <c r="E3147" i="1"/>
  <c r="FP2950" i="1"/>
  <c r="FQ2938" i="1" s="1"/>
  <c r="FP2946" i="1"/>
  <c r="FS2944" i="1"/>
  <c r="FP2951" i="1"/>
  <c r="FQ2940" i="1" s="1"/>
  <c r="FP2949" i="1"/>
  <c r="F3156" i="1"/>
  <c r="F3176" i="1"/>
  <c r="E2910" i="1"/>
  <c r="G3176" i="1"/>
  <c r="G3382" i="1"/>
  <c r="G3426" i="1"/>
  <c r="G3428" i="1"/>
  <c r="F3364" i="1"/>
  <c r="F3389" i="1"/>
  <c r="GZ3352" i="1"/>
  <c r="G3433" i="1"/>
  <c r="G3431" i="1"/>
  <c r="G3376" i="1"/>
  <c r="E3378" i="1"/>
  <c r="GZ3424" i="1"/>
  <c r="F3361" i="1"/>
  <c r="GZ3377" i="1"/>
  <c r="GZ3419" i="1"/>
  <c r="D245" i="1"/>
  <c r="F609" i="1"/>
  <c r="F804" i="1"/>
  <c r="F147" i="1"/>
  <c r="F165" i="1"/>
  <c r="F168" i="1"/>
  <c r="GY156" i="1"/>
  <c r="F631" i="1"/>
  <c r="E616" i="1"/>
  <c r="F157" i="1"/>
  <c r="F162" i="1"/>
  <c r="F620" i="1"/>
  <c r="GY616" i="1"/>
  <c r="F814" i="1"/>
  <c r="E654" i="1"/>
  <c r="F629" i="1"/>
  <c r="F665" i="1"/>
  <c r="F670" i="1"/>
  <c r="F827" i="1"/>
  <c r="D1066" i="1"/>
  <c r="F1134" i="1"/>
  <c r="GY650" i="1"/>
  <c r="F811" i="1"/>
  <c r="F862" i="1"/>
  <c r="F1293" i="1"/>
  <c r="F645" i="1"/>
  <c r="D658" i="1"/>
  <c r="F818" i="1"/>
  <c r="F819" i="1"/>
  <c r="F838" i="1"/>
  <c r="E815" i="1"/>
  <c r="F854" i="1"/>
  <c r="F856" i="1"/>
  <c r="D844" i="1"/>
  <c r="E1108" i="1"/>
  <c r="F1147" i="1"/>
  <c r="D1110" i="1"/>
  <c r="E1154" i="1"/>
  <c r="C775" i="1"/>
  <c r="GY812" i="1"/>
  <c r="F859" i="1"/>
  <c r="C851" i="1"/>
  <c r="E1059" i="1"/>
  <c r="F1120" i="1"/>
  <c r="F1283" i="1"/>
  <c r="F1309" i="1"/>
  <c r="F1333" i="1"/>
  <c r="F1348" i="1"/>
  <c r="E1318" i="1"/>
  <c r="F1366" i="1"/>
  <c r="F1171" i="1"/>
  <c r="F1167" i="1"/>
  <c r="F1325" i="1"/>
  <c r="E2602" i="1"/>
  <c r="F1116" i="1"/>
  <c r="D1076" i="1"/>
  <c r="C1071" i="1"/>
  <c r="E1086" i="1"/>
  <c r="E1144" i="1"/>
  <c r="D1248" i="1"/>
  <c r="E1321" i="1"/>
  <c r="F1370" i="1"/>
  <c r="E1353" i="1"/>
  <c r="F2641" i="1"/>
  <c r="F2685" i="1"/>
  <c r="F2686" i="1"/>
  <c r="G2730" i="1"/>
  <c r="D1152" i="1"/>
  <c r="C1266" i="1"/>
  <c r="E1320" i="1"/>
  <c r="E1364" i="1"/>
  <c r="E2712" i="1"/>
  <c r="F2870" i="1"/>
  <c r="GZ2874" i="1"/>
  <c r="G2921" i="1"/>
  <c r="F2897" i="1"/>
  <c r="G2648" i="1"/>
  <c r="G2906" i="1"/>
  <c r="F2869" i="1"/>
  <c r="E2908" i="1"/>
  <c r="F2915" i="1"/>
  <c r="F3204" i="1"/>
  <c r="F2831" i="1"/>
  <c r="F2912" i="1"/>
  <c r="G3189" i="1"/>
  <c r="D2907" i="1"/>
  <c r="G3180" i="1"/>
  <c r="G3198" i="1"/>
  <c r="G3201" i="1"/>
  <c r="F3216" i="1"/>
  <c r="EP3281" i="1"/>
  <c r="ET3271" i="1" s="1"/>
  <c r="ES3273" i="1"/>
  <c r="ES3269" i="1"/>
  <c r="EP3280" i="1"/>
  <c r="ET3273" i="1" s="1"/>
  <c r="ES3271" i="1"/>
  <c r="GZ3204" i="1"/>
  <c r="F3209" i="1"/>
  <c r="F3211" i="1"/>
  <c r="GZ3244" i="1"/>
  <c r="F3351" i="1"/>
  <c r="G3423" i="1"/>
  <c r="E3344" i="1"/>
  <c r="F3385" i="1"/>
  <c r="E3403" i="1"/>
  <c r="E3347" i="1"/>
  <c r="F3412" i="1"/>
  <c r="F3424" i="1"/>
  <c r="F3353" i="1"/>
  <c r="E3368" i="1"/>
  <c r="GZ3371" i="1"/>
  <c r="G3435" i="1"/>
  <c r="E3419" i="1"/>
  <c r="E3353" i="1"/>
  <c r="F3455" i="1"/>
  <c r="E3459" i="1"/>
  <c r="F3457" i="1"/>
  <c r="GZ3451" i="1"/>
  <c r="GP4324" i="1"/>
  <c r="GP4734" i="1"/>
  <c r="GS4734" i="1"/>
  <c r="GZ3373" i="1"/>
  <c r="F3456" i="1"/>
  <c r="D47" i="1"/>
  <c r="D651" i="1"/>
  <c r="E1149" i="1"/>
  <c r="E2669" i="1"/>
  <c r="F2819" i="1"/>
  <c r="GZ3205" i="1"/>
  <c r="F3460" i="1"/>
  <c r="GY825" i="1"/>
  <c r="D1351" i="1"/>
  <c r="G3218" i="1"/>
  <c r="G3451" i="1"/>
  <c r="GY351" i="1"/>
  <c r="F801" i="1"/>
  <c r="D1146" i="1"/>
  <c r="F2683" i="1"/>
  <c r="GZ3407" i="1"/>
  <c r="E816" i="1"/>
  <c r="E1158" i="1"/>
  <c r="G2668" i="1"/>
  <c r="G3210" i="1"/>
  <c r="EO1387" i="1" l="1"/>
  <c r="ES1380" i="1" s="1"/>
  <c r="ER1378" i="1"/>
  <c r="ER1380" i="1"/>
  <c r="ER1376" i="1"/>
  <c r="EO1388" i="1"/>
  <c r="ES1378" i="1" s="1"/>
  <c r="BO687" i="1"/>
  <c r="BS680" i="1" s="1"/>
  <c r="BR678" i="1"/>
  <c r="BR676" i="1"/>
  <c r="BO688" i="1"/>
  <c r="BS678" i="1" s="1"/>
  <c r="BR680" i="1"/>
  <c r="FO197" i="1"/>
  <c r="FS187" i="1" s="1"/>
  <c r="FR189" i="1"/>
  <c r="FR187" i="1"/>
  <c r="FO196" i="1"/>
  <c r="FS189" i="1" s="1"/>
  <c r="FR185" i="1"/>
  <c r="EP2947" i="1"/>
  <c r="ET2940" i="1" s="1"/>
  <c r="ES2938" i="1"/>
  <c r="EP2948" i="1"/>
  <c r="ET2938" i="1" s="1"/>
  <c r="ES2940" i="1"/>
  <c r="ES2936" i="1"/>
  <c r="CT2736" i="1"/>
  <c r="CQ2736" i="1"/>
  <c r="BQ2736" i="1"/>
  <c r="BT2736" i="1"/>
  <c r="FP388" i="1"/>
  <c r="FS388" i="1"/>
  <c r="CQ3269" i="1"/>
  <c r="CT3269" i="1"/>
  <c r="DQ2736" i="1"/>
  <c r="DT2736" i="1"/>
  <c r="CS185" i="1"/>
  <c r="CP185" i="1"/>
  <c r="BQ3269" i="1"/>
  <c r="BT3269" i="1"/>
  <c r="ET2736" i="1"/>
  <c r="EQ2736" i="1"/>
  <c r="FT2936" i="1"/>
  <c r="FQ2936" i="1"/>
  <c r="EP1376" i="1"/>
  <c r="ES1376" i="1"/>
  <c r="BP676" i="1"/>
  <c r="BS676" i="1"/>
  <c r="CR185" i="1"/>
  <c r="CO196" i="1"/>
  <c r="CS189" i="1" s="1"/>
  <c r="CR187" i="1"/>
  <c r="CO197" i="1"/>
  <c r="CS187" i="1" s="1"/>
  <c r="CR189" i="1"/>
  <c r="FP185" i="1"/>
  <c r="FS185" i="1"/>
  <c r="CR4130" i="1"/>
  <c r="CO4130" i="1"/>
  <c r="FP3280" i="1"/>
  <c r="FT3273" i="1" s="1"/>
  <c r="FS3271" i="1"/>
  <c r="FS3269" i="1"/>
  <c r="FS3273" i="1"/>
  <c r="FP3281" i="1"/>
  <c r="FT3271" i="1" s="1"/>
  <c r="EQ2936" i="1"/>
  <c r="ET2936" i="1"/>
  <c r="BP2748" i="1"/>
  <c r="BT2738" i="1" s="1"/>
  <c r="BS2740" i="1"/>
  <c r="BP2747" i="1"/>
  <c r="BT2740" i="1" s="1"/>
  <c r="BS2738" i="1"/>
  <c r="BS2736" i="1"/>
  <c r="EO688" i="1"/>
  <c r="ES678" i="1" s="1"/>
  <c r="ER680" i="1"/>
  <c r="ER676" i="1"/>
  <c r="EO687" i="1"/>
  <c r="ES680" i="1" s="1"/>
  <c r="ER678" i="1"/>
  <c r="EQ3469" i="1"/>
  <c r="ET3469" i="1"/>
  <c r="CS3269" i="1"/>
  <c r="CP3280" i="1"/>
  <c r="CT3273" i="1" s="1"/>
  <c r="CS3271" i="1"/>
  <c r="CP3281" i="1"/>
  <c r="CT3271" i="1" s="1"/>
  <c r="CS3273" i="1"/>
  <c r="FO1387" i="1"/>
  <c r="FS1380" i="1" s="1"/>
  <c r="FR1378" i="1"/>
  <c r="FR1376" i="1"/>
  <c r="FO1388" i="1"/>
  <c r="FS1378" i="1" s="1"/>
  <c r="FR1380" i="1"/>
  <c r="DP2747" i="1"/>
  <c r="DT2740" i="1" s="1"/>
  <c r="DS2738" i="1"/>
  <c r="DP2748" i="1"/>
  <c r="DT2738" i="1" s="1"/>
  <c r="DS2740" i="1"/>
  <c r="DS2736" i="1"/>
  <c r="FQ3269" i="1"/>
  <c r="FT3269" i="1"/>
  <c r="EP676" i="1"/>
  <c r="ES676" i="1"/>
  <c r="EP3481" i="1"/>
  <c r="ET3471" i="1" s="1"/>
  <c r="ES3473" i="1"/>
  <c r="ES3469" i="1"/>
  <c r="ES3471" i="1"/>
  <c r="EP3480" i="1"/>
  <c r="ET3473" i="1" s="1"/>
  <c r="FP2947" i="1"/>
  <c r="FT2940" i="1" s="1"/>
  <c r="FS2938" i="1"/>
  <c r="FS2936" i="1"/>
  <c r="FP2948" i="1"/>
  <c r="FT2938" i="1" s="1"/>
  <c r="FS2940" i="1"/>
  <c r="FS1376" i="1"/>
  <c r="FP1376" i="1"/>
  <c r="EO196" i="1"/>
  <c r="ES189" i="1" s="1"/>
  <c r="ER187" i="1"/>
  <c r="EO197" i="1"/>
  <c r="ES187" i="1" s="1"/>
  <c r="ER189" i="1"/>
  <c r="ER185" i="1"/>
  <c r="CS2736" i="1"/>
  <c r="CP2747" i="1"/>
  <c r="CT2740" i="1" s="1"/>
  <c r="CS2738" i="1"/>
  <c r="CP2748" i="1"/>
  <c r="CT2738" i="1" s="1"/>
  <c r="CS2740" i="1"/>
  <c r="DQ3269" i="1"/>
  <c r="DT3269" i="1"/>
  <c r="BO197" i="1"/>
  <c r="BS187" i="1" s="1"/>
  <c r="BR189" i="1"/>
  <c r="BR187" i="1"/>
  <c r="BO196" i="1"/>
  <c r="BS189" i="1" s="1"/>
  <c r="BR185" i="1"/>
  <c r="ES185" i="1"/>
  <c r="EP185" i="1"/>
  <c r="CN4141" i="1"/>
  <c r="CR4134" i="1" s="1"/>
  <c r="CQ4134" i="1"/>
  <c r="CQ4130" i="1"/>
  <c r="CN4142" i="1"/>
  <c r="CR4132" i="1" s="1"/>
  <c r="CQ4132" i="1"/>
  <c r="DP3280" i="1"/>
  <c r="DT3273" i="1" s="1"/>
  <c r="DS3271" i="1"/>
  <c r="DP3281" i="1"/>
  <c r="DT3271" i="1" s="1"/>
  <c r="DS3273" i="1"/>
  <c r="DS3269" i="1"/>
  <c r="BP3280" i="1"/>
  <c r="BT3273" i="1" s="1"/>
  <c r="BS3271" i="1"/>
  <c r="BS3269" i="1"/>
  <c r="BP3281" i="1"/>
  <c r="BT3271" i="1" s="1"/>
  <c r="BS3273" i="1"/>
  <c r="BP185" i="1"/>
  <c r="BS185" i="1"/>
  <c r="EP2747" i="1"/>
  <c r="ET2740" i="1" s="1"/>
  <c r="ES2738" i="1"/>
  <c r="EP2748" i="1"/>
  <c r="ET2738" i="1" s="1"/>
  <c r="ES2740" i="1"/>
  <c r="ES2736" i="1"/>
  <c r="FO399" i="1"/>
  <c r="FS392" i="1" s="1"/>
  <c r="FR388" i="1"/>
  <c r="FR390" i="1"/>
  <c r="FO400" i="1"/>
  <c r="FS390" i="1" s="1"/>
  <c r="FR392" i="1"/>
</calcChain>
</file>

<file path=xl/sharedStrings.xml><?xml version="1.0" encoding="utf-8"?>
<sst xmlns="http://schemas.openxmlformats.org/spreadsheetml/2006/main" count="43029" uniqueCount="11616">
  <si>
    <t>HOBART, ELLERSLIE ROAD</t>
  </si>
  <si>
    <t>MAXIMUM</t>
  </si>
  <si>
    <t>5y</t>
  </si>
  <si>
    <t>10y</t>
  </si>
  <si>
    <t>20y</t>
  </si>
  <si>
    <t>50y</t>
  </si>
  <si>
    <t>1883</t>
  </si>
  <si>
    <t>LAUNCESTON CITY</t>
  </si>
  <si>
    <t>1884</t>
  </si>
  <si>
    <t>1885</t>
  </si>
  <si>
    <t>1886</t>
  </si>
  <si>
    <t>1887</t>
  </si>
  <si>
    <t>1888</t>
  </si>
  <si>
    <t>1889</t>
  </si>
  <si>
    <t>1890</t>
  </si>
  <si>
    <t>1891</t>
  </si>
  <si>
    <t>TASMANIA</t>
  </si>
  <si>
    <t>Check site</t>
  </si>
  <si>
    <t>1892</t>
  </si>
  <si>
    <t>1893</t>
  </si>
  <si>
    <t xml:space="preserve">LOW HEAD (COMPARISON) </t>
  </si>
  <si>
    <t>1894</t>
  </si>
  <si>
    <t>1895</t>
  </si>
  <si>
    <t>1896</t>
  </si>
  <si>
    <t>1897</t>
  </si>
  <si>
    <t>CAPE SORELL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</si>
  <si>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</si>
  <si>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</si>
  <si>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</si>
  <si>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</si>
  <si>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</si>
  <si>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</si>
  <si>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</si>
  <si>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</si>
  <si>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</si>
  <si>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</si>
  <si>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LARAPUNA (EDDYSTONE POINT)</t>
  </si>
  <si>
    <t>1908</t>
  </si>
  <si>
    <t>1909</t>
  </si>
  <si>
    <t>1910</t>
  </si>
  <si>
    <t>CURRIE, KING ISLAND AIRPORT</t>
  </si>
  <si>
    <t>AIRPORT FROM 1996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</si>
  <si>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</si>
  <si>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</si>
  <si>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</si>
  <si>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</si>
  <si>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</si>
  <si>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</si>
  <si>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</si>
  <si>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</si>
  <si>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</si>
  <si>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</si>
  <si>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CAPE BRUNY LIGHTHOUSE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</si>
  <si>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</si>
  <si>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</si>
  <si>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</si>
  <si>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</si>
  <si>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</si>
  <si>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</si>
  <si>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</si>
  <si>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</si>
  <si>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</si>
  <si>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</si>
  <si>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</si>
  <si>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</si>
  <si>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</si>
  <si>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</si>
  <si>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</si>
  <si>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</si>
  <si>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</si>
  <si>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</si>
  <si>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</si>
  <si>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</si>
  <si>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AIRPORT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</si>
  <si>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</si>
  <si>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</si>
  <si>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</si>
  <si>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</si>
  <si>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</si>
  <si>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</si>
  <si>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</si>
  <si>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</si>
  <si>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</si>
  <si>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</si>
  <si>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</si>
  <si>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</si>
  <si>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</si>
  <si>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</si>
  <si>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</si>
  <si>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</si>
  <si>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</si>
  <si>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</si>
  <si>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</si>
  <si>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</si>
  <si>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</si>
  <si>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</si>
  <si>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</si>
  <si>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</si>
  <si>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</si>
  <si>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</si>
  <si>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</si>
  <si>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</si>
  <si>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</si>
  <si>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</si>
  <si>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</si>
  <si>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</si>
  <si>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</si>
  <si>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</si>
  <si>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</si>
  <si>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</si>
  <si>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</si>
  <si>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</si>
  <si>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</si>
  <si>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</si>
  <si>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</si>
  <si>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</si>
  <si>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</si>
  <si>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</si>
  <si>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</si>
  <si>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</si>
  <si>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</si>
  <si>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</si>
  <si>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</si>
  <si>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</si>
  <si>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</si>
  <si>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</si>
  <si>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</si>
  <si>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</si>
  <si>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</si>
  <si>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</si>
  <si>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</si>
  <si>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</si>
  <si>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low head</t>
  </si>
  <si>
    <t>1999</t>
  </si>
  <si>
    <t>2000</t>
  </si>
  <si>
    <t>2001</t>
  </si>
  <si>
    <t>2002</t>
  </si>
  <si>
    <t>2003</t>
  </si>
  <si>
    <t>2004</t>
  </si>
  <si>
    <t>2005</t>
  </si>
  <si>
    <t>2006</t>
  </si>
  <si>
    <t>OTHER AIRPORT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</si>
  <si>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</si>
  <si>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</si>
  <si>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</si>
  <si>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</si>
  <si>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</si>
  <si>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</si>
  <si>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</si>
  <si>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</si>
  <si>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</si>
  <si>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</si>
  <si>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</si>
  <si>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</si>
  <si>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</si>
  <si>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</si>
  <si>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</si>
  <si>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</si>
  <si>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</si>
  <si>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</si>
  <si>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 xml:space="preserve">   </t>
  </si>
  <si>
    <t>100 y</t>
  </si>
  <si>
    <t>120 y</t>
  </si>
  <si>
    <t>140 y</t>
  </si>
  <si>
    <t>150 y</t>
  </si>
  <si>
    <t>160 y</t>
  </si>
  <si>
    <t>+ 0%</t>
  </si>
  <si>
    <t>+ 10%</t>
  </si>
  <si>
    <t>+ 25%</t>
  </si>
  <si>
    <t>+ 50%</t>
  </si>
  <si>
    <t>+ 75%</t>
  </si>
  <si>
    <t>+ 90%</t>
  </si>
  <si>
    <t>+ 100%</t>
  </si>
  <si>
    <t>MINIMUM</t>
  </si>
  <si>
    <t>1882</t>
  </si>
  <si>
    <t>CURRIE POST OFFICE</t>
  </si>
  <si>
    <t>xxx</t>
  </si>
  <si>
    <t>``</t>
  </si>
  <si>
    <t>UPPER 50% OF TASMANIAN MAXIMUMS SITES</t>
  </si>
  <si>
    <t>UPPER 50% OF TASMANIAN MINIMUMS SITES</t>
  </si>
  <si>
    <t>LOWER 50% OF TASMANIAN MAXIMUMS SITES</t>
  </si>
  <si>
    <t>LOWER 50% OF TASMANIAN MINIMUMS SITES</t>
  </si>
  <si>
    <t>29.016th</t>
  </si>
  <si>
    <t>26.78th</t>
  </si>
  <si>
    <t>30.09th</t>
  </si>
  <si>
    <t>23.14th</t>
  </si>
  <si>
    <t>20.76th</t>
  </si>
  <si>
    <t>16.816th</t>
  </si>
  <si>
    <t>15.613th</t>
  </si>
  <si>
    <t>17.811th</t>
  </si>
  <si>
    <t>20.612th</t>
  </si>
  <si>
    <t>24.14th</t>
  </si>
  <si>
    <t>29.422nd</t>
  </si>
  <si>
    <t>31.930th</t>
  </si>
  <si>
    <t>31.930th Dec</t>
  </si>
  <si>
    <t>32.214th</t>
  </si>
  <si>
    <t>35.621st</t>
  </si>
  <si>
    <t>28.627th</t>
  </si>
  <si>
    <t>26.013th</t>
  </si>
  <si>
    <t>19.23rd</t>
  </si>
  <si>
    <t>19.93rd</t>
  </si>
  <si>
    <t>15.27th</t>
  </si>
  <si>
    <t>18.630th</t>
  </si>
  <si>
    <t>22.89th</t>
  </si>
  <si>
    <t>25.625th</t>
  </si>
  <si>
    <t>31.120th</t>
  </si>
  <si>
    <t>24.69th</t>
  </si>
  <si>
    <t>35.621st Feb</t>
  </si>
  <si>
    <t>30.35th</t>
  </si>
  <si>
    <t>29.419th</t>
  </si>
  <si>
    <t>23.311th</t>
  </si>
  <si>
    <t>21.631st</t>
  </si>
  <si>
    <t>15.615th</t>
  </si>
  <si>
    <t>14.726th</t>
  </si>
  <si>
    <t>21.718th</t>
  </si>
  <si>
    <t>20.711th</t>
  </si>
  <si>
    <t>28.317th</t>
  </si>
  <si>
    <t>30.14th</t>
  </si>
  <si>
    <t>32.88th</t>
  </si>
  <si>
    <t>32.88th Dec</t>
  </si>
  <si>
    <t>37.95th</t>
  </si>
  <si>
    <t>30.317th</t>
  </si>
  <si>
    <t>35.64th</t>
  </si>
  <si>
    <t>24.33rd</t>
  </si>
  <si>
    <t>18.88th</t>
  </si>
  <si>
    <t>15.121st</t>
  </si>
  <si>
    <t>15.35th</t>
  </si>
  <si>
    <t>16.313th</t>
  </si>
  <si>
    <t>25.830th</t>
  </si>
  <si>
    <t>21.16th</t>
  </si>
  <si>
    <t>33.311th</t>
  </si>
  <si>
    <t>32.827th</t>
  </si>
  <si>
    <t>37.95th Jan</t>
  </si>
  <si>
    <t>39.79th</t>
  </si>
  <si>
    <t>35.013th</t>
  </si>
  <si>
    <t>29.26th</t>
  </si>
  <si>
    <t>26.79th</t>
  </si>
  <si>
    <t>19.61st</t>
  </si>
  <si>
    <t>17.72nd</t>
  </si>
  <si>
    <t>14.626th</t>
  </si>
  <si>
    <t>21.025th</t>
  </si>
  <si>
    <t>18.317th</t>
  </si>
  <si>
    <t>28.126th</t>
  </si>
  <si>
    <t>31.824th</t>
  </si>
  <si>
    <t>34.714th</t>
  </si>
  <si>
    <t>39.79th Jan</t>
  </si>
  <si>
    <t>33.315th</t>
  </si>
  <si>
    <t>31.611th</t>
  </si>
  <si>
    <t>30.828th</t>
  </si>
  <si>
    <t>28.06th</t>
  </si>
  <si>
    <t>24.13rd</t>
  </si>
  <si>
    <t>16.817th</t>
  </si>
  <si>
    <t>15.88th</t>
  </si>
  <si>
    <t>16.828th</t>
  </si>
  <si>
    <t>26.115th</t>
  </si>
  <si>
    <t>26.813th</t>
  </si>
  <si>
    <t>36.723rd</t>
  </si>
  <si>
    <t>32.931st</t>
  </si>
  <si>
    <t>36.723rd Nov</t>
  </si>
  <si>
    <t>33.123rd</t>
  </si>
  <si>
    <t>31.75th</t>
  </si>
  <si>
    <t>25.45th</t>
  </si>
  <si>
    <t>22.21st</t>
  </si>
  <si>
    <t>15.62nd</t>
  </si>
  <si>
    <t>15.731st</t>
  </si>
  <si>
    <t>19.330th</t>
  </si>
  <si>
    <t>21.223rd</t>
  </si>
  <si>
    <t>26.515th</t>
  </si>
  <si>
    <t>35.720th</t>
  </si>
  <si>
    <t>30.426th</t>
  </si>
  <si>
    <t>35.720th Nov</t>
  </si>
  <si>
    <t>36.69th</t>
  </si>
  <si>
    <t>35.66th</t>
  </si>
  <si>
    <t>33.215th</t>
  </si>
  <si>
    <t>23.322nd</t>
  </si>
  <si>
    <t>20.315th</t>
  </si>
  <si>
    <t>17.06th</t>
  </si>
  <si>
    <t>13.513th</t>
  </si>
  <si>
    <t>16.317th</t>
  </si>
  <si>
    <t>21.123rd</t>
  </si>
  <si>
    <t>20.731st</t>
  </si>
  <si>
    <t>31.55th</t>
  </si>
  <si>
    <t>30.76th</t>
  </si>
  <si>
    <t>36.69th Jan</t>
  </si>
  <si>
    <t>30.78th</t>
  </si>
  <si>
    <t>32.89th</t>
  </si>
  <si>
    <t>36.47th</t>
  </si>
  <si>
    <t>22.210th</t>
  </si>
  <si>
    <t>21.95th</t>
  </si>
  <si>
    <t>14.929th</t>
  </si>
  <si>
    <t>14.89th</t>
  </si>
  <si>
    <t>18.730th</t>
  </si>
  <si>
    <t>26.430th</t>
  </si>
  <si>
    <t>28.924th</t>
  </si>
  <si>
    <t>31.415th</t>
  </si>
  <si>
    <t>28.922nd</t>
  </si>
  <si>
    <t>36.47th Mar</t>
  </si>
  <si>
    <t>30.223rd</t>
  </si>
  <si>
    <t>34.320th</t>
  </si>
  <si>
    <t>16.118th</t>
  </si>
  <si>
    <t>20.05th</t>
  </si>
  <si>
    <t>20.014th</t>
  </si>
  <si>
    <t>23.33rd</t>
  </si>
  <si>
    <t>33.319th</t>
  </si>
  <si>
    <t>28.921st</t>
  </si>
  <si>
    <t>18.326th</t>
  </si>
  <si>
    <t>13.914th</t>
  </si>
  <si>
    <t>14.423rd</t>
  </si>
  <si>
    <t>18.128th</t>
  </si>
  <si>
    <t>25.030th</t>
  </si>
  <si>
    <t>24.78th</t>
  </si>
  <si>
    <t>25.66th</t>
  </si>
  <si>
    <t>33.111th</t>
  </si>
  <si>
    <t>28.93rd</t>
  </si>
  <si>
    <t>26.712th</t>
  </si>
  <si>
    <t>26.19th</t>
  </si>
  <si>
    <t>19.411th</t>
  </si>
  <si>
    <t>16.712th</t>
  </si>
  <si>
    <t>15.627th</t>
  </si>
  <si>
    <t>16.126th</t>
  </si>
  <si>
    <t>20.618th</t>
  </si>
  <si>
    <t>27.824th</t>
  </si>
  <si>
    <t>31.725th</t>
  </si>
  <si>
    <t>30.623rd</t>
  </si>
  <si>
    <t>31.725th Nov</t>
  </si>
  <si>
    <t>32.225th</t>
  </si>
  <si>
    <t>35.016th</t>
  </si>
  <si>
    <t>33.313th</t>
  </si>
  <si>
    <t>25.617th</t>
  </si>
  <si>
    <t>18.92nd</t>
  </si>
  <si>
    <t>20.27th</t>
  </si>
  <si>
    <t>21.114th</t>
  </si>
  <si>
    <t>25.430th</t>
  </si>
  <si>
    <t>29.925th</t>
  </si>
  <si>
    <t>28.08th</t>
  </si>
  <si>
    <t>25.615th</t>
  </si>
  <si>
    <t>25.08th</t>
  </si>
  <si>
    <t>24.46th</t>
  </si>
  <si>
    <t>18.311th</t>
  </si>
  <si>
    <t>24.410th</t>
  </si>
  <si>
    <t>13.318th</t>
  </si>
  <si>
    <t>13.913th</t>
  </si>
  <si>
    <t>17.812th</t>
  </si>
  <si>
    <t>20.716th</t>
  </si>
  <si>
    <t>21.91st</t>
  </si>
  <si>
    <t>25.615th Feb</t>
  </si>
  <si>
    <t>32.29th</t>
  </si>
  <si>
    <t>35.317th</t>
  </si>
  <si>
    <t>27.97th</t>
  </si>
  <si>
    <t>19.429th</t>
  </si>
  <si>
    <t>17.52nd</t>
  </si>
  <si>
    <t>13.020th</t>
  </si>
  <si>
    <t>14.015th</t>
  </si>
  <si>
    <t>19.225th</t>
  </si>
  <si>
    <t>21.66th</t>
  </si>
  <si>
    <t>27.24th</t>
  </si>
  <si>
    <t>28.330th</t>
  </si>
  <si>
    <t>35.72nd</t>
  </si>
  <si>
    <t>35.72nd Dec</t>
  </si>
  <si>
    <t>20.69th</t>
  </si>
  <si>
    <t>24.812th</t>
  </si>
  <si>
    <t>24.21st</t>
  </si>
  <si>
    <t>18.97th</t>
  </si>
  <si>
    <t>16.41st</t>
  </si>
  <si>
    <t>14.814th</t>
  </si>
  <si>
    <t>13.84th</t>
  </si>
  <si>
    <t>13.924th</t>
  </si>
  <si>
    <t>15.428th</t>
  </si>
  <si>
    <t>24.025th</t>
  </si>
  <si>
    <t>21.722nd</t>
  </si>
  <si>
    <t>24.812th Feb</t>
  </si>
  <si>
    <t>32.831st</t>
  </si>
  <si>
    <t>35.318th</t>
  </si>
  <si>
    <t>28.213th</t>
  </si>
  <si>
    <t>17.416th</t>
  </si>
  <si>
    <t>20.221st</t>
  </si>
  <si>
    <t>15.61st</t>
  </si>
  <si>
    <t>16.129th</t>
  </si>
  <si>
    <t>26.317th</t>
  </si>
  <si>
    <t>20.622nd</t>
  </si>
  <si>
    <t>30.911th</t>
  </si>
  <si>
    <t>40.630th</t>
  </si>
  <si>
    <t>40.630th Dec</t>
  </si>
  <si>
    <t>23.731st</t>
  </si>
  <si>
    <t>23.518th</t>
  </si>
  <si>
    <t>21.213th</t>
  </si>
  <si>
    <t>18.718th</t>
  </si>
  <si>
    <t>16.73rd</t>
  </si>
  <si>
    <t>14.718th</t>
  </si>
  <si>
    <t>13.44th</t>
  </si>
  <si>
    <t>12.828th</t>
  </si>
  <si>
    <t>17.717th</t>
  </si>
  <si>
    <t>16.622nd</t>
  </si>
  <si>
    <t>20.016th</t>
  </si>
  <si>
    <t>27.231st</t>
  </si>
  <si>
    <t>27.231st Dec</t>
  </si>
  <si>
    <t>30.77th</t>
  </si>
  <si>
    <t>38.924th</t>
  </si>
  <si>
    <t>30.68th</t>
  </si>
  <si>
    <t>23.91st</t>
  </si>
  <si>
    <t>16.131st</t>
  </si>
  <si>
    <t>16.12nd</t>
  </si>
  <si>
    <t>18.414th</t>
  </si>
  <si>
    <t>20.328th</t>
  </si>
  <si>
    <t>21.625th</t>
  </si>
  <si>
    <t>27.16th</t>
  </si>
  <si>
    <t>22.71st</t>
  </si>
  <si>
    <t>36.429th</t>
  </si>
  <si>
    <t>38.924th Feb</t>
  </si>
  <si>
    <t>33.930th</t>
  </si>
  <si>
    <t>35.02nd</t>
  </si>
  <si>
    <t>28.39th</t>
  </si>
  <si>
    <t>23.93rd</t>
  </si>
  <si>
    <t>16.719th</t>
  </si>
  <si>
    <t>17.23rd</t>
  </si>
  <si>
    <t>15.614th</t>
  </si>
  <si>
    <t>18.925th</t>
  </si>
  <si>
    <t>19.417th</t>
  </si>
  <si>
    <t>23.925th</t>
  </si>
  <si>
    <t>22.82nd</t>
  </si>
  <si>
    <t>32.231st</t>
  </si>
  <si>
    <t>35.02nd Feb</t>
  </si>
  <si>
    <t>23.629th</t>
  </si>
  <si>
    <t>26.825th</t>
  </si>
  <si>
    <t>23.68th</t>
  </si>
  <si>
    <t>20.32nd</t>
  </si>
  <si>
    <t>15.817th</t>
  </si>
  <si>
    <t>15.911th</t>
  </si>
  <si>
    <t>14.014th</t>
  </si>
  <si>
    <t>15.125th</t>
  </si>
  <si>
    <t>16.119th</t>
  </si>
  <si>
    <t>18.124th</t>
  </si>
  <si>
    <t>19.21st</t>
  </si>
  <si>
    <t>23.931st</t>
  </si>
  <si>
    <t>26.825th Feb</t>
  </si>
  <si>
    <t>30.69th</t>
  </si>
  <si>
    <t>40.112th</t>
  </si>
  <si>
    <t>31.48th</t>
  </si>
  <si>
    <t>24.41st</t>
  </si>
  <si>
    <t>19.42nd</t>
  </si>
  <si>
    <t>15.223rd</t>
  </si>
  <si>
    <t>15.727th</t>
  </si>
  <si>
    <t>16.829th</t>
  </si>
  <si>
    <t>23.312th</t>
  </si>
  <si>
    <t>21.113th</t>
  </si>
  <si>
    <t>28.51st</t>
  </si>
  <si>
    <t>35.323rd</t>
  </si>
  <si>
    <t>40.112th Feb</t>
  </si>
  <si>
    <t>33.325th</t>
  </si>
  <si>
    <t>31.112th</t>
  </si>
  <si>
    <t>30.02nd</t>
  </si>
  <si>
    <t>21.73rd</t>
  </si>
  <si>
    <t>18.93rd</t>
  </si>
  <si>
    <t>15.09th</t>
  </si>
  <si>
    <t>14.421st</t>
  </si>
  <si>
    <t>15.611th</t>
  </si>
  <si>
    <t>18.928th</t>
  </si>
  <si>
    <t>22.219th</t>
  </si>
  <si>
    <t>26.110th</t>
  </si>
  <si>
    <t>29.427th</t>
  </si>
  <si>
    <t>33.325th Jan</t>
  </si>
  <si>
    <t>22.31st</t>
  </si>
  <si>
    <t>24.425th</t>
  </si>
  <si>
    <t>23.216th</t>
  </si>
  <si>
    <t>20.018th</t>
  </si>
  <si>
    <t>17.02nd</t>
  </si>
  <si>
    <t>13.923rd</t>
  </si>
  <si>
    <t>13.63rd</t>
  </si>
  <si>
    <t>14.14th</t>
  </si>
  <si>
    <t>15.411th</t>
  </si>
  <si>
    <t>16.631st</t>
  </si>
  <si>
    <t>19.914th</t>
  </si>
  <si>
    <t>25.331st</t>
  </si>
  <si>
    <t>25.331st Dec</t>
  </si>
  <si>
    <t>40.61st</t>
  </si>
  <si>
    <t>36.44th</t>
  </si>
  <si>
    <t>28.614th</t>
  </si>
  <si>
    <t>24.09th</t>
  </si>
  <si>
    <t>19.32nd</t>
  </si>
  <si>
    <t>17.530th</t>
  </si>
  <si>
    <t>14.912th</t>
  </si>
  <si>
    <t>18.930th</t>
  </si>
  <si>
    <t>25.118th</t>
  </si>
  <si>
    <t>30.826th</t>
  </si>
  <si>
    <t>31.726th</t>
  </si>
  <si>
    <t>40.61st Jan</t>
  </si>
  <si>
    <t>28.925th</t>
  </si>
  <si>
    <t>28.91st</t>
  </si>
  <si>
    <t>25.613th</t>
  </si>
  <si>
    <t>22.819th</t>
  </si>
  <si>
    <t>20.024th</t>
  </si>
  <si>
    <t>15.04th</t>
  </si>
  <si>
    <t>14.424th</t>
  </si>
  <si>
    <t>17.230th</t>
  </si>
  <si>
    <t>23.328th</t>
  </si>
  <si>
    <t>30.025th</t>
  </si>
  <si>
    <t>28.33rd</t>
  </si>
  <si>
    <t>30.025th Nov</t>
  </si>
  <si>
    <t>22.825th</t>
  </si>
  <si>
    <t>23.112th</t>
  </si>
  <si>
    <t>23.99th</t>
  </si>
  <si>
    <t>17.03rd</t>
  </si>
  <si>
    <t>14.47th</t>
  </si>
  <si>
    <t>13.931st</t>
  </si>
  <si>
    <t>14.15th</t>
  </si>
  <si>
    <t>15.322nd</t>
  </si>
  <si>
    <t>18.312th</t>
  </si>
  <si>
    <t>19.010th</t>
  </si>
  <si>
    <t>21.428th</t>
  </si>
  <si>
    <t>23.99th Mar</t>
  </si>
  <si>
    <t>zzz</t>
  </si>
  <si>
    <t>33.125th</t>
  </si>
  <si>
    <t>36.17th</t>
  </si>
  <si>
    <t>34.99th</t>
  </si>
  <si>
    <t>23.61st</t>
  </si>
  <si>
    <t>19.418th</t>
  </si>
  <si>
    <t>16.629th</t>
  </si>
  <si>
    <t>22.16th</t>
  </si>
  <si>
    <t>17.115th</t>
  </si>
  <si>
    <t>20.111th</t>
  </si>
  <si>
    <t>26.131st</t>
  </si>
  <si>
    <t>28.92nd</t>
  </si>
  <si>
    <t>27.226th</t>
  </si>
  <si>
    <t>36.17th Feb</t>
  </si>
  <si>
    <t>36.131st</t>
  </si>
  <si>
    <t>28.928th</t>
  </si>
  <si>
    <t>25.010th</t>
  </si>
  <si>
    <t>19.48th</t>
  </si>
  <si>
    <t>15.030th</t>
  </si>
  <si>
    <t>15.08th</t>
  </si>
  <si>
    <t>15.625th</t>
  </si>
  <si>
    <t>21.711th</t>
  </si>
  <si>
    <t>26.111th</t>
  </si>
  <si>
    <t>25.622nd</t>
  </si>
  <si>
    <t>30.026th</t>
  </si>
  <si>
    <t>22.19th</t>
  </si>
  <si>
    <t>20.81st</t>
  </si>
  <si>
    <t>22.213th</t>
  </si>
  <si>
    <t>18.821st</t>
  </si>
  <si>
    <t>16.826th</t>
  </si>
  <si>
    <t>14.45th</t>
  </si>
  <si>
    <t>15.16th</t>
  </si>
  <si>
    <t>15.621st</t>
  </si>
  <si>
    <t>19.629th</t>
  </si>
  <si>
    <t>21.24th</t>
  </si>
  <si>
    <t>21.720th</t>
  </si>
  <si>
    <t>22.213th Mar</t>
  </si>
  <si>
    <t>33.327th</t>
  </si>
  <si>
    <t>32.31st</t>
  </si>
  <si>
    <t>27.81st</t>
  </si>
  <si>
    <t>21.816th</t>
  </si>
  <si>
    <t>22.35th</t>
  </si>
  <si>
    <t>13.95th</t>
  </si>
  <si>
    <t>17.84th</t>
  </si>
  <si>
    <t>21.917th</t>
  </si>
  <si>
    <t>18.228th</t>
  </si>
  <si>
    <t>24.45th</t>
  </si>
  <si>
    <t>32.725th</t>
  </si>
  <si>
    <t>33.327th Jan</t>
  </si>
  <si>
    <t>29.49th</t>
  </si>
  <si>
    <t>32.218th</t>
  </si>
  <si>
    <t>25.014th</t>
  </si>
  <si>
    <t>23.912th</t>
  </si>
  <si>
    <t>21.714th</t>
  </si>
  <si>
    <t>14.414th</t>
  </si>
  <si>
    <t>13.120th</t>
  </si>
  <si>
    <t>16.730th</t>
  </si>
  <si>
    <t>17.223rd</t>
  </si>
  <si>
    <t>25.026th</t>
  </si>
  <si>
    <t>25.01st</t>
  </si>
  <si>
    <t>30.614th</t>
  </si>
  <si>
    <t>32.218th Feb</t>
  </si>
  <si>
    <t>24.831st</t>
  </si>
  <si>
    <t>24.62nd</t>
  </si>
  <si>
    <t>21.228th</t>
  </si>
  <si>
    <t>18.810th</t>
  </si>
  <si>
    <t>17.28th</t>
  </si>
  <si>
    <t>13.930th</t>
  </si>
  <si>
    <t>14.41st</t>
  </si>
  <si>
    <t>12.822nd</t>
  </si>
  <si>
    <t>18.610th</t>
  </si>
  <si>
    <t>20.626th</t>
  </si>
  <si>
    <t>24.220th</t>
  </si>
  <si>
    <t>24.831st Jan</t>
  </si>
  <si>
    <t>33.917th</t>
  </si>
  <si>
    <t>37.81st</t>
  </si>
  <si>
    <t>29.320th</t>
  </si>
  <si>
    <t>17.17th</t>
  </si>
  <si>
    <t>17.130th</t>
  </si>
  <si>
    <t>16.91st</t>
  </si>
  <si>
    <t>16.510th</t>
  </si>
  <si>
    <t>21.412th</t>
  </si>
  <si>
    <t>28.810th</t>
  </si>
  <si>
    <t>28.822nd</t>
  </si>
  <si>
    <t>26.427th</t>
  </si>
  <si>
    <t>37.81st Feb</t>
  </si>
  <si>
    <t>36.113th</t>
  </si>
  <si>
    <t>31.910th</t>
  </si>
  <si>
    <t>26.01st</t>
  </si>
  <si>
    <t>18.96th</t>
  </si>
  <si>
    <t>17.830th</t>
  </si>
  <si>
    <t>20.025th</t>
  </si>
  <si>
    <t>20.630th</t>
  </si>
  <si>
    <t>25.07th</t>
  </si>
  <si>
    <t>28.98th</t>
  </si>
  <si>
    <t>35.030th</t>
  </si>
  <si>
    <t>36.113th Jan</t>
  </si>
  <si>
    <t>25.39th</t>
  </si>
  <si>
    <t>22.918th</t>
  </si>
  <si>
    <t>20.317th</t>
  </si>
  <si>
    <t>18.115th</t>
  </si>
  <si>
    <t>14.82nd</t>
  </si>
  <si>
    <t>12.87th</t>
  </si>
  <si>
    <t>15.630th</t>
  </si>
  <si>
    <t>14.223rd</t>
  </si>
  <si>
    <t>17.331st</t>
  </si>
  <si>
    <t>22.831st</t>
  </si>
  <si>
    <t>25.39th Jan</t>
  </si>
  <si>
    <t>34.79th</t>
  </si>
  <si>
    <t>24.214th</t>
  </si>
  <si>
    <t>23.815th</t>
  </si>
  <si>
    <t>15.67th</t>
  </si>
  <si>
    <t>15.813th</t>
  </si>
  <si>
    <t>16.123rd</t>
  </si>
  <si>
    <t>21.110th</t>
  </si>
  <si>
    <t>26.826th</t>
  </si>
  <si>
    <t>25.726th</t>
  </si>
  <si>
    <t>32.724th</t>
  </si>
  <si>
    <t>35.318th Feb</t>
  </si>
  <si>
    <t>30.45th</t>
  </si>
  <si>
    <t>35.35th</t>
  </si>
  <si>
    <t>28.69th</t>
  </si>
  <si>
    <t>22.26th</t>
  </si>
  <si>
    <t>18.35th</t>
  </si>
  <si>
    <t>15.212th</t>
  </si>
  <si>
    <t>17.29th</t>
  </si>
  <si>
    <t>22.226th</t>
  </si>
  <si>
    <t>21.117th</t>
  </si>
  <si>
    <t>26.117th</t>
  </si>
  <si>
    <t>31.430th</t>
  </si>
  <si>
    <t>35.35th Feb</t>
  </si>
  <si>
    <t>26.113th</t>
  </si>
  <si>
    <t>23.11st</t>
  </si>
  <si>
    <t>21.119th</t>
  </si>
  <si>
    <t>20.610th</t>
  </si>
  <si>
    <t>17.24th</t>
  </si>
  <si>
    <t>15.017th</t>
  </si>
  <si>
    <t>13.321st</t>
  </si>
  <si>
    <t>14.625th</t>
  </si>
  <si>
    <t>14.428th</t>
  </si>
  <si>
    <t>16.217th</t>
  </si>
  <si>
    <t>18.38th</t>
  </si>
  <si>
    <t>23.130th</t>
  </si>
  <si>
    <t>26.113th Jan</t>
  </si>
  <si>
    <t>39.413th</t>
  </si>
  <si>
    <t>26.713th</t>
  </si>
  <si>
    <t>29.018th</t>
  </si>
  <si>
    <t>23.36th</t>
  </si>
  <si>
    <t>19.36th</t>
  </si>
  <si>
    <t>19.25th</t>
  </si>
  <si>
    <t>16.74th</t>
  </si>
  <si>
    <t>29.78th</t>
  </si>
  <si>
    <t>32.818th</t>
  </si>
  <si>
    <t>39.413th Jan</t>
  </si>
  <si>
    <t>30.725th</t>
  </si>
  <si>
    <t>31.827th</t>
  </si>
  <si>
    <t>26.213th</t>
  </si>
  <si>
    <t>25.65th</t>
  </si>
  <si>
    <t>19.513th</t>
  </si>
  <si>
    <t>18.12nd</t>
  </si>
  <si>
    <t>14.630th</t>
  </si>
  <si>
    <t>15.319th</t>
  </si>
  <si>
    <t>19.716th</t>
  </si>
  <si>
    <t>31.823rd</t>
  </si>
  <si>
    <t>34.527th</t>
  </si>
  <si>
    <t>34.527th Dec</t>
  </si>
  <si>
    <t>22.74th</t>
  </si>
  <si>
    <t>22.827th</t>
  </si>
  <si>
    <t>22.29th</t>
  </si>
  <si>
    <t>16.15th</t>
  </si>
  <si>
    <t>14.621st</t>
  </si>
  <si>
    <t>15.717th</t>
  </si>
  <si>
    <t>14.18th</t>
  </si>
  <si>
    <t>15.79th</t>
  </si>
  <si>
    <t>18.427th</t>
  </si>
  <si>
    <t>17.318th</t>
  </si>
  <si>
    <t>21.122nd</t>
  </si>
  <si>
    <t>22.827th Feb</t>
  </si>
  <si>
    <t>36.123rd</t>
  </si>
  <si>
    <t>33.67th</t>
  </si>
  <si>
    <t>31.019th</t>
  </si>
  <si>
    <t>22.816th</t>
  </si>
  <si>
    <t>21.017th</t>
  </si>
  <si>
    <t>17.621st</t>
  </si>
  <si>
    <t>17.511th</t>
  </si>
  <si>
    <t>17.89th</t>
  </si>
  <si>
    <t>24.326th</t>
  </si>
  <si>
    <t>26.627th</t>
  </si>
  <si>
    <t>23.917th</t>
  </si>
  <si>
    <t>31.130th</t>
  </si>
  <si>
    <t>36.123rd Jan</t>
  </si>
  <si>
    <t>37.319th</t>
  </si>
  <si>
    <t>30.613th</t>
  </si>
  <si>
    <t>24.27th</t>
  </si>
  <si>
    <t>19.28th</t>
  </si>
  <si>
    <t>14.913th</t>
  </si>
  <si>
    <t>16.410th</t>
  </si>
  <si>
    <t>24.728th</t>
  </si>
  <si>
    <t>30.430th</t>
  </si>
  <si>
    <t>29.41st</t>
  </si>
  <si>
    <t>37.319th Jan</t>
  </si>
  <si>
    <t>22.325th</t>
  </si>
  <si>
    <t>21.75th</t>
  </si>
  <si>
    <t>20.25th</t>
  </si>
  <si>
    <t>16.11st</t>
  </si>
  <si>
    <t>13.226th</t>
  </si>
  <si>
    <t>15.34th</t>
  </si>
  <si>
    <t>15.330th</t>
  </si>
  <si>
    <t>17.929th</t>
  </si>
  <si>
    <t>20.627th</t>
  </si>
  <si>
    <t>24.026th</t>
  </si>
  <si>
    <t>24.026th Dec</t>
  </si>
  <si>
    <t>top</t>
  </si>
  <si>
    <t>32.229th</t>
  </si>
  <si>
    <t>28.428th</t>
  </si>
  <si>
    <t>31.93rd</t>
  </si>
  <si>
    <t>21.612th</t>
  </si>
  <si>
    <t>19.115th</t>
  </si>
  <si>
    <t>15.612th</t>
  </si>
  <si>
    <t>14.217th</t>
  </si>
  <si>
    <t>15.529th</t>
  </si>
  <si>
    <t>19.215th</t>
  </si>
  <si>
    <t>22.216th</t>
  </si>
  <si>
    <t>29.28th</t>
  </si>
  <si>
    <t>33.828th</t>
  </si>
  <si>
    <t>33.828th Dec</t>
  </si>
  <si>
    <t>28.320th</t>
  </si>
  <si>
    <t>22.929th</t>
  </si>
  <si>
    <t>22.25th</t>
  </si>
  <si>
    <t>18.36th</t>
  </si>
  <si>
    <t>16.02nd</t>
  </si>
  <si>
    <t>13.116th</t>
  </si>
  <si>
    <t>12.820th</t>
  </si>
  <si>
    <t>16.85th</t>
  </si>
  <si>
    <t>20.430th</t>
  </si>
  <si>
    <t>21.44th</t>
  </si>
  <si>
    <t>28.320th Jan</t>
  </si>
  <si>
    <t>Year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</si>
  <si>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</si>
  <si>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</si>
  <si>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</si>
  <si>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</si>
  <si>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</si>
  <si>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</si>
  <si>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</si>
  <si>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</si>
  <si>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</si>
  <si>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</si>
  <si>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</si>
  <si>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</si>
  <si>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</t>
  </si>
  <si>
    <t>34.66th</t>
  </si>
  <si>
    <t>35.620th</t>
  </si>
  <si>
    <t>28.423rd</t>
  </si>
  <si>
    <t>24.625th</t>
  </si>
  <si>
    <t>17.826th</t>
  </si>
  <si>
    <t>15.622nd</t>
  </si>
  <si>
    <t>14.924th</t>
  </si>
  <si>
    <t>16.414th</t>
  </si>
  <si>
    <t>19.025th</t>
  </si>
  <si>
    <t>22.717th</t>
  </si>
  <si>
    <t>27.628th</t>
  </si>
  <si>
    <t>28.38th</t>
  </si>
  <si>
    <t>35.620th Feb</t>
  </si>
  <si>
    <t>23.729th</t>
  </si>
  <si>
    <t>24.427th</t>
  </si>
  <si>
    <t>23.86th</t>
  </si>
  <si>
    <t>19.212th</t>
  </si>
  <si>
    <t>17.515th</t>
  </si>
  <si>
    <t>14.71st</t>
  </si>
  <si>
    <t>12.917th</t>
  </si>
  <si>
    <t>13.631st</t>
  </si>
  <si>
    <t>15.021st</t>
  </si>
  <si>
    <t>16.324th</t>
  </si>
  <si>
    <t>21.230th</t>
  </si>
  <si>
    <t>22.828th</t>
  </si>
  <si>
    <t>24.427th Feb</t>
  </si>
  <si>
    <t>29.219th</t>
  </si>
  <si>
    <t>26.923rd</t>
  </si>
  <si>
    <t>26.412th</t>
  </si>
  <si>
    <t>27.84th</t>
  </si>
  <si>
    <t>21.019th</t>
  </si>
  <si>
    <t>20.61st</t>
  </si>
  <si>
    <t>20.615th</t>
  </si>
  <si>
    <t>29.929th</t>
  </si>
  <si>
    <t>30.030th</t>
  </si>
  <si>
    <t>35.626th</t>
  </si>
  <si>
    <t>35.626th Dec</t>
  </si>
  <si>
    <t>28.729th</t>
  </si>
  <si>
    <t>30.61st</t>
  </si>
  <si>
    <t>26.45th</t>
  </si>
  <si>
    <t>20.316th</t>
  </si>
  <si>
    <t>19.06th</t>
  </si>
  <si>
    <t>14.918th</t>
  </si>
  <si>
    <t>14.616th</t>
  </si>
  <si>
    <t>20.721st</t>
  </si>
  <si>
    <t>26.830th</t>
  </si>
  <si>
    <t>28.427th</t>
  </si>
  <si>
    <t>26.31st</t>
  </si>
  <si>
    <t>30.61st Feb</t>
  </si>
  <si>
    <t>23.66th</t>
  </si>
  <si>
    <t>23.923rd</t>
  </si>
  <si>
    <t>23.64th</t>
  </si>
  <si>
    <t>20.19th</t>
  </si>
  <si>
    <t>17.31st</t>
  </si>
  <si>
    <t>14.91st</t>
  </si>
  <si>
    <t>14.030th</t>
  </si>
  <si>
    <t>14.928th</t>
  </si>
  <si>
    <t>18.617th</t>
  </si>
  <si>
    <t>20.029th</t>
  </si>
  <si>
    <t>23.923rd Feb</t>
  </si>
  <si>
    <t>36.814th</t>
  </si>
  <si>
    <t>38.33rd</t>
  </si>
  <si>
    <t>31.23rd</t>
  </si>
  <si>
    <t>22.28th</t>
  </si>
  <si>
    <t>17.35th</t>
  </si>
  <si>
    <t>14.72nd</t>
  </si>
  <si>
    <t>20.521st</t>
  </si>
  <si>
    <t>24.429th</t>
  </si>
  <si>
    <t>25.37th</t>
  </si>
  <si>
    <t>24.714th</t>
  </si>
  <si>
    <t>32.314th</t>
  </si>
  <si>
    <t>38.33rd Feb</t>
  </si>
  <si>
    <t>30.83rd</t>
  </si>
  <si>
    <t>27.82nd</t>
  </si>
  <si>
    <t>28.224th</t>
  </si>
  <si>
    <t>23.58th</t>
  </si>
  <si>
    <t>18.07th</t>
  </si>
  <si>
    <t>16.31st</t>
  </si>
  <si>
    <t>14.628th</t>
  </si>
  <si>
    <t>20.617th</t>
  </si>
  <si>
    <t>26.017th</t>
  </si>
  <si>
    <t>26.49th</t>
  </si>
  <si>
    <t>30.83rd Jan</t>
  </si>
  <si>
    <t>33.431st</t>
  </si>
  <si>
    <t>38.32nd</t>
  </si>
  <si>
    <t>28.84th</t>
  </si>
  <si>
    <t>24.117th</t>
  </si>
  <si>
    <t>20.79th</t>
  </si>
  <si>
    <t>15.812th</t>
  </si>
  <si>
    <t>17.821st</t>
  </si>
  <si>
    <t>20.329th</t>
  </si>
  <si>
    <t>22.622nd</t>
  </si>
  <si>
    <t>27.214th</t>
  </si>
  <si>
    <t>31.422nd</t>
  </si>
  <si>
    <t>38.32nd Feb</t>
  </si>
  <si>
    <t>22.917th</t>
  </si>
  <si>
    <t>23.15th</t>
  </si>
  <si>
    <t>19.79th</t>
  </si>
  <si>
    <t>17.76th</t>
  </si>
  <si>
    <t>14.112th</t>
  </si>
  <si>
    <t>13.815th</t>
  </si>
  <si>
    <t>15.410th</t>
  </si>
  <si>
    <t>16.64th</t>
  </si>
  <si>
    <t>18.530th</t>
  </si>
  <si>
    <t>21.124th</t>
  </si>
  <si>
    <t>20.21st</t>
  </si>
  <si>
    <t>24.27th Feb</t>
  </si>
  <si>
    <t>36.613th</t>
  </si>
  <si>
    <t>33.725th</t>
  </si>
  <si>
    <t>30.03rd</t>
  </si>
  <si>
    <t>25.610th</t>
  </si>
  <si>
    <t>17.212th</t>
  </si>
  <si>
    <t>15.419th</t>
  </si>
  <si>
    <t>17.815th</t>
  </si>
  <si>
    <t>18.618th</t>
  </si>
  <si>
    <t>29.210th</t>
  </si>
  <si>
    <t>38.530th</t>
  </si>
  <si>
    <t>38.530th Dec</t>
  </si>
  <si>
    <t>22.829th</t>
  </si>
  <si>
    <t>24.227th</t>
  </si>
  <si>
    <t>23.63rd</t>
  </si>
  <si>
    <t>21.49th</t>
  </si>
  <si>
    <t>19.77th</t>
  </si>
  <si>
    <t>15.018th</t>
  </si>
  <si>
    <t>14.26th</t>
  </si>
  <si>
    <t>18.631st</t>
  </si>
  <si>
    <t>16.727th</t>
  </si>
  <si>
    <t>24.229th</t>
  </si>
  <si>
    <t>25.030th Oct</t>
  </si>
  <si>
    <t>30.813th</t>
  </si>
  <si>
    <t>32.813th</t>
  </si>
  <si>
    <t>28.43rd</t>
  </si>
  <si>
    <t>24.56th</t>
  </si>
  <si>
    <t>17.53rd</t>
  </si>
  <si>
    <t>15.429th</t>
  </si>
  <si>
    <t>15.617th</t>
  </si>
  <si>
    <t>16.427th</t>
  </si>
  <si>
    <t>19.718th</t>
  </si>
  <si>
    <t>25.526th</t>
  </si>
  <si>
    <t>23.829th</t>
  </si>
  <si>
    <t>32.822nd</t>
  </si>
  <si>
    <t>32.813th Feb</t>
  </si>
  <si>
    <t>22.131st</t>
  </si>
  <si>
    <t>29.23rd</t>
  </si>
  <si>
    <t>22.73rd</t>
  </si>
  <si>
    <t>19.917th</t>
  </si>
  <si>
    <t>17.38th</t>
  </si>
  <si>
    <t>13.42nd</t>
  </si>
  <si>
    <t>13.920th</t>
  </si>
  <si>
    <t>17.329th</t>
  </si>
  <si>
    <t>16.47th</t>
  </si>
  <si>
    <t>21.014th</t>
  </si>
  <si>
    <t>29.23rd Feb</t>
  </si>
  <si>
    <t>Lowest daily</t>
  </si>
  <si>
    <t>31.125th</t>
  </si>
  <si>
    <t>34.014th</t>
  </si>
  <si>
    <t>31.89th</t>
  </si>
  <si>
    <t>26.39th</t>
  </si>
  <si>
    <t>21.311th</t>
  </si>
  <si>
    <t>17.112th</t>
  </si>
  <si>
    <t>15.826th</t>
  </si>
  <si>
    <t>22.028th</t>
  </si>
  <si>
    <t>24.98th</t>
  </si>
  <si>
    <t>33.324th</t>
  </si>
  <si>
    <t>30.214th</t>
  </si>
  <si>
    <t>26.010th</t>
  </si>
  <si>
    <t>34.014th Feb</t>
  </si>
  <si>
    <t>25.714th</t>
  </si>
  <si>
    <t>24.93rd</t>
  </si>
  <si>
    <t>22.724th</t>
  </si>
  <si>
    <t>20.816th</t>
  </si>
  <si>
    <t>15.31st</t>
  </si>
  <si>
    <t>15.821st</t>
  </si>
  <si>
    <t>19.729th</t>
  </si>
  <si>
    <t>21.024th</t>
  </si>
  <si>
    <t>22.430th</t>
  </si>
  <si>
    <t>23.922nd</t>
  </si>
  <si>
    <t>25.714th Jan</t>
  </si>
  <si>
    <t>30.824th</t>
  </si>
  <si>
    <t>32.915th</t>
  </si>
  <si>
    <t>31.912th</t>
  </si>
  <si>
    <t>22.59th</t>
  </si>
  <si>
    <t>19.711th</t>
  </si>
  <si>
    <t>16.06th</t>
  </si>
  <si>
    <t>17.229th</t>
  </si>
  <si>
    <t>19.522nd</t>
  </si>
  <si>
    <t>21.328th</t>
  </si>
  <si>
    <t>30.124th</t>
  </si>
  <si>
    <t>29.04th</t>
  </si>
  <si>
    <t>29.928th</t>
  </si>
  <si>
    <t>32.915th Feb</t>
  </si>
  <si>
    <t>26.413th</t>
  </si>
  <si>
    <t>22.725th</t>
  </si>
  <si>
    <t>22.33rd</t>
  </si>
  <si>
    <t>19.923rd</t>
  </si>
  <si>
    <t>16.68th</t>
  </si>
  <si>
    <t>13.916th</t>
  </si>
  <si>
    <t>13.314th</t>
  </si>
  <si>
    <t>14.22nd</t>
  </si>
  <si>
    <t>14.218th</t>
  </si>
  <si>
    <t>17.527th</t>
  </si>
  <si>
    <t>18.629th</t>
  </si>
  <si>
    <t>24.430th</t>
  </si>
  <si>
    <t>26.413th Jan</t>
  </si>
  <si>
    <t>33.825th</t>
  </si>
  <si>
    <t>31.213th</t>
  </si>
  <si>
    <t>29.924th</t>
  </si>
  <si>
    <t>24.416th</t>
  </si>
  <si>
    <t>21.12nd</t>
  </si>
  <si>
    <t>17.42nd</t>
  </si>
  <si>
    <t>23.425th</t>
  </si>
  <si>
    <t>25.311th</t>
  </si>
  <si>
    <t>27.117th</t>
  </si>
  <si>
    <t>29.828th</t>
  </si>
  <si>
    <t>33.825th Jan</t>
  </si>
  <si>
    <t>31.313th</t>
  </si>
  <si>
    <t>27.83rd</t>
  </si>
  <si>
    <t>22.810th</t>
  </si>
  <si>
    <t>18.121st</t>
  </si>
  <si>
    <t>15.629th</t>
  </si>
  <si>
    <t>18.929th</t>
  </si>
  <si>
    <t>18.229th</t>
  </si>
  <si>
    <t>21.725th</t>
  </si>
  <si>
    <t>23.429th</t>
  </si>
  <si>
    <t>31.721st</t>
  </si>
  <si>
    <t>31.721st Dec</t>
  </si>
  <si>
    <t>32.716th</t>
  </si>
  <si>
    <t>27.324th</t>
  </si>
  <si>
    <t>25.79th</t>
  </si>
  <si>
    <t>16.72nd</t>
  </si>
  <si>
    <t>15.122nd</t>
  </si>
  <si>
    <t>18.423rd</t>
  </si>
  <si>
    <t>19.723rd</t>
  </si>
  <si>
    <t>21.611th</t>
  </si>
  <si>
    <t>22.79th</t>
  </si>
  <si>
    <t>27.017th</t>
  </si>
  <si>
    <t>32.716th Jan</t>
  </si>
  <si>
    <t>22.224th</t>
  </si>
  <si>
    <t>24.219th</t>
  </si>
  <si>
    <t>19.29th</t>
  </si>
  <si>
    <t>17.516th</t>
  </si>
  <si>
    <t>14.76th</t>
  </si>
  <si>
    <t>13.829th</t>
  </si>
  <si>
    <t>14.728th</t>
  </si>
  <si>
    <t>16.25th</t>
  </si>
  <si>
    <t>19.224th</t>
  </si>
  <si>
    <t>21.414th</t>
  </si>
  <si>
    <t>24.027th</t>
  </si>
  <si>
    <t>24.219th Feb</t>
  </si>
  <si>
    <t>35.223rd</t>
  </si>
  <si>
    <t>33.915th</t>
  </si>
  <si>
    <t>24.931st</t>
  </si>
  <si>
    <t>25.41st</t>
  </si>
  <si>
    <t>22.02nd</t>
  </si>
  <si>
    <t>14.827th</t>
  </si>
  <si>
    <t>25.120th</t>
  </si>
  <si>
    <t>27.811th</t>
  </si>
  <si>
    <t>29.728th</t>
  </si>
  <si>
    <t>35.223rd Jan</t>
  </si>
  <si>
    <t>29.325th</t>
  </si>
  <si>
    <t>31.414th</t>
  </si>
  <si>
    <t>23.39th</t>
  </si>
  <si>
    <t>16.86th</t>
  </si>
  <si>
    <t>15.126th</t>
  </si>
  <si>
    <t>19.127th</t>
  </si>
  <si>
    <t>20.68th</t>
  </si>
  <si>
    <t>27.223rd</t>
  </si>
  <si>
    <t>24.55th</t>
  </si>
  <si>
    <t>31.414th Feb</t>
  </si>
  <si>
    <t>29.523rd</t>
  </si>
  <si>
    <t>29.218th</t>
  </si>
  <si>
    <t>25.319th</t>
  </si>
  <si>
    <t>24.92nd</t>
  </si>
  <si>
    <t>19.210th</t>
  </si>
  <si>
    <t>15.51st</t>
  </si>
  <si>
    <t>15.718th</t>
  </si>
  <si>
    <t>22.620th</t>
  </si>
  <si>
    <t>23.88th</t>
  </si>
  <si>
    <t>24.320th</t>
  </si>
  <si>
    <t>34.028th</t>
  </si>
  <si>
    <t>34.028th Dec</t>
  </si>
  <si>
    <t>23.916th</t>
  </si>
  <si>
    <t>20.619th</t>
  </si>
  <si>
    <t>21.19th</t>
  </si>
  <si>
    <t>17.22nd</t>
  </si>
  <si>
    <t>18.13rd</t>
  </si>
  <si>
    <t>13.41st</t>
  </si>
  <si>
    <t>15.824th</t>
  </si>
  <si>
    <t>16.024th</t>
  </si>
  <si>
    <t>15.711th</t>
  </si>
  <si>
    <t>17.217th</t>
  </si>
  <si>
    <t>22.026th</t>
  </si>
  <si>
    <t>24.21st Jan</t>
  </si>
  <si>
    <t>35.419th</t>
  </si>
  <si>
    <t>34.814th</t>
  </si>
  <si>
    <t>24.413th</t>
  </si>
  <si>
    <t>18.44th</t>
  </si>
  <si>
    <t>16.624th</t>
  </si>
  <si>
    <t>17.810th</t>
  </si>
  <si>
    <t>21.321st</t>
  </si>
  <si>
    <t>28.94th</t>
  </si>
  <si>
    <t>31.016th</t>
  </si>
  <si>
    <t>35.419th Jan</t>
  </si>
  <si>
    <t>32.217th</t>
  </si>
  <si>
    <t>29.216th</t>
  </si>
  <si>
    <t>24.83rd</t>
  </si>
  <si>
    <t>24.217th</t>
  </si>
  <si>
    <t>21.915th</t>
  </si>
  <si>
    <t>15.624th</t>
  </si>
  <si>
    <t>16.717th</t>
  </si>
  <si>
    <t>22.211th</t>
  </si>
  <si>
    <t>20.09th</t>
  </si>
  <si>
    <t>23.124th</t>
  </si>
  <si>
    <t>32.217th Jan</t>
  </si>
  <si>
    <t>28.619th</t>
  </si>
  <si>
    <t>26.75th</t>
  </si>
  <si>
    <t>22.51st</t>
  </si>
  <si>
    <t>19.54th</t>
  </si>
  <si>
    <t>17.326th</t>
  </si>
  <si>
    <t>17.726th</t>
  </si>
  <si>
    <t>20.121st</t>
  </si>
  <si>
    <t>24.313th</t>
  </si>
  <si>
    <t>24.63rd</t>
  </si>
  <si>
    <t>33.523rd</t>
  </si>
  <si>
    <t>33.523rd Dec</t>
  </si>
  <si>
    <t>22.723rd</t>
  </si>
  <si>
    <t>24.318th</t>
  </si>
  <si>
    <t>21.11st</t>
  </si>
  <si>
    <t>14.710th</t>
  </si>
  <si>
    <t>13.416th</t>
  </si>
  <si>
    <t>13.726th</t>
  </si>
  <si>
    <t>16.825th</t>
  </si>
  <si>
    <t>24.931st Dec</t>
  </si>
  <si>
    <t>35.121st</t>
  </si>
  <si>
    <t>31.212th</t>
  </si>
  <si>
    <t>30.723rd</t>
  </si>
  <si>
    <t>20.112th</t>
  </si>
  <si>
    <t>15.024th</t>
  </si>
  <si>
    <t>14.96th</t>
  </si>
  <si>
    <t>18.027th</t>
  </si>
  <si>
    <t>23.611th</t>
  </si>
  <si>
    <t>29.19th</t>
  </si>
  <si>
    <t>32.923rd</t>
  </si>
  <si>
    <t>35.121st Jan</t>
  </si>
  <si>
    <t>31.723rd</t>
  </si>
  <si>
    <t>25.015th</t>
  </si>
  <si>
    <t>20.010th</t>
  </si>
  <si>
    <t>16.110th</t>
  </si>
  <si>
    <t>15.619th</t>
  </si>
  <si>
    <t>16.125th</t>
  </si>
  <si>
    <t>17.55th</t>
  </si>
  <si>
    <t>21.77th</t>
  </si>
  <si>
    <t>31.723rd Jan</t>
  </si>
  <si>
    <t>32.325th</t>
  </si>
  <si>
    <t>30.112th</t>
  </si>
  <si>
    <t>28.82nd</t>
  </si>
  <si>
    <t>22.225th</t>
  </si>
  <si>
    <t>23.310th</t>
  </si>
  <si>
    <t>16.616th</t>
  </si>
  <si>
    <t>16.24th</t>
  </si>
  <si>
    <t>18.614th</t>
  </si>
  <si>
    <t>22.326th</t>
  </si>
  <si>
    <t>23.811th</t>
  </si>
  <si>
    <t>28.823rd</t>
  </si>
  <si>
    <t>33.923rd</t>
  </si>
  <si>
    <t>33.923rd Dec</t>
  </si>
  <si>
    <t>22.720th</t>
  </si>
  <si>
    <t>23.314th</t>
  </si>
  <si>
    <t>24.58th</t>
  </si>
  <si>
    <t>18.924th</t>
  </si>
  <si>
    <t>13.826th</t>
  </si>
  <si>
    <t>13.918th</t>
  </si>
  <si>
    <t>15.128th</t>
  </si>
  <si>
    <t>16.813th</t>
  </si>
  <si>
    <t>19.030th</t>
  </si>
  <si>
    <t>26.723rd</t>
  </si>
  <si>
    <t>26.723rd Dec</t>
  </si>
  <si>
    <t>31.02nd</t>
  </si>
  <si>
    <t>27.92nd</t>
  </si>
  <si>
    <t>28.629th</t>
  </si>
  <si>
    <t>24.85th</t>
  </si>
  <si>
    <t>18.11st</t>
  </si>
  <si>
    <t>15.925th</t>
  </si>
  <si>
    <t>17.710th</t>
  </si>
  <si>
    <t>23.819th</t>
  </si>
  <si>
    <t>27.430th</t>
  </si>
  <si>
    <t>30.016th</t>
  </si>
  <si>
    <t>33.821st</t>
  </si>
  <si>
    <t>33.821st Dec</t>
  </si>
  <si>
    <t>27.219th</t>
  </si>
  <si>
    <t>26.418th</t>
  </si>
  <si>
    <t>22.712th</t>
  </si>
  <si>
    <t>17.95th</t>
  </si>
  <si>
    <t>15.73rd</t>
  </si>
  <si>
    <t>15.726th</t>
  </si>
  <si>
    <t>16.929th</t>
  </si>
  <si>
    <t>18.321st</t>
  </si>
  <si>
    <t>17.827th</t>
  </si>
  <si>
    <t>28.323rd</t>
  </si>
  <si>
    <t>28.323rd Dec</t>
  </si>
  <si>
    <t>31.615th</t>
  </si>
  <si>
    <t>26.61st</t>
  </si>
  <si>
    <t>26.623rd</t>
  </si>
  <si>
    <t>14.624th</t>
  </si>
  <si>
    <t>18.919th</t>
  </si>
  <si>
    <t>26.931st</t>
  </si>
  <si>
    <t>29.229th</t>
  </si>
  <si>
    <t>30.631st</t>
  </si>
  <si>
    <t>31.615th Feb</t>
  </si>
  <si>
    <t>24.226th</t>
  </si>
  <si>
    <t>25.64th</t>
  </si>
  <si>
    <t>22.32nd</t>
  </si>
  <si>
    <t>18.912th</t>
  </si>
  <si>
    <t>18.27th</t>
  </si>
  <si>
    <t>14.44th</t>
  </si>
  <si>
    <t>13.415th</t>
  </si>
  <si>
    <t>15.76th</t>
  </si>
  <si>
    <t>16.111th</t>
  </si>
  <si>
    <t>19.623rd</t>
  </si>
  <si>
    <t>24.323rd</t>
  </si>
  <si>
    <t>25.64th Feb</t>
  </si>
  <si>
    <t>32.36th</t>
  </si>
  <si>
    <t>32.216th</t>
  </si>
  <si>
    <t>27.72nd</t>
  </si>
  <si>
    <t>17.825th</t>
  </si>
  <si>
    <t>15.01st</t>
  </si>
  <si>
    <t>17.930th</t>
  </si>
  <si>
    <t>20.428th</t>
  </si>
  <si>
    <t>25.210th</t>
  </si>
  <si>
    <t>25.826th</t>
  </si>
  <si>
    <t>38.924th Dec</t>
  </si>
  <si>
    <t>25.627th</t>
  </si>
  <si>
    <t>24.325th</t>
  </si>
  <si>
    <t>21.88th</t>
  </si>
  <si>
    <t>17.13rd</t>
  </si>
  <si>
    <t>15.927th</t>
  </si>
  <si>
    <t>16.721st</t>
  </si>
  <si>
    <t>18.719th</t>
  </si>
  <si>
    <t>18.29th</t>
  </si>
  <si>
    <t>24.97th</t>
  </si>
  <si>
    <t>31.112th Feb</t>
  </si>
  <si>
    <t>28.624th</t>
  </si>
  <si>
    <t>28.413th</t>
  </si>
  <si>
    <t>27.21st</t>
  </si>
  <si>
    <t>20.88th</t>
  </si>
  <si>
    <t>16.81st</t>
  </si>
  <si>
    <t>15.031st</t>
  </si>
  <si>
    <t>17.228th</t>
  </si>
  <si>
    <t>21.25th</t>
  </si>
  <si>
    <t>24.923rd</t>
  </si>
  <si>
    <t>28.212th</t>
  </si>
  <si>
    <t>34.724th</t>
  </si>
  <si>
    <t>34.724th Dec</t>
  </si>
  <si>
    <t>21.86th</t>
  </si>
  <si>
    <t>24.428th</t>
  </si>
  <si>
    <t>19.218th</t>
  </si>
  <si>
    <t>18.95th</t>
  </si>
  <si>
    <t>13.36th</t>
  </si>
  <si>
    <t>14.211th</t>
  </si>
  <si>
    <t>16.319th</t>
  </si>
  <si>
    <t>17.831st</t>
  </si>
  <si>
    <t>22.728th</t>
  </si>
  <si>
    <t>25.730th</t>
  </si>
  <si>
    <t>25.730th Dec</t>
  </si>
  <si>
    <t>33.48th</t>
  </si>
  <si>
    <t>29.112th</t>
  </si>
  <si>
    <t>30.914th</t>
  </si>
  <si>
    <t>24.414th</t>
  </si>
  <si>
    <t>16.221st</t>
  </si>
  <si>
    <t>18.34th</t>
  </si>
  <si>
    <t>27.325th</t>
  </si>
  <si>
    <t>35.717th</t>
  </si>
  <si>
    <t>35.717th Nov</t>
  </si>
  <si>
    <t>23.92nd</t>
  </si>
  <si>
    <t>34.716th</t>
  </si>
  <si>
    <t>23.030th</t>
  </si>
  <si>
    <t>23.220th</t>
  </si>
  <si>
    <t>17.11st</t>
  </si>
  <si>
    <t>16.225th</t>
  </si>
  <si>
    <t>16.811th</t>
  </si>
  <si>
    <t>22.019th</t>
  </si>
  <si>
    <t>27.78th</t>
  </si>
  <si>
    <t>25.824th</t>
  </si>
  <si>
    <t>34.716th Feb</t>
  </si>
  <si>
    <t>35.824th</t>
  </si>
  <si>
    <t>34.210th</t>
  </si>
  <si>
    <t>29.413th</t>
  </si>
  <si>
    <t>22.55th</t>
  </si>
  <si>
    <t>21.71st</t>
  </si>
  <si>
    <t>16.613th</t>
  </si>
  <si>
    <t>14.711th</t>
  </si>
  <si>
    <t>17.922nd</t>
  </si>
  <si>
    <t>22.77th</t>
  </si>
  <si>
    <t>21.819th</t>
  </si>
  <si>
    <t>35.824th Jan</t>
  </si>
  <si>
    <t>22.815th</t>
  </si>
  <si>
    <t>22.912th</t>
  </si>
  <si>
    <t>21.614th</t>
  </si>
  <si>
    <t>21.72nd</t>
  </si>
  <si>
    <t>15.45th</t>
  </si>
  <si>
    <t>14.729th</t>
  </si>
  <si>
    <t>13.928th</t>
  </si>
  <si>
    <t>17.814th</t>
  </si>
  <si>
    <t>26.625th</t>
  </si>
  <si>
    <t>26.625th Dec</t>
  </si>
  <si>
    <t>34.318th</t>
  </si>
  <si>
    <t>36.212th</t>
  </si>
  <si>
    <t>30.118th</t>
  </si>
  <si>
    <t>28.817th</t>
  </si>
  <si>
    <t>17.221st</t>
  </si>
  <si>
    <t>15.631st</t>
  </si>
  <si>
    <t>16.515th</t>
  </si>
  <si>
    <t>19.229th</t>
  </si>
  <si>
    <t>32.722nd</t>
  </si>
  <si>
    <t>31.720th</t>
  </si>
  <si>
    <t>31.18th</t>
  </si>
  <si>
    <t>36.212th Feb</t>
  </si>
  <si>
    <t>24.624th</t>
  </si>
  <si>
    <t>25.423rd</t>
  </si>
  <si>
    <t>26.714th</t>
  </si>
  <si>
    <t>26.32nd</t>
  </si>
  <si>
    <t>18.127th</t>
  </si>
  <si>
    <t>16.429th</t>
  </si>
  <si>
    <t>16.821st</t>
  </si>
  <si>
    <t>18.129th</t>
  </si>
  <si>
    <t>18.130th</t>
  </si>
  <si>
    <t>32.125th</t>
  </si>
  <si>
    <t>32.125th Dec</t>
  </si>
  <si>
    <t>28.914th</t>
  </si>
  <si>
    <t>28.44th</t>
  </si>
  <si>
    <t>27.727th</t>
  </si>
  <si>
    <t>25.115th</t>
  </si>
  <si>
    <t>20.42nd</t>
  </si>
  <si>
    <t>18.428th</t>
  </si>
  <si>
    <t>19.617th</t>
  </si>
  <si>
    <t>27.621st</t>
  </si>
  <si>
    <t>29.026th</t>
  </si>
  <si>
    <t>31.230th</t>
  </si>
  <si>
    <t>31.230th Dec</t>
  </si>
  <si>
    <t>28.325th</t>
  </si>
  <si>
    <t>24.426th</t>
  </si>
  <si>
    <t>27.412th</t>
  </si>
  <si>
    <t>21.514th</t>
  </si>
  <si>
    <t>16.430th</t>
  </si>
  <si>
    <t>25.914th</t>
  </si>
  <si>
    <t>23.924th</t>
  </si>
  <si>
    <t>28.325th Jan</t>
  </si>
  <si>
    <t>25.525th</t>
  </si>
  <si>
    <t>21.67th</t>
  </si>
  <si>
    <t>20.713th</t>
  </si>
  <si>
    <t>16.222nd</t>
  </si>
  <si>
    <t>16.424th</t>
  </si>
  <si>
    <t>17.923rd</t>
  </si>
  <si>
    <t>25.620th</t>
  </si>
  <si>
    <t>26.918th</t>
  </si>
  <si>
    <t>31.415th Jan</t>
  </si>
  <si>
    <t>23.913th</t>
  </si>
  <si>
    <t>25.321st</t>
  </si>
  <si>
    <t>25.67th</t>
  </si>
  <si>
    <t>25.616th</t>
  </si>
  <si>
    <t>19.81st</t>
  </si>
  <si>
    <t>17.520th</t>
  </si>
  <si>
    <t>16.815th</t>
  </si>
  <si>
    <t>17.227th</t>
  </si>
  <si>
    <t>17.64th</t>
  </si>
  <si>
    <t>23.318th</t>
  </si>
  <si>
    <t>23.920th</t>
  </si>
  <si>
    <t>24.210th</t>
  </si>
  <si>
    <t>25.67th Mar</t>
  </si>
  <si>
    <t>33.122nd</t>
  </si>
  <si>
    <t>34.711th</t>
  </si>
  <si>
    <t>27.718th</t>
  </si>
  <si>
    <t>25.816th</t>
  </si>
  <si>
    <t>19.221st</t>
  </si>
  <si>
    <t>26.922nd</t>
  </si>
  <si>
    <t>27.129th</t>
  </si>
  <si>
    <t>29.53rd</t>
  </si>
  <si>
    <t>34.711th Feb</t>
  </si>
  <si>
    <t>25.724th</t>
  </si>
  <si>
    <t>25.122nd</t>
  </si>
  <si>
    <t>23.412th</t>
  </si>
  <si>
    <t>20.04th</t>
  </si>
  <si>
    <t>17.82nd</t>
  </si>
  <si>
    <t>14.910th</t>
  </si>
  <si>
    <t>14.412th</t>
  </si>
  <si>
    <t>16.17th</t>
  </si>
  <si>
    <t>16.726th</t>
  </si>
  <si>
    <t>21.818th</t>
  </si>
  <si>
    <t>22.713th</t>
  </si>
  <si>
    <t>25.724th Jan</t>
  </si>
  <si>
    <t>22.811th</t>
  </si>
  <si>
    <t>24.127th</t>
  </si>
  <si>
    <t>23.215th</t>
  </si>
  <si>
    <t>19.57th</t>
  </si>
  <si>
    <t>14.05th</t>
  </si>
  <si>
    <t>17.727th</t>
  </si>
  <si>
    <t>17.117th</t>
  </si>
  <si>
    <t>26.121st</t>
  </si>
  <si>
    <t>26.63rd</t>
  </si>
  <si>
    <t>30.830th</t>
  </si>
  <si>
    <t>30.830th Dec</t>
  </si>
  <si>
    <t>30.820th</t>
  </si>
  <si>
    <t>28.617th</t>
  </si>
  <si>
    <t>24.612th</t>
  </si>
  <si>
    <t>18.68th</t>
  </si>
  <si>
    <t>15.831st</t>
  </si>
  <si>
    <t>18.216th</t>
  </si>
  <si>
    <t>21.526th</t>
  </si>
  <si>
    <t>30.428th</t>
  </si>
  <si>
    <t>33.45th</t>
  </si>
  <si>
    <t>33.45th Dec</t>
  </si>
  <si>
    <t>22.527th</t>
  </si>
  <si>
    <t>29.421st</t>
  </si>
  <si>
    <t>25.327th</t>
  </si>
  <si>
    <t>21.43rd</t>
  </si>
  <si>
    <t>16.724th</t>
  </si>
  <si>
    <t>17.628th</t>
  </si>
  <si>
    <t>17.626th</t>
  </si>
  <si>
    <t>20.621st</t>
  </si>
  <si>
    <t>30.326th</t>
  </si>
  <si>
    <t>30.326th Nov</t>
  </si>
  <si>
    <t>32.24th</t>
  </si>
  <si>
    <t>32.812th</t>
  </si>
  <si>
    <t>27.115th</t>
  </si>
  <si>
    <t>15.41st</t>
  </si>
  <si>
    <t>18.118th</t>
  </si>
  <si>
    <t>17.73rd</t>
  </si>
  <si>
    <t>21.729th</t>
  </si>
  <si>
    <t>27.826th</t>
  </si>
  <si>
    <t>31.030th</t>
  </si>
  <si>
    <t>32.812th Feb</t>
  </si>
  <si>
    <t>21.37th</t>
  </si>
  <si>
    <t>20.017th</t>
  </si>
  <si>
    <t>16.51st</t>
  </si>
  <si>
    <t>14.415th</t>
  </si>
  <si>
    <t>14.42nd</t>
  </si>
  <si>
    <t>15.58th</t>
  </si>
  <si>
    <t>18.122nd</t>
  </si>
  <si>
    <t>20.324th</t>
  </si>
  <si>
    <t>21.83rd</t>
  </si>
  <si>
    <t>24.612th Feb</t>
  </si>
  <si>
    <t>30.715th</t>
  </si>
  <si>
    <t>24.53rd</t>
  </si>
  <si>
    <t>23.324th</t>
  </si>
  <si>
    <t>21.17th</t>
  </si>
  <si>
    <t>18.413th</t>
  </si>
  <si>
    <t>15.222nd</t>
  </si>
  <si>
    <t>14.824th</t>
  </si>
  <si>
    <t>17.723rd</t>
  </si>
  <si>
    <t>27.614th</t>
  </si>
  <si>
    <t>24.221st</t>
  </si>
  <si>
    <t>23.818th</t>
  </si>
  <si>
    <t>30.715th Jan</t>
  </si>
  <si>
    <t>27.93rd</t>
  </si>
  <si>
    <t>32.914th</t>
  </si>
  <si>
    <t>28.95th</t>
  </si>
  <si>
    <t>17.65th</t>
  </si>
  <si>
    <t>17.319th</t>
  </si>
  <si>
    <t>27.623rd</t>
  </si>
  <si>
    <t>26.622nd</t>
  </si>
  <si>
    <t>31.68th</t>
  </si>
  <si>
    <t>27.516th</t>
  </si>
  <si>
    <t>32.914th Feb</t>
  </si>
  <si>
    <t>28.616th</t>
  </si>
  <si>
    <t>19.313th</t>
  </si>
  <si>
    <t>17.919th</t>
  </si>
  <si>
    <t>23.214th</t>
  </si>
  <si>
    <t>19.88th</t>
  </si>
  <si>
    <t>34.213th</t>
  </si>
  <si>
    <t>34.213th Dec</t>
  </si>
  <si>
    <t>28.915th</t>
  </si>
  <si>
    <t>23.31st</t>
  </si>
  <si>
    <t>18.91st</t>
  </si>
  <si>
    <t>14.914th</t>
  </si>
  <si>
    <t>14.720th</t>
  </si>
  <si>
    <t>26.720th</t>
  </si>
  <si>
    <t>31.913th</t>
  </si>
  <si>
    <t>31.913th Dec</t>
  </si>
  <si>
    <t>21.74th</t>
  </si>
  <si>
    <t>21.812th</t>
  </si>
  <si>
    <t>20.43rd</t>
  </si>
  <si>
    <t>20.215th</t>
  </si>
  <si>
    <t>17.86th</t>
  </si>
  <si>
    <t>14.230th</t>
  </si>
  <si>
    <t>14.127th</t>
  </si>
  <si>
    <t>15.37th</t>
  </si>
  <si>
    <t>16.62nd</t>
  </si>
  <si>
    <t>22.130th</t>
  </si>
  <si>
    <t>22.130th Dec</t>
  </si>
  <si>
    <t>28.321st</t>
  </si>
  <si>
    <t>21.01st</t>
  </si>
  <si>
    <t>21.312th</t>
  </si>
  <si>
    <t>16.823rd</t>
  </si>
  <si>
    <t>15.17th</t>
  </si>
  <si>
    <t>14.031st</t>
  </si>
  <si>
    <t>15.616th</t>
  </si>
  <si>
    <t>17.211th</t>
  </si>
  <si>
    <t>23.816th</t>
  </si>
  <si>
    <t>25.928th</t>
  </si>
  <si>
    <t>29.95th</t>
  </si>
  <si>
    <t>29.95th Dec</t>
  </si>
  <si>
    <t>35.110th</t>
  </si>
  <si>
    <t>39.111th</t>
  </si>
  <si>
    <t>27.22nd</t>
  </si>
  <si>
    <t>23.94th</t>
  </si>
  <si>
    <t>19.410th</t>
  </si>
  <si>
    <t>15.623rd</t>
  </si>
  <si>
    <t>14.810th</t>
  </si>
  <si>
    <t>19.031st</t>
  </si>
  <si>
    <t>26.718th</t>
  </si>
  <si>
    <t>28.830th</t>
  </si>
  <si>
    <t>33.516th</t>
  </si>
  <si>
    <t>39.111th Feb</t>
  </si>
  <si>
    <t>28.327th</t>
  </si>
  <si>
    <t>24.614th</t>
  </si>
  <si>
    <t>27.217th</t>
  </si>
  <si>
    <t>22.312th</t>
  </si>
  <si>
    <t>17.59th</t>
  </si>
  <si>
    <t>18.711th</t>
  </si>
  <si>
    <t>15.427th</t>
  </si>
  <si>
    <t>16.115th</t>
  </si>
  <si>
    <t>21.220th</t>
  </si>
  <si>
    <t>21.623rd</t>
  </si>
  <si>
    <t>24.88th</t>
  </si>
  <si>
    <t>23.315th</t>
  </si>
  <si>
    <t>28.327th Jan</t>
  </si>
  <si>
    <t>30.821st</t>
  </si>
  <si>
    <t>23.95th</t>
  </si>
  <si>
    <t>20.312th</t>
  </si>
  <si>
    <t>31.628th</t>
  </si>
  <si>
    <t>30.731st</t>
  </si>
  <si>
    <t>31.628th Oct</t>
  </si>
  <si>
    <t>21.115th</t>
  </si>
  <si>
    <t>22.118th</t>
  </si>
  <si>
    <t>21.65th</t>
  </si>
  <si>
    <t>18.61st</t>
  </si>
  <si>
    <t>16.14th</t>
  </si>
  <si>
    <t>13.91st</t>
  </si>
  <si>
    <t>13.322nd</t>
  </si>
  <si>
    <t>14.229th</t>
  </si>
  <si>
    <t>14.411th</t>
  </si>
  <si>
    <t>18.620th</t>
  </si>
  <si>
    <t>22.813th</t>
  </si>
  <si>
    <t>22.813th Dec</t>
  </si>
  <si>
    <t>22.81st</t>
  </si>
  <si>
    <t>25.71st</t>
  </si>
  <si>
    <t>15.65th</t>
  </si>
  <si>
    <t>15.117th</t>
  </si>
  <si>
    <t>16.128th</t>
  </si>
  <si>
    <t>16.219th</t>
  </si>
  <si>
    <t>25.822nd</t>
  </si>
  <si>
    <t>26.722nd</t>
  </si>
  <si>
    <t>24.016th</t>
  </si>
  <si>
    <t>32.214th Feb</t>
  </si>
  <si>
    <t>38.411th</t>
  </si>
  <si>
    <t>30.115th</t>
  </si>
  <si>
    <t>30.13rd</t>
  </si>
  <si>
    <t>15.011th</t>
  </si>
  <si>
    <t>15.98th</t>
  </si>
  <si>
    <t>24.628th</t>
  </si>
  <si>
    <t>21.022nd</t>
  </si>
  <si>
    <t>30.012th</t>
  </si>
  <si>
    <t>28.214th</t>
  </si>
  <si>
    <t>38.411th Jan</t>
  </si>
  <si>
    <t>27.131st</t>
  </si>
  <si>
    <t>30.88th</t>
  </si>
  <si>
    <t>25.611th</t>
  </si>
  <si>
    <t>19.44th</t>
  </si>
  <si>
    <t>16.619th</t>
  </si>
  <si>
    <t>16.621st</t>
  </si>
  <si>
    <t>17.019th</t>
  </si>
  <si>
    <t>20.823rd</t>
  </si>
  <si>
    <t>18.829th</t>
  </si>
  <si>
    <t>26.68th</t>
  </si>
  <si>
    <t>25.33rd</t>
  </si>
  <si>
    <t>30.88th Feb</t>
  </si>
  <si>
    <t>32.331st</t>
  </si>
  <si>
    <t>29.98th</t>
  </si>
  <si>
    <t>30.311th</t>
  </si>
  <si>
    <t>18.24th</t>
  </si>
  <si>
    <t>19.022nd</t>
  </si>
  <si>
    <t>15.721st</t>
  </si>
  <si>
    <t>24.622nd</t>
  </si>
  <si>
    <t>31.428th</t>
  </si>
  <si>
    <t>29.425th</t>
  </si>
  <si>
    <t>32.331st Jan</t>
  </si>
  <si>
    <t>20.620th</t>
  </si>
  <si>
    <t>19.412th</t>
  </si>
  <si>
    <t>15.620th</t>
  </si>
  <si>
    <t>13.323rd</t>
  </si>
  <si>
    <t>14.419th</t>
  </si>
  <si>
    <t>21.028th</t>
  </si>
  <si>
    <t>25.015th Jan</t>
  </si>
  <si>
    <t>28.310th</t>
  </si>
  <si>
    <t>32.912th</t>
  </si>
  <si>
    <t>24.02nd</t>
  </si>
  <si>
    <t>18.616th</t>
  </si>
  <si>
    <t>14.119th</t>
  </si>
  <si>
    <t>13.910th</t>
  </si>
  <si>
    <t>17.631st</t>
  </si>
  <si>
    <t>22.129th</t>
  </si>
  <si>
    <t>23.418th</t>
  </si>
  <si>
    <t>26.630th</t>
  </si>
  <si>
    <t>28.316th</t>
  </si>
  <si>
    <t>32.912th Feb</t>
  </si>
  <si>
    <t>28.525th</t>
  </si>
  <si>
    <t>33.79th</t>
  </si>
  <si>
    <t>31.012th</t>
  </si>
  <si>
    <t>28.917th</t>
  </si>
  <si>
    <t>23.13rd</t>
  </si>
  <si>
    <t>23.96th</t>
  </si>
  <si>
    <t>22.419th</t>
  </si>
  <si>
    <t>23.723rd</t>
  </si>
  <si>
    <t>33.79th Feb</t>
  </si>
  <si>
    <t>24.11st</t>
  </si>
  <si>
    <t>22.515th</t>
  </si>
  <si>
    <t>18.016th</t>
  </si>
  <si>
    <t>18.713th</t>
  </si>
  <si>
    <t>24.616th</t>
  </si>
  <si>
    <t>28.025th</t>
  </si>
  <si>
    <t>29.112th Feb</t>
  </si>
  <si>
    <t>29.010th</t>
  </si>
  <si>
    <t>32.311th</t>
  </si>
  <si>
    <t>29.01st</t>
  </si>
  <si>
    <t>15.022nd</t>
  </si>
  <si>
    <t>22.329th</t>
  </si>
  <si>
    <t>22.218th</t>
  </si>
  <si>
    <t>27.230th</t>
  </si>
  <si>
    <t>28.315th</t>
  </si>
  <si>
    <t>32.311th Feb</t>
  </si>
  <si>
    <t>23.23rd</t>
  </si>
  <si>
    <t>21.33rd</t>
  </si>
  <si>
    <t>15.66th</t>
  </si>
  <si>
    <t>13.921st</t>
  </si>
  <si>
    <t>18.623rd</t>
  </si>
  <si>
    <t>16.722nd</t>
  </si>
  <si>
    <t>20.228th</t>
  </si>
  <si>
    <t>21.231st</t>
  </si>
  <si>
    <t>23.68th Feb</t>
  </si>
  <si>
    <t>36.111th</t>
  </si>
  <si>
    <t>25.62nd</t>
  </si>
  <si>
    <t>23.89th</t>
  </si>
  <si>
    <t>19.09th</t>
  </si>
  <si>
    <t>14.43rd</t>
  </si>
  <si>
    <t>15.42nd</t>
  </si>
  <si>
    <t>19.828th</t>
  </si>
  <si>
    <t>18.319th</t>
  </si>
  <si>
    <t>28.312th</t>
  </si>
  <si>
    <t>26.114th</t>
  </si>
  <si>
    <t>36.111th Jan</t>
  </si>
  <si>
    <t>34.29th</t>
  </si>
  <si>
    <t>32.21st</t>
  </si>
  <si>
    <t>30.129th</t>
  </si>
  <si>
    <t>25.422nd</t>
  </si>
  <si>
    <t>21.79th</t>
  </si>
  <si>
    <t>17.012th</t>
  </si>
  <si>
    <t>15.84th</t>
  </si>
  <si>
    <t>16.917th</t>
  </si>
  <si>
    <t>21.921st</t>
  </si>
  <si>
    <t>28.34th</t>
  </si>
  <si>
    <t>30.85th</t>
  </si>
  <si>
    <t>34.29th Jan</t>
  </si>
  <si>
    <t>32.310th</t>
  </si>
  <si>
    <t>28.127th</t>
  </si>
  <si>
    <t>23.83rd</t>
  </si>
  <si>
    <t>24.720th</t>
  </si>
  <si>
    <t>20.66th</t>
  </si>
  <si>
    <t>16.019th</t>
  </si>
  <si>
    <t>16.48th</t>
  </si>
  <si>
    <t>18.018th</t>
  </si>
  <si>
    <t>18.120th</t>
  </si>
  <si>
    <t>18.422nd</t>
  </si>
  <si>
    <t>21.112th</t>
  </si>
  <si>
    <t>23.331st</t>
  </si>
  <si>
    <t>32.310th Jan</t>
  </si>
  <si>
    <t>35.611th</t>
  </si>
  <si>
    <t>29.515th</t>
  </si>
  <si>
    <t>34.47th</t>
  </si>
  <si>
    <t>27.23rd</t>
  </si>
  <si>
    <t>16.98th</t>
  </si>
  <si>
    <t>21.628th</t>
  </si>
  <si>
    <t>20.529th</t>
  </si>
  <si>
    <t>26.610th</t>
  </si>
  <si>
    <t>35.611th Jan</t>
  </si>
  <si>
    <t>25.011th</t>
  </si>
  <si>
    <t>12.210th</t>
  </si>
  <si>
    <t>12.931st</t>
  </si>
  <si>
    <t>15.029th</t>
  </si>
  <si>
    <t>17.215th</t>
  </si>
  <si>
    <t>19.426th</t>
  </si>
  <si>
    <t>22.217th</t>
  </si>
  <si>
    <t>25.011th Feb</t>
  </si>
  <si>
    <t>25.025th</t>
  </si>
  <si>
    <t>31.79th</t>
  </si>
  <si>
    <t>28.112th</t>
  </si>
  <si>
    <t>24.517th</t>
  </si>
  <si>
    <t>12.73rd</t>
  </si>
  <si>
    <t>15.820th</t>
  </si>
  <si>
    <t>22.86th</t>
  </si>
  <si>
    <t>20.723rd</t>
  </si>
  <si>
    <t>31.79th Feb</t>
  </si>
  <si>
    <t>30.029th</t>
  </si>
  <si>
    <t>29.58th</t>
  </si>
  <si>
    <t>28.712th</t>
  </si>
  <si>
    <t>22.313th</t>
  </si>
  <si>
    <t>16.124th</t>
  </si>
  <si>
    <t>25.123rd</t>
  </si>
  <si>
    <t>27.515th</t>
  </si>
  <si>
    <t>27.320th</t>
  </si>
  <si>
    <t>30.029th Jan</t>
  </si>
  <si>
    <t>27.125th</t>
  </si>
  <si>
    <t>22.710th</t>
  </si>
  <si>
    <t>24.918th</t>
  </si>
  <si>
    <t>20.13rd</t>
  </si>
  <si>
    <t>21.42nd</t>
  </si>
  <si>
    <t>27.125th Feb</t>
  </si>
  <si>
    <t>26.122nd</t>
  </si>
  <si>
    <t>29.921st</t>
  </si>
  <si>
    <t>18.45th</t>
  </si>
  <si>
    <t>15.020th</t>
  </si>
  <si>
    <t>13.29th</t>
  </si>
  <si>
    <t>16.224th</t>
  </si>
  <si>
    <t>18.329th</t>
  </si>
  <si>
    <t>24.37th</t>
  </si>
  <si>
    <t>29.921st Feb</t>
  </si>
  <si>
    <t>27.112th</t>
  </si>
  <si>
    <t>24.710th</t>
  </si>
  <si>
    <t>23.37th</t>
  </si>
  <si>
    <t>17.21st</t>
  </si>
  <si>
    <t>14.21st</t>
  </si>
  <si>
    <t>14.29th</t>
  </si>
  <si>
    <t>15.728th</t>
  </si>
  <si>
    <t>21.128th</t>
  </si>
  <si>
    <t>27.112th Jan</t>
  </si>
  <si>
    <t>30.79th</t>
  </si>
  <si>
    <t>31.11st</t>
  </si>
  <si>
    <t>25.629th</t>
  </si>
  <si>
    <t>21.317th</t>
  </si>
  <si>
    <t>20.110th</t>
  </si>
  <si>
    <t>14.812th</t>
  </si>
  <si>
    <t>16.45th</t>
  </si>
  <si>
    <t>22.021st</t>
  </si>
  <si>
    <t>20.027th</t>
  </si>
  <si>
    <t>29.25th</t>
  </si>
  <si>
    <t>31.11st Feb</t>
  </si>
  <si>
    <t>33.927th</t>
  </si>
  <si>
    <t>27.64th</t>
  </si>
  <si>
    <t>28.119th</t>
  </si>
  <si>
    <t>21.120th</t>
  </si>
  <si>
    <t>19.831st</t>
  </si>
  <si>
    <t>17.91st</t>
  </si>
  <si>
    <t>17.730th</t>
  </si>
  <si>
    <t>19.129th</t>
  </si>
  <si>
    <t>22.930th</t>
  </si>
  <si>
    <t>31.727th</t>
  </si>
  <si>
    <t>31.711th</t>
  </si>
  <si>
    <t>33.927th Jan</t>
  </si>
  <si>
    <t>29.46th</t>
  </si>
  <si>
    <t>27.810th</t>
  </si>
  <si>
    <t>20.021st</t>
  </si>
  <si>
    <t>17.526th</t>
  </si>
  <si>
    <t>17.75th</t>
  </si>
  <si>
    <t>15.819th</t>
  </si>
  <si>
    <t>19.422nd</t>
  </si>
  <si>
    <t>22.13rd</t>
  </si>
  <si>
    <t>24.22nd</t>
  </si>
  <si>
    <t>29.46th Jan</t>
  </si>
  <si>
    <t>32.823rd</t>
  </si>
  <si>
    <t>35.22nd</t>
  </si>
  <si>
    <t>29.54th</t>
  </si>
  <si>
    <t>24.022nd</t>
  </si>
  <si>
    <t>20.07th</t>
  </si>
  <si>
    <t>16.928th</t>
  </si>
  <si>
    <t>16.925th</t>
  </si>
  <si>
    <t>16.326th</t>
  </si>
  <si>
    <t>19.45th</t>
  </si>
  <si>
    <t>26.94th</t>
  </si>
  <si>
    <t>26.22nd</t>
  </si>
  <si>
    <t>29.44th</t>
  </si>
  <si>
    <t>35.22nd Feb</t>
  </si>
  <si>
    <t>25.022nd</t>
  </si>
  <si>
    <t>21.712th</t>
  </si>
  <si>
    <t>14.717th</t>
  </si>
  <si>
    <t>12.93rd</t>
  </si>
  <si>
    <t>13.124th</t>
  </si>
  <si>
    <t>16.113th</t>
  </si>
  <si>
    <t>19.311th</t>
  </si>
  <si>
    <t>20.616th</t>
  </si>
  <si>
    <t>25.022nd Jan</t>
  </si>
  <si>
    <t>26.729th</t>
  </si>
  <si>
    <t>26.28th</t>
  </si>
  <si>
    <t>26.812th</t>
  </si>
  <si>
    <t>21.013th</t>
  </si>
  <si>
    <t>20.013th</t>
  </si>
  <si>
    <t>23.123rd</t>
  </si>
  <si>
    <t>26.215th</t>
  </si>
  <si>
    <t>21.41st</t>
  </si>
  <si>
    <t>26.812th Mar</t>
  </si>
  <si>
    <t>27.37th</t>
  </si>
  <si>
    <t>25.013th</t>
  </si>
  <si>
    <t>30.611th</t>
  </si>
  <si>
    <t>21.210th</t>
  </si>
  <si>
    <t>17.313th</t>
  </si>
  <si>
    <t>15.526th</t>
  </si>
  <si>
    <t>20.515th</t>
  </si>
  <si>
    <t>27.918th</t>
  </si>
  <si>
    <t>26.71st</t>
  </si>
  <si>
    <t>32.129th</t>
  </si>
  <si>
    <t>32.129th Dec</t>
  </si>
  <si>
    <t>25.317th</t>
  </si>
  <si>
    <t>22.84th</t>
  </si>
  <si>
    <t>19.419th</t>
  </si>
  <si>
    <t>18.813th</t>
  </si>
  <si>
    <t>15.63rd</t>
  </si>
  <si>
    <t>16.418th</t>
  </si>
  <si>
    <t>16.215th</t>
  </si>
  <si>
    <t>20.623rd</t>
  </si>
  <si>
    <t>21.026th</t>
  </si>
  <si>
    <t>20.77th</t>
  </si>
  <si>
    <t>25.826th Dec</t>
  </si>
  <si>
    <t>31.129th</t>
  </si>
  <si>
    <t>30.625th</t>
  </si>
  <si>
    <t>22.212th</t>
  </si>
  <si>
    <t>18.913th</t>
  </si>
  <si>
    <t>15.724th</t>
  </si>
  <si>
    <t>19.423rd</t>
  </si>
  <si>
    <t>24.126th</t>
  </si>
  <si>
    <t>28.313th</t>
  </si>
  <si>
    <t>28.626th</t>
  </si>
  <si>
    <t>31.129th Jan</t>
  </si>
  <si>
    <t>22.223rd</t>
  </si>
  <si>
    <t>27.19th</t>
  </si>
  <si>
    <t>23.313th</t>
  </si>
  <si>
    <t>19.822nd</t>
  </si>
  <si>
    <t>15.628th</t>
  </si>
  <si>
    <t>14.94th</t>
  </si>
  <si>
    <t>17.819th</t>
  </si>
  <si>
    <t>19.125th</t>
  </si>
  <si>
    <t>21.14th</t>
  </si>
  <si>
    <t>27.19th Feb</t>
  </si>
  <si>
    <t>26.727th</t>
  </si>
  <si>
    <t>26.119th</t>
  </si>
  <si>
    <t>17.81st</t>
  </si>
  <si>
    <t>17.529th</t>
  </si>
  <si>
    <t>22.530th</t>
  </si>
  <si>
    <t>27.527th</t>
  </si>
  <si>
    <t>28.111th</t>
  </si>
  <si>
    <t>28.111th Dec</t>
  </si>
  <si>
    <t>32.816th</t>
  </si>
  <si>
    <t>37.39th</t>
  </si>
  <si>
    <t>21.521st</t>
  </si>
  <si>
    <t>12.815th</t>
  </si>
  <si>
    <t>18.914th</t>
  </si>
  <si>
    <t>19.428th</t>
  </si>
  <si>
    <t>24.417th</t>
  </si>
  <si>
    <t>27.830th</t>
  </si>
  <si>
    <t>31.228th</t>
  </si>
  <si>
    <t>34.413th</t>
  </si>
  <si>
    <t>37.39th Feb</t>
  </si>
  <si>
    <t>28.86th</t>
  </si>
  <si>
    <t>25.414th</t>
  </si>
  <si>
    <t>21.111th</t>
  </si>
  <si>
    <t>20.03rd</t>
  </si>
  <si>
    <t>16.78th</t>
  </si>
  <si>
    <t>16.916th</t>
  </si>
  <si>
    <t>16.927th</t>
  </si>
  <si>
    <t>17.829th</t>
  </si>
  <si>
    <t>21.927th</t>
  </si>
  <si>
    <t>24.412th</t>
  </si>
  <si>
    <t>28.86th Jan</t>
  </si>
  <si>
    <t>31.027th</t>
  </si>
  <si>
    <t>31.22nd</t>
  </si>
  <si>
    <t>21.715th</t>
  </si>
  <si>
    <t>19.15th</t>
  </si>
  <si>
    <t>14.731st</t>
  </si>
  <si>
    <t>21.216th</t>
  </si>
  <si>
    <t>22.330th</t>
  </si>
  <si>
    <t>30.630th</t>
  </si>
  <si>
    <t>31.611th Dec</t>
  </si>
  <si>
    <t>22.413th</t>
  </si>
  <si>
    <t>18.313th</t>
  </si>
  <si>
    <t>14.67th</t>
  </si>
  <si>
    <t>14.31st</t>
  </si>
  <si>
    <t>14.117th</t>
  </si>
  <si>
    <t>17.226th</t>
  </si>
  <si>
    <t>19.614th</t>
  </si>
  <si>
    <t>21.616th</t>
  </si>
  <si>
    <t>22.413th Feb</t>
  </si>
  <si>
    <t>21.126th</t>
  </si>
  <si>
    <t>20.811th</t>
  </si>
  <si>
    <t>16.415th</t>
  </si>
  <si>
    <t>13.331st</t>
  </si>
  <si>
    <t>19.27th</t>
  </si>
  <si>
    <t>24.222nd</t>
  </si>
  <si>
    <t>24.71st</t>
  </si>
  <si>
    <t>25.628th</t>
  </si>
  <si>
    <t>25.628th Dec</t>
  </si>
  <si>
    <t>30.927th</t>
  </si>
  <si>
    <t>29.39th</t>
  </si>
  <si>
    <t>28.22nd</t>
  </si>
  <si>
    <t>17.97th</t>
  </si>
  <si>
    <t>15.129th</t>
  </si>
  <si>
    <t>15.518th</t>
  </si>
  <si>
    <t>18.830th</t>
  </si>
  <si>
    <t>29.127th</t>
  </si>
  <si>
    <t>32.79th</t>
  </si>
  <si>
    <t>32.79th Dec</t>
  </si>
  <si>
    <t>25.46th</t>
  </si>
  <si>
    <t>25.312th</t>
  </si>
  <si>
    <t>20.015th</t>
  </si>
  <si>
    <t>18.25th</t>
  </si>
  <si>
    <t>15.07th</t>
  </si>
  <si>
    <t>15.828th</t>
  </si>
  <si>
    <t>22.822nd</t>
  </si>
  <si>
    <t>20.828th</t>
  </si>
  <si>
    <t>25.64th Dec</t>
  </si>
  <si>
    <t>27.06th</t>
  </si>
  <si>
    <t>28.311th</t>
  </si>
  <si>
    <t>19.46th</t>
  </si>
  <si>
    <t>14.220th</t>
  </si>
  <si>
    <t>16.820th</t>
  </si>
  <si>
    <t>26.218th</t>
  </si>
  <si>
    <t>28.328th</t>
  </si>
  <si>
    <t>28.929th</t>
  </si>
  <si>
    <t>28.928th Feb</t>
  </si>
  <si>
    <t>22.425th</t>
  </si>
  <si>
    <t>22.014th</t>
  </si>
  <si>
    <t>21.92nd</t>
  </si>
  <si>
    <t>19.33rd</t>
  </si>
  <si>
    <t>16.912th</t>
  </si>
  <si>
    <t>12.43rd</t>
  </si>
  <si>
    <t>14.46th</t>
  </si>
  <si>
    <t>15.716th</t>
  </si>
  <si>
    <t>16.930th</t>
  </si>
  <si>
    <t>23.111th</t>
  </si>
  <si>
    <t>23.111th Dec</t>
  </si>
  <si>
    <t>30.329th</t>
  </si>
  <si>
    <t>35.09th</t>
  </si>
  <si>
    <t>18.318th</t>
  </si>
  <si>
    <t>16.914th</t>
  </si>
  <si>
    <t>21.717th</t>
  </si>
  <si>
    <t>24.730th</t>
  </si>
  <si>
    <t>28.128th</t>
  </si>
  <si>
    <t>31.113th</t>
  </si>
  <si>
    <t>35.09th Feb</t>
  </si>
  <si>
    <t>31.716th</t>
  </si>
  <si>
    <t>29.910th</t>
  </si>
  <si>
    <t>20.019th</t>
  </si>
  <si>
    <t>16.713th</t>
  </si>
  <si>
    <t>21.723rd</t>
  </si>
  <si>
    <t>31.716th Jan</t>
  </si>
  <si>
    <t>34.410th</t>
  </si>
  <si>
    <t>23.32nd</t>
  </si>
  <si>
    <t>20.219th</t>
  </si>
  <si>
    <t>16.412th</t>
  </si>
  <si>
    <t>17.828th</t>
  </si>
  <si>
    <t>29.113th</t>
  </si>
  <si>
    <t>34.410th Mar</t>
  </si>
  <si>
    <t>22.24th</t>
  </si>
  <si>
    <t>21.011th</t>
  </si>
  <si>
    <t>18.85th</t>
  </si>
  <si>
    <t>15.38th</t>
  </si>
  <si>
    <t>15.116th</t>
  </si>
  <si>
    <t>13.87th</t>
  </si>
  <si>
    <t>13.428th</t>
  </si>
  <si>
    <t>17.823rd</t>
  </si>
  <si>
    <t>22.412th</t>
  </si>
  <si>
    <t>22.412th Dec</t>
  </si>
  <si>
    <t>29.727th</t>
  </si>
  <si>
    <t>26.96th</t>
  </si>
  <si>
    <t>16.77th</t>
  </si>
  <si>
    <t>14.719th</t>
  </si>
  <si>
    <t>14.418th</t>
  </si>
  <si>
    <t>29.727th Feb</t>
  </si>
  <si>
    <t>27.222nd</t>
  </si>
  <si>
    <t>28.326th</t>
  </si>
  <si>
    <t>29.29th</t>
  </si>
  <si>
    <t>26.11st</t>
  </si>
  <si>
    <t>16.716th</t>
  </si>
  <si>
    <t>16.711th</t>
  </si>
  <si>
    <t>19.625th</t>
  </si>
  <si>
    <t>30.126th</t>
  </si>
  <si>
    <t>31.09th</t>
  </si>
  <si>
    <t>31.09th Dec</t>
  </si>
  <si>
    <t>23.824th</t>
  </si>
  <si>
    <t>26.59th</t>
  </si>
  <si>
    <t>16.822nd</t>
  </si>
  <si>
    <t>16.818th</t>
  </si>
  <si>
    <t>17.521st</t>
  </si>
  <si>
    <t>21.329th</t>
  </si>
  <si>
    <t>20.814th</t>
  </si>
  <si>
    <t>26.59th Feb</t>
  </si>
  <si>
    <t>26.83rd</t>
  </si>
  <si>
    <t>33.326th</t>
  </si>
  <si>
    <t>24.721st</t>
  </si>
  <si>
    <t>20.86th</t>
  </si>
  <si>
    <t>18.31st</t>
  </si>
  <si>
    <t>19.213th</t>
  </si>
  <si>
    <t>21.15th</t>
  </si>
  <si>
    <t>25.018th</t>
  </si>
  <si>
    <t>33.326th Feb</t>
  </si>
  <si>
    <t>31.023rd</t>
  </si>
  <si>
    <t>28.29th</t>
  </si>
  <si>
    <t>23.41st</t>
  </si>
  <si>
    <t>15.28th</t>
  </si>
  <si>
    <t>16.117th</t>
  </si>
  <si>
    <t>19.118th</t>
  </si>
  <si>
    <t>30.218th</t>
  </si>
  <si>
    <t>31.13rd</t>
  </si>
  <si>
    <t>28.926th</t>
  </si>
  <si>
    <t>31.512th</t>
  </si>
  <si>
    <t>21.315th</t>
  </si>
  <si>
    <t>29.428th</t>
  </si>
  <si>
    <t>29.919th</t>
  </si>
  <si>
    <t>31.512th Mar</t>
  </si>
  <si>
    <t>24.213th</t>
  </si>
  <si>
    <t>25.89th</t>
  </si>
  <si>
    <t>22.36th</t>
  </si>
  <si>
    <t>19.420th</t>
  </si>
  <si>
    <t>15.87th</t>
  </si>
  <si>
    <t>15.016th</t>
  </si>
  <si>
    <t>13.911th</t>
  </si>
  <si>
    <t>14.420th</t>
  </si>
  <si>
    <t>14.430th</t>
  </si>
  <si>
    <t>19.41st</t>
  </si>
  <si>
    <t>22.818th</t>
  </si>
  <si>
    <t>25.89th Feb</t>
  </si>
  <si>
    <t>25.531st</t>
  </si>
  <si>
    <t>24.019th</t>
  </si>
  <si>
    <t>26.313th</t>
  </si>
  <si>
    <t>25.05th</t>
  </si>
  <si>
    <t>11.715th</t>
  </si>
  <si>
    <t>15.310th</t>
  </si>
  <si>
    <t>17.629th</t>
  </si>
  <si>
    <t>21.47th</t>
  </si>
  <si>
    <t>33.026th</t>
  </si>
  <si>
    <t>22.37th</t>
  </si>
  <si>
    <t>33.026th Nov</t>
  </si>
  <si>
    <t>27.831st</t>
  </si>
  <si>
    <t>26.220th</t>
  </si>
  <si>
    <t>27.25th</t>
  </si>
  <si>
    <t>22.66th</t>
  </si>
  <si>
    <t>11.214th</t>
  </si>
  <si>
    <t>19.315th</t>
  </si>
  <si>
    <t>23.27th</t>
  </si>
  <si>
    <t>24.128th</t>
  </si>
  <si>
    <t>36.826th</t>
  </si>
  <si>
    <t>28.123rd</t>
  </si>
  <si>
    <t>36.826th Nov</t>
  </si>
  <si>
    <t>24.422nd</t>
  </si>
  <si>
    <t>24.07th</t>
  </si>
  <si>
    <t>17.721st</t>
  </si>
  <si>
    <t>15.19th</t>
  </si>
  <si>
    <t>18.325th</t>
  </si>
  <si>
    <t>26.827th</t>
  </si>
  <si>
    <t>26.827th Nov</t>
  </si>
  <si>
    <t>27.314th</t>
  </si>
  <si>
    <t>24.34th</t>
  </si>
  <si>
    <t>22.46th</t>
  </si>
  <si>
    <t>17.128th</t>
  </si>
  <si>
    <t>18.331st</t>
  </si>
  <si>
    <t>21.728th</t>
  </si>
  <si>
    <t>27.523rd</t>
  </si>
  <si>
    <t>33.327th Nov</t>
  </si>
  <si>
    <t>19.712th</t>
  </si>
  <si>
    <t>15.02nd</t>
  </si>
  <si>
    <t>13.113th</t>
  </si>
  <si>
    <t>13.69th</t>
  </si>
  <si>
    <t>14.413th</t>
  </si>
  <si>
    <t>20.628th</t>
  </si>
  <si>
    <t>25.018th Dec</t>
  </si>
  <si>
    <t>30.819th</t>
  </si>
  <si>
    <t>25.717th</t>
  </si>
  <si>
    <t>24.611th</t>
  </si>
  <si>
    <t>22.83rd</t>
  </si>
  <si>
    <t>17.011th</t>
  </si>
  <si>
    <t>13.326th</t>
  </si>
  <si>
    <t>18.327th</t>
  </si>
  <si>
    <t>21.926th</t>
  </si>
  <si>
    <t>25.817th</t>
  </si>
  <si>
    <t>28.620th</t>
  </si>
  <si>
    <t>29.326th</t>
  </si>
  <si>
    <t>30.819th Jan</t>
  </si>
  <si>
    <t>31.819th</t>
  </si>
  <si>
    <t>30.31st</t>
  </si>
  <si>
    <t>27.224th</t>
  </si>
  <si>
    <t>26.74th</t>
  </si>
  <si>
    <t>19.011th</t>
  </si>
  <si>
    <t>15.24th</t>
  </si>
  <si>
    <t>12.78th</t>
  </si>
  <si>
    <t>22.526th</t>
  </si>
  <si>
    <t>29.417th</t>
  </si>
  <si>
    <t>33.220th</t>
  </si>
  <si>
    <t>31.026th</t>
  </si>
  <si>
    <t>33.220th Nov</t>
  </si>
  <si>
    <t>21.21st</t>
  </si>
  <si>
    <t>19.91st</t>
  </si>
  <si>
    <t>16.43rd</t>
  </si>
  <si>
    <t>15.86th</t>
  </si>
  <si>
    <t>18.315th</t>
  </si>
  <si>
    <t>25.728th</t>
  </si>
  <si>
    <t>25.618th</t>
  </si>
  <si>
    <t>25.728th Nov</t>
  </si>
  <si>
    <t>31.713th</t>
  </si>
  <si>
    <t>30.624th</t>
  </si>
  <si>
    <t>20.22nd</t>
  </si>
  <si>
    <t>14.018th</t>
  </si>
  <si>
    <t>20.120th</t>
  </si>
  <si>
    <t>27.319th</t>
  </si>
  <si>
    <t>31.713th Jan</t>
  </si>
  <si>
    <t>22.220th</t>
  </si>
  <si>
    <t>13.39th</t>
  </si>
  <si>
    <t>15.626th</t>
  </si>
  <si>
    <t>16.328th</t>
  </si>
  <si>
    <t>24.230th</t>
  </si>
  <si>
    <t>20.83rd</t>
  </si>
  <si>
    <t>24.230th Nov</t>
  </si>
  <si>
    <t>32.830th</t>
  </si>
  <si>
    <t>32.523rd</t>
  </si>
  <si>
    <t>26.829th</t>
  </si>
  <si>
    <t>15.015th</t>
  </si>
  <si>
    <t>13.315th</t>
  </si>
  <si>
    <t>20.08th</t>
  </si>
  <si>
    <t>22.230th</t>
  </si>
  <si>
    <t>32.830th Jan</t>
  </si>
  <si>
    <t>33.730th</t>
  </si>
  <si>
    <t>35.123rd</t>
  </si>
  <si>
    <t>26.27th</t>
  </si>
  <si>
    <t>15.811th</t>
  </si>
  <si>
    <t>15.416th</t>
  </si>
  <si>
    <t>15.431st</t>
  </si>
  <si>
    <t>26.730th</t>
  </si>
  <si>
    <t>30.915th</t>
  </si>
  <si>
    <t>34.629th</t>
  </si>
  <si>
    <t>35.123rd Feb</t>
  </si>
  <si>
    <t>23.34th</t>
  </si>
  <si>
    <t>23.326th</t>
  </si>
  <si>
    <t>20.65th</t>
  </si>
  <si>
    <t>14.410th</t>
  </si>
  <si>
    <t>29.223rd</t>
  </si>
  <si>
    <t>29.223rd Dec</t>
  </si>
  <si>
    <t>31.411th</t>
  </si>
  <si>
    <t>32.723rd</t>
  </si>
  <si>
    <t>25.612th</t>
  </si>
  <si>
    <t>16.728th</t>
  </si>
  <si>
    <t>18.927th</t>
  </si>
  <si>
    <t>26.129th</t>
  </si>
  <si>
    <t>29.615th</t>
  </si>
  <si>
    <t>33.328th</t>
  </si>
  <si>
    <t>33.328th Dec</t>
  </si>
  <si>
    <t>17.213th</t>
  </si>
  <si>
    <t>14.24th</t>
  </si>
  <si>
    <t>14.527th</t>
  </si>
  <si>
    <t>18.117th</t>
  </si>
  <si>
    <t>24.421st</t>
  </si>
  <si>
    <t>21.326th</t>
  </si>
  <si>
    <t>24.414th Jan</t>
  </si>
  <si>
    <t>28.35th</t>
  </si>
  <si>
    <t>26.715th</t>
  </si>
  <si>
    <t>17.824th</t>
  </si>
  <si>
    <t>14.429th</t>
  </si>
  <si>
    <t>23.918th</t>
  </si>
  <si>
    <t>25.012th</t>
  </si>
  <si>
    <t>25.020th</t>
  </si>
  <si>
    <t>26.725th</t>
  </si>
  <si>
    <t>34.413th Mar</t>
  </si>
  <si>
    <t>33.95th</t>
  </si>
  <si>
    <t>34.615th</t>
  </si>
  <si>
    <t>37.313th</t>
  </si>
  <si>
    <t>18.524th</t>
  </si>
  <si>
    <t>16.315th</t>
  </si>
  <si>
    <t>15.329th</t>
  </si>
  <si>
    <t>26.618th</t>
  </si>
  <si>
    <t>31.712th</t>
  </si>
  <si>
    <t>28.920th</t>
  </si>
  <si>
    <t>31.925th</t>
  </si>
  <si>
    <t>37.313th Mar</t>
  </si>
  <si>
    <t>30.812th</t>
  </si>
  <si>
    <t>15.823rd</t>
  </si>
  <si>
    <t>16.231st</t>
  </si>
  <si>
    <t>29.420th</t>
  </si>
  <si>
    <t>30.812th Jan</t>
  </si>
  <si>
    <t>35.63rd</t>
  </si>
  <si>
    <t>33.33rd</t>
  </si>
  <si>
    <t>34.412th</t>
  </si>
  <si>
    <t>24.423rd</t>
  </si>
  <si>
    <t>15.610th</t>
  </si>
  <si>
    <t>27.220th</t>
  </si>
  <si>
    <t>35.63rd Jan</t>
  </si>
  <si>
    <t>24.311th</t>
  </si>
  <si>
    <t>21.76th</t>
  </si>
  <si>
    <t>16.82nd</t>
  </si>
  <si>
    <t>13.92nd</t>
  </si>
  <si>
    <t>15.527th</t>
  </si>
  <si>
    <t>22.215th</t>
  </si>
  <si>
    <t>25.028th</t>
  </si>
  <si>
    <t>25.028th Dec</t>
  </si>
  <si>
    <t>25.623rd</t>
  </si>
  <si>
    <t>25.31st</t>
  </si>
  <si>
    <t>28.31st</t>
  </si>
  <si>
    <t>21.18th</t>
  </si>
  <si>
    <t>16.22nd</t>
  </si>
  <si>
    <t>18.328th</t>
  </si>
  <si>
    <t>28.921st Feb</t>
  </si>
  <si>
    <t>30.823rd</t>
  </si>
  <si>
    <t>20.97th</t>
  </si>
  <si>
    <t>16.330th</t>
  </si>
  <si>
    <t>17.931st</t>
  </si>
  <si>
    <t>17.120th</t>
  </si>
  <si>
    <t>32.716th Feb</t>
  </si>
  <si>
    <t>30.67th</t>
  </si>
  <si>
    <t>25.716th</t>
  </si>
  <si>
    <t>16.911th</t>
  </si>
  <si>
    <t>15.517th</t>
  </si>
  <si>
    <t>18.417th</t>
  </si>
  <si>
    <t>23.929th</t>
  </si>
  <si>
    <t>31.18th Jan</t>
  </si>
  <si>
    <t>31.622nd</t>
  </si>
  <si>
    <t>29.823rd</t>
  </si>
  <si>
    <t>34.422nd</t>
  </si>
  <si>
    <t>21.28th</t>
  </si>
  <si>
    <t>16.13rd</t>
  </si>
  <si>
    <t>14.231st</t>
  </si>
  <si>
    <t>19.222nd</t>
  </si>
  <si>
    <t>21.619th</t>
  </si>
  <si>
    <t>21.931st</t>
  </si>
  <si>
    <t>25.913th</t>
  </si>
  <si>
    <t>34.225th</t>
  </si>
  <si>
    <t>34.422nd Feb</t>
  </si>
  <si>
    <t>24.617th</t>
  </si>
  <si>
    <t>22.915th</t>
  </si>
  <si>
    <t>13.97th</t>
  </si>
  <si>
    <t>15.525th</t>
  </si>
  <si>
    <t>18.920th</t>
  </si>
  <si>
    <t>22.327th</t>
  </si>
  <si>
    <t>25.613th Mar</t>
  </si>
  <si>
    <t>27.919th</t>
  </si>
  <si>
    <t>27.66th</t>
  </si>
  <si>
    <t>21.827th</t>
  </si>
  <si>
    <t>14.66th</t>
  </si>
  <si>
    <t>20.020th</t>
  </si>
  <si>
    <t>20.64th</t>
  </si>
  <si>
    <t>23.927th</t>
  </si>
  <si>
    <t>27.919th Jan</t>
  </si>
  <si>
    <t>32.719th</t>
  </si>
  <si>
    <t>31.127th</t>
  </si>
  <si>
    <t>32.82nd</t>
  </si>
  <si>
    <t>22.626th</t>
  </si>
  <si>
    <t>21.82nd</t>
  </si>
  <si>
    <t>15.510th</t>
  </si>
  <si>
    <t>16.39th</t>
  </si>
  <si>
    <t>20.220th</t>
  </si>
  <si>
    <t>22.630th</t>
  </si>
  <si>
    <t>23.730th</t>
  </si>
  <si>
    <t>24.810th</t>
  </si>
  <si>
    <t>28.426th</t>
  </si>
  <si>
    <t>32.82nd Mar</t>
  </si>
  <si>
    <t>28.815th</t>
  </si>
  <si>
    <t>25.915th</t>
  </si>
  <si>
    <t>34.113th</t>
  </si>
  <si>
    <t>17.411th</t>
  </si>
  <si>
    <t>15.922nd</t>
  </si>
  <si>
    <t>14.64th</t>
  </si>
  <si>
    <t>16.731st</t>
  </si>
  <si>
    <t>25.725th</t>
  </si>
  <si>
    <t>34.113th Mar</t>
  </si>
  <si>
    <t>32.819th</t>
  </si>
  <si>
    <t>31.319th</t>
  </si>
  <si>
    <t>28.319th</t>
  </si>
  <si>
    <t>36.94th</t>
  </si>
  <si>
    <t>20.02nd</t>
  </si>
  <si>
    <t>16.810th</t>
  </si>
  <si>
    <t>15.124th</t>
  </si>
  <si>
    <t>18.520th</t>
  </si>
  <si>
    <t>27.829th</t>
  </si>
  <si>
    <t>25.329th</t>
  </si>
  <si>
    <t>26.415th</t>
  </si>
  <si>
    <t>36.94th Mar</t>
  </si>
  <si>
    <t>20.71st</t>
  </si>
  <si>
    <t>18.98th</t>
  </si>
  <si>
    <t>13.929th</t>
  </si>
  <si>
    <t>13.917th</t>
  </si>
  <si>
    <t>17.222nd</t>
  </si>
  <si>
    <t>20.34th</t>
  </si>
  <si>
    <t>24.725th</t>
  </si>
  <si>
    <t>26.723rd Jan</t>
  </si>
  <si>
    <t>29.416th</t>
  </si>
  <si>
    <t>15.12nd</t>
  </si>
  <si>
    <t>13.16th</t>
  </si>
  <si>
    <t>13.822nd</t>
  </si>
  <si>
    <t>29.428th Jan</t>
  </si>
  <si>
    <t>38.828th</t>
  </si>
  <si>
    <t>30.416th</t>
  </si>
  <si>
    <t>18.78th</t>
  </si>
  <si>
    <t>16.830th</t>
  </si>
  <si>
    <t>22.429th</t>
  </si>
  <si>
    <t>29.317th</t>
  </si>
  <si>
    <t>38.828th Jan</t>
  </si>
  <si>
    <t>24.331st</t>
  </si>
  <si>
    <t>25.417th</t>
  </si>
  <si>
    <t>16.71st</t>
  </si>
  <si>
    <t>19.631st</t>
  </si>
  <si>
    <t>32.825th</t>
  </si>
  <si>
    <t>32.825th Dec</t>
  </si>
  <si>
    <t>35.928th</t>
  </si>
  <si>
    <t>37.328th</t>
  </si>
  <si>
    <t>30.29th</t>
  </si>
  <si>
    <t>24.61st</t>
  </si>
  <si>
    <t>16.431st</t>
  </si>
  <si>
    <t>18.224th</t>
  </si>
  <si>
    <t>22.923rd</t>
  </si>
  <si>
    <t>36.431st</t>
  </si>
  <si>
    <t>36.431st Dec</t>
  </si>
  <si>
    <t>20.023rd</t>
  </si>
  <si>
    <t>21.422nd</t>
  </si>
  <si>
    <t>26.74th Mar</t>
  </si>
  <si>
    <t>36.122nd</t>
  </si>
  <si>
    <t>26.73rd</t>
  </si>
  <si>
    <t>18.316th</t>
  </si>
  <si>
    <t>15.027th</t>
  </si>
  <si>
    <t>14.79th</t>
  </si>
  <si>
    <t>14.78th</t>
  </si>
  <si>
    <t>14.425th</t>
  </si>
  <si>
    <t>21.129th</t>
  </si>
  <si>
    <t>36.122nd Jan</t>
  </si>
  <si>
    <t>38.322nd</t>
  </si>
  <si>
    <t>29.43rd</t>
  </si>
  <si>
    <t>16.92nd</t>
  </si>
  <si>
    <t>16.32nd</t>
  </si>
  <si>
    <t>17.225th</t>
  </si>
  <si>
    <t>29.020th</t>
  </si>
  <si>
    <t>26.228th</t>
  </si>
  <si>
    <t>38.322nd Jan</t>
  </si>
  <si>
    <t>26.14th</t>
  </si>
  <si>
    <t>17.820th</t>
  </si>
  <si>
    <t>15.03rd</t>
  </si>
  <si>
    <t>16.114th</t>
  </si>
  <si>
    <t>18.330th</t>
  </si>
  <si>
    <t>23.330th</t>
  </si>
  <si>
    <t>31.75th Mar</t>
  </si>
  <si>
    <t>35.81st</t>
  </si>
  <si>
    <t>34.51st</t>
  </si>
  <si>
    <t>30.44th</t>
  </si>
  <si>
    <t>19.35th</t>
  </si>
  <si>
    <t>16.710th</t>
  </si>
  <si>
    <t>23.129th</t>
  </si>
  <si>
    <t>31.216th</t>
  </si>
  <si>
    <t>35.81st Jan</t>
  </si>
  <si>
    <t>25.029th</t>
  </si>
  <si>
    <t>15.010th</t>
  </si>
  <si>
    <t>13.313th</t>
  </si>
  <si>
    <t>14.422nd</t>
  </si>
  <si>
    <t>17.88th</t>
  </si>
  <si>
    <t>18.923rd</t>
  </si>
  <si>
    <t>24.431st</t>
  </si>
  <si>
    <t>25.029th Jan</t>
  </si>
  <si>
    <t>23.321st</t>
  </si>
  <si>
    <t>23.921st</t>
  </si>
  <si>
    <t>17.220th</t>
  </si>
  <si>
    <t>13.919th</t>
  </si>
  <si>
    <t>37.226th</t>
  </si>
  <si>
    <t>37.226th Dec</t>
  </si>
  <si>
    <t>34.48th</t>
  </si>
  <si>
    <t>26.221st</t>
  </si>
  <si>
    <t>25.921st</t>
  </si>
  <si>
    <t>19.120th</t>
  </si>
  <si>
    <t>16.025th</t>
  </si>
  <si>
    <t>16.230th</t>
  </si>
  <si>
    <t>26.321st</t>
  </si>
  <si>
    <t>31.38th</t>
  </si>
  <si>
    <t>38.226th</t>
  </si>
  <si>
    <t>38.226th Dec</t>
  </si>
  <si>
    <t>35.629th</t>
  </si>
  <si>
    <t>27.211th</t>
  </si>
  <si>
    <t>14.427th</t>
  </si>
  <si>
    <t>20.030th</t>
  </si>
  <si>
    <t>35.629th Jan</t>
  </si>
  <si>
    <t>27.98th</t>
  </si>
  <si>
    <t>20.715th</t>
  </si>
  <si>
    <t>14.13rd</t>
  </si>
  <si>
    <t>13.73rd</t>
  </si>
  <si>
    <t>18.910th</t>
  </si>
  <si>
    <t>25.721st</t>
  </si>
  <si>
    <t>28.816th</t>
  </si>
  <si>
    <t>33.126th</t>
  </si>
  <si>
    <t>33.126th Dec</t>
  </si>
  <si>
    <t>27.89th</t>
  </si>
  <si>
    <t>23.320th</t>
  </si>
  <si>
    <t>18.916th</t>
  </si>
  <si>
    <t>13.922nd</t>
  </si>
  <si>
    <t>13.317th</t>
  </si>
  <si>
    <t>16.729th</t>
  </si>
  <si>
    <t>18.921st</t>
  </si>
  <si>
    <t>21.716th</t>
  </si>
  <si>
    <t>27.89th Jan</t>
  </si>
  <si>
    <t>30.028th</t>
  </si>
  <si>
    <t>28.99th</t>
  </si>
  <si>
    <t>20.011th</t>
  </si>
  <si>
    <t>12.89th</t>
  </si>
  <si>
    <t>31.720th Dec</t>
  </si>
  <si>
    <t>33.710th</t>
  </si>
  <si>
    <t>35.27th</t>
  </si>
  <si>
    <t>29.322nd</t>
  </si>
  <si>
    <t>21.821st</t>
  </si>
  <si>
    <t>19.611th</t>
  </si>
  <si>
    <t>16.611th</t>
  </si>
  <si>
    <t>19.911th</t>
  </si>
  <si>
    <t>28.722nd</t>
  </si>
  <si>
    <t>34.920th</t>
  </si>
  <si>
    <t>35.27th Feb</t>
  </si>
  <si>
    <t>25.630th</t>
  </si>
  <si>
    <t>26.77th</t>
  </si>
  <si>
    <t>22.821st</t>
  </si>
  <si>
    <t>20.629th</t>
  </si>
  <si>
    <t>26.77th Feb</t>
  </si>
  <si>
    <t>28.812th</t>
  </si>
  <si>
    <t>23.319th</t>
  </si>
  <si>
    <t>20.910th</t>
  </si>
  <si>
    <t>15.412th</t>
  </si>
  <si>
    <t>16.831st</t>
  </si>
  <si>
    <t>19.618th</t>
  </si>
  <si>
    <t>20.830th</t>
  </si>
  <si>
    <t>23.222nd</t>
  </si>
  <si>
    <t>32.225th Dec</t>
  </si>
  <si>
    <t>20.62nd</t>
  </si>
  <si>
    <t>13.33rd</t>
  </si>
  <si>
    <t>14.49th</t>
  </si>
  <si>
    <t>25.026th Dec</t>
  </si>
  <si>
    <t>31.128th</t>
  </si>
  <si>
    <t>22.27th</t>
  </si>
  <si>
    <t>23.919th</t>
  </si>
  <si>
    <t>24.411th</t>
  </si>
  <si>
    <t>31.128th Feb</t>
  </si>
  <si>
    <t>33.820th</t>
  </si>
  <si>
    <t>31.010th</t>
  </si>
  <si>
    <t>29.328th</t>
  </si>
  <si>
    <t>23.97th</t>
  </si>
  <si>
    <t>19.415th</t>
  </si>
  <si>
    <t>15.331st</t>
  </si>
  <si>
    <t>23.027th</t>
  </si>
  <si>
    <t>27.719th</t>
  </si>
  <si>
    <t>28.117th</t>
  </si>
  <si>
    <t>33.820th Jan</t>
  </si>
  <si>
    <t>18.69th</t>
  </si>
  <si>
    <t>20.624th</t>
  </si>
  <si>
    <t>26.720th Jan</t>
  </si>
  <si>
    <t>34.319th</t>
  </si>
  <si>
    <t>35.212th</t>
  </si>
  <si>
    <t>28.825th</t>
  </si>
  <si>
    <t>25.910th</t>
  </si>
  <si>
    <t>15.730th</t>
  </si>
  <si>
    <t>15.14th</t>
  </si>
  <si>
    <t>19.714th</t>
  </si>
  <si>
    <t>24.915th</t>
  </si>
  <si>
    <t>25.125th</t>
  </si>
  <si>
    <t>24.66th</t>
  </si>
  <si>
    <t>32.624th</t>
  </si>
  <si>
    <t>35.212th Feb</t>
  </si>
  <si>
    <t>31.710th</t>
  </si>
  <si>
    <t>32.87th</t>
  </si>
  <si>
    <t>19.24th</t>
  </si>
  <si>
    <t>13.912th</t>
  </si>
  <si>
    <t>21.713th</t>
  </si>
  <si>
    <t>22.221st</t>
  </si>
  <si>
    <t>32.87th Feb</t>
  </si>
  <si>
    <t>22.93rd</t>
  </si>
  <si>
    <t>30.74th</t>
  </si>
  <si>
    <t>20.410th</t>
  </si>
  <si>
    <t>23.630th</t>
  </si>
  <si>
    <t>26.917th</t>
  </si>
  <si>
    <t>31.830th</t>
  </si>
  <si>
    <t>31.830th Dec</t>
  </si>
  <si>
    <t>25.626th</t>
  </si>
  <si>
    <t>27.87th</t>
  </si>
  <si>
    <t>24.49th</t>
  </si>
  <si>
    <t>23.38th</t>
  </si>
  <si>
    <t>20.67th</t>
  </si>
  <si>
    <t>19.427th</t>
  </si>
  <si>
    <t>18.915th</t>
  </si>
  <si>
    <t>22.229th</t>
  </si>
  <si>
    <t>27.87th Feb</t>
  </si>
  <si>
    <t>30.26th</t>
  </si>
  <si>
    <t>27.911th</t>
  </si>
  <si>
    <t>25.68th</t>
  </si>
  <si>
    <t>19.020th</t>
  </si>
  <si>
    <t>17.928th</t>
  </si>
  <si>
    <t>20.825th</t>
  </si>
  <si>
    <t>26.820th</t>
  </si>
  <si>
    <t>26.717th</t>
  </si>
  <si>
    <t>30.723rd Jan</t>
  </si>
  <si>
    <t>21.127th</t>
  </si>
  <si>
    <t>13.329th</t>
  </si>
  <si>
    <t>20.06th</t>
  </si>
  <si>
    <t>23.97th Feb</t>
  </si>
  <si>
    <t>32.226th</t>
  </si>
  <si>
    <t>15.68th</t>
  </si>
  <si>
    <t>31.124th</t>
  </si>
  <si>
    <t>32.226th Jan</t>
  </si>
  <si>
    <t>33.625th</t>
  </si>
  <si>
    <t>18.429th</t>
  </si>
  <si>
    <t>15.32nd</t>
  </si>
  <si>
    <t>16.819th</t>
  </si>
  <si>
    <t>18.426th</t>
  </si>
  <si>
    <t>25.411th</t>
  </si>
  <si>
    <t>26.822nd</t>
  </si>
  <si>
    <t>36.85th</t>
  </si>
  <si>
    <t>36.85th Dec</t>
  </si>
  <si>
    <t>26.127th</t>
  </si>
  <si>
    <t>27.210th</t>
  </si>
  <si>
    <t>27.210th Feb</t>
  </si>
  <si>
    <t>33.726th</t>
  </si>
  <si>
    <t>26.222nd</t>
  </si>
  <si>
    <t>25.28th</t>
  </si>
  <si>
    <t>20.92nd</t>
  </si>
  <si>
    <t>16.827th</t>
  </si>
  <si>
    <t>33.726th Jan</t>
  </si>
  <si>
    <t>24.43rd</t>
  </si>
  <si>
    <t>13.328th</t>
  </si>
  <si>
    <t>24.423rd Jan</t>
  </si>
  <si>
    <t>21.118th</t>
  </si>
  <si>
    <t>19.430th</t>
  </si>
  <si>
    <t>28.34th Mar</t>
  </si>
  <si>
    <t>31.328th</t>
  </si>
  <si>
    <t>33.81st</t>
  </si>
  <si>
    <t>33.814th</t>
  </si>
  <si>
    <t>19.66th</t>
  </si>
  <si>
    <t>17.62nd</t>
  </si>
  <si>
    <t>25.912th</t>
  </si>
  <si>
    <t>22.98th</t>
  </si>
  <si>
    <t>26.72nd</t>
  </si>
  <si>
    <t>33.81st Feb</t>
  </si>
  <si>
    <t>28.930th</t>
  </si>
  <si>
    <t>24.48th</t>
  </si>
  <si>
    <t>16.116th</t>
  </si>
  <si>
    <t>18.931st</t>
  </si>
  <si>
    <t>21.730th</t>
  </si>
  <si>
    <t>28.930th Jan</t>
  </si>
  <si>
    <t>32.429th</t>
  </si>
  <si>
    <t>24.12nd</t>
  </si>
  <si>
    <t>29.64th</t>
  </si>
  <si>
    <t>20.91st</t>
  </si>
  <si>
    <t>14.03rd</t>
  </si>
  <si>
    <t>18.410th</t>
  </si>
  <si>
    <t>20.41st</t>
  </si>
  <si>
    <t>22.817th</t>
  </si>
  <si>
    <t>32.429th Jan</t>
  </si>
  <si>
    <t>26.112th</t>
  </si>
  <si>
    <t>16.19th</t>
  </si>
  <si>
    <t>26.112th Feb</t>
  </si>
  <si>
    <t>27.825th</t>
  </si>
  <si>
    <t>25.016th</t>
  </si>
  <si>
    <t>23.325th</t>
  </si>
  <si>
    <t>12.811th</t>
  </si>
  <si>
    <t>34.45th</t>
  </si>
  <si>
    <t>34.45th Dec</t>
  </si>
  <si>
    <t>29.116th</t>
  </si>
  <si>
    <t>26.48th</t>
  </si>
  <si>
    <t>20.16th</t>
  </si>
  <si>
    <t>16.023rd</t>
  </si>
  <si>
    <t>15.712th</t>
  </si>
  <si>
    <t>18.822nd</t>
  </si>
  <si>
    <t>21.814th</t>
  </si>
  <si>
    <t>22.39th</t>
  </si>
  <si>
    <t>24.125th</t>
  </si>
  <si>
    <t>30.816th</t>
  </si>
  <si>
    <t>30.816th Dec</t>
  </si>
  <si>
    <t>21.125th</t>
  </si>
  <si>
    <t>16.120th</t>
  </si>
  <si>
    <t>16.112th</t>
  </si>
  <si>
    <t>19.47th</t>
  </si>
  <si>
    <t>26.124th</t>
  </si>
  <si>
    <t>23.930th</t>
  </si>
  <si>
    <t>30.026th Feb</t>
  </si>
  <si>
    <t>29.213th</t>
  </si>
  <si>
    <t>29.415th</t>
  </si>
  <si>
    <t>26.89th</t>
  </si>
  <si>
    <t>20.24th</t>
  </si>
  <si>
    <t>15.71st</t>
  </si>
  <si>
    <t>17.218th</t>
  </si>
  <si>
    <t>26.624th</t>
  </si>
  <si>
    <t>34.04th</t>
  </si>
  <si>
    <t>34.04th Dec</t>
  </si>
  <si>
    <t>14.416th</t>
  </si>
  <si>
    <t>17.817th</t>
  </si>
  <si>
    <t>23.929th Jan</t>
  </si>
  <si>
    <t>28.09th</t>
  </si>
  <si>
    <t>31.114th</t>
  </si>
  <si>
    <t>20.01st</t>
  </si>
  <si>
    <t>16.715th</t>
  </si>
  <si>
    <t>14.417th</t>
  </si>
  <si>
    <t>31.114th Mar</t>
  </si>
  <si>
    <t>29.618th</t>
  </si>
  <si>
    <t>30.95th</t>
  </si>
  <si>
    <t>32.117th</t>
  </si>
  <si>
    <t>26.614th</t>
  </si>
  <si>
    <t>18.717th</t>
  </si>
  <si>
    <t>16.311th</t>
  </si>
  <si>
    <t>22.317th</t>
  </si>
  <si>
    <t>26.128th</t>
  </si>
  <si>
    <t>28.821st</t>
  </si>
  <si>
    <t>31.419th</t>
  </si>
  <si>
    <t>32.117th Mar</t>
  </si>
  <si>
    <t>25.04th</t>
  </si>
  <si>
    <t>18.310th</t>
  </si>
  <si>
    <t>20.012th</t>
  </si>
  <si>
    <t>28.310th Feb</t>
  </si>
  <si>
    <t>32.112th</t>
  </si>
  <si>
    <t>31.61st</t>
  </si>
  <si>
    <t>29.914th</t>
  </si>
  <si>
    <t>14.526th</t>
  </si>
  <si>
    <t>19.312th</t>
  </si>
  <si>
    <t>24.110th</t>
  </si>
  <si>
    <t>29.426th</t>
  </si>
  <si>
    <t>32.112th Jan</t>
  </si>
  <si>
    <t>22.812th</t>
  </si>
  <si>
    <t>20.821st</t>
  </si>
  <si>
    <t>19.724th</t>
  </si>
  <si>
    <t>25.05th Dec</t>
  </si>
  <si>
    <t>23.915th</t>
  </si>
  <si>
    <t>28.329th</t>
  </si>
  <si>
    <t>17.822nd</t>
  </si>
  <si>
    <t>27.216th</t>
  </si>
  <si>
    <t>28.329th Mar</t>
  </si>
  <si>
    <t>37.316th</t>
  </si>
  <si>
    <t>24.42nd</t>
  </si>
  <si>
    <t>18.230th</t>
  </si>
  <si>
    <t>16.61st</t>
  </si>
  <si>
    <t>15.931st</t>
  </si>
  <si>
    <t>23.830th</t>
  </si>
  <si>
    <t>28.225th</t>
  </si>
  <si>
    <t>34.626th</t>
  </si>
  <si>
    <t>37.316th Jan</t>
  </si>
  <si>
    <t>29.45th</t>
  </si>
  <si>
    <t>25.031st</t>
  </si>
  <si>
    <t>15.026th</t>
  </si>
  <si>
    <t>16.130th</t>
  </si>
  <si>
    <t>22.227th</t>
  </si>
  <si>
    <t>29.422nd Jan</t>
  </si>
  <si>
    <t>29.424th</t>
  </si>
  <si>
    <t>29.429th</t>
  </si>
  <si>
    <t>20.15th</t>
  </si>
  <si>
    <t>15.926th</t>
  </si>
  <si>
    <t>22.629th</t>
  </si>
  <si>
    <t>25.229th</t>
  </si>
  <si>
    <t>16.723rd</t>
  </si>
  <si>
    <t>13.327th</t>
  </si>
  <si>
    <t>24.430th Jan</t>
  </si>
  <si>
    <t>27.218th</t>
  </si>
  <si>
    <t>31.117th</t>
  </si>
  <si>
    <t>31.117th Mar</t>
  </si>
  <si>
    <t>31.65th</t>
  </si>
  <si>
    <t>29.012th</t>
  </si>
  <si>
    <t>19.628th</t>
  </si>
  <si>
    <t>22.111th</t>
  </si>
  <si>
    <t>24.328th</t>
  </si>
  <si>
    <t>27.822nd</t>
  </si>
  <si>
    <t>35.110th Dec</t>
  </si>
  <si>
    <t>24.419th</t>
  </si>
  <si>
    <t>27.85th</t>
  </si>
  <si>
    <t>25.06th</t>
  </si>
  <si>
    <t>33.320th</t>
  </si>
  <si>
    <t>33.320th Dec</t>
  </si>
  <si>
    <t>29.42nd</t>
  </si>
  <si>
    <t>30.014th</t>
  </si>
  <si>
    <t>26.414th</t>
  </si>
  <si>
    <t>19.43rd</t>
  </si>
  <si>
    <t>17.66th</t>
  </si>
  <si>
    <t>31.620th</t>
  </si>
  <si>
    <t>31.620th Dec</t>
  </si>
  <si>
    <t>21.721st</t>
  </si>
  <si>
    <t>21.719th</t>
  </si>
  <si>
    <t>26.124th Jan</t>
  </si>
  <si>
    <t>27.28th</t>
  </si>
  <si>
    <t>35.016th Jan</t>
  </si>
  <si>
    <t>29.611th</t>
  </si>
  <si>
    <t>27.77th</t>
  </si>
  <si>
    <t>14.613th</t>
  </si>
  <si>
    <t>18.116th</t>
  </si>
  <si>
    <t>19.425th</t>
  </si>
  <si>
    <t>22.324th</t>
  </si>
  <si>
    <t>24.67th</t>
  </si>
  <si>
    <t>32.88th Jan</t>
  </si>
  <si>
    <t>30.027th</t>
  </si>
  <si>
    <t>27.29th</t>
  </si>
  <si>
    <t>26.12nd</t>
  </si>
  <si>
    <t>26.726th</t>
  </si>
  <si>
    <t>30.027th Jan</t>
  </si>
  <si>
    <t>35.426th</t>
  </si>
  <si>
    <t>29.423rd</t>
  </si>
  <si>
    <t>27.91st</t>
  </si>
  <si>
    <t>21.130th</t>
  </si>
  <si>
    <t>23.81st</t>
  </si>
  <si>
    <t>30.926th</t>
  </si>
  <si>
    <t>35.426th Jan</t>
  </si>
  <si>
    <t>23.323rd</t>
  </si>
  <si>
    <t>17.25th</t>
  </si>
  <si>
    <t>23.323rd Feb</t>
  </si>
  <si>
    <t>23.928th</t>
  </si>
  <si>
    <t>22.228th</t>
  </si>
  <si>
    <t>13.926th</t>
  </si>
  <si>
    <t>29.410th</t>
  </si>
  <si>
    <t>29.410th Dec</t>
  </si>
  <si>
    <t>35.630th</t>
  </si>
  <si>
    <t>28.48th</t>
  </si>
  <si>
    <t>21.813th</t>
  </si>
  <si>
    <t>27.820th</t>
  </si>
  <si>
    <t>35.630th Jan</t>
  </si>
  <si>
    <t>17.214th</t>
  </si>
  <si>
    <t>28.317th Jan</t>
  </si>
  <si>
    <t>30.726th</t>
  </si>
  <si>
    <t>30.65th</t>
  </si>
  <si>
    <t>28.521st</t>
  </si>
  <si>
    <t>26.611th</t>
  </si>
  <si>
    <t>14.813th</t>
  </si>
  <si>
    <t>15.713th</t>
  </si>
  <si>
    <t>17.129th</t>
  </si>
  <si>
    <t>23.528th</t>
  </si>
  <si>
    <t>31.38th Dec</t>
  </si>
  <si>
    <t>16.714th</t>
  </si>
  <si>
    <t>25.627th Jan</t>
  </si>
  <si>
    <t>27.223rd Jan</t>
  </si>
  <si>
    <t>32.326th</t>
  </si>
  <si>
    <t>29.65th</t>
  </si>
  <si>
    <t>20.14th</t>
  </si>
  <si>
    <t>14.23rd</t>
  </si>
  <si>
    <t>18.39th</t>
  </si>
  <si>
    <t>24.929th</t>
  </si>
  <si>
    <t>30.220th</t>
  </si>
  <si>
    <t>29.89th</t>
  </si>
  <si>
    <t>32.326th Feb</t>
  </si>
  <si>
    <t>22.823rd</t>
  </si>
  <si>
    <t>25.61st</t>
  </si>
  <si>
    <t>17.85th</t>
  </si>
  <si>
    <t>15.013th</t>
  </si>
  <si>
    <t>15.028th</t>
  </si>
  <si>
    <t>26.115th Jan</t>
  </si>
  <si>
    <t>29.99th</t>
  </si>
  <si>
    <t>32.48th</t>
  </si>
  <si>
    <t>18.43rd</t>
  </si>
  <si>
    <t>14.721st</t>
  </si>
  <si>
    <t>15.229th</t>
  </si>
  <si>
    <t>18.825th</t>
  </si>
  <si>
    <t>19.111th</t>
  </si>
  <si>
    <t>23.42nd</t>
  </si>
  <si>
    <t>32.48th Feb</t>
  </si>
  <si>
    <t>22.511th</t>
  </si>
  <si>
    <t>14.712th</t>
  </si>
  <si>
    <t>14.225th</t>
  </si>
  <si>
    <t>23.325th Jan</t>
  </si>
  <si>
    <t>32.230th</t>
  </si>
  <si>
    <t>18.37th</t>
  </si>
  <si>
    <t>14.431st</t>
  </si>
  <si>
    <t>26.120th</t>
  </si>
  <si>
    <t>20.614th</t>
  </si>
  <si>
    <t>32.230th Jan</t>
  </si>
  <si>
    <t>40.619th</t>
  </si>
  <si>
    <t>30.11st</t>
  </si>
  <si>
    <t>30.121st</t>
  </si>
  <si>
    <t>26.522nd</t>
  </si>
  <si>
    <t>18.419th</t>
  </si>
  <si>
    <t>18.418th</t>
  </si>
  <si>
    <t>22.99th</t>
  </si>
  <si>
    <t>32.221st</t>
  </si>
  <si>
    <t>28.231st</t>
  </si>
  <si>
    <t>40.619th Jan</t>
  </si>
  <si>
    <t>21.121st</t>
  </si>
  <si>
    <t>29.817th</t>
  </si>
  <si>
    <t>26.320th</t>
  </si>
  <si>
    <t>26.513th</t>
  </si>
  <si>
    <t>18.64th</t>
  </si>
  <si>
    <t>14.727th</t>
  </si>
  <si>
    <t>16.519th</t>
  </si>
  <si>
    <t>19.728th</t>
  </si>
  <si>
    <t>24.129th</t>
  </si>
  <si>
    <t>28.228th</t>
  </si>
  <si>
    <t>29.817th Feb</t>
  </si>
  <si>
    <t>24.715th</t>
  </si>
  <si>
    <t>22.23rd</t>
  </si>
  <si>
    <t>18.99th</t>
  </si>
  <si>
    <t>15.69th</t>
  </si>
  <si>
    <t>18.32nd</t>
  </si>
  <si>
    <t>25.620th Feb</t>
  </si>
  <si>
    <t>13.93rd</t>
  </si>
  <si>
    <t>15.012th</t>
  </si>
  <si>
    <t>29.410th Feb</t>
  </si>
  <si>
    <t>38.916th</t>
  </si>
  <si>
    <t>31.121st</t>
  </si>
  <si>
    <t>30.72nd</t>
  </si>
  <si>
    <t>16.227th</t>
  </si>
  <si>
    <t>21.629th</t>
  </si>
  <si>
    <t>25.920th</t>
  </si>
  <si>
    <t>33.827th</t>
  </si>
  <si>
    <t>38.916th Jan</t>
  </si>
  <si>
    <t>33.92nd</t>
  </si>
  <si>
    <t>25.621st</t>
  </si>
  <si>
    <t>33.92nd Feb</t>
  </si>
  <si>
    <t>35.417th</t>
  </si>
  <si>
    <t>34.82nd</t>
  </si>
  <si>
    <t>24.722nd</t>
  </si>
  <si>
    <t>19.610th</t>
  </si>
  <si>
    <t>25.929th</t>
  </si>
  <si>
    <t>31.122nd</t>
  </si>
  <si>
    <t>24.420th</t>
  </si>
  <si>
    <t>17.58th</t>
  </si>
  <si>
    <t>14.724th</t>
  </si>
  <si>
    <t>18.320th</t>
  </si>
  <si>
    <t>24.420th Feb</t>
  </si>
  <si>
    <t>32.817th</t>
  </si>
  <si>
    <t>16.718th</t>
  </si>
  <si>
    <t>32.817th Jan</t>
  </si>
  <si>
    <t>36.116th</t>
  </si>
  <si>
    <t>28.322nd</t>
  </si>
  <si>
    <t>26.130th</t>
  </si>
  <si>
    <t>27.227th</t>
  </si>
  <si>
    <t>36.116th Jan</t>
  </si>
  <si>
    <t>15.64th</t>
  </si>
  <si>
    <t>23.917th Feb</t>
  </si>
  <si>
    <t>30.621st</t>
  </si>
  <si>
    <t>24.47th</t>
  </si>
  <si>
    <t>16.923rd</t>
  </si>
  <si>
    <t>32.615th</t>
  </si>
  <si>
    <t>33.912th</t>
  </si>
  <si>
    <t>15.810th</t>
  </si>
  <si>
    <t>13.27th</t>
  </si>
  <si>
    <t>16.725th</t>
  </si>
  <si>
    <t>24.620th</t>
  </si>
  <si>
    <t>25.427th</t>
  </si>
  <si>
    <t>32.327th</t>
  </si>
  <si>
    <t>33.912th Mar</t>
  </si>
  <si>
    <t>17.216th</t>
  </si>
  <si>
    <t>14.426th</t>
  </si>
  <si>
    <t>27.219th Jan</t>
  </si>
  <si>
    <t>22.222nd</t>
  </si>
  <si>
    <t>14.221st</t>
  </si>
  <si>
    <t>29.717th</t>
  </si>
  <si>
    <t>29.717th Dec</t>
  </si>
  <si>
    <t>34.28th</t>
  </si>
  <si>
    <t>29.520th</t>
  </si>
  <si>
    <t>31.618th</t>
  </si>
  <si>
    <t>18.017th</t>
  </si>
  <si>
    <t>18.314th</t>
  </si>
  <si>
    <t>16.614th</t>
  </si>
  <si>
    <t>31.714th</t>
  </si>
  <si>
    <t>33.728th</t>
  </si>
  <si>
    <t>34.28th Jan</t>
  </si>
  <si>
    <t>33.922nd</t>
  </si>
  <si>
    <t>24.01st</t>
  </si>
  <si>
    <t>19.97th</t>
  </si>
  <si>
    <t>19.619th</t>
  </si>
  <si>
    <t>19.231st</t>
  </si>
  <si>
    <t>25.94th</t>
  </si>
  <si>
    <t>34.425th</t>
  </si>
  <si>
    <t>34.425th Dec</t>
  </si>
  <si>
    <t>16.127th</t>
  </si>
  <si>
    <t>19.416th</t>
  </si>
  <si>
    <t>28.316th Jan</t>
  </si>
  <si>
    <t>34.216th</t>
  </si>
  <si>
    <t>29.813th</t>
  </si>
  <si>
    <t>16.918th</t>
  </si>
  <si>
    <t>19.326th</t>
  </si>
  <si>
    <t>26.217th</t>
  </si>
  <si>
    <t>34.216th Jan</t>
  </si>
  <si>
    <t>35.116th</t>
  </si>
  <si>
    <t>30.913th</t>
  </si>
  <si>
    <t>26.426th</t>
  </si>
  <si>
    <t>18.219th</t>
  </si>
  <si>
    <t>17.022nd</t>
  </si>
  <si>
    <t>17.818th</t>
  </si>
  <si>
    <t>23.226th</t>
  </si>
  <si>
    <t>34.91st</t>
  </si>
  <si>
    <t>35.116th Jan</t>
  </si>
  <si>
    <t>27.229th</t>
  </si>
  <si>
    <t>27.823rd</t>
  </si>
  <si>
    <t>24.44th</t>
  </si>
  <si>
    <t>19.228th</t>
  </si>
  <si>
    <t>27.823rd Feb</t>
  </si>
  <si>
    <t>26.87th</t>
  </si>
  <si>
    <t>34.94th</t>
  </si>
  <si>
    <t>16.618th</t>
  </si>
  <si>
    <t>12.910th</t>
  </si>
  <si>
    <t>26.015th</t>
  </si>
  <si>
    <t>34.94th Mar</t>
  </si>
  <si>
    <t>23.35th</t>
  </si>
  <si>
    <t>17.27th</t>
  </si>
  <si>
    <t>27.222nd Feb</t>
  </si>
  <si>
    <t>15.115th</t>
  </si>
  <si>
    <t>13.927th</t>
  </si>
  <si>
    <t>27.318th</t>
  </si>
  <si>
    <t>31.112th Jan</t>
  </si>
  <si>
    <t>33.221st</t>
  </si>
  <si>
    <t>30.128th</t>
  </si>
  <si>
    <t>18.09th</t>
  </si>
  <si>
    <t>15.019th</t>
  </si>
  <si>
    <t>30.610th</t>
  </si>
  <si>
    <t>30.228th</t>
  </si>
  <si>
    <t>23.125th</t>
  </si>
  <si>
    <t>29.415th Jan</t>
  </si>
  <si>
    <t>14.93rd</t>
  </si>
  <si>
    <t>20.722nd</t>
  </si>
  <si>
    <t>27.717th</t>
  </si>
  <si>
    <t>34.431st</t>
  </si>
  <si>
    <t>37.328th Jan</t>
  </si>
  <si>
    <t>22.826th</t>
  </si>
  <si>
    <t>15.618th</t>
  </si>
  <si>
    <t>17.816th</t>
  </si>
  <si>
    <t>23.329th</t>
  </si>
  <si>
    <t>25.016th Jan</t>
  </si>
  <si>
    <t>26.16th</t>
  </si>
  <si>
    <t>27.821st</t>
  </si>
  <si>
    <t>23.622nd</t>
  </si>
  <si>
    <t>18.917th</t>
  </si>
  <si>
    <t>16.327th</t>
  </si>
  <si>
    <t>27.821st Feb</t>
  </si>
  <si>
    <t>31.86th</t>
  </si>
  <si>
    <t>30.221st</t>
  </si>
  <si>
    <t>27.418th</t>
  </si>
  <si>
    <t>21.02nd</t>
  </si>
  <si>
    <t>17.321st</t>
  </si>
  <si>
    <t>25.228th</t>
  </si>
  <si>
    <t>31.330th</t>
  </si>
  <si>
    <t>27.221st</t>
  </si>
  <si>
    <t>31.86th Jan</t>
  </si>
  <si>
    <t>25.69th</t>
  </si>
  <si>
    <t>28.922nd Jan</t>
  </si>
  <si>
    <t>27.96th</t>
  </si>
  <si>
    <t>28.64th</t>
  </si>
  <si>
    <t>22.88th</t>
  </si>
  <si>
    <t>15.21st</t>
  </si>
  <si>
    <t>14.113th</t>
  </si>
  <si>
    <t>34.51st Jan</t>
  </si>
  <si>
    <t>23.126th</t>
  </si>
  <si>
    <t>26.15th</t>
  </si>
  <si>
    <t>21.327th</t>
  </si>
  <si>
    <t>15.014th</t>
  </si>
  <si>
    <t>26.15th Feb</t>
  </si>
  <si>
    <t>30.017th</t>
  </si>
  <si>
    <t>25.113th</t>
  </si>
  <si>
    <t>33.922nd Dec</t>
  </si>
  <si>
    <t>36.617th</t>
  </si>
  <si>
    <t>31.921st</t>
  </si>
  <si>
    <t>34.42nd</t>
  </si>
  <si>
    <t>19.89th</t>
  </si>
  <si>
    <t>18.611th</t>
  </si>
  <si>
    <t>29.314th</t>
  </si>
  <si>
    <t>26.920th</t>
  </si>
  <si>
    <t>36.222nd</t>
  </si>
  <si>
    <t>36.617th Jan</t>
  </si>
  <si>
    <t>21.26th</t>
  </si>
  <si>
    <t>19.02nd</t>
  </si>
  <si>
    <t>14.828th</t>
  </si>
  <si>
    <t>15.722nd</t>
  </si>
  <si>
    <t>19.027th</t>
  </si>
  <si>
    <t>20.18th</t>
  </si>
  <si>
    <t>28.06th Jan</t>
  </si>
  <si>
    <t>30.39th</t>
  </si>
  <si>
    <t>24.522nd</t>
  </si>
  <si>
    <t>17.420th</t>
  </si>
  <si>
    <t>27.315th</t>
  </si>
  <si>
    <t>34.426th</t>
  </si>
  <si>
    <t>34.426th Dec</t>
  </si>
  <si>
    <t>22.516th</t>
  </si>
  <si>
    <t>23.92nd Feb</t>
  </si>
  <si>
    <t>30.07th</t>
  </si>
  <si>
    <t>15.023rd</t>
  </si>
  <si>
    <t>25.624th</t>
  </si>
  <si>
    <t>35.023rd</t>
  </si>
  <si>
    <t>27.725th</t>
  </si>
  <si>
    <t>35.023rd Nov</t>
  </si>
  <si>
    <t>30.925th</t>
  </si>
  <si>
    <t>28.42nd</t>
  </si>
  <si>
    <t>20.114th</t>
  </si>
  <si>
    <t>15.317th</t>
  </si>
  <si>
    <t>16.223rd</t>
  </si>
  <si>
    <t>17.531st</t>
  </si>
  <si>
    <t>31.225th</t>
  </si>
  <si>
    <t>36.123rd Nov</t>
  </si>
  <si>
    <t>23.316th</t>
  </si>
  <si>
    <t>29.63rd</t>
  </si>
  <si>
    <t>16.75th</t>
  </si>
  <si>
    <t>29.63rd Mar</t>
  </si>
  <si>
    <t>30.510th</t>
  </si>
  <si>
    <t>30.37th</t>
  </si>
  <si>
    <t>25.85th</t>
  </si>
  <si>
    <t>20.421st</t>
  </si>
  <si>
    <t>18.510th</t>
  </si>
  <si>
    <t>13.111th</t>
  </si>
  <si>
    <t>12.829th</t>
  </si>
  <si>
    <t>17.118th</t>
  </si>
  <si>
    <t>31.725th Dec</t>
  </si>
  <si>
    <t>23.619th</t>
  </si>
  <si>
    <t>19.19th</t>
  </si>
  <si>
    <t>15.06th</t>
  </si>
  <si>
    <t>16.76th</t>
  </si>
  <si>
    <t>26.217th Jan</t>
  </si>
  <si>
    <t>30.06th</t>
  </si>
  <si>
    <t>38.67th</t>
  </si>
  <si>
    <t>18.922nd</t>
  </si>
  <si>
    <t>26.125th</t>
  </si>
  <si>
    <t>38.67th Feb</t>
  </si>
  <si>
    <t>31.76th</t>
  </si>
  <si>
    <t>39.37th</t>
  </si>
  <si>
    <t>31.817th</t>
  </si>
  <si>
    <t>27.618th</t>
  </si>
  <si>
    <t>17.724th</t>
  </si>
  <si>
    <t>28.711th</t>
  </si>
  <si>
    <t>39.37th Feb</t>
  </si>
  <si>
    <t>20.625th</t>
  </si>
  <si>
    <t>28.923rd</t>
  </si>
  <si>
    <t>32.87th Mar</t>
  </si>
  <si>
    <t>29.327th</t>
  </si>
  <si>
    <t>20.117th</t>
  </si>
  <si>
    <t>15.43rd</t>
  </si>
  <si>
    <t>14.120th</t>
  </si>
  <si>
    <t>15.230th</t>
  </si>
  <si>
    <t>19.325th</t>
  </si>
  <si>
    <t>30.726th Jan</t>
  </si>
  <si>
    <t>18.94th</t>
  </si>
  <si>
    <t>15.417th</t>
  </si>
  <si>
    <t>25.66th Mar</t>
  </si>
  <si>
    <t>32.220th</t>
  </si>
  <si>
    <t>34.418th</t>
  </si>
  <si>
    <t>24.415th</t>
  </si>
  <si>
    <t>34.418th Mar</t>
  </si>
  <si>
    <t>32.124th</t>
  </si>
  <si>
    <t>35.718th</t>
  </si>
  <si>
    <t>20.210th</t>
  </si>
  <si>
    <t>18.71st</t>
  </si>
  <si>
    <t>16.18th</t>
  </si>
  <si>
    <t>17.927th</t>
  </si>
  <si>
    <t>24.91st</t>
  </si>
  <si>
    <t>35.718th Mar</t>
  </si>
  <si>
    <t>33.37th</t>
  </si>
  <si>
    <t>22.027th</t>
  </si>
  <si>
    <t>23.713th</t>
  </si>
  <si>
    <t>33.37th Feb</t>
  </si>
  <si>
    <t>31.612th</t>
  </si>
  <si>
    <t>24.310th</t>
  </si>
  <si>
    <t>18.82nd</t>
  </si>
  <si>
    <t>15.59th</t>
  </si>
  <si>
    <t>12.714th</t>
  </si>
  <si>
    <t>21.015th</t>
  </si>
  <si>
    <t>26.04th</t>
  </si>
  <si>
    <t>32.827th Jan</t>
  </si>
  <si>
    <t>25.814th</t>
  </si>
  <si>
    <t>14.922nd</t>
  </si>
  <si>
    <t>15.74th</t>
  </si>
  <si>
    <t>32.220th Feb</t>
  </si>
  <si>
    <t>31.022nd</t>
  </si>
  <si>
    <t>35.420th</t>
  </si>
  <si>
    <t>32.811th</t>
  </si>
  <si>
    <t>24.04th</t>
  </si>
  <si>
    <t>17.328th</t>
  </si>
  <si>
    <t>20.125th</t>
  </si>
  <si>
    <t>18.430th</t>
  </si>
  <si>
    <t>28.913th</t>
  </si>
  <si>
    <t>35.420th Feb</t>
  </si>
  <si>
    <t>30.031st</t>
  </si>
  <si>
    <t>32.819th Feb</t>
  </si>
  <si>
    <t>19.82nd</t>
  </si>
  <si>
    <t>12.918th</t>
  </si>
  <si>
    <t>14.128th</t>
  </si>
  <si>
    <t>17.910th</t>
  </si>
  <si>
    <t>19.01st</t>
  </si>
  <si>
    <t>22.110th</t>
  </si>
  <si>
    <t>25.930th</t>
  </si>
  <si>
    <t>32.129th Jan</t>
  </si>
  <si>
    <t>25.217th</t>
  </si>
  <si>
    <t>25.217th Mar</t>
  </si>
  <si>
    <t>26.716th</t>
  </si>
  <si>
    <t>26.18th</t>
  </si>
  <si>
    <t>28.426th Dec</t>
  </si>
  <si>
    <t>29.616th</t>
  </si>
  <si>
    <t>27.88th</t>
  </si>
  <si>
    <t>22.919th</t>
  </si>
  <si>
    <t>26.924th</t>
  </si>
  <si>
    <t>30.026th Dec</t>
  </si>
  <si>
    <t>15.211th</t>
  </si>
  <si>
    <t>26.722nd Jan</t>
  </si>
  <si>
    <t>27.913th</t>
  </si>
  <si>
    <t>27.815th</t>
  </si>
  <si>
    <t>25.09th</t>
  </si>
  <si>
    <t>17.314th</t>
  </si>
  <si>
    <t>14.818th</t>
  </si>
  <si>
    <t>15.719th</t>
  </si>
  <si>
    <t>20.214th</t>
  </si>
  <si>
    <t>22.611th</t>
  </si>
  <si>
    <t>32.54th</t>
  </si>
  <si>
    <t>32.54th Dec</t>
  </si>
  <si>
    <t>21.710th</t>
  </si>
  <si>
    <t>25.07th Feb</t>
  </si>
  <si>
    <t>22.214th</t>
  </si>
  <si>
    <t>30.68th Jan</t>
  </si>
  <si>
    <t>35.88th</t>
  </si>
  <si>
    <t>33.219th</t>
  </si>
  <si>
    <t>31.329th</t>
  </si>
  <si>
    <t>28.27th</t>
  </si>
  <si>
    <t>17.224th</t>
  </si>
  <si>
    <t>16.94th</t>
  </si>
  <si>
    <t>24.76th</t>
  </si>
  <si>
    <t>26.123rd</t>
  </si>
  <si>
    <t>35.88th Jan</t>
  </si>
  <si>
    <t>21.727th</t>
  </si>
  <si>
    <t>22.85th</t>
  </si>
  <si>
    <t>30.09th Feb</t>
  </si>
  <si>
    <t>30.712th</t>
  </si>
  <si>
    <t>28.813th</t>
  </si>
  <si>
    <t>21.61st</t>
  </si>
  <si>
    <t>13.45th</t>
  </si>
  <si>
    <t>14.92nd</t>
  </si>
  <si>
    <t>29.617th</t>
  </si>
  <si>
    <t>22.722nd</t>
  </si>
  <si>
    <t>27.928th</t>
  </si>
  <si>
    <t>30.712th Jan</t>
  </si>
  <si>
    <t>14.28th</t>
  </si>
  <si>
    <t>17.94th</t>
  </si>
  <si>
    <t>21.726th</t>
  </si>
  <si>
    <t>26.19th Feb</t>
  </si>
  <si>
    <t>27.51st</t>
  </si>
  <si>
    <t>23.120th</t>
  </si>
  <si>
    <t>23.05th</t>
  </si>
  <si>
    <t>25.919th</t>
  </si>
  <si>
    <t>19.019th</t>
  </si>
  <si>
    <t>28.714th</t>
  </si>
  <si>
    <t>28.714th Dec</t>
  </si>
  <si>
    <t>28.18th</t>
  </si>
  <si>
    <t>24.65th</t>
  </si>
  <si>
    <t>19.63rd</t>
  </si>
  <si>
    <t>27.65th</t>
  </si>
  <si>
    <t>28.419th</t>
  </si>
  <si>
    <t>35.414th</t>
  </si>
  <si>
    <t>35.414th Dec</t>
  </si>
  <si>
    <t>24.23rd</t>
  </si>
  <si>
    <t>16.79th</t>
  </si>
  <si>
    <t>24.424th</t>
  </si>
  <si>
    <t>26.830th Mar</t>
  </si>
  <si>
    <t>28.724th</t>
  </si>
  <si>
    <t>28.916th</t>
  </si>
  <si>
    <t>28.829th</t>
  </si>
  <si>
    <t>22.17th</t>
  </si>
  <si>
    <t>14.926th</t>
  </si>
  <si>
    <t>16.924th</t>
  </si>
  <si>
    <t>21.529th</t>
  </si>
  <si>
    <t>31.225th Dec</t>
  </si>
  <si>
    <t>40.420th</t>
  </si>
  <si>
    <t>32.027th</t>
  </si>
  <si>
    <t>19.931st</t>
  </si>
  <si>
    <t>18.51st</t>
  </si>
  <si>
    <t>18.023rd</t>
  </si>
  <si>
    <t>28.229th</t>
  </si>
  <si>
    <t>25.88th</t>
  </si>
  <si>
    <t>32.714th</t>
  </si>
  <si>
    <t>40.420th Jan</t>
  </si>
  <si>
    <t>22.231st</t>
  </si>
  <si>
    <t>13.925th</t>
  </si>
  <si>
    <t>20.55th</t>
  </si>
  <si>
    <t>29.514th</t>
  </si>
  <si>
    <t>29.514th Dec</t>
  </si>
  <si>
    <t>27.828th</t>
  </si>
  <si>
    <t>28.81st</t>
  </si>
  <si>
    <t>25.614th</t>
  </si>
  <si>
    <t>13.024th</t>
  </si>
  <si>
    <t>15.26th</t>
  </si>
  <si>
    <t>29.920th</t>
  </si>
  <si>
    <t>29.920th Dec</t>
  </si>
  <si>
    <t>35.031st</t>
  </si>
  <si>
    <t>30.81st</t>
  </si>
  <si>
    <t>20.727th</t>
  </si>
  <si>
    <t>17.61st</t>
  </si>
  <si>
    <t>19.930th</t>
  </si>
  <si>
    <t>24.830th</t>
  </si>
  <si>
    <t>25.722nd</t>
  </si>
  <si>
    <t>35.031st Jan</t>
  </si>
  <si>
    <t>30.521st</t>
  </si>
  <si>
    <t>24.03rd</t>
  </si>
  <si>
    <t>22.018th</t>
  </si>
  <si>
    <t>23.25th</t>
  </si>
  <si>
    <t>17.96th</t>
  </si>
  <si>
    <t>15.91st</t>
  </si>
  <si>
    <t>16.514th</t>
  </si>
  <si>
    <t>21.030th</t>
  </si>
  <si>
    <t>30.521st Jan</t>
  </si>
  <si>
    <t>34.126th</t>
  </si>
  <si>
    <t>27.323rd</t>
  </si>
  <si>
    <t>16.21st</t>
  </si>
  <si>
    <t>14.931st</t>
  </si>
  <si>
    <t>26.728th</t>
  </si>
  <si>
    <t>34.126th Jan</t>
  </si>
  <si>
    <t>17.718th</t>
  </si>
  <si>
    <t>15.05th</t>
  </si>
  <si>
    <t>18.030th</t>
  </si>
  <si>
    <t>27.226th Feb</t>
  </si>
  <si>
    <t>36.020th</t>
  </si>
  <si>
    <t>24.511th</t>
  </si>
  <si>
    <t>24.74th</t>
  </si>
  <si>
    <t>19.131st</t>
  </si>
  <si>
    <t>15.531st</t>
  </si>
  <si>
    <t>29.014th</t>
  </si>
  <si>
    <t>36.020th Jan</t>
  </si>
  <si>
    <t>32.731st</t>
  </si>
  <si>
    <t>33.08th</t>
  </si>
  <si>
    <t>18.66th</t>
  </si>
  <si>
    <t>16.210th</t>
  </si>
  <si>
    <t>21.912th</t>
  </si>
  <si>
    <t>26.828th</t>
  </si>
  <si>
    <t>29.628th</t>
  </si>
  <si>
    <t>33.08th Feb</t>
  </si>
  <si>
    <t>28.220th</t>
  </si>
  <si>
    <t>31.51st</t>
  </si>
  <si>
    <t>26.53rd</t>
  </si>
  <si>
    <t>20.57th</t>
  </si>
  <si>
    <t>19.530th</t>
  </si>
  <si>
    <t>21.313th</t>
  </si>
  <si>
    <t>31.51st Feb</t>
  </si>
  <si>
    <t>16.612th</t>
  </si>
  <si>
    <t>13.312th</t>
  </si>
  <si>
    <t>13.813th</t>
  </si>
  <si>
    <t>15.729th</t>
  </si>
  <si>
    <t>18.529th</t>
  </si>
  <si>
    <t>22.128th</t>
  </si>
  <si>
    <t>31.026th Jan</t>
  </si>
  <si>
    <t>27.812th</t>
  </si>
  <si>
    <t>21.724th</t>
  </si>
  <si>
    <t>23.56th</t>
  </si>
  <si>
    <t>27.812th Feb</t>
  </si>
  <si>
    <t>34.031st</t>
  </si>
  <si>
    <t>27.611th</t>
  </si>
  <si>
    <t>27.011th</t>
  </si>
  <si>
    <t>20.427th</t>
  </si>
  <si>
    <t>19.014th</t>
  </si>
  <si>
    <t>14.125th</t>
  </si>
  <si>
    <t>16.013th</t>
  </si>
  <si>
    <t>17.54th</t>
  </si>
  <si>
    <t>20.930th</t>
  </si>
  <si>
    <t>23.823rd</t>
  </si>
  <si>
    <t>34.031st Jan</t>
  </si>
  <si>
    <t>40.84th</t>
  </si>
  <si>
    <t>28.314th</t>
  </si>
  <si>
    <t>27.014th</t>
  </si>
  <si>
    <t>27.416th</t>
  </si>
  <si>
    <t>21.13rd</t>
  </si>
  <si>
    <t>17.110th</t>
  </si>
  <si>
    <t>22.830th</t>
  </si>
  <si>
    <t>34.222nd</t>
  </si>
  <si>
    <t>40.84th Jan</t>
  </si>
  <si>
    <t>25.72nd</t>
  </si>
  <si>
    <t>26.619th</t>
  </si>
  <si>
    <t>19.023rd</t>
  </si>
  <si>
    <t>15.39th</t>
  </si>
  <si>
    <t>17.219th</t>
  </si>
  <si>
    <t>19.817th</t>
  </si>
  <si>
    <t>23.428th</t>
  </si>
  <si>
    <t>26.812th Dec</t>
  </si>
  <si>
    <t>28.79th</t>
  </si>
  <si>
    <t>30.38th</t>
  </si>
  <si>
    <t>26.25th</t>
  </si>
  <si>
    <t>13.827th</t>
  </si>
  <si>
    <t>17.716th</t>
  </si>
  <si>
    <t>22.322nd</t>
  </si>
  <si>
    <t>22.22nd</t>
  </si>
  <si>
    <t>30.38th Feb</t>
  </si>
  <si>
    <t>25.318th</t>
  </si>
  <si>
    <t>25.927th</t>
  </si>
  <si>
    <t>23.026th</t>
  </si>
  <si>
    <t>23.04th</t>
  </si>
  <si>
    <t>18.729th</t>
  </si>
  <si>
    <t>25.313th</t>
  </si>
  <si>
    <t>25.927th Feb</t>
  </si>
  <si>
    <t>24.231st</t>
  </si>
  <si>
    <t>28.47th</t>
  </si>
  <si>
    <t>22.614th</t>
  </si>
  <si>
    <t>17.26th</t>
  </si>
  <si>
    <t>19.028th</t>
  </si>
  <si>
    <t>14.021st</t>
  </si>
  <si>
    <t>23.028th</t>
  </si>
  <si>
    <t>25.56th</t>
  </si>
  <si>
    <t>28.47th Feb</t>
  </si>
  <si>
    <t>30.514th</t>
  </si>
  <si>
    <t>37.912th</t>
  </si>
  <si>
    <t>24.35th</t>
  </si>
  <si>
    <t>19.85th</t>
  </si>
  <si>
    <t>24.526th</t>
  </si>
  <si>
    <t>32.726th</t>
  </si>
  <si>
    <t>26.425th</t>
  </si>
  <si>
    <t>37.912th Feb</t>
  </si>
  <si>
    <t>26.528th</t>
  </si>
  <si>
    <t>26.314th</t>
  </si>
  <si>
    <t>23.022nd</t>
  </si>
  <si>
    <t>21.51st</t>
  </si>
  <si>
    <t>19.26th</t>
  </si>
  <si>
    <t>16.518th</t>
  </si>
  <si>
    <t>17.121st</t>
  </si>
  <si>
    <t>19.519th</t>
  </si>
  <si>
    <t>19.56th</t>
  </si>
  <si>
    <t>22.512th</t>
  </si>
  <si>
    <t>26.528th Jan</t>
  </si>
  <si>
    <t>28.814th</t>
  </si>
  <si>
    <t>16.28th</t>
  </si>
  <si>
    <t>28.528th</t>
  </si>
  <si>
    <t>30.030th Jan</t>
  </si>
  <si>
    <t>28.431st</t>
  </si>
  <si>
    <t>27.31st</t>
  </si>
  <si>
    <t>27.010th</t>
  </si>
  <si>
    <t>23.524th</t>
  </si>
  <si>
    <t>20.75th</t>
  </si>
  <si>
    <t>14.58th</t>
  </si>
  <si>
    <t>21.522nd</t>
  </si>
  <si>
    <t>22.522nd</t>
  </si>
  <si>
    <t>28.431st Jan</t>
  </si>
  <si>
    <t>33.44th</t>
  </si>
  <si>
    <t>25.513th</t>
  </si>
  <si>
    <t>25.017th</t>
  </si>
  <si>
    <t>25.216th</t>
  </si>
  <si>
    <t>19.53rd</t>
  </si>
  <si>
    <t>14.512th</t>
  </si>
  <si>
    <t>14.219th</t>
  </si>
  <si>
    <t>20.530th</t>
  </si>
  <si>
    <t>27.613th</t>
  </si>
  <si>
    <t>32.122nd</t>
  </si>
  <si>
    <t>33.44th Jan</t>
  </si>
  <si>
    <t>30.021st</t>
  </si>
  <si>
    <t>32.99th</t>
  </si>
  <si>
    <t>25.26th</t>
  </si>
  <si>
    <t>20.29th</t>
  </si>
  <si>
    <t>26.223rd</t>
  </si>
  <si>
    <t>32.626th</t>
  </si>
  <si>
    <t>27.03rd</t>
  </si>
  <si>
    <t>32.99th Mar</t>
  </si>
  <si>
    <t>24.514th</t>
  </si>
  <si>
    <t>21.05th</t>
  </si>
  <si>
    <t>18.06th</t>
  </si>
  <si>
    <t>14.87th</t>
  </si>
  <si>
    <t>14.54th</t>
  </si>
  <si>
    <t>18.626th</t>
  </si>
  <si>
    <t>26.527th</t>
  </si>
  <si>
    <t>23.012th</t>
  </si>
  <si>
    <t>26.87th Jan</t>
  </si>
  <si>
    <t>25.36th</t>
  </si>
  <si>
    <t>25.35th</t>
  </si>
  <si>
    <t>13.129th</t>
  </si>
  <si>
    <t>17.711th</t>
  </si>
  <si>
    <t>26.29th</t>
  </si>
  <si>
    <t>28.326th Feb</t>
  </si>
  <si>
    <t>26.031st</t>
  </si>
  <si>
    <t>27.27th</t>
  </si>
  <si>
    <t>18.53rd</t>
  </si>
  <si>
    <t>17.19th</t>
  </si>
  <si>
    <t>18.012th</t>
  </si>
  <si>
    <t>23.521st</t>
  </si>
  <si>
    <t>25.227th</t>
  </si>
  <si>
    <t>27.27th Feb</t>
  </si>
  <si>
    <t>27.714th</t>
  </si>
  <si>
    <t>28.85th</t>
  </si>
  <si>
    <t>24.05th</t>
  </si>
  <si>
    <t>13.88th</t>
  </si>
  <si>
    <t>20.026th</t>
  </si>
  <si>
    <t>24.925th</t>
  </si>
  <si>
    <t>27.48th</t>
  </si>
  <si>
    <t>22.617th</t>
  </si>
  <si>
    <t>18.817th</t>
  </si>
  <si>
    <t>18.624th</t>
  </si>
  <si>
    <t>23.116th</t>
  </si>
  <si>
    <t>30.84th</t>
  </si>
  <si>
    <t>33.219th Jan</t>
  </si>
  <si>
    <t>25.515th</t>
  </si>
  <si>
    <t>24.520th</t>
  </si>
  <si>
    <t>27.612th</t>
  </si>
  <si>
    <t>14.529th</t>
  </si>
  <si>
    <t>15.530th</t>
  </si>
  <si>
    <t>17.015th</t>
  </si>
  <si>
    <t>21.512th</t>
  </si>
  <si>
    <t>23.014th</t>
  </si>
  <si>
    <t>27.612th Mar</t>
  </si>
  <si>
    <t>35.119th</t>
  </si>
  <si>
    <t>24.927th</t>
  </si>
  <si>
    <t>18.210th</t>
  </si>
  <si>
    <t>25.631st</t>
  </si>
  <si>
    <t>35.119th Jan</t>
  </si>
  <si>
    <t>28.54th</t>
  </si>
  <si>
    <t>28.024th</t>
  </si>
  <si>
    <t>28.016th</t>
  </si>
  <si>
    <t>24.51st</t>
  </si>
  <si>
    <t>16.021st</t>
  </si>
  <si>
    <t>28.54th Jan</t>
  </si>
  <si>
    <t>26.815th</t>
  </si>
  <si>
    <t>24.75th</t>
  </si>
  <si>
    <t>13.65th</t>
  </si>
  <si>
    <t>15.25th</t>
  </si>
  <si>
    <t>24.32nd</t>
  </si>
  <si>
    <t>29.926th</t>
  </si>
  <si>
    <t>29.926th Nov</t>
  </si>
  <si>
    <t>25.73rd</t>
  </si>
  <si>
    <t>34.414th</t>
  </si>
  <si>
    <t>30.618th</t>
  </si>
  <si>
    <t>22.69th</t>
  </si>
  <si>
    <t>17.126th</t>
  </si>
  <si>
    <t>20.022nd</t>
  </si>
  <si>
    <t>27.929th</t>
  </si>
  <si>
    <t>27.022nd</t>
  </si>
  <si>
    <t>33.813th</t>
  </si>
  <si>
    <t>35.29th</t>
  </si>
  <si>
    <t>35.29th Dec</t>
  </si>
  <si>
    <t>25.225th</t>
  </si>
  <si>
    <t>18.52nd</t>
  </si>
  <si>
    <t>16.26th</t>
  </si>
  <si>
    <t>15.516th</t>
  </si>
  <si>
    <t>19.816th</t>
  </si>
  <si>
    <t>18.59th</t>
  </si>
  <si>
    <t>22.011th</t>
  </si>
  <si>
    <t>22.521st</t>
  </si>
  <si>
    <t>26.83rd Feb</t>
  </si>
  <si>
    <t>34.317th</t>
  </si>
  <si>
    <t>21.410th</t>
  </si>
  <si>
    <t>15.127th</t>
  </si>
  <si>
    <t>18.724th</t>
  </si>
  <si>
    <t>34.230th</t>
  </si>
  <si>
    <t>34.317th Jan</t>
  </si>
  <si>
    <t>25.215th</t>
  </si>
  <si>
    <t>27.012th</t>
  </si>
  <si>
    <t>24.510th</t>
  </si>
  <si>
    <t>22.15th</t>
  </si>
  <si>
    <t>14.022nd</t>
  </si>
  <si>
    <t>18.026th</t>
  </si>
  <si>
    <t>19.327th</t>
  </si>
  <si>
    <t>24.024th</t>
  </si>
  <si>
    <t>27.012th Feb</t>
  </si>
  <si>
    <t>28.524th</t>
  </si>
  <si>
    <t>25.522nd</t>
  </si>
  <si>
    <t>23.08th</t>
  </si>
  <si>
    <t>17.617th</t>
  </si>
  <si>
    <t>16.016th</t>
  </si>
  <si>
    <t>15.426th</t>
  </si>
  <si>
    <t>21.023rd</t>
  </si>
  <si>
    <t>26.44th</t>
  </si>
  <si>
    <t>28.524th Jan</t>
  </si>
  <si>
    <t>38.43rd</t>
  </si>
  <si>
    <t>27.43rd</t>
  </si>
  <si>
    <t>17.330th</t>
  </si>
  <si>
    <t>17.323rd</t>
  </si>
  <si>
    <t>17.020th</t>
  </si>
  <si>
    <t>28.211th</t>
  </si>
  <si>
    <t>38.43rd Feb</t>
  </si>
  <si>
    <t>26.011th</t>
  </si>
  <si>
    <t>24.81st</t>
  </si>
  <si>
    <t>26.57th</t>
  </si>
  <si>
    <t>15.825th</t>
  </si>
  <si>
    <t>17.023rd</t>
  </si>
  <si>
    <t>22.030th</t>
  </si>
  <si>
    <t>23.023rd</t>
  </si>
  <si>
    <t>30.017th Nov</t>
  </si>
  <si>
    <t>35.625th</t>
  </si>
  <si>
    <t>23.810th</t>
  </si>
  <si>
    <t>16.325th</t>
  </si>
  <si>
    <t>20.230th</t>
  </si>
  <si>
    <t>25.410th</t>
  </si>
  <si>
    <t>25.12nd</t>
  </si>
  <si>
    <t>35.625th Jan</t>
  </si>
  <si>
    <t>25.511th</t>
  </si>
  <si>
    <t>22.58th</t>
  </si>
  <si>
    <t>17.04th</t>
  </si>
  <si>
    <t>22.025th</t>
  </si>
  <si>
    <t>25.511th Mar</t>
  </si>
  <si>
    <t>16.226th</t>
  </si>
  <si>
    <t>17.619th</t>
  </si>
  <si>
    <t>23.529th</t>
  </si>
  <si>
    <t>24.013th</t>
  </si>
  <si>
    <t>28.314th Feb</t>
  </si>
  <si>
    <t>32.516th</t>
  </si>
  <si>
    <t>39.215th</t>
  </si>
  <si>
    <t>30.722nd</t>
  </si>
  <si>
    <t>23.213th</t>
  </si>
  <si>
    <t>15.119th</t>
  </si>
  <si>
    <t>14.725th</t>
  </si>
  <si>
    <t>20.520th</t>
  </si>
  <si>
    <t>35.86th</t>
  </si>
  <si>
    <t>39.215th Feb</t>
  </si>
  <si>
    <t>24.523rd</t>
  </si>
  <si>
    <t>25.019th</t>
  </si>
  <si>
    <t>21.09th</t>
  </si>
  <si>
    <t>19.52nd</t>
  </si>
  <si>
    <t>17.01st</t>
  </si>
  <si>
    <t>14.523rd</t>
  </si>
  <si>
    <t>14.531st</t>
  </si>
  <si>
    <t>21.06th</t>
  </si>
  <si>
    <t>22.020th</t>
  </si>
  <si>
    <t>23.018th</t>
  </si>
  <si>
    <t>29.53rd Feb</t>
  </si>
  <si>
    <t>33.916th</t>
  </si>
  <si>
    <t>26.526th</t>
  </si>
  <si>
    <t>22.926th</t>
  </si>
  <si>
    <t>15.919th</t>
  </si>
  <si>
    <t>16.623rd</t>
  </si>
  <si>
    <t>30.91st</t>
  </si>
  <si>
    <t>33.916th Jan</t>
  </si>
  <si>
    <t>26.024th</t>
  </si>
  <si>
    <t>28.022nd</t>
  </si>
  <si>
    <t>25.512th</t>
  </si>
  <si>
    <t>22.514th</t>
  </si>
  <si>
    <t>16.027th</t>
  </si>
  <si>
    <t>14.517th</t>
  </si>
  <si>
    <t>16.018th</t>
  </si>
  <si>
    <t>23.024th</t>
  </si>
  <si>
    <t>25.530th</t>
  </si>
  <si>
    <t>28.022nd Feb</t>
  </si>
  <si>
    <t>29.08th</t>
  </si>
  <si>
    <t>36.53rd</t>
  </si>
  <si>
    <t>30.019th</t>
  </si>
  <si>
    <t>14.522nd</t>
  </si>
  <si>
    <t>16.520th</t>
  </si>
  <si>
    <t>22.423rd</t>
  </si>
  <si>
    <t>36.53rd Feb</t>
  </si>
  <si>
    <t>27.18th</t>
  </si>
  <si>
    <t>39.28th</t>
  </si>
  <si>
    <t>31.54th</t>
  </si>
  <si>
    <t>24.121st</t>
  </si>
  <si>
    <t>16.218th</t>
  </si>
  <si>
    <t>19.815th</t>
  </si>
  <si>
    <t>36.820th</t>
  </si>
  <si>
    <t>39.28th Feb</t>
  </si>
  <si>
    <t>31.020th</t>
  </si>
  <si>
    <t>32.07th</t>
  </si>
  <si>
    <t>23.67th</t>
  </si>
  <si>
    <t>15.414th</t>
  </si>
  <si>
    <t>14.524th</t>
  </si>
  <si>
    <t>17.524th</t>
  </si>
  <si>
    <t>21.227th</t>
  </si>
  <si>
    <t>24.215th</t>
  </si>
  <si>
    <t>32.07th Feb</t>
  </si>
  <si>
    <t>28.513th</t>
  </si>
  <si>
    <t>26.516th</t>
  </si>
  <si>
    <t>12.84th</t>
  </si>
  <si>
    <t>28.513th Jan</t>
  </si>
  <si>
    <t>26.020th</t>
  </si>
  <si>
    <t>22.015th</t>
  </si>
  <si>
    <t>21.54th</t>
  </si>
  <si>
    <t>15.424th</t>
  </si>
  <si>
    <t>25.59th</t>
  </si>
  <si>
    <t>26.020th Feb</t>
  </si>
  <si>
    <t>31.024th</t>
  </si>
  <si>
    <t>39.015th</t>
  </si>
  <si>
    <t>28.522nd</t>
  </si>
  <si>
    <t>14.319th</t>
  </si>
  <si>
    <t>14.025th</t>
  </si>
  <si>
    <t>39.015th Feb</t>
  </si>
  <si>
    <t>30.22nd</t>
  </si>
  <si>
    <t>31.427th</t>
  </si>
  <si>
    <t>27.018th</t>
  </si>
  <si>
    <t>22.62nd</t>
  </si>
  <si>
    <t>18.15th</t>
  </si>
  <si>
    <t>15.418th</t>
  </si>
  <si>
    <t>17.63rd</t>
  </si>
  <si>
    <t>25.023rd</t>
  </si>
  <si>
    <t>29.726th</t>
  </si>
  <si>
    <t>31.427th Feb</t>
  </si>
  <si>
    <t>26.38th</t>
  </si>
  <si>
    <t>30.01st</t>
  </si>
  <si>
    <t>18.323rd</t>
  </si>
  <si>
    <t>18.014th</t>
  </si>
  <si>
    <t>20.527th</t>
  </si>
  <si>
    <t>30.320th</t>
  </si>
  <si>
    <t>30.320th Dec</t>
  </si>
  <si>
    <t>26.518th</t>
  </si>
  <si>
    <t>24.57th</t>
  </si>
  <si>
    <t>24.52nd</t>
  </si>
  <si>
    <t>22.52nd</t>
  </si>
  <si>
    <t>18.01st</t>
  </si>
  <si>
    <t>17.018th</t>
  </si>
  <si>
    <t>21.527th</t>
  </si>
  <si>
    <t>21.52nd</t>
  </si>
  <si>
    <t>23.527th</t>
  </si>
  <si>
    <t>29.515th Feb</t>
  </si>
  <si>
    <t>37.08th</t>
  </si>
  <si>
    <t>17.614th</t>
  </si>
  <si>
    <t>13.711th</t>
  </si>
  <si>
    <t>18.615th</t>
  </si>
  <si>
    <t>18.022nd</t>
  </si>
  <si>
    <t>19.013th</t>
  </si>
  <si>
    <t>25.429th</t>
  </si>
  <si>
    <t>32.420th</t>
  </si>
  <si>
    <t>37.08th Feb</t>
  </si>
  <si>
    <t>35.914th</t>
  </si>
  <si>
    <t>29.03rd</t>
  </si>
  <si>
    <t>32.814th</t>
  </si>
  <si>
    <t>29.612th</t>
  </si>
  <si>
    <t>21.89th</t>
  </si>
  <si>
    <t>24.16th</t>
  </si>
  <si>
    <t>35.914th Jan</t>
  </si>
  <si>
    <t>23.82nd</t>
  </si>
  <si>
    <t>27.027th</t>
  </si>
  <si>
    <t>26.67th</t>
  </si>
  <si>
    <t>20.115th</t>
  </si>
  <si>
    <t>17.51st</t>
  </si>
  <si>
    <t>21.38th</t>
  </si>
  <si>
    <t>20.82nd</t>
  </si>
  <si>
    <t>27.027th Feb</t>
  </si>
  <si>
    <t>27.524th</t>
  </si>
  <si>
    <t>29.015th</t>
  </si>
  <si>
    <t>25.221st</t>
  </si>
  <si>
    <t>22.610th</t>
  </si>
  <si>
    <t>19.04th</t>
  </si>
  <si>
    <t>18.525th</t>
  </si>
  <si>
    <t>24.113th</t>
  </si>
  <si>
    <t>29.015th Feb</t>
  </si>
  <si>
    <t>19.62nd</t>
  </si>
  <si>
    <t>16.416th</t>
  </si>
  <si>
    <t>22.48th</t>
  </si>
  <si>
    <t>28.527th</t>
  </si>
  <si>
    <t>23.230th</t>
  </si>
  <si>
    <t>28.527th Nov</t>
  </si>
  <si>
    <t>31.24th</t>
  </si>
  <si>
    <t>24.212th</t>
  </si>
  <si>
    <t>17.79th</t>
  </si>
  <si>
    <t>18.522nd</t>
  </si>
  <si>
    <t>20.514th</t>
  </si>
  <si>
    <t>21.519th</t>
  </si>
  <si>
    <t>31.24th Feb</t>
  </si>
  <si>
    <t>32.330th</t>
  </si>
  <si>
    <t>23.416th</t>
  </si>
  <si>
    <t>23.26th</t>
  </si>
  <si>
    <t>13.418th</t>
  </si>
  <si>
    <t>23.228th</t>
  </si>
  <si>
    <t>25.330th</t>
  </si>
  <si>
    <t>32.330th Jan</t>
  </si>
  <si>
    <t>23.031st</t>
  </si>
  <si>
    <t>27.02nd</t>
  </si>
  <si>
    <t>22.023rd</t>
  </si>
  <si>
    <t>20.51st</t>
  </si>
  <si>
    <t>17.05th</t>
  </si>
  <si>
    <t>20.531st</t>
  </si>
  <si>
    <t>27.030th</t>
  </si>
  <si>
    <t>28.08th Feb</t>
  </si>
  <si>
    <t>31.814th</t>
  </si>
  <si>
    <t>28.012th</t>
  </si>
  <si>
    <t>16.630th</t>
  </si>
  <si>
    <t>19.12nd</t>
  </si>
  <si>
    <t>16.625th</t>
  </si>
  <si>
    <t>21.511th</t>
  </si>
  <si>
    <t>28.113th</t>
  </si>
  <si>
    <t>20.525th</t>
  </si>
  <si>
    <t>32.214th Jan</t>
  </si>
  <si>
    <t>33.217th</t>
  </si>
  <si>
    <t>30.916th</t>
  </si>
  <si>
    <t>19.39th</t>
  </si>
  <si>
    <t>13.96th</t>
  </si>
  <si>
    <t>17.421st</t>
  </si>
  <si>
    <t>25.823rd</t>
  </si>
  <si>
    <t>32.123rd</t>
  </si>
  <si>
    <t>33.217th Jan</t>
  </si>
  <si>
    <t>25.02nd</t>
  </si>
  <si>
    <t>23.011th</t>
  </si>
  <si>
    <t>16.07th</t>
  </si>
  <si>
    <t>17.031st</t>
  </si>
  <si>
    <t>27.527th Feb</t>
  </si>
  <si>
    <t>27.329th</t>
  </si>
  <si>
    <t>28.78th</t>
  </si>
  <si>
    <t>25.86th</t>
  </si>
  <si>
    <t>24.114th</t>
  </si>
  <si>
    <t>19.413th</t>
  </si>
  <si>
    <t>15.57th</t>
  </si>
  <si>
    <t>14.116th</t>
  </si>
  <si>
    <t>16.422nd</t>
  </si>
  <si>
    <t>31.04th</t>
  </si>
  <si>
    <t>25.16th</t>
  </si>
  <si>
    <t>31.04th Nov</t>
  </si>
  <si>
    <t>31.98th</t>
  </si>
  <si>
    <t>28.97th</t>
  </si>
  <si>
    <t>26.915th</t>
  </si>
  <si>
    <t>20.613th</t>
  </si>
  <si>
    <t>18.322nd</t>
  </si>
  <si>
    <t>19.521st</t>
  </si>
  <si>
    <t>33.74th</t>
  </si>
  <si>
    <t>29.230th</t>
  </si>
  <si>
    <t>33.74th Nov</t>
  </si>
  <si>
    <t>32.126th</t>
  </si>
  <si>
    <t>32.28th</t>
  </si>
  <si>
    <t>18.74th</t>
  </si>
  <si>
    <t>14.328th</t>
  </si>
  <si>
    <t>13.46th</t>
  </si>
  <si>
    <t>20.729th</t>
  </si>
  <si>
    <t>22.814th</t>
  </si>
  <si>
    <t>26.126th</t>
  </si>
  <si>
    <t>32.28th Mar</t>
  </si>
  <si>
    <t>25.514th</t>
  </si>
  <si>
    <t>26.520th</t>
  </si>
  <si>
    <t>26.514th</t>
  </si>
  <si>
    <t>21.55th</t>
  </si>
  <si>
    <t>16.029th</t>
  </si>
  <si>
    <t>19.525th</t>
  </si>
  <si>
    <t>19.529th</t>
  </si>
  <si>
    <t>26.520th Feb</t>
  </si>
  <si>
    <t>27.031st</t>
  </si>
  <si>
    <t>33.07th</t>
  </si>
  <si>
    <t>26.56th</t>
  </si>
  <si>
    <t>20.512th</t>
  </si>
  <si>
    <t>15.48th</t>
  </si>
  <si>
    <t>17.428th</t>
  </si>
  <si>
    <t>25.827th</t>
  </si>
  <si>
    <t>31.431st</t>
  </si>
  <si>
    <t>33.07th Feb</t>
  </si>
  <si>
    <t>31.531st</t>
  </si>
  <si>
    <t>28.118th</t>
  </si>
  <si>
    <t>28.96th</t>
  </si>
  <si>
    <t>22.612th</t>
  </si>
  <si>
    <t>19.510th</t>
  </si>
  <si>
    <t>34.631st</t>
  </si>
  <si>
    <t>31.52nd</t>
  </si>
  <si>
    <t>32.727th</t>
  </si>
  <si>
    <t>26.08th</t>
  </si>
  <si>
    <t>22.44th</t>
  </si>
  <si>
    <t>14.819th</t>
  </si>
  <si>
    <t>16.321st</t>
  </si>
  <si>
    <t>17.412th</t>
  </si>
  <si>
    <t>25.74th</t>
  </si>
  <si>
    <t>22.04th</t>
  </si>
  <si>
    <t>26.08th Feb</t>
  </si>
  <si>
    <t>28.216th</t>
  </si>
  <si>
    <t>15.914th</t>
  </si>
  <si>
    <t>13.429th</t>
  </si>
  <si>
    <t>26.629th</t>
  </si>
  <si>
    <t>33.324th Feb</t>
  </si>
  <si>
    <t>26.016th</t>
  </si>
  <si>
    <t>22.513th</t>
  </si>
  <si>
    <t>16.04th</t>
  </si>
  <si>
    <t>17.021st</t>
  </si>
  <si>
    <t>26.57th Mar</t>
  </si>
  <si>
    <t>31.028th</t>
  </si>
  <si>
    <t>17.34th</t>
  </si>
  <si>
    <t>14.917th</t>
  </si>
  <si>
    <t>22.623rd</t>
  </si>
  <si>
    <t>26.626th</t>
  </si>
  <si>
    <t>31.013th</t>
  </si>
  <si>
    <t>31.316th</t>
  </si>
  <si>
    <t>31.316th Dec</t>
  </si>
  <si>
    <t>36.829th</t>
  </si>
  <si>
    <t>30.05th</t>
  </si>
  <si>
    <t>31.126th</t>
  </si>
  <si>
    <t>23.46th</t>
  </si>
  <si>
    <t>35.113th</t>
  </si>
  <si>
    <t>34.416th</t>
  </si>
  <si>
    <t>36.829th Jan</t>
  </si>
  <si>
    <t>25.231st</t>
  </si>
  <si>
    <t>25.719th</t>
  </si>
  <si>
    <t>17.310th</t>
  </si>
  <si>
    <t>16.08th</t>
  </si>
  <si>
    <t>18.527th</t>
  </si>
  <si>
    <t>26.331st</t>
  </si>
  <si>
    <t>30.62nd</t>
  </si>
  <si>
    <t>30.62nd Nov</t>
  </si>
  <si>
    <t>33.718th</t>
  </si>
  <si>
    <t>28.017th</t>
  </si>
  <si>
    <t>13.74th</t>
  </si>
  <si>
    <t>13.526th</t>
  </si>
  <si>
    <t>24.315th</t>
  </si>
  <si>
    <t>26.21st</t>
  </si>
  <si>
    <t>33.718th Feb</t>
  </si>
  <si>
    <t>25.03rd</t>
  </si>
  <si>
    <t>26.519th</t>
  </si>
  <si>
    <t>24.826th</t>
  </si>
  <si>
    <t>23.55th</t>
  </si>
  <si>
    <t>23.231st</t>
  </si>
  <si>
    <t>26.52nd</t>
  </si>
  <si>
    <t>26.519th Feb</t>
  </si>
  <si>
    <t>28.628th</t>
  </si>
  <si>
    <t>31.424th</t>
  </si>
  <si>
    <t>28.11st</t>
  </si>
  <si>
    <t>16.419th</t>
  </si>
  <si>
    <t>20.38th</t>
  </si>
  <si>
    <t>22.315th</t>
  </si>
  <si>
    <t>31.424th Feb</t>
  </si>
  <si>
    <t>36.328th</t>
  </si>
  <si>
    <t>32.41st</t>
  </si>
  <si>
    <t>19.69th</t>
  </si>
  <si>
    <t>17.68th</t>
  </si>
  <si>
    <t>24.529th</t>
  </si>
  <si>
    <t>33.323rd</t>
  </si>
  <si>
    <t>31.525th</t>
  </si>
  <si>
    <t>36.328th Jan</t>
  </si>
  <si>
    <t>31.07th</t>
  </si>
  <si>
    <t>27.53rd</t>
  </si>
  <si>
    <t>18.04th</t>
  </si>
  <si>
    <t>16.413th</t>
  </si>
  <si>
    <t>20.031st</t>
  </si>
  <si>
    <t>23.79th</t>
  </si>
  <si>
    <t>31.07th Jan</t>
  </si>
  <si>
    <t>13.524th</t>
  </si>
  <si>
    <t>13.717th</t>
  </si>
  <si>
    <t>24.24th</t>
  </si>
  <si>
    <t>30.019th Feb</t>
  </si>
  <si>
    <t>29.530th</t>
  </si>
  <si>
    <t>20.23rd</t>
  </si>
  <si>
    <t>17.613th</t>
  </si>
  <si>
    <t>18.031st</t>
  </si>
  <si>
    <t>29.530th Jan</t>
  </si>
  <si>
    <t>26.216th</t>
  </si>
  <si>
    <t>15.89th</t>
  </si>
  <si>
    <t>26.026th</t>
  </si>
  <si>
    <t>32.027th Mar</t>
  </si>
  <si>
    <t>35.624th</t>
  </si>
  <si>
    <t>28.716th</t>
  </si>
  <si>
    <t>32.427th</t>
  </si>
  <si>
    <t>16.89th</t>
  </si>
  <si>
    <t>17.424th</t>
  </si>
  <si>
    <t>30.97th</t>
  </si>
  <si>
    <t>36.15th</t>
  </si>
  <si>
    <t>36.15th Dec</t>
  </si>
  <si>
    <t>22.029th</t>
  </si>
  <si>
    <t>27.518th</t>
  </si>
  <si>
    <t>24.59th</t>
  </si>
  <si>
    <t>21.520th</t>
  </si>
  <si>
    <t>19.72nd</t>
  </si>
  <si>
    <t>20.229th</t>
  </si>
  <si>
    <t>27.518th Feb</t>
  </si>
  <si>
    <t>29.811th</t>
  </si>
  <si>
    <t>14.212th</t>
  </si>
  <si>
    <t>13.38th</t>
  </si>
  <si>
    <t>20.54th</t>
  </si>
  <si>
    <t>30.29th Feb</t>
  </si>
  <si>
    <t>26.028th</t>
  </si>
  <si>
    <t>27.016th</t>
  </si>
  <si>
    <t>15.327th</t>
  </si>
  <si>
    <t>18.516th</t>
  </si>
  <si>
    <t>19.528th</t>
  </si>
  <si>
    <t>23.218th</t>
  </si>
  <si>
    <t>27.016th Feb</t>
  </si>
  <si>
    <t>38.03rd</t>
  </si>
  <si>
    <t>29.625th</t>
  </si>
  <si>
    <t>14.34th</t>
  </si>
  <si>
    <t>17.47th</t>
  </si>
  <si>
    <t>38.03rd Jan</t>
  </si>
  <si>
    <t>39.63rd</t>
  </si>
  <si>
    <t>34.025th</t>
  </si>
  <si>
    <t>35.67th</t>
  </si>
  <si>
    <t>18.03rd</t>
  </si>
  <si>
    <t>17.44th</t>
  </si>
  <si>
    <t>29.120th</t>
  </si>
  <si>
    <t>39.63rd Jan</t>
  </si>
  <si>
    <t>30.324th</t>
  </si>
  <si>
    <t>23.520th</t>
  </si>
  <si>
    <t>26.55th</t>
  </si>
  <si>
    <t>14.823rd</t>
  </si>
  <si>
    <t>25.77th</t>
  </si>
  <si>
    <t>23.029th</t>
  </si>
  <si>
    <t>30.324th Jan</t>
  </si>
  <si>
    <t>30.217th</t>
  </si>
  <si>
    <t>28.210th</t>
  </si>
  <si>
    <t>13.85th</t>
  </si>
  <si>
    <t>13.419th</t>
  </si>
  <si>
    <t>13.55th</t>
  </si>
  <si>
    <t>22.729th</t>
  </si>
  <si>
    <t>30.926th Jan</t>
  </si>
  <si>
    <t>23.624th</t>
  </si>
  <si>
    <t>24.528th</t>
  </si>
  <si>
    <t>18.28th</t>
  </si>
  <si>
    <t>15.524th</t>
  </si>
  <si>
    <t>21.07th</t>
  </si>
  <si>
    <t>23.531st</t>
  </si>
  <si>
    <t>25.74th Mar</t>
  </si>
  <si>
    <t>23.54th</t>
  </si>
  <si>
    <t>19.78th</t>
  </si>
  <si>
    <t>14.927th</t>
  </si>
  <si>
    <t>15.216th</t>
  </si>
  <si>
    <t>14.815th</t>
  </si>
  <si>
    <t>24.020th</t>
  </si>
  <si>
    <t>29.926th Mar</t>
  </si>
  <si>
    <t>31.917th</t>
  </si>
  <si>
    <t>33.510th</t>
  </si>
  <si>
    <t>30.24th</t>
  </si>
  <si>
    <t>28.519th</t>
  </si>
  <si>
    <t>33.510th Mar</t>
  </si>
  <si>
    <t>28.411th</t>
  </si>
  <si>
    <t>29.525th</t>
  </si>
  <si>
    <t>16.55th</t>
  </si>
  <si>
    <t>16.610th</t>
  </si>
  <si>
    <t>24.015th</t>
  </si>
  <si>
    <t>26.227th</t>
  </si>
  <si>
    <t>29.525th Feb</t>
  </si>
  <si>
    <t>27.327th</t>
  </si>
  <si>
    <t>28.21st</t>
  </si>
  <si>
    <t>21.34th</t>
  </si>
  <si>
    <t>14.97th</t>
  </si>
  <si>
    <t>15.929th</t>
  </si>
  <si>
    <t>23.020th</t>
  </si>
  <si>
    <t>30.81st Feb</t>
  </si>
  <si>
    <t>19.223rd</t>
  </si>
  <si>
    <t>24.03rd Jan</t>
  </si>
  <si>
    <t>23.522nd</t>
  </si>
  <si>
    <t>26.823rd</t>
  </si>
  <si>
    <t>18.029th</t>
  </si>
  <si>
    <t>15.93rd</t>
  </si>
  <si>
    <t>18.025th</t>
  </si>
  <si>
    <t>22.928th</t>
  </si>
  <si>
    <t>21.48th</t>
  </si>
  <si>
    <t>30.810th</t>
  </si>
  <si>
    <t>34.815th</t>
  </si>
  <si>
    <t>35.97th</t>
  </si>
  <si>
    <t>29.123rd</t>
  </si>
  <si>
    <t>20.37th</t>
  </si>
  <si>
    <t>18.83rd</t>
  </si>
  <si>
    <t>25.428th</t>
  </si>
  <si>
    <t>24.08th</t>
  </si>
  <si>
    <t>32.026th</t>
  </si>
  <si>
    <t>32.210th</t>
  </si>
  <si>
    <t>35.97th Feb</t>
  </si>
  <si>
    <t>25.320th</t>
  </si>
  <si>
    <t>28.511th</t>
  </si>
  <si>
    <t>24.95th</t>
  </si>
  <si>
    <t>17.71st</t>
  </si>
  <si>
    <t>15.221st</t>
  </si>
  <si>
    <t>19.65th</t>
  </si>
  <si>
    <t>23.221st</t>
  </si>
  <si>
    <t>28.511th Mar</t>
  </si>
  <si>
    <t>35.520th</t>
  </si>
  <si>
    <t>31.018th</t>
  </si>
  <si>
    <t>21.829th</t>
  </si>
  <si>
    <t>30.011th</t>
  </si>
  <si>
    <t>35.520th Jan</t>
  </si>
  <si>
    <t>24.36th</t>
  </si>
  <si>
    <t>24.811th</t>
  </si>
  <si>
    <t>22.34th</t>
  </si>
  <si>
    <t>15.217th</t>
  </si>
  <si>
    <t>19.713th</t>
  </si>
  <si>
    <t>22.523rd</t>
  </si>
  <si>
    <t>25.029th Feb</t>
  </si>
  <si>
    <t>33.826th</t>
  </si>
  <si>
    <t>24.031st</t>
  </si>
  <si>
    <t>24.926th</t>
  </si>
  <si>
    <t>18.021st</t>
  </si>
  <si>
    <t>17.49th</t>
  </si>
  <si>
    <t>19.227th</t>
  </si>
  <si>
    <t>34.212th</t>
  </si>
  <si>
    <t>34.212th Dec</t>
  </si>
  <si>
    <t>38.826th</t>
  </si>
  <si>
    <t>30.714th</t>
  </si>
  <si>
    <t>28.031st</t>
  </si>
  <si>
    <t>27.926th</t>
  </si>
  <si>
    <t>29.516th</t>
  </si>
  <si>
    <t>37.86th</t>
  </si>
  <si>
    <t>38.826th Jan</t>
  </si>
  <si>
    <t>32.43rd</t>
  </si>
  <si>
    <t>21.828th</t>
  </si>
  <si>
    <t>20.31st</t>
  </si>
  <si>
    <t>15.720th</t>
  </si>
  <si>
    <t>19.58th</t>
  </si>
  <si>
    <t>24.218th</t>
  </si>
  <si>
    <t>29.711th</t>
  </si>
  <si>
    <t>32.43rd Feb</t>
  </si>
  <si>
    <t>33.030th</t>
  </si>
  <si>
    <t>29.017th</t>
  </si>
  <si>
    <t>29.62nd</t>
  </si>
  <si>
    <t>16.23rd</t>
  </si>
  <si>
    <t>14.324th</t>
  </si>
  <si>
    <t>15.512th</t>
  </si>
  <si>
    <t>24.321st</t>
  </si>
  <si>
    <t>25.922nd</t>
  </si>
  <si>
    <t>33.030th Jan</t>
  </si>
  <si>
    <t>22.311th</t>
  </si>
  <si>
    <t>16.66th</t>
  </si>
  <si>
    <t>20.420th</t>
  </si>
  <si>
    <t>25.631st Jan</t>
  </si>
  <si>
    <t>35.025th</t>
  </si>
  <si>
    <t>27.34th</t>
  </si>
  <si>
    <t>20.217th</t>
  </si>
  <si>
    <t>17.48th</t>
  </si>
  <si>
    <t>18.420th</t>
  </si>
  <si>
    <t>23.717th</t>
  </si>
  <si>
    <t>19.928th</t>
  </si>
  <si>
    <t>35.025th Feb</t>
  </si>
  <si>
    <t>35.011th</t>
  </si>
  <si>
    <t>38.825th</t>
  </si>
  <si>
    <t>29.77th</t>
  </si>
  <si>
    <t>23.515th</t>
  </si>
  <si>
    <t>20.513th</t>
  </si>
  <si>
    <t>14.631st</t>
  </si>
  <si>
    <t>19.220th</t>
  </si>
  <si>
    <t>29.69th</t>
  </si>
  <si>
    <t>38.825th Feb</t>
  </si>
  <si>
    <t>14.730th</t>
  </si>
  <si>
    <t>17.37th</t>
  </si>
  <si>
    <t>28.07th</t>
  </si>
  <si>
    <t>26.731st</t>
  </si>
  <si>
    <t>21.64th</t>
  </si>
  <si>
    <t>16.46th</t>
  </si>
  <si>
    <t>14.224th</t>
  </si>
  <si>
    <t>19.812th</t>
  </si>
  <si>
    <t>22.529th</t>
  </si>
  <si>
    <t>23.914th</t>
  </si>
  <si>
    <t>33.67th Feb</t>
  </si>
  <si>
    <t>25.314th</t>
  </si>
  <si>
    <t>22.95th</t>
  </si>
  <si>
    <t>16.527th</t>
  </si>
  <si>
    <t>18.513th</t>
  </si>
  <si>
    <t>27.56th</t>
  </si>
  <si>
    <t>27.56th Dec</t>
  </si>
  <si>
    <t>28.420th</t>
  </si>
  <si>
    <t>25.212th</t>
  </si>
  <si>
    <t>21.010th</t>
  </si>
  <si>
    <t>14.811th</t>
  </si>
  <si>
    <t>30.024th</t>
  </si>
  <si>
    <t>30.024th Oct</t>
  </si>
  <si>
    <t>27.912th</t>
  </si>
  <si>
    <t>23.710th</t>
  </si>
  <si>
    <t>17.131st</t>
  </si>
  <si>
    <t>30.724th</t>
  </si>
  <si>
    <t>31.714th Jan</t>
  </si>
  <si>
    <t>24.18th</t>
  </si>
  <si>
    <t>19.012th</t>
  </si>
  <si>
    <t>16.922nd</t>
  </si>
  <si>
    <t>23.519th</t>
  </si>
  <si>
    <t>21.620th</t>
  </si>
  <si>
    <t>29.427th Feb</t>
  </si>
  <si>
    <t>32.64th</t>
  </si>
  <si>
    <t>29.024th</t>
  </si>
  <si>
    <t>30.216th</t>
  </si>
  <si>
    <t>20.73rd</t>
  </si>
  <si>
    <t>19.029th</t>
  </si>
  <si>
    <t>26.913th</t>
  </si>
  <si>
    <t>30.522nd</t>
  </si>
  <si>
    <t>32.64th Jan</t>
  </si>
  <si>
    <t>26.26th</t>
  </si>
  <si>
    <t>16.318th</t>
  </si>
  <si>
    <t>18.823rd</t>
  </si>
  <si>
    <t>27.218th Jan</t>
  </si>
  <si>
    <t>29.721st</t>
  </si>
  <si>
    <t>28.618th</t>
  </si>
  <si>
    <t>22.01st</t>
  </si>
  <si>
    <t>16.65th</t>
  </si>
  <si>
    <t>15.18th</t>
  </si>
  <si>
    <t>17.430th</t>
  </si>
  <si>
    <t>23.021st</t>
  </si>
  <si>
    <t>31.422nd Nov</t>
  </si>
  <si>
    <t>38.021st</t>
  </si>
  <si>
    <t>35.418th</t>
  </si>
  <si>
    <t>27.57th</t>
  </si>
  <si>
    <t>18.415th</t>
  </si>
  <si>
    <t>19.226th</t>
  </si>
  <si>
    <t>32.922nd</t>
  </si>
  <si>
    <t>27.321st</t>
  </si>
  <si>
    <t>38.021st Jan</t>
  </si>
  <si>
    <t>25.226th</t>
  </si>
  <si>
    <t>19.64th</t>
  </si>
  <si>
    <t>19.016th</t>
  </si>
  <si>
    <t>20.216th</t>
  </si>
  <si>
    <t>24.030th</t>
  </si>
  <si>
    <t>25.226th Feb</t>
  </si>
  <si>
    <t>33.412th</t>
  </si>
  <si>
    <t>23.45th</t>
  </si>
  <si>
    <t>17.36th</t>
  </si>
  <si>
    <t>26.027th</t>
  </si>
  <si>
    <t>28.526th</t>
  </si>
  <si>
    <t>28.425th</t>
  </si>
  <si>
    <t>33.412th Feb</t>
  </si>
  <si>
    <t>39.417th</t>
  </si>
  <si>
    <t>33.82nd</t>
  </si>
  <si>
    <t>36.912th</t>
  </si>
  <si>
    <t>25.97th</t>
  </si>
  <si>
    <t>19.515th</t>
  </si>
  <si>
    <t>16.95th</t>
  </si>
  <si>
    <t>19.128th</t>
  </si>
  <si>
    <t>38.211th</t>
  </si>
  <si>
    <t>39.417th Jan</t>
  </si>
  <si>
    <t>32.05th</t>
  </si>
  <si>
    <t>21.27th</t>
  </si>
  <si>
    <t>17.029th</t>
  </si>
  <si>
    <t>21.027th</t>
  </si>
  <si>
    <t>32.05th Jan</t>
  </si>
  <si>
    <t>32.01st</t>
  </si>
  <si>
    <t>27.619th</t>
  </si>
  <si>
    <t>18.72nd</t>
  </si>
  <si>
    <t>13.629th</t>
  </si>
  <si>
    <t>18.726th</t>
  </si>
  <si>
    <t>30.526th</t>
  </si>
  <si>
    <t>26.025th</t>
  </si>
  <si>
    <t>32.01st Jan</t>
  </si>
  <si>
    <t>32.63rd</t>
  </si>
  <si>
    <t>26.92nd</t>
  </si>
  <si>
    <t>21.531st</t>
  </si>
  <si>
    <t>26.328th</t>
  </si>
  <si>
    <t>35.21st</t>
  </si>
  <si>
    <t>35.21st Dec</t>
  </si>
  <si>
    <t>27.814th</t>
  </si>
  <si>
    <t>27.42nd</t>
  </si>
  <si>
    <t>16.05th</t>
  </si>
  <si>
    <t>35.012th</t>
  </si>
  <si>
    <t>35.012th Dec</t>
  </si>
  <si>
    <t>27.724th</t>
  </si>
  <si>
    <t>31.72nd</t>
  </si>
  <si>
    <t>22.517th</t>
  </si>
  <si>
    <t>14.821st</t>
  </si>
  <si>
    <t>21.922nd</t>
  </si>
  <si>
    <t>34.729th</t>
  </si>
  <si>
    <t>34.729th Dec</t>
  </si>
  <si>
    <t>23.69th</t>
  </si>
  <si>
    <t>23.78th</t>
  </si>
  <si>
    <t>20.810th</t>
  </si>
  <si>
    <t>17.519th</t>
  </si>
  <si>
    <t>17.426th</t>
  </si>
  <si>
    <t>15.830th</t>
  </si>
  <si>
    <t>16.01st</t>
  </si>
  <si>
    <t>21.525th</t>
  </si>
  <si>
    <t>21.528th</t>
  </si>
  <si>
    <t>23.78th Mar</t>
  </si>
  <si>
    <t>33.517th</t>
  </si>
  <si>
    <t>32.42nd</t>
  </si>
  <si>
    <t>20.87th</t>
  </si>
  <si>
    <t>18.114th</t>
  </si>
  <si>
    <t>23.617th</t>
  </si>
  <si>
    <t>34.011th</t>
  </si>
  <si>
    <t>35.212th Mar</t>
  </si>
  <si>
    <t>31.514th</t>
  </si>
  <si>
    <t>36.119th</t>
  </si>
  <si>
    <t>34.32nd</t>
  </si>
  <si>
    <t>25.729th</t>
  </si>
  <si>
    <t>21.93rd</t>
  </si>
  <si>
    <t>18.08th</t>
  </si>
  <si>
    <t>22.913th</t>
  </si>
  <si>
    <t>36.119th Feb</t>
  </si>
  <si>
    <t>33.016th</t>
  </si>
  <si>
    <t>17.08th</t>
  </si>
  <si>
    <t>17.010th</t>
  </si>
  <si>
    <t>32.02nd</t>
  </si>
  <si>
    <t>33.016th Jan</t>
  </si>
  <si>
    <t>31.014th</t>
  </si>
  <si>
    <t>25.815th</t>
  </si>
  <si>
    <t>19.05th</t>
  </si>
  <si>
    <t>13.624th</t>
  </si>
  <si>
    <t>17.119th</t>
  </si>
  <si>
    <t>19.524th</t>
  </si>
  <si>
    <t>21.823rd</t>
  </si>
  <si>
    <t>27.627th</t>
  </si>
  <si>
    <t>32.322nd</t>
  </si>
  <si>
    <t>32.322nd Dec</t>
  </si>
  <si>
    <t>25.027th</t>
  </si>
  <si>
    <t>21.330th</t>
  </si>
  <si>
    <t>16.513th</t>
  </si>
  <si>
    <t>20.827th</t>
  </si>
  <si>
    <t>27.621st Jan</t>
  </si>
  <si>
    <t>26.410th</t>
  </si>
  <si>
    <t>20.510th</t>
  </si>
  <si>
    <t>23.530th</t>
  </si>
  <si>
    <t>31.01st</t>
  </si>
  <si>
    <t>31.01st Dec</t>
  </si>
  <si>
    <t>32.014th</t>
  </si>
  <si>
    <t>37.78th</t>
  </si>
  <si>
    <t>26.97th</t>
  </si>
  <si>
    <t>17.612th</t>
  </si>
  <si>
    <t>25.129th</t>
  </si>
  <si>
    <t>25.923rd</t>
  </si>
  <si>
    <t>37.78th Feb</t>
  </si>
  <si>
    <t>31.03rd</t>
  </si>
  <si>
    <t>22.010th</t>
  </si>
  <si>
    <t>19.08th</t>
  </si>
  <si>
    <t>18.013th</t>
  </si>
  <si>
    <t>17.016th</t>
  </si>
  <si>
    <t>16.030th</t>
  </si>
  <si>
    <t>24.06th</t>
  </si>
  <si>
    <t>31.03rd Feb</t>
  </si>
  <si>
    <t>32.53rd</t>
  </si>
  <si>
    <t>29.21st</t>
  </si>
  <si>
    <t>25.22nd</t>
  </si>
  <si>
    <t>13.022nd</t>
  </si>
  <si>
    <t>23.229th</t>
  </si>
  <si>
    <t>26.229th</t>
  </si>
  <si>
    <t>33.326th Jan</t>
  </si>
  <si>
    <t>16.617th</t>
  </si>
  <si>
    <t>19.518th</t>
  </si>
  <si>
    <t>18.231st</t>
  </si>
  <si>
    <t>26.412th Dec</t>
  </si>
  <si>
    <t>17.912th</t>
  </si>
  <si>
    <t>18.015th</t>
  </si>
  <si>
    <t>30.62nd Mar</t>
  </si>
  <si>
    <t>27.330th</t>
  </si>
  <si>
    <t>32.515th</t>
  </si>
  <si>
    <t>19.810th</t>
  </si>
  <si>
    <t>25.315th</t>
  </si>
  <si>
    <t>25.230th</t>
  </si>
  <si>
    <t>32.515th Feb</t>
  </si>
  <si>
    <t>27.020th</t>
  </si>
  <si>
    <t>34.03rd</t>
  </si>
  <si>
    <t>24.010th</t>
  </si>
  <si>
    <t>18.05th</t>
  </si>
  <si>
    <t>17.026th</t>
  </si>
  <si>
    <t>21.029th</t>
  </si>
  <si>
    <t>34.03rd Feb</t>
  </si>
  <si>
    <t>36.011th</t>
  </si>
  <si>
    <t>34.515th</t>
  </si>
  <si>
    <t>22.711th</t>
  </si>
  <si>
    <t>18.63rd</t>
  </si>
  <si>
    <t>29.124th</t>
  </si>
  <si>
    <t>29.730th</t>
  </si>
  <si>
    <t>36.011th Jan</t>
  </si>
  <si>
    <t>27.028th</t>
  </si>
  <si>
    <t>16.33rd</t>
  </si>
  <si>
    <t>20.28th</t>
  </si>
  <si>
    <t>20.926th</t>
  </si>
  <si>
    <t>27.028th Feb</t>
  </si>
  <si>
    <t>29.714th</t>
  </si>
  <si>
    <t>31.58th</t>
  </si>
  <si>
    <t>16.216th</t>
  </si>
  <si>
    <t>24.123rd</t>
  </si>
  <si>
    <t>31.58th Feb</t>
  </si>
  <si>
    <t>37.425th</t>
  </si>
  <si>
    <t>33.524th</t>
  </si>
  <si>
    <t>30.718th</t>
  </si>
  <si>
    <t>20.231st</t>
  </si>
  <si>
    <t>17.512th</t>
  </si>
  <si>
    <t>16.96th</t>
  </si>
  <si>
    <t>19.73rd</t>
  </si>
  <si>
    <t>35.830th</t>
  </si>
  <si>
    <t>37.425th Jan</t>
  </si>
  <si>
    <t>28.018th</t>
  </si>
  <si>
    <t>17.028th</t>
  </si>
  <si>
    <t>27.015th</t>
  </si>
  <si>
    <t>28.018th Mar</t>
  </si>
  <si>
    <t>29.731st</t>
  </si>
  <si>
    <t>34.21st</t>
  </si>
  <si>
    <t>16.615th</t>
  </si>
  <si>
    <t>20.931st</t>
  </si>
  <si>
    <t>30.020th</t>
  </si>
  <si>
    <t>34.21st Feb</t>
  </si>
  <si>
    <t>24.314th</t>
  </si>
  <si>
    <t>21.03rd</t>
  </si>
  <si>
    <t>16.921st</t>
  </si>
  <si>
    <t>16.316th</t>
  </si>
  <si>
    <t>22.721st</t>
  </si>
  <si>
    <t>29.420th Feb</t>
  </si>
  <si>
    <t>25.92nd</t>
  </si>
  <si>
    <t>17.210th</t>
  </si>
  <si>
    <t>26.531st</t>
  </si>
  <si>
    <t>33.920th</t>
  </si>
  <si>
    <t>30.28th</t>
  </si>
  <si>
    <t>31.84th</t>
  </si>
  <si>
    <t>20.920th</t>
  </si>
  <si>
    <t>31.518th</t>
  </si>
  <si>
    <t>32.418th</t>
  </si>
  <si>
    <t>33.920th Jan</t>
  </si>
  <si>
    <t>33.05th</t>
  </si>
  <si>
    <t>27.013th</t>
  </si>
  <si>
    <t>18.02nd</t>
  </si>
  <si>
    <t>28.130th</t>
  </si>
  <si>
    <t>33.05th Feb</t>
  </si>
  <si>
    <t>16.44th</t>
  </si>
  <si>
    <t>14.19th</t>
  </si>
  <si>
    <t>16.526th</t>
  </si>
  <si>
    <t>25.810th</t>
  </si>
  <si>
    <t>28.327th Feb</t>
  </si>
  <si>
    <t>21.97th</t>
  </si>
  <si>
    <t>17.419th</t>
  </si>
  <si>
    <t>17.729th</t>
  </si>
  <si>
    <t>19.230th</t>
  </si>
  <si>
    <t>22.323rd</t>
  </si>
  <si>
    <t>21.420th</t>
  </si>
  <si>
    <t>17.15th</t>
  </si>
  <si>
    <t>28.35th Feb</t>
  </si>
  <si>
    <t>27.617th</t>
  </si>
  <si>
    <t>20.128th</t>
  </si>
  <si>
    <t>20.818th</t>
  </si>
  <si>
    <t>29.115th</t>
  </si>
  <si>
    <t>32.325th Jan</t>
  </si>
  <si>
    <t>36.626th</t>
  </si>
  <si>
    <t>29.71st</t>
  </si>
  <si>
    <t>23.24th</t>
  </si>
  <si>
    <t>26.37th</t>
  </si>
  <si>
    <t>30.721st</t>
  </si>
  <si>
    <t>36.626th Jan</t>
  </si>
  <si>
    <t>23.53rd</t>
  </si>
  <si>
    <t>24.815th</t>
  </si>
  <si>
    <t>17.46th</t>
  </si>
  <si>
    <t>16.99th</t>
  </si>
  <si>
    <t>19.922nd</t>
  </si>
  <si>
    <t>22.112th</t>
  </si>
  <si>
    <t>26.318th</t>
  </si>
  <si>
    <t>26.318th Nov</t>
  </si>
  <si>
    <t>30.34th</t>
  </si>
  <si>
    <t>26.912th</t>
  </si>
  <si>
    <t>20.11st</t>
  </si>
  <si>
    <t>12.730th</t>
  </si>
  <si>
    <t>14.615th</t>
  </si>
  <si>
    <t>18.011th</t>
  </si>
  <si>
    <t>30.34th Feb</t>
  </si>
  <si>
    <t>27.08th</t>
  </si>
  <si>
    <t>30.04th</t>
  </si>
  <si>
    <t>18.424th</t>
  </si>
  <si>
    <t>14.610th</t>
  </si>
  <si>
    <t>20.526th</t>
  </si>
  <si>
    <t>24.312th</t>
  </si>
  <si>
    <t>28.518th</t>
  </si>
  <si>
    <t>24.418th</t>
  </si>
  <si>
    <t>30.04th Mar</t>
  </si>
  <si>
    <t>38.822nd</t>
  </si>
  <si>
    <t>31.217th</t>
  </si>
  <si>
    <t>34.53rd</t>
  </si>
  <si>
    <t>23.211th</t>
  </si>
  <si>
    <t>24.619th</t>
  </si>
  <si>
    <t>33.112th</t>
  </si>
  <si>
    <t>33.09th</t>
  </si>
  <si>
    <t>38.822nd Jan</t>
  </si>
  <si>
    <t>26.510th</t>
  </si>
  <si>
    <t>17.33rd</t>
  </si>
  <si>
    <t>17.728th</t>
  </si>
  <si>
    <t>20.122nd</t>
  </si>
  <si>
    <t>30.11st Mar</t>
  </si>
  <si>
    <t>26.029th</t>
  </si>
  <si>
    <t>29.88th</t>
  </si>
  <si>
    <t>29.37th</t>
  </si>
  <si>
    <t>13.519th</t>
  </si>
  <si>
    <t>15.422nd</t>
  </si>
  <si>
    <t>27.26th</t>
  </si>
  <si>
    <t>29.88th Feb</t>
  </si>
  <si>
    <t>24.426th Jan</t>
  </si>
  <si>
    <t>34.226th</t>
  </si>
  <si>
    <t>26.41st</t>
  </si>
  <si>
    <t>27.513th</t>
  </si>
  <si>
    <t>20.724th</t>
  </si>
  <si>
    <t>24.17th</t>
  </si>
  <si>
    <t>34.226th Jan</t>
  </si>
  <si>
    <t>33.011th</t>
  </si>
  <si>
    <t>35.218th</t>
  </si>
  <si>
    <t>26.09th</t>
  </si>
  <si>
    <t>20.911th</t>
  </si>
  <si>
    <t>17.525th</t>
  </si>
  <si>
    <t>20.918th</t>
  </si>
  <si>
    <t>30.120th</t>
  </si>
  <si>
    <t>35.218th Feb</t>
  </si>
  <si>
    <t>16.512th</t>
  </si>
  <si>
    <t>27.712th</t>
  </si>
  <si>
    <t>28.022nd Dec</t>
  </si>
  <si>
    <t>28.818th</t>
  </si>
  <si>
    <t>15.94th</t>
  </si>
  <si>
    <t>27.631st</t>
  </si>
  <si>
    <t>29.52nd</t>
  </si>
  <si>
    <t>26.927th</t>
  </si>
  <si>
    <t>30.614th Feb</t>
  </si>
  <si>
    <t>20.44th</t>
  </si>
  <si>
    <t>17.915th</t>
  </si>
  <si>
    <t>20.226th</t>
  </si>
  <si>
    <t>23.628th</t>
  </si>
  <si>
    <t>24.826th Jan</t>
  </si>
  <si>
    <t>33.022nd</t>
  </si>
  <si>
    <t>31.43rd</t>
  </si>
  <si>
    <t>14.923rd</t>
  </si>
  <si>
    <t>20.131st</t>
  </si>
  <si>
    <t>30.512th</t>
  </si>
  <si>
    <t>33.022nd Jan</t>
  </si>
  <si>
    <t>35.511th</t>
  </si>
  <si>
    <t>34.119th</t>
  </si>
  <si>
    <t>37.314th</t>
  </si>
  <si>
    <t>19.531st</t>
  </si>
  <si>
    <t>22.625th</t>
  </si>
  <si>
    <t>30.627th</t>
  </si>
  <si>
    <t>30.513th</t>
  </si>
  <si>
    <t>29.922nd</t>
  </si>
  <si>
    <t>37.314th Mar</t>
  </si>
  <si>
    <t>21.217th</t>
  </si>
  <si>
    <t>19.217th</t>
  </si>
  <si>
    <t>29.619th</t>
  </si>
  <si>
    <t>32.029th</t>
  </si>
  <si>
    <t>33.05th Jan</t>
  </si>
  <si>
    <t>23.16th</t>
  </si>
  <si>
    <t>34.729th Jan</t>
  </si>
  <si>
    <t>28.720th</t>
  </si>
  <si>
    <t>14.816th</t>
  </si>
  <si>
    <t>15.44th</t>
  </si>
  <si>
    <t>15.328th</t>
  </si>
  <si>
    <t>18.723rd</t>
  </si>
  <si>
    <t>23.017th</t>
  </si>
  <si>
    <t>21.517th</t>
  </si>
  <si>
    <t>28.720th Feb</t>
  </si>
  <si>
    <t>27.54th</t>
  </si>
  <si>
    <t>35.018th</t>
  </si>
  <si>
    <t>24.39th</t>
  </si>
  <si>
    <t>19.626th</t>
  </si>
  <si>
    <t>25.720th</t>
  </si>
  <si>
    <t>27.620th</t>
  </si>
  <si>
    <t>35.018th Feb</t>
  </si>
  <si>
    <t>33.513th</t>
  </si>
  <si>
    <t>30.15th</t>
  </si>
  <si>
    <t>24.72nd</t>
  </si>
  <si>
    <t>19.323rd</t>
  </si>
  <si>
    <t>20.415th</t>
  </si>
  <si>
    <t>24.920th</t>
  </si>
  <si>
    <t>32.620th</t>
  </si>
  <si>
    <t>38.331st</t>
  </si>
  <si>
    <t>38.331st Dec</t>
  </si>
  <si>
    <t>29.211th</t>
  </si>
  <si>
    <t>20.95th</t>
  </si>
  <si>
    <t>21.59th</t>
  </si>
  <si>
    <t>24.112th</t>
  </si>
  <si>
    <t>25.527th</t>
  </si>
  <si>
    <t>30.714th Mar</t>
  </si>
  <si>
    <t>23.724th</t>
  </si>
  <si>
    <t>25.34th</t>
  </si>
  <si>
    <t>20.58th</t>
  </si>
  <si>
    <t>19.627th</t>
  </si>
  <si>
    <t>25.34th Mar</t>
  </si>
  <si>
    <t>31.719th</t>
  </si>
  <si>
    <t>14.37th</t>
  </si>
  <si>
    <t>16.031st</t>
  </si>
  <si>
    <t>24.327th</t>
  </si>
  <si>
    <t>34.014th Mar</t>
  </si>
  <si>
    <t>36.511th</t>
  </si>
  <si>
    <t>29.825th</t>
  </si>
  <si>
    <t>16.411th</t>
  </si>
  <si>
    <t>18.926th</t>
  </si>
  <si>
    <t>36.511th Jan</t>
  </si>
  <si>
    <t>35.129th</t>
  </si>
  <si>
    <t>29.55th</t>
  </si>
  <si>
    <t>24.519th</t>
  </si>
  <si>
    <t>19.74th</t>
  </si>
  <si>
    <t>18.214th</t>
  </si>
  <si>
    <t>21.212th</t>
  </si>
  <si>
    <t>35.129th Jan</t>
  </si>
  <si>
    <t>23.09th</t>
  </si>
  <si>
    <t>22.119th</t>
  </si>
  <si>
    <t>18.75th</t>
  </si>
  <si>
    <t>16.37th</t>
  </si>
  <si>
    <t>18.815th</t>
  </si>
  <si>
    <t>22.820th</t>
  </si>
  <si>
    <t>23.09th Jan</t>
  </si>
  <si>
    <t>15.521st</t>
  </si>
  <si>
    <t>15.520th</t>
  </si>
  <si>
    <t>19.130th</t>
  </si>
  <si>
    <t>19.520th</t>
  </si>
  <si>
    <t>24.79th</t>
  </si>
  <si>
    <t>35.231st</t>
  </si>
  <si>
    <t>35.231st Dec</t>
  </si>
  <si>
    <t>30.620th</t>
  </si>
  <si>
    <t>28.76th</t>
  </si>
  <si>
    <t>31.89th Jan</t>
  </si>
  <si>
    <t>31.629th</t>
  </si>
  <si>
    <t>31.92nd</t>
  </si>
  <si>
    <t>13.730th</t>
  </si>
  <si>
    <t>14.520th</t>
  </si>
  <si>
    <t>27.629th</t>
  </si>
  <si>
    <t>31.92nd Mar</t>
  </si>
  <si>
    <t>23.825th</t>
  </si>
  <si>
    <t>23.510th</t>
  </si>
  <si>
    <t>14.56th</t>
  </si>
  <si>
    <t>31.031st</t>
  </si>
  <si>
    <t>22.07th</t>
  </si>
  <si>
    <t>15.112th</t>
  </si>
  <si>
    <t>16.59th</t>
  </si>
  <si>
    <t>31.323rd</t>
  </si>
  <si>
    <t>31.323rd Nov</t>
  </si>
  <si>
    <t>30.924th</t>
  </si>
  <si>
    <t>28.621st</t>
  </si>
  <si>
    <t>13.528th</t>
  </si>
  <si>
    <t>30.831st</t>
  </si>
  <si>
    <t>30.924th Jan</t>
  </si>
  <si>
    <t>22.14th</t>
  </si>
  <si>
    <t>14.61st</t>
  </si>
  <si>
    <t>13.612th</t>
  </si>
  <si>
    <t>18.722nd</t>
  </si>
  <si>
    <t>25.78th</t>
  </si>
  <si>
    <t>25.78th Dec</t>
  </si>
  <si>
    <t>29.87th</t>
  </si>
  <si>
    <t>19.622nd</t>
  </si>
  <si>
    <t>16.229th</t>
  </si>
  <si>
    <t>26.419th</t>
  </si>
  <si>
    <t>27.46th</t>
  </si>
  <si>
    <t>25.99th</t>
  </si>
  <si>
    <t>29.87th Jan</t>
  </si>
  <si>
    <t>33.68th</t>
  </si>
  <si>
    <t>27.616th</t>
  </si>
  <si>
    <t>22.022nd</t>
  </si>
  <si>
    <t>26.99th</t>
  </si>
  <si>
    <t>33.68th Jan</t>
  </si>
  <si>
    <t>33.83rd</t>
  </si>
  <si>
    <t>29.025th</t>
  </si>
  <si>
    <t>14.327th</t>
  </si>
  <si>
    <t>33.83rd Jan</t>
  </si>
  <si>
    <t>23.12nd</t>
  </si>
  <si>
    <t>18.33rd</t>
  </si>
  <si>
    <t>16.310th</t>
  </si>
  <si>
    <t>14.521st</t>
  </si>
  <si>
    <t>21.224th</t>
  </si>
  <si>
    <t>24.231st Dec</t>
  </si>
  <si>
    <t>30.617th</t>
  </si>
  <si>
    <t>36.026th</t>
  </si>
  <si>
    <t>23.85th</t>
  </si>
  <si>
    <t>17.69th</t>
  </si>
  <si>
    <t>14.216th</t>
  </si>
  <si>
    <t>28.430th</t>
  </si>
  <si>
    <t>31.08th</t>
  </si>
  <si>
    <t>36.026th Feb</t>
  </si>
  <si>
    <t>36.017th</t>
  </si>
  <si>
    <t>20.323rd</t>
  </si>
  <si>
    <t>28.630th</t>
  </si>
  <si>
    <t>32.98th</t>
  </si>
  <si>
    <t>31.91st</t>
  </si>
  <si>
    <t>22.38th</t>
  </si>
  <si>
    <t>18.820th</t>
  </si>
  <si>
    <t>17.92nd</t>
  </si>
  <si>
    <t>31.91st Feb</t>
  </si>
  <si>
    <t>27.429th</t>
  </si>
  <si>
    <t>29.911th</t>
  </si>
  <si>
    <t>14.123rd</t>
  </si>
  <si>
    <t>13.121st</t>
  </si>
  <si>
    <t>22.415th</t>
  </si>
  <si>
    <t>23.721st</t>
  </si>
  <si>
    <t>29.911th Mar</t>
  </si>
  <si>
    <t>18.511th</t>
  </si>
  <si>
    <t>14.115th</t>
  </si>
  <si>
    <t>14.822nd</t>
  </si>
  <si>
    <t>24.622nd Jan</t>
  </si>
  <si>
    <t>37.24th</t>
  </si>
  <si>
    <t>33.918th</t>
  </si>
  <si>
    <t>33.812th</t>
  </si>
  <si>
    <t>23.327th</t>
  </si>
  <si>
    <t>17.231st</t>
  </si>
  <si>
    <t>22.91st</t>
  </si>
  <si>
    <t>25.96th</t>
  </si>
  <si>
    <t>27.519th</t>
  </si>
  <si>
    <t>37.24th Jan</t>
  </si>
  <si>
    <t>41.84th</t>
  </si>
  <si>
    <t>36.612th</t>
  </si>
  <si>
    <t>22.411th</t>
  </si>
  <si>
    <t>18.86th</t>
  </si>
  <si>
    <t>19.730th</t>
  </si>
  <si>
    <t>26.719th</t>
  </si>
  <si>
    <t>29.56th</t>
  </si>
  <si>
    <t>35.519th</t>
  </si>
  <si>
    <t>41.84th Jan</t>
  </si>
  <si>
    <t>28.718th</t>
  </si>
  <si>
    <t>33.025th</t>
  </si>
  <si>
    <t>25.931st</t>
  </si>
  <si>
    <t>25.75th</t>
  </si>
  <si>
    <t>22.627th</t>
  </si>
  <si>
    <t>26.930th</t>
  </si>
  <si>
    <t>33.025th Feb</t>
  </si>
  <si>
    <t>28.615th</t>
  </si>
  <si>
    <t>31.53rd</t>
  </si>
  <si>
    <t>17.025th</t>
  </si>
  <si>
    <t>27.410th</t>
  </si>
  <si>
    <t>31.53rd Feb</t>
  </si>
  <si>
    <t>25.82nd</t>
  </si>
  <si>
    <t>14.126th</t>
  </si>
  <si>
    <t>16.517th</t>
  </si>
  <si>
    <t>25.922nd Feb</t>
  </si>
  <si>
    <t>29.128th</t>
  </si>
  <si>
    <t>27.71st</t>
  </si>
  <si>
    <t>28.911th</t>
  </si>
  <si>
    <t>16.03rd</t>
  </si>
  <si>
    <t>17.431st</t>
  </si>
  <si>
    <t>26.428th</t>
  </si>
  <si>
    <t>25.27th</t>
  </si>
  <si>
    <t>24.629th</t>
  </si>
  <si>
    <t>29.128th Jan</t>
  </si>
  <si>
    <t>38.928th</t>
  </si>
  <si>
    <t>35.49th</t>
  </si>
  <si>
    <t>32.011th</t>
  </si>
  <si>
    <t>17.427th</t>
  </si>
  <si>
    <t>19.927th</t>
  </si>
  <si>
    <t>38.928th Jan</t>
  </si>
  <si>
    <t>36.54th</t>
  </si>
  <si>
    <t>21.69th</t>
  </si>
  <si>
    <t>36.54th Jan</t>
  </si>
  <si>
    <t>23.21st</t>
  </si>
  <si>
    <t>13.623rd</t>
  </si>
  <si>
    <t>19.612th</t>
  </si>
  <si>
    <t>26.116th</t>
  </si>
  <si>
    <t>25.519th</t>
  </si>
  <si>
    <t>33.66th</t>
  </si>
  <si>
    <t>33.66th Dec</t>
  </si>
  <si>
    <t>24.84th</t>
  </si>
  <si>
    <t>14.77th</t>
  </si>
  <si>
    <t>15.913th</t>
  </si>
  <si>
    <t>20.326th</t>
  </si>
  <si>
    <t>20.812th</t>
  </si>
  <si>
    <t>24.84th Mar</t>
  </si>
  <si>
    <t>29.122nd</t>
  </si>
  <si>
    <t>24.119th</t>
  </si>
  <si>
    <t>22.715th</t>
  </si>
  <si>
    <t>18.47th</t>
  </si>
  <si>
    <t>25.214th</t>
  </si>
  <si>
    <t>34.625th</t>
  </si>
  <si>
    <t>34.625th Dec</t>
  </si>
  <si>
    <t>34.23rd</t>
  </si>
  <si>
    <t>34.722nd</t>
  </si>
  <si>
    <t>25.21st</t>
  </si>
  <si>
    <t>19.87th</t>
  </si>
  <si>
    <t>26.914th</t>
  </si>
  <si>
    <t>32.59th</t>
  </si>
  <si>
    <t>36.025th</t>
  </si>
  <si>
    <t>36.025th Dec</t>
  </si>
  <si>
    <t>25.715th</t>
  </si>
  <si>
    <t>31.69th</t>
  </si>
  <si>
    <t>29.15th</t>
  </si>
  <si>
    <t>18.81st</t>
  </si>
  <si>
    <t>23.614th</t>
  </si>
  <si>
    <t>31.69th Feb</t>
  </si>
  <si>
    <t>31.625th</t>
  </si>
  <si>
    <t>27.86th</t>
  </si>
  <si>
    <t>18.212th</t>
  </si>
  <si>
    <t>14.88th</t>
  </si>
  <si>
    <t>13.15th</t>
  </si>
  <si>
    <t>14.820th</t>
  </si>
  <si>
    <t>22.628th</t>
  </si>
  <si>
    <t>31.625th Feb</t>
  </si>
  <si>
    <t>26.329th</t>
  </si>
  <si>
    <t>23.822nd</t>
  </si>
  <si>
    <t>20.12nd</t>
  </si>
  <si>
    <t>14.620th</t>
  </si>
  <si>
    <t>15.816th</t>
  </si>
  <si>
    <t>17.027th</t>
  </si>
  <si>
    <t>26.329th Jan</t>
  </si>
  <si>
    <t>26.817th</t>
  </si>
  <si>
    <t>24.25th</t>
  </si>
  <si>
    <t>17.78th</t>
  </si>
  <si>
    <t>31.62nd</t>
  </si>
  <si>
    <t>19.216th</t>
  </si>
  <si>
    <t>30.213th</t>
  </si>
  <si>
    <t>34.413th Jan</t>
  </si>
  <si>
    <t>27.711th</t>
  </si>
  <si>
    <t>25.819th</t>
  </si>
  <si>
    <t>28.020th</t>
  </si>
  <si>
    <t>26.322nd</t>
  </si>
  <si>
    <t>23.72nd</t>
  </si>
  <si>
    <t>25.128th</t>
  </si>
  <si>
    <t>28.020th Jan</t>
  </si>
  <si>
    <t>14.612th</t>
  </si>
  <si>
    <t>19.630th</t>
  </si>
  <si>
    <t>25.027th Feb</t>
  </si>
  <si>
    <t>24.77th</t>
  </si>
  <si>
    <t>31.015th</t>
  </si>
  <si>
    <t>17.510th</t>
  </si>
  <si>
    <t>20.218th</t>
  </si>
  <si>
    <t>29.518th</t>
  </si>
  <si>
    <t>31.015th Mar</t>
  </si>
  <si>
    <t>28.122nd</t>
  </si>
  <si>
    <t>32.114th</t>
  </si>
  <si>
    <t>18.110th</t>
  </si>
  <si>
    <t>22.321st</t>
  </si>
  <si>
    <t>31.918th</t>
  </si>
  <si>
    <t>33.130th</t>
  </si>
  <si>
    <t>32.328th</t>
  </si>
  <si>
    <t>33.130th Nov</t>
  </si>
  <si>
    <t>26.58th</t>
  </si>
  <si>
    <t>19.86th</t>
  </si>
  <si>
    <t>17.615th</t>
  </si>
  <si>
    <t>23.217th</t>
  </si>
  <si>
    <t>27.426th</t>
  </si>
  <si>
    <t>31.711th Jan</t>
  </si>
  <si>
    <t>21.81st</t>
  </si>
  <si>
    <t>14.321st</t>
  </si>
  <si>
    <t>17.127th</t>
  </si>
  <si>
    <t>33.220th Jan</t>
  </si>
  <si>
    <t>22.310th</t>
  </si>
  <si>
    <t>19.320th</t>
  </si>
  <si>
    <t>24.11st Feb</t>
  </si>
  <si>
    <t>30.528th</t>
  </si>
  <si>
    <t>28.010th</t>
  </si>
  <si>
    <t>15.97th</t>
  </si>
  <si>
    <t>20.311th</t>
  </si>
  <si>
    <t>27.213th</t>
  </si>
  <si>
    <t>30.528th Jan</t>
  </si>
  <si>
    <t>36.728th</t>
  </si>
  <si>
    <t>30.117th</t>
  </si>
  <si>
    <t>24.64th</t>
  </si>
  <si>
    <t>17.98th</t>
  </si>
  <si>
    <t>17.917th</t>
  </si>
  <si>
    <t>25.415th</t>
  </si>
  <si>
    <t>31.924th</t>
  </si>
  <si>
    <t>36.728th Jan</t>
  </si>
  <si>
    <t>29.68th</t>
  </si>
  <si>
    <t>25.95th</t>
  </si>
  <si>
    <t>25.11st</t>
  </si>
  <si>
    <t>28.828th</t>
  </si>
  <si>
    <t>29.68th Jan</t>
  </si>
  <si>
    <t>31.110th</t>
  </si>
  <si>
    <t>31.826th</t>
  </si>
  <si>
    <t>32.712th</t>
  </si>
  <si>
    <t>17.715th</t>
  </si>
  <si>
    <t>15.930th</t>
  </si>
  <si>
    <t>32.312th</t>
  </si>
  <si>
    <t>32.712th Mar</t>
  </si>
  <si>
    <t>24.73rd</t>
  </si>
  <si>
    <t>18.19th</t>
  </si>
  <si>
    <t>15.11st</t>
  </si>
  <si>
    <t>14.723rd</t>
  </si>
  <si>
    <t>26.026th Feb</t>
  </si>
  <si>
    <t>39.02nd</t>
  </si>
  <si>
    <t>16.329th</t>
  </si>
  <si>
    <t>22.520th</t>
  </si>
  <si>
    <t>26.525th</t>
  </si>
  <si>
    <t>38.030th</t>
  </si>
  <si>
    <t>39.02nd Mar</t>
  </si>
  <si>
    <t>37.925th</t>
  </si>
  <si>
    <t>35.225th</t>
  </si>
  <si>
    <t>39.12nd</t>
  </si>
  <si>
    <t>28.717th</t>
  </si>
  <si>
    <t>19.715th</t>
  </si>
  <si>
    <t>18.515th</t>
  </si>
  <si>
    <t>28.23rd</t>
  </si>
  <si>
    <t>36.821st</t>
  </si>
  <si>
    <t>40.830th</t>
  </si>
  <si>
    <t>40.830th Dec</t>
  </si>
  <si>
    <t>38.219th</t>
  </si>
  <si>
    <t>22.41st</t>
  </si>
  <si>
    <t>16.97th</t>
  </si>
  <si>
    <t>18.714th</t>
  </si>
  <si>
    <t>30.928th</t>
  </si>
  <si>
    <t>38.219th Jan</t>
  </si>
  <si>
    <t>32.016th</t>
  </si>
  <si>
    <t>29.94th</t>
  </si>
  <si>
    <t>22.72nd</t>
  </si>
  <si>
    <t>20.89th</t>
  </si>
  <si>
    <t>32.016th Jan</t>
  </si>
  <si>
    <t>24.94th</t>
  </si>
  <si>
    <t>24.525th</t>
  </si>
  <si>
    <t>17.712th</t>
  </si>
  <si>
    <t>15.918th</t>
  </si>
  <si>
    <t>25.810th Mar</t>
  </si>
  <si>
    <t>36.931st</t>
  </si>
  <si>
    <t>25.114th</t>
  </si>
  <si>
    <t>17.16th</t>
  </si>
  <si>
    <t>15.715th</t>
  </si>
  <si>
    <t>30.811th</t>
  </si>
  <si>
    <t>36.931st Jan</t>
  </si>
  <si>
    <t>40.431st</t>
  </si>
  <si>
    <t>31.325th</t>
  </si>
  <si>
    <t>27.317th</t>
  </si>
  <si>
    <t>21.630th</t>
  </si>
  <si>
    <t>32.611th</t>
  </si>
  <si>
    <t>33.514th</t>
  </si>
  <si>
    <t>40.431st Jan</t>
  </si>
  <si>
    <t>31.83rd</t>
  </si>
  <si>
    <t>32.13rd</t>
  </si>
  <si>
    <t>30.921st</t>
  </si>
  <si>
    <t>32.725th Jan</t>
  </si>
  <si>
    <t>28.116th</t>
  </si>
  <si>
    <t>30.52nd</t>
  </si>
  <si>
    <t>17.83rd</t>
  </si>
  <si>
    <t>14.316th</t>
  </si>
  <si>
    <t>32.53rd Feb</t>
  </si>
  <si>
    <t>22.49th</t>
  </si>
  <si>
    <t>18.715th</t>
  </si>
  <si>
    <t>19.725th</t>
  </si>
  <si>
    <t>25.92nd Feb</t>
  </si>
  <si>
    <t>34.411th</t>
  </si>
  <si>
    <t>28.53rd</t>
  </si>
  <si>
    <t>37.525th</t>
  </si>
  <si>
    <t>32.33rd</t>
  </si>
  <si>
    <t>18.17th</t>
  </si>
  <si>
    <t>17.731st</t>
  </si>
  <si>
    <t>19.710th</t>
  </si>
  <si>
    <t>26.02nd</t>
  </si>
  <si>
    <t>32.118th</t>
  </si>
  <si>
    <t>37.525th Jan</t>
  </si>
  <si>
    <t>25.425th</t>
  </si>
  <si>
    <t>16.121st</t>
  </si>
  <si>
    <t>24.216th</t>
  </si>
  <si>
    <t>22.615th</t>
  </si>
  <si>
    <t>27.716th</t>
  </si>
  <si>
    <t>23.119th</t>
  </si>
  <si>
    <t>32.63rd Feb</t>
  </si>
  <si>
    <t>17.714th</t>
  </si>
  <si>
    <t>15.227th</t>
  </si>
  <si>
    <t>20.46th</t>
  </si>
  <si>
    <t>27.014th Jan</t>
  </si>
  <si>
    <t>30.21st</t>
  </si>
  <si>
    <t>29.217th</t>
  </si>
  <si>
    <t>26.710th</t>
  </si>
  <si>
    <t>28.110th</t>
  </si>
  <si>
    <t>31.527th</t>
  </si>
  <si>
    <t>31.527th Dec</t>
  </si>
  <si>
    <t>31.825th</t>
  </si>
  <si>
    <t>25.23rd</t>
  </si>
  <si>
    <t>21.424th</t>
  </si>
  <si>
    <t>28.331st</t>
  </si>
  <si>
    <t>31.825th Jan</t>
  </si>
  <si>
    <t>27.526th</t>
  </si>
  <si>
    <t>24.211th</t>
  </si>
  <si>
    <t>28.920th Dec</t>
  </si>
  <si>
    <t>27.33rd</t>
  </si>
  <si>
    <t>23.711th</t>
  </si>
  <si>
    <t>18.222nd</t>
  </si>
  <si>
    <t>27.33rd Feb</t>
  </si>
  <si>
    <t>36.717th</t>
  </si>
  <si>
    <t>24.130th</t>
  </si>
  <si>
    <t>27.313th</t>
  </si>
  <si>
    <t>36.717th Feb</t>
  </si>
  <si>
    <t>27.61st</t>
  </si>
  <si>
    <t>22.910th</t>
  </si>
  <si>
    <t>16.627th</t>
  </si>
  <si>
    <t>23.76th</t>
  </si>
  <si>
    <t>24.028th</t>
  </si>
  <si>
    <t>27.61st Jan</t>
  </si>
  <si>
    <t>34.925th</t>
  </si>
  <si>
    <t>29.318th</t>
  </si>
  <si>
    <t>29.130th</t>
  </si>
  <si>
    <t>32.017th</t>
  </si>
  <si>
    <t>34.925th Jan</t>
  </si>
  <si>
    <t>22.428th</t>
  </si>
  <si>
    <t>25.713th</t>
  </si>
  <si>
    <t>20.921st</t>
  </si>
  <si>
    <t>15.83rd</t>
  </si>
  <si>
    <t>14.614th</t>
  </si>
  <si>
    <t>24.816th</t>
  </si>
  <si>
    <t>25.713th Mar</t>
  </si>
  <si>
    <t>35.522nd</t>
  </si>
  <si>
    <t>33.89th</t>
  </si>
  <si>
    <t>25.518th</t>
  </si>
  <si>
    <t>21.425th</t>
  </si>
  <si>
    <t>17.77th</t>
  </si>
  <si>
    <t>23.620th</t>
  </si>
  <si>
    <t>26.811th</t>
  </si>
  <si>
    <t>28.325th Feb</t>
  </si>
  <si>
    <t>28.820th</t>
  </si>
  <si>
    <t>22.914th</t>
  </si>
  <si>
    <t>13.510th</t>
  </si>
  <si>
    <t>28.820th Jan</t>
  </si>
  <si>
    <t>25.98th</t>
  </si>
  <si>
    <t>24.111th</t>
  </si>
  <si>
    <t>14.74th</t>
  </si>
  <si>
    <t>15.714th</t>
  </si>
  <si>
    <t>18.416th</t>
  </si>
  <si>
    <t>21.824th</t>
  </si>
  <si>
    <t>27.315th Jan</t>
  </si>
  <si>
    <t>23.113th</t>
  </si>
  <si>
    <t>19.310th</t>
  </si>
  <si>
    <t>29.324th</t>
  </si>
  <si>
    <t>26.42nd</t>
  </si>
  <si>
    <t>20.94th</t>
  </si>
  <si>
    <t>15.72nd</t>
  </si>
  <si>
    <t>21.924th</t>
  </si>
  <si>
    <t>30.828th Jan</t>
  </si>
  <si>
    <t>24.630th</t>
  </si>
  <si>
    <t>20.33rd</t>
  </si>
  <si>
    <t>16.720th</t>
  </si>
  <si>
    <t>22.11st</t>
  </si>
  <si>
    <t>24.630th Jan</t>
  </si>
  <si>
    <t>30.43rd</t>
  </si>
  <si>
    <t>16.015th</t>
  </si>
  <si>
    <t>15.315th</t>
  </si>
  <si>
    <t>14.525th</t>
  </si>
  <si>
    <t>23.712th</t>
  </si>
  <si>
    <t>32.610th</t>
  </si>
  <si>
    <t>33.122nd Jan</t>
  </si>
  <si>
    <t>25.731st</t>
  </si>
  <si>
    <t>26.312th</t>
  </si>
  <si>
    <t>16.87th</t>
  </si>
  <si>
    <t>16.57th</t>
  </si>
  <si>
    <t>26.312th Feb</t>
  </si>
  <si>
    <t>33.617th</t>
  </si>
  <si>
    <t>33.117th</t>
  </si>
  <si>
    <t>13.26th</t>
  </si>
  <si>
    <t>15.225th</t>
  </si>
  <si>
    <t>17.417th</t>
  </si>
  <si>
    <t>23.525th</t>
  </si>
  <si>
    <t>28.831st</t>
  </si>
  <si>
    <t>33.617th Jan</t>
  </si>
  <si>
    <t>17.113th</t>
  </si>
  <si>
    <t>15.81st</t>
  </si>
  <si>
    <t>15.110th</t>
  </si>
  <si>
    <t>19.22nd</t>
  </si>
  <si>
    <t>22.331st</t>
  </si>
  <si>
    <t>24.03rd Feb</t>
  </si>
  <si>
    <t>32.51st</t>
  </si>
  <si>
    <t>28.019th</t>
  </si>
  <si>
    <t>26.022nd</t>
  </si>
  <si>
    <t>33.217th Mar</t>
  </si>
  <si>
    <t>25.828th</t>
  </si>
  <si>
    <t>14.325th</t>
  </si>
  <si>
    <t>18.221st</t>
  </si>
  <si>
    <t>19.526th</t>
  </si>
  <si>
    <t>25.828th Feb</t>
  </si>
  <si>
    <t>39.930th</t>
  </si>
  <si>
    <t>28.05th</t>
  </si>
  <si>
    <t>26.421st</t>
  </si>
  <si>
    <t>17.725th</t>
  </si>
  <si>
    <t>22.12nd</t>
  </si>
  <si>
    <t>20.413th</t>
  </si>
  <si>
    <t>17.315th</t>
  </si>
  <si>
    <t>28.615th Jan</t>
  </si>
  <si>
    <t>24.319th</t>
  </si>
  <si>
    <t>31.928th</t>
  </si>
  <si>
    <t>29.524th</t>
  </si>
  <si>
    <t>31.413th</t>
  </si>
  <si>
    <t>27.62nd</t>
  </si>
  <si>
    <t>17.913th</t>
  </si>
  <si>
    <t>19.329th</t>
  </si>
  <si>
    <t>20.78th</t>
  </si>
  <si>
    <t>22.524th</t>
  </si>
  <si>
    <t>29.22nd</t>
  </si>
  <si>
    <t>31.928th Jan</t>
  </si>
  <si>
    <t>33.422nd</t>
  </si>
  <si>
    <t>15.915th</t>
  </si>
  <si>
    <t>15.425th</t>
  </si>
  <si>
    <t>16.331st</t>
  </si>
  <si>
    <t>29.321st</t>
  </si>
  <si>
    <t>33.010th</t>
  </si>
  <si>
    <t>33.422nd Jan</t>
  </si>
  <si>
    <t>34.817th</t>
  </si>
  <si>
    <t>34.017th</t>
  </si>
  <si>
    <t>25.710th</t>
  </si>
  <si>
    <t>19.915th</t>
  </si>
  <si>
    <t>13.66th</t>
  </si>
  <si>
    <t>31.920th</t>
  </si>
  <si>
    <t>29.631st</t>
  </si>
  <si>
    <t>34.817th Jan</t>
  </si>
  <si>
    <t>29.319th</t>
  </si>
  <si>
    <t>34.617th</t>
  </si>
  <si>
    <t>15.47th</t>
  </si>
  <si>
    <t>27.113th</t>
  </si>
  <si>
    <t>34.617th Mar</t>
  </si>
  <si>
    <t>40.430th</t>
  </si>
  <si>
    <t>29.05th</t>
  </si>
  <si>
    <t>18.712th</t>
  </si>
  <si>
    <t>26.431st</t>
  </si>
  <si>
    <t>29.59th</t>
  </si>
  <si>
    <t>40.430th Jan</t>
  </si>
  <si>
    <t>33.19th</t>
  </si>
  <si>
    <t>29.34th</t>
  </si>
  <si>
    <t>23.719th</t>
  </si>
  <si>
    <t>16.322nd</t>
  </si>
  <si>
    <t>27.423rd</t>
  </si>
  <si>
    <t>33.19th Jan</t>
  </si>
  <si>
    <t>30.58th</t>
  </si>
  <si>
    <t>27.124th</t>
  </si>
  <si>
    <t>31.01st Feb</t>
  </si>
  <si>
    <t>29.814th</t>
  </si>
  <si>
    <t>15.513th</t>
  </si>
  <si>
    <t>34.34th</t>
  </si>
  <si>
    <t>33.97th</t>
  </si>
  <si>
    <t>20.212th</t>
  </si>
  <si>
    <t>28.919th</t>
  </si>
  <si>
    <t>34.34th Jan</t>
  </si>
  <si>
    <t>35.714th</t>
  </si>
  <si>
    <t>34.72nd</t>
  </si>
  <si>
    <t>29.411th</t>
  </si>
  <si>
    <t>17.627th</t>
  </si>
  <si>
    <t>23.722nd</t>
  </si>
  <si>
    <t>35.714th Jan</t>
  </si>
  <si>
    <t>32.422nd</t>
  </si>
  <si>
    <t>23.59th</t>
  </si>
  <si>
    <t>23.414th</t>
  </si>
  <si>
    <t>27.019th</t>
  </si>
  <si>
    <t>33.620th</t>
  </si>
  <si>
    <t>33.620th Dec</t>
  </si>
  <si>
    <t>24.120th</t>
  </si>
  <si>
    <t>20.429th</t>
  </si>
  <si>
    <t>32.59th Jan</t>
  </si>
  <si>
    <t>30.71st</t>
  </si>
  <si>
    <t>25.021st</t>
  </si>
  <si>
    <t>18.16th</t>
  </si>
  <si>
    <t>15.22nd</t>
  </si>
  <si>
    <t>16.314th</t>
  </si>
  <si>
    <t>31.08th Jan</t>
  </si>
  <si>
    <t>36.219th</t>
  </si>
  <si>
    <t>28.011th</t>
  </si>
  <si>
    <t>23.516th</t>
  </si>
  <si>
    <t>30.87th</t>
  </si>
  <si>
    <t>36.219th Jan</t>
  </si>
  <si>
    <t>33.52nd</t>
  </si>
  <si>
    <t>16.211th</t>
  </si>
  <si>
    <t>15.96th</t>
  </si>
  <si>
    <t>23.420th</t>
  </si>
  <si>
    <t>26.524th</t>
  </si>
  <si>
    <t>35.230th</t>
  </si>
  <si>
    <t>35.230th Dec</t>
  </si>
  <si>
    <t>37.131st</t>
  </si>
  <si>
    <t>28.67th</t>
  </si>
  <si>
    <t>30.515th</t>
  </si>
  <si>
    <t>37.131st Jan</t>
  </si>
  <si>
    <t>29.620th</t>
  </si>
  <si>
    <t>27.512th</t>
  </si>
  <si>
    <t>23.02nd</t>
  </si>
  <si>
    <t>23.828th</t>
  </si>
  <si>
    <t>31.731st</t>
  </si>
  <si>
    <t>31.731st Dec</t>
  </si>
  <si>
    <t>32.81st</t>
  </si>
  <si>
    <t>30.524th</t>
  </si>
  <si>
    <t>14.519th</t>
  </si>
  <si>
    <t>14.825th</t>
  </si>
  <si>
    <t>18.628th</t>
  </si>
  <si>
    <t>21.322nd</t>
  </si>
  <si>
    <t>32.227th</t>
  </si>
  <si>
    <t>32.81st Jan</t>
  </si>
  <si>
    <t>32.617th</t>
  </si>
  <si>
    <t>16.52nd</t>
  </si>
  <si>
    <t>21.429th</t>
  </si>
  <si>
    <t>32.617th Feb</t>
  </si>
  <si>
    <t>30.33rd</t>
  </si>
  <si>
    <t>32.522nd</t>
  </si>
  <si>
    <t>31.510th</t>
  </si>
  <si>
    <t>22.61st</t>
  </si>
  <si>
    <t>12.221st</t>
  </si>
  <si>
    <t>11.415th</t>
  </si>
  <si>
    <t>11.331st</t>
  </si>
  <si>
    <t>11.422nd</t>
  </si>
  <si>
    <t>7.624th</t>
  </si>
  <si>
    <t>6.817th</t>
  </si>
  <si>
    <t>7.819th</t>
  </si>
  <si>
    <t>7.915th</t>
  </si>
  <si>
    <t>8.622nd</t>
  </si>
  <si>
    <t>8.423rd</t>
  </si>
  <si>
    <t>9.46th</t>
  </si>
  <si>
    <t>12.219th</t>
  </si>
  <si>
    <t>6.817th Jun</t>
  </si>
  <si>
    <t>11.129th</t>
  </si>
  <si>
    <t>8.623rd</t>
  </si>
  <si>
    <t>11.98th</t>
  </si>
  <si>
    <t>10.728th</t>
  </si>
  <si>
    <t>7.96th</t>
  </si>
  <si>
    <t>7.618th</t>
  </si>
  <si>
    <t>7.426th</t>
  </si>
  <si>
    <t>7.13rd</t>
  </si>
  <si>
    <t>9.322nd</t>
  </si>
  <si>
    <t>8.77th</t>
  </si>
  <si>
    <t>9.81st</t>
  </si>
  <si>
    <t>10.48th</t>
  </si>
  <si>
    <t>7.13rd Aug</t>
  </si>
  <si>
    <t>12.823rd</t>
  </si>
  <si>
    <t>11.121st</t>
  </si>
  <si>
    <t>9.922nd</t>
  </si>
  <si>
    <t>9.022nd</t>
  </si>
  <si>
    <t>8.815th</t>
  </si>
  <si>
    <t>8.022nd</t>
  </si>
  <si>
    <t>6.67th</t>
  </si>
  <si>
    <t>6.24th</t>
  </si>
  <si>
    <t>7.122nd</t>
  </si>
  <si>
    <t>8.36th</t>
  </si>
  <si>
    <t>10.220th</t>
  </si>
  <si>
    <t>9.39th</t>
  </si>
  <si>
    <t>6.24th Aug</t>
  </si>
  <si>
    <t>11.321st</t>
  </si>
  <si>
    <t>10.430th</t>
  </si>
  <si>
    <t>10.816th</t>
  </si>
  <si>
    <t>8.211th</t>
  </si>
  <si>
    <t>8.314th</t>
  </si>
  <si>
    <t>6.424th</t>
  </si>
  <si>
    <t>7.921st</t>
  </si>
  <si>
    <t>6.814th</t>
  </si>
  <si>
    <t>9.75th</t>
  </si>
  <si>
    <t>10.912th</t>
  </si>
  <si>
    <t>6.424th Jul</t>
  </si>
  <si>
    <t>12.029th</t>
  </si>
  <si>
    <t>12.119th</t>
  </si>
  <si>
    <t>10.222nd</t>
  </si>
  <si>
    <t>9.025th</t>
  </si>
  <si>
    <t>7.430th</t>
  </si>
  <si>
    <t>6.78th</t>
  </si>
  <si>
    <t>7.325th</t>
  </si>
  <si>
    <t>7.420th</t>
  </si>
  <si>
    <t>5.724th</t>
  </si>
  <si>
    <t>11.620th</t>
  </si>
  <si>
    <t>11.919th</t>
  </si>
  <si>
    <t>5.724th Sep</t>
  </si>
  <si>
    <t>13.31st</t>
  </si>
  <si>
    <t>11.227th</t>
  </si>
  <si>
    <t>7.813th</t>
  </si>
  <si>
    <t>7.427th</t>
  </si>
  <si>
    <t>8.312th</t>
  </si>
  <si>
    <t>8.913th</t>
  </si>
  <si>
    <t>8.321st</t>
  </si>
  <si>
    <t>7.89th</t>
  </si>
  <si>
    <t>11.224th</t>
  </si>
  <si>
    <t>11.57th</t>
  </si>
  <si>
    <t>7.427th Jun</t>
  </si>
  <si>
    <t>12.327th</t>
  </si>
  <si>
    <t>13.14th</t>
  </si>
  <si>
    <t>9.628th</t>
  </si>
  <si>
    <t>8.925th</t>
  </si>
  <si>
    <t>9.824th</t>
  </si>
  <si>
    <t>6.730th</t>
  </si>
  <si>
    <t>3.927th</t>
  </si>
  <si>
    <t>8.35th</t>
  </si>
  <si>
    <t>6.724th</t>
  </si>
  <si>
    <t>8.921st</t>
  </si>
  <si>
    <t>11.110th</t>
  </si>
  <si>
    <t>10.24th</t>
  </si>
  <si>
    <t>3.927th Jul</t>
  </si>
  <si>
    <t>12.318th</t>
  </si>
  <si>
    <t>12.223rd</t>
  </si>
  <si>
    <t>10.71st</t>
  </si>
  <si>
    <t>9.413th</t>
  </si>
  <si>
    <t>7.621st</t>
  </si>
  <si>
    <t>9.619th</t>
  </si>
  <si>
    <t>8.46th</t>
  </si>
  <si>
    <t>7.614th</t>
  </si>
  <si>
    <t>9.323rd</t>
  </si>
  <si>
    <t>10.114th</t>
  </si>
  <si>
    <t>13.127th</t>
  </si>
  <si>
    <t>7.621st Jun</t>
  </si>
  <si>
    <t>12.923rd</t>
  </si>
  <si>
    <t>11.71st</t>
  </si>
  <si>
    <t>9.78th</t>
  </si>
  <si>
    <t>9.430th</t>
  </si>
  <si>
    <t>9.226th</t>
  </si>
  <si>
    <t>6.729th</t>
  </si>
  <si>
    <t>7.829th</t>
  </si>
  <si>
    <t>8.98th</t>
  </si>
  <si>
    <t>8.922nd</t>
  </si>
  <si>
    <t>9.623rd</t>
  </si>
  <si>
    <t>10.314th</t>
  </si>
  <si>
    <t>6.729th Jul</t>
  </si>
  <si>
    <t>12.523rd</t>
  </si>
  <si>
    <t>12.220th</t>
  </si>
  <si>
    <t>11.428th</t>
  </si>
  <si>
    <t>9.724th</t>
  </si>
  <si>
    <t>6.917th</t>
  </si>
  <si>
    <t>8.329th</t>
  </si>
  <si>
    <t>6.927th</t>
  </si>
  <si>
    <t>9.223rd</t>
  </si>
  <si>
    <t>10.621st</t>
  </si>
  <si>
    <t>10.84th</t>
  </si>
  <si>
    <t>6.917th Jun</t>
  </si>
  <si>
    <t>14.622nd</t>
  </si>
  <si>
    <t>8.920th</t>
  </si>
  <si>
    <t>10.03rd</t>
  </si>
  <si>
    <t>7.828th</t>
  </si>
  <si>
    <t>8.621st</t>
  </si>
  <si>
    <t>10.416th</t>
  </si>
  <si>
    <t>12.130th</t>
  </si>
  <si>
    <t>10.61st</t>
  </si>
  <si>
    <t>14.01st</t>
  </si>
  <si>
    <t>7.828th Jul</t>
  </si>
  <si>
    <t>12.230th</t>
  </si>
  <si>
    <t>11.910th</t>
  </si>
  <si>
    <t>10.620th</t>
  </si>
  <si>
    <t>10.029th</t>
  </si>
  <si>
    <t>7.827th</t>
  </si>
  <si>
    <t>7.831st</t>
  </si>
  <si>
    <t>5.02nd</t>
  </si>
  <si>
    <t>9.722nd</t>
  </si>
  <si>
    <t>10.813th</t>
  </si>
  <si>
    <t>11.417th</t>
  </si>
  <si>
    <t>5.02nd Aug</t>
  </si>
  <si>
    <t>11.626th</t>
  </si>
  <si>
    <t>12.916th</t>
  </si>
  <si>
    <t>9.414th</t>
  </si>
  <si>
    <t>9.227th</t>
  </si>
  <si>
    <t>8.322nd</t>
  </si>
  <si>
    <t>8.38th</t>
  </si>
  <si>
    <t>7.315th</t>
  </si>
  <si>
    <t>10.08th</t>
  </si>
  <si>
    <t>12.824th</t>
  </si>
  <si>
    <t>12.718th</t>
  </si>
  <si>
    <t>7.315th Sep</t>
  </si>
  <si>
    <t>9.723rd</t>
  </si>
  <si>
    <t>10.631st</t>
  </si>
  <si>
    <t>8.926th</t>
  </si>
  <si>
    <t>8.97th</t>
  </si>
  <si>
    <t>10.34th</t>
  </si>
  <si>
    <t>10.69th</t>
  </si>
  <si>
    <t>11.11st</t>
  </si>
  <si>
    <t>6.927th Jun</t>
  </si>
  <si>
    <t>11.126th</t>
  </si>
  <si>
    <t>13.32nd</t>
  </si>
  <si>
    <t>11.930th</t>
  </si>
  <si>
    <t>8.127th</t>
  </si>
  <si>
    <t>8.94th</t>
  </si>
  <si>
    <t>7.26th</t>
  </si>
  <si>
    <t>6.428th</t>
  </si>
  <si>
    <t>6.130th</t>
  </si>
  <si>
    <t>9.411th</t>
  </si>
  <si>
    <t>8.41st</t>
  </si>
  <si>
    <t>6.130th Sep</t>
  </si>
  <si>
    <t>13.17th</t>
  </si>
  <si>
    <t>13.67th</t>
  </si>
  <si>
    <t>11.124th</t>
  </si>
  <si>
    <t>10.630th</t>
  </si>
  <si>
    <t>8.316th</t>
  </si>
  <si>
    <t>6.99th</t>
  </si>
  <si>
    <t>7.84th</t>
  </si>
  <si>
    <t>8.96th</t>
  </si>
  <si>
    <t>7.811th</t>
  </si>
  <si>
    <t>11.813th</t>
  </si>
  <si>
    <t>12.419th</t>
  </si>
  <si>
    <t>6.99th Jun</t>
  </si>
  <si>
    <t>9.612th</t>
  </si>
  <si>
    <t>10.319th</t>
  </si>
  <si>
    <t>6.123rd</t>
  </si>
  <si>
    <t>6.412th</t>
  </si>
  <si>
    <t>8.417th</t>
  </si>
  <si>
    <t>9.28th</t>
  </si>
  <si>
    <t>10.81st</t>
  </si>
  <si>
    <t>12.225th</t>
  </si>
  <si>
    <t>12.511th</t>
  </si>
  <si>
    <t>6.123rd Jun</t>
  </si>
  <si>
    <t>13.316th</t>
  </si>
  <si>
    <t>13.628th</t>
  </si>
  <si>
    <t>11.927th</t>
  </si>
  <si>
    <t>10.718th</t>
  </si>
  <si>
    <t>10.05th</t>
  </si>
  <si>
    <t>8.328th</t>
  </si>
  <si>
    <t>8.62nd</t>
  </si>
  <si>
    <t>6.926th</t>
  </si>
  <si>
    <t>8.326th</t>
  </si>
  <si>
    <t>9.731st</t>
  </si>
  <si>
    <t>10.611th</t>
  </si>
  <si>
    <t>11.44th</t>
  </si>
  <si>
    <t>6.926th Aug</t>
  </si>
  <si>
    <t>11.119th</t>
  </si>
  <si>
    <t>12.226th</t>
  </si>
  <si>
    <t>11.718th</t>
  </si>
  <si>
    <t>8.923rd</t>
  </si>
  <si>
    <t>6.129th</t>
  </si>
  <si>
    <t>9.05th</t>
  </si>
  <si>
    <t>7.28th</t>
  </si>
  <si>
    <t>9.320th</t>
  </si>
  <si>
    <t>10.412th</t>
  </si>
  <si>
    <t>6.129th Jun</t>
  </si>
  <si>
    <t>12.79th</t>
  </si>
  <si>
    <t>14.39th</t>
  </si>
  <si>
    <t>12.630th</t>
  </si>
  <si>
    <t>9.231st</t>
  </si>
  <si>
    <t>8.34th</t>
  </si>
  <si>
    <t>8.119th</t>
  </si>
  <si>
    <t>8.12nd</t>
  </si>
  <si>
    <t>8.910th</t>
  </si>
  <si>
    <t>10.015th</t>
  </si>
  <si>
    <t>10.116th</t>
  </si>
  <si>
    <t>11.52nd</t>
  </si>
  <si>
    <t>8.119th Jul</t>
  </si>
  <si>
    <t>16.020th</t>
  </si>
  <si>
    <t>13.522nd</t>
  </si>
  <si>
    <t>11.99th</t>
  </si>
  <si>
    <t>10.613th</t>
  </si>
  <si>
    <t>8.75th</t>
  </si>
  <si>
    <t>4.722nd</t>
  </si>
  <si>
    <t>6.84th</t>
  </si>
  <si>
    <t>8.116th</t>
  </si>
  <si>
    <t>6.14th</t>
  </si>
  <si>
    <t>10.67th</t>
  </si>
  <si>
    <t>13.414th</t>
  </si>
  <si>
    <t>4.722nd Jul</t>
  </si>
  <si>
    <t>12.37th</t>
  </si>
  <si>
    <t>11.712th</t>
  </si>
  <si>
    <t>12.213th</t>
  </si>
  <si>
    <t>10.04th</t>
  </si>
  <si>
    <t>7.229th</t>
  </si>
  <si>
    <t>7.21st</t>
  </si>
  <si>
    <t>7.22nd</t>
  </si>
  <si>
    <t>8.916th</t>
  </si>
  <si>
    <t>11.130th</t>
  </si>
  <si>
    <t>11.730th</t>
  </si>
  <si>
    <t>10.910th</t>
  </si>
  <si>
    <t>7.229th Jun</t>
  </si>
  <si>
    <t>13.57th</t>
  </si>
  <si>
    <t>12.27th</t>
  </si>
  <si>
    <t>8.723rd</t>
  </si>
  <si>
    <t>7.824th</t>
  </si>
  <si>
    <t>7.210th</t>
  </si>
  <si>
    <t>9.311th</t>
  </si>
  <si>
    <t>12.81st</t>
  </si>
  <si>
    <t>7.122nd Aug</t>
  </si>
  <si>
    <t>12.515th</t>
  </si>
  <si>
    <t>12.517th</t>
  </si>
  <si>
    <t>10.618th</t>
  </si>
  <si>
    <t>11.423rd</t>
  </si>
  <si>
    <t>7.230th</t>
  </si>
  <si>
    <t>6.71st</t>
  </si>
  <si>
    <t>7.212th</t>
  </si>
  <si>
    <t>7.211th</t>
  </si>
  <si>
    <t>6.71st Jul</t>
  </si>
  <si>
    <t>11.012th</t>
  </si>
  <si>
    <t>10.617th</t>
  </si>
  <si>
    <t>9.429th</t>
  </si>
  <si>
    <t>5.99th</t>
  </si>
  <si>
    <t>7.91st</t>
  </si>
  <si>
    <t>5.99th Jul</t>
  </si>
  <si>
    <t>10.623rd</t>
  </si>
  <si>
    <t>10.627th</t>
  </si>
  <si>
    <t>11.720th</t>
  </si>
  <si>
    <t>10.026th</t>
  </si>
  <si>
    <t>10.013th</t>
  </si>
  <si>
    <t>6.77th</t>
  </si>
  <si>
    <t>7.213th</t>
  </si>
  <si>
    <t>6.12nd</t>
  </si>
  <si>
    <t>6.727th</t>
  </si>
  <si>
    <t>7.82nd</t>
  </si>
  <si>
    <t>11.19th</t>
  </si>
  <si>
    <t>6.12nd Sep</t>
  </si>
  <si>
    <t>14.019th</t>
  </si>
  <si>
    <t>13.227th</t>
  </si>
  <si>
    <t>10.424th</t>
  </si>
  <si>
    <t>8.69th</t>
  </si>
  <si>
    <t>9.04th</t>
  </si>
  <si>
    <t>8.817th</t>
  </si>
  <si>
    <t>12.819th</t>
  </si>
  <si>
    <t>11.86th</t>
  </si>
  <si>
    <t>7.819th Aug</t>
  </si>
  <si>
    <t>11.127th</t>
  </si>
  <si>
    <t>10.626th</t>
  </si>
  <si>
    <t>10.027th</t>
  </si>
  <si>
    <t>7.27th</t>
  </si>
  <si>
    <t>6.16th</t>
  </si>
  <si>
    <t>8.03rd</t>
  </si>
  <si>
    <t>8.620th</t>
  </si>
  <si>
    <t>7.216th</t>
  </si>
  <si>
    <t>9.64th</t>
  </si>
  <si>
    <t>6.16th Aug</t>
  </si>
  <si>
    <t>14.013th</t>
  </si>
  <si>
    <t>7.88th</t>
  </si>
  <si>
    <t>8.93rd</t>
  </si>
  <si>
    <t>9.423rd</t>
  </si>
  <si>
    <t>13.330th</t>
  </si>
  <si>
    <t>12.830th</t>
  </si>
  <si>
    <t>11.923rd</t>
  </si>
  <si>
    <t>9.73rd</t>
  </si>
  <si>
    <t>8.37th</t>
  </si>
  <si>
    <t>8.930th</t>
  </si>
  <si>
    <t>7.214th</t>
  </si>
  <si>
    <t>9.65th</t>
  </si>
  <si>
    <t>11.12nd</t>
  </si>
  <si>
    <t>7.214th Jul</t>
  </si>
  <si>
    <t>10.315th</t>
  </si>
  <si>
    <t>6.723rd</t>
  </si>
  <si>
    <t>7.215th</t>
  </si>
  <si>
    <t>9.416th</t>
  </si>
  <si>
    <t>11.416th</t>
  </si>
  <si>
    <t>12.222nd</t>
  </si>
  <si>
    <t>12.55th</t>
  </si>
  <si>
    <t>8.021st</t>
  </si>
  <si>
    <t>7.231st</t>
  </si>
  <si>
    <t>6.726th</t>
  </si>
  <si>
    <t>6.915th</t>
  </si>
  <si>
    <t>6.03rd</t>
  </si>
  <si>
    <t>6.712th</t>
  </si>
  <si>
    <t>9.49th</t>
  </si>
  <si>
    <t>11.14th</t>
  </si>
  <si>
    <t>6.03rd Aug</t>
  </si>
  <si>
    <t>8.323rd</t>
  </si>
  <si>
    <t>8.92nd</t>
  </si>
  <si>
    <t>7.219th</t>
  </si>
  <si>
    <t>8.310th</t>
  </si>
  <si>
    <t>7.219th Jul</t>
  </si>
  <si>
    <t>12.218th</t>
  </si>
  <si>
    <t>12.21st</t>
  </si>
  <si>
    <t>11.116th</t>
  </si>
  <si>
    <t>9.424th</t>
  </si>
  <si>
    <t>10.030th</t>
  </si>
  <si>
    <t>6.725th</t>
  </si>
  <si>
    <t>7.518th</t>
  </si>
  <si>
    <t>8.11st</t>
  </si>
  <si>
    <t>6.111th</t>
  </si>
  <si>
    <t>11.113th</t>
  </si>
  <si>
    <t>12.211th</t>
  </si>
  <si>
    <t>6.111th Sep</t>
  </si>
  <si>
    <t>10.018th</t>
  </si>
  <si>
    <t>11.722nd</t>
  </si>
  <si>
    <t>9.419th</t>
  </si>
  <si>
    <t>9.11st</t>
  </si>
  <si>
    <t>6.221st</t>
  </si>
  <si>
    <t>12.724th</t>
  </si>
  <si>
    <t>10.810th</t>
  </si>
  <si>
    <t>12.83rd</t>
  </si>
  <si>
    <t>12.228th</t>
  </si>
  <si>
    <t>5.613th</t>
  </si>
  <si>
    <t>6.131st</t>
  </si>
  <si>
    <t>7.226th</t>
  </si>
  <si>
    <t>9.421st</t>
  </si>
  <si>
    <t>11.74th</t>
  </si>
  <si>
    <t>5.613th Jul</t>
  </si>
  <si>
    <t>11.929th</t>
  </si>
  <si>
    <t>10.725th</t>
  </si>
  <si>
    <t>5.325th</t>
  </si>
  <si>
    <t>5.48th</t>
  </si>
  <si>
    <t>8.411th</t>
  </si>
  <si>
    <t>10.016th</t>
  </si>
  <si>
    <t>10.231st</t>
  </si>
  <si>
    <t>5.325th Jun</t>
  </si>
  <si>
    <t>5.611th</t>
  </si>
  <si>
    <t>8.630th</t>
  </si>
  <si>
    <t>9.721st</t>
  </si>
  <si>
    <t>13.613th</t>
  </si>
  <si>
    <t>5.611th Jul</t>
  </si>
  <si>
    <t>12.816th</t>
  </si>
  <si>
    <t>11.711th</t>
  </si>
  <si>
    <t>8.912th</t>
  </si>
  <si>
    <t>6.117th</t>
  </si>
  <si>
    <t>6.715th</t>
  </si>
  <si>
    <t>6.722nd</t>
  </si>
  <si>
    <t>9.426th</t>
  </si>
  <si>
    <t>10.07th</t>
  </si>
  <si>
    <t>6.117th Jul</t>
  </si>
  <si>
    <t>13.617th</t>
  </si>
  <si>
    <t>11.79th</t>
  </si>
  <si>
    <t>7.56th</t>
  </si>
  <si>
    <t>6.116th</t>
  </si>
  <si>
    <t>6.72nd</t>
  </si>
  <si>
    <t>9.42nd</t>
  </si>
  <si>
    <t>9.69th</t>
  </si>
  <si>
    <t>12.22nd</t>
  </si>
  <si>
    <t>6.116th Jul</t>
  </si>
  <si>
    <t>12.825th</t>
  </si>
  <si>
    <t>11.731st</t>
  </si>
  <si>
    <t>9.124th</t>
  </si>
  <si>
    <t>10.12nd</t>
  </si>
  <si>
    <t>10.624th</t>
  </si>
  <si>
    <t>14.17th</t>
  </si>
  <si>
    <t>8.38th Jul</t>
  </si>
  <si>
    <t>12.23rd</t>
  </si>
  <si>
    <t>11.726th</t>
  </si>
  <si>
    <t>9.427th</t>
  </si>
  <si>
    <t>7.217th</t>
  </si>
  <si>
    <t>8.330th</t>
  </si>
  <si>
    <t>12.827th</t>
  </si>
  <si>
    <t>7.217th Jul</t>
  </si>
  <si>
    <t>12.62nd</t>
  </si>
  <si>
    <t>11.03rd</t>
  </si>
  <si>
    <t>7.224th</t>
  </si>
  <si>
    <t>7.32nd</t>
  </si>
  <si>
    <t>8.22nd</t>
  </si>
  <si>
    <t>11.427th</t>
  </si>
  <si>
    <t>10.529th</t>
  </si>
  <si>
    <t>7.224th May</t>
  </si>
  <si>
    <t>10.021st</t>
  </si>
  <si>
    <t>9.811th</t>
  </si>
  <si>
    <t>9.224th</t>
  </si>
  <si>
    <t>8.64th</t>
  </si>
  <si>
    <t>11.22nd</t>
  </si>
  <si>
    <t>11.62nd</t>
  </si>
  <si>
    <t>16.93rd</t>
  </si>
  <si>
    <t>8.64th Aug</t>
  </si>
  <si>
    <t>7.822nd</t>
  </si>
  <si>
    <t>6.530th</t>
  </si>
  <si>
    <t>7.81st</t>
  </si>
  <si>
    <t>10.923rd</t>
  </si>
  <si>
    <t>9.71st</t>
  </si>
  <si>
    <t>10.818th</t>
  </si>
  <si>
    <t>14.627th</t>
  </si>
  <si>
    <t>6.530th Jun</t>
  </si>
  <si>
    <t>11.120th</t>
  </si>
  <si>
    <t>10.625th</t>
  </si>
  <si>
    <t>11.123rd</t>
  </si>
  <si>
    <t>8.93rd Jul</t>
  </si>
  <si>
    <t>13.619th</t>
  </si>
  <si>
    <t>10.023rd</t>
  </si>
  <si>
    <t>9.617th</t>
  </si>
  <si>
    <t>8.421st</t>
  </si>
  <si>
    <t>11.410th</t>
  </si>
  <si>
    <t>8.421st Jul</t>
  </si>
  <si>
    <t>13.430th</t>
  </si>
  <si>
    <t>11.115th</t>
  </si>
  <si>
    <t>9.818th</t>
  </si>
  <si>
    <t>8.228th</t>
  </si>
  <si>
    <t>6.52nd</t>
  </si>
  <si>
    <t>8.91st</t>
  </si>
  <si>
    <t>6.52nd Jul</t>
  </si>
  <si>
    <t>12.216th</t>
  </si>
  <si>
    <t>12.85th</t>
  </si>
  <si>
    <t>8.328th Jul</t>
  </si>
  <si>
    <t>9.717th</t>
  </si>
  <si>
    <t>7.830th</t>
  </si>
  <si>
    <t>10.011th</t>
  </si>
  <si>
    <t>11.210th</t>
  </si>
  <si>
    <t>11.111th</t>
  </si>
  <si>
    <t>7.830th Jun</t>
  </si>
  <si>
    <t>12.813th</t>
  </si>
  <si>
    <t>9.422nd</t>
  </si>
  <si>
    <t>8.320th</t>
  </si>
  <si>
    <t>6.716th</t>
  </si>
  <si>
    <t>8.31st</t>
  </si>
  <si>
    <t>6.16th Jul</t>
  </si>
  <si>
    <t>12.612th</t>
  </si>
  <si>
    <t>12.322nd</t>
  </si>
  <si>
    <t>8.616th</t>
  </si>
  <si>
    <t>6.920th</t>
  </si>
  <si>
    <t>6.28th</t>
  </si>
  <si>
    <t>9.016th</t>
  </si>
  <si>
    <t>9.825th</t>
  </si>
  <si>
    <t>10.95th</t>
  </si>
  <si>
    <t>15.85th</t>
  </si>
  <si>
    <t>6.28th Jul</t>
  </si>
  <si>
    <t>11.125th</t>
  </si>
  <si>
    <t>5.027th</t>
  </si>
  <si>
    <t>9.418th</t>
  </si>
  <si>
    <t>5.027th Jun</t>
  </si>
  <si>
    <t>14.312th</t>
  </si>
  <si>
    <t>18.514th</t>
  </si>
  <si>
    <t>11.316th</t>
  </si>
  <si>
    <t>11.421st</t>
  </si>
  <si>
    <t>9.128th</t>
  </si>
  <si>
    <t>8.718th</t>
  </si>
  <si>
    <t>9.925th</t>
  </si>
  <si>
    <t>14.114th</t>
  </si>
  <si>
    <t>7.827th Jul</t>
  </si>
  <si>
    <t>10.017th</t>
  </si>
  <si>
    <t>8.99th</t>
  </si>
  <si>
    <t>8.327th</t>
  </si>
  <si>
    <t>7.222nd</t>
  </si>
  <si>
    <t>7.810th</t>
  </si>
  <si>
    <t>7.221st</t>
  </si>
  <si>
    <t>10.014th</t>
  </si>
  <si>
    <t>6.715th Aug</t>
  </si>
  <si>
    <t>11.719th</t>
  </si>
  <si>
    <t>7.227th</t>
  </si>
  <si>
    <t>6.513th</t>
  </si>
  <si>
    <t>8.33rd</t>
  </si>
  <si>
    <t>8.018th</t>
  </si>
  <si>
    <t>11.024th</t>
  </si>
  <si>
    <t>10.413th</t>
  </si>
  <si>
    <t>6.513th Jul</t>
  </si>
  <si>
    <t>16.16th</t>
  </si>
  <si>
    <t>8.911th</t>
  </si>
  <si>
    <t>10.614th</t>
  </si>
  <si>
    <t>12.624th</t>
  </si>
  <si>
    <t>9.19th</t>
  </si>
  <si>
    <t>10.65th</t>
  </si>
  <si>
    <t>9.318th</t>
  </si>
  <si>
    <t>12.77th</t>
  </si>
  <si>
    <t>14.213th</t>
  </si>
  <si>
    <t>8.127th Jun</t>
  </si>
  <si>
    <t>11.75th</t>
  </si>
  <si>
    <t>9.410th</t>
  </si>
  <si>
    <t>11.112th</t>
  </si>
  <si>
    <t>8.316th May</t>
  </si>
  <si>
    <t>13.213th</t>
  </si>
  <si>
    <t>7.429th</t>
  </si>
  <si>
    <t>6.423rd</t>
  </si>
  <si>
    <t>6.09th</t>
  </si>
  <si>
    <t>8.65th</t>
  </si>
  <si>
    <t>10.913th</t>
  </si>
  <si>
    <t>12.613th</t>
  </si>
  <si>
    <t>11.73rd</t>
  </si>
  <si>
    <t>13.64th</t>
  </si>
  <si>
    <t>6.09th Jul</t>
  </si>
  <si>
    <t>7.728th</t>
  </si>
  <si>
    <t>7.815th</t>
  </si>
  <si>
    <t>9.63rd</t>
  </si>
  <si>
    <t>10.714th</t>
  </si>
  <si>
    <t>6.130th May</t>
  </si>
  <si>
    <t>9.929th</t>
  </si>
  <si>
    <t>8.624th</t>
  </si>
  <si>
    <t>9.95th</t>
  </si>
  <si>
    <t>11.213th</t>
  </si>
  <si>
    <t>7.810th Jul</t>
  </si>
  <si>
    <t>12.818th</t>
  </si>
  <si>
    <t>6.719th</t>
  </si>
  <si>
    <t>5.69th</t>
  </si>
  <si>
    <t>10.610th</t>
  </si>
  <si>
    <t>5.69th Aug</t>
  </si>
  <si>
    <t>12.728th</t>
  </si>
  <si>
    <t>8.324th</t>
  </si>
  <si>
    <t>7.817th</t>
  </si>
  <si>
    <t>11.710th</t>
  </si>
  <si>
    <t>11.918th</t>
  </si>
  <si>
    <t>7.817th Jun</t>
  </si>
  <si>
    <t>12.031st</t>
  </si>
  <si>
    <t>10.329th</t>
  </si>
  <si>
    <t>9.815th</t>
  </si>
  <si>
    <t>8.928th</t>
  </si>
  <si>
    <t>8.928th Jul</t>
  </si>
  <si>
    <t>9.120th</t>
  </si>
  <si>
    <t>12.12nd</t>
  </si>
  <si>
    <t>8.916th Jun</t>
  </si>
  <si>
    <t>11.17th</t>
  </si>
  <si>
    <t>11.78th</t>
  </si>
  <si>
    <t>7.221st May</t>
  </si>
  <si>
    <t>12.231st</t>
  </si>
  <si>
    <t>9.222nd</t>
  </si>
  <si>
    <t>6.928th</t>
  </si>
  <si>
    <t>8.32nd</t>
  </si>
  <si>
    <t>8.430th</t>
  </si>
  <si>
    <t>6.16th Sep</t>
  </si>
  <si>
    <t>11.725th</t>
  </si>
  <si>
    <t>7.24th</t>
  </si>
  <si>
    <t>6.810th</t>
  </si>
  <si>
    <t>11.714th</t>
  </si>
  <si>
    <t>9.43rd</t>
  </si>
  <si>
    <t>6.810th Jul</t>
  </si>
  <si>
    <t>12.01st</t>
  </si>
  <si>
    <t>11.419th</t>
  </si>
  <si>
    <t>10.321st</t>
  </si>
  <si>
    <t>9.923rd</t>
  </si>
  <si>
    <t>10.612th</t>
  </si>
  <si>
    <t>9.324th</t>
  </si>
  <si>
    <t>10.330th</t>
  </si>
  <si>
    <t>11.84th</t>
  </si>
  <si>
    <t>9.324th Sep</t>
  </si>
  <si>
    <t>10.028th</t>
  </si>
  <si>
    <t>5.623rd</t>
  </si>
  <si>
    <t>7.223rd</t>
  </si>
  <si>
    <t>6.79th</t>
  </si>
  <si>
    <t>5.623rd Jun</t>
  </si>
  <si>
    <t>13.625th</t>
  </si>
  <si>
    <t>10.02nd</t>
  </si>
  <si>
    <t>6.922nd</t>
  </si>
  <si>
    <t>12.24th</t>
  </si>
  <si>
    <t>11.128th</t>
  </si>
  <si>
    <t>7.317th</t>
  </si>
  <si>
    <t>6.728th</t>
  </si>
  <si>
    <t>6.728th Aug</t>
  </si>
  <si>
    <t>17.813th</t>
  </si>
  <si>
    <t>11.925th</t>
  </si>
  <si>
    <t>11.33rd</t>
  </si>
  <si>
    <t>8.727th</t>
  </si>
  <si>
    <t>10.313th</t>
  </si>
  <si>
    <t>12.65th</t>
  </si>
  <si>
    <t>8.323rd Jul</t>
  </si>
  <si>
    <t>11.72nd</t>
  </si>
  <si>
    <t>7.820th</t>
  </si>
  <si>
    <t>7.812th</t>
  </si>
  <si>
    <t>6.716th Jun</t>
  </si>
  <si>
    <t>11.817th</t>
  </si>
  <si>
    <t>10.46th</t>
  </si>
  <si>
    <t>7.922nd</t>
  </si>
  <si>
    <t>9.47th</t>
  </si>
  <si>
    <t>9.417th</t>
  </si>
  <si>
    <t>7.922nd Jun</t>
  </si>
  <si>
    <t>13.720th</t>
  </si>
  <si>
    <t>9.225th</t>
  </si>
  <si>
    <t>7.816th</t>
  </si>
  <si>
    <t>7.627th</t>
  </si>
  <si>
    <t>9.325th</t>
  </si>
  <si>
    <t>11.221st</t>
  </si>
  <si>
    <t>7.627th Aug</t>
  </si>
  <si>
    <t>12.82nd</t>
  </si>
  <si>
    <t>7.821st</t>
  </si>
  <si>
    <t>7.25th</t>
  </si>
  <si>
    <t>9.412th</t>
  </si>
  <si>
    <t>11.122nd</t>
  </si>
  <si>
    <t>6.131st May</t>
  </si>
  <si>
    <t>13.94th</t>
  </si>
  <si>
    <t>7.521st</t>
  </si>
  <si>
    <t>7.523rd</t>
  </si>
  <si>
    <t>12.57th</t>
  </si>
  <si>
    <t>12.319th</t>
  </si>
  <si>
    <t>15.33rd</t>
  </si>
  <si>
    <t>7.226th Jun</t>
  </si>
  <si>
    <t>14.831st</t>
  </si>
  <si>
    <t>11.026th</t>
  </si>
  <si>
    <t>10.213th</t>
  </si>
  <si>
    <t>7.822nd Jun</t>
  </si>
  <si>
    <t>12.25th</t>
  </si>
  <si>
    <t>11.118th</t>
  </si>
  <si>
    <t>10.031st</t>
  </si>
  <si>
    <t>5.023rd</t>
  </si>
  <si>
    <t>5.023rd Aug</t>
  </si>
  <si>
    <t>15.215th</t>
  </si>
  <si>
    <t>19.17th</t>
  </si>
  <si>
    <t>16.69th</t>
  </si>
  <si>
    <t>5.32nd</t>
  </si>
  <si>
    <t>5.32nd Jul</t>
  </si>
  <si>
    <t>14.131st</t>
  </si>
  <si>
    <t>10.919th</t>
  </si>
  <si>
    <t>11.24th</t>
  </si>
  <si>
    <t>7.826th</t>
  </si>
  <si>
    <t>9.329th</t>
  </si>
  <si>
    <t>11.019th</t>
  </si>
  <si>
    <t>13.61st</t>
  </si>
  <si>
    <t>6.123rd Aug</t>
  </si>
  <si>
    <t>7.21st Jul</t>
  </si>
  <si>
    <t>16.628th</t>
  </si>
  <si>
    <t>10.010th</t>
  </si>
  <si>
    <t>7.116th</t>
  </si>
  <si>
    <t>8.418th</t>
  </si>
  <si>
    <t>10.420th</t>
  </si>
  <si>
    <t>12.28th</t>
  </si>
  <si>
    <t>7.116th Jul</t>
  </si>
  <si>
    <t>12.325th</t>
  </si>
  <si>
    <t>8.414th</t>
  </si>
  <si>
    <t>7.45th</t>
  </si>
  <si>
    <t>10.32nd</t>
  </si>
  <si>
    <t>12.312th</t>
  </si>
  <si>
    <t>14.010th</t>
  </si>
  <si>
    <t>14.518th</t>
  </si>
  <si>
    <t>7.45th Jul</t>
  </si>
  <si>
    <t>17.87th</t>
  </si>
  <si>
    <t>10.316th</t>
  </si>
  <si>
    <t>9.23rd</t>
  </si>
  <si>
    <t>5.72nd</t>
  </si>
  <si>
    <t>10.224th</t>
  </si>
  <si>
    <t>11.48th</t>
  </si>
  <si>
    <t>12.011th</t>
  </si>
  <si>
    <t>13.712th</t>
  </si>
  <si>
    <t>5.72nd Jul</t>
  </si>
  <si>
    <t>12.831st</t>
  </si>
  <si>
    <t>10.025th</t>
  </si>
  <si>
    <t>6.710th</t>
  </si>
  <si>
    <t>7.823rd</t>
  </si>
  <si>
    <t>6.710th Jul</t>
  </si>
  <si>
    <t>14.98th</t>
  </si>
  <si>
    <t>10.127th</t>
  </si>
  <si>
    <t>6.912th</t>
  </si>
  <si>
    <t>8.123rd</t>
  </si>
  <si>
    <t>8.313th</t>
  </si>
  <si>
    <t>8.410th</t>
  </si>
  <si>
    <t>6.912th Jun</t>
  </si>
  <si>
    <t>13.915th</t>
  </si>
  <si>
    <t>14.329th</t>
  </si>
  <si>
    <t>10.815th</t>
  </si>
  <si>
    <t>12.48th</t>
  </si>
  <si>
    <t>8.92nd Jul</t>
  </si>
  <si>
    <t>17.43rd</t>
  </si>
  <si>
    <t>11.431st</t>
  </si>
  <si>
    <t>8.629th</t>
  </si>
  <si>
    <t>10.914th</t>
  </si>
  <si>
    <t>9.718th</t>
  </si>
  <si>
    <t>11.814th</t>
  </si>
  <si>
    <t>7.317th Jul</t>
  </si>
  <si>
    <t>13.819th</t>
  </si>
  <si>
    <t>12.425th</t>
  </si>
  <si>
    <t>8.85th</t>
  </si>
  <si>
    <t>7.39th</t>
  </si>
  <si>
    <t>11.02nd</t>
  </si>
  <si>
    <t>11.215th</t>
  </si>
  <si>
    <t>12.61st</t>
  </si>
  <si>
    <t>7.39th Jul</t>
  </si>
  <si>
    <t>12.29th</t>
  </si>
  <si>
    <t>5.029th</t>
  </si>
  <si>
    <t>9.24th</t>
  </si>
  <si>
    <t>5.029th Sep</t>
  </si>
  <si>
    <t>18.425th</t>
  </si>
  <si>
    <t>10.111th</t>
  </si>
  <si>
    <t>8.731st</t>
  </si>
  <si>
    <t>6.720th</t>
  </si>
  <si>
    <t>7.312th</t>
  </si>
  <si>
    <t>9.629th</t>
  </si>
  <si>
    <t>8.224th</t>
  </si>
  <si>
    <t>11.310th</t>
  </si>
  <si>
    <t>12.725th</t>
  </si>
  <si>
    <t>6.720th Jun</t>
  </si>
  <si>
    <t>14.619th</t>
  </si>
  <si>
    <t>13.325th</t>
  </si>
  <si>
    <t>7.78th</t>
  </si>
  <si>
    <t>12.51st</t>
  </si>
  <si>
    <t>11.35th</t>
  </si>
  <si>
    <t>7.78th Jun</t>
  </si>
  <si>
    <t>17.918th</t>
  </si>
  <si>
    <t>11.629th</t>
  </si>
  <si>
    <t>8.827th</t>
  </si>
  <si>
    <t>10.115th</t>
  </si>
  <si>
    <t>12.53rd</t>
  </si>
  <si>
    <t>12.415th</t>
  </si>
  <si>
    <t>14.35th</t>
  </si>
  <si>
    <t>16.214th</t>
  </si>
  <si>
    <t>7.312th Jun</t>
  </si>
  <si>
    <t>17.327th</t>
  </si>
  <si>
    <t>9.319th</t>
  </si>
  <si>
    <t>7.910th</t>
  </si>
  <si>
    <t>9.918th</t>
  </si>
  <si>
    <t>13.811th</t>
  </si>
  <si>
    <t>6.917th Jul</t>
  </si>
  <si>
    <t>9.41st</t>
  </si>
  <si>
    <t>7.211th Jun</t>
  </si>
  <si>
    <t>14.86th</t>
  </si>
  <si>
    <t>6.018th</t>
  </si>
  <si>
    <t>15.423rd</t>
  </si>
  <si>
    <t>6.018th Jun</t>
  </si>
  <si>
    <t>13.729th</t>
  </si>
  <si>
    <t>11.231st</t>
  </si>
  <si>
    <t>9.218th</t>
  </si>
  <si>
    <t>11.229th</t>
  </si>
  <si>
    <t>10.518th</t>
  </si>
  <si>
    <t>10.414th</t>
  </si>
  <si>
    <t>14.55th</t>
  </si>
  <si>
    <t>8.314th Jul</t>
  </si>
  <si>
    <t>18.826th</t>
  </si>
  <si>
    <t>13.130th</t>
  </si>
  <si>
    <t>11.94th</t>
  </si>
  <si>
    <t>10.523rd</t>
  </si>
  <si>
    <t>11.83rd</t>
  </si>
  <si>
    <t>10.124th</t>
  </si>
  <si>
    <t>15.515th</t>
  </si>
  <si>
    <t>8.99th Jul</t>
  </si>
  <si>
    <t>14.629th</t>
  </si>
  <si>
    <t>10.828th</t>
  </si>
  <si>
    <t>8.88th</t>
  </si>
  <si>
    <t>8.627th</t>
  </si>
  <si>
    <t>12.212th</t>
  </si>
  <si>
    <t>8.627th Jul</t>
  </si>
  <si>
    <t>11.117th</t>
  </si>
  <si>
    <t>6.118th</t>
  </si>
  <si>
    <t>7.23rd</t>
  </si>
  <si>
    <t>8.325th</t>
  </si>
  <si>
    <t>10.829th</t>
  </si>
  <si>
    <t>11.18th</t>
  </si>
  <si>
    <t>6.118th Jun</t>
  </si>
  <si>
    <t>6.626th</t>
  </si>
  <si>
    <t>7.916th</t>
  </si>
  <si>
    <t>7.94th</t>
  </si>
  <si>
    <t>8.628th</t>
  </si>
  <si>
    <t>9.317th</t>
  </si>
  <si>
    <t>13.420th</t>
  </si>
  <si>
    <t>6.626th May</t>
  </si>
  <si>
    <t>11.928th</t>
  </si>
  <si>
    <t>10.419th</t>
  </si>
  <si>
    <t>12.712th</t>
  </si>
  <si>
    <t>8.88th Jun</t>
  </si>
  <si>
    <t>20.320th</t>
  </si>
  <si>
    <t>8.625th</t>
  </si>
  <si>
    <t>7.98th</t>
  </si>
  <si>
    <t>11.65th</t>
  </si>
  <si>
    <t>11.515th</t>
  </si>
  <si>
    <t>13.23rd</t>
  </si>
  <si>
    <t>11.014th</t>
  </si>
  <si>
    <t>18.42nd</t>
  </si>
  <si>
    <t>6.917th May</t>
  </si>
  <si>
    <t>9.020th</t>
  </si>
  <si>
    <t>9.730th</t>
  </si>
  <si>
    <t>13.215th</t>
  </si>
  <si>
    <t>9.020th Jul</t>
  </si>
  <si>
    <t>12.821st</t>
  </si>
  <si>
    <t>11.32nd</t>
  </si>
  <si>
    <t>14.713th</t>
  </si>
  <si>
    <t>10.713th</t>
  </si>
  <si>
    <t>9.79th</t>
  </si>
  <si>
    <t>7.83rd</t>
  </si>
  <si>
    <t>7.721st</t>
  </si>
  <si>
    <t>8.67th</t>
  </si>
  <si>
    <t>8.422nd</t>
  </si>
  <si>
    <t>10.324th</t>
  </si>
  <si>
    <t>12.224th</t>
  </si>
  <si>
    <t>7.721st Aug</t>
  </si>
  <si>
    <t>14.830th</t>
  </si>
  <si>
    <t>11.027th</t>
  </si>
  <si>
    <t>7.413th</t>
  </si>
  <si>
    <t>9.621st</t>
  </si>
  <si>
    <t>10.823rd</t>
  </si>
  <si>
    <t>9.77th</t>
  </si>
  <si>
    <t>7.413th Jun</t>
  </si>
  <si>
    <t>16.926th</t>
  </si>
  <si>
    <t>11.426th</t>
  </si>
  <si>
    <t>9.29th</t>
  </si>
  <si>
    <t>11.724th</t>
  </si>
  <si>
    <t>9.29th Jul</t>
  </si>
  <si>
    <t>10.925th</t>
  </si>
  <si>
    <t>10.628th</t>
  </si>
  <si>
    <t>7.124th</t>
  </si>
  <si>
    <t>7.929th</t>
  </si>
  <si>
    <t>8.23rd</t>
  </si>
  <si>
    <t>13.517th</t>
  </si>
  <si>
    <t>12.616th</t>
  </si>
  <si>
    <t>7.124th Jun</t>
  </si>
  <si>
    <t>12.924th</t>
  </si>
  <si>
    <t>8.025th</t>
  </si>
  <si>
    <t>8.28th</t>
  </si>
  <si>
    <t>10.931st</t>
  </si>
  <si>
    <t>11.015th</t>
  </si>
  <si>
    <t>11.728th</t>
  </si>
  <si>
    <t>8.025th Jun</t>
  </si>
  <si>
    <t>14.16th</t>
  </si>
  <si>
    <t>12.715th</t>
  </si>
  <si>
    <t>12.311th</t>
  </si>
  <si>
    <t>9.713th</t>
  </si>
  <si>
    <t>5.022nd</t>
  </si>
  <si>
    <t>11.729th</t>
  </si>
  <si>
    <t>12.86th</t>
  </si>
  <si>
    <t>5.022nd May</t>
  </si>
  <si>
    <t>11.816th</t>
  </si>
  <si>
    <t>10.45th</t>
  </si>
  <si>
    <t>7.19th</t>
  </si>
  <si>
    <t>9.823rd</t>
  </si>
  <si>
    <t>11.228th</t>
  </si>
  <si>
    <t>14.020th</t>
  </si>
  <si>
    <t>7.124th May</t>
  </si>
  <si>
    <t>14.715th</t>
  </si>
  <si>
    <t>10.917th</t>
  </si>
  <si>
    <t>10.831st</t>
  </si>
  <si>
    <t>8.325th Jun</t>
  </si>
  <si>
    <t>18.14th</t>
  </si>
  <si>
    <t>17.124th</t>
  </si>
  <si>
    <t>7.123rd</t>
  </si>
  <si>
    <t>9.221st</t>
  </si>
  <si>
    <t>11.34th</t>
  </si>
  <si>
    <t>7.123rd Jun</t>
  </si>
  <si>
    <t>16.312th</t>
  </si>
  <si>
    <t>12.115th</t>
  </si>
  <si>
    <t>8.811th</t>
  </si>
  <si>
    <t>10.123rd</t>
  </si>
  <si>
    <t>11.917th</t>
  </si>
  <si>
    <t>8.324th Jun</t>
  </si>
  <si>
    <t>11.114th</t>
  </si>
  <si>
    <t>9.44th</t>
  </si>
  <si>
    <t>6.716th Jul</t>
  </si>
  <si>
    <t>15.324th</t>
  </si>
  <si>
    <t>13.82nd</t>
  </si>
  <si>
    <t>9.526th</t>
  </si>
  <si>
    <t>5.630th</t>
  </si>
  <si>
    <t>6.614th</t>
  </si>
  <si>
    <t>8.81st</t>
  </si>
  <si>
    <t>14.33rd</t>
  </si>
  <si>
    <t>16.84th</t>
  </si>
  <si>
    <t>5.630th Jun</t>
  </si>
  <si>
    <t>14.930th</t>
  </si>
  <si>
    <t>11.628th</t>
  </si>
  <si>
    <t>12.35th</t>
  </si>
  <si>
    <t>9.43rd Aug</t>
  </si>
  <si>
    <t>19.414th</t>
  </si>
  <si>
    <t>12.95th</t>
  </si>
  <si>
    <t>10.619th</t>
  </si>
  <si>
    <t>11.222nd</t>
  </si>
  <si>
    <t>16.42nd</t>
  </si>
  <si>
    <t>10.522nd</t>
  </si>
  <si>
    <t>7.623rd</t>
  </si>
  <si>
    <t>8.25th</t>
  </si>
  <si>
    <t>11.67th</t>
  </si>
  <si>
    <t>7.623rd Jun</t>
  </si>
  <si>
    <t>11.713th</t>
  </si>
  <si>
    <t>8.918th</t>
  </si>
  <si>
    <t>12.817th</t>
  </si>
  <si>
    <t>7.222nd Jun</t>
  </si>
  <si>
    <t>12.326th</t>
  </si>
  <si>
    <t>12.717th</t>
  </si>
  <si>
    <t>10.422nd</t>
  </si>
  <si>
    <t>6.15th</t>
  </si>
  <si>
    <t>9.37th</t>
  </si>
  <si>
    <t>12.615th</t>
  </si>
  <si>
    <t>12.68th</t>
  </si>
  <si>
    <t>6.15th Jun</t>
  </si>
  <si>
    <t>15.123rd</t>
  </si>
  <si>
    <t>11.425th</t>
  </si>
  <si>
    <t>10.218th</t>
  </si>
  <si>
    <t>8.920th Jun</t>
  </si>
  <si>
    <t>10.83rd</t>
  </si>
  <si>
    <t>11.414th</t>
  </si>
  <si>
    <t>13.320th</t>
  </si>
  <si>
    <t>8.330th Jun</t>
  </si>
  <si>
    <t>10.629th</t>
  </si>
  <si>
    <t>8.79th</t>
  </si>
  <si>
    <t>10.77th</t>
  </si>
  <si>
    <t>11.829th</t>
  </si>
  <si>
    <t>12.11st</t>
  </si>
  <si>
    <t>8.79th Jul</t>
  </si>
  <si>
    <t>8.929th</t>
  </si>
  <si>
    <t>8.315th</t>
  </si>
  <si>
    <t>9.45th</t>
  </si>
  <si>
    <t>7.215th Jul</t>
  </si>
  <si>
    <t>13.86th</t>
  </si>
  <si>
    <t>13.09th</t>
  </si>
  <si>
    <t>6.125th</t>
  </si>
  <si>
    <t>4.831st</t>
  </si>
  <si>
    <t>5.74th</t>
  </si>
  <si>
    <t>10.25th</t>
  </si>
  <si>
    <t>14.129th</t>
  </si>
  <si>
    <t>4.831st Jul</t>
  </si>
  <si>
    <t>11.524th</t>
  </si>
  <si>
    <t>9.312th</t>
  </si>
  <si>
    <t>11.55th</t>
  </si>
  <si>
    <t>9.312th Jul</t>
  </si>
  <si>
    <t>13.611th</t>
  </si>
  <si>
    <t>11.016th</t>
  </si>
  <si>
    <t>6.916th</t>
  </si>
  <si>
    <t>9.024th</t>
  </si>
  <si>
    <t>13.112th</t>
  </si>
  <si>
    <t>14.714th</t>
  </si>
  <si>
    <t>15.52nd</t>
  </si>
  <si>
    <t>17.57th</t>
  </si>
  <si>
    <t>6.916th Jun</t>
  </si>
  <si>
    <t>16.426th</t>
  </si>
  <si>
    <t>11.716th</t>
  </si>
  <si>
    <t>8.914th</t>
  </si>
  <si>
    <t>9.514th</t>
  </si>
  <si>
    <t>16.417th</t>
  </si>
  <si>
    <t>10.024th</t>
  </si>
  <si>
    <t>10.020th</t>
  </si>
  <si>
    <t>7.813th Aug</t>
  </si>
  <si>
    <t>11.521st</t>
  </si>
  <si>
    <t>9.87th</t>
  </si>
  <si>
    <t>7.03rd</t>
  </si>
  <si>
    <t>8.319th</t>
  </si>
  <si>
    <t>11.13rd</t>
  </si>
  <si>
    <t>15.522nd</t>
  </si>
  <si>
    <t>7.03rd Jul</t>
  </si>
  <si>
    <t>13.831st</t>
  </si>
  <si>
    <t>7.930th</t>
  </si>
  <si>
    <t>10.427th</t>
  </si>
  <si>
    <t>12.72nd</t>
  </si>
  <si>
    <t>7.930th Jun</t>
  </si>
  <si>
    <t>20.84th</t>
  </si>
  <si>
    <t>10.37th</t>
  </si>
  <si>
    <t>6.231st</t>
  </si>
  <si>
    <t>7.12nd</t>
  </si>
  <si>
    <t>13.25th</t>
  </si>
  <si>
    <t>6.231st Jul</t>
  </si>
  <si>
    <t>12.125th</t>
  </si>
  <si>
    <t>13.114th</t>
  </si>
  <si>
    <t>12.75th</t>
  </si>
  <si>
    <t>8.65th Jun</t>
  </si>
  <si>
    <t>13.99th</t>
  </si>
  <si>
    <t>10.68th</t>
  </si>
  <si>
    <t>7.228th</t>
  </si>
  <si>
    <t>6.725th Jun</t>
  </si>
  <si>
    <t>7.917th</t>
  </si>
  <si>
    <t>8.82nd</t>
  </si>
  <si>
    <t>8.44th</t>
  </si>
  <si>
    <t>7.917th Jun</t>
  </si>
  <si>
    <t>11.826th</t>
  </si>
  <si>
    <t>13.75th</t>
  </si>
  <si>
    <t>15.311th</t>
  </si>
  <si>
    <t>8.35th Jun</t>
  </si>
  <si>
    <t>12.520th</t>
  </si>
  <si>
    <t>10.022nd</t>
  </si>
  <si>
    <t>7.814th</t>
  </si>
  <si>
    <t>9.626th</t>
  </si>
  <si>
    <t>10.06th</t>
  </si>
  <si>
    <t>7.28th Aug</t>
  </si>
  <si>
    <t>13.810th</t>
  </si>
  <si>
    <t>11.525th</t>
  </si>
  <si>
    <t>9.66th</t>
  </si>
  <si>
    <t>8.48th</t>
  </si>
  <si>
    <t>8.43rd</t>
  </si>
  <si>
    <t>12.323rd</t>
  </si>
  <si>
    <t>14.69th</t>
  </si>
  <si>
    <t>6.931st</t>
  </si>
  <si>
    <t>6.931st Jul</t>
  </si>
  <si>
    <t>11.727th</t>
  </si>
  <si>
    <t>10.62nd</t>
  </si>
  <si>
    <t>12.229th</t>
  </si>
  <si>
    <t>7.230th Aug</t>
  </si>
  <si>
    <t>14.121st</t>
  </si>
  <si>
    <t>10.622nd</t>
  </si>
  <si>
    <t>9.515th</t>
  </si>
  <si>
    <t>8.525th</t>
  </si>
  <si>
    <t>5.71st</t>
  </si>
  <si>
    <t>6.34th</t>
  </si>
  <si>
    <t>10.66th</t>
  </si>
  <si>
    <t>13.19th</t>
  </si>
  <si>
    <t>5.71st Jul</t>
  </si>
  <si>
    <t>8.130th</t>
  </si>
  <si>
    <t>10.317th</t>
  </si>
  <si>
    <t>8.130th Jun</t>
  </si>
  <si>
    <t>12.98th</t>
  </si>
  <si>
    <t>8.917th</t>
  </si>
  <si>
    <t>8.929th Jun</t>
  </si>
  <si>
    <t>13.59th</t>
  </si>
  <si>
    <t>12.317th</t>
  </si>
  <si>
    <t>6.131st Jul</t>
  </si>
  <si>
    <t>11.131st</t>
  </si>
  <si>
    <t>7.830th Aug</t>
  </si>
  <si>
    <t>16.29th</t>
  </si>
  <si>
    <t>10.211th</t>
  </si>
  <si>
    <t>9.321st</t>
  </si>
  <si>
    <t>9.115th</t>
  </si>
  <si>
    <t>11.812th</t>
  </si>
  <si>
    <t>11.25th</t>
  </si>
  <si>
    <t>7.124th Jul</t>
  </si>
  <si>
    <t>9.821st</t>
  </si>
  <si>
    <t>10.926th</t>
  </si>
  <si>
    <t>10.63rd</t>
  </si>
  <si>
    <t>10.01st</t>
  </si>
  <si>
    <t>12.06th</t>
  </si>
  <si>
    <t>11.91st</t>
  </si>
  <si>
    <t>9.821st May</t>
  </si>
  <si>
    <t>16.022nd</t>
  </si>
  <si>
    <t>9.727th</t>
  </si>
  <si>
    <t>8.919th</t>
  </si>
  <si>
    <t>11.613th</t>
  </si>
  <si>
    <t>15.15th</t>
  </si>
  <si>
    <t>8.422nd Jun</t>
  </si>
  <si>
    <t>13.319th</t>
  </si>
  <si>
    <t>13.412th</t>
  </si>
  <si>
    <t>11.26th</t>
  </si>
  <si>
    <t>7.329th</t>
  </si>
  <si>
    <t>9.51st</t>
  </si>
  <si>
    <t>9.919th</t>
  </si>
  <si>
    <t>7.329th Jun</t>
  </si>
  <si>
    <t>10.826th</t>
  </si>
  <si>
    <t>7.711th</t>
  </si>
  <si>
    <t>12.420th</t>
  </si>
  <si>
    <t>7.711th Oct</t>
  </si>
  <si>
    <t>13.727th</t>
  </si>
  <si>
    <t>11.95th</t>
  </si>
  <si>
    <t>8.820th</t>
  </si>
  <si>
    <t>10.731st</t>
  </si>
  <si>
    <t>13.81st</t>
  </si>
  <si>
    <t>6.24th Jun</t>
  </si>
  <si>
    <t>12.925th</t>
  </si>
  <si>
    <t>12.215th</t>
  </si>
  <si>
    <t>9.83rd</t>
  </si>
  <si>
    <t>11.723rd</t>
  </si>
  <si>
    <t>12.26th</t>
  </si>
  <si>
    <t>13.11st</t>
  </si>
  <si>
    <t>9.426th Jun</t>
  </si>
  <si>
    <t>13.825th</t>
  </si>
  <si>
    <t>8.821st</t>
  </si>
  <si>
    <t>10.64th</t>
  </si>
  <si>
    <t>9.62nd</t>
  </si>
  <si>
    <t>13.21st</t>
  </si>
  <si>
    <t>8.821st Jun</t>
  </si>
  <si>
    <t>17.116th</t>
  </si>
  <si>
    <t>10.019th</t>
  </si>
  <si>
    <t>11.81st</t>
  </si>
  <si>
    <t>10.013th Jun</t>
  </si>
  <si>
    <t>8.812th</t>
  </si>
  <si>
    <t>7.727th</t>
  </si>
  <si>
    <t>8.823rd</t>
  </si>
  <si>
    <t>9.513th</t>
  </si>
  <si>
    <t>13.48th</t>
  </si>
  <si>
    <t>7.727th Jun</t>
  </si>
  <si>
    <t>12.63rd</t>
  </si>
  <si>
    <t>11.622nd</t>
  </si>
  <si>
    <t>9.25th</t>
  </si>
  <si>
    <t>11.217th</t>
  </si>
  <si>
    <t>9.25th Aug</t>
  </si>
  <si>
    <t>13.43rd</t>
  </si>
  <si>
    <t>9.931st</t>
  </si>
  <si>
    <t>9.09th</t>
  </si>
  <si>
    <t>6.614th Jun</t>
  </si>
  <si>
    <t>14.011th</t>
  </si>
  <si>
    <t>12.625th</t>
  </si>
  <si>
    <t>9.76th</t>
  </si>
  <si>
    <t>9.44th Aug</t>
  </si>
  <si>
    <t>17.111th</t>
  </si>
  <si>
    <t>12.928th</t>
  </si>
  <si>
    <t>7.925th</t>
  </si>
  <si>
    <t>9.326th</t>
  </si>
  <si>
    <t>5.430th</t>
  </si>
  <si>
    <t>5.91st</t>
  </si>
  <si>
    <t>6.81st</t>
  </si>
  <si>
    <t>11.05th</t>
  </si>
  <si>
    <t>5.430th Jun</t>
  </si>
  <si>
    <t>15.325th</t>
  </si>
  <si>
    <t>10.712th</t>
  </si>
  <si>
    <t>9.86th</t>
  </si>
  <si>
    <t>9.915th</t>
  </si>
  <si>
    <t>14.25th</t>
  </si>
  <si>
    <t>9.86th Aug</t>
  </si>
  <si>
    <t>21.116th</t>
  </si>
  <si>
    <t>12.719th</t>
  </si>
  <si>
    <t>10.47th</t>
  </si>
  <si>
    <t>11.612th</t>
  </si>
  <si>
    <t>13.35th</t>
  </si>
  <si>
    <t>8.92nd May</t>
  </si>
  <si>
    <t>13.324th</t>
  </si>
  <si>
    <t>8.39th</t>
  </si>
  <si>
    <t>10.89th</t>
  </si>
  <si>
    <t>14.310th</t>
  </si>
  <si>
    <t>14.510th</t>
  </si>
  <si>
    <t>8.220th</t>
  </si>
  <si>
    <t>6.56th</t>
  </si>
  <si>
    <t>9.06th</t>
  </si>
  <si>
    <t>10.14th</t>
  </si>
  <si>
    <t>11.520th</t>
  </si>
  <si>
    <t>11.013th</t>
  </si>
  <si>
    <t>15.025th</t>
  </si>
  <si>
    <t>6.56th Jun</t>
  </si>
  <si>
    <t>16.026th</t>
  </si>
  <si>
    <t>9.530th</t>
  </si>
  <si>
    <t>9.913th</t>
  </si>
  <si>
    <t>10.219th</t>
  </si>
  <si>
    <t>8.924th</t>
  </si>
  <si>
    <t>9.728th</t>
  </si>
  <si>
    <t>10.120th</t>
  </si>
  <si>
    <t>9.325th Jul</t>
  </si>
  <si>
    <t>13.426th</t>
  </si>
  <si>
    <t>5.83rd</t>
  </si>
  <si>
    <t>9.614th</t>
  </si>
  <si>
    <t>9.528th</t>
  </si>
  <si>
    <t>5.83rd Jun</t>
  </si>
  <si>
    <t>17.518th</t>
  </si>
  <si>
    <t>9.47th Aug</t>
  </si>
  <si>
    <t>14.57th</t>
  </si>
  <si>
    <t>13.014th</t>
  </si>
  <si>
    <t>13.04th</t>
  </si>
  <si>
    <t>8.020th</t>
  </si>
  <si>
    <t>8.59th</t>
  </si>
  <si>
    <t>5.64th</t>
  </si>
  <si>
    <t>10.528th</t>
  </si>
  <si>
    <t>5.64th Aug</t>
  </si>
  <si>
    <t>10.88th</t>
  </si>
  <si>
    <t>10.524th</t>
  </si>
  <si>
    <t>5.910th</t>
  </si>
  <si>
    <t>7.73rd</t>
  </si>
  <si>
    <t>11.216th</t>
  </si>
  <si>
    <t>12.314th</t>
  </si>
  <si>
    <t>5.910th Jul</t>
  </si>
  <si>
    <t>11.16th</t>
  </si>
  <si>
    <t>10.727th</t>
  </si>
  <si>
    <t>11.922nd</t>
  </si>
  <si>
    <t>13.119th</t>
  </si>
  <si>
    <t>10.413th Aug</t>
  </si>
  <si>
    <t>13.212th</t>
  </si>
  <si>
    <t>9.622nd</t>
  </si>
  <si>
    <t>6.824th</t>
  </si>
  <si>
    <t>12.19th</t>
  </si>
  <si>
    <t>6.824th Jun</t>
  </si>
  <si>
    <t>10.130th</t>
  </si>
  <si>
    <t>9.624th</t>
  </si>
  <si>
    <t>7.24th Jun</t>
  </si>
  <si>
    <t>13.214th</t>
  </si>
  <si>
    <t>14.027th</t>
  </si>
  <si>
    <t>10.531st</t>
  </si>
  <si>
    <t>8.416th</t>
  </si>
  <si>
    <t>9.021st</t>
  </si>
  <si>
    <t>9.03rd</t>
  </si>
  <si>
    <t>8.53rd</t>
  </si>
  <si>
    <t>9.217th</t>
  </si>
  <si>
    <t>11.47th</t>
  </si>
  <si>
    <t>13.018th</t>
  </si>
  <si>
    <t>8.416th May</t>
  </si>
  <si>
    <t>12.120th</t>
  </si>
  <si>
    <t>7.914th</t>
  </si>
  <si>
    <t>10.119th</t>
  </si>
  <si>
    <t>13.425th</t>
  </si>
  <si>
    <t>7.224th Jun</t>
  </si>
  <si>
    <t>11.430th</t>
  </si>
  <si>
    <t>10.31st</t>
  </si>
  <si>
    <t>7.25th Aug</t>
  </si>
  <si>
    <t>12.525th</t>
  </si>
  <si>
    <t>12.227th</t>
  </si>
  <si>
    <t>6.430th</t>
  </si>
  <si>
    <t>12.521st</t>
  </si>
  <si>
    <t>6.430th Jun</t>
  </si>
  <si>
    <t>8.424th</t>
  </si>
  <si>
    <t>9.712th</t>
  </si>
  <si>
    <t>10.113th</t>
  </si>
  <si>
    <t>10.85th</t>
  </si>
  <si>
    <t>11.29th</t>
  </si>
  <si>
    <t>8.424th Jun</t>
  </si>
  <si>
    <t>13.225th</t>
  </si>
  <si>
    <t>11.029th</t>
  </si>
  <si>
    <t>9.02nd</t>
  </si>
  <si>
    <t>6.85th</t>
  </si>
  <si>
    <t>8.011th</t>
  </si>
  <si>
    <t>9.817th</t>
  </si>
  <si>
    <t>13.512th</t>
  </si>
  <si>
    <t>6.85th Aug</t>
  </si>
  <si>
    <t>13.830th</t>
  </si>
  <si>
    <t>7.923rd</t>
  </si>
  <si>
    <t>10.711th</t>
  </si>
  <si>
    <t>11.45th</t>
  </si>
  <si>
    <t>13.216th</t>
  </si>
  <si>
    <t>7.22nd Aug</t>
  </si>
  <si>
    <t>11.914th</t>
  </si>
  <si>
    <t>13.37th</t>
  </si>
  <si>
    <t>9.221st Jun</t>
  </si>
  <si>
    <t>18.119th</t>
  </si>
  <si>
    <t>9.58th</t>
  </si>
  <si>
    <t>13.714th</t>
  </si>
  <si>
    <t>8.46th Aug</t>
  </si>
  <si>
    <t>12.025th</t>
  </si>
  <si>
    <t>7.630th</t>
  </si>
  <si>
    <t>7.928th</t>
  </si>
  <si>
    <t>6.95th</t>
  </si>
  <si>
    <t>12.021st</t>
  </si>
  <si>
    <t>13.83rd</t>
  </si>
  <si>
    <t>14.04th</t>
  </si>
  <si>
    <t>6.95th Aug</t>
  </si>
  <si>
    <t>10.431st</t>
  </si>
  <si>
    <t>7.425th</t>
  </si>
  <si>
    <t>10.521st</t>
  </si>
  <si>
    <t>7.425th Jul</t>
  </si>
  <si>
    <t>15.111th</t>
  </si>
  <si>
    <t>7.926th</t>
  </si>
  <si>
    <t>7.320th</t>
  </si>
  <si>
    <t>8.615th</t>
  </si>
  <si>
    <t>10.616th</t>
  </si>
  <si>
    <t>7.320th Jul</t>
  </si>
  <si>
    <t>12.52nd</t>
  </si>
  <si>
    <t>12.726th</t>
  </si>
  <si>
    <t>10.08th Jul</t>
  </si>
  <si>
    <t>15.321st</t>
  </si>
  <si>
    <t>13.62nd</t>
  </si>
  <si>
    <t>10.825th</t>
  </si>
  <si>
    <t>7.210th Jul</t>
  </si>
  <si>
    <t>11.324th</t>
  </si>
  <si>
    <t>14.016th</t>
  </si>
  <si>
    <t>8.423rd Jun</t>
  </si>
  <si>
    <t>13.028th</t>
  </si>
  <si>
    <t>8.026th</t>
  </si>
  <si>
    <t>6.89th</t>
  </si>
  <si>
    <t>7.016th</t>
  </si>
  <si>
    <t>7.513th</t>
  </si>
  <si>
    <t>6.89th Jul</t>
  </si>
  <si>
    <t>11.825th</t>
  </si>
  <si>
    <t>6.49th</t>
  </si>
  <si>
    <t>9.211th</t>
  </si>
  <si>
    <t>14.317th</t>
  </si>
  <si>
    <t>14.320th</t>
  </si>
  <si>
    <t>6.49th Jun</t>
  </si>
  <si>
    <t>11.424th</t>
  </si>
  <si>
    <t>14.48th</t>
  </si>
  <si>
    <t>8.817th Jun</t>
  </si>
  <si>
    <t>12.428th</t>
  </si>
  <si>
    <t>15.118th</t>
  </si>
  <si>
    <t>9.914th</t>
  </si>
  <si>
    <t>13.71st</t>
  </si>
  <si>
    <t>6.129th Jul</t>
  </si>
  <si>
    <t>16.49th</t>
  </si>
  <si>
    <t>10.415th</t>
  </si>
  <si>
    <t>8.210th</t>
  </si>
  <si>
    <t>9.711th</t>
  </si>
  <si>
    <t>8.210th Jul</t>
  </si>
  <si>
    <t>14.228th</t>
  </si>
  <si>
    <t>11.510th</t>
  </si>
  <si>
    <t>9.510th</t>
  </si>
  <si>
    <t>8.425th</t>
  </si>
  <si>
    <t>7.010th</t>
  </si>
  <si>
    <t>9.013th</t>
  </si>
  <si>
    <t>12.42nd</t>
  </si>
  <si>
    <t>7.010th Aug</t>
  </si>
  <si>
    <t>10.418th</t>
  </si>
  <si>
    <t>13.89th</t>
  </si>
  <si>
    <t>8.923rd Aug</t>
  </si>
  <si>
    <t>8.426th</t>
  </si>
  <si>
    <t>8.824th</t>
  </si>
  <si>
    <t>8.112th</t>
  </si>
  <si>
    <t>12.810th</t>
  </si>
  <si>
    <t>8.112th Jul</t>
  </si>
  <si>
    <t>15.916th</t>
  </si>
  <si>
    <t>11.328th</t>
  </si>
  <si>
    <t>8.427th</t>
  </si>
  <si>
    <t>7.713th</t>
  </si>
  <si>
    <t>9.714th</t>
  </si>
  <si>
    <t>14.925th</t>
  </si>
  <si>
    <t>7.713th Jul</t>
  </si>
  <si>
    <t>13.523rd</t>
  </si>
  <si>
    <t>12.09th</t>
  </si>
  <si>
    <t>9.520th</t>
  </si>
  <si>
    <t>9.214th</t>
  </si>
  <si>
    <t>9.512th</t>
  </si>
  <si>
    <t>10.13rd</t>
  </si>
  <si>
    <t>8.02nd</t>
  </si>
  <si>
    <t>8.02nd Nov</t>
  </si>
  <si>
    <t>15.316th</t>
  </si>
  <si>
    <t>11.931st</t>
  </si>
  <si>
    <t>9.420th</t>
  </si>
  <si>
    <t>9.719th</t>
  </si>
  <si>
    <t>9.420th Jul</t>
  </si>
  <si>
    <t>8.316th Jul</t>
  </si>
  <si>
    <t>15.421st</t>
  </si>
  <si>
    <t>11.223rd</t>
  </si>
  <si>
    <t>10.78th</t>
  </si>
  <si>
    <t>8.62nd Aug</t>
  </si>
  <si>
    <t>15.55th</t>
  </si>
  <si>
    <t>15.54th</t>
  </si>
  <si>
    <t>14.017th</t>
  </si>
  <si>
    <t>9.525th</t>
  </si>
  <si>
    <t>9.015th</t>
  </si>
  <si>
    <t>10.515th</t>
  </si>
  <si>
    <t>10.215th</t>
  </si>
  <si>
    <t>13.03rd</t>
  </si>
  <si>
    <t>7.78th Jul</t>
  </si>
  <si>
    <t>13.614th</t>
  </si>
  <si>
    <t>8.317th</t>
  </si>
  <si>
    <t>7.726th</t>
  </si>
  <si>
    <t>11.219th</t>
  </si>
  <si>
    <t>12.111th</t>
  </si>
  <si>
    <t>12.74th</t>
  </si>
  <si>
    <t>7.228th Jun</t>
  </si>
  <si>
    <t>7.99th</t>
  </si>
  <si>
    <t>8.84th</t>
  </si>
  <si>
    <t>13.411th</t>
  </si>
  <si>
    <t>7.84th Jul</t>
  </si>
  <si>
    <t>12.528th</t>
  </si>
  <si>
    <t>12.430th</t>
  </si>
  <si>
    <t>9.720th</t>
  </si>
  <si>
    <t>11.522nd</t>
  </si>
  <si>
    <t>11.64th</t>
  </si>
  <si>
    <t>9.224th Jun</t>
  </si>
  <si>
    <t>14.026th</t>
  </si>
  <si>
    <t>13.126th</t>
  </si>
  <si>
    <t>12.31st</t>
  </si>
  <si>
    <t>11.625th</t>
  </si>
  <si>
    <t>7.018th</t>
  </si>
  <si>
    <t>8.529th</t>
  </si>
  <si>
    <t>11.810th</t>
  </si>
  <si>
    <t>11.51st</t>
  </si>
  <si>
    <t>7.018th Jul</t>
  </si>
  <si>
    <t>11.623rd</t>
  </si>
  <si>
    <t>8.419th</t>
  </si>
  <si>
    <t>8.42nd</t>
  </si>
  <si>
    <t>9.110th</t>
  </si>
  <si>
    <t>11.21st</t>
  </si>
  <si>
    <t>7.227th Jun</t>
  </si>
  <si>
    <t>8.49th</t>
  </si>
  <si>
    <t>12.94th</t>
  </si>
  <si>
    <t>8.49th Jul</t>
  </si>
  <si>
    <t>16.63rd</t>
  </si>
  <si>
    <t>14.515th</t>
  </si>
  <si>
    <t>13.13rd</t>
  </si>
  <si>
    <t>8.14th</t>
  </si>
  <si>
    <t>11.911th</t>
  </si>
  <si>
    <t>8.14th Aug</t>
  </si>
  <si>
    <t>10.526th</t>
  </si>
  <si>
    <t>4.628th</t>
  </si>
  <si>
    <t>7.412th</t>
  </si>
  <si>
    <t>4.628th Jun</t>
  </si>
  <si>
    <t>5.819th</t>
  </si>
  <si>
    <t>5.61st</t>
  </si>
  <si>
    <t>6.62nd</t>
  </si>
  <si>
    <t>10.216th</t>
  </si>
  <si>
    <t>10.730th</t>
  </si>
  <si>
    <t>13.010th</t>
  </si>
  <si>
    <t>5.61st Jul</t>
  </si>
  <si>
    <t>11.915th</t>
  </si>
  <si>
    <t>12.513th</t>
  </si>
  <si>
    <t>13.615th</t>
  </si>
  <si>
    <t>8.92nd Aug</t>
  </si>
  <si>
    <t>15.218th</t>
  </si>
  <si>
    <t>7.131st</t>
  </si>
  <si>
    <t>7.131st May</t>
  </si>
  <si>
    <t>13.620th</t>
  </si>
  <si>
    <t>10.824th</t>
  </si>
  <si>
    <t>13.110th</t>
  </si>
  <si>
    <t>8.328th Jun</t>
  </si>
  <si>
    <t>12.629th</t>
  </si>
  <si>
    <t>10.527th</t>
  </si>
  <si>
    <t>7.528th</t>
  </si>
  <si>
    <t>7.413th Jul</t>
  </si>
  <si>
    <t>12.723rd</t>
  </si>
  <si>
    <t>7.330th</t>
  </si>
  <si>
    <t>7.322nd</t>
  </si>
  <si>
    <t>6.811th</t>
  </si>
  <si>
    <t>6.811th Sep</t>
  </si>
  <si>
    <t>9.627th</t>
  </si>
  <si>
    <t>8.913th Jun</t>
  </si>
  <si>
    <t>12.926th</t>
  </si>
  <si>
    <t>12.131st</t>
  </si>
  <si>
    <t>6.26th</t>
  </si>
  <si>
    <t>6.26th Jun</t>
  </si>
  <si>
    <t>8.931st</t>
  </si>
  <si>
    <t>8.931st May</t>
  </si>
  <si>
    <t>12.427th</t>
  </si>
  <si>
    <t>13.424th</t>
  </si>
  <si>
    <t>5.818th</t>
  </si>
  <si>
    <t>8.122nd</t>
  </si>
  <si>
    <t>7.619th</t>
  </si>
  <si>
    <t>8.51st</t>
  </si>
  <si>
    <t>9.819th</t>
  </si>
  <si>
    <t>13.710th</t>
  </si>
  <si>
    <t>5.818th Jun</t>
  </si>
  <si>
    <t>13.123rd</t>
  </si>
  <si>
    <t>13.427th</t>
  </si>
  <si>
    <t>7.318th</t>
  </si>
  <si>
    <t>9.32nd</t>
  </si>
  <si>
    <t>6.52nd Sep</t>
  </si>
  <si>
    <t>13.311th</t>
  </si>
  <si>
    <t>16.122nd</t>
  </si>
  <si>
    <t>10.624th Jun</t>
  </si>
  <si>
    <t>6.714th</t>
  </si>
  <si>
    <t>12.58th</t>
  </si>
  <si>
    <t>15.822nd</t>
  </si>
  <si>
    <t>6.714th Jun</t>
  </si>
  <si>
    <t>7.72nd</t>
  </si>
  <si>
    <t>14.110th</t>
  </si>
  <si>
    <t>7.72nd Aug</t>
  </si>
  <si>
    <t>10.726th</t>
  </si>
  <si>
    <t>6.624th</t>
  </si>
  <si>
    <t>9.710th</t>
  </si>
  <si>
    <t>9.625th</t>
  </si>
  <si>
    <t>12.117th</t>
  </si>
  <si>
    <t>6.624th Jul</t>
  </si>
  <si>
    <t>10.717th</t>
  </si>
  <si>
    <t>7.512th</t>
  </si>
  <si>
    <t>7.36th</t>
  </si>
  <si>
    <t>10.94th</t>
  </si>
  <si>
    <t>6.78th Jul</t>
  </si>
  <si>
    <t>13.626th</t>
  </si>
  <si>
    <t>9.019th</t>
  </si>
  <si>
    <t>11.516th</t>
  </si>
  <si>
    <t>8.12nd Aug</t>
  </si>
  <si>
    <t>7.818th</t>
  </si>
  <si>
    <t>10.75th</t>
  </si>
  <si>
    <t>12.711th</t>
  </si>
  <si>
    <t>6.726th Jun</t>
  </si>
  <si>
    <t>14.326th</t>
  </si>
  <si>
    <t>11.823rd</t>
  </si>
  <si>
    <t>4.923rd</t>
  </si>
  <si>
    <t>10.230th</t>
  </si>
  <si>
    <t>4.923rd Jul</t>
  </si>
  <si>
    <t>12.622nd</t>
  </si>
  <si>
    <t>13.622nd</t>
  </si>
  <si>
    <t>8.819th</t>
  </si>
  <si>
    <t>12.524th</t>
  </si>
  <si>
    <t>8.419th Jun</t>
  </si>
  <si>
    <t>12.33rd</t>
  </si>
  <si>
    <t>8.619th</t>
  </si>
  <si>
    <t>8.826th</t>
  </si>
  <si>
    <t>6.014th</t>
  </si>
  <si>
    <t>6.014th Jul</t>
  </si>
  <si>
    <t>13.218th</t>
  </si>
  <si>
    <t>11.011th</t>
  </si>
  <si>
    <t>13.06th</t>
  </si>
  <si>
    <t>8.91st Jul</t>
  </si>
  <si>
    <t>5.713th</t>
  </si>
  <si>
    <t>14.916th</t>
  </si>
  <si>
    <t>14.95th</t>
  </si>
  <si>
    <t>5.713th Jun</t>
  </si>
  <si>
    <t>14.222nd</t>
  </si>
  <si>
    <t>8.810th</t>
  </si>
  <si>
    <t>10.38th</t>
  </si>
  <si>
    <t>7.726th Jun</t>
  </si>
  <si>
    <t>12.411th</t>
  </si>
  <si>
    <t>12.69th</t>
  </si>
  <si>
    <t>10.322nd</t>
  </si>
  <si>
    <t>10.228th</t>
  </si>
  <si>
    <t>8.56th</t>
  </si>
  <si>
    <t>9.814th</t>
  </si>
  <si>
    <t>8.37th Aug</t>
  </si>
  <si>
    <t>8.831st</t>
  </si>
  <si>
    <t>7.725th</t>
  </si>
  <si>
    <t>7.64th</t>
  </si>
  <si>
    <t>6.613th</t>
  </si>
  <si>
    <t>6.613th Sep</t>
  </si>
  <si>
    <t>11.326th</t>
  </si>
  <si>
    <t>12.413th</t>
  </si>
  <si>
    <t>9.47th Jun</t>
  </si>
  <si>
    <t>18.816th</t>
  </si>
  <si>
    <t>10.311th</t>
  </si>
  <si>
    <t>9.615th</t>
  </si>
  <si>
    <t>8.919th May</t>
  </si>
  <si>
    <t>12.826th</t>
  </si>
  <si>
    <t>9.425th</t>
  </si>
  <si>
    <t>8.431st</t>
  </si>
  <si>
    <t>9.310th</t>
  </si>
  <si>
    <t>11.42nd</t>
  </si>
  <si>
    <t>13.421st</t>
  </si>
  <si>
    <t>7.518th Jul</t>
  </si>
  <si>
    <t>11.15th</t>
  </si>
  <si>
    <t>7.419th</t>
  </si>
  <si>
    <t>7.71st</t>
  </si>
  <si>
    <t>10.511th</t>
  </si>
  <si>
    <t>6.727th Jun</t>
  </si>
  <si>
    <t>10.09th</t>
  </si>
  <si>
    <t>10.09th Jun</t>
  </si>
  <si>
    <t>18.819th</t>
  </si>
  <si>
    <t>5.729th</t>
  </si>
  <si>
    <t>5.18th</t>
  </si>
  <si>
    <t>9.94th</t>
  </si>
  <si>
    <t>5.18th Jul</t>
  </si>
  <si>
    <t>14.012th</t>
  </si>
  <si>
    <t>7.327th</t>
  </si>
  <si>
    <t>6.45th</t>
  </si>
  <si>
    <t>10.26th</t>
  </si>
  <si>
    <t>11.017th</t>
  </si>
  <si>
    <t>11.69th</t>
  </si>
  <si>
    <t>6.45th Jul</t>
  </si>
  <si>
    <t>11.030th</t>
  </si>
  <si>
    <t>8.76th</t>
  </si>
  <si>
    <t>6.431st</t>
  </si>
  <si>
    <t>8.221st</t>
  </si>
  <si>
    <t>11.01st</t>
  </si>
  <si>
    <t>6.431st Aug</t>
  </si>
  <si>
    <t>12.814th</t>
  </si>
  <si>
    <t>9.426th Jul</t>
  </si>
  <si>
    <t>18.112th</t>
  </si>
  <si>
    <t>15.219th</t>
  </si>
  <si>
    <t>9.91st</t>
  </si>
  <si>
    <t>14.99th</t>
  </si>
  <si>
    <t>8.319th Jul</t>
  </si>
  <si>
    <t>5.08th</t>
  </si>
  <si>
    <t>15.82nd</t>
  </si>
  <si>
    <t>5.08th Jul</t>
  </si>
  <si>
    <t>12.414th</t>
  </si>
  <si>
    <t>10.221st</t>
  </si>
  <si>
    <t>6.015th</t>
  </si>
  <si>
    <t>9.38th</t>
  </si>
  <si>
    <t>6.015th Aug</t>
  </si>
  <si>
    <t>13.210th</t>
  </si>
  <si>
    <t>8.614th</t>
  </si>
  <si>
    <t>8.08th</t>
  </si>
  <si>
    <t>7.417th</t>
  </si>
  <si>
    <t>7.324th</t>
  </si>
  <si>
    <t>6.622nd</t>
  </si>
  <si>
    <t>10.226th</t>
  </si>
  <si>
    <t>6.622nd Sep</t>
  </si>
  <si>
    <t>8.916th Jul</t>
  </si>
  <si>
    <t>13.814th</t>
  </si>
  <si>
    <t>13.231st</t>
  </si>
  <si>
    <t>7.729th</t>
  </si>
  <si>
    <t>6.213th</t>
  </si>
  <si>
    <t>7.331st</t>
  </si>
  <si>
    <t>6.213th Jul</t>
  </si>
  <si>
    <t>10.615th</t>
  </si>
  <si>
    <t>8.326th Jun</t>
  </si>
  <si>
    <t>12.121st</t>
  </si>
  <si>
    <t>10.821st</t>
  </si>
  <si>
    <t>8.212th</t>
  </si>
  <si>
    <t>8.019th</t>
  </si>
  <si>
    <t>8.019th Jul</t>
  </si>
  <si>
    <t>9.726th</t>
  </si>
  <si>
    <t>7.920th</t>
  </si>
  <si>
    <t>6.515th</t>
  </si>
  <si>
    <t>10.429th</t>
  </si>
  <si>
    <t>8.919th Jul</t>
  </si>
  <si>
    <t>14.07th</t>
  </si>
  <si>
    <t>11.230th</t>
  </si>
  <si>
    <t>8.331st</t>
  </si>
  <si>
    <t>11.322nd</t>
  </si>
  <si>
    <t>11.31st</t>
  </si>
  <si>
    <t>12.88th</t>
  </si>
  <si>
    <t>8.331st Jul</t>
  </si>
  <si>
    <t>13.131st</t>
  </si>
  <si>
    <t>13.98th</t>
  </si>
  <si>
    <t>6.731st</t>
  </si>
  <si>
    <t>6.731st Aug</t>
  </si>
  <si>
    <t>14.08th</t>
  </si>
  <si>
    <t>9.014th</t>
  </si>
  <si>
    <t>7.612th</t>
  </si>
  <si>
    <t>9.010th</t>
  </si>
  <si>
    <t>10.44th</t>
  </si>
  <si>
    <t>7.612th Jun</t>
  </si>
  <si>
    <t>12.127th</t>
  </si>
  <si>
    <t>7.629th</t>
  </si>
  <si>
    <t>7.316th</t>
  </si>
  <si>
    <t>4.96th</t>
  </si>
  <si>
    <t>10.21st</t>
  </si>
  <si>
    <t>10.520th</t>
  </si>
  <si>
    <t>4.96th Jul</t>
  </si>
  <si>
    <t>11.76th</t>
  </si>
  <si>
    <t>6.713th</t>
  </si>
  <si>
    <t>9.74th</t>
  </si>
  <si>
    <t>6.713th Jul</t>
  </si>
  <si>
    <t>13.621st</t>
  </si>
  <si>
    <t>13.011th</t>
  </si>
  <si>
    <t>8.219th</t>
  </si>
  <si>
    <t>8.222nd</t>
  </si>
  <si>
    <t>9.911th</t>
  </si>
  <si>
    <t>9.08th</t>
  </si>
  <si>
    <t>13.817th</t>
  </si>
  <si>
    <t>12.122nd</t>
  </si>
  <si>
    <t>9.027th</t>
  </si>
  <si>
    <t>7.622nd</t>
  </si>
  <si>
    <t>8.716th</t>
  </si>
  <si>
    <t>10.87th</t>
  </si>
  <si>
    <t>7.622nd Jun</t>
  </si>
  <si>
    <t>10.022nd Jun</t>
  </si>
  <si>
    <t>13.021st</t>
  </si>
  <si>
    <t>10.92nd</t>
  </si>
  <si>
    <t>10.43rd</t>
  </si>
  <si>
    <t>8.227th</t>
  </si>
  <si>
    <t>7.05th</t>
  </si>
  <si>
    <t>9.519th</t>
  </si>
  <si>
    <t>11.06th</t>
  </si>
  <si>
    <t>7.05th Sep</t>
  </si>
  <si>
    <t>11.314th</t>
  </si>
  <si>
    <t>9.417th Jul</t>
  </si>
  <si>
    <t>12.126th</t>
  </si>
  <si>
    <t>7.27th Aug</t>
  </si>
  <si>
    <t>12.617th</t>
  </si>
  <si>
    <t>11.58th</t>
  </si>
  <si>
    <t>8.09th</t>
  </si>
  <si>
    <t>6.59th</t>
  </si>
  <si>
    <t>11.319th</t>
  </si>
  <si>
    <t>6.59th Jul</t>
  </si>
  <si>
    <t>14.618th</t>
  </si>
  <si>
    <t>10.74th</t>
  </si>
  <si>
    <t>7.128th</t>
  </si>
  <si>
    <t>5.419th</t>
  </si>
  <si>
    <t>12.310th</t>
  </si>
  <si>
    <t>5.419th Jul</t>
  </si>
  <si>
    <t>13.310th</t>
  </si>
  <si>
    <t>7.815th Aug</t>
  </si>
  <si>
    <t>18.41st</t>
  </si>
  <si>
    <t>16.228th</t>
  </si>
  <si>
    <t>7.616th</t>
  </si>
  <si>
    <t>6.97th</t>
  </si>
  <si>
    <t>6.97th Jul</t>
  </si>
  <si>
    <t>9.415th</t>
  </si>
  <si>
    <t>9.41st Jul</t>
  </si>
  <si>
    <t>9.229th</t>
  </si>
  <si>
    <t>7.59th</t>
  </si>
  <si>
    <t>9.916th</t>
  </si>
  <si>
    <t>10.817th</t>
  </si>
  <si>
    <t>11.611th</t>
  </si>
  <si>
    <t>7.59th Jul</t>
  </si>
  <si>
    <t>12.920th</t>
  </si>
  <si>
    <t>8.226th</t>
  </si>
  <si>
    <t>6.529th</t>
  </si>
  <si>
    <t>7.85th</t>
  </si>
  <si>
    <t>6.529th Jun</t>
  </si>
  <si>
    <t>8.922nd Jun</t>
  </si>
  <si>
    <t>12.812th</t>
  </si>
  <si>
    <t>7.221st Jul</t>
  </si>
  <si>
    <t>14.09th</t>
  </si>
  <si>
    <t>11.225th</t>
  </si>
  <si>
    <t>11.528th</t>
  </si>
  <si>
    <t>5.523rd</t>
  </si>
  <si>
    <t>12.710th</t>
  </si>
  <si>
    <t>5.523rd Jun</t>
  </si>
  <si>
    <t>9.46th Aug</t>
  </si>
  <si>
    <t>15.78th</t>
  </si>
  <si>
    <t>9.928th</t>
  </si>
  <si>
    <t>10.928th</t>
  </si>
  <si>
    <t>7.15th</t>
  </si>
  <si>
    <t>7.15th Aug</t>
  </si>
  <si>
    <t>9.424th Jun</t>
  </si>
  <si>
    <t>13.22nd</t>
  </si>
  <si>
    <t>12.914th</t>
  </si>
  <si>
    <t>7.313th</t>
  </si>
  <si>
    <t>8.530th</t>
  </si>
  <si>
    <t>11.721st</t>
  </si>
  <si>
    <t>6.116th Jun</t>
  </si>
  <si>
    <t>8.927th</t>
  </si>
  <si>
    <t>8.927th May</t>
  </si>
  <si>
    <t>9.327th</t>
  </si>
  <si>
    <t>9.029th</t>
  </si>
  <si>
    <t>7.717th</t>
  </si>
  <si>
    <t>6.69th</t>
  </si>
  <si>
    <t>6.69th Aug</t>
  </si>
  <si>
    <t>8.915th</t>
  </si>
  <si>
    <t>13.516th</t>
  </si>
  <si>
    <t>12.531st</t>
  </si>
  <si>
    <t>10.513th</t>
  </si>
  <si>
    <t>9.57th</t>
  </si>
  <si>
    <t>8.729th</t>
  </si>
  <si>
    <t>8.515th</t>
  </si>
  <si>
    <t>8.32nd Jun</t>
  </si>
  <si>
    <t>10.125th</t>
  </si>
  <si>
    <t>7.29th</t>
  </si>
  <si>
    <t>8.05th</t>
  </si>
  <si>
    <t>11.610th</t>
  </si>
  <si>
    <t>12.113th</t>
  </si>
  <si>
    <t>7.29th Jun</t>
  </si>
  <si>
    <t>8.35th Jul</t>
  </si>
  <si>
    <t>11.618th</t>
  </si>
  <si>
    <t>10.426th</t>
  </si>
  <si>
    <t>9.011th</t>
  </si>
  <si>
    <t>15.29th</t>
  </si>
  <si>
    <t>7.811th Aug</t>
  </si>
  <si>
    <t>6.712th Jun</t>
  </si>
  <si>
    <t>12.922nd</t>
  </si>
  <si>
    <t>8.87th</t>
  </si>
  <si>
    <t>9.55th</t>
  </si>
  <si>
    <t>10.922nd</t>
  </si>
  <si>
    <t>8.87th Jul</t>
  </si>
  <si>
    <t>7.92nd</t>
  </si>
  <si>
    <t>7.023rd</t>
  </si>
  <si>
    <t>10.911th</t>
  </si>
  <si>
    <t>11.318th</t>
  </si>
  <si>
    <t>7.023rd Aug</t>
  </si>
  <si>
    <t>19.95th</t>
  </si>
  <si>
    <t>8.224th Jun</t>
  </si>
  <si>
    <t>8.311th</t>
  </si>
  <si>
    <t>8.311th Jun</t>
  </si>
  <si>
    <t>12.34th</t>
  </si>
  <si>
    <t>13.531st</t>
  </si>
  <si>
    <t>8.229th</t>
  </si>
  <si>
    <t>9.52nd</t>
  </si>
  <si>
    <t>9.126th</t>
  </si>
  <si>
    <t>7.520th</t>
  </si>
  <si>
    <t>9.36th</t>
  </si>
  <si>
    <t>9.610th</t>
  </si>
  <si>
    <t>11.828th</t>
  </si>
  <si>
    <t>7.520th Aug</t>
  </si>
  <si>
    <t>12.015th</t>
  </si>
  <si>
    <t>12.47th</t>
  </si>
  <si>
    <t>8.230th</t>
  </si>
  <si>
    <t>9.21st</t>
  </si>
  <si>
    <t>10.225th</t>
  </si>
  <si>
    <t>8.230th Sep</t>
  </si>
  <si>
    <t>10.016th Jun</t>
  </si>
  <si>
    <t>11.021st</t>
  </si>
  <si>
    <t>9.93rd</t>
  </si>
  <si>
    <t>8.512th</t>
  </si>
  <si>
    <t>9.15th</t>
  </si>
  <si>
    <t>8.512th Jul</t>
  </si>
  <si>
    <t>6.724th Jun</t>
  </si>
  <si>
    <t>14.528th</t>
  </si>
  <si>
    <t>12.05th</t>
  </si>
  <si>
    <t>11.36th</t>
  </si>
  <si>
    <t>12.67th</t>
  </si>
  <si>
    <t>9.220th</t>
  </si>
  <si>
    <t>6.023rd</t>
  </si>
  <si>
    <t>12.71st</t>
  </si>
  <si>
    <t>6.023rd Oct</t>
  </si>
  <si>
    <t>9.49th Aug</t>
  </si>
  <si>
    <t>20.47th</t>
  </si>
  <si>
    <t>18.019th</t>
  </si>
  <si>
    <t>10.118th</t>
  </si>
  <si>
    <t>8.223rd</t>
  </si>
  <si>
    <t>9.84th</t>
  </si>
  <si>
    <t>13.78th</t>
  </si>
  <si>
    <t>14.02nd</t>
  </si>
  <si>
    <t>8.223rd Jun</t>
  </si>
  <si>
    <t>10.012th</t>
  </si>
  <si>
    <t>9.416th Jun</t>
  </si>
  <si>
    <t>11.627th</t>
  </si>
  <si>
    <t>9.618th</t>
  </si>
  <si>
    <t>9.113th</t>
  </si>
  <si>
    <t>12.610th</t>
  </si>
  <si>
    <t>13.05th</t>
  </si>
  <si>
    <t>8.425th Jul</t>
  </si>
  <si>
    <t>5.813th</t>
  </si>
  <si>
    <t>7.421st</t>
  </si>
  <si>
    <t>6.929th</t>
  </si>
  <si>
    <t>5.813th Jun</t>
  </si>
  <si>
    <t>20.213th</t>
  </si>
  <si>
    <t>19.021st</t>
  </si>
  <si>
    <t>11.220th</t>
  </si>
  <si>
    <t>8.124th</t>
  </si>
  <si>
    <t>12.418th</t>
  </si>
  <si>
    <t>14.84th</t>
  </si>
  <si>
    <t>15.928th</t>
  </si>
  <si>
    <t>8.124th Jun</t>
  </si>
  <si>
    <t>13.118th</t>
  </si>
  <si>
    <t>8.33rd Jul</t>
  </si>
  <si>
    <t>8.522nd</t>
  </si>
  <si>
    <t>8.73rd</t>
  </si>
  <si>
    <t>10.91st</t>
  </si>
  <si>
    <t>8.431st Aug</t>
  </si>
  <si>
    <t>11.621st</t>
  </si>
  <si>
    <t>8.726th</t>
  </si>
  <si>
    <t>6.49th Aug</t>
  </si>
  <si>
    <t>11.512th</t>
  </si>
  <si>
    <t>6.514th</t>
  </si>
  <si>
    <t>10.96th</t>
  </si>
  <si>
    <t>15.710th</t>
  </si>
  <si>
    <t>6.514th Jul</t>
  </si>
  <si>
    <t>8.911th Jul</t>
  </si>
  <si>
    <t>13.718th</t>
  </si>
  <si>
    <t>13.529th</t>
  </si>
  <si>
    <t>10.918th</t>
  </si>
  <si>
    <t>9.01st</t>
  </si>
  <si>
    <t>8.428th</t>
  </si>
  <si>
    <t>8.217th</t>
  </si>
  <si>
    <t>7.414th</t>
  </si>
  <si>
    <t>12.527th</t>
  </si>
  <si>
    <t>7.414th Aug</t>
  </si>
  <si>
    <t>17.18th</t>
  </si>
  <si>
    <t>11.77th</t>
  </si>
  <si>
    <t>8.924th Jun</t>
  </si>
  <si>
    <t>9.527th</t>
  </si>
  <si>
    <t>6.110th</t>
  </si>
  <si>
    <t>9.112th</t>
  </si>
  <si>
    <t>11.27th</t>
  </si>
  <si>
    <t>6.110th Aug</t>
  </si>
  <si>
    <t>18.918th</t>
  </si>
  <si>
    <t>9.413th May</t>
  </si>
  <si>
    <t>11.412th</t>
  </si>
  <si>
    <t>9.428th</t>
  </si>
  <si>
    <t>6.714th Jul</t>
  </si>
  <si>
    <t>13.027th</t>
  </si>
  <si>
    <t>10.17th</t>
  </si>
  <si>
    <t>9.53rd</t>
  </si>
  <si>
    <t>9.54th</t>
  </si>
  <si>
    <t>9.827th</t>
  </si>
  <si>
    <t>11.325th</t>
  </si>
  <si>
    <t>7.811th Jul</t>
  </si>
  <si>
    <t>10.29th</t>
  </si>
  <si>
    <t>7.58th</t>
  </si>
  <si>
    <t>7.63rd</t>
  </si>
  <si>
    <t>11.615th</t>
  </si>
  <si>
    <t>7.419th Jun</t>
  </si>
  <si>
    <t>13.823rd</t>
  </si>
  <si>
    <t>14.227th</t>
  </si>
  <si>
    <t>7.218th</t>
  </si>
  <si>
    <t>6.626th Jun</t>
  </si>
  <si>
    <t>8.321st Jun</t>
  </si>
  <si>
    <t>8.017th</t>
  </si>
  <si>
    <t>9.616th</t>
  </si>
  <si>
    <t>10.54th</t>
  </si>
  <si>
    <t>12.124th</t>
  </si>
  <si>
    <t>7.83rd Aug</t>
  </si>
  <si>
    <t>9.213th</t>
  </si>
  <si>
    <t>6.421st</t>
  </si>
  <si>
    <t>11.824th</t>
  </si>
  <si>
    <t>6.421st Aug</t>
  </si>
  <si>
    <t>6.821st</t>
  </si>
  <si>
    <t>8.66th</t>
  </si>
  <si>
    <t>12.13rd</t>
  </si>
  <si>
    <t>12.116th</t>
  </si>
  <si>
    <t>5.613th Jun</t>
  </si>
  <si>
    <t>8.918th Jul</t>
  </si>
  <si>
    <t>12.627th</t>
  </si>
  <si>
    <t>9.521st</t>
  </si>
  <si>
    <t>9.121st</t>
  </si>
  <si>
    <t>8.721st</t>
  </si>
  <si>
    <t>8.115th</t>
  </si>
  <si>
    <t>10.36th</t>
  </si>
  <si>
    <t>8.115th Aug</t>
  </si>
  <si>
    <t>7.628th</t>
  </si>
  <si>
    <t>7.319th</t>
  </si>
  <si>
    <t>6.125th Jul</t>
  </si>
  <si>
    <t>11.717th</t>
  </si>
  <si>
    <t>14.311th</t>
  </si>
  <si>
    <t>9.421st Jun</t>
  </si>
  <si>
    <t>7.414th Jul</t>
  </si>
  <si>
    <t>7.829th Jun</t>
  </si>
  <si>
    <t>8.86th</t>
  </si>
  <si>
    <t>8.429th</t>
  </si>
  <si>
    <t>10.39th</t>
  </si>
  <si>
    <t>13.117th</t>
  </si>
  <si>
    <t>8.429th Aug</t>
  </si>
  <si>
    <t>10.27th</t>
  </si>
  <si>
    <t>7.911th</t>
  </si>
  <si>
    <t>6.121st</t>
  </si>
  <si>
    <t>10.212th</t>
  </si>
  <si>
    <t>6.121st Jul</t>
  </si>
  <si>
    <t>12.214th</t>
  </si>
  <si>
    <t>8.921st Aug</t>
  </si>
  <si>
    <t>17.719th</t>
  </si>
  <si>
    <t>6.629th</t>
  </si>
  <si>
    <t>3.88th</t>
  </si>
  <si>
    <t>7.34th</t>
  </si>
  <si>
    <t>8.713th</t>
  </si>
  <si>
    <t>13.54th</t>
  </si>
  <si>
    <t>3.88th Jul</t>
  </si>
  <si>
    <t>9.421st Aug</t>
  </si>
  <si>
    <t>13.721st</t>
  </si>
  <si>
    <t>9.921st</t>
  </si>
  <si>
    <t>9.111th</t>
  </si>
  <si>
    <t>8.016th</t>
  </si>
  <si>
    <t>11.43rd</t>
  </si>
  <si>
    <t>12.526th</t>
  </si>
  <si>
    <t>8.016th Oct</t>
  </si>
  <si>
    <t>10.323rd</t>
  </si>
  <si>
    <t>9.813th</t>
  </si>
  <si>
    <t>7.122nd Jun</t>
  </si>
  <si>
    <t>13.413th</t>
  </si>
  <si>
    <t>9.45th Aug</t>
  </si>
  <si>
    <t>15.725th</t>
  </si>
  <si>
    <t>7.625th</t>
  </si>
  <si>
    <t>6.718th</t>
  </si>
  <si>
    <t>6.718th Jul</t>
  </si>
  <si>
    <t>9.27th</t>
  </si>
  <si>
    <t>8.923rd Jun</t>
  </si>
  <si>
    <t>11.54th</t>
  </si>
  <si>
    <t>11.624th</t>
  </si>
  <si>
    <t>10.19th</t>
  </si>
  <si>
    <t>13.02nd</t>
  </si>
  <si>
    <t>7.15th Jul</t>
  </si>
  <si>
    <t>13.24th</t>
  </si>
  <si>
    <t>6.315th</t>
  </si>
  <si>
    <t>8.95th</t>
  </si>
  <si>
    <t>12.416th</t>
  </si>
  <si>
    <t>6.315th Jul</t>
  </si>
  <si>
    <t>17.311th</t>
  </si>
  <si>
    <t>15.210th</t>
  </si>
  <si>
    <t>11.37th</t>
  </si>
  <si>
    <t>12.45th</t>
  </si>
  <si>
    <t>13.410th</t>
  </si>
  <si>
    <t>8.44th Jul</t>
  </si>
  <si>
    <t>12.331st</t>
  </si>
  <si>
    <t>11.631st</t>
  </si>
  <si>
    <t>13.34th</t>
  </si>
  <si>
    <t>15.314th</t>
  </si>
  <si>
    <t>8.34th Jul</t>
  </si>
  <si>
    <t>14.817th</t>
  </si>
  <si>
    <t>10.423rd</t>
  </si>
  <si>
    <t>10.99th</t>
  </si>
  <si>
    <t>9.529th</t>
  </si>
  <si>
    <t>9.729th</t>
  </si>
  <si>
    <t>8.525th Jun</t>
  </si>
  <si>
    <t>10.121st</t>
  </si>
  <si>
    <t>11.818th</t>
  </si>
  <si>
    <t>7.725th Apr</t>
  </si>
  <si>
    <t>16.812th</t>
  </si>
  <si>
    <t>8.322nd Jun</t>
  </si>
  <si>
    <t>5.415th</t>
  </si>
  <si>
    <t>8.231st</t>
  </si>
  <si>
    <t>10.924th</t>
  </si>
  <si>
    <t>11.68th</t>
  </si>
  <si>
    <t>5.415th Jun</t>
  </si>
  <si>
    <t>14.315th</t>
  </si>
  <si>
    <t>8.912th Jun</t>
  </si>
  <si>
    <t>13.49th</t>
  </si>
  <si>
    <t>14.81st</t>
  </si>
  <si>
    <t>13.716th</t>
  </si>
  <si>
    <t>9.16th</t>
  </si>
  <si>
    <t>7.720th</t>
  </si>
  <si>
    <t>7.720th Aug</t>
  </si>
  <si>
    <t>12.54th</t>
  </si>
  <si>
    <t>13.28th</t>
  </si>
  <si>
    <t>6.226th</t>
  </si>
  <si>
    <t>9.715th</t>
  </si>
  <si>
    <t>6.226th Jun</t>
  </si>
  <si>
    <t>9.424th Aug</t>
  </si>
  <si>
    <t>6.72nd Jul</t>
  </si>
  <si>
    <t>9.524th</t>
  </si>
  <si>
    <t>8.315th Jul</t>
  </si>
  <si>
    <t>14.921st</t>
  </si>
  <si>
    <t>13.221st</t>
  </si>
  <si>
    <t>8.610th</t>
  </si>
  <si>
    <t>7.231st Jul</t>
  </si>
  <si>
    <t>7.38th</t>
  </si>
  <si>
    <t>7.322nd Jul</t>
  </si>
  <si>
    <t>13.616th</t>
  </si>
  <si>
    <t>10.013th Aug</t>
  </si>
  <si>
    <t>7.716th</t>
  </si>
  <si>
    <t>6.66th</t>
  </si>
  <si>
    <t>7.715th</t>
  </si>
  <si>
    <t>11.53rd</t>
  </si>
  <si>
    <t>6.66th Jul</t>
  </si>
  <si>
    <t>11.523rd</t>
  </si>
  <si>
    <t>9.417th Jun</t>
  </si>
  <si>
    <t>9.531st</t>
  </si>
  <si>
    <t>8.818th</t>
  </si>
  <si>
    <t>7.55th</t>
  </si>
  <si>
    <t>11.212th</t>
  </si>
  <si>
    <t>7.55th Aug</t>
  </si>
  <si>
    <t>14.62nd</t>
  </si>
  <si>
    <t>9.117th</t>
  </si>
  <si>
    <t>7.53rd</t>
  </si>
  <si>
    <t>7.130th</t>
  </si>
  <si>
    <t>6.924th</t>
  </si>
  <si>
    <t>10.122nd</t>
  </si>
  <si>
    <t>12.128th</t>
  </si>
  <si>
    <t>6.924th Sep</t>
  </si>
  <si>
    <t>14.722nd</t>
  </si>
  <si>
    <t>9.026th</t>
  </si>
  <si>
    <t>10.11st</t>
  </si>
  <si>
    <t>7.56th Jul</t>
  </si>
  <si>
    <t>7.523rd Jul</t>
  </si>
  <si>
    <t>14.118th</t>
  </si>
  <si>
    <t>8.030th</t>
  </si>
  <si>
    <t>8.030th Aug</t>
  </si>
  <si>
    <t>9.88th</t>
  </si>
  <si>
    <t>9.88th Aug</t>
  </si>
  <si>
    <t>13.723rd</t>
  </si>
  <si>
    <t>6.05th</t>
  </si>
  <si>
    <t>12.729th</t>
  </si>
  <si>
    <t>6.05th Aug</t>
  </si>
  <si>
    <t>11.822nd</t>
  </si>
  <si>
    <t>8.318th</t>
  </si>
  <si>
    <t>8.318th Jun</t>
  </si>
  <si>
    <t>8.45th</t>
  </si>
  <si>
    <t>8.45th Sep</t>
  </si>
  <si>
    <t>9.926th</t>
  </si>
  <si>
    <t>7.54th</t>
  </si>
  <si>
    <t>12.92nd</t>
  </si>
  <si>
    <t>13.824th</t>
  </si>
  <si>
    <t>5.724th Jun</t>
  </si>
  <si>
    <t>12.424th</t>
  </si>
  <si>
    <t>8.99th Sep</t>
  </si>
  <si>
    <t>8.527th</t>
  </si>
  <si>
    <t>6.212th</t>
  </si>
  <si>
    <t>5.29th</t>
  </si>
  <si>
    <t>5.29th Aug</t>
  </si>
  <si>
    <t>16.420th</t>
  </si>
  <si>
    <t>8.68th</t>
  </si>
  <si>
    <t>8.65th Aug</t>
  </si>
  <si>
    <t>15.231st</t>
  </si>
  <si>
    <t>13.026th</t>
  </si>
  <si>
    <t>12.915th</t>
  </si>
  <si>
    <t>15.120th</t>
  </si>
  <si>
    <t>8.219th Aug</t>
  </si>
  <si>
    <t>15.320th</t>
  </si>
  <si>
    <t>14.130th</t>
  </si>
  <si>
    <t>6.57th</t>
  </si>
  <si>
    <t>10.519th</t>
  </si>
  <si>
    <t>10.920th</t>
  </si>
  <si>
    <t>6.57th Jun</t>
  </si>
  <si>
    <t>8.125th</t>
  </si>
  <si>
    <t>8.125th Aug</t>
  </si>
  <si>
    <t>13.820th</t>
  </si>
  <si>
    <t>7.24th Jul</t>
  </si>
  <si>
    <t>15.131st</t>
  </si>
  <si>
    <t>8.128th</t>
  </si>
  <si>
    <t>11.28th</t>
  </si>
  <si>
    <t>7.812th Jul</t>
  </si>
  <si>
    <t>17.414th</t>
  </si>
  <si>
    <t>12.412th</t>
  </si>
  <si>
    <t>9.68th</t>
  </si>
  <si>
    <t>5.54th</t>
  </si>
  <si>
    <t>10.35th</t>
  </si>
  <si>
    <t>12.07th</t>
  </si>
  <si>
    <t>11.82nd</t>
  </si>
  <si>
    <t>5.54th Aug</t>
  </si>
  <si>
    <t>12.911th</t>
  </si>
  <si>
    <t>10.623rd Jun</t>
  </si>
  <si>
    <t>14.530th</t>
  </si>
  <si>
    <t>12.330th</t>
  </si>
  <si>
    <t>6.624th Jun</t>
  </si>
  <si>
    <t>13.47th</t>
  </si>
  <si>
    <t>8.75th Aug</t>
  </si>
  <si>
    <t>9.830th</t>
  </si>
  <si>
    <t>7.711th Jun</t>
  </si>
  <si>
    <t>16.521st</t>
  </si>
  <si>
    <t>13.217th</t>
  </si>
  <si>
    <t>11.04th</t>
  </si>
  <si>
    <t>11.031st</t>
  </si>
  <si>
    <t>12.04th</t>
  </si>
  <si>
    <t>8.87th Jun</t>
  </si>
  <si>
    <t>7.712th</t>
  </si>
  <si>
    <t>11.913th</t>
  </si>
  <si>
    <t>11.912th</t>
  </si>
  <si>
    <t>6.212th Jul</t>
  </si>
  <si>
    <t>9.429th Jun</t>
  </si>
  <si>
    <t>11.511th</t>
  </si>
  <si>
    <t>8.728th</t>
  </si>
  <si>
    <t>6.94th</t>
  </si>
  <si>
    <t>8.711th</t>
  </si>
  <si>
    <t>10.73rd</t>
  </si>
  <si>
    <t>6.94th Aug</t>
  </si>
  <si>
    <t>12.118th</t>
  </si>
  <si>
    <t>10.72nd</t>
  </si>
  <si>
    <t>8.55th</t>
  </si>
  <si>
    <t>13.07th</t>
  </si>
  <si>
    <t>8.55th Aug</t>
  </si>
  <si>
    <t>16.919th</t>
  </si>
  <si>
    <t>16.67th</t>
  </si>
  <si>
    <t>7.42nd</t>
  </si>
  <si>
    <t>7.42nd Jul</t>
  </si>
  <si>
    <t>7.823rd Jun</t>
  </si>
  <si>
    <t>15.519th</t>
  </si>
  <si>
    <t>10.525th</t>
  </si>
  <si>
    <t>6.330th</t>
  </si>
  <si>
    <t>6.419th</t>
  </si>
  <si>
    <t>9.96th</t>
  </si>
  <si>
    <t>12.328th</t>
  </si>
  <si>
    <t>6.330th Jun</t>
  </si>
  <si>
    <t>10.312th</t>
  </si>
  <si>
    <t>13.51st</t>
  </si>
  <si>
    <t>16.014th</t>
  </si>
  <si>
    <t>9.65th Jul</t>
  </si>
  <si>
    <t>7.718th</t>
  </si>
  <si>
    <t>7.311th</t>
  </si>
  <si>
    <t>12.431st</t>
  </si>
  <si>
    <t>6.424th Jun</t>
  </si>
  <si>
    <t>8.57th</t>
  </si>
  <si>
    <t>8.06th</t>
  </si>
  <si>
    <t>8.06th Jul</t>
  </si>
  <si>
    <t>15.921st</t>
  </si>
  <si>
    <t>7.527th</t>
  </si>
  <si>
    <t>6.111th Jul</t>
  </si>
  <si>
    <t>17.99th</t>
  </si>
  <si>
    <t>13.029th</t>
  </si>
  <si>
    <t>11.028th</t>
  </si>
  <si>
    <t>9.26th</t>
  </si>
  <si>
    <t>11.518th</t>
  </si>
  <si>
    <t>9.26th Aug</t>
  </si>
  <si>
    <t>5.76th</t>
  </si>
  <si>
    <t>5.76th Jul</t>
  </si>
  <si>
    <t>21.36th</t>
  </si>
  <si>
    <t>18.76th</t>
  </si>
  <si>
    <t>13.016th</t>
  </si>
  <si>
    <t>9.013th Jul</t>
  </si>
  <si>
    <t>12.320th</t>
  </si>
  <si>
    <t>9.028th</t>
  </si>
  <si>
    <t>6.610th</t>
  </si>
  <si>
    <t>9.613th</t>
  </si>
  <si>
    <t>6.610th Aug</t>
  </si>
  <si>
    <t>11.831st</t>
  </si>
  <si>
    <t>10.51st</t>
  </si>
  <si>
    <t>16.220th</t>
  </si>
  <si>
    <t>9.019th Jul</t>
  </si>
  <si>
    <t>7.114th</t>
  </si>
  <si>
    <t>5.114th</t>
  </si>
  <si>
    <t>9.917th</t>
  </si>
  <si>
    <t>12.313th</t>
  </si>
  <si>
    <t>5.114th Jul</t>
  </si>
  <si>
    <t>13.731st</t>
  </si>
  <si>
    <t>13.56th</t>
  </si>
  <si>
    <t>12.016th</t>
  </si>
  <si>
    <t>9.03rd Jul</t>
  </si>
  <si>
    <t>13.511th</t>
  </si>
  <si>
    <t>9.820th</t>
  </si>
  <si>
    <t>9.210th</t>
  </si>
  <si>
    <t>12.56th</t>
  </si>
  <si>
    <t>9.08th Jul</t>
  </si>
  <si>
    <t>14.826th</t>
  </si>
  <si>
    <t>12.017th</t>
  </si>
  <si>
    <t>13.019th</t>
  </si>
  <si>
    <t>8.59th Jul</t>
  </si>
  <si>
    <t>19.37th</t>
  </si>
  <si>
    <t>9.030th</t>
  </si>
  <si>
    <t>9.35th</t>
  </si>
  <si>
    <t>7.221st Jun</t>
  </si>
  <si>
    <t>12.529th</t>
  </si>
  <si>
    <t>11.514th</t>
  </si>
  <si>
    <t>13.68th</t>
  </si>
  <si>
    <t>8.06th Aug</t>
  </si>
  <si>
    <t>8.215th</t>
  </si>
  <si>
    <t>7.86th</t>
  </si>
  <si>
    <t>11.315th</t>
  </si>
  <si>
    <t>7.86th Jul</t>
  </si>
  <si>
    <t>10.510th</t>
  </si>
  <si>
    <t>10.525th Jul</t>
  </si>
  <si>
    <t>17.925th</t>
  </si>
  <si>
    <t>8.04th</t>
  </si>
  <si>
    <t>10.811th</t>
  </si>
  <si>
    <t>18.523rd</t>
  </si>
  <si>
    <t>13.518th</t>
  </si>
  <si>
    <t>6.921st</t>
  </si>
  <si>
    <t>5.918th</t>
  </si>
  <si>
    <t>8.26th</t>
  </si>
  <si>
    <t>14.210th</t>
  </si>
  <si>
    <t>14.38th</t>
  </si>
  <si>
    <t>5.918th Jul</t>
  </si>
  <si>
    <t>11.59th</t>
  </si>
  <si>
    <t>11.811th</t>
  </si>
  <si>
    <t>11.028th Jun</t>
  </si>
  <si>
    <t>10.827th</t>
  </si>
  <si>
    <t>7.08th</t>
  </si>
  <si>
    <t>7.62nd</t>
  </si>
  <si>
    <t>7.08th Jul</t>
  </si>
  <si>
    <t>9.522nd</t>
  </si>
  <si>
    <t>13.013th</t>
  </si>
  <si>
    <t>12.519th</t>
  </si>
  <si>
    <t>9.52nd Jul</t>
  </si>
  <si>
    <t>6.327th</t>
  </si>
  <si>
    <t>6.327th Jun</t>
  </si>
  <si>
    <t>16.528th</t>
  </si>
  <si>
    <t>18.028th</t>
  </si>
  <si>
    <t>12.018th</t>
  </si>
  <si>
    <t>10.217th</t>
  </si>
  <si>
    <t>13.015th</t>
  </si>
  <si>
    <t>10.09th Jul</t>
  </si>
  <si>
    <t>13.230th</t>
  </si>
  <si>
    <t>6.711th</t>
  </si>
  <si>
    <t>14.911th</t>
  </si>
  <si>
    <t>6.711th Jun</t>
  </si>
  <si>
    <t>17.014th</t>
  </si>
  <si>
    <t>11.08th</t>
  </si>
  <si>
    <t>12.013th</t>
  </si>
  <si>
    <t>9.010th Aug</t>
  </si>
  <si>
    <t>9.14th</t>
  </si>
  <si>
    <t>14.829th</t>
  </si>
  <si>
    <t>6.613th Jul</t>
  </si>
  <si>
    <t>12.631st</t>
  </si>
  <si>
    <t>16.028th</t>
  </si>
  <si>
    <t>9.418th Jul</t>
  </si>
  <si>
    <t>11.614th</t>
  </si>
  <si>
    <t>4.825th</t>
  </si>
  <si>
    <t>10.812th</t>
  </si>
  <si>
    <t>13.812th</t>
  </si>
  <si>
    <t>4.825th Jun</t>
  </si>
  <si>
    <t>11.020th</t>
  </si>
  <si>
    <t>9.620th</t>
  </si>
  <si>
    <t>11.519th</t>
  </si>
  <si>
    <t>11.07th</t>
  </si>
  <si>
    <t>14.513th</t>
  </si>
  <si>
    <t>9.03rd Jun</t>
  </si>
  <si>
    <t>4.318th</t>
  </si>
  <si>
    <t>8.61st</t>
  </si>
  <si>
    <t>4.318th Jun</t>
  </si>
  <si>
    <t>16.428th</t>
  </si>
  <si>
    <t>15.36th</t>
  </si>
  <si>
    <t>8.429th Jun</t>
  </si>
  <si>
    <t>13.025th</t>
  </si>
  <si>
    <t>12.019th</t>
  </si>
  <si>
    <t>11.023rd</t>
  </si>
  <si>
    <t>9.024th Jun</t>
  </si>
  <si>
    <t>11.619th</t>
  </si>
  <si>
    <t>12.028th</t>
  </si>
  <si>
    <t>10.04th Aug</t>
  </si>
  <si>
    <t>17.528th</t>
  </si>
  <si>
    <t>17.09th</t>
  </si>
  <si>
    <t>12.518th</t>
  </si>
  <si>
    <t>9.822nd</t>
  </si>
  <si>
    <t>13.521st</t>
  </si>
  <si>
    <t>9.822nd Jun</t>
  </si>
  <si>
    <t>16.814th</t>
  </si>
  <si>
    <t>5.722nd</t>
  </si>
  <si>
    <t>5.79th</t>
  </si>
  <si>
    <t>8.19th</t>
  </si>
  <si>
    <t>5.722nd Jun</t>
  </si>
  <si>
    <t>15.528th</t>
  </si>
  <si>
    <t>16.531st</t>
  </si>
  <si>
    <t>7.029th</t>
  </si>
  <si>
    <t>10.517th</t>
  </si>
  <si>
    <t>17.56th</t>
  </si>
  <si>
    <t>7.029th Jun</t>
  </si>
  <si>
    <t>14.322nd</t>
  </si>
  <si>
    <t>6.322nd</t>
  </si>
  <si>
    <t>7.025th</t>
  </si>
  <si>
    <t>11.022nd</t>
  </si>
  <si>
    <t>13.627th</t>
  </si>
  <si>
    <t>6.322nd Jun</t>
  </si>
  <si>
    <t>7.127th</t>
  </si>
  <si>
    <t>11.211th</t>
  </si>
  <si>
    <t>15.415th</t>
  </si>
  <si>
    <t>7.127th Jun</t>
  </si>
  <si>
    <t>17.017th</t>
  </si>
  <si>
    <t>12.023rd</t>
  </si>
  <si>
    <t>8.026th Jun</t>
  </si>
  <si>
    <t>12.18th</t>
  </si>
  <si>
    <t>7.118th</t>
  </si>
  <si>
    <t>7.118th Jun</t>
  </si>
  <si>
    <t>11.85th</t>
  </si>
  <si>
    <t>6.715th Jul</t>
  </si>
  <si>
    <t>11.526th</t>
  </si>
  <si>
    <t>7.018th Jun</t>
  </si>
  <si>
    <t>13.211th</t>
  </si>
  <si>
    <t>8.18th</t>
  </si>
  <si>
    <t>8.18th Aug</t>
  </si>
  <si>
    <t>17.324th</t>
  </si>
  <si>
    <t>15.511th</t>
  </si>
  <si>
    <t>9.99th</t>
  </si>
  <si>
    <t>7.025th Jul</t>
  </si>
  <si>
    <t>14.023rd</t>
  </si>
  <si>
    <t>4.77th</t>
  </si>
  <si>
    <t>8.813th</t>
  </si>
  <si>
    <t>4.77th Jul</t>
  </si>
  <si>
    <t>9.516th</t>
  </si>
  <si>
    <t>7.525th</t>
  </si>
  <si>
    <t>14.51st</t>
  </si>
  <si>
    <t>7.525th Jul</t>
  </si>
  <si>
    <t>7.731st</t>
  </si>
  <si>
    <t>12.713th</t>
  </si>
  <si>
    <t>7.15th Jun</t>
  </si>
  <si>
    <t>16.524th</t>
  </si>
  <si>
    <t>11.616th</t>
  </si>
  <si>
    <t>10.116th Jul</t>
  </si>
  <si>
    <t>12.39th</t>
  </si>
  <si>
    <t>8.126th</t>
  </si>
  <si>
    <t>14.53rd</t>
  </si>
  <si>
    <t>6.56th Jul</t>
  </si>
  <si>
    <t>13.08th</t>
  </si>
  <si>
    <t>11.830th</t>
  </si>
  <si>
    <t>7.019th</t>
  </si>
  <si>
    <t>10.53rd</t>
  </si>
  <si>
    <t>11.87th</t>
  </si>
  <si>
    <t>7.019th Jun</t>
  </si>
  <si>
    <t>6.227th</t>
  </si>
  <si>
    <t>13.79th</t>
  </si>
  <si>
    <t>6.227th Jun</t>
  </si>
  <si>
    <t>17.514th</t>
  </si>
  <si>
    <t>12.619th</t>
  </si>
  <si>
    <t>10.68th Aug</t>
  </si>
  <si>
    <t>10.722nd</t>
  </si>
  <si>
    <t>9.517th</t>
  </si>
  <si>
    <t>8.511th</t>
  </si>
  <si>
    <t>15.224th</t>
  </si>
  <si>
    <t>7.223rd Jul</t>
  </si>
  <si>
    <t>19.71st</t>
  </si>
  <si>
    <t>12.46th</t>
  </si>
  <si>
    <t>6.022nd</t>
  </si>
  <si>
    <t>7.516th</t>
  </si>
  <si>
    <t>6.022nd Jul</t>
  </si>
  <si>
    <t>18.725th</t>
  </si>
  <si>
    <t>16.54th</t>
  </si>
  <si>
    <t>10.031st May</t>
  </si>
  <si>
    <t>13.828th</t>
  </si>
  <si>
    <t>12.927th</t>
  </si>
  <si>
    <t>8.720th</t>
  </si>
  <si>
    <t>7.330th Aug</t>
  </si>
  <si>
    <t>9.215th</t>
  </si>
  <si>
    <t>13.58th</t>
  </si>
  <si>
    <t>7.815th Jul</t>
  </si>
  <si>
    <t>13.514th</t>
  </si>
  <si>
    <t>6.019th</t>
  </si>
  <si>
    <t>11.41st</t>
  </si>
  <si>
    <t>11.93rd</t>
  </si>
  <si>
    <t>6.019th Jun</t>
  </si>
  <si>
    <t>9.726th Jul</t>
  </si>
  <si>
    <t>18.824th</t>
  </si>
  <si>
    <t>7.522nd</t>
  </si>
  <si>
    <t>9.810th</t>
  </si>
  <si>
    <t>7.522nd Jul</t>
  </si>
  <si>
    <t>18.517th</t>
  </si>
  <si>
    <t>12.514th</t>
  </si>
  <si>
    <t>9.527th Jun</t>
  </si>
  <si>
    <t>14.122nd</t>
  </si>
  <si>
    <t>6.612th</t>
  </si>
  <si>
    <t>6.612th Jun</t>
  </si>
  <si>
    <t>12.417th</t>
  </si>
  <si>
    <t>9.822nd Jul</t>
  </si>
  <si>
    <t>6.823rd</t>
  </si>
  <si>
    <t>5.04th</t>
  </si>
  <si>
    <t>5.04th Jul</t>
  </si>
  <si>
    <t>16.522nd</t>
  </si>
  <si>
    <t>8.818th Jul</t>
  </si>
  <si>
    <t>12.611th</t>
  </si>
  <si>
    <t>7.326th</t>
  </si>
  <si>
    <t>7.47th</t>
  </si>
  <si>
    <t>7.326th Jun</t>
  </si>
  <si>
    <t>17.722nd</t>
  </si>
  <si>
    <t>13.821st</t>
  </si>
  <si>
    <t>11.025th</t>
  </si>
  <si>
    <t>15.312th</t>
  </si>
  <si>
    <t>8.623rd Aug</t>
  </si>
  <si>
    <t>18.113th</t>
  </si>
  <si>
    <t>11.529th</t>
  </si>
  <si>
    <t>7.67th</t>
  </si>
  <si>
    <t>7.47th Jun</t>
  </si>
  <si>
    <t>17.013th</t>
  </si>
  <si>
    <t>6.919th</t>
  </si>
  <si>
    <t>7.69th</t>
  </si>
  <si>
    <t>9.023rd</t>
  </si>
  <si>
    <t>13.53rd</t>
  </si>
  <si>
    <t>6.919th Jun</t>
  </si>
  <si>
    <t>12.731st</t>
  </si>
  <si>
    <t>10.28th</t>
  </si>
  <si>
    <t>11.530th</t>
  </si>
  <si>
    <t>12.721st</t>
  </si>
  <si>
    <t>7.25th Sep</t>
  </si>
  <si>
    <t>14.59th</t>
  </si>
  <si>
    <t>9.612th Jun</t>
  </si>
  <si>
    <t>18.65th</t>
  </si>
  <si>
    <t>17.114th</t>
  </si>
  <si>
    <t>9.122nd</t>
  </si>
  <si>
    <t>6.34th Aug</t>
  </si>
  <si>
    <t>18.49th</t>
  </si>
  <si>
    <t>12.722nd</t>
  </si>
  <si>
    <t>8.26th Jul</t>
  </si>
  <si>
    <t>11.617th</t>
  </si>
  <si>
    <t>8.029th</t>
  </si>
  <si>
    <t>6.19th</t>
  </si>
  <si>
    <t>8.54th</t>
  </si>
  <si>
    <t>6.19th Jul</t>
  </si>
  <si>
    <t>14.611th</t>
  </si>
  <si>
    <t>18.227th</t>
  </si>
  <si>
    <t>8.012th</t>
  </si>
  <si>
    <t>11.517th</t>
  </si>
  <si>
    <t>15.814th</t>
  </si>
  <si>
    <t>7.12nd Aug</t>
  </si>
  <si>
    <t>17.024th</t>
  </si>
  <si>
    <t>15.430th</t>
  </si>
  <si>
    <t>8.57th Aug</t>
  </si>
  <si>
    <t>10.93rd</t>
  </si>
  <si>
    <t>5.79th Jul</t>
  </si>
  <si>
    <t>12.027th</t>
  </si>
  <si>
    <t>9.217th Jun</t>
  </si>
  <si>
    <t>9.330th</t>
  </si>
  <si>
    <t>5.86th</t>
  </si>
  <si>
    <t>9.89th</t>
  </si>
  <si>
    <t>5.86th Aug</t>
  </si>
  <si>
    <t>8.226th Jul</t>
  </si>
  <si>
    <t>9.28th Jul</t>
  </si>
  <si>
    <t>7.531st</t>
  </si>
  <si>
    <t>6.622nd Jun</t>
  </si>
  <si>
    <t>10.721st</t>
  </si>
  <si>
    <t>10.49th</t>
  </si>
  <si>
    <t>10.56th</t>
  </si>
  <si>
    <t>12.49th</t>
  </si>
  <si>
    <t>9.526th Jun</t>
  </si>
  <si>
    <t>13.031st</t>
  </si>
  <si>
    <t>12.010th</t>
  </si>
  <si>
    <t>10.411th</t>
  </si>
  <si>
    <t>7.49th</t>
  </si>
  <si>
    <t>11.513th</t>
  </si>
  <si>
    <t>10.819th</t>
  </si>
  <si>
    <t>12.14th</t>
  </si>
  <si>
    <t>8.829th</t>
  </si>
  <si>
    <t>6.326th</t>
  </si>
  <si>
    <t>6.326th Jul</t>
  </si>
  <si>
    <t>9.09th Jul</t>
  </si>
  <si>
    <t>17.616th</t>
  </si>
  <si>
    <t>13.525th</t>
  </si>
  <si>
    <t>7.529th</t>
  </si>
  <si>
    <t>6.325th</t>
  </si>
  <si>
    <t>6.325th Jul</t>
  </si>
  <si>
    <t>13.719th</t>
  </si>
  <si>
    <t>11.317th</t>
  </si>
  <si>
    <t>11.411th</t>
  </si>
  <si>
    <t>7.420th Aug</t>
  </si>
  <si>
    <t>19.024th</t>
  </si>
  <si>
    <t>14.029th</t>
  </si>
  <si>
    <t>11.014th Jun</t>
  </si>
  <si>
    <t>16.58th</t>
  </si>
  <si>
    <t>7.03rd Jun</t>
  </si>
  <si>
    <t>10.814th</t>
  </si>
  <si>
    <t>8.51st Jul</t>
  </si>
  <si>
    <t>14.920th</t>
  </si>
  <si>
    <t>14.36th</t>
  </si>
  <si>
    <t>8.925th Jul</t>
  </si>
  <si>
    <t>11.026th Jul</t>
  </si>
  <si>
    <t>21.622nd</t>
  </si>
  <si>
    <t>12.426th</t>
  </si>
  <si>
    <t>7.511th</t>
  </si>
  <si>
    <t>17.325th</t>
  </si>
  <si>
    <t>12.919th</t>
  </si>
  <si>
    <t>9.215th Sep</t>
  </si>
  <si>
    <t>13.223rd</t>
  </si>
  <si>
    <t>19.026th</t>
  </si>
  <si>
    <t>12.026th</t>
  </si>
  <si>
    <t>13.017th</t>
  </si>
  <si>
    <t>11.020th Aug</t>
  </si>
  <si>
    <t>5.730th</t>
  </si>
  <si>
    <t>12.516th</t>
  </si>
  <si>
    <t>5.730th Jun</t>
  </si>
  <si>
    <t>17.522nd</t>
  </si>
  <si>
    <t>10.915th</t>
  </si>
  <si>
    <t>10.915th Jul</t>
  </si>
  <si>
    <t>8.825th</t>
  </si>
  <si>
    <t>7.631st</t>
  </si>
  <si>
    <t>5.92nd</t>
  </si>
  <si>
    <t>14.028th</t>
  </si>
  <si>
    <t>5.92nd Aug</t>
  </si>
  <si>
    <t>13.023rd</t>
  </si>
  <si>
    <t>12.012th</t>
  </si>
  <si>
    <t>11.025th Jul</t>
  </si>
  <si>
    <t>8.513th</t>
  </si>
  <si>
    <t>17.624th</t>
  </si>
  <si>
    <t>10.131st</t>
  </si>
  <si>
    <t>11.39th</t>
  </si>
  <si>
    <t>15.827th</t>
  </si>
  <si>
    <t>10.131st Jul</t>
  </si>
  <si>
    <t>6.411th</t>
  </si>
  <si>
    <t>6.411th Aug</t>
  </si>
  <si>
    <t>10.930th</t>
  </si>
  <si>
    <t>10.930th Aug</t>
  </si>
  <si>
    <t>18.728th</t>
  </si>
  <si>
    <t>7.515th</t>
  </si>
  <si>
    <t>9.228th</t>
  </si>
  <si>
    <t>6.817th Aug</t>
  </si>
  <si>
    <t>11.413th</t>
  </si>
  <si>
    <t>8.920th Aug</t>
  </si>
  <si>
    <t>15.818th</t>
  </si>
  <si>
    <t>9.13rd</t>
  </si>
  <si>
    <t>9.216th</t>
  </si>
  <si>
    <t>8.611th</t>
  </si>
  <si>
    <t>10.58th</t>
  </si>
  <si>
    <t>8.611th Jul</t>
  </si>
  <si>
    <t>18.77th</t>
  </si>
  <si>
    <t>9.717th Jul</t>
  </si>
  <si>
    <t>20.717th</t>
  </si>
  <si>
    <t>7.720th Jun</t>
  </si>
  <si>
    <t>16.83rd</t>
  </si>
  <si>
    <t>7.418th</t>
  </si>
  <si>
    <t>8.717th</t>
  </si>
  <si>
    <t>7.418th Jun</t>
  </si>
  <si>
    <t>10.911th Aug</t>
  </si>
  <si>
    <t>5.625th</t>
  </si>
  <si>
    <t>7.09th</t>
  </si>
  <si>
    <t>5.625th Jul</t>
  </si>
  <si>
    <t>12.727th</t>
  </si>
  <si>
    <t>8.021st Jul</t>
  </si>
  <si>
    <t>10.418th Jul</t>
  </si>
  <si>
    <t>14.68th</t>
  </si>
  <si>
    <t>4.219th</t>
  </si>
  <si>
    <t>6.615th</t>
  </si>
  <si>
    <t>4.711th</t>
  </si>
  <si>
    <t>4.219th Jun</t>
  </si>
  <si>
    <t>12.129th</t>
  </si>
  <si>
    <t>8.615th Jun</t>
  </si>
  <si>
    <t>18.58th</t>
  </si>
  <si>
    <t>11.312th</t>
  </si>
  <si>
    <t>10.521st Jun</t>
  </si>
  <si>
    <t>18.56th</t>
  </si>
  <si>
    <t>13.18th</t>
  </si>
  <si>
    <t>8.726th Jul</t>
  </si>
  <si>
    <t>10.916th</t>
  </si>
  <si>
    <t>12.64th</t>
  </si>
  <si>
    <t>9.411th Jun</t>
  </si>
  <si>
    <t>16.88th</t>
  </si>
  <si>
    <t>11.320th</t>
  </si>
  <si>
    <t>11.320th Jul</t>
  </si>
  <si>
    <t>17.32nd</t>
  </si>
  <si>
    <t>17.316th</t>
  </si>
  <si>
    <t>11.56th</t>
  </si>
  <si>
    <t>11.316th Jul</t>
  </si>
  <si>
    <t>19.318th</t>
  </si>
  <si>
    <t>13.422nd</t>
  </si>
  <si>
    <t>12.66th</t>
  </si>
  <si>
    <t>10.420th Aug</t>
  </si>
  <si>
    <t>19.720th</t>
  </si>
  <si>
    <t>5.227th</t>
  </si>
  <si>
    <t>9.611th</t>
  </si>
  <si>
    <t>5.227th Jun</t>
  </si>
  <si>
    <t>7.513th Jul</t>
  </si>
  <si>
    <t>4.527th</t>
  </si>
  <si>
    <t>9.33rd</t>
  </si>
  <si>
    <t>4.527th Jun</t>
  </si>
  <si>
    <t>15.917th</t>
  </si>
  <si>
    <t>12.423rd</t>
  </si>
  <si>
    <t>12.59th</t>
  </si>
  <si>
    <t>7.622nd Jul</t>
  </si>
  <si>
    <t>7.925th Jun</t>
  </si>
  <si>
    <t>18.412th</t>
  </si>
  <si>
    <t>12.024th</t>
  </si>
  <si>
    <t>9.921st Jun</t>
  </si>
  <si>
    <t>4.819th</t>
  </si>
  <si>
    <t>4.819th Jun</t>
  </si>
  <si>
    <t>7.31st</t>
  </si>
  <si>
    <t>7.31st Aug</t>
  </si>
  <si>
    <t>15.323rd</t>
  </si>
  <si>
    <t>10.721st Jun</t>
  </si>
  <si>
    <t>13.222nd</t>
  </si>
  <si>
    <t>15.226th</t>
  </si>
  <si>
    <t>8.012th Jun</t>
  </si>
  <si>
    <t>8.117th</t>
  </si>
  <si>
    <t>7.23rd Aug</t>
  </si>
  <si>
    <t>19.126th</t>
  </si>
  <si>
    <t>10.821st Jul</t>
  </si>
  <si>
    <t>10.318th</t>
  </si>
  <si>
    <t>8.027th</t>
  </si>
  <si>
    <t>8.822nd</t>
  </si>
  <si>
    <t>8.07th</t>
  </si>
  <si>
    <t>12.32nd</t>
  </si>
  <si>
    <t>10.97th</t>
  </si>
  <si>
    <t>8.027th Jun</t>
  </si>
  <si>
    <t>15.413th</t>
  </si>
  <si>
    <t>7.723rd</t>
  </si>
  <si>
    <t>7.723rd Jul</t>
  </si>
  <si>
    <t>17.122nd</t>
  </si>
  <si>
    <t>13.229th</t>
  </si>
  <si>
    <t>12.217th</t>
  </si>
  <si>
    <t>12.716th</t>
  </si>
  <si>
    <t>11.41st Aug</t>
  </si>
  <si>
    <t>6.028th</t>
  </si>
  <si>
    <t>5.021st</t>
  </si>
  <si>
    <t>12.720th</t>
  </si>
  <si>
    <t>5.021st Jul</t>
  </si>
  <si>
    <t>12.626th</t>
  </si>
  <si>
    <t>9.127th</t>
  </si>
  <si>
    <t>9.030th May</t>
  </si>
  <si>
    <t>16.09th</t>
  </si>
  <si>
    <t>18.54th</t>
  </si>
  <si>
    <t>9.56th</t>
  </si>
  <si>
    <t>12.97th</t>
  </si>
  <si>
    <t>18.46th</t>
  </si>
  <si>
    <t>5.19th</t>
  </si>
  <si>
    <t>5.19th Jul</t>
  </si>
  <si>
    <t>16.011th</t>
  </si>
  <si>
    <t>11.96th</t>
  </si>
  <si>
    <t>11.327th</t>
  </si>
  <si>
    <t>9.019th Aug</t>
  </si>
  <si>
    <t>20.325th</t>
  </si>
  <si>
    <t>11.527th</t>
  </si>
  <si>
    <t>9.623rd Jul</t>
  </si>
  <si>
    <t>19.929th</t>
  </si>
  <si>
    <t>11.819th</t>
  </si>
  <si>
    <t>6.030th</t>
  </si>
  <si>
    <t>4.71st</t>
  </si>
  <si>
    <t>4.71st Jul</t>
  </si>
  <si>
    <t>15.46th</t>
  </si>
  <si>
    <t>15.46th Mar</t>
  </si>
  <si>
    <t>10.129th</t>
  </si>
  <si>
    <t>9.97th</t>
  </si>
  <si>
    <t>8.810th Aug</t>
  </si>
  <si>
    <t>10.827th Aug</t>
  </si>
  <si>
    <t>17.14th</t>
  </si>
  <si>
    <t>6.419th Jul</t>
  </si>
  <si>
    <t>12.17th</t>
  </si>
  <si>
    <t>9.723rd Jun</t>
  </si>
  <si>
    <t>18.327th Jan</t>
  </si>
  <si>
    <t>15.13rd</t>
  </si>
  <si>
    <t>8.610th Jul</t>
  </si>
  <si>
    <t>18.831st</t>
  </si>
  <si>
    <t>18.625th</t>
  </si>
  <si>
    <t>12.510th</t>
  </si>
  <si>
    <t>10.920th Aug</t>
  </si>
  <si>
    <t>16.27th</t>
  </si>
  <si>
    <t>9.826th</t>
  </si>
  <si>
    <t>8.58th</t>
  </si>
  <si>
    <t>10.16th</t>
  </si>
  <si>
    <t>8.58th Jul</t>
  </si>
  <si>
    <t>16.931st</t>
  </si>
  <si>
    <t>11.226th</t>
  </si>
  <si>
    <t>13.431st</t>
  </si>
  <si>
    <t>11.115th Jul</t>
  </si>
  <si>
    <t>10.729th</t>
  </si>
  <si>
    <t>14.617th</t>
  </si>
  <si>
    <t>16.229th Mar</t>
  </si>
  <si>
    <t>8.722nd</t>
  </si>
  <si>
    <t>8.725th</t>
  </si>
  <si>
    <t>8.722nd Jun</t>
  </si>
  <si>
    <t>20.411th</t>
  </si>
  <si>
    <t>16.010th</t>
  </si>
  <si>
    <t>17.123rd</t>
  </si>
  <si>
    <t>13.722nd</t>
  </si>
  <si>
    <t>8.521st</t>
  </si>
  <si>
    <t>10.41st</t>
  </si>
  <si>
    <t>7.23rd Jun</t>
  </si>
  <si>
    <t>10.331st</t>
  </si>
  <si>
    <t>11.49th</t>
  </si>
  <si>
    <t>14.65th</t>
  </si>
  <si>
    <t>10.331st Jul</t>
  </si>
  <si>
    <t>9.131st</t>
  </si>
  <si>
    <t>22.612th Feb</t>
  </si>
  <si>
    <t>16.910th</t>
  </si>
  <si>
    <t>10.112th</t>
  </si>
  <si>
    <t>7.318th Jul</t>
  </si>
  <si>
    <t>16.920th</t>
  </si>
  <si>
    <t>7.04th</t>
  </si>
  <si>
    <t>12.16th</t>
  </si>
  <si>
    <t>7.04th Jul</t>
  </si>
  <si>
    <t>18.226th</t>
  </si>
  <si>
    <t>19.96th</t>
  </si>
  <si>
    <t>9.120th Aug</t>
  </si>
  <si>
    <t>19.03rd</t>
  </si>
  <si>
    <t>19.03rd Mar</t>
  </si>
  <si>
    <t>11.313th</t>
  </si>
  <si>
    <t>11.921st</t>
  </si>
  <si>
    <t>17.320th</t>
  </si>
  <si>
    <t>9.54th Jul</t>
  </si>
  <si>
    <t>10.14th Jul</t>
  </si>
  <si>
    <t>10.723rd</t>
  </si>
  <si>
    <t>8.712th</t>
  </si>
  <si>
    <t>11.318th Jun</t>
  </si>
  <si>
    <t>17.517th</t>
  </si>
  <si>
    <t>7.77th</t>
  </si>
  <si>
    <t>9.831st</t>
  </si>
  <si>
    <t>10.128th</t>
  </si>
  <si>
    <t>10.716th</t>
  </si>
  <si>
    <t>17.821st Feb</t>
  </si>
  <si>
    <t>11.418th</t>
  </si>
  <si>
    <t>15.114th</t>
  </si>
  <si>
    <t>10.38th Jun</t>
  </si>
  <si>
    <t>19.11st</t>
  </si>
  <si>
    <t>19.517th</t>
  </si>
  <si>
    <t>10.710th</t>
  </si>
  <si>
    <t>8.230th Aug</t>
  </si>
  <si>
    <t>18.720th</t>
  </si>
  <si>
    <t>9.930th</t>
  </si>
  <si>
    <t>9.930th Jun</t>
  </si>
  <si>
    <t>15.910th</t>
  </si>
  <si>
    <t>16.75th Dec</t>
  </si>
  <si>
    <t>12.38th</t>
  </si>
  <si>
    <t>11.319th Jun</t>
  </si>
  <si>
    <t>8.519th</t>
  </si>
  <si>
    <t>6.92nd</t>
  </si>
  <si>
    <t>14.215th</t>
  </si>
  <si>
    <t>6.92nd Aug</t>
  </si>
  <si>
    <t>17.410th</t>
  </si>
  <si>
    <t>11.815th</t>
  </si>
  <si>
    <t>9.21st Aug</t>
  </si>
  <si>
    <t>17.413th</t>
  </si>
  <si>
    <t>8.626th</t>
  </si>
  <si>
    <t>17.413th Mar</t>
  </si>
  <si>
    <t>18.020th</t>
  </si>
  <si>
    <t>8.413th</t>
  </si>
  <si>
    <t>9.510th Aug</t>
  </si>
  <si>
    <t>11.926th</t>
  </si>
  <si>
    <t>17.26th Mar</t>
  </si>
  <si>
    <t>9.92nd</t>
  </si>
  <si>
    <t>8.418th Jul</t>
  </si>
  <si>
    <t>12.022nd</t>
  </si>
  <si>
    <t>9.419th Jul</t>
  </si>
  <si>
    <t>14.226th</t>
  </si>
  <si>
    <t>16.129th Mar</t>
  </si>
  <si>
    <t>11.630th</t>
  </si>
  <si>
    <t>7.321st</t>
  </si>
  <si>
    <t>9.22nd</t>
  </si>
  <si>
    <t>10.328th</t>
  </si>
  <si>
    <t>17.425th</t>
  </si>
  <si>
    <t>16.525th</t>
  </si>
  <si>
    <t>9.34th</t>
  </si>
  <si>
    <t>15.77th</t>
  </si>
  <si>
    <t>9.218th Jun</t>
  </si>
  <si>
    <t>18.114th Mar</t>
  </si>
  <si>
    <t>19.319th</t>
  </si>
  <si>
    <t>12.628th</t>
  </si>
  <si>
    <t>7.526th</t>
  </si>
  <si>
    <t>7.610th</t>
  </si>
  <si>
    <t>13.122nd</t>
  </si>
  <si>
    <t>7.526th Jul</t>
  </si>
  <si>
    <t>10.310th</t>
  </si>
  <si>
    <t>11.916th</t>
  </si>
  <si>
    <t>17.215th Feb</t>
  </si>
  <si>
    <t>8.715th</t>
  </si>
  <si>
    <t>9.323rd Jun</t>
  </si>
  <si>
    <t>17.418th</t>
  </si>
  <si>
    <t>17.418th Dec</t>
  </si>
  <si>
    <t>18.21st</t>
  </si>
  <si>
    <t>9.816th</t>
  </si>
  <si>
    <t>12.316th</t>
  </si>
  <si>
    <t>9.62nd Jul</t>
  </si>
  <si>
    <t>10.117th</t>
  </si>
  <si>
    <t>10.929th</t>
  </si>
  <si>
    <t>16.61st Feb</t>
  </si>
  <si>
    <t>9.27th Aug</t>
  </si>
  <si>
    <t>17.93rd</t>
  </si>
  <si>
    <t>17.93rd Feb</t>
  </si>
  <si>
    <t>10.33rd</t>
  </si>
  <si>
    <t>8.518th</t>
  </si>
  <si>
    <t>7.99th Jun</t>
  </si>
  <si>
    <t>13.423rd</t>
  </si>
  <si>
    <t>10.922nd Jun</t>
  </si>
  <si>
    <t>16.77th Apr</t>
  </si>
  <si>
    <t>18.727th</t>
  </si>
  <si>
    <t>7.44th</t>
  </si>
  <si>
    <t>7.44th Jul</t>
  </si>
  <si>
    <t>10.320th</t>
  </si>
  <si>
    <t>12.324th</t>
  </si>
  <si>
    <t>9.220th May</t>
  </si>
  <si>
    <t>18.35th Jan</t>
  </si>
  <si>
    <t>19.819th</t>
  </si>
  <si>
    <t>13.228th</t>
  </si>
  <si>
    <t>10.421st</t>
  </si>
  <si>
    <t>8.010th</t>
  </si>
  <si>
    <t>12.422nd</t>
  </si>
  <si>
    <t>7.726th Jul</t>
  </si>
  <si>
    <t>11.88th</t>
  </si>
  <si>
    <t>10.110th</t>
  </si>
  <si>
    <t>10.110th Aug</t>
  </si>
  <si>
    <t>16.73rd Mar</t>
  </si>
  <si>
    <t>9.314th</t>
  </si>
  <si>
    <t>11.92nd</t>
  </si>
  <si>
    <t>8.43rd Aug</t>
  </si>
  <si>
    <t>13.728th</t>
  </si>
  <si>
    <t>13.12nd</t>
  </si>
  <si>
    <t>17.65th Mar</t>
  </si>
  <si>
    <t>9.18th</t>
  </si>
  <si>
    <t>8.22nd Jul</t>
  </si>
  <si>
    <t>18.619th</t>
  </si>
  <si>
    <t>8.523rd</t>
  </si>
  <si>
    <t>8.523rd Jul</t>
  </si>
  <si>
    <t>9.630th</t>
  </si>
  <si>
    <t>12.930th</t>
  </si>
  <si>
    <t>16.46th Apr</t>
  </si>
  <si>
    <t>9.212th</t>
  </si>
  <si>
    <t>6.713th Jun</t>
  </si>
  <si>
    <t>9.85th</t>
  </si>
  <si>
    <t>9.85th Sep</t>
  </si>
  <si>
    <t>17.228th Mar</t>
  </si>
  <si>
    <t>19.110th</t>
  </si>
  <si>
    <t>13.030th</t>
  </si>
  <si>
    <t>8.621st Jun</t>
  </si>
  <si>
    <t>19.84th</t>
  </si>
  <si>
    <t>17.914th</t>
  </si>
  <si>
    <t>10.828th Aug</t>
  </si>
  <si>
    <t>20.626th Dec</t>
  </si>
  <si>
    <t>8.121st</t>
  </si>
  <si>
    <t>8.121st Jul</t>
  </si>
  <si>
    <t>19.59th</t>
  </si>
  <si>
    <t>14.11st</t>
  </si>
  <si>
    <t>8.58th Aug</t>
  </si>
  <si>
    <t>18.922nd Mar</t>
  </si>
  <si>
    <t>9.910th</t>
  </si>
  <si>
    <t>16.34th</t>
  </si>
  <si>
    <t>8.721st Jul</t>
  </si>
  <si>
    <t>8.94th Aug</t>
  </si>
  <si>
    <t>18.328th Feb</t>
  </si>
  <si>
    <t>13.224th</t>
  </si>
  <si>
    <t>6.73rd</t>
  </si>
  <si>
    <t>6.030th Jun</t>
  </si>
  <si>
    <t>16.38th</t>
  </si>
  <si>
    <t>19.421st</t>
  </si>
  <si>
    <t>12.112th</t>
  </si>
  <si>
    <t>10.11st Jul</t>
  </si>
  <si>
    <t>10.830th</t>
  </si>
  <si>
    <t>7.33rd</t>
  </si>
  <si>
    <t>14.63rd</t>
  </si>
  <si>
    <t>7.33rd Jul</t>
  </si>
  <si>
    <t>12.99th</t>
  </si>
  <si>
    <t>9.722nd Jun</t>
  </si>
  <si>
    <t>19.425th Dec</t>
  </si>
  <si>
    <t>19.331st</t>
  </si>
  <si>
    <t>7.328th</t>
  </si>
  <si>
    <t>7.328th Jun</t>
  </si>
  <si>
    <t>18.518th</t>
  </si>
  <si>
    <t>17.229th Jan</t>
  </si>
  <si>
    <t>6.87th</t>
  </si>
  <si>
    <t>13.77th</t>
  </si>
  <si>
    <t>6.87th Jul</t>
  </si>
  <si>
    <t>17.85th Dec</t>
  </si>
  <si>
    <t>9.912th</t>
  </si>
  <si>
    <t>7.28th Jul</t>
  </si>
  <si>
    <t>16.128th Jan</t>
  </si>
  <si>
    <t>9.829th</t>
  </si>
  <si>
    <t>7.825th</t>
  </si>
  <si>
    <t>7.825th Jul</t>
  </si>
  <si>
    <t>15.616th Feb</t>
  </si>
  <si>
    <t>9.07th</t>
  </si>
  <si>
    <t>5.62nd</t>
  </si>
  <si>
    <t>5.62nd Jul</t>
  </si>
  <si>
    <t>14.427th Jan</t>
  </si>
  <si>
    <t>7.921st Jun</t>
  </si>
  <si>
    <t>18.326th Jan</t>
  </si>
  <si>
    <t>16.620th</t>
  </si>
  <si>
    <t>17.812th Apr</t>
  </si>
  <si>
    <t>17.219th Feb</t>
  </si>
  <si>
    <t>17.230th Jan</t>
  </si>
  <si>
    <t>14.428th Nov</t>
  </si>
  <si>
    <t>17.822nd Feb</t>
  </si>
  <si>
    <t>17.224th Jan</t>
  </si>
  <si>
    <t>14.75th</t>
  </si>
  <si>
    <t>10.417th</t>
  </si>
  <si>
    <t>18.311th Mar</t>
  </si>
  <si>
    <t>20.016th Jan</t>
  </si>
  <si>
    <t>11.924th</t>
  </si>
  <si>
    <t>17.95th Mar</t>
  </si>
  <si>
    <t>16.729th Jan</t>
  </si>
  <si>
    <t>15.723rd</t>
  </si>
  <si>
    <t>17.123rd Mar</t>
  </si>
  <si>
    <t>18.931st Dec</t>
  </si>
  <si>
    <t>10.229th</t>
  </si>
  <si>
    <t>17.812th Mar</t>
  </si>
  <si>
    <t>18.313th Jan</t>
  </si>
  <si>
    <t>17.220th Feb</t>
  </si>
  <si>
    <t>16.119th Mar</t>
  </si>
  <si>
    <t>11.827th</t>
  </si>
  <si>
    <t>18.61st Jan</t>
  </si>
  <si>
    <t>10.327th</t>
  </si>
  <si>
    <t>16.714th Oct</t>
  </si>
  <si>
    <t>16.913th</t>
  </si>
  <si>
    <t>18.322nd Feb</t>
  </si>
  <si>
    <t>15.623rd Feb</t>
  </si>
  <si>
    <t>18.225th</t>
  </si>
  <si>
    <t>11.89th</t>
  </si>
  <si>
    <t>12.014th</t>
  </si>
  <si>
    <t>18.712th Feb</t>
  </si>
  <si>
    <t>19.422nd Feb</t>
  </si>
  <si>
    <t>16.56th</t>
  </si>
  <si>
    <t>18.54th Mar</t>
  </si>
  <si>
    <t>18.225th Dec</t>
  </si>
  <si>
    <t>17.214th Feb</t>
  </si>
  <si>
    <t>19.626th Feb</t>
  </si>
  <si>
    <t>17.010th Jan</t>
  </si>
  <si>
    <t>14.83rd</t>
  </si>
  <si>
    <t>18.121st Feb</t>
  </si>
  <si>
    <t>19.48th Feb</t>
  </si>
  <si>
    <t>15.912th</t>
  </si>
  <si>
    <t>12.530th</t>
  </si>
  <si>
    <t>16.23rd Mar</t>
  </si>
  <si>
    <t>11.821st</t>
  </si>
  <si>
    <t>16.85th Mar</t>
  </si>
  <si>
    <t>17.121st Jan</t>
  </si>
  <si>
    <t>17.515th Feb</t>
  </si>
  <si>
    <t>17.618th</t>
  </si>
  <si>
    <t>15.514th</t>
  </si>
  <si>
    <t>10.57th</t>
  </si>
  <si>
    <t>17.030th</t>
  </si>
  <si>
    <t>18.820th Jan</t>
  </si>
  <si>
    <t>13.816th</t>
  </si>
  <si>
    <t>17.311th Feb</t>
  </si>
  <si>
    <t>16.53rd</t>
  </si>
  <si>
    <t>13.012th</t>
  </si>
  <si>
    <t>12.44th</t>
  </si>
  <si>
    <t>9.98th</t>
  </si>
  <si>
    <t>20.41st Feb</t>
  </si>
  <si>
    <t>18.48th</t>
  </si>
  <si>
    <t>18.48th Mar</t>
  </si>
  <si>
    <t>18.08th Feb</t>
  </si>
  <si>
    <t>18.922nd Feb</t>
  </si>
  <si>
    <t>17.519th Jan</t>
  </si>
  <si>
    <t>17.218th Feb</t>
  </si>
  <si>
    <t>10.214th</t>
  </si>
  <si>
    <t>17.215th Jan</t>
  </si>
  <si>
    <t>17.213th Mar</t>
  </si>
  <si>
    <t>17.218th Nov</t>
  </si>
  <si>
    <t>16.720th Jan</t>
  </si>
  <si>
    <t>10.326th</t>
  </si>
  <si>
    <t>17.723rd Feb</t>
  </si>
  <si>
    <t>17.513th</t>
  </si>
  <si>
    <t>14.73rd</t>
  </si>
  <si>
    <t>22.816th Jan</t>
  </si>
  <si>
    <t>16.811th Mar</t>
  </si>
  <si>
    <t>16.619th Apr</t>
  </si>
  <si>
    <t>16.114th Jan</t>
  </si>
  <si>
    <t>18.310th Mar</t>
  </si>
  <si>
    <t>10.52nd</t>
  </si>
  <si>
    <t>9.316th</t>
  </si>
  <si>
    <t>18.69th Feb</t>
  </si>
  <si>
    <t>19.320th Dec</t>
  </si>
  <si>
    <t>14.024th</t>
  </si>
  <si>
    <t>11.09th</t>
  </si>
  <si>
    <t>22.315th Feb</t>
  </si>
  <si>
    <t>9.018th</t>
  </si>
  <si>
    <t>15.130th</t>
  </si>
  <si>
    <t>22.25th Jan</t>
  </si>
  <si>
    <t>17.45th</t>
  </si>
  <si>
    <t>17.45th Mar</t>
  </si>
  <si>
    <t>10.325th</t>
  </si>
  <si>
    <t>22.910th Jan</t>
  </si>
  <si>
    <t>11.46th</t>
  </si>
  <si>
    <t>17.517th Feb</t>
  </si>
  <si>
    <t>8.517th</t>
  </si>
  <si>
    <t>11.23rd</t>
  </si>
  <si>
    <t>17.42nd Jan</t>
  </si>
  <si>
    <t>10.822nd</t>
  </si>
  <si>
    <t>17.118th Apr</t>
  </si>
  <si>
    <t>10.820th</t>
  </si>
  <si>
    <t>17.821st Jan</t>
  </si>
  <si>
    <t>14.516th</t>
  </si>
  <si>
    <t>16.812th Apr</t>
  </si>
  <si>
    <t>14.85th</t>
  </si>
  <si>
    <t>16.724th Jan</t>
  </si>
  <si>
    <t>15.829th</t>
  </si>
  <si>
    <t>16.720th Feb</t>
  </si>
  <si>
    <t>17.47th Mar</t>
  </si>
  <si>
    <t>20.621st Jan</t>
  </si>
  <si>
    <t>12.614th</t>
  </si>
  <si>
    <t>17.522nd Feb</t>
  </si>
  <si>
    <t>16.627th Apr</t>
  </si>
  <si>
    <t>8.828th</t>
  </si>
  <si>
    <t>17.89th Feb</t>
  </si>
  <si>
    <t>15.113th</t>
  </si>
  <si>
    <t>17.46th Apr</t>
  </si>
  <si>
    <t>17.429th</t>
  </si>
  <si>
    <t>13.724th</t>
  </si>
  <si>
    <t>18.516th Dec</t>
  </si>
  <si>
    <t>9.716th</t>
  </si>
  <si>
    <t>16.35th</t>
  </si>
  <si>
    <t>12.421st</t>
  </si>
  <si>
    <t>17.113th Mar</t>
  </si>
  <si>
    <t>16.511th</t>
  </si>
  <si>
    <t>18.34th Apr</t>
  </si>
  <si>
    <t>16.915th</t>
  </si>
  <si>
    <t>18.97th Feb</t>
  </si>
  <si>
    <t>16.017th</t>
  </si>
  <si>
    <t>19.227th Mar</t>
  </si>
  <si>
    <t>18.328th Dec</t>
  </si>
  <si>
    <t>9.48th</t>
  </si>
  <si>
    <t>16.719th Feb</t>
  </si>
  <si>
    <t>12.08th</t>
  </si>
  <si>
    <t>10.76th</t>
  </si>
  <si>
    <t>16.83rd Jan</t>
  </si>
  <si>
    <t>17.924th</t>
  </si>
  <si>
    <t>9.431st</t>
  </si>
  <si>
    <t>17.228th Jan</t>
  </si>
  <si>
    <t>16.020th Dec</t>
  </si>
  <si>
    <t>18.919th Feb</t>
  </si>
  <si>
    <t>16.72nd Jan</t>
  </si>
  <si>
    <t>16.429th Jan</t>
  </si>
  <si>
    <t>19.731st</t>
  </si>
  <si>
    <t>19.731st Dec</t>
  </si>
  <si>
    <t>10.719th</t>
  </si>
  <si>
    <t>12.030th</t>
  </si>
  <si>
    <t>19.415th Feb</t>
  </si>
  <si>
    <t>20.71st Mar</t>
  </si>
  <si>
    <t>18.912th Jan</t>
  </si>
  <si>
    <t>10.410th</t>
  </si>
  <si>
    <t>13.618th</t>
  </si>
  <si>
    <t>19.216th Feb</t>
  </si>
  <si>
    <t>20.414th</t>
  </si>
  <si>
    <t>14.313th</t>
  </si>
  <si>
    <t>20.414th Mar</t>
  </si>
  <si>
    <t>15.029th Jan</t>
  </si>
  <si>
    <t>16.725th Feb</t>
  </si>
  <si>
    <t>13.128th</t>
  </si>
  <si>
    <t>19.417th Feb</t>
  </si>
  <si>
    <t>15.56th</t>
  </si>
  <si>
    <t>10.530th</t>
  </si>
  <si>
    <t>21.429th Jan</t>
  </si>
  <si>
    <t>17.212th Feb</t>
  </si>
  <si>
    <t>16.11st Feb</t>
  </si>
  <si>
    <t>19.717th</t>
  </si>
  <si>
    <t>19.717th Feb</t>
  </si>
  <si>
    <t>19.021st Jan</t>
  </si>
  <si>
    <t>17.519th Feb</t>
  </si>
  <si>
    <t>16.130th Jan</t>
  </si>
  <si>
    <t>9.123rd</t>
  </si>
  <si>
    <t>20.61st Feb</t>
  </si>
  <si>
    <t>16.726th Feb</t>
  </si>
  <si>
    <t>17.825th Feb</t>
  </si>
  <si>
    <t>17.12nd</t>
  </si>
  <si>
    <t>15.220th</t>
  </si>
  <si>
    <t>17.12nd Feb</t>
  </si>
  <si>
    <t>18.911th</t>
  </si>
  <si>
    <t>19.026th Feb</t>
  </si>
  <si>
    <t>12.76th</t>
  </si>
  <si>
    <t>16.012th</t>
  </si>
  <si>
    <t>19.014th Jan</t>
  </si>
  <si>
    <t>8.218th</t>
  </si>
  <si>
    <t>18.33rd Jan</t>
  </si>
  <si>
    <t>16.716th Feb</t>
  </si>
  <si>
    <t>17.81st Mar</t>
  </si>
  <si>
    <t>17.424th Feb</t>
  </si>
  <si>
    <t>10.55th</t>
  </si>
  <si>
    <t>19.03rd Feb</t>
  </si>
  <si>
    <t>19.412th Jan</t>
  </si>
  <si>
    <t>16.728th Jan</t>
  </si>
  <si>
    <t>18.96th Nov</t>
  </si>
  <si>
    <t>9.67th</t>
  </si>
  <si>
    <t>14.813th Dec</t>
  </si>
  <si>
    <t>15.23rd</t>
  </si>
  <si>
    <t>16.529th</t>
  </si>
  <si>
    <t>9.927th</t>
  </si>
  <si>
    <t>17.323rd Feb</t>
  </si>
  <si>
    <t>17.322nd</t>
  </si>
  <si>
    <t>13.515th</t>
  </si>
  <si>
    <t>20.631st</t>
  </si>
  <si>
    <t>21.120th Mar</t>
  </si>
  <si>
    <t>17.226th Jan</t>
  </si>
  <si>
    <t>5.714th</t>
  </si>
  <si>
    <t>18.921st Jan</t>
  </si>
  <si>
    <t>11.420th</t>
  </si>
  <si>
    <t>9.313th</t>
  </si>
  <si>
    <t>17.226th Dec</t>
  </si>
  <si>
    <t>18.510th Mar</t>
  </si>
  <si>
    <t>18.328th Jan</t>
  </si>
  <si>
    <t>18.63rd Mar</t>
  </si>
  <si>
    <t>18.12nd Jan</t>
  </si>
  <si>
    <t>14.06th</t>
  </si>
  <si>
    <t>18.028th Jan</t>
  </si>
  <si>
    <t>18.323rd Feb</t>
  </si>
  <si>
    <t>18.123rd</t>
  </si>
  <si>
    <t>18.123rd Feb</t>
  </si>
  <si>
    <t>19.214th</t>
  </si>
  <si>
    <t>19.214th Jan</t>
  </si>
  <si>
    <t>17.45th Feb</t>
  </si>
  <si>
    <t>16.726th Dec</t>
  </si>
  <si>
    <t>19.09th Feb</t>
  </si>
  <si>
    <t>17.828th Feb</t>
  </si>
  <si>
    <t>15.21st Jan</t>
  </si>
  <si>
    <t>24.74th Feb</t>
  </si>
  <si>
    <t>18.324th</t>
  </si>
  <si>
    <t>18.324th Jan</t>
  </si>
  <si>
    <t>10.15th</t>
  </si>
  <si>
    <t>18.33rd Mar</t>
  </si>
  <si>
    <t>12.96th</t>
  </si>
  <si>
    <t>15.222nd Nov</t>
  </si>
  <si>
    <t>17.126th Jan</t>
  </si>
  <si>
    <t>11.329th</t>
  </si>
  <si>
    <t>20.823rd Dec</t>
  </si>
  <si>
    <t>18.317th Jan</t>
  </si>
  <si>
    <t>15.213th</t>
  </si>
  <si>
    <t>17.316th Feb</t>
  </si>
  <si>
    <t>9.725th</t>
  </si>
  <si>
    <t>17.625th</t>
  </si>
  <si>
    <t>17.625th Feb</t>
  </si>
  <si>
    <t>17.312th</t>
  </si>
  <si>
    <t>20.825th Jan</t>
  </si>
  <si>
    <t>18.27th Feb</t>
  </si>
  <si>
    <t>16.421st</t>
  </si>
  <si>
    <t>18.95th Mar</t>
  </si>
  <si>
    <t>20.318th</t>
  </si>
  <si>
    <t>10.720th</t>
  </si>
  <si>
    <t>20.318th Feb</t>
  </si>
  <si>
    <t>18.820th Feb</t>
  </si>
  <si>
    <t>15.326th</t>
  </si>
  <si>
    <t>17.321st Feb</t>
  </si>
  <si>
    <t>17.423rd</t>
  </si>
  <si>
    <t>17.423rd Feb</t>
  </si>
  <si>
    <t>16.410th Mar</t>
  </si>
  <si>
    <t>8.83rd</t>
  </si>
  <si>
    <t>12.913th</t>
  </si>
  <si>
    <t>20.628th Jan</t>
  </si>
  <si>
    <t>18.928th Jan</t>
  </si>
  <si>
    <t>18.723rd Feb</t>
  </si>
  <si>
    <t>19.49th</t>
  </si>
  <si>
    <t>19.49th Feb</t>
  </si>
  <si>
    <t>11.820th</t>
  </si>
  <si>
    <t>18.030th Jan</t>
  </si>
  <si>
    <t>19.122nd</t>
  </si>
  <si>
    <t>19.717th Dec</t>
  </si>
  <si>
    <t>17.817th Jan</t>
  </si>
  <si>
    <t>19.722nd</t>
  </si>
  <si>
    <t>19.722nd Feb</t>
  </si>
  <si>
    <t>18.24th Feb</t>
  </si>
  <si>
    <t>18.512th</t>
  </si>
  <si>
    <t>19.64th Feb</t>
  </si>
  <si>
    <t>13.713th</t>
  </si>
  <si>
    <t>14.314th</t>
  </si>
  <si>
    <t>11.38th</t>
  </si>
  <si>
    <t>18.44th Jan</t>
  </si>
  <si>
    <t>17.213th Jan</t>
  </si>
  <si>
    <t>18.627th</t>
  </si>
  <si>
    <t>12.512th</t>
  </si>
  <si>
    <t>12.114th</t>
  </si>
  <si>
    <t>18.627th Jan</t>
  </si>
  <si>
    <t>10.86th</t>
  </si>
  <si>
    <t>18.28th Jan</t>
  </si>
  <si>
    <t>19.616th</t>
  </si>
  <si>
    <t>19.017th</t>
  </si>
  <si>
    <t>19.616th Feb</t>
  </si>
  <si>
    <t>16.731st Jan</t>
  </si>
  <si>
    <t>18.817th Feb</t>
  </si>
  <si>
    <t>18.17th Mar</t>
  </si>
  <si>
    <t>21.326th Feb</t>
  </si>
  <si>
    <t>9.518th</t>
  </si>
  <si>
    <t>23.924th Dec</t>
  </si>
  <si>
    <t>16.220th Feb</t>
  </si>
  <si>
    <t>14.214th</t>
  </si>
  <si>
    <t>21.025th Dec</t>
  </si>
  <si>
    <t>18.320th Feb</t>
  </si>
  <si>
    <t>20.44th Jan</t>
  </si>
  <si>
    <t>21.11st Feb</t>
  </si>
  <si>
    <t>20.08th Mar</t>
  </si>
  <si>
    <t>19.725th Jan</t>
  </si>
  <si>
    <t>18.523rd Feb</t>
  </si>
  <si>
    <t>17.410th Mar</t>
  </si>
  <si>
    <t>19.712th Feb</t>
  </si>
  <si>
    <t>11.311th</t>
  </si>
  <si>
    <t>14.111th</t>
  </si>
  <si>
    <t>19.421st Feb</t>
  </si>
  <si>
    <t>9.230th</t>
  </si>
  <si>
    <t>18.122nd Feb</t>
  </si>
  <si>
    <t>21.131st</t>
  </si>
  <si>
    <t>21.131st Dec</t>
  </si>
  <si>
    <t>18.427th Jan</t>
  </si>
  <si>
    <t>10.516th</t>
  </si>
  <si>
    <t>17.32nd Feb</t>
  </si>
  <si>
    <t>15.49th</t>
  </si>
  <si>
    <t>12.321st</t>
  </si>
  <si>
    <t>16.14th Feb</t>
  </si>
  <si>
    <t>17.819th Feb</t>
  </si>
  <si>
    <t>8.27th</t>
  </si>
  <si>
    <t>18.221st Feb</t>
  </si>
  <si>
    <t>19.716th Feb</t>
  </si>
  <si>
    <t>15.99th</t>
  </si>
  <si>
    <t>10.126th</t>
  </si>
  <si>
    <t>18.528th</t>
  </si>
  <si>
    <t>18.528th Dec</t>
  </si>
  <si>
    <t>7.912th</t>
  </si>
  <si>
    <t>18.227th Jan</t>
  </si>
  <si>
    <t>17.29th Feb</t>
  </si>
  <si>
    <t>15.53rd</t>
  </si>
  <si>
    <t>19.231st Dec</t>
  </si>
  <si>
    <t>18.625th Dec</t>
  </si>
  <si>
    <t>20.029th Jan</t>
  </si>
  <si>
    <t>19.915th Feb</t>
  </si>
  <si>
    <t>19.420th Feb</t>
  </si>
  <si>
    <t>17.317th</t>
  </si>
  <si>
    <t>19.52nd Mar</t>
  </si>
  <si>
    <t>21.011th Feb</t>
  </si>
  <si>
    <t>18.91st Mar</t>
  </si>
  <si>
    <t>17.114th Jan</t>
  </si>
  <si>
    <t>17.011th Nov</t>
  </si>
  <si>
    <t>18.417th Jan</t>
  </si>
  <si>
    <t>18.927th Feb</t>
  </si>
  <si>
    <t>18.115th Feb</t>
  </si>
  <si>
    <t>19.89th Jan</t>
  </si>
  <si>
    <t>18.621st</t>
  </si>
  <si>
    <t>9.031st</t>
  </si>
  <si>
    <t>18.621st Feb</t>
  </si>
  <si>
    <t>11.018th</t>
  </si>
  <si>
    <t>10.227th</t>
  </si>
  <si>
    <t>19.631st Jan</t>
  </si>
  <si>
    <t>18.23rd</t>
  </si>
  <si>
    <t>18.921st Feb</t>
  </si>
  <si>
    <t>21.810th</t>
  </si>
  <si>
    <t>8.13rd</t>
  </si>
  <si>
    <t>21.810th Feb</t>
  </si>
  <si>
    <t>14.623rd</t>
  </si>
  <si>
    <t>18.68th Feb</t>
  </si>
  <si>
    <t>19.28th Mar</t>
  </si>
  <si>
    <t>17.131st Dec</t>
  </si>
  <si>
    <t>12.123rd</t>
  </si>
  <si>
    <t>19.313th Mar</t>
  </si>
  <si>
    <t>13.630th</t>
  </si>
  <si>
    <t>12.15th</t>
  </si>
  <si>
    <t>16.523rd</t>
  </si>
  <si>
    <t>19.427th Feb</t>
  </si>
  <si>
    <t>20.820th</t>
  </si>
  <si>
    <t>11.63rd</t>
  </si>
  <si>
    <t>7.722nd</t>
  </si>
  <si>
    <t>8.613th</t>
  </si>
  <si>
    <t>20.820th Feb</t>
  </si>
  <si>
    <t>18.25th Mar</t>
  </si>
  <si>
    <t>18.55th</t>
  </si>
  <si>
    <t>18.55th Feb</t>
  </si>
  <si>
    <t>18.213th</t>
  </si>
  <si>
    <t>13.520th</t>
  </si>
  <si>
    <t>18.511th Mar</t>
  </si>
  <si>
    <t>17.810th Feb</t>
  </si>
  <si>
    <t>17.113th Jan</t>
  </si>
  <si>
    <t>10.42nd</t>
  </si>
  <si>
    <t>20.223rd</t>
  </si>
  <si>
    <t>20.223rd Oct</t>
  </si>
  <si>
    <t>13.527th</t>
  </si>
  <si>
    <t>17.216th Mar</t>
  </si>
  <si>
    <t>19.413th Mar</t>
  </si>
  <si>
    <t>17.47th Apr</t>
  </si>
  <si>
    <t>20.123rd</t>
  </si>
  <si>
    <t>20.514th Mar</t>
  </si>
  <si>
    <t>18.521st</t>
  </si>
  <si>
    <t>18.521st Mar</t>
  </si>
  <si>
    <t>17.81st Dec</t>
  </si>
  <si>
    <t>19.010th Mar</t>
  </si>
  <si>
    <t>16.520th Feb</t>
  </si>
  <si>
    <t>16.713th Dec</t>
  </si>
  <si>
    <t>19.412th Feb</t>
  </si>
  <si>
    <t>12.620th</t>
  </si>
  <si>
    <t>6.13rd</t>
  </si>
  <si>
    <t>18.99th Feb</t>
  </si>
  <si>
    <t>16.425th</t>
  </si>
  <si>
    <t>20.020th Feb</t>
  </si>
  <si>
    <t>17.622nd</t>
  </si>
  <si>
    <t>20.016th Feb</t>
  </si>
  <si>
    <t>17.217th Feb</t>
  </si>
  <si>
    <t>14.52nd</t>
  </si>
  <si>
    <t>10.428th</t>
  </si>
  <si>
    <t>18.222nd Feb</t>
  </si>
  <si>
    <t>17.24th Jan</t>
  </si>
  <si>
    <t>12.36th</t>
  </si>
  <si>
    <t>19.927th Nov</t>
  </si>
  <si>
    <t>18.02nd Jan</t>
  </si>
  <si>
    <t>18.420th Jan</t>
  </si>
  <si>
    <t>18.015th Mar</t>
  </si>
  <si>
    <t>16.411th Mar</t>
  </si>
  <si>
    <t>18.911th Jan</t>
  </si>
  <si>
    <t>18.314th Mar</t>
  </si>
  <si>
    <t>18.411th</t>
  </si>
  <si>
    <t>10.79th</t>
  </si>
  <si>
    <t>18.828th</t>
  </si>
  <si>
    <t>18.828th Nov</t>
  </si>
  <si>
    <t>18.315th Feb</t>
  </si>
  <si>
    <t>21.122nd Feb</t>
  </si>
  <si>
    <t>18.67th</t>
  </si>
  <si>
    <t>18.67th Mar</t>
  </si>
  <si>
    <t>20.023rd Feb</t>
  </si>
  <si>
    <t>18.227th Feb</t>
  </si>
  <si>
    <t>17.85th Mar</t>
  </si>
  <si>
    <t>16.620th Feb</t>
  </si>
  <si>
    <t>11.218th</t>
  </si>
  <si>
    <t>19.713th Feb</t>
  </si>
  <si>
    <t>12.621st</t>
  </si>
  <si>
    <t>7.74th</t>
  </si>
  <si>
    <t>17.44th Mar</t>
  </si>
  <si>
    <t>15.523rd</t>
  </si>
  <si>
    <t>18.82nd Mar</t>
  </si>
  <si>
    <t>16.530th</t>
  </si>
  <si>
    <t>19.79th Jan</t>
  </si>
  <si>
    <t>18.317th Feb</t>
  </si>
  <si>
    <t>8.15th</t>
  </si>
  <si>
    <t>19.226th Dec</t>
  </si>
  <si>
    <t>18.524th Mar</t>
  </si>
  <si>
    <t>18.216th Dec</t>
  </si>
  <si>
    <t>18.55th Jan</t>
  </si>
  <si>
    <t>18.025th Feb</t>
  </si>
  <si>
    <t>17.326th Feb</t>
  </si>
  <si>
    <t>17.83rd Mar</t>
  </si>
  <si>
    <t>14.919th</t>
  </si>
  <si>
    <t>17.928th Feb</t>
  </si>
  <si>
    <t>13.01st</t>
  </si>
  <si>
    <t>18.24th Mar</t>
  </si>
  <si>
    <t>17.813th Feb</t>
  </si>
  <si>
    <t>9.328th</t>
  </si>
  <si>
    <t>18.125th</t>
  </si>
  <si>
    <t>21.727th Jan</t>
  </si>
  <si>
    <t>17.523rd</t>
  </si>
  <si>
    <t>18.015th Feb</t>
  </si>
  <si>
    <t>17.830th Jan</t>
  </si>
  <si>
    <t>15.313th</t>
  </si>
  <si>
    <t>19.07th</t>
  </si>
  <si>
    <t>7.913th</t>
  </si>
  <si>
    <t>10.22nd</t>
  </si>
  <si>
    <t>20.017th Dec</t>
  </si>
  <si>
    <t>17.89th Jan</t>
  </si>
  <si>
    <t>9.61st</t>
  </si>
  <si>
    <t>18.18th</t>
  </si>
  <si>
    <t>18.18th Mar</t>
  </si>
  <si>
    <t>18.827th</t>
  </si>
  <si>
    <t>19.513th Feb</t>
  </si>
  <si>
    <t>16.116th Jan</t>
  </si>
  <si>
    <t>18.929th Jan</t>
  </si>
  <si>
    <t>15.420th</t>
  </si>
  <si>
    <t>8.710th</t>
  </si>
  <si>
    <t>18.430th Jan</t>
  </si>
  <si>
    <t>21.825th</t>
  </si>
  <si>
    <t>21.825th Jan</t>
  </si>
  <si>
    <t>12.020th</t>
  </si>
  <si>
    <t>18.08th Mar</t>
  </si>
  <si>
    <t>17.214th Jan</t>
  </si>
  <si>
    <t>9.631st</t>
  </si>
  <si>
    <t>14.12nd</t>
  </si>
  <si>
    <t>18.014th Jan</t>
  </si>
  <si>
    <t>17.74th</t>
  </si>
  <si>
    <t>17.81st Feb</t>
  </si>
  <si>
    <t>16.96th Mar</t>
  </si>
  <si>
    <t>19.43rd Dec</t>
  </si>
  <si>
    <t>19.325th Jan</t>
  </si>
  <si>
    <t>18.912th Mar</t>
  </si>
  <si>
    <t>8.714th</t>
  </si>
  <si>
    <t>18.610th Dec</t>
  </si>
  <si>
    <t>19.020th Feb</t>
  </si>
  <si>
    <t>18.25th Feb</t>
  </si>
  <si>
    <t>17.826th Jan</t>
  </si>
  <si>
    <t>17.39th</t>
  </si>
  <si>
    <t>8.631st</t>
  </si>
  <si>
    <t>19.021st Feb</t>
  </si>
  <si>
    <t>19.14th</t>
  </si>
  <si>
    <t>19.14th Mar</t>
  </si>
  <si>
    <t>16.28th Mar</t>
  </si>
  <si>
    <t>19.714th Feb</t>
  </si>
  <si>
    <t>17.86th Dec</t>
  </si>
  <si>
    <t>12.41st</t>
  </si>
  <si>
    <t>18.625th Jan</t>
  </si>
  <si>
    <t>19.026th Jan</t>
  </si>
  <si>
    <t>18.87th</t>
  </si>
  <si>
    <t>7.87th</t>
  </si>
  <si>
    <t>19.323rd Feb</t>
  </si>
  <si>
    <t>18.91st Feb</t>
  </si>
  <si>
    <t>19.424th</t>
  </si>
  <si>
    <t>18.62nd</t>
  </si>
  <si>
    <t>19.424th Jan</t>
  </si>
  <si>
    <t>17.629th Mar</t>
  </si>
  <si>
    <t>17.815th Feb</t>
  </si>
  <si>
    <t>17.41st</t>
  </si>
  <si>
    <t>8.74th</t>
  </si>
  <si>
    <t>17.818th Feb</t>
  </si>
  <si>
    <t>17.25th Feb</t>
  </si>
  <si>
    <t>19.425th Jan</t>
  </si>
  <si>
    <t>17.921st</t>
  </si>
  <si>
    <t>18.612th</t>
  </si>
  <si>
    <t>12.929th</t>
  </si>
  <si>
    <t>18.612th Apr</t>
  </si>
  <si>
    <t>18.428th Jan</t>
  </si>
  <si>
    <t>18.520th Feb</t>
  </si>
  <si>
    <t>18.319th Feb</t>
  </si>
  <si>
    <t>18.431st</t>
  </si>
  <si>
    <t>18.431st Dec</t>
  </si>
  <si>
    <t>11.920th</t>
  </si>
  <si>
    <t>18.330th Jan</t>
  </si>
  <si>
    <t>19.823rd</t>
  </si>
  <si>
    <t>10.59th</t>
  </si>
  <si>
    <t>19.823rd Feb</t>
  </si>
  <si>
    <t>17.89th Mar</t>
  </si>
  <si>
    <t>14.124th</t>
  </si>
  <si>
    <t>19.513th Jan</t>
  </si>
  <si>
    <t>19.18th</t>
  </si>
  <si>
    <t>19.18th Mar</t>
  </si>
  <si>
    <t>15.95th</t>
  </si>
  <si>
    <t>17.323rd Dec</t>
  </si>
  <si>
    <t>16.619th Mar</t>
  </si>
  <si>
    <t>7.14th</t>
  </si>
  <si>
    <t>8.730th</t>
  </si>
  <si>
    <t>11.97th</t>
  </si>
  <si>
    <t>18.522nd Dec</t>
  </si>
  <si>
    <t>16.89th Jan</t>
  </si>
  <si>
    <t>19.416th Jan</t>
  </si>
  <si>
    <t>17.926th</t>
  </si>
  <si>
    <t>17.926th Jan</t>
  </si>
  <si>
    <t>12.429th</t>
  </si>
  <si>
    <t>18.022nd Mar</t>
  </si>
  <si>
    <t>9.125th</t>
  </si>
  <si>
    <t>15.815th</t>
  </si>
  <si>
    <t>15.816th Jan</t>
  </si>
  <si>
    <t>18.321st Feb</t>
  </si>
  <si>
    <t>20.522nd</t>
  </si>
  <si>
    <t>20.522nd Feb</t>
  </si>
  <si>
    <t>19.227th Feb</t>
  </si>
  <si>
    <t>8.412th</t>
  </si>
  <si>
    <t>15.86th Mar</t>
  </si>
  <si>
    <t>18.331st Dec</t>
  </si>
  <si>
    <t>17.918th Mar</t>
  </si>
  <si>
    <t>19.513th Mar</t>
  </si>
  <si>
    <t>17.17th Feb</t>
  </si>
  <si>
    <t>19.025th Jan</t>
  </si>
  <si>
    <t>6.61st</t>
  </si>
  <si>
    <t>8.830th</t>
  </si>
  <si>
    <t>8.526th</t>
  </si>
  <si>
    <t>17.926th Dec</t>
  </si>
  <si>
    <t>18.217th</t>
  </si>
  <si>
    <t>18.217th Jan</t>
  </si>
  <si>
    <t>13.72nd</t>
  </si>
  <si>
    <t>19.423rd Feb</t>
  </si>
  <si>
    <t>20.04th Mar</t>
  </si>
  <si>
    <t>18.117th Jan</t>
  </si>
  <si>
    <t>2.815th</t>
  </si>
  <si>
    <t>3.38th</t>
  </si>
  <si>
    <t>3.227th</t>
  </si>
  <si>
    <t>3.217th</t>
  </si>
  <si>
    <t>2.83rd</t>
  </si>
  <si>
    <t>1.615th</t>
  </si>
  <si>
    <t>4.422nd</t>
  </si>
  <si>
    <t>1.323rd</t>
  </si>
  <si>
    <t>20.48th</t>
  </si>
  <si>
    <t>5.84th</t>
  </si>
  <si>
    <t>20.48th Feb</t>
  </si>
  <si>
    <t>19.924th</t>
  </si>
  <si>
    <t>16.36th</t>
  </si>
  <si>
    <t>13.530th</t>
  </si>
  <si>
    <t>19.924th Feb</t>
  </si>
  <si>
    <t>15.526th Feb</t>
  </si>
  <si>
    <t>17.829th Jan</t>
  </si>
  <si>
    <t>5.129th</t>
  </si>
  <si>
    <t>6.323rd</t>
  </si>
  <si>
    <t>5.418th</t>
  </si>
  <si>
    <t>3.928th</t>
  </si>
  <si>
    <t>3.47th</t>
  </si>
  <si>
    <t>0.924th</t>
  </si>
  <si>
    <t>2.227th</t>
  </si>
  <si>
    <t>2.713th</t>
  </si>
  <si>
    <t>4.97th</t>
  </si>
  <si>
    <t>2.88th</t>
  </si>
  <si>
    <t>3.915th</t>
  </si>
  <si>
    <t>0.924th Jun</t>
  </si>
  <si>
    <t>20.013th Feb</t>
  </si>
  <si>
    <t>10.223rd</t>
  </si>
  <si>
    <t>19.616th Mar</t>
  </si>
  <si>
    <t>8.71st</t>
  </si>
  <si>
    <t>6.82nd</t>
  </si>
  <si>
    <t>16.34th Jan</t>
  </si>
  <si>
    <t>20.024th Feb</t>
  </si>
  <si>
    <t>6.429th</t>
  </si>
  <si>
    <t>5.422nd</t>
  </si>
  <si>
    <t>5.222nd</t>
  </si>
  <si>
    <t>4.116th</t>
  </si>
  <si>
    <t>3.225th</t>
  </si>
  <si>
    <t>1.99th</t>
  </si>
  <si>
    <t>0.324th</t>
  </si>
  <si>
    <t>0.74th</t>
  </si>
  <si>
    <t>4.17th</t>
  </si>
  <si>
    <t>0.610th</t>
  </si>
  <si>
    <t>0.324th Aug</t>
  </si>
  <si>
    <t>22.020th Jan</t>
  </si>
  <si>
    <t>20.728th</t>
  </si>
  <si>
    <t>19.98th</t>
  </si>
  <si>
    <t>20.728th Jan</t>
  </si>
  <si>
    <t>15.024th Jan</t>
  </si>
  <si>
    <t>18.925th Feb</t>
  </si>
  <si>
    <t>6.016th</t>
  </si>
  <si>
    <t>3.628th</t>
  </si>
  <si>
    <t>4.715th</t>
  </si>
  <si>
    <t>3.025th</t>
  </si>
  <si>
    <t>2.22nd</t>
  </si>
  <si>
    <t>2.016th</t>
  </si>
  <si>
    <t>4.631st</t>
  </si>
  <si>
    <t>3.24th</t>
  </si>
  <si>
    <t>3.313th</t>
  </si>
  <si>
    <t>2.016th Sep</t>
  </si>
  <si>
    <t>18.131st</t>
  </si>
  <si>
    <t>8.814th</t>
  </si>
  <si>
    <t>21.81st Feb</t>
  </si>
  <si>
    <t>19.42nd Mar</t>
  </si>
  <si>
    <t>15.75th</t>
  </si>
  <si>
    <t>6.630th</t>
  </si>
  <si>
    <t>15.75th Feb</t>
  </si>
  <si>
    <t>4.919th</t>
  </si>
  <si>
    <t>6.113th</t>
  </si>
  <si>
    <t>2.819th</t>
  </si>
  <si>
    <t>2.86th</t>
  </si>
  <si>
    <t>2.228th</t>
  </si>
  <si>
    <t>1.710th</t>
  </si>
  <si>
    <t>2.130th</t>
  </si>
  <si>
    <t>1.32nd</t>
  </si>
  <si>
    <t>1.124th</t>
  </si>
  <si>
    <t>0.722nd</t>
  </si>
  <si>
    <t>4.617th</t>
  </si>
  <si>
    <t>6.826th</t>
  </si>
  <si>
    <t>0.722nd Oct</t>
  </si>
  <si>
    <t>22.18th</t>
  </si>
  <si>
    <t>22.18th Feb</t>
  </si>
  <si>
    <t>13.220th</t>
  </si>
  <si>
    <t>9.017th</t>
  </si>
  <si>
    <t>17.210th Jan</t>
  </si>
  <si>
    <t>8.028th</t>
  </si>
  <si>
    <t>3.413th</t>
  </si>
  <si>
    <t>1.728th</t>
  </si>
  <si>
    <t>3.328th</t>
  </si>
  <si>
    <t>2.223rd</t>
  </si>
  <si>
    <t>2.225th</t>
  </si>
  <si>
    <t>1.78th</t>
  </si>
  <si>
    <t>1.79th</t>
  </si>
  <si>
    <t>4.316th</t>
  </si>
  <si>
    <t>1.728th Jun</t>
  </si>
  <si>
    <t>18.027th Feb</t>
  </si>
  <si>
    <t>18.56th Feb</t>
  </si>
  <si>
    <t>18.413th Feb</t>
  </si>
  <si>
    <t>8.21st</t>
  </si>
  <si>
    <t>2.226th</t>
  </si>
  <si>
    <t>3.827th</t>
  </si>
  <si>
    <t>2.726th</t>
  </si>
  <si>
    <t>-0.61st</t>
  </si>
  <si>
    <t>2.01st</t>
  </si>
  <si>
    <t>1.62nd</t>
  </si>
  <si>
    <t>2.321st</t>
  </si>
  <si>
    <t>5.521st</t>
  </si>
  <si>
    <t>1.74th</t>
  </si>
  <si>
    <t>-0.61st Jul</t>
  </si>
  <si>
    <t>6.816th</t>
  </si>
  <si>
    <t>18.615th Jan</t>
  </si>
  <si>
    <t>18.624th Feb</t>
  </si>
  <si>
    <t>17.523rd Feb</t>
  </si>
  <si>
    <t>4.419th</t>
  </si>
  <si>
    <t>4.323rd</t>
  </si>
  <si>
    <t>5.723rd</t>
  </si>
  <si>
    <t>4.611th</t>
  </si>
  <si>
    <t>5.030th</t>
  </si>
  <si>
    <t>3.326th</t>
  </si>
  <si>
    <t>3.820th</t>
  </si>
  <si>
    <t>3.716th</t>
  </si>
  <si>
    <t>0.614th</t>
  </si>
  <si>
    <t>4.621st</t>
  </si>
  <si>
    <t>3.818th</t>
  </si>
  <si>
    <t>0.614th Sep</t>
  </si>
  <si>
    <t>18.427th Nov</t>
  </si>
  <si>
    <t>18.525th Feb</t>
  </si>
  <si>
    <t>15.37th Feb</t>
  </si>
  <si>
    <t>20.18th Feb</t>
  </si>
  <si>
    <t>5.85th</t>
  </si>
  <si>
    <t>4.03rd</t>
  </si>
  <si>
    <t>2.330th</t>
  </si>
  <si>
    <t>3.35th</t>
  </si>
  <si>
    <t>1.929th</t>
  </si>
  <si>
    <t>2.81st</t>
  </si>
  <si>
    <t>3.11st</t>
  </si>
  <si>
    <t>3.910th</t>
  </si>
  <si>
    <t>4.414th</t>
  </si>
  <si>
    <t>1.929th Jul</t>
  </si>
  <si>
    <t>18.520th Jan</t>
  </si>
  <si>
    <t>9.31st</t>
  </si>
  <si>
    <t>5.931st</t>
  </si>
  <si>
    <t>15.818th Feb</t>
  </si>
  <si>
    <t>20.012th Feb</t>
  </si>
  <si>
    <t>6.721st</t>
  </si>
  <si>
    <t>4.622nd</t>
  </si>
  <si>
    <t>3.69th</t>
  </si>
  <si>
    <t>3.128th</t>
  </si>
  <si>
    <t>2.812th</t>
  </si>
  <si>
    <t>3.62nd</t>
  </si>
  <si>
    <t>4.418th</t>
  </si>
  <si>
    <t>4.44th</t>
  </si>
  <si>
    <t>3.325th</t>
  </si>
  <si>
    <t>1.728th Aug</t>
  </si>
  <si>
    <t>17.818th Nov</t>
  </si>
  <si>
    <t>18.418th Jan</t>
  </si>
  <si>
    <t>18.519th</t>
  </si>
  <si>
    <t>18.519th Feb</t>
  </si>
  <si>
    <t>5.010th</t>
  </si>
  <si>
    <t>5.327th</t>
  </si>
  <si>
    <t>4.425th</t>
  </si>
  <si>
    <t>5.024th</t>
  </si>
  <si>
    <t>2.830th</t>
  </si>
  <si>
    <t>1.431st</t>
  </si>
  <si>
    <t>0.83rd</t>
  </si>
  <si>
    <t>4.49th</t>
  </si>
  <si>
    <t>4.47th</t>
  </si>
  <si>
    <t>5.33rd</t>
  </si>
  <si>
    <t>3.923rd</t>
  </si>
  <si>
    <t>0.83rd Aug</t>
  </si>
  <si>
    <t>19.315th Feb</t>
  </si>
  <si>
    <t>9.924th</t>
  </si>
  <si>
    <t>17.811th Jan</t>
  </si>
  <si>
    <t>20.528th</t>
  </si>
  <si>
    <t>20.528th Jan</t>
  </si>
  <si>
    <t>1.727th</t>
  </si>
  <si>
    <t>3.12nd</t>
  </si>
  <si>
    <t>3.624th</t>
  </si>
  <si>
    <t>2.817th</t>
  </si>
  <si>
    <t>1.727th Jun</t>
  </si>
  <si>
    <t>22.715th Feb</t>
  </si>
  <si>
    <t>8.816th</t>
  </si>
  <si>
    <t>16.723rd Feb</t>
  </si>
  <si>
    <t>18.88th Feb</t>
  </si>
  <si>
    <t>6.120th</t>
  </si>
  <si>
    <t>4.417th</t>
  </si>
  <si>
    <t>5.018th</t>
  </si>
  <si>
    <t>2.224th</t>
  </si>
  <si>
    <t>3.322nd</t>
  </si>
  <si>
    <t>2.25th</t>
  </si>
  <si>
    <t>3.97th</t>
  </si>
  <si>
    <t>4.24th</t>
  </si>
  <si>
    <t>2.224th Jun</t>
  </si>
  <si>
    <t>19.220th Dec</t>
  </si>
  <si>
    <t>7.93rd</t>
  </si>
  <si>
    <t>17.231st Dec</t>
  </si>
  <si>
    <t>19.027th Feb</t>
  </si>
  <si>
    <t>4.75th</t>
  </si>
  <si>
    <t>2.822nd</t>
  </si>
  <si>
    <t>4.25th</t>
  </si>
  <si>
    <t>2.213th</t>
  </si>
  <si>
    <t>0.826th</t>
  </si>
  <si>
    <t>1.924th</t>
  </si>
  <si>
    <t>2.29th</t>
  </si>
  <si>
    <t>3.712th</t>
  </si>
  <si>
    <t>0.826th Aug</t>
  </si>
  <si>
    <t>8.129th</t>
  </si>
  <si>
    <t>16.913th Jan</t>
  </si>
  <si>
    <t>18.814th</t>
  </si>
  <si>
    <t>10.512th</t>
  </si>
  <si>
    <t>18.814th Jan</t>
  </si>
  <si>
    <t>6.18th</t>
  </si>
  <si>
    <t>6.331st</t>
  </si>
  <si>
    <t>0.321st</t>
  </si>
  <si>
    <t>3.916th</t>
  </si>
  <si>
    <t>2.219th</t>
  </si>
  <si>
    <t>3.21st</t>
  </si>
  <si>
    <t>3.621st</t>
  </si>
  <si>
    <t>5.612th</t>
  </si>
  <si>
    <t>1.016th</t>
  </si>
  <si>
    <t>0.321st Apr</t>
  </si>
  <si>
    <t>13.417th</t>
  </si>
  <si>
    <t>17.515th Mar</t>
  </si>
  <si>
    <t>18.016th Mar</t>
  </si>
  <si>
    <t>6.413th</t>
  </si>
  <si>
    <t>5.14th</t>
  </si>
  <si>
    <t>2.820th</t>
  </si>
  <si>
    <t>1.12nd</t>
  </si>
  <si>
    <t>1.13rd</t>
  </si>
  <si>
    <t>1.417th</t>
  </si>
  <si>
    <t>7.125th</t>
  </si>
  <si>
    <t>1.12nd Jul</t>
  </si>
  <si>
    <t>13.52nd</t>
  </si>
  <si>
    <t>6.416th</t>
  </si>
  <si>
    <t>4.719th</t>
  </si>
  <si>
    <t>-1.430th</t>
  </si>
  <si>
    <t>-1.722nd</t>
  </si>
  <si>
    <t>3.913th</t>
  </si>
  <si>
    <t>1.714th</t>
  </si>
  <si>
    <t>5.624th</t>
  </si>
  <si>
    <t>-1.722nd Jul</t>
  </si>
  <si>
    <t>15.522nd Feb</t>
  </si>
  <si>
    <t>17.511th Dec</t>
  </si>
  <si>
    <t>3.32nd</t>
  </si>
  <si>
    <t>4.420th</t>
  </si>
  <si>
    <t>4.416th</t>
  </si>
  <si>
    <t>2.818th</t>
  </si>
  <si>
    <t>3.327th</t>
  </si>
  <si>
    <t>3.316th</t>
  </si>
  <si>
    <t>-0.62nd</t>
  </si>
  <si>
    <t>0.027th</t>
  </si>
  <si>
    <t>-0.62nd Sep</t>
  </si>
  <si>
    <t>16.630th Jan</t>
  </si>
  <si>
    <t>14.716th</t>
  </si>
  <si>
    <t>16.618th Jan</t>
  </si>
  <si>
    <t>19.018th</t>
  </si>
  <si>
    <t>19.018th Jan</t>
  </si>
  <si>
    <t>6.312th</t>
  </si>
  <si>
    <t>4.327th</t>
  </si>
  <si>
    <t>4.626th</t>
  </si>
  <si>
    <t>3.917th</t>
  </si>
  <si>
    <t>0.613th</t>
  </si>
  <si>
    <t>0.66th</t>
  </si>
  <si>
    <t>2.46th</t>
  </si>
  <si>
    <t>3.521st</t>
  </si>
  <si>
    <t>0.717th</t>
  </si>
  <si>
    <t>0.613th Jun</t>
  </si>
  <si>
    <t>19.316th</t>
  </si>
  <si>
    <t>19.316th Dec</t>
  </si>
  <si>
    <t>17.28th Mar</t>
  </si>
  <si>
    <t>17.07th</t>
  </si>
  <si>
    <t>19.012th Jan</t>
  </si>
  <si>
    <t>4.07th</t>
  </si>
  <si>
    <t>0.523rd</t>
  </si>
  <si>
    <t>4.426th</t>
  </si>
  <si>
    <t>3.218th</t>
  </si>
  <si>
    <t>3.428th</t>
  </si>
  <si>
    <t>1.724th</t>
  </si>
  <si>
    <t>3.821st</t>
  </si>
  <si>
    <t>5.615th</t>
  </si>
  <si>
    <t>3.42nd</t>
  </si>
  <si>
    <t>0.523rd May</t>
  </si>
  <si>
    <t>20.829th</t>
  </si>
  <si>
    <t>20.829th Jan</t>
  </si>
  <si>
    <t>13.818th</t>
  </si>
  <si>
    <t>9.119th</t>
  </si>
  <si>
    <t>17.224th Feb</t>
  </si>
  <si>
    <t>18.022nd Feb</t>
  </si>
  <si>
    <t>5.216th</t>
  </si>
  <si>
    <t>5.815th</t>
  </si>
  <si>
    <t>3.920th</t>
  </si>
  <si>
    <t>3.424th</t>
  </si>
  <si>
    <t>1.76th</t>
  </si>
  <si>
    <t>1.127th</t>
  </si>
  <si>
    <t>1.411th</t>
  </si>
  <si>
    <t>0.75th</t>
  </si>
  <si>
    <t>1.713th</t>
  </si>
  <si>
    <t>5.626th</t>
  </si>
  <si>
    <t>4.423rd</t>
  </si>
  <si>
    <t>0.75th Aug</t>
  </si>
  <si>
    <t>20.82nd Mar</t>
  </si>
  <si>
    <t>20.01st Feb</t>
  </si>
  <si>
    <t>12.02nd</t>
  </si>
  <si>
    <t>18.01st Jan</t>
  </si>
  <si>
    <t>6.11st</t>
  </si>
  <si>
    <t>3.924th</t>
  </si>
  <si>
    <t>3.914th</t>
  </si>
  <si>
    <t>0.019th</t>
  </si>
  <si>
    <t>1.910th</t>
  </si>
  <si>
    <t>-0.65th</t>
  </si>
  <si>
    <t>1.111th</t>
  </si>
  <si>
    <t>0.018th</t>
  </si>
  <si>
    <t>5.619th</t>
  </si>
  <si>
    <t>-0.65th Aug</t>
  </si>
  <si>
    <t>7.924th</t>
  </si>
  <si>
    <t>18.421st</t>
  </si>
  <si>
    <t>18.421st Feb</t>
  </si>
  <si>
    <t>18.514th Apr</t>
  </si>
  <si>
    <t>5.628th</t>
  </si>
  <si>
    <t>4.48th</t>
  </si>
  <si>
    <t>3.37th</t>
  </si>
  <si>
    <t>2.810th</t>
  </si>
  <si>
    <t>1.77th</t>
  </si>
  <si>
    <t>0.631st</t>
  </si>
  <si>
    <t>1.716th</t>
  </si>
  <si>
    <t>4.421st</t>
  </si>
  <si>
    <t>0.631st Aug</t>
  </si>
  <si>
    <t>18.026th Nov</t>
  </si>
  <si>
    <t>9.812th</t>
  </si>
  <si>
    <t>10.18th</t>
  </si>
  <si>
    <t>16.211th Jan</t>
  </si>
  <si>
    <t>19.07th Mar</t>
  </si>
  <si>
    <t>6.115th</t>
  </si>
  <si>
    <t>1.723rd</t>
  </si>
  <si>
    <t>2.218th</t>
  </si>
  <si>
    <t>0.024th</t>
  </si>
  <si>
    <t>1.122nd</t>
  </si>
  <si>
    <t>2.828th</t>
  </si>
  <si>
    <t>0.024th Aug</t>
  </si>
  <si>
    <t>17.21st Mar</t>
  </si>
  <si>
    <t>6.42nd</t>
  </si>
  <si>
    <t>8.110th</t>
  </si>
  <si>
    <t>19.18th Feb</t>
  </si>
  <si>
    <t>14.514th</t>
  </si>
  <si>
    <t>16.819th Nov</t>
  </si>
  <si>
    <t>6.112th</t>
  </si>
  <si>
    <t>3.317th</t>
  </si>
  <si>
    <t>2.222nd</t>
  </si>
  <si>
    <t>2.222nd Aug</t>
  </si>
  <si>
    <t>9.523rd</t>
  </si>
  <si>
    <t>19.711th Dec</t>
  </si>
  <si>
    <t>16.813th Feb</t>
  </si>
  <si>
    <t>19.030th Jan</t>
  </si>
  <si>
    <t>20.67th Dec</t>
  </si>
  <si>
    <t>18.129th Jan</t>
  </si>
  <si>
    <t>8.524th</t>
  </si>
  <si>
    <t>19.517th Feb</t>
  </si>
  <si>
    <t>18.811th</t>
  </si>
  <si>
    <t>20.316th Feb</t>
  </si>
  <si>
    <t>8.612th</t>
  </si>
  <si>
    <t>18.530th Jan</t>
  </si>
  <si>
    <t>4.430th</t>
  </si>
  <si>
    <t>1.16th</t>
  </si>
  <si>
    <t>1.718th</t>
  </si>
  <si>
    <t>0.028th</t>
  </si>
  <si>
    <t>-0.623rd</t>
  </si>
  <si>
    <t>4.429th</t>
  </si>
  <si>
    <t>4.46th</t>
  </si>
  <si>
    <t>-0.623rd Oct</t>
  </si>
  <si>
    <t>19.315th Jan</t>
  </si>
  <si>
    <t>13.115th</t>
  </si>
  <si>
    <t>16.829th Dec</t>
  </si>
  <si>
    <t>17.325th Feb</t>
  </si>
  <si>
    <t>3.918th</t>
  </si>
  <si>
    <t>4.410th</t>
  </si>
  <si>
    <t>2.211th</t>
  </si>
  <si>
    <t>1.121st</t>
  </si>
  <si>
    <t>3.929th</t>
  </si>
  <si>
    <t>5.614th</t>
  </si>
  <si>
    <t>5.67th</t>
  </si>
  <si>
    <t>0.027th May</t>
  </si>
  <si>
    <t>22.421st</t>
  </si>
  <si>
    <t>22.421st Jan</t>
  </si>
  <si>
    <t>12.329th</t>
  </si>
  <si>
    <t>19.64th Mar</t>
  </si>
  <si>
    <t>2.811th</t>
  </si>
  <si>
    <t>2.829th</t>
  </si>
  <si>
    <t>2.84th</t>
  </si>
  <si>
    <t>2.811th Apr</t>
  </si>
  <si>
    <t>18.613th</t>
  </si>
  <si>
    <t>21.612th Dec</t>
  </si>
  <si>
    <t>14.511th</t>
  </si>
  <si>
    <t>18.315th Jan</t>
  </si>
  <si>
    <t>18.74th Feb</t>
  </si>
  <si>
    <t>3.312th</t>
  </si>
  <si>
    <t>2.220th</t>
  </si>
  <si>
    <t>-1.19th</t>
  </si>
  <si>
    <t>2.85th</t>
  </si>
  <si>
    <t>5.631st</t>
  </si>
  <si>
    <t>-1.19th Aug</t>
  </si>
  <si>
    <t>17.611th</t>
  </si>
  <si>
    <t>20.43rd Feb</t>
  </si>
  <si>
    <t>16.612th Mar</t>
  </si>
  <si>
    <t>20.015th Feb</t>
  </si>
  <si>
    <t>5.025th</t>
  </si>
  <si>
    <t>2.821st</t>
  </si>
  <si>
    <t>2.813th</t>
  </si>
  <si>
    <t>0.03rd</t>
  </si>
  <si>
    <t>0.03rd Oct</t>
  </si>
  <si>
    <t>18.518th Dec</t>
  </si>
  <si>
    <t>7.719th</t>
  </si>
  <si>
    <t>17.031st Dec</t>
  </si>
  <si>
    <t>19.916th</t>
  </si>
  <si>
    <t>14.331st</t>
  </si>
  <si>
    <t>19.916th Feb</t>
  </si>
  <si>
    <t>5.610th</t>
  </si>
  <si>
    <t>2.825th</t>
  </si>
  <si>
    <t>4.428th</t>
  </si>
  <si>
    <t>1.126th</t>
  </si>
  <si>
    <t>1.125th</t>
  </si>
  <si>
    <t>1.711th</t>
  </si>
  <si>
    <t>0.69th</t>
  </si>
  <si>
    <t>0.69th Nov</t>
  </si>
  <si>
    <t>19.83rd</t>
  </si>
  <si>
    <t>18.010th</t>
  </si>
  <si>
    <t>20.13rd Jan</t>
  </si>
  <si>
    <t>6.828th</t>
  </si>
  <si>
    <t>18.011th Dec</t>
  </si>
  <si>
    <t>6.128th</t>
  </si>
  <si>
    <t>-2.226th</t>
  </si>
  <si>
    <t>4.45th</t>
  </si>
  <si>
    <t>-0.613th</t>
  </si>
  <si>
    <t>-2.226th Aug</t>
  </si>
  <si>
    <t>21.230th Dec</t>
  </si>
  <si>
    <t>8.120th</t>
  </si>
  <si>
    <t>18.010th Jan</t>
  </si>
  <si>
    <t>3.95th</t>
  </si>
  <si>
    <t>3.931st</t>
  </si>
  <si>
    <t>-0.616th</t>
  </si>
  <si>
    <t>3.331st</t>
  </si>
  <si>
    <t>6.122nd</t>
  </si>
  <si>
    <t>-0.616th Jun</t>
  </si>
  <si>
    <t>19.230th Nov</t>
  </si>
  <si>
    <t>8.516th</t>
  </si>
  <si>
    <t>19.812th Jan</t>
  </si>
  <si>
    <t>17.46th Mar</t>
  </si>
  <si>
    <t>6.75th</t>
  </si>
  <si>
    <t>4.412th</t>
  </si>
  <si>
    <t>1.19th</t>
  </si>
  <si>
    <t>0.624th</t>
  </si>
  <si>
    <t>0.624th Aug</t>
  </si>
  <si>
    <t>12.623rd</t>
  </si>
  <si>
    <t>16.824th</t>
  </si>
  <si>
    <t>16.824th Dec</t>
  </si>
  <si>
    <t>16.58th Mar</t>
  </si>
  <si>
    <t>5.07th</t>
  </si>
  <si>
    <t>3.320th</t>
  </si>
  <si>
    <t>2.824th</t>
  </si>
  <si>
    <t>2.230th</t>
  </si>
  <si>
    <t>2.21st</t>
  </si>
  <si>
    <t>3.919th</t>
  </si>
  <si>
    <t>2.230th Sep</t>
  </si>
  <si>
    <t>19.726th</t>
  </si>
  <si>
    <t>19.726th Jan</t>
  </si>
  <si>
    <t>17.72nd Jan</t>
  </si>
  <si>
    <t>5.629th</t>
  </si>
  <si>
    <t>3.39th</t>
  </si>
  <si>
    <t>1.129th</t>
  </si>
  <si>
    <t>4.411th</t>
  </si>
  <si>
    <t>0.614th Jun</t>
  </si>
  <si>
    <t>13.219th</t>
  </si>
  <si>
    <t>18.312th Oct</t>
  </si>
  <si>
    <t>4.214th</t>
  </si>
  <si>
    <t>3.96th</t>
  </si>
  <si>
    <t>3.613th</t>
  </si>
  <si>
    <t>3.420th</t>
  </si>
  <si>
    <t>6.013th</t>
  </si>
  <si>
    <t>1.716th Jul</t>
  </si>
  <si>
    <t>16.721st Mar</t>
  </si>
  <si>
    <t>19.912th</t>
  </si>
  <si>
    <t>19.912th Feb</t>
  </si>
  <si>
    <t>2.827th</t>
  </si>
  <si>
    <t>-1.130th</t>
  </si>
  <si>
    <t>-1.130th Sep</t>
  </si>
  <si>
    <t>20.618th Feb</t>
  </si>
  <si>
    <t>6.114th</t>
  </si>
  <si>
    <t>1.46th</t>
  </si>
  <si>
    <t>2.54th</t>
  </si>
  <si>
    <t>1.726th</t>
  </si>
  <si>
    <t>0.812th</t>
  </si>
  <si>
    <t>2.114th</t>
  </si>
  <si>
    <t>6.310th</t>
  </si>
  <si>
    <t>6.36th</t>
  </si>
  <si>
    <t>0.812th Sep</t>
  </si>
  <si>
    <t>17.37th Mar</t>
  </si>
  <si>
    <t>6.717th</t>
  </si>
  <si>
    <t>0.02nd</t>
  </si>
  <si>
    <t>-1.120th</t>
  </si>
  <si>
    <t>-1.712th</t>
  </si>
  <si>
    <t>5.81st</t>
  </si>
  <si>
    <t>-1.712th Oct</t>
  </si>
  <si>
    <t>17.76th Jan</t>
  </si>
  <si>
    <t>4.813th</t>
  </si>
  <si>
    <t>3.117th</t>
  </si>
  <si>
    <t>3.018th</t>
  </si>
  <si>
    <t>1.310th</t>
  </si>
  <si>
    <t>1.429th</t>
  </si>
  <si>
    <t>2.65th</t>
  </si>
  <si>
    <t>5.710th</t>
  </si>
  <si>
    <t>1.310th Jul</t>
  </si>
  <si>
    <t>14.27th</t>
  </si>
  <si>
    <t>9.511th</t>
  </si>
  <si>
    <t>16.45th Jan</t>
  </si>
  <si>
    <t>19.89th Feb</t>
  </si>
  <si>
    <t>0.627th</t>
  </si>
  <si>
    <t>2.521st</t>
  </si>
  <si>
    <t>1.92nd</t>
  </si>
  <si>
    <t>5.830th</t>
  </si>
  <si>
    <t>0.627th Jun</t>
  </si>
  <si>
    <t>21.830th</t>
  </si>
  <si>
    <t>21.830th Jan</t>
  </si>
  <si>
    <t>5.028th</t>
  </si>
  <si>
    <t>3.228th</t>
  </si>
  <si>
    <t>2.918th</t>
  </si>
  <si>
    <t>0.527th</t>
  </si>
  <si>
    <t>1.031st</t>
  </si>
  <si>
    <t>3.01st</t>
  </si>
  <si>
    <t>4.216th</t>
  </si>
  <si>
    <t>2.26th</t>
  </si>
  <si>
    <t>0.527th Jul</t>
  </si>
  <si>
    <t>18.730th Jan</t>
  </si>
  <si>
    <t>5.09th</t>
  </si>
  <si>
    <t>3.922nd</t>
  </si>
  <si>
    <t>2.24th</t>
  </si>
  <si>
    <t>-0.122nd</t>
  </si>
  <si>
    <t>3.49th</t>
  </si>
  <si>
    <t>4.126th</t>
  </si>
  <si>
    <t>-0.62nd Oct</t>
  </si>
  <si>
    <t>21.221st</t>
  </si>
  <si>
    <t>9.331st</t>
  </si>
  <si>
    <t>21.221st Feb</t>
  </si>
  <si>
    <t>5.811th</t>
  </si>
  <si>
    <t>3.023rd</t>
  </si>
  <si>
    <t>1.930th</t>
  </si>
  <si>
    <t>2.325th</t>
  </si>
  <si>
    <t>0.613th Jul</t>
  </si>
  <si>
    <t>19.114th</t>
  </si>
  <si>
    <t>13.76th</t>
  </si>
  <si>
    <t>19.114th Jan</t>
  </si>
  <si>
    <t>2.127th</t>
  </si>
  <si>
    <t>1.720th</t>
  </si>
  <si>
    <t>2.826th</t>
  </si>
  <si>
    <t>1.17th</t>
  </si>
  <si>
    <t>3.912th</t>
  </si>
  <si>
    <t>1.17th Aug</t>
  </si>
  <si>
    <t>5.015th</t>
  </si>
  <si>
    <t>2.526th</t>
  </si>
  <si>
    <t>1.114th</t>
  </si>
  <si>
    <t>1.616th</t>
  </si>
  <si>
    <t>4.424th</t>
  </si>
  <si>
    <t>6.44th</t>
  </si>
  <si>
    <t>1.114th Jul</t>
  </si>
  <si>
    <t>3.311th</t>
  </si>
  <si>
    <t>1.723rd Jul</t>
  </si>
  <si>
    <t>5.026th</t>
  </si>
  <si>
    <t>3.622nd</t>
  </si>
  <si>
    <t>2.519th</t>
  </si>
  <si>
    <t>1.96th</t>
  </si>
  <si>
    <t>3.318th</t>
  </si>
  <si>
    <t>1.96th Aug</t>
  </si>
  <si>
    <t>9.59th</t>
  </si>
  <si>
    <t>5.224th</t>
  </si>
  <si>
    <t>17.422nd</t>
  </si>
  <si>
    <t>19.520th Feb</t>
  </si>
  <si>
    <t>6.76th</t>
  </si>
  <si>
    <t>3.323rd</t>
  </si>
  <si>
    <t>2.823rd</t>
  </si>
  <si>
    <t>1.72nd</t>
  </si>
  <si>
    <t>1.72nd Oct</t>
  </si>
  <si>
    <t>19.015th</t>
  </si>
  <si>
    <t>12.522nd</t>
  </si>
  <si>
    <t>19.015th Jan</t>
  </si>
  <si>
    <t>5.822nd</t>
  </si>
  <si>
    <t>1.224th</t>
  </si>
  <si>
    <t>0.96th</t>
  </si>
  <si>
    <t>0.722nd Aug</t>
  </si>
  <si>
    <t>19.79th Feb</t>
  </si>
  <si>
    <t>0.65th</t>
  </si>
  <si>
    <t>5.03rd</t>
  </si>
  <si>
    <t>0.65th Sep</t>
  </si>
  <si>
    <t>23.427th</t>
  </si>
  <si>
    <t>16.320th</t>
  </si>
  <si>
    <t>23.427th Feb</t>
  </si>
  <si>
    <t>6.815th</t>
  </si>
  <si>
    <t>5.016th</t>
  </si>
  <si>
    <t>2.125th</t>
  </si>
  <si>
    <t>1.810th</t>
  </si>
  <si>
    <t>3.222nd</t>
  </si>
  <si>
    <t>5.117th</t>
  </si>
  <si>
    <t>4.721st</t>
  </si>
  <si>
    <t>1.810th Jul</t>
  </si>
  <si>
    <t>8.520th</t>
  </si>
  <si>
    <t>17.44th Jan</t>
  </si>
  <si>
    <t>18.728th Jan</t>
  </si>
  <si>
    <t>6.127th</t>
  </si>
  <si>
    <t>3.321st</t>
  </si>
  <si>
    <t>5.013th</t>
  </si>
  <si>
    <t>2.213th Aug</t>
  </si>
  <si>
    <t>23.44th</t>
  </si>
  <si>
    <t>23.44th Jan</t>
  </si>
  <si>
    <t>12.91st</t>
  </si>
  <si>
    <t>4.212th</t>
  </si>
  <si>
    <t>0.130th</t>
  </si>
  <si>
    <t>0.716th</t>
  </si>
  <si>
    <t>2.922nd</t>
  </si>
  <si>
    <t>1.815th</t>
  </si>
  <si>
    <t>2.92nd</t>
  </si>
  <si>
    <t>4.619th</t>
  </si>
  <si>
    <t>9.219th</t>
  </si>
  <si>
    <t>0.130th Jun</t>
  </si>
  <si>
    <t>17.04th Mar</t>
  </si>
  <si>
    <t>18.126th</t>
  </si>
  <si>
    <t>19.225th Feb</t>
  </si>
  <si>
    <t>3.99th</t>
  </si>
  <si>
    <t>0.020th</t>
  </si>
  <si>
    <t>3.329th</t>
  </si>
  <si>
    <t>1.725th</t>
  </si>
  <si>
    <t>2.210th</t>
  </si>
  <si>
    <t>3.926th</t>
  </si>
  <si>
    <t>18.93rd Feb</t>
  </si>
  <si>
    <t>4.618th</t>
  </si>
  <si>
    <t>2.45th</t>
  </si>
  <si>
    <t>1.825th</t>
  </si>
  <si>
    <t>2.923rd</t>
  </si>
  <si>
    <t>3.315th</t>
  </si>
  <si>
    <t>3.43rd</t>
  </si>
  <si>
    <t>1.825th Jul</t>
  </si>
  <si>
    <t>19.04th Feb</t>
  </si>
  <si>
    <t>17.915th Feb</t>
  </si>
  <si>
    <t>4.114th</t>
  </si>
  <si>
    <t>1.112th</t>
  </si>
  <si>
    <t>5.622nd</t>
  </si>
  <si>
    <t>1.112th Sep</t>
  </si>
  <si>
    <t>21.423rd</t>
  </si>
  <si>
    <t>21.423rd Feb</t>
  </si>
  <si>
    <t>5.06th</t>
  </si>
  <si>
    <t>2.67th</t>
  </si>
  <si>
    <t>0.331st</t>
  </si>
  <si>
    <t>3.122nd</t>
  </si>
  <si>
    <t>4.211th</t>
  </si>
  <si>
    <t>-0.61st Aug</t>
  </si>
  <si>
    <t>19.927th Jan</t>
  </si>
  <si>
    <t>1.48th</t>
  </si>
  <si>
    <t>3.36th</t>
  </si>
  <si>
    <t>1.48th Sep</t>
  </si>
  <si>
    <t>18.22nd</t>
  </si>
  <si>
    <t>19.724th Feb</t>
  </si>
  <si>
    <t>4.725th</t>
  </si>
  <si>
    <t>4.28th</t>
  </si>
  <si>
    <t>1.91st</t>
  </si>
  <si>
    <t>2.212th</t>
  </si>
  <si>
    <t>3.94th</t>
  </si>
  <si>
    <t>8.16th</t>
  </si>
  <si>
    <t>1.124th Jun</t>
  </si>
  <si>
    <t>19.116th</t>
  </si>
  <si>
    <t>5.13rd</t>
  </si>
  <si>
    <t>19.116th Feb</t>
  </si>
  <si>
    <t>19.527th</t>
  </si>
  <si>
    <t>19.527th Jan</t>
  </si>
  <si>
    <t>5.020th</t>
  </si>
  <si>
    <t>3.930th</t>
  </si>
  <si>
    <t>1.113th</t>
  </si>
  <si>
    <t>1.113th Aug</t>
  </si>
  <si>
    <t>7.76th</t>
  </si>
  <si>
    <t>20.028th</t>
  </si>
  <si>
    <t>20.716th Mar</t>
  </si>
  <si>
    <t>6.829th</t>
  </si>
  <si>
    <t>5.326th</t>
  </si>
  <si>
    <t>2.912th</t>
  </si>
  <si>
    <t>3.119th</t>
  </si>
  <si>
    <t>2.216th</t>
  </si>
  <si>
    <t>3.615th</t>
  </si>
  <si>
    <t>5.616th</t>
  </si>
  <si>
    <t>6.520th</t>
  </si>
  <si>
    <t>2.216th Aug</t>
  </si>
  <si>
    <t>15.81st Jan</t>
  </si>
  <si>
    <t>19.317th</t>
  </si>
  <si>
    <t>19.519th Feb</t>
  </si>
  <si>
    <t>6.41st</t>
  </si>
  <si>
    <t>0.724th</t>
  </si>
  <si>
    <t>3.44th</t>
  </si>
  <si>
    <t>2.413th</t>
  </si>
  <si>
    <t>2.512th</t>
  </si>
  <si>
    <t>2.513th</t>
  </si>
  <si>
    <t>18.211th</t>
  </si>
  <si>
    <t>8.89th</t>
  </si>
  <si>
    <t>5.012th</t>
  </si>
  <si>
    <t>4.726th</t>
  </si>
  <si>
    <t>0.617th</t>
  </si>
  <si>
    <t>-0.418th</t>
  </si>
  <si>
    <t>1.94th</t>
  </si>
  <si>
    <t>1.413th</t>
  </si>
  <si>
    <t>3.18th</t>
  </si>
  <si>
    <t>4.215th</t>
  </si>
  <si>
    <t>4.23rd</t>
  </si>
  <si>
    <t>-0.418th Jun</t>
  </si>
  <si>
    <t>19.36th Jan</t>
  </si>
  <si>
    <t>18.220th</t>
  </si>
  <si>
    <t>19.66th Jan</t>
  </si>
  <si>
    <t>19.82nd Mar</t>
  </si>
  <si>
    <t>4.315th</t>
  </si>
  <si>
    <t>2.12nd</t>
  </si>
  <si>
    <t>4.27th</t>
  </si>
  <si>
    <t>0.713th</t>
  </si>
  <si>
    <t>1.023rd</t>
  </si>
  <si>
    <t>0.97th</t>
  </si>
  <si>
    <t>0.713th Aug</t>
  </si>
  <si>
    <t>19.814th</t>
  </si>
  <si>
    <t>11.429th</t>
  </si>
  <si>
    <t>19.814th Jan</t>
  </si>
  <si>
    <t>19.730th Jan</t>
  </si>
  <si>
    <t>20.715th Dec</t>
  </si>
  <si>
    <t>8.015th</t>
  </si>
  <si>
    <t>3.212th</t>
  </si>
  <si>
    <t>5.312th</t>
  </si>
  <si>
    <t>1.425th</t>
  </si>
  <si>
    <t>3.223rd</t>
  </si>
  <si>
    <t>3.614th</t>
  </si>
  <si>
    <t>4.931st</t>
  </si>
  <si>
    <t>3.26th</t>
  </si>
  <si>
    <t>4.213th</t>
  </si>
  <si>
    <t>1.425th Jul</t>
  </si>
  <si>
    <t>18.713th Feb</t>
  </si>
  <si>
    <t>18.812th</t>
  </si>
  <si>
    <t>20.74th</t>
  </si>
  <si>
    <t>19.38th</t>
  </si>
  <si>
    <t>20.74th Feb</t>
  </si>
  <si>
    <t>6.010th</t>
  </si>
  <si>
    <t>4.821st</t>
  </si>
  <si>
    <t>6.217th</t>
  </si>
  <si>
    <t>2.66th</t>
  </si>
  <si>
    <t>2.35th</t>
  </si>
  <si>
    <t>3.531st</t>
  </si>
  <si>
    <t>3.56th</t>
  </si>
  <si>
    <t>6.31st</t>
  </si>
  <si>
    <t>2.35th Jul</t>
  </si>
  <si>
    <t>18.425th Jan</t>
  </si>
  <si>
    <t>7.18th</t>
  </si>
  <si>
    <t>4.723rd</t>
  </si>
  <si>
    <t>3.825th</t>
  </si>
  <si>
    <t>2.528th</t>
  </si>
  <si>
    <t>1.427th</t>
  </si>
  <si>
    <t>1.416th</t>
  </si>
  <si>
    <t>0.424th</t>
  </si>
  <si>
    <t>1.722nd</t>
  </si>
  <si>
    <t>7.428th</t>
  </si>
  <si>
    <t>0.424th Sep</t>
  </si>
  <si>
    <t>9.116th</t>
  </si>
  <si>
    <t>7.524th</t>
  </si>
  <si>
    <t>18.020th Feb</t>
  </si>
  <si>
    <t>18.517th Feb</t>
  </si>
  <si>
    <t>5.119th</t>
  </si>
  <si>
    <t>4.221st</t>
  </si>
  <si>
    <t>3.013th</t>
  </si>
  <si>
    <t>1.66th</t>
  </si>
  <si>
    <t>2.626th</t>
  </si>
  <si>
    <t>1.66th Aug</t>
  </si>
  <si>
    <t>9.72nd</t>
  </si>
  <si>
    <t>2.313th</t>
  </si>
  <si>
    <t>1.128th</t>
  </si>
  <si>
    <t>4.122nd</t>
  </si>
  <si>
    <t>3.213th</t>
  </si>
  <si>
    <t>4.720th</t>
  </si>
  <si>
    <t>1.128th Jun</t>
  </si>
  <si>
    <t>8.78th</t>
  </si>
  <si>
    <t>19.827th</t>
  </si>
  <si>
    <t>20.230th Jan</t>
  </si>
  <si>
    <t>7.031st</t>
  </si>
  <si>
    <t>6.01st</t>
  </si>
  <si>
    <t>4.830th</t>
  </si>
  <si>
    <t>3.012th</t>
  </si>
  <si>
    <t>4.515th</t>
  </si>
  <si>
    <t>3.517th</t>
  </si>
  <si>
    <t>3.415th</t>
  </si>
  <si>
    <t>6.07th</t>
  </si>
  <si>
    <t>3.012th Jun</t>
  </si>
  <si>
    <t>20.12nd Jan</t>
  </si>
  <si>
    <t>4.228th</t>
  </si>
  <si>
    <t>4.614th</t>
  </si>
  <si>
    <t>0.827th</t>
  </si>
  <si>
    <t>-4.46th</t>
  </si>
  <si>
    <t>0.62nd</t>
  </si>
  <si>
    <t>6.17th</t>
  </si>
  <si>
    <t>-4.46th Aug</t>
  </si>
  <si>
    <t>17.728th Jan</t>
  </si>
  <si>
    <t>13.125th</t>
  </si>
  <si>
    <t>4.629th</t>
  </si>
  <si>
    <t>5.814th</t>
  </si>
  <si>
    <t>4.13rd</t>
  </si>
  <si>
    <t>3.811th</t>
  </si>
  <si>
    <t>4.32nd</t>
  </si>
  <si>
    <t>2.528th Jul</t>
  </si>
  <si>
    <t>5.63rd</t>
  </si>
  <si>
    <t>4.730th</t>
  </si>
  <si>
    <t>0.815th</t>
  </si>
  <si>
    <t>0.815th Sep</t>
  </si>
  <si>
    <t>7.75th</t>
  </si>
  <si>
    <t>17.025th Feb</t>
  </si>
  <si>
    <t>18.818th</t>
  </si>
  <si>
    <t>7.416th</t>
  </si>
  <si>
    <t>4.529th</t>
  </si>
  <si>
    <t>5.531st</t>
  </si>
  <si>
    <t>3.028th</t>
  </si>
  <si>
    <t>3.625th</t>
  </si>
  <si>
    <t>4.326th</t>
  </si>
  <si>
    <t>4.66th</t>
  </si>
  <si>
    <t>5.019th</t>
  </si>
  <si>
    <t>2.519th Jul</t>
  </si>
  <si>
    <t>3.13rd</t>
  </si>
  <si>
    <t>2.924th</t>
  </si>
  <si>
    <t>0.414th</t>
  </si>
  <si>
    <t>1.812th</t>
  </si>
  <si>
    <t>3.29th</t>
  </si>
  <si>
    <t>2.510th</t>
  </si>
  <si>
    <t>4.224th</t>
  </si>
  <si>
    <t>5.314th</t>
  </si>
  <si>
    <t>0.414th Jul</t>
  </si>
  <si>
    <t>11.323rd</t>
  </si>
  <si>
    <t>16.615th Feb</t>
  </si>
  <si>
    <t>20.423rd</t>
  </si>
  <si>
    <t>20.423rd Feb</t>
  </si>
  <si>
    <t>6.511th</t>
  </si>
  <si>
    <t>2.47th</t>
  </si>
  <si>
    <t>2.018th</t>
  </si>
  <si>
    <t>1.814th</t>
  </si>
  <si>
    <t>3.214th</t>
  </si>
  <si>
    <t>1.814th Sep</t>
  </si>
  <si>
    <t>8.213th</t>
  </si>
  <si>
    <t>1.715th</t>
  </si>
  <si>
    <t>1.718th Jun</t>
  </si>
  <si>
    <t>17.73rd Nov</t>
  </si>
  <si>
    <t>19.68th</t>
  </si>
  <si>
    <t>19.68th Feb</t>
  </si>
  <si>
    <t>8.63rd</t>
  </si>
  <si>
    <t>4.816th</t>
  </si>
  <si>
    <t>6.021st</t>
  </si>
  <si>
    <t>4.029th</t>
  </si>
  <si>
    <t>4.520th</t>
  </si>
  <si>
    <t>2.425th</t>
  </si>
  <si>
    <t>1.410th</t>
  </si>
  <si>
    <t>1.027th</t>
  </si>
  <si>
    <t>7.012th</t>
  </si>
  <si>
    <t>1.027th Oct</t>
  </si>
  <si>
    <t>4.431st</t>
  </si>
  <si>
    <t>0.731st</t>
  </si>
  <si>
    <t>5.05th</t>
  </si>
  <si>
    <t>7.410th</t>
  </si>
  <si>
    <t>18.029th Jan</t>
  </si>
  <si>
    <t>20.316th Mar</t>
  </si>
  <si>
    <t>6.510th</t>
  </si>
  <si>
    <t>5.627th</t>
  </si>
  <si>
    <t>4.43rd</t>
  </si>
  <si>
    <t>4.112th</t>
  </si>
  <si>
    <t>4.615th</t>
  </si>
  <si>
    <t>4.512th</t>
  </si>
  <si>
    <t>4.74th</t>
  </si>
  <si>
    <t>4.33rd</t>
  </si>
  <si>
    <t>7.01st</t>
  </si>
  <si>
    <t>4.112th Jul</t>
  </si>
  <si>
    <t>6.74th</t>
  </si>
  <si>
    <t>0.05th</t>
  </si>
  <si>
    <t>1.420th</t>
  </si>
  <si>
    <t>3.31st</t>
  </si>
  <si>
    <t>4.710th</t>
  </si>
  <si>
    <t>0.05th Jul</t>
  </si>
  <si>
    <t>5.726th</t>
  </si>
  <si>
    <t>2.411th</t>
  </si>
  <si>
    <t>4.510th</t>
  </si>
  <si>
    <t>5.416th</t>
  </si>
  <si>
    <t>7.68th</t>
  </si>
  <si>
    <t>2.411th Jul</t>
  </si>
  <si>
    <t>12.912th</t>
  </si>
  <si>
    <t>9.012th</t>
  </si>
  <si>
    <t>6.48th</t>
  </si>
  <si>
    <t>17.127th Jan</t>
  </si>
  <si>
    <t>7.46th</t>
  </si>
  <si>
    <t>3.021st</t>
  </si>
  <si>
    <t>4.02nd</t>
  </si>
  <si>
    <t>4.227th</t>
  </si>
  <si>
    <t>2.219th Jul</t>
  </si>
  <si>
    <t>20.730th</t>
  </si>
  <si>
    <t>18.61st Feb</t>
  </si>
  <si>
    <t>6.415th</t>
  </si>
  <si>
    <t>3.216th</t>
  </si>
  <si>
    <t>0.330th</t>
  </si>
  <si>
    <t>1.01st</t>
  </si>
  <si>
    <t>4.518th</t>
  </si>
  <si>
    <t>2.412th</t>
  </si>
  <si>
    <t>4.54th</t>
  </si>
  <si>
    <t>5.618th</t>
  </si>
  <si>
    <t>0.330th Jun</t>
  </si>
  <si>
    <t>7.57th</t>
  </si>
  <si>
    <t>1.423rd</t>
  </si>
  <si>
    <t>1.45th</t>
  </si>
  <si>
    <t>3.34th</t>
  </si>
  <si>
    <t>1.423rd Jun</t>
  </si>
  <si>
    <t>5.827th</t>
  </si>
  <si>
    <t>3.414th</t>
  </si>
  <si>
    <t>2.617th</t>
  </si>
  <si>
    <t>4.517th</t>
  </si>
  <si>
    <t>2.617th Aug</t>
  </si>
  <si>
    <t>7.129th</t>
  </si>
  <si>
    <t>1.426th</t>
  </si>
  <si>
    <t>3.911th</t>
  </si>
  <si>
    <t>1.125th Sep</t>
  </si>
  <si>
    <t>17.83rd Nov</t>
  </si>
  <si>
    <t>19.824th</t>
  </si>
  <si>
    <t>19.824th Feb</t>
  </si>
  <si>
    <t>5.221st</t>
  </si>
  <si>
    <t>5.220th</t>
  </si>
  <si>
    <t>3.727th</t>
  </si>
  <si>
    <t>2.319th</t>
  </si>
  <si>
    <t>4.427th</t>
  </si>
  <si>
    <t>5.320th</t>
  </si>
  <si>
    <t>4.87th</t>
  </si>
  <si>
    <t>2.018th Jun</t>
  </si>
  <si>
    <t>6.923rd</t>
  </si>
  <si>
    <t>1.720th Jul</t>
  </si>
  <si>
    <t>7.510th</t>
  </si>
  <si>
    <t>17.927th Jan</t>
  </si>
  <si>
    <t>16.516th</t>
  </si>
  <si>
    <t>18.81st Jan</t>
  </si>
  <si>
    <t>8.52nd</t>
  </si>
  <si>
    <t>4.612th</t>
  </si>
  <si>
    <t>3.822nd</t>
  </si>
  <si>
    <t>2.722nd</t>
  </si>
  <si>
    <t>0.125th</t>
  </si>
  <si>
    <t>3.82nd</t>
  </si>
  <si>
    <t>4.724th</t>
  </si>
  <si>
    <t>4.37th</t>
  </si>
  <si>
    <t>6.522nd</t>
  </si>
  <si>
    <t>0.125th Jul</t>
  </si>
  <si>
    <t>4.68th</t>
  </si>
  <si>
    <t>3.15th</t>
  </si>
  <si>
    <t>1.130th</t>
  </si>
  <si>
    <t>1.43rd</t>
  </si>
  <si>
    <t>5.310th</t>
  </si>
  <si>
    <t>5.825th</t>
  </si>
  <si>
    <t>0.62nd Jul</t>
  </si>
  <si>
    <t>10.210th</t>
  </si>
  <si>
    <t>19.117th</t>
  </si>
  <si>
    <t>18.622nd</t>
  </si>
  <si>
    <t>19.919th</t>
  </si>
  <si>
    <t>4.08th</t>
  </si>
  <si>
    <t>3.06th</t>
  </si>
  <si>
    <t>6.04th</t>
  </si>
  <si>
    <t>3.06th Aug</t>
  </si>
  <si>
    <t>6.827th</t>
  </si>
  <si>
    <t>5.424th</t>
  </si>
  <si>
    <t>3.410th</t>
  </si>
  <si>
    <t>3.812th</t>
  </si>
  <si>
    <t>1.312th</t>
  </si>
  <si>
    <t>1.69th</t>
  </si>
  <si>
    <t>1.312th Sep</t>
  </si>
  <si>
    <t>17.027th Jan</t>
  </si>
  <si>
    <t>10.425th</t>
  </si>
  <si>
    <t>6.523rd</t>
  </si>
  <si>
    <t>3.724th</t>
  </si>
  <si>
    <t>4.013th</t>
  </si>
  <si>
    <t>5.17th</t>
  </si>
  <si>
    <t>3.724th Jul</t>
  </si>
  <si>
    <t>5.01st</t>
  </si>
  <si>
    <t>1.729th</t>
  </si>
  <si>
    <t>2.34th</t>
  </si>
  <si>
    <t>5.810th</t>
  </si>
  <si>
    <t>1.729th Aug</t>
  </si>
  <si>
    <t>8.415th</t>
  </si>
  <si>
    <t>2.116th</t>
  </si>
  <si>
    <t>6.422nd</t>
  </si>
  <si>
    <t>2.116th Jun</t>
  </si>
  <si>
    <t>5.826th</t>
  </si>
  <si>
    <t>5.426th</t>
  </si>
  <si>
    <t>3.324th</t>
  </si>
  <si>
    <t>0.87th</t>
  </si>
  <si>
    <t>0.87th Jul</t>
  </si>
  <si>
    <t>18.84th</t>
  </si>
  <si>
    <t>6.825th</t>
  </si>
  <si>
    <t>6.519th</t>
  </si>
  <si>
    <t>18.84th Feb</t>
  </si>
  <si>
    <t>3.815th</t>
  </si>
  <si>
    <t>3.427th</t>
  </si>
  <si>
    <t>3.725th</t>
  </si>
  <si>
    <t>-2.028th</t>
  </si>
  <si>
    <t>6.611th</t>
  </si>
  <si>
    <t>6.913th</t>
  </si>
  <si>
    <t>-2.028th Sep</t>
  </si>
  <si>
    <t>2.828th Jul</t>
  </si>
  <si>
    <t>2.622nd</t>
  </si>
  <si>
    <t>1.816th</t>
  </si>
  <si>
    <t>2.320th</t>
  </si>
  <si>
    <t>4.88th</t>
  </si>
  <si>
    <t>3.210th</t>
  </si>
  <si>
    <t>1.122nd Jul</t>
  </si>
  <si>
    <t>1.123rd</t>
  </si>
  <si>
    <t>2.814th</t>
  </si>
  <si>
    <t>3.310th</t>
  </si>
  <si>
    <t>0.617th Jul</t>
  </si>
  <si>
    <t>7.112th</t>
  </si>
  <si>
    <t>18.827th Feb</t>
  </si>
  <si>
    <t>6.017th</t>
  </si>
  <si>
    <t>0.512th</t>
  </si>
  <si>
    <t>2.221st</t>
  </si>
  <si>
    <t>6.526th</t>
  </si>
  <si>
    <t>0.512th Jun</t>
  </si>
  <si>
    <t>0.619th</t>
  </si>
  <si>
    <t>2.229th</t>
  </si>
  <si>
    <t>5.66th</t>
  </si>
  <si>
    <t>0.619th Jul</t>
  </si>
  <si>
    <t>17.210th Mar</t>
  </si>
  <si>
    <t>2.428th</t>
  </si>
  <si>
    <t>1.87th</t>
  </si>
  <si>
    <t>2.420th</t>
  </si>
  <si>
    <t>5.65th</t>
  </si>
  <si>
    <t>1.87th Jul</t>
  </si>
  <si>
    <t>4.67th</t>
  </si>
  <si>
    <t>-0.626th</t>
  </si>
  <si>
    <t>2.231st</t>
  </si>
  <si>
    <t>0.61st</t>
  </si>
  <si>
    <t>-0.626th Jul</t>
  </si>
  <si>
    <t>8.528th</t>
  </si>
  <si>
    <t>18.018th Jan</t>
  </si>
  <si>
    <t>4.69th</t>
  </si>
  <si>
    <t>3.83rd</t>
  </si>
  <si>
    <t>1.528th</t>
  </si>
  <si>
    <t>1.623rd</t>
  </si>
  <si>
    <t>1.98th</t>
  </si>
  <si>
    <t>0.219th</t>
  </si>
  <si>
    <t>0.219th Sep</t>
  </si>
  <si>
    <t>2.816th</t>
  </si>
  <si>
    <t>2.816th Aug</t>
  </si>
  <si>
    <t>7.422nd</t>
  </si>
  <si>
    <t>19.520th Dec</t>
  </si>
  <si>
    <t>7.02nd</t>
  </si>
  <si>
    <t>8.47th</t>
  </si>
  <si>
    <t>3.431st</t>
  </si>
  <si>
    <t>2.422nd</t>
  </si>
  <si>
    <t>3.016th</t>
  </si>
  <si>
    <t>3.03rd</t>
  </si>
  <si>
    <t>5.011th</t>
  </si>
  <si>
    <t>2.422nd Jun</t>
  </si>
  <si>
    <t>6.119th</t>
  </si>
  <si>
    <t>5.031st</t>
  </si>
  <si>
    <t>1.721st</t>
  </si>
  <si>
    <t>1.721st Jun</t>
  </si>
  <si>
    <t>15.228th</t>
  </si>
  <si>
    <t>8.617th</t>
  </si>
  <si>
    <t>18.630th Dec</t>
  </si>
  <si>
    <t>6.521st</t>
  </si>
  <si>
    <t>3.616th</t>
  </si>
  <si>
    <t>3.59th</t>
  </si>
  <si>
    <t>3.830th</t>
  </si>
  <si>
    <t>6.020th</t>
  </si>
  <si>
    <t>1.714th Sep</t>
  </si>
  <si>
    <t>1.117th</t>
  </si>
  <si>
    <t>0.07th</t>
  </si>
  <si>
    <t>5.014th</t>
  </si>
  <si>
    <t>0.07th Jul</t>
  </si>
  <si>
    <t>6.623rd</t>
  </si>
  <si>
    <t>18.516th Mar</t>
  </si>
  <si>
    <t>3.67th</t>
  </si>
  <si>
    <t>4.023rd</t>
  </si>
  <si>
    <t>0.510th</t>
  </si>
  <si>
    <t>0.014th</t>
  </si>
  <si>
    <t>4.817th</t>
  </si>
  <si>
    <t>0.014th Aug</t>
  </si>
  <si>
    <t>-1.112th</t>
  </si>
  <si>
    <t>-0.624th</t>
  </si>
  <si>
    <t>4.415th</t>
  </si>
  <si>
    <t>-1.112th Jul</t>
  </si>
  <si>
    <t>18.829th Jan</t>
  </si>
  <si>
    <t>3.33rd</t>
  </si>
  <si>
    <t>2.84th Nov</t>
  </si>
  <si>
    <t>16.77th Feb</t>
  </si>
  <si>
    <t>0.010th</t>
  </si>
  <si>
    <t>0.010th Aug</t>
  </si>
  <si>
    <t>19.21st Feb</t>
  </si>
  <si>
    <t>3.87th</t>
  </si>
  <si>
    <t>1.616th Sep</t>
  </si>
  <si>
    <t>0.626th</t>
  </si>
  <si>
    <t>0.626th Aug</t>
  </si>
  <si>
    <t>10.98th</t>
  </si>
  <si>
    <t>16.526th Jan</t>
  </si>
  <si>
    <t>4.015th</t>
  </si>
  <si>
    <t>4.14th</t>
  </si>
  <si>
    <t>2.78th</t>
  </si>
  <si>
    <t>4.57th</t>
  </si>
  <si>
    <t>5.55th</t>
  </si>
  <si>
    <t>2.78th Jul</t>
  </si>
  <si>
    <t>6.126th</t>
  </si>
  <si>
    <t>0.624th Jun</t>
  </si>
  <si>
    <t>18.11st Feb</t>
  </si>
  <si>
    <t>6.02nd</t>
  </si>
  <si>
    <t>4.530th</t>
  </si>
  <si>
    <t>4.53rd</t>
  </si>
  <si>
    <t>3.115th</t>
  </si>
  <si>
    <t>3.115th Oct</t>
  </si>
  <si>
    <t>1.712th</t>
  </si>
  <si>
    <t>1.120th</t>
  </si>
  <si>
    <t>1.120th Oct</t>
  </si>
  <si>
    <t>16.518th Jan</t>
  </si>
  <si>
    <t>4.826th</t>
  </si>
  <si>
    <t>4.94th</t>
  </si>
  <si>
    <t>0.217th</t>
  </si>
  <si>
    <t>6.517th</t>
  </si>
  <si>
    <t>3.620th</t>
  </si>
  <si>
    <t>4.31st</t>
  </si>
  <si>
    <t>5.111th</t>
  </si>
  <si>
    <t>0.217th Aug</t>
  </si>
  <si>
    <t>7.220th</t>
  </si>
  <si>
    <t>3.319th</t>
  </si>
  <si>
    <t>1.75th</t>
  </si>
  <si>
    <t>3.92nd</t>
  </si>
  <si>
    <t>1.726th Apr</t>
  </si>
  <si>
    <t>8.72nd</t>
  </si>
  <si>
    <t>6.64th</t>
  </si>
  <si>
    <t>5.524th</t>
  </si>
  <si>
    <t>3.419th</t>
  </si>
  <si>
    <t>4.625th</t>
  </si>
  <si>
    <t>-1.020th</t>
  </si>
  <si>
    <t>7.06th</t>
  </si>
  <si>
    <t>-1.020th Sep</t>
  </si>
  <si>
    <t>0.02nd Jul</t>
  </si>
  <si>
    <t>5.913th</t>
  </si>
  <si>
    <t>2.731st</t>
  </si>
  <si>
    <t>3.529th</t>
  </si>
  <si>
    <t>2.731st Aug</t>
  </si>
  <si>
    <t>3.925th</t>
  </si>
  <si>
    <t>1.56th</t>
  </si>
  <si>
    <t>4.516th</t>
  </si>
  <si>
    <t>5.116th</t>
  </si>
  <si>
    <t>1.56th Jul</t>
  </si>
  <si>
    <t>2.89th</t>
  </si>
  <si>
    <t>0.630th</t>
  </si>
  <si>
    <t>4.42nd</t>
  </si>
  <si>
    <t>0.630th Sep</t>
  </si>
  <si>
    <t>5.230th</t>
  </si>
  <si>
    <t>5.38th</t>
  </si>
  <si>
    <t>3.626th</t>
  </si>
  <si>
    <t>1.611th</t>
  </si>
  <si>
    <t>2.51st</t>
  </si>
  <si>
    <t>4.26th</t>
  </si>
  <si>
    <t>1.611th Aug</t>
  </si>
  <si>
    <t>4.812th</t>
  </si>
  <si>
    <t>1.728th Oct</t>
  </si>
  <si>
    <t>7.027th</t>
  </si>
  <si>
    <t>3.518th</t>
  </si>
  <si>
    <t>3.510th</t>
  </si>
  <si>
    <t>1.84th</t>
  </si>
  <si>
    <t>4.04th</t>
  </si>
  <si>
    <t>4.225th</t>
  </si>
  <si>
    <t>1.84th Aug</t>
  </si>
  <si>
    <t>4.022nd</t>
  </si>
  <si>
    <t>3.030th</t>
  </si>
  <si>
    <t>3.029th</t>
  </si>
  <si>
    <t>3.68th</t>
  </si>
  <si>
    <t>4.65th</t>
  </si>
  <si>
    <t>3.030th Jul</t>
  </si>
  <si>
    <t>0.628th</t>
  </si>
  <si>
    <t>0.615th</t>
  </si>
  <si>
    <t>1.15th</t>
  </si>
  <si>
    <t>0.628th Jun</t>
  </si>
  <si>
    <t>3.629th</t>
  </si>
  <si>
    <t>3.09th</t>
  </si>
  <si>
    <t>4.025th</t>
  </si>
  <si>
    <t>3.09th Jul</t>
  </si>
  <si>
    <t>3.314th</t>
  </si>
  <si>
    <t>1.72nd Aug</t>
  </si>
  <si>
    <t>4.012th</t>
  </si>
  <si>
    <t>2.027th</t>
  </si>
  <si>
    <t>2.328th</t>
  </si>
  <si>
    <t>1.217th</t>
  </si>
  <si>
    <t>5.43rd</t>
  </si>
  <si>
    <t>1.217th Oct</t>
  </si>
  <si>
    <t>4.313th</t>
  </si>
  <si>
    <t>1.723rd May</t>
  </si>
  <si>
    <t>5.731st</t>
  </si>
  <si>
    <t>2.717th</t>
  </si>
  <si>
    <t>1.610th</t>
  </si>
  <si>
    <t>3.921st</t>
  </si>
  <si>
    <t>5.11st</t>
  </si>
  <si>
    <t>1.610th Sep</t>
  </si>
  <si>
    <t>0.611th</t>
  </si>
  <si>
    <t>6.25th</t>
  </si>
  <si>
    <t>0.611th Aug</t>
  </si>
  <si>
    <t>0.725th</t>
  </si>
  <si>
    <t>3.729th</t>
  </si>
  <si>
    <t>1.227th</t>
  </si>
  <si>
    <t>3.125th</t>
  </si>
  <si>
    <t>4.627th</t>
  </si>
  <si>
    <t>5.82nd</t>
  </si>
  <si>
    <t>5.25th</t>
  </si>
  <si>
    <t>0.725th Jun</t>
  </si>
  <si>
    <t>0.628th Jul</t>
  </si>
  <si>
    <t>9.12nd</t>
  </si>
  <si>
    <t>4.39th</t>
  </si>
  <si>
    <t>3.226th</t>
  </si>
  <si>
    <t>1.812th Sep</t>
  </si>
  <si>
    <t>2.522nd</t>
  </si>
  <si>
    <t>0.08th</t>
  </si>
  <si>
    <t>0.08th Jul</t>
  </si>
  <si>
    <t>7.66th</t>
  </si>
  <si>
    <t>4.210th</t>
  </si>
  <si>
    <t>0.81st</t>
  </si>
  <si>
    <t>5.218th</t>
  </si>
  <si>
    <t>4.229th</t>
  </si>
  <si>
    <t>4.82nd</t>
  </si>
  <si>
    <t>0.81st Aug</t>
  </si>
  <si>
    <t>1.118th</t>
  </si>
  <si>
    <t>0.614th Aug</t>
  </si>
  <si>
    <t>6.914th</t>
  </si>
  <si>
    <t>3.514th</t>
  </si>
  <si>
    <t>3.08th</t>
  </si>
  <si>
    <t>0.95th</t>
  </si>
  <si>
    <t>5.213th</t>
  </si>
  <si>
    <t>5.412th</t>
  </si>
  <si>
    <t>0.95th Aug</t>
  </si>
  <si>
    <t>1.719th</t>
  </si>
  <si>
    <t>3.330th</t>
  </si>
  <si>
    <t>1.126th Jun</t>
  </si>
  <si>
    <t>4.118th</t>
  </si>
  <si>
    <t>1.724th Jul</t>
  </si>
  <si>
    <t>1.115th</t>
  </si>
  <si>
    <t>5.68th</t>
  </si>
  <si>
    <t>1.115th Jun</t>
  </si>
  <si>
    <t>7.931st</t>
  </si>
  <si>
    <t>6.012th</t>
  </si>
  <si>
    <t>3.630th</t>
  </si>
  <si>
    <t>0.830th</t>
  </si>
  <si>
    <t>5.24th</t>
  </si>
  <si>
    <t>0.830th Sep</t>
  </si>
  <si>
    <t>0.619th Sep</t>
  </si>
  <si>
    <t>8.031st</t>
  </si>
  <si>
    <t>5.816th</t>
  </si>
  <si>
    <t>1.28th</t>
  </si>
  <si>
    <t>3.730th</t>
  </si>
  <si>
    <t>4.016th</t>
  </si>
  <si>
    <t>6.55th</t>
  </si>
  <si>
    <t>5.73rd</t>
  </si>
  <si>
    <t>1.28th Jul</t>
  </si>
  <si>
    <t>2.831st</t>
  </si>
  <si>
    <t>2.228th Jul</t>
  </si>
  <si>
    <t>6.813th</t>
  </si>
  <si>
    <t>3.719th</t>
  </si>
  <si>
    <t>4.09th</t>
  </si>
  <si>
    <t>5.817th</t>
  </si>
  <si>
    <t>5.59th</t>
  </si>
  <si>
    <t>3.327th Jun</t>
  </si>
  <si>
    <t>3.526th</t>
  </si>
  <si>
    <t>1.78th Jul</t>
  </si>
  <si>
    <t>4.85th</t>
  </si>
  <si>
    <t>4.226th</t>
  </si>
  <si>
    <t>3.48th</t>
  </si>
  <si>
    <t>1.731st</t>
  </si>
  <si>
    <t>5.225th</t>
  </si>
  <si>
    <t>6.83rd</t>
  </si>
  <si>
    <t>1.731st Aug</t>
  </si>
  <si>
    <t>6.031st</t>
  </si>
  <si>
    <t>0.17th</t>
  </si>
  <si>
    <t>2.718th</t>
  </si>
  <si>
    <t>3.020th</t>
  </si>
  <si>
    <t>4.62nd</t>
  </si>
  <si>
    <t>7.121st</t>
  </si>
  <si>
    <t>0.17th Jun</t>
  </si>
  <si>
    <t>8.214th</t>
  </si>
  <si>
    <t>10.514th</t>
  </si>
  <si>
    <t>5.75th</t>
  </si>
  <si>
    <t>4.914th</t>
  </si>
  <si>
    <t>1.06th</t>
  </si>
  <si>
    <t>7.013th</t>
  </si>
  <si>
    <t>7.020th</t>
  </si>
  <si>
    <t>1.06th Aug</t>
  </si>
  <si>
    <t>6.025th</t>
  </si>
  <si>
    <t>6.528th</t>
  </si>
  <si>
    <t>3.519th</t>
  </si>
  <si>
    <t>2.53rd</t>
  </si>
  <si>
    <t>3.831st</t>
  </si>
  <si>
    <t>2.95th</t>
  </si>
  <si>
    <t>3.017th</t>
  </si>
  <si>
    <t>2.53rd Jul</t>
  </si>
  <si>
    <t>5.219th</t>
  </si>
  <si>
    <t>2.015th</t>
  </si>
  <si>
    <t>3.511th</t>
  </si>
  <si>
    <t>2.015th Jul</t>
  </si>
  <si>
    <t>2.030th</t>
  </si>
  <si>
    <t>4.519th</t>
  </si>
  <si>
    <t>2.030th Apr</t>
  </si>
  <si>
    <t>5.228th</t>
  </si>
  <si>
    <t>3.627th</t>
  </si>
  <si>
    <t>2.012th</t>
  </si>
  <si>
    <t>2.518th</t>
  </si>
  <si>
    <t>4.018th</t>
  </si>
  <si>
    <t>5.520th</t>
  </si>
  <si>
    <t>0.014th Sep</t>
  </si>
  <si>
    <t>4.028th</t>
  </si>
  <si>
    <t>1.51st</t>
  </si>
  <si>
    <t>1.51st Aug</t>
  </si>
  <si>
    <t>6.124th</t>
  </si>
  <si>
    <t>1.614th</t>
  </si>
  <si>
    <t>-0.825th</t>
  </si>
  <si>
    <t>1.44th</t>
  </si>
  <si>
    <t>2.929th</t>
  </si>
  <si>
    <t>2.38th</t>
  </si>
  <si>
    <t>5.31st</t>
  </si>
  <si>
    <t>-0.825th Jul</t>
  </si>
  <si>
    <t>7.530th</t>
  </si>
  <si>
    <t>4.014th</t>
  </si>
  <si>
    <t>2.010th</t>
  </si>
  <si>
    <t>3.513th</t>
  </si>
  <si>
    <t>4.031st</t>
  </si>
  <si>
    <t>4.52nd</t>
  </si>
  <si>
    <t>2.010th Jul</t>
  </si>
  <si>
    <t>5.226th</t>
  </si>
  <si>
    <t>3.617th</t>
  </si>
  <si>
    <t>-0.123rd</t>
  </si>
  <si>
    <t>0.612th</t>
  </si>
  <si>
    <t>-0.123rd Jul</t>
  </si>
  <si>
    <t>4.526th</t>
  </si>
  <si>
    <t>2.618th</t>
  </si>
  <si>
    <t>3.416th</t>
  </si>
  <si>
    <t>3.27th</t>
  </si>
  <si>
    <t>6.011th</t>
  </si>
  <si>
    <t>2.618th May</t>
  </si>
  <si>
    <t>5.428th</t>
  </si>
  <si>
    <t>6.08th</t>
  </si>
  <si>
    <t>5.130th</t>
  </si>
  <si>
    <t>1.526th</t>
  </si>
  <si>
    <t>2.129th</t>
  </si>
  <si>
    <t>-1.229th</t>
  </si>
  <si>
    <t>-1.41st</t>
  </si>
  <si>
    <t>0.01st</t>
  </si>
  <si>
    <t>0.912th</t>
  </si>
  <si>
    <t>-1.41st Jul</t>
  </si>
  <si>
    <t>6.29th</t>
  </si>
  <si>
    <t>2.43rd</t>
  </si>
  <si>
    <t>2.610th</t>
  </si>
  <si>
    <t>6.518th</t>
  </si>
  <si>
    <t>1.417th Jul</t>
  </si>
  <si>
    <t>5.928th</t>
  </si>
  <si>
    <t>2.311th</t>
  </si>
  <si>
    <t>-1.03rd</t>
  </si>
  <si>
    <t>-1.416th</t>
  </si>
  <si>
    <t>0.625th</t>
  </si>
  <si>
    <t>0.012th</t>
  </si>
  <si>
    <t>1.18th</t>
  </si>
  <si>
    <t>4.714th</t>
  </si>
  <si>
    <t>3.512th</t>
  </si>
  <si>
    <t>-1.416th Jul</t>
  </si>
  <si>
    <t>5.77th</t>
  </si>
  <si>
    <t>0.529th</t>
  </si>
  <si>
    <t>2.720th</t>
  </si>
  <si>
    <t>3.04th</t>
  </si>
  <si>
    <t>0.529th Jun</t>
  </si>
  <si>
    <t>4.328th</t>
  </si>
  <si>
    <t>0.320th</t>
  </si>
  <si>
    <t>-0.86th</t>
  </si>
  <si>
    <t>0.623rd</t>
  </si>
  <si>
    <t>0.63rd</t>
  </si>
  <si>
    <t>-0.86th Jun</t>
  </si>
  <si>
    <t>8.024th</t>
  </si>
  <si>
    <t>7.126th</t>
  </si>
  <si>
    <t>5.510th</t>
  </si>
  <si>
    <t>3.528th</t>
  </si>
  <si>
    <t>2.612th</t>
  </si>
  <si>
    <t>5.41st</t>
  </si>
  <si>
    <t>2.313th Jul</t>
  </si>
  <si>
    <t>2.99th</t>
  </si>
  <si>
    <t>1.817th</t>
  </si>
  <si>
    <t>-1.626th</t>
  </si>
  <si>
    <t>-0.711th</t>
  </si>
  <si>
    <t>1.717th</t>
  </si>
  <si>
    <t>4.314th</t>
  </si>
  <si>
    <t>-1.626th Jul</t>
  </si>
  <si>
    <t>2.723rd</t>
  </si>
  <si>
    <t>2.031st</t>
  </si>
  <si>
    <t>1.020th</t>
  </si>
  <si>
    <t>4.34th</t>
  </si>
  <si>
    <t>5.512th</t>
  </si>
  <si>
    <t>1.020th Aug</t>
  </si>
  <si>
    <t>7.120th</t>
  </si>
  <si>
    <t>5.720th</t>
  </si>
  <si>
    <t>2.728th</t>
  </si>
  <si>
    <t>1.028th</t>
  </si>
  <si>
    <t>0.816th</t>
  </si>
  <si>
    <t>0.14th</t>
  </si>
  <si>
    <t>0.920th</t>
  </si>
  <si>
    <t>4.06th</t>
  </si>
  <si>
    <t>0.012th Oct</t>
  </si>
  <si>
    <t>-0.118th</t>
  </si>
  <si>
    <t>1.313th</t>
  </si>
  <si>
    <t>1.89th</t>
  </si>
  <si>
    <t>4.121st</t>
  </si>
  <si>
    <t>5.917th</t>
  </si>
  <si>
    <t>-0.118th Jul</t>
  </si>
  <si>
    <t>5.923rd</t>
  </si>
  <si>
    <t>3.425th</t>
  </si>
  <si>
    <t>0.79th</t>
  </si>
  <si>
    <t>1.61st</t>
  </si>
  <si>
    <t>1.826th</t>
  </si>
  <si>
    <t>3.76th</t>
  </si>
  <si>
    <t>0.79th Jun</t>
  </si>
  <si>
    <t>7.022nd</t>
  </si>
  <si>
    <t>0.621st</t>
  </si>
  <si>
    <t>3.524th</t>
  </si>
  <si>
    <t>3.829th</t>
  </si>
  <si>
    <t>0.621st Jun</t>
  </si>
  <si>
    <t>0.04th</t>
  </si>
  <si>
    <t>5.017th</t>
  </si>
  <si>
    <t>8.023rd</t>
  </si>
  <si>
    <t>5.331st</t>
  </si>
  <si>
    <t>2.013th</t>
  </si>
  <si>
    <t>3.010th</t>
  </si>
  <si>
    <t>3.02nd</t>
  </si>
  <si>
    <t>6.619th</t>
  </si>
  <si>
    <t>2.013th Jul</t>
  </si>
  <si>
    <t>5.529th</t>
  </si>
  <si>
    <t>1.513th</t>
  </si>
  <si>
    <t>1.513th Sep</t>
  </si>
  <si>
    <t>6.425th</t>
  </si>
  <si>
    <t>1.79th May</t>
  </si>
  <si>
    <t>2.020th</t>
  </si>
  <si>
    <t>2.628th</t>
  </si>
  <si>
    <t>2.020th Jul</t>
  </si>
  <si>
    <t>0.016th</t>
  </si>
  <si>
    <t>1.422nd</t>
  </si>
  <si>
    <t>7.117th</t>
  </si>
  <si>
    <t>5.316th</t>
  </si>
  <si>
    <t>1.521st</t>
  </si>
  <si>
    <t>2.025th</t>
  </si>
  <si>
    <t>5.511th</t>
  </si>
  <si>
    <t>1.521st Jul</t>
  </si>
  <si>
    <t>-0.425th</t>
  </si>
  <si>
    <t>0.031st</t>
  </si>
  <si>
    <t>-0.71st</t>
  </si>
  <si>
    <t>2.730th</t>
  </si>
  <si>
    <t>-0.71st Aug</t>
  </si>
  <si>
    <t>4.522nd</t>
  </si>
  <si>
    <t>4.79th</t>
  </si>
  <si>
    <t>4.218th</t>
  </si>
  <si>
    <t>1.022nd</t>
  </si>
  <si>
    <t>1.512th</t>
  </si>
  <si>
    <t>3.220th</t>
  </si>
  <si>
    <t>4.29th</t>
  </si>
  <si>
    <t>1.022nd Jul</t>
  </si>
  <si>
    <t>5.617th</t>
  </si>
  <si>
    <t>1.820th</t>
  </si>
  <si>
    <t>-0.820th</t>
  </si>
  <si>
    <t>-1.14th</t>
  </si>
  <si>
    <t>-0.816th</t>
  </si>
  <si>
    <t>-1.14th Aug</t>
  </si>
  <si>
    <t>2.014th</t>
  </si>
  <si>
    <t>2.721st</t>
  </si>
  <si>
    <t>2.23rd</t>
  </si>
  <si>
    <t>1.62nd Sep</t>
  </si>
  <si>
    <t>1.25th</t>
  </si>
  <si>
    <t>1.823rd</t>
  </si>
  <si>
    <t>4.01st</t>
  </si>
  <si>
    <t>2.315th</t>
  </si>
  <si>
    <t>4.58th</t>
  </si>
  <si>
    <t>2.74th</t>
  </si>
  <si>
    <t>2.07th</t>
  </si>
  <si>
    <t>2.09th</t>
  </si>
  <si>
    <t>1.713th Jun</t>
  </si>
  <si>
    <t>-2.825th</t>
  </si>
  <si>
    <t>-2.218th</t>
  </si>
  <si>
    <t>-1.717th</t>
  </si>
  <si>
    <t>-0.617th</t>
  </si>
  <si>
    <t>-1.714th</t>
  </si>
  <si>
    <t>-2.825th May</t>
  </si>
  <si>
    <t>5.831st</t>
  </si>
  <si>
    <t>1.730th</t>
  </si>
  <si>
    <t>-0.628th</t>
  </si>
  <si>
    <t>0.620th</t>
  </si>
  <si>
    <t>5.34th</t>
  </si>
  <si>
    <t>-0.628th Jun</t>
  </si>
  <si>
    <t>3.429th</t>
  </si>
  <si>
    <t>1.08th</t>
  </si>
  <si>
    <t>3.78th</t>
  </si>
  <si>
    <t>3.98th</t>
  </si>
  <si>
    <t>-2.812th</t>
  </si>
  <si>
    <t>-3.32nd</t>
  </si>
  <si>
    <t>-2.82nd</t>
  </si>
  <si>
    <t>-3.32nd Jul</t>
  </si>
  <si>
    <t>5.711th</t>
  </si>
  <si>
    <t>7.517th</t>
  </si>
  <si>
    <t>-0.628th Jul</t>
  </si>
  <si>
    <t>3.126th</t>
  </si>
  <si>
    <t>2.217th</t>
  </si>
  <si>
    <t>-0.211th</t>
  </si>
  <si>
    <t>-0.32nd</t>
  </si>
  <si>
    <t>1.421st</t>
  </si>
  <si>
    <t>1.527th</t>
  </si>
  <si>
    <t>2.87th</t>
  </si>
  <si>
    <t>-0.32nd Jul</t>
  </si>
  <si>
    <t>5.39th</t>
  </si>
  <si>
    <t>2.418th</t>
  </si>
  <si>
    <t>1.67th</t>
  </si>
  <si>
    <t>0.73rd</t>
  </si>
  <si>
    <t>1.26th</t>
  </si>
  <si>
    <t>4.912th</t>
  </si>
  <si>
    <t>0.73rd Aug</t>
  </si>
  <si>
    <t>-1.123rd</t>
  </si>
  <si>
    <t>-3.927th</t>
  </si>
  <si>
    <t>-2.826th</t>
  </si>
  <si>
    <t>-3.313th</t>
  </si>
  <si>
    <t>-0.619th</t>
  </si>
  <si>
    <t>0.015th</t>
  </si>
  <si>
    <t>2.82nd</t>
  </si>
  <si>
    <t>-3.927th Jun</t>
  </si>
  <si>
    <t>4.729th</t>
  </si>
  <si>
    <t>-0.630th</t>
  </si>
  <si>
    <t>0.311th</t>
  </si>
  <si>
    <t>6.33rd</t>
  </si>
  <si>
    <t>-0.630th Jul</t>
  </si>
  <si>
    <t>5.57th</t>
  </si>
  <si>
    <t>5.123rd</t>
  </si>
  <si>
    <t>3.118th</t>
  </si>
  <si>
    <t>0.18th</t>
  </si>
  <si>
    <t>1.320th</t>
  </si>
  <si>
    <t>4.59th</t>
  </si>
  <si>
    <t>0.18th Jul</t>
  </si>
  <si>
    <t>4.827th</t>
  </si>
  <si>
    <t>2.59th</t>
  </si>
  <si>
    <t>3.015th</t>
  </si>
  <si>
    <t>4.020th</t>
  </si>
  <si>
    <t>-2.231st</t>
  </si>
  <si>
    <t>-5.61st</t>
  </si>
  <si>
    <t>-6.110th</t>
  </si>
  <si>
    <t>-0.67th</t>
  </si>
  <si>
    <t>6.317th</t>
  </si>
  <si>
    <t>0.224th</t>
  </si>
  <si>
    <t>-0.33rd</t>
  </si>
  <si>
    <t>1.71st</t>
  </si>
  <si>
    <t>5.728th</t>
  </si>
  <si>
    <t>-0.33rd Aug</t>
  </si>
  <si>
    <t>3.23rd</t>
  </si>
  <si>
    <t>-1.620th</t>
  </si>
  <si>
    <t>-1.426th</t>
  </si>
  <si>
    <t>-1.817th</t>
  </si>
  <si>
    <t>0.429th</t>
  </si>
  <si>
    <t>1.315th</t>
  </si>
  <si>
    <t>-1.817th Jul</t>
  </si>
  <si>
    <t>8.013th</t>
  </si>
  <si>
    <t>3.031st</t>
  </si>
  <si>
    <t>0.010th Jul</t>
  </si>
  <si>
    <t>-1.131st</t>
  </si>
  <si>
    <t>-1.726th</t>
  </si>
  <si>
    <t>-1.115th</t>
  </si>
  <si>
    <t>2.06th</t>
  </si>
  <si>
    <t>0.918th</t>
  </si>
  <si>
    <t>2.719th</t>
  </si>
  <si>
    <t>3.520th</t>
  </si>
  <si>
    <t>0.630th Jul</t>
  </si>
  <si>
    <t>7.119th</t>
  </si>
  <si>
    <t>-1.312th</t>
  </si>
  <si>
    <t>-0.331st</t>
  </si>
  <si>
    <t>4.928th</t>
  </si>
  <si>
    <t>4.913th</t>
  </si>
  <si>
    <t>-1.312th Jul</t>
  </si>
  <si>
    <t>7.017th</t>
  </si>
  <si>
    <t>3.022nd</t>
  </si>
  <si>
    <t>4.024th</t>
  </si>
  <si>
    <t>3.022nd Jun</t>
  </si>
  <si>
    <t>5.324th</t>
  </si>
  <si>
    <t>-0.81st</t>
  </si>
  <si>
    <t>-0.311th</t>
  </si>
  <si>
    <t>7.918th</t>
  </si>
  <si>
    <t>-0.316th</t>
  </si>
  <si>
    <t>0.91st</t>
  </si>
  <si>
    <t>2.520th</t>
  </si>
  <si>
    <t>6.93rd</t>
  </si>
  <si>
    <t>-0.316th Jul</t>
  </si>
  <si>
    <t>5.429th</t>
  </si>
  <si>
    <t>1.41st</t>
  </si>
  <si>
    <t>0.427th</t>
  </si>
  <si>
    <t>0.427th Aug</t>
  </si>
  <si>
    <t>3.016th May</t>
  </si>
  <si>
    <t>4.22nd</t>
  </si>
  <si>
    <t>0.030th</t>
  </si>
  <si>
    <t>-4.43rd</t>
  </si>
  <si>
    <t>-4.424th</t>
  </si>
  <si>
    <t>-3.924th</t>
  </si>
  <si>
    <t>-3.329th</t>
  </si>
  <si>
    <t>-4.47th</t>
  </si>
  <si>
    <t>0.323rd</t>
  </si>
  <si>
    <t>-4.43rd May</t>
  </si>
  <si>
    <t>1.928th</t>
  </si>
  <si>
    <t>0.411th</t>
  </si>
  <si>
    <t>-0.227th</t>
  </si>
  <si>
    <t>0.47th</t>
  </si>
  <si>
    <t>-0.227th Jul</t>
  </si>
  <si>
    <t>1.322nd</t>
  </si>
  <si>
    <t>0.22nd</t>
  </si>
  <si>
    <t>2.28th</t>
  </si>
  <si>
    <t>0.22nd Aug</t>
  </si>
  <si>
    <t>3.014th</t>
  </si>
  <si>
    <t>4.017th</t>
  </si>
  <si>
    <t>7.028th</t>
  </si>
  <si>
    <t>3.014th Jul</t>
  </si>
  <si>
    <t>-2.325th</t>
  </si>
  <si>
    <t>-3.327th</t>
  </si>
  <si>
    <t>-5.027th</t>
  </si>
  <si>
    <t>-5.612th</t>
  </si>
  <si>
    <t>-2.71st</t>
  </si>
  <si>
    <t>-3.913th</t>
  </si>
  <si>
    <t>1.418th</t>
  </si>
  <si>
    <t>3.16th</t>
  </si>
  <si>
    <t>-5.612th Jul</t>
  </si>
  <si>
    <t>0.822nd</t>
  </si>
  <si>
    <t>0.03rd Aug</t>
  </si>
  <si>
    <t>7.225th</t>
  </si>
  <si>
    <t>0.823rd</t>
  </si>
  <si>
    <t>-1.124th</t>
  </si>
  <si>
    <t>1.131st</t>
  </si>
  <si>
    <t>2.214th</t>
  </si>
  <si>
    <t>-1.124th Jun</t>
  </si>
  <si>
    <t>4.027th</t>
  </si>
  <si>
    <t>3.019th</t>
  </si>
  <si>
    <t>7.011th</t>
  </si>
  <si>
    <t>3.021st Aug</t>
  </si>
  <si>
    <t>-1.129th</t>
  </si>
  <si>
    <t>-3.025th</t>
  </si>
  <si>
    <t>-3.916th</t>
  </si>
  <si>
    <t>-3.919th</t>
  </si>
  <si>
    <t>-1.014th</t>
  </si>
  <si>
    <t>-3.916th Jul</t>
  </si>
  <si>
    <t>0.928th</t>
  </si>
  <si>
    <t>-0.423rd</t>
  </si>
  <si>
    <t>-1.59th</t>
  </si>
  <si>
    <t>0.225th</t>
  </si>
  <si>
    <t>-1.59th Jul</t>
  </si>
  <si>
    <t>2.023rd</t>
  </si>
  <si>
    <t>4.026th</t>
  </si>
  <si>
    <t>7.015th</t>
  </si>
  <si>
    <t>2.023rd Aug</t>
  </si>
  <si>
    <t>1.36th</t>
  </si>
  <si>
    <t>-0.64th</t>
  </si>
  <si>
    <t>-1.729th</t>
  </si>
  <si>
    <t>-1.29th</t>
  </si>
  <si>
    <t>-1.77th</t>
  </si>
  <si>
    <t>0.86th</t>
  </si>
  <si>
    <t>-1.729th Jun</t>
  </si>
  <si>
    <t>1.030th</t>
  </si>
  <si>
    <t>0.625th Aug</t>
  </si>
  <si>
    <t>2.69th</t>
  </si>
  <si>
    <t>6.21st</t>
  </si>
  <si>
    <t>2.51st Sep</t>
  </si>
  <si>
    <t>6.029th</t>
  </si>
  <si>
    <t>6.35th</t>
  </si>
  <si>
    <t>0.814th</t>
  </si>
  <si>
    <t>-0.66th</t>
  </si>
  <si>
    <t>-1.718th</t>
  </si>
  <si>
    <t>-0.618th</t>
  </si>
  <si>
    <t>4.21st</t>
  </si>
  <si>
    <t>-1.718th Jul</t>
  </si>
  <si>
    <t>2.712th</t>
  </si>
  <si>
    <t>0.26th</t>
  </si>
  <si>
    <t>-0.131st</t>
  </si>
  <si>
    <t>3.120th</t>
  </si>
  <si>
    <t>-0.131st Aug</t>
  </si>
  <si>
    <t>3.66th</t>
  </si>
  <si>
    <t>-1.17th</t>
  </si>
  <si>
    <t>2.312th</t>
  </si>
  <si>
    <t>4.76th</t>
  </si>
  <si>
    <t>-1.17th Jun</t>
  </si>
  <si>
    <t>2.120th</t>
  </si>
  <si>
    <t>1.931st</t>
  </si>
  <si>
    <t>1.212th</t>
  </si>
  <si>
    <t>2.916th</t>
  </si>
  <si>
    <t>1.212th Sep</t>
  </si>
  <si>
    <t>1.923rd</t>
  </si>
  <si>
    <t>-1.429th</t>
  </si>
  <si>
    <t>-2.622nd</t>
  </si>
  <si>
    <t>-2.89th</t>
  </si>
  <si>
    <t>0.112th</t>
  </si>
  <si>
    <t>-0.114th</t>
  </si>
  <si>
    <t>-2.89th Jul</t>
  </si>
  <si>
    <t>-1.224th</t>
  </si>
  <si>
    <t>4.911th</t>
  </si>
  <si>
    <t>5.93rd</t>
  </si>
  <si>
    <t>-1.224th Jun</t>
  </si>
  <si>
    <t>-1.216th</t>
  </si>
  <si>
    <t>1.514th</t>
  </si>
  <si>
    <t>2.914th</t>
  </si>
  <si>
    <t>-1.216th Jul</t>
  </si>
  <si>
    <t>7.919th</t>
  </si>
  <si>
    <t>0.812th Aug</t>
  </si>
  <si>
    <t>5.812th</t>
  </si>
  <si>
    <t>-0.130th</t>
  </si>
  <si>
    <t>-0.823rd</t>
  </si>
  <si>
    <t>-2.322nd</t>
  </si>
  <si>
    <t>-2.414th</t>
  </si>
  <si>
    <t>0.521st</t>
  </si>
  <si>
    <t>-2.414th Jul</t>
  </si>
  <si>
    <t>3.124th</t>
  </si>
  <si>
    <t>-0.625th</t>
  </si>
  <si>
    <t>-0.411th</t>
  </si>
  <si>
    <t>2.93rd</t>
  </si>
  <si>
    <t>6.427th</t>
  </si>
  <si>
    <t>-0.625th Jun</t>
  </si>
  <si>
    <t>-1.512th</t>
  </si>
  <si>
    <t>-1.126th</t>
  </si>
  <si>
    <t>-0.115th</t>
  </si>
  <si>
    <t>0.011th</t>
  </si>
  <si>
    <t>1.85th</t>
  </si>
  <si>
    <t>7.17th</t>
  </si>
  <si>
    <t>-1.512th Jun</t>
  </si>
  <si>
    <t>3.58th</t>
  </si>
  <si>
    <t>2.625th</t>
  </si>
  <si>
    <t>4.325th</t>
  </si>
  <si>
    <t>0.728th</t>
  </si>
  <si>
    <t>3.715th</t>
  </si>
  <si>
    <t>0.728th Oct</t>
  </si>
  <si>
    <t>4.624th</t>
  </si>
  <si>
    <t>2.529th</t>
  </si>
  <si>
    <t>-2.828th</t>
  </si>
  <si>
    <t>-3.812th</t>
  </si>
  <si>
    <t>-2.524th</t>
  </si>
  <si>
    <t>-1.731st</t>
  </si>
  <si>
    <t>-1.711th</t>
  </si>
  <si>
    <t>2.616th</t>
  </si>
  <si>
    <t>0.46th</t>
  </si>
  <si>
    <t>4.51st</t>
  </si>
  <si>
    <t>-3.812th Jun</t>
  </si>
  <si>
    <t>1.927th</t>
  </si>
  <si>
    <t>0.328th</t>
  </si>
  <si>
    <t>0.026th</t>
  </si>
  <si>
    <t>-0.719th</t>
  </si>
  <si>
    <t>-0.719th Aug</t>
  </si>
  <si>
    <t>7.620th</t>
  </si>
  <si>
    <t>2.911th</t>
  </si>
  <si>
    <t>-0.522nd</t>
  </si>
  <si>
    <t>2.118th</t>
  </si>
  <si>
    <t>-0.522nd Jul</t>
  </si>
  <si>
    <t>6.822nd</t>
  </si>
  <si>
    <t>-0.422nd</t>
  </si>
  <si>
    <t>3.618th</t>
  </si>
  <si>
    <t>3.84th</t>
  </si>
  <si>
    <t>-0.422nd Jun</t>
  </si>
  <si>
    <t>5.49th</t>
  </si>
  <si>
    <t>0.820th</t>
  </si>
  <si>
    <t>-2.14th</t>
  </si>
  <si>
    <t>-3.021st</t>
  </si>
  <si>
    <t>-1.830th</t>
  </si>
  <si>
    <t>-1.213th</t>
  </si>
  <si>
    <t>-3.021st Jul</t>
  </si>
  <si>
    <t>7.52nd</t>
  </si>
  <si>
    <t>5.727th</t>
  </si>
  <si>
    <t>1.34th</t>
  </si>
  <si>
    <t>0.616th</t>
  </si>
  <si>
    <t>4.322nd</t>
  </si>
  <si>
    <t>3.81st</t>
  </si>
  <si>
    <t>5.95th</t>
  </si>
  <si>
    <t>0.616th Aug</t>
  </si>
  <si>
    <t>6.329th</t>
  </si>
  <si>
    <t>0.131st</t>
  </si>
  <si>
    <t>-1.19th Jul</t>
  </si>
  <si>
    <t>4.521st</t>
  </si>
  <si>
    <t>3.53rd</t>
  </si>
  <si>
    <t>3.57th</t>
  </si>
  <si>
    <t>2.426th</t>
  </si>
  <si>
    <t>-2.014th</t>
  </si>
  <si>
    <t>-0.516th</t>
  </si>
  <si>
    <t>-0.310th</t>
  </si>
  <si>
    <t>1.919th</t>
  </si>
  <si>
    <t>-2.014th Jul</t>
  </si>
  <si>
    <t>2.56th</t>
  </si>
  <si>
    <t>1.93rd</t>
  </si>
  <si>
    <t>5.223rd</t>
  </si>
  <si>
    <t>0.328th Aug</t>
  </si>
  <si>
    <t>-0.416th</t>
  </si>
  <si>
    <t>1.215th</t>
  </si>
  <si>
    <t>0.77th</t>
  </si>
  <si>
    <t>2.11st</t>
  </si>
  <si>
    <t>-0.416th Jun</t>
  </si>
  <si>
    <t>7.65th</t>
  </si>
  <si>
    <t>2.77th</t>
  </si>
  <si>
    <t>5.42nd</t>
  </si>
  <si>
    <t>2.77th Jul</t>
  </si>
  <si>
    <t>1.228th</t>
  </si>
  <si>
    <t>-2.719th</t>
  </si>
  <si>
    <t>-1.212th</t>
  </si>
  <si>
    <t>-2.217th</t>
  </si>
  <si>
    <t>0.314th</t>
  </si>
  <si>
    <t>6.215th</t>
  </si>
  <si>
    <t>-2.719th Jun</t>
  </si>
  <si>
    <t>0.122nd</t>
  </si>
  <si>
    <t>3.418th</t>
  </si>
  <si>
    <t>0.122nd Jun</t>
  </si>
  <si>
    <t>5.124th</t>
  </si>
  <si>
    <t>2.16th</t>
  </si>
  <si>
    <t>-0.628th May</t>
  </si>
  <si>
    <t>1.624th</t>
  </si>
  <si>
    <t>0.128th</t>
  </si>
  <si>
    <t>-2.026th</t>
  </si>
  <si>
    <t>-1.621st</t>
  </si>
  <si>
    <t>-1.16th</t>
  </si>
  <si>
    <t>-1.622nd</t>
  </si>
  <si>
    <t>2.318th</t>
  </si>
  <si>
    <t>5.28th</t>
  </si>
  <si>
    <t>-2.026th May</t>
  </si>
  <si>
    <t>3.230th</t>
  </si>
  <si>
    <t>1.620th</t>
  </si>
  <si>
    <t>0.214th</t>
  </si>
  <si>
    <t>1.230th</t>
  </si>
  <si>
    <t>4.61st</t>
  </si>
  <si>
    <t>0.214th Jul</t>
  </si>
  <si>
    <t>4.716th</t>
  </si>
  <si>
    <t>0.78th</t>
  </si>
  <si>
    <t>1.23rd</t>
  </si>
  <si>
    <t>-0.122nd Jul</t>
  </si>
  <si>
    <t>-1.825th</t>
  </si>
  <si>
    <t>0.412th</t>
  </si>
  <si>
    <t>-1.716th</t>
  </si>
  <si>
    <t>-0.37th</t>
  </si>
  <si>
    <t>-0.43rd</t>
  </si>
  <si>
    <t>-1.825th May</t>
  </si>
  <si>
    <t>5.27th</t>
  </si>
  <si>
    <t>1.428th</t>
  </si>
  <si>
    <t>0.312th</t>
  </si>
  <si>
    <t>0.025th</t>
  </si>
  <si>
    <t>1.014th</t>
  </si>
  <si>
    <t>7.51st</t>
  </si>
  <si>
    <t>0.025th Jul</t>
  </si>
  <si>
    <t>5.926th</t>
  </si>
  <si>
    <t>0.45th</t>
  </si>
  <si>
    <t>6.818th</t>
  </si>
  <si>
    <t>0.45th Aug</t>
  </si>
  <si>
    <t>4.927th</t>
  </si>
  <si>
    <t>-0.117th</t>
  </si>
  <si>
    <t>-1.730th</t>
  </si>
  <si>
    <t>-2.53rd</t>
  </si>
  <si>
    <t>-2.75th</t>
  </si>
  <si>
    <t>0.13rd</t>
  </si>
  <si>
    <t>4.019th</t>
  </si>
  <si>
    <t>4.95th</t>
  </si>
  <si>
    <t>-2.75th Aug</t>
  </si>
  <si>
    <t>1.430th</t>
  </si>
  <si>
    <t>2.516th</t>
  </si>
  <si>
    <t>0.321st Jul</t>
  </si>
  <si>
    <t>6.229th</t>
  </si>
  <si>
    <t>0.415th</t>
  </si>
  <si>
    <t>2.419th</t>
  </si>
  <si>
    <t>3.41st</t>
  </si>
  <si>
    <t>0.415th Jun</t>
  </si>
  <si>
    <t>3.114th</t>
  </si>
  <si>
    <t>1.214th</t>
  </si>
  <si>
    <t>4.312th</t>
  </si>
  <si>
    <t>3.610th</t>
  </si>
  <si>
    <t>2.910th</t>
  </si>
  <si>
    <t>1.214th Jul</t>
  </si>
  <si>
    <t>-1.431st</t>
  </si>
  <si>
    <t>-0.77th</t>
  </si>
  <si>
    <t>2.716th</t>
  </si>
  <si>
    <t>1.73rd</t>
  </si>
  <si>
    <t>-1.716th Jul</t>
  </si>
  <si>
    <t>3.219th</t>
  </si>
  <si>
    <t>0.914th</t>
  </si>
  <si>
    <t>1.316th</t>
  </si>
  <si>
    <t>3.46th</t>
  </si>
  <si>
    <t>0.914th Jul</t>
  </si>
  <si>
    <t>0.726th</t>
  </si>
  <si>
    <t>0.119th</t>
  </si>
  <si>
    <t>-0.131st Jul</t>
  </si>
  <si>
    <t>3.710th</t>
  </si>
  <si>
    <t>2.927th</t>
  </si>
  <si>
    <t>5.52nd</t>
  </si>
  <si>
    <t>6.65th</t>
  </si>
  <si>
    <t>2.529th Jul</t>
  </si>
  <si>
    <t>-1.222nd</t>
  </si>
  <si>
    <t>-2.16th</t>
  </si>
  <si>
    <t>4.620th</t>
  </si>
  <si>
    <t>-2.16th Aug</t>
  </si>
  <si>
    <t>6.328th</t>
  </si>
  <si>
    <t>5.328th</t>
  </si>
  <si>
    <t>1.419th</t>
  </si>
  <si>
    <t>-0.730th</t>
  </si>
  <si>
    <t>4.11st</t>
  </si>
  <si>
    <t>-0.730th Jul</t>
  </si>
  <si>
    <t>1.225th</t>
  </si>
  <si>
    <t>-0.425th Jun</t>
  </si>
  <si>
    <t>5.53rd</t>
  </si>
  <si>
    <t>2.57th</t>
  </si>
  <si>
    <t>1.921st</t>
  </si>
  <si>
    <t>4.84th</t>
  </si>
  <si>
    <t>1.921st Aug</t>
  </si>
  <si>
    <t>5.824th</t>
  </si>
  <si>
    <t>1.926th</t>
  </si>
  <si>
    <t>0.921st</t>
  </si>
  <si>
    <t>1.55th</t>
  </si>
  <si>
    <t>0.921st Jun</t>
  </si>
  <si>
    <t>7.115th</t>
  </si>
  <si>
    <t>1.829th</t>
  </si>
  <si>
    <t>1.88th</t>
  </si>
  <si>
    <t>1.227th May</t>
  </si>
  <si>
    <t>2.630th</t>
  </si>
  <si>
    <t>2.111th</t>
  </si>
  <si>
    <t>3.718th</t>
  </si>
  <si>
    <t>4.41st</t>
  </si>
  <si>
    <t>2.111th Aug</t>
  </si>
  <si>
    <t>5.26th</t>
  </si>
  <si>
    <t>3.412th</t>
  </si>
  <si>
    <t>1.216th</t>
  </si>
  <si>
    <t>4.230th</t>
  </si>
  <si>
    <t>1.216th Jul</t>
  </si>
  <si>
    <t>5.112th</t>
  </si>
  <si>
    <t>6.223rd</t>
  </si>
  <si>
    <t>5.718th</t>
  </si>
  <si>
    <t>3.25th</t>
  </si>
  <si>
    <t>4.525th</t>
  </si>
  <si>
    <t>3.113th</t>
  </si>
  <si>
    <t>2.33rd</t>
  </si>
  <si>
    <t>0.618th</t>
  </si>
  <si>
    <t>0.618th Aug</t>
  </si>
  <si>
    <t>6.224th</t>
  </si>
  <si>
    <t>-0.125th</t>
  </si>
  <si>
    <t>-0.38th</t>
  </si>
  <si>
    <t>-1.924th</t>
  </si>
  <si>
    <t>-1.121st</t>
  </si>
  <si>
    <t>1.424th</t>
  </si>
  <si>
    <t>6.616th</t>
  </si>
  <si>
    <t>-2.53rd Jul</t>
  </si>
  <si>
    <t>5.128th</t>
  </si>
  <si>
    <t>0.416th</t>
  </si>
  <si>
    <t>7.626th</t>
  </si>
  <si>
    <t>0.416th Jul</t>
  </si>
  <si>
    <t>5.44th</t>
  </si>
  <si>
    <t>6.222nd</t>
  </si>
  <si>
    <t>-0.49th</t>
  </si>
  <si>
    <t>-0.49th Jul</t>
  </si>
  <si>
    <t>4.125th</t>
  </si>
  <si>
    <t>2.324th</t>
  </si>
  <si>
    <t>3.713th</t>
  </si>
  <si>
    <t>2.325th Jun</t>
  </si>
  <si>
    <t>-1.227th</t>
  </si>
  <si>
    <t>-0.421st</t>
  </si>
  <si>
    <t>-0.817th</t>
  </si>
  <si>
    <t>0.51st</t>
  </si>
  <si>
    <t>2.124th</t>
  </si>
  <si>
    <t>-1.227th May</t>
  </si>
  <si>
    <t>6.43rd</t>
  </si>
  <si>
    <t>0.716th Jul</t>
  </si>
  <si>
    <t>1.831st</t>
  </si>
  <si>
    <t>1.328th</t>
  </si>
  <si>
    <t>-0.416th Sep</t>
  </si>
  <si>
    <t>3.731st</t>
  </si>
  <si>
    <t>1.68th</t>
  </si>
  <si>
    <t>1.227th Jul</t>
  </si>
  <si>
    <t>5.110th</t>
  </si>
  <si>
    <t>-0.326th</t>
  </si>
  <si>
    <t>0.421st</t>
  </si>
  <si>
    <t>-2.219th</t>
  </si>
  <si>
    <t>-2.918th</t>
  </si>
  <si>
    <t>-1.24th</t>
  </si>
  <si>
    <t>0.68th</t>
  </si>
  <si>
    <t>2.715th</t>
  </si>
  <si>
    <t>-2.918th Jul</t>
  </si>
  <si>
    <t>6.027th</t>
  </si>
  <si>
    <t>2.431st</t>
  </si>
  <si>
    <t>6.320th</t>
  </si>
  <si>
    <t>-0.114th Jul</t>
  </si>
  <si>
    <t>5.122nd</t>
  </si>
  <si>
    <t>4.18th</t>
  </si>
  <si>
    <t>1.120th Aug</t>
  </si>
  <si>
    <t>5.318th</t>
  </si>
  <si>
    <t>2.123rd</t>
  </si>
  <si>
    <t>-0.722nd</t>
  </si>
  <si>
    <t>-1.228th</t>
  </si>
  <si>
    <t>-3.48th</t>
  </si>
  <si>
    <t>-2.912th</t>
  </si>
  <si>
    <t>-1.725th</t>
  </si>
  <si>
    <t>-3.48th Jul</t>
  </si>
  <si>
    <t>5.715th</t>
  </si>
  <si>
    <t>1.617th</t>
  </si>
  <si>
    <t>1.828th</t>
  </si>
  <si>
    <t>0.422nd</t>
  </si>
  <si>
    <t>1.914th</t>
  </si>
  <si>
    <t>5.120th</t>
  </si>
  <si>
    <t>0.422nd Sep</t>
  </si>
  <si>
    <t>6.631st</t>
  </si>
  <si>
    <t>5.927th</t>
  </si>
  <si>
    <t>3.720th</t>
  </si>
  <si>
    <t>5.319th</t>
  </si>
  <si>
    <t>3.19th</t>
  </si>
  <si>
    <t>2.812th Aug</t>
  </si>
  <si>
    <t>5.317th</t>
  </si>
  <si>
    <t>2.317th</t>
  </si>
  <si>
    <t>-0.627th</t>
  </si>
  <si>
    <t>1.012th</t>
  </si>
  <si>
    <t>3.813th</t>
  </si>
  <si>
    <t>8.17th</t>
  </si>
  <si>
    <t>2.122nd</t>
  </si>
  <si>
    <t>5.820th</t>
  </si>
  <si>
    <t>1.225th Jun</t>
  </si>
  <si>
    <t>6.410th</t>
  </si>
  <si>
    <t>-1.71st</t>
  </si>
  <si>
    <t>0.110th</t>
  </si>
  <si>
    <t>0.926th</t>
  </si>
  <si>
    <t>3.421st</t>
  </si>
  <si>
    <t>-1.71st Jul</t>
  </si>
  <si>
    <t>3.422nd</t>
  </si>
  <si>
    <t>3.027th</t>
  </si>
  <si>
    <t>5.47th</t>
  </si>
  <si>
    <t>-1.411th</t>
  </si>
  <si>
    <t>0.76th</t>
  </si>
  <si>
    <t>-3.429th</t>
  </si>
  <si>
    <t>-0.68th</t>
  </si>
  <si>
    <t>-3.429th Jun</t>
  </si>
  <si>
    <t>1.223rd</t>
  </si>
  <si>
    <t>1.622nd</t>
  </si>
  <si>
    <t>0.81st Jul</t>
  </si>
  <si>
    <t>5.217th</t>
  </si>
  <si>
    <t>2.711th</t>
  </si>
  <si>
    <t>-0.225th</t>
  </si>
  <si>
    <t>2.326th</t>
  </si>
  <si>
    <t>1.86th</t>
  </si>
  <si>
    <t>2.615th</t>
  </si>
  <si>
    <t>4.524th</t>
  </si>
  <si>
    <t>-0.225th Jun</t>
  </si>
  <si>
    <t>7.519th</t>
  </si>
  <si>
    <t>5.311th</t>
  </si>
  <si>
    <t>4.630th</t>
  </si>
  <si>
    <t>3.45th</t>
  </si>
  <si>
    <t>2.625th Sep</t>
  </si>
  <si>
    <t>-2.729th</t>
  </si>
  <si>
    <t>-1.42nd</t>
  </si>
  <si>
    <t>0.622nd</t>
  </si>
  <si>
    <t>5.78th</t>
  </si>
  <si>
    <t>-2.729th Jun</t>
  </si>
  <si>
    <t>6.216th</t>
  </si>
  <si>
    <t>2.126th</t>
  </si>
  <si>
    <t>2.421st</t>
  </si>
  <si>
    <t>1.914th Jun</t>
  </si>
  <si>
    <t>-0.910th</t>
  </si>
  <si>
    <t>1.04th</t>
  </si>
  <si>
    <t>1.59th</t>
  </si>
  <si>
    <t>3.723rd</t>
  </si>
  <si>
    <t>-0.910th Jul</t>
  </si>
  <si>
    <t>3.623rd</t>
  </si>
  <si>
    <t>2.813th Jun</t>
  </si>
  <si>
    <t>4.920th</t>
  </si>
  <si>
    <t>0.127th</t>
  </si>
  <si>
    <t>-2.529th</t>
  </si>
  <si>
    <t>-3.129th</t>
  </si>
  <si>
    <t>-2.86th</t>
  </si>
  <si>
    <t>-1.62nd</t>
  </si>
  <si>
    <t>3.77th</t>
  </si>
  <si>
    <t>-3.129th Jul</t>
  </si>
  <si>
    <t>0.84th</t>
  </si>
  <si>
    <t>0.925th</t>
  </si>
  <si>
    <t>0.113th</t>
  </si>
  <si>
    <t>5.94th</t>
  </si>
  <si>
    <t>0.010th Jun</t>
  </si>
  <si>
    <t>3.722nd</t>
  </si>
  <si>
    <t>4.810th</t>
  </si>
  <si>
    <t>3.429th Jun</t>
  </si>
  <si>
    <t>-0.42nd</t>
  </si>
  <si>
    <t>-3.322nd</t>
  </si>
  <si>
    <t>-1.13rd</t>
  </si>
  <si>
    <t>2.515th</t>
  </si>
  <si>
    <t>-3.322nd Jun</t>
  </si>
  <si>
    <t>-1.18th</t>
  </si>
  <si>
    <t>6.47th</t>
  </si>
  <si>
    <t>-1.18th Jul</t>
  </si>
  <si>
    <t>2.97th</t>
  </si>
  <si>
    <t>0.730th</t>
  </si>
  <si>
    <t>0.917th</t>
  </si>
  <si>
    <t>1.326th</t>
  </si>
  <si>
    <t>2.79th</t>
  </si>
  <si>
    <t>0.730th Jun</t>
  </si>
  <si>
    <t>9.315th</t>
  </si>
  <si>
    <t>5.330th</t>
  </si>
  <si>
    <t>-3.314th</t>
  </si>
  <si>
    <t>-1.11st</t>
  </si>
  <si>
    <t>-3.314th Jul</t>
  </si>
  <si>
    <t>1.821st</t>
  </si>
  <si>
    <t>1.215th Sep</t>
  </si>
  <si>
    <t>8.216th</t>
  </si>
  <si>
    <t>6.527th</t>
  </si>
  <si>
    <t>2.925th</t>
  </si>
  <si>
    <t>4.011th</t>
  </si>
  <si>
    <t>6.524th</t>
  </si>
  <si>
    <t>-0.619th Jun</t>
  </si>
  <si>
    <t>-2.227th</t>
  </si>
  <si>
    <t>-1.128th</t>
  </si>
  <si>
    <t>-2.912th Jul</t>
  </si>
  <si>
    <t>1.911th</t>
  </si>
  <si>
    <t>3.430th</t>
  </si>
  <si>
    <t>4.613th</t>
  </si>
  <si>
    <t>-0.124th</t>
  </si>
  <si>
    <t>0.023rd</t>
  </si>
  <si>
    <t>2.729th</t>
  </si>
  <si>
    <t>-0.124th Jun</t>
  </si>
  <si>
    <t>-0.621st</t>
  </si>
  <si>
    <t>-2.224th</t>
  </si>
  <si>
    <t>-0.612th</t>
  </si>
  <si>
    <t>-3.327th Jun</t>
  </si>
  <si>
    <t>1.229th</t>
  </si>
  <si>
    <t>6.220th</t>
  </si>
  <si>
    <t>1.229th Jun</t>
  </si>
  <si>
    <t>0.64th</t>
  </si>
  <si>
    <t>-1.122nd</t>
  </si>
  <si>
    <t>5.620th</t>
  </si>
  <si>
    <t>-3.919th Jun</t>
  </si>
  <si>
    <t>9.130th</t>
  </si>
  <si>
    <t>0.729th</t>
  </si>
  <si>
    <t>0.129th</t>
  </si>
  <si>
    <t>-0.36th</t>
  </si>
  <si>
    <t>-0.36th Aug</t>
  </si>
  <si>
    <t>4.727th</t>
  </si>
  <si>
    <t>-0.822nd</t>
  </si>
  <si>
    <t>-2.826th Jun</t>
  </si>
  <si>
    <t>4.311th</t>
  </si>
  <si>
    <t>1.33rd</t>
  </si>
  <si>
    <t>1.322nd Jun</t>
  </si>
  <si>
    <t>6.230th</t>
  </si>
  <si>
    <t>0.59th</t>
  </si>
  <si>
    <t>7.35th</t>
  </si>
  <si>
    <t>0.131st Aug</t>
  </si>
  <si>
    <t>5.829th</t>
  </si>
  <si>
    <t>-1.76th</t>
  </si>
  <si>
    <t>-2.820th</t>
  </si>
  <si>
    <t>-1.47th</t>
  </si>
  <si>
    <t>5.36th</t>
  </si>
  <si>
    <t>-2.820th Jun</t>
  </si>
  <si>
    <t>7.07th</t>
  </si>
  <si>
    <t>-0.714th</t>
  </si>
  <si>
    <t>3.123rd</t>
  </si>
  <si>
    <t>-0.714th Jul</t>
  </si>
  <si>
    <t>-1.328th</t>
  </si>
  <si>
    <t>0.23rd</t>
  </si>
  <si>
    <t>-1.328th Jun</t>
  </si>
  <si>
    <t>-2.822nd</t>
  </si>
  <si>
    <t>-2.520th</t>
  </si>
  <si>
    <t>-2.23rd</t>
  </si>
  <si>
    <t>-2.822nd Apr</t>
  </si>
  <si>
    <t>4.123rd</t>
  </si>
  <si>
    <t>1.012th Jul</t>
  </si>
  <si>
    <t>1.630th</t>
  </si>
  <si>
    <t>2.117th</t>
  </si>
  <si>
    <t>6.86th</t>
  </si>
  <si>
    <t>0.65th Aug</t>
  </si>
  <si>
    <t>2.37th</t>
  </si>
  <si>
    <t>-2.530th</t>
  </si>
  <si>
    <t>-2.511th</t>
  </si>
  <si>
    <t>-3.33rd</t>
  </si>
  <si>
    <t>5.721st</t>
  </si>
  <si>
    <t>2.631st</t>
  </si>
  <si>
    <t>1.625th</t>
  </si>
  <si>
    <t>1.64th</t>
  </si>
  <si>
    <t>4.64th</t>
  </si>
  <si>
    <t>1.41st Jul</t>
  </si>
  <si>
    <t>3.127th</t>
  </si>
  <si>
    <t>-0.510th</t>
  </si>
  <si>
    <t>2.39th</t>
  </si>
  <si>
    <t>3.71st</t>
  </si>
  <si>
    <t>-0.510th Jul</t>
  </si>
  <si>
    <t>-2.210th</t>
  </si>
  <si>
    <t>0.09th</t>
  </si>
  <si>
    <t>-2.826th Jul</t>
  </si>
  <si>
    <t>6.426th</t>
  </si>
  <si>
    <t>0.419th</t>
  </si>
  <si>
    <t>7.724th</t>
  </si>
  <si>
    <t>0.419th Jun</t>
  </si>
  <si>
    <t>5.127th</t>
  </si>
  <si>
    <t>4.86th</t>
  </si>
  <si>
    <t>0.727th</t>
  </si>
  <si>
    <t>1.818th</t>
  </si>
  <si>
    <t>0.14th Sep</t>
  </si>
  <si>
    <t>-1.127th</t>
  </si>
  <si>
    <t>-2.212th</t>
  </si>
  <si>
    <t>-1.73rd</t>
  </si>
  <si>
    <t>-2.212th Jul</t>
  </si>
  <si>
    <t>2.919th</t>
  </si>
  <si>
    <t>1.725th Jun</t>
  </si>
  <si>
    <t>-1.026th</t>
  </si>
  <si>
    <t>1.226th</t>
  </si>
  <si>
    <t>-1.026th Jul</t>
  </si>
  <si>
    <t>-1.114th</t>
  </si>
  <si>
    <t>-2.814th</t>
  </si>
  <si>
    <t>-3.426th</t>
  </si>
  <si>
    <t>-2.28th</t>
  </si>
  <si>
    <t>1.11st</t>
  </si>
  <si>
    <t>-3.426th Jul</t>
  </si>
  <si>
    <t>1.81st</t>
  </si>
  <si>
    <t>3.711th</t>
  </si>
  <si>
    <t>1.320th Jun</t>
  </si>
  <si>
    <t>1.38th</t>
  </si>
  <si>
    <t>0.227th</t>
  </si>
  <si>
    <t>3.28th</t>
  </si>
  <si>
    <t>0.227th Jul</t>
  </si>
  <si>
    <t>4.917th</t>
  </si>
  <si>
    <t>1.913th</t>
  </si>
  <si>
    <t>-1.827th</t>
  </si>
  <si>
    <t>-1.827th Jul</t>
  </si>
  <si>
    <t>4.712th</t>
  </si>
  <si>
    <t>5.716th</t>
  </si>
  <si>
    <t>-1.211th</t>
  </si>
  <si>
    <t>0.212th</t>
  </si>
  <si>
    <t>-1.227th Jun</t>
  </si>
  <si>
    <t>5.423rd</t>
  </si>
  <si>
    <t>-2.815th</t>
  </si>
  <si>
    <t>-3.127th</t>
  </si>
  <si>
    <t>-3.911th</t>
  </si>
  <si>
    <t>-2.85th</t>
  </si>
  <si>
    <t>-1.913th</t>
  </si>
  <si>
    <t>5.51st</t>
  </si>
  <si>
    <t>-3.911th Jul</t>
  </si>
  <si>
    <t>3.129th</t>
  </si>
  <si>
    <t>3.17th</t>
  </si>
  <si>
    <t>-1.121st Jun</t>
  </si>
  <si>
    <t>2.76th</t>
  </si>
  <si>
    <t>-1.628th</t>
  </si>
  <si>
    <t>0.216th</t>
  </si>
  <si>
    <t>1.83rd</t>
  </si>
  <si>
    <t>-1.628th Jun</t>
  </si>
  <si>
    <t>-4.627th</t>
  </si>
  <si>
    <t>-3.622nd</t>
  </si>
  <si>
    <t>-4.27th</t>
  </si>
  <si>
    <t>-4.627th Jun</t>
  </si>
  <si>
    <t>0.33rd</t>
  </si>
  <si>
    <t>2.49th</t>
  </si>
  <si>
    <t>3.110th</t>
  </si>
  <si>
    <t>0.018th Jun</t>
  </si>
  <si>
    <t>-0.112th</t>
  </si>
  <si>
    <t>0.410th</t>
  </si>
  <si>
    <t>0.922nd</t>
  </si>
  <si>
    <t>5.210th</t>
  </si>
  <si>
    <t>-0.516th Jul</t>
  </si>
  <si>
    <t>4.93rd</t>
  </si>
  <si>
    <t>-4.614th</t>
  </si>
  <si>
    <t>-1.531st</t>
  </si>
  <si>
    <t>-2.61st</t>
  </si>
  <si>
    <t>-0.116th</t>
  </si>
  <si>
    <t>-4.614th Jul</t>
  </si>
  <si>
    <t>1.912th</t>
  </si>
  <si>
    <t>0.629th</t>
  </si>
  <si>
    <t>0.629th Aug</t>
  </si>
  <si>
    <t>1.626th</t>
  </si>
  <si>
    <t>1.628th</t>
  </si>
  <si>
    <t>4.128th</t>
  </si>
  <si>
    <t>-0.616th May</t>
  </si>
  <si>
    <t>5.37th</t>
  </si>
  <si>
    <t>5.411th</t>
  </si>
  <si>
    <t>2.915th</t>
  </si>
  <si>
    <t>0.27th</t>
  </si>
  <si>
    <t>-1.019th</t>
  </si>
  <si>
    <t>1.222nd</t>
  </si>
  <si>
    <t>-1.17th May</t>
  </si>
  <si>
    <t>4.728th</t>
  </si>
  <si>
    <t>-0.611th</t>
  </si>
  <si>
    <t>-0.611th Jul</t>
  </si>
  <si>
    <t>5.519th</t>
  </si>
  <si>
    <t>0.327th</t>
  </si>
  <si>
    <t>3.112th</t>
  </si>
  <si>
    <t>0.327th Jul</t>
  </si>
  <si>
    <t>6.918th</t>
  </si>
  <si>
    <t>1.127th Jul</t>
  </si>
  <si>
    <t>6.324th</t>
  </si>
  <si>
    <t>1.63rd</t>
  </si>
  <si>
    <t>4.119th</t>
  </si>
  <si>
    <t>0.720th</t>
  </si>
  <si>
    <t>-0.717th</t>
  </si>
  <si>
    <t>0.817th</t>
  </si>
  <si>
    <t>2.58th</t>
  </si>
  <si>
    <t>4.63rd</t>
  </si>
  <si>
    <t>-1.618th</t>
  </si>
  <si>
    <t>-1.116th</t>
  </si>
  <si>
    <t>-1.726th Jun</t>
  </si>
  <si>
    <t>-0.16th</t>
  </si>
  <si>
    <t>0.712th</t>
  </si>
  <si>
    <t>-2.822nd Jul</t>
  </si>
  <si>
    <t>7.16th</t>
  </si>
  <si>
    <t>2.724th</t>
  </si>
  <si>
    <t>0.220th</t>
  </si>
  <si>
    <t>0.116th</t>
  </si>
  <si>
    <t>2.42nd</t>
  </si>
  <si>
    <t>0.116th Aug</t>
  </si>
  <si>
    <t>6.22nd</t>
  </si>
  <si>
    <t>9.17th</t>
  </si>
  <si>
    <t>0.223rd</t>
  </si>
  <si>
    <t>-3.220th</t>
  </si>
  <si>
    <t>-3.921st</t>
  </si>
  <si>
    <t>-3.77th</t>
  </si>
  <si>
    <t>2.115th</t>
  </si>
  <si>
    <t>-3.921st Jun</t>
  </si>
  <si>
    <t>1.47th</t>
  </si>
  <si>
    <t>-0.614th</t>
  </si>
  <si>
    <t>-0.614th Jul</t>
  </si>
  <si>
    <t>5.323rd</t>
  </si>
  <si>
    <t>1.621st</t>
  </si>
  <si>
    <t>0.43rd</t>
  </si>
  <si>
    <t>-1.79th</t>
  </si>
  <si>
    <t>-1.79th Aug</t>
  </si>
  <si>
    <t>1.324th</t>
  </si>
  <si>
    <t>1.922nd</t>
  </si>
  <si>
    <t>-4.18th</t>
  </si>
  <si>
    <t>-3.914th</t>
  </si>
  <si>
    <t>-3.211th</t>
  </si>
  <si>
    <t>-4.18th May</t>
  </si>
  <si>
    <t>2.429th</t>
  </si>
  <si>
    <t>0.723rd</t>
  </si>
  <si>
    <t>1.510th</t>
  </si>
  <si>
    <t>4.321st</t>
  </si>
  <si>
    <t>0.212th Aug</t>
  </si>
  <si>
    <t>-2.316th</t>
  </si>
  <si>
    <t>-2.723rd</t>
  </si>
  <si>
    <t>-2.37th</t>
  </si>
  <si>
    <t>-3.211th Jun</t>
  </si>
  <si>
    <t>0.013th</t>
  </si>
  <si>
    <t>0.111th</t>
  </si>
  <si>
    <t>2.710th</t>
  </si>
  <si>
    <t>-1.126th Jun</t>
  </si>
  <si>
    <t>-1.727th</t>
  </si>
  <si>
    <t>-3.51st</t>
  </si>
  <si>
    <t>-3.513th</t>
  </si>
  <si>
    <t>-1.74th</t>
  </si>
  <si>
    <t>0.06th</t>
  </si>
  <si>
    <t>2.61st</t>
  </si>
  <si>
    <t>-3.51st Jul</t>
  </si>
  <si>
    <t>0.616th Jun</t>
  </si>
  <si>
    <t>6.63rd</t>
  </si>
  <si>
    <t>-0.813th</t>
  </si>
  <si>
    <t>-0.813th Jul</t>
  </si>
  <si>
    <t>-0.226th</t>
  </si>
  <si>
    <t>-2.722nd</t>
  </si>
  <si>
    <t>-2.311th</t>
  </si>
  <si>
    <t>-1.920th</t>
  </si>
  <si>
    <t>-3.328th</t>
  </si>
  <si>
    <t>-1.610th</t>
  </si>
  <si>
    <t>-3.328th Aug</t>
  </si>
  <si>
    <t>0.018th Jul</t>
  </si>
  <si>
    <t>1.22nd</t>
  </si>
  <si>
    <t>3.817th</t>
  </si>
  <si>
    <t>-1.629th</t>
  </si>
  <si>
    <t>-0.915th</t>
  </si>
  <si>
    <t>-4.725th</t>
  </si>
  <si>
    <t>-3.311th</t>
  </si>
  <si>
    <t>-2.312th</t>
  </si>
  <si>
    <t>-0.712th</t>
  </si>
  <si>
    <t>-4.725th Jun</t>
  </si>
  <si>
    <t>-1.114th Jun</t>
  </si>
  <si>
    <t>6.318th</t>
  </si>
  <si>
    <t>2.44th</t>
  </si>
  <si>
    <t>-0.43rd Aug</t>
  </si>
  <si>
    <t>-0.620th</t>
  </si>
  <si>
    <t>-4.218th</t>
  </si>
  <si>
    <t>-3.410th</t>
  </si>
  <si>
    <t>-2.031st</t>
  </si>
  <si>
    <t>-1.214th</t>
  </si>
  <si>
    <t>5.16th</t>
  </si>
  <si>
    <t>-4.218th Jun</t>
  </si>
  <si>
    <t>1.123rd Jun</t>
  </si>
  <si>
    <t>1.515th</t>
  </si>
  <si>
    <t>1.916th</t>
  </si>
  <si>
    <t>-0.43rd Jul</t>
  </si>
  <si>
    <t>3.612th</t>
  </si>
  <si>
    <t>3.721st</t>
  </si>
  <si>
    <t>-2.123rd</t>
  </si>
  <si>
    <t>-3.27th</t>
  </si>
  <si>
    <t>-1.75th</t>
  </si>
  <si>
    <t>2.94th</t>
  </si>
  <si>
    <t>-3.33rd Jul</t>
  </si>
  <si>
    <t>0.67th</t>
  </si>
  <si>
    <t>0.67th Aug</t>
  </si>
  <si>
    <t>5.912th</t>
  </si>
  <si>
    <t>0.29th</t>
  </si>
  <si>
    <t>-1.415th</t>
  </si>
  <si>
    <t>-1.415th Jul</t>
  </si>
  <si>
    <t>-2.929th</t>
  </si>
  <si>
    <t>-2.92nd</t>
  </si>
  <si>
    <t>-4.119th</t>
  </si>
  <si>
    <t>-2.02nd</t>
  </si>
  <si>
    <t>-0.223rd</t>
  </si>
  <si>
    <t>2.627th</t>
  </si>
  <si>
    <t>-4.119th Jul</t>
  </si>
  <si>
    <t>-0.65th Sep</t>
  </si>
  <si>
    <t>-0.622nd</t>
  </si>
  <si>
    <t>5.118th</t>
  </si>
  <si>
    <t>-0.622nd Jun</t>
  </si>
  <si>
    <t>-0.314th</t>
  </si>
  <si>
    <t>-1.515th</t>
  </si>
  <si>
    <t>-2.024th</t>
  </si>
  <si>
    <t>-4.13rd</t>
  </si>
  <si>
    <t>-1.316th</t>
  </si>
  <si>
    <t>-1.52nd</t>
  </si>
  <si>
    <t>-4.13rd Jul</t>
  </si>
  <si>
    <t>3.93rd</t>
  </si>
  <si>
    <t>0.09th Jul</t>
  </si>
  <si>
    <t>1.14th</t>
  </si>
  <si>
    <t>-0.59th</t>
  </si>
  <si>
    <t>-0.59th Aug</t>
  </si>
  <si>
    <t>1.915th</t>
  </si>
  <si>
    <t>-3.29th</t>
  </si>
  <si>
    <t>-4.116th</t>
  </si>
  <si>
    <t>-3.714th</t>
  </si>
  <si>
    <t>-2.229th</t>
  </si>
  <si>
    <t>-0.921st</t>
  </si>
  <si>
    <t>0.818th</t>
  </si>
  <si>
    <t>-4.116th Jun</t>
  </si>
  <si>
    <t>0.625th Jun</t>
  </si>
  <si>
    <t>-4.131st</t>
  </si>
  <si>
    <t>-4.814th</t>
  </si>
  <si>
    <t>-5.110th</t>
  </si>
  <si>
    <t>-2.42nd</t>
  </si>
  <si>
    <t>0.72nd</t>
  </si>
  <si>
    <t>-5.110th Jul</t>
  </si>
  <si>
    <t>1.126th Jul</t>
  </si>
  <si>
    <t>2.27th</t>
  </si>
  <si>
    <t>1.17th Jun</t>
  </si>
  <si>
    <t>-0.329th</t>
  </si>
  <si>
    <t>-0.323rd</t>
  </si>
  <si>
    <t>-0.329th Jun</t>
  </si>
  <si>
    <t>5.621st</t>
  </si>
  <si>
    <t>0.017th</t>
  </si>
  <si>
    <t>-1.123rd Aug</t>
  </si>
  <si>
    <t>7.95th</t>
  </si>
  <si>
    <t>-1.85th</t>
  </si>
  <si>
    <t>-1.85th Aug</t>
  </si>
  <si>
    <t>-2.220th</t>
  </si>
  <si>
    <t>-2.63rd</t>
  </si>
  <si>
    <t>0.118th</t>
  </si>
  <si>
    <t>-0.55th</t>
  </si>
  <si>
    <t>-2.63rd Sep</t>
  </si>
  <si>
    <t>-0.631st</t>
  </si>
  <si>
    <t>-0.631st May</t>
  </si>
  <si>
    <t>0.714th</t>
  </si>
  <si>
    <t>-0.731st</t>
  </si>
  <si>
    <t>0.211th</t>
  </si>
  <si>
    <t>-0.731st May</t>
  </si>
  <si>
    <t>1.07th</t>
  </si>
  <si>
    <t>-1.719th</t>
  </si>
  <si>
    <t>-1.723rd</t>
  </si>
  <si>
    <t>-3.38th</t>
  </si>
  <si>
    <t>0.41st</t>
  </si>
  <si>
    <t>3.74th</t>
  </si>
  <si>
    <t>-3.38th Jul</t>
  </si>
  <si>
    <t>0.66th Jul</t>
  </si>
  <si>
    <t>5.911th</t>
  </si>
  <si>
    <t>1.318th</t>
  </si>
  <si>
    <t>-1.023rd</t>
  </si>
  <si>
    <t>-1.023rd Jul</t>
  </si>
  <si>
    <t>0.123rd</t>
  </si>
  <si>
    <t>-2.25th</t>
  </si>
  <si>
    <t>-2.227th Jul</t>
  </si>
  <si>
    <t>0.01st Jul</t>
  </si>
  <si>
    <t>-0.123rd Jun</t>
  </si>
  <si>
    <t>4.127th</t>
  </si>
  <si>
    <t>-3.216th</t>
  </si>
  <si>
    <t>-4.427th</t>
  </si>
  <si>
    <t>-4.611th</t>
  </si>
  <si>
    <t>-2.712th</t>
  </si>
  <si>
    <t>-2.715th</t>
  </si>
  <si>
    <t>0.48th</t>
  </si>
  <si>
    <t>-4.611th Jul</t>
  </si>
  <si>
    <t>1.17th Jul</t>
  </si>
  <si>
    <t>6.218th</t>
  </si>
  <si>
    <t>2.323rd</t>
  </si>
  <si>
    <t>-1.36th</t>
  </si>
  <si>
    <t>0.11st</t>
  </si>
  <si>
    <t>5.23rd</t>
  </si>
  <si>
    <t>-1.36th Jun</t>
  </si>
  <si>
    <t>-5.327th</t>
  </si>
  <si>
    <t>-2.922nd</t>
  </si>
  <si>
    <t>-3.811th</t>
  </si>
  <si>
    <t>2.322nd</t>
  </si>
  <si>
    <t>-5.327th Jun</t>
  </si>
  <si>
    <t>6.628th</t>
  </si>
  <si>
    <t>-2.87th</t>
  </si>
  <si>
    <t>-3.814th</t>
  </si>
  <si>
    <t>-1.31st</t>
  </si>
  <si>
    <t>-0.216th</t>
  </si>
  <si>
    <t>-3.814th Jul</t>
  </si>
  <si>
    <t>5.321st</t>
  </si>
  <si>
    <t>0.220th Jul</t>
  </si>
  <si>
    <t>5.89th</t>
  </si>
  <si>
    <t>0.710th</t>
  </si>
  <si>
    <t>-2.27th</t>
  </si>
  <si>
    <t>-2.215th</t>
  </si>
  <si>
    <t>-1.010th</t>
  </si>
  <si>
    <t>-1.619th</t>
  </si>
  <si>
    <t>-0.63rd</t>
  </si>
  <si>
    <t>1.82nd</t>
  </si>
  <si>
    <t>-2.27th May</t>
  </si>
  <si>
    <t>0.07th Aug</t>
  </si>
  <si>
    <t>1.27th</t>
  </si>
  <si>
    <t>-0.421st Jun</t>
  </si>
  <si>
    <t>-1.631st</t>
  </si>
  <si>
    <t>-2.726th</t>
  </si>
  <si>
    <t>-2.418th</t>
  </si>
  <si>
    <t>-2.726th Jun</t>
  </si>
  <si>
    <t>1.58th</t>
  </si>
  <si>
    <t>4.926th</t>
  </si>
  <si>
    <t>0.48th Jun</t>
  </si>
  <si>
    <t>5.413th</t>
  </si>
  <si>
    <t>-1.417th</t>
  </si>
  <si>
    <t>-4.014th</t>
  </si>
  <si>
    <t>-3.47th</t>
  </si>
  <si>
    <t>-1.218th</t>
  </si>
  <si>
    <t>-2.13rd</t>
  </si>
  <si>
    <t>1.619th</t>
  </si>
  <si>
    <t>-4.014th Jun</t>
  </si>
  <si>
    <t>0.318th</t>
  </si>
  <si>
    <t>8.118th</t>
  </si>
  <si>
    <t>0.318th Jul</t>
  </si>
  <si>
    <t>3.527th</t>
  </si>
  <si>
    <t>1.317th</t>
  </si>
  <si>
    <t>3.211th</t>
  </si>
  <si>
    <t>-3.78th</t>
  </si>
  <si>
    <t>-2.225th</t>
  </si>
  <si>
    <t>2.316th</t>
  </si>
  <si>
    <t>-3.78th May</t>
  </si>
  <si>
    <t>4.73rd</t>
  </si>
  <si>
    <t>0.06th Jun</t>
  </si>
  <si>
    <t>7.314th</t>
  </si>
  <si>
    <t>0.24th</t>
  </si>
  <si>
    <t>1.813th</t>
  </si>
  <si>
    <t>-2.825th Jun</t>
  </si>
  <si>
    <t>4.320th</t>
  </si>
  <si>
    <t>-1.624th</t>
  </si>
  <si>
    <t>-3.912th</t>
  </si>
  <si>
    <t>-3.411th</t>
  </si>
  <si>
    <t>-2.423rd</t>
  </si>
  <si>
    <t>3.22nd</t>
  </si>
  <si>
    <t>-3.912th May</t>
  </si>
  <si>
    <t>0.63rd Aug</t>
  </si>
  <si>
    <t>4.921st</t>
  </si>
  <si>
    <t>3.121st</t>
  </si>
  <si>
    <t>-2.47th</t>
  </si>
  <si>
    <t>-2.47th Jul</t>
  </si>
  <si>
    <t>-1.72nd</t>
  </si>
  <si>
    <t>-3.213th</t>
  </si>
  <si>
    <t>-0.94th</t>
  </si>
  <si>
    <t>2.511th</t>
  </si>
  <si>
    <t>-3.213th Aug</t>
  </si>
  <si>
    <t>2.215th</t>
  </si>
  <si>
    <t>-1.124th Jul</t>
  </si>
  <si>
    <t>7.030th</t>
  </si>
  <si>
    <t>6.316th</t>
  </si>
  <si>
    <t>1.920th</t>
  </si>
  <si>
    <t>2.621st</t>
  </si>
  <si>
    <t>0.513th</t>
  </si>
  <si>
    <t>0.513th Jul</t>
  </si>
  <si>
    <t>-0.826th</t>
  </si>
  <si>
    <t>-2.023rd</t>
  </si>
  <si>
    <t>-2.728th</t>
  </si>
  <si>
    <t>2.921st</t>
  </si>
  <si>
    <t>-3.311th Jun</t>
  </si>
  <si>
    <t>1.116th</t>
  </si>
  <si>
    <t>1.116th Jun</t>
  </si>
  <si>
    <t>3.523rd</t>
  </si>
  <si>
    <t>2.430th</t>
  </si>
  <si>
    <t>4.78th</t>
  </si>
  <si>
    <t>0.817th Aug</t>
  </si>
  <si>
    <t>-0.929th</t>
  </si>
  <si>
    <t>1.321st</t>
  </si>
  <si>
    <t>-2.424th</t>
  </si>
  <si>
    <t>-2.710th</t>
  </si>
  <si>
    <t>-1.611th</t>
  </si>
  <si>
    <t>1.319th</t>
  </si>
  <si>
    <t>1.29th</t>
  </si>
  <si>
    <t>-2.710th Jul</t>
  </si>
  <si>
    <t>1.116th Oct</t>
  </si>
  <si>
    <t>4.220th</t>
  </si>
  <si>
    <t>-0.15th</t>
  </si>
  <si>
    <t>-3.418th</t>
  </si>
  <si>
    <t>-2.49th</t>
  </si>
  <si>
    <t>-2.331st</t>
  </si>
  <si>
    <t>-0.96th</t>
  </si>
  <si>
    <t>-0.513th</t>
  </si>
  <si>
    <t>4.916th</t>
  </si>
  <si>
    <t>-3.418th Jun</t>
  </si>
  <si>
    <t>4.329th</t>
  </si>
  <si>
    <t>0.421st Jul</t>
  </si>
  <si>
    <t>4.120th</t>
  </si>
  <si>
    <t>0.426th</t>
  </si>
  <si>
    <t>-1.625th</t>
  </si>
  <si>
    <t>-2.320th</t>
  </si>
  <si>
    <t>-3.02nd</t>
  </si>
  <si>
    <t>2.119th</t>
  </si>
  <si>
    <t>2.63rd</t>
  </si>
  <si>
    <t>-3.02nd Jul</t>
  </si>
  <si>
    <t>4.828th</t>
  </si>
  <si>
    <t>-0.927th</t>
  </si>
  <si>
    <t>-0.82nd</t>
  </si>
  <si>
    <t>4.010th</t>
  </si>
  <si>
    <t>-0.927th Jun</t>
  </si>
  <si>
    <t>4.15th</t>
  </si>
  <si>
    <t>-3.624th</t>
  </si>
  <si>
    <t>-3.419th</t>
  </si>
  <si>
    <t>-2.21st</t>
  </si>
  <si>
    <t>1.220th</t>
  </si>
  <si>
    <t>1.627th</t>
  </si>
  <si>
    <t>-3.624th Jun</t>
  </si>
  <si>
    <t>1.112th Jul</t>
  </si>
  <si>
    <t>1.31st</t>
  </si>
  <si>
    <t>3.026th</t>
  </si>
  <si>
    <t>-3.93rd</t>
  </si>
  <si>
    <t>-2.216th</t>
  </si>
  <si>
    <t>-2.22nd</t>
  </si>
  <si>
    <t>3.814th</t>
  </si>
  <si>
    <t>-3.93rd Jul</t>
  </si>
  <si>
    <t>1.110th</t>
  </si>
  <si>
    <t>0.024th Jun</t>
  </si>
  <si>
    <t>2.31st</t>
  </si>
  <si>
    <t>1.512th Jul</t>
  </si>
  <si>
    <t>-0.928th</t>
  </si>
  <si>
    <t>-2.59th</t>
  </si>
  <si>
    <t>-4.316th</t>
  </si>
  <si>
    <t>-4.316th Jun</t>
  </si>
  <si>
    <t>0.58th</t>
  </si>
  <si>
    <t>2.531st</t>
  </si>
  <si>
    <t>5.717th</t>
  </si>
  <si>
    <t>0.58th Jun</t>
  </si>
  <si>
    <t>-2.811th</t>
  </si>
  <si>
    <t>2.08th</t>
  </si>
  <si>
    <t>3.75th</t>
  </si>
  <si>
    <t>-2.811th Jul</t>
  </si>
  <si>
    <t>-4.731st</t>
  </si>
  <si>
    <t>-1.922nd</t>
  </si>
  <si>
    <t>-3.910th</t>
  </si>
  <si>
    <t>-2.52nd</t>
  </si>
  <si>
    <t>5.21st</t>
  </si>
  <si>
    <t>-4.731st May</t>
  </si>
  <si>
    <t>7.61st</t>
  </si>
  <si>
    <t>2.525th</t>
  </si>
  <si>
    <t>2.514th</t>
  </si>
  <si>
    <t>5.46th</t>
  </si>
  <si>
    <t>0.06th Aug</t>
  </si>
  <si>
    <t>2.926th</t>
  </si>
  <si>
    <t>2.03rd</t>
  </si>
  <si>
    <t>-1.022nd</t>
  </si>
  <si>
    <t>6.621st</t>
  </si>
  <si>
    <t>-1.022nd Jul</t>
  </si>
  <si>
    <t>-2.54th</t>
  </si>
  <si>
    <t>-1.78th</t>
  </si>
  <si>
    <t>-0.811th</t>
  </si>
  <si>
    <t>-2.54th Jun</t>
  </si>
  <si>
    <t>2.517th</t>
  </si>
  <si>
    <t>2.05th</t>
  </si>
  <si>
    <t>6.525th</t>
  </si>
  <si>
    <t>2.725th</t>
  </si>
  <si>
    <t>-2.130th</t>
  </si>
  <si>
    <t>-1.61st</t>
  </si>
  <si>
    <t>3.14th</t>
  </si>
  <si>
    <t>1.314th</t>
  </si>
  <si>
    <t>4.717th</t>
  </si>
  <si>
    <t>-2.130th Jun</t>
  </si>
  <si>
    <t>-3.124th</t>
  </si>
  <si>
    <t>-3.621st</t>
  </si>
  <si>
    <t>-3.621st Jul</t>
  </si>
  <si>
    <t>0.528th</t>
  </si>
  <si>
    <t>0.528th Jul</t>
  </si>
  <si>
    <t>7.323rd</t>
  </si>
  <si>
    <t>2.629th</t>
  </si>
  <si>
    <t>0.220th Jun</t>
  </si>
  <si>
    <t>5.45th</t>
  </si>
  <si>
    <t>2.314th</t>
  </si>
  <si>
    <t>0.126th</t>
  </si>
  <si>
    <t>2.011th</t>
  </si>
  <si>
    <t>2.02nd</t>
  </si>
  <si>
    <t>3.024th</t>
  </si>
  <si>
    <t>0.019th Jul</t>
  </si>
  <si>
    <t>-1.318th</t>
  </si>
  <si>
    <t>-1.318th Jun</t>
  </si>
  <si>
    <t>-3.831st</t>
  </si>
  <si>
    <t>-3.323rd</t>
  </si>
  <si>
    <t>-3.818th</t>
  </si>
  <si>
    <t>-2.67th</t>
  </si>
  <si>
    <t>0.31st</t>
  </si>
  <si>
    <t>2.913th</t>
  </si>
  <si>
    <t>-3.831st May</t>
  </si>
  <si>
    <t>5.528th</t>
  </si>
  <si>
    <t>0.519th</t>
  </si>
  <si>
    <t>0.519th Aug</t>
  </si>
  <si>
    <t>4.511th</t>
  </si>
  <si>
    <t>1.029th</t>
  </si>
  <si>
    <t>5.513th</t>
  </si>
  <si>
    <t>4.56th</t>
  </si>
  <si>
    <t>1.029th Jul</t>
  </si>
  <si>
    <t>1.510th Jul</t>
  </si>
  <si>
    <t>4.829th</t>
  </si>
  <si>
    <t>0.225th Jul</t>
  </si>
  <si>
    <t>1.530th</t>
  </si>
  <si>
    <t>-2.823rd</t>
  </si>
  <si>
    <t>0.516th</t>
  </si>
  <si>
    <t>0.516th Jun</t>
  </si>
  <si>
    <t>1.219th</t>
  </si>
  <si>
    <t>-0.12nd</t>
  </si>
  <si>
    <t>0.39th</t>
  </si>
  <si>
    <t>1.97th</t>
  </si>
  <si>
    <t>-0.12nd Jul</t>
  </si>
  <si>
    <t>1.629th</t>
  </si>
  <si>
    <t>-3.125th</t>
  </si>
  <si>
    <t>-2.714th</t>
  </si>
  <si>
    <t>-1.910th</t>
  </si>
  <si>
    <t>-0.13rd</t>
  </si>
  <si>
    <t>-3.125th Jun</t>
  </si>
  <si>
    <t>1.03rd</t>
  </si>
  <si>
    <t>0.021st</t>
  </si>
  <si>
    <t>4.05th</t>
  </si>
  <si>
    <t>7.021st</t>
  </si>
  <si>
    <t>0.021st Jul</t>
  </si>
  <si>
    <t>2.613th</t>
  </si>
  <si>
    <t>1.424th Aug</t>
  </si>
  <si>
    <t>-1.824th</t>
  </si>
  <si>
    <t>-4.56th</t>
  </si>
  <si>
    <t>-2.616th</t>
  </si>
  <si>
    <t>-1.326th</t>
  </si>
  <si>
    <t>0.15th</t>
  </si>
  <si>
    <t>-4.56th Jun</t>
  </si>
  <si>
    <t>0.030th Jun</t>
  </si>
  <si>
    <t>6.418th</t>
  </si>
  <si>
    <t>-0.34th</t>
  </si>
  <si>
    <t>0.319th</t>
  </si>
  <si>
    <t>-0.34th Jun</t>
  </si>
  <si>
    <t>5.525th</t>
  </si>
  <si>
    <t>-1.616th</t>
  </si>
  <si>
    <t>-2.17th</t>
  </si>
  <si>
    <t>-1.414th</t>
  </si>
  <si>
    <t>0.910th</t>
  </si>
  <si>
    <t>2.14th</t>
  </si>
  <si>
    <t>-2.17th Jul</t>
  </si>
  <si>
    <t>1.54th</t>
  </si>
  <si>
    <t>1.54th Jul</t>
  </si>
  <si>
    <t>0.111th Jul</t>
  </si>
  <si>
    <t>3.65th</t>
  </si>
  <si>
    <t>-0.725th</t>
  </si>
  <si>
    <t>0.326th</t>
  </si>
  <si>
    <t>-2.225th Jul</t>
  </si>
  <si>
    <t>1.017th</t>
  </si>
  <si>
    <t>1.523rd</t>
  </si>
  <si>
    <t>1.520th</t>
  </si>
  <si>
    <t>1.017th Jun</t>
  </si>
  <si>
    <t>4.124th</t>
  </si>
  <si>
    <t>3.79th</t>
  </si>
  <si>
    <t>5.96th</t>
  </si>
  <si>
    <t>-3.37th</t>
  </si>
  <si>
    <t>-1.917th</t>
  </si>
  <si>
    <t>-2.516th</t>
  </si>
  <si>
    <t>-0.221st</t>
  </si>
  <si>
    <t>-0.48th</t>
  </si>
  <si>
    <t>-3.37th May</t>
  </si>
  <si>
    <t>0.526th</t>
  </si>
  <si>
    <t>5.58th</t>
  </si>
  <si>
    <t>0.526th Jul</t>
  </si>
  <si>
    <t>-1.420th</t>
  </si>
  <si>
    <t>1.09th</t>
  </si>
  <si>
    <t>-1.420th Jun</t>
  </si>
  <si>
    <t>-0.528th</t>
  </si>
  <si>
    <t>-2.624th</t>
  </si>
  <si>
    <t>-3.611th</t>
  </si>
  <si>
    <t>-2.19th</t>
  </si>
  <si>
    <t>-3.611th Jul</t>
  </si>
  <si>
    <t>2.55th</t>
  </si>
  <si>
    <t>2.012th Jul</t>
  </si>
  <si>
    <t>0.430th</t>
  </si>
  <si>
    <t>0.430th Jun</t>
  </si>
  <si>
    <t>7.411th</t>
  </si>
  <si>
    <t>-0.716th</t>
  </si>
  <si>
    <t>-4.11st</t>
  </si>
  <si>
    <t>-3.431st</t>
  </si>
  <si>
    <t>-4.11st Jul</t>
  </si>
  <si>
    <t>5.420th</t>
  </si>
  <si>
    <t>5.315th</t>
  </si>
  <si>
    <t>2.59th Aug</t>
  </si>
  <si>
    <t>-0.328th</t>
  </si>
  <si>
    <t>-0.523rd</t>
  </si>
  <si>
    <t>0.719th</t>
  </si>
  <si>
    <t>-0.523rd Jul</t>
  </si>
  <si>
    <t>0.417th</t>
  </si>
  <si>
    <t>-3.929th</t>
  </si>
  <si>
    <t>-7.124th</t>
  </si>
  <si>
    <t>-4.111th</t>
  </si>
  <si>
    <t>-1.418th</t>
  </si>
  <si>
    <t>-1.826th</t>
  </si>
  <si>
    <t>0.37th</t>
  </si>
  <si>
    <t>1.531st</t>
  </si>
  <si>
    <t>-7.124th Jun</t>
  </si>
  <si>
    <t>1.020th Jul</t>
  </si>
  <si>
    <t>-1.06th</t>
  </si>
  <si>
    <t>0.98th</t>
  </si>
  <si>
    <t>6.026th</t>
  </si>
  <si>
    <t>-1.06th Jun</t>
  </si>
  <si>
    <t>2.19th</t>
  </si>
  <si>
    <t>-0.827th</t>
  </si>
  <si>
    <t>-5.18th</t>
  </si>
  <si>
    <t>-3.56th</t>
  </si>
  <si>
    <t>-3.331st</t>
  </si>
  <si>
    <t>-0.31st</t>
  </si>
  <si>
    <t>-1.22nd</t>
  </si>
  <si>
    <t>-5.18th Jun</t>
  </si>
  <si>
    <t>1.411th Jul</t>
  </si>
  <si>
    <t>3.728th</t>
  </si>
  <si>
    <t>3.89th</t>
  </si>
  <si>
    <t>-0.330th</t>
  </si>
  <si>
    <t>-0.330th Jun</t>
  </si>
  <si>
    <t>2.72nd</t>
  </si>
  <si>
    <t>-0.75th</t>
  </si>
  <si>
    <t>-2.020th</t>
  </si>
  <si>
    <t>-2.313th</t>
  </si>
  <si>
    <t>-5.36th</t>
  </si>
  <si>
    <t>-5.36th Aug</t>
  </si>
  <si>
    <t>1.522nd</t>
  </si>
  <si>
    <t>1.317th Aug</t>
  </si>
  <si>
    <t>2.931st</t>
  </si>
  <si>
    <t>2.021st</t>
  </si>
  <si>
    <t>4.915th</t>
  </si>
  <si>
    <t>1.12nd Aug</t>
  </si>
  <si>
    <t>2.71st</t>
  </si>
  <si>
    <t>-4.526th</t>
  </si>
  <si>
    <t>-3.528th</t>
  </si>
  <si>
    <t>-5.320th</t>
  </si>
  <si>
    <t>-3.72nd</t>
  </si>
  <si>
    <t>-3.817th</t>
  </si>
  <si>
    <t>-1.517th</t>
  </si>
  <si>
    <t>-5.320th Jun</t>
  </si>
  <si>
    <t>0.915th</t>
  </si>
  <si>
    <t>2.024th</t>
  </si>
  <si>
    <t>0.915th Jun</t>
  </si>
  <si>
    <t>3.631st</t>
  </si>
  <si>
    <t>-0.410th</t>
  </si>
  <si>
    <t>3.52nd</t>
  </si>
  <si>
    <t>-0.410th Jun</t>
  </si>
  <si>
    <t>-2.330th</t>
  </si>
  <si>
    <t>-3.013th</t>
  </si>
  <si>
    <t>-4.728th</t>
  </si>
  <si>
    <t>-3.315th</t>
  </si>
  <si>
    <t>-3.725th</t>
  </si>
  <si>
    <t>-1.56th</t>
  </si>
  <si>
    <t>-4.728th Jul</t>
  </si>
  <si>
    <t>3.011th</t>
  </si>
  <si>
    <t>2.115th Jun</t>
  </si>
  <si>
    <t>7.927th</t>
  </si>
  <si>
    <t>6.831st</t>
  </si>
  <si>
    <t>2.026th</t>
  </si>
  <si>
    <t>1.127th Jun</t>
  </si>
  <si>
    <t>-1.527th</t>
  </si>
  <si>
    <t>-3.222nd</t>
  </si>
  <si>
    <t>-3.26th</t>
  </si>
  <si>
    <t>-1.614th</t>
  </si>
  <si>
    <t>-3.022nd</t>
  </si>
  <si>
    <t>-3.06th</t>
  </si>
  <si>
    <t>-3.222nd Jun</t>
  </si>
  <si>
    <t>0.510th Aug</t>
  </si>
  <si>
    <t>6.321st</t>
  </si>
  <si>
    <t>4.930th</t>
  </si>
  <si>
    <t>2.416th</t>
  </si>
  <si>
    <t>1.014th Jul</t>
  </si>
  <si>
    <t>-3.827th</t>
  </si>
  <si>
    <t>-2.613th</t>
  </si>
  <si>
    <t>-4.027th</t>
  </si>
  <si>
    <t>-3.810th</t>
  </si>
  <si>
    <t>2.113th</t>
  </si>
  <si>
    <t>-4.119th Aug</t>
  </si>
  <si>
    <t>2.91st</t>
  </si>
  <si>
    <t>0.923rd</t>
  </si>
  <si>
    <t>5.719th</t>
  </si>
  <si>
    <t>2.68th</t>
  </si>
  <si>
    <t>-2.016th</t>
  </si>
  <si>
    <t>-4.028th</t>
  </si>
  <si>
    <t>-2.91st</t>
  </si>
  <si>
    <t>-4.028th Jul</t>
  </si>
  <si>
    <t>1.119th</t>
  </si>
  <si>
    <t>1.119th Jun</t>
  </si>
  <si>
    <t>0.57th</t>
  </si>
  <si>
    <t>-4.313th</t>
  </si>
  <si>
    <t>-3.110th</t>
  </si>
  <si>
    <t>-2.31st</t>
  </si>
  <si>
    <t>-1.313th</t>
  </si>
  <si>
    <t>0.431st</t>
  </si>
  <si>
    <t>0.44th</t>
  </si>
  <si>
    <t>-4.313th Jun</t>
  </si>
  <si>
    <t>5.425th</t>
  </si>
  <si>
    <t>1.52nd</t>
  </si>
  <si>
    <t>0.925th Jun</t>
  </si>
  <si>
    <t>-2.926th</t>
  </si>
  <si>
    <t>-3.518th</t>
  </si>
  <si>
    <t>-4.716th</t>
  </si>
  <si>
    <t>-3.610th</t>
  </si>
  <si>
    <t>-4.716th Jun</t>
  </si>
  <si>
    <t>4.528th</t>
  </si>
  <si>
    <t>1.31st Jul</t>
  </si>
  <si>
    <t>0.52nd</t>
  </si>
  <si>
    <t>0.52nd Aug</t>
  </si>
  <si>
    <t>1.65th</t>
  </si>
  <si>
    <t>-4.83rd</t>
  </si>
  <si>
    <t>-3.030th</t>
  </si>
  <si>
    <t>-1.65th</t>
  </si>
  <si>
    <t>0.92nd</t>
  </si>
  <si>
    <t>-4.83rd Jun</t>
  </si>
  <si>
    <t>1.11st Aug</t>
  </si>
  <si>
    <t>2.928th</t>
  </si>
  <si>
    <t>1.327th</t>
  </si>
  <si>
    <t>1.311th</t>
  </si>
  <si>
    <t>4.514th</t>
  </si>
  <si>
    <t>1.116th Jul</t>
  </si>
  <si>
    <t>-4.930th</t>
  </si>
  <si>
    <t>-3.81st</t>
  </si>
  <si>
    <t>-2.93rd</t>
  </si>
  <si>
    <t>-1.025th</t>
  </si>
  <si>
    <t>-4.930th Jun</t>
  </si>
  <si>
    <t>6.516th</t>
  </si>
  <si>
    <t>0.811th</t>
  </si>
  <si>
    <t>0.811th Jul</t>
  </si>
  <si>
    <t>1.917th</t>
  </si>
  <si>
    <t>0.931st</t>
  </si>
  <si>
    <t>2.128th</t>
  </si>
  <si>
    <t>3.816th</t>
  </si>
  <si>
    <t>0.830th Jun</t>
  </si>
  <si>
    <t>3.229th</t>
  </si>
  <si>
    <t>-2.114th</t>
  </si>
  <si>
    <t>0.55th</t>
  </si>
  <si>
    <t>-3.220th Jun</t>
  </si>
  <si>
    <t>7.431st</t>
  </si>
  <si>
    <t>4.217th</t>
  </si>
  <si>
    <t>4.820th</t>
  </si>
  <si>
    <t>1.27th Jun</t>
  </si>
  <si>
    <t>8.510th</t>
  </si>
  <si>
    <t>-2.025th</t>
  </si>
  <si>
    <t>-4.127th</t>
  </si>
  <si>
    <t>-2.720th</t>
  </si>
  <si>
    <t>0.229th</t>
  </si>
  <si>
    <t>-4.127th Jul</t>
  </si>
  <si>
    <t>2.13rd</t>
  </si>
  <si>
    <t>1.927th Jul</t>
  </si>
  <si>
    <t>1.218th</t>
  </si>
  <si>
    <t>4.35th</t>
  </si>
  <si>
    <t>0.330th Jul</t>
  </si>
  <si>
    <t>-4.326th</t>
  </si>
  <si>
    <t>-2.411th</t>
  </si>
  <si>
    <t>-4.326th Jul</t>
  </si>
  <si>
    <t>7.613th</t>
  </si>
  <si>
    <t>1.824th</t>
  </si>
  <si>
    <t>1.824th May</t>
  </si>
  <si>
    <t>8.29th</t>
  </si>
  <si>
    <t>1.330th</t>
  </si>
  <si>
    <t>0.58th Jul</t>
  </si>
  <si>
    <t>-0.531st</t>
  </si>
  <si>
    <t>-2.628th</t>
  </si>
  <si>
    <t>-2.417th</t>
  </si>
  <si>
    <t>-3.21st</t>
  </si>
  <si>
    <t>-1.412th</t>
  </si>
  <si>
    <t>-3.21st Jul</t>
  </si>
  <si>
    <t>6.51st</t>
  </si>
  <si>
    <t>1.123rd May</t>
  </si>
  <si>
    <t>-1.84th</t>
  </si>
  <si>
    <t>-1.88th</t>
  </si>
  <si>
    <t>-1.513th</t>
  </si>
  <si>
    <t>-1.84th Jul</t>
  </si>
  <si>
    <t>4.231st</t>
  </si>
  <si>
    <t>4.38th</t>
  </si>
  <si>
    <t>0.611th Jul</t>
  </si>
  <si>
    <t>1.626th Jul</t>
  </si>
  <si>
    <t>8.724th</t>
  </si>
  <si>
    <t>2.128th Jul</t>
  </si>
  <si>
    <t>0.627th Jul</t>
  </si>
  <si>
    <t>-1.86th</t>
  </si>
  <si>
    <t>-0.87th</t>
  </si>
  <si>
    <t>0.82nd</t>
  </si>
  <si>
    <t>-3.21st Jun</t>
  </si>
  <si>
    <t>1.623rd Aug</t>
  </si>
  <si>
    <t>6.311th</t>
  </si>
  <si>
    <t>4.030th</t>
  </si>
  <si>
    <t>5.212th</t>
  </si>
  <si>
    <t>0.928th Jun</t>
  </si>
  <si>
    <t>6.024th</t>
  </si>
  <si>
    <t>-3.828th</t>
  </si>
  <si>
    <t>0.16th</t>
  </si>
  <si>
    <t>-3.828th Jun</t>
  </si>
  <si>
    <t>4.823rd</t>
  </si>
  <si>
    <t>8.111th</t>
  </si>
  <si>
    <t>2.425th Jul</t>
  </si>
  <si>
    <t>0.222nd</t>
  </si>
  <si>
    <t>-0.421st Aug</t>
  </si>
  <si>
    <t>-0.923rd</t>
  </si>
  <si>
    <t>-2.29th</t>
  </si>
  <si>
    <t>-3.523rd</t>
  </si>
  <si>
    <t>-2.617th</t>
  </si>
  <si>
    <t>0.19th</t>
  </si>
  <si>
    <t>-0.530th</t>
  </si>
  <si>
    <t>-3.523rd Jul</t>
  </si>
  <si>
    <t>8.618th</t>
  </si>
  <si>
    <t>1.819th</t>
  </si>
  <si>
    <t>1.819th Aug</t>
  </si>
  <si>
    <t>3.72nd</t>
  </si>
  <si>
    <t>1.29th Jun</t>
  </si>
  <si>
    <t>0.522nd</t>
  </si>
  <si>
    <t>-0.222nd</t>
  </si>
  <si>
    <t>-3.821st</t>
  </si>
  <si>
    <t>-3.221st</t>
  </si>
  <si>
    <t>-2.33rd</t>
  </si>
  <si>
    <t>-1.219th</t>
  </si>
  <si>
    <t>-3.821st Jun</t>
  </si>
  <si>
    <t>4.616th</t>
  </si>
  <si>
    <t>0.322nd</t>
  </si>
  <si>
    <t>0.38th</t>
  </si>
  <si>
    <t>0.322nd Jun</t>
  </si>
  <si>
    <t>4.531st</t>
  </si>
  <si>
    <t>-2.515th</t>
  </si>
  <si>
    <t>-0.919th</t>
  </si>
  <si>
    <t>-1.64th</t>
  </si>
  <si>
    <t>-1.94th</t>
  </si>
  <si>
    <t>-0.911th</t>
  </si>
  <si>
    <t>-1.05th</t>
  </si>
  <si>
    <t>3.05th</t>
  </si>
  <si>
    <t>-2.515th May</t>
  </si>
  <si>
    <t>2.511th Jul</t>
  </si>
  <si>
    <t>1.12nd Jun</t>
  </si>
  <si>
    <t>-1.521st</t>
  </si>
  <si>
    <t>-4.59th</t>
  </si>
  <si>
    <t>-5.528th</t>
  </si>
  <si>
    <t>-4.423rd</t>
  </si>
  <si>
    <t>-0.812th</t>
  </si>
  <si>
    <t>-5.528th Jun</t>
  </si>
  <si>
    <t>5.916th</t>
  </si>
  <si>
    <t>2.019th</t>
  </si>
  <si>
    <t>2.019th Jul</t>
  </si>
  <si>
    <t>4.131st</t>
  </si>
  <si>
    <t>5.431st</t>
  </si>
  <si>
    <t>0.622nd Jun</t>
  </si>
  <si>
    <t>-0.427th</t>
  </si>
  <si>
    <t>-4.422nd</t>
  </si>
  <si>
    <t>-2.43rd</t>
  </si>
  <si>
    <t>-1.68th</t>
  </si>
  <si>
    <t>-0.79th</t>
  </si>
  <si>
    <t>2.329th</t>
  </si>
  <si>
    <t>-4.422nd Jun</t>
  </si>
  <si>
    <t>1.022nd Jun</t>
  </si>
  <si>
    <t>0.620th Aug</t>
  </si>
  <si>
    <t>-2.627th</t>
  </si>
  <si>
    <t>-3.428th</t>
  </si>
  <si>
    <t>-4.01st</t>
  </si>
  <si>
    <t>-0.320th</t>
  </si>
  <si>
    <t>-0.220th</t>
  </si>
  <si>
    <t>-4.01st Jul</t>
  </si>
  <si>
    <t>3.522nd</t>
  </si>
  <si>
    <t>2.14th Jul</t>
  </si>
  <si>
    <t>-2.619th</t>
  </si>
  <si>
    <t>-3.031st</t>
  </si>
  <si>
    <t>-2.41st</t>
  </si>
  <si>
    <t>-3.42nd</t>
  </si>
  <si>
    <t>0.711th</t>
  </si>
  <si>
    <t>-2.77th</t>
  </si>
  <si>
    <t>-0.83rd</t>
  </si>
  <si>
    <t>1.53rd</t>
  </si>
  <si>
    <t>-3.910th Jul</t>
  </si>
  <si>
    <t>4.310th</t>
  </si>
  <si>
    <t>5.22nd</t>
  </si>
  <si>
    <t>1.27th Jul</t>
  </si>
  <si>
    <t>4.98th</t>
  </si>
  <si>
    <t>0.410th Aug</t>
  </si>
  <si>
    <t>-2.631st</t>
  </si>
  <si>
    <t>-3.117th</t>
  </si>
  <si>
    <t>-4.511th</t>
  </si>
  <si>
    <t>-3.214th</t>
  </si>
  <si>
    <t>-0.22nd</t>
  </si>
  <si>
    <t>-4.511th Jul</t>
  </si>
  <si>
    <t>2.427th</t>
  </si>
  <si>
    <t>2.330th Sep</t>
  </si>
  <si>
    <t>7.714th</t>
  </si>
  <si>
    <t>1.024th</t>
  </si>
  <si>
    <t>3.611th</t>
  </si>
  <si>
    <t>0.27th Jul</t>
  </si>
  <si>
    <t>-3.023rd</t>
  </si>
  <si>
    <t>-3.226th</t>
  </si>
  <si>
    <t>-4.126th</t>
  </si>
  <si>
    <t>-3.11st</t>
  </si>
  <si>
    <t>-1.916th</t>
  </si>
  <si>
    <t>-4.126th Jul</t>
  </si>
  <si>
    <t>2.614th</t>
  </si>
  <si>
    <t>4.92nd</t>
  </si>
  <si>
    <t>1.027th Jul</t>
  </si>
  <si>
    <t>2.414th</t>
  </si>
  <si>
    <t>4.12nd</t>
  </si>
  <si>
    <t>0.921st Aug</t>
  </si>
  <si>
    <t>2.624th</t>
  </si>
  <si>
    <t>-1.724th</t>
  </si>
  <si>
    <t>-1.030th</t>
  </si>
  <si>
    <t>-4.33rd</t>
  </si>
  <si>
    <t>-3.414th</t>
  </si>
  <si>
    <t>-2.017th</t>
  </si>
  <si>
    <t>-1.015th</t>
  </si>
  <si>
    <t>-4.33rd Jun</t>
  </si>
  <si>
    <t>2.62nd</t>
  </si>
  <si>
    <t>1.822nd</t>
  </si>
  <si>
    <t>3.417th</t>
  </si>
  <si>
    <t>1.65th Jun</t>
  </si>
  <si>
    <t>-4.823rd</t>
  </si>
  <si>
    <t>-1.330th</t>
  </si>
  <si>
    <t>-1.35th</t>
  </si>
  <si>
    <t>-3.623rd</t>
  </si>
  <si>
    <t>-1.45th</t>
  </si>
  <si>
    <t>-1.319th</t>
  </si>
  <si>
    <t>-4.823rd May</t>
  </si>
  <si>
    <t>7.310th</t>
  </si>
  <si>
    <t>0.521st Aug</t>
  </si>
  <si>
    <t>7.415th</t>
  </si>
  <si>
    <t>6.417th</t>
  </si>
  <si>
    <t>1.221st</t>
  </si>
  <si>
    <t>0.228th</t>
  </si>
  <si>
    <t>-4.327th</t>
  </si>
  <si>
    <t>-3.519th</t>
  </si>
  <si>
    <t>-4.825th</t>
  </si>
  <si>
    <t>-4.825th Jul</t>
  </si>
  <si>
    <t>2.612th Aug</t>
  </si>
  <si>
    <t>-3.020th</t>
  </si>
  <si>
    <t>-3.24th</t>
  </si>
  <si>
    <t>-2.421st</t>
  </si>
  <si>
    <t>-2.51st</t>
  </si>
  <si>
    <t>-2.110th</t>
  </si>
  <si>
    <t>-3.24th Jul</t>
  </si>
  <si>
    <t>1.618th</t>
  </si>
  <si>
    <t>0.918th Jul</t>
  </si>
  <si>
    <t>-2.327th</t>
  </si>
  <si>
    <t>-3.35th</t>
  </si>
  <si>
    <t>-3.029th</t>
  </si>
  <si>
    <t>-3.016th</t>
  </si>
  <si>
    <t>-2.012th</t>
  </si>
  <si>
    <t>3.73rd</t>
  </si>
  <si>
    <t>-3.35th Jun</t>
  </si>
  <si>
    <t>3.130th</t>
  </si>
  <si>
    <t>2.824th Aug</t>
  </si>
  <si>
    <t>0.226th</t>
  </si>
  <si>
    <t>-3.727th</t>
  </si>
  <si>
    <t>-2.18th</t>
  </si>
  <si>
    <t>-3.212th</t>
  </si>
  <si>
    <t>1.24th</t>
  </si>
  <si>
    <t>-3.727th Jun</t>
  </si>
  <si>
    <t>3.131st</t>
  </si>
  <si>
    <t>2.327th</t>
  </si>
  <si>
    <t>1.920th Aug</t>
  </si>
  <si>
    <t>-2.211th</t>
  </si>
  <si>
    <t>-3.85th</t>
  </si>
  <si>
    <t>-3.019th</t>
  </si>
  <si>
    <t>-2.015th</t>
  </si>
  <si>
    <t>-3.85th Jun</t>
  </si>
  <si>
    <t>1.620th Aug</t>
  </si>
  <si>
    <t>2.17th</t>
  </si>
  <si>
    <t>-4.122nd</t>
  </si>
  <si>
    <t>-2.119th</t>
  </si>
  <si>
    <t>-1.422nd</t>
  </si>
  <si>
    <t>-2.24th</t>
  </si>
  <si>
    <t>-4.122nd Jun</t>
  </si>
  <si>
    <t>5.97th</t>
  </si>
  <si>
    <t>1.830th</t>
  </si>
  <si>
    <t>5.98th</t>
  </si>
  <si>
    <t>1.417th Sep</t>
  </si>
  <si>
    <t>-3.722nd</t>
  </si>
  <si>
    <t>-3.34th</t>
  </si>
  <si>
    <t>0.34th</t>
  </si>
  <si>
    <t>-3.722nd May</t>
  </si>
  <si>
    <t>1.56th Aug</t>
  </si>
  <si>
    <t>2.39th Jul</t>
  </si>
  <si>
    <t>4.19th</t>
  </si>
  <si>
    <t>0.814th Jun</t>
  </si>
  <si>
    <t>4.610th</t>
  </si>
  <si>
    <t>-1.911th</t>
  </si>
  <si>
    <t>-3.612th</t>
  </si>
  <si>
    <t>-4.13rd Jun</t>
  </si>
  <si>
    <t>4.72nd</t>
  </si>
  <si>
    <t>2.815th Aug</t>
  </si>
  <si>
    <t>-2.022nd</t>
  </si>
  <si>
    <t>-4.95th</t>
  </si>
  <si>
    <t>-2.721st</t>
  </si>
  <si>
    <t>-4.95th Jun</t>
  </si>
  <si>
    <t>8.24th</t>
  </si>
  <si>
    <t>-4.020th</t>
  </si>
  <si>
    <t>-2.222nd</t>
  </si>
  <si>
    <t>3.85th</t>
  </si>
  <si>
    <t>-4.020th Jun</t>
  </si>
  <si>
    <t>-3.03rd</t>
  </si>
  <si>
    <t>-1.516th</t>
  </si>
  <si>
    <t>-3.517th</t>
  </si>
  <si>
    <t>0.32nd</t>
  </si>
  <si>
    <t>-3.517th Jul</t>
  </si>
  <si>
    <t>-3.123rd</t>
  </si>
  <si>
    <t>-2.95th</t>
  </si>
  <si>
    <t>0.231st</t>
  </si>
  <si>
    <t>-3.829th</t>
  </si>
  <si>
    <t>-3.515th</t>
  </si>
  <si>
    <t>-3.829th May</t>
  </si>
  <si>
    <t>6.91st</t>
  </si>
  <si>
    <t>-0.610th</t>
  </si>
  <si>
    <t>-2.429th</t>
  </si>
  <si>
    <t>-5.627th</t>
  </si>
  <si>
    <t>-3.12nd</t>
  </si>
  <si>
    <t>-1.44th</t>
  </si>
  <si>
    <t>-0.97th</t>
  </si>
  <si>
    <t>-5.627th Jun</t>
  </si>
  <si>
    <t>-1.720th</t>
  </si>
  <si>
    <t>-4.39th</t>
  </si>
  <si>
    <t>-2.013th</t>
  </si>
  <si>
    <t>-4.39th Jul</t>
  </si>
  <si>
    <t>4.924th</t>
  </si>
  <si>
    <t>-1.58th</t>
  </si>
  <si>
    <t>-2.921st</t>
  </si>
  <si>
    <t>-0.312th</t>
  </si>
  <si>
    <t>0.315th</t>
  </si>
  <si>
    <t>-3.212th Aug</t>
  </si>
  <si>
    <t>-3.320th</t>
  </si>
  <si>
    <t>-4.124th</t>
  </si>
  <si>
    <t>-5.44th</t>
  </si>
  <si>
    <t>-4.618th</t>
  </si>
  <si>
    <t>0.718th</t>
  </si>
  <si>
    <t>2.112th</t>
  </si>
  <si>
    <t>-5.44th Jun</t>
  </si>
  <si>
    <t>-2.830th</t>
  </si>
  <si>
    <t>-2.223rd</t>
  </si>
  <si>
    <t>-1.413th</t>
  </si>
  <si>
    <t>5.530th</t>
  </si>
  <si>
    <t>-1.931st</t>
  </si>
  <si>
    <t>-5.01st</t>
  </si>
  <si>
    <t>-3.628th</t>
  </si>
  <si>
    <t>4.925th</t>
  </si>
  <si>
    <t>-5.01st Jul</t>
  </si>
  <si>
    <t>-1.96th</t>
  </si>
  <si>
    <t>-1.820th</t>
  </si>
  <si>
    <t>-0.88th</t>
  </si>
  <si>
    <t>-4.313th Jul</t>
  </si>
  <si>
    <t>1.231st</t>
  </si>
  <si>
    <t>-2.230th</t>
  </si>
  <si>
    <t>-4.624th</t>
  </si>
  <si>
    <t>-3.230th</t>
  </si>
  <si>
    <t>-3.217th</t>
  </si>
  <si>
    <t>-0.29th</t>
  </si>
  <si>
    <t>-4.624th Jun</t>
  </si>
  <si>
    <t>-3.79th</t>
  </si>
  <si>
    <t>-3.79th Jun</t>
  </si>
  <si>
    <t>-3.330th</t>
  </si>
  <si>
    <t>-2.55th</t>
  </si>
  <si>
    <t>-3.19th</t>
  </si>
  <si>
    <t>-1.918th</t>
  </si>
  <si>
    <t>-3.330th May</t>
  </si>
  <si>
    <t>4.824th</t>
  </si>
  <si>
    <t>-3.713th</t>
  </si>
  <si>
    <t>-2.113th</t>
  </si>
  <si>
    <t>-1.69th</t>
  </si>
  <si>
    <t>-4.020th Jul</t>
  </si>
  <si>
    <t>4.513th</t>
  </si>
  <si>
    <t>-2.115th</t>
  </si>
  <si>
    <t>-1.017th</t>
  </si>
  <si>
    <t>5.231st</t>
  </si>
  <si>
    <t>-3.818th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</si>
</sst>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$-C09]#,##0.00;[Red]\-[$$-C09]#,##0.00"/>
    <numFmt numFmtId="165" formatCode="0.0"/>
    <numFmt numFmtId="166" formatCode="0.0;[Red]\-0.0"/>
  </numFmts>
  <fonts count="46">
    <font>
      <sz val="10"/>
      <name val="Arial"/>
      <family val="2"/>
      <charset val="1"/>
    </font>
    <font>
      <u/>
      <sz val="10"/>
      <name val="Lohit Devanagari"/>
      <family val="2"/>
      <charset val="1"/>
    </font>
    <font>
      <sz val="10"/>
      <color rgb="FF006600"/>
      <name val="Arial"/>
      <family val="2"/>
      <charset val="1"/>
    </font>
    <font>
      <sz val="10"/>
      <color rgb="FFFF0000"/>
      <name val="Arial"/>
      <family val="2"/>
      <charset val="1"/>
    </font>
    <font>
      <sz val="10"/>
      <color rgb="FF9933FF"/>
      <name val="Arial"/>
      <family val="2"/>
      <charset val="1"/>
    </font>
    <font>
      <sz val="10"/>
      <color rgb="FF000000"/>
      <name val="Sans"/>
      <family val="2"/>
      <charset val="1"/>
    </font>
    <font>
      <sz val="10"/>
      <color rgb="FF0000FF"/>
      <name val="Arial"/>
      <family val="2"/>
      <charset val="1"/>
    </font>
    <font>
      <sz val="10"/>
      <name val="Times New Roman"/>
      <family val="1"/>
      <charset val="1"/>
    </font>
    <font>
      <sz val="10"/>
      <color rgb="FF395511"/>
      <name val="Arial"/>
      <family val="2"/>
      <charset val="1"/>
    </font>
    <font>
      <sz val="10"/>
      <color rgb="FF3465A4"/>
      <name val="Arial"/>
      <family val="2"/>
      <charset val="1"/>
    </font>
    <font>
      <sz val="10"/>
      <color rgb="FF55215B"/>
      <name val="Arial"/>
      <family val="2"/>
      <charset val="1"/>
    </font>
    <font>
      <sz val="10"/>
      <color rgb="FF0000FF"/>
      <name val="Times New Roman"/>
      <family val="1"/>
      <charset val="1"/>
    </font>
    <font>
      <b/>
      <sz val="10"/>
      <name val="Times New Roman"/>
      <family val="1"/>
      <charset val="1"/>
    </font>
    <font>
      <b/>
      <sz val="10"/>
      <name val="Liberation Mono;Courier New"/>
      <family val="3"/>
      <charset val="1"/>
    </font>
    <font>
      <sz val="10"/>
      <color rgb="FFFF0000"/>
      <name val="Times New Roman"/>
      <family val="1"/>
      <charset val="1"/>
    </font>
    <font>
      <sz val="10"/>
      <color rgb="FF009900"/>
      <name val="Times New Roman"/>
      <family val="1"/>
      <charset val="1"/>
    </font>
    <font>
      <b/>
      <sz val="10"/>
      <color rgb="FFF10D0C"/>
      <name val="Times New Roman"/>
      <family val="1"/>
      <charset val="1"/>
    </font>
    <font>
      <b/>
      <sz val="10"/>
      <color rgb="FF0000FF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0000"/>
      <name val="Arial"/>
      <family val="2"/>
      <charset val="1"/>
    </font>
    <font>
      <sz val="10"/>
      <color theme="1"/>
      <name val="Arial"/>
      <charset val="1"/>
    </font>
    <font>
      <sz val="10"/>
      <color theme="1"/>
      <name val="Times New Roman"/>
      <charset val="1"/>
    </font>
    <font>
      <b/>
      <u/>
      <sz val="13"/>
      <color rgb="FFFF0000"/>
      <name val="Arial"/>
      <family val="2"/>
      <charset val="1"/>
    </font>
    <font>
      <b/>
      <sz val="10"/>
      <color rgb="FF468A1A"/>
      <name val="Arial"/>
      <family val="2"/>
      <charset val="1"/>
    </font>
    <font>
      <b/>
      <sz val="11"/>
      <color rgb="FF468A1A"/>
      <name val="Arial"/>
      <family val="2"/>
      <charset val="1"/>
    </font>
    <font>
      <b/>
      <sz val="10"/>
      <color rgb="FF0000FF"/>
      <name val="Times New Roman"/>
      <family val="1"/>
      <charset val="1"/>
    </font>
    <font>
      <b/>
      <sz val="10"/>
      <color rgb="FF55215B"/>
      <name val="Arial"/>
      <family val="2"/>
      <charset val="1"/>
    </font>
    <font>
      <b/>
      <sz val="10"/>
      <color rgb="FF000000"/>
      <name val="Times New Roman"/>
      <family val="1"/>
      <charset val="1"/>
    </font>
    <font>
      <i/>
      <sz val="10"/>
      <color rgb="FF000000"/>
      <name val="Sans"/>
      <family val="2"/>
      <charset val="1"/>
    </font>
    <font>
      <i/>
      <sz val="10"/>
      <name val="Arial"/>
      <family val="2"/>
      <charset val="1"/>
    </font>
    <font>
      <i/>
      <sz val="10"/>
      <color rgb="FF006600"/>
      <name val="Arial"/>
      <family val="2"/>
      <charset val="1"/>
    </font>
    <font>
      <i/>
      <sz val="10"/>
      <color rgb="FFFF0000"/>
      <name val="Arial"/>
      <family val="2"/>
      <charset val="1"/>
    </font>
    <font>
      <i/>
      <sz val="10"/>
      <color rgb="FF9933FF"/>
      <name val="Arial"/>
      <family val="2"/>
      <charset val="1"/>
    </font>
    <font>
      <i/>
      <sz val="10"/>
      <color rgb="FF0000FF"/>
      <name val="Arial"/>
      <family val="2"/>
      <charset val="1"/>
    </font>
    <font>
      <i/>
      <sz val="10"/>
      <color rgb="FF395511"/>
      <name val="Arial"/>
      <family val="2"/>
      <charset val="1"/>
    </font>
    <font>
      <i/>
      <sz val="10"/>
      <color rgb="FF3465A4"/>
      <name val="Arial"/>
      <family val="2"/>
      <charset val="1"/>
    </font>
    <font>
      <i/>
      <sz val="10"/>
      <color rgb="FF55215B"/>
      <name val="Arial"/>
      <family val="2"/>
      <charset val="1"/>
    </font>
    <font>
      <b/>
      <i/>
      <sz val="10"/>
      <color rgb="FF55215B"/>
      <name val="Arial"/>
      <family val="2"/>
      <charset val="1"/>
    </font>
    <font>
      <b/>
      <i/>
      <sz val="10"/>
      <color rgb="FF000000"/>
      <name val="Sans"/>
      <family val="2"/>
      <charset val="1"/>
    </font>
    <font>
      <b/>
      <i/>
      <sz val="10"/>
      <name val="Arial"/>
      <family val="2"/>
      <charset val="1"/>
    </font>
    <font>
      <b/>
      <i/>
      <sz val="10"/>
      <color rgb="FF006600"/>
      <name val="Arial"/>
      <family val="2"/>
      <charset val="1"/>
    </font>
    <font>
      <b/>
      <i/>
      <sz val="10"/>
      <color rgb="FFFF0000"/>
      <name val="Arial"/>
      <family val="2"/>
      <charset val="1"/>
    </font>
    <font>
      <b/>
      <i/>
      <sz val="10"/>
      <color rgb="FF9933FF"/>
      <name val="Arial"/>
      <family val="2"/>
      <charset val="1"/>
    </font>
    <font>
      <b/>
      <i/>
      <sz val="10"/>
      <color rgb="FF0000FF"/>
      <name val="Arial"/>
      <family val="2"/>
      <charset val="1"/>
    </font>
    <font>
      <b/>
      <i/>
      <sz val="10"/>
      <color rgb="FF395511"/>
      <name val="Arial"/>
      <family val="2"/>
      <charset val="1"/>
    </font>
    <font>
      <b/>
      <i/>
      <sz val="10"/>
      <color rgb="FF3465A4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FF9999"/>
        <bgColor rgb="FFFF8080"/>
      </patternFill>
    </fill>
    <fill>
      <patternFill patternType="solid">
        <fgColor rgb="FF99FFFF"/>
        <bgColor rgb="FFCCFFFF"/>
      </patternFill>
    </fill>
    <fill>
      <patternFill patternType="solid">
        <fgColor rgb="FFFFFFFF"/>
        <bgColor rgb="FFFFFFCC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Border="0" applyProtection="0"/>
  </cellStyleXfs>
  <cellXfs count="105">
    <xf numFmtId="0" fontId="0" fillId="0" borderId="0" xfId="0"/>
    <xf numFmtId="0" fontId="6" fillId="0" borderId="0" xfId="0" applyFont="1" applyBorder="1" applyAlignment="1" applyProtection="1">
      <alignment wrapText="1"/>
    </xf>
    <xf numFmtId="0" fontId="0" fillId="0" borderId="0" xfId="0" applyAlignment="1" applyProtection="1"/>
    <xf numFmtId="0" fontId="2" fillId="0" borderId="0" xfId="0" applyFont="1" applyAlignment="1" applyProtection="1"/>
    <xf numFmtId="0" fontId="3" fillId="0" borderId="0" xfId="0" applyFont="1" applyAlignment="1" applyProtection="1"/>
    <xf numFmtId="0" fontId="4" fillId="0" borderId="0" xfId="0" applyFont="1" applyAlignment="1" applyProtection="1"/>
    <xf numFmtId="0" fontId="0" fillId="0" borderId="0" xfId="0" applyFont="1" applyAlignment="1" applyProtection="1"/>
    <xf numFmtId="0" fontId="5" fillId="0" borderId="0" xfId="0" applyFont="1" applyBorder="1" applyAlignment="1" applyProtection="1"/>
    <xf numFmtId="165" fontId="6" fillId="0" borderId="0" xfId="0" applyNumberFormat="1" applyFont="1" applyAlignment="1" applyProtection="1"/>
    <xf numFmtId="0" fontId="2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0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 wrapText="1"/>
    </xf>
    <xf numFmtId="0" fontId="7" fillId="0" borderId="0" xfId="0" applyFont="1" applyAlignment="1" applyProtection="1"/>
    <xf numFmtId="0" fontId="7" fillId="0" borderId="0" xfId="0" applyFont="1" applyAlignment="1" applyProtection="1">
      <alignment wrapText="1"/>
    </xf>
    <xf numFmtId="165" fontId="3" fillId="0" borderId="0" xfId="0" applyNumberFormat="1" applyFont="1" applyAlignment="1" applyProtection="1"/>
    <xf numFmtId="165" fontId="8" fillId="0" borderId="0" xfId="0" applyNumberFormat="1" applyFont="1" applyAlignment="1" applyProtection="1"/>
    <xf numFmtId="165" fontId="9" fillId="0" borderId="0" xfId="0" applyNumberFormat="1" applyFont="1" applyAlignment="1" applyProtection="1"/>
    <xf numFmtId="165" fontId="10" fillId="0" borderId="0" xfId="0" applyNumberFormat="1" applyFont="1" applyAlignment="1" applyProtection="1"/>
    <xf numFmtId="0" fontId="11" fillId="0" borderId="0" xfId="0" applyFont="1" applyAlignment="1" applyProtection="1">
      <alignment horizontal="center" wrapText="1"/>
    </xf>
    <xf numFmtId="165" fontId="11" fillId="0" borderId="0" xfId="0" applyNumberFormat="1" applyFont="1" applyAlignment="1" applyProtection="1"/>
    <xf numFmtId="165" fontId="0" fillId="2" borderId="0" xfId="0" applyNumberFormat="1" applyFill="1" applyAlignment="1" applyProtection="1"/>
    <xf numFmtId="165" fontId="0" fillId="3" borderId="0" xfId="0" applyNumberFormat="1" applyFill="1" applyAlignment="1" applyProtection="1"/>
    <xf numFmtId="165" fontId="0" fillId="0" borderId="0" xfId="0" applyNumberFormat="1" applyAlignment="1" applyProtection="1"/>
    <xf numFmtId="165" fontId="2" fillId="0" borderId="0" xfId="0" applyNumberFormat="1" applyFont="1" applyAlignment="1" applyProtection="1"/>
    <xf numFmtId="0" fontId="12" fillId="0" borderId="0" xfId="0" applyFont="1" applyAlignment="1" applyProtection="1">
      <alignment horizontal="center" wrapText="1"/>
    </xf>
    <xf numFmtId="165" fontId="7" fillId="0" borderId="0" xfId="0" applyNumberFormat="1" applyFont="1" applyAlignment="1" applyProtection="1"/>
    <xf numFmtId="0" fontId="13" fillId="0" borderId="0" xfId="0" applyFont="1" applyAlignment="1" applyProtection="1"/>
    <xf numFmtId="165" fontId="4" fillId="0" borderId="0" xfId="0" applyNumberFormat="1" applyFont="1" applyAlignment="1" applyProtection="1"/>
    <xf numFmtId="165" fontId="14" fillId="0" borderId="0" xfId="0" applyNumberFormat="1" applyFont="1" applyAlignment="1" applyProtection="1"/>
    <xf numFmtId="165" fontId="0" fillId="4" borderId="0" xfId="0" applyNumberFormat="1" applyFill="1" applyAlignment="1" applyProtection="1"/>
    <xf numFmtId="0" fontId="0" fillId="0" borderId="0" xfId="0" applyFont="1" applyAlignment="1" applyProtection="1">
      <alignment horizontal="right"/>
    </xf>
    <xf numFmtId="165" fontId="15" fillId="0" borderId="0" xfId="0" applyNumberFormat="1" applyFont="1" applyAlignment="1" applyProtection="1"/>
    <xf numFmtId="0" fontId="16" fillId="0" borderId="0" xfId="0" applyFont="1" applyAlignment="1" applyProtection="1"/>
    <xf numFmtId="0" fontId="17" fillId="0" borderId="0" xfId="0" applyFont="1" applyAlignment="1" applyProtection="1">
      <alignment horizontal="center" wrapText="1"/>
    </xf>
    <xf numFmtId="0" fontId="0" fillId="0" borderId="0" xfId="0" applyFont="1" applyAlignment="1" applyProtection="1">
      <alignment wrapText="1"/>
    </xf>
    <xf numFmtId="0" fontId="18" fillId="0" borderId="0" xfId="0" applyFont="1" applyAlignment="1" applyProtection="1"/>
    <xf numFmtId="10" fontId="19" fillId="0" borderId="0" xfId="0" applyNumberFormat="1" applyFont="1" applyAlignment="1" applyProtection="1">
      <alignment horizontal="right"/>
    </xf>
    <xf numFmtId="0" fontId="18" fillId="0" borderId="0" xfId="0" applyFont="1" applyAlignment="1" applyProtection="1">
      <alignment horizontal="center"/>
    </xf>
    <xf numFmtId="165" fontId="20" fillId="2" borderId="0" xfId="0" applyNumberFormat="1" applyFont="1" applyFill="1" applyBorder="1" applyAlignment="1" applyProtection="1"/>
    <xf numFmtId="165" fontId="20" fillId="3" borderId="0" xfId="0" applyNumberFormat="1" applyFont="1" applyFill="1" applyBorder="1" applyAlignment="1" applyProtection="1"/>
    <xf numFmtId="0" fontId="21" fillId="0" borderId="0" xfId="0" applyFont="1" applyAlignment="1" applyProtection="1">
      <alignment horizontal="center" wrapText="1"/>
    </xf>
    <xf numFmtId="0" fontId="21" fillId="0" borderId="0" xfId="0" applyFont="1" applyAlignment="1" applyProtection="1">
      <alignment wrapText="1"/>
    </xf>
    <xf numFmtId="0" fontId="21" fillId="0" borderId="0" xfId="0" applyFont="1" applyAlignment="1" applyProtection="1"/>
    <xf numFmtId="10" fontId="22" fillId="0" borderId="0" xfId="0" applyNumberFormat="1" applyFont="1" applyAlignment="1" applyProtection="1">
      <alignment horizontal="center"/>
    </xf>
    <xf numFmtId="10" fontId="19" fillId="0" borderId="0" xfId="0" applyNumberFormat="1" applyFont="1" applyAlignment="1" applyProtection="1">
      <alignment horizontal="center"/>
    </xf>
    <xf numFmtId="1" fontId="19" fillId="0" borderId="0" xfId="0" applyNumberFormat="1" applyFont="1" applyAlignment="1" applyProtection="1">
      <alignment horizontal="center"/>
    </xf>
    <xf numFmtId="0" fontId="19" fillId="0" borderId="0" xfId="0" applyFont="1" applyAlignment="1" applyProtection="1"/>
    <xf numFmtId="1" fontId="19" fillId="0" borderId="0" xfId="0" applyNumberFormat="1" applyFont="1" applyAlignment="1" applyProtection="1"/>
    <xf numFmtId="0" fontId="3" fillId="0" borderId="0" xfId="0" applyFont="1" applyAlignment="1" applyProtection="1">
      <alignment horizontal="right"/>
    </xf>
    <xf numFmtId="0" fontId="23" fillId="0" borderId="0" xfId="0" applyFont="1" applyAlignment="1" applyProtection="1">
      <alignment horizontal="right"/>
    </xf>
    <xf numFmtId="0" fontId="23" fillId="0" borderId="0" xfId="0" applyFont="1" applyAlignment="1" applyProtection="1"/>
    <xf numFmtId="0" fontId="23" fillId="0" borderId="0" xfId="0" applyFont="1" applyAlignment="1" applyProtection="1">
      <alignment horizontal="center"/>
    </xf>
    <xf numFmtId="0" fontId="24" fillId="0" borderId="0" xfId="0" applyFont="1" applyAlignment="1" applyProtection="1">
      <alignment horizontal="center"/>
    </xf>
    <xf numFmtId="0" fontId="19" fillId="0" borderId="0" xfId="0" applyFont="1" applyAlignment="1" applyProtection="1">
      <alignment horizontal="right"/>
    </xf>
    <xf numFmtId="1" fontId="17" fillId="0" borderId="0" xfId="0" applyNumberFormat="1" applyFont="1" applyAlignment="1" applyProtection="1">
      <alignment horizontal="left"/>
    </xf>
    <xf numFmtId="49" fontId="17" fillId="0" borderId="0" xfId="0" applyNumberFormat="1" applyFont="1" applyAlignment="1" applyProtection="1">
      <alignment horizontal="center"/>
    </xf>
    <xf numFmtId="1" fontId="17" fillId="0" borderId="0" xfId="0" applyNumberFormat="1" applyFont="1" applyAlignment="1" applyProtection="1">
      <alignment horizontal="right"/>
    </xf>
    <xf numFmtId="1" fontId="17" fillId="0" borderId="0" xfId="0" applyNumberFormat="1" applyFont="1" applyAlignment="1" applyProtection="1">
      <alignment horizontal="center"/>
    </xf>
    <xf numFmtId="165" fontId="25" fillId="0" borderId="0" xfId="0" applyNumberFormat="1" applyFont="1" applyAlignment="1" applyProtection="1"/>
    <xf numFmtId="165" fontId="26" fillId="0" borderId="0" xfId="0" applyNumberFormat="1" applyFont="1" applyAlignment="1" applyProtection="1"/>
    <xf numFmtId="0" fontId="27" fillId="0" borderId="0" xfId="0" applyFont="1" applyAlignment="1" applyProtection="1">
      <alignment horizontal="center" wrapText="1"/>
    </xf>
    <xf numFmtId="165" fontId="19" fillId="0" borderId="0" xfId="0" applyNumberFormat="1" applyFont="1" applyAlignment="1" applyProtection="1">
      <alignment horizontal="center"/>
    </xf>
    <xf numFmtId="165" fontId="19" fillId="0" borderId="0" xfId="0" applyNumberFormat="1" applyFont="1" applyAlignment="1" applyProtection="1"/>
    <xf numFmtId="166" fontId="17" fillId="0" borderId="0" xfId="0" applyNumberFormat="1" applyFont="1" applyAlignment="1" applyProtection="1">
      <alignment horizontal="left"/>
    </xf>
    <xf numFmtId="166" fontId="17" fillId="0" borderId="0" xfId="0" applyNumberFormat="1" applyFont="1" applyAlignment="1" applyProtection="1">
      <alignment horizontal="right"/>
    </xf>
    <xf numFmtId="166" fontId="17" fillId="0" borderId="0" xfId="0" applyNumberFormat="1" applyFont="1" applyAlignment="1" applyProtection="1">
      <alignment horizontal="center"/>
    </xf>
    <xf numFmtId="0" fontId="28" fillId="0" borderId="0" xfId="0" applyFont="1" applyBorder="1" applyAlignment="1" applyProtection="1"/>
    <xf numFmtId="0" fontId="29" fillId="0" borderId="0" xfId="0" applyFont="1" applyAlignment="1" applyProtection="1"/>
    <xf numFmtId="0" fontId="30" fillId="0" borderId="0" xfId="0" applyFont="1" applyAlignment="1" applyProtection="1"/>
    <xf numFmtId="0" fontId="31" fillId="0" borderId="0" xfId="0" applyFont="1" applyAlignment="1" applyProtection="1"/>
    <xf numFmtId="0" fontId="32" fillId="0" borderId="0" xfId="0" applyFont="1" applyAlignment="1" applyProtection="1"/>
    <xf numFmtId="165" fontId="33" fillId="0" borderId="0" xfId="0" applyNumberFormat="1" applyFont="1" applyAlignment="1" applyProtection="1"/>
    <xf numFmtId="0" fontId="30" fillId="0" borderId="0" xfId="0" applyFont="1" applyAlignment="1" applyProtection="1">
      <alignment horizontal="center"/>
    </xf>
    <xf numFmtId="0" fontId="31" fillId="0" borderId="0" xfId="0" applyFont="1" applyAlignment="1" applyProtection="1">
      <alignment horizontal="center"/>
    </xf>
    <xf numFmtId="0" fontId="29" fillId="0" borderId="0" xfId="0" applyFont="1" applyAlignment="1" applyProtection="1">
      <alignment horizontal="center"/>
    </xf>
    <xf numFmtId="0" fontId="32" fillId="0" borderId="0" xfId="0" applyFont="1" applyAlignment="1" applyProtection="1">
      <alignment horizontal="center"/>
    </xf>
    <xf numFmtId="165" fontId="31" fillId="0" borderId="0" xfId="0" applyNumberFormat="1" applyFont="1" applyAlignment="1" applyProtection="1"/>
    <xf numFmtId="165" fontId="34" fillId="0" borderId="0" xfId="0" applyNumberFormat="1" applyFont="1" applyAlignment="1" applyProtection="1"/>
    <xf numFmtId="165" fontId="35" fillId="0" borderId="0" xfId="0" applyNumberFormat="1" applyFont="1" applyAlignment="1" applyProtection="1"/>
    <xf numFmtId="165" fontId="36" fillId="0" borderId="0" xfId="0" applyNumberFormat="1" applyFont="1" applyAlignment="1" applyProtection="1"/>
    <xf numFmtId="165" fontId="30" fillId="0" borderId="0" xfId="0" applyNumberFormat="1" applyFont="1" applyAlignment="1" applyProtection="1"/>
    <xf numFmtId="165" fontId="32" fillId="0" borderId="0" xfId="0" applyNumberFormat="1" applyFont="1" applyAlignment="1" applyProtection="1"/>
    <xf numFmtId="165" fontId="29" fillId="0" borderId="0" xfId="0" applyNumberFormat="1" applyFont="1" applyAlignment="1" applyProtection="1"/>
    <xf numFmtId="165" fontId="37" fillId="0" borderId="0" xfId="0" applyNumberFormat="1" applyFont="1" applyAlignment="1" applyProtection="1"/>
    <xf numFmtId="0" fontId="38" fillId="0" borderId="0" xfId="0" applyFont="1" applyBorder="1" applyAlignment="1" applyProtection="1"/>
    <xf numFmtId="0" fontId="39" fillId="0" borderId="0" xfId="0" applyFont="1" applyAlignment="1" applyProtection="1"/>
    <xf numFmtId="0" fontId="40" fillId="0" borderId="0" xfId="0" applyFont="1" applyAlignment="1" applyProtection="1"/>
    <xf numFmtId="0" fontId="41" fillId="0" borderId="0" xfId="0" applyFont="1" applyAlignment="1" applyProtection="1"/>
    <xf numFmtId="0" fontId="42" fillId="0" borderId="0" xfId="0" applyFont="1" applyAlignment="1" applyProtection="1"/>
    <xf numFmtId="165" fontId="43" fillId="0" borderId="0" xfId="0" applyNumberFormat="1" applyFont="1" applyAlignment="1" applyProtection="1"/>
    <xf numFmtId="0" fontId="40" fillId="0" borderId="0" xfId="0" applyFont="1" applyAlignment="1" applyProtection="1">
      <alignment horizontal="center"/>
    </xf>
    <xf numFmtId="0" fontId="41" fillId="0" borderId="0" xfId="0" applyFont="1" applyAlignment="1" applyProtection="1">
      <alignment horizontal="center"/>
    </xf>
    <xf numFmtId="0" fontId="39" fillId="0" borderId="0" xfId="0" applyFont="1" applyAlignment="1" applyProtection="1">
      <alignment horizontal="center"/>
    </xf>
    <xf numFmtId="0" fontId="42" fillId="0" borderId="0" xfId="0" applyFont="1" applyAlignment="1" applyProtection="1">
      <alignment horizontal="center"/>
    </xf>
    <xf numFmtId="165" fontId="41" fillId="0" borderId="0" xfId="0" applyNumberFormat="1" applyFont="1" applyAlignment="1" applyProtection="1"/>
    <xf numFmtId="165" fontId="44" fillId="0" borderId="0" xfId="0" applyNumberFormat="1" applyFont="1" applyAlignment="1" applyProtection="1"/>
    <xf numFmtId="165" fontId="45" fillId="0" borderId="0" xfId="0" applyNumberFormat="1" applyFont="1" applyAlignment="1" applyProtection="1"/>
    <xf numFmtId="165" fontId="40" fillId="0" borderId="0" xfId="0" applyNumberFormat="1" applyFont="1" applyAlignment="1" applyProtection="1"/>
    <xf numFmtId="165" fontId="42" fillId="0" borderId="0" xfId="0" applyNumberFormat="1" applyFont="1" applyAlignment="1" applyProtection="1"/>
    <xf numFmtId="165" fontId="39" fillId="0" borderId="0" xfId="0" applyNumberFormat="1" applyFont="1" applyAlignment="1" applyProtection="1"/>
    <xf numFmtId="0" fontId="6" fillId="0" borderId="0" xfId="0" applyFont="1" applyAlignment="1" applyProtection="1">
      <alignment wrapText="1"/>
    </xf>
    <xf numFmtId="0" fontId="6" fillId="0" borderId="0" xfId="0" applyFont="1" applyAlignment="1" applyProtection="1"/>
    <xf numFmtId="0" fontId="18" fillId="0" borderId="0" xfId="0" applyFont="1" applyAlignment="1" applyProtection="1">
      <alignment horizontal="center" wrapText="1"/>
    </xf>
  </cellXfs>
  <cellStyles count="2">
    <cellStyle name="Normal" xfId="0" builtinId="0"/>
    <cellStyle name="Result2" xfId="1" xr:uid="{00000000-0005-0000-0000-000006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5000B"/>
      <rgbColor rgb="FF009900"/>
      <rgbColor rgb="FF000080"/>
      <rgbColor rgb="FF579D1C"/>
      <rgbColor rgb="FF800080"/>
      <rgbColor rgb="FF008080"/>
      <rgbColor rgb="FFB3B3B3"/>
      <rgbColor rgb="FF808080"/>
      <rgbColor rgb="FF9999FF"/>
      <rgbColor rgb="FF993366"/>
      <rgbColor rgb="FFFFFFCC"/>
      <rgbColor rgb="FF99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CC0000"/>
      <rgbColor rgb="FF008080"/>
      <rgbColor rgb="FF0000FF"/>
      <rgbColor rgb="FF00CCFF"/>
      <rgbColor rgb="FFCCFFFF"/>
      <rgbColor rgb="FFCCFFCC"/>
      <rgbColor rgb="FFFFFF99"/>
      <rgbColor rgb="FF99CCFF"/>
      <rgbColor rgb="FFFF9999"/>
      <rgbColor rgb="FFCC99FF"/>
      <rgbColor rgb="FFFFCC99"/>
      <rgbColor rgb="FF3366FF"/>
      <rgbColor rgb="FF33CCCC"/>
      <rgbColor rgb="FF99CC00"/>
      <rgbColor rgb="FFFFCC00"/>
      <rgbColor rgb="FFFF9900"/>
      <rgbColor rgb="FFFF420E"/>
      <rgbColor rgb="FF3465A4"/>
      <rgbColor rgb="FF969696"/>
      <rgbColor rgb="FF004586"/>
      <rgbColor rgb="FF468A1A"/>
      <rgbColor rgb="FF006600"/>
      <rgbColor rgb="FF395511"/>
      <rgbColor rgb="FFF10D0C"/>
      <rgbColor rgb="FF9933FF"/>
      <rgbColor rgb="FF333399"/>
      <rgbColor rgb="FF55215B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8.2315937590531005E-2"/>
          <c:y val="3.0982406974933801E-2"/>
          <c:w val="0.86951123618755999"/>
          <c:h val="0.86384866884633404"/>
        </c:manualLayout>
      </c:layout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val>
            <c:numRef>
              <c:f>Sheet1!$CO$63:$CO$169</c:f>
              <c:numCache>
                <c:formatCode>0.0</c:formatCode>
                <c:ptCount val="107"/>
                <c:pt idx="0">
                  <c:v>16.8125</c:v>
                </c:pt>
                <c:pt idx="1">
                  <c:v>17.324999999999999</c:v>
                </c:pt>
                <c:pt idx="2">
                  <c:v>16.241666666666667</c:v>
                </c:pt>
                <c:pt idx="3">
                  <c:v>16.783333333333335</c:v>
                </c:pt>
                <c:pt idx="4">
                  <c:v>16.754166666666663</c:v>
                </c:pt>
                <c:pt idx="5">
                  <c:v>16.883333333333333</c:v>
                </c:pt>
                <c:pt idx="6">
                  <c:v>16.625000000000004</c:v>
                </c:pt>
                <c:pt idx="7">
                  <c:v>16.241666666666671</c:v>
                </c:pt>
                <c:pt idx="8">
                  <c:v>17.066666666666666</c:v>
                </c:pt>
                <c:pt idx="9">
                  <c:v>16.358333333333331</c:v>
                </c:pt>
                <c:pt idx="10">
                  <c:v>16.033333333333335</c:v>
                </c:pt>
                <c:pt idx="11">
                  <c:v>15.550000000000002</c:v>
                </c:pt>
                <c:pt idx="12">
                  <c:v>15.924999999999999</c:v>
                </c:pt>
                <c:pt idx="13">
                  <c:v>16.400000000000002</c:v>
                </c:pt>
                <c:pt idx="14">
                  <c:v>16.05</c:v>
                </c:pt>
                <c:pt idx="15">
                  <c:v>16.583333333333332</c:v>
                </c:pt>
                <c:pt idx="16">
                  <c:v>15.43333333333333</c:v>
                </c:pt>
                <c:pt idx="17">
                  <c:v>16.583333333333332</c:v>
                </c:pt>
                <c:pt idx="18">
                  <c:v>15.733333333333334</c:v>
                </c:pt>
                <c:pt idx="19">
                  <c:v>16.125</c:v>
                </c:pt>
                <c:pt idx="20">
                  <c:v>15.858333333333334</c:v>
                </c:pt>
                <c:pt idx="21">
                  <c:v>16.908333333333331</c:v>
                </c:pt>
                <c:pt idx="22">
                  <c:v>16.399999999999999</c:v>
                </c:pt>
                <c:pt idx="23">
                  <c:v>16.541666666666668</c:v>
                </c:pt>
                <c:pt idx="24">
                  <c:v>16.791666666666671</c:v>
                </c:pt>
                <c:pt idx="25">
                  <c:v>16.758333333333333</c:v>
                </c:pt>
                <c:pt idx="26">
                  <c:v>16.766666666666662</c:v>
                </c:pt>
                <c:pt idx="27">
                  <c:v>16.258333333333333</c:v>
                </c:pt>
                <c:pt idx="28">
                  <c:v>16.091666666666669</c:v>
                </c:pt>
                <c:pt idx="29">
                  <c:v>16.083333333333332</c:v>
                </c:pt>
                <c:pt idx="30">
                  <c:v>15.633333333333333</c:v>
                </c:pt>
                <c:pt idx="31">
                  <c:v>15.94166666666667</c:v>
                </c:pt>
                <c:pt idx="32">
                  <c:v>15.766666666666666</c:v>
                </c:pt>
                <c:pt idx="33">
                  <c:v>15.5</c:v>
                </c:pt>
                <c:pt idx="34">
                  <c:v>16.625</c:v>
                </c:pt>
                <c:pt idx="35">
                  <c:v>16.058333333333334</c:v>
                </c:pt>
                <c:pt idx="36">
                  <c:v>15.541666666666666</c:v>
                </c:pt>
                <c:pt idx="37">
                  <c:v>16.866666666666664</c:v>
                </c:pt>
                <c:pt idx="38">
                  <c:v>16.683333333333334</c:v>
                </c:pt>
                <c:pt idx="39">
                  <c:v>15.990277777777779</c:v>
                </c:pt>
                <c:pt idx="40">
                  <c:v>16.283333333333335</c:v>
                </c:pt>
                <c:pt idx="41">
                  <c:v>16.141666666666666</c:v>
                </c:pt>
                <c:pt idx="42">
                  <c:v>16.591666666666665</c:v>
                </c:pt>
                <c:pt idx="43">
                  <c:v>16.849999999999998</c:v>
                </c:pt>
                <c:pt idx="44">
                  <c:v>16.441666666666666</c:v>
                </c:pt>
                <c:pt idx="45">
                  <c:v>16.224999999999998</c:v>
                </c:pt>
                <c:pt idx="46">
                  <c:v>17.041666666666668</c:v>
                </c:pt>
                <c:pt idx="47">
                  <c:v>16.349999999999998</c:v>
                </c:pt>
                <c:pt idx="48">
                  <c:v>17.716666666666665</c:v>
                </c:pt>
                <c:pt idx="49">
                  <c:v>16.533333333333335</c:v>
                </c:pt>
                <c:pt idx="50">
                  <c:v>16.491666666666664</c:v>
                </c:pt>
                <c:pt idx="51">
                  <c:v>15.766666666666666</c:v>
                </c:pt>
                <c:pt idx="52">
                  <c:v>16.375</c:v>
                </c:pt>
                <c:pt idx="53">
                  <c:v>16.458333333333332</c:v>
                </c:pt>
                <c:pt idx="54">
                  <c:v>16.775000000000002</c:v>
                </c:pt>
                <c:pt idx="55">
                  <c:v>16.316666666666666</c:v>
                </c:pt>
                <c:pt idx="56">
                  <c:v>16.258333333333336</c:v>
                </c:pt>
                <c:pt idx="57">
                  <c:v>16.258333333333329</c:v>
                </c:pt>
                <c:pt idx="58">
                  <c:v>16.766666666666669</c:v>
                </c:pt>
                <c:pt idx="59">
                  <c:v>16.904166666666665</c:v>
                </c:pt>
                <c:pt idx="60">
                  <c:v>16.766666666666662</c:v>
                </c:pt>
                <c:pt idx="61">
                  <c:v>16.991666666666667</c:v>
                </c:pt>
                <c:pt idx="62">
                  <c:v>16.516666666666669</c:v>
                </c:pt>
                <c:pt idx="63">
                  <c:v>16.483333333333331</c:v>
                </c:pt>
                <c:pt idx="64">
                  <c:v>16.291666666666668</c:v>
                </c:pt>
                <c:pt idx="65">
                  <c:v>16.208333333333332</c:v>
                </c:pt>
                <c:pt idx="66">
                  <c:v>16.55</c:v>
                </c:pt>
                <c:pt idx="67">
                  <c:v>16.791666666666664</c:v>
                </c:pt>
                <c:pt idx="68">
                  <c:v>17.099999999999998</c:v>
                </c:pt>
                <c:pt idx="69">
                  <c:v>16.875</c:v>
                </c:pt>
                <c:pt idx="70">
                  <c:v>16.416666666666668</c:v>
                </c:pt>
                <c:pt idx="71">
                  <c:v>16.616666666666664</c:v>
                </c:pt>
                <c:pt idx="72">
                  <c:v>16.849999999999998</c:v>
                </c:pt>
                <c:pt idx="73">
                  <c:v>16.391666666666666</c:v>
                </c:pt>
                <c:pt idx="74">
                  <c:v>16.883333333333329</c:v>
                </c:pt>
                <c:pt idx="75">
                  <c:v>17.941666666666666</c:v>
                </c:pt>
                <c:pt idx="76">
                  <c:v>17.625</c:v>
                </c:pt>
                <c:pt idx="77">
                  <c:v>17.433333333333334</c:v>
                </c:pt>
                <c:pt idx="78">
                  <c:v>16.900000000000002</c:v>
                </c:pt>
                <c:pt idx="79">
                  <c:v>16.533333333333335</c:v>
                </c:pt>
                <c:pt idx="80">
                  <c:v>17.216666666666669</c:v>
                </c:pt>
                <c:pt idx="81">
                  <c:v>16.824999999999999</c:v>
                </c:pt>
                <c:pt idx="82">
                  <c:v>16.574999999999999</c:v>
                </c:pt>
                <c:pt idx="83">
                  <c:v>16.05</c:v>
                </c:pt>
                <c:pt idx="84">
                  <c:v>16.525000000000002</c:v>
                </c:pt>
                <c:pt idx="85">
                  <c:v>16.483333333333331</c:v>
                </c:pt>
                <c:pt idx="86">
                  <c:v>17.033333333333331</c:v>
                </c:pt>
                <c:pt idx="87">
                  <c:v>17.224999999999998</c:v>
                </c:pt>
                <c:pt idx="88">
                  <c:v>17.002777777777776</c:v>
                </c:pt>
                <c:pt idx="89">
                  <c:v>16.725000000000001</c:v>
                </c:pt>
                <c:pt idx="90">
                  <c:v>16.8</c:v>
                </c:pt>
                <c:pt idx="91">
                  <c:v>16.283333333333331</c:v>
                </c:pt>
                <c:pt idx="92">
                  <c:v>17.166666666666668</c:v>
                </c:pt>
                <c:pt idx="93">
                  <c:v>16.5</c:v>
                </c:pt>
                <c:pt idx="94">
                  <c:v>17.558333333333334</c:v>
                </c:pt>
                <c:pt idx="95">
                  <c:v>17.166666666666668</c:v>
                </c:pt>
                <c:pt idx="96">
                  <c:v>17.250000000000004</c:v>
                </c:pt>
                <c:pt idx="97">
                  <c:v>17.224999999999998</c:v>
                </c:pt>
                <c:pt idx="98">
                  <c:v>16.941666666666666</c:v>
                </c:pt>
                <c:pt idx="99">
                  <c:v>17.216666666666669</c:v>
                </c:pt>
                <c:pt idx="100">
                  <c:v>17.7</c:v>
                </c:pt>
                <c:pt idx="101">
                  <c:v>17.691666666666666</c:v>
                </c:pt>
                <c:pt idx="102">
                  <c:v>16.983333333333334</c:v>
                </c:pt>
                <c:pt idx="103">
                  <c:v>17.183333333333334</c:v>
                </c:pt>
                <c:pt idx="104">
                  <c:v>17.433333333333334</c:v>
                </c:pt>
                <c:pt idx="105">
                  <c:v>17.574999999999999</c:v>
                </c:pt>
                <c:pt idx="106">
                  <c:v>17.225000000000001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F5-45D7-9E29-2A015804B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93220819"/>
        <c:axId val="90063719"/>
      </c:lineChart>
      <c:catAx>
        <c:axId val="93220819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0063719"/>
        <c:crosses val="autoZero"/>
        <c:auto val="1"/>
        <c:lblAlgn val="ctr"/>
        <c:lblOffset val="100"/>
        <c:noMultiLvlLbl val="0"/>
      </c:catAx>
      <c:valAx>
        <c:axId val="90063719"/>
        <c:scaling>
          <c:orientation val="minMax"/>
          <c:max val="18"/>
          <c:min val="1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3220819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lang="en-AU" sz="2000" b="0" strike="noStrike" spc="-1">
                <a:solidFill>
                  <a:srgbClr val="000000"/>
                </a:solidFill>
                <a:latin typeface="Arial"/>
              </a:rPr>
              <a:t>TASMANIA - ANNUAL MAXIMUM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CC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C0000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Sheet1!$A$35:$A$174</c:f>
              <c:numCache>
                <c:formatCode>General</c:formatCode>
                <c:ptCount val="140"/>
                <c:pt idx="0">
                  <c:v>1885</c:v>
                </c:pt>
                <c:pt idx="5">
                  <c:v>1890</c:v>
                </c:pt>
                <c:pt idx="10">
                  <c:v>1895</c:v>
                </c:pt>
                <c:pt idx="15">
                  <c:v>1900</c:v>
                </c:pt>
                <c:pt idx="20">
                  <c:v>1905</c:v>
                </c:pt>
                <c:pt idx="25">
                  <c:v>1910</c:v>
                </c:pt>
                <c:pt idx="30">
                  <c:v>1915</c:v>
                </c:pt>
                <c:pt idx="35">
                  <c:v>1920</c:v>
                </c:pt>
                <c:pt idx="40">
                  <c:v>1925</c:v>
                </c:pt>
                <c:pt idx="45">
                  <c:v>1930</c:v>
                </c:pt>
                <c:pt idx="50">
                  <c:v>1935</c:v>
                </c:pt>
                <c:pt idx="55">
                  <c:v>1940</c:v>
                </c:pt>
                <c:pt idx="60">
                  <c:v>1945</c:v>
                </c:pt>
                <c:pt idx="65">
                  <c:v>1950</c:v>
                </c:pt>
                <c:pt idx="70">
                  <c:v>1955</c:v>
                </c:pt>
                <c:pt idx="75">
                  <c:v>1960</c:v>
                </c:pt>
                <c:pt idx="80">
                  <c:v>1965</c:v>
                </c:pt>
                <c:pt idx="85">
                  <c:v>1970</c:v>
                </c:pt>
                <c:pt idx="90">
                  <c:v>1975</c:v>
                </c:pt>
                <c:pt idx="95">
                  <c:v>1980</c:v>
                </c:pt>
                <c:pt idx="100">
                  <c:v>1985</c:v>
                </c:pt>
                <c:pt idx="105">
                  <c:v>1990</c:v>
                </c:pt>
                <c:pt idx="110">
                  <c:v>1995</c:v>
                </c:pt>
                <c:pt idx="115">
                  <c:v>2000</c:v>
                </c:pt>
                <c:pt idx="120">
                  <c:v>2005</c:v>
                </c:pt>
                <c:pt idx="125">
                  <c:v>2010</c:v>
                </c:pt>
                <c:pt idx="130">
                  <c:v>2015</c:v>
                </c:pt>
                <c:pt idx="135">
                  <c:v>2020</c:v>
                </c:pt>
              </c:numCache>
            </c:numRef>
          </c:cat>
          <c:val>
            <c:numRef>
              <c:f>Sheet1!$G$35:$G$174</c:f>
              <c:numCache>
                <c:formatCode>0.0</c:formatCode>
                <c:ptCount val="140"/>
                <c:pt idx="0">
                  <c:v>25.1</c:v>
                </c:pt>
                <c:pt idx="1">
                  <c:v>25.1</c:v>
                </c:pt>
                <c:pt idx="2">
                  <c:v>27.7</c:v>
                </c:pt>
                <c:pt idx="3">
                  <c:v>26.3</c:v>
                </c:pt>
                <c:pt idx="4">
                  <c:v>25.8</c:v>
                </c:pt>
                <c:pt idx="5">
                  <c:v>27.9</c:v>
                </c:pt>
                <c:pt idx="6">
                  <c:v>25.9</c:v>
                </c:pt>
                <c:pt idx="7">
                  <c:v>25.5</c:v>
                </c:pt>
                <c:pt idx="8">
                  <c:v>25.6</c:v>
                </c:pt>
                <c:pt idx="9">
                  <c:v>26.7</c:v>
                </c:pt>
                <c:pt idx="10">
                  <c:v>26.4</c:v>
                </c:pt>
                <c:pt idx="11">
                  <c:v>25.883333333333329</c:v>
                </c:pt>
                <c:pt idx="12">
                  <c:v>24.9</c:v>
                </c:pt>
                <c:pt idx="13">
                  <c:v>27.9</c:v>
                </c:pt>
                <c:pt idx="14">
                  <c:v>26.5</c:v>
                </c:pt>
                <c:pt idx="15">
                  <c:v>26.8</c:v>
                </c:pt>
                <c:pt idx="16">
                  <c:v>24.8</c:v>
                </c:pt>
                <c:pt idx="17">
                  <c:v>22.5</c:v>
                </c:pt>
                <c:pt idx="18">
                  <c:v>24.2</c:v>
                </c:pt>
                <c:pt idx="19">
                  <c:v>24.4</c:v>
                </c:pt>
                <c:pt idx="20">
                  <c:v>23.8</c:v>
                </c:pt>
                <c:pt idx="21">
                  <c:v>25.4</c:v>
                </c:pt>
                <c:pt idx="22">
                  <c:v>24.8</c:v>
                </c:pt>
                <c:pt idx="23">
                  <c:v>28.5</c:v>
                </c:pt>
                <c:pt idx="24">
                  <c:v>23.7</c:v>
                </c:pt>
                <c:pt idx="25">
                  <c:v>25.4</c:v>
                </c:pt>
                <c:pt idx="26">
                  <c:v>24.9</c:v>
                </c:pt>
                <c:pt idx="27">
                  <c:v>26.6</c:v>
                </c:pt>
                <c:pt idx="28">
                  <c:v>25.2</c:v>
                </c:pt>
                <c:pt idx="29">
                  <c:v>26.8</c:v>
                </c:pt>
                <c:pt idx="30">
                  <c:v>25.6</c:v>
                </c:pt>
                <c:pt idx="31">
                  <c:v>25</c:v>
                </c:pt>
                <c:pt idx="32">
                  <c:v>24.4</c:v>
                </c:pt>
                <c:pt idx="33">
                  <c:v>25.9</c:v>
                </c:pt>
                <c:pt idx="34">
                  <c:v>26.3</c:v>
                </c:pt>
                <c:pt idx="35">
                  <c:v>25.3</c:v>
                </c:pt>
                <c:pt idx="36">
                  <c:v>27.3</c:v>
                </c:pt>
                <c:pt idx="37">
                  <c:v>25.8</c:v>
                </c:pt>
                <c:pt idx="38">
                  <c:v>25.5</c:v>
                </c:pt>
                <c:pt idx="39">
                  <c:v>23.4</c:v>
                </c:pt>
                <c:pt idx="40">
                  <c:v>24.5</c:v>
                </c:pt>
                <c:pt idx="41">
                  <c:v>24.9</c:v>
                </c:pt>
                <c:pt idx="42">
                  <c:v>24.1</c:v>
                </c:pt>
                <c:pt idx="43">
                  <c:v>25</c:v>
                </c:pt>
                <c:pt idx="44">
                  <c:v>25.6</c:v>
                </c:pt>
                <c:pt idx="45">
                  <c:v>27.3</c:v>
                </c:pt>
                <c:pt idx="46">
                  <c:v>24.1</c:v>
                </c:pt>
                <c:pt idx="47">
                  <c:v>24.4</c:v>
                </c:pt>
                <c:pt idx="48">
                  <c:v>23.7</c:v>
                </c:pt>
                <c:pt idx="49">
                  <c:v>25.6</c:v>
                </c:pt>
                <c:pt idx="50">
                  <c:v>23.9</c:v>
                </c:pt>
                <c:pt idx="51">
                  <c:v>25.6</c:v>
                </c:pt>
                <c:pt idx="52">
                  <c:v>24.1</c:v>
                </c:pt>
                <c:pt idx="53">
                  <c:v>23.8</c:v>
                </c:pt>
                <c:pt idx="54">
                  <c:v>26</c:v>
                </c:pt>
                <c:pt idx="55">
                  <c:v>23</c:v>
                </c:pt>
                <c:pt idx="56">
                  <c:v>23.4</c:v>
                </c:pt>
                <c:pt idx="57">
                  <c:v>22.9</c:v>
                </c:pt>
                <c:pt idx="58">
                  <c:v>23.1</c:v>
                </c:pt>
                <c:pt idx="59">
                  <c:v>23.7</c:v>
                </c:pt>
                <c:pt idx="60">
                  <c:v>22.6</c:v>
                </c:pt>
                <c:pt idx="61">
                  <c:v>22.1</c:v>
                </c:pt>
                <c:pt idx="62">
                  <c:v>24.6</c:v>
                </c:pt>
                <c:pt idx="63">
                  <c:v>23.2</c:v>
                </c:pt>
                <c:pt idx="64">
                  <c:v>22.6</c:v>
                </c:pt>
                <c:pt idx="65">
                  <c:v>22.8</c:v>
                </c:pt>
                <c:pt idx="66">
                  <c:v>24.3</c:v>
                </c:pt>
                <c:pt idx="67">
                  <c:v>22.2</c:v>
                </c:pt>
                <c:pt idx="68">
                  <c:v>24.4</c:v>
                </c:pt>
                <c:pt idx="69">
                  <c:v>25.4</c:v>
                </c:pt>
                <c:pt idx="70">
                  <c:v>24.2</c:v>
                </c:pt>
                <c:pt idx="71">
                  <c:v>24.4</c:v>
                </c:pt>
                <c:pt idx="72">
                  <c:v>22.5</c:v>
                </c:pt>
                <c:pt idx="73">
                  <c:v>22.9</c:v>
                </c:pt>
                <c:pt idx="74">
                  <c:v>25.9</c:v>
                </c:pt>
                <c:pt idx="75">
                  <c:v>24.8</c:v>
                </c:pt>
                <c:pt idx="76">
                  <c:v>26.7</c:v>
                </c:pt>
                <c:pt idx="77">
                  <c:v>23.7</c:v>
                </c:pt>
                <c:pt idx="78">
                  <c:v>22.9</c:v>
                </c:pt>
                <c:pt idx="79">
                  <c:v>21.5</c:v>
                </c:pt>
                <c:pt idx="80">
                  <c:v>24.2</c:v>
                </c:pt>
                <c:pt idx="81">
                  <c:v>24.2</c:v>
                </c:pt>
                <c:pt idx="82">
                  <c:v>24.7</c:v>
                </c:pt>
                <c:pt idx="83">
                  <c:v>24.1</c:v>
                </c:pt>
                <c:pt idx="84">
                  <c:v>23.2</c:v>
                </c:pt>
                <c:pt idx="85">
                  <c:v>22.9</c:v>
                </c:pt>
                <c:pt idx="86">
                  <c:v>24.9</c:v>
                </c:pt>
                <c:pt idx="87">
                  <c:v>25.8</c:v>
                </c:pt>
                <c:pt idx="88">
                  <c:v>24.6</c:v>
                </c:pt>
                <c:pt idx="89">
                  <c:v>24.5</c:v>
                </c:pt>
                <c:pt idx="90">
                  <c:v>24</c:v>
                </c:pt>
                <c:pt idx="91">
                  <c:v>24.2</c:v>
                </c:pt>
                <c:pt idx="92">
                  <c:v>23.4</c:v>
                </c:pt>
                <c:pt idx="93">
                  <c:v>23.6</c:v>
                </c:pt>
                <c:pt idx="94">
                  <c:v>24.7</c:v>
                </c:pt>
                <c:pt idx="95">
                  <c:v>23.5</c:v>
                </c:pt>
                <c:pt idx="96">
                  <c:v>26.7</c:v>
                </c:pt>
                <c:pt idx="97">
                  <c:v>25.3</c:v>
                </c:pt>
                <c:pt idx="98">
                  <c:v>25.5</c:v>
                </c:pt>
                <c:pt idx="99">
                  <c:v>23.4</c:v>
                </c:pt>
                <c:pt idx="100">
                  <c:v>23.7</c:v>
                </c:pt>
                <c:pt idx="101">
                  <c:v>21.8</c:v>
                </c:pt>
                <c:pt idx="102">
                  <c:v>22.8</c:v>
                </c:pt>
                <c:pt idx="103">
                  <c:v>25.5</c:v>
                </c:pt>
                <c:pt idx="104">
                  <c:v>23.9</c:v>
                </c:pt>
                <c:pt idx="105">
                  <c:v>24.2</c:v>
                </c:pt>
                <c:pt idx="106">
                  <c:v>23</c:v>
                </c:pt>
                <c:pt idx="107">
                  <c:v>23.2</c:v>
                </c:pt>
                <c:pt idx="108">
                  <c:v>23.6</c:v>
                </c:pt>
                <c:pt idx="109">
                  <c:v>24</c:v>
                </c:pt>
                <c:pt idx="110">
                  <c:v>23.8</c:v>
                </c:pt>
                <c:pt idx="111">
                  <c:v>22.5</c:v>
                </c:pt>
                <c:pt idx="112">
                  <c:v>24.5</c:v>
                </c:pt>
                <c:pt idx="113">
                  <c:v>25.2</c:v>
                </c:pt>
                <c:pt idx="114">
                  <c:v>25</c:v>
                </c:pt>
                <c:pt idx="115">
                  <c:v>29.9</c:v>
                </c:pt>
                <c:pt idx="116">
                  <c:v>26.2</c:v>
                </c:pt>
                <c:pt idx="117">
                  <c:v>22.9</c:v>
                </c:pt>
                <c:pt idx="118">
                  <c:v>25.4</c:v>
                </c:pt>
                <c:pt idx="119">
                  <c:v>22.8</c:v>
                </c:pt>
                <c:pt idx="120">
                  <c:v>24.1</c:v>
                </c:pt>
                <c:pt idx="121">
                  <c:v>24.5</c:v>
                </c:pt>
                <c:pt idx="122">
                  <c:v>27.4</c:v>
                </c:pt>
                <c:pt idx="123">
                  <c:v>26.3</c:v>
                </c:pt>
                <c:pt idx="124">
                  <c:v>25.6</c:v>
                </c:pt>
                <c:pt idx="125">
                  <c:v>25.5</c:v>
                </c:pt>
                <c:pt idx="126">
                  <c:v>24</c:v>
                </c:pt>
                <c:pt idx="127">
                  <c:v>25.7</c:v>
                </c:pt>
                <c:pt idx="128">
                  <c:v>25.3</c:v>
                </c:pt>
                <c:pt idx="129">
                  <c:v>26.2</c:v>
                </c:pt>
                <c:pt idx="130">
                  <c:v>25.4</c:v>
                </c:pt>
                <c:pt idx="131">
                  <c:v>25.8</c:v>
                </c:pt>
                <c:pt idx="132">
                  <c:v>24.1</c:v>
                </c:pt>
                <c:pt idx="133">
                  <c:v>27.1</c:v>
                </c:pt>
                <c:pt idx="134">
                  <c:v>27.1</c:v>
                </c:pt>
                <c:pt idx="135">
                  <c:v>25.3</c:v>
                </c:pt>
                <c:pt idx="136">
                  <c:v>23.5</c:v>
                </c:pt>
                <c:pt idx="137">
                  <c:v>25.9</c:v>
                </c:pt>
                <c:pt idx="138">
                  <c:v>25.2</c:v>
                </c:pt>
                <c:pt idx="139">
                  <c:v>26.2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18F-46AB-A295-A914609D0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24522098"/>
        <c:axId val="81243896"/>
      </c:lineChart>
      <c:catAx>
        <c:axId val="24522098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1243896"/>
        <c:crosses val="autoZero"/>
        <c:auto val="1"/>
        <c:lblAlgn val="ctr"/>
        <c:lblOffset val="100"/>
        <c:noMultiLvlLbl val="0"/>
      </c:catAx>
      <c:valAx>
        <c:axId val="81243896"/>
        <c:scaling>
          <c:orientation val="minMax"/>
          <c:max val="30"/>
          <c:min val="21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452209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zero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MAXIMUM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5000B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Sheet1!$A$233:$A$375</c:f>
              <c:strCache>
                <c:ptCount val="138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29">
                  <c:v>``</c:v>
                </c:pt>
                <c:pt idx="132">
                  <c:v>2015</c:v>
                </c:pt>
                <c:pt idx="137">
                  <c:v>2020</c:v>
                </c:pt>
              </c:strCache>
            </c:strRef>
          </c:cat>
          <c:val>
            <c:numRef>
              <c:f>Sheet1!$G$260:$G$375</c:f>
              <c:numCache>
                <c:formatCode>0.0</c:formatCode>
                <c:ptCount val="116"/>
                <c:pt idx="0">
                  <c:v>13.5</c:v>
                </c:pt>
                <c:pt idx="1">
                  <c:v>15.3</c:v>
                </c:pt>
                <c:pt idx="2">
                  <c:v>14.4</c:v>
                </c:pt>
                <c:pt idx="3">
                  <c:v>13.1</c:v>
                </c:pt>
                <c:pt idx="4">
                  <c:v>14.3</c:v>
                </c:pt>
                <c:pt idx="5">
                  <c:v>13.7</c:v>
                </c:pt>
                <c:pt idx="6">
                  <c:v>14.2</c:v>
                </c:pt>
                <c:pt idx="7">
                  <c:v>14.3</c:v>
                </c:pt>
                <c:pt idx="8">
                  <c:v>14.6</c:v>
                </c:pt>
                <c:pt idx="9">
                  <c:v>14.9</c:v>
                </c:pt>
                <c:pt idx="10">
                  <c:v>13.8</c:v>
                </c:pt>
                <c:pt idx="11">
                  <c:v>14.8</c:v>
                </c:pt>
                <c:pt idx="12">
                  <c:v>15.4</c:v>
                </c:pt>
                <c:pt idx="13">
                  <c:v>12.8</c:v>
                </c:pt>
                <c:pt idx="14">
                  <c:v>13.4</c:v>
                </c:pt>
                <c:pt idx="15">
                  <c:v>13.4</c:v>
                </c:pt>
                <c:pt idx="16">
                  <c:v>13.4</c:v>
                </c:pt>
                <c:pt idx="17">
                  <c:v>13.3</c:v>
                </c:pt>
                <c:pt idx="18">
                  <c:v>14.8</c:v>
                </c:pt>
                <c:pt idx="19">
                  <c:v>14.5</c:v>
                </c:pt>
                <c:pt idx="20">
                  <c:v>14.4</c:v>
                </c:pt>
                <c:pt idx="21">
                  <c:v>13.2</c:v>
                </c:pt>
                <c:pt idx="22">
                  <c:v>13.2</c:v>
                </c:pt>
                <c:pt idx="23">
                  <c:v>12.7</c:v>
                </c:pt>
                <c:pt idx="24">
                  <c:v>14.5</c:v>
                </c:pt>
                <c:pt idx="25">
                  <c:v>14.3</c:v>
                </c:pt>
                <c:pt idx="26">
                  <c:v>14.5</c:v>
                </c:pt>
                <c:pt idx="27">
                  <c:v>13.8</c:v>
                </c:pt>
                <c:pt idx="28">
                  <c:v>13.6</c:v>
                </c:pt>
                <c:pt idx="29">
                  <c:v>13.7</c:v>
                </c:pt>
                <c:pt idx="30">
                  <c:v>12.6</c:v>
                </c:pt>
                <c:pt idx="31">
                  <c:v>13.1</c:v>
                </c:pt>
                <c:pt idx="32">
                  <c:v>13.2</c:v>
                </c:pt>
                <c:pt idx="33">
                  <c:v>12.6</c:v>
                </c:pt>
                <c:pt idx="34">
                  <c:v>13.1</c:v>
                </c:pt>
                <c:pt idx="35">
                  <c:v>13.2</c:v>
                </c:pt>
                <c:pt idx="36">
                  <c:v>12.7</c:v>
                </c:pt>
                <c:pt idx="37">
                  <c:v>14.2</c:v>
                </c:pt>
                <c:pt idx="38">
                  <c:v>13.9</c:v>
                </c:pt>
                <c:pt idx="39">
                  <c:v>12.3</c:v>
                </c:pt>
                <c:pt idx="40">
                  <c:v>12.8</c:v>
                </c:pt>
                <c:pt idx="41">
                  <c:v>14.8</c:v>
                </c:pt>
                <c:pt idx="42">
                  <c:v>13.7</c:v>
                </c:pt>
                <c:pt idx="43">
                  <c:v>13.6</c:v>
                </c:pt>
                <c:pt idx="44">
                  <c:v>13.6</c:v>
                </c:pt>
                <c:pt idx="45">
                  <c:v>13.4</c:v>
                </c:pt>
                <c:pt idx="46">
                  <c:v>15.7</c:v>
                </c:pt>
                <c:pt idx="47">
                  <c:v>13.6</c:v>
                </c:pt>
                <c:pt idx="48">
                  <c:v>13.616666666666667</c:v>
                </c:pt>
                <c:pt idx="49">
                  <c:v>14.2</c:v>
                </c:pt>
                <c:pt idx="50">
                  <c:v>14.7</c:v>
                </c:pt>
                <c:pt idx="51">
                  <c:v>14.6</c:v>
                </c:pt>
                <c:pt idx="52">
                  <c:v>13.8</c:v>
                </c:pt>
                <c:pt idx="53">
                  <c:v>13.9</c:v>
                </c:pt>
                <c:pt idx="54">
                  <c:v>12.9</c:v>
                </c:pt>
                <c:pt idx="55">
                  <c:v>13.1</c:v>
                </c:pt>
                <c:pt idx="56">
                  <c:v>13.7</c:v>
                </c:pt>
                <c:pt idx="57">
                  <c:v>14.3</c:v>
                </c:pt>
                <c:pt idx="58">
                  <c:v>14.3</c:v>
                </c:pt>
                <c:pt idx="59">
                  <c:v>15.1</c:v>
                </c:pt>
                <c:pt idx="60">
                  <c:v>14.4</c:v>
                </c:pt>
                <c:pt idx="61">
                  <c:v>16.100000000000001</c:v>
                </c:pt>
                <c:pt idx="62">
                  <c:v>15.9</c:v>
                </c:pt>
                <c:pt idx="63">
                  <c:v>15.2</c:v>
                </c:pt>
                <c:pt idx="64">
                  <c:v>16</c:v>
                </c:pt>
                <c:pt idx="65">
                  <c:v>14.6</c:v>
                </c:pt>
                <c:pt idx="66">
                  <c:v>15.8</c:v>
                </c:pt>
                <c:pt idx="67">
                  <c:v>15</c:v>
                </c:pt>
                <c:pt idx="68">
                  <c:v>13.6</c:v>
                </c:pt>
                <c:pt idx="69">
                  <c:v>15</c:v>
                </c:pt>
                <c:pt idx="70">
                  <c:v>13.3</c:v>
                </c:pt>
                <c:pt idx="71">
                  <c:v>15.9</c:v>
                </c:pt>
                <c:pt idx="72">
                  <c:v>14.7</c:v>
                </c:pt>
                <c:pt idx="73">
                  <c:v>14.5</c:v>
                </c:pt>
                <c:pt idx="74">
                  <c:v>13.6</c:v>
                </c:pt>
                <c:pt idx="75">
                  <c:v>14.3</c:v>
                </c:pt>
                <c:pt idx="76">
                  <c:v>14</c:v>
                </c:pt>
                <c:pt idx="77">
                  <c:v>12.6</c:v>
                </c:pt>
                <c:pt idx="78">
                  <c:v>14.7</c:v>
                </c:pt>
                <c:pt idx="79">
                  <c:v>15.5</c:v>
                </c:pt>
                <c:pt idx="80">
                  <c:v>14.3</c:v>
                </c:pt>
                <c:pt idx="81">
                  <c:v>13.9</c:v>
                </c:pt>
                <c:pt idx="82">
                  <c:v>13.5</c:v>
                </c:pt>
                <c:pt idx="83">
                  <c:v>14.9</c:v>
                </c:pt>
                <c:pt idx="84">
                  <c:v>14.1</c:v>
                </c:pt>
                <c:pt idx="85">
                  <c:v>14.5</c:v>
                </c:pt>
                <c:pt idx="86">
                  <c:v>13.8</c:v>
                </c:pt>
                <c:pt idx="87">
                  <c:v>14.9</c:v>
                </c:pt>
                <c:pt idx="88">
                  <c:v>14.9</c:v>
                </c:pt>
                <c:pt idx="89">
                  <c:v>15.5</c:v>
                </c:pt>
                <c:pt idx="90">
                  <c:v>15.7</c:v>
                </c:pt>
                <c:pt idx="91">
                  <c:v>15.6</c:v>
                </c:pt>
                <c:pt idx="92">
                  <c:v>14.4</c:v>
                </c:pt>
                <c:pt idx="93">
                  <c:v>15.2</c:v>
                </c:pt>
                <c:pt idx="94">
                  <c:v>14</c:v>
                </c:pt>
                <c:pt idx="95">
                  <c:v>14.5</c:v>
                </c:pt>
                <c:pt idx="96">
                  <c:v>14.5</c:v>
                </c:pt>
                <c:pt idx="97">
                  <c:v>16.7</c:v>
                </c:pt>
                <c:pt idx="98">
                  <c:v>15</c:v>
                </c:pt>
                <c:pt idx="99">
                  <c:v>14.2</c:v>
                </c:pt>
                <c:pt idx="100">
                  <c:v>15.9</c:v>
                </c:pt>
                <c:pt idx="101">
                  <c:v>14.9</c:v>
                </c:pt>
                <c:pt idx="102">
                  <c:v>15.5</c:v>
                </c:pt>
                <c:pt idx="103">
                  <c:v>15.6</c:v>
                </c:pt>
                <c:pt idx="104">
                  <c:v>15</c:v>
                </c:pt>
                <c:pt idx="105">
                  <c:v>15.7</c:v>
                </c:pt>
                <c:pt idx="106">
                  <c:v>15.9</c:v>
                </c:pt>
                <c:pt idx="107">
                  <c:v>15.6</c:v>
                </c:pt>
                <c:pt idx="108">
                  <c:v>15.3</c:v>
                </c:pt>
                <c:pt idx="109">
                  <c:v>15.8</c:v>
                </c:pt>
                <c:pt idx="110">
                  <c:v>14.7</c:v>
                </c:pt>
                <c:pt idx="111">
                  <c:v>14.5</c:v>
                </c:pt>
                <c:pt idx="112">
                  <c:v>16.100000000000001</c:v>
                </c:pt>
                <c:pt idx="113">
                  <c:v>15.6</c:v>
                </c:pt>
                <c:pt idx="114">
                  <c:v>15.7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4CD-4D78-8B80-DF0310459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47374011"/>
        <c:axId val="60977157"/>
      </c:lineChart>
      <c:catAx>
        <c:axId val="47374011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0977157"/>
        <c:crosses val="autoZero"/>
        <c:auto val="1"/>
        <c:lblAlgn val="ctr"/>
        <c:lblOffset val="100"/>
        <c:noMultiLvlLbl val="0"/>
      </c:catAx>
      <c:valAx>
        <c:axId val="60977157"/>
        <c:scaling>
          <c:orientation val="minMax"/>
          <c:max val="16.7"/>
          <c:min val="1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7374011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TASMANIA - ANNUAL MIDPOINT BETWEEN MINIMUM MAXIMUMS AND MINIMUM MINIMUMS + TRENDLINE</a:t>
            </a:r>
          </a:p>
        </c:rich>
      </c:tx>
      <c:layout>
        <c:manualLayout>
          <c:xMode val="edge"/>
          <c:yMode val="edge"/>
          <c:x val="0.28682289961679902"/>
          <c:y val="1.7328568538871301E-2"/>
        </c:manualLayout>
      </c:layout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Sheet1!$A$233:$A$375</c:f>
              <c:strCache>
                <c:ptCount val="138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29">
                  <c:v>``</c:v>
                </c:pt>
                <c:pt idx="132">
                  <c:v>2015</c:v>
                </c:pt>
                <c:pt idx="137">
                  <c:v>2020</c:v>
                </c:pt>
              </c:strCache>
            </c:strRef>
          </c:cat>
          <c:val>
            <c:numRef>
              <c:f>Sheet1!$J$233:$J$375</c:f>
              <c:numCache>
                <c:formatCode>0.0</c:formatCode>
                <c:ptCount val="143"/>
                <c:pt idx="0">
                  <c:v>7.8</c:v>
                </c:pt>
                <c:pt idx="1">
                  <c:v>8.9499999999999993</c:v>
                </c:pt>
                <c:pt idx="2">
                  <c:v>6.1</c:v>
                </c:pt>
                <c:pt idx="3">
                  <c:v>6.75</c:v>
                </c:pt>
                <c:pt idx="4">
                  <c:v>8.0500000000000007</c:v>
                </c:pt>
                <c:pt idx="5">
                  <c:v>7.75</c:v>
                </c:pt>
                <c:pt idx="6">
                  <c:v>7.8000000000000007</c:v>
                </c:pt>
                <c:pt idx="7">
                  <c:v>7.3</c:v>
                </c:pt>
                <c:pt idx="8">
                  <c:v>8</c:v>
                </c:pt>
                <c:pt idx="9">
                  <c:v>6.7</c:v>
                </c:pt>
                <c:pt idx="10">
                  <c:v>6.8</c:v>
                </c:pt>
                <c:pt idx="11">
                  <c:v>7</c:v>
                </c:pt>
                <c:pt idx="12">
                  <c:v>7.1000000000000005</c:v>
                </c:pt>
                <c:pt idx="13">
                  <c:v>6.95</c:v>
                </c:pt>
                <c:pt idx="14">
                  <c:v>7.2</c:v>
                </c:pt>
                <c:pt idx="15">
                  <c:v>8.1</c:v>
                </c:pt>
                <c:pt idx="16">
                  <c:v>6.95</c:v>
                </c:pt>
                <c:pt idx="17">
                  <c:v>7.1499999999999995</c:v>
                </c:pt>
                <c:pt idx="18">
                  <c:v>5.8999999999999995</c:v>
                </c:pt>
                <c:pt idx="19">
                  <c:v>6.3500000000000005</c:v>
                </c:pt>
                <c:pt idx="20">
                  <c:v>7</c:v>
                </c:pt>
                <c:pt idx="21">
                  <c:v>7.9499999999999993</c:v>
                </c:pt>
                <c:pt idx="22">
                  <c:v>6.65</c:v>
                </c:pt>
                <c:pt idx="23">
                  <c:v>6.6499999999999995</c:v>
                </c:pt>
                <c:pt idx="24">
                  <c:v>6.6</c:v>
                </c:pt>
                <c:pt idx="25">
                  <c:v>6.75</c:v>
                </c:pt>
                <c:pt idx="26">
                  <c:v>8.3000000000000007</c:v>
                </c:pt>
                <c:pt idx="27">
                  <c:v>8.4499999999999993</c:v>
                </c:pt>
                <c:pt idx="28">
                  <c:v>8.7000000000000011</c:v>
                </c:pt>
                <c:pt idx="29">
                  <c:v>8.4499999999999993</c:v>
                </c:pt>
                <c:pt idx="30">
                  <c:v>8</c:v>
                </c:pt>
                <c:pt idx="31">
                  <c:v>8.5</c:v>
                </c:pt>
                <c:pt idx="32">
                  <c:v>8.75</c:v>
                </c:pt>
                <c:pt idx="33">
                  <c:v>8.85</c:v>
                </c:pt>
                <c:pt idx="34">
                  <c:v>9.15</c:v>
                </c:pt>
                <c:pt idx="35">
                  <c:v>8.6</c:v>
                </c:pt>
                <c:pt idx="36">
                  <c:v>8.85</c:v>
                </c:pt>
                <c:pt idx="37">
                  <c:v>8.6</c:v>
                </c:pt>
                <c:pt idx="38">
                  <c:v>9.15</c:v>
                </c:pt>
                <c:pt idx="39">
                  <c:v>9.4499999999999993</c:v>
                </c:pt>
                <c:pt idx="40">
                  <c:v>8.25</c:v>
                </c:pt>
                <c:pt idx="41">
                  <c:v>8.15</c:v>
                </c:pt>
                <c:pt idx="42">
                  <c:v>7.75</c:v>
                </c:pt>
                <c:pt idx="43">
                  <c:v>8.6</c:v>
                </c:pt>
                <c:pt idx="44">
                  <c:v>7.15</c:v>
                </c:pt>
                <c:pt idx="45">
                  <c:v>8.75</c:v>
                </c:pt>
                <c:pt idx="46">
                  <c:v>8.0500000000000007</c:v>
                </c:pt>
                <c:pt idx="47">
                  <c:v>8.4499999999999993</c:v>
                </c:pt>
                <c:pt idx="48">
                  <c:v>8</c:v>
                </c:pt>
                <c:pt idx="49">
                  <c:v>8.4499999999999993</c:v>
                </c:pt>
                <c:pt idx="50">
                  <c:v>7.5</c:v>
                </c:pt>
                <c:pt idx="51">
                  <c:v>8.4</c:v>
                </c:pt>
                <c:pt idx="52">
                  <c:v>8.35</c:v>
                </c:pt>
                <c:pt idx="53">
                  <c:v>8.75</c:v>
                </c:pt>
                <c:pt idx="54">
                  <c:v>7.8500000000000005</c:v>
                </c:pt>
                <c:pt idx="55">
                  <c:v>7.75</c:v>
                </c:pt>
                <c:pt idx="56">
                  <c:v>7.8999999999999995</c:v>
                </c:pt>
                <c:pt idx="57">
                  <c:v>7.55</c:v>
                </c:pt>
                <c:pt idx="58">
                  <c:v>7.75</c:v>
                </c:pt>
                <c:pt idx="59">
                  <c:v>8.25</c:v>
                </c:pt>
                <c:pt idx="60">
                  <c:v>7.1499999999999995</c:v>
                </c:pt>
                <c:pt idx="61">
                  <c:v>7.35</c:v>
                </c:pt>
                <c:pt idx="62">
                  <c:v>7.35</c:v>
                </c:pt>
                <c:pt idx="63">
                  <c:v>7.4499999999999993</c:v>
                </c:pt>
                <c:pt idx="64">
                  <c:v>8.1</c:v>
                </c:pt>
                <c:pt idx="65">
                  <c:v>7.65</c:v>
                </c:pt>
                <c:pt idx="66">
                  <c:v>7.2</c:v>
                </c:pt>
                <c:pt idx="67">
                  <c:v>7.1000000000000005</c:v>
                </c:pt>
                <c:pt idx="68">
                  <c:v>8.35</c:v>
                </c:pt>
                <c:pt idx="69">
                  <c:v>7.75</c:v>
                </c:pt>
                <c:pt idx="70">
                  <c:v>7.8</c:v>
                </c:pt>
                <c:pt idx="71">
                  <c:v>7.6499999999999995</c:v>
                </c:pt>
                <c:pt idx="72">
                  <c:v>7.7</c:v>
                </c:pt>
                <c:pt idx="73">
                  <c:v>8.35</c:v>
                </c:pt>
                <c:pt idx="74">
                  <c:v>7.3</c:v>
                </c:pt>
                <c:pt idx="75">
                  <c:v>7.4083333333333332</c:v>
                </c:pt>
                <c:pt idx="76">
                  <c:v>8.2999999999999989</c:v>
                </c:pt>
                <c:pt idx="77">
                  <c:v>8.5</c:v>
                </c:pt>
                <c:pt idx="78">
                  <c:v>8.4499999999999993</c:v>
                </c:pt>
                <c:pt idx="79">
                  <c:v>8.15</c:v>
                </c:pt>
                <c:pt idx="80">
                  <c:v>7.95</c:v>
                </c:pt>
                <c:pt idx="81">
                  <c:v>7.95</c:v>
                </c:pt>
                <c:pt idx="82">
                  <c:v>7.3999999999999995</c:v>
                </c:pt>
                <c:pt idx="83">
                  <c:v>7.75</c:v>
                </c:pt>
                <c:pt idx="84">
                  <c:v>8.5500000000000007</c:v>
                </c:pt>
                <c:pt idx="85">
                  <c:v>8.15</c:v>
                </c:pt>
                <c:pt idx="86">
                  <c:v>9.0500000000000007</c:v>
                </c:pt>
                <c:pt idx="87">
                  <c:v>8.35</c:v>
                </c:pt>
                <c:pt idx="88">
                  <c:v>8.15</c:v>
                </c:pt>
                <c:pt idx="89">
                  <c:v>8.6</c:v>
                </c:pt>
                <c:pt idx="90">
                  <c:v>8</c:v>
                </c:pt>
                <c:pt idx="91">
                  <c:v>9.25</c:v>
                </c:pt>
                <c:pt idx="92">
                  <c:v>8.1</c:v>
                </c:pt>
                <c:pt idx="93">
                  <c:v>7.95</c:v>
                </c:pt>
                <c:pt idx="94">
                  <c:v>8</c:v>
                </c:pt>
                <c:pt idx="95">
                  <c:v>7.55</c:v>
                </c:pt>
                <c:pt idx="96">
                  <c:v>8.65</c:v>
                </c:pt>
                <c:pt idx="97">
                  <c:v>7.6000000000000005</c:v>
                </c:pt>
                <c:pt idx="98">
                  <c:v>9.15</c:v>
                </c:pt>
                <c:pt idx="99">
                  <c:v>7.3</c:v>
                </c:pt>
                <c:pt idx="100">
                  <c:v>7.95</c:v>
                </c:pt>
                <c:pt idx="101">
                  <c:v>7.6</c:v>
                </c:pt>
                <c:pt idx="102">
                  <c:v>7.8500000000000005</c:v>
                </c:pt>
                <c:pt idx="103">
                  <c:v>7.8</c:v>
                </c:pt>
                <c:pt idx="104">
                  <c:v>7.55</c:v>
                </c:pt>
                <c:pt idx="105">
                  <c:v>9.0499999999999989</c:v>
                </c:pt>
                <c:pt idx="106">
                  <c:v>8.75</c:v>
                </c:pt>
                <c:pt idx="107">
                  <c:v>8.15</c:v>
                </c:pt>
                <c:pt idx="108">
                  <c:v>8.15</c:v>
                </c:pt>
                <c:pt idx="109">
                  <c:v>7.7</c:v>
                </c:pt>
                <c:pt idx="110">
                  <c:v>8.1999999999999993</c:v>
                </c:pt>
                <c:pt idx="111">
                  <c:v>8</c:v>
                </c:pt>
                <c:pt idx="112">
                  <c:v>7.4</c:v>
                </c:pt>
                <c:pt idx="113">
                  <c:v>8.15</c:v>
                </c:pt>
                <c:pt idx="114">
                  <c:v>8.0500000000000007</c:v>
                </c:pt>
                <c:pt idx="115">
                  <c:v>8.0500000000000007</c:v>
                </c:pt>
                <c:pt idx="116">
                  <c:v>8.75</c:v>
                </c:pt>
                <c:pt idx="117">
                  <c:v>8.6999999999999993</c:v>
                </c:pt>
                <c:pt idx="118">
                  <c:v>9.0500000000000007</c:v>
                </c:pt>
                <c:pt idx="119">
                  <c:v>8.1</c:v>
                </c:pt>
                <c:pt idx="120">
                  <c:v>8.7999999999999989</c:v>
                </c:pt>
                <c:pt idx="121">
                  <c:v>8</c:v>
                </c:pt>
                <c:pt idx="122">
                  <c:v>8.4499999999999993</c:v>
                </c:pt>
                <c:pt idx="123">
                  <c:v>7.25</c:v>
                </c:pt>
                <c:pt idx="124">
                  <c:v>8.6999999999999993</c:v>
                </c:pt>
                <c:pt idx="125">
                  <c:v>8.15</c:v>
                </c:pt>
                <c:pt idx="126">
                  <c:v>8.1999999999999993</c:v>
                </c:pt>
                <c:pt idx="127">
                  <c:v>8.6999999999999993</c:v>
                </c:pt>
                <c:pt idx="128">
                  <c:v>8.35</c:v>
                </c:pt>
                <c:pt idx="129">
                  <c:v>8.75</c:v>
                </c:pt>
                <c:pt idx="130">
                  <c:v>9.4499999999999993</c:v>
                </c:pt>
                <c:pt idx="131">
                  <c:v>8.5</c:v>
                </c:pt>
                <c:pt idx="132">
                  <c:v>8.2999999999999989</c:v>
                </c:pt>
                <c:pt idx="133">
                  <c:v>9.1</c:v>
                </c:pt>
                <c:pt idx="134">
                  <c:v>8</c:v>
                </c:pt>
                <c:pt idx="135">
                  <c:v>8.6</c:v>
                </c:pt>
                <c:pt idx="136">
                  <c:v>8.5</c:v>
                </c:pt>
                <c:pt idx="137">
                  <c:v>7.8999999999999995</c:v>
                </c:pt>
                <c:pt idx="138">
                  <c:v>8.6</c:v>
                </c:pt>
                <c:pt idx="139">
                  <c:v>8.4500000000000011</c:v>
                </c:pt>
                <c:pt idx="140">
                  <c:v>9.35</c:v>
                </c:pt>
                <c:pt idx="141">
                  <c:v>8.5499999999999989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EFB-4980-AAD3-4A40FD42F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48730756"/>
        <c:axId val="98280895"/>
      </c:lineChart>
      <c:catAx>
        <c:axId val="487307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8280895"/>
        <c:crosses val="autoZero"/>
        <c:auto val="1"/>
        <c:lblAlgn val="ctr"/>
        <c:lblOffset val="100"/>
        <c:noMultiLvlLbl val="0"/>
      </c:catAx>
      <c:valAx>
        <c:axId val="98280895"/>
        <c:scaling>
          <c:orientation val="minMax"/>
          <c:max val="9.6"/>
          <c:min val="5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468A1A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8730756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TASMANIA - ANNUAL MIDPOINT BETWEEN MAXIMUM MAXIMUMS AND MAXIMUM MINIMUMS +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Sheet1!$A$33:$A$175</c:f>
              <c:numCache>
                <c:formatCode>General</c:formatCode>
                <c:ptCount val="143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32">
                  <c:v>2015</c:v>
                </c:pt>
                <c:pt idx="137">
                  <c:v>2020</c:v>
                </c:pt>
                <c:pt idx="142">
                  <c:v>2025</c:v>
                </c:pt>
              </c:numCache>
            </c:numRef>
          </c:cat>
          <c:val>
            <c:numRef>
              <c:f>Sheet1!$J$33:$J$175</c:f>
              <c:numCache>
                <c:formatCode>0.0</c:formatCode>
                <c:ptCount val="143"/>
                <c:pt idx="0">
                  <c:v>16.75</c:v>
                </c:pt>
                <c:pt idx="1">
                  <c:v>16.600000000000001</c:v>
                </c:pt>
                <c:pt idx="2">
                  <c:v>17.950000000000003</c:v>
                </c:pt>
                <c:pt idx="3">
                  <c:v>18</c:v>
                </c:pt>
                <c:pt idx="4">
                  <c:v>19.05</c:v>
                </c:pt>
                <c:pt idx="5">
                  <c:v>18.600000000000001</c:v>
                </c:pt>
                <c:pt idx="6">
                  <c:v>18.850000000000001</c:v>
                </c:pt>
                <c:pt idx="7">
                  <c:v>19.299999999999997</c:v>
                </c:pt>
                <c:pt idx="8">
                  <c:v>18.799999999999997</c:v>
                </c:pt>
                <c:pt idx="9">
                  <c:v>18.600000000000001</c:v>
                </c:pt>
                <c:pt idx="10">
                  <c:v>18.25</c:v>
                </c:pt>
                <c:pt idx="11">
                  <c:v>18.850000000000001</c:v>
                </c:pt>
                <c:pt idx="12">
                  <c:v>18.350000000000001</c:v>
                </c:pt>
                <c:pt idx="13">
                  <c:v>18.041666666666664</c:v>
                </c:pt>
                <c:pt idx="14">
                  <c:v>18.049999999999997</c:v>
                </c:pt>
                <c:pt idx="15">
                  <c:v>19.45</c:v>
                </c:pt>
                <c:pt idx="16">
                  <c:v>18.55</c:v>
                </c:pt>
                <c:pt idx="17">
                  <c:v>17.75</c:v>
                </c:pt>
                <c:pt idx="18">
                  <c:v>17.75</c:v>
                </c:pt>
                <c:pt idx="19">
                  <c:v>16.399999999999999</c:v>
                </c:pt>
                <c:pt idx="20">
                  <c:v>17.2</c:v>
                </c:pt>
                <c:pt idx="21">
                  <c:v>17.850000000000001</c:v>
                </c:pt>
                <c:pt idx="22">
                  <c:v>17.3</c:v>
                </c:pt>
                <c:pt idx="23">
                  <c:v>18.25</c:v>
                </c:pt>
                <c:pt idx="24">
                  <c:v>17.899999999999999</c:v>
                </c:pt>
                <c:pt idx="25">
                  <c:v>19.55</c:v>
                </c:pt>
                <c:pt idx="26">
                  <c:v>17</c:v>
                </c:pt>
                <c:pt idx="27">
                  <c:v>18.100000000000001</c:v>
                </c:pt>
                <c:pt idx="28">
                  <c:v>17.600000000000001</c:v>
                </c:pt>
                <c:pt idx="29">
                  <c:v>18.5</c:v>
                </c:pt>
                <c:pt idx="30">
                  <c:v>18.149999999999999</c:v>
                </c:pt>
                <c:pt idx="31">
                  <c:v>18.75</c:v>
                </c:pt>
                <c:pt idx="32">
                  <c:v>18.450000000000003</c:v>
                </c:pt>
                <c:pt idx="33">
                  <c:v>18.149999999999999</c:v>
                </c:pt>
                <c:pt idx="34">
                  <c:v>17.95</c:v>
                </c:pt>
                <c:pt idx="35">
                  <c:v>18.7</c:v>
                </c:pt>
                <c:pt idx="36">
                  <c:v>18.7</c:v>
                </c:pt>
                <c:pt idx="37">
                  <c:v>18.45</c:v>
                </c:pt>
                <c:pt idx="38">
                  <c:v>19.45</c:v>
                </c:pt>
                <c:pt idx="39">
                  <c:v>18.8</c:v>
                </c:pt>
                <c:pt idx="40">
                  <c:v>18.2</c:v>
                </c:pt>
                <c:pt idx="41">
                  <c:v>17.100000000000001</c:v>
                </c:pt>
                <c:pt idx="42">
                  <c:v>17.5</c:v>
                </c:pt>
                <c:pt idx="43">
                  <c:v>18.2</c:v>
                </c:pt>
                <c:pt idx="44">
                  <c:v>17.100000000000001</c:v>
                </c:pt>
                <c:pt idx="45">
                  <c:v>18.3</c:v>
                </c:pt>
                <c:pt idx="46">
                  <c:v>17.75</c:v>
                </c:pt>
                <c:pt idx="47">
                  <c:v>19.25</c:v>
                </c:pt>
                <c:pt idx="48">
                  <c:v>17.05</c:v>
                </c:pt>
                <c:pt idx="49">
                  <c:v>17.600000000000001</c:v>
                </c:pt>
                <c:pt idx="50">
                  <c:v>17.149999999999999</c:v>
                </c:pt>
                <c:pt idx="51">
                  <c:v>18.05</c:v>
                </c:pt>
                <c:pt idx="52">
                  <c:v>17.600000000000001</c:v>
                </c:pt>
                <c:pt idx="53">
                  <c:v>18.149999999999999</c:v>
                </c:pt>
                <c:pt idx="54">
                  <c:v>16.75</c:v>
                </c:pt>
                <c:pt idx="55">
                  <c:v>17.05</c:v>
                </c:pt>
                <c:pt idx="56">
                  <c:v>18.25</c:v>
                </c:pt>
                <c:pt idx="57">
                  <c:v>16.850000000000001</c:v>
                </c:pt>
                <c:pt idx="58">
                  <c:v>16.899999999999999</c:v>
                </c:pt>
                <c:pt idx="59">
                  <c:v>16.75</c:v>
                </c:pt>
                <c:pt idx="60">
                  <c:v>16.55</c:v>
                </c:pt>
                <c:pt idx="61">
                  <c:v>17.2</c:v>
                </c:pt>
                <c:pt idx="62">
                  <c:v>16.399999999999999</c:v>
                </c:pt>
                <c:pt idx="63">
                  <c:v>15.850000000000001</c:v>
                </c:pt>
                <c:pt idx="64">
                  <c:v>17.649999999999999</c:v>
                </c:pt>
                <c:pt idx="65">
                  <c:v>16.45</c:v>
                </c:pt>
                <c:pt idx="66">
                  <c:v>16.55</c:v>
                </c:pt>
                <c:pt idx="67">
                  <c:v>16.8</c:v>
                </c:pt>
                <c:pt idx="68">
                  <c:v>17.399999999999999</c:v>
                </c:pt>
                <c:pt idx="69">
                  <c:v>16.3</c:v>
                </c:pt>
                <c:pt idx="70">
                  <c:v>17.2</c:v>
                </c:pt>
                <c:pt idx="71">
                  <c:v>18</c:v>
                </c:pt>
                <c:pt idx="72">
                  <c:v>17.25</c:v>
                </c:pt>
                <c:pt idx="73">
                  <c:v>17.5</c:v>
                </c:pt>
                <c:pt idx="74">
                  <c:v>16.55</c:v>
                </c:pt>
                <c:pt idx="75">
                  <c:v>16.299999999999997</c:v>
                </c:pt>
                <c:pt idx="76">
                  <c:v>18.549999999999997</c:v>
                </c:pt>
                <c:pt idx="77">
                  <c:v>17.7</c:v>
                </c:pt>
                <c:pt idx="78">
                  <c:v>18.649999999999999</c:v>
                </c:pt>
                <c:pt idx="79">
                  <c:v>17.350000000000001</c:v>
                </c:pt>
                <c:pt idx="80">
                  <c:v>16.600000000000001</c:v>
                </c:pt>
                <c:pt idx="81">
                  <c:v>15.75</c:v>
                </c:pt>
                <c:pt idx="82">
                  <c:v>17.399999999999999</c:v>
                </c:pt>
                <c:pt idx="83">
                  <c:v>17.25</c:v>
                </c:pt>
                <c:pt idx="84">
                  <c:v>17.649999999999999</c:v>
                </c:pt>
                <c:pt idx="85">
                  <c:v>17.350000000000001</c:v>
                </c:pt>
                <c:pt idx="86">
                  <c:v>16.95</c:v>
                </c:pt>
                <c:pt idx="87">
                  <c:v>16.95</c:v>
                </c:pt>
                <c:pt idx="88">
                  <c:v>17.850000000000001</c:v>
                </c:pt>
                <c:pt idx="89">
                  <c:v>18.2</c:v>
                </c:pt>
                <c:pt idx="90">
                  <c:v>17.399999999999999</c:v>
                </c:pt>
                <c:pt idx="91">
                  <c:v>17.600000000000001</c:v>
                </c:pt>
                <c:pt idx="92">
                  <c:v>17.45</c:v>
                </c:pt>
                <c:pt idx="93">
                  <c:v>17.25</c:v>
                </c:pt>
                <c:pt idx="94">
                  <c:v>16.850000000000001</c:v>
                </c:pt>
                <c:pt idx="95">
                  <c:v>17</c:v>
                </c:pt>
                <c:pt idx="96">
                  <c:v>18</c:v>
                </c:pt>
                <c:pt idx="97">
                  <c:v>17.399999999999999</c:v>
                </c:pt>
                <c:pt idx="98">
                  <c:v>18.600000000000001</c:v>
                </c:pt>
                <c:pt idx="99">
                  <c:v>17.55</c:v>
                </c:pt>
                <c:pt idx="100">
                  <c:v>18.149999999999999</c:v>
                </c:pt>
                <c:pt idx="101">
                  <c:v>17</c:v>
                </c:pt>
                <c:pt idx="102">
                  <c:v>17.100000000000001</c:v>
                </c:pt>
                <c:pt idx="103">
                  <c:v>16.3</c:v>
                </c:pt>
                <c:pt idx="104">
                  <c:v>16.649999999999999</c:v>
                </c:pt>
                <c:pt idx="105">
                  <c:v>18.75</c:v>
                </c:pt>
                <c:pt idx="106">
                  <c:v>17.299999999999997</c:v>
                </c:pt>
                <c:pt idx="107">
                  <c:v>17.55</c:v>
                </c:pt>
                <c:pt idx="108">
                  <c:v>17.149999999999999</c:v>
                </c:pt>
                <c:pt idx="109">
                  <c:v>16.75</c:v>
                </c:pt>
                <c:pt idx="110">
                  <c:v>17.649999999999999</c:v>
                </c:pt>
                <c:pt idx="111">
                  <c:v>17.5</c:v>
                </c:pt>
                <c:pt idx="112">
                  <c:v>16.899999999999999</c:v>
                </c:pt>
                <c:pt idx="113">
                  <c:v>16.75</c:v>
                </c:pt>
                <c:pt idx="114">
                  <c:v>17.649999999999999</c:v>
                </c:pt>
                <c:pt idx="115">
                  <c:v>18.2</c:v>
                </c:pt>
                <c:pt idx="116">
                  <c:v>18.2</c:v>
                </c:pt>
                <c:pt idx="117">
                  <c:v>20.45</c:v>
                </c:pt>
                <c:pt idx="118">
                  <c:v>19.25</c:v>
                </c:pt>
                <c:pt idx="119">
                  <c:v>17.45</c:v>
                </c:pt>
                <c:pt idx="120">
                  <c:v>18.149999999999999</c:v>
                </c:pt>
                <c:pt idx="121">
                  <c:v>16.75</c:v>
                </c:pt>
                <c:pt idx="122">
                  <c:v>18.200000000000003</c:v>
                </c:pt>
                <c:pt idx="123">
                  <c:v>18.05</c:v>
                </c:pt>
                <c:pt idx="124">
                  <c:v>19.100000000000001</c:v>
                </c:pt>
                <c:pt idx="125">
                  <c:v>18.649999999999999</c:v>
                </c:pt>
                <c:pt idx="126">
                  <c:v>18.600000000000001</c:v>
                </c:pt>
                <c:pt idx="127">
                  <c:v>18.75</c:v>
                </c:pt>
                <c:pt idx="128">
                  <c:v>17.649999999999999</c:v>
                </c:pt>
                <c:pt idx="129">
                  <c:v>18.8</c:v>
                </c:pt>
                <c:pt idx="130">
                  <c:v>18.850000000000001</c:v>
                </c:pt>
                <c:pt idx="131">
                  <c:v>19.149999999999999</c:v>
                </c:pt>
                <c:pt idx="132">
                  <c:v>18.25</c:v>
                </c:pt>
                <c:pt idx="133">
                  <c:v>18.850000000000001</c:v>
                </c:pt>
                <c:pt idx="134">
                  <c:v>17.700000000000003</c:v>
                </c:pt>
                <c:pt idx="135">
                  <c:v>19.350000000000001</c:v>
                </c:pt>
                <c:pt idx="136">
                  <c:v>19.5</c:v>
                </c:pt>
                <c:pt idx="137">
                  <c:v>18.55</c:v>
                </c:pt>
                <c:pt idx="138">
                  <c:v>17.7</c:v>
                </c:pt>
                <c:pt idx="139">
                  <c:v>18.75</c:v>
                </c:pt>
                <c:pt idx="140">
                  <c:v>18.95</c:v>
                </c:pt>
                <c:pt idx="141">
                  <c:v>18.649999999999999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441-475B-AFE8-4FB9C81FD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9470582"/>
        <c:axId val="47743977"/>
      </c:lineChart>
      <c:catAx>
        <c:axId val="1947058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7743977"/>
        <c:crosses val="autoZero"/>
        <c:auto val="1"/>
        <c:lblAlgn val="ctr"/>
        <c:lblOffset val="100"/>
        <c:noMultiLvlLbl val="0"/>
      </c:catAx>
      <c:valAx>
        <c:axId val="47743977"/>
        <c:scaling>
          <c:orientation val="minMax"/>
          <c:max val="20.5"/>
          <c:min val="15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468A1A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9470582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LAUNCESTON 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Sheet1!$A$33:$A$175</c:f>
              <c:numCache>
                <c:formatCode>General</c:formatCode>
                <c:ptCount val="143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32">
                  <c:v>2015</c:v>
                </c:pt>
                <c:pt idx="137">
                  <c:v>2020</c:v>
                </c:pt>
                <c:pt idx="142">
                  <c:v>2025</c:v>
                </c:pt>
              </c:numCache>
            </c:numRef>
          </c:cat>
          <c:val>
            <c:numRef>
              <c:f>Sheet1!$FO$33:$FO$175</c:f>
              <c:numCache>
                <c:formatCode>General</c:formatCode>
                <c:ptCount val="143"/>
                <c:pt idx="2" formatCode="0.0">
                  <c:v>18.083333333333332</c:v>
                </c:pt>
                <c:pt idx="3" formatCode="0.0">
                  <c:v>17.924999999999997</c:v>
                </c:pt>
                <c:pt idx="4" formatCode="0.0">
                  <c:v>18.608333333333331</c:v>
                </c:pt>
                <c:pt idx="5" formatCode="0.0">
                  <c:v>18.733333333333334</c:v>
                </c:pt>
                <c:pt idx="6" formatCode="0.0">
                  <c:v>18.824999999999999</c:v>
                </c:pt>
                <c:pt idx="7" formatCode="0.0">
                  <c:v>19.091666666666665</c:v>
                </c:pt>
                <c:pt idx="8" formatCode="0.0">
                  <c:v>19.166666666666668</c:v>
                </c:pt>
                <c:pt idx="9" formatCode="0.0">
                  <c:v>18.716666666666665</c:v>
                </c:pt>
                <c:pt idx="10" formatCode="0.0">
                  <c:v>19.016666666666662</c:v>
                </c:pt>
                <c:pt idx="11" formatCode="0.0">
                  <c:v>19.091666666666665</c:v>
                </c:pt>
                <c:pt idx="12" formatCode="0.0">
                  <c:v>18.427777777777777</c:v>
                </c:pt>
                <c:pt idx="13" formatCode="0.0">
                  <c:v>18.183333333333334</c:v>
                </c:pt>
                <c:pt idx="14" formatCode="0.0">
                  <c:v>17.5</c:v>
                </c:pt>
                <c:pt idx="15" formatCode="0.0">
                  <c:v>18.525000000000002</c:v>
                </c:pt>
                <c:pt idx="16" formatCode="0.0">
                  <c:v>18.116666666666667</c:v>
                </c:pt>
                <c:pt idx="17" formatCode="0.0">
                  <c:v>18.216666666666669</c:v>
                </c:pt>
                <c:pt idx="18" formatCode="0.0">
                  <c:v>17.883333333333329</c:v>
                </c:pt>
                <c:pt idx="19" formatCode="0.0">
                  <c:v>17.841666666666665</c:v>
                </c:pt>
                <c:pt idx="20" formatCode="0.0">
                  <c:v>18.231944444444444</c:v>
                </c:pt>
                <c:pt idx="21" formatCode="0.0">
                  <c:v>17.774999999999999</c:v>
                </c:pt>
                <c:pt idx="22" formatCode="0.0">
                  <c:v>17.75</c:v>
                </c:pt>
                <c:pt idx="23" formatCode="0.0">
                  <c:v>17.8</c:v>
                </c:pt>
                <c:pt idx="24" formatCode="0.0">
                  <c:v>17.808333333333334</c:v>
                </c:pt>
                <c:pt idx="25" formatCode="0.0">
                  <c:v>18.366666666666664</c:v>
                </c:pt>
                <c:pt idx="26" formatCode="0.0">
                  <c:v>17.3</c:v>
                </c:pt>
                <c:pt idx="27" formatCode="0.0">
                  <c:v>18.3</c:v>
                </c:pt>
                <c:pt idx="28" formatCode="0.0">
                  <c:v>18.041666666666668</c:v>
                </c:pt>
                <c:pt idx="29" formatCode="0.0">
                  <c:v>18.258333333333336</c:v>
                </c:pt>
                <c:pt idx="30" formatCode="0.0">
                  <c:v>18.2</c:v>
                </c:pt>
                <c:pt idx="31" formatCode="0.0">
                  <c:v>19.416666666666668</c:v>
                </c:pt>
                <c:pt idx="32" formatCode="0.0">
                  <c:v>18.125</c:v>
                </c:pt>
                <c:pt idx="33" formatCode="0.0">
                  <c:v>17.916666666666668</c:v>
                </c:pt>
                <c:pt idx="34" formatCode="0.0">
                  <c:v>18.141666666666669</c:v>
                </c:pt>
                <c:pt idx="35" formatCode="0.0">
                  <c:v>18.824999999999999</c:v>
                </c:pt>
                <c:pt idx="36" formatCode="0.0">
                  <c:v>19.083333333333332</c:v>
                </c:pt>
                <c:pt idx="37" formatCode="0.0">
                  <c:v>18.633333333333333</c:v>
                </c:pt>
                <c:pt idx="38" formatCode="0.0">
                  <c:v>19.3</c:v>
                </c:pt>
                <c:pt idx="39" formatCode="0.0">
                  <c:v>18.816666666666666</c:v>
                </c:pt>
                <c:pt idx="40" formatCode="0.0">
                  <c:v>18.25</c:v>
                </c:pt>
                <c:pt idx="41" formatCode="0.0">
                  <c:v>17.741666666666664</c:v>
                </c:pt>
                <c:pt idx="42" formatCode="0.0">
                  <c:v>18.633333333333329</c:v>
                </c:pt>
                <c:pt idx="43" formatCode="0.0">
                  <c:v>18.783333333333331</c:v>
                </c:pt>
                <c:pt idx="44" formatCode="0.0">
                  <c:v>18.141666666666669</c:v>
                </c:pt>
                <c:pt idx="45" formatCode="0.0">
                  <c:v>18.116666666666667</c:v>
                </c:pt>
                <c:pt idx="46" formatCode="0.0">
                  <c:v>17.05</c:v>
                </c:pt>
                <c:pt idx="47" formatCode="0.0">
                  <c:v>18.69166666666667</c:v>
                </c:pt>
                <c:pt idx="48" formatCode="0.0">
                  <c:v>17.95</c:v>
                </c:pt>
                <c:pt idx="49" formatCode="0.0">
                  <c:v>17.983333333333331</c:v>
                </c:pt>
                <c:pt idx="50" formatCode="0.0">
                  <c:v>18.125</c:v>
                </c:pt>
                <c:pt idx="51" formatCode="0.0">
                  <c:v>18.633333333333336</c:v>
                </c:pt>
                <c:pt idx="52" formatCode="0.0">
                  <c:v>18.141666666666666</c:v>
                </c:pt>
                <c:pt idx="53" formatCode="0.0">
                  <c:v>18.2</c:v>
                </c:pt>
                <c:pt idx="54" formatCode="0.0">
                  <c:v>18.574999999999999</c:v>
                </c:pt>
                <c:pt idx="55" formatCode="0.0">
                  <c:v>18.558333333333334</c:v>
                </c:pt>
                <c:pt idx="56" formatCode="0.0">
                  <c:v>18.5</c:v>
                </c:pt>
                <c:pt idx="57" formatCode="0.0">
                  <c:v>17.008333333333333</c:v>
                </c:pt>
                <c:pt idx="58" formatCode="0.0">
                  <c:v>16.925000000000001</c:v>
                </c:pt>
                <c:pt idx="59" formatCode="0.0">
                  <c:v>17.116666666666664</c:v>
                </c:pt>
                <c:pt idx="60" formatCode="0.0">
                  <c:v>16.741666666666667</c:v>
                </c:pt>
                <c:pt idx="61" formatCode="0.0">
                  <c:v>16.650000000000002</c:v>
                </c:pt>
                <c:pt idx="62" formatCode="0.0">
                  <c:v>16.5</c:v>
                </c:pt>
                <c:pt idx="63" formatCode="0.0">
                  <c:v>16.024999999999999</c:v>
                </c:pt>
                <c:pt idx="64" formatCode="0.0">
                  <c:v>17.099999999999998</c:v>
                </c:pt>
                <c:pt idx="65" formatCode="0.0">
                  <c:v>16.433333333333334</c:v>
                </c:pt>
                <c:pt idx="66" formatCode="0.0">
                  <c:v>16.083333333333339</c:v>
                </c:pt>
                <c:pt idx="67" formatCode="0.0">
                  <c:v>16.933333333333337</c:v>
                </c:pt>
                <c:pt idx="68" formatCode="0.0">
                  <c:v>16.883333333333329</c:v>
                </c:pt>
                <c:pt idx="69" formatCode="0.0">
                  <c:v>16.400000000000002</c:v>
                </c:pt>
                <c:pt idx="70" formatCode="0.0">
                  <c:v>16.783333333333335</c:v>
                </c:pt>
                <c:pt idx="71" formatCode="0.0">
                  <c:v>16.974999999999998</c:v>
                </c:pt>
                <c:pt idx="72" formatCode="0.0">
                  <c:v>16.641666666666666</c:v>
                </c:pt>
                <c:pt idx="73" formatCode="0.0">
                  <c:v>16.500000000000004</c:v>
                </c:pt>
                <c:pt idx="74" formatCode="0.0">
                  <c:v>16.566666666666666</c:v>
                </c:pt>
                <c:pt idx="75" formatCode="0.0">
                  <c:v>16.508333333333336</c:v>
                </c:pt>
                <c:pt idx="76" formatCode="0.0">
                  <c:v>17.291666666666664</c:v>
                </c:pt>
                <c:pt idx="77" formatCode="0.0">
                  <c:v>16.808333333333334</c:v>
                </c:pt>
                <c:pt idx="78" formatCode="0.0">
                  <c:v>17.883333333333336</c:v>
                </c:pt>
                <c:pt idx="79" formatCode="0.0">
                  <c:v>16.774999999999999</c:v>
                </c:pt>
                <c:pt idx="80" formatCode="0.0">
                  <c:v>16.858333333333331</c:v>
                </c:pt>
                <c:pt idx="81" formatCode="0.0">
                  <c:v>15.774999999999999</c:v>
                </c:pt>
                <c:pt idx="82" formatCode="0.0">
                  <c:v>16.741666666666667</c:v>
                </c:pt>
                <c:pt idx="83" formatCode="0.0">
                  <c:v>16.758333333333333</c:v>
                </c:pt>
                <c:pt idx="84" formatCode="0.0">
                  <c:v>16.974999999999998</c:v>
                </c:pt>
                <c:pt idx="85" formatCode="0.0">
                  <c:v>16.208333333333332</c:v>
                </c:pt>
                <c:pt idx="86" formatCode="0.0">
                  <c:v>16.658333333333335</c:v>
                </c:pt>
                <c:pt idx="87" formatCode="0.0">
                  <c:v>16.491666666666667</c:v>
                </c:pt>
                <c:pt idx="88" formatCode="0.0">
                  <c:v>16.75</c:v>
                </c:pt>
                <c:pt idx="89" formatCode="0.0">
                  <c:v>17.850000000000001</c:v>
                </c:pt>
                <c:pt idx="90" formatCode="0.0">
                  <c:v>17.066666666666666</c:v>
                </c:pt>
                <c:pt idx="91" formatCode="0.0">
                  <c:v>16.991666666666671</c:v>
                </c:pt>
                <c:pt idx="92" formatCode="0.0">
                  <c:v>16.633333333333333</c:v>
                </c:pt>
                <c:pt idx="93" formatCode="0.0">
                  <c:v>16.808333333333334</c:v>
                </c:pt>
                <c:pt idx="94" formatCode="0.0">
                  <c:v>16.916666666666668</c:v>
                </c:pt>
                <c:pt idx="95" formatCode="0.0">
                  <c:v>16.749999999999996</c:v>
                </c:pt>
                <c:pt idx="96" formatCode="0.0">
                  <c:v>17.233333333333338</c:v>
                </c:pt>
                <c:pt idx="97" formatCode="0.0">
                  <c:v>17.375</c:v>
                </c:pt>
                <c:pt idx="98" formatCode="0.0">
                  <c:v>17.616666666666667</c:v>
                </c:pt>
                <c:pt idx="99" formatCode="0.0">
                  <c:v>17.666666666666668</c:v>
                </c:pt>
                <c:pt idx="100" formatCode="0.0">
                  <c:v>17.05</c:v>
                </c:pt>
                <c:pt idx="101" formatCode="0.0">
                  <c:v>16.75</c:v>
                </c:pt>
                <c:pt idx="102" formatCode="0.0">
                  <c:v>17.058333333333334</c:v>
                </c:pt>
                <c:pt idx="103" formatCode="0.0">
                  <c:v>16.466666666666665</c:v>
                </c:pt>
                <c:pt idx="104" formatCode="0.0">
                  <c:v>16.95</c:v>
                </c:pt>
                <c:pt idx="105" formatCode="0.0">
                  <c:v>17.966666666666669</c:v>
                </c:pt>
                <c:pt idx="106" formatCode="0.0">
                  <c:v>17.408333333333335</c:v>
                </c:pt>
                <c:pt idx="107" formatCode="0.0">
                  <c:v>17.358333333333331</c:v>
                </c:pt>
                <c:pt idx="108" formatCode="0.0">
                  <c:v>17.083333333333332</c:v>
                </c:pt>
                <c:pt idx="109" formatCode="0.0">
                  <c:v>16.491666666666667</c:v>
                </c:pt>
                <c:pt idx="110" formatCode="0.0">
                  <c:v>17.175000000000001</c:v>
                </c:pt>
                <c:pt idx="111" formatCode="0.0">
                  <c:v>17.141666666666666</c:v>
                </c:pt>
                <c:pt idx="112" formatCode="0.0">
                  <c:v>16.458333333333332</c:v>
                </c:pt>
                <c:pt idx="113" formatCode="0.0">
                  <c:v>16.125</c:v>
                </c:pt>
                <c:pt idx="114" formatCode="0.0">
                  <c:v>17.450000000000003</c:v>
                </c:pt>
                <c:pt idx="115" formatCode="0.0">
                  <c:v>17.458333333333336</c:v>
                </c:pt>
                <c:pt idx="116" formatCode="0.0">
                  <c:v>17.633333333333333</c:v>
                </c:pt>
                <c:pt idx="117" formatCode="0.0">
                  <c:v>17.616666666666667</c:v>
                </c:pt>
                <c:pt idx="118" formatCode="0.0">
                  <c:v>17.324999999999999</c:v>
                </c:pt>
                <c:pt idx="119" formatCode="0.0">
                  <c:v>17.658333333333335</c:v>
                </c:pt>
                <c:pt idx="120" formatCode="0.0">
                  <c:v>17.525000000000002</c:v>
                </c:pt>
                <c:pt idx="121" formatCode="0.0">
                  <c:v>16.933333333333334</c:v>
                </c:pt>
                <c:pt idx="122" formatCode="0.0">
                  <c:v>18.099999999999998</c:v>
                </c:pt>
                <c:pt idx="123" formatCode="0.0">
                  <c:v>17.850000000000005</c:v>
                </c:pt>
                <c:pt idx="124" formatCode="0.0">
                  <c:v>18.791666666666668</c:v>
                </c:pt>
                <c:pt idx="125" formatCode="0.0">
                  <c:v>17.916666666666668</c:v>
                </c:pt>
                <c:pt idx="126" formatCode="0.0">
                  <c:v>18.074999999999999</c:v>
                </c:pt>
                <c:pt idx="127" formatCode="0.0">
                  <c:v>18.033333333333331</c:v>
                </c:pt>
                <c:pt idx="128" formatCode="0.0">
                  <c:v>17.725000000000001</c:v>
                </c:pt>
                <c:pt idx="129" formatCode="0.0">
                  <c:v>18.291666666666668</c:v>
                </c:pt>
                <c:pt idx="130" formatCode="0.0">
                  <c:v>18.233333333333334</c:v>
                </c:pt>
                <c:pt idx="131" formatCode="0.0">
                  <c:v>18.724999999999998</c:v>
                </c:pt>
                <c:pt idx="132" formatCode="0.0">
                  <c:v>18.05</c:v>
                </c:pt>
                <c:pt idx="133" formatCode="0.0">
                  <c:v>18.05</c:v>
                </c:pt>
                <c:pt idx="134" formatCode="0.0">
                  <c:v>18.258333333333336</c:v>
                </c:pt>
                <c:pt idx="135" formatCode="0.0">
                  <c:v>18.183333333333334</c:v>
                </c:pt>
                <c:pt idx="136" formatCode="0.0">
                  <c:v>18.333333333333336</c:v>
                </c:pt>
                <c:pt idx="137" formatCode="0.0">
                  <c:v>17.416666666666668</c:v>
                </c:pt>
                <c:pt idx="138" formatCode="0.0">
                  <c:v>17.891666666666669</c:v>
                </c:pt>
                <c:pt idx="139">
                  <c:v>18.100000000000001</c:v>
                </c:pt>
                <c:pt idx="140">
                  <c:v>18.600000000000001</c:v>
                </c:pt>
                <c:pt idx="141">
                  <c:v>18.600000000000001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70B-4CB8-9D25-76B5F3927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2044976"/>
        <c:axId val="62147237"/>
      </c:lineChart>
      <c:catAx>
        <c:axId val="52044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2147237"/>
        <c:crosses val="autoZero"/>
        <c:auto val="1"/>
        <c:lblAlgn val="ctr"/>
        <c:lblOffset val="100"/>
        <c:noMultiLvlLbl val="0"/>
      </c:catAx>
      <c:valAx>
        <c:axId val="62147237"/>
        <c:scaling>
          <c:orientation val="minMax"/>
          <c:max val="19.5"/>
          <c:min val="1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2044976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LAUNCESTON 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Sheet1!$A$232:$A$373</c:f>
              <c:strCache>
                <c:ptCount val="139"/>
                <c:pt idx="3">
                  <c:v>1885</c:v>
                </c:pt>
                <c:pt idx="8">
                  <c:v>1890</c:v>
                </c:pt>
                <c:pt idx="13">
                  <c:v>1895</c:v>
                </c:pt>
                <c:pt idx="18">
                  <c:v>1900</c:v>
                </c:pt>
                <c:pt idx="23">
                  <c:v>1905</c:v>
                </c:pt>
                <c:pt idx="28">
                  <c:v>1910</c:v>
                </c:pt>
                <c:pt idx="33">
                  <c:v>1915</c:v>
                </c:pt>
                <c:pt idx="38">
                  <c:v>1920</c:v>
                </c:pt>
                <c:pt idx="43">
                  <c:v>1925</c:v>
                </c:pt>
                <c:pt idx="48">
                  <c:v>1930</c:v>
                </c:pt>
                <c:pt idx="53">
                  <c:v>1935</c:v>
                </c:pt>
                <c:pt idx="58">
                  <c:v>1940</c:v>
                </c:pt>
                <c:pt idx="63">
                  <c:v>1945</c:v>
                </c:pt>
                <c:pt idx="68">
                  <c:v>1950</c:v>
                </c:pt>
                <c:pt idx="73">
                  <c:v>1955</c:v>
                </c:pt>
                <c:pt idx="78">
                  <c:v>1960</c:v>
                </c:pt>
                <c:pt idx="83">
                  <c:v>1965</c:v>
                </c:pt>
                <c:pt idx="88">
                  <c:v>1970</c:v>
                </c:pt>
                <c:pt idx="93">
                  <c:v>1975</c:v>
                </c:pt>
                <c:pt idx="98">
                  <c:v>1980</c:v>
                </c:pt>
                <c:pt idx="103">
                  <c:v>1985</c:v>
                </c:pt>
                <c:pt idx="108">
                  <c:v>1990</c:v>
                </c:pt>
                <c:pt idx="113">
                  <c:v>1995</c:v>
                </c:pt>
                <c:pt idx="118">
                  <c:v>2000</c:v>
                </c:pt>
                <c:pt idx="123">
                  <c:v>2005</c:v>
                </c:pt>
                <c:pt idx="128">
                  <c:v>2010</c:v>
                </c:pt>
                <c:pt idx="130">
                  <c:v>``</c:v>
                </c:pt>
                <c:pt idx="133">
                  <c:v>2015</c:v>
                </c:pt>
                <c:pt idx="138">
                  <c:v>2020</c:v>
                </c:pt>
              </c:strCache>
            </c:strRef>
          </c:cat>
          <c:val>
            <c:numRef>
              <c:f>Sheet1!$FO$232:$FO$373</c:f>
              <c:numCache>
                <c:formatCode>General</c:formatCode>
                <c:ptCount val="142"/>
                <c:pt idx="3" formatCode="0.0">
                  <c:v>6.4416666666666673</c:v>
                </c:pt>
                <c:pt idx="4" formatCode="0.0">
                  <c:v>6.5000000000000009</c:v>
                </c:pt>
                <c:pt idx="5" formatCode="0.0">
                  <c:v>7.0249999999999995</c:v>
                </c:pt>
                <c:pt idx="6" formatCode="0.0">
                  <c:v>6.2416666666666663</c:v>
                </c:pt>
                <c:pt idx="7" formatCode="0.0">
                  <c:v>7.458333333333333</c:v>
                </c:pt>
                <c:pt idx="8" formatCode="0.0">
                  <c:v>7.333333333333333</c:v>
                </c:pt>
                <c:pt idx="9" formatCode="0.0">
                  <c:v>6.3750000000000009</c:v>
                </c:pt>
                <c:pt idx="10" formatCode="0.0">
                  <c:v>6.6583333333333323</c:v>
                </c:pt>
                <c:pt idx="11" formatCode="0.0">
                  <c:v>7.2166666666666659</c:v>
                </c:pt>
                <c:pt idx="12" formatCode="0.0">
                  <c:v>7.0666666666666655</c:v>
                </c:pt>
                <c:pt idx="13" formatCode="0.0">
                  <c:v>6.9027777777777777</c:v>
                </c:pt>
                <c:pt idx="14" formatCode="0.0">
                  <c:v>6.7194444444444441</c:v>
                </c:pt>
                <c:pt idx="15" formatCode="0.0">
                  <c:v>6.5333333333333323</c:v>
                </c:pt>
                <c:pt idx="16" formatCode="0.0">
                  <c:v>6.9916666666666663</c:v>
                </c:pt>
                <c:pt idx="17" formatCode="0.0">
                  <c:v>6.3833333333333329</c:v>
                </c:pt>
                <c:pt idx="18" formatCode="0.0">
                  <c:v>6.5416666666666679</c:v>
                </c:pt>
                <c:pt idx="19" formatCode="0.0">
                  <c:v>6.5583333333333336</c:v>
                </c:pt>
                <c:pt idx="20" formatCode="0.0">
                  <c:v>6.3</c:v>
                </c:pt>
                <c:pt idx="21" formatCode="0.0">
                  <c:v>6.7916666666666679</c:v>
                </c:pt>
                <c:pt idx="22" formatCode="0.0">
                  <c:v>6.7527777777777791</c:v>
                </c:pt>
                <c:pt idx="23" formatCode="0.0">
                  <c:v>6.6791666666666671</c:v>
                </c:pt>
                <c:pt idx="24" formatCode="0.0">
                  <c:v>5.791666666666667</c:v>
                </c:pt>
                <c:pt idx="25" formatCode="0.0">
                  <c:v>4.7416666666666671</c:v>
                </c:pt>
                <c:pt idx="26" formatCode="0.0">
                  <c:v>6.041666666666667</c:v>
                </c:pt>
                <c:pt idx="27" formatCode="0.0">
                  <c:v>7.1499999999999995</c:v>
                </c:pt>
                <c:pt idx="28" formatCode="0.0">
                  <c:v>7.958333333333333</c:v>
                </c:pt>
                <c:pt idx="29" formatCode="0.0">
                  <c:v>7.583333333333333</c:v>
                </c:pt>
                <c:pt idx="30" formatCode="0.0">
                  <c:v>7.3416666666666659</c:v>
                </c:pt>
                <c:pt idx="31" formatCode="0.0">
                  <c:v>7</c:v>
                </c:pt>
                <c:pt idx="32" formatCode="0.0">
                  <c:v>7.5583333333333336</c:v>
                </c:pt>
                <c:pt idx="33" formatCode="0.0">
                  <c:v>7.4083333333333341</c:v>
                </c:pt>
                <c:pt idx="34" formatCode="0.0">
                  <c:v>7.8083333333333336</c:v>
                </c:pt>
                <c:pt idx="35" formatCode="0.0">
                  <c:v>8.0000000000000018</c:v>
                </c:pt>
                <c:pt idx="36" formatCode="0.0">
                  <c:v>7.3500000000000005</c:v>
                </c:pt>
                <c:pt idx="37" formatCode="0.0">
                  <c:v>7.6416666666666657</c:v>
                </c:pt>
                <c:pt idx="38" formatCode="0.0">
                  <c:v>7.5333333333333323</c:v>
                </c:pt>
                <c:pt idx="39" formatCode="0.0">
                  <c:v>8.1833333333333336</c:v>
                </c:pt>
                <c:pt idx="40" formatCode="0.0">
                  <c:v>7.7166666666666659</c:v>
                </c:pt>
                <c:pt idx="41" formatCode="0.0">
                  <c:v>7.3416666666666677</c:v>
                </c:pt>
                <c:pt idx="42" formatCode="0.0">
                  <c:v>7.1416666666666657</c:v>
                </c:pt>
                <c:pt idx="43" formatCode="0.0">
                  <c:v>7.1499999999999986</c:v>
                </c:pt>
                <c:pt idx="44" formatCode="0.0">
                  <c:v>8.0499999999999989</c:v>
                </c:pt>
                <c:pt idx="45" formatCode="0.0">
                  <c:v>7.0999999999999988</c:v>
                </c:pt>
                <c:pt idx="46" formatCode="0.0">
                  <c:v>8.0916666666666686</c:v>
                </c:pt>
                <c:pt idx="47" formatCode="0.0">
                  <c:v>7.3249999999999993</c:v>
                </c:pt>
                <c:pt idx="48" formatCode="0.0">
                  <c:v>7.5416666666666652</c:v>
                </c:pt>
                <c:pt idx="49" formatCode="0.0">
                  <c:v>7.0166666666666657</c:v>
                </c:pt>
                <c:pt idx="50" formatCode="0.0">
                  <c:v>7.5166666666666657</c:v>
                </c:pt>
                <c:pt idx="51" formatCode="0.0">
                  <c:v>6.7833333333333323</c:v>
                </c:pt>
                <c:pt idx="52" formatCode="0.0">
                  <c:v>7.6916666666666664</c:v>
                </c:pt>
                <c:pt idx="53" formatCode="0.0">
                  <c:v>7.3083333333333327</c:v>
                </c:pt>
                <c:pt idx="54" formatCode="0.0">
                  <c:v>7.3333333333333348</c:v>
                </c:pt>
                <c:pt idx="55" formatCode="0.0">
                  <c:v>7.1583333333333341</c:v>
                </c:pt>
                <c:pt idx="56" formatCode="0.0">
                  <c:v>7.301388888888888</c:v>
                </c:pt>
                <c:pt idx="57" formatCode="0.0">
                  <c:v>7.3583333333333334</c:v>
                </c:pt>
                <c:pt idx="58" formatCode="0.0">
                  <c:v>5.5750000000000002</c:v>
                </c:pt>
                <c:pt idx="59" formatCode="0.0">
                  <c:v>6.2500000000000009</c:v>
                </c:pt>
                <c:pt idx="60" formatCode="0.0">
                  <c:v>6.625</c:v>
                </c:pt>
                <c:pt idx="61" formatCode="0.0">
                  <c:v>5.8</c:v>
                </c:pt>
                <c:pt idx="62" formatCode="0.0">
                  <c:v>6.0166666666666666</c:v>
                </c:pt>
                <c:pt idx="63" formatCode="0.0">
                  <c:v>5.8083333333333336</c:v>
                </c:pt>
                <c:pt idx="64" formatCode="0.0">
                  <c:v>6.0333333333333323</c:v>
                </c:pt>
                <c:pt idx="65" formatCode="0.0">
                  <c:v>6.3500000000000005</c:v>
                </c:pt>
                <c:pt idx="66" formatCode="0.0">
                  <c:v>5.7416666666666671</c:v>
                </c:pt>
                <c:pt idx="67" formatCode="0.0">
                  <c:v>5.4749999999999988</c:v>
                </c:pt>
                <c:pt idx="68" formatCode="0.0">
                  <c:v>6.1583333333333341</c:v>
                </c:pt>
                <c:pt idx="69" formatCode="0.0">
                  <c:v>6.0916666666666677</c:v>
                </c:pt>
                <c:pt idx="70" formatCode="0.0">
                  <c:v>5.8416666666666659</c:v>
                </c:pt>
                <c:pt idx="71" formatCode="0.0">
                  <c:v>5.9416666666666664</c:v>
                </c:pt>
                <c:pt idx="72" formatCode="0.0">
                  <c:v>6.1500000000000012</c:v>
                </c:pt>
                <c:pt idx="73" formatCode="0.0">
                  <c:v>6.2166666666666659</c:v>
                </c:pt>
                <c:pt idx="74" formatCode="0.0">
                  <c:v>6.5583333333333336</c:v>
                </c:pt>
                <c:pt idx="75" formatCode="0.0">
                  <c:v>5.375</c:v>
                </c:pt>
                <c:pt idx="76" formatCode="0.0">
                  <c:v>5.8083333333333345</c:v>
                </c:pt>
                <c:pt idx="77" formatCode="0.0">
                  <c:v>6.3</c:v>
                </c:pt>
                <c:pt idx="78" formatCode="0.0">
                  <c:v>6.1083333333333334</c:v>
                </c:pt>
                <c:pt idx="79" formatCode="0.0">
                  <c:v>6.958333333333333</c:v>
                </c:pt>
                <c:pt idx="80" formatCode="0.0">
                  <c:v>6.5583333333333336</c:v>
                </c:pt>
                <c:pt idx="81" formatCode="0.0">
                  <c:v>6.1916666666666664</c:v>
                </c:pt>
                <c:pt idx="82" formatCode="0.0">
                  <c:v>6.4583333333333321</c:v>
                </c:pt>
                <c:pt idx="83" formatCode="0.0">
                  <c:v>6.3166666666666664</c:v>
                </c:pt>
                <c:pt idx="84" formatCode="0.0">
                  <c:v>6.7749999999999995</c:v>
                </c:pt>
                <c:pt idx="85" formatCode="0.0">
                  <c:v>6.583333333333333</c:v>
                </c:pt>
                <c:pt idx="86" formatCode="0.0">
                  <c:v>6.8416666666666677</c:v>
                </c:pt>
                <c:pt idx="87" formatCode="0.0">
                  <c:v>6.7333333333333334</c:v>
                </c:pt>
                <c:pt idx="88" formatCode="0.0">
                  <c:v>5.9916666666666671</c:v>
                </c:pt>
                <c:pt idx="89" formatCode="0.0">
                  <c:v>6.1916666666666673</c:v>
                </c:pt>
                <c:pt idx="90" formatCode="0.0">
                  <c:v>5.6083333333333343</c:v>
                </c:pt>
                <c:pt idx="91" formatCode="0.0">
                  <c:v>6.3583333333333334</c:v>
                </c:pt>
                <c:pt idx="92" formatCode="0.0">
                  <c:v>6.4833333333333334</c:v>
                </c:pt>
                <c:pt idx="93" formatCode="0.0">
                  <c:v>5.8166666666666673</c:v>
                </c:pt>
                <c:pt idx="94" formatCode="0.0">
                  <c:v>5.6083333333333334</c:v>
                </c:pt>
                <c:pt idx="95" formatCode="0.0">
                  <c:v>5.5250000000000012</c:v>
                </c:pt>
                <c:pt idx="96" formatCode="0.0">
                  <c:v>6.2250000000000005</c:v>
                </c:pt>
                <c:pt idx="97" formatCode="0.0">
                  <c:v>6.083333333333333</c:v>
                </c:pt>
                <c:pt idx="98" formatCode="0.0">
                  <c:v>6.5750000000000002</c:v>
                </c:pt>
                <c:pt idx="99" formatCode="0.0">
                  <c:v>6.7749999999999995</c:v>
                </c:pt>
                <c:pt idx="100" formatCode="0.0">
                  <c:v>5.8583333333333343</c:v>
                </c:pt>
                <c:pt idx="101" formatCode="0.0">
                  <c:v>6.05</c:v>
                </c:pt>
                <c:pt idx="102" formatCode="0.0">
                  <c:v>6.1166666666666663</c:v>
                </c:pt>
                <c:pt idx="103" formatCode="0.0">
                  <c:v>6.4249999999999998</c:v>
                </c:pt>
                <c:pt idx="104" formatCode="0.0">
                  <c:v>5.833333333333333</c:v>
                </c:pt>
                <c:pt idx="105" formatCode="0.0">
                  <c:v>5.9416666666666664</c:v>
                </c:pt>
                <c:pt idx="106" formatCode="0.0">
                  <c:v>7.6166666666666663</c:v>
                </c:pt>
                <c:pt idx="107" formatCode="0.0">
                  <c:v>6.7583333333333337</c:v>
                </c:pt>
                <c:pt idx="108" formatCode="0.0">
                  <c:v>6.4333333333333336</c:v>
                </c:pt>
                <c:pt idx="109" formatCode="0.0">
                  <c:v>6.0583333333333327</c:v>
                </c:pt>
                <c:pt idx="110" formatCode="0.0">
                  <c:v>6.4416666666666664</c:v>
                </c:pt>
                <c:pt idx="111" formatCode="0.0">
                  <c:v>6.4916666666666663</c:v>
                </c:pt>
                <c:pt idx="112" formatCode="0.0">
                  <c:v>5.9249999999999998</c:v>
                </c:pt>
                <c:pt idx="113" formatCode="0.0">
                  <c:v>5.9250000000000007</c:v>
                </c:pt>
                <c:pt idx="114" formatCode="0.0">
                  <c:v>5.9750000000000005</c:v>
                </c:pt>
                <c:pt idx="115" formatCode="0.0">
                  <c:v>6</c:v>
                </c:pt>
                <c:pt idx="116" formatCode="0.0">
                  <c:v>6.0583333333333336</c:v>
                </c:pt>
                <c:pt idx="117" formatCode="0.0">
                  <c:v>6.3583333333333334</c:v>
                </c:pt>
                <c:pt idx="118" formatCode="0.0">
                  <c:v>6.3000000000000007</c:v>
                </c:pt>
                <c:pt idx="119" formatCode="0.0">
                  <c:v>6.4249999999999998</c:v>
                </c:pt>
                <c:pt idx="120" formatCode="0.0">
                  <c:v>5.9750000000000005</c:v>
                </c:pt>
                <c:pt idx="121" formatCode="0.0">
                  <c:v>6.1749999999999998</c:v>
                </c:pt>
                <c:pt idx="122" formatCode="0.0">
                  <c:v>5.791666666666667</c:v>
                </c:pt>
                <c:pt idx="123" formatCode="0.0">
                  <c:v>6.5833333333333321</c:v>
                </c:pt>
                <c:pt idx="124" formatCode="0.0">
                  <c:v>5.291666666666667</c:v>
                </c:pt>
                <c:pt idx="125" formatCode="0.0">
                  <c:v>6.7916666666666679</c:v>
                </c:pt>
                <c:pt idx="126" formatCode="0.0">
                  <c:v>6.0166666666666657</c:v>
                </c:pt>
                <c:pt idx="127" formatCode="0.0">
                  <c:v>6.8083333333333327</c:v>
                </c:pt>
                <c:pt idx="128" formatCode="0.0">
                  <c:v>6.5916666666666677</c:v>
                </c:pt>
                <c:pt idx="129" formatCode="0.0">
                  <c:v>6.3833333333333337</c:v>
                </c:pt>
                <c:pt idx="130" formatCode="0.0">
                  <c:v>6.1500000000000012</c:v>
                </c:pt>
                <c:pt idx="131" formatCode="0.0">
                  <c:v>6.6499999999999995</c:v>
                </c:pt>
                <c:pt idx="132" formatCode="0.0">
                  <c:v>6.2749999999999995</c:v>
                </c:pt>
                <c:pt idx="133" formatCode="0.0">
                  <c:v>5.8249999999999984</c:v>
                </c:pt>
                <c:pt idx="134" formatCode="0.0">
                  <c:v>7.0500000000000007</c:v>
                </c:pt>
                <c:pt idx="135" formatCode="0.0">
                  <c:v>5.9750000000000005</c:v>
                </c:pt>
                <c:pt idx="136" formatCode="0.0">
                  <c:v>6.3249999999999993</c:v>
                </c:pt>
                <c:pt idx="137" formatCode="0.0">
                  <c:v>5.8083333333333336</c:v>
                </c:pt>
                <c:pt idx="138" formatCode="0.0">
                  <c:v>6.5083333333333329</c:v>
                </c:pt>
                <c:pt idx="139" formatCode="0.0">
                  <c:v>6.3500000000000005</c:v>
                </c:pt>
                <c:pt idx="140">
                  <c:v>6.7</c:v>
                </c:pt>
                <c:pt idx="141">
                  <c:v>6.7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724-4964-9501-940407E8F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0577732"/>
        <c:axId val="12419338"/>
      </c:lineChart>
      <c:catAx>
        <c:axId val="105777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2419338"/>
        <c:crosses val="autoZero"/>
        <c:auto val="1"/>
        <c:lblAlgn val="ctr"/>
        <c:lblOffset val="100"/>
        <c:noMultiLvlLbl val="0"/>
      </c:catAx>
      <c:valAx>
        <c:axId val="12419338"/>
        <c:scaling>
          <c:orientation val="minMax"/>
          <c:max val="8.1"/>
          <c:min val="4.900000000000000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0577732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Sheet1!$AO$451:$AO$493</c:f>
              <c:numCache>
                <c:formatCode>General</c:formatCode>
                <c:ptCount val="4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06-46F5-918C-FD56E002A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7672773"/>
        <c:axId val="39472075"/>
      </c:lineChart>
      <c:catAx>
        <c:axId val="5767277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9472075"/>
        <c:crosses val="autoZero"/>
        <c:auto val="1"/>
        <c:lblAlgn val="ctr"/>
        <c:lblOffset val="100"/>
        <c:noMultiLvlLbl val="0"/>
      </c:catAx>
      <c:valAx>
        <c:axId val="39472075"/>
        <c:scaling>
          <c:orientation val="minMax"/>
          <c:max val="19"/>
          <c:min val="1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7672773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Sheet1!$AO$1151:$AO$1228</c:f>
              <c:numCache>
                <c:formatCode>0.0</c:formatCode>
                <c:ptCount val="78"/>
                <c:pt idx="25" formatCode="0.00%">
                  <c:v>0</c:v>
                </c:pt>
                <c:pt idx="27" formatCode="0.00%">
                  <c:v>0</c:v>
                </c:pt>
                <c:pt idx="29" formatCode="0.00%">
                  <c:v>0</c:v>
                </c:pt>
                <c:pt idx="32" formatCode="General">
                  <c:v>1172</c:v>
                </c:pt>
                <c:pt idx="33" formatCode="General">
                  <c:v>1173</c:v>
                </c:pt>
                <c:pt idx="35" formatCode="0">
                  <c:v>1173</c:v>
                </c:pt>
                <c:pt idx="36" formatCode="0">
                  <c:v>1172.9000000000001</c:v>
                </c:pt>
                <c:pt idx="37" formatCode="0">
                  <c:v>1172.75</c:v>
                </c:pt>
                <c:pt idx="38" formatCode="0">
                  <c:v>1172.5</c:v>
                </c:pt>
                <c:pt idx="39" formatCode="0">
                  <c:v>1172.25</c:v>
                </c:pt>
                <c:pt idx="40" formatCode="0">
                  <c:v>1172.0999999999999</c:v>
                </c:pt>
                <c:pt idx="41" formatCode="0">
                  <c:v>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19-41BC-B381-3502BA482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46141773"/>
        <c:axId val="39556852"/>
      </c:lineChart>
      <c:catAx>
        <c:axId val="4614177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9556852"/>
        <c:crosses val="autoZero"/>
        <c:auto val="1"/>
        <c:lblAlgn val="ctr"/>
        <c:lblOffset val="100"/>
        <c:noMultiLvlLbl val="0"/>
      </c:catAx>
      <c:valAx>
        <c:axId val="39556852"/>
        <c:scaling>
          <c:orientation val="minMax"/>
          <c:max val="10"/>
          <c:min val="7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6141773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8.2315937590531005E-2"/>
          <c:y val="3.0949154959708999E-2"/>
          <c:w val="0.86951123618755999"/>
          <c:h val="0.86386650502745499"/>
        </c:manualLayout>
      </c:layout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val>
            <c:numRef>
              <c:f>Sheet1!$CO$563:$CO$669</c:f>
              <c:numCache>
                <c:formatCode>0.0</c:formatCode>
                <c:ptCount val="10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56-4AF9-9C43-BE739EC3E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63788196"/>
        <c:axId val="54393653"/>
      </c:lineChart>
      <c:catAx>
        <c:axId val="637881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4393653"/>
        <c:crosses val="autoZero"/>
        <c:auto val="1"/>
        <c:lblAlgn val="ctr"/>
        <c:lblOffset val="100"/>
        <c:noMultiLvlLbl val="0"/>
      </c:catAx>
      <c:valAx>
        <c:axId val="54393653"/>
        <c:scaling>
          <c:orientation val="minMax"/>
          <c:max val="18"/>
          <c:min val="1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3788196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TASMANIA: ANNUAL MAXIMUMS AND TRENDLINE 
UPPER 50% OF TASMANIAN MAXIMUMS SITES</a:t>
            </a:r>
          </a:p>
        </c:rich>
      </c:tx>
      <c:layout>
        <c:manualLayout>
          <c:xMode val="edge"/>
          <c:yMode val="edge"/>
          <c:x val="0.32853577527162198"/>
          <c:y val="2.7565517631742802E-2"/>
        </c:manualLayout>
      </c:layout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FF0000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Sheet1!$A$545:$A$672</c:f>
              <c:numCache>
                <c:formatCode>General</c:formatCode>
                <c:ptCount val="128"/>
                <c:pt idx="0">
                  <c:v>1895</c:v>
                </c:pt>
                <c:pt idx="5">
                  <c:v>1900</c:v>
                </c:pt>
                <c:pt idx="10">
                  <c:v>1905</c:v>
                </c:pt>
                <c:pt idx="15">
                  <c:v>1910</c:v>
                </c:pt>
                <c:pt idx="20">
                  <c:v>1915</c:v>
                </c:pt>
                <c:pt idx="25">
                  <c:v>1920</c:v>
                </c:pt>
                <c:pt idx="30">
                  <c:v>1925</c:v>
                </c:pt>
                <c:pt idx="35">
                  <c:v>1930</c:v>
                </c:pt>
                <c:pt idx="40">
                  <c:v>1935</c:v>
                </c:pt>
                <c:pt idx="45">
                  <c:v>1940</c:v>
                </c:pt>
                <c:pt idx="50">
                  <c:v>1945</c:v>
                </c:pt>
                <c:pt idx="55">
                  <c:v>1950</c:v>
                </c:pt>
                <c:pt idx="60">
                  <c:v>1955</c:v>
                </c:pt>
                <c:pt idx="65">
                  <c:v>1960</c:v>
                </c:pt>
                <c:pt idx="70">
                  <c:v>1965</c:v>
                </c:pt>
                <c:pt idx="75">
                  <c:v>1970</c:v>
                </c:pt>
                <c:pt idx="80">
                  <c:v>1975</c:v>
                </c:pt>
                <c:pt idx="85">
                  <c:v>1980</c:v>
                </c:pt>
                <c:pt idx="90">
                  <c:v>1985</c:v>
                </c:pt>
                <c:pt idx="95">
                  <c:v>1990</c:v>
                </c:pt>
                <c:pt idx="100">
                  <c:v>1995</c:v>
                </c:pt>
                <c:pt idx="105">
                  <c:v>2000</c:v>
                </c:pt>
                <c:pt idx="110">
                  <c:v>2005</c:v>
                </c:pt>
                <c:pt idx="115">
                  <c:v>2010</c:v>
                </c:pt>
                <c:pt idx="120">
                  <c:v>2015</c:v>
                </c:pt>
                <c:pt idx="125">
                  <c:v>2020</c:v>
                </c:pt>
              </c:numCache>
            </c:numRef>
          </c:cat>
          <c:val>
            <c:numRef>
              <c:f>Sheet1!$B$545:$B$672</c:f>
              <c:numCache>
                <c:formatCode>0.0</c:formatCode>
                <c:ptCount val="128"/>
                <c:pt idx="0">
                  <c:v>16.5</c:v>
                </c:pt>
                <c:pt idx="1">
                  <c:v>15.574999999999998</c:v>
                </c:pt>
                <c:pt idx="2">
                  <c:v>15.491666666666667</c:v>
                </c:pt>
                <c:pt idx="3">
                  <c:v>16.091666666666669</c:v>
                </c:pt>
                <c:pt idx="4">
                  <c:v>15.75</c:v>
                </c:pt>
                <c:pt idx="5">
                  <c:v>14.220833333333335</c:v>
                </c:pt>
                <c:pt idx="6">
                  <c:v>15.1875</c:v>
                </c:pt>
                <c:pt idx="7">
                  <c:v>15.308333333333332</c:v>
                </c:pt>
                <c:pt idx="8">
                  <c:v>15.479166666666668</c:v>
                </c:pt>
                <c:pt idx="9">
                  <c:v>15.375</c:v>
                </c:pt>
                <c:pt idx="10">
                  <c:v>14.87916666666667</c:v>
                </c:pt>
                <c:pt idx="11">
                  <c:v>15.204166666666666</c:v>
                </c:pt>
                <c:pt idx="12">
                  <c:v>14.954166666666666</c:v>
                </c:pt>
                <c:pt idx="13">
                  <c:v>15.679166666666667</c:v>
                </c:pt>
                <c:pt idx="14">
                  <c:v>14.925000000000001</c:v>
                </c:pt>
                <c:pt idx="15">
                  <c:v>16.058333333333334</c:v>
                </c:pt>
                <c:pt idx="16">
                  <c:v>15.869444444444447</c:v>
                </c:pt>
                <c:pt idx="17">
                  <c:v>15.891666666666666</c:v>
                </c:pt>
                <c:pt idx="18">
                  <c:v>15.775</c:v>
                </c:pt>
                <c:pt idx="19">
                  <c:v>16.447222222222223</c:v>
                </c:pt>
                <c:pt idx="20">
                  <c:v>15.72222222222222</c:v>
                </c:pt>
                <c:pt idx="21">
                  <c:v>15.766666666666666</c:v>
                </c:pt>
                <c:pt idx="22">
                  <c:v>15.880555555555558</c:v>
                </c:pt>
                <c:pt idx="23">
                  <c:v>16.538888888888888</c:v>
                </c:pt>
                <c:pt idx="24">
                  <c:v>16.288888888888891</c:v>
                </c:pt>
                <c:pt idx="25">
                  <c:v>16.011111111111109</c:v>
                </c:pt>
                <c:pt idx="26">
                  <c:v>16.416666666666668</c:v>
                </c:pt>
                <c:pt idx="27">
                  <c:v>16.219444444444445</c:v>
                </c:pt>
                <c:pt idx="28">
                  <c:v>15.368749999999999</c:v>
                </c:pt>
                <c:pt idx="29">
                  <c:v>14.98958333333333</c:v>
                </c:pt>
                <c:pt idx="30">
                  <c:v>15.097916666666666</c:v>
                </c:pt>
                <c:pt idx="31">
                  <c:v>15.568750000000001</c:v>
                </c:pt>
                <c:pt idx="32">
                  <c:v>15.022916666666667</c:v>
                </c:pt>
                <c:pt idx="33">
                  <c:v>15.939583333333331</c:v>
                </c:pt>
                <c:pt idx="34">
                  <c:v>14.997916666666665</c:v>
                </c:pt>
                <c:pt idx="35">
                  <c:v>15.714583333333334</c:v>
                </c:pt>
                <c:pt idx="36">
                  <c:v>14.9625</c:v>
                </c:pt>
                <c:pt idx="37">
                  <c:v>15.325000000000001</c:v>
                </c:pt>
                <c:pt idx="38">
                  <c:v>15.035416666666668</c:v>
                </c:pt>
                <c:pt idx="39">
                  <c:v>15.872916666666669</c:v>
                </c:pt>
                <c:pt idx="40">
                  <c:v>15.458333333333334</c:v>
                </c:pt>
                <c:pt idx="41">
                  <c:v>15.40625</c:v>
                </c:pt>
                <c:pt idx="42">
                  <c:v>15.552083333333334</c:v>
                </c:pt>
                <c:pt idx="43">
                  <c:v>15.825000000000001</c:v>
                </c:pt>
                <c:pt idx="44">
                  <c:v>15.675000000000001</c:v>
                </c:pt>
                <c:pt idx="45">
                  <c:v>15.377083333333335</c:v>
                </c:pt>
                <c:pt idx="46">
                  <c:v>15.316666666666666</c:v>
                </c:pt>
                <c:pt idx="47">
                  <c:v>15.304166666666667</c:v>
                </c:pt>
                <c:pt idx="48">
                  <c:v>14.972916666666668</c:v>
                </c:pt>
                <c:pt idx="49">
                  <c:v>15.043750000000003</c:v>
                </c:pt>
                <c:pt idx="50">
                  <c:v>14.897916666666669</c:v>
                </c:pt>
                <c:pt idx="51">
                  <c:v>14.491666666666665</c:v>
                </c:pt>
                <c:pt idx="52">
                  <c:v>15.589583333333334</c:v>
                </c:pt>
                <c:pt idx="53">
                  <c:v>14.952083333333334</c:v>
                </c:pt>
                <c:pt idx="54">
                  <c:v>14.625</c:v>
                </c:pt>
                <c:pt idx="55">
                  <c:v>15.547916666666666</c:v>
                </c:pt>
                <c:pt idx="56">
                  <c:v>15.633333333333333</c:v>
                </c:pt>
                <c:pt idx="57">
                  <c:v>15.085416666666665</c:v>
                </c:pt>
                <c:pt idx="58">
                  <c:v>15.310416666666667</c:v>
                </c:pt>
                <c:pt idx="59">
                  <c:v>15.408333333333333</c:v>
                </c:pt>
                <c:pt idx="60">
                  <c:v>15.346527777777778</c:v>
                </c:pt>
                <c:pt idx="61">
                  <c:v>15.472916666666666</c:v>
                </c:pt>
                <c:pt idx="62">
                  <c:v>15.337499999999999</c:v>
                </c:pt>
                <c:pt idx="63">
                  <c:v>15.305555555555554</c:v>
                </c:pt>
                <c:pt idx="64">
                  <c:v>16.006250000000001</c:v>
                </c:pt>
                <c:pt idx="65">
                  <c:v>15.791666666666668</c:v>
                </c:pt>
                <c:pt idx="66">
                  <c:v>16.514583333333334</c:v>
                </c:pt>
                <c:pt idx="67">
                  <c:v>15.8</c:v>
                </c:pt>
                <c:pt idx="68">
                  <c:v>15.6875</c:v>
                </c:pt>
                <c:pt idx="69">
                  <c:v>15.079166666666666</c:v>
                </c:pt>
                <c:pt idx="70">
                  <c:v>15.347916666666666</c:v>
                </c:pt>
                <c:pt idx="71">
                  <c:v>15.8125</c:v>
                </c:pt>
                <c:pt idx="72">
                  <c:v>16.022916666666667</c:v>
                </c:pt>
                <c:pt idx="73">
                  <c:v>15.470833333333333</c:v>
                </c:pt>
                <c:pt idx="74">
                  <c:v>15.695833333333333</c:v>
                </c:pt>
                <c:pt idx="75">
                  <c:v>15.672916666666667</c:v>
                </c:pt>
                <c:pt idx="76">
                  <c:v>16.558333333333334</c:v>
                </c:pt>
                <c:pt idx="77">
                  <c:v>16.914583333333333</c:v>
                </c:pt>
                <c:pt idx="78">
                  <c:v>16.583333333333332</c:v>
                </c:pt>
                <c:pt idx="79">
                  <c:v>16.720833333333331</c:v>
                </c:pt>
                <c:pt idx="80">
                  <c:v>16.262499999999999</c:v>
                </c:pt>
                <c:pt idx="81">
                  <c:v>16.191666666666666</c:v>
                </c:pt>
                <c:pt idx="82">
                  <c:v>16.118749999999999</c:v>
                </c:pt>
                <c:pt idx="83">
                  <c:v>15.908333333333331</c:v>
                </c:pt>
                <c:pt idx="84">
                  <c:v>16.264583333333331</c:v>
                </c:pt>
                <c:pt idx="85">
                  <c:v>16.433333333333334</c:v>
                </c:pt>
                <c:pt idx="86">
                  <c:v>16.797916666666669</c:v>
                </c:pt>
                <c:pt idx="87">
                  <c:v>16.362499999999997</c:v>
                </c:pt>
                <c:pt idx="88">
                  <c:v>16.077083333333331</c:v>
                </c:pt>
                <c:pt idx="89">
                  <c:v>16.074999999999999</c:v>
                </c:pt>
                <c:pt idx="90">
                  <c:v>16.333333333333329</c:v>
                </c:pt>
                <c:pt idx="91">
                  <c:v>15.858333333333334</c:v>
                </c:pt>
                <c:pt idx="92">
                  <c:v>16.306249999999999</c:v>
                </c:pt>
                <c:pt idx="93">
                  <c:v>17.320833333333333</c:v>
                </c:pt>
                <c:pt idx="94">
                  <c:v>17.033333333333335</c:v>
                </c:pt>
                <c:pt idx="95">
                  <c:v>16.760416666666664</c:v>
                </c:pt>
                <c:pt idx="96">
                  <c:v>16.293749999999999</c:v>
                </c:pt>
                <c:pt idx="97">
                  <c:v>15.954166666666666</c:v>
                </c:pt>
                <c:pt idx="98">
                  <c:v>16.75416666666667</c:v>
                </c:pt>
                <c:pt idx="99">
                  <c:v>16.252083333333335</c:v>
                </c:pt>
                <c:pt idx="100">
                  <c:v>15.9375</c:v>
                </c:pt>
                <c:pt idx="101">
                  <c:v>15.822916666666668</c:v>
                </c:pt>
                <c:pt idx="102">
                  <c:v>16.393749999999997</c:v>
                </c:pt>
                <c:pt idx="103">
                  <c:v>16.3125</c:v>
                </c:pt>
                <c:pt idx="104">
                  <c:v>16.843055555555555</c:v>
                </c:pt>
                <c:pt idx="105">
                  <c:v>16.879166666666666</c:v>
                </c:pt>
                <c:pt idx="106">
                  <c:v>16.90902777777778</c:v>
                </c:pt>
                <c:pt idx="107">
                  <c:v>16.797916666666669</c:v>
                </c:pt>
                <c:pt idx="108">
                  <c:v>16.683333333333337</c:v>
                </c:pt>
                <c:pt idx="109">
                  <c:v>16.154166666666669</c:v>
                </c:pt>
                <c:pt idx="110">
                  <c:v>16.874999999999996</c:v>
                </c:pt>
                <c:pt idx="111">
                  <c:v>16.331250000000001</c:v>
                </c:pt>
                <c:pt idx="112">
                  <c:v>17.277083333333337</c:v>
                </c:pt>
                <c:pt idx="113">
                  <c:v>16.7</c:v>
                </c:pt>
                <c:pt idx="114">
                  <c:v>16.804166666666667</c:v>
                </c:pt>
                <c:pt idx="115">
                  <c:v>17.149999999999999</c:v>
                </c:pt>
                <c:pt idx="116">
                  <c:v>16.754513888888887</c:v>
                </c:pt>
                <c:pt idx="117">
                  <c:v>17.006249999999998</c:v>
                </c:pt>
                <c:pt idx="118">
                  <c:v>17.025000000000002</c:v>
                </c:pt>
                <c:pt idx="119">
                  <c:v>17.143750000000001</c:v>
                </c:pt>
                <c:pt idx="120">
                  <c:v>16.487500000000001</c:v>
                </c:pt>
                <c:pt idx="121">
                  <c:v>17.141666666666666</c:v>
                </c:pt>
                <c:pt idx="122">
                  <c:v>17.03125</c:v>
                </c:pt>
                <c:pt idx="123">
                  <c:v>17.085416666666664</c:v>
                </c:pt>
                <c:pt idx="124">
                  <c:v>16.933333333333334</c:v>
                </c:pt>
                <c:pt idx="125">
                  <c:v>16.568750000000001</c:v>
                </c:pt>
                <c:pt idx="126">
                  <c:v>16.795833333333334</c:v>
                </c:pt>
                <c:pt idx="127">
                  <c:v>17.029166666666665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14-4A10-B8D6-E00D8EE3D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77181455"/>
        <c:axId val="26423753"/>
      </c:lineChart>
      <c:catAx>
        <c:axId val="77181455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6423753"/>
        <c:crosses val="autoZero"/>
        <c:auto val="1"/>
        <c:lblAlgn val="ctr"/>
        <c:lblOffset val="100"/>
        <c:noMultiLvlLbl val="0"/>
      </c:catAx>
      <c:valAx>
        <c:axId val="26423753"/>
        <c:scaling>
          <c:orientation val="minMax"/>
          <c:max val="17.5"/>
          <c:min val="14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7181455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zero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lang="en-AU" sz="2000" b="0" strike="noStrike" spc="-1">
                <a:solidFill>
                  <a:srgbClr val="000000"/>
                </a:solidFill>
                <a:latin typeface="Arial"/>
              </a:rPr>
              <a:t>TASMANIA: ANNUAL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FF0000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Sheet1!$A$33:$A$174</c:f>
              <c:numCache>
                <c:formatCode>General</c:formatCode>
                <c:ptCount val="142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32">
                  <c:v>2015</c:v>
                </c:pt>
                <c:pt idx="137">
                  <c:v>2020</c:v>
                </c:pt>
              </c:numCache>
            </c:numRef>
          </c:cat>
          <c:val>
            <c:numRef>
              <c:f>Sheet1!$B$33:$B$174</c:f>
              <c:numCache>
                <c:formatCode>0.0</c:formatCode>
                <c:ptCount val="142"/>
                <c:pt idx="0">
                  <c:v>17.041666666666664</c:v>
                </c:pt>
                <c:pt idx="1">
                  <c:v>16.55</c:v>
                </c:pt>
                <c:pt idx="2">
                  <c:v>17.220833333333331</c:v>
                </c:pt>
                <c:pt idx="3">
                  <c:v>17.1875</c:v>
                </c:pt>
                <c:pt idx="4">
                  <c:v>17.837499999999999</c:v>
                </c:pt>
                <c:pt idx="5">
                  <c:v>17.762500000000003</c:v>
                </c:pt>
                <c:pt idx="6">
                  <c:v>17.891666666666666</c:v>
                </c:pt>
                <c:pt idx="7">
                  <c:v>18.054166666666667</c:v>
                </c:pt>
                <c:pt idx="8">
                  <c:v>18.054166666666667</c:v>
                </c:pt>
                <c:pt idx="9">
                  <c:v>17.863888888888887</c:v>
                </c:pt>
                <c:pt idx="10">
                  <c:v>17.999999999999996</c:v>
                </c:pt>
                <c:pt idx="11">
                  <c:v>18.083333333333332</c:v>
                </c:pt>
                <c:pt idx="12">
                  <c:v>17.389814814814816</c:v>
                </c:pt>
                <c:pt idx="13">
                  <c:v>16.8</c:v>
                </c:pt>
                <c:pt idx="14">
                  <c:v>16.56388888888889</c:v>
                </c:pt>
                <c:pt idx="15">
                  <c:v>17.116666666666667</c:v>
                </c:pt>
                <c:pt idx="16">
                  <c:v>16.933333333333334</c:v>
                </c:pt>
                <c:pt idx="17">
                  <c:v>15.96875</c:v>
                </c:pt>
                <c:pt idx="18">
                  <c:v>16.27708333333333</c:v>
                </c:pt>
                <c:pt idx="19">
                  <c:v>16.191666666666666</c:v>
                </c:pt>
                <c:pt idx="20">
                  <c:v>16.499652777777776</c:v>
                </c:pt>
                <c:pt idx="21">
                  <c:v>16.493749999999999</c:v>
                </c:pt>
                <c:pt idx="22">
                  <c:v>16.022916666666667</c:v>
                </c:pt>
                <c:pt idx="23">
                  <c:v>16.33958333333333</c:v>
                </c:pt>
                <c:pt idx="24">
                  <c:v>16.09375</c:v>
                </c:pt>
                <c:pt idx="25">
                  <c:v>16.643749999999997</c:v>
                </c:pt>
                <c:pt idx="26">
                  <c:v>15.80625</c:v>
                </c:pt>
                <c:pt idx="27">
                  <c:v>16.736666666666668</c:v>
                </c:pt>
                <c:pt idx="28">
                  <c:v>16.393333333333334</c:v>
                </c:pt>
                <c:pt idx="29">
                  <c:v>16.52</c:v>
                </c:pt>
                <c:pt idx="30">
                  <c:v>16.47013888888889</c:v>
                </c:pt>
                <c:pt idx="31">
                  <c:v>17.1875</c:v>
                </c:pt>
                <c:pt idx="32">
                  <c:v>16.338888888888892</c:v>
                </c:pt>
                <c:pt idx="33">
                  <c:v>16.355555555555558</c:v>
                </c:pt>
                <c:pt idx="34">
                  <c:v>16.486805555555552</c:v>
                </c:pt>
                <c:pt idx="35">
                  <c:v>16.997222222222224</c:v>
                </c:pt>
                <c:pt idx="36">
                  <c:v>16.993055555555554</c:v>
                </c:pt>
                <c:pt idx="37">
                  <c:v>16.672222222222221</c:v>
                </c:pt>
                <c:pt idx="38">
                  <c:v>17.170833333333334</c:v>
                </c:pt>
                <c:pt idx="39">
                  <c:v>16.804166666666664</c:v>
                </c:pt>
                <c:pt idx="40">
                  <c:v>16.035714285714285</c:v>
                </c:pt>
                <c:pt idx="41">
                  <c:v>15.627380952380951</c:v>
                </c:pt>
                <c:pt idx="42">
                  <c:v>15.890476190476189</c:v>
                </c:pt>
                <c:pt idx="43">
                  <c:v>16.367857142857144</c:v>
                </c:pt>
                <c:pt idx="44">
                  <c:v>15.825000000000001</c:v>
                </c:pt>
                <c:pt idx="45">
                  <c:v>16.511904761904763</c:v>
                </c:pt>
                <c:pt idx="46">
                  <c:v>15.538095238095236</c:v>
                </c:pt>
                <c:pt idx="47">
                  <c:v>16.471428571428572</c:v>
                </c:pt>
                <c:pt idx="48">
                  <c:v>15.682142857142859</c:v>
                </c:pt>
                <c:pt idx="49">
                  <c:v>16.013095238095236</c:v>
                </c:pt>
                <c:pt idx="50">
                  <c:v>15.773809523809527</c:v>
                </c:pt>
                <c:pt idx="51">
                  <c:v>16.573809523809523</c:v>
                </c:pt>
                <c:pt idx="52">
                  <c:v>16.094047619047618</c:v>
                </c:pt>
                <c:pt idx="53">
                  <c:v>16.140476190476193</c:v>
                </c:pt>
                <c:pt idx="54">
                  <c:v>16.297619047619051</c:v>
                </c:pt>
                <c:pt idx="55">
                  <c:v>16.515476190476189</c:v>
                </c:pt>
                <c:pt idx="56">
                  <c:v>16.389285714285716</c:v>
                </c:pt>
                <c:pt idx="57">
                  <c:v>16.011904761904763</c:v>
                </c:pt>
                <c:pt idx="58">
                  <c:v>15.857142857142858</c:v>
                </c:pt>
                <c:pt idx="59">
                  <c:v>15.908333333333333</c:v>
                </c:pt>
                <c:pt idx="60">
                  <c:v>15.525</c:v>
                </c:pt>
                <c:pt idx="61">
                  <c:v>15.605952380952383</c:v>
                </c:pt>
                <c:pt idx="62">
                  <c:v>15.509523809523811</c:v>
                </c:pt>
                <c:pt idx="63">
                  <c:v>15.033333333333333</c:v>
                </c:pt>
                <c:pt idx="64">
                  <c:v>16.183333333333334</c:v>
                </c:pt>
                <c:pt idx="65">
                  <c:v>15.522619047619049</c:v>
                </c:pt>
                <c:pt idx="66">
                  <c:v>15.183333333333334</c:v>
                </c:pt>
                <c:pt idx="67">
                  <c:v>16.155952380952382</c:v>
                </c:pt>
                <c:pt idx="68">
                  <c:v>16.128571428571426</c:v>
                </c:pt>
                <c:pt idx="69">
                  <c:v>15.570039682539683</c:v>
                </c:pt>
                <c:pt idx="70">
                  <c:v>15.807142857142855</c:v>
                </c:pt>
                <c:pt idx="71">
                  <c:v>15.928571428571427</c:v>
                </c:pt>
                <c:pt idx="72">
                  <c:v>15.882539682539685</c:v>
                </c:pt>
                <c:pt idx="73">
                  <c:v>15.915476190476189</c:v>
                </c:pt>
                <c:pt idx="74">
                  <c:v>15.88095238095238</c:v>
                </c:pt>
                <c:pt idx="75">
                  <c:v>15.74484126984127</c:v>
                </c:pt>
                <c:pt idx="76">
                  <c:v>16.499999999999996</c:v>
                </c:pt>
                <c:pt idx="77">
                  <c:v>16.172619047619047</c:v>
                </c:pt>
                <c:pt idx="78">
                  <c:v>17.015476190476189</c:v>
                </c:pt>
                <c:pt idx="79">
                  <c:v>16.209523809523809</c:v>
                </c:pt>
                <c:pt idx="80">
                  <c:v>16.104761904761904</c:v>
                </c:pt>
                <c:pt idx="81">
                  <c:v>15.403571428571428</c:v>
                </c:pt>
                <c:pt idx="82">
                  <c:v>15.872619047619045</c:v>
                </c:pt>
                <c:pt idx="83">
                  <c:v>16.149999999999999</c:v>
                </c:pt>
                <c:pt idx="84">
                  <c:v>16.411904761904761</c:v>
                </c:pt>
                <c:pt idx="85">
                  <c:v>15.896428571428572</c:v>
                </c:pt>
                <c:pt idx="86">
                  <c:v>16.051190476190477</c:v>
                </c:pt>
                <c:pt idx="87">
                  <c:v>15.988095238095237</c:v>
                </c:pt>
                <c:pt idx="88">
                  <c:v>16.678571428571427</c:v>
                </c:pt>
                <c:pt idx="89">
                  <c:v>17.152976190476192</c:v>
                </c:pt>
                <c:pt idx="90">
                  <c:v>16.777380952380948</c:v>
                </c:pt>
                <c:pt idx="91">
                  <c:v>16.851190476190478</c:v>
                </c:pt>
                <c:pt idx="92">
                  <c:v>16.477380952380951</c:v>
                </c:pt>
                <c:pt idx="93">
                  <c:v>16.359523809523811</c:v>
                </c:pt>
                <c:pt idx="94">
                  <c:v>16.401190476190475</c:v>
                </c:pt>
                <c:pt idx="95">
                  <c:v>16.216666666666665</c:v>
                </c:pt>
                <c:pt idx="96">
                  <c:v>16.619047619047617</c:v>
                </c:pt>
                <c:pt idx="97">
                  <c:v>16.782142857142855</c:v>
                </c:pt>
                <c:pt idx="98">
                  <c:v>17.060714285714287</c:v>
                </c:pt>
                <c:pt idx="99">
                  <c:v>16.783333333333335</c:v>
                </c:pt>
                <c:pt idx="100">
                  <c:v>16.385714285714283</c:v>
                </c:pt>
                <c:pt idx="101">
                  <c:v>16.365476190476191</c:v>
                </c:pt>
                <c:pt idx="102">
                  <c:v>16.572619047619046</c:v>
                </c:pt>
                <c:pt idx="103">
                  <c:v>16.142857142857142</c:v>
                </c:pt>
                <c:pt idx="104">
                  <c:v>16.642857142857142</c:v>
                </c:pt>
                <c:pt idx="105">
                  <c:v>17.591666666666665</c:v>
                </c:pt>
                <c:pt idx="106">
                  <c:v>17.248809523809523</c:v>
                </c:pt>
                <c:pt idx="107">
                  <c:v>17.058333333333334</c:v>
                </c:pt>
                <c:pt idx="108">
                  <c:v>16.620238095238097</c:v>
                </c:pt>
                <c:pt idx="109">
                  <c:v>16.173809523809524</c:v>
                </c:pt>
                <c:pt idx="110">
                  <c:v>17.042857142857144</c:v>
                </c:pt>
                <c:pt idx="111">
                  <c:v>16.622619047619047</c:v>
                </c:pt>
                <c:pt idx="112">
                  <c:v>16.172619047619047</c:v>
                </c:pt>
                <c:pt idx="113">
                  <c:v>15.986904761904762</c:v>
                </c:pt>
                <c:pt idx="114">
                  <c:v>16.663095238095238</c:v>
                </c:pt>
                <c:pt idx="115">
                  <c:v>16.611904761904761</c:v>
                </c:pt>
                <c:pt idx="116">
                  <c:v>17.092460317460315</c:v>
                </c:pt>
                <c:pt idx="117">
                  <c:v>17.291666666666664</c:v>
                </c:pt>
                <c:pt idx="118">
                  <c:v>17.047222222222221</c:v>
                </c:pt>
                <c:pt idx="119">
                  <c:v>17.026190476190479</c:v>
                </c:pt>
                <c:pt idx="120">
                  <c:v>16.919047619047621</c:v>
                </c:pt>
                <c:pt idx="121">
                  <c:v>16.379761904761903</c:v>
                </c:pt>
                <c:pt idx="122">
                  <c:v>17.19285714285714</c:v>
                </c:pt>
                <c:pt idx="123">
                  <c:v>16.665476190476191</c:v>
                </c:pt>
                <c:pt idx="124">
                  <c:v>17.609523809523814</c:v>
                </c:pt>
                <c:pt idx="125">
                  <c:v>17.108333333333334</c:v>
                </c:pt>
                <c:pt idx="126">
                  <c:v>17.163095238095242</c:v>
                </c:pt>
                <c:pt idx="127">
                  <c:v>17.438095238095237</c:v>
                </c:pt>
                <c:pt idx="128">
                  <c:v>17.032341269841265</c:v>
                </c:pt>
                <c:pt idx="129">
                  <c:v>17.37857142857143</c:v>
                </c:pt>
                <c:pt idx="130">
                  <c:v>17.452380952380953</c:v>
                </c:pt>
                <c:pt idx="131">
                  <c:v>17.611904761904761</c:v>
                </c:pt>
                <c:pt idx="132">
                  <c:v>16.948809523809523</c:v>
                </c:pt>
                <c:pt idx="133">
                  <c:v>17.434523809523807</c:v>
                </c:pt>
                <c:pt idx="134">
                  <c:v>17.469047619047618</c:v>
                </c:pt>
                <c:pt idx="135">
                  <c:v>17.473809523809525</c:v>
                </c:pt>
                <c:pt idx="136">
                  <c:v>17.422619047619047</c:v>
                </c:pt>
                <c:pt idx="137">
                  <c:v>16.901190476190479</c:v>
                </c:pt>
                <c:pt idx="138">
                  <c:v>17.085714285714285</c:v>
                </c:pt>
                <c:pt idx="139">
                  <c:v>17.326190476190472</c:v>
                </c:pt>
                <c:pt idx="140">
                  <c:v>17.671428571428567</c:v>
                </c:pt>
                <c:pt idx="141">
                  <c:v>17.685714285714287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E53-4457-A6F5-91F8CD4BE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36611764"/>
        <c:axId val="8426911"/>
      </c:lineChart>
      <c:catAx>
        <c:axId val="36611764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426911"/>
        <c:crosses val="autoZero"/>
        <c:auto val="1"/>
        <c:lblAlgn val="ctr"/>
        <c:lblOffset val="100"/>
        <c:noMultiLvlLbl val="0"/>
      </c:catAx>
      <c:valAx>
        <c:axId val="8426911"/>
        <c:scaling>
          <c:orientation val="minMax"/>
          <c:max val="18.2"/>
          <c:min val="1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6611764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zero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TASMANIA: ANNUAL MINIMUMS AND TREND LINE 
UPPER 50% OF TASMANIAN MINIMUMS SITES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Sheet1!$A$760:$A$875</c:f>
              <c:strCache>
                <c:ptCount val="111"/>
                <c:pt idx="0">
                  <c:v>1910</c:v>
                </c:pt>
                <c:pt idx="5">
                  <c:v>1915</c:v>
                </c:pt>
                <c:pt idx="10">
                  <c:v>1920</c:v>
                </c:pt>
                <c:pt idx="15">
                  <c:v>1925</c:v>
                </c:pt>
                <c:pt idx="20">
                  <c:v>1930</c:v>
                </c:pt>
                <c:pt idx="25">
                  <c:v>1935</c:v>
                </c:pt>
                <c:pt idx="30">
                  <c:v>1940</c:v>
                </c:pt>
                <c:pt idx="35">
                  <c:v>1945</c:v>
                </c:pt>
                <c:pt idx="40">
                  <c:v>1950</c:v>
                </c:pt>
                <c:pt idx="45">
                  <c:v>1955</c:v>
                </c:pt>
                <c:pt idx="50">
                  <c:v>1960</c:v>
                </c:pt>
                <c:pt idx="55">
                  <c:v>1965</c:v>
                </c:pt>
                <c:pt idx="60">
                  <c:v>1970</c:v>
                </c:pt>
                <c:pt idx="65">
                  <c:v>1975</c:v>
                </c:pt>
                <c:pt idx="70">
                  <c:v>1980</c:v>
                </c:pt>
                <c:pt idx="75">
                  <c:v>1985</c:v>
                </c:pt>
                <c:pt idx="80">
                  <c:v>1990</c:v>
                </c:pt>
                <c:pt idx="85">
                  <c:v>1995</c:v>
                </c:pt>
                <c:pt idx="90">
                  <c:v>2000</c:v>
                </c:pt>
                <c:pt idx="95">
                  <c:v>2005</c:v>
                </c:pt>
                <c:pt idx="100">
                  <c:v>2010</c:v>
                </c:pt>
                <c:pt idx="102">
                  <c:v>``</c:v>
                </c:pt>
                <c:pt idx="105">
                  <c:v>2015</c:v>
                </c:pt>
                <c:pt idx="110">
                  <c:v>2020</c:v>
                </c:pt>
              </c:strCache>
            </c:strRef>
          </c:cat>
          <c:val>
            <c:numRef>
              <c:f>Sheet1!$B$760:$B$875</c:f>
              <c:numCache>
                <c:formatCode>0.0</c:formatCode>
                <c:ptCount val="116"/>
                <c:pt idx="0">
                  <c:v>9.7749999999999986</c:v>
                </c:pt>
                <c:pt idx="1">
                  <c:v>9.6027777777777796</c:v>
                </c:pt>
                <c:pt idx="2">
                  <c:v>9.5750000000000011</c:v>
                </c:pt>
                <c:pt idx="3">
                  <c:v>9.1416666666666657</c:v>
                </c:pt>
                <c:pt idx="4">
                  <c:v>9.7416666666666671</c:v>
                </c:pt>
                <c:pt idx="5">
                  <c:v>9.4416666666666647</c:v>
                </c:pt>
                <c:pt idx="6">
                  <c:v>9.7361111111111125</c:v>
                </c:pt>
                <c:pt idx="7">
                  <c:v>9.5916666666666668</c:v>
                </c:pt>
                <c:pt idx="8">
                  <c:v>9.9</c:v>
                </c:pt>
                <c:pt idx="9">
                  <c:v>10.102777777777776</c:v>
                </c:pt>
                <c:pt idx="10">
                  <c:v>9.6972222222222211</c:v>
                </c:pt>
                <c:pt idx="11">
                  <c:v>10.172222222222222</c:v>
                </c:pt>
                <c:pt idx="12">
                  <c:v>9.9333333333333353</c:v>
                </c:pt>
                <c:pt idx="13">
                  <c:v>9.31388888888889</c:v>
                </c:pt>
                <c:pt idx="14">
                  <c:v>9.0687499999999996</c:v>
                </c:pt>
                <c:pt idx="15">
                  <c:v>8.9583333333333321</c:v>
                </c:pt>
                <c:pt idx="16">
                  <c:v>9.5895833333333336</c:v>
                </c:pt>
                <c:pt idx="17">
                  <c:v>8.9499999999999993</c:v>
                </c:pt>
                <c:pt idx="18">
                  <c:v>9.8249999999999993</c:v>
                </c:pt>
                <c:pt idx="19">
                  <c:v>9.1416666666666675</c:v>
                </c:pt>
                <c:pt idx="20">
                  <c:v>9.59375</c:v>
                </c:pt>
                <c:pt idx="21">
                  <c:v>9.1333333333333329</c:v>
                </c:pt>
                <c:pt idx="22">
                  <c:v>9.4604166666666654</c:v>
                </c:pt>
                <c:pt idx="23">
                  <c:v>9.09375</c:v>
                </c:pt>
                <c:pt idx="24">
                  <c:v>9.8249999999999993</c:v>
                </c:pt>
                <c:pt idx="25">
                  <c:v>9.5666666666666664</c:v>
                </c:pt>
                <c:pt idx="26">
                  <c:v>9.3687500000000004</c:v>
                </c:pt>
                <c:pt idx="27">
                  <c:v>9.5416666666666661</c:v>
                </c:pt>
                <c:pt idx="28">
                  <c:v>9.4979166666666668</c:v>
                </c:pt>
                <c:pt idx="29">
                  <c:v>9.6666666666666661</c:v>
                </c:pt>
                <c:pt idx="30">
                  <c:v>9.2249999999999996</c:v>
                </c:pt>
                <c:pt idx="31">
                  <c:v>9.1000000000000014</c:v>
                </c:pt>
                <c:pt idx="32">
                  <c:v>9.5000000000000018</c:v>
                </c:pt>
                <c:pt idx="33">
                  <c:v>8.6750000000000007</c:v>
                </c:pt>
                <c:pt idx="34">
                  <c:v>8.9229166666666657</c:v>
                </c:pt>
                <c:pt idx="35">
                  <c:v>8.8812500000000014</c:v>
                </c:pt>
                <c:pt idx="36">
                  <c:v>8.9208333333333325</c:v>
                </c:pt>
                <c:pt idx="37">
                  <c:v>9.4770833333333346</c:v>
                </c:pt>
                <c:pt idx="38">
                  <c:v>9.1937499999999996</c:v>
                </c:pt>
                <c:pt idx="39">
                  <c:v>8.6354166666666661</c:v>
                </c:pt>
                <c:pt idx="40">
                  <c:v>9.2562499999999996</c:v>
                </c:pt>
                <c:pt idx="41">
                  <c:v>9.3020833333333339</c:v>
                </c:pt>
                <c:pt idx="42">
                  <c:v>9.0291666666666668</c:v>
                </c:pt>
                <c:pt idx="43">
                  <c:v>9.1312500000000014</c:v>
                </c:pt>
                <c:pt idx="44">
                  <c:v>9.1729166666666657</c:v>
                </c:pt>
                <c:pt idx="45">
                  <c:v>9.2416666666666671</c:v>
                </c:pt>
                <c:pt idx="46">
                  <c:v>9.5625</c:v>
                </c:pt>
                <c:pt idx="47">
                  <c:v>8.9697916666666675</c:v>
                </c:pt>
                <c:pt idx="48">
                  <c:v>9.1177083333333346</c:v>
                </c:pt>
                <c:pt idx="49">
                  <c:v>9.65</c:v>
                </c:pt>
                <c:pt idx="50">
                  <c:v>9.2979166666666657</c:v>
                </c:pt>
                <c:pt idx="51">
                  <c:v>9.9812500000000011</c:v>
                </c:pt>
                <c:pt idx="52">
                  <c:v>9.5854166666666671</c:v>
                </c:pt>
                <c:pt idx="53">
                  <c:v>9.2854166666666664</c:v>
                </c:pt>
                <c:pt idx="54">
                  <c:v>9.2041666666666675</c:v>
                </c:pt>
                <c:pt idx="55">
                  <c:v>9.0791666666666657</c:v>
                </c:pt>
                <c:pt idx="56">
                  <c:v>9.2354166666666657</c:v>
                </c:pt>
                <c:pt idx="57">
                  <c:v>9.3541666666666661</c:v>
                </c:pt>
                <c:pt idx="58">
                  <c:v>9.2225694444444439</c:v>
                </c:pt>
                <c:pt idx="59">
                  <c:v>9.6770833333333321</c:v>
                </c:pt>
                <c:pt idx="60">
                  <c:v>9.5125000000000011</c:v>
                </c:pt>
                <c:pt idx="61">
                  <c:v>9.5486111111111089</c:v>
                </c:pt>
                <c:pt idx="62">
                  <c:v>9.3277777777777775</c:v>
                </c:pt>
                <c:pt idx="63">
                  <c:v>9.4666666666666668</c:v>
                </c:pt>
                <c:pt idx="64">
                  <c:v>9.6500000000000021</c:v>
                </c:pt>
                <c:pt idx="65">
                  <c:v>9.3312500000000007</c:v>
                </c:pt>
                <c:pt idx="66">
                  <c:v>9.2312500000000011</c:v>
                </c:pt>
                <c:pt idx="67">
                  <c:v>8.9916666666666654</c:v>
                </c:pt>
                <c:pt idx="68">
                  <c:v>9.0125000000000011</c:v>
                </c:pt>
                <c:pt idx="69">
                  <c:v>9.3062500000000004</c:v>
                </c:pt>
                <c:pt idx="70">
                  <c:v>9.5208333333333339</c:v>
                </c:pt>
                <c:pt idx="71">
                  <c:v>9.8000000000000007</c:v>
                </c:pt>
                <c:pt idx="72">
                  <c:v>9.1791666666666671</c:v>
                </c:pt>
                <c:pt idx="73">
                  <c:v>9.2583333333333329</c:v>
                </c:pt>
                <c:pt idx="74">
                  <c:v>9.2708333333333339</c:v>
                </c:pt>
                <c:pt idx="75">
                  <c:v>9.4312500000000004</c:v>
                </c:pt>
                <c:pt idx="76">
                  <c:v>9.1125000000000007</c:v>
                </c:pt>
                <c:pt idx="77">
                  <c:v>9.0354166666666664</c:v>
                </c:pt>
                <c:pt idx="78">
                  <c:v>10.160416666666666</c:v>
                </c:pt>
                <c:pt idx="79">
                  <c:v>9.6999999999999993</c:v>
                </c:pt>
                <c:pt idx="80">
                  <c:v>9.4541666666666675</c:v>
                </c:pt>
                <c:pt idx="81">
                  <c:v>9.0208333333333339</c:v>
                </c:pt>
                <c:pt idx="82">
                  <c:v>8.8520833333333346</c:v>
                </c:pt>
                <c:pt idx="83">
                  <c:v>9.5395833333333329</c:v>
                </c:pt>
                <c:pt idx="84">
                  <c:v>8.7232638888888889</c:v>
                </c:pt>
                <c:pt idx="85">
                  <c:v>8.5041666666666664</c:v>
                </c:pt>
                <c:pt idx="86">
                  <c:v>8.7840277777777764</c:v>
                </c:pt>
                <c:pt idx="87">
                  <c:v>9.1583333333333332</c:v>
                </c:pt>
                <c:pt idx="88">
                  <c:v>9.3104166666666668</c:v>
                </c:pt>
                <c:pt idx="89">
                  <c:v>9.6828125000000007</c:v>
                </c:pt>
                <c:pt idx="90">
                  <c:v>9.749305555555555</c:v>
                </c:pt>
                <c:pt idx="91">
                  <c:v>9.8065972222222229</c:v>
                </c:pt>
                <c:pt idx="92">
                  <c:v>9.7520833333333332</c:v>
                </c:pt>
                <c:pt idx="93">
                  <c:v>9.5250000000000004</c:v>
                </c:pt>
                <c:pt idx="94">
                  <c:v>9.2020833333333325</c:v>
                </c:pt>
                <c:pt idx="95">
                  <c:v>9.8812499999999996</c:v>
                </c:pt>
                <c:pt idx="96">
                  <c:v>8.96875</c:v>
                </c:pt>
                <c:pt idx="97">
                  <c:v>9.9812500000000011</c:v>
                </c:pt>
                <c:pt idx="98">
                  <c:v>9.3187499999999996</c:v>
                </c:pt>
                <c:pt idx="99">
                  <c:v>9.7687499999999989</c:v>
                </c:pt>
                <c:pt idx="100">
                  <c:v>9.7354166666666675</c:v>
                </c:pt>
                <c:pt idx="101">
                  <c:v>10.039583333333333</c:v>
                </c:pt>
                <c:pt idx="102">
                  <c:v>10.210416666666667</c:v>
                </c:pt>
                <c:pt idx="103">
                  <c:v>10.368749999999999</c:v>
                </c:pt>
                <c:pt idx="104">
                  <c:v>10.487500000000001</c:v>
                </c:pt>
                <c:pt idx="105">
                  <c:v>9.8333333333333321</c:v>
                </c:pt>
                <c:pt idx="106">
                  <c:v>10.683333333333334</c:v>
                </c:pt>
                <c:pt idx="107">
                  <c:v>10.341666666666669</c:v>
                </c:pt>
                <c:pt idx="108">
                  <c:v>10.460416666666667</c:v>
                </c:pt>
                <c:pt idx="109">
                  <c:v>10.064583333333333</c:v>
                </c:pt>
                <c:pt idx="110">
                  <c:v>10.012499999999999</c:v>
                </c:pt>
                <c:pt idx="111">
                  <c:v>10.1625</c:v>
                </c:pt>
                <c:pt idx="112">
                  <c:v>10.464583333333332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F97-4061-AFC9-AC9AE9C4C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22841610"/>
        <c:axId val="54237266"/>
      </c:lineChart>
      <c:catAx>
        <c:axId val="22841610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4237266"/>
        <c:crosses val="autoZero"/>
        <c:auto val="1"/>
        <c:lblAlgn val="ctr"/>
        <c:lblOffset val="100"/>
        <c:noMultiLvlLbl val="0"/>
      </c:catAx>
      <c:valAx>
        <c:axId val="54237266"/>
        <c:scaling>
          <c:orientation val="minMax"/>
          <c:max val="10.75"/>
          <c:min val="8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284161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RUNNING 5Y, 10Y, 20Y, 50Y STATEWIDE MAXIMUMS AVERAGES AND TRENDLINE
UPPER 50% OF TASMANIAN MAXIMUMS SITES</a:t>
            </a:r>
          </a:p>
        </c:rich>
      </c:tx>
      <c:layout>
        <c:manualLayout>
          <c:xMode val="edge"/>
          <c:yMode val="edge"/>
          <c:x val="0.18705258677398101"/>
          <c:y val="6.8725049269796404E-3"/>
        </c:manualLayout>
      </c:layout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579D1C"/>
                </a:solidFill>
              </a:ln>
            </c:spPr>
            <c:trendlineType val="linear"/>
            <c:dispRSqr val="0"/>
            <c:dispEq val="0"/>
          </c:trendline>
          <c:cat>
            <c:strRef>
              <c:f>(Sheet1!$A$545:$A$675,Sheet1!$C$545:$C$675)</c:f>
              <c:strCache>
                <c:ptCount val="262"/>
                <c:pt idx="0">
                  <c:v>1895</c:v>
                </c:pt>
                <c:pt idx="5">
                  <c:v>1900</c:v>
                </c:pt>
                <c:pt idx="10">
                  <c:v>1905</c:v>
                </c:pt>
                <c:pt idx="15">
                  <c:v>1910</c:v>
                </c:pt>
                <c:pt idx="20">
                  <c:v>1915</c:v>
                </c:pt>
                <c:pt idx="25">
                  <c:v>1920</c:v>
                </c:pt>
                <c:pt idx="30">
                  <c:v>1925</c:v>
                </c:pt>
                <c:pt idx="35">
                  <c:v>1930</c:v>
                </c:pt>
                <c:pt idx="40">
                  <c:v>1935</c:v>
                </c:pt>
                <c:pt idx="45">
                  <c:v>1940</c:v>
                </c:pt>
                <c:pt idx="50">
                  <c:v>1945</c:v>
                </c:pt>
                <c:pt idx="55">
                  <c:v>1950</c:v>
                </c:pt>
                <c:pt idx="60">
                  <c:v>1955</c:v>
                </c:pt>
                <c:pt idx="65">
                  <c:v>1960</c:v>
                </c:pt>
                <c:pt idx="70">
                  <c:v>1965</c:v>
                </c:pt>
                <c:pt idx="75">
                  <c:v>1970</c:v>
                </c:pt>
                <c:pt idx="80">
                  <c:v>1975</c:v>
                </c:pt>
                <c:pt idx="85">
                  <c:v>1980</c:v>
                </c:pt>
                <c:pt idx="90">
                  <c:v>1985</c:v>
                </c:pt>
                <c:pt idx="95">
                  <c:v>1990</c:v>
                </c:pt>
                <c:pt idx="100">
                  <c:v>1995</c:v>
                </c:pt>
                <c:pt idx="105">
                  <c:v>2000</c:v>
                </c:pt>
                <c:pt idx="110">
                  <c:v>2005</c:v>
                </c:pt>
                <c:pt idx="115">
                  <c:v>2010</c:v>
                </c:pt>
                <c:pt idx="120">
                  <c:v>2015</c:v>
                </c:pt>
                <c:pt idx="125">
                  <c:v>2020</c:v>
                </c:pt>
                <c:pt idx="130">
                  <c:v>2025</c:v>
                </c:pt>
                <c:pt idx="131">
                  <c:v>16.5</c:v>
                </c:pt>
                <c:pt idx="132">
                  <c:v>16.0</c:v>
                </c:pt>
                <c:pt idx="133">
                  <c:v>15.9</c:v>
                </c:pt>
                <c:pt idx="134">
                  <c:v>15.9</c:v>
                </c:pt>
                <c:pt idx="135">
                  <c:v>15.9</c:v>
                </c:pt>
                <c:pt idx="136">
                  <c:v>15.4</c:v>
                </c:pt>
                <c:pt idx="137">
                  <c:v>15.3</c:v>
                </c:pt>
                <c:pt idx="138">
                  <c:v>15.3</c:v>
                </c:pt>
                <c:pt idx="139">
                  <c:v>15.2</c:v>
                </c:pt>
                <c:pt idx="140">
                  <c:v>15.1</c:v>
                </c:pt>
                <c:pt idx="141">
                  <c:v>15.2</c:v>
                </c:pt>
                <c:pt idx="142">
                  <c:v>15.2</c:v>
                </c:pt>
                <c:pt idx="143">
                  <c:v>15.2</c:v>
                </c:pt>
                <c:pt idx="144">
                  <c:v>15.2</c:v>
                </c:pt>
                <c:pt idx="145">
                  <c:v>15.1</c:v>
                </c:pt>
                <c:pt idx="146">
                  <c:v>15.4</c:v>
                </c:pt>
                <c:pt idx="147">
                  <c:v>15.5</c:v>
                </c:pt>
                <c:pt idx="148">
                  <c:v>15.7</c:v>
                </c:pt>
                <c:pt idx="149">
                  <c:v>15.7</c:v>
                </c:pt>
                <c:pt idx="150">
                  <c:v>16.0</c:v>
                </c:pt>
                <c:pt idx="151">
                  <c:v>15.9</c:v>
                </c:pt>
                <c:pt idx="152">
                  <c:v>15.9</c:v>
                </c:pt>
                <c:pt idx="153">
                  <c:v>15.9</c:v>
                </c:pt>
                <c:pt idx="154">
                  <c:v>16.1</c:v>
                </c:pt>
                <c:pt idx="155">
                  <c:v>16.0</c:v>
                </c:pt>
                <c:pt idx="156">
                  <c:v>16.1</c:v>
                </c:pt>
                <c:pt idx="157">
                  <c:v>16.2</c:v>
                </c:pt>
                <c:pt idx="158">
                  <c:v>16.3</c:v>
                </c:pt>
                <c:pt idx="159">
                  <c:v>16.1</c:v>
                </c:pt>
                <c:pt idx="160">
                  <c:v>15.8</c:v>
                </c:pt>
                <c:pt idx="161">
                  <c:v>15.6</c:v>
                </c:pt>
                <c:pt idx="162">
                  <c:v>15.4</c:v>
                </c:pt>
                <c:pt idx="163">
                  <c:v>15.2</c:v>
                </c:pt>
                <c:pt idx="164">
                  <c:v>15.3</c:v>
                </c:pt>
                <c:pt idx="165">
                  <c:v>15.3</c:v>
                </c:pt>
                <c:pt idx="166">
                  <c:v>15.4</c:v>
                </c:pt>
                <c:pt idx="167">
                  <c:v>15.3</c:v>
                </c:pt>
                <c:pt idx="168">
                  <c:v>15.4</c:v>
                </c:pt>
                <c:pt idx="169">
                  <c:v>15.2</c:v>
                </c:pt>
                <c:pt idx="170">
                  <c:v>15.4</c:v>
                </c:pt>
                <c:pt idx="171">
                  <c:v>15.3</c:v>
                </c:pt>
                <c:pt idx="172">
                  <c:v>15.4</c:v>
                </c:pt>
                <c:pt idx="173">
                  <c:v>15.5</c:v>
                </c:pt>
                <c:pt idx="174">
                  <c:v>15.6</c:v>
                </c:pt>
                <c:pt idx="175">
                  <c:v>15.6</c:v>
                </c:pt>
                <c:pt idx="176">
                  <c:v>15.6</c:v>
                </c:pt>
                <c:pt idx="177">
                  <c:v>15.5</c:v>
                </c:pt>
                <c:pt idx="178">
                  <c:v>15.5</c:v>
                </c:pt>
                <c:pt idx="179">
                  <c:v>15.3</c:v>
                </c:pt>
                <c:pt idx="180">
                  <c:v>15.2</c:v>
                </c:pt>
                <c:pt idx="181">
                  <c:v>15.1</c:v>
                </c:pt>
                <c:pt idx="182">
                  <c:v>14.9</c:v>
                </c:pt>
                <c:pt idx="183">
                  <c:v>15.0</c:v>
                </c:pt>
                <c:pt idx="184">
                  <c:v>15.0</c:v>
                </c:pt>
                <c:pt idx="185">
                  <c:v>14.9</c:v>
                </c:pt>
                <c:pt idx="186">
                  <c:v>15.0</c:v>
                </c:pt>
                <c:pt idx="187">
                  <c:v>15.3</c:v>
                </c:pt>
                <c:pt idx="188">
                  <c:v>15.2</c:v>
                </c:pt>
                <c:pt idx="189">
                  <c:v>15.2</c:v>
                </c:pt>
                <c:pt idx="190">
                  <c:v>15.4</c:v>
                </c:pt>
                <c:pt idx="191">
                  <c:v>15.4</c:v>
                </c:pt>
                <c:pt idx="192">
                  <c:v>15.3</c:v>
                </c:pt>
                <c:pt idx="193">
                  <c:v>15.4</c:v>
                </c:pt>
                <c:pt idx="194">
                  <c:v>15.4</c:v>
                </c:pt>
                <c:pt idx="195">
                  <c:v>15.5</c:v>
                </c:pt>
                <c:pt idx="196">
                  <c:v>15.6</c:v>
                </c:pt>
                <c:pt idx="197">
                  <c:v>15.8</c:v>
                </c:pt>
                <c:pt idx="198">
                  <c:v>15.9</c:v>
                </c:pt>
                <c:pt idx="199">
                  <c:v>16.0</c:v>
                </c:pt>
                <c:pt idx="200">
                  <c:v>15.8</c:v>
                </c:pt>
                <c:pt idx="201">
                  <c:v>15.7</c:v>
                </c:pt>
                <c:pt idx="202">
                  <c:v>15.5</c:v>
                </c:pt>
                <c:pt idx="203">
                  <c:v>15.6</c:v>
                </c:pt>
                <c:pt idx="204">
                  <c:v>15.5</c:v>
                </c:pt>
                <c:pt idx="205">
                  <c:v>15.7</c:v>
                </c:pt>
                <c:pt idx="206">
                  <c:v>15.7</c:v>
                </c:pt>
                <c:pt idx="207">
                  <c:v>15.9</c:v>
                </c:pt>
                <c:pt idx="208">
                  <c:v>16.1</c:v>
                </c:pt>
                <c:pt idx="209">
                  <c:v>16.3</c:v>
                </c:pt>
                <c:pt idx="210">
                  <c:v>16.5</c:v>
                </c:pt>
                <c:pt idx="211">
                  <c:v>16.6</c:v>
                </c:pt>
                <c:pt idx="212">
                  <c:v>16.5</c:v>
                </c:pt>
                <c:pt idx="213">
                  <c:v>16.4</c:v>
                </c:pt>
                <c:pt idx="214">
                  <c:v>16.2</c:v>
                </c:pt>
                <c:pt idx="215">
                  <c:v>16.1</c:v>
                </c:pt>
                <c:pt idx="216">
                  <c:v>16.2</c:v>
                </c:pt>
                <c:pt idx="217">
                  <c:v>16.3</c:v>
                </c:pt>
                <c:pt idx="218">
                  <c:v>16.4</c:v>
                </c:pt>
                <c:pt idx="219">
                  <c:v>16.4</c:v>
                </c:pt>
                <c:pt idx="220">
                  <c:v>16.3</c:v>
                </c:pt>
                <c:pt idx="221">
                  <c:v>16.3</c:v>
                </c:pt>
                <c:pt idx="222">
                  <c:v>16.1</c:v>
                </c:pt>
                <c:pt idx="223">
                  <c:v>16.1</c:v>
                </c:pt>
                <c:pt idx="224">
                  <c:v>16.4</c:v>
                </c:pt>
                <c:pt idx="225">
                  <c:v>16.6</c:v>
                </c:pt>
                <c:pt idx="226">
                  <c:v>16.7</c:v>
                </c:pt>
                <c:pt idx="227">
                  <c:v>16.7</c:v>
                </c:pt>
                <c:pt idx="228">
                  <c:v>16.7</c:v>
                </c:pt>
                <c:pt idx="229">
                  <c:v>16.6</c:v>
                </c:pt>
                <c:pt idx="230">
                  <c:v>16.4</c:v>
                </c:pt>
                <c:pt idx="231">
                  <c:v>16.2</c:v>
                </c:pt>
                <c:pt idx="232">
                  <c:v>16.1</c:v>
                </c:pt>
                <c:pt idx="233">
                  <c:v>16.2</c:v>
                </c:pt>
                <c:pt idx="234">
                  <c:v>16.1</c:v>
                </c:pt>
                <c:pt idx="235">
                  <c:v>16.3</c:v>
                </c:pt>
                <c:pt idx="236">
                  <c:v>16.5</c:v>
                </c:pt>
                <c:pt idx="237">
                  <c:v>16.7</c:v>
                </c:pt>
                <c:pt idx="238">
                  <c:v>16.7</c:v>
                </c:pt>
                <c:pt idx="239">
                  <c:v>16.8</c:v>
                </c:pt>
                <c:pt idx="240">
                  <c:v>16.7</c:v>
                </c:pt>
                <c:pt idx="241">
                  <c:v>16.7</c:v>
                </c:pt>
                <c:pt idx="242">
                  <c:v>16.6</c:v>
                </c:pt>
                <c:pt idx="243">
                  <c:v>16.7</c:v>
                </c:pt>
                <c:pt idx="244">
                  <c:v>16.7</c:v>
                </c:pt>
                <c:pt idx="245">
                  <c:v>16.8</c:v>
                </c:pt>
                <c:pt idx="246">
                  <c:v>16.9</c:v>
                </c:pt>
                <c:pt idx="247">
                  <c:v>16.9</c:v>
                </c:pt>
                <c:pt idx="248">
                  <c:v>16.9</c:v>
                </c:pt>
                <c:pt idx="249">
                  <c:v>16.9</c:v>
                </c:pt>
                <c:pt idx="250">
                  <c:v>17.0</c:v>
                </c:pt>
                <c:pt idx="251">
                  <c:v>16.9</c:v>
                </c:pt>
                <c:pt idx="252">
                  <c:v>17.0</c:v>
                </c:pt>
                <c:pt idx="253">
                  <c:v>17.0</c:v>
                </c:pt>
                <c:pt idx="254">
                  <c:v>17.0</c:v>
                </c:pt>
                <c:pt idx="255">
                  <c:v>16.9</c:v>
                </c:pt>
                <c:pt idx="256">
                  <c:v>17.0</c:v>
                </c:pt>
                <c:pt idx="257">
                  <c:v>16.9</c:v>
                </c:pt>
                <c:pt idx="258">
                  <c:v>16.9</c:v>
                </c:pt>
                <c:pt idx="259">
                  <c:v>   </c:v>
                </c:pt>
                <c:pt idx="260">
                  <c:v>   </c:v>
                </c:pt>
                <c:pt idx="261">
                  <c:v>   </c:v>
                </c:pt>
              </c:strCache>
            </c:strRef>
          </c:cat>
          <c:val>
            <c:numRef>
              <c:f>Sheet1!$D$545:$D$675</c:f>
              <c:numCache>
                <c:formatCode>0.0</c:formatCode>
                <c:ptCount val="131"/>
                <c:pt idx="0">
                  <c:v>16.5</c:v>
                </c:pt>
                <c:pt idx="1">
                  <c:v>16.037499999999998</c:v>
                </c:pt>
                <c:pt idx="2">
                  <c:v>15.855555555555554</c:v>
                </c:pt>
                <c:pt idx="3">
                  <c:v>15.914583333333333</c:v>
                </c:pt>
                <c:pt idx="4">
                  <c:v>15.881666666666666</c:v>
                </c:pt>
                <c:pt idx="5">
                  <c:v>15.604861111111111</c:v>
                </c:pt>
                <c:pt idx="6">
                  <c:v>15.545238095238094</c:v>
                </c:pt>
                <c:pt idx="7">
                  <c:v>15.515625</c:v>
                </c:pt>
                <c:pt idx="8">
                  <c:v>15.511574074074073</c:v>
                </c:pt>
                <c:pt idx="9">
                  <c:v>15.497916666666665</c:v>
                </c:pt>
                <c:pt idx="10">
                  <c:v>15.335833333333335</c:v>
                </c:pt>
                <c:pt idx="11">
                  <c:v>15.298750000000002</c:v>
                </c:pt>
                <c:pt idx="12">
                  <c:v>15.244999999999999</c:v>
                </c:pt>
                <c:pt idx="13">
                  <c:v>15.203749999999999</c:v>
                </c:pt>
                <c:pt idx="14">
                  <c:v>15.121250000000003</c:v>
                </c:pt>
                <c:pt idx="15">
                  <c:v>15.305000000000001</c:v>
                </c:pt>
                <c:pt idx="16">
                  <c:v>15.373194444444442</c:v>
                </c:pt>
                <c:pt idx="17">
                  <c:v>15.431527777777779</c:v>
                </c:pt>
                <c:pt idx="18">
                  <c:v>15.461111111111112</c:v>
                </c:pt>
                <c:pt idx="19">
                  <c:v>15.568333333333333</c:v>
                </c:pt>
                <c:pt idx="20">
                  <c:v>15.652638888888891</c:v>
                </c:pt>
                <c:pt idx="21">
                  <c:v>15.70888888888889</c:v>
                </c:pt>
                <c:pt idx="22">
                  <c:v>15.801527777777778</c:v>
                </c:pt>
                <c:pt idx="23">
                  <c:v>15.887499999999999</c:v>
                </c:pt>
                <c:pt idx="24">
                  <c:v>16.023888888888887</c:v>
                </c:pt>
                <c:pt idx="25">
                  <c:v>16.019166666666667</c:v>
                </c:pt>
                <c:pt idx="26">
                  <c:v>16.073888888888892</c:v>
                </c:pt>
                <c:pt idx="27">
                  <c:v>16.106666666666666</c:v>
                </c:pt>
                <c:pt idx="28">
                  <c:v>16.066041666666667</c:v>
                </c:pt>
                <c:pt idx="29">
                  <c:v>15.920277777777779</c:v>
                </c:pt>
                <c:pt idx="30">
                  <c:v>15.857847222222224</c:v>
                </c:pt>
                <c:pt idx="31">
                  <c:v>15.838055555555556</c:v>
                </c:pt>
                <c:pt idx="32">
                  <c:v>15.752291666666668</c:v>
                </c:pt>
                <c:pt idx="33">
                  <c:v>15.692361111111111</c:v>
                </c:pt>
                <c:pt idx="34">
                  <c:v>15.563263888888889</c:v>
                </c:pt>
                <c:pt idx="35">
                  <c:v>15.53361111111111</c:v>
                </c:pt>
                <c:pt idx="36">
                  <c:v>15.388194444444446</c:v>
                </c:pt>
                <c:pt idx="37">
                  <c:v>15.298749999999998</c:v>
                </c:pt>
                <c:pt idx="38">
                  <c:v>15.265416666666667</c:v>
                </c:pt>
                <c:pt idx="39">
                  <c:v>15.353750000000002</c:v>
                </c:pt>
                <c:pt idx="40">
                  <c:v>15.389791666666671</c:v>
                </c:pt>
                <c:pt idx="41">
                  <c:v>15.373541666666668</c:v>
                </c:pt>
                <c:pt idx="42">
                  <c:v>15.426458333333333</c:v>
                </c:pt>
                <c:pt idx="43">
                  <c:v>15.414999999999997</c:v>
                </c:pt>
                <c:pt idx="44">
                  <c:v>15.482708333333335</c:v>
                </c:pt>
                <c:pt idx="45">
                  <c:v>15.448958333333334</c:v>
                </c:pt>
                <c:pt idx="46">
                  <c:v>15.484375</c:v>
                </c:pt>
                <c:pt idx="47">
                  <c:v>15.482291666666669</c:v>
                </c:pt>
                <c:pt idx="48">
                  <c:v>15.476041666666665</c:v>
                </c:pt>
                <c:pt idx="49">
                  <c:v>15.393124999999998</c:v>
                </c:pt>
                <c:pt idx="50">
                  <c:v>15.337083333333334</c:v>
                </c:pt>
                <c:pt idx="51">
                  <c:v>15.245625</c:v>
                </c:pt>
                <c:pt idx="52">
                  <c:v>15.249375000000001</c:v>
                </c:pt>
                <c:pt idx="53">
                  <c:v>15.162083333333333</c:v>
                </c:pt>
                <c:pt idx="54">
                  <c:v>15.057083333333335</c:v>
                </c:pt>
                <c:pt idx="55">
                  <c:v>15.074166666666667</c:v>
                </c:pt>
                <c:pt idx="56">
                  <c:v>15.105833333333333</c:v>
                </c:pt>
                <c:pt idx="57">
                  <c:v>15.083958333333333</c:v>
                </c:pt>
                <c:pt idx="58">
                  <c:v>15.117708333333335</c:v>
                </c:pt>
                <c:pt idx="59">
                  <c:v>15.154166666666665</c:v>
                </c:pt>
                <c:pt idx="60">
                  <c:v>15.199027777777777</c:v>
                </c:pt>
                <c:pt idx="61">
                  <c:v>15.297152777777777</c:v>
                </c:pt>
                <c:pt idx="62">
                  <c:v>15.271944444444447</c:v>
                </c:pt>
                <c:pt idx="63">
                  <c:v>15.307291666666666</c:v>
                </c:pt>
                <c:pt idx="64">
                  <c:v>15.445416666666665</c:v>
                </c:pt>
                <c:pt idx="65">
                  <c:v>15.469791666666666</c:v>
                </c:pt>
                <c:pt idx="66">
                  <c:v>15.557916666666666</c:v>
                </c:pt>
                <c:pt idx="67">
                  <c:v>15.629375000000001</c:v>
                </c:pt>
                <c:pt idx="68">
                  <c:v>15.667083333333334</c:v>
                </c:pt>
                <c:pt idx="69">
                  <c:v>15.634166666666664</c:v>
                </c:pt>
                <c:pt idx="70">
                  <c:v>15.634305555555557</c:v>
                </c:pt>
                <c:pt idx="71">
                  <c:v>15.668263888888891</c:v>
                </c:pt>
                <c:pt idx="72">
                  <c:v>15.736805555555554</c:v>
                </c:pt>
                <c:pt idx="73">
                  <c:v>15.753333333333334</c:v>
                </c:pt>
                <c:pt idx="74">
                  <c:v>15.722291666666667</c:v>
                </c:pt>
                <c:pt idx="75">
                  <c:v>15.710416666666665</c:v>
                </c:pt>
                <c:pt idx="76">
                  <c:v>15.714791666666667</c:v>
                </c:pt>
                <c:pt idx="77">
                  <c:v>15.826249999999996</c:v>
                </c:pt>
                <c:pt idx="78">
                  <c:v>15.915833333333335</c:v>
                </c:pt>
                <c:pt idx="79">
                  <c:v>16.080000000000002</c:v>
                </c:pt>
                <c:pt idx="80">
                  <c:v>16.171458333333334</c:v>
                </c:pt>
                <c:pt idx="81">
                  <c:v>16.209375000000001</c:v>
                </c:pt>
                <c:pt idx="82">
                  <c:v>16.218958333333333</c:v>
                </c:pt>
                <c:pt idx="83">
                  <c:v>16.262708333333332</c:v>
                </c:pt>
                <c:pt idx="84">
                  <c:v>16.319583333333334</c:v>
                </c:pt>
                <c:pt idx="85">
                  <c:v>16.395624999999999</c:v>
                </c:pt>
                <c:pt idx="86">
                  <c:v>16.419583333333332</c:v>
                </c:pt>
                <c:pt idx="87">
                  <c:v>16.364375000000003</c:v>
                </c:pt>
                <c:pt idx="88">
                  <c:v>16.313749999999995</c:v>
                </c:pt>
                <c:pt idx="89">
                  <c:v>16.249166666666664</c:v>
                </c:pt>
                <c:pt idx="90">
                  <c:v>16.256250000000001</c:v>
                </c:pt>
                <c:pt idx="91">
                  <c:v>16.22291666666667</c:v>
                </c:pt>
                <c:pt idx="92">
                  <c:v>16.241666666666667</c:v>
                </c:pt>
                <c:pt idx="93">
                  <c:v>16.382916666666667</c:v>
                </c:pt>
                <c:pt idx="94">
                  <c:v>16.459791666666668</c:v>
                </c:pt>
                <c:pt idx="95">
                  <c:v>16.4925</c:v>
                </c:pt>
                <c:pt idx="96">
                  <c:v>16.442083333333329</c:v>
                </c:pt>
                <c:pt idx="97">
                  <c:v>16.401249999999997</c:v>
                </c:pt>
                <c:pt idx="98">
                  <c:v>16.46895833333333</c:v>
                </c:pt>
                <c:pt idx="99">
                  <c:v>16.486666666666665</c:v>
                </c:pt>
                <c:pt idx="100">
                  <c:v>16.447083333333332</c:v>
                </c:pt>
                <c:pt idx="101">
                  <c:v>16.443541666666665</c:v>
                </c:pt>
                <c:pt idx="102">
                  <c:v>16.452291666666667</c:v>
                </c:pt>
                <c:pt idx="103">
                  <c:v>16.351458333333333</c:v>
                </c:pt>
                <c:pt idx="104">
                  <c:v>16.332430555555554</c:v>
                </c:pt>
                <c:pt idx="105">
                  <c:v>16.344305555555557</c:v>
                </c:pt>
                <c:pt idx="106">
                  <c:v>16.405833333333334</c:v>
                </c:pt>
                <c:pt idx="107">
                  <c:v>16.490208333333335</c:v>
                </c:pt>
                <c:pt idx="108">
                  <c:v>16.483125000000001</c:v>
                </c:pt>
                <c:pt idx="109">
                  <c:v>16.473333333333336</c:v>
                </c:pt>
                <c:pt idx="110">
                  <c:v>16.567083333333333</c:v>
                </c:pt>
                <c:pt idx="111">
                  <c:v>16.617916666666666</c:v>
                </c:pt>
                <c:pt idx="112">
                  <c:v>16.706250000000001</c:v>
                </c:pt>
                <c:pt idx="113">
                  <c:v>16.745000000000001</c:v>
                </c:pt>
                <c:pt idx="114">
                  <c:v>16.74111111111111</c:v>
                </c:pt>
                <c:pt idx="115">
                  <c:v>16.768194444444447</c:v>
                </c:pt>
                <c:pt idx="116">
                  <c:v>16.752743055555555</c:v>
                </c:pt>
                <c:pt idx="117">
                  <c:v>16.773576388888891</c:v>
                </c:pt>
                <c:pt idx="118">
                  <c:v>16.807743055555555</c:v>
                </c:pt>
                <c:pt idx="119">
                  <c:v>16.906701388888891</c:v>
                </c:pt>
                <c:pt idx="120">
                  <c:v>16.867951388888891</c:v>
                </c:pt>
                <c:pt idx="121">
                  <c:v>16.948993055555558</c:v>
                </c:pt>
                <c:pt idx="122">
                  <c:v>16.924409722222219</c:v>
                </c:pt>
                <c:pt idx="123">
                  <c:v>16.962951388888889</c:v>
                </c:pt>
                <c:pt idx="124">
                  <c:v>16.975868055555555</c:v>
                </c:pt>
                <c:pt idx="125">
                  <c:v>16.917743055555555</c:v>
                </c:pt>
                <c:pt idx="126">
                  <c:v>16.921875</c:v>
                </c:pt>
                <c:pt idx="127">
                  <c:v>16.924166666666665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070-45DC-9021-4A634B99A318}"/>
            </c:ext>
          </c:extLst>
        </c:ser>
        <c:ser>
          <c:idx val="1"/>
          <c:order val="1"/>
          <c:spPr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(Sheet1!$A$545:$A$675,Sheet1!$C$545:$C$675)</c:f>
              <c:strCache>
                <c:ptCount val="262"/>
                <c:pt idx="0">
                  <c:v>1895</c:v>
                </c:pt>
                <c:pt idx="5">
                  <c:v>1900</c:v>
                </c:pt>
                <c:pt idx="10">
                  <c:v>1905</c:v>
                </c:pt>
                <c:pt idx="15">
                  <c:v>1910</c:v>
                </c:pt>
                <c:pt idx="20">
                  <c:v>1915</c:v>
                </c:pt>
                <c:pt idx="25">
                  <c:v>1920</c:v>
                </c:pt>
                <c:pt idx="30">
                  <c:v>1925</c:v>
                </c:pt>
                <c:pt idx="35">
                  <c:v>1930</c:v>
                </c:pt>
                <c:pt idx="40">
                  <c:v>1935</c:v>
                </c:pt>
                <c:pt idx="45">
                  <c:v>1940</c:v>
                </c:pt>
                <c:pt idx="50">
                  <c:v>1945</c:v>
                </c:pt>
                <c:pt idx="55">
                  <c:v>1950</c:v>
                </c:pt>
                <c:pt idx="60">
                  <c:v>1955</c:v>
                </c:pt>
                <c:pt idx="65">
                  <c:v>1960</c:v>
                </c:pt>
                <c:pt idx="70">
                  <c:v>1965</c:v>
                </c:pt>
                <c:pt idx="75">
                  <c:v>1970</c:v>
                </c:pt>
                <c:pt idx="80">
                  <c:v>1975</c:v>
                </c:pt>
                <c:pt idx="85">
                  <c:v>1980</c:v>
                </c:pt>
                <c:pt idx="90">
                  <c:v>1985</c:v>
                </c:pt>
                <c:pt idx="95">
                  <c:v>1990</c:v>
                </c:pt>
                <c:pt idx="100">
                  <c:v>1995</c:v>
                </c:pt>
                <c:pt idx="105">
                  <c:v>2000</c:v>
                </c:pt>
                <c:pt idx="110">
                  <c:v>2005</c:v>
                </c:pt>
                <c:pt idx="115">
                  <c:v>2010</c:v>
                </c:pt>
                <c:pt idx="120">
                  <c:v>2015</c:v>
                </c:pt>
                <c:pt idx="125">
                  <c:v>2020</c:v>
                </c:pt>
                <c:pt idx="130">
                  <c:v>2025</c:v>
                </c:pt>
                <c:pt idx="131">
                  <c:v>16.5</c:v>
                </c:pt>
                <c:pt idx="132">
                  <c:v>16.0</c:v>
                </c:pt>
                <c:pt idx="133">
                  <c:v>15.9</c:v>
                </c:pt>
                <c:pt idx="134">
                  <c:v>15.9</c:v>
                </c:pt>
                <c:pt idx="135">
                  <c:v>15.9</c:v>
                </c:pt>
                <c:pt idx="136">
                  <c:v>15.4</c:v>
                </c:pt>
                <c:pt idx="137">
                  <c:v>15.3</c:v>
                </c:pt>
                <c:pt idx="138">
                  <c:v>15.3</c:v>
                </c:pt>
                <c:pt idx="139">
                  <c:v>15.2</c:v>
                </c:pt>
                <c:pt idx="140">
                  <c:v>15.1</c:v>
                </c:pt>
                <c:pt idx="141">
                  <c:v>15.2</c:v>
                </c:pt>
                <c:pt idx="142">
                  <c:v>15.2</c:v>
                </c:pt>
                <c:pt idx="143">
                  <c:v>15.2</c:v>
                </c:pt>
                <c:pt idx="144">
                  <c:v>15.2</c:v>
                </c:pt>
                <c:pt idx="145">
                  <c:v>15.1</c:v>
                </c:pt>
                <c:pt idx="146">
                  <c:v>15.4</c:v>
                </c:pt>
                <c:pt idx="147">
                  <c:v>15.5</c:v>
                </c:pt>
                <c:pt idx="148">
                  <c:v>15.7</c:v>
                </c:pt>
                <c:pt idx="149">
                  <c:v>15.7</c:v>
                </c:pt>
                <c:pt idx="150">
                  <c:v>16.0</c:v>
                </c:pt>
                <c:pt idx="151">
                  <c:v>15.9</c:v>
                </c:pt>
                <c:pt idx="152">
                  <c:v>15.9</c:v>
                </c:pt>
                <c:pt idx="153">
                  <c:v>15.9</c:v>
                </c:pt>
                <c:pt idx="154">
                  <c:v>16.1</c:v>
                </c:pt>
                <c:pt idx="155">
                  <c:v>16.0</c:v>
                </c:pt>
                <c:pt idx="156">
                  <c:v>16.1</c:v>
                </c:pt>
                <c:pt idx="157">
                  <c:v>16.2</c:v>
                </c:pt>
                <c:pt idx="158">
                  <c:v>16.3</c:v>
                </c:pt>
                <c:pt idx="159">
                  <c:v>16.1</c:v>
                </c:pt>
                <c:pt idx="160">
                  <c:v>15.8</c:v>
                </c:pt>
                <c:pt idx="161">
                  <c:v>15.6</c:v>
                </c:pt>
                <c:pt idx="162">
                  <c:v>15.4</c:v>
                </c:pt>
                <c:pt idx="163">
                  <c:v>15.2</c:v>
                </c:pt>
                <c:pt idx="164">
                  <c:v>15.3</c:v>
                </c:pt>
                <c:pt idx="165">
                  <c:v>15.3</c:v>
                </c:pt>
                <c:pt idx="166">
                  <c:v>15.4</c:v>
                </c:pt>
                <c:pt idx="167">
                  <c:v>15.3</c:v>
                </c:pt>
                <c:pt idx="168">
                  <c:v>15.4</c:v>
                </c:pt>
                <c:pt idx="169">
                  <c:v>15.2</c:v>
                </c:pt>
                <c:pt idx="170">
                  <c:v>15.4</c:v>
                </c:pt>
                <c:pt idx="171">
                  <c:v>15.3</c:v>
                </c:pt>
                <c:pt idx="172">
                  <c:v>15.4</c:v>
                </c:pt>
                <c:pt idx="173">
                  <c:v>15.5</c:v>
                </c:pt>
                <c:pt idx="174">
                  <c:v>15.6</c:v>
                </c:pt>
                <c:pt idx="175">
                  <c:v>15.6</c:v>
                </c:pt>
                <c:pt idx="176">
                  <c:v>15.6</c:v>
                </c:pt>
                <c:pt idx="177">
                  <c:v>15.5</c:v>
                </c:pt>
                <c:pt idx="178">
                  <c:v>15.5</c:v>
                </c:pt>
                <c:pt idx="179">
                  <c:v>15.3</c:v>
                </c:pt>
                <c:pt idx="180">
                  <c:v>15.2</c:v>
                </c:pt>
                <c:pt idx="181">
                  <c:v>15.1</c:v>
                </c:pt>
                <c:pt idx="182">
                  <c:v>14.9</c:v>
                </c:pt>
                <c:pt idx="183">
                  <c:v>15.0</c:v>
                </c:pt>
                <c:pt idx="184">
                  <c:v>15.0</c:v>
                </c:pt>
                <c:pt idx="185">
                  <c:v>14.9</c:v>
                </c:pt>
                <c:pt idx="186">
                  <c:v>15.0</c:v>
                </c:pt>
                <c:pt idx="187">
                  <c:v>15.3</c:v>
                </c:pt>
                <c:pt idx="188">
                  <c:v>15.2</c:v>
                </c:pt>
                <c:pt idx="189">
                  <c:v>15.2</c:v>
                </c:pt>
                <c:pt idx="190">
                  <c:v>15.4</c:v>
                </c:pt>
                <c:pt idx="191">
                  <c:v>15.4</c:v>
                </c:pt>
                <c:pt idx="192">
                  <c:v>15.3</c:v>
                </c:pt>
                <c:pt idx="193">
                  <c:v>15.4</c:v>
                </c:pt>
                <c:pt idx="194">
                  <c:v>15.4</c:v>
                </c:pt>
                <c:pt idx="195">
                  <c:v>15.5</c:v>
                </c:pt>
                <c:pt idx="196">
                  <c:v>15.6</c:v>
                </c:pt>
                <c:pt idx="197">
                  <c:v>15.8</c:v>
                </c:pt>
                <c:pt idx="198">
                  <c:v>15.9</c:v>
                </c:pt>
                <c:pt idx="199">
                  <c:v>16.0</c:v>
                </c:pt>
                <c:pt idx="200">
                  <c:v>15.8</c:v>
                </c:pt>
                <c:pt idx="201">
                  <c:v>15.7</c:v>
                </c:pt>
                <c:pt idx="202">
                  <c:v>15.5</c:v>
                </c:pt>
                <c:pt idx="203">
                  <c:v>15.6</c:v>
                </c:pt>
                <c:pt idx="204">
                  <c:v>15.5</c:v>
                </c:pt>
                <c:pt idx="205">
                  <c:v>15.7</c:v>
                </c:pt>
                <c:pt idx="206">
                  <c:v>15.7</c:v>
                </c:pt>
                <c:pt idx="207">
                  <c:v>15.9</c:v>
                </c:pt>
                <c:pt idx="208">
                  <c:v>16.1</c:v>
                </c:pt>
                <c:pt idx="209">
                  <c:v>16.3</c:v>
                </c:pt>
                <c:pt idx="210">
                  <c:v>16.5</c:v>
                </c:pt>
                <c:pt idx="211">
                  <c:v>16.6</c:v>
                </c:pt>
                <c:pt idx="212">
                  <c:v>16.5</c:v>
                </c:pt>
                <c:pt idx="213">
                  <c:v>16.4</c:v>
                </c:pt>
                <c:pt idx="214">
                  <c:v>16.2</c:v>
                </c:pt>
                <c:pt idx="215">
                  <c:v>16.1</c:v>
                </c:pt>
                <c:pt idx="216">
                  <c:v>16.2</c:v>
                </c:pt>
                <c:pt idx="217">
                  <c:v>16.3</c:v>
                </c:pt>
                <c:pt idx="218">
                  <c:v>16.4</c:v>
                </c:pt>
                <c:pt idx="219">
                  <c:v>16.4</c:v>
                </c:pt>
                <c:pt idx="220">
                  <c:v>16.3</c:v>
                </c:pt>
                <c:pt idx="221">
                  <c:v>16.3</c:v>
                </c:pt>
                <c:pt idx="222">
                  <c:v>16.1</c:v>
                </c:pt>
                <c:pt idx="223">
                  <c:v>16.1</c:v>
                </c:pt>
                <c:pt idx="224">
                  <c:v>16.4</c:v>
                </c:pt>
                <c:pt idx="225">
                  <c:v>16.6</c:v>
                </c:pt>
                <c:pt idx="226">
                  <c:v>16.7</c:v>
                </c:pt>
                <c:pt idx="227">
                  <c:v>16.7</c:v>
                </c:pt>
                <c:pt idx="228">
                  <c:v>16.7</c:v>
                </c:pt>
                <c:pt idx="229">
                  <c:v>16.6</c:v>
                </c:pt>
                <c:pt idx="230">
                  <c:v>16.4</c:v>
                </c:pt>
                <c:pt idx="231">
                  <c:v>16.2</c:v>
                </c:pt>
                <c:pt idx="232">
                  <c:v>16.1</c:v>
                </c:pt>
                <c:pt idx="233">
                  <c:v>16.2</c:v>
                </c:pt>
                <c:pt idx="234">
                  <c:v>16.1</c:v>
                </c:pt>
                <c:pt idx="235">
                  <c:v>16.3</c:v>
                </c:pt>
                <c:pt idx="236">
                  <c:v>16.5</c:v>
                </c:pt>
                <c:pt idx="237">
                  <c:v>16.7</c:v>
                </c:pt>
                <c:pt idx="238">
                  <c:v>16.7</c:v>
                </c:pt>
                <c:pt idx="239">
                  <c:v>16.8</c:v>
                </c:pt>
                <c:pt idx="240">
                  <c:v>16.7</c:v>
                </c:pt>
                <c:pt idx="241">
                  <c:v>16.7</c:v>
                </c:pt>
                <c:pt idx="242">
                  <c:v>16.6</c:v>
                </c:pt>
                <c:pt idx="243">
                  <c:v>16.7</c:v>
                </c:pt>
                <c:pt idx="244">
                  <c:v>16.7</c:v>
                </c:pt>
                <c:pt idx="245">
                  <c:v>16.8</c:v>
                </c:pt>
                <c:pt idx="246">
                  <c:v>16.9</c:v>
                </c:pt>
                <c:pt idx="247">
                  <c:v>16.9</c:v>
                </c:pt>
                <c:pt idx="248">
                  <c:v>16.9</c:v>
                </c:pt>
                <c:pt idx="249">
                  <c:v>16.9</c:v>
                </c:pt>
                <c:pt idx="250">
                  <c:v>17.0</c:v>
                </c:pt>
                <c:pt idx="251">
                  <c:v>16.9</c:v>
                </c:pt>
                <c:pt idx="252">
                  <c:v>17.0</c:v>
                </c:pt>
                <c:pt idx="253">
                  <c:v>17.0</c:v>
                </c:pt>
                <c:pt idx="254">
                  <c:v>17.0</c:v>
                </c:pt>
                <c:pt idx="255">
                  <c:v>16.9</c:v>
                </c:pt>
                <c:pt idx="256">
                  <c:v>17.0</c:v>
                </c:pt>
                <c:pt idx="257">
                  <c:v>16.9</c:v>
                </c:pt>
                <c:pt idx="258">
                  <c:v>16.9</c:v>
                </c:pt>
                <c:pt idx="259">
                  <c:v>   </c:v>
                </c:pt>
                <c:pt idx="260">
                  <c:v>   </c:v>
                </c:pt>
                <c:pt idx="261">
                  <c:v>   </c:v>
                </c:pt>
              </c:strCache>
            </c:strRef>
          </c:cat>
          <c:val>
            <c:numRef>
              <c:f>Sheet1!$E$537:$E$675</c:f>
              <c:numCache>
                <c:formatCode>General</c:formatCode>
                <c:ptCount val="139"/>
                <c:pt idx="15" formatCode="0.0">
                  <c:v>15.515625</c:v>
                </c:pt>
                <c:pt idx="16" formatCode="0.0">
                  <c:v>15.511574074074073</c:v>
                </c:pt>
                <c:pt idx="17" formatCode="0.0">
                  <c:v>15.497916666666665</c:v>
                </c:pt>
                <c:pt idx="18" formatCode="0.0">
                  <c:v>15.441666666666665</c:v>
                </c:pt>
                <c:pt idx="19" formatCode="0.0">
                  <c:v>15.421875</c:v>
                </c:pt>
                <c:pt idx="20" formatCode="0.0">
                  <c:v>15.385897435897435</c:v>
                </c:pt>
                <c:pt idx="21" formatCode="0.0">
                  <c:v>15.406845238095238</c:v>
                </c:pt>
                <c:pt idx="22" formatCode="0.0">
                  <c:v>15.374722222222223</c:v>
                </c:pt>
                <c:pt idx="23" formatCode="0.0">
                  <c:v>15.417447916666667</c:v>
                </c:pt>
                <c:pt idx="24" formatCode="0.0">
                  <c:v>15.44403594771242</c:v>
                </c:pt>
                <c:pt idx="25" formatCode="0.0">
                  <c:v>15.468904320987654</c:v>
                </c:pt>
                <c:pt idx="26" formatCode="0.0">
                  <c:v>15.485014619883041</c:v>
                </c:pt>
                <c:pt idx="27" formatCode="0.0">
                  <c:v>15.533125000000002</c:v>
                </c:pt>
                <c:pt idx="28" formatCode="0.0">
                  <c:v>15.494236111111112</c:v>
                </c:pt>
                <c:pt idx="29" formatCode="0.0">
                  <c:v>15.503819444444442</c:v>
                </c:pt>
                <c:pt idx="30" formatCode="0.0">
                  <c:v>15.523263888888888</c:v>
                </c:pt>
                <c:pt idx="31" formatCode="0.0">
                  <c:v>15.545624999999998</c:v>
                </c:pt>
                <c:pt idx="32" formatCode="0.0">
                  <c:v>15.572569444444445</c:v>
                </c:pt>
                <c:pt idx="33" formatCode="0.0">
                  <c:v>15.662083333333333</c:v>
                </c:pt>
                <c:pt idx="34" formatCode="0.0">
                  <c:v>15.723541666666666</c:v>
                </c:pt>
                <c:pt idx="35" formatCode="0.0">
                  <c:v>15.769097222222223</c:v>
                </c:pt>
                <c:pt idx="36" formatCode="0.0">
                  <c:v>15.763576388888888</c:v>
                </c:pt>
                <c:pt idx="37" formatCode="0.0">
                  <c:v>15.744305555555552</c:v>
                </c:pt>
                <c:pt idx="38" formatCode="0.0">
                  <c:v>15.755243055555553</c:v>
                </c:pt>
                <c:pt idx="39" formatCode="0.0">
                  <c:v>15.773472222222221</c:v>
                </c:pt>
                <c:pt idx="40" formatCode="0.0">
                  <c:v>15.776909722222223</c:v>
                </c:pt>
                <c:pt idx="41" formatCode="0.0">
                  <c:v>15.789930555555561</c:v>
                </c:pt>
                <c:pt idx="42" formatCode="0.0">
                  <c:v>15.793576388888889</c:v>
                </c:pt>
                <c:pt idx="43" formatCode="0.0">
                  <c:v>15.776388888888885</c:v>
                </c:pt>
                <c:pt idx="44" formatCode="0.0">
                  <c:v>15.731041666666664</c:v>
                </c:pt>
                <c:pt idx="45" formatCode="0.0">
                  <c:v>15.70270833333333</c:v>
                </c:pt>
                <c:pt idx="46" formatCode="0.0">
                  <c:v>15.665729166666665</c:v>
                </c:pt>
                <c:pt idx="47" formatCode="0.0">
                  <c:v>15.637013888888891</c:v>
                </c:pt>
                <c:pt idx="48" formatCode="0.0">
                  <c:v>15.623819444444447</c:v>
                </c:pt>
                <c:pt idx="49" formatCode="0.0">
                  <c:v>15.605798611111108</c:v>
                </c:pt>
                <c:pt idx="50" formatCode="0.0">
                  <c:v>15.589374999999999</c:v>
                </c:pt>
                <c:pt idx="51" formatCode="0.0">
                  <c:v>15.553680555555554</c:v>
                </c:pt>
                <c:pt idx="52" formatCode="0.0">
                  <c:v>15.522986111111109</c:v>
                </c:pt>
                <c:pt idx="53" formatCode="0.0">
                  <c:v>15.491284722222224</c:v>
                </c:pt>
                <c:pt idx="54" formatCode="0.0">
                  <c:v>15.436284722222226</c:v>
                </c:pt>
                <c:pt idx="55" formatCode="0.0">
                  <c:v>15.390520833333335</c:v>
                </c:pt>
                <c:pt idx="56" formatCode="0.0">
                  <c:v>15.370729166666669</c:v>
                </c:pt>
                <c:pt idx="57" formatCode="0.0">
                  <c:v>15.373437500000003</c:v>
                </c:pt>
                <c:pt idx="58" formatCode="0.0">
                  <c:v>15.3634375</c:v>
                </c:pt>
                <c:pt idx="59" formatCode="0.0">
                  <c:v>15.309583333333336</c:v>
                </c:pt>
                <c:pt idx="60" formatCode="0.0">
                  <c:v>15.337916666666667</c:v>
                </c:pt>
                <c:pt idx="61" formatCode="0.0">
                  <c:v>15.288541666666669</c:v>
                </c:pt>
                <c:pt idx="62" formatCode="0.0">
                  <c:v>15.269895833333337</c:v>
                </c:pt>
                <c:pt idx="63" formatCode="0.0">
                  <c:v>15.261562500000002</c:v>
                </c:pt>
                <c:pt idx="64" formatCode="0.0">
                  <c:v>15.295104166666667</c:v>
                </c:pt>
                <c:pt idx="65" formatCode="0.0">
                  <c:v>15.283125000000002</c:v>
                </c:pt>
                <c:pt idx="66" formatCode="0.0">
                  <c:v>15.296875</c:v>
                </c:pt>
                <c:pt idx="67" formatCode="0.0">
                  <c:v>15.273645833333333</c:v>
                </c:pt>
                <c:pt idx="68" formatCode="0.0">
                  <c:v>15.268055555555557</c:v>
                </c:pt>
                <c:pt idx="69" formatCode="0.0">
                  <c:v>15.27138888888889</c:v>
                </c:pt>
                <c:pt idx="70" formatCode="0.0">
                  <c:v>15.26065972222222</c:v>
                </c:pt>
                <c:pt idx="71" formatCode="0.0">
                  <c:v>15.234687499999998</c:v>
                </c:pt>
                <c:pt idx="72" formatCode="0.0">
                  <c:v>15.251250000000002</c:v>
                </c:pt>
                <c:pt idx="73" formatCode="0.0">
                  <c:v>15.271979166666668</c:v>
                </c:pt>
                <c:pt idx="74" formatCode="0.0">
                  <c:v>15.331875000000002</c:v>
                </c:pt>
                <c:pt idx="75" formatCode="0.0">
                  <c:v>15.356666666666669</c:v>
                </c:pt>
                <c:pt idx="76" formatCode="0.0">
                  <c:v>15.392395833333333</c:v>
                </c:pt>
                <c:pt idx="77" formatCode="0.0">
                  <c:v>15.394166666666663</c:v>
                </c:pt>
                <c:pt idx="78" formatCode="0.0">
                  <c:v>15.416666666666666</c:v>
                </c:pt>
                <c:pt idx="79" formatCode="0.0">
                  <c:v>15.482708333333331</c:v>
                </c:pt>
                <c:pt idx="80" formatCode="0.0">
                  <c:v>15.504375</c:v>
                </c:pt>
                <c:pt idx="81" formatCode="0.0">
                  <c:v>15.530312499999999</c:v>
                </c:pt>
                <c:pt idx="82" formatCode="0.0">
                  <c:v>15.583854166666665</c:v>
                </c:pt>
                <c:pt idx="83" formatCode="0.0">
                  <c:v>15.590104166666666</c:v>
                </c:pt>
                <c:pt idx="84" formatCode="0.0">
                  <c:v>15.636354166666667</c:v>
                </c:pt>
                <c:pt idx="85" formatCode="0.0">
                  <c:v>15.727812500000002</c:v>
                </c:pt>
                <c:pt idx="86" formatCode="0.0">
                  <c:v>15.791458333333333</c:v>
                </c:pt>
                <c:pt idx="87" formatCode="0.0">
                  <c:v>15.857083333333332</c:v>
                </c:pt>
                <c:pt idx="88" formatCode="0.0">
                  <c:v>15.902881944444445</c:v>
                </c:pt>
                <c:pt idx="89" formatCode="0.0">
                  <c:v>15.938819444444443</c:v>
                </c:pt>
                <c:pt idx="90" formatCode="0.0">
                  <c:v>15.977881944444443</c:v>
                </c:pt>
                <c:pt idx="91" formatCode="0.0">
                  <c:v>16.00802083333333</c:v>
                </c:pt>
                <c:pt idx="92" formatCode="0.0">
                  <c:v>16.020937500000002</c:v>
                </c:pt>
                <c:pt idx="93" formatCode="0.0">
                  <c:v>16.053020833333331</c:v>
                </c:pt>
                <c:pt idx="94" formatCode="0.0">
                  <c:v>16.067187499999999</c:v>
                </c:pt>
                <c:pt idx="95" formatCode="0.0">
                  <c:v>16.095312499999999</c:v>
                </c:pt>
                <c:pt idx="96" formatCode="0.0">
                  <c:v>16.114791666666669</c:v>
                </c:pt>
                <c:pt idx="97" formatCode="0.0">
                  <c:v>16.164583333333333</c:v>
                </c:pt>
                <c:pt idx="98" formatCode="0.0">
                  <c:v>16.213854166666668</c:v>
                </c:pt>
                <c:pt idx="99" formatCode="0.0">
                  <c:v>16.216145833333336</c:v>
                </c:pt>
                <c:pt idx="100" formatCode="0.0">
                  <c:v>16.2303125</c:v>
                </c:pt>
                <c:pt idx="101" formatCode="0.0">
                  <c:v>16.322812499999998</c:v>
                </c:pt>
                <c:pt idx="102" formatCode="0.0">
                  <c:v>16.389687500000001</c:v>
                </c:pt>
                <c:pt idx="103" formatCode="0.0">
                  <c:v>16.444062500000001</c:v>
                </c:pt>
                <c:pt idx="104" formatCode="0.0">
                  <c:v>16.430833333333332</c:v>
                </c:pt>
                <c:pt idx="105" formatCode="0.0">
                  <c:v>16.382812500000004</c:v>
                </c:pt>
                <c:pt idx="106" formatCode="0.0">
                  <c:v>16.391354166666666</c:v>
                </c:pt>
                <c:pt idx="107" formatCode="0.0">
                  <c:v>16.367916666666666</c:v>
                </c:pt>
                <c:pt idx="108" formatCode="0.0">
                  <c:v>16.351666666666667</c:v>
                </c:pt>
                <c:pt idx="109" formatCode="0.0">
                  <c:v>16.333229166666669</c:v>
                </c:pt>
                <c:pt idx="110" formatCode="0.0">
                  <c:v>16.346979166666667</c:v>
                </c:pt>
                <c:pt idx="111" formatCode="0.0">
                  <c:v>16.367187500000004</c:v>
                </c:pt>
                <c:pt idx="112" formatCode="0.0">
                  <c:v>16.396111111111111</c:v>
                </c:pt>
                <c:pt idx="113" formatCode="0.0">
                  <c:v>16.418402777777779</c:v>
                </c:pt>
                <c:pt idx="114" formatCode="0.0">
                  <c:v>16.423958333333331</c:v>
                </c:pt>
                <c:pt idx="115" formatCode="0.0">
                  <c:v>16.445729166666666</c:v>
                </c:pt>
                <c:pt idx="116" formatCode="0.0">
                  <c:v>16.476041666666667</c:v>
                </c:pt>
                <c:pt idx="117" formatCode="0.0">
                  <c:v>16.48</c:v>
                </c:pt>
                <c:pt idx="118" formatCode="0.0">
                  <c:v>16.507083333333334</c:v>
                </c:pt>
                <c:pt idx="119" formatCode="0.0">
                  <c:v>16.530729166666667</c:v>
                </c:pt>
                <c:pt idx="120" formatCode="0.0">
                  <c:v>16.579270833333339</c:v>
                </c:pt>
                <c:pt idx="121" formatCode="0.0">
                  <c:v>16.548229166666669</c:v>
                </c:pt>
                <c:pt idx="122" formatCode="0.0">
                  <c:v>16.536770833333335</c:v>
                </c:pt>
                <c:pt idx="123" formatCode="0.0">
                  <c:v>16.556250000000002</c:v>
                </c:pt>
                <c:pt idx="124" formatCode="0.0">
                  <c:v>16.579288194444445</c:v>
                </c:pt>
                <c:pt idx="125" formatCode="0.0">
                  <c:v>16.631892361111113</c:v>
                </c:pt>
                <c:pt idx="126" formatCode="0.0">
                  <c:v>16.645434027777775</c:v>
                </c:pt>
                <c:pt idx="127" formatCode="0.0">
                  <c:v>16.69001736111111</c:v>
                </c:pt>
                <c:pt idx="128" formatCode="0.0">
                  <c:v>16.717517361111113</c:v>
                </c:pt>
                <c:pt idx="129" formatCode="0.0">
                  <c:v>16.78345486111111</c:v>
                </c:pt>
                <c:pt idx="130" formatCode="0.0">
                  <c:v>16.81532986111111</c:v>
                </c:pt>
                <c:pt idx="131" formatCode="0.0">
                  <c:v>16.853975694444447</c:v>
                </c:pt>
                <c:pt idx="132" formatCode="0.0">
                  <c:v>16.858489583333331</c:v>
                </c:pt>
                <c:pt idx="133" formatCode="0.0">
                  <c:v>16.842968750000004</c:v>
                </c:pt>
                <c:pt idx="134" formatCode="0.0">
                  <c:v>16.837309027777781</c:v>
                </c:pt>
                <c:pt idx="135" formatCode="0.0">
                  <c:v>16.848871527777781</c:v>
                </c:pt>
                <c:pt idx="136" formatCode="0.0">
                  <c:v>0</c:v>
                </c:pt>
                <c:pt idx="137" formatCode="0.0">
                  <c:v>0</c:v>
                </c:pt>
                <c:pt idx="138" formatCode="0.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070-45DC-9021-4A634B99A318}"/>
            </c:ext>
          </c:extLst>
        </c:ser>
        <c:ser>
          <c:idx val="2"/>
          <c:order val="2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(Sheet1!$A$545:$A$675,Sheet1!$C$545:$C$675)</c:f>
              <c:strCache>
                <c:ptCount val="262"/>
                <c:pt idx="0">
                  <c:v>1895</c:v>
                </c:pt>
                <c:pt idx="5">
                  <c:v>1900</c:v>
                </c:pt>
                <c:pt idx="10">
                  <c:v>1905</c:v>
                </c:pt>
                <c:pt idx="15">
                  <c:v>1910</c:v>
                </c:pt>
                <c:pt idx="20">
                  <c:v>1915</c:v>
                </c:pt>
                <c:pt idx="25">
                  <c:v>1920</c:v>
                </c:pt>
                <c:pt idx="30">
                  <c:v>1925</c:v>
                </c:pt>
                <c:pt idx="35">
                  <c:v>1930</c:v>
                </c:pt>
                <c:pt idx="40">
                  <c:v>1935</c:v>
                </c:pt>
                <c:pt idx="45">
                  <c:v>1940</c:v>
                </c:pt>
                <c:pt idx="50">
                  <c:v>1945</c:v>
                </c:pt>
                <c:pt idx="55">
                  <c:v>1950</c:v>
                </c:pt>
                <c:pt idx="60">
                  <c:v>1955</c:v>
                </c:pt>
                <c:pt idx="65">
                  <c:v>1960</c:v>
                </c:pt>
                <c:pt idx="70">
                  <c:v>1965</c:v>
                </c:pt>
                <c:pt idx="75">
                  <c:v>1970</c:v>
                </c:pt>
                <c:pt idx="80">
                  <c:v>1975</c:v>
                </c:pt>
                <c:pt idx="85">
                  <c:v>1980</c:v>
                </c:pt>
                <c:pt idx="90">
                  <c:v>1985</c:v>
                </c:pt>
                <c:pt idx="95">
                  <c:v>1990</c:v>
                </c:pt>
                <c:pt idx="100">
                  <c:v>1995</c:v>
                </c:pt>
                <c:pt idx="105">
                  <c:v>2000</c:v>
                </c:pt>
                <c:pt idx="110">
                  <c:v>2005</c:v>
                </c:pt>
                <c:pt idx="115">
                  <c:v>2010</c:v>
                </c:pt>
                <c:pt idx="120">
                  <c:v>2015</c:v>
                </c:pt>
                <c:pt idx="125">
                  <c:v>2020</c:v>
                </c:pt>
                <c:pt idx="130">
                  <c:v>2025</c:v>
                </c:pt>
                <c:pt idx="131">
                  <c:v>16.5</c:v>
                </c:pt>
                <c:pt idx="132">
                  <c:v>16.0</c:v>
                </c:pt>
                <c:pt idx="133">
                  <c:v>15.9</c:v>
                </c:pt>
                <c:pt idx="134">
                  <c:v>15.9</c:v>
                </c:pt>
                <c:pt idx="135">
                  <c:v>15.9</c:v>
                </c:pt>
                <c:pt idx="136">
                  <c:v>15.4</c:v>
                </c:pt>
                <c:pt idx="137">
                  <c:v>15.3</c:v>
                </c:pt>
                <c:pt idx="138">
                  <c:v>15.3</c:v>
                </c:pt>
                <c:pt idx="139">
                  <c:v>15.2</c:v>
                </c:pt>
                <c:pt idx="140">
                  <c:v>15.1</c:v>
                </c:pt>
                <c:pt idx="141">
                  <c:v>15.2</c:v>
                </c:pt>
                <c:pt idx="142">
                  <c:v>15.2</c:v>
                </c:pt>
                <c:pt idx="143">
                  <c:v>15.2</c:v>
                </c:pt>
                <c:pt idx="144">
                  <c:v>15.2</c:v>
                </c:pt>
                <c:pt idx="145">
                  <c:v>15.1</c:v>
                </c:pt>
                <c:pt idx="146">
                  <c:v>15.4</c:v>
                </c:pt>
                <c:pt idx="147">
                  <c:v>15.5</c:v>
                </c:pt>
                <c:pt idx="148">
                  <c:v>15.7</c:v>
                </c:pt>
                <c:pt idx="149">
                  <c:v>15.7</c:v>
                </c:pt>
                <c:pt idx="150">
                  <c:v>16.0</c:v>
                </c:pt>
                <c:pt idx="151">
                  <c:v>15.9</c:v>
                </c:pt>
                <c:pt idx="152">
                  <c:v>15.9</c:v>
                </c:pt>
                <c:pt idx="153">
                  <c:v>15.9</c:v>
                </c:pt>
                <c:pt idx="154">
                  <c:v>16.1</c:v>
                </c:pt>
                <c:pt idx="155">
                  <c:v>16.0</c:v>
                </c:pt>
                <c:pt idx="156">
                  <c:v>16.1</c:v>
                </c:pt>
                <c:pt idx="157">
                  <c:v>16.2</c:v>
                </c:pt>
                <c:pt idx="158">
                  <c:v>16.3</c:v>
                </c:pt>
                <c:pt idx="159">
                  <c:v>16.1</c:v>
                </c:pt>
                <c:pt idx="160">
                  <c:v>15.8</c:v>
                </c:pt>
                <c:pt idx="161">
                  <c:v>15.6</c:v>
                </c:pt>
                <c:pt idx="162">
                  <c:v>15.4</c:v>
                </c:pt>
                <c:pt idx="163">
                  <c:v>15.2</c:v>
                </c:pt>
                <c:pt idx="164">
                  <c:v>15.3</c:v>
                </c:pt>
                <c:pt idx="165">
                  <c:v>15.3</c:v>
                </c:pt>
                <c:pt idx="166">
                  <c:v>15.4</c:v>
                </c:pt>
                <c:pt idx="167">
                  <c:v>15.3</c:v>
                </c:pt>
                <c:pt idx="168">
                  <c:v>15.4</c:v>
                </c:pt>
                <c:pt idx="169">
                  <c:v>15.2</c:v>
                </c:pt>
                <c:pt idx="170">
                  <c:v>15.4</c:v>
                </c:pt>
                <c:pt idx="171">
                  <c:v>15.3</c:v>
                </c:pt>
                <c:pt idx="172">
                  <c:v>15.4</c:v>
                </c:pt>
                <c:pt idx="173">
                  <c:v>15.5</c:v>
                </c:pt>
                <c:pt idx="174">
                  <c:v>15.6</c:v>
                </c:pt>
                <c:pt idx="175">
                  <c:v>15.6</c:v>
                </c:pt>
                <c:pt idx="176">
                  <c:v>15.6</c:v>
                </c:pt>
                <c:pt idx="177">
                  <c:v>15.5</c:v>
                </c:pt>
                <c:pt idx="178">
                  <c:v>15.5</c:v>
                </c:pt>
                <c:pt idx="179">
                  <c:v>15.3</c:v>
                </c:pt>
                <c:pt idx="180">
                  <c:v>15.2</c:v>
                </c:pt>
                <c:pt idx="181">
                  <c:v>15.1</c:v>
                </c:pt>
                <c:pt idx="182">
                  <c:v>14.9</c:v>
                </c:pt>
                <c:pt idx="183">
                  <c:v>15.0</c:v>
                </c:pt>
                <c:pt idx="184">
                  <c:v>15.0</c:v>
                </c:pt>
                <c:pt idx="185">
                  <c:v>14.9</c:v>
                </c:pt>
                <c:pt idx="186">
                  <c:v>15.0</c:v>
                </c:pt>
                <c:pt idx="187">
                  <c:v>15.3</c:v>
                </c:pt>
                <c:pt idx="188">
                  <c:v>15.2</c:v>
                </c:pt>
                <c:pt idx="189">
                  <c:v>15.2</c:v>
                </c:pt>
                <c:pt idx="190">
                  <c:v>15.4</c:v>
                </c:pt>
                <c:pt idx="191">
                  <c:v>15.4</c:v>
                </c:pt>
                <c:pt idx="192">
                  <c:v>15.3</c:v>
                </c:pt>
                <c:pt idx="193">
                  <c:v>15.4</c:v>
                </c:pt>
                <c:pt idx="194">
                  <c:v>15.4</c:v>
                </c:pt>
                <c:pt idx="195">
                  <c:v>15.5</c:v>
                </c:pt>
                <c:pt idx="196">
                  <c:v>15.6</c:v>
                </c:pt>
                <c:pt idx="197">
                  <c:v>15.8</c:v>
                </c:pt>
                <c:pt idx="198">
                  <c:v>15.9</c:v>
                </c:pt>
                <c:pt idx="199">
                  <c:v>16.0</c:v>
                </c:pt>
                <c:pt idx="200">
                  <c:v>15.8</c:v>
                </c:pt>
                <c:pt idx="201">
                  <c:v>15.7</c:v>
                </c:pt>
                <c:pt idx="202">
                  <c:v>15.5</c:v>
                </c:pt>
                <c:pt idx="203">
                  <c:v>15.6</c:v>
                </c:pt>
                <c:pt idx="204">
                  <c:v>15.5</c:v>
                </c:pt>
                <c:pt idx="205">
                  <c:v>15.7</c:v>
                </c:pt>
                <c:pt idx="206">
                  <c:v>15.7</c:v>
                </c:pt>
                <c:pt idx="207">
                  <c:v>15.9</c:v>
                </c:pt>
                <c:pt idx="208">
                  <c:v>16.1</c:v>
                </c:pt>
                <c:pt idx="209">
                  <c:v>16.3</c:v>
                </c:pt>
                <c:pt idx="210">
                  <c:v>16.5</c:v>
                </c:pt>
                <c:pt idx="211">
                  <c:v>16.6</c:v>
                </c:pt>
                <c:pt idx="212">
                  <c:v>16.5</c:v>
                </c:pt>
                <c:pt idx="213">
                  <c:v>16.4</c:v>
                </c:pt>
                <c:pt idx="214">
                  <c:v>16.2</c:v>
                </c:pt>
                <c:pt idx="215">
                  <c:v>16.1</c:v>
                </c:pt>
                <c:pt idx="216">
                  <c:v>16.2</c:v>
                </c:pt>
                <c:pt idx="217">
                  <c:v>16.3</c:v>
                </c:pt>
                <c:pt idx="218">
                  <c:v>16.4</c:v>
                </c:pt>
                <c:pt idx="219">
                  <c:v>16.4</c:v>
                </c:pt>
                <c:pt idx="220">
                  <c:v>16.3</c:v>
                </c:pt>
                <c:pt idx="221">
                  <c:v>16.3</c:v>
                </c:pt>
                <c:pt idx="222">
                  <c:v>16.1</c:v>
                </c:pt>
                <c:pt idx="223">
                  <c:v>16.1</c:v>
                </c:pt>
                <c:pt idx="224">
                  <c:v>16.4</c:v>
                </c:pt>
                <c:pt idx="225">
                  <c:v>16.6</c:v>
                </c:pt>
                <c:pt idx="226">
                  <c:v>16.7</c:v>
                </c:pt>
                <c:pt idx="227">
                  <c:v>16.7</c:v>
                </c:pt>
                <c:pt idx="228">
                  <c:v>16.7</c:v>
                </c:pt>
                <c:pt idx="229">
                  <c:v>16.6</c:v>
                </c:pt>
                <c:pt idx="230">
                  <c:v>16.4</c:v>
                </c:pt>
                <c:pt idx="231">
                  <c:v>16.2</c:v>
                </c:pt>
                <c:pt idx="232">
                  <c:v>16.1</c:v>
                </c:pt>
                <c:pt idx="233">
                  <c:v>16.2</c:v>
                </c:pt>
                <c:pt idx="234">
                  <c:v>16.1</c:v>
                </c:pt>
                <c:pt idx="235">
                  <c:v>16.3</c:v>
                </c:pt>
                <c:pt idx="236">
                  <c:v>16.5</c:v>
                </c:pt>
                <c:pt idx="237">
                  <c:v>16.7</c:v>
                </c:pt>
                <c:pt idx="238">
                  <c:v>16.7</c:v>
                </c:pt>
                <c:pt idx="239">
                  <c:v>16.8</c:v>
                </c:pt>
                <c:pt idx="240">
                  <c:v>16.7</c:v>
                </c:pt>
                <c:pt idx="241">
                  <c:v>16.7</c:v>
                </c:pt>
                <c:pt idx="242">
                  <c:v>16.6</c:v>
                </c:pt>
                <c:pt idx="243">
                  <c:v>16.7</c:v>
                </c:pt>
                <c:pt idx="244">
                  <c:v>16.7</c:v>
                </c:pt>
                <c:pt idx="245">
                  <c:v>16.8</c:v>
                </c:pt>
                <c:pt idx="246">
                  <c:v>16.9</c:v>
                </c:pt>
                <c:pt idx="247">
                  <c:v>16.9</c:v>
                </c:pt>
                <c:pt idx="248">
                  <c:v>16.9</c:v>
                </c:pt>
                <c:pt idx="249">
                  <c:v>16.9</c:v>
                </c:pt>
                <c:pt idx="250">
                  <c:v>17.0</c:v>
                </c:pt>
                <c:pt idx="251">
                  <c:v>16.9</c:v>
                </c:pt>
                <c:pt idx="252">
                  <c:v>17.0</c:v>
                </c:pt>
                <c:pt idx="253">
                  <c:v>17.0</c:v>
                </c:pt>
                <c:pt idx="254">
                  <c:v>17.0</c:v>
                </c:pt>
                <c:pt idx="255">
                  <c:v>16.9</c:v>
                </c:pt>
                <c:pt idx="256">
                  <c:v>17.0</c:v>
                </c:pt>
                <c:pt idx="257">
                  <c:v>16.9</c:v>
                </c:pt>
                <c:pt idx="258">
                  <c:v>16.9</c:v>
                </c:pt>
                <c:pt idx="259">
                  <c:v>   </c:v>
                </c:pt>
                <c:pt idx="260">
                  <c:v>   </c:v>
                </c:pt>
                <c:pt idx="261">
                  <c:v>   </c:v>
                </c:pt>
              </c:strCache>
            </c:strRef>
          </c:cat>
          <c:val>
            <c:numRef>
              <c:f>Sheet1!$F$537:$F$675</c:f>
              <c:numCache>
                <c:formatCode>General</c:formatCode>
                <c:ptCount val="139"/>
                <c:pt idx="45" formatCode="0.0">
                  <c:v>15.591959064327485</c:v>
                </c:pt>
                <c:pt idx="46" formatCode="0.0">
                  <c:v>15.577688746438747</c:v>
                </c:pt>
                <c:pt idx="47" formatCode="0.0">
                  <c:v>15.585069444444446</c:v>
                </c:pt>
                <c:pt idx="48" formatCode="0.0">
                  <c:v>15.5819783197832</c:v>
                </c:pt>
                <c:pt idx="49" formatCode="0.0">
                  <c:v>15.577794312169313</c:v>
                </c:pt>
                <c:pt idx="50" formatCode="0.0">
                  <c:v>15.577196382428944</c:v>
                </c:pt>
                <c:pt idx="51" formatCode="0.0">
                  <c:v>15.582828282828286</c:v>
                </c:pt>
                <c:pt idx="52" formatCode="0.0">
                  <c:v>15.58487654320988</c:v>
                </c:pt>
                <c:pt idx="53" formatCode="0.0">
                  <c:v>15.58035929951691</c:v>
                </c:pt>
                <c:pt idx="54" formatCode="0.0">
                  <c:v>15.574748817966906</c:v>
                </c:pt>
                <c:pt idx="55" formatCode="0.0">
                  <c:v>15.569111689814818</c:v>
                </c:pt>
                <c:pt idx="56" formatCode="0.0">
                  <c:v>15.556944444444449</c:v>
                </c:pt>
                <c:pt idx="57" formatCode="0.0">
                  <c:v>15.546680555555561</c:v>
                </c:pt>
                <c:pt idx="58" formatCode="0.0">
                  <c:v>15.514638888888895</c:v>
                </c:pt>
                <c:pt idx="59" formatCode="0.0">
                  <c:v>15.492972222222226</c:v>
                </c:pt>
                <c:pt idx="60" formatCode="0.0">
                  <c:v>15.494930555555561</c:v>
                </c:pt>
                <c:pt idx="61" formatCode="0.0">
                  <c:v>15.472138888888894</c:v>
                </c:pt>
                <c:pt idx="62" formatCode="0.0">
                  <c:v>15.449638888888893</c:v>
                </c:pt>
                <c:pt idx="63" formatCode="0.0">
                  <c:v>15.476180555555558</c:v>
                </c:pt>
                <c:pt idx="64" formatCode="0.0">
                  <c:v>15.485097222222223</c:v>
                </c:pt>
                <c:pt idx="65" formatCode="0.0">
                  <c:v>15.48063888888889</c:v>
                </c:pt>
                <c:pt idx="66" formatCode="0.0">
                  <c:v>15.47726388888889</c:v>
                </c:pt>
                <c:pt idx="67" formatCode="0.0">
                  <c:v>15.477930555555556</c:v>
                </c:pt>
                <c:pt idx="68" formatCode="0.0">
                  <c:v>15.487277777777777</c:v>
                </c:pt>
                <c:pt idx="69" formatCode="0.0">
                  <c:v>15.492652777777778</c:v>
                </c:pt>
                <c:pt idx="70" formatCode="0.0">
                  <c:v>15.500319444444445</c:v>
                </c:pt>
                <c:pt idx="71" formatCode="0.0">
                  <c:v>15.492847222222224</c:v>
                </c:pt>
                <c:pt idx="72" formatCode="0.0">
                  <c:v>15.514472222222222</c:v>
                </c:pt>
                <c:pt idx="73" formatCode="0.0">
                  <c:v>15.509138888888888</c:v>
                </c:pt>
                <c:pt idx="74" formatCode="0.0">
                  <c:v>15.522041666666665</c:v>
                </c:pt>
                <c:pt idx="75" formatCode="0.0">
                  <c:v>15.520208333333331</c:v>
                </c:pt>
                <c:pt idx="76" formatCode="0.0">
                  <c:v>15.518458333333331</c:v>
                </c:pt>
                <c:pt idx="77" formatCode="0.0">
                  <c:v>15.491097222222219</c:v>
                </c:pt>
                <c:pt idx="78" formatCode="0.0">
                  <c:v>15.483611111111113</c:v>
                </c:pt>
                <c:pt idx="79" formatCode="0.0">
                  <c:v>15.484527777777778</c:v>
                </c:pt>
                <c:pt idx="80" formatCode="0.0">
                  <c:v>15.487375</c:v>
                </c:pt>
                <c:pt idx="81" formatCode="0.0">
                  <c:v>15.466013888888888</c:v>
                </c:pt>
                <c:pt idx="82" formatCode="0.0">
                  <c:v>15.454152777777777</c:v>
                </c:pt>
                <c:pt idx="83" formatCode="0.0">
                  <c:v>15.447388888888888</c:v>
                </c:pt>
                <c:pt idx="84" formatCode="0.0">
                  <c:v>15.450222222222221</c:v>
                </c:pt>
                <c:pt idx="85" formatCode="0.0">
                  <c:v>15.464124999999999</c:v>
                </c:pt>
                <c:pt idx="86" formatCode="0.0">
                  <c:v>15.488416666666668</c:v>
                </c:pt>
                <c:pt idx="87" formatCode="0.0">
                  <c:v>15.523041666666666</c:v>
                </c:pt>
                <c:pt idx="88" formatCode="0.0">
                  <c:v>15.546333333333331</c:v>
                </c:pt>
                <c:pt idx="89" formatCode="0.0">
                  <c:v>15.558791666666668</c:v>
                </c:pt>
                <c:pt idx="90" formatCode="0.0">
                  <c:v>15.580708333333332</c:v>
                </c:pt>
                <c:pt idx="91" formatCode="0.0">
                  <c:v>15.580083333333334</c:v>
                </c:pt>
                <c:pt idx="92" formatCode="0.0">
                  <c:v>15.60541666666667</c:v>
                </c:pt>
                <c:pt idx="93" formatCode="0.0">
                  <c:v>15.619791666666668</c:v>
                </c:pt>
                <c:pt idx="94" formatCode="0.0">
                  <c:v>15.656499999999999</c:v>
                </c:pt>
                <c:pt idx="95" formatCode="0.0">
                  <c:v>15.677249999999999</c:v>
                </c:pt>
                <c:pt idx="96" formatCode="0.0">
                  <c:v>15.698083333333331</c:v>
                </c:pt>
                <c:pt idx="97" formatCode="0.0">
                  <c:v>15.702124999999999</c:v>
                </c:pt>
                <c:pt idx="98" formatCode="0.0">
                  <c:v>15.719625000000001</c:v>
                </c:pt>
                <c:pt idx="99" formatCode="0.0">
                  <c:v>15.728666666666667</c:v>
                </c:pt>
                <c:pt idx="100" formatCode="0.0">
                  <c:v>15.74375</c:v>
                </c:pt>
                <c:pt idx="101" formatCode="0.0">
                  <c:v>15.773666666666667</c:v>
                </c:pt>
                <c:pt idx="102" formatCode="0.0">
                  <c:v>15.800833333333335</c:v>
                </c:pt>
                <c:pt idx="103" formatCode="0.0">
                  <c:v>15.828499999999998</c:v>
                </c:pt>
                <c:pt idx="104" formatCode="0.0">
                  <c:v>15.848041666666667</c:v>
                </c:pt>
                <c:pt idx="105" formatCode="0.0">
                  <c:v>15.861041666666667</c:v>
                </c:pt>
                <c:pt idx="106" formatCode="0.0">
                  <c:v>15.896666666666665</c:v>
                </c:pt>
                <c:pt idx="107" formatCode="0.0">
                  <c:v>15.920833333333331</c:v>
                </c:pt>
                <c:pt idx="108" formatCode="0.0">
                  <c:v>15.941624999999997</c:v>
                </c:pt>
                <c:pt idx="109" formatCode="0.0">
                  <c:v>15.968249999999996</c:v>
                </c:pt>
                <c:pt idx="110" formatCode="0.0">
                  <c:v>15.98433333333333</c:v>
                </c:pt>
                <c:pt idx="111" formatCode="0.0">
                  <c:v>16.011541666666666</c:v>
                </c:pt>
                <c:pt idx="112" formatCode="0.0">
                  <c:v>16.055902777777774</c:v>
                </c:pt>
                <c:pt idx="113" formatCode="0.0">
                  <c:v>16.082527777777777</c:v>
                </c:pt>
                <c:pt idx="114" formatCode="0.0">
                  <c:v>16.108041666666665</c:v>
                </c:pt>
                <c:pt idx="115" formatCode="0.0">
                  <c:v>16.142291666666662</c:v>
                </c:pt>
                <c:pt idx="116" formatCode="0.0">
                  <c:v>16.169749999999993</c:v>
                </c:pt>
                <c:pt idx="117" formatCode="0.0">
                  <c:v>16.184666666666661</c:v>
                </c:pt>
                <c:pt idx="118" formatCode="0.0">
                  <c:v>16.215236111111107</c:v>
                </c:pt>
                <c:pt idx="119" formatCode="0.0">
                  <c:v>16.232402777777775</c:v>
                </c:pt>
                <c:pt idx="120" formatCode="0.0">
                  <c:v>16.27119444444444</c:v>
                </c:pt>
                <c:pt idx="121" formatCode="0.0">
                  <c:v>16.299083333333332</c:v>
                </c:pt>
                <c:pt idx="122" formatCode="0.0">
                  <c:v>16.315041666666669</c:v>
                </c:pt>
                <c:pt idx="123" formatCode="0.0">
                  <c:v>16.342208333333332</c:v>
                </c:pt>
                <c:pt idx="124" formatCode="0.0">
                  <c:v>16.347006944444445</c:v>
                </c:pt>
                <c:pt idx="125" formatCode="0.0">
                  <c:v>16.371131944444446</c:v>
                </c:pt>
                <c:pt idx="126" formatCode="0.0">
                  <c:v>16.397881944444446</c:v>
                </c:pt>
                <c:pt idx="127" formatCode="0.0">
                  <c:v>16.439173611111112</c:v>
                </c:pt>
                <c:pt idx="128" formatCode="0.0">
                  <c:v>16.461965277777779</c:v>
                </c:pt>
                <c:pt idx="129" formatCode="0.0">
                  <c:v>16.488548611111113</c:v>
                </c:pt>
                <c:pt idx="130" formatCode="0.0">
                  <c:v>16.508715277777782</c:v>
                </c:pt>
                <c:pt idx="131" formatCode="0.0">
                  <c:v>16.541006944444444</c:v>
                </c:pt>
                <c:pt idx="132" formatCode="0.0">
                  <c:v>16.565756944444445</c:v>
                </c:pt>
                <c:pt idx="133" formatCode="0.0">
                  <c:v>16.583673611111113</c:v>
                </c:pt>
                <c:pt idx="134" formatCode="0.0">
                  <c:v>16.588423611111111</c:v>
                </c:pt>
                <c:pt idx="135" formatCode="0.0">
                  <c:v>16.590715277777782</c:v>
                </c:pt>
                <c:pt idx="136" formatCode="0.0">
                  <c:v>0</c:v>
                </c:pt>
                <c:pt idx="137" formatCode="0.0">
                  <c:v>0</c:v>
                </c:pt>
                <c:pt idx="138" formatCode="0.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070-45DC-9021-4A634B99A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9532678"/>
        <c:axId val="15726974"/>
      </c:lineChart>
      <c:catAx>
        <c:axId val="9532678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5726974"/>
        <c:crosses val="autoZero"/>
        <c:auto val="1"/>
        <c:lblAlgn val="ctr"/>
        <c:lblOffset val="100"/>
        <c:noMultiLvlLbl val="0"/>
      </c:catAx>
      <c:valAx>
        <c:axId val="15726974"/>
        <c:scaling>
          <c:orientation val="minMax"/>
          <c:max val="17"/>
          <c:min val="1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53267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RUNNING 5Y, 10Y, 20Y, 50Y STATEWIDE MAXIMUMS AVERAGES AND TRENDLINE
UPPER 50% OF TASMANIAN MINIMUMS SITES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579D1C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Sheet1!$A$770:$A$875</c:f>
              <c:strCache>
                <c:ptCount val="101"/>
                <c:pt idx="0">
                  <c:v>1920</c:v>
                </c:pt>
                <c:pt idx="5">
                  <c:v>1925</c:v>
                </c:pt>
                <c:pt idx="10">
                  <c:v>1930</c:v>
                </c:pt>
                <c:pt idx="15">
                  <c:v>1935</c:v>
                </c:pt>
                <c:pt idx="20">
                  <c:v>1940</c:v>
                </c:pt>
                <c:pt idx="25">
                  <c:v>1945</c:v>
                </c:pt>
                <c:pt idx="30">
                  <c:v>1950</c:v>
                </c:pt>
                <c:pt idx="35">
                  <c:v>1955</c:v>
                </c:pt>
                <c:pt idx="40">
                  <c:v>1960</c:v>
                </c:pt>
                <c:pt idx="45">
                  <c:v>1965</c:v>
                </c:pt>
                <c:pt idx="50">
                  <c:v>1970</c:v>
                </c:pt>
                <c:pt idx="55">
                  <c:v>1975</c:v>
                </c:pt>
                <c:pt idx="60">
                  <c:v>1980</c:v>
                </c:pt>
                <c:pt idx="65">
                  <c:v>1985</c:v>
                </c:pt>
                <c:pt idx="70">
                  <c:v>1990</c:v>
                </c:pt>
                <c:pt idx="75">
                  <c:v>1995</c:v>
                </c:pt>
                <c:pt idx="80">
                  <c:v>2000</c:v>
                </c:pt>
                <c:pt idx="85">
                  <c:v>2005</c:v>
                </c:pt>
                <c:pt idx="90">
                  <c:v>2010</c:v>
                </c:pt>
                <c:pt idx="92">
                  <c:v>``</c:v>
                </c:pt>
                <c:pt idx="95">
                  <c:v>2015</c:v>
                </c:pt>
                <c:pt idx="100">
                  <c:v>2020</c:v>
                </c:pt>
              </c:strCache>
            </c:strRef>
          </c:cat>
          <c:val>
            <c:numRef>
              <c:f>Sheet1!$C$770:$C$875</c:f>
              <c:numCache>
                <c:formatCode>0.0</c:formatCode>
                <c:ptCount val="106"/>
                <c:pt idx="0">
                  <c:v>9.8055555555555554</c:v>
                </c:pt>
                <c:pt idx="1">
                  <c:v>9.892777777777777</c:v>
                </c:pt>
                <c:pt idx="2">
                  <c:v>9.9611111111111121</c:v>
                </c:pt>
                <c:pt idx="3">
                  <c:v>9.8438888888888894</c:v>
                </c:pt>
                <c:pt idx="4">
                  <c:v>9.637083333333333</c:v>
                </c:pt>
                <c:pt idx="5">
                  <c:v>9.4893055555555552</c:v>
                </c:pt>
                <c:pt idx="6">
                  <c:v>9.3727777777777792</c:v>
                </c:pt>
                <c:pt idx="7">
                  <c:v>9.176111111111112</c:v>
                </c:pt>
                <c:pt idx="8">
                  <c:v>9.2783333333333324</c:v>
                </c:pt>
                <c:pt idx="9">
                  <c:v>9.2929166666666667</c:v>
                </c:pt>
                <c:pt idx="10">
                  <c:v>9.42</c:v>
                </c:pt>
                <c:pt idx="11">
                  <c:v>9.3287499999999994</c:v>
                </c:pt>
                <c:pt idx="12">
                  <c:v>9.4308333333333341</c:v>
                </c:pt>
                <c:pt idx="13">
                  <c:v>9.2845833333333339</c:v>
                </c:pt>
                <c:pt idx="14">
                  <c:v>9.4212500000000006</c:v>
                </c:pt>
                <c:pt idx="15">
                  <c:v>9.4158333333333335</c:v>
                </c:pt>
                <c:pt idx="16">
                  <c:v>9.4629166666666666</c:v>
                </c:pt>
                <c:pt idx="17">
                  <c:v>9.4791666666666661</c:v>
                </c:pt>
                <c:pt idx="18">
                  <c:v>9.5599999999999987</c:v>
                </c:pt>
                <c:pt idx="19">
                  <c:v>9.5283333333333324</c:v>
                </c:pt>
                <c:pt idx="20">
                  <c:v>9.4599999999999991</c:v>
                </c:pt>
                <c:pt idx="21">
                  <c:v>9.40625</c:v>
                </c:pt>
                <c:pt idx="22">
                  <c:v>9.3979166666666671</c:v>
                </c:pt>
                <c:pt idx="23">
                  <c:v>9.2333333333333343</c:v>
                </c:pt>
                <c:pt idx="24">
                  <c:v>9.0845833333333328</c:v>
                </c:pt>
                <c:pt idx="25">
                  <c:v>9.0158333333333349</c:v>
                </c:pt>
                <c:pt idx="26">
                  <c:v>8.98</c:v>
                </c:pt>
                <c:pt idx="27">
                  <c:v>8.9754166666666659</c:v>
                </c:pt>
                <c:pt idx="28">
                  <c:v>9.0791666666666675</c:v>
                </c:pt>
                <c:pt idx="29">
                  <c:v>9.0216666666666665</c:v>
                </c:pt>
                <c:pt idx="30">
                  <c:v>9.0966666666666676</c:v>
                </c:pt>
                <c:pt idx="31">
                  <c:v>9.1729166666666675</c:v>
                </c:pt>
                <c:pt idx="32">
                  <c:v>9.0833333333333339</c:v>
                </c:pt>
                <c:pt idx="33">
                  <c:v>9.0708333333333346</c:v>
                </c:pt>
                <c:pt idx="34">
                  <c:v>9.1783333333333328</c:v>
                </c:pt>
                <c:pt idx="35">
                  <c:v>9.175416666666667</c:v>
                </c:pt>
                <c:pt idx="36">
                  <c:v>9.2275000000000009</c:v>
                </c:pt>
                <c:pt idx="37">
                  <c:v>9.2156249999999993</c:v>
                </c:pt>
                <c:pt idx="38">
                  <c:v>9.2129166666666666</c:v>
                </c:pt>
                <c:pt idx="39">
                  <c:v>9.3083333333333336</c:v>
                </c:pt>
                <c:pt idx="40">
                  <c:v>9.3195833333333322</c:v>
                </c:pt>
                <c:pt idx="41">
                  <c:v>9.4033333333333342</c:v>
                </c:pt>
                <c:pt idx="42">
                  <c:v>9.5264583333333341</c:v>
                </c:pt>
                <c:pt idx="43">
                  <c:v>9.5599999999999987</c:v>
                </c:pt>
                <c:pt idx="44">
                  <c:v>9.470833333333335</c:v>
                </c:pt>
                <c:pt idx="45">
                  <c:v>9.4270833333333339</c:v>
                </c:pt>
                <c:pt idx="46">
                  <c:v>9.2779166666666661</c:v>
                </c:pt>
                <c:pt idx="47">
                  <c:v>9.2316666666666656</c:v>
                </c:pt>
                <c:pt idx="48">
                  <c:v>9.2190972222222207</c:v>
                </c:pt>
                <c:pt idx="49">
                  <c:v>9.3136805555555551</c:v>
                </c:pt>
                <c:pt idx="50">
                  <c:v>9.4003472222222229</c:v>
                </c:pt>
                <c:pt idx="51">
                  <c:v>9.4629861111111104</c:v>
                </c:pt>
                <c:pt idx="52">
                  <c:v>9.4577083333333327</c:v>
                </c:pt>
                <c:pt idx="53">
                  <c:v>9.5065277777777766</c:v>
                </c:pt>
                <c:pt idx="54">
                  <c:v>9.5011111111111113</c:v>
                </c:pt>
                <c:pt idx="55">
                  <c:v>9.4648611111111105</c:v>
                </c:pt>
                <c:pt idx="56">
                  <c:v>9.4013888888888903</c:v>
                </c:pt>
                <c:pt idx="57">
                  <c:v>9.3341666666666665</c:v>
                </c:pt>
                <c:pt idx="58">
                  <c:v>9.2433333333333358</c:v>
                </c:pt>
                <c:pt idx="59">
                  <c:v>9.1745833333333344</c:v>
                </c:pt>
                <c:pt idx="60">
                  <c:v>9.2125000000000004</c:v>
                </c:pt>
                <c:pt idx="61">
                  <c:v>9.3262500000000017</c:v>
                </c:pt>
                <c:pt idx="62">
                  <c:v>9.3637499999999996</c:v>
                </c:pt>
                <c:pt idx="63">
                  <c:v>9.4129166666666677</c:v>
                </c:pt>
                <c:pt idx="64">
                  <c:v>9.4058333333333337</c:v>
                </c:pt>
                <c:pt idx="65">
                  <c:v>9.3879166666666656</c:v>
                </c:pt>
                <c:pt idx="66">
                  <c:v>9.2504166666666663</c:v>
                </c:pt>
                <c:pt idx="67">
                  <c:v>9.2216666666666676</c:v>
                </c:pt>
                <c:pt idx="68">
                  <c:v>9.4020833333333336</c:v>
                </c:pt>
                <c:pt idx="69">
                  <c:v>9.487916666666667</c:v>
                </c:pt>
                <c:pt idx="70">
                  <c:v>9.4924999999999997</c:v>
                </c:pt>
                <c:pt idx="71">
                  <c:v>9.4741666666666671</c:v>
                </c:pt>
                <c:pt idx="72">
                  <c:v>9.4375</c:v>
                </c:pt>
                <c:pt idx="73">
                  <c:v>9.3133333333333344</c:v>
                </c:pt>
                <c:pt idx="74">
                  <c:v>9.1179861111111116</c:v>
                </c:pt>
                <c:pt idx="75">
                  <c:v>8.9279861111111103</c:v>
                </c:pt>
                <c:pt idx="76">
                  <c:v>8.8806250000000002</c:v>
                </c:pt>
                <c:pt idx="77">
                  <c:v>8.9418749999999996</c:v>
                </c:pt>
                <c:pt idx="78">
                  <c:v>8.8960416666666671</c:v>
                </c:pt>
                <c:pt idx="79">
                  <c:v>9.0879513888888876</c:v>
                </c:pt>
                <c:pt idx="80">
                  <c:v>9.3369791666666657</c:v>
                </c:pt>
                <c:pt idx="81">
                  <c:v>9.5414930555555557</c:v>
                </c:pt>
                <c:pt idx="82">
                  <c:v>9.6602430555555543</c:v>
                </c:pt>
                <c:pt idx="83">
                  <c:v>9.703159722222221</c:v>
                </c:pt>
                <c:pt idx="84">
                  <c:v>9.6070138888888899</c:v>
                </c:pt>
                <c:pt idx="85">
                  <c:v>9.6334027777777784</c:v>
                </c:pt>
                <c:pt idx="86">
                  <c:v>9.4658333333333324</c:v>
                </c:pt>
                <c:pt idx="87">
                  <c:v>9.5116666666666667</c:v>
                </c:pt>
                <c:pt idx="88">
                  <c:v>9.4704166666666669</c:v>
                </c:pt>
                <c:pt idx="89">
                  <c:v>9.5837500000000002</c:v>
                </c:pt>
                <c:pt idx="90">
                  <c:v>9.5545833333333334</c:v>
                </c:pt>
                <c:pt idx="91">
                  <c:v>9.7687500000000007</c:v>
                </c:pt>
                <c:pt idx="92">
                  <c:v>9.8145833333333332</c:v>
                </c:pt>
                <c:pt idx="93">
                  <c:v>10.024583333333332</c:v>
                </c:pt>
                <c:pt idx="94">
                  <c:v>10.168333333333333</c:v>
                </c:pt>
                <c:pt idx="95">
                  <c:v>10.187916666666666</c:v>
                </c:pt>
                <c:pt idx="96">
                  <c:v>10.316666666666666</c:v>
                </c:pt>
                <c:pt idx="97">
                  <c:v>10.342916666666667</c:v>
                </c:pt>
                <c:pt idx="98">
                  <c:v>10.36125</c:v>
                </c:pt>
                <c:pt idx="99">
                  <c:v>10.276666666666667</c:v>
                </c:pt>
                <c:pt idx="100">
                  <c:v>10.3125</c:v>
                </c:pt>
                <c:pt idx="101">
                  <c:v>10.208333333333332</c:v>
                </c:pt>
                <c:pt idx="102">
                  <c:v>10.232916666666664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B0B-4DAB-B7A3-CC30178662BC}"/>
            </c:ext>
          </c:extLst>
        </c:ser>
        <c:ser>
          <c:idx val="1"/>
          <c:order val="1"/>
          <c:spPr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Sheet1!$A$770:$A$875</c:f>
              <c:strCache>
                <c:ptCount val="101"/>
                <c:pt idx="0">
                  <c:v>1920</c:v>
                </c:pt>
                <c:pt idx="5">
                  <c:v>1925</c:v>
                </c:pt>
                <c:pt idx="10">
                  <c:v>1930</c:v>
                </c:pt>
                <c:pt idx="15">
                  <c:v>1935</c:v>
                </c:pt>
                <c:pt idx="20">
                  <c:v>1940</c:v>
                </c:pt>
                <c:pt idx="25">
                  <c:v>1945</c:v>
                </c:pt>
                <c:pt idx="30">
                  <c:v>1950</c:v>
                </c:pt>
                <c:pt idx="35">
                  <c:v>1955</c:v>
                </c:pt>
                <c:pt idx="40">
                  <c:v>1960</c:v>
                </c:pt>
                <c:pt idx="45">
                  <c:v>1965</c:v>
                </c:pt>
                <c:pt idx="50">
                  <c:v>1970</c:v>
                </c:pt>
                <c:pt idx="55">
                  <c:v>1975</c:v>
                </c:pt>
                <c:pt idx="60">
                  <c:v>1980</c:v>
                </c:pt>
                <c:pt idx="65">
                  <c:v>1985</c:v>
                </c:pt>
                <c:pt idx="70">
                  <c:v>1990</c:v>
                </c:pt>
                <c:pt idx="75">
                  <c:v>1995</c:v>
                </c:pt>
                <c:pt idx="80">
                  <c:v>2000</c:v>
                </c:pt>
                <c:pt idx="85">
                  <c:v>2005</c:v>
                </c:pt>
                <c:pt idx="90">
                  <c:v>2010</c:v>
                </c:pt>
                <c:pt idx="92">
                  <c:v>``</c:v>
                </c:pt>
                <c:pt idx="95">
                  <c:v>2015</c:v>
                </c:pt>
                <c:pt idx="100">
                  <c:v>2020</c:v>
                </c:pt>
              </c:strCache>
            </c:strRef>
          </c:cat>
          <c:val>
            <c:numRef>
              <c:f>Sheet1!$D$770:$D$875</c:f>
              <c:numCache>
                <c:formatCode>0.0</c:formatCode>
                <c:ptCount val="106"/>
                <c:pt idx="0">
                  <c:v>9.6530555555555573</c:v>
                </c:pt>
                <c:pt idx="1">
                  <c:v>9.7099999999999991</c:v>
                </c:pt>
                <c:pt idx="2">
                  <c:v>9.7458333333333336</c:v>
                </c:pt>
                <c:pt idx="3">
                  <c:v>9.7630555555555567</c:v>
                </c:pt>
                <c:pt idx="4">
                  <c:v>9.6957638888888873</c:v>
                </c:pt>
                <c:pt idx="5">
                  <c:v>9.6474305555555553</c:v>
                </c:pt>
                <c:pt idx="6">
                  <c:v>9.6327777777777772</c:v>
                </c:pt>
                <c:pt idx="7">
                  <c:v>9.5686111111111121</c:v>
                </c:pt>
                <c:pt idx="8">
                  <c:v>9.5611111111111136</c:v>
                </c:pt>
                <c:pt idx="9">
                  <c:v>9.4649999999999999</c:v>
                </c:pt>
                <c:pt idx="10">
                  <c:v>9.4546527777777776</c:v>
                </c:pt>
                <c:pt idx="11">
                  <c:v>9.3507638888888884</c:v>
                </c:pt>
                <c:pt idx="12">
                  <c:v>9.3034722222222221</c:v>
                </c:pt>
                <c:pt idx="13">
                  <c:v>9.2814583333333314</c:v>
                </c:pt>
                <c:pt idx="14">
                  <c:v>9.3570833333333319</c:v>
                </c:pt>
                <c:pt idx="15">
                  <c:v>9.4179166666666667</c:v>
                </c:pt>
                <c:pt idx="16">
                  <c:v>9.3958333333333321</c:v>
                </c:pt>
                <c:pt idx="17">
                  <c:v>9.4550000000000018</c:v>
                </c:pt>
                <c:pt idx="18">
                  <c:v>9.4222916666666681</c:v>
                </c:pt>
                <c:pt idx="19">
                  <c:v>9.4747916666666683</c:v>
                </c:pt>
                <c:pt idx="20">
                  <c:v>9.4379166666666663</c:v>
                </c:pt>
                <c:pt idx="21">
                  <c:v>9.4345833333333324</c:v>
                </c:pt>
                <c:pt idx="22">
                  <c:v>9.4385416666666657</c:v>
                </c:pt>
                <c:pt idx="23">
                  <c:v>9.3966666666666647</c:v>
                </c:pt>
                <c:pt idx="24">
                  <c:v>9.3064583333333335</c:v>
                </c:pt>
                <c:pt idx="25">
                  <c:v>9.237916666666667</c:v>
                </c:pt>
                <c:pt idx="26">
                  <c:v>9.1931249999999984</c:v>
                </c:pt>
                <c:pt idx="27">
                  <c:v>9.1866666666666674</c:v>
                </c:pt>
                <c:pt idx="28">
                  <c:v>9.15625</c:v>
                </c:pt>
                <c:pt idx="29">
                  <c:v>9.0531249999999996</c:v>
                </c:pt>
                <c:pt idx="30">
                  <c:v>9.0562500000000004</c:v>
                </c:pt>
                <c:pt idx="31">
                  <c:v>9.0764583333333331</c:v>
                </c:pt>
                <c:pt idx="32">
                  <c:v>9.0293749999999982</c:v>
                </c:pt>
                <c:pt idx="33">
                  <c:v>9.0749999999999993</c:v>
                </c:pt>
                <c:pt idx="34">
                  <c:v>9.1000000000000014</c:v>
                </c:pt>
                <c:pt idx="35">
                  <c:v>9.1360416666666673</c:v>
                </c:pt>
                <c:pt idx="36">
                  <c:v>9.2002083333333324</c:v>
                </c:pt>
                <c:pt idx="37">
                  <c:v>9.1494791666666675</c:v>
                </c:pt>
                <c:pt idx="38">
                  <c:v>9.1418750000000024</c:v>
                </c:pt>
                <c:pt idx="39">
                  <c:v>9.2433333333333341</c:v>
                </c:pt>
                <c:pt idx="40">
                  <c:v>9.2475000000000023</c:v>
                </c:pt>
                <c:pt idx="41">
                  <c:v>9.3154166666666676</c:v>
                </c:pt>
                <c:pt idx="42">
                  <c:v>9.3710416666666667</c:v>
                </c:pt>
                <c:pt idx="43">
                  <c:v>9.3864583333333318</c:v>
                </c:pt>
                <c:pt idx="44">
                  <c:v>9.3895833333333325</c:v>
                </c:pt>
                <c:pt idx="45">
                  <c:v>9.3733333333333313</c:v>
                </c:pt>
                <c:pt idx="46">
                  <c:v>9.3406249999999993</c:v>
                </c:pt>
                <c:pt idx="47">
                  <c:v>9.3790624999999999</c:v>
                </c:pt>
                <c:pt idx="48">
                  <c:v>9.3895486111111115</c:v>
                </c:pt>
                <c:pt idx="49">
                  <c:v>9.3922569444444441</c:v>
                </c:pt>
                <c:pt idx="50">
                  <c:v>9.4137152777777793</c:v>
                </c:pt>
                <c:pt idx="51">
                  <c:v>9.3704513888888883</c:v>
                </c:pt>
                <c:pt idx="52">
                  <c:v>9.3446875000000009</c:v>
                </c:pt>
                <c:pt idx="53">
                  <c:v>9.3628125000000004</c:v>
                </c:pt>
                <c:pt idx="54">
                  <c:v>9.4073958333333358</c:v>
                </c:pt>
                <c:pt idx="55">
                  <c:v>9.4326041666666676</c:v>
                </c:pt>
                <c:pt idx="56">
                  <c:v>9.4321874999999995</c:v>
                </c:pt>
                <c:pt idx="57">
                  <c:v>9.3959374999999987</c:v>
                </c:pt>
                <c:pt idx="58">
                  <c:v>9.3749305555555544</c:v>
                </c:pt>
                <c:pt idx="59">
                  <c:v>9.3378472222222229</c:v>
                </c:pt>
                <c:pt idx="60">
                  <c:v>9.3386805555555554</c:v>
                </c:pt>
                <c:pt idx="61">
                  <c:v>9.3638194444444451</c:v>
                </c:pt>
                <c:pt idx="62">
                  <c:v>9.3489583333333339</c:v>
                </c:pt>
                <c:pt idx="63">
                  <c:v>9.328125</c:v>
                </c:pt>
                <c:pt idx="64">
                  <c:v>9.2902083333333323</c:v>
                </c:pt>
                <c:pt idx="65">
                  <c:v>9.3002083333333321</c:v>
                </c:pt>
                <c:pt idx="66">
                  <c:v>9.288333333333334</c:v>
                </c:pt>
                <c:pt idx="67">
                  <c:v>9.2927083333333336</c:v>
                </c:pt>
                <c:pt idx="68">
                  <c:v>9.4075000000000006</c:v>
                </c:pt>
                <c:pt idx="69">
                  <c:v>9.4468750000000004</c:v>
                </c:pt>
                <c:pt idx="70">
                  <c:v>9.4402083333333326</c:v>
                </c:pt>
                <c:pt idx="71">
                  <c:v>9.3622916666666658</c:v>
                </c:pt>
                <c:pt idx="72">
                  <c:v>9.3295833333333338</c:v>
                </c:pt>
                <c:pt idx="73">
                  <c:v>9.3577083333333348</c:v>
                </c:pt>
                <c:pt idx="74">
                  <c:v>9.3029513888888893</c:v>
                </c:pt>
                <c:pt idx="75">
                  <c:v>9.210243055555555</c:v>
                </c:pt>
                <c:pt idx="76">
                  <c:v>9.1773958333333336</c:v>
                </c:pt>
                <c:pt idx="77">
                  <c:v>9.1896874999999998</c:v>
                </c:pt>
                <c:pt idx="78">
                  <c:v>9.1046875000000007</c:v>
                </c:pt>
                <c:pt idx="79">
                  <c:v>9.1029687499999987</c:v>
                </c:pt>
                <c:pt idx="80">
                  <c:v>9.132482638888888</c:v>
                </c:pt>
                <c:pt idx="81">
                  <c:v>9.2110590277777771</c:v>
                </c:pt>
                <c:pt idx="82">
                  <c:v>9.3010590277777769</c:v>
                </c:pt>
                <c:pt idx="83">
                  <c:v>9.2996006944444449</c:v>
                </c:pt>
                <c:pt idx="84">
                  <c:v>9.3474826388888879</c:v>
                </c:pt>
                <c:pt idx="85">
                  <c:v>9.4851909722222221</c:v>
                </c:pt>
                <c:pt idx="86">
                  <c:v>9.5036631944444441</c:v>
                </c:pt>
                <c:pt idx="87">
                  <c:v>9.5859548611111087</c:v>
                </c:pt>
                <c:pt idx="88">
                  <c:v>9.5867881944444431</c:v>
                </c:pt>
                <c:pt idx="89">
                  <c:v>9.5953819444444441</c:v>
                </c:pt>
                <c:pt idx="90">
                  <c:v>9.5939930555555542</c:v>
                </c:pt>
                <c:pt idx="91">
                  <c:v>9.6172916666666648</c:v>
                </c:pt>
                <c:pt idx="92">
                  <c:v>9.6631250000000026</c:v>
                </c:pt>
                <c:pt idx="93">
                  <c:v>9.7475000000000023</c:v>
                </c:pt>
                <c:pt idx="94">
                  <c:v>9.8760416666666675</c:v>
                </c:pt>
                <c:pt idx="95">
                  <c:v>9.8712499999999999</c:v>
                </c:pt>
                <c:pt idx="96">
                  <c:v>10.042708333333334</c:v>
                </c:pt>
                <c:pt idx="97">
                  <c:v>10.078749999999999</c:v>
                </c:pt>
                <c:pt idx="98">
                  <c:v>10.192916666666667</c:v>
                </c:pt>
                <c:pt idx="99">
                  <c:v>10.2225</c:v>
                </c:pt>
                <c:pt idx="100">
                  <c:v>10.250208333333335</c:v>
                </c:pt>
                <c:pt idx="101">
                  <c:v>10.262499999999999</c:v>
                </c:pt>
                <c:pt idx="102">
                  <c:v>10.287916666666668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B0B-4DAB-B7A3-CC30178662BC}"/>
            </c:ext>
          </c:extLst>
        </c:ser>
        <c:ser>
          <c:idx val="2"/>
          <c:order val="2"/>
          <c:spPr>
            <a:ln w="28800">
              <a:solidFill>
                <a:srgbClr val="0066C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Sheet1!$A$770:$A$875</c:f>
              <c:strCache>
                <c:ptCount val="101"/>
                <c:pt idx="0">
                  <c:v>1920</c:v>
                </c:pt>
                <c:pt idx="5">
                  <c:v>1925</c:v>
                </c:pt>
                <c:pt idx="10">
                  <c:v>1930</c:v>
                </c:pt>
                <c:pt idx="15">
                  <c:v>1935</c:v>
                </c:pt>
                <c:pt idx="20">
                  <c:v>1940</c:v>
                </c:pt>
                <c:pt idx="25">
                  <c:v>1945</c:v>
                </c:pt>
                <c:pt idx="30">
                  <c:v>1950</c:v>
                </c:pt>
                <c:pt idx="35">
                  <c:v>1955</c:v>
                </c:pt>
                <c:pt idx="40">
                  <c:v>1960</c:v>
                </c:pt>
                <c:pt idx="45">
                  <c:v>1965</c:v>
                </c:pt>
                <c:pt idx="50">
                  <c:v>1970</c:v>
                </c:pt>
                <c:pt idx="55">
                  <c:v>1975</c:v>
                </c:pt>
                <c:pt idx="60">
                  <c:v>1980</c:v>
                </c:pt>
                <c:pt idx="65">
                  <c:v>1985</c:v>
                </c:pt>
                <c:pt idx="70">
                  <c:v>1990</c:v>
                </c:pt>
                <c:pt idx="75">
                  <c:v>1995</c:v>
                </c:pt>
                <c:pt idx="80">
                  <c:v>2000</c:v>
                </c:pt>
                <c:pt idx="85">
                  <c:v>2005</c:v>
                </c:pt>
                <c:pt idx="90">
                  <c:v>2010</c:v>
                </c:pt>
                <c:pt idx="92">
                  <c:v>``</c:v>
                </c:pt>
                <c:pt idx="95">
                  <c:v>2015</c:v>
                </c:pt>
                <c:pt idx="100">
                  <c:v>2020</c:v>
                </c:pt>
              </c:strCache>
            </c:strRef>
          </c:cat>
          <c:val>
            <c:numRef>
              <c:f>Sheet1!$E$770:$E$875</c:f>
              <c:numCache>
                <c:formatCode>0.0</c:formatCode>
                <c:ptCount val="106"/>
                <c:pt idx="0">
                  <c:v>9.2409027777777784</c:v>
                </c:pt>
                <c:pt idx="1">
                  <c:v>9.320347222222221</c:v>
                </c:pt>
                <c:pt idx="2">
                  <c:v>9.3980555555555547</c:v>
                </c:pt>
                <c:pt idx="3">
                  <c:v>9.4225000000000012</c:v>
                </c:pt>
                <c:pt idx="4">
                  <c:v>9.433229166666667</c:v>
                </c:pt>
                <c:pt idx="5">
                  <c:v>9.4534375000000015</c:v>
                </c:pt>
                <c:pt idx="6">
                  <c:v>9.4933333333333341</c:v>
                </c:pt>
                <c:pt idx="7">
                  <c:v>9.5016666666666687</c:v>
                </c:pt>
                <c:pt idx="8">
                  <c:v>9.5466666666666669</c:v>
                </c:pt>
                <c:pt idx="9">
                  <c:v>9.5629166666666663</c:v>
                </c:pt>
                <c:pt idx="10">
                  <c:v>9.5538541666666674</c:v>
                </c:pt>
                <c:pt idx="11">
                  <c:v>9.5303819444444446</c:v>
                </c:pt>
                <c:pt idx="12">
                  <c:v>9.5246527777777761</c:v>
                </c:pt>
                <c:pt idx="13">
                  <c:v>9.5222569444444449</c:v>
                </c:pt>
                <c:pt idx="14">
                  <c:v>9.5264236111111096</c:v>
                </c:pt>
                <c:pt idx="15">
                  <c:v>9.532673611111111</c:v>
                </c:pt>
                <c:pt idx="16">
                  <c:v>9.5143055555555556</c:v>
                </c:pt>
                <c:pt idx="17">
                  <c:v>9.5118055555555561</c:v>
                </c:pt>
                <c:pt idx="18">
                  <c:v>9.4917013888888881</c:v>
                </c:pt>
                <c:pt idx="19">
                  <c:v>9.4698958333333305</c:v>
                </c:pt>
                <c:pt idx="20">
                  <c:v>9.4462847222222202</c:v>
                </c:pt>
                <c:pt idx="21">
                  <c:v>9.3926736111111104</c:v>
                </c:pt>
                <c:pt idx="22">
                  <c:v>9.3710069444444422</c:v>
                </c:pt>
                <c:pt idx="23">
                  <c:v>9.3390624999999989</c:v>
                </c:pt>
                <c:pt idx="24">
                  <c:v>9.3317708333333318</c:v>
                </c:pt>
                <c:pt idx="25">
                  <c:v>9.3279166666666651</c:v>
                </c:pt>
                <c:pt idx="26">
                  <c:v>9.2944791666666671</c:v>
                </c:pt>
                <c:pt idx="27">
                  <c:v>9.3208333333333346</c:v>
                </c:pt>
                <c:pt idx="28">
                  <c:v>9.2892708333333314</c:v>
                </c:pt>
                <c:pt idx="29">
                  <c:v>9.2639583333333313</c:v>
                </c:pt>
                <c:pt idx="30">
                  <c:v>9.2470833333333307</c:v>
                </c:pt>
                <c:pt idx="31">
                  <c:v>9.2555208333333319</c:v>
                </c:pt>
                <c:pt idx="32">
                  <c:v>9.2339583333333302</c:v>
                </c:pt>
                <c:pt idx="33">
                  <c:v>9.235833333333332</c:v>
                </c:pt>
                <c:pt idx="34">
                  <c:v>9.2032291666666648</c:v>
                </c:pt>
                <c:pt idx="35">
                  <c:v>9.1869791666666654</c:v>
                </c:pt>
                <c:pt idx="36">
                  <c:v>9.1966666666666672</c:v>
                </c:pt>
                <c:pt idx="37">
                  <c:v>9.1680729166666666</c:v>
                </c:pt>
                <c:pt idx="38">
                  <c:v>9.1490625000000012</c:v>
                </c:pt>
                <c:pt idx="39">
                  <c:v>9.1482291666666669</c:v>
                </c:pt>
                <c:pt idx="40">
                  <c:v>9.1518750000000004</c:v>
                </c:pt>
                <c:pt idx="41">
                  <c:v>9.1959374999999994</c:v>
                </c:pt>
                <c:pt idx="42">
                  <c:v>9.2002083333333324</c:v>
                </c:pt>
                <c:pt idx="43">
                  <c:v>9.2307291666666664</c:v>
                </c:pt>
                <c:pt idx="44">
                  <c:v>9.2447916666666679</c:v>
                </c:pt>
                <c:pt idx="45">
                  <c:v>9.2546875000000028</c:v>
                </c:pt>
                <c:pt idx="46">
                  <c:v>9.2704166666666676</c:v>
                </c:pt>
                <c:pt idx="47">
                  <c:v>9.2642708333333346</c:v>
                </c:pt>
                <c:pt idx="48">
                  <c:v>9.2657118055555561</c:v>
                </c:pt>
                <c:pt idx="49">
                  <c:v>9.3177951388888882</c:v>
                </c:pt>
                <c:pt idx="50">
                  <c:v>9.330607638888889</c:v>
                </c:pt>
                <c:pt idx="51">
                  <c:v>9.3429340277777762</c:v>
                </c:pt>
                <c:pt idx="52">
                  <c:v>9.3578645833333347</c:v>
                </c:pt>
                <c:pt idx="53">
                  <c:v>9.374635416666667</c:v>
                </c:pt>
                <c:pt idx="54">
                  <c:v>9.3984895833333333</c:v>
                </c:pt>
                <c:pt idx="55">
                  <c:v>9.4029687500000012</c:v>
                </c:pt>
                <c:pt idx="56">
                  <c:v>9.3864062500000003</c:v>
                </c:pt>
                <c:pt idx="57">
                  <c:v>9.3875000000000011</c:v>
                </c:pt>
                <c:pt idx="58">
                  <c:v>9.3822395833333339</c:v>
                </c:pt>
                <c:pt idx="59">
                  <c:v>9.3650520833333353</c:v>
                </c:pt>
                <c:pt idx="60">
                  <c:v>9.3761979166666674</c:v>
                </c:pt>
                <c:pt idx="61">
                  <c:v>9.3671354166666667</c:v>
                </c:pt>
                <c:pt idx="62">
                  <c:v>9.3468229166666692</c:v>
                </c:pt>
                <c:pt idx="63">
                  <c:v>9.345468750000002</c:v>
                </c:pt>
                <c:pt idx="64">
                  <c:v>9.3488020833333358</c:v>
                </c:pt>
                <c:pt idx="65">
                  <c:v>9.3664062500000007</c:v>
                </c:pt>
                <c:pt idx="66">
                  <c:v>9.3602604166666676</c:v>
                </c:pt>
                <c:pt idx="67">
                  <c:v>9.3443229166666679</c:v>
                </c:pt>
                <c:pt idx="68">
                  <c:v>9.3912152777777784</c:v>
                </c:pt>
                <c:pt idx="69">
                  <c:v>9.3923611111111107</c:v>
                </c:pt>
                <c:pt idx="70">
                  <c:v>9.3894444444444449</c:v>
                </c:pt>
                <c:pt idx="71">
                  <c:v>9.3630555555555564</c:v>
                </c:pt>
                <c:pt idx="72">
                  <c:v>9.3392708333333339</c:v>
                </c:pt>
                <c:pt idx="73">
                  <c:v>9.3429166666666656</c:v>
                </c:pt>
                <c:pt idx="74">
                  <c:v>9.296579861111109</c:v>
                </c:pt>
                <c:pt idx="75">
                  <c:v>9.2552256944444427</c:v>
                </c:pt>
                <c:pt idx="76">
                  <c:v>9.2328645833333329</c:v>
                </c:pt>
                <c:pt idx="77">
                  <c:v>9.241197916666664</c:v>
                </c:pt>
                <c:pt idx="78">
                  <c:v>9.256093749999998</c:v>
                </c:pt>
                <c:pt idx="79">
                  <c:v>9.2749218750000004</c:v>
                </c:pt>
                <c:pt idx="80">
                  <c:v>9.2863454861111112</c:v>
                </c:pt>
                <c:pt idx="81">
                  <c:v>9.2866753472222232</c:v>
                </c:pt>
                <c:pt idx="82">
                  <c:v>9.3153211805555571</c:v>
                </c:pt>
                <c:pt idx="83">
                  <c:v>9.3286545138888908</c:v>
                </c:pt>
                <c:pt idx="84">
                  <c:v>9.3252170138888903</c:v>
                </c:pt>
                <c:pt idx="85">
                  <c:v>9.3477170138888894</c:v>
                </c:pt>
                <c:pt idx="86">
                  <c:v>9.3405295138888889</c:v>
                </c:pt>
                <c:pt idx="87">
                  <c:v>9.3878211805555534</c:v>
                </c:pt>
                <c:pt idx="88">
                  <c:v>9.345737847222221</c:v>
                </c:pt>
                <c:pt idx="89">
                  <c:v>9.3491753472222197</c:v>
                </c:pt>
                <c:pt idx="90">
                  <c:v>9.3632378472222211</c:v>
                </c:pt>
                <c:pt idx="91">
                  <c:v>9.4141753472222227</c:v>
                </c:pt>
                <c:pt idx="92">
                  <c:v>9.482092013888888</c:v>
                </c:pt>
                <c:pt idx="93">
                  <c:v>9.5235503472222227</c:v>
                </c:pt>
                <c:pt idx="94">
                  <c:v>9.6117621527777803</c:v>
                </c:pt>
                <c:pt idx="95">
                  <c:v>9.6782204861111119</c:v>
                </c:pt>
                <c:pt idx="96">
                  <c:v>9.7731857638888897</c:v>
                </c:pt>
                <c:pt idx="97">
                  <c:v>9.8323524305555559</c:v>
                </c:pt>
                <c:pt idx="98">
                  <c:v>9.8898524305555569</c:v>
                </c:pt>
                <c:pt idx="99">
                  <c:v>9.9089409722222239</c:v>
                </c:pt>
                <c:pt idx="100">
                  <c:v>9.9221006944444454</c:v>
                </c:pt>
                <c:pt idx="101">
                  <c:v>9.9398958333333329</c:v>
                </c:pt>
                <c:pt idx="102">
                  <c:v>9.9755208333333343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B0B-4DAB-B7A3-CC30178662BC}"/>
            </c:ext>
          </c:extLst>
        </c:ser>
        <c:ser>
          <c:idx val="3"/>
          <c:order val="3"/>
          <c:spPr>
            <a:ln w="28800">
              <a:solidFill>
                <a:srgbClr val="99336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Sheet1!$A$770:$A$875</c:f>
              <c:strCache>
                <c:ptCount val="101"/>
                <c:pt idx="0">
                  <c:v>1920</c:v>
                </c:pt>
                <c:pt idx="5">
                  <c:v>1925</c:v>
                </c:pt>
                <c:pt idx="10">
                  <c:v>1930</c:v>
                </c:pt>
                <c:pt idx="15">
                  <c:v>1935</c:v>
                </c:pt>
                <c:pt idx="20">
                  <c:v>1940</c:v>
                </c:pt>
                <c:pt idx="25">
                  <c:v>1945</c:v>
                </c:pt>
                <c:pt idx="30">
                  <c:v>1950</c:v>
                </c:pt>
                <c:pt idx="35">
                  <c:v>1955</c:v>
                </c:pt>
                <c:pt idx="40">
                  <c:v>1960</c:v>
                </c:pt>
                <c:pt idx="45">
                  <c:v>1965</c:v>
                </c:pt>
                <c:pt idx="50">
                  <c:v>1970</c:v>
                </c:pt>
                <c:pt idx="55">
                  <c:v>1975</c:v>
                </c:pt>
                <c:pt idx="60">
                  <c:v>1980</c:v>
                </c:pt>
                <c:pt idx="65">
                  <c:v>1985</c:v>
                </c:pt>
                <c:pt idx="70">
                  <c:v>1990</c:v>
                </c:pt>
                <c:pt idx="75">
                  <c:v>1995</c:v>
                </c:pt>
                <c:pt idx="80">
                  <c:v>2000</c:v>
                </c:pt>
                <c:pt idx="85">
                  <c:v>2005</c:v>
                </c:pt>
                <c:pt idx="90">
                  <c:v>2010</c:v>
                </c:pt>
                <c:pt idx="92">
                  <c:v>``</c:v>
                </c:pt>
                <c:pt idx="95">
                  <c:v>2015</c:v>
                </c:pt>
                <c:pt idx="100">
                  <c:v>2020</c:v>
                </c:pt>
              </c:strCache>
            </c:strRef>
          </c:cat>
          <c:val>
            <c:numRef>
              <c:f>Sheet1!$F$770:$F$875</c:f>
              <c:numCache>
                <c:formatCode>0.0</c:formatCode>
                <c:ptCount val="106"/>
                <c:pt idx="12">
                  <c:v>9.2053728070175431</c:v>
                </c:pt>
                <c:pt idx="13">
                  <c:v>9.202510683760682</c:v>
                </c:pt>
                <c:pt idx="14">
                  <c:v>9.2180729166666655</c:v>
                </c:pt>
                <c:pt idx="15">
                  <c:v>9.2265752032520307</c:v>
                </c:pt>
                <c:pt idx="16">
                  <c:v>9.229960317460316</c:v>
                </c:pt>
                <c:pt idx="17">
                  <c:v>9.2372093023255797</c:v>
                </c:pt>
                <c:pt idx="18">
                  <c:v>9.2431344696969671</c:v>
                </c:pt>
                <c:pt idx="19">
                  <c:v>9.2525462962962948</c:v>
                </c:pt>
                <c:pt idx="20">
                  <c:v>9.2519474637681149</c:v>
                </c:pt>
                <c:pt idx="21">
                  <c:v>9.2487145390070911</c:v>
                </c:pt>
                <c:pt idx="22">
                  <c:v>9.2539496527777771</c:v>
                </c:pt>
                <c:pt idx="23">
                  <c:v>9.2421343537414966</c:v>
                </c:pt>
                <c:pt idx="24">
                  <c:v>9.2357499999999995</c:v>
                </c:pt>
                <c:pt idx="25">
                  <c:v>9.235708333333335</c:v>
                </c:pt>
                <c:pt idx="26">
                  <c:v>9.2456250000000004</c:v>
                </c:pt>
                <c:pt idx="27">
                  <c:v>9.2666666666666675</c:v>
                </c:pt>
                <c:pt idx="28">
                  <c:v>9.269208333333335</c:v>
                </c:pt>
                <c:pt idx="29">
                  <c:v>9.2715833333333357</c:v>
                </c:pt>
                <c:pt idx="30">
                  <c:v>9.286125000000002</c:v>
                </c:pt>
                <c:pt idx="31">
                  <c:v>9.3005000000000013</c:v>
                </c:pt>
                <c:pt idx="32">
                  <c:v>9.3135000000000012</c:v>
                </c:pt>
                <c:pt idx="33">
                  <c:v>9.319625000000002</c:v>
                </c:pt>
                <c:pt idx="34">
                  <c:v>9.3260000000000005</c:v>
                </c:pt>
                <c:pt idx="35">
                  <c:v>9.3397500000000022</c:v>
                </c:pt>
                <c:pt idx="36">
                  <c:v>9.3551666666666691</c:v>
                </c:pt>
                <c:pt idx="37">
                  <c:v>9.3588958333333352</c:v>
                </c:pt>
                <c:pt idx="38">
                  <c:v>9.3627500000000019</c:v>
                </c:pt>
                <c:pt idx="39">
                  <c:v>9.3794166666666676</c:v>
                </c:pt>
                <c:pt idx="40">
                  <c:v>9.3698750000000004</c:v>
                </c:pt>
                <c:pt idx="41">
                  <c:v>9.3774444444444445</c:v>
                </c:pt>
                <c:pt idx="42">
                  <c:v>9.3776527777777776</c:v>
                </c:pt>
                <c:pt idx="43">
                  <c:v>9.3805277777777789</c:v>
                </c:pt>
                <c:pt idx="44">
                  <c:v>9.3697777777777773</c:v>
                </c:pt>
                <c:pt idx="45">
                  <c:v>9.3625277777777764</c:v>
                </c:pt>
                <c:pt idx="46">
                  <c:v>9.3525138888888879</c:v>
                </c:pt>
                <c:pt idx="47">
                  <c:v>9.3477638888888883</c:v>
                </c:pt>
                <c:pt idx="48">
                  <c:v>9.3342152777777763</c:v>
                </c:pt>
                <c:pt idx="49">
                  <c:v>9.325701388888886</c:v>
                </c:pt>
                <c:pt idx="50">
                  <c:v>9.3220069444444409</c:v>
                </c:pt>
                <c:pt idx="51">
                  <c:v>9.3095347222222173</c:v>
                </c:pt>
                <c:pt idx="52">
                  <c:v>9.2974236111111068</c:v>
                </c:pt>
                <c:pt idx="53">
                  <c:v>0</c:v>
                </c:pt>
                <c:pt idx="54">
                  <c:v>9.3121041666666606</c:v>
                </c:pt>
                <c:pt idx="55">
                  <c:v>9.3195624999999946</c:v>
                </c:pt>
                <c:pt idx="56">
                  <c:v>9.3123958333333299</c:v>
                </c:pt>
                <c:pt idx="57">
                  <c:v>9.3132291666666625</c:v>
                </c:pt>
                <c:pt idx="58">
                  <c:v>9.2969791666666612</c:v>
                </c:pt>
                <c:pt idx="59">
                  <c:v>9.3002708333333288</c:v>
                </c:pt>
                <c:pt idx="60">
                  <c:v>9.298812499999995</c:v>
                </c:pt>
                <c:pt idx="61">
                  <c:v>9.3121458333333287</c:v>
                </c:pt>
                <c:pt idx="62">
                  <c:v>9.3065208333333302</c:v>
                </c:pt>
                <c:pt idx="63">
                  <c:v>9.309812499999996</c:v>
                </c:pt>
                <c:pt idx="64">
                  <c:v>9.2987291666666625</c:v>
                </c:pt>
                <c:pt idx="65">
                  <c:v>9.2960208333333281</c:v>
                </c:pt>
                <c:pt idx="66">
                  <c:v>9.2908958333333302</c:v>
                </c:pt>
                <c:pt idx="67">
                  <c:v>9.2807708333333299</c:v>
                </c:pt>
                <c:pt idx="68">
                  <c:v>9.294020833333331</c:v>
                </c:pt>
                <c:pt idx="69">
                  <c:v>9.2946874999999967</c:v>
                </c:pt>
                <c:pt idx="70">
                  <c:v>9.2992708333333294</c:v>
                </c:pt>
                <c:pt idx="71">
                  <c:v>9.2976874999999968</c:v>
                </c:pt>
                <c:pt idx="72">
                  <c:v>9.2847291666666631</c:v>
                </c:pt>
                <c:pt idx="73">
                  <c:v>9.3020208333333283</c:v>
                </c:pt>
                <c:pt idx="74">
                  <c:v>9.298027777777774</c:v>
                </c:pt>
                <c:pt idx="75">
                  <c:v>9.2904861111111092</c:v>
                </c:pt>
                <c:pt idx="76">
                  <c:v>9.2877499999999973</c:v>
                </c:pt>
                <c:pt idx="77">
                  <c:v>9.2813749999999988</c:v>
                </c:pt>
                <c:pt idx="78">
                  <c:v>9.2837083333333315</c:v>
                </c:pt>
                <c:pt idx="79">
                  <c:v>9.3046562499999972</c:v>
                </c:pt>
                <c:pt idx="80">
                  <c:v>9.3145173611111094</c:v>
                </c:pt>
                <c:pt idx="81">
                  <c:v>9.324607638888887</c:v>
                </c:pt>
                <c:pt idx="82">
                  <c:v>9.3390659722222207</c:v>
                </c:pt>
                <c:pt idx="83">
                  <c:v>9.346940972222221</c:v>
                </c:pt>
                <c:pt idx="84">
                  <c:v>9.3475243055555541</c:v>
                </c:pt>
                <c:pt idx="85">
                  <c:v>9.3603159722222227</c:v>
                </c:pt>
                <c:pt idx="86">
                  <c:v>9.3484409722222228</c:v>
                </c:pt>
                <c:pt idx="87">
                  <c:v>9.3686701388888896</c:v>
                </c:pt>
                <c:pt idx="88">
                  <c:v>9.3726909722222231</c:v>
                </c:pt>
                <c:pt idx="89">
                  <c:v>9.3750659722222238</c:v>
                </c:pt>
                <c:pt idx="90">
                  <c:v>9.3838159722222247</c:v>
                </c:pt>
                <c:pt idx="91">
                  <c:v>9.3849826388888911</c:v>
                </c:pt>
                <c:pt idx="92">
                  <c:v>9.3974826388888903</c:v>
                </c:pt>
                <c:pt idx="93">
                  <c:v>9.4191493055555569</c:v>
                </c:pt>
                <c:pt idx="94">
                  <c:v>9.4448159722222247</c:v>
                </c:pt>
                <c:pt idx="95">
                  <c:v>9.4598993055555578</c:v>
                </c:pt>
                <c:pt idx="96">
                  <c:v>9.4888576388888897</c:v>
                </c:pt>
                <c:pt idx="97">
                  <c:v>9.5086076388888916</c:v>
                </c:pt>
                <c:pt idx="98">
                  <c:v>9.5333645833333343</c:v>
                </c:pt>
                <c:pt idx="99">
                  <c:v>9.541114583333334</c:v>
                </c:pt>
                <c:pt idx="100">
                  <c:v>9.5511145833333355</c:v>
                </c:pt>
                <c:pt idx="101">
                  <c:v>9.5633923611111111</c:v>
                </c:pt>
                <c:pt idx="102">
                  <c:v>9.5861284722222226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B0B-4DAB-B7A3-CC3017866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61558460"/>
        <c:axId val="91343432"/>
      </c:lineChart>
      <c:catAx>
        <c:axId val="615584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1343432"/>
        <c:crosses val="autoZero"/>
        <c:auto val="1"/>
        <c:lblAlgn val="ctr"/>
        <c:lblOffset val="100"/>
        <c:noMultiLvlLbl val="0"/>
      </c:catAx>
      <c:valAx>
        <c:axId val="91343432"/>
        <c:scaling>
          <c:orientation val="minMax"/>
          <c:max val="10.5"/>
          <c:min val="8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155846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MINIMUM MAXIMUMS AND TRENDLINE
UPPER 50% OF TASMANIAN MAXIMUMS SITES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Sheet1!$A$551:$A$672</c:f>
              <c:numCache>
                <c:formatCode>General</c:formatCode>
                <c:ptCount val="122"/>
                <c:pt idx="4">
                  <c:v>1905</c:v>
                </c:pt>
                <c:pt idx="9">
                  <c:v>1910</c:v>
                </c:pt>
                <c:pt idx="14">
                  <c:v>1915</c:v>
                </c:pt>
                <c:pt idx="19">
                  <c:v>1920</c:v>
                </c:pt>
                <c:pt idx="24">
                  <c:v>1925</c:v>
                </c:pt>
                <c:pt idx="29">
                  <c:v>1930</c:v>
                </c:pt>
                <c:pt idx="34">
                  <c:v>1935</c:v>
                </c:pt>
                <c:pt idx="39">
                  <c:v>1940</c:v>
                </c:pt>
                <c:pt idx="44">
                  <c:v>1945</c:v>
                </c:pt>
                <c:pt idx="49">
                  <c:v>1950</c:v>
                </c:pt>
                <c:pt idx="54">
                  <c:v>1955</c:v>
                </c:pt>
                <c:pt idx="59">
                  <c:v>1960</c:v>
                </c:pt>
                <c:pt idx="64">
                  <c:v>1965</c:v>
                </c:pt>
                <c:pt idx="69">
                  <c:v>1970</c:v>
                </c:pt>
                <c:pt idx="74">
                  <c:v>1975</c:v>
                </c:pt>
                <c:pt idx="79">
                  <c:v>1980</c:v>
                </c:pt>
                <c:pt idx="84">
                  <c:v>1985</c:v>
                </c:pt>
                <c:pt idx="89">
                  <c:v>1990</c:v>
                </c:pt>
                <c:pt idx="94">
                  <c:v>1995</c:v>
                </c:pt>
                <c:pt idx="99">
                  <c:v>2000</c:v>
                </c:pt>
                <c:pt idx="104">
                  <c:v>2005</c:v>
                </c:pt>
                <c:pt idx="109">
                  <c:v>2010</c:v>
                </c:pt>
                <c:pt idx="114">
                  <c:v>2015</c:v>
                </c:pt>
                <c:pt idx="119">
                  <c:v>2020</c:v>
                </c:pt>
              </c:numCache>
            </c:numRef>
          </c:cat>
          <c:val>
            <c:numRef>
              <c:f>Sheet1!$I$551:$I$672</c:f>
              <c:numCache>
                <c:formatCode>0.0</c:formatCode>
                <c:ptCount val="122"/>
                <c:pt idx="0">
                  <c:v>10.7</c:v>
                </c:pt>
                <c:pt idx="1">
                  <c:v>11.7</c:v>
                </c:pt>
                <c:pt idx="2">
                  <c:v>10.8</c:v>
                </c:pt>
                <c:pt idx="3">
                  <c:v>11.5</c:v>
                </c:pt>
                <c:pt idx="4">
                  <c:v>10.8</c:v>
                </c:pt>
                <c:pt idx="5">
                  <c:v>11.1</c:v>
                </c:pt>
                <c:pt idx="6">
                  <c:v>11</c:v>
                </c:pt>
                <c:pt idx="7">
                  <c:v>10.9</c:v>
                </c:pt>
                <c:pt idx="8">
                  <c:v>11.2</c:v>
                </c:pt>
                <c:pt idx="9">
                  <c:v>11.2</c:v>
                </c:pt>
                <c:pt idx="10">
                  <c:v>10.9</c:v>
                </c:pt>
                <c:pt idx="11">
                  <c:v>11.2</c:v>
                </c:pt>
                <c:pt idx="12">
                  <c:v>11.6</c:v>
                </c:pt>
                <c:pt idx="13">
                  <c:v>11.5</c:v>
                </c:pt>
                <c:pt idx="14">
                  <c:v>11.3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11.1</c:v>
                </c:pt>
                <c:pt idx="19">
                  <c:v>11.9</c:v>
                </c:pt>
                <c:pt idx="20">
                  <c:v>11.6</c:v>
                </c:pt>
                <c:pt idx="21">
                  <c:v>12</c:v>
                </c:pt>
                <c:pt idx="22">
                  <c:v>10.9</c:v>
                </c:pt>
                <c:pt idx="23">
                  <c:v>10.8</c:v>
                </c:pt>
                <c:pt idx="24">
                  <c:v>10.5</c:v>
                </c:pt>
                <c:pt idx="25">
                  <c:v>11.5</c:v>
                </c:pt>
                <c:pt idx="26">
                  <c:v>10.1</c:v>
                </c:pt>
                <c:pt idx="27">
                  <c:v>11.6</c:v>
                </c:pt>
                <c:pt idx="28">
                  <c:v>9.9</c:v>
                </c:pt>
                <c:pt idx="29">
                  <c:v>11.4</c:v>
                </c:pt>
                <c:pt idx="30">
                  <c:v>10</c:v>
                </c:pt>
                <c:pt idx="31">
                  <c:v>10.9</c:v>
                </c:pt>
                <c:pt idx="32">
                  <c:v>10.6</c:v>
                </c:pt>
                <c:pt idx="33">
                  <c:v>10.7</c:v>
                </c:pt>
                <c:pt idx="34">
                  <c:v>11.3</c:v>
                </c:pt>
                <c:pt idx="35">
                  <c:v>10.7</c:v>
                </c:pt>
                <c:pt idx="36">
                  <c:v>10</c:v>
                </c:pt>
                <c:pt idx="37">
                  <c:v>10.8</c:v>
                </c:pt>
                <c:pt idx="38">
                  <c:v>10.5</c:v>
                </c:pt>
                <c:pt idx="39">
                  <c:v>11.2</c:v>
                </c:pt>
                <c:pt idx="40">
                  <c:v>10.5</c:v>
                </c:pt>
                <c:pt idx="41">
                  <c:v>10.7</c:v>
                </c:pt>
                <c:pt idx="42">
                  <c:v>10</c:v>
                </c:pt>
                <c:pt idx="43">
                  <c:v>10.7</c:v>
                </c:pt>
                <c:pt idx="44">
                  <c:v>10.4</c:v>
                </c:pt>
                <c:pt idx="45">
                  <c:v>9.6</c:v>
                </c:pt>
                <c:pt idx="46">
                  <c:v>10.7</c:v>
                </c:pt>
                <c:pt idx="47">
                  <c:v>10.199999999999999</c:v>
                </c:pt>
                <c:pt idx="48">
                  <c:v>10.5</c:v>
                </c:pt>
                <c:pt idx="49">
                  <c:v>10.8</c:v>
                </c:pt>
                <c:pt idx="50">
                  <c:v>10.5</c:v>
                </c:pt>
                <c:pt idx="51">
                  <c:v>10.9</c:v>
                </c:pt>
                <c:pt idx="52">
                  <c:v>10</c:v>
                </c:pt>
                <c:pt idx="53">
                  <c:v>10.7</c:v>
                </c:pt>
                <c:pt idx="54">
                  <c:v>10.7</c:v>
                </c:pt>
                <c:pt idx="55">
                  <c:v>10.6</c:v>
                </c:pt>
                <c:pt idx="56">
                  <c:v>10.8</c:v>
                </c:pt>
                <c:pt idx="57">
                  <c:v>9.9</c:v>
                </c:pt>
                <c:pt idx="58">
                  <c:v>11.3</c:v>
                </c:pt>
                <c:pt idx="59">
                  <c:v>10.6</c:v>
                </c:pt>
                <c:pt idx="60">
                  <c:v>10.6</c:v>
                </c:pt>
                <c:pt idx="61">
                  <c:v>11</c:v>
                </c:pt>
                <c:pt idx="62">
                  <c:v>10.3</c:v>
                </c:pt>
                <c:pt idx="63">
                  <c:v>10.199999999999999</c:v>
                </c:pt>
                <c:pt idx="64">
                  <c:v>11.1</c:v>
                </c:pt>
                <c:pt idx="65">
                  <c:v>10.9</c:v>
                </c:pt>
                <c:pt idx="66">
                  <c:v>11.8</c:v>
                </c:pt>
                <c:pt idx="67">
                  <c:v>11</c:v>
                </c:pt>
                <c:pt idx="68">
                  <c:v>11.3</c:v>
                </c:pt>
                <c:pt idx="69">
                  <c:v>11</c:v>
                </c:pt>
                <c:pt idx="70">
                  <c:v>11.4</c:v>
                </c:pt>
                <c:pt idx="71">
                  <c:v>11.1</c:v>
                </c:pt>
                <c:pt idx="72">
                  <c:v>10.8</c:v>
                </c:pt>
                <c:pt idx="73">
                  <c:v>10.9</c:v>
                </c:pt>
                <c:pt idx="74">
                  <c:v>11.3</c:v>
                </c:pt>
                <c:pt idx="75">
                  <c:v>10.3</c:v>
                </c:pt>
                <c:pt idx="76">
                  <c:v>10.9</c:v>
                </c:pt>
                <c:pt idx="77">
                  <c:v>10.5</c:v>
                </c:pt>
                <c:pt idx="78">
                  <c:v>11.5</c:v>
                </c:pt>
                <c:pt idx="79">
                  <c:v>11.3</c:v>
                </c:pt>
                <c:pt idx="80">
                  <c:v>10.9</c:v>
                </c:pt>
                <c:pt idx="81">
                  <c:v>10.7</c:v>
                </c:pt>
                <c:pt idx="82">
                  <c:v>10.8</c:v>
                </c:pt>
                <c:pt idx="83">
                  <c:v>11</c:v>
                </c:pt>
                <c:pt idx="84">
                  <c:v>11.4</c:v>
                </c:pt>
                <c:pt idx="85">
                  <c:v>10.9</c:v>
                </c:pt>
                <c:pt idx="86">
                  <c:v>11.3</c:v>
                </c:pt>
                <c:pt idx="87">
                  <c:v>12.6</c:v>
                </c:pt>
                <c:pt idx="88">
                  <c:v>11.4</c:v>
                </c:pt>
                <c:pt idx="89">
                  <c:v>11</c:v>
                </c:pt>
                <c:pt idx="90">
                  <c:v>11.3</c:v>
                </c:pt>
                <c:pt idx="91">
                  <c:v>10.8</c:v>
                </c:pt>
                <c:pt idx="92">
                  <c:v>11.8</c:v>
                </c:pt>
                <c:pt idx="93">
                  <c:v>11</c:v>
                </c:pt>
                <c:pt idx="94">
                  <c:v>10.199999999999999</c:v>
                </c:pt>
                <c:pt idx="95">
                  <c:v>11.3</c:v>
                </c:pt>
                <c:pt idx="96">
                  <c:v>11.5</c:v>
                </c:pt>
                <c:pt idx="97">
                  <c:v>11.7</c:v>
                </c:pt>
                <c:pt idx="98">
                  <c:v>11.733333333333334</c:v>
                </c:pt>
                <c:pt idx="99">
                  <c:v>12.5</c:v>
                </c:pt>
                <c:pt idx="100">
                  <c:v>12.4</c:v>
                </c:pt>
                <c:pt idx="101">
                  <c:v>12.9</c:v>
                </c:pt>
                <c:pt idx="102">
                  <c:v>11.9</c:v>
                </c:pt>
                <c:pt idx="103">
                  <c:v>11.3</c:v>
                </c:pt>
                <c:pt idx="104">
                  <c:v>12.6</c:v>
                </c:pt>
                <c:pt idx="105">
                  <c:v>11.6</c:v>
                </c:pt>
                <c:pt idx="106">
                  <c:v>11.2</c:v>
                </c:pt>
                <c:pt idx="107">
                  <c:v>11.3</c:v>
                </c:pt>
                <c:pt idx="108">
                  <c:v>11.6</c:v>
                </c:pt>
                <c:pt idx="109">
                  <c:v>12.4</c:v>
                </c:pt>
                <c:pt idx="110">
                  <c:v>11.3</c:v>
                </c:pt>
                <c:pt idx="111">
                  <c:v>11.9</c:v>
                </c:pt>
                <c:pt idx="112">
                  <c:v>12.6</c:v>
                </c:pt>
                <c:pt idx="113">
                  <c:v>12.8</c:v>
                </c:pt>
                <c:pt idx="114">
                  <c:v>11.5</c:v>
                </c:pt>
                <c:pt idx="115">
                  <c:v>12.2</c:v>
                </c:pt>
                <c:pt idx="116">
                  <c:v>11.4</c:v>
                </c:pt>
                <c:pt idx="117">
                  <c:v>12.5</c:v>
                </c:pt>
                <c:pt idx="118">
                  <c:v>12.3</c:v>
                </c:pt>
                <c:pt idx="119">
                  <c:v>11.9</c:v>
                </c:pt>
                <c:pt idx="120">
                  <c:v>12.6</c:v>
                </c:pt>
                <c:pt idx="121">
                  <c:v>11.8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87D-40F1-985C-EE088B9BA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2447248"/>
        <c:axId val="7211907"/>
      </c:lineChart>
      <c:catAx>
        <c:axId val="82447248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211907"/>
        <c:crosses val="autoZero"/>
        <c:auto val="1"/>
        <c:lblAlgn val="ctr"/>
        <c:lblOffset val="100"/>
        <c:noMultiLvlLbl val="0"/>
      </c:catAx>
      <c:valAx>
        <c:axId val="7211907"/>
        <c:scaling>
          <c:orientation val="minMax"/>
          <c:max val="13"/>
          <c:min val="9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244724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zero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MINIMUM MINIMUMS AND TRENDLINE
UPPER 50% OF TASMANIAN MINIMUMS SITES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Sheet1!$A$745:$A$875</c:f>
              <c:strCache>
                <c:ptCount val="126"/>
                <c:pt idx="0">
                  <c:v>1895</c:v>
                </c:pt>
                <c:pt idx="5">
                  <c:v>1900</c:v>
                </c:pt>
                <c:pt idx="10">
                  <c:v>1905</c:v>
                </c:pt>
                <c:pt idx="15">
                  <c:v>1910</c:v>
                </c:pt>
                <c:pt idx="20">
                  <c:v>1915</c:v>
                </c:pt>
                <c:pt idx="25">
                  <c:v>1920</c:v>
                </c:pt>
                <c:pt idx="30">
                  <c:v>1925</c:v>
                </c:pt>
                <c:pt idx="35">
                  <c:v>1930</c:v>
                </c:pt>
                <c:pt idx="40">
                  <c:v>1935</c:v>
                </c:pt>
                <c:pt idx="45">
                  <c:v>1940</c:v>
                </c:pt>
                <c:pt idx="50">
                  <c:v>1945</c:v>
                </c:pt>
                <c:pt idx="55">
                  <c:v>1950</c:v>
                </c:pt>
                <c:pt idx="60">
                  <c:v>1955</c:v>
                </c:pt>
                <c:pt idx="65">
                  <c:v>1960</c:v>
                </c:pt>
                <c:pt idx="70">
                  <c:v>1965</c:v>
                </c:pt>
                <c:pt idx="75">
                  <c:v>1970</c:v>
                </c:pt>
                <c:pt idx="80">
                  <c:v>1975</c:v>
                </c:pt>
                <c:pt idx="85">
                  <c:v>1980</c:v>
                </c:pt>
                <c:pt idx="90">
                  <c:v>1985</c:v>
                </c:pt>
                <c:pt idx="95">
                  <c:v>1990</c:v>
                </c:pt>
                <c:pt idx="100">
                  <c:v>1995</c:v>
                </c:pt>
                <c:pt idx="105">
                  <c:v>2000</c:v>
                </c:pt>
                <c:pt idx="110">
                  <c:v>2005</c:v>
                </c:pt>
                <c:pt idx="115">
                  <c:v>2010</c:v>
                </c:pt>
                <c:pt idx="117">
                  <c:v>``</c:v>
                </c:pt>
                <c:pt idx="120">
                  <c:v>2015</c:v>
                </c:pt>
                <c:pt idx="125">
                  <c:v>2020</c:v>
                </c:pt>
              </c:strCache>
            </c:strRef>
          </c:cat>
          <c:val>
            <c:numRef>
              <c:f>Sheet1!$I$745:$I$875</c:f>
              <c:numCache>
                <c:formatCode>0.0</c:formatCode>
                <c:ptCount val="131"/>
                <c:pt idx="0">
                  <c:v>3.4</c:v>
                </c:pt>
                <c:pt idx="1">
                  <c:v>3.2</c:v>
                </c:pt>
                <c:pt idx="2">
                  <c:v>3.9</c:v>
                </c:pt>
                <c:pt idx="3">
                  <c:v>5.6</c:v>
                </c:pt>
                <c:pt idx="4">
                  <c:v>3</c:v>
                </c:pt>
                <c:pt idx="5">
                  <c:v>4.8</c:v>
                </c:pt>
                <c:pt idx="6">
                  <c:v>3.8</c:v>
                </c:pt>
                <c:pt idx="7">
                  <c:v>3.7</c:v>
                </c:pt>
                <c:pt idx="8">
                  <c:v>4.4000000000000004</c:v>
                </c:pt>
                <c:pt idx="9">
                  <c:v>4.7</c:v>
                </c:pt>
                <c:pt idx="10">
                  <c:v>5</c:v>
                </c:pt>
                <c:pt idx="11">
                  <c:v>5.2</c:v>
                </c:pt>
                <c:pt idx="12">
                  <c:v>4.8</c:v>
                </c:pt>
                <c:pt idx="13">
                  <c:v>3.8</c:v>
                </c:pt>
                <c:pt idx="14">
                  <c:v>4.7</c:v>
                </c:pt>
                <c:pt idx="15">
                  <c:v>5</c:v>
                </c:pt>
                <c:pt idx="16">
                  <c:v>4.9000000000000004</c:v>
                </c:pt>
                <c:pt idx="17">
                  <c:v>5.2</c:v>
                </c:pt>
                <c:pt idx="18">
                  <c:v>4.8</c:v>
                </c:pt>
                <c:pt idx="19">
                  <c:v>5.7</c:v>
                </c:pt>
                <c:pt idx="20">
                  <c:v>6.3</c:v>
                </c:pt>
                <c:pt idx="21">
                  <c:v>5.8</c:v>
                </c:pt>
                <c:pt idx="22">
                  <c:v>6.3</c:v>
                </c:pt>
                <c:pt idx="23">
                  <c:v>6</c:v>
                </c:pt>
                <c:pt idx="24">
                  <c:v>5.8</c:v>
                </c:pt>
                <c:pt idx="25">
                  <c:v>6.9</c:v>
                </c:pt>
                <c:pt idx="26">
                  <c:v>6</c:v>
                </c:pt>
                <c:pt idx="27">
                  <c:v>5.9</c:v>
                </c:pt>
                <c:pt idx="28">
                  <c:v>6.6</c:v>
                </c:pt>
                <c:pt idx="29">
                  <c:v>5.6</c:v>
                </c:pt>
                <c:pt idx="30">
                  <c:v>4.8</c:v>
                </c:pt>
                <c:pt idx="31">
                  <c:v>5.9</c:v>
                </c:pt>
                <c:pt idx="32">
                  <c:v>4.8</c:v>
                </c:pt>
                <c:pt idx="33">
                  <c:v>5.0999999999999996</c:v>
                </c:pt>
                <c:pt idx="34">
                  <c:v>4.9000000000000004</c:v>
                </c:pt>
                <c:pt idx="35">
                  <c:v>5.8</c:v>
                </c:pt>
                <c:pt idx="36">
                  <c:v>5.4</c:v>
                </c:pt>
                <c:pt idx="37">
                  <c:v>5.5</c:v>
                </c:pt>
                <c:pt idx="38">
                  <c:v>5.2</c:v>
                </c:pt>
                <c:pt idx="39">
                  <c:v>5.5</c:v>
                </c:pt>
                <c:pt idx="40">
                  <c:v>6.1</c:v>
                </c:pt>
                <c:pt idx="41">
                  <c:v>5.5</c:v>
                </c:pt>
                <c:pt idx="42">
                  <c:v>4.5999999999999996</c:v>
                </c:pt>
                <c:pt idx="43">
                  <c:v>3.2</c:v>
                </c:pt>
                <c:pt idx="44">
                  <c:v>5.3</c:v>
                </c:pt>
                <c:pt idx="45">
                  <c:v>6.3</c:v>
                </c:pt>
                <c:pt idx="46">
                  <c:v>5.4</c:v>
                </c:pt>
                <c:pt idx="47">
                  <c:v>5.8</c:v>
                </c:pt>
                <c:pt idx="48">
                  <c:v>4.5999999999999996</c:v>
                </c:pt>
                <c:pt idx="49">
                  <c:v>4.9000000000000004</c:v>
                </c:pt>
                <c:pt idx="50">
                  <c:v>4.8</c:v>
                </c:pt>
                <c:pt idx="51">
                  <c:v>4.5999999999999996</c:v>
                </c:pt>
                <c:pt idx="52">
                  <c:v>5.7</c:v>
                </c:pt>
                <c:pt idx="53">
                  <c:v>5.3</c:v>
                </c:pt>
                <c:pt idx="54">
                  <c:v>5.3</c:v>
                </c:pt>
                <c:pt idx="55">
                  <c:v>5.0999999999999996</c:v>
                </c:pt>
                <c:pt idx="56">
                  <c:v>4.9000000000000004</c:v>
                </c:pt>
                <c:pt idx="57">
                  <c:v>5.2</c:v>
                </c:pt>
                <c:pt idx="58">
                  <c:v>4.8</c:v>
                </c:pt>
                <c:pt idx="59">
                  <c:v>5.0999999999999996</c:v>
                </c:pt>
                <c:pt idx="60">
                  <c:v>5.4</c:v>
                </c:pt>
                <c:pt idx="61">
                  <c:v>5.0999999999999996</c:v>
                </c:pt>
                <c:pt idx="62">
                  <c:v>5.0999999999999996</c:v>
                </c:pt>
                <c:pt idx="63">
                  <c:v>4.5999999999999996</c:v>
                </c:pt>
                <c:pt idx="64">
                  <c:v>5.4</c:v>
                </c:pt>
                <c:pt idx="65">
                  <c:v>5.0999999999999996</c:v>
                </c:pt>
                <c:pt idx="66">
                  <c:v>5.8</c:v>
                </c:pt>
                <c:pt idx="67">
                  <c:v>5.2</c:v>
                </c:pt>
                <c:pt idx="68">
                  <c:v>5.5</c:v>
                </c:pt>
                <c:pt idx="69">
                  <c:v>5.5</c:v>
                </c:pt>
                <c:pt idx="70">
                  <c:v>4.9000000000000004</c:v>
                </c:pt>
                <c:pt idx="71">
                  <c:v>4.5</c:v>
                </c:pt>
                <c:pt idx="72">
                  <c:v>5.4</c:v>
                </c:pt>
                <c:pt idx="73">
                  <c:v>4.9000000000000004</c:v>
                </c:pt>
                <c:pt idx="74">
                  <c:v>5.9</c:v>
                </c:pt>
                <c:pt idx="75">
                  <c:v>5.3</c:v>
                </c:pt>
                <c:pt idx="76">
                  <c:v>4.5999999999999996</c:v>
                </c:pt>
                <c:pt idx="77">
                  <c:v>4.4000000000000004</c:v>
                </c:pt>
                <c:pt idx="78">
                  <c:v>3.6</c:v>
                </c:pt>
                <c:pt idx="79">
                  <c:v>3.6</c:v>
                </c:pt>
                <c:pt idx="80">
                  <c:v>5.2</c:v>
                </c:pt>
                <c:pt idx="81">
                  <c:v>3.5</c:v>
                </c:pt>
                <c:pt idx="82">
                  <c:v>4.4000000000000004</c:v>
                </c:pt>
                <c:pt idx="83">
                  <c:v>2.9</c:v>
                </c:pt>
                <c:pt idx="84">
                  <c:v>4.9000000000000004</c:v>
                </c:pt>
                <c:pt idx="85">
                  <c:v>5.2</c:v>
                </c:pt>
                <c:pt idx="86">
                  <c:v>4.8</c:v>
                </c:pt>
                <c:pt idx="87">
                  <c:v>3.7</c:v>
                </c:pt>
                <c:pt idx="88">
                  <c:v>4.5999999999999996</c:v>
                </c:pt>
                <c:pt idx="89">
                  <c:v>3.6</c:v>
                </c:pt>
                <c:pt idx="90">
                  <c:v>5</c:v>
                </c:pt>
                <c:pt idx="91">
                  <c:v>4.4000000000000004</c:v>
                </c:pt>
                <c:pt idx="92">
                  <c:v>4.0999999999999996</c:v>
                </c:pt>
                <c:pt idx="93">
                  <c:v>6.5</c:v>
                </c:pt>
                <c:pt idx="94">
                  <c:v>3.4</c:v>
                </c:pt>
                <c:pt idx="95">
                  <c:v>3.6</c:v>
                </c:pt>
                <c:pt idx="96">
                  <c:v>5.0999999999999996</c:v>
                </c:pt>
                <c:pt idx="97">
                  <c:v>3.7</c:v>
                </c:pt>
                <c:pt idx="98">
                  <c:v>5.7</c:v>
                </c:pt>
                <c:pt idx="99">
                  <c:v>4.5999999999999996</c:v>
                </c:pt>
                <c:pt idx="100">
                  <c:v>3.7</c:v>
                </c:pt>
                <c:pt idx="101">
                  <c:v>4</c:v>
                </c:pt>
                <c:pt idx="102">
                  <c:v>4.9000000000000004</c:v>
                </c:pt>
                <c:pt idx="103">
                  <c:v>3.4</c:v>
                </c:pt>
                <c:pt idx="104">
                  <c:v>4.3</c:v>
                </c:pt>
                <c:pt idx="105">
                  <c:v>4.8999999999999995</c:v>
                </c:pt>
                <c:pt idx="106">
                  <c:v>5.5999999999999988</c:v>
                </c:pt>
                <c:pt idx="107">
                  <c:v>6</c:v>
                </c:pt>
                <c:pt idx="108">
                  <c:v>4.8</c:v>
                </c:pt>
                <c:pt idx="109">
                  <c:v>4.9000000000000004</c:v>
                </c:pt>
                <c:pt idx="110">
                  <c:v>5.9</c:v>
                </c:pt>
                <c:pt idx="111">
                  <c:v>4.4000000000000004</c:v>
                </c:pt>
                <c:pt idx="112">
                  <c:v>2.8</c:v>
                </c:pt>
                <c:pt idx="113">
                  <c:v>3.9</c:v>
                </c:pt>
                <c:pt idx="114">
                  <c:v>5.4</c:v>
                </c:pt>
                <c:pt idx="115">
                  <c:v>5.2</c:v>
                </c:pt>
                <c:pt idx="116">
                  <c:v>5.6</c:v>
                </c:pt>
                <c:pt idx="117">
                  <c:v>6.2</c:v>
                </c:pt>
                <c:pt idx="118">
                  <c:v>6.4</c:v>
                </c:pt>
                <c:pt idx="119">
                  <c:v>6.8</c:v>
                </c:pt>
                <c:pt idx="120">
                  <c:v>4.9000000000000004</c:v>
                </c:pt>
                <c:pt idx="121">
                  <c:v>6.6</c:v>
                </c:pt>
                <c:pt idx="122">
                  <c:v>5.8</c:v>
                </c:pt>
                <c:pt idx="123">
                  <c:v>6.3</c:v>
                </c:pt>
                <c:pt idx="124">
                  <c:v>5.9</c:v>
                </c:pt>
                <c:pt idx="125">
                  <c:v>6.2</c:v>
                </c:pt>
                <c:pt idx="126">
                  <c:v>6.9</c:v>
                </c:pt>
                <c:pt idx="127">
                  <c:v>5.8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2A6-4580-BE3A-71F440F46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5705183"/>
        <c:axId val="70914897"/>
      </c:lineChart>
      <c:catAx>
        <c:axId val="85705183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0914897"/>
        <c:crossesAt val="-1"/>
        <c:auto val="1"/>
        <c:lblAlgn val="ctr"/>
        <c:lblOffset val="100"/>
        <c:noMultiLvlLbl val="0"/>
      </c:catAx>
      <c:valAx>
        <c:axId val="70914897"/>
        <c:scaling>
          <c:orientation val="minMax"/>
          <c:max val="7"/>
          <c:min val="2.8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5705183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MEDIAN MAXIMUMS AND TRENDLINE
UPPER 50% OF TASMANIAN MAXIMUMS SITES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Sheet1!$A$545:$A$672</c:f>
              <c:numCache>
                <c:formatCode>General</c:formatCode>
                <c:ptCount val="128"/>
                <c:pt idx="0">
                  <c:v>1895</c:v>
                </c:pt>
                <c:pt idx="5">
                  <c:v>1900</c:v>
                </c:pt>
                <c:pt idx="10">
                  <c:v>1905</c:v>
                </c:pt>
                <c:pt idx="15">
                  <c:v>1910</c:v>
                </c:pt>
                <c:pt idx="20">
                  <c:v>1915</c:v>
                </c:pt>
                <c:pt idx="25">
                  <c:v>1920</c:v>
                </c:pt>
                <c:pt idx="30">
                  <c:v>1925</c:v>
                </c:pt>
                <c:pt idx="35">
                  <c:v>1930</c:v>
                </c:pt>
                <c:pt idx="40">
                  <c:v>1935</c:v>
                </c:pt>
                <c:pt idx="45">
                  <c:v>1940</c:v>
                </c:pt>
                <c:pt idx="50">
                  <c:v>1945</c:v>
                </c:pt>
                <c:pt idx="55">
                  <c:v>1950</c:v>
                </c:pt>
                <c:pt idx="60">
                  <c:v>1955</c:v>
                </c:pt>
                <c:pt idx="65">
                  <c:v>1960</c:v>
                </c:pt>
                <c:pt idx="70">
                  <c:v>1965</c:v>
                </c:pt>
                <c:pt idx="75">
                  <c:v>1970</c:v>
                </c:pt>
                <c:pt idx="80">
                  <c:v>1975</c:v>
                </c:pt>
                <c:pt idx="85">
                  <c:v>1980</c:v>
                </c:pt>
                <c:pt idx="90">
                  <c:v>1985</c:v>
                </c:pt>
                <c:pt idx="95">
                  <c:v>1990</c:v>
                </c:pt>
                <c:pt idx="100">
                  <c:v>1995</c:v>
                </c:pt>
                <c:pt idx="105">
                  <c:v>2000</c:v>
                </c:pt>
                <c:pt idx="110">
                  <c:v>2005</c:v>
                </c:pt>
                <c:pt idx="115">
                  <c:v>2010</c:v>
                </c:pt>
                <c:pt idx="120">
                  <c:v>2015</c:v>
                </c:pt>
                <c:pt idx="125">
                  <c:v>2020</c:v>
                </c:pt>
              </c:numCache>
            </c:numRef>
          </c:cat>
          <c:val>
            <c:numRef>
              <c:f>Sheet1!$H$545:$H$672</c:f>
              <c:numCache>
                <c:formatCode>0.0</c:formatCode>
                <c:ptCount val="128"/>
                <c:pt idx="0">
                  <c:v>16.25</c:v>
                </c:pt>
                <c:pt idx="1">
                  <c:v>15.399999999999999</c:v>
                </c:pt>
                <c:pt idx="2">
                  <c:v>14.95</c:v>
                </c:pt>
                <c:pt idx="3">
                  <c:v>15.65</c:v>
                </c:pt>
                <c:pt idx="4">
                  <c:v>15.5</c:v>
                </c:pt>
                <c:pt idx="5">
                  <c:v>13.8</c:v>
                </c:pt>
                <c:pt idx="6">
                  <c:v>14.55</c:v>
                </c:pt>
                <c:pt idx="7">
                  <c:v>15.2</c:v>
                </c:pt>
                <c:pt idx="8">
                  <c:v>16</c:v>
                </c:pt>
                <c:pt idx="9">
                  <c:v>14.6</c:v>
                </c:pt>
                <c:pt idx="10">
                  <c:v>14.65</c:v>
                </c:pt>
                <c:pt idx="11">
                  <c:v>14.05</c:v>
                </c:pt>
                <c:pt idx="12">
                  <c:v>14.25</c:v>
                </c:pt>
                <c:pt idx="13">
                  <c:v>15.6</c:v>
                </c:pt>
                <c:pt idx="14">
                  <c:v>14.45</c:v>
                </c:pt>
                <c:pt idx="15">
                  <c:v>15.55</c:v>
                </c:pt>
                <c:pt idx="16">
                  <c:v>15.350000000000001</c:v>
                </c:pt>
                <c:pt idx="17">
                  <c:v>15.8</c:v>
                </c:pt>
                <c:pt idx="18">
                  <c:v>15.15</c:v>
                </c:pt>
                <c:pt idx="19">
                  <c:v>15.850000000000001</c:v>
                </c:pt>
                <c:pt idx="20">
                  <c:v>15.15</c:v>
                </c:pt>
                <c:pt idx="21">
                  <c:v>15.5</c:v>
                </c:pt>
                <c:pt idx="22">
                  <c:v>15.35</c:v>
                </c:pt>
                <c:pt idx="23">
                  <c:v>15.8</c:v>
                </c:pt>
                <c:pt idx="24">
                  <c:v>16.3</c:v>
                </c:pt>
                <c:pt idx="25">
                  <c:v>15.3</c:v>
                </c:pt>
                <c:pt idx="26">
                  <c:v>16.100000000000001</c:v>
                </c:pt>
                <c:pt idx="27">
                  <c:v>15.700000000000001</c:v>
                </c:pt>
                <c:pt idx="28">
                  <c:v>15.05</c:v>
                </c:pt>
                <c:pt idx="29">
                  <c:v>15.05</c:v>
                </c:pt>
                <c:pt idx="30">
                  <c:v>14.7</c:v>
                </c:pt>
                <c:pt idx="31">
                  <c:v>15.3</c:v>
                </c:pt>
                <c:pt idx="32">
                  <c:v>14.55</c:v>
                </c:pt>
                <c:pt idx="33">
                  <c:v>15.1</c:v>
                </c:pt>
                <c:pt idx="34">
                  <c:v>14.85</c:v>
                </c:pt>
                <c:pt idx="35">
                  <c:v>15.3</c:v>
                </c:pt>
                <c:pt idx="36">
                  <c:v>14.7</c:v>
                </c:pt>
                <c:pt idx="37">
                  <c:v>15.1</c:v>
                </c:pt>
                <c:pt idx="38">
                  <c:v>15</c:v>
                </c:pt>
                <c:pt idx="39">
                  <c:v>15.75</c:v>
                </c:pt>
                <c:pt idx="40">
                  <c:v>15.45</c:v>
                </c:pt>
                <c:pt idx="41">
                  <c:v>14.9</c:v>
                </c:pt>
                <c:pt idx="42">
                  <c:v>15.8</c:v>
                </c:pt>
                <c:pt idx="43">
                  <c:v>16.100000000000001</c:v>
                </c:pt>
                <c:pt idx="44">
                  <c:v>15.9</c:v>
                </c:pt>
                <c:pt idx="45">
                  <c:v>14.850000000000001</c:v>
                </c:pt>
                <c:pt idx="46">
                  <c:v>15.149999999999999</c:v>
                </c:pt>
                <c:pt idx="47">
                  <c:v>15</c:v>
                </c:pt>
                <c:pt idx="48">
                  <c:v>14.600000000000001</c:v>
                </c:pt>
                <c:pt idx="49">
                  <c:v>14.3</c:v>
                </c:pt>
                <c:pt idx="50">
                  <c:v>14.3</c:v>
                </c:pt>
                <c:pt idx="51">
                  <c:v>14.15</c:v>
                </c:pt>
                <c:pt idx="52">
                  <c:v>15.4</c:v>
                </c:pt>
                <c:pt idx="53">
                  <c:v>14.6</c:v>
                </c:pt>
                <c:pt idx="54">
                  <c:v>14.45</c:v>
                </c:pt>
                <c:pt idx="55">
                  <c:v>15.95</c:v>
                </c:pt>
                <c:pt idx="56">
                  <c:v>14.9</c:v>
                </c:pt>
                <c:pt idx="57">
                  <c:v>14.649999999999999</c:v>
                </c:pt>
                <c:pt idx="58">
                  <c:v>15.149999999999999</c:v>
                </c:pt>
                <c:pt idx="59">
                  <c:v>15.3</c:v>
                </c:pt>
                <c:pt idx="60">
                  <c:v>14.899999999999999</c:v>
                </c:pt>
                <c:pt idx="61">
                  <c:v>14.9</c:v>
                </c:pt>
                <c:pt idx="62">
                  <c:v>14.8</c:v>
                </c:pt>
                <c:pt idx="63">
                  <c:v>15.399999999999999</c:v>
                </c:pt>
                <c:pt idx="64">
                  <c:v>15.65</c:v>
                </c:pt>
                <c:pt idx="65">
                  <c:v>14.85</c:v>
                </c:pt>
                <c:pt idx="66">
                  <c:v>16.350000000000001</c:v>
                </c:pt>
                <c:pt idx="67">
                  <c:v>15.45</c:v>
                </c:pt>
                <c:pt idx="68">
                  <c:v>15.950000000000001</c:v>
                </c:pt>
                <c:pt idx="69">
                  <c:v>15.05</c:v>
                </c:pt>
                <c:pt idx="70">
                  <c:v>14.75</c:v>
                </c:pt>
                <c:pt idx="71">
                  <c:v>15.35</c:v>
                </c:pt>
                <c:pt idx="72">
                  <c:v>15.65</c:v>
                </c:pt>
                <c:pt idx="73">
                  <c:v>14.45</c:v>
                </c:pt>
                <c:pt idx="74">
                  <c:v>15.5</c:v>
                </c:pt>
                <c:pt idx="75">
                  <c:v>16.100000000000001</c:v>
                </c:pt>
                <c:pt idx="76">
                  <c:v>15.350000000000001</c:v>
                </c:pt>
                <c:pt idx="77">
                  <c:v>16.75</c:v>
                </c:pt>
                <c:pt idx="78">
                  <c:v>16.8</c:v>
                </c:pt>
                <c:pt idx="79">
                  <c:v>16.100000000000001</c:v>
                </c:pt>
                <c:pt idx="80">
                  <c:v>15.8</c:v>
                </c:pt>
                <c:pt idx="81">
                  <c:v>15.55</c:v>
                </c:pt>
                <c:pt idx="82">
                  <c:v>15.8</c:v>
                </c:pt>
                <c:pt idx="83">
                  <c:v>16.100000000000001</c:v>
                </c:pt>
                <c:pt idx="84">
                  <c:v>15.649999999999999</c:v>
                </c:pt>
                <c:pt idx="85">
                  <c:v>16.5</c:v>
                </c:pt>
                <c:pt idx="86">
                  <c:v>16.649999999999999</c:v>
                </c:pt>
                <c:pt idx="87">
                  <c:v>16</c:v>
                </c:pt>
                <c:pt idx="88">
                  <c:v>15.6</c:v>
                </c:pt>
                <c:pt idx="89">
                  <c:v>15.9</c:v>
                </c:pt>
                <c:pt idx="90">
                  <c:v>16.75</c:v>
                </c:pt>
                <c:pt idx="91">
                  <c:v>15.65</c:v>
                </c:pt>
                <c:pt idx="92">
                  <c:v>16.600000000000001</c:v>
                </c:pt>
                <c:pt idx="93">
                  <c:v>16.899999999999999</c:v>
                </c:pt>
                <c:pt idx="94">
                  <c:v>16.299999999999997</c:v>
                </c:pt>
                <c:pt idx="95">
                  <c:v>16.600000000000001</c:v>
                </c:pt>
                <c:pt idx="96">
                  <c:v>16.350000000000001</c:v>
                </c:pt>
                <c:pt idx="97">
                  <c:v>16.299999999999997</c:v>
                </c:pt>
                <c:pt idx="98">
                  <c:v>16.3</c:v>
                </c:pt>
                <c:pt idx="99">
                  <c:v>16.3</c:v>
                </c:pt>
                <c:pt idx="100">
                  <c:v>15.6</c:v>
                </c:pt>
                <c:pt idx="101">
                  <c:v>16.100000000000001</c:v>
                </c:pt>
                <c:pt idx="102">
                  <c:v>15.850000000000001</c:v>
                </c:pt>
                <c:pt idx="103">
                  <c:v>15.7</c:v>
                </c:pt>
                <c:pt idx="104">
                  <c:v>16.5</c:v>
                </c:pt>
                <c:pt idx="105">
                  <c:v>16.25</c:v>
                </c:pt>
                <c:pt idx="106">
                  <c:v>16.600000000000001</c:v>
                </c:pt>
                <c:pt idx="107">
                  <c:v>17</c:v>
                </c:pt>
                <c:pt idx="108">
                  <c:v>16.450000000000003</c:v>
                </c:pt>
                <c:pt idx="109">
                  <c:v>16.25</c:v>
                </c:pt>
                <c:pt idx="110">
                  <c:v>17.149999999999999</c:v>
                </c:pt>
                <c:pt idx="111">
                  <c:v>16.05</c:v>
                </c:pt>
                <c:pt idx="112">
                  <c:v>17.399999999999999</c:v>
                </c:pt>
                <c:pt idx="113">
                  <c:v>16.399999999999999</c:v>
                </c:pt>
                <c:pt idx="114">
                  <c:v>16.75</c:v>
                </c:pt>
                <c:pt idx="115">
                  <c:v>17.149999999999999</c:v>
                </c:pt>
                <c:pt idx="116">
                  <c:v>17</c:v>
                </c:pt>
                <c:pt idx="117">
                  <c:v>17.55</c:v>
                </c:pt>
                <c:pt idx="118">
                  <c:v>16.450000000000003</c:v>
                </c:pt>
                <c:pt idx="119">
                  <c:v>16.899999999999999</c:v>
                </c:pt>
                <c:pt idx="120">
                  <c:v>16.75</c:v>
                </c:pt>
                <c:pt idx="121">
                  <c:v>16.5</c:v>
                </c:pt>
                <c:pt idx="122">
                  <c:v>17.649999999999999</c:v>
                </c:pt>
                <c:pt idx="123">
                  <c:v>16.8</c:v>
                </c:pt>
                <c:pt idx="124">
                  <c:v>16.75</c:v>
                </c:pt>
                <c:pt idx="125">
                  <c:v>16.350000000000001</c:v>
                </c:pt>
                <c:pt idx="126">
                  <c:v>16.600000000000001</c:v>
                </c:pt>
                <c:pt idx="127">
                  <c:v>16.55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4F3-4386-91AD-EEDE7669C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28019691"/>
        <c:axId val="64109581"/>
      </c:lineChart>
      <c:catAx>
        <c:axId val="28019691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4109581"/>
        <c:crosses val="autoZero"/>
        <c:auto val="1"/>
        <c:lblAlgn val="ctr"/>
        <c:lblOffset val="100"/>
        <c:noMultiLvlLbl val="0"/>
      </c:catAx>
      <c:valAx>
        <c:axId val="64109581"/>
        <c:scaling>
          <c:orientation val="minMax"/>
          <c:max val="17.75"/>
          <c:min val="13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8019691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zero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MEDIAN MINIMUMS AND TRENDLINE
UPPER 50% OF TASMANIAN MINIMUMS SITES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Sheet1!$A$760:$A$875</c:f>
              <c:strCache>
                <c:ptCount val="111"/>
                <c:pt idx="0">
                  <c:v>1910</c:v>
                </c:pt>
                <c:pt idx="5">
                  <c:v>1915</c:v>
                </c:pt>
                <c:pt idx="10">
                  <c:v>1920</c:v>
                </c:pt>
                <c:pt idx="15">
                  <c:v>1925</c:v>
                </c:pt>
                <c:pt idx="20">
                  <c:v>1930</c:v>
                </c:pt>
                <c:pt idx="25">
                  <c:v>1935</c:v>
                </c:pt>
                <c:pt idx="30">
                  <c:v>1940</c:v>
                </c:pt>
                <c:pt idx="35">
                  <c:v>1945</c:v>
                </c:pt>
                <c:pt idx="40">
                  <c:v>1950</c:v>
                </c:pt>
                <c:pt idx="45">
                  <c:v>1955</c:v>
                </c:pt>
                <c:pt idx="50">
                  <c:v>1960</c:v>
                </c:pt>
                <c:pt idx="55">
                  <c:v>1965</c:v>
                </c:pt>
                <c:pt idx="60">
                  <c:v>1970</c:v>
                </c:pt>
                <c:pt idx="65">
                  <c:v>1975</c:v>
                </c:pt>
                <c:pt idx="70">
                  <c:v>1980</c:v>
                </c:pt>
                <c:pt idx="75">
                  <c:v>1985</c:v>
                </c:pt>
                <c:pt idx="80">
                  <c:v>1990</c:v>
                </c:pt>
                <c:pt idx="85">
                  <c:v>1995</c:v>
                </c:pt>
                <c:pt idx="90">
                  <c:v>2000</c:v>
                </c:pt>
                <c:pt idx="95">
                  <c:v>2005</c:v>
                </c:pt>
                <c:pt idx="100">
                  <c:v>2010</c:v>
                </c:pt>
                <c:pt idx="102">
                  <c:v>``</c:v>
                </c:pt>
                <c:pt idx="105">
                  <c:v>2015</c:v>
                </c:pt>
                <c:pt idx="110">
                  <c:v>2020</c:v>
                </c:pt>
              </c:strCache>
            </c:strRef>
          </c:cat>
          <c:val>
            <c:numRef>
              <c:f>Sheet1!$H$760:$H$875</c:f>
              <c:numCache>
                <c:formatCode>0.0</c:formatCode>
                <c:ptCount val="116"/>
                <c:pt idx="0">
                  <c:v>9.8999999999999986</c:v>
                </c:pt>
                <c:pt idx="1">
                  <c:v>9.5</c:v>
                </c:pt>
                <c:pt idx="2">
                  <c:v>9.1499999999999986</c:v>
                </c:pt>
                <c:pt idx="3">
                  <c:v>9</c:v>
                </c:pt>
                <c:pt idx="4">
                  <c:v>9.8999999999999986</c:v>
                </c:pt>
                <c:pt idx="5">
                  <c:v>8.6999999999999993</c:v>
                </c:pt>
                <c:pt idx="6">
                  <c:v>9.3000000000000007</c:v>
                </c:pt>
                <c:pt idx="7">
                  <c:v>9.8000000000000007</c:v>
                </c:pt>
                <c:pt idx="8">
                  <c:v>9.5500000000000007</c:v>
                </c:pt>
                <c:pt idx="9">
                  <c:v>10.55</c:v>
                </c:pt>
                <c:pt idx="10">
                  <c:v>9.3000000000000007</c:v>
                </c:pt>
                <c:pt idx="11">
                  <c:v>10.149999999999999</c:v>
                </c:pt>
                <c:pt idx="12">
                  <c:v>9.5</c:v>
                </c:pt>
                <c:pt idx="13">
                  <c:v>9.25</c:v>
                </c:pt>
                <c:pt idx="14">
                  <c:v>9</c:v>
                </c:pt>
                <c:pt idx="15">
                  <c:v>8.9499999999999993</c:v>
                </c:pt>
                <c:pt idx="16">
                  <c:v>9.6</c:v>
                </c:pt>
                <c:pt idx="17">
                  <c:v>8.9499999999999993</c:v>
                </c:pt>
                <c:pt idx="18">
                  <c:v>9.1999999999999993</c:v>
                </c:pt>
                <c:pt idx="19">
                  <c:v>9.1999999999999993</c:v>
                </c:pt>
                <c:pt idx="20">
                  <c:v>9.5500000000000007</c:v>
                </c:pt>
                <c:pt idx="21">
                  <c:v>9.3500000000000014</c:v>
                </c:pt>
                <c:pt idx="22">
                  <c:v>9.1999999999999993</c:v>
                </c:pt>
                <c:pt idx="23">
                  <c:v>9.1</c:v>
                </c:pt>
                <c:pt idx="24">
                  <c:v>9.8000000000000007</c:v>
                </c:pt>
                <c:pt idx="25">
                  <c:v>9.3000000000000007</c:v>
                </c:pt>
                <c:pt idx="26">
                  <c:v>9.0500000000000007</c:v>
                </c:pt>
                <c:pt idx="27">
                  <c:v>9.5500000000000007</c:v>
                </c:pt>
                <c:pt idx="28">
                  <c:v>9.5500000000000007</c:v>
                </c:pt>
                <c:pt idx="29">
                  <c:v>10.15</c:v>
                </c:pt>
                <c:pt idx="30">
                  <c:v>8.75</c:v>
                </c:pt>
                <c:pt idx="31">
                  <c:v>8.9499999999999993</c:v>
                </c:pt>
                <c:pt idx="32">
                  <c:v>9.4</c:v>
                </c:pt>
                <c:pt idx="33">
                  <c:v>8.75</c:v>
                </c:pt>
                <c:pt idx="34">
                  <c:v>8.6</c:v>
                </c:pt>
                <c:pt idx="35">
                  <c:v>8.6499999999999986</c:v>
                </c:pt>
                <c:pt idx="36">
                  <c:v>8.75</c:v>
                </c:pt>
                <c:pt idx="37">
                  <c:v>9.6999999999999993</c:v>
                </c:pt>
                <c:pt idx="38">
                  <c:v>8.75</c:v>
                </c:pt>
                <c:pt idx="39">
                  <c:v>8.6</c:v>
                </c:pt>
                <c:pt idx="40">
                  <c:v>9.4</c:v>
                </c:pt>
                <c:pt idx="41">
                  <c:v>8.6999999999999993</c:v>
                </c:pt>
                <c:pt idx="42">
                  <c:v>9.0500000000000007</c:v>
                </c:pt>
                <c:pt idx="43">
                  <c:v>9</c:v>
                </c:pt>
                <c:pt idx="44">
                  <c:v>8.85</c:v>
                </c:pt>
                <c:pt idx="45">
                  <c:v>8.9499999999999993</c:v>
                </c:pt>
                <c:pt idx="46">
                  <c:v>8.9</c:v>
                </c:pt>
                <c:pt idx="47">
                  <c:v>8.9</c:v>
                </c:pt>
                <c:pt idx="48">
                  <c:v>9.1499999999999986</c:v>
                </c:pt>
                <c:pt idx="49">
                  <c:v>8.9</c:v>
                </c:pt>
                <c:pt idx="50">
                  <c:v>8.85</c:v>
                </c:pt>
                <c:pt idx="51">
                  <c:v>9.75</c:v>
                </c:pt>
                <c:pt idx="52">
                  <c:v>9.6499999999999986</c:v>
                </c:pt>
                <c:pt idx="53">
                  <c:v>9.6999999999999993</c:v>
                </c:pt>
                <c:pt idx="54">
                  <c:v>8.8500000000000014</c:v>
                </c:pt>
                <c:pt idx="55">
                  <c:v>8.6999999999999993</c:v>
                </c:pt>
                <c:pt idx="56">
                  <c:v>9.25</c:v>
                </c:pt>
                <c:pt idx="57">
                  <c:v>9.3000000000000007</c:v>
                </c:pt>
                <c:pt idx="58">
                  <c:v>8.5500000000000007</c:v>
                </c:pt>
                <c:pt idx="59">
                  <c:v>9.5</c:v>
                </c:pt>
                <c:pt idx="60">
                  <c:v>9.3500000000000014</c:v>
                </c:pt>
                <c:pt idx="61">
                  <c:v>9.1</c:v>
                </c:pt>
                <c:pt idx="62">
                  <c:v>8.9499999999999993</c:v>
                </c:pt>
                <c:pt idx="63">
                  <c:v>9.5</c:v>
                </c:pt>
                <c:pt idx="64">
                  <c:v>9.25</c:v>
                </c:pt>
                <c:pt idx="65">
                  <c:v>9.3000000000000007</c:v>
                </c:pt>
                <c:pt idx="66">
                  <c:v>8.8000000000000007</c:v>
                </c:pt>
                <c:pt idx="67">
                  <c:v>8.6999999999999993</c:v>
                </c:pt>
                <c:pt idx="68">
                  <c:v>9.3000000000000007</c:v>
                </c:pt>
                <c:pt idx="69">
                  <c:v>9.1999999999999993</c:v>
                </c:pt>
                <c:pt idx="70">
                  <c:v>9.3500000000000014</c:v>
                </c:pt>
                <c:pt idx="71">
                  <c:v>9.4499999999999993</c:v>
                </c:pt>
                <c:pt idx="72">
                  <c:v>8.9499999999999993</c:v>
                </c:pt>
                <c:pt idx="73">
                  <c:v>9.1499999999999986</c:v>
                </c:pt>
                <c:pt idx="74">
                  <c:v>9.0500000000000007</c:v>
                </c:pt>
                <c:pt idx="75">
                  <c:v>9.3000000000000007</c:v>
                </c:pt>
                <c:pt idx="76">
                  <c:v>9.0500000000000007</c:v>
                </c:pt>
                <c:pt idx="77">
                  <c:v>9.25</c:v>
                </c:pt>
                <c:pt idx="78">
                  <c:v>9.6999999999999993</c:v>
                </c:pt>
                <c:pt idx="79">
                  <c:v>9.1999999999999993</c:v>
                </c:pt>
                <c:pt idx="80">
                  <c:v>8.9</c:v>
                </c:pt>
                <c:pt idx="81">
                  <c:v>8.4499999999999993</c:v>
                </c:pt>
                <c:pt idx="82">
                  <c:v>9.25</c:v>
                </c:pt>
                <c:pt idx="83">
                  <c:v>8.8500000000000014</c:v>
                </c:pt>
                <c:pt idx="84">
                  <c:v>8.5</c:v>
                </c:pt>
                <c:pt idx="85">
                  <c:v>8.1000000000000014</c:v>
                </c:pt>
                <c:pt idx="86">
                  <c:v>8.6499999999999986</c:v>
                </c:pt>
                <c:pt idx="87">
                  <c:v>8.8999999999999986</c:v>
                </c:pt>
                <c:pt idx="88">
                  <c:v>9.1</c:v>
                </c:pt>
                <c:pt idx="89">
                  <c:v>9.4499999999999993</c:v>
                </c:pt>
                <c:pt idx="90">
                  <c:v>9.75</c:v>
                </c:pt>
                <c:pt idx="91">
                  <c:v>9.3000000000000007</c:v>
                </c:pt>
                <c:pt idx="92">
                  <c:v>9.5</c:v>
                </c:pt>
                <c:pt idx="93">
                  <c:v>9.5</c:v>
                </c:pt>
                <c:pt idx="94">
                  <c:v>9</c:v>
                </c:pt>
                <c:pt idx="95">
                  <c:v>9.6499999999999986</c:v>
                </c:pt>
                <c:pt idx="96">
                  <c:v>8.1</c:v>
                </c:pt>
                <c:pt idx="97">
                  <c:v>10.1</c:v>
                </c:pt>
                <c:pt idx="98">
                  <c:v>9.1499999999999986</c:v>
                </c:pt>
                <c:pt idx="99">
                  <c:v>9.6499999999999986</c:v>
                </c:pt>
                <c:pt idx="100">
                  <c:v>9.6000000000000014</c:v>
                </c:pt>
                <c:pt idx="101">
                  <c:v>9.7750000000000004</c:v>
                </c:pt>
                <c:pt idx="102">
                  <c:v>9.9</c:v>
                </c:pt>
                <c:pt idx="103">
                  <c:v>9.6499999999999986</c:v>
                </c:pt>
                <c:pt idx="104">
                  <c:v>10.199999999999999</c:v>
                </c:pt>
                <c:pt idx="105">
                  <c:v>9.75</c:v>
                </c:pt>
                <c:pt idx="106">
                  <c:v>10.149999999999999</c:v>
                </c:pt>
                <c:pt idx="107">
                  <c:v>10.5</c:v>
                </c:pt>
                <c:pt idx="108">
                  <c:v>10.199999999999999</c:v>
                </c:pt>
                <c:pt idx="109">
                  <c:v>9.8000000000000007</c:v>
                </c:pt>
                <c:pt idx="110">
                  <c:v>9.9499999999999993</c:v>
                </c:pt>
                <c:pt idx="111">
                  <c:v>9.8000000000000007</c:v>
                </c:pt>
                <c:pt idx="112">
                  <c:v>9.9499999999999993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89A-42B8-9250-6DAE83B36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7736872"/>
        <c:axId val="46777387"/>
      </c:lineChart>
      <c:catAx>
        <c:axId val="57736872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6777387"/>
        <c:crosses val="autoZero"/>
        <c:auto val="1"/>
        <c:lblAlgn val="ctr"/>
        <c:lblOffset val="100"/>
        <c:noMultiLvlLbl val="0"/>
      </c:catAx>
      <c:valAx>
        <c:axId val="46777387"/>
        <c:scaling>
          <c:orientation val="minMax"/>
          <c:max val="10.5"/>
          <c:min val="8.1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7736872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MAXIMUM MAXIMUMS AND TRENDLINE
UPPER 50% OF TASMANIAN MAXIMUMS SITES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CC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C0000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Sheet1!$A$545:$A$672</c:f>
              <c:numCache>
                <c:formatCode>General</c:formatCode>
                <c:ptCount val="128"/>
                <c:pt idx="0">
                  <c:v>1895</c:v>
                </c:pt>
                <c:pt idx="5">
                  <c:v>1900</c:v>
                </c:pt>
                <c:pt idx="10">
                  <c:v>1905</c:v>
                </c:pt>
                <c:pt idx="15">
                  <c:v>1910</c:v>
                </c:pt>
                <c:pt idx="20">
                  <c:v>1915</c:v>
                </c:pt>
                <c:pt idx="25">
                  <c:v>1920</c:v>
                </c:pt>
                <c:pt idx="30">
                  <c:v>1925</c:v>
                </c:pt>
                <c:pt idx="35">
                  <c:v>1930</c:v>
                </c:pt>
                <c:pt idx="40">
                  <c:v>1935</c:v>
                </c:pt>
                <c:pt idx="45">
                  <c:v>1940</c:v>
                </c:pt>
                <c:pt idx="50">
                  <c:v>1945</c:v>
                </c:pt>
                <c:pt idx="55">
                  <c:v>1950</c:v>
                </c:pt>
                <c:pt idx="60">
                  <c:v>1955</c:v>
                </c:pt>
                <c:pt idx="65">
                  <c:v>1960</c:v>
                </c:pt>
                <c:pt idx="70">
                  <c:v>1965</c:v>
                </c:pt>
                <c:pt idx="75">
                  <c:v>1970</c:v>
                </c:pt>
                <c:pt idx="80">
                  <c:v>1975</c:v>
                </c:pt>
                <c:pt idx="85">
                  <c:v>1980</c:v>
                </c:pt>
                <c:pt idx="90">
                  <c:v>1985</c:v>
                </c:pt>
                <c:pt idx="95">
                  <c:v>1990</c:v>
                </c:pt>
                <c:pt idx="100">
                  <c:v>1995</c:v>
                </c:pt>
                <c:pt idx="105">
                  <c:v>2000</c:v>
                </c:pt>
                <c:pt idx="110">
                  <c:v>2005</c:v>
                </c:pt>
                <c:pt idx="115">
                  <c:v>2010</c:v>
                </c:pt>
                <c:pt idx="120">
                  <c:v>2015</c:v>
                </c:pt>
                <c:pt idx="125">
                  <c:v>2020</c:v>
                </c:pt>
              </c:numCache>
            </c:numRef>
          </c:cat>
          <c:val>
            <c:numRef>
              <c:f>Sheet1!$G$545:$G$672</c:f>
              <c:numCache>
                <c:formatCode>0.0</c:formatCode>
                <c:ptCount val="128"/>
                <c:pt idx="0">
                  <c:v>22.9</c:v>
                </c:pt>
                <c:pt idx="1">
                  <c:v>19.899999999999999</c:v>
                </c:pt>
                <c:pt idx="2">
                  <c:v>20.8</c:v>
                </c:pt>
                <c:pt idx="3">
                  <c:v>22.2</c:v>
                </c:pt>
                <c:pt idx="4">
                  <c:v>21.1</c:v>
                </c:pt>
                <c:pt idx="5">
                  <c:v>21.2</c:v>
                </c:pt>
                <c:pt idx="6">
                  <c:v>20.2</c:v>
                </c:pt>
                <c:pt idx="7">
                  <c:v>19.100000000000001</c:v>
                </c:pt>
                <c:pt idx="8">
                  <c:v>20.100000000000001</c:v>
                </c:pt>
                <c:pt idx="9">
                  <c:v>21.3</c:v>
                </c:pt>
                <c:pt idx="10">
                  <c:v>19.3</c:v>
                </c:pt>
                <c:pt idx="11">
                  <c:v>20.399999999999999</c:v>
                </c:pt>
                <c:pt idx="12">
                  <c:v>20.2</c:v>
                </c:pt>
                <c:pt idx="13">
                  <c:v>22.2</c:v>
                </c:pt>
                <c:pt idx="14">
                  <c:v>20.3</c:v>
                </c:pt>
                <c:pt idx="15">
                  <c:v>20.9</c:v>
                </c:pt>
                <c:pt idx="16">
                  <c:v>21.6</c:v>
                </c:pt>
                <c:pt idx="17">
                  <c:v>21.4</c:v>
                </c:pt>
                <c:pt idx="18">
                  <c:v>22</c:v>
                </c:pt>
                <c:pt idx="19">
                  <c:v>22.2</c:v>
                </c:pt>
                <c:pt idx="20">
                  <c:v>22.5</c:v>
                </c:pt>
                <c:pt idx="21">
                  <c:v>20.9</c:v>
                </c:pt>
                <c:pt idx="22">
                  <c:v>20.9</c:v>
                </c:pt>
                <c:pt idx="23">
                  <c:v>23</c:v>
                </c:pt>
                <c:pt idx="24">
                  <c:v>21.3</c:v>
                </c:pt>
                <c:pt idx="25">
                  <c:v>21.5</c:v>
                </c:pt>
                <c:pt idx="26">
                  <c:v>22</c:v>
                </c:pt>
                <c:pt idx="27">
                  <c:v>21.3</c:v>
                </c:pt>
                <c:pt idx="28">
                  <c:v>21.5</c:v>
                </c:pt>
                <c:pt idx="29">
                  <c:v>19.8</c:v>
                </c:pt>
                <c:pt idx="30">
                  <c:v>20.7</c:v>
                </c:pt>
                <c:pt idx="31">
                  <c:v>22.3</c:v>
                </c:pt>
                <c:pt idx="32">
                  <c:v>20.100000000000001</c:v>
                </c:pt>
                <c:pt idx="33">
                  <c:v>21.5</c:v>
                </c:pt>
                <c:pt idx="34">
                  <c:v>20.8</c:v>
                </c:pt>
                <c:pt idx="35">
                  <c:v>21.7</c:v>
                </c:pt>
                <c:pt idx="36">
                  <c:v>20.5</c:v>
                </c:pt>
                <c:pt idx="37">
                  <c:v>21.9</c:v>
                </c:pt>
                <c:pt idx="38">
                  <c:v>19.7</c:v>
                </c:pt>
                <c:pt idx="39">
                  <c:v>21.3</c:v>
                </c:pt>
                <c:pt idx="40">
                  <c:v>20.3</c:v>
                </c:pt>
                <c:pt idx="41">
                  <c:v>21.2</c:v>
                </c:pt>
                <c:pt idx="42">
                  <c:v>19.8</c:v>
                </c:pt>
                <c:pt idx="43">
                  <c:v>20.5</c:v>
                </c:pt>
                <c:pt idx="44">
                  <c:v>21.3</c:v>
                </c:pt>
                <c:pt idx="45">
                  <c:v>21.1</c:v>
                </c:pt>
                <c:pt idx="46">
                  <c:v>20.7</c:v>
                </c:pt>
                <c:pt idx="47">
                  <c:v>20.7</c:v>
                </c:pt>
                <c:pt idx="48">
                  <c:v>20.5</c:v>
                </c:pt>
                <c:pt idx="49">
                  <c:v>21.1</c:v>
                </c:pt>
                <c:pt idx="50">
                  <c:v>19.7</c:v>
                </c:pt>
                <c:pt idx="51">
                  <c:v>20.100000000000001</c:v>
                </c:pt>
                <c:pt idx="52">
                  <c:v>21.2</c:v>
                </c:pt>
                <c:pt idx="53">
                  <c:v>20.7</c:v>
                </c:pt>
                <c:pt idx="54">
                  <c:v>19.600000000000001</c:v>
                </c:pt>
                <c:pt idx="55">
                  <c:v>20.3</c:v>
                </c:pt>
                <c:pt idx="56">
                  <c:v>21.7</c:v>
                </c:pt>
                <c:pt idx="57">
                  <c:v>20.9</c:v>
                </c:pt>
                <c:pt idx="58">
                  <c:v>21.2</c:v>
                </c:pt>
                <c:pt idx="59">
                  <c:v>20.8</c:v>
                </c:pt>
                <c:pt idx="60">
                  <c:v>21.7</c:v>
                </c:pt>
                <c:pt idx="61">
                  <c:v>22.2</c:v>
                </c:pt>
                <c:pt idx="62">
                  <c:v>20.8</c:v>
                </c:pt>
                <c:pt idx="63">
                  <c:v>21.7</c:v>
                </c:pt>
                <c:pt idx="64">
                  <c:v>22</c:v>
                </c:pt>
                <c:pt idx="65">
                  <c:v>23.4</c:v>
                </c:pt>
                <c:pt idx="66">
                  <c:v>23.4</c:v>
                </c:pt>
                <c:pt idx="67">
                  <c:v>21.4</c:v>
                </c:pt>
                <c:pt idx="68">
                  <c:v>20.6</c:v>
                </c:pt>
                <c:pt idx="69">
                  <c:v>20.5</c:v>
                </c:pt>
                <c:pt idx="70">
                  <c:v>21</c:v>
                </c:pt>
                <c:pt idx="71">
                  <c:v>21.7</c:v>
                </c:pt>
                <c:pt idx="72">
                  <c:v>22.1</c:v>
                </c:pt>
                <c:pt idx="73">
                  <c:v>21.9</c:v>
                </c:pt>
                <c:pt idx="74">
                  <c:v>21</c:v>
                </c:pt>
                <c:pt idx="75">
                  <c:v>21.5</c:v>
                </c:pt>
                <c:pt idx="76">
                  <c:v>24.9</c:v>
                </c:pt>
                <c:pt idx="77">
                  <c:v>24.8</c:v>
                </c:pt>
                <c:pt idx="78">
                  <c:v>22.5</c:v>
                </c:pt>
                <c:pt idx="79">
                  <c:v>24.5</c:v>
                </c:pt>
                <c:pt idx="80">
                  <c:v>22.6</c:v>
                </c:pt>
                <c:pt idx="81">
                  <c:v>23.5</c:v>
                </c:pt>
                <c:pt idx="82">
                  <c:v>22.1</c:v>
                </c:pt>
                <c:pt idx="83">
                  <c:v>21.1</c:v>
                </c:pt>
                <c:pt idx="84">
                  <c:v>23.1</c:v>
                </c:pt>
                <c:pt idx="85">
                  <c:v>21.7</c:v>
                </c:pt>
                <c:pt idx="86">
                  <c:v>24.6</c:v>
                </c:pt>
                <c:pt idx="87">
                  <c:v>22.6</c:v>
                </c:pt>
                <c:pt idx="88">
                  <c:v>22.8</c:v>
                </c:pt>
                <c:pt idx="89">
                  <c:v>22.4</c:v>
                </c:pt>
                <c:pt idx="90">
                  <c:v>22.3</c:v>
                </c:pt>
                <c:pt idx="91">
                  <c:v>21.7</c:v>
                </c:pt>
                <c:pt idx="92">
                  <c:v>21.4</c:v>
                </c:pt>
                <c:pt idx="93">
                  <c:v>23.5</c:v>
                </c:pt>
                <c:pt idx="94">
                  <c:v>22.8</c:v>
                </c:pt>
                <c:pt idx="95">
                  <c:v>22</c:v>
                </c:pt>
                <c:pt idx="96">
                  <c:v>21.3</c:v>
                </c:pt>
                <c:pt idx="97">
                  <c:v>21.5</c:v>
                </c:pt>
                <c:pt idx="98">
                  <c:v>22.4</c:v>
                </c:pt>
                <c:pt idx="99">
                  <c:v>22.1</c:v>
                </c:pt>
                <c:pt idx="100">
                  <c:v>23.1</c:v>
                </c:pt>
                <c:pt idx="101">
                  <c:v>20.9</c:v>
                </c:pt>
                <c:pt idx="102">
                  <c:v>22.8</c:v>
                </c:pt>
                <c:pt idx="103">
                  <c:v>22.5</c:v>
                </c:pt>
                <c:pt idx="104">
                  <c:v>22.166666666666668</c:v>
                </c:pt>
                <c:pt idx="105">
                  <c:v>22.5</c:v>
                </c:pt>
                <c:pt idx="106">
                  <c:v>23.9</c:v>
                </c:pt>
                <c:pt idx="107">
                  <c:v>21.6</c:v>
                </c:pt>
                <c:pt idx="108">
                  <c:v>23.5</c:v>
                </c:pt>
                <c:pt idx="109">
                  <c:v>21.4</c:v>
                </c:pt>
                <c:pt idx="110">
                  <c:v>21.6</c:v>
                </c:pt>
                <c:pt idx="111">
                  <c:v>22.5</c:v>
                </c:pt>
                <c:pt idx="112">
                  <c:v>24.6</c:v>
                </c:pt>
                <c:pt idx="113">
                  <c:v>23.3</c:v>
                </c:pt>
                <c:pt idx="114">
                  <c:v>22.9</c:v>
                </c:pt>
                <c:pt idx="115">
                  <c:v>24.3</c:v>
                </c:pt>
                <c:pt idx="116">
                  <c:v>22.4</c:v>
                </c:pt>
                <c:pt idx="117">
                  <c:v>23.7</c:v>
                </c:pt>
                <c:pt idx="118">
                  <c:v>24</c:v>
                </c:pt>
                <c:pt idx="119">
                  <c:v>22.8</c:v>
                </c:pt>
                <c:pt idx="120">
                  <c:v>22.2</c:v>
                </c:pt>
                <c:pt idx="121">
                  <c:v>23.8</c:v>
                </c:pt>
                <c:pt idx="122">
                  <c:v>22.5</c:v>
                </c:pt>
                <c:pt idx="123">
                  <c:v>24.2</c:v>
                </c:pt>
                <c:pt idx="124">
                  <c:v>25.3</c:v>
                </c:pt>
                <c:pt idx="125">
                  <c:v>22.4</c:v>
                </c:pt>
                <c:pt idx="126">
                  <c:v>22.2</c:v>
                </c:pt>
                <c:pt idx="127">
                  <c:v>22.3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505-40B0-AA41-824E665D9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31731380"/>
        <c:axId val="64408467"/>
      </c:lineChart>
      <c:catAx>
        <c:axId val="31731380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4408467"/>
        <c:crosses val="autoZero"/>
        <c:auto val="1"/>
        <c:lblAlgn val="ctr"/>
        <c:lblOffset val="100"/>
        <c:noMultiLvlLbl val="0"/>
      </c:catAx>
      <c:valAx>
        <c:axId val="64408467"/>
        <c:scaling>
          <c:orientation val="minMax"/>
          <c:max val="25.5"/>
          <c:min val="19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173138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zero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MAXIMUM MINIMUMS AND TRENDLINE
UPPER 50% OF TASMANIAN MINIMUMS SITES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5000B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Sheet1!$A$733:$A$875</c:f>
              <c:strCache>
                <c:ptCount val="138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29">
                  <c:v>``</c:v>
                </c:pt>
                <c:pt idx="132">
                  <c:v>2015</c:v>
                </c:pt>
                <c:pt idx="137">
                  <c:v>2020</c:v>
                </c:pt>
              </c:strCache>
            </c:strRef>
          </c:cat>
          <c:val>
            <c:numRef>
              <c:f>Sheet1!$G$760:$G$875</c:f>
              <c:numCache>
                <c:formatCode>0.0</c:formatCode>
                <c:ptCount val="116"/>
                <c:pt idx="0">
                  <c:v>13.5</c:v>
                </c:pt>
                <c:pt idx="1">
                  <c:v>15.3</c:v>
                </c:pt>
                <c:pt idx="2">
                  <c:v>14.4</c:v>
                </c:pt>
                <c:pt idx="3">
                  <c:v>12.9</c:v>
                </c:pt>
                <c:pt idx="4">
                  <c:v>14.3</c:v>
                </c:pt>
                <c:pt idx="5">
                  <c:v>13.7</c:v>
                </c:pt>
                <c:pt idx="6">
                  <c:v>14.2</c:v>
                </c:pt>
                <c:pt idx="7">
                  <c:v>13.3</c:v>
                </c:pt>
                <c:pt idx="8">
                  <c:v>14.6</c:v>
                </c:pt>
                <c:pt idx="9">
                  <c:v>14.9</c:v>
                </c:pt>
                <c:pt idx="10">
                  <c:v>13.8</c:v>
                </c:pt>
                <c:pt idx="11">
                  <c:v>14.8</c:v>
                </c:pt>
                <c:pt idx="12">
                  <c:v>15.4</c:v>
                </c:pt>
                <c:pt idx="13">
                  <c:v>12.8</c:v>
                </c:pt>
                <c:pt idx="14">
                  <c:v>13.4</c:v>
                </c:pt>
                <c:pt idx="15">
                  <c:v>13.4</c:v>
                </c:pt>
                <c:pt idx="16">
                  <c:v>13.4</c:v>
                </c:pt>
                <c:pt idx="17">
                  <c:v>13.3</c:v>
                </c:pt>
                <c:pt idx="18">
                  <c:v>14.8</c:v>
                </c:pt>
                <c:pt idx="19">
                  <c:v>14.5</c:v>
                </c:pt>
                <c:pt idx="20">
                  <c:v>14.4</c:v>
                </c:pt>
                <c:pt idx="21">
                  <c:v>13.2</c:v>
                </c:pt>
                <c:pt idx="22">
                  <c:v>13.2</c:v>
                </c:pt>
                <c:pt idx="23">
                  <c:v>12.7</c:v>
                </c:pt>
                <c:pt idx="24">
                  <c:v>14.5</c:v>
                </c:pt>
                <c:pt idx="25">
                  <c:v>14.3</c:v>
                </c:pt>
                <c:pt idx="26">
                  <c:v>14.5</c:v>
                </c:pt>
                <c:pt idx="27">
                  <c:v>13.8</c:v>
                </c:pt>
                <c:pt idx="28">
                  <c:v>13.6</c:v>
                </c:pt>
                <c:pt idx="29">
                  <c:v>13.7</c:v>
                </c:pt>
                <c:pt idx="30">
                  <c:v>12.6</c:v>
                </c:pt>
                <c:pt idx="31">
                  <c:v>13.1</c:v>
                </c:pt>
                <c:pt idx="32">
                  <c:v>13.2</c:v>
                </c:pt>
                <c:pt idx="33">
                  <c:v>12.6</c:v>
                </c:pt>
                <c:pt idx="34">
                  <c:v>13.1</c:v>
                </c:pt>
                <c:pt idx="35">
                  <c:v>13.2</c:v>
                </c:pt>
                <c:pt idx="36">
                  <c:v>12.7</c:v>
                </c:pt>
                <c:pt idx="37">
                  <c:v>13.7</c:v>
                </c:pt>
                <c:pt idx="38">
                  <c:v>13.9</c:v>
                </c:pt>
                <c:pt idx="39">
                  <c:v>12.3</c:v>
                </c:pt>
                <c:pt idx="40">
                  <c:v>12.8</c:v>
                </c:pt>
                <c:pt idx="41">
                  <c:v>14.8</c:v>
                </c:pt>
                <c:pt idx="42">
                  <c:v>13.4</c:v>
                </c:pt>
                <c:pt idx="43">
                  <c:v>13.6</c:v>
                </c:pt>
                <c:pt idx="44">
                  <c:v>13.6</c:v>
                </c:pt>
                <c:pt idx="45">
                  <c:v>13.4</c:v>
                </c:pt>
                <c:pt idx="46">
                  <c:v>15.7</c:v>
                </c:pt>
                <c:pt idx="47">
                  <c:v>12.5</c:v>
                </c:pt>
                <c:pt idx="48">
                  <c:v>13.616666666666667</c:v>
                </c:pt>
                <c:pt idx="49">
                  <c:v>14.2</c:v>
                </c:pt>
                <c:pt idx="50">
                  <c:v>14.7</c:v>
                </c:pt>
                <c:pt idx="51">
                  <c:v>14.6</c:v>
                </c:pt>
                <c:pt idx="52">
                  <c:v>13.8</c:v>
                </c:pt>
                <c:pt idx="53">
                  <c:v>13.9</c:v>
                </c:pt>
                <c:pt idx="54">
                  <c:v>12.5</c:v>
                </c:pt>
                <c:pt idx="55">
                  <c:v>13.1</c:v>
                </c:pt>
                <c:pt idx="56">
                  <c:v>13.7</c:v>
                </c:pt>
                <c:pt idx="57">
                  <c:v>14.3</c:v>
                </c:pt>
                <c:pt idx="58">
                  <c:v>13.5</c:v>
                </c:pt>
                <c:pt idx="59">
                  <c:v>15.1</c:v>
                </c:pt>
                <c:pt idx="60">
                  <c:v>14.1</c:v>
                </c:pt>
                <c:pt idx="61">
                  <c:v>16.100000000000001</c:v>
                </c:pt>
                <c:pt idx="62">
                  <c:v>15.9</c:v>
                </c:pt>
                <c:pt idx="63">
                  <c:v>15.2</c:v>
                </c:pt>
                <c:pt idx="64">
                  <c:v>16</c:v>
                </c:pt>
                <c:pt idx="65">
                  <c:v>14.4</c:v>
                </c:pt>
                <c:pt idx="66">
                  <c:v>15.8</c:v>
                </c:pt>
                <c:pt idx="67">
                  <c:v>15</c:v>
                </c:pt>
                <c:pt idx="68">
                  <c:v>13.6</c:v>
                </c:pt>
                <c:pt idx="69">
                  <c:v>15</c:v>
                </c:pt>
                <c:pt idx="70">
                  <c:v>13</c:v>
                </c:pt>
                <c:pt idx="71">
                  <c:v>15.9</c:v>
                </c:pt>
                <c:pt idx="72">
                  <c:v>14.7</c:v>
                </c:pt>
                <c:pt idx="73">
                  <c:v>14.5</c:v>
                </c:pt>
                <c:pt idx="74">
                  <c:v>13.6</c:v>
                </c:pt>
                <c:pt idx="75">
                  <c:v>14.3</c:v>
                </c:pt>
                <c:pt idx="76">
                  <c:v>14</c:v>
                </c:pt>
                <c:pt idx="77">
                  <c:v>12.6</c:v>
                </c:pt>
                <c:pt idx="78">
                  <c:v>14.7</c:v>
                </c:pt>
                <c:pt idx="79">
                  <c:v>15.5</c:v>
                </c:pt>
                <c:pt idx="80">
                  <c:v>14.3</c:v>
                </c:pt>
                <c:pt idx="81">
                  <c:v>13.9</c:v>
                </c:pt>
                <c:pt idx="82">
                  <c:v>13.5</c:v>
                </c:pt>
                <c:pt idx="83">
                  <c:v>14.9</c:v>
                </c:pt>
                <c:pt idx="84">
                  <c:v>14.1</c:v>
                </c:pt>
                <c:pt idx="85">
                  <c:v>14.5</c:v>
                </c:pt>
                <c:pt idx="86">
                  <c:v>13.8</c:v>
                </c:pt>
                <c:pt idx="87">
                  <c:v>14.9</c:v>
                </c:pt>
                <c:pt idx="88">
                  <c:v>14.9</c:v>
                </c:pt>
                <c:pt idx="89">
                  <c:v>15.5</c:v>
                </c:pt>
                <c:pt idx="90">
                  <c:v>15.7</c:v>
                </c:pt>
                <c:pt idx="91">
                  <c:v>15.6</c:v>
                </c:pt>
                <c:pt idx="92">
                  <c:v>14</c:v>
                </c:pt>
                <c:pt idx="93">
                  <c:v>15.2</c:v>
                </c:pt>
                <c:pt idx="94">
                  <c:v>14</c:v>
                </c:pt>
                <c:pt idx="95">
                  <c:v>14.5</c:v>
                </c:pt>
                <c:pt idx="96">
                  <c:v>14.5</c:v>
                </c:pt>
                <c:pt idx="97">
                  <c:v>16.7</c:v>
                </c:pt>
                <c:pt idx="98">
                  <c:v>15</c:v>
                </c:pt>
                <c:pt idx="99">
                  <c:v>14.2</c:v>
                </c:pt>
                <c:pt idx="100">
                  <c:v>15.9</c:v>
                </c:pt>
                <c:pt idx="101">
                  <c:v>14.9</c:v>
                </c:pt>
                <c:pt idx="102">
                  <c:v>15.5</c:v>
                </c:pt>
                <c:pt idx="103">
                  <c:v>15.6</c:v>
                </c:pt>
                <c:pt idx="104">
                  <c:v>15</c:v>
                </c:pt>
                <c:pt idx="105">
                  <c:v>15.7</c:v>
                </c:pt>
                <c:pt idx="106">
                  <c:v>15.9</c:v>
                </c:pt>
                <c:pt idx="107">
                  <c:v>15.6</c:v>
                </c:pt>
                <c:pt idx="108">
                  <c:v>15.3</c:v>
                </c:pt>
                <c:pt idx="109">
                  <c:v>15.8</c:v>
                </c:pt>
                <c:pt idx="110">
                  <c:v>14.6</c:v>
                </c:pt>
                <c:pt idx="111">
                  <c:v>14.5</c:v>
                </c:pt>
                <c:pt idx="112">
                  <c:v>16.100000000000001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B43-4261-B4A7-3CF04D926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28752566"/>
        <c:axId val="66238132"/>
      </c:lineChart>
      <c:catAx>
        <c:axId val="28752566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6238132"/>
        <c:crosses val="autoZero"/>
        <c:auto val="1"/>
        <c:lblAlgn val="ctr"/>
        <c:lblOffset val="100"/>
        <c:noMultiLvlLbl val="0"/>
      </c:catAx>
      <c:valAx>
        <c:axId val="66238132"/>
        <c:scaling>
          <c:orientation val="minMax"/>
          <c:max val="16.7"/>
          <c:min val="1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8752566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TASMANIA - ANNUAL MIDPOINT BETWEEN MINIMUM MAXIMUMS AND MINIMUM MINIMUMS + TRENDLINE
UPPER 50% OF TASMANIAN MINIMUMS SITES</a:t>
            </a:r>
          </a:p>
        </c:rich>
      </c:tx>
      <c:layout>
        <c:manualLayout>
          <c:xMode val="edge"/>
          <c:yMode val="edge"/>
          <c:x val="0.28682797251255998"/>
          <c:y val="1.67464114832536E-2"/>
        </c:manualLayout>
      </c:layout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Sheet1!$A$745:$A$875</c:f>
              <c:strCache>
                <c:ptCount val="126"/>
                <c:pt idx="0">
                  <c:v>1895</c:v>
                </c:pt>
                <c:pt idx="5">
                  <c:v>1900</c:v>
                </c:pt>
                <c:pt idx="10">
                  <c:v>1905</c:v>
                </c:pt>
                <c:pt idx="15">
                  <c:v>1910</c:v>
                </c:pt>
                <c:pt idx="20">
                  <c:v>1915</c:v>
                </c:pt>
                <c:pt idx="25">
                  <c:v>1920</c:v>
                </c:pt>
                <c:pt idx="30">
                  <c:v>1925</c:v>
                </c:pt>
                <c:pt idx="35">
                  <c:v>1930</c:v>
                </c:pt>
                <c:pt idx="40">
                  <c:v>1935</c:v>
                </c:pt>
                <c:pt idx="45">
                  <c:v>1940</c:v>
                </c:pt>
                <c:pt idx="50">
                  <c:v>1945</c:v>
                </c:pt>
                <c:pt idx="55">
                  <c:v>1950</c:v>
                </c:pt>
                <c:pt idx="60">
                  <c:v>1955</c:v>
                </c:pt>
                <c:pt idx="65">
                  <c:v>1960</c:v>
                </c:pt>
                <c:pt idx="70">
                  <c:v>1965</c:v>
                </c:pt>
                <c:pt idx="75">
                  <c:v>1970</c:v>
                </c:pt>
                <c:pt idx="80">
                  <c:v>1975</c:v>
                </c:pt>
                <c:pt idx="85">
                  <c:v>1980</c:v>
                </c:pt>
                <c:pt idx="90">
                  <c:v>1985</c:v>
                </c:pt>
                <c:pt idx="95">
                  <c:v>1990</c:v>
                </c:pt>
                <c:pt idx="100">
                  <c:v>1995</c:v>
                </c:pt>
                <c:pt idx="105">
                  <c:v>2000</c:v>
                </c:pt>
                <c:pt idx="110">
                  <c:v>2005</c:v>
                </c:pt>
                <c:pt idx="115">
                  <c:v>2010</c:v>
                </c:pt>
                <c:pt idx="117">
                  <c:v>``</c:v>
                </c:pt>
                <c:pt idx="120">
                  <c:v>2015</c:v>
                </c:pt>
                <c:pt idx="125">
                  <c:v>2020</c:v>
                </c:pt>
              </c:strCache>
            </c:strRef>
          </c:cat>
          <c:val>
            <c:numRef>
              <c:f>Sheet1!$J$745:$J$875</c:f>
              <c:numCache>
                <c:formatCode>0.0</c:formatCode>
                <c:ptCount val="131"/>
                <c:pt idx="0">
                  <c:v>8.6</c:v>
                </c:pt>
                <c:pt idx="1">
                  <c:v>8.0500000000000007</c:v>
                </c:pt>
                <c:pt idx="2">
                  <c:v>8.15</c:v>
                </c:pt>
                <c:pt idx="3">
                  <c:v>9.6499999999999986</c:v>
                </c:pt>
                <c:pt idx="4">
                  <c:v>8.35</c:v>
                </c:pt>
                <c:pt idx="5">
                  <c:v>8.9499999999999993</c:v>
                </c:pt>
                <c:pt idx="6">
                  <c:v>7.9499999999999993</c:v>
                </c:pt>
                <c:pt idx="7">
                  <c:v>7.75</c:v>
                </c:pt>
                <c:pt idx="8">
                  <c:v>8.4</c:v>
                </c:pt>
                <c:pt idx="9">
                  <c:v>9.1999999999999993</c:v>
                </c:pt>
                <c:pt idx="10">
                  <c:v>8.4</c:v>
                </c:pt>
                <c:pt idx="11">
                  <c:v>8.9</c:v>
                </c:pt>
                <c:pt idx="12">
                  <c:v>8.6999999999999993</c:v>
                </c:pt>
                <c:pt idx="13">
                  <c:v>8.85</c:v>
                </c:pt>
                <c:pt idx="14">
                  <c:v>8.4499999999999993</c:v>
                </c:pt>
                <c:pt idx="15">
                  <c:v>9.25</c:v>
                </c:pt>
                <c:pt idx="16">
                  <c:v>10.100000000000001</c:v>
                </c:pt>
                <c:pt idx="17">
                  <c:v>9.8000000000000007</c:v>
                </c:pt>
                <c:pt idx="18">
                  <c:v>8.85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9.8000000000000007</c:v>
                </c:pt>
                <c:pt idx="23">
                  <c:v>10.3</c:v>
                </c:pt>
                <c:pt idx="24">
                  <c:v>10.35</c:v>
                </c:pt>
                <c:pt idx="25">
                  <c:v>10.350000000000001</c:v>
                </c:pt>
                <c:pt idx="26">
                  <c:v>10.4</c:v>
                </c:pt>
                <c:pt idx="27">
                  <c:v>10.65</c:v>
                </c:pt>
                <c:pt idx="28">
                  <c:v>9.6999999999999993</c:v>
                </c:pt>
                <c:pt idx="29">
                  <c:v>9.5</c:v>
                </c:pt>
                <c:pt idx="30">
                  <c:v>9.1</c:v>
                </c:pt>
                <c:pt idx="31">
                  <c:v>9.65</c:v>
                </c:pt>
                <c:pt idx="32">
                  <c:v>9.0500000000000007</c:v>
                </c:pt>
                <c:pt idx="33">
                  <c:v>9.9499999999999993</c:v>
                </c:pt>
                <c:pt idx="34">
                  <c:v>9.6999999999999993</c:v>
                </c:pt>
                <c:pt idx="35">
                  <c:v>10.1</c:v>
                </c:pt>
                <c:pt idx="36">
                  <c:v>9.3000000000000007</c:v>
                </c:pt>
                <c:pt idx="37">
                  <c:v>9.35</c:v>
                </c:pt>
                <c:pt idx="38">
                  <c:v>8.9499999999999993</c:v>
                </c:pt>
                <c:pt idx="39">
                  <c:v>10</c:v>
                </c:pt>
                <c:pt idx="40">
                  <c:v>10.199999999999999</c:v>
                </c:pt>
                <c:pt idx="41">
                  <c:v>10</c:v>
                </c:pt>
                <c:pt idx="42">
                  <c:v>9.1999999999999993</c:v>
                </c:pt>
                <c:pt idx="43">
                  <c:v>8.4</c:v>
                </c:pt>
                <c:pt idx="44">
                  <c:v>9.5</c:v>
                </c:pt>
                <c:pt idx="45">
                  <c:v>9.4499999999999993</c:v>
                </c:pt>
                <c:pt idx="46">
                  <c:v>9.25</c:v>
                </c:pt>
                <c:pt idx="47">
                  <c:v>9.5</c:v>
                </c:pt>
                <c:pt idx="48">
                  <c:v>8.6</c:v>
                </c:pt>
                <c:pt idx="49">
                  <c:v>9</c:v>
                </c:pt>
                <c:pt idx="50">
                  <c:v>9</c:v>
                </c:pt>
                <c:pt idx="51">
                  <c:v>8.6499999999999986</c:v>
                </c:pt>
                <c:pt idx="52">
                  <c:v>9.6999999999999993</c:v>
                </c:pt>
                <c:pt idx="53">
                  <c:v>9.6</c:v>
                </c:pt>
                <c:pt idx="54">
                  <c:v>8.8000000000000007</c:v>
                </c:pt>
                <c:pt idx="55">
                  <c:v>8.9499999999999993</c:v>
                </c:pt>
                <c:pt idx="56">
                  <c:v>9.8500000000000014</c:v>
                </c:pt>
                <c:pt idx="57">
                  <c:v>9.3000000000000007</c:v>
                </c:pt>
                <c:pt idx="58">
                  <c:v>9.1999999999999993</c:v>
                </c:pt>
                <c:pt idx="59">
                  <c:v>9.35</c:v>
                </c:pt>
                <c:pt idx="60">
                  <c:v>9.4</c:v>
                </c:pt>
                <c:pt idx="61">
                  <c:v>10.399999999999999</c:v>
                </c:pt>
                <c:pt idx="62">
                  <c:v>8.8000000000000007</c:v>
                </c:pt>
                <c:pt idx="63">
                  <c:v>9.1083333333333343</c:v>
                </c:pt>
                <c:pt idx="64">
                  <c:v>9.8000000000000007</c:v>
                </c:pt>
                <c:pt idx="65">
                  <c:v>9.8999999999999986</c:v>
                </c:pt>
                <c:pt idx="66">
                  <c:v>10.199999999999999</c:v>
                </c:pt>
                <c:pt idx="67">
                  <c:v>9.5</c:v>
                </c:pt>
                <c:pt idx="68">
                  <c:v>9.6999999999999993</c:v>
                </c:pt>
                <c:pt idx="69">
                  <c:v>9</c:v>
                </c:pt>
                <c:pt idx="70">
                  <c:v>9</c:v>
                </c:pt>
                <c:pt idx="71">
                  <c:v>9.1</c:v>
                </c:pt>
                <c:pt idx="72">
                  <c:v>9.8500000000000014</c:v>
                </c:pt>
                <c:pt idx="73">
                  <c:v>9.1999999999999993</c:v>
                </c:pt>
                <c:pt idx="74">
                  <c:v>10.5</c:v>
                </c:pt>
                <c:pt idx="75">
                  <c:v>9.6999999999999993</c:v>
                </c:pt>
                <c:pt idx="76">
                  <c:v>10.350000000000001</c:v>
                </c:pt>
                <c:pt idx="77">
                  <c:v>10.15</c:v>
                </c:pt>
                <c:pt idx="78">
                  <c:v>9.4</c:v>
                </c:pt>
                <c:pt idx="79">
                  <c:v>9.8000000000000007</c:v>
                </c:pt>
                <c:pt idx="80">
                  <c:v>9.8000000000000007</c:v>
                </c:pt>
                <c:pt idx="81">
                  <c:v>9.65</c:v>
                </c:pt>
                <c:pt idx="82">
                  <c:v>9.6999999999999993</c:v>
                </c:pt>
                <c:pt idx="83">
                  <c:v>8.25</c:v>
                </c:pt>
                <c:pt idx="84">
                  <c:v>9.9499999999999993</c:v>
                </c:pt>
                <c:pt idx="85">
                  <c:v>9.1</c:v>
                </c:pt>
                <c:pt idx="86">
                  <c:v>10.35</c:v>
                </c:pt>
                <c:pt idx="87">
                  <c:v>9.1999999999999993</c:v>
                </c:pt>
                <c:pt idx="88">
                  <c:v>9.5500000000000007</c:v>
                </c:pt>
                <c:pt idx="89">
                  <c:v>8.6</c:v>
                </c:pt>
                <c:pt idx="90">
                  <c:v>9.65</c:v>
                </c:pt>
                <c:pt idx="91">
                  <c:v>9.1999999999999993</c:v>
                </c:pt>
                <c:pt idx="92">
                  <c:v>8.35</c:v>
                </c:pt>
                <c:pt idx="93">
                  <c:v>10.6</c:v>
                </c:pt>
                <c:pt idx="94">
                  <c:v>9.4499999999999993</c:v>
                </c:pt>
                <c:pt idx="95">
                  <c:v>8.9500000000000011</c:v>
                </c:pt>
                <c:pt idx="96">
                  <c:v>9.5</c:v>
                </c:pt>
                <c:pt idx="97">
                  <c:v>8.6</c:v>
                </c:pt>
                <c:pt idx="98">
                  <c:v>10.3</c:v>
                </c:pt>
                <c:pt idx="99">
                  <c:v>9.35</c:v>
                </c:pt>
                <c:pt idx="100">
                  <c:v>9.1</c:v>
                </c:pt>
                <c:pt idx="101">
                  <c:v>8.9</c:v>
                </c:pt>
                <c:pt idx="102">
                  <c:v>9.9</c:v>
                </c:pt>
                <c:pt idx="103">
                  <c:v>9.15</c:v>
                </c:pt>
                <c:pt idx="104">
                  <c:v>9.9</c:v>
                </c:pt>
                <c:pt idx="105">
                  <c:v>10.299999999999999</c:v>
                </c:pt>
                <c:pt idx="106">
                  <c:v>10.6</c:v>
                </c:pt>
                <c:pt idx="107">
                  <c:v>10</c:v>
                </c:pt>
                <c:pt idx="108">
                  <c:v>10</c:v>
                </c:pt>
                <c:pt idx="109">
                  <c:v>9.4499999999999993</c:v>
                </c:pt>
                <c:pt idx="110">
                  <c:v>10.199999999999999</c:v>
                </c:pt>
                <c:pt idx="111">
                  <c:v>9.4499999999999993</c:v>
                </c:pt>
                <c:pt idx="112">
                  <c:v>9.75</c:v>
                </c:pt>
                <c:pt idx="113">
                  <c:v>9.4499999999999993</c:v>
                </c:pt>
                <c:pt idx="114">
                  <c:v>9.8000000000000007</c:v>
                </c:pt>
                <c:pt idx="115">
                  <c:v>10.55</c:v>
                </c:pt>
                <c:pt idx="116">
                  <c:v>10.25</c:v>
                </c:pt>
                <c:pt idx="117">
                  <c:v>10.85</c:v>
                </c:pt>
                <c:pt idx="118">
                  <c:v>11</c:v>
                </c:pt>
                <c:pt idx="119">
                  <c:v>10.9</c:v>
                </c:pt>
                <c:pt idx="120">
                  <c:v>10.3</c:v>
                </c:pt>
                <c:pt idx="121">
                  <c:v>11.25</c:v>
                </c:pt>
                <c:pt idx="122">
                  <c:v>10.7</c:v>
                </c:pt>
                <c:pt idx="123">
                  <c:v>10.8</c:v>
                </c:pt>
                <c:pt idx="124">
                  <c:v>10.850000000000001</c:v>
                </c:pt>
                <c:pt idx="125">
                  <c:v>10.4</c:v>
                </c:pt>
                <c:pt idx="126">
                  <c:v>10.7</c:v>
                </c:pt>
                <c:pt idx="127">
                  <c:v>10.950000000000001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68E-49A9-B747-44C2B6191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5154173"/>
        <c:axId val="82373092"/>
      </c:lineChart>
      <c:catAx>
        <c:axId val="5515417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2373092"/>
        <c:crosses val="autoZero"/>
        <c:auto val="1"/>
        <c:lblAlgn val="ctr"/>
        <c:lblOffset val="100"/>
        <c:noMultiLvlLbl val="0"/>
      </c:catAx>
      <c:valAx>
        <c:axId val="82373092"/>
        <c:scaling>
          <c:orientation val="minMax"/>
          <c:max val="11.5"/>
          <c:min val="7.6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468A1A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5154173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TASMANIA: ANNUAL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Sheet1!$A$260:$A$375</c:f>
              <c:strCache>
                <c:ptCount val="111"/>
                <c:pt idx="0">
                  <c:v>1910</c:v>
                </c:pt>
                <c:pt idx="5">
                  <c:v>1915</c:v>
                </c:pt>
                <c:pt idx="10">
                  <c:v>1920</c:v>
                </c:pt>
                <c:pt idx="15">
                  <c:v>1925</c:v>
                </c:pt>
                <c:pt idx="20">
                  <c:v>1930</c:v>
                </c:pt>
                <c:pt idx="25">
                  <c:v>1935</c:v>
                </c:pt>
                <c:pt idx="30">
                  <c:v>1940</c:v>
                </c:pt>
                <c:pt idx="35">
                  <c:v>1945</c:v>
                </c:pt>
                <c:pt idx="40">
                  <c:v>1950</c:v>
                </c:pt>
                <c:pt idx="45">
                  <c:v>1955</c:v>
                </c:pt>
                <c:pt idx="50">
                  <c:v>1960</c:v>
                </c:pt>
                <c:pt idx="55">
                  <c:v>1965</c:v>
                </c:pt>
                <c:pt idx="60">
                  <c:v>1970</c:v>
                </c:pt>
                <c:pt idx="65">
                  <c:v>1975</c:v>
                </c:pt>
                <c:pt idx="70">
                  <c:v>1980</c:v>
                </c:pt>
                <c:pt idx="75">
                  <c:v>1985</c:v>
                </c:pt>
                <c:pt idx="80">
                  <c:v>1990</c:v>
                </c:pt>
                <c:pt idx="85">
                  <c:v>1995</c:v>
                </c:pt>
                <c:pt idx="90">
                  <c:v>2000</c:v>
                </c:pt>
                <c:pt idx="95">
                  <c:v>2005</c:v>
                </c:pt>
                <c:pt idx="100">
                  <c:v>2010</c:v>
                </c:pt>
                <c:pt idx="102">
                  <c:v>``</c:v>
                </c:pt>
                <c:pt idx="105">
                  <c:v>2015</c:v>
                </c:pt>
                <c:pt idx="110">
                  <c:v>2020</c:v>
                </c:pt>
              </c:strCache>
            </c:strRef>
          </c:cat>
          <c:val>
            <c:numRef>
              <c:f>Sheet1!$B$260:$B$375</c:f>
              <c:numCache>
                <c:formatCode>0.0</c:formatCode>
                <c:ptCount val="116"/>
                <c:pt idx="0">
                  <c:v>8.9916666666666654</c:v>
                </c:pt>
                <c:pt idx="1">
                  <c:v>8.995000000000001</c:v>
                </c:pt>
                <c:pt idx="2">
                  <c:v>8.9066666666666681</c:v>
                </c:pt>
                <c:pt idx="3">
                  <c:v>8.5566666666666666</c:v>
                </c:pt>
                <c:pt idx="4">
                  <c:v>8.9930555555555554</c:v>
                </c:pt>
                <c:pt idx="5">
                  <c:v>8.8861111111111111</c:v>
                </c:pt>
                <c:pt idx="6">
                  <c:v>9.0590277777777786</c:v>
                </c:pt>
                <c:pt idx="7">
                  <c:v>9.2895833333333346</c:v>
                </c:pt>
                <c:pt idx="8">
                  <c:v>9.3430555555555568</c:v>
                </c:pt>
                <c:pt idx="9">
                  <c:v>9.4930555555555554</c:v>
                </c:pt>
                <c:pt idx="10">
                  <c:v>9.2722222222222204</c:v>
                </c:pt>
                <c:pt idx="11">
                  <c:v>9.6694444444444443</c:v>
                </c:pt>
                <c:pt idx="12">
                  <c:v>9.4250000000000007</c:v>
                </c:pt>
                <c:pt idx="13">
                  <c:v>8.9448412698412714</c:v>
                </c:pt>
                <c:pt idx="14">
                  <c:v>8.6976190476190478</c:v>
                </c:pt>
                <c:pt idx="15">
                  <c:v>8.7035714285714274</c:v>
                </c:pt>
                <c:pt idx="16">
                  <c:v>9.2226190476190482</c:v>
                </c:pt>
                <c:pt idx="17">
                  <c:v>8.7357142857142858</c:v>
                </c:pt>
                <c:pt idx="18">
                  <c:v>9.4202380952380942</c:v>
                </c:pt>
                <c:pt idx="19">
                  <c:v>8.9452380952380945</c:v>
                </c:pt>
                <c:pt idx="20">
                  <c:v>9.1749999999999989</c:v>
                </c:pt>
                <c:pt idx="21">
                  <c:v>8.7892857142857146</c:v>
                </c:pt>
                <c:pt idx="22">
                  <c:v>9.0142857142857142</c:v>
                </c:pt>
                <c:pt idx="23">
                  <c:v>8.7738095238095237</c:v>
                </c:pt>
                <c:pt idx="24">
                  <c:v>9.3440476190476183</c:v>
                </c:pt>
                <c:pt idx="25">
                  <c:v>9.1928571428571413</c:v>
                </c:pt>
                <c:pt idx="26">
                  <c:v>9.0559523809523821</c:v>
                </c:pt>
                <c:pt idx="27">
                  <c:v>8.9916666666666671</c:v>
                </c:pt>
                <c:pt idx="28">
                  <c:v>8.8156746031746032</c:v>
                </c:pt>
                <c:pt idx="29">
                  <c:v>9.2452380952380953</c:v>
                </c:pt>
                <c:pt idx="30">
                  <c:v>8.6619047619047613</c:v>
                </c:pt>
                <c:pt idx="31">
                  <c:v>8.6785714285714288</c:v>
                </c:pt>
                <c:pt idx="32">
                  <c:v>8.9642857142857153</c:v>
                </c:pt>
                <c:pt idx="33">
                  <c:v>8.3095238095238084</c:v>
                </c:pt>
                <c:pt idx="34">
                  <c:v>8.4226190476190474</c:v>
                </c:pt>
                <c:pt idx="35">
                  <c:v>8.396428571428574</c:v>
                </c:pt>
                <c:pt idx="36">
                  <c:v>8.428571428571427</c:v>
                </c:pt>
                <c:pt idx="37">
                  <c:v>8.9726190476190482</c:v>
                </c:pt>
                <c:pt idx="38">
                  <c:v>8.6380952380952376</c:v>
                </c:pt>
                <c:pt idx="39">
                  <c:v>8.1095238095238091</c:v>
                </c:pt>
                <c:pt idx="40">
                  <c:v>8.610714285714284</c:v>
                </c:pt>
                <c:pt idx="41">
                  <c:v>8.6857142857142851</c:v>
                </c:pt>
                <c:pt idx="42">
                  <c:v>8.5043650793650798</c:v>
                </c:pt>
                <c:pt idx="43">
                  <c:v>8.5297619047619069</c:v>
                </c:pt>
                <c:pt idx="44">
                  <c:v>8.6023809523809511</c:v>
                </c:pt>
                <c:pt idx="45">
                  <c:v>8.6547619047619051</c:v>
                </c:pt>
                <c:pt idx="46">
                  <c:v>8.9392857142857149</c:v>
                </c:pt>
                <c:pt idx="47">
                  <c:v>8.4327380952380953</c:v>
                </c:pt>
                <c:pt idx="48">
                  <c:v>8.4720238095238098</c:v>
                </c:pt>
                <c:pt idx="49">
                  <c:v>8.9107142857142865</c:v>
                </c:pt>
                <c:pt idx="50">
                  <c:v>8.6869047619047617</c:v>
                </c:pt>
                <c:pt idx="51">
                  <c:v>9.3857142857142861</c:v>
                </c:pt>
                <c:pt idx="52">
                  <c:v>9.1345238095238095</c:v>
                </c:pt>
                <c:pt idx="53">
                  <c:v>8.7833333333333332</c:v>
                </c:pt>
                <c:pt idx="54">
                  <c:v>8.7797619047619033</c:v>
                </c:pt>
                <c:pt idx="55">
                  <c:v>8.7071428571428573</c:v>
                </c:pt>
                <c:pt idx="56">
                  <c:v>8.8952380952380938</c:v>
                </c:pt>
                <c:pt idx="57">
                  <c:v>8.9297619047619055</c:v>
                </c:pt>
                <c:pt idx="58">
                  <c:v>8.8712301587301585</c:v>
                </c:pt>
                <c:pt idx="59">
                  <c:v>9.2261904761904781</c:v>
                </c:pt>
                <c:pt idx="60">
                  <c:v>9.0547619047619055</c:v>
                </c:pt>
                <c:pt idx="61">
                  <c:v>9.0480158730158724</c:v>
                </c:pt>
                <c:pt idx="62">
                  <c:v>8.8962301587301589</c:v>
                </c:pt>
                <c:pt idx="63">
                  <c:v>9.1083333333333325</c:v>
                </c:pt>
                <c:pt idx="64">
                  <c:v>9.0511904761904773</c:v>
                </c:pt>
                <c:pt idx="65">
                  <c:v>9.0130952380952376</c:v>
                </c:pt>
                <c:pt idx="66">
                  <c:v>8.9035714285714285</c:v>
                </c:pt>
                <c:pt idx="67">
                  <c:v>8.6630952380952362</c:v>
                </c:pt>
                <c:pt idx="68">
                  <c:v>8.8095238095238102</c:v>
                </c:pt>
                <c:pt idx="69">
                  <c:v>9.0226190476190489</c:v>
                </c:pt>
                <c:pt idx="70">
                  <c:v>9.235714285714284</c:v>
                </c:pt>
                <c:pt idx="71">
                  <c:v>9.5154761904761909</c:v>
                </c:pt>
                <c:pt idx="72">
                  <c:v>8.9666666666666668</c:v>
                </c:pt>
                <c:pt idx="73">
                  <c:v>8.9595238095238106</c:v>
                </c:pt>
                <c:pt idx="74">
                  <c:v>8.9464285714285712</c:v>
                </c:pt>
                <c:pt idx="75">
                  <c:v>9.1059523809523792</c:v>
                </c:pt>
                <c:pt idx="76">
                  <c:v>8.7940476190476176</c:v>
                </c:pt>
                <c:pt idx="77">
                  <c:v>8.7130952380952369</c:v>
                </c:pt>
                <c:pt idx="78">
                  <c:v>9.7071428571428573</c:v>
                </c:pt>
                <c:pt idx="79">
                  <c:v>9.4202380952380942</c:v>
                </c:pt>
                <c:pt idx="80">
                  <c:v>9.1726190476190492</c:v>
                </c:pt>
                <c:pt idx="81">
                  <c:v>8.7583333333333311</c:v>
                </c:pt>
                <c:pt idx="82">
                  <c:v>8.6369047619047628</c:v>
                </c:pt>
                <c:pt idx="83">
                  <c:v>9.0821428571428573</c:v>
                </c:pt>
                <c:pt idx="84">
                  <c:v>8.5906746031746017</c:v>
                </c:pt>
                <c:pt idx="85">
                  <c:v>8.296428571428569</c:v>
                </c:pt>
                <c:pt idx="86">
                  <c:v>8.3908730158730158</c:v>
                </c:pt>
                <c:pt idx="87">
                  <c:v>8.6559523809523817</c:v>
                </c:pt>
                <c:pt idx="88">
                  <c:v>8.7595238095238095</c:v>
                </c:pt>
                <c:pt idx="89">
                  <c:v>9.1413690476190474</c:v>
                </c:pt>
                <c:pt idx="90">
                  <c:v>9.254365079365078</c:v>
                </c:pt>
                <c:pt idx="91">
                  <c:v>9.3125</c:v>
                </c:pt>
                <c:pt idx="92">
                  <c:v>9.1535714285714285</c:v>
                </c:pt>
                <c:pt idx="93">
                  <c:v>9.0499999999999989</c:v>
                </c:pt>
                <c:pt idx="94">
                  <c:v>8.7369047619047624</c:v>
                </c:pt>
                <c:pt idx="95">
                  <c:v>9.2440476190476204</c:v>
                </c:pt>
                <c:pt idx="96">
                  <c:v>8.4988095238095234</c:v>
                </c:pt>
                <c:pt idx="97">
                  <c:v>9.3321428571428573</c:v>
                </c:pt>
                <c:pt idx="98">
                  <c:v>8.8749999999999982</c:v>
                </c:pt>
                <c:pt idx="99">
                  <c:v>9.2297619047619026</c:v>
                </c:pt>
                <c:pt idx="100">
                  <c:v>9.2357142857142858</c:v>
                </c:pt>
                <c:pt idx="101">
                  <c:v>9.3976190476190471</c:v>
                </c:pt>
                <c:pt idx="102">
                  <c:v>9.4630952380952369</c:v>
                </c:pt>
                <c:pt idx="103">
                  <c:v>9.7095238095238106</c:v>
                </c:pt>
                <c:pt idx="104">
                  <c:v>9.7249999999999996</c:v>
                </c:pt>
                <c:pt idx="105">
                  <c:v>9.1809523809523785</c:v>
                </c:pt>
                <c:pt idx="106">
                  <c:v>9.8595238095238091</c:v>
                </c:pt>
                <c:pt idx="107">
                  <c:v>9.6750000000000007</c:v>
                </c:pt>
                <c:pt idx="108">
                  <c:v>9.6952380952380963</c:v>
                </c:pt>
                <c:pt idx="109">
                  <c:v>9.3619047619047624</c:v>
                </c:pt>
                <c:pt idx="110">
                  <c:v>9.348809523809523</c:v>
                </c:pt>
                <c:pt idx="111">
                  <c:v>9.421428571428569</c:v>
                </c:pt>
                <c:pt idx="112">
                  <c:v>9.7190476190476183</c:v>
                </c:pt>
                <c:pt idx="113">
                  <c:v>9.8154761904761916</c:v>
                </c:pt>
                <c:pt idx="114">
                  <c:v>9.7714285714285722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57C-4940-A86C-35C4D7914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5457126"/>
        <c:axId val="30869791"/>
      </c:lineChart>
      <c:catAx>
        <c:axId val="15457126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0869791"/>
        <c:crosses val="autoZero"/>
        <c:auto val="1"/>
        <c:lblAlgn val="ctr"/>
        <c:lblOffset val="100"/>
        <c:noMultiLvlLbl val="0"/>
      </c:catAx>
      <c:valAx>
        <c:axId val="30869791"/>
        <c:scaling>
          <c:orientation val="minMax"/>
          <c:max val="10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5457126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TASMANIA - ANNUAL MIDPOINT BETWEEN MAXIMUM MAXIMUMS AND MAXIMUM MINIMUMS + TRENDLINE
UPPER 50% OF TASMANIAN MAXIMUMS SITES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Sheet1!$A$533:$A$675</c:f>
              <c:numCache>
                <c:formatCode>General</c:formatCode>
                <c:ptCount val="143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32">
                  <c:v>2015</c:v>
                </c:pt>
                <c:pt idx="137">
                  <c:v>2020</c:v>
                </c:pt>
                <c:pt idx="142">
                  <c:v>2025</c:v>
                </c:pt>
              </c:numCache>
            </c:numRef>
          </c:cat>
          <c:val>
            <c:numRef>
              <c:f>Sheet1!$J$533:$J$675</c:f>
              <c:numCache>
                <c:formatCode>0.0</c:formatCode>
                <c:ptCount val="143"/>
                <c:pt idx="12">
                  <c:v>16.600000000000001</c:v>
                </c:pt>
                <c:pt idx="13">
                  <c:v>15.45</c:v>
                </c:pt>
                <c:pt idx="14">
                  <c:v>16</c:v>
                </c:pt>
                <c:pt idx="15">
                  <c:v>16.899999999999999</c:v>
                </c:pt>
                <c:pt idx="16">
                  <c:v>16.100000000000001</c:v>
                </c:pt>
                <c:pt idx="17">
                  <c:v>14.95</c:v>
                </c:pt>
                <c:pt idx="18">
                  <c:v>15.45</c:v>
                </c:pt>
                <c:pt idx="19">
                  <c:v>15.4</c:v>
                </c:pt>
                <c:pt idx="20">
                  <c:v>15.450000000000001</c:v>
                </c:pt>
                <c:pt idx="21">
                  <c:v>16.399999999999999</c:v>
                </c:pt>
                <c:pt idx="22">
                  <c:v>15.05</c:v>
                </c:pt>
                <c:pt idx="23">
                  <c:v>15.75</c:v>
                </c:pt>
                <c:pt idx="24">
                  <c:v>15.6</c:v>
                </c:pt>
                <c:pt idx="25">
                  <c:v>16.55</c:v>
                </c:pt>
                <c:pt idx="26">
                  <c:v>15.75</c:v>
                </c:pt>
                <c:pt idx="27">
                  <c:v>16.049999999999997</c:v>
                </c:pt>
                <c:pt idx="28">
                  <c:v>16.25</c:v>
                </c:pt>
                <c:pt idx="29">
                  <c:v>16.299999999999997</c:v>
                </c:pt>
                <c:pt idx="30">
                  <c:v>16.8</c:v>
                </c:pt>
                <c:pt idx="31">
                  <c:v>16.850000000000001</c:v>
                </c:pt>
                <c:pt idx="32">
                  <c:v>16.899999999999999</c:v>
                </c:pt>
                <c:pt idx="33">
                  <c:v>16.2</c:v>
                </c:pt>
                <c:pt idx="34">
                  <c:v>16.25</c:v>
                </c:pt>
                <c:pt idx="35">
                  <c:v>17.350000000000001</c:v>
                </c:pt>
                <c:pt idx="36">
                  <c:v>16.2</c:v>
                </c:pt>
                <c:pt idx="37">
                  <c:v>16.7</c:v>
                </c:pt>
                <c:pt idx="38">
                  <c:v>16.8</c:v>
                </c:pt>
                <c:pt idx="39">
                  <c:v>16.649999999999999</c:v>
                </c:pt>
                <c:pt idx="40">
                  <c:v>16.2</c:v>
                </c:pt>
                <c:pt idx="41">
                  <c:v>15.3</c:v>
                </c:pt>
                <c:pt idx="42">
                  <c:v>15.6</c:v>
                </c:pt>
                <c:pt idx="43">
                  <c:v>16.899999999999999</c:v>
                </c:pt>
                <c:pt idx="44">
                  <c:v>15.100000000000001</c:v>
                </c:pt>
                <c:pt idx="45">
                  <c:v>16.55</c:v>
                </c:pt>
                <c:pt idx="46">
                  <c:v>15.350000000000001</c:v>
                </c:pt>
                <c:pt idx="47">
                  <c:v>16.55</c:v>
                </c:pt>
                <c:pt idx="48">
                  <c:v>15.25</c:v>
                </c:pt>
                <c:pt idx="49">
                  <c:v>16.399999999999999</c:v>
                </c:pt>
                <c:pt idx="50">
                  <c:v>15.149999999999999</c:v>
                </c:pt>
                <c:pt idx="51">
                  <c:v>16</c:v>
                </c:pt>
                <c:pt idx="52">
                  <c:v>15.8</c:v>
                </c:pt>
                <c:pt idx="53">
                  <c:v>15.95</c:v>
                </c:pt>
                <c:pt idx="54">
                  <c:v>14.9</c:v>
                </c:pt>
                <c:pt idx="55">
                  <c:v>15.65</c:v>
                </c:pt>
                <c:pt idx="56">
                  <c:v>15.9</c:v>
                </c:pt>
                <c:pt idx="57">
                  <c:v>16.149999999999999</c:v>
                </c:pt>
                <c:pt idx="58">
                  <c:v>15.6</c:v>
                </c:pt>
                <c:pt idx="59">
                  <c:v>15.7</c:v>
                </c:pt>
                <c:pt idx="60">
                  <c:v>15.25</c:v>
                </c:pt>
                <c:pt idx="61">
                  <c:v>15.9</c:v>
                </c:pt>
                <c:pt idx="62">
                  <c:v>15.05</c:v>
                </c:pt>
                <c:pt idx="63">
                  <c:v>14.850000000000001</c:v>
                </c:pt>
                <c:pt idx="64">
                  <c:v>15.95</c:v>
                </c:pt>
                <c:pt idx="65">
                  <c:v>15.45</c:v>
                </c:pt>
                <c:pt idx="66">
                  <c:v>15.05</c:v>
                </c:pt>
                <c:pt idx="67">
                  <c:v>15.55</c:v>
                </c:pt>
                <c:pt idx="68">
                  <c:v>16.100000000000001</c:v>
                </c:pt>
                <c:pt idx="69">
                  <c:v>15.899999999999999</c:v>
                </c:pt>
                <c:pt idx="70">
                  <c:v>15.6</c:v>
                </c:pt>
                <c:pt idx="71">
                  <c:v>15.75</c:v>
                </c:pt>
                <c:pt idx="72">
                  <c:v>16.2</c:v>
                </c:pt>
                <c:pt idx="73">
                  <c:v>16.399999999999999</c:v>
                </c:pt>
                <c:pt idx="74">
                  <c:v>15.8</c:v>
                </c:pt>
                <c:pt idx="75">
                  <c:v>15.8</c:v>
                </c:pt>
                <c:pt idx="76">
                  <c:v>16.649999999999999</c:v>
                </c:pt>
                <c:pt idx="77">
                  <c:v>17</c:v>
                </c:pt>
                <c:pt idx="78">
                  <c:v>17</c:v>
                </c:pt>
                <c:pt idx="79">
                  <c:v>16.2</c:v>
                </c:pt>
                <c:pt idx="80">
                  <c:v>15.450000000000001</c:v>
                </c:pt>
                <c:pt idx="81">
                  <c:v>15.35</c:v>
                </c:pt>
                <c:pt idx="82">
                  <c:v>16.05</c:v>
                </c:pt>
                <c:pt idx="83">
                  <c:v>16.3</c:v>
                </c:pt>
                <c:pt idx="84">
                  <c:v>16.950000000000003</c:v>
                </c:pt>
                <c:pt idx="85">
                  <c:v>16.45</c:v>
                </c:pt>
                <c:pt idx="86">
                  <c:v>16.149999999999999</c:v>
                </c:pt>
                <c:pt idx="87">
                  <c:v>16.25</c:v>
                </c:pt>
                <c:pt idx="88">
                  <c:v>18.149999999999999</c:v>
                </c:pt>
                <c:pt idx="89">
                  <c:v>17.95</c:v>
                </c:pt>
                <c:pt idx="90">
                  <c:v>16.649999999999999</c:v>
                </c:pt>
                <c:pt idx="91">
                  <c:v>17.7</c:v>
                </c:pt>
                <c:pt idx="92">
                  <c:v>16.950000000000003</c:v>
                </c:pt>
                <c:pt idx="93">
                  <c:v>16.899999999999999</c:v>
                </c:pt>
                <c:pt idx="94">
                  <c:v>16.5</c:v>
                </c:pt>
                <c:pt idx="95">
                  <c:v>15.8</c:v>
                </c:pt>
                <c:pt idx="96">
                  <c:v>17.3</c:v>
                </c:pt>
                <c:pt idx="97">
                  <c:v>16.5</c:v>
                </c:pt>
                <c:pt idx="98">
                  <c:v>17.75</c:v>
                </c:pt>
                <c:pt idx="99">
                  <c:v>16.649999999999999</c:v>
                </c:pt>
                <c:pt idx="100">
                  <c:v>16.8</c:v>
                </c:pt>
                <c:pt idx="101">
                  <c:v>16.7</c:v>
                </c:pt>
                <c:pt idx="102">
                  <c:v>16.850000000000001</c:v>
                </c:pt>
                <c:pt idx="103">
                  <c:v>16.3</c:v>
                </c:pt>
                <c:pt idx="104">
                  <c:v>16.350000000000001</c:v>
                </c:pt>
                <c:pt idx="105">
                  <c:v>18.05</c:v>
                </c:pt>
                <c:pt idx="106">
                  <c:v>17.100000000000001</c:v>
                </c:pt>
                <c:pt idx="107">
                  <c:v>16.5</c:v>
                </c:pt>
                <c:pt idx="108">
                  <c:v>16.3</c:v>
                </c:pt>
                <c:pt idx="109">
                  <c:v>16.149999999999999</c:v>
                </c:pt>
                <c:pt idx="110">
                  <c:v>17.100000000000001</c:v>
                </c:pt>
                <c:pt idx="111">
                  <c:v>16.55</c:v>
                </c:pt>
                <c:pt idx="112">
                  <c:v>16.649999999999999</c:v>
                </c:pt>
                <c:pt idx="113">
                  <c:v>16.100000000000001</c:v>
                </c:pt>
                <c:pt idx="114">
                  <c:v>17.149999999999999</c:v>
                </c:pt>
                <c:pt idx="115">
                  <c:v>17.100000000000001</c:v>
                </c:pt>
                <c:pt idx="116">
                  <c:v>16.950000000000003</c:v>
                </c:pt>
                <c:pt idx="117">
                  <c:v>17.5</c:v>
                </c:pt>
                <c:pt idx="118">
                  <c:v>18.149999999999999</c:v>
                </c:pt>
                <c:pt idx="119">
                  <c:v>17.25</c:v>
                </c:pt>
                <c:pt idx="120">
                  <c:v>17.7</c:v>
                </c:pt>
                <c:pt idx="121">
                  <c:v>16.350000000000001</c:v>
                </c:pt>
                <c:pt idx="122">
                  <c:v>17.100000000000001</c:v>
                </c:pt>
                <c:pt idx="123">
                  <c:v>17.05</c:v>
                </c:pt>
                <c:pt idx="124">
                  <c:v>17.899999999999999</c:v>
                </c:pt>
                <c:pt idx="125">
                  <c:v>17.3</c:v>
                </c:pt>
                <c:pt idx="126">
                  <c:v>17.25</c:v>
                </c:pt>
                <c:pt idx="127">
                  <c:v>18.350000000000001</c:v>
                </c:pt>
                <c:pt idx="128">
                  <c:v>16.850000000000001</c:v>
                </c:pt>
                <c:pt idx="129">
                  <c:v>17.8</c:v>
                </c:pt>
                <c:pt idx="130">
                  <c:v>18.3</c:v>
                </c:pt>
                <c:pt idx="131">
                  <c:v>17.8</c:v>
                </c:pt>
                <c:pt idx="132">
                  <c:v>16.850000000000001</c:v>
                </c:pt>
                <c:pt idx="133">
                  <c:v>18</c:v>
                </c:pt>
                <c:pt idx="134">
                  <c:v>16.95</c:v>
                </c:pt>
                <c:pt idx="135">
                  <c:v>18.350000000000001</c:v>
                </c:pt>
                <c:pt idx="136">
                  <c:v>18.8</c:v>
                </c:pt>
                <c:pt idx="137">
                  <c:v>17.149999999999999</c:v>
                </c:pt>
                <c:pt idx="138">
                  <c:v>17.399999999999999</c:v>
                </c:pt>
                <c:pt idx="139">
                  <c:v>17.05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FA6-4AF8-855F-A8AC12CBB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98676608"/>
        <c:axId val="83297729"/>
      </c:lineChart>
      <c:catAx>
        <c:axId val="98676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3297729"/>
        <c:crosses val="autoZero"/>
        <c:auto val="1"/>
        <c:lblAlgn val="ctr"/>
        <c:lblOffset val="100"/>
        <c:noMultiLvlLbl val="0"/>
      </c:catAx>
      <c:valAx>
        <c:axId val="83297729"/>
        <c:scaling>
          <c:orientation val="minMax"/>
          <c:max val="19"/>
          <c:min val="14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468A1A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8676608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HOBART 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Sheet1!$A$533:$A$675</c:f>
              <c:numCache>
                <c:formatCode>General</c:formatCode>
                <c:ptCount val="143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32">
                  <c:v>2015</c:v>
                </c:pt>
                <c:pt idx="137">
                  <c:v>2020</c:v>
                </c:pt>
                <c:pt idx="142">
                  <c:v>2025</c:v>
                </c:pt>
              </c:numCache>
            </c:numRef>
          </c:cat>
          <c:val>
            <c:numRef>
              <c:f>Sheet1!$DO$533:$DO$675</c:f>
              <c:numCache>
                <c:formatCode>0.0</c:formatCode>
                <c:ptCount val="143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7E9-4EA9-9008-CCDC1340E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99535674"/>
        <c:axId val="98892360"/>
      </c:lineChart>
      <c:catAx>
        <c:axId val="9953567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8892360"/>
        <c:crosses val="autoZero"/>
        <c:auto val="1"/>
        <c:lblAlgn val="ctr"/>
        <c:lblOffset val="100"/>
        <c:noMultiLvlLbl val="0"/>
      </c:catAx>
      <c:valAx>
        <c:axId val="98892360"/>
        <c:scaling>
          <c:orientation val="minMax"/>
          <c:max val="18.75"/>
          <c:min val="15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9535674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LAUNCESTON 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Sheet1!$A$533:$A$675</c:f>
              <c:numCache>
                <c:formatCode>General</c:formatCode>
                <c:ptCount val="143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32">
                  <c:v>2015</c:v>
                </c:pt>
                <c:pt idx="137">
                  <c:v>2020</c:v>
                </c:pt>
                <c:pt idx="142">
                  <c:v>2025</c:v>
                </c:pt>
              </c:numCache>
            </c:numRef>
          </c:cat>
          <c:val>
            <c:numRef>
              <c:f>Sheet1!$FO$533:$FO$675</c:f>
              <c:numCache>
                <c:formatCode>General</c:formatCode>
                <c:ptCount val="143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63-4A96-80B9-F4407BE8E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6274322"/>
        <c:axId val="28387533"/>
      </c:lineChart>
      <c:catAx>
        <c:axId val="1627432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8387533"/>
        <c:crosses val="autoZero"/>
        <c:auto val="1"/>
        <c:lblAlgn val="ctr"/>
        <c:lblOffset val="100"/>
        <c:noMultiLvlLbl val="0"/>
      </c:catAx>
      <c:valAx>
        <c:axId val="28387533"/>
        <c:scaling>
          <c:orientation val="minMax"/>
          <c:max val="19.5"/>
          <c:min val="1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6274322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HOBART 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Sheet1!$A$733:$A$875</c:f>
              <c:strCache>
                <c:ptCount val="138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29">
                  <c:v>``</c:v>
                </c:pt>
                <c:pt idx="132">
                  <c:v>2015</c:v>
                </c:pt>
                <c:pt idx="137">
                  <c:v>2020</c:v>
                </c:pt>
              </c:strCache>
            </c:strRef>
          </c:cat>
          <c:val>
            <c:numRef>
              <c:f>Sheet1!$DO$732:$DO$875</c:f>
              <c:numCache>
                <c:formatCode>0.0</c:formatCode>
                <c:ptCount val="144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B07-44A1-99A3-DFA3BF2F9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3379096"/>
        <c:axId val="28422891"/>
      </c:lineChart>
      <c:catAx>
        <c:axId val="83379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8422891"/>
        <c:crosses val="autoZero"/>
        <c:auto val="1"/>
        <c:lblAlgn val="ctr"/>
        <c:lblOffset val="100"/>
        <c:noMultiLvlLbl val="0"/>
      </c:catAx>
      <c:valAx>
        <c:axId val="28422891"/>
        <c:scaling>
          <c:orientation val="minMax"/>
          <c:max val="9.75"/>
          <c:min val="7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3379096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LAUNCESTON 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Sheet1!$A$732:$A$875</c:f>
              <c:strCache>
                <c:ptCount val="139"/>
                <c:pt idx="3">
                  <c:v>1885</c:v>
                </c:pt>
                <c:pt idx="8">
                  <c:v>1890</c:v>
                </c:pt>
                <c:pt idx="13">
                  <c:v>1895</c:v>
                </c:pt>
                <c:pt idx="18">
                  <c:v>1900</c:v>
                </c:pt>
                <c:pt idx="23">
                  <c:v>1905</c:v>
                </c:pt>
                <c:pt idx="28">
                  <c:v>1910</c:v>
                </c:pt>
                <c:pt idx="33">
                  <c:v>1915</c:v>
                </c:pt>
                <c:pt idx="38">
                  <c:v>1920</c:v>
                </c:pt>
                <c:pt idx="43">
                  <c:v>1925</c:v>
                </c:pt>
                <c:pt idx="48">
                  <c:v>1930</c:v>
                </c:pt>
                <c:pt idx="53">
                  <c:v>1935</c:v>
                </c:pt>
                <c:pt idx="58">
                  <c:v>1940</c:v>
                </c:pt>
                <c:pt idx="63">
                  <c:v>1945</c:v>
                </c:pt>
                <c:pt idx="68">
                  <c:v>1950</c:v>
                </c:pt>
                <c:pt idx="73">
                  <c:v>1955</c:v>
                </c:pt>
                <c:pt idx="78">
                  <c:v>1960</c:v>
                </c:pt>
                <c:pt idx="83">
                  <c:v>1965</c:v>
                </c:pt>
                <c:pt idx="88">
                  <c:v>1970</c:v>
                </c:pt>
                <c:pt idx="93">
                  <c:v>1975</c:v>
                </c:pt>
                <c:pt idx="98">
                  <c:v>1980</c:v>
                </c:pt>
                <c:pt idx="103">
                  <c:v>1985</c:v>
                </c:pt>
                <c:pt idx="108">
                  <c:v>1990</c:v>
                </c:pt>
                <c:pt idx="113">
                  <c:v>1995</c:v>
                </c:pt>
                <c:pt idx="118">
                  <c:v>2000</c:v>
                </c:pt>
                <c:pt idx="123">
                  <c:v>2005</c:v>
                </c:pt>
                <c:pt idx="128">
                  <c:v>2010</c:v>
                </c:pt>
                <c:pt idx="130">
                  <c:v>``</c:v>
                </c:pt>
                <c:pt idx="133">
                  <c:v>2015</c:v>
                </c:pt>
                <c:pt idx="138">
                  <c:v>2020</c:v>
                </c:pt>
              </c:strCache>
            </c:strRef>
          </c:cat>
          <c:val>
            <c:numRef>
              <c:f>Sheet1!$FO$732:$FO$875</c:f>
              <c:numCache>
                <c:formatCode>General</c:formatCode>
                <c:ptCount val="144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616-4E84-819E-279D2EB1F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0329586"/>
        <c:axId val="49584236"/>
      </c:lineChart>
      <c:catAx>
        <c:axId val="1032958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9584236"/>
        <c:crosses val="autoZero"/>
        <c:auto val="1"/>
        <c:lblAlgn val="ctr"/>
        <c:lblOffset val="100"/>
        <c:noMultiLvlLbl val="0"/>
      </c:catAx>
      <c:valAx>
        <c:axId val="49584236"/>
        <c:scaling>
          <c:orientation val="minMax"/>
          <c:max val="8.1"/>
          <c:min val="4.900000000000000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0329586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Sheet1!$AO$1314:$AO$1450</c:f>
              <c:numCache>
                <c:formatCode>0.0</c:formatCode>
                <c:ptCount val="137"/>
                <c:pt idx="62" formatCode="0.00%">
                  <c:v>0</c:v>
                </c:pt>
                <c:pt idx="64" formatCode="0.00%">
                  <c:v>0</c:v>
                </c:pt>
                <c:pt idx="66" formatCode="0.00%">
                  <c:v>0</c:v>
                </c:pt>
                <c:pt idx="69" formatCode="General">
                  <c:v>372</c:v>
                </c:pt>
                <c:pt idx="70" formatCode="General">
                  <c:v>273</c:v>
                </c:pt>
                <c:pt idx="72" formatCode="0">
                  <c:v>273</c:v>
                </c:pt>
                <c:pt idx="73" formatCode="0">
                  <c:v>282.89999999999998</c:v>
                </c:pt>
                <c:pt idx="74" formatCode="0">
                  <c:v>297.75</c:v>
                </c:pt>
                <c:pt idx="75" formatCode="0">
                  <c:v>322.5</c:v>
                </c:pt>
                <c:pt idx="76" formatCode="0">
                  <c:v>347.25</c:v>
                </c:pt>
                <c:pt idx="77" formatCode="0">
                  <c:v>362.1</c:v>
                </c:pt>
                <c:pt idx="78" formatCode="0">
                  <c:v>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25-4795-B566-13A84423B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5369092"/>
        <c:axId val="46841815"/>
      </c:lineChart>
      <c:catAx>
        <c:axId val="153690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6841815"/>
        <c:crosses val="autoZero"/>
        <c:auto val="1"/>
        <c:lblAlgn val="ctr"/>
        <c:lblOffset val="100"/>
        <c:noMultiLvlLbl val="0"/>
      </c:catAx>
      <c:valAx>
        <c:axId val="46841815"/>
        <c:scaling>
          <c:orientation val="minMax"/>
          <c:max val="19"/>
          <c:min val="1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5369092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8.2317451134344397E-2"/>
          <c:y val="3.0938053097345101E-2"/>
          <c:w val="0.86954006363899305"/>
          <c:h val="0.86378761061946896"/>
        </c:manualLayout>
      </c:layout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val>
            <c:numRef>
              <c:f>Sheet1!$CP$2623:$CP$2729</c:f>
              <c:numCache>
                <c:formatCode>0.0</c:formatCode>
                <c:ptCount val="107"/>
                <c:pt idx="0">
                  <c:v>16.8125</c:v>
                </c:pt>
                <c:pt idx="1">
                  <c:v>17.324999999999999</c:v>
                </c:pt>
                <c:pt idx="2">
                  <c:v>16.241666666666667</c:v>
                </c:pt>
                <c:pt idx="3">
                  <c:v>16.783333333333335</c:v>
                </c:pt>
                <c:pt idx="4">
                  <c:v>16.754166666666663</c:v>
                </c:pt>
                <c:pt idx="5">
                  <c:v>16.883333333333333</c:v>
                </c:pt>
                <c:pt idx="6">
                  <c:v>16.625000000000004</c:v>
                </c:pt>
                <c:pt idx="7">
                  <c:v>16.241666666666671</c:v>
                </c:pt>
                <c:pt idx="8">
                  <c:v>17.066666666666666</c:v>
                </c:pt>
                <c:pt idx="9">
                  <c:v>16.358333333333331</c:v>
                </c:pt>
                <c:pt idx="10">
                  <c:v>16.033333333333335</c:v>
                </c:pt>
                <c:pt idx="11">
                  <c:v>15.550000000000002</c:v>
                </c:pt>
                <c:pt idx="12">
                  <c:v>15.924999999999999</c:v>
                </c:pt>
                <c:pt idx="13">
                  <c:v>16.400000000000002</c:v>
                </c:pt>
                <c:pt idx="14">
                  <c:v>16.05</c:v>
                </c:pt>
                <c:pt idx="15">
                  <c:v>16.583333333333332</c:v>
                </c:pt>
                <c:pt idx="16">
                  <c:v>15.43333333333333</c:v>
                </c:pt>
                <c:pt idx="17">
                  <c:v>16.583333333333332</c:v>
                </c:pt>
                <c:pt idx="18">
                  <c:v>15.733333333333334</c:v>
                </c:pt>
                <c:pt idx="19">
                  <c:v>16.125</c:v>
                </c:pt>
                <c:pt idx="20">
                  <c:v>15.858333333333334</c:v>
                </c:pt>
                <c:pt idx="21">
                  <c:v>16.908333333333331</c:v>
                </c:pt>
                <c:pt idx="22">
                  <c:v>16.399999999999999</c:v>
                </c:pt>
                <c:pt idx="23">
                  <c:v>16.541666666666668</c:v>
                </c:pt>
                <c:pt idx="24">
                  <c:v>16.791666666666671</c:v>
                </c:pt>
                <c:pt idx="25">
                  <c:v>16.758333333333333</c:v>
                </c:pt>
                <c:pt idx="26">
                  <c:v>16.766666666666662</c:v>
                </c:pt>
                <c:pt idx="27">
                  <c:v>16.258333333333333</c:v>
                </c:pt>
                <c:pt idx="28">
                  <c:v>16.091666666666669</c:v>
                </c:pt>
                <c:pt idx="29">
                  <c:v>16.083333333333332</c:v>
                </c:pt>
                <c:pt idx="30">
                  <c:v>15.633333333333333</c:v>
                </c:pt>
                <c:pt idx="31">
                  <c:v>15.94166666666667</c:v>
                </c:pt>
                <c:pt idx="32">
                  <c:v>15.766666666666666</c:v>
                </c:pt>
                <c:pt idx="33">
                  <c:v>15.5</c:v>
                </c:pt>
                <c:pt idx="34">
                  <c:v>16.625</c:v>
                </c:pt>
                <c:pt idx="35">
                  <c:v>16.058333333333334</c:v>
                </c:pt>
                <c:pt idx="36">
                  <c:v>15.541666666666666</c:v>
                </c:pt>
                <c:pt idx="37">
                  <c:v>16.866666666666664</c:v>
                </c:pt>
                <c:pt idx="38">
                  <c:v>16.683333333333334</c:v>
                </c:pt>
                <c:pt idx="39">
                  <c:v>15.990277777777779</c:v>
                </c:pt>
                <c:pt idx="40">
                  <c:v>16.283333333333335</c:v>
                </c:pt>
                <c:pt idx="41">
                  <c:v>16.141666666666666</c:v>
                </c:pt>
                <c:pt idx="42">
                  <c:v>16.591666666666665</c:v>
                </c:pt>
                <c:pt idx="43">
                  <c:v>16.849999999999998</c:v>
                </c:pt>
                <c:pt idx="44">
                  <c:v>16.441666666666666</c:v>
                </c:pt>
                <c:pt idx="45">
                  <c:v>16.224999999999998</c:v>
                </c:pt>
                <c:pt idx="46">
                  <c:v>17.041666666666668</c:v>
                </c:pt>
                <c:pt idx="47">
                  <c:v>16.349999999999998</c:v>
                </c:pt>
                <c:pt idx="48">
                  <c:v>17.716666666666665</c:v>
                </c:pt>
                <c:pt idx="49">
                  <c:v>16.533333333333335</c:v>
                </c:pt>
                <c:pt idx="50">
                  <c:v>16.491666666666664</c:v>
                </c:pt>
                <c:pt idx="51">
                  <c:v>15.766666666666666</c:v>
                </c:pt>
                <c:pt idx="52">
                  <c:v>16.375</c:v>
                </c:pt>
                <c:pt idx="53">
                  <c:v>16.458333333333332</c:v>
                </c:pt>
                <c:pt idx="54">
                  <c:v>16.775000000000002</c:v>
                </c:pt>
                <c:pt idx="55">
                  <c:v>16.316666666666666</c:v>
                </c:pt>
                <c:pt idx="56">
                  <c:v>16.258333333333336</c:v>
                </c:pt>
                <c:pt idx="57">
                  <c:v>16.258333333333329</c:v>
                </c:pt>
                <c:pt idx="58">
                  <c:v>16.766666666666669</c:v>
                </c:pt>
                <c:pt idx="59">
                  <c:v>16.904166666666665</c:v>
                </c:pt>
                <c:pt idx="60">
                  <c:v>16.766666666666662</c:v>
                </c:pt>
                <c:pt idx="61">
                  <c:v>16.991666666666667</c:v>
                </c:pt>
                <c:pt idx="62">
                  <c:v>16.516666666666669</c:v>
                </c:pt>
                <c:pt idx="63">
                  <c:v>16.483333333333331</c:v>
                </c:pt>
                <c:pt idx="64">
                  <c:v>16.291666666666668</c:v>
                </c:pt>
                <c:pt idx="65">
                  <c:v>16.208333333333332</c:v>
                </c:pt>
                <c:pt idx="66">
                  <c:v>16.55</c:v>
                </c:pt>
                <c:pt idx="67">
                  <c:v>16.791666666666664</c:v>
                </c:pt>
                <c:pt idx="68">
                  <c:v>17.099999999999998</c:v>
                </c:pt>
                <c:pt idx="69">
                  <c:v>16.875</c:v>
                </c:pt>
                <c:pt idx="70">
                  <c:v>16.416666666666668</c:v>
                </c:pt>
                <c:pt idx="71">
                  <c:v>16.616666666666664</c:v>
                </c:pt>
                <c:pt idx="72">
                  <c:v>16.849999999999998</c:v>
                </c:pt>
                <c:pt idx="73">
                  <c:v>16.391666666666666</c:v>
                </c:pt>
                <c:pt idx="74">
                  <c:v>16.883333333333329</c:v>
                </c:pt>
                <c:pt idx="75">
                  <c:v>17.941666666666666</c:v>
                </c:pt>
                <c:pt idx="76">
                  <c:v>17.625</c:v>
                </c:pt>
                <c:pt idx="77">
                  <c:v>17.433333333333334</c:v>
                </c:pt>
                <c:pt idx="78">
                  <c:v>16.900000000000002</c:v>
                </c:pt>
                <c:pt idx="79">
                  <c:v>16.533333333333335</c:v>
                </c:pt>
                <c:pt idx="80">
                  <c:v>17.216666666666669</c:v>
                </c:pt>
                <c:pt idx="81">
                  <c:v>16.824999999999999</c:v>
                </c:pt>
                <c:pt idx="82">
                  <c:v>16.574999999999999</c:v>
                </c:pt>
                <c:pt idx="83">
                  <c:v>16.05</c:v>
                </c:pt>
                <c:pt idx="84">
                  <c:v>16.525000000000002</c:v>
                </c:pt>
                <c:pt idx="85">
                  <c:v>16.483333333333331</c:v>
                </c:pt>
                <c:pt idx="86">
                  <c:v>17.033333333333331</c:v>
                </c:pt>
                <c:pt idx="87">
                  <c:v>17.224999999999998</c:v>
                </c:pt>
                <c:pt idx="88">
                  <c:v>17.002777777777776</c:v>
                </c:pt>
                <c:pt idx="89">
                  <c:v>16.725000000000001</c:v>
                </c:pt>
                <c:pt idx="90">
                  <c:v>16.8</c:v>
                </c:pt>
                <c:pt idx="91">
                  <c:v>16.283333333333331</c:v>
                </c:pt>
                <c:pt idx="92">
                  <c:v>17.166666666666668</c:v>
                </c:pt>
                <c:pt idx="93">
                  <c:v>16.5</c:v>
                </c:pt>
                <c:pt idx="94">
                  <c:v>17.558333333333334</c:v>
                </c:pt>
                <c:pt idx="95">
                  <c:v>17.166666666666668</c:v>
                </c:pt>
                <c:pt idx="96">
                  <c:v>17.250000000000004</c:v>
                </c:pt>
                <c:pt idx="97">
                  <c:v>17.224999999999998</c:v>
                </c:pt>
                <c:pt idx="98">
                  <c:v>16.941666666666666</c:v>
                </c:pt>
                <c:pt idx="99">
                  <c:v>17.216666666666669</c:v>
                </c:pt>
                <c:pt idx="100">
                  <c:v>17.7</c:v>
                </c:pt>
                <c:pt idx="101">
                  <c:v>17.691666666666666</c:v>
                </c:pt>
                <c:pt idx="102">
                  <c:v>16.983333333333334</c:v>
                </c:pt>
                <c:pt idx="103">
                  <c:v>17.183333333333334</c:v>
                </c:pt>
                <c:pt idx="104">
                  <c:v>17.433333333333334</c:v>
                </c:pt>
                <c:pt idx="105">
                  <c:v>17.574999999999999</c:v>
                </c:pt>
                <c:pt idx="106">
                  <c:v>17.225000000000001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A3-41AE-8570-06ADA676E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9277369"/>
        <c:axId val="17112002"/>
      </c:lineChart>
      <c:catAx>
        <c:axId val="9277369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7112002"/>
        <c:crosses val="autoZero"/>
        <c:auto val="1"/>
        <c:lblAlgn val="ctr"/>
        <c:lblOffset val="100"/>
        <c:noMultiLvlLbl val="0"/>
      </c:catAx>
      <c:valAx>
        <c:axId val="17112002"/>
        <c:scaling>
          <c:orientation val="minMax"/>
          <c:max val="18"/>
          <c:min val="1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277369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TASMANIA: ANNUAL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FF0000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Sheet1!$B$2593:$B$2732</c:f>
              <c:numCache>
                <c:formatCode>General</c:formatCode>
                <c:ptCount val="140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32">
                  <c:v>2015</c:v>
                </c:pt>
                <c:pt idx="137">
                  <c:v>2020</c:v>
                </c:pt>
              </c:numCache>
            </c:numRef>
          </c:cat>
          <c:val>
            <c:numRef>
              <c:f>Sheet1!$C$2593:$C$2732</c:f>
              <c:numCache>
                <c:formatCode>0.0</c:formatCode>
                <c:ptCount val="140"/>
                <c:pt idx="0">
                  <c:v>17.041666666666664</c:v>
                </c:pt>
                <c:pt idx="1">
                  <c:v>16.55</c:v>
                </c:pt>
                <c:pt idx="2">
                  <c:v>17.220833333333331</c:v>
                </c:pt>
                <c:pt idx="3">
                  <c:v>17.1875</c:v>
                </c:pt>
                <c:pt idx="4">
                  <c:v>17.837499999999999</c:v>
                </c:pt>
                <c:pt idx="5">
                  <c:v>17.762500000000003</c:v>
                </c:pt>
                <c:pt idx="6">
                  <c:v>17.891666666666666</c:v>
                </c:pt>
                <c:pt idx="7">
                  <c:v>18.054166666666667</c:v>
                </c:pt>
                <c:pt idx="8">
                  <c:v>18.054166666666667</c:v>
                </c:pt>
                <c:pt idx="9">
                  <c:v>17.863888888888887</c:v>
                </c:pt>
                <c:pt idx="10">
                  <c:v>17.999999999999996</c:v>
                </c:pt>
                <c:pt idx="11">
                  <c:v>18.083333333333332</c:v>
                </c:pt>
                <c:pt idx="12">
                  <c:v>17.389814814814816</c:v>
                </c:pt>
                <c:pt idx="13">
                  <c:v>16.8</c:v>
                </c:pt>
                <c:pt idx="14">
                  <c:v>16.56388888888889</c:v>
                </c:pt>
                <c:pt idx="15">
                  <c:v>17.116666666666667</c:v>
                </c:pt>
                <c:pt idx="16">
                  <c:v>16.933333333333334</c:v>
                </c:pt>
                <c:pt idx="17">
                  <c:v>15.96875</c:v>
                </c:pt>
                <c:pt idx="18">
                  <c:v>16.27708333333333</c:v>
                </c:pt>
                <c:pt idx="19">
                  <c:v>16.191666666666666</c:v>
                </c:pt>
                <c:pt idx="20">
                  <c:v>16.499652777777776</c:v>
                </c:pt>
                <c:pt idx="21">
                  <c:v>16.493749999999999</c:v>
                </c:pt>
                <c:pt idx="22">
                  <c:v>16.022916666666667</c:v>
                </c:pt>
                <c:pt idx="23">
                  <c:v>16.33958333333333</c:v>
                </c:pt>
                <c:pt idx="24">
                  <c:v>16.09375</c:v>
                </c:pt>
                <c:pt idx="25">
                  <c:v>16.643749999999997</c:v>
                </c:pt>
                <c:pt idx="26">
                  <c:v>15.80625</c:v>
                </c:pt>
                <c:pt idx="27">
                  <c:v>16.736666666666668</c:v>
                </c:pt>
                <c:pt idx="28">
                  <c:v>16.393333333333334</c:v>
                </c:pt>
                <c:pt idx="29">
                  <c:v>16.52</c:v>
                </c:pt>
                <c:pt idx="30">
                  <c:v>16.47013888888889</c:v>
                </c:pt>
                <c:pt idx="31">
                  <c:v>17.1875</c:v>
                </c:pt>
                <c:pt idx="32">
                  <c:v>16.338888888888892</c:v>
                </c:pt>
                <c:pt idx="33">
                  <c:v>16.355555555555558</c:v>
                </c:pt>
                <c:pt idx="34">
                  <c:v>16.486805555555552</c:v>
                </c:pt>
                <c:pt idx="35">
                  <c:v>16.997222222222224</c:v>
                </c:pt>
                <c:pt idx="36">
                  <c:v>16.993055555555554</c:v>
                </c:pt>
                <c:pt idx="37">
                  <c:v>16.672222222222221</c:v>
                </c:pt>
                <c:pt idx="38">
                  <c:v>17.170833333333334</c:v>
                </c:pt>
                <c:pt idx="39">
                  <c:v>16.804166666666664</c:v>
                </c:pt>
                <c:pt idx="40">
                  <c:v>16.035714285714285</c:v>
                </c:pt>
                <c:pt idx="41">
                  <c:v>15.627380952380951</c:v>
                </c:pt>
                <c:pt idx="42">
                  <c:v>15.890476190476189</c:v>
                </c:pt>
                <c:pt idx="43">
                  <c:v>16.367857142857144</c:v>
                </c:pt>
                <c:pt idx="44">
                  <c:v>15.825000000000001</c:v>
                </c:pt>
                <c:pt idx="45">
                  <c:v>16.511904761904763</c:v>
                </c:pt>
                <c:pt idx="46">
                  <c:v>15.538095238095236</c:v>
                </c:pt>
                <c:pt idx="47">
                  <c:v>16.471428571428572</c:v>
                </c:pt>
                <c:pt idx="48">
                  <c:v>15.682142857142859</c:v>
                </c:pt>
                <c:pt idx="49">
                  <c:v>16.013095238095236</c:v>
                </c:pt>
                <c:pt idx="50">
                  <c:v>15.773809523809527</c:v>
                </c:pt>
                <c:pt idx="51">
                  <c:v>16.573809523809523</c:v>
                </c:pt>
                <c:pt idx="52">
                  <c:v>16.094047619047618</c:v>
                </c:pt>
                <c:pt idx="53">
                  <c:v>16.140476190476193</c:v>
                </c:pt>
                <c:pt idx="54">
                  <c:v>16.297619047619051</c:v>
                </c:pt>
                <c:pt idx="55">
                  <c:v>16.515476190476189</c:v>
                </c:pt>
                <c:pt idx="56">
                  <c:v>16.389285714285716</c:v>
                </c:pt>
                <c:pt idx="57">
                  <c:v>16.011904761904763</c:v>
                </c:pt>
                <c:pt idx="58">
                  <c:v>15.857142857142858</c:v>
                </c:pt>
                <c:pt idx="59">
                  <c:v>15.908333333333333</c:v>
                </c:pt>
                <c:pt idx="60">
                  <c:v>15.525</c:v>
                </c:pt>
                <c:pt idx="61">
                  <c:v>15.605952380952383</c:v>
                </c:pt>
                <c:pt idx="62">
                  <c:v>15.509523809523811</c:v>
                </c:pt>
                <c:pt idx="63">
                  <c:v>15.033333333333333</c:v>
                </c:pt>
                <c:pt idx="64">
                  <c:v>16.183333333333334</c:v>
                </c:pt>
                <c:pt idx="65">
                  <c:v>15.522619047619049</c:v>
                </c:pt>
                <c:pt idx="66">
                  <c:v>15.183333333333334</c:v>
                </c:pt>
                <c:pt idx="67">
                  <c:v>16.155952380952382</c:v>
                </c:pt>
                <c:pt idx="68">
                  <c:v>16.128571428571426</c:v>
                </c:pt>
                <c:pt idx="69">
                  <c:v>15.570039682539683</c:v>
                </c:pt>
                <c:pt idx="70">
                  <c:v>15.807142857142855</c:v>
                </c:pt>
                <c:pt idx="71">
                  <c:v>15.928571428571427</c:v>
                </c:pt>
                <c:pt idx="72">
                  <c:v>15.882539682539685</c:v>
                </c:pt>
                <c:pt idx="73">
                  <c:v>15.915476190476189</c:v>
                </c:pt>
                <c:pt idx="74">
                  <c:v>15.88095238095238</c:v>
                </c:pt>
                <c:pt idx="75">
                  <c:v>15.74484126984127</c:v>
                </c:pt>
                <c:pt idx="76">
                  <c:v>16.499999999999996</c:v>
                </c:pt>
                <c:pt idx="77">
                  <c:v>16.172619047619047</c:v>
                </c:pt>
                <c:pt idx="78">
                  <c:v>17.015476190476189</c:v>
                </c:pt>
                <c:pt idx="79">
                  <c:v>16.209523809523809</c:v>
                </c:pt>
                <c:pt idx="80">
                  <c:v>16.104761904761904</c:v>
                </c:pt>
                <c:pt idx="81">
                  <c:v>15.403571428571428</c:v>
                </c:pt>
                <c:pt idx="82">
                  <c:v>15.872619047619045</c:v>
                </c:pt>
                <c:pt idx="83">
                  <c:v>16.149999999999999</c:v>
                </c:pt>
                <c:pt idx="84">
                  <c:v>16.411904761904761</c:v>
                </c:pt>
                <c:pt idx="85">
                  <c:v>15.896428571428572</c:v>
                </c:pt>
                <c:pt idx="86">
                  <c:v>16.051190476190477</c:v>
                </c:pt>
                <c:pt idx="87">
                  <c:v>15.988095238095237</c:v>
                </c:pt>
                <c:pt idx="88">
                  <c:v>16.678571428571427</c:v>
                </c:pt>
                <c:pt idx="89">
                  <c:v>17.152976190476192</c:v>
                </c:pt>
                <c:pt idx="90">
                  <c:v>16.777380952380948</c:v>
                </c:pt>
                <c:pt idx="91">
                  <c:v>16.851190476190478</c:v>
                </c:pt>
                <c:pt idx="92">
                  <c:v>16.477380952380951</c:v>
                </c:pt>
                <c:pt idx="93">
                  <c:v>16.359523809523811</c:v>
                </c:pt>
                <c:pt idx="94">
                  <c:v>16.401190476190475</c:v>
                </c:pt>
                <c:pt idx="95">
                  <c:v>16.216666666666665</c:v>
                </c:pt>
                <c:pt idx="96">
                  <c:v>16.619047619047617</c:v>
                </c:pt>
                <c:pt idx="97">
                  <c:v>16.782142857142855</c:v>
                </c:pt>
                <c:pt idx="98">
                  <c:v>17.060714285714287</c:v>
                </c:pt>
                <c:pt idx="99">
                  <c:v>16.783333333333335</c:v>
                </c:pt>
                <c:pt idx="100">
                  <c:v>16.385714285714283</c:v>
                </c:pt>
                <c:pt idx="101">
                  <c:v>16.365476190476191</c:v>
                </c:pt>
                <c:pt idx="102">
                  <c:v>16.572619047619046</c:v>
                </c:pt>
                <c:pt idx="103">
                  <c:v>16.142857142857142</c:v>
                </c:pt>
                <c:pt idx="104">
                  <c:v>16.642857142857142</c:v>
                </c:pt>
                <c:pt idx="105">
                  <c:v>17.591666666666665</c:v>
                </c:pt>
                <c:pt idx="106">
                  <c:v>17.248809523809523</c:v>
                </c:pt>
                <c:pt idx="107">
                  <c:v>17.058333333333334</c:v>
                </c:pt>
                <c:pt idx="108">
                  <c:v>16.620238095238097</c:v>
                </c:pt>
                <c:pt idx="109">
                  <c:v>16.173809523809524</c:v>
                </c:pt>
                <c:pt idx="110">
                  <c:v>17.042857142857144</c:v>
                </c:pt>
                <c:pt idx="111">
                  <c:v>16.622619047619047</c:v>
                </c:pt>
                <c:pt idx="112">
                  <c:v>16.172619047619047</c:v>
                </c:pt>
                <c:pt idx="113">
                  <c:v>15.986904761904762</c:v>
                </c:pt>
                <c:pt idx="114">
                  <c:v>16.663095238095238</c:v>
                </c:pt>
                <c:pt idx="115">
                  <c:v>16.611904761904761</c:v>
                </c:pt>
                <c:pt idx="116">
                  <c:v>17.092460317460315</c:v>
                </c:pt>
                <c:pt idx="117">
                  <c:v>17.291666666666664</c:v>
                </c:pt>
                <c:pt idx="118">
                  <c:v>17.047222222222221</c:v>
                </c:pt>
                <c:pt idx="119">
                  <c:v>17.026190476190479</c:v>
                </c:pt>
                <c:pt idx="120">
                  <c:v>16.919047619047621</c:v>
                </c:pt>
                <c:pt idx="121">
                  <c:v>16.379761904761903</c:v>
                </c:pt>
                <c:pt idx="122">
                  <c:v>17.19285714285714</c:v>
                </c:pt>
                <c:pt idx="123">
                  <c:v>16.665476190476191</c:v>
                </c:pt>
                <c:pt idx="124">
                  <c:v>17.609523809523814</c:v>
                </c:pt>
                <c:pt idx="125">
                  <c:v>17.108333333333334</c:v>
                </c:pt>
                <c:pt idx="126">
                  <c:v>17.163095238095242</c:v>
                </c:pt>
                <c:pt idx="127">
                  <c:v>17.438095238095237</c:v>
                </c:pt>
                <c:pt idx="128">
                  <c:v>17.032341269841265</c:v>
                </c:pt>
                <c:pt idx="129">
                  <c:v>17.37857142857143</c:v>
                </c:pt>
                <c:pt idx="130">
                  <c:v>17.452380952380953</c:v>
                </c:pt>
                <c:pt idx="131">
                  <c:v>17.611904761904761</c:v>
                </c:pt>
                <c:pt idx="132">
                  <c:v>16.948809523809523</c:v>
                </c:pt>
                <c:pt idx="133">
                  <c:v>17.434523809523807</c:v>
                </c:pt>
                <c:pt idx="134">
                  <c:v>17.469047619047618</c:v>
                </c:pt>
                <c:pt idx="135">
                  <c:v>17.473809523809525</c:v>
                </c:pt>
                <c:pt idx="136">
                  <c:v>17.422619047619047</c:v>
                </c:pt>
                <c:pt idx="137">
                  <c:v>16.901190476190479</c:v>
                </c:pt>
                <c:pt idx="138">
                  <c:v>17.085714285714285</c:v>
                </c:pt>
                <c:pt idx="139">
                  <c:v>17.326190476190472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CA8-4CC7-8D8B-8F59FEDAA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71744918"/>
        <c:axId val="87928010"/>
      </c:lineChart>
      <c:catAx>
        <c:axId val="71744918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7928010"/>
        <c:crosses val="autoZero"/>
        <c:auto val="1"/>
        <c:lblAlgn val="ctr"/>
        <c:lblOffset val="100"/>
        <c:noMultiLvlLbl val="0"/>
      </c:catAx>
      <c:valAx>
        <c:axId val="87928010"/>
        <c:scaling>
          <c:orientation val="minMax"/>
          <c:max val="18.2"/>
          <c:min val="1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174491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zero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TASMANIA: ANNUAL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Sheet1!$B$2820:$B$2935</c:f>
              <c:strCache>
                <c:ptCount val="111"/>
                <c:pt idx="0">
                  <c:v>1910</c:v>
                </c:pt>
                <c:pt idx="5">
                  <c:v>1915</c:v>
                </c:pt>
                <c:pt idx="10">
                  <c:v>1920</c:v>
                </c:pt>
                <c:pt idx="15">
                  <c:v>1925</c:v>
                </c:pt>
                <c:pt idx="20">
                  <c:v>1930</c:v>
                </c:pt>
                <c:pt idx="25">
                  <c:v>1935</c:v>
                </c:pt>
                <c:pt idx="30">
                  <c:v>1940</c:v>
                </c:pt>
                <c:pt idx="35">
                  <c:v>1945</c:v>
                </c:pt>
                <c:pt idx="40">
                  <c:v>1950</c:v>
                </c:pt>
                <c:pt idx="45">
                  <c:v>1955</c:v>
                </c:pt>
                <c:pt idx="50">
                  <c:v>1960</c:v>
                </c:pt>
                <c:pt idx="55">
                  <c:v>1965</c:v>
                </c:pt>
                <c:pt idx="60">
                  <c:v>1970</c:v>
                </c:pt>
                <c:pt idx="65">
                  <c:v>1975</c:v>
                </c:pt>
                <c:pt idx="70">
                  <c:v>1980</c:v>
                </c:pt>
                <c:pt idx="75">
                  <c:v>1985</c:v>
                </c:pt>
                <c:pt idx="80">
                  <c:v>1990</c:v>
                </c:pt>
                <c:pt idx="85">
                  <c:v>1995</c:v>
                </c:pt>
                <c:pt idx="90">
                  <c:v>2000</c:v>
                </c:pt>
                <c:pt idx="95">
                  <c:v>2005</c:v>
                </c:pt>
                <c:pt idx="100">
                  <c:v>2010</c:v>
                </c:pt>
                <c:pt idx="102">
                  <c:v>``</c:v>
                </c:pt>
                <c:pt idx="105">
                  <c:v>2015</c:v>
                </c:pt>
                <c:pt idx="110">
                  <c:v>2020</c:v>
                </c:pt>
              </c:strCache>
            </c:strRef>
          </c:cat>
          <c:val>
            <c:numRef>
              <c:f>Sheet1!$C$2820:$C$2935</c:f>
              <c:numCache>
                <c:formatCode>0.0</c:formatCode>
                <c:ptCount val="116"/>
                <c:pt idx="0">
                  <c:v>8.9916666666666654</c:v>
                </c:pt>
                <c:pt idx="1">
                  <c:v>8.995000000000001</c:v>
                </c:pt>
                <c:pt idx="2">
                  <c:v>8.9066666666666681</c:v>
                </c:pt>
                <c:pt idx="3">
                  <c:v>8.5566666666666666</c:v>
                </c:pt>
                <c:pt idx="4">
                  <c:v>8.9930555555555554</c:v>
                </c:pt>
                <c:pt idx="5">
                  <c:v>8.8861111111111111</c:v>
                </c:pt>
                <c:pt idx="6">
                  <c:v>9.0590277777777786</c:v>
                </c:pt>
                <c:pt idx="7">
                  <c:v>9.2895833333333346</c:v>
                </c:pt>
                <c:pt idx="8">
                  <c:v>9.3430555555555568</c:v>
                </c:pt>
                <c:pt idx="9">
                  <c:v>9.4930555555555554</c:v>
                </c:pt>
                <c:pt idx="10">
                  <c:v>9.2722222222222204</c:v>
                </c:pt>
                <c:pt idx="11">
                  <c:v>9.6694444444444443</c:v>
                </c:pt>
                <c:pt idx="12">
                  <c:v>9.4250000000000007</c:v>
                </c:pt>
                <c:pt idx="13">
                  <c:v>8.9448412698412714</c:v>
                </c:pt>
                <c:pt idx="14">
                  <c:v>8.6976190476190478</c:v>
                </c:pt>
                <c:pt idx="15">
                  <c:v>8.7035714285714274</c:v>
                </c:pt>
                <c:pt idx="16">
                  <c:v>9.2226190476190482</c:v>
                </c:pt>
                <c:pt idx="17">
                  <c:v>8.7357142857142858</c:v>
                </c:pt>
                <c:pt idx="18">
                  <c:v>9.4202380952380942</c:v>
                </c:pt>
                <c:pt idx="19">
                  <c:v>8.9452380952380945</c:v>
                </c:pt>
                <c:pt idx="20">
                  <c:v>9.1749999999999989</c:v>
                </c:pt>
                <c:pt idx="21">
                  <c:v>8.7892857142857146</c:v>
                </c:pt>
                <c:pt idx="22">
                  <c:v>9.0142857142857142</c:v>
                </c:pt>
                <c:pt idx="23">
                  <c:v>8.7738095238095237</c:v>
                </c:pt>
                <c:pt idx="24">
                  <c:v>9.3440476190476183</c:v>
                </c:pt>
                <c:pt idx="25">
                  <c:v>9.1928571428571413</c:v>
                </c:pt>
                <c:pt idx="26">
                  <c:v>9.0559523809523821</c:v>
                </c:pt>
                <c:pt idx="27">
                  <c:v>8.9916666666666671</c:v>
                </c:pt>
                <c:pt idx="28">
                  <c:v>8.8156746031746032</c:v>
                </c:pt>
                <c:pt idx="29">
                  <c:v>9.2452380952380953</c:v>
                </c:pt>
                <c:pt idx="30">
                  <c:v>8.6619047619047613</c:v>
                </c:pt>
                <c:pt idx="31">
                  <c:v>8.6785714285714288</c:v>
                </c:pt>
                <c:pt idx="32">
                  <c:v>8.9642857142857153</c:v>
                </c:pt>
                <c:pt idx="33">
                  <c:v>8.3095238095238084</c:v>
                </c:pt>
                <c:pt idx="34">
                  <c:v>8.4226190476190474</c:v>
                </c:pt>
                <c:pt idx="35">
                  <c:v>8.396428571428574</c:v>
                </c:pt>
                <c:pt idx="36">
                  <c:v>8.428571428571427</c:v>
                </c:pt>
                <c:pt idx="37">
                  <c:v>8.9726190476190482</c:v>
                </c:pt>
                <c:pt idx="38">
                  <c:v>8.6380952380952376</c:v>
                </c:pt>
                <c:pt idx="39">
                  <c:v>8.1095238095238091</c:v>
                </c:pt>
                <c:pt idx="40">
                  <c:v>8.610714285714284</c:v>
                </c:pt>
                <c:pt idx="41">
                  <c:v>8.6857142857142851</c:v>
                </c:pt>
                <c:pt idx="42">
                  <c:v>8.5043650793650798</c:v>
                </c:pt>
                <c:pt idx="43">
                  <c:v>8.5297619047619069</c:v>
                </c:pt>
                <c:pt idx="44">
                  <c:v>8.6023809523809511</c:v>
                </c:pt>
                <c:pt idx="45">
                  <c:v>8.6547619047619051</c:v>
                </c:pt>
                <c:pt idx="46">
                  <c:v>8.9392857142857149</c:v>
                </c:pt>
                <c:pt idx="47">
                  <c:v>8.4327380952380953</c:v>
                </c:pt>
                <c:pt idx="48">
                  <c:v>8.4720238095238098</c:v>
                </c:pt>
                <c:pt idx="49">
                  <c:v>8.9107142857142865</c:v>
                </c:pt>
                <c:pt idx="50">
                  <c:v>8.6869047619047617</c:v>
                </c:pt>
                <c:pt idx="51">
                  <c:v>9.3857142857142861</c:v>
                </c:pt>
                <c:pt idx="52">
                  <c:v>9.1345238095238095</c:v>
                </c:pt>
                <c:pt idx="53">
                  <c:v>8.7833333333333332</c:v>
                </c:pt>
                <c:pt idx="54">
                  <c:v>8.7797619047619033</c:v>
                </c:pt>
                <c:pt idx="55">
                  <c:v>8.7071428571428573</c:v>
                </c:pt>
                <c:pt idx="56">
                  <c:v>8.8952380952380938</c:v>
                </c:pt>
                <c:pt idx="57">
                  <c:v>8.9297619047619055</c:v>
                </c:pt>
                <c:pt idx="58">
                  <c:v>8.8712301587301585</c:v>
                </c:pt>
                <c:pt idx="59">
                  <c:v>9.2261904761904781</c:v>
                </c:pt>
                <c:pt idx="60">
                  <c:v>9.0547619047619055</c:v>
                </c:pt>
                <c:pt idx="61">
                  <c:v>9.0480158730158724</c:v>
                </c:pt>
                <c:pt idx="62">
                  <c:v>8.8962301587301589</c:v>
                </c:pt>
                <c:pt idx="63">
                  <c:v>9.1083333333333325</c:v>
                </c:pt>
                <c:pt idx="64">
                  <c:v>9.0511904761904773</c:v>
                </c:pt>
                <c:pt idx="65">
                  <c:v>9.0130952380952376</c:v>
                </c:pt>
                <c:pt idx="66">
                  <c:v>8.9035714285714285</c:v>
                </c:pt>
                <c:pt idx="67">
                  <c:v>8.6630952380952362</c:v>
                </c:pt>
                <c:pt idx="68">
                  <c:v>8.8095238095238102</c:v>
                </c:pt>
                <c:pt idx="69">
                  <c:v>9.0226190476190489</c:v>
                </c:pt>
                <c:pt idx="70">
                  <c:v>9.235714285714284</c:v>
                </c:pt>
                <c:pt idx="71">
                  <c:v>9.5154761904761909</c:v>
                </c:pt>
                <c:pt idx="72">
                  <c:v>8.9666666666666668</c:v>
                </c:pt>
                <c:pt idx="73">
                  <c:v>8.9595238095238106</c:v>
                </c:pt>
                <c:pt idx="74">
                  <c:v>8.9464285714285712</c:v>
                </c:pt>
                <c:pt idx="75">
                  <c:v>9.1059523809523792</c:v>
                </c:pt>
                <c:pt idx="76">
                  <c:v>8.7940476190476176</c:v>
                </c:pt>
                <c:pt idx="77">
                  <c:v>8.7130952380952369</c:v>
                </c:pt>
                <c:pt idx="78">
                  <c:v>9.7071428571428573</c:v>
                </c:pt>
                <c:pt idx="79">
                  <c:v>9.4202380952380942</c:v>
                </c:pt>
                <c:pt idx="80">
                  <c:v>9.1726190476190492</c:v>
                </c:pt>
                <c:pt idx="81">
                  <c:v>8.7583333333333311</c:v>
                </c:pt>
                <c:pt idx="82">
                  <c:v>8.6369047619047628</c:v>
                </c:pt>
                <c:pt idx="83">
                  <c:v>9.0821428571428573</c:v>
                </c:pt>
                <c:pt idx="84">
                  <c:v>8.5906746031746017</c:v>
                </c:pt>
                <c:pt idx="85">
                  <c:v>8.296428571428569</c:v>
                </c:pt>
                <c:pt idx="86">
                  <c:v>8.3908730158730158</c:v>
                </c:pt>
                <c:pt idx="87">
                  <c:v>8.6559523809523817</c:v>
                </c:pt>
                <c:pt idx="88">
                  <c:v>8.7595238095238095</c:v>
                </c:pt>
                <c:pt idx="89">
                  <c:v>9.1413690476190474</c:v>
                </c:pt>
                <c:pt idx="90">
                  <c:v>9.254365079365078</c:v>
                </c:pt>
                <c:pt idx="91">
                  <c:v>9.3125</c:v>
                </c:pt>
                <c:pt idx="92">
                  <c:v>9.1535714285714285</c:v>
                </c:pt>
                <c:pt idx="93">
                  <c:v>9.0499999999999989</c:v>
                </c:pt>
                <c:pt idx="94">
                  <c:v>8.7369047619047624</c:v>
                </c:pt>
                <c:pt idx="95">
                  <c:v>9.2440476190476204</c:v>
                </c:pt>
                <c:pt idx="96">
                  <c:v>8.4988095238095234</c:v>
                </c:pt>
                <c:pt idx="97">
                  <c:v>9.3321428571428573</c:v>
                </c:pt>
                <c:pt idx="98">
                  <c:v>8.8749999999999982</c:v>
                </c:pt>
                <c:pt idx="99">
                  <c:v>9.2297619047619026</c:v>
                </c:pt>
                <c:pt idx="100">
                  <c:v>9.2357142857142858</c:v>
                </c:pt>
                <c:pt idx="101">
                  <c:v>9.3976190476190471</c:v>
                </c:pt>
                <c:pt idx="102">
                  <c:v>9.4630952380952369</c:v>
                </c:pt>
                <c:pt idx="103">
                  <c:v>9.7095238095238106</c:v>
                </c:pt>
                <c:pt idx="104">
                  <c:v>9.7249999999999996</c:v>
                </c:pt>
                <c:pt idx="105">
                  <c:v>9.1809523809523785</c:v>
                </c:pt>
                <c:pt idx="106">
                  <c:v>9.8595238095238091</c:v>
                </c:pt>
                <c:pt idx="107">
                  <c:v>9.6750000000000007</c:v>
                </c:pt>
                <c:pt idx="108">
                  <c:v>9.6952380952380963</c:v>
                </c:pt>
                <c:pt idx="109">
                  <c:v>9.3619047619047624</c:v>
                </c:pt>
                <c:pt idx="110">
                  <c:v>9.348809523809523</c:v>
                </c:pt>
                <c:pt idx="111">
                  <c:v>9.421428571428569</c:v>
                </c:pt>
                <c:pt idx="112">
                  <c:v>9.7190476190476183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E37-4771-A84E-777E2E847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24036637"/>
        <c:axId val="53076654"/>
      </c:lineChart>
      <c:catAx>
        <c:axId val="24036637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3076654"/>
        <c:crosses val="autoZero"/>
        <c:auto val="1"/>
        <c:lblAlgn val="ctr"/>
        <c:lblOffset val="100"/>
        <c:noMultiLvlLbl val="0"/>
      </c:catAx>
      <c:valAx>
        <c:axId val="53076654"/>
        <c:scaling>
          <c:orientation val="minMax"/>
          <c:max val="10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4036637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RUNNING 5Y, 10Y, 20Y, 50Y STATEWIDE MAXIMUMS AVERAGES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(Sheet1!$B$2597:$B$2735,Sheet1!$D$2597:$D$2735)</c:f>
              <c:strCache>
                <c:ptCount val="278"/>
                <c:pt idx="3">
                  <c:v>1890</c:v>
                </c:pt>
                <c:pt idx="8">
                  <c:v>1895</c:v>
                </c:pt>
                <c:pt idx="13">
                  <c:v>1900</c:v>
                </c:pt>
                <c:pt idx="18">
                  <c:v>1905</c:v>
                </c:pt>
                <c:pt idx="23">
                  <c:v>1910</c:v>
                </c:pt>
                <c:pt idx="28">
                  <c:v>1915</c:v>
                </c:pt>
                <c:pt idx="33">
                  <c:v>1920</c:v>
                </c:pt>
                <c:pt idx="38">
                  <c:v>1925</c:v>
                </c:pt>
                <c:pt idx="43">
                  <c:v>1930</c:v>
                </c:pt>
                <c:pt idx="48">
                  <c:v>1935</c:v>
                </c:pt>
                <c:pt idx="53">
                  <c:v>1940</c:v>
                </c:pt>
                <c:pt idx="58">
                  <c:v>1945</c:v>
                </c:pt>
                <c:pt idx="63">
                  <c:v>1950</c:v>
                </c:pt>
                <c:pt idx="68">
                  <c:v>1955</c:v>
                </c:pt>
                <c:pt idx="73">
                  <c:v>1960</c:v>
                </c:pt>
                <c:pt idx="78">
                  <c:v>1965</c:v>
                </c:pt>
                <c:pt idx="83">
                  <c:v>1970</c:v>
                </c:pt>
                <c:pt idx="88">
                  <c:v>1975</c:v>
                </c:pt>
                <c:pt idx="93">
                  <c:v>1980</c:v>
                </c:pt>
                <c:pt idx="98">
                  <c:v>1985</c:v>
                </c:pt>
                <c:pt idx="103">
                  <c:v>1990</c:v>
                </c:pt>
                <c:pt idx="108">
                  <c:v>1995</c:v>
                </c:pt>
                <c:pt idx="113">
                  <c:v>2000</c:v>
                </c:pt>
                <c:pt idx="118">
                  <c:v>2005</c:v>
                </c:pt>
                <c:pt idx="123">
                  <c:v>2010</c:v>
                </c:pt>
                <c:pt idx="128">
                  <c:v>2015</c:v>
                </c:pt>
                <c:pt idx="133">
                  <c:v>2020</c:v>
                </c:pt>
                <c:pt idx="138">
                  <c:v>2025</c:v>
                </c:pt>
                <c:pt idx="139">
                  <c:v>17.2</c:v>
                </c:pt>
                <c:pt idx="140">
                  <c:v>17.3</c:v>
                </c:pt>
                <c:pt idx="141">
                  <c:v>17.6</c:v>
                </c:pt>
                <c:pt idx="142">
                  <c:v>17.7</c:v>
                </c:pt>
                <c:pt idx="143">
                  <c:v>17.9</c:v>
                </c:pt>
                <c:pt idx="144">
                  <c:v>17.9</c:v>
                </c:pt>
                <c:pt idx="145">
                  <c:v>18.0</c:v>
                </c:pt>
                <c:pt idx="146">
                  <c:v>18.0</c:v>
                </c:pt>
                <c:pt idx="147">
                  <c:v>17.9</c:v>
                </c:pt>
                <c:pt idx="148">
                  <c:v>17.6</c:v>
                </c:pt>
                <c:pt idx="149">
                  <c:v>17.4</c:v>
                </c:pt>
                <c:pt idx="150">
                  <c:v>17.2</c:v>
                </c:pt>
                <c:pt idx="151">
                  <c:v>17.0</c:v>
                </c:pt>
                <c:pt idx="152">
                  <c:v>16.7</c:v>
                </c:pt>
                <c:pt idx="153">
                  <c:v>16.6</c:v>
                </c:pt>
                <c:pt idx="154">
                  <c:v>16.5</c:v>
                </c:pt>
                <c:pt idx="155">
                  <c:v>16.4</c:v>
                </c:pt>
                <c:pt idx="156">
                  <c:v>16.3</c:v>
                </c:pt>
                <c:pt idx="157">
                  <c:v>16.3</c:v>
                </c:pt>
                <c:pt idx="158">
                  <c:v>16.3</c:v>
                </c:pt>
                <c:pt idx="159">
                  <c:v>16.3</c:v>
                </c:pt>
                <c:pt idx="160">
                  <c:v>16.3</c:v>
                </c:pt>
                <c:pt idx="161">
                  <c:v>16.2</c:v>
                </c:pt>
                <c:pt idx="162">
                  <c:v>16.3</c:v>
                </c:pt>
                <c:pt idx="163">
                  <c:v>16.3</c:v>
                </c:pt>
                <c:pt idx="164">
                  <c:v>16.4</c:v>
                </c:pt>
                <c:pt idx="165">
                  <c:v>16.4</c:v>
                </c:pt>
                <c:pt idx="166">
                  <c:v>16.7</c:v>
                </c:pt>
                <c:pt idx="167">
                  <c:v>16.6</c:v>
                </c:pt>
                <c:pt idx="168">
                  <c:v>16.6</c:v>
                </c:pt>
                <c:pt idx="169">
                  <c:v>16.6</c:v>
                </c:pt>
                <c:pt idx="170">
                  <c:v>16.7</c:v>
                </c:pt>
                <c:pt idx="171">
                  <c:v>16.6</c:v>
                </c:pt>
                <c:pt idx="172">
                  <c:v>16.7</c:v>
                </c:pt>
                <c:pt idx="173">
                  <c:v>16.9</c:v>
                </c:pt>
                <c:pt idx="174">
                  <c:v>16.9</c:v>
                </c:pt>
                <c:pt idx="175">
                  <c:v>16.7</c:v>
                </c:pt>
                <c:pt idx="176">
                  <c:v>16.5</c:v>
                </c:pt>
                <c:pt idx="177">
                  <c:v>16.3</c:v>
                </c:pt>
                <c:pt idx="178">
                  <c:v>16.1</c:v>
                </c:pt>
                <c:pt idx="179">
                  <c:v>15.9</c:v>
                </c:pt>
                <c:pt idx="180">
                  <c:v>16.0</c:v>
                </c:pt>
                <c:pt idx="181">
                  <c:v>16.0</c:v>
                </c:pt>
                <c:pt idx="182">
                  <c:v>16.1</c:v>
                </c:pt>
                <c:pt idx="183">
                  <c:v>16.0</c:v>
                </c:pt>
                <c:pt idx="184">
                  <c:v>16.0</c:v>
                </c:pt>
                <c:pt idx="185">
                  <c:v>15.9</c:v>
                </c:pt>
                <c:pt idx="186">
                  <c:v>16.1</c:v>
                </c:pt>
                <c:pt idx="187">
                  <c:v>16.0</c:v>
                </c:pt>
                <c:pt idx="188">
                  <c:v>16.1</c:v>
                </c:pt>
                <c:pt idx="189">
                  <c:v>16.2</c:v>
                </c:pt>
                <c:pt idx="190">
                  <c:v>16.3</c:v>
                </c:pt>
                <c:pt idx="191">
                  <c:v>16.3</c:v>
                </c:pt>
                <c:pt idx="192">
                  <c:v>16.3</c:v>
                </c:pt>
                <c:pt idx="193">
                  <c:v>16.2</c:v>
                </c:pt>
                <c:pt idx="194">
                  <c:v>16.1</c:v>
                </c:pt>
                <c:pt idx="195">
                  <c:v>15.9</c:v>
                </c:pt>
                <c:pt idx="196">
                  <c:v>15.8</c:v>
                </c:pt>
                <c:pt idx="197">
                  <c:v>15.7</c:v>
                </c:pt>
                <c:pt idx="198">
                  <c:v>15.5</c:v>
                </c:pt>
                <c:pt idx="199">
                  <c:v>15.6</c:v>
                </c:pt>
                <c:pt idx="200">
                  <c:v>15.6</c:v>
                </c:pt>
                <c:pt idx="201">
                  <c:v>15.5</c:v>
                </c:pt>
                <c:pt idx="202">
                  <c:v>15.6</c:v>
                </c:pt>
                <c:pt idx="203">
                  <c:v>15.8</c:v>
                </c:pt>
                <c:pt idx="204">
                  <c:v>15.7</c:v>
                </c:pt>
                <c:pt idx="205">
                  <c:v>15.8</c:v>
                </c:pt>
                <c:pt idx="206">
                  <c:v>15.9</c:v>
                </c:pt>
                <c:pt idx="207">
                  <c:v>15.9</c:v>
                </c:pt>
                <c:pt idx="208">
                  <c:v>15.8</c:v>
                </c:pt>
                <c:pt idx="209">
                  <c:v>15.9</c:v>
                </c:pt>
                <c:pt idx="210">
                  <c:v>15.9</c:v>
                </c:pt>
                <c:pt idx="211">
                  <c:v>16.0</c:v>
                </c:pt>
                <c:pt idx="212">
                  <c:v>16.0</c:v>
                </c:pt>
                <c:pt idx="213">
                  <c:v>16.3</c:v>
                </c:pt>
                <c:pt idx="214">
                  <c:v>16.3</c:v>
                </c:pt>
                <c:pt idx="215">
                  <c:v>16.4</c:v>
                </c:pt>
                <c:pt idx="216">
                  <c:v>16.2</c:v>
                </c:pt>
                <c:pt idx="217">
                  <c:v>16.1</c:v>
                </c:pt>
                <c:pt idx="218">
                  <c:v>15.9</c:v>
                </c:pt>
                <c:pt idx="219">
                  <c:v>16.0</c:v>
                </c:pt>
                <c:pt idx="220">
                  <c:v>15.9</c:v>
                </c:pt>
                <c:pt idx="221">
                  <c:v>16.1</c:v>
                </c:pt>
                <c:pt idx="222">
                  <c:v>16.1</c:v>
                </c:pt>
                <c:pt idx="223">
                  <c:v>16.2</c:v>
                </c:pt>
                <c:pt idx="224">
                  <c:v>16.4</c:v>
                </c:pt>
                <c:pt idx="225">
                  <c:v>16.5</c:v>
                </c:pt>
                <c:pt idx="226">
                  <c:v>16.7</c:v>
                </c:pt>
                <c:pt idx="227">
                  <c:v>16.8</c:v>
                </c:pt>
                <c:pt idx="228">
                  <c:v>16.7</c:v>
                </c:pt>
                <c:pt idx="229">
                  <c:v>16.6</c:v>
                </c:pt>
                <c:pt idx="230">
                  <c:v>16.5</c:v>
                </c:pt>
                <c:pt idx="231">
                  <c:v>16.4</c:v>
                </c:pt>
                <c:pt idx="232">
                  <c:v>16.5</c:v>
                </c:pt>
                <c:pt idx="233">
                  <c:v>16.6</c:v>
                </c:pt>
                <c:pt idx="234">
                  <c:v>16.7</c:v>
                </c:pt>
                <c:pt idx="235">
                  <c:v>16.7</c:v>
                </c:pt>
                <c:pt idx="236">
                  <c:v>16.7</c:v>
                </c:pt>
                <c:pt idx="237">
                  <c:v>16.6</c:v>
                </c:pt>
                <c:pt idx="238">
                  <c:v>16.5</c:v>
                </c:pt>
                <c:pt idx="239">
                  <c:v>16.4</c:v>
                </c:pt>
                <c:pt idx="240">
                  <c:v>16.7</c:v>
                </c:pt>
                <c:pt idx="241">
                  <c:v>16.8</c:v>
                </c:pt>
                <c:pt idx="242">
                  <c:v>16.9</c:v>
                </c:pt>
                <c:pt idx="243">
                  <c:v>17.0</c:v>
                </c:pt>
                <c:pt idx="244">
                  <c:v>16.9</c:v>
                </c:pt>
                <c:pt idx="245">
                  <c:v>16.8</c:v>
                </c:pt>
                <c:pt idx="246">
                  <c:v>16.7</c:v>
                </c:pt>
                <c:pt idx="247">
                  <c:v>16.5</c:v>
                </c:pt>
                <c:pt idx="248">
                  <c:v>16.4</c:v>
                </c:pt>
                <c:pt idx="249">
                  <c:v>16.5</c:v>
                </c:pt>
                <c:pt idx="250">
                  <c:v>16.4</c:v>
                </c:pt>
                <c:pt idx="251">
                  <c:v>16.5</c:v>
                </c:pt>
                <c:pt idx="252">
                  <c:v>16.7</c:v>
                </c:pt>
                <c:pt idx="253">
                  <c:v>16.9</c:v>
                </c:pt>
                <c:pt idx="254">
                  <c:v>17.0</c:v>
                </c:pt>
                <c:pt idx="255">
                  <c:v>17.1</c:v>
                </c:pt>
                <c:pt idx="256">
                  <c:v>16.9</c:v>
                </c:pt>
                <c:pt idx="257">
                  <c:v>16.9</c:v>
                </c:pt>
                <c:pt idx="258">
                  <c:v>16.8</c:v>
                </c:pt>
                <c:pt idx="259">
                  <c:v>17.0</c:v>
                </c:pt>
                <c:pt idx="260">
                  <c:v>17.0</c:v>
                </c:pt>
                <c:pt idx="261">
                  <c:v>17.1</c:v>
                </c:pt>
                <c:pt idx="262">
                  <c:v>17.2</c:v>
                </c:pt>
                <c:pt idx="263">
                  <c:v>17.3</c:v>
                </c:pt>
                <c:pt idx="264">
                  <c:v>17.2</c:v>
                </c:pt>
                <c:pt idx="265">
                  <c:v>17.3</c:v>
                </c:pt>
                <c:pt idx="266">
                  <c:v>17.4</c:v>
                </c:pt>
                <c:pt idx="267">
                  <c:v>17.3</c:v>
                </c:pt>
                <c:pt idx="268">
                  <c:v>17.4</c:v>
                </c:pt>
                <c:pt idx="269">
                  <c:v>17.4</c:v>
                </c:pt>
                <c:pt idx="270">
                  <c:v>17.4</c:v>
                </c:pt>
                <c:pt idx="271">
                  <c:v>17.3</c:v>
                </c:pt>
                <c:pt idx="272">
                  <c:v>17.3</c:v>
                </c:pt>
                <c:pt idx="273">
                  <c:v>17.3</c:v>
                </c:pt>
                <c:pt idx="274">
                  <c:v>17.2</c:v>
                </c:pt>
                <c:pt idx="275">
                  <c:v>   </c:v>
                </c:pt>
                <c:pt idx="276">
                  <c:v>   </c:v>
                </c:pt>
                <c:pt idx="277">
                  <c:v>   </c:v>
                </c:pt>
              </c:strCache>
            </c:strRef>
          </c:cat>
          <c:val>
            <c:numRef>
              <c:f>Sheet1!$E$2597:$E$2735</c:f>
              <c:numCache>
                <c:formatCode>0.0</c:formatCode>
                <c:ptCount val="139"/>
                <c:pt idx="5">
                  <c:v>17.546388888888892</c:v>
                </c:pt>
                <c:pt idx="6">
                  <c:v>17.642222222222223</c:v>
                </c:pt>
                <c:pt idx="7">
                  <c:v>17.795555555555556</c:v>
                </c:pt>
                <c:pt idx="8">
                  <c:v>17.812453703703707</c:v>
                </c:pt>
                <c:pt idx="9">
                  <c:v>17.773703703703706</c:v>
                </c:pt>
                <c:pt idx="10">
                  <c:v>17.646342592592596</c:v>
                </c:pt>
                <c:pt idx="11">
                  <c:v>17.581759259259261</c:v>
                </c:pt>
                <c:pt idx="12">
                  <c:v>17.485925925925926</c:v>
                </c:pt>
                <c:pt idx="13">
                  <c:v>17.277384259259257</c:v>
                </c:pt>
                <c:pt idx="14">
                  <c:v>17.099675925925926</c:v>
                </c:pt>
                <c:pt idx="15">
                  <c:v>16.932453703703704</c:v>
                </c:pt>
                <c:pt idx="16">
                  <c:v>16.782418981481484</c:v>
                </c:pt>
                <c:pt idx="17">
                  <c:v>16.62346064814815</c:v>
                </c:pt>
                <c:pt idx="18">
                  <c:v>16.486770833333335</c:v>
                </c:pt>
                <c:pt idx="19">
                  <c:v>16.440729166666667</c:v>
                </c:pt>
                <c:pt idx="20">
                  <c:v>16.39371527777778</c:v>
                </c:pt>
                <c:pt idx="21">
                  <c:v>16.346423611111113</c:v>
                </c:pt>
                <c:pt idx="22">
                  <c:v>16.23371527777778</c:v>
                </c:pt>
                <c:pt idx="23">
                  <c:v>16.310506944444448</c:v>
                </c:pt>
                <c:pt idx="24">
                  <c:v>16.322131944444443</c:v>
                </c:pt>
                <c:pt idx="25">
                  <c:v>16.354965277777779</c:v>
                </c:pt>
                <c:pt idx="26">
                  <c:v>16.352013888888891</c:v>
                </c:pt>
                <c:pt idx="27">
                  <c:v>16.421388888888892</c:v>
                </c:pt>
                <c:pt idx="28">
                  <c:v>16.452986111111109</c:v>
                </c:pt>
                <c:pt idx="29">
                  <c:v>16.454583333333336</c:v>
                </c:pt>
                <c:pt idx="30">
                  <c:v>16.49388888888889</c:v>
                </c:pt>
                <c:pt idx="31">
                  <c:v>16.529236111111111</c:v>
                </c:pt>
                <c:pt idx="32">
                  <c:v>16.647916666666667</c:v>
                </c:pt>
                <c:pt idx="33">
                  <c:v>16.64147222222222</c:v>
                </c:pt>
                <c:pt idx="34">
                  <c:v>16.719222222222221</c:v>
                </c:pt>
                <c:pt idx="35">
                  <c:v>16.74763888888889</c:v>
                </c:pt>
                <c:pt idx="36">
                  <c:v>16.704196428571429</c:v>
                </c:pt>
                <c:pt idx="37">
                  <c:v>16.548184523809521</c:v>
                </c:pt>
                <c:pt idx="38">
                  <c:v>16.503343253968254</c:v>
                </c:pt>
                <c:pt idx="39">
                  <c:v>16.504573412698409</c:v>
                </c:pt>
                <c:pt idx="40">
                  <c:v>16.438392857142851</c:v>
                </c:pt>
                <c:pt idx="41">
                  <c:v>16.389861111111109</c:v>
                </c:pt>
                <c:pt idx="42">
                  <c:v>16.244365079365075</c:v>
                </c:pt>
                <c:pt idx="43">
                  <c:v>16.224285714285713</c:v>
                </c:pt>
                <c:pt idx="44">
                  <c:v>16.075416666666662</c:v>
                </c:pt>
                <c:pt idx="45">
                  <c:v>15.996309523809524</c:v>
                </c:pt>
                <c:pt idx="46">
                  <c:v>15.970119047619047</c:v>
                </c:pt>
                <c:pt idx="47">
                  <c:v>16.064761904761905</c:v>
                </c:pt>
                <c:pt idx="48">
                  <c:v>16.085119047619049</c:v>
                </c:pt>
                <c:pt idx="49">
                  <c:v>16.062380952380956</c:v>
                </c:pt>
                <c:pt idx="50">
                  <c:v>16.109642857142859</c:v>
                </c:pt>
                <c:pt idx="51">
                  <c:v>16.110000000000003</c:v>
                </c:pt>
                <c:pt idx="52">
                  <c:v>16.195119047619048</c:v>
                </c:pt>
                <c:pt idx="53">
                  <c:v>16.149166666666666</c:v>
                </c:pt>
                <c:pt idx="54">
                  <c:v>16.166666666666668</c:v>
                </c:pt>
                <c:pt idx="55">
                  <c:v>16.156190476190478</c:v>
                </c:pt>
                <c:pt idx="56">
                  <c:v>16.131309523809527</c:v>
                </c:pt>
                <c:pt idx="57">
                  <c:v>16.034523809523812</c:v>
                </c:pt>
                <c:pt idx="58">
                  <c:v>15.97607142857143</c:v>
                </c:pt>
                <c:pt idx="59">
                  <c:v>15.865357142857144</c:v>
                </c:pt>
                <c:pt idx="60">
                  <c:v>15.853928571428574</c:v>
                </c:pt>
                <c:pt idx="61">
                  <c:v>15.75464285714286</c:v>
                </c:pt>
                <c:pt idx="62">
                  <c:v>15.634047619047621</c:v>
                </c:pt>
                <c:pt idx="63">
                  <c:v>15.648452380952381</c:v>
                </c:pt>
                <c:pt idx="64">
                  <c:v>15.675595238095241</c:v>
                </c:pt>
                <c:pt idx="65">
                  <c:v>15.641765873015874</c:v>
                </c:pt>
                <c:pt idx="66">
                  <c:v>15.669980158730159</c:v>
                </c:pt>
                <c:pt idx="67">
                  <c:v>15.702242063492061</c:v>
                </c:pt>
                <c:pt idx="68">
                  <c:v>15.739543650793649</c:v>
                </c:pt>
                <c:pt idx="69">
                  <c:v>15.827757936507936</c:v>
                </c:pt>
                <c:pt idx="70">
                  <c:v>15.797519841269841</c:v>
                </c:pt>
                <c:pt idx="71">
                  <c:v>15.819742063492063</c:v>
                </c:pt>
                <c:pt idx="72">
                  <c:v>15.951408730158729</c:v>
                </c:pt>
                <c:pt idx="73">
                  <c:v>15.953075396825394</c:v>
                </c:pt>
                <c:pt idx="74">
                  <c:v>16.041765873015873</c:v>
                </c:pt>
                <c:pt idx="75">
                  <c:v>16.105714285714285</c:v>
                </c:pt>
                <c:pt idx="76">
                  <c:v>16.13547619047619</c:v>
                </c:pt>
                <c:pt idx="77">
                  <c:v>16.082976190476195</c:v>
                </c:pt>
                <c:pt idx="78">
                  <c:v>16.081984126984132</c:v>
                </c:pt>
                <c:pt idx="79">
                  <c:v>16.10543650793651</c:v>
                </c:pt>
                <c:pt idx="80">
                  <c:v>16.158531746031748</c:v>
                </c:pt>
                <c:pt idx="81">
                  <c:v>16.173690476190473</c:v>
                </c:pt>
                <c:pt idx="82">
                  <c:v>16.128809523809522</c:v>
                </c:pt>
                <c:pt idx="83">
                  <c:v>16.11035714285714</c:v>
                </c:pt>
                <c:pt idx="84">
                  <c:v>16.076666666666664</c:v>
                </c:pt>
                <c:pt idx="85">
                  <c:v>16.171011904761905</c:v>
                </c:pt>
                <c:pt idx="86">
                  <c:v>16.238273809523808</c:v>
                </c:pt>
                <c:pt idx="87">
                  <c:v>16.383035714285718</c:v>
                </c:pt>
                <c:pt idx="88">
                  <c:v>16.443511904761905</c:v>
                </c:pt>
                <c:pt idx="89">
                  <c:v>16.464464285714286</c:v>
                </c:pt>
                <c:pt idx="90">
                  <c:v>16.463392857142857</c:v>
                </c:pt>
                <c:pt idx="91">
                  <c:v>16.495416666666667</c:v>
                </c:pt>
                <c:pt idx="92">
                  <c:v>16.55220238095238</c:v>
                </c:pt>
                <c:pt idx="93">
                  <c:v>16.631607142857142</c:v>
                </c:pt>
                <c:pt idx="94">
                  <c:v>16.669821428571428</c:v>
                </c:pt>
                <c:pt idx="95">
                  <c:v>16.632857142857141</c:v>
                </c:pt>
                <c:pt idx="96">
                  <c:v>16.593690476190478</c:v>
                </c:pt>
                <c:pt idx="97">
                  <c:v>16.545119047619046</c:v>
                </c:pt>
                <c:pt idx="98">
                  <c:v>16.554642857142856</c:v>
                </c:pt>
                <c:pt idx="99">
                  <c:v>16.532976190476187</c:v>
                </c:pt>
                <c:pt idx="100">
                  <c:v>16.557142857142857</c:v>
                </c:pt>
                <c:pt idx="101">
                  <c:v>16.694642857142856</c:v>
                </c:pt>
                <c:pt idx="102">
                  <c:v>16.757619047619045</c:v>
                </c:pt>
                <c:pt idx="103">
                  <c:v>16.785238095238093</c:v>
                </c:pt>
                <c:pt idx="104">
                  <c:v>16.741190476190475</c:v>
                </c:pt>
                <c:pt idx="105">
                  <c:v>16.680238095238096</c:v>
                </c:pt>
                <c:pt idx="106">
                  <c:v>16.745952380952382</c:v>
                </c:pt>
                <c:pt idx="107">
                  <c:v>16.771666666666668</c:v>
                </c:pt>
                <c:pt idx="108">
                  <c:v>16.731666666666666</c:v>
                </c:pt>
                <c:pt idx="109">
                  <c:v>16.716071428571428</c:v>
                </c:pt>
                <c:pt idx="110">
                  <c:v>16.718095238095238</c:v>
                </c:pt>
                <c:pt idx="111">
                  <c:v>16.620119047619049</c:v>
                </c:pt>
                <c:pt idx="112">
                  <c:v>16.604484126984126</c:v>
                </c:pt>
                <c:pt idx="113">
                  <c:v>16.627817460317459</c:v>
                </c:pt>
                <c:pt idx="114">
                  <c:v>16.670515873015869</c:v>
                </c:pt>
                <c:pt idx="115">
                  <c:v>16.755753968253963</c:v>
                </c:pt>
                <c:pt idx="116">
                  <c:v>16.743373015873011</c:v>
                </c:pt>
                <c:pt idx="117">
                  <c:v>16.719087301587301</c:v>
                </c:pt>
                <c:pt idx="118">
                  <c:v>16.821111111111108</c:v>
                </c:pt>
                <c:pt idx="119">
                  <c:v>16.888968253968251</c:v>
                </c:pt>
                <c:pt idx="120">
                  <c:v>16.983611111111109</c:v>
                </c:pt>
                <c:pt idx="121">
                  <c:v>17.033253968253966</c:v>
                </c:pt>
                <c:pt idx="122">
                  <c:v>17.040317460317461</c:v>
                </c:pt>
                <c:pt idx="123">
                  <c:v>17.054960317460321</c:v>
                </c:pt>
                <c:pt idx="124">
                  <c:v>17.053472222222219</c:v>
                </c:pt>
                <c:pt idx="125">
                  <c:v>17.088710317460315</c:v>
                </c:pt>
                <c:pt idx="126">
                  <c:v>17.142043650793649</c:v>
                </c:pt>
                <c:pt idx="127">
                  <c:v>17.265257936507936</c:v>
                </c:pt>
                <c:pt idx="128">
                  <c:v>17.240853174603174</c:v>
                </c:pt>
                <c:pt idx="129">
                  <c:v>17.317757936507938</c:v>
                </c:pt>
                <c:pt idx="130">
                  <c:v>17.303710317460315</c:v>
                </c:pt>
                <c:pt idx="131">
                  <c:v>17.340257936507935</c:v>
                </c:pt>
                <c:pt idx="132">
                  <c:v>17.366210317460318</c:v>
                </c:pt>
                <c:pt idx="133">
                  <c:v>17.31251984126984</c:v>
                </c:pt>
                <c:pt idx="134">
                  <c:v>17.317857142857143</c:v>
                </c:pt>
                <c:pt idx="135">
                  <c:v>17.312619047619048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3BE-43AD-BA99-C7D10876D703}"/>
            </c:ext>
          </c:extLst>
        </c:ser>
        <c:ser>
          <c:idx val="1"/>
          <c:order val="1"/>
          <c:spPr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(Sheet1!$B$2597:$B$2735,Sheet1!$D$2597:$D$2735)</c:f>
              <c:strCache>
                <c:ptCount val="278"/>
                <c:pt idx="3">
                  <c:v>1890</c:v>
                </c:pt>
                <c:pt idx="8">
                  <c:v>1895</c:v>
                </c:pt>
                <c:pt idx="13">
                  <c:v>1900</c:v>
                </c:pt>
                <c:pt idx="18">
                  <c:v>1905</c:v>
                </c:pt>
                <c:pt idx="23">
                  <c:v>1910</c:v>
                </c:pt>
                <c:pt idx="28">
                  <c:v>1915</c:v>
                </c:pt>
                <c:pt idx="33">
                  <c:v>1920</c:v>
                </c:pt>
                <c:pt idx="38">
                  <c:v>1925</c:v>
                </c:pt>
                <c:pt idx="43">
                  <c:v>1930</c:v>
                </c:pt>
                <c:pt idx="48">
                  <c:v>1935</c:v>
                </c:pt>
                <c:pt idx="53">
                  <c:v>1940</c:v>
                </c:pt>
                <c:pt idx="58">
                  <c:v>1945</c:v>
                </c:pt>
                <c:pt idx="63">
                  <c:v>1950</c:v>
                </c:pt>
                <c:pt idx="68">
                  <c:v>1955</c:v>
                </c:pt>
                <c:pt idx="73">
                  <c:v>1960</c:v>
                </c:pt>
                <c:pt idx="78">
                  <c:v>1965</c:v>
                </c:pt>
                <c:pt idx="83">
                  <c:v>1970</c:v>
                </c:pt>
                <c:pt idx="88">
                  <c:v>1975</c:v>
                </c:pt>
                <c:pt idx="93">
                  <c:v>1980</c:v>
                </c:pt>
                <c:pt idx="98">
                  <c:v>1985</c:v>
                </c:pt>
                <c:pt idx="103">
                  <c:v>1990</c:v>
                </c:pt>
                <c:pt idx="108">
                  <c:v>1995</c:v>
                </c:pt>
                <c:pt idx="113">
                  <c:v>2000</c:v>
                </c:pt>
                <c:pt idx="118">
                  <c:v>2005</c:v>
                </c:pt>
                <c:pt idx="123">
                  <c:v>2010</c:v>
                </c:pt>
                <c:pt idx="128">
                  <c:v>2015</c:v>
                </c:pt>
                <c:pt idx="133">
                  <c:v>2020</c:v>
                </c:pt>
                <c:pt idx="138">
                  <c:v>2025</c:v>
                </c:pt>
                <c:pt idx="139">
                  <c:v>17.2</c:v>
                </c:pt>
                <c:pt idx="140">
                  <c:v>17.3</c:v>
                </c:pt>
                <c:pt idx="141">
                  <c:v>17.6</c:v>
                </c:pt>
                <c:pt idx="142">
                  <c:v>17.7</c:v>
                </c:pt>
                <c:pt idx="143">
                  <c:v>17.9</c:v>
                </c:pt>
                <c:pt idx="144">
                  <c:v>17.9</c:v>
                </c:pt>
                <c:pt idx="145">
                  <c:v>18.0</c:v>
                </c:pt>
                <c:pt idx="146">
                  <c:v>18.0</c:v>
                </c:pt>
                <c:pt idx="147">
                  <c:v>17.9</c:v>
                </c:pt>
                <c:pt idx="148">
                  <c:v>17.6</c:v>
                </c:pt>
                <c:pt idx="149">
                  <c:v>17.4</c:v>
                </c:pt>
                <c:pt idx="150">
                  <c:v>17.2</c:v>
                </c:pt>
                <c:pt idx="151">
                  <c:v>17.0</c:v>
                </c:pt>
                <c:pt idx="152">
                  <c:v>16.7</c:v>
                </c:pt>
                <c:pt idx="153">
                  <c:v>16.6</c:v>
                </c:pt>
                <c:pt idx="154">
                  <c:v>16.5</c:v>
                </c:pt>
                <c:pt idx="155">
                  <c:v>16.4</c:v>
                </c:pt>
                <c:pt idx="156">
                  <c:v>16.3</c:v>
                </c:pt>
                <c:pt idx="157">
                  <c:v>16.3</c:v>
                </c:pt>
                <c:pt idx="158">
                  <c:v>16.3</c:v>
                </c:pt>
                <c:pt idx="159">
                  <c:v>16.3</c:v>
                </c:pt>
                <c:pt idx="160">
                  <c:v>16.3</c:v>
                </c:pt>
                <c:pt idx="161">
                  <c:v>16.2</c:v>
                </c:pt>
                <c:pt idx="162">
                  <c:v>16.3</c:v>
                </c:pt>
                <c:pt idx="163">
                  <c:v>16.3</c:v>
                </c:pt>
                <c:pt idx="164">
                  <c:v>16.4</c:v>
                </c:pt>
                <c:pt idx="165">
                  <c:v>16.4</c:v>
                </c:pt>
                <c:pt idx="166">
                  <c:v>16.7</c:v>
                </c:pt>
                <c:pt idx="167">
                  <c:v>16.6</c:v>
                </c:pt>
                <c:pt idx="168">
                  <c:v>16.6</c:v>
                </c:pt>
                <c:pt idx="169">
                  <c:v>16.6</c:v>
                </c:pt>
                <c:pt idx="170">
                  <c:v>16.7</c:v>
                </c:pt>
                <c:pt idx="171">
                  <c:v>16.6</c:v>
                </c:pt>
                <c:pt idx="172">
                  <c:v>16.7</c:v>
                </c:pt>
                <c:pt idx="173">
                  <c:v>16.9</c:v>
                </c:pt>
                <c:pt idx="174">
                  <c:v>16.9</c:v>
                </c:pt>
                <c:pt idx="175">
                  <c:v>16.7</c:v>
                </c:pt>
                <c:pt idx="176">
                  <c:v>16.5</c:v>
                </c:pt>
                <c:pt idx="177">
                  <c:v>16.3</c:v>
                </c:pt>
                <c:pt idx="178">
                  <c:v>16.1</c:v>
                </c:pt>
                <c:pt idx="179">
                  <c:v>15.9</c:v>
                </c:pt>
                <c:pt idx="180">
                  <c:v>16.0</c:v>
                </c:pt>
                <c:pt idx="181">
                  <c:v>16.0</c:v>
                </c:pt>
                <c:pt idx="182">
                  <c:v>16.1</c:v>
                </c:pt>
                <c:pt idx="183">
                  <c:v>16.0</c:v>
                </c:pt>
                <c:pt idx="184">
                  <c:v>16.0</c:v>
                </c:pt>
                <c:pt idx="185">
                  <c:v>15.9</c:v>
                </c:pt>
                <c:pt idx="186">
                  <c:v>16.1</c:v>
                </c:pt>
                <c:pt idx="187">
                  <c:v>16.0</c:v>
                </c:pt>
                <c:pt idx="188">
                  <c:v>16.1</c:v>
                </c:pt>
                <c:pt idx="189">
                  <c:v>16.2</c:v>
                </c:pt>
                <c:pt idx="190">
                  <c:v>16.3</c:v>
                </c:pt>
                <c:pt idx="191">
                  <c:v>16.3</c:v>
                </c:pt>
                <c:pt idx="192">
                  <c:v>16.3</c:v>
                </c:pt>
                <c:pt idx="193">
                  <c:v>16.2</c:v>
                </c:pt>
                <c:pt idx="194">
                  <c:v>16.1</c:v>
                </c:pt>
                <c:pt idx="195">
                  <c:v>15.9</c:v>
                </c:pt>
                <c:pt idx="196">
                  <c:v>15.8</c:v>
                </c:pt>
                <c:pt idx="197">
                  <c:v>15.7</c:v>
                </c:pt>
                <c:pt idx="198">
                  <c:v>15.5</c:v>
                </c:pt>
                <c:pt idx="199">
                  <c:v>15.6</c:v>
                </c:pt>
                <c:pt idx="200">
                  <c:v>15.6</c:v>
                </c:pt>
                <c:pt idx="201">
                  <c:v>15.5</c:v>
                </c:pt>
                <c:pt idx="202">
                  <c:v>15.6</c:v>
                </c:pt>
                <c:pt idx="203">
                  <c:v>15.8</c:v>
                </c:pt>
                <c:pt idx="204">
                  <c:v>15.7</c:v>
                </c:pt>
                <c:pt idx="205">
                  <c:v>15.8</c:v>
                </c:pt>
                <c:pt idx="206">
                  <c:v>15.9</c:v>
                </c:pt>
                <c:pt idx="207">
                  <c:v>15.9</c:v>
                </c:pt>
                <c:pt idx="208">
                  <c:v>15.8</c:v>
                </c:pt>
                <c:pt idx="209">
                  <c:v>15.9</c:v>
                </c:pt>
                <c:pt idx="210">
                  <c:v>15.9</c:v>
                </c:pt>
                <c:pt idx="211">
                  <c:v>16.0</c:v>
                </c:pt>
                <c:pt idx="212">
                  <c:v>16.0</c:v>
                </c:pt>
                <c:pt idx="213">
                  <c:v>16.3</c:v>
                </c:pt>
                <c:pt idx="214">
                  <c:v>16.3</c:v>
                </c:pt>
                <c:pt idx="215">
                  <c:v>16.4</c:v>
                </c:pt>
                <c:pt idx="216">
                  <c:v>16.2</c:v>
                </c:pt>
                <c:pt idx="217">
                  <c:v>16.1</c:v>
                </c:pt>
                <c:pt idx="218">
                  <c:v>15.9</c:v>
                </c:pt>
                <c:pt idx="219">
                  <c:v>16.0</c:v>
                </c:pt>
                <c:pt idx="220">
                  <c:v>15.9</c:v>
                </c:pt>
                <c:pt idx="221">
                  <c:v>16.1</c:v>
                </c:pt>
                <c:pt idx="222">
                  <c:v>16.1</c:v>
                </c:pt>
                <c:pt idx="223">
                  <c:v>16.2</c:v>
                </c:pt>
                <c:pt idx="224">
                  <c:v>16.4</c:v>
                </c:pt>
                <c:pt idx="225">
                  <c:v>16.5</c:v>
                </c:pt>
                <c:pt idx="226">
                  <c:v>16.7</c:v>
                </c:pt>
                <c:pt idx="227">
                  <c:v>16.8</c:v>
                </c:pt>
                <c:pt idx="228">
                  <c:v>16.7</c:v>
                </c:pt>
                <c:pt idx="229">
                  <c:v>16.6</c:v>
                </c:pt>
                <c:pt idx="230">
                  <c:v>16.5</c:v>
                </c:pt>
                <c:pt idx="231">
                  <c:v>16.4</c:v>
                </c:pt>
                <c:pt idx="232">
                  <c:v>16.5</c:v>
                </c:pt>
                <c:pt idx="233">
                  <c:v>16.6</c:v>
                </c:pt>
                <c:pt idx="234">
                  <c:v>16.7</c:v>
                </c:pt>
                <c:pt idx="235">
                  <c:v>16.7</c:v>
                </c:pt>
                <c:pt idx="236">
                  <c:v>16.7</c:v>
                </c:pt>
                <c:pt idx="237">
                  <c:v>16.6</c:v>
                </c:pt>
                <c:pt idx="238">
                  <c:v>16.5</c:v>
                </c:pt>
                <c:pt idx="239">
                  <c:v>16.4</c:v>
                </c:pt>
                <c:pt idx="240">
                  <c:v>16.7</c:v>
                </c:pt>
                <c:pt idx="241">
                  <c:v>16.8</c:v>
                </c:pt>
                <c:pt idx="242">
                  <c:v>16.9</c:v>
                </c:pt>
                <c:pt idx="243">
                  <c:v>17.0</c:v>
                </c:pt>
                <c:pt idx="244">
                  <c:v>16.9</c:v>
                </c:pt>
                <c:pt idx="245">
                  <c:v>16.8</c:v>
                </c:pt>
                <c:pt idx="246">
                  <c:v>16.7</c:v>
                </c:pt>
                <c:pt idx="247">
                  <c:v>16.5</c:v>
                </c:pt>
                <c:pt idx="248">
                  <c:v>16.4</c:v>
                </c:pt>
                <c:pt idx="249">
                  <c:v>16.5</c:v>
                </c:pt>
                <c:pt idx="250">
                  <c:v>16.4</c:v>
                </c:pt>
                <c:pt idx="251">
                  <c:v>16.5</c:v>
                </c:pt>
                <c:pt idx="252">
                  <c:v>16.7</c:v>
                </c:pt>
                <c:pt idx="253">
                  <c:v>16.9</c:v>
                </c:pt>
                <c:pt idx="254">
                  <c:v>17.0</c:v>
                </c:pt>
                <c:pt idx="255">
                  <c:v>17.1</c:v>
                </c:pt>
                <c:pt idx="256">
                  <c:v>16.9</c:v>
                </c:pt>
                <c:pt idx="257">
                  <c:v>16.9</c:v>
                </c:pt>
                <c:pt idx="258">
                  <c:v>16.8</c:v>
                </c:pt>
                <c:pt idx="259">
                  <c:v>17.0</c:v>
                </c:pt>
                <c:pt idx="260">
                  <c:v>17.0</c:v>
                </c:pt>
                <c:pt idx="261">
                  <c:v>17.1</c:v>
                </c:pt>
                <c:pt idx="262">
                  <c:v>17.2</c:v>
                </c:pt>
                <c:pt idx="263">
                  <c:v>17.3</c:v>
                </c:pt>
                <c:pt idx="264">
                  <c:v>17.2</c:v>
                </c:pt>
                <c:pt idx="265">
                  <c:v>17.3</c:v>
                </c:pt>
                <c:pt idx="266">
                  <c:v>17.4</c:v>
                </c:pt>
                <c:pt idx="267">
                  <c:v>17.3</c:v>
                </c:pt>
                <c:pt idx="268">
                  <c:v>17.4</c:v>
                </c:pt>
                <c:pt idx="269">
                  <c:v>17.4</c:v>
                </c:pt>
                <c:pt idx="270">
                  <c:v>17.4</c:v>
                </c:pt>
                <c:pt idx="271">
                  <c:v>17.3</c:v>
                </c:pt>
                <c:pt idx="272">
                  <c:v>17.3</c:v>
                </c:pt>
                <c:pt idx="273">
                  <c:v>17.3</c:v>
                </c:pt>
                <c:pt idx="274">
                  <c:v>17.2</c:v>
                </c:pt>
                <c:pt idx="275">
                  <c:v>   </c:v>
                </c:pt>
                <c:pt idx="276">
                  <c:v>   </c:v>
                </c:pt>
                <c:pt idx="277">
                  <c:v>   </c:v>
                </c:pt>
              </c:strCache>
            </c:strRef>
          </c:cat>
          <c:val>
            <c:numRef>
              <c:f>Sheet1!$F$2597:$F$2735</c:f>
              <c:numCache>
                <c:formatCode>General</c:formatCode>
                <c:ptCount val="139"/>
                <c:pt idx="15" formatCode="0.0">
                  <c:v>17.2394212962963</c:v>
                </c:pt>
                <c:pt idx="16" formatCode="0.0">
                  <c:v>17.212320601851854</c:v>
                </c:pt>
                <c:pt idx="17" formatCode="0.0">
                  <c:v>17.209508101851853</c:v>
                </c:pt>
                <c:pt idx="18" formatCode="0.0">
                  <c:v>17.149612268518521</c:v>
                </c:pt>
                <c:pt idx="19" formatCode="0.0">
                  <c:v>17.107216435185187</c:v>
                </c:pt>
                <c:pt idx="20" formatCode="0.0">
                  <c:v>17.020028935185188</c:v>
                </c:pt>
                <c:pt idx="21" formatCode="0.0">
                  <c:v>16.964091435185185</c:v>
                </c:pt>
                <c:pt idx="22" formatCode="0.0">
                  <c:v>16.859820601851851</c:v>
                </c:pt>
                <c:pt idx="23" formatCode="0.0">
                  <c:v>16.793945601851853</c:v>
                </c:pt>
                <c:pt idx="24" formatCode="0.0">
                  <c:v>16.710903935185186</c:v>
                </c:pt>
                <c:pt idx="25" formatCode="0.0">
                  <c:v>16.64370949074074</c:v>
                </c:pt>
                <c:pt idx="26" formatCode="0.0">
                  <c:v>16.567216435185184</c:v>
                </c:pt>
                <c:pt idx="27" formatCode="0.0">
                  <c:v>16.522424768518515</c:v>
                </c:pt>
                <c:pt idx="28" formatCode="0.0">
                  <c:v>16.469878472222224</c:v>
                </c:pt>
                <c:pt idx="29" formatCode="0.0">
                  <c:v>16.447656250000001</c:v>
                </c:pt>
                <c:pt idx="30" formatCode="0.0">
                  <c:v>16.443802083333338</c:v>
                </c:pt>
                <c:pt idx="31" formatCode="0.0">
                  <c:v>16.437829861111116</c:v>
                </c:pt>
                <c:pt idx="32" formatCode="0.0">
                  <c:v>16.440815972222225</c:v>
                </c:pt>
                <c:pt idx="33" formatCode="0.0">
                  <c:v>16.475989583333337</c:v>
                </c:pt>
                <c:pt idx="34" formatCode="0.0">
                  <c:v>16.520677083333332</c:v>
                </c:pt>
                <c:pt idx="35" formatCode="0.0">
                  <c:v>16.551302083333333</c:v>
                </c:pt>
                <c:pt idx="36" formatCode="0.0">
                  <c:v>16.528105158730163</c:v>
                </c:pt>
                <c:pt idx="37" formatCode="0.0">
                  <c:v>16.484786706349208</c:v>
                </c:pt>
                <c:pt idx="38" formatCode="0.0">
                  <c:v>16.478164682539681</c:v>
                </c:pt>
                <c:pt idx="39" formatCode="0.0">
                  <c:v>16.479578373015876</c:v>
                </c:pt>
                <c:pt idx="40" formatCode="0.0">
                  <c:v>16.466140873015874</c:v>
                </c:pt>
                <c:pt idx="41" formatCode="0.0">
                  <c:v>16.45954861111111</c:v>
                </c:pt>
                <c:pt idx="42" formatCode="0.0">
                  <c:v>16.446140873015871</c:v>
                </c:pt>
                <c:pt idx="43" formatCode="0.0">
                  <c:v>16.432878968253966</c:v>
                </c:pt>
                <c:pt idx="44" formatCode="0.0">
                  <c:v>16.397319444444445</c:v>
                </c:pt>
                <c:pt idx="45" formatCode="0.0">
                  <c:v>16.371974206349208</c:v>
                </c:pt>
                <c:pt idx="46" formatCode="0.0">
                  <c:v>16.337157738095236</c:v>
                </c:pt>
                <c:pt idx="47" formatCode="0.0">
                  <c:v>16.30647321428571</c:v>
                </c:pt>
                <c:pt idx="48" formatCode="0.0">
                  <c:v>16.294231150793646</c:v>
                </c:pt>
                <c:pt idx="49" formatCode="0.0">
                  <c:v>16.283477182539677</c:v>
                </c:pt>
                <c:pt idx="50" formatCode="0.0">
                  <c:v>16.274017857142855</c:v>
                </c:pt>
                <c:pt idx="51" formatCode="0.0">
                  <c:v>16.249930555555551</c:v>
                </c:pt>
                <c:pt idx="52" formatCode="0.0">
                  <c:v>16.219742063492063</c:v>
                </c:pt>
                <c:pt idx="53" formatCode="0.0">
                  <c:v>16.18672619047619</c:v>
                </c:pt>
                <c:pt idx="54" formatCode="0.0">
                  <c:v>16.121041666666663</c:v>
                </c:pt>
                <c:pt idx="55" formatCode="0.0">
                  <c:v>16.076250000000002</c:v>
                </c:pt>
                <c:pt idx="56" formatCode="0.0">
                  <c:v>16.050714285714285</c:v>
                </c:pt>
                <c:pt idx="57" formatCode="0.0">
                  <c:v>16.049642857142857</c:v>
                </c:pt>
                <c:pt idx="58" formatCode="0.0">
                  <c:v>16.030595238095238</c:v>
                </c:pt>
                <c:pt idx="59" formatCode="0.0">
                  <c:v>15.963869047619047</c:v>
                </c:pt>
                <c:pt idx="60" formatCode="0.0">
                  <c:v>15.981785714285715</c:v>
                </c:pt>
                <c:pt idx="61" formatCode="0.0">
                  <c:v>15.932321428571431</c:v>
                </c:pt>
                <c:pt idx="62" formatCode="0.0">
                  <c:v>15.914583333333335</c:v>
                </c:pt>
                <c:pt idx="63" formatCode="0.0">
                  <c:v>15.898809523809524</c:v>
                </c:pt>
                <c:pt idx="64" formatCode="0.0">
                  <c:v>15.921130952380954</c:v>
                </c:pt>
                <c:pt idx="65" formatCode="0.0">
                  <c:v>15.898978174603176</c:v>
                </c:pt>
                <c:pt idx="66" formatCode="0.0">
                  <c:v>15.900644841269843</c:v>
                </c:pt>
                <c:pt idx="67" formatCode="0.0">
                  <c:v>15.868382936507938</c:v>
                </c:pt>
                <c:pt idx="68" formatCode="0.0">
                  <c:v>15.857807539682543</c:v>
                </c:pt>
                <c:pt idx="69" formatCode="0.0">
                  <c:v>15.846557539682541</c:v>
                </c:pt>
                <c:pt idx="70" formatCode="0.0">
                  <c:v>15.825724206349207</c:v>
                </c:pt>
                <c:pt idx="71" formatCode="0.0">
                  <c:v>15.787192460317462</c:v>
                </c:pt>
                <c:pt idx="72" formatCode="0.0">
                  <c:v>15.792728174603175</c:v>
                </c:pt>
                <c:pt idx="73" formatCode="0.0">
                  <c:v>15.800763888888889</c:v>
                </c:pt>
                <c:pt idx="74" formatCode="0.0">
                  <c:v>15.858680555555557</c:v>
                </c:pt>
                <c:pt idx="75" formatCode="0.0">
                  <c:v>15.873740079365078</c:v>
                </c:pt>
                <c:pt idx="76" formatCode="0.0">
                  <c:v>15.902728174603174</c:v>
                </c:pt>
                <c:pt idx="77" formatCode="0.0">
                  <c:v>15.892609126984127</c:v>
                </c:pt>
                <c:pt idx="78" formatCode="0.0">
                  <c:v>15.910763888888885</c:v>
                </c:pt>
                <c:pt idx="79" formatCode="0.0">
                  <c:v>15.966597222222216</c:v>
                </c:pt>
                <c:pt idx="80" formatCode="0.0">
                  <c:v>15.97802579365079</c:v>
                </c:pt>
                <c:pt idx="81" formatCode="0.0">
                  <c:v>15.996716269841267</c:v>
                </c:pt>
                <c:pt idx="82" formatCode="0.0">
                  <c:v>16.040109126984127</c:v>
                </c:pt>
                <c:pt idx="83" formatCode="0.0">
                  <c:v>16.031716269841269</c:v>
                </c:pt>
                <c:pt idx="84" formatCode="0.0">
                  <c:v>16.059216269841272</c:v>
                </c:pt>
                <c:pt idx="85" formatCode="0.0">
                  <c:v>16.138363095238098</c:v>
                </c:pt>
                <c:pt idx="86" formatCode="0.0">
                  <c:v>16.186875000000004</c:v>
                </c:pt>
                <c:pt idx="87" formatCode="0.0">
                  <c:v>16.233005952380957</c:v>
                </c:pt>
                <c:pt idx="88" formatCode="0.0">
                  <c:v>16.262748015873019</c:v>
                </c:pt>
                <c:pt idx="89" formatCode="0.0">
                  <c:v>16.284950396825398</c:v>
                </c:pt>
                <c:pt idx="90" formatCode="0.0">
                  <c:v>16.310962301587303</c:v>
                </c:pt>
                <c:pt idx="91" formatCode="0.0">
                  <c:v>16.334553571428565</c:v>
                </c:pt>
                <c:pt idx="92" formatCode="0.0">
                  <c:v>16.340505952380948</c:v>
                </c:pt>
                <c:pt idx="93" formatCode="0.0">
                  <c:v>16.370982142857137</c:v>
                </c:pt>
                <c:pt idx="94" formatCode="0.0">
                  <c:v>16.373244047619046</c:v>
                </c:pt>
                <c:pt idx="95" formatCode="0.0">
                  <c:v>16.401934523809523</c:v>
                </c:pt>
                <c:pt idx="96" formatCode="0.0">
                  <c:v>16.415982142857143</c:v>
                </c:pt>
                <c:pt idx="97" formatCode="0.0">
                  <c:v>16.464077380952386</c:v>
                </c:pt>
                <c:pt idx="98" formatCode="0.0">
                  <c:v>16.499077380952386</c:v>
                </c:pt>
                <c:pt idx="99" formatCode="0.0">
                  <c:v>16.498720238095242</c:v>
                </c:pt>
                <c:pt idx="100" formatCode="0.0">
                  <c:v>16.51026785714286</c:v>
                </c:pt>
                <c:pt idx="101" formatCode="0.0">
                  <c:v>16.595029761904762</c:v>
                </c:pt>
                <c:pt idx="102" formatCode="0.0">
                  <c:v>16.654910714285712</c:v>
                </c:pt>
                <c:pt idx="103" formatCode="0.0">
                  <c:v>16.708422619047617</c:v>
                </c:pt>
                <c:pt idx="104" formatCode="0.0">
                  <c:v>16.705505952380953</c:v>
                </c:pt>
                <c:pt idx="105" formatCode="0.0">
                  <c:v>16.656547619047622</c:v>
                </c:pt>
                <c:pt idx="106" formatCode="0.0">
                  <c:v>16.669821428571428</c:v>
                </c:pt>
                <c:pt idx="107" formatCode="0.0">
                  <c:v>16.658392857142854</c:v>
                </c:pt>
                <c:pt idx="108" formatCode="0.0">
                  <c:v>16.643154761904761</c:v>
                </c:pt>
                <c:pt idx="109" formatCode="0.0">
                  <c:v>16.624523809523808</c:v>
                </c:pt>
                <c:pt idx="110" formatCode="0.0">
                  <c:v>16.637619047619047</c:v>
                </c:pt>
                <c:pt idx="111" formatCode="0.0">
                  <c:v>16.657380952380954</c:v>
                </c:pt>
                <c:pt idx="112" formatCode="0.0">
                  <c:v>16.681051587301589</c:v>
                </c:pt>
                <c:pt idx="113" formatCode="0.0">
                  <c:v>16.706527777777779</c:v>
                </c:pt>
                <c:pt idx="114" formatCode="0.0">
                  <c:v>16.705853174603178</c:v>
                </c:pt>
                <c:pt idx="115" formatCode="0.0">
                  <c:v>16.717996031746033</c:v>
                </c:pt>
                <c:pt idx="116" formatCode="0.0">
                  <c:v>16.7446626984127</c:v>
                </c:pt>
                <c:pt idx="117" formatCode="0.0">
                  <c:v>16.745376984126985</c:v>
                </c:pt>
                <c:pt idx="118" formatCode="0.0">
                  <c:v>16.776388888888885</c:v>
                </c:pt>
                <c:pt idx="119" formatCode="0.0">
                  <c:v>16.802519841269834</c:v>
                </c:pt>
                <c:pt idx="120" formatCode="0.0">
                  <c:v>16.850853174603166</c:v>
                </c:pt>
                <c:pt idx="121" formatCode="0.0">
                  <c:v>16.826686507936508</c:v>
                </c:pt>
                <c:pt idx="122" formatCode="0.0">
                  <c:v>16.822400793650793</c:v>
                </c:pt>
                <c:pt idx="123" formatCode="0.0">
                  <c:v>16.84138888888889</c:v>
                </c:pt>
                <c:pt idx="124" formatCode="0.0">
                  <c:v>16.861994047619049</c:v>
                </c:pt>
                <c:pt idx="125" formatCode="0.0">
                  <c:v>16.922232142857141</c:v>
                </c:pt>
                <c:pt idx="126" formatCode="0.0">
                  <c:v>16.942708333333332</c:v>
                </c:pt>
                <c:pt idx="127" formatCode="0.0">
                  <c:v>16.992172619047619</c:v>
                </c:pt>
                <c:pt idx="128" formatCode="0.0">
                  <c:v>17.030982142857145</c:v>
                </c:pt>
                <c:pt idx="129" formatCode="0.0">
                  <c:v>17.103363095238095</c:v>
                </c:pt>
                <c:pt idx="130" formatCode="0.0">
                  <c:v>17.143660714285716</c:v>
                </c:pt>
                <c:pt idx="131" formatCode="0.0">
                  <c:v>17.186755952380953</c:v>
                </c:pt>
                <c:pt idx="132" formatCode="0.0">
                  <c:v>17.203263888888888</c:v>
                </c:pt>
                <c:pt idx="133" formatCode="0.0">
                  <c:v>17.183740079365077</c:v>
                </c:pt>
                <c:pt idx="134" formatCode="0.0">
                  <c:v>17.185664682539681</c:v>
                </c:pt>
                <c:pt idx="135" formatCode="0.0">
                  <c:v>17.200664682539678</c:v>
                </c:pt>
                <c:pt idx="136" formatCode="0.0">
                  <c:v>0</c:v>
                </c:pt>
                <c:pt idx="137" formatCode="0.0">
                  <c:v>0</c:v>
                </c:pt>
                <c:pt idx="138" formatCode="0.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3BE-43AD-BA99-C7D10876D703}"/>
            </c:ext>
          </c:extLst>
        </c:ser>
        <c:ser>
          <c:idx val="2"/>
          <c:order val="2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(Sheet1!$B$2597:$B$2735,Sheet1!$D$2597:$D$2735)</c:f>
              <c:strCache>
                <c:ptCount val="278"/>
                <c:pt idx="3">
                  <c:v>1890</c:v>
                </c:pt>
                <c:pt idx="8">
                  <c:v>1895</c:v>
                </c:pt>
                <c:pt idx="13">
                  <c:v>1900</c:v>
                </c:pt>
                <c:pt idx="18">
                  <c:v>1905</c:v>
                </c:pt>
                <c:pt idx="23">
                  <c:v>1910</c:v>
                </c:pt>
                <c:pt idx="28">
                  <c:v>1915</c:v>
                </c:pt>
                <c:pt idx="33">
                  <c:v>1920</c:v>
                </c:pt>
                <c:pt idx="38">
                  <c:v>1925</c:v>
                </c:pt>
                <c:pt idx="43">
                  <c:v>1930</c:v>
                </c:pt>
                <c:pt idx="48">
                  <c:v>1935</c:v>
                </c:pt>
                <c:pt idx="53">
                  <c:v>1940</c:v>
                </c:pt>
                <c:pt idx="58">
                  <c:v>1945</c:v>
                </c:pt>
                <c:pt idx="63">
                  <c:v>1950</c:v>
                </c:pt>
                <c:pt idx="68">
                  <c:v>1955</c:v>
                </c:pt>
                <c:pt idx="73">
                  <c:v>1960</c:v>
                </c:pt>
                <c:pt idx="78">
                  <c:v>1965</c:v>
                </c:pt>
                <c:pt idx="83">
                  <c:v>1970</c:v>
                </c:pt>
                <c:pt idx="88">
                  <c:v>1975</c:v>
                </c:pt>
                <c:pt idx="93">
                  <c:v>1980</c:v>
                </c:pt>
                <c:pt idx="98">
                  <c:v>1985</c:v>
                </c:pt>
                <c:pt idx="103">
                  <c:v>1990</c:v>
                </c:pt>
                <c:pt idx="108">
                  <c:v>1995</c:v>
                </c:pt>
                <c:pt idx="113">
                  <c:v>2000</c:v>
                </c:pt>
                <c:pt idx="118">
                  <c:v>2005</c:v>
                </c:pt>
                <c:pt idx="123">
                  <c:v>2010</c:v>
                </c:pt>
                <c:pt idx="128">
                  <c:v>2015</c:v>
                </c:pt>
                <c:pt idx="133">
                  <c:v>2020</c:v>
                </c:pt>
                <c:pt idx="138">
                  <c:v>2025</c:v>
                </c:pt>
                <c:pt idx="139">
                  <c:v>17.2</c:v>
                </c:pt>
                <c:pt idx="140">
                  <c:v>17.3</c:v>
                </c:pt>
                <c:pt idx="141">
                  <c:v>17.6</c:v>
                </c:pt>
                <c:pt idx="142">
                  <c:v>17.7</c:v>
                </c:pt>
                <c:pt idx="143">
                  <c:v>17.9</c:v>
                </c:pt>
                <c:pt idx="144">
                  <c:v>17.9</c:v>
                </c:pt>
                <c:pt idx="145">
                  <c:v>18.0</c:v>
                </c:pt>
                <c:pt idx="146">
                  <c:v>18.0</c:v>
                </c:pt>
                <c:pt idx="147">
                  <c:v>17.9</c:v>
                </c:pt>
                <c:pt idx="148">
                  <c:v>17.6</c:v>
                </c:pt>
                <c:pt idx="149">
                  <c:v>17.4</c:v>
                </c:pt>
                <c:pt idx="150">
                  <c:v>17.2</c:v>
                </c:pt>
                <c:pt idx="151">
                  <c:v>17.0</c:v>
                </c:pt>
                <c:pt idx="152">
                  <c:v>16.7</c:v>
                </c:pt>
                <c:pt idx="153">
                  <c:v>16.6</c:v>
                </c:pt>
                <c:pt idx="154">
                  <c:v>16.5</c:v>
                </c:pt>
                <c:pt idx="155">
                  <c:v>16.4</c:v>
                </c:pt>
                <c:pt idx="156">
                  <c:v>16.3</c:v>
                </c:pt>
                <c:pt idx="157">
                  <c:v>16.3</c:v>
                </c:pt>
                <c:pt idx="158">
                  <c:v>16.3</c:v>
                </c:pt>
                <c:pt idx="159">
                  <c:v>16.3</c:v>
                </c:pt>
                <c:pt idx="160">
                  <c:v>16.3</c:v>
                </c:pt>
                <c:pt idx="161">
                  <c:v>16.2</c:v>
                </c:pt>
                <c:pt idx="162">
                  <c:v>16.3</c:v>
                </c:pt>
                <c:pt idx="163">
                  <c:v>16.3</c:v>
                </c:pt>
                <c:pt idx="164">
                  <c:v>16.4</c:v>
                </c:pt>
                <c:pt idx="165">
                  <c:v>16.4</c:v>
                </c:pt>
                <c:pt idx="166">
                  <c:v>16.7</c:v>
                </c:pt>
                <c:pt idx="167">
                  <c:v>16.6</c:v>
                </c:pt>
                <c:pt idx="168">
                  <c:v>16.6</c:v>
                </c:pt>
                <c:pt idx="169">
                  <c:v>16.6</c:v>
                </c:pt>
                <c:pt idx="170">
                  <c:v>16.7</c:v>
                </c:pt>
                <c:pt idx="171">
                  <c:v>16.6</c:v>
                </c:pt>
                <c:pt idx="172">
                  <c:v>16.7</c:v>
                </c:pt>
                <c:pt idx="173">
                  <c:v>16.9</c:v>
                </c:pt>
                <c:pt idx="174">
                  <c:v>16.9</c:v>
                </c:pt>
                <c:pt idx="175">
                  <c:v>16.7</c:v>
                </c:pt>
                <c:pt idx="176">
                  <c:v>16.5</c:v>
                </c:pt>
                <c:pt idx="177">
                  <c:v>16.3</c:v>
                </c:pt>
                <c:pt idx="178">
                  <c:v>16.1</c:v>
                </c:pt>
                <c:pt idx="179">
                  <c:v>15.9</c:v>
                </c:pt>
                <c:pt idx="180">
                  <c:v>16.0</c:v>
                </c:pt>
                <c:pt idx="181">
                  <c:v>16.0</c:v>
                </c:pt>
                <c:pt idx="182">
                  <c:v>16.1</c:v>
                </c:pt>
                <c:pt idx="183">
                  <c:v>16.0</c:v>
                </c:pt>
                <c:pt idx="184">
                  <c:v>16.0</c:v>
                </c:pt>
                <c:pt idx="185">
                  <c:v>15.9</c:v>
                </c:pt>
                <c:pt idx="186">
                  <c:v>16.1</c:v>
                </c:pt>
                <c:pt idx="187">
                  <c:v>16.0</c:v>
                </c:pt>
                <c:pt idx="188">
                  <c:v>16.1</c:v>
                </c:pt>
                <c:pt idx="189">
                  <c:v>16.2</c:v>
                </c:pt>
                <c:pt idx="190">
                  <c:v>16.3</c:v>
                </c:pt>
                <c:pt idx="191">
                  <c:v>16.3</c:v>
                </c:pt>
                <c:pt idx="192">
                  <c:v>16.3</c:v>
                </c:pt>
                <c:pt idx="193">
                  <c:v>16.2</c:v>
                </c:pt>
                <c:pt idx="194">
                  <c:v>16.1</c:v>
                </c:pt>
                <c:pt idx="195">
                  <c:v>15.9</c:v>
                </c:pt>
                <c:pt idx="196">
                  <c:v>15.8</c:v>
                </c:pt>
                <c:pt idx="197">
                  <c:v>15.7</c:v>
                </c:pt>
                <c:pt idx="198">
                  <c:v>15.5</c:v>
                </c:pt>
                <c:pt idx="199">
                  <c:v>15.6</c:v>
                </c:pt>
                <c:pt idx="200">
                  <c:v>15.6</c:v>
                </c:pt>
                <c:pt idx="201">
                  <c:v>15.5</c:v>
                </c:pt>
                <c:pt idx="202">
                  <c:v>15.6</c:v>
                </c:pt>
                <c:pt idx="203">
                  <c:v>15.8</c:v>
                </c:pt>
                <c:pt idx="204">
                  <c:v>15.7</c:v>
                </c:pt>
                <c:pt idx="205">
                  <c:v>15.8</c:v>
                </c:pt>
                <c:pt idx="206">
                  <c:v>15.9</c:v>
                </c:pt>
                <c:pt idx="207">
                  <c:v>15.9</c:v>
                </c:pt>
                <c:pt idx="208">
                  <c:v>15.8</c:v>
                </c:pt>
                <c:pt idx="209">
                  <c:v>15.9</c:v>
                </c:pt>
                <c:pt idx="210">
                  <c:v>15.9</c:v>
                </c:pt>
                <c:pt idx="211">
                  <c:v>16.0</c:v>
                </c:pt>
                <c:pt idx="212">
                  <c:v>16.0</c:v>
                </c:pt>
                <c:pt idx="213">
                  <c:v>16.3</c:v>
                </c:pt>
                <c:pt idx="214">
                  <c:v>16.3</c:v>
                </c:pt>
                <c:pt idx="215">
                  <c:v>16.4</c:v>
                </c:pt>
                <c:pt idx="216">
                  <c:v>16.2</c:v>
                </c:pt>
                <c:pt idx="217">
                  <c:v>16.1</c:v>
                </c:pt>
                <c:pt idx="218">
                  <c:v>15.9</c:v>
                </c:pt>
                <c:pt idx="219">
                  <c:v>16.0</c:v>
                </c:pt>
                <c:pt idx="220">
                  <c:v>15.9</c:v>
                </c:pt>
                <c:pt idx="221">
                  <c:v>16.1</c:v>
                </c:pt>
                <c:pt idx="222">
                  <c:v>16.1</c:v>
                </c:pt>
                <c:pt idx="223">
                  <c:v>16.2</c:v>
                </c:pt>
                <c:pt idx="224">
                  <c:v>16.4</c:v>
                </c:pt>
                <c:pt idx="225">
                  <c:v>16.5</c:v>
                </c:pt>
                <c:pt idx="226">
                  <c:v>16.7</c:v>
                </c:pt>
                <c:pt idx="227">
                  <c:v>16.8</c:v>
                </c:pt>
                <c:pt idx="228">
                  <c:v>16.7</c:v>
                </c:pt>
                <c:pt idx="229">
                  <c:v>16.6</c:v>
                </c:pt>
                <c:pt idx="230">
                  <c:v>16.5</c:v>
                </c:pt>
                <c:pt idx="231">
                  <c:v>16.4</c:v>
                </c:pt>
                <c:pt idx="232">
                  <c:v>16.5</c:v>
                </c:pt>
                <c:pt idx="233">
                  <c:v>16.6</c:v>
                </c:pt>
                <c:pt idx="234">
                  <c:v>16.7</c:v>
                </c:pt>
                <c:pt idx="235">
                  <c:v>16.7</c:v>
                </c:pt>
                <c:pt idx="236">
                  <c:v>16.7</c:v>
                </c:pt>
                <c:pt idx="237">
                  <c:v>16.6</c:v>
                </c:pt>
                <c:pt idx="238">
                  <c:v>16.5</c:v>
                </c:pt>
                <c:pt idx="239">
                  <c:v>16.4</c:v>
                </c:pt>
                <c:pt idx="240">
                  <c:v>16.7</c:v>
                </c:pt>
                <c:pt idx="241">
                  <c:v>16.8</c:v>
                </c:pt>
                <c:pt idx="242">
                  <c:v>16.9</c:v>
                </c:pt>
                <c:pt idx="243">
                  <c:v>17.0</c:v>
                </c:pt>
                <c:pt idx="244">
                  <c:v>16.9</c:v>
                </c:pt>
                <c:pt idx="245">
                  <c:v>16.8</c:v>
                </c:pt>
                <c:pt idx="246">
                  <c:v>16.7</c:v>
                </c:pt>
                <c:pt idx="247">
                  <c:v>16.5</c:v>
                </c:pt>
                <c:pt idx="248">
                  <c:v>16.4</c:v>
                </c:pt>
                <c:pt idx="249">
                  <c:v>16.5</c:v>
                </c:pt>
                <c:pt idx="250">
                  <c:v>16.4</c:v>
                </c:pt>
                <c:pt idx="251">
                  <c:v>16.5</c:v>
                </c:pt>
                <c:pt idx="252">
                  <c:v>16.7</c:v>
                </c:pt>
                <c:pt idx="253">
                  <c:v>16.9</c:v>
                </c:pt>
                <c:pt idx="254">
                  <c:v>17.0</c:v>
                </c:pt>
                <c:pt idx="255">
                  <c:v>17.1</c:v>
                </c:pt>
                <c:pt idx="256">
                  <c:v>16.9</c:v>
                </c:pt>
                <c:pt idx="257">
                  <c:v>16.9</c:v>
                </c:pt>
                <c:pt idx="258">
                  <c:v>16.8</c:v>
                </c:pt>
                <c:pt idx="259">
                  <c:v>17.0</c:v>
                </c:pt>
                <c:pt idx="260">
                  <c:v>17.0</c:v>
                </c:pt>
                <c:pt idx="261">
                  <c:v>17.1</c:v>
                </c:pt>
                <c:pt idx="262">
                  <c:v>17.2</c:v>
                </c:pt>
                <c:pt idx="263">
                  <c:v>17.3</c:v>
                </c:pt>
                <c:pt idx="264">
                  <c:v>17.2</c:v>
                </c:pt>
                <c:pt idx="265">
                  <c:v>17.3</c:v>
                </c:pt>
                <c:pt idx="266">
                  <c:v>17.4</c:v>
                </c:pt>
                <c:pt idx="267">
                  <c:v>17.3</c:v>
                </c:pt>
                <c:pt idx="268">
                  <c:v>17.4</c:v>
                </c:pt>
                <c:pt idx="269">
                  <c:v>17.4</c:v>
                </c:pt>
                <c:pt idx="270">
                  <c:v>17.4</c:v>
                </c:pt>
                <c:pt idx="271">
                  <c:v>17.3</c:v>
                </c:pt>
                <c:pt idx="272">
                  <c:v>17.3</c:v>
                </c:pt>
                <c:pt idx="273">
                  <c:v>17.3</c:v>
                </c:pt>
                <c:pt idx="274">
                  <c:v>17.2</c:v>
                </c:pt>
                <c:pt idx="275">
                  <c:v>   </c:v>
                </c:pt>
                <c:pt idx="276">
                  <c:v>   </c:v>
                </c:pt>
                <c:pt idx="277">
                  <c:v>   </c:v>
                </c:pt>
              </c:strCache>
            </c:strRef>
          </c:cat>
          <c:val>
            <c:numRef>
              <c:f>Sheet1!$G$2597:$G$2735</c:f>
              <c:numCache>
                <c:formatCode>General</c:formatCode>
                <c:ptCount val="139"/>
                <c:pt idx="45" formatCode="0.0">
                  <c:v>16.715551256613761</c:v>
                </c:pt>
                <c:pt idx="46" formatCode="0.0">
                  <c:v>16.690194113756615</c:v>
                </c:pt>
                <c:pt idx="47" formatCode="0.0">
                  <c:v>16.690670304232807</c:v>
                </c:pt>
                <c:pt idx="48" formatCode="0.0">
                  <c:v>16.668134589947091</c:v>
                </c:pt>
                <c:pt idx="49" formatCode="0.0">
                  <c:v>16.647194113756612</c:v>
                </c:pt>
                <c:pt idx="50" formatCode="0.0">
                  <c:v>16.616396494708994</c:v>
                </c:pt>
                <c:pt idx="51" formatCode="0.0">
                  <c:v>16.591456018518517</c:v>
                </c:pt>
                <c:pt idx="52" formatCode="0.0">
                  <c:v>16.561408399470899</c:v>
                </c:pt>
                <c:pt idx="53" formatCode="0.0">
                  <c:v>16.520563161375662</c:v>
                </c:pt>
                <c:pt idx="54" formatCode="0.0">
                  <c:v>16.476622685185188</c:v>
                </c:pt>
                <c:pt idx="55" formatCode="0.0">
                  <c:v>16.437511574074072</c:v>
                </c:pt>
                <c:pt idx="56" formatCode="0.0">
                  <c:v>16.388011574074074</c:v>
                </c:pt>
                <c:pt idx="57" formatCode="0.0">
                  <c:v>16.338463955026455</c:v>
                </c:pt>
                <c:pt idx="58" formatCode="0.0">
                  <c:v>16.300858134920635</c:v>
                </c:pt>
                <c:pt idx="59" formatCode="0.0">
                  <c:v>16.265524801587301</c:v>
                </c:pt>
                <c:pt idx="60" formatCode="0.0">
                  <c:v>16.25791369047619</c:v>
                </c:pt>
                <c:pt idx="61" formatCode="0.0">
                  <c:v>16.226032738095238</c:v>
                </c:pt>
                <c:pt idx="62" formatCode="0.0">
                  <c:v>16.191032738095238</c:v>
                </c:pt>
                <c:pt idx="63" formatCode="0.0">
                  <c:v>16.194776785714286</c:v>
                </c:pt>
                <c:pt idx="64" formatCode="0.0">
                  <c:v>16.191806547619045</c:v>
                </c:pt>
                <c:pt idx="65" formatCode="0.0">
                  <c:v>16.179374007936506</c:v>
                </c:pt>
                <c:pt idx="66" formatCode="0.0">
                  <c:v>16.165523809523808</c:v>
                </c:pt>
                <c:pt idx="67" formatCode="0.0">
                  <c:v>16.154220238095235</c:v>
                </c:pt>
                <c:pt idx="68" formatCode="0.0">
                  <c:v>16.151412698412695</c:v>
                </c:pt>
                <c:pt idx="69" formatCode="0.0">
                  <c:v>16.142930555555555</c:v>
                </c:pt>
                <c:pt idx="70" formatCode="0.0">
                  <c:v>16.138674603174604</c:v>
                </c:pt>
                <c:pt idx="71" formatCode="0.0">
                  <c:v>16.120696428571424</c:v>
                </c:pt>
                <c:pt idx="72" formatCode="0.0">
                  <c:v>16.134571428571423</c:v>
                </c:pt>
                <c:pt idx="73" formatCode="0.0">
                  <c:v>16.123290476190469</c:v>
                </c:pt>
                <c:pt idx="74" formatCode="0.0">
                  <c:v>16.135733333333331</c:v>
                </c:pt>
                <c:pt idx="75" formatCode="0.0">
                  <c:v>16.129523809523803</c:v>
                </c:pt>
                <c:pt idx="76" formatCode="0.0">
                  <c:v>16.122216269841264</c:v>
                </c:pt>
                <c:pt idx="77" formatCode="0.0">
                  <c:v>16.086537698412691</c:v>
                </c:pt>
                <c:pt idx="78" formatCode="0.0">
                  <c:v>16.077212301587295</c:v>
                </c:pt>
                <c:pt idx="79" formatCode="0.0">
                  <c:v>16.073101190476187</c:v>
                </c:pt>
                <c:pt idx="80" formatCode="0.0">
                  <c:v>16.071603174603172</c:v>
                </c:pt>
                <c:pt idx="81" formatCode="0.0">
                  <c:v>16.049587301587298</c:v>
                </c:pt>
                <c:pt idx="82" formatCode="0.0">
                  <c:v>16.030750000000001</c:v>
                </c:pt>
                <c:pt idx="83" formatCode="0.0">
                  <c:v>16.017067460317463</c:v>
                </c:pt>
                <c:pt idx="84" formatCode="0.0">
                  <c:v>16.007222222222225</c:v>
                </c:pt>
                <c:pt idx="85" formatCode="0.0">
                  <c:v>16.014198412698416</c:v>
                </c:pt>
                <c:pt idx="86" formatCode="0.0">
                  <c:v>16.029031746031748</c:v>
                </c:pt>
                <c:pt idx="87" formatCode="0.0">
                  <c:v>16.053507936507938</c:v>
                </c:pt>
                <c:pt idx="88" formatCode="0.0">
                  <c:v>16.065246031746032</c:v>
                </c:pt>
                <c:pt idx="89" formatCode="0.0">
                  <c:v>16.065079365079367</c:v>
                </c:pt>
                <c:pt idx="90" formatCode="0.0">
                  <c:v>16.076603174603179</c:v>
                </c:pt>
                <c:pt idx="91" formatCode="0.0">
                  <c:v>16.070698412698412</c:v>
                </c:pt>
                <c:pt idx="92" formatCode="0.0">
                  <c:v>16.09231746031746</c:v>
                </c:pt>
                <c:pt idx="93" formatCode="0.0">
                  <c:v>16.09853174603175</c:v>
                </c:pt>
                <c:pt idx="94" formatCode="0.0">
                  <c:v>16.12610317460318</c:v>
                </c:pt>
                <c:pt idx="95" formatCode="0.0">
                  <c:v>16.141507936507939</c:v>
                </c:pt>
                <c:pt idx="96" formatCode="0.0">
                  <c:v>16.153746031746032</c:v>
                </c:pt>
                <c:pt idx="97" formatCode="0.0">
                  <c:v>16.149579365079365</c:v>
                </c:pt>
                <c:pt idx="98" formatCode="0.0">
                  <c:v>16.159150793650792</c:v>
                </c:pt>
                <c:pt idx="99" formatCode="0.0">
                  <c:v>16.159198412698409</c:v>
                </c:pt>
                <c:pt idx="100" formatCode="0.0">
                  <c:v>16.166103174603169</c:v>
                </c:pt>
                <c:pt idx="101" formatCode="0.0">
                  <c:v>16.187626984126979</c:v>
                </c:pt>
                <c:pt idx="102" formatCode="0.0">
                  <c:v>16.204817460317457</c:v>
                </c:pt>
                <c:pt idx="103" formatCode="0.0">
                  <c:v>16.225746031746027</c:v>
                </c:pt>
                <c:pt idx="104" formatCode="0.0">
                  <c:v>16.241007936507931</c:v>
                </c:pt>
                <c:pt idx="105" formatCode="0.0">
                  <c:v>16.246317460317453</c:v>
                </c:pt>
                <c:pt idx="106" formatCode="0.0">
                  <c:v>16.276674603174598</c:v>
                </c:pt>
                <c:pt idx="107" formatCode="0.0">
                  <c:v>16.297007936507931</c:v>
                </c:pt>
                <c:pt idx="108" formatCode="0.0">
                  <c:v>16.310269841269832</c:v>
                </c:pt>
                <c:pt idx="109" formatCode="0.0">
                  <c:v>16.329341269841262</c:v>
                </c:pt>
                <c:pt idx="110" formatCode="0.0">
                  <c:v>16.338936507936502</c:v>
                </c:pt>
                <c:pt idx="111" formatCode="0.0">
                  <c:v>16.360722222222215</c:v>
                </c:pt>
                <c:pt idx="112" formatCode="0.0">
                  <c:v>16.398904761904756</c:v>
                </c:pt>
                <c:pt idx="113" formatCode="0.0">
                  <c:v>16.421619047619043</c:v>
                </c:pt>
                <c:pt idx="114" formatCode="0.0">
                  <c:v>16.43999206349206</c:v>
                </c:pt>
                <c:pt idx="115" formatCode="0.0">
                  <c:v>16.469115079365075</c:v>
                </c:pt>
                <c:pt idx="116" formatCode="0.0">
                  <c:v>16.491353174603169</c:v>
                </c:pt>
                <c:pt idx="117" formatCode="0.0">
                  <c:v>16.500376984126984</c:v>
                </c:pt>
                <c:pt idx="118" formatCode="0.0">
                  <c:v>16.526583333333335</c:v>
                </c:pt>
                <c:pt idx="119" formatCode="0.0">
                  <c:v>16.541583333333332</c:v>
                </c:pt>
                <c:pt idx="120" formatCode="0.0">
                  <c:v>16.57615476190476</c:v>
                </c:pt>
                <c:pt idx="121" formatCode="0.0">
                  <c:v>16.603424603174602</c:v>
                </c:pt>
                <c:pt idx="122" formatCode="0.0">
                  <c:v>16.616686507936507</c:v>
                </c:pt>
                <c:pt idx="123" formatCode="0.0">
                  <c:v>16.641996031746032</c:v>
                </c:pt>
                <c:pt idx="124" formatCode="0.0">
                  <c:v>16.642333333333333</c:v>
                </c:pt>
                <c:pt idx="125" formatCode="0.0">
                  <c:v>16.665714285714284</c:v>
                </c:pt>
                <c:pt idx="126" formatCode="0.0">
                  <c:v>16.692666666666668</c:v>
                </c:pt>
                <c:pt idx="127" formatCode="0.0">
                  <c:v>16.736833333333333</c:v>
                </c:pt>
                <c:pt idx="128" formatCode="0.0">
                  <c:v>16.758357142857143</c:v>
                </c:pt>
                <c:pt idx="129" formatCode="0.0">
                  <c:v>16.78404761904762</c:v>
                </c:pt>
                <c:pt idx="130" formatCode="0.0">
                  <c:v>16.805190476190479</c:v>
                </c:pt>
                <c:pt idx="131" formatCode="0.0">
                  <c:v>16.836738095238097</c:v>
                </c:pt>
                <c:pt idx="132" formatCode="0.0">
                  <c:v>16.864166666666666</c:v>
                </c:pt>
                <c:pt idx="133" formatCode="0.0">
                  <c:v>16.882428571428573</c:v>
                </c:pt>
                <c:pt idx="134" formatCode="0.0">
                  <c:v>16.89057142857143</c:v>
                </c:pt>
                <c:pt idx="135" formatCode="0.0">
                  <c:v>16.894035714285717</c:v>
                </c:pt>
                <c:pt idx="136" formatCode="0.0">
                  <c:v>0</c:v>
                </c:pt>
                <c:pt idx="137" formatCode="0.0">
                  <c:v>0</c:v>
                </c:pt>
                <c:pt idx="138" formatCode="0.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3BE-43AD-BA99-C7D10876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6880848"/>
        <c:axId val="29333679"/>
      </c:lineChart>
      <c:catAx>
        <c:axId val="56880848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9333679"/>
        <c:crosses val="autoZero"/>
        <c:auto val="1"/>
        <c:lblAlgn val="ctr"/>
        <c:lblOffset val="100"/>
        <c:noMultiLvlLbl val="0"/>
      </c:catAx>
      <c:valAx>
        <c:axId val="29333679"/>
        <c:scaling>
          <c:orientation val="minMax"/>
          <c:max val="18"/>
          <c:min val="1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688084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RUNNING 5Y, 10Y, 20Y, 50Y STATEWIDE MAXIMUMS AVERAGES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(Sheet1!$A$37:$A$175,Sheet1!$C$37:$C$175)</c:f>
              <c:strCache>
                <c:ptCount val="278"/>
                <c:pt idx="3">
                  <c:v>1890</c:v>
                </c:pt>
                <c:pt idx="8">
                  <c:v>1895</c:v>
                </c:pt>
                <c:pt idx="13">
                  <c:v>1900</c:v>
                </c:pt>
                <c:pt idx="18">
                  <c:v>1905</c:v>
                </c:pt>
                <c:pt idx="23">
                  <c:v>1910</c:v>
                </c:pt>
                <c:pt idx="28">
                  <c:v>1915</c:v>
                </c:pt>
                <c:pt idx="33">
                  <c:v>1920</c:v>
                </c:pt>
                <c:pt idx="38">
                  <c:v>1925</c:v>
                </c:pt>
                <c:pt idx="43">
                  <c:v>1930</c:v>
                </c:pt>
                <c:pt idx="48">
                  <c:v>1935</c:v>
                </c:pt>
                <c:pt idx="53">
                  <c:v>1940</c:v>
                </c:pt>
                <c:pt idx="58">
                  <c:v>1945</c:v>
                </c:pt>
                <c:pt idx="63">
                  <c:v>1950</c:v>
                </c:pt>
                <c:pt idx="68">
                  <c:v>1955</c:v>
                </c:pt>
                <c:pt idx="73">
                  <c:v>1960</c:v>
                </c:pt>
                <c:pt idx="78">
                  <c:v>1965</c:v>
                </c:pt>
                <c:pt idx="83">
                  <c:v>1970</c:v>
                </c:pt>
                <c:pt idx="88">
                  <c:v>1975</c:v>
                </c:pt>
                <c:pt idx="93">
                  <c:v>1980</c:v>
                </c:pt>
                <c:pt idx="98">
                  <c:v>1985</c:v>
                </c:pt>
                <c:pt idx="103">
                  <c:v>1990</c:v>
                </c:pt>
                <c:pt idx="108">
                  <c:v>1995</c:v>
                </c:pt>
                <c:pt idx="113">
                  <c:v>2000</c:v>
                </c:pt>
                <c:pt idx="118">
                  <c:v>2005</c:v>
                </c:pt>
                <c:pt idx="123">
                  <c:v>2010</c:v>
                </c:pt>
                <c:pt idx="128">
                  <c:v>2015</c:v>
                </c:pt>
                <c:pt idx="133">
                  <c:v>2020</c:v>
                </c:pt>
                <c:pt idx="138">
                  <c:v>2025</c:v>
                </c:pt>
                <c:pt idx="139">
                  <c:v>17.2</c:v>
                </c:pt>
                <c:pt idx="140">
                  <c:v>17.3</c:v>
                </c:pt>
                <c:pt idx="141">
                  <c:v>17.6</c:v>
                </c:pt>
                <c:pt idx="142">
                  <c:v>17.7</c:v>
                </c:pt>
                <c:pt idx="143">
                  <c:v>17.9</c:v>
                </c:pt>
                <c:pt idx="144">
                  <c:v>17.9</c:v>
                </c:pt>
                <c:pt idx="145">
                  <c:v>18.0</c:v>
                </c:pt>
                <c:pt idx="146">
                  <c:v>18.0</c:v>
                </c:pt>
                <c:pt idx="147">
                  <c:v>17.9</c:v>
                </c:pt>
                <c:pt idx="148">
                  <c:v>17.6</c:v>
                </c:pt>
                <c:pt idx="149">
                  <c:v>17.4</c:v>
                </c:pt>
                <c:pt idx="150">
                  <c:v>17.2</c:v>
                </c:pt>
                <c:pt idx="151">
                  <c:v>17.0</c:v>
                </c:pt>
                <c:pt idx="152">
                  <c:v>16.7</c:v>
                </c:pt>
                <c:pt idx="153">
                  <c:v>16.6</c:v>
                </c:pt>
                <c:pt idx="154">
                  <c:v>16.5</c:v>
                </c:pt>
                <c:pt idx="155">
                  <c:v>16.4</c:v>
                </c:pt>
                <c:pt idx="156">
                  <c:v>16.3</c:v>
                </c:pt>
                <c:pt idx="157">
                  <c:v>16.3</c:v>
                </c:pt>
                <c:pt idx="158">
                  <c:v>16.3</c:v>
                </c:pt>
                <c:pt idx="159">
                  <c:v>16.3</c:v>
                </c:pt>
                <c:pt idx="160">
                  <c:v>16.3</c:v>
                </c:pt>
                <c:pt idx="161">
                  <c:v>16.2</c:v>
                </c:pt>
                <c:pt idx="162">
                  <c:v>16.3</c:v>
                </c:pt>
                <c:pt idx="163">
                  <c:v>16.3</c:v>
                </c:pt>
                <c:pt idx="164">
                  <c:v>16.4</c:v>
                </c:pt>
                <c:pt idx="165">
                  <c:v>16.4</c:v>
                </c:pt>
                <c:pt idx="166">
                  <c:v>16.7</c:v>
                </c:pt>
                <c:pt idx="167">
                  <c:v>16.6</c:v>
                </c:pt>
                <c:pt idx="168">
                  <c:v>16.6</c:v>
                </c:pt>
                <c:pt idx="169">
                  <c:v>16.6</c:v>
                </c:pt>
                <c:pt idx="170">
                  <c:v>16.7</c:v>
                </c:pt>
                <c:pt idx="171">
                  <c:v>16.6</c:v>
                </c:pt>
                <c:pt idx="172">
                  <c:v>16.7</c:v>
                </c:pt>
                <c:pt idx="173">
                  <c:v>16.9</c:v>
                </c:pt>
                <c:pt idx="174">
                  <c:v>16.9</c:v>
                </c:pt>
                <c:pt idx="175">
                  <c:v>16.7</c:v>
                </c:pt>
                <c:pt idx="176">
                  <c:v>16.5</c:v>
                </c:pt>
                <c:pt idx="177">
                  <c:v>16.3</c:v>
                </c:pt>
                <c:pt idx="178">
                  <c:v>16.1</c:v>
                </c:pt>
                <c:pt idx="179">
                  <c:v>15.9</c:v>
                </c:pt>
                <c:pt idx="180">
                  <c:v>16.0</c:v>
                </c:pt>
                <c:pt idx="181">
                  <c:v>16.0</c:v>
                </c:pt>
                <c:pt idx="182">
                  <c:v>16.1</c:v>
                </c:pt>
                <c:pt idx="183">
                  <c:v>16.0</c:v>
                </c:pt>
                <c:pt idx="184">
                  <c:v>16.0</c:v>
                </c:pt>
                <c:pt idx="185">
                  <c:v>15.9</c:v>
                </c:pt>
                <c:pt idx="186">
                  <c:v>16.1</c:v>
                </c:pt>
                <c:pt idx="187">
                  <c:v>16.0</c:v>
                </c:pt>
                <c:pt idx="188">
                  <c:v>16.1</c:v>
                </c:pt>
                <c:pt idx="189">
                  <c:v>16.2</c:v>
                </c:pt>
                <c:pt idx="190">
                  <c:v>16.3</c:v>
                </c:pt>
                <c:pt idx="191">
                  <c:v>16.3</c:v>
                </c:pt>
                <c:pt idx="192">
                  <c:v>16.3</c:v>
                </c:pt>
                <c:pt idx="193">
                  <c:v>16.2</c:v>
                </c:pt>
                <c:pt idx="194">
                  <c:v>16.1</c:v>
                </c:pt>
                <c:pt idx="195">
                  <c:v>15.9</c:v>
                </c:pt>
                <c:pt idx="196">
                  <c:v>15.8</c:v>
                </c:pt>
                <c:pt idx="197">
                  <c:v>15.7</c:v>
                </c:pt>
                <c:pt idx="198">
                  <c:v>15.5</c:v>
                </c:pt>
                <c:pt idx="199">
                  <c:v>15.6</c:v>
                </c:pt>
                <c:pt idx="200">
                  <c:v>15.6</c:v>
                </c:pt>
                <c:pt idx="201">
                  <c:v>15.5</c:v>
                </c:pt>
                <c:pt idx="202">
                  <c:v>15.6</c:v>
                </c:pt>
                <c:pt idx="203">
                  <c:v>15.8</c:v>
                </c:pt>
                <c:pt idx="204">
                  <c:v>15.7</c:v>
                </c:pt>
                <c:pt idx="205">
                  <c:v>15.8</c:v>
                </c:pt>
                <c:pt idx="206">
                  <c:v>15.9</c:v>
                </c:pt>
                <c:pt idx="207">
                  <c:v>15.9</c:v>
                </c:pt>
                <c:pt idx="208">
                  <c:v>15.8</c:v>
                </c:pt>
                <c:pt idx="209">
                  <c:v>15.9</c:v>
                </c:pt>
                <c:pt idx="210">
                  <c:v>15.9</c:v>
                </c:pt>
                <c:pt idx="211">
                  <c:v>16.0</c:v>
                </c:pt>
                <c:pt idx="212">
                  <c:v>16.0</c:v>
                </c:pt>
                <c:pt idx="213">
                  <c:v>16.3</c:v>
                </c:pt>
                <c:pt idx="214">
                  <c:v>16.3</c:v>
                </c:pt>
                <c:pt idx="215">
                  <c:v>16.4</c:v>
                </c:pt>
                <c:pt idx="216">
                  <c:v>16.2</c:v>
                </c:pt>
                <c:pt idx="217">
                  <c:v>16.1</c:v>
                </c:pt>
                <c:pt idx="218">
                  <c:v>15.9</c:v>
                </c:pt>
                <c:pt idx="219">
                  <c:v>16.0</c:v>
                </c:pt>
                <c:pt idx="220">
                  <c:v>15.9</c:v>
                </c:pt>
                <c:pt idx="221">
                  <c:v>16.1</c:v>
                </c:pt>
                <c:pt idx="222">
                  <c:v>16.1</c:v>
                </c:pt>
                <c:pt idx="223">
                  <c:v>16.2</c:v>
                </c:pt>
                <c:pt idx="224">
                  <c:v>16.4</c:v>
                </c:pt>
                <c:pt idx="225">
                  <c:v>16.5</c:v>
                </c:pt>
                <c:pt idx="226">
                  <c:v>16.7</c:v>
                </c:pt>
                <c:pt idx="227">
                  <c:v>16.8</c:v>
                </c:pt>
                <c:pt idx="228">
                  <c:v>16.7</c:v>
                </c:pt>
                <c:pt idx="229">
                  <c:v>16.6</c:v>
                </c:pt>
                <c:pt idx="230">
                  <c:v>16.5</c:v>
                </c:pt>
                <c:pt idx="231">
                  <c:v>16.4</c:v>
                </c:pt>
                <c:pt idx="232">
                  <c:v>16.5</c:v>
                </c:pt>
                <c:pt idx="233">
                  <c:v>16.6</c:v>
                </c:pt>
                <c:pt idx="234">
                  <c:v>16.7</c:v>
                </c:pt>
                <c:pt idx="235">
                  <c:v>16.7</c:v>
                </c:pt>
                <c:pt idx="236">
                  <c:v>16.7</c:v>
                </c:pt>
                <c:pt idx="237">
                  <c:v>16.6</c:v>
                </c:pt>
                <c:pt idx="238">
                  <c:v>16.5</c:v>
                </c:pt>
                <c:pt idx="239">
                  <c:v>16.4</c:v>
                </c:pt>
                <c:pt idx="240">
                  <c:v>16.7</c:v>
                </c:pt>
                <c:pt idx="241">
                  <c:v>16.8</c:v>
                </c:pt>
                <c:pt idx="242">
                  <c:v>16.9</c:v>
                </c:pt>
                <c:pt idx="243">
                  <c:v>17.0</c:v>
                </c:pt>
                <c:pt idx="244">
                  <c:v>16.9</c:v>
                </c:pt>
                <c:pt idx="245">
                  <c:v>16.8</c:v>
                </c:pt>
                <c:pt idx="246">
                  <c:v>16.7</c:v>
                </c:pt>
                <c:pt idx="247">
                  <c:v>16.5</c:v>
                </c:pt>
                <c:pt idx="248">
                  <c:v>16.4</c:v>
                </c:pt>
                <c:pt idx="249">
                  <c:v>16.5</c:v>
                </c:pt>
                <c:pt idx="250">
                  <c:v>16.4</c:v>
                </c:pt>
                <c:pt idx="251">
                  <c:v>16.5</c:v>
                </c:pt>
                <c:pt idx="252">
                  <c:v>16.7</c:v>
                </c:pt>
                <c:pt idx="253">
                  <c:v>16.9</c:v>
                </c:pt>
                <c:pt idx="254">
                  <c:v>17.0</c:v>
                </c:pt>
                <c:pt idx="255">
                  <c:v>17.1</c:v>
                </c:pt>
                <c:pt idx="256">
                  <c:v>16.9</c:v>
                </c:pt>
                <c:pt idx="257">
                  <c:v>16.9</c:v>
                </c:pt>
                <c:pt idx="258">
                  <c:v>16.8</c:v>
                </c:pt>
                <c:pt idx="259">
                  <c:v>17.0</c:v>
                </c:pt>
                <c:pt idx="260">
                  <c:v>17.0</c:v>
                </c:pt>
                <c:pt idx="261">
                  <c:v>17.1</c:v>
                </c:pt>
                <c:pt idx="262">
                  <c:v>17.2</c:v>
                </c:pt>
                <c:pt idx="263">
                  <c:v>17.3</c:v>
                </c:pt>
                <c:pt idx="264">
                  <c:v>17.2</c:v>
                </c:pt>
                <c:pt idx="265">
                  <c:v>17.3</c:v>
                </c:pt>
                <c:pt idx="266">
                  <c:v>17.4</c:v>
                </c:pt>
                <c:pt idx="267">
                  <c:v>17.3</c:v>
                </c:pt>
                <c:pt idx="268">
                  <c:v>17.4</c:v>
                </c:pt>
                <c:pt idx="269">
                  <c:v>17.4</c:v>
                </c:pt>
                <c:pt idx="270">
                  <c:v>17.4</c:v>
                </c:pt>
                <c:pt idx="271">
                  <c:v>17.3</c:v>
                </c:pt>
                <c:pt idx="272">
                  <c:v>17.3</c:v>
                </c:pt>
                <c:pt idx="273">
                  <c:v>17.3</c:v>
                </c:pt>
                <c:pt idx="274">
                  <c:v>17.2</c:v>
                </c:pt>
                <c:pt idx="275">
                  <c:v>17.3</c:v>
                </c:pt>
                <c:pt idx="276">
                  <c:v>17.3</c:v>
                </c:pt>
                <c:pt idx="277">
                  <c:v>   </c:v>
                </c:pt>
              </c:strCache>
            </c:strRef>
          </c:cat>
          <c:val>
            <c:numRef>
              <c:f>Sheet1!$D$37:$D$175</c:f>
              <c:numCache>
                <c:formatCode>0.0</c:formatCode>
                <c:ptCount val="139"/>
                <c:pt idx="5">
                  <c:v>17.546388888888892</c:v>
                </c:pt>
                <c:pt idx="6">
                  <c:v>17.642222222222223</c:v>
                </c:pt>
                <c:pt idx="7">
                  <c:v>17.795555555555556</c:v>
                </c:pt>
                <c:pt idx="8">
                  <c:v>17.812453703703707</c:v>
                </c:pt>
                <c:pt idx="9">
                  <c:v>17.773703703703706</c:v>
                </c:pt>
                <c:pt idx="10">
                  <c:v>17.646342592592596</c:v>
                </c:pt>
                <c:pt idx="11">
                  <c:v>17.581759259259261</c:v>
                </c:pt>
                <c:pt idx="12">
                  <c:v>17.485925925925926</c:v>
                </c:pt>
                <c:pt idx="13">
                  <c:v>17.277384259259257</c:v>
                </c:pt>
                <c:pt idx="14">
                  <c:v>17.099675925925926</c:v>
                </c:pt>
                <c:pt idx="15">
                  <c:v>16.932453703703704</c:v>
                </c:pt>
                <c:pt idx="16">
                  <c:v>16.782418981481484</c:v>
                </c:pt>
                <c:pt idx="17">
                  <c:v>16.62346064814815</c:v>
                </c:pt>
                <c:pt idx="18">
                  <c:v>16.486770833333335</c:v>
                </c:pt>
                <c:pt idx="19">
                  <c:v>16.440729166666667</c:v>
                </c:pt>
                <c:pt idx="20">
                  <c:v>16.39371527777778</c:v>
                </c:pt>
                <c:pt idx="21">
                  <c:v>16.346423611111113</c:v>
                </c:pt>
                <c:pt idx="22">
                  <c:v>16.23371527777778</c:v>
                </c:pt>
                <c:pt idx="23">
                  <c:v>16.310506944444448</c:v>
                </c:pt>
                <c:pt idx="24">
                  <c:v>16.322131944444443</c:v>
                </c:pt>
                <c:pt idx="25">
                  <c:v>16.354965277777779</c:v>
                </c:pt>
                <c:pt idx="26">
                  <c:v>16.352013888888891</c:v>
                </c:pt>
                <c:pt idx="27">
                  <c:v>16.421388888888892</c:v>
                </c:pt>
                <c:pt idx="28">
                  <c:v>16.452986111111109</c:v>
                </c:pt>
                <c:pt idx="29">
                  <c:v>16.454583333333336</c:v>
                </c:pt>
                <c:pt idx="30">
                  <c:v>16.49388888888889</c:v>
                </c:pt>
                <c:pt idx="31">
                  <c:v>16.529236111111111</c:v>
                </c:pt>
                <c:pt idx="32">
                  <c:v>16.647916666666667</c:v>
                </c:pt>
                <c:pt idx="33">
                  <c:v>16.64147222222222</c:v>
                </c:pt>
                <c:pt idx="34">
                  <c:v>16.719222222222221</c:v>
                </c:pt>
                <c:pt idx="35">
                  <c:v>16.74763888888889</c:v>
                </c:pt>
                <c:pt idx="36">
                  <c:v>16.704196428571429</c:v>
                </c:pt>
                <c:pt idx="37">
                  <c:v>16.548184523809521</c:v>
                </c:pt>
                <c:pt idx="38">
                  <c:v>16.503343253968254</c:v>
                </c:pt>
                <c:pt idx="39">
                  <c:v>16.504573412698409</c:v>
                </c:pt>
                <c:pt idx="40">
                  <c:v>16.438392857142851</c:v>
                </c:pt>
                <c:pt idx="41">
                  <c:v>16.389861111111109</c:v>
                </c:pt>
                <c:pt idx="42">
                  <c:v>16.244365079365075</c:v>
                </c:pt>
                <c:pt idx="43">
                  <c:v>16.224285714285713</c:v>
                </c:pt>
                <c:pt idx="44">
                  <c:v>16.075416666666662</c:v>
                </c:pt>
                <c:pt idx="45">
                  <c:v>15.996309523809524</c:v>
                </c:pt>
                <c:pt idx="46">
                  <c:v>15.970119047619047</c:v>
                </c:pt>
                <c:pt idx="47">
                  <c:v>16.064761904761905</c:v>
                </c:pt>
                <c:pt idx="48">
                  <c:v>16.085119047619049</c:v>
                </c:pt>
                <c:pt idx="49">
                  <c:v>16.062380952380956</c:v>
                </c:pt>
                <c:pt idx="50">
                  <c:v>16.109642857142859</c:v>
                </c:pt>
                <c:pt idx="51">
                  <c:v>16.110000000000003</c:v>
                </c:pt>
                <c:pt idx="52">
                  <c:v>16.195119047619048</c:v>
                </c:pt>
                <c:pt idx="53">
                  <c:v>16.149166666666666</c:v>
                </c:pt>
                <c:pt idx="54">
                  <c:v>16.166666666666668</c:v>
                </c:pt>
                <c:pt idx="55">
                  <c:v>16.156190476190478</c:v>
                </c:pt>
                <c:pt idx="56">
                  <c:v>16.131309523809527</c:v>
                </c:pt>
                <c:pt idx="57">
                  <c:v>16.034523809523812</c:v>
                </c:pt>
                <c:pt idx="58">
                  <c:v>15.97607142857143</c:v>
                </c:pt>
                <c:pt idx="59">
                  <c:v>15.865357142857144</c:v>
                </c:pt>
                <c:pt idx="60">
                  <c:v>15.853928571428574</c:v>
                </c:pt>
                <c:pt idx="61">
                  <c:v>15.75464285714286</c:v>
                </c:pt>
                <c:pt idx="62">
                  <c:v>15.634047619047621</c:v>
                </c:pt>
                <c:pt idx="63">
                  <c:v>15.648452380952381</c:v>
                </c:pt>
                <c:pt idx="64">
                  <c:v>15.675595238095241</c:v>
                </c:pt>
                <c:pt idx="65">
                  <c:v>15.641765873015874</c:v>
                </c:pt>
                <c:pt idx="66">
                  <c:v>15.669980158730159</c:v>
                </c:pt>
                <c:pt idx="67">
                  <c:v>15.702242063492061</c:v>
                </c:pt>
                <c:pt idx="68">
                  <c:v>15.739543650793649</c:v>
                </c:pt>
                <c:pt idx="69">
                  <c:v>15.827757936507936</c:v>
                </c:pt>
                <c:pt idx="70">
                  <c:v>15.797519841269841</c:v>
                </c:pt>
                <c:pt idx="71">
                  <c:v>15.819742063492063</c:v>
                </c:pt>
                <c:pt idx="72">
                  <c:v>15.951408730158729</c:v>
                </c:pt>
                <c:pt idx="73">
                  <c:v>15.953075396825394</c:v>
                </c:pt>
                <c:pt idx="74">
                  <c:v>16.041765873015873</c:v>
                </c:pt>
                <c:pt idx="75">
                  <c:v>16.105714285714285</c:v>
                </c:pt>
                <c:pt idx="76">
                  <c:v>16.13547619047619</c:v>
                </c:pt>
                <c:pt idx="77">
                  <c:v>16.082976190476195</c:v>
                </c:pt>
                <c:pt idx="78">
                  <c:v>16.081984126984132</c:v>
                </c:pt>
                <c:pt idx="79">
                  <c:v>16.10543650793651</c:v>
                </c:pt>
                <c:pt idx="80">
                  <c:v>16.158531746031748</c:v>
                </c:pt>
                <c:pt idx="81">
                  <c:v>16.173690476190473</c:v>
                </c:pt>
                <c:pt idx="82">
                  <c:v>16.128809523809522</c:v>
                </c:pt>
                <c:pt idx="83">
                  <c:v>16.11035714285714</c:v>
                </c:pt>
                <c:pt idx="84">
                  <c:v>16.076666666666664</c:v>
                </c:pt>
                <c:pt idx="85">
                  <c:v>16.171011904761905</c:v>
                </c:pt>
                <c:pt idx="86">
                  <c:v>16.238273809523808</c:v>
                </c:pt>
                <c:pt idx="87">
                  <c:v>16.383035714285718</c:v>
                </c:pt>
                <c:pt idx="88">
                  <c:v>16.443511904761905</c:v>
                </c:pt>
                <c:pt idx="89">
                  <c:v>16.464464285714286</c:v>
                </c:pt>
                <c:pt idx="90">
                  <c:v>16.463392857142857</c:v>
                </c:pt>
                <c:pt idx="91">
                  <c:v>16.495416666666667</c:v>
                </c:pt>
                <c:pt idx="92">
                  <c:v>16.55220238095238</c:v>
                </c:pt>
                <c:pt idx="93">
                  <c:v>16.631607142857142</c:v>
                </c:pt>
                <c:pt idx="94">
                  <c:v>16.669821428571428</c:v>
                </c:pt>
                <c:pt idx="95">
                  <c:v>16.632857142857141</c:v>
                </c:pt>
                <c:pt idx="96">
                  <c:v>16.593690476190478</c:v>
                </c:pt>
                <c:pt idx="97">
                  <c:v>16.545119047619046</c:v>
                </c:pt>
                <c:pt idx="98">
                  <c:v>16.554642857142856</c:v>
                </c:pt>
                <c:pt idx="99">
                  <c:v>16.532976190476187</c:v>
                </c:pt>
                <c:pt idx="100">
                  <c:v>16.557142857142857</c:v>
                </c:pt>
                <c:pt idx="101">
                  <c:v>16.694642857142856</c:v>
                </c:pt>
                <c:pt idx="102">
                  <c:v>16.757619047619045</c:v>
                </c:pt>
                <c:pt idx="103">
                  <c:v>16.785238095238093</c:v>
                </c:pt>
                <c:pt idx="104">
                  <c:v>16.741190476190475</c:v>
                </c:pt>
                <c:pt idx="105">
                  <c:v>16.680238095238096</c:v>
                </c:pt>
                <c:pt idx="106">
                  <c:v>16.745952380952382</c:v>
                </c:pt>
                <c:pt idx="107">
                  <c:v>16.771666666666668</c:v>
                </c:pt>
                <c:pt idx="108">
                  <c:v>16.731666666666666</c:v>
                </c:pt>
                <c:pt idx="109">
                  <c:v>16.716071428571428</c:v>
                </c:pt>
                <c:pt idx="110">
                  <c:v>16.718095238095238</c:v>
                </c:pt>
                <c:pt idx="111">
                  <c:v>16.620119047619049</c:v>
                </c:pt>
                <c:pt idx="112">
                  <c:v>16.604484126984126</c:v>
                </c:pt>
                <c:pt idx="113">
                  <c:v>16.627817460317459</c:v>
                </c:pt>
                <c:pt idx="114">
                  <c:v>16.670515873015869</c:v>
                </c:pt>
                <c:pt idx="115">
                  <c:v>16.755753968253963</c:v>
                </c:pt>
                <c:pt idx="116">
                  <c:v>16.743373015873011</c:v>
                </c:pt>
                <c:pt idx="117">
                  <c:v>16.719087301587301</c:v>
                </c:pt>
                <c:pt idx="118">
                  <c:v>16.821111111111108</c:v>
                </c:pt>
                <c:pt idx="119">
                  <c:v>16.888968253968251</c:v>
                </c:pt>
                <c:pt idx="120">
                  <c:v>16.983611111111109</c:v>
                </c:pt>
                <c:pt idx="121">
                  <c:v>17.033253968253966</c:v>
                </c:pt>
                <c:pt idx="122">
                  <c:v>17.040317460317461</c:v>
                </c:pt>
                <c:pt idx="123">
                  <c:v>17.054960317460321</c:v>
                </c:pt>
                <c:pt idx="124">
                  <c:v>17.053472222222219</c:v>
                </c:pt>
                <c:pt idx="125">
                  <c:v>17.088710317460315</c:v>
                </c:pt>
                <c:pt idx="126">
                  <c:v>17.142043650793649</c:v>
                </c:pt>
                <c:pt idx="127">
                  <c:v>17.265257936507936</c:v>
                </c:pt>
                <c:pt idx="128">
                  <c:v>17.240853174603174</c:v>
                </c:pt>
                <c:pt idx="129">
                  <c:v>17.317757936507938</c:v>
                </c:pt>
                <c:pt idx="130">
                  <c:v>17.303710317460315</c:v>
                </c:pt>
                <c:pt idx="131">
                  <c:v>17.340257936507935</c:v>
                </c:pt>
                <c:pt idx="132">
                  <c:v>17.366210317460318</c:v>
                </c:pt>
                <c:pt idx="133">
                  <c:v>17.31251984126984</c:v>
                </c:pt>
                <c:pt idx="134">
                  <c:v>17.317857142857143</c:v>
                </c:pt>
                <c:pt idx="135">
                  <c:v>17.312619047619048</c:v>
                </c:pt>
                <c:pt idx="136">
                  <c:v>17.334523809523809</c:v>
                </c:pt>
                <c:pt idx="137">
                  <c:v>17.341904761904761</c:v>
                </c:pt>
                <c:pt idx="138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960-4E2E-9985-D395B071F2FC}"/>
            </c:ext>
          </c:extLst>
        </c:ser>
        <c:ser>
          <c:idx val="1"/>
          <c:order val="1"/>
          <c:spPr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(Sheet1!$A$37:$A$175,Sheet1!$C$37:$C$175)</c:f>
              <c:strCache>
                <c:ptCount val="278"/>
                <c:pt idx="3">
                  <c:v>1890</c:v>
                </c:pt>
                <c:pt idx="8">
                  <c:v>1895</c:v>
                </c:pt>
                <c:pt idx="13">
                  <c:v>1900</c:v>
                </c:pt>
                <c:pt idx="18">
                  <c:v>1905</c:v>
                </c:pt>
                <c:pt idx="23">
                  <c:v>1910</c:v>
                </c:pt>
                <c:pt idx="28">
                  <c:v>1915</c:v>
                </c:pt>
                <c:pt idx="33">
                  <c:v>1920</c:v>
                </c:pt>
                <c:pt idx="38">
                  <c:v>1925</c:v>
                </c:pt>
                <c:pt idx="43">
                  <c:v>1930</c:v>
                </c:pt>
                <c:pt idx="48">
                  <c:v>1935</c:v>
                </c:pt>
                <c:pt idx="53">
                  <c:v>1940</c:v>
                </c:pt>
                <c:pt idx="58">
                  <c:v>1945</c:v>
                </c:pt>
                <c:pt idx="63">
                  <c:v>1950</c:v>
                </c:pt>
                <c:pt idx="68">
                  <c:v>1955</c:v>
                </c:pt>
                <c:pt idx="73">
                  <c:v>1960</c:v>
                </c:pt>
                <c:pt idx="78">
                  <c:v>1965</c:v>
                </c:pt>
                <c:pt idx="83">
                  <c:v>1970</c:v>
                </c:pt>
                <c:pt idx="88">
                  <c:v>1975</c:v>
                </c:pt>
                <c:pt idx="93">
                  <c:v>1980</c:v>
                </c:pt>
                <c:pt idx="98">
                  <c:v>1985</c:v>
                </c:pt>
                <c:pt idx="103">
                  <c:v>1990</c:v>
                </c:pt>
                <c:pt idx="108">
                  <c:v>1995</c:v>
                </c:pt>
                <c:pt idx="113">
                  <c:v>2000</c:v>
                </c:pt>
                <c:pt idx="118">
                  <c:v>2005</c:v>
                </c:pt>
                <c:pt idx="123">
                  <c:v>2010</c:v>
                </c:pt>
                <c:pt idx="128">
                  <c:v>2015</c:v>
                </c:pt>
                <c:pt idx="133">
                  <c:v>2020</c:v>
                </c:pt>
                <c:pt idx="138">
                  <c:v>2025</c:v>
                </c:pt>
                <c:pt idx="139">
                  <c:v>17.2</c:v>
                </c:pt>
                <c:pt idx="140">
                  <c:v>17.3</c:v>
                </c:pt>
                <c:pt idx="141">
                  <c:v>17.6</c:v>
                </c:pt>
                <c:pt idx="142">
                  <c:v>17.7</c:v>
                </c:pt>
                <c:pt idx="143">
                  <c:v>17.9</c:v>
                </c:pt>
                <c:pt idx="144">
                  <c:v>17.9</c:v>
                </c:pt>
                <c:pt idx="145">
                  <c:v>18.0</c:v>
                </c:pt>
                <c:pt idx="146">
                  <c:v>18.0</c:v>
                </c:pt>
                <c:pt idx="147">
                  <c:v>17.9</c:v>
                </c:pt>
                <c:pt idx="148">
                  <c:v>17.6</c:v>
                </c:pt>
                <c:pt idx="149">
                  <c:v>17.4</c:v>
                </c:pt>
                <c:pt idx="150">
                  <c:v>17.2</c:v>
                </c:pt>
                <c:pt idx="151">
                  <c:v>17.0</c:v>
                </c:pt>
                <c:pt idx="152">
                  <c:v>16.7</c:v>
                </c:pt>
                <c:pt idx="153">
                  <c:v>16.6</c:v>
                </c:pt>
                <c:pt idx="154">
                  <c:v>16.5</c:v>
                </c:pt>
                <c:pt idx="155">
                  <c:v>16.4</c:v>
                </c:pt>
                <c:pt idx="156">
                  <c:v>16.3</c:v>
                </c:pt>
                <c:pt idx="157">
                  <c:v>16.3</c:v>
                </c:pt>
                <c:pt idx="158">
                  <c:v>16.3</c:v>
                </c:pt>
                <c:pt idx="159">
                  <c:v>16.3</c:v>
                </c:pt>
                <c:pt idx="160">
                  <c:v>16.3</c:v>
                </c:pt>
                <c:pt idx="161">
                  <c:v>16.2</c:v>
                </c:pt>
                <c:pt idx="162">
                  <c:v>16.3</c:v>
                </c:pt>
                <c:pt idx="163">
                  <c:v>16.3</c:v>
                </c:pt>
                <c:pt idx="164">
                  <c:v>16.4</c:v>
                </c:pt>
                <c:pt idx="165">
                  <c:v>16.4</c:v>
                </c:pt>
                <c:pt idx="166">
                  <c:v>16.7</c:v>
                </c:pt>
                <c:pt idx="167">
                  <c:v>16.6</c:v>
                </c:pt>
                <c:pt idx="168">
                  <c:v>16.6</c:v>
                </c:pt>
                <c:pt idx="169">
                  <c:v>16.6</c:v>
                </c:pt>
                <c:pt idx="170">
                  <c:v>16.7</c:v>
                </c:pt>
                <c:pt idx="171">
                  <c:v>16.6</c:v>
                </c:pt>
                <c:pt idx="172">
                  <c:v>16.7</c:v>
                </c:pt>
                <c:pt idx="173">
                  <c:v>16.9</c:v>
                </c:pt>
                <c:pt idx="174">
                  <c:v>16.9</c:v>
                </c:pt>
                <c:pt idx="175">
                  <c:v>16.7</c:v>
                </c:pt>
                <c:pt idx="176">
                  <c:v>16.5</c:v>
                </c:pt>
                <c:pt idx="177">
                  <c:v>16.3</c:v>
                </c:pt>
                <c:pt idx="178">
                  <c:v>16.1</c:v>
                </c:pt>
                <c:pt idx="179">
                  <c:v>15.9</c:v>
                </c:pt>
                <c:pt idx="180">
                  <c:v>16.0</c:v>
                </c:pt>
                <c:pt idx="181">
                  <c:v>16.0</c:v>
                </c:pt>
                <c:pt idx="182">
                  <c:v>16.1</c:v>
                </c:pt>
                <c:pt idx="183">
                  <c:v>16.0</c:v>
                </c:pt>
                <c:pt idx="184">
                  <c:v>16.0</c:v>
                </c:pt>
                <c:pt idx="185">
                  <c:v>15.9</c:v>
                </c:pt>
                <c:pt idx="186">
                  <c:v>16.1</c:v>
                </c:pt>
                <c:pt idx="187">
                  <c:v>16.0</c:v>
                </c:pt>
                <c:pt idx="188">
                  <c:v>16.1</c:v>
                </c:pt>
                <c:pt idx="189">
                  <c:v>16.2</c:v>
                </c:pt>
                <c:pt idx="190">
                  <c:v>16.3</c:v>
                </c:pt>
                <c:pt idx="191">
                  <c:v>16.3</c:v>
                </c:pt>
                <c:pt idx="192">
                  <c:v>16.3</c:v>
                </c:pt>
                <c:pt idx="193">
                  <c:v>16.2</c:v>
                </c:pt>
                <c:pt idx="194">
                  <c:v>16.1</c:v>
                </c:pt>
                <c:pt idx="195">
                  <c:v>15.9</c:v>
                </c:pt>
                <c:pt idx="196">
                  <c:v>15.8</c:v>
                </c:pt>
                <c:pt idx="197">
                  <c:v>15.7</c:v>
                </c:pt>
                <c:pt idx="198">
                  <c:v>15.5</c:v>
                </c:pt>
                <c:pt idx="199">
                  <c:v>15.6</c:v>
                </c:pt>
                <c:pt idx="200">
                  <c:v>15.6</c:v>
                </c:pt>
                <c:pt idx="201">
                  <c:v>15.5</c:v>
                </c:pt>
                <c:pt idx="202">
                  <c:v>15.6</c:v>
                </c:pt>
                <c:pt idx="203">
                  <c:v>15.8</c:v>
                </c:pt>
                <c:pt idx="204">
                  <c:v>15.7</c:v>
                </c:pt>
                <c:pt idx="205">
                  <c:v>15.8</c:v>
                </c:pt>
                <c:pt idx="206">
                  <c:v>15.9</c:v>
                </c:pt>
                <c:pt idx="207">
                  <c:v>15.9</c:v>
                </c:pt>
                <c:pt idx="208">
                  <c:v>15.8</c:v>
                </c:pt>
                <c:pt idx="209">
                  <c:v>15.9</c:v>
                </c:pt>
                <c:pt idx="210">
                  <c:v>15.9</c:v>
                </c:pt>
                <c:pt idx="211">
                  <c:v>16.0</c:v>
                </c:pt>
                <c:pt idx="212">
                  <c:v>16.0</c:v>
                </c:pt>
                <c:pt idx="213">
                  <c:v>16.3</c:v>
                </c:pt>
                <c:pt idx="214">
                  <c:v>16.3</c:v>
                </c:pt>
                <c:pt idx="215">
                  <c:v>16.4</c:v>
                </c:pt>
                <c:pt idx="216">
                  <c:v>16.2</c:v>
                </c:pt>
                <c:pt idx="217">
                  <c:v>16.1</c:v>
                </c:pt>
                <c:pt idx="218">
                  <c:v>15.9</c:v>
                </c:pt>
                <c:pt idx="219">
                  <c:v>16.0</c:v>
                </c:pt>
                <c:pt idx="220">
                  <c:v>15.9</c:v>
                </c:pt>
                <c:pt idx="221">
                  <c:v>16.1</c:v>
                </c:pt>
                <c:pt idx="222">
                  <c:v>16.1</c:v>
                </c:pt>
                <c:pt idx="223">
                  <c:v>16.2</c:v>
                </c:pt>
                <c:pt idx="224">
                  <c:v>16.4</c:v>
                </c:pt>
                <c:pt idx="225">
                  <c:v>16.5</c:v>
                </c:pt>
                <c:pt idx="226">
                  <c:v>16.7</c:v>
                </c:pt>
                <c:pt idx="227">
                  <c:v>16.8</c:v>
                </c:pt>
                <c:pt idx="228">
                  <c:v>16.7</c:v>
                </c:pt>
                <c:pt idx="229">
                  <c:v>16.6</c:v>
                </c:pt>
                <c:pt idx="230">
                  <c:v>16.5</c:v>
                </c:pt>
                <c:pt idx="231">
                  <c:v>16.4</c:v>
                </c:pt>
                <c:pt idx="232">
                  <c:v>16.5</c:v>
                </c:pt>
                <c:pt idx="233">
                  <c:v>16.6</c:v>
                </c:pt>
                <c:pt idx="234">
                  <c:v>16.7</c:v>
                </c:pt>
                <c:pt idx="235">
                  <c:v>16.7</c:v>
                </c:pt>
                <c:pt idx="236">
                  <c:v>16.7</c:v>
                </c:pt>
                <c:pt idx="237">
                  <c:v>16.6</c:v>
                </c:pt>
                <c:pt idx="238">
                  <c:v>16.5</c:v>
                </c:pt>
                <c:pt idx="239">
                  <c:v>16.4</c:v>
                </c:pt>
                <c:pt idx="240">
                  <c:v>16.7</c:v>
                </c:pt>
                <c:pt idx="241">
                  <c:v>16.8</c:v>
                </c:pt>
                <c:pt idx="242">
                  <c:v>16.9</c:v>
                </c:pt>
                <c:pt idx="243">
                  <c:v>17.0</c:v>
                </c:pt>
                <c:pt idx="244">
                  <c:v>16.9</c:v>
                </c:pt>
                <c:pt idx="245">
                  <c:v>16.8</c:v>
                </c:pt>
                <c:pt idx="246">
                  <c:v>16.7</c:v>
                </c:pt>
                <c:pt idx="247">
                  <c:v>16.5</c:v>
                </c:pt>
                <c:pt idx="248">
                  <c:v>16.4</c:v>
                </c:pt>
                <c:pt idx="249">
                  <c:v>16.5</c:v>
                </c:pt>
                <c:pt idx="250">
                  <c:v>16.4</c:v>
                </c:pt>
                <c:pt idx="251">
                  <c:v>16.5</c:v>
                </c:pt>
                <c:pt idx="252">
                  <c:v>16.7</c:v>
                </c:pt>
                <c:pt idx="253">
                  <c:v>16.9</c:v>
                </c:pt>
                <c:pt idx="254">
                  <c:v>17.0</c:v>
                </c:pt>
                <c:pt idx="255">
                  <c:v>17.1</c:v>
                </c:pt>
                <c:pt idx="256">
                  <c:v>16.9</c:v>
                </c:pt>
                <c:pt idx="257">
                  <c:v>16.9</c:v>
                </c:pt>
                <c:pt idx="258">
                  <c:v>16.8</c:v>
                </c:pt>
                <c:pt idx="259">
                  <c:v>17.0</c:v>
                </c:pt>
                <c:pt idx="260">
                  <c:v>17.0</c:v>
                </c:pt>
                <c:pt idx="261">
                  <c:v>17.1</c:v>
                </c:pt>
                <c:pt idx="262">
                  <c:v>17.2</c:v>
                </c:pt>
                <c:pt idx="263">
                  <c:v>17.3</c:v>
                </c:pt>
                <c:pt idx="264">
                  <c:v>17.2</c:v>
                </c:pt>
                <c:pt idx="265">
                  <c:v>17.3</c:v>
                </c:pt>
                <c:pt idx="266">
                  <c:v>17.4</c:v>
                </c:pt>
                <c:pt idx="267">
                  <c:v>17.3</c:v>
                </c:pt>
                <c:pt idx="268">
                  <c:v>17.4</c:v>
                </c:pt>
                <c:pt idx="269">
                  <c:v>17.4</c:v>
                </c:pt>
                <c:pt idx="270">
                  <c:v>17.4</c:v>
                </c:pt>
                <c:pt idx="271">
                  <c:v>17.3</c:v>
                </c:pt>
                <c:pt idx="272">
                  <c:v>17.3</c:v>
                </c:pt>
                <c:pt idx="273">
                  <c:v>17.3</c:v>
                </c:pt>
                <c:pt idx="274">
                  <c:v>17.2</c:v>
                </c:pt>
                <c:pt idx="275">
                  <c:v>17.3</c:v>
                </c:pt>
                <c:pt idx="276">
                  <c:v>17.3</c:v>
                </c:pt>
                <c:pt idx="277">
                  <c:v>   </c:v>
                </c:pt>
              </c:strCache>
            </c:strRef>
          </c:cat>
          <c:val>
            <c:numRef>
              <c:f>Sheet1!$E$37:$E$175</c:f>
              <c:numCache>
                <c:formatCode>General</c:formatCode>
                <c:ptCount val="139"/>
                <c:pt idx="15" formatCode="0.0">
                  <c:v>17.2394212962963</c:v>
                </c:pt>
                <c:pt idx="16" formatCode="0.0">
                  <c:v>17.212320601851854</c:v>
                </c:pt>
                <c:pt idx="17" formatCode="0.0">
                  <c:v>17.209508101851853</c:v>
                </c:pt>
                <c:pt idx="18" formatCode="0.0">
                  <c:v>17.149612268518521</c:v>
                </c:pt>
                <c:pt idx="19" formatCode="0.0">
                  <c:v>17.107216435185187</c:v>
                </c:pt>
                <c:pt idx="20" formatCode="0.0">
                  <c:v>17.020028935185188</c:v>
                </c:pt>
                <c:pt idx="21" formatCode="0.0">
                  <c:v>16.964091435185185</c:v>
                </c:pt>
                <c:pt idx="22" formatCode="0.0">
                  <c:v>16.859820601851851</c:v>
                </c:pt>
                <c:pt idx="23" formatCode="0.0">
                  <c:v>16.793945601851853</c:v>
                </c:pt>
                <c:pt idx="24" formatCode="0.0">
                  <c:v>16.710903935185186</c:v>
                </c:pt>
                <c:pt idx="25" formatCode="0.0">
                  <c:v>16.64370949074074</c:v>
                </c:pt>
                <c:pt idx="26" formatCode="0.0">
                  <c:v>16.567216435185184</c:v>
                </c:pt>
                <c:pt idx="27" formatCode="0.0">
                  <c:v>16.522424768518515</c:v>
                </c:pt>
                <c:pt idx="28" formatCode="0.0">
                  <c:v>16.469878472222224</c:v>
                </c:pt>
                <c:pt idx="29" formatCode="0.0">
                  <c:v>16.447656250000001</c:v>
                </c:pt>
                <c:pt idx="30" formatCode="0.0">
                  <c:v>16.443802083333338</c:v>
                </c:pt>
                <c:pt idx="31" formatCode="0.0">
                  <c:v>16.437829861111116</c:v>
                </c:pt>
                <c:pt idx="32" formatCode="0.0">
                  <c:v>16.440815972222225</c:v>
                </c:pt>
                <c:pt idx="33" formatCode="0.0">
                  <c:v>16.475989583333337</c:v>
                </c:pt>
                <c:pt idx="34" formatCode="0.0">
                  <c:v>16.520677083333332</c:v>
                </c:pt>
                <c:pt idx="35" formatCode="0.0">
                  <c:v>16.551302083333333</c:v>
                </c:pt>
                <c:pt idx="36" formatCode="0.0">
                  <c:v>16.528105158730163</c:v>
                </c:pt>
                <c:pt idx="37" formatCode="0.0">
                  <c:v>16.484786706349208</c:v>
                </c:pt>
                <c:pt idx="38" formatCode="0.0">
                  <c:v>16.478164682539681</c:v>
                </c:pt>
                <c:pt idx="39" formatCode="0.0">
                  <c:v>16.479578373015876</c:v>
                </c:pt>
                <c:pt idx="40" formatCode="0.0">
                  <c:v>16.466140873015874</c:v>
                </c:pt>
                <c:pt idx="41" formatCode="0.0">
                  <c:v>16.45954861111111</c:v>
                </c:pt>
                <c:pt idx="42" formatCode="0.0">
                  <c:v>16.446140873015871</c:v>
                </c:pt>
                <c:pt idx="43" formatCode="0.0">
                  <c:v>16.432878968253966</c:v>
                </c:pt>
                <c:pt idx="44" formatCode="0.0">
                  <c:v>16.397319444444445</c:v>
                </c:pt>
                <c:pt idx="45" formatCode="0.0">
                  <c:v>16.371974206349208</c:v>
                </c:pt>
                <c:pt idx="46" formatCode="0.0">
                  <c:v>16.337157738095236</c:v>
                </c:pt>
                <c:pt idx="47" formatCode="0.0">
                  <c:v>16.30647321428571</c:v>
                </c:pt>
                <c:pt idx="48" formatCode="0.0">
                  <c:v>16.294231150793646</c:v>
                </c:pt>
                <c:pt idx="49" formatCode="0.0">
                  <c:v>16.283477182539677</c:v>
                </c:pt>
                <c:pt idx="50" formatCode="0.0">
                  <c:v>16.274017857142855</c:v>
                </c:pt>
                <c:pt idx="51" formatCode="0.0">
                  <c:v>16.249930555555551</c:v>
                </c:pt>
                <c:pt idx="52" formatCode="0.0">
                  <c:v>16.219742063492063</c:v>
                </c:pt>
                <c:pt idx="53" formatCode="0.0">
                  <c:v>16.18672619047619</c:v>
                </c:pt>
                <c:pt idx="54" formatCode="0.0">
                  <c:v>16.121041666666663</c:v>
                </c:pt>
                <c:pt idx="55" formatCode="0.0">
                  <c:v>16.076250000000002</c:v>
                </c:pt>
                <c:pt idx="56" formatCode="0.0">
                  <c:v>16.050714285714285</c:v>
                </c:pt>
                <c:pt idx="57" formatCode="0.0">
                  <c:v>16.049642857142857</c:v>
                </c:pt>
                <c:pt idx="58" formatCode="0.0">
                  <c:v>16.030595238095238</c:v>
                </c:pt>
                <c:pt idx="59" formatCode="0.0">
                  <c:v>15.963869047619047</c:v>
                </c:pt>
                <c:pt idx="60" formatCode="0.0">
                  <c:v>15.981785714285715</c:v>
                </c:pt>
                <c:pt idx="61" formatCode="0.0">
                  <c:v>15.932321428571431</c:v>
                </c:pt>
                <c:pt idx="62" formatCode="0.0">
                  <c:v>15.914583333333335</c:v>
                </c:pt>
                <c:pt idx="63" formatCode="0.0">
                  <c:v>15.898809523809524</c:v>
                </c:pt>
                <c:pt idx="64" formatCode="0.0">
                  <c:v>15.921130952380954</c:v>
                </c:pt>
                <c:pt idx="65" formatCode="0.0">
                  <c:v>15.898978174603176</c:v>
                </c:pt>
                <c:pt idx="66" formatCode="0.0">
                  <c:v>15.900644841269843</c:v>
                </c:pt>
                <c:pt idx="67" formatCode="0.0">
                  <c:v>15.868382936507938</c:v>
                </c:pt>
                <c:pt idx="68" formatCode="0.0">
                  <c:v>15.857807539682543</c:v>
                </c:pt>
                <c:pt idx="69" formatCode="0.0">
                  <c:v>15.846557539682541</c:v>
                </c:pt>
                <c:pt idx="70" formatCode="0.0">
                  <c:v>15.825724206349207</c:v>
                </c:pt>
                <c:pt idx="71" formatCode="0.0">
                  <c:v>15.787192460317462</c:v>
                </c:pt>
                <c:pt idx="72" formatCode="0.0">
                  <c:v>15.792728174603175</c:v>
                </c:pt>
                <c:pt idx="73" formatCode="0.0">
                  <c:v>15.800763888888889</c:v>
                </c:pt>
                <c:pt idx="74" formatCode="0.0">
                  <c:v>15.858680555555557</c:v>
                </c:pt>
                <c:pt idx="75" formatCode="0.0">
                  <c:v>15.873740079365078</c:v>
                </c:pt>
                <c:pt idx="76" formatCode="0.0">
                  <c:v>15.902728174603174</c:v>
                </c:pt>
                <c:pt idx="77" formatCode="0.0">
                  <c:v>15.892609126984127</c:v>
                </c:pt>
                <c:pt idx="78" formatCode="0.0">
                  <c:v>15.910763888888885</c:v>
                </c:pt>
                <c:pt idx="79" formatCode="0.0">
                  <c:v>15.966597222222216</c:v>
                </c:pt>
                <c:pt idx="80" formatCode="0.0">
                  <c:v>15.97802579365079</c:v>
                </c:pt>
                <c:pt idx="81" formatCode="0.0">
                  <c:v>15.996716269841267</c:v>
                </c:pt>
                <c:pt idx="82" formatCode="0.0">
                  <c:v>16.040109126984127</c:v>
                </c:pt>
                <c:pt idx="83" formatCode="0.0">
                  <c:v>16.031716269841269</c:v>
                </c:pt>
                <c:pt idx="84" formatCode="0.0">
                  <c:v>16.059216269841272</c:v>
                </c:pt>
                <c:pt idx="85" formatCode="0.0">
                  <c:v>16.138363095238098</c:v>
                </c:pt>
                <c:pt idx="86" formatCode="0.0">
                  <c:v>16.186875000000004</c:v>
                </c:pt>
                <c:pt idx="87" formatCode="0.0">
                  <c:v>16.233005952380957</c:v>
                </c:pt>
                <c:pt idx="88" formatCode="0.0">
                  <c:v>16.262748015873019</c:v>
                </c:pt>
                <c:pt idx="89" formatCode="0.0">
                  <c:v>16.284950396825398</c:v>
                </c:pt>
                <c:pt idx="90" formatCode="0.0">
                  <c:v>16.310962301587303</c:v>
                </c:pt>
                <c:pt idx="91" formatCode="0.0">
                  <c:v>16.334553571428565</c:v>
                </c:pt>
                <c:pt idx="92" formatCode="0.0">
                  <c:v>16.340505952380948</c:v>
                </c:pt>
                <c:pt idx="93" formatCode="0.0">
                  <c:v>16.370982142857137</c:v>
                </c:pt>
                <c:pt idx="94" formatCode="0.0">
                  <c:v>16.373244047619046</c:v>
                </c:pt>
                <c:pt idx="95" formatCode="0.0">
                  <c:v>16.401934523809523</c:v>
                </c:pt>
                <c:pt idx="96" formatCode="0.0">
                  <c:v>16.415982142857143</c:v>
                </c:pt>
                <c:pt idx="97" formatCode="0.0">
                  <c:v>16.464077380952386</c:v>
                </c:pt>
                <c:pt idx="98" formatCode="0.0">
                  <c:v>16.499077380952386</c:v>
                </c:pt>
                <c:pt idx="99" formatCode="0.0">
                  <c:v>16.498720238095242</c:v>
                </c:pt>
                <c:pt idx="100" formatCode="0.0">
                  <c:v>16.51026785714286</c:v>
                </c:pt>
                <c:pt idx="101" formatCode="0.0">
                  <c:v>16.595029761904762</c:v>
                </c:pt>
                <c:pt idx="102" formatCode="0.0">
                  <c:v>16.654910714285712</c:v>
                </c:pt>
                <c:pt idx="103" formatCode="0.0">
                  <c:v>16.708422619047617</c:v>
                </c:pt>
                <c:pt idx="104" formatCode="0.0">
                  <c:v>16.705505952380953</c:v>
                </c:pt>
                <c:pt idx="105" formatCode="0.0">
                  <c:v>16.656547619047622</c:v>
                </c:pt>
                <c:pt idx="106" formatCode="0.0">
                  <c:v>16.669821428571428</c:v>
                </c:pt>
                <c:pt idx="107" formatCode="0.0">
                  <c:v>16.658392857142854</c:v>
                </c:pt>
                <c:pt idx="108" formatCode="0.0">
                  <c:v>16.643154761904761</c:v>
                </c:pt>
                <c:pt idx="109" formatCode="0.0">
                  <c:v>16.624523809523808</c:v>
                </c:pt>
                <c:pt idx="110" formatCode="0.0">
                  <c:v>16.637619047619047</c:v>
                </c:pt>
                <c:pt idx="111" formatCode="0.0">
                  <c:v>16.657380952380954</c:v>
                </c:pt>
                <c:pt idx="112" formatCode="0.0">
                  <c:v>16.681051587301589</c:v>
                </c:pt>
                <c:pt idx="113" formatCode="0.0">
                  <c:v>16.706527777777779</c:v>
                </c:pt>
                <c:pt idx="114" formatCode="0.0">
                  <c:v>16.705853174603178</c:v>
                </c:pt>
                <c:pt idx="115" formatCode="0.0">
                  <c:v>16.717996031746033</c:v>
                </c:pt>
                <c:pt idx="116" formatCode="0.0">
                  <c:v>16.7446626984127</c:v>
                </c:pt>
                <c:pt idx="117" formatCode="0.0">
                  <c:v>16.745376984126985</c:v>
                </c:pt>
                <c:pt idx="118" formatCode="0.0">
                  <c:v>16.776388888888885</c:v>
                </c:pt>
                <c:pt idx="119" formatCode="0.0">
                  <c:v>16.802519841269834</c:v>
                </c:pt>
                <c:pt idx="120" formatCode="0.0">
                  <c:v>16.850853174603166</c:v>
                </c:pt>
                <c:pt idx="121" formatCode="0.0">
                  <c:v>16.826686507936508</c:v>
                </c:pt>
                <c:pt idx="122" formatCode="0.0">
                  <c:v>16.822400793650793</c:v>
                </c:pt>
                <c:pt idx="123" formatCode="0.0">
                  <c:v>16.84138888888889</c:v>
                </c:pt>
                <c:pt idx="124" formatCode="0.0">
                  <c:v>16.861994047619049</c:v>
                </c:pt>
                <c:pt idx="125" formatCode="0.0">
                  <c:v>16.922232142857141</c:v>
                </c:pt>
                <c:pt idx="126" formatCode="0.0">
                  <c:v>16.942708333333332</c:v>
                </c:pt>
                <c:pt idx="127" formatCode="0.0">
                  <c:v>16.992172619047619</c:v>
                </c:pt>
                <c:pt idx="128" formatCode="0.0">
                  <c:v>17.030982142857145</c:v>
                </c:pt>
                <c:pt idx="129" formatCode="0.0">
                  <c:v>17.103363095238095</c:v>
                </c:pt>
                <c:pt idx="130" formatCode="0.0">
                  <c:v>17.143660714285716</c:v>
                </c:pt>
                <c:pt idx="131" formatCode="0.0">
                  <c:v>17.186755952380953</c:v>
                </c:pt>
                <c:pt idx="132" formatCode="0.0">
                  <c:v>17.203263888888888</c:v>
                </c:pt>
                <c:pt idx="133" formatCode="0.0">
                  <c:v>17.183740079365077</c:v>
                </c:pt>
                <c:pt idx="134" formatCode="0.0">
                  <c:v>17.185664682539681</c:v>
                </c:pt>
                <c:pt idx="135" formatCode="0.0">
                  <c:v>17.200664682539678</c:v>
                </c:pt>
                <c:pt idx="136" formatCode="0.0">
                  <c:v>17.238283730158727</c:v>
                </c:pt>
                <c:pt idx="137" formatCode="0.0">
                  <c:v>17.30358134920635</c:v>
                </c:pt>
                <c:pt idx="138" formatCode="0.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960-4E2E-9985-D395B071F2FC}"/>
            </c:ext>
          </c:extLst>
        </c:ser>
        <c:ser>
          <c:idx val="2"/>
          <c:order val="2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(Sheet1!$A$37:$A$175,Sheet1!$C$37:$C$175)</c:f>
              <c:strCache>
                <c:ptCount val="278"/>
                <c:pt idx="3">
                  <c:v>1890</c:v>
                </c:pt>
                <c:pt idx="8">
                  <c:v>1895</c:v>
                </c:pt>
                <c:pt idx="13">
                  <c:v>1900</c:v>
                </c:pt>
                <c:pt idx="18">
                  <c:v>1905</c:v>
                </c:pt>
                <c:pt idx="23">
                  <c:v>1910</c:v>
                </c:pt>
                <c:pt idx="28">
                  <c:v>1915</c:v>
                </c:pt>
                <c:pt idx="33">
                  <c:v>1920</c:v>
                </c:pt>
                <c:pt idx="38">
                  <c:v>1925</c:v>
                </c:pt>
                <c:pt idx="43">
                  <c:v>1930</c:v>
                </c:pt>
                <c:pt idx="48">
                  <c:v>1935</c:v>
                </c:pt>
                <c:pt idx="53">
                  <c:v>1940</c:v>
                </c:pt>
                <c:pt idx="58">
                  <c:v>1945</c:v>
                </c:pt>
                <c:pt idx="63">
                  <c:v>1950</c:v>
                </c:pt>
                <c:pt idx="68">
                  <c:v>1955</c:v>
                </c:pt>
                <c:pt idx="73">
                  <c:v>1960</c:v>
                </c:pt>
                <c:pt idx="78">
                  <c:v>1965</c:v>
                </c:pt>
                <c:pt idx="83">
                  <c:v>1970</c:v>
                </c:pt>
                <c:pt idx="88">
                  <c:v>1975</c:v>
                </c:pt>
                <c:pt idx="93">
                  <c:v>1980</c:v>
                </c:pt>
                <c:pt idx="98">
                  <c:v>1985</c:v>
                </c:pt>
                <c:pt idx="103">
                  <c:v>1990</c:v>
                </c:pt>
                <c:pt idx="108">
                  <c:v>1995</c:v>
                </c:pt>
                <c:pt idx="113">
                  <c:v>2000</c:v>
                </c:pt>
                <c:pt idx="118">
                  <c:v>2005</c:v>
                </c:pt>
                <c:pt idx="123">
                  <c:v>2010</c:v>
                </c:pt>
                <c:pt idx="128">
                  <c:v>2015</c:v>
                </c:pt>
                <c:pt idx="133">
                  <c:v>2020</c:v>
                </c:pt>
                <c:pt idx="138">
                  <c:v>2025</c:v>
                </c:pt>
                <c:pt idx="139">
                  <c:v>17.2</c:v>
                </c:pt>
                <c:pt idx="140">
                  <c:v>17.3</c:v>
                </c:pt>
                <c:pt idx="141">
                  <c:v>17.6</c:v>
                </c:pt>
                <c:pt idx="142">
                  <c:v>17.7</c:v>
                </c:pt>
                <c:pt idx="143">
                  <c:v>17.9</c:v>
                </c:pt>
                <c:pt idx="144">
                  <c:v>17.9</c:v>
                </c:pt>
                <c:pt idx="145">
                  <c:v>18.0</c:v>
                </c:pt>
                <c:pt idx="146">
                  <c:v>18.0</c:v>
                </c:pt>
                <c:pt idx="147">
                  <c:v>17.9</c:v>
                </c:pt>
                <c:pt idx="148">
                  <c:v>17.6</c:v>
                </c:pt>
                <c:pt idx="149">
                  <c:v>17.4</c:v>
                </c:pt>
                <c:pt idx="150">
                  <c:v>17.2</c:v>
                </c:pt>
                <c:pt idx="151">
                  <c:v>17.0</c:v>
                </c:pt>
                <c:pt idx="152">
                  <c:v>16.7</c:v>
                </c:pt>
                <c:pt idx="153">
                  <c:v>16.6</c:v>
                </c:pt>
                <c:pt idx="154">
                  <c:v>16.5</c:v>
                </c:pt>
                <c:pt idx="155">
                  <c:v>16.4</c:v>
                </c:pt>
                <c:pt idx="156">
                  <c:v>16.3</c:v>
                </c:pt>
                <c:pt idx="157">
                  <c:v>16.3</c:v>
                </c:pt>
                <c:pt idx="158">
                  <c:v>16.3</c:v>
                </c:pt>
                <c:pt idx="159">
                  <c:v>16.3</c:v>
                </c:pt>
                <c:pt idx="160">
                  <c:v>16.3</c:v>
                </c:pt>
                <c:pt idx="161">
                  <c:v>16.2</c:v>
                </c:pt>
                <c:pt idx="162">
                  <c:v>16.3</c:v>
                </c:pt>
                <c:pt idx="163">
                  <c:v>16.3</c:v>
                </c:pt>
                <c:pt idx="164">
                  <c:v>16.4</c:v>
                </c:pt>
                <c:pt idx="165">
                  <c:v>16.4</c:v>
                </c:pt>
                <c:pt idx="166">
                  <c:v>16.7</c:v>
                </c:pt>
                <c:pt idx="167">
                  <c:v>16.6</c:v>
                </c:pt>
                <c:pt idx="168">
                  <c:v>16.6</c:v>
                </c:pt>
                <c:pt idx="169">
                  <c:v>16.6</c:v>
                </c:pt>
                <c:pt idx="170">
                  <c:v>16.7</c:v>
                </c:pt>
                <c:pt idx="171">
                  <c:v>16.6</c:v>
                </c:pt>
                <c:pt idx="172">
                  <c:v>16.7</c:v>
                </c:pt>
                <c:pt idx="173">
                  <c:v>16.9</c:v>
                </c:pt>
                <c:pt idx="174">
                  <c:v>16.9</c:v>
                </c:pt>
                <c:pt idx="175">
                  <c:v>16.7</c:v>
                </c:pt>
                <c:pt idx="176">
                  <c:v>16.5</c:v>
                </c:pt>
                <c:pt idx="177">
                  <c:v>16.3</c:v>
                </c:pt>
                <c:pt idx="178">
                  <c:v>16.1</c:v>
                </c:pt>
                <c:pt idx="179">
                  <c:v>15.9</c:v>
                </c:pt>
                <c:pt idx="180">
                  <c:v>16.0</c:v>
                </c:pt>
                <c:pt idx="181">
                  <c:v>16.0</c:v>
                </c:pt>
                <c:pt idx="182">
                  <c:v>16.1</c:v>
                </c:pt>
                <c:pt idx="183">
                  <c:v>16.0</c:v>
                </c:pt>
                <c:pt idx="184">
                  <c:v>16.0</c:v>
                </c:pt>
                <c:pt idx="185">
                  <c:v>15.9</c:v>
                </c:pt>
                <c:pt idx="186">
                  <c:v>16.1</c:v>
                </c:pt>
                <c:pt idx="187">
                  <c:v>16.0</c:v>
                </c:pt>
                <c:pt idx="188">
                  <c:v>16.1</c:v>
                </c:pt>
                <c:pt idx="189">
                  <c:v>16.2</c:v>
                </c:pt>
                <c:pt idx="190">
                  <c:v>16.3</c:v>
                </c:pt>
                <c:pt idx="191">
                  <c:v>16.3</c:v>
                </c:pt>
                <c:pt idx="192">
                  <c:v>16.3</c:v>
                </c:pt>
                <c:pt idx="193">
                  <c:v>16.2</c:v>
                </c:pt>
                <c:pt idx="194">
                  <c:v>16.1</c:v>
                </c:pt>
                <c:pt idx="195">
                  <c:v>15.9</c:v>
                </c:pt>
                <c:pt idx="196">
                  <c:v>15.8</c:v>
                </c:pt>
                <c:pt idx="197">
                  <c:v>15.7</c:v>
                </c:pt>
                <c:pt idx="198">
                  <c:v>15.5</c:v>
                </c:pt>
                <c:pt idx="199">
                  <c:v>15.6</c:v>
                </c:pt>
                <c:pt idx="200">
                  <c:v>15.6</c:v>
                </c:pt>
                <c:pt idx="201">
                  <c:v>15.5</c:v>
                </c:pt>
                <c:pt idx="202">
                  <c:v>15.6</c:v>
                </c:pt>
                <c:pt idx="203">
                  <c:v>15.8</c:v>
                </c:pt>
                <c:pt idx="204">
                  <c:v>15.7</c:v>
                </c:pt>
                <c:pt idx="205">
                  <c:v>15.8</c:v>
                </c:pt>
                <c:pt idx="206">
                  <c:v>15.9</c:v>
                </c:pt>
                <c:pt idx="207">
                  <c:v>15.9</c:v>
                </c:pt>
                <c:pt idx="208">
                  <c:v>15.8</c:v>
                </c:pt>
                <c:pt idx="209">
                  <c:v>15.9</c:v>
                </c:pt>
                <c:pt idx="210">
                  <c:v>15.9</c:v>
                </c:pt>
                <c:pt idx="211">
                  <c:v>16.0</c:v>
                </c:pt>
                <c:pt idx="212">
                  <c:v>16.0</c:v>
                </c:pt>
                <c:pt idx="213">
                  <c:v>16.3</c:v>
                </c:pt>
                <c:pt idx="214">
                  <c:v>16.3</c:v>
                </c:pt>
                <c:pt idx="215">
                  <c:v>16.4</c:v>
                </c:pt>
                <c:pt idx="216">
                  <c:v>16.2</c:v>
                </c:pt>
                <c:pt idx="217">
                  <c:v>16.1</c:v>
                </c:pt>
                <c:pt idx="218">
                  <c:v>15.9</c:v>
                </c:pt>
                <c:pt idx="219">
                  <c:v>16.0</c:v>
                </c:pt>
                <c:pt idx="220">
                  <c:v>15.9</c:v>
                </c:pt>
                <c:pt idx="221">
                  <c:v>16.1</c:v>
                </c:pt>
                <c:pt idx="222">
                  <c:v>16.1</c:v>
                </c:pt>
                <c:pt idx="223">
                  <c:v>16.2</c:v>
                </c:pt>
                <c:pt idx="224">
                  <c:v>16.4</c:v>
                </c:pt>
                <c:pt idx="225">
                  <c:v>16.5</c:v>
                </c:pt>
                <c:pt idx="226">
                  <c:v>16.7</c:v>
                </c:pt>
                <c:pt idx="227">
                  <c:v>16.8</c:v>
                </c:pt>
                <c:pt idx="228">
                  <c:v>16.7</c:v>
                </c:pt>
                <c:pt idx="229">
                  <c:v>16.6</c:v>
                </c:pt>
                <c:pt idx="230">
                  <c:v>16.5</c:v>
                </c:pt>
                <c:pt idx="231">
                  <c:v>16.4</c:v>
                </c:pt>
                <c:pt idx="232">
                  <c:v>16.5</c:v>
                </c:pt>
                <c:pt idx="233">
                  <c:v>16.6</c:v>
                </c:pt>
                <c:pt idx="234">
                  <c:v>16.7</c:v>
                </c:pt>
                <c:pt idx="235">
                  <c:v>16.7</c:v>
                </c:pt>
                <c:pt idx="236">
                  <c:v>16.7</c:v>
                </c:pt>
                <c:pt idx="237">
                  <c:v>16.6</c:v>
                </c:pt>
                <c:pt idx="238">
                  <c:v>16.5</c:v>
                </c:pt>
                <c:pt idx="239">
                  <c:v>16.4</c:v>
                </c:pt>
                <c:pt idx="240">
                  <c:v>16.7</c:v>
                </c:pt>
                <c:pt idx="241">
                  <c:v>16.8</c:v>
                </c:pt>
                <c:pt idx="242">
                  <c:v>16.9</c:v>
                </c:pt>
                <c:pt idx="243">
                  <c:v>17.0</c:v>
                </c:pt>
                <c:pt idx="244">
                  <c:v>16.9</c:v>
                </c:pt>
                <c:pt idx="245">
                  <c:v>16.8</c:v>
                </c:pt>
                <c:pt idx="246">
                  <c:v>16.7</c:v>
                </c:pt>
                <c:pt idx="247">
                  <c:v>16.5</c:v>
                </c:pt>
                <c:pt idx="248">
                  <c:v>16.4</c:v>
                </c:pt>
                <c:pt idx="249">
                  <c:v>16.5</c:v>
                </c:pt>
                <c:pt idx="250">
                  <c:v>16.4</c:v>
                </c:pt>
                <c:pt idx="251">
                  <c:v>16.5</c:v>
                </c:pt>
                <c:pt idx="252">
                  <c:v>16.7</c:v>
                </c:pt>
                <c:pt idx="253">
                  <c:v>16.9</c:v>
                </c:pt>
                <c:pt idx="254">
                  <c:v>17.0</c:v>
                </c:pt>
                <c:pt idx="255">
                  <c:v>17.1</c:v>
                </c:pt>
                <c:pt idx="256">
                  <c:v>16.9</c:v>
                </c:pt>
                <c:pt idx="257">
                  <c:v>16.9</c:v>
                </c:pt>
                <c:pt idx="258">
                  <c:v>16.8</c:v>
                </c:pt>
                <c:pt idx="259">
                  <c:v>17.0</c:v>
                </c:pt>
                <c:pt idx="260">
                  <c:v>17.0</c:v>
                </c:pt>
                <c:pt idx="261">
                  <c:v>17.1</c:v>
                </c:pt>
                <c:pt idx="262">
                  <c:v>17.2</c:v>
                </c:pt>
                <c:pt idx="263">
                  <c:v>17.3</c:v>
                </c:pt>
                <c:pt idx="264">
                  <c:v>17.2</c:v>
                </c:pt>
                <c:pt idx="265">
                  <c:v>17.3</c:v>
                </c:pt>
                <c:pt idx="266">
                  <c:v>17.4</c:v>
                </c:pt>
                <c:pt idx="267">
                  <c:v>17.3</c:v>
                </c:pt>
                <c:pt idx="268">
                  <c:v>17.4</c:v>
                </c:pt>
                <c:pt idx="269">
                  <c:v>17.4</c:v>
                </c:pt>
                <c:pt idx="270">
                  <c:v>17.4</c:v>
                </c:pt>
                <c:pt idx="271">
                  <c:v>17.3</c:v>
                </c:pt>
                <c:pt idx="272">
                  <c:v>17.3</c:v>
                </c:pt>
                <c:pt idx="273">
                  <c:v>17.3</c:v>
                </c:pt>
                <c:pt idx="274">
                  <c:v>17.2</c:v>
                </c:pt>
                <c:pt idx="275">
                  <c:v>17.3</c:v>
                </c:pt>
                <c:pt idx="276">
                  <c:v>17.3</c:v>
                </c:pt>
                <c:pt idx="277">
                  <c:v>   </c:v>
                </c:pt>
              </c:strCache>
            </c:strRef>
          </c:cat>
          <c:val>
            <c:numRef>
              <c:f>Sheet1!$F$37:$F$175</c:f>
              <c:numCache>
                <c:formatCode>General</c:formatCode>
                <c:ptCount val="139"/>
                <c:pt idx="45" formatCode="0.0">
                  <c:v>16.715551256613761</c:v>
                </c:pt>
                <c:pt idx="46" formatCode="0.0">
                  <c:v>16.690194113756615</c:v>
                </c:pt>
                <c:pt idx="47" formatCode="0.0">
                  <c:v>16.690670304232807</c:v>
                </c:pt>
                <c:pt idx="48" formatCode="0.0">
                  <c:v>16.668134589947091</c:v>
                </c:pt>
                <c:pt idx="49" formatCode="0.0">
                  <c:v>16.647194113756612</c:v>
                </c:pt>
                <c:pt idx="50" formatCode="0.0">
                  <c:v>16.616396494708994</c:v>
                </c:pt>
                <c:pt idx="51" formatCode="0.0">
                  <c:v>16.591456018518517</c:v>
                </c:pt>
                <c:pt idx="52" formatCode="0.0">
                  <c:v>16.561408399470899</c:v>
                </c:pt>
                <c:pt idx="53" formatCode="0.0">
                  <c:v>16.520563161375662</c:v>
                </c:pt>
                <c:pt idx="54" formatCode="0.0">
                  <c:v>16.476622685185188</c:v>
                </c:pt>
                <c:pt idx="55" formatCode="0.0">
                  <c:v>16.437511574074072</c:v>
                </c:pt>
                <c:pt idx="56" formatCode="0.0">
                  <c:v>16.388011574074074</c:v>
                </c:pt>
                <c:pt idx="57" formatCode="0.0">
                  <c:v>16.338463955026455</c:v>
                </c:pt>
                <c:pt idx="58" formatCode="0.0">
                  <c:v>16.300858134920635</c:v>
                </c:pt>
                <c:pt idx="59" formatCode="0.0">
                  <c:v>16.265524801587301</c:v>
                </c:pt>
                <c:pt idx="60" formatCode="0.0">
                  <c:v>16.25791369047619</c:v>
                </c:pt>
                <c:pt idx="61" formatCode="0.0">
                  <c:v>16.226032738095238</c:v>
                </c:pt>
                <c:pt idx="62" formatCode="0.0">
                  <c:v>16.191032738095238</c:v>
                </c:pt>
                <c:pt idx="63" formatCode="0.0">
                  <c:v>16.194776785714286</c:v>
                </c:pt>
                <c:pt idx="64" formatCode="0.0">
                  <c:v>16.191806547619045</c:v>
                </c:pt>
                <c:pt idx="65" formatCode="0.0">
                  <c:v>16.179374007936506</c:v>
                </c:pt>
                <c:pt idx="66" formatCode="0.0">
                  <c:v>16.165523809523808</c:v>
                </c:pt>
                <c:pt idx="67" formatCode="0.0">
                  <c:v>16.154220238095235</c:v>
                </c:pt>
                <c:pt idx="68" formatCode="0.0">
                  <c:v>16.151412698412695</c:v>
                </c:pt>
                <c:pt idx="69" formatCode="0.0">
                  <c:v>16.142930555555555</c:v>
                </c:pt>
                <c:pt idx="70" formatCode="0.0">
                  <c:v>16.138674603174604</c:v>
                </c:pt>
                <c:pt idx="71" formatCode="0.0">
                  <c:v>16.120696428571424</c:v>
                </c:pt>
                <c:pt idx="72" formatCode="0.0">
                  <c:v>16.134571428571423</c:v>
                </c:pt>
                <c:pt idx="73" formatCode="0.0">
                  <c:v>16.123290476190469</c:v>
                </c:pt>
                <c:pt idx="74" formatCode="0.0">
                  <c:v>16.135733333333331</c:v>
                </c:pt>
                <c:pt idx="75" formatCode="0.0">
                  <c:v>16.129523809523803</c:v>
                </c:pt>
                <c:pt idx="76" formatCode="0.0">
                  <c:v>16.122216269841264</c:v>
                </c:pt>
                <c:pt idx="77" formatCode="0.0">
                  <c:v>16.086537698412691</c:v>
                </c:pt>
                <c:pt idx="78" formatCode="0.0">
                  <c:v>16.077212301587295</c:v>
                </c:pt>
                <c:pt idx="79" formatCode="0.0">
                  <c:v>16.073101190476187</c:v>
                </c:pt>
                <c:pt idx="80" formatCode="0.0">
                  <c:v>16.071603174603172</c:v>
                </c:pt>
                <c:pt idx="81" formatCode="0.0">
                  <c:v>16.049587301587298</c:v>
                </c:pt>
                <c:pt idx="82" formatCode="0.0">
                  <c:v>16.030750000000001</c:v>
                </c:pt>
                <c:pt idx="83" formatCode="0.0">
                  <c:v>16.017067460317463</c:v>
                </c:pt>
                <c:pt idx="84" formatCode="0.0">
                  <c:v>16.007222222222225</c:v>
                </c:pt>
                <c:pt idx="85" formatCode="0.0">
                  <c:v>16.014198412698416</c:v>
                </c:pt>
                <c:pt idx="86" formatCode="0.0">
                  <c:v>16.029031746031748</c:v>
                </c:pt>
                <c:pt idx="87" formatCode="0.0">
                  <c:v>16.053507936507938</c:v>
                </c:pt>
                <c:pt idx="88" formatCode="0.0">
                  <c:v>16.065246031746032</c:v>
                </c:pt>
                <c:pt idx="89" formatCode="0.0">
                  <c:v>16.065079365079367</c:v>
                </c:pt>
                <c:pt idx="90" formatCode="0.0">
                  <c:v>16.076603174603179</c:v>
                </c:pt>
                <c:pt idx="91" formatCode="0.0">
                  <c:v>16.070698412698412</c:v>
                </c:pt>
                <c:pt idx="92" formatCode="0.0">
                  <c:v>16.09231746031746</c:v>
                </c:pt>
                <c:pt idx="93" formatCode="0.0">
                  <c:v>16.09853174603175</c:v>
                </c:pt>
                <c:pt idx="94" formatCode="0.0">
                  <c:v>16.12610317460318</c:v>
                </c:pt>
                <c:pt idx="95" formatCode="0.0">
                  <c:v>16.141507936507939</c:v>
                </c:pt>
                <c:pt idx="96" formatCode="0.0">
                  <c:v>16.153746031746032</c:v>
                </c:pt>
                <c:pt idx="97" formatCode="0.0">
                  <c:v>16.149579365079365</c:v>
                </c:pt>
                <c:pt idx="98" formatCode="0.0">
                  <c:v>16.159150793650792</c:v>
                </c:pt>
                <c:pt idx="99" formatCode="0.0">
                  <c:v>16.159198412698409</c:v>
                </c:pt>
                <c:pt idx="100" formatCode="0.0">
                  <c:v>16.166103174603169</c:v>
                </c:pt>
                <c:pt idx="101" formatCode="0.0">
                  <c:v>16.187626984126979</c:v>
                </c:pt>
                <c:pt idx="102" formatCode="0.0">
                  <c:v>16.204817460317457</c:v>
                </c:pt>
                <c:pt idx="103" formatCode="0.0">
                  <c:v>16.225746031746027</c:v>
                </c:pt>
                <c:pt idx="104" formatCode="0.0">
                  <c:v>16.241007936507931</c:v>
                </c:pt>
                <c:pt idx="105" formatCode="0.0">
                  <c:v>16.246317460317453</c:v>
                </c:pt>
                <c:pt idx="106" formatCode="0.0">
                  <c:v>16.276674603174598</c:v>
                </c:pt>
                <c:pt idx="107" formatCode="0.0">
                  <c:v>16.297007936507931</c:v>
                </c:pt>
                <c:pt idx="108" formatCode="0.0">
                  <c:v>16.310269841269832</c:v>
                </c:pt>
                <c:pt idx="109" formatCode="0.0">
                  <c:v>16.329341269841262</c:v>
                </c:pt>
                <c:pt idx="110" formatCode="0.0">
                  <c:v>16.338936507936502</c:v>
                </c:pt>
                <c:pt idx="111" formatCode="0.0">
                  <c:v>16.360722222222215</c:v>
                </c:pt>
                <c:pt idx="112" formatCode="0.0">
                  <c:v>16.398904761904756</c:v>
                </c:pt>
                <c:pt idx="113" formatCode="0.0">
                  <c:v>16.421619047619043</c:v>
                </c:pt>
                <c:pt idx="114" formatCode="0.0">
                  <c:v>16.43999206349206</c:v>
                </c:pt>
                <c:pt idx="115" formatCode="0.0">
                  <c:v>16.469115079365075</c:v>
                </c:pt>
                <c:pt idx="116" formatCode="0.0">
                  <c:v>16.491353174603169</c:v>
                </c:pt>
                <c:pt idx="117" formatCode="0.0">
                  <c:v>16.500376984126984</c:v>
                </c:pt>
                <c:pt idx="118" formatCode="0.0">
                  <c:v>16.526583333333335</c:v>
                </c:pt>
                <c:pt idx="119" formatCode="0.0">
                  <c:v>16.541583333333332</c:v>
                </c:pt>
                <c:pt idx="120" formatCode="0.0">
                  <c:v>16.57615476190476</c:v>
                </c:pt>
                <c:pt idx="121" formatCode="0.0">
                  <c:v>16.603424603174602</c:v>
                </c:pt>
                <c:pt idx="122" formatCode="0.0">
                  <c:v>16.616686507936507</c:v>
                </c:pt>
                <c:pt idx="123" formatCode="0.0">
                  <c:v>16.641996031746032</c:v>
                </c:pt>
                <c:pt idx="124" formatCode="0.0">
                  <c:v>16.642333333333333</c:v>
                </c:pt>
                <c:pt idx="125" formatCode="0.0">
                  <c:v>16.665714285714284</c:v>
                </c:pt>
                <c:pt idx="126" formatCode="0.0">
                  <c:v>16.692666666666668</c:v>
                </c:pt>
                <c:pt idx="127" formatCode="0.0">
                  <c:v>16.736833333333333</c:v>
                </c:pt>
                <c:pt idx="128" formatCode="0.0">
                  <c:v>16.758357142857143</c:v>
                </c:pt>
                <c:pt idx="129" formatCode="0.0">
                  <c:v>16.78404761904762</c:v>
                </c:pt>
                <c:pt idx="130" formatCode="0.0">
                  <c:v>16.805190476190479</c:v>
                </c:pt>
                <c:pt idx="131" formatCode="0.0">
                  <c:v>16.836738095238097</c:v>
                </c:pt>
                <c:pt idx="132" formatCode="0.0">
                  <c:v>16.864166666666666</c:v>
                </c:pt>
                <c:pt idx="133" formatCode="0.0">
                  <c:v>16.882428571428573</c:v>
                </c:pt>
                <c:pt idx="134" formatCode="0.0">
                  <c:v>16.89057142857143</c:v>
                </c:pt>
                <c:pt idx="135" formatCode="0.0">
                  <c:v>16.894035714285717</c:v>
                </c:pt>
                <c:pt idx="136" formatCode="0.0">
                  <c:v>16.911916666666666</c:v>
                </c:pt>
                <c:pt idx="137" formatCode="0.0">
                  <c:v>16.928607142857143</c:v>
                </c:pt>
                <c:pt idx="138" formatCode="0.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960-4E2E-9985-D395B071F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61276125"/>
        <c:axId val="16332966"/>
      </c:lineChart>
      <c:catAx>
        <c:axId val="61276125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6332966"/>
        <c:crosses val="autoZero"/>
        <c:auto val="1"/>
        <c:lblAlgn val="ctr"/>
        <c:lblOffset val="100"/>
        <c:noMultiLvlLbl val="0"/>
      </c:catAx>
      <c:valAx>
        <c:axId val="16332966"/>
        <c:scaling>
          <c:orientation val="minMax"/>
          <c:max val="18"/>
          <c:min val="1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1276125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RUNNING 5Y, 10Y, 20Y, 50Y STATEWIDE MAXIMUMS AVERAGES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Sheet1!$B$2830:$B$2935</c:f>
              <c:strCache>
                <c:ptCount val="101"/>
                <c:pt idx="0">
                  <c:v>1920</c:v>
                </c:pt>
                <c:pt idx="5">
                  <c:v>1925</c:v>
                </c:pt>
                <c:pt idx="10">
                  <c:v>1930</c:v>
                </c:pt>
                <c:pt idx="15">
                  <c:v>1935</c:v>
                </c:pt>
                <c:pt idx="20">
                  <c:v>1940</c:v>
                </c:pt>
                <c:pt idx="25">
                  <c:v>1945</c:v>
                </c:pt>
                <c:pt idx="30">
                  <c:v>1950</c:v>
                </c:pt>
                <c:pt idx="35">
                  <c:v>1955</c:v>
                </c:pt>
                <c:pt idx="40">
                  <c:v>1960</c:v>
                </c:pt>
                <c:pt idx="45">
                  <c:v>1965</c:v>
                </c:pt>
                <c:pt idx="50">
                  <c:v>1970</c:v>
                </c:pt>
                <c:pt idx="55">
                  <c:v>1975</c:v>
                </c:pt>
                <c:pt idx="60">
                  <c:v>1980</c:v>
                </c:pt>
                <c:pt idx="65">
                  <c:v>1985</c:v>
                </c:pt>
                <c:pt idx="70">
                  <c:v>1990</c:v>
                </c:pt>
                <c:pt idx="75">
                  <c:v>1995</c:v>
                </c:pt>
                <c:pt idx="80">
                  <c:v>2000</c:v>
                </c:pt>
                <c:pt idx="85">
                  <c:v>2005</c:v>
                </c:pt>
                <c:pt idx="90">
                  <c:v>2010</c:v>
                </c:pt>
                <c:pt idx="92">
                  <c:v>``</c:v>
                </c:pt>
                <c:pt idx="95">
                  <c:v>2015</c:v>
                </c:pt>
                <c:pt idx="100">
                  <c:v>2020</c:v>
                </c:pt>
              </c:strCache>
            </c:strRef>
          </c:cat>
          <c:val>
            <c:numRef>
              <c:f>Sheet1!$D$2830:$D$2935</c:f>
              <c:numCache>
                <c:formatCode>0.0</c:formatCode>
                <c:ptCount val="106"/>
                <c:pt idx="0">
                  <c:v>9.2913888888888891</c:v>
                </c:pt>
                <c:pt idx="1">
                  <c:v>9.4134722222222216</c:v>
                </c:pt>
                <c:pt idx="2">
                  <c:v>9.4405555555555569</c:v>
                </c:pt>
                <c:pt idx="3">
                  <c:v>9.3609126984126974</c:v>
                </c:pt>
                <c:pt idx="4">
                  <c:v>9.2018253968253969</c:v>
                </c:pt>
                <c:pt idx="5">
                  <c:v>9.0880952380952387</c:v>
                </c:pt>
                <c:pt idx="6">
                  <c:v>8.9987301587301598</c:v>
                </c:pt>
                <c:pt idx="7">
                  <c:v>8.8608730158730165</c:v>
                </c:pt>
                <c:pt idx="8">
                  <c:v>8.9559523809523789</c:v>
                </c:pt>
                <c:pt idx="9">
                  <c:v>9.0054761904761911</c:v>
                </c:pt>
                <c:pt idx="10">
                  <c:v>9.0997619047619036</c:v>
                </c:pt>
                <c:pt idx="11">
                  <c:v>9.0130952380952376</c:v>
                </c:pt>
                <c:pt idx="12">
                  <c:v>9.0688095238095219</c:v>
                </c:pt>
                <c:pt idx="13">
                  <c:v>8.9395238095238092</c:v>
                </c:pt>
                <c:pt idx="14">
                  <c:v>9.019285714285715</c:v>
                </c:pt>
                <c:pt idx="15">
                  <c:v>9.0228571428571449</c:v>
                </c:pt>
                <c:pt idx="16">
                  <c:v>9.0761904761904759</c:v>
                </c:pt>
                <c:pt idx="17">
                  <c:v>9.0716666666666672</c:v>
                </c:pt>
                <c:pt idx="18">
                  <c:v>9.0800396825396827</c:v>
                </c:pt>
                <c:pt idx="19">
                  <c:v>9.0602777777777774</c:v>
                </c:pt>
                <c:pt idx="20">
                  <c:v>8.9540873015873022</c:v>
                </c:pt>
                <c:pt idx="21">
                  <c:v>8.8786111111111126</c:v>
                </c:pt>
                <c:pt idx="22">
                  <c:v>8.8731349206349215</c:v>
                </c:pt>
                <c:pt idx="23">
                  <c:v>8.7719047619047625</c:v>
                </c:pt>
                <c:pt idx="24">
                  <c:v>8.6073809523809537</c:v>
                </c:pt>
                <c:pt idx="25">
                  <c:v>8.5542857142857152</c:v>
                </c:pt>
                <c:pt idx="26">
                  <c:v>8.5042857142857144</c:v>
                </c:pt>
                <c:pt idx="27">
                  <c:v>8.5059523809523796</c:v>
                </c:pt>
                <c:pt idx="28">
                  <c:v>8.571666666666669</c:v>
                </c:pt>
                <c:pt idx="29">
                  <c:v>8.5090476190476192</c:v>
                </c:pt>
                <c:pt idx="30">
                  <c:v>8.5519047619047601</c:v>
                </c:pt>
                <c:pt idx="31">
                  <c:v>8.6033333333333335</c:v>
                </c:pt>
                <c:pt idx="32">
                  <c:v>8.5096825396825402</c:v>
                </c:pt>
                <c:pt idx="33">
                  <c:v>8.4880158730158719</c:v>
                </c:pt>
                <c:pt idx="34">
                  <c:v>8.5865873015873007</c:v>
                </c:pt>
                <c:pt idx="35">
                  <c:v>8.5953968253968256</c:v>
                </c:pt>
                <c:pt idx="36">
                  <c:v>8.6461111111111109</c:v>
                </c:pt>
                <c:pt idx="37">
                  <c:v>8.6317857142857157</c:v>
                </c:pt>
                <c:pt idx="38">
                  <c:v>8.6202380952380953</c:v>
                </c:pt>
                <c:pt idx="39">
                  <c:v>8.6819047619047627</c:v>
                </c:pt>
                <c:pt idx="40">
                  <c:v>8.6883333333333344</c:v>
                </c:pt>
                <c:pt idx="41">
                  <c:v>8.7776190476190479</c:v>
                </c:pt>
                <c:pt idx="42">
                  <c:v>8.9179761904761907</c:v>
                </c:pt>
                <c:pt idx="43">
                  <c:v>8.9802380952380965</c:v>
                </c:pt>
                <c:pt idx="44">
                  <c:v>8.9540476190476195</c:v>
                </c:pt>
                <c:pt idx="45">
                  <c:v>8.9580952380952379</c:v>
                </c:pt>
                <c:pt idx="46">
                  <c:v>8.86</c:v>
                </c:pt>
                <c:pt idx="47">
                  <c:v>8.8190476190476179</c:v>
                </c:pt>
                <c:pt idx="48">
                  <c:v>8.8366269841269833</c:v>
                </c:pt>
                <c:pt idx="49">
                  <c:v>8.9259126984126986</c:v>
                </c:pt>
                <c:pt idx="50">
                  <c:v>8.9954365079365086</c:v>
                </c:pt>
                <c:pt idx="51">
                  <c:v>9.0259920634920636</c:v>
                </c:pt>
                <c:pt idx="52">
                  <c:v>9.019285714285715</c:v>
                </c:pt>
                <c:pt idx="53">
                  <c:v>9.0667063492063509</c:v>
                </c:pt>
                <c:pt idx="54">
                  <c:v>9.031706349206349</c:v>
                </c:pt>
                <c:pt idx="55">
                  <c:v>9.0233730158730161</c:v>
                </c:pt>
                <c:pt idx="56">
                  <c:v>8.994484126984128</c:v>
                </c:pt>
                <c:pt idx="57">
                  <c:v>8.9478571428571421</c:v>
                </c:pt>
                <c:pt idx="58">
                  <c:v>8.8880952380952376</c:v>
                </c:pt>
                <c:pt idx="59">
                  <c:v>8.8823809523809523</c:v>
                </c:pt>
                <c:pt idx="60">
                  <c:v>8.9269047619047601</c:v>
                </c:pt>
                <c:pt idx="61">
                  <c:v>9.0492857142857144</c:v>
                </c:pt>
                <c:pt idx="62">
                  <c:v>9.1100000000000012</c:v>
                </c:pt>
                <c:pt idx="63">
                  <c:v>9.14</c:v>
                </c:pt>
                <c:pt idx="64">
                  <c:v>9.124761904761904</c:v>
                </c:pt>
                <c:pt idx="65">
                  <c:v>9.0988095238095248</c:v>
                </c:pt>
                <c:pt idx="66">
                  <c:v>8.9545238095238098</c:v>
                </c:pt>
                <c:pt idx="67">
                  <c:v>8.9038095238095227</c:v>
                </c:pt>
                <c:pt idx="68">
                  <c:v>9.053333333333331</c:v>
                </c:pt>
                <c:pt idx="69">
                  <c:v>9.1480952380952374</c:v>
                </c:pt>
                <c:pt idx="70">
                  <c:v>9.1614285714285693</c:v>
                </c:pt>
                <c:pt idx="71">
                  <c:v>9.1542857142857148</c:v>
                </c:pt>
                <c:pt idx="72">
                  <c:v>9.13904761904762</c:v>
                </c:pt>
                <c:pt idx="73">
                  <c:v>9.01404761904762</c:v>
                </c:pt>
                <c:pt idx="74">
                  <c:v>8.8481349206349194</c:v>
                </c:pt>
                <c:pt idx="75">
                  <c:v>8.6728968253968226</c:v>
                </c:pt>
                <c:pt idx="76">
                  <c:v>8.5994047619047613</c:v>
                </c:pt>
                <c:pt idx="77">
                  <c:v>8.6032142857142873</c:v>
                </c:pt>
                <c:pt idx="78">
                  <c:v>8.5386904761904763</c:v>
                </c:pt>
                <c:pt idx="79">
                  <c:v>8.6488293650793651</c:v>
                </c:pt>
                <c:pt idx="80">
                  <c:v>8.8404166666666661</c:v>
                </c:pt>
                <c:pt idx="81">
                  <c:v>9.024742063492063</c:v>
                </c:pt>
                <c:pt idx="82">
                  <c:v>9.1242658730158723</c:v>
                </c:pt>
                <c:pt idx="83">
                  <c:v>9.1823611111111099</c:v>
                </c:pt>
                <c:pt idx="84">
                  <c:v>9.1014682539682532</c:v>
                </c:pt>
                <c:pt idx="85">
                  <c:v>9.0994047619047613</c:v>
                </c:pt>
                <c:pt idx="86">
                  <c:v>8.9366666666666674</c:v>
                </c:pt>
                <c:pt idx="87">
                  <c:v>8.9723809523809521</c:v>
                </c:pt>
                <c:pt idx="88">
                  <c:v>8.937380952380952</c:v>
                </c:pt>
                <c:pt idx="89">
                  <c:v>9.0359523809523807</c:v>
                </c:pt>
                <c:pt idx="90">
                  <c:v>9.0342857142857138</c:v>
                </c:pt>
                <c:pt idx="91">
                  <c:v>9.2140476190476175</c:v>
                </c:pt>
                <c:pt idx="92">
                  <c:v>9.2402380952380945</c:v>
                </c:pt>
                <c:pt idx="93">
                  <c:v>9.4071428571428548</c:v>
                </c:pt>
                <c:pt idx="94">
                  <c:v>9.5061904761904756</c:v>
                </c:pt>
                <c:pt idx="95">
                  <c:v>9.4952380952380953</c:v>
                </c:pt>
                <c:pt idx="96">
                  <c:v>9.5876190476190466</c:v>
                </c:pt>
                <c:pt idx="97">
                  <c:v>9.629999999999999</c:v>
                </c:pt>
                <c:pt idx="98">
                  <c:v>9.6271428571428572</c:v>
                </c:pt>
                <c:pt idx="99">
                  <c:v>9.5545238095238094</c:v>
                </c:pt>
                <c:pt idx="100">
                  <c:v>9.5880952380952387</c:v>
                </c:pt>
                <c:pt idx="101">
                  <c:v>9.5004761904761903</c:v>
                </c:pt>
                <c:pt idx="102">
                  <c:v>9.5092857142857135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09A-42D5-B2F9-26690ACF5F83}"/>
            </c:ext>
          </c:extLst>
        </c:ser>
        <c:ser>
          <c:idx val="1"/>
          <c:order val="1"/>
          <c:spPr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C0000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Sheet1!$B$2830:$B$2935</c:f>
              <c:strCache>
                <c:ptCount val="101"/>
                <c:pt idx="0">
                  <c:v>1920</c:v>
                </c:pt>
                <c:pt idx="5">
                  <c:v>1925</c:v>
                </c:pt>
                <c:pt idx="10">
                  <c:v>1930</c:v>
                </c:pt>
                <c:pt idx="15">
                  <c:v>1935</c:v>
                </c:pt>
                <c:pt idx="20">
                  <c:v>1940</c:v>
                </c:pt>
                <c:pt idx="25">
                  <c:v>1945</c:v>
                </c:pt>
                <c:pt idx="30">
                  <c:v>1950</c:v>
                </c:pt>
                <c:pt idx="35">
                  <c:v>1955</c:v>
                </c:pt>
                <c:pt idx="40">
                  <c:v>1960</c:v>
                </c:pt>
                <c:pt idx="45">
                  <c:v>1965</c:v>
                </c:pt>
                <c:pt idx="50">
                  <c:v>1970</c:v>
                </c:pt>
                <c:pt idx="55">
                  <c:v>1975</c:v>
                </c:pt>
                <c:pt idx="60">
                  <c:v>1980</c:v>
                </c:pt>
                <c:pt idx="65">
                  <c:v>1985</c:v>
                </c:pt>
                <c:pt idx="70">
                  <c:v>1990</c:v>
                </c:pt>
                <c:pt idx="75">
                  <c:v>1995</c:v>
                </c:pt>
                <c:pt idx="80">
                  <c:v>2000</c:v>
                </c:pt>
                <c:pt idx="85">
                  <c:v>2005</c:v>
                </c:pt>
                <c:pt idx="90">
                  <c:v>2010</c:v>
                </c:pt>
                <c:pt idx="92">
                  <c:v>``</c:v>
                </c:pt>
                <c:pt idx="95">
                  <c:v>2015</c:v>
                </c:pt>
                <c:pt idx="100">
                  <c:v>2020</c:v>
                </c:pt>
              </c:strCache>
            </c:strRef>
          </c:cat>
          <c:val>
            <c:numRef>
              <c:f>Sheet1!$E$2830:$E$2935</c:f>
              <c:numCache>
                <c:formatCode>0.0</c:formatCode>
                <c:ptCount val="106"/>
                <c:pt idx="0">
                  <c:v>9.0794444444444444</c:v>
                </c:pt>
                <c:pt idx="1">
                  <c:v>9.1468888888888902</c:v>
                </c:pt>
                <c:pt idx="2">
                  <c:v>9.1987222222222229</c:v>
                </c:pt>
                <c:pt idx="3">
                  <c:v>9.2375396825396834</c:v>
                </c:pt>
                <c:pt idx="4">
                  <c:v>9.2079960317460312</c:v>
                </c:pt>
                <c:pt idx="5">
                  <c:v>9.1897420634920639</c:v>
                </c:pt>
                <c:pt idx="6">
                  <c:v>9.2061011904761898</c:v>
                </c:pt>
                <c:pt idx="7">
                  <c:v>9.1507142857142849</c:v>
                </c:pt>
                <c:pt idx="8">
                  <c:v>9.1584325396825381</c:v>
                </c:pt>
                <c:pt idx="9">
                  <c:v>9.1036507936507931</c:v>
                </c:pt>
                <c:pt idx="10">
                  <c:v>9.093928571428572</c:v>
                </c:pt>
                <c:pt idx="11">
                  <c:v>9.0059126984126987</c:v>
                </c:pt>
                <c:pt idx="12">
                  <c:v>8.9648412698412692</c:v>
                </c:pt>
                <c:pt idx="13">
                  <c:v>8.947738095238094</c:v>
                </c:pt>
                <c:pt idx="14">
                  <c:v>9.0123809523809513</c:v>
                </c:pt>
                <c:pt idx="15">
                  <c:v>9.0613095238095234</c:v>
                </c:pt>
                <c:pt idx="16">
                  <c:v>9.0446428571428559</c:v>
                </c:pt>
                <c:pt idx="17">
                  <c:v>9.0702380952380928</c:v>
                </c:pt>
                <c:pt idx="18">
                  <c:v>9.0097817460317469</c:v>
                </c:pt>
                <c:pt idx="19">
                  <c:v>9.0397817460317462</c:v>
                </c:pt>
                <c:pt idx="20">
                  <c:v>8.9884722222222244</c:v>
                </c:pt>
                <c:pt idx="21">
                  <c:v>8.9774007936507942</c:v>
                </c:pt>
                <c:pt idx="22">
                  <c:v>8.9724007936507952</c:v>
                </c:pt>
                <c:pt idx="23">
                  <c:v>8.9259722222222244</c:v>
                </c:pt>
                <c:pt idx="24">
                  <c:v>8.8338293650793638</c:v>
                </c:pt>
                <c:pt idx="25">
                  <c:v>8.7541865079365078</c:v>
                </c:pt>
                <c:pt idx="26">
                  <c:v>8.6914484126984135</c:v>
                </c:pt>
                <c:pt idx="27">
                  <c:v>8.6895436507936505</c:v>
                </c:pt>
                <c:pt idx="28">
                  <c:v>8.6717857142857149</c:v>
                </c:pt>
                <c:pt idx="29">
                  <c:v>8.5582142857142856</c:v>
                </c:pt>
                <c:pt idx="30">
                  <c:v>8.5530952380952368</c:v>
                </c:pt>
                <c:pt idx="31">
                  <c:v>8.5538095238095231</c:v>
                </c:pt>
                <c:pt idx="32">
                  <c:v>8.5078174603174599</c:v>
                </c:pt>
                <c:pt idx="33">
                  <c:v>8.5298412698412722</c:v>
                </c:pt>
                <c:pt idx="34">
                  <c:v>8.5478174603174608</c:v>
                </c:pt>
                <c:pt idx="35">
                  <c:v>8.5736507936507937</c:v>
                </c:pt>
                <c:pt idx="36">
                  <c:v>8.6247222222222231</c:v>
                </c:pt>
                <c:pt idx="37">
                  <c:v>8.570734126984128</c:v>
                </c:pt>
                <c:pt idx="38">
                  <c:v>8.5541269841269827</c:v>
                </c:pt>
                <c:pt idx="39">
                  <c:v>8.6342460317460326</c:v>
                </c:pt>
                <c:pt idx="40">
                  <c:v>8.6418650793650791</c:v>
                </c:pt>
                <c:pt idx="41">
                  <c:v>8.7118650793650794</c:v>
                </c:pt>
                <c:pt idx="42">
                  <c:v>8.7748809523809523</c:v>
                </c:pt>
                <c:pt idx="43">
                  <c:v>8.800238095238095</c:v>
                </c:pt>
                <c:pt idx="44">
                  <c:v>8.8179761904761911</c:v>
                </c:pt>
                <c:pt idx="45">
                  <c:v>8.8232142857142843</c:v>
                </c:pt>
                <c:pt idx="46">
                  <c:v>8.8188095238095237</c:v>
                </c:pt>
                <c:pt idx="47">
                  <c:v>8.8685119047619061</c:v>
                </c:pt>
                <c:pt idx="48">
                  <c:v>8.9084325396825399</c:v>
                </c:pt>
                <c:pt idx="49">
                  <c:v>8.9399801587301599</c:v>
                </c:pt>
                <c:pt idx="50">
                  <c:v>8.9767658730158733</c:v>
                </c:pt>
                <c:pt idx="51">
                  <c:v>8.9429960317460306</c:v>
                </c:pt>
                <c:pt idx="52">
                  <c:v>8.9191666666666656</c:v>
                </c:pt>
                <c:pt idx="53">
                  <c:v>8.9516666666666662</c:v>
                </c:pt>
                <c:pt idx="54">
                  <c:v>8.9788095238095256</c:v>
                </c:pt>
                <c:pt idx="55">
                  <c:v>9.0094047619047632</c:v>
                </c:pt>
                <c:pt idx="56">
                  <c:v>9.010238095238094</c:v>
                </c:pt>
                <c:pt idx="57">
                  <c:v>8.9835714285714285</c:v>
                </c:pt>
                <c:pt idx="58">
                  <c:v>8.9774007936507942</c:v>
                </c:pt>
                <c:pt idx="59">
                  <c:v>8.9570436507936506</c:v>
                </c:pt>
                <c:pt idx="60">
                  <c:v>8.975138888888889</c:v>
                </c:pt>
                <c:pt idx="61">
                  <c:v>9.0218849206349212</c:v>
                </c:pt>
                <c:pt idx="62">
                  <c:v>9.0289285714285707</c:v>
                </c:pt>
                <c:pt idx="63">
                  <c:v>9.01404761904762</c:v>
                </c:pt>
                <c:pt idx="64">
                  <c:v>9.0035714285714299</c:v>
                </c:pt>
                <c:pt idx="65">
                  <c:v>9.0128571428571416</c:v>
                </c:pt>
                <c:pt idx="66">
                  <c:v>9.0019047619047612</c:v>
                </c:pt>
                <c:pt idx="67">
                  <c:v>9.0069047619047602</c:v>
                </c:pt>
                <c:pt idx="68">
                  <c:v>9.0966666666666676</c:v>
                </c:pt>
                <c:pt idx="69">
                  <c:v>9.1364285714285707</c:v>
                </c:pt>
                <c:pt idx="70">
                  <c:v>9.130119047619047</c:v>
                </c:pt>
                <c:pt idx="71">
                  <c:v>9.0544047619047596</c:v>
                </c:pt>
                <c:pt idx="72">
                  <c:v>9.0214285714285687</c:v>
                </c:pt>
                <c:pt idx="73">
                  <c:v>9.0336904761904755</c:v>
                </c:pt>
                <c:pt idx="74">
                  <c:v>8.9981150793650801</c:v>
                </c:pt>
                <c:pt idx="75">
                  <c:v>8.9171626984126977</c:v>
                </c:pt>
                <c:pt idx="76">
                  <c:v>8.8768452380952372</c:v>
                </c:pt>
                <c:pt idx="77">
                  <c:v>8.8711309523809518</c:v>
                </c:pt>
                <c:pt idx="78">
                  <c:v>8.776369047619049</c:v>
                </c:pt>
                <c:pt idx="79">
                  <c:v>8.748482142857144</c:v>
                </c:pt>
                <c:pt idx="80">
                  <c:v>8.7566567460317462</c:v>
                </c:pt>
                <c:pt idx="81">
                  <c:v>8.8120734126984139</c:v>
                </c:pt>
                <c:pt idx="82">
                  <c:v>8.8637400793650798</c:v>
                </c:pt>
                <c:pt idx="83">
                  <c:v>8.860525793650794</c:v>
                </c:pt>
                <c:pt idx="84">
                  <c:v>8.8751488095238109</c:v>
                </c:pt>
                <c:pt idx="85">
                  <c:v>8.9699107142857137</c:v>
                </c:pt>
                <c:pt idx="86">
                  <c:v>8.9807043650793652</c:v>
                </c:pt>
                <c:pt idx="87">
                  <c:v>9.0483234126984122</c:v>
                </c:pt>
                <c:pt idx="88">
                  <c:v>9.0598710317460309</c:v>
                </c:pt>
                <c:pt idx="89">
                  <c:v>9.068710317460317</c:v>
                </c:pt>
                <c:pt idx="90">
                  <c:v>9.0668452380952367</c:v>
                </c:pt>
                <c:pt idx="91">
                  <c:v>9.0753571428571416</c:v>
                </c:pt>
                <c:pt idx="92">
                  <c:v>9.1063095238095233</c:v>
                </c:pt>
                <c:pt idx="93">
                  <c:v>9.1722619047619052</c:v>
                </c:pt>
                <c:pt idx="94">
                  <c:v>9.2710714285714282</c:v>
                </c:pt>
                <c:pt idx="95">
                  <c:v>9.2647619047619045</c:v>
                </c:pt>
                <c:pt idx="96">
                  <c:v>9.4008333333333312</c:v>
                </c:pt>
                <c:pt idx="97">
                  <c:v>9.435119047619045</c:v>
                </c:pt>
                <c:pt idx="98">
                  <c:v>9.517142857142856</c:v>
                </c:pt>
                <c:pt idx="99">
                  <c:v>9.5303571428571434</c:v>
                </c:pt>
                <c:pt idx="100">
                  <c:v>9.5416666666666679</c:v>
                </c:pt>
                <c:pt idx="101">
                  <c:v>9.5440476190476176</c:v>
                </c:pt>
                <c:pt idx="102">
                  <c:v>9.5696428571428562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09A-42D5-B2F9-26690ACF5F83}"/>
            </c:ext>
          </c:extLst>
        </c:ser>
        <c:ser>
          <c:idx val="2"/>
          <c:order val="2"/>
          <c:spPr>
            <a:ln w="28800">
              <a:solidFill>
                <a:srgbClr val="0066C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Sheet1!$B$2830:$B$2935</c:f>
              <c:strCache>
                <c:ptCount val="101"/>
                <c:pt idx="0">
                  <c:v>1920</c:v>
                </c:pt>
                <c:pt idx="5">
                  <c:v>1925</c:v>
                </c:pt>
                <c:pt idx="10">
                  <c:v>1930</c:v>
                </c:pt>
                <c:pt idx="15">
                  <c:v>1935</c:v>
                </c:pt>
                <c:pt idx="20">
                  <c:v>1940</c:v>
                </c:pt>
                <c:pt idx="25">
                  <c:v>1945</c:v>
                </c:pt>
                <c:pt idx="30">
                  <c:v>1950</c:v>
                </c:pt>
                <c:pt idx="35">
                  <c:v>1955</c:v>
                </c:pt>
                <c:pt idx="40">
                  <c:v>1960</c:v>
                </c:pt>
                <c:pt idx="45">
                  <c:v>1965</c:v>
                </c:pt>
                <c:pt idx="50">
                  <c:v>1970</c:v>
                </c:pt>
                <c:pt idx="55">
                  <c:v>1975</c:v>
                </c:pt>
                <c:pt idx="60">
                  <c:v>1980</c:v>
                </c:pt>
                <c:pt idx="65">
                  <c:v>1985</c:v>
                </c:pt>
                <c:pt idx="70">
                  <c:v>1990</c:v>
                </c:pt>
                <c:pt idx="75">
                  <c:v>1995</c:v>
                </c:pt>
                <c:pt idx="80">
                  <c:v>2000</c:v>
                </c:pt>
                <c:pt idx="85">
                  <c:v>2005</c:v>
                </c:pt>
                <c:pt idx="90">
                  <c:v>2010</c:v>
                </c:pt>
                <c:pt idx="92">
                  <c:v>``</c:v>
                </c:pt>
                <c:pt idx="95">
                  <c:v>2015</c:v>
                </c:pt>
                <c:pt idx="100">
                  <c:v>2020</c:v>
                </c:pt>
              </c:strCache>
            </c:strRef>
          </c:cat>
          <c:val>
            <c:numRef>
              <c:f>Sheet1!$F$2830:$F$2935</c:f>
              <c:numCache>
                <c:formatCode>0.0</c:formatCode>
                <c:ptCount val="106"/>
                <c:pt idx="0">
                  <c:v>8.5326215277777759</c:v>
                </c:pt>
                <c:pt idx="1">
                  <c:v>8.6243229166666673</c:v>
                </c:pt>
                <c:pt idx="2">
                  <c:v>8.7073437499999997</c:v>
                </c:pt>
                <c:pt idx="3">
                  <c:v>8.756356646825397</c:v>
                </c:pt>
                <c:pt idx="4">
                  <c:v>8.7835987103174595</c:v>
                </c:pt>
                <c:pt idx="5">
                  <c:v>8.8273710317460328</c:v>
                </c:pt>
                <c:pt idx="6">
                  <c:v>8.9042311507936525</c:v>
                </c:pt>
                <c:pt idx="7">
                  <c:v>8.968621031746034</c:v>
                </c:pt>
                <c:pt idx="8">
                  <c:v>9.045570436507937</c:v>
                </c:pt>
                <c:pt idx="9">
                  <c:v>9.0775198412698419</c:v>
                </c:pt>
                <c:pt idx="10">
                  <c:v>9.0866865079365091</c:v>
                </c:pt>
                <c:pt idx="11">
                  <c:v>9.0764007936507944</c:v>
                </c:pt>
                <c:pt idx="12">
                  <c:v>9.081781746031746</c:v>
                </c:pt>
                <c:pt idx="13">
                  <c:v>9.0926388888888887</c:v>
                </c:pt>
                <c:pt idx="14">
                  <c:v>9.1101884920634912</c:v>
                </c:pt>
                <c:pt idx="15">
                  <c:v>9.1255257936507927</c:v>
                </c:pt>
                <c:pt idx="16">
                  <c:v>9.1253720238095219</c:v>
                </c:pt>
                <c:pt idx="17">
                  <c:v>9.1104761904761897</c:v>
                </c:pt>
                <c:pt idx="18">
                  <c:v>9.0841071428571443</c:v>
                </c:pt>
                <c:pt idx="19">
                  <c:v>9.0717162698412714</c:v>
                </c:pt>
                <c:pt idx="20">
                  <c:v>9.0412003968253991</c:v>
                </c:pt>
                <c:pt idx="21">
                  <c:v>8.9916567460317474</c:v>
                </c:pt>
                <c:pt idx="22">
                  <c:v>8.9686210317460322</c:v>
                </c:pt>
                <c:pt idx="23">
                  <c:v>8.9368551587301575</c:v>
                </c:pt>
                <c:pt idx="24">
                  <c:v>8.9231051587301558</c:v>
                </c:pt>
                <c:pt idx="25">
                  <c:v>8.9077480158730147</c:v>
                </c:pt>
                <c:pt idx="26">
                  <c:v>8.868045634920632</c:v>
                </c:pt>
                <c:pt idx="27">
                  <c:v>8.8798908730158708</c:v>
                </c:pt>
                <c:pt idx="28">
                  <c:v>8.84078373015873</c:v>
                </c:pt>
                <c:pt idx="29">
                  <c:v>8.7989980158730159</c:v>
                </c:pt>
                <c:pt idx="30">
                  <c:v>8.7707837301587315</c:v>
                </c:pt>
                <c:pt idx="31">
                  <c:v>8.7656051587301587</c:v>
                </c:pt>
                <c:pt idx="32">
                  <c:v>8.7401091269841267</c:v>
                </c:pt>
                <c:pt idx="33">
                  <c:v>8.7279067460317457</c:v>
                </c:pt>
                <c:pt idx="34">
                  <c:v>8.6908234126984105</c:v>
                </c:pt>
                <c:pt idx="35">
                  <c:v>8.663918650793649</c:v>
                </c:pt>
                <c:pt idx="36">
                  <c:v>8.6580853174603156</c:v>
                </c:pt>
                <c:pt idx="37">
                  <c:v>8.6301388888888884</c:v>
                </c:pt>
                <c:pt idx="38">
                  <c:v>8.6129563492063479</c:v>
                </c:pt>
                <c:pt idx="39">
                  <c:v>8.5962301587301599</c:v>
                </c:pt>
                <c:pt idx="40">
                  <c:v>8.5974801587301606</c:v>
                </c:pt>
                <c:pt idx="41">
                  <c:v>8.6328373015873048</c:v>
                </c:pt>
                <c:pt idx="42">
                  <c:v>8.6413492063492079</c:v>
                </c:pt>
                <c:pt idx="43">
                  <c:v>8.6650396825396818</c:v>
                </c:pt>
                <c:pt idx="44">
                  <c:v>8.6828968253968259</c:v>
                </c:pt>
                <c:pt idx="45">
                  <c:v>8.698432539682539</c:v>
                </c:pt>
                <c:pt idx="46">
                  <c:v>8.7217658730158725</c:v>
                </c:pt>
                <c:pt idx="47">
                  <c:v>8.7196230158730152</c:v>
                </c:pt>
                <c:pt idx="48">
                  <c:v>8.7312797619047604</c:v>
                </c:pt>
                <c:pt idx="49">
                  <c:v>8.7871130952380945</c:v>
                </c:pt>
                <c:pt idx="50">
                  <c:v>8.8093154761904753</c:v>
                </c:pt>
                <c:pt idx="51">
                  <c:v>8.827430555555555</c:v>
                </c:pt>
                <c:pt idx="52">
                  <c:v>8.8470238095238098</c:v>
                </c:pt>
                <c:pt idx="53">
                  <c:v>8.8759523809523806</c:v>
                </c:pt>
                <c:pt idx="54">
                  <c:v>8.8983928571428557</c:v>
                </c:pt>
                <c:pt idx="55">
                  <c:v>8.9163095238095238</c:v>
                </c:pt>
                <c:pt idx="56">
                  <c:v>8.9145238095238106</c:v>
                </c:pt>
                <c:pt idx="57">
                  <c:v>8.9260416666666664</c:v>
                </c:pt>
                <c:pt idx="58">
                  <c:v>8.9429166666666671</c:v>
                </c:pt>
                <c:pt idx="59">
                  <c:v>8.9485119047619062</c:v>
                </c:pt>
                <c:pt idx="60">
                  <c:v>8.975952380952382</c:v>
                </c:pt>
                <c:pt idx="61">
                  <c:v>8.9824404761904777</c:v>
                </c:pt>
                <c:pt idx="62">
                  <c:v>8.9740476190476191</c:v>
                </c:pt>
                <c:pt idx="63">
                  <c:v>8.982857142857144</c:v>
                </c:pt>
                <c:pt idx="64">
                  <c:v>8.9911904761904786</c:v>
                </c:pt>
                <c:pt idx="65">
                  <c:v>9.0111309523809524</c:v>
                </c:pt>
                <c:pt idx="66">
                  <c:v>9.0060714285714276</c:v>
                </c:pt>
                <c:pt idx="67">
                  <c:v>8.9952380952380953</c:v>
                </c:pt>
                <c:pt idx="68">
                  <c:v>9.0370337301587291</c:v>
                </c:pt>
                <c:pt idx="69">
                  <c:v>9.0467361111111106</c:v>
                </c:pt>
                <c:pt idx="70">
                  <c:v>9.0526289682539662</c:v>
                </c:pt>
                <c:pt idx="71">
                  <c:v>9.0381448412698404</c:v>
                </c:pt>
                <c:pt idx="72">
                  <c:v>9.0251785714285706</c:v>
                </c:pt>
                <c:pt idx="73">
                  <c:v>9.023869047619046</c:v>
                </c:pt>
                <c:pt idx="74">
                  <c:v>9.0008432539682524</c:v>
                </c:pt>
                <c:pt idx="75">
                  <c:v>8.9650099206349179</c:v>
                </c:pt>
                <c:pt idx="76">
                  <c:v>8.9393749999999983</c:v>
                </c:pt>
                <c:pt idx="77">
                  <c:v>8.939017857142856</c:v>
                </c:pt>
                <c:pt idx="78">
                  <c:v>8.9365178571428565</c:v>
                </c:pt>
                <c:pt idx="79">
                  <c:v>8.9424553571428564</c:v>
                </c:pt>
                <c:pt idx="80">
                  <c:v>8.9433878968253957</c:v>
                </c:pt>
                <c:pt idx="81">
                  <c:v>8.933239087301585</c:v>
                </c:pt>
                <c:pt idx="82">
                  <c:v>8.9425843253968242</c:v>
                </c:pt>
                <c:pt idx="83">
                  <c:v>8.9471081349206347</c:v>
                </c:pt>
                <c:pt idx="84">
                  <c:v>8.9366319444444446</c:v>
                </c:pt>
                <c:pt idx="85">
                  <c:v>8.9435367063492066</c:v>
                </c:pt>
                <c:pt idx="86">
                  <c:v>8.9287748015873003</c:v>
                </c:pt>
                <c:pt idx="87">
                  <c:v>8.959727182539682</c:v>
                </c:pt>
                <c:pt idx="88">
                  <c:v>8.9181200396825382</c:v>
                </c:pt>
                <c:pt idx="89">
                  <c:v>8.9085962301587305</c:v>
                </c:pt>
                <c:pt idx="90">
                  <c:v>8.9117509920634923</c:v>
                </c:pt>
                <c:pt idx="91">
                  <c:v>8.9437152777777804</c:v>
                </c:pt>
                <c:pt idx="92">
                  <c:v>8.9850248015873042</c:v>
                </c:pt>
                <c:pt idx="93">
                  <c:v>9.0163938492063505</c:v>
                </c:pt>
                <c:pt idx="94">
                  <c:v>9.0731101190476195</c:v>
                </c:pt>
                <c:pt idx="95">
                  <c:v>9.1173363095238109</c:v>
                </c:pt>
                <c:pt idx="96">
                  <c:v>9.1907688492063482</c:v>
                </c:pt>
                <c:pt idx="97">
                  <c:v>9.2417212301587295</c:v>
                </c:pt>
                <c:pt idx="98">
                  <c:v>9.2885069444444444</c:v>
                </c:pt>
                <c:pt idx="99">
                  <c:v>9.2995337301587302</c:v>
                </c:pt>
                <c:pt idx="100">
                  <c:v>9.3042559523809523</c:v>
                </c:pt>
                <c:pt idx="101">
                  <c:v>9.3097023809523822</c:v>
                </c:pt>
                <c:pt idx="102">
                  <c:v>9.3379761904761907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09A-42D5-B2F9-26690ACF5F83}"/>
            </c:ext>
          </c:extLst>
        </c:ser>
        <c:ser>
          <c:idx val="3"/>
          <c:order val="3"/>
          <c:spPr>
            <a:ln w="28800">
              <a:solidFill>
                <a:srgbClr val="99336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Sheet1!$B$2830:$B$2935</c:f>
              <c:strCache>
                <c:ptCount val="101"/>
                <c:pt idx="0">
                  <c:v>1920</c:v>
                </c:pt>
                <c:pt idx="5">
                  <c:v>1925</c:v>
                </c:pt>
                <c:pt idx="10">
                  <c:v>1930</c:v>
                </c:pt>
                <c:pt idx="15">
                  <c:v>1935</c:v>
                </c:pt>
                <c:pt idx="20">
                  <c:v>1940</c:v>
                </c:pt>
                <c:pt idx="25">
                  <c:v>1945</c:v>
                </c:pt>
                <c:pt idx="30">
                  <c:v>1950</c:v>
                </c:pt>
                <c:pt idx="35">
                  <c:v>1955</c:v>
                </c:pt>
                <c:pt idx="40">
                  <c:v>1960</c:v>
                </c:pt>
                <c:pt idx="45">
                  <c:v>1965</c:v>
                </c:pt>
                <c:pt idx="50">
                  <c:v>1970</c:v>
                </c:pt>
                <c:pt idx="55">
                  <c:v>1975</c:v>
                </c:pt>
                <c:pt idx="60">
                  <c:v>1980</c:v>
                </c:pt>
                <c:pt idx="65">
                  <c:v>1985</c:v>
                </c:pt>
                <c:pt idx="70">
                  <c:v>1990</c:v>
                </c:pt>
                <c:pt idx="75">
                  <c:v>1995</c:v>
                </c:pt>
                <c:pt idx="80">
                  <c:v>2000</c:v>
                </c:pt>
                <c:pt idx="85">
                  <c:v>2005</c:v>
                </c:pt>
                <c:pt idx="90">
                  <c:v>2010</c:v>
                </c:pt>
                <c:pt idx="92">
                  <c:v>``</c:v>
                </c:pt>
                <c:pt idx="95">
                  <c:v>2015</c:v>
                </c:pt>
                <c:pt idx="100">
                  <c:v>2020</c:v>
                </c:pt>
              </c:strCache>
            </c:strRef>
          </c:cat>
          <c:val>
            <c:numRef>
              <c:f>Sheet1!$G$2830:$G$2935</c:f>
              <c:numCache>
                <c:formatCode>0.0</c:formatCode>
                <c:ptCount val="106"/>
                <c:pt idx="12">
                  <c:v>8.3373594576719583</c:v>
                </c:pt>
                <c:pt idx="13">
                  <c:v>8.3489189814814821</c:v>
                </c:pt>
                <c:pt idx="14">
                  <c:v>8.358466600529102</c:v>
                </c:pt>
                <c:pt idx="15">
                  <c:v>8.4012404100529103</c:v>
                </c:pt>
                <c:pt idx="16">
                  <c:v>8.4417761243386238</c:v>
                </c:pt>
                <c:pt idx="17">
                  <c:v>8.4773594576719589</c:v>
                </c:pt>
                <c:pt idx="18">
                  <c:v>8.5139229497354503</c:v>
                </c:pt>
                <c:pt idx="19">
                  <c:v>8.552411044973546</c:v>
                </c:pt>
                <c:pt idx="20">
                  <c:v>8.5721491402116392</c:v>
                </c:pt>
                <c:pt idx="21">
                  <c:v>8.5968872354497368</c:v>
                </c:pt>
                <c:pt idx="22">
                  <c:v>8.6315896164021169</c:v>
                </c:pt>
                <c:pt idx="23">
                  <c:v>8.6475995370370367</c:v>
                </c:pt>
                <c:pt idx="24">
                  <c:v>8.661718584656084</c:v>
                </c:pt>
                <c:pt idx="25">
                  <c:v>8.6662397486772491</c:v>
                </c:pt>
                <c:pt idx="26">
                  <c:v>8.6780704365079373</c:v>
                </c:pt>
                <c:pt idx="27">
                  <c:v>8.7045783730158739</c:v>
                </c:pt>
                <c:pt idx="28">
                  <c:v>8.7195069444444453</c:v>
                </c:pt>
                <c:pt idx="29">
                  <c:v>8.7253085317460322</c:v>
                </c:pt>
                <c:pt idx="30">
                  <c:v>8.7401478174603167</c:v>
                </c:pt>
                <c:pt idx="31">
                  <c:v>8.7571537698412705</c:v>
                </c:pt>
                <c:pt idx="32">
                  <c:v>8.7719494047619051</c:v>
                </c:pt>
                <c:pt idx="33">
                  <c:v>8.783252976190477</c:v>
                </c:pt>
                <c:pt idx="34">
                  <c:v>8.7922450396825393</c:v>
                </c:pt>
                <c:pt idx="35">
                  <c:v>8.8087777777777791</c:v>
                </c:pt>
                <c:pt idx="36">
                  <c:v>8.8338551587301595</c:v>
                </c:pt>
                <c:pt idx="37">
                  <c:v>8.8535515873015882</c:v>
                </c:pt>
                <c:pt idx="38">
                  <c:v>8.8653670634920658</c:v>
                </c:pt>
                <c:pt idx="39">
                  <c:v>8.8774563492063496</c:v>
                </c:pt>
                <c:pt idx="40">
                  <c:v>8.8713611111111135</c:v>
                </c:pt>
                <c:pt idx="41">
                  <c:v>8.8791753968253992</c:v>
                </c:pt>
                <c:pt idx="42">
                  <c:v>8.8837325396825406</c:v>
                </c:pt>
                <c:pt idx="43">
                  <c:v>8.8882658730158752</c:v>
                </c:pt>
                <c:pt idx="44">
                  <c:v>8.8840000000000021</c:v>
                </c:pt>
                <c:pt idx="45">
                  <c:v>8.880420634920636</c:v>
                </c:pt>
                <c:pt idx="46">
                  <c:v>8.8771448412698426</c:v>
                </c:pt>
                <c:pt idx="47">
                  <c:v>8.8699484126984132</c:v>
                </c:pt>
                <c:pt idx="48">
                  <c:v>8.8605119047619052</c:v>
                </c:pt>
                <c:pt idx="49">
                  <c:v>8.8551746031746035</c:v>
                </c:pt>
                <c:pt idx="50">
                  <c:v>8.8508253968253978</c:v>
                </c:pt>
                <c:pt idx="51">
                  <c:v>8.8383968253968259</c:v>
                </c:pt>
                <c:pt idx="52">
                  <c:v>8.8278214285714292</c:v>
                </c:pt>
                <c:pt idx="53">
                  <c:v>0</c:v>
                </c:pt>
                <c:pt idx="54">
                  <c:v>8.8381626984126971</c:v>
                </c:pt>
                <c:pt idx="55">
                  <c:v>8.8443531746031727</c:v>
                </c:pt>
                <c:pt idx="56">
                  <c:v>8.8379722222222199</c:v>
                </c:pt>
                <c:pt idx="57">
                  <c:v>8.8365198412698405</c:v>
                </c:pt>
                <c:pt idx="58">
                  <c:v>8.8243055555555543</c:v>
                </c:pt>
                <c:pt idx="59">
                  <c:v>8.825853174603175</c:v>
                </c:pt>
                <c:pt idx="60">
                  <c:v>8.8270674603174601</c:v>
                </c:pt>
                <c:pt idx="61">
                  <c:v>8.8415912698412686</c:v>
                </c:pt>
                <c:pt idx="62">
                  <c:v>8.840638888888888</c:v>
                </c:pt>
                <c:pt idx="63">
                  <c:v>8.8443531746031745</c:v>
                </c:pt>
                <c:pt idx="64">
                  <c:v>8.8364007936507907</c:v>
                </c:pt>
                <c:pt idx="65">
                  <c:v>8.8346626984126964</c:v>
                </c:pt>
                <c:pt idx="66">
                  <c:v>8.8294246031746013</c:v>
                </c:pt>
                <c:pt idx="67">
                  <c:v>8.8238531746031725</c:v>
                </c:pt>
                <c:pt idx="68">
                  <c:v>8.8416825396825374</c:v>
                </c:pt>
                <c:pt idx="69">
                  <c:v>8.8451825396825381</c:v>
                </c:pt>
                <c:pt idx="70">
                  <c:v>8.8553968253968236</c:v>
                </c:pt>
                <c:pt idx="71">
                  <c:v>8.8569920634920631</c:v>
                </c:pt>
                <c:pt idx="72">
                  <c:v>8.8504444444444434</c:v>
                </c:pt>
                <c:pt idx="73">
                  <c:v>8.865896825396824</c:v>
                </c:pt>
                <c:pt idx="74">
                  <c:v>8.8692579365079354</c:v>
                </c:pt>
                <c:pt idx="75">
                  <c:v>8.8672579365079347</c:v>
                </c:pt>
                <c:pt idx="76">
                  <c:v>8.8665039682539675</c:v>
                </c:pt>
                <c:pt idx="77">
                  <c:v>8.8601706349206335</c:v>
                </c:pt>
                <c:pt idx="78">
                  <c:v>8.8625992063492056</c:v>
                </c:pt>
                <c:pt idx="79">
                  <c:v>8.8832361111111098</c:v>
                </c:pt>
                <c:pt idx="80">
                  <c:v>8.8961091269841255</c:v>
                </c:pt>
                <c:pt idx="81">
                  <c:v>8.9086448412698402</c:v>
                </c:pt>
                <c:pt idx="82">
                  <c:v>8.921628968253966</c:v>
                </c:pt>
                <c:pt idx="83">
                  <c:v>8.9320337301587305</c:v>
                </c:pt>
                <c:pt idx="84">
                  <c:v>8.9347242063492054</c:v>
                </c:pt>
                <c:pt idx="85">
                  <c:v>8.9465099206349219</c:v>
                </c:pt>
                <c:pt idx="86">
                  <c:v>8.937700396825397</c:v>
                </c:pt>
                <c:pt idx="87">
                  <c:v>8.9556884920634925</c:v>
                </c:pt>
                <c:pt idx="88">
                  <c:v>8.9637480158730174</c:v>
                </c:pt>
                <c:pt idx="89">
                  <c:v>8.9701289682539684</c:v>
                </c:pt>
                <c:pt idx="90">
                  <c:v>8.9811051587301591</c:v>
                </c:pt>
                <c:pt idx="91">
                  <c:v>8.9813432539682534</c:v>
                </c:pt>
                <c:pt idx="92">
                  <c:v>8.9879146825396816</c:v>
                </c:pt>
                <c:pt idx="93">
                  <c:v>9.0064384920634932</c:v>
                </c:pt>
                <c:pt idx="94">
                  <c:v>9.0253432539682539</c:v>
                </c:pt>
                <c:pt idx="95">
                  <c:v>9.0348194444444445</c:v>
                </c:pt>
                <c:pt idx="96">
                  <c:v>9.0541051587301595</c:v>
                </c:pt>
                <c:pt idx="97">
                  <c:v>9.0690099206349206</c:v>
                </c:pt>
                <c:pt idx="98">
                  <c:v>9.0854900793650799</c:v>
                </c:pt>
                <c:pt idx="99">
                  <c:v>9.0882043650793651</c:v>
                </c:pt>
                <c:pt idx="100">
                  <c:v>9.0940853174603191</c:v>
                </c:pt>
                <c:pt idx="101">
                  <c:v>9.1015535714285747</c:v>
                </c:pt>
                <c:pt idx="102">
                  <c:v>9.1180099206349219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09A-42D5-B2F9-26690ACF5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1400456"/>
        <c:axId val="13156873"/>
      </c:lineChart>
      <c:catAx>
        <c:axId val="11400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3156873"/>
        <c:crosses val="autoZero"/>
        <c:auto val="1"/>
        <c:lblAlgn val="ctr"/>
        <c:lblOffset val="100"/>
        <c:noMultiLvlLbl val="0"/>
      </c:catAx>
      <c:valAx>
        <c:axId val="13156873"/>
        <c:scaling>
          <c:orientation val="minMax"/>
          <c:max val="9.75"/>
          <c:min val="8.3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1400456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MINIMUM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Sheet1!$B$2611:$B$2732</c:f>
              <c:numCache>
                <c:formatCode>General</c:formatCode>
                <c:ptCount val="122"/>
                <c:pt idx="4">
                  <c:v>1905</c:v>
                </c:pt>
                <c:pt idx="9">
                  <c:v>1910</c:v>
                </c:pt>
                <c:pt idx="14">
                  <c:v>1915</c:v>
                </c:pt>
                <c:pt idx="19">
                  <c:v>1920</c:v>
                </c:pt>
                <c:pt idx="24">
                  <c:v>1925</c:v>
                </c:pt>
                <c:pt idx="29">
                  <c:v>1930</c:v>
                </c:pt>
                <c:pt idx="34">
                  <c:v>1935</c:v>
                </c:pt>
                <c:pt idx="39">
                  <c:v>1940</c:v>
                </c:pt>
                <c:pt idx="44">
                  <c:v>1945</c:v>
                </c:pt>
                <c:pt idx="49">
                  <c:v>1950</c:v>
                </c:pt>
                <c:pt idx="54">
                  <c:v>1955</c:v>
                </c:pt>
                <c:pt idx="59">
                  <c:v>1960</c:v>
                </c:pt>
                <c:pt idx="64">
                  <c:v>1965</c:v>
                </c:pt>
                <c:pt idx="69">
                  <c:v>1970</c:v>
                </c:pt>
                <c:pt idx="74">
                  <c:v>1975</c:v>
                </c:pt>
                <c:pt idx="79">
                  <c:v>1980</c:v>
                </c:pt>
                <c:pt idx="84">
                  <c:v>1985</c:v>
                </c:pt>
                <c:pt idx="89">
                  <c:v>1990</c:v>
                </c:pt>
                <c:pt idx="94">
                  <c:v>1995</c:v>
                </c:pt>
                <c:pt idx="99">
                  <c:v>2000</c:v>
                </c:pt>
                <c:pt idx="104">
                  <c:v>2005</c:v>
                </c:pt>
                <c:pt idx="109">
                  <c:v>2010</c:v>
                </c:pt>
                <c:pt idx="114">
                  <c:v>2015</c:v>
                </c:pt>
                <c:pt idx="119">
                  <c:v>2020</c:v>
                </c:pt>
              </c:numCache>
            </c:numRef>
          </c:cat>
          <c:val>
            <c:numRef>
              <c:f>Sheet1!$J$2611:$J$2732</c:f>
              <c:numCache>
                <c:formatCode>0.0</c:formatCode>
                <c:ptCount val="122"/>
                <c:pt idx="0">
                  <c:v>10.7</c:v>
                </c:pt>
                <c:pt idx="1">
                  <c:v>10.3</c:v>
                </c:pt>
                <c:pt idx="2">
                  <c:v>10.199999999999999</c:v>
                </c:pt>
                <c:pt idx="3">
                  <c:v>11.3</c:v>
                </c:pt>
                <c:pt idx="4">
                  <c:v>10.8</c:v>
                </c:pt>
                <c:pt idx="5">
                  <c:v>11.1</c:v>
                </c:pt>
                <c:pt idx="6">
                  <c:v>11</c:v>
                </c:pt>
                <c:pt idx="7">
                  <c:v>10.6</c:v>
                </c:pt>
                <c:pt idx="8">
                  <c:v>10.3</c:v>
                </c:pt>
                <c:pt idx="9">
                  <c:v>10.8</c:v>
                </c:pt>
                <c:pt idx="10">
                  <c:v>10.3</c:v>
                </c:pt>
                <c:pt idx="11">
                  <c:v>10.4</c:v>
                </c:pt>
                <c:pt idx="12">
                  <c:v>11.1</c:v>
                </c:pt>
                <c:pt idx="13">
                  <c:v>10.7</c:v>
                </c:pt>
                <c:pt idx="14">
                  <c:v>11.3</c:v>
                </c:pt>
                <c:pt idx="15">
                  <c:v>11.3</c:v>
                </c:pt>
                <c:pt idx="16">
                  <c:v>11.5</c:v>
                </c:pt>
                <c:pt idx="17">
                  <c:v>11.5</c:v>
                </c:pt>
                <c:pt idx="18">
                  <c:v>11.1</c:v>
                </c:pt>
                <c:pt idx="19">
                  <c:v>11.6</c:v>
                </c:pt>
                <c:pt idx="20">
                  <c:v>11.6</c:v>
                </c:pt>
                <c:pt idx="21">
                  <c:v>11.8</c:v>
                </c:pt>
                <c:pt idx="22">
                  <c:v>10.9</c:v>
                </c:pt>
                <c:pt idx="23">
                  <c:v>10.8</c:v>
                </c:pt>
                <c:pt idx="24">
                  <c:v>10.5</c:v>
                </c:pt>
                <c:pt idx="25">
                  <c:v>11.5</c:v>
                </c:pt>
                <c:pt idx="26">
                  <c:v>10.1</c:v>
                </c:pt>
                <c:pt idx="27">
                  <c:v>11.6</c:v>
                </c:pt>
                <c:pt idx="28">
                  <c:v>9.9</c:v>
                </c:pt>
                <c:pt idx="29">
                  <c:v>11.2</c:v>
                </c:pt>
                <c:pt idx="30">
                  <c:v>10</c:v>
                </c:pt>
                <c:pt idx="31">
                  <c:v>10.8</c:v>
                </c:pt>
                <c:pt idx="32">
                  <c:v>10.6</c:v>
                </c:pt>
                <c:pt idx="33">
                  <c:v>10.5</c:v>
                </c:pt>
                <c:pt idx="34">
                  <c:v>11.3</c:v>
                </c:pt>
                <c:pt idx="35">
                  <c:v>10.7</c:v>
                </c:pt>
                <c:pt idx="36">
                  <c:v>9.4</c:v>
                </c:pt>
                <c:pt idx="37">
                  <c:v>10.3</c:v>
                </c:pt>
                <c:pt idx="38">
                  <c:v>10.5</c:v>
                </c:pt>
                <c:pt idx="39">
                  <c:v>10.7</c:v>
                </c:pt>
                <c:pt idx="40">
                  <c:v>10.4</c:v>
                </c:pt>
                <c:pt idx="41">
                  <c:v>10.6</c:v>
                </c:pt>
                <c:pt idx="42">
                  <c:v>10</c:v>
                </c:pt>
                <c:pt idx="43">
                  <c:v>10.7</c:v>
                </c:pt>
                <c:pt idx="44">
                  <c:v>10.199999999999999</c:v>
                </c:pt>
                <c:pt idx="45">
                  <c:v>9.6</c:v>
                </c:pt>
                <c:pt idx="46">
                  <c:v>10.7</c:v>
                </c:pt>
                <c:pt idx="47">
                  <c:v>9.6999999999999993</c:v>
                </c:pt>
                <c:pt idx="48">
                  <c:v>10.5</c:v>
                </c:pt>
                <c:pt idx="49">
                  <c:v>10.8</c:v>
                </c:pt>
                <c:pt idx="50">
                  <c:v>10.5</c:v>
                </c:pt>
                <c:pt idx="51">
                  <c:v>10.4</c:v>
                </c:pt>
                <c:pt idx="52">
                  <c:v>10</c:v>
                </c:pt>
                <c:pt idx="53">
                  <c:v>10.6</c:v>
                </c:pt>
                <c:pt idx="54">
                  <c:v>10.3</c:v>
                </c:pt>
                <c:pt idx="55">
                  <c:v>10.6</c:v>
                </c:pt>
                <c:pt idx="56">
                  <c:v>10.6</c:v>
                </c:pt>
                <c:pt idx="57">
                  <c:v>9.6999999999999993</c:v>
                </c:pt>
                <c:pt idx="58">
                  <c:v>11.2</c:v>
                </c:pt>
                <c:pt idx="59">
                  <c:v>10.6</c:v>
                </c:pt>
                <c:pt idx="60">
                  <c:v>10.6</c:v>
                </c:pt>
                <c:pt idx="61">
                  <c:v>11</c:v>
                </c:pt>
                <c:pt idx="62">
                  <c:v>10.3</c:v>
                </c:pt>
                <c:pt idx="63">
                  <c:v>10</c:v>
                </c:pt>
                <c:pt idx="64">
                  <c:v>10.6</c:v>
                </c:pt>
                <c:pt idx="65">
                  <c:v>10.3</c:v>
                </c:pt>
                <c:pt idx="66">
                  <c:v>10.6</c:v>
                </c:pt>
                <c:pt idx="67">
                  <c:v>10.6</c:v>
                </c:pt>
                <c:pt idx="68">
                  <c:v>10.7</c:v>
                </c:pt>
                <c:pt idx="69">
                  <c:v>11</c:v>
                </c:pt>
                <c:pt idx="70">
                  <c:v>10.8</c:v>
                </c:pt>
                <c:pt idx="71">
                  <c:v>10.6</c:v>
                </c:pt>
                <c:pt idx="72">
                  <c:v>10.199999999999999</c:v>
                </c:pt>
                <c:pt idx="73">
                  <c:v>10.7</c:v>
                </c:pt>
                <c:pt idx="74">
                  <c:v>10.9</c:v>
                </c:pt>
                <c:pt idx="75">
                  <c:v>10.3</c:v>
                </c:pt>
                <c:pt idx="76">
                  <c:v>10.3</c:v>
                </c:pt>
                <c:pt idx="77">
                  <c:v>10.4</c:v>
                </c:pt>
                <c:pt idx="78">
                  <c:v>11.3</c:v>
                </c:pt>
                <c:pt idx="79">
                  <c:v>11.3</c:v>
                </c:pt>
                <c:pt idx="80">
                  <c:v>10.5</c:v>
                </c:pt>
                <c:pt idx="81">
                  <c:v>9.8000000000000007</c:v>
                </c:pt>
                <c:pt idx="82">
                  <c:v>10.8</c:v>
                </c:pt>
                <c:pt idx="83">
                  <c:v>10.6</c:v>
                </c:pt>
                <c:pt idx="84">
                  <c:v>10.5</c:v>
                </c:pt>
                <c:pt idx="85">
                  <c:v>10.8</c:v>
                </c:pt>
                <c:pt idx="86">
                  <c:v>10.5</c:v>
                </c:pt>
                <c:pt idx="87">
                  <c:v>12</c:v>
                </c:pt>
                <c:pt idx="88">
                  <c:v>10.7</c:v>
                </c:pt>
                <c:pt idx="89">
                  <c:v>10.9</c:v>
                </c:pt>
                <c:pt idx="90">
                  <c:v>11.3</c:v>
                </c:pt>
                <c:pt idx="91">
                  <c:v>10.3</c:v>
                </c:pt>
                <c:pt idx="92">
                  <c:v>11.7</c:v>
                </c:pt>
                <c:pt idx="93">
                  <c:v>11</c:v>
                </c:pt>
                <c:pt idx="94">
                  <c:v>10</c:v>
                </c:pt>
                <c:pt idx="95">
                  <c:v>11</c:v>
                </c:pt>
                <c:pt idx="96">
                  <c:v>10.8</c:v>
                </c:pt>
                <c:pt idx="97">
                  <c:v>11.2</c:v>
                </c:pt>
                <c:pt idx="98">
                  <c:v>11.4</c:v>
                </c:pt>
                <c:pt idx="99">
                  <c:v>11</c:v>
                </c:pt>
                <c:pt idx="100">
                  <c:v>12.3</c:v>
                </c:pt>
                <c:pt idx="101">
                  <c:v>12</c:v>
                </c:pt>
                <c:pt idx="102">
                  <c:v>10.9</c:v>
                </c:pt>
                <c:pt idx="103">
                  <c:v>10.7</c:v>
                </c:pt>
                <c:pt idx="104">
                  <c:v>12.3</c:v>
                </c:pt>
                <c:pt idx="105">
                  <c:v>11.6</c:v>
                </c:pt>
                <c:pt idx="106">
                  <c:v>10.8</c:v>
                </c:pt>
                <c:pt idx="107">
                  <c:v>11</c:v>
                </c:pt>
                <c:pt idx="108">
                  <c:v>11.6</c:v>
                </c:pt>
                <c:pt idx="109">
                  <c:v>12</c:v>
                </c:pt>
                <c:pt idx="110">
                  <c:v>11.3</c:v>
                </c:pt>
                <c:pt idx="111">
                  <c:v>11.9</c:v>
                </c:pt>
                <c:pt idx="112">
                  <c:v>12.4</c:v>
                </c:pt>
                <c:pt idx="113">
                  <c:v>12.1</c:v>
                </c:pt>
                <c:pt idx="114">
                  <c:v>11.1</c:v>
                </c:pt>
                <c:pt idx="115">
                  <c:v>11.9</c:v>
                </c:pt>
                <c:pt idx="116">
                  <c:v>11.3</c:v>
                </c:pt>
                <c:pt idx="117">
                  <c:v>11.6</c:v>
                </c:pt>
                <c:pt idx="118">
                  <c:v>11.9</c:v>
                </c:pt>
                <c:pt idx="119">
                  <c:v>11.8</c:v>
                </c:pt>
                <c:pt idx="120">
                  <c:v>11.9</c:v>
                </c:pt>
                <c:pt idx="121">
                  <c:v>11.6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FB8-446D-BBC0-386956A43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68391947"/>
        <c:axId val="52019245"/>
      </c:lineChart>
      <c:catAx>
        <c:axId val="68391947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2019245"/>
        <c:crosses val="autoZero"/>
        <c:auto val="1"/>
        <c:lblAlgn val="ctr"/>
        <c:lblOffset val="100"/>
        <c:noMultiLvlLbl val="0"/>
      </c:catAx>
      <c:valAx>
        <c:axId val="52019245"/>
        <c:scaling>
          <c:orientation val="minMax"/>
          <c:max val="12.5"/>
          <c:min val="9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8391947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zero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MINIMUM MINIMUMS
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Sheet1!$B$2795:$B$2935</c:f>
              <c:strCache>
                <c:ptCount val="136"/>
                <c:pt idx="0">
                  <c:v>1885</c:v>
                </c:pt>
                <c:pt idx="5">
                  <c:v>1890</c:v>
                </c:pt>
                <c:pt idx="10">
                  <c:v>1895</c:v>
                </c:pt>
                <c:pt idx="15">
                  <c:v>1900</c:v>
                </c:pt>
                <c:pt idx="20">
                  <c:v>1905</c:v>
                </c:pt>
                <c:pt idx="25">
                  <c:v>1910</c:v>
                </c:pt>
                <c:pt idx="30">
                  <c:v>1915</c:v>
                </c:pt>
                <c:pt idx="35">
                  <c:v>1920</c:v>
                </c:pt>
                <c:pt idx="40">
                  <c:v>1925</c:v>
                </c:pt>
                <c:pt idx="45">
                  <c:v>1930</c:v>
                </c:pt>
                <c:pt idx="50">
                  <c:v>1935</c:v>
                </c:pt>
                <c:pt idx="55">
                  <c:v>1940</c:v>
                </c:pt>
                <c:pt idx="60">
                  <c:v>1945</c:v>
                </c:pt>
                <c:pt idx="65">
                  <c:v>1950</c:v>
                </c:pt>
                <c:pt idx="70">
                  <c:v>1955</c:v>
                </c:pt>
                <c:pt idx="75">
                  <c:v>1960</c:v>
                </c:pt>
                <c:pt idx="80">
                  <c:v>1965</c:v>
                </c:pt>
                <c:pt idx="85">
                  <c:v>1970</c:v>
                </c:pt>
                <c:pt idx="90">
                  <c:v>1975</c:v>
                </c:pt>
                <c:pt idx="95">
                  <c:v>1980</c:v>
                </c:pt>
                <c:pt idx="100">
                  <c:v>1985</c:v>
                </c:pt>
                <c:pt idx="105">
                  <c:v>1990</c:v>
                </c:pt>
                <c:pt idx="110">
                  <c:v>1995</c:v>
                </c:pt>
                <c:pt idx="115">
                  <c:v>2000</c:v>
                </c:pt>
                <c:pt idx="120">
                  <c:v>2005</c:v>
                </c:pt>
                <c:pt idx="125">
                  <c:v>2010</c:v>
                </c:pt>
                <c:pt idx="127">
                  <c:v>``</c:v>
                </c:pt>
                <c:pt idx="130">
                  <c:v>2015</c:v>
                </c:pt>
                <c:pt idx="135">
                  <c:v>2020</c:v>
                </c:pt>
              </c:strCache>
            </c:strRef>
          </c:cat>
          <c:val>
            <c:numRef>
              <c:f>Sheet1!$J$2795:$J$2935</c:f>
              <c:numCache>
                <c:formatCode>0.0</c:formatCode>
                <c:ptCount val="141"/>
                <c:pt idx="0">
                  <c:v>0.2</c:v>
                </c:pt>
                <c:pt idx="1">
                  <c:v>1.2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1.3</c:v>
                </c:pt>
                <c:pt idx="5">
                  <c:v>0.9</c:v>
                </c:pt>
                <c:pt idx="6">
                  <c:v>2.6</c:v>
                </c:pt>
                <c:pt idx="7">
                  <c:v>2</c:v>
                </c:pt>
                <c:pt idx="8">
                  <c:v>2.4</c:v>
                </c:pt>
                <c:pt idx="9">
                  <c:v>0.8</c:v>
                </c:pt>
                <c:pt idx="10">
                  <c:v>0.4</c:v>
                </c:pt>
                <c:pt idx="11">
                  <c:v>0.9</c:v>
                </c:pt>
                <c:pt idx="12">
                  <c:v>2</c:v>
                </c:pt>
                <c:pt idx="13">
                  <c:v>2.5</c:v>
                </c:pt>
                <c:pt idx="14">
                  <c:v>-0.2</c:v>
                </c:pt>
                <c:pt idx="15">
                  <c:v>1.2</c:v>
                </c:pt>
                <c:pt idx="16">
                  <c:v>-0.4</c:v>
                </c:pt>
                <c:pt idx="17">
                  <c:v>0.9</c:v>
                </c:pt>
                <c:pt idx="18">
                  <c:v>1.6</c:v>
                </c:pt>
                <c:pt idx="19">
                  <c:v>2.2000000000000002</c:v>
                </c:pt>
                <c:pt idx="20">
                  <c:v>1.2999999999999998</c:v>
                </c:pt>
                <c:pt idx="21">
                  <c:v>0.7</c:v>
                </c:pt>
                <c:pt idx="22">
                  <c:v>0.6</c:v>
                </c:pt>
                <c:pt idx="23">
                  <c:v>-0.4</c:v>
                </c:pt>
                <c:pt idx="24">
                  <c:v>3.1</c:v>
                </c:pt>
                <c:pt idx="25">
                  <c:v>3.4</c:v>
                </c:pt>
                <c:pt idx="26">
                  <c:v>2.1</c:v>
                </c:pt>
                <c:pt idx="27">
                  <c:v>2.5</c:v>
                </c:pt>
                <c:pt idx="28">
                  <c:v>2.9</c:v>
                </c:pt>
                <c:pt idx="29">
                  <c:v>2.7</c:v>
                </c:pt>
                <c:pt idx="30">
                  <c:v>3.8</c:v>
                </c:pt>
                <c:pt idx="31">
                  <c:v>3.5</c:v>
                </c:pt>
                <c:pt idx="32">
                  <c:v>4</c:v>
                </c:pt>
                <c:pt idx="33">
                  <c:v>2.6</c:v>
                </c:pt>
                <c:pt idx="34">
                  <c:v>2.8</c:v>
                </c:pt>
                <c:pt idx="35">
                  <c:v>3.4</c:v>
                </c:pt>
                <c:pt idx="36">
                  <c:v>3.5</c:v>
                </c:pt>
                <c:pt idx="37">
                  <c:v>3.5</c:v>
                </c:pt>
                <c:pt idx="38">
                  <c:v>3.7</c:v>
                </c:pt>
                <c:pt idx="39">
                  <c:v>2.9</c:v>
                </c:pt>
                <c:pt idx="40">
                  <c:v>2.1</c:v>
                </c:pt>
                <c:pt idx="41">
                  <c:v>3.8</c:v>
                </c:pt>
                <c:pt idx="42">
                  <c:v>1</c:v>
                </c:pt>
                <c:pt idx="43">
                  <c:v>2.7</c:v>
                </c:pt>
                <c:pt idx="44">
                  <c:v>1.6</c:v>
                </c:pt>
                <c:pt idx="45">
                  <c:v>2.5</c:v>
                </c:pt>
                <c:pt idx="46">
                  <c:v>2.8</c:v>
                </c:pt>
                <c:pt idx="47">
                  <c:v>3.7</c:v>
                </c:pt>
                <c:pt idx="48">
                  <c:v>2.2999999999999998</c:v>
                </c:pt>
                <c:pt idx="49">
                  <c:v>2.2999999999999998</c:v>
                </c:pt>
                <c:pt idx="50">
                  <c:v>2.4</c:v>
                </c:pt>
                <c:pt idx="51">
                  <c:v>3</c:v>
                </c:pt>
                <c:pt idx="52">
                  <c:v>1.9</c:v>
                </c:pt>
                <c:pt idx="53">
                  <c:v>1.9</c:v>
                </c:pt>
                <c:pt idx="54">
                  <c:v>2.1</c:v>
                </c:pt>
                <c:pt idx="55">
                  <c:v>2.5</c:v>
                </c:pt>
                <c:pt idx="56">
                  <c:v>2.4</c:v>
                </c:pt>
                <c:pt idx="57">
                  <c:v>3.3</c:v>
                </c:pt>
                <c:pt idx="58">
                  <c:v>1.7</c:v>
                </c:pt>
                <c:pt idx="59">
                  <c:v>1.6</c:v>
                </c:pt>
                <c:pt idx="60">
                  <c:v>1.5</c:v>
                </c:pt>
                <c:pt idx="61">
                  <c:v>2.2000000000000002</c:v>
                </c:pt>
                <c:pt idx="62">
                  <c:v>2</c:v>
                </c:pt>
                <c:pt idx="63">
                  <c:v>1.4</c:v>
                </c:pt>
                <c:pt idx="64">
                  <c:v>2.1</c:v>
                </c:pt>
                <c:pt idx="65">
                  <c:v>1.4</c:v>
                </c:pt>
                <c:pt idx="66">
                  <c:v>1.9</c:v>
                </c:pt>
                <c:pt idx="67">
                  <c:v>1.8</c:v>
                </c:pt>
                <c:pt idx="68">
                  <c:v>2</c:v>
                </c:pt>
                <c:pt idx="69">
                  <c:v>1.7</c:v>
                </c:pt>
                <c:pt idx="70">
                  <c:v>2</c:v>
                </c:pt>
                <c:pt idx="71">
                  <c:v>1</c:v>
                </c:pt>
                <c:pt idx="72">
                  <c:v>1</c:v>
                </c:pt>
                <c:pt idx="73">
                  <c:v>1.2</c:v>
                </c:pt>
                <c:pt idx="74">
                  <c:v>2.4</c:v>
                </c:pt>
                <c:pt idx="75">
                  <c:v>2.2999999999999998</c:v>
                </c:pt>
                <c:pt idx="76">
                  <c:v>2.2999999999999998</c:v>
                </c:pt>
                <c:pt idx="77">
                  <c:v>2.5</c:v>
                </c:pt>
                <c:pt idx="78">
                  <c:v>2</c:v>
                </c:pt>
                <c:pt idx="79">
                  <c:v>3</c:v>
                </c:pt>
                <c:pt idx="80">
                  <c:v>1.7</c:v>
                </c:pt>
                <c:pt idx="81">
                  <c:v>1.8</c:v>
                </c:pt>
                <c:pt idx="82">
                  <c:v>2.8</c:v>
                </c:pt>
                <c:pt idx="83">
                  <c:v>2</c:v>
                </c:pt>
                <c:pt idx="84">
                  <c:v>3</c:v>
                </c:pt>
                <c:pt idx="85">
                  <c:v>2.2999999999999998</c:v>
                </c:pt>
                <c:pt idx="86">
                  <c:v>0.2</c:v>
                </c:pt>
                <c:pt idx="87">
                  <c:v>1.3</c:v>
                </c:pt>
                <c:pt idx="88">
                  <c:v>0.8</c:v>
                </c:pt>
                <c:pt idx="89">
                  <c:v>2.5</c:v>
                </c:pt>
                <c:pt idx="90">
                  <c:v>1.6</c:v>
                </c:pt>
                <c:pt idx="91">
                  <c:v>0.1</c:v>
                </c:pt>
                <c:pt idx="92">
                  <c:v>1</c:v>
                </c:pt>
                <c:pt idx="93">
                  <c:v>1.5</c:v>
                </c:pt>
                <c:pt idx="94">
                  <c:v>2.2999999999999998</c:v>
                </c:pt>
                <c:pt idx="95">
                  <c:v>1.9</c:v>
                </c:pt>
                <c:pt idx="96">
                  <c:v>2.4</c:v>
                </c:pt>
                <c:pt idx="97">
                  <c:v>-0.1</c:v>
                </c:pt>
                <c:pt idx="98">
                  <c:v>1.4</c:v>
                </c:pt>
                <c:pt idx="99">
                  <c:v>1.6</c:v>
                </c:pt>
                <c:pt idx="100">
                  <c:v>1.4</c:v>
                </c:pt>
                <c:pt idx="101">
                  <c:v>1.6</c:v>
                </c:pt>
                <c:pt idx="102">
                  <c:v>2.5</c:v>
                </c:pt>
                <c:pt idx="103">
                  <c:v>3.4</c:v>
                </c:pt>
                <c:pt idx="104">
                  <c:v>2</c:v>
                </c:pt>
                <c:pt idx="105">
                  <c:v>2</c:v>
                </c:pt>
                <c:pt idx="106">
                  <c:v>2.4</c:v>
                </c:pt>
                <c:pt idx="107">
                  <c:v>1.9</c:v>
                </c:pt>
                <c:pt idx="108">
                  <c:v>1.5</c:v>
                </c:pt>
                <c:pt idx="109">
                  <c:v>1.9</c:v>
                </c:pt>
                <c:pt idx="110">
                  <c:v>0.3</c:v>
                </c:pt>
                <c:pt idx="111">
                  <c:v>2.5</c:v>
                </c:pt>
                <c:pt idx="112">
                  <c:v>1.2</c:v>
                </c:pt>
                <c:pt idx="113">
                  <c:v>1.2</c:v>
                </c:pt>
                <c:pt idx="114">
                  <c:v>2</c:v>
                </c:pt>
                <c:pt idx="115">
                  <c:v>1.7</c:v>
                </c:pt>
                <c:pt idx="116">
                  <c:v>2.5</c:v>
                </c:pt>
                <c:pt idx="117">
                  <c:v>1.8</c:v>
                </c:pt>
                <c:pt idx="118">
                  <c:v>2.4</c:v>
                </c:pt>
                <c:pt idx="119">
                  <c:v>2</c:v>
                </c:pt>
                <c:pt idx="120">
                  <c:v>2.4</c:v>
                </c:pt>
                <c:pt idx="121">
                  <c:v>0</c:v>
                </c:pt>
                <c:pt idx="122">
                  <c:v>0.7</c:v>
                </c:pt>
                <c:pt idx="123">
                  <c:v>1.3</c:v>
                </c:pt>
                <c:pt idx="124">
                  <c:v>2.2000000000000002</c:v>
                </c:pt>
                <c:pt idx="125">
                  <c:v>1.5</c:v>
                </c:pt>
                <c:pt idx="126">
                  <c:v>1.8</c:v>
                </c:pt>
                <c:pt idx="127">
                  <c:v>2</c:v>
                </c:pt>
                <c:pt idx="128">
                  <c:v>3.3</c:v>
                </c:pt>
                <c:pt idx="129">
                  <c:v>2</c:v>
                </c:pt>
                <c:pt idx="130">
                  <c:v>0.9</c:v>
                </c:pt>
                <c:pt idx="131">
                  <c:v>2.2999999999999998</c:v>
                </c:pt>
                <c:pt idx="132">
                  <c:v>0.4</c:v>
                </c:pt>
                <c:pt idx="133">
                  <c:v>1.9</c:v>
                </c:pt>
                <c:pt idx="134">
                  <c:v>1.2</c:v>
                </c:pt>
                <c:pt idx="135">
                  <c:v>1.1000000000000001</c:v>
                </c:pt>
                <c:pt idx="136">
                  <c:v>2.7</c:v>
                </c:pt>
                <c:pt idx="137">
                  <c:v>0.8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2EF-4BF8-A990-4DB8DD42D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95291429"/>
        <c:axId val="97822465"/>
      </c:lineChart>
      <c:catAx>
        <c:axId val="95291429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7822465"/>
        <c:crossesAt val="-1"/>
        <c:auto val="1"/>
        <c:lblAlgn val="ctr"/>
        <c:lblOffset val="100"/>
        <c:noMultiLvlLbl val="0"/>
      </c:catAx>
      <c:valAx>
        <c:axId val="97822465"/>
        <c:scaling>
          <c:orientation val="minMax"/>
          <c:max val="4"/>
          <c:min val="-0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5291429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MEDIAN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Sheet1!$B$2595:$B$2732</c:f>
              <c:numCache>
                <c:formatCode>General</c:formatCode>
                <c:ptCount val="138"/>
                <c:pt idx="0">
                  <c:v>1885</c:v>
                </c:pt>
                <c:pt idx="5">
                  <c:v>1890</c:v>
                </c:pt>
                <c:pt idx="10">
                  <c:v>1895</c:v>
                </c:pt>
                <c:pt idx="15">
                  <c:v>1900</c:v>
                </c:pt>
                <c:pt idx="20">
                  <c:v>1905</c:v>
                </c:pt>
                <c:pt idx="25">
                  <c:v>1910</c:v>
                </c:pt>
                <c:pt idx="30">
                  <c:v>1915</c:v>
                </c:pt>
                <c:pt idx="35">
                  <c:v>1920</c:v>
                </c:pt>
                <c:pt idx="40">
                  <c:v>1925</c:v>
                </c:pt>
                <c:pt idx="45">
                  <c:v>1930</c:v>
                </c:pt>
                <c:pt idx="50">
                  <c:v>1935</c:v>
                </c:pt>
                <c:pt idx="55">
                  <c:v>1940</c:v>
                </c:pt>
                <c:pt idx="60">
                  <c:v>1945</c:v>
                </c:pt>
                <c:pt idx="65">
                  <c:v>1950</c:v>
                </c:pt>
                <c:pt idx="70">
                  <c:v>1955</c:v>
                </c:pt>
                <c:pt idx="75">
                  <c:v>1960</c:v>
                </c:pt>
                <c:pt idx="80">
                  <c:v>1965</c:v>
                </c:pt>
                <c:pt idx="85">
                  <c:v>1970</c:v>
                </c:pt>
                <c:pt idx="90">
                  <c:v>1975</c:v>
                </c:pt>
                <c:pt idx="95">
                  <c:v>1980</c:v>
                </c:pt>
                <c:pt idx="100">
                  <c:v>1985</c:v>
                </c:pt>
                <c:pt idx="105">
                  <c:v>1990</c:v>
                </c:pt>
                <c:pt idx="110">
                  <c:v>1995</c:v>
                </c:pt>
                <c:pt idx="115">
                  <c:v>2000</c:v>
                </c:pt>
                <c:pt idx="120">
                  <c:v>2005</c:v>
                </c:pt>
                <c:pt idx="125">
                  <c:v>2010</c:v>
                </c:pt>
                <c:pt idx="130">
                  <c:v>2015</c:v>
                </c:pt>
                <c:pt idx="135">
                  <c:v>2020</c:v>
                </c:pt>
              </c:numCache>
            </c:numRef>
          </c:cat>
          <c:val>
            <c:numRef>
              <c:f>Sheet1!$I$2595:$I$2732</c:f>
              <c:numCache>
                <c:formatCode>0.0</c:formatCode>
                <c:ptCount val="138"/>
                <c:pt idx="0">
                  <c:v>17.649999999999999</c:v>
                </c:pt>
                <c:pt idx="1">
                  <c:v>16.799999999999997</c:v>
                </c:pt>
                <c:pt idx="2">
                  <c:v>18</c:v>
                </c:pt>
                <c:pt idx="3">
                  <c:v>18.350000000000001</c:v>
                </c:pt>
                <c:pt idx="4">
                  <c:v>18.05</c:v>
                </c:pt>
                <c:pt idx="5">
                  <c:v>17.649999999999999</c:v>
                </c:pt>
                <c:pt idx="6">
                  <c:v>17.3</c:v>
                </c:pt>
                <c:pt idx="7">
                  <c:v>17.608333333333334</c:v>
                </c:pt>
                <c:pt idx="8">
                  <c:v>18.8</c:v>
                </c:pt>
                <c:pt idx="9">
                  <c:v>19.100000000000001</c:v>
                </c:pt>
                <c:pt idx="10">
                  <c:v>17.950000000000003</c:v>
                </c:pt>
                <c:pt idx="11">
                  <c:v>16.700000000000003</c:v>
                </c:pt>
                <c:pt idx="12">
                  <c:v>15.95</c:v>
                </c:pt>
                <c:pt idx="13">
                  <c:v>16.399999999999999</c:v>
                </c:pt>
                <c:pt idx="14">
                  <c:v>16.55</c:v>
                </c:pt>
                <c:pt idx="15">
                  <c:v>15.45</c:v>
                </c:pt>
                <c:pt idx="16">
                  <c:v>15.75</c:v>
                </c:pt>
                <c:pt idx="17">
                  <c:v>16.25</c:v>
                </c:pt>
                <c:pt idx="18">
                  <c:v>16.950000000000003</c:v>
                </c:pt>
                <c:pt idx="19">
                  <c:v>16</c:v>
                </c:pt>
                <c:pt idx="20">
                  <c:v>15.2</c:v>
                </c:pt>
                <c:pt idx="21">
                  <c:v>15.350000000000001</c:v>
                </c:pt>
                <c:pt idx="22">
                  <c:v>15.95</c:v>
                </c:pt>
                <c:pt idx="23">
                  <c:v>16.200000000000003</c:v>
                </c:pt>
                <c:pt idx="24">
                  <c:v>15.25</c:v>
                </c:pt>
                <c:pt idx="25">
                  <c:v>16</c:v>
                </c:pt>
                <c:pt idx="26">
                  <c:v>15.950000000000001</c:v>
                </c:pt>
                <c:pt idx="27">
                  <c:v>15.95</c:v>
                </c:pt>
                <c:pt idx="28">
                  <c:v>16.2</c:v>
                </c:pt>
                <c:pt idx="29">
                  <c:v>16.600000000000001</c:v>
                </c:pt>
                <c:pt idx="30">
                  <c:v>15.45</c:v>
                </c:pt>
                <c:pt idx="31">
                  <c:v>16</c:v>
                </c:pt>
                <c:pt idx="32">
                  <c:v>16</c:v>
                </c:pt>
                <c:pt idx="33">
                  <c:v>16.05</c:v>
                </c:pt>
                <c:pt idx="34">
                  <c:v>16.75</c:v>
                </c:pt>
                <c:pt idx="35">
                  <c:v>16.350000000000001</c:v>
                </c:pt>
                <c:pt idx="36">
                  <c:v>16.75</c:v>
                </c:pt>
                <c:pt idx="37">
                  <c:v>16.399999999999999</c:v>
                </c:pt>
                <c:pt idx="38">
                  <c:v>15.3</c:v>
                </c:pt>
                <c:pt idx="39">
                  <c:v>15.45</c:v>
                </c:pt>
                <c:pt idx="40">
                  <c:v>15.7</c:v>
                </c:pt>
                <c:pt idx="41">
                  <c:v>16</c:v>
                </c:pt>
                <c:pt idx="42">
                  <c:v>15.55</c:v>
                </c:pt>
                <c:pt idx="43">
                  <c:v>15.2</c:v>
                </c:pt>
                <c:pt idx="44">
                  <c:v>15.2</c:v>
                </c:pt>
                <c:pt idx="45">
                  <c:v>15.95</c:v>
                </c:pt>
                <c:pt idx="46">
                  <c:v>15.35</c:v>
                </c:pt>
                <c:pt idx="47">
                  <c:v>15.75</c:v>
                </c:pt>
                <c:pt idx="48">
                  <c:v>15.55</c:v>
                </c:pt>
                <c:pt idx="49">
                  <c:v>16.100000000000001</c:v>
                </c:pt>
                <c:pt idx="50">
                  <c:v>15.950000000000001</c:v>
                </c:pt>
                <c:pt idx="51">
                  <c:v>15.45</c:v>
                </c:pt>
                <c:pt idx="52">
                  <c:v>16.5</c:v>
                </c:pt>
                <c:pt idx="53">
                  <c:v>16.600000000000001</c:v>
                </c:pt>
                <c:pt idx="54">
                  <c:v>16.55</c:v>
                </c:pt>
                <c:pt idx="55">
                  <c:v>15.6</c:v>
                </c:pt>
                <c:pt idx="56">
                  <c:v>15.6</c:v>
                </c:pt>
                <c:pt idx="57">
                  <c:v>15.75</c:v>
                </c:pt>
                <c:pt idx="58">
                  <c:v>15.25</c:v>
                </c:pt>
                <c:pt idx="59">
                  <c:v>15.05</c:v>
                </c:pt>
                <c:pt idx="60">
                  <c:v>15.2</c:v>
                </c:pt>
                <c:pt idx="61">
                  <c:v>14.65</c:v>
                </c:pt>
                <c:pt idx="62">
                  <c:v>15.8</c:v>
                </c:pt>
                <c:pt idx="63">
                  <c:v>14.850000000000001</c:v>
                </c:pt>
                <c:pt idx="64">
                  <c:v>14.95</c:v>
                </c:pt>
                <c:pt idx="65">
                  <c:v>16.399999999999999</c:v>
                </c:pt>
                <c:pt idx="66">
                  <c:v>15.4</c:v>
                </c:pt>
                <c:pt idx="67">
                  <c:v>15.3</c:v>
                </c:pt>
                <c:pt idx="68">
                  <c:v>15.4</c:v>
                </c:pt>
                <c:pt idx="69">
                  <c:v>15.7</c:v>
                </c:pt>
                <c:pt idx="70">
                  <c:v>15.95</c:v>
                </c:pt>
                <c:pt idx="71">
                  <c:v>15.25</c:v>
                </c:pt>
                <c:pt idx="72">
                  <c:v>15.149999999999999</c:v>
                </c:pt>
                <c:pt idx="73">
                  <c:v>15.45</c:v>
                </c:pt>
                <c:pt idx="74">
                  <c:v>15.95</c:v>
                </c:pt>
                <c:pt idx="75">
                  <c:v>15.55</c:v>
                </c:pt>
                <c:pt idx="76">
                  <c:v>17.05</c:v>
                </c:pt>
                <c:pt idx="77">
                  <c:v>15.45</c:v>
                </c:pt>
                <c:pt idx="78">
                  <c:v>16.75</c:v>
                </c:pt>
                <c:pt idx="79">
                  <c:v>15.3</c:v>
                </c:pt>
                <c:pt idx="80">
                  <c:v>15.4</c:v>
                </c:pt>
                <c:pt idx="81">
                  <c:v>15.9</c:v>
                </c:pt>
                <c:pt idx="82">
                  <c:v>16</c:v>
                </c:pt>
                <c:pt idx="83">
                  <c:v>15.350000000000001</c:v>
                </c:pt>
                <c:pt idx="84">
                  <c:v>15.8</c:v>
                </c:pt>
                <c:pt idx="85">
                  <c:v>16.3</c:v>
                </c:pt>
                <c:pt idx="86">
                  <c:v>15.65</c:v>
                </c:pt>
                <c:pt idx="87">
                  <c:v>17.25</c:v>
                </c:pt>
                <c:pt idx="88">
                  <c:v>16.8</c:v>
                </c:pt>
                <c:pt idx="89">
                  <c:v>16.350000000000001</c:v>
                </c:pt>
                <c:pt idx="90">
                  <c:v>16</c:v>
                </c:pt>
                <c:pt idx="91">
                  <c:v>15.55</c:v>
                </c:pt>
                <c:pt idx="92">
                  <c:v>16.350000000000001</c:v>
                </c:pt>
                <c:pt idx="93">
                  <c:v>16.5</c:v>
                </c:pt>
                <c:pt idx="94">
                  <c:v>16.05</c:v>
                </c:pt>
                <c:pt idx="95">
                  <c:v>16.75</c:v>
                </c:pt>
                <c:pt idx="96">
                  <c:v>16.7</c:v>
                </c:pt>
                <c:pt idx="97">
                  <c:v>16.5</c:v>
                </c:pt>
                <c:pt idx="98">
                  <c:v>15.85</c:v>
                </c:pt>
                <c:pt idx="99">
                  <c:v>16.600000000000001</c:v>
                </c:pt>
                <c:pt idx="100">
                  <c:v>16.899999999999999</c:v>
                </c:pt>
                <c:pt idx="101">
                  <c:v>15.9</c:v>
                </c:pt>
                <c:pt idx="102">
                  <c:v>16.850000000000001</c:v>
                </c:pt>
                <c:pt idx="103">
                  <c:v>17.100000000000001</c:v>
                </c:pt>
                <c:pt idx="104">
                  <c:v>16.649999999999999</c:v>
                </c:pt>
                <c:pt idx="105">
                  <c:v>16.700000000000003</c:v>
                </c:pt>
                <c:pt idx="106">
                  <c:v>16.7</c:v>
                </c:pt>
                <c:pt idx="107">
                  <c:v>16.649999999999999</c:v>
                </c:pt>
                <c:pt idx="108">
                  <c:v>16.7</c:v>
                </c:pt>
                <c:pt idx="109">
                  <c:v>16.45</c:v>
                </c:pt>
                <c:pt idx="110">
                  <c:v>15.8</c:v>
                </c:pt>
                <c:pt idx="111">
                  <c:v>16.05</c:v>
                </c:pt>
                <c:pt idx="112">
                  <c:v>16.399999999999999</c:v>
                </c:pt>
                <c:pt idx="113">
                  <c:v>15.95</c:v>
                </c:pt>
                <c:pt idx="114">
                  <c:v>16.75</c:v>
                </c:pt>
                <c:pt idx="115">
                  <c:v>16.7</c:v>
                </c:pt>
                <c:pt idx="116">
                  <c:v>16.600000000000001</c:v>
                </c:pt>
                <c:pt idx="117">
                  <c:v>17</c:v>
                </c:pt>
                <c:pt idx="118">
                  <c:v>16.55</c:v>
                </c:pt>
                <c:pt idx="119">
                  <c:v>16.600000000000001</c:v>
                </c:pt>
                <c:pt idx="120">
                  <c:v>17.549999999999997</c:v>
                </c:pt>
                <c:pt idx="121">
                  <c:v>16</c:v>
                </c:pt>
                <c:pt idx="122">
                  <c:v>17.5</c:v>
                </c:pt>
                <c:pt idx="123">
                  <c:v>17</c:v>
                </c:pt>
                <c:pt idx="124">
                  <c:v>16.899999999999999</c:v>
                </c:pt>
                <c:pt idx="125">
                  <c:v>17.399999999999999</c:v>
                </c:pt>
                <c:pt idx="126">
                  <c:v>17.25</c:v>
                </c:pt>
                <c:pt idx="127">
                  <c:v>17.649999999999999</c:v>
                </c:pt>
                <c:pt idx="128">
                  <c:v>16.7</c:v>
                </c:pt>
                <c:pt idx="129">
                  <c:v>17.350000000000001</c:v>
                </c:pt>
                <c:pt idx="130">
                  <c:v>17</c:v>
                </c:pt>
                <c:pt idx="131">
                  <c:v>16.55</c:v>
                </c:pt>
                <c:pt idx="132">
                  <c:v>18.200000000000003</c:v>
                </c:pt>
                <c:pt idx="133">
                  <c:v>17.25</c:v>
                </c:pt>
                <c:pt idx="134">
                  <c:v>16.95</c:v>
                </c:pt>
                <c:pt idx="135">
                  <c:v>16.600000000000001</c:v>
                </c:pt>
                <c:pt idx="136">
                  <c:v>16.700000000000003</c:v>
                </c:pt>
                <c:pt idx="137">
                  <c:v>16.850000000000001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88B-4249-8A62-49A52C83B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127979"/>
        <c:axId val="86614479"/>
      </c:lineChart>
      <c:catAx>
        <c:axId val="5127979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6614479"/>
        <c:crosses val="autoZero"/>
        <c:auto val="1"/>
        <c:lblAlgn val="ctr"/>
        <c:lblOffset val="100"/>
        <c:noMultiLvlLbl val="0"/>
      </c:catAx>
      <c:valAx>
        <c:axId val="86614479"/>
        <c:scaling>
          <c:orientation val="minMax"/>
          <c:max val="19.5"/>
          <c:min val="14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127979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zero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MEDIAN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Sheet1!$B$2820:$B$2935</c:f>
              <c:strCache>
                <c:ptCount val="111"/>
                <c:pt idx="0">
                  <c:v>1910</c:v>
                </c:pt>
                <c:pt idx="5">
                  <c:v>1915</c:v>
                </c:pt>
                <c:pt idx="10">
                  <c:v>1920</c:v>
                </c:pt>
                <c:pt idx="15">
                  <c:v>1925</c:v>
                </c:pt>
                <c:pt idx="20">
                  <c:v>1930</c:v>
                </c:pt>
                <c:pt idx="25">
                  <c:v>1935</c:v>
                </c:pt>
                <c:pt idx="30">
                  <c:v>1940</c:v>
                </c:pt>
                <c:pt idx="35">
                  <c:v>1945</c:v>
                </c:pt>
                <c:pt idx="40">
                  <c:v>1950</c:v>
                </c:pt>
                <c:pt idx="45">
                  <c:v>1955</c:v>
                </c:pt>
                <c:pt idx="50">
                  <c:v>1960</c:v>
                </c:pt>
                <c:pt idx="55">
                  <c:v>1965</c:v>
                </c:pt>
                <c:pt idx="60">
                  <c:v>1970</c:v>
                </c:pt>
                <c:pt idx="65">
                  <c:v>1975</c:v>
                </c:pt>
                <c:pt idx="70">
                  <c:v>1980</c:v>
                </c:pt>
                <c:pt idx="75">
                  <c:v>1985</c:v>
                </c:pt>
                <c:pt idx="80">
                  <c:v>1990</c:v>
                </c:pt>
                <c:pt idx="85">
                  <c:v>1995</c:v>
                </c:pt>
                <c:pt idx="90">
                  <c:v>2000</c:v>
                </c:pt>
                <c:pt idx="95">
                  <c:v>2005</c:v>
                </c:pt>
                <c:pt idx="100">
                  <c:v>2010</c:v>
                </c:pt>
                <c:pt idx="102">
                  <c:v>``</c:v>
                </c:pt>
                <c:pt idx="105">
                  <c:v>2015</c:v>
                </c:pt>
                <c:pt idx="110">
                  <c:v>2020</c:v>
                </c:pt>
              </c:strCache>
            </c:strRef>
          </c:cat>
          <c:val>
            <c:numRef>
              <c:f>Sheet1!$I$2820:$I$2935</c:f>
              <c:numCache>
                <c:formatCode>0.0</c:formatCode>
                <c:ptCount val="116"/>
                <c:pt idx="0">
                  <c:v>9.5</c:v>
                </c:pt>
                <c:pt idx="1">
                  <c:v>8.8500000000000014</c:v>
                </c:pt>
                <c:pt idx="2">
                  <c:v>8.8500000000000014</c:v>
                </c:pt>
                <c:pt idx="3">
                  <c:v>8.6999999999999993</c:v>
                </c:pt>
                <c:pt idx="4">
                  <c:v>9.1499999999999986</c:v>
                </c:pt>
                <c:pt idx="5">
                  <c:v>8.4</c:v>
                </c:pt>
                <c:pt idx="6">
                  <c:v>8.8500000000000014</c:v>
                </c:pt>
                <c:pt idx="7">
                  <c:v>8.9499999999999993</c:v>
                </c:pt>
                <c:pt idx="8">
                  <c:v>9.1999999999999993</c:v>
                </c:pt>
                <c:pt idx="9">
                  <c:v>9.6</c:v>
                </c:pt>
                <c:pt idx="10">
                  <c:v>9.0500000000000007</c:v>
                </c:pt>
                <c:pt idx="11">
                  <c:v>9.8000000000000007</c:v>
                </c:pt>
                <c:pt idx="12">
                  <c:v>9.1</c:v>
                </c:pt>
                <c:pt idx="13">
                  <c:v>8.9</c:v>
                </c:pt>
                <c:pt idx="14">
                  <c:v>8.8000000000000007</c:v>
                </c:pt>
                <c:pt idx="15">
                  <c:v>8.8500000000000014</c:v>
                </c:pt>
                <c:pt idx="16">
                  <c:v>9.4499999999999993</c:v>
                </c:pt>
                <c:pt idx="17">
                  <c:v>8.6999999999999993</c:v>
                </c:pt>
                <c:pt idx="18">
                  <c:v>9.25</c:v>
                </c:pt>
                <c:pt idx="19">
                  <c:v>8.9499999999999993</c:v>
                </c:pt>
                <c:pt idx="20">
                  <c:v>9.3000000000000007</c:v>
                </c:pt>
                <c:pt idx="21">
                  <c:v>8.75</c:v>
                </c:pt>
                <c:pt idx="22">
                  <c:v>9</c:v>
                </c:pt>
                <c:pt idx="23">
                  <c:v>8.8000000000000007</c:v>
                </c:pt>
                <c:pt idx="24">
                  <c:v>9.4499999999999993</c:v>
                </c:pt>
                <c:pt idx="25">
                  <c:v>9</c:v>
                </c:pt>
                <c:pt idx="26">
                  <c:v>8.6999999999999993</c:v>
                </c:pt>
                <c:pt idx="27">
                  <c:v>9.25</c:v>
                </c:pt>
                <c:pt idx="28">
                  <c:v>9.25</c:v>
                </c:pt>
                <c:pt idx="29">
                  <c:v>9.5</c:v>
                </c:pt>
                <c:pt idx="30">
                  <c:v>8.5500000000000007</c:v>
                </c:pt>
                <c:pt idx="31">
                  <c:v>8.6999999999999993</c:v>
                </c:pt>
                <c:pt idx="32">
                  <c:v>9.1999999999999993</c:v>
                </c:pt>
                <c:pt idx="33">
                  <c:v>8.3000000000000007</c:v>
                </c:pt>
                <c:pt idx="34">
                  <c:v>8.3000000000000007</c:v>
                </c:pt>
                <c:pt idx="35">
                  <c:v>8.5500000000000007</c:v>
                </c:pt>
                <c:pt idx="36">
                  <c:v>8.4499999999999993</c:v>
                </c:pt>
                <c:pt idx="37">
                  <c:v>9.1999999999999993</c:v>
                </c:pt>
                <c:pt idx="38">
                  <c:v>8.5500000000000007</c:v>
                </c:pt>
                <c:pt idx="39">
                  <c:v>8.0500000000000007</c:v>
                </c:pt>
                <c:pt idx="40">
                  <c:v>8.9499999999999993</c:v>
                </c:pt>
                <c:pt idx="41">
                  <c:v>8.6</c:v>
                </c:pt>
                <c:pt idx="42">
                  <c:v>8.5500000000000007</c:v>
                </c:pt>
                <c:pt idx="43">
                  <c:v>8.6</c:v>
                </c:pt>
                <c:pt idx="44">
                  <c:v>8.5500000000000007</c:v>
                </c:pt>
                <c:pt idx="45">
                  <c:v>8.6499999999999986</c:v>
                </c:pt>
                <c:pt idx="46">
                  <c:v>8.5500000000000007</c:v>
                </c:pt>
                <c:pt idx="47">
                  <c:v>8.4</c:v>
                </c:pt>
                <c:pt idx="48">
                  <c:v>8.4</c:v>
                </c:pt>
                <c:pt idx="49">
                  <c:v>8.8000000000000007</c:v>
                </c:pt>
                <c:pt idx="50">
                  <c:v>8.3500000000000014</c:v>
                </c:pt>
                <c:pt idx="51">
                  <c:v>9.5</c:v>
                </c:pt>
                <c:pt idx="52">
                  <c:v>9.25</c:v>
                </c:pt>
                <c:pt idx="53">
                  <c:v>9.25</c:v>
                </c:pt>
                <c:pt idx="54">
                  <c:v>8.8000000000000007</c:v>
                </c:pt>
                <c:pt idx="55">
                  <c:v>8.6499999999999986</c:v>
                </c:pt>
                <c:pt idx="56">
                  <c:v>8.9</c:v>
                </c:pt>
                <c:pt idx="57">
                  <c:v>9.1</c:v>
                </c:pt>
                <c:pt idx="58">
                  <c:v>8.5500000000000007</c:v>
                </c:pt>
                <c:pt idx="59">
                  <c:v>9.3000000000000007</c:v>
                </c:pt>
                <c:pt idx="60">
                  <c:v>9.1</c:v>
                </c:pt>
                <c:pt idx="61">
                  <c:v>8.85</c:v>
                </c:pt>
                <c:pt idx="62">
                  <c:v>8.9499999999999993</c:v>
                </c:pt>
                <c:pt idx="63">
                  <c:v>9.4</c:v>
                </c:pt>
                <c:pt idx="64">
                  <c:v>8.9499999999999993</c:v>
                </c:pt>
                <c:pt idx="65">
                  <c:v>8.9</c:v>
                </c:pt>
                <c:pt idx="66">
                  <c:v>8.8000000000000007</c:v>
                </c:pt>
                <c:pt idx="67">
                  <c:v>8.8000000000000007</c:v>
                </c:pt>
                <c:pt idx="68">
                  <c:v>9.3000000000000007</c:v>
                </c:pt>
                <c:pt idx="69">
                  <c:v>9.1999999999999993</c:v>
                </c:pt>
                <c:pt idx="70">
                  <c:v>9.4499999999999993</c:v>
                </c:pt>
                <c:pt idx="71">
                  <c:v>9.4</c:v>
                </c:pt>
                <c:pt idx="72">
                  <c:v>8.9499999999999993</c:v>
                </c:pt>
                <c:pt idx="73">
                  <c:v>9.1</c:v>
                </c:pt>
                <c:pt idx="74">
                  <c:v>9</c:v>
                </c:pt>
                <c:pt idx="75">
                  <c:v>9.1999999999999993</c:v>
                </c:pt>
                <c:pt idx="76">
                  <c:v>8.8000000000000007</c:v>
                </c:pt>
                <c:pt idx="77">
                  <c:v>9</c:v>
                </c:pt>
                <c:pt idx="78">
                  <c:v>9.6999999999999993</c:v>
                </c:pt>
                <c:pt idx="79">
                  <c:v>9.15</c:v>
                </c:pt>
                <c:pt idx="80">
                  <c:v>9</c:v>
                </c:pt>
                <c:pt idx="81">
                  <c:v>8.5500000000000007</c:v>
                </c:pt>
                <c:pt idx="82">
                  <c:v>9.25</c:v>
                </c:pt>
                <c:pt idx="83">
                  <c:v>8.9499999999999993</c:v>
                </c:pt>
                <c:pt idx="84">
                  <c:v>8.4</c:v>
                </c:pt>
                <c:pt idx="85">
                  <c:v>7.85</c:v>
                </c:pt>
                <c:pt idx="86">
                  <c:v>8.4499999999999993</c:v>
                </c:pt>
                <c:pt idx="87">
                  <c:v>8.5</c:v>
                </c:pt>
                <c:pt idx="88">
                  <c:v>8.6</c:v>
                </c:pt>
                <c:pt idx="89">
                  <c:v>9.0833333333333339</c:v>
                </c:pt>
                <c:pt idx="90">
                  <c:v>9.0500000000000007</c:v>
                </c:pt>
                <c:pt idx="91">
                  <c:v>9.0500000000000007</c:v>
                </c:pt>
                <c:pt idx="92">
                  <c:v>9.0500000000000007</c:v>
                </c:pt>
                <c:pt idx="93">
                  <c:v>8.8500000000000014</c:v>
                </c:pt>
                <c:pt idx="94">
                  <c:v>8.6999999999999993</c:v>
                </c:pt>
                <c:pt idx="95">
                  <c:v>9.5500000000000007</c:v>
                </c:pt>
                <c:pt idx="96">
                  <c:v>7.9</c:v>
                </c:pt>
                <c:pt idx="97">
                  <c:v>9.8000000000000007</c:v>
                </c:pt>
                <c:pt idx="98">
                  <c:v>9</c:v>
                </c:pt>
                <c:pt idx="99">
                  <c:v>9.35</c:v>
                </c:pt>
                <c:pt idx="100">
                  <c:v>9</c:v>
                </c:pt>
                <c:pt idx="101">
                  <c:v>9.1</c:v>
                </c:pt>
                <c:pt idx="102">
                  <c:v>9.1499999999999986</c:v>
                </c:pt>
                <c:pt idx="103">
                  <c:v>9.5</c:v>
                </c:pt>
                <c:pt idx="104">
                  <c:v>9.9</c:v>
                </c:pt>
                <c:pt idx="105">
                  <c:v>9.3000000000000007</c:v>
                </c:pt>
                <c:pt idx="106">
                  <c:v>9.75</c:v>
                </c:pt>
                <c:pt idx="107">
                  <c:v>10</c:v>
                </c:pt>
                <c:pt idx="108">
                  <c:v>10</c:v>
                </c:pt>
                <c:pt idx="109">
                  <c:v>9.1999999999999993</c:v>
                </c:pt>
                <c:pt idx="110">
                  <c:v>9.4499999999999993</c:v>
                </c:pt>
                <c:pt idx="111">
                  <c:v>9.25</c:v>
                </c:pt>
                <c:pt idx="112">
                  <c:v>9.3000000000000007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6E-4EA5-ADC5-E3D9BE5E7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76979125"/>
        <c:axId val="66507814"/>
      </c:lineChart>
      <c:catAx>
        <c:axId val="76979125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6507814"/>
        <c:crosses val="autoZero"/>
        <c:auto val="1"/>
        <c:lblAlgn val="ctr"/>
        <c:lblOffset val="100"/>
        <c:noMultiLvlLbl val="0"/>
      </c:catAx>
      <c:valAx>
        <c:axId val="66507814"/>
        <c:scaling>
          <c:orientation val="minMax"/>
          <c:max val="10.25"/>
          <c:min val="7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6979125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MAXIMUM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CC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C0000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Sheet1!$B$2595:$B$2732</c:f>
              <c:numCache>
                <c:formatCode>General</c:formatCode>
                <c:ptCount val="138"/>
                <c:pt idx="0">
                  <c:v>1885</c:v>
                </c:pt>
                <c:pt idx="5">
                  <c:v>1890</c:v>
                </c:pt>
                <c:pt idx="10">
                  <c:v>1895</c:v>
                </c:pt>
                <c:pt idx="15">
                  <c:v>1900</c:v>
                </c:pt>
                <c:pt idx="20">
                  <c:v>1905</c:v>
                </c:pt>
                <c:pt idx="25">
                  <c:v>1910</c:v>
                </c:pt>
                <c:pt idx="30">
                  <c:v>1915</c:v>
                </c:pt>
                <c:pt idx="35">
                  <c:v>1920</c:v>
                </c:pt>
                <c:pt idx="40">
                  <c:v>1925</c:v>
                </c:pt>
                <c:pt idx="45">
                  <c:v>1930</c:v>
                </c:pt>
                <c:pt idx="50">
                  <c:v>1935</c:v>
                </c:pt>
                <c:pt idx="55">
                  <c:v>1940</c:v>
                </c:pt>
                <c:pt idx="60">
                  <c:v>1945</c:v>
                </c:pt>
                <c:pt idx="65">
                  <c:v>1950</c:v>
                </c:pt>
                <c:pt idx="70">
                  <c:v>1955</c:v>
                </c:pt>
                <c:pt idx="75">
                  <c:v>1960</c:v>
                </c:pt>
                <c:pt idx="80">
                  <c:v>1965</c:v>
                </c:pt>
                <c:pt idx="85">
                  <c:v>1970</c:v>
                </c:pt>
                <c:pt idx="90">
                  <c:v>1975</c:v>
                </c:pt>
                <c:pt idx="95">
                  <c:v>1980</c:v>
                </c:pt>
                <c:pt idx="100">
                  <c:v>1985</c:v>
                </c:pt>
                <c:pt idx="105">
                  <c:v>1990</c:v>
                </c:pt>
                <c:pt idx="110">
                  <c:v>1995</c:v>
                </c:pt>
                <c:pt idx="115">
                  <c:v>2000</c:v>
                </c:pt>
                <c:pt idx="120">
                  <c:v>2005</c:v>
                </c:pt>
                <c:pt idx="125">
                  <c:v>2010</c:v>
                </c:pt>
                <c:pt idx="130">
                  <c:v>2015</c:v>
                </c:pt>
                <c:pt idx="135">
                  <c:v>2020</c:v>
                </c:pt>
              </c:numCache>
            </c:numRef>
          </c:cat>
          <c:val>
            <c:numRef>
              <c:f>Sheet1!$H$2595:$H$2732</c:f>
              <c:numCache>
                <c:formatCode>0.0</c:formatCode>
                <c:ptCount val="138"/>
                <c:pt idx="0">
                  <c:v>25.1</c:v>
                </c:pt>
                <c:pt idx="1">
                  <c:v>25.1</c:v>
                </c:pt>
                <c:pt idx="2">
                  <c:v>27.7</c:v>
                </c:pt>
                <c:pt idx="3">
                  <c:v>26.3</c:v>
                </c:pt>
                <c:pt idx="4">
                  <c:v>25.8</c:v>
                </c:pt>
                <c:pt idx="5">
                  <c:v>27.9</c:v>
                </c:pt>
                <c:pt idx="6">
                  <c:v>25.9</c:v>
                </c:pt>
                <c:pt idx="7">
                  <c:v>25.5</c:v>
                </c:pt>
                <c:pt idx="8">
                  <c:v>25.6</c:v>
                </c:pt>
                <c:pt idx="9">
                  <c:v>26.7</c:v>
                </c:pt>
                <c:pt idx="10">
                  <c:v>26.4</c:v>
                </c:pt>
                <c:pt idx="11">
                  <c:v>25.883333333333329</c:v>
                </c:pt>
                <c:pt idx="12">
                  <c:v>24.9</c:v>
                </c:pt>
                <c:pt idx="13">
                  <c:v>27.9</c:v>
                </c:pt>
                <c:pt idx="14">
                  <c:v>26.5</c:v>
                </c:pt>
                <c:pt idx="15">
                  <c:v>26.8</c:v>
                </c:pt>
                <c:pt idx="16">
                  <c:v>24.8</c:v>
                </c:pt>
                <c:pt idx="17">
                  <c:v>22.5</c:v>
                </c:pt>
                <c:pt idx="18">
                  <c:v>24.2</c:v>
                </c:pt>
                <c:pt idx="19">
                  <c:v>24.4</c:v>
                </c:pt>
                <c:pt idx="20">
                  <c:v>23.8</c:v>
                </c:pt>
                <c:pt idx="21">
                  <c:v>25.4</c:v>
                </c:pt>
                <c:pt idx="22">
                  <c:v>24.8</c:v>
                </c:pt>
                <c:pt idx="23">
                  <c:v>28.5</c:v>
                </c:pt>
                <c:pt idx="24">
                  <c:v>23.7</c:v>
                </c:pt>
                <c:pt idx="25">
                  <c:v>25.4</c:v>
                </c:pt>
                <c:pt idx="26">
                  <c:v>24.9</c:v>
                </c:pt>
                <c:pt idx="27">
                  <c:v>26.6</c:v>
                </c:pt>
                <c:pt idx="28">
                  <c:v>25.2</c:v>
                </c:pt>
                <c:pt idx="29">
                  <c:v>26.8</c:v>
                </c:pt>
                <c:pt idx="30">
                  <c:v>25.6</c:v>
                </c:pt>
                <c:pt idx="31">
                  <c:v>25</c:v>
                </c:pt>
                <c:pt idx="32">
                  <c:v>24.4</c:v>
                </c:pt>
                <c:pt idx="33">
                  <c:v>25.9</c:v>
                </c:pt>
                <c:pt idx="34">
                  <c:v>26.3</c:v>
                </c:pt>
                <c:pt idx="35">
                  <c:v>25.3</c:v>
                </c:pt>
                <c:pt idx="36">
                  <c:v>27.3</c:v>
                </c:pt>
                <c:pt idx="37">
                  <c:v>25.8</c:v>
                </c:pt>
                <c:pt idx="38">
                  <c:v>25.5</c:v>
                </c:pt>
                <c:pt idx="39">
                  <c:v>23.4</c:v>
                </c:pt>
                <c:pt idx="40">
                  <c:v>24.5</c:v>
                </c:pt>
                <c:pt idx="41">
                  <c:v>24.9</c:v>
                </c:pt>
                <c:pt idx="42">
                  <c:v>24.1</c:v>
                </c:pt>
                <c:pt idx="43">
                  <c:v>25</c:v>
                </c:pt>
                <c:pt idx="44">
                  <c:v>25.6</c:v>
                </c:pt>
                <c:pt idx="45">
                  <c:v>27.3</c:v>
                </c:pt>
                <c:pt idx="46">
                  <c:v>24.1</c:v>
                </c:pt>
                <c:pt idx="47">
                  <c:v>24.4</c:v>
                </c:pt>
                <c:pt idx="48">
                  <c:v>23.7</c:v>
                </c:pt>
                <c:pt idx="49">
                  <c:v>25.6</c:v>
                </c:pt>
                <c:pt idx="50">
                  <c:v>23.9</c:v>
                </c:pt>
                <c:pt idx="51">
                  <c:v>25.6</c:v>
                </c:pt>
                <c:pt idx="52">
                  <c:v>24.1</c:v>
                </c:pt>
                <c:pt idx="53">
                  <c:v>23.8</c:v>
                </c:pt>
                <c:pt idx="54">
                  <c:v>26</c:v>
                </c:pt>
                <c:pt idx="55">
                  <c:v>23</c:v>
                </c:pt>
                <c:pt idx="56">
                  <c:v>23.4</c:v>
                </c:pt>
                <c:pt idx="57">
                  <c:v>22.9</c:v>
                </c:pt>
                <c:pt idx="58">
                  <c:v>23.1</c:v>
                </c:pt>
                <c:pt idx="59">
                  <c:v>23.7</c:v>
                </c:pt>
                <c:pt idx="60">
                  <c:v>22.6</c:v>
                </c:pt>
                <c:pt idx="61">
                  <c:v>22.1</c:v>
                </c:pt>
                <c:pt idx="62">
                  <c:v>24.6</c:v>
                </c:pt>
                <c:pt idx="63">
                  <c:v>23.2</c:v>
                </c:pt>
                <c:pt idx="64">
                  <c:v>22.6</c:v>
                </c:pt>
                <c:pt idx="65">
                  <c:v>22.8</c:v>
                </c:pt>
                <c:pt idx="66">
                  <c:v>24.3</c:v>
                </c:pt>
                <c:pt idx="67">
                  <c:v>22.2</c:v>
                </c:pt>
                <c:pt idx="68">
                  <c:v>24.4</c:v>
                </c:pt>
                <c:pt idx="69">
                  <c:v>25.4</c:v>
                </c:pt>
                <c:pt idx="70">
                  <c:v>24.2</c:v>
                </c:pt>
                <c:pt idx="71">
                  <c:v>24.4</c:v>
                </c:pt>
                <c:pt idx="72">
                  <c:v>22.5</c:v>
                </c:pt>
                <c:pt idx="73">
                  <c:v>22.9</c:v>
                </c:pt>
                <c:pt idx="74">
                  <c:v>25.9</c:v>
                </c:pt>
                <c:pt idx="75">
                  <c:v>24.8</c:v>
                </c:pt>
                <c:pt idx="76">
                  <c:v>26.7</c:v>
                </c:pt>
                <c:pt idx="77">
                  <c:v>23.7</c:v>
                </c:pt>
                <c:pt idx="78">
                  <c:v>22.9</c:v>
                </c:pt>
                <c:pt idx="79">
                  <c:v>21.5</c:v>
                </c:pt>
                <c:pt idx="80">
                  <c:v>24.2</c:v>
                </c:pt>
                <c:pt idx="81">
                  <c:v>24.2</c:v>
                </c:pt>
                <c:pt idx="82">
                  <c:v>24.7</c:v>
                </c:pt>
                <c:pt idx="83">
                  <c:v>24.1</c:v>
                </c:pt>
                <c:pt idx="84">
                  <c:v>23.2</c:v>
                </c:pt>
                <c:pt idx="85">
                  <c:v>22.9</c:v>
                </c:pt>
                <c:pt idx="86">
                  <c:v>24.9</c:v>
                </c:pt>
                <c:pt idx="87">
                  <c:v>25.8</c:v>
                </c:pt>
                <c:pt idx="88">
                  <c:v>24.6</c:v>
                </c:pt>
                <c:pt idx="89">
                  <c:v>24.5</c:v>
                </c:pt>
                <c:pt idx="90">
                  <c:v>24</c:v>
                </c:pt>
                <c:pt idx="91">
                  <c:v>24.2</c:v>
                </c:pt>
                <c:pt idx="92">
                  <c:v>23.4</c:v>
                </c:pt>
                <c:pt idx="93">
                  <c:v>23.6</c:v>
                </c:pt>
                <c:pt idx="94">
                  <c:v>24.7</c:v>
                </c:pt>
                <c:pt idx="95">
                  <c:v>23.5</c:v>
                </c:pt>
                <c:pt idx="96">
                  <c:v>26.7</c:v>
                </c:pt>
                <c:pt idx="97">
                  <c:v>25.3</c:v>
                </c:pt>
                <c:pt idx="98">
                  <c:v>25.5</c:v>
                </c:pt>
                <c:pt idx="99">
                  <c:v>23.4</c:v>
                </c:pt>
                <c:pt idx="100">
                  <c:v>23.7</c:v>
                </c:pt>
                <c:pt idx="101">
                  <c:v>21.8</c:v>
                </c:pt>
                <c:pt idx="102">
                  <c:v>22.8</c:v>
                </c:pt>
                <c:pt idx="103">
                  <c:v>25.5</c:v>
                </c:pt>
                <c:pt idx="104">
                  <c:v>23.9</c:v>
                </c:pt>
                <c:pt idx="105">
                  <c:v>24.2</c:v>
                </c:pt>
                <c:pt idx="106">
                  <c:v>23</c:v>
                </c:pt>
                <c:pt idx="107">
                  <c:v>23.2</c:v>
                </c:pt>
                <c:pt idx="108">
                  <c:v>23.6</c:v>
                </c:pt>
                <c:pt idx="109">
                  <c:v>24</c:v>
                </c:pt>
                <c:pt idx="110">
                  <c:v>23.8</c:v>
                </c:pt>
                <c:pt idx="111">
                  <c:v>22.5</c:v>
                </c:pt>
                <c:pt idx="112">
                  <c:v>24.5</c:v>
                </c:pt>
                <c:pt idx="113">
                  <c:v>25.2</c:v>
                </c:pt>
                <c:pt idx="114">
                  <c:v>25</c:v>
                </c:pt>
                <c:pt idx="115">
                  <c:v>29.9</c:v>
                </c:pt>
                <c:pt idx="116">
                  <c:v>26.2</c:v>
                </c:pt>
                <c:pt idx="117">
                  <c:v>22.9</c:v>
                </c:pt>
                <c:pt idx="118">
                  <c:v>25.4</c:v>
                </c:pt>
                <c:pt idx="119">
                  <c:v>22.8</c:v>
                </c:pt>
                <c:pt idx="120">
                  <c:v>24.1</c:v>
                </c:pt>
                <c:pt idx="121">
                  <c:v>24.5</c:v>
                </c:pt>
                <c:pt idx="122">
                  <c:v>27.4</c:v>
                </c:pt>
                <c:pt idx="123">
                  <c:v>26.3</c:v>
                </c:pt>
                <c:pt idx="124">
                  <c:v>25.6</c:v>
                </c:pt>
                <c:pt idx="125">
                  <c:v>25.5</c:v>
                </c:pt>
                <c:pt idx="126">
                  <c:v>24</c:v>
                </c:pt>
                <c:pt idx="127">
                  <c:v>25.7</c:v>
                </c:pt>
                <c:pt idx="128">
                  <c:v>25.3</c:v>
                </c:pt>
                <c:pt idx="129">
                  <c:v>26.2</c:v>
                </c:pt>
                <c:pt idx="130">
                  <c:v>25.4</c:v>
                </c:pt>
                <c:pt idx="131">
                  <c:v>25.8</c:v>
                </c:pt>
                <c:pt idx="132">
                  <c:v>24.1</c:v>
                </c:pt>
                <c:pt idx="133">
                  <c:v>27.1</c:v>
                </c:pt>
                <c:pt idx="134">
                  <c:v>27.1</c:v>
                </c:pt>
                <c:pt idx="135">
                  <c:v>25.3</c:v>
                </c:pt>
                <c:pt idx="136">
                  <c:v>23.5</c:v>
                </c:pt>
                <c:pt idx="137">
                  <c:v>25.9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693-4889-B31F-BA580572B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75636813"/>
        <c:axId val="99994287"/>
      </c:lineChart>
      <c:catAx>
        <c:axId val="75636813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9994287"/>
        <c:crosses val="autoZero"/>
        <c:auto val="1"/>
        <c:lblAlgn val="ctr"/>
        <c:lblOffset val="100"/>
        <c:noMultiLvlLbl val="0"/>
      </c:catAx>
      <c:valAx>
        <c:axId val="99994287"/>
        <c:scaling>
          <c:orientation val="minMax"/>
          <c:max val="30"/>
          <c:min val="21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5636813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zero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MAXIMUM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5000B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Sheet1!$B$2793:$B$2935</c:f>
              <c:strCache>
                <c:ptCount val="138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29">
                  <c:v>``</c:v>
                </c:pt>
                <c:pt idx="132">
                  <c:v>2015</c:v>
                </c:pt>
                <c:pt idx="137">
                  <c:v>2020</c:v>
                </c:pt>
              </c:strCache>
            </c:strRef>
          </c:cat>
          <c:val>
            <c:numRef>
              <c:f>Sheet1!$H$2820:$H$2935</c:f>
              <c:numCache>
                <c:formatCode>0.0</c:formatCode>
                <c:ptCount val="116"/>
                <c:pt idx="0">
                  <c:v>13.5</c:v>
                </c:pt>
                <c:pt idx="1">
                  <c:v>15.3</c:v>
                </c:pt>
                <c:pt idx="2">
                  <c:v>14.4</c:v>
                </c:pt>
                <c:pt idx="3">
                  <c:v>13.1</c:v>
                </c:pt>
                <c:pt idx="4">
                  <c:v>14.3</c:v>
                </c:pt>
                <c:pt idx="5">
                  <c:v>13.7</c:v>
                </c:pt>
                <c:pt idx="6">
                  <c:v>14.2</c:v>
                </c:pt>
                <c:pt idx="7">
                  <c:v>14.3</c:v>
                </c:pt>
                <c:pt idx="8">
                  <c:v>14.6</c:v>
                </c:pt>
                <c:pt idx="9">
                  <c:v>14.9</c:v>
                </c:pt>
                <c:pt idx="10">
                  <c:v>13.8</c:v>
                </c:pt>
                <c:pt idx="11">
                  <c:v>14.8</c:v>
                </c:pt>
                <c:pt idx="12">
                  <c:v>15.4</c:v>
                </c:pt>
                <c:pt idx="13">
                  <c:v>12.8</c:v>
                </c:pt>
                <c:pt idx="14">
                  <c:v>13.4</c:v>
                </c:pt>
                <c:pt idx="15">
                  <c:v>13.4</c:v>
                </c:pt>
                <c:pt idx="16">
                  <c:v>13.4</c:v>
                </c:pt>
                <c:pt idx="17">
                  <c:v>13.3</c:v>
                </c:pt>
                <c:pt idx="18">
                  <c:v>14.8</c:v>
                </c:pt>
                <c:pt idx="19">
                  <c:v>14.5</c:v>
                </c:pt>
                <c:pt idx="20">
                  <c:v>14.4</c:v>
                </c:pt>
                <c:pt idx="21">
                  <c:v>13.2</c:v>
                </c:pt>
                <c:pt idx="22">
                  <c:v>13.2</c:v>
                </c:pt>
                <c:pt idx="23">
                  <c:v>12.7</c:v>
                </c:pt>
                <c:pt idx="24">
                  <c:v>14.5</c:v>
                </c:pt>
                <c:pt idx="25">
                  <c:v>14.3</c:v>
                </c:pt>
                <c:pt idx="26">
                  <c:v>14.5</c:v>
                </c:pt>
                <c:pt idx="27">
                  <c:v>13.8</c:v>
                </c:pt>
                <c:pt idx="28">
                  <c:v>13.6</c:v>
                </c:pt>
                <c:pt idx="29">
                  <c:v>13.7</c:v>
                </c:pt>
                <c:pt idx="30">
                  <c:v>12.6</c:v>
                </c:pt>
                <c:pt idx="31">
                  <c:v>13.1</c:v>
                </c:pt>
                <c:pt idx="32">
                  <c:v>13.2</c:v>
                </c:pt>
                <c:pt idx="33">
                  <c:v>12.6</c:v>
                </c:pt>
                <c:pt idx="34">
                  <c:v>13.1</c:v>
                </c:pt>
                <c:pt idx="35">
                  <c:v>13.2</c:v>
                </c:pt>
                <c:pt idx="36">
                  <c:v>12.7</c:v>
                </c:pt>
                <c:pt idx="37">
                  <c:v>14.2</c:v>
                </c:pt>
                <c:pt idx="38">
                  <c:v>13.9</c:v>
                </c:pt>
                <c:pt idx="39">
                  <c:v>12.3</c:v>
                </c:pt>
                <c:pt idx="40">
                  <c:v>12.8</c:v>
                </c:pt>
                <c:pt idx="41">
                  <c:v>14.8</c:v>
                </c:pt>
                <c:pt idx="42">
                  <c:v>13.7</c:v>
                </c:pt>
                <c:pt idx="43">
                  <c:v>13.6</c:v>
                </c:pt>
                <c:pt idx="44">
                  <c:v>13.6</c:v>
                </c:pt>
                <c:pt idx="45">
                  <c:v>13.4</c:v>
                </c:pt>
                <c:pt idx="46">
                  <c:v>15.7</c:v>
                </c:pt>
                <c:pt idx="47">
                  <c:v>13.6</c:v>
                </c:pt>
                <c:pt idx="48">
                  <c:v>13.616666666666667</c:v>
                </c:pt>
                <c:pt idx="49">
                  <c:v>14.2</c:v>
                </c:pt>
                <c:pt idx="50">
                  <c:v>14.7</c:v>
                </c:pt>
                <c:pt idx="51">
                  <c:v>14.6</c:v>
                </c:pt>
                <c:pt idx="52">
                  <c:v>13.8</c:v>
                </c:pt>
                <c:pt idx="53">
                  <c:v>13.9</c:v>
                </c:pt>
                <c:pt idx="54">
                  <c:v>12.9</c:v>
                </c:pt>
                <c:pt idx="55">
                  <c:v>13.1</c:v>
                </c:pt>
                <c:pt idx="56">
                  <c:v>13.7</c:v>
                </c:pt>
                <c:pt idx="57">
                  <c:v>14.3</c:v>
                </c:pt>
                <c:pt idx="58">
                  <c:v>14.3</c:v>
                </c:pt>
                <c:pt idx="59">
                  <c:v>15.1</c:v>
                </c:pt>
                <c:pt idx="60">
                  <c:v>14.4</c:v>
                </c:pt>
                <c:pt idx="61">
                  <c:v>16.100000000000001</c:v>
                </c:pt>
                <c:pt idx="62">
                  <c:v>15.9</c:v>
                </c:pt>
                <c:pt idx="63">
                  <c:v>15.2</c:v>
                </c:pt>
                <c:pt idx="64">
                  <c:v>16</c:v>
                </c:pt>
                <c:pt idx="65">
                  <c:v>14.6</c:v>
                </c:pt>
                <c:pt idx="66">
                  <c:v>15.8</c:v>
                </c:pt>
                <c:pt idx="67">
                  <c:v>15</c:v>
                </c:pt>
                <c:pt idx="68">
                  <c:v>13.6</c:v>
                </c:pt>
                <c:pt idx="69">
                  <c:v>15</c:v>
                </c:pt>
                <c:pt idx="70">
                  <c:v>13.3</c:v>
                </c:pt>
                <c:pt idx="71">
                  <c:v>15.9</c:v>
                </c:pt>
                <c:pt idx="72">
                  <c:v>14.7</c:v>
                </c:pt>
                <c:pt idx="73">
                  <c:v>14.5</c:v>
                </c:pt>
                <c:pt idx="74">
                  <c:v>13.6</c:v>
                </c:pt>
                <c:pt idx="75">
                  <c:v>14.3</c:v>
                </c:pt>
                <c:pt idx="76">
                  <c:v>14</c:v>
                </c:pt>
                <c:pt idx="77">
                  <c:v>12.6</c:v>
                </c:pt>
                <c:pt idx="78">
                  <c:v>14.7</c:v>
                </c:pt>
                <c:pt idx="79">
                  <c:v>15.5</c:v>
                </c:pt>
                <c:pt idx="80">
                  <c:v>14.3</c:v>
                </c:pt>
                <c:pt idx="81">
                  <c:v>13.9</c:v>
                </c:pt>
                <c:pt idx="82">
                  <c:v>13.5</c:v>
                </c:pt>
                <c:pt idx="83">
                  <c:v>14.9</c:v>
                </c:pt>
                <c:pt idx="84">
                  <c:v>14.1</c:v>
                </c:pt>
                <c:pt idx="85">
                  <c:v>14.5</c:v>
                </c:pt>
                <c:pt idx="86">
                  <c:v>13.8</c:v>
                </c:pt>
                <c:pt idx="87">
                  <c:v>14.9</c:v>
                </c:pt>
                <c:pt idx="88">
                  <c:v>14.9</c:v>
                </c:pt>
                <c:pt idx="89">
                  <c:v>15.5</c:v>
                </c:pt>
                <c:pt idx="90">
                  <c:v>15.7</c:v>
                </c:pt>
                <c:pt idx="91">
                  <c:v>15.6</c:v>
                </c:pt>
                <c:pt idx="92">
                  <c:v>14.4</c:v>
                </c:pt>
                <c:pt idx="93">
                  <c:v>15.2</c:v>
                </c:pt>
                <c:pt idx="94">
                  <c:v>14</c:v>
                </c:pt>
                <c:pt idx="95">
                  <c:v>14.5</c:v>
                </c:pt>
                <c:pt idx="96">
                  <c:v>14.5</c:v>
                </c:pt>
                <c:pt idx="97">
                  <c:v>16.7</c:v>
                </c:pt>
                <c:pt idx="98">
                  <c:v>15</c:v>
                </c:pt>
                <c:pt idx="99">
                  <c:v>14.2</c:v>
                </c:pt>
                <c:pt idx="100">
                  <c:v>15.9</c:v>
                </c:pt>
                <c:pt idx="101">
                  <c:v>14.9</c:v>
                </c:pt>
                <c:pt idx="102">
                  <c:v>15.5</c:v>
                </c:pt>
                <c:pt idx="103">
                  <c:v>15.6</c:v>
                </c:pt>
                <c:pt idx="104">
                  <c:v>15</c:v>
                </c:pt>
                <c:pt idx="105">
                  <c:v>15.7</c:v>
                </c:pt>
                <c:pt idx="106">
                  <c:v>15.9</c:v>
                </c:pt>
                <c:pt idx="107">
                  <c:v>15.6</c:v>
                </c:pt>
                <c:pt idx="108">
                  <c:v>15.3</c:v>
                </c:pt>
                <c:pt idx="109">
                  <c:v>15.8</c:v>
                </c:pt>
                <c:pt idx="110">
                  <c:v>14.7</c:v>
                </c:pt>
                <c:pt idx="111">
                  <c:v>14.5</c:v>
                </c:pt>
                <c:pt idx="112">
                  <c:v>16.100000000000001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727-4284-8A55-1CE7ED4C4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8028713"/>
        <c:axId val="3906249"/>
      </c:lineChart>
      <c:catAx>
        <c:axId val="58028713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906249"/>
        <c:crosses val="autoZero"/>
        <c:auto val="1"/>
        <c:lblAlgn val="ctr"/>
        <c:lblOffset val="100"/>
        <c:noMultiLvlLbl val="0"/>
      </c:catAx>
      <c:valAx>
        <c:axId val="3906249"/>
        <c:scaling>
          <c:orientation val="minMax"/>
          <c:max val="16.7"/>
          <c:min val="1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8028713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TASMANIA - ANNUAL MIDPOINT BETWEEN MINIMUM MAXIMUMS AND MINIMUM MINIMUMS + TRENDLINE</a:t>
            </a:r>
          </a:p>
        </c:rich>
      </c:tx>
      <c:layout>
        <c:manualLayout>
          <c:xMode val="edge"/>
          <c:yMode val="edge"/>
          <c:x val="0.28684868294558702"/>
          <c:y val="1.72959291288758E-2"/>
        </c:manualLayout>
      </c:layout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Sheet1!$B$2793:$B$2935</c:f>
              <c:strCache>
                <c:ptCount val="138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29">
                  <c:v>``</c:v>
                </c:pt>
                <c:pt idx="132">
                  <c:v>2015</c:v>
                </c:pt>
                <c:pt idx="137">
                  <c:v>2020</c:v>
                </c:pt>
              </c:strCache>
            </c:strRef>
          </c:cat>
          <c:val>
            <c:numRef>
              <c:f>Sheet1!$K$2793:$K$2935</c:f>
              <c:numCache>
                <c:formatCode>0.0</c:formatCode>
                <c:ptCount val="143"/>
                <c:pt idx="0">
                  <c:v>7.8</c:v>
                </c:pt>
                <c:pt idx="1">
                  <c:v>8.9499999999999993</c:v>
                </c:pt>
                <c:pt idx="2">
                  <c:v>6.1</c:v>
                </c:pt>
                <c:pt idx="3">
                  <c:v>6.75</c:v>
                </c:pt>
                <c:pt idx="4">
                  <c:v>8.0500000000000007</c:v>
                </c:pt>
                <c:pt idx="5">
                  <c:v>7.75</c:v>
                </c:pt>
                <c:pt idx="6">
                  <c:v>7.8000000000000007</c:v>
                </c:pt>
                <c:pt idx="7">
                  <c:v>7.3</c:v>
                </c:pt>
                <c:pt idx="8">
                  <c:v>8</c:v>
                </c:pt>
                <c:pt idx="9">
                  <c:v>6.7</c:v>
                </c:pt>
                <c:pt idx="10">
                  <c:v>6.8</c:v>
                </c:pt>
                <c:pt idx="11">
                  <c:v>7</c:v>
                </c:pt>
                <c:pt idx="12">
                  <c:v>7.1000000000000005</c:v>
                </c:pt>
                <c:pt idx="13">
                  <c:v>6.95</c:v>
                </c:pt>
                <c:pt idx="14">
                  <c:v>7.2</c:v>
                </c:pt>
                <c:pt idx="15">
                  <c:v>8.1</c:v>
                </c:pt>
                <c:pt idx="16">
                  <c:v>6.95</c:v>
                </c:pt>
                <c:pt idx="17">
                  <c:v>7.1499999999999995</c:v>
                </c:pt>
                <c:pt idx="18">
                  <c:v>5.8999999999999995</c:v>
                </c:pt>
                <c:pt idx="19">
                  <c:v>6.3500000000000005</c:v>
                </c:pt>
                <c:pt idx="20">
                  <c:v>7</c:v>
                </c:pt>
                <c:pt idx="21">
                  <c:v>7.9499999999999993</c:v>
                </c:pt>
                <c:pt idx="22">
                  <c:v>6.65</c:v>
                </c:pt>
                <c:pt idx="23">
                  <c:v>6.6499999999999995</c:v>
                </c:pt>
                <c:pt idx="24">
                  <c:v>6.6</c:v>
                </c:pt>
                <c:pt idx="25">
                  <c:v>6.75</c:v>
                </c:pt>
                <c:pt idx="26">
                  <c:v>8.3000000000000007</c:v>
                </c:pt>
                <c:pt idx="27">
                  <c:v>8.4499999999999993</c:v>
                </c:pt>
                <c:pt idx="28">
                  <c:v>8.7000000000000011</c:v>
                </c:pt>
                <c:pt idx="29">
                  <c:v>8.4499999999999993</c:v>
                </c:pt>
                <c:pt idx="30">
                  <c:v>8</c:v>
                </c:pt>
                <c:pt idx="31">
                  <c:v>8.5</c:v>
                </c:pt>
                <c:pt idx="32">
                  <c:v>8.75</c:v>
                </c:pt>
                <c:pt idx="33">
                  <c:v>8.85</c:v>
                </c:pt>
                <c:pt idx="34">
                  <c:v>9.15</c:v>
                </c:pt>
                <c:pt idx="35">
                  <c:v>8.6</c:v>
                </c:pt>
                <c:pt idx="36">
                  <c:v>8.85</c:v>
                </c:pt>
                <c:pt idx="37">
                  <c:v>8.6</c:v>
                </c:pt>
                <c:pt idx="38">
                  <c:v>9.15</c:v>
                </c:pt>
                <c:pt idx="39">
                  <c:v>9.4499999999999993</c:v>
                </c:pt>
                <c:pt idx="40">
                  <c:v>8.25</c:v>
                </c:pt>
                <c:pt idx="41">
                  <c:v>8.15</c:v>
                </c:pt>
                <c:pt idx="42">
                  <c:v>7.75</c:v>
                </c:pt>
                <c:pt idx="43">
                  <c:v>8.6</c:v>
                </c:pt>
                <c:pt idx="44">
                  <c:v>7.15</c:v>
                </c:pt>
                <c:pt idx="45">
                  <c:v>8.75</c:v>
                </c:pt>
                <c:pt idx="46">
                  <c:v>8.0500000000000007</c:v>
                </c:pt>
                <c:pt idx="47">
                  <c:v>8.4499999999999993</c:v>
                </c:pt>
                <c:pt idx="48">
                  <c:v>8</c:v>
                </c:pt>
                <c:pt idx="49">
                  <c:v>8.4499999999999993</c:v>
                </c:pt>
                <c:pt idx="50">
                  <c:v>7.5</c:v>
                </c:pt>
                <c:pt idx="51">
                  <c:v>8.4</c:v>
                </c:pt>
                <c:pt idx="52">
                  <c:v>8.35</c:v>
                </c:pt>
                <c:pt idx="53">
                  <c:v>8.75</c:v>
                </c:pt>
                <c:pt idx="54">
                  <c:v>7.8500000000000005</c:v>
                </c:pt>
                <c:pt idx="55">
                  <c:v>7.75</c:v>
                </c:pt>
                <c:pt idx="56">
                  <c:v>7.8999999999999995</c:v>
                </c:pt>
                <c:pt idx="57">
                  <c:v>7.55</c:v>
                </c:pt>
                <c:pt idx="58">
                  <c:v>7.75</c:v>
                </c:pt>
                <c:pt idx="59">
                  <c:v>8.25</c:v>
                </c:pt>
                <c:pt idx="60">
                  <c:v>7.1499999999999995</c:v>
                </c:pt>
                <c:pt idx="61">
                  <c:v>7.35</c:v>
                </c:pt>
                <c:pt idx="62">
                  <c:v>7.35</c:v>
                </c:pt>
                <c:pt idx="63">
                  <c:v>7.4499999999999993</c:v>
                </c:pt>
                <c:pt idx="64">
                  <c:v>8.1</c:v>
                </c:pt>
                <c:pt idx="65">
                  <c:v>7.65</c:v>
                </c:pt>
                <c:pt idx="66">
                  <c:v>7.2</c:v>
                </c:pt>
                <c:pt idx="67">
                  <c:v>7.1000000000000005</c:v>
                </c:pt>
                <c:pt idx="68">
                  <c:v>8.35</c:v>
                </c:pt>
                <c:pt idx="69">
                  <c:v>7.75</c:v>
                </c:pt>
                <c:pt idx="70">
                  <c:v>7.8</c:v>
                </c:pt>
                <c:pt idx="71">
                  <c:v>7.6499999999999995</c:v>
                </c:pt>
                <c:pt idx="72">
                  <c:v>7.7</c:v>
                </c:pt>
                <c:pt idx="73">
                  <c:v>8.35</c:v>
                </c:pt>
                <c:pt idx="74">
                  <c:v>7.3</c:v>
                </c:pt>
                <c:pt idx="75">
                  <c:v>7.4083333333333332</c:v>
                </c:pt>
                <c:pt idx="76">
                  <c:v>8.2999999999999989</c:v>
                </c:pt>
                <c:pt idx="77">
                  <c:v>8.5</c:v>
                </c:pt>
                <c:pt idx="78">
                  <c:v>8.4499999999999993</c:v>
                </c:pt>
                <c:pt idx="79">
                  <c:v>8.15</c:v>
                </c:pt>
                <c:pt idx="80">
                  <c:v>7.95</c:v>
                </c:pt>
                <c:pt idx="81">
                  <c:v>7.95</c:v>
                </c:pt>
                <c:pt idx="82">
                  <c:v>7.3999999999999995</c:v>
                </c:pt>
                <c:pt idx="83">
                  <c:v>7.75</c:v>
                </c:pt>
                <c:pt idx="84">
                  <c:v>8.5500000000000007</c:v>
                </c:pt>
                <c:pt idx="85">
                  <c:v>8.15</c:v>
                </c:pt>
                <c:pt idx="86">
                  <c:v>9.0500000000000007</c:v>
                </c:pt>
                <c:pt idx="87">
                  <c:v>8.35</c:v>
                </c:pt>
                <c:pt idx="88">
                  <c:v>8.15</c:v>
                </c:pt>
                <c:pt idx="89">
                  <c:v>8.6</c:v>
                </c:pt>
                <c:pt idx="90">
                  <c:v>8</c:v>
                </c:pt>
                <c:pt idx="91">
                  <c:v>9.25</c:v>
                </c:pt>
                <c:pt idx="92">
                  <c:v>8.1</c:v>
                </c:pt>
                <c:pt idx="93">
                  <c:v>7.95</c:v>
                </c:pt>
                <c:pt idx="94">
                  <c:v>8</c:v>
                </c:pt>
                <c:pt idx="95">
                  <c:v>7.55</c:v>
                </c:pt>
                <c:pt idx="96">
                  <c:v>8.65</c:v>
                </c:pt>
                <c:pt idx="97">
                  <c:v>7.6000000000000005</c:v>
                </c:pt>
                <c:pt idx="98">
                  <c:v>9.15</c:v>
                </c:pt>
                <c:pt idx="99">
                  <c:v>7.3</c:v>
                </c:pt>
                <c:pt idx="100">
                  <c:v>7.95</c:v>
                </c:pt>
                <c:pt idx="101">
                  <c:v>7.6</c:v>
                </c:pt>
                <c:pt idx="102">
                  <c:v>7.8500000000000005</c:v>
                </c:pt>
                <c:pt idx="103">
                  <c:v>7.8</c:v>
                </c:pt>
                <c:pt idx="104">
                  <c:v>7.55</c:v>
                </c:pt>
                <c:pt idx="105">
                  <c:v>9.0499999999999989</c:v>
                </c:pt>
                <c:pt idx="106">
                  <c:v>8.75</c:v>
                </c:pt>
                <c:pt idx="107">
                  <c:v>8.15</c:v>
                </c:pt>
                <c:pt idx="108">
                  <c:v>8.15</c:v>
                </c:pt>
                <c:pt idx="109">
                  <c:v>7.7</c:v>
                </c:pt>
                <c:pt idx="110">
                  <c:v>8.1999999999999993</c:v>
                </c:pt>
                <c:pt idx="111">
                  <c:v>8</c:v>
                </c:pt>
                <c:pt idx="112">
                  <c:v>7.4</c:v>
                </c:pt>
                <c:pt idx="113">
                  <c:v>8.15</c:v>
                </c:pt>
                <c:pt idx="114">
                  <c:v>8.0500000000000007</c:v>
                </c:pt>
                <c:pt idx="115">
                  <c:v>8.0500000000000007</c:v>
                </c:pt>
                <c:pt idx="116">
                  <c:v>8.75</c:v>
                </c:pt>
                <c:pt idx="117">
                  <c:v>8.6999999999999993</c:v>
                </c:pt>
                <c:pt idx="118">
                  <c:v>9.0500000000000007</c:v>
                </c:pt>
                <c:pt idx="119">
                  <c:v>8.1</c:v>
                </c:pt>
                <c:pt idx="120">
                  <c:v>8.7999999999999989</c:v>
                </c:pt>
                <c:pt idx="121">
                  <c:v>8</c:v>
                </c:pt>
                <c:pt idx="122">
                  <c:v>8.4499999999999993</c:v>
                </c:pt>
                <c:pt idx="123">
                  <c:v>7.25</c:v>
                </c:pt>
                <c:pt idx="124">
                  <c:v>8.6999999999999993</c:v>
                </c:pt>
                <c:pt idx="125">
                  <c:v>8.15</c:v>
                </c:pt>
                <c:pt idx="126">
                  <c:v>8.1999999999999993</c:v>
                </c:pt>
                <c:pt idx="127">
                  <c:v>8.6999999999999993</c:v>
                </c:pt>
                <c:pt idx="128">
                  <c:v>8.35</c:v>
                </c:pt>
                <c:pt idx="129">
                  <c:v>8.75</c:v>
                </c:pt>
                <c:pt idx="130">
                  <c:v>9.4499999999999993</c:v>
                </c:pt>
                <c:pt idx="131">
                  <c:v>8.5</c:v>
                </c:pt>
                <c:pt idx="132">
                  <c:v>8.2999999999999989</c:v>
                </c:pt>
                <c:pt idx="133">
                  <c:v>9.1</c:v>
                </c:pt>
                <c:pt idx="134">
                  <c:v>8</c:v>
                </c:pt>
                <c:pt idx="135">
                  <c:v>8.6</c:v>
                </c:pt>
                <c:pt idx="136">
                  <c:v>8.5</c:v>
                </c:pt>
                <c:pt idx="137">
                  <c:v>7.8999999999999995</c:v>
                </c:pt>
                <c:pt idx="138">
                  <c:v>8.6</c:v>
                </c:pt>
                <c:pt idx="139">
                  <c:v>8.4500000000000011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02-41CD-BCE2-1C3B106F5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29703271"/>
        <c:axId val="20971261"/>
      </c:lineChart>
      <c:catAx>
        <c:axId val="2970327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0971261"/>
        <c:crosses val="autoZero"/>
        <c:auto val="1"/>
        <c:lblAlgn val="ctr"/>
        <c:lblOffset val="100"/>
        <c:noMultiLvlLbl val="0"/>
      </c:catAx>
      <c:valAx>
        <c:axId val="20971261"/>
        <c:scaling>
          <c:orientation val="minMax"/>
          <c:max val="9.6"/>
          <c:min val="5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468A1A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9703271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TASMANIA - ANNUAL MIDPOINT BETWEEN MAXIMUM MAXIMUMS AND MAXIMUM MINIMUMS +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Sheet1!$B$2593:$B$2735</c:f>
              <c:numCache>
                <c:formatCode>General</c:formatCode>
                <c:ptCount val="143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32">
                  <c:v>2015</c:v>
                </c:pt>
                <c:pt idx="137">
                  <c:v>2020</c:v>
                </c:pt>
                <c:pt idx="142">
                  <c:v>2025</c:v>
                </c:pt>
              </c:numCache>
            </c:numRef>
          </c:cat>
          <c:val>
            <c:numRef>
              <c:f>Sheet1!$K$2593:$K$2735</c:f>
              <c:numCache>
                <c:formatCode>0.0</c:formatCode>
                <c:ptCount val="143"/>
                <c:pt idx="0">
                  <c:v>16.75</c:v>
                </c:pt>
                <c:pt idx="1">
                  <c:v>16.600000000000001</c:v>
                </c:pt>
                <c:pt idx="2">
                  <c:v>17.950000000000003</c:v>
                </c:pt>
                <c:pt idx="3">
                  <c:v>18</c:v>
                </c:pt>
                <c:pt idx="4">
                  <c:v>19.05</c:v>
                </c:pt>
                <c:pt idx="5">
                  <c:v>18.600000000000001</c:v>
                </c:pt>
                <c:pt idx="6">
                  <c:v>18.850000000000001</c:v>
                </c:pt>
                <c:pt idx="7">
                  <c:v>19.299999999999997</c:v>
                </c:pt>
                <c:pt idx="8">
                  <c:v>18.799999999999997</c:v>
                </c:pt>
                <c:pt idx="9">
                  <c:v>18.600000000000001</c:v>
                </c:pt>
                <c:pt idx="10">
                  <c:v>18.25</c:v>
                </c:pt>
                <c:pt idx="11">
                  <c:v>18.850000000000001</c:v>
                </c:pt>
                <c:pt idx="12">
                  <c:v>18.350000000000001</c:v>
                </c:pt>
                <c:pt idx="13">
                  <c:v>18.041666666666664</c:v>
                </c:pt>
                <c:pt idx="14">
                  <c:v>18.049999999999997</c:v>
                </c:pt>
                <c:pt idx="15">
                  <c:v>19.45</c:v>
                </c:pt>
                <c:pt idx="16">
                  <c:v>18.55</c:v>
                </c:pt>
                <c:pt idx="17">
                  <c:v>17.75</c:v>
                </c:pt>
                <c:pt idx="18">
                  <c:v>17.75</c:v>
                </c:pt>
                <c:pt idx="19">
                  <c:v>16.399999999999999</c:v>
                </c:pt>
                <c:pt idx="20">
                  <c:v>17.2</c:v>
                </c:pt>
                <c:pt idx="21">
                  <c:v>17.850000000000001</c:v>
                </c:pt>
                <c:pt idx="22">
                  <c:v>17.3</c:v>
                </c:pt>
                <c:pt idx="23">
                  <c:v>18.25</c:v>
                </c:pt>
                <c:pt idx="24">
                  <c:v>17.899999999999999</c:v>
                </c:pt>
                <c:pt idx="25">
                  <c:v>19.55</c:v>
                </c:pt>
                <c:pt idx="26">
                  <c:v>17</c:v>
                </c:pt>
                <c:pt idx="27">
                  <c:v>18.100000000000001</c:v>
                </c:pt>
                <c:pt idx="28">
                  <c:v>17.600000000000001</c:v>
                </c:pt>
                <c:pt idx="29">
                  <c:v>18.5</c:v>
                </c:pt>
                <c:pt idx="30">
                  <c:v>18.149999999999999</c:v>
                </c:pt>
                <c:pt idx="31">
                  <c:v>18.75</c:v>
                </c:pt>
                <c:pt idx="32">
                  <c:v>18.450000000000003</c:v>
                </c:pt>
                <c:pt idx="33">
                  <c:v>18.149999999999999</c:v>
                </c:pt>
                <c:pt idx="34">
                  <c:v>17.95</c:v>
                </c:pt>
                <c:pt idx="35">
                  <c:v>18.7</c:v>
                </c:pt>
                <c:pt idx="36">
                  <c:v>18.7</c:v>
                </c:pt>
                <c:pt idx="37">
                  <c:v>18.45</c:v>
                </c:pt>
                <c:pt idx="38">
                  <c:v>19.45</c:v>
                </c:pt>
                <c:pt idx="39">
                  <c:v>18.8</c:v>
                </c:pt>
                <c:pt idx="40">
                  <c:v>18.2</c:v>
                </c:pt>
                <c:pt idx="41">
                  <c:v>17.100000000000001</c:v>
                </c:pt>
                <c:pt idx="42">
                  <c:v>17.5</c:v>
                </c:pt>
                <c:pt idx="43">
                  <c:v>18.2</c:v>
                </c:pt>
                <c:pt idx="44">
                  <c:v>17.100000000000001</c:v>
                </c:pt>
                <c:pt idx="45">
                  <c:v>18.3</c:v>
                </c:pt>
                <c:pt idx="46">
                  <c:v>17.75</c:v>
                </c:pt>
                <c:pt idx="47">
                  <c:v>19.25</c:v>
                </c:pt>
                <c:pt idx="48">
                  <c:v>17.05</c:v>
                </c:pt>
                <c:pt idx="49">
                  <c:v>17.600000000000001</c:v>
                </c:pt>
                <c:pt idx="50">
                  <c:v>17.149999999999999</c:v>
                </c:pt>
                <c:pt idx="51">
                  <c:v>18.05</c:v>
                </c:pt>
                <c:pt idx="52">
                  <c:v>17.600000000000001</c:v>
                </c:pt>
                <c:pt idx="53">
                  <c:v>18.149999999999999</c:v>
                </c:pt>
                <c:pt idx="54">
                  <c:v>16.75</c:v>
                </c:pt>
                <c:pt idx="55">
                  <c:v>17.05</c:v>
                </c:pt>
                <c:pt idx="56">
                  <c:v>18.25</c:v>
                </c:pt>
                <c:pt idx="57">
                  <c:v>16.850000000000001</c:v>
                </c:pt>
                <c:pt idx="58">
                  <c:v>16.899999999999999</c:v>
                </c:pt>
                <c:pt idx="59">
                  <c:v>16.75</c:v>
                </c:pt>
                <c:pt idx="60">
                  <c:v>16.55</c:v>
                </c:pt>
                <c:pt idx="61">
                  <c:v>17.2</c:v>
                </c:pt>
                <c:pt idx="62">
                  <c:v>16.399999999999999</c:v>
                </c:pt>
                <c:pt idx="63">
                  <c:v>15.850000000000001</c:v>
                </c:pt>
                <c:pt idx="64">
                  <c:v>17.649999999999999</c:v>
                </c:pt>
                <c:pt idx="65">
                  <c:v>16.45</c:v>
                </c:pt>
                <c:pt idx="66">
                  <c:v>16.55</c:v>
                </c:pt>
                <c:pt idx="67">
                  <c:v>16.8</c:v>
                </c:pt>
                <c:pt idx="68">
                  <c:v>17.399999999999999</c:v>
                </c:pt>
                <c:pt idx="69">
                  <c:v>16.3</c:v>
                </c:pt>
                <c:pt idx="70">
                  <c:v>17.2</c:v>
                </c:pt>
                <c:pt idx="71">
                  <c:v>18</c:v>
                </c:pt>
                <c:pt idx="72">
                  <c:v>17.25</c:v>
                </c:pt>
                <c:pt idx="73">
                  <c:v>17.5</c:v>
                </c:pt>
                <c:pt idx="74">
                  <c:v>16.55</c:v>
                </c:pt>
                <c:pt idx="75">
                  <c:v>16.299999999999997</c:v>
                </c:pt>
                <c:pt idx="76">
                  <c:v>18.549999999999997</c:v>
                </c:pt>
                <c:pt idx="77">
                  <c:v>17.7</c:v>
                </c:pt>
                <c:pt idx="78">
                  <c:v>18.649999999999999</c:v>
                </c:pt>
                <c:pt idx="79">
                  <c:v>17.350000000000001</c:v>
                </c:pt>
                <c:pt idx="80">
                  <c:v>16.600000000000001</c:v>
                </c:pt>
                <c:pt idx="81">
                  <c:v>15.75</c:v>
                </c:pt>
                <c:pt idx="82">
                  <c:v>17.399999999999999</c:v>
                </c:pt>
                <c:pt idx="83">
                  <c:v>17.25</c:v>
                </c:pt>
                <c:pt idx="84">
                  <c:v>17.649999999999999</c:v>
                </c:pt>
                <c:pt idx="85">
                  <c:v>17.350000000000001</c:v>
                </c:pt>
                <c:pt idx="86">
                  <c:v>16.95</c:v>
                </c:pt>
                <c:pt idx="87">
                  <c:v>16.95</c:v>
                </c:pt>
                <c:pt idx="88">
                  <c:v>17.850000000000001</c:v>
                </c:pt>
                <c:pt idx="89">
                  <c:v>18.2</c:v>
                </c:pt>
                <c:pt idx="90">
                  <c:v>17.399999999999999</c:v>
                </c:pt>
                <c:pt idx="91">
                  <c:v>17.600000000000001</c:v>
                </c:pt>
                <c:pt idx="92">
                  <c:v>17.45</c:v>
                </c:pt>
                <c:pt idx="93">
                  <c:v>17.25</c:v>
                </c:pt>
                <c:pt idx="94">
                  <c:v>16.850000000000001</c:v>
                </c:pt>
                <c:pt idx="95">
                  <c:v>17</c:v>
                </c:pt>
                <c:pt idx="96">
                  <c:v>18</c:v>
                </c:pt>
                <c:pt idx="97">
                  <c:v>17.399999999999999</c:v>
                </c:pt>
                <c:pt idx="98">
                  <c:v>18.600000000000001</c:v>
                </c:pt>
                <c:pt idx="99">
                  <c:v>17.55</c:v>
                </c:pt>
                <c:pt idx="100">
                  <c:v>18.149999999999999</c:v>
                </c:pt>
                <c:pt idx="101">
                  <c:v>17</c:v>
                </c:pt>
                <c:pt idx="102">
                  <c:v>17.100000000000001</c:v>
                </c:pt>
                <c:pt idx="103">
                  <c:v>16.3</c:v>
                </c:pt>
                <c:pt idx="104">
                  <c:v>16.649999999999999</c:v>
                </c:pt>
                <c:pt idx="105">
                  <c:v>18.75</c:v>
                </c:pt>
                <c:pt idx="106">
                  <c:v>17.299999999999997</c:v>
                </c:pt>
                <c:pt idx="107">
                  <c:v>17.55</c:v>
                </c:pt>
                <c:pt idx="108">
                  <c:v>17.149999999999999</c:v>
                </c:pt>
                <c:pt idx="109">
                  <c:v>16.75</c:v>
                </c:pt>
                <c:pt idx="110">
                  <c:v>17.649999999999999</c:v>
                </c:pt>
                <c:pt idx="111">
                  <c:v>17.5</c:v>
                </c:pt>
                <c:pt idx="112">
                  <c:v>16.899999999999999</c:v>
                </c:pt>
                <c:pt idx="113">
                  <c:v>16.75</c:v>
                </c:pt>
                <c:pt idx="114">
                  <c:v>17.649999999999999</c:v>
                </c:pt>
                <c:pt idx="115">
                  <c:v>18.2</c:v>
                </c:pt>
                <c:pt idx="116">
                  <c:v>18.2</c:v>
                </c:pt>
                <c:pt idx="117">
                  <c:v>20.45</c:v>
                </c:pt>
                <c:pt idx="118">
                  <c:v>19.25</c:v>
                </c:pt>
                <c:pt idx="119">
                  <c:v>17.45</c:v>
                </c:pt>
                <c:pt idx="120">
                  <c:v>18.149999999999999</c:v>
                </c:pt>
                <c:pt idx="121">
                  <c:v>16.75</c:v>
                </c:pt>
                <c:pt idx="122">
                  <c:v>18.200000000000003</c:v>
                </c:pt>
                <c:pt idx="123">
                  <c:v>18.05</c:v>
                </c:pt>
                <c:pt idx="124">
                  <c:v>19.100000000000001</c:v>
                </c:pt>
                <c:pt idx="125">
                  <c:v>18.649999999999999</c:v>
                </c:pt>
                <c:pt idx="126">
                  <c:v>18.600000000000001</c:v>
                </c:pt>
                <c:pt idx="127">
                  <c:v>18.75</c:v>
                </c:pt>
                <c:pt idx="128">
                  <c:v>17.649999999999999</c:v>
                </c:pt>
                <c:pt idx="129">
                  <c:v>18.8</c:v>
                </c:pt>
                <c:pt idx="130">
                  <c:v>18.850000000000001</c:v>
                </c:pt>
                <c:pt idx="131">
                  <c:v>19.149999999999999</c:v>
                </c:pt>
                <c:pt idx="132">
                  <c:v>18.25</c:v>
                </c:pt>
                <c:pt idx="133">
                  <c:v>18.850000000000001</c:v>
                </c:pt>
                <c:pt idx="134">
                  <c:v>17.700000000000003</c:v>
                </c:pt>
                <c:pt idx="135">
                  <c:v>19.350000000000001</c:v>
                </c:pt>
                <c:pt idx="136">
                  <c:v>19.5</c:v>
                </c:pt>
                <c:pt idx="137">
                  <c:v>18.55</c:v>
                </c:pt>
                <c:pt idx="138">
                  <c:v>17.7</c:v>
                </c:pt>
                <c:pt idx="139">
                  <c:v>18.75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952-4A25-A041-7C503DFF4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75376700"/>
        <c:axId val="29651486"/>
      </c:lineChart>
      <c:catAx>
        <c:axId val="753767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9651486"/>
        <c:crosses val="autoZero"/>
        <c:auto val="1"/>
        <c:lblAlgn val="ctr"/>
        <c:lblOffset val="100"/>
        <c:noMultiLvlLbl val="0"/>
      </c:catAx>
      <c:valAx>
        <c:axId val="29651486"/>
        <c:scaling>
          <c:orientation val="minMax"/>
          <c:max val="20.5"/>
          <c:min val="15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468A1A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5376700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HOBART 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Sheet1!$B$2593:$B$2735</c:f>
              <c:numCache>
                <c:formatCode>General</c:formatCode>
                <c:ptCount val="143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32">
                  <c:v>2015</c:v>
                </c:pt>
                <c:pt idx="137">
                  <c:v>2020</c:v>
                </c:pt>
                <c:pt idx="142">
                  <c:v>2025</c:v>
                </c:pt>
              </c:numCache>
            </c:numRef>
          </c:cat>
          <c:val>
            <c:numRef>
              <c:f>Sheet1!$DP$2593:$DP$2735</c:f>
              <c:numCache>
                <c:formatCode>0.0</c:formatCode>
                <c:ptCount val="143"/>
                <c:pt idx="0">
                  <c:v>17.041666666666664</c:v>
                </c:pt>
                <c:pt idx="1">
                  <c:v>16.55</c:v>
                </c:pt>
                <c:pt idx="2">
                  <c:v>16.358333333333331</c:v>
                </c:pt>
                <c:pt idx="3">
                  <c:v>16.45</c:v>
                </c:pt>
                <c:pt idx="4">
                  <c:v>17.066666666666666</c:v>
                </c:pt>
                <c:pt idx="5">
                  <c:v>16.791666666666668</c:v>
                </c:pt>
                <c:pt idx="6">
                  <c:v>16.958333333333336</c:v>
                </c:pt>
                <c:pt idx="7">
                  <c:v>17.016666666666666</c:v>
                </c:pt>
                <c:pt idx="8">
                  <c:v>16.941666666666666</c:v>
                </c:pt>
                <c:pt idx="9">
                  <c:v>17.011111111111113</c:v>
                </c:pt>
                <c:pt idx="10">
                  <c:v>16.983333333333331</c:v>
                </c:pt>
                <c:pt idx="11">
                  <c:v>17.074999999999999</c:v>
                </c:pt>
                <c:pt idx="12">
                  <c:v>17.241666666666667</c:v>
                </c:pt>
                <c:pt idx="13">
                  <c:v>16.641666666666666</c:v>
                </c:pt>
                <c:pt idx="14">
                  <c:v>16.7</c:v>
                </c:pt>
                <c:pt idx="15">
                  <c:v>16.733333333333331</c:v>
                </c:pt>
                <c:pt idx="16">
                  <c:v>16.933333333333334</c:v>
                </c:pt>
                <c:pt idx="17">
                  <c:v>17.216666666666665</c:v>
                </c:pt>
                <c:pt idx="18">
                  <c:v>16.849999999999998</c:v>
                </c:pt>
                <c:pt idx="19">
                  <c:v>16.308333333333334</c:v>
                </c:pt>
                <c:pt idx="20">
                  <c:v>16.808333333333334</c:v>
                </c:pt>
                <c:pt idx="21">
                  <c:v>17.450000000000003</c:v>
                </c:pt>
                <c:pt idx="22">
                  <c:v>16.583333333333332</c:v>
                </c:pt>
                <c:pt idx="23">
                  <c:v>17.149999999999999</c:v>
                </c:pt>
                <c:pt idx="24">
                  <c:v>16.658333333333335</c:v>
                </c:pt>
                <c:pt idx="25">
                  <c:v>16.850000000000001</c:v>
                </c:pt>
                <c:pt idx="26">
                  <c:v>16.074999999999999</c:v>
                </c:pt>
                <c:pt idx="27">
                  <c:v>17.208333333333332</c:v>
                </c:pt>
                <c:pt idx="28">
                  <c:v>16.316666666666666</c:v>
                </c:pt>
                <c:pt idx="29">
                  <c:v>16.666666666666668</c:v>
                </c:pt>
                <c:pt idx="30">
                  <c:v>16.483333333333331</c:v>
                </c:pt>
                <c:pt idx="31">
                  <c:v>17.041666666666668</c:v>
                </c:pt>
                <c:pt idx="32">
                  <c:v>16.500000000000004</c:v>
                </c:pt>
                <c:pt idx="33">
                  <c:v>16.133333333333336</c:v>
                </c:pt>
                <c:pt idx="34">
                  <c:v>16.383333333333333</c:v>
                </c:pt>
                <c:pt idx="35">
                  <c:v>16.658333333333335</c:v>
                </c:pt>
                <c:pt idx="36">
                  <c:v>17.383333333333333</c:v>
                </c:pt>
                <c:pt idx="37">
                  <c:v>17.124999999999996</c:v>
                </c:pt>
                <c:pt idx="38">
                  <c:v>17.408333333333335</c:v>
                </c:pt>
                <c:pt idx="39">
                  <c:v>16.991666666666664</c:v>
                </c:pt>
                <c:pt idx="40">
                  <c:v>16.491666666666664</c:v>
                </c:pt>
                <c:pt idx="41">
                  <c:v>16.141666666666666</c:v>
                </c:pt>
                <c:pt idx="42">
                  <c:v>16.283333333333335</c:v>
                </c:pt>
                <c:pt idx="43">
                  <c:v>17.116666666666664</c:v>
                </c:pt>
                <c:pt idx="44">
                  <c:v>16.491666666666667</c:v>
                </c:pt>
                <c:pt idx="45">
                  <c:v>17.125</c:v>
                </c:pt>
                <c:pt idx="46">
                  <c:v>16.291666666666664</c:v>
                </c:pt>
                <c:pt idx="47">
                  <c:v>17.166666666666668</c:v>
                </c:pt>
                <c:pt idx="48">
                  <c:v>16.241666666666667</c:v>
                </c:pt>
                <c:pt idx="49">
                  <c:v>16.683333333333334</c:v>
                </c:pt>
                <c:pt idx="50">
                  <c:v>16.291666666666668</c:v>
                </c:pt>
                <c:pt idx="51">
                  <c:v>16.983333333333331</c:v>
                </c:pt>
                <c:pt idx="52">
                  <c:v>16.283333333333335</c:v>
                </c:pt>
                <c:pt idx="53">
                  <c:v>16.616666666666667</c:v>
                </c:pt>
                <c:pt idx="54">
                  <c:v>16.508333333333333</c:v>
                </c:pt>
                <c:pt idx="55">
                  <c:v>16.991666666666664</c:v>
                </c:pt>
                <c:pt idx="56">
                  <c:v>16.758333333333336</c:v>
                </c:pt>
                <c:pt idx="57">
                  <c:v>17.308333333333334</c:v>
                </c:pt>
                <c:pt idx="58">
                  <c:v>16.716666666666665</c:v>
                </c:pt>
                <c:pt idx="59">
                  <c:v>16.94166666666667</c:v>
                </c:pt>
                <c:pt idx="60">
                  <c:v>16.408333333333335</c:v>
                </c:pt>
                <c:pt idx="61">
                  <c:v>16.474999999999998</c:v>
                </c:pt>
                <c:pt idx="62">
                  <c:v>16.708333333333332</c:v>
                </c:pt>
                <c:pt idx="63">
                  <c:v>15.741666666666667</c:v>
                </c:pt>
                <c:pt idx="64">
                  <c:v>17.2</c:v>
                </c:pt>
                <c:pt idx="65">
                  <c:v>16.358333333333334</c:v>
                </c:pt>
                <c:pt idx="66">
                  <c:v>16.158333333333335</c:v>
                </c:pt>
                <c:pt idx="67">
                  <c:v>17.100000000000005</c:v>
                </c:pt>
                <c:pt idx="68">
                  <c:v>16.8</c:v>
                </c:pt>
                <c:pt idx="69">
                  <c:v>16.258333333333333</c:v>
                </c:pt>
                <c:pt idx="70">
                  <c:v>16.341666666666669</c:v>
                </c:pt>
                <c:pt idx="71">
                  <c:v>16.750000000000004</c:v>
                </c:pt>
                <c:pt idx="72">
                  <c:v>16.558333333333334</c:v>
                </c:pt>
                <c:pt idx="73">
                  <c:v>16.166666666666668</c:v>
                </c:pt>
                <c:pt idx="74">
                  <c:v>16.808333333333334</c:v>
                </c:pt>
                <c:pt idx="75">
                  <c:v>16.258333333333333</c:v>
                </c:pt>
                <c:pt idx="76">
                  <c:v>17.141666666666666</c:v>
                </c:pt>
                <c:pt idx="77">
                  <c:v>16.883333333333333</c:v>
                </c:pt>
                <c:pt idx="78">
                  <c:v>17.45</c:v>
                </c:pt>
                <c:pt idx="79">
                  <c:v>16.958333333333332</c:v>
                </c:pt>
                <c:pt idx="80">
                  <c:v>16.633333333333333</c:v>
                </c:pt>
                <c:pt idx="81">
                  <c:v>15.966666666666667</c:v>
                </c:pt>
                <c:pt idx="82">
                  <c:v>16.599999999999998</c:v>
                </c:pt>
                <c:pt idx="83">
                  <c:v>16.583333333333336</c:v>
                </c:pt>
                <c:pt idx="84">
                  <c:v>17.041666666666668</c:v>
                </c:pt>
                <c:pt idx="85">
                  <c:v>16.866666666666671</c:v>
                </c:pt>
                <c:pt idx="86">
                  <c:v>16.658333333333335</c:v>
                </c:pt>
                <c:pt idx="87">
                  <c:v>16.475000000000001</c:v>
                </c:pt>
                <c:pt idx="88">
                  <c:v>17.000000000000004</c:v>
                </c:pt>
                <c:pt idx="89">
                  <c:v>17.658333333333331</c:v>
                </c:pt>
                <c:pt idx="90">
                  <c:v>17.274999999999995</c:v>
                </c:pt>
                <c:pt idx="91">
                  <c:v>17.091666666666669</c:v>
                </c:pt>
                <c:pt idx="92">
                  <c:v>17.141666666666669</c:v>
                </c:pt>
                <c:pt idx="93">
                  <c:v>16.458333333333332</c:v>
                </c:pt>
                <c:pt idx="94">
                  <c:v>17.125</c:v>
                </c:pt>
                <c:pt idx="95">
                  <c:v>16.925000000000001</c:v>
                </c:pt>
                <c:pt idx="96">
                  <c:v>17.491666666666667</c:v>
                </c:pt>
                <c:pt idx="97">
                  <c:v>17.574999999999999</c:v>
                </c:pt>
                <c:pt idx="98">
                  <c:v>17.516666666666666</c:v>
                </c:pt>
                <c:pt idx="99">
                  <c:v>17.491666666666671</c:v>
                </c:pt>
                <c:pt idx="100">
                  <c:v>16.925000000000001</c:v>
                </c:pt>
                <c:pt idx="101">
                  <c:v>16.891666666666669</c:v>
                </c:pt>
                <c:pt idx="102">
                  <c:v>16.766666666666669</c:v>
                </c:pt>
                <c:pt idx="103">
                  <c:v>16.708333333333332</c:v>
                </c:pt>
                <c:pt idx="104">
                  <c:v>17.441666666666666</c:v>
                </c:pt>
                <c:pt idx="105">
                  <c:v>17.95</c:v>
                </c:pt>
                <c:pt idx="106">
                  <c:v>17.574999999999999</c:v>
                </c:pt>
                <c:pt idx="107">
                  <c:v>17.574999999999999</c:v>
                </c:pt>
                <c:pt idx="108">
                  <c:v>17.183333333333334</c:v>
                </c:pt>
                <c:pt idx="109">
                  <c:v>16.375</c:v>
                </c:pt>
                <c:pt idx="110">
                  <c:v>17.891666666666666</c:v>
                </c:pt>
                <c:pt idx="111">
                  <c:v>17.383333333333333</c:v>
                </c:pt>
                <c:pt idx="112">
                  <c:v>16.425000000000001</c:v>
                </c:pt>
                <c:pt idx="113">
                  <c:v>16.441666666666666</c:v>
                </c:pt>
                <c:pt idx="114">
                  <c:v>17.091666666666669</c:v>
                </c:pt>
                <c:pt idx="115">
                  <c:v>17.091666666666669</c:v>
                </c:pt>
                <c:pt idx="116">
                  <c:v>17.608333333333334</c:v>
                </c:pt>
                <c:pt idx="117">
                  <c:v>17.849999999999998</c:v>
                </c:pt>
                <c:pt idx="118">
                  <c:v>17.366666666666671</c:v>
                </c:pt>
                <c:pt idx="119">
                  <c:v>17.608333333333334</c:v>
                </c:pt>
                <c:pt idx="120">
                  <c:v>17.375000000000004</c:v>
                </c:pt>
                <c:pt idx="121">
                  <c:v>16.824999999999999</c:v>
                </c:pt>
                <c:pt idx="122">
                  <c:v>17.583333333333332</c:v>
                </c:pt>
                <c:pt idx="123">
                  <c:v>16.983333333333334</c:v>
                </c:pt>
                <c:pt idx="124">
                  <c:v>17.808333333333334</c:v>
                </c:pt>
                <c:pt idx="125">
                  <c:v>17.874999999999996</c:v>
                </c:pt>
                <c:pt idx="126">
                  <c:v>17.600000000000001</c:v>
                </c:pt>
                <c:pt idx="127">
                  <c:v>18.208333333333336</c:v>
                </c:pt>
                <c:pt idx="128">
                  <c:v>17.541666666666668</c:v>
                </c:pt>
                <c:pt idx="129">
                  <c:v>18.116666666666671</c:v>
                </c:pt>
                <c:pt idx="130">
                  <c:v>18.133333333333329</c:v>
                </c:pt>
                <c:pt idx="131">
                  <c:v>18.291666666666668</c:v>
                </c:pt>
                <c:pt idx="132">
                  <c:v>17.658333333333331</c:v>
                </c:pt>
                <c:pt idx="133">
                  <c:v>18.241666666666664</c:v>
                </c:pt>
                <c:pt idx="134">
                  <c:v>18.466666666666669</c:v>
                </c:pt>
                <c:pt idx="135">
                  <c:v>18.216666666666669</c:v>
                </c:pt>
                <c:pt idx="136">
                  <c:v>18.666666666666668</c:v>
                </c:pt>
                <c:pt idx="137">
                  <c:v>17.716666666666665</c:v>
                </c:pt>
                <c:pt idx="138">
                  <c:v>17.741666666666671</c:v>
                </c:pt>
                <c:pt idx="139">
                  <c:v>17.55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0D-4FE2-AC5C-2E74168ED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7265438"/>
        <c:axId val="66885847"/>
      </c:lineChart>
      <c:catAx>
        <c:axId val="8726543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6885847"/>
        <c:crosses val="autoZero"/>
        <c:auto val="1"/>
        <c:lblAlgn val="ctr"/>
        <c:lblOffset val="100"/>
        <c:noMultiLvlLbl val="0"/>
      </c:catAx>
      <c:valAx>
        <c:axId val="66885847"/>
        <c:scaling>
          <c:orientation val="minMax"/>
          <c:max val="18.75"/>
          <c:min val="15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7265438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RUNNING 5Y, 10Y, 20Y, 50Y STATEWIDE MAXIMUMS AVERAGES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Sheet1!$A$270:$A$375</c:f>
              <c:strCache>
                <c:ptCount val="101"/>
                <c:pt idx="0">
                  <c:v>1920</c:v>
                </c:pt>
                <c:pt idx="5">
                  <c:v>1925</c:v>
                </c:pt>
                <c:pt idx="10">
                  <c:v>1930</c:v>
                </c:pt>
                <c:pt idx="15">
                  <c:v>1935</c:v>
                </c:pt>
                <c:pt idx="20">
                  <c:v>1940</c:v>
                </c:pt>
                <c:pt idx="25">
                  <c:v>1945</c:v>
                </c:pt>
                <c:pt idx="30">
                  <c:v>1950</c:v>
                </c:pt>
                <c:pt idx="35">
                  <c:v>1955</c:v>
                </c:pt>
                <c:pt idx="40">
                  <c:v>1960</c:v>
                </c:pt>
                <c:pt idx="45">
                  <c:v>1965</c:v>
                </c:pt>
                <c:pt idx="50">
                  <c:v>1970</c:v>
                </c:pt>
                <c:pt idx="55">
                  <c:v>1975</c:v>
                </c:pt>
                <c:pt idx="60">
                  <c:v>1980</c:v>
                </c:pt>
                <c:pt idx="65">
                  <c:v>1985</c:v>
                </c:pt>
                <c:pt idx="70">
                  <c:v>1990</c:v>
                </c:pt>
                <c:pt idx="75">
                  <c:v>1995</c:v>
                </c:pt>
                <c:pt idx="80">
                  <c:v>2000</c:v>
                </c:pt>
                <c:pt idx="85">
                  <c:v>2005</c:v>
                </c:pt>
                <c:pt idx="90">
                  <c:v>2010</c:v>
                </c:pt>
                <c:pt idx="92">
                  <c:v>``</c:v>
                </c:pt>
                <c:pt idx="95">
                  <c:v>2015</c:v>
                </c:pt>
                <c:pt idx="100">
                  <c:v>2020</c:v>
                </c:pt>
              </c:strCache>
            </c:strRef>
          </c:cat>
          <c:val>
            <c:numRef>
              <c:f>Sheet1!$C$270:$C$375</c:f>
              <c:numCache>
                <c:formatCode>0.0</c:formatCode>
                <c:ptCount val="106"/>
                <c:pt idx="0">
                  <c:v>9.2913888888888891</c:v>
                </c:pt>
                <c:pt idx="1">
                  <c:v>9.4134722222222216</c:v>
                </c:pt>
                <c:pt idx="2">
                  <c:v>9.4405555555555569</c:v>
                </c:pt>
                <c:pt idx="3">
                  <c:v>9.3609126984126974</c:v>
                </c:pt>
                <c:pt idx="4">
                  <c:v>9.2018253968253969</c:v>
                </c:pt>
                <c:pt idx="5">
                  <c:v>9.0880952380952387</c:v>
                </c:pt>
                <c:pt idx="6">
                  <c:v>8.9987301587301598</c:v>
                </c:pt>
                <c:pt idx="7">
                  <c:v>8.8608730158730165</c:v>
                </c:pt>
                <c:pt idx="8">
                  <c:v>8.9559523809523789</c:v>
                </c:pt>
                <c:pt idx="9">
                  <c:v>9.0054761904761911</c:v>
                </c:pt>
                <c:pt idx="10">
                  <c:v>9.0997619047619036</c:v>
                </c:pt>
                <c:pt idx="11">
                  <c:v>9.0130952380952376</c:v>
                </c:pt>
                <c:pt idx="12">
                  <c:v>9.0688095238095219</c:v>
                </c:pt>
                <c:pt idx="13">
                  <c:v>8.9395238095238092</c:v>
                </c:pt>
                <c:pt idx="14">
                  <c:v>9.019285714285715</c:v>
                </c:pt>
                <c:pt idx="15">
                  <c:v>9.0228571428571449</c:v>
                </c:pt>
                <c:pt idx="16">
                  <c:v>9.0761904761904759</c:v>
                </c:pt>
                <c:pt idx="17">
                  <c:v>9.0716666666666672</c:v>
                </c:pt>
                <c:pt idx="18">
                  <c:v>9.0800396825396827</c:v>
                </c:pt>
                <c:pt idx="19">
                  <c:v>9.0602777777777774</c:v>
                </c:pt>
                <c:pt idx="20">
                  <c:v>8.9540873015873022</c:v>
                </c:pt>
                <c:pt idx="21">
                  <c:v>8.8786111111111126</c:v>
                </c:pt>
                <c:pt idx="22">
                  <c:v>8.8731349206349215</c:v>
                </c:pt>
                <c:pt idx="23">
                  <c:v>8.7719047619047625</c:v>
                </c:pt>
                <c:pt idx="24">
                  <c:v>8.6073809523809537</c:v>
                </c:pt>
                <c:pt idx="25">
                  <c:v>8.5542857142857152</c:v>
                </c:pt>
                <c:pt idx="26">
                  <c:v>8.5042857142857144</c:v>
                </c:pt>
                <c:pt idx="27">
                  <c:v>8.5059523809523796</c:v>
                </c:pt>
                <c:pt idx="28">
                  <c:v>8.571666666666669</c:v>
                </c:pt>
                <c:pt idx="29">
                  <c:v>8.5090476190476192</c:v>
                </c:pt>
                <c:pt idx="30">
                  <c:v>8.5519047619047601</c:v>
                </c:pt>
                <c:pt idx="31">
                  <c:v>8.6033333333333335</c:v>
                </c:pt>
                <c:pt idx="32">
                  <c:v>8.5096825396825402</c:v>
                </c:pt>
                <c:pt idx="33">
                  <c:v>8.4880158730158719</c:v>
                </c:pt>
                <c:pt idx="34">
                  <c:v>8.5865873015873007</c:v>
                </c:pt>
                <c:pt idx="35">
                  <c:v>8.5953968253968256</c:v>
                </c:pt>
                <c:pt idx="36">
                  <c:v>8.6461111111111109</c:v>
                </c:pt>
                <c:pt idx="37">
                  <c:v>8.6317857142857157</c:v>
                </c:pt>
                <c:pt idx="38">
                  <c:v>8.6202380952380953</c:v>
                </c:pt>
                <c:pt idx="39">
                  <c:v>8.6819047619047627</c:v>
                </c:pt>
                <c:pt idx="40">
                  <c:v>8.6883333333333344</c:v>
                </c:pt>
                <c:pt idx="41">
                  <c:v>8.7776190476190479</c:v>
                </c:pt>
                <c:pt idx="42">
                  <c:v>8.9179761904761907</c:v>
                </c:pt>
                <c:pt idx="43">
                  <c:v>8.9802380952380965</c:v>
                </c:pt>
                <c:pt idx="44">
                  <c:v>8.9540476190476195</c:v>
                </c:pt>
                <c:pt idx="45">
                  <c:v>8.9580952380952379</c:v>
                </c:pt>
                <c:pt idx="46">
                  <c:v>8.86</c:v>
                </c:pt>
                <c:pt idx="47">
                  <c:v>8.8190476190476179</c:v>
                </c:pt>
                <c:pt idx="48">
                  <c:v>8.8366269841269833</c:v>
                </c:pt>
                <c:pt idx="49">
                  <c:v>8.9259126984126986</c:v>
                </c:pt>
                <c:pt idx="50">
                  <c:v>8.9954365079365086</c:v>
                </c:pt>
                <c:pt idx="51">
                  <c:v>9.0259920634920636</c:v>
                </c:pt>
                <c:pt idx="52">
                  <c:v>9.019285714285715</c:v>
                </c:pt>
                <c:pt idx="53">
                  <c:v>9.0667063492063509</c:v>
                </c:pt>
                <c:pt idx="54">
                  <c:v>9.031706349206349</c:v>
                </c:pt>
                <c:pt idx="55">
                  <c:v>9.0233730158730161</c:v>
                </c:pt>
                <c:pt idx="56">
                  <c:v>8.994484126984128</c:v>
                </c:pt>
                <c:pt idx="57">
                  <c:v>8.9478571428571421</c:v>
                </c:pt>
                <c:pt idx="58">
                  <c:v>8.8880952380952376</c:v>
                </c:pt>
                <c:pt idx="59">
                  <c:v>8.8823809523809523</c:v>
                </c:pt>
                <c:pt idx="60">
                  <c:v>8.9269047619047601</c:v>
                </c:pt>
                <c:pt idx="61">
                  <c:v>9.0492857142857144</c:v>
                </c:pt>
                <c:pt idx="62">
                  <c:v>9.1100000000000012</c:v>
                </c:pt>
                <c:pt idx="63">
                  <c:v>9.14</c:v>
                </c:pt>
                <c:pt idx="64">
                  <c:v>9.124761904761904</c:v>
                </c:pt>
                <c:pt idx="65">
                  <c:v>9.0988095238095248</c:v>
                </c:pt>
                <c:pt idx="66">
                  <c:v>8.9545238095238098</c:v>
                </c:pt>
                <c:pt idx="67">
                  <c:v>8.9038095238095227</c:v>
                </c:pt>
                <c:pt idx="68">
                  <c:v>9.053333333333331</c:v>
                </c:pt>
                <c:pt idx="69">
                  <c:v>9.1480952380952374</c:v>
                </c:pt>
                <c:pt idx="70">
                  <c:v>9.1614285714285693</c:v>
                </c:pt>
                <c:pt idx="71">
                  <c:v>9.1542857142857148</c:v>
                </c:pt>
                <c:pt idx="72">
                  <c:v>9.13904761904762</c:v>
                </c:pt>
                <c:pt idx="73">
                  <c:v>9.01404761904762</c:v>
                </c:pt>
                <c:pt idx="74">
                  <c:v>8.8481349206349194</c:v>
                </c:pt>
                <c:pt idx="75">
                  <c:v>8.6728968253968226</c:v>
                </c:pt>
                <c:pt idx="76">
                  <c:v>8.5994047619047613</c:v>
                </c:pt>
                <c:pt idx="77">
                  <c:v>8.6032142857142873</c:v>
                </c:pt>
                <c:pt idx="78">
                  <c:v>8.5386904761904763</c:v>
                </c:pt>
                <c:pt idx="79">
                  <c:v>8.6488293650793651</c:v>
                </c:pt>
                <c:pt idx="80">
                  <c:v>8.8404166666666661</c:v>
                </c:pt>
                <c:pt idx="81">
                  <c:v>9.024742063492063</c:v>
                </c:pt>
                <c:pt idx="82">
                  <c:v>9.1242658730158723</c:v>
                </c:pt>
                <c:pt idx="83">
                  <c:v>9.1823611111111099</c:v>
                </c:pt>
                <c:pt idx="84">
                  <c:v>9.1014682539682532</c:v>
                </c:pt>
                <c:pt idx="85">
                  <c:v>9.0994047619047613</c:v>
                </c:pt>
                <c:pt idx="86">
                  <c:v>8.9366666666666674</c:v>
                </c:pt>
                <c:pt idx="87">
                  <c:v>8.9723809523809521</c:v>
                </c:pt>
                <c:pt idx="88">
                  <c:v>8.937380952380952</c:v>
                </c:pt>
                <c:pt idx="89">
                  <c:v>9.0359523809523807</c:v>
                </c:pt>
                <c:pt idx="90">
                  <c:v>9.0342857142857138</c:v>
                </c:pt>
                <c:pt idx="91">
                  <c:v>9.2140476190476175</c:v>
                </c:pt>
                <c:pt idx="92">
                  <c:v>9.2402380952380945</c:v>
                </c:pt>
                <c:pt idx="93">
                  <c:v>9.4071428571428548</c:v>
                </c:pt>
                <c:pt idx="94">
                  <c:v>9.5061904761904756</c:v>
                </c:pt>
                <c:pt idx="95">
                  <c:v>9.4952380952380953</c:v>
                </c:pt>
                <c:pt idx="96">
                  <c:v>9.5876190476190466</c:v>
                </c:pt>
                <c:pt idx="97">
                  <c:v>9.629999999999999</c:v>
                </c:pt>
                <c:pt idx="98">
                  <c:v>9.6271428571428572</c:v>
                </c:pt>
                <c:pt idx="99">
                  <c:v>9.5545238095238094</c:v>
                </c:pt>
                <c:pt idx="100">
                  <c:v>9.5880952380952387</c:v>
                </c:pt>
                <c:pt idx="101">
                  <c:v>9.5004761904761903</c:v>
                </c:pt>
                <c:pt idx="102">
                  <c:v>9.5092857142857135</c:v>
                </c:pt>
                <c:pt idx="103">
                  <c:v>9.5333333333333314</c:v>
                </c:pt>
                <c:pt idx="104">
                  <c:v>9.6152380952380945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5A1-44C3-AE38-B2923126ED02}"/>
            </c:ext>
          </c:extLst>
        </c:ser>
        <c:ser>
          <c:idx val="1"/>
          <c:order val="1"/>
          <c:spPr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C0000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Sheet1!$A$270:$A$375</c:f>
              <c:strCache>
                <c:ptCount val="101"/>
                <c:pt idx="0">
                  <c:v>1920</c:v>
                </c:pt>
                <c:pt idx="5">
                  <c:v>1925</c:v>
                </c:pt>
                <c:pt idx="10">
                  <c:v>1930</c:v>
                </c:pt>
                <c:pt idx="15">
                  <c:v>1935</c:v>
                </c:pt>
                <c:pt idx="20">
                  <c:v>1940</c:v>
                </c:pt>
                <c:pt idx="25">
                  <c:v>1945</c:v>
                </c:pt>
                <c:pt idx="30">
                  <c:v>1950</c:v>
                </c:pt>
                <c:pt idx="35">
                  <c:v>1955</c:v>
                </c:pt>
                <c:pt idx="40">
                  <c:v>1960</c:v>
                </c:pt>
                <c:pt idx="45">
                  <c:v>1965</c:v>
                </c:pt>
                <c:pt idx="50">
                  <c:v>1970</c:v>
                </c:pt>
                <c:pt idx="55">
                  <c:v>1975</c:v>
                </c:pt>
                <c:pt idx="60">
                  <c:v>1980</c:v>
                </c:pt>
                <c:pt idx="65">
                  <c:v>1985</c:v>
                </c:pt>
                <c:pt idx="70">
                  <c:v>1990</c:v>
                </c:pt>
                <c:pt idx="75">
                  <c:v>1995</c:v>
                </c:pt>
                <c:pt idx="80">
                  <c:v>2000</c:v>
                </c:pt>
                <c:pt idx="85">
                  <c:v>2005</c:v>
                </c:pt>
                <c:pt idx="90">
                  <c:v>2010</c:v>
                </c:pt>
                <c:pt idx="92">
                  <c:v>``</c:v>
                </c:pt>
                <c:pt idx="95">
                  <c:v>2015</c:v>
                </c:pt>
                <c:pt idx="100">
                  <c:v>2020</c:v>
                </c:pt>
              </c:strCache>
            </c:strRef>
          </c:cat>
          <c:val>
            <c:numRef>
              <c:f>Sheet1!$D$270:$D$375</c:f>
              <c:numCache>
                <c:formatCode>0.0</c:formatCode>
                <c:ptCount val="106"/>
                <c:pt idx="0">
                  <c:v>9.0794444444444444</c:v>
                </c:pt>
                <c:pt idx="1">
                  <c:v>9.1468888888888902</c:v>
                </c:pt>
                <c:pt idx="2">
                  <c:v>9.1987222222222229</c:v>
                </c:pt>
                <c:pt idx="3">
                  <c:v>9.2375396825396834</c:v>
                </c:pt>
                <c:pt idx="4">
                  <c:v>9.2079960317460312</c:v>
                </c:pt>
                <c:pt idx="5">
                  <c:v>9.1897420634920639</c:v>
                </c:pt>
                <c:pt idx="6">
                  <c:v>9.2061011904761898</c:v>
                </c:pt>
                <c:pt idx="7">
                  <c:v>9.1507142857142849</c:v>
                </c:pt>
                <c:pt idx="8">
                  <c:v>9.1584325396825381</c:v>
                </c:pt>
                <c:pt idx="9">
                  <c:v>9.1036507936507931</c:v>
                </c:pt>
                <c:pt idx="10">
                  <c:v>9.093928571428572</c:v>
                </c:pt>
                <c:pt idx="11">
                  <c:v>9.0059126984126987</c:v>
                </c:pt>
                <c:pt idx="12">
                  <c:v>8.9648412698412692</c:v>
                </c:pt>
                <c:pt idx="13">
                  <c:v>8.947738095238094</c:v>
                </c:pt>
                <c:pt idx="14">
                  <c:v>9.0123809523809513</c:v>
                </c:pt>
                <c:pt idx="15">
                  <c:v>9.0613095238095234</c:v>
                </c:pt>
                <c:pt idx="16">
                  <c:v>9.0446428571428559</c:v>
                </c:pt>
                <c:pt idx="17">
                  <c:v>9.0702380952380928</c:v>
                </c:pt>
                <c:pt idx="18">
                  <c:v>9.0097817460317469</c:v>
                </c:pt>
                <c:pt idx="19">
                  <c:v>9.0397817460317462</c:v>
                </c:pt>
                <c:pt idx="20">
                  <c:v>8.9884722222222244</c:v>
                </c:pt>
                <c:pt idx="21">
                  <c:v>8.9774007936507942</c:v>
                </c:pt>
                <c:pt idx="22">
                  <c:v>8.9724007936507952</c:v>
                </c:pt>
                <c:pt idx="23">
                  <c:v>8.9259722222222244</c:v>
                </c:pt>
                <c:pt idx="24">
                  <c:v>8.8338293650793638</c:v>
                </c:pt>
                <c:pt idx="25">
                  <c:v>8.7541865079365078</c:v>
                </c:pt>
                <c:pt idx="26">
                  <c:v>8.6914484126984135</c:v>
                </c:pt>
                <c:pt idx="27">
                  <c:v>8.6895436507936505</c:v>
                </c:pt>
                <c:pt idx="28">
                  <c:v>8.6717857142857149</c:v>
                </c:pt>
                <c:pt idx="29">
                  <c:v>8.5582142857142856</c:v>
                </c:pt>
                <c:pt idx="30">
                  <c:v>8.5530952380952368</c:v>
                </c:pt>
                <c:pt idx="31">
                  <c:v>8.5538095238095231</c:v>
                </c:pt>
                <c:pt idx="32">
                  <c:v>8.5078174603174599</c:v>
                </c:pt>
                <c:pt idx="33">
                  <c:v>8.5298412698412722</c:v>
                </c:pt>
                <c:pt idx="34">
                  <c:v>8.5478174603174608</c:v>
                </c:pt>
                <c:pt idx="35">
                  <c:v>8.5736507936507937</c:v>
                </c:pt>
                <c:pt idx="36">
                  <c:v>8.6247222222222231</c:v>
                </c:pt>
                <c:pt idx="37">
                  <c:v>8.570734126984128</c:v>
                </c:pt>
                <c:pt idx="38">
                  <c:v>8.5541269841269827</c:v>
                </c:pt>
                <c:pt idx="39">
                  <c:v>8.6342460317460326</c:v>
                </c:pt>
                <c:pt idx="40">
                  <c:v>8.6418650793650791</c:v>
                </c:pt>
                <c:pt idx="41">
                  <c:v>8.7118650793650794</c:v>
                </c:pt>
                <c:pt idx="42">
                  <c:v>8.7748809523809523</c:v>
                </c:pt>
                <c:pt idx="43">
                  <c:v>8.800238095238095</c:v>
                </c:pt>
                <c:pt idx="44">
                  <c:v>8.8179761904761911</c:v>
                </c:pt>
                <c:pt idx="45">
                  <c:v>8.8232142857142843</c:v>
                </c:pt>
                <c:pt idx="46">
                  <c:v>8.8188095238095237</c:v>
                </c:pt>
                <c:pt idx="47">
                  <c:v>8.8685119047619061</c:v>
                </c:pt>
                <c:pt idx="48">
                  <c:v>8.9084325396825399</c:v>
                </c:pt>
                <c:pt idx="49">
                  <c:v>8.9399801587301599</c:v>
                </c:pt>
                <c:pt idx="50">
                  <c:v>8.9767658730158733</c:v>
                </c:pt>
                <c:pt idx="51">
                  <c:v>8.9429960317460306</c:v>
                </c:pt>
                <c:pt idx="52">
                  <c:v>8.9191666666666656</c:v>
                </c:pt>
                <c:pt idx="53">
                  <c:v>8.9516666666666662</c:v>
                </c:pt>
                <c:pt idx="54">
                  <c:v>8.9788095238095256</c:v>
                </c:pt>
                <c:pt idx="55">
                  <c:v>9.0094047619047632</c:v>
                </c:pt>
                <c:pt idx="56">
                  <c:v>9.010238095238094</c:v>
                </c:pt>
                <c:pt idx="57">
                  <c:v>8.9835714285714285</c:v>
                </c:pt>
                <c:pt idx="58">
                  <c:v>8.9774007936507942</c:v>
                </c:pt>
                <c:pt idx="59">
                  <c:v>8.9570436507936506</c:v>
                </c:pt>
                <c:pt idx="60">
                  <c:v>8.975138888888889</c:v>
                </c:pt>
                <c:pt idx="61">
                  <c:v>9.0218849206349212</c:v>
                </c:pt>
                <c:pt idx="62">
                  <c:v>9.0289285714285707</c:v>
                </c:pt>
                <c:pt idx="63">
                  <c:v>9.01404761904762</c:v>
                </c:pt>
                <c:pt idx="64">
                  <c:v>9.0035714285714299</c:v>
                </c:pt>
                <c:pt idx="65">
                  <c:v>9.0128571428571416</c:v>
                </c:pt>
                <c:pt idx="66">
                  <c:v>9.0019047619047612</c:v>
                </c:pt>
                <c:pt idx="67">
                  <c:v>9.0069047619047602</c:v>
                </c:pt>
                <c:pt idx="68">
                  <c:v>9.0966666666666676</c:v>
                </c:pt>
                <c:pt idx="69">
                  <c:v>9.1364285714285707</c:v>
                </c:pt>
                <c:pt idx="70">
                  <c:v>9.130119047619047</c:v>
                </c:pt>
                <c:pt idx="71">
                  <c:v>9.0544047619047596</c:v>
                </c:pt>
                <c:pt idx="72">
                  <c:v>9.0214285714285687</c:v>
                </c:pt>
                <c:pt idx="73">
                  <c:v>9.0336904761904755</c:v>
                </c:pt>
                <c:pt idx="74">
                  <c:v>8.9981150793650801</c:v>
                </c:pt>
                <c:pt idx="75">
                  <c:v>8.9171626984126977</c:v>
                </c:pt>
                <c:pt idx="76">
                  <c:v>8.8768452380952372</c:v>
                </c:pt>
                <c:pt idx="77">
                  <c:v>8.8711309523809518</c:v>
                </c:pt>
                <c:pt idx="78">
                  <c:v>8.776369047619049</c:v>
                </c:pt>
                <c:pt idx="79">
                  <c:v>8.748482142857144</c:v>
                </c:pt>
                <c:pt idx="80">
                  <c:v>8.7566567460317462</c:v>
                </c:pt>
                <c:pt idx="81">
                  <c:v>8.8120734126984139</c:v>
                </c:pt>
                <c:pt idx="82">
                  <c:v>8.8637400793650798</c:v>
                </c:pt>
                <c:pt idx="83">
                  <c:v>8.860525793650794</c:v>
                </c:pt>
                <c:pt idx="84">
                  <c:v>8.8751488095238109</c:v>
                </c:pt>
                <c:pt idx="85">
                  <c:v>8.9699107142857137</c:v>
                </c:pt>
                <c:pt idx="86">
                  <c:v>8.9807043650793652</c:v>
                </c:pt>
                <c:pt idx="87">
                  <c:v>9.0483234126984122</c:v>
                </c:pt>
                <c:pt idx="88">
                  <c:v>9.0598710317460309</c:v>
                </c:pt>
                <c:pt idx="89">
                  <c:v>9.068710317460317</c:v>
                </c:pt>
                <c:pt idx="90">
                  <c:v>9.0668452380952367</c:v>
                </c:pt>
                <c:pt idx="91">
                  <c:v>9.0753571428571416</c:v>
                </c:pt>
                <c:pt idx="92">
                  <c:v>9.1063095238095233</c:v>
                </c:pt>
                <c:pt idx="93">
                  <c:v>9.1722619047619052</c:v>
                </c:pt>
                <c:pt idx="94">
                  <c:v>9.2710714285714282</c:v>
                </c:pt>
                <c:pt idx="95">
                  <c:v>9.2647619047619045</c:v>
                </c:pt>
                <c:pt idx="96">
                  <c:v>9.4008333333333312</c:v>
                </c:pt>
                <c:pt idx="97">
                  <c:v>9.435119047619045</c:v>
                </c:pt>
                <c:pt idx="98">
                  <c:v>9.517142857142856</c:v>
                </c:pt>
                <c:pt idx="99">
                  <c:v>9.5303571428571434</c:v>
                </c:pt>
                <c:pt idx="100">
                  <c:v>9.5416666666666679</c:v>
                </c:pt>
                <c:pt idx="101">
                  <c:v>9.5440476190476176</c:v>
                </c:pt>
                <c:pt idx="102">
                  <c:v>9.5696428571428562</c:v>
                </c:pt>
                <c:pt idx="103">
                  <c:v>9.5802380952380943</c:v>
                </c:pt>
                <c:pt idx="104">
                  <c:v>9.5848809523809511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5A1-44C3-AE38-B2923126ED02}"/>
            </c:ext>
          </c:extLst>
        </c:ser>
        <c:ser>
          <c:idx val="2"/>
          <c:order val="2"/>
          <c:spPr>
            <a:ln w="28800">
              <a:solidFill>
                <a:srgbClr val="0066C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Sheet1!$A$270:$A$375</c:f>
              <c:strCache>
                <c:ptCount val="101"/>
                <c:pt idx="0">
                  <c:v>1920</c:v>
                </c:pt>
                <c:pt idx="5">
                  <c:v>1925</c:v>
                </c:pt>
                <c:pt idx="10">
                  <c:v>1930</c:v>
                </c:pt>
                <c:pt idx="15">
                  <c:v>1935</c:v>
                </c:pt>
                <c:pt idx="20">
                  <c:v>1940</c:v>
                </c:pt>
                <c:pt idx="25">
                  <c:v>1945</c:v>
                </c:pt>
                <c:pt idx="30">
                  <c:v>1950</c:v>
                </c:pt>
                <c:pt idx="35">
                  <c:v>1955</c:v>
                </c:pt>
                <c:pt idx="40">
                  <c:v>1960</c:v>
                </c:pt>
                <c:pt idx="45">
                  <c:v>1965</c:v>
                </c:pt>
                <c:pt idx="50">
                  <c:v>1970</c:v>
                </c:pt>
                <c:pt idx="55">
                  <c:v>1975</c:v>
                </c:pt>
                <c:pt idx="60">
                  <c:v>1980</c:v>
                </c:pt>
                <c:pt idx="65">
                  <c:v>1985</c:v>
                </c:pt>
                <c:pt idx="70">
                  <c:v>1990</c:v>
                </c:pt>
                <c:pt idx="75">
                  <c:v>1995</c:v>
                </c:pt>
                <c:pt idx="80">
                  <c:v>2000</c:v>
                </c:pt>
                <c:pt idx="85">
                  <c:v>2005</c:v>
                </c:pt>
                <c:pt idx="90">
                  <c:v>2010</c:v>
                </c:pt>
                <c:pt idx="92">
                  <c:v>``</c:v>
                </c:pt>
                <c:pt idx="95">
                  <c:v>2015</c:v>
                </c:pt>
                <c:pt idx="100">
                  <c:v>2020</c:v>
                </c:pt>
              </c:strCache>
            </c:strRef>
          </c:cat>
          <c:val>
            <c:numRef>
              <c:f>Sheet1!$E$270:$E$375</c:f>
              <c:numCache>
                <c:formatCode>0.0</c:formatCode>
                <c:ptCount val="106"/>
                <c:pt idx="0">
                  <c:v>8.5326215277777759</c:v>
                </c:pt>
                <c:pt idx="1">
                  <c:v>8.6243229166666673</c:v>
                </c:pt>
                <c:pt idx="2">
                  <c:v>8.7073437499999997</c:v>
                </c:pt>
                <c:pt idx="3">
                  <c:v>8.756356646825397</c:v>
                </c:pt>
                <c:pt idx="4">
                  <c:v>8.7835987103174595</c:v>
                </c:pt>
                <c:pt idx="5">
                  <c:v>8.8273710317460328</c:v>
                </c:pt>
                <c:pt idx="6">
                  <c:v>8.9042311507936525</c:v>
                </c:pt>
                <c:pt idx="7">
                  <c:v>8.968621031746034</c:v>
                </c:pt>
                <c:pt idx="8">
                  <c:v>9.045570436507937</c:v>
                </c:pt>
                <c:pt idx="9">
                  <c:v>9.0775198412698419</c:v>
                </c:pt>
                <c:pt idx="10">
                  <c:v>9.0866865079365091</c:v>
                </c:pt>
                <c:pt idx="11">
                  <c:v>9.0764007936507944</c:v>
                </c:pt>
                <c:pt idx="12">
                  <c:v>9.081781746031746</c:v>
                </c:pt>
                <c:pt idx="13">
                  <c:v>9.0926388888888887</c:v>
                </c:pt>
                <c:pt idx="14">
                  <c:v>9.1101884920634912</c:v>
                </c:pt>
                <c:pt idx="15">
                  <c:v>9.1255257936507927</c:v>
                </c:pt>
                <c:pt idx="16">
                  <c:v>9.1253720238095219</c:v>
                </c:pt>
                <c:pt idx="17">
                  <c:v>9.1104761904761897</c:v>
                </c:pt>
                <c:pt idx="18">
                  <c:v>9.0841071428571443</c:v>
                </c:pt>
                <c:pt idx="19">
                  <c:v>9.0717162698412714</c:v>
                </c:pt>
                <c:pt idx="20">
                  <c:v>9.0412003968253991</c:v>
                </c:pt>
                <c:pt idx="21">
                  <c:v>8.9916567460317474</c:v>
                </c:pt>
                <c:pt idx="22">
                  <c:v>8.9686210317460322</c:v>
                </c:pt>
                <c:pt idx="23">
                  <c:v>8.9368551587301575</c:v>
                </c:pt>
                <c:pt idx="24">
                  <c:v>8.9231051587301558</c:v>
                </c:pt>
                <c:pt idx="25">
                  <c:v>8.9077480158730147</c:v>
                </c:pt>
                <c:pt idx="26">
                  <c:v>8.868045634920632</c:v>
                </c:pt>
                <c:pt idx="27">
                  <c:v>8.8798908730158708</c:v>
                </c:pt>
                <c:pt idx="28">
                  <c:v>8.84078373015873</c:v>
                </c:pt>
                <c:pt idx="29">
                  <c:v>8.7989980158730159</c:v>
                </c:pt>
                <c:pt idx="30">
                  <c:v>8.7707837301587315</c:v>
                </c:pt>
                <c:pt idx="31">
                  <c:v>8.7656051587301587</c:v>
                </c:pt>
                <c:pt idx="32">
                  <c:v>8.7401091269841267</c:v>
                </c:pt>
                <c:pt idx="33">
                  <c:v>8.7279067460317457</c:v>
                </c:pt>
                <c:pt idx="34">
                  <c:v>8.6908234126984105</c:v>
                </c:pt>
                <c:pt idx="35">
                  <c:v>8.663918650793649</c:v>
                </c:pt>
                <c:pt idx="36">
                  <c:v>8.6580853174603156</c:v>
                </c:pt>
                <c:pt idx="37">
                  <c:v>8.6301388888888884</c:v>
                </c:pt>
                <c:pt idx="38">
                  <c:v>8.6129563492063479</c:v>
                </c:pt>
                <c:pt idx="39">
                  <c:v>8.5962301587301599</c:v>
                </c:pt>
                <c:pt idx="40">
                  <c:v>8.5974801587301606</c:v>
                </c:pt>
                <c:pt idx="41">
                  <c:v>8.6328373015873048</c:v>
                </c:pt>
                <c:pt idx="42">
                  <c:v>8.6413492063492079</c:v>
                </c:pt>
                <c:pt idx="43">
                  <c:v>8.6650396825396818</c:v>
                </c:pt>
                <c:pt idx="44">
                  <c:v>8.6828968253968259</c:v>
                </c:pt>
                <c:pt idx="45">
                  <c:v>8.698432539682539</c:v>
                </c:pt>
                <c:pt idx="46">
                  <c:v>8.7217658730158725</c:v>
                </c:pt>
                <c:pt idx="47">
                  <c:v>8.7196230158730152</c:v>
                </c:pt>
                <c:pt idx="48">
                  <c:v>8.7312797619047604</c:v>
                </c:pt>
                <c:pt idx="49">
                  <c:v>8.7871130952380945</c:v>
                </c:pt>
                <c:pt idx="50">
                  <c:v>8.8093154761904753</c:v>
                </c:pt>
                <c:pt idx="51">
                  <c:v>8.827430555555555</c:v>
                </c:pt>
                <c:pt idx="52">
                  <c:v>8.8470238095238098</c:v>
                </c:pt>
                <c:pt idx="53">
                  <c:v>8.8759523809523806</c:v>
                </c:pt>
                <c:pt idx="54">
                  <c:v>8.8983928571428557</c:v>
                </c:pt>
                <c:pt idx="55">
                  <c:v>8.9163095238095238</c:v>
                </c:pt>
                <c:pt idx="56">
                  <c:v>8.9145238095238106</c:v>
                </c:pt>
                <c:pt idx="57">
                  <c:v>8.9260416666666664</c:v>
                </c:pt>
                <c:pt idx="58">
                  <c:v>8.9429166666666671</c:v>
                </c:pt>
                <c:pt idx="59">
                  <c:v>8.9485119047619062</c:v>
                </c:pt>
                <c:pt idx="60">
                  <c:v>8.975952380952382</c:v>
                </c:pt>
                <c:pt idx="61">
                  <c:v>8.9824404761904777</c:v>
                </c:pt>
                <c:pt idx="62">
                  <c:v>8.9740476190476191</c:v>
                </c:pt>
                <c:pt idx="63">
                  <c:v>8.982857142857144</c:v>
                </c:pt>
                <c:pt idx="64">
                  <c:v>8.9911904761904786</c:v>
                </c:pt>
                <c:pt idx="65">
                  <c:v>9.0111309523809524</c:v>
                </c:pt>
                <c:pt idx="66">
                  <c:v>9.0060714285714276</c:v>
                </c:pt>
                <c:pt idx="67">
                  <c:v>8.9952380952380953</c:v>
                </c:pt>
                <c:pt idx="68">
                  <c:v>9.0370337301587291</c:v>
                </c:pt>
                <c:pt idx="69">
                  <c:v>9.0467361111111106</c:v>
                </c:pt>
                <c:pt idx="70">
                  <c:v>9.0526289682539662</c:v>
                </c:pt>
                <c:pt idx="71">
                  <c:v>9.0381448412698404</c:v>
                </c:pt>
                <c:pt idx="72">
                  <c:v>9.0251785714285706</c:v>
                </c:pt>
                <c:pt idx="73">
                  <c:v>9.023869047619046</c:v>
                </c:pt>
                <c:pt idx="74">
                  <c:v>9.0008432539682524</c:v>
                </c:pt>
                <c:pt idx="75">
                  <c:v>8.9650099206349179</c:v>
                </c:pt>
                <c:pt idx="76">
                  <c:v>8.9393749999999983</c:v>
                </c:pt>
                <c:pt idx="77">
                  <c:v>8.939017857142856</c:v>
                </c:pt>
                <c:pt idx="78">
                  <c:v>8.9365178571428565</c:v>
                </c:pt>
                <c:pt idx="79">
                  <c:v>8.9424553571428564</c:v>
                </c:pt>
                <c:pt idx="80">
                  <c:v>8.9433878968253957</c:v>
                </c:pt>
                <c:pt idx="81">
                  <c:v>8.933239087301585</c:v>
                </c:pt>
                <c:pt idx="82">
                  <c:v>8.9425843253968242</c:v>
                </c:pt>
                <c:pt idx="83">
                  <c:v>8.9471081349206347</c:v>
                </c:pt>
                <c:pt idx="84">
                  <c:v>8.9366319444444446</c:v>
                </c:pt>
                <c:pt idx="85">
                  <c:v>8.9435367063492066</c:v>
                </c:pt>
                <c:pt idx="86">
                  <c:v>8.9287748015873003</c:v>
                </c:pt>
                <c:pt idx="87">
                  <c:v>8.959727182539682</c:v>
                </c:pt>
                <c:pt idx="88">
                  <c:v>8.9181200396825382</c:v>
                </c:pt>
                <c:pt idx="89">
                  <c:v>8.9085962301587305</c:v>
                </c:pt>
                <c:pt idx="90">
                  <c:v>8.9117509920634923</c:v>
                </c:pt>
                <c:pt idx="91">
                  <c:v>8.9437152777777804</c:v>
                </c:pt>
                <c:pt idx="92">
                  <c:v>8.9850248015873042</c:v>
                </c:pt>
                <c:pt idx="93">
                  <c:v>9.0163938492063505</c:v>
                </c:pt>
                <c:pt idx="94">
                  <c:v>9.0731101190476195</c:v>
                </c:pt>
                <c:pt idx="95">
                  <c:v>9.1173363095238109</c:v>
                </c:pt>
                <c:pt idx="96">
                  <c:v>9.1907688492063482</c:v>
                </c:pt>
                <c:pt idx="97">
                  <c:v>9.2417212301587295</c:v>
                </c:pt>
                <c:pt idx="98">
                  <c:v>9.2885069444444444</c:v>
                </c:pt>
                <c:pt idx="99">
                  <c:v>9.2995337301587302</c:v>
                </c:pt>
                <c:pt idx="100">
                  <c:v>9.3042559523809523</c:v>
                </c:pt>
                <c:pt idx="101">
                  <c:v>9.3097023809523822</c:v>
                </c:pt>
                <c:pt idx="102">
                  <c:v>9.3379761904761907</c:v>
                </c:pt>
                <c:pt idx="103">
                  <c:v>9.3762500000000006</c:v>
                </c:pt>
                <c:pt idx="104">
                  <c:v>9.4279761904761905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5A1-44C3-AE38-B2923126ED02}"/>
            </c:ext>
          </c:extLst>
        </c:ser>
        <c:ser>
          <c:idx val="3"/>
          <c:order val="3"/>
          <c:spPr>
            <a:ln w="28800">
              <a:solidFill>
                <a:srgbClr val="99336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Sheet1!$A$270:$A$375</c:f>
              <c:strCache>
                <c:ptCount val="101"/>
                <c:pt idx="0">
                  <c:v>1920</c:v>
                </c:pt>
                <c:pt idx="5">
                  <c:v>1925</c:v>
                </c:pt>
                <c:pt idx="10">
                  <c:v>1930</c:v>
                </c:pt>
                <c:pt idx="15">
                  <c:v>1935</c:v>
                </c:pt>
                <c:pt idx="20">
                  <c:v>1940</c:v>
                </c:pt>
                <c:pt idx="25">
                  <c:v>1945</c:v>
                </c:pt>
                <c:pt idx="30">
                  <c:v>1950</c:v>
                </c:pt>
                <c:pt idx="35">
                  <c:v>1955</c:v>
                </c:pt>
                <c:pt idx="40">
                  <c:v>1960</c:v>
                </c:pt>
                <c:pt idx="45">
                  <c:v>1965</c:v>
                </c:pt>
                <c:pt idx="50">
                  <c:v>1970</c:v>
                </c:pt>
                <c:pt idx="55">
                  <c:v>1975</c:v>
                </c:pt>
                <c:pt idx="60">
                  <c:v>1980</c:v>
                </c:pt>
                <c:pt idx="65">
                  <c:v>1985</c:v>
                </c:pt>
                <c:pt idx="70">
                  <c:v>1990</c:v>
                </c:pt>
                <c:pt idx="75">
                  <c:v>1995</c:v>
                </c:pt>
                <c:pt idx="80">
                  <c:v>2000</c:v>
                </c:pt>
                <c:pt idx="85">
                  <c:v>2005</c:v>
                </c:pt>
                <c:pt idx="90">
                  <c:v>2010</c:v>
                </c:pt>
                <c:pt idx="92">
                  <c:v>``</c:v>
                </c:pt>
                <c:pt idx="95">
                  <c:v>2015</c:v>
                </c:pt>
                <c:pt idx="100">
                  <c:v>2020</c:v>
                </c:pt>
              </c:strCache>
            </c:strRef>
          </c:cat>
          <c:val>
            <c:numRef>
              <c:f>Sheet1!$F$270:$F$375</c:f>
              <c:numCache>
                <c:formatCode>0.0</c:formatCode>
                <c:ptCount val="106"/>
                <c:pt idx="12">
                  <c:v>8.3373594576719583</c:v>
                </c:pt>
                <c:pt idx="13">
                  <c:v>8.3489189814814821</c:v>
                </c:pt>
                <c:pt idx="14">
                  <c:v>8.358466600529102</c:v>
                </c:pt>
                <c:pt idx="15">
                  <c:v>8.4012404100529103</c:v>
                </c:pt>
                <c:pt idx="16">
                  <c:v>8.4417761243386238</c:v>
                </c:pt>
                <c:pt idx="17">
                  <c:v>8.4773594576719589</c:v>
                </c:pt>
                <c:pt idx="18">
                  <c:v>8.5139229497354503</c:v>
                </c:pt>
                <c:pt idx="19">
                  <c:v>8.552411044973546</c:v>
                </c:pt>
                <c:pt idx="20">
                  <c:v>8.5721491402116392</c:v>
                </c:pt>
                <c:pt idx="21">
                  <c:v>8.5968872354497368</c:v>
                </c:pt>
                <c:pt idx="22">
                  <c:v>8.6315896164021169</c:v>
                </c:pt>
                <c:pt idx="23">
                  <c:v>8.6475995370370367</c:v>
                </c:pt>
                <c:pt idx="24">
                  <c:v>8.661718584656084</c:v>
                </c:pt>
                <c:pt idx="25">
                  <c:v>8.6662397486772491</c:v>
                </c:pt>
                <c:pt idx="26">
                  <c:v>8.6780704365079373</c:v>
                </c:pt>
                <c:pt idx="27">
                  <c:v>8.7045783730158739</c:v>
                </c:pt>
                <c:pt idx="28">
                  <c:v>8.7195069444444453</c:v>
                </c:pt>
                <c:pt idx="29">
                  <c:v>8.7253085317460322</c:v>
                </c:pt>
                <c:pt idx="30">
                  <c:v>8.7401478174603167</c:v>
                </c:pt>
                <c:pt idx="31">
                  <c:v>8.7571537698412705</c:v>
                </c:pt>
                <c:pt idx="32">
                  <c:v>8.7719494047619051</c:v>
                </c:pt>
                <c:pt idx="33">
                  <c:v>8.783252976190477</c:v>
                </c:pt>
                <c:pt idx="34">
                  <c:v>8.7922450396825393</c:v>
                </c:pt>
                <c:pt idx="35">
                  <c:v>8.8087777777777791</c:v>
                </c:pt>
                <c:pt idx="36">
                  <c:v>8.8338551587301595</c:v>
                </c:pt>
                <c:pt idx="37">
                  <c:v>8.8535515873015882</c:v>
                </c:pt>
                <c:pt idx="38">
                  <c:v>8.8653670634920658</c:v>
                </c:pt>
                <c:pt idx="39">
                  <c:v>8.8774563492063496</c:v>
                </c:pt>
                <c:pt idx="40">
                  <c:v>8.8713611111111135</c:v>
                </c:pt>
                <c:pt idx="41">
                  <c:v>8.8791753968253992</c:v>
                </c:pt>
                <c:pt idx="42">
                  <c:v>8.8837325396825406</c:v>
                </c:pt>
                <c:pt idx="43">
                  <c:v>8.8882658730158752</c:v>
                </c:pt>
                <c:pt idx="44">
                  <c:v>8.8840000000000021</c:v>
                </c:pt>
                <c:pt idx="45">
                  <c:v>8.880420634920636</c:v>
                </c:pt>
                <c:pt idx="46">
                  <c:v>8.8771448412698426</c:v>
                </c:pt>
                <c:pt idx="47">
                  <c:v>8.8699484126984132</c:v>
                </c:pt>
                <c:pt idx="48">
                  <c:v>8.8605119047619052</c:v>
                </c:pt>
                <c:pt idx="49">
                  <c:v>8.8551746031746035</c:v>
                </c:pt>
                <c:pt idx="50">
                  <c:v>8.8508253968253978</c:v>
                </c:pt>
                <c:pt idx="51">
                  <c:v>8.8383968253968259</c:v>
                </c:pt>
                <c:pt idx="52">
                  <c:v>8.8278214285714292</c:v>
                </c:pt>
                <c:pt idx="53">
                  <c:v>0</c:v>
                </c:pt>
                <c:pt idx="54">
                  <c:v>8.8381626984126971</c:v>
                </c:pt>
                <c:pt idx="55">
                  <c:v>8.8443531746031727</c:v>
                </c:pt>
                <c:pt idx="56">
                  <c:v>8.8379722222222199</c:v>
                </c:pt>
                <c:pt idx="57">
                  <c:v>8.8365198412698405</c:v>
                </c:pt>
                <c:pt idx="58">
                  <c:v>8.8243055555555543</c:v>
                </c:pt>
                <c:pt idx="59">
                  <c:v>8.825853174603175</c:v>
                </c:pt>
                <c:pt idx="60">
                  <c:v>8.8270674603174601</c:v>
                </c:pt>
                <c:pt idx="61">
                  <c:v>8.8415912698412686</c:v>
                </c:pt>
                <c:pt idx="62">
                  <c:v>8.840638888888888</c:v>
                </c:pt>
                <c:pt idx="63">
                  <c:v>8.8443531746031745</c:v>
                </c:pt>
                <c:pt idx="64">
                  <c:v>8.8364007936507907</c:v>
                </c:pt>
                <c:pt idx="65">
                  <c:v>8.8346626984126964</c:v>
                </c:pt>
                <c:pt idx="66">
                  <c:v>8.8294246031746013</c:v>
                </c:pt>
                <c:pt idx="67">
                  <c:v>8.8238531746031725</c:v>
                </c:pt>
                <c:pt idx="68">
                  <c:v>8.8416825396825374</c:v>
                </c:pt>
                <c:pt idx="69">
                  <c:v>8.8451825396825381</c:v>
                </c:pt>
                <c:pt idx="70">
                  <c:v>8.8553968253968236</c:v>
                </c:pt>
                <c:pt idx="71">
                  <c:v>8.8569920634920631</c:v>
                </c:pt>
                <c:pt idx="72">
                  <c:v>8.8504444444444434</c:v>
                </c:pt>
                <c:pt idx="73">
                  <c:v>8.865896825396824</c:v>
                </c:pt>
                <c:pt idx="74">
                  <c:v>8.8692579365079354</c:v>
                </c:pt>
                <c:pt idx="75">
                  <c:v>8.8672579365079347</c:v>
                </c:pt>
                <c:pt idx="76">
                  <c:v>8.8665039682539675</c:v>
                </c:pt>
                <c:pt idx="77">
                  <c:v>8.8601706349206335</c:v>
                </c:pt>
                <c:pt idx="78">
                  <c:v>8.8625992063492056</c:v>
                </c:pt>
                <c:pt idx="79">
                  <c:v>8.8832361111111098</c:v>
                </c:pt>
                <c:pt idx="80">
                  <c:v>8.8961091269841255</c:v>
                </c:pt>
                <c:pt idx="81">
                  <c:v>8.9086448412698402</c:v>
                </c:pt>
                <c:pt idx="82">
                  <c:v>8.921628968253966</c:v>
                </c:pt>
                <c:pt idx="83">
                  <c:v>8.9320337301587305</c:v>
                </c:pt>
                <c:pt idx="84">
                  <c:v>8.9347242063492054</c:v>
                </c:pt>
                <c:pt idx="85">
                  <c:v>8.9465099206349219</c:v>
                </c:pt>
                <c:pt idx="86">
                  <c:v>8.937700396825397</c:v>
                </c:pt>
                <c:pt idx="87">
                  <c:v>8.9556884920634925</c:v>
                </c:pt>
                <c:pt idx="88">
                  <c:v>8.9637480158730174</c:v>
                </c:pt>
                <c:pt idx="89">
                  <c:v>8.9701289682539684</c:v>
                </c:pt>
                <c:pt idx="90">
                  <c:v>8.9811051587301591</c:v>
                </c:pt>
                <c:pt idx="91">
                  <c:v>8.9813432539682534</c:v>
                </c:pt>
                <c:pt idx="92">
                  <c:v>8.9879146825396816</c:v>
                </c:pt>
                <c:pt idx="93">
                  <c:v>9.0064384920634932</c:v>
                </c:pt>
                <c:pt idx="94">
                  <c:v>9.0253432539682539</c:v>
                </c:pt>
                <c:pt idx="95">
                  <c:v>9.0348194444444445</c:v>
                </c:pt>
                <c:pt idx="96">
                  <c:v>9.0541051587301595</c:v>
                </c:pt>
                <c:pt idx="97">
                  <c:v>9.0690099206349206</c:v>
                </c:pt>
                <c:pt idx="98">
                  <c:v>9.0854900793650799</c:v>
                </c:pt>
                <c:pt idx="99">
                  <c:v>9.0882043650793651</c:v>
                </c:pt>
                <c:pt idx="100">
                  <c:v>9.0940853174603191</c:v>
                </c:pt>
                <c:pt idx="101">
                  <c:v>9.1015535714285747</c:v>
                </c:pt>
                <c:pt idx="102">
                  <c:v>9.1180099206349219</c:v>
                </c:pt>
                <c:pt idx="103">
                  <c:v>9.1321527777777796</c:v>
                </c:pt>
                <c:pt idx="104">
                  <c:v>9.14655753968254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5A1-44C3-AE38-B2923126E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3922339"/>
        <c:axId val="53218114"/>
      </c:lineChart>
      <c:catAx>
        <c:axId val="13922339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3218114"/>
        <c:crosses val="autoZero"/>
        <c:auto val="1"/>
        <c:lblAlgn val="ctr"/>
        <c:lblOffset val="100"/>
        <c:noMultiLvlLbl val="0"/>
      </c:catAx>
      <c:valAx>
        <c:axId val="53218114"/>
        <c:scaling>
          <c:orientation val="minMax"/>
          <c:max val="9.75"/>
          <c:min val="8.3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3922339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LAUNCESTON 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Sheet1!$B$2593:$B$2735</c:f>
              <c:numCache>
                <c:formatCode>General</c:formatCode>
                <c:ptCount val="143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32">
                  <c:v>2015</c:v>
                </c:pt>
                <c:pt idx="137">
                  <c:v>2020</c:v>
                </c:pt>
                <c:pt idx="142">
                  <c:v>2025</c:v>
                </c:pt>
              </c:numCache>
            </c:numRef>
          </c:cat>
          <c:val>
            <c:numRef>
              <c:f>Sheet1!$FP$2593:$FP$2735</c:f>
              <c:numCache>
                <c:formatCode>General</c:formatCode>
                <c:ptCount val="143"/>
                <c:pt idx="2" formatCode="0.0">
                  <c:v>18.083333333333332</c:v>
                </c:pt>
                <c:pt idx="3" formatCode="0.0">
                  <c:v>17.924999999999997</c:v>
                </c:pt>
                <c:pt idx="4" formatCode="0.0">
                  <c:v>18.608333333333331</c:v>
                </c:pt>
                <c:pt idx="5" formatCode="0.0">
                  <c:v>18.733333333333334</c:v>
                </c:pt>
                <c:pt idx="6" formatCode="0.0">
                  <c:v>18.824999999999999</c:v>
                </c:pt>
                <c:pt idx="7" formatCode="0.0">
                  <c:v>19.091666666666665</c:v>
                </c:pt>
                <c:pt idx="8" formatCode="0.0">
                  <c:v>19.166666666666668</c:v>
                </c:pt>
                <c:pt idx="9" formatCode="0.0">
                  <c:v>18.716666666666665</c:v>
                </c:pt>
                <c:pt idx="10" formatCode="0.0">
                  <c:v>19.016666666666662</c:v>
                </c:pt>
                <c:pt idx="11" formatCode="0.0">
                  <c:v>19.091666666666665</c:v>
                </c:pt>
                <c:pt idx="12" formatCode="0.0">
                  <c:v>18.427777777777777</c:v>
                </c:pt>
                <c:pt idx="13" formatCode="0.0">
                  <c:v>18.183333333333334</c:v>
                </c:pt>
                <c:pt idx="14" formatCode="0.0">
                  <c:v>17.5</c:v>
                </c:pt>
                <c:pt idx="15" formatCode="0.0">
                  <c:v>18.525000000000002</c:v>
                </c:pt>
                <c:pt idx="16" formatCode="0.0">
                  <c:v>18.116666666666667</c:v>
                </c:pt>
                <c:pt idx="17" formatCode="0.0">
                  <c:v>18.216666666666669</c:v>
                </c:pt>
                <c:pt idx="18" formatCode="0.0">
                  <c:v>17.883333333333329</c:v>
                </c:pt>
                <c:pt idx="19" formatCode="0.0">
                  <c:v>17.841666666666665</c:v>
                </c:pt>
                <c:pt idx="20" formatCode="0.0">
                  <c:v>18.231944444444444</c:v>
                </c:pt>
                <c:pt idx="21" formatCode="0.0">
                  <c:v>17.774999999999999</c:v>
                </c:pt>
                <c:pt idx="22" formatCode="0.0">
                  <c:v>17.75</c:v>
                </c:pt>
                <c:pt idx="23" formatCode="0.0">
                  <c:v>17.8</c:v>
                </c:pt>
                <c:pt idx="24" formatCode="0.0">
                  <c:v>17.808333333333334</c:v>
                </c:pt>
                <c:pt idx="25" formatCode="0.0">
                  <c:v>18.366666666666664</c:v>
                </c:pt>
                <c:pt idx="26" formatCode="0.0">
                  <c:v>17.3</c:v>
                </c:pt>
                <c:pt idx="27" formatCode="0.0">
                  <c:v>18.3</c:v>
                </c:pt>
                <c:pt idx="28" formatCode="0.0">
                  <c:v>18.041666666666668</c:v>
                </c:pt>
                <c:pt idx="29" formatCode="0.0">
                  <c:v>18.258333333333336</c:v>
                </c:pt>
                <c:pt idx="30" formatCode="0.0">
                  <c:v>18.2</c:v>
                </c:pt>
                <c:pt idx="31" formatCode="0.0">
                  <c:v>19.416666666666668</c:v>
                </c:pt>
                <c:pt idx="32" formatCode="0.0">
                  <c:v>18.125</c:v>
                </c:pt>
                <c:pt idx="33" formatCode="0.0">
                  <c:v>17.916666666666668</c:v>
                </c:pt>
                <c:pt idx="34" formatCode="0.0">
                  <c:v>18.141666666666669</c:v>
                </c:pt>
                <c:pt idx="35" formatCode="0.0">
                  <c:v>18.824999999999999</c:v>
                </c:pt>
                <c:pt idx="36" formatCode="0.0">
                  <c:v>19.083333333333332</c:v>
                </c:pt>
                <c:pt idx="37" formatCode="0.0">
                  <c:v>18.633333333333333</c:v>
                </c:pt>
                <c:pt idx="38" formatCode="0.0">
                  <c:v>19.3</c:v>
                </c:pt>
                <c:pt idx="39" formatCode="0.0">
                  <c:v>18.816666666666666</c:v>
                </c:pt>
                <c:pt idx="40" formatCode="0.0">
                  <c:v>18.25</c:v>
                </c:pt>
                <c:pt idx="41" formatCode="0.0">
                  <c:v>17.741666666666664</c:v>
                </c:pt>
                <c:pt idx="42" formatCode="0.0">
                  <c:v>18.633333333333329</c:v>
                </c:pt>
                <c:pt idx="43" formatCode="0.0">
                  <c:v>18.783333333333331</c:v>
                </c:pt>
                <c:pt idx="44" formatCode="0.0">
                  <c:v>18.141666666666669</c:v>
                </c:pt>
                <c:pt idx="45" formatCode="0.0">
                  <c:v>18.116666666666667</c:v>
                </c:pt>
                <c:pt idx="46" formatCode="0.0">
                  <c:v>17.05</c:v>
                </c:pt>
                <c:pt idx="47" formatCode="0.0">
                  <c:v>18.69166666666667</c:v>
                </c:pt>
                <c:pt idx="48" formatCode="0.0">
                  <c:v>17.95</c:v>
                </c:pt>
                <c:pt idx="49" formatCode="0.0">
                  <c:v>17.983333333333331</c:v>
                </c:pt>
                <c:pt idx="50" formatCode="0.0">
                  <c:v>18.125</c:v>
                </c:pt>
                <c:pt idx="51" formatCode="0.0">
                  <c:v>18.633333333333336</c:v>
                </c:pt>
                <c:pt idx="52" formatCode="0.0">
                  <c:v>18.141666666666666</c:v>
                </c:pt>
                <c:pt idx="53" formatCode="0.0">
                  <c:v>18.2</c:v>
                </c:pt>
                <c:pt idx="54" formatCode="0.0">
                  <c:v>18.574999999999999</c:v>
                </c:pt>
                <c:pt idx="55" formatCode="0.0">
                  <c:v>18.558333333333334</c:v>
                </c:pt>
                <c:pt idx="56" formatCode="0.0">
                  <c:v>18.5</c:v>
                </c:pt>
                <c:pt idx="57" formatCode="0.0">
                  <c:v>17.008333333333333</c:v>
                </c:pt>
                <c:pt idx="58" formatCode="0.0">
                  <c:v>16.925000000000001</c:v>
                </c:pt>
                <c:pt idx="59" formatCode="0.0">
                  <c:v>17.116666666666664</c:v>
                </c:pt>
                <c:pt idx="60" formatCode="0.0">
                  <c:v>16.741666666666667</c:v>
                </c:pt>
                <c:pt idx="61" formatCode="0.0">
                  <c:v>16.650000000000002</c:v>
                </c:pt>
                <c:pt idx="62" formatCode="0.0">
                  <c:v>16.5</c:v>
                </c:pt>
                <c:pt idx="63" formatCode="0.0">
                  <c:v>16.024999999999999</c:v>
                </c:pt>
                <c:pt idx="64" formatCode="0.0">
                  <c:v>17.099999999999998</c:v>
                </c:pt>
                <c:pt idx="65" formatCode="0.0">
                  <c:v>16.433333333333334</c:v>
                </c:pt>
                <c:pt idx="66" formatCode="0.0">
                  <c:v>16.083333333333339</c:v>
                </c:pt>
                <c:pt idx="67" formatCode="0.0">
                  <c:v>16.933333333333337</c:v>
                </c:pt>
                <c:pt idx="68" formatCode="0.0">
                  <c:v>16.883333333333329</c:v>
                </c:pt>
                <c:pt idx="69" formatCode="0.0">
                  <c:v>16.400000000000002</c:v>
                </c:pt>
                <c:pt idx="70" formatCode="0.0">
                  <c:v>16.783333333333335</c:v>
                </c:pt>
                <c:pt idx="71" formatCode="0.0">
                  <c:v>16.974999999999998</c:v>
                </c:pt>
                <c:pt idx="72" formatCode="0.0">
                  <c:v>16.641666666666666</c:v>
                </c:pt>
                <c:pt idx="73" formatCode="0.0">
                  <c:v>16.500000000000004</c:v>
                </c:pt>
                <c:pt idx="74" formatCode="0.0">
                  <c:v>16.566666666666666</c:v>
                </c:pt>
                <c:pt idx="75" formatCode="0.0">
                  <c:v>16.508333333333336</c:v>
                </c:pt>
                <c:pt idx="76" formatCode="0.0">
                  <c:v>17.291666666666664</c:v>
                </c:pt>
                <c:pt idx="77" formatCode="0.0">
                  <c:v>16.808333333333334</c:v>
                </c:pt>
                <c:pt idx="78" formatCode="0.0">
                  <c:v>17.883333333333336</c:v>
                </c:pt>
                <c:pt idx="79" formatCode="0.0">
                  <c:v>16.774999999999999</c:v>
                </c:pt>
                <c:pt idx="80" formatCode="0.0">
                  <c:v>16.858333333333331</c:v>
                </c:pt>
                <c:pt idx="81" formatCode="0.0">
                  <c:v>15.774999999999999</c:v>
                </c:pt>
                <c:pt idx="82" formatCode="0.0">
                  <c:v>16.741666666666667</c:v>
                </c:pt>
                <c:pt idx="83" formatCode="0.0">
                  <c:v>16.758333333333333</c:v>
                </c:pt>
                <c:pt idx="84" formatCode="0.0">
                  <c:v>16.974999999999998</c:v>
                </c:pt>
                <c:pt idx="85" formatCode="0.0">
                  <c:v>16.208333333333332</c:v>
                </c:pt>
                <c:pt idx="86" formatCode="0.0">
                  <c:v>16.658333333333335</c:v>
                </c:pt>
                <c:pt idx="87" formatCode="0.0">
                  <c:v>16.491666666666667</c:v>
                </c:pt>
                <c:pt idx="88" formatCode="0.0">
                  <c:v>16.75</c:v>
                </c:pt>
                <c:pt idx="89" formatCode="0.0">
                  <c:v>17.850000000000001</c:v>
                </c:pt>
                <c:pt idx="90" formatCode="0.0">
                  <c:v>17.066666666666666</c:v>
                </c:pt>
                <c:pt idx="91" formatCode="0.0">
                  <c:v>16.991666666666671</c:v>
                </c:pt>
                <c:pt idx="92" formatCode="0.0">
                  <c:v>16.633333333333333</c:v>
                </c:pt>
                <c:pt idx="93" formatCode="0.0">
                  <c:v>16.808333333333334</c:v>
                </c:pt>
                <c:pt idx="94" formatCode="0.0">
                  <c:v>16.916666666666668</c:v>
                </c:pt>
                <c:pt idx="95" formatCode="0.0">
                  <c:v>16.749999999999996</c:v>
                </c:pt>
                <c:pt idx="96" formatCode="0.0">
                  <c:v>17.233333333333338</c:v>
                </c:pt>
                <c:pt idx="97" formatCode="0.0">
                  <c:v>17.375</c:v>
                </c:pt>
                <c:pt idx="98" formatCode="0.0">
                  <c:v>17.616666666666667</c:v>
                </c:pt>
                <c:pt idx="99" formatCode="0.0">
                  <c:v>17.666666666666668</c:v>
                </c:pt>
                <c:pt idx="100" formatCode="0.0">
                  <c:v>17.05</c:v>
                </c:pt>
                <c:pt idx="101" formatCode="0.0">
                  <c:v>16.75</c:v>
                </c:pt>
                <c:pt idx="102" formatCode="0.0">
                  <c:v>17.058333333333334</c:v>
                </c:pt>
                <c:pt idx="103" formatCode="0.0">
                  <c:v>16.466666666666665</c:v>
                </c:pt>
                <c:pt idx="104" formatCode="0.0">
                  <c:v>16.95</c:v>
                </c:pt>
                <c:pt idx="105" formatCode="0.0">
                  <c:v>17.966666666666669</c:v>
                </c:pt>
                <c:pt idx="106" formatCode="0.0">
                  <c:v>17.408333333333335</c:v>
                </c:pt>
                <c:pt idx="107" formatCode="0.0">
                  <c:v>17.358333333333331</c:v>
                </c:pt>
                <c:pt idx="108" formatCode="0.0">
                  <c:v>17.083333333333332</c:v>
                </c:pt>
                <c:pt idx="109" formatCode="0.0">
                  <c:v>16.491666666666667</c:v>
                </c:pt>
                <c:pt idx="110" formatCode="0.0">
                  <c:v>17.175000000000001</c:v>
                </c:pt>
                <c:pt idx="111" formatCode="0.0">
                  <c:v>17.141666666666666</c:v>
                </c:pt>
                <c:pt idx="112" formatCode="0.0">
                  <c:v>16.458333333333332</c:v>
                </c:pt>
                <c:pt idx="113" formatCode="0.0">
                  <c:v>16.125</c:v>
                </c:pt>
                <c:pt idx="114" formatCode="0.0">
                  <c:v>17.450000000000003</c:v>
                </c:pt>
                <c:pt idx="115" formatCode="0.0">
                  <c:v>17.458333333333336</c:v>
                </c:pt>
                <c:pt idx="116" formatCode="0.0">
                  <c:v>17.633333333333333</c:v>
                </c:pt>
                <c:pt idx="117" formatCode="0.0">
                  <c:v>17.616666666666667</c:v>
                </c:pt>
                <c:pt idx="118" formatCode="0.0">
                  <c:v>17.324999999999999</c:v>
                </c:pt>
                <c:pt idx="119" formatCode="0.0">
                  <c:v>17.658333333333335</c:v>
                </c:pt>
                <c:pt idx="120" formatCode="0.0">
                  <c:v>17.525000000000002</c:v>
                </c:pt>
                <c:pt idx="121" formatCode="0.0">
                  <c:v>16.933333333333334</c:v>
                </c:pt>
                <c:pt idx="122" formatCode="0.0">
                  <c:v>18.099999999999998</c:v>
                </c:pt>
                <c:pt idx="123" formatCode="0.0">
                  <c:v>17.850000000000005</c:v>
                </c:pt>
                <c:pt idx="124" formatCode="0.0">
                  <c:v>18.791666666666668</c:v>
                </c:pt>
                <c:pt idx="125" formatCode="0.0">
                  <c:v>17.916666666666668</c:v>
                </c:pt>
                <c:pt idx="126" formatCode="0.0">
                  <c:v>18.074999999999999</c:v>
                </c:pt>
                <c:pt idx="127" formatCode="0.0">
                  <c:v>18.033333333333331</c:v>
                </c:pt>
                <c:pt idx="128" formatCode="0.0">
                  <c:v>17.725000000000001</c:v>
                </c:pt>
                <c:pt idx="129" formatCode="0.0">
                  <c:v>18.291666666666668</c:v>
                </c:pt>
                <c:pt idx="130" formatCode="0.0">
                  <c:v>18.233333333333334</c:v>
                </c:pt>
                <c:pt idx="131" formatCode="0.0">
                  <c:v>18.724999999999998</c:v>
                </c:pt>
                <c:pt idx="132" formatCode="0.0">
                  <c:v>18.05</c:v>
                </c:pt>
                <c:pt idx="133" formatCode="0.0">
                  <c:v>18.05</c:v>
                </c:pt>
                <c:pt idx="134" formatCode="0.0">
                  <c:v>18.258333333333336</c:v>
                </c:pt>
                <c:pt idx="135" formatCode="0.0">
                  <c:v>18.183333333333334</c:v>
                </c:pt>
                <c:pt idx="136" formatCode="0.0">
                  <c:v>18.333333333333336</c:v>
                </c:pt>
                <c:pt idx="137" formatCode="0.0">
                  <c:v>17.416666666666668</c:v>
                </c:pt>
                <c:pt idx="138" formatCode="0.0">
                  <c:v>17.891666666666669</c:v>
                </c:pt>
                <c:pt idx="139">
                  <c:v>18.100000000000001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98C-4E0F-9E8F-EB9954D70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70773931"/>
        <c:axId val="4157071"/>
      </c:lineChart>
      <c:catAx>
        <c:axId val="7077393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157071"/>
        <c:crosses val="autoZero"/>
        <c:auto val="1"/>
        <c:lblAlgn val="ctr"/>
        <c:lblOffset val="100"/>
        <c:noMultiLvlLbl val="0"/>
      </c:catAx>
      <c:valAx>
        <c:axId val="4157071"/>
        <c:scaling>
          <c:orientation val="minMax"/>
          <c:max val="19.5"/>
          <c:min val="1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0773931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HOBART 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Sheet1!$B$2793:$B$2935</c:f>
              <c:strCache>
                <c:ptCount val="138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29">
                  <c:v>``</c:v>
                </c:pt>
                <c:pt idx="132">
                  <c:v>2015</c:v>
                </c:pt>
                <c:pt idx="137">
                  <c:v>2020</c:v>
                </c:pt>
              </c:strCache>
            </c:strRef>
          </c:cat>
          <c:val>
            <c:numRef>
              <c:f>Sheet1!$DP$2792:$DP$2935</c:f>
              <c:numCache>
                <c:formatCode>0.0</c:formatCode>
                <c:ptCount val="144"/>
                <c:pt idx="0">
                  <c:v>8.1958333333333346</c:v>
                </c:pt>
                <c:pt idx="1">
                  <c:v>8.8666666666666689</c:v>
                </c:pt>
                <c:pt idx="2">
                  <c:v>7.666666666666667</c:v>
                </c:pt>
                <c:pt idx="3">
                  <c:v>7.5583333333333327</c:v>
                </c:pt>
                <c:pt idx="4">
                  <c:v>7.3999999999999995</c:v>
                </c:pt>
                <c:pt idx="5">
                  <c:v>7.7333333333333334</c:v>
                </c:pt>
                <c:pt idx="6">
                  <c:v>7.1833333333333336</c:v>
                </c:pt>
                <c:pt idx="7">
                  <c:v>8.0166666666666675</c:v>
                </c:pt>
                <c:pt idx="8">
                  <c:v>8.5083333333333329</c:v>
                </c:pt>
                <c:pt idx="9">
                  <c:v>7.8</c:v>
                </c:pt>
                <c:pt idx="10">
                  <c:v>7.8013888888888898</c:v>
                </c:pt>
                <c:pt idx="11">
                  <c:v>8.3666666666666671</c:v>
                </c:pt>
                <c:pt idx="12">
                  <c:v>8.7249999999999996</c:v>
                </c:pt>
                <c:pt idx="13">
                  <c:v>8.3666666666666671</c:v>
                </c:pt>
                <c:pt idx="14">
                  <c:v>7.9833333333333343</c:v>
                </c:pt>
                <c:pt idx="15">
                  <c:v>7.6166666666666671</c:v>
                </c:pt>
                <c:pt idx="16">
                  <c:v>8.5583333333333318</c:v>
                </c:pt>
                <c:pt idx="17">
                  <c:v>7.875</c:v>
                </c:pt>
                <c:pt idx="18">
                  <c:v>7.6166666666666663</c:v>
                </c:pt>
                <c:pt idx="19">
                  <c:v>8.0000000000000018</c:v>
                </c:pt>
                <c:pt idx="20">
                  <c:v>7.4166666666666652</c:v>
                </c:pt>
                <c:pt idx="21">
                  <c:v>8.15</c:v>
                </c:pt>
                <c:pt idx="22">
                  <c:v>7.5249999999999995</c:v>
                </c:pt>
                <c:pt idx="23">
                  <c:v>7.3666666666666663</c:v>
                </c:pt>
                <c:pt idx="24">
                  <c:v>7.4833333333333343</c:v>
                </c:pt>
                <c:pt idx="25">
                  <c:v>7.6333333333333337</c:v>
                </c:pt>
                <c:pt idx="26">
                  <c:v>8.4416666666666664</c:v>
                </c:pt>
                <c:pt idx="27">
                  <c:v>7.6749999999999998</c:v>
                </c:pt>
                <c:pt idx="28">
                  <c:v>8.5833333333333339</c:v>
                </c:pt>
                <c:pt idx="29">
                  <c:v>8.4666666666666686</c:v>
                </c:pt>
                <c:pt idx="30">
                  <c:v>8.3583333333333325</c:v>
                </c:pt>
                <c:pt idx="31">
                  <c:v>7.9750000000000005</c:v>
                </c:pt>
                <c:pt idx="32">
                  <c:v>8.4416666666666682</c:v>
                </c:pt>
                <c:pt idx="33">
                  <c:v>8.1666666666666679</c:v>
                </c:pt>
                <c:pt idx="34">
                  <c:v>8.3583333333333343</c:v>
                </c:pt>
                <c:pt idx="35">
                  <c:v>8.3583333333333325</c:v>
                </c:pt>
                <c:pt idx="36">
                  <c:v>8.4500000000000011</c:v>
                </c:pt>
                <c:pt idx="37">
                  <c:v>8.625</c:v>
                </c:pt>
                <c:pt idx="38">
                  <c:v>8.3000000000000007</c:v>
                </c:pt>
                <c:pt idx="39">
                  <c:v>8.6999999999999993</c:v>
                </c:pt>
                <c:pt idx="40">
                  <c:v>8.408333333333335</c:v>
                </c:pt>
                <c:pt idx="41">
                  <c:v>8.1249999999999982</c:v>
                </c:pt>
                <c:pt idx="42">
                  <c:v>8.0166666666666675</c:v>
                </c:pt>
                <c:pt idx="43">
                  <c:v>7.8999999999999995</c:v>
                </c:pt>
                <c:pt idx="44">
                  <c:v>8.5416666666666661</c:v>
                </c:pt>
                <c:pt idx="45">
                  <c:v>7.9833333333333343</c:v>
                </c:pt>
                <c:pt idx="46">
                  <c:v>8.7249999999999996</c:v>
                </c:pt>
                <c:pt idx="47">
                  <c:v>8.0583333333333318</c:v>
                </c:pt>
                <c:pt idx="48">
                  <c:v>8.4499999999999993</c:v>
                </c:pt>
                <c:pt idx="49">
                  <c:v>7.9749999999999988</c:v>
                </c:pt>
                <c:pt idx="50">
                  <c:v>8.2916666666666679</c:v>
                </c:pt>
                <c:pt idx="51">
                  <c:v>7.9249999999999998</c:v>
                </c:pt>
                <c:pt idx="52">
                  <c:v>8.5499999999999989</c:v>
                </c:pt>
                <c:pt idx="53">
                  <c:v>8.4583333333333339</c:v>
                </c:pt>
                <c:pt idx="54">
                  <c:v>8.2250000000000014</c:v>
                </c:pt>
                <c:pt idx="55">
                  <c:v>8.3249999999999993</c:v>
                </c:pt>
                <c:pt idx="56">
                  <c:v>8.5749999999999975</c:v>
                </c:pt>
                <c:pt idx="57">
                  <c:v>8.5166666666666657</c:v>
                </c:pt>
                <c:pt idx="58">
                  <c:v>8.0083333333333329</c:v>
                </c:pt>
                <c:pt idx="59">
                  <c:v>7.8000000000000007</c:v>
                </c:pt>
                <c:pt idx="60">
                  <c:v>8.2916666666666661</c:v>
                </c:pt>
                <c:pt idx="61">
                  <c:v>7.5583333333333336</c:v>
                </c:pt>
                <c:pt idx="62">
                  <c:v>7.7500000000000009</c:v>
                </c:pt>
                <c:pt idx="63">
                  <c:v>7.5750000000000002</c:v>
                </c:pt>
                <c:pt idx="64">
                  <c:v>7.9833333333333334</c:v>
                </c:pt>
                <c:pt idx="65">
                  <c:v>8.3750000000000018</c:v>
                </c:pt>
                <c:pt idx="66">
                  <c:v>7.916666666666667</c:v>
                </c:pt>
                <c:pt idx="67">
                  <c:v>7.5750000000000002</c:v>
                </c:pt>
                <c:pt idx="68">
                  <c:v>7.7666666666666657</c:v>
                </c:pt>
                <c:pt idx="69">
                  <c:v>8.0666666666666647</c:v>
                </c:pt>
                <c:pt idx="70">
                  <c:v>7.7333333333333343</c:v>
                </c:pt>
                <c:pt idx="71">
                  <c:v>7.8666666666666663</c:v>
                </c:pt>
                <c:pt idx="72">
                  <c:v>8.1083333333333343</c:v>
                </c:pt>
                <c:pt idx="73">
                  <c:v>7.916666666666667</c:v>
                </c:pt>
                <c:pt idx="74">
                  <c:v>8.25</c:v>
                </c:pt>
                <c:pt idx="75">
                  <c:v>7.5249999999999995</c:v>
                </c:pt>
                <c:pt idx="76">
                  <c:v>7.5166666666666666</c:v>
                </c:pt>
                <c:pt idx="77">
                  <c:v>8.0499999999999989</c:v>
                </c:pt>
                <c:pt idx="78">
                  <c:v>8.0083333333333329</c:v>
                </c:pt>
                <c:pt idx="79">
                  <c:v>8.7583333333333311</c:v>
                </c:pt>
                <c:pt idx="80">
                  <c:v>8.1</c:v>
                </c:pt>
                <c:pt idx="81">
                  <c:v>7.7166666666666677</c:v>
                </c:pt>
                <c:pt idx="82">
                  <c:v>8.0499999999999989</c:v>
                </c:pt>
                <c:pt idx="83">
                  <c:v>8.0666666666666664</c:v>
                </c:pt>
                <c:pt idx="84">
                  <c:v>8.2750000000000004</c:v>
                </c:pt>
                <c:pt idx="85">
                  <c:v>8.283333333333335</c:v>
                </c:pt>
                <c:pt idx="86">
                  <c:v>8.3250000000000011</c:v>
                </c:pt>
                <c:pt idx="87">
                  <c:v>8.5666666666666647</c:v>
                </c:pt>
                <c:pt idx="88">
                  <c:v>8.5</c:v>
                </c:pt>
                <c:pt idx="89">
                  <c:v>8.7249999999999996</c:v>
                </c:pt>
                <c:pt idx="90">
                  <c:v>8.9249999999999989</c:v>
                </c:pt>
                <c:pt idx="91">
                  <c:v>8.8749999999999982</c:v>
                </c:pt>
                <c:pt idx="92">
                  <c:v>9.0500000000000007</c:v>
                </c:pt>
                <c:pt idx="93">
                  <c:v>8.9166666666666679</c:v>
                </c:pt>
                <c:pt idx="94">
                  <c:v>8.6249999999999982</c:v>
                </c:pt>
                <c:pt idx="95">
                  <c:v>8.6166666666666654</c:v>
                </c:pt>
                <c:pt idx="96">
                  <c:v>8.7083333333333339</c:v>
                </c:pt>
                <c:pt idx="97">
                  <c:v>8.8083333333333336</c:v>
                </c:pt>
                <c:pt idx="98">
                  <c:v>9.2583333333333329</c:v>
                </c:pt>
                <c:pt idx="99">
                  <c:v>9.3166666666666682</c:v>
                </c:pt>
                <c:pt idx="100">
                  <c:v>8.7000000000000011</c:v>
                </c:pt>
                <c:pt idx="101">
                  <c:v>8.6750000000000007</c:v>
                </c:pt>
                <c:pt idx="102">
                  <c:v>8.6666666666666661</c:v>
                </c:pt>
                <c:pt idx="103">
                  <c:v>8.6333333333333329</c:v>
                </c:pt>
                <c:pt idx="104">
                  <c:v>8.6833333333333336</c:v>
                </c:pt>
                <c:pt idx="105">
                  <c:v>8.4249999999999989</c:v>
                </c:pt>
                <c:pt idx="106">
                  <c:v>9.5</c:v>
                </c:pt>
                <c:pt idx="107">
                  <c:v>8.9666666666666668</c:v>
                </c:pt>
                <c:pt idx="108">
                  <c:v>8.9083333333333332</c:v>
                </c:pt>
                <c:pt idx="109">
                  <c:v>8.6</c:v>
                </c:pt>
                <c:pt idx="110">
                  <c:v>8.2583333333333346</c:v>
                </c:pt>
                <c:pt idx="111">
                  <c:v>9.1</c:v>
                </c:pt>
                <c:pt idx="112">
                  <c:v>8.5749999999999975</c:v>
                </c:pt>
                <c:pt idx="113">
                  <c:v>8.2166666666666668</c:v>
                </c:pt>
                <c:pt idx="114">
                  <c:v>8.3750000000000018</c:v>
                </c:pt>
                <c:pt idx="115">
                  <c:v>8.5749999999999993</c:v>
                </c:pt>
                <c:pt idx="116">
                  <c:v>8.5166666666666675</c:v>
                </c:pt>
                <c:pt idx="117">
                  <c:v>9.2416666666666671</c:v>
                </c:pt>
                <c:pt idx="118">
                  <c:v>9.3833333333333311</c:v>
                </c:pt>
                <c:pt idx="119">
                  <c:v>9.1583333333333332</c:v>
                </c:pt>
                <c:pt idx="120">
                  <c:v>9.2583333333333346</c:v>
                </c:pt>
                <c:pt idx="121">
                  <c:v>8.9583333333333339</c:v>
                </c:pt>
                <c:pt idx="122">
                  <c:v>8.4750000000000014</c:v>
                </c:pt>
                <c:pt idx="123">
                  <c:v>9.1583333333333332</c:v>
                </c:pt>
                <c:pt idx="124">
                  <c:v>8.2333333333333325</c:v>
                </c:pt>
                <c:pt idx="125">
                  <c:v>9.1916666666666664</c:v>
                </c:pt>
                <c:pt idx="126">
                  <c:v>8.5666666666666664</c:v>
                </c:pt>
                <c:pt idx="127">
                  <c:v>9.1083333333333325</c:v>
                </c:pt>
                <c:pt idx="128">
                  <c:v>9.0499999999999989</c:v>
                </c:pt>
                <c:pt idx="129">
                  <c:v>9.0583333333333318</c:v>
                </c:pt>
                <c:pt idx="130">
                  <c:v>9.2583333333333346</c:v>
                </c:pt>
                <c:pt idx="131">
                  <c:v>9.4166666666666661</c:v>
                </c:pt>
                <c:pt idx="132">
                  <c:v>9.3333333333333321</c:v>
                </c:pt>
                <c:pt idx="133">
                  <c:v>8.7333333333333325</c:v>
                </c:pt>
                <c:pt idx="134">
                  <c:v>9.7750000000000004</c:v>
                </c:pt>
                <c:pt idx="135">
                  <c:v>9.2416666666666654</c:v>
                </c:pt>
                <c:pt idx="136">
                  <c:v>9.5250000000000004</c:v>
                </c:pt>
                <c:pt idx="137">
                  <c:v>9.1</c:v>
                </c:pt>
                <c:pt idx="138">
                  <c:v>9.0833333333333339</c:v>
                </c:pt>
                <c:pt idx="139">
                  <c:v>9.2000000000000011</c:v>
                </c:pt>
                <c:pt idx="140">
                  <c:v>9.2083333333333339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68-4818-B59E-EED1D2263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3473015"/>
        <c:axId val="68884991"/>
      </c:lineChart>
      <c:catAx>
        <c:axId val="3473015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8884991"/>
        <c:crosses val="autoZero"/>
        <c:auto val="1"/>
        <c:lblAlgn val="ctr"/>
        <c:lblOffset val="100"/>
        <c:noMultiLvlLbl val="0"/>
      </c:catAx>
      <c:valAx>
        <c:axId val="68884991"/>
        <c:scaling>
          <c:orientation val="minMax"/>
          <c:max val="9.75"/>
          <c:min val="7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473015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LAUNCESTON 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Sheet1!$B$2792:$B$2935</c:f>
              <c:strCache>
                <c:ptCount val="139"/>
                <c:pt idx="3">
                  <c:v>1885</c:v>
                </c:pt>
                <c:pt idx="8">
                  <c:v>1890</c:v>
                </c:pt>
                <c:pt idx="13">
                  <c:v>1895</c:v>
                </c:pt>
                <c:pt idx="18">
                  <c:v>1900</c:v>
                </c:pt>
                <c:pt idx="23">
                  <c:v>1905</c:v>
                </c:pt>
                <c:pt idx="28">
                  <c:v>1910</c:v>
                </c:pt>
                <c:pt idx="33">
                  <c:v>1915</c:v>
                </c:pt>
                <c:pt idx="38">
                  <c:v>1920</c:v>
                </c:pt>
                <c:pt idx="43">
                  <c:v>1925</c:v>
                </c:pt>
                <c:pt idx="48">
                  <c:v>1930</c:v>
                </c:pt>
                <c:pt idx="53">
                  <c:v>1935</c:v>
                </c:pt>
                <c:pt idx="58">
                  <c:v>1940</c:v>
                </c:pt>
                <c:pt idx="63">
                  <c:v>1945</c:v>
                </c:pt>
                <c:pt idx="68">
                  <c:v>1950</c:v>
                </c:pt>
                <c:pt idx="73">
                  <c:v>1955</c:v>
                </c:pt>
                <c:pt idx="78">
                  <c:v>1960</c:v>
                </c:pt>
                <c:pt idx="83">
                  <c:v>1965</c:v>
                </c:pt>
                <c:pt idx="88">
                  <c:v>1970</c:v>
                </c:pt>
                <c:pt idx="93">
                  <c:v>1975</c:v>
                </c:pt>
                <c:pt idx="98">
                  <c:v>1980</c:v>
                </c:pt>
                <c:pt idx="103">
                  <c:v>1985</c:v>
                </c:pt>
                <c:pt idx="108">
                  <c:v>1990</c:v>
                </c:pt>
                <c:pt idx="113">
                  <c:v>1995</c:v>
                </c:pt>
                <c:pt idx="118">
                  <c:v>2000</c:v>
                </c:pt>
                <c:pt idx="123">
                  <c:v>2005</c:v>
                </c:pt>
                <c:pt idx="128">
                  <c:v>2010</c:v>
                </c:pt>
                <c:pt idx="130">
                  <c:v>``</c:v>
                </c:pt>
                <c:pt idx="133">
                  <c:v>2015</c:v>
                </c:pt>
                <c:pt idx="138">
                  <c:v>2020</c:v>
                </c:pt>
              </c:strCache>
            </c:strRef>
          </c:cat>
          <c:val>
            <c:numRef>
              <c:f>Sheet1!$FP$2792:$FP$2935</c:f>
              <c:numCache>
                <c:formatCode>General</c:formatCode>
                <c:ptCount val="144"/>
                <c:pt idx="3" formatCode="0.0">
                  <c:v>6.4416666666666673</c:v>
                </c:pt>
                <c:pt idx="4" formatCode="0.0">
                  <c:v>6.5000000000000009</c:v>
                </c:pt>
                <c:pt idx="5" formatCode="0.0">
                  <c:v>7.0249999999999995</c:v>
                </c:pt>
                <c:pt idx="6" formatCode="0.0">
                  <c:v>6.2416666666666663</c:v>
                </c:pt>
                <c:pt idx="7" formatCode="0.0">
                  <c:v>7.458333333333333</c:v>
                </c:pt>
                <c:pt idx="8" formatCode="0.0">
                  <c:v>7.333333333333333</c:v>
                </c:pt>
                <c:pt idx="9" formatCode="0.0">
                  <c:v>6.3750000000000009</c:v>
                </c:pt>
                <c:pt idx="10" formatCode="0.0">
                  <c:v>6.6583333333333323</c:v>
                </c:pt>
                <c:pt idx="11" formatCode="0.0">
                  <c:v>7.2166666666666659</c:v>
                </c:pt>
                <c:pt idx="12" formatCode="0.0">
                  <c:v>7.0666666666666655</c:v>
                </c:pt>
                <c:pt idx="13" formatCode="0.0">
                  <c:v>6.9027777777777777</c:v>
                </c:pt>
                <c:pt idx="14" formatCode="0.0">
                  <c:v>6.7194444444444441</c:v>
                </c:pt>
                <c:pt idx="15" formatCode="0.0">
                  <c:v>6.5333333333333323</c:v>
                </c:pt>
                <c:pt idx="16" formatCode="0.0">
                  <c:v>6.9916666666666663</c:v>
                </c:pt>
                <c:pt idx="17" formatCode="0.0">
                  <c:v>6.3833333333333329</c:v>
                </c:pt>
                <c:pt idx="18" formatCode="0.0">
                  <c:v>6.5416666666666679</c:v>
                </c:pt>
                <c:pt idx="19" formatCode="0.0">
                  <c:v>6.5583333333333336</c:v>
                </c:pt>
                <c:pt idx="20" formatCode="0.0">
                  <c:v>6.3</c:v>
                </c:pt>
                <c:pt idx="21" formatCode="0.0">
                  <c:v>6.7916666666666679</c:v>
                </c:pt>
                <c:pt idx="22" formatCode="0.0">
                  <c:v>6.7527777777777791</c:v>
                </c:pt>
                <c:pt idx="23" formatCode="0.0">
                  <c:v>6.6791666666666671</c:v>
                </c:pt>
                <c:pt idx="24" formatCode="0.0">
                  <c:v>5.791666666666667</c:v>
                </c:pt>
                <c:pt idx="25" formatCode="0.0">
                  <c:v>4.7416666666666671</c:v>
                </c:pt>
                <c:pt idx="26" formatCode="0.0">
                  <c:v>6.041666666666667</c:v>
                </c:pt>
                <c:pt idx="27" formatCode="0.0">
                  <c:v>7.1499999999999995</c:v>
                </c:pt>
                <c:pt idx="28" formatCode="0.0">
                  <c:v>7.958333333333333</c:v>
                </c:pt>
                <c:pt idx="29" formatCode="0.0">
                  <c:v>7.583333333333333</c:v>
                </c:pt>
                <c:pt idx="30" formatCode="0.0">
                  <c:v>7.3416666666666659</c:v>
                </c:pt>
                <c:pt idx="31" formatCode="0.0">
                  <c:v>7</c:v>
                </c:pt>
                <c:pt idx="32" formatCode="0.0">
                  <c:v>7.5583333333333336</c:v>
                </c:pt>
                <c:pt idx="33" formatCode="0.0">
                  <c:v>7.4083333333333341</c:v>
                </c:pt>
                <c:pt idx="34" formatCode="0.0">
                  <c:v>7.8083333333333336</c:v>
                </c:pt>
                <c:pt idx="35" formatCode="0.0">
                  <c:v>8.0000000000000018</c:v>
                </c:pt>
                <c:pt idx="36" formatCode="0.0">
                  <c:v>7.3500000000000005</c:v>
                </c:pt>
                <c:pt idx="37" formatCode="0.0">
                  <c:v>7.6416666666666657</c:v>
                </c:pt>
                <c:pt idx="38" formatCode="0.0">
                  <c:v>7.5333333333333323</c:v>
                </c:pt>
                <c:pt idx="39" formatCode="0.0">
                  <c:v>8.1833333333333336</c:v>
                </c:pt>
                <c:pt idx="40" formatCode="0.0">
                  <c:v>7.7166666666666659</c:v>
                </c:pt>
                <c:pt idx="41" formatCode="0.0">
                  <c:v>7.3416666666666677</c:v>
                </c:pt>
                <c:pt idx="42" formatCode="0.0">
                  <c:v>7.1416666666666657</c:v>
                </c:pt>
                <c:pt idx="43" formatCode="0.0">
                  <c:v>7.1499999999999986</c:v>
                </c:pt>
                <c:pt idx="44" formatCode="0.0">
                  <c:v>8.0499999999999989</c:v>
                </c:pt>
                <c:pt idx="45" formatCode="0.0">
                  <c:v>7.0999999999999988</c:v>
                </c:pt>
                <c:pt idx="46" formatCode="0.0">
                  <c:v>8.0916666666666686</c:v>
                </c:pt>
                <c:pt idx="47" formatCode="0.0">
                  <c:v>7.3249999999999993</c:v>
                </c:pt>
                <c:pt idx="48" formatCode="0.0">
                  <c:v>7.5416666666666652</c:v>
                </c:pt>
                <c:pt idx="49" formatCode="0.0">
                  <c:v>7.0166666666666657</c:v>
                </c:pt>
                <c:pt idx="50" formatCode="0.0">
                  <c:v>7.5166666666666657</c:v>
                </c:pt>
                <c:pt idx="51" formatCode="0.0">
                  <c:v>6.7833333333333323</c:v>
                </c:pt>
                <c:pt idx="52" formatCode="0.0">
                  <c:v>7.6916666666666664</c:v>
                </c:pt>
                <c:pt idx="53" formatCode="0.0">
                  <c:v>7.3083333333333327</c:v>
                </c:pt>
                <c:pt idx="54" formatCode="0.0">
                  <c:v>7.3333333333333348</c:v>
                </c:pt>
                <c:pt idx="55" formatCode="0.0">
                  <c:v>7.1583333333333341</c:v>
                </c:pt>
                <c:pt idx="56" formatCode="0.0">
                  <c:v>7.301388888888888</c:v>
                </c:pt>
                <c:pt idx="57" formatCode="0.0">
                  <c:v>7.3583333333333334</c:v>
                </c:pt>
                <c:pt idx="58" formatCode="0.0">
                  <c:v>5.5750000000000002</c:v>
                </c:pt>
                <c:pt idx="59" formatCode="0.0">
                  <c:v>6.2500000000000009</c:v>
                </c:pt>
                <c:pt idx="60" formatCode="0.0">
                  <c:v>6.625</c:v>
                </c:pt>
                <c:pt idx="61" formatCode="0.0">
                  <c:v>5.8</c:v>
                </c:pt>
                <c:pt idx="62" formatCode="0.0">
                  <c:v>6.0166666666666666</c:v>
                </c:pt>
                <c:pt idx="63" formatCode="0.0">
                  <c:v>5.8083333333333336</c:v>
                </c:pt>
                <c:pt idx="64" formatCode="0.0">
                  <c:v>6.0333333333333323</c:v>
                </c:pt>
                <c:pt idx="65" formatCode="0.0">
                  <c:v>6.3500000000000005</c:v>
                </c:pt>
                <c:pt idx="66" formatCode="0.0">
                  <c:v>5.7416666666666671</c:v>
                </c:pt>
                <c:pt idx="67" formatCode="0.0">
                  <c:v>5.4749999999999988</c:v>
                </c:pt>
                <c:pt idx="68" formatCode="0.0">
                  <c:v>6.1583333333333341</c:v>
                </c:pt>
                <c:pt idx="69" formatCode="0.0">
                  <c:v>6.0916666666666677</c:v>
                </c:pt>
                <c:pt idx="70" formatCode="0.0">
                  <c:v>5.8416666666666659</c:v>
                </c:pt>
                <c:pt idx="71" formatCode="0.0">
                  <c:v>5.9416666666666664</c:v>
                </c:pt>
                <c:pt idx="72" formatCode="0.0">
                  <c:v>6.1500000000000012</c:v>
                </c:pt>
                <c:pt idx="73" formatCode="0.0">
                  <c:v>6.2166666666666659</c:v>
                </c:pt>
                <c:pt idx="74" formatCode="0.0">
                  <c:v>6.5583333333333336</c:v>
                </c:pt>
                <c:pt idx="75" formatCode="0.0">
                  <c:v>5.375</c:v>
                </c:pt>
                <c:pt idx="76" formatCode="0.0">
                  <c:v>5.8083333333333345</c:v>
                </c:pt>
                <c:pt idx="77" formatCode="0.0">
                  <c:v>6.3</c:v>
                </c:pt>
                <c:pt idx="78" formatCode="0.0">
                  <c:v>6.1083333333333334</c:v>
                </c:pt>
                <c:pt idx="79" formatCode="0.0">
                  <c:v>6.958333333333333</c:v>
                </c:pt>
                <c:pt idx="80" formatCode="0.0">
                  <c:v>6.5583333333333336</c:v>
                </c:pt>
                <c:pt idx="81" formatCode="0.0">
                  <c:v>6.1916666666666664</c:v>
                </c:pt>
                <c:pt idx="82" formatCode="0.0">
                  <c:v>6.4583333333333321</c:v>
                </c:pt>
                <c:pt idx="83" formatCode="0.0">
                  <c:v>6.3166666666666664</c:v>
                </c:pt>
                <c:pt idx="84" formatCode="0.0">
                  <c:v>6.7749999999999995</c:v>
                </c:pt>
                <c:pt idx="85" formatCode="0.0">
                  <c:v>6.583333333333333</c:v>
                </c:pt>
                <c:pt idx="86" formatCode="0.0">
                  <c:v>6.8416666666666677</c:v>
                </c:pt>
                <c:pt idx="87" formatCode="0.0">
                  <c:v>6.7333333333333334</c:v>
                </c:pt>
                <c:pt idx="88" formatCode="0.0">
                  <c:v>5.9916666666666671</c:v>
                </c:pt>
                <c:pt idx="89" formatCode="0.0">
                  <c:v>6.1916666666666673</c:v>
                </c:pt>
                <c:pt idx="90" formatCode="0.0">
                  <c:v>5.6083333333333343</c:v>
                </c:pt>
                <c:pt idx="91" formatCode="0.0">
                  <c:v>6.3583333333333334</c:v>
                </c:pt>
                <c:pt idx="92" formatCode="0.0">
                  <c:v>6.4833333333333334</c:v>
                </c:pt>
                <c:pt idx="93" formatCode="0.0">
                  <c:v>5.8166666666666673</c:v>
                </c:pt>
                <c:pt idx="94" formatCode="0.0">
                  <c:v>5.6083333333333334</c:v>
                </c:pt>
                <c:pt idx="95" formatCode="0.0">
                  <c:v>5.5250000000000012</c:v>
                </c:pt>
                <c:pt idx="96" formatCode="0.0">
                  <c:v>6.2250000000000005</c:v>
                </c:pt>
                <c:pt idx="97" formatCode="0.0">
                  <c:v>6.083333333333333</c:v>
                </c:pt>
                <c:pt idx="98" formatCode="0.0">
                  <c:v>6.5750000000000002</c:v>
                </c:pt>
                <c:pt idx="99" formatCode="0.0">
                  <c:v>6.7749999999999995</c:v>
                </c:pt>
                <c:pt idx="100" formatCode="0.0">
                  <c:v>5.8583333333333343</c:v>
                </c:pt>
                <c:pt idx="101" formatCode="0.0">
                  <c:v>6.05</c:v>
                </c:pt>
                <c:pt idx="102" formatCode="0.0">
                  <c:v>6.1166666666666663</c:v>
                </c:pt>
                <c:pt idx="103" formatCode="0.0">
                  <c:v>6.4249999999999998</c:v>
                </c:pt>
                <c:pt idx="104" formatCode="0.0">
                  <c:v>5.833333333333333</c:v>
                </c:pt>
                <c:pt idx="105" formatCode="0.0">
                  <c:v>5.9416666666666664</c:v>
                </c:pt>
                <c:pt idx="106" formatCode="0.0">
                  <c:v>7.6166666666666663</c:v>
                </c:pt>
                <c:pt idx="107" formatCode="0.0">
                  <c:v>6.7583333333333337</c:v>
                </c:pt>
                <c:pt idx="108" formatCode="0.0">
                  <c:v>6.4333333333333336</c:v>
                </c:pt>
                <c:pt idx="109" formatCode="0.0">
                  <c:v>6.0583333333333327</c:v>
                </c:pt>
                <c:pt idx="110" formatCode="0.0">
                  <c:v>6.4416666666666664</c:v>
                </c:pt>
                <c:pt idx="111" formatCode="0.0">
                  <c:v>6.4916666666666663</c:v>
                </c:pt>
                <c:pt idx="112" formatCode="0.0">
                  <c:v>5.9249999999999998</c:v>
                </c:pt>
                <c:pt idx="113" formatCode="0.0">
                  <c:v>5.9250000000000007</c:v>
                </c:pt>
                <c:pt idx="114" formatCode="0.0">
                  <c:v>5.9750000000000005</c:v>
                </c:pt>
                <c:pt idx="115" formatCode="0.0">
                  <c:v>6</c:v>
                </c:pt>
                <c:pt idx="116" formatCode="0.0">
                  <c:v>6.0583333333333336</c:v>
                </c:pt>
                <c:pt idx="117" formatCode="0.0">
                  <c:v>6.3583333333333334</c:v>
                </c:pt>
                <c:pt idx="118" formatCode="0.0">
                  <c:v>6.3000000000000007</c:v>
                </c:pt>
                <c:pt idx="119" formatCode="0.0">
                  <c:v>6.4249999999999998</c:v>
                </c:pt>
                <c:pt idx="120" formatCode="0.0">
                  <c:v>5.9750000000000005</c:v>
                </c:pt>
                <c:pt idx="121" formatCode="0.0">
                  <c:v>6.1749999999999998</c:v>
                </c:pt>
                <c:pt idx="122" formatCode="0.0">
                  <c:v>5.791666666666667</c:v>
                </c:pt>
                <c:pt idx="123" formatCode="0.0">
                  <c:v>6.5833333333333321</c:v>
                </c:pt>
                <c:pt idx="124" formatCode="0.0">
                  <c:v>5.291666666666667</c:v>
                </c:pt>
                <c:pt idx="125" formatCode="0.0">
                  <c:v>6.7916666666666679</c:v>
                </c:pt>
                <c:pt idx="126" formatCode="0.0">
                  <c:v>6.0166666666666657</c:v>
                </c:pt>
                <c:pt idx="127" formatCode="0.0">
                  <c:v>6.8083333333333327</c:v>
                </c:pt>
                <c:pt idx="128" formatCode="0.0">
                  <c:v>6.5916666666666677</c:v>
                </c:pt>
                <c:pt idx="129" formatCode="0.0">
                  <c:v>6.3833333333333337</c:v>
                </c:pt>
                <c:pt idx="130" formatCode="0.0">
                  <c:v>6.1500000000000012</c:v>
                </c:pt>
                <c:pt idx="131" formatCode="0.0">
                  <c:v>6.6499999999999995</c:v>
                </c:pt>
                <c:pt idx="132" formatCode="0.0">
                  <c:v>6.2749999999999995</c:v>
                </c:pt>
                <c:pt idx="133" formatCode="0.0">
                  <c:v>5.8249999999999984</c:v>
                </c:pt>
                <c:pt idx="134" formatCode="0.0">
                  <c:v>7.0500000000000007</c:v>
                </c:pt>
                <c:pt idx="135" formatCode="0.0">
                  <c:v>5.9750000000000005</c:v>
                </c:pt>
                <c:pt idx="136" formatCode="0.0">
                  <c:v>6.3249999999999993</c:v>
                </c:pt>
                <c:pt idx="137" formatCode="0.0">
                  <c:v>5.8083333333333336</c:v>
                </c:pt>
                <c:pt idx="138" formatCode="0.0">
                  <c:v>6.5083333333333329</c:v>
                </c:pt>
                <c:pt idx="139" formatCode="0.0">
                  <c:v>6.3500000000000005</c:v>
                </c:pt>
                <c:pt idx="140">
                  <c:v>6.7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D83-494F-9DCB-282FA5D3F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48812747"/>
        <c:axId val="13460225"/>
      </c:lineChart>
      <c:catAx>
        <c:axId val="4881274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3460225"/>
        <c:crosses val="autoZero"/>
        <c:auto val="1"/>
        <c:lblAlgn val="ctr"/>
        <c:lblOffset val="100"/>
        <c:noMultiLvlLbl val="0"/>
      </c:catAx>
      <c:valAx>
        <c:axId val="13460225"/>
        <c:scaling>
          <c:orientation val="minMax"/>
          <c:max val="8.1"/>
          <c:min val="4.900000000000000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8812747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8.2317451134344397E-2"/>
          <c:y val="3.08978810856778E-2"/>
          <c:w val="0.86954006363899305"/>
          <c:h val="0.86386506980369904"/>
        </c:manualLayout>
      </c:layout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val>
            <c:numRef>
              <c:f>Sheet1!$CP$3156:$CP$3262</c:f>
              <c:numCache>
                <c:formatCode>0.0</c:formatCode>
                <c:ptCount val="107"/>
                <c:pt idx="0">
                  <c:v>16.8125</c:v>
                </c:pt>
                <c:pt idx="1">
                  <c:v>17.324999999999999</c:v>
                </c:pt>
                <c:pt idx="2">
                  <c:v>16.241666666666667</c:v>
                </c:pt>
                <c:pt idx="3">
                  <c:v>16.783333333333335</c:v>
                </c:pt>
                <c:pt idx="4">
                  <c:v>16.754166666666663</c:v>
                </c:pt>
                <c:pt idx="5">
                  <c:v>16.883333333333333</c:v>
                </c:pt>
                <c:pt idx="6">
                  <c:v>16.625000000000004</c:v>
                </c:pt>
                <c:pt idx="7">
                  <c:v>16.241666666666671</c:v>
                </c:pt>
                <c:pt idx="8">
                  <c:v>17.066666666666666</c:v>
                </c:pt>
                <c:pt idx="9">
                  <c:v>16.358333333333331</c:v>
                </c:pt>
                <c:pt idx="10">
                  <c:v>16.033333333333335</c:v>
                </c:pt>
                <c:pt idx="11">
                  <c:v>15.550000000000002</c:v>
                </c:pt>
                <c:pt idx="12">
                  <c:v>15.924999999999999</c:v>
                </c:pt>
                <c:pt idx="13">
                  <c:v>16.400000000000002</c:v>
                </c:pt>
                <c:pt idx="14">
                  <c:v>16.05</c:v>
                </c:pt>
                <c:pt idx="15">
                  <c:v>16.583333333333332</c:v>
                </c:pt>
                <c:pt idx="16">
                  <c:v>15.43333333333333</c:v>
                </c:pt>
                <c:pt idx="17">
                  <c:v>16.583333333333332</c:v>
                </c:pt>
                <c:pt idx="18">
                  <c:v>15.733333333333334</c:v>
                </c:pt>
                <c:pt idx="19">
                  <c:v>16.125</c:v>
                </c:pt>
                <c:pt idx="20">
                  <c:v>15.858333333333334</c:v>
                </c:pt>
                <c:pt idx="21">
                  <c:v>16.908333333333331</c:v>
                </c:pt>
                <c:pt idx="22">
                  <c:v>16.399999999999999</c:v>
                </c:pt>
                <c:pt idx="23">
                  <c:v>16.541666666666668</c:v>
                </c:pt>
                <c:pt idx="24">
                  <c:v>16.791666666666671</c:v>
                </c:pt>
                <c:pt idx="25">
                  <c:v>16.758333333333333</c:v>
                </c:pt>
                <c:pt idx="26">
                  <c:v>16.766666666666662</c:v>
                </c:pt>
                <c:pt idx="27">
                  <c:v>16.258333333333333</c:v>
                </c:pt>
                <c:pt idx="28">
                  <c:v>16.091666666666669</c:v>
                </c:pt>
                <c:pt idx="29">
                  <c:v>16.083333333333332</c:v>
                </c:pt>
                <c:pt idx="30">
                  <c:v>15.633333333333333</c:v>
                </c:pt>
                <c:pt idx="31">
                  <c:v>15.94166666666667</c:v>
                </c:pt>
                <c:pt idx="32">
                  <c:v>15.766666666666666</c:v>
                </c:pt>
                <c:pt idx="33">
                  <c:v>15.5</c:v>
                </c:pt>
                <c:pt idx="34">
                  <c:v>16.625</c:v>
                </c:pt>
                <c:pt idx="35">
                  <c:v>16.058333333333334</c:v>
                </c:pt>
                <c:pt idx="36">
                  <c:v>15.541666666666666</c:v>
                </c:pt>
                <c:pt idx="37">
                  <c:v>16.866666666666664</c:v>
                </c:pt>
                <c:pt idx="38">
                  <c:v>16.683333333333334</c:v>
                </c:pt>
                <c:pt idx="39">
                  <c:v>15.990277777777779</c:v>
                </c:pt>
                <c:pt idx="40">
                  <c:v>16.283333333333335</c:v>
                </c:pt>
                <c:pt idx="41">
                  <c:v>16.141666666666666</c:v>
                </c:pt>
                <c:pt idx="42">
                  <c:v>16.591666666666665</c:v>
                </c:pt>
                <c:pt idx="43">
                  <c:v>16.849999999999998</c:v>
                </c:pt>
                <c:pt idx="44">
                  <c:v>16.441666666666666</c:v>
                </c:pt>
                <c:pt idx="45">
                  <c:v>16.224999999999998</c:v>
                </c:pt>
                <c:pt idx="46">
                  <c:v>17.041666666666668</c:v>
                </c:pt>
                <c:pt idx="47">
                  <c:v>16.349999999999998</c:v>
                </c:pt>
                <c:pt idx="48">
                  <c:v>17.716666666666665</c:v>
                </c:pt>
                <c:pt idx="49">
                  <c:v>16.533333333333335</c:v>
                </c:pt>
                <c:pt idx="50">
                  <c:v>16.491666666666664</c:v>
                </c:pt>
                <c:pt idx="51">
                  <c:v>15.766666666666666</c:v>
                </c:pt>
                <c:pt idx="52">
                  <c:v>16.375</c:v>
                </c:pt>
                <c:pt idx="53">
                  <c:v>16.458333333333332</c:v>
                </c:pt>
                <c:pt idx="54">
                  <c:v>16.775000000000002</c:v>
                </c:pt>
                <c:pt idx="55">
                  <c:v>16.316666666666666</c:v>
                </c:pt>
                <c:pt idx="56">
                  <c:v>16.258333333333336</c:v>
                </c:pt>
                <c:pt idx="57">
                  <c:v>16.258333333333329</c:v>
                </c:pt>
                <c:pt idx="58">
                  <c:v>16.766666666666669</c:v>
                </c:pt>
                <c:pt idx="59">
                  <c:v>16.904166666666665</c:v>
                </c:pt>
                <c:pt idx="60">
                  <c:v>16.766666666666662</c:v>
                </c:pt>
                <c:pt idx="61">
                  <c:v>16.991666666666667</c:v>
                </c:pt>
                <c:pt idx="62">
                  <c:v>16.516666666666669</c:v>
                </c:pt>
                <c:pt idx="63">
                  <c:v>16.483333333333331</c:v>
                </c:pt>
                <c:pt idx="64">
                  <c:v>16.291666666666668</c:v>
                </c:pt>
                <c:pt idx="65">
                  <c:v>16.208333333333332</c:v>
                </c:pt>
                <c:pt idx="66">
                  <c:v>16.55</c:v>
                </c:pt>
                <c:pt idx="67">
                  <c:v>16.791666666666664</c:v>
                </c:pt>
                <c:pt idx="68">
                  <c:v>17.099999999999998</c:v>
                </c:pt>
                <c:pt idx="69">
                  <c:v>16.875</c:v>
                </c:pt>
                <c:pt idx="70">
                  <c:v>16.416666666666668</c:v>
                </c:pt>
                <c:pt idx="71">
                  <c:v>16.616666666666664</c:v>
                </c:pt>
                <c:pt idx="72">
                  <c:v>16.849999999999998</c:v>
                </c:pt>
                <c:pt idx="73">
                  <c:v>16.391666666666666</c:v>
                </c:pt>
                <c:pt idx="74">
                  <c:v>16.883333333333329</c:v>
                </c:pt>
                <c:pt idx="75">
                  <c:v>17.941666666666666</c:v>
                </c:pt>
                <c:pt idx="76">
                  <c:v>17.625</c:v>
                </c:pt>
                <c:pt idx="77">
                  <c:v>17.433333333333334</c:v>
                </c:pt>
                <c:pt idx="78">
                  <c:v>16.900000000000002</c:v>
                </c:pt>
                <c:pt idx="79">
                  <c:v>16.533333333333335</c:v>
                </c:pt>
                <c:pt idx="80">
                  <c:v>17.216666666666669</c:v>
                </c:pt>
                <c:pt idx="81">
                  <c:v>16.824999999999999</c:v>
                </c:pt>
                <c:pt idx="82">
                  <c:v>16.574999999999999</c:v>
                </c:pt>
                <c:pt idx="83">
                  <c:v>16.05</c:v>
                </c:pt>
                <c:pt idx="84">
                  <c:v>16.525000000000002</c:v>
                </c:pt>
                <c:pt idx="85">
                  <c:v>16.483333333333331</c:v>
                </c:pt>
                <c:pt idx="86">
                  <c:v>17.033333333333331</c:v>
                </c:pt>
                <c:pt idx="87">
                  <c:v>17.224999999999998</c:v>
                </c:pt>
                <c:pt idx="88">
                  <c:v>17.002777777777776</c:v>
                </c:pt>
                <c:pt idx="89">
                  <c:v>16.725000000000001</c:v>
                </c:pt>
                <c:pt idx="90">
                  <c:v>16.8</c:v>
                </c:pt>
                <c:pt idx="91">
                  <c:v>16.283333333333331</c:v>
                </c:pt>
                <c:pt idx="92">
                  <c:v>17.166666666666668</c:v>
                </c:pt>
                <c:pt idx="93">
                  <c:v>16.5</c:v>
                </c:pt>
                <c:pt idx="94">
                  <c:v>17.558333333333334</c:v>
                </c:pt>
                <c:pt idx="95">
                  <c:v>17.166666666666668</c:v>
                </c:pt>
                <c:pt idx="96">
                  <c:v>17.250000000000004</c:v>
                </c:pt>
                <c:pt idx="97">
                  <c:v>17.224999999999998</c:v>
                </c:pt>
                <c:pt idx="98">
                  <c:v>16.941666666666666</c:v>
                </c:pt>
                <c:pt idx="99">
                  <c:v>17.216666666666669</c:v>
                </c:pt>
                <c:pt idx="100">
                  <c:v>17.7</c:v>
                </c:pt>
                <c:pt idx="101">
                  <c:v>17.691666666666666</c:v>
                </c:pt>
                <c:pt idx="102">
                  <c:v>16.983333333333334</c:v>
                </c:pt>
                <c:pt idx="103">
                  <c:v>17.183333333333334</c:v>
                </c:pt>
                <c:pt idx="104">
                  <c:v>17.433333333333334</c:v>
                </c:pt>
                <c:pt idx="105">
                  <c:v>17.574999999999999</c:v>
                </c:pt>
                <c:pt idx="106">
                  <c:v>17.225000000000001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F3-45F8-B1ED-DCF914BF1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3950618"/>
        <c:axId val="25370093"/>
      </c:lineChart>
      <c:catAx>
        <c:axId val="5395061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5370093"/>
        <c:crosses val="autoZero"/>
        <c:auto val="1"/>
        <c:lblAlgn val="ctr"/>
        <c:lblOffset val="100"/>
        <c:noMultiLvlLbl val="0"/>
      </c:catAx>
      <c:valAx>
        <c:axId val="25370093"/>
        <c:scaling>
          <c:orientation val="minMax"/>
          <c:max val="18"/>
          <c:min val="1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395061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TASMANIA: ANNUAL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FF0000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Sheet1!$B$3126:$B$3265</c:f>
              <c:numCache>
                <c:formatCode>General</c:formatCode>
                <c:ptCount val="140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32">
                  <c:v>2015</c:v>
                </c:pt>
                <c:pt idx="137">
                  <c:v>2020</c:v>
                </c:pt>
              </c:numCache>
            </c:numRef>
          </c:cat>
          <c:val>
            <c:numRef>
              <c:f>Sheet1!$C$3126:$C$3265</c:f>
              <c:numCache>
                <c:formatCode>0.0</c:formatCode>
                <c:ptCount val="140"/>
                <c:pt idx="0">
                  <c:v>17.041666666666664</c:v>
                </c:pt>
                <c:pt idx="1">
                  <c:v>16.55</c:v>
                </c:pt>
                <c:pt idx="2">
                  <c:v>17.220833333333331</c:v>
                </c:pt>
                <c:pt idx="3">
                  <c:v>17.1875</c:v>
                </c:pt>
                <c:pt idx="4">
                  <c:v>17.837499999999999</c:v>
                </c:pt>
                <c:pt idx="5">
                  <c:v>17.762500000000003</c:v>
                </c:pt>
                <c:pt idx="6">
                  <c:v>17.891666666666666</c:v>
                </c:pt>
                <c:pt idx="7">
                  <c:v>18.054166666666667</c:v>
                </c:pt>
                <c:pt idx="8">
                  <c:v>18.054166666666667</c:v>
                </c:pt>
                <c:pt idx="9">
                  <c:v>17.863888888888887</c:v>
                </c:pt>
                <c:pt idx="10">
                  <c:v>17.999999999999996</c:v>
                </c:pt>
                <c:pt idx="11">
                  <c:v>18.083333333333332</c:v>
                </c:pt>
                <c:pt idx="12">
                  <c:v>17.389814814814816</c:v>
                </c:pt>
                <c:pt idx="13">
                  <c:v>16.8</c:v>
                </c:pt>
                <c:pt idx="14">
                  <c:v>16.56388888888889</c:v>
                </c:pt>
                <c:pt idx="15">
                  <c:v>17.116666666666667</c:v>
                </c:pt>
                <c:pt idx="16">
                  <c:v>16.933333333333334</c:v>
                </c:pt>
                <c:pt idx="17">
                  <c:v>15.96875</c:v>
                </c:pt>
                <c:pt idx="18">
                  <c:v>16.27708333333333</c:v>
                </c:pt>
                <c:pt idx="19">
                  <c:v>16.191666666666666</c:v>
                </c:pt>
                <c:pt idx="20">
                  <c:v>16.499652777777776</c:v>
                </c:pt>
                <c:pt idx="21">
                  <c:v>16.493749999999999</c:v>
                </c:pt>
                <c:pt idx="22">
                  <c:v>16.022916666666667</c:v>
                </c:pt>
                <c:pt idx="23">
                  <c:v>16.33958333333333</c:v>
                </c:pt>
                <c:pt idx="24">
                  <c:v>16.09375</c:v>
                </c:pt>
                <c:pt idx="25">
                  <c:v>16.643749999999997</c:v>
                </c:pt>
                <c:pt idx="26">
                  <c:v>15.80625</c:v>
                </c:pt>
                <c:pt idx="27">
                  <c:v>16.736666666666668</c:v>
                </c:pt>
                <c:pt idx="28">
                  <c:v>16.393333333333334</c:v>
                </c:pt>
                <c:pt idx="29">
                  <c:v>16.52</c:v>
                </c:pt>
                <c:pt idx="30">
                  <c:v>16.47013888888889</c:v>
                </c:pt>
                <c:pt idx="31">
                  <c:v>17.1875</c:v>
                </c:pt>
                <c:pt idx="32">
                  <c:v>16.338888888888892</c:v>
                </c:pt>
                <c:pt idx="33">
                  <c:v>16.355555555555558</c:v>
                </c:pt>
                <c:pt idx="34">
                  <c:v>16.486805555555552</c:v>
                </c:pt>
                <c:pt idx="35">
                  <c:v>16.997222222222224</c:v>
                </c:pt>
                <c:pt idx="36">
                  <c:v>16.993055555555554</c:v>
                </c:pt>
                <c:pt idx="37">
                  <c:v>16.672222222222221</c:v>
                </c:pt>
                <c:pt idx="38">
                  <c:v>17.170833333333334</c:v>
                </c:pt>
                <c:pt idx="39">
                  <c:v>16.804166666666664</c:v>
                </c:pt>
                <c:pt idx="40">
                  <c:v>16.035714285714285</c:v>
                </c:pt>
                <c:pt idx="41">
                  <c:v>15.627380952380951</c:v>
                </c:pt>
                <c:pt idx="42">
                  <c:v>15.890476190476189</c:v>
                </c:pt>
                <c:pt idx="43">
                  <c:v>16.367857142857144</c:v>
                </c:pt>
                <c:pt idx="44">
                  <c:v>15.825000000000001</c:v>
                </c:pt>
                <c:pt idx="45">
                  <c:v>16.511904761904763</c:v>
                </c:pt>
                <c:pt idx="46">
                  <c:v>15.538095238095236</c:v>
                </c:pt>
                <c:pt idx="47">
                  <c:v>16.471428571428572</c:v>
                </c:pt>
                <c:pt idx="48">
                  <c:v>15.682142857142859</c:v>
                </c:pt>
                <c:pt idx="49">
                  <c:v>16.013095238095236</c:v>
                </c:pt>
                <c:pt idx="50">
                  <c:v>15.773809523809527</c:v>
                </c:pt>
                <c:pt idx="51">
                  <c:v>16.573809523809523</c:v>
                </c:pt>
                <c:pt idx="52">
                  <c:v>16.094047619047618</c:v>
                </c:pt>
                <c:pt idx="53">
                  <c:v>16.140476190476193</c:v>
                </c:pt>
                <c:pt idx="54">
                  <c:v>16.297619047619051</c:v>
                </c:pt>
                <c:pt idx="55">
                  <c:v>16.515476190476189</c:v>
                </c:pt>
                <c:pt idx="56">
                  <c:v>16.389285714285716</c:v>
                </c:pt>
                <c:pt idx="57">
                  <c:v>16.011904761904763</c:v>
                </c:pt>
                <c:pt idx="58">
                  <c:v>15.857142857142858</c:v>
                </c:pt>
                <c:pt idx="59">
                  <c:v>15.908333333333333</c:v>
                </c:pt>
                <c:pt idx="60">
                  <c:v>15.525</c:v>
                </c:pt>
                <c:pt idx="61">
                  <c:v>15.605952380952383</c:v>
                </c:pt>
                <c:pt idx="62">
                  <c:v>15.509523809523811</c:v>
                </c:pt>
                <c:pt idx="63">
                  <c:v>15.033333333333333</c:v>
                </c:pt>
                <c:pt idx="64">
                  <c:v>16.183333333333334</c:v>
                </c:pt>
                <c:pt idx="65">
                  <c:v>15.522619047619049</c:v>
                </c:pt>
                <c:pt idx="66">
                  <c:v>15.183333333333334</c:v>
                </c:pt>
                <c:pt idx="67">
                  <c:v>16.155952380952382</c:v>
                </c:pt>
                <c:pt idx="68">
                  <c:v>16.128571428571426</c:v>
                </c:pt>
                <c:pt idx="69">
                  <c:v>15.570039682539683</c:v>
                </c:pt>
                <c:pt idx="70">
                  <c:v>15.807142857142855</c:v>
                </c:pt>
                <c:pt idx="71">
                  <c:v>15.928571428571427</c:v>
                </c:pt>
                <c:pt idx="72">
                  <c:v>15.882539682539685</c:v>
                </c:pt>
                <c:pt idx="73">
                  <c:v>15.915476190476189</c:v>
                </c:pt>
                <c:pt idx="74">
                  <c:v>15.88095238095238</c:v>
                </c:pt>
                <c:pt idx="75">
                  <c:v>15.74484126984127</c:v>
                </c:pt>
                <c:pt idx="76">
                  <c:v>16.499999999999996</c:v>
                </c:pt>
                <c:pt idx="77">
                  <c:v>16.172619047619047</c:v>
                </c:pt>
                <c:pt idx="78">
                  <c:v>17.015476190476189</c:v>
                </c:pt>
                <c:pt idx="79">
                  <c:v>16.209523809523809</c:v>
                </c:pt>
                <c:pt idx="80">
                  <c:v>16.104761904761904</c:v>
                </c:pt>
                <c:pt idx="81">
                  <c:v>15.403571428571428</c:v>
                </c:pt>
                <c:pt idx="82">
                  <c:v>15.872619047619045</c:v>
                </c:pt>
                <c:pt idx="83">
                  <c:v>16.149999999999999</c:v>
                </c:pt>
                <c:pt idx="84">
                  <c:v>16.411904761904761</c:v>
                </c:pt>
                <c:pt idx="85">
                  <c:v>15.896428571428572</c:v>
                </c:pt>
                <c:pt idx="86">
                  <c:v>16.051190476190477</c:v>
                </c:pt>
                <c:pt idx="87">
                  <c:v>15.988095238095237</c:v>
                </c:pt>
                <c:pt idx="88">
                  <c:v>16.678571428571427</c:v>
                </c:pt>
                <c:pt idx="89">
                  <c:v>17.152976190476192</c:v>
                </c:pt>
                <c:pt idx="90">
                  <c:v>16.777380952380948</c:v>
                </c:pt>
                <c:pt idx="91">
                  <c:v>16.851190476190478</c:v>
                </c:pt>
                <c:pt idx="92">
                  <c:v>16.477380952380951</c:v>
                </c:pt>
                <c:pt idx="93">
                  <c:v>16.359523809523811</c:v>
                </c:pt>
                <c:pt idx="94">
                  <c:v>16.401190476190475</c:v>
                </c:pt>
                <c:pt idx="95">
                  <c:v>16.216666666666665</c:v>
                </c:pt>
                <c:pt idx="96">
                  <c:v>16.619047619047617</c:v>
                </c:pt>
                <c:pt idx="97">
                  <c:v>16.782142857142855</c:v>
                </c:pt>
                <c:pt idx="98">
                  <c:v>17.060714285714287</c:v>
                </c:pt>
                <c:pt idx="99">
                  <c:v>16.783333333333335</c:v>
                </c:pt>
                <c:pt idx="100">
                  <c:v>16.385714285714283</c:v>
                </c:pt>
                <c:pt idx="101">
                  <c:v>16.365476190476191</c:v>
                </c:pt>
                <c:pt idx="102">
                  <c:v>16.572619047619046</c:v>
                </c:pt>
                <c:pt idx="103">
                  <c:v>16.142857142857142</c:v>
                </c:pt>
                <c:pt idx="104">
                  <c:v>16.642857142857142</c:v>
                </c:pt>
                <c:pt idx="105">
                  <c:v>17.591666666666665</c:v>
                </c:pt>
                <c:pt idx="106">
                  <c:v>17.248809523809523</c:v>
                </c:pt>
                <c:pt idx="107">
                  <c:v>17.058333333333334</c:v>
                </c:pt>
                <c:pt idx="108">
                  <c:v>16.620238095238097</c:v>
                </c:pt>
                <c:pt idx="109">
                  <c:v>16.173809523809524</c:v>
                </c:pt>
                <c:pt idx="110">
                  <c:v>17.042857142857144</c:v>
                </c:pt>
                <c:pt idx="111">
                  <c:v>16.622619047619047</c:v>
                </c:pt>
                <c:pt idx="112">
                  <c:v>16.172619047619047</c:v>
                </c:pt>
                <c:pt idx="113">
                  <c:v>15.986904761904762</c:v>
                </c:pt>
                <c:pt idx="114">
                  <c:v>16.663095238095238</c:v>
                </c:pt>
                <c:pt idx="115">
                  <c:v>16.611904761904761</c:v>
                </c:pt>
                <c:pt idx="116">
                  <c:v>17.092460317460315</c:v>
                </c:pt>
                <c:pt idx="117">
                  <c:v>17.291666666666664</c:v>
                </c:pt>
                <c:pt idx="118">
                  <c:v>17.047222222222221</c:v>
                </c:pt>
                <c:pt idx="119">
                  <c:v>17.026190476190479</c:v>
                </c:pt>
                <c:pt idx="120">
                  <c:v>16.919047619047621</c:v>
                </c:pt>
                <c:pt idx="121">
                  <c:v>16.379761904761903</c:v>
                </c:pt>
                <c:pt idx="122">
                  <c:v>17.19285714285714</c:v>
                </c:pt>
                <c:pt idx="123">
                  <c:v>16.665476190476191</c:v>
                </c:pt>
                <c:pt idx="124">
                  <c:v>17.609523809523814</c:v>
                </c:pt>
                <c:pt idx="125">
                  <c:v>17.108333333333334</c:v>
                </c:pt>
                <c:pt idx="126">
                  <c:v>17.163095238095242</c:v>
                </c:pt>
                <c:pt idx="127">
                  <c:v>17.438095238095237</c:v>
                </c:pt>
                <c:pt idx="128">
                  <c:v>17.032341269841265</c:v>
                </c:pt>
                <c:pt idx="129">
                  <c:v>17.37857142857143</c:v>
                </c:pt>
                <c:pt idx="130">
                  <c:v>17.452380952380953</c:v>
                </c:pt>
                <c:pt idx="131">
                  <c:v>17.611904761904761</c:v>
                </c:pt>
                <c:pt idx="132">
                  <c:v>16.948809523809523</c:v>
                </c:pt>
                <c:pt idx="133">
                  <c:v>17.434523809523807</c:v>
                </c:pt>
                <c:pt idx="134">
                  <c:v>17.469047619047618</c:v>
                </c:pt>
                <c:pt idx="135">
                  <c:v>17.473809523809525</c:v>
                </c:pt>
                <c:pt idx="136">
                  <c:v>17.422619047619047</c:v>
                </c:pt>
                <c:pt idx="137">
                  <c:v>16.901190476190479</c:v>
                </c:pt>
                <c:pt idx="138">
                  <c:v>17.085714285714285</c:v>
                </c:pt>
                <c:pt idx="139">
                  <c:v>17.326190476190472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83B-4F59-8F97-46E55B1DE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21946605"/>
        <c:axId val="8390521"/>
      </c:lineChart>
      <c:catAx>
        <c:axId val="21946605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390521"/>
        <c:crosses val="autoZero"/>
        <c:auto val="1"/>
        <c:lblAlgn val="ctr"/>
        <c:lblOffset val="100"/>
        <c:noMultiLvlLbl val="0"/>
      </c:catAx>
      <c:valAx>
        <c:axId val="8390521"/>
        <c:scaling>
          <c:orientation val="minMax"/>
          <c:max val="18.2"/>
          <c:min val="1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1946605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zero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TASMANIA: ANNUAL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Sheet1!$B$3353:$B$3468</c:f>
              <c:strCache>
                <c:ptCount val="111"/>
                <c:pt idx="0">
                  <c:v>1910</c:v>
                </c:pt>
                <c:pt idx="5">
                  <c:v>1915</c:v>
                </c:pt>
                <c:pt idx="10">
                  <c:v>1920</c:v>
                </c:pt>
                <c:pt idx="15">
                  <c:v>1925</c:v>
                </c:pt>
                <c:pt idx="20">
                  <c:v>1930</c:v>
                </c:pt>
                <c:pt idx="25">
                  <c:v>1935</c:v>
                </c:pt>
                <c:pt idx="30">
                  <c:v>1940</c:v>
                </c:pt>
                <c:pt idx="35">
                  <c:v>1945</c:v>
                </c:pt>
                <c:pt idx="40">
                  <c:v>1950</c:v>
                </c:pt>
                <c:pt idx="45">
                  <c:v>1955</c:v>
                </c:pt>
                <c:pt idx="50">
                  <c:v>1960</c:v>
                </c:pt>
                <c:pt idx="55">
                  <c:v>1965</c:v>
                </c:pt>
                <c:pt idx="60">
                  <c:v>1970</c:v>
                </c:pt>
                <c:pt idx="65">
                  <c:v>1975</c:v>
                </c:pt>
                <c:pt idx="70">
                  <c:v>1980</c:v>
                </c:pt>
                <c:pt idx="75">
                  <c:v>1985</c:v>
                </c:pt>
                <c:pt idx="80">
                  <c:v>1990</c:v>
                </c:pt>
                <c:pt idx="85">
                  <c:v>1995</c:v>
                </c:pt>
                <c:pt idx="90">
                  <c:v>2000</c:v>
                </c:pt>
                <c:pt idx="95">
                  <c:v>2005</c:v>
                </c:pt>
                <c:pt idx="100">
                  <c:v>2010</c:v>
                </c:pt>
                <c:pt idx="102">
                  <c:v>``</c:v>
                </c:pt>
                <c:pt idx="105">
                  <c:v>2015</c:v>
                </c:pt>
                <c:pt idx="110">
                  <c:v>2020</c:v>
                </c:pt>
              </c:strCache>
            </c:strRef>
          </c:cat>
          <c:val>
            <c:numRef>
              <c:f>Sheet1!$C$3353:$C$3468</c:f>
              <c:numCache>
                <c:formatCode>0.0</c:formatCode>
                <c:ptCount val="116"/>
                <c:pt idx="0">
                  <c:v>8.9916666666666654</c:v>
                </c:pt>
                <c:pt idx="1">
                  <c:v>8.995000000000001</c:v>
                </c:pt>
                <c:pt idx="2">
                  <c:v>8.9066666666666681</c:v>
                </c:pt>
                <c:pt idx="3">
                  <c:v>8.5566666666666666</c:v>
                </c:pt>
                <c:pt idx="4">
                  <c:v>8.9930555555555554</c:v>
                </c:pt>
                <c:pt idx="5">
                  <c:v>8.8861111111111111</c:v>
                </c:pt>
                <c:pt idx="6">
                  <c:v>9.0590277777777786</c:v>
                </c:pt>
                <c:pt idx="7">
                  <c:v>9.2895833333333346</c:v>
                </c:pt>
                <c:pt idx="8">
                  <c:v>9.3430555555555568</c:v>
                </c:pt>
                <c:pt idx="9">
                  <c:v>9.4930555555555554</c:v>
                </c:pt>
                <c:pt idx="10">
                  <c:v>9.2722222222222204</c:v>
                </c:pt>
                <c:pt idx="11">
                  <c:v>9.6694444444444443</c:v>
                </c:pt>
                <c:pt idx="12">
                  <c:v>9.4250000000000007</c:v>
                </c:pt>
                <c:pt idx="13">
                  <c:v>8.9448412698412714</c:v>
                </c:pt>
                <c:pt idx="14">
                  <c:v>8.6976190476190478</c:v>
                </c:pt>
                <c:pt idx="15">
                  <c:v>8.7035714285714274</c:v>
                </c:pt>
                <c:pt idx="16">
                  <c:v>9.2226190476190482</c:v>
                </c:pt>
                <c:pt idx="17">
                  <c:v>8.7357142857142858</c:v>
                </c:pt>
                <c:pt idx="18">
                  <c:v>9.4202380952380942</c:v>
                </c:pt>
                <c:pt idx="19">
                  <c:v>8.9452380952380945</c:v>
                </c:pt>
                <c:pt idx="20">
                  <c:v>9.1749999999999989</c:v>
                </c:pt>
                <c:pt idx="21">
                  <c:v>8.7892857142857146</c:v>
                </c:pt>
                <c:pt idx="22">
                  <c:v>9.0142857142857142</c:v>
                </c:pt>
                <c:pt idx="23">
                  <c:v>8.7738095238095237</c:v>
                </c:pt>
                <c:pt idx="24">
                  <c:v>9.3440476190476183</c:v>
                </c:pt>
                <c:pt idx="25">
                  <c:v>9.1928571428571413</c:v>
                </c:pt>
                <c:pt idx="26">
                  <c:v>9.0559523809523821</c:v>
                </c:pt>
                <c:pt idx="27">
                  <c:v>8.9916666666666671</c:v>
                </c:pt>
                <c:pt idx="28">
                  <c:v>8.8156746031746032</c:v>
                </c:pt>
                <c:pt idx="29">
                  <c:v>9.2452380952380953</c:v>
                </c:pt>
                <c:pt idx="30">
                  <c:v>8.6619047619047613</c:v>
                </c:pt>
                <c:pt idx="31">
                  <c:v>8.6785714285714288</c:v>
                </c:pt>
                <c:pt idx="32">
                  <c:v>8.9642857142857153</c:v>
                </c:pt>
                <c:pt idx="33">
                  <c:v>8.3095238095238084</c:v>
                </c:pt>
                <c:pt idx="34">
                  <c:v>8.4226190476190474</c:v>
                </c:pt>
                <c:pt idx="35">
                  <c:v>8.396428571428574</c:v>
                </c:pt>
                <c:pt idx="36">
                  <c:v>8.428571428571427</c:v>
                </c:pt>
                <c:pt idx="37">
                  <c:v>8.9726190476190482</c:v>
                </c:pt>
                <c:pt idx="38">
                  <c:v>8.6380952380952376</c:v>
                </c:pt>
                <c:pt idx="39">
                  <c:v>8.1095238095238091</c:v>
                </c:pt>
                <c:pt idx="40">
                  <c:v>8.610714285714284</c:v>
                </c:pt>
                <c:pt idx="41">
                  <c:v>8.6857142857142851</c:v>
                </c:pt>
                <c:pt idx="42">
                  <c:v>8.5043650793650798</c:v>
                </c:pt>
                <c:pt idx="43">
                  <c:v>8.5297619047619069</c:v>
                </c:pt>
                <c:pt idx="44">
                  <c:v>8.6023809523809511</c:v>
                </c:pt>
                <c:pt idx="45">
                  <c:v>8.6547619047619051</c:v>
                </c:pt>
                <c:pt idx="46">
                  <c:v>8.9392857142857149</c:v>
                </c:pt>
                <c:pt idx="47">
                  <c:v>8.4327380952380953</c:v>
                </c:pt>
                <c:pt idx="48">
                  <c:v>8.4720238095238098</c:v>
                </c:pt>
                <c:pt idx="49">
                  <c:v>8.9107142857142865</c:v>
                </c:pt>
                <c:pt idx="50">
                  <c:v>8.6869047619047617</c:v>
                </c:pt>
                <c:pt idx="51">
                  <c:v>9.3857142857142861</c:v>
                </c:pt>
                <c:pt idx="52">
                  <c:v>9.1345238095238095</c:v>
                </c:pt>
                <c:pt idx="53">
                  <c:v>8.7833333333333332</c:v>
                </c:pt>
                <c:pt idx="54">
                  <c:v>8.7797619047619033</c:v>
                </c:pt>
                <c:pt idx="55">
                  <c:v>8.7071428571428573</c:v>
                </c:pt>
                <c:pt idx="56">
                  <c:v>8.8952380952380938</c:v>
                </c:pt>
                <c:pt idx="57">
                  <c:v>8.9297619047619055</c:v>
                </c:pt>
                <c:pt idx="58">
                  <c:v>8.8712301587301585</c:v>
                </c:pt>
                <c:pt idx="59">
                  <c:v>9.2261904761904781</c:v>
                </c:pt>
                <c:pt idx="60">
                  <c:v>9.0547619047619055</c:v>
                </c:pt>
                <c:pt idx="61">
                  <c:v>9.0480158730158724</c:v>
                </c:pt>
                <c:pt idx="62">
                  <c:v>8.8962301587301589</c:v>
                </c:pt>
                <c:pt idx="63">
                  <c:v>9.1083333333333325</c:v>
                </c:pt>
                <c:pt idx="64">
                  <c:v>9.0511904761904773</c:v>
                </c:pt>
                <c:pt idx="65">
                  <c:v>9.0130952380952376</c:v>
                </c:pt>
                <c:pt idx="66">
                  <c:v>8.9035714285714285</c:v>
                </c:pt>
                <c:pt idx="67">
                  <c:v>8.6630952380952362</c:v>
                </c:pt>
                <c:pt idx="68">
                  <c:v>8.8095238095238102</c:v>
                </c:pt>
                <c:pt idx="69">
                  <c:v>9.0226190476190489</c:v>
                </c:pt>
                <c:pt idx="70">
                  <c:v>9.235714285714284</c:v>
                </c:pt>
                <c:pt idx="71">
                  <c:v>9.5154761904761909</c:v>
                </c:pt>
                <c:pt idx="72">
                  <c:v>8.9666666666666668</c:v>
                </c:pt>
                <c:pt idx="73">
                  <c:v>8.9595238095238106</c:v>
                </c:pt>
                <c:pt idx="74">
                  <c:v>8.9464285714285712</c:v>
                </c:pt>
                <c:pt idx="75">
                  <c:v>9.1059523809523792</c:v>
                </c:pt>
                <c:pt idx="76">
                  <c:v>8.7940476190476176</c:v>
                </c:pt>
                <c:pt idx="77">
                  <c:v>8.7130952380952369</c:v>
                </c:pt>
                <c:pt idx="78">
                  <c:v>9.7071428571428573</c:v>
                </c:pt>
                <c:pt idx="79">
                  <c:v>9.4202380952380942</c:v>
                </c:pt>
                <c:pt idx="80">
                  <c:v>9.1726190476190492</c:v>
                </c:pt>
                <c:pt idx="81">
                  <c:v>8.7583333333333311</c:v>
                </c:pt>
                <c:pt idx="82">
                  <c:v>8.6369047619047628</c:v>
                </c:pt>
                <c:pt idx="83">
                  <c:v>9.0821428571428573</c:v>
                </c:pt>
                <c:pt idx="84">
                  <c:v>8.5906746031746017</c:v>
                </c:pt>
                <c:pt idx="85">
                  <c:v>8.296428571428569</c:v>
                </c:pt>
                <c:pt idx="86">
                  <c:v>8.3908730158730158</c:v>
                </c:pt>
                <c:pt idx="87">
                  <c:v>8.6559523809523817</c:v>
                </c:pt>
                <c:pt idx="88">
                  <c:v>8.7595238095238095</c:v>
                </c:pt>
                <c:pt idx="89">
                  <c:v>9.1413690476190474</c:v>
                </c:pt>
                <c:pt idx="90">
                  <c:v>9.254365079365078</c:v>
                </c:pt>
                <c:pt idx="91">
                  <c:v>9.3125</c:v>
                </c:pt>
                <c:pt idx="92">
                  <c:v>9.1535714285714285</c:v>
                </c:pt>
                <c:pt idx="93">
                  <c:v>9.0499999999999989</c:v>
                </c:pt>
                <c:pt idx="94">
                  <c:v>8.7369047619047624</c:v>
                </c:pt>
                <c:pt idx="95">
                  <c:v>9.2440476190476204</c:v>
                </c:pt>
                <c:pt idx="96">
                  <c:v>8.4988095238095234</c:v>
                </c:pt>
                <c:pt idx="97">
                  <c:v>9.3321428571428573</c:v>
                </c:pt>
                <c:pt idx="98">
                  <c:v>8.8749999999999982</c:v>
                </c:pt>
                <c:pt idx="99">
                  <c:v>9.2297619047619026</c:v>
                </c:pt>
                <c:pt idx="100">
                  <c:v>9.2357142857142858</c:v>
                </c:pt>
                <c:pt idx="101">
                  <c:v>9.3976190476190471</c:v>
                </c:pt>
                <c:pt idx="102">
                  <c:v>9.4630952380952369</c:v>
                </c:pt>
                <c:pt idx="103">
                  <c:v>9.7095238095238106</c:v>
                </c:pt>
                <c:pt idx="104">
                  <c:v>9.7249999999999996</c:v>
                </c:pt>
                <c:pt idx="105">
                  <c:v>9.1809523809523785</c:v>
                </c:pt>
                <c:pt idx="106">
                  <c:v>9.8595238095238091</c:v>
                </c:pt>
                <c:pt idx="107">
                  <c:v>9.6750000000000007</c:v>
                </c:pt>
                <c:pt idx="108">
                  <c:v>9.6952380952380963</c:v>
                </c:pt>
                <c:pt idx="109">
                  <c:v>9.3619047619047624</c:v>
                </c:pt>
                <c:pt idx="110">
                  <c:v>9.348809523809523</c:v>
                </c:pt>
                <c:pt idx="111">
                  <c:v>9.421428571428569</c:v>
                </c:pt>
                <c:pt idx="112">
                  <c:v>9.7190476190476183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727-417E-9BEC-96354DDF8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43351700"/>
        <c:axId val="35250656"/>
      </c:lineChart>
      <c:catAx>
        <c:axId val="43351700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5250656"/>
        <c:crosses val="autoZero"/>
        <c:auto val="1"/>
        <c:lblAlgn val="ctr"/>
        <c:lblOffset val="100"/>
        <c:noMultiLvlLbl val="0"/>
      </c:catAx>
      <c:valAx>
        <c:axId val="35250656"/>
        <c:scaling>
          <c:orientation val="minMax"/>
          <c:max val="10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335170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RUNNING 5Y, 10Y, 20Y, 50Y STATEWIDE MAXIMUMS AVERAGES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(Sheet1!$B$3130:$B$3268,Sheet1!$D$3130:$D$3268)</c:f>
              <c:strCache>
                <c:ptCount val="278"/>
                <c:pt idx="3">
                  <c:v>1890</c:v>
                </c:pt>
                <c:pt idx="8">
                  <c:v>1895</c:v>
                </c:pt>
                <c:pt idx="13">
                  <c:v>1900</c:v>
                </c:pt>
                <c:pt idx="18">
                  <c:v>1905</c:v>
                </c:pt>
                <c:pt idx="23">
                  <c:v>1910</c:v>
                </c:pt>
                <c:pt idx="28">
                  <c:v>1915</c:v>
                </c:pt>
                <c:pt idx="33">
                  <c:v>1920</c:v>
                </c:pt>
                <c:pt idx="38">
                  <c:v>1925</c:v>
                </c:pt>
                <c:pt idx="43">
                  <c:v>1930</c:v>
                </c:pt>
                <c:pt idx="48">
                  <c:v>1935</c:v>
                </c:pt>
                <c:pt idx="53">
                  <c:v>1940</c:v>
                </c:pt>
                <c:pt idx="58">
                  <c:v>1945</c:v>
                </c:pt>
                <c:pt idx="63">
                  <c:v>1950</c:v>
                </c:pt>
                <c:pt idx="68">
                  <c:v>1955</c:v>
                </c:pt>
                <c:pt idx="73">
                  <c:v>1960</c:v>
                </c:pt>
                <c:pt idx="78">
                  <c:v>1965</c:v>
                </c:pt>
                <c:pt idx="83">
                  <c:v>1970</c:v>
                </c:pt>
                <c:pt idx="88">
                  <c:v>1975</c:v>
                </c:pt>
                <c:pt idx="93">
                  <c:v>1980</c:v>
                </c:pt>
                <c:pt idx="98">
                  <c:v>1985</c:v>
                </c:pt>
                <c:pt idx="103">
                  <c:v>1990</c:v>
                </c:pt>
                <c:pt idx="108">
                  <c:v>1995</c:v>
                </c:pt>
                <c:pt idx="113">
                  <c:v>2000</c:v>
                </c:pt>
                <c:pt idx="118">
                  <c:v>2005</c:v>
                </c:pt>
                <c:pt idx="123">
                  <c:v>2010</c:v>
                </c:pt>
                <c:pt idx="128">
                  <c:v>2015</c:v>
                </c:pt>
                <c:pt idx="133">
                  <c:v>2020</c:v>
                </c:pt>
                <c:pt idx="138">
                  <c:v>2025</c:v>
                </c:pt>
                <c:pt idx="139">
                  <c:v>17.2</c:v>
                </c:pt>
                <c:pt idx="140">
                  <c:v>17.3</c:v>
                </c:pt>
                <c:pt idx="141">
                  <c:v>17.6</c:v>
                </c:pt>
                <c:pt idx="142">
                  <c:v>17.7</c:v>
                </c:pt>
                <c:pt idx="143">
                  <c:v>17.9</c:v>
                </c:pt>
                <c:pt idx="144">
                  <c:v>17.9</c:v>
                </c:pt>
                <c:pt idx="145">
                  <c:v>18.0</c:v>
                </c:pt>
                <c:pt idx="146">
                  <c:v>18.0</c:v>
                </c:pt>
                <c:pt idx="147">
                  <c:v>17.9</c:v>
                </c:pt>
                <c:pt idx="148">
                  <c:v>17.6</c:v>
                </c:pt>
                <c:pt idx="149">
                  <c:v>17.4</c:v>
                </c:pt>
                <c:pt idx="150">
                  <c:v>17.2</c:v>
                </c:pt>
                <c:pt idx="151">
                  <c:v>17.0</c:v>
                </c:pt>
                <c:pt idx="152">
                  <c:v>16.7</c:v>
                </c:pt>
                <c:pt idx="153">
                  <c:v>16.6</c:v>
                </c:pt>
                <c:pt idx="154">
                  <c:v>16.5</c:v>
                </c:pt>
                <c:pt idx="155">
                  <c:v>16.4</c:v>
                </c:pt>
                <c:pt idx="156">
                  <c:v>16.3</c:v>
                </c:pt>
                <c:pt idx="157">
                  <c:v>16.3</c:v>
                </c:pt>
                <c:pt idx="158">
                  <c:v>16.3</c:v>
                </c:pt>
                <c:pt idx="159">
                  <c:v>16.3</c:v>
                </c:pt>
                <c:pt idx="160">
                  <c:v>16.3</c:v>
                </c:pt>
                <c:pt idx="161">
                  <c:v>16.2</c:v>
                </c:pt>
                <c:pt idx="162">
                  <c:v>16.3</c:v>
                </c:pt>
                <c:pt idx="163">
                  <c:v>16.3</c:v>
                </c:pt>
                <c:pt idx="164">
                  <c:v>16.4</c:v>
                </c:pt>
                <c:pt idx="165">
                  <c:v>16.4</c:v>
                </c:pt>
                <c:pt idx="166">
                  <c:v>16.7</c:v>
                </c:pt>
                <c:pt idx="167">
                  <c:v>16.6</c:v>
                </c:pt>
                <c:pt idx="168">
                  <c:v>16.6</c:v>
                </c:pt>
                <c:pt idx="169">
                  <c:v>16.6</c:v>
                </c:pt>
                <c:pt idx="170">
                  <c:v>16.7</c:v>
                </c:pt>
                <c:pt idx="171">
                  <c:v>16.6</c:v>
                </c:pt>
                <c:pt idx="172">
                  <c:v>16.7</c:v>
                </c:pt>
                <c:pt idx="173">
                  <c:v>16.9</c:v>
                </c:pt>
                <c:pt idx="174">
                  <c:v>16.9</c:v>
                </c:pt>
                <c:pt idx="175">
                  <c:v>16.7</c:v>
                </c:pt>
                <c:pt idx="176">
                  <c:v>16.5</c:v>
                </c:pt>
                <c:pt idx="177">
                  <c:v>16.3</c:v>
                </c:pt>
                <c:pt idx="178">
                  <c:v>16.1</c:v>
                </c:pt>
                <c:pt idx="179">
                  <c:v>15.9</c:v>
                </c:pt>
                <c:pt idx="180">
                  <c:v>16.0</c:v>
                </c:pt>
                <c:pt idx="181">
                  <c:v>16.0</c:v>
                </c:pt>
                <c:pt idx="182">
                  <c:v>16.1</c:v>
                </c:pt>
                <c:pt idx="183">
                  <c:v>16.0</c:v>
                </c:pt>
                <c:pt idx="184">
                  <c:v>16.0</c:v>
                </c:pt>
                <c:pt idx="185">
                  <c:v>15.9</c:v>
                </c:pt>
                <c:pt idx="186">
                  <c:v>16.1</c:v>
                </c:pt>
                <c:pt idx="187">
                  <c:v>16.0</c:v>
                </c:pt>
                <c:pt idx="188">
                  <c:v>16.1</c:v>
                </c:pt>
                <c:pt idx="189">
                  <c:v>16.2</c:v>
                </c:pt>
                <c:pt idx="190">
                  <c:v>16.3</c:v>
                </c:pt>
                <c:pt idx="191">
                  <c:v>16.3</c:v>
                </c:pt>
                <c:pt idx="192">
                  <c:v>16.3</c:v>
                </c:pt>
                <c:pt idx="193">
                  <c:v>16.2</c:v>
                </c:pt>
                <c:pt idx="194">
                  <c:v>16.1</c:v>
                </c:pt>
                <c:pt idx="195">
                  <c:v>15.9</c:v>
                </c:pt>
                <c:pt idx="196">
                  <c:v>15.8</c:v>
                </c:pt>
                <c:pt idx="197">
                  <c:v>15.7</c:v>
                </c:pt>
                <c:pt idx="198">
                  <c:v>15.5</c:v>
                </c:pt>
                <c:pt idx="199">
                  <c:v>15.6</c:v>
                </c:pt>
                <c:pt idx="200">
                  <c:v>15.6</c:v>
                </c:pt>
                <c:pt idx="201">
                  <c:v>15.5</c:v>
                </c:pt>
                <c:pt idx="202">
                  <c:v>15.6</c:v>
                </c:pt>
                <c:pt idx="203">
                  <c:v>15.8</c:v>
                </c:pt>
                <c:pt idx="204">
                  <c:v>15.7</c:v>
                </c:pt>
                <c:pt idx="205">
                  <c:v>15.8</c:v>
                </c:pt>
                <c:pt idx="206">
                  <c:v>15.9</c:v>
                </c:pt>
                <c:pt idx="207">
                  <c:v>15.9</c:v>
                </c:pt>
                <c:pt idx="208">
                  <c:v>15.8</c:v>
                </c:pt>
                <c:pt idx="209">
                  <c:v>15.9</c:v>
                </c:pt>
                <c:pt idx="210">
                  <c:v>15.9</c:v>
                </c:pt>
                <c:pt idx="211">
                  <c:v>16.0</c:v>
                </c:pt>
                <c:pt idx="212">
                  <c:v>16.0</c:v>
                </c:pt>
                <c:pt idx="213">
                  <c:v>16.3</c:v>
                </c:pt>
                <c:pt idx="214">
                  <c:v>16.3</c:v>
                </c:pt>
                <c:pt idx="215">
                  <c:v>16.4</c:v>
                </c:pt>
                <c:pt idx="216">
                  <c:v>16.2</c:v>
                </c:pt>
                <c:pt idx="217">
                  <c:v>16.1</c:v>
                </c:pt>
                <c:pt idx="218">
                  <c:v>15.9</c:v>
                </c:pt>
                <c:pt idx="219">
                  <c:v>16.0</c:v>
                </c:pt>
                <c:pt idx="220">
                  <c:v>15.9</c:v>
                </c:pt>
                <c:pt idx="221">
                  <c:v>16.1</c:v>
                </c:pt>
                <c:pt idx="222">
                  <c:v>16.1</c:v>
                </c:pt>
                <c:pt idx="223">
                  <c:v>16.2</c:v>
                </c:pt>
                <c:pt idx="224">
                  <c:v>16.4</c:v>
                </c:pt>
                <c:pt idx="225">
                  <c:v>16.5</c:v>
                </c:pt>
                <c:pt idx="226">
                  <c:v>16.7</c:v>
                </c:pt>
                <c:pt idx="227">
                  <c:v>16.8</c:v>
                </c:pt>
                <c:pt idx="228">
                  <c:v>16.7</c:v>
                </c:pt>
                <c:pt idx="229">
                  <c:v>16.6</c:v>
                </c:pt>
                <c:pt idx="230">
                  <c:v>16.5</c:v>
                </c:pt>
                <c:pt idx="231">
                  <c:v>16.4</c:v>
                </c:pt>
                <c:pt idx="232">
                  <c:v>16.5</c:v>
                </c:pt>
                <c:pt idx="233">
                  <c:v>16.6</c:v>
                </c:pt>
                <c:pt idx="234">
                  <c:v>16.7</c:v>
                </c:pt>
                <c:pt idx="235">
                  <c:v>16.7</c:v>
                </c:pt>
                <c:pt idx="236">
                  <c:v>16.7</c:v>
                </c:pt>
                <c:pt idx="237">
                  <c:v>16.6</c:v>
                </c:pt>
                <c:pt idx="238">
                  <c:v>16.5</c:v>
                </c:pt>
                <c:pt idx="239">
                  <c:v>16.4</c:v>
                </c:pt>
                <c:pt idx="240">
                  <c:v>16.7</c:v>
                </c:pt>
                <c:pt idx="241">
                  <c:v>16.8</c:v>
                </c:pt>
                <c:pt idx="242">
                  <c:v>16.9</c:v>
                </c:pt>
                <c:pt idx="243">
                  <c:v>17.0</c:v>
                </c:pt>
                <c:pt idx="244">
                  <c:v>16.9</c:v>
                </c:pt>
                <c:pt idx="245">
                  <c:v>16.8</c:v>
                </c:pt>
                <c:pt idx="246">
                  <c:v>16.7</c:v>
                </c:pt>
                <c:pt idx="247">
                  <c:v>16.5</c:v>
                </c:pt>
                <c:pt idx="248">
                  <c:v>16.4</c:v>
                </c:pt>
                <c:pt idx="249">
                  <c:v>16.5</c:v>
                </c:pt>
                <c:pt idx="250">
                  <c:v>16.4</c:v>
                </c:pt>
                <c:pt idx="251">
                  <c:v>16.5</c:v>
                </c:pt>
                <c:pt idx="252">
                  <c:v>16.7</c:v>
                </c:pt>
                <c:pt idx="253">
                  <c:v>16.9</c:v>
                </c:pt>
                <c:pt idx="254">
                  <c:v>17.0</c:v>
                </c:pt>
                <c:pt idx="255">
                  <c:v>17.1</c:v>
                </c:pt>
                <c:pt idx="256">
                  <c:v>16.9</c:v>
                </c:pt>
                <c:pt idx="257">
                  <c:v>16.9</c:v>
                </c:pt>
                <c:pt idx="258">
                  <c:v>16.8</c:v>
                </c:pt>
                <c:pt idx="259">
                  <c:v>17.0</c:v>
                </c:pt>
                <c:pt idx="260">
                  <c:v>17.0</c:v>
                </c:pt>
                <c:pt idx="261">
                  <c:v>17.1</c:v>
                </c:pt>
                <c:pt idx="262">
                  <c:v>17.2</c:v>
                </c:pt>
                <c:pt idx="263">
                  <c:v>17.3</c:v>
                </c:pt>
                <c:pt idx="264">
                  <c:v>17.2</c:v>
                </c:pt>
                <c:pt idx="265">
                  <c:v>17.3</c:v>
                </c:pt>
                <c:pt idx="266">
                  <c:v>17.4</c:v>
                </c:pt>
                <c:pt idx="267">
                  <c:v>17.3</c:v>
                </c:pt>
                <c:pt idx="268">
                  <c:v>17.4</c:v>
                </c:pt>
                <c:pt idx="269">
                  <c:v>17.4</c:v>
                </c:pt>
                <c:pt idx="270">
                  <c:v>17.4</c:v>
                </c:pt>
                <c:pt idx="271">
                  <c:v>17.3</c:v>
                </c:pt>
                <c:pt idx="272">
                  <c:v>17.3</c:v>
                </c:pt>
                <c:pt idx="273">
                  <c:v>17.3</c:v>
                </c:pt>
                <c:pt idx="274">
                  <c:v>17.2</c:v>
                </c:pt>
                <c:pt idx="275">
                  <c:v>   </c:v>
                </c:pt>
                <c:pt idx="276">
                  <c:v>   </c:v>
                </c:pt>
                <c:pt idx="277">
                  <c:v>   </c:v>
                </c:pt>
              </c:strCache>
            </c:strRef>
          </c:cat>
          <c:val>
            <c:numRef>
              <c:f>Sheet1!$E$3130:$E$3268</c:f>
              <c:numCache>
                <c:formatCode>0.0</c:formatCode>
                <c:ptCount val="139"/>
                <c:pt idx="5">
                  <c:v>17.546388888888892</c:v>
                </c:pt>
                <c:pt idx="6">
                  <c:v>17.642222222222223</c:v>
                </c:pt>
                <c:pt idx="7">
                  <c:v>17.795555555555556</c:v>
                </c:pt>
                <c:pt idx="8">
                  <c:v>17.812453703703707</c:v>
                </c:pt>
                <c:pt idx="9">
                  <c:v>17.773703703703706</c:v>
                </c:pt>
                <c:pt idx="10">
                  <c:v>17.646342592592596</c:v>
                </c:pt>
                <c:pt idx="11">
                  <c:v>17.581759259259261</c:v>
                </c:pt>
                <c:pt idx="12">
                  <c:v>17.485925925925926</c:v>
                </c:pt>
                <c:pt idx="13">
                  <c:v>17.277384259259257</c:v>
                </c:pt>
                <c:pt idx="14">
                  <c:v>17.099675925925926</c:v>
                </c:pt>
                <c:pt idx="15">
                  <c:v>16.932453703703704</c:v>
                </c:pt>
                <c:pt idx="16">
                  <c:v>16.782418981481484</c:v>
                </c:pt>
                <c:pt idx="17">
                  <c:v>16.62346064814815</c:v>
                </c:pt>
                <c:pt idx="18">
                  <c:v>16.486770833333335</c:v>
                </c:pt>
                <c:pt idx="19">
                  <c:v>16.440729166666667</c:v>
                </c:pt>
                <c:pt idx="20">
                  <c:v>16.39371527777778</c:v>
                </c:pt>
                <c:pt idx="21">
                  <c:v>16.346423611111113</c:v>
                </c:pt>
                <c:pt idx="22">
                  <c:v>16.23371527777778</c:v>
                </c:pt>
                <c:pt idx="23">
                  <c:v>16.310506944444448</c:v>
                </c:pt>
                <c:pt idx="24">
                  <c:v>16.322131944444443</c:v>
                </c:pt>
                <c:pt idx="25">
                  <c:v>16.354965277777779</c:v>
                </c:pt>
                <c:pt idx="26">
                  <c:v>16.352013888888891</c:v>
                </c:pt>
                <c:pt idx="27">
                  <c:v>16.421388888888892</c:v>
                </c:pt>
                <c:pt idx="28">
                  <c:v>16.452986111111109</c:v>
                </c:pt>
                <c:pt idx="29">
                  <c:v>16.454583333333336</c:v>
                </c:pt>
                <c:pt idx="30">
                  <c:v>16.49388888888889</c:v>
                </c:pt>
                <c:pt idx="31">
                  <c:v>16.529236111111111</c:v>
                </c:pt>
                <c:pt idx="32">
                  <c:v>16.647916666666667</c:v>
                </c:pt>
                <c:pt idx="33">
                  <c:v>16.64147222222222</c:v>
                </c:pt>
                <c:pt idx="34">
                  <c:v>16.719222222222221</c:v>
                </c:pt>
                <c:pt idx="35">
                  <c:v>16.74763888888889</c:v>
                </c:pt>
                <c:pt idx="36">
                  <c:v>16.704196428571429</c:v>
                </c:pt>
                <c:pt idx="37">
                  <c:v>16.548184523809521</c:v>
                </c:pt>
                <c:pt idx="38">
                  <c:v>16.503343253968254</c:v>
                </c:pt>
                <c:pt idx="39">
                  <c:v>16.504573412698409</c:v>
                </c:pt>
                <c:pt idx="40">
                  <c:v>16.438392857142851</c:v>
                </c:pt>
                <c:pt idx="41">
                  <c:v>16.389861111111109</c:v>
                </c:pt>
                <c:pt idx="42">
                  <c:v>16.244365079365075</c:v>
                </c:pt>
                <c:pt idx="43">
                  <c:v>16.224285714285713</c:v>
                </c:pt>
                <c:pt idx="44">
                  <c:v>16.075416666666662</c:v>
                </c:pt>
                <c:pt idx="45">
                  <c:v>15.996309523809524</c:v>
                </c:pt>
                <c:pt idx="46">
                  <c:v>15.970119047619047</c:v>
                </c:pt>
                <c:pt idx="47">
                  <c:v>16.064761904761905</c:v>
                </c:pt>
                <c:pt idx="48">
                  <c:v>16.085119047619049</c:v>
                </c:pt>
                <c:pt idx="49">
                  <c:v>16.062380952380956</c:v>
                </c:pt>
                <c:pt idx="50">
                  <c:v>16.109642857142859</c:v>
                </c:pt>
                <c:pt idx="51">
                  <c:v>16.110000000000003</c:v>
                </c:pt>
                <c:pt idx="52">
                  <c:v>16.195119047619048</c:v>
                </c:pt>
                <c:pt idx="53">
                  <c:v>16.149166666666666</c:v>
                </c:pt>
                <c:pt idx="54">
                  <c:v>16.166666666666668</c:v>
                </c:pt>
                <c:pt idx="55">
                  <c:v>16.156190476190478</c:v>
                </c:pt>
                <c:pt idx="56">
                  <c:v>16.131309523809527</c:v>
                </c:pt>
                <c:pt idx="57">
                  <c:v>16.034523809523812</c:v>
                </c:pt>
                <c:pt idx="58">
                  <c:v>15.97607142857143</c:v>
                </c:pt>
                <c:pt idx="59">
                  <c:v>15.865357142857144</c:v>
                </c:pt>
                <c:pt idx="60">
                  <c:v>15.853928571428574</c:v>
                </c:pt>
                <c:pt idx="61">
                  <c:v>15.75464285714286</c:v>
                </c:pt>
                <c:pt idx="62">
                  <c:v>15.634047619047621</c:v>
                </c:pt>
                <c:pt idx="63">
                  <c:v>15.648452380952381</c:v>
                </c:pt>
                <c:pt idx="64">
                  <c:v>15.675595238095241</c:v>
                </c:pt>
                <c:pt idx="65">
                  <c:v>15.641765873015874</c:v>
                </c:pt>
                <c:pt idx="66">
                  <c:v>15.669980158730159</c:v>
                </c:pt>
                <c:pt idx="67">
                  <c:v>15.702242063492061</c:v>
                </c:pt>
                <c:pt idx="68">
                  <c:v>15.739543650793649</c:v>
                </c:pt>
                <c:pt idx="69">
                  <c:v>15.827757936507936</c:v>
                </c:pt>
                <c:pt idx="70">
                  <c:v>15.797519841269841</c:v>
                </c:pt>
                <c:pt idx="71">
                  <c:v>15.819742063492063</c:v>
                </c:pt>
                <c:pt idx="72">
                  <c:v>15.951408730158729</c:v>
                </c:pt>
                <c:pt idx="73">
                  <c:v>15.953075396825394</c:v>
                </c:pt>
                <c:pt idx="74">
                  <c:v>16.041765873015873</c:v>
                </c:pt>
                <c:pt idx="75">
                  <c:v>16.105714285714285</c:v>
                </c:pt>
                <c:pt idx="76">
                  <c:v>16.13547619047619</c:v>
                </c:pt>
                <c:pt idx="77">
                  <c:v>16.082976190476195</c:v>
                </c:pt>
                <c:pt idx="78">
                  <c:v>16.081984126984132</c:v>
                </c:pt>
                <c:pt idx="79">
                  <c:v>16.10543650793651</c:v>
                </c:pt>
                <c:pt idx="80">
                  <c:v>16.158531746031748</c:v>
                </c:pt>
                <c:pt idx="81">
                  <c:v>16.173690476190473</c:v>
                </c:pt>
                <c:pt idx="82">
                  <c:v>16.128809523809522</c:v>
                </c:pt>
                <c:pt idx="83">
                  <c:v>16.11035714285714</c:v>
                </c:pt>
                <c:pt idx="84">
                  <c:v>16.076666666666664</c:v>
                </c:pt>
                <c:pt idx="85">
                  <c:v>16.171011904761905</c:v>
                </c:pt>
                <c:pt idx="86">
                  <c:v>16.238273809523808</c:v>
                </c:pt>
                <c:pt idx="87">
                  <c:v>16.383035714285718</c:v>
                </c:pt>
                <c:pt idx="88">
                  <c:v>16.443511904761905</c:v>
                </c:pt>
                <c:pt idx="89">
                  <c:v>16.464464285714286</c:v>
                </c:pt>
                <c:pt idx="90">
                  <c:v>16.463392857142857</c:v>
                </c:pt>
                <c:pt idx="91">
                  <c:v>16.495416666666667</c:v>
                </c:pt>
                <c:pt idx="92">
                  <c:v>16.55220238095238</c:v>
                </c:pt>
                <c:pt idx="93">
                  <c:v>16.631607142857142</c:v>
                </c:pt>
                <c:pt idx="94">
                  <c:v>16.669821428571428</c:v>
                </c:pt>
                <c:pt idx="95">
                  <c:v>16.632857142857141</c:v>
                </c:pt>
                <c:pt idx="96">
                  <c:v>16.593690476190478</c:v>
                </c:pt>
                <c:pt idx="97">
                  <c:v>16.545119047619046</c:v>
                </c:pt>
                <c:pt idx="98">
                  <c:v>16.554642857142856</c:v>
                </c:pt>
                <c:pt idx="99">
                  <c:v>16.532976190476187</c:v>
                </c:pt>
                <c:pt idx="100">
                  <c:v>16.557142857142857</c:v>
                </c:pt>
                <c:pt idx="101">
                  <c:v>16.694642857142856</c:v>
                </c:pt>
                <c:pt idx="102">
                  <c:v>16.757619047619045</c:v>
                </c:pt>
                <c:pt idx="103">
                  <c:v>16.785238095238093</c:v>
                </c:pt>
                <c:pt idx="104">
                  <c:v>16.741190476190475</c:v>
                </c:pt>
                <c:pt idx="105">
                  <c:v>16.680238095238096</c:v>
                </c:pt>
                <c:pt idx="106">
                  <c:v>16.745952380952382</c:v>
                </c:pt>
                <c:pt idx="107">
                  <c:v>16.771666666666668</c:v>
                </c:pt>
                <c:pt idx="108">
                  <c:v>16.731666666666666</c:v>
                </c:pt>
                <c:pt idx="109">
                  <c:v>16.716071428571428</c:v>
                </c:pt>
                <c:pt idx="110">
                  <c:v>16.718095238095238</c:v>
                </c:pt>
                <c:pt idx="111">
                  <c:v>16.620119047619049</c:v>
                </c:pt>
                <c:pt idx="112">
                  <c:v>16.604484126984126</c:v>
                </c:pt>
                <c:pt idx="113">
                  <c:v>16.627817460317459</c:v>
                </c:pt>
                <c:pt idx="114">
                  <c:v>16.670515873015869</c:v>
                </c:pt>
                <c:pt idx="115">
                  <c:v>16.755753968253963</c:v>
                </c:pt>
                <c:pt idx="116">
                  <c:v>16.743373015873011</c:v>
                </c:pt>
                <c:pt idx="117">
                  <c:v>16.719087301587301</c:v>
                </c:pt>
                <c:pt idx="118">
                  <c:v>16.821111111111108</c:v>
                </c:pt>
                <c:pt idx="119">
                  <c:v>16.888968253968251</c:v>
                </c:pt>
                <c:pt idx="120">
                  <c:v>16.983611111111109</c:v>
                </c:pt>
                <c:pt idx="121">
                  <c:v>17.033253968253966</c:v>
                </c:pt>
                <c:pt idx="122">
                  <c:v>17.040317460317461</c:v>
                </c:pt>
                <c:pt idx="123">
                  <c:v>17.054960317460321</c:v>
                </c:pt>
                <c:pt idx="124">
                  <c:v>17.053472222222219</c:v>
                </c:pt>
                <c:pt idx="125">
                  <c:v>17.088710317460315</c:v>
                </c:pt>
                <c:pt idx="126">
                  <c:v>17.142043650793649</c:v>
                </c:pt>
                <c:pt idx="127">
                  <c:v>17.265257936507936</c:v>
                </c:pt>
                <c:pt idx="128">
                  <c:v>17.240853174603174</c:v>
                </c:pt>
                <c:pt idx="129">
                  <c:v>17.317757936507938</c:v>
                </c:pt>
                <c:pt idx="130">
                  <c:v>17.303710317460315</c:v>
                </c:pt>
                <c:pt idx="131">
                  <c:v>17.340257936507935</c:v>
                </c:pt>
                <c:pt idx="132">
                  <c:v>17.366210317460318</c:v>
                </c:pt>
                <c:pt idx="133">
                  <c:v>17.31251984126984</c:v>
                </c:pt>
                <c:pt idx="134">
                  <c:v>17.317857142857143</c:v>
                </c:pt>
                <c:pt idx="135">
                  <c:v>17.312619047619048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BD1-47D6-B8B5-BF9E6A4E8B14}"/>
            </c:ext>
          </c:extLst>
        </c:ser>
        <c:ser>
          <c:idx val="1"/>
          <c:order val="1"/>
          <c:spPr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(Sheet1!$B$3130:$B$3268,Sheet1!$D$3130:$D$3268)</c:f>
              <c:strCache>
                <c:ptCount val="278"/>
                <c:pt idx="3">
                  <c:v>1890</c:v>
                </c:pt>
                <c:pt idx="8">
                  <c:v>1895</c:v>
                </c:pt>
                <c:pt idx="13">
                  <c:v>1900</c:v>
                </c:pt>
                <c:pt idx="18">
                  <c:v>1905</c:v>
                </c:pt>
                <c:pt idx="23">
                  <c:v>1910</c:v>
                </c:pt>
                <c:pt idx="28">
                  <c:v>1915</c:v>
                </c:pt>
                <c:pt idx="33">
                  <c:v>1920</c:v>
                </c:pt>
                <c:pt idx="38">
                  <c:v>1925</c:v>
                </c:pt>
                <c:pt idx="43">
                  <c:v>1930</c:v>
                </c:pt>
                <c:pt idx="48">
                  <c:v>1935</c:v>
                </c:pt>
                <c:pt idx="53">
                  <c:v>1940</c:v>
                </c:pt>
                <c:pt idx="58">
                  <c:v>1945</c:v>
                </c:pt>
                <c:pt idx="63">
                  <c:v>1950</c:v>
                </c:pt>
                <c:pt idx="68">
                  <c:v>1955</c:v>
                </c:pt>
                <c:pt idx="73">
                  <c:v>1960</c:v>
                </c:pt>
                <c:pt idx="78">
                  <c:v>1965</c:v>
                </c:pt>
                <c:pt idx="83">
                  <c:v>1970</c:v>
                </c:pt>
                <c:pt idx="88">
                  <c:v>1975</c:v>
                </c:pt>
                <c:pt idx="93">
                  <c:v>1980</c:v>
                </c:pt>
                <c:pt idx="98">
                  <c:v>1985</c:v>
                </c:pt>
                <c:pt idx="103">
                  <c:v>1990</c:v>
                </c:pt>
                <c:pt idx="108">
                  <c:v>1995</c:v>
                </c:pt>
                <c:pt idx="113">
                  <c:v>2000</c:v>
                </c:pt>
                <c:pt idx="118">
                  <c:v>2005</c:v>
                </c:pt>
                <c:pt idx="123">
                  <c:v>2010</c:v>
                </c:pt>
                <c:pt idx="128">
                  <c:v>2015</c:v>
                </c:pt>
                <c:pt idx="133">
                  <c:v>2020</c:v>
                </c:pt>
                <c:pt idx="138">
                  <c:v>2025</c:v>
                </c:pt>
                <c:pt idx="139">
                  <c:v>17.2</c:v>
                </c:pt>
                <c:pt idx="140">
                  <c:v>17.3</c:v>
                </c:pt>
                <c:pt idx="141">
                  <c:v>17.6</c:v>
                </c:pt>
                <c:pt idx="142">
                  <c:v>17.7</c:v>
                </c:pt>
                <c:pt idx="143">
                  <c:v>17.9</c:v>
                </c:pt>
                <c:pt idx="144">
                  <c:v>17.9</c:v>
                </c:pt>
                <c:pt idx="145">
                  <c:v>18.0</c:v>
                </c:pt>
                <c:pt idx="146">
                  <c:v>18.0</c:v>
                </c:pt>
                <c:pt idx="147">
                  <c:v>17.9</c:v>
                </c:pt>
                <c:pt idx="148">
                  <c:v>17.6</c:v>
                </c:pt>
                <c:pt idx="149">
                  <c:v>17.4</c:v>
                </c:pt>
                <c:pt idx="150">
                  <c:v>17.2</c:v>
                </c:pt>
                <c:pt idx="151">
                  <c:v>17.0</c:v>
                </c:pt>
                <c:pt idx="152">
                  <c:v>16.7</c:v>
                </c:pt>
                <c:pt idx="153">
                  <c:v>16.6</c:v>
                </c:pt>
                <c:pt idx="154">
                  <c:v>16.5</c:v>
                </c:pt>
                <c:pt idx="155">
                  <c:v>16.4</c:v>
                </c:pt>
                <c:pt idx="156">
                  <c:v>16.3</c:v>
                </c:pt>
                <c:pt idx="157">
                  <c:v>16.3</c:v>
                </c:pt>
                <c:pt idx="158">
                  <c:v>16.3</c:v>
                </c:pt>
                <c:pt idx="159">
                  <c:v>16.3</c:v>
                </c:pt>
                <c:pt idx="160">
                  <c:v>16.3</c:v>
                </c:pt>
                <c:pt idx="161">
                  <c:v>16.2</c:v>
                </c:pt>
                <c:pt idx="162">
                  <c:v>16.3</c:v>
                </c:pt>
                <c:pt idx="163">
                  <c:v>16.3</c:v>
                </c:pt>
                <c:pt idx="164">
                  <c:v>16.4</c:v>
                </c:pt>
                <c:pt idx="165">
                  <c:v>16.4</c:v>
                </c:pt>
                <c:pt idx="166">
                  <c:v>16.7</c:v>
                </c:pt>
                <c:pt idx="167">
                  <c:v>16.6</c:v>
                </c:pt>
                <c:pt idx="168">
                  <c:v>16.6</c:v>
                </c:pt>
                <c:pt idx="169">
                  <c:v>16.6</c:v>
                </c:pt>
                <c:pt idx="170">
                  <c:v>16.7</c:v>
                </c:pt>
                <c:pt idx="171">
                  <c:v>16.6</c:v>
                </c:pt>
                <c:pt idx="172">
                  <c:v>16.7</c:v>
                </c:pt>
                <c:pt idx="173">
                  <c:v>16.9</c:v>
                </c:pt>
                <c:pt idx="174">
                  <c:v>16.9</c:v>
                </c:pt>
                <c:pt idx="175">
                  <c:v>16.7</c:v>
                </c:pt>
                <c:pt idx="176">
                  <c:v>16.5</c:v>
                </c:pt>
                <c:pt idx="177">
                  <c:v>16.3</c:v>
                </c:pt>
                <c:pt idx="178">
                  <c:v>16.1</c:v>
                </c:pt>
                <c:pt idx="179">
                  <c:v>15.9</c:v>
                </c:pt>
                <c:pt idx="180">
                  <c:v>16.0</c:v>
                </c:pt>
                <c:pt idx="181">
                  <c:v>16.0</c:v>
                </c:pt>
                <c:pt idx="182">
                  <c:v>16.1</c:v>
                </c:pt>
                <c:pt idx="183">
                  <c:v>16.0</c:v>
                </c:pt>
                <c:pt idx="184">
                  <c:v>16.0</c:v>
                </c:pt>
                <c:pt idx="185">
                  <c:v>15.9</c:v>
                </c:pt>
                <c:pt idx="186">
                  <c:v>16.1</c:v>
                </c:pt>
                <c:pt idx="187">
                  <c:v>16.0</c:v>
                </c:pt>
                <c:pt idx="188">
                  <c:v>16.1</c:v>
                </c:pt>
                <c:pt idx="189">
                  <c:v>16.2</c:v>
                </c:pt>
                <c:pt idx="190">
                  <c:v>16.3</c:v>
                </c:pt>
                <c:pt idx="191">
                  <c:v>16.3</c:v>
                </c:pt>
                <c:pt idx="192">
                  <c:v>16.3</c:v>
                </c:pt>
                <c:pt idx="193">
                  <c:v>16.2</c:v>
                </c:pt>
                <c:pt idx="194">
                  <c:v>16.1</c:v>
                </c:pt>
                <c:pt idx="195">
                  <c:v>15.9</c:v>
                </c:pt>
                <c:pt idx="196">
                  <c:v>15.8</c:v>
                </c:pt>
                <c:pt idx="197">
                  <c:v>15.7</c:v>
                </c:pt>
                <c:pt idx="198">
                  <c:v>15.5</c:v>
                </c:pt>
                <c:pt idx="199">
                  <c:v>15.6</c:v>
                </c:pt>
                <c:pt idx="200">
                  <c:v>15.6</c:v>
                </c:pt>
                <c:pt idx="201">
                  <c:v>15.5</c:v>
                </c:pt>
                <c:pt idx="202">
                  <c:v>15.6</c:v>
                </c:pt>
                <c:pt idx="203">
                  <c:v>15.8</c:v>
                </c:pt>
                <c:pt idx="204">
                  <c:v>15.7</c:v>
                </c:pt>
                <c:pt idx="205">
                  <c:v>15.8</c:v>
                </c:pt>
                <c:pt idx="206">
                  <c:v>15.9</c:v>
                </c:pt>
                <c:pt idx="207">
                  <c:v>15.9</c:v>
                </c:pt>
                <c:pt idx="208">
                  <c:v>15.8</c:v>
                </c:pt>
                <c:pt idx="209">
                  <c:v>15.9</c:v>
                </c:pt>
                <c:pt idx="210">
                  <c:v>15.9</c:v>
                </c:pt>
                <c:pt idx="211">
                  <c:v>16.0</c:v>
                </c:pt>
                <c:pt idx="212">
                  <c:v>16.0</c:v>
                </c:pt>
                <c:pt idx="213">
                  <c:v>16.3</c:v>
                </c:pt>
                <c:pt idx="214">
                  <c:v>16.3</c:v>
                </c:pt>
                <c:pt idx="215">
                  <c:v>16.4</c:v>
                </c:pt>
                <c:pt idx="216">
                  <c:v>16.2</c:v>
                </c:pt>
                <c:pt idx="217">
                  <c:v>16.1</c:v>
                </c:pt>
                <c:pt idx="218">
                  <c:v>15.9</c:v>
                </c:pt>
                <c:pt idx="219">
                  <c:v>16.0</c:v>
                </c:pt>
                <c:pt idx="220">
                  <c:v>15.9</c:v>
                </c:pt>
                <c:pt idx="221">
                  <c:v>16.1</c:v>
                </c:pt>
                <c:pt idx="222">
                  <c:v>16.1</c:v>
                </c:pt>
                <c:pt idx="223">
                  <c:v>16.2</c:v>
                </c:pt>
                <c:pt idx="224">
                  <c:v>16.4</c:v>
                </c:pt>
                <c:pt idx="225">
                  <c:v>16.5</c:v>
                </c:pt>
                <c:pt idx="226">
                  <c:v>16.7</c:v>
                </c:pt>
                <c:pt idx="227">
                  <c:v>16.8</c:v>
                </c:pt>
                <c:pt idx="228">
                  <c:v>16.7</c:v>
                </c:pt>
                <c:pt idx="229">
                  <c:v>16.6</c:v>
                </c:pt>
                <c:pt idx="230">
                  <c:v>16.5</c:v>
                </c:pt>
                <c:pt idx="231">
                  <c:v>16.4</c:v>
                </c:pt>
                <c:pt idx="232">
                  <c:v>16.5</c:v>
                </c:pt>
                <c:pt idx="233">
                  <c:v>16.6</c:v>
                </c:pt>
                <c:pt idx="234">
                  <c:v>16.7</c:v>
                </c:pt>
                <c:pt idx="235">
                  <c:v>16.7</c:v>
                </c:pt>
                <c:pt idx="236">
                  <c:v>16.7</c:v>
                </c:pt>
                <c:pt idx="237">
                  <c:v>16.6</c:v>
                </c:pt>
                <c:pt idx="238">
                  <c:v>16.5</c:v>
                </c:pt>
                <c:pt idx="239">
                  <c:v>16.4</c:v>
                </c:pt>
                <c:pt idx="240">
                  <c:v>16.7</c:v>
                </c:pt>
                <c:pt idx="241">
                  <c:v>16.8</c:v>
                </c:pt>
                <c:pt idx="242">
                  <c:v>16.9</c:v>
                </c:pt>
                <c:pt idx="243">
                  <c:v>17.0</c:v>
                </c:pt>
                <c:pt idx="244">
                  <c:v>16.9</c:v>
                </c:pt>
                <c:pt idx="245">
                  <c:v>16.8</c:v>
                </c:pt>
                <c:pt idx="246">
                  <c:v>16.7</c:v>
                </c:pt>
                <c:pt idx="247">
                  <c:v>16.5</c:v>
                </c:pt>
                <c:pt idx="248">
                  <c:v>16.4</c:v>
                </c:pt>
                <c:pt idx="249">
                  <c:v>16.5</c:v>
                </c:pt>
                <c:pt idx="250">
                  <c:v>16.4</c:v>
                </c:pt>
                <c:pt idx="251">
                  <c:v>16.5</c:v>
                </c:pt>
                <c:pt idx="252">
                  <c:v>16.7</c:v>
                </c:pt>
                <c:pt idx="253">
                  <c:v>16.9</c:v>
                </c:pt>
                <c:pt idx="254">
                  <c:v>17.0</c:v>
                </c:pt>
                <c:pt idx="255">
                  <c:v>17.1</c:v>
                </c:pt>
                <c:pt idx="256">
                  <c:v>16.9</c:v>
                </c:pt>
                <c:pt idx="257">
                  <c:v>16.9</c:v>
                </c:pt>
                <c:pt idx="258">
                  <c:v>16.8</c:v>
                </c:pt>
                <c:pt idx="259">
                  <c:v>17.0</c:v>
                </c:pt>
                <c:pt idx="260">
                  <c:v>17.0</c:v>
                </c:pt>
                <c:pt idx="261">
                  <c:v>17.1</c:v>
                </c:pt>
                <c:pt idx="262">
                  <c:v>17.2</c:v>
                </c:pt>
                <c:pt idx="263">
                  <c:v>17.3</c:v>
                </c:pt>
                <c:pt idx="264">
                  <c:v>17.2</c:v>
                </c:pt>
                <c:pt idx="265">
                  <c:v>17.3</c:v>
                </c:pt>
                <c:pt idx="266">
                  <c:v>17.4</c:v>
                </c:pt>
                <c:pt idx="267">
                  <c:v>17.3</c:v>
                </c:pt>
                <c:pt idx="268">
                  <c:v>17.4</c:v>
                </c:pt>
                <c:pt idx="269">
                  <c:v>17.4</c:v>
                </c:pt>
                <c:pt idx="270">
                  <c:v>17.4</c:v>
                </c:pt>
                <c:pt idx="271">
                  <c:v>17.3</c:v>
                </c:pt>
                <c:pt idx="272">
                  <c:v>17.3</c:v>
                </c:pt>
                <c:pt idx="273">
                  <c:v>17.3</c:v>
                </c:pt>
                <c:pt idx="274">
                  <c:v>17.2</c:v>
                </c:pt>
                <c:pt idx="275">
                  <c:v>   </c:v>
                </c:pt>
                <c:pt idx="276">
                  <c:v>   </c:v>
                </c:pt>
                <c:pt idx="277">
                  <c:v>   </c:v>
                </c:pt>
              </c:strCache>
            </c:strRef>
          </c:cat>
          <c:val>
            <c:numRef>
              <c:f>Sheet1!$F$3130:$F$3268</c:f>
              <c:numCache>
                <c:formatCode>General</c:formatCode>
                <c:ptCount val="139"/>
                <c:pt idx="15" formatCode="0.0">
                  <c:v>17.2394212962963</c:v>
                </c:pt>
                <c:pt idx="16" formatCode="0.0">
                  <c:v>17.212320601851854</c:v>
                </c:pt>
                <c:pt idx="17" formatCode="0.0">
                  <c:v>17.209508101851853</c:v>
                </c:pt>
                <c:pt idx="18" formatCode="0.0">
                  <c:v>17.149612268518521</c:v>
                </c:pt>
                <c:pt idx="19" formatCode="0.0">
                  <c:v>17.107216435185187</c:v>
                </c:pt>
                <c:pt idx="20" formatCode="0.0">
                  <c:v>17.020028935185188</c:v>
                </c:pt>
                <c:pt idx="21" formatCode="0.0">
                  <c:v>16.964091435185185</c:v>
                </c:pt>
                <c:pt idx="22" formatCode="0.0">
                  <c:v>16.859820601851851</c:v>
                </c:pt>
                <c:pt idx="23" formatCode="0.0">
                  <c:v>16.793945601851853</c:v>
                </c:pt>
                <c:pt idx="24" formatCode="0.0">
                  <c:v>16.710903935185186</c:v>
                </c:pt>
                <c:pt idx="25" formatCode="0.0">
                  <c:v>16.64370949074074</c:v>
                </c:pt>
                <c:pt idx="26" formatCode="0.0">
                  <c:v>16.567216435185184</c:v>
                </c:pt>
                <c:pt idx="27" formatCode="0.0">
                  <c:v>16.522424768518515</c:v>
                </c:pt>
                <c:pt idx="28" formatCode="0.0">
                  <c:v>16.469878472222224</c:v>
                </c:pt>
                <c:pt idx="29" formatCode="0.0">
                  <c:v>16.447656250000001</c:v>
                </c:pt>
                <c:pt idx="30" formatCode="0.0">
                  <c:v>16.443802083333338</c:v>
                </c:pt>
                <c:pt idx="31" formatCode="0.0">
                  <c:v>16.437829861111116</c:v>
                </c:pt>
                <c:pt idx="32" formatCode="0.0">
                  <c:v>16.440815972222225</c:v>
                </c:pt>
                <c:pt idx="33" formatCode="0.0">
                  <c:v>16.475989583333337</c:v>
                </c:pt>
                <c:pt idx="34" formatCode="0.0">
                  <c:v>16.520677083333332</c:v>
                </c:pt>
                <c:pt idx="35" formatCode="0.0">
                  <c:v>16.551302083333333</c:v>
                </c:pt>
                <c:pt idx="36" formatCode="0.0">
                  <c:v>16.528105158730163</c:v>
                </c:pt>
                <c:pt idx="37" formatCode="0.0">
                  <c:v>16.484786706349208</c:v>
                </c:pt>
                <c:pt idx="38" formatCode="0.0">
                  <c:v>16.478164682539681</c:v>
                </c:pt>
                <c:pt idx="39" formatCode="0.0">
                  <c:v>16.479578373015876</c:v>
                </c:pt>
                <c:pt idx="40" formatCode="0.0">
                  <c:v>16.466140873015874</c:v>
                </c:pt>
                <c:pt idx="41" formatCode="0.0">
                  <c:v>16.45954861111111</c:v>
                </c:pt>
                <c:pt idx="42" formatCode="0.0">
                  <c:v>16.446140873015871</c:v>
                </c:pt>
                <c:pt idx="43" formatCode="0.0">
                  <c:v>16.432878968253966</c:v>
                </c:pt>
                <c:pt idx="44" formatCode="0.0">
                  <c:v>16.397319444444445</c:v>
                </c:pt>
                <c:pt idx="45" formatCode="0.0">
                  <c:v>16.371974206349208</c:v>
                </c:pt>
                <c:pt idx="46" formatCode="0.0">
                  <c:v>16.337157738095236</c:v>
                </c:pt>
                <c:pt idx="47" formatCode="0.0">
                  <c:v>16.30647321428571</c:v>
                </c:pt>
                <c:pt idx="48" formatCode="0.0">
                  <c:v>16.294231150793646</c:v>
                </c:pt>
                <c:pt idx="49" formatCode="0.0">
                  <c:v>16.283477182539677</c:v>
                </c:pt>
                <c:pt idx="50" formatCode="0.0">
                  <c:v>16.274017857142855</c:v>
                </c:pt>
                <c:pt idx="51" formatCode="0.0">
                  <c:v>16.249930555555551</c:v>
                </c:pt>
                <c:pt idx="52" formatCode="0.0">
                  <c:v>16.219742063492063</c:v>
                </c:pt>
                <c:pt idx="53" formatCode="0.0">
                  <c:v>16.18672619047619</c:v>
                </c:pt>
                <c:pt idx="54" formatCode="0.0">
                  <c:v>16.121041666666663</c:v>
                </c:pt>
                <c:pt idx="55" formatCode="0.0">
                  <c:v>16.076250000000002</c:v>
                </c:pt>
                <c:pt idx="56" formatCode="0.0">
                  <c:v>16.050714285714285</c:v>
                </c:pt>
                <c:pt idx="57" formatCode="0.0">
                  <c:v>16.049642857142857</c:v>
                </c:pt>
                <c:pt idx="58" formatCode="0.0">
                  <c:v>16.030595238095238</c:v>
                </c:pt>
                <c:pt idx="59" formatCode="0.0">
                  <c:v>15.963869047619047</c:v>
                </c:pt>
                <c:pt idx="60" formatCode="0.0">
                  <c:v>15.981785714285715</c:v>
                </c:pt>
                <c:pt idx="61" formatCode="0.0">
                  <c:v>15.932321428571431</c:v>
                </c:pt>
                <c:pt idx="62" formatCode="0.0">
                  <c:v>15.914583333333335</c:v>
                </c:pt>
                <c:pt idx="63" formatCode="0.0">
                  <c:v>15.898809523809524</c:v>
                </c:pt>
                <c:pt idx="64" formatCode="0.0">
                  <c:v>15.921130952380954</c:v>
                </c:pt>
                <c:pt idx="65" formatCode="0.0">
                  <c:v>15.898978174603176</c:v>
                </c:pt>
                <c:pt idx="66" formatCode="0.0">
                  <c:v>15.900644841269843</c:v>
                </c:pt>
                <c:pt idx="67" formatCode="0.0">
                  <c:v>15.868382936507938</c:v>
                </c:pt>
                <c:pt idx="68" formatCode="0.0">
                  <c:v>15.857807539682543</c:v>
                </c:pt>
                <c:pt idx="69" formatCode="0.0">
                  <c:v>15.846557539682541</c:v>
                </c:pt>
                <c:pt idx="70" formatCode="0.0">
                  <c:v>15.825724206349207</c:v>
                </c:pt>
                <c:pt idx="71" formatCode="0.0">
                  <c:v>15.787192460317462</c:v>
                </c:pt>
                <c:pt idx="72" formatCode="0.0">
                  <c:v>15.792728174603175</c:v>
                </c:pt>
                <c:pt idx="73" formatCode="0.0">
                  <c:v>15.800763888888889</c:v>
                </c:pt>
                <c:pt idx="74" formatCode="0.0">
                  <c:v>15.858680555555557</c:v>
                </c:pt>
                <c:pt idx="75" formatCode="0.0">
                  <c:v>15.873740079365078</c:v>
                </c:pt>
                <c:pt idx="76" formatCode="0.0">
                  <c:v>15.902728174603174</c:v>
                </c:pt>
                <c:pt idx="77" formatCode="0.0">
                  <c:v>15.892609126984127</c:v>
                </c:pt>
                <c:pt idx="78" formatCode="0.0">
                  <c:v>15.910763888888885</c:v>
                </c:pt>
                <c:pt idx="79" formatCode="0.0">
                  <c:v>15.966597222222216</c:v>
                </c:pt>
                <c:pt idx="80" formatCode="0.0">
                  <c:v>15.97802579365079</c:v>
                </c:pt>
                <c:pt idx="81" formatCode="0.0">
                  <c:v>15.996716269841267</c:v>
                </c:pt>
                <c:pt idx="82" formatCode="0.0">
                  <c:v>16.040109126984127</c:v>
                </c:pt>
                <c:pt idx="83" formatCode="0.0">
                  <c:v>16.031716269841269</c:v>
                </c:pt>
                <c:pt idx="84" formatCode="0.0">
                  <c:v>16.059216269841272</c:v>
                </c:pt>
                <c:pt idx="85" formatCode="0.0">
                  <c:v>16.138363095238098</c:v>
                </c:pt>
                <c:pt idx="86" formatCode="0.0">
                  <c:v>16.186875000000004</c:v>
                </c:pt>
                <c:pt idx="87" formatCode="0.0">
                  <c:v>16.233005952380957</c:v>
                </c:pt>
                <c:pt idx="88" formatCode="0.0">
                  <c:v>16.262748015873019</c:v>
                </c:pt>
                <c:pt idx="89" formatCode="0.0">
                  <c:v>16.284950396825398</c:v>
                </c:pt>
                <c:pt idx="90" formatCode="0.0">
                  <c:v>16.310962301587303</c:v>
                </c:pt>
                <c:pt idx="91" formatCode="0.0">
                  <c:v>16.334553571428565</c:v>
                </c:pt>
                <c:pt idx="92" formatCode="0.0">
                  <c:v>16.340505952380948</c:v>
                </c:pt>
                <c:pt idx="93" formatCode="0.0">
                  <c:v>16.370982142857137</c:v>
                </c:pt>
                <c:pt idx="94" formatCode="0.0">
                  <c:v>16.373244047619046</c:v>
                </c:pt>
                <c:pt idx="95" formatCode="0.0">
                  <c:v>16.401934523809523</c:v>
                </c:pt>
                <c:pt idx="96" formatCode="0.0">
                  <c:v>16.415982142857143</c:v>
                </c:pt>
                <c:pt idx="97" formatCode="0.0">
                  <c:v>16.464077380952386</c:v>
                </c:pt>
                <c:pt idx="98" formatCode="0.0">
                  <c:v>16.499077380952386</c:v>
                </c:pt>
                <c:pt idx="99" formatCode="0.0">
                  <c:v>16.498720238095242</c:v>
                </c:pt>
                <c:pt idx="100" formatCode="0.0">
                  <c:v>16.51026785714286</c:v>
                </c:pt>
                <c:pt idx="101" formatCode="0.0">
                  <c:v>16.595029761904762</c:v>
                </c:pt>
                <c:pt idx="102" formatCode="0.0">
                  <c:v>16.654910714285712</c:v>
                </c:pt>
                <c:pt idx="103" formatCode="0.0">
                  <c:v>16.708422619047617</c:v>
                </c:pt>
                <c:pt idx="104" formatCode="0.0">
                  <c:v>16.705505952380953</c:v>
                </c:pt>
                <c:pt idx="105" formatCode="0.0">
                  <c:v>16.656547619047622</c:v>
                </c:pt>
                <c:pt idx="106" formatCode="0.0">
                  <c:v>16.669821428571428</c:v>
                </c:pt>
                <c:pt idx="107" formatCode="0.0">
                  <c:v>16.658392857142854</c:v>
                </c:pt>
                <c:pt idx="108" formatCode="0.0">
                  <c:v>16.643154761904761</c:v>
                </c:pt>
                <c:pt idx="109" formatCode="0.0">
                  <c:v>16.624523809523808</c:v>
                </c:pt>
                <c:pt idx="110" formatCode="0.0">
                  <c:v>16.637619047619047</c:v>
                </c:pt>
                <c:pt idx="111" formatCode="0.0">
                  <c:v>16.657380952380954</c:v>
                </c:pt>
                <c:pt idx="112" formatCode="0.0">
                  <c:v>16.681051587301589</c:v>
                </c:pt>
                <c:pt idx="113" formatCode="0.0">
                  <c:v>16.706527777777779</c:v>
                </c:pt>
                <c:pt idx="114" formatCode="0.0">
                  <c:v>16.705853174603178</c:v>
                </c:pt>
                <c:pt idx="115" formatCode="0.0">
                  <c:v>16.717996031746033</c:v>
                </c:pt>
                <c:pt idx="116" formatCode="0.0">
                  <c:v>16.7446626984127</c:v>
                </c:pt>
                <c:pt idx="117" formatCode="0.0">
                  <c:v>16.745376984126985</c:v>
                </c:pt>
                <c:pt idx="118" formatCode="0.0">
                  <c:v>16.776388888888885</c:v>
                </c:pt>
                <c:pt idx="119" formatCode="0.0">
                  <c:v>16.802519841269834</c:v>
                </c:pt>
                <c:pt idx="120" formatCode="0.0">
                  <c:v>16.850853174603166</c:v>
                </c:pt>
                <c:pt idx="121" formatCode="0.0">
                  <c:v>16.826686507936508</c:v>
                </c:pt>
                <c:pt idx="122" formatCode="0.0">
                  <c:v>16.822400793650793</c:v>
                </c:pt>
                <c:pt idx="123" formatCode="0.0">
                  <c:v>16.84138888888889</c:v>
                </c:pt>
                <c:pt idx="124" formatCode="0.0">
                  <c:v>16.861994047619049</c:v>
                </c:pt>
                <c:pt idx="125" formatCode="0.0">
                  <c:v>16.922232142857141</c:v>
                </c:pt>
                <c:pt idx="126" formatCode="0.0">
                  <c:v>16.942708333333332</c:v>
                </c:pt>
                <c:pt idx="127" formatCode="0.0">
                  <c:v>16.992172619047619</c:v>
                </c:pt>
                <c:pt idx="128" formatCode="0.0">
                  <c:v>17.030982142857145</c:v>
                </c:pt>
                <c:pt idx="129" formatCode="0.0">
                  <c:v>17.103363095238095</c:v>
                </c:pt>
                <c:pt idx="130" formatCode="0.0">
                  <c:v>17.143660714285716</c:v>
                </c:pt>
                <c:pt idx="131" formatCode="0.0">
                  <c:v>17.186755952380953</c:v>
                </c:pt>
                <c:pt idx="132" formatCode="0.0">
                  <c:v>17.203263888888888</c:v>
                </c:pt>
                <c:pt idx="133" formatCode="0.0">
                  <c:v>17.183740079365077</c:v>
                </c:pt>
                <c:pt idx="134" formatCode="0.0">
                  <c:v>17.185664682539681</c:v>
                </c:pt>
                <c:pt idx="135" formatCode="0.0">
                  <c:v>17.200664682539678</c:v>
                </c:pt>
                <c:pt idx="136" formatCode="0.0">
                  <c:v>0</c:v>
                </c:pt>
                <c:pt idx="137" formatCode="0.0">
                  <c:v>0</c:v>
                </c:pt>
                <c:pt idx="138" formatCode="0.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BD1-47D6-B8B5-BF9E6A4E8B14}"/>
            </c:ext>
          </c:extLst>
        </c:ser>
        <c:ser>
          <c:idx val="2"/>
          <c:order val="2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(Sheet1!$B$3130:$B$3268,Sheet1!$D$3130:$D$3268)</c:f>
              <c:strCache>
                <c:ptCount val="278"/>
                <c:pt idx="3">
                  <c:v>1890</c:v>
                </c:pt>
                <c:pt idx="8">
                  <c:v>1895</c:v>
                </c:pt>
                <c:pt idx="13">
                  <c:v>1900</c:v>
                </c:pt>
                <c:pt idx="18">
                  <c:v>1905</c:v>
                </c:pt>
                <c:pt idx="23">
                  <c:v>1910</c:v>
                </c:pt>
                <c:pt idx="28">
                  <c:v>1915</c:v>
                </c:pt>
                <c:pt idx="33">
                  <c:v>1920</c:v>
                </c:pt>
                <c:pt idx="38">
                  <c:v>1925</c:v>
                </c:pt>
                <c:pt idx="43">
                  <c:v>1930</c:v>
                </c:pt>
                <c:pt idx="48">
                  <c:v>1935</c:v>
                </c:pt>
                <c:pt idx="53">
                  <c:v>1940</c:v>
                </c:pt>
                <c:pt idx="58">
                  <c:v>1945</c:v>
                </c:pt>
                <c:pt idx="63">
                  <c:v>1950</c:v>
                </c:pt>
                <c:pt idx="68">
                  <c:v>1955</c:v>
                </c:pt>
                <c:pt idx="73">
                  <c:v>1960</c:v>
                </c:pt>
                <c:pt idx="78">
                  <c:v>1965</c:v>
                </c:pt>
                <c:pt idx="83">
                  <c:v>1970</c:v>
                </c:pt>
                <c:pt idx="88">
                  <c:v>1975</c:v>
                </c:pt>
                <c:pt idx="93">
                  <c:v>1980</c:v>
                </c:pt>
                <c:pt idx="98">
                  <c:v>1985</c:v>
                </c:pt>
                <c:pt idx="103">
                  <c:v>1990</c:v>
                </c:pt>
                <c:pt idx="108">
                  <c:v>1995</c:v>
                </c:pt>
                <c:pt idx="113">
                  <c:v>2000</c:v>
                </c:pt>
                <c:pt idx="118">
                  <c:v>2005</c:v>
                </c:pt>
                <c:pt idx="123">
                  <c:v>2010</c:v>
                </c:pt>
                <c:pt idx="128">
                  <c:v>2015</c:v>
                </c:pt>
                <c:pt idx="133">
                  <c:v>2020</c:v>
                </c:pt>
                <c:pt idx="138">
                  <c:v>2025</c:v>
                </c:pt>
                <c:pt idx="139">
                  <c:v>17.2</c:v>
                </c:pt>
                <c:pt idx="140">
                  <c:v>17.3</c:v>
                </c:pt>
                <c:pt idx="141">
                  <c:v>17.6</c:v>
                </c:pt>
                <c:pt idx="142">
                  <c:v>17.7</c:v>
                </c:pt>
                <c:pt idx="143">
                  <c:v>17.9</c:v>
                </c:pt>
                <c:pt idx="144">
                  <c:v>17.9</c:v>
                </c:pt>
                <c:pt idx="145">
                  <c:v>18.0</c:v>
                </c:pt>
                <c:pt idx="146">
                  <c:v>18.0</c:v>
                </c:pt>
                <c:pt idx="147">
                  <c:v>17.9</c:v>
                </c:pt>
                <c:pt idx="148">
                  <c:v>17.6</c:v>
                </c:pt>
                <c:pt idx="149">
                  <c:v>17.4</c:v>
                </c:pt>
                <c:pt idx="150">
                  <c:v>17.2</c:v>
                </c:pt>
                <c:pt idx="151">
                  <c:v>17.0</c:v>
                </c:pt>
                <c:pt idx="152">
                  <c:v>16.7</c:v>
                </c:pt>
                <c:pt idx="153">
                  <c:v>16.6</c:v>
                </c:pt>
                <c:pt idx="154">
                  <c:v>16.5</c:v>
                </c:pt>
                <c:pt idx="155">
                  <c:v>16.4</c:v>
                </c:pt>
                <c:pt idx="156">
                  <c:v>16.3</c:v>
                </c:pt>
                <c:pt idx="157">
                  <c:v>16.3</c:v>
                </c:pt>
                <c:pt idx="158">
                  <c:v>16.3</c:v>
                </c:pt>
                <c:pt idx="159">
                  <c:v>16.3</c:v>
                </c:pt>
                <c:pt idx="160">
                  <c:v>16.3</c:v>
                </c:pt>
                <c:pt idx="161">
                  <c:v>16.2</c:v>
                </c:pt>
                <c:pt idx="162">
                  <c:v>16.3</c:v>
                </c:pt>
                <c:pt idx="163">
                  <c:v>16.3</c:v>
                </c:pt>
                <c:pt idx="164">
                  <c:v>16.4</c:v>
                </c:pt>
                <c:pt idx="165">
                  <c:v>16.4</c:v>
                </c:pt>
                <c:pt idx="166">
                  <c:v>16.7</c:v>
                </c:pt>
                <c:pt idx="167">
                  <c:v>16.6</c:v>
                </c:pt>
                <c:pt idx="168">
                  <c:v>16.6</c:v>
                </c:pt>
                <c:pt idx="169">
                  <c:v>16.6</c:v>
                </c:pt>
                <c:pt idx="170">
                  <c:v>16.7</c:v>
                </c:pt>
                <c:pt idx="171">
                  <c:v>16.6</c:v>
                </c:pt>
                <c:pt idx="172">
                  <c:v>16.7</c:v>
                </c:pt>
                <c:pt idx="173">
                  <c:v>16.9</c:v>
                </c:pt>
                <c:pt idx="174">
                  <c:v>16.9</c:v>
                </c:pt>
                <c:pt idx="175">
                  <c:v>16.7</c:v>
                </c:pt>
                <c:pt idx="176">
                  <c:v>16.5</c:v>
                </c:pt>
                <c:pt idx="177">
                  <c:v>16.3</c:v>
                </c:pt>
                <c:pt idx="178">
                  <c:v>16.1</c:v>
                </c:pt>
                <c:pt idx="179">
                  <c:v>15.9</c:v>
                </c:pt>
                <c:pt idx="180">
                  <c:v>16.0</c:v>
                </c:pt>
                <c:pt idx="181">
                  <c:v>16.0</c:v>
                </c:pt>
                <c:pt idx="182">
                  <c:v>16.1</c:v>
                </c:pt>
                <c:pt idx="183">
                  <c:v>16.0</c:v>
                </c:pt>
                <c:pt idx="184">
                  <c:v>16.0</c:v>
                </c:pt>
                <c:pt idx="185">
                  <c:v>15.9</c:v>
                </c:pt>
                <c:pt idx="186">
                  <c:v>16.1</c:v>
                </c:pt>
                <c:pt idx="187">
                  <c:v>16.0</c:v>
                </c:pt>
                <c:pt idx="188">
                  <c:v>16.1</c:v>
                </c:pt>
                <c:pt idx="189">
                  <c:v>16.2</c:v>
                </c:pt>
                <c:pt idx="190">
                  <c:v>16.3</c:v>
                </c:pt>
                <c:pt idx="191">
                  <c:v>16.3</c:v>
                </c:pt>
                <c:pt idx="192">
                  <c:v>16.3</c:v>
                </c:pt>
                <c:pt idx="193">
                  <c:v>16.2</c:v>
                </c:pt>
                <c:pt idx="194">
                  <c:v>16.1</c:v>
                </c:pt>
                <c:pt idx="195">
                  <c:v>15.9</c:v>
                </c:pt>
                <c:pt idx="196">
                  <c:v>15.8</c:v>
                </c:pt>
                <c:pt idx="197">
                  <c:v>15.7</c:v>
                </c:pt>
                <c:pt idx="198">
                  <c:v>15.5</c:v>
                </c:pt>
                <c:pt idx="199">
                  <c:v>15.6</c:v>
                </c:pt>
                <c:pt idx="200">
                  <c:v>15.6</c:v>
                </c:pt>
                <c:pt idx="201">
                  <c:v>15.5</c:v>
                </c:pt>
                <c:pt idx="202">
                  <c:v>15.6</c:v>
                </c:pt>
                <c:pt idx="203">
                  <c:v>15.8</c:v>
                </c:pt>
                <c:pt idx="204">
                  <c:v>15.7</c:v>
                </c:pt>
                <c:pt idx="205">
                  <c:v>15.8</c:v>
                </c:pt>
                <c:pt idx="206">
                  <c:v>15.9</c:v>
                </c:pt>
                <c:pt idx="207">
                  <c:v>15.9</c:v>
                </c:pt>
                <c:pt idx="208">
                  <c:v>15.8</c:v>
                </c:pt>
                <c:pt idx="209">
                  <c:v>15.9</c:v>
                </c:pt>
                <c:pt idx="210">
                  <c:v>15.9</c:v>
                </c:pt>
                <c:pt idx="211">
                  <c:v>16.0</c:v>
                </c:pt>
                <c:pt idx="212">
                  <c:v>16.0</c:v>
                </c:pt>
                <c:pt idx="213">
                  <c:v>16.3</c:v>
                </c:pt>
                <c:pt idx="214">
                  <c:v>16.3</c:v>
                </c:pt>
                <c:pt idx="215">
                  <c:v>16.4</c:v>
                </c:pt>
                <c:pt idx="216">
                  <c:v>16.2</c:v>
                </c:pt>
                <c:pt idx="217">
                  <c:v>16.1</c:v>
                </c:pt>
                <c:pt idx="218">
                  <c:v>15.9</c:v>
                </c:pt>
                <c:pt idx="219">
                  <c:v>16.0</c:v>
                </c:pt>
                <c:pt idx="220">
                  <c:v>15.9</c:v>
                </c:pt>
                <c:pt idx="221">
                  <c:v>16.1</c:v>
                </c:pt>
                <c:pt idx="222">
                  <c:v>16.1</c:v>
                </c:pt>
                <c:pt idx="223">
                  <c:v>16.2</c:v>
                </c:pt>
                <c:pt idx="224">
                  <c:v>16.4</c:v>
                </c:pt>
                <c:pt idx="225">
                  <c:v>16.5</c:v>
                </c:pt>
                <c:pt idx="226">
                  <c:v>16.7</c:v>
                </c:pt>
                <c:pt idx="227">
                  <c:v>16.8</c:v>
                </c:pt>
                <c:pt idx="228">
                  <c:v>16.7</c:v>
                </c:pt>
                <c:pt idx="229">
                  <c:v>16.6</c:v>
                </c:pt>
                <c:pt idx="230">
                  <c:v>16.5</c:v>
                </c:pt>
                <c:pt idx="231">
                  <c:v>16.4</c:v>
                </c:pt>
                <c:pt idx="232">
                  <c:v>16.5</c:v>
                </c:pt>
                <c:pt idx="233">
                  <c:v>16.6</c:v>
                </c:pt>
                <c:pt idx="234">
                  <c:v>16.7</c:v>
                </c:pt>
                <c:pt idx="235">
                  <c:v>16.7</c:v>
                </c:pt>
                <c:pt idx="236">
                  <c:v>16.7</c:v>
                </c:pt>
                <c:pt idx="237">
                  <c:v>16.6</c:v>
                </c:pt>
                <c:pt idx="238">
                  <c:v>16.5</c:v>
                </c:pt>
                <c:pt idx="239">
                  <c:v>16.4</c:v>
                </c:pt>
                <c:pt idx="240">
                  <c:v>16.7</c:v>
                </c:pt>
                <c:pt idx="241">
                  <c:v>16.8</c:v>
                </c:pt>
                <c:pt idx="242">
                  <c:v>16.9</c:v>
                </c:pt>
                <c:pt idx="243">
                  <c:v>17.0</c:v>
                </c:pt>
                <c:pt idx="244">
                  <c:v>16.9</c:v>
                </c:pt>
                <c:pt idx="245">
                  <c:v>16.8</c:v>
                </c:pt>
                <c:pt idx="246">
                  <c:v>16.7</c:v>
                </c:pt>
                <c:pt idx="247">
                  <c:v>16.5</c:v>
                </c:pt>
                <c:pt idx="248">
                  <c:v>16.4</c:v>
                </c:pt>
                <c:pt idx="249">
                  <c:v>16.5</c:v>
                </c:pt>
                <c:pt idx="250">
                  <c:v>16.4</c:v>
                </c:pt>
                <c:pt idx="251">
                  <c:v>16.5</c:v>
                </c:pt>
                <c:pt idx="252">
                  <c:v>16.7</c:v>
                </c:pt>
                <c:pt idx="253">
                  <c:v>16.9</c:v>
                </c:pt>
                <c:pt idx="254">
                  <c:v>17.0</c:v>
                </c:pt>
                <c:pt idx="255">
                  <c:v>17.1</c:v>
                </c:pt>
                <c:pt idx="256">
                  <c:v>16.9</c:v>
                </c:pt>
                <c:pt idx="257">
                  <c:v>16.9</c:v>
                </c:pt>
                <c:pt idx="258">
                  <c:v>16.8</c:v>
                </c:pt>
                <c:pt idx="259">
                  <c:v>17.0</c:v>
                </c:pt>
                <c:pt idx="260">
                  <c:v>17.0</c:v>
                </c:pt>
                <c:pt idx="261">
                  <c:v>17.1</c:v>
                </c:pt>
                <c:pt idx="262">
                  <c:v>17.2</c:v>
                </c:pt>
                <c:pt idx="263">
                  <c:v>17.3</c:v>
                </c:pt>
                <c:pt idx="264">
                  <c:v>17.2</c:v>
                </c:pt>
                <c:pt idx="265">
                  <c:v>17.3</c:v>
                </c:pt>
                <c:pt idx="266">
                  <c:v>17.4</c:v>
                </c:pt>
                <c:pt idx="267">
                  <c:v>17.3</c:v>
                </c:pt>
                <c:pt idx="268">
                  <c:v>17.4</c:v>
                </c:pt>
                <c:pt idx="269">
                  <c:v>17.4</c:v>
                </c:pt>
                <c:pt idx="270">
                  <c:v>17.4</c:v>
                </c:pt>
                <c:pt idx="271">
                  <c:v>17.3</c:v>
                </c:pt>
                <c:pt idx="272">
                  <c:v>17.3</c:v>
                </c:pt>
                <c:pt idx="273">
                  <c:v>17.3</c:v>
                </c:pt>
                <c:pt idx="274">
                  <c:v>17.2</c:v>
                </c:pt>
                <c:pt idx="275">
                  <c:v>   </c:v>
                </c:pt>
                <c:pt idx="276">
                  <c:v>   </c:v>
                </c:pt>
                <c:pt idx="277">
                  <c:v>   </c:v>
                </c:pt>
              </c:strCache>
            </c:strRef>
          </c:cat>
          <c:val>
            <c:numRef>
              <c:f>Sheet1!$G$3130:$G$3268</c:f>
              <c:numCache>
                <c:formatCode>General</c:formatCode>
                <c:ptCount val="139"/>
                <c:pt idx="45" formatCode="0.0">
                  <c:v>16.715551256613761</c:v>
                </c:pt>
                <c:pt idx="46" formatCode="0.0">
                  <c:v>16.690194113756615</c:v>
                </c:pt>
                <c:pt idx="47" formatCode="0.0">
                  <c:v>16.690670304232807</c:v>
                </c:pt>
                <c:pt idx="48" formatCode="0.0">
                  <c:v>16.668134589947091</c:v>
                </c:pt>
                <c:pt idx="49" formatCode="0.0">
                  <c:v>16.647194113756612</c:v>
                </c:pt>
                <c:pt idx="50" formatCode="0.0">
                  <c:v>16.616396494708994</c:v>
                </c:pt>
                <c:pt idx="51" formatCode="0.0">
                  <c:v>16.591456018518517</c:v>
                </c:pt>
                <c:pt idx="52" formatCode="0.0">
                  <c:v>16.561408399470899</c:v>
                </c:pt>
                <c:pt idx="53" formatCode="0.0">
                  <c:v>16.520563161375662</c:v>
                </c:pt>
                <c:pt idx="54" formatCode="0.0">
                  <c:v>16.476622685185188</c:v>
                </c:pt>
                <c:pt idx="55" formatCode="0.0">
                  <c:v>16.437511574074072</c:v>
                </c:pt>
                <c:pt idx="56" formatCode="0.0">
                  <c:v>16.388011574074074</c:v>
                </c:pt>
                <c:pt idx="57" formatCode="0.0">
                  <c:v>16.338463955026455</c:v>
                </c:pt>
                <c:pt idx="58" formatCode="0.0">
                  <c:v>16.300858134920635</c:v>
                </c:pt>
                <c:pt idx="59" formatCode="0.0">
                  <c:v>16.265524801587301</c:v>
                </c:pt>
                <c:pt idx="60" formatCode="0.0">
                  <c:v>16.25791369047619</c:v>
                </c:pt>
                <c:pt idx="61" formatCode="0.0">
                  <c:v>16.226032738095238</c:v>
                </c:pt>
                <c:pt idx="62" formatCode="0.0">
                  <c:v>16.191032738095238</c:v>
                </c:pt>
                <c:pt idx="63" formatCode="0.0">
                  <c:v>16.194776785714286</c:v>
                </c:pt>
                <c:pt idx="64" formatCode="0.0">
                  <c:v>16.191806547619045</c:v>
                </c:pt>
                <c:pt idx="65" formatCode="0.0">
                  <c:v>16.179374007936506</c:v>
                </c:pt>
                <c:pt idx="66" formatCode="0.0">
                  <c:v>16.165523809523808</c:v>
                </c:pt>
                <c:pt idx="67" formatCode="0.0">
                  <c:v>16.154220238095235</c:v>
                </c:pt>
                <c:pt idx="68" formatCode="0.0">
                  <c:v>16.151412698412695</c:v>
                </c:pt>
                <c:pt idx="69" formatCode="0.0">
                  <c:v>16.142930555555555</c:v>
                </c:pt>
                <c:pt idx="70" formatCode="0.0">
                  <c:v>16.138674603174604</c:v>
                </c:pt>
                <c:pt idx="71" formatCode="0.0">
                  <c:v>16.120696428571424</c:v>
                </c:pt>
                <c:pt idx="72" formatCode="0.0">
                  <c:v>16.134571428571423</c:v>
                </c:pt>
                <c:pt idx="73" formatCode="0.0">
                  <c:v>16.123290476190469</c:v>
                </c:pt>
                <c:pt idx="74" formatCode="0.0">
                  <c:v>16.135733333333331</c:v>
                </c:pt>
                <c:pt idx="75" formatCode="0.0">
                  <c:v>16.129523809523803</c:v>
                </c:pt>
                <c:pt idx="76" formatCode="0.0">
                  <c:v>16.122216269841264</c:v>
                </c:pt>
                <c:pt idx="77" formatCode="0.0">
                  <c:v>16.086537698412691</c:v>
                </c:pt>
                <c:pt idx="78" formatCode="0.0">
                  <c:v>16.077212301587295</c:v>
                </c:pt>
                <c:pt idx="79" formatCode="0.0">
                  <c:v>16.073101190476187</c:v>
                </c:pt>
                <c:pt idx="80" formatCode="0.0">
                  <c:v>16.071603174603172</c:v>
                </c:pt>
                <c:pt idx="81" formatCode="0.0">
                  <c:v>16.049587301587298</c:v>
                </c:pt>
                <c:pt idx="82" formatCode="0.0">
                  <c:v>16.030750000000001</c:v>
                </c:pt>
                <c:pt idx="83" formatCode="0.0">
                  <c:v>16.017067460317463</c:v>
                </c:pt>
                <c:pt idx="84" formatCode="0.0">
                  <c:v>16.007222222222225</c:v>
                </c:pt>
                <c:pt idx="85" formatCode="0.0">
                  <c:v>16.014198412698416</c:v>
                </c:pt>
                <c:pt idx="86" formatCode="0.0">
                  <c:v>16.029031746031748</c:v>
                </c:pt>
                <c:pt idx="87" formatCode="0.0">
                  <c:v>16.053507936507938</c:v>
                </c:pt>
                <c:pt idx="88" formatCode="0.0">
                  <c:v>16.065246031746032</c:v>
                </c:pt>
                <c:pt idx="89" formatCode="0.0">
                  <c:v>16.065079365079367</c:v>
                </c:pt>
                <c:pt idx="90" formatCode="0.0">
                  <c:v>16.076603174603179</c:v>
                </c:pt>
                <c:pt idx="91" formatCode="0.0">
                  <c:v>16.070698412698412</c:v>
                </c:pt>
                <c:pt idx="92" formatCode="0.0">
                  <c:v>16.09231746031746</c:v>
                </c:pt>
                <c:pt idx="93" formatCode="0.0">
                  <c:v>16.09853174603175</c:v>
                </c:pt>
                <c:pt idx="94" formatCode="0.0">
                  <c:v>16.12610317460318</c:v>
                </c:pt>
                <c:pt idx="95" formatCode="0.0">
                  <c:v>16.141507936507939</c:v>
                </c:pt>
                <c:pt idx="96" formatCode="0.0">
                  <c:v>16.153746031746032</c:v>
                </c:pt>
                <c:pt idx="97" formatCode="0.0">
                  <c:v>16.149579365079365</c:v>
                </c:pt>
                <c:pt idx="98" formatCode="0.0">
                  <c:v>16.159150793650792</c:v>
                </c:pt>
                <c:pt idx="99" formatCode="0.0">
                  <c:v>16.159198412698409</c:v>
                </c:pt>
                <c:pt idx="100" formatCode="0.0">
                  <c:v>16.166103174603169</c:v>
                </c:pt>
                <c:pt idx="101" formatCode="0.0">
                  <c:v>16.187626984126979</c:v>
                </c:pt>
                <c:pt idx="102" formatCode="0.0">
                  <c:v>16.204817460317457</c:v>
                </c:pt>
                <c:pt idx="103" formatCode="0.0">
                  <c:v>16.225746031746027</c:v>
                </c:pt>
                <c:pt idx="104" formatCode="0.0">
                  <c:v>16.241007936507931</c:v>
                </c:pt>
                <c:pt idx="105" formatCode="0.0">
                  <c:v>16.246317460317453</c:v>
                </c:pt>
                <c:pt idx="106" formatCode="0.0">
                  <c:v>16.276674603174598</c:v>
                </c:pt>
                <c:pt idx="107" formatCode="0.0">
                  <c:v>16.297007936507931</c:v>
                </c:pt>
                <c:pt idx="108" formatCode="0.0">
                  <c:v>16.310269841269832</c:v>
                </c:pt>
                <c:pt idx="109" formatCode="0.0">
                  <c:v>16.329341269841262</c:v>
                </c:pt>
                <c:pt idx="110" formatCode="0.0">
                  <c:v>16.338936507936502</c:v>
                </c:pt>
                <c:pt idx="111" formatCode="0.0">
                  <c:v>16.360722222222215</c:v>
                </c:pt>
                <c:pt idx="112" formatCode="0.0">
                  <c:v>16.398904761904756</c:v>
                </c:pt>
                <c:pt idx="113" formatCode="0.0">
                  <c:v>16.421619047619043</c:v>
                </c:pt>
                <c:pt idx="114" formatCode="0.0">
                  <c:v>16.43999206349206</c:v>
                </c:pt>
                <c:pt idx="115" formatCode="0.0">
                  <c:v>16.469115079365075</c:v>
                </c:pt>
                <c:pt idx="116" formatCode="0.0">
                  <c:v>16.491353174603169</c:v>
                </c:pt>
                <c:pt idx="117" formatCode="0.0">
                  <c:v>16.500376984126984</c:v>
                </c:pt>
                <c:pt idx="118" formatCode="0.0">
                  <c:v>16.526583333333335</c:v>
                </c:pt>
                <c:pt idx="119" formatCode="0.0">
                  <c:v>16.541583333333332</c:v>
                </c:pt>
                <c:pt idx="120" formatCode="0.0">
                  <c:v>16.57615476190476</c:v>
                </c:pt>
                <c:pt idx="121" formatCode="0.0">
                  <c:v>16.603424603174602</c:v>
                </c:pt>
                <c:pt idx="122" formatCode="0.0">
                  <c:v>16.616686507936507</c:v>
                </c:pt>
                <c:pt idx="123" formatCode="0.0">
                  <c:v>16.641996031746032</c:v>
                </c:pt>
                <c:pt idx="124" formatCode="0.0">
                  <c:v>16.642333333333333</c:v>
                </c:pt>
                <c:pt idx="125" formatCode="0.0">
                  <c:v>16.665714285714284</c:v>
                </c:pt>
                <c:pt idx="126" formatCode="0.0">
                  <c:v>16.692666666666668</c:v>
                </c:pt>
                <c:pt idx="127" formatCode="0.0">
                  <c:v>16.736833333333333</c:v>
                </c:pt>
                <c:pt idx="128" formatCode="0.0">
                  <c:v>16.758357142857143</c:v>
                </c:pt>
                <c:pt idx="129" formatCode="0.0">
                  <c:v>16.78404761904762</c:v>
                </c:pt>
                <c:pt idx="130" formatCode="0.0">
                  <c:v>16.805190476190479</c:v>
                </c:pt>
                <c:pt idx="131" formatCode="0.0">
                  <c:v>16.836738095238097</c:v>
                </c:pt>
                <c:pt idx="132" formatCode="0.0">
                  <c:v>16.864166666666666</c:v>
                </c:pt>
                <c:pt idx="133" formatCode="0.0">
                  <c:v>16.882428571428573</c:v>
                </c:pt>
                <c:pt idx="134" formatCode="0.0">
                  <c:v>16.89057142857143</c:v>
                </c:pt>
                <c:pt idx="135" formatCode="0.0">
                  <c:v>16.894035714285717</c:v>
                </c:pt>
                <c:pt idx="136" formatCode="0.0">
                  <c:v>0</c:v>
                </c:pt>
                <c:pt idx="137" formatCode="0.0">
                  <c:v>0</c:v>
                </c:pt>
                <c:pt idx="138" formatCode="0.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BD1-47D6-B8B5-BF9E6A4E8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36196802"/>
        <c:axId val="53245703"/>
      </c:lineChart>
      <c:catAx>
        <c:axId val="36196802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3245703"/>
        <c:crosses val="autoZero"/>
        <c:auto val="1"/>
        <c:lblAlgn val="ctr"/>
        <c:lblOffset val="100"/>
        <c:noMultiLvlLbl val="0"/>
      </c:catAx>
      <c:valAx>
        <c:axId val="53245703"/>
        <c:scaling>
          <c:orientation val="minMax"/>
          <c:max val="18"/>
          <c:min val="1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6196802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RUNNING 5Y, 10Y, 20Y, 50Y STATEWIDE MAXIMUMS AVERAGES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Sheet1!$B$3363:$B$3468</c:f>
              <c:strCache>
                <c:ptCount val="101"/>
                <c:pt idx="0">
                  <c:v>1920</c:v>
                </c:pt>
                <c:pt idx="5">
                  <c:v>1925</c:v>
                </c:pt>
                <c:pt idx="10">
                  <c:v>1930</c:v>
                </c:pt>
                <c:pt idx="15">
                  <c:v>1935</c:v>
                </c:pt>
                <c:pt idx="20">
                  <c:v>1940</c:v>
                </c:pt>
                <c:pt idx="25">
                  <c:v>1945</c:v>
                </c:pt>
                <c:pt idx="30">
                  <c:v>1950</c:v>
                </c:pt>
                <c:pt idx="35">
                  <c:v>1955</c:v>
                </c:pt>
                <c:pt idx="40">
                  <c:v>1960</c:v>
                </c:pt>
                <c:pt idx="45">
                  <c:v>1965</c:v>
                </c:pt>
                <c:pt idx="50">
                  <c:v>1970</c:v>
                </c:pt>
                <c:pt idx="55">
                  <c:v>1975</c:v>
                </c:pt>
                <c:pt idx="60">
                  <c:v>1980</c:v>
                </c:pt>
                <c:pt idx="65">
                  <c:v>1985</c:v>
                </c:pt>
                <c:pt idx="70">
                  <c:v>1990</c:v>
                </c:pt>
                <c:pt idx="75">
                  <c:v>1995</c:v>
                </c:pt>
                <c:pt idx="80">
                  <c:v>2000</c:v>
                </c:pt>
                <c:pt idx="85">
                  <c:v>2005</c:v>
                </c:pt>
                <c:pt idx="90">
                  <c:v>2010</c:v>
                </c:pt>
                <c:pt idx="92">
                  <c:v>``</c:v>
                </c:pt>
                <c:pt idx="95">
                  <c:v>2015</c:v>
                </c:pt>
                <c:pt idx="100">
                  <c:v>2020</c:v>
                </c:pt>
              </c:strCache>
            </c:strRef>
          </c:cat>
          <c:val>
            <c:numRef>
              <c:f>Sheet1!$D$3363:$D$3468</c:f>
              <c:numCache>
                <c:formatCode>0.0</c:formatCode>
                <c:ptCount val="106"/>
                <c:pt idx="0">
                  <c:v>9.2913888888888891</c:v>
                </c:pt>
                <c:pt idx="1">
                  <c:v>9.4134722222222216</c:v>
                </c:pt>
                <c:pt idx="2">
                  <c:v>9.4405555555555569</c:v>
                </c:pt>
                <c:pt idx="3">
                  <c:v>9.3609126984126974</c:v>
                </c:pt>
                <c:pt idx="4">
                  <c:v>9.2018253968253969</c:v>
                </c:pt>
                <c:pt idx="5">
                  <c:v>9.0880952380952387</c:v>
                </c:pt>
                <c:pt idx="6">
                  <c:v>8.9987301587301598</c:v>
                </c:pt>
                <c:pt idx="7">
                  <c:v>8.8608730158730165</c:v>
                </c:pt>
                <c:pt idx="8">
                  <c:v>8.9559523809523789</c:v>
                </c:pt>
                <c:pt idx="9">
                  <c:v>9.0054761904761911</c:v>
                </c:pt>
                <c:pt idx="10">
                  <c:v>9.0997619047619036</c:v>
                </c:pt>
                <c:pt idx="11">
                  <c:v>9.0130952380952376</c:v>
                </c:pt>
                <c:pt idx="12">
                  <c:v>9.0688095238095219</c:v>
                </c:pt>
                <c:pt idx="13">
                  <c:v>8.9395238095238092</c:v>
                </c:pt>
                <c:pt idx="14">
                  <c:v>9.019285714285715</c:v>
                </c:pt>
                <c:pt idx="15">
                  <c:v>9.0228571428571449</c:v>
                </c:pt>
                <c:pt idx="16">
                  <c:v>9.0761904761904759</c:v>
                </c:pt>
                <c:pt idx="17">
                  <c:v>9.0716666666666672</c:v>
                </c:pt>
                <c:pt idx="18">
                  <c:v>9.0800396825396827</c:v>
                </c:pt>
                <c:pt idx="19">
                  <c:v>9.0602777777777774</c:v>
                </c:pt>
                <c:pt idx="20">
                  <c:v>8.9540873015873022</c:v>
                </c:pt>
                <c:pt idx="21">
                  <c:v>8.8786111111111126</c:v>
                </c:pt>
                <c:pt idx="22">
                  <c:v>8.8731349206349215</c:v>
                </c:pt>
                <c:pt idx="23">
                  <c:v>8.7719047619047625</c:v>
                </c:pt>
                <c:pt idx="24">
                  <c:v>8.6073809523809537</c:v>
                </c:pt>
                <c:pt idx="25">
                  <c:v>8.5542857142857152</c:v>
                </c:pt>
                <c:pt idx="26">
                  <c:v>8.5042857142857144</c:v>
                </c:pt>
                <c:pt idx="27">
                  <c:v>8.5059523809523796</c:v>
                </c:pt>
                <c:pt idx="28">
                  <c:v>8.571666666666669</c:v>
                </c:pt>
                <c:pt idx="29">
                  <c:v>8.5090476190476192</c:v>
                </c:pt>
                <c:pt idx="30">
                  <c:v>8.5519047619047601</c:v>
                </c:pt>
                <c:pt idx="31">
                  <c:v>8.6033333333333335</c:v>
                </c:pt>
                <c:pt idx="32">
                  <c:v>8.5096825396825402</c:v>
                </c:pt>
                <c:pt idx="33">
                  <c:v>8.4880158730158719</c:v>
                </c:pt>
                <c:pt idx="34">
                  <c:v>8.5865873015873007</c:v>
                </c:pt>
                <c:pt idx="35">
                  <c:v>8.5953968253968256</c:v>
                </c:pt>
                <c:pt idx="36">
                  <c:v>8.6461111111111109</c:v>
                </c:pt>
                <c:pt idx="37">
                  <c:v>8.6317857142857157</c:v>
                </c:pt>
                <c:pt idx="38">
                  <c:v>8.6202380952380953</c:v>
                </c:pt>
                <c:pt idx="39">
                  <c:v>8.6819047619047627</c:v>
                </c:pt>
                <c:pt idx="40">
                  <c:v>8.6883333333333344</c:v>
                </c:pt>
                <c:pt idx="41">
                  <c:v>8.7776190476190479</c:v>
                </c:pt>
                <c:pt idx="42">
                  <c:v>8.9179761904761907</c:v>
                </c:pt>
                <c:pt idx="43">
                  <c:v>8.9802380952380965</c:v>
                </c:pt>
                <c:pt idx="44">
                  <c:v>8.9540476190476195</c:v>
                </c:pt>
                <c:pt idx="45">
                  <c:v>8.9580952380952379</c:v>
                </c:pt>
                <c:pt idx="46">
                  <c:v>8.86</c:v>
                </c:pt>
                <c:pt idx="47">
                  <c:v>8.8190476190476179</c:v>
                </c:pt>
                <c:pt idx="48">
                  <c:v>8.8366269841269833</c:v>
                </c:pt>
                <c:pt idx="49">
                  <c:v>8.9259126984126986</c:v>
                </c:pt>
                <c:pt idx="50">
                  <c:v>8.9954365079365086</c:v>
                </c:pt>
                <c:pt idx="51">
                  <c:v>9.0259920634920636</c:v>
                </c:pt>
                <c:pt idx="52">
                  <c:v>9.019285714285715</c:v>
                </c:pt>
                <c:pt idx="53">
                  <c:v>9.0667063492063509</c:v>
                </c:pt>
                <c:pt idx="54">
                  <c:v>9.031706349206349</c:v>
                </c:pt>
                <c:pt idx="55">
                  <c:v>9.0233730158730161</c:v>
                </c:pt>
                <c:pt idx="56">
                  <c:v>8.994484126984128</c:v>
                </c:pt>
                <c:pt idx="57">
                  <c:v>8.9478571428571421</c:v>
                </c:pt>
                <c:pt idx="58">
                  <c:v>8.8880952380952376</c:v>
                </c:pt>
                <c:pt idx="59">
                  <c:v>8.8823809523809523</c:v>
                </c:pt>
                <c:pt idx="60">
                  <c:v>8.9269047619047601</c:v>
                </c:pt>
                <c:pt idx="61">
                  <c:v>9.0492857142857144</c:v>
                </c:pt>
                <c:pt idx="62">
                  <c:v>9.1100000000000012</c:v>
                </c:pt>
                <c:pt idx="63">
                  <c:v>9.14</c:v>
                </c:pt>
                <c:pt idx="64">
                  <c:v>9.124761904761904</c:v>
                </c:pt>
                <c:pt idx="65">
                  <c:v>9.0988095238095248</c:v>
                </c:pt>
                <c:pt idx="66">
                  <c:v>8.9545238095238098</c:v>
                </c:pt>
                <c:pt idx="67">
                  <c:v>8.9038095238095227</c:v>
                </c:pt>
                <c:pt idx="68">
                  <c:v>9.053333333333331</c:v>
                </c:pt>
                <c:pt idx="69">
                  <c:v>9.1480952380952374</c:v>
                </c:pt>
                <c:pt idx="70">
                  <c:v>9.1614285714285693</c:v>
                </c:pt>
                <c:pt idx="71">
                  <c:v>9.1542857142857148</c:v>
                </c:pt>
                <c:pt idx="72">
                  <c:v>9.13904761904762</c:v>
                </c:pt>
                <c:pt idx="73">
                  <c:v>9.01404761904762</c:v>
                </c:pt>
                <c:pt idx="74">
                  <c:v>8.8481349206349194</c:v>
                </c:pt>
                <c:pt idx="75">
                  <c:v>8.6728968253968226</c:v>
                </c:pt>
                <c:pt idx="76">
                  <c:v>8.5994047619047613</c:v>
                </c:pt>
                <c:pt idx="77">
                  <c:v>8.6032142857142873</c:v>
                </c:pt>
                <c:pt idx="78">
                  <c:v>8.5386904761904763</c:v>
                </c:pt>
                <c:pt idx="79">
                  <c:v>8.6488293650793651</c:v>
                </c:pt>
                <c:pt idx="80">
                  <c:v>8.8404166666666661</c:v>
                </c:pt>
                <c:pt idx="81">
                  <c:v>9.024742063492063</c:v>
                </c:pt>
                <c:pt idx="82">
                  <c:v>9.1242658730158723</c:v>
                </c:pt>
                <c:pt idx="83">
                  <c:v>9.1823611111111099</c:v>
                </c:pt>
                <c:pt idx="84">
                  <c:v>9.1014682539682532</c:v>
                </c:pt>
                <c:pt idx="85">
                  <c:v>9.0994047619047613</c:v>
                </c:pt>
                <c:pt idx="86">
                  <c:v>8.9366666666666674</c:v>
                </c:pt>
                <c:pt idx="87">
                  <c:v>8.9723809523809521</c:v>
                </c:pt>
                <c:pt idx="88">
                  <c:v>8.937380952380952</c:v>
                </c:pt>
                <c:pt idx="89">
                  <c:v>9.0359523809523807</c:v>
                </c:pt>
                <c:pt idx="90">
                  <c:v>9.0342857142857138</c:v>
                </c:pt>
                <c:pt idx="91">
                  <c:v>9.2140476190476175</c:v>
                </c:pt>
                <c:pt idx="92">
                  <c:v>9.2402380952380945</c:v>
                </c:pt>
                <c:pt idx="93">
                  <c:v>9.4071428571428548</c:v>
                </c:pt>
                <c:pt idx="94">
                  <c:v>9.5061904761904756</c:v>
                </c:pt>
                <c:pt idx="95">
                  <c:v>9.4952380952380953</c:v>
                </c:pt>
                <c:pt idx="96">
                  <c:v>9.5876190476190466</c:v>
                </c:pt>
                <c:pt idx="97">
                  <c:v>9.629999999999999</c:v>
                </c:pt>
                <c:pt idx="98">
                  <c:v>9.6271428571428572</c:v>
                </c:pt>
                <c:pt idx="99">
                  <c:v>9.5545238095238094</c:v>
                </c:pt>
                <c:pt idx="100">
                  <c:v>9.5880952380952387</c:v>
                </c:pt>
                <c:pt idx="101">
                  <c:v>9.5004761904761903</c:v>
                </c:pt>
                <c:pt idx="102">
                  <c:v>9.5092857142857135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4CA-44C0-B464-29A03850031E}"/>
            </c:ext>
          </c:extLst>
        </c:ser>
        <c:ser>
          <c:idx val="1"/>
          <c:order val="1"/>
          <c:spPr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C0000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Sheet1!$B$3363:$B$3468</c:f>
              <c:strCache>
                <c:ptCount val="101"/>
                <c:pt idx="0">
                  <c:v>1920</c:v>
                </c:pt>
                <c:pt idx="5">
                  <c:v>1925</c:v>
                </c:pt>
                <c:pt idx="10">
                  <c:v>1930</c:v>
                </c:pt>
                <c:pt idx="15">
                  <c:v>1935</c:v>
                </c:pt>
                <c:pt idx="20">
                  <c:v>1940</c:v>
                </c:pt>
                <c:pt idx="25">
                  <c:v>1945</c:v>
                </c:pt>
                <c:pt idx="30">
                  <c:v>1950</c:v>
                </c:pt>
                <c:pt idx="35">
                  <c:v>1955</c:v>
                </c:pt>
                <c:pt idx="40">
                  <c:v>1960</c:v>
                </c:pt>
                <c:pt idx="45">
                  <c:v>1965</c:v>
                </c:pt>
                <c:pt idx="50">
                  <c:v>1970</c:v>
                </c:pt>
                <c:pt idx="55">
                  <c:v>1975</c:v>
                </c:pt>
                <c:pt idx="60">
                  <c:v>1980</c:v>
                </c:pt>
                <c:pt idx="65">
                  <c:v>1985</c:v>
                </c:pt>
                <c:pt idx="70">
                  <c:v>1990</c:v>
                </c:pt>
                <c:pt idx="75">
                  <c:v>1995</c:v>
                </c:pt>
                <c:pt idx="80">
                  <c:v>2000</c:v>
                </c:pt>
                <c:pt idx="85">
                  <c:v>2005</c:v>
                </c:pt>
                <c:pt idx="90">
                  <c:v>2010</c:v>
                </c:pt>
                <c:pt idx="92">
                  <c:v>``</c:v>
                </c:pt>
                <c:pt idx="95">
                  <c:v>2015</c:v>
                </c:pt>
                <c:pt idx="100">
                  <c:v>2020</c:v>
                </c:pt>
              </c:strCache>
            </c:strRef>
          </c:cat>
          <c:val>
            <c:numRef>
              <c:f>Sheet1!$E$3363:$E$3468</c:f>
              <c:numCache>
                <c:formatCode>0.0</c:formatCode>
                <c:ptCount val="106"/>
                <c:pt idx="0">
                  <c:v>9.0794444444444444</c:v>
                </c:pt>
                <c:pt idx="1">
                  <c:v>9.1468888888888902</c:v>
                </c:pt>
                <c:pt idx="2">
                  <c:v>9.1987222222222229</c:v>
                </c:pt>
                <c:pt idx="3">
                  <c:v>9.2375396825396834</c:v>
                </c:pt>
                <c:pt idx="4">
                  <c:v>9.2079960317460312</c:v>
                </c:pt>
                <c:pt idx="5">
                  <c:v>9.1897420634920639</c:v>
                </c:pt>
                <c:pt idx="6">
                  <c:v>9.2061011904761898</c:v>
                </c:pt>
                <c:pt idx="7">
                  <c:v>9.1507142857142849</c:v>
                </c:pt>
                <c:pt idx="8">
                  <c:v>9.1584325396825381</c:v>
                </c:pt>
                <c:pt idx="9">
                  <c:v>9.1036507936507931</c:v>
                </c:pt>
                <c:pt idx="10">
                  <c:v>9.093928571428572</c:v>
                </c:pt>
                <c:pt idx="11">
                  <c:v>9.0059126984126987</c:v>
                </c:pt>
                <c:pt idx="12">
                  <c:v>8.9648412698412692</c:v>
                </c:pt>
                <c:pt idx="13">
                  <c:v>8.947738095238094</c:v>
                </c:pt>
                <c:pt idx="14">
                  <c:v>9.0123809523809513</c:v>
                </c:pt>
                <c:pt idx="15">
                  <c:v>9.0613095238095234</c:v>
                </c:pt>
                <c:pt idx="16">
                  <c:v>9.0446428571428559</c:v>
                </c:pt>
                <c:pt idx="17">
                  <c:v>9.0702380952380928</c:v>
                </c:pt>
                <c:pt idx="18">
                  <c:v>9.0097817460317469</c:v>
                </c:pt>
                <c:pt idx="19">
                  <c:v>9.0397817460317462</c:v>
                </c:pt>
                <c:pt idx="20">
                  <c:v>8.9884722222222244</c:v>
                </c:pt>
                <c:pt idx="21">
                  <c:v>8.9774007936507942</c:v>
                </c:pt>
                <c:pt idx="22">
                  <c:v>8.9724007936507952</c:v>
                </c:pt>
                <c:pt idx="23">
                  <c:v>8.9259722222222244</c:v>
                </c:pt>
                <c:pt idx="24">
                  <c:v>8.8338293650793638</c:v>
                </c:pt>
                <c:pt idx="25">
                  <c:v>8.7541865079365078</c:v>
                </c:pt>
                <c:pt idx="26">
                  <c:v>8.6914484126984135</c:v>
                </c:pt>
                <c:pt idx="27">
                  <c:v>8.6895436507936505</c:v>
                </c:pt>
                <c:pt idx="28">
                  <c:v>8.6717857142857149</c:v>
                </c:pt>
                <c:pt idx="29">
                  <c:v>8.5582142857142856</c:v>
                </c:pt>
                <c:pt idx="30">
                  <c:v>8.5530952380952368</c:v>
                </c:pt>
                <c:pt idx="31">
                  <c:v>8.5538095238095231</c:v>
                </c:pt>
                <c:pt idx="32">
                  <c:v>8.5078174603174599</c:v>
                </c:pt>
                <c:pt idx="33">
                  <c:v>8.5298412698412722</c:v>
                </c:pt>
                <c:pt idx="34">
                  <c:v>8.5478174603174608</c:v>
                </c:pt>
                <c:pt idx="35">
                  <c:v>8.5736507936507937</c:v>
                </c:pt>
                <c:pt idx="36">
                  <c:v>8.6247222222222231</c:v>
                </c:pt>
                <c:pt idx="37">
                  <c:v>8.570734126984128</c:v>
                </c:pt>
                <c:pt idx="38">
                  <c:v>8.5541269841269827</c:v>
                </c:pt>
                <c:pt idx="39">
                  <c:v>8.6342460317460326</c:v>
                </c:pt>
                <c:pt idx="40">
                  <c:v>8.6418650793650791</c:v>
                </c:pt>
                <c:pt idx="41">
                  <c:v>8.7118650793650794</c:v>
                </c:pt>
                <c:pt idx="42">
                  <c:v>8.7748809523809523</c:v>
                </c:pt>
                <c:pt idx="43">
                  <c:v>8.800238095238095</c:v>
                </c:pt>
                <c:pt idx="44">
                  <c:v>8.8179761904761911</c:v>
                </c:pt>
                <c:pt idx="45">
                  <c:v>8.8232142857142843</c:v>
                </c:pt>
                <c:pt idx="46">
                  <c:v>8.8188095238095237</c:v>
                </c:pt>
                <c:pt idx="47">
                  <c:v>8.8685119047619061</c:v>
                </c:pt>
                <c:pt idx="48">
                  <c:v>8.9084325396825399</c:v>
                </c:pt>
                <c:pt idx="49">
                  <c:v>8.9399801587301599</c:v>
                </c:pt>
                <c:pt idx="50">
                  <c:v>8.9767658730158733</c:v>
                </c:pt>
                <c:pt idx="51">
                  <c:v>8.9429960317460306</c:v>
                </c:pt>
                <c:pt idx="52">
                  <c:v>8.9191666666666656</c:v>
                </c:pt>
                <c:pt idx="53">
                  <c:v>8.9516666666666662</c:v>
                </c:pt>
                <c:pt idx="54">
                  <c:v>8.9788095238095256</c:v>
                </c:pt>
                <c:pt idx="55">
                  <c:v>9.0094047619047632</c:v>
                </c:pt>
                <c:pt idx="56">
                  <c:v>9.010238095238094</c:v>
                </c:pt>
                <c:pt idx="57">
                  <c:v>8.9835714285714285</c:v>
                </c:pt>
                <c:pt idx="58">
                  <c:v>8.9774007936507942</c:v>
                </c:pt>
                <c:pt idx="59">
                  <c:v>8.9570436507936506</c:v>
                </c:pt>
                <c:pt idx="60">
                  <c:v>8.975138888888889</c:v>
                </c:pt>
                <c:pt idx="61">
                  <c:v>9.0218849206349212</c:v>
                </c:pt>
                <c:pt idx="62">
                  <c:v>9.0289285714285707</c:v>
                </c:pt>
                <c:pt idx="63">
                  <c:v>9.01404761904762</c:v>
                </c:pt>
                <c:pt idx="64">
                  <c:v>9.0035714285714299</c:v>
                </c:pt>
                <c:pt idx="65">
                  <c:v>9.0128571428571416</c:v>
                </c:pt>
                <c:pt idx="66">
                  <c:v>9.0019047619047612</c:v>
                </c:pt>
                <c:pt idx="67">
                  <c:v>9.0069047619047602</c:v>
                </c:pt>
                <c:pt idx="68">
                  <c:v>9.0966666666666676</c:v>
                </c:pt>
                <c:pt idx="69">
                  <c:v>9.1364285714285707</c:v>
                </c:pt>
                <c:pt idx="70">
                  <c:v>9.130119047619047</c:v>
                </c:pt>
                <c:pt idx="71">
                  <c:v>9.0544047619047596</c:v>
                </c:pt>
                <c:pt idx="72">
                  <c:v>9.0214285714285687</c:v>
                </c:pt>
                <c:pt idx="73">
                  <c:v>9.0336904761904755</c:v>
                </c:pt>
                <c:pt idx="74">
                  <c:v>8.9981150793650801</c:v>
                </c:pt>
                <c:pt idx="75">
                  <c:v>8.9171626984126977</c:v>
                </c:pt>
                <c:pt idx="76">
                  <c:v>8.8768452380952372</c:v>
                </c:pt>
                <c:pt idx="77">
                  <c:v>8.8711309523809518</c:v>
                </c:pt>
                <c:pt idx="78">
                  <c:v>8.776369047619049</c:v>
                </c:pt>
                <c:pt idx="79">
                  <c:v>8.748482142857144</c:v>
                </c:pt>
                <c:pt idx="80">
                  <c:v>8.7566567460317462</c:v>
                </c:pt>
                <c:pt idx="81">
                  <c:v>8.8120734126984139</c:v>
                </c:pt>
                <c:pt idx="82">
                  <c:v>8.8637400793650798</c:v>
                </c:pt>
                <c:pt idx="83">
                  <c:v>8.860525793650794</c:v>
                </c:pt>
                <c:pt idx="84">
                  <c:v>8.8751488095238109</c:v>
                </c:pt>
                <c:pt idx="85">
                  <c:v>8.9699107142857137</c:v>
                </c:pt>
                <c:pt idx="86">
                  <c:v>8.9807043650793652</c:v>
                </c:pt>
                <c:pt idx="87">
                  <c:v>9.0483234126984122</c:v>
                </c:pt>
                <c:pt idx="88">
                  <c:v>9.0598710317460309</c:v>
                </c:pt>
                <c:pt idx="89">
                  <c:v>9.068710317460317</c:v>
                </c:pt>
                <c:pt idx="90">
                  <c:v>9.0668452380952367</c:v>
                </c:pt>
                <c:pt idx="91">
                  <c:v>9.0753571428571416</c:v>
                </c:pt>
                <c:pt idx="92">
                  <c:v>9.1063095238095233</c:v>
                </c:pt>
                <c:pt idx="93">
                  <c:v>9.1722619047619052</c:v>
                </c:pt>
                <c:pt idx="94">
                  <c:v>9.2710714285714282</c:v>
                </c:pt>
                <c:pt idx="95">
                  <c:v>9.2647619047619045</c:v>
                </c:pt>
                <c:pt idx="96">
                  <c:v>9.4008333333333312</c:v>
                </c:pt>
                <c:pt idx="97">
                  <c:v>9.435119047619045</c:v>
                </c:pt>
                <c:pt idx="98">
                  <c:v>9.517142857142856</c:v>
                </c:pt>
                <c:pt idx="99">
                  <c:v>9.5303571428571434</c:v>
                </c:pt>
                <c:pt idx="100">
                  <c:v>9.5416666666666679</c:v>
                </c:pt>
                <c:pt idx="101">
                  <c:v>9.5440476190476176</c:v>
                </c:pt>
                <c:pt idx="102">
                  <c:v>9.5696428571428562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4CA-44C0-B464-29A03850031E}"/>
            </c:ext>
          </c:extLst>
        </c:ser>
        <c:ser>
          <c:idx val="2"/>
          <c:order val="2"/>
          <c:spPr>
            <a:ln w="28800">
              <a:solidFill>
                <a:srgbClr val="0066C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Sheet1!$B$3363:$B$3468</c:f>
              <c:strCache>
                <c:ptCount val="101"/>
                <c:pt idx="0">
                  <c:v>1920</c:v>
                </c:pt>
                <c:pt idx="5">
                  <c:v>1925</c:v>
                </c:pt>
                <c:pt idx="10">
                  <c:v>1930</c:v>
                </c:pt>
                <c:pt idx="15">
                  <c:v>1935</c:v>
                </c:pt>
                <c:pt idx="20">
                  <c:v>1940</c:v>
                </c:pt>
                <c:pt idx="25">
                  <c:v>1945</c:v>
                </c:pt>
                <c:pt idx="30">
                  <c:v>1950</c:v>
                </c:pt>
                <c:pt idx="35">
                  <c:v>1955</c:v>
                </c:pt>
                <c:pt idx="40">
                  <c:v>1960</c:v>
                </c:pt>
                <c:pt idx="45">
                  <c:v>1965</c:v>
                </c:pt>
                <c:pt idx="50">
                  <c:v>1970</c:v>
                </c:pt>
                <c:pt idx="55">
                  <c:v>1975</c:v>
                </c:pt>
                <c:pt idx="60">
                  <c:v>1980</c:v>
                </c:pt>
                <c:pt idx="65">
                  <c:v>1985</c:v>
                </c:pt>
                <c:pt idx="70">
                  <c:v>1990</c:v>
                </c:pt>
                <c:pt idx="75">
                  <c:v>1995</c:v>
                </c:pt>
                <c:pt idx="80">
                  <c:v>2000</c:v>
                </c:pt>
                <c:pt idx="85">
                  <c:v>2005</c:v>
                </c:pt>
                <c:pt idx="90">
                  <c:v>2010</c:v>
                </c:pt>
                <c:pt idx="92">
                  <c:v>``</c:v>
                </c:pt>
                <c:pt idx="95">
                  <c:v>2015</c:v>
                </c:pt>
                <c:pt idx="100">
                  <c:v>2020</c:v>
                </c:pt>
              </c:strCache>
            </c:strRef>
          </c:cat>
          <c:val>
            <c:numRef>
              <c:f>Sheet1!$F$3363:$F$3468</c:f>
              <c:numCache>
                <c:formatCode>0.0</c:formatCode>
                <c:ptCount val="106"/>
                <c:pt idx="0">
                  <c:v>8.5326215277777759</c:v>
                </c:pt>
                <c:pt idx="1">
                  <c:v>8.6243229166666673</c:v>
                </c:pt>
                <c:pt idx="2">
                  <c:v>8.7073437499999997</c:v>
                </c:pt>
                <c:pt idx="3">
                  <c:v>8.756356646825397</c:v>
                </c:pt>
                <c:pt idx="4">
                  <c:v>8.7835987103174595</c:v>
                </c:pt>
                <c:pt idx="5">
                  <c:v>8.8273710317460328</c:v>
                </c:pt>
                <c:pt idx="6">
                  <c:v>8.9042311507936525</c:v>
                </c:pt>
                <c:pt idx="7">
                  <c:v>8.968621031746034</c:v>
                </c:pt>
                <c:pt idx="8">
                  <c:v>9.045570436507937</c:v>
                </c:pt>
                <c:pt idx="9">
                  <c:v>9.0775198412698419</c:v>
                </c:pt>
                <c:pt idx="10">
                  <c:v>9.0866865079365091</c:v>
                </c:pt>
                <c:pt idx="11">
                  <c:v>9.0764007936507944</c:v>
                </c:pt>
                <c:pt idx="12">
                  <c:v>9.081781746031746</c:v>
                </c:pt>
                <c:pt idx="13">
                  <c:v>9.0926388888888887</c:v>
                </c:pt>
                <c:pt idx="14">
                  <c:v>9.1101884920634912</c:v>
                </c:pt>
                <c:pt idx="15">
                  <c:v>9.1255257936507927</c:v>
                </c:pt>
                <c:pt idx="16">
                  <c:v>9.1253720238095219</c:v>
                </c:pt>
                <c:pt idx="17">
                  <c:v>9.1104761904761897</c:v>
                </c:pt>
                <c:pt idx="18">
                  <c:v>9.0841071428571443</c:v>
                </c:pt>
                <c:pt idx="19">
                  <c:v>9.0717162698412714</c:v>
                </c:pt>
                <c:pt idx="20">
                  <c:v>9.0412003968253991</c:v>
                </c:pt>
                <c:pt idx="21">
                  <c:v>8.9916567460317474</c:v>
                </c:pt>
                <c:pt idx="22">
                  <c:v>8.9686210317460322</c:v>
                </c:pt>
                <c:pt idx="23">
                  <c:v>8.9368551587301575</c:v>
                </c:pt>
                <c:pt idx="24">
                  <c:v>8.9231051587301558</c:v>
                </c:pt>
                <c:pt idx="25">
                  <c:v>8.9077480158730147</c:v>
                </c:pt>
                <c:pt idx="26">
                  <c:v>8.868045634920632</c:v>
                </c:pt>
                <c:pt idx="27">
                  <c:v>8.8798908730158708</c:v>
                </c:pt>
                <c:pt idx="28">
                  <c:v>8.84078373015873</c:v>
                </c:pt>
                <c:pt idx="29">
                  <c:v>8.7989980158730159</c:v>
                </c:pt>
                <c:pt idx="30">
                  <c:v>8.7707837301587315</c:v>
                </c:pt>
                <c:pt idx="31">
                  <c:v>8.7656051587301587</c:v>
                </c:pt>
                <c:pt idx="32">
                  <c:v>8.7401091269841267</c:v>
                </c:pt>
                <c:pt idx="33">
                  <c:v>8.7279067460317457</c:v>
                </c:pt>
                <c:pt idx="34">
                  <c:v>8.6908234126984105</c:v>
                </c:pt>
                <c:pt idx="35">
                  <c:v>8.663918650793649</c:v>
                </c:pt>
                <c:pt idx="36">
                  <c:v>8.6580853174603156</c:v>
                </c:pt>
                <c:pt idx="37">
                  <c:v>8.6301388888888884</c:v>
                </c:pt>
                <c:pt idx="38">
                  <c:v>8.6129563492063479</c:v>
                </c:pt>
                <c:pt idx="39">
                  <c:v>8.5962301587301599</c:v>
                </c:pt>
                <c:pt idx="40">
                  <c:v>8.5974801587301606</c:v>
                </c:pt>
                <c:pt idx="41">
                  <c:v>8.6328373015873048</c:v>
                </c:pt>
                <c:pt idx="42">
                  <c:v>8.6413492063492079</c:v>
                </c:pt>
                <c:pt idx="43">
                  <c:v>8.6650396825396818</c:v>
                </c:pt>
                <c:pt idx="44">
                  <c:v>8.6828968253968259</c:v>
                </c:pt>
                <c:pt idx="45">
                  <c:v>8.698432539682539</c:v>
                </c:pt>
                <c:pt idx="46">
                  <c:v>8.7217658730158725</c:v>
                </c:pt>
                <c:pt idx="47">
                  <c:v>8.7196230158730152</c:v>
                </c:pt>
                <c:pt idx="48">
                  <c:v>8.7312797619047604</c:v>
                </c:pt>
                <c:pt idx="49">
                  <c:v>8.7871130952380945</c:v>
                </c:pt>
                <c:pt idx="50">
                  <c:v>8.8093154761904753</c:v>
                </c:pt>
                <c:pt idx="51">
                  <c:v>8.827430555555555</c:v>
                </c:pt>
                <c:pt idx="52">
                  <c:v>8.8470238095238098</c:v>
                </c:pt>
                <c:pt idx="53">
                  <c:v>8.8759523809523806</c:v>
                </c:pt>
                <c:pt idx="54">
                  <c:v>8.8983928571428557</c:v>
                </c:pt>
                <c:pt idx="55">
                  <c:v>8.9163095238095238</c:v>
                </c:pt>
                <c:pt idx="56">
                  <c:v>8.9145238095238106</c:v>
                </c:pt>
                <c:pt idx="57">
                  <c:v>8.9260416666666664</c:v>
                </c:pt>
                <c:pt idx="58">
                  <c:v>8.9429166666666671</c:v>
                </c:pt>
                <c:pt idx="59">
                  <c:v>8.9485119047619062</c:v>
                </c:pt>
                <c:pt idx="60">
                  <c:v>8.975952380952382</c:v>
                </c:pt>
                <c:pt idx="61">
                  <c:v>8.9824404761904777</c:v>
                </c:pt>
                <c:pt idx="62">
                  <c:v>8.9740476190476191</c:v>
                </c:pt>
                <c:pt idx="63">
                  <c:v>8.982857142857144</c:v>
                </c:pt>
                <c:pt idx="64">
                  <c:v>8.9911904761904786</c:v>
                </c:pt>
                <c:pt idx="65">
                  <c:v>9.0111309523809524</c:v>
                </c:pt>
                <c:pt idx="66">
                  <c:v>9.0060714285714276</c:v>
                </c:pt>
                <c:pt idx="67">
                  <c:v>8.9952380952380953</c:v>
                </c:pt>
                <c:pt idx="68">
                  <c:v>9.0370337301587291</c:v>
                </c:pt>
                <c:pt idx="69">
                  <c:v>9.0467361111111106</c:v>
                </c:pt>
                <c:pt idx="70">
                  <c:v>9.0526289682539662</c:v>
                </c:pt>
                <c:pt idx="71">
                  <c:v>9.0381448412698404</c:v>
                </c:pt>
                <c:pt idx="72">
                  <c:v>9.0251785714285706</c:v>
                </c:pt>
                <c:pt idx="73">
                  <c:v>9.023869047619046</c:v>
                </c:pt>
                <c:pt idx="74">
                  <c:v>9.0008432539682524</c:v>
                </c:pt>
                <c:pt idx="75">
                  <c:v>8.9650099206349179</c:v>
                </c:pt>
                <c:pt idx="76">
                  <c:v>8.9393749999999983</c:v>
                </c:pt>
                <c:pt idx="77">
                  <c:v>8.939017857142856</c:v>
                </c:pt>
                <c:pt idx="78">
                  <c:v>8.9365178571428565</c:v>
                </c:pt>
                <c:pt idx="79">
                  <c:v>8.9424553571428564</c:v>
                </c:pt>
                <c:pt idx="80">
                  <c:v>8.9433878968253957</c:v>
                </c:pt>
                <c:pt idx="81">
                  <c:v>8.933239087301585</c:v>
                </c:pt>
                <c:pt idx="82">
                  <c:v>8.9425843253968242</c:v>
                </c:pt>
                <c:pt idx="83">
                  <c:v>8.9471081349206347</c:v>
                </c:pt>
                <c:pt idx="84">
                  <c:v>8.9366319444444446</c:v>
                </c:pt>
                <c:pt idx="85">
                  <c:v>8.9435367063492066</c:v>
                </c:pt>
                <c:pt idx="86">
                  <c:v>8.9287748015873003</c:v>
                </c:pt>
                <c:pt idx="87">
                  <c:v>8.959727182539682</c:v>
                </c:pt>
                <c:pt idx="88">
                  <c:v>8.9181200396825382</c:v>
                </c:pt>
                <c:pt idx="89">
                  <c:v>8.9085962301587305</c:v>
                </c:pt>
                <c:pt idx="90">
                  <c:v>8.9117509920634923</c:v>
                </c:pt>
                <c:pt idx="91">
                  <c:v>8.9437152777777804</c:v>
                </c:pt>
                <c:pt idx="92">
                  <c:v>8.9850248015873042</c:v>
                </c:pt>
                <c:pt idx="93">
                  <c:v>9.0163938492063505</c:v>
                </c:pt>
                <c:pt idx="94">
                  <c:v>9.0731101190476195</c:v>
                </c:pt>
                <c:pt idx="95">
                  <c:v>9.1173363095238109</c:v>
                </c:pt>
                <c:pt idx="96">
                  <c:v>9.1907688492063482</c:v>
                </c:pt>
                <c:pt idx="97">
                  <c:v>9.2417212301587295</c:v>
                </c:pt>
                <c:pt idx="98">
                  <c:v>9.2885069444444444</c:v>
                </c:pt>
                <c:pt idx="99">
                  <c:v>9.2995337301587302</c:v>
                </c:pt>
                <c:pt idx="100">
                  <c:v>9.3042559523809523</c:v>
                </c:pt>
                <c:pt idx="101">
                  <c:v>9.3097023809523822</c:v>
                </c:pt>
                <c:pt idx="102">
                  <c:v>9.3379761904761907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4CA-44C0-B464-29A03850031E}"/>
            </c:ext>
          </c:extLst>
        </c:ser>
        <c:ser>
          <c:idx val="3"/>
          <c:order val="3"/>
          <c:spPr>
            <a:ln w="28800">
              <a:solidFill>
                <a:srgbClr val="99336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Sheet1!$B$3363:$B$3468</c:f>
              <c:strCache>
                <c:ptCount val="101"/>
                <c:pt idx="0">
                  <c:v>1920</c:v>
                </c:pt>
                <c:pt idx="5">
                  <c:v>1925</c:v>
                </c:pt>
                <c:pt idx="10">
                  <c:v>1930</c:v>
                </c:pt>
                <c:pt idx="15">
                  <c:v>1935</c:v>
                </c:pt>
                <c:pt idx="20">
                  <c:v>1940</c:v>
                </c:pt>
                <c:pt idx="25">
                  <c:v>1945</c:v>
                </c:pt>
                <c:pt idx="30">
                  <c:v>1950</c:v>
                </c:pt>
                <c:pt idx="35">
                  <c:v>1955</c:v>
                </c:pt>
                <c:pt idx="40">
                  <c:v>1960</c:v>
                </c:pt>
                <c:pt idx="45">
                  <c:v>1965</c:v>
                </c:pt>
                <c:pt idx="50">
                  <c:v>1970</c:v>
                </c:pt>
                <c:pt idx="55">
                  <c:v>1975</c:v>
                </c:pt>
                <c:pt idx="60">
                  <c:v>1980</c:v>
                </c:pt>
                <c:pt idx="65">
                  <c:v>1985</c:v>
                </c:pt>
                <c:pt idx="70">
                  <c:v>1990</c:v>
                </c:pt>
                <c:pt idx="75">
                  <c:v>1995</c:v>
                </c:pt>
                <c:pt idx="80">
                  <c:v>2000</c:v>
                </c:pt>
                <c:pt idx="85">
                  <c:v>2005</c:v>
                </c:pt>
                <c:pt idx="90">
                  <c:v>2010</c:v>
                </c:pt>
                <c:pt idx="92">
                  <c:v>``</c:v>
                </c:pt>
                <c:pt idx="95">
                  <c:v>2015</c:v>
                </c:pt>
                <c:pt idx="100">
                  <c:v>2020</c:v>
                </c:pt>
              </c:strCache>
            </c:strRef>
          </c:cat>
          <c:val>
            <c:numRef>
              <c:f>Sheet1!$G$3363:$G$3468</c:f>
              <c:numCache>
                <c:formatCode>0.0</c:formatCode>
                <c:ptCount val="106"/>
                <c:pt idx="12">
                  <c:v>8.3373594576719583</c:v>
                </c:pt>
                <c:pt idx="13">
                  <c:v>8.3489189814814821</c:v>
                </c:pt>
                <c:pt idx="14">
                  <c:v>8.358466600529102</c:v>
                </c:pt>
                <c:pt idx="15">
                  <c:v>8.4012404100529103</c:v>
                </c:pt>
                <c:pt idx="16">
                  <c:v>8.4417761243386238</c:v>
                </c:pt>
                <c:pt idx="17">
                  <c:v>8.4773594576719589</c:v>
                </c:pt>
                <c:pt idx="18">
                  <c:v>8.5139229497354503</c:v>
                </c:pt>
                <c:pt idx="19">
                  <c:v>8.552411044973546</c:v>
                </c:pt>
                <c:pt idx="20">
                  <c:v>8.5721491402116392</c:v>
                </c:pt>
                <c:pt idx="21">
                  <c:v>8.5968872354497368</c:v>
                </c:pt>
                <c:pt idx="22">
                  <c:v>8.6315896164021169</c:v>
                </c:pt>
                <c:pt idx="23">
                  <c:v>8.6475995370370367</c:v>
                </c:pt>
                <c:pt idx="24">
                  <c:v>8.661718584656084</c:v>
                </c:pt>
                <c:pt idx="25">
                  <c:v>8.6662397486772491</c:v>
                </c:pt>
                <c:pt idx="26">
                  <c:v>8.6780704365079373</c:v>
                </c:pt>
                <c:pt idx="27">
                  <c:v>8.7045783730158739</c:v>
                </c:pt>
                <c:pt idx="28">
                  <c:v>8.7195069444444453</c:v>
                </c:pt>
                <c:pt idx="29">
                  <c:v>8.7253085317460322</c:v>
                </c:pt>
                <c:pt idx="30">
                  <c:v>8.7401478174603167</c:v>
                </c:pt>
                <c:pt idx="31">
                  <c:v>8.7571537698412705</c:v>
                </c:pt>
                <c:pt idx="32">
                  <c:v>8.7719494047619051</c:v>
                </c:pt>
                <c:pt idx="33">
                  <c:v>8.783252976190477</c:v>
                </c:pt>
                <c:pt idx="34">
                  <c:v>8.7922450396825393</c:v>
                </c:pt>
                <c:pt idx="35">
                  <c:v>8.8087777777777791</c:v>
                </c:pt>
                <c:pt idx="36">
                  <c:v>8.8338551587301595</c:v>
                </c:pt>
                <c:pt idx="37">
                  <c:v>8.8535515873015882</c:v>
                </c:pt>
                <c:pt idx="38">
                  <c:v>8.8653670634920658</c:v>
                </c:pt>
                <c:pt idx="39">
                  <c:v>8.8774563492063496</c:v>
                </c:pt>
                <c:pt idx="40">
                  <c:v>8.8713611111111135</c:v>
                </c:pt>
                <c:pt idx="41">
                  <c:v>8.8791753968253992</c:v>
                </c:pt>
                <c:pt idx="42">
                  <c:v>8.8837325396825406</c:v>
                </c:pt>
                <c:pt idx="43">
                  <c:v>8.8882658730158752</c:v>
                </c:pt>
                <c:pt idx="44">
                  <c:v>8.8840000000000021</c:v>
                </c:pt>
                <c:pt idx="45">
                  <c:v>8.880420634920636</c:v>
                </c:pt>
                <c:pt idx="46">
                  <c:v>8.8771448412698426</c:v>
                </c:pt>
                <c:pt idx="47">
                  <c:v>8.8699484126984132</c:v>
                </c:pt>
                <c:pt idx="48">
                  <c:v>8.8605119047619052</c:v>
                </c:pt>
                <c:pt idx="49">
                  <c:v>8.8551746031746035</c:v>
                </c:pt>
                <c:pt idx="50">
                  <c:v>8.8508253968253978</c:v>
                </c:pt>
                <c:pt idx="51">
                  <c:v>8.8383968253968259</c:v>
                </c:pt>
                <c:pt idx="52">
                  <c:v>8.8278214285714292</c:v>
                </c:pt>
                <c:pt idx="53">
                  <c:v>0</c:v>
                </c:pt>
                <c:pt idx="54">
                  <c:v>8.8381626984126971</c:v>
                </c:pt>
                <c:pt idx="55">
                  <c:v>8.8443531746031727</c:v>
                </c:pt>
                <c:pt idx="56">
                  <c:v>8.8379722222222199</c:v>
                </c:pt>
                <c:pt idx="57">
                  <c:v>8.8365198412698405</c:v>
                </c:pt>
                <c:pt idx="58">
                  <c:v>8.8243055555555543</c:v>
                </c:pt>
                <c:pt idx="59">
                  <c:v>8.825853174603175</c:v>
                </c:pt>
                <c:pt idx="60">
                  <c:v>8.8270674603174601</c:v>
                </c:pt>
                <c:pt idx="61">
                  <c:v>8.8415912698412686</c:v>
                </c:pt>
                <c:pt idx="62">
                  <c:v>8.840638888888888</c:v>
                </c:pt>
                <c:pt idx="63">
                  <c:v>8.8443531746031745</c:v>
                </c:pt>
                <c:pt idx="64">
                  <c:v>8.8364007936507907</c:v>
                </c:pt>
                <c:pt idx="65">
                  <c:v>8.8346626984126964</c:v>
                </c:pt>
                <c:pt idx="66">
                  <c:v>8.8294246031746013</c:v>
                </c:pt>
                <c:pt idx="67">
                  <c:v>8.8238531746031725</c:v>
                </c:pt>
                <c:pt idx="68">
                  <c:v>8.8416825396825374</c:v>
                </c:pt>
                <c:pt idx="69">
                  <c:v>8.8451825396825381</c:v>
                </c:pt>
                <c:pt idx="70">
                  <c:v>8.8553968253968236</c:v>
                </c:pt>
                <c:pt idx="71">
                  <c:v>8.8569920634920631</c:v>
                </c:pt>
                <c:pt idx="72">
                  <c:v>8.8504444444444434</c:v>
                </c:pt>
                <c:pt idx="73">
                  <c:v>8.865896825396824</c:v>
                </c:pt>
                <c:pt idx="74">
                  <c:v>8.8692579365079354</c:v>
                </c:pt>
                <c:pt idx="75">
                  <c:v>8.8672579365079347</c:v>
                </c:pt>
                <c:pt idx="76">
                  <c:v>8.8665039682539675</c:v>
                </c:pt>
                <c:pt idx="77">
                  <c:v>8.8601706349206335</c:v>
                </c:pt>
                <c:pt idx="78">
                  <c:v>8.8625992063492056</c:v>
                </c:pt>
                <c:pt idx="79">
                  <c:v>8.8832361111111098</c:v>
                </c:pt>
                <c:pt idx="80">
                  <c:v>8.8961091269841255</c:v>
                </c:pt>
                <c:pt idx="81">
                  <c:v>8.9086448412698402</c:v>
                </c:pt>
                <c:pt idx="82">
                  <c:v>8.921628968253966</c:v>
                </c:pt>
                <c:pt idx="83">
                  <c:v>8.9320337301587305</c:v>
                </c:pt>
                <c:pt idx="84">
                  <c:v>8.9347242063492054</c:v>
                </c:pt>
                <c:pt idx="85">
                  <c:v>8.9465099206349219</c:v>
                </c:pt>
                <c:pt idx="86">
                  <c:v>8.937700396825397</c:v>
                </c:pt>
                <c:pt idx="87">
                  <c:v>8.9556884920634925</c:v>
                </c:pt>
                <c:pt idx="88">
                  <c:v>8.9637480158730174</c:v>
                </c:pt>
                <c:pt idx="89">
                  <c:v>8.9701289682539684</c:v>
                </c:pt>
                <c:pt idx="90">
                  <c:v>8.9811051587301591</c:v>
                </c:pt>
                <c:pt idx="91">
                  <c:v>8.9813432539682534</c:v>
                </c:pt>
                <c:pt idx="92">
                  <c:v>8.9879146825396816</c:v>
                </c:pt>
                <c:pt idx="93">
                  <c:v>9.0064384920634932</c:v>
                </c:pt>
                <c:pt idx="94">
                  <c:v>9.0253432539682539</c:v>
                </c:pt>
                <c:pt idx="95">
                  <c:v>9.0348194444444445</c:v>
                </c:pt>
                <c:pt idx="96">
                  <c:v>9.0541051587301595</c:v>
                </c:pt>
                <c:pt idx="97">
                  <c:v>9.0690099206349206</c:v>
                </c:pt>
                <c:pt idx="98">
                  <c:v>9.0854900793650799</c:v>
                </c:pt>
                <c:pt idx="99">
                  <c:v>9.0882043650793651</c:v>
                </c:pt>
                <c:pt idx="100">
                  <c:v>9.0940853174603191</c:v>
                </c:pt>
                <c:pt idx="101">
                  <c:v>9.1015535714285747</c:v>
                </c:pt>
                <c:pt idx="102">
                  <c:v>9.1180099206349219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4CA-44C0-B464-29A038500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66276156"/>
        <c:axId val="7390054"/>
      </c:lineChart>
      <c:catAx>
        <c:axId val="662761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390054"/>
        <c:crosses val="autoZero"/>
        <c:auto val="1"/>
        <c:lblAlgn val="ctr"/>
        <c:lblOffset val="100"/>
        <c:noMultiLvlLbl val="0"/>
      </c:catAx>
      <c:valAx>
        <c:axId val="7390054"/>
        <c:scaling>
          <c:orientation val="minMax"/>
          <c:max val="9.75"/>
          <c:min val="8.3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6276156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MINIMUM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Sheet1!$B$3144:$B$3265</c:f>
              <c:numCache>
                <c:formatCode>General</c:formatCode>
                <c:ptCount val="122"/>
                <c:pt idx="4">
                  <c:v>1905</c:v>
                </c:pt>
                <c:pt idx="9">
                  <c:v>1910</c:v>
                </c:pt>
                <c:pt idx="14">
                  <c:v>1915</c:v>
                </c:pt>
                <c:pt idx="19">
                  <c:v>1920</c:v>
                </c:pt>
                <c:pt idx="24">
                  <c:v>1925</c:v>
                </c:pt>
                <c:pt idx="29">
                  <c:v>1930</c:v>
                </c:pt>
                <c:pt idx="34">
                  <c:v>1935</c:v>
                </c:pt>
                <c:pt idx="39">
                  <c:v>1940</c:v>
                </c:pt>
                <c:pt idx="44">
                  <c:v>1945</c:v>
                </c:pt>
                <c:pt idx="49">
                  <c:v>1950</c:v>
                </c:pt>
                <c:pt idx="54">
                  <c:v>1955</c:v>
                </c:pt>
                <c:pt idx="59">
                  <c:v>1960</c:v>
                </c:pt>
                <c:pt idx="64">
                  <c:v>1965</c:v>
                </c:pt>
                <c:pt idx="69">
                  <c:v>1970</c:v>
                </c:pt>
                <c:pt idx="74">
                  <c:v>1975</c:v>
                </c:pt>
                <c:pt idx="79">
                  <c:v>1980</c:v>
                </c:pt>
                <c:pt idx="84">
                  <c:v>1985</c:v>
                </c:pt>
                <c:pt idx="89">
                  <c:v>1990</c:v>
                </c:pt>
                <c:pt idx="94">
                  <c:v>1995</c:v>
                </c:pt>
                <c:pt idx="99">
                  <c:v>2000</c:v>
                </c:pt>
                <c:pt idx="104">
                  <c:v>2005</c:v>
                </c:pt>
                <c:pt idx="109">
                  <c:v>2010</c:v>
                </c:pt>
                <c:pt idx="114">
                  <c:v>2015</c:v>
                </c:pt>
                <c:pt idx="119">
                  <c:v>2020</c:v>
                </c:pt>
              </c:numCache>
            </c:numRef>
          </c:cat>
          <c:val>
            <c:numRef>
              <c:f>Sheet1!$J$3144:$J$3265</c:f>
              <c:numCache>
                <c:formatCode>0.0</c:formatCode>
                <c:ptCount val="122"/>
                <c:pt idx="0">
                  <c:v>10.7</c:v>
                </c:pt>
                <c:pt idx="1">
                  <c:v>10.3</c:v>
                </c:pt>
                <c:pt idx="2">
                  <c:v>10.199999999999999</c:v>
                </c:pt>
                <c:pt idx="3">
                  <c:v>11.3</c:v>
                </c:pt>
                <c:pt idx="4">
                  <c:v>10.8</c:v>
                </c:pt>
                <c:pt idx="5">
                  <c:v>11.1</c:v>
                </c:pt>
                <c:pt idx="6">
                  <c:v>11</c:v>
                </c:pt>
                <c:pt idx="7">
                  <c:v>10.6</c:v>
                </c:pt>
                <c:pt idx="8">
                  <c:v>10.3</c:v>
                </c:pt>
                <c:pt idx="9">
                  <c:v>10.8</c:v>
                </c:pt>
                <c:pt idx="10">
                  <c:v>10.3</c:v>
                </c:pt>
                <c:pt idx="11">
                  <c:v>10.4</c:v>
                </c:pt>
                <c:pt idx="12">
                  <c:v>11.1</c:v>
                </c:pt>
                <c:pt idx="13">
                  <c:v>10.7</c:v>
                </c:pt>
                <c:pt idx="14">
                  <c:v>11.3</c:v>
                </c:pt>
                <c:pt idx="15">
                  <c:v>11.3</c:v>
                </c:pt>
                <c:pt idx="16">
                  <c:v>11.5</c:v>
                </c:pt>
                <c:pt idx="17">
                  <c:v>11.5</c:v>
                </c:pt>
                <c:pt idx="18">
                  <c:v>11.1</c:v>
                </c:pt>
                <c:pt idx="19">
                  <c:v>11.6</c:v>
                </c:pt>
                <c:pt idx="20">
                  <c:v>11.6</c:v>
                </c:pt>
                <c:pt idx="21">
                  <c:v>11.8</c:v>
                </c:pt>
                <c:pt idx="22">
                  <c:v>10.9</c:v>
                </c:pt>
                <c:pt idx="23">
                  <c:v>10.8</c:v>
                </c:pt>
                <c:pt idx="24">
                  <c:v>10.5</c:v>
                </c:pt>
                <c:pt idx="25">
                  <c:v>11.5</c:v>
                </c:pt>
                <c:pt idx="26">
                  <c:v>10.1</c:v>
                </c:pt>
                <c:pt idx="27">
                  <c:v>11.6</c:v>
                </c:pt>
                <c:pt idx="28">
                  <c:v>9.9</c:v>
                </c:pt>
                <c:pt idx="29">
                  <c:v>11.2</c:v>
                </c:pt>
                <c:pt idx="30">
                  <c:v>10</c:v>
                </c:pt>
                <c:pt idx="31">
                  <c:v>10.8</c:v>
                </c:pt>
                <c:pt idx="32">
                  <c:v>10.6</c:v>
                </c:pt>
                <c:pt idx="33">
                  <c:v>10.5</c:v>
                </c:pt>
                <c:pt idx="34">
                  <c:v>11.3</c:v>
                </c:pt>
                <c:pt idx="35">
                  <c:v>10.7</c:v>
                </c:pt>
                <c:pt idx="36">
                  <c:v>9.4</c:v>
                </c:pt>
                <c:pt idx="37">
                  <c:v>10.3</c:v>
                </c:pt>
                <c:pt idx="38">
                  <c:v>10.5</c:v>
                </c:pt>
                <c:pt idx="39">
                  <c:v>10.7</c:v>
                </c:pt>
                <c:pt idx="40">
                  <c:v>10.4</c:v>
                </c:pt>
                <c:pt idx="41">
                  <c:v>10.6</c:v>
                </c:pt>
                <c:pt idx="42">
                  <c:v>10</c:v>
                </c:pt>
                <c:pt idx="43">
                  <c:v>10.7</c:v>
                </c:pt>
                <c:pt idx="44">
                  <c:v>10.199999999999999</c:v>
                </c:pt>
                <c:pt idx="45">
                  <c:v>9.6</c:v>
                </c:pt>
                <c:pt idx="46">
                  <c:v>10.7</c:v>
                </c:pt>
                <c:pt idx="47">
                  <c:v>9.6999999999999993</c:v>
                </c:pt>
                <c:pt idx="48">
                  <c:v>10.5</c:v>
                </c:pt>
                <c:pt idx="49">
                  <c:v>10.8</c:v>
                </c:pt>
                <c:pt idx="50">
                  <c:v>10.5</c:v>
                </c:pt>
                <c:pt idx="51">
                  <c:v>10.4</c:v>
                </c:pt>
                <c:pt idx="52">
                  <c:v>10</c:v>
                </c:pt>
                <c:pt idx="53">
                  <c:v>10.6</c:v>
                </c:pt>
                <c:pt idx="54">
                  <c:v>10.3</c:v>
                </c:pt>
                <c:pt idx="55">
                  <c:v>10.6</c:v>
                </c:pt>
                <c:pt idx="56">
                  <c:v>10.6</c:v>
                </c:pt>
                <c:pt idx="57">
                  <c:v>9.6999999999999993</c:v>
                </c:pt>
                <c:pt idx="58">
                  <c:v>11.2</c:v>
                </c:pt>
                <c:pt idx="59">
                  <c:v>10.6</c:v>
                </c:pt>
                <c:pt idx="60">
                  <c:v>10.6</c:v>
                </c:pt>
                <c:pt idx="61">
                  <c:v>11</c:v>
                </c:pt>
                <c:pt idx="62">
                  <c:v>10.3</c:v>
                </c:pt>
                <c:pt idx="63">
                  <c:v>10</c:v>
                </c:pt>
                <c:pt idx="64">
                  <c:v>10.6</c:v>
                </c:pt>
                <c:pt idx="65">
                  <c:v>10.3</c:v>
                </c:pt>
                <c:pt idx="66">
                  <c:v>10.6</c:v>
                </c:pt>
                <c:pt idx="67">
                  <c:v>10.6</c:v>
                </c:pt>
                <c:pt idx="68">
                  <c:v>10.7</c:v>
                </c:pt>
                <c:pt idx="69">
                  <c:v>11</c:v>
                </c:pt>
                <c:pt idx="70">
                  <c:v>10.8</c:v>
                </c:pt>
                <c:pt idx="71">
                  <c:v>10.6</c:v>
                </c:pt>
                <c:pt idx="72">
                  <c:v>10.199999999999999</c:v>
                </c:pt>
                <c:pt idx="73">
                  <c:v>10.7</c:v>
                </c:pt>
                <c:pt idx="74">
                  <c:v>10.9</c:v>
                </c:pt>
                <c:pt idx="75">
                  <c:v>10.3</c:v>
                </c:pt>
                <c:pt idx="76">
                  <c:v>10.3</c:v>
                </c:pt>
                <c:pt idx="77">
                  <c:v>10.4</c:v>
                </c:pt>
                <c:pt idx="78">
                  <c:v>11.3</c:v>
                </c:pt>
                <c:pt idx="79">
                  <c:v>11.3</c:v>
                </c:pt>
                <c:pt idx="80">
                  <c:v>10.5</c:v>
                </c:pt>
                <c:pt idx="81">
                  <c:v>9.8000000000000007</c:v>
                </c:pt>
                <c:pt idx="82">
                  <c:v>10.8</c:v>
                </c:pt>
                <c:pt idx="83">
                  <c:v>10.6</c:v>
                </c:pt>
                <c:pt idx="84">
                  <c:v>10.5</c:v>
                </c:pt>
                <c:pt idx="85">
                  <c:v>10.8</c:v>
                </c:pt>
                <c:pt idx="86">
                  <c:v>10.5</c:v>
                </c:pt>
                <c:pt idx="87">
                  <c:v>12</c:v>
                </c:pt>
                <c:pt idx="88">
                  <c:v>10.7</c:v>
                </c:pt>
                <c:pt idx="89">
                  <c:v>10.9</c:v>
                </c:pt>
                <c:pt idx="90">
                  <c:v>11.3</c:v>
                </c:pt>
                <c:pt idx="91">
                  <c:v>10.3</c:v>
                </c:pt>
                <c:pt idx="92">
                  <c:v>11.7</c:v>
                </c:pt>
                <c:pt idx="93">
                  <c:v>11</c:v>
                </c:pt>
                <c:pt idx="94">
                  <c:v>10</c:v>
                </c:pt>
                <c:pt idx="95">
                  <c:v>11</c:v>
                </c:pt>
                <c:pt idx="96">
                  <c:v>10.8</c:v>
                </c:pt>
                <c:pt idx="97">
                  <c:v>11.2</c:v>
                </c:pt>
                <c:pt idx="98">
                  <c:v>11.4</c:v>
                </c:pt>
                <c:pt idx="99">
                  <c:v>11</c:v>
                </c:pt>
                <c:pt idx="100">
                  <c:v>12.3</c:v>
                </c:pt>
                <c:pt idx="101">
                  <c:v>12</c:v>
                </c:pt>
                <c:pt idx="102">
                  <c:v>10.9</c:v>
                </c:pt>
                <c:pt idx="103">
                  <c:v>10.7</c:v>
                </c:pt>
                <c:pt idx="104">
                  <c:v>12.3</c:v>
                </c:pt>
                <c:pt idx="105">
                  <c:v>11.6</c:v>
                </c:pt>
                <c:pt idx="106">
                  <c:v>10.8</c:v>
                </c:pt>
                <c:pt idx="107">
                  <c:v>11</c:v>
                </c:pt>
                <c:pt idx="108">
                  <c:v>11.6</c:v>
                </c:pt>
                <c:pt idx="109">
                  <c:v>12</c:v>
                </c:pt>
                <c:pt idx="110">
                  <c:v>11.3</c:v>
                </c:pt>
                <c:pt idx="111">
                  <c:v>11.9</c:v>
                </c:pt>
                <c:pt idx="112">
                  <c:v>12.4</c:v>
                </c:pt>
                <c:pt idx="113">
                  <c:v>12.1</c:v>
                </c:pt>
                <c:pt idx="114">
                  <c:v>11.1</c:v>
                </c:pt>
                <c:pt idx="115">
                  <c:v>11.9</c:v>
                </c:pt>
                <c:pt idx="116">
                  <c:v>11.3</c:v>
                </c:pt>
                <c:pt idx="117">
                  <c:v>11.6</c:v>
                </c:pt>
                <c:pt idx="118">
                  <c:v>11.9</c:v>
                </c:pt>
                <c:pt idx="119">
                  <c:v>11.8</c:v>
                </c:pt>
                <c:pt idx="120">
                  <c:v>11.9</c:v>
                </c:pt>
                <c:pt idx="121">
                  <c:v>11.6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70A-4920-9328-15E14D267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27097921"/>
        <c:axId val="3022982"/>
      </c:lineChart>
      <c:catAx>
        <c:axId val="27097921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022982"/>
        <c:crosses val="autoZero"/>
        <c:auto val="1"/>
        <c:lblAlgn val="ctr"/>
        <c:lblOffset val="100"/>
        <c:noMultiLvlLbl val="0"/>
      </c:catAx>
      <c:valAx>
        <c:axId val="3022982"/>
        <c:scaling>
          <c:orientation val="minMax"/>
          <c:max val="12.5"/>
          <c:min val="9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7097921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zero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MINIMUM MINIMUMS
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Sheet1!$B$3328:$B$3468</c:f>
              <c:strCache>
                <c:ptCount val="136"/>
                <c:pt idx="0">
                  <c:v>1885</c:v>
                </c:pt>
                <c:pt idx="5">
                  <c:v>1890</c:v>
                </c:pt>
                <c:pt idx="10">
                  <c:v>1895</c:v>
                </c:pt>
                <c:pt idx="15">
                  <c:v>1900</c:v>
                </c:pt>
                <c:pt idx="20">
                  <c:v>1905</c:v>
                </c:pt>
                <c:pt idx="25">
                  <c:v>1910</c:v>
                </c:pt>
                <c:pt idx="30">
                  <c:v>1915</c:v>
                </c:pt>
                <c:pt idx="35">
                  <c:v>1920</c:v>
                </c:pt>
                <c:pt idx="40">
                  <c:v>1925</c:v>
                </c:pt>
                <c:pt idx="45">
                  <c:v>1930</c:v>
                </c:pt>
                <c:pt idx="50">
                  <c:v>1935</c:v>
                </c:pt>
                <c:pt idx="55">
                  <c:v>1940</c:v>
                </c:pt>
                <c:pt idx="60">
                  <c:v>1945</c:v>
                </c:pt>
                <c:pt idx="65">
                  <c:v>1950</c:v>
                </c:pt>
                <c:pt idx="70">
                  <c:v>1955</c:v>
                </c:pt>
                <c:pt idx="75">
                  <c:v>1960</c:v>
                </c:pt>
                <c:pt idx="80">
                  <c:v>1965</c:v>
                </c:pt>
                <c:pt idx="85">
                  <c:v>1970</c:v>
                </c:pt>
                <c:pt idx="90">
                  <c:v>1975</c:v>
                </c:pt>
                <c:pt idx="95">
                  <c:v>1980</c:v>
                </c:pt>
                <c:pt idx="100">
                  <c:v>1985</c:v>
                </c:pt>
                <c:pt idx="105">
                  <c:v>1990</c:v>
                </c:pt>
                <c:pt idx="110">
                  <c:v>1995</c:v>
                </c:pt>
                <c:pt idx="115">
                  <c:v>2000</c:v>
                </c:pt>
                <c:pt idx="120">
                  <c:v>2005</c:v>
                </c:pt>
                <c:pt idx="125">
                  <c:v>2010</c:v>
                </c:pt>
                <c:pt idx="127">
                  <c:v>``</c:v>
                </c:pt>
                <c:pt idx="130">
                  <c:v>2015</c:v>
                </c:pt>
                <c:pt idx="135">
                  <c:v>2020</c:v>
                </c:pt>
              </c:strCache>
            </c:strRef>
          </c:cat>
          <c:val>
            <c:numRef>
              <c:f>Sheet1!$J$3328:$J$3468</c:f>
              <c:numCache>
                <c:formatCode>0.0</c:formatCode>
                <c:ptCount val="141"/>
                <c:pt idx="0">
                  <c:v>0.2</c:v>
                </c:pt>
                <c:pt idx="1">
                  <c:v>1.2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1.3</c:v>
                </c:pt>
                <c:pt idx="5">
                  <c:v>0.9</c:v>
                </c:pt>
                <c:pt idx="6">
                  <c:v>2.6</c:v>
                </c:pt>
                <c:pt idx="7">
                  <c:v>2</c:v>
                </c:pt>
                <c:pt idx="8">
                  <c:v>2.4</c:v>
                </c:pt>
                <c:pt idx="9">
                  <c:v>0.8</c:v>
                </c:pt>
                <c:pt idx="10">
                  <c:v>0.4</c:v>
                </c:pt>
                <c:pt idx="11">
                  <c:v>0.9</c:v>
                </c:pt>
                <c:pt idx="12">
                  <c:v>2</c:v>
                </c:pt>
                <c:pt idx="13">
                  <c:v>2.5</c:v>
                </c:pt>
                <c:pt idx="14">
                  <c:v>-0.2</c:v>
                </c:pt>
                <c:pt idx="15">
                  <c:v>1.2</c:v>
                </c:pt>
                <c:pt idx="16">
                  <c:v>-0.4</c:v>
                </c:pt>
                <c:pt idx="17">
                  <c:v>0.9</c:v>
                </c:pt>
                <c:pt idx="18">
                  <c:v>1.6</c:v>
                </c:pt>
                <c:pt idx="19">
                  <c:v>2.2000000000000002</c:v>
                </c:pt>
                <c:pt idx="20">
                  <c:v>1.2999999999999998</c:v>
                </c:pt>
                <c:pt idx="21">
                  <c:v>0.7</c:v>
                </c:pt>
                <c:pt idx="22">
                  <c:v>0.6</c:v>
                </c:pt>
                <c:pt idx="23">
                  <c:v>-0.4</c:v>
                </c:pt>
                <c:pt idx="24">
                  <c:v>3.1</c:v>
                </c:pt>
                <c:pt idx="25">
                  <c:v>3.4</c:v>
                </c:pt>
                <c:pt idx="26">
                  <c:v>2.1</c:v>
                </c:pt>
                <c:pt idx="27">
                  <c:v>2.5</c:v>
                </c:pt>
                <c:pt idx="28">
                  <c:v>2.9</c:v>
                </c:pt>
                <c:pt idx="29">
                  <c:v>2.7</c:v>
                </c:pt>
                <c:pt idx="30">
                  <c:v>3.8</c:v>
                </c:pt>
                <c:pt idx="31">
                  <c:v>3.5</c:v>
                </c:pt>
                <c:pt idx="32">
                  <c:v>4</c:v>
                </c:pt>
                <c:pt idx="33">
                  <c:v>2.6</c:v>
                </c:pt>
                <c:pt idx="34">
                  <c:v>2.8</c:v>
                </c:pt>
                <c:pt idx="35">
                  <c:v>3.4</c:v>
                </c:pt>
                <c:pt idx="36">
                  <c:v>3.5</c:v>
                </c:pt>
                <c:pt idx="37">
                  <c:v>3.5</c:v>
                </c:pt>
                <c:pt idx="38">
                  <c:v>3.7</c:v>
                </c:pt>
                <c:pt idx="39">
                  <c:v>2.9</c:v>
                </c:pt>
                <c:pt idx="40">
                  <c:v>2.1</c:v>
                </c:pt>
                <c:pt idx="41">
                  <c:v>3.8</c:v>
                </c:pt>
                <c:pt idx="42">
                  <c:v>1</c:v>
                </c:pt>
                <c:pt idx="43">
                  <c:v>2.7</c:v>
                </c:pt>
                <c:pt idx="44">
                  <c:v>1.6</c:v>
                </c:pt>
                <c:pt idx="45">
                  <c:v>2.5</c:v>
                </c:pt>
                <c:pt idx="46">
                  <c:v>2.8</c:v>
                </c:pt>
                <c:pt idx="47">
                  <c:v>3.7</c:v>
                </c:pt>
                <c:pt idx="48">
                  <c:v>2.2999999999999998</c:v>
                </c:pt>
                <c:pt idx="49">
                  <c:v>2.2999999999999998</c:v>
                </c:pt>
                <c:pt idx="50">
                  <c:v>2.4</c:v>
                </c:pt>
                <c:pt idx="51">
                  <c:v>3</c:v>
                </c:pt>
                <c:pt idx="52">
                  <c:v>1.9</c:v>
                </c:pt>
                <c:pt idx="53">
                  <c:v>1.9</c:v>
                </c:pt>
                <c:pt idx="54">
                  <c:v>2.1</c:v>
                </c:pt>
                <c:pt idx="55">
                  <c:v>2.5</c:v>
                </c:pt>
                <c:pt idx="56">
                  <c:v>2.4</c:v>
                </c:pt>
                <c:pt idx="57">
                  <c:v>3.3</c:v>
                </c:pt>
                <c:pt idx="58">
                  <c:v>1.7</c:v>
                </c:pt>
                <c:pt idx="59">
                  <c:v>1.6</c:v>
                </c:pt>
                <c:pt idx="60">
                  <c:v>1.5</c:v>
                </c:pt>
                <c:pt idx="61">
                  <c:v>2.2000000000000002</c:v>
                </c:pt>
                <c:pt idx="62">
                  <c:v>2</c:v>
                </c:pt>
                <c:pt idx="63">
                  <c:v>1.4</c:v>
                </c:pt>
                <c:pt idx="64">
                  <c:v>2.1</c:v>
                </c:pt>
                <c:pt idx="65">
                  <c:v>1.4</c:v>
                </c:pt>
                <c:pt idx="66">
                  <c:v>1.9</c:v>
                </c:pt>
                <c:pt idx="67">
                  <c:v>1.8</c:v>
                </c:pt>
                <c:pt idx="68">
                  <c:v>2</c:v>
                </c:pt>
                <c:pt idx="69">
                  <c:v>1.7</c:v>
                </c:pt>
                <c:pt idx="70">
                  <c:v>2</c:v>
                </c:pt>
                <c:pt idx="71">
                  <c:v>1</c:v>
                </c:pt>
                <c:pt idx="72">
                  <c:v>1</c:v>
                </c:pt>
                <c:pt idx="73">
                  <c:v>1.2</c:v>
                </c:pt>
                <c:pt idx="74">
                  <c:v>2.4</c:v>
                </c:pt>
                <c:pt idx="75">
                  <c:v>2.2999999999999998</c:v>
                </c:pt>
                <c:pt idx="76">
                  <c:v>2.2999999999999998</c:v>
                </c:pt>
                <c:pt idx="77">
                  <c:v>2.5</c:v>
                </c:pt>
                <c:pt idx="78">
                  <c:v>2</c:v>
                </c:pt>
                <c:pt idx="79">
                  <c:v>3</c:v>
                </c:pt>
                <c:pt idx="80">
                  <c:v>1.7</c:v>
                </c:pt>
                <c:pt idx="81">
                  <c:v>1.8</c:v>
                </c:pt>
                <c:pt idx="82">
                  <c:v>2.8</c:v>
                </c:pt>
                <c:pt idx="83">
                  <c:v>2</c:v>
                </c:pt>
                <c:pt idx="84">
                  <c:v>3</c:v>
                </c:pt>
                <c:pt idx="85">
                  <c:v>2.2999999999999998</c:v>
                </c:pt>
                <c:pt idx="86">
                  <c:v>0.2</c:v>
                </c:pt>
                <c:pt idx="87">
                  <c:v>1.3</c:v>
                </c:pt>
                <c:pt idx="88">
                  <c:v>0.8</c:v>
                </c:pt>
                <c:pt idx="89">
                  <c:v>2.5</c:v>
                </c:pt>
                <c:pt idx="90">
                  <c:v>1.6</c:v>
                </c:pt>
                <c:pt idx="91">
                  <c:v>0.1</c:v>
                </c:pt>
                <c:pt idx="92">
                  <c:v>1</c:v>
                </c:pt>
                <c:pt idx="93">
                  <c:v>1.5</c:v>
                </c:pt>
                <c:pt idx="94">
                  <c:v>2.2999999999999998</c:v>
                </c:pt>
                <c:pt idx="95">
                  <c:v>1.9</c:v>
                </c:pt>
                <c:pt idx="96">
                  <c:v>2.4</c:v>
                </c:pt>
                <c:pt idx="97">
                  <c:v>-0.1</c:v>
                </c:pt>
                <c:pt idx="98">
                  <c:v>1.4</c:v>
                </c:pt>
                <c:pt idx="99">
                  <c:v>1.6</c:v>
                </c:pt>
                <c:pt idx="100">
                  <c:v>1.4</c:v>
                </c:pt>
                <c:pt idx="101">
                  <c:v>1.6</c:v>
                </c:pt>
                <c:pt idx="102">
                  <c:v>2.5</c:v>
                </c:pt>
                <c:pt idx="103">
                  <c:v>3.4</c:v>
                </c:pt>
                <c:pt idx="104">
                  <c:v>2</c:v>
                </c:pt>
                <c:pt idx="105">
                  <c:v>2</c:v>
                </c:pt>
                <c:pt idx="106">
                  <c:v>2.4</c:v>
                </c:pt>
                <c:pt idx="107">
                  <c:v>1.9</c:v>
                </c:pt>
                <c:pt idx="108">
                  <c:v>1.5</c:v>
                </c:pt>
                <c:pt idx="109">
                  <c:v>1.9</c:v>
                </c:pt>
                <c:pt idx="110">
                  <c:v>0.3</c:v>
                </c:pt>
                <c:pt idx="111">
                  <c:v>2.5</c:v>
                </c:pt>
                <c:pt idx="112">
                  <c:v>1.2</c:v>
                </c:pt>
                <c:pt idx="113">
                  <c:v>1.2</c:v>
                </c:pt>
                <c:pt idx="114">
                  <c:v>2</c:v>
                </c:pt>
                <c:pt idx="115">
                  <c:v>1.7</c:v>
                </c:pt>
                <c:pt idx="116">
                  <c:v>2.5</c:v>
                </c:pt>
                <c:pt idx="117">
                  <c:v>1.8</c:v>
                </c:pt>
                <c:pt idx="118">
                  <c:v>2.4</c:v>
                </c:pt>
                <c:pt idx="119">
                  <c:v>2</c:v>
                </c:pt>
                <c:pt idx="120">
                  <c:v>2.4</c:v>
                </c:pt>
                <c:pt idx="121">
                  <c:v>0</c:v>
                </c:pt>
                <c:pt idx="122">
                  <c:v>0.7</c:v>
                </c:pt>
                <c:pt idx="123">
                  <c:v>1.3</c:v>
                </c:pt>
                <c:pt idx="124">
                  <c:v>2.2000000000000002</c:v>
                </c:pt>
                <c:pt idx="125">
                  <c:v>1.5</c:v>
                </c:pt>
                <c:pt idx="126">
                  <c:v>1.8</c:v>
                </c:pt>
                <c:pt idx="127">
                  <c:v>2</c:v>
                </c:pt>
                <c:pt idx="128">
                  <c:v>3.3</c:v>
                </c:pt>
                <c:pt idx="129">
                  <c:v>2</c:v>
                </c:pt>
                <c:pt idx="130">
                  <c:v>0.9</c:v>
                </c:pt>
                <c:pt idx="131">
                  <c:v>2.2999999999999998</c:v>
                </c:pt>
                <c:pt idx="132">
                  <c:v>0.4</c:v>
                </c:pt>
                <c:pt idx="133">
                  <c:v>1.9</c:v>
                </c:pt>
                <c:pt idx="134">
                  <c:v>1.2</c:v>
                </c:pt>
                <c:pt idx="135">
                  <c:v>1.1000000000000001</c:v>
                </c:pt>
                <c:pt idx="136">
                  <c:v>2.7</c:v>
                </c:pt>
                <c:pt idx="137">
                  <c:v>0.8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DF4-4439-B6E6-A3FB7E2C2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8740411"/>
        <c:axId val="93202285"/>
      </c:lineChart>
      <c:catAx>
        <c:axId val="18740411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3202285"/>
        <c:crossesAt val="-1"/>
        <c:auto val="1"/>
        <c:lblAlgn val="ctr"/>
        <c:lblOffset val="100"/>
        <c:noMultiLvlLbl val="0"/>
      </c:catAx>
      <c:valAx>
        <c:axId val="93202285"/>
        <c:scaling>
          <c:orientation val="minMax"/>
          <c:max val="4"/>
          <c:min val="-0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8740411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MINIMUM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Sheet1!$A$51:$A$172</c:f>
              <c:numCache>
                <c:formatCode>General</c:formatCode>
                <c:ptCount val="122"/>
                <c:pt idx="4">
                  <c:v>1905</c:v>
                </c:pt>
                <c:pt idx="9">
                  <c:v>1910</c:v>
                </c:pt>
                <c:pt idx="14">
                  <c:v>1915</c:v>
                </c:pt>
                <c:pt idx="19">
                  <c:v>1920</c:v>
                </c:pt>
                <c:pt idx="24">
                  <c:v>1925</c:v>
                </c:pt>
                <c:pt idx="29">
                  <c:v>1930</c:v>
                </c:pt>
                <c:pt idx="34">
                  <c:v>1935</c:v>
                </c:pt>
                <c:pt idx="39">
                  <c:v>1940</c:v>
                </c:pt>
                <c:pt idx="44">
                  <c:v>1945</c:v>
                </c:pt>
                <c:pt idx="49">
                  <c:v>1950</c:v>
                </c:pt>
                <c:pt idx="54">
                  <c:v>1955</c:v>
                </c:pt>
                <c:pt idx="59">
                  <c:v>1960</c:v>
                </c:pt>
                <c:pt idx="64">
                  <c:v>1965</c:v>
                </c:pt>
                <c:pt idx="69">
                  <c:v>1970</c:v>
                </c:pt>
                <c:pt idx="74">
                  <c:v>1975</c:v>
                </c:pt>
                <c:pt idx="79">
                  <c:v>1980</c:v>
                </c:pt>
                <c:pt idx="84">
                  <c:v>1985</c:v>
                </c:pt>
                <c:pt idx="89">
                  <c:v>1990</c:v>
                </c:pt>
                <c:pt idx="94">
                  <c:v>1995</c:v>
                </c:pt>
                <c:pt idx="99">
                  <c:v>2000</c:v>
                </c:pt>
                <c:pt idx="104">
                  <c:v>2005</c:v>
                </c:pt>
                <c:pt idx="109">
                  <c:v>2010</c:v>
                </c:pt>
                <c:pt idx="114">
                  <c:v>2015</c:v>
                </c:pt>
                <c:pt idx="119">
                  <c:v>2020</c:v>
                </c:pt>
              </c:numCache>
            </c:numRef>
          </c:cat>
          <c:val>
            <c:numRef>
              <c:f>Sheet1!$I$51:$I$172</c:f>
              <c:numCache>
                <c:formatCode>0.0</c:formatCode>
                <c:ptCount val="122"/>
                <c:pt idx="0">
                  <c:v>10.7</c:v>
                </c:pt>
                <c:pt idx="1">
                  <c:v>10.3</c:v>
                </c:pt>
                <c:pt idx="2">
                  <c:v>10.199999999999999</c:v>
                </c:pt>
                <c:pt idx="3">
                  <c:v>11.3</c:v>
                </c:pt>
                <c:pt idx="4">
                  <c:v>10.8</c:v>
                </c:pt>
                <c:pt idx="5">
                  <c:v>11.1</c:v>
                </c:pt>
                <c:pt idx="6">
                  <c:v>11</c:v>
                </c:pt>
                <c:pt idx="7">
                  <c:v>10.6</c:v>
                </c:pt>
                <c:pt idx="8">
                  <c:v>10.3</c:v>
                </c:pt>
                <c:pt idx="9">
                  <c:v>10.8</c:v>
                </c:pt>
                <c:pt idx="10">
                  <c:v>10.3</c:v>
                </c:pt>
                <c:pt idx="11">
                  <c:v>10.4</c:v>
                </c:pt>
                <c:pt idx="12">
                  <c:v>11.1</c:v>
                </c:pt>
                <c:pt idx="13">
                  <c:v>10.7</c:v>
                </c:pt>
                <c:pt idx="14">
                  <c:v>11.3</c:v>
                </c:pt>
                <c:pt idx="15">
                  <c:v>11.3</c:v>
                </c:pt>
                <c:pt idx="16">
                  <c:v>11.5</c:v>
                </c:pt>
                <c:pt idx="17">
                  <c:v>11.5</c:v>
                </c:pt>
                <c:pt idx="18">
                  <c:v>11.1</c:v>
                </c:pt>
                <c:pt idx="19">
                  <c:v>11.6</c:v>
                </c:pt>
                <c:pt idx="20">
                  <c:v>11.6</c:v>
                </c:pt>
                <c:pt idx="21">
                  <c:v>11.8</c:v>
                </c:pt>
                <c:pt idx="22">
                  <c:v>10.9</c:v>
                </c:pt>
                <c:pt idx="23">
                  <c:v>10.8</c:v>
                </c:pt>
                <c:pt idx="24">
                  <c:v>10.5</c:v>
                </c:pt>
                <c:pt idx="25">
                  <c:v>11.5</c:v>
                </c:pt>
                <c:pt idx="26">
                  <c:v>10.1</c:v>
                </c:pt>
                <c:pt idx="27">
                  <c:v>11.6</c:v>
                </c:pt>
                <c:pt idx="28">
                  <c:v>9.9</c:v>
                </c:pt>
                <c:pt idx="29">
                  <c:v>11.2</c:v>
                </c:pt>
                <c:pt idx="30">
                  <c:v>10</c:v>
                </c:pt>
                <c:pt idx="31">
                  <c:v>10.8</c:v>
                </c:pt>
                <c:pt idx="32">
                  <c:v>10.6</c:v>
                </c:pt>
                <c:pt idx="33">
                  <c:v>10.5</c:v>
                </c:pt>
                <c:pt idx="34">
                  <c:v>11.3</c:v>
                </c:pt>
                <c:pt idx="35">
                  <c:v>10.7</c:v>
                </c:pt>
                <c:pt idx="36">
                  <c:v>9.4</c:v>
                </c:pt>
                <c:pt idx="37">
                  <c:v>10.3</c:v>
                </c:pt>
                <c:pt idx="38">
                  <c:v>10.5</c:v>
                </c:pt>
                <c:pt idx="39">
                  <c:v>10.7</c:v>
                </c:pt>
                <c:pt idx="40">
                  <c:v>10.4</c:v>
                </c:pt>
                <c:pt idx="41">
                  <c:v>10.6</c:v>
                </c:pt>
                <c:pt idx="42">
                  <c:v>10</c:v>
                </c:pt>
                <c:pt idx="43">
                  <c:v>10.7</c:v>
                </c:pt>
                <c:pt idx="44">
                  <c:v>10.199999999999999</c:v>
                </c:pt>
                <c:pt idx="45">
                  <c:v>9.6</c:v>
                </c:pt>
                <c:pt idx="46">
                  <c:v>10.7</c:v>
                </c:pt>
                <c:pt idx="47">
                  <c:v>9.6999999999999993</c:v>
                </c:pt>
                <c:pt idx="48">
                  <c:v>10.5</c:v>
                </c:pt>
                <c:pt idx="49">
                  <c:v>10.8</c:v>
                </c:pt>
                <c:pt idx="50">
                  <c:v>10.5</c:v>
                </c:pt>
                <c:pt idx="51">
                  <c:v>10.4</c:v>
                </c:pt>
                <c:pt idx="52">
                  <c:v>10</c:v>
                </c:pt>
                <c:pt idx="53">
                  <c:v>10.6</c:v>
                </c:pt>
                <c:pt idx="54">
                  <c:v>10.3</c:v>
                </c:pt>
                <c:pt idx="55">
                  <c:v>10.6</c:v>
                </c:pt>
                <c:pt idx="56">
                  <c:v>10.6</c:v>
                </c:pt>
                <c:pt idx="57">
                  <c:v>9.6999999999999993</c:v>
                </c:pt>
                <c:pt idx="58">
                  <c:v>11.2</c:v>
                </c:pt>
                <c:pt idx="59">
                  <c:v>10.6</c:v>
                </c:pt>
                <c:pt idx="60">
                  <c:v>10.6</c:v>
                </c:pt>
                <c:pt idx="61">
                  <c:v>11</c:v>
                </c:pt>
                <c:pt idx="62">
                  <c:v>10.3</c:v>
                </c:pt>
                <c:pt idx="63">
                  <c:v>10</c:v>
                </c:pt>
                <c:pt idx="64">
                  <c:v>10.6</c:v>
                </c:pt>
                <c:pt idx="65">
                  <c:v>10.3</c:v>
                </c:pt>
                <c:pt idx="66">
                  <c:v>10.6</c:v>
                </c:pt>
                <c:pt idx="67">
                  <c:v>10.6</c:v>
                </c:pt>
                <c:pt idx="68">
                  <c:v>10.7</c:v>
                </c:pt>
                <c:pt idx="69">
                  <c:v>11</c:v>
                </c:pt>
                <c:pt idx="70">
                  <c:v>10.8</c:v>
                </c:pt>
                <c:pt idx="71">
                  <c:v>10.6</c:v>
                </c:pt>
                <c:pt idx="72">
                  <c:v>10.199999999999999</c:v>
                </c:pt>
                <c:pt idx="73">
                  <c:v>10.7</c:v>
                </c:pt>
                <c:pt idx="74">
                  <c:v>10.9</c:v>
                </c:pt>
                <c:pt idx="75">
                  <c:v>10.3</c:v>
                </c:pt>
                <c:pt idx="76">
                  <c:v>10.3</c:v>
                </c:pt>
                <c:pt idx="77">
                  <c:v>10.4</c:v>
                </c:pt>
                <c:pt idx="78">
                  <c:v>11.3</c:v>
                </c:pt>
                <c:pt idx="79">
                  <c:v>11.3</c:v>
                </c:pt>
                <c:pt idx="80">
                  <c:v>10.5</c:v>
                </c:pt>
                <c:pt idx="81">
                  <c:v>9.8000000000000007</c:v>
                </c:pt>
                <c:pt idx="82">
                  <c:v>10.8</c:v>
                </c:pt>
                <c:pt idx="83">
                  <c:v>10.6</c:v>
                </c:pt>
                <c:pt idx="84">
                  <c:v>10.5</c:v>
                </c:pt>
                <c:pt idx="85">
                  <c:v>10.8</c:v>
                </c:pt>
                <c:pt idx="86">
                  <c:v>10.5</c:v>
                </c:pt>
                <c:pt idx="87">
                  <c:v>12</c:v>
                </c:pt>
                <c:pt idx="88">
                  <c:v>10.7</c:v>
                </c:pt>
                <c:pt idx="89">
                  <c:v>10.9</c:v>
                </c:pt>
                <c:pt idx="90">
                  <c:v>11.3</c:v>
                </c:pt>
                <c:pt idx="91">
                  <c:v>10.3</c:v>
                </c:pt>
                <c:pt idx="92">
                  <c:v>11.7</c:v>
                </c:pt>
                <c:pt idx="93">
                  <c:v>11</c:v>
                </c:pt>
                <c:pt idx="94">
                  <c:v>10</c:v>
                </c:pt>
                <c:pt idx="95">
                  <c:v>11</c:v>
                </c:pt>
                <c:pt idx="96">
                  <c:v>10.8</c:v>
                </c:pt>
                <c:pt idx="97">
                  <c:v>11.2</c:v>
                </c:pt>
                <c:pt idx="98">
                  <c:v>11.4</c:v>
                </c:pt>
                <c:pt idx="99">
                  <c:v>11</c:v>
                </c:pt>
                <c:pt idx="100">
                  <c:v>12.3</c:v>
                </c:pt>
                <c:pt idx="101">
                  <c:v>12</c:v>
                </c:pt>
                <c:pt idx="102">
                  <c:v>10.9</c:v>
                </c:pt>
                <c:pt idx="103">
                  <c:v>10.7</c:v>
                </c:pt>
                <c:pt idx="104">
                  <c:v>12.3</c:v>
                </c:pt>
                <c:pt idx="105">
                  <c:v>11.6</c:v>
                </c:pt>
                <c:pt idx="106">
                  <c:v>10.8</c:v>
                </c:pt>
                <c:pt idx="107">
                  <c:v>11</c:v>
                </c:pt>
                <c:pt idx="108">
                  <c:v>11.6</c:v>
                </c:pt>
                <c:pt idx="109">
                  <c:v>12</c:v>
                </c:pt>
                <c:pt idx="110">
                  <c:v>11.3</c:v>
                </c:pt>
                <c:pt idx="111">
                  <c:v>11.9</c:v>
                </c:pt>
                <c:pt idx="112">
                  <c:v>12.4</c:v>
                </c:pt>
                <c:pt idx="113">
                  <c:v>12.1</c:v>
                </c:pt>
                <c:pt idx="114">
                  <c:v>11.1</c:v>
                </c:pt>
                <c:pt idx="115">
                  <c:v>11.9</c:v>
                </c:pt>
                <c:pt idx="116">
                  <c:v>11.3</c:v>
                </c:pt>
                <c:pt idx="117">
                  <c:v>11.6</c:v>
                </c:pt>
                <c:pt idx="118">
                  <c:v>11.9</c:v>
                </c:pt>
                <c:pt idx="119">
                  <c:v>11.8</c:v>
                </c:pt>
                <c:pt idx="120">
                  <c:v>11.9</c:v>
                </c:pt>
                <c:pt idx="121">
                  <c:v>11.6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6A4-4954-AB52-2316EFB5C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68454778"/>
        <c:axId val="89089750"/>
      </c:lineChart>
      <c:catAx>
        <c:axId val="68454778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9089750"/>
        <c:crosses val="autoZero"/>
        <c:auto val="1"/>
        <c:lblAlgn val="ctr"/>
        <c:lblOffset val="100"/>
        <c:noMultiLvlLbl val="0"/>
      </c:catAx>
      <c:valAx>
        <c:axId val="89089750"/>
        <c:scaling>
          <c:orientation val="minMax"/>
          <c:max val="12.5"/>
          <c:min val="9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845477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zero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MEDIAN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Sheet1!$B$3128:$B$3265</c:f>
              <c:numCache>
                <c:formatCode>General</c:formatCode>
                <c:ptCount val="138"/>
                <c:pt idx="0">
                  <c:v>1885</c:v>
                </c:pt>
                <c:pt idx="5">
                  <c:v>1890</c:v>
                </c:pt>
                <c:pt idx="10">
                  <c:v>1895</c:v>
                </c:pt>
                <c:pt idx="15">
                  <c:v>1900</c:v>
                </c:pt>
                <c:pt idx="20">
                  <c:v>1905</c:v>
                </c:pt>
                <c:pt idx="25">
                  <c:v>1910</c:v>
                </c:pt>
                <c:pt idx="30">
                  <c:v>1915</c:v>
                </c:pt>
                <c:pt idx="35">
                  <c:v>1920</c:v>
                </c:pt>
                <c:pt idx="40">
                  <c:v>1925</c:v>
                </c:pt>
                <c:pt idx="45">
                  <c:v>1930</c:v>
                </c:pt>
                <c:pt idx="50">
                  <c:v>1935</c:v>
                </c:pt>
                <c:pt idx="55">
                  <c:v>1940</c:v>
                </c:pt>
                <c:pt idx="60">
                  <c:v>1945</c:v>
                </c:pt>
                <c:pt idx="65">
                  <c:v>1950</c:v>
                </c:pt>
                <c:pt idx="70">
                  <c:v>1955</c:v>
                </c:pt>
                <c:pt idx="75">
                  <c:v>1960</c:v>
                </c:pt>
                <c:pt idx="80">
                  <c:v>1965</c:v>
                </c:pt>
                <c:pt idx="85">
                  <c:v>1970</c:v>
                </c:pt>
                <c:pt idx="90">
                  <c:v>1975</c:v>
                </c:pt>
                <c:pt idx="95">
                  <c:v>1980</c:v>
                </c:pt>
                <c:pt idx="100">
                  <c:v>1985</c:v>
                </c:pt>
                <c:pt idx="105">
                  <c:v>1990</c:v>
                </c:pt>
                <c:pt idx="110">
                  <c:v>1995</c:v>
                </c:pt>
                <c:pt idx="115">
                  <c:v>2000</c:v>
                </c:pt>
                <c:pt idx="120">
                  <c:v>2005</c:v>
                </c:pt>
                <c:pt idx="125">
                  <c:v>2010</c:v>
                </c:pt>
                <c:pt idx="130">
                  <c:v>2015</c:v>
                </c:pt>
                <c:pt idx="135">
                  <c:v>2020</c:v>
                </c:pt>
              </c:numCache>
            </c:numRef>
          </c:cat>
          <c:val>
            <c:numRef>
              <c:f>Sheet1!$I$3128:$I$3265</c:f>
              <c:numCache>
                <c:formatCode>0.0</c:formatCode>
                <c:ptCount val="138"/>
                <c:pt idx="0">
                  <c:v>17.649999999999999</c:v>
                </c:pt>
                <c:pt idx="1">
                  <c:v>16.799999999999997</c:v>
                </c:pt>
                <c:pt idx="2">
                  <c:v>18</c:v>
                </c:pt>
                <c:pt idx="3">
                  <c:v>18.350000000000001</c:v>
                </c:pt>
                <c:pt idx="4">
                  <c:v>18.05</c:v>
                </c:pt>
                <c:pt idx="5">
                  <c:v>17.649999999999999</c:v>
                </c:pt>
                <c:pt idx="6">
                  <c:v>17.3</c:v>
                </c:pt>
                <c:pt idx="7">
                  <c:v>17.608333333333334</c:v>
                </c:pt>
                <c:pt idx="8">
                  <c:v>18.8</c:v>
                </c:pt>
                <c:pt idx="9">
                  <c:v>19.100000000000001</c:v>
                </c:pt>
                <c:pt idx="10">
                  <c:v>17.950000000000003</c:v>
                </c:pt>
                <c:pt idx="11">
                  <c:v>16.700000000000003</c:v>
                </c:pt>
                <c:pt idx="12">
                  <c:v>15.95</c:v>
                </c:pt>
                <c:pt idx="13">
                  <c:v>16.399999999999999</c:v>
                </c:pt>
                <c:pt idx="14">
                  <c:v>16.55</c:v>
                </c:pt>
                <c:pt idx="15">
                  <c:v>15.45</c:v>
                </c:pt>
                <c:pt idx="16">
                  <c:v>15.75</c:v>
                </c:pt>
                <c:pt idx="17">
                  <c:v>16.25</c:v>
                </c:pt>
                <c:pt idx="18">
                  <c:v>16.950000000000003</c:v>
                </c:pt>
                <c:pt idx="19">
                  <c:v>16</c:v>
                </c:pt>
                <c:pt idx="20">
                  <c:v>15.2</c:v>
                </c:pt>
                <c:pt idx="21">
                  <c:v>15.350000000000001</c:v>
                </c:pt>
                <c:pt idx="22">
                  <c:v>15.95</c:v>
                </c:pt>
                <c:pt idx="23">
                  <c:v>16.200000000000003</c:v>
                </c:pt>
                <c:pt idx="24">
                  <c:v>15.25</c:v>
                </c:pt>
                <c:pt idx="25">
                  <c:v>16</c:v>
                </c:pt>
                <c:pt idx="26">
                  <c:v>15.950000000000001</c:v>
                </c:pt>
                <c:pt idx="27">
                  <c:v>15.95</c:v>
                </c:pt>
                <c:pt idx="28">
                  <c:v>16.2</c:v>
                </c:pt>
                <c:pt idx="29">
                  <c:v>16.600000000000001</c:v>
                </c:pt>
                <c:pt idx="30">
                  <c:v>15.45</c:v>
                </c:pt>
                <c:pt idx="31">
                  <c:v>16</c:v>
                </c:pt>
                <c:pt idx="32">
                  <c:v>16</c:v>
                </c:pt>
                <c:pt idx="33">
                  <c:v>16.05</c:v>
                </c:pt>
                <c:pt idx="34">
                  <c:v>16.75</c:v>
                </c:pt>
                <c:pt idx="35">
                  <c:v>16.350000000000001</c:v>
                </c:pt>
                <c:pt idx="36">
                  <c:v>16.75</c:v>
                </c:pt>
                <c:pt idx="37">
                  <c:v>16.399999999999999</c:v>
                </c:pt>
                <c:pt idx="38">
                  <c:v>15.3</c:v>
                </c:pt>
                <c:pt idx="39">
                  <c:v>15.45</c:v>
                </c:pt>
                <c:pt idx="40">
                  <c:v>15.7</c:v>
                </c:pt>
                <c:pt idx="41">
                  <c:v>16</c:v>
                </c:pt>
                <c:pt idx="42">
                  <c:v>15.55</c:v>
                </c:pt>
                <c:pt idx="43">
                  <c:v>15.2</c:v>
                </c:pt>
                <c:pt idx="44">
                  <c:v>15.2</c:v>
                </c:pt>
                <c:pt idx="45">
                  <c:v>15.95</c:v>
                </c:pt>
                <c:pt idx="46">
                  <c:v>15.35</c:v>
                </c:pt>
                <c:pt idx="47">
                  <c:v>15.75</c:v>
                </c:pt>
                <c:pt idx="48">
                  <c:v>15.55</c:v>
                </c:pt>
                <c:pt idx="49">
                  <c:v>16.100000000000001</c:v>
                </c:pt>
                <c:pt idx="50">
                  <c:v>15.950000000000001</c:v>
                </c:pt>
                <c:pt idx="51">
                  <c:v>15.45</c:v>
                </c:pt>
                <c:pt idx="52">
                  <c:v>16.5</c:v>
                </c:pt>
                <c:pt idx="53">
                  <c:v>16.600000000000001</c:v>
                </c:pt>
                <c:pt idx="54">
                  <c:v>16.55</c:v>
                </c:pt>
                <c:pt idx="55">
                  <c:v>15.6</c:v>
                </c:pt>
                <c:pt idx="56">
                  <c:v>15.6</c:v>
                </c:pt>
                <c:pt idx="57">
                  <c:v>15.75</c:v>
                </c:pt>
                <c:pt idx="58">
                  <c:v>15.25</c:v>
                </c:pt>
                <c:pt idx="59">
                  <c:v>15.05</c:v>
                </c:pt>
                <c:pt idx="60">
                  <c:v>15.2</c:v>
                </c:pt>
                <c:pt idx="61">
                  <c:v>14.65</c:v>
                </c:pt>
                <c:pt idx="62">
                  <c:v>15.8</c:v>
                </c:pt>
                <c:pt idx="63">
                  <c:v>14.850000000000001</c:v>
                </c:pt>
                <c:pt idx="64">
                  <c:v>14.95</c:v>
                </c:pt>
                <c:pt idx="65">
                  <c:v>16.399999999999999</c:v>
                </c:pt>
                <c:pt idx="66">
                  <c:v>15.4</c:v>
                </c:pt>
                <c:pt idx="67">
                  <c:v>15.3</c:v>
                </c:pt>
                <c:pt idx="68">
                  <c:v>15.4</c:v>
                </c:pt>
                <c:pt idx="69">
                  <c:v>15.7</c:v>
                </c:pt>
                <c:pt idx="70">
                  <c:v>15.95</c:v>
                </c:pt>
                <c:pt idx="71">
                  <c:v>15.25</c:v>
                </c:pt>
                <c:pt idx="72">
                  <c:v>15.149999999999999</c:v>
                </c:pt>
                <c:pt idx="73">
                  <c:v>15.45</c:v>
                </c:pt>
                <c:pt idx="74">
                  <c:v>15.95</c:v>
                </c:pt>
                <c:pt idx="75">
                  <c:v>15.55</c:v>
                </c:pt>
                <c:pt idx="76">
                  <c:v>17.05</c:v>
                </c:pt>
                <c:pt idx="77">
                  <c:v>15.45</c:v>
                </c:pt>
                <c:pt idx="78">
                  <c:v>16.75</c:v>
                </c:pt>
                <c:pt idx="79">
                  <c:v>15.3</c:v>
                </c:pt>
                <c:pt idx="80">
                  <c:v>15.4</c:v>
                </c:pt>
                <c:pt idx="81">
                  <c:v>15.9</c:v>
                </c:pt>
                <c:pt idx="82">
                  <c:v>16</c:v>
                </c:pt>
                <c:pt idx="83">
                  <c:v>15.350000000000001</c:v>
                </c:pt>
                <c:pt idx="84">
                  <c:v>15.8</c:v>
                </c:pt>
                <c:pt idx="85">
                  <c:v>16.3</c:v>
                </c:pt>
                <c:pt idx="86">
                  <c:v>15.65</c:v>
                </c:pt>
                <c:pt idx="87">
                  <c:v>17.25</c:v>
                </c:pt>
                <c:pt idx="88">
                  <c:v>16.8</c:v>
                </c:pt>
                <c:pt idx="89">
                  <c:v>16.350000000000001</c:v>
                </c:pt>
                <c:pt idx="90">
                  <c:v>16</c:v>
                </c:pt>
                <c:pt idx="91">
                  <c:v>15.55</c:v>
                </c:pt>
                <c:pt idx="92">
                  <c:v>16.350000000000001</c:v>
                </c:pt>
                <c:pt idx="93">
                  <c:v>16.5</c:v>
                </c:pt>
                <c:pt idx="94">
                  <c:v>16.05</c:v>
                </c:pt>
                <c:pt idx="95">
                  <c:v>16.75</c:v>
                </c:pt>
                <c:pt idx="96">
                  <c:v>16.7</c:v>
                </c:pt>
                <c:pt idx="97">
                  <c:v>16.5</c:v>
                </c:pt>
                <c:pt idx="98">
                  <c:v>15.85</c:v>
                </c:pt>
                <c:pt idx="99">
                  <c:v>16.600000000000001</c:v>
                </c:pt>
                <c:pt idx="100">
                  <c:v>16.899999999999999</c:v>
                </c:pt>
                <c:pt idx="101">
                  <c:v>15.9</c:v>
                </c:pt>
                <c:pt idx="102">
                  <c:v>16.850000000000001</c:v>
                </c:pt>
                <c:pt idx="103">
                  <c:v>17.100000000000001</c:v>
                </c:pt>
                <c:pt idx="104">
                  <c:v>16.649999999999999</c:v>
                </c:pt>
                <c:pt idx="105">
                  <c:v>16.700000000000003</c:v>
                </c:pt>
                <c:pt idx="106">
                  <c:v>16.7</c:v>
                </c:pt>
                <c:pt idx="107">
                  <c:v>16.649999999999999</c:v>
                </c:pt>
                <c:pt idx="108">
                  <c:v>16.7</c:v>
                </c:pt>
                <c:pt idx="109">
                  <c:v>16.45</c:v>
                </c:pt>
                <c:pt idx="110">
                  <c:v>15.8</c:v>
                </c:pt>
                <c:pt idx="111">
                  <c:v>16.05</c:v>
                </c:pt>
                <c:pt idx="112">
                  <c:v>16.399999999999999</c:v>
                </c:pt>
                <c:pt idx="113">
                  <c:v>15.95</c:v>
                </c:pt>
                <c:pt idx="114">
                  <c:v>16.75</c:v>
                </c:pt>
                <c:pt idx="115">
                  <c:v>16.7</c:v>
                </c:pt>
                <c:pt idx="116">
                  <c:v>16.600000000000001</c:v>
                </c:pt>
                <c:pt idx="117">
                  <c:v>17</c:v>
                </c:pt>
                <c:pt idx="118">
                  <c:v>16.55</c:v>
                </c:pt>
                <c:pt idx="119">
                  <c:v>16.600000000000001</c:v>
                </c:pt>
                <c:pt idx="120">
                  <c:v>17.549999999999997</c:v>
                </c:pt>
                <c:pt idx="121">
                  <c:v>16</c:v>
                </c:pt>
                <c:pt idx="122">
                  <c:v>17.5</c:v>
                </c:pt>
                <c:pt idx="123">
                  <c:v>17</c:v>
                </c:pt>
                <c:pt idx="124">
                  <c:v>16.899999999999999</c:v>
                </c:pt>
                <c:pt idx="125">
                  <c:v>17.399999999999999</c:v>
                </c:pt>
                <c:pt idx="126">
                  <c:v>17.25</c:v>
                </c:pt>
                <c:pt idx="127">
                  <c:v>17.649999999999999</c:v>
                </c:pt>
                <c:pt idx="128">
                  <c:v>16.7</c:v>
                </c:pt>
                <c:pt idx="129">
                  <c:v>17.350000000000001</c:v>
                </c:pt>
                <c:pt idx="130">
                  <c:v>17</c:v>
                </c:pt>
                <c:pt idx="131">
                  <c:v>16.55</c:v>
                </c:pt>
                <c:pt idx="132">
                  <c:v>18.200000000000003</c:v>
                </c:pt>
                <c:pt idx="133">
                  <c:v>17.25</c:v>
                </c:pt>
                <c:pt idx="134">
                  <c:v>16.95</c:v>
                </c:pt>
                <c:pt idx="135">
                  <c:v>16.600000000000001</c:v>
                </c:pt>
                <c:pt idx="136">
                  <c:v>16.700000000000003</c:v>
                </c:pt>
                <c:pt idx="137">
                  <c:v>16.850000000000001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515-4A1C-B57E-E7DE8A410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93862393"/>
        <c:axId val="9070122"/>
      </c:lineChart>
      <c:catAx>
        <c:axId val="93862393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070122"/>
        <c:crosses val="autoZero"/>
        <c:auto val="1"/>
        <c:lblAlgn val="ctr"/>
        <c:lblOffset val="100"/>
        <c:noMultiLvlLbl val="0"/>
      </c:catAx>
      <c:valAx>
        <c:axId val="9070122"/>
        <c:scaling>
          <c:orientation val="minMax"/>
          <c:max val="19.5"/>
          <c:min val="14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3862393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zero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MEDIAN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Sheet1!$B$3353:$B$3468</c:f>
              <c:strCache>
                <c:ptCount val="111"/>
                <c:pt idx="0">
                  <c:v>1910</c:v>
                </c:pt>
                <c:pt idx="5">
                  <c:v>1915</c:v>
                </c:pt>
                <c:pt idx="10">
                  <c:v>1920</c:v>
                </c:pt>
                <c:pt idx="15">
                  <c:v>1925</c:v>
                </c:pt>
                <c:pt idx="20">
                  <c:v>1930</c:v>
                </c:pt>
                <c:pt idx="25">
                  <c:v>1935</c:v>
                </c:pt>
                <c:pt idx="30">
                  <c:v>1940</c:v>
                </c:pt>
                <c:pt idx="35">
                  <c:v>1945</c:v>
                </c:pt>
                <c:pt idx="40">
                  <c:v>1950</c:v>
                </c:pt>
                <c:pt idx="45">
                  <c:v>1955</c:v>
                </c:pt>
                <c:pt idx="50">
                  <c:v>1960</c:v>
                </c:pt>
                <c:pt idx="55">
                  <c:v>1965</c:v>
                </c:pt>
                <c:pt idx="60">
                  <c:v>1970</c:v>
                </c:pt>
                <c:pt idx="65">
                  <c:v>1975</c:v>
                </c:pt>
                <c:pt idx="70">
                  <c:v>1980</c:v>
                </c:pt>
                <c:pt idx="75">
                  <c:v>1985</c:v>
                </c:pt>
                <c:pt idx="80">
                  <c:v>1990</c:v>
                </c:pt>
                <c:pt idx="85">
                  <c:v>1995</c:v>
                </c:pt>
                <c:pt idx="90">
                  <c:v>2000</c:v>
                </c:pt>
                <c:pt idx="95">
                  <c:v>2005</c:v>
                </c:pt>
                <c:pt idx="100">
                  <c:v>2010</c:v>
                </c:pt>
                <c:pt idx="102">
                  <c:v>``</c:v>
                </c:pt>
                <c:pt idx="105">
                  <c:v>2015</c:v>
                </c:pt>
                <c:pt idx="110">
                  <c:v>2020</c:v>
                </c:pt>
              </c:strCache>
            </c:strRef>
          </c:cat>
          <c:val>
            <c:numRef>
              <c:f>Sheet1!$I$3353:$I$3468</c:f>
              <c:numCache>
                <c:formatCode>0.0</c:formatCode>
                <c:ptCount val="116"/>
                <c:pt idx="0">
                  <c:v>9.5</c:v>
                </c:pt>
                <c:pt idx="1">
                  <c:v>8.8500000000000014</c:v>
                </c:pt>
                <c:pt idx="2">
                  <c:v>8.8500000000000014</c:v>
                </c:pt>
                <c:pt idx="3">
                  <c:v>8.6999999999999993</c:v>
                </c:pt>
                <c:pt idx="4">
                  <c:v>9.1499999999999986</c:v>
                </c:pt>
                <c:pt idx="5">
                  <c:v>8.4</c:v>
                </c:pt>
                <c:pt idx="6">
                  <c:v>8.8500000000000014</c:v>
                </c:pt>
                <c:pt idx="7">
                  <c:v>8.9499999999999993</c:v>
                </c:pt>
                <c:pt idx="8">
                  <c:v>9.1999999999999993</c:v>
                </c:pt>
                <c:pt idx="9">
                  <c:v>9.6</c:v>
                </c:pt>
                <c:pt idx="10">
                  <c:v>9.0500000000000007</c:v>
                </c:pt>
                <c:pt idx="11">
                  <c:v>9.8000000000000007</c:v>
                </c:pt>
                <c:pt idx="12">
                  <c:v>9.1</c:v>
                </c:pt>
                <c:pt idx="13">
                  <c:v>8.9</c:v>
                </c:pt>
                <c:pt idx="14">
                  <c:v>8.8000000000000007</c:v>
                </c:pt>
                <c:pt idx="15">
                  <c:v>8.8500000000000014</c:v>
                </c:pt>
                <c:pt idx="16">
                  <c:v>9.4499999999999993</c:v>
                </c:pt>
                <c:pt idx="17">
                  <c:v>8.6999999999999993</c:v>
                </c:pt>
                <c:pt idx="18">
                  <c:v>9.25</c:v>
                </c:pt>
                <c:pt idx="19">
                  <c:v>8.9499999999999993</c:v>
                </c:pt>
                <c:pt idx="20">
                  <c:v>9.3000000000000007</c:v>
                </c:pt>
                <c:pt idx="21">
                  <c:v>8.75</c:v>
                </c:pt>
                <c:pt idx="22">
                  <c:v>9</c:v>
                </c:pt>
                <c:pt idx="23">
                  <c:v>8.8000000000000007</c:v>
                </c:pt>
                <c:pt idx="24">
                  <c:v>9.4499999999999993</c:v>
                </c:pt>
                <c:pt idx="25">
                  <c:v>9</c:v>
                </c:pt>
                <c:pt idx="26">
                  <c:v>8.6999999999999993</c:v>
                </c:pt>
                <c:pt idx="27">
                  <c:v>9.25</c:v>
                </c:pt>
                <c:pt idx="28">
                  <c:v>9.25</c:v>
                </c:pt>
                <c:pt idx="29">
                  <c:v>9.5</c:v>
                </c:pt>
                <c:pt idx="30">
                  <c:v>8.5500000000000007</c:v>
                </c:pt>
                <c:pt idx="31">
                  <c:v>8.6999999999999993</c:v>
                </c:pt>
                <c:pt idx="32">
                  <c:v>9.1999999999999993</c:v>
                </c:pt>
                <c:pt idx="33">
                  <c:v>8.3000000000000007</c:v>
                </c:pt>
                <c:pt idx="34">
                  <c:v>8.3000000000000007</c:v>
                </c:pt>
                <c:pt idx="35">
                  <c:v>8.5500000000000007</c:v>
                </c:pt>
                <c:pt idx="36">
                  <c:v>8.4499999999999993</c:v>
                </c:pt>
                <c:pt idx="37">
                  <c:v>9.1999999999999993</c:v>
                </c:pt>
                <c:pt idx="38">
                  <c:v>8.5500000000000007</c:v>
                </c:pt>
                <c:pt idx="39">
                  <c:v>8.0500000000000007</c:v>
                </c:pt>
                <c:pt idx="40">
                  <c:v>8.9499999999999993</c:v>
                </c:pt>
                <c:pt idx="41">
                  <c:v>8.6</c:v>
                </c:pt>
                <c:pt idx="42">
                  <c:v>8.5500000000000007</c:v>
                </c:pt>
                <c:pt idx="43">
                  <c:v>8.6</c:v>
                </c:pt>
                <c:pt idx="44">
                  <c:v>8.5500000000000007</c:v>
                </c:pt>
                <c:pt idx="45">
                  <c:v>8.6499999999999986</c:v>
                </c:pt>
                <c:pt idx="46">
                  <c:v>8.5500000000000007</c:v>
                </c:pt>
                <c:pt idx="47">
                  <c:v>8.4</c:v>
                </c:pt>
                <c:pt idx="48">
                  <c:v>8.4</c:v>
                </c:pt>
                <c:pt idx="49">
                  <c:v>8.8000000000000007</c:v>
                </c:pt>
                <c:pt idx="50">
                  <c:v>8.3500000000000014</c:v>
                </c:pt>
                <c:pt idx="51">
                  <c:v>9.5</c:v>
                </c:pt>
                <c:pt idx="52">
                  <c:v>9.25</c:v>
                </c:pt>
                <c:pt idx="53">
                  <c:v>9.25</c:v>
                </c:pt>
                <c:pt idx="54">
                  <c:v>8.8000000000000007</c:v>
                </c:pt>
                <c:pt idx="55">
                  <c:v>8.6499999999999986</c:v>
                </c:pt>
                <c:pt idx="56">
                  <c:v>8.9</c:v>
                </c:pt>
                <c:pt idx="57">
                  <c:v>9.1</c:v>
                </c:pt>
                <c:pt idx="58">
                  <c:v>8.5500000000000007</c:v>
                </c:pt>
                <c:pt idx="59">
                  <c:v>9.3000000000000007</c:v>
                </c:pt>
                <c:pt idx="60">
                  <c:v>9.1</c:v>
                </c:pt>
                <c:pt idx="61">
                  <c:v>8.85</c:v>
                </c:pt>
                <c:pt idx="62">
                  <c:v>8.9499999999999993</c:v>
                </c:pt>
                <c:pt idx="63">
                  <c:v>9.4</c:v>
                </c:pt>
                <c:pt idx="64">
                  <c:v>8.9499999999999993</c:v>
                </c:pt>
                <c:pt idx="65">
                  <c:v>8.9</c:v>
                </c:pt>
                <c:pt idx="66">
                  <c:v>8.8000000000000007</c:v>
                </c:pt>
                <c:pt idx="67">
                  <c:v>8.8000000000000007</c:v>
                </c:pt>
                <c:pt idx="68">
                  <c:v>9.3000000000000007</c:v>
                </c:pt>
                <c:pt idx="69">
                  <c:v>9.1999999999999993</c:v>
                </c:pt>
                <c:pt idx="70">
                  <c:v>9.4499999999999993</c:v>
                </c:pt>
                <c:pt idx="71">
                  <c:v>9.4</c:v>
                </c:pt>
                <c:pt idx="72">
                  <c:v>8.9499999999999993</c:v>
                </c:pt>
                <c:pt idx="73">
                  <c:v>9.1</c:v>
                </c:pt>
                <c:pt idx="74">
                  <c:v>9</c:v>
                </c:pt>
                <c:pt idx="75">
                  <c:v>9.1999999999999993</c:v>
                </c:pt>
                <c:pt idx="76">
                  <c:v>8.8000000000000007</c:v>
                </c:pt>
                <c:pt idx="77">
                  <c:v>9</c:v>
                </c:pt>
                <c:pt idx="78">
                  <c:v>9.6999999999999993</c:v>
                </c:pt>
                <c:pt idx="79">
                  <c:v>9.15</c:v>
                </c:pt>
                <c:pt idx="80">
                  <c:v>9</c:v>
                </c:pt>
                <c:pt idx="81">
                  <c:v>8.5500000000000007</c:v>
                </c:pt>
                <c:pt idx="82">
                  <c:v>9.25</c:v>
                </c:pt>
                <c:pt idx="83">
                  <c:v>8.9499999999999993</c:v>
                </c:pt>
                <c:pt idx="84">
                  <c:v>8.4</c:v>
                </c:pt>
                <c:pt idx="85">
                  <c:v>7.85</c:v>
                </c:pt>
                <c:pt idx="86">
                  <c:v>8.4499999999999993</c:v>
                </c:pt>
                <c:pt idx="87">
                  <c:v>8.5</c:v>
                </c:pt>
                <c:pt idx="88">
                  <c:v>8.6</c:v>
                </c:pt>
                <c:pt idx="89">
                  <c:v>9.0833333333333339</c:v>
                </c:pt>
                <c:pt idx="90">
                  <c:v>9.0500000000000007</c:v>
                </c:pt>
                <c:pt idx="91">
                  <c:v>9.0500000000000007</c:v>
                </c:pt>
                <c:pt idx="92">
                  <c:v>9.0500000000000007</c:v>
                </c:pt>
                <c:pt idx="93">
                  <c:v>8.8500000000000014</c:v>
                </c:pt>
                <c:pt idx="94">
                  <c:v>8.6999999999999993</c:v>
                </c:pt>
                <c:pt idx="95">
                  <c:v>9.5500000000000007</c:v>
                </c:pt>
                <c:pt idx="96">
                  <c:v>7.9</c:v>
                </c:pt>
                <c:pt idx="97">
                  <c:v>9.8000000000000007</c:v>
                </c:pt>
                <c:pt idx="98">
                  <c:v>9</c:v>
                </c:pt>
                <c:pt idx="99">
                  <c:v>9.35</c:v>
                </c:pt>
                <c:pt idx="100">
                  <c:v>9</c:v>
                </c:pt>
                <c:pt idx="101">
                  <c:v>9.1</c:v>
                </c:pt>
                <c:pt idx="102">
                  <c:v>9.1499999999999986</c:v>
                </c:pt>
                <c:pt idx="103">
                  <c:v>9.5</c:v>
                </c:pt>
                <c:pt idx="104">
                  <c:v>9.9</c:v>
                </c:pt>
                <c:pt idx="105">
                  <c:v>9.3000000000000007</c:v>
                </c:pt>
                <c:pt idx="106">
                  <c:v>9.75</c:v>
                </c:pt>
                <c:pt idx="107">
                  <c:v>10</c:v>
                </c:pt>
                <c:pt idx="108">
                  <c:v>10</c:v>
                </c:pt>
                <c:pt idx="109">
                  <c:v>9.1999999999999993</c:v>
                </c:pt>
                <c:pt idx="110">
                  <c:v>9.4499999999999993</c:v>
                </c:pt>
                <c:pt idx="111">
                  <c:v>9.25</c:v>
                </c:pt>
                <c:pt idx="112">
                  <c:v>9.3000000000000007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7BF-4B6C-AB97-14E2E91C1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45809554"/>
        <c:axId val="42405620"/>
      </c:lineChart>
      <c:catAx>
        <c:axId val="45809554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2405620"/>
        <c:crosses val="autoZero"/>
        <c:auto val="1"/>
        <c:lblAlgn val="ctr"/>
        <c:lblOffset val="100"/>
        <c:noMultiLvlLbl val="0"/>
      </c:catAx>
      <c:valAx>
        <c:axId val="42405620"/>
        <c:scaling>
          <c:orientation val="minMax"/>
          <c:max val="10.25"/>
          <c:min val="7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5809554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MAXIMUM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CC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C0000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Sheet1!$B$3128:$B$3265</c:f>
              <c:numCache>
                <c:formatCode>General</c:formatCode>
                <c:ptCount val="138"/>
                <c:pt idx="0">
                  <c:v>1885</c:v>
                </c:pt>
                <c:pt idx="5">
                  <c:v>1890</c:v>
                </c:pt>
                <c:pt idx="10">
                  <c:v>1895</c:v>
                </c:pt>
                <c:pt idx="15">
                  <c:v>1900</c:v>
                </c:pt>
                <c:pt idx="20">
                  <c:v>1905</c:v>
                </c:pt>
                <c:pt idx="25">
                  <c:v>1910</c:v>
                </c:pt>
                <c:pt idx="30">
                  <c:v>1915</c:v>
                </c:pt>
                <c:pt idx="35">
                  <c:v>1920</c:v>
                </c:pt>
                <c:pt idx="40">
                  <c:v>1925</c:v>
                </c:pt>
                <c:pt idx="45">
                  <c:v>1930</c:v>
                </c:pt>
                <c:pt idx="50">
                  <c:v>1935</c:v>
                </c:pt>
                <c:pt idx="55">
                  <c:v>1940</c:v>
                </c:pt>
                <c:pt idx="60">
                  <c:v>1945</c:v>
                </c:pt>
                <c:pt idx="65">
                  <c:v>1950</c:v>
                </c:pt>
                <c:pt idx="70">
                  <c:v>1955</c:v>
                </c:pt>
                <c:pt idx="75">
                  <c:v>1960</c:v>
                </c:pt>
                <c:pt idx="80">
                  <c:v>1965</c:v>
                </c:pt>
                <c:pt idx="85">
                  <c:v>1970</c:v>
                </c:pt>
                <c:pt idx="90">
                  <c:v>1975</c:v>
                </c:pt>
                <c:pt idx="95">
                  <c:v>1980</c:v>
                </c:pt>
                <c:pt idx="100">
                  <c:v>1985</c:v>
                </c:pt>
                <c:pt idx="105">
                  <c:v>1990</c:v>
                </c:pt>
                <c:pt idx="110">
                  <c:v>1995</c:v>
                </c:pt>
                <c:pt idx="115">
                  <c:v>2000</c:v>
                </c:pt>
                <c:pt idx="120">
                  <c:v>2005</c:v>
                </c:pt>
                <c:pt idx="125">
                  <c:v>2010</c:v>
                </c:pt>
                <c:pt idx="130">
                  <c:v>2015</c:v>
                </c:pt>
                <c:pt idx="135">
                  <c:v>2020</c:v>
                </c:pt>
              </c:numCache>
            </c:numRef>
          </c:cat>
          <c:val>
            <c:numRef>
              <c:f>Sheet1!$H$3128:$H$3265</c:f>
              <c:numCache>
                <c:formatCode>0.0</c:formatCode>
                <c:ptCount val="138"/>
                <c:pt idx="0">
                  <c:v>25.1</c:v>
                </c:pt>
                <c:pt idx="1">
                  <c:v>25.1</c:v>
                </c:pt>
                <c:pt idx="2">
                  <c:v>27.7</c:v>
                </c:pt>
                <c:pt idx="3">
                  <c:v>26.3</c:v>
                </c:pt>
                <c:pt idx="4">
                  <c:v>25.8</c:v>
                </c:pt>
                <c:pt idx="5">
                  <c:v>27.9</c:v>
                </c:pt>
                <c:pt idx="6">
                  <c:v>25.9</c:v>
                </c:pt>
                <c:pt idx="7">
                  <c:v>25.5</c:v>
                </c:pt>
                <c:pt idx="8">
                  <c:v>25.6</c:v>
                </c:pt>
                <c:pt idx="9">
                  <c:v>26.7</c:v>
                </c:pt>
                <c:pt idx="10">
                  <c:v>26.4</c:v>
                </c:pt>
                <c:pt idx="11">
                  <c:v>25.883333333333329</c:v>
                </c:pt>
                <c:pt idx="12">
                  <c:v>24.9</c:v>
                </c:pt>
                <c:pt idx="13">
                  <c:v>27.9</c:v>
                </c:pt>
                <c:pt idx="14">
                  <c:v>26.5</c:v>
                </c:pt>
                <c:pt idx="15">
                  <c:v>26.8</c:v>
                </c:pt>
                <c:pt idx="16">
                  <c:v>24.8</c:v>
                </c:pt>
                <c:pt idx="17">
                  <c:v>22.5</c:v>
                </c:pt>
                <c:pt idx="18">
                  <c:v>24.2</c:v>
                </c:pt>
                <c:pt idx="19">
                  <c:v>24.4</c:v>
                </c:pt>
                <c:pt idx="20">
                  <c:v>23.8</c:v>
                </c:pt>
                <c:pt idx="21">
                  <c:v>25.4</c:v>
                </c:pt>
                <c:pt idx="22">
                  <c:v>24.8</c:v>
                </c:pt>
                <c:pt idx="23">
                  <c:v>28.5</c:v>
                </c:pt>
                <c:pt idx="24">
                  <c:v>23.7</c:v>
                </c:pt>
                <c:pt idx="25">
                  <c:v>25.4</c:v>
                </c:pt>
                <c:pt idx="26">
                  <c:v>24.9</c:v>
                </c:pt>
                <c:pt idx="27">
                  <c:v>26.6</c:v>
                </c:pt>
                <c:pt idx="28">
                  <c:v>25.2</c:v>
                </c:pt>
                <c:pt idx="29">
                  <c:v>26.8</c:v>
                </c:pt>
                <c:pt idx="30">
                  <c:v>25.6</c:v>
                </c:pt>
                <c:pt idx="31">
                  <c:v>25</c:v>
                </c:pt>
                <c:pt idx="32">
                  <c:v>24.4</c:v>
                </c:pt>
                <c:pt idx="33">
                  <c:v>25.9</c:v>
                </c:pt>
                <c:pt idx="34">
                  <c:v>26.3</c:v>
                </c:pt>
                <c:pt idx="35">
                  <c:v>25.3</c:v>
                </c:pt>
                <c:pt idx="36">
                  <c:v>27.3</c:v>
                </c:pt>
                <c:pt idx="37">
                  <c:v>25.8</c:v>
                </c:pt>
                <c:pt idx="38">
                  <c:v>25.5</c:v>
                </c:pt>
                <c:pt idx="39">
                  <c:v>23.4</c:v>
                </c:pt>
                <c:pt idx="40">
                  <c:v>24.5</c:v>
                </c:pt>
                <c:pt idx="41">
                  <c:v>24.9</c:v>
                </c:pt>
                <c:pt idx="42">
                  <c:v>24.1</c:v>
                </c:pt>
                <c:pt idx="43">
                  <c:v>25</c:v>
                </c:pt>
                <c:pt idx="44">
                  <c:v>25.6</c:v>
                </c:pt>
                <c:pt idx="45">
                  <c:v>27.3</c:v>
                </c:pt>
                <c:pt idx="46">
                  <c:v>24.1</c:v>
                </c:pt>
                <c:pt idx="47">
                  <c:v>24.4</c:v>
                </c:pt>
                <c:pt idx="48">
                  <c:v>23.7</c:v>
                </c:pt>
                <c:pt idx="49">
                  <c:v>25.6</c:v>
                </c:pt>
                <c:pt idx="50">
                  <c:v>23.9</c:v>
                </c:pt>
                <c:pt idx="51">
                  <c:v>25.6</c:v>
                </c:pt>
                <c:pt idx="52">
                  <c:v>24.1</c:v>
                </c:pt>
                <c:pt idx="53">
                  <c:v>23.8</c:v>
                </c:pt>
                <c:pt idx="54">
                  <c:v>26</c:v>
                </c:pt>
                <c:pt idx="55">
                  <c:v>23</c:v>
                </c:pt>
                <c:pt idx="56">
                  <c:v>23.4</c:v>
                </c:pt>
                <c:pt idx="57">
                  <c:v>22.9</c:v>
                </c:pt>
                <c:pt idx="58">
                  <c:v>23.1</c:v>
                </c:pt>
                <c:pt idx="59">
                  <c:v>23.7</c:v>
                </c:pt>
                <c:pt idx="60">
                  <c:v>22.6</c:v>
                </c:pt>
                <c:pt idx="61">
                  <c:v>22.1</c:v>
                </c:pt>
                <c:pt idx="62">
                  <c:v>24.6</c:v>
                </c:pt>
                <c:pt idx="63">
                  <c:v>23.2</c:v>
                </c:pt>
                <c:pt idx="64">
                  <c:v>22.6</c:v>
                </c:pt>
                <c:pt idx="65">
                  <c:v>22.8</c:v>
                </c:pt>
                <c:pt idx="66">
                  <c:v>24.3</c:v>
                </c:pt>
                <c:pt idx="67">
                  <c:v>22.2</c:v>
                </c:pt>
                <c:pt idx="68">
                  <c:v>24.4</c:v>
                </c:pt>
                <c:pt idx="69">
                  <c:v>25.4</c:v>
                </c:pt>
                <c:pt idx="70">
                  <c:v>24.2</c:v>
                </c:pt>
                <c:pt idx="71">
                  <c:v>24.4</c:v>
                </c:pt>
                <c:pt idx="72">
                  <c:v>22.5</c:v>
                </c:pt>
                <c:pt idx="73">
                  <c:v>22.9</c:v>
                </c:pt>
                <c:pt idx="74">
                  <c:v>25.9</c:v>
                </c:pt>
                <c:pt idx="75">
                  <c:v>24.8</c:v>
                </c:pt>
                <c:pt idx="76">
                  <c:v>26.7</c:v>
                </c:pt>
                <c:pt idx="77">
                  <c:v>23.7</c:v>
                </c:pt>
                <c:pt idx="78">
                  <c:v>22.9</c:v>
                </c:pt>
                <c:pt idx="79">
                  <c:v>21.5</c:v>
                </c:pt>
                <c:pt idx="80">
                  <c:v>24.2</c:v>
                </c:pt>
                <c:pt idx="81">
                  <c:v>24.2</c:v>
                </c:pt>
                <c:pt idx="82">
                  <c:v>24.7</c:v>
                </c:pt>
                <c:pt idx="83">
                  <c:v>24.1</c:v>
                </c:pt>
                <c:pt idx="84">
                  <c:v>23.2</c:v>
                </c:pt>
                <c:pt idx="85">
                  <c:v>22.9</c:v>
                </c:pt>
                <c:pt idx="86">
                  <c:v>24.9</c:v>
                </c:pt>
                <c:pt idx="87">
                  <c:v>25.8</c:v>
                </c:pt>
                <c:pt idx="88">
                  <c:v>24.6</c:v>
                </c:pt>
                <c:pt idx="89">
                  <c:v>24.5</c:v>
                </c:pt>
                <c:pt idx="90">
                  <c:v>24</c:v>
                </c:pt>
                <c:pt idx="91">
                  <c:v>24.2</c:v>
                </c:pt>
                <c:pt idx="92">
                  <c:v>23.4</c:v>
                </c:pt>
                <c:pt idx="93">
                  <c:v>23.6</c:v>
                </c:pt>
                <c:pt idx="94">
                  <c:v>24.7</c:v>
                </c:pt>
                <c:pt idx="95">
                  <c:v>23.5</c:v>
                </c:pt>
                <c:pt idx="96">
                  <c:v>26.7</c:v>
                </c:pt>
                <c:pt idx="97">
                  <c:v>25.3</c:v>
                </c:pt>
                <c:pt idx="98">
                  <c:v>25.5</c:v>
                </c:pt>
                <c:pt idx="99">
                  <c:v>23.4</c:v>
                </c:pt>
                <c:pt idx="100">
                  <c:v>23.7</c:v>
                </c:pt>
                <c:pt idx="101">
                  <c:v>21.8</c:v>
                </c:pt>
                <c:pt idx="102">
                  <c:v>22.8</c:v>
                </c:pt>
                <c:pt idx="103">
                  <c:v>25.5</c:v>
                </c:pt>
                <c:pt idx="104">
                  <c:v>23.9</c:v>
                </c:pt>
                <c:pt idx="105">
                  <c:v>24.2</c:v>
                </c:pt>
                <c:pt idx="106">
                  <c:v>23</c:v>
                </c:pt>
                <c:pt idx="107">
                  <c:v>23.2</c:v>
                </c:pt>
                <c:pt idx="108">
                  <c:v>23.6</c:v>
                </c:pt>
                <c:pt idx="109">
                  <c:v>24</c:v>
                </c:pt>
                <c:pt idx="110">
                  <c:v>23.8</c:v>
                </c:pt>
                <c:pt idx="111">
                  <c:v>22.5</c:v>
                </c:pt>
                <c:pt idx="112">
                  <c:v>24.5</c:v>
                </c:pt>
                <c:pt idx="113">
                  <c:v>25.2</c:v>
                </c:pt>
                <c:pt idx="114">
                  <c:v>25</c:v>
                </c:pt>
                <c:pt idx="115">
                  <c:v>29.9</c:v>
                </c:pt>
                <c:pt idx="116">
                  <c:v>26.2</c:v>
                </c:pt>
                <c:pt idx="117">
                  <c:v>22.9</c:v>
                </c:pt>
                <c:pt idx="118">
                  <c:v>25.4</c:v>
                </c:pt>
                <c:pt idx="119">
                  <c:v>22.8</c:v>
                </c:pt>
                <c:pt idx="120">
                  <c:v>24.1</c:v>
                </c:pt>
                <c:pt idx="121">
                  <c:v>24.5</c:v>
                </c:pt>
                <c:pt idx="122">
                  <c:v>27.4</c:v>
                </c:pt>
                <c:pt idx="123">
                  <c:v>26.3</c:v>
                </c:pt>
                <c:pt idx="124">
                  <c:v>25.6</c:v>
                </c:pt>
                <c:pt idx="125">
                  <c:v>25.5</c:v>
                </c:pt>
                <c:pt idx="126">
                  <c:v>24</c:v>
                </c:pt>
                <c:pt idx="127">
                  <c:v>25.7</c:v>
                </c:pt>
                <c:pt idx="128">
                  <c:v>25.3</c:v>
                </c:pt>
                <c:pt idx="129">
                  <c:v>26.2</c:v>
                </c:pt>
                <c:pt idx="130">
                  <c:v>25.4</c:v>
                </c:pt>
                <c:pt idx="131">
                  <c:v>25.8</c:v>
                </c:pt>
                <c:pt idx="132">
                  <c:v>24.1</c:v>
                </c:pt>
                <c:pt idx="133">
                  <c:v>27.1</c:v>
                </c:pt>
                <c:pt idx="134">
                  <c:v>27.1</c:v>
                </c:pt>
                <c:pt idx="135">
                  <c:v>25.3</c:v>
                </c:pt>
                <c:pt idx="136">
                  <c:v>23.5</c:v>
                </c:pt>
                <c:pt idx="137">
                  <c:v>25.9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089-4DCE-B9C9-EE373CD55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42241635"/>
        <c:axId val="238073"/>
      </c:lineChart>
      <c:catAx>
        <c:axId val="42241635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38073"/>
        <c:crosses val="autoZero"/>
        <c:auto val="1"/>
        <c:lblAlgn val="ctr"/>
        <c:lblOffset val="100"/>
        <c:noMultiLvlLbl val="0"/>
      </c:catAx>
      <c:valAx>
        <c:axId val="238073"/>
        <c:scaling>
          <c:orientation val="minMax"/>
          <c:max val="30"/>
          <c:min val="21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2241635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zero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MAXIMUM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5000B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Sheet1!$B$3326:$B$3468</c:f>
              <c:strCache>
                <c:ptCount val="138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29">
                  <c:v>``</c:v>
                </c:pt>
                <c:pt idx="132">
                  <c:v>2015</c:v>
                </c:pt>
                <c:pt idx="137">
                  <c:v>2020</c:v>
                </c:pt>
              </c:strCache>
            </c:strRef>
          </c:cat>
          <c:val>
            <c:numRef>
              <c:f>Sheet1!$H$3353:$H$3468</c:f>
              <c:numCache>
                <c:formatCode>0.0</c:formatCode>
                <c:ptCount val="116"/>
                <c:pt idx="0">
                  <c:v>13.5</c:v>
                </c:pt>
                <c:pt idx="1">
                  <c:v>15.3</c:v>
                </c:pt>
                <c:pt idx="2">
                  <c:v>14.4</c:v>
                </c:pt>
                <c:pt idx="3">
                  <c:v>13.1</c:v>
                </c:pt>
                <c:pt idx="4">
                  <c:v>14.3</c:v>
                </c:pt>
                <c:pt idx="5">
                  <c:v>13.7</c:v>
                </c:pt>
                <c:pt idx="6">
                  <c:v>14.2</c:v>
                </c:pt>
                <c:pt idx="7">
                  <c:v>14.3</c:v>
                </c:pt>
                <c:pt idx="8">
                  <c:v>14.6</c:v>
                </c:pt>
                <c:pt idx="9">
                  <c:v>14.9</c:v>
                </c:pt>
                <c:pt idx="10">
                  <c:v>13.8</c:v>
                </c:pt>
                <c:pt idx="11">
                  <c:v>14.8</c:v>
                </c:pt>
                <c:pt idx="12">
                  <c:v>15.4</c:v>
                </c:pt>
                <c:pt idx="13">
                  <c:v>12.8</c:v>
                </c:pt>
                <c:pt idx="14">
                  <c:v>13.4</c:v>
                </c:pt>
                <c:pt idx="15">
                  <c:v>13.4</c:v>
                </c:pt>
                <c:pt idx="16">
                  <c:v>13.4</c:v>
                </c:pt>
                <c:pt idx="17">
                  <c:v>13.3</c:v>
                </c:pt>
                <c:pt idx="18">
                  <c:v>14.8</c:v>
                </c:pt>
                <c:pt idx="19">
                  <c:v>14.5</c:v>
                </c:pt>
                <c:pt idx="20">
                  <c:v>14.4</c:v>
                </c:pt>
                <c:pt idx="21">
                  <c:v>13.2</c:v>
                </c:pt>
                <c:pt idx="22">
                  <c:v>13.2</c:v>
                </c:pt>
                <c:pt idx="23">
                  <c:v>12.7</c:v>
                </c:pt>
                <c:pt idx="24">
                  <c:v>14.5</c:v>
                </c:pt>
                <c:pt idx="25">
                  <c:v>14.3</c:v>
                </c:pt>
                <c:pt idx="26">
                  <c:v>14.5</c:v>
                </c:pt>
                <c:pt idx="27">
                  <c:v>13.8</c:v>
                </c:pt>
                <c:pt idx="28">
                  <c:v>13.6</c:v>
                </c:pt>
                <c:pt idx="29">
                  <c:v>13.7</c:v>
                </c:pt>
                <c:pt idx="30">
                  <c:v>12.6</c:v>
                </c:pt>
                <c:pt idx="31">
                  <c:v>13.1</c:v>
                </c:pt>
                <c:pt idx="32">
                  <c:v>13.2</c:v>
                </c:pt>
                <c:pt idx="33">
                  <c:v>12.6</c:v>
                </c:pt>
                <c:pt idx="34">
                  <c:v>13.1</c:v>
                </c:pt>
                <c:pt idx="35">
                  <c:v>13.2</c:v>
                </c:pt>
                <c:pt idx="36">
                  <c:v>12.7</c:v>
                </c:pt>
                <c:pt idx="37">
                  <c:v>14.2</c:v>
                </c:pt>
                <c:pt idx="38">
                  <c:v>13.9</c:v>
                </c:pt>
                <c:pt idx="39">
                  <c:v>12.3</c:v>
                </c:pt>
                <c:pt idx="40">
                  <c:v>12.8</c:v>
                </c:pt>
                <c:pt idx="41">
                  <c:v>14.8</c:v>
                </c:pt>
                <c:pt idx="42">
                  <c:v>13.7</c:v>
                </c:pt>
                <c:pt idx="43">
                  <c:v>13.6</c:v>
                </c:pt>
                <c:pt idx="44">
                  <c:v>13.6</c:v>
                </c:pt>
                <c:pt idx="45">
                  <c:v>13.4</c:v>
                </c:pt>
                <c:pt idx="46">
                  <c:v>15.7</c:v>
                </c:pt>
                <c:pt idx="47">
                  <c:v>13.6</c:v>
                </c:pt>
                <c:pt idx="48">
                  <c:v>13.616666666666667</c:v>
                </c:pt>
                <c:pt idx="49">
                  <c:v>14.2</c:v>
                </c:pt>
                <c:pt idx="50">
                  <c:v>14.7</c:v>
                </c:pt>
                <c:pt idx="51">
                  <c:v>14.6</c:v>
                </c:pt>
                <c:pt idx="52">
                  <c:v>13.8</c:v>
                </c:pt>
                <c:pt idx="53">
                  <c:v>13.9</c:v>
                </c:pt>
                <c:pt idx="54">
                  <c:v>12.9</c:v>
                </c:pt>
                <c:pt idx="55">
                  <c:v>13.1</c:v>
                </c:pt>
                <c:pt idx="56">
                  <c:v>13.7</c:v>
                </c:pt>
                <c:pt idx="57">
                  <c:v>14.3</c:v>
                </c:pt>
                <c:pt idx="58">
                  <c:v>14.3</c:v>
                </c:pt>
                <c:pt idx="59">
                  <c:v>15.1</c:v>
                </c:pt>
                <c:pt idx="60">
                  <c:v>14.4</c:v>
                </c:pt>
                <c:pt idx="61">
                  <c:v>16.100000000000001</c:v>
                </c:pt>
                <c:pt idx="62">
                  <c:v>15.9</c:v>
                </c:pt>
                <c:pt idx="63">
                  <c:v>15.2</c:v>
                </c:pt>
                <c:pt idx="64">
                  <c:v>16</c:v>
                </c:pt>
                <c:pt idx="65">
                  <c:v>14.6</c:v>
                </c:pt>
                <c:pt idx="66">
                  <c:v>15.8</c:v>
                </c:pt>
                <c:pt idx="67">
                  <c:v>15</c:v>
                </c:pt>
                <c:pt idx="68">
                  <c:v>13.6</c:v>
                </c:pt>
                <c:pt idx="69">
                  <c:v>15</c:v>
                </c:pt>
                <c:pt idx="70">
                  <c:v>13.3</c:v>
                </c:pt>
                <c:pt idx="71">
                  <c:v>15.9</c:v>
                </c:pt>
                <c:pt idx="72">
                  <c:v>14.7</c:v>
                </c:pt>
                <c:pt idx="73">
                  <c:v>14.5</c:v>
                </c:pt>
                <c:pt idx="74">
                  <c:v>13.6</c:v>
                </c:pt>
                <c:pt idx="75">
                  <c:v>14.3</c:v>
                </c:pt>
                <c:pt idx="76">
                  <c:v>14</c:v>
                </c:pt>
                <c:pt idx="77">
                  <c:v>12.6</c:v>
                </c:pt>
                <c:pt idx="78">
                  <c:v>14.7</c:v>
                </c:pt>
                <c:pt idx="79">
                  <c:v>15.5</c:v>
                </c:pt>
                <c:pt idx="80">
                  <c:v>14.3</c:v>
                </c:pt>
                <c:pt idx="81">
                  <c:v>13.9</c:v>
                </c:pt>
                <c:pt idx="82">
                  <c:v>13.5</c:v>
                </c:pt>
                <c:pt idx="83">
                  <c:v>14.9</c:v>
                </c:pt>
                <c:pt idx="84">
                  <c:v>14.1</c:v>
                </c:pt>
                <c:pt idx="85">
                  <c:v>14.5</c:v>
                </c:pt>
                <c:pt idx="86">
                  <c:v>13.8</c:v>
                </c:pt>
                <c:pt idx="87">
                  <c:v>14.9</c:v>
                </c:pt>
                <c:pt idx="88">
                  <c:v>14.9</c:v>
                </c:pt>
                <c:pt idx="89">
                  <c:v>15.5</c:v>
                </c:pt>
                <c:pt idx="90">
                  <c:v>15.7</c:v>
                </c:pt>
                <c:pt idx="91">
                  <c:v>15.6</c:v>
                </c:pt>
                <c:pt idx="92">
                  <c:v>14.4</c:v>
                </c:pt>
                <c:pt idx="93">
                  <c:v>15.2</c:v>
                </c:pt>
                <c:pt idx="94">
                  <c:v>14</c:v>
                </c:pt>
                <c:pt idx="95">
                  <c:v>14.5</c:v>
                </c:pt>
                <c:pt idx="96">
                  <c:v>14.5</c:v>
                </c:pt>
                <c:pt idx="97">
                  <c:v>16.7</c:v>
                </c:pt>
                <c:pt idx="98">
                  <c:v>15</c:v>
                </c:pt>
                <c:pt idx="99">
                  <c:v>14.2</c:v>
                </c:pt>
                <c:pt idx="100">
                  <c:v>15.9</c:v>
                </c:pt>
                <c:pt idx="101">
                  <c:v>14.9</c:v>
                </c:pt>
                <c:pt idx="102">
                  <c:v>15.5</c:v>
                </c:pt>
                <c:pt idx="103">
                  <c:v>15.6</c:v>
                </c:pt>
                <c:pt idx="104">
                  <c:v>15</c:v>
                </c:pt>
                <c:pt idx="105">
                  <c:v>15.7</c:v>
                </c:pt>
                <c:pt idx="106">
                  <c:v>15.9</c:v>
                </c:pt>
                <c:pt idx="107">
                  <c:v>15.6</c:v>
                </c:pt>
                <c:pt idx="108">
                  <c:v>15.3</c:v>
                </c:pt>
                <c:pt idx="109">
                  <c:v>15.8</c:v>
                </c:pt>
                <c:pt idx="110">
                  <c:v>14.7</c:v>
                </c:pt>
                <c:pt idx="111">
                  <c:v>14.5</c:v>
                </c:pt>
                <c:pt idx="112">
                  <c:v>16.100000000000001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354-4561-9E03-E3CEF4F06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47088364"/>
        <c:axId val="20110193"/>
      </c:lineChart>
      <c:catAx>
        <c:axId val="47088364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0110193"/>
        <c:crosses val="autoZero"/>
        <c:auto val="1"/>
        <c:lblAlgn val="ctr"/>
        <c:lblOffset val="100"/>
        <c:noMultiLvlLbl val="0"/>
      </c:catAx>
      <c:valAx>
        <c:axId val="20110193"/>
        <c:scaling>
          <c:orientation val="minMax"/>
          <c:max val="16.7"/>
          <c:min val="1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7088364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TASMANIA - ANNUAL MIDPOINT BETWEEN MINIMUM MAXIMUMS AND MINIMUM MINIMUMS + TRENDLINE</a:t>
            </a:r>
          </a:p>
        </c:rich>
      </c:tx>
      <c:layout>
        <c:manualLayout>
          <c:xMode val="edge"/>
          <c:yMode val="edge"/>
          <c:x val="0.28684868294558702"/>
          <c:y val="1.7251091395578101E-2"/>
        </c:manualLayout>
      </c:layout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Sheet1!$B$3326:$B$3468</c:f>
              <c:strCache>
                <c:ptCount val="138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29">
                  <c:v>``</c:v>
                </c:pt>
                <c:pt idx="132">
                  <c:v>2015</c:v>
                </c:pt>
                <c:pt idx="137">
                  <c:v>2020</c:v>
                </c:pt>
              </c:strCache>
            </c:strRef>
          </c:cat>
          <c:val>
            <c:numRef>
              <c:f>Sheet1!$K$3326:$K$3468</c:f>
              <c:numCache>
                <c:formatCode>0.0</c:formatCode>
                <c:ptCount val="143"/>
                <c:pt idx="0">
                  <c:v>7.8</c:v>
                </c:pt>
                <c:pt idx="1">
                  <c:v>8.9499999999999993</c:v>
                </c:pt>
                <c:pt idx="2">
                  <c:v>6.1</c:v>
                </c:pt>
                <c:pt idx="3">
                  <c:v>6.75</c:v>
                </c:pt>
                <c:pt idx="4">
                  <c:v>8.0500000000000007</c:v>
                </c:pt>
                <c:pt idx="5">
                  <c:v>7.75</c:v>
                </c:pt>
                <c:pt idx="6">
                  <c:v>7.8000000000000007</c:v>
                </c:pt>
                <c:pt idx="7">
                  <c:v>7.3</c:v>
                </c:pt>
                <c:pt idx="8">
                  <c:v>8</c:v>
                </c:pt>
                <c:pt idx="9">
                  <c:v>6.7</c:v>
                </c:pt>
                <c:pt idx="10">
                  <c:v>6.8</c:v>
                </c:pt>
                <c:pt idx="11">
                  <c:v>7</c:v>
                </c:pt>
                <c:pt idx="12">
                  <c:v>7.1000000000000005</c:v>
                </c:pt>
                <c:pt idx="13">
                  <c:v>6.95</c:v>
                </c:pt>
                <c:pt idx="14">
                  <c:v>7.2</c:v>
                </c:pt>
                <c:pt idx="15">
                  <c:v>8.1</c:v>
                </c:pt>
                <c:pt idx="16">
                  <c:v>6.95</c:v>
                </c:pt>
                <c:pt idx="17">
                  <c:v>7.1499999999999995</c:v>
                </c:pt>
                <c:pt idx="18">
                  <c:v>5.8999999999999995</c:v>
                </c:pt>
                <c:pt idx="19">
                  <c:v>6.3500000000000005</c:v>
                </c:pt>
                <c:pt idx="20">
                  <c:v>7</c:v>
                </c:pt>
                <c:pt idx="21">
                  <c:v>7.9499999999999993</c:v>
                </c:pt>
                <c:pt idx="22">
                  <c:v>6.65</c:v>
                </c:pt>
                <c:pt idx="23">
                  <c:v>6.6499999999999995</c:v>
                </c:pt>
                <c:pt idx="24">
                  <c:v>6.6</c:v>
                </c:pt>
                <c:pt idx="25">
                  <c:v>6.75</c:v>
                </c:pt>
                <c:pt idx="26">
                  <c:v>8.3000000000000007</c:v>
                </c:pt>
                <c:pt idx="27">
                  <c:v>8.4499999999999993</c:v>
                </c:pt>
                <c:pt idx="28">
                  <c:v>8.7000000000000011</c:v>
                </c:pt>
                <c:pt idx="29">
                  <c:v>8.4499999999999993</c:v>
                </c:pt>
                <c:pt idx="30">
                  <c:v>8</c:v>
                </c:pt>
                <c:pt idx="31">
                  <c:v>8.5</c:v>
                </c:pt>
                <c:pt idx="32">
                  <c:v>8.75</c:v>
                </c:pt>
                <c:pt idx="33">
                  <c:v>8.85</c:v>
                </c:pt>
                <c:pt idx="34">
                  <c:v>9.15</c:v>
                </c:pt>
                <c:pt idx="35">
                  <c:v>8.6</c:v>
                </c:pt>
                <c:pt idx="36">
                  <c:v>8.85</c:v>
                </c:pt>
                <c:pt idx="37">
                  <c:v>8.6</c:v>
                </c:pt>
                <c:pt idx="38">
                  <c:v>9.15</c:v>
                </c:pt>
                <c:pt idx="39">
                  <c:v>9.4499999999999993</c:v>
                </c:pt>
                <c:pt idx="40">
                  <c:v>8.25</c:v>
                </c:pt>
                <c:pt idx="41">
                  <c:v>8.15</c:v>
                </c:pt>
                <c:pt idx="42">
                  <c:v>7.75</c:v>
                </c:pt>
                <c:pt idx="43">
                  <c:v>8.6</c:v>
                </c:pt>
                <c:pt idx="44">
                  <c:v>7.15</c:v>
                </c:pt>
                <c:pt idx="45">
                  <c:v>8.75</c:v>
                </c:pt>
                <c:pt idx="46">
                  <c:v>8.0500000000000007</c:v>
                </c:pt>
                <c:pt idx="47">
                  <c:v>8.4499999999999993</c:v>
                </c:pt>
                <c:pt idx="48">
                  <c:v>8</c:v>
                </c:pt>
                <c:pt idx="49">
                  <c:v>8.4499999999999993</c:v>
                </c:pt>
                <c:pt idx="50">
                  <c:v>7.5</c:v>
                </c:pt>
                <c:pt idx="51">
                  <c:v>8.4</c:v>
                </c:pt>
                <c:pt idx="52">
                  <c:v>8.35</c:v>
                </c:pt>
                <c:pt idx="53">
                  <c:v>8.75</c:v>
                </c:pt>
                <c:pt idx="54">
                  <c:v>7.8500000000000005</c:v>
                </c:pt>
                <c:pt idx="55">
                  <c:v>7.75</c:v>
                </c:pt>
                <c:pt idx="56">
                  <c:v>7.8999999999999995</c:v>
                </c:pt>
                <c:pt idx="57">
                  <c:v>7.55</c:v>
                </c:pt>
                <c:pt idx="58">
                  <c:v>7.75</c:v>
                </c:pt>
                <c:pt idx="59">
                  <c:v>8.25</c:v>
                </c:pt>
                <c:pt idx="60">
                  <c:v>7.1499999999999995</c:v>
                </c:pt>
                <c:pt idx="61">
                  <c:v>7.35</c:v>
                </c:pt>
                <c:pt idx="62">
                  <c:v>7.35</c:v>
                </c:pt>
                <c:pt idx="63">
                  <c:v>7.4499999999999993</c:v>
                </c:pt>
                <c:pt idx="64">
                  <c:v>8.1</c:v>
                </c:pt>
                <c:pt idx="65">
                  <c:v>7.65</c:v>
                </c:pt>
                <c:pt idx="66">
                  <c:v>7.2</c:v>
                </c:pt>
                <c:pt idx="67">
                  <c:v>7.1000000000000005</c:v>
                </c:pt>
                <c:pt idx="68">
                  <c:v>8.35</c:v>
                </c:pt>
                <c:pt idx="69">
                  <c:v>7.75</c:v>
                </c:pt>
                <c:pt idx="70">
                  <c:v>7.8</c:v>
                </c:pt>
                <c:pt idx="71">
                  <c:v>7.6499999999999995</c:v>
                </c:pt>
                <c:pt idx="72">
                  <c:v>7.7</c:v>
                </c:pt>
                <c:pt idx="73">
                  <c:v>8.35</c:v>
                </c:pt>
                <c:pt idx="74">
                  <c:v>7.3</c:v>
                </c:pt>
                <c:pt idx="75">
                  <c:v>7.4083333333333332</c:v>
                </c:pt>
                <c:pt idx="76">
                  <c:v>8.2999999999999989</c:v>
                </c:pt>
                <c:pt idx="77">
                  <c:v>8.5</c:v>
                </c:pt>
                <c:pt idx="78">
                  <c:v>8.4499999999999993</c:v>
                </c:pt>
                <c:pt idx="79">
                  <c:v>8.15</c:v>
                </c:pt>
                <c:pt idx="80">
                  <c:v>7.95</c:v>
                </c:pt>
                <c:pt idx="81">
                  <c:v>7.95</c:v>
                </c:pt>
                <c:pt idx="82">
                  <c:v>7.3999999999999995</c:v>
                </c:pt>
                <c:pt idx="83">
                  <c:v>7.75</c:v>
                </c:pt>
                <c:pt idx="84">
                  <c:v>8.5500000000000007</c:v>
                </c:pt>
                <c:pt idx="85">
                  <c:v>8.15</c:v>
                </c:pt>
                <c:pt idx="86">
                  <c:v>9.0500000000000007</c:v>
                </c:pt>
                <c:pt idx="87">
                  <c:v>8.35</c:v>
                </c:pt>
                <c:pt idx="88">
                  <c:v>8.15</c:v>
                </c:pt>
                <c:pt idx="89">
                  <c:v>8.6</c:v>
                </c:pt>
                <c:pt idx="90">
                  <c:v>8</c:v>
                </c:pt>
                <c:pt idx="91">
                  <c:v>9.25</c:v>
                </c:pt>
                <c:pt idx="92">
                  <c:v>8.1</c:v>
                </c:pt>
                <c:pt idx="93">
                  <c:v>7.95</c:v>
                </c:pt>
                <c:pt idx="94">
                  <c:v>8</c:v>
                </c:pt>
                <c:pt idx="95">
                  <c:v>7.55</c:v>
                </c:pt>
                <c:pt idx="96">
                  <c:v>8.65</c:v>
                </c:pt>
                <c:pt idx="97">
                  <c:v>7.6000000000000005</c:v>
                </c:pt>
                <c:pt idx="98">
                  <c:v>9.15</c:v>
                </c:pt>
                <c:pt idx="99">
                  <c:v>7.3</c:v>
                </c:pt>
                <c:pt idx="100">
                  <c:v>7.95</c:v>
                </c:pt>
                <c:pt idx="101">
                  <c:v>7.6</c:v>
                </c:pt>
                <c:pt idx="102">
                  <c:v>7.8500000000000005</c:v>
                </c:pt>
                <c:pt idx="103">
                  <c:v>7.8</c:v>
                </c:pt>
                <c:pt idx="104">
                  <c:v>7.55</c:v>
                </c:pt>
                <c:pt idx="105">
                  <c:v>9.0499999999999989</c:v>
                </c:pt>
                <c:pt idx="106">
                  <c:v>8.75</c:v>
                </c:pt>
                <c:pt idx="107">
                  <c:v>8.15</c:v>
                </c:pt>
                <c:pt idx="108">
                  <c:v>8.15</c:v>
                </c:pt>
                <c:pt idx="109">
                  <c:v>7.7</c:v>
                </c:pt>
                <c:pt idx="110">
                  <c:v>8.1999999999999993</c:v>
                </c:pt>
                <c:pt idx="111">
                  <c:v>8</c:v>
                </c:pt>
                <c:pt idx="112">
                  <c:v>7.4</c:v>
                </c:pt>
                <c:pt idx="113">
                  <c:v>8.15</c:v>
                </c:pt>
                <c:pt idx="114">
                  <c:v>8.0500000000000007</c:v>
                </c:pt>
                <c:pt idx="115">
                  <c:v>8.0500000000000007</c:v>
                </c:pt>
                <c:pt idx="116">
                  <c:v>8.75</c:v>
                </c:pt>
                <c:pt idx="117">
                  <c:v>8.6999999999999993</c:v>
                </c:pt>
                <c:pt idx="118">
                  <c:v>9.0500000000000007</c:v>
                </c:pt>
                <c:pt idx="119">
                  <c:v>8.1</c:v>
                </c:pt>
                <c:pt idx="120">
                  <c:v>8.7999999999999989</c:v>
                </c:pt>
                <c:pt idx="121">
                  <c:v>8</c:v>
                </c:pt>
                <c:pt idx="122">
                  <c:v>8.4499999999999993</c:v>
                </c:pt>
                <c:pt idx="123">
                  <c:v>7.25</c:v>
                </c:pt>
                <c:pt idx="124">
                  <c:v>8.6999999999999993</c:v>
                </c:pt>
                <c:pt idx="125">
                  <c:v>8.15</c:v>
                </c:pt>
                <c:pt idx="126">
                  <c:v>8.1999999999999993</c:v>
                </c:pt>
                <c:pt idx="127">
                  <c:v>8.6999999999999993</c:v>
                </c:pt>
                <c:pt idx="128">
                  <c:v>8.35</c:v>
                </c:pt>
                <c:pt idx="129">
                  <c:v>8.75</c:v>
                </c:pt>
                <c:pt idx="130">
                  <c:v>9.4499999999999993</c:v>
                </c:pt>
                <c:pt idx="131">
                  <c:v>8.5</c:v>
                </c:pt>
                <c:pt idx="132">
                  <c:v>8.2999999999999989</c:v>
                </c:pt>
                <c:pt idx="133">
                  <c:v>9.1</c:v>
                </c:pt>
                <c:pt idx="134">
                  <c:v>8</c:v>
                </c:pt>
                <c:pt idx="135">
                  <c:v>8.6</c:v>
                </c:pt>
                <c:pt idx="136">
                  <c:v>8.5</c:v>
                </c:pt>
                <c:pt idx="137">
                  <c:v>7.8999999999999995</c:v>
                </c:pt>
                <c:pt idx="138">
                  <c:v>8.6</c:v>
                </c:pt>
                <c:pt idx="139">
                  <c:v>8.4500000000000011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AB6-4A44-8A9B-D9E0C3886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46950948"/>
        <c:axId val="31494181"/>
      </c:lineChart>
      <c:catAx>
        <c:axId val="469509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1494181"/>
        <c:crosses val="autoZero"/>
        <c:auto val="1"/>
        <c:lblAlgn val="ctr"/>
        <c:lblOffset val="100"/>
        <c:noMultiLvlLbl val="0"/>
      </c:catAx>
      <c:valAx>
        <c:axId val="31494181"/>
        <c:scaling>
          <c:orientation val="minMax"/>
          <c:max val="9.6"/>
          <c:min val="5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468A1A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6950948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TASMANIA - ANNUAL MIDPOINT BETWEEN MAXIMUM MAXIMUMS AND MAXIMUM MINIMUMS +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Sheet1!$B$3126:$B$3268</c:f>
              <c:numCache>
                <c:formatCode>General</c:formatCode>
                <c:ptCount val="143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32">
                  <c:v>2015</c:v>
                </c:pt>
                <c:pt idx="137">
                  <c:v>2020</c:v>
                </c:pt>
                <c:pt idx="142">
                  <c:v>2025</c:v>
                </c:pt>
              </c:numCache>
            </c:numRef>
          </c:cat>
          <c:val>
            <c:numRef>
              <c:f>Sheet1!$K$3126:$K$3268</c:f>
              <c:numCache>
                <c:formatCode>0.0</c:formatCode>
                <c:ptCount val="143"/>
                <c:pt idx="0">
                  <c:v>16.75</c:v>
                </c:pt>
                <c:pt idx="1">
                  <c:v>16.600000000000001</c:v>
                </c:pt>
                <c:pt idx="2">
                  <c:v>17.950000000000003</c:v>
                </c:pt>
                <c:pt idx="3">
                  <c:v>18</c:v>
                </c:pt>
                <c:pt idx="4">
                  <c:v>19.05</c:v>
                </c:pt>
                <c:pt idx="5">
                  <c:v>18.600000000000001</c:v>
                </c:pt>
                <c:pt idx="6">
                  <c:v>18.850000000000001</c:v>
                </c:pt>
                <c:pt idx="7">
                  <c:v>19.299999999999997</c:v>
                </c:pt>
                <c:pt idx="8">
                  <c:v>18.799999999999997</c:v>
                </c:pt>
                <c:pt idx="9">
                  <c:v>18.600000000000001</c:v>
                </c:pt>
                <c:pt idx="10">
                  <c:v>18.25</c:v>
                </c:pt>
                <c:pt idx="11">
                  <c:v>18.850000000000001</c:v>
                </c:pt>
                <c:pt idx="12">
                  <c:v>18.350000000000001</c:v>
                </c:pt>
                <c:pt idx="13">
                  <c:v>18.041666666666664</c:v>
                </c:pt>
                <c:pt idx="14">
                  <c:v>18.049999999999997</c:v>
                </c:pt>
                <c:pt idx="15">
                  <c:v>19.45</c:v>
                </c:pt>
                <c:pt idx="16">
                  <c:v>18.55</c:v>
                </c:pt>
                <c:pt idx="17">
                  <c:v>17.75</c:v>
                </c:pt>
                <c:pt idx="18">
                  <c:v>17.75</c:v>
                </c:pt>
                <c:pt idx="19">
                  <c:v>16.399999999999999</c:v>
                </c:pt>
                <c:pt idx="20">
                  <c:v>17.2</c:v>
                </c:pt>
                <c:pt idx="21">
                  <c:v>17.850000000000001</c:v>
                </c:pt>
                <c:pt idx="22">
                  <c:v>17.3</c:v>
                </c:pt>
                <c:pt idx="23">
                  <c:v>18.25</c:v>
                </c:pt>
                <c:pt idx="24">
                  <c:v>17.899999999999999</c:v>
                </c:pt>
                <c:pt idx="25">
                  <c:v>19.55</c:v>
                </c:pt>
                <c:pt idx="26">
                  <c:v>17</c:v>
                </c:pt>
                <c:pt idx="27">
                  <c:v>18.100000000000001</c:v>
                </c:pt>
                <c:pt idx="28">
                  <c:v>17.600000000000001</c:v>
                </c:pt>
                <c:pt idx="29">
                  <c:v>18.5</c:v>
                </c:pt>
                <c:pt idx="30">
                  <c:v>18.149999999999999</c:v>
                </c:pt>
                <c:pt idx="31">
                  <c:v>18.75</c:v>
                </c:pt>
                <c:pt idx="32">
                  <c:v>18.450000000000003</c:v>
                </c:pt>
                <c:pt idx="33">
                  <c:v>18.149999999999999</c:v>
                </c:pt>
                <c:pt idx="34">
                  <c:v>17.95</c:v>
                </c:pt>
                <c:pt idx="35">
                  <c:v>18.7</c:v>
                </c:pt>
                <c:pt idx="36">
                  <c:v>18.7</c:v>
                </c:pt>
                <c:pt idx="37">
                  <c:v>18.45</c:v>
                </c:pt>
                <c:pt idx="38">
                  <c:v>19.45</c:v>
                </c:pt>
                <c:pt idx="39">
                  <c:v>18.8</c:v>
                </c:pt>
                <c:pt idx="40">
                  <c:v>18.2</c:v>
                </c:pt>
                <c:pt idx="41">
                  <c:v>17.100000000000001</c:v>
                </c:pt>
                <c:pt idx="42">
                  <c:v>17.5</c:v>
                </c:pt>
                <c:pt idx="43">
                  <c:v>18.2</c:v>
                </c:pt>
                <c:pt idx="44">
                  <c:v>17.100000000000001</c:v>
                </c:pt>
                <c:pt idx="45">
                  <c:v>18.3</c:v>
                </c:pt>
                <c:pt idx="46">
                  <c:v>17.75</c:v>
                </c:pt>
                <c:pt idx="47">
                  <c:v>19.25</c:v>
                </c:pt>
                <c:pt idx="48">
                  <c:v>17.05</c:v>
                </c:pt>
                <c:pt idx="49">
                  <c:v>17.600000000000001</c:v>
                </c:pt>
                <c:pt idx="50">
                  <c:v>17.149999999999999</c:v>
                </c:pt>
                <c:pt idx="51">
                  <c:v>18.05</c:v>
                </c:pt>
                <c:pt idx="52">
                  <c:v>17.600000000000001</c:v>
                </c:pt>
                <c:pt idx="53">
                  <c:v>18.149999999999999</c:v>
                </c:pt>
                <c:pt idx="54">
                  <c:v>16.75</c:v>
                </c:pt>
                <c:pt idx="55">
                  <c:v>17.05</c:v>
                </c:pt>
                <c:pt idx="56">
                  <c:v>18.25</c:v>
                </c:pt>
                <c:pt idx="57">
                  <c:v>16.850000000000001</c:v>
                </c:pt>
                <c:pt idx="58">
                  <c:v>16.899999999999999</c:v>
                </c:pt>
                <c:pt idx="59">
                  <c:v>16.75</c:v>
                </c:pt>
                <c:pt idx="60">
                  <c:v>16.55</c:v>
                </c:pt>
                <c:pt idx="61">
                  <c:v>17.2</c:v>
                </c:pt>
                <c:pt idx="62">
                  <c:v>16.399999999999999</c:v>
                </c:pt>
                <c:pt idx="63">
                  <c:v>15.850000000000001</c:v>
                </c:pt>
                <c:pt idx="64">
                  <c:v>17.649999999999999</c:v>
                </c:pt>
                <c:pt idx="65">
                  <c:v>16.45</c:v>
                </c:pt>
                <c:pt idx="66">
                  <c:v>16.55</c:v>
                </c:pt>
                <c:pt idx="67">
                  <c:v>16.8</c:v>
                </c:pt>
                <c:pt idx="68">
                  <c:v>17.399999999999999</c:v>
                </c:pt>
                <c:pt idx="69">
                  <c:v>16.3</c:v>
                </c:pt>
                <c:pt idx="70">
                  <c:v>17.2</c:v>
                </c:pt>
                <c:pt idx="71">
                  <c:v>18</c:v>
                </c:pt>
                <c:pt idx="72">
                  <c:v>17.25</c:v>
                </c:pt>
                <c:pt idx="73">
                  <c:v>17.5</c:v>
                </c:pt>
                <c:pt idx="74">
                  <c:v>16.55</c:v>
                </c:pt>
                <c:pt idx="75">
                  <c:v>16.299999999999997</c:v>
                </c:pt>
                <c:pt idx="76">
                  <c:v>18.549999999999997</c:v>
                </c:pt>
                <c:pt idx="77">
                  <c:v>17.7</c:v>
                </c:pt>
                <c:pt idx="78">
                  <c:v>18.649999999999999</c:v>
                </c:pt>
                <c:pt idx="79">
                  <c:v>17.350000000000001</c:v>
                </c:pt>
                <c:pt idx="80">
                  <c:v>16.600000000000001</c:v>
                </c:pt>
                <c:pt idx="81">
                  <c:v>15.75</c:v>
                </c:pt>
                <c:pt idx="82">
                  <c:v>17.399999999999999</c:v>
                </c:pt>
                <c:pt idx="83">
                  <c:v>17.25</c:v>
                </c:pt>
                <c:pt idx="84">
                  <c:v>17.649999999999999</c:v>
                </c:pt>
                <c:pt idx="85">
                  <c:v>17.350000000000001</c:v>
                </c:pt>
                <c:pt idx="86">
                  <c:v>16.95</c:v>
                </c:pt>
                <c:pt idx="87">
                  <c:v>16.95</c:v>
                </c:pt>
                <c:pt idx="88">
                  <c:v>17.850000000000001</c:v>
                </c:pt>
                <c:pt idx="89">
                  <c:v>18.2</c:v>
                </c:pt>
                <c:pt idx="90">
                  <c:v>17.399999999999999</c:v>
                </c:pt>
                <c:pt idx="91">
                  <c:v>17.600000000000001</c:v>
                </c:pt>
                <c:pt idx="92">
                  <c:v>17.45</c:v>
                </c:pt>
                <c:pt idx="93">
                  <c:v>17.25</c:v>
                </c:pt>
                <c:pt idx="94">
                  <c:v>16.850000000000001</c:v>
                </c:pt>
                <c:pt idx="95">
                  <c:v>17</c:v>
                </c:pt>
                <c:pt idx="96">
                  <c:v>18</c:v>
                </c:pt>
                <c:pt idx="97">
                  <c:v>17.399999999999999</c:v>
                </c:pt>
                <c:pt idx="98">
                  <c:v>18.600000000000001</c:v>
                </c:pt>
                <c:pt idx="99">
                  <c:v>17.55</c:v>
                </c:pt>
                <c:pt idx="100">
                  <c:v>18.149999999999999</c:v>
                </c:pt>
                <c:pt idx="101">
                  <c:v>17</c:v>
                </c:pt>
                <c:pt idx="102">
                  <c:v>17.100000000000001</c:v>
                </c:pt>
                <c:pt idx="103">
                  <c:v>16.3</c:v>
                </c:pt>
                <c:pt idx="104">
                  <c:v>16.649999999999999</c:v>
                </c:pt>
                <c:pt idx="105">
                  <c:v>18.75</c:v>
                </c:pt>
                <c:pt idx="106">
                  <c:v>17.299999999999997</c:v>
                </c:pt>
                <c:pt idx="107">
                  <c:v>17.55</c:v>
                </c:pt>
                <c:pt idx="108">
                  <c:v>17.149999999999999</c:v>
                </c:pt>
                <c:pt idx="109">
                  <c:v>16.75</c:v>
                </c:pt>
                <c:pt idx="110">
                  <c:v>17.649999999999999</c:v>
                </c:pt>
                <c:pt idx="111">
                  <c:v>17.5</c:v>
                </c:pt>
                <c:pt idx="112">
                  <c:v>16.899999999999999</c:v>
                </c:pt>
                <c:pt idx="113">
                  <c:v>16.75</c:v>
                </c:pt>
                <c:pt idx="114">
                  <c:v>17.649999999999999</c:v>
                </c:pt>
                <c:pt idx="115">
                  <c:v>18.2</c:v>
                </c:pt>
                <c:pt idx="116">
                  <c:v>18.2</c:v>
                </c:pt>
                <c:pt idx="117">
                  <c:v>20.45</c:v>
                </c:pt>
                <c:pt idx="118">
                  <c:v>19.25</c:v>
                </c:pt>
                <c:pt idx="119">
                  <c:v>17.45</c:v>
                </c:pt>
                <c:pt idx="120">
                  <c:v>18.149999999999999</c:v>
                </c:pt>
                <c:pt idx="121">
                  <c:v>16.75</c:v>
                </c:pt>
                <c:pt idx="122">
                  <c:v>18.200000000000003</c:v>
                </c:pt>
                <c:pt idx="123">
                  <c:v>18.05</c:v>
                </c:pt>
                <c:pt idx="124">
                  <c:v>19.100000000000001</c:v>
                </c:pt>
                <c:pt idx="125">
                  <c:v>18.649999999999999</c:v>
                </c:pt>
                <c:pt idx="126">
                  <c:v>18.600000000000001</c:v>
                </c:pt>
                <c:pt idx="127">
                  <c:v>18.75</c:v>
                </c:pt>
                <c:pt idx="128">
                  <c:v>17.649999999999999</c:v>
                </c:pt>
                <c:pt idx="129">
                  <c:v>18.8</c:v>
                </c:pt>
                <c:pt idx="130">
                  <c:v>18.850000000000001</c:v>
                </c:pt>
                <c:pt idx="131">
                  <c:v>19.149999999999999</c:v>
                </c:pt>
                <c:pt idx="132">
                  <c:v>18.25</c:v>
                </c:pt>
                <c:pt idx="133">
                  <c:v>18.850000000000001</c:v>
                </c:pt>
                <c:pt idx="134">
                  <c:v>17.700000000000003</c:v>
                </c:pt>
                <c:pt idx="135">
                  <c:v>19.350000000000001</c:v>
                </c:pt>
                <c:pt idx="136">
                  <c:v>19.5</c:v>
                </c:pt>
                <c:pt idx="137">
                  <c:v>18.55</c:v>
                </c:pt>
                <c:pt idx="138">
                  <c:v>17.7</c:v>
                </c:pt>
                <c:pt idx="139">
                  <c:v>18.75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633-4505-BB48-34A3AC634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90987620"/>
        <c:axId val="40196797"/>
      </c:lineChart>
      <c:catAx>
        <c:axId val="909876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0196797"/>
        <c:crosses val="autoZero"/>
        <c:auto val="1"/>
        <c:lblAlgn val="ctr"/>
        <c:lblOffset val="100"/>
        <c:noMultiLvlLbl val="0"/>
      </c:catAx>
      <c:valAx>
        <c:axId val="40196797"/>
        <c:scaling>
          <c:orientation val="minMax"/>
          <c:max val="20.5"/>
          <c:min val="15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468A1A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0987620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HOBART 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Sheet1!$B$3126:$B$3268</c:f>
              <c:numCache>
                <c:formatCode>General</c:formatCode>
                <c:ptCount val="143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32">
                  <c:v>2015</c:v>
                </c:pt>
                <c:pt idx="137">
                  <c:v>2020</c:v>
                </c:pt>
                <c:pt idx="142">
                  <c:v>2025</c:v>
                </c:pt>
              </c:numCache>
            </c:numRef>
          </c:cat>
          <c:val>
            <c:numRef>
              <c:f>Sheet1!$DP$3126:$DP$3268</c:f>
              <c:numCache>
                <c:formatCode>0.0</c:formatCode>
                <c:ptCount val="143"/>
                <c:pt idx="0">
                  <c:v>17.041666666666664</c:v>
                </c:pt>
                <c:pt idx="1">
                  <c:v>16.55</c:v>
                </c:pt>
                <c:pt idx="2">
                  <c:v>16.358333333333331</c:v>
                </c:pt>
                <c:pt idx="3">
                  <c:v>16.45</c:v>
                </c:pt>
                <c:pt idx="4">
                  <c:v>17.066666666666666</c:v>
                </c:pt>
                <c:pt idx="5">
                  <c:v>16.791666666666668</c:v>
                </c:pt>
                <c:pt idx="6">
                  <c:v>16.958333333333336</c:v>
                </c:pt>
                <c:pt idx="7">
                  <c:v>17.016666666666666</c:v>
                </c:pt>
                <c:pt idx="8">
                  <c:v>16.941666666666666</c:v>
                </c:pt>
                <c:pt idx="9">
                  <c:v>17.011111111111113</c:v>
                </c:pt>
                <c:pt idx="10">
                  <c:v>16.983333333333331</c:v>
                </c:pt>
                <c:pt idx="11">
                  <c:v>17.074999999999999</c:v>
                </c:pt>
                <c:pt idx="12">
                  <c:v>17.241666666666667</c:v>
                </c:pt>
                <c:pt idx="13">
                  <c:v>16.641666666666666</c:v>
                </c:pt>
                <c:pt idx="14">
                  <c:v>16.7</c:v>
                </c:pt>
                <c:pt idx="15">
                  <c:v>16.733333333333331</c:v>
                </c:pt>
                <c:pt idx="16">
                  <c:v>16.933333333333334</c:v>
                </c:pt>
                <c:pt idx="17">
                  <c:v>17.216666666666665</c:v>
                </c:pt>
                <c:pt idx="18">
                  <c:v>16.849999999999998</c:v>
                </c:pt>
                <c:pt idx="19">
                  <c:v>16.308333333333334</c:v>
                </c:pt>
                <c:pt idx="20">
                  <c:v>16.808333333333334</c:v>
                </c:pt>
                <c:pt idx="21">
                  <c:v>17.450000000000003</c:v>
                </c:pt>
                <c:pt idx="22">
                  <c:v>16.583333333333332</c:v>
                </c:pt>
                <c:pt idx="23">
                  <c:v>17.149999999999999</c:v>
                </c:pt>
                <c:pt idx="24">
                  <c:v>16.658333333333335</c:v>
                </c:pt>
                <c:pt idx="25">
                  <c:v>16.850000000000001</c:v>
                </c:pt>
                <c:pt idx="26">
                  <c:v>16.074999999999999</c:v>
                </c:pt>
                <c:pt idx="27">
                  <c:v>17.208333333333332</c:v>
                </c:pt>
                <c:pt idx="28">
                  <c:v>16.316666666666666</c:v>
                </c:pt>
                <c:pt idx="29">
                  <c:v>16.666666666666668</c:v>
                </c:pt>
                <c:pt idx="30">
                  <c:v>16.483333333333331</c:v>
                </c:pt>
                <c:pt idx="31">
                  <c:v>17.041666666666668</c:v>
                </c:pt>
                <c:pt idx="32">
                  <c:v>16.500000000000004</c:v>
                </c:pt>
                <c:pt idx="33">
                  <c:v>16.133333333333336</c:v>
                </c:pt>
                <c:pt idx="34">
                  <c:v>16.383333333333333</c:v>
                </c:pt>
                <c:pt idx="35">
                  <c:v>16.658333333333335</c:v>
                </c:pt>
                <c:pt idx="36">
                  <c:v>17.383333333333333</c:v>
                </c:pt>
                <c:pt idx="37">
                  <c:v>17.124999999999996</c:v>
                </c:pt>
                <c:pt idx="38">
                  <c:v>17.408333333333335</c:v>
                </c:pt>
                <c:pt idx="39">
                  <c:v>16.991666666666664</c:v>
                </c:pt>
                <c:pt idx="40">
                  <c:v>16.491666666666664</c:v>
                </c:pt>
                <c:pt idx="41">
                  <c:v>16.141666666666666</c:v>
                </c:pt>
                <c:pt idx="42">
                  <c:v>16.283333333333335</c:v>
                </c:pt>
                <c:pt idx="43">
                  <c:v>17.116666666666664</c:v>
                </c:pt>
                <c:pt idx="44">
                  <c:v>16.491666666666667</c:v>
                </c:pt>
                <c:pt idx="45">
                  <c:v>17.125</c:v>
                </c:pt>
                <c:pt idx="46">
                  <c:v>16.291666666666664</c:v>
                </c:pt>
                <c:pt idx="47">
                  <c:v>17.166666666666668</c:v>
                </c:pt>
                <c:pt idx="48">
                  <c:v>16.241666666666667</c:v>
                </c:pt>
                <c:pt idx="49">
                  <c:v>16.683333333333334</c:v>
                </c:pt>
                <c:pt idx="50">
                  <c:v>16.291666666666668</c:v>
                </c:pt>
                <c:pt idx="51">
                  <c:v>16.983333333333331</c:v>
                </c:pt>
                <c:pt idx="52">
                  <c:v>16.283333333333335</c:v>
                </c:pt>
                <c:pt idx="53">
                  <c:v>16.616666666666667</c:v>
                </c:pt>
                <c:pt idx="54">
                  <c:v>16.508333333333333</c:v>
                </c:pt>
                <c:pt idx="55">
                  <c:v>16.991666666666664</c:v>
                </c:pt>
                <c:pt idx="56">
                  <c:v>16.758333333333336</c:v>
                </c:pt>
                <c:pt idx="57">
                  <c:v>17.308333333333334</c:v>
                </c:pt>
                <c:pt idx="58">
                  <c:v>16.716666666666665</c:v>
                </c:pt>
                <c:pt idx="59">
                  <c:v>16.94166666666667</c:v>
                </c:pt>
                <c:pt idx="60">
                  <c:v>16.408333333333335</c:v>
                </c:pt>
                <c:pt idx="61">
                  <c:v>16.474999999999998</c:v>
                </c:pt>
                <c:pt idx="62">
                  <c:v>16.708333333333332</c:v>
                </c:pt>
                <c:pt idx="63">
                  <c:v>15.741666666666667</c:v>
                </c:pt>
                <c:pt idx="64">
                  <c:v>17.2</c:v>
                </c:pt>
                <c:pt idx="65">
                  <c:v>16.358333333333334</c:v>
                </c:pt>
                <c:pt idx="66">
                  <c:v>16.158333333333335</c:v>
                </c:pt>
                <c:pt idx="67">
                  <c:v>17.100000000000005</c:v>
                </c:pt>
                <c:pt idx="68">
                  <c:v>16.8</c:v>
                </c:pt>
                <c:pt idx="69">
                  <c:v>16.258333333333333</c:v>
                </c:pt>
                <c:pt idx="70">
                  <c:v>16.341666666666669</c:v>
                </c:pt>
                <c:pt idx="71">
                  <c:v>16.750000000000004</c:v>
                </c:pt>
                <c:pt idx="72">
                  <c:v>16.558333333333334</c:v>
                </c:pt>
                <c:pt idx="73">
                  <c:v>16.166666666666668</c:v>
                </c:pt>
                <c:pt idx="74">
                  <c:v>16.808333333333334</c:v>
                </c:pt>
                <c:pt idx="75">
                  <c:v>16.258333333333333</c:v>
                </c:pt>
                <c:pt idx="76">
                  <c:v>17.141666666666666</c:v>
                </c:pt>
                <c:pt idx="77">
                  <c:v>16.883333333333333</c:v>
                </c:pt>
                <c:pt idx="78">
                  <c:v>17.45</c:v>
                </c:pt>
                <c:pt idx="79">
                  <c:v>16.958333333333332</c:v>
                </c:pt>
                <c:pt idx="80">
                  <c:v>16.633333333333333</c:v>
                </c:pt>
                <c:pt idx="81">
                  <c:v>15.966666666666667</c:v>
                </c:pt>
                <c:pt idx="82">
                  <c:v>16.599999999999998</c:v>
                </c:pt>
                <c:pt idx="83">
                  <c:v>16.583333333333336</c:v>
                </c:pt>
                <c:pt idx="84">
                  <c:v>17.041666666666668</c:v>
                </c:pt>
                <c:pt idx="85">
                  <c:v>16.866666666666671</c:v>
                </c:pt>
                <c:pt idx="86">
                  <c:v>16.658333333333335</c:v>
                </c:pt>
                <c:pt idx="87">
                  <c:v>16.475000000000001</c:v>
                </c:pt>
                <c:pt idx="88">
                  <c:v>17.000000000000004</c:v>
                </c:pt>
                <c:pt idx="89">
                  <c:v>17.658333333333331</c:v>
                </c:pt>
                <c:pt idx="90">
                  <c:v>17.274999999999995</c:v>
                </c:pt>
                <c:pt idx="91">
                  <c:v>17.091666666666669</c:v>
                </c:pt>
                <c:pt idx="92">
                  <c:v>17.141666666666669</c:v>
                </c:pt>
                <c:pt idx="93">
                  <c:v>16.458333333333332</c:v>
                </c:pt>
                <c:pt idx="94">
                  <c:v>17.125</c:v>
                </c:pt>
                <c:pt idx="95">
                  <c:v>16.925000000000001</c:v>
                </c:pt>
                <c:pt idx="96">
                  <c:v>17.491666666666667</c:v>
                </c:pt>
                <c:pt idx="97">
                  <c:v>17.574999999999999</c:v>
                </c:pt>
                <c:pt idx="98">
                  <c:v>17.516666666666666</c:v>
                </c:pt>
                <c:pt idx="99">
                  <c:v>17.491666666666671</c:v>
                </c:pt>
                <c:pt idx="100">
                  <c:v>16.925000000000001</c:v>
                </c:pt>
                <c:pt idx="101">
                  <c:v>16.891666666666669</c:v>
                </c:pt>
                <c:pt idx="102">
                  <c:v>16.766666666666669</c:v>
                </c:pt>
                <c:pt idx="103">
                  <c:v>16.708333333333332</c:v>
                </c:pt>
                <c:pt idx="104">
                  <c:v>17.441666666666666</c:v>
                </c:pt>
                <c:pt idx="105">
                  <c:v>17.95</c:v>
                </c:pt>
                <c:pt idx="106">
                  <c:v>17.574999999999999</c:v>
                </c:pt>
                <c:pt idx="107">
                  <c:v>17.574999999999999</c:v>
                </c:pt>
                <c:pt idx="108">
                  <c:v>17.183333333333334</c:v>
                </c:pt>
                <c:pt idx="109">
                  <c:v>16.375</c:v>
                </c:pt>
                <c:pt idx="110">
                  <c:v>17.891666666666666</c:v>
                </c:pt>
                <c:pt idx="111">
                  <c:v>17.383333333333333</c:v>
                </c:pt>
                <c:pt idx="112">
                  <c:v>16.425000000000001</c:v>
                </c:pt>
                <c:pt idx="113">
                  <c:v>16.441666666666666</c:v>
                </c:pt>
                <c:pt idx="114">
                  <c:v>17.091666666666669</c:v>
                </c:pt>
                <c:pt idx="115">
                  <c:v>17.091666666666669</c:v>
                </c:pt>
                <c:pt idx="116">
                  <c:v>17.608333333333334</c:v>
                </c:pt>
                <c:pt idx="117">
                  <c:v>17.849999999999998</c:v>
                </c:pt>
                <c:pt idx="118">
                  <c:v>17.366666666666671</c:v>
                </c:pt>
                <c:pt idx="119">
                  <c:v>17.608333333333334</c:v>
                </c:pt>
                <c:pt idx="120">
                  <c:v>17.375000000000004</c:v>
                </c:pt>
                <c:pt idx="121">
                  <c:v>16.824999999999999</c:v>
                </c:pt>
                <c:pt idx="122">
                  <c:v>17.583333333333332</c:v>
                </c:pt>
                <c:pt idx="123">
                  <c:v>16.983333333333334</c:v>
                </c:pt>
                <c:pt idx="124">
                  <c:v>17.808333333333334</c:v>
                </c:pt>
                <c:pt idx="125">
                  <c:v>17.874999999999996</c:v>
                </c:pt>
                <c:pt idx="126">
                  <c:v>17.600000000000001</c:v>
                </c:pt>
                <c:pt idx="127">
                  <c:v>18.208333333333336</c:v>
                </c:pt>
                <c:pt idx="128">
                  <c:v>17.541666666666668</c:v>
                </c:pt>
                <c:pt idx="129">
                  <c:v>18.116666666666671</c:v>
                </c:pt>
                <c:pt idx="130">
                  <c:v>18.133333333333329</c:v>
                </c:pt>
                <c:pt idx="131">
                  <c:v>18.291666666666668</c:v>
                </c:pt>
                <c:pt idx="132">
                  <c:v>17.658333333333331</c:v>
                </c:pt>
                <c:pt idx="133">
                  <c:v>18.241666666666664</c:v>
                </c:pt>
                <c:pt idx="134">
                  <c:v>18.466666666666669</c:v>
                </c:pt>
                <c:pt idx="135">
                  <c:v>18.216666666666669</c:v>
                </c:pt>
                <c:pt idx="136">
                  <c:v>18.666666666666668</c:v>
                </c:pt>
                <c:pt idx="137">
                  <c:v>17.716666666666665</c:v>
                </c:pt>
                <c:pt idx="138">
                  <c:v>17.741666666666671</c:v>
                </c:pt>
                <c:pt idx="139">
                  <c:v>17.55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F6E-44F3-B8FD-8AFB837A1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791400"/>
        <c:axId val="85650150"/>
      </c:lineChart>
      <c:catAx>
        <c:axId val="5791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5650150"/>
        <c:crosses val="autoZero"/>
        <c:auto val="1"/>
        <c:lblAlgn val="ctr"/>
        <c:lblOffset val="100"/>
        <c:noMultiLvlLbl val="0"/>
      </c:catAx>
      <c:valAx>
        <c:axId val="85650150"/>
        <c:scaling>
          <c:orientation val="minMax"/>
          <c:max val="18.75"/>
          <c:min val="15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791400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LAUNCESTON 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Sheet1!$B$3126:$B$3268</c:f>
              <c:numCache>
                <c:formatCode>General</c:formatCode>
                <c:ptCount val="143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32">
                  <c:v>2015</c:v>
                </c:pt>
                <c:pt idx="137">
                  <c:v>2020</c:v>
                </c:pt>
                <c:pt idx="142">
                  <c:v>2025</c:v>
                </c:pt>
              </c:numCache>
            </c:numRef>
          </c:cat>
          <c:val>
            <c:numRef>
              <c:f>Sheet1!$FP$3126:$FP$3268</c:f>
              <c:numCache>
                <c:formatCode>General</c:formatCode>
                <c:ptCount val="143"/>
                <c:pt idx="2" formatCode="0.0">
                  <c:v>18.083333333333332</c:v>
                </c:pt>
                <c:pt idx="3" formatCode="0.0">
                  <c:v>17.924999999999997</c:v>
                </c:pt>
                <c:pt idx="4" formatCode="0.0">
                  <c:v>18.608333333333331</c:v>
                </c:pt>
                <c:pt idx="5" formatCode="0.0">
                  <c:v>18.733333333333334</c:v>
                </c:pt>
                <c:pt idx="6" formatCode="0.0">
                  <c:v>18.824999999999999</c:v>
                </c:pt>
                <c:pt idx="7" formatCode="0.0">
                  <c:v>19.091666666666665</c:v>
                </c:pt>
                <c:pt idx="8" formatCode="0.0">
                  <c:v>19.166666666666668</c:v>
                </c:pt>
                <c:pt idx="9" formatCode="0.0">
                  <c:v>18.716666666666665</c:v>
                </c:pt>
                <c:pt idx="10" formatCode="0.0">
                  <c:v>19.016666666666662</c:v>
                </c:pt>
                <c:pt idx="11" formatCode="0.0">
                  <c:v>19.091666666666665</c:v>
                </c:pt>
                <c:pt idx="12" formatCode="0.0">
                  <c:v>18.427777777777777</c:v>
                </c:pt>
                <c:pt idx="13" formatCode="0.0">
                  <c:v>18.183333333333334</c:v>
                </c:pt>
                <c:pt idx="14" formatCode="0.0">
                  <c:v>17.5</c:v>
                </c:pt>
                <c:pt idx="15" formatCode="0.0">
                  <c:v>18.525000000000002</c:v>
                </c:pt>
                <c:pt idx="16" formatCode="0.0">
                  <c:v>18.116666666666667</c:v>
                </c:pt>
                <c:pt idx="17" formatCode="0.0">
                  <c:v>18.216666666666669</c:v>
                </c:pt>
                <c:pt idx="18" formatCode="0.0">
                  <c:v>17.883333333333329</c:v>
                </c:pt>
                <c:pt idx="19" formatCode="0.0">
                  <c:v>17.841666666666665</c:v>
                </c:pt>
                <c:pt idx="20" formatCode="0.0">
                  <c:v>18.231944444444444</c:v>
                </c:pt>
                <c:pt idx="21" formatCode="0.0">
                  <c:v>17.774999999999999</c:v>
                </c:pt>
                <c:pt idx="22" formatCode="0.0">
                  <c:v>17.75</c:v>
                </c:pt>
                <c:pt idx="23" formatCode="0.0">
                  <c:v>17.8</c:v>
                </c:pt>
                <c:pt idx="24" formatCode="0.0">
                  <c:v>17.808333333333334</c:v>
                </c:pt>
                <c:pt idx="25" formatCode="0.0">
                  <c:v>18.366666666666664</c:v>
                </c:pt>
                <c:pt idx="26" formatCode="0.0">
                  <c:v>17.3</c:v>
                </c:pt>
                <c:pt idx="27" formatCode="0.0">
                  <c:v>18.3</c:v>
                </c:pt>
                <c:pt idx="28" formatCode="0.0">
                  <c:v>18.041666666666668</c:v>
                </c:pt>
                <c:pt idx="29" formatCode="0.0">
                  <c:v>18.258333333333336</c:v>
                </c:pt>
                <c:pt idx="30" formatCode="0.0">
                  <c:v>18.2</c:v>
                </c:pt>
                <c:pt idx="31" formatCode="0.0">
                  <c:v>19.416666666666668</c:v>
                </c:pt>
                <c:pt idx="32" formatCode="0.0">
                  <c:v>18.125</c:v>
                </c:pt>
                <c:pt idx="33" formatCode="0.0">
                  <c:v>17.916666666666668</c:v>
                </c:pt>
                <c:pt idx="34" formatCode="0.0">
                  <c:v>18.141666666666669</c:v>
                </c:pt>
                <c:pt idx="35" formatCode="0.0">
                  <c:v>18.824999999999999</c:v>
                </c:pt>
                <c:pt idx="36" formatCode="0.0">
                  <c:v>19.083333333333332</c:v>
                </c:pt>
                <c:pt idx="37" formatCode="0.0">
                  <c:v>18.633333333333333</c:v>
                </c:pt>
                <c:pt idx="38" formatCode="0.0">
                  <c:v>19.3</c:v>
                </c:pt>
                <c:pt idx="39" formatCode="0.0">
                  <c:v>18.816666666666666</c:v>
                </c:pt>
                <c:pt idx="40" formatCode="0.0">
                  <c:v>18.25</c:v>
                </c:pt>
                <c:pt idx="41" formatCode="0.0">
                  <c:v>17.741666666666664</c:v>
                </c:pt>
                <c:pt idx="42" formatCode="0.0">
                  <c:v>18.633333333333329</c:v>
                </c:pt>
                <c:pt idx="43" formatCode="0.0">
                  <c:v>18.783333333333331</c:v>
                </c:pt>
                <c:pt idx="44" formatCode="0.0">
                  <c:v>18.141666666666669</c:v>
                </c:pt>
                <c:pt idx="45" formatCode="0.0">
                  <c:v>18.116666666666667</c:v>
                </c:pt>
                <c:pt idx="46" formatCode="0.0">
                  <c:v>17.05</c:v>
                </c:pt>
                <c:pt idx="47" formatCode="0.0">
                  <c:v>18.69166666666667</c:v>
                </c:pt>
                <c:pt idx="48" formatCode="0.0">
                  <c:v>17.95</c:v>
                </c:pt>
                <c:pt idx="49" formatCode="0.0">
                  <c:v>17.983333333333331</c:v>
                </c:pt>
                <c:pt idx="50" formatCode="0.0">
                  <c:v>18.125</c:v>
                </c:pt>
                <c:pt idx="51" formatCode="0.0">
                  <c:v>18.633333333333336</c:v>
                </c:pt>
                <c:pt idx="52" formatCode="0.0">
                  <c:v>18.141666666666666</c:v>
                </c:pt>
                <c:pt idx="53" formatCode="0.0">
                  <c:v>18.2</c:v>
                </c:pt>
                <c:pt idx="54" formatCode="0.0">
                  <c:v>18.574999999999999</c:v>
                </c:pt>
                <c:pt idx="55" formatCode="0.0">
                  <c:v>18.558333333333334</c:v>
                </c:pt>
                <c:pt idx="56" formatCode="0.0">
                  <c:v>18.5</c:v>
                </c:pt>
                <c:pt idx="57" formatCode="0.0">
                  <c:v>17.008333333333333</c:v>
                </c:pt>
                <c:pt idx="58" formatCode="0.0">
                  <c:v>16.925000000000001</c:v>
                </c:pt>
                <c:pt idx="59" formatCode="0.0">
                  <c:v>17.116666666666664</c:v>
                </c:pt>
                <c:pt idx="60" formatCode="0.0">
                  <c:v>16.741666666666667</c:v>
                </c:pt>
                <c:pt idx="61" formatCode="0.0">
                  <c:v>16.650000000000002</c:v>
                </c:pt>
                <c:pt idx="62" formatCode="0.0">
                  <c:v>16.5</c:v>
                </c:pt>
                <c:pt idx="63" formatCode="0.0">
                  <c:v>16.024999999999999</c:v>
                </c:pt>
                <c:pt idx="64" formatCode="0.0">
                  <c:v>17.099999999999998</c:v>
                </c:pt>
                <c:pt idx="65" formatCode="0.0">
                  <c:v>16.433333333333334</c:v>
                </c:pt>
                <c:pt idx="66" formatCode="0.0">
                  <c:v>16.083333333333339</c:v>
                </c:pt>
                <c:pt idx="67" formatCode="0.0">
                  <c:v>16.933333333333337</c:v>
                </c:pt>
                <c:pt idx="68" formatCode="0.0">
                  <c:v>16.883333333333329</c:v>
                </c:pt>
                <c:pt idx="69" formatCode="0.0">
                  <c:v>16.400000000000002</c:v>
                </c:pt>
                <c:pt idx="70" formatCode="0.0">
                  <c:v>16.783333333333335</c:v>
                </c:pt>
                <c:pt idx="71" formatCode="0.0">
                  <c:v>16.974999999999998</c:v>
                </c:pt>
                <c:pt idx="72" formatCode="0.0">
                  <c:v>16.641666666666666</c:v>
                </c:pt>
                <c:pt idx="73" formatCode="0.0">
                  <c:v>16.500000000000004</c:v>
                </c:pt>
                <c:pt idx="74" formatCode="0.0">
                  <c:v>16.566666666666666</c:v>
                </c:pt>
                <c:pt idx="75" formatCode="0.0">
                  <c:v>16.508333333333336</c:v>
                </c:pt>
                <c:pt idx="76" formatCode="0.0">
                  <c:v>17.291666666666664</c:v>
                </c:pt>
                <c:pt idx="77" formatCode="0.0">
                  <c:v>16.808333333333334</c:v>
                </c:pt>
                <c:pt idx="78" formatCode="0.0">
                  <c:v>17.883333333333336</c:v>
                </c:pt>
                <c:pt idx="79" formatCode="0.0">
                  <c:v>16.774999999999999</c:v>
                </c:pt>
                <c:pt idx="80" formatCode="0.0">
                  <c:v>16.858333333333331</c:v>
                </c:pt>
                <c:pt idx="81" formatCode="0.0">
                  <c:v>15.774999999999999</c:v>
                </c:pt>
                <c:pt idx="82" formatCode="0.0">
                  <c:v>16.741666666666667</c:v>
                </c:pt>
                <c:pt idx="83" formatCode="0.0">
                  <c:v>16.758333333333333</c:v>
                </c:pt>
                <c:pt idx="84" formatCode="0.0">
                  <c:v>16.974999999999998</c:v>
                </c:pt>
                <c:pt idx="85" formatCode="0.0">
                  <c:v>16.208333333333332</c:v>
                </c:pt>
                <c:pt idx="86" formatCode="0.0">
                  <c:v>16.658333333333335</c:v>
                </c:pt>
                <c:pt idx="87" formatCode="0.0">
                  <c:v>16.491666666666667</c:v>
                </c:pt>
                <c:pt idx="88" formatCode="0.0">
                  <c:v>16.75</c:v>
                </c:pt>
                <c:pt idx="89" formatCode="0.0">
                  <c:v>17.850000000000001</c:v>
                </c:pt>
                <c:pt idx="90" formatCode="0.0">
                  <c:v>17.066666666666666</c:v>
                </c:pt>
                <c:pt idx="91" formatCode="0.0">
                  <c:v>16.991666666666671</c:v>
                </c:pt>
                <c:pt idx="92" formatCode="0.0">
                  <c:v>16.633333333333333</c:v>
                </c:pt>
                <c:pt idx="93" formatCode="0.0">
                  <c:v>16.808333333333334</c:v>
                </c:pt>
                <c:pt idx="94" formatCode="0.0">
                  <c:v>16.916666666666668</c:v>
                </c:pt>
                <c:pt idx="95" formatCode="0.0">
                  <c:v>16.749999999999996</c:v>
                </c:pt>
                <c:pt idx="96" formatCode="0.0">
                  <c:v>17.233333333333338</c:v>
                </c:pt>
                <c:pt idx="97" formatCode="0.0">
                  <c:v>17.375</c:v>
                </c:pt>
                <c:pt idx="98" formatCode="0.0">
                  <c:v>17.616666666666667</c:v>
                </c:pt>
                <c:pt idx="99" formatCode="0.0">
                  <c:v>17.666666666666668</c:v>
                </c:pt>
                <c:pt idx="100" formatCode="0.0">
                  <c:v>17.05</c:v>
                </c:pt>
                <c:pt idx="101" formatCode="0.0">
                  <c:v>16.75</c:v>
                </c:pt>
                <c:pt idx="102" formatCode="0.0">
                  <c:v>17.058333333333334</c:v>
                </c:pt>
                <c:pt idx="103" formatCode="0.0">
                  <c:v>16.466666666666665</c:v>
                </c:pt>
                <c:pt idx="104" formatCode="0.0">
                  <c:v>16.95</c:v>
                </c:pt>
                <c:pt idx="105" formatCode="0.0">
                  <c:v>17.966666666666669</c:v>
                </c:pt>
                <c:pt idx="106" formatCode="0.0">
                  <c:v>17.408333333333335</c:v>
                </c:pt>
                <c:pt idx="107" formatCode="0.0">
                  <c:v>17.358333333333331</c:v>
                </c:pt>
                <c:pt idx="108" formatCode="0.0">
                  <c:v>17.083333333333332</c:v>
                </c:pt>
                <c:pt idx="109" formatCode="0.0">
                  <c:v>16.491666666666667</c:v>
                </c:pt>
                <c:pt idx="110" formatCode="0.0">
                  <c:v>17.175000000000001</c:v>
                </c:pt>
                <c:pt idx="111" formatCode="0.0">
                  <c:v>17.141666666666666</c:v>
                </c:pt>
                <c:pt idx="112" formatCode="0.0">
                  <c:v>16.458333333333332</c:v>
                </c:pt>
                <c:pt idx="113" formatCode="0.0">
                  <c:v>16.125</c:v>
                </c:pt>
                <c:pt idx="114" formatCode="0.0">
                  <c:v>17.450000000000003</c:v>
                </c:pt>
                <c:pt idx="115" formatCode="0.0">
                  <c:v>17.458333333333336</c:v>
                </c:pt>
                <c:pt idx="116" formatCode="0.0">
                  <c:v>17.633333333333333</c:v>
                </c:pt>
                <c:pt idx="117" formatCode="0.0">
                  <c:v>17.616666666666667</c:v>
                </c:pt>
                <c:pt idx="118" formatCode="0.0">
                  <c:v>17.324999999999999</c:v>
                </c:pt>
                <c:pt idx="119" formatCode="0.0">
                  <c:v>17.658333333333335</c:v>
                </c:pt>
                <c:pt idx="120" formatCode="0.0">
                  <c:v>17.525000000000002</c:v>
                </c:pt>
                <c:pt idx="121" formatCode="0.0">
                  <c:v>16.933333333333334</c:v>
                </c:pt>
                <c:pt idx="122" formatCode="0.0">
                  <c:v>18.099999999999998</c:v>
                </c:pt>
                <c:pt idx="123" formatCode="0.0">
                  <c:v>17.850000000000005</c:v>
                </c:pt>
                <c:pt idx="124" formatCode="0.0">
                  <c:v>18.791666666666668</c:v>
                </c:pt>
                <c:pt idx="125" formatCode="0.0">
                  <c:v>17.916666666666668</c:v>
                </c:pt>
                <c:pt idx="126" formatCode="0.0">
                  <c:v>18.074999999999999</c:v>
                </c:pt>
                <c:pt idx="127" formatCode="0.0">
                  <c:v>18.033333333333331</c:v>
                </c:pt>
                <c:pt idx="128" formatCode="0.0">
                  <c:v>17.725000000000001</c:v>
                </c:pt>
                <c:pt idx="129" formatCode="0.0">
                  <c:v>18.291666666666668</c:v>
                </c:pt>
                <c:pt idx="130" formatCode="0.0">
                  <c:v>18.233333333333334</c:v>
                </c:pt>
                <c:pt idx="131" formatCode="0.0">
                  <c:v>18.724999999999998</c:v>
                </c:pt>
                <c:pt idx="132" formatCode="0.0">
                  <c:v>18.05</c:v>
                </c:pt>
                <c:pt idx="133" formatCode="0.0">
                  <c:v>18.05</c:v>
                </c:pt>
                <c:pt idx="134" formatCode="0.0">
                  <c:v>18.258333333333336</c:v>
                </c:pt>
                <c:pt idx="135" formatCode="0.0">
                  <c:v>18.183333333333334</c:v>
                </c:pt>
                <c:pt idx="136" formatCode="0.0">
                  <c:v>18.333333333333336</c:v>
                </c:pt>
                <c:pt idx="137" formatCode="0.0">
                  <c:v>17.416666666666668</c:v>
                </c:pt>
                <c:pt idx="138" formatCode="0.0">
                  <c:v>17.891666666666669</c:v>
                </c:pt>
                <c:pt idx="139">
                  <c:v>18.100000000000001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03D-4075-9D3F-FD60DB738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65705352"/>
        <c:axId val="18058121"/>
      </c:lineChart>
      <c:catAx>
        <c:axId val="65705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8058121"/>
        <c:crosses val="autoZero"/>
        <c:auto val="1"/>
        <c:lblAlgn val="ctr"/>
        <c:lblOffset val="100"/>
        <c:noMultiLvlLbl val="0"/>
      </c:catAx>
      <c:valAx>
        <c:axId val="18058121"/>
        <c:scaling>
          <c:orientation val="minMax"/>
          <c:max val="19.5"/>
          <c:min val="1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5705352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HOBART 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Sheet1!$B$3326:$B$3468</c:f>
              <c:strCache>
                <c:ptCount val="138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29">
                  <c:v>``</c:v>
                </c:pt>
                <c:pt idx="132">
                  <c:v>2015</c:v>
                </c:pt>
                <c:pt idx="137">
                  <c:v>2020</c:v>
                </c:pt>
              </c:strCache>
            </c:strRef>
          </c:cat>
          <c:val>
            <c:numRef>
              <c:f>Sheet1!$DP$3325:$DP$3468</c:f>
              <c:numCache>
                <c:formatCode>0.0</c:formatCode>
                <c:ptCount val="144"/>
                <c:pt idx="0">
                  <c:v>8.1958333333333346</c:v>
                </c:pt>
                <c:pt idx="1">
                  <c:v>8.8666666666666689</c:v>
                </c:pt>
                <c:pt idx="2">
                  <c:v>7.666666666666667</c:v>
                </c:pt>
                <c:pt idx="3">
                  <c:v>7.5583333333333327</c:v>
                </c:pt>
                <c:pt idx="4">
                  <c:v>7.3999999999999995</c:v>
                </c:pt>
                <c:pt idx="5">
                  <c:v>7.7333333333333334</c:v>
                </c:pt>
                <c:pt idx="6">
                  <c:v>7.1833333333333336</c:v>
                </c:pt>
                <c:pt idx="7">
                  <c:v>8.0166666666666675</c:v>
                </c:pt>
                <c:pt idx="8">
                  <c:v>8.5083333333333329</c:v>
                </c:pt>
                <c:pt idx="9">
                  <c:v>7.8</c:v>
                </c:pt>
                <c:pt idx="10">
                  <c:v>7.8013888888888898</c:v>
                </c:pt>
                <c:pt idx="11">
                  <c:v>8.3666666666666671</c:v>
                </c:pt>
                <c:pt idx="12">
                  <c:v>8.7249999999999996</c:v>
                </c:pt>
                <c:pt idx="13">
                  <c:v>8.3666666666666671</c:v>
                </c:pt>
                <c:pt idx="14">
                  <c:v>7.9833333333333343</c:v>
                </c:pt>
                <c:pt idx="15">
                  <c:v>7.6166666666666671</c:v>
                </c:pt>
                <c:pt idx="16">
                  <c:v>8.5583333333333318</c:v>
                </c:pt>
                <c:pt idx="17">
                  <c:v>7.875</c:v>
                </c:pt>
                <c:pt idx="18">
                  <c:v>7.6166666666666663</c:v>
                </c:pt>
                <c:pt idx="19">
                  <c:v>8.0000000000000018</c:v>
                </c:pt>
                <c:pt idx="20">
                  <c:v>7.4166666666666652</c:v>
                </c:pt>
                <c:pt idx="21">
                  <c:v>8.15</c:v>
                </c:pt>
                <c:pt idx="22">
                  <c:v>7.5249999999999995</c:v>
                </c:pt>
                <c:pt idx="23">
                  <c:v>7.3666666666666663</c:v>
                </c:pt>
                <c:pt idx="24">
                  <c:v>7.4833333333333343</c:v>
                </c:pt>
                <c:pt idx="25">
                  <c:v>7.6333333333333337</c:v>
                </c:pt>
                <c:pt idx="26">
                  <c:v>8.4416666666666664</c:v>
                </c:pt>
                <c:pt idx="27">
                  <c:v>7.6749999999999998</c:v>
                </c:pt>
                <c:pt idx="28">
                  <c:v>8.5833333333333339</c:v>
                </c:pt>
                <c:pt idx="29">
                  <c:v>8.4666666666666686</c:v>
                </c:pt>
                <c:pt idx="30">
                  <c:v>8.3583333333333325</c:v>
                </c:pt>
                <c:pt idx="31">
                  <c:v>7.9750000000000005</c:v>
                </c:pt>
                <c:pt idx="32">
                  <c:v>8.4416666666666682</c:v>
                </c:pt>
                <c:pt idx="33">
                  <c:v>8.1666666666666679</c:v>
                </c:pt>
                <c:pt idx="34">
                  <c:v>8.3583333333333343</c:v>
                </c:pt>
                <c:pt idx="35">
                  <c:v>8.3583333333333325</c:v>
                </c:pt>
                <c:pt idx="36">
                  <c:v>8.4500000000000011</c:v>
                </c:pt>
                <c:pt idx="37">
                  <c:v>8.625</c:v>
                </c:pt>
                <c:pt idx="38">
                  <c:v>8.3000000000000007</c:v>
                </c:pt>
                <c:pt idx="39">
                  <c:v>8.6999999999999993</c:v>
                </c:pt>
                <c:pt idx="40">
                  <c:v>8.408333333333335</c:v>
                </c:pt>
                <c:pt idx="41">
                  <c:v>8.1249999999999982</c:v>
                </c:pt>
                <c:pt idx="42">
                  <c:v>8.0166666666666675</c:v>
                </c:pt>
                <c:pt idx="43">
                  <c:v>7.8999999999999995</c:v>
                </c:pt>
                <c:pt idx="44">
                  <c:v>8.5416666666666661</c:v>
                </c:pt>
                <c:pt idx="45">
                  <c:v>7.9833333333333343</c:v>
                </c:pt>
                <c:pt idx="46">
                  <c:v>8.7249999999999996</c:v>
                </c:pt>
                <c:pt idx="47">
                  <c:v>8.0583333333333318</c:v>
                </c:pt>
                <c:pt idx="48">
                  <c:v>8.4499999999999993</c:v>
                </c:pt>
                <c:pt idx="49">
                  <c:v>7.9749999999999988</c:v>
                </c:pt>
                <c:pt idx="50">
                  <c:v>8.2916666666666679</c:v>
                </c:pt>
                <c:pt idx="51">
                  <c:v>7.9249999999999998</c:v>
                </c:pt>
                <c:pt idx="52">
                  <c:v>8.5499999999999989</c:v>
                </c:pt>
                <c:pt idx="53">
                  <c:v>8.4583333333333339</c:v>
                </c:pt>
                <c:pt idx="54">
                  <c:v>8.2250000000000014</c:v>
                </c:pt>
                <c:pt idx="55">
                  <c:v>8.3249999999999993</c:v>
                </c:pt>
                <c:pt idx="56">
                  <c:v>8.5749999999999975</c:v>
                </c:pt>
                <c:pt idx="57">
                  <c:v>8.5166666666666657</c:v>
                </c:pt>
                <c:pt idx="58">
                  <c:v>8.0083333333333329</c:v>
                </c:pt>
                <c:pt idx="59">
                  <c:v>7.8000000000000007</c:v>
                </c:pt>
                <c:pt idx="60">
                  <c:v>8.2916666666666661</c:v>
                </c:pt>
                <c:pt idx="61">
                  <c:v>7.5583333333333336</c:v>
                </c:pt>
                <c:pt idx="62">
                  <c:v>7.7500000000000009</c:v>
                </c:pt>
                <c:pt idx="63">
                  <c:v>7.5750000000000002</c:v>
                </c:pt>
                <c:pt idx="64">
                  <c:v>7.9833333333333334</c:v>
                </c:pt>
                <c:pt idx="65">
                  <c:v>8.3750000000000018</c:v>
                </c:pt>
                <c:pt idx="66">
                  <c:v>7.916666666666667</c:v>
                </c:pt>
                <c:pt idx="67">
                  <c:v>7.5750000000000002</c:v>
                </c:pt>
                <c:pt idx="68">
                  <c:v>7.7666666666666657</c:v>
                </c:pt>
                <c:pt idx="69">
                  <c:v>8.0666666666666647</c:v>
                </c:pt>
                <c:pt idx="70">
                  <c:v>7.7333333333333343</c:v>
                </c:pt>
                <c:pt idx="71">
                  <c:v>7.8666666666666663</c:v>
                </c:pt>
                <c:pt idx="72">
                  <c:v>8.1083333333333343</c:v>
                </c:pt>
                <c:pt idx="73">
                  <c:v>7.916666666666667</c:v>
                </c:pt>
                <c:pt idx="74">
                  <c:v>8.25</c:v>
                </c:pt>
                <c:pt idx="75">
                  <c:v>7.5249999999999995</c:v>
                </c:pt>
                <c:pt idx="76">
                  <c:v>7.5166666666666666</c:v>
                </c:pt>
                <c:pt idx="77">
                  <c:v>8.0499999999999989</c:v>
                </c:pt>
                <c:pt idx="78">
                  <c:v>8.0083333333333329</c:v>
                </c:pt>
                <c:pt idx="79">
                  <c:v>8.7583333333333311</c:v>
                </c:pt>
                <c:pt idx="80">
                  <c:v>8.1</c:v>
                </c:pt>
                <c:pt idx="81">
                  <c:v>7.7166666666666677</c:v>
                </c:pt>
                <c:pt idx="82">
                  <c:v>8.0499999999999989</c:v>
                </c:pt>
                <c:pt idx="83">
                  <c:v>8.0666666666666664</c:v>
                </c:pt>
                <c:pt idx="84">
                  <c:v>8.2750000000000004</c:v>
                </c:pt>
                <c:pt idx="85">
                  <c:v>8.283333333333335</c:v>
                </c:pt>
                <c:pt idx="86">
                  <c:v>8.3250000000000011</c:v>
                </c:pt>
                <c:pt idx="87">
                  <c:v>8.5666666666666647</c:v>
                </c:pt>
                <c:pt idx="88">
                  <c:v>8.5</c:v>
                </c:pt>
                <c:pt idx="89">
                  <c:v>8.7249999999999996</c:v>
                </c:pt>
                <c:pt idx="90">
                  <c:v>8.9249999999999989</c:v>
                </c:pt>
                <c:pt idx="91">
                  <c:v>8.8749999999999982</c:v>
                </c:pt>
                <c:pt idx="92">
                  <c:v>9.0500000000000007</c:v>
                </c:pt>
                <c:pt idx="93">
                  <c:v>8.9166666666666679</c:v>
                </c:pt>
                <c:pt idx="94">
                  <c:v>8.6249999999999982</c:v>
                </c:pt>
                <c:pt idx="95">
                  <c:v>8.6166666666666654</c:v>
                </c:pt>
                <c:pt idx="96">
                  <c:v>8.7083333333333339</c:v>
                </c:pt>
                <c:pt idx="97">
                  <c:v>8.8083333333333336</c:v>
                </c:pt>
                <c:pt idx="98">
                  <c:v>9.2583333333333329</c:v>
                </c:pt>
                <c:pt idx="99">
                  <c:v>9.3166666666666682</c:v>
                </c:pt>
                <c:pt idx="100">
                  <c:v>8.7000000000000011</c:v>
                </c:pt>
                <c:pt idx="101">
                  <c:v>8.6750000000000007</c:v>
                </c:pt>
                <c:pt idx="102">
                  <c:v>8.6666666666666661</c:v>
                </c:pt>
                <c:pt idx="103">
                  <c:v>8.6333333333333329</c:v>
                </c:pt>
                <c:pt idx="104">
                  <c:v>8.6833333333333336</c:v>
                </c:pt>
                <c:pt idx="105">
                  <c:v>8.4249999999999989</c:v>
                </c:pt>
                <c:pt idx="106">
                  <c:v>9.5</c:v>
                </c:pt>
                <c:pt idx="107">
                  <c:v>8.9666666666666668</c:v>
                </c:pt>
                <c:pt idx="108">
                  <c:v>8.9083333333333332</c:v>
                </c:pt>
                <c:pt idx="109">
                  <c:v>8.6</c:v>
                </c:pt>
                <c:pt idx="110">
                  <c:v>8.2583333333333346</c:v>
                </c:pt>
                <c:pt idx="111">
                  <c:v>9.1</c:v>
                </c:pt>
                <c:pt idx="112">
                  <c:v>8.5749999999999975</c:v>
                </c:pt>
                <c:pt idx="113">
                  <c:v>8.2166666666666668</c:v>
                </c:pt>
                <c:pt idx="114">
                  <c:v>8.3750000000000018</c:v>
                </c:pt>
                <c:pt idx="115">
                  <c:v>8.5749999999999993</c:v>
                </c:pt>
                <c:pt idx="116">
                  <c:v>8.5166666666666675</c:v>
                </c:pt>
                <c:pt idx="117">
                  <c:v>9.2416666666666671</c:v>
                </c:pt>
                <c:pt idx="118">
                  <c:v>9.3833333333333311</c:v>
                </c:pt>
                <c:pt idx="119">
                  <c:v>9.1583333333333332</c:v>
                </c:pt>
                <c:pt idx="120">
                  <c:v>9.2583333333333346</c:v>
                </c:pt>
                <c:pt idx="121">
                  <c:v>8.9583333333333339</c:v>
                </c:pt>
                <c:pt idx="122">
                  <c:v>8.4750000000000014</c:v>
                </c:pt>
                <c:pt idx="123">
                  <c:v>9.1583333333333332</c:v>
                </c:pt>
                <c:pt idx="124">
                  <c:v>8.2333333333333325</c:v>
                </c:pt>
                <c:pt idx="125">
                  <c:v>9.1916666666666664</c:v>
                </c:pt>
                <c:pt idx="126">
                  <c:v>8.5666666666666664</c:v>
                </c:pt>
                <c:pt idx="127">
                  <c:v>9.1083333333333325</c:v>
                </c:pt>
                <c:pt idx="128">
                  <c:v>9.0499999999999989</c:v>
                </c:pt>
                <c:pt idx="129">
                  <c:v>9.0583333333333318</c:v>
                </c:pt>
                <c:pt idx="130">
                  <c:v>9.2583333333333346</c:v>
                </c:pt>
                <c:pt idx="131">
                  <c:v>9.4166666666666661</c:v>
                </c:pt>
                <c:pt idx="132">
                  <c:v>9.3333333333333321</c:v>
                </c:pt>
                <c:pt idx="133">
                  <c:v>8.7333333333333325</c:v>
                </c:pt>
                <c:pt idx="134">
                  <c:v>9.7750000000000004</c:v>
                </c:pt>
                <c:pt idx="135">
                  <c:v>9.2416666666666654</c:v>
                </c:pt>
                <c:pt idx="136">
                  <c:v>9.5250000000000004</c:v>
                </c:pt>
                <c:pt idx="137">
                  <c:v>9.1</c:v>
                </c:pt>
                <c:pt idx="138">
                  <c:v>9.0833333333333339</c:v>
                </c:pt>
                <c:pt idx="139">
                  <c:v>9.2000000000000011</c:v>
                </c:pt>
                <c:pt idx="140">
                  <c:v>9.2083333333333339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21E-4F1E-AAFC-9BF506487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9142637"/>
        <c:axId val="59522962"/>
      </c:lineChart>
      <c:catAx>
        <c:axId val="8914263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9522962"/>
        <c:crosses val="autoZero"/>
        <c:auto val="1"/>
        <c:lblAlgn val="ctr"/>
        <c:lblOffset val="100"/>
        <c:noMultiLvlLbl val="0"/>
      </c:catAx>
      <c:valAx>
        <c:axId val="59522962"/>
        <c:scaling>
          <c:orientation val="minMax"/>
          <c:max val="9.75"/>
          <c:min val="7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9142637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LAUNCESTON 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Sheet1!$B$3325:$B$3468</c:f>
              <c:strCache>
                <c:ptCount val="139"/>
                <c:pt idx="3">
                  <c:v>1885</c:v>
                </c:pt>
                <c:pt idx="8">
                  <c:v>1890</c:v>
                </c:pt>
                <c:pt idx="13">
                  <c:v>1895</c:v>
                </c:pt>
                <c:pt idx="18">
                  <c:v>1900</c:v>
                </c:pt>
                <c:pt idx="23">
                  <c:v>1905</c:v>
                </c:pt>
                <c:pt idx="28">
                  <c:v>1910</c:v>
                </c:pt>
                <c:pt idx="33">
                  <c:v>1915</c:v>
                </c:pt>
                <c:pt idx="38">
                  <c:v>1920</c:v>
                </c:pt>
                <c:pt idx="43">
                  <c:v>1925</c:v>
                </c:pt>
                <c:pt idx="48">
                  <c:v>1930</c:v>
                </c:pt>
                <c:pt idx="53">
                  <c:v>1935</c:v>
                </c:pt>
                <c:pt idx="58">
                  <c:v>1940</c:v>
                </c:pt>
                <c:pt idx="63">
                  <c:v>1945</c:v>
                </c:pt>
                <c:pt idx="68">
                  <c:v>1950</c:v>
                </c:pt>
                <c:pt idx="73">
                  <c:v>1955</c:v>
                </c:pt>
                <c:pt idx="78">
                  <c:v>1960</c:v>
                </c:pt>
                <c:pt idx="83">
                  <c:v>1965</c:v>
                </c:pt>
                <c:pt idx="88">
                  <c:v>1970</c:v>
                </c:pt>
                <c:pt idx="93">
                  <c:v>1975</c:v>
                </c:pt>
                <c:pt idx="98">
                  <c:v>1980</c:v>
                </c:pt>
                <c:pt idx="103">
                  <c:v>1985</c:v>
                </c:pt>
                <c:pt idx="108">
                  <c:v>1990</c:v>
                </c:pt>
                <c:pt idx="113">
                  <c:v>1995</c:v>
                </c:pt>
                <c:pt idx="118">
                  <c:v>2000</c:v>
                </c:pt>
                <c:pt idx="123">
                  <c:v>2005</c:v>
                </c:pt>
                <c:pt idx="128">
                  <c:v>2010</c:v>
                </c:pt>
                <c:pt idx="130">
                  <c:v>``</c:v>
                </c:pt>
                <c:pt idx="133">
                  <c:v>2015</c:v>
                </c:pt>
                <c:pt idx="138">
                  <c:v>2020</c:v>
                </c:pt>
              </c:strCache>
            </c:strRef>
          </c:cat>
          <c:val>
            <c:numRef>
              <c:f>Sheet1!$FP$3325:$FP$3468</c:f>
              <c:numCache>
                <c:formatCode>General</c:formatCode>
                <c:ptCount val="144"/>
                <c:pt idx="3" formatCode="0.0">
                  <c:v>6.4416666666666673</c:v>
                </c:pt>
                <c:pt idx="4" formatCode="0.0">
                  <c:v>6.5000000000000009</c:v>
                </c:pt>
                <c:pt idx="5" formatCode="0.0">
                  <c:v>7.0249999999999995</c:v>
                </c:pt>
                <c:pt idx="6" formatCode="0.0">
                  <c:v>6.2416666666666663</c:v>
                </c:pt>
                <c:pt idx="7" formatCode="0.0">
                  <c:v>7.458333333333333</c:v>
                </c:pt>
                <c:pt idx="8" formatCode="0.0">
                  <c:v>7.333333333333333</c:v>
                </c:pt>
                <c:pt idx="9" formatCode="0.0">
                  <c:v>6.3750000000000009</c:v>
                </c:pt>
                <c:pt idx="10" formatCode="0.0">
                  <c:v>6.6583333333333323</c:v>
                </c:pt>
                <c:pt idx="11" formatCode="0.0">
                  <c:v>7.2166666666666659</c:v>
                </c:pt>
                <c:pt idx="12" formatCode="0.0">
                  <c:v>7.0666666666666655</c:v>
                </c:pt>
                <c:pt idx="13" formatCode="0.0">
                  <c:v>6.9027777777777777</c:v>
                </c:pt>
                <c:pt idx="14" formatCode="0.0">
                  <c:v>6.7194444444444441</c:v>
                </c:pt>
                <c:pt idx="15" formatCode="0.0">
                  <c:v>6.5333333333333323</c:v>
                </c:pt>
                <c:pt idx="16" formatCode="0.0">
                  <c:v>6.9916666666666663</c:v>
                </c:pt>
                <c:pt idx="17" formatCode="0.0">
                  <c:v>6.3833333333333329</c:v>
                </c:pt>
                <c:pt idx="18" formatCode="0.0">
                  <c:v>6.5416666666666679</c:v>
                </c:pt>
                <c:pt idx="19" formatCode="0.0">
                  <c:v>6.5583333333333336</c:v>
                </c:pt>
                <c:pt idx="20" formatCode="0.0">
                  <c:v>6.3</c:v>
                </c:pt>
                <c:pt idx="21" formatCode="0.0">
                  <c:v>6.7916666666666679</c:v>
                </c:pt>
                <c:pt idx="22" formatCode="0.0">
                  <c:v>6.7527777777777791</c:v>
                </c:pt>
                <c:pt idx="23" formatCode="0.0">
                  <c:v>6.6791666666666671</c:v>
                </c:pt>
                <c:pt idx="24" formatCode="0.0">
                  <c:v>5.791666666666667</c:v>
                </c:pt>
                <c:pt idx="25" formatCode="0.0">
                  <c:v>4.7416666666666671</c:v>
                </c:pt>
                <c:pt idx="26" formatCode="0.0">
                  <c:v>6.041666666666667</c:v>
                </c:pt>
                <c:pt idx="27" formatCode="0.0">
                  <c:v>7.1499999999999995</c:v>
                </c:pt>
                <c:pt idx="28" formatCode="0.0">
                  <c:v>7.958333333333333</c:v>
                </c:pt>
                <c:pt idx="29" formatCode="0.0">
                  <c:v>7.583333333333333</c:v>
                </c:pt>
                <c:pt idx="30" formatCode="0.0">
                  <c:v>7.3416666666666659</c:v>
                </c:pt>
                <c:pt idx="31" formatCode="0.0">
                  <c:v>7</c:v>
                </c:pt>
                <c:pt idx="32" formatCode="0.0">
                  <c:v>7.5583333333333336</c:v>
                </c:pt>
                <c:pt idx="33" formatCode="0.0">
                  <c:v>7.4083333333333341</c:v>
                </c:pt>
                <c:pt idx="34" formatCode="0.0">
                  <c:v>7.8083333333333336</c:v>
                </c:pt>
                <c:pt idx="35" formatCode="0.0">
                  <c:v>8.0000000000000018</c:v>
                </c:pt>
                <c:pt idx="36" formatCode="0.0">
                  <c:v>7.3500000000000005</c:v>
                </c:pt>
                <c:pt idx="37" formatCode="0.0">
                  <c:v>7.6416666666666657</c:v>
                </c:pt>
                <c:pt idx="38" formatCode="0.0">
                  <c:v>7.5333333333333323</c:v>
                </c:pt>
                <c:pt idx="39" formatCode="0.0">
                  <c:v>8.1833333333333336</c:v>
                </c:pt>
                <c:pt idx="40" formatCode="0.0">
                  <c:v>7.7166666666666659</c:v>
                </c:pt>
                <c:pt idx="41" formatCode="0.0">
                  <c:v>7.3416666666666677</c:v>
                </c:pt>
                <c:pt idx="42" formatCode="0.0">
                  <c:v>7.1416666666666657</c:v>
                </c:pt>
                <c:pt idx="43" formatCode="0.0">
                  <c:v>7.1499999999999986</c:v>
                </c:pt>
                <c:pt idx="44" formatCode="0.0">
                  <c:v>8.0499999999999989</c:v>
                </c:pt>
                <c:pt idx="45" formatCode="0.0">
                  <c:v>7.0999999999999988</c:v>
                </c:pt>
                <c:pt idx="46" formatCode="0.0">
                  <c:v>8.0916666666666686</c:v>
                </c:pt>
                <c:pt idx="47" formatCode="0.0">
                  <c:v>7.3249999999999993</c:v>
                </c:pt>
                <c:pt idx="48" formatCode="0.0">
                  <c:v>7.5416666666666652</c:v>
                </c:pt>
                <c:pt idx="49" formatCode="0.0">
                  <c:v>7.0166666666666657</c:v>
                </c:pt>
                <c:pt idx="50" formatCode="0.0">
                  <c:v>7.5166666666666657</c:v>
                </c:pt>
                <c:pt idx="51" formatCode="0.0">
                  <c:v>6.7833333333333323</c:v>
                </c:pt>
                <c:pt idx="52" formatCode="0.0">
                  <c:v>7.6916666666666664</c:v>
                </c:pt>
                <c:pt idx="53" formatCode="0.0">
                  <c:v>7.3083333333333327</c:v>
                </c:pt>
                <c:pt idx="54" formatCode="0.0">
                  <c:v>7.3333333333333348</c:v>
                </c:pt>
                <c:pt idx="55" formatCode="0.0">
                  <c:v>7.1583333333333341</c:v>
                </c:pt>
                <c:pt idx="56" formatCode="0.0">
                  <c:v>7.301388888888888</c:v>
                </c:pt>
                <c:pt idx="57" formatCode="0.0">
                  <c:v>7.3583333333333334</c:v>
                </c:pt>
                <c:pt idx="58" formatCode="0.0">
                  <c:v>5.5750000000000002</c:v>
                </c:pt>
                <c:pt idx="59" formatCode="0.0">
                  <c:v>6.2500000000000009</c:v>
                </c:pt>
                <c:pt idx="60" formatCode="0.0">
                  <c:v>6.625</c:v>
                </c:pt>
                <c:pt idx="61" formatCode="0.0">
                  <c:v>5.8</c:v>
                </c:pt>
                <c:pt idx="62" formatCode="0.0">
                  <c:v>6.0166666666666666</c:v>
                </c:pt>
                <c:pt idx="63" formatCode="0.0">
                  <c:v>5.8083333333333336</c:v>
                </c:pt>
                <c:pt idx="64" formatCode="0.0">
                  <c:v>6.0333333333333323</c:v>
                </c:pt>
                <c:pt idx="65" formatCode="0.0">
                  <c:v>6.3500000000000005</c:v>
                </c:pt>
                <c:pt idx="66" formatCode="0.0">
                  <c:v>5.7416666666666671</c:v>
                </c:pt>
                <c:pt idx="67" formatCode="0.0">
                  <c:v>5.4749999999999988</c:v>
                </c:pt>
                <c:pt idx="68" formatCode="0.0">
                  <c:v>6.1583333333333341</c:v>
                </c:pt>
                <c:pt idx="69" formatCode="0.0">
                  <c:v>6.0916666666666677</c:v>
                </c:pt>
                <c:pt idx="70" formatCode="0.0">
                  <c:v>5.8416666666666659</c:v>
                </c:pt>
                <c:pt idx="71" formatCode="0.0">
                  <c:v>5.9416666666666664</c:v>
                </c:pt>
                <c:pt idx="72" formatCode="0.0">
                  <c:v>6.1500000000000012</c:v>
                </c:pt>
                <c:pt idx="73" formatCode="0.0">
                  <c:v>6.2166666666666659</c:v>
                </c:pt>
                <c:pt idx="74" formatCode="0.0">
                  <c:v>6.5583333333333336</c:v>
                </c:pt>
                <c:pt idx="75" formatCode="0.0">
                  <c:v>5.375</c:v>
                </c:pt>
                <c:pt idx="76" formatCode="0.0">
                  <c:v>5.8083333333333345</c:v>
                </c:pt>
                <c:pt idx="77" formatCode="0.0">
                  <c:v>6.3</c:v>
                </c:pt>
                <c:pt idx="78" formatCode="0.0">
                  <c:v>6.1083333333333334</c:v>
                </c:pt>
                <c:pt idx="79" formatCode="0.0">
                  <c:v>6.958333333333333</c:v>
                </c:pt>
                <c:pt idx="80" formatCode="0.0">
                  <c:v>6.5583333333333336</c:v>
                </c:pt>
                <c:pt idx="81" formatCode="0.0">
                  <c:v>6.1916666666666664</c:v>
                </c:pt>
                <c:pt idx="82" formatCode="0.0">
                  <c:v>6.4583333333333321</c:v>
                </c:pt>
                <c:pt idx="83" formatCode="0.0">
                  <c:v>6.3166666666666664</c:v>
                </c:pt>
                <c:pt idx="84" formatCode="0.0">
                  <c:v>6.7749999999999995</c:v>
                </c:pt>
                <c:pt idx="85" formatCode="0.0">
                  <c:v>6.583333333333333</c:v>
                </c:pt>
                <c:pt idx="86" formatCode="0.0">
                  <c:v>6.8416666666666677</c:v>
                </c:pt>
                <c:pt idx="87" formatCode="0.0">
                  <c:v>6.7333333333333334</c:v>
                </c:pt>
                <c:pt idx="88" formatCode="0.0">
                  <c:v>5.9916666666666671</c:v>
                </c:pt>
                <c:pt idx="89" formatCode="0.0">
                  <c:v>6.1916666666666673</c:v>
                </c:pt>
                <c:pt idx="90" formatCode="0.0">
                  <c:v>5.6083333333333343</c:v>
                </c:pt>
                <c:pt idx="91" formatCode="0.0">
                  <c:v>6.3583333333333334</c:v>
                </c:pt>
                <c:pt idx="92" formatCode="0.0">
                  <c:v>6.4833333333333334</c:v>
                </c:pt>
                <c:pt idx="93" formatCode="0.0">
                  <c:v>5.8166666666666673</c:v>
                </c:pt>
                <c:pt idx="94" formatCode="0.0">
                  <c:v>5.6083333333333334</c:v>
                </c:pt>
                <c:pt idx="95" formatCode="0.0">
                  <c:v>5.5250000000000012</c:v>
                </c:pt>
                <c:pt idx="96" formatCode="0.0">
                  <c:v>6.2250000000000005</c:v>
                </c:pt>
                <c:pt idx="97" formatCode="0.0">
                  <c:v>6.083333333333333</c:v>
                </c:pt>
                <c:pt idx="98" formatCode="0.0">
                  <c:v>6.5750000000000002</c:v>
                </c:pt>
                <c:pt idx="99" formatCode="0.0">
                  <c:v>6.7749999999999995</c:v>
                </c:pt>
                <c:pt idx="100" formatCode="0.0">
                  <c:v>5.8583333333333343</c:v>
                </c:pt>
                <c:pt idx="101" formatCode="0.0">
                  <c:v>6.05</c:v>
                </c:pt>
                <c:pt idx="102" formatCode="0.0">
                  <c:v>6.1166666666666663</c:v>
                </c:pt>
                <c:pt idx="103" formatCode="0.0">
                  <c:v>6.4249999999999998</c:v>
                </c:pt>
                <c:pt idx="104" formatCode="0.0">
                  <c:v>5.833333333333333</c:v>
                </c:pt>
                <c:pt idx="105" formatCode="0.0">
                  <c:v>5.9416666666666664</c:v>
                </c:pt>
                <c:pt idx="106" formatCode="0.0">
                  <c:v>7.6166666666666663</c:v>
                </c:pt>
                <c:pt idx="107" formatCode="0.0">
                  <c:v>6.7583333333333337</c:v>
                </c:pt>
                <c:pt idx="108" formatCode="0.0">
                  <c:v>6.4333333333333336</c:v>
                </c:pt>
                <c:pt idx="109" formatCode="0.0">
                  <c:v>6.0583333333333327</c:v>
                </c:pt>
                <c:pt idx="110" formatCode="0.0">
                  <c:v>6.4416666666666664</c:v>
                </c:pt>
                <c:pt idx="111" formatCode="0.0">
                  <c:v>6.4916666666666663</c:v>
                </c:pt>
                <c:pt idx="112" formatCode="0.0">
                  <c:v>5.9249999999999998</c:v>
                </c:pt>
                <c:pt idx="113" formatCode="0.0">
                  <c:v>5.9250000000000007</c:v>
                </c:pt>
                <c:pt idx="114" formatCode="0.0">
                  <c:v>5.9750000000000005</c:v>
                </c:pt>
                <c:pt idx="115" formatCode="0.0">
                  <c:v>6</c:v>
                </c:pt>
                <c:pt idx="116" formatCode="0.0">
                  <c:v>6.0583333333333336</c:v>
                </c:pt>
                <c:pt idx="117" formatCode="0.0">
                  <c:v>6.3583333333333334</c:v>
                </c:pt>
                <c:pt idx="118" formatCode="0.0">
                  <c:v>6.3000000000000007</c:v>
                </c:pt>
                <c:pt idx="119" formatCode="0.0">
                  <c:v>6.4249999999999998</c:v>
                </c:pt>
                <c:pt idx="120" formatCode="0.0">
                  <c:v>5.9750000000000005</c:v>
                </c:pt>
                <c:pt idx="121" formatCode="0.0">
                  <c:v>6.1749999999999998</c:v>
                </c:pt>
                <c:pt idx="122" formatCode="0.0">
                  <c:v>5.791666666666667</c:v>
                </c:pt>
                <c:pt idx="123" formatCode="0.0">
                  <c:v>6.5833333333333321</c:v>
                </c:pt>
                <c:pt idx="124" formatCode="0.0">
                  <c:v>5.291666666666667</c:v>
                </c:pt>
                <c:pt idx="125" formatCode="0.0">
                  <c:v>6.7916666666666679</c:v>
                </c:pt>
                <c:pt idx="126" formatCode="0.0">
                  <c:v>6.0166666666666657</c:v>
                </c:pt>
                <c:pt idx="127" formatCode="0.0">
                  <c:v>6.8083333333333327</c:v>
                </c:pt>
                <c:pt idx="128" formatCode="0.0">
                  <c:v>6.5916666666666677</c:v>
                </c:pt>
                <c:pt idx="129" formatCode="0.0">
                  <c:v>6.3833333333333337</c:v>
                </c:pt>
                <c:pt idx="130" formatCode="0.0">
                  <c:v>6.1500000000000012</c:v>
                </c:pt>
                <c:pt idx="131" formatCode="0.0">
                  <c:v>6.6499999999999995</c:v>
                </c:pt>
                <c:pt idx="132" formatCode="0.0">
                  <c:v>6.2749999999999995</c:v>
                </c:pt>
                <c:pt idx="133" formatCode="0.0">
                  <c:v>5.8249999999999984</c:v>
                </c:pt>
                <c:pt idx="134" formatCode="0.0">
                  <c:v>7.0500000000000007</c:v>
                </c:pt>
                <c:pt idx="135" formatCode="0.0">
                  <c:v>5.9750000000000005</c:v>
                </c:pt>
                <c:pt idx="136" formatCode="0.0">
                  <c:v>6.3249999999999993</c:v>
                </c:pt>
                <c:pt idx="137" formatCode="0.0">
                  <c:v>5.8083333333333336</c:v>
                </c:pt>
                <c:pt idx="138" formatCode="0.0">
                  <c:v>6.5083333333333329</c:v>
                </c:pt>
                <c:pt idx="139" formatCode="0.0">
                  <c:v>6.3500000000000005</c:v>
                </c:pt>
                <c:pt idx="140">
                  <c:v>6.7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FE1-4350-B347-C21F53D40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97769751"/>
        <c:axId val="63433701"/>
      </c:lineChart>
      <c:catAx>
        <c:axId val="9776975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3433701"/>
        <c:crosses val="autoZero"/>
        <c:auto val="1"/>
        <c:lblAlgn val="ctr"/>
        <c:lblOffset val="100"/>
        <c:noMultiLvlLbl val="0"/>
      </c:catAx>
      <c:valAx>
        <c:axId val="63433701"/>
        <c:scaling>
          <c:orientation val="minMax"/>
          <c:max val="8.1"/>
          <c:min val="4.900000000000000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7769751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MINIMUM MINIMUMS
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Sheet1!$A$235:$A$375</c:f>
              <c:strCache>
                <c:ptCount val="136"/>
                <c:pt idx="0">
                  <c:v>1885</c:v>
                </c:pt>
                <c:pt idx="5">
                  <c:v>1890</c:v>
                </c:pt>
                <c:pt idx="10">
                  <c:v>1895</c:v>
                </c:pt>
                <c:pt idx="15">
                  <c:v>1900</c:v>
                </c:pt>
                <c:pt idx="20">
                  <c:v>1905</c:v>
                </c:pt>
                <c:pt idx="25">
                  <c:v>1910</c:v>
                </c:pt>
                <c:pt idx="30">
                  <c:v>1915</c:v>
                </c:pt>
                <c:pt idx="35">
                  <c:v>1920</c:v>
                </c:pt>
                <c:pt idx="40">
                  <c:v>1925</c:v>
                </c:pt>
                <c:pt idx="45">
                  <c:v>1930</c:v>
                </c:pt>
                <c:pt idx="50">
                  <c:v>1935</c:v>
                </c:pt>
                <c:pt idx="55">
                  <c:v>1940</c:v>
                </c:pt>
                <c:pt idx="60">
                  <c:v>1945</c:v>
                </c:pt>
                <c:pt idx="65">
                  <c:v>1950</c:v>
                </c:pt>
                <c:pt idx="70">
                  <c:v>1955</c:v>
                </c:pt>
                <c:pt idx="75">
                  <c:v>1960</c:v>
                </c:pt>
                <c:pt idx="80">
                  <c:v>1965</c:v>
                </c:pt>
                <c:pt idx="85">
                  <c:v>1970</c:v>
                </c:pt>
                <c:pt idx="90">
                  <c:v>1975</c:v>
                </c:pt>
                <c:pt idx="95">
                  <c:v>1980</c:v>
                </c:pt>
                <c:pt idx="100">
                  <c:v>1985</c:v>
                </c:pt>
                <c:pt idx="105">
                  <c:v>1990</c:v>
                </c:pt>
                <c:pt idx="110">
                  <c:v>1995</c:v>
                </c:pt>
                <c:pt idx="115">
                  <c:v>2000</c:v>
                </c:pt>
                <c:pt idx="120">
                  <c:v>2005</c:v>
                </c:pt>
                <c:pt idx="125">
                  <c:v>2010</c:v>
                </c:pt>
                <c:pt idx="127">
                  <c:v>``</c:v>
                </c:pt>
                <c:pt idx="130">
                  <c:v>2015</c:v>
                </c:pt>
                <c:pt idx="135">
                  <c:v>2020</c:v>
                </c:pt>
              </c:strCache>
            </c:strRef>
          </c:cat>
          <c:val>
            <c:numRef>
              <c:f>Sheet1!$I$235:$I$375</c:f>
              <c:numCache>
                <c:formatCode>0.0</c:formatCode>
                <c:ptCount val="141"/>
                <c:pt idx="0">
                  <c:v>0.2</c:v>
                </c:pt>
                <c:pt idx="1">
                  <c:v>1.2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1.3</c:v>
                </c:pt>
                <c:pt idx="5">
                  <c:v>0.9</c:v>
                </c:pt>
                <c:pt idx="6">
                  <c:v>2.6</c:v>
                </c:pt>
                <c:pt idx="7">
                  <c:v>2</c:v>
                </c:pt>
                <c:pt idx="8">
                  <c:v>2.4</c:v>
                </c:pt>
                <c:pt idx="9">
                  <c:v>0.8</c:v>
                </c:pt>
                <c:pt idx="10">
                  <c:v>0.4</c:v>
                </c:pt>
                <c:pt idx="11">
                  <c:v>0.9</c:v>
                </c:pt>
                <c:pt idx="12">
                  <c:v>2</c:v>
                </c:pt>
                <c:pt idx="13">
                  <c:v>2.5</c:v>
                </c:pt>
                <c:pt idx="14">
                  <c:v>-0.2</c:v>
                </c:pt>
                <c:pt idx="15">
                  <c:v>1.2</c:v>
                </c:pt>
                <c:pt idx="16">
                  <c:v>-0.4</c:v>
                </c:pt>
                <c:pt idx="17">
                  <c:v>0.9</c:v>
                </c:pt>
                <c:pt idx="18">
                  <c:v>1.6</c:v>
                </c:pt>
                <c:pt idx="19">
                  <c:v>2.2000000000000002</c:v>
                </c:pt>
                <c:pt idx="20">
                  <c:v>1.2999999999999998</c:v>
                </c:pt>
                <c:pt idx="21">
                  <c:v>0.7</c:v>
                </c:pt>
                <c:pt idx="22">
                  <c:v>0.6</c:v>
                </c:pt>
                <c:pt idx="23">
                  <c:v>-0.4</c:v>
                </c:pt>
                <c:pt idx="24">
                  <c:v>3.1</c:v>
                </c:pt>
                <c:pt idx="25">
                  <c:v>3.4</c:v>
                </c:pt>
                <c:pt idx="26">
                  <c:v>2.1</c:v>
                </c:pt>
                <c:pt idx="27">
                  <c:v>2.5</c:v>
                </c:pt>
                <c:pt idx="28">
                  <c:v>2.9</c:v>
                </c:pt>
                <c:pt idx="29">
                  <c:v>2.7</c:v>
                </c:pt>
                <c:pt idx="30">
                  <c:v>3.8</c:v>
                </c:pt>
                <c:pt idx="31">
                  <c:v>3.5</c:v>
                </c:pt>
                <c:pt idx="32">
                  <c:v>4</c:v>
                </c:pt>
                <c:pt idx="33">
                  <c:v>2.6</c:v>
                </c:pt>
                <c:pt idx="34">
                  <c:v>2.8</c:v>
                </c:pt>
                <c:pt idx="35">
                  <c:v>3.4</c:v>
                </c:pt>
                <c:pt idx="36">
                  <c:v>3.5</c:v>
                </c:pt>
                <c:pt idx="37">
                  <c:v>3.5</c:v>
                </c:pt>
                <c:pt idx="38">
                  <c:v>3.7</c:v>
                </c:pt>
                <c:pt idx="39">
                  <c:v>2.9</c:v>
                </c:pt>
                <c:pt idx="40">
                  <c:v>2.1</c:v>
                </c:pt>
                <c:pt idx="41">
                  <c:v>3.8</c:v>
                </c:pt>
                <c:pt idx="42">
                  <c:v>1</c:v>
                </c:pt>
                <c:pt idx="43">
                  <c:v>2.7</c:v>
                </c:pt>
                <c:pt idx="44">
                  <c:v>1.6</c:v>
                </c:pt>
                <c:pt idx="45">
                  <c:v>2.5</c:v>
                </c:pt>
                <c:pt idx="46">
                  <c:v>2.8</c:v>
                </c:pt>
                <c:pt idx="47">
                  <c:v>3.7</c:v>
                </c:pt>
                <c:pt idx="48">
                  <c:v>2.2999999999999998</c:v>
                </c:pt>
                <c:pt idx="49">
                  <c:v>2.2999999999999998</c:v>
                </c:pt>
                <c:pt idx="50">
                  <c:v>2.4</c:v>
                </c:pt>
                <c:pt idx="51">
                  <c:v>3</c:v>
                </c:pt>
                <c:pt idx="52">
                  <c:v>1.9</c:v>
                </c:pt>
                <c:pt idx="53">
                  <c:v>1.9</c:v>
                </c:pt>
                <c:pt idx="54">
                  <c:v>2.1</c:v>
                </c:pt>
                <c:pt idx="55">
                  <c:v>2.5</c:v>
                </c:pt>
                <c:pt idx="56">
                  <c:v>2.4</c:v>
                </c:pt>
                <c:pt idx="57">
                  <c:v>3.3</c:v>
                </c:pt>
                <c:pt idx="58">
                  <c:v>1.7</c:v>
                </c:pt>
                <c:pt idx="59">
                  <c:v>1.6</c:v>
                </c:pt>
                <c:pt idx="60">
                  <c:v>1.5</c:v>
                </c:pt>
                <c:pt idx="61">
                  <c:v>2.2000000000000002</c:v>
                </c:pt>
                <c:pt idx="62">
                  <c:v>2</c:v>
                </c:pt>
                <c:pt idx="63">
                  <c:v>1.4</c:v>
                </c:pt>
                <c:pt idx="64">
                  <c:v>2.1</c:v>
                </c:pt>
                <c:pt idx="65">
                  <c:v>1.4</c:v>
                </c:pt>
                <c:pt idx="66">
                  <c:v>1.9</c:v>
                </c:pt>
                <c:pt idx="67">
                  <c:v>1.8</c:v>
                </c:pt>
                <c:pt idx="68">
                  <c:v>2</c:v>
                </c:pt>
                <c:pt idx="69">
                  <c:v>1.7</c:v>
                </c:pt>
                <c:pt idx="70">
                  <c:v>2</c:v>
                </c:pt>
                <c:pt idx="71">
                  <c:v>1</c:v>
                </c:pt>
                <c:pt idx="72">
                  <c:v>1</c:v>
                </c:pt>
                <c:pt idx="73">
                  <c:v>1.2</c:v>
                </c:pt>
                <c:pt idx="74">
                  <c:v>2.4</c:v>
                </c:pt>
                <c:pt idx="75">
                  <c:v>2.2999999999999998</c:v>
                </c:pt>
                <c:pt idx="76">
                  <c:v>2.2999999999999998</c:v>
                </c:pt>
                <c:pt idx="77">
                  <c:v>2.5</c:v>
                </c:pt>
                <c:pt idx="78">
                  <c:v>2</c:v>
                </c:pt>
                <c:pt idx="79">
                  <c:v>3</c:v>
                </c:pt>
                <c:pt idx="80">
                  <c:v>1.7</c:v>
                </c:pt>
                <c:pt idx="81">
                  <c:v>1.8</c:v>
                </c:pt>
                <c:pt idx="82">
                  <c:v>2.8</c:v>
                </c:pt>
                <c:pt idx="83">
                  <c:v>2</c:v>
                </c:pt>
                <c:pt idx="84">
                  <c:v>3</c:v>
                </c:pt>
                <c:pt idx="85">
                  <c:v>2.2999999999999998</c:v>
                </c:pt>
                <c:pt idx="86">
                  <c:v>0.2</c:v>
                </c:pt>
                <c:pt idx="87">
                  <c:v>1.3</c:v>
                </c:pt>
                <c:pt idx="88">
                  <c:v>0.8</c:v>
                </c:pt>
                <c:pt idx="89">
                  <c:v>2.5</c:v>
                </c:pt>
                <c:pt idx="90">
                  <c:v>1.6</c:v>
                </c:pt>
                <c:pt idx="91">
                  <c:v>0.1</c:v>
                </c:pt>
                <c:pt idx="92">
                  <c:v>1</c:v>
                </c:pt>
                <c:pt idx="93">
                  <c:v>1.5</c:v>
                </c:pt>
                <c:pt idx="94">
                  <c:v>2.2999999999999998</c:v>
                </c:pt>
                <c:pt idx="95">
                  <c:v>1.9</c:v>
                </c:pt>
                <c:pt idx="96">
                  <c:v>2.4</c:v>
                </c:pt>
                <c:pt idx="97">
                  <c:v>-0.1</c:v>
                </c:pt>
                <c:pt idx="98">
                  <c:v>1.4</c:v>
                </c:pt>
                <c:pt idx="99">
                  <c:v>1.6</c:v>
                </c:pt>
                <c:pt idx="100">
                  <c:v>1.4</c:v>
                </c:pt>
                <c:pt idx="101">
                  <c:v>1.6</c:v>
                </c:pt>
                <c:pt idx="102">
                  <c:v>2.5</c:v>
                </c:pt>
                <c:pt idx="103">
                  <c:v>3.4</c:v>
                </c:pt>
                <c:pt idx="104">
                  <c:v>2</c:v>
                </c:pt>
                <c:pt idx="105">
                  <c:v>2</c:v>
                </c:pt>
                <c:pt idx="106">
                  <c:v>2.4</c:v>
                </c:pt>
                <c:pt idx="107">
                  <c:v>1.9</c:v>
                </c:pt>
                <c:pt idx="108">
                  <c:v>1.5</c:v>
                </c:pt>
                <c:pt idx="109">
                  <c:v>1.9</c:v>
                </c:pt>
                <c:pt idx="110">
                  <c:v>0.3</c:v>
                </c:pt>
                <c:pt idx="111">
                  <c:v>2.5</c:v>
                </c:pt>
                <c:pt idx="112">
                  <c:v>1.2</c:v>
                </c:pt>
                <c:pt idx="113">
                  <c:v>1.2</c:v>
                </c:pt>
                <c:pt idx="114">
                  <c:v>2</c:v>
                </c:pt>
                <c:pt idx="115">
                  <c:v>1.7</c:v>
                </c:pt>
                <c:pt idx="116">
                  <c:v>2.5</c:v>
                </c:pt>
                <c:pt idx="117">
                  <c:v>1.8</c:v>
                </c:pt>
                <c:pt idx="118">
                  <c:v>2.4</c:v>
                </c:pt>
                <c:pt idx="119">
                  <c:v>2</c:v>
                </c:pt>
                <c:pt idx="120">
                  <c:v>2.4</c:v>
                </c:pt>
                <c:pt idx="121">
                  <c:v>0</c:v>
                </c:pt>
                <c:pt idx="122">
                  <c:v>0.7</c:v>
                </c:pt>
                <c:pt idx="123">
                  <c:v>1.3</c:v>
                </c:pt>
                <c:pt idx="124">
                  <c:v>2.2000000000000002</c:v>
                </c:pt>
                <c:pt idx="125">
                  <c:v>1.5</c:v>
                </c:pt>
                <c:pt idx="126">
                  <c:v>1.8</c:v>
                </c:pt>
                <c:pt idx="127">
                  <c:v>2</c:v>
                </c:pt>
                <c:pt idx="128">
                  <c:v>3.3</c:v>
                </c:pt>
                <c:pt idx="129">
                  <c:v>2</c:v>
                </c:pt>
                <c:pt idx="130">
                  <c:v>0.9</c:v>
                </c:pt>
                <c:pt idx="131">
                  <c:v>2.2999999999999998</c:v>
                </c:pt>
                <c:pt idx="132">
                  <c:v>0.4</c:v>
                </c:pt>
                <c:pt idx="133">
                  <c:v>1.9</c:v>
                </c:pt>
                <c:pt idx="134">
                  <c:v>1.2</c:v>
                </c:pt>
                <c:pt idx="135">
                  <c:v>1.1000000000000001</c:v>
                </c:pt>
                <c:pt idx="136">
                  <c:v>2.7</c:v>
                </c:pt>
                <c:pt idx="137">
                  <c:v>0.8</c:v>
                </c:pt>
                <c:pt idx="138">
                  <c:v>3.1</c:v>
                </c:pt>
                <c:pt idx="139">
                  <c:v>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AA-4A82-9330-8EAD63EAE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35954607"/>
        <c:axId val="45742027"/>
      </c:lineChart>
      <c:catAx>
        <c:axId val="35954607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5742027"/>
        <c:crossesAt val="-1"/>
        <c:auto val="1"/>
        <c:lblAlgn val="ctr"/>
        <c:lblOffset val="100"/>
        <c:noMultiLvlLbl val="0"/>
      </c:catAx>
      <c:valAx>
        <c:axId val="45742027"/>
        <c:scaling>
          <c:orientation val="minMax"/>
          <c:max val="4"/>
          <c:min val="-0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5954607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Sheet1!$AO$1239:$AO$1348</c:f>
              <c:numCache>
                <c:formatCode>General</c:formatCode>
                <c:ptCount val="11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0E-48AC-BD79-04A11ACD5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62888829"/>
        <c:axId val="8374378"/>
      </c:lineChart>
      <c:catAx>
        <c:axId val="62888829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374378"/>
        <c:crosses val="autoZero"/>
        <c:auto val="1"/>
        <c:lblAlgn val="ctr"/>
        <c:lblOffset val="100"/>
        <c:noMultiLvlLbl val="0"/>
      </c:catAx>
      <c:valAx>
        <c:axId val="8374378"/>
        <c:scaling>
          <c:orientation val="minMax"/>
          <c:max val="19"/>
          <c:min val="1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2888829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8.2315937590531005E-2"/>
          <c:y val="3.09102536772543E-2"/>
          <c:w val="0.86951123618755999"/>
          <c:h val="0.86385276771121999"/>
        </c:manualLayout>
      </c:layout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val>
            <c:numRef>
              <c:f>Sheet1!$CO$1063:$CO$1169</c:f>
              <c:numCache>
                <c:formatCode>0.0</c:formatCode>
                <c:ptCount val="107"/>
                <c:pt idx="0">
                  <c:v>16.8125</c:v>
                </c:pt>
                <c:pt idx="1">
                  <c:v>17.324999999999999</c:v>
                </c:pt>
                <c:pt idx="2">
                  <c:v>16.241666666666667</c:v>
                </c:pt>
                <c:pt idx="3">
                  <c:v>16.783333333333335</c:v>
                </c:pt>
                <c:pt idx="4">
                  <c:v>16.754166666666663</c:v>
                </c:pt>
                <c:pt idx="5">
                  <c:v>16.883333333333333</c:v>
                </c:pt>
                <c:pt idx="6">
                  <c:v>16.625000000000004</c:v>
                </c:pt>
                <c:pt idx="7">
                  <c:v>16.241666666666671</c:v>
                </c:pt>
                <c:pt idx="8">
                  <c:v>17.066666666666666</c:v>
                </c:pt>
                <c:pt idx="9">
                  <c:v>16.358333333333331</c:v>
                </c:pt>
                <c:pt idx="10">
                  <c:v>16.033333333333335</c:v>
                </c:pt>
                <c:pt idx="11">
                  <c:v>15.550000000000002</c:v>
                </c:pt>
                <c:pt idx="12">
                  <c:v>15.924999999999999</c:v>
                </c:pt>
                <c:pt idx="13">
                  <c:v>16.400000000000002</c:v>
                </c:pt>
                <c:pt idx="14">
                  <c:v>16.05</c:v>
                </c:pt>
                <c:pt idx="15">
                  <c:v>16.583333333333332</c:v>
                </c:pt>
                <c:pt idx="16">
                  <c:v>15.43333333333333</c:v>
                </c:pt>
                <c:pt idx="17">
                  <c:v>16.583333333333332</c:v>
                </c:pt>
                <c:pt idx="18">
                  <c:v>15.733333333333334</c:v>
                </c:pt>
                <c:pt idx="19">
                  <c:v>16.125</c:v>
                </c:pt>
                <c:pt idx="20">
                  <c:v>15.858333333333334</c:v>
                </c:pt>
                <c:pt idx="21">
                  <c:v>16.908333333333331</c:v>
                </c:pt>
                <c:pt idx="22">
                  <c:v>16.399999999999999</c:v>
                </c:pt>
                <c:pt idx="23">
                  <c:v>16.541666666666668</c:v>
                </c:pt>
                <c:pt idx="24">
                  <c:v>16.791666666666671</c:v>
                </c:pt>
                <c:pt idx="25">
                  <c:v>16.758333333333333</c:v>
                </c:pt>
                <c:pt idx="26">
                  <c:v>16.766666666666662</c:v>
                </c:pt>
                <c:pt idx="27">
                  <c:v>16.258333333333333</c:v>
                </c:pt>
                <c:pt idx="28">
                  <c:v>16.091666666666669</c:v>
                </c:pt>
                <c:pt idx="29">
                  <c:v>16.083333333333332</c:v>
                </c:pt>
                <c:pt idx="30">
                  <c:v>15.633333333333333</c:v>
                </c:pt>
                <c:pt idx="31">
                  <c:v>15.94166666666667</c:v>
                </c:pt>
                <c:pt idx="32">
                  <c:v>15.766666666666666</c:v>
                </c:pt>
                <c:pt idx="33">
                  <c:v>15.5</c:v>
                </c:pt>
                <c:pt idx="34">
                  <c:v>16.625</c:v>
                </c:pt>
                <c:pt idx="35">
                  <c:v>16.058333333333334</c:v>
                </c:pt>
                <c:pt idx="36">
                  <c:v>15.541666666666666</c:v>
                </c:pt>
                <c:pt idx="37">
                  <c:v>16.866666666666664</c:v>
                </c:pt>
                <c:pt idx="38">
                  <c:v>16.683333333333334</c:v>
                </c:pt>
                <c:pt idx="39">
                  <c:v>15.990277777777779</c:v>
                </c:pt>
                <c:pt idx="40">
                  <c:v>16.283333333333335</c:v>
                </c:pt>
                <c:pt idx="41">
                  <c:v>16.141666666666666</c:v>
                </c:pt>
                <c:pt idx="42">
                  <c:v>16.591666666666665</c:v>
                </c:pt>
                <c:pt idx="43">
                  <c:v>16.849999999999998</c:v>
                </c:pt>
                <c:pt idx="44">
                  <c:v>16.441666666666666</c:v>
                </c:pt>
                <c:pt idx="45">
                  <c:v>16.224999999999998</c:v>
                </c:pt>
                <c:pt idx="46">
                  <c:v>17.041666666666668</c:v>
                </c:pt>
                <c:pt idx="47">
                  <c:v>16.349999999999998</c:v>
                </c:pt>
                <c:pt idx="48">
                  <c:v>17.716666666666665</c:v>
                </c:pt>
                <c:pt idx="49">
                  <c:v>16.533333333333335</c:v>
                </c:pt>
                <c:pt idx="50">
                  <c:v>16.491666666666664</c:v>
                </c:pt>
                <c:pt idx="51">
                  <c:v>15.766666666666666</c:v>
                </c:pt>
                <c:pt idx="52">
                  <c:v>16.375</c:v>
                </c:pt>
                <c:pt idx="53">
                  <c:v>16.458333333333332</c:v>
                </c:pt>
                <c:pt idx="54">
                  <c:v>16.775000000000002</c:v>
                </c:pt>
                <c:pt idx="55">
                  <c:v>16.316666666666666</c:v>
                </c:pt>
                <c:pt idx="56">
                  <c:v>16.258333333333336</c:v>
                </c:pt>
                <c:pt idx="57">
                  <c:v>16.258333333333329</c:v>
                </c:pt>
                <c:pt idx="58">
                  <c:v>16.766666666666669</c:v>
                </c:pt>
                <c:pt idx="59">
                  <c:v>16.904166666666665</c:v>
                </c:pt>
                <c:pt idx="60">
                  <c:v>16.766666666666662</c:v>
                </c:pt>
                <c:pt idx="61">
                  <c:v>16.991666666666667</c:v>
                </c:pt>
                <c:pt idx="62">
                  <c:v>16.516666666666669</c:v>
                </c:pt>
                <c:pt idx="63">
                  <c:v>16.483333333333331</c:v>
                </c:pt>
                <c:pt idx="64">
                  <c:v>16.291666666666668</c:v>
                </c:pt>
                <c:pt idx="65">
                  <c:v>16.208333333333332</c:v>
                </c:pt>
                <c:pt idx="66">
                  <c:v>16.55</c:v>
                </c:pt>
                <c:pt idx="67">
                  <c:v>16.791666666666664</c:v>
                </c:pt>
                <c:pt idx="68">
                  <c:v>17.099999999999998</c:v>
                </c:pt>
                <c:pt idx="69">
                  <c:v>16.875</c:v>
                </c:pt>
                <c:pt idx="70">
                  <c:v>16.416666666666668</c:v>
                </c:pt>
                <c:pt idx="71">
                  <c:v>16.616666666666664</c:v>
                </c:pt>
                <c:pt idx="72">
                  <c:v>16.849999999999998</c:v>
                </c:pt>
                <c:pt idx="73">
                  <c:v>16.391666666666666</c:v>
                </c:pt>
                <c:pt idx="74">
                  <c:v>16.883333333333329</c:v>
                </c:pt>
                <c:pt idx="75">
                  <c:v>17.941666666666666</c:v>
                </c:pt>
                <c:pt idx="76">
                  <c:v>17.625</c:v>
                </c:pt>
                <c:pt idx="77">
                  <c:v>17.433333333333334</c:v>
                </c:pt>
                <c:pt idx="78">
                  <c:v>16.900000000000002</c:v>
                </c:pt>
                <c:pt idx="79">
                  <c:v>16.533333333333335</c:v>
                </c:pt>
                <c:pt idx="80">
                  <c:v>17.216666666666669</c:v>
                </c:pt>
                <c:pt idx="81">
                  <c:v>16.824999999999999</c:v>
                </c:pt>
                <c:pt idx="82">
                  <c:v>16.574999999999999</c:v>
                </c:pt>
                <c:pt idx="83">
                  <c:v>16.05</c:v>
                </c:pt>
                <c:pt idx="84">
                  <c:v>16.525000000000002</c:v>
                </c:pt>
                <c:pt idx="85">
                  <c:v>16.483333333333331</c:v>
                </c:pt>
                <c:pt idx="86">
                  <c:v>17.033333333333331</c:v>
                </c:pt>
                <c:pt idx="87">
                  <c:v>17.224999999999998</c:v>
                </c:pt>
                <c:pt idx="88">
                  <c:v>17.002777777777776</c:v>
                </c:pt>
                <c:pt idx="89">
                  <c:v>16.725000000000001</c:v>
                </c:pt>
                <c:pt idx="90">
                  <c:v>16.8</c:v>
                </c:pt>
                <c:pt idx="91">
                  <c:v>16.283333333333331</c:v>
                </c:pt>
                <c:pt idx="92">
                  <c:v>17.166666666666668</c:v>
                </c:pt>
                <c:pt idx="93">
                  <c:v>16.5</c:v>
                </c:pt>
                <c:pt idx="94">
                  <c:v>17.558333333333334</c:v>
                </c:pt>
                <c:pt idx="95">
                  <c:v>17.166666666666668</c:v>
                </c:pt>
                <c:pt idx="96">
                  <c:v>17.250000000000004</c:v>
                </c:pt>
                <c:pt idx="97">
                  <c:v>17.224999999999998</c:v>
                </c:pt>
                <c:pt idx="98">
                  <c:v>16.941666666666666</c:v>
                </c:pt>
                <c:pt idx="99">
                  <c:v>17.216666666666669</c:v>
                </c:pt>
                <c:pt idx="100">
                  <c:v>17.7</c:v>
                </c:pt>
                <c:pt idx="101">
                  <c:v>17.691666666666666</c:v>
                </c:pt>
                <c:pt idx="102">
                  <c:v>16.983333333333334</c:v>
                </c:pt>
                <c:pt idx="103">
                  <c:v>17.183333333333334</c:v>
                </c:pt>
                <c:pt idx="104">
                  <c:v>17.433333333333334</c:v>
                </c:pt>
                <c:pt idx="105">
                  <c:v>17.574999999999999</c:v>
                </c:pt>
                <c:pt idx="106">
                  <c:v>17.225000000000001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5D-444C-AA99-7235453D3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72235815"/>
        <c:axId val="54445058"/>
      </c:lineChart>
      <c:catAx>
        <c:axId val="72235815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4445058"/>
        <c:crosses val="autoZero"/>
        <c:auto val="1"/>
        <c:lblAlgn val="ctr"/>
        <c:lblOffset val="100"/>
        <c:noMultiLvlLbl val="0"/>
      </c:catAx>
      <c:valAx>
        <c:axId val="54445058"/>
        <c:scaling>
          <c:orientation val="minMax"/>
          <c:max val="18"/>
          <c:min val="1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2235815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TASMANIA: ANNUAL MAXIMUMS AND TRENDLINE
LOWER 50% OF TASMANIAN MAXIMUMS SITES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FF0000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Sheet1!$A$1033:$A$1175</c:f>
              <c:numCache>
                <c:formatCode>General</c:formatCode>
                <c:ptCount val="143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32">
                  <c:v>2015</c:v>
                </c:pt>
                <c:pt idx="137">
                  <c:v>2020</c:v>
                </c:pt>
                <c:pt idx="142">
                  <c:v>2025</c:v>
                </c:pt>
              </c:numCache>
            </c:numRef>
          </c:cat>
          <c:val>
            <c:numRef>
              <c:f>Sheet1!$B$1033:$B$1172</c:f>
              <c:numCache>
                <c:formatCode>0.0</c:formatCode>
                <c:ptCount val="140"/>
                <c:pt idx="0">
                  <c:v>17.041666666666664</c:v>
                </c:pt>
                <c:pt idx="1">
                  <c:v>16.55</c:v>
                </c:pt>
                <c:pt idx="2">
                  <c:v>17.220833333333331</c:v>
                </c:pt>
                <c:pt idx="3">
                  <c:v>17.1875</c:v>
                </c:pt>
                <c:pt idx="4">
                  <c:v>17.837499999999999</c:v>
                </c:pt>
                <c:pt idx="5">
                  <c:v>17.762500000000003</c:v>
                </c:pt>
                <c:pt idx="6">
                  <c:v>17.891666666666666</c:v>
                </c:pt>
                <c:pt idx="7">
                  <c:v>18.054166666666667</c:v>
                </c:pt>
                <c:pt idx="8">
                  <c:v>18.054166666666667</c:v>
                </c:pt>
                <c:pt idx="9">
                  <c:v>17.863888888888887</c:v>
                </c:pt>
                <c:pt idx="10">
                  <c:v>17.999999999999996</c:v>
                </c:pt>
                <c:pt idx="11">
                  <c:v>18.083333333333332</c:v>
                </c:pt>
                <c:pt idx="12">
                  <c:v>17.834722222222222</c:v>
                </c:pt>
                <c:pt idx="13">
                  <c:v>17.412500000000001</c:v>
                </c:pt>
                <c:pt idx="14">
                  <c:v>17.100000000000001</c:v>
                </c:pt>
                <c:pt idx="15">
                  <c:v>17.629166666666666</c:v>
                </c:pt>
                <c:pt idx="16">
                  <c:v>17.524999999999999</c:v>
                </c:pt>
                <c:pt idx="17">
                  <c:v>17.716666666666669</c:v>
                </c:pt>
                <c:pt idx="18">
                  <c:v>17.366666666666664</c:v>
                </c:pt>
                <c:pt idx="19">
                  <c:v>17.074999999999999</c:v>
                </c:pt>
                <c:pt idx="20">
                  <c:v>17.520138888888887</c:v>
                </c:pt>
                <c:pt idx="21">
                  <c:v>17.612500000000001</c:v>
                </c:pt>
                <c:pt idx="22">
                  <c:v>17.166666666666664</c:v>
                </c:pt>
                <c:pt idx="23">
                  <c:v>17.475000000000001</c:v>
                </c:pt>
                <c:pt idx="24">
                  <c:v>17.233333333333334</c:v>
                </c:pt>
                <c:pt idx="25">
                  <c:v>17.608333333333334</c:v>
                </c:pt>
                <c:pt idx="26">
                  <c:v>16.6875</c:v>
                </c:pt>
                <c:pt idx="27">
                  <c:v>17.433333333333334</c:v>
                </c:pt>
                <c:pt idx="28">
                  <c:v>16.961111111111112</c:v>
                </c:pt>
                <c:pt idx="29">
                  <c:v>17.211111111111112</c:v>
                </c:pt>
                <c:pt idx="30">
                  <c:v>17.142708333333335</c:v>
                </c:pt>
                <c:pt idx="31">
                  <c:v>17.897916666666667</c:v>
                </c:pt>
                <c:pt idx="32">
                  <c:v>16.981250000000003</c:v>
                </c:pt>
                <c:pt idx="33">
                  <c:v>16.860416666666669</c:v>
                </c:pt>
                <c:pt idx="34">
                  <c:v>17.019791666666666</c:v>
                </c:pt>
                <c:pt idx="35">
                  <c:v>17.525000000000002</c:v>
                </c:pt>
                <c:pt idx="36">
                  <c:v>17.616666666666667</c:v>
                </c:pt>
                <c:pt idx="37">
                  <c:v>17.295833333333334</c:v>
                </c:pt>
                <c:pt idx="38">
                  <c:v>17.791666666666668</c:v>
                </c:pt>
                <c:pt idx="39">
                  <c:v>17.316666666666666</c:v>
                </c:pt>
                <c:pt idx="40">
                  <c:v>16.899999999999999</c:v>
                </c:pt>
                <c:pt idx="41">
                  <c:v>16.395833333333332</c:v>
                </c:pt>
                <c:pt idx="42">
                  <c:v>16.835416666666664</c:v>
                </c:pt>
                <c:pt idx="43">
                  <c:v>17.320833333333333</c:v>
                </c:pt>
                <c:pt idx="44">
                  <c:v>16.727083333333336</c:v>
                </c:pt>
                <c:pt idx="45">
                  <c:v>17.233333333333334</c:v>
                </c:pt>
                <c:pt idx="46">
                  <c:v>16.206249999999997</c:v>
                </c:pt>
                <c:pt idx="47">
                  <c:v>17.350000000000001</c:v>
                </c:pt>
                <c:pt idx="48">
                  <c:v>16.537500000000001</c:v>
                </c:pt>
                <c:pt idx="49">
                  <c:v>16.789583333333333</c:v>
                </c:pt>
                <c:pt idx="50">
                  <c:v>16.633333333333333</c:v>
                </c:pt>
                <c:pt idx="51">
                  <c:v>17.318750000000001</c:v>
                </c:pt>
                <c:pt idx="52">
                  <c:v>16.847916666666666</c:v>
                </c:pt>
                <c:pt idx="53">
                  <c:v>16.943750000000001</c:v>
                </c:pt>
                <c:pt idx="54">
                  <c:v>17.129166666666666</c:v>
                </c:pt>
                <c:pt idx="55">
                  <c:v>17.370833333333334</c:v>
                </c:pt>
                <c:pt idx="56">
                  <c:v>17.210416666666667</c:v>
                </c:pt>
                <c:pt idx="57">
                  <c:v>16.83958333333333</c:v>
                </c:pt>
                <c:pt idx="58">
                  <c:v>16.589583333333334</c:v>
                </c:pt>
                <c:pt idx="59">
                  <c:v>16.683333333333334</c:v>
                </c:pt>
                <c:pt idx="60">
                  <c:v>16.214583333333337</c:v>
                </c:pt>
                <c:pt idx="61">
                  <c:v>16.341666666666669</c:v>
                </c:pt>
                <c:pt idx="62">
                  <c:v>16.212499999999999</c:v>
                </c:pt>
                <c:pt idx="63">
                  <c:v>15.689583333333333</c:v>
                </c:pt>
                <c:pt idx="64">
                  <c:v>16.779166666666665</c:v>
                </c:pt>
                <c:pt idx="65">
                  <c:v>16.164583333333333</c:v>
                </c:pt>
                <c:pt idx="66">
                  <c:v>15.845833333333335</c:v>
                </c:pt>
                <c:pt idx="67">
                  <c:v>16.831250000000001</c:v>
                </c:pt>
                <c:pt idx="68">
                  <c:v>16.741666666666667</c:v>
                </c:pt>
                <c:pt idx="69">
                  <c:v>16.228819444444444</c:v>
                </c:pt>
                <c:pt idx="70">
                  <c:v>16.504166666666666</c:v>
                </c:pt>
                <c:pt idx="71">
                  <c:v>16.591666666666665</c:v>
                </c:pt>
                <c:pt idx="72">
                  <c:v>16.556249999999999</c:v>
                </c:pt>
                <c:pt idx="73">
                  <c:v>16.483333333333334</c:v>
                </c:pt>
                <c:pt idx="74">
                  <c:v>16.618749999999999</c:v>
                </c:pt>
                <c:pt idx="75">
                  <c:v>16.522222222222226</c:v>
                </c:pt>
                <c:pt idx="76">
                  <c:v>17.175000000000001</c:v>
                </c:pt>
                <c:pt idx="77">
                  <c:v>16.841666666666669</c:v>
                </c:pt>
                <c:pt idx="78">
                  <c:v>17.652083333333334</c:v>
                </c:pt>
                <c:pt idx="79">
                  <c:v>16.727083333333333</c:v>
                </c:pt>
                <c:pt idx="80">
                  <c:v>16.681250000000002</c:v>
                </c:pt>
                <c:pt idx="81">
                  <c:v>15.933333333333332</c:v>
                </c:pt>
                <c:pt idx="82">
                  <c:v>16.475000000000001</c:v>
                </c:pt>
                <c:pt idx="83">
                  <c:v>16.541666666666671</c:v>
                </c:pt>
                <c:pt idx="84">
                  <c:v>16.927083333333332</c:v>
                </c:pt>
                <c:pt idx="85">
                  <c:v>16.429166666666667</c:v>
                </c:pt>
                <c:pt idx="86">
                  <c:v>16.502083333333335</c:v>
                </c:pt>
                <c:pt idx="87">
                  <c:v>16.362500000000001</c:v>
                </c:pt>
                <c:pt idx="88">
                  <c:v>16.756250000000001</c:v>
                </c:pt>
                <c:pt idx="89">
                  <c:v>17.388541666666669</c:v>
                </c:pt>
                <c:pt idx="90">
                  <c:v>16.993749999999999</c:v>
                </c:pt>
                <c:pt idx="91">
                  <c:v>16.958333333333336</c:v>
                </c:pt>
                <c:pt idx="92">
                  <c:v>16.747916666666669</c:v>
                </c:pt>
                <c:pt idx="93">
                  <c:v>16.585416666666667</c:v>
                </c:pt>
                <c:pt idx="94">
                  <c:v>16.75416666666667</c:v>
                </c:pt>
                <c:pt idx="95">
                  <c:v>16.547916666666666</c:v>
                </c:pt>
                <c:pt idx="96">
                  <c:v>17.03125</c:v>
                </c:pt>
                <c:pt idx="97">
                  <c:v>17.174999999999997</c:v>
                </c:pt>
                <c:pt idx="98">
                  <c:v>17.324999999999996</c:v>
                </c:pt>
                <c:pt idx="99">
                  <c:v>17.279166666666669</c:v>
                </c:pt>
                <c:pt idx="100">
                  <c:v>16.752083333333335</c:v>
                </c:pt>
                <c:pt idx="101">
                  <c:v>16.685416666666669</c:v>
                </c:pt>
                <c:pt idx="102">
                  <c:v>16.770833333333332</c:v>
                </c:pt>
                <c:pt idx="103">
                  <c:v>16.518749999999997</c:v>
                </c:pt>
                <c:pt idx="104">
                  <c:v>17.077083333333331</c:v>
                </c:pt>
                <c:pt idx="105">
                  <c:v>17.899999999999999</c:v>
                </c:pt>
                <c:pt idx="106">
                  <c:v>17.483333333333334</c:v>
                </c:pt>
                <c:pt idx="107">
                  <c:v>17.431249999999999</c:v>
                </c:pt>
                <c:pt idx="108">
                  <c:v>17.152083333333334</c:v>
                </c:pt>
                <c:pt idx="109">
                  <c:v>16.504166666666663</c:v>
                </c:pt>
                <c:pt idx="110">
                  <c:v>17.420833333333334</c:v>
                </c:pt>
                <c:pt idx="111">
                  <c:v>16.979166666666664</c:v>
                </c:pt>
                <c:pt idx="112">
                  <c:v>16.447916666666664</c:v>
                </c:pt>
                <c:pt idx="113">
                  <c:v>16.195833333333333</c:v>
                </c:pt>
                <c:pt idx="114">
                  <c:v>17.116666666666671</c:v>
                </c:pt>
                <c:pt idx="115">
                  <c:v>17.164583333333333</c:v>
                </c:pt>
                <c:pt idx="116">
                  <c:v>17.558333333333334</c:v>
                </c:pt>
                <c:pt idx="117">
                  <c:v>17.627083333333331</c:v>
                </c:pt>
                <c:pt idx="118">
                  <c:v>17.456944444444446</c:v>
                </c:pt>
                <c:pt idx="119">
                  <c:v>17.520833333333332</c:v>
                </c:pt>
                <c:pt idx="120">
                  <c:v>17.427083333333336</c:v>
                </c:pt>
                <c:pt idx="121">
                  <c:v>16.902083333333334</c:v>
                </c:pt>
                <c:pt idx="122">
                  <c:v>17.735416666666666</c:v>
                </c:pt>
                <c:pt idx="123">
                  <c:v>17.291666666666668</c:v>
                </c:pt>
                <c:pt idx="124">
                  <c:v>18.179166666666667</c:v>
                </c:pt>
                <c:pt idx="125">
                  <c:v>17.735416666666666</c:v>
                </c:pt>
                <c:pt idx="126">
                  <c:v>17.783333333333335</c:v>
                </c:pt>
                <c:pt idx="127">
                  <c:v>18.0625</c:v>
                </c:pt>
                <c:pt idx="128">
                  <c:v>17.612500000000001</c:v>
                </c:pt>
                <c:pt idx="129">
                  <c:v>18.072916666666668</c:v>
                </c:pt>
                <c:pt idx="130">
                  <c:v>18.131250000000001</c:v>
                </c:pt>
                <c:pt idx="131">
                  <c:v>18.283333333333331</c:v>
                </c:pt>
                <c:pt idx="132">
                  <c:v>17.645833333333332</c:v>
                </c:pt>
                <c:pt idx="133">
                  <c:v>17.956249999999997</c:v>
                </c:pt>
                <c:pt idx="134">
                  <c:v>18.095833333333335</c:v>
                </c:pt>
                <c:pt idx="135">
                  <c:v>18.087500000000002</c:v>
                </c:pt>
                <c:pt idx="136">
                  <c:v>18.177083333333336</c:v>
                </c:pt>
                <c:pt idx="137">
                  <c:v>17.491666666666667</c:v>
                </c:pt>
                <c:pt idx="138">
                  <c:v>17.577083333333334</c:v>
                </c:pt>
                <c:pt idx="139">
                  <c:v>17.72291666666667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59D-466A-9DD2-BB9956A93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6594114"/>
        <c:axId val="60349497"/>
      </c:lineChart>
      <c:catAx>
        <c:axId val="56594114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0349497"/>
        <c:crosses val="autoZero"/>
        <c:auto val="1"/>
        <c:lblAlgn val="ctr"/>
        <c:lblOffset val="100"/>
        <c:noMultiLvlLbl val="0"/>
      </c:catAx>
      <c:valAx>
        <c:axId val="60349497"/>
        <c:scaling>
          <c:orientation val="minMax"/>
          <c:max val="18.5"/>
          <c:min val="1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6594114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zero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TASMANIA: ANNUAL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Sheet1!$A$1260:$A$1375</c:f>
              <c:strCache>
                <c:ptCount val="111"/>
                <c:pt idx="0">
                  <c:v>1910</c:v>
                </c:pt>
                <c:pt idx="5">
                  <c:v>1915</c:v>
                </c:pt>
                <c:pt idx="10">
                  <c:v>1920</c:v>
                </c:pt>
                <c:pt idx="15">
                  <c:v>1925</c:v>
                </c:pt>
                <c:pt idx="20">
                  <c:v>1930</c:v>
                </c:pt>
                <c:pt idx="25">
                  <c:v>1935</c:v>
                </c:pt>
                <c:pt idx="30">
                  <c:v>1940</c:v>
                </c:pt>
                <c:pt idx="35">
                  <c:v>1945</c:v>
                </c:pt>
                <c:pt idx="40">
                  <c:v>1950</c:v>
                </c:pt>
                <c:pt idx="45">
                  <c:v>1955</c:v>
                </c:pt>
                <c:pt idx="50">
                  <c:v>1960</c:v>
                </c:pt>
                <c:pt idx="55">
                  <c:v>1965</c:v>
                </c:pt>
                <c:pt idx="60">
                  <c:v>1970</c:v>
                </c:pt>
                <c:pt idx="65">
                  <c:v>1975</c:v>
                </c:pt>
                <c:pt idx="70">
                  <c:v>1980</c:v>
                </c:pt>
                <c:pt idx="75">
                  <c:v>1985</c:v>
                </c:pt>
                <c:pt idx="80">
                  <c:v>1990</c:v>
                </c:pt>
                <c:pt idx="85">
                  <c:v>1995</c:v>
                </c:pt>
                <c:pt idx="90">
                  <c:v>2000</c:v>
                </c:pt>
                <c:pt idx="95">
                  <c:v>2005</c:v>
                </c:pt>
                <c:pt idx="100">
                  <c:v>2010</c:v>
                </c:pt>
                <c:pt idx="102">
                  <c:v>``</c:v>
                </c:pt>
                <c:pt idx="105">
                  <c:v>2015</c:v>
                </c:pt>
                <c:pt idx="110">
                  <c:v>2020</c:v>
                </c:pt>
              </c:strCache>
            </c:strRef>
          </c:cat>
          <c:val>
            <c:numRef>
              <c:f>Sheet1!$B$1260:$B$1375</c:f>
              <c:numCache>
                <c:formatCode>0.0</c:formatCode>
                <c:ptCount val="116"/>
                <c:pt idx="0">
                  <c:v>8.625</c:v>
                </c:pt>
                <c:pt idx="1">
                  <c:v>8.6111111111111107</c:v>
                </c:pt>
                <c:pt idx="2">
                  <c:v>8.5638888888888882</c:v>
                </c:pt>
                <c:pt idx="3">
                  <c:v>8.3222222222222211</c:v>
                </c:pt>
                <c:pt idx="4">
                  <c:v>8.6604166666666664</c:v>
                </c:pt>
                <c:pt idx="5">
                  <c:v>8.5854166666666671</c:v>
                </c:pt>
                <c:pt idx="6">
                  <c:v>8.7281249999999986</c:v>
                </c:pt>
                <c:pt idx="7">
                  <c:v>9.1656250000000021</c:v>
                </c:pt>
                <c:pt idx="8">
                  <c:v>9.0812500000000007</c:v>
                </c:pt>
                <c:pt idx="9">
                  <c:v>9.15</c:v>
                </c:pt>
                <c:pt idx="10">
                  <c:v>9.0875000000000004</c:v>
                </c:pt>
                <c:pt idx="11">
                  <c:v>9.4520833333333343</c:v>
                </c:pt>
                <c:pt idx="12">
                  <c:v>9.2125000000000004</c:v>
                </c:pt>
                <c:pt idx="13">
                  <c:v>8.7770833333333336</c:v>
                </c:pt>
                <c:pt idx="14">
                  <c:v>8.5062499999999996</c:v>
                </c:pt>
                <c:pt idx="15">
                  <c:v>8.6437500000000007</c:v>
                </c:pt>
                <c:pt idx="16">
                  <c:v>9.0895833333333336</c:v>
                </c:pt>
                <c:pt idx="17">
                  <c:v>8.7125000000000004</c:v>
                </c:pt>
                <c:pt idx="18">
                  <c:v>9.2520833333333332</c:v>
                </c:pt>
                <c:pt idx="19">
                  <c:v>8.8562499999999993</c:v>
                </c:pt>
                <c:pt idx="20">
                  <c:v>8.9999999999999982</c:v>
                </c:pt>
                <c:pt idx="21">
                  <c:v>8.622916666666665</c:v>
                </c:pt>
                <c:pt idx="22">
                  <c:v>8.8020833333333321</c:v>
                </c:pt>
                <c:pt idx="23">
                  <c:v>8.6708333333333325</c:v>
                </c:pt>
                <c:pt idx="24">
                  <c:v>9.2083333333333321</c:v>
                </c:pt>
                <c:pt idx="25">
                  <c:v>9.0479166666666657</c:v>
                </c:pt>
                <c:pt idx="26">
                  <c:v>8.939583333333335</c:v>
                </c:pt>
                <c:pt idx="27">
                  <c:v>8.71875</c:v>
                </c:pt>
                <c:pt idx="28">
                  <c:v>8.4295138888888879</c:v>
                </c:pt>
                <c:pt idx="29">
                  <c:v>9.0333333333333332</c:v>
                </c:pt>
                <c:pt idx="30">
                  <c:v>8.2729166666666671</c:v>
                </c:pt>
                <c:pt idx="31">
                  <c:v>8.4791666666666679</c:v>
                </c:pt>
                <c:pt idx="32">
                  <c:v>8.7125000000000004</c:v>
                </c:pt>
                <c:pt idx="33">
                  <c:v>8.1833333333333336</c:v>
                </c:pt>
                <c:pt idx="34">
                  <c:v>8.15625</c:v>
                </c:pt>
                <c:pt idx="35">
                  <c:v>8.1416666666666657</c:v>
                </c:pt>
                <c:pt idx="36">
                  <c:v>8.2229166666666664</c:v>
                </c:pt>
                <c:pt idx="37">
                  <c:v>8.5625</c:v>
                </c:pt>
                <c:pt idx="38">
                  <c:v>8.3000000000000007</c:v>
                </c:pt>
                <c:pt idx="39">
                  <c:v>7.7812499999999991</c:v>
                </c:pt>
                <c:pt idx="40">
                  <c:v>8.2729166666666654</c:v>
                </c:pt>
                <c:pt idx="41">
                  <c:v>8.3479166666666664</c:v>
                </c:pt>
                <c:pt idx="42">
                  <c:v>8.2388888888888889</c:v>
                </c:pt>
                <c:pt idx="43">
                  <c:v>8.1687499999999993</c:v>
                </c:pt>
                <c:pt idx="44">
                  <c:v>8.2604166666666661</c:v>
                </c:pt>
                <c:pt idx="45">
                  <c:v>8.3395833333333336</c:v>
                </c:pt>
                <c:pt idx="46">
                  <c:v>8.5729166666666679</c:v>
                </c:pt>
                <c:pt idx="47">
                  <c:v>8.0489583333333332</c:v>
                </c:pt>
                <c:pt idx="48">
                  <c:v>8.2114583333333346</c:v>
                </c:pt>
                <c:pt idx="49">
                  <c:v>8.4833333333333325</c:v>
                </c:pt>
                <c:pt idx="50">
                  <c:v>8.3687500000000004</c:v>
                </c:pt>
                <c:pt idx="51">
                  <c:v>9.0770833333333325</c:v>
                </c:pt>
                <c:pt idx="52">
                  <c:v>8.9208333333333343</c:v>
                </c:pt>
                <c:pt idx="53">
                  <c:v>8.5958333333333314</c:v>
                </c:pt>
                <c:pt idx="54">
                  <c:v>8.5083333333333329</c:v>
                </c:pt>
                <c:pt idx="55">
                  <c:v>8.5229166666666671</c:v>
                </c:pt>
                <c:pt idx="56">
                  <c:v>8.7937499999999993</c:v>
                </c:pt>
                <c:pt idx="57">
                  <c:v>8.7791666666666668</c:v>
                </c:pt>
                <c:pt idx="58">
                  <c:v>8.6354166666666679</c:v>
                </c:pt>
                <c:pt idx="59">
                  <c:v>9.0541666666666671</c:v>
                </c:pt>
                <c:pt idx="60">
                  <c:v>8.8958333333333321</c:v>
                </c:pt>
                <c:pt idx="61">
                  <c:v>8.9791666666666679</c:v>
                </c:pt>
                <c:pt idx="62">
                  <c:v>8.8552083333333336</c:v>
                </c:pt>
                <c:pt idx="63">
                  <c:v>9.1854166666666668</c:v>
                </c:pt>
                <c:pt idx="64">
                  <c:v>9.0145833333333343</c:v>
                </c:pt>
                <c:pt idx="65">
                  <c:v>9.0770833333333343</c:v>
                </c:pt>
                <c:pt idx="66">
                  <c:v>9.0166666666666675</c:v>
                </c:pt>
                <c:pt idx="67">
                  <c:v>8.716666666666665</c:v>
                </c:pt>
                <c:pt idx="68">
                  <c:v>8.9916666666666671</c:v>
                </c:pt>
                <c:pt idx="69">
                  <c:v>9.1458333333333339</c:v>
                </c:pt>
                <c:pt idx="70">
                  <c:v>9.2645833333333343</c:v>
                </c:pt>
                <c:pt idx="71">
                  <c:v>9.6208333333333336</c:v>
                </c:pt>
                <c:pt idx="72">
                  <c:v>9.1312500000000014</c:v>
                </c:pt>
                <c:pt idx="73">
                  <c:v>9.0562500000000004</c:v>
                </c:pt>
                <c:pt idx="74">
                  <c:v>8.9833333333333343</c:v>
                </c:pt>
                <c:pt idx="75">
                  <c:v>9.2083333333333321</c:v>
                </c:pt>
                <c:pt idx="76">
                  <c:v>8.8270833333333325</c:v>
                </c:pt>
                <c:pt idx="77">
                  <c:v>8.7083333333333321</c:v>
                </c:pt>
                <c:pt idx="78">
                  <c:v>9.6791666666666654</c:v>
                </c:pt>
                <c:pt idx="79">
                  <c:v>9.5833333333333321</c:v>
                </c:pt>
                <c:pt idx="80">
                  <c:v>9.2229166666666664</c:v>
                </c:pt>
                <c:pt idx="81">
                  <c:v>8.8395833333333318</c:v>
                </c:pt>
                <c:pt idx="82">
                  <c:v>8.7541666666666664</c:v>
                </c:pt>
                <c:pt idx="83">
                  <c:v>8.9416666666666664</c:v>
                </c:pt>
                <c:pt idx="84">
                  <c:v>8.7003472222222218</c:v>
                </c:pt>
                <c:pt idx="85">
                  <c:v>8.3895833333333343</c:v>
                </c:pt>
                <c:pt idx="86">
                  <c:v>8.3194444444444446</c:v>
                </c:pt>
                <c:pt idx="87">
                  <c:v>8.5500000000000007</c:v>
                </c:pt>
                <c:pt idx="88">
                  <c:v>8.6479166666666671</c:v>
                </c:pt>
                <c:pt idx="89">
                  <c:v>9.0770833333333343</c:v>
                </c:pt>
                <c:pt idx="90">
                  <c:v>9.1625000000000014</c:v>
                </c:pt>
                <c:pt idx="91">
                  <c:v>9.2444444444444436</c:v>
                </c:pt>
                <c:pt idx="92">
                  <c:v>8.9541666666666675</c:v>
                </c:pt>
                <c:pt idx="93">
                  <c:v>8.9749999999999996</c:v>
                </c:pt>
                <c:pt idx="94">
                  <c:v>8.625</c:v>
                </c:pt>
                <c:pt idx="95">
                  <c:v>8.96875</c:v>
                </c:pt>
                <c:pt idx="96">
                  <c:v>8.3937499999999989</c:v>
                </c:pt>
                <c:pt idx="97">
                  <c:v>9.1583333333333332</c:v>
                </c:pt>
                <c:pt idx="98">
                  <c:v>8.8124999999999982</c:v>
                </c:pt>
                <c:pt idx="99">
                  <c:v>9.0708333333333329</c:v>
                </c:pt>
                <c:pt idx="100">
                  <c:v>9.1166666666666671</c:v>
                </c:pt>
                <c:pt idx="101">
                  <c:v>9.0395833333333329</c:v>
                </c:pt>
                <c:pt idx="102">
                  <c:v>8.9833333333333325</c:v>
                </c:pt>
                <c:pt idx="103">
                  <c:v>9.35</c:v>
                </c:pt>
                <c:pt idx="104">
                  <c:v>9.3166666666666664</c:v>
                </c:pt>
                <c:pt idx="105">
                  <c:v>8.8958333333333321</c:v>
                </c:pt>
                <c:pt idx="106">
                  <c:v>9.3791666666666664</c:v>
                </c:pt>
                <c:pt idx="107">
                  <c:v>9.2687500000000007</c:v>
                </c:pt>
                <c:pt idx="108">
                  <c:v>9.2291666666666661</c:v>
                </c:pt>
                <c:pt idx="109">
                  <c:v>8.9437500000000014</c:v>
                </c:pt>
                <c:pt idx="110">
                  <c:v>8.9937500000000004</c:v>
                </c:pt>
                <c:pt idx="111">
                  <c:v>8.9958333333333336</c:v>
                </c:pt>
                <c:pt idx="112">
                  <c:v>9.3395833333333336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EEB-4550-86EE-DBBCB3A5E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76163647"/>
        <c:axId val="75708177"/>
      </c:lineChart>
      <c:catAx>
        <c:axId val="76163647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5708177"/>
        <c:crosses val="autoZero"/>
        <c:auto val="1"/>
        <c:lblAlgn val="ctr"/>
        <c:lblOffset val="100"/>
        <c:noMultiLvlLbl val="0"/>
      </c:catAx>
      <c:valAx>
        <c:axId val="75708177"/>
        <c:scaling>
          <c:orientation val="minMax"/>
          <c:max val="9.75"/>
          <c:min val="7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6163647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RUNNING 5Y, 10Y, 20Y, 50Y STATEWIDE MAXIMUMS AVERAGES AND TRENDLINE
LOWER 50% OF TASMANIAN MAXIMUMS SITES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579D1C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(Sheet1!$A$1037:$A$1175,Sheet1!$C$1037:$C$1175)</c:f>
              <c:strCache>
                <c:ptCount val="278"/>
                <c:pt idx="3">
                  <c:v>1890</c:v>
                </c:pt>
                <c:pt idx="8">
                  <c:v>1895</c:v>
                </c:pt>
                <c:pt idx="13">
                  <c:v>1900</c:v>
                </c:pt>
                <c:pt idx="18">
                  <c:v>1905</c:v>
                </c:pt>
                <c:pt idx="23">
                  <c:v>1910</c:v>
                </c:pt>
                <c:pt idx="28">
                  <c:v>1915</c:v>
                </c:pt>
                <c:pt idx="33">
                  <c:v>1920</c:v>
                </c:pt>
                <c:pt idx="38">
                  <c:v>1925</c:v>
                </c:pt>
                <c:pt idx="43">
                  <c:v>1930</c:v>
                </c:pt>
                <c:pt idx="48">
                  <c:v>1935</c:v>
                </c:pt>
                <c:pt idx="53">
                  <c:v>1940</c:v>
                </c:pt>
                <c:pt idx="58">
                  <c:v>1945</c:v>
                </c:pt>
                <c:pt idx="63">
                  <c:v>1950</c:v>
                </c:pt>
                <c:pt idx="68">
                  <c:v>1955</c:v>
                </c:pt>
                <c:pt idx="73">
                  <c:v>1960</c:v>
                </c:pt>
                <c:pt idx="78">
                  <c:v>1965</c:v>
                </c:pt>
                <c:pt idx="83">
                  <c:v>1970</c:v>
                </c:pt>
                <c:pt idx="88">
                  <c:v>1975</c:v>
                </c:pt>
                <c:pt idx="93">
                  <c:v>1980</c:v>
                </c:pt>
                <c:pt idx="98">
                  <c:v>1985</c:v>
                </c:pt>
                <c:pt idx="103">
                  <c:v>1990</c:v>
                </c:pt>
                <c:pt idx="108">
                  <c:v>1995</c:v>
                </c:pt>
                <c:pt idx="113">
                  <c:v>2000</c:v>
                </c:pt>
                <c:pt idx="118">
                  <c:v>2005</c:v>
                </c:pt>
                <c:pt idx="123">
                  <c:v>2010</c:v>
                </c:pt>
                <c:pt idx="128">
                  <c:v>2015</c:v>
                </c:pt>
                <c:pt idx="133">
                  <c:v>2020</c:v>
                </c:pt>
                <c:pt idx="138">
                  <c:v>2025</c:v>
                </c:pt>
                <c:pt idx="139">
                  <c:v>17.2</c:v>
                </c:pt>
                <c:pt idx="140">
                  <c:v>17.3</c:v>
                </c:pt>
                <c:pt idx="141">
                  <c:v>17.6</c:v>
                </c:pt>
                <c:pt idx="142">
                  <c:v>17.7</c:v>
                </c:pt>
                <c:pt idx="143">
                  <c:v>17.9</c:v>
                </c:pt>
                <c:pt idx="144">
                  <c:v>17.9</c:v>
                </c:pt>
                <c:pt idx="145">
                  <c:v>18.0</c:v>
                </c:pt>
                <c:pt idx="146">
                  <c:v>18.0</c:v>
                </c:pt>
                <c:pt idx="147">
                  <c:v>18.0</c:v>
                </c:pt>
                <c:pt idx="148">
                  <c:v>17.8</c:v>
                </c:pt>
                <c:pt idx="149">
                  <c:v>17.7</c:v>
                </c:pt>
                <c:pt idx="150">
                  <c:v>17.6</c:v>
                </c:pt>
                <c:pt idx="151">
                  <c:v>17.5</c:v>
                </c:pt>
                <c:pt idx="152">
                  <c:v>17.5</c:v>
                </c:pt>
                <c:pt idx="153">
                  <c:v>17.5</c:v>
                </c:pt>
                <c:pt idx="154">
                  <c:v>17.5</c:v>
                </c:pt>
                <c:pt idx="155">
                  <c:v>17.4</c:v>
                </c:pt>
                <c:pt idx="156">
                  <c:v>17.5</c:v>
                </c:pt>
                <c:pt idx="157">
                  <c:v>17.3</c:v>
                </c:pt>
                <c:pt idx="158">
                  <c:v>17.4</c:v>
                </c:pt>
                <c:pt idx="159">
                  <c:v>17.4</c:v>
                </c:pt>
                <c:pt idx="160">
                  <c:v>17.4</c:v>
                </c:pt>
                <c:pt idx="161">
                  <c:v>17.2</c:v>
                </c:pt>
                <c:pt idx="162">
                  <c:v>17.3</c:v>
                </c:pt>
                <c:pt idx="163">
                  <c:v>17.2</c:v>
                </c:pt>
                <c:pt idx="164">
                  <c:v>17.2</c:v>
                </c:pt>
                <c:pt idx="165">
                  <c:v>17.1</c:v>
                </c:pt>
                <c:pt idx="166">
                  <c:v>17.3</c:v>
                </c:pt>
                <c:pt idx="167">
                  <c:v>17.2</c:v>
                </c:pt>
                <c:pt idx="168">
                  <c:v>17.2</c:v>
                </c:pt>
                <c:pt idx="169">
                  <c:v>17.2</c:v>
                </c:pt>
                <c:pt idx="170">
                  <c:v>17.3</c:v>
                </c:pt>
                <c:pt idx="171">
                  <c:v>17.2</c:v>
                </c:pt>
                <c:pt idx="172">
                  <c:v>17.3</c:v>
                </c:pt>
                <c:pt idx="173">
                  <c:v>17.4</c:v>
                </c:pt>
                <c:pt idx="174">
                  <c:v>17.5</c:v>
                </c:pt>
                <c:pt idx="175">
                  <c:v>17.4</c:v>
                </c:pt>
                <c:pt idx="176">
                  <c:v>17.1</c:v>
                </c:pt>
                <c:pt idx="177">
                  <c:v>17.0</c:v>
                </c:pt>
                <c:pt idx="178">
                  <c:v>17.0</c:v>
                </c:pt>
                <c:pt idx="179">
                  <c:v>16.8</c:v>
                </c:pt>
                <c:pt idx="180">
                  <c:v>16.9</c:v>
                </c:pt>
                <c:pt idx="181">
                  <c:v>16.9</c:v>
                </c:pt>
                <c:pt idx="182">
                  <c:v>17.0</c:v>
                </c:pt>
                <c:pt idx="183">
                  <c:v>16.8</c:v>
                </c:pt>
                <c:pt idx="184">
                  <c:v>16.8</c:v>
                </c:pt>
                <c:pt idx="185">
                  <c:v>16.7</c:v>
                </c:pt>
                <c:pt idx="186">
                  <c:v>16.9</c:v>
                </c:pt>
                <c:pt idx="187">
                  <c:v>16.8</c:v>
                </c:pt>
                <c:pt idx="188">
                  <c:v>16.9</c:v>
                </c:pt>
                <c:pt idx="189">
                  <c:v>17.0</c:v>
                </c:pt>
                <c:pt idx="190">
                  <c:v>17.1</c:v>
                </c:pt>
                <c:pt idx="191">
                  <c:v>17.1</c:v>
                </c:pt>
                <c:pt idx="192">
                  <c:v>17.1</c:v>
                </c:pt>
                <c:pt idx="193">
                  <c:v>17.0</c:v>
                </c:pt>
                <c:pt idx="194">
                  <c:v>16.9</c:v>
                </c:pt>
                <c:pt idx="195">
                  <c:v>16.7</c:v>
                </c:pt>
                <c:pt idx="196">
                  <c:v>16.5</c:v>
                </c:pt>
                <c:pt idx="197">
                  <c:v>16.4</c:v>
                </c:pt>
                <c:pt idx="198">
                  <c:v>16.2</c:v>
                </c:pt>
                <c:pt idx="199">
                  <c:v>16.2</c:v>
                </c:pt>
                <c:pt idx="200">
                  <c:v>16.2</c:v>
                </c:pt>
                <c:pt idx="201">
                  <c:v>16.1</c:v>
                </c:pt>
                <c:pt idx="202">
                  <c:v>16.3</c:v>
                </c:pt>
                <c:pt idx="203">
                  <c:v>16.5</c:v>
                </c:pt>
                <c:pt idx="204">
                  <c:v>16.4</c:v>
                </c:pt>
                <c:pt idx="205">
                  <c:v>16.4</c:v>
                </c:pt>
                <c:pt idx="206">
                  <c:v>16.6</c:v>
                </c:pt>
                <c:pt idx="207">
                  <c:v>16.5</c:v>
                </c:pt>
                <c:pt idx="208">
                  <c:v>16.5</c:v>
                </c:pt>
                <c:pt idx="209">
                  <c:v>16.6</c:v>
                </c:pt>
                <c:pt idx="210">
                  <c:v>16.6</c:v>
                </c:pt>
                <c:pt idx="211">
                  <c:v>16.7</c:v>
                </c:pt>
                <c:pt idx="212">
                  <c:v>16.7</c:v>
                </c:pt>
                <c:pt idx="213">
                  <c:v>17.0</c:v>
                </c:pt>
                <c:pt idx="214">
                  <c:v>17.0</c:v>
                </c:pt>
                <c:pt idx="215">
                  <c:v>17.0</c:v>
                </c:pt>
                <c:pt idx="216">
                  <c:v>16.8</c:v>
                </c:pt>
                <c:pt idx="217">
                  <c:v>16.7</c:v>
                </c:pt>
                <c:pt idx="218">
                  <c:v>16.5</c:v>
                </c:pt>
                <c:pt idx="219">
                  <c:v>16.5</c:v>
                </c:pt>
                <c:pt idx="220">
                  <c:v>16.5</c:v>
                </c:pt>
                <c:pt idx="221">
                  <c:v>16.6</c:v>
                </c:pt>
                <c:pt idx="222">
                  <c:v>16.6</c:v>
                </c:pt>
                <c:pt idx="223">
                  <c:v>16.6</c:v>
                </c:pt>
                <c:pt idx="224">
                  <c:v>16.7</c:v>
                </c:pt>
                <c:pt idx="225">
                  <c:v>16.8</c:v>
                </c:pt>
                <c:pt idx="226">
                  <c:v>16.9</c:v>
                </c:pt>
                <c:pt idx="227">
                  <c:v>17.0</c:v>
                </c:pt>
                <c:pt idx="228">
                  <c:v>16.9</c:v>
                </c:pt>
                <c:pt idx="229">
                  <c:v>16.8</c:v>
                </c:pt>
                <c:pt idx="230">
                  <c:v>16.7</c:v>
                </c:pt>
                <c:pt idx="231">
                  <c:v>16.7</c:v>
                </c:pt>
                <c:pt idx="232">
                  <c:v>16.8</c:v>
                </c:pt>
                <c:pt idx="233">
                  <c:v>17.0</c:v>
                </c:pt>
                <c:pt idx="234">
                  <c:v>17.1</c:v>
                </c:pt>
                <c:pt idx="235">
                  <c:v>17.1</c:v>
                </c:pt>
                <c:pt idx="236">
                  <c:v>17.0</c:v>
                </c:pt>
                <c:pt idx="237">
                  <c:v>17.0</c:v>
                </c:pt>
                <c:pt idx="238">
                  <c:v>16.8</c:v>
                </c:pt>
                <c:pt idx="239">
                  <c:v>16.8</c:v>
                </c:pt>
                <c:pt idx="240">
                  <c:v>17.0</c:v>
                </c:pt>
                <c:pt idx="241">
                  <c:v>17.2</c:v>
                </c:pt>
                <c:pt idx="242">
                  <c:v>17.3</c:v>
                </c:pt>
                <c:pt idx="243">
                  <c:v>17.4</c:v>
                </c:pt>
                <c:pt idx="244">
                  <c:v>17.3</c:v>
                </c:pt>
                <c:pt idx="245">
                  <c:v>17.2</c:v>
                </c:pt>
                <c:pt idx="246">
                  <c:v>17.1</c:v>
                </c:pt>
                <c:pt idx="247">
                  <c:v>16.9</c:v>
                </c:pt>
                <c:pt idx="248">
                  <c:v>16.7</c:v>
                </c:pt>
                <c:pt idx="249">
                  <c:v>16.8</c:v>
                </c:pt>
                <c:pt idx="250">
                  <c:v>16.8</c:v>
                </c:pt>
                <c:pt idx="251">
                  <c:v>16.9</c:v>
                </c:pt>
                <c:pt idx="252">
                  <c:v>17.1</c:v>
                </c:pt>
                <c:pt idx="253">
                  <c:v>17.4</c:v>
                </c:pt>
                <c:pt idx="254">
                  <c:v>17.5</c:v>
                </c:pt>
                <c:pt idx="255">
                  <c:v>17.5</c:v>
                </c:pt>
                <c:pt idx="256">
                  <c:v>17.4</c:v>
                </c:pt>
                <c:pt idx="257">
                  <c:v>17.4</c:v>
                </c:pt>
                <c:pt idx="258">
                  <c:v>17.4</c:v>
                </c:pt>
                <c:pt idx="259">
                  <c:v>17.5</c:v>
                </c:pt>
                <c:pt idx="260">
                  <c:v>17.6</c:v>
                </c:pt>
                <c:pt idx="261">
                  <c:v>17.7</c:v>
                </c:pt>
                <c:pt idx="262">
                  <c:v>17.8</c:v>
                </c:pt>
                <c:pt idx="263">
                  <c:v>17.9</c:v>
                </c:pt>
                <c:pt idx="264">
                  <c:v>17.9</c:v>
                </c:pt>
                <c:pt idx="265">
                  <c:v>17.9</c:v>
                </c:pt>
                <c:pt idx="266">
                  <c:v>18.0</c:v>
                </c:pt>
                <c:pt idx="267">
                  <c:v>17.9</c:v>
                </c:pt>
                <c:pt idx="268">
                  <c:v>18.0</c:v>
                </c:pt>
                <c:pt idx="269">
                  <c:v>18.0</c:v>
                </c:pt>
                <c:pt idx="270">
                  <c:v>18.0</c:v>
                </c:pt>
                <c:pt idx="271">
                  <c:v>18.0</c:v>
                </c:pt>
                <c:pt idx="272">
                  <c:v>18.0</c:v>
                </c:pt>
                <c:pt idx="273">
                  <c:v>17.9</c:v>
                </c:pt>
                <c:pt idx="274">
                  <c:v>17.8</c:v>
                </c:pt>
                <c:pt idx="275">
                  <c:v>   </c:v>
                </c:pt>
                <c:pt idx="276">
                  <c:v>   </c:v>
                </c:pt>
                <c:pt idx="277">
                  <c:v>   </c:v>
                </c:pt>
              </c:strCache>
            </c:strRef>
          </c:cat>
          <c:val>
            <c:numRef>
              <c:f>Sheet1!$D$1037:$D$1175</c:f>
              <c:numCache>
                <c:formatCode>0.0</c:formatCode>
                <c:ptCount val="139"/>
                <c:pt idx="5">
                  <c:v>17.546388888888892</c:v>
                </c:pt>
                <c:pt idx="6">
                  <c:v>17.642222222222223</c:v>
                </c:pt>
                <c:pt idx="7">
                  <c:v>17.795555555555556</c:v>
                </c:pt>
                <c:pt idx="8">
                  <c:v>17.856944444444444</c:v>
                </c:pt>
                <c:pt idx="9">
                  <c:v>17.879444444444442</c:v>
                </c:pt>
                <c:pt idx="10">
                  <c:v>17.805694444444445</c:v>
                </c:pt>
                <c:pt idx="11">
                  <c:v>17.792361111111109</c:v>
                </c:pt>
                <c:pt idx="12">
                  <c:v>17.755694444444444</c:v>
                </c:pt>
                <c:pt idx="13">
                  <c:v>17.721944444444443</c:v>
                </c:pt>
                <c:pt idx="14">
                  <c:v>17.653194444444445</c:v>
                </c:pt>
                <c:pt idx="15">
                  <c:v>17.574305555555554</c:v>
                </c:pt>
                <c:pt idx="16">
                  <c:v>17.526319444444443</c:v>
                </c:pt>
                <c:pt idx="17">
                  <c:v>17.479236111111113</c:v>
                </c:pt>
                <c:pt idx="18">
                  <c:v>17.412430555555552</c:v>
                </c:pt>
                <c:pt idx="19">
                  <c:v>17.418680555555554</c:v>
                </c:pt>
                <c:pt idx="20">
                  <c:v>17.432013888888889</c:v>
                </c:pt>
                <c:pt idx="21">
                  <c:v>17.429930555555558</c:v>
                </c:pt>
                <c:pt idx="22">
                  <c:v>17.346180555555556</c:v>
                </c:pt>
                <c:pt idx="23">
                  <c:v>17.31784722222222</c:v>
                </c:pt>
                <c:pt idx="24">
                  <c:v>17.277291666666663</c:v>
                </c:pt>
                <c:pt idx="25">
                  <c:v>17.290902777777777</c:v>
                </c:pt>
                <c:pt idx="26">
                  <c:v>17.253159722222225</c:v>
                </c:pt>
                <c:pt idx="27">
                  <c:v>17.281701388888891</c:v>
                </c:pt>
                <c:pt idx="28">
                  <c:v>17.263159722222223</c:v>
                </c:pt>
                <c:pt idx="29">
                  <c:v>17.201701388888889</c:v>
                </c:pt>
                <c:pt idx="30">
                  <c:v>17.18034722222222</c:v>
                </c:pt>
                <c:pt idx="31">
                  <c:v>17.172013888888891</c:v>
                </c:pt>
                <c:pt idx="32">
                  <c:v>17.264930555555559</c:v>
                </c:pt>
                <c:pt idx="33">
                  <c:v>17.251180555555557</c:v>
                </c:pt>
                <c:pt idx="34">
                  <c:v>17.33423611111111</c:v>
                </c:pt>
                <c:pt idx="35">
                  <c:v>17.344791666666666</c:v>
                </c:pt>
                <c:pt idx="36">
                  <c:v>17.320520833333337</c:v>
                </c:pt>
                <c:pt idx="37">
                  <c:v>17.170312500000001</c:v>
                </c:pt>
                <c:pt idx="38">
                  <c:v>17.155729166666667</c:v>
                </c:pt>
                <c:pt idx="39">
                  <c:v>17.201770833333335</c:v>
                </c:pt>
                <c:pt idx="40">
                  <c:v>17.172499999999996</c:v>
                </c:pt>
                <c:pt idx="41">
                  <c:v>17.143333333333327</c:v>
                </c:pt>
                <c:pt idx="42">
                  <c:v>17.002291666666668</c:v>
                </c:pt>
                <c:pt idx="43">
                  <c:v>17.007708333333333</c:v>
                </c:pt>
                <c:pt idx="44">
                  <c:v>16.882291666666664</c:v>
                </c:pt>
                <c:pt idx="45">
                  <c:v>16.829583333333332</c:v>
                </c:pt>
                <c:pt idx="46">
                  <c:v>16.802916666666665</c:v>
                </c:pt>
                <c:pt idx="47">
                  <c:v>16.895208333333333</c:v>
                </c:pt>
                <c:pt idx="48">
                  <c:v>16.896458333333332</c:v>
                </c:pt>
                <c:pt idx="49">
                  <c:v>16.858749999999997</c:v>
                </c:pt>
                <c:pt idx="50">
                  <c:v>16.898958333333333</c:v>
                </c:pt>
                <c:pt idx="51">
                  <c:v>16.912708333333331</c:v>
                </c:pt>
                <c:pt idx="52">
                  <c:v>17.013124999999999</c:v>
                </c:pt>
                <c:pt idx="53">
                  <c:v>16.962083333333332</c:v>
                </c:pt>
                <c:pt idx="54">
                  <c:v>16.967291666666668</c:v>
                </c:pt>
                <c:pt idx="55">
                  <c:v>16.956666666666671</c:v>
                </c:pt>
                <c:pt idx="56">
                  <c:v>16.91479166666667</c:v>
                </c:pt>
                <c:pt idx="57">
                  <c:v>16.817083333333336</c:v>
                </c:pt>
                <c:pt idx="58">
                  <c:v>16.753541666666671</c:v>
                </c:pt>
                <c:pt idx="59">
                  <c:v>16.628125000000001</c:v>
                </c:pt>
                <c:pt idx="60">
                  <c:v>16.593125000000001</c:v>
                </c:pt>
                <c:pt idx="61">
                  <c:v>16.4725</c:v>
                </c:pt>
                <c:pt idx="62">
                  <c:v>16.336041666666667</c:v>
                </c:pt>
                <c:pt idx="63">
                  <c:v>16.335208333333334</c:v>
                </c:pt>
                <c:pt idx="64">
                  <c:v>16.350416666666668</c:v>
                </c:pt>
                <c:pt idx="65">
                  <c:v>16.304965277777779</c:v>
                </c:pt>
                <c:pt idx="66">
                  <c:v>16.333923611111111</c:v>
                </c:pt>
                <c:pt idx="67">
                  <c:v>16.358923611111109</c:v>
                </c:pt>
                <c:pt idx="68">
                  <c:v>16.393298611111113</c:v>
                </c:pt>
                <c:pt idx="69">
                  <c:v>16.472673611111112</c:v>
                </c:pt>
                <c:pt idx="70">
                  <c:v>16.456631944444446</c:v>
                </c:pt>
                <c:pt idx="71">
                  <c:v>16.49239583333333</c:v>
                </c:pt>
                <c:pt idx="72">
                  <c:v>16.6253125</c:v>
                </c:pt>
                <c:pt idx="73">
                  <c:v>16.626354166666665</c:v>
                </c:pt>
                <c:pt idx="74">
                  <c:v>16.717395833333335</c:v>
                </c:pt>
                <c:pt idx="75">
                  <c:v>16.767222222222223</c:v>
                </c:pt>
                <c:pt idx="76">
                  <c:v>16.784930555555555</c:v>
                </c:pt>
                <c:pt idx="77">
                  <c:v>16.719097222222224</c:v>
                </c:pt>
                <c:pt idx="78">
                  <c:v>16.710972222222225</c:v>
                </c:pt>
                <c:pt idx="79">
                  <c:v>16.716805555555556</c:v>
                </c:pt>
                <c:pt idx="80">
                  <c:v>16.747638888888893</c:v>
                </c:pt>
                <c:pt idx="81">
                  <c:v>16.738333333333337</c:v>
                </c:pt>
                <c:pt idx="82">
                  <c:v>16.671041666666667</c:v>
                </c:pt>
                <c:pt idx="83">
                  <c:v>16.623125000000002</c:v>
                </c:pt>
                <c:pt idx="84">
                  <c:v>16.533541666666668</c:v>
                </c:pt>
                <c:pt idx="85">
                  <c:v>16.599687500000002</c:v>
                </c:pt>
                <c:pt idx="86">
                  <c:v>16.630937500000002</c:v>
                </c:pt>
                <c:pt idx="87">
                  <c:v>16.733437500000001</c:v>
                </c:pt>
                <c:pt idx="88">
                  <c:v>16.760729166666671</c:v>
                </c:pt>
                <c:pt idx="89">
                  <c:v>16.765104166666667</c:v>
                </c:pt>
                <c:pt idx="90">
                  <c:v>16.747812500000002</c:v>
                </c:pt>
                <c:pt idx="91">
                  <c:v>16.759687500000002</c:v>
                </c:pt>
                <c:pt idx="92">
                  <c:v>16.81260416666667</c:v>
                </c:pt>
                <c:pt idx="93">
                  <c:v>16.893854166666671</c:v>
                </c:pt>
                <c:pt idx="94">
                  <c:v>16.950729166666669</c:v>
                </c:pt>
                <c:pt idx="95">
                  <c:v>16.939791666666665</c:v>
                </c:pt>
                <c:pt idx="96">
                  <c:v>16.915624999999999</c:v>
                </c:pt>
                <c:pt idx="97">
                  <c:v>16.888333333333332</c:v>
                </c:pt>
                <c:pt idx="98">
                  <c:v>16.890625</c:v>
                </c:pt>
                <c:pt idx="99">
                  <c:v>16.883958333333332</c:v>
                </c:pt>
                <c:pt idx="100">
                  <c:v>16.916249999999998</c:v>
                </c:pt>
                <c:pt idx="101">
                  <c:v>17.051458333333333</c:v>
                </c:pt>
                <c:pt idx="102">
                  <c:v>17.096666666666664</c:v>
                </c:pt>
                <c:pt idx="103">
                  <c:v>17.122291666666669</c:v>
                </c:pt>
                <c:pt idx="104">
                  <c:v>17.104999999999997</c:v>
                </c:pt>
                <c:pt idx="105">
                  <c:v>17.027499999999996</c:v>
                </c:pt>
                <c:pt idx="106">
                  <c:v>17.094374999999996</c:v>
                </c:pt>
                <c:pt idx="107">
                  <c:v>17.123749999999998</c:v>
                </c:pt>
                <c:pt idx="108">
                  <c:v>17.091458333333332</c:v>
                </c:pt>
                <c:pt idx="109">
                  <c:v>17.059166666666663</c:v>
                </c:pt>
                <c:pt idx="110">
                  <c:v>17.063124999999999</c:v>
                </c:pt>
                <c:pt idx="111">
                  <c:v>16.989583333333332</c:v>
                </c:pt>
                <c:pt idx="112">
                  <c:v>16.997083333333329</c:v>
                </c:pt>
                <c:pt idx="113">
                  <c:v>17.016666666666666</c:v>
                </c:pt>
                <c:pt idx="114">
                  <c:v>17.047152777777775</c:v>
                </c:pt>
                <c:pt idx="115">
                  <c:v>17.148819444444445</c:v>
                </c:pt>
                <c:pt idx="116">
                  <c:v>17.149444444444448</c:v>
                </c:pt>
                <c:pt idx="117">
                  <c:v>17.141736111111115</c:v>
                </c:pt>
                <c:pt idx="118">
                  <c:v>17.270486111111108</c:v>
                </c:pt>
                <c:pt idx="119">
                  <c:v>17.380069444444441</c:v>
                </c:pt>
                <c:pt idx="120">
                  <c:v>17.48631944444444</c:v>
                </c:pt>
                <c:pt idx="121">
                  <c:v>17.543402777777779</c:v>
                </c:pt>
                <c:pt idx="122">
                  <c:v>17.565902777777776</c:v>
                </c:pt>
                <c:pt idx="123">
                  <c:v>17.609444444444446</c:v>
                </c:pt>
                <c:pt idx="124">
                  <c:v>17.625000000000004</c:v>
                </c:pt>
                <c:pt idx="125">
                  <c:v>17.680208333333333</c:v>
                </c:pt>
                <c:pt idx="126">
                  <c:v>17.750624999999999</c:v>
                </c:pt>
                <c:pt idx="127">
                  <c:v>17.888749999999998</c:v>
                </c:pt>
                <c:pt idx="128">
                  <c:v>17.879791666666669</c:v>
                </c:pt>
                <c:pt idx="129">
                  <c:v>17.946250000000003</c:v>
                </c:pt>
                <c:pt idx="130">
                  <c:v>17.93791666666667</c:v>
                </c:pt>
                <c:pt idx="131">
                  <c:v>17.973125</c:v>
                </c:pt>
                <c:pt idx="132">
                  <c:v>18.012499999999999</c:v>
                </c:pt>
                <c:pt idx="133">
                  <c:v>17.955416666666668</c:v>
                </c:pt>
                <c:pt idx="134">
                  <c:v>17.951875000000001</c:v>
                </c:pt>
                <c:pt idx="135">
                  <c:v>17.916874999999997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513-4BA2-9643-96F062E26EB2}"/>
            </c:ext>
          </c:extLst>
        </c:ser>
        <c:ser>
          <c:idx val="1"/>
          <c:order val="1"/>
          <c:spPr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(Sheet1!$A$1037:$A$1175,Sheet1!$C$1037:$C$1175)</c:f>
              <c:strCache>
                <c:ptCount val="278"/>
                <c:pt idx="3">
                  <c:v>1890</c:v>
                </c:pt>
                <c:pt idx="8">
                  <c:v>1895</c:v>
                </c:pt>
                <c:pt idx="13">
                  <c:v>1900</c:v>
                </c:pt>
                <c:pt idx="18">
                  <c:v>1905</c:v>
                </c:pt>
                <c:pt idx="23">
                  <c:v>1910</c:v>
                </c:pt>
                <c:pt idx="28">
                  <c:v>1915</c:v>
                </c:pt>
                <c:pt idx="33">
                  <c:v>1920</c:v>
                </c:pt>
                <c:pt idx="38">
                  <c:v>1925</c:v>
                </c:pt>
                <c:pt idx="43">
                  <c:v>1930</c:v>
                </c:pt>
                <c:pt idx="48">
                  <c:v>1935</c:v>
                </c:pt>
                <c:pt idx="53">
                  <c:v>1940</c:v>
                </c:pt>
                <c:pt idx="58">
                  <c:v>1945</c:v>
                </c:pt>
                <c:pt idx="63">
                  <c:v>1950</c:v>
                </c:pt>
                <c:pt idx="68">
                  <c:v>1955</c:v>
                </c:pt>
                <c:pt idx="73">
                  <c:v>1960</c:v>
                </c:pt>
                <c:pt idx="78">
                  <c:v>1965</c:v>
                </c:pt>
                <c:pt idx="83">
                  <c:v>1970</c:v>
                </c:pt>
                <c:pt idx="88">
                  <c:v>1975</c:v>
                </c:pt>
                <c:pt idx="93">
                  <c:v>1980</c:v>
                </c:pt>
                <c:pt idx="98">
                  <c:v>1985</c:v>
                </c:pt>
                <c:pt idx="103">
                  <c:v>1990</c:v>
                </c:pt>
                <c:pt idx="108">
                  <c:v>1995</c:v>
                </c:pt>
                <c:pt idx="113">
                  <c:v>2000</c:v>
                </c:pt>
                <c:pt idx="118">
                  <c:v>2005</c:v>
                </c:pt>
                <c:pt idx="123">
                  <c:v>2010</c:v>
                </c:pt>
                <c:pt idx="128">
                  <c:v>2015</c:v>
                </c:pt>
                <c:pt idx="133">
                  <c:v>2020</c:v>
                </c:pt>
                <c:pt idx="138">
                  <c:v>2025</c:v>
                </c:pt>
                <c:pt idx="139">
                  <c:v>17.2</c:v>
                </c:pt>
                <c:pt idx="140">
                  <c:v>17.3</c:v>
                </c:pt>
                <c:pt idx="141">
                  <c:v>17.6</c:v>
                </c:pt>
                <c:pt idx="142">
                  <c:v>17.7</c:v>
                </c:pt>
                <c:pt idx="143">
                  <c:v>17.9</c:v>
                </c:pt>
                <c:pt idx="144">
                  <c:v>17.9</c:v>
                </c:pt>
                <c:pt idx="145">
                  <c:v>18.0</c:v>
                </c:pt>
                <c:pt idx="146">
                  <c:v>18.0</c:v>
                </c:pt>
                <c:pt idx="147">
                  <c:v>18.0</c:v>
                </c:pt>
                <c:pt idx="148">
                  <c:v>17.8</c:v>
                </c:pt>
                <c:pt idx="149">
                  <c:v>17.7</c:v>
                </c:pt>
                <c:pt idx="150">
                  <c:v>17.6</c:v>
                </c:pt>
                <c:pt idx="151">
                  <c:v>17.5</c:v>
                </c:pt>
                <c:pt idx="152">
                  <c:v>17.5</c:v>
                </c:pt>
                <c:pt idx="153">
                  <c:v>17.5</c:v>
                </c:pt>
                <c:pt idx="154">
                  <c:v>17.5</c:v>
                </c:pt>
                <c:pt idx="155">
                  <c:v>17.4</c:v>
                </c:pt>
                <c:pt idx="156">
                  <c:v>17.5</c:v>
                </c:pt>
                <c:pt idx="157">
                  <c:v>17.3</c:v>
                </c:pt>
                <c:pt idx="158">
                  <c:v>17.4</c:v>
                </c:pt>
                <c:pt idx="159">
                  <c:v>17.4</c:v>
                </c:pt>
                <c:pt idx="160">
                  <c:v>17.4</c:v>
                </c:pt>
                <c:pt idx="161">
                  <c:v>17.2</c:v>
                </c:pt>
                <c:pt idx="162">
                  <c:v>17.3</c:v>
                </c:pt>
                <c:pt idx="163">
                  <c:v>17.2</c:v>
                </c:pt>
                <c:pt idx="164">
                  <c:v>17.2</c:v>
                </c:pt>
                <c:pt idx="165">
                  <c:v>17.1</c:v>
                </c:pt>
                <c:pt idx="166">
                  <c:v>17.3</c:v>
                </c:pt>
                <c:pt idx="167">
                  <c:v>17.2</c:v>
                </c:pt>
                <c:pt idx="168">
                  <c:v>17.2</c:v>
                </c:pt>
                <c:pt idx="169">
                  <c:v>17.2</c:v>
                </c:pt>
                <c:pt idx="170">
                  <c:v>17.3</c:v>
                </c:pt>
                <c:pt idx="171">
                  <c:v>17.2</c:v>
                </c:pt>
                <c:pt idx="172">
                  <c:v>17.3</c:v>
                </c:pt>
                <c:pt idx="173">
                  <c:v>17.4</c:v>
                </c:pt>
                <c:pt idx="174">
                  <c:v>17.5</c:v>
                </c:pt>
                <c:pt idx="175">
                  <c:v>17.4</c:v>
                </c:pt>
                <c:pt idx="176">
                  <c:v>17.1</c:v>
                </c:pt>
                <c:pt idx="177">
                  <c:v>17.0</c:v>
                </c:pt>
                <c:pt idx="178">
                  <c:v>17.0</c:v>
                </c:pt>
                <c:pt idx="179">
                  <c:v>16.8</c:v>
                </c:pt>
                <c:pt idx="180">
                  <c:v>16.9</c:v>
                </c:pt>
                <c:pt idx="181">
                  <c:v>16.9</c:v>
                </c:pt>
                <c:pt idx="182">
                  <c:v>17.0</c:v>
                </c:pt>
                <c:pt idx="183">
                  <c:v>16.8</c:v>
                </c:pt>
                <c:pt idx="184">
                  <c:v>16.8</c:v>
                </c:pt>
                <c:pt idx="185">
                  <c:v>16.7</c:v>
                </c:pt>
                <c:pt idx="186">
                  <c:v>16.9</c:v>
                </c:pt>
                <c:pt idx="187">
                  <c:v>16.8</c:v>
                </c:pt>
                <c:pt idx="188">
                  <c:v>16.9</c:v>
                </c:pt>
                <c:pt idx="189">
                  <c:v>17.0</c:v>
                </c:pt>
                <c:pt idx="190">
                  <c:v>17.1</c:v>
                </c:pt>
                <c:pt idx="191">
                  <c:v>17.1</c:v>
                </c:pt>
                <c:pt idx="192">
                  <c:v>17.1</c:v>
                </c:pt>
                <c:pt idx="193">
                  <c:v>17.0</c:v>
                </c:pt>
                <c:pt idx="194">
                  <c:v>16.9</c:v>
                </c:pt>
                <c:pt idx="195">
                  <c:v>16.7</c:v>
                </c:pt>
                <c:pt idx="196">
                  <c:v>16.5</c:v>
                </c:pt>
                <c:pt idx="197">
                  <c:v>16.4</c:v>
                </c:pt>
                <c:pt idx="198">
                  <c:v>16.2</c:v>
                </c:pt>
                <c:pt idx="199">
                  <c:v>16.2</c:v>
                </c:pt>
                <c:pt idx="200">
                  <c:v>16.2</c:v>
                </c:pt>
                <c:pt idx="201">
                  <c:v>16.1</c:v>
                </c:pt>
                <c:pt idx="202">
                  <c:v>16.3</c:v>
                </c:pt>
                <c:pt idx="203">
                  <c:v>16.5</c:v>
                </c:pt>
                <c:pt idx="204">
                  <c:v>16.4</c:v>
                </c:pt>
                <c:pt idx="205">
                  <c:v>16.4</c:v>
                </c:pt>
                <c:pt idx="206">
                  <c:v>16.6</c:v>
                </c:pt>
                <c:pt idx="207">
                  <c:v>16.5</c:v>
                </c:pt>
                <c:pt idx="208">
                  <c:v>16.5</c:v>
                </c:pt>
                <c:pt idx="209">
                  <c:v>16.6</c:v>
                </c:pt>
                <c:pt idx="210">
                  <c:v>16.6</c:v>
                </c:pt>
                <c:pt idx="211">
                  <c:v>16.7</c:v>
                </c:pt>
                <c:pt idx="212">
                  <c:v>16.7</c:v>
                </c:pt>
                <c:pt idx="213">
                  <c:v>17.0</c:v>
                </c:pt>
                <c:pt idx="214">
                  <c:v>17.0</c:v>
                </c:pt>
                <c:pt idx="215">
                  <c:v>17.0</c:v>
                </c:pt>
                <c:pt idx="216">
                  <c:v>16.8</c:v>
                </c:pt>
                <c:pt idx="217">
                  <c:v>16.7</c:v>
                </c:pt>
                <c:pt idx="218">
                  <c:v>16.5</c:v>
                </c:pt>
                <c:pt idx="219">
                  <c:v>16.5</c:v>
                </c:pt>
                <c:pt idx="220">
                  <c:v>16.5</c:v>
                </c:pt>
                <c:pt idx="221">
                  <c:v>16.6</c:v>
                </c:pt>
                <c:pt idx="222">
                  <c:v>16.6</c:v>
                </c:pt>
                <c:pt idx="223">
                  <c:v>16.6</c:v>
                </c:pt>
                <c:pt idx="224">
                  <c:v>16.7</c:v>
                </c:pt>
                <c:pt idx="225">
                  <c:v>16.8</c:v>
                </c:pt>
                <c:pt idx="226">
                  <c:v>16.9</c:v>
                </c:pt>
                <c:pt idx="227">
                  <c:v>17.0</c:v>
                </c:pt>
                <c:pt idx="228">
                  <c:v>16.9</c:v>
                </c:pt>
                <c:pt idx="229">
                  <c:v>16.8</c:v>
                </c:pt>
                <c:pt idx="230">
                  <c:v>16.7</c:v>
                </c:pt>
                <c:pt idx="231">
                  <c:v>16.7</c:v>
                </c:pt>
                <c:pt idx="232">
                  <c:v>16.8</c:v>
                </c:pt>
                <c:pt idx="233">
                  <c:v>17.0</c:v>
                </c:pt>
                <c:pt idx="234">
                  <c:v>17.1</c:v>
                </c:pt>
                <c:pt idx="235">
                  <c:v>17.1</c:v>
                </c:pt>
                <c:pt idx="236">
                  <c:v>17.0</c:v>
                </c:pt>
                <c:pt idx="237">
                  <c:v>17.0</c:v>
                </c:pt>
                <c:pt idx="238">
                  <c:v>16.8</c:v>
                </c:pt>
                <c:pt idx="239">
                  <c:v>16.8</c:v>
                </c:pt>
                <c:pt idx="240">
                  <c:v>17.0</c:v>
                </c:pt>
                <c:pt idx="241">
                  <c:v>17.2</c:v>
                </c:pt>
                <c:pt idx="242">
                  <c:v>17.3</c:v>
                </c:pt>
                <c:pt idx="243">
                  <c:v>17.4</c:v>
                </c:pt>
                <c:pt idx="244">
                  <c:v>17.3</c:v>
                </c:pt>
                <c:pt idx="245">
                  <c:v>17.2</c:v>
                </c:pt>
                <c:pt idx="246">
                  <c:v>17.1</c:v>
                </c:pt>
                <c:pt idx="247">
                  <c:v>16.9</c:v>
                </c:pt>
                <c:pt idx="248">
                  <c:v>16.7</c:v>
                </c:pt>
                <c:pt idx="249">
                  <c:v>16.8</c:v>
                </c:pt>
                <c:pt idx="250">
                  <c:v>16.8</c:v>
                </c:pt>
                <c:pt idx="251">
                  <c:v>16.9</c:v>
                </c:pt>
                <c:pt idx="252">
                  <c:v>17.1</c:v>
                </c:pt>
                <c:pt idx="253">
                  <c:v>17.4</c:v>
                </c:pt>
                <c:pt idx="254">
                  <c:v>17.5</c:v>
                </c:pt>
                <c:pt idx="255">
                  <c:v>17.5</c:v>
                </c:pt>
                <c:pt idx="256">
                  <c:v>17.4</c:v>
                </c:pt>
                <c:pt idx="257">
                  <c:v>17.4</c:v>
                </c:pt>
                <c:pt idx="258">
                  <c:v>17.4</c:v>
                </c:pt>
                <c:pt idx="259">
                  <c:v>17.5</c:v>
                </c:pt>
                <c:pt idx="260">
                  <c:v>17.6</c:v>
                </c:pt>
                <c:pt idx="261">
                  <c:v>17.7</c:v>
                </c:pt>
                <c:pt idx="262">
                  <c:v>17.8</c:v>
                </c:pt>
                <c:pt idx="263">
                  <c:v>17.9</c:v>
                </c:pt>
                <c:pt idx="264">
                  <c:v>17.9</c:v>
                </c:pt>
                <c:pt idx="265">
                  <c:v>17.9</c:v>
                </c:pt>
                <c:pt idx="266">
                  <c:v>18.0</c:v>
                </c:pt>
                <c:pt idx="267">
                  <c:v>17.9</c:v>
                </c:pt>
                <c:pt idx="268">
                  <c:v>18.0</c:v>
                </c:pt>
                <c:pt idx="269">
                  <c:v>18.0</c:v>
                </c:pt>
                <c:pt idx="270">
                  <c:v>18.0</c:v>
                </c:pt>
                <c:pt idx="271">
                  <c:v>18.0</c:v>
                </c:pt>
                <c:pt idx="272">
                  <c:v>18.0</c:v>
                </c:pt>
                <c:pt idx="273">
                  <c:v>17.9</c:v>
                </c:pt>
                <c:pt idx="274">
                  <c:v>17.8</c:v>
                </c:pt>
                <c:pt idx="275">
                  <c:v>   </c:v>
                </c:pt>
                <c:pt idx="276">
                  <c:v>   </c:v>
                </c:pt>
                <c:pt idx="277">
                  <c:v>   </c:v>
                </c:pt>
              </c:strCache>
            </c:strRef>
          </c:cat>
          <c:val>
            <c:numRef>
              <c:f>Sheet1!$E$1037:$E$1175</c:f>
              <c:numCache>
                <c:formatCode>General</c:formatCode>
                <c:ptCount val="139"/>
                <c:pt idx="15" formatCode="0.0">
                  <c:v>17.560347222222223</c:v>
                </c:pt>
                <c:pt idx="16" formatCode="0.0">
                  <c:v>17.584270833333328</c:v>
                </c:pt>
                <c:pt idx="17" formatCode="0.0">
                  <c:v>17.637395833333333</c:v>
                </c:pt>
                <c:pt idx="18" formatCode="0.0">
                  <c:v>17.634687500000002</c:v>
                </c:pt>
                <c:pt idx="19" formatCode="0.0">
                  <c:v>17.649062499999999</c:v>
                </c:pt>
                <c:pt idx="20" formatCode="0.0">
                  <c:v>17.618854166666672</c:v>
                </c:pt>
                <c:pt idx="21" formatCode="0.0">
                  <c:v>17.611145833333335</c:v>
                </c:pt>
                <c:pt idx="22" formatCode="0.0">
                  <c:v>17.550937500000003</c:v>
                </c:pt>
                <c:pt idx="23" formatCode="0.0">
                  <c:v>17.519895833333337</c:v>
                </c:pt>
                <c:pt idx="24" formatCode="0.0">
                  <c:v>17.465243055555554</c:v>
                </c:pt>
                <c:pt idx="25" formatCode="0.0">
                  <c:v>17.432604166666668</c:v>
                </c:pt>
                <c:pt idx="26" formatCode="0.0">
                  <c:v>17.389739583333334</c:v>
                </c:pt>
                <c:pt idx="27" formatCode="0.0">
                  <c:v>17.380468750000002</c:v>
                </c:pt>
                <c:pt idx="28" formatCode="0.0">
                  <c:v>17.33779513888889</c:v>
                </c:pt>
                <c:pt idx="29" formatCode="0.0">
                  <c:v>17.310190972222223</c:v>
                </c:pt>
                <c:pt idx="30" formatCode="0.0">
                  <c:v>17.306180555555557</c:v>
                </c:pt>
                <c:pt idx="31" formatCode="0.0">
                  <c:v>17.300972222222221</c:v>
                </c:pt>
                <c:pt idx="32" formatCode="0.0">
                  <c:v>17.30555555555555</c:v>
                </c:pt>
                <c:pt idx="33" formatCode="0.0">
                  <c:v>17.284513888888888</c:v>
                </c:pt>
                <c:pt idx="34" formatCode="0.0">
                  <c:v>17.305763888888887</c:v>
                </c:pt>
                <c:pt idx="35" formatCode="0.0">
                  <c:v>17.317847222222223</c:v>
                </c:pt>
                <c:pt idx="36" formatCode="0.0">
                  <c:v>17.286840277777781</c:v>
                </c:pt>
                <c:pt idx="37" formatCode="0.0">
                  <c:v>17.226006944444446</c:v>
                </c:pt>
                <c:pt idx="38" formatCode="0.0">
                  <c:v>17.209444444444447</c:v>
                </c:pt>
                <c:pt idx="39" formatCode="0.0">
                  <c:v>17.20173611111111</c:v>
                </c:pt>
                <c:pt idx="40" formatCode="0.0">
                  <c:v>17.176423611111112</c:v>
                </c:pt>
                <c:pt idx="41" formatCode="0.0">
                  <c:v>17.157673611111111</c:v>
                </c:pt>
                <c:pt idx="42" formatCode="0.0">
                  <c:v>17.133611111111112</c:v>
                </c:pt>
                <c:pt idx="43" formatCode="0.0">
                  <c:v>17.129444444444445</c:v>
                </c:pt>
                <c:pt idx="44" formatCode="0.0">
                  <c:v>17.108263888888892</c:v>
                </c:pt>
                <c:pt idx="45" formatCode="0.0">
                  <c:v>17.087187500000006</c:v>
                </c:pt>
                <c:pt idx="46" formatCode="0.0">
                  <c:v>17.061718750000004</c:v>
                </c:pt>
                <c:pt idx="47" formatCode="0.0">
                  <c:v>17.032760416666669</c:v>
                </c:pt>
                <c:pt idx="48" formatCode="0.0">
                  <c:v>17.026093750000005</c:v>
                </c:pt>
                <c:pt idx="49" formatCode="0.0">
                  <c:v>17.030260416666668</c:v>
                </c:pt>
                <c:pt idx="50" formatCode="0.0">
                  <c:v>17.035729166666666</c:v>
                </c:pt>
                <c:pt idx="51" formatCode="0.0">
                  <c:v>17.028020833333333</c:v>
                </c:pt>
                <c:pt idx="52" formatCode="0.0">
                  <c:v>17.007708333333333</c:v>
                </c:pt>
                <c:pt idx="53" formatCode="0.0">
                  <c:v>16.984895833333333</c:v>
                </c:pt>
                <c:pt idx="54" formatCode="0.0">
                  <c:v>16.924791666666664</c:v>
                </c:pt>
                <c:pt idx="55" formatCode="0.0">
                  <c:v>16.893124999999998</c:v>
                </c:pt>
                <c:pt idx="56" formatCode="0.0">
                  <c:v>16.858854166666667</c:v>
                </c:pt>
                <c:pt idx="57" formatCode="0.0">
                  <c:v>16.856145833333336</c:v>
                </c:pt>
                <c:pt idx="58" formatCode="0.0">
                  <c:v>16.824999999999999</c:v>
                </c:pt>
                <c:pt idx="59" formatCode="0.0">
                  <c:v>16.743437500000002</c:v>
                </c:pt>
                <c:pt idx="60" formatCode="0.0">
                  <c:v>16.746041666666667</c:v>
                </c:pt>
                <c:pt idx="61" formatCode="0.0">
                  <c:v>16.692604166666666</c:v>
                </c:pt>
                <c:pt idx="62" formatCode="0.0">
                  <c:v>16.674583333333334</c:v>
                </c:pt>
                <c:pt idx="63" formatCode="0.0">
                  <c:v>16.648645833333337</c:v>
                </c:pt>
                <c:pt idx="64" formatCode="0.0">
                  <c:v>16.658854166666668</c:v>
                </c:pt>
                <c:pt idx="65" formatCode="0.0">
                  <c:v>16.63081597222223</c:v>
                </c:pt>
                <c:pt idx="66" formatCode="0.0">
                  <c:v>16.624357638888892</c:v>
                </c:pt>
                <c:pt idx="67" formatCode="0.0">
                  <c:v>16.588003472222223</c:v>
                </c:pt>
                <c:pt idx="68" formatCode="0.0">
                  <c:v>16.573420138888888</c:v>
                </c:pt>
                <c:pt idx="69" formatCode="0.0">
                  <c:v>16.550399305555555</c:v>
                </c:pt>
                <c:pt idx="70" formatCode="0.0">
                  <c:v>16.52487847222222</c:v>
                </c:pt>
                <c:pt idx="71" formatCode="0.0">
                  <c:v>16.482447916666665</c:v>
                </c:pt>
                <c:pt idx="72" formatCode="0.0">
                  <c:v>16.480677083333333</c:v>
                </c:pt>
                <c:pt idx="73" formatCode="0.0">
                  <c:v>16.48078125</c:v>
                </c:pt>
                <c:pt idx="74" formatCode="0.0">
                  <c:v>16.533906250000005</c:v>
                </c:pt>
                <c:pt idx="75" formatCode="0.0">
                  <c:v>16.536093749999999</c:v>
                </c:pt>
                <c:pt idx="76" formatCode="0.0">
                  <c:v>16.559427083333329</c:v>
                </c:pt>
                <c:pt idx="77" formatCode="0.0">
                  <c:v>16.539010416666667</c:v>
                </c:pt>
                <c:pt idx="78" formatCode="0.0">
                  <c:v>16.552135416666665</c:v>
                </c:pt>
                <c:pt idx="79" formatCode="0.0">
                  <c:v>16.594739583333336</c:v>
                </c:pt>
                <c:pt idx="80" formatCode="0.0">
                  <c:v>16.60213541666667</c:v>
                </c:pt>
                <c:pt idx="81" formatCode="0.0">
                  <c:v>16.615364583333335</c:v>
                </c:pt>
                <c:pt idx="82" formatCode="0.0">
                  <c:v>16.648177083333337</c:v>
                </c:pt>
                <c:pt idx="83" formatCode="0.0">
                  <c:v>16.624739583333334</c:v>
                </c:pt>
                <c:pt idx="84" formatCode="0.0">
                  <c:v>16.625468750000003</c:v>
                </c:pt>
                <c:pt idx="85" formatCode="0.0">
                  <c:v>16.683454861111112</c:v>
                </c:pt>
                <c:pt idx="86" formatCode="0.0">
                  <c:v>16.707934027777782</c:v>
                </c:pt>
                <c:pt idx="87" formatCode="0.0">
                  <c:v>16.726267361111113</c:v>
                </c:pt>
                <c:pt idx="88" formatCode="0.0">
                  <c:v>16.735850694444444</c:v>
                </c:pt>
                <c:pt idx="89" formatCode="0.0">
                  <c:v>16.740954861111113</c:v>
                </c:pt>
                <c:pt idx="90" formatCode="0.0">
                  <c:v>16.747725694444448</c:v>
                </c:pt>
                <c:pt idx="91" formatCode="0.0">
                  <c:v>16.749010416666668</c:v>
                </c:pt>
                <c:pt idx="92" formatCode="0.0">
                  <c:v>16.741822916666671</c:v>
                </c:pt>
                <c:pt idx="93" formatCode="0.0">
                  <c:v>16.758489583333336</c:v>
                </c:pt>
                <c:pt idx="94" formatCode="0.0">
                  <c:v>16.742135416666667</c:v>
                </c:pt>
                <c:pt idx="95" formatCode="0.0">
                  <c:v>16.769739583333337</c:v>
                </c:pt>
                <c:pt idx="96" formatCode="0.0">
                  <c:v>16.773281250000004</c:v>
                </c:pt>
                <c:pt idx="97" formatCode="0.0">
                  <c:v>16.810885416666668</c:v>
                </c:pt>
                <c:pt idx="98" formatCode="0.0">
                  <c:v>16.825677083333332</c:v>
                </c:pt>
                <c:pt idx="99" formatCode="0.0">
                  <c:v>16.82453125</c:v>
                </c:pt>
                <c:pt idx="100" formatCode="0.0">
                  <c:v>16.83203125</c:v>
                </c:pt>
                <c:pt idx="101" formatCode="0.0">
                  <c:v>16.905572916666664</c:v>
                </c:pt>
                <c:pt idx="102" formatCode="0.0">
                  <c:v>16.954635416666669</c:v>
                </c:pt>
                <c:pt idx="103" formatCode="0.0">
                  <c:v>17.00807291666667</c:v>
                </c:pt>
                <c:pt idx="104" formatCode="0.0">
                  <c:v>17.027864583333333</c:v>
                </c:pt>
                <c:pt idx="105" formatCode="0.0">
                  <c:v>16.983645833333334</c:v>
                </c:pt>
                <c:pt idx="106" formatCode="0.0">
                  <c:v>17.005000000000003</c:v>
                </c:pt>
                <c:pt idx="107" formatCode="0.0">
                  <c:v>17.006041666666668</c:v>
                </c:pt>
                <c:pt idx="108" formatCode="0.0">
                  <c:v>16.991041666666668</c:v>
                </c:pt>
                <c:pt idx="109" formatCode="0.0">
                  <c:v>16.971562500000005</c:v>
                </c:pt>
                <c:pt idx="110" formatCode="0.0">
                  <c:v>16.989687500000002</c:v>
                </c:pt>
                <c:pt idx="111" formatCode="0.0">
                  <c:v>17.020520833333332</c:v>
                </c:pt>
                <c:pt idx="112" formatCode="0.0">
                  <c:v>17.046875</c:v>
                </c:pt>
                <c:pt idx="113" formatCode="0.0">
                  <c:v>17.069479166666667</c:v>
                </c:pt>
                <c:pt idx="114" formatCode="0.0">
                  <c:v>17.076076388888886</c:v>
                </c:pt>
                <c:pt idx="115" formatCode="0.0">
                  <c:v>17.088159722222219</c:v>
                </c:pt>
                <c:pt idx="116" formatCode="0.0">
                  <c:v>17.12190972222222</c:v>
                </c:pt>
                <c:pt idx="117" formatCode="0.0">
                  <c:v>17.132743055555551</c:v>
                </c:pt>
                <c:pt idx="118" formatCode="0.0">
                  <c:v>17.18097222222222</c:v>
                </c:pt>
                <c:pt idx="119" formatCode="0.0">
                  <c:v>17.219618055555554</c:v>
                </c:pt>
                <c:pt idx="120" formatCode="0.0">
                  <c:v>17.27472222222222</c:v>
                </c:pt>
                <c:pt idx="121" formatCode="0.0">
                  <c:v>17.266493055555554</c:v>
                </c:pt>
                <c:pt idx="122" formatCode="0.0">
                  <c:v>17.281493055555554</c:v>
                </c:pt>
                <c:pt idx="123" formatCode="0.0">
                  <c:v>17.313055555555557</c:v>
                </c:pt>
                <c:pt idx="124" formatCode="0.0">
                  <c:v>17.336076388888891</c:v>
                </c:pt>
                <c:pt idx="125" formatCode="0.0">
                  <c:v>17.414513888888891</c:v>
                </c:pt>
                <c:pt idx="126" formatCode="0.0">
                  <c:v>17.450034722222227</c:v>
                </c:pt>
                <c:pt idx="127" formatCode="0.0">
                  <c:v>17.515243055555562</c:v>
                </c:pt>
                <c:pt idx="128" formatCode="0.0">
                  <c:v>17.57513888888889</c:v>
                </c:pt>
                <c:pt idx="129" formatCode="0.0">
                  <c:v>17.663159722222225</c:v>
                </c:pt>
                <c:pt idx="130" formatCode="0.0">
                  <c:v>17.712118055555557</c:v>
                </c:pt>
                <c:pt idx="131" formatCode="0.0">
                  <c:v>17.758263888888891</c:v>
                </c:pt>
                <c:pt idx="132" formatCode="0.0">
                  <c:v>17.789201388888888</c:v>
                </c:pt>
                <c:pt idx="133" formatCode="0.0">
                  <c:v>17.782430555555557</c:v>
                </c:pt>
                <c:pt idx="134" formatCode="0.0">
                  <c:v>17.788437500000001</c:v>
                </c:pt>
                <c:pt idx="135" formatCode="0.0">
                  <c:v>17.798541666666669</c:v>
                </c:pt>
                <c:pt idx="136" formatCode="0.0">
                  <c:v>0</c:v>
                </c:pt>
                <c:pt idx="137" formatCode="0.0">
                  <c:v>0</c:v>
                </c:pt>
                <c:pt idx="138" formatCode="0.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513-4BA2-9643-96F062E26EB2}"/>
            </c:ext>
          </c:extLst>
        </c:ser>
        <c:ser>
          <c:idx val="2"/>
          <c:order val="2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(Sheet1!$A$1037:$A$1175,Sheet1!$C$1037:$C$1175)</c:f>
              <c:strCache>
                <c:ptCount val="278"/>
                <c:pt idx="3">
                  <c:v>1890</c:v>
                </c:pt>
                <c:pt idx="8">
                  <c:v>1895</c:v>
                </c:pt>
                <c:pt idx="13">
                  <c:v>1900</c:v>
                </c:pt>
                <c:pt idx="18">
                  <c:v>1905</c:v>
                </c:pt>
                <c:pt idx="23">
                  <c:v>1910</c:v>
                </c:pt>
                <c:pt idx="28">
                  <c:v>1915</c:v>
                </c:pt>
                <c:pt idx="33">
                  <c:v>1920</c:v>
                </c:pt>
                <c:pt idx="38">
                  <c:v>1925</c:v>
                </c:pt>
                <c:pt idx="43">
                  <c:v>1930</c:v>
                </c:pt>
                <c:pt idx="48">
                  <c:v>1935</c:v>
                </c:pt>
                <c:pt idx="53">
                  <c:v>1940</c:v>
                </c:pt>
                <c:pt idx="58">
                  <c:v>1945</c:v>
                </c:pt>
                <c:pt idx="63">
                  <c:v>1950</c:v>
                </c:pt>
                <c:pt idx="68">
                  <c:v>1955</c:v>
                </c:pt>
                <c:pt idx="73">
                  <c:v>1960</c:v>
                </c:pt>
                <c:pt idx="78">
                  <c:v>1965</c:v>
                </c:pt>
                <c:pt idx="83">
                  <c:v>1970</c:v>
                </c:pt>
                <c:pt idx="88">
                  <c:v>1975</c:v>
                </c:pt>
                <c:pt idx="93">
                  <c:v>1980</c:v>
                </c:pt>
                <c:pt idx="98">
                  <c:v>1985</c:v>
                </c:pt>
                <c:pt idx="103">
                  <c:v>1990</c:v>
                </c:pt>
                <c:pt idx="108">
                  <c:v>1995</c:v>
                </c:pt>
                <c:pt idx="113">
                  <c:v>2000</c:v>
                </c:pt>
                <c:pt idx="118">
                  <c:v>2005</c:v>
                </c:pt>
                <c:pt idx="123">
                  <c:v>2010</c:v>
                </c:pt>
                <c:pt idx="128">
                  <c:v>2015</c:v>
                </c:pt>
                <c:pt idx="133">
                  <c:v>2020</c:v>
                </c:pt>
                <c:pt idx="138">
                  <c:v>2025</c:v>
                </c:pt>
                <c:pt idx="139">
                  <c:v>17.2</c:v>
                </c:pt>
                <c:pt idx="140">
                  <c:v>17.3</c:v>
                </c:pt>
                <c:pt idx="141">
                  <c:v>17.6</c:v>
                </c:pt>
                <c:pt idx="142">
                  <c:v>17.7</c:v>
                </c:pt>
                <c:pt idx="143">
                  <c:v>17.9</c:v>
                </c:pt>
                <c:pt idx="144">
                  <c:v>17.9</c:v>
                </c:pt>
                <c:pt idx="145">
                  <c:v>18.0</c:v>
                </c:pt>
                <c:pt idx="146">
                  <c:v>18.0</c:v>
                </c:pt>
                <c:pt idx="147">
                  <c:v>18.0</c:v>
                </c:pt>
                <c:pt idx="148">
                  <c:v>17.8</c:v>
                </c:pt>
                <c:pt idx="149">
                  <c:v>17.7</c:v>
                </c:pt>
                <c:pt idx="150">
                  <c:v>17.6</c:v>
                </c:pt>
                <c:pt idx="151">
                  <c:v>17.5</c:v>
                </c:pt>
                <c:pt idx="152">
                  <c:v>17.5</c:v>
                </c:pt>
                <c:pt idx="153">
                  <c:v>17.5</c:v>
                </c:pt>
                <c:pt idx="154">
                  <c:v>17.5</c:v>
                </c:pt>
                <c:pt idx="155">
                  <c:v>17.4</c:v>
                </c:pt>
                <c:pt idx="156">
                  <c:v>17.5</c:v>
                </c:pt>
                <c:pt idx="157">
                  <c:v>17.3</c:v>
                </c:pt>
                <c:pt idx="158">
                  <c:v>17.4</c:v>
                </c:pt>
                <c:pt idx="159">
                  <c:v>17.4</c:v>
                </c:pt>
                <c:pt idx="160">
                  <c:v>17.4</c:v>
                </c:pt>
                <c:pt idx="161">
                  <c:v>17.2</c:v>
                </c:pt>
                <c:pt idx="162">
                  <c:v>17.3</c:v>
                </c:pt>
                <c:pt idx="163">
                  <c:v>17.2</c:v>
                </c:pt>
                <c:pt idx="164">
                  <c:v>17.2</c:v>
                </c:pt>
                <c:pt idx="165">
                  <c:v>17.1</c:v>
                </c:pt>
                <c:pt idx="166">
                  <c:v>17.3</c:v>
                </c:pt>
                <c:pt idx="167">
                  <c:v>17.2</c:v>
                </c:pt>
                <c:pt idx="168">
                  <c:v>17.2</c:v>
                </c:pt>
                <c:pt idx="169">
                  <c:v>17.2</c:v>
                </c:pt>
                <c:pt idx="170">
                  <c:v>17.3</c:v>
                </c:pt>
                <c:pt idx="171">
                  <c:v>17.2</c:v>
                </c:pt>
                <c:pt idx="172">
                  <c:v>17.3</c:v>
                </c:pt>
                <c:pt idx="173">
                  <c:v>17.4</c:v>
                </c:pt>
                <c:pt idx="174">
                  <c:v>17.5</c:v>
                </c:pt>
                <c:pt idx="175">
                  <c:v>17.4</c:v>
                </c:pt>
                <c:pt idx="176">
                  <c:v>17.1</c:v>
                </c:pt>
                <c:pt idx="177">
                  <c:v>17.0</c:v>
                </c:pt>
                <c:pt idx="178">
                  <c:v>17.0</c:v>
                </c:pt>
                <c:pt idx="179">
                  <c:v>16.8</c:v>
                </c:pt>
                <c:pt idx="180">
                  <c:v>16.9</c:v>
                </c:pt>
                <c:pt idx="181">
                  <c:v>16.9</c:v>
                </c:pt>
                <c:pt idx="182">
                  <c:v>17.0</c:v>
                </c:pt>
                <c:pt idx="183">
                  <c:v>16.8</c:v>
                </c:pt>
                <c:pt idx="184">
                  <c:v>16.8</c:v>
                </c:pt>
                <c:pt idx="185">
                  <c:v>16.7</c:v>
                </c:pt>
                <c:pt idx="186">
                  <c:v>16.9</c:v>
                </c:pt>
                <c:pt idx="187">
                  <c:v>16.8</c:v>
                </c:pt>
                <c:pt idx="188">
                  <c:v>16.9</c:v>
                </c:pt>
                <c:pt idx="189">
                  <c:v>17.0</c:v>
                </c:pt>
                <c:pt idx="190">
                  <c:v>17.1</c:v>
                </c:pt>
                <c:pt idx="191">
                  <c:v>17.1</c:v>
                </c:pt>
                <c:pt idx="192">
                  <c:v>17.1</c:v>
                </c:pt>
                <c:pt idx="193">
                  <c:v>17.0</c:v>
                </c:pt>
                <c:pt idx="194">
                  <c:v>16.9</c:v>
                </c:pt>
                <c:pt idx="195">
                  <c:v>16.7</c:v>
                </c:pt>
                <c:pt idx="196">
                  <c:v>16.5</c:v>
                </c:pt>
                <c:pt idx="197">
                  <c:v>16.4</c:v>
                </c:pt>
                <c:pt idx="198">
                  <c:v>16.2</c:v>
                </c:pt>
                <c:pt idx="199">
                  <c:v>16.2</c:v>
                </c:pt>
                <c:pt idx="200">
                  <c:v>16.2</c:v>
                </c:pt>
                <c:pt idx="201">
                  <c:v>16.1</c:v>
                </c:pt>
                <c:pt idx="202">
                  <c:v>16.3</c:v>
                </c:pt>
                <c:pt idx="203">
                  <c:v>16.5</c:v>
                </c:pt>
                <c:pt idx="204">
                  <c:v>16.4</c:v>
                </c:pt>
                <c:pt idx="205">
                  <c:v>16.4</c:v>
                </c:pt>
                <c:pt idx="206">
                  <c:v>16.6</c:v>
                </c:pt>
                <c:pt idx="207">
                  <c:v>16.5</c:v>
                </c:pt>
                <c:pt idx="208">
                  <c:v>16.5</c:v>
                </c:pt>
                <c:pt idx="209">
                  <c:v>16.6</c:v>
                </c:pt>
                <c:pt idx="210">
                  <c:v>16.6</c:v>
                </c:pt>
                <c:pt idx="211">
                  <c:v>16.7</c:v>
                </c:pt>
                <c:pt idx="212">
                  <c:v>16.7</c:v>
                </c:pt>
                <c:pt idx="213">
                  <c:v>17.0</c:v>
                </c:pt>
                <c:pt idx="214">
                  <c:v>17.0</c:v>
                </c:pt>
                <c:pt idx="215">
                  <c:v>17.0</c:v>
                </c:pt>
                <c:pt idx="216">
                  <c:v>16.8</c:v>
                </c:pt>
                <c:pt idx="217">
                  <c:v>16.7</c:v>
                </c:pt>
                <c:pt idx="218">
                  <c:v>16.5</c:v>
                </c:pt>
                <c:pt idx="219">
                  <c:v>16.5</c:v>
                </c:pt>
                <c:pt idx="220">
                  <c:v>16.5</c:v>
                </c:pt>
                <c:pt idx="221">
                  <c:v>16.6</c:v>
                </c:pt>
                <c:pt idx="222">
                  <c:v>16.6</c:v>
                </c:pt>
                <c:pt idx="223">
                  <c:v>16.6</c:v>
                </c:pt>
                <c:pt idx="224">
                  <c:v>16.7</c:v>
                </c:pt>
                <c:pt idx="225">
                  <c:v>16.8</c:v>
                </c:pt>
                <c:pt idx="226">
                  <c:v>16.9</c:v>
                </c:pt>
                <c:pt idx="227">
                  <c:v>17.0</c:v>
                </c:pt>
                <c:pt idx="228">
                  <c:v>16.9</c:v>
                </c:pt>
                <c:pt idx="229">
                  <c:v>16.8</c:v>
                </c:pt>
                <c:pt idx="230">
                  <c:v>16.7</c:v>
                </c:pt>
                <c:pt idx="231">
                  <c:v>16.7</c:v>
                </c:pt>
                <c:pt idx="232">
                  <c:v>16.8</c:v>
                </c:pt>
                <c:pt idx="233">
                  <c:v>17.0</c:v>
                </c:pt>
                <c:pt idx="234">
                  <c:v>17.1</c:v>
                </c:pt>
                <c:pt idx="235">
                  <c:v>17.1</c:v>
                </c:pt>
                <c:pt idx="236">
                  <c:v>17.0</c:v>
                </c:pt>
                <c:pt idx="237">
                  <c:v>17.0</c:v>
                </c:pt>
                <c:pt idx="238">
                  <c:v>16.8</c:v>
                </c:pt>
                <c:pt idx="239">
                  <c:v>16.8</c:v>
                </c:pt>
                <c:pt idx="240">
                  <c:v>17.0</c:v>
                </c:pt>
                <c:pt idx="241">
                  <c:v>17.2</c:v>
                </c:pt>
                <c:pt idx="242">
                  <c:v>17.3</c:v>
                </c:pt>
                <c:pt idx="243">
                  <c:v>17.4</c:v>
                </c:pt>
                <c:pt idx="244">
                  <c:v>17.3</c:v>
                </c:pt>
                <c:pt idx="245">
                  <c:v>17.2</c:v>
                </c:pt>
                <c:pt idx="246">
                  <c:v>17.1</c:v>
                </c:pt>
                <c:pt idx="247">
                  <c:v>16.9</c:v>
                </c:pt>
                <c:pt idx="248">
                  <c:v>16.7</c:v>
                </c:pt>
                <c:pt idx="249">
                  <c:v>16.8</c:v>
                </c:pt>
                <c:pt idx="250">
                  <c:v>16.8</c:v>
                </c:pt>
                <c:pt idx="251">
                  <c:v>16.9</c:v>
                </c:pt>
                <c:pt idx="252">
                  <c:v>17.1</c:v>
                </c:pt>
                <c:pt idx="253">
                  <c:v>17.4</c:v>
                </c:pt>
                <c:pt idx="254">
                  <c:v>17.5</c:v>
                </c:pt>
                <c:pt idx="255">
                  <c:v>17.5</c:v>
                </c:pt>
                <c:pt idx="256">
                  <c:v>17.4</c:v>
                </c:pt>
                <c:pt idx="257">
                  <c:v>17.4</c:v>
                </c:pt>
                <c:pt idx="258">
                  <c:v>17.4</c:v>
                </c:pt>
                <c:pt idx="259">
                  <c:v>17.5</c:v>
                </c:pt>
                <c:pt idx="260">
                  <c:v>17.6</c:v>
                </c:pt>
                <c:pt idx="261">
                  <c:v>17.7</c:v>
                </c:pt>
                <c:pt idx="262">
                  <c:v>17.8</c:v>
                </c:pt>
                <c:pt idx="263">
                  <c:v>17.9</c:v>
                </c:pt>
                <c:pt idx="264">
                  <c:v>17.9</c:v>
                </c:pt>
                <c:pt idx="265">
                  <c:v>17.9</c:v>
                </c:pt>
                <c:pt idx="266">
                  <c:v>18.0</c:v>
                </c:pt>
                <c:pt idx="267">
                  <c:v>17.9</c:v>
                </c:pt>
                <c:pt idx="268">
                  <c:v>18.0</c:v>
                </c:pt>
                <c:pt idx="269">
                  <c:v>18.0</c:v>
                </c:pt>
                <c:pt idx="270">
                  <c:v>18.0</c:v>
                </c:pt>
                <c:pt idx="271">
                  <c:v>18.0</c:v>
                </c:pt>
                <c:pt idx="272">
                  <c:v>18.0</c:v>
                </c:pt>
                <c:pt idx="273">
                  <c:v>17.9</c:v>
                </c:pt>
                <c:pt idx="274">
                  <c:v>17.8</c:v>
                </c:pt>
                <c:pt idx="275">
                  <c:v>   </c:v>
                </c:pt>
                <c:pt idx="276">
                  <c:v>   </c:v>
                </c:pt>
                <c:pt idx="277">
                  <c:v>   </c:v>
                </c:pt>
              </c:strCache>
            </c:strRef>
          </c:cat>
          <c:val>
            <c:numRef>
              <c:f>Sheet1!$F$1037:$F$1175</c:f>
              <c:numCache>
                <c:formatCode>General</c:formatCode>
                <c:ptCount val="139"/>
                <c:pt idx="45" formatCode="0.0">
                  <c:v>17.31719444444445</c:v>
                </c:pt>
                <c:pt idx="46" formatCode="0.0">
                  <c:v>17.309027777777782</c:v>
                </c:pt>
                <c:pt idx="47" formatCode="0.0">
                  <c:v>17.324402777777781</c:v>
                </c:pt>
                <c:pt idx="48" formatCode="0.0">
                  <c:v>17.316944444444449</c:v>
                </c:pt>
                <c:pt idx="49" formatCode="0.0">
                  <c:v>17.312069444444447</c:v>
                </c:pt>
                <c:pt idx="50" formatCode="0.0">
                  <c:v>17.297902777777782</c:v>
                </c:pt>
                <c:pt idx="51" formatCode="0.0">
                  <c:v>17.290069444444448</c:v>
                </c:pt>
                <c:pt idx="52" formatCode="0.0">
                  <c:v>17.276444444444447</c:v>
                </c:pt>
                <c:pt idx="53" formatCode="0.0">
                  <c:v>17.252152777777781</c:v>
                </c:pt>
                <c:pt idx="54" formatCode="0.0">
                  <c:v>17.222861111111111</c:v>
                </c:pt>
                <c:pt idx="55" formatCode="0.0">
                  <c:v>17.199249999999999</c:v>
                </c:pt>
                <c:pt idx="56" formatCode="0.0">
                  <c:v>17.163541666666664</c:v>
                </c:pt>
                <c:pt idx="57" formatCode="0.0">
                  <c:v>17.128708333333336</c:v>
                </c:pt>
                <c:pt idx="58" formatCode="0.0">
                  <c:v>17.096263888888885</c:v>
                </c:pt>
                <c:pt idx="59" formatCode="0.0">
                  <c:v>17.061805555555555</c:v>
                </c:pt>
                <c:pt idx="60" formatCode="0.0">
                  <c:v>17.055388888888888</c:v>
                </c:pt>
                <c:pt idx="61" formatCode="0.0">
                  <c:v>17.026097222222219</c:v>
                </c:pt>
                <c:pt idx="62" formatCode="0.0">
                  <c:v>16.992513888888883</c:v>
                </c:pt>
                <c:pt idx="63" formatCode="0.0">
                  <c:v>16.974805555555555</c:v>
                </c:pt>
                <c:pt idx="64" formatCode="0.0">
                  <c:v>16.962305555555552</c:v>
                </c:pt>
                <c:pt idx="65" formatCode="0.0">
                  <c:v>16.945381944444442</c:v>
                </c:pt>
                <c:pt idx="66" formatCode="0.0">
                  <c:v>16.925062500000003</c:v>
                </c:pt>
                <c:pt idx="67" formatCode="0.0">
                  <c:v>16.904645833333333</c:v>
                </c:pt>
                <c:pt idx="68" formatCode="0.0">
                  <c:v>16.8924375</c:v>
                </c:pt>
                <c:pt idx="69" formatCode="0.0">
                  <c:v>16.872604166666665</c:v>
                </c:pt>
                <c:pt idx="70" formatCode="0.0">
                  <c:v>16.860312499999999</c:v>
                </c:pt>
                <c:pt idx="71" formatCode="0.0">
                  <c:v>16.838590277777776</c:v>
                </c:pt>
                <c:pt idx="72" formatCode="0.0">
                  <c:v>16.848340277777776</c:v>
                </c:pt>
                <c:pt idx="73" formatCode="0.0">
                  <c:v>16.836506944444441</c:v>
                </c:pt>
                <c:pt idx="74" formatCode="0.0">
                  <c:v>16.850326388888892</c:v>
                </c:pt>
                <c:pt idx="75" formatCode="0.0">
                  <c:v>16.840645833333333</c:v>
                </c:pt>
                <c:pt idx="76" formatCode="0.0">
                  <c:v>16.831416666666666</c:v>
                </c:pt>
                <c:pt idx="77" formatCode="0.0">
                  <c:v>16.792124999999999</c:v>
                </c:pt>
                <c:pt idx="78" formatCode="0.0">
                  <c:v>16.781999999999996</c:v>
                </c:pt>
                <c:pt idx="79" formatCode="0.0">
                  <c:v>16.775624999999994</c:v>
                </c:pt>
                <c:pt idx="80" formatCode="0.0">
                  <c:v>16.77377083333333</c:v>
                </c:pt>
                <c:pt idx="81" formatCode="0.0">
                  <c:v>16.751854166666661</c:v>
                </c:pt>
                <c:pt idx="82" formatCode="0.0">
                  <c:v>16.7295625</c:v>
                </c:pt>
                <c:pt idx="83" formatCode="0.0">
                  <c:v>16.710895833333328</c:v>
                </c:pt>
                <c:pt idx="84" formatCode="0.0">
                  <c:v>16.690187499999997</c:v>
                </c:pt>
                <c:pt idx="85" formatCode="0.0">
                  <c:v>16.691624999999998</c:v>
                </c:pt>
                <c:pt idx="86" formatCode="0.0">
                  <c:v>16.693499999999997</c:v>
                </c:pt>
                <c:pt idx="87" formatCode="0.0">
                  <c:v>16.704750000000001</c:v>
                </c:pt>
                <c:pt idx="88" formatCode="0.0">
                  <c:v>16.702999999999996</c:v>
                </c:pt>
                <c:pt idx="89" formatCode="0.0">
                  <c:v>16.688291666666668</c:v>
                </c:pt>
                <c:pt idx="90" formatCode="0.0">
                  <c:v>16.688833333333331</c:v>
                </c:pt>
                <c:pt idx="91" formatCode="0.0">
                  <c:v>16.675125000000001</c:v>
                </c:pt>
                <c:pt idx="92" formatCode="0.0">
                  <c:v>16.691624999999998</c:v>
                </c:pt>
                <c:pt idx="93" formatCode="0.0">
                  <c:v>16.688124999999999</c:v>
                </c:pt>
                <c:pt idx="94" formatCode="0.0">
                  <c:v>16.703875000000004</c:v>
                </c:pt>
                <c:pt idx="95" formatCode="0.0">
                  <c:v>16.713666666666668</c:v>
                </c:pt>
                <c:pt idx="96" formatCode="0.0">
                  <c:v>16.716041666666669</c:v>
                </c:pt>
                <c:pt idx="97" formatCode="0.0">
                  <c:v>16.703375000000005</c:v>
                </c:pt>
                <c:pt idx="98" formatCode="0.0">
                  <c:v>16.701833333333337</c:v>
                </c:pt>
                <c:pt idx="99" formatCode="0.0">
                  <c:v>16.693333333333335</c:v>
                </c:pt>
                <c:pt idx="100" formatCode="0.0">
                  <c:v>16.692291666666669</c:v>
                </c:pt>
                <c:pt idx="101" formatCode="0.0">
                  <c:v>16.702875000000002</c:v>
                </c:pt>
                <c:pt idx="102" formatCode="0.0">
                  <c:v>16.708333333333336</c:v>
                </c:pt>
                <c:pt idx="103" formatCode="0.0">
                  <c:v>16.720166666666671</c:v>
                </c:pt>
                <c:pt idx="104" formatCode="0.0">
                  <c:v>16.731416666666671</c:v>
                </c:pt>
                <c:pt idx="105" formatCode="0.0">
                  <c:v>16.727833333333336</c:v>
                </c:pt>
                <c:pt idx="106" formatCode="0.0">
                  <c:v>16.751958333333338</c:v>
                </c:pt>
                <c:pt idx="107" formatCode="0.0">
                  <c:v>16.764708333333335</c:v>
                </c:pt>
                <c:pt idx="108" formatCode="0.0">
                  <c:v>16.769416666666665</c:v>
                </c:pt>
                <c:pt idx="109" formatCode="0.0">
                  <c:v>16.779541666666667</c:v>
                </c:pt>
                <c:pt idx="110" formatCode="0.0">
                  <c:v>16.786291666666667</c:v>
                </c:pt>
                <c:pt idx="111" formatCode="0.0">
                  <c:v>16.806291666666663</c:v>
                </c:pt>
                <c:pt idx="112" formatCode="0.0">
                  <c:v>16.840541666666663</c:v>
                </c:pt>
                <c:pt idx="113" formatCode="0.0">
                  <c:v>16.856458333333329</c:v>
                </c:pt>
                <c:pt idx="114" formatCode="0.0">
                  <c:v>16.870763888888881</c:v>
                </c:pt>
                <c:pt idx="115" formatCode="0.0">
                  <c:v>16.896604166666659</c:v>
                </c:pt>
                <c:pt idx="116" formatCode="0.0">
                  <c:v>16.915062499999994</c:v>
                </c:pt>
                <c:pt idx="117" formatCode="0.0">
                  <c:v>16.921270833333327</c:v>
                </c:pt>
                <c:pt idx="118" formatCode="0.0">
                  <c:v>16.944854166666662</c:v>
                </c:pt>
                <c:pt idx="119" formatCode="0.0">
                  <c:v>16.961020833333329</c:v>
                </c:pt>
                <c:pt idx="120" formatCode="0.0">
                  <c:v>16.992229166666661</c:v>
                </c:pt>
                <c:pt idx="121" formatCode="0.0">
                  <c:v>17.01649305555555</c:v>
                </c:pt>
                <c:pt idx="122" formatCode="0.0">
                  <c:v>17.028659722222216</c:v>
                </c:pt>
                <c:pt idx="123" formatCode="0.0">
                  <c:v>17.053076388888883</c:v>
                </c:pt>
                <c:pt idx="124" formatCode="0.0">
                  <c:v>17.052284722222218</c:v>
                </c:pt>
                <c:pt idx="125" formatCode="0.0">
                  <c:v>17.079201388888883</c:v>
                </c:pt>
                <c:pt idx="126" formatCode="0.0">
                  <c:v>17.108201388888887</c:v>
                </c:pt>
                <c:pt idx="127" formatCode="0.0">
                  <c:v>17.155201388888884</c:v>
                </c:pt>
                <c:pt idx="128" formatCode="0.0">
                  <c:v>17.178618055555553</c:v>
                </c:pt>
                <c:pt idx="129" formatCode="0.0">
                  <c:v>17.206909722222218</c:v>
                </c:pt>
                <c:pt idx="130" formatCode="0.0">
                  <c:v>17.230284722222219</c:v>
                </c:pt>
                <c:pt idx="131" formatCode="0.0">
                  <c:v>17.263451388888882</c:v>
                </c:pt>
                <c:pt idx="132" formatCode="0.0">
                  <c:v>17.296951388888889</c:v>
                </c:pt>
                <c:pt idx="133" formatCode="0.0">
                  <c:v>17.319534722222222</c:v>
                </c:pt>
                <c:pt idx="134" formatCode="0.0">
                  <c:v>17.335951388888887</c:v>
                </c:pt>
                <c:pt idx="135" formatCode="0.0">
                  <c:v>17.342638888888885</c:v>
                </c:pt>
                <c:pt idx="136" formatCode="0.0">
                  <c:v>0</c:v>
                </c:pt>
                <c:pt idx="137" formatCode="0.0">
                  <c:v>0</c:v>
                </c:pt>
                <c:pt idx="138" formatCode="0.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513-4BA2-9643-96F062E26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6415638"/>
        <c:axId val="96216652"/>
      </c:lineChart>
      <c:catAx>
        <c:axId val="56415638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6216652"/>
        <c:crosses val="autoZero"/>
        <c:auto val="1"/>
        <c:lblAlgn val="ctr"/>
        <c:lblOffset val="100"/>
        <c:noMultiLvlLbl val="0"/>
      </c:catAx>
      <c:valAx>
        <c:axId val="96216652"/>
        <c:scaling>
          <c:orientation val="minMax"/>
          <c:max val="18"/>
          <c:min val="16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641563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RUNNING 5Y, 10Y, 20Y, 50Y STATEWIDE MAXIMUMS AVERAGES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Sheet1!$A$1270:$A$1375</c:f>
              <c:strCache>
                <c:ptCount val="101"/>
                <c:pt idx="0">
                  <c:v>1920</c:v>
                </c:pt>
                <c:pt idx="5">
                  <c:v>1925</c:v>
                </c:pt>
                <c:pt idx="10">
                  <c:v>1930</c:v>
                </c:pt>
                <c:pt idx="15">
                  <c:v>1935</c:v>
                </c:pt>
                <c:pt idx="20">
                  <c:v>1940</c:v>
                </c:pt>
                <c:pt idx="25">
                  <c:v>1945</c:v>
                </c:pt>
                <c:pt idx="30">
                  <c:v>1950</c:v>
                </c:pt>
                <c:pt idx="35">
                  <c:v>1955</c:v>
                </c:pt>
                <c:pt idx="40">
                  <c:v>1960</c:v>
                </c:pt>
                <c:pt idx="45">
                  <c:v>1965</c:v>
                </c:pt>
                <c:pt idx="50">
                  <c:v>1970</c:v>
                </c:pt>
                <c:pt idx="55">
                  <c:v>1975</c:v>
                </c:pt>
                <c:pt idx="60">
                  <c:v>1980</c:v>
                </c:pt>
                <c:pt idx="65">
                  <c:v>1985</c:v>
                </c:pt>
                <c:pt idx="70">
                  <c:v>1990</c:v>
                </c:pt>
                <c:pt idx="75">
                  <c:v>1995</c:v>
                </c:pt>
                <c:pt idx="80">
                  <c:v>2000</c:v>
                </c:pt>
                <c:pt idx="85">
                  <c:v>2005</c:v>
                </c:pt>
                <c:pt idx="90">
                  <c:v>2010</c:v>
                </c:pt>
                <c:pt idx="92">
                  <c:v>``</c:v>
                </c:pt>
                <c:pt idx="95">
                  <c:v>2015</c:v>
                </c:pt>
                <c:pt idx="100">
                  <c:v>2020</c:v>
                </c:pt>
              </c:strCache>
            </c:strRef>
          </c:cat>
          <c:val>
            <c:numRef>
              <c:f>Sheet1!$C$1270:$C$1375</c:f>
              <c:numCache>
                <c:formatCode>0.0</c:formatCode>
                <c:ptCount val="106"/>
                <c:pt idx="0">
                  <c:v>9.0425000000000004</c:v>
                </c:pt>
                <c:pt idx="1">
                  <c:v>9.1872916666666669</c:v>
                </c:pt>
                <c:pt idx="2">
                  <c:v>9.1966666666666672</c:v>
                </c:pt>
                <c:pt idx="3">
                  <c:v>9.1358333333333341</c:v>
                </c:pt>
                <c:pt idx="4">
                  <c:v>9.007083333333334</c:v>
                </c:pt>
                <c:pt idx="5">
                  <c:v>8.918333333333333</c:v>
                </c:pt>
                <c:pt idx="6">
                  <c:v>8.845833333333335</c:v>
                </c:pt>
                <c:pt idx="7">
                  <c:v>8.7458333333333336</c:v>
                </c:pt>
                <c:pt idx="8">
                  <c:v>8.8408333333333324</c:v>
                </c:pt>
                <c:pt idx="9">
                  <c:v>8.9108333333333327</c:v>
                </c:pt>
                <c:pt idx="10">
                  <c:v>8.9820833333333319</c:v>
                </c:pt>
                <c:pt idx="11">
                  <c:v>8.8887499999999982</c:v>
                </c:pt>
                <c:pt idx="12">
                  <c:v>8.9066666666666663</c:v>
                </c:pt>
                <c:pt idx="13">
                  <c:v>8.7904166666666654</c:v>
                </c:pt>
                <c:pt idx="14">
                  <c:v>8.860833333333332</c:v>
                </c:pt>
                <c:pt idx="15">
                  <c:v>8.8704166666666655</c:v>
                </c:pt>
                <c:pt idx="16">
                  <c:v>8.9337499999999981</c:v>
                </c:pt>
                <c:pt idx="17">
                  <c:v>8.9170833333333324</c:v>
                </c:pt>
                <c:pt idx="18">
                  <c:v>8.8688194444444441</c:v>
                </c:pt>
                <c:pt idx="19">
                  <c:v>8.833819444444444</c:v>
                </c:pt>
                <c:pt idx="20">
                  <c:v>8.6788194444444446</c:v>
                </c:pt>
                <c:pt idx="21">
                  <c:v>8.5867361111111116</c:v>
                </c:pt>
                <c:pt idx="22">
                  <c:v>8.5854861111111109</c:v>
                </c:pt>
                <c:pt idx="23">
                  <c:v>8.5362500000000008</c:v>
                </c:pt>
                <c:pt idx="24">
                  <c:v>8.3608333333333356</c:v>
                </c:pt>
                <c:pt idx="25">
                  <c:v>8.3345833333333328</c:v>
                </c:pt>
                <c:pt idx="26">
                  <c:v>8.283333333333335</c:v>
                </c:pt>
                <c:pt idx="27">
                  <c:v>8.2533333333333339</c:v>
                </c:pt>
                <c:pt idx="28">
                  <c:v>8.2766666666666655</c:v>
                </c:pt>
                <c:pt idx="29">
                  <c:v>8.2016666666666662</c:v>
                </c:pt>
                <c:pt idx="30">
                  <c:v>8.2279166666666672</c:v>
                </c:pt>
                <c:pt idx="31">
                  <c:v>8.2529166666666676</c:v>
                </c:pt>
                <c:pt idx="32">
                  <c:v>8.188194444444445</c:v>
                </c:pt>
                <c:pt idx="33">
                  <c:v>8.161944444444444</c:v>
                </c:pt>
                <c:pt idx="34">
                  <c:v>8.2577777777777772</c:v>
                </c:pt>
                <c:pt idx="35">
                  <c:v>8.2711111111111109</c:v>
                </c:pt>
                <c:pt idx="36">
                  <c:v>8.3161111111111126</c:v>
                </c:pt>
                <c:pt idx="37">
                  <c:v>8.2781249999999993</c:v>
                </c:pt>
                <c:pt idx="38">
                  <c:v>8.2866666666666671</c:v>
                </c:pt>
                <c:pt idx="39">
                  <c:v>8.3312500000000007</c:v>
                </c:pt>
                <c:pt idx="40">
                  <c:v>8.3370833333333341</c:v>
                </c:pt>
                <c:pt idx="41">
                  <c:v>8.4379166666666663</c:v>
                </c:pt>
                <c:pt idx="42">
                  <c:v>8.6122916666666676</c:v>
                </c:pt>
                <c:pt idx="43">
                  <c:v>8.6891666666666669</c:v>
                </c:pt>
                <c:pt idx="44">
                  <c:v>8.6941666666666659</c:v>
                </c:pt>
                <c:pt idx="45">
                  <c:v>8.7249999999999996</c:v>
                </c:pt>
                <c:pt idx="46">
                  <c:v>8.668333333333333</c:v>
                </c:pt>
                <c:pt idx="47">
                  <c:v>8.64</c:v>
                </c:pt>
                <c:pt idx="48">
                  <c:v>8.6479166666666654</c:v>
                </c:pt>
                <c:pt idx="49">
                  <c:v>8.757083333333334</c:v>
                </c:pt>
                <c:pt idx="50">
                  <c:v>8.831666666666667</c:v>
                </c:pt>
                <c:pt idx="51">
                  <c:v>8.8687500000000004</c:v>
                </c:pt>
                <c:pt idx="52">
                  <c:v>8.8839583333333341</c:v>
                </c:pt>
                <c:pt idx="53">
                  <c:v>8.9939583333333335</c:v>
                </c:pt>
                <c:pt idx="54">
                  <c:v>8.9860416666666669</c:v>
                </c:pt>
                <c:pt idx="55">
                  <c:v>9.0222916666666677</c:v>
                </c:pt>
                <c:pt idx="56">
                  <c:v>9.0297916666666662</c:v>
                </c:pt>
                <c:pt idx="57">
                  <c:v>9.002083333333335</c:v>
                </c:pt>
                <c:pt idx="58">
                  <c:v>8.9633333333333347</c:v>
                </c:pt>
                <c:pt idx="59">
                  <c:v>8.9895833333333321</c:v>
                </c:pt>
                <c:pt idx="60">
                  <c:v>9.0270833333333336</c:v>
                </c:pt>
                <c:pt idx="61">
                  <c:v>9.1479166666666654</c:v>
                </c:pt>
                <c:pt idx="62">
                  <c:v>9.2308333333333348</c:v>
                </c:pt>
                <c:pt idx="63">
                  <c:v>9.2437500000000021</c:v>
                </c:pt>
                <c:pt idx="64">
                  <c:v>9.2112500000000015</c:v>
                </c:pt>
                <c:pt idx="65">
                  <c:v>9.1999999999999993</c:v>
                </c:pt>
                <c:pt idx="66">
                  <c:v>9.0412499999999998</c:v>
                </c:pt>
                <c:pt idx="67">
                  <c:v>8.956666666666667</c:v>
                </c:pt>
                <c:pt idx="68">
                  <c:v>9.0812499999999989</c:v>
                </c:pt>
                <c:pt idx="69">
                  <c:v>9.2012499999999982</c:v>
                </c:pt>
                <c:pt idx="70">
                  <c:v>9.2041666666666657</c:v>
                </c:pt>
                <c:pt idx="71">
                  <c:v>9.2066666666666652</c:v>
                </c:pt>
                <c:pt idx="72">
                  <c:v>9.2158333333333324</c:v>
                </c:pt>
                <c:pt idx="73">
                  <c:v>9.0683333333333316</c:v>
                </c:pt>
                <c:pt idx="74">
                  <c:v>8.8917361111111113</c:v>
                </c:pt>
                <c:pt idx="75">
                  <c:v>8.7250694444444452</c:v>
                </c:pt>
                <c:pt idx="76">
                  <c:v>8.6210416666666667</c:v>
                </c:pt>
                <c:pt idx="77">
                  <c:v>8.580208333333335</c:v>
                </c:pt>
                <c:pt idx="78">
                  <c:v>8.5214583333333316</c:v>
                </c:pt>
                <c:pt idx="79">
                  <c:v>8.5968055555555569</c:v>
                </c:pt>
                <c:pt idx="80">
                  <c:v>8.75138888888889</c:v>
                </c:pt>
                <c:pt idx="81">
                  <c:v>8.9363888888888887</c:v>
                </c:pt>
                <c:pt idx="82">
                  <c:v>9.0172222222222214</c:v>
                </c:pt>
                <c:pt idx="83">
                  <c:v>9.0826388888888907</c:v>
                </c:pt>
                <c:pt idx="84">
                  <c:v>8.9922222222222228</c:v>
                </c:pt>
                <c:pt idx="85">
                  <c:v>8.9534722222222225</c:v>
                </c:pt>
                <c:pt idx="86">
                  <c:v>8.7833333333333332</c:v>
                </c:pt>
                <c:pt idx="87">
                  <c:v>8.8241666666666667</c:v>
                </c:pt>
                <c:pt idx="88">
                  <c:v>8.7916666666666661</c:v>
                </c:pt>
                <c:pt idx="89">
                  <c:v>8.8808333333333316</c:v>
                </c:pt>
                <c:pt idx="90">
                  <c:v>8.9104166666666664</c:v>
                </c:pt>
                <c:pt idx="91">
                  <c:v>9.0395833333333329</c:v>
                </c:pt>
                <c:pt idx="92">
                  <c:v>9.0045833333333327</c:v>
                </c:pt>
                <c:pt idx="93">
                  <c:v>9.1120833333333344</c:v>
                </c:pt>
                <c:pt idx="94">
                  <c:v>9.1612500000000008</c:v>
                </c:pt>
                <c:pt idx="95">
                  <c:v>9.1170833333333317</c:v>
                </c:pt>
                <c:pt idx="96">
                  <c:v>9.1849999999999987</c:v>
                </c:pt>
                <c:pt idx="97">
                  <c:v>9.2420833333333317</c:v>
                </c:pt>
                <c:pt idx="98">
                  <c:v>9.2179166666666656</c:v>
                </c:pt>
                <c:pt idx="99">
                  <c:v>9.1433333333333344</c:v>
                </c:pt>
                <c:pt idx="100">
                  <c:v>9.1629166666666659</c:v>
                </c:pt>
                <c:pt idx="101">
                  <c:v>9.0862500000000015</c:v>
                </c:pt>
                <c:pt idx="102">
                  <c:v>9.1004166666666659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FDE-478B-BFE2-5182CCE6A0A5}"/>
            </c:ext>
          </c:extLst>
        </c:ser>
        <c:ser>
          <c:idx val="1"/>
          <c:order val="1"/>
          <c:spPr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C0000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Sheet1!$A$1270:$A$1375</c:f>
              <c:strCache>
                <c:ptCount val="101"/>
                <c:pt idx="0">
                  <c:v>1920</c:v>
                </c:pt>
                <c:pt idx="5">
                  <c:v>1925</c:v>
                </c:pt>
                <c:pt idx="10">
                  <c:v>1930</c:v>
                </c:pt>
                <c:pt idx="15">
                  <c:v>1935</c:v>
                </c:pt>
                <c:pt idx="20">
                  <c:v>1940</c:v>
                </c:pt>
                <c:pt idx="25">
                  <c:v>1945</c:v>
                </c:pt>
                <c:pt idx="30">
                  <c:v>1950</c:v>
                </c:pt>
                <c:pt idx="35">
                  <c:v>1955</c:v>
                </c:pt>
                <c:pt idx="40">
                  <c:v>1960</c:v>
                </c:pt>
                <c:pt idx="45">
                  <c:v>1965</c:v>
                </c:pt>
                <c:pt idx="50">
                  <c:v>1970</c:v>
                </c:pt>
                <c:pt idx="55">
                  <c:v>1975</c:v>
                </c:pt>
                <c:pt idx="60">
                  <c:v>1980</c:v>
                </c:pt>
                <c:pt idx="65">
                  <c:v>1985</c:v>
                </c:pt>
                <c:pt idx="70">
                  <c:v>1990</c:v>
                </c:pt>
                <c:pt idx="75">
                  <c:v>1995</c:v>
                </c:pt>
                <c:pt idx="80">
                  <c:v>2000</c:v>
                </c:pt>
                <c:pt idx="85">
                  <c:v>2005</c:v>
                </c:pt>
                <c:pt idx="90">
                  <c:v>2010</c:v>
                </c:pt>
                <c:pt idx="92">
                  <c:v>``</c:v>
                </c:pt>
                <c:pt idx="95">
                  <c:v>2015</c:v>
                </c:pt>
                <c:pt idx="100">
                  <c:v>2020</c:v>
                </c:pt>
              </c:strCache>
            </c:strRef>
          </c:cat>
          <c:val>
            <c:numRef>
              <c:f>Sheet1!$D$1270:$D$1375</c:f>
              <c:numCache>
                <c:formatCode>0.0</c:formatCode>
                <c:ptCount val="106"/>
                <c:pt idx="0">
                  <c:v>8.7955555555555556</c:v>
                </c:pt>
                <c:pt idx="1">
                  <c:v>8.8796527777777783</c:v>
                </c:pt>
                <c:pt idx="2">
                  <c:v>8.9445138888888884</c:v>
                </c:pt>
                <c:pt idx="3">
                  <c:v>8.99</c:v>
                </c:pt>
                <c:pt idx="4">
                  <c:v>8.9745833333333334</c:v>
                </c:pt>
                <c:pt idx="5">
                  <c:v>8.9804166666666667</c:v>
                </c:pt>
                <c:pt idx="6">
                  <c:v>9.0165624999999991</c:v>
                </c:pt>
                <c:pt idx="7">
                  <c:v>8.9712500000000013</c:v>
                </c:pt>
                <c:pt idx="8">
                  <c:v>8.9883333333333351</c:v>
                </c:pt>
                <c:pt idx="9">
                  <c:v>8.9589583333333351</c:v>
                </c:pt>
                <c:pt idx="10">
                  <c:v>8.9502083333333342</c:v>
                </c:pt>
                <c:pt idx="11">
                  <c:v>8.8672916666666666</c:v>
                </c:pt>
                <c:pt idx="12">
                  <c:v>8.8262499999999982</c:v>
                </c:pt>
                <c:pt idx="13">
                  <c:v>8.8156250000000007</c:v>
                </c:pt>
                <c:pt idx="14">
                  <c:v>8.8858333333333324</c:v>
                </c:pt>
                <c:pt idx="15">
                  <c:v>8.9262499999999996</c:v>
                </c:pt>
                <c:pt idx="16">
                  <c:v>8.911249999999999</c:v>
                </c:pt>
                <c:pt idx="17">
                  <c:v>8.9118749999999984</c:v>
                </c:pt>
                <c:pt idx="18">
                  <c:v>8.8296180555555548</c:v>
                </c:pt>
                <c:pt idx="19">
                  <c:v>8.847326388888888</c:v>
                </c:pt>
                <c:pt idx="20">
                  <c:v>8.7746180555555551</c:v>
                </c:pt>
                <c:pt idx="21">
                  <c:v>8.7602430555555557</c:v>
                </c:pt>
                <c:pt idx="22">
                  <c:v>8.7512847222222216</c:v>
                </c:pt>
                <c:pt idx="23">
                  <c:v>8.7025347222222216</c:v>
                </c:pt>
                <c:pt idx="24">
                  <c:v>8.5973263888888898</c:v>
                </c:pt>
                <c:pt idx="25">
                  <c:v>8.5067013888888887</c:v>
                </c:pt>
                <c:pt idx="26">
                  <c:v>8.4350347222222215</c:v>
                </c:pt>
                <c:pt idx="27">
                  <c:v>8.4194097222222215</c:v>
                </c:pt>
                <c:pt idx="28">
                  <c:v>8.4064583333333331</c:v>
                </c:pt>
                <c:pt idx="29">
                  <c:v>8.28125</c:v>
                </c:pt>
                <c:pt idx="30">
                  <c:v>8.2812499999999982</c:v>
                </c:pt>
                <c:pt idx="31">
                  <c:v>8.2681249999999995</c:v>
                </c:pt>
                <c:pt idx="32">
                  <c:v>8.2207638888888876</c:v>
                </c:pt>
                <c:pt idx="33">
                  <c:v>8.2193055555555556</c:v>
                </c:pt>
                <c:pt idx="34">
                  <c:v>8.2297222222222235</c:v>
                </c:pt>
                <c:pt idx="35">
                  <c:v>8.2495138888888881</c:v>
                </c:pt>
                <c:pt idx="36">
                  <c:v>8.2845138888888901</c:v>
                </c:pt>
                <c:pt idx="37">
                  <c:v>8.2331597222222221</c:v>
                </c:pt>
                <c:pt idx="38">
                  <c:v>8.2243055555555564</c:v>
                </c:pt>
                <c:pt idx="39">
                  <c:v>8.2945138888888899</c:v>
                </c:pt>
                <c:pt idx="40">
                  <c:v>8.3040972222222234</c:v>
                </c:pt>
                <c:pt idx="41">
                  <c:v>8.3770138888888894</c:v>
                </c:pt>
                <c:pt idx="42">
                  <c:v>8.4452083333333334</c:v>
                </c:pt>
                <c:pt idx="43">
                  <c:v>8.487916666666667</c:v>
                </c:pt>
                <c:pt idx="44">
                  <c:v>8.5127083333333324</c:v>
                </c:pt>
                <c:pt idx="45">
                  <c:v>8.5310416666666669</c:v>
                </c:pt>
                <c:pt idx="46">
                  <c:v>8.5531250000000014</c:v>
                </c:pt>
                <c:pt idx="47">
                  <c:v>8.6261458333333341</c:v>
                </c:pt>
                <c:pt idx="48">
                  <c:v>8.6685416666666661</c:v>
                </c:pt>
                <c:pt idx="49">
                  <c:v>8.7256249999999991</c:v>
                </c:pt>
                <c:pt idx="50">
                  <c:v>8.7783333333333342</c:v>
                </c:pt>
                <c:pt idx="51">
                  <c:v>8.7685416666666676</c:v>
                </c:pt>
                <c:pt idx="52">
                  <c:v>8.7619791666666682</c:v>
                </c:pt>
                <c:pt idx="53">
                  <c:v>8.8209375000000012</c:v>
                </c:pt>
                <c:pt idx="54">
                  <c:v>8.8715625000000014</c:v>
                </c:pt>
                <c:pt idx="55">
                  <c:v>8.9269791666666674</c:v>
                </c:pt>
                <c:pt idx="56">
                  <c:v>8.9492708333333333</c:v>
                </c:pt>
                <c:pt idx="57">
                  <c:v>8.9430208333333336</c:v>
                </c:pt>
                <c:pt idx="58">
                  <c:v>8.978645833333335</c:v>
                </c:pt>
                <c:pt idx="59">
                  <c:v>8.9878125000000004</c:v>
                </c:pt>
                <c:pt idx="60">
                  <c:v>9.0246874999999989</c:v>
                </c:pt>
                <c:pt idx="61">
                  <c:v>9.0888541666666676</c:v>
                </c:pt>
                <c:pt idx="62">
                  <c:v>9.1164583333333358</c:v>
                </c:pt>
                <c:pt idx="63">
                  <c:v>9.1035416666666684</c:v>
                </c:pt>
                <c:pt idx="64">
                  <c:v>9.1004166666666677</c:v>
                </c:pt>
                <c:pt idx="65">
                  <c:v>9.1135416666666664</c:v>
                </c:pt>
                <c:pt idx="66">
                  <c:v>9.0945833333333326</c:v>
                </c:pt>
                <c:pt idx="67">
                  <c:v>9.09375</c:v>
                </c:pt>
                <c:pt idx="68">
                  <c:v>9.1624999999999996</c:v>
                </c:pt>
                <c:pt idx="69">
                  <c:v>9.2062499999999989</c:v>
                </c:pt>
                <c:pt idx="70">
                  <c:v>9.2020833333333307</c:v>
                </c:pt>
                <c:pt idx="71">
                  <c:v>9.1239583333333325</c:v>
                </c:pt>
                <c:pt idx="72">
                  <c:v>9.0862499999999997</c:v>
                </c:pt>
                <c:pt idx="73">
                  <c:v>9.0747916666666661</c:v>
                </c:pt>
                <c:pt idx="74">
                  <c:v>9.0464930555555547</c:v>
                </c:pt>
                <c:pt idx="75">
                  <c:v>8.9646180555555546</c:v>
                </c:pt>
                <c:pt idx="76">
                  <c:v>8.9138541666666651</c:v>
                </c:pt>
                <c:pt idx="77">
                  <c:v>8.8980208333333319</c:v>
                </c:pt>
                <c:pt idx="78">
                  <c:v>8.7948958333333316</c:v>
                </c:pt>
                <c:pt idx="79">
                  <c:v>8.7442708333333332</c:v>
                </c:pt>
                <c:pt idx="80">
                  <c:v>8.7382291666666667</c:v>
                </c:pt>
                <c:pt idx="81">
                  <c:v>8.7787152777777777</c:v>
                </c:pt>
                <c:pt idx="82">
                  <c:v>8.7987152777777773</c:v>
                </c:pt>
                <c:pt idx="83">
                  <c:v>8.8020486111111094</c:v>
                </c:pt>
                <c:pt idx="84">
                  <c:v>8.7945138888888899</c:v>
                </c:pt>
                <c:pt idx="85">
                  <c:v>8.8524305555555554</c:v>
                </c:pt>
                <c:pt idx="86">
                  <c:v>8.8598611111111119</c:v>
                </c:pt>
                <c:pt idx="87">
                  <c:v>8.9206944444444431</c:v>
                </c:pt>
                <c:pt idx="88">
                  <c:v>8.9371527777777793</c:v>
                </c:pt>
                <c:pt idx="89">
                  <c:v>8.9365277777777781</c:v>
                </c:pt>
                <c:pt idx="90">
                  <c:v>8.9319444444444454</c:v>
                </c:pt>
                <c:pt idx="91">
                  <c:v>8.9114583333333321</c:v>
                </c:pt>
                <c:pt idx="92">
                  <c:v>8.9143749999999997</c:v>
                </c:pt>
                <c:pt idx="93">
                  <c:v>8.9518749999999994</c:v>
                </c:pt>
                <c:pt idx="94">
                  <c:v>9.0210416666666653</c:v>
                </c:pt>
                <c:pt idx="95">
                  <c:v>9.0137499999999982</c:v>
                </c:pt>
                <c:pt idx="96">
                  <c:v>9.1122916666666658</c:v>
                </c:pt>
                <c:pt idx="97">
                  <c:v>9.1233333333333313</c:v>
                </c:pt>
                <c:pt idx="98">
                  <c:v>9.1649999999999991</c:v>
                </c:pt>
                <c:pt idx="99">
                  <c:v>9.1522916666666667</c:v>
                </c:pt>
                <c:pt idx="100">
                  <c:v>9.14</c:v>
                </c:pt>
                <c:pt idx="101">
                  <c:v>9.135625000000001</c:v>
                </c:pt>
                <c:pt idx="102">
                  <c:v>9.1712500000000006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FDE-478B-BFE2-5182CCE6A0A5}"/>
            </c:ext>
          </c:extLst>
        </c:ser>
        <c:ser>
          <c:idx val="2"/>
          <c:order val="2"/>
          <c:spPr>
            <a:ln w="28800">
              <a:solidFill>
                <a:srgbClr val="0066C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Sheet1!$A$1270:$A$1375</c:f>
              <c:strCache>
                <c:ptCount val="101"/>
                <c:pt idx="0">
                  <c:v>1920</c:v>
                </c:pt>
                <c:pt idx="5">
                  <c:v>1925</c:v>
                </c:pt>
                <c:pt idx="10">
                  <c:v>1930</c:v>
                </c:pt>
                <c:pt idx="15">
                  <c:v>1935</c:v>
                </c:pt>
                <c:pt idx="20">
                  <c:v>1940</c:v>
                </c:pt>
                <c:pt idx="25">
                  <c:v>1945</c:v>
                </c:pt>
                <c:pt idx="30">
                  <c:v>1950</c:v>
                </c:pt>
                <c:pt idx="35">
                  <c:v>1955</c:v>
                </c:pt>
                <c:pt idx="40">
                  <c:v>1960</c:v>
                </c:pt>
                <c:pt idx="45">
                  <c:v>1965</c:v>
                </c:pt>
                <c:pt idx="50">
                  <c:v>1970</c:v>
                </c:pt>
                <c:pt idx="55">
                  <c:v>1975</c:v>
                </c:pt>
                <c:pt idx="60">
                  <c:v>1980</c:v>
                </c:pt>
                <c:pt idx="65">
                  <c:v>1985</c:v>
                </c:pt>
                <c:pt idx="70">
                  <c:v>1990</c:v>
                </c:pt>
                <c:pt idx="75">
                  <c:v>1995</c:v>
                </c:pt>
                <c:pt idx="80">
                  <c:v>2000</c:v>
                </c:pt>
                <c:pt idx="85">
                  <c:v>2005</c:v>
                </c:pt>
                <c:pt idx="90">
                  <c:v>2010</c:v>
                </c:pt>
                <c:pt idx="92">
                  <c:v>``</c:v>
                </c:pt>
                <c:pt idx="95">
                  <c:v>2015</c:v>
                </c:pt>
                <c:pt idx="100">
                  <c:v>2020</c:v>
                </c:pt>
              </c:strCache>
            </c:strRef>
          </c:cat>
          <c:val>
            <c:numRef>
              <c:f>Sheet1!$E$1270:$E$1375</c:f>
              <c:numCache>
                <c:formatCode>0.0</c:formatCode>
                <c:ptCount val="106"/>
                <c:pt idx="0">
                  <c:v>7.9900347222222239</c:v>
                </c:pt>
                <c:pt idx="1">
                  <c:v>8.1082638888888905</c:v>
                </c:pt>
                <c:pt idx="2">
                  <c:v>8.2113888888888891</c:v>
                </c:pt>
                <c:pt idx="3">
                  <c:v>8.2950347222222227</c:v>
                </c:pt>
                <c:pt idx="4">
                  <c:v>8.3477777777777789</c:v>
                </c:pt>
                <c:pt idx="5">
                  <c:v>8.4248611111111131</c:v>
                </c:pt>
                <c:pt idx="6">
                  <c:v>8.550381944444446</c:v>
                </c:pt>
                <c:pt idx="7">
                  <c:v>8.6803819444444468</c:v>
                </c:pt>
                <c:pt idx="8">
                  <c:v>8.801111111111112</c:v>
                </c:pt>
                <c:pt idx="9">
                  <c:v>8.8541319444444451</c:v>
                </c:pt>
                <c:pt idx="10">
                  <c:v>8.8728819444444458</c:v>
                </c:pt>
                <c:pt idx="11">
                  <c:v>8.8734722222222224</c:v>
                </c:pt>
                <c:pt idx="12">
                  <c:v>8.8853819444444433</c:v>
                </c:pt>
                <c:pt idx="13">
                  <c:v>8.9028124999999996</c:v>
                </c:pt>
                <c:pt idx="14">
                  <c:v>8.9302083333333346</c:v>
                </c:pt>
                <c:pt idx="15">
                  <c:v>8.9533333333333331</c:v>
                </c:pt>
                <c:pt idx="16">
                  <c:v>8.9639062500000009</c:v>
                </c:pt>
                <c:pt idx="17">
                  <c:v>8.9415625000000016</c:v>
                </c:pt>
                <c:pt idx="18">
                  <c:v>8.9089756944444467</c:v>
                </c:pt>
                <c:pt idx="19">
                  <c:v>8.9031423611111116</c:v>
                </c:pt>
                <c:pt idx="20">
                  <c:v>8.8624131944444464</c:v>
                </c:pt>
                <c:pt idx="21">
                  <c:v>8.8137673611111111</c:v>
                </c:pt>
                <c:pt idx="22">
                  <c:v>8.7887673611111108</c:v>
                </c:pt>
                <c:pt idx="23">
                  <c:v>8.7590798611111111</c:v>
                </c:pt>
                <c:pt idx="24">
                  <c:v>8.7415798611111111</c:v>
                </c:pt>
                <c:pt idx="25">
                  <c:v>8.7164756944444441</c:v>
                </c:pt>
                <c:pt idx="26">
                  <c:v>8.6731423611111094</c:v>
                </c:pt>
                <c:pt idx="27">
                  <c:v>8.6656423611111109</c:v>
                </c:pt>
                <c:pt idx="28">
                  <c:v>8.6180381944444431</c:v>
                </c:pt>
                <c:pt idx="29">
                  <c:v>8.564288194444444</c:v>
                </c:pt>
                <c:pt idx="30">
                  <c:v>8.5279340277777784</c:v>
                </c:pt>
                <c:pt idx="31">
                  <c:v>8.5141840277777785</c:v>
                </c:pt>
                <c:pt idx="32">
                  <c:v>8.4860243055555564</c:v>
                </c:pt>
                <c:pt idx="33">
                  <c:v>8.4609201388888877</c:v>
                </c:pt>
                <c:pt idx="34">
                  <c:v>8.4135243055555531</c:v>
                </c:pt>
                <c:pt idx="35">
                  <c:v>8.3781076388888867</c:v>
                </c:pt>
                <c:pt idx="36">
                  <c:v>8.3597743055555522</c:v>
                </c:pt>
                <c:pt idx="37">
                  <c:v>8.3262847222222209</c:v>
                </c:pt>
                <c:pt idx="38">
                  <c:v>8.315381944444443</c:v>
                </c:pt>
                <c:pt idx="39">
                  <c:v>8.2878819444444431</c:v>
                </c:pt>
                <c:pt idx="40">
                  <c:v>8.292673611111109</c:v>
                </c:pt>
                <c:pt idx="41">
                  <c:v>8.3225694444444436</c:v>
                </c:pt>
                <c:pt idx="42">
                  <c:v>8.3329861111111114</c:v>
                </c:pt>
                <c:pt idx="43">
                  <c:v>8.3536111111111104</c:v>
                </c:pt>
                <c:pt idx="44">
                  <c:v>8.3712152777777771</c:v>
                </c:pt>
                <c:pt idx="45">
                  <c:v>8.3902777777777793</c:v>
                </c:pt>
                <c:pt idx="46">
                  <c:v>8.4188194444444449</c:v>
                </c:pt>
                <c:pt idx="47">
                  <c:v>8.4296527777777772</c:v>
                </c:pt>
                <c:pt idx="48">
                  <c:v>8.4464236111111113</c:v>
                </c:pt>
                <c:pt idx="49">
                  <c:v>8.5100694444444436</c:v>
                </c:pt>
                <c:pt idx="50">
                  <c:v>8.5412152777777788</c:v>
                </c:pt>
                <c:pt idx="51">
                  <c:v>8.5727777777777767</c:v>
                </c:pt>
                <c:pt idx="52">
                  <c:v>8.6035937500000017</c:v>
                </c:pt>
                <c:pt idx="53">
                  <c:v>8.654427083333335</c:v>
                </c:pt>
                <c:pt idx="54">
                  <c:v>8.6921354166666678</c:v>
                </c:pt>
                <c:pt idx="55">
                  <c:v>8.729010416666668</c:v>
                </c:pt>
                <c:pt idx="56">
                  <c:v>8.7511979166666709</c:v>
                </c:pt>
                <c:pt idx="57">
                  <c:v>8.7845833333333356</c:v>
                </c:pt>
                <c:pt idx="58">
                  <c:v>8.8235937500000041</c:v>
                </c:pt>
                <c:pt idx="59">
                  <c:v>8.8567187500000024</c:v>
                </c:pt>
                <c:pt idx="60">
                  <c:v>8.901510416666671</c:v>
                </c:pt>
                <c:pt idx="61">
                  <c:v>8.9286979166666693</c:v>
                </c:pt>
                <c:pt idx="62">
                  <c:v>8.939218750000002</c:v>
                </c:pt>
                <c:pt idx="63">
                  <c:v>8.9622395833333339</c:v>
                </c:pt>
                <c:pt idx="64">
                  <c:v>8.9859895833333354</c:v>
                </c:pt>
                <c:pt idx="65">
                  <c:v>9.0202604166666696</c:v>
                </c:pt>
                <c:pt idx="66">
                  <c:v>9.0219270833333329</c:v>
                </c:pt>
                <c:pt idx="67">
                  <c:v>9.0183854166666677</c:v>
                </c:pt>
                <c:pt idx="68">
                  <c:v>9.0705729166666664</c:v>
                </c:pt>
                <c:pt idx="69">
                  <c:v>9.0970312500000006</c:v>
                </c:pt>
                <c:pt idx="70">
                  <c:v>9.1133854166666666</c:v>
                </c:pt>
                <c:pt idx="71">
                  <c:v>9.1064062500000009</c:v>
                </c:pt>
                <c:pt idx="72">
                  <c:v>9.1013541666666686</c:v>
                </c:pt>
                <c:pt idx="73">
                  <c:v>9.0891666666666673</c:v>
                </c:pt>
                <c:pt idx="74">
                  <c:v>9.0734548611111112</c:v>
                </c:pt>
                <c:pt idx="75">
                  <c:v>9.0390798611111105</c:v>
                </c:pt>
                <c:pt idx="76">
                  <c:v>9.0042187500000015</c:v>
                </c:pt>
                <c:pt idx="77">
                  <c:v>8.9958854166666669</c:v>
                </c:pt>
                <c:pt idx="78">
                  <c:v>8.9786979166666701</c:v>
                </c:pt>
                <c:pt idx="79">
                  <c:v>8.9752604166666679</c:v>
                </c:pt>
                <c:pt idx="80">
                  <c:v>8.9701562500000005</c:v>
                </c:pt>
                <c:pt idx="81">
                  <c:v>8.951336805555556</c:v>
                </c:pt>
                <c:pt idx="82">
                  <c:v>8.9424826388888885</c:v>
                </c:pt>
                <c:pt idx="83">
                  <c:v>8.9384201388888869</c:v>
                </c:pt>
                <c:pt idx="84">
                  <c:v>8.9205034722222223</c:v>
                </c:pt>
                <c:pt idx="85">
                  <c:v>8.9085243055555559</c:v>
                </c:pt>
                <c:pt idx="86">
                  <c:v>8.8868576388888894</c:v>
                </c:pt>
                <c:pt idx="87">
                  <c:v>8.9093576388888884</c:v>
                </c:pt>
                <c:pt idx="88">
                  <c:v>8.8660243055555554</c:v>
                </c:pt>
                <c:pt idx="89">
                  <c:v>8.8403993055555539</c:v>
                </c:pt>
                <c:pt idx="90">
                  <c:v>8.8350868055555551</c:v>
                </c:pt>
                <c:pt idx="91">
                  <c:v>8.8450868055555549</c:v>
                </c:pt>
                <c:pt idx="92">
                  <c:v>8.8565451388888867</c:v>
                </c:pt>
                <c:pt idx="93">
                  <c:v>8.8769618055555526</c:v>
                </c:pt>
                <c:pt idx="94">
                  <c:v>8.9077777777777776</c:v>
                </c:pt>
                <c:pt idx="95">
                  <c:v>8.9330902777777759</c:v>
                </c:pt>
                <c:pt idx="96">
                  <c:v>8.9860763888888879</c:v>
                </c:pt>
                <c:pt idx="97">
                  <c:v>9.022013888888889</c:v>
                </c:pt>
                <c:pt idx="98">
                  <c:v>9.051076388888891</c:v>
                </c:pt>
                <c:pt idx="99">
                  <c:v>9.0444097222222233</c:v>
                </c:pt>
                <c:pt idx="100">
                  <c:v>9.0359722222222221</c:v>
                </c:pt>
                <c:pt idx="101">
                  <c:v>9.0235416666666648</c:v>
                </c:pt>
                <c:pt idx="102">
                  <c:v>9.0428125000000001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FDE-478B-BFE2-5182CCE6A0A5}"/>
            </c:ext>
          </c:extLst>
        </c:ser>
        <c:ser>
          <c:idx val="3"/>
          <c:order val="3"/>
          <c:spPr>
            <a:ln w="28800">
              <a:solidFill>
                <a:srgbClr val="99336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Sheet1!$A$1270:$A$1375</c:f>
              <c:strCache>
                <c:ptCount val="101"/>
                <c:pt idx="0">
                  <c:v>1920</c:v>
                </c:pt>
                <c:pt idx="5">
                  <c:v>1925</c:v>
                </c:pt>
                <c:pt idx="10">
                  <c:v>1930</c:v>
                </c:pt>
                <c:pt idx="15">
                  <c:v>1935</c:v>
                </c:pt>
                <c:pt idx="20">
                  <c:v>1940</c:v>
                </c:pt>
                <c:pt idx="25">
                  <c:v>1945</c:v>
                </c:pt>
                <c:pt idx="30">
                  <c:v>1950</c:v>
                </c:pt>
                <c:pt idx="35">
                  <c:v>1955</c:v>
                </c:pt>
                <c:pt idx="40">
                  <c:v>1960</c:v>
                </c:pt>
                <c:pt idx="45">
                  <c:v>1965</c:v>
                </c:pt>
                <c:pt idx="50">
                  <c:v>1970</c:v>
                </c:pt>
                <c:pt idx="55">
                  <c:v>1975</c:v>
                </c:pt>
                <c:pt idx="60">
                  <c:v>1980</c:v>
                </c:pt>
                <c:pt idx="65">
                  <c:v>1985</c:v>
                </c:pt>
                <c:pt idx="70">
                  <c:v>1990</c:v>
                </c:pt>
                <c:pt idx="75">
                  <c:v>1995</c:v>
                </c:pt>
                <c:pt idx="80">
                  <c:v>2000</c:v>
                </c:pt>
                <c:pt idx="85">
                  <c:v>2005</c:v>
                </c:pt>
                <c:pt idx="90">
                  <c:v>2010</c:v>
                </c:pt>
                <c:pt idx="92">
                  <c:v>``</c:v>
                </c:pt>
                <c:pt idx="95">
                  <c:v>2015</c:v>
                </c:pt>
                <c:pt idx="100">
                  <c:v>2020</c:v>
                </c:pt>
              </c:strCache>
            </c:strRef>
          </c:cat>
          <c:val>
            <c:numRef>
              <c:f>Sheet1!$F$1270:$F$1375</c:f>
              <c:numCache>
                <c:formatCode>0.0</c:formatCode>
                <c:ptCount val="106"/>
                <c:pt idx="12">
                  <c:v>8.0312916666666663</c:v>
                </c:pt>
                <c:pt idx="13">
                  <c:v>8.0407916666666654</c:v>
                </c:pt>
                <c:pt idx="14">
                  <c:v>8.047625</c:v>
                </c:pt>
                <c:pt idx="15">
                  <c:v>8.0875000000000004</c:v>
                </c:pt>
                <c:pt idx="16">
                  <c:v>8.1257083333333338</c:v>
                </c:pt>
                <c:pt idx="17">
                  <c:v>8.1558333333333355</c:v>
                </c:pt>
                <c:pt idx="18">
                  <c:v>8.184673611111112</c:v>
                </c:pt>
                <c:pt idx="19">
                  <c:v>8.2189236111111121</c:v>
                </c:pt>
                <c:pt idx="20">
                  <c:v>8.2308819444444445</c:v>
                </c:pt>
                <c:pt idx="21">
                  <c:v>8.2516319444444459</c:v>
                </c:pt>
                <c:pt idx="22">
                  <c:v>8.2812986111111133</c:v>
                </c:pt>
                <c:pt idx="23">
                  <c:v>8.2947847222222233</c:v>
                </c:pt>
                <c:pt idx="24">
                  <c:v>8.3035763888888905</c:v>
                </c:pt>
                <c:pt idx="25">
                  <c:v>8.3101319444444446</c:v>
                </c:pt>
                <c:pt idx="26">
                  <c:v>8.3237291666666664</c:v>
                </c:pt>
                <c:pt idx="27">
                  <c:v>8.3498125000000005</c:v>
                </c:pt>
                <c:pt idx="28">
                  <c:v>8.3697291666666676</c:v>
                </c:pt>
                <c:pt idx="29">
                  <c:v>8.3759374999999991</c:v>
                </c:pt>
                <c:pt idx="30">
                  <c:v>8.3972291666666674</c:v>
                </c:pt>
                <c:pt idx="31">
                  <c:v>8.4224375000000027</c:v>
                </c:pt>
                <c:pt idx="32">
                  <c:v>8.4442152777777792</c:v>
                </c:pt>
                <c:pt idx="33">
                  <c:v>8.4655069444444457</c:v>
                </c:pt>
                <c:pt idx="34">
                  <c:v>8.4816875000000014</c:v>
                </c:pt>
                <c:pt idx="35">
                  <c:v>8.5064375000000023</c:v>
                </c:pt>
                <c:pt idx="36">
                  <c:v>8.5463125000000026</c:v>
                </c:pt>
                <c:pt idx="37">
                  <c:v>8.5850416666666689</c:v>
                </c:pt>
                <c:pt idx="38">
                  <c:v>8.6125208333333347</c:v>
                </c:pt>
                <c:pt idx="39">
                  <c:v>8.6262708333333347</c:v>
                </c:pt>
                <c:pt idx="40">
                  <c:v>8.6211458333333351</c:v>
                </c:pt>
                <c:pt idx="41">
                  <c:v>8.6304652777777786</c:v>
                </c:pt>
                <c:pt idx="42">
                  <c:v>8.6376041666666676</c:v>
                </c:pt>
                <c:pt idx="43">
                  <c:v>8.6430763888888897</c:v>
                </c:pt>
                <c:pt idx="44">
                  <c:v>8.6400347222222234</c:v>
                </c:pt>
                <c:pt idx="45">
                  <c:v>8.6387847222222245</c:v>
                </c:pt>
                <c:pt idx="46">
                  <c:v>8.6400972222222236</c:v>
                </c:pt>
                <c:pt idx="47">
                  <c:v>8.632368055555558</c:v>
                </c:pt>
                <c:pt idx="48">
                  <c:v>8.6234513888888902</c:v>
                </c:pt>
                <c:pt idx="49">
                  <c:v>8.6215347222222238</c:v>
                </c:pt>
                <c:pt idx="50">
                  <c:v>8.6177013888888911</c:v>
                </c:pt>
                <c:pt idx="51">
                  <c:v>8.6082430555555565</c:v>
                </c:pt>
                <c:pt idx="52">
                  <c:v>8.6010972222222239</c:v>
                </c:pt>
                <c:pt idx="53">
                  <c:v>8.6092638888888899</c:v>
                </c:pt>
                <c:pt idx="54">
                  <c:v>8.6194305555555566</c:v>
                </c:pt>
                <c:pt idx="55">
                  <c:v>8.6280972222222214</c:v>
                </c:pt>
                <c:pt idx="56">
                  <c:v>8.6266388888888894</c:v>
                </c:pt>
                <c:pt idx="57">
                  <c:v>8.626722222222222</c:v>
                </c:pt>
                <c:pt idx="58">
                  <c:v>8.621513888888888</c:v>
                </c:pt>
                <c:pt idx="59">
                  <c:v>8.6273055555555533</c:v>
                </c:pt>
                <c:pt idx="60">
                  <c:v>8.6325972222222216</c:v>
                </c:pt>
                <c:pt idx="61">
                  <c:v>8.6525555555555549</c:v>
                </c:pt>
                <c:pt idx="62">
                  <c:v>8.6591388888888883</c:v>
                </c:pt>
                <c:pt idx="63">
                  <c:v>8.6668472222222199</c:v>
                </c:pt>
                <c:pt idx="64">
                  <c:v>8.6623472222222198</c:v>
                </c:pt>
                <c:pt idx="65">
                  <c:v>8.665555555555553</c:v>
                </c:pt>
                <c:pt idx="66">
                  <c:v>8.6633055555555547</c:v>
                </c:pt>
                <c:pt idx="67">
                  <c:v>8.6630972222222198</c:v>
                </c:pt>
                <c:pt idx="68">
                  <c:v>8.6880902777777766</c:v>
                </c:pt>
                <c:pt idx="69">
                  <c:v>8.6990902777777759</c:v>
                </c:pt>
                <c:pt idx="70">
                  <c:v>8.718090277777776</c:v>
                </c:pt>
                <c:pt idx="71">
                  <c:v>8.7252986111111088</c:v>
                </c:pt>
                <c:pt idx="72">
                  <c:v>8.7261319444444432</c:v>
                </c:pt>
                <c:pt idx="73">
                  <c:v>8.7412986111111106</c:v>
                </c:pt>
                <c:pt idx="74">
                  <c:v>8.7521805555555545</c:v>
                </c:pt>
                <c:pt idx="75">
                  <c:v>8.757138888888889</c:v>
                </c:pt>
                <c:pt idx="76">
                  <c:v>8.7590694444444441</c:v>
                </c:pt>
                <c:pt idx="77">
                  <c:v>8.7588194444444447</c:v>
                </c:pt>
                <c:pt idx="78">
                  <c:v>8.7657777777777781</c:v>
                </c:pt>
                <c:pt idx="79">
                  <c:v>8.7916944444444454</c:v>
                </c:pt>
                <c:pt idx="80">
                  <c:v>8.8094861111111129</c:v>
                </c:pt>
                <c:pt idx="81">
                  <c:v>8.8274166666666698</c:v>
                </c:pt>
                <c:pt idx="82">
                  <c:v>8.8417222222222236</c:v>
                </c:pt>
                <c:pt idx="83">
                  <c:v>8.857847222222226</c:v>
                </c:pt>
                <c:pt idx="84">
                  <c:v>8.8651388888888913</c:v>
                </c:pt>
                <c:pt idx="85">
                  <c:v>8.877722222222225</c:v>
                </c:pt>
                <c:pt idx="86">
                  <c:v>8.8741388888888917</c:v>
                </c:pt>
                <c:pt idx="87">
                  <c:v>8.8963263888888928</c:v>
                </c:pt>
                <c:pt idx="88">
                  <c:v>8.9083472222222255</c:v>
                </c:pt>
                <c:pt idx="89">
                  <c:v>8.9200972222222248</c:v>
                </c:pt>
                <c:pt idx="90">
                  <c:v>8.9350555555555609</c:v>
                </c:pt>
                <c:pt idx="91">
                  <c:v>8.9343055555555608</c:v>
                </c:pt>
                <c:pt idx="92">
                  <c:v>8.9355555555555597</c:v>
                </c:pt>
                <c:pt idx="93">
                  <c:v>8.9506388888888928</c:v>
                </c:pt>
                <c:pt idx="94">
                  <c:v>8.9668055555555597</c:v>
                </c:pt>
                <c:pt idx="95">
                  <c:v>8.9742638888888919</c:v>
                </c:pt>
                <c:pt idx="96">
                  <c:v>8.9859722222222249</c:v>
                </c:pt>
                <c:pt idx="97">
                  <c:v>8.9957638888888933</c:v>
                </c:pt>
                <c:pt idx="98">
                  <c:v>9.0076388888888932</c:v>
                </c:pt>
                <c:pt idx="99">
                  <c:v>9.0054305555555594</c:v>
                </c:pt>
                <c:pt idx="100">
                  <c:v>9.007388888888892</c:v>
                </c:pt>
                <c:pt idx="101">
                  <c:v>9.0077222222222257</c:v>
                </c:pt>
                <c:pt idx="102">
                  <c:v>9.0174097222222258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FDE-478B-BFE2-5182CCE6A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1884145"/>
        <c:axId val="14199241"/>
      </c:lineChart>
      <c:catAx>
        <c:axId val="11884145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4199241"/>
        <c:crosses val="autoZero"/>
        <c:auto val="1"/>
        <c:lblAlgn val="ctr"/>
        <c:lblOffset val="100"/>
        <c:noMultiLvlLbl val="0"/>
      </c:catAx>
      <c:valAx>
        <c:axId val="14199241"/>
        <c:scaling>
          <c:orientation val="minMax"/>
          <c:max val="9.75"/>
          <c:min val="8.3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1884145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MINIMUM MAXIMUMS AND TRENDLINE
LOWER 50% OF TASMANIAN MAXIMUMS SITES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Sheet1!$A$1051:$A$1172</c:f>
              <c:numCache>
                <c:formatCode>General</c:formatCode>
                <c:ptCount val="122"/>
                <c:pt idx="4">
                  <c:v>1905</c:v>
                </c:pt>
                <c:pt idx="9">
                  <c:v>1910</c:v>
                </c:pt>
                <c:pt idx="14">
                  <c:v>1915</c:v>
                </c:pt>
                <c:pt idx="19">
                  <c:v>1920</c:v>
                </c:pt>
                <c:pt idx="24">
                  <c:v>1925</c:v>
                </c:pt>
                <c:pt idx="29">
                  <c:v>1930</c:v>
                </c:pt>
                <c:pt idx="34">
                  <c:v>1935</c:v>
                </c:pt>
                <c:pt idx="39">
                  <c:v>1940</c:v>
                </c:pt>
                <c:pt idx="44">
                  <c:v>1945</c:v>
                </c:pt>
                <c:pt idx="49">
                  <c:v>1950</c:v>
                </c:pt>
                <c:pt idx="54">
                  <c:v>1955</c:v>
                </c:pt>
                <c:pt idx="59">
                  <c:v>1960</c:v>
                </c:pt>
                <c:pt idx="64">
                  <c:v>1965</c:v>
                </c:pt>
                <c:pt idx="69">
                  <c:v>1970</c:v>
                </c:pt>
                <c:pt idx="74">
                  <c:v>1975</c:v>
                </c:pt>
                <c:pt idx="79">
                  <c:v>1980</c:v>
                </c:pt>
                <c:pt idx="84">
                  <c:v>1985</c:v>
                </c:pt>
                <c:pt idx="89">
                  <c:v>1990</c:v>
                </c:pt>
                <c:pt idx="94">
                  <c:v>1995</c:v>
                </c:pt>
                <c:pt idx="99">
                  <c:v>2000</c:v>
                </c:pt>
                <c:pt idx="104">
                  <c:v>2005</c:v>
                </c:pt>
                <c:pt idx="109">
                  <c:v>2010</c:v>
                </c:pt>
                <c:pt idx="114">
                  <c:v>2015</c:v>
                </c:pt>
                <c:pt idx="119">
                  <c:v>2020</c:v>
                </c:pt>
              </c:numCache>
            </c:numRef>
          </c:cat>
          <c:val>
            <c:numRef>
              <c:f>Sheet1!$I$1051:$I$1172</c:f>
              <c:numCache>
                <c:formatCode>0.0</c:formatCode>
                <c:ptCount val="122"/>
                <c:pt idx="0">
                  <c:v>10.8</c:v>
                </c:pt>
                <c:pt idx="1">
                  <c:v>10.3</c:v>
                </c:pt>
                <c:pt idx="2">
                  <c:v>10.199999999999999</c:v>
                </c:pt>
                <c:pt idx="3">
                  <c:v>11.3</c:v>
                </c:pt>
                <c:pt idx="4">
                  <c:v>10.9</c:v>
                </c:pt>
                <c:pt idx="5">
                  <c:v>11.1</c:v>
                </c:pt>
                <c:pt idx="6">
                  <c:v>11.3</c:v>
                </c:pt>
                <c:pt idx="7">
                  <c:v>10.6</c:v>
                </c:pt>
                <c:pt idx="8">
                  <c:v>10.3</c:v>
                </c:pt>
                <c:pt idx="9">
                  <c:v>10.8</c:v>
                </c:pt>
                <c:pt idx="10">
                  <c:v>10.3</c:v>
                </c:pt>
                <c:pt idx="11">
                  <c:v>10.4</c:v>
                </c:pt>
                <c:pt idx="12">
                  <c:v>11.1</c:v>
                </c:pt>
                <c:pt idx="13">
                  <c:v>10.7</c:v>
                </c:pt>
                <c:pt idx="14">
                  <c:v>11.5</c:v>
                </c:pt>
                <c:pt idx="15">
                  <c:v>11.3</c:v>
                </c:pt>
                <c:pt idx="16">
                  <c:v>11.5</c:v>
                </c:pt>
                <c:pt idx="17">
                  <c:v>11.5</c:v>
                </c:pt>
                <c:pt idx="18">
                  <c:v>11.3</c:v>
                </c:pt>
                <c:pt idx="19">
                  <c:v>11.6</c:v>
                </c:pt>
                <c:pt idx="20">
                  <c:v>12.3</c:v>
                </c:pt>
                <c:pt idx="21">
                  <c:v>11.8</c:v>
                </c:pt>
                <c:pt idx="22">
                  <c:v>11.6</c:v>
                </c:pt>
                <c:pt idx="23">
                  <c:v>11.4</c:v>
                </c:pt>
                <c:pt idx="24">
                  <c:v>10.7</c:v>
                </c:pt>
                <c:pt idx="25">
                  <c:v>12.4</c:v>
                </c:pt>
                <c:pt idx="26">
                  <c:v>10.3</c:v>
                </c:pt>
                <c:pt idx="27">
                  <c:v>11.6</c:v>
                </c:pt>
                <c:pt idx="28">
                  <c:v>10.5</c:v>
                </c:pt>
                <c:pt idx="29">
                  <c:v>11.2</c:v>
                </c:pt>
                <c:pt idx="30">
                  <c:v>10.5</c:v>
                </c:pt>
                <c:pt idx="31">
                  <c:v>10.8</c:v>
                </c:pt>
                <c:pt idx="32">
                  <c:v>11.7</c:v>
                </c:pt>
                <c:pt idx="33">
                  <c:v>10.5</c:v>
                </c:pt>
                <c:pt idx="34">
                  <c:v>11.3</c:v>
                </c:pt>
                <c:pt idx="35">
                  <c:v>11</c:v>
                </c:pt>
                <c:pt idx="36">
                  <c:v>9.4</c:v>
                </c:pt>
                <c:pt idx="37">
                  <c:v>10.3</c:v>
                </c:pt>
                <c:pt idx="38">
                  <c:v>10.7</c:v>
                </c:pt>
                <c:pt idx="39">
                  <c:v>10.7</c:v>
                </c:pt>
                <c:pt idx="40">
                  <c:v>10.4</c:v>
                </c:pt>
                <c:pt idx="41">
                  <c:v>10.6</c:v>
                </c:pt>
                <c:pt idx="42">
                  <c:v>10.199999999999999</c:v>
                </c:pt>
                <c:pt idx="43">
                  <c:v>10.8</c:v>
                </c:pt>
                <c:pt idx="44">
                  <c:v>10.199999999999999</c:v>
                </c:pt>
                <c:pt idx="45">
                  <c:v>9.8000000000000007</c:v>
                </c:pt>
                <c:pt idx="46">
                  <c:v>11</c:v>
                </c:pt>
                <c:pt idx="47">
                  <c:v>9.6999999999999993</c:v>
                </c:pt>
                <c:pt idx="48">
                  <c:v>10.7</c:v>
                </c:pt>
                <c:pt idx="49">
                  <c:v>11.7</c:v>
                </c:pt>
                <c:pt idx="50">
                  <c:v>10.7</c:v>
                </c:pt>
                <c:pt idx="51">
                  <c:v>10.4</c:v>
                </c:pt>
                <c:pt idx="52">
                  <c:v>10.3</c:v>
                </c:pt>
                <c:pt idx="53">
                  <c:v>10.6</c:v>
                </c:pt>
                <c:pt idx="54">
                  <c:v>10.3</c:v>
                </c:pt>
                <c:pt idx="55">
                  <c:v>10.8</c:v>
                </c:pt>
                <c:pt idx="56">
                  <c:v>10.6</c:v>
                </c:pt>
                <c:pt idx="57">
                  <c:v>9.6999999999999993</c:v>
                </c:pt>
                <c:pt idx="58">
                  <c:v>11.2</c:v>
                </c:pt>
                <c:pt idx="59">
                  <c:v>10.7</c:v>
                </c:pt>
                <c:pt idx="60">
                  <c:v>10.9</c:v>
                </c:pt>
                <c:pt idx="61">
                  <c:v>11.3</c:v>
                </c:pt>
                <c:pt idx="62">
                  <c:v>10.4</c:v>
                </c:pt>
                <c:pt idx="63">
                  <c:v>10</c:v>
                </c:pt>
                <c:pt idx="64">
                  <c:v>10.6</c:v>
                </c:pt>
                <c:pt idx="65">
                  <c:v>10.3</c:v>
                </c:pt>
                <c:pt idx="66">
                  <c:v>10.6</c:v>
                </c:pt>
                <c:pt idx="67">
                  <c:v>10.6</c:v>
                </c:pt>
                <c:pt idx="68">
                  <c:v>10.7</c:v>
                </c:pt>
                <c:pt idx="69">
                  <c:v>11.1</c:v>
                </c:pt>
                <c:pt idx="70">
                  <c:v>10.8</c:v>
                </c:pt>
                <c:pt idx="71">
                  <c:v>10.6</c:v>
                </c:pt>
                <c:pt idx="72">
                  <c:v>10.199999999999999</c:v>
                </c:pt>
                <c:pt idx="73">
                  <c:v>10.7</c:v>
                </c:pt>
                <c:pt idx="74">
                  <c:v>10.9</c:v>
                </c:pt>
                <c:pt idx="75">
                  <c:v>11.1</c:v>
                </c:pt>
                <c:pt idx="76">
                  <c:v>10.3</c:v>
                </c:pt>
                <c:pt idx="77">
                  <c:v>10.4</c:v>
                </c:pt>
                <c:pt idx="78">
                  <c:v>11.3</c:v>
                </c:pt>
                <c:pt idx="79">
                  <c:v>11.3</c:v>
                </c:pt>
                <c:pt idx="80">
                  <c:v>10.5</c:v>
                </c:pt>
                <c:pt idx="81">
                  <c:v>9.8000000000000007</c:v>
                </c:pt>
                <c:pt idx="82">
                  <c:v>10.8</c:v>
                </c:pt>
                <c:pt idx="83">
                  <c:v>10.6</c:v>
                </c:pt>
                <c:pt idx="84">
                  <c:v>10.5</c:v>
                </c:pt>
                <c:pt idx="85">
                  <c:v>10.8</c:v>
                </c:pt>
                <c:pt idx="86">
                  <c:v>10.5</c:v>
                </c:pt>
                <c:pt idx="87">
                  <c:v>12</c:v>
                </c:pt>
                <c:pt idx="88">
                  <c:v>10.7</c:v>
                </c:pt>
                <c:pt idx="89">
                  <c:v>10.9</c:v>
                </c:pt>
                <c:pt idx="90">
                  <c:v>11.4</c:v>
                </c:pt>
                <c:pt idx="91">
                  <c:v>10.3</c:v>
                </c:pt>
                <c:pt idx="92">
                  <c:v>11.7</c:v>
                </c:pt>
                <c:pt idx="93">
                  <c:v>11.5</c:v>
                </c:pt>
                <c:pt idx="94">
                  <c:v>10</c:v>
                </c:pt>
                <c:pt idx="95">
                  <c:v>11</c:v>
                </c:pt>
                <c:pt idx="96">
                  <c:v>10.8</c:v>
                </c:pt>
                <c:pt idx="97">
                  <c:v>11.2</c:v>
                </c:pt>
                <c:pt idx="98">
                  <c:v>11.4</c:v>
                </c:pt>
                <c:pt idx="99">
                  <c:v>11</c:v>
                </c:pt>
                <c:pt idx="100">
                  <c:v>12.3</c:v>
                </c:pt>
                <c:pt idx="101">
                  <c:v>12</c:v>
                </c:pt>
                <c:pt idx="102">
                  <c:v>10.9</c:v>
                </c:pt>
                <c:pt idx="103">
                  <c:v>10.7</c:v>
                </c:pt>
                <c:pt idx="104">
                  <c:v>12.3</c:v>
                </c:pt>
                <c:pt idx="105">
                  <c:v>11.8</c:v>
                </c:pt>
                <c:pt idx="106">
                  <c:v>10.8</c:v>
                </c:pt>
                <c:pt idx="107">
                  <c:v>11</c:v>
                </c:pt>
                <c:pt idx="108">
                  <c:v>11.8</c:v>
                </c:pt>
                <c:pt idx="109">
                  <c:v>12</c:v>
                </c:pt>
                <c:pt idx="110">
                  <c:v>11.5</c:v>
                </c:pt>
                <c:pt idx="111">
                  <c:v>11.9</c:v>
                </c:pt>
                <c:pt idx="112">
                  <c:v>12.4</c:v>
                </c:pt>
                <c:pt idx="113">
                  <c:v>12.1</c:v>
                </c:pt>
                <c:pt idx="114">
                  <c:v>11.1</c:v>
                </c:pt>
                <c:pt idx="115">
                  <c:v>11.9</c:v>
                </c:pt>
                <c:pt idx="116">
                  <c:v>11.3</c:v>
                </c:pt>
                <c:pt idx="117">
                  <c:v>11.6</c:v>
                </c:pt>
                <c:pt idx="118">
                  <c:v>11.9</c:v>
                </c:pt>
                <c:pt idx="119">
                  <c:v>11.8</c:v>
                </c:pt>
                <c:pt idx="120">
                  <c:v>11.9</c:v>
                </c:pt>
                <c:pt idx="121">
                  <c:v>11.6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094-4547-8290-4FA0CA538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94603052"/>
        <c:axId val="41853799"/>
      </c:lineChart>
      <c:catAx>
        <c:axId val="94603052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1853799"/>
        <c:crosses val="autoZero"/>
        <c:auto val="1"/>
        <c:lblAlgn val="ctr"/>
        <c:lblOffset val="100"/>
        <c:noMultiLvlLbl val="0"/>
      </c:catAx>
      <c:valAx>
        <c:axId val="41853799"/>
        <c:scaling>
          <c:orientation val="minMax"/>
          <c:max val="12.5"/>
          <c:min val="9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4603052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zero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AU"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lang="en-AU" sz="2000" b="0" strike="noStrike" spc="-1">
                <a:solidFill>
                  <a:srgbClr val="000000"/>
                </a:solidFill>
                <a:latin typeface="Arial"/>
              </a:rPr>
              <a:t>TASMANIA - ANNUAL MINIMUM MINIMUMS
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Sheet1!$A$1235:$A$1375</c:f>
              <c:strCache>
                <c:ptCount val="136"/>
                <c:pt idx="0">
                  <c:v>1885</c:v>
                </c:pt>
                <c:pt idx="5">
                  <c:v>1890</c:v>
                </c:pt>
                <c:pt idx="10">
                  <c:v>1895</c:v>
                </c:pt>
                <c:pt idx="15">
                  <c:v>1900</c:v>
                </c:pt>
                <c:pt idx="20">
                  <c:v>1905</c:v>
                </c:pt>
                <c:pt idx="25">
                  <c:v>1910</c:v>
                </c:pt>
                <c:pt idx="30">
                  <c:v>1915</c:v>
                </c:pt>
                <c:pt idx="35">
                  <c:v>1920</c:v>
                </c:pt>
                <c:pt idx="40">
                  <c:v>1925</c:v>
                </c:pt>
                <c:pt idx="45">
                  <c:v>1930</c:v>
                </c:pt>
                <c:pt idx="50">
                  <c:v>1935</c:v>
                </c:pt>
                <c:pt idx="55">
                  <c:v>1940</c:v>
                </c:pt>
                <c:pt idx="60">
                  <c:v>1945</c:v>
                </c:pt>
                <c:pt idx="65">
                  <c:v>1950</c:v>
                </c:pt>
                <c:pt idx="70">
                  <c:v>1955</c:v>
                </c:pt>
                <c:pt idx="75">
                  <c:v>1960</c:v>
                </c:pt>
                <c:pt idx="80">
                  <c:v>1965</c:v>
                </c:pt>
                <c:pt idx="85">
                  <c:v>1970</c:v>
                </c:pt>
                <c:pt idx="90">
                  <c:v>1975</c:v>
                </c:pt>
                <c:pt idx="95">
                  <c:v>1980</c:v>
                </c:pt>
                <c:pt idx="100">
                  <c:v>1985</c:v>
                </c:pt>
                <c:pt idx="105">
                  <c:v>1990</c:v>
                </c:pt>
                <c:pt idx="110">
                  <c:v>1995</c:v>
                </c:pt>
                <c:pt idx="115">
                  <c:v>2000</c:v>
                </c:pt>
                <c:pt idx="120">
                  <c:v>2005</c:v>
                </c:pt>
                <c:pt idx="125">
                  <c:v>2010</c:v>
                </c:pt>
                <c:pt idx="127">
                  <c:v>``</c:v>
                </c:pt>
                <c:pt idx="130">
                  <c:v>2015</c:v>
                </c:pt>
                <c:pt idx="135">
                  <c:v>2020</c:v>
                </c:pt>
              </c:strCache>
            </c:strRef>
          </c:cat>
          <c:val>
            <c:numRef>
              <c:f>Sheet1!$I$1235:$I$1375</c:f>
              <c:numCache>
                <c:formatCode>0.0</c:formatCode>
                <c:ptCount val="141"/>
                <c:pt idx="0">
                  <c:v>0.2</c:v>
                </c:pt>
                <c:pt idx="1">
                  <c:v>1.2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1.3</c:v>
                </c:pt>
                <c:pt idx="5">
                  <c:v>0.9</c:v>
                </c:pt>
                <c:pt idx="6">
                  <c:v>2.6</c:v>
                </c:pt>
                <c:pt idx="7">
                  <c:v>2</c:v>
                </c:pt>
                <c:pt idx="8">
                  <c:v>2.4</c:v>
                </c:pt>
                <c:pt idx="9">
                  <c:v>0.8</c:v>
                </c:pt>
                <c:pt idx="10">
                  <c:v>0.4</c:v>
                </c:pt>
                <c:pt idx="11">
                  <c:v>0.9</c:v>
                </c:pt>
                <c:pt idx="12">
                  <c:v>2</c:v>
                </c:pt>
                <c:pt idx="13">
                  <c:v>2.5</c:v>
                </c:pt>
                <c:pt idx="14">
                  <c:v>-0.2</c:v>
                </c:pt>
                <c:pt idx="15">
                  <c:v>1.2</c:v>
                </c:pt>
                <c:pt idx="16">
                  <c:v>-0.4</c:v>
                </c:pt>
                <c:pt idx="17">
                  <c:v>0.9</c:v>
                </c:pt>
                <c:pt idx="18">
                  <c:v>1.6</c:v>
                </c:pt>
                <c:pt idx="19">
                  <c:v>2.2000000000000002</c:v>
                </c:pt>
                <c:pt idx="20">
                  <c:v>1.2999999999999998</c:v>
                </c:pt>
                <c:pt idx="21">
                  <c:v>0.7</c:v>
                </c:pt>
                <c:pt idx="22">
                  <c:v>0.6</c:v>
                </c:pt>
                <c:pt idx="23">
                  <c:v>-0.4</c:v>
                </c:pt>
                <c:pt idx="24">
                  <c:v>3.1</c:v>
                </c:pt>
                <c:pt idx="25">
                  <c:v>3.4</c:v>
                </c:pt>
                <c:pt idx="26">
                  <c:v>2.1</c:v>
                </c:pt>
                <c:pt idx="27">
                  <c:v>2.5</c:v>
                </c:pt>
                <c:pt idx="28">
                  <c:v>2.9</c:v>
                </c:pt>
                <c:pt idx="29">
                  <c:v>2.7</c:v>
                </c:pt>
                <c:pt idx="30">
                  <c:v>3.8</c:v>
                </c:pt>
                <c:pt idx="31">
                  <c:v>3.5</c:v>
                </c:pt>
                <c:pt idx="32">
                  <c:v>4</c:v>
                </c:pt>
                <c:pt idx="33">
                  <c:v>2.6</c:v>
                </c:pt>
                <c:pt idx="34">
                  <c:v>2.8</c:v>
                </c:pt>
                <c:pt idx="35">
                  <c:v>3.4</c:v>
                </c:pt>
                <c:pt idx="36">
                  <c:v>3.5</c:v>
                </c:pt>
                <c:pt idx="37">
                  <c:v>3.5</c:v>
                </c:pt>
                <c:pt idx="38">
                  <c:v>3.7</c:v>
                </c:pt>
                <c:pt idx="39">
                  <c:v>2.9</c:v>
                </c:pt>
                <c:pt idx="40">
                  <c:v>2.1</c:v>
                </c:pt>
                <c:pt idx="41">
                  <c:v>3.8</c:v>
                </c:pt>
                <c:pt idx="42">
                  <c:v>1</c:v>
                </c:pt>
                <c:pt idx="43">
                  <c:v>2.7</c:v>
                </c:pt>
                <c:pt idx="44">
                  <c:v>1.6</c:v>
                </c:pt>
                <c:pt idx="45">
                  <c:v>2.5</c:v>
                </c:pt>
                <c:pt idx="46">
                  <c:v>2.8</c:v>
                </c:pt>
                <c:pt idx="47">
                  <c:v>3.7</c:v>
                </c:pt>
                <c:pt idx="48">
                  <c:v>2.2999999999999998</c:v>
                </c:pt>
                <c:pt idx="49">
                  <c:v>2.2999999999999998</c:v>
                </c:pt>
                <c:pt idx="50">
                  <c:v>2.4</c:v>
                </c:pt>
                <c:pt idx="51">
                  <c:v>3</c:v>
                </c:pt>
                <c:pt idx="52">
                  <c:v>1.9</c:v>
                </c:pt>
                <c:pt idx="53">
                  <c:v>1.9</c:v>
                </c:pt>
                <c:pt idx="54">
                  <c:v>2.1</c:v>
                </c:pt>
                <c:pt idx="55">
                  <c:v>2.5</c:v>
                </c:pt>
                <c:pt idx="56">
                  <c:v>2.4</c:v>
                </c:pt>
                <c:pt idx="57">
                  <c:v>3.3</c:v>
                </c:pt>
                <c:pt idx="58">
                  <c:v>1.7</c:v>
                </c:pt>
                <c:pt idx="59">
                  <c:v>1.6</c:v>
                </c:pt>
                <c:pt idx="60">
                  <c:v>1.5</c:v>
                </c:pt>
                <c:pt idx="61">
                  <c:v>2.2000000000000002</c:v>
                </c:pt>
                <c:pt idx="62">
                  <c:v>2</c:v>
                </c:pt>
                <c:pt idx="63">
                  <c:v>1.4</c:v>
                </c:pt>
                <c:pt idx="64">
                  <c:v>2.1</c:v>
                </c:pt>
                <c:pt idx="65">
                  <c:v>1.4</c:v>
                </c:pt>
                <c:pt idx="66">
                  <c:v>1.9</c:v>
                </c:pt>
                <c:pt idx="67">
                  <c:v>1.8</c:v>
                </c:pt>
                <c:pt idx="68">
                  <c:v>2</c:v>
                </c:pt>
                <c:pt idx="69">
                  <c:v>1.7</c:v>
                </c:pt>
                <c:pt idx="70">
                  <c:v>2</c:v>
                </c:pt>
                <c:pt idx="71">
                  <c:v>1</c:v>
                </c:pt>
                <c:pt idx="72">
                  <c:v>1</c:v>
                </c:pt>
                <c:pt idx="73">
                  <c:v>1.2</c:v>
                </c:pt>
                <c:pt idx="74">
                  <c:v>2.4</c:v>
                </c:pt>
                <c:pt idx="75">
                  <c:v>2.2999999999999998</c:v>
                </c:pt>
                <c:pt idx="76">
                  <c:v>2.2999999999999998</c:v>
                </c:pt>
                <c:pt idx="77">
                  <c:v>2.5</c:v>
                </c:pt>
                <c:pt idx="78">
                  <c:v>2</c:v>
                </c:pt>
                <c:pt idx="79">
                  <c:v>3</c:v>
                </c:pt>
                <c:pt idx="80">
                  <c:v>1.7</c:v>
                </c:pt>
                <c:pt idx="81">
                  <c:v>1.8</c:v>
                </c:pt>
                <c:pt idx="82">
                  <c:v>2.8</c:v>
                </c:pt>
                <c:pt idx="83">
                  <c:v>2</c:v>
                </c:pt>
                <c:pt idx="84">
                  <c:v>3</c:v>
                </c:pt>
                <c:pt idx="85">
                  <c:v>2.2999999999999998</c:v>
                </c:pt>
                <c:pt idx="86">
                  <c:v>0.2</c:v>
                </c:pt>
                <c:pt idx="87">
                  <c:v>1.3</c:v>
                </c:pt>
                <c:pt idx="88">
                  <c:v>0.8</c:v>
                </c:pt>
                <c:pt idx="89">
                  <c:v>2.5</c:v>
                </c:pt>
                <c:pt idx="90">
                  <c:v>1.6</c:v>
                </c:pt>
                <c:pt idx="91">
                  <c:v>0.1</c:v>
                </c:pt>
                <c:pt idx="92">
                  <c:v>1</c:v>
                </c:pt>
                <c:pt idx="93">
                  <c:v>1.5</c:v>
                </c:pt>
                <c:pt idx="94">
                  <c:v>2.2999999999999998</c:v>
                </c:pt>
                <c:pt idx="95">
                  <c:v>1.9</c:v>
                </c:pt>
                <c:pt idx="96">
                  <c:v>2.4</c:v>
                </c:pt>
                <c:pt idx="97">
                  <c:v>-0.1</c:v>
                </c:pt>
                <c:pt idx="98">
                  <c:v>1.4</c:v>
                </c:pt>
                <c:pt idx="99">
                  <c:v>1.6</c:v>
                </c:pt>
                <c:pt idx="100">
                  <c:v>1.4</c:v>
                </c:pt>
                <c:pt idx="101">
                  <c:v>1.6</c:v>
                </c:pt>
                <c:pt idx="102">
                  <c:v>2.5</c:v>
                </c:pt>
                <c:pt idx="103">
                  <c:v>3.4</c:v>
                </c:pt>
                <c:pt idx="104">
                  <c:v>2</c:v>
                </c:pt>
                <c:pt idx="105">
                  <c:v>2</c:v>
                </c:pt>
                <c:pt idx="106">
                  <c:v>2.4</c:v>
                </c:pt>
                <c:pt idx="107">
                  <c:v>1.9</c:v>
                </c:pt>
                <c:pt idx="108">
                  <c:v>1.5</c:v>
                </c:pt>
                <c:pt idx="109">
                  <c:v>1.9</c:v>
                </c:pt>
                <c:pt idx="110">
                  <c:v>0.3</c:v>
                </c:pt>
                <c:pt idx="111">
                  <c:v>2.5</c:v>
                </c:pt>
                <c:pt idx="112">
                  <c:v>1.2</c:v>
                </c:pt>
                <c:pt idx="113">
                  <c:v>1.2</c:v>
                </c:pt>
                <c:pt idx="114">
                  <c:v>2</c:v>
                </c:pt>
                <c:pt idx="115">
                  <c:v>1.7</c:v>
                </c:pt>
                <c:pt idx="116">
                  <c:v>2.5</c:v>
                </c:pt>
                <c:pt idx="117">
                  <c:v>1.8</c:v>
                </c:pt>
                <c:pt idx="118">
                  <c:v>2.4</c:v>
                </c:pt>
                <c:pt idx="119">
                  <c:v>2</c:v>
                </c:pt>
                <c:pt idx="120">
                  <c:v>2.4</c:v>
                </c:pt>
                <c:pt idx="121">
                  <c:v>0</c:v>
                </c:pt>
                <c:pt idx="122">
                  <c:v>0.7</c:v>
                </c:pt>
                <c:pt idx="123">
                  <c:v>1.3</c:v>
                </c:pt>
                <c:pt idx="124">
                  <c:v>2.2000000000000002</c:v>
                </c:pt>
                <c:pt idx="125">
                  <c:v>1.5</c:v>
                </c:pt>
                <c:pt idx="126">
                  <c:v>1.8</c:v>
                </c:pt>
                <c:pt idx="127">
                  <c:v>2</c:v>
                </c:pt>
                <c:pt idx="128">
                  <c:v>3.3</c:v>
                </c:pt>
                <c:pt idx="129">
                  <c:v>2</c:v>
                </c:pt>
                <c:pt idx="130">
                  <c:v>0.9</c:v>
                </c:pt>
                <c:pt idx="131">
                  <c:v>2.2999999999999998</c:v>
                </c:pt>
                <c:pt idx="132">
                  <c:v>0.4</c:v>
                </c:pt>
                <c:pt idx="133">
                  <c:v>1.9</c:v>
                </c:pt>
                <c:pt idx="134">
                  <c:v>1.2</c:v>
                </c:pt>
                <c:pt idx="135">
                  <c:v>1.1000000000000001</c:v>
                </c:pt>
                <c:pt idx="136">
                  <c:v>2.7</c:v>
                </c:pt>
                <c:pt idx="137">
                  <c:v>0.8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ED4-4413-A8D8-2B908516F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36202669"/>
        <c:axId val="59636600"/>
      </c:lineChart>
      <c:catAx>
        <c:axId val="36202669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9636600"/>
        <c:crossesAt val="-1"/>
        <c:auto val="1"/>
        <c:lblAlgn val="ctr"/>
        <c:lblOffset val="100"/>
        <c:noMultiLvlLbl val="0"/>
      </c:catAx>
      <c:valAx>
        <c:axId val="59636600"/>
        <c:scaling>
          <c:orientation val="minMax"/>
          <c:max val="4"/>
          <c:min val="-0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6202669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MEDIAN MAXIMUMS AND TRENDLINE
LOWER 50% OF TASMANIAN MAXIMUMS SITES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Sheet1!$A$1035:$A$1172</c:f>
              <c:numCache>
                <c:formatCode>General</c:formatCode>
                <c:ptCount val="138"/>
                <c:pt idx="0">
                  <c:v>1885</c:v>
                </c:pt>
                <c:pt idx="5">
                  <c:v>1890</c:v>
                </c:pt>
                <c:pt idx="10">
                  <c:v>1895</c:v>
                </c:pt>
                <c:pt idx="15">
                  <c:v>1900</c:v>
                </c:pt>
                <c:pt idx="20">
                  <c:v>1905</c:v>
                </c:pt>
                <c:pt idx="25">
                  <c:v>1910</c:v>
                </c:pt>
                <c:pt idx="30">
                  <c:v>1915</c:v>
                </c:pt>
                <c:pt idx="35">
                  <c:v>1920</c:v>
                </c:pt>
                <c:pt idx="40">
                  <c:v>1925</c:v>
                </c:pt>
                <c:pt idx="45">
                  <c:v>1930</c:v>
                </c:pt>
                <c:pt idx="50">
                  <c:v>1935</c:v>
                </c:pt>
                <c:pt idx="55">
                  <c:v>1940</c:v>
                </c:pt>
                <c:pt idx="60">
                  <c:v>1945</c:v>
                </c:pt>
                <c:pt idx="65">
                  <c:v>1950</c:v>
                </c:pt>
                <c:pt idx="70">
                  <c:v>1955</c:v>
                </c:pt>
                <c:pt idx="75">
                  <c:v>1960</c:v>
                </c:pt>
                <c:pt idx="80">
                  <c:v>1965</c:v>
                </c:pt>
                <c:pt idx="85">
                  <c:v>1970</c:v>
                </c:pt>
                <c:pt idx="90">
                  <c:v>1975</c:v>
                </c:pt>
                <c:pt idx="95">
                  <c:v>1980</c:v>
                </c:pt>
                <c:pt idx="100">
                  <c:v>1985</c:v>
                </c:pt>
                <c:pt idx="105">
                  <c:v>1990</c:v>
                </c:pt>
                <c:pt idx="110">
                  <c:v>1995</c:v>
                </c:pt>
                <c:pt idx="115">
                  <c:v>2000</c:v>
                </c:pt>
                <c:pt idx="120">
                  <c:v>2005</c:v>
                </c:pt>
                <c:pt idx="125">
                  <c:v>2010</c:v>
                </c:pt>
                <c:pt idx="130">
                  <c:v>2015</c:v>
                </c:pt>
                <c:pt idx="135">
                  <c:v>2020</c:v>
                </c:pt>
              </c:numCache>
            </c:numRef>
          </c:cat>
          <c:val>
            <c:numRef>
              <c:f>Sheet1!$H$1035:$H$1172</c:f>
              <c:numCache>
                <c:formatCode>0.0</c:formatCode>
                <c:ptCount val="138"/>
                <c:pt idx="0">
                  <c:v>17.649999999999999</c:v>
                </c:pt>
                <c:pt idx="1">
                  <c:v>16.799999999999997</c:v>
                </c:pt>
                <c:pt idx="2">
                  <c:v>18</c:v>
                </c:pt>
                <c:pt idx="3">
                  <c:v>18.350000000000001</c:v>
                </c:pt>
                <c:pt idx="4">
                  <c:v>18.05</c:v>
                </c:pt>
                <c:pt idx="5">
                  <c:v>17.649999999999999</c:v>
                </c:pt>
                <c:pt idx="6">
                  <c:v>17.3</c:v>
                </c:pt>
                <c:pt idx="7">
                  <c:v>17.608333333333334</c:v>
                </c:pt>
                <c:pt idx="8">
                  <c:v>18.8</c:v>
                </c:pt>
                <c:pt idx="9">
                  <c:v>19.100000000000001</c:v>
                </c:pt>
                <c:pt idx="10">
                  <c:v>18.5</c:v>
                </c:pt>
                <c:pt idx="11">
                  <c:v>17.450000000000003</c:v>
                </c:pt>
                <c:pt idx="12">
                  <c:v>16.45</c:v>
                </c:pt>
                <c:pt idx="13">
                  <c:v>17.5</c:v>
                </c:pt>
                <c:pt idx="14">
                  <c:v>16.55</c:v>
                </c:pt>
                <c:pt idx="15">
                  <c:v>17</c:v>
                </c:pt>
                <c:pt idx="16">
                  <c:v>17.149999999999999</c:v>
                </c:pt>
                <c:pt idx="17">
                  <c:v>17.75</c:v>
                </c:pt>
                <c:pt idx="18">
                  <c:v>18.850000000000001</c:v>
                </c:pt>
                <c:pt idx="19">
                  <c:v>18.2</c:v>
                </c:pt>
                <c:pt idx="20">
                  <c:v>17.350000000000001</c:v>
                </c:pt>
                <c:pt idx="21">
                  <c:v>17.100000000000001</c:v>
                </c:pt>
                <c:pt idx="22">
                  <c:v>17.100000000000001</c:v>
                </c:pt>
                <c:pt idx="23">
                  <c:v>17.55</c:v>
                </c:pt>
                <c:pt idx="24">
                  <c:v>16.5</c:v>
                </c:pt>
                <c:pt idx="25">
                  <c:v>17.45</c:v>
                </c:pt>
                <c:pt idx="26">
                  <c:v>16.75</c:v>
                </c:pt>
                <c:pt idx="27">
                  <c:v>16.649999999999999</c:v>
                </c:pt>
                <c:pt idx="28">
                  <c:v>17.174999999999997</c:v>
                </c:pt>
                <c:pt idx="29">
                  <c:v>17.950000000000003</c:v>
                </c:pt>
                <c:pt idx="30">
                  <c:v>16.5</c:v>
                </c:pt>
                <c:pt idx="31">
                  <c:v>16.350000000000001</c:v>
                </c:pt>
                <c:pt idx="32">
                  <c:v>16.75</c:v>
                </c:pt>
                <c:pt idx="33">
                  <c:v>16.549999999999997</c:v>
                </c:pt>
                <c:pt idx="34">
                  <c:v>18.200000000000003</c:v>
                </c:pt>
                <c:pt idx="35">
                  <c:v>17</c:v>
                </c:pt>
                <c:pt idx="36">
                  <c:v>17.649999999999999</c:v>
                </c:pt>
                <c:pt idx="37">
                  <c:v>17.149999999999999</c:v>
                </c:pt>
                <c:pt idx="38">
                  <c:v>16.700000000000003</c:v>
                </c:pt>
                <c:pt idx="39">
                  <c:v>16.399999999999999</c:v>
                </c:pt>
                <c:pt idx="40">
                  <c:v>16.8</c:v>
                </c:pt>
                <c:pt idx="41">
                  <c:v>17.350000000000001</c:v>
                </c:pt>
                <c:pt idx="42">
                  <c:v>16.75</c:v>
                </c:pt>
                <c:pt idx="43">
                  <c:v>15.899999999999999</c:v>
                </c:pt>
                <c:pt idx="44">
                  <c:v>16.299999999999997</c:v>
                </c:pt>
                <c:pt idx="45">
                  <c:v>17</c:v>
                </c:pt>
                <c:pt idx="46">
                  <c:v>16.350000000000001</c:v>
                </c:pt>
                <c:pt idx="47">
                  <c:v>16.649999999999999</c:v>
                </c:pt>
                <c:pt idx="48">
                  <c:v>16.75</c:v>
                </c:pt>
                <c:pt idx="49">
                  <c:v>16.7</c:v>
                </c:pt>
                <c:pt idx="50">
                  <c:v>16.899999999999999</c:v>
                </c:pt>
                <c:pt idx="51">
                  <c:v>16.5</c:v>
                </c:pt>
                <c:pt idx="52">
                  <c:v>17.100000000000001</c:v>
                </c:pt>
                <c:pt idx="53">
                  <c:v>18.05</c:v>
                </c:pt>
                <c:pt idx="54">
                  <c:v>17.100000000000001</c:v>
                </c:pt>
                <c:pt idx="55">
                  <c:v>16.7</c:v>
                </c:pt>
                <c:pt idx="56">
                  <c:v>16.3</c:v>
                </c:pt>
                <c:pt idx="57">
                  <c:v>17</c:v>
                </c:pt>
                <c:pt idx="58">
                  <c:v>16.3</c:v>
                </c:pt>
                <c:pt idx="59">
                  <c:v>15.7</c:v>
                </c:pt>
                <c:pt idx="60">
                  <c:v>16.3</c:v>
                </c:pt>
                <c:pt idx="61">
                  <c:v>15.05</c:v>
                </c:pt>
                <c:pt idx="62">
                  <c:v>16.399999999999999</c:v>
                </c:pt>
                <c:pt idx="63">
                  <c:v>15.9</c:v>
                </c:pt>
                <c:pt idx="64">
                  <c:v>15.95</c:v>
                </c:pt>
                <c:pt idx="65">
                  <c:v>17.149999999999999</c:v>
                </c:pt>
                <c:pt idx="66">
                  <c:v>16.05</c:v>
                </c:pt>
                <c:pt idx="67">
                  <c:v>16.05</c:v>
                </c:pt>
                <c:pt idx="68">
                  <c:v>16.45</c:v>
                </c:pt>
                <c:pt idx="69">
                  <c:v>16.649999999999999</c:v>
                </c:pt>
                <c:pt idx="70">
                  <c:v>16.7</c:v>
                </c:pt>
                <c:pt idx="71">
                  <c:v>15.850000000000001</c:v>
                </c:pt>
                <c:pt idx="72">
                  <c:v>16.75</c:v>
                </c:pt>
                <c:pt idx="73">
                  <c:v>16.866666666666667</c:v>
                </c:pt>
                <c:pt idx="74">
                  <c:v>16.850000000000001</c:v>
                </c:pt>
                <c:pt idx="75">
                  <c:v>16.5</c:v>
                </c:pt>
                <c:pt idx="76">
                  <c:v>17.75</c:v>
                </c:pt>
                <c:pt idx="77">
                  <c:v>15.75</c:v>
                </c:pt>
                <c:pt idx="78">
                  <c:v>17.299999999999997</c:v>
                </c:pt>
                <c:pt idx="79">
                  <c:v>16.100000000000001</c:v>
                </c:pt>
                <c:pt idx="80">
                  <c:v>16.100000000000001</c:v>
                </c:pt>
                <c:pt idx="81">
                  <c:v>16.700000000000003</c:v>
                </c:pt>
                <c:pt idx="82">
                  <c:v>16.95</c:v>
                </c:pt>
                <c:pt idx="83">
                  <c:v>16.149999999999999</c:v>
                </c:pt>
                <c:pt idx="84">
                  <c:v>16.850000000000001</c:v>
                </c:pt>
                <c:pt idx="85">
                  <c:v>16.55</c:v>
                </c:pt>
                <c:pt idx="86">
                  <c:v>15.95</c:v>
                </c:pt>
                <c:pt idx="87">
                  <c:v>17.549999999999997</c:v>
                </c:pt>
                <c:pt idx="88">
                  <c:v>16.850000000000001</c:v>
                </c:pt>
                <c:pt idx="89">
                  <c:v>16.450000000000003</c:v>
                </c:pt>
                <c:pt idx="90">
                  <c:v>16.45</c:v>
                </c:pt>
                <c:pt idx="91">
                  <c:v>16.149999999999999</c:v>
                </c:pt>
                <c:pt idx="92">
                  <c:v>17.100000000000001</c:v>
                </c:pt>
                <c:pt idx="93">
                  <c:v>16.95</c:v>
                </c:pt>
                <c:pt idx="94">
                  <c:v>16.55</c:v>
                </c:pt>
                <c:pt idx="95">
                  <c:v>17.75</c:v>
                </c:pt>
                <c:pt idx="96">
                  <c:v>17.299999999999997</c:v>
                </c:pt>
                <c:pt idx="97">
                  <c:v>17.45</c:v>
                </c:pt>
                <c:pt idx="98">
                  <c:v>16.2</c:v>
                </c:pt>
                <c:pt idx="99">
                  <c:v>17.25</c:v>
                </c:pt>
                <c:pt idx="100">
                  <c:v>17.149999999999999</c:v>
                </c:pt>
                <c:pt idx="101">
                  <c:v>16.7</c:v>
                </c:pt>
                <c:pt idx="102">
                  <c:v>17.45</c:v>
                </c:pt>
                <c:pt idx="103">
                  <c:v>17.350000000000001</c:v>
                </c:pt>
                <c:pt idx="104">
                  <c:v>17.45</c:v>
                </c:pt>
                <c:pt idx="105">
                  <c:v>17.600000000000001</c:v>
                </c:pt>
                <c:pt idx="106">
                  <c:v>17.25</c:v>
                </c:pt>
                <c:pt idx="107">
                  <c:v>16.8</c:v>
                </c:pt>
                <c:pt idx="108">
                  <c:v>17.399999999999999</c:v>
                </c:pt>
                <c:pt idx="109">
                  <c:v>17.149999999999999</c:v>
                </c:pt>
                <c:pt idx="110">
                  <c:v>16.100000000000001</c:v>
                </c:pt>
                <c:pt idx="111">
                  <c:v>16.05</c:v>
                </c:pt>
                <c:pt idx="112">
                  <c:v>17.45</c:v>
                </c:pt>
                <c:pt idx="113">
                  <c:v>16.55</c:v>
                </c:pt>
                <c:pt idx="114">
                  <c:v>17.05</c:v>
                </c:pt>
                <c:pt idx="115">
                  <c:v>17.649999999999999</c:v>
                </c:pt>
                <c:pt idx="116">
                  <c:v>16.899999999999999</c:v>
                </c:pt>
                <c:pt idx="117">
                  <c:v>17.350000000000001</c:v>
                </c:pt>
                <c:pt idx="118">
                  <c:v>16.899999999999999</c:v>
                </c:pt>
                <c:pt idx="119">
                  <c:v>17.100000000000001</c:v>
                </c:pt>
                <c:pt idx="120">
                  <c:v>18.05</c:v>
                </c:pt>
                <c:pt idx="121">
                  <c:v>16.05</c:v>
                </c:pt>
                <c:pt idx="122">
                  <c:v>17.649999999999999</c:v>
                </c:pt>
                <c:pt idx="123">
                  <c:v>17.95</c:v>
                </c:pt>
                <c:pt idx="124">
                  <c:v>17.350000000000001</c:v>
                </c:pt>
                <c:pt idx="125">
                  <c:v>18.25</c:v>
                </c:pt>
                <c:pt idx="126">
                  <c:v>17.8</c:v>
                </c:pt>
                <c:pt idx="127">
                  <c:v>18.049999999999997</c:v>
                </c:pt>
                <c:pt idx="128">
                  <c:v>17.100000000000001</c:v>
                </c:pt>
                <c:pt idx="129">
                  <c:v>18.05</c:v>
                </c:pt>
                <c:pt idx="130">
                  <c:v>17.850000000000001</c:v>
                </c:pt>
                <c:pt idx="131">
                  <c:v>16.95</c:v>
                </c:pt>
                <c:pt idx="132">
                  <c:v>18.899999999999999</c:v>
                </c:pt>
                <c:pt idx="133">
                  <c:v>18.149999999999999</c:v>
                </c:pt>
                <c:pt idx="134">
                  <c:v>18.100000000000001</c:v>
                </c:pt>
                <c:pt idx="135">
                  <c:v>16.8</c:v>
                </c:pt>
                <c:pt idx="136">
                  <c:v>17</c:v>
                </c:pt>
                <c:pt idx="137">
                  <c:v>17.350000000000001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80D-4C79-A90A-BC3CCAE7B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5633111"/>
        <c:axId val="20003756"/>
      </c:lineChart>
      <c:catAx>
        <c:axId val="15633111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0003756"/>
        <c:crosses val="autoZero"/>
        <c:auto val="1"/>
        <c:lblAlgn val="ctr"/>
        <c:lblOffset val="100"/>
        <c:noMultiLvlLbl val="0"/>
      </c:catAx>
      <c:valAx>
        <c:axId val="20003756"/>
        <c:scaling>
          <c:orientation val="minMax"/>
          <c:max val="19.25"/>
          <c:min val="1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5633111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zero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MEDIAN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Sheet1!$A$1260:$A$1375</c:f>
              <c:strCache>
                <c:ptCount val="111"/>
                <c:pt idx="0">
                  <c:v>1910</c:v>
                </c:pt>
                <c:pt idx="5">
                  <c:v>1915</c:v>
                </c:pt>
                <c:pt idx="10">
                  <c:v>1920</c:v>
                </c:pt>
                <c:pt idx="15">
                  <c:v>1925</c:v>
                </c:pt>
                <c:pt idx="20">
                  <c:v>1930</c:v>
                </c:pt>
                <c:pt idx="25">
                  <c:v>1935</c:v>
                </c:pt>
                <c:pt idx="30">
                  <c:v>1940</c:v>
                </c:pt>
                <c:pt idx="35">
                  <c:v>1945</c:v>
                </c:pt>
                <c:pt idx="40">
                  <c:v>1950</c:v>
                </c:pt>
                <c:pt idx="45">
                  <c:v>1955</c:v>
                </c:pt>
                <c:pt idx="50">
                  <c:v>1960</c:v>
                </c:pt>
                <c:pt idx="55">
                  <c:v>1965</c:v>
                </c:pt>
                <c:pt idx="60">
                  <c:v>1970</c:v>
                </c:pt>
                <c:pt idx="65">
                  <c:v>1975</c:v>
                </c:pt>
                <c:pt idx="70">
                  <c:v>1980</c:v>
                </c:pt>
                <c:pt idx="75">
                  <c:v>1985</c:v>
                </c:pt>
                <c:pt idx="80">
                  <c:v>1990</c:v>
                </c:pt>
                <c:pt idx="85">
                  <c:v>1995</c:v>
                </c:pt>
                <c:pt idx="90">
                  <c:v>2000</c:v>
                </c:pt>
                <c:pt idx="95">
                  <c:v>2005</c:v>
                </c:pt>
                <c:pt idx="100">
                  <c:v>2010</c:v>
                </c:pt>
                <c:pt idx="102">
                  <c:v>``</c:v>
                </c:pt>
                <c:pt idx="105">
                  <c:v>2015</c:v>
                </c:pt>
                <c:pt idx="110">
                  <c:v>2020</c:v>
                </c:pt>
              </c:strCache>
            </c:strRef>
          </c:cat>
          <c:val>
            <c:numRef>
              <c:f>Sheet1!$H$1260:$H$1375</c:f>
              <c:numCache>
                <c:formatCode>0.0</c:formatCode>
                <c:ptCount val="116"/>
                <c:pt idx="0">
                  <c:v>9.1000000000000014</c:v>
                </c:pt>
                <c:pt idx="1">
                  <c:v>8.1999999999999993</c:v>
                </c:pt>
                <c:pt idx="2">
                  <c:v>8.75</c:v>
                </c:pt>
                <c:pt idx="3">
                  <c:v>8.5</c:v>
                </c:pt>
                <c:pt idx="4">
                  <c:v>8.75</c:v>
                </c:pt>
                <c:pt idx="5">
                  <c:v>8</c:v>
                </c:pt>
                <c:pt idx="6">
                  <c:v>8.3000000000000007</c:v>
                </c:pt>
                <c:pt idx="7">
                  <c:v>8.9249999999999989</c:v>
                </c:pt>
                <c:pt idx="8">
                  <c:v>8.8500000000000014</c:v>
                </c:pt>
                <c:pt idx="9">
                  <c:v>9.5500000000000007</c:v>
                </c:pt>
                <c:pt idx="10">
                  <c:v>8.8000000000000007</c:v>
                </c:pt>
                <c:pt idx="11">
                  <c:v>9.8000000000000007</c:v>
                </c:pt>
                <c:pt idx="12">
                  <c:v>8.6999999999999993</c:v>
                </c:pt>
                <c:pt idx="13">
                  <c:v>8.9</c:v>
                </c:pt>
                <c:pt idx="14">
                  <c:v>8.6499999999999986</c:v>
                </c:pt>
                <c:pt idx="15">
                  <c:v>8.9499999999999993</c:v>
                </c:pt>
                <c:pt idx="16">
                  <c:v>9.3000000000000007</c:v>
                </c:pt>
                <c:pt idx="17">
                  <c:v>8.5500000000000007</c:v>
                </c:pt>
                <c:pt idx="18">
                  <c:v>9.3000000000000007</c:v>
                </c:pt>
                <c:pt idx="19">
                  <c:v>8.8500000000000014</c:v>
                </c:pt>
                <c:pt idx="20">
                  <c:v>9.3999999999999986</c:v>
                </c:pt>
                <c:pt idx="21">
                  <c:v>8.4499999999999993</c:v>
                </c:pt>
                <c:pt idx="22">
                  <c:v>9</c:v>
                </c:pt>
                <c:pt idx="23">
                  <c:v>8.8000000000000007</c:v>
                </c:pt>
                <c:pt idx="24">
                  <c:v>9.1999999999999993</c:v>
                </c:pt>
                <c:pt idx="25">
                  <c:v>9</c:v>
                </c:pt>
                <c:pt idx="26">
                  <c:v>8.75</c:v>
                </c:pt>
                <c:pt idx="27">
                  <c:v>8.8000000000000007</c:v>
                </c:pt>
                <c:pt idx="28">
                  <c:v>8.9499999999999993</c:v>
                </c:pt>
                <c:pt idx="29">
                  <c:v>9.25</c:v>
                </c:pt>
                <c:pt idx="30">
                  <c:v>8.1999999999999993</c:v>
                </c:pt>
                <c:pt idx="31">
                  <c:v>8.6999999999999993</c:v>
                </c:pt>
                <c:pt idx="32">
                  <c:v>9.25</c:v>
                </c:pt>
                <c:pt idx="33">
                  <c:v>8.3000000000000007</c:v>
                </c:pt>
                <c:pt idx="34">
                  <c:v>8.1999999999999993</c:v>
                </c:pt>
                <c:pt idx="35">
                  <c:v>8.3999999999999986</c:v>
                </c:pt>
                <c:pt idx="36">
                  <c:v>8.4499999999999993</c:v>
                </c:pt>
                <c:pt idx="37">
                  <c:v>9.0500000000000007</c:v>
                </c:pt>
                <c:pt idx="38">
                  <c:v>8.4499999999999993</c:v>
                </c:pt>
                <c:pt idx="39">
                  <c:v>7.75</c:v>
                </c:pt>
                <c:pt idx="40">
                  <c:v>8.6499999999999986</c:v>
                </c:pt>
                <c:pt idx="41">
                  <c:v>8.4</c:v>
                </c:pt>
                <c:pt idx="42">
                  <c:v>8.4499999999999993</c:v>
                </c:pt>
                <c:pt idx="43">
                  <c:v>8.3000000000000007</c:v>
                </c:pt>
                <c:pt idx="44">
                  <c:v>8.4</c:v>
                </c:pt>
                <c:pt idx="45">
                  <c:v>8.3000000000000007</c:v>
                </c:pt>
                <c:pt idx="46">
                  <c:v>8.1999999999999993</c:v>
                </c:pt>
                <c:pt idx="47">
                  <c:v>8.1</c:v>
                </c:pt>
                <c:pt idx="48">
                  <c:v>8.1999999999999993</c:v>
                </c:pt>
                <c:pt idx="49">
                  <c:v>8.75</c:v>
                </c:pt>
                <c:pt idx="50">
                  <c:v>8.1999999999999993</c:v>
                </c:pt>
                <c:pt idx="51">
                  <c:v>9.4499999999999993</c:v>
                </c:pt>
                <c:pt idx="52">
                  <c:v>8.6</c:v>
                </c:pt>
                <c:pt idx="53">
                  <c:v>8.9499999999999993</c:v>
                </c:pt>
                <c:pt idx="54">
                  <c:v>8.8000000000000007</c:v>
                </c:pt>
                <c:pt idx="55">
                  <c:v>8.8500000000000014</c:v>
                </c:pt>
                <c:pt idx="56">
                  <c:v>8.8000000000000007</c:v>
                </c:pt>
                <c:pt idx="57">
                  <c:v>9.0500000000000007</c:v>
                </c:pt>
                <c:pt idx="58">
                  <c:v>8.3999999999999986</c:v>
                </c:pt>
                <c:pt idx="59">
                  <c:v>9.4</c:v>
                </c:pt>
                <c:pt idx="60">
                  <c:v>9.1</c:v>
                </c:pt>
                <c:pt idx="61">
                  <c:v>8.85</c:v>
                </c:pt>
                <c:pt idx="62">
                  <c:v>9.25</c:v>
                </c:pt>
                <c:pt idx="63">
                  <c:v>9.4</c:v>
                </c:pt>
                <c:pt idx="64">
                  <c:v>8.6999999999999993</c:v>
                </c:pt>
                <c:pt idx="65">
                  <c:v>8.8500000000000014</c:v>
                </c:pt>
                <c:pt idx="66">
                  <c:v>8.9499999999999993</c:v>
                </c:pt>
                <c:pt idx="67">
                  <c:v>9.1999999999999993</c:v>
                </c:pt>
                <c:pt idx="68">
                  <c:v>9.3000000000000007</c:v>
                </c:pt>
                <c:pt idx="69">
                  <c:v>9.5</c:v>
                </c:pt>
                <c:pt idx="70">
                  <c:v>9.6999999999999993</c:v>
                </c:pt>
                <c:pt idx="71">
                  <c:v>9.6</c:v>
                </c:pt>
                <c:pt idx="72">
                  <c:v>9.1</c:v>
                </c:pt>
                <c:pt idx="73">
                  <c:v>9.4499999999999993</c:v>
                </c:pt>
                <c:pt idx="74">
                  <c:v>9.35</c:v>
                </c:pt>
                <c:pt idx="75">
                  <c:v>9.6999999999999993</c:v>
                </c:pt>
                <c:pt idx="76">
                  <c:v>8.9</c:v>
                </c:pt>
                <c:pt idx="77">
                  <c:v>9</c:v>
                </c:pt>
                <c:pt idx="78">
                  <c:v>9.8500000000000014</c:v>
                </c:pt>
                <c:pt idx="79">
                  <c:v>9.4</c:v>
                </c:pt>
                <c:pt idx="80">
                  <c:v>9.3500000000000014</c:v>
                </c:pt>
                <c:pt idx="81">
                  <c:v>9.1</c:v>
                </c:pt>
                <c:pt idx="82">
                  <c:v>9.4499999999999993</c:v>
                </c:pt>
                <c:pt idx="83">
                  <c:v>9.1999999999999993</c:v>
                </c:pt>
                <c:pt idx="84">
                  <c:v>8.65</c:v>
                </c:pt>
                <c:pt idx="85">
                  <c:v>8.0500000000000007</c:v>
                </c:pt>
                <c:pt idx="86">
                  <c:v>8.4499999999999993</c:v>
                </c:pt>
                <c:pt idx="87">
                  <c:v>8.6</c:v>
                </c:pt>
                <c:pt idx="88">
                  <c:v>8.4</c:v>
                </c:pt>
                <c:pt idx="89">
                  <c:v>9.4</c:v>
                </c:pt>
                <c:pt idx="90">
                  <c:v>9.0500000000000007</c:v>
                </c:pt>
                <c:pt idx="91">
                  <c:v>9.25</c:v>
                </c:pt>
                <c:pt idx="92">
                  <c:v>9.0500000000000007</c:v>
                </c:pt>
                <c:pt idx="93">
                  <c:v>8.75</c:v>
                </c:pt>
                <c:pt idx="94">
                  <c:v>8.6999999999999993</c:v>
                </c:pt>
                <c:pt idx="95">
                  <c:v>9.5500000000000007</c:v>
                </c:pt>
                <c:pt idx="96">
                  <c:v>7.85</c:v>
                </c:pt>
                <c:pt idx="97">
                  <c:v>9.3999999999999986</c:v>
                </c:pt>
                <c:pt idx="98">
                  <c:v>9.1499999999999986</c:v>
                </c:pt>
                <c:pt idx="99">
                  <c:v>9.1</c:v>
                </c:pt>
                <c:pt idx="100">
                  <c:v>8.8000000000000007</c:v>
                </c:pt>
                <c:pt idx="101">
                  <c:v>9.0500000000000007</c:v>
                </c:pt>
                <c:pt idx="102">
                  <c:v>8.65</c:v>
                </c:pt>
                <c:pt idx="103">
                  <c:v>9.4499999999999993</c:v>
                </c:pt>
                <c:pt idx="104">
                  <c:v>9.6999999999999993</c:v>
                </c:pt>
                <c:pt idx="105">
                  <c:v>9</c:v>
                </c:pt>
                <c:pt idx="106">
                  <c:v>9.3000000000000007</c:v>
                </c:pt>
                <c:pt idx="107">
                  <c:v>9.8500000000000014</c:v>
                </c:pt>
                <c:pt idx="108">
                  <c:v>9.75</c:v>
                </c:pt>
                <c:pt idx="109">
                  <c:v>8.9499999999999993</c:v>
                </c:pt>
                <c:pt idx="110">
                  <c:v>8.8500000000000014</c:v>
                </c:pt>
                <c:pt idx="111">
                  <c:v>9.1999999999999993</c:v>
                </c:pt>
                <c:pt idx="112">
                  <c:v>9.0500000000000007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4E1-49B7-AB27-CE5D9B79A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749507"/>
        <c:axId val="12843762"/>
      </c:lineChart>
      <c:catAx>
        <c:axId val="8749507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2843762"/>
        <c:crosses val="autoZero"/>
        <c:auto val="1"/>
        <c:lblAlgn val="ctr"/>
        <c:lblOffset val="100"/>
        <c:noMultiLvlLbl val="0"/>
      </c:catAx>
      <c:valAx>
        <c:axId val="12843762"/>
        <c:scaling>
          <c:orientation val="minMax"/>
          <c:max val="10.25"/>
          <c:min val="7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749507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MEDIAN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Sheet1!$A$35:$A$174</c:f>
              <c:numCache>
                <c:formatCode>General</c:formatCode>
                <c:ptCount val="140"/>
                <c:pt idx="0">
                  <c:v>1885</c:v>
                </c:pt>
                <c:pt idx="5">
                  <c:v>1890</c:v>
                </c:pt>
                <c:pt idx="10">
                  <c:v>1895</c:v>
                </c:pt>
                <c:pt idx="15">
                  <c:v>1900</c:v>
                </c:pt>
                <c:pt idx="20">
                  <c:v>1905</c:v>
                </c:pt>
                <c:pt idx="25">
                  <c:v>1910</c:v>
                </c:pt>
                <c:pt idx="30">
                  <c:v>1915</c:v>
                </c:pt>
                <c:pt idx="35">
                  <c:v>1920</c:v>
                </c:pt>
                <c:pt idx="40">
                  <c:v>1925</c:v>
                </c:pt>
                <c:pt idx="45">
                  <c:v>1930</c:v>
                </c:pt>
                <c:pt idx="50">
                  <c:v>1935</c:v>
                </c:pt>
                <c:pt idx="55">
                  <c:v>1940</c:v>
                </c:pt>
                <c:pt idx="60">
                  <c:v>1945</c:v>
                </c:pt>
                <c:pt idx="65">
                  <c:v>1950</c:v>
                </c:pt>
                <c:pt idx="70">
                  <c:v>1955</c:v>
                </c:pt>
                <c:pt idx="75">
                  <c:v>1960</c:v>
                </c:pt>
                <c:pt idx="80">
                  <c:v>1965</c:v>
                </c:pt>
                <c:pt idx="85">
                  <c:v>1970</c:v>
                </c:pt>
                <c:pt idx="90">
                  <c:v>1975</c:v>
                </c:pt>
                <c:pt idx="95">
                  <c:v>1980</c:v>
                </c:pt>
                <c:pt idx="100">
                  <c:v>1985</c:v>
                </c:pt>
                <c:pt idx="105">
                  <c:v>1990</c:v>
                </c:pt>
                <c:pt idx="110">
                  <c:v>1995</c:v>
                </c:pt>
                <c:pt idx="115">
                  <c:v>2000</c:v>
                </c:pt>
                <c:pt idx="120">
                  <c:v>2005</c:v>
                </c:pt>
                <c:pt idx="125">
                  <c:v>2010</c:v>
                </c:pt>
                <c:pt idx="130">
                  <c:v>2015</c:v>
                </c:pt>
                <c:pt idx="135">
                  <c:v>2020</c:v>
                </c:pt>
              </c:numCache>
            </c:numRef>
          </c:cat>
          <c:val>
            <c:numRef>
              <c:f>Sheet1!$H$35:$H$174</c:f>
              <c:numCache>
                <c:formatCode>0.0</c:formatCode>
                <c:ptCount val="140"/>
                <c:pt idx="0">
                  <c:v>17.649999999999999</c:v>
                </c:pt>
                <c:pt idx="1">
                  <c:v>16.799999999999997</c:v>
                </c:pt>
                <c:pt idx="2">
                  <c:v>18</c:v>
                </c:pt>
                <c:pt idx="3">
                  <c:v>18.350000000000001</c:v>
                </c:pt>
                <c:pt idx="4">
                  <c:v>18.05</c:v>
                </c:pt>
                <c:pt idx="5">
                  <c:v>17.649999999999999</c:v>
                </c:pt>
                <c:pt idx="6">
                  <c:v>17.3</c:v>
                </c:pt>
                <c:pt idx="7">
                  <c:v>17.608333333333334</c:v>
                </c:pt>
                <c:pt idx="8">
                  <c:v>18.8</c:v>
                </c:pt>
                <c:pt idx="9">
                  <c:v>19.100000000000001</c:v>
                </c:pt>
                <c:pt idx="10">
                  <c:v>17.950000000000003</c:v>
                </c:pt>
                <c:pt idx="11">
                  <c:v>16.700000000000003</c:v>
                </c:pt>
                <c:pt idx="12">
                  <c:v>15.95</c:v>
                </c:pt>
                <c:pt idx="13">
                  <c:v>16.399999999999999</c:v>
                </c:pt>
                <c:pt idx="14">
                  <c:v>16.55</c:v>
                </c:pt>
                <c:pt idx="15">
                  <c:v>15.45</c:v>
                </c:pt>
                <c:pt idx="16">
                  <c:v>15.75</c:v>
                </c:pt>
                <c:pt idx="17">
                  <c:v>16.25</c:v>
                </c:pt>
                <c:pt idx="18">
                  <c:v>16.950000000000003</c:v>
                </c:pt>
                <c:pt idx="19">
                  <c:v>16</c:v>
                </c:pt>
                <c:pt idx="20">
                  <c:v>15.2</c:v>
                </c:pt>
                <c:pt idx="21">
                  <c:v>15.350000000000001</c:v>
                </c:pt>
                <c:pt idx="22">
                  <c:v>15.95</c:v>
                </c:pt>
                <c:pt idx="23">
                  <c:v>16.200000000000003</c:v>
                </c:pt>
                <c:pt idx="24">
                  <c:v>15.25</c:v>
                </c:pt>
                <c:pt idx="25">
                  <c:v>16</c:v>
                </c:pt>
                <c:pt idx="26">
                  <c:v>15.950000000000001</c:v>
                </c:pt>
                <c:pt idx="27">
                  <c:v>15.95</c:v>
                </c:pt>
                <c:pt idx="28">
                  <c:v>16.2</c:v>
                </c:pt>
                <c:pt idx="29">
                  <c:v>16.600000000000001</c:v>
                </c:pt>
                <c:pt idx="30">
                  <c:v>15.45</c:v>
                </c:pt>
                <c:pt idx="31">
                  <c:v>16</c:v>
                </c:pt>
                <c:pt idx="32">
                  <c:v>16</c:v>
                </c:pt>
                <c:pt idx="33">
                  <c:v>16.05</c:v>
                </c:pt>
                <c:pt idx="34">
                  <c:v>16.75</c:v>
                </c:pt>
                <c:pt idx="35">
                  <c:v>16.350000000000001</c:v>
                </c:pt>
                <c:pt idx="36">
                  <c:v>16.75</c:v>
                </c:pt>
                <c:pt idx="37">
                  <c:v>16.399999999999999</c:v>
                </c:pt>
                <c:pt idx="38">
                  <c:v>15.3</c:v>
                </c:pt>
                <c:pt idx="39">
                  <c:v>15.45</c:v>
                </c:pt>
                <c:pt idx="40">
                  <c:v>15.7</c:v>
                </c:pt>
                <c:pt idx="41">
                  <c:v>16</c:v>
                </c:pt>
                <c:pt idx="42">
                  <c:v>15.55</c:v>
                </c:pt>
                <c:pt idx="43">
                  <c:v>15.2</c:v>
                </c:pt>
                <c:pt idx="44">
                  <c:v>15.2</c:v>
                </c:pt>
                <c:pt idx="45">
                  <c:v>15.95</c:v>
                </c:pt>
                <c:pt idx="46">
                  <c:v>15.35</c:v>
                </c:pt>
                <c:pt idx="47">
                  <c:v>15.75</c:v>
                </c:pt>
                <c:pt idx="48">
                  <c:v>15.55</c:v>
                </c:pt>
                <c:pt idx="49">
                  <c:v>16.100000000000001</c:v>
                </c:pt>
                <c:pt idx="50">
                  <c:v>15.950000000000001</c:v>
                </c:pt>
                <c:pt idx="51">
                  <c:v>15.45</c:v>
                </c:pt>
                <c:pt idx="52">
                  <c:v>16.5</c:v>
                </c:pt>
                <c:pt idx="53">
                  <c:v>16.600000000000001</c:v>
                </c:pt>
                <c:pt idx="54">
                  <c:v>16.55</c:v>
                </c:pt>
                <c:pt idx="55">
                  <c:v>15.6</c:v>
                </c:pt>
                <c:pt idx="56">
                  <c:v>15.6</c:v>
                </c:pt>
                <c:pt idx="57">
                  <c:v>15.75</c:v>
                </c:pt>
                <c:pt idx="58">
                  <c:v>15.25</c:v>
                </c:pt>
                <c:pt idx="59">
                  <c:v>15.05</c:v>
                </c:pt>
                <c:pt idx="60">
                  <c:v>15.2</c:v>
                </c:pt>
                <c:pt idx="61">
                  <c:v>14.65</c:v>
                </c:pt>
                <c:pt idx="62">
                  <c:v>15.8</c:v>
                </c:pt>
                <c:pt idx="63">
                  <c:v>14.850000000000001</c:v>
                </c:pt>
                <c:pt idx="64">
                  <c:v>14.95</c:v>
                </c:pt>
                <c:pt idx="65">
                  <c:v>16.399999999999999</c:v>
                </c:pt>
                <c:pt idx="66">
                  <c:v>15.4</c:v>
                </c:pt>
                <c:pt idx="67">
                  <c:v>15.3</c:v>
                </c:pt>
                <c:pt idx="68">
                  <c:v>15.4</c:v>
                </c:pt>
                <c:pt idx="69">
                  <c:v>15.7</c:v>
                </c:pt>
                <c:pt idx="70">
                  <c:v>15.95</c:v>
                </c:pt>
                <c:pt idx="71">
                  <c:v>15.25</c:v>
                </c:pt>
                <c:pt idx="72">
                  <c:v>15.149999999999999</c:v>
                </c:pt>
                <c:pt idx="73">
                  <c:v>15.45</c:v>
                </c:pt>
                <c:pt idx="74">
                  <c:v>15.95</c:v>
                </c:pt>
                <c:pt idx="75">
                  <c:v>15.55</c:v>
                </c:pt>
                <c:pt idx="76">
                  <c:v>17.05</c:v>
                </c:pt>
                <c:pt idx="77">
                  <c:v>15.45</c:v>
                </c:pt>
                <c:pt idx="78">
                  <c:v>16.75</c:v>
                </c:pt>
                <c:pt idx="79">
                  <c:v>15.3</c:v>
                </c:pt>
                <c:pt idx="80">
                  <c:v>15.4</c:v>
                </c:pt>
                <c:pt idx="81">
                  <c:v>15.9</c:v>
                </c:pt>
                <c:pt idx="82">
                  <c:v>16</c:v>
                </c:pt>
                <c:pt idx="83">
                  <c:v>15.350000000000001</c:v>
                </c:pt>
                <c:pt idx="84">
                  <c:v>15.8</c:v>
                </c:pt>
                <c:pt idx="85">
                  <c:v>16.3</c:v>
                </c:pt>
                <c:pt idx="86">
                  <c:v>15.65</c:v>
                </c:pt>
                <c:pt idx="87">
                  <c:v>17.25</c:v>
                </c:pt>
                <c:pt idx="88">
                  <c:v>16.8</c:v>
                </c:pt>
                <c:pt idx="89">
                  <c:v>16.350000000000001</c:v>
                </c:pt>
                <c:pt idx="90">
                  <c:v>16</c:v>
                </c:pt>
                <c:pt idx="91">
                  <c:v>15.55</c:v>
                </c:pt>
                <c:pt idx="92">
                  <c:v>16.350000000000001</c:v>
                </c:pt>
                <c:pt idx="93">
                  <c:v>16.5</c:v>
                </c:pt>
                <c:pt idx="94">
                  <c:v>16.05</c:v>
                </c:pt>
                <c:pt idx="95">
                  <c:v>16.75</c:v>
                </c:pt>
                <c:pt idx="96">
                  <c:v>16.7</c:v>
                </c:pt>
                <c:pt idx="97">
                  <c:v>16.5</c:v>
                </c:pt>
                <c:pt idx="98">
                  <c:v>15.85</c:v>
                </c:pt>
                <c:pt idx="99">
                  <c:v>16.600000000000001</c:v>
                </c:pt>
                <c:pt idx="100">
                  <c:v>16.899999999999999</c:v>
                </c:pt>
                <c:pt idx="101">
                  <c:v>15.9</c:v>
                </c:pt>
                <c:pt idx="102">
                  <c:v>16.850000000000001</c:v>
                </c:pt>
                <c:pt idx="103">
                  <c:v>17.100000000000001</c:v>
                </c:pt>
                <c:pt idx="104">
                  <c:v>16.649999999999999</c:v>
                </c:pt>
                <c:pt idx="105">
                  <c:v>16.700000000000003</c:v>
                </c:pt>
                <c:pt idx="106">
                  <c:v>16.7</c:v>
                </c:pt>
                <c:pt idx="107">
                  <c:v>16.649999999999999</c:v>
                </c:pt>
                <c:pt idx="108">
                  <c:v>16.7</c:v>
                </c:pt>
                <c:pt idx="109">
                  <c:v>16.45</c:v>
                </c:pt>
                <c:pt idx="110">
                  <c:v>15.8</c:v>
                </c:pt>
                <c:pt idx="111">
                  <c:v>16.05</c:v>
                </c:pt>
                <c:pt idx="112">
                  <c:v>16.399999999999999</c:v>
                </c:pt>
                <c:pt idx="113">
                  <c:v>15.95</c:v>
                </c:pt>
                <c:pt idx="114">
                  <c:v>16.75</c:v>
                </c:pt>
                <c:pt idx="115">
                  <c:v>16.7</c:v>
                </c:pt>
                <c:pt idx="116">
                  <c:v>16.600000000000001</c:v>
                </c:pt>
                <c:pt idx="117">
                  <c:v>17</c:v>
                </c:pt>
                <c:pt idx="118">
                  <c:v>16.55</c:v>
                </c:pt>
                <c:pt idx="119">
                  <c:v>16.600000000000001</c:v>
                </c:pt>
                <c:pt idx="120">
                  <c:v>17.549999999999997</c:v>
                </c:pt>
                <c:pt idx="121">
                  <c:v>16</c:v>
                </c:pt>
                <c:pt idx="122">
                  <c:v>17.5</c:v>
                </c:pt>
                <c:pt idx="123">
                  <c:v>17</c:v>
                </c:pt>
                <c:pt idx="124">
                  <c:v>16.899999999999999</c:v>
                </c:pt>
                <c:pt idx="125">
                  <c:v>17.399999999999999</c:v>
                </c:pt>
                <c:pt idx="126">
                  <c:v>17.25</c:v>
                </c:pt>
                <c:pt idx="127">
                  <c:v>17.649999999999999</c:v>
                </c:pt>
                <c:pt idx="128">
                  <c:v>16.7</c:v>
                </c:pt>
                <c:pt idx="129">
                  <c:v>17.350000000000001</c:v>
                </c:pt>
                <c:pt idx="130">
                  <c:v>17</c:v>
                </c:pt>
                <c:pt idx="131">
                  <c:v>16.55</c:v>
                </c:pt>
                <c:pt idx="132">
                  <c:v>18.200000000000003</c:v>
                </c:pt>
                <c:pt idx="133">
                  <c:v>17.25</c:v>
                </c:pt>
                <c:pt idx="134">
                  <c:v>16.95</c:v>
                </c:pt>
                <c:pt idx="135">
                  <c:v>16.600000000000001</c:v>
                </c:pt>
                <c:pt idx="136">
                  <c:v>16.700000000000003</c:v>
                </c:pt>
                <c:pt idx="137">
                  <c:v>16.850000000000001</c:v>
                </c:pt>
                <c:pt idx="138">
                  <c:v>17.5</c:v>
                </c:pt>
                <c:pt idx="139">
                  <c:v>17.600000000000001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B28-4983-A8D5-29DC27569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37359166"/>
        <c:axId val="38331416"/>
      </c:lineChart>
      <c:catAx>
        <c:axId val="37359166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8331416"/>
        <c:crosses val="autoZero"/>
        <c:auto val="1"/>
        <c:lblAlgn val="ctr"/>
        <c:lblOffset val="100"/>
        <c:noMultiLvlLbl val="0"/>
      </c:catAx>
      <c:valAx>
        <c:axId val="38331416"/>
        <c:scaling>
          <c:orientation val="minMax"/>
          <c:max val="19.5"/>
          <c:min val="14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7359166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zero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MAXIMUM MAXIMUMS AND TRENDLINE
LOWER 50% OF TASMANIAN MAXIMUMS SITES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CC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C0000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Sheet1!$A$1035:$A$1172</c:f>
              <c:numCache>
                <c:formatCode>General</c:formatCode>
                <c:ptCount val="138"/>
                <c:pt idx="0">
                  <c:v>1885</c:v>
                </c:pt>
                <c:pt idx="5">
                  <c:v>1890</c:v>
                </c:pt>
                <c:pt idx="10">
                  <c:v>1895</c:v>
                </c:pt>
                <c:pt idx="15">
                  <c:v>1900</c:v>
                </c:pt>
                <c:pt idx="20">
                  <c:v>1905</c:v>
                </c:pt>
                <c:pt idx="25">
                  <c:v>1910</c:v>
                </c:pt>
                <c:pt idx="30">
                  <c:v>1915</c:v>
                </c:pt>
                <c:pt idx="35">
                  <c:v>1920</c:v>
                </c:pt>
                <c:pt idx="40">
                  <c:v>1925</c:v>
                </c:pt>
                <c:pt idx="45">
                  <c:v>1930</c:v>
                </c:pt>
                <c:pt idx="50">
                  <c:v>1935</c:v>
                </c:pt>
                <c:pt idx="55">
                  <c:v>1940</c:v>
                </c:pt>
                <c:pt idx="60">
                  <c:v>1945</c:v>
                </c:pt>
                <c:pt idx="65">
                  <c:v>1950</c:v>
                </c:pt>
                <c:pt idx="70">
                  <c:v>1955</c:v>
                </c:pt>
                <c:pt idx="75">
                  <c:v>1960</c:v>
                </c:pt>
                <c:pt idx="80">
                  <c:v>1965</c:v>
                </c:pt>
                <c:pt idx="85">
                  <c:v>1970</c:v>
                </c:pt>
                <c:pt idx="90">
                  <c:v>1975</c:v>
                </c:pt>
                <c:pt idx="95">
                  <c:v>1980</c:v>
                </c:pt>
                <c:pt idx="100">
                  <c:v>1985</c:v>
                </c:pt>
                <c:pt idx="105">
                  <c:v>1990</c:v>
                </c:pt>
                <c:pt idx="110">
                  <c:v>1995</c:v>
                </c:pt>
                <c:pt idx="115">
                  <c:v>2000</c:v>
                </c:pt>
                <c:pt idx="120">
                  <c:v>2005</c:v>
                </c:pt>
                <c:pt idx="125">
                  <c:v>2010</c:v>
                </c:pt>
                <c:pt idx="130">
                  <c:v>2015</c:v>
                </c:pt>
                <c:pt idx="135">
                  <c:v>2020</c:v>
                </c:pt>
              </c:numCache>
            </c:numRef>
          </c:cat>
          <c:val>
            <c:numRef>
              <c:f>Sheet1!$G$1035:$G$1172</c:f>
              <c:numCache>
                <c:formatCode>0.0</c:formatCode>
                <c:ptCount val="138"/>
                <c:pt idx="0">
                  <c:v>25.1</c:v>
                </c:pt>
                <c:pt idx="1">
                  <c:v>25.1</c:v>
                </c:pt>
                <c:pt idx="2">
                  <c:v>27.7</c:v>
                </c:pt>
                <c:pt idx="3">
                  <c:v>26.3</c:v>
                </c:pt>
                <c:pt idx="4">
                  <c:v>25.8</c:v>
                </c:pt>
                <c:pt idx="5">
                  <c:v>27.9</c:v>
                </c:pt>
                <c:pt idx="6">
                  <c:v>25.9</c:v>
                </c:pt>
                <c:pt idx="7">
                  <c:v>25.5</c:v>
                </c:pt>
                <c:pt idx="8">
                  <c:v>25.6</c:v>
                </c:pt>
                <c:pt idx="9">
                  <c:v>26.7</c:v>
                </c:pt>
                <c:pt idx="10">
                  <c:v>26.4</c:v>
                </c:pt>
                <c:pt idx="11">
                  <c:v>25.883333333333329</c:v>
                </c:pt>
                <c:pt idx="12">
                  <c:v>24.9</c:v>
                </c:pt>
                <c:pt idx="13">
                  <c:v>27.9</c:v>
                </c:pt>
                <c:pt idx="14">
                  <c:v>26.5</c:v>
                </c:pt>
                <c:pt idx="15">
                  <c:v>26.8</c:v>
                </c:pt>
                <c:pt idx="16">
                  <c:v>24.8</c:v>
                </c:pt>
                <c:pt idx="17">
                  <c:v>22.5</c:v>
                </c:pt>
                <c:pt idx="18">
                  <c:v>24.2</c:v>
                </c:pt>
                <c:pt idx="19">
                  <c:v>24.4</c:v>
                </c:pt>
                <c:pt idx="20">
                  <c:v>23.8</c:v>
                </c:pt>
                <c:pt idx="21">
                  <c:v>25.4</c:v>
                </c:pt>
                <c:pt idx="22">
                  <c:v>24.8</c:v>
                </c:pt>
                <c:pt idx="23">
                  <c:v>28.5</c:v>
                </c:pt>
                <c:pt idx="24">
                  <c:v>23.7</c:v>
                </c:pt>
                <c:pt idx="25">
                  <c:v>25.4</c:v>
                </c:pt>
                <c:pt idx="26">
                  <c:v>24.9</c:v>
                </c:pt>
                <c:pt idx="27">
                  <c:v>26.6</c:v>
                </c:pt>
                <c:pt idx="28">
                  <c:v>25.2</c:v>
                </c:pt>
                <c:pt idx="29">
                  <c:v>26.8</c:v>
                </c:pt>
                <c:pt idx="30">
                  <c:v>25.6</c:v>
                </c:pt>
                <c:pt idx="31">
                  <c:v>25</c:v>
                </c:pt>
                <c:pt idx="32">
                  <c:v>24.4</c:v>
                </c:pt>
                <c:pt idx="33">
                  <c:v>25.9</c:v>
                </c:pt>
                <c:pt idx="34">
                  <c:v>26.3</c:v>
                </c:pt>
                <c:pt idx="35">
                  <c:v>25.3</c:v>
                </c:pt>
                <c:pt idx="36">
                  <c:v>27.3</c:v>
                </c:pt>
                <c:pt idx="37">
                  <c:v>25.8</c:v>
                </c:pt>
                <c:pt idx="38">
                  <c:v>25.5</c:v>
                </c:pt>
                <c:pt idx="39">
                  <c:v>23.4</c:v>
                </c:pt>
                <c:pt idx="40">
                  <c:v>24.5</c:v>
                </c:pt>
                <c:pt idx="41">
                  <c:v>24.9</c:v>
                </c:pt>
                <c:pt idx="42">
                  <c:v>24.1</c:v>
                </c:pt>
                <c:pt idx="43">
                  <c:v>25</c:v>
                </c:pt>
                <c:pt idx="44">
                  <c:v>25.6</c:v>
                </c:pt>
                <c:pt idx="45">
                  <c:v>27.3</c:v>
                </c:pt>
                <c:pt idx="46">
                  <c:v>24.1</c:v>
                </c:pt>
                <c:pt idx="47">
                  <c:v>24.4</c:v>
                </c:pt>
                <c:pt idx="48">
                  <c:v>23.7</c:v>
                </c:pt>
                <c:pt idx="49">
                  <c:v>25.6</c:v>
                </c:pt>
                <c:pt idx="50">
                  <c:v>23.9</c:v>
                </c:pt>
                <c:pt idx="51">
                  <c:v>25.6</c:v>
                </c:pt>
                <c:pt idx="52">
                  <c:v>24.1</c:v>
                </c:pt>
                <c:pt idx="53">
                  <c:v>23.8</c:v>
                </c:pt>
                <c:pt idx="54">
                  <c:v>26</c:v>
                </c:pt>
                <c:pt idx="55">
                  <c:v>23</c:v>
                </c:pt>
                <c:pt idx="56">
                  <c:v>23.4</c:v>
                </c:pt>
                <c:pt idx="57">
                  <c:v>22.9</c:v>
                </c:pt>
                <c:pt idx="58">
                  <c:v>23.1</c:v>
                </c:pt>
                <c:pt idx="59">
                  <c:v>23.7</c:v>
                </c:pt>
                <c:pt idx="60">
                  <c:v>22.6</c:v>
                </c:pt>
                <c:pt idx="61">
                  <c:v>22.1</c:v>
                </c:pt>
                <c:pt idx="62">
                  <c:v>24.6</c:v>
                </c:pt>
                <c:pt idx="63">
                  <c:v>23.2</c:v>
                </c:pt>
                <c:pt idx="64">
                  <c:v>22.6</c:v>
                </c:pt>
                <c:pt idx="65">
                  <c:v>22.8</c:v>
                </c:pt>
                <c:pt idx="66">
                  <c:v>24.3</c:v>
                </c:pt>
                <c:pt idx="67">
                  <c:v>22.2</c:v>
                </c:pt>
                <c:pt idx="68">
                  <c:v>24.4</c:v>
                </c:pt>
                <c:pt idx="69">
                  <c:v>25.4</c:v>
                </c:pt>
                <c:pt idx="70">
                  <c:v>24.2</c:v>
                </c:pt>
                <c:pt idx="71">
                  <c:v>24.4</c:v>
                </c:pt>
                <c:pt idx="72">
                  <c:v>22.5</c:v>
                </c:pt>
                <c:pt idx="73">
                  <c:v>22.9</c:v>
                </c:pt>
                <c:pt idx="74">
                  <c:v>25.9</c:v>
                </c:pt>
                <c:pt idx="75">
                  <c:v>24.8</c:v>
                </c:pt>
                <c:pt idx="76">
                  <c:v>26.7</c:v>
                </c:pt>
                <c:pt idx="77">
                  <c:v>23.7</c:v>
                </c:pt>
                <c:pt idx="78">
                  <c:v>22.9</c:v>
                </c:pt>
                <c:pt idx="79">
                  <c:v>21.5</c:v>
                </c:pt>
                <c:pt idx="80">
                  <c:v>24.2</c:v>
                </c:pt>
                <c:pt idx="81">
                  <c:v>24.2</c:v>
                </c:pt>
                <c:pt idx="82">
                  <c:v>24.7</c:v>
                </c:pt>
                <c:pt idx="83">
                  <c:v>24.1</c:v>
                </c:pt>
                <c:pt idx="84">
                  <c:v>23.2</c:v>
                </c:pt>
                <c:pt idx="85">
                  <c:v>22.9</c:v>
                </c:pt>
                <c:pt idx="86">
                  <c:v>24.9</c:v>
                </c:pt>
                <c:pt idx="87">
                  <c:v>25.8</c:v>
                </c:pt>
                <c:pt idx="88">
                  <c:v>24.6</c:v>
                </c:pt>
                <c:pt idx="89">
                  <c:v>24.3</c:v>
                </c:pt>
                <c:pt idx="90">
                  <c:v>24</c:v>
                </c:pt>
                <c:pt idx="91">
                  <c:v>24.2</c:v>
                </c:pt>
                <c:pt idx="92">
                  <c:v>23.4</c:v>
                </c:pt>
                <c:pt idx="93">
                  <c:v>23.6</c:v>
                </c:pt>
                <c:pt idx="94">
                  <c:v>24.7</c:v>
                </c:pt>
                <c:pt idx="95">
                  <c:v>23.5</c:v>
                </c:pt>
                <c:pt idx="96">
                  <c:v>26.7</c:v>
                </c:pt>
                <c:pt idx="97">
                  <c:v>25.3</c:v>
                </c:pt>
                <c:pt idx="98">
                  <c:v>25.5</c:v>
                </c:pt>
                <c:pt idx="99">
                  <c:v>23.4</c:v>
                </c:pt>
                <c:pt idx="100">
                  <c:v>23.7</c:v>
                </c:pt>
                <c:pt idx="101">
                  <c:v>21.8</c:v>
                </c:pt>
                <c:pt idx="102">
                  <c:v>22.8</c:v>
                </c:pt>
                <c:pt idx="103">
                  <c:v>25.5</c:v>
                </c:pt>
                <c:pt idx="104">
                  <c:v>23.9</c:v>
                </c:pt>
                <c:pt idx="105">
                  <c:v>24.2</c:v>
                </c:pt>
                <c:pt idx="106">
                  <c:v>23</c:v>
                </c:pt>
                <c:pt idx="107">
                  <c:v>23.2</c:v>
                </c:pt>
                <c:pt idx="108">
                  <c:v>23.6</c:v>
                </c:pt>
                <c:pt idx="109">
                  <c:v>24</c:v>
                </c:pt>
                <c:pt idx="110">
                  <c:v>23.8</c:v>
                </c:pt>
                <c:pt idx="111">
                  <c:v>22.5</c:v>
                </c:pt>
                <c:pt idx="112">
                  <c:v>24.5</c:v>
                </c:pt>
                <c:pt idx="113">
                  <c:v>25.2</c:v>
                </c:pt>
                <c:pt idx="114">
                  <c:v>25</c:v>
                </c:pt>
                <c:pt idx="115">
                  <c:v>26.1</c:v>
                </c:pt>
                <c:pt idx="116">
                  <c:v>26.2</c:v>
                </c:pt>
                <c:pt idx="117">
                  <c:v>22.9</c:v>
                </c:pt>
                <c:pt idx="118">
                  <c:v>25.4</c:v>
                </c:pt>
                <c:pt idx="119">
                  <c:v>22.8</c:v>
                </c:pt>
                <c:pt idx="120">
                  <c:v>24.1</c:v>
                </c:pt>
                <c:pt idx="121">
                  <c:v>24.5</c:v>
                </c:pt>
                <c:pt idx="122">
                  <c:v>27.4</c:v>
                </c:pt>
                <c:pt idx="123">
                  <c:v>26.3</c:v>
                </c:pt>
                <c:pt idx="124">
                  <c:v>25.6</c:v>
                </c:pt>
                <c:pt idx="125">
                  <c:v>25.5</c:v>
                </c:pt>
                <c:pt idx="126">
                  <c:v>24</c:v>
                </c:pt>
                <c:pt idx="127">
                  <c:v>25.7</c:v>
                </c:pt>
                <c:pt idx="128">
                  <c:v>25.3</c:v>
                </c:pt>
                <c:pt idx="129">
                  <c:v>26.2</c:v>
                </c:pt>
                <c:pt idx="130">
                  <c:v>25.4</c:v>
                </c:pt>
                <c:pt idx="131">
                  <c:v>25.8</c:v>
                </c:pt>
                <c:pt idx="132">
                  <c:v>24.1</c:v>
                </c:pt>
                <c:pt idx="133">
                  <c:v>27.1</c:v>
                </c:pt>
                <c:pt idx="134">
                  <c:v>27.1</c:v>
                </c:pt>
                <c:pt idx="135">
                  <c:v>25.3</c:v>
                </c:pt>
                <c:pt idx="136">
                  <c:v>23.5</c:v>
                </c:pt>
                <c:pt idx="137">
                  <c:v>25.9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9B-4531-86B0-6B3E14E83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44742484"/>
        <c:axId val="86157185"/>
      </c:lineChart>
      <c:catAx>
        <c:axId val="44742484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6157185"/>
        <c:crosses val="autoZero"/>
        <c:auto val="1"/>
        <c:lblAlgn val="ctr"/>
        <c:lblOffset val="100"/>
        <c:noMultiLvlLbl val="0"/>
      </c:catAx>
      <c:valAx>
        <c:axId val="86157185"/>
        <c:scaling>
          <c:orientation val="minMax"/>
          <c:max val="28.5"/>
          <c:min val="21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4742484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zero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MAXIMUM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5000B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Sheet1!$A$1233:$A$1375</c:f>
              <c:strCache>
                <c:ptCount val="138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29">
                  <c:v>``</c:v>
                </c:pt>
                <c:pt idx="132">
                  <c:v>2015</c:v>
                </c:pt>
                <c:pt idx="137">
                  <c:v>2020</c:v>
                </c:pt>
              </c:strCache>
            </c:strRef>
          </c:cat>
          <c:val>
            <c:numRef>
              <c:f>Sheet1!$G$1260:$G$1375</c:f>
              <c:numCache>
                <c:formatCode>0.0</c:formatCode>
                <c:ptCount val="116"/>
                <c:pt idx="0">
                  <c:v>13.5</c:v>
                </c:pt>
                <c:pt idx="1">
                  <c:v>15.3</c:v>
                </c:pt>
                <c:pt idx="2">
                  <c:v>14.4</c:v>
                </c:pt>
                <c:pt idx="3">
                  <c:v>13.1</c:v>
                </c:pt>
                <c:pt idx="4">
                  <c:v>14.3</c:v>
                </c:pt>
                <c:pt idx="5">
                  <c:v>13.7</c:v>
                </c:pt>
                <c:pt idx="6">
                  <c:v>14.2</c:v>
                </c:pt>
                <c:pt idx="7">
                  <c:v>14.3</c:v>
                </c:pt>
                <c:pt idx="8">
                  <c:v>14.6</c:v>
                </c:pt>
                <c:pt idx="9">
                  <c:v>14.9</c:v>
                </c:pt>
                <c:pt idx="10">
                  <c:v>13.5</c:v>
                </c:pt>
                <c:pt idx="11">
                  <c:v>14.8</c:v>
                </c:pt>
                <c:pt idx="12">
                  <c:v>15.4</c:v>
                </c:pt>
                <c:pt idx="13">
                  <c:v>12.8</c:v>
                </c:pt>
                <c:pt idx="14">
                  <c:v>13.4</c:v>
                </c:pt>
                <c:pt idx="15">
                  <c:v>13.4</c:v>
                </c:pt>
                <c:pt idx="16">
                  <c:v>13.4</c:v>
                </c:pt>
                <c:pt idx="17">
                  <c:v>13.3</c:v>
                </c:pt>
                <c:pt idx="18">
                  <c:v>14.8</c:v>
                </c:pt>
                <c:pt idx="19">
                  <c:v>14.5</c:v>
                </c:pt>
                <c:pt idx="20">
                  <c:v>14.4</c:v>
                </c:pt>
                <c:pt idx="21">
                  <c:v>13.2</c:v>
                </c:pt>
                <c:pt idx="22">
                  <c:v>12.9</c:v>
                </c:pt>
                <c:pt idx="23">
                  <c:v>12.7</c:v>
                </c:pt>
                <c:pt idx="24">
                  <c:v>14.5</c:v>
                </c:pt>
                <c:pt idx="25">
                  <c:v>14.2</c:v>
                </c:pt>
                <c:pt idx="26">
                  <c:v>14.5</c:v>
                </c:pt>
                <c:pt idx="27">
                  <c:v>13.8</c:v>
                </c:pt>
                <c:pt idx="28">
                  <c:v>13.3</c:v>
                </c:pt>
                <c:pt idx="29">
                  <c:v>13.5</c:v>
                </c:pt>
                <c:pt idx="30">
                  <c:v>12.6</c:v>
                </c:pt>
                <c:pt idx="31">
                  <c:v>13.1</c:v>
                </c:pt>
                <c:pt idx="32">
                  <c:v>13.2</c:v>
                </c:pt>
                <c:pt idx="33">
                  <c:v>12.6</c:v>
                </c:pt>
                <c:pt idx="34">
                  <c:v>13.1</c:v>
                </c:pt>
                <c:pt idx="35">
                  <c:v>13.2</c:v>
                </c:pt>
                <c:pt idx="36">
                  <c:v>12.7</c:v>
                </c:pt>
                <c:pt idx="37">
                  <c:v>14.2</c:v>
                </c:pt>
                <c:pt idx="38">
                  <c:v>13.9</c:v>
                </c:pt>
                <c:pt idx="39">
                  <c:v>12.3</c:v>
                </c:pt>
                <c:pt idx="40">
                  <c:v>12.8</c:v>
                </c:pt>
                <c:pt idx="41">
                  <c:v>14.7</c:v>
                </c:pt>
                <c:pt idx="42">
                  <c:v>13.7</c:v>
                </c:pt>
                <c:pt idx="43">
                  <c:v>13.6</c:v>
                </c:pt>
                <c:pt idx="44">
                  <c:v>13.4</c:v>
                </c:pt>
                <c:pt idx="45">
                  <c:v>13.4</c:v>
                </c:pt>
                <c:pt idx="46">
                  <c:v>15.7</c:v>
                </c:pt>
                <c:pt idx="47">
                  <c:v>13.6</c:v>
                </c:pt>
                <c:pt idx="48">
                  <c:v>13.616666666666667</c:v>
                </c:pt>
                <c:pt idx="49">
                  <c:v>14.2</c:v>
                </c:pt>
                <c:pt idx="50">
                  <c:v>14</c:v>
                </c:pt>
                <c:pt idx="51">
                  <c:v>14.6</c:v>
                </c:pt>
                <c:pt idx="52">
                  <c:v>13.8</c:v>
                </c:pt>
                <c:pt idx="53">
                  <c:v>13.9</c:v>
                </c:pt>
                <c:pt idx="54">
                  <c:v>12.9</c:v>
                </c:pt>
                <c:pt idx="55">
                  <c:v>13.1</c:v>
                </c:pt>
                <c:pt idx="56">
                  <c:v>13.7</c:v>
                </c:pt>
                <c:pt idx="57">
                  <c:v>14.3</c:v>
                </c:pt>
                <c:pt idx="58">
                  <c:v>14.3</c:v>
                </c:pt>
                <c:pt idx="59">
                  <c:v>15.1</c:v>
                </c:pt>
                <c:pt idx="60">
                  <c:v>14.4</c:v>
                </c:pt>
                <c:pt idx="61">
                  <c:v>16.100000000000001</c:v>
                </c:pt>
                <c:pt idx="62">
                  <c:v>15.9</c:v>
                </c:pt>
                <c:pt idx="63">
                  <c:v>15.2</c:v>
                </c:pt>
                <c:pt idx="64">
                  <c:v>16</c:v>
                </c:pt>
                <c:pt idx="65">
                  <c:v>14.6</c:v>
                </c:pt>
                <c:pt idx="66">
                  <c:v>15.8</c:v>
                </c:pt>
                <c:pt idx="67">
                  <c:v>15</c:v>
                </c:pt>
                <c:pt idx="68">
                  <c:v>13.6</c:v>
                </c:pt>
                <c:pt idx="69">
                  <c:v>15</c:v>
                </c:pt>
                <c:pt idx="70">
                  <c:v>13.3</c:v>
                </c:pt>
                <c:pt idx="71">
                  <c:v>15.9</c:v>
                </c:pt>
                <c:pt idx="72">
                  <c:v>14.7</c:v>
                </c:pt>
                <c:pt idx="73">
                  <c:v>14.5</c:v>
                </c:pt>
                <c:pt idx="74">
                  <c:v>13.6</c:v>
                </c:pt>
                <c:pt idx="75">
                  <c:v>14.3</c:v>
                </c:pt>
                <c:pt idx="76">
                  <c:v>14</c:v>
                </c:pt>
                <c:pt idx="77">
                  <c:v>12.4</c:v>
                </c:pt>
                <c:pt idx="78">
                  <c:v>14.4</c:v>
                </c:pt>
                <c:pt idx="79">
                  <c:v>15.5</c:v>
                </c:pt>
                <c:pt idx="80">
                  <c:v>14.3</c:v>
                </c:pt>
                <c:pt idx="81">
                  <c:v>13.8</c:v>
                </c:pt>
                <c:pt idx="82">
                  <c:v>13.5</c:v>
                </c:pt>
                <c:pt idx="83">
                  <c:v>14.9</c:v>
                </c:pt>
                <c:pt idx="84">
                  <c:v>14.1</c:v>
                </c:pt>
                <c:pt idx="85">
                  <c:v>14.5</c:v>
                </c:pt>
                <c:pt idx="86">
                  <c:v>13.2</c:v>
                </c:pt>
                <c:pt idx="87">
                  <c:v>14.9</c:v>
                </c:pt>
                <c:pt idx="88">
                  <c:v>14.5</c:v>
                </c:pt>
                <c:pt idx="89">
                  <c:v>15.4</c:v>
                </c:pt>
                <c:pt idx="90">
                  <c:v>15.7</c:v>
                </c:pt>
                <c:pt idx="91">
                  <c:v>15.6</c:v>
                </c:pt>
                <c:pt idx="92">
                  <c:v>14.4</c:v>
                </c:pt>
                <c:pt idx="93">
                  <c:v>15.2</c:v>
                </c:pt>
                <c:pt idx="94">
                  <c:v>13.9</c:v>
                </c:pt>
                <c:pt idx="95">
                  <c:v>13.6</c:v>
                </c:pt>
                <c:pt idx="96">
                  <c:v>14.2</c:v>
                </c:pt>
                <c:pt idx="97">
                  <c:v>16.7</c:v>
                </c:pt>
                <c:pt idx="98">
                  <c:v>14.9</c:v>
                </c:pt>
                <c:pt idx="99">
                  <c:v>14.2</c:v>
                </c:pt>
                <c:pt idx="100">
                  <c:v>15.7</c:v>
                </c:pt>
                <c:pt idx="101">
                  <c:v>14.3</c:v>
                </c:pt>
                <c:pt idx="102">
                  <c:v>15.5</c:v>
                </c:pt>
                <c:pt idx="103">
                  <c:v>15.6</c:v>
                </c:pt>
                <c:pt idx="104">
                  <c:v>15</c:v>
                </c:pt>
                <c:pt idx="105">
                  <c:v>15.7</c:v>
                </c:pt>
                <c:pt idx="106">
                  <c:v>15.8</c:v>
                </c:pt>
                <c:pt idx="107">
                  <c:v>15.6</c:v>
                </c:pt>
                <c:pt idx="108">
                  <c:v>15</c:v>
                </c:pt>
                <c:pt idx="109">
                  <c:v>15.3</c:v>
                </c:pt>
                <c:pt idx="110">
                  <c:v>14.7</c:v>
                </c:pt>
                <c:pt idx="111">
                  <c:v>14.5</c:v>
                </c:pt>
                <c:pt idx="112">
                  <c:v>16.100000000000001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F1D-4065-AC30-E645EF9BD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4636240"/>
        <c:axId val="78288536"/>
      </c:lineChart>
      <c:catAx>
        <c:axId val="54636240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8288536"/>
        <c:crosses val="autoZero"/>
        <c:auto val="1"/>
        <c:lblAlgn val="ctr"/>
        <c:lblOffset val="100"/>
        <c:noMultiLvlLbl val="0"/>
      </c:catAx>
      <c:valAx>
        <c:axId val="78288536"/>
        <c:scaling>
          <c:orientation val="minMax"/>
          <c:max val="16.7"/>
          <c:min val="1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463624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AU"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lang="en-AU" sz="1300" b="0" strike="noStrike" spc="-1">
                <a:solidFill>
                  <a:srgbClr val="000000"/>
                </a:solidFill>
                <a:latin typeface="Arial"/>
              </a:rPr>
              <a:t>TASMANIA - ANNUAL MIDPOINT BETWEEN MINIMUM MAXIMUMS AND MINIMUM MINIMUMS + TRENDLINE</a:t>
            </a:r>
          </a:p>
        </c:rich>
      </c:tx>
      <c:layout>
        <c:manualLayout>
          <c:xMode val="edge"/>
          <c:yMode val="edge"/>
          <c:x val="0.28682289961679902"/>
          <c:y val="1.7296152488528099E-2"/>
        </c:manualLayout>
      </c:layout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Sheet1!$A$1233:$A$1375</c:f>
              <c:strCache>
                <c:ptCount val="138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29">
                  <c:v>``</c:v>
                </c:pt>
                <c:pt idx="132">
                  <c:v>2015</c:v>
                </c:pt>
                <c:pt idx="137">
                  <c:v>2020</c:v>
                </c:pt>
              </c:strCache>
            </c:strRef>
          </c:cat>
          <c:val>
            <c:numRef>
              <c:f>Sheet1!$J$1233:$J$1375</c:f>
              <c:numCache>
                <c:formatCode>0.0</c:formatCode>
                <c:ptCount val="143"/>
                <c:pt idx="0">
                  <c:v>7.8</c:v>
                </c:pt>
                <c:pt idx="1">
                  <c:v>8.9499999999999993</c:v>
                </c:pt>
                <c:pt idx="2">
                  <c:v>6.1</c:v>
                </c:pt>
                <c:pt idx="3">
                  <c:v>6.75</c:v>
                </c:pt>
                <c:pt idx="4">
                  <c:v>8.0500000000000007</c:v>
                </c:pt>
                <c:pt idx="5">
                  <c:v>7.75</c:v>
                </c:pt>
                <c:pt idx="6">
                  <c:v>7.8000000000000007</c:v>
                </c:pt>
                <c:pt idx="7">
                  <c:v>7.3</c:v>
                </c:pt>
                <c:pt idx="8">
                  <c:v>8</c:v>
                </c:pt>
                <c:pt idx="9">
                  <c:v>6.7</c:v>
                </c:pt>
                <c:pt idx="10">
                  <c:v>6.8</c:v>
                </c:pt>
                <c:pt idx="11">
                  <c:v>7</c:v>
                </c:pt>
                <c:pt idx="12">
                  <c:v>6.3500000000000005</c:v>
                </c:pt>
                <c:pt idx="13">
                  <c:v>6.95</c:v>
                </c:pt>
                <c:pt idx="14">
                  <c:v>6.9</c:v>
                </c:pt>
                <c:pt idx="15">
                  <c:v>7.35</c:v>
                </c:pt>
                <c:pt idx="16">
                  <c:v>6.95</c:v>
                </c:pt>
                <c:pt idx="17">
                  <c:v>6.8999999999999995</c:v>
                </c:pt>
                <c:pt idx="18">
                  <c:v>5.8999999999999995</c:v>
                </c:pt>
                <c:pt idx="19">
                  <c:v>6.1000000000000005</c:v>
                </c:pt>
                <c:pt idx="20">
                  <c:v>6.3999999999999995</c:v>
                </c:pt>
                <c:pt idx="21">
                  <c:v>7.25</c:v>
                </c:pt>
                <c:pt idx="22">
                  <c:v>6.65</c:v>
                </c:pt>
                <c:pt idx="23">
                  <c:v>5.9499999999999993</c:v>
                </c:pt>
                <c:pt idx="24">
                  <c:v>5.95</c:v>
                </c:pt>
                <c:pt idx="25">
                  <c:v>5.45</c:v>
                </c:pt>
                <c:pt idx="26">
                  <c:v>8.3000000000000007</c:v>
                </c:pt>
                <c:pt idx="27">
                  <c:v>8.4499999999999993</c:v>
                </c:pt>
                <c:pt idx="28">
                  <c:v>8.7000000000000011</c:v>
                </c:pt>
                <c:pt idx="29">
                  <c:v>8.4499999999999993</c:v>
                </c:pt>
                <c:pt idx="30">
                  <c:v>8</c:v>
                </c:pt>
                <c:pt idx="31">
                  <c:v>8.5</c:v>
                </c:pt>
                <c:pt idx="32">
                  <c:v>8.75</c:v>
                </c:pt>
                <c:pt idx="33">
                  <c:v>8.85</c:v>
                </c:pt>
                <c:pt idx="34">
                  <c:v>9.15</c:v>
                </c:pt>
                <c:pt idx="35">
                  <c:v>8.6</c:v>
                </c:pt>
                <c:pt idx="36">
                  <c:v>8.85</c:v>
                </c:pt>
                <c:pt idx="37">
                  <c:v>8.4499999999999993</c:v>
                </c:pt>
                <c:pt idx="38">
                  <c:v>9.15</c:v>
                </c:pt>
                <c:pt idx="39">
                  <c:v>9.4499999999999993</c:v>
                </c:pt>
                <c:pt idx="40">
                  <c:v>8.25</c:v>
                </c:pt>
                <c:pt idx="41">
                  <c:v>8.15</c:v>
                </c:pt>
                <c:pt idx="42">
                  <c:v>7.75</c:v>
                </c:pt>
                <c:pt idx="43">
                  <c:v>8.6</c:v>
                </c:pt>
                <c:pt idx="44">
                  <c:v>7.15</c:v>
                </c:pt>
                <c:pt idx="45">
                  <c:v>8.75</c:v>
                </c:pt>
                <c:pt idx="46">
                  <c:v>8.0500000000000007</c:v>
                </c:pt>
                <c:pt idx="47">
                  <c:v>8.4499999999999993</c:v>
                </c:pt>
                <c:pt idx="48">
                  <c:v>8</c:v>
                </c:pt>
                <c:pt idx="49">
                  <c:v>8.3000000000000007</c:v>
                </c:pt>
                <c:pt idx="50">
                  <c:v>7.5</c:v>
                </c:pt>
                <c:pt idx="51">
                  <c:v>8.4</c:v>
                </c:pt>
                <c:pt idx="52">
                  <c:v>8.2999999999999989</c:v>
                </c:pt>
                <c:pt idx="53">
                  <c:v>8.75</c:v>
                </c:pt>
                <c:pt idx="54">
                  <c:v>7.8500000000000005</c:v>
                </c:pt>
                <c:pt idx="55">
                  <c:v>7.6000000000000005</c:v>
                </c:pt>
                <c:pt idx="56">
                  <c:v>7.8</c:v>
                </c:pt>
                <c:pt idx="57">
                  <c:v>7.55</c:v>
                </c:pt>
                <c:pt idx="58">
                  <c:v>7.75</c:v>
                </c:pt>
                <c:pt idx="59">
                  <c:v>8.25</c:v>
                </c:pt>
                <c:pt idx="60">
                  <c:v>7.1499999999999995</c:v>
                </c:pt>
                <c:pt idx="61">
                  <c:v>7.35</c:v>
                </c:pt>
                <c:pt idx="62">
                  <c:v>7.35</c:v>
                </c:pt>
                <c:pt idx="63">
                  <c:v>7.4499999999999993</c:v>
                </c:pt>
                <c:pt idx="64">
                  <c:v>8.1</c:v>
                </c:pt>
                <c:pt idx="65">
                  <c:v>7.65</c:v>
                </c:pt>
                <c:pt idx="66">
                  <c:v>7.2</c:v>
                </c:pt>
                <c:pt idx="67">
                  <c:v>7.1000000000000005</c:v>
                </c:pt>
                <c:pt idx="68">
                  <c:v>8.2999999999999989</c:v>
                </c:pt>
                <c:pt idx="69">
                  <c:v>7.75</c:v>
                </c:pt>
                <c:pt idx="70">
                  <c:v>7.8</c:v>
                </c:pt>
                <c:pt idx="71">
                  <c:v>7.55</c:v>
                </c:pt>
                <c:pt idx="72">
                  <c:v>7.7</c:v>
                </c:pt>
                <c:pt idx="73">
                  <c:v>8.35</c:v>
                </c:pt>
                <c:pt idx="74">
                  <c:v>7.3</c:v>
                </c:pt>
                <c:pt idx="75">
                  <c:v>7.4083333333333332</c:v>
                </c:pt>
                <c:pt idx="76">
                  <c:v>8.2999999999999989</c:v>
                </c:pt>
                <c:pt idx="77">
                  <c:v>8.15</c:v>
                </c:pt>
                <c:pt idx="78">
                  <c:v>8.4499999999999993</c:v>
                </c:pt>
                <c:pt idx="79">
                  <c:v>8.15</c:v>
                </c:pt>
                <c:pt idx="80">
                  <c:v>7.95</c:v>
                </c:pt>
                <c:pt idx="81">
                  <c:v>7.95</c:v>
                </c:pt>
                <c:pt idx="82">
                  <c:v>7.3999999999999995</c:v>
                </c:pt>
                <c:pt idx="83">
                  <c:v>7.75</c:v>
                </c:pt>
                <c:pt idx="84">
                  <c:v>8.5500000000000007</c:v>
                </c:pt>
                <c:pt idx="85">
                  <c:v>8.15</c:v>
                </c:pt>
                <c:pt idx="86">
                  <c:v>9.0500000000000007</c:v>
                </c:pt>
                <c:pt idx="87">
                  <c:v>8.35</c:v>
                </c:pt>
                <c:pt idx="88">
                  <c:v>8.15</c:v>
                </c:pt>
                <c:pt idx="89">
                  <c:v>8.6</c:v>
                </c:pt>
                <c:pt idx="90">
                  <c:v>8</c:v>
                </c:pt>
                <c:pt idx="91">
                  <c:v>9.25</c:v>
                </c:pt>
                <c:pt idx="92">
                  <c:v>8.1</c:v>
                </c:pt>
                <c:pt idx="93">
                  <c:v>7.95</c:v>
                </c:pt>
                <c:pt idx="94">
                  <c:v>8</c:v>
                </c:pt>
                <c:pt idx="95">
                  <c:v>7.55</c:v>
                </c:pt>
                <c:pt idx="96">
                  <c:v>8.65</c:v>
                </c:pt>
                <c:pt idx="97">
                  <c:v>7.6000000000000005</c:v>
                </c:pt>
                <c:pt idx="98">
                  <c:v>9.15</c:v>
                </c:pt>
                <c:pt idx="99">
                  <c:v>7.3</c:v>
                </c:pt>
                <c:pt idx="100">
                  <c:v>7.95</c:v>
                </c:pt>
                <c:pt idx="101">
                  <c:v>7.6</c:v>
                </c:pt>
                <c:pt idx="102">
                  <c:v>7.8500000000000005</c:v>
                </c:pt>
                <c:pt idx="103">
                  <c:v>7.8</c:v>
                </c:pt>
                <c:pt idx="104">
                  <c:v>7.45</c:v>
                </c:pt>
                <c:pt idx="105">
                  <c:v>8.9</c:v>
                </c:pt>
                <c:pt idx="106">
                  <c:v>8.75</c:v>
                </c:pt>
                <c:pt idx="107">
                  <c:v>8.15</c:v>
                </c:pt>
                <c:pt idx="108">
                  <c:v>8.1</c:v>
                </c:pt>
                <c:pt idx="109">
                  <c:v>7.7</c:v>
                </c:pt>
                <c:pt idx="110">
                  <c:v>8.1999999999999993</c:v>
                </c:pt>
                <c:pt idx="111">
                  <c:v>8</c:v>
                </c:pt>
                <c:pt idx="112">
                  <c:v>7.4</c:v>
                </c:pt>
                <c:pt idx="113">
                  <c:v>7.85</c:v>
                </c:pt>
                <c:pt idx="114">
                  <c:v>8.0500000000000007</c:v>
                </c:pt>
                <c:pt idx="115">
                  <c:v>7.85</c:v>
                </c:pt>
                <c:pt idx="116">
                  <c:v>8.6999999999999993</c:v>
                </c:pt>
                <c:pt idx="117">
                  <c:v>8.6999999999999993</c:v>
                </c:pt>
                <c:pt idx="118">
                  <c:v>9.0500000000000007</c:v>
                </c:pt>
                <c:pt idx="119">
                  <c:v>8.1</c:v>
                </c:pt>
                <c:pt idx="120">
                  <c:v>8.7999999999999989</c:v>
                </c:pt>
                <c:pt idx="121">
                  <c:v>7.95</c:v>
                </c:pt>
                <c:pt idx="122">
                  <c:v>8</c:v>
                </c:pt>
                <c:pt idx="123">
                  <c:v>7.1</c:v>
                </c:pt>
                <c:pt idx="124">
                  <c:v>8.6999999999999993</c:v>
                </c:pt>
                <c:pt idx="125">
                  <c:v>8.1</c:v>
                </c:pt>
                <c:pt idx="126">
                  <c:v>8.1999999999999993</c:v>
                </c:pt>
                <c:pt idx="127">
                  <c:v>8.6</c:v>
                </c:pt>
                <c:pt idx="128">
                  <c:v>8.0500000000000007</c:v>
                </c:pt>
                <c:pt idx="129">
                  <c:v>8.75</c:v>
                </c:pt>
                <c:pt idx="130">
                  <c:v>9.4499999999999993</c:v>
                </c:pt>
                <c:pt idx="131">
                  <c:v>8.5</c:v>
                </c:pt>
                <c:pt idx="132">
                  <c:v>8.2999999999999989</c:v>
                </c:pt>
                <c:pt idx="133">
                  <c:v>9.0500000000000007</c:v>
                </c:pt>
                <c:pt idx="134">
                  <c:v>8</c:v>
                </c:pt>
                <c:pt idx="135">
                  <c:v>8.4499999999999993</c:v>
                </c:pt>
                <c:pt idx="136">
                  <c:v>8.25</c:v>
                </c:pt>
                <c:pt idx="137">
                  <c:v>7.8999999999999995</c:v>
                </c:pt>
                <c:pt idx="138">
                  <c:v>8.6</c:v>
                </c:pt>
                <c:pt idx="139">
                  <c:v>8.4500000000000011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373-4F44-AA4A-1F727E811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8724545"/>
        <c:axId val="94102785"/>
      </c:lineChart>
      <c:catAx>
        <c:axId val="88724545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4102785"/>
        <c:crosses val="autoZero"/>
        <c:auto val="1"/>
        <c:lblAlgn val="ctr"/>
        <c:lblOffset val="100"/>
        <c:noMultiLvlLbl val="0"/>
      </c:catAx>
      <c:valAx>
        <c:axId val="94102785"/>
        <c:scaling>
          <c:orientation val="minMax"/>
          <c:max val="9.6"/>
          <c:min val="5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468A1A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8724545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TASMANIA - ANNUAL MIDPOINT BETWEEN MAXIMUM MAXIMUMS AND MAXIMUM MINIMUMS + TRENDLINE
LOWER 50% OF TASMANIAN MINIMUMS SITES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Sheet1!$A$1033:$A$1175</c:f>
              <c:numCache>
                <c:formatCode>General</c:formatCode>
                <c:ptCount val="143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32">
                  <c:v>2015</c:v>
                </c:pt>
                <c:pt idx="137">
                  <c:v>2020</c:v>
                </c:pt>
                <c:pt idx="142">
                  <c:v>2025</c:v>
                </c:pt>
              </c:numCache>
            </c:numRef>
          </c:cat>
          <c:val>
            <c:numRef>
              <c:f>Sheet1!$J$1033:$J$1175</c:f>
              <c:numCache>
                <c:formatCode>0.0</c:formatCode>
                <c:ptCount val="143"/>
                <c:pt idx="0">
                  <c:v>16.75</c:v>
                </c:pt>
                <c:pt idx="1">
                  <c:v>16.600000000000001</c:v>
                </c:pt>
                <c:pt idx="2">
                  <c:v>17.950000000000003</c:v>
                </c:pt>
                <c:pt idx="3">
                  <c:v>18</c:v>
                </c:pt>
                <c:pt idx="4">
                  <c:v>19.05</c:v>
                </c:pt>
                <c:pt idx="5">
                  <c:v>18.600000000000001</c:v>
                </c:pt>
                <c:pt idx="6">
                  <c:v>18.850000000000001</c:v>
                </c:pt>
                <c:pt idx="7">
                  <c:v>19.299999999999997</c:v>
                </c:pt>
                <c:pt idx="8">
                  <c:v>18.799999999999997</c:v>
                </c:pt>
                <c:pt idx="9">
                  <c:v>18.600000000000001</c:v>
                </c:pt>
                <c:pt idx="10">
                  <c:v>18.25</c:v>
                </c:pt>
                <c:pt idx="11">
                  <c:v>18.850000000000001</c:v>
                </c:pt>
                <c:pt idx="12">
                  <c:v>18.350000000000001</c:v>
                </c:pt>
                <c:pt idx="13">
                  <c:v>18.041666666666664</c:v>
                </c:pt>
                <c:pt idx="14">
                  <c:v>18.25</c:v>
                </c:pt>
                <c:pt idx="15">
                  <c:v>19.45</c:v>
                </c:pt>
                <c:pt idx="16">
                  <c:v>18.55</c:v>
                </c:pt>
                <c:pt idx="17">
                  <c:v>18.75</c:v>
                </c:pt>
                <c:pt idx="18">
                  <c:v>17.8</c:v>
                </c:pt>
                <c:pt idx="19">
                  <c:v>16.399999999999999</c:v>
                </c:pt>
                <c:pt idx="20">
                  <c:v>17.2</c:v>
                </c:pt>
                <c:pt idx="21">
                  <c:v>17.850000000000001</c:v>
                </c:pt>
                <c:pt idx="22">
                  <c:v>17.350000000000001</c:v>
                </c:pt>
                <c:pt idx="23">
                  <c:v>18.25</c:v>
                </c:pt>
                <c:pt idx="24">
                  <c:v>18.05</c:v>
                </c:pt>
                <c:pt idx="25">
                  <c:v>19.55</c:v>
                </c:pt>
                <c:pt idx="26">
                  <c:v>17</c:v>
                </c:pt>
                <c:pt idx="27">
                  <c:v>18.100000000000001</c:v>
                </c:pt>
                <c:pt idx="28">
                  <c:v>17.600000000000001</c:v>
                </c:pt>
                <c:pt idx="29">
                  <c:v>18.5</c:v>
                </c:pt>
                <c:pt idx="30">
                  <c:v>18.149999999999999</c:v>
                </c:pt>
                <c:pt idx="31">
                  <c:v>18.75</c:v>
                </c:pt>
                <c:pt idx="32">
                  <c:v>18.55</c:v>
                </c:pt>
                <c:pt idx="33">
                  <c:v>18.149999999999999</c:v>
                </c:pt>
                <c:pt idx="34">
                  <c:v>17.95</c:v>
                </c:pt>
                <c:pt idx="35">
                  <c:v>18.7</c:v>
                </c:pt>
                <c:pt idx="36">
                  <c:v>18.8</c:v>
                </c:pt>
                <c:pt idx="37">
                  <c:v>18.45</c:v>
                </c:pt>
                <c:pt idx="38">
                  <c:v>19.8</c:v>
                </c:pt>
                <c:pt idx="39">
                  <c:v>18.8</c:v>
                </c:pt>
                <c:pt idx="40">
                  <c:v>18.55</c:v>
                </c:pt>
                <c:pt idx="41">
                  <c:v>17.399999999999999</c:v>
                </c:pt>
                <c:pt idx="42">
                  <c:v>17.600000000000001</c:v>
                </c:pt>
                <c:pt idx="43">
                  <c:v>18.649999999999999</c:v>
                </c:pt>
                <c:pt idx="44">
                  <c:v>17.200000000000003</c:v>
                </c:pt>
                <c:pt idx="45">
                  <c:v>18.3</c:v>
                </c:pt>
                <c:pt idx="46">
                  <c:v>18.05</c:v>
                </c:pt>
                <c:pt idx="47">
                  <c:v>19.25</c:v>
                </c:pt>
                <c:pt idx="48">
                  <c:v>17.3</c:v>
                </c:pt>
                <c:pt idx="49">
                  <c:v>17.600000000000001</c:v>
                </c:pt>
                <c:pt idx="50">
                  <c:v>17.7</c:v>
                </c:pt>
                <c:pt idx="51">
                  <c:v>18.05</c:v>
                </c:pt>
                <c:pt idx="52">
                  <c:v>17.600000000000001</c:v>
                </c:pt>
                <c:pt idx="53">
                  <c:v>18.3</c:v>
                </c:pt>
                <c:pt idx="54">
                  <c:v>16.75</c:v>
                </c:pt>
                <c:pt idx="55">
                  <c:v>17.05</c:v>
                </c:pt>
                <c:pt idx="56">
                  <c:v>18.350000000000001</c:v>
                </c:pt>
                <c:pt idx="57">
                  <c:v>16.850000000000001</c:v>
                </c:pt>
                <c:pt idx="58">
                  <c:v>16.899999999999999</c:v>
                </c:pt>
                <c:pt idx="59">
                  <c:v>16.75</c:v>
                </c:pt>
                <c:pt idx="60">
                  <c:v>16.649999999999999</c:v>
                </c:pt>
                <c:pt idx="61">
                  <c:v>17.25</c:v>
                </c:pt>
                <c:pt idx="62">
                  <c:v>16.399999999999999</c:v>
                </c:pt>
                <c:pt idx="63">
                  <c:v>15.950000000000001</c:v>
                </c:pt>
                <c:pt idx="64">
                  <c:v>17.8</c:v>
                </c:pt>
                <c:pt idx="65">
                  <c:v>16.45</c:v>
                </c:pt>
                <c:pt idx="66">
                  <c:v>16.649999999999999</c:v>
                </c:pt>
                <c:pt idx="67">
                  <c:v>17.25</c:v>
                </c:pt>
                <c:pt idx="68">
                  <c:v>17.5</c:v>
                </c:pt>
                <c:pt idx="69">
                  <c:v>16.3</c:v>
                </c:pt>
                <c:pt idx="70">
                  <c:v>17.350000000000001</c:v>
                </c:pt>
                <c:pt idx="71">
                  <c:v>18</c:v>
                </c:pt>
                <c:pt idx="72">
                  <c:v>17.25</c:v>
                </c:pt>
                <c:pt idx="73">
                  <c:v>17.600000000000001</c:v>
                </c:pt>
                <c:pt idx="74">
                  <c:v>16.55</c:v>
                </c:pt>
                <c:pt idx="75">
                  <c:v>16.299999999999997</c:v>
                </c:pt>
                <c:pt idx="76">
                  <c:v>18.549999999999997</c:v>
                </c:pt>
                <c:pt idx="77">
                  <c:v>17.75</c:v>
                </c:pt>
                <c:pt idx="78">
                  <c:v>18.8</c:v>
                </c:pt>
                <c:pt idx="79">
                  <c:v>17.5</c:v>
                </c:pt>
                <c:pt idx="80">
                  <c:v>16.649999999999999</c:v>
                </c:pt>
                <c:pt idx="81">
                  <c:v>15.75</c:v>
                </c:pt>
                <c:pt idx="82">
                  <c:v>17.399999999999999</c:v>
                </c:pt>
                <c:pt idx="83">
                  <c:v>17.25</c:v>
                </c:pt>
                <c:pt idx="84">
                  <c:v>17.649999999999999</c:v>
                </c:pt>
                <c:pt idx="85">
                  <c:v>17.350000000000001</c:v>
                </c:pt>
                <c:pt idx="86">
                  <c:v>16.95</c:v>
                </c:pt>
                <c:pt idx="87">
                  <c:v>17</c:v>
                </c:pt>
                <c:pt idx="88">
                  <c:v>17.850000000000001</c:v>
                </c:pt>
                <c:pt idx="89">
                  <c:v>18.2</c:v>
                </c:pt>
                <c:pt idx="90">
                  <c:v>17.399999999999999</c:v>
                </c:pt>
                <c:pt idx="91">
                  <c:v>17.5</c:v>
                </c:pt>
                <c:pt idx="92">
                  <c:v>17.45</c:v>
                </c:pt>
                <c:pt idx="93">
                  <c:v>17.649999999999999</c:v>
                </c:pt>
                <c:pt idx="94">
                  <c:v>16.850000000000001</c:v>
                </c:pt>
                <c:pt idx="95">
                  <c:v>17</c:v>
                </c:pt>
                <c:pt idx="96">
                  <c:v>18</c:v>
                </c:pt>
                <c:pt idx="97">
                  <c:v>17.399999999999999</c:v>
                </c:pt>
                <c:pt idx="98">
                  <c:v>18.600000000000001</c:v>
                </c:pt>
                <c:pt idx="99">
                  <c:v>17.55</c:v>
                </c:pt>
                <c:pt idx="100">
                  <c:v>18.149999999999999</c:v>
                </c:pt>
                <c:pt idx="101">
                  <c:v>17</c:v>
                </c:pt>
                <c:pt idx="102">
                  <c:v>17.100000000000001</c:v>
                </c:pt>
                <c:pt idx="103">
                  <c:v>16.3</c:v>
                </c:pt>
                <c:pt idx="104">
                  <c:v>16.649999999999999</c:v>
                </c:pt>
                <c:pt idx="105">
                  <c:v>18.75</c:v>
                </c:pt>
                <c:pt idx="106">
                  <c:v>17.299999999999997</c:v>
                </c:pt>
                <c:pt idx="107">
                  <c:v>17.55</c:v>
                </c:pt>
                <c:pt idx="108">
                  <c:v>17.2</c:v>
                </c:pt>
                <c:pt idx="109">
                  <c:v>16.75</c:v>
                </c:pt>
                <c:pt idx="110">
                  <c:v>17.649999999999999</c:v>
                </c:pt>
                <c:pt idx="111">
                  <c:v>17.75</c:v>
                </c:pt>
                <c:pt idx="112">
                  <c:v>16.899999999999999</c:v>
                </c:pt>
                <c:pt idx="113">
                  <c:v>16.75</c:v>
                </c:pt>
                <c:pt idx="114">
                  <c:v>17.649999999999999</c:v>
                </c:pt>
                <c:pt idx="115">
                  <c:v>18.2</c:v>
                </c:pt>
                <c:pt idx="116">
                  <c:v>18.2</c:v>
                </c:pt>
                <c:pt idx="117">
                  <c:v>18.55</c:v>
                </c:pt>
                <c:pt idx="118">
                  <c:v>19.25</c:v>
                </c:pt>
                <c:pt idx="119">
                  <c:v>17.45</c:v>
                </c:pt>
                <c:pt idx="120">
                  <c:v>18.149999999999999</c:v>
                </c:pt>
                <c:pt idx="121">
                  <c:v>16.75</c:v>
                </c:pt>
                <c:pt idx="122">
                  <c:v>18.200000000000003</c:v>
                </c:pt>
                <c:pt idx="123">
                  <c:v>18.149999999999999</c:v>
                </c:pt>
                <c:pt idx="124">
                  <c:v>19.100000000000001</c:v>
                </c:pt>
                <c:pt idx="125">
                  <c:v>18.649999999999999</c:v>
                </c:pt>
                <c:pt idx="126">
                  <c:v>18.700000000000003</c:v>
                </c:pt>
                <c:pt idx="127">
                  <c:v>18.75</c:v>
                </c:pt>
                <c:pt idx="128">
                  <c:v>17.75</c:v>
                </c:pt>
                <c:pt idx="129">
                  <c:v>18.8</c:v>
                </c:pt>
                <c:pt idx="130">
                  <c:v>18.850000000000001</c:v>
                </c:pt>
                <c:pt idx="131">
                  <c:v>19.149999999999999</c:v>
                </c:pt>
                <c:pt idx="132">
                  <c:v>18.25</c:v>
                </c:pt>
                <c:pt idx="133">
                  <c:v>18.850000000000001</c:v>
                </c:pt>
                <c:pt idx="134">
                  <c:v>17.700000000000003</c:v>
                </c:pt>
                <c:pt idx="135">
                  <c:v>19.350000000000001</c:v>
                </c:pt>
                <c:pt idx="136">
                  <c:v>19.5</c:v>
                </c:pt>
                <c:pt idx="137">
                  <c:v>18.55</c:v>
                </c:pt>
                <c:pt idx="138">
                  <c:v>17.7</c:v>
                </c:pt>
                <c:pt idx="139">
                  <c:v>18.75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94C-4963-BE63-0139B12C3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7339846"/>
        <c:axId val="18002645"/>
      </c:lineChart>
      <c:catAx>
        <c:axId val="733984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8002645"/>
        <c:crosses val="autoZero"/>
        <c:auto val="1"/>
        <c:lblAlgn val="ctr"/>
        <c:lblOffset val="100"/>
        <c:noMultiLvlLbl val="0"/>
      </c:catAx>
      <c:valAx>
        <c:axId val="18002645"/>
        <c:scaling>
          <c:orientation val="minMax"/>
          <c:max val="19.75"/>
          <c:min val="15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468A1A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339846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HOBART 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Sheet1!$A$1033:$A$1175</c:f>
              <c:numCache>
                <c:formatCode>General</c:formatCode>
                <c:ptCount val="143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32">
                  <c:v>2015</c:v>
                </c:pt>
                <c:pt idx="137">
                  <c:v>2020</c:v>
                </c:pt>
                <c:pt idx="142">
                  <c:v>2025</c:v>
                </c:pt>
              </c:numCache>
            </c:numRef>
          </c:cat>
          <c:val>
            <c:numRef>
              <c:f>Sheet1!$DO$1033:$DO$1175</c:f>
              <c:numCache>
                <c:formatCode>0.0</c:formatCode>
                <c:ptCount val="143"/>
                <c:pt idx="0">
                  <c:v>17.041666666666664</c:v>
                </c:pt>
                <c:pt idx="1">
                  <c:v>16.55</c:v>
                </c:pt>
                <c:pt idx="2">
                  <c:v>16.358333333333331</c:v>
                </c:pt>
                <c:pt idx="3">
                  <c:v>16.45</c:v>
                </c:pt>
                <c:pt idx="4">
                  <c:v>17.066666666666666</c:v>
                </c:pt>
                <c:pt idx="5">
                  <c:v>16.791666666666668</c:v>
                </c:pt>
                <c:pt idx="6">
                  <c:v>16.958333333333336</c:v>
                </c:pt>
                <c:pt idx="7">
                  <c:v>17.016666666666666</c:v>
                </c:pt>
                <c:pt idx="8">
                  <c:v>16.941666666666666</c:v>
                </c:pt>
                <c:pt idx="9">
                  <c:v>17.011111111111113</c:v>
                </c:pt>
                <c:pt idx="10">
                  <c:v>16.983333333333331</c:v>
                </c:pt>
                <c:pt idx="11">
                  <c:v>17.074999999999999</c:v>
                </c:pt>
                <c:pt idx="12">
                  <c:v>17.241666666666667</c:v>
                </c:pt>
                <c:pt idx="13">
                  <c:v>16.641666666666666</c:v>
                </c:pt>
                <c:pt idx="14">
                  <c:v>16.7</c:v>
                </c:pt>
                <c:pt idx="15">
                  <c:v>16.733333333333331</c:v>
                </c:pt>
                <c:pt idx="16">
                  <c:v>16.933333333333334</c:v>
                </c:pt>
                <c:pt idx="17">
                  <c:v>17.216666666666665</c:v>
                </c:pt>
                <c:pt idx="18">
                  <c:v>16.849999999999998</c:v>
                </c:pt>
                <c:pt idx="19">
                  <c:v>16.308333333333334</c:v>
                </c:pt>
                <c:pt idx="20">
                  <c:v>16.808333333333334</c:v>
                </c:pt>
                <c:pt idx="21">
                  <c:v>17.450000000000003</c:v>
                </c:pt>
                <c:pt idx="22">
                  <c:v>16.583333333333332</c:v>
                </c:pt>
                <c:pt idx="23">
                  <c:v>17.149999999999999</c:v>
                </c:pt>
                <c:pt idx="24">
                  <c:v>16.658333333333335</c:v>
                </c:pt>
                <c:pt idx="25">
                  <c:v>16.850000000000001</c:v>
                </c:pt>
                <c:pt idx="26">
                  <c:v>16.074999999999999</c:v>
                </c:pt>
                <c:pt idx="27">
                  <c:v>17.208333333333332</c:v>
                </c:pt>
                <c:pt idx="28">
                  <c:v>16.316666666666666</c:v>
                </c:pt>
                <c:pt idx="29">
                  <c:v>16.666666666666668</c:v>
                </c:pt>
                <c:pt idx="30">
                  <c:v>16.483333333333331</c:v>
                </c:pt>
                <c:pt idx="31">
                  <c:v>17.041666666666668</c:v>
                </c:pt>
                <c:pt idx="32">
                  <c:v>16.500000000000004</c:v>
                </c:pt>
                <c:pt idx="33">
                  <c:v>16.133333333333336</c:v>
                </c:pt>
                <c:pt idx="34">
                  <c:v>16.383333333333333</c:v>
                </c:pt>
                <c:pt idx="35">
                  <c:v>16.658333333333335</c:v>
                </c:pt>
                <c:pt idx="36">
                  <c:v>17.383333333333333</c:v>
                </c:pt>
                <c:pt idx="37">
                  <c:v>17.124999999999996</c:v>
                </c:pt>
                <c:pt idx="38">
                  <c:v>17.408333333333335</c:v>
                </c:pt>
                <c:pt idx="39">
                  <c:v>16.991666666666664</c:v>
                </c:pt>
                <c:pt idx="40">
                  <c:v>16.491666666666664</c:v>
                </c:pt>
                <c:pt idx="41">
                  <c:v>16.141666666666666</c:v>
                </c:pt>
                <c:pt idx="42">
                  <c:v>16.283333333333335</c:v>
                </c:pt>
                <c:pt idx="43">
                  <c:v>17.116666666666664</c:v>
                </c:pt>
                <c:pt idx="44">
                  <c:v>16.491666666666667</c:v>
                </c:pt>
                <c:pt idx="45">
                  <c:v>17.125</c:v>
                </c:pt>
                <c:pt idx="46">
                  <c:v>16.291666666666664</c:v>
                </c:pt>
                <c:pt idx="47">
                  <c:v>17.166666666666668</c:v>
                </c:pt>
                <c:pt idx="48">
                  <c:v>16.241666666666667</c:v>
                </c:pt>
                <c:pt idx="49">
                  <c:v>16.683333333333334</c:v>
                </c:pt>
                <c:pt idx="50">
                  <c:v>16.291666666666668</c:v>
                </c:pt>
                <c:pt idx="51">
                  <c:v>16.983333333333331</c:v>
                </c:pt>
                <c:pt idx="52">
                  <c:v>16.283333333333335</c:v>
                </c:pt>
                <c:pt idx="53">
                  <c:v>16.616666666666667</c:v>
                </c:pt>
                <c:pt idx="54">
                  <c:v>16.508333333333333</c:v>
                </c:pt>
                <c:pt idx="55">
                  <c:v>16.991666666666664</c:v>
                </c:pt>
                <c:pt idx="56">
                  <c:v>16.758333333333336</c:v>
                </c:pt>
                <c:pt idx="57">
                  <c:v>17.308333333333334</c:v>
                </c:pt>
                <c:pt idx="58">
                  <c:v>16.716666666666665</c:v>
                </c:pt>
                <c:pt idx="59">
                  <c:v>16.94166666666667</c:v>
                </c:pt>
                <c:pt idx="60">
                  <c:v>16.408333333333335</c:v>
                </c:pt>
                <c:pt idx="61">
                  <c:v>16.474999999999998</c:v>
                </c:pt>
                <c:pt idx="62">
                  <c:v>16.708333333333332</c:v>
                </c:pt>
                <c:pt idx="63">
                  <c:v>15.741666666666667</c:v>
                </c:pt>
                <c:pt idx="64">
                  <c:v>17.2</c:v>
                </c:pt>
                <c:pt idx="65">
                  <c:v>16.358333333333334</c:v>
                </c:pt>
                <c:pt idx="66">
                  <c:v>16.158333333333335</c:v>
                </c:pt>
                <c:pt idx="67">
                  <c:v>17.100000000000005</c:v>
                </c:pt>
                <c:pt idx="68">
                  <c:v>16.8</c:v>
                </c:pt>
                <c:pt idx="69">
                  <c:v>16.258333333333333</c:v>
                </c:pt>
                <c:pt idx="70">
                  <c:v>16.341666666666669</c:v>
                </c:pt>
                <c:pt idx="71">
                  <c:v>16.750000000000004</c:v>
                </c:pt>
                <c:pt idx="72">
                  <c:v>16.558333333333334</c:v>
                </c:pt>
                <c:pt idx="73">
                  <c:v>16.166666666666668</c:v>
                </c:pt>
                <c:pt idx="74">
                  <c:v>16.808333333333334</c:v>
                </c:pt>
                <c:pt idx="75">
                  <c:v>16.258333333333333</c:v>
                </c:pt>
                <c:pt idx="76">
                  <c:v>17.141666666666666</c:v>
                </c:pt>
                <c:pt idx="77">
                  <c:v>16.883333333333333</c:v>
                </c:pt>
                <c:pt idx="78">
                  <c:v>17.45</c:v>
                </c:pt>
                <c:pt idx="79">
                  <c:v>16.958333333333332</c:v>
                </c:pt>
                <c:pt idx="80">
                  <c:v>16.633333333333333</c:v>
                </c:pt>
                <c:pt idx="81">
                  <c:v>15.966666666666667</c:v>
                </c:pt>
                <c:pt idx="82">
                  <c:v>16.599999999999998</c:v>
                </c:pt>
                <c:pt idx="83">
                  <c:v>16.583333333333336</c:v>
                </c:pt>
                <c:pt idx="84">
                  <c:v>17.041666666666668</c:v>
                </c:pt>
                <c:pt idx="85">
                  <c:v>16.866666666666671</c:v>
                </c:pt>
                <c:pt idx="86">
                  <c:v>16.658333333333335</c:v>
                </c:pt>
                <c:pt idx="87">
                  <c:v>16.475000000000001</c:v>
                </c:pt>
                <c:pt idx="88">
                  <c:v>17.000000000000004</c:v>
                </c:pt>
                <c:pt idx="89">
                  <c:v>17.658333333333331</c:v>
                </c:pt>
                <c:pt idx="90">
                  <c:v>17.274999999999995</c:v>
                </c:pt>
                <c:pt idx="91">
                  <c:v>17.091666666666669</c:v>
                </c:pt>
                <c:pt idx="92">
                  <c:v>17.141666666666669</c:v>
                </c:pt>
                <c:pt idx="93">
                  <c:v>16.458333333333332</c:v>
                </c:pt>
                <c:pt idx="94">
                  <c:v>17.125</c:v>
                </c:pt>
                <c:pt idx="95">
                  <c:v>16.925000000000001</c:v>
                </c:pt>
                <c:pt idx="96">
                  <c:v>17.491666666666667</c:v>
                </c:pt>
                <c:pt idx="97">
                  <c:v>17.574999999999999</c:v>
                </c:pt>
                <c:pt idx="98">
                  <c:v>17.516666666666666</c:v>
                </c:pt>
                <c:pt idx="99">
                  <c:v>17.491666666666671</c:v>
                </c:pt>
                <c:pt idx="100">
                  <c:v>16.925000000000001</c:v>
                </c:pt>
                <c:pt idx="101">
                  <c:v>16.891666666666669</c:v>
                </c:pt>
                <c:pt idx="102">
                  <c:v>16.766666666666669</c:v>
                </c:pt>
                <c:pt idx="103">
                  <c:v>16.708333333333332</c:v>
                </c:pt>
                <c:pt idx="104">
                  <c:v>17.441666666666666</c:v>
                </c:pt>
                <c:pt idx="105">
                  <c:v>17.95</c:v>
                </c:pt>
                <c:pt idx="106">
                  <c:v>17.574999999999999</c:v>
                </c:pt>
                <c:pt idx="107">
                  <c:v>17.574999999999999</c:v>
                </c:pt>
                <c:pt idx="108">
                  <c:v>17.183333333333334</c:v>
                </c:pt>
                <c:pt idx="109">
                  <c:v>16.375</c:v>
                </c:pt>
                <c:pt idx="110">
                  <c:v>17.891666666666666</c:v>
                </c:pt>
                <c:pt idx="111">
                  <c:v>17.383333333333333</c:v>
                </c:pt>
                <c:pt idx="112">
                  <c:v>16.425000000000001</c:v>
                </c:pt>
                <c:pt idx="113">
                  <c:v>16.441666666666666</c:v>
                </c:pt>
                <c:pt idx="114">
                  <c:v>17.091666666666669</c:v>
                </c:pt>
                <c:pt idx="115">
                  <c:v>17.091666666666669</c:v>
                </c:pt>
                <c:pt idx="116">
                  <c:v>17.608333333333334</c:v>
                </c:pt>
                <c:pt idx="117">
                  <c:v>17.849999999999998</c:v>
                </c:pt>
                <c:pt idx="118">
                  <c:v>17.366666666666671</c:v>
                </c:pt>
                <c:pt idx="119">
                  <c:v>17.608333333333334</c:v>
                </c:pt>
                <c:pt idx="120">
                  <c:v>17.375000000000004</c:v>
                </c:pt>
                <c:pt idx="121">
                  <c:v>16.824999999999999</c:v>
                </c:pt>
                <c:pt idx="122">
                  <c:v>17.583333333333332</c:v>
                </c:pt>
                <c:pt idx="123">
                  <c:v>16.983333333333334</c:v>
                </c:pt>
                <c:pt idx="124">
                  <c:v>17.808333333333334</c:v>
                </c:pt>
                <c:pt idx="125">
                  <c:v>17.874999999999996</c:v>
                </c:pt>
                <c:pt idx="126">
                  <c:v>17.600000000000001</c:v>
                </c:pt>
                <c:pt idx="127">
                  <c:v>18.208333333333336</c:v>
                </c:pt>
                <c:pt idx="128">
                  <c:v>17.541666666666668</c:v>
                </c:pt>
                <c:pt idx="129">
                  <c:v>18.116666666666671</c:v>
                </c:pt>
                <c:pt idx="130">
                  <c:v>18.133333333333329</c:v>
                </c:pt>
                <c:pt idx="131">
                  <c:v>18.291666666666668</c:v>
                </c:pt>
                <c:pt idx="132">
                  <c:v>17.658333333333331</c:v>
                </c:pt>
                <c:pt idx="133">
                  <c:v>18.241666666666664</c:v>
                </c:pt>
                <c:pt idx="134">
                  <c:v>18.466666666666669</c:v>
                </c:pt>
                <c:pt idx="135">
                  <c:v>18.216666666666669</c:v>
                </c:pt>
                <c:pt idx="136">
                  <c:v>18.666666666666668</c:v>
                </c:pt>
                <c:pt idx="137">
                  <c:v>17.716666666666665</c:v>
                </c:pt>
                <c:pt idx="138">
                  <c:v>17.741666666666671</c:v>
                </c:pt>
                <c:pt idx="139">
                  <c:v>17.55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525-4F0E-842C-ACEF10849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7523159"/>
        <c:axId val="52654346"/>
      </c:lineChart>
      <c:catAx>
        <c:axId val="57523159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2654346"/>
        <c:crosses val="autoZero"/>
        <c:auto val="1"/>
        <c:lblAlgn val="ctr"/>
        <c:lblOffset val="100"/>
        <c:noMultiLvlLbl val="0"/>
      </c:catAx>
      <c:valAx>
        <c:axId val="52654346"/>
        <c:scaling>
          <c:orientation val="minMax"/>
          <c:max val="18.75"/>
          <c:min val="15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7523159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LAUNCESTON 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Sheet1!$A$1033:$A$1175</c:f>
              <c:numCache>
                <c:formatCode>General</c:formatCode>
                <c:ptCount val="143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32">
                  <c:v>2015</c:v>
                </c:pt>
                <c:pt idx="137">
                  <c:v>2020</c:v>
                </c:pt>
                <c:pt idx="142">
                  <c:v>2025</c:v>
                </c:pt>
              </c:numCache>
            </c:numRef>
          </c:cat>
          <c:val>
            <c:numRef>
              <c:f>Sheet1!$FO$1033:$FO$1175</c:f>
              <c:numCache>
                <c:formatCode>General</c:formatCode>
                <c:ptCount val="143"/>
                <c:pt idx="2" formatCode="0.0">
                  <c:v>18.083333333333332</c:v>
                </c:pt>
                <c:pt idx="3" formatCode="0.0">
                  <c:v>17.924999999999997</c:v>
                </c:pt>
                <c:pt idx="4" formatCode="0.0">
                  <c:v>18.608333333333331</c:v>
                </c:pt>
                <c:pt idx="5" formatCode="0.0">
                  <c:v>18.733333333333334</c:v>
                </c:pt>
                <c:pt idx="6" formatCode="0.0">
                  <c:v>18.824999999999999</c:v>
                </c:pt>
                <c:pt idx="7" formatCode="0.0">
                  <c:v>19.091666666666665</c:v>
                </c:pt>
                <c:pt idx="8" formatCode="0.0">
                  <c:v>19.166666666666668</c:v>
                </c:pt>
                <c:pt idx="9" formatCode="0.0">
                  <c:v>18.716666666666665</c:v>
                </c:pt>
                <c:pt idx="10" formatCode="0.0">
                  <c:v>19.016666666666662</c:v>
                </c:pt>
                <c:pt idx="11" formatCode="0.0">
                  <c:v>19.091666666666665</c:v>
                </c:pt>
                <c:pt idx="12" formatCode="0.0">
                  <c:v>18.427777777777777</c:v>
                </c:pt>
                <c:pt idx="13" formatCode="0.0">
                  <c:v>18.183333333333334</c:v>
                </c:pt>
                <c:pt idx="14" formatCode="0.0">
                  <c:v>17.5</c:v>
                </c:pt>
                <c:pt idx="15" formatCode="0.0">
                  <c:v>18.525000000000002</c:v>
                </c:pt>
                <c:pt idx="16" formatCode="0.0">
                  <c:v>18.116666666666667</c:v>
                </c:pt>
                <c:pt idx="17" formatCode="0.0">
                  <c:v>18.216666666666669</c:v>
                </c:pt>
                <c:pt idx="18" formatCode="0.0">
                  <c:v>17.883333333333329</c:v>
                </c:pt>
                <c:pt idx="19" formatCode="0.0">
                  <c:v>17.841666666666665</c:v>
                </c:pt>
                <c:pt idx="20" formatCode="0.0">
                  <c:v>18.231944444444444</c:v>
                </c:pt>
                <c:pt idx="21" formatCode="0.0">
                  <c:v>17.774999999999999</c:v>
                </c:pt>
                <c:pt idx="22" formatCode="0.0">
                  <c:v>17.75</c:v>
                </c:pt>
                <c:pt idx="23" formatCode="0.0">
                  <c:v>17.8</c:v>
                </c:pt>
                <c:pt idx="24" formatCode="0.0">
                  <c:v>17.808333333333334</c:v>
                </c:pt>
                <c:pt idx="25" formatCode="0.0">
                  <c:v>18.366666666666664</c:v>
                </c:pt>
                <c:pt idx="26" formatCode="0.0">
                  <c:v>17.3</c:v>
                </c:pt>
                <c:pt idx="27" formatCode="0.0">
                  <c:v>18.3</c:v>
                </c:pt>
                <c:pt idx="28" formatCode="0.0">
                  <c:v>18.041666666666668</c:v>
                </c:pt>
                <c:pt idx="29" formatCode="0.0">
                  <c:v>18.258333333333336</c:v>
                </c:pt>
                <c:pt idx="30" formatCode="0.0">
                  <c:v>18.2</c:v>
                </c:pt>
                <c:pt idx="31" formatCode="0.0">
                  <c:v>19.416666666666668</c:v>
                </c:pt>
                <c:pt idx="32" formatCode="0.0">
                  <c:v>18.125</c:v>
                </c:pt>
                <c:pt idx="33" formatCode="0.0">
                  <c:v>17.916666666666668</c:v>
                </c:pt>
                <c:pt idx="34" formatCode="0.0">
                  <c:v>18.141666666666669</c:v>
                </c:pt>
                <c:pt idx="35" formatCode="0.0">
                  <c:v>18.824999999999999</c:v>
                </c:pt>
                <c:pt idx="36" formatCode="0.0">
                  <c:v>19.083333333333332</c:v>
                </c:pt>
                <c:pt idx="37" formatCode="0.0">
                  <c:v>18.633333333333333</c:v>
                </c:pt>
                <c:pt idx="38" formatCode="0.0">
                  <c:v>19.3</c:v>
                </c:pt>
                <c:pt idx="39" formatCode="0.0">
                  <c:v>18.816666666666666</c:v>
                </c:pt>
                <c:pt idx="40" formatCode="0.0">
                  <c:v>18.25</c:v>
                </c:pt>
                <c:pt idx="41" formatCode="0.0">
                  <c:v>17.741666666666664</c:v>
                </c:pt>
                <c:pt idx="42" formatCode="0.0">
                  <c:v>18.633333333333329</c:v>
                </c:pt>
                <c:pt idx="43" formatCode="0.0">
                  <c:v>18.783333333333331</c:v>
                </c:pt>
                <c:pt idx="44" formatCode="0.0">
                  <c:v>18.141666666666669</c:v>
                </c:pt>
                <c:pt idx="45" formatCode="0.0">
                  <c:v>18.116666666666667</c:v>
                </c:pt>
                <c:pt idx="46" formatCode="0.0">
                  <c:v>17.05</c:v>
                </c:pt>
                <c:pt idx="47" formatCode="0.0">
                  <c:v>18.69166666666667</c:v>
                </c:pt>
                <c:pt idx="48" formatCode="0.0">
                  <c:v>17.95</c:v>
                </c:pt>
                <c:pt idx="49" formatCode="0.0">
                  <c:v>17.983333333333331</c:v>
                </c:pt>
                <c:pt idx="50" formatCode="0.0">
                  <c:v>18.125</c:v>
                </c:pt>
                <c:pt idx="51" formatCode="0.0">
                  <c:v>18.633333333333336</c:v>
                </c:pt>
                <c:pt idx="52" formatCode="0.0">
                  <c:v>18.141666666666666</c:v>
                </c:pt>
                <c:pt idx="53" formatCode="0.0">
                  <c:v>18.2</c:v>
                </c:pt>
                <c:pt idx="54" formatCode="0.0">
                  <c:v>18.574999999999999</c:v>
                </c:pt>
                <c:pt idx="55" formatCode="0.0">
                  <c:v>18.558333333333334</c:v>
                </c:pt>
                <c:pt idx="56" formatCode="0.0">
                  <c:v>18.5</c:v>
                </c:pt>
                <c:pt idx="57" formatCode="0.0">
                  <c:v>17.008333333333333</c:v>
                </c:pt>
                <c:pt idx="58" formatCode="0.0">
                  <c:v>16.925000000000001</c:v>
                </c:pt>
                <c:pt idx="59" formatCode="0.0">
                  <c:v>17.116666666666664</c:v>
                </c:pt>
                <c:pt idx="60" formatCode="0.0">
                  <c:v>16.741666666666667</c:v>
                </c:pt>
                <c:pt idx="61" formatCode="0.0">
                  <c:v>16.650000000000002</c:v>
                </c:pt>
                <c:pt idx="62" formatCode="0.0">
                  <c:v>16.5</c:v>
                </c:pt>
                <c:pt idx="63" formatCode="0.0">
                  <c:v>16.024999999999999</c:v>
                </c:pt>
                <c:pt idx="64" formatCode="0.0">
                  <c:v>17.099999999999998</c:v>
                </c:pt>
                <c:pt idx="65" formatCode="0.0">
                  <c:v>16.433333333333334</c:v>
                </c:pt>
                <c:pt idx="66" formatCode="0.0">
                  <c:v>16.083333333333339</c:v>
                </c:pt>
                <c:pt idx="67" formatCode="0.0">
                  <c:v>16.933333333333337</c:v>
                </c:pt>
                <c:pt idx="68" formatCode="0.0">
                  <c:v>16.883333333333329</c:v>
                </c:pt>
                <c:pt idx="69" formatCode="0.0">
                  <c:v>16.400000000000002</c:v>
                </c:pt>
                <c:pt idx="70" formatCode="0.0">
                  <c:v>16.783333333333335</c:v>
                </c:pt>
                <c:pt idx="71" formatCode="0.0">
                  <c:v>16.974999999999998</c:v>
                </c:pt>
                <c:pt idx="72" formatCode="0.0">
                  <c:v>16.641666666666666</c:v>
                </c:pt>
                <c:pt idx="73" formatCode="0.0">
                  <c:v>16.500000000000004</c:v>
                </c:pt>
                <c:pt idx="74" formatCode="0.0">
                  <c:v>16.566666666666666</c:v>
                </c:pt>
                <c:pt idx="75" formatCode="0.0">
                  <c:v>16.508333333333336</c:v>
                </c:pt>
                <c:pt idx="76" formatCode="0.0">
                  <c:v>17.291666666666664</c:v>
                </c:pt>
                <c:pt idx="77" formatCode="0.0">
                  <c:v>16.808333333333334</c:v>
                </c:pt>
                <c:pt idx="78" formatCode="0.0">
                  <c:v>17.883333333333336</c:v>
                </c:pt>
                <c:pt idx="79" formatCode="0.0">
                  <c:v>16.774999999999999</c:v>
                </c:pt>
                <c:pt idx="80" formatCode="0.0">
                  <c:v>16.858333333333331</c:v>
                </c:pt>
                <c:pt idx="81" formatCode="0.0">
                  <c:v>15.774999999999999</c:v>
                </c:pt>
                <c:pt idx="82" formatCode="0.0">
                  <c:v>16.741666666666667</c:v>
                </c:pt>
                <c:pt idx="83" formatCode="0.0">
                  <c:v>16.758333333333333</c:v>
                </c:pt>
                <c:pt idx="84" formatCode="0.0">
                  <c:v>16.974999999999998</c:v>
                </c:pt>
                <c:pt idx="85" formatCode="0.0">
                  <c:v>16.208333333333332</c:v>
                </c:pt>
                <c:pt idx="86" formatCode="0.0">
                  <c:v>16.658333333333335</c:v>
                </c:pt>
                <c:pt idx="87" formatCode="0.0">
                  <c:v>16.491666666666667</c:v>
                </c:pt>
                <c:pt idx="88" formatCode="0.0">
                  <c:v>16.75</c:v>
                </c:pt>
                <c:pt idx="89" formatCode="0.0">
                  <c:v>17.850000000000001</c:v>
                </c:pt>
                <c:pt idx="90" formatCode="0.0">
                  <c:v>17.066666666666666</c:v>
                </c:pt>
                <c:pt idx="91" formatCode="0.0">
                  <c:v>16.991666666666671</c:v>
                </c:pt>
                <c:pt idx="92" formatCode="0.0">
                  <c:v>16.633333333333333</c:v>
                </c:pt>
                <c:pt idx="93" formatCode="0.0">
                  <c:v>16.808333333333334</c:v>
                </c:pt>
                <c:pt idx="94" formatCode="0.0">
                  <c:v>16.916666666666668</c:v>
                </c:pt>
                <c:pt idx="95" formatCode="0.0">
                  <c:v>16.749999999999996</c:v>
                </c:pt>
                <c:pt idx="96" formatCode="0.0">
                  <c:v>17.233333333333338</c:v>
                </c:pt>
                <c:pt idx="97" formatCode="0.0">
                  <c:v>17.375</c:v>
                </c:pt>
                <c:pt idx="98" formatCode="0.0">
                  <c:v>17.616666666666667</c:v>
                </c:pt>
                <c:pt idx="99" formatCode="0.0">
                  <c:v>17.666666666666668</c:v>
                </c:pt>
                <c:pt idx="100" formatCode="0.0">
                  <c:v>17.05</c:v>
                </c:pt>
                <c:pt idx="101" formatCode="0.0">
                  <c:v>16.75</c:v>
                </c:pt>
                <c:pt idx="102" formatCode="0.0">
                  <c:v>17.058333333333334</c:v>
                </c:pt>
                <c:pt idx="103" formatCode="0.0">
                  <c:v>16.466666666666665</c:v>
                </c:pt>
                <c:pt idx="104" formatCode="0.0">
                  <c:v>16.95</c:v>
                </c:pt>
                <c:pt idx="105" formatCode="0.0">
                  <c:v>17.966666666666669</c:v>
                </c:pt>
                <c:pt idx="106" formatCode="0.0">
                  <c:v>17.408333333333335</c:v>
                </c:pt>
                <c:pt idx="107" formatCode="0.0">
                  <c:v>17.358333333333331</c:v>
                </c:pt>
                <c:pt idx="108" formatCode="0.0">
                  <c:v>17.083333333333332</c:v>
                </c:pt>
                <c:pt idx="109" formatCode="0.0">
                  <c:v>16.491666666666667</c:v>
                </c:pt>
                <c:pt idx="110" formatCode="0.0">
                  <c:v>17.175000000000001</c:v>
                </c:pt>
                <c:pt idx="111" formatCode="0.0">
                  <c:v>17.141666666666666</c:v>
                </c:pt>
                <c:pt idx="112" formatCode="0.0">
                  <c:v>16.458333333333332</c:v>
                </c:pt>
                <c:pt idx="113" formatCode="0.0">
                  <c:v>16.125</c:v>
                </c:pt>
                <c:pt idx="114" formatCode="0.0">
                  <c:v>17.450000000000003</c:v>
                </c:pt>
                <c:pt idx="115" formatCode="0.0">
                  <c:v>17.458333333333336</c:v>
                </c:pt>
                <c:pt idx="116" formatCode="0.0">
                  <c:v>17.633333333333333</c:v>
                </c:pt>
                <c:pt idx="117" formatCode="0.0">
                  <c:v>17.616666666666667</c:v>
                </c:pt>
                <c:pt idx="118" formatCode="0.0">
                  <c:v>17.324999999999999</c:v>
                </c:pt>
                <c:pt idx="119" formatCode="0.0">
                  <c:v>17.658333333333335</c:v>
                </c:pt>
                <c:pt idx="120" formatCode="0.0">
                  <c:v>17.525000000000002</c:v>
                </c:pt>
                <c:pt idx="121" formatCode="0.0">
                  <c:v>16.933333333333334</c:v>
                </c:pt>
                <c:pt idx="122" formatCode="0.0">
                  <c:v>18.099999999999998</c:v>
                </c:pt>
                <c:pt idx="123" formatCode="0.0">
                  <c:v>17.850000000000005</c:v>
                </c:pt>
                <c:pt idx="124" formatCode="0.0">
                  <c:v>18.791666666666668</c:v>
                </c:pt>
                <c:pt idx="125" formatCode="0.0">
                  <c:v>17.916666666666668</c:v>
                </c:pt>
                <c:pt idx="126" formatCode="0.0">
                  <c:v>18.074999999999999</c:v>
                </c:pt>
                <c:pt idx="127" formatCode="0.0">
                  <c:v>18.033333333333331</c:v>
                </c:pt>
                <c:pt idx="128" formatCode="0.0">
                  <c:v>17.725000000000001</c:v>
                </c:pt>
                <c:pt idx="129" formatCode="0.0">
                  <c:v>18.291666666666668</c:v>
                </c:pt>
                <c:pt idx="130" formatCode="0.0">
                  <c:v>18.233333333333334</c:v>
                </c:pt>
                <c:pt idx="131" formatCode="0.0">
                  <c:v>18.724999999999998</c:v>
                </c:pt>
                <c:pt idx="132" formatCode="0.0">
                  <c:v>18.05</c:v>
                </c:pt>
                <c:pt idx="133" formatCode="0.0">
                  <c:v>18.05</c:v>
                </c:pt>
                <c:pt idx="134" formatCode="0.0">
                  <c:v>18.258333333333336</c:v>
                </c:pt>
                <c:pt idx="135" formatCode="0.0">
                  <c:v>18.183333333333334</c:v>
                </c:pt>
                <c:pt idx="136" formatCode="0.0">
                  <c:v>18.333333333333336</c:v>
                </c:pt>
                <c:pt idx="137" formatCode="0.0">
                  <c:v>17.416666666666668</c:v>
                </c:pt>
                <c:pt idx="138" formatCode="0.0">
                  <c:v>17.891666666666669</c:v>
                </c:pt>
                <c:pt idx="139">
                  <c:v>18.100000000000001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BB2-4416-BA73-39BEF2185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63915061"/>
        <c:axId val="49807962"/>
      </c:lineChart>
      <c:catAx>
        <c:axId val="6391506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9807962"/>
        <c:crosses val="autoZero"/>
        <c:auto val="1"/>
        <c:lblAlgn val="ctr"/>
        <c:lblOffset val="100"/>
        <c:noMultiLvlLbl val="0"/>
      </c:catAx>
      <c:valAx>
        <c:axId val="49807962"/>
        <c:scaling>
          <c:orientation val="minMax"/>
          <c:max val="19.5"/>
          <c:min val="1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3915061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HOBART 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Sheet1!$A$1233:$A$1375</c:f>
              <c:strCache>
                <c:ptCount val="138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29">
                  <c:v>``</c:v>
                </c:pt>
                <c:pt idx="132">
                  <c:v>2015</c:v>
                </c:pt>
                <c:pt idx="137">
                  <c:v>2020</c:v>
                </c:pt>
              </c:strCache>
            </c:strRef>
          </c:cat>
          <c:val>
            <c:numRef>
              <c:f>Sheet1!$DO$1232:$DO$1375</c:f>
              <c:numCache>
                <c:formatCode>0.0</c:formatCode>
                <c:ptCount val="144"/>
                <c:pt idx="0">
                  <c:v>8.1958333333333346</c:v>
                </c:pt>
                <c:pt idx="1">
                  <c:v>8.8666666666666689</c:v>
                </c:pt>
                <c:pt idx="2">
                  <c:v>7.666666666666667</c:v>
                </c:pt>
                <c:pt idx="3">
                  <c:v>7.5583333333333327</c:v>
                </c:pt>
                <c:pt idx="4">
                  <c:v>7.3999999999999995</c:v>
                </c:pt>
                <c:pt idx="5">
                  <c:v>7.7333333333333334</c:v>
                </c:pt>
                <c:pt idx="6">
                  <c:v>7.1833333333333336</c:v>
                </c:pt>
                <c:pt idx="7">
                  <c:v>8.0166666666666675</c:v>
                </c:pt>
                <c:pt idx="8">
                  <c:v>8.5083333333333329</c:v>
                </c:pt>
                <c:pt idx="9">
                  <c:v>7.8</c:v>
                </c:pt>
                <c:pt idx="10">
                  <c:v>7.8013888888888898</c:v>
                </c:pt>
                <c:pt idx="11">
                  <c:v>8.3666666666666671</c:v>
                </c:pt>
                <c:pt idx="12">
                  <c:v>8.7249999999999996</c:v>
                </c:pt>
                <c:pt idx="13">
                  <c:v>8.3666666666666671</c:v>
                </c:pt>
                <c:pt idx="14">
                  <c:v>7.9833333333333343</c:v>
                </c:pt>
                <c:pt idx="15">
                  <c:v>7.6166666666666671</c:v>
                </c:pt>
                <c:pt idx="16">
                  <c:v>8.5583333333333318</c:v>
                </c:pt>
                <c:pt idx="17">
                  <c:v>7.875</c:v>
                </c:pt>
                <c:pt idx="18">
                  <c:v>7.6166666666666663</c:v>
                </c:pt>
                <c:pt idx="19">
                  <c:v>8.0000000000000018</c:v>
                </c:pt>
                <c:pt idx="20">
                  <c:v>7.4166666666666652</c:v>
                </c:pt>
                <c:pt idx="21">
                  <c:v>8.15</c:v>
                </c:pt>
                <c:pt idx="22">
                  <c:v>7.5249999999999995</c:v>
                </c:pt>
                <c:pt idx="23">
                  <c:v>7.3666666666666663</c:v>
                </c:pt>
                <c:pt idx="24">
                  <c:v>7.4833333333333343</c:v>
                </c:pt>
                <c:pt idx="25">
                  <c:v>7.6333333333333337</c:v>
                </c:pt>
                <c:pt idx="26">
                  <c:v>8.4416666666666664</c:v>
                </c:pt>
                <c:pt idx="27">
                  <c:v>7.6749999999999998</c:v>
                </c:pt>
                <c:pt idx="28">
                  <c:v>8.5833333333333339</c:v>
                </c:pt>
                <c:pt idx="29">
                  <c:v>8.4666666666666686</c:v>
                </c:pt>
                <c:pt idx="30">
                  <c:v>8.3583333333333325</c:v>
                </c:pt>
                <c:pt idx="31">
                  <c:v>7.9750000000000005</c:v>
                </c:pt>
                <c:pt idx="32">
                  <c:v>8.4416666666666682</c:v>
                </c:pt>
                <c:pt idx="33">
                  <c:v>8.1666666666666679</c:v>
                </c:pt>
                <c:pt idx="34">
                  <c:v>8.3583333333333343</c:v>
                </c:pt>
                <c:pt idx="35">
                  <c:v>8.3583333333333325</c:v>
                </c:pt>
                <c:pt idx="36">
                  <c:v>8.4500000000000011</c:v>
                </c:pt>
                <c:pt idx="37">
                  <c:v>8.625</c:v>
                </c:pt>
                <c:pt idx="38">
                  <c:v>8.3000000000000007</c:v>
                </c:pt>
                <c:pt idx="39">
                  <c:v>8.6999999999999993</c:v>
                </c:pt>
                <c:pt idx="40">
                  <c:v>8.408333333333335</c:v>
                </c:pt>
                <c:pt idx="41">
                  <c:v>8.1249999999999982</c:v>
                </c:pt>
                <c:pt idx="42">
                  <c:v>8.0166666666666675</c:v>
                </c:pt>
                <c:pt idx="43">
                  <c:v>7.8999999999999995</c:v>
                </c:pt>
                <c:pt idx="44">
                  <c:v>8.5416666666666661</c:v>
                </c:pt>
                <c:pt idx="45">
                  <c:v>7.9833333333333343</c:v>
                </c:pt>
                <c:pt idx="46">
                  <c:v>8.7249999999999996</c:v>
                </c:pt>
                <c:pt idx="47">
                  <c:v>8.0583333333333318</c:v>
                </c:pt>
                <c:pt idx="48">
                  <c:v>8.4499999999999993</c:v>
                </c:pt>
                <c:pt idx="49">
                  <c:v>7.9749999999999988</c:v>
                </c:pt>
                <c:pt idx="50">
                  <c:v>8.2916666666666679</c:v>
                </c:pt>
                <c:pt idx="51">
                  <c:v>7.9249999999999998</c:v>
                </c:pt>
                <c:pt idx="52">
                  <c:v>8.5499999999999989</c:v>
                </c:pt>
                <c:pt idx="53">
                  <c:v>8.4583333333333339</c:v>
                </c:pt>
                <c:pt idx="54">
                  <c:v>8.2250000000000014</c:v>
                </c:pt>
                <c:pt idx="55">
                  <c:v>8.3249999999999993</c:v>
                </c:pt>
                <c:pt idx="56">
                  <c:v>8.5749999999999975</c:v>
                </c:pt>
                <c:pt idx="57">
                  <c:v>8.5166666666666657</c:v>
                </c:pt>
                <c:pt idx="58">
                  <c:v>8.0083333333333329</c:v>
                </c:pt>
                <c:pt idx="59">
                  <c:v>7.8000000000000007</c:v>
                </c:pt>
                <c:pt idx="60">
                  <c:v>8.2916666666666661</c:v>
                </c:pt>
                <c:pt idx="61">
                  <c:v>7.5583333333333336</c:v>
                </c:pt>
                <c:pt idx="62">
                  <c:v>7.7500000000000009</c:v>
                </c:pt>
                <c:pt idx="63">
                  <c:v>7.5750000000000002</c:v>
                </c:pt>
                <c:pt idx="64">
                  <c:v>7.9833333333333334</c:v>
                </c:pt>
                <c:pt idx="65">
                  <c:v>8.3750000000000018</c:v>
                </c:pt>
                <c:pt idx="66">
                  <c:v>7.916666666666667</c:v>
                </c:pt>
                <c:pt idx="67">
                  <c:v>7.5750000000000002</c:v>
                </c:pt>
                <c:pt idx="68">
                  <c:v>7.7666666666666657</c:v>
                </c:pt>
                <c:pt idx="69">
                  <c:v>8.0666666666666647</c:v>
                </c:pt>
                <c:pt idx="70">
                  <c:v>7.7333333333333343</c:v>
                </c:pt>
                <c:pt idx="71">
                  <c:v>7.8666666666666663</c:v>
                </c:pt>
                <c:pt idx="72">
                  <c:v>8.1083333333333343</c:v>
                </c:pt>
                <c:pt idx="73">
                  <c:v>7.916666666666667</c:v>
                </c:pt>
                <c:pt idx="74">
                  <c:v>8.25</c:v>
                </c:pt>
                <c:pt idx="75">
                  <c:v>7.5249999999999995</c:v>
                </c:pt>
                <c:pt idx="76">
                  <c:v>7.5166666666666666</c:v>
                </c:pt>
                <c:pt idx="77">
                  <c:v>8.0499999999999989</c:v>
                </c:pt>
                <c:pt idx="78">
                  <c:v>8.0083333333333329</c:v>
                </c:pt>
                <c:pt idx="79">
                  <c:v>8.7583333333333311</c:v>
                </c:pt>
                <c:pt idx="80">
                  <c:v>8.1</c:v>
                </c:pt>
                <c:pt idx="81">
                  <c:v>7.7166666666666677</c:v>
                </c:pt>
                <c:pt idx="82">
                  <c:v>8.0499999999999989</c:v>
                </c:pt>
                <c:pt idx="83">
                  <c:v>8.0666666666666664</c:v>
                </c:pt>
                <c:pt idx="84">
                  <c:v>8.2750000000000004</c:v>
                </c:pt>
                <c:pt idx="85">
                  <c:v>8.283333333333335</c:v>
                </c:pt>
                <c:pt idx="86">
                  <c:v>8.3250000000000011</c:v>
                </c:pt>
                <c:pt idx="87">
                  <c:v>8.5666666666666647</c:v>
                </c:pt>
                <c:pt idx="88">
                  <c:v>8.5</c:v>
                </c:pt>
                <c:pt idx="89">
                  <c:v>8.7249999999999996</c:v>
                </c:pt>
                <c:pt idx="90">
                  <c:v>8.9249999999999989</c:v>
                </c:pt>
                <c:pt idx="91">
                  <c:v>8.8749999999999982</c:v>
                </c:pt>
                <c:pt idx="92">
                  <c:v>9.0500000000000007</c:v>
                </c:pt>
                <c:pt idx="93">
                  <c:v>8.9166666666666679</c:v>
                </c:pt>
                <c:pt idx="94">
                  <c:v>8.6249999999999982</c:v>
                </c:pt>
                <c:pt idx="95">
                  <c:v>8.6166666666666654</c:v>
                </c:pt>
                <c:pt idx="96">
                  <c:v>8.7083333333333339</c:v>
                </c:pt>
                <c:pt idx="97">
                  <c:v>8.8083333333333336</c:v>
                </c:pt>
                <c:pt idx="98">
                  <c:v>9.2583333333333329</c:v>
                </c:pt>
                <c:pt idx="99">
                  <c:v>9.3166666666666682</c:v>
                </c:pt>
                <c:pt idx="100">
                  <c:v>8.7000000000000011</c:v>
                </c:pt>
                <c:pt idx="101">
                  <c:v>8.6750000000000007</c:v>
                </c:pt>
                <c:pt idx="102">
                  <c:v>8.6666666666666661</c:v>
                </c:pt>
                <c:pt idx="103">
                  <c:v>8.6333333333333329</c:v>
                </c:pt>
                <c:pt idx="104">
                  <c:v>8.6833333333333336</c:v>
                </c:pt>
                <c:pt idx="105">
                  <c:v>8.4249999999999989</c:v>
                </c:pt>
                <c:pt idx="106">
                  <c:v>9.5</c:v>
                </c:pt>
                <c:pt idx="107">
                  <c:v>8.9666666666666668</c:v>
                </c:pt>
                <c:pt idx="108">
                  <c:v>8.9083333333333332</c:v>
                </c:pt>
                <c:pt idx="109">
                  <c:v>8.6</c:v>
                </c:pt>
                <c:pt idx="110">
                  <c:v>8.2583333333333346</c:v>
                </c:pt>
                <c:pt idx="111">
                  <c:v>9.1</c:v>
                </c:pt>
                <c:pt idx="112">
                  <c:v>8.5749999999999975</c:v>
                </c:pt>
                <c:pt idx="113">
                  <c:v>8.2166666666666668</c:v>
                </c:pt>
                <c:pt idx="114">
                  <c:v>8.3750000000000018</c:v>
                </c:pt>
                <c:pt idx="115">
                  <c:v>8.5749999999999993</c:v>
                </c:pt>
                <c:pt idx="116">
                  <c:v>8.5166666666666675</c:v>
                </c:pt>
                <c:pt idx="117">
                  <c:v>9.2416666666666671</c:v>
                </c:pt>
                <c:pt idx="118">
                  <c:v>9.3833333333333311</c:v>
                </c:pt>
                <c:pt idx="119">
                  <c:v>9.1583333333333332</c:v>
                </c:pt>
                <c:pt idx="120">
                  <c:v>9.2583333333333346</c:v>
                </c:pt>
                <c:pt idx="121">
                  <c:v>8.9583333333333339</c:v>
                </c:pt>
                <c:pt idx="122">
                  <c:v>8.4750000000000014</c:v>
                </c:pt>
                <c:pt idx="123">
                  <c:v>9.1583333333333332</c:v>
                </c:pt>
                <c:pt idx="124">
                  <c:v>8.2333333333333325</c:v>
                </c:pt>
                <c:pt idx="125">
                  <c:v>9.1916666666666664</c:v>
                </c:pt>
                <c:pt idx="126">
                  <c:v>8.5666666666666664</c:v>
                </c:pt>
                <c:pt idx="127">
                  <c:v>9.1083333333333325</c:v>
                </c:pt>
                <c:pt idx="128">
                  <c:v>9.0499999999999989</c:v>
                </c:pt>
                <c:pt idx="129">
                  <c:v>9.0583333333333318</c:v>
                </c:pt>
                <c:pt idx="130">
                  <c:v>9.2583333333333346</c:v>
                </c:pt>
                <c:pt idx="131">
                  <c:v>9.4166666666666661</c:v>
                </c:pt>
                <c:pt idx="132">
                  <c:v>9.3333333333333321</c:v>
                </c:pt>
                <c:pt idx="133">
                  <c:v>8.7333333333333325</c:v>
                </c:pt>
                <c:pt idx="134">
                  <c:v>9.7750000000000004</c:v>
                </c:pt>
                <c:pt idx="135">
                  <c:v>9.2416666666666654</c:v>
                </c:pt>
                <c:pt idx="136">
                  <c:v>9.5250000000000004</c:v>
                </c:pt>
                <c:pt idx="137">
                  <c:v>9.1</c:v>
                </c:pt>
                <c:pt idx="138">
                  <c:v>9.0833333333333339</c:v>
                </c:pt>
                <c:pt idx="139">
                  <c:v>9.2000000000000011</c:v>
                </c:pt>
                <c:pt idx="140">
                  <c:v>9.2083333333333339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561-450C-AADF-9A138ADB0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73901150"/>
        <c:axId val="92836908"/>
      </c:lineChart>
      <c:catAx>
        <c:axId val="7390115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2836908"/>
        <c:crosses val="autoZero"/>
        <c:auto val="1"/>
        <c:lblAlgn val="ctr"/>
        <c:lblOffset val="100"/>
        <c:noMultiLvlLbl val="0"/>
      </c:catAx>
      <c:valAx>
        <c:axId val="92836908"/>
        <c:scaling>
          <c:orientation val="minMax"/>
          <c:max val="9.75"/>
          <c:min val="7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3901150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LAUNCESTON 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Sheet1!$A$1232:$A$1375</c:f>
              <c:strCache>
                <c:ptCount val="139"/>
                <c:pt idx="3">
                  <c:v>1885</c:v>
                </c:pt>
                <c:pt idx="8">
                  <c:v>1890</c:v>
                </c:pt>
                <c:pt idx="13">
                  <c:v>1895</c:v>
                </c:pt>
                <c:pt idx="18">
                  <c:v>1900</c:v>
                </c:pt>
                <c:pt idx="23">
                  <c:v>1905</c:v>
                </c:pt>
                <c:pt idx="28">
                  <c:v>1910</c:v>
                </c:pt>
                <c:pt idx="33">
                  <c:v>1915</c:v>
                </c:pt>
                <c:pt idx="38">
                  <c:v>1920</c:v>
                </c:pt>
                <c:pt idx="43">
                  <c:v>1925</c:v>
                </c:pt>
                <c:pt idx="48">
                  <c:v>1930</c:v>
                </c:pt>
                <c:pt idx="53">
                  <c:v>1935</c:v>
                </c:pt>
                <c:pt idx="58">
                  <c:v>1940</c:v>
                </c:pt>
                <c:pt idx="63">
                  <c:v>1945</c:v>
                </c:pt>
                <c:pt idx="68">
                  <c:v>1950</c:v>
                </c:pt>
                <c:pt idx="73">
                  <c:v>1955</c:v>
                </c:pt>
                <c:pt idx="78">
                  <c:v>1960</c:v>
                </c:pt>
                <c:pt idx="83">
                  <c:v>1965</c:v>
                </c:pt>
                <c:pt idx="88">
                  <c:v>1970</c:v>
                </c:pt>
                <c:pt idx="93">
                  <c:v>1975</c:v>
                </c:pt>
                <c:pt idx="98">
                  <c:v>1980</c:v>
                </c:pt>
                <c:pt idx="103">
                  <c:v>1985</c:v>
                </c:pt>
                <c:pt idx="108">
                  <c:v>1990</c:v>
                </c:pt>
                <c:pt idx="113">
                  <c:v>1995</c:v>
                </c:pt>
                <c:pt idx="118">
                  <c:v>2000</c:v>
                </c:pt>
                <c:pt idx="123">
                  <c:v>2005</c:v>
                </c:pt>
                <c:pt idx="128">
                  <c:v>2010</c:v>
                </c:pt>
                <c:pt idx="130">
                  <c:v>``</c:v>
                </c:pt>
                <c:pt idx="133">
                  <c:v>2015</c:v>
                </c:pt>
                <c:pt idx="138">
                  <c:v>2020</c:v>
                </c:pt>
              </c:strCache>
            </c:strRef>
          </c:cat>
          <c:val>
            <c:numRef>
              <c:f>Sheet1!$FO$1232:$FO$1375</c:f>
              <c:numCache>
                <c:formatCode>General</c:formatCode>
                <c:ptCount val="144"/>
                <c:pt idx="3" formatCode="0.0">
                  <c:v>6.4416666666666673</c:v>
                </c:pt>
                <c:pt idx="4" formatCode="0.0">
                  <c:v>6.5000000000000009</c:v>
                </c:pt>
                <c:pt idx="5" formatCode="0.0">
                  <c:v>7.0249999999999995</c:v>
                </c:pt>
                <c:pt idx="6" formatCode="0.0">
                  <c:v>6.2416666666666663</c:v>
                </c:pt>
                <c:pt idx="7" formatCode="0.0">
                  <c:v>7.458333333333333</c:v>
                </c:pt>
                <c:pt idx="8" formatCode="0.0">
                  <c:v>7.333333333333333</c:v>
                </c:pt>
                <c:pt idx="9" formatCode="0.0">
                  <c:v>6.3750000000000009</c:v>
                </c:pt>
                <c:pt idx="10" formatCode="0.0">
                  <c:v>6.6583333333333323</c:v>
                </c:pt>
                <c:pt idx="11" formatCode="0.0">
                  <c:v>7.2166666666666659</c:v>
                </c:pt>
                <c:pt idx="12" formatCode="0.0">
                  <c:v>7.0666666666666655</c:v>
                </c:pt>
                <c:pt idx="13" formatCode="0.0">
                  <c:v>6.9027777777777777</c:v>
                </c:pt>
                <c:pt idx="14" formatCode="0.0">
                  <c:v>6.7194444444444441</c:v>
                </c:pt>
                <c:pt idx="15" formatCode="0.0">
                  <c:v>6.5333333333333323</c:v>
                </c:pt>
                <c:pt idx="16" formatCode="0.0">
                  <c:v>6.9916666666666663</c:v>
                </c:pt>
                <c:pt idx="17" formatCode="0.0">
                  <c:v>6.3833333333333329</c:v>
                </c:pt>
                <c:pt idx="18" formatCode="0.0">
                  <c:v>6.5416666666666679</c:v>
                </c:pt>
                <c:pt idx="19" formatCode="0.0">
                  <c:v>6.5583333333333336</c:v>
                </c:pt>
                <c:pt idx="20" formatCode="0.0">
                  <c:v>6.3</c:v>
                </c:pt>
                <c:pt idx="21" formatCode="0.0">
                  <c:v>6.7916666666666679</c:v>
                </c:pt>
                <c:pt idx="22" formatCode="0.0">
                  <c:v>6.7527777777777791</c:v>
                </c:pt>
                <c:pt idx="23" formatCode="0.0">
                  <c:v>6.6791666666666671</c:v>
                </c:pt>
                <c:pt idx="24" formatCode="0.0">
                  <c:v>5.791666666666667</c:v>
                </c:pt>
                <c:pt idx="25" formatCode="0.0">
                  <c:v>4.7416666666666671</c:v>
                </c:pt>
                <c:pt idx="26" formatCode="0.0">
                  <c:v>6.041666666666667</c:v>
                </c:pt>
                <c:pt idx="27" formatCode="0.0">
                  <c:v>7.1499999999999995</c:v>
                </c:pt>
                <c:pt idx="28" formatCode="0.0">
                  <c:v>7.958333333333333</c:v>
                </c:pt>
                <c:pt idx="29" formatCode="0.0">
                  <c:v>7.583333333333333</c:v>
                </c:pt>
                <c:pt idx="30" formatCode="0.0">
                  <c:v>7.3416666666666659</c:v>
                </c:pt>
                <c:pt idx="31" formatCode="0.0">
                  <c:v>7</c:v>
                </c:pt>
                <c:pt idx="32" formatCode="0.0">
                  <c:v>7.5583333333333336</c:v>
                </c:pt>
                <c:pt idx="33" formatCode="0.0">
                  <c:v>7.4083333333333341</c:v>
                </c:pt>
                <c:pt idx="34" formatCode="0.0">
                  <c:v>7.8083333333333336</c:v>
                </c:pt>
                <c:pt idx="35" formatCode="0.0">
                  <c:v>8.0000000000000018</c:v>
                </c:pt>
                <c:pt idx="36" formatCode="0.0">
                  <c:v>7.3500000000000005</c:v>
                </c:pt>
                <c:pt idx="37" formatCode="0.0">
                  <c:v>7.6416666666666657</c:v>
                </c:pt>
                <c:pt idx="38" formatCode="0.0">
                  <c:v>7.5333333333333323</c:v>
                </c:pt>
                <c:pt idx="39" formatCode="0.0">
                  <c:v>8.1833333333333336</c:v>
                </c:pt>
                <c:pt idx="40" formatCode="0.0">
                  <c:v>7.7166666666666659</c:v>
                </c:pt>
                <c:pt idx="41" formatCode="0.0">
                  <c:v>7.3416666666666677</c:v>
                </c:pt>
                <c:pt idx="42" formatCode="0.0">
                  <c:v>7.1416666666666657</c:v>
                </c:pt>
                <c:pt idx="43" formatCode="0.0">
                  <c:v>7.1499999999999986</c:v>
                </c:pt>
                <c:pt idx="44" formatCode="0.0">
                  <c:v>8.0499999999999989</c:v>
                </c:pt>
                <c:pt idx="45" formatCode="0.0">
                  <c:v>7.0999999999999988</c:v>
                </c:pt>
                <c:pt idx="46" formatCode="0.0">
                  <c:v>8.0916666666666686</c:v>
                </c:pt>
                <c:pt idx="47" formatCode="0.0">
                  <c:v>7.3249999999999993</c:v>
                </c:pt>
                <c:pt idx="48" formatCode="0.0">
                  <c:v>7.5416666666666652</c:v>
                </c:pt>
                <c:pt idx="49" formatCode="0.0">
                  <c:v>7.0166666666666657</c:v>
                </c:pt>
                <c:pt idx="50" formatCode="0.0">
                  <c:v>7.5166666666666657</c:v>
                </c:pt>
                <c:pt idx="51" formatCode="0.0">
                  <c:v>6.7833333333333323</c:v>
                </c:pt>
                <c:pt idx="52" formatCode="0.0">
                  <c:v>7.6916666666666664</c:v>
                </c:pt>
                <c:pt idx="53" formatCode="0.0">
                  <c:v>7.3083333333333327</c:v>
                </c:pt>
                <c:pt idx="54" formatCode="0.0">
                  <c:v>7.3333333333333348</c:v>
                </c:pt>
                <c:pt idx="55" formatCode="0.0">
                  <c:v>7.1583333333333341</c:v>
                </c:pt>
                <c:pt idx="56" formatCode="0.0">
                  <c:v>7.301388888888888</c:v>
                </c:pt>
                <c:pt idx="57" formatCode="0.0">
                  <c:v>7.3583333333333334</c:v>
                </c:pt>
                <c:pt idx="58" formatCode="0.0">
                  <c:v>5.5750000000000002</c:v>
                </c:pt>
                <c:pt idx="59" formatCode="0.0">
                  <c:v>6.2500000000000009</c:v>
                </c:pt>
                <c:pt idx="60" formatCode="0.0">
                  <c:v>6.625</c:v>
                </c:pt>
                <c:pt idx="61" formatCode="0.0">
                  <c:v>5.8</c:v>
                </c:pt>
                <c:pt idx="62" formatCode="0.0">
                  <c:v>6.0166666666666666</c:v>
                </c:pt>
                <c:pt idx="63" formatCode="0.0">
                  <c:v>5.8083333333333336</c:v>
                </c:pt>
                <c:pt idx="64" formatCode="0.0">
                  <c:v>6.0333333333333323</c:v>
                </c:pt>
                <c:pt idx="65" formatCode="0.0">
                  <c:v>6.3500000000000005</c:v>
                </c:pt>
                <c:pt idx="66" formatCode="0.0">
                  <c:v>5.7416666666666671</c:v>
                </c:pt>
                <c:pt idx="67" formatCode="0.0">
                  <c:v>5.4749999999999988</c:v>
                </c:pt>
                <c:pt idx="68" formatCode="0.0">
                  <c:v>6.1583333333333341</c:v>
                </c:pt>
                <c:pt idx="69" formatCode="0.0">
                  <c:v>6.0916666666666677</c:v>
                </c:pt>
                <c:pt idx="70" formatCode="0.0">
                  <c:v>5.8416666666666659</c:v>
                </c:pt>
                <c:pt idx="71" formatCode="0.0">
                  <c:v>5.9416666666666664</c:v>
                </c:pt>
                <c:pt idx="72" formatCode="0.0">
                  <c:v>6.1500000000000012</c:v>
                </c:pt>
                <c:pt idx="73" formatCode="0.0">
                  <c:v>6.2166666666666659</c:v>
                </c:pt>
                <c:pt idx="74" formatCode="0.0">
                  <c:v>6.5583333333333336</c:v>
                </c:pt>
                <c:pt idx="75" formatCode="0.0">
                  <c:v>5.375</c:v>
                </c:pt>
                <c:pt idx="76" formatCode="0.0">
                  <c:v>5.8083333333333345</c:v>
                </c:pt>
                <c:pt idx="77" formatCode="0.0">
                  <c:v>6.3</c:v>
                </c:pt>
                <c:pt idx="78" formatCode="0.0">
                  <c:v>6.1083333333333334</c:v>
                </c:pt>
                <c:pt idx="79" formatCode="0.0">
                  <c:v>6.958333333333333</c:v>
                </c:pt>
                <c:pt idx="80" formatCode="0.0">
                  <c:v>6.5583333333333336</c:v>
                </c:pt>
                <c:pt idx="81" formatCode="0.0">
                  <c:v>6.1916666666666664</c:v>
                </c:pt>
                <c:pt idx="82" formatCode="0.0">
                  <c:v>6.4583333333333321</c:v>
                </c:pt>
                <c:pt idx="83" formatCode="0.0">
                  <c:v>6.3166666666666664</c:v>
                </c:pt>
                <c:pt idx="84" formatCode="0.0">
                  <c:v>6.7749999999999995</c:v>
                </c:pt>
                <c:pt idx="85" formatCode="0.0">
                  <c:v>6.583333333333333</c:v>
                </c:pt>
                <c:pt idx="86" formatCode="0.0">
                  <c:v>6.8416666666666677</c:v>
                </c:pt>
                <c:pt idx="87" formatCode="0.0">
                  <c:v>6.7333333333333334</c:v>
                </c:pt>
                <c:pt idx="88" formatCode="0.0">
                  <c:v>5.9916666666666671</c:v>
                </c:pt>
                <c:pt idx="89" formatCode="0.0">
                  <c:v>6.1916666666666673</c:v>
                </c:pt>
                <c:pt idx="90" formatCode="0.0">
                  <c:v>5.6083333333333343</c:v>
                </c:pt>
                <c:pt idx="91" formatCode="0.0">
                  <c:v>6.3583333333333334</c:v>
                </c:pt>
                <c:pt idx="92" formatCode="0.0">
                  <c:v>6.4833333333333334</c:v>
                </c:pt>
                <c:pt idx="93" formatCode="0.0">
                  <c:v>5.8166666666666673</c:v>
                </c:pt>
                <c:pt idx="94" formatCode="0.0">
                  <c:v>5.6083333333333334</c:v>
                </c:pt>
                <c:pt idx="95" formatCode="0.0">
                  <c:v>5.5250000000000012</c:v>
                </c:pt>
                <c:pt idx="96" formatCode="0.0">
                  <c:v>6.2250000000000005</c:v>
                </c:pt>
                <c:pt idx="97" formatCode="0.0">
                  <c:v>6.083333333333333</c:v>
                </c:pt>
                <c:pt idx="98" formatCode="0.0">
                  <c:v>6.5750000000000002</c:v>
                </c:pt>
                <c:pt idx="99" formatCode="0.0">
                  <c:v>6.7749999999999995</c:v>
                </c:pt>
                <c:pt idx="100" formatCode="0.0">
                  <c:v>5.8583333333333343</c:v>
                </c:pt>
                <c:pt idx="101" formatCode="0.0">
                  <c:v>6.05</c:v>
                </c:pt>
                <c:pt idx="102" formatCode="0.0">
                  <c:v>6.1166666666666663</c:v>
                </c:pt>
                <c:pt idx="103" formatCode="0.0">
                  <c:v>6.4249999999999998</c:v>
                </c:pt>
                <c:pt idx="104" formatCode="0.0">
                  <c:v>5.833333333333333</c:v>
                </c:pt>
                <c:pt idx="105" formatCode="0.0">
                  <c:v>5.9416666666666664</c:v>
                </c:pt>
                <c:pt idx="106" formatCode="0.0">
                  <c:v>7.6166666666666663</c:v>
                </c:pt>
                <c:pt idx="107" formatCode="0.0">
                  <c:v>6.7583333333333337</c:v>
                </c:pt>
                <c:pt idx="108" formatCode="0.0">
                  <c:v>6.4333333333333336</c:v>
                </c:pt>
                <c:pt idx="109" formatCode="0.0">
                  <c:v>6.0583333333333327</c:v>
                </c:pt>
                <c:pt idx="110" formatCode="0.0">
                  <c:v>6.4416666666666664</c:v>
                </c:pt>
                <c:pt idx="111" formatCode="0.0">
                  <c:v>6.4916666666666663</c:v>
                </c:pt>
                <c:pt idx="112" formatCode="0.0">
                  <c:v>5.9249999999999998</c:v>
                </c:pt>
                <c:pt idx="113" formatCode="0.0">
                  <c:v>5.9250000000000007</c:v>
                </c:pt>
                <c:pt idx="114" formatCode="0.0">
                  <c:v>5.9750000000000005</c:v>
                </c:pt>
                <c:pt idx="115" formatCode="0.0">
                  <c:v>6</c:v>
                </c:pt>
                <c:pt idx="116" formatCode="0.0">
                  <c:v>6.0583333333333336</c:v>
                </c:pt>
                <c:pt idx="117" formatCode="0.0">
                  <c:v>6.3583333333333334</c:v>
                </c:pt>
                <c:pt idx="118" formatCode="0.0">
                  <c:v>6.3000000000000007</c:v>
                </c:pt>
                <c:pt idx="119" formatCode="0.0">
                  <c:v>6.4249999999999998</c:v>
                </c:pt>
                <c:pt idx="120" formatCode="0.0">
                  <c:v>5.9750000000000005</c:v>
                </c:pt>
                <c:pt idx="121" formatCode="0.0">
                  <c:v>6.1749999999999998</c:v>
                </c:pt>
                <c:pt idx="122" formatCode="0.0">
                  <c:v>5.791666666666667</c:v>
                </c:pt>
                <c:pt idx="123" formatCode="0.0">
                  <c:v>6.5833333333333321</c:v>
                </c:pt>
                <c:pt idx="124" formatCode="0.0">
                  <c:v>5.291666666666667</c:v>
                </c:pt>
                <c:pt idx="125" formatCode="0.0">
                  <c:v>6.7916666666666679</c:v>
                </c:pt>
                <c:pt idx="126" formatCode="0.0">
                  <c:v>6.0166666666666657</c:v>
                </c:pt>
                <c:pt idx="127" formatCode="0.0">
                  <c:v>6.8083333333333327</c:v>
                </c:pt>
                <c:pt idx="128" formatCode="0.0">
                  <c:v>6.5916666666666677</c:v>
                </c:pt>
                <c:pt idx="129" formatCode="0.0">
                  <c:v>6.3833333333333337</c:v>
                </c:pt>
                <c:pt idx="130" formatCode="0.0">
                  <c:v>6.1500000000000012</c:v>
                </c:pt>
                <c:pt idx="131" formatCode="0.0">
                  <c:v>6.6499999999999995</c:v>
                </c:pt>
                <c:pt idx="132" formatCode="0.0">
                  <c:v>6.2749999999999995</c:v>
                </c:pt>
                <c:pt idx="133" formatCode="0.0">
                  <c:v>5.8249999999999984</c:v>
                </c:pt>
                <c:pt idx="134" formatCode="0.0">
                  <c:v>7.0500000000000007</c:v>
                </c:pt>
                <c:pt idx="135" formatCode="0.0">
                  <c:v>5.9750000000000005</c:v>
                </c:pt>
                <c:pt idx="136" formatCode="0.0">
                  <c:v>6.3249999999999993</c:v>
                </c:pt>
                <c:pt idx="137" formatCode="0.0">
                  <c:v>5.8083333333333336</c:v>
                </c:pt>
                <c:pt idx="138" formatCode="0.0">
                  <c:v>6.5083333333333329</c:v>
                </c:pt>
                <c:pt idx="139" formatCode="0.0">
                  <c:v>6.3500000000000005</c:v>
                </c:pt>
                <c:pt idx="140">
                  <c:v>6.7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704-4729-B041-5B1CA563B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64883756"/>
        <c:axId val="66573568"/>
      </c:lineChart>
      <c:catAx>
        <c:axId val="648837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6573568"/>
        <c:crosses val="autoZero"/>
        <c:auto val="1"/>
        <c:lblAlgn val="ctr"/>
        <c:lblOffset val="100"/>
        <c:noMultiLvlLbl val="0"/>
      </c:catAx>
      <c:valAx>
        <c:axId val="66573568"/>
        <c:scaling>
          <c:orientation val="minMax"/>
          <c:max val="8.1"/>
          <c:min val="4.900000000000000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4883756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8.2315937590531005E-2"/>
          <c:y val="3.0982406974933801E-2"/>
          <c:w val="0.86951123618755999"/>
          <c:h val="0.86384866884633404"/>
        </c:manualLayout>
      </c:layout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val>
            <c:numRef>
              <c:f>Sheet1!$CN$4013:$CN$4119</c:f>
              <c:numCache>
                <c:formatCode>0.0</c:formatCode>
                <c:ptCount val="107"/>
                <c:pt idx="0">
                  <c:v>16.8125</c:v>
                </c:pt>
                <c:pt idx="1">
                  <c:v>17.324999999999999</c:v>
                </c:pt>
                <c:pt idx="2">
                  <c:v>16.241666666666667</c:v>
                </c:pt>
                <c:pt idx="3">
                  <c:v>16.783333333333335</c:v>
                </c:pt>
                <c:pt idx="4">
                  <c:v>16.754166666666663</c:v>
                </c:pt>
                <c:pt idx="5">
                  <c:v>16.883333333333333</c:v>
                </c:pt>
                <c:pt idx="6">
                  <c:v>16.625000000000004</c:v>
                </c:pt>
                <c:pt idx="7">
                  <c:v>16.241666666666671</c:v>
                </c:pt>
                <c:pt idx="8">
                  <c:v>17.066666666666666</c:v>
                </c:pt>
                <c:pt idx="9">
                  <c:v>16.358333333333331</c:v>
                </c:pt>
                <c:pt idx="10">
                  <c:v>16.033333333333335</c:v>
                </c:pt>
                <c:pt idx="11">
                  <c:v>15.550000000000002</c:v>
                </c:pt>
                <c:pt idx="12">
                  <c:v>15.924999999999999</c:v>
                </c:pt>
                <c:pt idx="13">
                  <c:v>16.400000000000002</c:v>
                </c:pt>
                <c:pt idx="14">
                  <c:v>16.05</c:v>
                </c:pt>
                <c:pt idx="15">
                  <c:v>16.583333333333332</c:v>
                </c:pt>
                <c:pt idx="16">
                  <c:v>15.43333333333333</c:v>
                </c:pt>
                <c:pt idx="17">
                  <c:v>16.583333333333332</c:v>
                </c:pt>
                <c:pt idx="18">
                  <c:v>15.733333333333334</c:v>
                </c:pt>
                <c:pt idx="19">
                  <c:v>16.125</c:v>
                </c:pt>
                <c:pt idx="20">
                  <c:v>15.858333333333334</c:v>
                </c:pt>
                <c:pt idx="21">
                  <c:v>16.908333333333331</c:v>
                </c:pt>
                <c:pt idx="22">
                  <c:v>16.399999999999999</c:v>
                </c:pt>
                <c:pt idx="23">
                  <c:v>16.541666666666668</c:v>
                </c:pt>
                <c:pt idx="24">
                  <c:v>16.791666666666671</c:v>
                </c:pt>
                <c:pt idx="25">
                  <c:v>16.758333333333333</c:v>
                </c:pt>
                <c:pt idx="26">
                  <c:v>16.766666666666662</c:v>
                </c:pt>
                <c:pt idx="27">
                  <c:v>16.258333333333333</c:v>
                </c:pt>
                <c:pt idx="28">
                  <c:v>16.091666666666669</c:v>
                </c:pt>
                <c:pt idx="29">
                  <c:v>16.083333333333332</c:v>
                </c:pt>
                <c:pt idx="30">
                  <c:v>15.633333333333333</c:v>
                </c:pt>
                <c:pt idx="31">
                  <c:v>15.94166666666667</c:v>
                </c:pt>
                <c:pt idx="32">
                  <c:v>15.766666666666666</c:v>
                </c:pt>
                <c:pt idx="33">
                  <c:v>15.5</c:v>
                </c:pt>
                <c:pt idx="34">
                  <c:v>16.625</c:v>
                </c:pt>
                <c:pt idx="35">
                  <c:v>16.058333333333334</c:v>
                </c:pt>
                <c:pt idx="36">
                  <c:v>15.541666666666666</c:v>
                </c:pt>
                <c:pt idx="37">
                  <c:v>16.866666666666664</c:v>
                </c:pt>
                <c:pt idx="38">
                  <c:v>16.683333333333334</c:v>
                </c:pt>
                <c:pt idx="39">
                  <c:v>15.990277777777779</c:v>
                </c:pt>
                <c:pt idx="40">
                  <c:v>16.283333333333335</c:v>
                </c:pt>
                <c:pt idx="41">
                  <c:v>16.141666666666666</c:v>
                </c:pt>
                <c:pt idx="42">
                  <c:v>16.591666666666665</c:v>
                </c:pt>
                <c:pt idx="43">
                  <c:v>16.849999999999998</c:v>
                </c:pt>
                <c:pt idx="44">
                  <c:v>16.441666666666666</c:v>
                </c:pt>
                <c:pt idx="45">
                  <c:v>16.224999999999998</c:v>
                </c:pt>
                <c:pt idx="46">
                  <c:v>17.041666666666668</c:v>
                </c:pt>
                <c:pt idx="47">
                  <c:v>16.349999999999998</c:v>
                </c:pt>
                <c:pt idx="48">
                  <c:v>17.716666666666665</c:v>
                </c:pt>
                <c:pt idx="49">
                  <c:v>16.533333333333335</c:v>
                </c:pt>
                <c:pt idx="50">
                  <c:v>16.491666666666664</c:v>
                </c:pt>
                <c:pt idx="51">
                  <c:v>15.766666666666666</c:v>
                </c:pt>
                <c:pt idx="52">
                  <c:v>16.375</c:v>
                </c:pt>
                <c:pt idx="53">
                  <c:v>16.458333333333332</c:v>
                </c:pt>
                <c:pt idx="54">
                  <c:v>16.775000000000002</c:v>
                </c:pt>
                <c:pt idx="55">
                  <c:v>16.316666666666666</c:v>
                </c:pt>
                <c:pt idx="56">
                  <c:v>16.258333333333336</c:v>
                </c:pt>
                <c:pt idx="57">
                  <c:v>16.258333333333329</c:v>
                </c:pt>
                <c:pt idx="58">
                  <c:v>16.766666666666669</c:v>
                </c:pt>
                <c:pt idx="59">
                  <c:v>16.904166666666665</c:v>
                </c:pt>
                <c:pt idx="60">
                  <c:v>16.766666666666662</c:v>
                </c:pt>
                <c:pt idx="61">
                  <c:v>16.991666666666667</c:v>
                </c:pt>
                <c:pt idx="62">
                  <c:v>16.516666666666669</c:v>
                </c:pt>
                <c:pt idx="63">
                  <c:v>16.483333333333331</c:v>
                </c:pt>
                <c:pt idx="64">
                  <c:v>16.291666666666668</c:v>
                </c:pt>
                <c:pt idx="65">
                  <c:v>16.208333333333332</c:v>
                </c:pt>
                <c:pt idx="66">
                  <c:v>16.55</c:v>
                </c:pt>
                <c:pt idx="67">
                  <c:v>16.791666666666664</c:v>
                </c:pt>
                <c:pt idx="68">
                  <c:v>17.099999999999998</c:v>
                </c:pt>
                <c:pt idx="69">
                  <c:v>16.875</c:v>
                </c:pt>
                <c:pt idx="70">
                  <c:v>16.416666666666668</c:v>
                </c:pt>
                <c:pt idx="71">
                  <c:v>16.616666666666664</c:v>
                </c:pt>
                <c:pt idx="72">
                  <c:v>16.849999999999998</c:v>
                </c:pt>
                <c:pt idx="73">
                  <c:v>16.391666666666666</c:v>
                </c:pt>
                <c:pt idx="74">
                  <c:v>16.883333333333329</c:v>
                </c:pt>
                <c:pt idx="75">
                  <c:v>17.941666666666666</c:v>
                </c:pt>
                <c:pt idx="76">
                  <c:v>17.625</c:v>
                </c:pt>
                <c:pt idx="77">
                  <c:v>17.433333333333334</c:v>
                </c:pt>
                <c:pt idx="78">
                  <c:v>16.900000000000002</c:v>
                </c:pt>
                <c:pt idx="79">
                  <c:v>16.533333333333335</c:v>
                </c:pt>
                <c:pt idx="80">
                  <c:v>17.216666666666669</c:v>
                </c:pt>
                <c:pt idx="81">
                  <c:v>16.824999999999999</c:v>
                </c:pt>
                <c:pt idx="82">
                  <c:v>16.574999999999999</c:v>
                </c:pt>
                <c:pt idx="83">
                  <c:v>16.05</c:v>
                </c:pt>
                <c:pt idx="84">
                  <c:v>16.525000000000002</c:v>
                </c:pt>
                <c:pt idx="85">
                  <c:v>16.483333333333331</c:v>
                </c:pt>
                <c:pt idx="86">
                  <c:v>17.033333333333331</c:v>
                </c:pt>
                <c:pt idx="87">
                  <c:v>17.224999999999998</c:v>
                </c:pt>
                <c:pt idx="88">
                  <c:v>17.002777777777776</c:v>
                </c:pt>
                <c:pt idx="89">
                  <c:v>16.725000000000001</c:v>
                </c:pt>
                <c:pt idx="90">
                  <c:v>16.8</c:v>
                </c:pt>
                <c:pt idx="91">
                  <c:v>16.283333333333331</c:v>
                </c:pt>
                <c:pt idx="92">
                  <c:v>17.166666666666668</c:v>
                </c:pt>
                <c:pt idx="93">
                  <c:v>16.5</c:v>
                </c:pt>
                <c:pt idx="94">
                  <c:v>17.558333333333334</c:v>
                </c:pt>
                <c:pt idx="95">
                  <c:v>17.166666666666668</c:v>
                </c:pt>
                <c:pt idx="96">
                  <c:v>17.250000000000004</c:v>
                </c:pt>
                <c:pt idx="97">
                  <c:v>17.224999999999998</c:v>
                </c:pt>
                <c:pt idx="98">
                  <c:v>16.941666666666666</c:v>
                </c:pt>
                <c:pt idx="99">
                  <c:v>17.216666666666669</c:v>
                </c:pt>
                <c:pt idx="100">
                  <c:v>17.7</c:v>
                </c:pt>
                <c:pt idx="101">
                  <c:v>17.691666666666666</c:v>
                </c:pt>
                <c:pt idx="102">
                  <c:v>16.983333333333334</c:v>
                </c:pt>
                <c:pt idx="103">
                  <c:v>17.183333333333334</c:v>
                </c:pt>
                <c:pt idx="104">
                  <c:v>17.433333333333334</c:v>
                </c:pt>
                <c:pt idx="105">
                  <c:v>17.574999999999999</c:v>
                </c:pt>
                <c:pt idx="106">
                  <c:v>17.225000000000001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C4-440A-962B-CA20E4FD3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4666674"/>
        <c:axId val="85798878"/>
      </c:lineChart>
      <c:catAx>
        <c:axId val="5466667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5798878"/>
        <c:crosses val="autoZero"/>
        <c:auto val="1"/>
        <c:lblAlgn val="ctr"/>
        <c:lblOffset val="100"/>
        <c:noMultiLvlLbl val="0"/>
      </c:catAx>
      <c:valAx>
        <c:axId val="85798878"/>
        <c:scaling>
          <c:orientation val="minMax"/>
          <c:max val="18"/>
          <c:min val="1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4666674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HOBART 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Sheet1!$A$33:$A$175</c:f>
              <c:numCache>
                <c:formatCode>General</c:formatCode>
                <c:ptCount val="143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32">
                  <c:v>2015</c:v>
                </c:pt>
                <c:pt idx="137">
                  <c:v>2020</c:v>
                </c:pt>
                <c:pt idx="142">
                  <c:v>2025</c:v>
                </c:pt>
              </c:numCache>
            </c:numRef>
          </c:cat>
          <c:val>
            <c:numRef>
              <c:f>Sheet1!$DO$33:$DO$175</c:f>
              <c:numCache>
                <c:formatCode>0.0</c:formatCode>
                <c:ptCount val="143"/>
                <c:pt idx="0">
                  <c:v>17.041666666666664</c:v>
                </c:pt>
                <c:pt idx="1">
                  <c:v>16.55</c:v>
                </c:pt>
                <c:pt idx="2">
                  <c:v>16.358333333333331</c:v>
                </c:pt>
                <c:pt idx="3">
                  <c:v>16.45</c:v>
                </c:pt>
                <c:pt idx="4">
                  <c:v>17.066666666666666</c:v>
                </c:pt>
                <c:pt idx="5">
                  <c:v>16.791666666666668</c:v>
                </c:pt>
                <c:pt idx="6">
                  <c:v>16.958333333333336</c:v>
                </c:pt>
                <c:pt idx="7">
                  <c:v>17.016666666666666</c:v>
                </c:pt>
                <c:pt idx="8">
                  <c:v>16.941666666666666</c:v>
                </c:pt>
                <c:pt idx="9">
                  <c:v>17.011111111111113</c:v>
                </c:pt>
                <c:pt idx="10">
                  <c:v>16.983333333333331</c:v>
                </c:pt>
                <c:pt idx="11">
                  <c:v>17.074999999999999</c:v>
                </c:pt>
                <c:pt idx="12">
                  <c:v>17.241666666666667</c:v>
                </c:pt>
                <c:pt idx="13">
                  <c:v>16.641666666666666</c:v>
                </c:pt>
                <c:pt idx="14">
                  <c:v>16.7</c:v>
                </c:pt>
                <c:pt idx="15">
                  <c:v>16.733333333333331</c:v>
                </c:pt>
                <c:pt idx="16">
                  <c:v>16.933333333333334</c:v>
                </c:pt>
                <c:pt idx="17">
                  <c:v>17.216666666666665</c:v>
                </c:pt>
                <c:pt idx="18">
                  <c:v>16.849999999999998</c:v>
                </c:pt>
                <c:pt idx="19">
                  <c:v>16.308333333333334</c:v>
                </c:pt>
                <c:pt idx="20">
                  <c:v>16.808333333333334</c:v>
                </c:pt>
                <c:pt idx="21">
                  <c:v>17.450000000000003</c:v>
                </c:pt>
                <c:pt idx="22">
                  <c:v>16.583333333333332</c:v>
                </c:pt>
                <c:pt idx="23">
                  <c:v>17.149999999999999</c:v>
                </c:pt>
                <c:pt idx="24">
                  <c:v>16.658333333333335</c:v>
                </c:pt>
                <c:pt idx="25">
                  <c:v>16.850000000000001</c:v>
                </c:pt>
                <c:pt idx="26">
                  <c:v>16.074999999999999</c:v>
                </c:pt>
                <c:pt idx="27">
                  <c:v>17.208333333333332</c:v>
                </c:pt>
                <c:pt idx="28">
                  <c:v>16.316666666666666</c:v>
                </c:pt>
                <c:pt idx="29">
                  <c:v>16.666666666666668</c:v>
                </c:pt>
                <c:pt idx="30">
                  <c:v>16.483333333333331</c:v>
                </c:pt>
                <c:pt idx="31">
                  <c:v>17.041666666666668</c:v>
                </c:pt>
                <c:pt idx="32">
                  <c:v>16.500000000000004</c:v>
                </c:pt>
                <c:pt idx="33">
                  <c:v>16.133333333333336</c:v>
                </c:pt>
                <c:pt idx="34">
                  <c:v>16.383333333333333</c:v>
                </c:pt>
                <c:pt idx="35">
                  <c:v>16.658333333333335</c:v>
                </c:pt>
                <c:pt idx="36">
                  <c:v>17.383333333333333</c:v>
                </c:pt>
                <c:pt idx="37">
                  <c:v>17.124999999999996</c:v>
                </c:pt>
                <c:pt idx="38">
                  <c:v>17.408333333333335</c:v>
                </c:pt>
                <c:pt idx="39">
                  <c:v>16.991666666666664</c:v>
                </c:pt>
                <c:pt idx="40">
                  <c:v>16.491666666666664</c:v>
                </c:pt>
                <c:pt idx="41">
                  <c:v>16.141666666666666</c:v>
                </c:pt>
                <c:pt idx="42">
                  <c:v>16.283333333333335</c:v>
                </c:pt>
                <c:pt idx="43">
                  <c:v>17.116666666666664</c:v>
                </c:pt>
                <c:pt idx="44">
                  <c:v>16.491666666666667</c:v>
                </c:pt>
                <c:pt idx="45">
                  <c:v>17.125</c:v>
                </c:pt>
                <c:pt idx="46">
                  <c:v>16.291666666666664</c:v>
                </c:pt>
                <c:pt idx="47">
                  <c:v>17.166666666666668</c:v>
                </c:pt>
                <c:pt idx="48">
                  <c:v>16.241666666666667</c:v>
                </c:pt>
                <c:pt idx="49">
                  <c:v>16.683333333333334</c:v>
                </c:pt>
                <c:pt idx="50">
                  <c:v>16.291666666666668</c:v>
                </c:pt>
                <c:pt idx="51">
                  <c:v>16.983333333333331</c:v>
                </c:pt>
                <c:pt idx="52">
                  <c:v>16.283333333333335</c:v>
                </c:pt>
                <c:pt idx="53">
                  <c:v>16.616666666666667</c:v>
                </c:pt>
                <c:pt idx="54">
                  <c:v>16.508333333333333</c:v>
                </c:pt>
                <c:pt idx="55">
                  <c:v>16.991666666666664</c:v>
                </c:pt>
                <c:pt idx="56">
                  <c:v>16.758333333333336</c:v>
                </c:pt>
                <c:pt idx="57">
                  <c:v>17.308333333333334</c:v>
                </c:pt>
                <c:pt idx="58">
                  <c:v>16.716666666666665</c:v>
                </c:pt>
                <c:pt idx="59">
                  <c:v>16.94166666666667</c:v>
                </c:pt>
                <c:pt idx="60">
                  <c:v>16.408333333333335</c:v>
                </c:pt>
                <c:pt idx="61">
                  <c:v>16.474999999999998</c:v>
                </c:pt>
                <c:pt idx="62">
                  <c:v>16.708333333333332</c:v>
                </c:pt>
                <c:pt idx="63">
                  <c:v>15.741666666666667</c:v>
                </c:pt>
                <c:pt idx="64">
                  <c:v>17.2</c:v>
                </c:pt>
                <c:pt idx="65">
                  <c:v>16.358333333333334</c:v>
                </c:pt>
                <c:pt idx="66">
                  <c:v>16.158333333333335</c:v>
                </c:pt>
                <c:pt idx="67">
                  <c:v>17.100000000000005</c:v>
                </c:pt>
                <c:pt idx="68">
                  <c:v>16.8</c:v>
                </c:pt>
                <c:pt idx="69">
                  <c:v>16.258333333333333</c:v>
                </c:pt>
                <c:pt idx="70">
                  <c:v>16.341666666666669</c:v>
                </c:pt>
                <c:pt idx="71">
                  <c:v>16.750000000000004</c:v>
                </c:pt>
                <c:pt idx="72">
                  <c:v>16.558333333333334</c:v>
                </c:pt>
                <c:pt idx="73">
                  <c:v>16.166666666666668</c:v>
                </c:pt>
                <c:pt idx="74">
                  <c:v>16.808333333333334</c:v>
                </c:pt>
                <c:pt idx="75">
                  <c:v>16.258333333333333</c:v>
                </c:pt>
                <c:pt idx="76">
                  <c:v>17.141666666666666</c:v>
                </c:pt>
                <c:pt idx="77">
                  <c:v>16.883333333333333</c:v>
                </c:pt>
                <c:pt idx="78">
                  <c:v>17.45</c:v>
                </c:pt>
                <c:pt idx="79">
                  <c:v>16.958333333333332</c:v>
                </c:pt>
                <c:pt idx="80">
                  <c:v>16.633333333333333</c:v>
                </c:pt>
                <c:pt idx="81">
                  <c:v>15.966666666666667</c:v>
                </c:pt>
                <c:pt idx="82">
                  <c:v>16.599999999999998</c:v>
                </c:pt>
                <c:pt idx="83">
                  <c:v>16.583333333333336</c:v>
                </c:pt>
                <c:pt idx="84">
                  <c:v>17.041666666666668</c:v>
                </c:pt>
                <c:pt idx="85">
                  <c:v>16.866666666666671</c:v>
                </c:pt>
                <c:pt idx="86">
                  <c:v>16.658333333333335</c:v>
                </c:pt>
                <c:pt idx="87">
                  <c:v>16.475000000000001</c:v>
                </c:pt>
                <c:pt idx="88">
                  <c:v>17.000000000000004</c:v>
                </c:pt>
                <c:pt idx="89">
                  <c:v>17.658333333333331</c:v>
                </c:pt>
                <c:pt idx="90">
                  <c:v>17.274999999999995</c:v>
                </c:pt>
                <c:pt idx="91">
                  <c:v>17.091666666666669</c:v>
                </c:pt>
                <c:pt idx="92">
                  <c:v>17.141666666666669</c:v>
                </c:pt>
                <c:pt idx="93">
                  <c:v>16.458333333333332</c:v>
                </c:pt>
                <c:pt idx="94">
                  <c:v>17.125</c:v>
                </c:pt>
                <c:pt idx="95">
                  <c:v>16.925000000000001</c:v>
                </c:pt>
                <c:pt idx="96">
                  <c:v>17.491666666666667</c:v>
                </c:pt>
                <c:pt idx="97">
                  <c:v>17.574999999999999</c:v>
                </c:pt>
                <c:pt idx="98">
                  <c:v>17.516666666666666</c:v>
                </c:pt>
                <c:pt idx="99">
                  <c:v>17.491666666666671</c:v>
                </c:pt>
                <c:pt idx="100">
                  <c:v>16.925000000000001</c:v>
                </c:pt>
                <c:pt idx="101">
                  <c:v>16.891666666666669</c:v>
                </c:pt>
                <c:pt idx="102">
                  <c:v>16.766666666666669</c:v>
                </c:pt>
                <c:pt idx="103">
                  <c:v>16.708333333333332</c:v>
                </c:pt>
                <c:pt idx="104">
                  <c:v>17.441666666666666</c:v>
                </c:pt>
                <c:pt idx="105">
                  <c:v>17.95</c:v>
                </c:pt>
                <c:pt idx="106">
                  <c:v>17.574999999999999</c:v>
                </c:pt>
                <c:pt idx="107">
                  <c:v>17.574999999999999</c:v>
                </c:pt>
                <c:pt idx="108">
                  <c:v>17.183333333333334</c:v>
                </c:pt>
                <c:pt idx="109">
                  <c:v>16.375</c:v>
                </c:pt>
                <c:pt idx="110">
                  <c:v>17.891666666666666</c:v>
                </c:pt>
                <c:pt idx="111">
                  <c:v>17.383333333333333</c:v>
                </c:pt>
                <c:pt idx="112">
                  <c:v>16.425000000000001</c:v>
                </c:pt>
                <c:pt idx="113">
                  <c:v>16.441666666666666</c:v>
                </c:pt>
                <c:pt idx="114">
                  <c:v>17.091666666666669</c:v>
                </c:pt>
                <c:pt idx="115">
                  <c:v>17.091666666666669</c:v>
                </c:pt>
                <c:pt idx="116">
                  <c:v>17.608333333333334</c:v>
                </c:pt>
                <c:pt idx="117">
                  <c:v>17.849999999999998</c:v>
                </c:pt>
                <c:pt idx="118">
                  <c:v>17.366666666666671</c:v>
                </c:pt>
                <c:pt idx="119">
                  <c:v>17.608333333333334</c:v>
                </c:pt>
                <c:pt idx="120">
                  <c:v>17.375000000000004</c:v>
                </c:pt>
                <c:pt idx="121">
                  <c:v>16.824999999999999</c:v>
                </c:pt>
                <c:pt idx="122">
                  <c:v>17.583333333333332</c:v>
                </c:pt>
                <c:pt idx="123">
                  <c:v>16.983333333333334</c:v>
                </c:pt>
                <c:pt idx="124">
                  <c:v>17.808333333333334</c:v>
                </c:pt>
                <c:pt idx="125">
                  <c:v>17.874999999999996</c:v>
                </c:pt>
                <c:pt idx="126">
                  <c:v>17.600000000000001</c:v>
                </c:pt>
                <c:pt idx="127">
                  <c:v>18.208333333333336</c:v>
                </c:pt>
                <c:pt idx="128">
                  <c:v>17.541666666666668</c:v>
                </c:pt>
                <c:pt idx="129">
                  <c:v>18.116666666666671</c:v>
                </c:pt>
                <c:pt idx="130">
                  <c:v>18.133333333333329</c:v>
                </c:pt>
                <c:pt idx="131">
                  <c:v>18.291666666666668</c:v>
                </c:pt>
                <c:pt idx="132">
                  <c:v>17.658333333333331</c:v>
                </c:pt>
                <c:pt idx="133">
                  <c:v>18.241666666666664</c:v>
                </c:pt>
                <c:pt idx="134">
                  <c:v>18.466666666666669</c:v>
                </c:pt>
                <c:pt idx="135">
                  <c:v>18.216666666666669</c:v>
                </c:pt>
                <c:pt idx="136">
                  <c:v>18.666666666666668</c:v>
                </c:pt>
                <c:pt idx="137">
                  <c:v>17.716666666666665</c:v>
                </c:pt>
                <c:pt idx="138">
                  <c:v>17.741666666666671</c:v>
                </c:pt>
                <c:pt idx="139">
                  <c:v>17.55</c:v>
                </c:pt>
                <c:pt idx="140" formatCode="General">
                  <c:v>18.399999999999999</c:v>
                </c:pt>
                <c:pt idx="141" formatCode="General">
                  <c:v>18.399999999999999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25C-4847-A680-BE71619F9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27644641"/>
        <c:axId val="53020462"/>
      </c:lineChart>
      <c:catAx>
        <c:axId val="2764464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3020462"/>
        <c:crosses val="autoZero"/>
        <c:auto val="1"/>
        <c:lblAlgn val="ctr"/>
        <c:lblOffset val="100"/>
        <c:noMultiLvlLbl val="0"/>
      </c:catAx>
      <c:valAx>
        <c:axId val="53020462"/>
        <c:scaling>
          <c:orientation val="minMax"/>
          <c:max val="18.75"/>
          <c:min val="15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7644641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TASMANIA - ANNUAL MEDIAN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Sheet1!$A$260:$A$375</c:f>
              <c:strCache>
                <c:ptCount val="111"/>
                <c:pt idx="0">
                  <c:v>1910</c:v>
                </c:pt>
                <c:pt idx="5">
                  <c:v>1915</c:v>
                </c:pt>
                <c:pt idx="10">
                  <c:v>1920</c:v>
                </c:pt>
                <c:pt idx="15">
                  <c:v>1925</c:v>
                </c:pt>
                <c:pt idx="20">
                  <c:v>1930</c:v>
                </c:pt>
                <c:pt idx="25">
                  <c:v>1935</c:v>
                </c:pt>
                <c:pt idx="30">
                  <c:v>1940</c:v>
                </c:pt>
                <c:pt idx="35">
                  <c:v>1945</c:v>
                </c:pt>
                <c:pt idx="40">
                  <c:v>1950</c:v>
                </c:pt>
                <c:pt idx="45">
                  <c:v>1955</c:v>
                </c:pt>
                <c:pt idx="50">
                  <c:v>1960</c:v>
                </c:pt>
                <c:pt idx="55">
                  <c:v>1965</c:v>
                </c:pt>
                <c:pt idx="60">
                  <c:v>1970</c:v>
                </c:pt>
                <c:pt idx="65">
                  <c:v>1975</c:v>
                </c:pt>
                <c:pt idx="70">
                  <c:v>1980</c:v>
                </c:pt>
                <c:pt idx="75">
                  <c:v>1985</c:v>
                </c:pt>
                <c:pt idx="80">
                  <c:v>1990</c:v>
                </c:pt>
                <c:pt idx="85">
                  <c:v>1995</c:v>
                </c:pt>
                <c:pt idx="90">
                  <c:v>2000</c:v>
                </c:pt>
                <c:pt idx="95">
                  <c:v>2005</c:v>
                </c:pt>
                <c:pt idx="100">
                  <c:v>2010</c:v>
                </c:pt>
                <c:pt idx="102">
                  <c:v>``</c:v>
                </c:pt>
                <c:pt idx="105">
                  <c:v>2015</c:v>
                </c:pt>
                <c:pt idx="110">
                  <c:v>2020</c:v>
                </c:pt>
              </c:strCache>
            </c:strRef>
          </c:cat>
          <c:val>
            <c:numRef>
              <c:f>Sheet1!$H$260:$H$375</c:f>
              <c:numCache>
                <c:formatCode>0.0</c:formatCode>
                <c:ptCount val="116"/>
                <c:pt idx="0">
                  <c:v>9.5</c:v>
                </c:pt>
                <c:pt idx="1">
                  <c:v>8.8500000000000014</c:v>
                </c:pt>
                <c:pt idx="2">
                  <c:v>8.8500000000000014</c:v>
                </c:pt>
                <c:pt idx="3">
                  <c:v>8.6999999999999993</c:v>
                </c:pt>
                <c:pt idx="4">
                  <c:v>9.1499999999999986</c:v>
                </c:pt>
                <c:pt idx="5">
                  <c:v>8.4</c:v>
                </c:pt>
                <c:pt idx="6">
                  <c:v>8.8500000000000014</c:v>
                </c:pt>
                <c:pt idx="7">
                  <c:v>8.9499999999999993</c:v>
                </c:pt>
                <c:pt idx="8">
                  <c:v>9.1999999999999993</c:v>
                </c:pt>
                <c:pt idx="9">
                  <c:v>9.6</c:v>
                </c:pt>
                <c:pt idx="10">
                  <c:v>9.0500000000000007</c:v>
                </c:pt>
                <c:pt idx="11">
                  <c:v>9.8000000000000007</c:v>
                </c:pt>
                <c:pt idx="12">
                  <c:v>9.1</c:v>
                </c:pt>
                <c:pt idx="13">
                  <c:v>8.9</c:v>
                </c:pt>
                <c:pt idx="14">
                  <c:v>8.8000000000000007</c:v>
                </c:pt>
                <c:pt idx="15">
                  <c:v>8.8500000000000014</c:v>
                </c:pt>
                <c:pt idx="16">
                  <c:v>9.4499999999999993</c:v>
                </c:pt>
                <c:pt idx="17">
                  <c:v>8.6999999999999993</c:v>
                </c:pt>
                <c:pt idx="18">
                  <c:v>9.25</c:v>
                </c:pt>
                <c:pt idx="19">
                  <c:v>8.9499999999999993</c:v>
                </c:pt>
                <c:pt idx="20">
                  <c:v>9.3000000000000007</c:v>
                </c:pt>
                <c:pt idx="21">
                  <c:v>8.75</c:v>
                </c:pt>
                <c:pt idx="22">
                  <c:v>9</c:v>
                </c:pt>
                <c:pt idx="23">
                  <c:v>8.8000000000000007</c:v>
                </c:pt>
                <c:pt idx="24">
                  <c:v>9.4499999999999993</c:v>
                </c:pt>
                <c:pt idx="25">
                  <c:v>9</c:v>
                </c:pt>
                <c:pt idx="26">
                  <c:v>8.6999999999999993</c:v>
                </c:pt>
                <c:pt idx="27">
                  <c:v>9.25</c:v>
                </c:pt>
                <c:pt idx="28">
                  <c:v>9.25</c:v>
                </c:pt>
                <c:pt idx="29">
                  <c:v>9.5</c:v>
                </c:pt>
                <c:pt idx="30">
                  <c:v>8.5500000000000007</c:v>
                </c:pt>
                <c:pt idx="31">
                  <c:v>8.6999999999999993</c:v>
                </c:pt>
                <c:pt idx="32">
                  <c:v>9.1999999999999993</c:v>
                </c:pt>
                <c:pt idx="33">
                  <c:v>8.3000000000000007</c:v>
                </c:pt>
                <c:pt idx="34">
                  <c:v>8.3000000000000007</c:v>
                </c:pt>
                <c:pt idx="35">
                  <c:v>8.5500000000000007</c:v>
                </c:pt>
                <c:pt idx="36">
                  <c:v>8.4499999999999993</c:v>
                </c:pt>
                <c:pt idx="37">
                  <c:v>9.1999999999999993</c:v>
                </c:pt>
                <c:pt idx="38">
                  <c:v>8.5500000000000007</c:v>
                </c:pt>
                <c:pt idx="39">
                  <c:v>8.0500000000000007</c:v>
                </c:pt>
                <c:pt idx="40">
                  <c:v>8.9499999999999993</c:v>
                </c:pt>
                <c:pt idx="41">
                  <c:v>8.6</c:v>
                </c:pt>
                <c:pt idx="42">
                  <c:v>8.5500000000000007</c:v>
                </c:pt>
                <c:pt idx="43">
                  <c:v>8.6</c:v>
                </c:pt>
                <c:pt idx="44">
                  <c:v>8.5500000000000007</c:v>
                </c:pt>
                <c:pt idx="45">
                  <c:v>8.6499999999999986</c:v>
                </c:pt>
                <c:pt idx="46">
                  <c:v>8.5500000000000007</c:v>
                </c:pt>
                <c:pt idx="47">
                  <c:v>8.4</c:v>
                </c:pt>
                <c:pt idx="48">
                  <c:v>8.4</c:v>
                </c:pt>
                <c:pt idx="49">
                  <c:v>8.8000000000000007</c:v>
                </c:pt>
                <c:pt idx="50">
                  <c:v>8.3500000000000014</c:v>
                </c:pt>
                <c:pt idx="51">
                  <c:v>9.5</c:v>
                </c:pt>
                <c:pt idx="52">
                  <c:v>9.25</c:v>
                </c:pt>
                <c:pt idx="53">
                  <c:v>9.25</c:v>
                </c:pt>
                <c:pt idx="54">
                  <c:v>8.8000000000000007</c:v>
                </c:pt>
                <c:pt idx="55">
                  <c:v>8.6499999999999986</c:v>
                </c:pt>
                <c:pt idx="56">
                  <c:v>8.9</c:v>
                </c:pt>
                <c:pt idx="57">
                  <c:v>9.1</c:v>
                </c:pt>
                <c:pt idx="58">
                  <c:v>8.5500000000000007</c:v>
                </c:pt>
                <c:pt idx="59">
                  <c:v>9.3000000000000007</c:v>
                </c:pt>
                <c:pt idx="60">
                  <c:v>9.1</c:v>
                </c:pt>
                <c:pt idx="61">
                  <c:v>8.85</c:v>
                </c:pt>
                <c:pt idx="62">
                  <c:v>8.9499999999999993</c:v>
                </c:pt>
                <c:pt idx="63">
                  <c:v>9.4</c:v>
                </c:pt>
                <c:pt idx="64">
                  <c:v>8.9499999999999993</c:v>
                </c:pt>
                <c:pt idx="65">
                  <c:v>8.9</c:v>
                </c:pt>
                <c:pt idx="66">
                  <c:v>8.8000000000000007</c:v>
                </c:pt>
                <c:pt idx="67">
                  <c:v>8.8000000000000007</c:v>
                </c:pt>
                <c:pt idx="68">
                  <c:v>9.3000000000000007</c:v>
                </c:pt>
                <c:pt idx="69">
                  <c:v>9.1999999999999993</c:v>
                </c:pt>
                <c:pt idx="70">
                  <c:v>9.4499999999999993</c:v>
                </c:pt>
                <c:pt idx="71">
                  <c:v>9.4</c:v>
                </c:pt>
                <c:pt idx="72">
                  <c:v>8.9499999999999993</c:v>
                </c:pt>
                <c:pt idx="73">
                  <c:v>9.1</c:v>
                </c:pt>
                <c:pt idx="74">
                  <c:v>9</c:v>
                </c:pt>
                <c:pt idx="75">
                  <c:v>9.1999999999999993</c:v>
                </c:pt>
                <c:pt idx="76">
                  <c:v>8.8000000000000007</c:v>
                </c:pt>
                <c:pt idx="77">
                  <c:v>9</c:v>
                </c:pt>
                <c:pt idx="78">
                  <c:v>9.6999999999999993</c:v>
                </c:pt>
                <c:pt idx="79">
                  <c:v>9.15</c:v>
                </c:pt>
                <c:pt idx="80">
                  <c:v>9</c:v>
                </c:pt>
                <c:pt idx="81">
                  <c:v>8.5500000000000007</c:v>
                </c:pt>
                <c:pt idx="82">
                  <c:v>9.25</c:v>
                </c:pt>
                <c:pt idx="83">
                  <c:v>8.9499999999999993</c:v>
                </c:pt>
                <c:pt idx="84">
                  <c:v>8.4</c:v>
                </c:pt>
                <c:pt idx="85">
                  <c:v>7.85</c:v>
                </c:pt>
                <c:pt idx="86">
                  <c:v>8.4499999999999993</c:v>
                </c:pt>
                <c:pt idx="87">
                  <c:v>8.5</c:v>
                </c:pt>
                <c:pt idx="88">
                  <c:v>8.6</c:v>
                </c:pt>
                <c:pt idx="89">
                  <c:v>9.0833333333333339</c:v>
                </c:pt>
                <c:pt idx="90">
                  <c:v>9.0500000000000007</c:v>
                </c:pt>
                <c:pt idx="91">
                  <c:v>9.0500000000000007</c:v>
                </c:pt>
                <c:pt idx="92">
                  <c:v>9.0500000000000007</c:v>
                </c:pt>
                <c:pt idx="93">
                  <c:v>8.8500000000000014</c:v>
                </c:pt>
                <c:pt idx="94">
                  <c:v>8.6999999999999993</c:v>
                </c:pt>
                <c:pt idx="95">
                  <c:v>9.5500000000000007</c:v>
                </c:pt>
                <c:pt idx="96">
                  <c:v>7.9</c:v>
                </c:pt>
                <c:pt idx="97">
                  <c:v>9.8000000000000007</c:v>
                </c:pt>
                <c:pt idx="98">
                  <c:v>9</c:v>
                </c:pt>
                <c:pt idx="99">
                  <c:v>9.35</c:v>
                </c:pt>
                <c:pt idx="100">
                  <c:v>9</c:v>
                </c:pt>
                <c:pt idx="101">
                  <c:v>9.1</c:v>
                </c:pt>
                <c:pt idx="102">
                  <c:v>9.1499999999999986</c:v>
                </c:pt>
                <c:pt idx="103">
                  <c:v>9.5</c:v>
                </c:pt>
                <c:pt idx="104">
                  <c:v>9.9</c:v>
                </c:pt>
                <c:pt idx="105">
                  <c:v>9.3000000000000007</c:v>
                </c:pt>
                <c:pt idx="106">
                  <c:v>9.75</c:v>
                </c:pt>
                <c:pt idx="107">
                  <c:v>10</c:v>
                </c:pt>
                <c:pt idx="108">
                  <c:v>10</c:v>
                </c:pt>
                <c:pt idx="109">
                  <c:v>9.1999999999999993</c:v>
                </c:pt>
                <c:pt idx="110">
                  <c:v>9.4499999999999993</c:v>
                </c:pt>
                <c:pt idx="111">
                  <c:v>9.25</c:v>
                </c:pt>
                <c:pt idx="112">
                  <c:v>9.3000000000000007</c:v>
                </c:pt>
                <c:pt idx="113">
                  <c:v>9.4</c:v>
                </c:pt>
                <c:pt idx="114">
                  <c:v>9.8000000000000007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67C-4137-9CF4-DEA4521F5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9404696"/>
        <c:axId val="25813171"/>
      </c:lineChart>
      <c:catAx>
        <c:axId val="89404696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5813171"/>
        <c:crosses val="autoZero"/>
        <c:auto val="1"/>
        <c:lblAlgn val="ctr"/>
        <c:lblOffset val="100"/>
        <c:noMultiLvlLbl val="0"/>
      </c:catAx>
      <c:valAx>
        <c:axId val="25813171"/>
        <c:scaling>
          <c:orientation val="minMax"/>
          <c:max val="10.25"/>
          <c:min val="7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9404696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LAUNCESTON 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Sheet1!$A$33:$A$175</c:f>
              <c:numCache>
                <c:formatCode>General</c:formatCode>
                <c:ptCount val="143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32">
                  <c:v>2015</c:v>
                </c:pt>
                <c:pt idx="137">
                  <c:v>2020</c:v>
                </c:pt>
                <c:pt idx="142">
                  <c:v>2025</c:v>
                </c:pt>
              </c:numCache>
            </c:numRef>
          </c:cat>
          <c:val>
            <c:numRef>
              <c:f>Sheet1!$FO$33:$FO$175</c:f>
              <c:numCache>
                <c:formatCode>General</c:formatCode>
                <c:ptCount val="143"/>
                <c:pt idx="2" formatCode="0.0">
                  <c:v>18.083333333333332</c:v>
                </c:pt>
                <c:pt idx="3" formatCode="0.0">
                  <c:v>17.924999999999997</c:v>
                </c:pt>
                <c:pt idx="4" formatCode="0.0">
                  <c:v>18.608333333333331</c:v>
                </c:pt>
                <c:pt idx="5" formatCode="0.0">
                  <c:v>18.733333333333334</c:v>
                </c:pt>
                <c:pt idx="6" formatCode="0.0">
                  <c:v>18.824999999999999</c:v>
                </c:pt>
                <c:pt idx="7" formatCode="0.0">
                  <c:v>19.091666666666665</c:v>
                </c:pt>
                <c:pt idx="8" formatCode="0.0">
                  <c:v>19.166666666666668</c:v>
                </c:pt>
                <c:pt idx="9" formatCode="0.0">
                  <c:v>18.716666666666665</c:v>
                </c:pt>
                <c:pt idx="10" formatCode="0.0">
                  <c:v>19.016666666666662</c:v>
                </c:pt>
                <c:pt idx="11" formatCode="0.0">
                  <c:v>19.091666666666665</c:v>
                </c:pt>
                <c:pt idx="12" formatCode="0.0">
                  <c:v>18.427777777777777</c:v>
                </c:pt>
                <c:pt idx="13" formatCode="0.0">
                  <c:v>18.183333333333334</c:v>
                </c:pt>
                <c:pt idx="14" formatCode="0.0">
                  <c:v>17.5</c:v>
                </c:pt>
                <c:pt idx="15" formatCode="0.0">
                  <c:v>18.525000000000002</c:v>
                </c:pt>
                <c:pt idx="16" formatCode="0.0">
                  <c:v>18.116666666666667</c:v>
                </c:pt>
                <c:pt idx="17" formatCode="0.0">
                  <c:v>18.216666666666669</c:v>
                </c:pt>
                <c:pt idx="18" formatCode="0.0">
                  <c:v>17.883333333333329</c:v>
                </c:pt>
                <c:pt idx="19" formatCode="0.0">
                  <c:v>17.841666666666665</c:v>
                </c:pt>
                <c:pt idx="20" formatCode="0.0">
                  <c:v>18.231944444444444</c:v>
                </c:pt>
                <c:pt idx="21" formatCode="0.0">
                  <c:v>17.774999999999999</c:v>
                </c:pt>
                <c:pt idx="22" formatCode="0.0">
                  <c:v>17.75</c:v>
                </c:pt>
                <c:pt idx="23" formatCode="0.0">
                  <c:v>17.8</c:v>
                </c:pt>
                <c:pt idx="24" formatCode="0.0">
                  <c:v>17.808333333333334</c:v>
                </c:pt>
                <c:pt idx="25" formatCode="0.0">
                  <c:v>18.366666666666664</c:v>
                </c:pt>
                <c:pt idx="26" formatCode="0.0">
                  <c:v>17.3</c:v>
                </c:pt>
                <c:pt idx="27" formatCode="0.0">
                  <c:v>18.3</c:v>
                </c:pt>
                <c:pt idx="28" formatCode="0.0">
                  <c:v>18.041666666666668</c:v>
                </c:pt>
                <c:pt idx="29" formatCode="0.0">
                  <c:v>18.258333333333336</c:v>
                </c:pt>
                <c:pt idx="30" formatCode="0.0">
                  <c:v>18.2</c:v>
                </c:pt>
                <c:pt idx="31" formatCode="0.0">
                  <c:v>19.416666666666668</c:v>
                </c:pt>
                <c:pt idx="32" formatCode="0.0">
                  <c:v>18.125</c:v>
                </c:pt>
                <c:pt idx="33" formatCode="0.0">
                  <c:v>17.916666666666668</c:v>
                </c:pt>
                <c:pt idx="34" formatCode="0.0">
                  <c:v>18.141666666666669</c:v>
                </c:pt>
                <c:pt idx="35" formatCode="0.0">
                  <c:v>18.824999999999999</c:v>
                </c:pt>
                <c:pt idx="36" formatCode="0.0">
                  <c:v>19.083333333333332</c:v>
                </c:pt>
                <c:pt idx="37" formatCode="0.0">
                  <c:v>18.633333333333333</c:v>
                </c:pt>
                <c:pt idx="38" formatCode="0.0">
                  <c:v>19.3</c:v>
                </c:pt>
                <c:pt idx="39" formatCode="0.0">
                  <c:v>18.816666666666666</c:v>
                </c:pt>
                <c:pt idx="40" formatCode="0.0">
                  <c:v>18.25</c:v>
                </c:pt>
                <c:pt idx="41" formatCode="0.0">
                  <c:v>17.741666666666664</c:v>
                </c:pt>
                <c:pt idx="42" formatCode="0.0">
                  <c:v>18.633333333333329</c:v>
                </c:pt>
                <c:pt idx="43" formatCode="0.0">
                  <c:v>18.783333333333331</c:v>
                </c:pt>
                <c:pt idx="44" formatCode="0.0">
                  <c:v>18.141666666666669</c:v>
                </c:pt>
                <c:pt idx="45" formatCode="0.0">
                  <c:v>18.116666666666667</c:v>
                </c:pt>
                <c:pt idx="46" formatCode="0.0">
                  <c:v>17.05</c:v>
                </c:pt>
                <c:pt idx="47" formatCode="0.0">
                  <c:v>18.69166666666667</c:v>
                </c:pt>
                <c:pt idx="48" formatCode="0.0">
                  <c:v>17.95</c:v>
                </c:pt>
                <c:pt idx="49" formatCode="0.0">
                  <c:v>17.983333333333331</c:v>
                </c:pt>
                <c:pt idx="50" formatCode="0.0">
                  <c:v>18.125</c:v>
                </c:pt>
                <c:pt idx="51" formatCode="0.0">
                  <c:v>18.633333333333336</c:v>
                </c:pt>
                <c:pt idx="52" formatCode="0.0">
                  <c:v>18.141666666666666</c:v>
                </c:pt>
                <c:pt idx="53" formatCode="0.0">
                  <c:v>18.2</c:v>
                </c:pt>
                <c:pt idx="54" formatCode="0.0">
                  <c:v>18.574999999999999</c:v>
                </c:pt>
                <c:pt idx="55" formatCode="0.0">
                  <c:v>18.558333333333334</c:v>
                </c:pt>
                <c:pt idx="56" formatCode="0.0">
                  <c:v>18.5</c:v>
                </c:pt>
                <c:pt idx="57" formatCode="0.0">
                  <c:v>17.008333333333333</c:v>
                </c:pt>
                <c:pt idx="58" formatCode="0.0">
                  <c:v>16.925000000000001</c:v>
                </c:pt>
                <c:pt idx="59" formatCode="0.0">
                  <c:v>17.116666666666664</c:v>
                </c:pt>
                <c:pt idx="60" formatCode="0.0">
                  <c:v>16.741666666666667</c:v>
                </c:pt>
                <c:pt idx="61" formatCode="0.0">
                  <c:v>16.650000000000002</c:v>
                </c:pt>
                <c:pt idx="62" formatCode="0.0">
                  <c:v>16.5</c:v>
                </c:pt>
                <c:pt idx="63" formatCode="0.0">
                  <c:v>16.024999999999999</c:v>
                </c:pt>
                <c:pt idx="64" formatCode="0.0">
                  <c:v>17.099999999999998</c:v>
                </c:pt>
                <c:pt idx="65" formatCode="0.0">
                  <c:v>16.433333333333334</c:v>
                </c:pt>
                <c:pt idx="66" formatCode="0.0">
                  <c:v>16.083333333333339</c:v>
                </c:pt>
                <c:pt idx="67" formatCode="0.0">
                  <c:v>16.933333333333337</c:v>
                </c:pt>
                <c:pt idx="68" formatCode="0.0">
                  <c:v>16.883333333333329</c:v>
                </c:pt>
                <c:pt idx="69" formatCode="0.0">
                  <c:v>16.400000000000002</c:v>
                </c:pt>
                <c:pt idx="70" formatCode="0.0">
                  <c:v>16.783333333333335</c:v>
                </c:pt>
                <c:pt idx="71" formatCode="0.0">
                  <c:v>16.974999999999998</c:v>
                </c:pt>
                <c:pt idx="72" formatCode="0.0">
                  <c:v>16.641666666666666</c:v>
                </c:pt>
                <c:pt idx="73" formatCode="0.0">
                  <c:v>16.500000000000004</c:v>
                </c:pt>
                <c:pt idx="74" formatCode="0.0">
                  <c:v>16.566666666666666</c:v>
                </c:pt>
                <c:pt idx="75" formatCode="0.0">
                  <c:v>16.508333333333336</c:v>
                </c:pt>
                <c:pt idx="76" formatCode="0.0">
                  <c:v>17.291666666666664</c:v>
                </c:pt>
                <c:pt idx="77" formatCode="0.0">
                  <c:v>16.808333333333334</c:v>
                </c:pt>
                <c:pt idx="78" formatCode="0.0">
                  <c:v>17.883333333333336</c:v>
                </c:pt>
                <c:pt idx="79" formatCode="0.0">
                  <c:v>16.774999999999999</c:v>
                </c:pt>
                <c:pt idx="80" formatCode="0.0">
                  <c:v>16.858333333333331</c:v>
                </c:pt>
                <c:pt idx="81" formatCode="0.0">
                  <c:v>15.774999999999999</c:v>
                </c:pt>
                <c:pt idx="82" formatCode="0.0">
                  <c:v>16.741666666666667</c:v>
                </c:pt>
                <c:pt idx="83" formatCode="0.0">
                  <c:v>16.758333333333333</c:v>
                </c:pt>
                <c:pt idx="84" formatCode="0.0">
                  <c:v>16.974999999999998</c:v>
                </c:pt>
                <c:pt idx="85" formatCode="0.0">
                  <c:v>16.208333333333332</c:v>
                </c:pt>
                <c:pt idx="86" formatCode="0.0">
                  <c:v>16.658333333333335</c:v>
                </c:pt>
                <c:pt idx="87" formatCode="0.0">
                  <c:v>16.491666666666667</c:v>
                </c:pt>
                <c:pt idx="88" formatCode="0.0">
                  <c:v>16.75</c:v>
                </c:pt>
                <c:pt idx="89" formatCode="0.0">
                  <c:v>17.850000000000001</c:v>
                </c:pt>
                <c:pt idx="90" formatCode="0.0">
                  <c:v>17.066666666666666</c:v>
                </c:pt>
                <c:pt idx="91" formatCode="0.0">
                  <c:v>16.991666666666671</c:v>
                </c:pt>
                <c:pt idx="92" formatCode="0.0">
                  <c:v>16.633333333333333</c:v>
                </c:pt>
                <c:pt idx="93" formatCode="0.0">
                  <c:v>16.808333333333334</c:v>
                </c:pt>
                <c:pt idx="94" formatCode="0.0">
                  <c:v>16.916666666666668</c:v>
                </c:pt>
                <c:pt idx="95" formatCode="0.0">
                  <c:v>16.749999999999996</c:v>
                </c:pt>
                <c:pt idx="96" formatCode="0.0">
                  <c:v>17.233333333333338</c:v>
                </c:pt>
                <c:pt idx="97" formatCode="0.0">
                  <c:v>17.375</c:v>
                </c:pt>
                <c:pt idx="98" formatCode="0.0">
                  <c:v>17.616666666666667</c:v>
                </c:pt>
                <c:pt idx="99" formatCode="0.0">
                  <c:v>17.666666666666668</c:v>
                </c:pt>
                <c:pt idx="100" formatCode="0.0">
                  <c:v>17.05</c:v>
                </c:pt>
                <c:pt idx="101" formatCode="0.0">
                  <c:v>16.75</c:v>
                </c:pt>
                <c:pt idx="102" formatCode="0.0">
                  <c:v>17.058333333333334</c:v>
                </c:pt>
                <c:pt idx="103" formatCode="0.0">
                  <c:v>16.466666666666665</c:v>
                </c:pt>
                <c:pt idx="104" formatCode="0.0">
                  <c:v>16.95</c:v>
                </c:pt>
                <c:pt idx="105" formatCode="0.0">
                  <c:v>17.966666666666669</c:v>
                </c:pt>
                <c:pt idx="106" formatCode="0.0">
                  <c:v>17.408333333333335</c:v>
                </c:pt>
                <c:pt idx="107" formatCode="0.0">
                  <c:v>17.358333333333331</c:v>
                </c:pt>
                <c:pt idx="108" formatCode="0.0">
                  <c:v>17.083333333333332</c:v>
                </c:pt>
                <c:pt idx="109" formatCode="0.0">
                  <c:v>16.491666666666667</c:v>
                </c:pt>
                <c:pt idx="110" formatCode="0.0">
                  <c:v>17.175000000000001</c:v>
                </c:pt>
                <c:pt idx="111" formatCode="0.0">
                  <c:v>17.141666666666666</c:v>
                </c:pt>
                <c:pt idx="112" formatCode="0.0">
                  <c:v>16.458333333333332</c:v>
                </c:pt>
                <c:pt idx="113" formatCode="0.0">
                  <c:v>16.125</c:v>
                </c:pt>
                <c:pt idx="114" formatCode="0.0">
                  <c:v>17.450000000000003</c:v>
                </c:pt>
                <c:pt idx="115" formatCode="0.0">
                  <c:v>17.458333333333336</c:v>
                </c:pt>
                <c:pt idx="116" formatCode="0.0">
                  <c:v>17.633333333333333</c:v>
                </c:pt>
                <c:pt idx="117" formatCode="0.0">
                  <c:v>17.616666666666667</c:v>
                </c:pt>
                <c:pt idx="118" formatCode="0.0">
                  <c:v>17.324999999999999</c:v>
                </c:pt>
                <c:pt idx="119" formatCode="0.0">
                  <c:v>17.658333333333335</c:v>
                </c:pt>
                <c:pt idx="120" formatCode="0.0">
                  <c:v>17.525000000000002</c:v>
                </c:pt>
                <c:pt idx="121" formatCode="0.0">
                  <c:v>16.933333333333334</c:v>
                </c:pt>
                <c:pt idx="122" formatCode="0.0">
                  <c:v>18.099999999999998</c:v>
                </c:pt>
                <c:pt idx="123" formatCode="0.0">
                  <c:v>17.850000000000005</c:v>
                </c:pt>
                <c:pt idx="124" formatCode="0.0">
                  <c:v>18.791666666666668</c:v>
                </c:pt>
                <c:pt idx="125" formatCode="0.0">
                  <c:v>17.916666666666668</c:v>
                </c:pt>
                <c:pt idx="126" formatCode="0.0">
                  <c:v>18.074999999999999</c:v>
                </c:pt>
                <c:pt idx="127" formatCode="0.0">
                  <c:v>18.033333333333331</c:v>
                </c:pt>
                <c:pt idx="128" formatCode="0.0">
                  <c:v>17.725000000000001</c:v>
                </c:pt>
                <c:pt idx="129" formatCode="0.0">
                  <c:v>18.291666666666668</c:v>
                </c:pt>
                <c:pt idx="130" formatCode="0.0">
                  <c:v>18.233333333333334</c:v>
                </c:pt>
                <c:pt idx="131" formatCode="0.0">
                  <c:v>18.724999999999998</c:v>
                </c:pt>
                <c:pt idx="132" formatCode="0.0">
                  <c:v>18.05</c:v>
                </c:pt>
                <c:pt idx="133" formatCode="0.0">
                  <c:v>18.05</c:v>
                </c:pt>
                <c:pt idx="134" formatCode="0.0">
                  <c:v>18.258333333333336</c:v>
                </c:pt>
                <c:pt idx="135" formatCode="0.0">
                  <c:v>18.183333333333334</c:v>
                </c:pt>
                <c:pt idx="136" formatCode="0.0">
                  <c:v>18.333333333333336</c:v>
                </c:pt>
                <c:pt idx="137" formatCode="0.0">
                  <c:v>17.416666666666668</c:v>
                </c:pt>
                <c:pt idx="138" formatCode="0.0">
                  <c:v>17.891666666666669</c:v>
                </c:pt>
                <c:pt idx="139">
                  <c:v>18.100000000000001</c:v>
                </c:pt>
                <c:pt idx="140">
                  <c:v>18.600000000000001</c:v>
                </c:pt>
                <c:pt idx="141">
                  <c:v>18.600000000000001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16D-4C11-8E43-683063349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79325974"/>
        <c:axId val="56809286"/>
      </c:lineChart>
      <c:catAx>
        <c:axId val="7932597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6809286"/>
        <c:crosses val="autoZero"/>
        <c:auto val="1"/>
        <c:lblAlgn val="ctr"/>
        <c:lblOffset val="100"/>
        <c:noMultiLvlLbl val="0"/>
      </c:catAx>
      <c:valAx>
        <c:axId val="56809286"/>
        <c:scaling>
          <c:orientation val="minMax"/>
          <c:max val="19.5"/>
          <c:min val="1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9325974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HOBART 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Sheet1!$A$233:$A$373</c:f>
              <c:strCache>
                <c:ptCount val="138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29">
                  <c:v>``</c:v>
                </c:pt>
                <c:pt idx="132">
                  <c:v>2015</c:v>
                </c:pt>
                <c:pt idx="137">
                  <c:v>2020</c:v>
                </c:pt>
              </c:strCache>
            </c:strRef>
          </c:cat>
          <c:val>
            <c:numRef>
              <c:f>Sheet1!$DO$232:$DO$373</c:f>
              <c:numCache>
                <c:formatCode>0.0</c:formatCode>
                <c:ptCount val="142"/>
                <c:pt idx="0">
                  <c:v>8.1958333333333346</c:v>
                </c:pt>
                <c:pt idx="1">
                  <c:v>8.8666666666666689</c:v>
                </c:pt>
                <c:pt idx="2">
                  <c:v>7.666666666666667</c:v>
                </c:pt>
                <c:pt idx="3">
                  <c:v>7.5583333333333327</c:v>
                </c:pt>
                <c:pt idx="4">
                  <c:v>7.3999999999999995</c:v>
                </c:pt>
                <c:pt idx="5">
                  <c:v>7.7333333333333334</c:v>
                </c:pt>
                <c:pt idx="6">
                  <c:v>7.1833333333333336</c:v>
                </c:pt>
                <c:pt idx="7">
                  <c:v>8.0166666666666675</c:v>
                </c:pt>
                <c:pt idx="8">
                  <c:v>8.5083333333333329</c:v>
                </c:pt>
                <c:pt idx="9">
                  <c:v>7.8</c:v>
                </c:pt>
                <c:pt idx="10">
                  <c:v>7.8013888888888898</c:v>
                </c:pt>
                <c:pt idx="11">
                  <c:v>8.3666666666666671</c:v>
                </c:pt>
                <c:pt idx="12">
                  <c:v>8.7249999999999996</c:v>
                </c:pt>
                <c:pt idx="13">
                  <c:v>8.3666666666666671</c:v>
                </c:pt>
                <c:pt idx="14">
                  <c:v>7.9833333333333343</c:v>
                </c:pt>
                <c:pt idx="15">
                  <c:v>7.6166666666666671</c:v>
                </c:pt>
                <c:pt idx="16">
                  <c:v>8.5583333333333318</c:v>
                </c:pt>
                <c:pt idx="17">
                  <c:v>7.875</c:v>
                </c:pt>
                <c:pt idx="18">
                  <c:v>7.6166666666666663</c:v>
                </c:pt>
                <c:pt idx="19">
                  <c:v>8.0000000000000018</c:v>
                </c:pt>
                <c:pt idx="20">
                  <c:v>7.4166666666666652</c:v>
                </c:pt>
                <c:pt idx="21">
                  <c:v>8.15</c:v>
                </c:pt>
                <c:pt idx="22">
                  <c:v>7.5249999999999995</c:v>
                </c:pt>
                <c:pt idx="23">
                  <c:v>7.3666666666666663</c:v>
                </c:pt>
                <c:pt idx="24">
                  <c:v>7.4833333333333343</c:v>
                </c:pt>
                <c:pt idx="25">
                  <c:v>7.6333333333333337</c:v>
                </c:pt>
                <c:pt idx="26">
                  <c:v>8.4416666666666664</c:v>
                </c:pt>
                <c:pt idx="27">
                  <c:v>7.6749999999999998</c:v>
                </c:pt>
                <c:pt idx="28">
                  <c:v>8.5833333333333339</c:v>
                </c:pt>
                <c:pt idx="29">
                  <c:v>8.4666666666666686</c:v>
                </c:pt>
                <c:pt idx="30">
                  <c:v>8.3583333333333325</c:v>
                </c:pt>
                <c:pt idx="31">
                  <c:v>7.9750000000000005</c:v>
                </c:pt>
                <c:pt idx="32">
                  <c:v>8.4416666666666682</c:v>
                </c:pt>
                <c:pt idx="33">
                  <c:v>8.1666666666666679</c:v>
                </c:pt>
                <c:pt idx="34">
                  <c:v>8.3583333333333343</c:v>
                </c:pt>
                <c:pt idx="35">
                  <c:v>8.3583333333333325</c:v>
                </c:pt>
                <c:pt idx="36">
                  <c:v>8.4500000000000011</c:v>
                </c:pt>
                <c:pt idx="37">
                  <c:v>8.625</c:v>
                </c:pt>
                <c:pt idx="38">
                  <c:v>8.3000000000000007</c:v>
                </c:pt>
                <c:pt idx="39">
                  <c:v>8.6999999999999993</c:v>
                </c:pt>
                <c:pt idx="40">
                  <c:v>8.408333333333335</c:v>
                </c:pt>
                <c:pt idx="41">
                  <c:v>8.1249999999999982</c:v>
                </c:pt>
                <c:pt idx="42">
                  <c:v>8.0166666666666675</c:v>
                </c:pt>
                <c:pt idx="43">
                  <c:v>7.8999999999999995</c:v>
                </c:pt>
                <c:pt idx="44">
                  <c:v>8.5416666666666661</c:v>
                </c:pt>
                <c:pt idx="45">
                  <c:v>7.9833333333333343</c:v>
                </c:pt>
                <c:pt idx="46">
                  <c:v>8.7249999999999996</c:v>
                </c:pt>
                <c:pt idx="47">
                  <c:v>8.0583333333333318</c:v>
                </c:pt>
                <c:pt idx="48">
                  <c:v>8.4499999999999993</c:v>
                </c:pt>
                <c:pt idx="49">
                  <c:v>7.9749999999999988</c:v>
                </c:pt>
                <c:pt idx="50">
                  <c:v>8.2916666666666679</c:v>
                </c:pt>
                <c:pt idx="51">
                  <c:v>7.9249999999999998</c:v>
                </c:pt>
                <c:pt idx="52">
                  <c:v>8.5499999999999989</c:v>
                </c:pt>
                <c:pt idx="53">
                  <c:v>8.4583333333333339</c:v>
                </c:pt>
                <c:pt idx="54">
                  <c:v>8.2250000000000014</c:v>
                </c:pt>
                <c:pt idx="55">
                  <c:v>8.3249999999999993</c:v>
                </c:pt>
                <c:pt idx="56">
                  <c:v>8.5749999999999975</c:v>
                </c:pt>
                <c:pt idx="57">
                  <c:v>8.5166666666666657</c:v>
                </c:pt>
                <c:pt idx="58">
                  <c:v>8.0083333333333329</c:v>
                </c:pt>
                <c:pt idx="59">
                  <c:v>7.8000000000000007</c:v>
                </c:pt>
                <c:pt idx="60">
                  <c:v>8.2916666666666661</c:v>
                </c:pt>
                <c:pt idx="61">
                  <c:v>7.5583333333333336</c:v>
                </c:pt>
                <c:pt idx="62">
                  <c:v>7.7500000000000009</c:v>
                </c:pt>
                <c:pt idx="63">
                  <c:v>7.5750000000000002</c:v>
                </c:pt>
                <c:pt idx="64">
                  <c:v>7.9833333333333334</c:v>
                </c:pt>
                <c:pt idx="65">
                  <c:v>8.3750000000000018</c:v>
                </c:pt>
                <c:pt idx="66">
                  <c:v>7.916666666666667</c:v>
                </c:pt>
                <c:pt idx="67">
                  <c:v>7.5750000000000002</c:v>
                </c:pt>
                <c:pt idx="68">
                  <c:v>7.7666666666666657</c:v>
                </c:pt>
                <c:pt idx="69">
                  <c:v>8.0666666666666647</c:v>
                </c:pt>
                <c:pt idx="70">
                  <c:v>7.7333333333333343</c:v>
                </c:pt>
                <c:pt idx="71">
                  <c:v>7.8666666666666663</c:v>
                </c:pt>
                <c:pt idx="72">
                  <c:v>8.1083333333333343</c:v>
                </c:pt>
                <c:pt idx="73">
                  <c:v>7.916666666666667</c:v>
                </c:pt>
                <c:pt idx="74">
                  <c:v>8.25</c:v>
                </c:pt>
                <c:pt idx="75">
                  <c:v>7.5249999999999995</c:v>
                </c:pt>
                <c:pt idx="76">
                  <c:v>7.5166666666666666</c:v>
                </c:pt>
                <c:pt idx="77">
                  <c:v>8.0499999999999989</c:v>
                </c:pt>
                <c:pt idx="78">
                  <c:v>8.0083333333333329</c:v>
                </c:pt>
                <c:pt idx="79">
                  <c:v>8.7583333333333311</c:v>
                </c:pt>
                <c:pt idx="80">
                  <c:v>8.1</c:v>
                </c:pt>
                <c:pt idx="81">
                  <c:v>7.7166666666666677</c:v>
                </c:pt>
                <c:pt idx="82">
                  <c:v>8.0499999999999989</c:v>
                </c:pt>
                <c:pt idx="83">
                  <c:v>8.0666666666666664</c:v>
                </c:pt>
                <c:pt idx="84">
                  <c:v>8.2750000000000004</c:v>
                </c:pt>
                <c:pt idx="85">
                  <c:v>8.283333333333335</c:v>
                </c:pt>
                <c:pt idx="86">
                  <c:v>8.3250000000000011</c:v>
                </c:pt>
                <c:pt idx="87">
                  <c:v>8.5666666666666647</c:v>
                </c:pt>
                <c:pt idx="88">
                  <c:v>8.5</c:v>
                </c:pt>
                <c:pt idx="89">
                  <c:v>8.7249999999999996</c:v>
                </c:pt>
                <c:pt idx="90">
                  <c:v>8.9249999999999989</c:v>
                </c:pt>
                <c:pt idx="91">
                  <c:v>8.8749999999999982</c:v>
                </c:pt>
                <c:pt idx="92">
                  <c:v>9.0500000000000007</c:v>
                </c:pt>
                <c:pt idx="93">
                  <c:v>8.9166666666666679</c:v>
                </c:pt>
                <c:pt idx="94">
                  <c:v>8.6249999999999982</c:v>
                </c:pt>
                <c:pt idx="95">
                  <c:v>8.6166666666666654</c:v>
                </c:pt>
                <c:pt idx="96">
                  <c:v>8.7083333333333339</c:v>
                </c:pt>
                <c:pt idx="97">
                  <c:v>8.8083333333333336</c:v>
                </c:pt>
                <c:pt idx="98">
                  <c:v>9.2583333333333329</c:v>
                </c:pt>
                <c:pt idx="99">
                  <c:v>9.3166666666666682</c:v>
                </c:pt>
                <c:pt idx="100">
                  <c:v>8.7000000000000011</c:v>
                </c:pt>
                <c:pt idx="101">
                  <c:v>8.6750000000000007</c:v>
                </c:pt>
                <c:pt idx="102">
                  <c:v>8.6666666666666661</c:v>
                </c:pt>
                <c:pt idx="103">
                  <c:v>8.6333333333333329</c:v>
                </c:pt>
                <c:pt idx="104">
                  <c:v>8.6833333333333336</c:v>
                </c:pt>
                <c:pt idx="105">
                  <c:v>8.4249999999999989</c:v>
                </c:pt>
                <c:pt idx="106">
                  <c:v>9.5</c:v>
                </c:pt>
                <c:pt idx="107">
                  <c:v>8.9666666666666668</c:v>
                </c:pt>
                <c:pt idx="108">
                  <c:v>8.9083333333333332</c:v>
                </c:pt>
                <c:pt idx="109">
                  <c:v>8.6</c:v>
                </c:pt>
                <c:pt idx="110">
                  <c:v>8.2583333333333346</c:v>
                </c:pt>
                <c:pt idx="111">
                  <c:v>9.1</c:v>
                </c:pt>
                <c:pt idx="112">
                  <c:v>8.5749999999999975</c:v>
                </c:pt>
                <c:pt idx="113">
                  <c:v>8.2166666666666668</c:v>
                </c:pt>
                <c:pt idx="114">
                  <c:v>8.3750000000000018</c:v>
                </c:pt>
                <c:pt idx="115">
                  <c:v>8.5749999999999993</c:v>
                </c:pt>
                <c:pt idx="116">
                  <c:v>8.5166666666666675</c:v>
                </c:pt>
                <c:pt idx="117">
                  <c:v>9.2416666666666671</c:v>
                </c:pt>
                <c:pt idx="118">
                  <c:v>9.3833333333333311</c:v>
                </c:pt>
                <c:pt idx="119">
                  <c:v>9.1583333333333332</c:v>
                </c:pt>
                <c:pt idx="120">
                  <c:v>9.2583333333333346</c:v>
                </c:pt>
                <c:pt idx="121">
                  <c:v>8.9583333333333339</c:v>
                </c:pt>
                <c:pt idx="122">
                  <c:v>8.4750000000000014</c:v>
                </c:pt>
                <c:pt idx="123">
                  <c:v>9.1583333333333332</c:v>
                </c:pt>
                <c:pt idx="124">
                  <c:v>8.2333333333333325</c:v>
                </c:pt>
                <c:pt idx="125">
                  <c:v>9.1916666666666664</c:v>
                </c:pt>
                <c:pt idx="126">
                  <c:v>8.5666666666666664</c:v>
                </c:pt>
                <c:pt idx="127">
                  <c:v>9.1083333333333325</c:v>
                </c:pt>
                <c:pt idx="128">
                  <c:v>9.0499999999999989</c:v>
                </c:pt>
                <c:pt idx="129">
                  <c:v>9.0583333333333318</c:v>
                </c:pt>
                <c:pt idx="130">
                  <c:v>9.2583333333333346</c:v>
                </c:pt>
                <c:pt idx="131">
                  <c:v>9.4166666666666661</c:v>
                </c:pt>
                <c:pt idx="132">
                  <c:v>9.3333333333333321</c:v>
                </c:pt>
                <c:pt idx="133">
                  <c:v>8.7333333333333325</c:v>
                </c:pt>
                <c:pt idx="134">
                  <c:v>9.7750000000000004</c:v>
                </c:pt>
                <c:pt idx="135">
                  <c:v>9.2416666666666654</c:v>
                </c:pt>
                <c:pt idx="136">
                  <c:v>9.5250000000000004</c:v>
                </c:pt>
                <c:pt idx="137">
                  <c:v>9.1</c:v>
                </c:pt>
                <c:pt idx="138">
                  <c:v>9.0833333333333339</c:v>
                </c:pt>
                <c:pt idx="139">
                  <c:v>9.2000000000000011</c:v>
                </c:pt>
                <c:pt idx="140">
                  <c:v>9.2083333333333339</c:v>
                </c:pt>
                <c:pt idx="141" formatCode="General">
                  <c:v>9.5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DB2-4BB9-8BF2-EE58E2C18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263439"/>
        <c:axId val="95549318"/>
      </c:lineChart>
      <c:catAx>
        <c:axId val="8263439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5549318"/>
        <c:crosses val="autoZero"/>
        <c:auto val="1"/>
        <c:lblAlgn val="ctr"/>
        <c:lblOffset val="100"/>
        <c:noMultiLvlLbl val="0"/>
      </c:catAx>
      <c:valAx>
        <c:axId val="95549318"/>
        <c:scaling>
          <c:orientation val="minMax"/>
          <c:max val="9.75"/>
          <c:min val="7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263439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LAUNCESTON 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Sheet1!$A$232:$A$373</c:f>
              <c:strCache>
                <c:ptCount val="139"/>
                <c:pt idx="3">
                  <c:v>1885</c:v>
                </c:pt>
                <c:pt idx="8">
                  <c:v>1890</c:v>
                </c:pt>
                <c:pt idx="13">
                  <c:v>1895</c:v>
                </c:pt>
                <c:pt idx="18">
                  <c:v>1900</c:v>
                </c:pt>
                <c:pt idx="23">
                  <c:v>1905</c:v>
                </c:pt>
                <c:pt idx="28">
                  <c:v>1910</c:v>
                </c:pt>
                <c:pt idx="33">
                  <c:v>1915</c:v>
                </c:pt>
                <c:pt idx="38">
                  <c:v>1920</c:v>
                </c:pt>
                <c:pt idx="43">
                  <c:v>1925</c:v>
                </c:pt>
                <c:pt idx="48">
                  <c:v>1930</c:v>
                </c:pt>
                <c:pt idx="53">
                  <c:v>1935</c:v>
                </c:pt>
                <c:pt idx="58">
                  <c:v>1940</c:v>
                </c:pt>
                <c:pt idx="63">
                  <c:v>1945</c:v>
                </c:pt>
                <c:pt idx="68">
                  <c:v>1950</c:v>
                </c:pt>
                <c:pt idx="73">
                  <c:v>1955</c:v>
                </c:pt>
                <c:pt idx="78">
                  <c:v>1960</c:v>
                </c:pt>
                <c:pt idx="83">
                  <c:v>1965</c:v>
                </c:pt>
                <c:pt idx="88">
                  <c:v>1970</c:v>
                </c:pt>
                <c:pt idx="93">
                  <c:v>1975</c:v>
                </c:pt>
                <c:pt idx="98">
                  <c:v>1980</c:v>
                </c:pt>
                <c:pt idx="103">
                  <c:v>1985</c:v>
                </c:pt>
                <c:pt idx="108">
                  <c:v>1990</c:v>
                </c:pt>
                <c:pt idx="113">
                  <c:v>1995</c:v>
                </c:pt>
                <c:pt idx="118">
                  <c:v>2000</c:v>
                </c:pt>
                <c:pt idx="123">
                  <c:v>2005</c:v>
                </c:pt>
                <c:pt idx="128">
                  <c:v>2010</c:v>
                </c:pt>
                <c:pt idx="130">
                  <c:v>``</c:v>
                </c:pt>
                <c:pt idx="133">
                  <c:v>2015</c:v>
                </c:pt>
                <c:pt idx="138">
                  <c:v>2020</c:v>
                </c:pt>
              </c:strCache>
            </c:strRef>
          </c:cat>
          <c:val>
            <c:numRef>
              <c:f>Sheet1!$FO$232:$FO$373</c:f>
              <c:numCache>
                <c:formatCode>General</c:formatCode>
                <c:ptCount val="142"/>
                <c:pt idx="3" formatCode="0.0">
                  <c:v>6.4416666666666673</c:v>
                </c:pt>
                <c:pt idx="4" formatCode="0.0">
                  <c:v>6.5000000000000009</c:v>
                </c:pt>
                <c:pt idx="5" formatCode="0.0">
                  <c:v>7.0249999999999995</c:v>
                </c:pt>
                <c:pt idx="6" formatCode="0.0">
                  <c:v>6.2416666666666663</c:v>
                </c:pt>
                <c:pt idx="7" formatCode="0.0">
                  <c:v>7.458333333333333</c:v>
                </c:pt>
                <c:pt idx="8" formatCode="0.0">
                  <c:v>7.333333333333333</c:v>
                </c:pt>
                <c:pt idx="9" formatCode="0.0">
                  <c:v>6.3750000000000009</c:v>
                </c:pt>
                <c:pt idx="10" formatCode="0.0">
                  <c:v>6.6583333333333323</c:v>
                </c:pt>
                <c:pt idx="11" formatCode="0.0">
                  <c:v>7.2166666666666659</c:v>
                </c:pt>
                <c:pt idx="12" formatCode="0.0">
                  <c:v>7.0666666666666655</c:v>
                </c:pt>
                <c:pt idx="13" formatCode="0.0">
                  <c:v>6.9027777777777777</c:v>
                </c:pt>
                <c:pt idx="14" formatCode="0.0">
                  <c:v>6.7194444444444441</c:v>
                </c:pt>
                <c:pt idx="15" formatCode="0.0">
                  <c:v>6.5333333333333323</c:v>
                </c:pt>
                <c:pt idx="16" formatCode="0.0">
                  <c:v>6.9916666666666663</c:v>
                </c:pt>
                <c:pt idx="17" formatCode="0.0">
                  <c:v>6.3833333333333329</c:v>
                </c:pt>
                <c:pt idx="18" formatCode="0.0">
                  <c:v>6.5416666666666679</c:v>
                </c:pt>
                <c:pt idx="19" formatCode="0.0">
                  <c:v>6.5583333333333336</c:v>
                </c:pt>
                <c:pt idx="20" formatCode="0.0">
                  <c:v>6.3</c:v>
                </c:pt>
                <c:pt idx="21" formatCode="0.0">
                  <c:v>6.7916666666666679</c:v>
                </c:pt>
                <c:pt idx="22" formatCode="0.0">
                  <c:v>6.7527777777777791</c:v>
                </c:pt>
                <c:pt idx="23" formatCode="0.0">
                  <c:v>6.6791666666666671</c:v>
                </c:pt>
                <c:pt idx="24" formatCode="0.0">
                  <c:v>5.791666666666667</c:v>
                </c:pt>
                <c:pt idx="25" formatCode="0.0">
                  <c:v>4.7416666666666671</c:v>
                </c:pt>
                <c:pt idx="26" formatCode="0.0">
                  <c:v>6.041666666666667</c:v>
                </c:pt>
                <c:pt idx="27" formatCode="0.0">
                  <c:v>7.1499999999999995</c:v>
                </c:pt>
                <c:pt idx="28" formatCode="0.0">
                  <c:v>7.958333333333333</c:v>
                </c:pt>
                <c:pt idx="29" formatCode="0.0">
                  <c:v>7.583333333333333</c:v>
                </c:pt>
                <c:pt idx="30" formatCode="0.0">
                  <c:v>7.3416666666666659</c:v>
                </c:pt>
                <c:pt idx="31" formatCode="0.0">
                  <c:v>7</c:v>
                </c:pt>
                <c:pt idx="32" formatCode="0.0">
                  <c:v>7.5583333333333336</c:v>
                </c:pt>
                <c:pt idx="33" formatCode="0.0">
                  <c:v>7.4083333333333341</c:v>
                </c:pt>
                <c:pt idx="34" formatCode="0.0">
                  <c:v>7.8083333333333336</c:v>
                </c:pt>
                <c:pt idx="35" formatCode="0.0">
                  <c:v>8.0000000000000018</c:v>
                </c:pt>
                <c:pt idx="36" formatCode="0.0">
                  <c:v>7.3500000000000005</c:v>
                </c:pt>
                <c:pt idx="37" formatCode="0.0">
                  <c:v>7.6416666666666657</c:v>
                </c:pt>
                <c:pt idx="38" formatCode="0.0">
                  <c:v>7.5333333333333323</c:v>
                </c:pt>
                <c:pt idx="39" formatCode="0.0">
                  <c:v>8.1833333333333336</c:v>
                </c:pt>
                <c:pt idx="40" formatCode="0.0">
                  <c:v>7.7166666666666659</c:v>
                </c:pt>
                <c:pt idx="41" formatCode="0.0">
                  <c:v>7.3416666666666677</c:v>
                </c:pt>
                <c:pt idx="42" formatCode="0.0">
                  <c:v>7.1416666666666657</c:v>
                </c:pt>
                <c:pt idx="43" formatCode="0.0">
                  <c:v>7.1499999999999986</c:v>
                </c:pt>
                <c:pt idx="44" formatCode="0.0">
                  <c:v>8.0499999999999989</c:v>
                </c:pt>
                <c:pt idx="45" formatCode="0.0">
                  <c:v>7.0999999999999988</c:v>
                </c:pt>
                <c:pt idx="46" formatCode="0.0">
                  <c:v>8.0916666666666686</c:v>
                </c:pt>
                <c:pt idx="47" formatCode="0.0">
                  <c:v>7.3249999999999993</c:v>
                </c:pt>
                <c:pt idx="48" formatCode="0.0">
                  <c:v>7.5416666666666652</c:v>
                </c:pt>
                <c:pt idx="49" formatCode="0.0">
                  <c:v>7.0166666666666657</c:v>
                </c:pt>
                <c:pt idx="50" formatCode="0.0">
                  <c:v>7.5166666666666657</c:v>
                </c:pt>
                <c:pt idx="51" formatCode="0.0">
                  <c:v>6.7833333333333323</c:v>
                </c:pt>
                <c:pt idx="52" formatCode="0.0">
                  <c:v>7.6916666666666664</c:v>
                </c:pt>
                <c:pt idx="53" formatCode="0.0">
                  <c:v>7.3083333333333327</c:v>
                </c:pt>
                <c:pt idx="54" formatCode="0.0">
                  <c:v>7.3333333333333348</c:v>
                </c:pt>
                <c:pt idx="55" formatCode="0.0">
                  <c:v>7.1583333333333341</c:v>
                </c:pt>
                <c:pt idx="56" formatCode="0.0">
                  <c:v>7.301388888888888</c:v>
                </c:pt>
                <c:pt idx="57" formatCode="0.0">
                  <c:v>7.3583333333333334</c:v>
                </c:pt>
                <c:pt idx="58" formatCode="0.0">
                  <c:v>5.5750000000000002</c:v>
                </c:pt>
                <c:pt idx="59" formatCode="0.0">
                  <c:v>6.2500000000000009</c:v>
                </c:pt>
                <c:pt idx="60" formatCode="0.0">
                  <c:v>6.625</c:v>
                </c:pt>
                <c:pt idx="61" formatCode="0.0">
                  <c:v>5.8</c:v>
                </c:pt>
                <c:pt idx="62" formatCode="0.0">
                  <c:v>6.0166666666666666</c:v>
                </c:pt>
                <c:pt idx="63" formatCode="0.0">
                  <c:v>5.8083333333333336</c:v>
                </c:pt>
                <c:pt idx="64" formatCode="0.0">
                  <c:v>6.0333333333333323</c:v>
                </c:pt>
                <c:pt idx="65" formatCode="0.0">
                  <c:v>6.3500000000000005</c:v>
                </c:pt>
                <c:pt idx="66" formatCode="0.0">
                  <c:v>5.7416666666666671</c:v>
                </c:pt>
                <c:pt idx="67" formatCode="0.0">
                  <c:v>5.4749999999999988</c:v>
                </c:pt>
                <c:pt idx="68" formatCode="0.0">
                  <c:v>6.1583333333333341</c:v>
                </c:pt>
                <c:pt idx="69" formatCode="0.0">
                  <c:v>6.0916666666666677</c:v>
                </c:pt>
                <c:pt idx="70" formatCode="0.0">
                  <c:v>5.8416666666666659</c:v>
                </c:pt>
                <c:pt idx="71" formatCode="0.0">
                  <c:v>5.9416666666666664</c:v>
                </c:pt>
                <c:pt idx="72" formatCode="0.0">
                  <c:v>6.1500000000000012</c:v>
                </c:pt>
                <c:pt idx="73" formatCode="0.0">
                  <c:v>6.2166666666666659</c:v>
                </c:pt>
                <c:pt idx="74" formatCode="0.0">
                  <c:v>6.5583333333333336</c:v>
                </c:pt>
                <c:pt idx="75" formatCode="0.0">
                  <c:v>5.375</c:v>
                </c:pt>
                <c:pt idx="76" formatCode="0.0">
                  <c:v>5.8083333333333345</c:v>
                </c:pt>
                <c:pt idx="77" formatCode="0.0">
                  <c:v>6.3</c:v>
                </c:pt>
                <c:pt idx="78" formatCode="0.0">
                  <c:v>6.1083333333333334</c:v>
                </c:pt>
                <c:pt idx="79" formatCode="0.0">
                  <c:v>6.958333333333333</c:v>
                </c:pt>
                <c:pt idx="80" formatCode="0.0">
                  <c:v>6.5583333333333336</c:v>
                </c:pt>
                <c:pt idx="81" formatCode="0.0">
                  <c:v>6.1916666666666664</c:v>
                </c:pt>
                <c:pt idx="82" formatCode="0.0">
                  <c:v>6.4583333333333321</c:v>
                </c:pt>
                <c:pt idx="83" formatCode="0.0">
                  <c:v>6.3166666666666664</c:v>
                </c:pt>
                <c:pt idx="84" formatCode="0.0">
                  <c:v>6.7749999999999995</c:v>
                </c:pt>
                <c:pt idx="85" formatCode="0.0">
                  <c:v>6.583333333333333</c:v>
                </c:pt>
                <c:pt idx="86" formatCode="0.0">
                  <c:v>6.8416666666666677</c:v>
                </c:pt>
                <c:pt idx="87" formatCode="0.0">
                  <c:v>6.7333333333333334</c:v>
                </c:pt>
                <c:pt idx="88" formatCode="0.0">
                  <c:v>5.9916666666666671</c:v>
                </c:pt>
                <c:pt idx="89" formatCode="0.0">
                  <c:v>6.1916666666666673</c:v>
                </c:pt>
                <c:pt idx="90" formatCode="0.0">
                  <c:v>5.6083333333333343</c:v>
                </c:pt>
                <c:pt idx="91" formatCode="0.0">
                  <c:v>6.3583333333333334</c:v>
                </c:pt>
                <c:pt idx="92" formatCode="0.0">
                  <c:v>6.4833333333333334</c:v>
                </c:pt>
                <c:pt idx="93" formatCode="0.0">
                  <c:v>5.8166666666666673</c:v>
                </c:pt>
                <c:pt idx="94" formatCode="0.0">
                  <c:v>5.6083333333333334</c:v>
                </c:pt>
                <c:pt idx="95" formatCode="0.0">
                  <c:v>5.5250000000000012</c:v>
                </c:pt>
                <c:pt idx="96" formatCode="0.0">
                  <c:v>6.2250000000000005</c:v>
                </c:pt>
                <c:pt idx="97" formatCode="0.0">
                  <c:v>6.083333333333333</c:v>
                </c:pt>
                <c:pt idx="98" formatCode="0.0">
                  <c:v>6.5750000000000002</c:v>
                </c:pt>
                <c:pt idx="99" formatCode="0.0">
                  <c:v>6.7749999999999995</c:v>
                </c:pt>
                <c:pt idx="100" formatCode="0.0">
                  <c:v>5.8583333333333343</c:v>
                </c:pt>
                <c:pt idx="101" formatCode="0.0">
                  <c:v>6.05</c:v>
                </c:pt>
                <c:pt idx="102" formatCode="0.0">
                  <c:v>6.1166666666666663</c:v>
                </c:pt>
                <c:pt idx="103" formatCode="0.0">
                  <c:v>6.4249999999999998</c:v>
                </c:pt>
                <c:pt idx="104" formatCode="0.0">
                  <c:v>5.833333333333333</c:v>
                </c:pt>
                <c:pt idx="105" formatCode="0.0">
                  <c:v>5.9416666666666664</c:v>
                </c:pt>
                <c:pt idx="106" formatCode="0.0">
                  <c:v>7.6166666666666663</c:v>
                </c:pt>
                <c:pt idx="107" formatCode="0.0">
                  <c:v>6.7583333333333337</c:v>
                </c:pt>
                <c:pt idx="108" formatCode="0.0">
                  <c:v>6.4333333333333336</c:v>
                </c:pt>
                <c:pt idx="109" formatCode="0.0">
                  <c:v>6.0583333333333327</c:v>
                </c:pt>
                <c:pt idx="110" formatCode="0.0">
                  <c:v>6.4416666666666664</c:v>
                </c:pt>
                <c:pt idx="111" formatCode="0.0">
                  <c:v>6.4916666666666663</c:v>
                </c:pt>
                <c:pt idx="112" formatCode="0.0">
                  <c:v>5.9249999999999998</c:v>
                </c:pt>
                <c:pt idx="113" formatCode="0.0">
                  <c:v>5.9250000000000007</c:v>
                </c:pt>
                <c:pt idx="114" formatCode="0.0">
                  <c:v>5.9750000000000005</c:v>
                </c:pt>
                <c:pt idx="115" formatCode="0.0">
                  <c:v>6</c:v>
                </c:pt>
                <c:pt idx="116" formatCode="0.0">
                  <c:v>6.0583333333333336</c:v>
                </c:pt>
                <c:pt idx="117" formatCode="0.0">
                  <c:v>6.3583333333333334</c:v>
                </c:pt>
                <c:pt idx="118" formatCode="0.0">
                  <c:v>6.3000000000000007</c:v>
                </c:pt>
                <c:pt idx="119" formatCode="0.0">
                  <c:v>6.4249999999999998</c:v>
                </c:pt>
                <c:pt idx="120" formatCode="0.0">
                  <c:v>5.9750000000000005</c:v>
                </c:pt>
                <c:pt idx="121" formatCode="0.0">
                  <c:v>6.1749999999999998</c:v>
                </c:pt>
                <c:pt idx="122" formatCode="0.0">
                  <c:v>5.791666666666667</c:v>
                </c:pt>
                <c:pt idx="123" formatCode="0.0">
                  <c:v>6.5833333333333321</c:v>
                </c:pt>
                <c:pt idx="124" formatCode="0.0">
                  <c:v>5.291666666666667</c:v>
                </c:pt>
                <c:pt idx="125" formatCode="0.0">
                  <c:v>6.7916666666666679</c:v>
                </c:pt>
                <c:pt idx="126" formatCode="0.0">
                  <c:v>6.0166666666666657</c:v>
                </c:pt>
                <c:pt idx="127" formatCode="0.0">
                  <c:v>6.8083333333333327</c:v>
                </c:pt>
                <c:pt idx="128" formatCode="0.0">
                  <c:v>6.5916666666666677</c:v>
                </c:pt>
                <c:pt idx="129" formatCode="0.0">
                  <c:v>6.3833333333333337</c:v>
                </c:pt>
                <c:pt idx="130" formatCode="0.0">
                  <c:v>6.1500000000000012</c:v>
                </c:pt>
                <c:pt idx="131" formatCode="0.0">
                  <c:v>6.6499999999999995</c:v>
                </c:pt>
                <c:pt idx="132" formatCode="0.0">
                  <c:v>6.2749999999999995</c:v>
                </c:pt>
                <c:pt idx="133" formatCode="0.0">
                  <c:v>5.8249999999999984</c:v>
                </c:pt>
                <c:pt idx="134" formatCode="0.0">
                  <c:v>7.0500000000000007</c:v>
                </c:pt>
                <c:pt idx="135" formatCode="0.0">
                  <c:v>5.9750000000000005</c:v>
                </c:pt>
                <c:pt idx="136" formatCode="0.0">
                  <c:v>6.3249999999999993</c:v>
                </c:pt>
                <c:pt idx="137" formatCode="0.0">
                  <c:v>5.8083333333333336</c:v>
                </c:pt>
                <c:pt idx="138" formatCode="0.0">
                  <c:v>6.5083333333333329</c:v>
                </c:pt>
                <c:pt idx="139" formatCode="0.0">
                  <c:v>6.3500000000000005</c:v>
                </c:pt>
                <c:pt idx="140">
                  <c:v>6.7</c:v>
                </c:pt>
                <c:pt idx="141">
                  <c:v>6.7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62A-44CF-A8EA-100ED5399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65326444"/>
        <c:axId val="37222496"/>
      </c:lineChart>
      <c:catAx>
        <c:axId val="653264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7222496"/>
        <c:crosses val="autoZero"/>
        <c:auto val="1"/>
        <c:lblAlgn val="ctr"/>
        <c:lblOffset val="100"/>
        <c:noMultiLvlLbl val="0"/>
      </c:catAx>
      <c:valAx>
        <c:axId val="37222496"/>
        <c:scaling>
          <c:orientation val="minMax"/>
          <c:max val="8.1"/>
          <c:min val="4.900000000000000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5326444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LAUNCESTON 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Sheet1!$A$33:$A$175</c:f>
              <c:numCache>
                <c:formatCode>General</c:formatCode>
                <c:ptCount val="143"/>
                <c:pt idx="2">
                  <c:v>1885</c:v>
                </c:pt>
                <c:pt idx="7">
                  <c:v>1890</c:v>
                </c:pt>
                <c:pt idx="12">
                  <c:v>1895</c:v>
                </c:pt>
                <c:pt idx="17">
                  <c:v>1900</c:v>
                </c:pt>
                <c:pt idx="22">
                  <c:v>1905</c:v>
                </c:pt>
                <c:pt idx="27">
                  <c:v>1910</c:v>
                </c:pt>
                <c:pt idx="32">
                  <c:v>1915</c:v>
                </c:pt>
                <c:pt idx="37">
                  <c:v>1920</c:v>
                </c:pt>
                <c:pt idx="42">
                  <c:v>1925</c:v>
                </c:pt>
                <c:pt idx="47">
                  <c:v>1930</c:v>
                </c:pt>
                <c:pt idx="52">
                  <c:v>1935</c:v>
                </c:pt>
                <c:pt idx="57">
                  <c:v>1940</c:v>
                </c:pt>
                <c:pt idx="62">
                  <c:v>1945</c:v>
                </c:pt>
                <c:pt idx="67">
                  <c:v>1950</c:v>
                </c:pt>
                <c:pt idx="72">
                  <c:v>1955</c:v>
                </c:pt>
                <c:pt idx="77">
                  <c:v>1960</c:v>
                </c:pt>
                <c:pt idx="82">
                  <c:v>1965</c:v>
                </c:pt>
                <c:pt idx="87">
                  <c:v>1970</c:v>
                </c:pt>
                <c:pt idx="92">
                  <c:v>1975</c:v>
                </c:pt>
                <c:pt idx="97">
                  <c:v>1980</c:v>
                </c:pt>
                <c:pt idx="102">
                  <c:v>1985</c:v>
                </c:pt>
                <c:pt idx="107">
                  <c:v>1990</c:v>
                </c:pt>
                <c:pt idx="112">
                  <c:v>1995</c:v>
                </c:pt>
                <c:pt idx="117">
                  <c:v>2000</c:v>
                </c:pt>
                <c:pt idx="122">
                  <c:v>2005</c:v>
                </c:pt>
                <c:pt idx="127">
                  <c:v>2010</c:v>
                </c:pt>
                <c:pt idx="132">
                  <c:v>2015</c:v>
                </c:pt>
                <c:pt idx="137">
                  <c:v>2020</c:v>
                </c:pt>
                <c:pt idx="142">
                  <c:v>2025</c:v>
                </c:pt>
              </c:numCache>
            </c:numRef>
          </c:cat>
          <c:val>
            <c:numRef>
              <c:f>Sheet1!$FO$33:$FO$175</c:f>
              <c:numCache>
                <c:formatCode>General</c:formatCode>
                <c:ptCount val="143"/>
                <c:pt idx="2" formatCode="0.0">
                  <c:v>18.083333333333332</c:v>
                </c:pt>
                <c:pt idx="3" formatCode="0.0">
                  <c:v>17.924999999999997</c:v>
                </c:pt>
                <c:pt idx="4" formatCode="0.0">
                  <c:v>18.608333333333331</c:v>
                </c:pt>
                <c:pt idx="5" formatCode="0.0">
                  <c:v>18.733333333333334</c:v>
                </c:pt>
                <c:pt idx="6" formatCode="0.0">
                  <c:v>18.824999999999999</c:v>
                </c:pt>
                <c:pt idx="7" formatCode="0.0">
                  <c:v>19.091666666666665</c:v>
                </c:pt>
                <c:pt idx="8" formatCode="0.0">
                  <c:v>19.166666666666668</c:v>
                </c:pt>
                <c:pt idx="9" formatCode="0.0">
                  <c:v>18.716666666666665</c:v>
                </c:pt>
                <c:pt idx="10" formatCode="0.0">
                  <c:v>19.016666666666662</c:v>
                </c:pt>
                <c:pt idx="11" formatCode="0.0">
                  <c:v>19.091666666666665</c:v>
                </c:pt>
                <c:pt idx="12" formatCode="0.0">
                  <c:v>18.427777777777777</c:v>
                </c:pt>
                <c:pt idx="13" formatCode="0.0">
                  <c:v>18.183333333333334</c:v>
                </c:pt>
                <c:pt idx="14" formatCode="0.0">
                  <c:v>17.5</c:v>
                </c:pt>
                <c:pt idx="15" formatCode="0.0">
                  <c:v>18.525000000000002</c:v>
                </c:pt>
                <c:pt idx="16" formatCode="0.0">
                  <c:v>18.116666666666667</c:v>
                </c:pt>
                <c:pt idx="17" formatCode="0.0">
                  <c:v>18.216666666666669</c:v>
                </c:pt>
                <c:pt idx="18" formatCode="0.0">
                  <c:v>17.883333333333329</c:v>
                </c:pt>
                <c:pt idx="19" formatCode="0.0">
                  <c:v>17.841666666666665</c:v>
                </c:pt>
                <c:pt idx="20" formatCode="0.0">
                  <c:v>18.231944444444444</c:v>
                </c:pt>
                <c:pt idx="21" formatCode="0.0">
                  <c:v>17.774999999999999</c:v>
                </c:pt>
                <c:pt idx="22" formatCode="0.0">
                  <c:v>17.75</c:v>
                </c:pt>
                <c:pt idx="23" formatCode="0.0">
                  <c:v>17.8</c:v>
                </c:pt>
                <c:pt idx="24" formatCode="0.0">
                  <c:v>17.808333333333334</c:v>
                </c:pt>
                <c:pt idx="25" formatCode="0.0">
                  <c:v>18.366666666666664</c:v>
                </c:pt>
                <c:pt idx="26" formatCode="0.0">
                  <c:v>17.3</c:v>
                </c:pt>
                <c:pt idx="27" formatCode="0.0">
                  <c:v>18.3</c:v>
                </c:pt>
                <c:pt idx="28" formatCode="0.0">
                  <c:v>18.041666666666668</c:v>
                </c:pt>
                <c:pt idx="29" formatCode="0.0">
                  <c:v>18.258333333333336</c:v>
                </c:pt>
                <c:pt idx="30" formatCode="0.0">
                  <c:v>18.2</c:v>
                </c:pt>
                <c:pt idx="31" formatCode="0.0">
                  <c:v>19.416666666666668</c:v>
                </c:pt>
                <c:pt idx="32" formatCode="0.0">
                  <c:v>18.125</c:v>
                </c:pt>
                <c:pt idx="33" formatCode="0.0">
                  <c:v>17.916666666666668</c:v>
                </c:pt>
                <c:pt idx="34" formatCode="0.0">
                  <c:v>18.141666666666669</c:v>
                </c:pt>
                <c:pt idx="35" formatCode="0.0">
                  <c:v>18.824999999999999</c:v>
                </c:pt>
                <c:pt idx="36" formatCode="0.0">
                  <c:v>19.083333333333332</c:v>
                </c:pt>
                <c:pt idx="37" formatCode="0.0">
                  <c:v>18.633333333333333</c:v>
                </c:pt>
                <c:pt idx="38" formatCode="0.0">
                  <c:v>19.3</c:v>
                </c:pt>
                <c:pt idx="39" formatCode="0.0">
                  <c:v>18.816666666666666</c:v>
                </c:pt>
                <c:pt idx="40" formatCode="0.0">
                  <c:v>18.25</c:v>
                </c:pt>
                <c:pt idx="41" formatCode="0.0">
                  <c:v>17.741666666666664</c:v>
                </c:pt>
                <c:pt idx="42" formatCode="0.0">
                  <c:v>18.633333333333329</c:v>
                </c:pt>
                <c:pt idx="43" formatCode="0.0">
                  <c:v>18.783333333333331</c:v>
                </c:pt>
                <c:pt idx="44" formatCode="0.0">
                  <c:v>18.141666666666669</c:v>
                </c:pt>
                <c:pt idx="45" formatCode="0.0">
                  <c:v>18.116666666666667</c:v>
                </c:pt>
                <c:pt idx="46" formatCode="0.0">
                  <c:v>17.05</c:v>
                </c:pt>
                <c:pt idx="47" formatCode="0.0">
                  <c:v>18.69166666666667</c:v>
                </c:pt>
                <c:pt idx="48" formatCode="0.0">
                  <c:v>17.95</c:v>
                </c:pt>
                <c:pt idx="49" formatCode="0.0">
                  <c:v>17.983333333333331</c:v>
                </c:pt>
                <c:pt idx="50" formatCode="0.0">
                  <c:v>18.125</c:v>
                </c:pt>
                <c:pt idx="51" formatCode="0.0">
                  <c:v>18.633333333333336</c:v>
                </c:pt>
                <c:pt idx="52" formatCode="0.0">
                  <c:v>18.141666666666666</c:v>
                </c:pt>
                <c:pt idx="53" formatCode="0.0">
                  <c:v>18.2</c:v>
                </c:pt>
                <c:pt idx="54" formatCode="0.0">
                  <c:v>18.574999999999999</c:v>
                </c:pt>
                <c:pt idx="55" formatCode="0.0">
                  <c:v>18.558333333333334</c:v>
                </c:pt>
                <c:pt idx="56" formatCode="0.0">
                  <c:v>18.5</c:v>
                </c:pt>
                <c:pt idx="57" formatCode="0.0">
                  <c:v>17.008333333333333</c:v>
                </c:pt>
                <c:pt idx="58" formatCode="0.0">
                  <c:v>16.925000000000001</c:v>
                </c:pt>
                <c:pt idx="59" formatCode="0.0">
                  <c:v>17.116666666666664</c:v>
                </c:pt>
                <c:pt idx="60" formatCode="0.0">
                  <c:v>16.741666666666667</c:v>
                </c:pt>
                <c:pt idx="61" formatCode="0.0">
                  <c:v>16.650000000000002</c:v>
                </c:pt>
                <c:pt idx="62" formatCode="0.0">
                  <c:v>16.5</c:v>
                </c:pt>
                <c:pt idx="63" formatCode="0.0">
                  <c:v>16.024999999999999</c:v>
                </c:pt>
                <c:pt idx="64" formatCode="0.0">
                  <c:v>17.099999999999998</c:v>
                </c:pt>
                <c:pt idx="65" formatCode="0.0">
                  <c:v>16.433333333333334</c:v>
                </c:pt>
                <c:pt idx="66" formatCode="0.0">
                  <c:v>16.083333333333339</c:v>
                </c:pt>
                <c:pt idx="67" formatCode="0.0">
                  <c:v>16.933333333333337</c:v>
                </c:pt>
                <c:pt idx="68" formatCode="0.0">
                  <c:v>16.883333333333329</c:v>
                </c:pt>
                <c:pt idx="69" formatCode="0.0">
                  <c:v>16.400000000000002</c:v>
                </c:pt>
                <c:pt idx="70" formatCode="0.0">
                  <c:v>16.783333333333335</c:v>
                </c:pt>
                <c:pt idx="71" formatCode="0.0">
                  <c:v>16.974999999999998</c:v>
                </c:pt>
                <c:pt idx="72" formatCode="0.0">
                  <c:v>16.641666666666666</c:v>
                </c:pt>
                <c:pt idx="73" formatCode="0.0">
                  <c:v>16.500000000000004</c:v>
                </c:pt>
                <c:pt idx="74" formatCode="0.0">
                  <c:v>16.566666666666666</c:v>
                </c:pt>
                <c:pt idx="75" formatCode="0.0">
                  <c:v>16.508333333333336</c:v>
                </c:pt>
                <c:pt idx="76" formatCode="0.0">
                  <c:v>17.291666666666664</c:v>
                </c:pt>
                <c:pt idx="77" formatCode="0.0">
                  <c:v>16.808333333333334</c:v>
                </c:pt>
                <c:pt idx="78" formatCode="0.0">
                  <c:v>17.883333333333336</c:v>
                </c:pt>
                <c:pt idx="79" formatCode="0.0">
                  <c:v>16.774999999999999</c:v>
                </c:pt>
                <c:pt idx="80" formatCode="0.0">
                  <c:v>16.858333333333331</c:v>
                </c:pt>
                <c:pt idx="81" formatCode="0.0">
                  <c:v>15.774999999999999</c:v>
                </c:pt>
                <c:pt idx="82" formatCode="0.0">
                  <c:v>16.741666666666667</c:v>
                </c:pt>
                <c:pt idx="83" formatCode="0.0">
                  <c:v>16.758333333333333</c:v>
                </c:pt>
                <c:pt idx="84" formatCode="0.0">
                  <c:v>16.974999999999998</c:v>
                </c:pt>
                <c:pt idx="85" formatCode="0.0">
                  <c:v>16.208333333333332</c:v>
                </c:pt>
                <c:pt idx="86" formatCode="0.0">
                  <c:v>16.658333333333335</c:v>
                </c:pt>
                <c:pt idx="87" formatCode="0.0">
                  <c:v>16.491666666666667</c:v>
                </c:pt>
                <c:pt idx="88" formatCode="0.0">
                  <c:v>16.75</c:v>
                </c:pt>
                <c:pt idx="89" formatCode="0.0">
                  <c:v>17.850000000000001</c:v>
                </c:pt>
                <c:pt idx="90" formatCode="0.0">
                  <c:v>17.066666666666666</c:v>
                </c:pt>
                <c:pt idx="91" formatCode="0.0">
                  <c:v>16.991666666666671</c:v>
                </c:pt>
                <c:pt idx="92" formatCode="0.0">
                  <c:v>16.633333333333333</c:v>
                </c:pt>
                <c:pt idx="93" formatCode="0.0">
                  <c:v>16.808333333333334</c:v>
                </c:pt>
                <c:pt idx="94" formatCode="0.0">
                  <c:v>16.916666666666668</c:v>
                </c:pt>
                <c:pt idx="95" formatCode="0.0">
                  <c:v>16.749999999999996</c:v>
                </c:pt>
                <c:pt idx="96" formatCode="0.0">
                  <c:v>17.233333333333338</c:v>
                </c:pt>
                <c:pt idx="97" formatCode="0.0">
                  <c:v>17.375</c:v>
                </c:pt>
                <c:pt idx="98" formatCode="0.0">
                  <c:v>17.616666666666667</c:v>
                </c:pt>
                <c:pt idx="99" formatCode="0.0">
                  <c:v>17.666666666666668</c:v>
                </c:pt>
                <c:pt idx="100" formatCode="0.0">
                  <c:v>17.05</c:v>
                </c:pt>
                <c:pt idx="101" formatCode="0.0">
                  <c:v>16.75</c:v>
                </c:pt>
                <c:pt idx="102" formatCode="0.0">
                  <c:v>17.058333333333334</c:v>
                </c:pt>
                <c:pt idx="103" formatCode="0.0">
                  <c:v>16.466666666666665</c:v>
                </c:pt>
                <c:pt idx="104" formatCode="0.0">
                  <c:v>16.95</c:v>
                </c:pt>
                <c:pt idx="105" formatCode="0.0">
                  <c:v>17.966666666666669</c:v>
                </c:pt>
                <c:pt idx="106" formatCode="0.0">
                  <c:v>17.408333333333335</c:v>
                </c:pt>
                <c:pt idx="107" formatCode="0.0">
                  <c:v>17.358333333333331</c:v>
                </c:pt>
                <c:pt idx="108" formatCode="0.0">
                  <c:v>17.083333333333332</c:v>
                </c:pt>
                <c:pt idx="109" formatCode="0.0">
                  <c:v>16.491666666666667</c:v>
                </c:pt>
                <c:pt idx="110" formatCode="0.0">
                  <c:v>17.175000000000001</c:v>
                </c:pt>
                <c:pt idx="111" formatCode="0.0">
                  <c:v>17.141666666666666</c:v>
                </c:pt>
                <c:pt idx="112" formatCode="0.0">
                  <c:v>16.458333333333332</c:v>
                </c:pt>
                <c:pt idx="113" formatCode="0.0">
                  <c:v>16.125</c:v>
                </c:pt>
                <c:pt idx="114" formatCode="0.0">
                  <c:v>17.450000000000003</c:v>
                </c:pt>
                <c:pt idx="115" formatCode="0.0">
                  <c:v>17.458333333333336</c:v>
                </c:pt>
                <c:pt idx="116" formatCode="0.0">
                  <c:v>17.633333333333333</c:v>
                </c:pt>
                <c:pt idx="117" formatCode="0.0">
                  <c:v>17.616666666666667</c:v>
                </c:pt>
                <c:pt idx="118" formatCode="0.0">
                  <c:v>17.324999999999999</c:v>
                </c:pt>
                <c:pt idx="119" formatCode="0.0">
                  <c:v>17.658333333333335</c:v>
                </c:pt>
                <c:pt idx="120" formatCode="0.0">
                  <c:v>17.525000000000002</c:v>
                </c:pt>
                <c:pt idx="121" formatCode="0.0">
                  <c:v>16.933333333333334</c:v>
                </c:pt>
                <c:pt idx="122" formatCode="0.0">
                  <c:v>18.099999999999998</c:v>
                </c:pt>
                <c:pt idx="123" formatCode="0.0">
                  <c:v>17.850000000000005</c:v>
                </c:pt>
                <c:pt idx="124" formatCode="0.0">
                  <c:v>18.791666666666668</c:v>
                </c:pt>
                <c:pt idx="125" formatCode="0.0">
                  <c:v>17.916666666666668</c:v>
                </c:pt>
                <c:pt idx="126" formatCode="0.0">
                  <c:v>18.074999999999999</c:v>
                </c:pt>
                <c:pt idx="127" formatCode="0.0">
                  <c:v>18.033333333333331</c:v>
                </c:pt>
                <c:pt idx="128" formatCode="0.0">
                  <c:v>17.725000000000001</c:v>
                </c:pt>
                <c:pt idx="129" formatCode="0.0">
                  <c:v>18.291666666666668</c:v>
                </c:pt>
                <c:pt idx="130" formatCode="0.0">
                  <c:v>18.233333333333334</c:v>
                </c:pt>
                <c:pt idx="131" formatCode="0.0">
                  <c:v>18.724999999999998</c:v>
                </c:pt>
                <c:pt idx="132" formatCode="0.0">
                  <c:v>18.05</c:v>
                </c:pt>
                <c:pt idx="133" formatCode="0.0">
                  <c:v>18.05</c:v>
                </c:pt>
                <c:pt idx="134" formatCode="0.0">
                  <c:v>18.258333333333336</c:v>
                </c:pt>
                <c:pt idx="135" formatCode="0.0">
                  <c:v>18.183333333333334</c:v>
                </c:pt>
                <c:pt idx="136" formatCode="0.0">
                  <c:v>18.333333333333336</c:v>
                </c:pt>
                <c:pt idx="137" formatCode="0.0">
                  <c:v>17.416666666666668</c:v>
                </c:pt>
                <c:pt idx="138" formatCode="0.0">
                  <c:v>17.891666666666669</c:v>
                </c:pt>
                <c:pt idx="139">
                  <c:v>18.100000000000001</c:v>
                </c:pt>
                <c:pt idx="140">
                  <c:v>18.600000000000001</c:v>
                </c:pt>
                <c:pt idx="141">
                  <c:v>18.600000000000001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FE7-465F-B78F-8B05B5672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40292852"/>
        <c:axId val="76852177"/>
      </c:lineChart>
      <c:catAx>
        <c:axId val="402928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6852177"/>
        <c:crosses val="autoZero"/>
        <c:auto val="1"/>
        <c:lblAlgn val="ctr"/>
        <c:lblOffset val="100"/>
        <c:noMultiLvlLbl val="0"/>
      </c:catAx>
      <c:valAx>
        <c:axId val="76852177"/>
        <c:scaling>
          <c:orientation val="minMax"/>
          <c:max val="19.5"/>
          <c:min val="1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0292852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LAUNCESTON 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736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strRef>
              <c:f>Sheet1!$A$232:$A$373</c:f>
              <c:strCache>
                <c:ptCount val="139"/>
                <c:pt idx="3">
                  <c:v>1885</c:v>
                </c:pt>
                <c:pt idx="8">
                  <c:v>1890</c:v>
                </c:pt>
                <c:pt idx="13">
                  <c:v>1895</c:v>
                </c:pt>
                <c:pt idx="18">
                  <c:v>1900</c:v>
                </c:pt>
                <c:pt idx="23">
                  <c:v>1905</c:v>
                </c:pt>
                <c:pt idx="28">
                  <c:v>1910</c:v>
                </c:pt>
                <c:pt idx="33">
                  <c:v>1915</c:v>
                </c:pt>
                <c:pt idx="38">
                  <c:v>1920</c:v>
                </c:pt>
                <c:pt idx="43">
                  <c:v>1925</c:v>
                </c:pt>
                <c:pt idx="48">
                  <c:v>1930</c:v>
                </c:pt>
                <c:pt idx="53">
                  <c:v>1935</c:v>
                </c:pt>
                <c:pt idx="58">
                  <c:v>1940</c:v>
                </c:pt>
                <c:pt idx="63">
                  <c:v>1945</c:v>
                </c:pt>
                <c:pt idx="68">
                  <c:v>1950</c:v>
                </c:pt>
                <c:pt idx="73">
                  <c:v>1955</c:v>
                </c:pt>
                <c:pt idx="78">
                  <c:v>1960</c:v>
                </c:pt>
                <c:pt idx="83">
                  <c:v>1965</c:v>
                </c:pt>
                <c:pt idx="88">
                  <c:v>1970</c:v>
                </c:pt>
                <c:pt idx="93">
                  <c:v>1975</c:v>
                </c:pt>
                <c:pt idx="98">
                  <c:v>1980</c:v>
                </c:pt>
                <c:pt idx="103">
                  <c:v>1985</c:v>
                </c:pt>
                <c:pt idx="108">
                  <c:v>1990</c:v>
                </c:pt>
                <c:pt idx="113">
                  <c:v>1995</c:v>
                </c:pt>
                <c:pt idx="118">
                  <c:v>2000</c:v>
                </c:pt>
                <c:pt idx="123">
                  <c:v>2005</c:v>
                </c:pt>
                <c:pt idx="128">
                  <c:v>2010</c:v>
                </c:pt>
                <c:pt idx="130">
                  <c:v>``</c:v>
                </c:pt>
                <c:pt idx="133">
                  <c:v>2015</c:v>
                </c:pt>
                <c:pt idx="138">
                  <c:v>2020</c:v>
                </c:pt>
              </c:strCache>
            </c:strRef>
          </c:cat>
          <c:val>
            <c:numRef>
              <c:f>Sheet1!$FO$232:$FO$373</c:f>
              <c:numCache>
                <c:formatCode>General</c:formatCode>
                <c:ptCount val="142"/>
                <c:pt idx="3" formatCode="0.0">
                  <c:v>6.4416666666666673</c:v>
                </c:pt>
                <c:pt idx="4" formatCode="0.0">
                  <c:v>6.5000000000000009</c:v>
                </c:pt>
                <c:pt idx="5" formatCode="0.0">
                  <c:v>7.0249999999999995</c:v>
                </c:pt>
                <c:pt idx="6" formatCode="0.0">
                  <c:v>6.2416666666666663</c:v>
                </c:pt>
                <c:pt idx="7" formatCode="0.0">
                  <c:v>7.458333333333333</c:v>
                </c:pt>
                <c:pt idx="8" formatCode="0.0">
                  <c:v>7.333333333333333</c:v>
                </c:pt>
                <c:pt idx="9" formatCode="0.0">
                  <c:v>6.3750000000000009</c:v>
                </c:pt>
                <c:pt idx="10" formatCode="0.0">
                  <c:v>6.6583333333333323</c:v>
                </c:pt>
                <c:pt idx="11" formatCode="0.0">
                  <c:v>7.2166666666666659</c:v>
                </c:pt>
                <c:pt idx="12" formatCode="0.0">
                  <c:v>7.0666666666666655</c:v>
                </c:pt>
                <c:pt idx="13" formatCode="0.0">
                  <c:v>6.9027777777777777</c:v>
                </c:pt>
                <c:pt idx="14" formatCode="0.0">
                  <c:v>6.7194444444444441</c:v>
                </c:pt>
                <c:pt idx="15" formatCode="0.0">
                  <c:v>6.5333333333333323</c:v>
                </c:pt>
                <c:pt idx="16" formatCode="0.0">
                  <c:v>6.9916666666666663</c:v>
                </c:pt>
                <c:pt idx="17" formatCode="0.0">
                  <c:v>6.3833333333333329</c:v>
                </c:pt>
                <c:pt idx="18" formatCode="0.0">
                  <c:v>6.5416666666666679</c:v>
                </c:pt>
                <c:pt idx="19" formatCode="0.0">
                  <c:v>6.5583333333333336</c:v>
                </c:pt>
                <c:pt idx="20" formatCode="0.0">
                  <c:v>6.3</c:v>
                </c:pt>
                <c:pt idx="21" formatCode="0.0">
                  <c:v>6.7916666666666679</c:v>
                </c:pt>
                <c:pt idx="22" formatCode="0.0">
                  <c:v>6.7527777777777791</c:v>
                </c:pt>
                <c:pt idx="23" formatCode="0.0">
                  <c:v>6.6791666666666671</c:v>
                </c:pt>
                <c:pt idx="24" formatCode="0.0">
                  <c:v>5.791666666666667</c:v>
                </c:pt>
                <c:pt idx="25" formatCode="0.0">
                  <c:v>4.7416666666666671</c:v>
                </c:pt>
                <c:pt idx="26" formatCode="0.0">
                  <c:v>6.041666666666667</c:v>
                </c:pt>
                <c:pt idx="27" formatCode="0.0">
                  <c:v>7.1499999999999995</c:v>
                </c:pt>
                <c:pt idx="28" formatCode="0.0">
                  <c:v>7.958333333333333</c:v>
                </c:pt>
                <c:pt idx="29" formatCode="0.0">
                  <c:v>7.583333333333333</c:v>
                </c:pt>
                <c:pt idx="30" formatCode="0.0">
                  <c:v>7.3416666666666659</c:v>
                </c:pt>
                <c:pt idx="31" formatCode="0.0">
                  <c:v>7</c:v>
                </c:pt>
                <c:pt idx="32" formatCode="0.0">
                  <c:v>7.5583333333333336</c:v>
                </c:pt>
                <c:pt idx="33" formatCode="0.0">
                  <c:v>7.4083333333333341</c:v>
                </c:pt>
                <c:pt idx="34" formatCode="0.0">
                  <c:v>7.8083333333333336</c:v>
                </c:pt>
                <c:pt idx="35" formatCode="0.0">
                  <c:v>8.0000000000000018</c:v>
                </c:pt>
                <c:pt idx="36" formatCode="0.0">
                  <c:v>7.3500000000000005</c:v>
                </c:pt>
                <c:pt idx="37" formatCode="0.0">
                  <c:v>7.6416666666666657</c:v>
                </c:pt>
                <c:pt idx="38" formatCode="0.0">
                  <c:v>7.5333333333333323</c:v>
                </c:pt>
                <c:pt idx="39" formatCode="0.0">
                  <c:v>8.1833333333333336</c:v>
                </c:pt>
                <c:pt idx="40" formatCode="0.0">
                  <c:v>7.7166666666666659</c:v>
                </c:pt>
                <c:pt idx="41" formatCode="0.0">
                  <c:v>7.3416666666666677</c:v>
                </c:pt>
                <c:pt idx="42" formatCode="0.0">
                  <c:v>7.1416666666666657</c:v>
                </c:pt>
                <c:pt idx="43" formatCode="0.0">
                  <c:v>7.1499999999999986</c:v>
                </c:pt>
                <c:pt idx="44" formatCode="0.0">
                  <c:v>8.0499999999999989</c:v>
                </c:pt>
                <c:pt idx="45" formatCode="0.0">
                  <c:v>7.0999999999999988</c:v>
                </c:pt>
                <c:pt idx="46" formatCode="0.0">
                  <c:v>8.0916666666666686</c:v>
                </c:pt>
                <c:pt idx="47" formatCode="0.0">
                  <c:v>7.3249999999999993</c:v>
                </c:pt>
                <c:pt idx="48" formatCode="0.0">
                  <c:v>7.5416666666666652</c:v>
                </c:pt>
                <c:pt idx="49" formatCode="0.0">
                  <c:v>7.0166666666666657</c:v>
                </c:pt>
                <c:pt idx="50" formatCode="0.0">
                  <c:v>7.5166666666666657</c:v>
                </c:pt>
                <c:pt idx="51" formatCode="0.0">
                  <c:v>6.7833333333333323</c:v>
                </c:pt>
                <c:pt idx="52" formatCode="0.0">
                  <c:v>7.6916666666666664</c:v>
                </c:pt>
                <c:pt idx="53" formatCode="0.0">
                  <c:v>7.3083333333333327</c:v>
                </c:pt>
                <c:pt idx="54" formatCode="0.0">
                  <c:v>7.3333333333333348</c:v>
                </c:pt>
                <c:pt idx="55" formatCode="0.0">
                  <c:v>7.1583333333333341</c:v>
                </c:pt>
                <c:pt idx="56" formatCode="0.0">
                  <c:v>7.301388888888888</c:v>
                </c:pt>
                <c:pt idx="57" formatCode="0.0">
                  <c:v>7.3583333333333334</c:v>
                </c:pt>
                <c:pt idx="58" formatCode="0.0">
                  <c:v>5.5750000000000002</c:v>
                </c:pt>
                <c:pt idx="59" formatCode="0.0">
                  <c:v>6.2500000000000009</c:v>
                </c:pt>
                <c:pt idx="60" formatCode="0.0">
                  <c:v>6.625</c:v>
                </c:pt>
                <c:pt idx="61" formatCode="0.0">
                  <c:v>5.8</c:v>
                </c:pt>
                <c:pt idx="62" formatCode="0.0">
                  <c:v>6.0166666666666666</c:v>
                </c:pt>
                <c:pt idx="63" formatCode="0.0">
                  <c:v>5.8083333333333336</c:v>
                </c:pt>
                <c:pt idx="64" formatCode="0.0">
                  <c:v>6.0333333333333323</c:v>
                </c:pt>
                <c:pt idx="65" formatCode="0.0">
                  <c:v>6.3500000000000005</c:v>
                </c:pt>
                <c:pt idx="66" formatCode="0.0">
                  <c:v>5.7416666666666671</c:v>
                </c:pt>
                <c:pt idx="67" formatCode="0.0">
                  <c:v>5.4749999999999988</c:v>
                </c:pt>
                <c:pt idx="68" formatCode="0.0">
                  <c:v>6.1583333333333341</c:v>
                </c:pt>
                <c:pt idx="69" formatCode="0.0">
                  <c:v>6.0916666666666677</c:v>
                </c:pt>
                <c:pt idx="70" formatCode="0.0">
                  <c:v>5.8416666666666659</c:v>
                </c:pt>
                <c:pt idx="71" formatCode="0.0">
                  <c:v>5.9416666666666664</c:v>
                </c:pt>
                <c:pt idx="72" formatCode="0.0">
                  <c:v>6.1500000000000012</c:v>
                </c:pt>
                <c:pt idx="73" formatCode="0.0">
                  <c:v>6.2166666666666659</c:v>
                </c:pt>
                <c:pt idx="74" formatCode="0.0">
                  <c:v>6.5583333333333336</c:v>
                </c:pt>
                <c:pt idx="75" formatCode="0.0">
                  <c:v>5.375</c:v>
                </c:pt>
                <c:pt idx="76" formatCode="0.0">
                  <c:v>5.8083333333333345</c:v>
                </c:pt>
                <c:pt idx="77" formatCode="0.0">
                  <c:v>6.3</c:v>
                </c:pt>
                <c:pt idx="78" formatCode="0.0">
                  <c:v>6.1083333333333334</c:v>
                </c:pt>
                <c:pt idx="79" formatCode="0.0">
                  <c:v>6.958333333333333</c:v>
                </c:pt>
                <c:pt idx="80" formatCode="0.0">
                  <c:v>6.5583333333333336</c:v>
                </c:pt>
                <c:pt idx="81" formatCode="0.0">
                  <c:v>6.1916666666666664</c:v>
                </c:pt>
                <c:pt idx="82" formatCode="0.0">
                  <c:v>6.4583333333333321</c:v>
                </c:pt>
                <c:pt idx="83" formatCode="0.0">
                  <c:v>6.3166666666666664</c:v>
                </c:pt>
                <c:pt idx="84" formatCode="0.0">
                  <c:v>6.7749999999999995</c:v>
                </c:pt>
                <c:pt idx="85" formatCode="0.0">
                  <c:v>6.583333333333333</c:v>
                </c:pt>
                <c:pt idx="86" formatCode="0.0">
                  <c:v>6.8416666666666677</c:v>
                </c:pt>
                <c:pt idx="87" formatCode="0.0">
                  <c:v>6.7333333333333334</c:v>
                </c:pt>
                <c:pt idx="88" formatCode="0.0">
                  <c:v>5.9916666666666671</c:v>
                </c:pt>
                <c:pt idx="89" formatCode="0.0">
                  <c:v>6.1916666666666673</c:v>
                </c:pt>
                <c:pt idx="90" formatCode="0.0">
                  <c:v>5.6083333333333343</c:v>
                </c:pt>
                <c:pt idx="91" formatCode="0.0">
                  <c:v>6.3583333333333334</c:v>
                </c:pt>
                <c:pt idx="92" formatCode="0.0">
                  <c:v>6.4833333333333334</c:v>
                </c:pt>
                <c:pt idx="93" formatCode="0.0">
                  <c:v>5.8166666666666673</c:v>
                </c:pt>
                <c:pt idx="94" formatCode="0.0">
                  <c:v>5.6083333333333334</c:v>
                </c:pt>
                <c:pt idx="95" formatCode="0.0">
                  <c:v>5.5250000000000012</c:v>
                </c:pt>
                <c:pt idx="96" formatCode="0.0">
                  <c:v>6.2250000000000005</c:v>
                </c:pt>
                <c:pt idx="97" formatCode="0.0">
                  <c:v>6.083333333333333</c:v>
                </c:pt>
                <c:pt idx="98" formatCode="0.0">
                  <c:v>6.5750000000000002</c:v>
                </c:pt>
                <c:pt idx="99" formatCode="0.0">
                  <c:v>6.7749999999999995</c:v>
                </c:pt>
                <c:pt idx="100" formatCode="0.0">
                  <c:v>5.8583333333333343</c:v>
                </c:pt>
                <c:pt idx="101" formatCode="0.0">
                  <c:v>6.05</c:v>
                </c:pt>
                <c:pt idx="102" formatCode="0.0">
                  <c:v>6.1166666666666663</c:v>
                </c:pt>
                <c:pt idx="103" formatCode="0.0">
                  <c:v>6.4249999999999998</c:v>
                </c:pt>
                <c:pt idx="104" formatCode="0.0">
                  <c:v>5.833333333333333</c:v>
                </c:pt>
                <c:pt idx="105" formatCode="0.0">
                  <c:v>5.9416666666666664</c:v>
                </c:pt>
                <c:pt idx="106" formatCode="0.0">
                  <c:v>7.6166666666666663</c:v>
                </c:pt>
                <c:pt idx="107" formatCode="0.0">
                  <c:v>6.7583333333333337</c:v>
                </c:pt>
                <c:pt idx="108" formatCode="0.0">
                  <c:v>6.4333333333333336</c:v>
                </c:pt>
                <c:pt idx="109" formatCode="0.0">
                  <c:v>6.0583333333333327</c:v>
                </c:pt>
                <c:pt idx="110" formatCode="0.0">
                  <c:v>6.4416666666666664</c:v>
                </c:pt>
                <c:pt idx="111" formatCode="0.0">
                  <c:v>6.4916666666666663</c:v>
                </c:pt>
                <c:pt idx="112" formatCode="0.0">
                  <c:v>5.9249999999999998</c:v>
                </c:pt>
                <c:pt idx="113" formatCode="0.0">
                  <c:v>5.9250000000000007</c:v>
                </c:pt>
                <c:pt idx="114" formatCode="0.0">
                  <c:v>5.9750000000000005</c:v>
                </c:pt>
                <c:pt idx="115" formatCode="0.0">
                  <c:v>6</c:v>
                </c:pt>
                <c:pt idx="116" formatCode="0.0">
                  <c:v>6.0583333333333336</c:v>
                </c:pt>
                <c:pt idx="117" formatCode="0.0">
                  <c:v>6.3583333333333334</c:v>
                </c:pt>
                <c:pt idx="118" formatCode="0.0">
                  <c:v>6.3000000000000007</c:v>
                </c:pt>
                <c:pt idx="119" formatCode="0.0">
                  <c:v>6.4249999999999998</c:v>
                </c:pt>
                <c:pt idx="120" formatCode="0.0">
                  <c:v>5.9750000000000005</c:v>
                </c:pt>
                <c:pt idx="121" formatCode="0.0">
                  <c:v>6.1749999999999998</c:v>
                </c:pt>
                <c:pt idx="122" formatCode="0.0">
                  <c:v>5.791666666666667</c:v>
                </c:pt>
                <c:pt idx="123" formatCode="0.0">
                  <c:v>6.5833333333333321</c:v>
                </c:pt>
                <c:pt idx="124" formatCode="0.0">
                  <c:v>5.291666666666667</c:v>
                </c:pt>
                <c:pt idx="125" formatCode="0.0">
                  <c:v>6.7916666666666679</c:v>
                </c:pt>
                <c:pt idx="126" formatCode="0.0">
                  <c:v>6.0166666666666657</c:v>
                </c:pt>
                <c:pt idx="127" formatCode="0.0">
                  <c:v>6.8083333333333327</c:v>
                </c:pt>
                <c:pt idx="128" formatCode="0.0">
                  <c:v>6.5916666666666677</c:v>
                </c:pt>
                <c:pt idx="129" formatCode="0.0">
                  <c:v>6.3833333333333337</c:v>
                </c:pt>
                <c:pt idx="130" formatCode="0.0">
                  <c:v>6.1500000000000012</c:v>
                </c:pt>
                <c:pt idx="131" formatCode="0.0">
                  <c:v>6.6499999999999995</c:v>
                </c:pt>
                <c:pt idx="132" formatCode="0.0">
                  <c:v>6.2749999999999995</c:v>
                </c:pt>
                <c:pt idx="133" formatCode="0.0">
                  <c:v>5.8249999999999984</c:v>
                </c:pt>
                <c:pt idx="134" formatCode="0.0">
                  <c:v>7.0500000000000007</c:v>
                </c:pt>
                <c:pt idx="135" formatCode="0.0">
                  <c:v>5.9750000000000005</c:v>
                </c:pt>
                <c:pt idx="136" formatCode="0.0">
                  <c:v>6.3249999999999993</c:v>
                </c:pt>
                <c:pt idx="137" formatCode="0.0">
                  <c:v>5.8083333333333336</c:v>
                </c:pt>
                <c:pt idx="138" formatCode="0.0">
                  <c:v>6.5083333333333329</c:v>
                </c:pt>
                <c:pt idx="139" formatCode="0.0">
                  <c:v>6.3500000000000005</c:v>
                </c:pt>
                <c:pt idx="140">
                  <c:v>6.7</c:v>
                </c:pt>
                <c:pt idx="141">
                  <c:v>6.7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41D-4F89-A374-1862083B4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27036323"/>
        <c:axId val="45040896"/>
      </c:lineChart>
      <c:catAx>
        <c:axId val="2703632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5040896"/>
        <c:crosses val="autoZero"/>
        <c:auto val="1"/>
        <c:lblAlgn val="ctr"/>
        <c:lblOffset val="100"/>
        <c:noMultiLvlLbl val="0"/>
      </c:catAx>
      <c:valAx>
        <c:axId val="45040896"/>
        <c:scaling>
          <c:orientation val="minMax"/>
          <c:max val="8.1"/>
          <c:min val="4.900000000000000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7036323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1.xml"/><Relationship Id="rId47" Type="http://schemas.openxmlformats.org/officeDocument/2006/relationships/chart" Target="../charts/chart46.xml"/><Relationship Id="rId63" Type="http://schemas.openxmlformats.org/officeDocument/2006/relationships/chart" Target="../charts/chart62.xml"/><Relationship Id="rId68" Type="http://schemas.openxmlformats.org/officeDocument/2006/relationships/chart" Target="../charts/chart67.xml"/><Relationship Id="rId84" Type="http://schemas.openxmlformats.org/officeDocument/2006/relationships/chart" Target="../charts/chart83.xml"/><Relationship Id="rId89" Type="http://schemas.openxmlformats.org/officeDocument/2006/relationships/chart" Target="../charts/chart88.xml"/><Relationship Id="rId16" Type="http://schemas.openxmlformats.org/officeDocument/2006/relationships/chart" Target="../charts/chart16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37" Type="http://schemas.openxmlformats.org/officeDocument/2006/relationships/chart" Target="../charts/chart36.xml"/><Relationship Id="rId53" Type="http://schemas.openxmlformats.org/officeDocument/2006/relationships/chart" Target="../charts/chart52.xml"/><Relationship Id="rId58" Type="http://schemas.openxmlformats.org/officeDocument/2006/relationships/chart" Target="../charts/chart57.xml"/><Relationship Id="rId74" Type="http://schemas.openxmlformats.org/officeDocument/2006/relationships/chart" Target="../charts/chart73.xml"/><Relationship Id="rId79" Type="http://schemas.openxmlformats.org/officeDocument/2006/relationships/chart" Target="../charts/chart78.xml"/><Relationship Id="rId5" Type="http://schemas.openxmlformats.org/officeDocument/2006/relationships/chart" Target="../charts/chart5.xml"/><Relationship Id="rId90" Type="http://schemas.openxmlformats.org/officeDocument/2006/relationships/chart" Target="../charts/chart89.xml"/><Relationship Id="rId95" Type="http://schemas.openxmlformats.org/officeDocument/2006/relationships/chart" Target="../charts/chart9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43" Type="http://schemas.openxmlformats.org/officeDocument/2006/relationships/chart" Target="../charts/chart42.xml"/><Relationship Id="rId48" Type="http://schemas.openxmlformats.org/officeDocument/2006/relationships/chart" Target="../charts/chart47.xml"/><Relationship Id="rId64" Type="http://schemas.openxmlformats.org/officeDocument/2006/relationships/chart" Target="../charts/chart63.xml"/><Relationship Id="rId69" Type="http://schemas.openxmlformats.org/officeDocument/2006/relationships/chart" Target="../charts/chart68.xml"/><Relationship Id="rId8" Type="http://schemas.openxmlformats.org/officeDocument/2006/relationships/chart" Target="../charts/chart8.xml"/><Relationship Id="rId51" Type="http://schemas.openxmlformats.org/officeDocument/2006/relationships/chart" Target="../charts/chart50.xml"/><Relationship Id="rId72" Type="http://schemas.openxmlformats.org/officeDocument/2006/relationships/chart" Target="../charts/chart71.xml"/><Relationship Id="rId80" Type="http://schemas.openxmlformats.org/officeDocument/2006/relationships/chart" Target="../charts/chart79.xml"/><Relationship Id="rId85" Type="http://schemas.openxmlformats.org/officeDocument/2006/relationships/chart" Target="../charts/chart84.xml"/><Relationship Id="rId93" Type="http://schemas.openxmlformats.org/officeDocument/2006/relationships/chart" Target="../charts/chart92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7.xml"/><Relationship Id="rId46" Type="http://schemas.openxmlformats.org/officeDocument/2006/relationships/chart" Target="../charts/chart45.xml"/><Relationship Id="rId59" Type="http://schemas.openxmlformats.org/officeDocument/2006/relationships/chart" Target="../charts/chart58.xml"/><Relationship Id="rId67" Type="http://schemas.openxmlformats.org/officeDocument/2006/relationships/chart" Target="../charts/chart66.xml"/><Relationship Id="rId20" Type="http://schemas.openxmlformats.org/officeDocument/2006/relationships/chart" Target="../charts/chart20.xml"/><Relationship Id="rId41" Type="http://schemas.openxmlformats.org/officeDocument/2006/relationships/chart" Target="../charts/chart40.xml"/><Relationship Id="rId54" Type="http://schemas.openxmlformats.org/officeDocument/2006/relationships/chart" Target="../charts/chart53.xml"/><Relationship Id="rId62" Type="http://schemas.openxmlformats.org/officeDocument/2006/relationships/chart" Target="../charts/chart61.xml"/><Relationship Id="rId70" Type="http://schemas.openxmlformats.org/officeDocument/2006/relationships/chart" Target="../charts/chart69.xml"/><Relationship Id="rId75" Type="http://schemas.openxmlformats.org/officeDocument/2006/relationships/chart" Target="../charts/chart74.xml"/><Relationship Id="rId83" Type="http://schemas.openxmlformats.org/officeDocument/2006/relationships/chart" Target="../charts/chart82.xml"/><Relationship Id="rId88" Type="http://schemas.openxmlformats.org/officeDocument/2006/relationships/chart" Target="../charts/chart87.xml"/><Relationship Id="rId91" Type="http://schemas.openxmlformats.org/officeDocument/2006/relationships/chart" Target="../charts/chart9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5.xml"/><Relationship Id="rId49" Type="http://schemas.openxmlformats.org/officeDocument/2006/relationships/chart" Target="../charts/chart48.xml"/><Relationship Id="rId57" Type="http://schemas.openxmlformats.org/officeDocument/2006/relationships/chart" Target="../charts/chart56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3.xml"/><Relationship Id="rId52" Type="http://schemas.openxmlformats.org/officeDocument/2006/relationships/chart" Target="../charts/chart51.xml"/><Relationship Id="rId60" Type="http://schemas.openxmlformats.org/officeDocument/2006/relationships/chart" Target="../charts/chart59.xml"/><Relationship Id="rId65" Type="http://schemas.openxmlformats.org/officeDocument/2006/relationships/chart" Target="../charts/chart64.xml"/><Relationship Id="rId73" Type="http://schemas.openxmlformats.org/officeDocument/2006/relationships/chart" Target="../charts/chart72.xml"/><Relationship Id="rId78" Type="http://schemas.openxmlformats.org/officeDocument/2006/relationships/chart" Target="../charts/chart77.xml"/><Relationship Id="rId81" Type="http://schemas.openxmlformats.org/officeDocument/2006/relationships/chart" Target="../charts/chart80.xml"/><Relationship Id="rId86" Type="http://schemas.openxmlformats.org/officeDocument/2006/relationships/chart" Target="../charts/chart85.xml"/><Relationship Id="rId94" Type="http://schemas.openxmlformats.org/officeDocument/2006/relationships/chart" Target="../charts/chart93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8.xml"/><Relationship Id="rId34" Type="http://schemas.openxmlformats.org/officeDocument/2006/relationships/chart" Target="../charts/chart34.xml"/><Relationship Id="rId50" Type="http://schemas.openxmlformats.org/officeDocument/2006/relationships/chart" Target="../charts/chart49.xml"/><Relationship Id="rId55" Type="http://schemas.openxmlformats.org/officeDocument/2006/relationships/chart" Target="../charts/chart54.xml"/><Relationship Id="rId76" Type="http://schemas.openxmlformats.org/officeDocument/2006/relationships/chart" Target="../charts/chart75.xml"/><Relationship Id="rId7" Type="http://schemas.openxmlformats.org/officeDocument/2006/relationships/chart" Target="../charts/chart7.xml"/><Relationship Id="rId71" Type="http://schemas.openxmlformats.org/officeDocument/2006/relationships/chart" Target="../charts/chart70.xml"/><Relationship Id="rId92" Type="http://schemas.openxmlformats.org/officeDocument/2006/relationships/chart" Target="../charts/chart91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4" Type="http://schemas.openxmlformats.org/officeDocument/2006/relationships/chart" Target="../charts/chart24.xml"/><Relationship Id="rId40" Type="http://schemas.openxmlformats.org/officeDocument/2006/relationships/chart" Target="../charts/chart39.xml"/><Relationship Id="rId45" Type="http://schemas.openxmlformats.org/officeDocument/2006/relationships/chart" Target="../charts/chart44.xml"/><Relationship Id="rId66" Type="http://schemas.openxmlformats.org/officeDocument/2006/relationships/chart" Target="../charts/chart65.xml"/><Relationship Id="rId87" Type="http://schemas.openxmlformats.org/officeDocument/2006/relationships/chart" Target="../charts/chart86.xml"/><Relationship Id="rId61" Type="http://schemas.openxmlformats.org/officeDocument/2006/relationships/chart" Target="../charts/chart60.xml"/><Relationship Id="rId82" Type="http://schemas.openxmlformats.org/officeDocument/2006/relationships/chart" Target="../charts/chart8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image" Target="../media/image3.png"/><Relationship Id="rId56" Type="http://schemas.openxmlformats.org/officeDocument/2006/relationships/chart" Target="../charts/chart55.xml"/><Relationship Id="rId77" Type="http://schemas.openxmlformats.org/officeDocument/2006/relationships/chart" Target="../charts/chart7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91</xdr:col>
      <xdr:colOff>555480</xdr:colOff>
      <xdr:row>102</xdr:row>
      <xdr:rowOff>124920</xdr:rowOff>
    </xdr:from>
    <xdr:to>
      <xdr:col>102</xdr:col>
      <xdr:colOff>285120</xdr:colOff>
      <xdr:row>131</xdr:row>
      <xdr:rowOff>34920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216720</xdr:colOff>
      <xdr:row>36</xdr:row>
      <xdr:rowOff>27720</xdr:rowOff>
    </xdr:from>
    <xdr:to>
      <xdr:col>27</xdr:col>
      <xdr:colOff>636120</xdr:colOff>
      <xdr:row>75</xdr:row>
      <xdr:rowOff>81360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808560</xdr:colOff>
      <xdr:row>255</xdr:row>
      <xdr:rowOff>108720</xdr:rowOff>
    </xdr:from>
    <xdr:to>
      <xdr:col>27</xdr:col>
      <xdr:colOff>756000</xdr:colOff>
      <xdr:row>290</xdr:row>
      <xdr:rowOff>24480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86400</xdr:colOff>
      <xdr:row>142</xdr:row>
      <xdr:rowOff>155520</xdr:rowOff>
    </xdr:from>
    <xdr:to>
      <xdr:col>26</xdr:col>
      <xdr:colOff>743400</xdr:colOff>
      <xdr:row>182</xdr:row>
      <xdr:rowOff>21240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443880</xdr:colOff>
      <xdr:row>287</xdr:row>
      <xdr:rowOff>26640</xdr:rowOff>
    </xdr:from>
    <xdr:to>
      <xdr:col>27</xdr:col>
      <xdr:colOff>468720</xdr:colOff>
      <xdr:row>322</xdr:row>
      <xdr:rowOff>47880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10</xdr:col>
      <xdr:colOff>139680</xdr:colOff>
      <xdr:row>370</xdr:row>
      <xdr:rowOff>86760</xdr:rowOff>
    </xdr:from>
    <xdr:to>
      <xdr:col>27</xdr:col>
      <xdr:colOff>86400</xdr:colOff>
      <xdr:row>406</xdr:row>
      <xdr:rowOff>50760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776880</xdr:colOff>
      <xdr:row>210</xdr:row>
      <xdr:rowOff>124920</xdr:rowOff>
    </xdr:from>
    <xdr:to>
      <xdr:col>27</xdr:col>
      <xdr:colOff>731880</xdr:colOff>
      <xdr:row>252</xdr:row>
      <xdr:rowOff>8640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10</xdr:col>
      <xdr:colOff>162720</xdr:colOff>
      <xdr:row>76</xdr:row>
      <xdr:rowOff>68760</xdr:rowOff>
    </xdr:from>
    <xdr:to>
      <xdr:col>27</xdr:col>
      <xdr:colOff>630720</xdr:colOff>
      <xdr:row>108</xdr:row>
      <xdr:rowOff>128160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366480</xdr:colOff>
      <xdr:row>322</xdr:row>
      <xdr:rowOff>121320</xdr:rowOff>
    </xdr:from>
    <xdr:to>
      <xdr:col>27</xdr:col>
      <xdr:colOff>416160</xdr:colOff>
      <xdr:row>363</xdr:row>
      <xdr:rowOff>52560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10</xdr:col>
      <xdr:colOff>210600</xdr:colOff>
      <xdr:row>1</xdr:row>
      <xdr:rowOff>75600</xdr:rowOff>
    </xdr:from>
    <xdr:to>
      <xdr:col>27</xdr:col>
      <xdr:colOff>125280</xdr:colOff>
      <xdr:row>35</xdr:row>
      <xdr:rowOff>161640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440640</xdr:colOff>
      <xdr:row>365</xdr:row>
      <xdr:rowOff>50040</xdr:rowOff>
    </xdr:from>
    <xdr:to>
      <xdr:col>26</xdr:col>
      <xdr:colOff>810720</xdr:colOff>
      <xdr:row>405</xdr:row>
      <xdr:rowOff>102240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53640</xdr:colOff>
      <xdr:row>407</xdr:row>
      <xdr:rowOff>41400</xdr:rowOff>
    </xdr:from>
    <xdr:to>
      <xdr:col>26</xdr:col>
      <xdr:colOff>798840</xdr:colOff>
      <xdr:row>440</xdr:row>
      <xdr:rowOff>15840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10</xdr:col>
      <xdr:colOff>80280</xdr:colOff>
      <xdr:row>109</xdr:row>
      <xdr:rowOff>101880</xdr:rowOff>
    </xdr:from>
    <xdr:to>
      <xdr:col>27</xdr:col>
      <xdr:colOff>19800</xdr:colOff>
      <xdr:row>141</xdr:row>
      <xdr:rowOff>81360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174</xdr:col>
      <xdr:colOff>804600</xdr:colOff>
      <xdr:row>146</xdr:row>
      <xdr:rowOff>111600</xdr:rowOff>
    </xdr:from>
    <xdr:to>
      <xdr:col>182</xdr:col>
      <xdr:colOff>55800</xdr:colOff>
      <xdr:row>164</xdr:row>
      <xdr:rowOff>11520</xdr:rowOff>
    </xdr:to>
    <xdr:graphicFrame macro="">
      <xdr:nvGraphicFramePr>
        <xdr:cNvPr id="15" name="Chart 15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174</xdr:col>
      <xdr:colOff>804600</xdr:colOff>
      <xdr:row>357</xdr:row>
      <xdr:rowOff>85320</xdr:rowOff>
    </xdr:from>
    <xdr:to>
      <xdr:col>182</xdr:col>
      <xdr:colOff>55800</xdr:colOff>
      <xdr:row>375</xdr:row>
      <xdr:rowOff>77040</xdr:rowOff>
    </xdr:to>
    <xdr:graphicFrame macro="">
      <xdr:nvGraphicFramePr>
        <xdr:cNvPr id="16" name="Chart 1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21</xdr:col>
      <xdr:colOff>312840</xdr:colOff>
      <xdr:row>763</xdr:row>
      <xdr:rowOff>104040</xdr:rowOff>
    </xdr:from>
    <xdr:to>
      <xdr:col>25</xdr:col>
      <xdr:colOff>2817000</xdr:colOff>
      <xdr:row>782</xdr:row>
      <xdr:rowOff>108000</xdr:rowOff>
    </xdr:to>
    <xdr:graphicFrame macro="">
      <xdr:nvGraphicFramePr>
        <xdr:cNvPr id="17" name="Chart 18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21</xdr:col>
      <xdr:colOff>352800</xdr:colOff>
      <xdr:row>902</xdr:row>
      <xdr:rowOff>101160</xdr:rowOff>
    </xdr:from>
    <xdr:to>
      <xdr:col>25</xdr:col>
      <xdr:colOff>2856960</xdr:colOff>
      <xdr:row>921</xdr:row>
      <xdr:rowOff>105120</xdr:rowOff>
    </xdr:to>
    <xdr:graphicFrame macro="">
      <xdr:nvGraphicFramePr>
        <xdr:cNvPr id="18" name="Chart 19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91</xdr:col>
      <xdr:colOff>555480</xdr:colOff>
      <xdr:row>607</xdr:row>
      <xdr:rowOff>0</xdr:rowOff>
    </xdr:from>
    <xdr:to>
      <xdr:col>102</xdr:col>
      <xdr:colOff>285120</xdr:colOff>
      <xdr:row>638</xdr:row>
      <xdr:rowOff>8640</xdr:rowOff>
    </xdr:to>
    <xdr:graphicFrame macro="">
      <xdr:nvGraphicFramePr>
        <xdr:cNvPr id="19" name="Chart 2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10</xdr:col>
      <xdr:colOff>71280</xdr:colOff>
      <xdr:row>492</xdr:row>
      <xdr:rowOff>149760</xdr:rowOff>
    </xdr:from>
    <xdr:to>
      <xdr:col>27</xdr:col>
      <xdr:colOff>490680</xdr:colOff>
      <xdr:row>532</xdr:row>
      <xdr:rowOff>7200</xdr:rowOff>
    </xdr:to>
    <xdr:graphicFrame macro="">
      <xdr:nvGraphicFramePr>
        <xdr:cNvPr id="20" name="Chart 2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46080</xdr:colOff>
      <xdr:row>742</xdr:row>
      <xdr:rowOff>86760</xdr:rowOff>
    </xdr:from>
    <xdr:to>
      <xdr:col>26</xdr:col>
      <xdr:colOff>808920</xdr:colOff>
      <xdr:row>780</xdr:row>
      <xdr:rowOff>29520</xdr:rowOff>
    </xdr:to>
    <xdr:graphicFrame macro="">
      <xdr:nvGraphicFramePr>
        <xdr:cNvPr id="21" name="Chart 2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10</xdr:col>
      <xdr:colOff>33840</xdr:colOff>
      <xdr:row>539</xdr:row>
      <xdr:rowOff>15480</xdr:rowOff>
    </xdr:from>
    <xdr:to>
      <xdr:col>26</xdr:col>
      <xdr:colOff>690840</xdr:colOff>
      <xdr:row>582</xdr:row>
      <xdr:rowOff>149040</xdr:rowOff>
    </xdr:to>
    <xdr:graphicFrame macro="">
      <xdr:nvGraphicFramePr>
        <xdr:cNvPr id="23" name="Chart 24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10</xdr:col>
      <xdr:colOff>115200</xdr:colOff>
      <xdr:row>779</xdr:row>
      <xdr:rowOff>111960</xdr:rowOff>
    </xdr:from>
    <xdr:to>
      <xdr:col>27</xdr:col>
      <xdr:colOff>140040</xdr:colOff>
      <xdr:row>818</xdr:row>
      <xdr:rowOff>15480</xdr:rowOff>
    </xdr:to>
    <xdr:graphicFrame macro="">
      <xdr:nvGraphicFramePr>
        <xdr:cNvPr id="25" name="Chart 26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10</xdr:col>
      <xdr:colOff>20880</xdr:colOff>
      <xdr:row>652</xdr:row>
      <xdr:rowOff>37080</xdr:rowOff>
    </xdr:from>
    <xdr:to>
      <xdr:col>26</xdr:col>
      <xdr:colOff>783000</xdr:colOff>
      <xdr:row>691</xdr:row>
      <xdr:rowOff>151560</xdr:rowOff>
    </xdr:to>
    <xdr:graphicFrame macro="">
      <xdr:nvGraphicFramePr>
        <xdr:cNvPr id="26" name="Chart 27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10</xdr:col>
      <xdr:colOff>93600</xdr:colOff>
      <xdr:row>903</xdr:row>
      <xdr:rowOff>113400</xdr:rowOff>
    </xdr:from>
    <xdr:to>
      <xdr:col>27</xdr:col>
      <xdr:colOff>48600</xdr:colOff>
      <xdr:row>943</xdr:row>
      <xdr:rowOff>35280</xdr:rowOff>
    </xdr:to>
    <xdr:graphicFrame macro="">
      <xdr:nvGraphicFramePr>
        <xdr:cNvPr id="27" name="Chart 28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10</xdr:col>
      <xdr:colOff>18000</xdr:colOff>
      <xdr:row>583</xdr:row>
      <xdr:rowOff>38160</xdr:rowOff>
    </xdr:from>
    <xdr:to>
      <xdr:col>26</xdr:col>
      <xdr:colOff>795240</xdr:colOff>
      <xdr:row>618</xdr:row>
      <xdr:rowOff>94680</xdr:rowOff>
    </xdr:to>
    <xdr:graphicFrame macro="">
      <xdr:nvGraphicFramePr>
        <xdr:cNvPr id="28" name="Chart 29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10</xdr:col>
      <xdr:colOff>64080</xdr:colOff>
      <xdr:row>816</xdr:row>
      <xdr:rowOff>98640</xdr:rowOff>
    </xdr:from>
    <xdr:to>
      <xdr:col>27</xdr:col>
      <xdr:colOff>113760</xdr:colOff>
      <xdr:row>861</xdr:row>
      <xdr:rowOff>11160</xdr:rowOff>
    </xdr:to>
    <xdr:graphicFrame macro="">
      <xdr:nvGraphicFramePr>
        <xdr:cNvPr id="29" name="Chart 30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10</xdr:col>
      <xdr:colOff>360</xdr:colOff>
      <xdr:row>618</xdr:row>
      <xdr:rowOff>16920</xdr:rowOff>
    </xdr:from>
    <xdr:to>
      <xdr:col>26</xdr:col>
      <xdr:colOff>730440</xdr:colOff>
      <xdr:row>652</xdr:row>
      <xdr:rowOff>93960</xdr:rowOff>
    </xdr:to>
    <xdr:graphicFrame macro="">
      <xdr:nvGraphicFramePr>
        <xdr:cNvPr id="30" name="Chart 31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10</xdr:col>
      <xdr:colOff>63360</xdr:colOff>
      <xdr:row>859</xdr:row>
      <xdr:rowOff>104040</xdr:rowOff>
    </xdr:from>
    <xdr:to>
      <xdr:col>27</xdr:col>
      <xdr:colOff>61200</xdr:colOff>
      <xdr:row>904</xdr:row>
      <xdr:rowOff>20160</xdr:rowOff>
    </xdr:to>
    <xdr:graphicFrame macro="">
      <xdr:nvGraphicFramePr>
        <xdr:cNvPr id="31" name="Chart 3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10</xdr:col>
      <xdr:colOff>105480</xdr:colOff>
      <xdr:row>949</xdr:row>
      <xdr:rowOff>88920</xdr:rowOff>
    </xdr:from>
    <xdr:to>
      <xdr:col>27</xdr:col>
      <xdr:colOff>42480</xdr:colOff>
      <xdr:row>981</xdr:row>
      <xdr:rowOff>2880</xdr:rowOff>
    </xdr:to>
    <xdr:graphicFrame macro="">
      <xdr:nvGraphicFramePr>
        <xdr:cNvPr id="32" name="Chart 33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10</xdr:col>
      <xdr:colOff>27720</xdr:colOff>
      <xdr:row>694</xdr:row>
      <xdr:rowOff>78480</xdr:rowOff>
    </xdr:from>
    <xdr:to>
      <xdr:col>26</xdr:col>
      <xdr:colOff>782640</xdr:colOff>
      <xdr:row>724</xdr:row>
      <xdr:rowOff>158040</xdr:rowOff>
    </xdr:to>
    <xdr:graphicFrame macro="">
      <xdr:nvGraphicFramePr>
        <xdr:cNvPr id="33" name="Chart 3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123</xdr:col>
      <xdr:colOff>169920</xdr:colOff>
      <xdr:row>655</xdr:row>
      <xdr:rowOff>7920</xdr:rowOff>
    </xdr:from>
    <xdr:to>
      <xdr:col>130</xdr:col>
      <xdr:colOff>233640</xdr:colOff>
      <xdr:row>673</xdr:row>
      <xdr:rowOff>153360</xdr:rowOff>
    </xdr:to>
    <xdr:graphicFrame macro="">
      <xdr:nvGraphicFramePr>
        <xdr:cNvPr id="34" name="Chart 35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174</xdr:col>
      <xdr:colOff>804600</xdr:colOff>
      <xdr:row>656</xdr:row>
      <xdr:rowOff>59760</xdr:rowOff>
    </xdr:from>
    <xdr:to>
      <xdr:col>182</xdr:col>
      <xdr:colOff>55800</xdr:colOff>
      <xdr:row>675</xdr:row>
      <xdr:rowOff>44640</xdr:rowOff>
    </xdr:to>
    <xdr:graphicFrame macro="">
      <xdr:nvGraphicFramePr>
        <xdr:cNvPr id="35" name="Chart 36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122</xdr:col>
      <xdr:colOff>786240</xdr:colOff>
      <xdr:row>874</xdr:row>
      <xdr:rowOff>156600</xdr:rowOff>
    </xdr:from>
    <xdr:to>
      <xdr:col>130</xdr:col>
      <xdr:colOff>37080</xdr:colOff>
      <xdr:row>894</xdr:row>
      <xdr:rowOff>1440</xdr:rowOff>
    </xdr:to>
    <xdr:graphicFrame macro="">
      <xdr:nvGraphicFramePr>
        <xdr:cNvPr id="36" name="Chart 37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174</xdr:col>
      <xdr:colOff>804600</xdr:colOff>
      <xdr:row>879</xdr:row>
      <xdr:rowOff>45360</xdr:rowOff>
    </xdr:from>
    <xdr:to>
      <xdr:col>182</xdr:col>
      <xdr:colOff>55800</xdr:colOff>
      <xdr:row>898</xdr:row>
      <xdr:rowOff>52560</xdr:rowOff>
    </xdr:to>
    <xdr:graphicFrame macro="">
      <xdr:nvGraphicFramePr>
        <xdr:cNvPr id="37" name="Chart 38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absolute">
    <xdr:from>
      <xdr:col>8</xdr:col>
      <xdr:colOff>230040</xdr:colOff>
      <xdr:row>3000</xdr:row>
      <xdr:rowOff>146520</xdr:rowOff>
    </xdr:from>
    <xdr:to>
      <xdr:col>25</xdr:col>
      <xdr:colOff>5020920</xdr:colOff>
      <xdr:row>3051</xdr:row>
      <xdr:rowOff>110160</xdr:rowOff>
    </xdr:to>
    <xdr:pic>
      <xdr:nvPicPr>
        <xdr:cNvPr id="38" name="Image 1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35"/>
        <a:stretch/>
      </xdr:blipFill>
      <xdr:spPr>
        <a:xfrm>
          <a:off x="3857040" y="488380320"/>
          <a:ext cx="17917560" cy="8254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786960</xdr:colOff>
      <xdr:row>2825</xdr:row>
      <xdr:rowOff>114840</xdr:rowOff>
    </xdr:from>
    <xdr:to>
      <xdr:col>25</xdr:col>
      <xdr:colOff>3300120</xdr:colOff>
      <xdr:row>2844</xdr:row>
      <xdr:rowOff>116640</xdr:rowOff>
    </xdr:to>
    <xdr:graphicFrame macro="">
      <xdr:nvGraphicFramePr>
        <xdr:cNvPr id="39" name="Chart 40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92</xdr:col>
      <xdr:colOff>311400</xdr:colOff>
      <xdr:row>2667</xdr:row>
      <xdr:rowOff>80280</xdr:rowOff>
    </xdr:from>
    <xdr:to>
      <xdr:col>103</xdr:col>
      <xdr:colOff>54000</xdr:colOff>
      <xdr:row>2698</xdr:row>
      <xdr:rowOff>125640</xdr:rowOff>
    </xdr:to>
    <xdr:graphicFrame macro="">
      <xdr:nvGraphicFramePr>
        <xdr:cNvPr id="40" name="Chart 4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10</xdr:col>
      <xdr:colOff>531360</xdr:colOff>
      <xdr:row>2559</xdr:row>
      <xdr:rowOff>149760</xdr:rowOff>
    </xdr:from>
    <xdr:to>
      <xdr:col>28</xdr:col>
      <xdr:colOff>167400</xdr:colOff>
      <xdr:row>2599</xdr:row>
      <xdr:rowOff>2520</xdr:rowOff>
    </xdr:to>
    <xdr:graphicFrame macro="">
      <xdr:nvGraphicFramePr>
        <xdr:cNvPr id="41" name="Chart 42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10</xdr:col>
      <xdr:colOff>506160</xdr:colOff>
      <xdr:row>2802</xdr:row>
      <xdr:rowOff>70560</xdr:rowOff>
    </xdr:from>
    <xdr:to>
      <xdr:col>27</xdr:col>
      <xdr:colOff>484560</xdr:colOff>
      <xdr:row>2840</xdr:row>
      <xdr:rowOff>9360</xdr:rowOff>
    </xdr:to>
    <xdr:graphicFrame macro="">
      <xdr:nvGraphicFramePr>
        <xdr:cNvPr id="42" name="Chart 43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10</xdr:col>
      <xdr:colOff>493920</xdr:colOff>
      <xdr:row>2599</xdr:row>
      <xdr:rowOff>10080</xdr:rowOff>
    </xdr:from>
    <xdr:to>
      <xdr:col>27</xdr:col>
      <xdr:colOff>366480</xdr:colOff>
      <xdr:row>2643</xdr:row>
      <xdr:rowOff>24480</xdr:rowOff>
    </xdr:to>
    <xdr:graphicFrame macro="">
      <xdr:nvGraphicFramePr>
        <xdr:cNvPr id="43" name="Chart 44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10</xdr:col>
      <xdr:colOff>575640</xdr:colOff>
      <xdr:row>2839</xdr:row>
      <xdr:rowOff>138960</xdr:rowOff>
    </xdr:from>
    <xdr:to>
      <xdr:col>27</xdr:col>
      <xdr:colOff>628920</xdr:colOff>
      <xdr:row>2878</xdr:row>
      <xdr:rowOff>37440</xdr:rowOff>
    </xdr:to>
    <xdr:graphicFrame macro="">
      <xdr:nvGraphicFramePr>
        <xdr:cNvPr id="44" name="Chart 45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10</xdr:col>
      <xdr:colOff>480960</xdr:colOff>
      <xdr:row>2712</xdr:row>
      <xdr:rowOff>18000</xdr:rowOff>
    </xdr:from>
    <xdr:to>
      <xdr:col>27</xdr:col>
      <xdr:colOff>458640</xdr:colOff>
      <xdr:row>2751</xdr:row>
      <xdr:rowOff>153720</xdr:rowOff>
    </xdr:to>
    <xdr:graphicFrame macro="">
      <xdr:nvGraphicFramePr>
        <xdr:cNvPr id="45" name="Chart 46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10</xdr:col>
      <xdr:colOff>554040</xdr:colOff>
      <xdr:row>2964</xdr:row>
      <xdr:rowOff>81000</xdr:rowOff>
    </xdr:from>
    <xdr:to>
      <xdr:col>27</xdr:col>
      <xdr:colOff>537480</xdr:colOff>
      <xdr:row>3003</xdr:row>
      <xdr:rowOff>160560</xdr:rowOff>
    </xdr:to>
    <xdr:graphicFrame macro="">
      <xdr:nvGraphicFramePr>
        <xdr:cNvPr id="46" name="Chart 47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10</xdr:col>
      <xdr:colOff>478080</xdr:colOff>
      <xdr:row>2643</xdr:row>
      <xdr:rowOff>28080</xdr:rowOff>
    </xdr:from>
    <xdr:to>
      <xdr:col>27</xdr:col>
      <xdr:colOff>470880</xdr:colOff>
      <xdr:row>2678</xdr:row>
      <xdr:rowOff>125280</xdr:rowOff>
    </xdr:to>
    <xdr:graphicFrame macro="">
      <xdr:nvGraphicFramePr>
        <xdr:cNvPr id="47" name="Chart 48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10</xdr:col>
      <xdr:colOff>524160</xdr:colOff>
      <xdr:row>2877</xdr:row>
      <xdr:rowOff>5040</xdr:rowOff>
    </xdr:from>
    <xdr:to>
      <xdr:col>27</xdr:col>
      <xdr:colOff>602640</xdr:colOff>
      <xdr:row>2921</xdr:row>
      <xdr:rowOff>75600</xdr:rowOff>
    </xdr:to>
    <xdr:graphicFrame macro="">
      <xdr:nvGraphicFramePr>
        <xdr:cNvPr id="48" name="Chart 49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10</xdr:col>
      <xdr:colOff>460440</xdr:colOff>
      <xdr:row>2678</xdr:row>
      <xdr:rowOff>1800</xdr:rowOff>
    </xdr:from>
    <xdr:to>
      <xdr:col>27</xdr:col>
      <xdr:colOff>406080</xdr:colOff>
      <xdr:row>2712</xdr:row>
      <xdr:rowOff>118080</xdr:rowOff>
    </xdr:to>
    <xdr:graphicFrame macro="">
      <xdr:nvGraphicFramePr>
        <xdr:cNvPr id="49" name="Chart 50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10</xdr:col>
      <xdr:colOff>523440</xdr:colOff>
      <xdr:row>2920</xdr:row>
      <xdr:rowOff>59400</xdr:rowOff>
    </xdr:from>
    <xdr:to>
      <xdr:col>27</xdr:col>
      <xdr:colOff>550080</xdr:colOff>
      <xdr:row>2964</xdr:row>
      <xdr:rowOff>133560</xdr:rowOff>
    </xdr:to>
    <xdr:graphicFrame macro="">
      <xdr:nvGraphicFramePr>
        <xdr:cNvPr id="50" name="Chart 51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10</xdr:col>
      <xdr:colOff>566640</xdr:colOff>
      <xdr:row>3006</xdr:row>
      <xdr:rowOff>32760</xdr:rowOff>
    </xdr:from>
    <xdr:to>
      <xdr:col>27</xdr:col>
      <xdr:colOff>524880</xdr:colOff>
      <xdr:row>3037</xdr:row>
      <xdr:rowOff>113400</xdr:rowOff>
    </xdr:to>
    <xdr:graphicFrame macro="">
      <xdr:nvGraphicFramePr>
        <xdr:cNvPr id="51" name="Chart 5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10</xdr:col>
      <xdr:colOff>487800</xdr:colOff>
      <xdr:row>2754</xdr:row>
      <xdr:rowOff>54720</xdr:rowOff>
    </xdr:from>
    <xdr:to>
      <xdr:col>27</xdr:col>
      <xdr:colOff>458280</xdr:colOff>
      <xdr:row>2784</xdr:row>
      <xdr:rowOff>130680</xdr:rowOff>
    </xdr:to>
    <xdr:graphicFrame macro="">
      <xdr:nvGraphicFramePr>
        <xdr:cNvPr id="52" name="Chart 53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123</xdr:col>
      <xdr:colOff>777600</xdr:colOff>
      <xdr:row>2715</xdr:row>
      <xdr:rowOff>82440</xdr:rowOff>
    </xdr:from>
    <xdr:to>
      <xdr:col>131</xdr:col>
      <xdr:colOff>37440</xdr:colOff>
      <xdr:row>2734</xdr:row>
      <xdr:rowOff>85320</xdr:rowOff>
    </xdr:to>
    <xdr:graphicFrame macro="">
      <xdr:nvGraphicFramePr>
        <xdr:cNvPr id="53" name="Chart 54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175</xdr:col>
      <xdr:colOff>663480</xdr:colOff>
      <xdr:row>2716</xdr:row>
      <xdr:rowOff>134280</xdr:rowOff>
    </xdr:from>
    <xdr:to>
      <xdr:col>182</xdr:col>
      <xdr:colOff>736200</xdr:colOff>
      <xdr:row>2735</xdr:row>
      <xdr:rowOff>136080</xdr:rowOff>
    </xdr:to>
    <xdr:graphicFrame macro="">
      <xdr:nvGraphicFramePr>
        <xdr:cNvPr id="54" name="Chart 55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123</xdr:col>
      <xdr:colOff>580680</xdr:colOff>
      <xdr:row>2936</xdr:row>
      <xdr:rowOff>57600</xdr:rowOff>
    </xdr:from>
    <xdr:to>
      <xdr:col>130</xdr:col>
      <xdr:colOff>653400</xdr:colOff>
      <xdr:row>2955</xdr:row>
      <xdr:rowOff>63360</xdr:rowOff>
    </xdr:to>
    <xdr:graphicFrame macro="">
      <xdr:nvGraphicFramePr>
        <xdr:cNvPr id="55" name="Chart 56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175</xdr:col>
      <xdr:colOff>663480</xdr:colOff>
      <xdr:row>2939</xdr:row>
      <xdr:rowOff>109080</xdr:rowOff>
    </xdr:from>
    <xdr:to>
      <xdr:col>182</xdr:col>
      <xdr:colOff>736200</xdr:colOff>
      <xdr:row>2958</xdr:row>
      <xdr:rowOff>114840</xdr:rowOff>
    </xdr:to>
    <xdr:graphicFrame macro="">
      <xdr:nvGraphicFramePr>
        <xdr:cNvPr id="56" name="Chart 57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92</xdr:col>
      <xdr:colOff>311400</xdr:colOff>
      <xdr:row>3201</xdr:row>
      <xdr:rowOff>49320</xdr:rowOff>
    </xdr:from>
    <xdr:to>
      <xdr:col>103</xdr:col>
      <xdr:colOff>54000</xdr:colOff>
      <xdr:row>3232</xdr:row>
      <xdr:rowOff>89280</xdr:rowOff>
    </xdr:to>
    <xdr:graphicFrame macro="">
      <xdr:nvGraphicFramePr>
        <xdr:cNvPr id="57" name="Chart 58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10</xdr:col>
      <xdr:colOff>531360</xdr:colOff>
      <xdr:row>3093</xdr:row>
      <xdr:rowOff>101880</xdr:rowOff>
    </xdr:from>
    <xdr:to>
      <xdr:col>28</xdr:col>
      <xdr:colOff>167400</xdr:colOff>
      <xdr:row>3132</xdr:row>
      <xdr:rowOff>109440</xdr:rowOff>
    </xdr:to>
    <xdr:graphicFrame macro="">
      <xdr:nvGraphicFramePr>
        <xdr:cNvPr id="58" name="Chart 59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10</xdr:col>
      <xdr:colOff>506160</xdr:colOff>
      <xdr:row>3335</xdr:row>
      <xdr:rowOff>139320</xdr:rowOff>
    </xdr:from>
    <xdr:to>
      <xdr:col>27</xdr:col>
      <xdr:colOff>484560</xdr:colOff>
      <xdr:row>3373</xdr:row>
      <xdr:rowOff>70200</xdr:rowOff>
    </xdr:to>
    <xdr:graphicFrame macro="">
      <xdr:nvGraphicFramePr>
        <xdr:cNvPr id="59" name="Chart 60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10</xdr:col>
      <xdr:colOff>493920</xdr:colOff>
      <xdr:row>3132</xdr:row>
      <xdr:rowOff>117360</xdr:rowOff>
    </xdr:from>
    <xdr:to>
      <xdr:col>27</xdr:col>
      <xdr:colOff>366480</xdr:colOff>
      <xdr:row>3176</xdr:row>
      <xdr:rowOff>123840</xdr:rowOff>
    </xdr:to>
    <xdr:graphicFrame macro="">
      <xdr:nvGraphicFramePr>
        <xdr:cNvPr id="60" name="Chart 6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10</xdr:col>
      <xdr:colOff>575640</xdr:colOff>
      <xdr:row>3373</xdr:row>
      <xdr:rowOff>37440</xdr:rowOff>
    </xdr:from>
    <xdr:to>
      <xdr:col>27</xdr:col>
      <xdr:colOff>628920</xdr:colOff>
      <xdr:row>3411</xdr:row>
      <xdr:rowOff>91800</xdr:rowOff>
    </xdr:to>
    <xdr:graphicFrame macro="">
      <xdr:nvGraphicFramePr>
        <xdr:cNvPr id="61" name="Chart 6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10</xdr:col>
      <xdr:colOff>480960</xdr:colOff>
      <xdr:row>3245</xdr:row>
      <xdr:rowOff>104400</xdr:rowOff>
    </xdr:from>
    <xdr:to>
      <xdr:col>27</xdr:col>
      <xdr:colOff>458640</xdr:colOff>
      <xdr:row>3285</xdr:row>
      <xdr:rowOff>69840</xdr:rowOff>
    </xdr:to>
    <xdr:graphicFrame macro="">
      <xdr:nvGraphicFramePr>
        <xdr:cNvPr id="62" name="Chart 63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10</xdr:col>
      <xdr:colOff>554040</xdr:colOff>
      <xdr:row>3497</xdr:row>
      <xdr:rowOff>118440</xdr:rowOff>
    </xdr:from>
    <xdr:to>
      <xdr:col>27</xdr:col>
      <xdr:colOff>537480</xdr:colOff>
      <xdr:row>3537</xdr:row>
      <xdr:rowOff>27360</xdr:rowOff>
    </xdr:to>
    <xdr:graphicFrame macro="">
      <xdr:nvGraphicFramePr>
        <xdr:cNvPr id="63" name="Chart 64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10</xdr:col>
      <xdr:colOff>478080</xdr:colOff>
      <xdr:row>3176</xdr:row>
      <xdr:rowOff>126360</xdr:rowOff>
    </xdr:from>
    <xdr:to>
      <xdr:col>27</xdr:col>
      <xdr:colOff>470880</xdr:colOff>
      <xdr:row>3212</xdr:row>
      <xdr:rowOff>53640</xdr:rowOff>
    </xdr:to>
    <xdr:graphicFrame macro="">
      <xdr:nvGraphicFramePr>
        <xdr:cNvPr id="64" name="Chart 65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10</xdr:col>
      <xdr:colOff>524160</xdr:colOff>
      <xdr:row>3410</xdr:row>
      <xdr:rowOff>59400</xdr:rowOff>
    </xdr:from>
    <xdr:to>
      <xdr:col>27</xdr:col>
      <xdr:colOff>602640</xdr:colOff>
      <xdr:row>3454</xdr:row>
      <xdr:rowOff>120600</xdr:rowOff>
    </xdr:to>
    <xdr:graphicFrame macro="">
      <xdr:nvGraphicFramePr>
        <xdr:cNvPr id="65" name="Chart 66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absolute">
    <xdr:from>
      <xdr:col>8</xdr:col>
      <xdr:colOff>230040</xdr:colOff>
      <xdr:row>4143</xdr:row>
      <xdr:rowOff>23040</xdr:rowOff>
    </xdr:from>
    <xdr:to>
      <xdr:col>25</xdr:col>
      <xdr:colOff>5020920</xdr:colOff>
      <xdr:row>4192</xdr:row>
      <xdr:rowOff>162720</xdr:rowOff>
    </xdr:to>
    <xdr:pic>
      <xdr:nvPicPr>
        <xdr:cNvPr id="66" name="Image 1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35"/>
        <a:stretch/>
      </xdr:blipFill>
      <xdr:spPr>
        <a:xfrm>
          <a:off x="3857040" y="675015480"/>
          <a:ext cx="17917560" cy="824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10</xdr:col>
      <xdr:colOff>460440</xdr:colOff>
      <xdr:row>3211</xdr:row>
      <xdr:rowOff>93960</xdr:rowOff>
    </xdr:from>
    <xdr:to>
      <xdr:col>27</xdr:col>
      <xdr:colOff>406080</xdr:colOff>
      <xdr:row>3246</xdr:row>
      <xdr:rowOff>41040</xdr:rowOff>
    </xdr:to>
    <xdr:graphicFrame macro="">
      <xdr:nvGraphicFramePr>
        <xdr:cNvPr id="67" name="Chart 68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10</xdr:col>
      <xdr:colOff>523440</xdr:colOff>
      <xdr:row>3453</xdr:row>
      <xdr:rowOff>105480</xdr:rowOff>
    </xdr:from>
    <xdr:to>
      <xdr:col>27</xdr:col>
      <xdr:colOff>550080</xdr:colOff>
      <xdr:row>3498</xdr:row>
      <xdr:rowOff>7200</xdr:rowOff>
    </xdr:to>
    <xdr:graphicFrame macro="">
      <xdr:nvGraphicFramePr>
        <xdr:cNvPr id="68" name="Chart 69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10</xdr:col>
      <xdr:colOff>566640</xdr:colOff>
      <xdr:row>3539</xdr:row>
      <xdr:rowOff>62280</xdr:rowOff>
    </xdr:from>
    <xdr:to>
      <xdr:col>27</xdr:col>
      <xdr:colOff>524880</xdr:colOff>
      <xdr:row>3570</xdr:row>
      <xdr:rowOff>135360</xdr:rowOff>
    </xdr:to>
    <xdr:graphicFrame macro="">
      <xdr:nvGraphicFramePr>
        <xdr:cNvPr id="69" name="Chart 70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10</xdr:col>
      <xdr:colOff>487800</xdr:colOff>
      <xdr:row>3287</xdr:row>
      <xdr:rowOff>132120</xdr:rowOff>
    </xdr:from>
    <xdr:to>
      <xdr:col>27</xdr:col>
      <xdr:colOff>458280</xdr:colOff>
      <xdr:row>3318</xdr:row>
      <xdr:rowOff>39960</xdr:rowOff>
    </xdr:to>
    <xdr:graphicFrame macro="">
      <xdr:nvGraphicFramePr>
        <xdr:cNvPr id="70" name="Chart 71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123</xdr:col>
      <xdr:colOff>777600</xdr:colOff>
      <xdr:row>3248</xdr:row>
      <xdr:rowOff>42480</xdr:rowOff>
    </xdr:from>
    <xdr:to>
      <xdr:col>131</xdr:col>
      <xdr:colOff>37440</xdr:colOff>
      <xdr:row>3267</xdr:row>
      <xdr:rowOff>41400</xdr:rowOff>
    </xdr:to>
    <xdr:graphicFrame macro="">
      <xdr:nvGraphicFramePr>
        <xdr:cNvPr id="71" name="Chart 72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175</xdr:col>
      <xdr:colOff>663480</xdr:colOff>
      <xdr:row>3249</xdr:row>
      <xdr:rowOff>94320</xdr:rowOff>
    </xdr:from>
    <xdr:to>
      <xdr:col>182</xdr:col>
      <xdr:colOff>736200</xdr:colOff>
      <xdr:row>3268</xdr:row>
      <xdr:rowOff>91800</xdr:rowOff>
    </xdr:to>
    <xdr:graphicFrame macro="">
      <xdr:nvGraphicFramePr>
        <xdr:cNvPr id="72" name="Chart 73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123</xdr:col>
      <xdr:colOff>580680</xdr:colOff>
      <xdr:row>3469</xdr:row>
      <xdr:rowOff>137880</xdr:rowOff>
    </xdr:from>
    <xdr:to>
      <xdr:col>130</xdr:col>
      <xdr:colOff>653400</xdr:colOff>
      <xdr:row>3488</xdr:row>
      <xdr:rowOff>140400</xdr:rowOff>
    </xdr:to>
    <xdr:graphicFrame macro="">
      <xdr:nvGraphicFramePr>
        <xdr:cNvPr id="73" name="Chart 74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175</xdr:col>
      <xdr:colOff>663480</xdr:colOff>
      <xdr:row>3473</xdr:row>
      <xdr:rowOff>26640</xdr:rowOff>
    </xdr:from>
    <xdr:to>
      <xdr:col>182</xdr:col>
      <xdr:colOff>736200</xdr:colOff>
      <xdr:row>3492</xdr:row>
      <xdr:rowOff>28440</xdr:rowOff>
    </xdr:to>
    <xdr:graphicFrame macro="">
      <xdr:nvGraphicFramePr>
        <xdr:cNvPr id="74" name="Chart 75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21</xdr:col>
      <xdr:colOff>352800</xdr:colOff>
      <xdr:row>1079</xdr:row>
      <xdr:rowOff>1080</xdr:rowOff>
    </xdr:from>
    <xdr:to>
      <xdr:col>25</xdr:col>
      <xdr:colOff>2856960</xdr:colOff>
      <xdr:row>1098</xdr:row>
      <xdr:rowOff>120240</xdr:rowOff>
    </xdr:to>
    <xdr:graphicFrame macro="">
      <xdr:nvGraphicFramePr>
        <xdr:cNvPr id="75" name="Chart 76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91</xdr:col>
      <xdr:colOff>555480</xdr:colOff>
      <xdr:row>1107</xdr:row>
      <xdr:rowOff>147240</xdr:rowOff>
    </xdr:from>
    <xdr:to>
      <xdr:col>102</xdr:col>
      <xdr:colOff>285120</xdr:colOff>
      <xdr:row>1139</xdr:row>
      <xdr:rowOff>11160</xdr:rowOff>
    </xdr:to>
    <xdr:graphicFrame macro="">
      <xdr:nvGraphicFramePr>
        <xdr:cNvPr id="76" name="Chart 77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10</xdr:col>
      <xdr:colOff>241920</xdr:colOff>
      <xdr:row>998</xdr:row>
      <xdr:rowOff>12600</xdr:rowOff>
    </xdr:from>
    <xdr:to>
      <xdr:col>27</xdr:col>
      <xdr:colOff>661320</xdr:colOff>
      <xdr:row>1037</xdr:row>
      <xdr:rowOff>2880</xdr:rowOff>
    </xdr:to>
    <xdr:graphicFrame macro="">
      <xdr:nvGraphicFramePr>
        <xdr:cNvPr id="77" name="Chart 78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10</xdr:col>
      <xdr:colOff>46080</xdr:colOff>
      <xdr:row>1241</xdr:row>
      <xdr:rowOff>100080</xdr:rowOff>
    </xdr:from>
    <xdr:to>
      <xdr:col>26</xdr:col>
      <xdr:colOff>808920</xdr:colOff>
      <xdr:row>1279</xdr:row>
      <xdr:rowOff>14400</xdr:rowOff>
    </xdr:to>
    <xdr:graphicFrame macro="">
      <xdr:nvGraphicFramePr>
        <xdr:cNvPr id="78" name="Chart 79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10</xdr:col>
      <xdr:colOff>99360</xdr:colOff>
      <xdr:row>1040</xdr:row>
      <xdr:rowOff>60840</xdr:rowOff>
    </xdr:from>
    <xdr:to>
      <xdr:col>26</xdr:col>
      <xdr:colOff>756360</xdr:colOff>
      <xdr:row>1084</xdr:row>
      <xdr:rowOff>47880</xdr:rowOff>
    </xdr:to>
    <xdr:graphicFrame macro="">
      <xdr:nvGraphicFramePr>
        <xdr:cNvPr id="79" name="Chart 80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10</xdr:col>
      <xdr:colOff>115200</xdr:colOff>
      <xdr:row>1279</xdr:row>
      <xdr:rowOff>30240</xdr:rowOff>
    </xdr:from>
    <xdr:to>
      <xdr:col>27</xdr:col>
      <xdr:colOff>140040</xdr:colOff>
      <xdr:row>1317</xdr:row>
      <xdr:rowOff>67680</xdr:rowOff>
    </xdr:to>
    <xdr:graphicFrame macro="">
      <xdr:nvGraphicFramePr>
        <xdr:cNvPr id="80" name="Chart 81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 editAs="oneCell">
    <xdr:from>
      <xdr:col>10</xdr:col>
      <xdr:colOff>20880</xdr:colOff>
      <xdr:row>1151</xdr:row>
      <xdr:rowOff>91800</xdr:rowOff>
    </xdr:from>
    <xdr:to>
      <xdr:col>26</xdr:col>
      <xdr:colOff>783000</xdr:colOff>
      <xdr:row>1191</xdr:row>
      <xdr:rowOff>38880</xdr:rowOff>
    </xdr:to>
    <xdr:graphicFrame macro="">
      <xdr:nvGraphicFramePr>
        <xdr:cNvPr id="81" name="Chart 82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 editAs="oneCell">
    <xdr:from>
      <xdr:col>10</xdr:col>
      <xdr:colOff>93600</xdr:colOff>
      <xdr:row>1404</xdr:row>
      <xdr:rowOff>10440</xdr:rowOff>
    </xdr:from>
    <xdr:to>
      <xdr:col>27</xdr:col>
      <xdr:colOff>48600</xdr:colOff>
      <xdr:row>1443</xdr:row>
      <xdr:rowOff>65520</xdr:rowOff>
    </xdr:to>
    <xdr:graphicFrame macro="">
      <xdr:nvGraphicFramePr>
        <xdr:cNvPr id="82" name="Chart 83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10</xdr:col>
      <xdr:colOff>18000</xdr:colOff>
      <xdr:row>1082</xdr:row>
      <xdr:rowOff>144720</xdr:rowOff>
    </xdr:from>
    <xdr:to>
      <xdr:col>26</xdr:col>
      <xdr:colOff>795240</xdr:colOff>
      <xdr:row>1118</xdr:row>
      <xdr:rowOff>56520</xdr:rowOff>
    </xdr:to>
    <xdr:graphicFrame macro="">
      <xdr:nvGraphicFramePr>
        <xdr:cNvPr id="83" name="Chart 84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 editAs="oneCell">
    <xdr:from>
      <xdr:col>10</xdr:col>
      <xdr:colOff>64080</xdr:colOff>
      <xdr:row>1316</xdr:row>
      <xdr:rowOff>82080</xdr:rowOff>
    </xdr:from>
    <xdr:to>
      <xdr:col>27</xdr:col>
      <xdr:colOff>113760</xdr:colOff>
      <xdr:row>1360</xdr:row>
      <xdr:rowOff>123480</xdr:rowOff>
    </xdr:to>
    <xdr:graphicFrame macro="">
      <xdr:nvGraphicFramePr>
        <xdr:cNvPr id="84" name="Chart 85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 editAs="oneCell">
    <xdr:from>
      <xdr:col>10</xdr:col>
      <xdr:colOff>360</xdr:colOff>
      <xdr:row>1117</xdr:row>
      <xdr:rowOff>96840</xdr:rowOff>
    </xdr:from>
    <xdr:to>
      <xdr:col>26</xdr:col>
      <xdr:colOff>730440</xdr:colOff>
      <xdr:row>1152</xdr:row>
      <xdr:rowOff>27720</xdr:rowOff>
    </xdr:to>
    <xdr:graphicFrame macro="">
      <xdr:nvGraphicFramePr>
        <xdr:cNvPr id="85" name="Chart 86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 editAs="oneCell">
    <xdr:from>
      <xdr:col>10</xdr:col>
      <xdr:colOff>63360</xdr:colOff>
      <xdr:row>1360</xdr:row>
      <xdr:rowOff>1800</xdr:rowOff>
    </xdr:from>
    <xdr:to>
      <xdr:col>27</xdr:col>
      <xdr:colOff>61200</xdr:colOff>
      <xdr:row>1404</xdr:row>
      <xdr:rowOff>47160</xdr:rowOff>
    </xdr:to>
    <xdr:graphicFrame macro="">
      <xdr:nvGraphicFramePr>
        <xdr:cNvPr id="86" name="Chart 87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 editAs="oneCell">
    <xdr:from>
      <xdr:col>10</xdr:col>
      <xdr:colOff>106200</xdr:colOff>
      <xdr:row>1445</xdr:row>
      <xdr:rowOff>99000</xdr:rowOff>
    </xdr:from>
    <xdr:to>
      <xdr:col>27</xdr:col>
      <xdr:colOff>36000</xdr:colOff>
      <xdr:row>1476</xdr:row>
      <xdr:rowOff>158400</xdr:rowOff>
    </xdr:to>
    <xdr:graphicFrame macro="">
      <xdr:nvGraphicFramePr>
        <xdr:cNvPr id="87" name="Chart 88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 editAs="oneCell">
    <xdr:from>
      <xdr:col>10</xdr:col>
      <xdr:colOff>249840</xdr:colOff>
      <xdr:row>1205</xdr:row>
      <xdr:rowOff>20520</xdr:rowOff>
    </xdr:from>
    <xdr:to>
      <xdr:col>27</xdr:col>
      <xdr:colOff>186840</xdr:colOff>
      <xdr:row>1235</xdr:row>
      <xdr:rowOff>71640</xdr:rowOff>
    </xdr:to>
    <xdr:graphicFrame macro="">
      <xdr:nvGraphicFramePr>
        <xdr:cNvPr id="88" name="Chart 89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 editAs="oneCell">
    <xdr:from>
      <xdr:col>123</xdr:col>
      <xdr:colOff>169920</xdr:colOff>
      <xdr:row>1154</xdr:row>
      <xdr:rowOff>119520</xdr:rowOff>
    </xdr:from>
    <xdr:to>
      <xdr:col>130</xdr:col>
      <xdr:colOff>233640</xdr:colOff>
      <xdr:row>1173</xdr:row>
      <xdr:rowOff>109800</xdr:rowOff>
    </xdr:to>
    <xdr:graphicFrame macro="">
      <xdr:nvGraphicFramePr>
        <xdr:cNvPr id="91" name="Chart 92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 editAs="oneCell">
    <xdr:from>
      <xdr:col>174</xdr:col>
      <xdr:colOff>804600</xdr:colOff>
      <xdr:row>1155</xdr:row>
      <xdr:rowOff>7560</xdr:rowOff>
    </xdr:from>
    <xdr:to>
      <xdr:col>182</xdr:col>
      <xdr:colOff>55800</xdr:colOff>
      <xdr:row>1173</xdr:row>
      <xdr:rowOff>160200</xdr:rowOff>
    </xdr:to>
    <xdr:graphicFrame macro="">
      <xdr:nvGraphicFramePr>
        <xdr:cNvPr id="92" name="Chart 93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 editAs="oneCell">
    <xdr:from>
      <xdr:col>122</xdr:col>
      <xdr:colOff>786240</xdr:colOff>
      <xdr:row>1376</xdr:row>
      <xdr:rowOff>132120</xdr:rowOff>
    </xdr:from>
    <xdr:to>
      <xdr:col>130</xdr:col>
      <xdr:colOff>37080</xdr:colOff>
      <xdr:row>1395</xdr:row>
      <xdr:rowOff>125280</xdr:rowOff>
    </xdr:to>
    <xdr:graphicFrame macro="">
      <xdr:nvGraphicFramePr>
        <xdr:cNvPr id="93" name="Chart 94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 editAs="oneCell">
    <xdr:from>
      <xdr:col>174</xdr:col>
      <xdr:colOff>804600</xdr:colOff>
      <xdr:row>1379</xdr:row>
      <xdr:rowOff>19800</xdr:rowOff>
    </xdr:from>
    <xdr:to>
      <xdr:col>182</xdr:col>
      <xdr:colOff>55800</xdr:colOff>
      <xdr:row>1398</xdr:row>
      <xdr:rowOff>13320</xdr:rowOff>
    </xdr:to>
    <xdr:graphicFrame macro="">
      <xdr:nvGraphicFramePr>
        <xdr:cNvPr id="94" name="Chart 95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 editAs="oneCell">
    <xdr:from>
      <xdr:col>90</xdr:col>
      <xdr:colOff>555480</xdr:colOff>
      <xdr:row>4051</xdr:row>
      <xdr:rowOff>48240</xdr:rowOff>
    </xdr:from>
    <xdr:to>
      <xdr:col>101</xdr:col>
      <xdr:colOff>285120</xdr:colOff>
      <xdr:row>4078</xdr:row>
      <xdr:rowOff>142920</xdr:rowOff>
    </xdr:to>
    <xdr:graphicFrame macro="">
      <xdr:nvGraphicFramePr>
        <xdr:cNvPr id="95" name="Chart 23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122</xdr:col>
      <xdr:colOff>169920</xdr:colOff>
      <xdr:row>4079</xdr:row>
      <xdr:rowOff>101520</xdr:rowOff>
    </xdr:from>
    <xdr:to>
      <xdr:col>129</xdr:col>
      <xdr:colOff>233280</xdr:colOff>
      <xdr:row>4096</xdr:row>
      <xdr:rowOff>140040</xdr:rowOff>
    </xdr:to>
    <xdr:graphicFrame macro="">
      <xdr:nvGraphicFramePr>
        <xdr:cNvPr id="96" name="Chart 2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173</xdr:col>
      <xdr:colOff>804600</xdr:colOff>
      <xdr:row>4079</xdr:row>
      <xdr:rowOff>150120</xdr:rowOff>
    </xdr:from>
    <xdr:to>
      <xdr:col>181</xdr:col>
      <xdr:colOff>55800</xdr:colOff>
      <xdr:row>4097</xdr:row>
      <xdr:rowOff>50040</xdr:rowOff>
    </xdr:to>
    <xdr:graphicFrame macro="">
      <xdr:nvGraphicFramePr>
        <xdr:cNvPr id="97" name="Chart 39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121</xdr:col>
      <xdr:colOff>786240</xdr:colOff>
      <xdr:row>4252</xdr:row>
      <xdr:rowOff>16920</xdr:rowOff>
    </xdr:from>
    <xdr:to>
      <xdr:col>129</xdr:col>
      <xdr:colOff>36720</xdr:colOff>
      <xdr:row>4269</xdr:row>
      <xdr:rowOff>102240</xdr:rowOff>
    </xdr:to>
    <xdr:graphicFrame macro="">
      <xdr:nvGraphicFramePr>
        <xdr:cNvPr id="98" name="Chart 6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173</xdr:col>
      <xdr:colOff>804600</xdr:colOff>
      <xdr:row>4255</xdr:row>
      <xdr:rowOff>7200</xdr:rowOff>
    </xdr:from>
    <xdr:to>
      <xdr:col>181</xdr:col>
      <xdr:colOff>55800</xdr:colOff>
      <xdr:row>4272</xdr:row>
      <xdr:rowOff>162720</xdr:rowOff>
    </xdr:to>
    <xdr:graphicFrame macro="">
      <xdr:nvGraphicFramePr>
        <xdr:cNvPr id="99" name="Chart 90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173</xdr:col>
      <xdr:colOff>804600</xdr:colOff>
      <xdr:row>4462</xdr:row>
      <xdr:rowOff>149760</xdr:rowOff>
    </xdr:from>
    <xdr:to>
      <xdr:col>181</xdr:col>
      <xdr:colOff>55800</xdr:colOff>
      <xdr:row>4479</xdr:row>
      <xdr:rowOff>72000</xdr:rowOff>
    </xdr:to>
    <xdr:graphicFrame macro="">
      <xdr:nvGraphicFramePr>
        <xdr:cNvPr id="100" name="Chart 91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173</xdr:col>
      <xdr:colOff>804600</xdr:colOff>
      <xdr:row>4641</xdr:row>
      <xdr:rowOff>95400</xdr:rowOff>
    </xdr:from>
    <xdr:to>
      <xdr:col>181</xdr:col>
      <xdr:colOff>55800</xdr:colOff>
      <xdr:row>4659</xdr:row>
      <xdr:rowOff>88200</xdr:rowOff>
    </xdr:to>
    <xdr:graphicFrame macro="">
      <xdr:nvGraphicFramePr>
        <xdr:cNvPr id="101" name="Chart 96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0.01912</cdr:x>
      <cdr:y>0.05817</cdr:y>
    </cdr:to>
    <cdr:pic>
      <cdr:nvPicPr>
        <cdr:cNvPr id="20" name="Picture 21">
          <a:extLst xmlns:a="http://schemas.openxmlformats.org/drawingml/2006/main">
            <a:ext uri="{FF2B5EF4-FFF2-40B4-BE49-F238E27FC236}">
              <a16:creationId xmlns:a16="http://schemas.microsoft.com/office/drawing/2014/main" id="{7058BC7D-6423-4B5A-87C1-4CD636CA6043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/>
      </cdr:blipFill>
      <cdr:spPr>
        <a:xfrm xmlns:a="http://schemas.openxmlformats.org/drawingml/2006/main">
          <a:off x="0" y="0"/>
          <a:ext cx="357840" cy="356040"/>
        </a:xfrm>
        <a:prstGeom xmlns:a="http://schemas.openxmlformats.org/drawingml/2006/main" prst="rect">
          <a:avLst/>
        </a:prstGeom>
        <a:ln xmlns:a="http://schemas.openxmlformats.org/drawingml/2006/main" w="0">
          <a:noFill/>
        </a:ln>
      </cdr:spPr>
    </cdr:pic>
  </cdr:relSizeAnchor>
  <cdr:relSizeAnchor xmlns:cdr="http://schemas.openxmlformats.org/drawingml/2006/chartDrawing">
    <cdr:from>
      <cdr:x>0</cdr:x>
      <cdr:y>0</cdr:y>
    </cdr:from>
    <cdr:to>
      <cdr:x>0.01912</cdr:x>
      <cdr:y>0.05817</cdr:y>
    </cdr:to>
    <cdr:pic>
      <cdr:nvPicPr>
        <cdr:cNvPr id="21" name="Picture 22">
          <a:extLst xmlns:a="http://schemas.openxmlformats.org/drawingml/2006/main">
            <a:ext uri="{FF2B5EF4-FFF2-40B4-BE49-F238E27FC236}">
              <a16:creationId xmlns:a16="http://schemas.microsoft.com/office/drawing/2014/main" id="{99678878-8301-49BF-9BF7-E7475DE013D1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/>
      </cdr:blipFill>
      <cdr:spPr>
        <a:xfrm xmlns:a="http://schemas.openxmlformats.org/drawingml/2006/main">
          <a:off x="0" y="0"/>
          <a:ext cx="357840" cy="356040"/>
        </a:xfrm>
        <a:prstGeom xmlns:a="http://schemas.openxmlformats.org/drawingml/2006/main" prst="rect">
          <a:avLst/>
        </a:prstGeom>
        <a:ln xmlns:a="http://schemas.openxmlformats.org/drawingml/2006/main" w="0">
          <a:noFill/>
        </a:ln>
      </cdr:spPr>
    </cdr:pic>
  </cdr:relSizeAnchor>
  <cdr:relSizeAnchor xmlns:cdr="http://schemas.openxmlformats.org/drawingml/2006/chartDrawing">
    <cdr:from>
      <cdr:x>0</cdr:x>
      <cdr:y>0</cdr:y>
    </cdr:from>
    <cdr:to>
      <cdr:x>0.01912</cdr:x>
      <cdr:y>0.05817</cdr:y>
    </cdr:to>
    <cdr:pic>
      <cdr:nvPicPr>
        <cdr:cNvPr id="22" name="Picture 23">
          <a:extLst xmlns:a="http://schemas.openxmlformats.org/drawingml/2006/main">
            <a:ext uri="{FF2B5EF4-FFF2-40B4-BE49-F238E27FC236}">
              <a16:creationId xmlns:a16="http://schemas.microsoft.com/office/drawing/2014/main" id="{212215B7-9022-40C2-B4D9-F3BDFB92156D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/>
      </cdr:blipFill>
      <cdr:spPr>
        <a:xfrm xmlns:a="http://schemas.openxmlformats.org/drawingml/2006/main">
          <a:off x="0" y="0"/>
          <a:ext cx="357840" cy="356040"/>
        </a:xfrm>
        <a:prstGeom xmlns:a="http://schemas.openxmlformats.org/drawingml/2006/main" prst="rect">
          <a:avLst/>
        </a:prstGeom>
        <a:ln xmlns:a="http://schemas.openxmlformats.org/drawingml/2006/main" w="0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0.01923</cdr:x>
      <cdr:y>0.04967</cdr:y>
    </cdr:to>
    <cdr:pic>
      <cdr:nvPicPr>
        <cdr:cNvPr id="24" name="Picture 25">
          <a:extLst xmlns:a="http://schemas.openxmlformats.org/drawingml/2006/main">
            <a:ext uri="{FF2B5EF4-FFF2-40B4-BE49-F238E27FC236}">
              <a16:creationId xmlns:a16="http://schemas.microsoft.com/office/drawing/2014/main" id="{800C8D2A-9F07-44AC-AAFC-A752D975C1EF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/>
      </cdr:blipFill>
      <cdr:spPr>
        <a:xfrm xmlns:a="http://schemas.openxmlformats.org/drawingml/2006/main">
          <a:off x="0" y="0"/>
          <a:ext cx="357840" cy="353880"/>
        </a:xfrm>
        <a:prstGeom xmlns:a="http://schemas.openxmlformats.org/drawingml/2006/main" prst="rect">
          <a:avLst/>
        </a:prstGeom>
        <a:ln xmlns:a="http://schemas.openxmlformats.org/drawingml/2006/main" w="0">
          <a:noFill/>
        </a:ln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0.01913</cdr:x>
      <cdr:y>0.07217</cdr:y>
    </cdr:to>
    <cdr:pic>
      <cdr:nvPicPr>
        <cdr:cNvPr id="89" name="Picture 90">
          <a:extLst xmlns:a="http://schemas.openxmlformats.org/drawingml/2006/main">
            <a:ext uri="{FF2B5EF4-FFF2-40B4-BE49-F238E27FC236}">
              <a16:creationId xmlns:a16="http://schemas.microsoft.com/office/drawing/2014/main" id="{E0196BF3-63D4-42E6-8157-951FD835C04C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/>
      </cdr:blipFill>
      <cdr:spPr>
        <a:xfrm xmlns:a="http://schemas.openxmlformats.org/drawingml/2006/main">
          <a:off x="0" y="0"/>
          <a:ext cx="357840" cy="355680"/>
        </a:xfrm>
        <a:prstGeom xmlns:a="http://schemas.openxmlformats.org/drawingml/2006/main" prst="rect">
          <a:avLst/>
        </a:prstGeom>
        <a:ln xmlns:a="http://schemas.openxmlformats.org/drawingml/2006/main" w="0">
          <a:noFill/>
        </a:ln>
      </cdr:spPr>
    </cdr:pic>
  </cdr:relSizeAnchor>
  <cdr:relSizeAnchor xmlns:cdr="http://schemas.openxmlformats.org/drawingml/2006/chartDrawing">
    <cdr:from>
      <cdr:x>0</cdr:x>
      <cdr:y>0</cdr:y>
    </cdr:from>
    <cdr:to>
      <cdr:x>0.01913</cdr:x>
      <cdr:y>0.07217</cdr:y>
    </cdr:to>
    <cdr:pic>
      <cdr:nvPicPr>
        <cdr:cNvPr id="90" name="Picture 91">
          <a:extLst xmlns:a="http://schemas.openxmlformats.org/drawingml/2006/main">
            <a:ext uri="{FF2B5EF4-FFF2-40B4-BE49-F238E27FC236}">
              <a16:creationId xmlns:a16="http://schemas.microsoft.com/office/drawing/2014/main" id="{EF6F3C49-F22A-4A0B-8938-76F5726571C1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/>
      </cdr:blipFill>
      <cdr:spPr>
        <a:xfrm xmlns:a="http://schemas.openxmlformats.org/drawingml/2006/main">
          <a:off x="0" y="0"/>
          <a:ext cx="357840" cy="355680"/>
        </a:xfrm>
        <a:prstGeom xmlns:a="http://schemas.openxmlformats.org/drawingml/2006/main" prst="rect">
          <a:avLst/>
        </a:prstGeom>
        <a:ln xmlns:a="http://schemas.openxmlformats.org/drawingml/2006/main" w="0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</a:majorFont>
      <a:minorFont>
        <a:latin typeface="Calibri" panose="020F0502020204030204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bom.gov.au/jsp/ncc/cdio/weatherData/av?p_display_type=dailyDataFile&amp;p_nccObsCode=122&amp;p_stn_num=94029&amp;p_c=-1768346239&amp;p_startYear=1901" TargetMode="External"/><Relationship Id="rId3182" Type="http://schemas.openxmlformats.org/officeDocument/2006/relationships/hyperlink" Target="http://www.bom.gov.au/jsp/ncc/cdio/weatherData/av?p_display_type=dailyDataFile&amp;p_nccObsCode=122&amp;p_stn_num=091293&amp;p_c=-1666940065&amp;p_startYear=2009" TargetMode="External"/><Relationship Id="rId4233" Type="http://schemas.openxmlformats.org/officeDocument/2006/relationships/hyperlink" Target="http://www.bom.gov.au/jsp/ncc/cdio/weatherData/av?p_display_type=dailyDataFile&amp;p_nccObsCode=122&amp;p_stn_num=98001&amp;p_c=-1920894871&amp;p_startYear=1985" TargetMode="External"/><Relationship Id="rId7389" Type="http://schemas.openxmlformats.org/officeDocument/2006/relationships/hyperlink" Target="http://www.bom.gov.au/jsp/ncc/cdio/weatherData/av?p_display_type=dailyDataFile&amp;p_nccObsCode=123&amp;p_stn_num=094010&amp;p_c=-1767629894&amp;p_startYear=2010" TargetMode="External"/><Relationship Id="rId3999" Type="http://schemas.openxmlformats.org/officeDocument/2006/relationships/hyperlink" Target="http://www.bom.gov.au/jsp/ncc/cdio/weatherData/av?p_display_type=dailyDataFile&amp;p_nccObsCode=122&amp;p_stn_num=92045&amp;p_c=-1694512075&amp;p_startYear=1940" TargetMode="External"/><Relationship Id="rId4300" Type="http://schemas.openxmlformats.org/officeDocument/2006/relationships/hyperlink" Target="http://www.bom.gov.au/jsp/ncc/cdio/weatherData/av?p_display_type=dailyDataFile&amp;p_nccObsCode=122&amp;p_stn_num=94029&amp;p_c=-1768346239&amp;p_startYear=1996" TargetMode="External"/><Relationship Id="rId7456" Type="http://schemas.openxmlformats.org/officeDocument/2006/relationships/hyperlink" Target="http://www.bom.gov.au/jsp/ncc/cdio/weatherData/av?p_display_type=dailyDataFile&amp;p_nccObsCode=123&amp;p_stn_num=094029&amp;p_c=-1768345767&amp;p_startYear=1900" TargetMode="External"/><Relationship Id="rId170" Type="http://schemas.openxmlformats.org/officeDocument/2006/relationships/hyperlink" Target="http://www.bom.gov.au/jsp/ncc/cdio/weatherData/av?p_display_type=dailyDataFile&amp;p_nccObsCode=122&amp;p_stn_num=091104&amp;p_c=-1660044780&amp;p_startYear=1941" TargetMode="External"/><Relationship Id="rId6058" Type="http://schemas.openxmlformats.org/officeDocument/2006/relationships/hyperlink" Target="http://www.bom.gov.au/jsp/ncc/cdio/weatherData/av?p_display_type=dailyDataFile&amp;p_nccObsCode=122&amp;p_stn_num=094029&amp;p_c=-1768345571&amp;p_startYear=1946" TargetMode="External"/><Relationship Id="rId6472" Type="http://schemas.openxmlformats.org/officeDocument/2006/relationships/hyperlink" Target="http://www.bom.gov.au/jsp/ncc/cdio/weatherData/av?p_display_type=dailyDataFile&amp;p_nccObsCode=122&amp;p_stn_num=092045&amp;p_c=-1694511408&amp;p_startYear=2009" TargetMode="External"/><Relationship Id="rId7109" Type="http://schemas.openxmlformats.org/officeDocument/2006/relationships/hyperlink" Target="http://www.bom.gov.au/jsp/ncc/cdio/weatherData/av?p_display_type=dailyDataFile&amp;p_nccObsCode=123&amp;p_stn_num=091057&amp;p_c=-1658331316&amp;p_startYear=1981" TargetMode="External"/><Relationship Id="rId7523" Type="http://schemas.openxmlformats.org/officeDocument/2006/relationships/hyperlink" Target="http://www.bom.gov.au/jsp/ncc/cdio/weatherData/av?p_display_type=dailyDataFile&amp;p_nccObsCode=123&amp;p_stn_num=094029&amp;p_c=-1768345767&amp;p_startYear=1919" TargetMode="External"/><Relationship Id="rId7870" Type="http://schemas.openxmlformats.org/officeDocument/2006/relationships/hyperlink" Target="http://www.bom.gov.au/jsp/ncc/cdio/weatherData/av?p_display_type=dailyDataFile&amp;p_nccObsCode=123&amp;p_stn_num=091293&amp;p_c=-1666938236&amp;p_startYear=2016" TargetMode="External"/><Relationship Id="rId5074" Type="http://schemas.openxmlformats.org/officeDocument/2006/relationships/hyperlink" Target="http://www.bom.gov.au/jsp/ncc/cdio/weatherData/av?p_display_type=dailyDataFile&amp;p_nccObsCode=122&amp;p_stn_num=091049&amp;p_c=-1658039751&amp;p_startYear=1907" TargetMode="External"/><Relationship Id="rId6125" Type="http://schemas.openxmlformats.org/officeDocument/2006/relationships/hyperlink" Target="http://www.bom.gov.au/jsp/ncc/cdio/weatherData/av?p_display_type=dailyDataFile&amp;p_nccObsCode=122&amp;p_stn_num=092045&amp;p_c=-1694511408&amp;p_startYear=1956" TargetMode="External"/><Relationship Id="rId987" Type="http://schemas.openxmlformats.org/officeDocument/2006/relationships/hyperlink" Target="http://www.bom.gov.au/jsp/ncc/cdio/weatherData/av?p_display_type=dailyDataFile&amp;p_nccObsCode=123&amp;p_stn_num=91057&amp;p_c=-1658331988&amp;p_startYear=1981" TargetMode="External"/><Relationship Id="rId2668" Type="http://schemas.openxmlformats.org/officeDocument/2006/relationships/hyperlink" Target="http://www.bom.gov.au/jsp/ncc/cdio/weatherData/av?p_display_type=dailyDataFile&amp;p_nccObsCode=122&amp;p_stn_num=91049&amp;p_c=-1658039751&amp;p_startYear=1902" TargetMode="External"/><Relationship Id="rId3719" Type="http://schemas.openxmlformats.org/officeDocument/2006/relationships/hyperlink" Target="http://www.bom.gov.au/jsp/ncc/cdio/weatherData/av?p_display_type=dailyDataFile&amp;p_nccObsCode=123&amp;p_stn_num=94029&amp;p_c=-1768346435&amp;p_startYear=2000" TargetMode="External"/><Relationship Id="rId4090" Type="http://schemas.openxmlformats.org/officeDocument/2006/relationships/hyperlink" Target="http://www.bom.gov.au/jsp/ncc/cdio/weatherData/av?p_display_type=dailyDataFile&amp;p_nccObsCode=122&amp;p_stn_num=98001&amp;p_c=-1920894871&amp;p_startYear=1961" TargetMode="External"/><Relationship Id="rId1684" Type="http://schemas.openxmlformats.org/officeDocument/2006/relationships/hyperlink" Target="http://www.bom.gov.au/jsp/ncc/cdio/weatherData/av?p_display_type=dailyDataFile&amp;p_nccObsCode=123&amp;p_stn_num=91057&amp;p_c=-1658331988&amp;p_startYear=1978" TargetMode="External"/><Relationship Id="rId2735" Type="http://schemas.openxmlformats.org/officeDocument/2006/relationships/hyperlink" Target="http://www.bom.gov.au/jsp/ncc/cdio/weatherData/av?p_display_type=dailyDataFile&amp;p_nccObsCode=122&amp;p_stn_num=91049&amp;p_c=-1658039751&amp;p_startYear=1923" TargetMode="External"/><Relationship Id="rId5141" Type="http://schemas.openxmlformats.org/officeDocument/2006/relationships/hyperlink" Target="http://www.bom.gov.au/jsp/ncc/cdio/weatherData/av?p_display_type=dailyDataFile&amp;p_nccObsCode=122&amp;p_stn_num=094010&amp;p_c=-1767629698&amp;p_startYear=1925" TargetMode="External"/><Relationship Id="rId707" Type="http://schemas.openxmlformats.org/officeDocument/2006/relationships/hyperlink" Target="http://www.bom.gov.au/jsp/ncc/cdio/weatherData/av?p_display_type=dailyDataFile&amp;p_nccObsCode=123&amp;p_stn_num=94029&amp;p_c=-1768346435&amp;p_startYear=1924" TargetMode="External"/><Relationship Id="rId1337" Type="http://schemas.openxmlformats.org/officeDocument/2006/relationships/hyperlink" Target="http://www.bom.gov.au/jsp/ncc/cdio/weatherData/av?p_display_type=dailyDataFile&amp;p_nccObsCode=122&amp;p_stn_num=97000&amp;p_c=-1881855670&amp;p_startYear=1958" TargetMode="External"/><Relationship Id="rId1751" Type="http://schemas.openxmlformats.org/officeDocument/2006/relationships/hyperlink" Target="http://www.bom.gov.au/jsp/ncc/cdio/weatherData/av?p_display_type=dailyDataFile&amp;p_nccObsCode=123&amp;p_stn_num=091293&amp;p_c=-1666940261&amp;p_startYear=2001" TargetMode="External"/><Relationship Id="rId2802" Type="http://schemas.openxmlformats.org/officeDocument/2006/relationships/hyperlink" Target="http://www.bom.gov.au/jsp/ncc/cdio/weatherData/av?p_display_type=dailyDataFile&amp;p_nccObsCode=122&amp;p_stn_num=92045&amp;p_c=-1694512075&amp;p_startYear=1940" TargetMode="External"/><Relationship Id="rId5958" Type="http://schemas.openxmlformats.org/officeDocument/2006/relationships/hyperlink" Target="http://www.bom.gov.au/jsp/ncc/cdio/weatherData/av?p_display_type=dailyDataFile&amp;p_nccObsCode=122&amp;p_stn_num=091049&amp;p_c=-1658039751&amp;p_startYear=1924" TargetMode="External"/><Relationship Id="rId43" Type="http://schemas.openxmlformats.org/officeDocument/2006/relationships/hyperlink" Target="http://www.bom.gov.au/jsp/ncc/cdio/weatherData/av?p_display_type=dailyDataFile&amp;p_nccObsCode=122&amp;p_stn_num=91049&amp;p_c=-1658039751&amp;p_startYear=1906" TargetMode="External"/><Relationship Id="rId1404" Type="http://schemas.openxmlformats.org/officeDocument/2006/relationships/hyperlink" Target="http://www.bom.gov.au/jsp/ncc/cdio/weatherData/av?p_display_type=dailyDataFile&amp;p_nccObsCode=122&amp;p_stn_num=097067&amp;p_c=-1884457515&amp;p_startYear=1981" TargetMode="External"/><Relationship Id="rId7380" Type="http://schemas.openxmlformats.org/officeDocument/2006/relationships/hyperlink" Target="http://www.bom.gov.au/jsp/ncc/cdio/weatherData/av?p_display_type=dailyDataFile&amp;p_nccObsCode=123&amp;p_stn_num=094010&amp;p_c=-1767629894&amp;p_startYear=2005" TargetMode="External"/><Relationship Id="rId3576" Type="http://schemas.openxmlformats.org/officeDocument/2006/relationships/hyperlink" Target="http://www.bom.gov.au/jsp/ncc/cdio/weatherData/av?p_display_type=dailyDataFile&amp;p_nccObsCode=123&amp;p_stn_num=98001&amp;p_c=-1920895067&amp;p_startYear=1976" TargetMode="External"/><Relationship Id="rId4627" Type="http://schemas.openxmlformats.org/officeDocument/2006/relationships/hyperlink" Target="http://www.bom.gov.au/jsp/ncc/cdio/weatherData/av?p_display_type=dailyDataFile&amp;p_nccObsCode=123&amp;p_stn_num=94029&amp;p_c=-1768346435&amp;p_startYear=1949" TargetMode="External"/><Relationship Id="rId4974" Type="http://schemas.openxmlformats.org/officeDocument/2006/relationships/hyperlink" Target="http://www.bom.gov.au/jsp/ncc/cdio/weatherData/av?p_display_type=dailyDataFile&amp;p_nccObsCode=123&amp;p_stn_num=097072&amp;p_c=-1884653210&amp;p_startYear=2010" TargetMode="External"/><Relationship Id="rId7033" Type="http://schemas.openxmlformats.org/officeDocument/2006/relationships/hyperlink" Target="http://www.bom.gov.au/jsp/ncc/cdio/weatherData/av?p_display_type=dailyDataFile&amp;p_nccObsCode=123&amp;p_stn_num=094029&amp;p_c=-1768345767&amp;p_startYear=1971" TargetMode="External"/><Relationship Id="rId497" Type="http://schemas.openxmlformats.org/officeDocument/2006/relationships/hyperlink" Target="http://www.bom.gov.au/jsp/ncc/cdio/weatherData/av?p_display_type=dailyDataFile&amp;p_nccObsCode=122&amp;p_stn_num=091293&amp;p_c=-1666940065&amp;p_startYear=2001" TargetMode="External"/><Relationship Id="rId2178" Type="http://schemas.openxmlformats.org/officeDocument/2006/relationships/hyperlink" Target="http://www.bom.gov.au/jsp/ncc/cdio/weatherData/av?p_display_type=dailyDataFile&amp;p_nccObsCode=122&amp;p_stn_num=091311&amp;p_c=-1667596761&amp;p_startYear=2007" TargetMode="External"/><Relationship Id="rId3229" Type="http://schemas.openxmlformats.org/officeDocument/2006/relationships/hyperlink" Target="http://www.bom.gov.au/jsp/ncc/cdio/weatherData/av?p_display_type=dailyDataFile&amp;p_nccObsCode=123&amp;p_stn_num=94029&amp;p_c=-1768346435&amp;p_startYear=1887" TargetMode="External"/><Relationship Id="rId3990" Type="http://schemas.openxmlformats.org/officeDocument/2006/relationships/hyperlink" Target="http://www.bom.gov.au/jsp/ncc/cdio/weatherData/av?p_display_type=dailyDataFile&amp;p_nccObsCode=122&amp;p_stn_num=94029&amp;p_c=-1768346239&amp;p_startYear=1938" TargetMode="External"/><Relationship Id="rId7100" Type="http://schemas.openxmlformats.org/officeDocument/2006/relationships/hyperlink" Target="http://www.bom.gov.au/jsp/ncc/cdio/weatherData/av?p_display_type=dailyDataFile&amp;p_nccObsCode=123&amp;p_stn_num=094010&amp;p_c=-1767629894&amp;p_startYear=1938" TargetMode="External"/><Relationship Id="rId1194" Type="http://schemas.openxmlformats.org/officeDocument/2006/relationships/hyperlink" Target="http://www.bom.gov.au/jsp/ncc/cdio/weatherData/av?p_display_type=dailyDataFile&amp;p_nccObsCode=123&amp;p_stn_num=091311&amp;p_c=-1667596957&amp;p_startYear=2016" TargetMode="External"/><Relationship Id="rId2592" Type="http://schemas.openxmlformats.org/officeDocument/2006/relationships/hyperlink" Target="http://www.bom.gov.au/jsp/ncc/cdio/weatherData/av?p_display_type=dailyDataFile&amp;p_nccObsCode=123&amp;p_stn_num=098017&amp;p_c=-1921523671&amp;p_startYear=2008" TargetMode="External"/><Relationship Id="rId3643" Type="http://schemas.openxmlformats.org/officeDocument/2006/relationships/hyperlink" Target="http://www.bom.gov.au/jsp/ncc/cdio/weatherData/av?p_display_type=dailyDataFile&amp;p_nccObsCode=123&amp;p_stn_num=94029&amp;p_c=-1768346435&amp;p_startYear=1987" TargetMode="External"/><Relationship Id="rId6799" Type="http://schemas.openxmlformats.org/officeDocument/2006/relationships/hyperlink" Target="http://www.bom.gov.au/jsp/ncc/cdio/weatherData/av?p_display_type=dailyDataFile&amp;p_nccObsCode=123&amp;p_stn_num=091057&amp;p_c=-1658331316&amp;p_startYear=1912" TargetMode="External"/><Relationship Id="rId217" Type="http://schemas.openxmlformats.org/officeDocument/2006/relationships/hyperlink" Target="http://www.bom.gov.au/jsp/ncc/cdio/weatherData/av?p_display_type=dailyDataFile&amp;p_nccObsCode=122&amp;p_stn_num=92045&amp;p_c=-1694512075&amp;p_startYear=1953" TargetMode="External"/><Relationship Id="rId564" Type="http://schemas.openxmlformats.org/officeDocument/2006/relationships/hyperlink" Target="http://www.bom.gov.au/jsp/ncc/cdio/weatherData/av?p_display_type=dailyDataFile&amp;p_nccObsCode=122&amp;p_stn_num=97000&amp;p_c=-1881855670&amp;p_startYear=2013" TargetMode="External"/><Relationship Id="rId2245" Type="http://schemas.openxmlformats.org/officeDocument/2006/relationships/hyperlink" Target="http://www.bom.gov.au/jsp/ncc/cdio/weatherData/av?p_display_type=dailyDataFile&amp;p_nccObsCode=123&amp;p_stn_num=91049&amp;p_c=-1658039947&amp;p_startYear=1906" TargetMode="External"/><Relationship Id="rId3710" Type="http://schemas.openxmlformats.org/officeDocument/2006/relationships/hyperlink" Target="http://www.bom.gov.au/jsp/ncc/cdio/weatherData/av?p_display_type=dailyDataFile&amp;p_nccObsCode=123&amp;p_stn_num=92045&amp;p_c=-1694512271&amp;p_startYear=1998" TargetMode="External"/><Relationship Id="rId6866" Type="http://schemas.openxmlformats.org/officeDocument/2006/relationships/hyperlink" Target="http://www.bom.gov.au/jsp/ncc/cdio/weatherData/av?p_display_type=dailyDataFile&amp;p_nccObsCode=123&amp;p_stn_num=094029&amp;p_c=-1768345767&amp;p_startYear=1932" TargetMode="External"/><Relationship Id="rId631" Type="http://schemas.openxmlformats.org/officeDocument/2006/relationships/hyperlink" Target="http://www.bom.gov.au/jsp/ncc/cdio/weatherData/av?p_display_type=dailyDataFile&amp;p_nccObsCode=123&amp;p_stn_num=94029&amp;p_c=-1768346435&amp;p_startYear=1902" TargetMode="External"/><Relationship Id="rId1261" Type="http://schemas.openxmlformats.org/officeDocument/2006/relationships/hyperlink" Target="http://www.bom.gov.au/jsp/ncc/cdio/weatherData/av?p_display_type=dailyDataFile&amp;p_nccObsCode=122&amp;p_stn_num=91057&amp;p_c=-1658331792&amp;p_startYear=1920" TargetMode="External"/><Relationship Id="rId2312" Type="http://schemas.openxmlformats.org/officeDocument/2006/relationships/hyperlink" Target="http://www.bom.gov.au/jsp/ncc/cdio/weatherData/av?p_display_type=dailyDataFile&amp;p_nccObsCode=123&amp;p_stn_num=92045&amp;p_c=-1694512271&amp;p_startYear=1931" TargetMode="External"/><Relationship Id="rId5468" Type="http://schemas.openxmlformats.org/officeDocument/2006/relationships/hyperlink" Target="http://www.bom.gov.au/jsp/ncc/cdio/weatherData/av?p_display_type=dailyDataFile&amp;p_nccObsCode=122&amp;p_stn_num=98001&amp;p_c=-1920894871&amp;p_startYear=1982" TargetMode="External"/><Relationship Id="rId5882" Type="http://schemas.openxmlformats.org/officeDocument/2006/relationships/hyperlink" Target="http://www.bom.gov.au/jsp/ncc/cdio/weatherData/av?p_display_type=dailyDataFile&amp;p_nccObsCode=122&amp;p_stn_num=094010&amp;p_c=-1767629698&amp;p_startYear=1955" TargetMode="External"/><Relationship Id="rId6519" Type="http://schemas.openxmlformats.org/officeDocument/2006/relationships/hyperlink" Target="http://www.bom.gov.au/jsp/ncc/cdio/weatherData/av?p_display_type=dailyDataFile&amp;p_nccObsCode=122&amp;p_stn_num=091293&amp;p_c=-1666938040&amp;p_startYear=1998" TargetMode="External"/><Relationship Id="rId6933" Type="http://schemas.openxmlformats.org/officeDocument/2006/relationships/hyperlink" Target="http://www.bom.gov.au/jsp/ncc/cdio/weatherData/av?p_display_type=dailyDataFile&amp;p_nccObsCode=123&amp;p_stn_num=092045&amp;p_c=-1694511604&amp;p_startYear=1992" TargetMode="External"/><Relationship Id="rId4484" Type="http://schemas.openxmlformats.org/officeDocument/2006/relationships/hyperlink" Target="http://www.bom.gov.au/jsp/ncc/cdio/weatherData/av?p_display_type=dailyDataFile&amp;p_nccObsCode=123&amp;p_stn_num=92045&amp;p_c=-1694512271&amp;p_startYear=1913" TargetMode="External"/><Relationship Id="rId5535" Type="http://schemas.openxmlformats.org/officeDocument/2006/relationships/hyperlink" Target="http://www.bom.gov.au/jsp/ncc/cdio/weatherData/av?p_display_type=dailyDataFile&amp;p_nccObsCode=122&amp;p_stn_num=98001&amp;p_c=-1920894871&amp;p_startYear=1992" TargetMode="External"/><Relationship Id="rId3086" Type="http://schemas.openxmlformats.org/officeDocument/2006/relationships/hyperlink" Target="http://www.bom.gov.au/jsp/ncc/cdio/weatherData/av?p_display_type=dailyDataFile&amp;p_nccObsCode=122&amp;p_stn_num=92045&amp;p_c=-1694512075&amp;p_startYear=1993" TargetMode="External"/><Relationship Id="rId4137" Type="http://schemas.openxmlformats.org/officeDocument/2006/relationships/hyperlink" Target="http://www.bom.gov.au/jsp/ncc/cdio/weatherData/av?p_display_type=dailyDataFile&amp;p_nccObsCode=122&amp;p_stn_num=97000&amp;p_c=-1881855670&amp;p_startYear=1969" TargetMode="External"/><Relationship Id="rId4551" Type="http://schemas.openxmlformats.org/officeDocument/2006/relationships/hyperlink" Target="http://www.bom.gov.au/jsp/ncc/cdio/weatherData/av?p_display_type=dailyDataFile&amp;p_nccObsCode=123&amp;p_stn_num=94029&amp;p_c=-1768346435&amp;p_startYear=1930" TargetMode="External"/><Relationship Id="rId3153" Type="http://schemas.openxmlformats.org/officeDocument/2006/relationships/hyperlink" Target="http://www.bom.gov.au/jsp/ncc/cdio/weatherData/av?p_display_type=dailyDataFile&amp;p_nccObsCode=122&amp;p_stn_num=097072&amp;p_c=-1884651654&amp;p_startYear=2005" TargetMode="External"/><Relationship Id="rId4204" Type="http://schemas.openxmlformats.org/officeDocument/2006/relationships/hyperlink" Target="http://www.bom.gov.au/jsp/ncc/cdio/weatherData/av?p_display_type=dailyDataFile&amp;p_nccObsCode=122&amp;p_stn_num=94029&amp;p_c=-1768346239&amp;p_startYear=1980" TargetMode="External"/><Relationship Id="rId5602" Type="http://schemas.openxmlformats.org/officeDocument/2006/relationships/hyperlink" Target="http://www.bom.gov.au/jsp/ncc/cdio/weatherData/av?p_nccObsCode=40&amp;p_display_type=dataFile&amp;p_startYear=&amp;p_c=&amp;p_stn_num=094010" TargetMode="External"/><Relationship Id="rId7774" Type="http://schemas.openxmlformats.org/officeDocument/2006/relationships/hyperlink" Target="http://www.bom.gov.au/jsp/ncc/cdio/weatherData/av?p_display_type=dailyDataFile&amp;p_nccObsCode=123&amp;p_stn_num=094029&amp;p_c=-1768345767&amp;p_startYear=1995" TargetMode="External"/><Relationship Id="rId141" Type="http://schemas.openxmlformats.org/officeDocument/2006/relationships/hyperlink" Target="http://www.bom.gov.au/jsp/ncc/cdio/weatherData/av?p_display_type=dailyDataFile&amp;p_nccObsCode=122&amp;p_stn_num=92045&amp;p_c=-1694512075&amp;p_startYear=1934" TargetMode="External"/><Relationship Id="rId3220" Type="http://schemas.openxmlformats.org/officeDocument/2006/relationships/hyperlink" Target="http://www.bom.gov.au/jsp/ncc/cdio/weatherData/av?p_display_type=dailyDataFile&amp;p_nccObsCode=122&amp;p_stn_num=92045&amp;p_c=-1694512075&amp;p_startYear=2016" TargetMode="External"/><Relationship Id="rId6029" Type="http://schemas.openxmlformats.org/officeDocument/2006/relationships/hyperlink" Target="http://www.bom.gov.au/jsp/ncc/cdio/weatherData/av?p_display_type=dailyDataFile&amp;p_nccObsCode=122&amp;p_stn_num=092045&amp;p_c=-1694511408&amp;p_startYear=1937" TargetMode="External"/><Relationship Id="rId6376" Type="http://schemas.openxmlformats.org/officeDocument/2006/relationships/hyperlink" Target="http://www.bom.gov.au/jsp/ncc/cdio/weatherData/av?p_display_type=dailyDataFile&amp;p_nccObsCode=123&amp;p_stn_num=098017&amp;p_c=-1921523671&amp;p_startYear=1998" TargetMode="External"/><Relationship Id="rId6790" Type="http://schemas.openxmlformats.org/officeDocument/2006/relationships/hyperlink" Target="http://www.bom.gov.au/jsp/ncc/cdio/weatherData/av?p_display_type=dailyDataFile&amp;p_nccObsCode=123&amp;p_stn_num=094010&amp;p_c=-1767629894&amp;p_startYear=2008" TargetMode="External"/><Relationship Id="rId7427" Type="http://schemas.openxmlformats.org/officeDocument/2006/relationships/hyperlink" Target="http://www.bom.gov.au/jsp/ncc/cdio/weatherData/av?p_display_type=dailyDataFile&amp;p_nccObsCode=123&amp;p_stn_num=092045&amp;p_c=-1694511604&amp;p_startYear=1984" TargetMode="External"/><Relationship Id="rId7841" Type="http://schemas.openxmlformats.org/officeDocument/2006/relationships/hyperlink" Target="http://www.bom.gov.au/jsp/ncc/cdio/weatherData/av?p_display_type=dailyDataFile&amp;p_nccObsCode=123&amp;p_stn_num=091104&amp;p_c=-1660043630&amp;p_startYear=1994" TargetMode="External"/><Relationship Id="rId7" Type="http://schemas.openxmlformats.org/officeDocument/2006/relationships/hyperlink" Target="http://www.bom.gov.au/jsp/ncc/cdio/weatherData/av?p_display_type=dailyDataFile&amp;p_nccObsCode=122&amp;p_stn_num=94029&amp;p_c=-1768346239&amp;p_startYear=1889" TargetMode="External"/><Relationship Id="rId2986" Type="http://schemas.openxmlformats.org/officeDocument/2006/relationships/hyperlink" Target="http://www.bom.gov.au/jsp/ncc/cdio/weatherData/av?p_display_type=dailyDataFile&amp;p_nccObsCode=122&amp;p_stn_num=91057&amp;p_c=-1658331792&amp;p_startYear=1976" TargetMode="External"/><Relationship Id="rId5392" Type="http://schemas.openxmlformats.org/officeDocument/2006/relationships/hyperlink" Target="http://www.bom.gov.au/jsp/ncc/cdio/weatherData/av?p_display_type=dailyDataFile&amp;p_nccObsCode=122&amp;p_stn_num=094010&amp;p_c=-1767629698&amp;p_startYear=1969" TargetMode="External"/><Relationship Id="rId6443" Type="http://schemas.openxmlformats.org/officeDocument/2006/relationships/hyperlink" Target="http://www.bom.gov.au/jsp/ncc/cdio/weatherData/av?p_display_type=dailyDataFile&amp;p_nccObsCode=122&amp;p_stn_num=091104&amp;p_c=-1660043434&amp;p_startYear=1985" TargetMode="External"/><Relationship Id="rId958" Type="http://schemas.openxmlformats.org/officeDocument/2006/relationships/hyperlink" Target="http://www.bom.gov.au/jsp/ncc/cdio/weatherData/av?p_display_type=dailyDataFile&amp;p_nccObsCode=123&amp;p_stn_num=097067&amp;p_c=-1884459071&amp;p_startYear=1977" TargetMode="External"/><Relationship Id="rId1588" Type="http://schemas.openxmlformats.org/officeDocument/2006/relationships/hyperlink" Target="http://www.bom.gov.au/jsp/ncc/cdio/weatherData/av?p_display_type=dailyDataFile&amp;p_nccObsCode=123&amp;p_stn_num=92045&amp;p_c=-1694512271&amp;p_startYear=1941" TargetMode="External"/><Relationship Id="rId2639" Type="http://schemas.openxmlformats.org/officeDocument/2006/relationships/hyperlink" Target="http://www.bom.gov.au/jsp/ncc/cdio/weatherData/av?p_display_type=dailyDataFile&amp;p_nccObsCode=122&amp;p_stn_num=94029&amp;p_c=-1768346239&amp;p_startYear=1884" TargetMode="External"/><Relationship Id="rId5045" Type="http://schemas.openxmlformats.org/officeDocument/2006/relationships/hyperlink" Target="http://www.bom.gov.au/jsp/ncc/cdio/weatherData/av?p_display_type=dailyDataFile&amp;p_nccObsCode=122&amp;p_stn_num=91049&amp;p_c=-1658039751&amp;p_startYear=1894" TargetMode="External"/><Relationship Id="rId6510" Type="http://schemas.openxmlformats.org/officeDocument/2006/relationships/hyperlink" Target="http://www.bom.gov.au/jsp/ncc/cdio/weatherData/av?p_display_type=dailyDataFile&amp;p_nccObsCode=122&amp;p_stn_num=091104&amp;p_c=-1660043434&amp;p_startYear=1996" TargetMode="External"/><Relationship Id="rId1655" Type="http://schemas.openxmlformats.org/officeDocument/2006/relationships/hyperlink" Target="http://www.bom.gov.au/jsp/ncc/cdio/weatherData/av?p_display_type=dailyDataFile&amp;p_nccObsCode=123&amp;p_stn_num=97000&amp;p_c=-1881855866&amp;p_startYear=1969" TargetMode="External"/><Relationship Id="rId2706" Type="http://schemas.openxmlformats.org/officeDocument/2006/relationships/hyperlink" Target="http://www.bom.gov.au/jsp/ncc/cdio/weatherData/av?p_display_type=dailyDataFile&amp;p_nccObsCode=122&amp;p_stn_num=91057&amp;p_c=-1658331792&amp;p_startYear=1915" TargetMode="External"/><Relationship Id="rId4061" Type="http://schemas.openxmlformats.org/officeDocument/2006/relationships/hyperlink" Target="http://www.bom.gov.au/jsp/ncc/cdio/weatherData/av?p_display_type=dailyDataFile&amp;p_nccObsCode=122&amp;p_stn_num=91057&amp;p_c=-1658331792&amp;p_startYear=1955" TargetMode="External"/><Relationship Id="rId5112" Type="http://schemas.openxmlformats.org/officeDocument/2006/relationships/hyperlink" Target="http://www.bom.gov.au/jsp/ncc/cdio/weatherData/av?p_display_type=dailyDataFile&amp;p_nccObsCode=122&amp;p_stn_num=091057&amp;p_c=-1658331120&amp;p_startYear=1918" TargetMode="External"/><Relationship Id="rId1308" Type="http://schemas.openxmlformats.org/officeDocument/2006/relationships/hyperlink" Target="http://www.bom.gov.au/jsp/ncc/cdio/weatherData/av?p_display_type=dailyDataFile&amp;p_nccObsCode=122&amp;p_stn_num=92045&amp;p_c=-1694512075&amp;p_startYear=1944" TargetMode="External"/><Relationship Id="rId7284" Type="http://schemas.openxmlformats.org/officeDocument/2006/relationships/hyperlink" Target="http://www.bom.gov.au/jsp/ncc/cdio/weatherData/av?p_display_type=dailyDataFile&amp;p_nccObsCode=123&amp;p_stn_num=091104&amp;p_c=-1660043630&amp;p_startYear=2003" TargetMode="External"/><Relationship Id="rId1722" Type="http://schemas.openxmlformats.org/officeDocument/2006/relationships/hyperlink" Target="http://www.bom.gov.au/jsp/ncc/cdio/weatherData/av?p_display_type=dailyDataFile&amp;p_nccObsCode=123&amp;p_stn_num=92045&amp;p_c=-1694512271&amp;p_startYear=1991" TargetMode="External"/><Relationship Id="rId4878" Type="http://schemas.openxmlformats.org/officeDocument/2006/relationships/hyperlink" Target="http://www.bom.gov.au/jsp/ncc/cdio/weatherData/av?p_display_type=dailyDataFile&amp;p_nccObsCode=123&amp;p_stn_num=091104&amp;p_c=-1660044976&amp;p_startYear=1993" TargetMode="External"/><Relationship Id="rId5929" Type="http://schemas.openxmlformats.org/officeDocument/2006/relationships/hyperlink" Target="http://www.bom.gov.au/jsp/ncc/cdio/weatherData/av?p_display_type=dailyDataFile&amp;p_nccObsCode=122&amp;p_stn_num=092045&amp;p_c=-1694511408&amp;p_startYear=1918" TargetMode="External"/><Relationship Id="rId14" Type="http://schemas.openxmlformats.org/officeDocument/2006/relationships/hyperlink" Target="http://www.bom.gov.au/jsp/ncc/cdio/weatherData/av?p_display_type=dailyDataFile&amp;p_nccObsCode=122&amp;p_stn_num=91049&amp;p_c=-1658039751&amp;p_startYear=1894" TargetMode="External"/><Relationship Id="rId3894" Type="http://schemas.openxmlformats.org/officeDocument/2006/relationships/hyperlink" Target="http://www.bom.gov.au/jsp/ncc/cdio/weatherData/av?p_display_type=dailyDataFile&amp;p_nccObsCode=122&amp;p_stn_num=91057&amp;p_c=-1658331792&amp;p_startYear=1912" TargetMode="External"/><Relationship Id="rId4945" Type="http://schemas.openxmlformats.org/officeDocument/2006/relationships/hyperlink" Target="http://www.bom.gov.au/jsp/ncc/cdio/weatherData/av?p_display_type=dailyDataFile&amp;p_nccObsCode=123&amp;p_stn_num=098017&amp;p_c=-1921523671&amp;p_startYear=2005" TargetMode="External"/><Relationship Id="rId7004" Type="http://schemas.openxmlformats.org/officeDocument/2006/relationships/hyperlink" Target="http://www.bom.gov.au/jsp/ncc/cdio/weatherData/av?p_display_type=dailyDataFile&amp;p_nccObsCode=123&amp;p_stn_num=091057&amp;p_c=-1658331316&amp;p_startYear=1958" TargetMode="External"/><Relationship Id="rId7351" Type="http://schemas.openxmlformats.org/officeDocument/2006/relationships/hyperlink" Target="http://www.bom.gov.au/jsp/ncc/cdio/weatherData/av?p_display_type=dailyDataFile&amp;p_nccObsCode=123&amp;p_stn_num=094010&amp;p_c=-1767629894&amp;p_startYear=1996" TargetMode="External"/><Relationship Id="rId2496" Type="http://schemas.openxmlformats.org/officeDocument/2006/relationships/hyperlink" Target="http://www.bom.gov.au/jsp/ncc/cdio/weatherData/av?p_display_type=dailyDataFile&amp;p_nccObsCode=123&amp;p_stn_num=98001&amp;p_c=-1920895067&amp;p_startYear=1984" TargetMode="External"/><Relationship Id="rId3547" Type="http://schemas.openxmlformats.org/officeDocument/2006/relationships/hyperlink" Target="http://www.bom.gov.au/jsp/ncc/cdio/weatherData/av?p_display_type=dailyDataFile&amp;p_nccObsCode=123&amp;p_stn_num=94029&amp;p_c=-1768346435&amp;p_startYear=1971" TargetMode="External"/><Relationship Id="rId3961" Type="http://schemas.openxmlformats.org/officeDocument/2006/relationships/hyperlink" Target="http://www.bom.gov.au/jsp/ncc/cdio/weatherData/av?p_display_type=dailyDataFile&amp;p_nccObsCode=122&amp;p_stn_num=91057&amp;p_c=-1658331792&amp;p_startYear=1930" TargetMode="External"/><Relationship Id="rId468" Type="http://schemas.openxmlformats.org/officeDocument/2006/relationships/hyperlink" Target="http://www.bom.gov.au/jsp/ncc/cdio/weatherData/av?p_display_type=dailyDataFile&amp;p_nccObsCode=122&amp;p_stn_num=091104&amp;p_c=-1660044780&amp;p_startYear=1996" TargetMode="External"/><Relationship Id="rId882" Type="http://schemas.openxmlformats.org/officeDocument/2006/relationships/hyperlink" Target="http://www.bom.gov.au/jsp/ncc/cdio/weatherData/av?p_display_type=dailyDataFile&amp;p_nccObsCode=123&amp;p_stn_num=94029&amp;p_c=-1768346435&amp;p_startYear=1964" TargetMode="External"/><Relationship Id="rId1098" Type="http://schemas.openxmlformats.org/officeDocument/2006/relationships/hyperlink" Target="http://www.bom.gov.au/jsp/ncc/cdio/weatherData/av?p_display_type=dailyDataFile&amp;p_nccObsCode=123&amp;p_stn_num=091104&amp;p_c=-1660044976&amp;p_startYear=2000" TargetMode="External"/><Relationship Id="rId2149" Type="http://schemas.openxmlformats.org/officeDocument/2006/relationships/hyperlink" Target="http://www.bom.gov.au/jsp/ncc/cdio/weatherData/av?p_display_type=dailyDataFile&amp;p_nccObsCode=122&amp;p_stn_num=92045&amp;p_c=-1694512075&amp;p_startYear=2000" TargetMode="External"/><Relationship Id="rId2563" Type="http://schemas.openxmlformats.org/officeDocument/2006/relationships/hyperlink" Target="http://www.bom.gov.au/jsp/ncc/cdio/weatherData/av?p_display_type=dailyDataFile&amp;p_nccObsCode=123&amp;p_stn_num=091104&amp;p_c=-1660044976&amp;p_startYear=2000" TargetMode="External"/><Relationship Id="rId3614" Type="http://schemas.openxmlformats.org/officeDocument/2006/relationships/hyperlink" Target="http://www.bom.gov.au/jsp/ncc/cdio/weatherData/av?p_display_type=dailyDataFile&amp;p_nccObsCode=123&amp;p_stn_num=92045&amp;p_c=-1694512271&amp;p_startYear=1982" TargetMode="External"/><Relationship Id="rId6020" Type="http://schemas.openxmlformats.org/officeDocument/2006/relationships/hyperlink" Target="http://www.bom.gov.au/jsp/ncc/cdio/weatherData/av?p_display_type=dailyDataFile&amp;p_nccObsCode=122&amp;p_stn_num=091049&amp;p_c=-1658039751&amp;p_startYear=1937" TargetMode="External"/><Relationship Id="rId535" Type="http://schemas.openxmlformats.org/officeDocument/2006/relationships/hyperlink" Target="http://www.bom.gov.au/jsp/ncc/cdio/weatherData/av?p_display_type=dailyDataFile&amp;p_nccObsCode=122&amp;p_stn_num=098017&amp;p_c=-1921523475&amp;p_startYear=2008" TargetMode="External"/><Relationship Id="rId1165" Type="http://schemas.openxmlformats.org/officeDocument/2006/relationships/hyperlink" Target="http://www.bom.gov.au/jsp/ncc/cdio/weatherData/av?p_display_type=dailyDataFile&amp;p_nccObsCode=123&amp;p_stn_num=091293&amp;p_c=-1666940261&amp;p_startYear=2011" TargetMode="External"/><Relationship Id="rId2216" Type="http://schemas.openxmlformats.org/officeDocument/2006/relationships/hyperlink" Target="http://www.bom.gov.au/jsp/ncc/cdio/weatherData/av?p_display_type=dailyDataFile&amp;p_nccObsCode=123&amp;p_stn_num=94029&amp;p_c=-1768346435&amp;p_startYear=1886" TargetMode="External"/><Relationship Id="rId2630" Type="http://schemas.openxmlformats.org/officeDocument/2006/relationships/hyperlink" Target="http://www.bom.gov.au/jsp/ncc/cdio/weatherData/av?p_display_type=dailyDataFile&amp;p_nccObsCode=123&amp;p_stn_num=92045&amp;p_c=-1694512271&amp;p_startYear=2017" TargetMode="External"/><Relationship Id="rId5786" Type="http://schemas.openxmlformats.org/officeDocument/2006/relationships/hyperlink" Target="http://www.bom.gov.au/jsp/ncc/cdio/weatherData/av?p_display_type=dailyDataFile&amp;p_nccObsCode=122&amp;p_stn_num=091311&amp;p_c=-1667595415&amp;p_startYear=2010" TargetMode="External"/><Relationship Id="rId6837" Type="http://schemas.openxmlformats.org/officeDocument/2006/relationships/hyperlink" Target="http://www.bom.gov.au/jsp/ncc/cdio/weatherData/av?p_display_type=dailyDataFile&amp;p_nccObsCode=123&amp;p_stn_num=091049&amp;p_c=-1658039947&amp;p_startYear=1923" TargetMode="External"/><Relationship Id="rId602" Type="http://schemas.openxmlformats.org/officeDocument/2006/relationships/hyperlink" Target="http://www.bom.gov.au/jsp/ncc/cdio/weatherData/av?p_display_type=dailyDataFile&amp;p_nccObsCode=123&amp;p_stn_num=94029&amp;p_c=-1768346435&amp;p_startYear=1883" TargetMode="External"/><Relationship Id="rId1232" Type="http://schemas.openxmlformats.org/officeDocument/2006/relationships/hyperlink" Target="http://www.bom.gov.au/jsp/ncc/cdio/weatherData/av?p_display_type=dailyDataFile&amp;p_nccObsCode=122&amp;p_stn_num=91057&amp;p_c=-1658331792&amp;p_startYear=1902" TargetMode="External"/><Relationship Id="rId4388" Type="http://schemas.openxmlformats.org/officeDocument/2006/relationships/hyperlink" Target="http://www.bom.gov.au/jsp/ncc/cdio/weatherData/av?p_display_type=dailyDataFile&amp;p_nccObsCode=122&amp;p_stn_num=94029&amp;p_c=-1768346239&amp;p_startYear=2011" TargetMode="External"/><Relationship Id="rId5439" Type="http://schemas.openxmlformats.org/officeDocument/2006/relationships/hyperlink" Target="http://www.bom.gov.au/jsp/ncc/cdio/weatherData/av?p_display_type=dailyDataFile&amp;p_nccObsCode=122&amp;p_stn_num=097067&amp;p_c=-1884457515&amp;p_startYear=1978" TargetMode="External"/><Relationship Id="rId5853" Type="http://schemas.openxmlformats.org/officeDocument/2006/relationships/hyperlink" Target="http://www.bom.gov.au/jsp/ncc/cdio/weatherData/av?p_display_type=dailyDataFile&amp;p_nccObsCode=122&amp;p_stn_num=091057&amp;p_c=-1658331120&amp;p_startYear=1899" TargetMode="External"/><Relationship Id="rId6904" Type="http://schemas.openxmlformats.org/officeDocument/2006/relationships/hyperlink" Target="http://www.bom.gov.au/jsp/ncc/cdio/weatherData/av?p_display_type=dailyDataFile&amp;p_nccObsCode=123&amp;p_stn_num=091057&amp;p_c=-1658331316&amp;p_startYear=1934" TargetMode="External"/><Relationship Id="rId3057" Type="http://schemas.openxmlformats.org/officeDocument/2006/relationships/hyperlink" Target="http://www.bom.gov.au/jsp/ncc/cdio/weatherData/av?p_display_type=dailyDataFile&amp;p_nccObsCode=122&amp;p_stn_num=091104&amp;p_c=-1660044780&amp;p_startYear=1988" TargetMode="External"/><Relationship Id="rId4108" Type="http://schemas.openxmlformats.org/officeDocument/2006/relationships/hyperlink" Target="http://www.bom.gov.au/jsp/ncc/cdio/weatherData/av?p_display_type=dailyDataFile&amp;p_nccObsCode=122&amp;p_stn_num=98001&amp;p_c=-1920894871&amp;p_startYear=1964" TargetMode="External"/><Relationship Id="rId4455" Type="http://schemas.openxmlformats.org/officeDocument/2006/relationships/hyperlink" Target="http://www.bom.gov.au/jsp/ncc/cdio/weatherData/av?p_display_type=dailyDataFile&amp;p_nccObsCode=123&amp;p_stn_num=91049&amp;p_c=-1658039947&amp;p_startYear=1903" TargetMode="External"/><Relationship Id="rId5506" Type="http://schemas.openxmlformats.org/officeDocument/2006/relationships/hyperlink" Target="http://www.bom.gov.au/jsp/ncc/cdio/weatherData/av?p_display_type=dailyDataFile&amp;p_nccObsCode=122&amp;p_stn_num=091057&amp;p_c=-1658331120&amp;p_startYear=1982" TargetMode="External"/><Relationship Id="rId5920" Type="http://schemas.openxmlformats.org/officeDocument/2006/relationships/hyperlink" Target="http://www.bom.gov.au/jsp/ncc/cdio/weatherData/av?p_display_type=dailyDataFile&amp;p_nccObsCode=122&amp;p_stn_num=091049&amp;p_c=-1658039751&amp;p_startYear=1918" TargetMode="External"/><Relationship Id="rId3471" Type="http://schemas.openxmlformats.org/officeDocument/2006/relationships/hyperlink" Target="http://www.bom.gov.au/jsp/ncc/cdio/weatherData/av?p_display_type=dailyDataFile&amp;p_nccObsCode=123&amp;p_stn_num=091104&amp;p_c=-1660044976&amp;p_startYear=1958" TargetMode="External"/><Relationship Id="rId4522" Type="http://schemas.openxmlformats.org/officeDocument/2006/relationships/hyperlink" Target="http://www.bom.gov.au/jsp/ncc/cdio/weatherData/av?p_display_type=dailyDataFile&amp;p_nccObsCode=123&amp;p_stn_num=91057&amp;p_c=-1658331988&amp;p_startYear=1922" TargetMode="External"/><Relationship Id="rId7678" Type="http://schemas.openxmlformats.org/officeDocument/2006/relationships/hyperlink" Target="http://www.bom.gov.au/jsp/ncc/cdio/weatherData/av?p_display_type=dailyDataFile&amp;p_nccObsCode=123&amp;p_stn_num=094029&amp;p_c=-1768345767&amp;p_startYear=1964" TargetMode="External"/><Relationship Id="rId392" Type="http://schemas.openxmlformats.org/officeDocument/2006/relationships/hyperlink" Target="http://www.bom.gov.au/jsp/ncc/cdio/weatherData/av?p_display_type=dailyDataFile&amp;p_nccObsCode=122&amp;p_stn_num=097067&amp;p_c=-1884457515&amp;p_startYear=1984" TargetMode="External"/><Relationship Id="rId2073" Type="http://schemas.openxmlformats.org/officeDocument/2006/relationships/hyperlink" Target="http://www.bom.gov.au/jsp/ncc/cdio/weatherData/av?p_display_type=dailyDataFile&amp;p_nccObsCode=122&amp;p_stn_num=92045&amp;p_c=-1694512075&amp;p_startYear=1981" TargetMode="External"/><Relationship Id="rId3124" Type="http://schemas.openxmlformats.org/officeDocument/2006/relationships/hyperlink" Target="http://www.bom.gov.au/jsp/ncc/cdio/weatherData/av?p_display_type=dailyDataFile&amp;p_nccObsCode=122&amp;p_stn_num=098017&amp;p_c=-1921523475&amp;p_startYear=2000" TargetMode="External"/><Relationship Id="rId6694" Type="http://schemas.openxmlformats.org/officeDocument/2006/relationships/hyperlink" Target="http://www.bom.gov.au/jsp/ncc/cdio/weatherData/av?p_display_type=dailyDataFile&amp;p_nccObsCode=123&amp;p_stn_num=094010&amp;p_c=-1767629894&amp;p_startYear=1988" TargetMode="External"/><Relationship Id="rId7745" Type="http://schemas.openxmlformats.org/officeDocument/2006/relationships/hyperlink" Target="http://www.bom.gov.au/jsp/ncc/cdio/weatherData/av?p_display_type=dailyDataFile&amp;p_nccObsCode=123&amp;p_stn_num=091057&amp;p_c=-1658331316&amp;p_startYear=1979" TargetMode="External"/><Relationship Id="rId2140" Type="http://schemas.openxmlformats.org/officeDocument/2006/relationships/hyperlink" Target="http://www.bom.gov.au/jsp/ncc/cdio/weatherData/av?p_display_type=dailyDataFile&amp;p_nccObsCode=122&amp;p_stn_num=94029&amp;p_c=-1768346239&amp;p_startYear=1998" TargetMode="External"/><Relationship Id="rId5296" Type="http://schemas.openxmlformats.org/officeDocument/2006/relationships/hyperlink" Target="http://www.bom.gov.au/jsp/ncc/cdio/weatherData/av?p_display_type=dailyDataFile&amp;p_nccObsCode=122&amp;p_stn_num=094010&amp;p_c=-1767629698&amp;p_startYear=1955" TargetMode="External"/><Relationship Id="rId6347" Type="http://schemas.openxmlformats.org/officeDocument/2006/relationships/hyperlink" Target="http://www.bom.gov.au/jsp/ncc/cdio/weatherData/av?p_display_type=dailyDataFile&amp;p_nccObsCode=122&amp;p_stn_num=094029&amp;p_c=-1768345571&amp;p_startYear=1990" TargetMode="External"/><Relationship Id="rId6761" Type="http://schemas.openxmlformats.org/officeDocument/2006/relationships/hyperlink" Target="http://www.bom.gov.au/jsp/ncc/cdio/weatherData/av?p_display_type=dailyDataFile&amp;p_nccObsCode=123&amp;p_stn_num=091057&amp;p_c=-1658331316&amp;p_startYear=1904" TargetMode="External"/><Relationship Id="rId7812" Type="http://schemas.openxmlformats.org/officeDocument/2006/relationships/hyperlink" Target="http://www.bom.gov.au/jsp/ncc/cdio/weatherData/av?p_display_type=dailyDataFile&amp;p_nccObsCode=123&amp;p_stn_num=094029&amp;p_c=-1768345767&amp;p_startYear=2008" TargetMode="External"/><Relationship Id="rId112" Type="http://schemas.openxmlformats.org/officeDocument/2006/relationships/hyperlink" Target="http://www.bom.gov.au/jsp/ncc/cdio/weatherData/av?p_display_type=dailyDataFile&amp;p_nccObsCode=122&amp;p_stn_num=94029&amp;p_c=-1768346239&amp;p_startYear=1927" TargetMode="External"/><Relationship Id="rId5363" Type="http://schemas.openxmlformats.org/officeDocument/2006/relationships/hyperlink" Target="http://www.bom.gov.au/jsp/ncc/cdio/weatherData/av?p_display_type=dailyDataFile&amp;p_nccObsCode=122&amp;p_stn_num=091057&amp;p_c=-1658331120&amp;p_startYear=1963" TargetMode="External"/><Relationship Id="rId6414" Type="http://schemas.openxmlformats.org/officeDocument/2006/relationships/hyperlink" Target="http://www.bom.gov.au/jsp/ncc/cdio/weatherData/av?p_display_type=dailyDataFile&amp;p_nccObsCode=122&amp;p_stn_num=091057&amp;p_c=-1658331120&amp;p_startYear=1997" TargetMode="External"/><Relationship Id="rId2957" Type="http://schemas.openxmlformats.org/officeDocument/2006/relationships/hyperlink" Target="http://www.bom.gov.au/jsp/ncc/cdio/weatherData/av?p_display_type=dailyDataFile&amp;p_nccObsCode=122&amp;p_stn_num=097067&amp;p_c=-1884457515&amp;p_startYear=1972" TargetMode="External"/><Relationship Id="rId5016" Type="http://schemas.openxmlformats.org/officeDocument/2006/relationships/hyperlink" Target="http://www.bom.gov.au/jsp/ncc/cdio/weatherData/av?p_display_type=dailyDataFile&amp;p_nccObsCode=123&amp;p_stn_num=97000&amp;p_c=-1881855866&amp;p_startYear=2017" TargetMode="External"/><Relationship Id="rId929" Type="http://schemas.openxmlformats.org/officeDocument/2006/relationships/hyperlink" Target="http://www.bom.gov.au/jsp/ncc/cdio/weatherData/av?p_display_type=dailyDataFile&amp;p_nccObsCode=123&amp;p_stn_num=98001&amp;p_c=-1920895067&amp;p_startYear=1972" TargetMode="External"/><Relationship Id="rId1559" Type="http://schemas.openxmlformats.org/officeDocument/2006/relationships/hyperlink" Target="http://www.bom.gov.au/jsp/ncc/cdio/weatherData/av?p_display_type=dailyDataFile&amp;p_nccObsCode=123&amp;p_stn_num=91057&amp;p_c=-1658331988&amp;p_startYear=1926" TargetMode="External"/><Relationship Id="rId1973" Type="http://schemas.openxmlformats.org/officeDocument/2006/relationships/hyperlink" Target="http://www.bom.gov.au/jsp/ncc/cdio/weatherData/av?p_display_type=dailyDataFile&amp;p_nccObsCode=122&amp;p_stn_num=94029&amp;p_c=-1768346239&amp;p_startYear=1956" TargetMode="External"/><Relationship Id="rId4032" Type="http://schemas.openxmlformats.org/officeDocument/2006/relationships/hyperlink" Target="http://www.bom.gov.au/jsp/ncc/cdio/weatherData/av?p_display_type=dailyDataFile&amp;p_nccObsCode=122&amp;p_stn_num=091104&amp;p_c=-1660044780&amp;p_startYear=1948" TargetMode="External"/><Relationship Id="rId5430" Type="http://schemas.openxmlformats.org/officeDocument/2006/relationships/hyperlink" Target="http://www.bom.gov.au/jsp/ncc/cdio/weatherData/av?p_display_type=dailyDataFile&amp;p_nccObsCode=122&amp;p_stn_num=091057&amp;p_c=-1658331120&amp;p_startYear=1971" TargetMode="External"/><Relationship Id="rId7188" Type="http://schemas.openxmlformats.org/officeDocument/2006/relationships/hyperlink" Target="http://www.bom.gov.au/jsp/ncc/cdio/weatherData/av?p_display_type=dailyDataFile&amp;p_nccObsCode=123&amp;p_stn_num=091057&amp;p_c=-1658331316&amp;p_startYear=1999" TargetMode="External"/><Relationship Id="rId1626" Type="http://schemas.openxmlformats.org/officeDocument/2006/relationships/hyperlink" Target="http://www.bom.gov.au/jsp/ncc/cdio/weatherData/av?p_display_type=dailyDataFile&amp;p_nccObsCode=123&amp;p_stn_num=92045&amp;p_c=-1694512271&amp;p_startYear=1959" TargetMode="External"/><Relationship Id="rId3798" Type="http://schemas.openxmlformats.org/officeDocument/2006/relationships/hyperlink" Target="http://www.bom.gov.au/jsp/ncc/cdio/weatherData/av?p_display_type=dailyDataFile&amp;p_nccObsCode=123&amp;p_stn_num=92045&amp;p_c=-1694512271&amp;p_startYear=2013" TargetMode="External"/><Relationship Id="rId4849" Type="http://schemas.openxmlformats.org/officeDocument/2006/relationships/hyperlink" Target="http://www.bom.gov.au/jsp/ncc/cdio/weatherData/av?p_display_type=dailyDataFile&amp;p_nccObsCode=123&amp;p_stn_num=91057&amp;p_c=-1658331988&amp;p_startYear=1988" TargetMode="External"/><Relationship Id="rId7255" Type="http://schemas.openxmlformats.org/officeDocument/2006/relationships/hyperlink" Target="http://www.bom.gov.au/jsp/ncc/cdio/weatherData/av?p_display_type=dailyDataFile&amp;p_nccObsCode=123&amp;p_stn_num=091104&amp;p_c=-1660043630&amp;p_startYear=1997" TargetMode="External"/><Relationship Id="rId3865" Type="http://schemas.openxmlformats.org/officeDocument/2006/relationships/hyperlink" Target="http://www.bom.gov.au/jsp/ncc/cdio/weatherData/av?p_display_type=dailyDataFile&amp;p_nccObsCode=122&amp;p_stn_num=91049&amp;p_c=-1658039751&amp;p_startYear=1902" TargetMode="External"/><Relationship Id="rId4916" Type="http://schemas.openxmlformats.org/officeDocument/2006/relationships/hyperlink" Target="http://www.bom.gov.au/jsp/ncc/cdio/weatherData/av?p_display_type=dailyDataFile&amp;p_nccObsCode=123&amp;p_stn_num=94029&amp;p_c=-1768346435&amp;p_startYear=2000" TargetMode="External"/><Relationship Id="rId6271" Type="http://schemas.openxmlformats.org/officeDocument/2006/relationships/hyperlink" Target="http://www.bom.gov.au/jsp/ncc/cdio/weatherData/av?p_display_type=dailyDataFile&amp;p_nccObsCode=123&amp;p_stn_num=98001&amp;p_c=-1920895067&amp;p_startYear=1980" TargetMode="External"/><Relationship Id="rId7322" Type="http://schemas.openxmlformats.org/officeDocument/2006/relationships/hyperlink" Target="http://www.bom.gov.au/jsp/ncc/cdio/weatherData/av?p_display_type=dailyDataFile&amp;p_nccObsCode=123&amp;p_stn_num=091311&amp;p_c=-1667595611&amp;p_startYear=2007" TargetMode="External"/><Relationship Id="rId786" Type="http://schemas.openxmlformats.org/officeDocument/2006/relationships/hyperlink" Target="http://www.bom.gov.au/jsp/ncc/cdio/weatherData/av?p_display_type=dailyDataFile&amp;p_nccObsCode=123&amp;p_stn_num=91057&amp;p_c=-1658331988&amp;p_startYear=1943" TargetMode="External"/><Relationship Id="rId2467" Type="http://schemas.openxmlformats.org/officeDocument/2006/relationships/hyperlink" Target="http://www.bom.gov.au/jsp/ncc/cdio/weatherData/av?p_display_type=dailyDataFile&amp;p_nccObsCode=123&amp;p_stn_num=091104&amp;p_c=-1660044976&amp;p_startYear=1976" TargetMode="External"/><Relationship Id="rId3518" Type="http://schemas.openxmlformats.org/officeDocument/2006/relationships/hyperlink" Target="http://www.bom.gov.au/jsp/ncc/cdio/weatherData/av?p_display_type=dailyDataFile&amp;p_nccObsCode=123&amp;p_stn_num=92045&amp;p_c=-1694512271&amp;p_startYear=1966" TargetMode="External"/><Relationship Id="rId439" Type="http://schemas.openxmlformats.org/officeDocument/2006/relationships/hyperlink" Target="http://www.bom.gov.au/jsp/ncc/cdio/weatherData/av?p_display_type=dailyDataFile&amp;p_nccObsCode=122&amp;p_stn_num=91057&amp;p_c=-1658331792&amp;p_startYear=1991" TargetMode="External"/><Relationship Id="rId1069" Type="http://schemas.openxmlformats.org/officeDocument/2006/relationships/hyperlink" Target="http://www.bom.gov.au/jsp/ncc/cdio/weatherData/av?p_display_type=dailyDataFile&amp;p_nccObsCode=123&amp;p_stn_num=92045&amp;p_c=-1694512271&amp;p_startYear=1995" TargetMode="External"/><Relationship Id="rId1483" Type="http://schemas.openxmlformats.org/officeDocument/2006/relationships/hyperlink" Target="http://www.bom.gov.au/jsp/ncc/cdio/weatherData/av?p_display_type=dailyDataFile&amp;p_nccObsCode=122&amp;p_stn_num=097072&amp;p_c=-1884651654&amp;p_startYear=2008" TargetMode="External"/><Relationship Id="rId2881" Type="http://schemas.openxmlformats.org/officeDocument/2006/relationships/hyperlink" Target="http://www.bom.gov.au/jsp/ncc/cdio/weatherData/av?p_display_type=dailyDataFile&amp;p_nccObsCode=122&amp;p_stn_num=98001&amp;p_c=-1920894871&amp;p_startYear=1959" TargetMode="External"/><Relationship Id="rId3932" Type="http://schemas.openxmlformats.org/officeDocument/2006/relationships/hyperlink" Target="http://www.bom.gov.au/jsp/ncc/cdio/weatherData/av?p_display_type=dailyDataFile&amp;p_nccObsCode=122&amp;p_stn_num=91049&amp;p_c=-1658039751&amp;p_startYear=1923" TargetMode="External"/><Relationship Id="rId506" Type="http://schemas.openxmlformats.org/officeDocument/2006/relationships/hyperlink" Target="http://www.bom.gov.au/jsp/ncc/cdio/weatherData/av?p_display_type=dailyDataFile&amp;p_nccObsCode=122&amp;p_stn_num=94029&amp;p_c=-1768346239&amp;p_startYear=2003" TargetMode="External"/><Relationship Id="rId853" Type="http://schemas.openxmlformats.org/officeDocument/2006/relationships/hyperlink" Target="http://www.bom.gov.au/jsp/ncc/cdio/weatherData/av?p_display_type=dailyDataFile&amp;p_nccObsCode=123&amp;p_stn_num=92045&amp;p_c=-1694512271&amp;p_startYear=1959" TargetMode="External"/><Relationship Id="rId1136" Type="http://schemas.openxmlformats.org/officeDocument/2006/relationships/hyperlink" Target="http://www.bom.gov.au/jsp/ncc/cdio/weatherData/av?p_display_type=dailyDataFile&amp;p_nccObsCode=123&amp;p_stn_num=097072&amp;p_c=-1884653210&amp;p_startYear=2007" TargetMode="External"/><Relationship Id="rId2534" Type="http://schemas.openxmlformats.org/officeDocument/2006/relationships/hyperlink" Target="http://www.bom.gov.au/jsp/ncc/cdio/weatherData/av?p_display_type=dailyDataFile&amp;p_nccObsCode=123&amp;p_stn_num=92045&amp;p_c=-1694512271&amp;p_startYear=1993" TargetMode="External"/><Relationship Id="rId920" Type="http://schemas.openxmlformats.org/officeDocument/2006/relationships/hyperlink" Target="http://www.bom.gov.au/jsp/ncc/cdio/weatherData/av?p_display_type=dailyDataFile&amp;p_nccObsCode=123&amp;p_stn_num=091104&amp;p_c=-1660044976&amp;p_startYear=1970" TargetMode="External"/><Relationship Id="rId1550" Type="http://schemas.openxmlformats.org/officeDocument/2006/relationships/hyperlink" Target="http://www.bom.gov.au/jsp/ncc/cdio/weatherData/av?p_display_type=dailyDataFile&amp;p_nccObsCode=123&amp;p_stn_num=92045&amp;p_c=-1694512271&amp;p_startYear=1922" TargetMode="External"/><Relationship Id="rId2601" Type="http://schemas.openxmlformats.org/officeDocument/2006/relationships/hyperlink" Target="http://www.bom.gov.au/jsp/ncc/cdio/weatherData/av?p_display_type=dailyDataFile&amp;p_nccObsCode=123&amp;p_stn_num=94029&amp;p_c=-1768346435&amp;p_startYear=2010" TargetMode="External"/><Relationship Id="rId5757" Type="http://schemas.openxmlformats.org/officeDocument/2006/relationships/hyperlink" Target="http://www.bom.gov.au/jsp/ncc/cdio/weatherData/av?p_display_type=dailyDataFile&amp;p_nccObsCode=122&amp;p_stn_num=094029&amp;p_c=-1768345571&amp;p_startYear=2022" TargetMode="External"/><Relationship Id="rId6808" Type="http://schemas.openxmlformats.org/officeDocument/2006/relationships/hyperlink" Target="http://www.bom.gov.au/jsp/ncc/cdio/weatherData/av?p_display_type=dailyDataFile&amp;p_nccObsCode=123&amp;p_stn_num=091049&amp;p_c=-1658039947&amp;p_startYear=1919" TargetMode="External"/><Relationship Id="rId1203" Type="http://schemas.openxmlformats.org/officeDocument/2006/relationships/hyperlink" Target="http://www.bom.gov.au/jsp/ncc/cdio/weatherData/av?p_display_type=dailyDataFile&amp;p_nccObsCode=123&amp;p_stn_num=098017&amp;p_c=-1921523671&amp;p_startYear=2018" TargetMode="External"/><Relationship Id="rId4359" Type="http://schemas.openxmlformats.org/officeDocument/2006/relationships/hyperlink" Target="http://www.bom.gov.au/jsp/ncc/cdio/weatherData/av?p_display_type=dailyDataFile&amp;p_nccObsCode=122&amp;p_stn_num=92045&amp;p_c=-1694512075&amp;p_startYear=2006" TargetMode="External"/><Relationship Id="rId4773" Type="http://schemas.openxmlformats.org/officeDocument/2006/relationships/hyperlink" Target="http://www.bom.gov.au/jsp/ncc/cdio/weatherData/av?p_display_type=dailyDataFile&amp;p_nccObsCode=123&amp;p_stn_num=98001&amp;p_c=-1920895067&amp;p_startYear=1976" TargetMode="External"/><Relationship Id="rId5824" Type="http://schemas.openxmlformats.org/officeDocument/2006/relationships/hyperlink" Target="http://www.bom.gov.au/jsp/ncc/cdio/weatherData/av?p_display_type=dailyDataFile&amp;p_nccObsCode=122&amp;p_stn_num=094010&amp;p_c=-1767629698&amp;p_startYear=1939" TargetMode="External"/><Relationship Id="rId3375" Type="http://schemas.openxmlformats.org/officeDocument/2006/relationships/hyperlink" Target="http://www.bom.gov.au/jsp/ncc/cdio/weatherData/av?p_display_type=dailyDataFile&amp;p_nccObsCode=123&amp;p_stn_num=92045&amp;p_c=-1694512271&amp;p_startYear=1935" TargetMode="External"/><Relationship Id="rId4426" Type="http://schemas.openxmlformats.org/officeDocument/2006/relationships/hyperlink" Target="http://www.bom.gov.au/jsp/ncc/cdio/weatherData/av?p_display_type=dailyDataFile&amp;p_nccObsCode=123&amp;p_stn_num=94029&amp;p_c=-1768346435&amp;p_startYear=1887" TargetMode="External"/><Relationship Id="rId4840" Type="http://schemas.openxmlformats.org/officeDocument/2006/relationships/hyperlink" Target="http://www.bom.gov.au/jsp/ncc/cdio/weatherData/av?p_display_type=dailyDataFile&amp;p_nccObsCode=123&amp;p_stn_num=94029&amp;p_c=-1768346435&amp;p_startYear=1987" TargetMode="External"/><Relationship Id="rId296" Type="http://schemas.openxmlformats.org/officeDocument/2006/relationships/hyperlink" Target="http://www.bom.gov.au/jsp/ncc/cdio/weatherData/av?p_display_type=dailyDataFile&amp;p_nccObsCode=122&amp;p_stn_num=91057&amp;p_c=-1658331792&amp;p_startYear=1967" TargetMode="External"/><Relationship Id="rId2391" Type="http://schemas.openxmlformats.org/officeDocument/2006/relationships/hyperlink" Target="http://www.bom.gov.au/jsp/ncc/cdio/weatherData/av?p_display_type=dailyDataFile&amp;p_nccObsCode=123&amp;p_stn_num=92045&amp;p_c=-1694512271&amp;p_startYear=1957" TargetMode="External"/><Relationship Id="rId3028" Type="http://schemas.openxmlformats.org/officeDocument/2006/relationships/hyperlink" Target="http://www.bom.gov.au/jsp/ncc/cdio/weatherData/av?p_display_type=dailyDataFile&amp;p_nccObsCode=122&amp;p_stn_num=91057&amp;p_c=-1658331792&amp;p_startYear=1983" TargetMode="External"/><Relationship Id="rId3442" Type="http://schemas.openxmlformats.org/officeDocument/2006/relationships/hyperlink" Target="http://www.bom.gov.au/jsp/ncc/cdio/weatherData/av?p_display_type=dailyDataFile&amp;p_nccObsCode=123&amp;p_stn_num=94029&amp;p_c=-1768346435&amp;p_startYear=1952" TargetMode="External"/><Relationship Id="rId6598" Type="http://schemas.openxmlformats.org/officeDocument/2006/relationships/hyperlink" Target="http://www.bom.gov.au/jsp/ncc/cdio/weatherData/av?p_display_type=dailyDataFile&amp;p_nccObsCode=122&amp;p_stn_num=091311&amp;p_c=-1667595415&amp;p_startYear=2015" TargetMode="External"/><Relationship Id="rId7649" Type="http://schemas.openxmlformats.org/officeDocument/2006/relationships/hyperlink" Target="http://www.bom.gov.au/jsp/ncc/cdio/weatherData/av?p_display_type=dailyDataFile&amp;p_nccObsCode=123&amp;p_stn_num=094029&amp;p_c=-1768345767&amp;p_startYear=1956" TargetMode="External"/><Relationship Id="rId363" Type="http://schemas.openxmlformats.org/officeDocument/2006/relationships/hyperlink" Target="http://www.bom.gov.au/jsp/ncc/cdio/weatherData/av?p_display_type=dailyDataFile&amp;p_nccObsCode=122&amp;p_stn_num=98001&amp;p_c=-1920894871&amp;p_startYear=1979" TargetMode="External"/><Relationship Id="rId2044" Type="http://schemas.openxmlformats.org/officeDocument/2006/relationships/hyperlink" Target="http://www.bom.gov.au/jsp/ncc/cdio/weatherData/av?p_display_type=dailyDataFile&amp;p_nccObsCode=122&amp;p_stn_num=94029&amp;p_c=-1768346239&amp;p_startYear=1974" TargetMode="External"/><Relationship Id="rId430" Type="http://schemas.openxmlformats.org/officeDocument/2006/relationships/hyperlink" Target="http://www.bom.gov.au/jsp/ncc/cdio/weatherData/av?p_display_type=dailyDataFile&amp;p_nccObsCode=122&amp;p_stn_num=94029&amp;p_c=-1768346239&amp;p_startYear=1990" TargetMode="External"/><Relationship Id="rId1060" Type="http://schemas.openxmlformats.org/officeDocument/2006/relationships/hyperlink" Target="http://www.bom.gov.au/jsp/ncc/cdio/weatherData/av?p_display_type=dailyDataFile&amp;p_nccObsCode=123&amp;p_stn_num=097072&amp;p_c=-1884653210&amp;p_startYear=1994" TargetMode="External"/><Relationship Id="rId2111" Type="http://schemas.openxmlformats.org/officeDocument/2006/relationships/hyperlink" Target="http://www.bom.gov.au/jsp/ncc/cdio/weatherData/av?p_display_type=dailyDataFile&amp;p_nccObsCode=122&amp;p_stn_num=98001&amp;p_c=-1920894871&amp;p_startYear=1991" TargetMode="External"/><Relationship Id="rId5267" Type="http://schemas.openxmlformats.org/officeDocument/2006/relationships/hyperlink" Target="http://www.bom.gov.au/jsp/ncc/cdio/weatherData/av?p_display_type=dailyDataFile&amp;p_nccObsCode=122&amp;p_stn_num=094029&amp;p_c=-1768345571&amp;p_startYear=1951" TargetMode="External"/><Relationship Id="rId6318" Type="http://schemas.openxmlformats.org/officeDocument/2006/relationships/hyperlink" Target="http://www.bom.gov.au/jsp/ncc/cdio/weatherData/av?p_display_type=dailyDataFile&amp;p_nccObsCode=123&amp;p_stn_num=98001&amp;p_c=-1920895067&amp;p_startYear=1988" TargetMode="External"/><Relationship Id="rId6665" Type="http://schemas.openxmlformats.org/officeDocument/2006/relationships/hyperlink" Target="http://www.bom.gov.au/jsp/ncc/cdio/weatherData/av?p_display_type=dailyDataFile&amp;p_nccObsCode=123&amp;p_stn_num=092045&amp;p_c=-1694511604&amp;p_startYear=1931" TargetMode="External"/><Relationship Id="rId7716" Type="http://schemas.openxmlformats.org/officeDocument/2006/relationships/hyperlink" Target="http://www.bom.gov.au/jsp/ncc/cdio/weatherData/av?p_nccObsCode=43&amp;p_display_type=dataFile&amp;p_startYear=&amp;p_c=&amp;p_stn_num=091057" TargetMode="External"/><Relationship Id="rId5681" Type="http://schemas.openxmlformats.org/officeDocument/2006/relationships/hyperlink" Target="http://www.bom.gov.au/jsp/ncc/cdio/weatherData/av?p_display_type=dailyDataFile&amp;p_nccObsCode=122&amp;p_stn_num=092045&amp;p_c=-1694511408&amp;p_startYear=2008" TargetMode="External"/><Relationship Id="rId6732" Type="http://schemas.openxmlformats.org/officeDocument/2006/relationships/hyperlink" Target="http://www.bom.gov.au/jsp/ncc/cdio/weatherData/av?p_display_type=dailyDataFile&amp;p_nccObsCode=123&amp;p_stn_num=091057&amp;p_c=-1658331316&amp;p_startYear=1897" TargetMode="External"/><Relationship Id="rId1877" Type="http://schemas.openxmlformats.org/officeDocument/2006/relationships/hyperlink" Target="http://www.bom.gov.au/jsp/ncc/cdio/weatherData/av?p_display_type=dailyDataFile&amp;p_nccObsCode=122&amp;p_stn_num=94029&amp;p_c=-1768346239&amp;p_startYear=1924" TargetMode="External"/><Relationship Id="rId2928" Type="http://schemas.openxmlformats.org/officeDocument/2006/relationships/hyperlink" Target="http://www.bom.gov.au/jsp/ncc/cdio/weatherData/av?p_display_type=dailyDataFile&amp;p_nccObsCode=122&amp;p_stn_num=97000&amp;p_c=-1881855670&amp;p_startYear=1967" TargetMode="External"/><Relationship Id="rId4283" Type="http://schemas.openxmlformats.org/officeDocument/2006/relationships/hyperlink" Target="http://www.bom.gov.au/jsp/ncc/cdio/weatherData/av?p_display_type=dailyDataFile&amp;p_nccObsCode=122&amp;p_stn_num=92045&amp;p_c=-1694512075&amp;p_startYear=1993" TargetMode="External"/><Relationship Id="rId5334" Type="http://schemas.openxmlformats.org/officeDocument/2006/relationships/hyperlink" Target="http://www.bom.gov.au/jsp/ncc/cdio/weatherData/av?p_nccObsCode=40&amp;p_display_type=dataFile&amp;p_startYear=&amp;p_c=&amp;p_stn_num=092045" TargetMode="External"/><Relationship Id="rId1944" Type="http://schemas.openxmlformats.org/officeDocument/2006/relationships/hyperlink" Target="http://www.bom.gov.au/jsp/ncc/cdio/weatherData/av?p_display_type=dailyDataFile&amp;p_nccObsCode=122&amp;p_stn_num=92045&amp;p_c=-1694512075&amp;p_startYear=1946" TargetMode="External"/><Relationship Id="rId4350" Type="http://schemas.openxmlformats.org/officeDocument/2006/relationships/hyperlink" Target="http://www.bom.gov.au/jsp/ncc/cdio/weatherData/av?p_display_type=dailyDataFile&amp;p_nccObsCode=122&amp;p_stn_num=097072&amp;p_c=-1884651654&amp;p_startYear=2005" TargetMode="External"/><Relationship Id="rId5401" Type="http://schemas.openxmlformats.org/officeDocument/2006/relationships/hyperlink" Target="http://www.bom.gov.au/jsp/ncc/cdio/weatherData/av?p_display_type=dailyDataFile&amp;p_nccObsCode=122&amp;p_stn_num=094029&amp;p_c=-1768345571&amp;p_startYear=1970" TargetMode="External"/><Relationship Id="rId4003" Type="http://schemas.openxmlformats.org/officeDocument/2006/relationships/hyperlink" Target="http://www.bom.gov.au/jsp/ncc/cdio/weatherData/av?p_display_type=dailyDataFile&amp;p_nccObsCode=122&amp;p_stn_num=92045&amp;p_c=-1694512075&amp;p_startYear=1941" TargetMode="External"/><Relationship Id="rId7159" Type="http://schemas.openxmlformats.org/officeDocument/2006/relationships/hyperlink" Target="http://www.bom.gov.au/jsp/ncc/cdio/weatherData/av?p_display_type=dailyDataFile&amp;p_nccObsCode=123&amp;p_stn_num=091104&amp;p_c=-1660043630&amp;p_startYear=1978" TargetMode="External"/><Relationship Id="rId7573" Type="http://schemas.openxmlformats.org/officeDocument/2006/relationships/hyperlink" Target="http://www.bom.gov.au/jsp/ncc/cdio/weatherData/av?p_display_type=dailyDataFile&amp;p_nccObsCode=123&amp;p_stn_num=092045&amp;p_c=-1694511604&amp;p_startYear=2023" TargetMode="External"/><Relationship Id="rId6175" Type="http://schemas.openxmlformats.org/officeDocument/2006/relationships/hyperlink" Target="http://www.bom.gov.au/jsp/ncc/cdio/weatherData/av?p_display_type=dailyDataFile&amp;p_nccObsCode=122&amp;p_stn_num=094010&amp;p_c=-1767629698&amp;p_startYear=2010" TargetMode="External"/><Relationship Id="rId7226" Type="http://schemas.openxmlformats.org/officeDocument/2006/relationships/hyperlink" Target="http://www.bom.gov.au/jsp/ncc/cdio/weatherData/av?p_display_type=dailyDataFile&amp;p_nccObsCode=123&amp;p_stn_num=091293&amp;p_c=-1666938236&amp;p_startYear=2002" TargetMode="External"/><Relationship Id="rId3769" Type="http://schemas.openxmlformats.org/officeDocument/2006/relationships/hyperlink" Target="http://www.bom.gov.au/jsp/ncc/cdio/weatherData/av?p_display_type=dailyDataFile&amp;p_nccObsCode=123&amp;p_stn_num=091311&amp;p_c=-1667596957&amp;p_startYear=2008" TargetMode="External"/><Relationship Id="rId5191" Type="http://schemas.openxmlformats.org/officeDocument/2006/relationships/hyperlink" Target="http://www.bom.gov.au/jsp/ncc/cdio/weatherData/av?p_display_type=dailyDataFile&amp;p_nccObsCode=122&amp;p_stn_num=094010&amp;p_c=-1767629698&amp;p_startYear=1935" TargetMode="External"/><Relationship Id="rId6242" Type="http://schemas.openxmlformats.org/officeDocument/2006/relationships/hyperlink" Target="http://www.bom.gov.au/jsp/ncc/cdio/weatherData/av?p_display_type=dailyDataFile&amp;p_nccObsCode=122&amp;p_stn_num=092045&amp;p_c=-1694511408&amp;p_startYear=1972" TargetMode="External"/><Relationship Id="rId7640" Type="http://schemas.openxmlformats.org/officeDocument/2006/relationships/hyperlink" Target="http://www.bom.gov.au/jsp/ncc/cdio/weatherData/av?p_display_type=dailyDataFile&amp;p_nccObsCode=123&amp;p_stn_num=094029&amp;p_c=-1768345767&amp;p_startYear=1953" TargetMode="External"/><Relationship Id="rId2785" Type="http://schemas.openxmlformats.org/officeDocument/2006/relationships/hyperlink" Target="http://www.bom.gov.au/jsp/ncc/cdio/weatherData/av?p_display_type=dailyDataFile&amp;p_nccObsCode=122&amp;p_stn_num=94029&amp;p_c=-1768346239&amp;p_startYear=1936" TargetMode="External"/><Relationship Id="rId3836" Type="http://schemas.openxmlformats.org/officeDocument/2006/relationships/hyperlink" Target="http://www.bom.gov.au/jsp/ncc/cdio/weatherData/av?p_display_type=dailyDataFile&amp;p_nccObsCode=122&amp;p_stn_num=94029&amp;p_c=-1768346239&amp;p_startYear=1884" TargetMode="External"/><Relationship Id="rId757" Type="http://schemas.openxmlformats.org/officeDocument/2006/relationships/hyperlink" Target="http://www.bom.gov.au/jsp/ncc/cdio/weatherData/av?p_display_type=dailyDataFile&amp;p_nccObsCode=123&amp;p_stn_num=91049&amp;p_c=-1658039947&amp;p_startYear=1936" TargetMode="External"/><Relationship Id="rId1387" Type="http://schemas.openxmlformats.org/officeDocument/2006/relationships/hyperlink" Target="http://www.bom.gov.au/jsp/ncc/cdio/weatherData/av?p_display_type=dailyDataFile&amp;p_nccObsCode=122&amp;p_stn_num=92045&amp;p_c=-1694512075&amp;p_startYear=1975" TargetMode="External"/><Relationship Id="rId2438" Type="http://schemas.openxmlformats.org/officeDocument/2006/relationships/hyperlink" Target="http://www.bom.gov.au/jsp/ncc/cdio/weatherData/av?p_display_type=dailyDataFile&amp;p_nccObsCode=123&amp;p_stn_num=92045&amp;p_c=-1694512271&amp;p_startYear=1969" TargetMode="External"/><Relationship Id="rId2852" Type="http://schemas.openxmlformats.org/officeDocument/2006/relationships/hyperlink" Target="http://www.bom.gov.au/jsp/ncc/cdio/weatherData/av?p_display_type=dailyDataFile&amp;p_nccObsCode=122&amp;p_stn_num=91057&amp;p_c=-1658331792&amp;p_startYear=1952" TargetMode="External"/><Relationship Id="rId3903" Type="http://schemas.openxmlformats.org/officeDocument/2006/relationships/hyperlink" Target="http://www.bom.gov.au/jsp/ncc/cdio/weatherData/av?p_display_type=dailyDataFile&amp;p_nccObsCode=122&amp;p_stn_num=91057&amp;p_c=-1658331792&amp;p_startYear=1915" TargetMode="External"/><Relationship Id="rId93" Type="http://schemas.openxmlformats.org/officeDocument/2006/relationships/hyperlink" Target="http://www.bom.gov.au/jsp/ncc/cdio/weatherData/av?p_display_type=dailyDataFile&amp;p_nccObsCode=122&amp;p_stn_num=92045&amp;p_c=-1694512075&amp;p_startYear=1922" TargetMode="External"/><Relationship Id="rId824" Type="http://schemas.openxmlformats.org/officeDocument/2006/relationships/hyperlink" Target="http://www.bom.gov.au/jsp/ncc/cdio/weatherData/av?p_display_type=dailyDataFile&amp;p_nccObsCode=123&amp;p_stn_num=92045&amp;p_c=-1694512271&amp;p_startYear=1953" TargetMode="External"/><Relationship Id="rId1454" Type="http://schemas.openxmlformats.org/officeDocument/2006/relationships/hyperlink" Target="http://www.bom.gov.au/jsp/ncc/cdio/weatherData/av?p_display_type=dailyDataFile&amp;p_nccObsCode=122&amp;p_stn_num=91057&amp;p_c=-1658331792&amp;p_startYear=1997" TargetMode="External"/><Relationship Id="rId2505" Type="http://schemas.openxmlformats.org/officeDocument/2006/relationships/hyperlink" Target="http://www.bom.gov.au/jsp/ncc/cdio/weatherData/av?p_display_type=dailyDataFile&amp;p_nccObsCode=123&amp;p_stn_num=94029&amp;p_c=-1768346435&amp;p_startYear=1986" TargetMode="External"/><Relationship Id="rId1107" Type="http://schemas.openxmlformats.org/officeDocument/2006/relationships/hyperlink" Target="http://www.bom.gov.au/jsp/ncc/cdio/weatherData/av?p_display_type=dailyDataFile&amp;p_nccObsCode=123&amp;p_stn_num=098017&amp;p_c=-1921523671&amp;p_startYear=2002" TargetMode="External"/><Relationship Id="rId1521" Type="http://schemas.openxmlformats.org/officeDocument/2006/relationships/hyperlink" Target="http://www.bom.gov.au/jsp/ncc/cdio/weatherData/av?p_display_type=dailyDataFile&amp;p_nccObsCode=123&amp;p_stn_num=91057&amp;p_c=-1658331988&amp;p_startYear=1905" TargetMode="External"/><Relationship Id="rId4677" Type="http://schemas.openxmlformats.org/officeDocument/2006/relationships/hyperlink" Target="http://www.bom.gov.au/jsp/ncc/cdio/weatherData/av?p_display_type=dailyDataFile&amp;p_nccObsCode=123&amp;p_stn_num=98001&amp;p_c=-1920895067&amp;p_startYear=1960" TargetMode="External"/><Relationship Id="rId5728" Type="http://schemas.openxmlformats.org/officeDocument/2006/relationships/hyperlink" Target="http://www.bom.gov.au/jsp/ncc/cdio/weatherData/av?p_display_type=dailyDataFile&amp;p_nccObsCode=122&amp;p_stn_num=094029&amp;p_c=-1768345571&amp;p_startYear=2016" TargetMode="External"/><Relationship Id="rId7083" Type="http://schemas.openxmlformats.org/officeDocument/2006/relationships/hyperlink" Target="http://www.bom.gov.au/jsp/ncc/cdio/weatherData/av?p_display_type=dailyDataFile&amp;p_nccObsCode=123&amp;p_stn_num=091057&amp;p_c=-1658331316&amp;p_startYear=1974" TargetMode="External"/><Relationship Id="rId3279" Type="http://schemas.openxmlformats.org/officeDocument/2006/relationships/hyperlink" Target="http://www.bom.gov.au/jsp/ncc/cdio/weatherData/av?p_display_type=dailyDataFile&amp;p_nccObsCode=123&amp;p_stn_num=92045&amp;p_c=-1694512271&amp;p_startYear=1911" TargetMode="External"/><Relationship Id="rId3693" Type="http://schemas.openxmlformats.org/officeDocument/2006/relationships/hyperlink" Target="http://www.bom.gov.au/jsp/ncc/cdio/weatherData/av?p_display_type=dailyDataFile&amp;p_nccObsCode=123&amp;p_stn_num=091104&amp;p_c=-1660044976&amp;p_startYear=1995" TargetMode="External"/><Relationship Id="rId7150" Type="http://schemas.openxmlformats.org/officeDocument/2006/relationships/hyperlink" Target="http://www.bom.gov.au/jsp/ncc/cdio/weatherData/av?p_display_type=dailyDataFile&amp;p_nccObsCode=123&amp;p_stn_num=094029&amp;p_c=-1768345767&amp;p_startYear=1997" TargetMode="External"/><Relationship Id="rId2295" Type="http://schemas.openxmlformats.org/officeDocument/2006/relationships/hyperlink" Target="http://www.bom.gov.au/jsp/ncc/cdio/weatherData/av?p_display_type=dailyDataFile&amp;p_nccObsCode=123&amp;p_stn_num=91049&amp;p_c=-1658039947&amp;p_startYear=1925" TargetMode="External"/><Relationship Id="rId3346" Type="http://schemas.openxmlformats.org/officeDocument/2006/relationships/hyperlink" Target="http://www.bom.gov.au/jsp/ncc/cdio/weatherData/av?p_display_type=dailyDataFile&amp;p_nccObsCode=123&amp;p_stn_num=94029&amp;p_c=-1768346435&amp;p_startYear=1928" TargetMode="External"/><Relationship Id="rId4744" Type="http://schemas.openxmlformats.org/officeDocument/2006/relationships/hyperlink" Target="http://www.bom.gov.au/jsp/ncc/cdio/weatherData/av?p_display_type=dailyDataFile&amp;p_nccObsCode=123&amp;p_stn_num=94029&amp;p_c=-1768346435&amp;p_startYear=1971" TargetMode="External"/><Relationship Id="rId267" Type="http://schemas.openxmlformats.org/officeDocument/2006/relationships/hyperlink" Target="http://www.bom.gov.au/jsp/ncc/cdio/weatherData/av?p_display_type=dailyDataFile&amp;p_nccObsCode=122&amp;p_stn_num=97000&amp;p_c=-1881855670&amp;p_startYear=1963" TargetMode="External"/><Relationship Id="rId3760" Type="http://schemas.openxmlformats.org/officeDocument/2006/relationships/hyperlink" Target="http://www.bom.gov.au/jsp/ncc/cdio/weatherData/av?p_display_type=dailyDataFile&amp;p_nccObsCode=123&amp;p_stn_num=098017&amp;p_c=-1921523671&amp;p_startYear=2007" TargetMode="External"/><Relationship Id="rId4811" Type="http://schemas.openxmlformats.org/officeDocument/2006/relationships/hyperlink" Target="http://www.bom.gov.au/jsp/ncc/cdio/weatherData/av?p_display_type=dailyDataFile&amp;p_nccObsCode=123&amp;p_stn_num=92045&amp;p_c=-1694512271&amp;p_startYear=1982" TargetMode="External"/><Relationship Id="rId681" Type="http://schemas.openxmlformats.org/officeDocument/2006/relationships/hyperlink" Target="http://www.bom.gov.au/jsp/ncc/cdio/weatherData/av?p_display_type=dailyDataFile&amp;p_nccObsCode=123&amp;p_stn_num=91049&amp;p_c=-1658039947&amp;p_startYear=1917" TargetMode="External"/><Relationship Id="rId2362" Type="http://schemas.openxmlformats.org/officeDocument/2006/relationships/hyperlink" Target="http://www.bom.gov.au/jsp/ncc/cdio/weatherData/av?p_display_type=dailyDataFile&amp;p_nccObsCode=123&amp;p_stn_num=94029&amp;p_c=-1768346435&amp;p_startYear=1948" TargetMode="External"/><Relationship Id="rId3413" Type="http://schemas.openxmlformats.org/officeDocument/2006/relationships/hyperlink" Target="http://www.bom.gov.au/jsp/ncc/cdio/weatherData/av?p_display_type=dailyDataFile&amp;p_nccObsCode=123&amp;p_stn_num=91057&amp;p_c=-1658331988&amp;p_startYear=1944" TargetMode="External"/><Relationship Id="rId6569" Type="http://schemas.openxmlformats.org/officeDocument/2006/relationships/hyperlink" Target="http://www.bom.gov.au/jsp/ncc/cdio/weatherData/av?p_display_type=dailyDataFile&amp;p_nccObsCode=122&amp;p_stn_num=091293&amp;p_c=-1666938040&amp;p_startYear=2011" TargetMode="External"/><Relationship Id="rId6983" Type="http://schemas.openxmlformats.org/officeDocument/2006/relationships/hyperlink" Target="http://www.bom.gov.au/jsp/ncc/cdio/weatherData/av?p_display_type=dailyDataFile&amp;p_nccObsCode=123&amp;p_stn_num=092045&amp;p_c=-1694511604&amp;p_startYear=2005" TargetMode="External"/><Relationship Id="rId334" Type="http://schemas.openxmlformats.org/officeDocument/2006/relationships/hyperlink" Target="http://www.bom.gov.au/jsp/ncc/cdio/weatherData/av?p_display_type=dailyDataFile&amp;p_nccObsCode=122&amp;p_stn_num=94029&amp;p_c=-1768346239&amp;p_startYear=1974" TargetMode="External"/><Relationship Id="rId2015" Type="http://schemas.openxmlformats.org/officeDocument/2006/relationships/hyperlink" Target="http://www.bom.gov.au/jsp/ncc/cdio/weatherData/av?p_display_type=dailyDataFile&amp;p_nccObsCode=122&amp;p_stn_num=98001&amp;p_c=-1920894871&amp;p_startYear=1967" TargetMode="External"/><Relationship Id="rId5585" Type="http://schemas.openxmlformats.org/officeDocument/2006/relationships/hyperlink" Target="http://www.bom.gov.au/jsp/ncc/cdio/weatherData/av?p_display_type=dailyDataFile&amp;p_nccObsCode=122&amp;p_stn_num=092045&amp;p_c=-1694511408&amp;p_startYear=1994" TargetMode="External"/><Relationship Id="rId6636" Type="http://schemas.openxmlformats.org/officeDocument/2006/relationships/hyperlink" Target="http://www.bom.gov.au/jsp/ncc/cdio/weatherData/av?p_display_type=dailyDataFile&amp;p_nccObsCode=123&amp;p_stn_num=092045&amp;p_c=-1694511604&amp;p_startYear=1916" TargetMode="External"/><Relationship Id="rId401" Type="http://schemas.openxmlformats.org/officeDocument/2006/relationships/hyperlink" Target="http://www.bom.gov.au/jsp/ncc/cdio/weatherData/av?p_display_type=dailyDataFile&amp;p_nccObsCode=122&amp;p_stn_num=92045&amp;p_c=-1694512075&amp;p_startYear=1985" TargetMode="External"/><Relationship Id="rId1031" Type="http://schemas.openxmlformats.org/officeDocument/2006/relationships/hyperlink" Target="http://www.bom.gov.au/jsp/ncc/cdio/weatherData/av?p_display_type=dailyDataFile&amp;p_nccObsCode=123&amp;p_stn_num=98001&amp;p_c=-1920895067&amp;p_startYear=1989" TargetMode="External"/><Relationship Id="rId4187" Type="http://schemas.openxmlformats.org/officeDocument/2006/relationships/hyperlink" Target="http://www.bom.gov.au/jsp/ncc/cdio/weatherData/av?p_display_type=dailyDataFile&amp;p_nccObsCode=122&amp;p_stn_num=92045&amp;p_c=-1694512075&amp;p_startYear=1977" TargetMode="External"/><Relationship Id="rId5238" Type="http://schemas.openxmlformats.org/officeDocument/2006/relationships/hyperlink" Target="http://www.bom.gov.au/jsp/ncc/cdio/weatherData/av?p_display_type=dailyDataFile&amp;p_nccObsCode=122&amp;p_stn_num=091057&amp;p_c=-1658331120&amp;p_startYear=1943" TargetMode="External"/><Relationship Id="rId5652" Type="http://schemas.openxmlformats.org/officeDocument/2006/relationships/hyperlink" Target="http://www.bom.gov.au/jsp/ncc/cdio/weatherData/av?p_display_type=dailyDataFile&amp;p_nccObsCode=122&amp;p_stn_num=094029&amp;p_c=-1768345571&amp;p_startYear=2005" TargetMode="External"/><Relationship Id="rId6703" Type="http://schemas.openxmlformats.org/officeDocument/2006/relationships/hyperlink" Target="http://www.bom.gov.au/jsp/ncc/cdio/weatherData/av?p_display_type=dailyDataFile&amp;p_nccObsCode=123&amp;p_stn_num=092045&amp;p_c=-1694511604&amp;p_startYear=1942" TargetMode="External"/><Relationship Id="rId4254" Type="http://schemas.openxmlformats.org/officeDocument/2006/relationships/hyperlink" Target="http://www.bom.gov.au/jsp/ncc/cdio/weatherData/av?p_display_type=dailyDataFile&amp;p_nccObsCode=122&amp;p_stn_num=091104&amp;p_c=-1660044780&amp;p_startYear=1988" TargetMode="External"/><Relationship Id="rId5305" Type="http://schemas.openxmlformats.org/officeDocument/2006/relationships/hyperlink" Target="http://www.bom.gov.au/jsp/ncc/cdio/weatherData/av?p_display_type=dailyDataFile&amp;p_nccObsCode=122&amp;p_stn_num=98001&amp;p_c=-1920894871&amp;p_startYear=1958" TargetMode="External"/><Relationship Id="rId1848" Type="http://schemas.openxmlformats.org/officeDocument/2006/relationships/hyperlink" Target="http://www.bom.gov.au/jsp/ncc/cdio/weatherData/av?p_display_type=dailyDataFile&amp;p_nccObsCode=122&amp;p_stn_num=91049&amp;p_c=-1658039751&amp;p_startYear=1912" TargetMode="External"/><Relationship Id="rId3270" Type="http://schemas.openxmlformats.org/officeDocument/2006/relationships/hyperlink" Target="http://www.bom.gov.au/jsp/ncc/cdio/weatherData/av?p_display_type=dailyDataFile&amp;p_nccObsCode=123&amp;p_stn_num=91049&amp;p_c=-1658039947&amp;p_startYear=1907" TargetMode="External"/><Relationship Id="rId4321" Type="http://schemas.openxmlformats.org/officeDocument/2006/relationships/hyperlink" Target="http://www.bom.gov.au/jsp/ncc/cdio/weatherData/av?p_display_type=dailyDataFile&amp;p_nccObsCode=122&amp;p_stn_num=098017&amp;p_c=-1921523475&amp;p_startYear=2000" TargetMode="External"/><Relationship Id="rId7477" Type="http://schemas.openxmlformats.org/officeDocument/2006/relationships/hyperlink" Target="http://www.bom.gov.au/jsp/ncc/cdio/weatherData/av?p_display_type=dailyDataFile&amp;p_nccObsCode=123&amp;p_stn_num=092045&amp;p_c=-1694511604&amp;p_startYear=2000" TargetMode="External"/><Relationship Id="rId191" Type="http://schemas.openxmlformats.org/officeDocument/2006/relationships/hyperlink" Target="http://www.bom.gov.au/jsp/ncc/cdio/weatherData/av?p_display_type=dailyDataFile&amp;p_nccObsCode=122&amp;p_stn_num=91057&amp;p_c=-1658331792&amp;p_startYear=1946" TargetMode="External"/><Relationship Id="rId1915" Type="http://schemas.openxmlformats.org/officeDocument/2006/relationships/hyperlink" Target="http://www.bom.gov.au/jsp/ncc/cdio/weatherData/av?p_display_type=dailyDataFile&amp;p_nccObsCode=122&amp;p_stn_num=91049&amp;p_c=-1658039751&amp;p_startYear=1936" TargetMode="External"/><Relationship Id="rId6079" Type="http://schemas.openxmlformats.org/officeDocument/2006/relationships/hyperlink" Target="http://www.bom.gov.au/jsp/ncc/cdio/weatherData/av?p_display_type=dailyDataFile&amp;p_nccObsCode=122&amp;p_stn_num=091057&amp;p_c=-1658331120&amp;p_startYear=1946" TargetMode="External"/><Relationship Id="rId7891" Type="http://schemas.openxmlformats.org/officeDocument/2006/relationships/hyperlink" Target="http://www.bom.gov.au/jsp/ncc/cdio/weatherData/av?p_display_type=dailyDataFile&amp;p_nccObsCode=123&amp;p_stn_num=091311&amp;p_c=-1667595611&amp;p_startYear=2013" TargetMode="External"/><Relationship Id="rId5095" Type="http://schemas.openxmlformats.org/officeDocument/2006/relationships/hyperlink" Target="http://www.bom.gov.au/jsp/ncc/cdio/weatherData/av?p_display_type=dailyDataFile&amp;p_nccObsCode=122&amp;p_stn_num=091057&amp;p_c=-1658331120&amp;p_startYear=1913" TargetMode="External"/><Relationship Id="rId6493" Type="http://schemas.openxmlformats.org/officeDocument/2006/relationships/hyperlink" Target="http://www.bom.gov.au/jsp/ncc/cdio/weatherData/av?p_display_type=dailyDataFile&amp;p_nccObsCode=122&amp;p_stn_num=092045&amp;p_c=-1694511408&amp;p_startYear=2011" TargetMode="External"/><Relationship Id="rId7544" Type="http://schemas.openxmlformats.org/officeDocument/2006/relationships/hyperlink" Target="http://www.bom.gov.au/jsp/ncc/cdio/weatherData/av?p_display_type=dailyDataFile&amp;p_nccObsCode=123&amp;p_stn_num=091057&amp;p_c=-1658331316&amp;p_startYear=1919" TargetMode="External"/><Relationship Id="rId2689" Type="http://schemas.openxmlformats.org/officeDocument/2006/relationships/hyperlink" Target="http://www.bom.gov.au/jsp/ncc/cdio/weatherData/av?p_display_type=dailyDataFile&amp;p_nccObsCode=122&amp;p_stn_num=92045&amp;p_c=-1694512075&amp;p_startYear=1910" TargetMode="External"/><Relationship Id="rId6146" Type="http://schemas.openxmlformats.org/officeDocument/2006/relationships/hyperlink" Target="http://www.bom.gov.au/jsp/ncc/cdio/weatherData/av?p_display_type=dailyDataFile&amp;p_nccObsCode=123&amp;p_stn_num=091104&amp;p_c=-1660044976&amp;p_startYear=1961" TargetMode="External"/><Relationship Id="rId6560" Type="http://schemas.openxmlformats.org/officeDocument/2006/relationships/hyperlink" Target="http://www.bom.gov.au/jsp/ncc/cdio/weatherData/av?p_display_type=dailyDataFile&amp;p_nccObsCode=122&amp;p_stn_num=091104&amp;p_c=-1660043434&amp;p_startYear=2008" TargetMode="External"/><Relationship Id="rId7611" Type="http://schemas.openxmlformats.org/officeDocument/2006/relationships/hyperlink" Target="http://www.bom.gov.au/jsp/ncc/cdio/weatherData/av?p_display_type=dailyDataFile&amp;p_nccObsCode=123&amp;p_stn_num=091057&amp;p_c=-1658331316&amp;p_startYear=1937" TargetMode="External"/><Relationship Id="rId2756" Type="http://schemas.openxmlformats.org/officeDocument/2006/relationships/hyperlink" Target="http://www.bom.gov.au/jsp/ncc/cdio/weatherData/av?p_display_type=dailyDataFile&amp;p_nccObsCode=122&amp;p_stn_num=91057&amp;p_c=-1658331792&amp;p_startYear=1928" TargetMode="External"/><Relationship Id="rId3807" Type="http://schemas.openxmlformats.org/officeDocument/2006/relationships/hyperlink" Target="http://www.bom.gov.au/jsp/ncc/cdio/weatherData/av?p_display_type=dailyDataFile&amp;p_nccObsCode=123&amp;p_stn_num=97000&amp;p_c=-1881855866&amp;p_startYear=2015" TargetMode="External"/><Relationship Id="rId5162" Type="http://schemas.openxmlformats.org/officeDocument/2006/relationships/hyperlink" Target="http://www.bom.gov.au/jsp/ncc/cdio/weatherData/av?p_display_type=dailyDataFile&amp;p_nccObsCode=122&amp;p_stn_num=094029&amp;p_c=-1768345571&amp;p_startYear=1931" TargetMode="External"/><Relationship Id="rId6213" Type="http://schemas.openxmlformats.org/officeDocument/2006/relationships/hyperlink" Target="http://www.bom.gov.au/jsp/ncc/cdio/weatherData/av?p_display_type=dailyDataFile&amp;p_nccObsCode=122&amp;p_stn_num=094029&amp;p_c=-1768345571&amp;p_startYear=1970" TargetMode="External"/><Relationship Id="rId728" Type="http://schemas.openxmlformats.org/officeDocument/2006/relationships/hyperlink" Target="http://www.bom.gov.au/jsp/ncc/cdio/weatherData/av?p_display_type=dailyDataFile&amp;p_nccObsCode=123&amp;p_stn_num=92045&amp;p_c=-1694512271&amp;p_startYear=1929" TargetMode="External"/><Relationship Id="rId1358" Type="http://schemas.openxmlformats.org/officeDocument/2006/relationships/hyperlink" Target="http://www.bom.gov.au/jsp/ncc/cdio/weatherData/av?p_display_type=dailyDataFile&amp;p_nccObsCode=122&amp;p_stn_num=92045&amp;p_c=-1694512075&amp;p_startYear=1965" TargetMode="External"/><Relationship Id="rId1772" Type="http://schemas.openxmlformats.org/officeDocument/2006/relationships/hyperlink" Target="http://www.bom.gov.au/jsp/ncc/cdio/weatherData/av?p_display_type=dailyDataFile&amp;p_nccObsCode=123&amp;p_stn_num=091293&amp;p_c=-1666940261&amp;p_startYear=2008" TargetMode="External"/><Relationship Id="rId2409" Type="http://schemas.openxmlformats.org/officeDocument/2006/relationships/hyperlink" Target="http://www.bom.gov.au/jsp/ncc/cdio/weatherData/av?p_display_type=dailyDataFile&amp;p_nccObsCode=123&amp;p_stn_num=94029&amp;p_c=-1768346435&amp;p_startYear=1962" TargetMode="External"/><Relationship Id="rId5979" Type="http://schemas.openxmlformats.org/officeDocument/2006/relationships/hyperlink" Target="http://www.bom.gov.au/jsp/ncc/cdio/weatherData/av?p_display_type=dailyDataFile&amp;p_nccObsCode=122&amp;p_stn_num=094010&amp;p_c=-1767629698&amp;p_startYear=1975" TargetMode="External"/><Relationship Id="rId64" Type="http://schemas.openxmlformats.org/officeDocument/2006/relationships/hyperlink" Target="http://www.bom.gov.au/jsp/ncc/cdio/weatherData/av?p_display_type=dailyDataFile&amp;p_nccObsCode=122&amp;p_stn_num=92045&amp;p_c=-1694512075&amp;p_startYear=1914" TargetMode="External"/><Relationship Id="rId1425" Type="http://schemas.openxmlformats.org/officeDocument/2006/relationships/hyperlink" Target="http://www.bom.gov.au/jsp/ncc/cdio/weatherData/av?p_display_type=dailyDataFile&amp;p_nccObsCode=122&amp;p_stn_num=097067&amp;p_c=-1884457515&amp;p_startYear=1988" TargetMode="External"/><Relationship Id="rId2823" Type="http://schemas.openxmlformats.org/officeDocument/2006/relationships/hyperlink" Target="http://www.bom.gov.au/jsp/ncc/cdio/weatherData/av?p_display_type=dailyDataFile&amp;p_nccObsCode=122&amp;p_stn_num=091104&amp;p_c=-1660044780&amp;p_startYear=1945" TargetMode="External"/><Relationship Id="rId4995" Type="http://schemas.openxmlformats.org/officeDocument/2006/relationships/hyperlink" Target="http://www.bom.gov.au/jsp/ncc/cdio/weatherData/av?p_display_type=dailyDataFile&amp;p_nccObsCode=123&amp;p_stn_num=92045&amp;p_c=-1694512271&amp;p_startYear=2013" TargetMode="External"/><Relationship Id="rId7054" Type="http://schemas.openxmlformats.org/officeDocument/2006/relationships/hyperlink" Target="http://www.bom.gov.au/jsp/ncc/cdio/weatherData/av?p_display_type=dailyDataFile&amp;p_nccObsCode=123&amp;p_stn_num=092045&amp;p_c=-1694511604&amp;p_startYear=2020" TargetMode="External"/><Relationship Id="rId2199" Type="http://schemas.openxmlformats.org/officeDocument/2006/relationships/hyperlink" Target="http://www.bom.gov.au/jsp/ncc/cdio/weatherData/av?p_display_type=dailyDataFile&amp;p_nccObsCode=122&amp;p_stn_num=098017&amp;p_c=-1921523475&amp;p_startYear=2013" TargetMode="External"/><Relationship Id="rId3597" Type="http://schemas.openxmlformats.org/officeDocument/2006/relationships/hyperlink" Target="http://www.bom.gov.au/jsp/ncc/cdio/weatherData/av?p_display_type=dailyDataFile&amp;p_nccObsCode=123&amp;p_stn_num=091104&amp;p_c=-1660044976&amp;p_startYear=1979" TargetMode="External"/><Relationship Id="rId4648" Type="http://schemas.openxmlformats.org/officeDocument/2006/relationships/hyperlink" Target="http://www.bom.gov.au/jsp/ncc/cdio/weatherData/av?p_display_type=dailyDataFile&amp;p_nccObsCode=123&amp;p_stn_num=92045&amp;p_c=-1694512271&amp;p_startYear=1954" TargetMode="External"/><Relationship Id="rId6070" Type="http://schemas.openxmlformats.org/officeDocument/2006/relationships/hyperlink" Target="http://www.bom.gov.au/jsp/ncc/cdio/weatherData/av?p_nccObsCode=41&amp;p_display_type=dataFile&amp;p_startYear=&amp;p_c=&amp;p_stn_num=091049" TargetMode="External"/><Relationship Id="rId3664" Type="http://schemas.openxmlformats.org/officeDocument/2006/relationships/hyperlink" Target="http://www.bom.gov.au/jsp/ncc/cdio/weatherData/av?p_display_type=dailyDataFile&amp;p_nccObsCode=123&amp;p_stn_num=91057&amp;p_c=-1658331988&amp;p_startYear=1990" TargetMode="External"/><Relationship Id="rId4715" Type="http://schemas.openxmlformats.org/officeDocument/2006/relationships/hyperlink" Target="http://www.bom.gov.au/jsp/ncc/cdio/weatherData/av?p_display_type=dailyDataFile&amp;p_nccObsCode=123&amp;p_stn_num=92045&amp;p_c=-1694512271&amp;p_startYear=1966" TargetMode="External"/><Relationship Id="rId7121" Type="http://schemas.openxmlformats.org/officeDocument/2006/relationships/hyperlink" Target="http://www.bom.gov.au/jsp/ncc/cdio/weatherData/av?p_display_type=dailyDataFile&amp;p_nccObsCode=123&amp;p_stn_num=091057&amp;p_c=-1658331316&amp;p_startYear=1984" TargetMode="External"/><Relationship Id="rId585" Type="http://schemas.openxmlformats.org/officeDocument/2006/relationships/hyperlink" Target="http://www.bom.gov.au/jsp/ncc/cdio/weatherData/av?p_display_type=dailyDataFile&amp;p_nccObsCode=122&amp;p_stn_num=97000&amp;p_c=-1881855670&amp;p_startYear=2017" TargetMode="External"/><Relationship Id="rId2266" Type="http://schemas.openxmlformats.org/officeDocument/2006/relationships/hyperlink" Target="http://www.bom.gov.au/jsp/ncc/cdio/weatherData/av?p_display_type=dailyDataFile&amp;p_nccObsCode=123&amp;p_stn_num=94029&amp;p_c=-1768346435&amp;p_startYear=1916" TargetMode="External"/><Relationship Id="rId2680" Type="http://schemas.openxmlformats.org/officeDocument/2006/relationships/hyperlink" Target="http://www.bom.gov.au/jsp/ncc/cdio/weatherData/av?p_display_type=dailyDataFile&amp;p_nccObsCode=122&amp;p_stn_num=91049&amp;p_c=-1658039751&amp;p_startYear=1906" TargetMode="External"/><Relationship Id="rId3317" Type="http://schemas.openxmlformats.org/officeDocument/2006/relationships/hyperlink" Target="http://www.bom.gov.au/jsp/ncc/cdio/weatherData/av?p_display_type=dailyDataFile&amp;p_nccObsCode=123&amp;p_stn_num=91057&amp;p_c=-1658331988&amp;p_startYear=1920" TargetMode="External"/><Relationship Id="rId3731" Type="http://schemas.openxmlformats.org/officeDocument/2006/relationships/hyperlink" Target="http://www.bom.gov.au/jsp/ncc/cdio/weatherData/av?p_display_type=dailyDataFile&amp;p_nccObsCode=123&amp;p_stn_num=94029&amp;p_c=-1768346435&amp;p_startYear=2002" TargetMode="External"/><Relationship Id="rId6887" Type="http://schemas.openxmlformats.org/officeDocument/2006/relationships/hyperlink" Target="http://www.bom.gov.au/jsp/ncc/cdio/weatherData/av?p_display_type=dailyDataFile&amp;p_nccObsCode=123&amp;p_stn_num=091049&amp;p_c=-1658039947&amp;p_startYear=1935" TargetMode="External"/><Relationship Id="rId238" Type="http://schemas.openxmlformats.org/officeDocument/2006/relationships/hyperlink" Target="http://www.bom.gov.au/jsp/ncc/cdio/weatherData/av?p_display_type=dailyDataFile&amp;p_nccObsCode=122&amp;p_stn_num=97000&amp;p_c=-1881855670&amp;p_startYear=1958" TargetMode="External"/><Relationship Id="rId652" Type="http://schemas.openxmlformats.org/officeDocument/2006/relationships/hyperlink" Target="http://www.bom.gov.au/jsp/ncc/cdio/weatherData/av?p_display_type=dailyDataFile&amp;p_nccObsCode=123&amp;p_stn_num=91057&amp;p_c=-1658331988&amp;p_startYear=1909" TargetMode="External"/><Relationship Id="rId1282" Type="http://schemas.openxmlformats.org/officeDocument/2006/relationships/hyperlink" Target="http://www.bom.gov.au/jsp/ncc/cdio/weatherData/av?p_display_type=dailyDataFile&amp;p_nccObsCode=122&amp;p_stn_num=92045&amp;p_c=-1694512075&amp;p_startYear=1931" TargetMode="External"/><Relationship Id="rId2333" Type="http://schemas.openxmlformats.org/officeDocument/2006/relationships/hyperlink" Target="http://www.bom.gov.au/jsp/ncc/cdio/weatherData/av?p_display_type=dailyDataFile&amp;p_nccObsCode=123&amp;p_stn_num=92045&amp;p_c=-1694512271&amp;p_startYear=1938" TargetMode="External"/><Relationship Id="rId5489" Type="http://schemas.openxmlformats.org/officeDocument/2006/relationships/hyperlink" Target="http://www.bom.gov.au/jsp/ncc/cdio/weatherData/av?p_display_type=dailyDataFile&amp;p_nccObsCode=122&amp;p_stn_num=98001&amp;p_c=-1920894871&amp;p_startYear=1985" TargetMode="External"/><Relationship Id="rId305" Type="http://schemas.openxmlformats.org/officeDocument/2006/relationships/hyperlink" Target="http://www.bom.gov.au/jsp/ncc/cdio/weatherData/av?p_display_type=dailyDataFile&amp;p_nccObsCode=122&amp;p_stn_num=94029&amp;p_c=-1768346239&amp;p_startYear=1969" TargetMode="External"/><Relationship Id="rId2400" Type="http://schemas.openxmlformats.org/officeDocument/2006/relationships/hyperlink" Target="http://www.bom.gov.au/jsp/ncc/cdio/weatherData/av?p_display_type=dailyDataFile&amp;p_nccObsCode=123&amp;p_stn_num=98001&amp;p_c=-1920895067&amp;p_startYear=1960" TargetMode="External"/><Relationship Id="rId5556" Type="http://schemas.openxmlformats.org/officeDocument/2006/relationships/hyperlink" Target="http://www.bom.gov.au/jsp/ncc/cdio/weatherData/av?p_display_type=dailyDataFile&amp;p_nccObsCode=122&amp;p_stn_num=98001&amp;p_c=-1920894871&amp;p_startYear=1995" TargetMode="External"/><Relationship Id="rId6607" Type="http://schemas.openxmlformats.org/officeDocument/2006/relationships/hyperlink" Target="http://www.bom.gov.au/jsp/ncc/cdio/weatherData/av?p_display_type=dailyDataFile&amp;p_nccObsCode=122&amp;p_stn_num=091293&amp;p_c=-1666938040&amp;p_startYear=2024" TargetMode="External"/><Relationship Id="rId6954" Type="http://schemas.openxmlformats.org/officeDocument/2006/relationships/hyperlink" Target="http://www.bom.gov.au/jsp/ncc/cdio/weatherData/av?p_display_type=dailyDataFile&amp;p_nccObsCode=123&amp;p_stn_num=094029&amp;p_c=-1768345767&amp;p_startYear=1953" TargetMode="External"/><Relationship Id="rId1002" Type="http://schemas.openxmlformats.org/officeDocument/2006/relationships/hyperlink" Target="http://www.bom.gov.au/jsp/ncc/cdio/weatherData/av?p_display_type=dailyDataFile&amp;p_nccObsCode=123&amp;p_stn_num=94029&amp;p_c=-1768346435&amp;p_startYear=1984" TargetMode="External"/><Relationship Id="rId4158" Type="http://schemas.openxmlformats.org/officeDocument/2006/relationships/hyperlink" Target="http://www.bom.gov.au/jsp/ncc/cdio/weatherData/av?p_display_type=dailyDataFile&amp;p_nccObsCode=122&amp;p_stn_num=091104&amp;p_c=-1660044780&amp;p_startYear=1972" TargetMode="External"/><Relationship Id="rId5209" Type="http://schemas.openxmlformats.org/officeDocument/2006/relationships/hyperlink" Target="http://www.bom.gov.au/jsp/ncc/cdio/weatherData/av?p_display_type=dailyDataFile&amp;p_nccObsCode=122&amp;p_stn_num=094010&amp;p_c=-1767629698&amp;p_startYear=1939" TargetMode="External"/><Relationship Id="rId5970" Type="http://schemas.openxmlformats.org/officeDocument/2006/relationships/hyperlink" Target="http://www.bom.gov.au/jsp/ncc/cdio/weatherData/av?p_display_type=dailyDataFile&amp;p_nccObsCode=122&amp;p_stn_num=094029&amp;p_c=-1768345571&amp;p_startYear=1930" TargetMode="External"/><Relationship Id="rId3174" Type="http://schemas.openxmlformats.org/officeDocument/2006/relationships/hyperlink" Target="http://www.bom.gov.au/jsp/ncc/cdio/weatherData/av?p_display_type=dailyDataFile&amp;p_nccObsCode=122&amp;p_stn_num=92045&amp;p_c=-1694512075&amp;p_startYear=2008" TargetMode="External"/><Relationship Id="rId4572" Type="http://schemas.openxmlformats.org/officeDocument/2006/relationships/hyperlink" Target="http://www.bom.gov.au/jsp/ncc/cdio/weatherData/av?p_display_type=dailyDataFile&amp;p_nccObsCode=123&amp;p_stn_num=92045&amp;p_c=-1694512271&amp;p_startYear=1935" TargetMode="External"/><Relationship Id="rId5623" Type="http://schemas.openxmlformats.org/officeDocument/2006/relationships/hyperlink" Target="http://www.bom.gov.au/jsp/ncc/cdio/weatherData/av?p_display_type=dailyDataFile&amp;p_nccObsCode=122&amp;p_stn_num=098017&amp;p_c=-1921523475&amp;p_startYear=2005" TargetMode="External"/><Relationship Id="rId1819" Type="http://schemas.openxmlformats.org/officeDocument/2006/relationships/hyperlink" Target="http://www.bom.gov.au/jsp/ncc/cdio/weatherData/av?p_display_type=dailyDataFile&amp;p_nccObsCode=122&amp;p_stn_num=91049&amp;p_c=-1658039751&amp;p_startYear=1894" TargetMode="External"/><Relationship Id="rId4225" Type="http://schemas.openxmlformats.org/officeDocument/2006/relationships/hyperlink" Target="http://www.bom.gov.au/jsp/ncc/cdio/weatherData/av?p_display_type=dailyDataFile&amp;p_nccObsCode=122&amp;p_stn_num=91057&amp;p_c=-1658331792&amp;p_startYear=1983" TargetMode="External"/><Relationship Id="rId7795" Type="http://schemas.openxmlformats.org/officeDocument/2006/relationships/hyperlink" Target="http://www.bom.gov.au/jsp/ncc/cdio/weatherData/av?p_display_type=dailyDataFile&amp;p_nccObsCode=123&amp;p_stn_num=094029&amp;p_c=-1768345767&amp;p_startYear=2002" TargetMode="External"/><Relationship Id="rId2190" Type="http://schemas.openxmlformats.org/officeDocument/2006/relationships/hyperlink" Target="http://www.bom.gov.au/jsp/ncc/cdio/weatherData/av?p_display_type=dailyDataFile&amp;p_nccObsCode=122&amp;p_stn_num=091311&amp;p_c=-1667596761&amp;p_startYear=2010" TargetMode="External"/><Relationship Id="rId3241" Type="http://schemas.openxmlformats.org/officeDocument/2006/relationships/hyperlink" Target="http://www.bom.gov.au/jsp/ncc/cdio/weatherData/av?p_display_type=dailyDataFile&amp;p_nccObsCode=123&amp;p_stn_num=94029&amp;p_c=-1768346435&amp;p_startYear=1896" TargetMode="External"/><Relationship Id="rId6397" Type="http://schemas.openxmlformats.org/officeDocument/2006/relationships/hyperlink" Target="http://www.bom.gov.au/jsp/ncc/cdio/weatherData/av?p_nccObsCode=41&amp;p_display_type=dataFile&amp;p_startYear=&amp;p_c=&amp;p_stn_num=091057" TargetMode="External"/><Relationship Id="rId7448" Type="http://schemas.openxmlformats.org/officeDocument/2006/relationships/hyperlink" Target="http://www.bom.gov.au/jsp/ncc/cdio/weatherData/av?p_display_type=dailyDataFile&amp;p_nccObsCode=123&amp;p_stn_num=092045&amp;p_c=-1694511604&amp;p_startYear=1992" TargetMode="External"/><Relationship Id="rId7862" Type="http://schemas.openxmlformats.org/officeDocument/2006/relationships/hyperlink" Target="http://www.bom.gov.au/jsp/ncc/cdio/weatherData/av?p_display_type=dailyDataFile&amp;p_nccObsCode=123&amp;p_stn_num=091104&amp;p_c=-1660043630&amp;p_startYear=2001" TargetMode="External"/><Relationship Id="rId162" Type="http://schemas.openxmlformats.org/officeDocument/2006/relationships/hyperlink" Target="http://www.bom.gov.au/jsp/ncc/cdio/weatherData/av?p_display_type=dailyDataFile&amp;p_nccObsCode=122&amp;p_stn_num=91049&amp;p_c=-1658039751&amp;p_startYear=1939" TargetMode="External"/><Relationship Id="rId6464" Type="http://schemas.openxmlformats.org/officeDocument/2006/relationships/hyperlink" Target="http://www.bom.gov.au/jsp/ncc/cdio/weatherData/av?p_display_type=dailyDataFile&amp;p_nccObsCode=123&amp;p_stn_num=098017&amp;p_c=-1921523671&amp;p_startYear=2013" TargetMode="External"/><Relationship Id="rId7515" Type="http://schemas.openxmlformats.org/officeDocument/2006/relationships/hyperlink" Target="http://www.bom.gov.au/jsp/ncc/cdio/weatherData/av?p_display_type=dailyDataFile&amp;p_nccObsCode=123&amp;p_stn_num=094029&amp;p_c=-1768345767&amp;p_startYear=1917" TargetMode="External"/><Relationship Id="rId979" Type="http://schemas.openxmlformats.org/officeDocument/2006/relationships/hyperlink" Target="http://www.bom.gov.au/jsp/ncc/cdio/weatherData/av?p_display_type=dailyDataFile&amp;p_nccObsCode=123&amp;p_stn_num=92045&amp;p_c=-1694512271&amp;p_startYear=1980" TargetMode="External"/><Relationship Id="rId5066" Type="http://schemas.openxmlformats.org/officeDocument/2006/relationships/hyperlink" Target="http://www.bom.gov.au/jsp/ncc/cdio/weatherData/av?p_display_type=dailyDataFile&amp;p_nccObsCode=122&amp;p_stn_num=091057&amp;p_c=-1658331120&amp;p_startYear=1903" TargetMode="External"/><Relationship Id="rId5480" Type="http://schemas.openxmlformats.org/officeDocument/2006/relationships/hyperlink" Target="http://www.bom.gov.au/jsp/ncc/cdio/weatherData/av?p_display_type=dailyDataFile&amp;p_nccObsCode=122&amp;p_stn_num=094010&amp;p_c=-1767629698&amp;p_startYear=1980" TargetMode="External"/><Relationship Id="rId6117" Type="http://schemas.openxmlformats.org/officeDocument/2006/relationships/hyperlink" Target="http://www.bom.gov.au/jsp/ncc/cdio/weatherData/av?p_display_type=dailyDataFile&amp;p_nccObsCode=122&amp;p_stn_num=094029&amp;p_c=-1768345571&amp;p_startYear=1958" TargetMode="External"/><Relationship Id="rId6531" Type="http://schemas.openxmlformats.org/officeDocument/2006/relationships/hyperlink" Target="http://www.bom.gov.au/jsp/ncc/cdio/weatherData/av?p_display_type=dailyDataFile&amp;p_nccObsCode=122&amp;p_stn_num=094029&amp;p_c=-1768345571&amp;p_startYear=2022" TargetMode="External"/><Relationship Id="rId4082" Type="http://schemas.openxmlformats.org/officeDocument/2006/relationships/hyperlink" Target="http://www.bom.gov.au/jsp/ncc/cdio/weatherData/av?p_display_type=dailyDataFile&amp;p_nccObsCode=122&amp;p_stn_num=91057&amp;p_c=-1658331792&amp;p_startYear=1959" TargetMode="External"/><Relationship Id="rId5133" Type="http://schemas.openxmlformats.org/officeDocument/2006/relationships/hyperlink" Target="http://www.bom.gov.au/jsp/ncc/cdio/weatherData/av?p_display_type=dailyDataFile&amp;p_nccObsCode=122&amp;p_stn_num=092045&amp;p_c=-1694511408&amp;p_startYear=1923" TargetMode="External"/><Relationship Id="rId1676" Type="http://schemas.openxmlformats.org/officeDocument/2006/relationships/hyperlink" Target="http://www.bom.gov.au/jsp/ncc/cdio/weatherData/av?p_display_type=dailyDataFile&amp;p_nccObsCode=123&amp;p_stn_num=097067&amp;p_c=-1884459071&amp;p_startYear=1976" TargetMode="External"/><Relationship Id="rId2727" Type="http://schemas.openxmlformats.org/officeDocument/2006/relationships/hyperlink" Target="http://www.bom.gov.au/jsp/ncc/cdio/weatherData/av?p_display_type=dailyDataFile&amp;p_nccObsCode=122&amp;p_stn_num=91049&amp;p_c=-1658039751&amp;p_startYear=1921" TargetMode="External"/><Relationship Id="rId1329" Type="http://schemas.openxmlformats.org/officeDocument/2006/relationships/hyperlink" Target="http://www.bom.gov.au/jsp/ncc/cdio/weatherData/av?p_display_type=dailyDataFile&amp;p_nccObsCode=122&amp;p_stn_num=91057&amp;p_c=-1658331792&amp;p_startYear=1954" TargetMode="External"/><Relationship Id="rId1743" Type="http://schemas.openxmlformats.org/officeDocument/2006/relationships/hyperlink" Target="http://www.bom.gov.au/jsp/ncc/cdio/weatherData/av?p_display_type=dailyDataFile&amp;p_nccObsCode=123&amp;p_stn_num=92045&amp;p_c=-1694512271&amp;p_startYear=1998" TargetMode="External"/><Relationship Id="rId4899" Type="http://schemas.openxmlformats.org/officeDocument/2006/relationships/hyperlink" Target="http://www.bom.gov.au/jsp/ncc/cdio/weatherData/av?p_display_type=dailyDataFile&amp;p_nccObsCode=123&amp;p_stn_num=098017&amp;p_c=-1921523671&amp;p_startYear=1997" TargetMode="External"/><Relationship Id="rId5200" Type="http://schemas.openxmlformats.org/officeDocument/2006/relationships/hyperlink" Target="http://www.bom.gov.au/jsp/ncc/cdio/weatherData/av?p_display_type=dailyDataFile&amp;p_nccObsCode=122&amp;p_stn_num=094029&amp;p_c=-1768345571&amp;p_startYear=1937" TargetMode="External"/><Relationship Id="rId35" Type="http://schemas.openxmlformats.org/officeDocument/2006/relationships/hyperlink" Target="http://www.bom.gov.au/jsp/ncc/cdio/weatherData/av?p_display_type=dailyDataFile&amp;p_nccObsCode=122&amp;p_stn_num=91057&amp;p_c=-1658331792&amp;p_startYear=1903" TargetMode="External"/><Relationship Id="rId1810" Type="http://schemas.openxmlformats.org/officeDocument/2006/relationships/hyperlink" Target="http://www.bom.gov.au/jsp/ncc/cdio/weatherData/av?p_display_type=dailyDataFile&amp;p_nccObsCode=122&amp;p_stn_num=94029&amp;p_c=-1768346239&amp;p_startYear=1887" TargetMode="External"/><Relationship Id="rId4966" Type="http://schemas.openxmlformats.org/officeDocument/2006/relationships/hyperlink" Target="http://www.bom.gov.au/jsp/ncc/cdio/weatherData/av?p_display_type=dailyDataFile&amp;p_nccObsCode=123&amp;p_stn_num=091311&amp;p_c=-1667596957&amp;p_startYear=2008" TargetMode="External"/><Relationship Id="rId7372" Type="http://schemas.openxmlformats.org/officeDocument/2006/relationships/hyperlink" Target="http://www.bom.gov.au/jsp/ncc/cdio/weatherData/av?p_display_type=dailyDataFile&amp;p_nccObsCode=123&amp;p_stn_num=092045&amp;p_c=-1694511604&amp;p_startYear=1955" TargetMode="External"/><Relationship Id="rId3568" Type="http://schemas.openxmlformats.org/officeDocument/2006/relationships/hyperlink" Target="http://www.bom.gov.au/jsp/ncc/cdio/weatherData/av?p_display_type=dailyDataFile&amp;p_nccObsCode=123&amp;p_stn_num=91057&amp;p_c=-1658331988&amp;p_startYear=1974" TargetMode="External"/><Relationship Id="rId3982" Type="http://schemas.openxmlformats.org/officeDocument/2006/relationships/hyperlink" Target="http://www.bom.gov.au/jsp/ncc/cdio/weatherData/av?p_display_type=dailyDataFile&amp;p_nccObsCode=122&amp;p_stn_num=94029&amp;p_c=-1768346239&amp;p_startYear=1936" TargetMode="External"/><Relationship Id="rId4619" Type="http://schemas.openxmlformats.org/officeDocument/2006/relationships/hyperlink" Target="http://www.bom.gov.au/jsp/ncc/cdio/weatherData/av?p_display_type=dailyDataFile&amp;p_nccObsCode=123&amp;p_stn_num=94029&amp;p_c=-1768346435&amp;p_startYear=1947" TargetMode="External"/><Relationship Id="rId7025" Type="http://schemas.openxmlformats.org/officeDocument/2006/relationships/hyperlink" Target="http://www.bom.gov.au/jsp/ncc/cdio/weatherData/av?p_display_type=dailyDataFile&amp;p_nccObsCode=123&amp;p_stn_num=092045&amp;p_c=-1694511604&amp;p_startYear=2014" TargetMode="External"/><Relationship Id="rId489" Type="http://schemas.openxmlformats.org/officeDocument/2006/relationships/hyperlink" Target="http://www.bom.gov.au/jsp/ncc/cdio/weatherData/av?p_display_type=dailyDataFile&amp;p_nccObsCode=122&amp;p_stn_num=92045&amp;p_c=-1694512075&amp;p_startYear=2000" TargetMode="External"/><Relationship Id="rId2584" Type="http://schemas.openxmlformats.org/officeDocument/2006/relationships/hyperlink" Target="http://www.bom.gov.au/jsp/ncc/cdio/weatherData/av?p_display_type=dailyDataFile&amp;p_nccObsCode=123&amp;p_stn_num=098017&amp;p_c=-1921523671&amp;p_startYear=2006" TargetMode="External"/><Relationship Id="rId3635" Type="http://schemas.openxmlformats.org/officeDocument/2006/relationships/hyperlink" Target="http://www.bom.gov.au/jsp/ncc/cdio/weatherData/av?p_display_type=dailyDataFile&amp;p_nccObsCode=123&amp;p_stn_num=097067&amp;p_c=-1884459071&amp;p_startYear=1986" TargetMode="External"/><Relationship Id="rId6041" Type="http://schemas.openxmlformats.org/officeDocument/2006/relationships/hyperlink" Target="http://www.bom.gov.au/jsp/ncc/cdio/weatherData/av?p_display_type=dailyDataFile&amp;p_nccObsCode=122&amp;p_stn_num=091057&amp;p_c=-1658331120&amp;p_startYear=1940" TargetMode="External"/><Relationship Id="rId556" Type="http://schemas.openxmlformats.org/officeDocument/2006/relationships/hyperlink" Target="http://www.bom.gov.au/jsp/ncc/cdio/weatherData/av?p_display_type=dailyDataFile&amp;p_nccObsCode=122&amp;p_stn_num=091311&amp;p_c=-1667596761&amp;p_startYear=2011" TargetMode="External"/><Relationship Id="rId1186" Type="http://schemas.openxmlformats.org/officeDocument/2006/relationships/hyperlink" Target="http://www.bom.gov.au/jsp/ncc/cdio/weatherData/av?p_display_type=dailyDataFile&amp;p_nccObsCode=123&amp;p_stn_num=94029&amp;p_c=-1768346435&amp;p_startYear=2015" TargetMode="External"/><Relationship Id="rId2237" Type="http://schemas.openxmlformats.org/officeDocument/2006/relationships/hyperlink" Target="http://www.bom.gov.au/jsp/ncc/cdio/weatherData/av?p_display_type=dailyDataFile&amp;p_nccObsCode=123&amp;p_stn_num=91049&amp;p_c=-1658039947&amp;p_startYear=1902" TargetMode="External"/><Relationship Id="rId209" Type="http://schemas.openxmlformats.org/officeDocument/2006/relationships/hyperlink" Target="http://www.bom.gov.au/jsp/ncc/cdio/weatherData/av?p_display_type=dailyDataFile&amp;p_nccObsCode=122&amp;p_stn_num=92045&amp;p_c=-1694512075&amp;p_startYear=1951" TargetMode="External"/><Relationship Id="rId970" Type="http://schemas.openxmlformats.org/officeDocument/2006/relationships/hyperlink" Target="http://www.bom.gov.au/jsp/ncc/cdio/weatherData/av?p_display_type=dailyDataFile&amp;p_nccObsCode=123&amp;p_stn_num=097067&amp;p_c=-1884459071&amp;p_startYear=1979" TargetMode="External"/><Relationship Id="rId1253" Type="http://schemas.openxmlformats.org/officeDocument/2006/relationships/hyperlink" Target="http://www.bom.gov.au/jsp/ncc/cdio/weatherData/av?p_display_type=dailyDataFile&amp;p_nccObsCode=122&amp;p_stn_num=91057&amp;p_c=-1658331792&amp;p_startYear=1916" TargetMode="External"/><Relationship Id="rId2651" Type="http://schemas.openxmlformats.org/officeDocument/2006/relationships/hyperlink" Target="http://www.bom.gov.au/jsp/ncc/cdio/weatherData/av?p_display_type=dailyDataFile&amp;p_nccObsCode=122&amp;p_stn_num=91049&amp;p_c=-1658039751&amp;p_startYear=1894" TargetMode="External"/><Relationship Id="rId3702" Type="http://schemas.openxmlformats.org/officeDocument/2006/relationships/hyperlink" Target="http://www.bom.gov.au/jsp/ncc/cdio/weatherData/av?p_display_type=dailyDataFile&amp;p_nccObsCode=123&amp;p_stn_num=098017&amp;p_c=-1921523671&amp;p_startYear=1997" TargetMode="External"/><Relationship Id="rId6858" Type="http://schemas.openxmlformats.org/officeDocument/2006/relationships/hyperlink" Target="http://www.bom.gov.au/jsp/ncc/cdio/weatherData/av?p_display_type=dailyDataFile&amp;p_nccObsCode=123&amp;p_stn_num=094029&amp;p_c=-1768345767&amp;p_startYear=1930" TargetMode="External"/><Relationship Id="rId623" Type="http://schemas.openxmlformats.org/officeDocument/2006/relationships/hyperlink" Target="http://www.bom.gov.au/jsp/ncc/cdio/weatherData/av?p_display_type=dailyDataFile&amp;p_nccObsCode=123&amp;p_stn_num=91049&amp;p_c=-1658039947&amp;p_startYear=1898" TargetMode="External"/><Relationship Id="rId2304" Type="http://schemas.openxmlformats.org/officeDocument/2006/relationships/hyperlink" Target="http://www.bom.gov.au/jsp/ncc/cdio/weatherData/av?p_display_type=dailyDataFile&amp;p_nccObsCode=123&amp;p_stn_num=91049&amp;p_c=-1658039947&amp;p_startYear=1928" TargetMode="External"/><Relationship Id="rId5874" Type="http://schemas.openxmlformats.org/officeDocument/2006/relationships/hyperlink" Target="http://www.bom.gov.au/jsp/ncc/cdio/weatherData/av?p_display_type=dailyDataFile&amp;p_nccObsCode=122&amp;p_stn_num=094010&amp;p_c=-1767629698&amp;p_startYear=1953" TargetMode="External"/><Relationship Id="rId6925" Type="http://schemas.openxmlformats.org/officeDocument/2006/relationships/hyperlink" Target="http://www.bom.gov.au/jsp/ncc/cdio/weatherData/av?p_display_type=dailyDataFile&amp;p_nccObsCode=123&amp;p_stn_num=092045&amp;p_c=-1694511604&amp;p_startYear=1990" TargetMode="External"/><Relationship Id="rId1320" Type="http://schemas.openxmlformats.org/officeDocument/2006/relationships/hyperlink" Target="http://www.bom.gov.au/jsp/ncc/cdio/weatherData/av?p_display_type=dailyDataFile&amp;p_nccObsCode=122&amp;p_stn_num=92045&amp;p_c=-1694512075&amp;p_startYear=1950" TargetMode="External"/><Relationship Id="rId4476" Type="http://schemas.openxmlformats.org/officeDocument/2006/relationships/hyperlink" Target="http://www.bom.gov.au/jsp/ncc/cdio/weatherData/av?p_display_type=dailyDataFile&amp;p_nccObsCode=123&amp;p_stn_num=92045&amp;p_c=-1694512271&amp;p_startYear=1911" TargetMode="External"/><Relationship Id="rId4890" Type="http://schemas.openxmlformats.org/officeDocument/2006/relationships/hyperlink" Target="http://www.bom.gov.au/jsp/ncc/cdio/weatherData/av?p_display_type=dailyDataFile&amp;p_nccObsCode=123&amp;p_stn_num=091104&amp;p_c=-1660044976&amp;p_startYear=1995" TargetMode="External"/><Relationship Id="rId5527" Type="http://schemas.openxmlformats.org/officeDocument/2006/relationships/hyperlink" Target="http://www.bom.gov.au/jsp/ncc/cdio/weatherData/av?p_display_type=dailyDataFile&amp;p_nccObsCode=122&amp;p_stn_num=097067&amp;p_c=-1884457515&amp;p_startYear=1991" TargetMode="External"/><Relationship Id="rId5941" Type="http://schemas.openxmlformats.org/officeDocument/2006/relationships/hyperlink" Target="http://www.bom.gov.au/jsp/ncc/cdio/weatherData/av?p_nccObsCode=41&amp;p_display_type=dataFile&amp;p_startYear=&amp;p_c=&amp;p_stn_num=091057" TargetMode="External"/><Relationship Id="rId3078" Type="http://schemas.openxmlformats.org/officeDocument/2006/relationships/hyperlink" Target="http://www.bom.gov.au/jsp/ncc/cdio/weatherData/av?p_display_type=dailyDataFile&amp;p_nccObsCode=122&amp;p_stn_num=98001&amp;p_c=-1920894871&amp;p_startYear=1992" TargetMode="External"/><Relationship Id="rId3492" Type="http://schemas.openxmlformats.org/officeDocument/2006/relationships/hyperlink" Target="http://www.bom.gov.au/jsp/ncc/cdio/weatherData/av?p_display_type=dailyDataFile&amp;p_nccObsCode=123&amp;p_stn_num=98001&amp;p_c=-1920895067&amp;p_startYear=1962" TargetMode="External"/><Relationship Id="rId4129" Type="http://schemas.openxmlformats.org/officeDocument/2006/relationships/hyperlink" Target="http://www.bom.gov.au/jsp/ncc/cdio/weatherData/av?p_display_type=dailyDataFile&amp;p_nccObsCode=122&amp;p_stn_num=091104&amp;p_c=-1660044780&amp;p_startYear=1967" TargetMode="External"/><Relationship Id="rId4543" Type="http://schemas.openxmlformats.org/officeDocument/2006/relationships/hyperlink" Target="http://www.bom.gov.au/jsp/ncc/cdio/weatherData/av?p_display_type=dailyDataFile&amp;p_nccObsCode=123&amp;p_stn_num=94029&amp;p_c=-1768346435&amp;p_startYear=1928" TargetMode="External"/><Relationship Id="rId7699" Type="http://schemas.openxmlformats.org/officeDocument/2006/relationships/hyperlink" Target="http://www.bom.gov.au/jsp/ncc/cdio/weatherData/av?p_display_type=dailyDataFile&amp;p_nccObsCode=123&amp;p_stn_num=094029&amp;p_c=-1768345767&amp;p_startYear=1971" TargetMode="External"/><Relationship Id="rId2094" Type="http://schemas.openxmlformats.org/officeDocument/2006/relationships/hyperlink" Target="http://www.bom.gov.au/jsp/ncc/cdio/weatherData/av?p_display_type=dailyDataFile&amp;p_nccObsCode=122&amp;p_stn_num=091104&amp;p_c=-1660044780&amp;p_startYear=1986" TargetMode="External"/><Relationship Id="rId3145" Type="http://schemas.openxmlformats.org/officeDocument/2006/relationships/hyperlink" Target="http://www.bom.gov.au/jsp/ncc/cdio/weatherData/av?p_display_type=dailyDataFile&amp;p_nccObsCode=122&amp;p_stn_num=091104&amp;p_c=-1660044780&amp;p_startYear=2003" TargetMode="External"/><Relationship Id="rId4610" Type="http://schemas.openxmlformats.org/officeDocument/2006/relationships/hyperlink" Target="http://www.bom.gov.au/jsp/ncc/cdio/weatherData/av?p_display_type=dailyDataFile&amp;p_nccObsCode=123&amp;p_stn_num=91057&amp;p_c=-1658331988&amp;p_startYear=1944" TargetMode="External"/><Relationship Id="rId7766" Type="http://schemas.openxmlformats.org/officeDocument/2006/relationships/hyperlink" Target="http://www.bom.gov.au/jsp/ncc/cdio/weatherData/av?p_display_type=dailyDataFile&amp;p_nccObsCode=123&amp;p_stn_num=091104&amp;p_c=-1660043630&amp;p_startYear=1970" TargetMode="External"/><Relationship Id="rId480" Type="http://schemas.openxmlformats.org/officeDocument/2006/relationships/hyperlink" Target="http://www.bom.gov.au/jsp/ncc/cdio/weatherData/av?p_display_type=dailyDataFile&amp;p_nccObsCode=122&amp;p_stn_num=091104&amp;p_c=-1660044780&amp;p_startYear=1998" TargetMode="External"/><Relationship Id="rId2161" Type="http://schemas.openxmlformats.org/officeDocument/2006/relationships/hyperlink" Target="http://www.bom.gov.au/jsp/ncc/cdio/weatherData/av?p_display_type=dailyDataFile&amp;p_nccObsCode=122&amp;p_stn_num=92045&amp;p_c=-1694512075&amp;p_startYear=2003" TargetMode="External"/><Relationship Id="rId3212" Type="http://schemas.openxmlformats.org/officeDocument/2006/relationships/hyperlink" Target="http://www.bom.gov.au/jsp/ncc/cdio/weatherData/av?p_display_type=dailyDataFile&amp;p_nccObsCode=122&amp;p_stn_num=091293&amp;p_c=-1666940065&amp;p_startYear=2014" TargetMode="External"/><Relationship Id="rId6368" Type="http://schemas.openxmlformats.org/officeDocument/2006/relationships/hyperlink" Target="http://www.bom.gov.au/jsp/ncc/cdio/weatherData/av?p_display_type=dailyDataFile&amp;p_nccObsCode=122&amp;p_stn_num=091057&amp;p_c=-1658331120&amp;p_startYear=1991" TargetMode="External"/><Relationship Id="rId7419" Type="http://schemas.openxmlformats.org/officeDocument/2006/relationships/hyperlink" Target="http://www.bom.gov.au/jsp/ncc/cdio/weatherData/av?p_display_type=dailyDataFile&amp;p_nccObsCode=123&amp;p_stn_num=092045&amp;p_c=-1694511604&amp;p_startYear=1980" TargetMode="External"/><Relationship Id="rId133" Type="http://schemas.openxmlformats.org/officeDocument/2006/relationships/hyperlink" Target="http://www.bom.gov.au/jsp/ncc/cdio/weatherData/av?p_display_type=dailyDataFile&amp;p_nccObsCode=122&amp;p_stn_num=92045&amp;p_c=-1694512075&amp;p_startYear=1932" TargetMode="External"/><Relationship Id="rId5384" Type="http://schemas.openxmlformats.org/officeDocument/2006/relationships/hyperlink" Target="http://www.bom.gov.au/jsp/ncc/cdio/weatherData/av?p_display_type=dailyDataFile&amp;p_nccObsCode=122&amp;p_stn_num=091057&amp;p_c=-1658331120&amp;p_startYear=1966" TargetMode="External"/><Relationship Id="rId6782" Type="http://schemas.openxmlformats.org/officeDocument/2006/relationships/hyperlink" Target="http://www.bom.gov.au/jsp/ncc/cdio/weatherData/av?p_display_type=dailyDataFile&amp;p_nccObsCode=123&amp;p_stn_num=094029&amp;p_c=-1768345767&amp;p_startYear=1914" TargetMode="External"/><Relationship Id="rId7833" Type="http://schemas.openxmlformats.org/officeDocument/2006/relationships/hyperlink" Target="http://www.bom.gov.au/jsp/ncc/cdio/weatherData/av?p_display_type=dailyDataFile&amp;p_nccObsCode=123&amp;p_stn_num=091293&amp;p_c=-1666938236&amp;p_startYear=2003" TargetMode="External"/><Relationship Id="rId200" Type="http://schemas.openxmlformats.org/officeDocument/2006/relationships/hyperlink" Target="http://www.bom.gov.au/jsp/ncc/cdio/weatherData/av?p_display_type=dailyDataFile&amp;p_nccObsCode=122&amp;p_stn_num=94029&amp;p_c=-1768346239&amp;p_startYear=1949" TargetMode="External"/><Relationship Id="rId2978" Type="http://schemas.openxmlformats.org/officeDocument/2006/relationships/hyperlink" Target="http://www.bom.gov.au/jsp/ncc/cdio/weatherData/av?p_display_type=dailyDataFile&amp;p_nccObsCode=122&amp;p_stn_num=92045&amp;p_c=-1694512075&amp;p_startYear=1975" TargetMode="External"/><Relationship Id="rId5037" Type="http://schemas.openxmlformats.org/officeDocument/2006/relationships/hyperlink" Target="http://www.bom.gov.au/jsp/ncc/cdio/weatherData/av?p_display_type=dailyDataFile&amp;p_nccObsCode=122&amp;p_stn_num=094029&amp;p_c=-1768345571&amp;p_startYear=1888" TargetMode="External"/><Relationship Id="rId6435" Type="http://schemas.openxmlformats.org/officeDocument/2006/relationships/hyperlink" Target="http://www.bom.gov.au/jsp/ncc/cdio/weatherData/av?p_display_type=dailyDataFile&amp;p_nccObsCode=122&amp;p_stn_num=094029&amp;p_c=-1768345571&amp;p_startYear=2005" TargetMode="External"/><Relationship Id="rId7900" Type="http://schemas.openxmlformats.org/officeDocument/2006/relationships/hyperlink" Target="http://www.bom.gov.au/jsp/ncc/cdio/weatherData/av?p_display_type=dailyDataFile&amp;p_nccObsCode=123&amp;p_stn_num=091311&amp;p_c=-1667595611&amp;p_startYear=2022" TargetMode="External"/><Relationship Id="rId1994" Type="http://schemas.openxmlformats.org/officeDocument/2006/relationships/hyperlink" Target="http://www.bom.gov.au/jsp/ncc/cdio/weatherData/av?p_display_type=dailyDataFile&amp;p_nccObsCode=122&amp;p_stn_num=091104&amp;p_c=-1660044780&amp;p_startYear=1961" TargetMode="External"/><Relationship Id="rId5451" Type="http://schemas.openxmlformats.org/officeDocument/2006/relationships/hyperlink" Target="http://www.bom.gov.au/jsp/ncc/cdio/weatherData/av?p_display_type=dailyDataFile&amp;p_nccObsCode=122&amp;p_stn_num=091057&amp;p_c=-1658331120&amp;p_startYear=1974" TargetMode="External"/><Relationship Id="rId6502" Type="http://schemas.openxmlformats.org/officeDocument/2006/relationships/hyperlink" Target="http://www.bom.gov.au/jsp/ncc/cdio/weatherData/av?p_display_type=dailyDataFile&amp;p_nccObsCode=122&amp;p_stn_num=094029&amp;p_c=-1768345571&amp;p_startYear=2015" TargetMode="External"/><Relationship Id="rId1647" Type="http://schemas.openxmlformats.org/officeDocument/2006/relationships/hyperlink" Target="http://www.bom.gov.au/jsp/ncc/cdio/weatherData/av?p_display_type=dailyDataFile&amp;p_nccObsCode=123&amp;p_stn_num=92045&amp;p_c=-1694512271&amp;p_startYear=1966" TargetMode="External"/><Relationship Id="rId4053" Type="http://schemas.openxmlformats.org/officeDocument/2006/relationships/hyperlink" Target="http://www.bom.gov.au/jsp/ncc/cdio/weatherData/av?p_display_type=dailyDataFile&amp;p_nccObsCode=122&amp;p_stn_num=91057&amp;p_c=-1658331792&amp;p_startYear=1953" TargetMode="External"/><Relationship Id="rId5104" Type="http://schemas.openxmlformats.org/officeDocument/2006/relationships/hyperlink" Target="http://www.bom.gov.au/jsp/ncc/cdio/weatherData/av?p_display_type=dailyDataFile&amp;p_nccObsCode=122&amp;p_stn_num=091057&amp;p_c=-1658331120&amp;p_startYear=1916" TargetMode="External"/><Relationship Id="rId1714" Type="http://schemas.openxmlformats.org/officeDocument/2006/relationships/hyperlink" Target="http://www.bom.gov.au/jsp/ncc/cdio/weatherData/av?p_display_type=dailyDataFile&amp;p_nccObsCode=123&amp;p_stn_num=91057&amp;p_c=-1658331988&amp;p_startYear=1988" TargetMode="External"/><Relationship Id="rId4120" Type="http://schemas.openxmlformats.org/officeDocument/2006/relationships/hyperlink" Target="http://www.bom.gov.au/jsp/ncc/cdio/weatherData/av?p_display_type=dailyDataFile&amp;p_nccObsCode=122&amp;p_stn_num=98001&amp;p_c=-1920894871&amp;p_startYear=1966" TargetMode="External"/><Relationship Id="rId7276" Type="http://schemas.openxmlformats.org/officeDocument/2006/relationships/hyperlink" Target="http://www.bom.gov.au/jsp/ncc/cdio/weatherData/av?p_display_type=dailyDataFile&amp;p_nccObsCode=123&amp;p_stn_num=094010&amp;p_c=-1767629894&amp;p_startYear=1975" TargetMode="External"/><Relationship Id="rId7690" Type="http://schemas.openxmlformats.org/officeDocument/2006/relationships/hyperlink" Target="http://www.bom.gov.au/jsp/ncc/cdio/weatherData/av?p_display_type=dailyDataFile&amp;p_nccObsCode=123&amp;p_stn_num=094029&amp;p_c=-1768345767&amp;p_startYear=1968" TargetMode="External"/><Relationship Id="rId6292" Type="http://schemas.openxmlformats.org/officeDocument/2006/relationships/hyperlink" Target="http://www.bom.gov.au/jsp/ncc/cdio/weatherData/av?p_display_type=dailyDataFile&amp;p_nccObsCode=122&amp;p_stn_num=091104&amp;p_c=-1660043434&amp;p_startYear=1961" TargetMode="External"/><Relationship Id="rId7343" Type="http://schemas.openxmlformats.org/officeDocument/2006/relationships/hyperlink" Target="http://www.bom.gov.au/jsp/ncc/cdio/weatherData/av?p_display_type=dailyDataFile&amp;p_nccObsCode=123&amp;p_stn_num=092045&amp;p_c=-1694511604&amp;p_startYear=1945" TargetMode="External"/><Relationship Id="rId2488" Type="http://schemas.openxmlformats.org/officeDocument/2006/relationships/hyperlink" Target="http://www.bom.gov.au/jsp/ncc/cdio/weatherData/av?p_display_type=dailyDataFile&amp;p_nccObsCode=123&amp;p_stn_num=98001&amp;p_c=-1920895067&amp;p_startYear=1982" TargetMode="External"/><Relationship Id="rId3886" Type="http://schemas.openxmlformats.org/officeDocument/2006/relationships/hyperlink" Target="http://www.bom.gov.au/jsp/ncc/cdio/weatherData/av?p_display_type=dailyDataFile&amp;p_nccObsCode=122&amp;p_stn_num=92045&amp;p_c=-1694512075&amp;p_startYear=1910" TargetMode="External"/><Relationship Id="rId4937" Type="http://schemas.openxmlformats.org/officeDocument/2006/relationships/hyperlink" Target="http://www.bom.gov.au/jsp/ncc/cdio/weatherData/av?p_display_type=dailyDataFile&amp;p_nccObsCode=123&amp;p_stn_num=091293&amp;p_c=-1666940261&amp;p_startYear=2003" TargetMode="External"/><Relationship Id="rId3539" Type="http://schemas.openxmlformats.org/officeDocument/2006/relationships/hyperlink" Target="http://www.bom.gov.au/jsp/ncc/cdio/weatherData/av?p_display_type=dailyDataFile&amp;p_nccObsCode=123&amp;p_stn_num=97000&amp;p_c=-1881855866&amp;p_startYear=1970" TargetMode="External"/><Relationship Id="rId3953" Type="http://schemas.openxmlformats.org/officeDocument/2006/relationships/hyperlink" Target="http://www.bom.gov.au/jsp/ncc/cdio/weatherData/av?p_display_type=dailyDataFile&amp;p_nccObsCode=122&amp;p_stn_num=91057&amp;p_c=-1658331792&amp;p_startYear=1928" TargetMode="External"/><Relationship Id="rId6012" Type="http://schemas.openxmlformats.org/officeDocument/2006/relationships/hyperlink" Target="http://www.bom.gov.au/jsp/ncc/cdio/weatherData/av?p_display_type=dailyDataFile&amp;p_nccObsCode=122&amp;p_stn_num=091057&amp;p_c=-1658331120&amp;p_startYear=1934" TargetMode="External"/><Relationship Id="rId7410" Type="http://schemas.openxmlformats.org/officeDocument/2006/relationships/hyperlink" Target="http://www.bom.gov.au/jsp/ncc/cdio/weatherData/av?p_display_type=dailyDataFile&amp;p_nccObsCode=123&amp;p_stn_num=092045&amp;p_c=-1694511604&amp;p_startYear=1973" TargetMode="External"/><Relationship Id="rId874" Type="http://schemas.openxmlformats.org/officeDocument/2006/relationships/hyperlink" Target="http://www.bom.gov.au/jsp/ncc/cdio/weatherData/av?p_display_type=dailyDataFile&amp;p_nccObsCode=123&amp;p_stn_num=97000&amp;p_c=-1881855866&amp;p_startYear=1963" TargetMode="External"/><Relationship Id="rId2555" Type="http://schemas.openxmlformats.org/officeDocument/2006/relationships/hyperlink" Target="http://www.bom.gov.au/jsp/ncc/cdio/weatherData/av?p_display_type=dailyDataFile&amp;p_nccObsCode=123&amp;p_stn_num=091104&amp;p_c=-1660044976&amp;p_startYear=1998" TargetMode="External"/><Relationship Id="rId3606" Type="http://schemas.openxmlformats.org/officeDocument/2006/relationships/hyperlink" Target="http://www.bom.gov.au/jsp/ncc/cdio/weatherData/av?p_display_type=dailyDataFile&amp;p_nccObsCode=123&amp;p_stn_num=98001&amp;p_c=-1920895067&amp;p_startYear=1981" TargetMode="External"/><Relationship Id="rId527" Type="http://schemas.openxmlformats.org/officeDocument/2006/relationships/hyperlink" Target="http://www.bom.gov.au/jsp/ncc/cdio/weatherData/av?p_display_type=dailyDataFile&amp;p_nccObsCode=122&amp;p_stn_num=091293&amp;p_c=-1666940065&amp;p_startYear=2006" TargetMode="External"/><Relationship Id="rId941" Type="http://schemas.openxmlformats.org/officeDocument/2006/relationships/hyperlink" Target="http://www.bom.gov.au/jsp/ncc/cdio/weatherData/av?p_display_type=dailyDataFile&amp;p_nccObsCode=123&amp;p_stn_num=98001&amp;p_c=-1920895067&amp;p_startYear=1974" TargetMode="External"/><Relationship Id="rId1157" Type="http://schemas.openxmlformats.org/officeDocument/2006/relationships/hyperlink" Target="http://www.bom.gov.au/jsp/ncc/cdio/weatherData/av?p_display_type=dailyDataFile&amp;p_nccObsCode=123&amp;p_stn_num=92045&amp;p_c=-1694512271&amp;p_startYear=2010" TargetMode="External"/><Relationship Id="rId1571" Type="http://schemas.openxmlformats.org/officeDocument/2006/relationships/hyperlink" Target="http://www.bom.gov.au/jsp/ncc/cdio/weatherData/av?p_display_type=dailyDataFile&amp;p_nccObsCode=123&amp;p_stn_num=91057&amp;p_c=-1658331988&amp;p_startYear=1932" TargetMode="External"/><Relationship Id="rId2208" Type="http://schemas.openxmlformats.org/officeDocument/2006/relationships/hyperlink" Target="http://www.bom.gov.au/jsp/ncc/cdio/weatherData/av?p_display_type=dailyDataFile&amp;p_nccObsCode=122&amp;p_stn_num=94029&amp;p_c=-1768346239&amp;p_startYear=2015" TargetMode="External"/><Relationship Id="rId2622" Type="http://schemas.openxmlformats.org/officeDocument/2006/relationships/hyperlink" Target="http://www.bom.gov.au/jsp/ncc/cdio/weatherData/av?p_display_type=dailyDataFile&amp;p_nccObsCode=123&amp;p_stn_num=92045&amp;p_c=-1694512271&amp;p_startYear=2015" TargetMode="External"/><Relationship Id="rId5778" Type="http://schemas.openxmlformats.org/officeDocument/2006/relationships/hyperlink" Target="http://www.bom.gov.au/jsp/ncc/cdio/weatherData/av?p_display_type=dailyDataFile&amp;p_nccObsCode=122&amp;p_stn_num=091104&amp;p_c=-1660043434&amp;p_startYear=2009" TargetMode="External"/><Relationship Id="rId6829" Type="http://schemas.openxmlformats.org/officeDocument/2006/relationships/hyperlink" Target="http://www.bom.gov.au/jsp/ncc/cdio/weatherData/av?p_display_type=dailyDataFile&amp;p_nccObsCode=123&amp;p_stn_num=094010&amp;p_c=-1767629894&amp;p_startYear=2016" TargetMode="External"/><Relationship Id="rId1224" Type="http://schemas.openxmlformats.org/officeDocument/2006/relationships/hyperlink" Target="http://www.bom.gov.au/jsp/ncc/cdio/weatherData/av?p_display_type=dailyDataFile&amp;p_nccObsCode=123&amp;p_stn_num=091311&amp;p_c=-1667540036&amp;p_startYear=2024" TargetMode="External"/><Relationship Id="rId4794" Type="http://schemas.openxmlformats.org/officeDocument/2006/relationships/hyperlink" Target="http://www.bom.gov.au/jsp/ncc/cdio/weatherData/av?p_display_type=dailyDataFile&amp;p_nccObsCode=123&amp;p_stn_num=091104&amp;p_c=-1660044976&amp;p_startYear=1979" TargetMode="External"/><Relationship Id="rId5845" Type="http://schemas.openxmlformats.org/officeDocument/2006/relationships/hyperlink" Target="http://www.bom.gov.au/jsp/ncc/cdio/weatherData/av?p_display_type=dailyDataFile&amp;p_nccObsCode=122&amp;p_stn_num=094029&amp;p_c=-1768345571&amp;p_startYear=1898" TargetMode="External"/><Relationship Id="rId3396" Type="http://schemas.openxmlformats.org/officeDocument/2006/relationships/hyperlink" Target="http://www.bom.gov.au/jsp/ncc/cdio/weatherData/av?p_display_type=dailyDataFile&amp;p_nccObsCode=123&amp;p_stn_num=091104&amp;p_c=-1660044976&amp;p_startYear=1940" TargetMode="External"/><Relationship Id="rId4447" Type="http://schemas.openxmlformats.org/officeDocument/2006/relationships/hyperlink" Target="http://www.bom.gov.au/jsp/ncc/cdio/weatherData/av?p_display_type=dailyDataFile&amp;p_nccObsCode=123&amp;p_stn_num=94029&amp;p_c=-1768346435&amp;p_startYear=1900" TargetMode="External"/><Relationship Id="rId3049" Type="http://schemas.openxmlformats.org/officeDocument/2006/relationships/hyperlink" Target="http://www.bom.gov.au/jsp/ncc/cdio/weatherData/av?p_display_type=dailyDataFile&amp;p_nccObsCode=122&amp;p_stn_num=94029&amp;p_c=-1768346239&amp;p_startYear=1987" TargetMode="External"/><Relationship Id="rId3463" Type="http://schemas.openxmlformats.org/officeDocument/2006/relationships/hyperlink" Target="http://www.bom.gov.au/jsp/ncc/cdio/weatherData/av?p_display_type=dailyDataFile&amp;p_nccObsCode=123&amp;p_stn_num=98001&amp;p_c=-1920895067&amp;p_startYear=1957" TargetMode="External"/><Relationship Id="rId4861" Type="http://schemas.openxmlformats.org/officeDocument/2006/relationships/hyperlink" Target="http://www.bom.gov.au/jsp/ncc/cdio/weatherData/av?p_display_type=dailyDataFile&amp;p_nccObsCode=123&amp;p_stn_num=91057&amp;p_c=-1658331988&amp;p_startYear=1990" TargetMode="External"/><Relationship Id="rId5912" Type="http://schemas.openxmlformats.org/officeDocument/2006/relationships/hyperlink" Target="http://www.bom.gov.au/jsp/ncc/cdio/weatherData/av?p_display_type=dailyDataFile&amp;p_nccObsCode=122&amp;p_stn_num=094010&amp;p_c=-1767629698&amp;p_startYear=1963" TargetMode="External"/><Relationship Id="rId384" Type="http://schemas.openxmlformats.org/officeDocument/2006/relationships/hyperlink" Target="http://www.bom.gov.au/jsp/ncc/cdio/weatherData/av?p_display_type=dailyDataFile&amp;p_nccObsCode=122&amp;p_stn_num=091104&amp;p_c=-1660044780&amp;p_startYear=1982" TargetMode="External"/><Relationship Id="rId2065" Type="http://schemas.openxmlformats.org/officeDocument/2006/relationships/hyperlink" Target="http://www.bom.gov.au/jsp/ncc/cdio/weatherData/av?p_display_type=dailyDataFile&amp;p_nccObsCode=122&amp;p_stn_num=92045&amp;p_c=-1694512075&amp;p_startYear=1979" TargetMode="External"/><Relationship Id="rId3116" Type="http://schemas.openxmlformats.org/officeDocument/2006/relationships/hyperlink" Target="http://www.bom.gov.au/jsp/ncc/cdio/weatherData/av?p_display_type=dailyDataFile&amp;p_nccObsCode=122&amp;p_stn_num=92045&amp;p_c=-1694512075&amp;p_startYear=1998" TargetMode="External"/><Relationship Id="rId4514" Type="http://schemas.openxmlformats.org/officeDocument/2006/relationships/hyperlink" Target="http://www.bom.gov.au/jsp/ncc/cdio/weatherData/av?p_display_type=dailyDataFile&amp;p_nccObsCode=123&amp;p_stn_num=91057&amp;p_c=-1658331988&amp;p_startYear=1920" TargetMode="External"/><Relationship Id="rId1081" Type="http://schemas.openxmlformats.org/officeDocument/2006/relationships/hyperlink" Target="http://www.bom.gov.au/jsp/ncc/cdio/weatherData/av?p_display_type=dailyDataFile&amp;p_nccObsCode=123&amp;p_stn_num=92045&amp;p_c=-1694512271&amp;p_startYear=1997" TargetMode="External"/><Relationship Id="rId3530" Type="http://schemas.openxmlformats.org/officeDocument/2006/relationships/hyperlink" Target="http://www.bom.gov.au/jsp/ncc/cdio/weatherData/av?p_display_type=dailyDataFile&amp;p_nccObsCode=123&amp;p_stn_num=92045&amp;p_c=-1694512271&amp;p_startYear=1968" TargetMode="External"/><Relationship Id="rId6686" Type="http://schemas.openxmlformats.org/officeDocument/2006/relationships/hyperlink" Target="http://www.bom.gov.au/jsp/ncc/cdio/weatherData/av?p_display_type=dailyDataFile&amp;p_nccObsCode=123&amp;p_stn_num=094029&amp;p_c=-1768345767&amp;p_startYear=1889" TargetMode="External"/><Relationship Id="rId7737" Type="http://schemas.openxmlformats.org/officeDocument/2006/relationships/hyperlink" Target="http://www.bom.gov.au/jsp/ncc/cdio/weatherData/av?p_display_type=dailyDataFile&amp;p_nccObsCode=123&amp;p_stn_num=094029&amp;p_c=-1768345767&amp;p_startYear=1984" TargetMode="External"/><Relationship Id="rId451" Type="http://schemas.openxmlformats.org/officeDocument/2006/relationships/hyperlink" Target="http://www.bom.gov.au/jsp/ncc/cdio/weatherData/av?p_display_type=dailyDataFile&amp;p_nccObsCode=122&amp;p_stn_num=91057&amp;p_c=-1658331792&amp;p_startYear=1993" TargetMode="External"/><Relationship Id="rId2132" Type="http://schemas.openxmlformats.org/officeDocument/2006/relationships/hyperlink" Target="http://www.bom.gov.au/jsp/ncc/cdio/weatherData/av?p_display_type=dailyDataFile&amp;p_nccObsCode=122&amp;p_stn_num=94029&amp;p_c=-1768346239&amp;p_startYear=1996" TargetMode="External"/><Relationship Id="rId5288" Type="http://schemas.openxmlformats.org/officeDocument/2006/relationships/hyperlink" Target="http://www.bom.gov.au/jsp/ncc/cdio/weatherData/av?p_display_type=dailyDataFile&amp;p_nccObsCode=122&amp;p_stn_num=092045&amp;p_c=-1694511408&amp;p_startYear=1953" TargetMode="External"/><Relationship Id="rId6339" Type="http://schemas.openxmlformats.org/officeDocument/2006/relationships/hyperlink" Target="http://www.bom.gov.au/jsp/ncc/cdio/weatherData/av?p_display_type=dailyDataFile&amp;p_nccObsCode=123&amp;p_stn_num=097072&amp;p_c=-1884653210&amp;p_startYear=1992" TargetMode="External"/><Relationship Id="rId6753" Type="http://schemas.openxmlformats.org/officeDocument/2006/relationships/hyperlink" Target="http://www.bom.gov.au/jsp/ncc/cdio/weatherData/av?p_display_type=dailyDataFile&amp;p_nccObsCode=123&amp;p_stn_num=094029&amp;p_c=-1768345767&amp;p_startYear=1906" TargetMode="External"/><Relationship Id="rId7804" Type="http://schemas.openxmlformats.org/officeDocument/2006/relationships/hyperlink" Target="http://www.bom.gov.au/jsp/ncc/cdio/weatherData/av?p_display_type=dailyDataFile&amp;p_nccObsCode=123&amp;p_stn_num=091104&amp;p_c=-1660043630&amp;p_startYear=1983" TargetMode="External"/><Relationship Id="rId104" Type="http://schemas.openxmlformats.org/officeDocument/2006/relationships/hyperlink" Target="http://www.bom.gov.au/jsp/ncc/cdio/weatherData/av?p_display_type=dailyDataFile&amp;p_nccObsCode=122&amp;p_stn_num=94029&amp;p_c=-1768346239&amp;p_startYear=1925" TargetMode="External"/><Relationship Id="rId1898" Type="http://schemas.openxmlformats.org/officeDocument/2006/relationships/hyperlink" Target="http://www.bom.gov.au/jsp/ncc/cdio/weatherData/av?p_display_type=dailyDataFile&amp;p_nccObsCode=122&amp;p_stn_num=94029&amp;p_c=-1768346239&amp;p_startYear=1931" TargetMode="External"/><Relationship Id="rId2949" Type="http://schemas.openxmlformats.org/officeDocument/2006/relationships/hyperlink" Target="http://www.bom.gov.au/jsp/ncc/cdio/weatherData/av?p_display_type=dailyDataFile&amp;p_nccObsCode=122&amp;p_stn_num=92045&amp;p_c=-1694512075&amp;p_startYear=1970" TargetMode="External"/><Relationship Id="rId5355" Type="http://schemas.openxmlformats.org/officeDocument/2006/relationships/hyperlink" Target="http://www.bom.gov.au/jsp/ncc/cdio/weatherData/av?p_display_type=dailyDataFile&amp;p_nccObsCode=122&amp;p_stn_num=091104&amp;p_c=-1660043434&amp;p_startYear=1943" TargetMode="External"/><Relationship Id="rId6406" Type="http://schemas.openxmlformats.org/officeDocument/2006/relationships/hyperlink" Target="http://www.bom.gov.au/jsp/ncc/cdio/weatherData/av?p_display_type=dailyDataFile&amp;p_nccObsCode=122&amp;p_stn_num=092045&amp;p_c=-1694511408&amp;p_startYear=1998" TargetMode="External"/><Relationship Id="rId6820" Type="http://schemas.openxmlformats.org/officeDocument/2006/relationships/hyperlink" Target="http://www.bom.gov.au/jsp/ncc/cdio/weatherData/av?p_display_type=dailyDataFile&amp;p_nccObsCode=123&amp;p_stn_num=094010&amp;p_c=-1767629894&amp;p_startYear=2014" TargetMode="External"/><Relationship Id="rId4371" Type="http://schemas.openxmlformats.org/officeDocument/2006/relationships/hyperlink" Target="http://www.bom.gov.au/jsp/ncc/cdio/weatherData/av?p_display_type=dailyDataFile&amp;p_nccObsCode=122&amp;p_stn_num=92045&amp;p_c=-1694512075&amp;p_startYear=2008" TargetMode="External"/><Relationship Id="rId5008" Type="http://schemas.openxmlformats.org/officeDocument/2006/relationships/hyperlink" Target="http://www.bom.gov.au/jsp/ncc/cdio/weatherData/av?p_display_type=dailyDataFile&amp;p_nccObsCode=123&amp;p_stn_num=091311&amp;p_c=-1667596957&amp;p_startYear=2015" TargetMode="External"/><Relationship Id="rId5422" Type="http://schemas.openxmlformats.org/officeDocument/2006/relationships/hyperlink" Target="http://www.bom.gov.au/jsp/ncc/cdio/weatherData/av?p_display_type=dailyDataFile&amp;p_nccObsCode=122&amp;p_stn_num=094029&amp;p_c=-1768345571&amp;p_startYear=1973" TargetMode="External"/><Relationship Id="rId1965" Type="http://schemas.openxmlformats.org/officeDocument/2006/relationships/hyperlink" Target="http://www.bom.gov.au/jsp/ncc/cdio/weatherData/av?p_display_type=dailyDataFile&amp;p_nccObsCode=122&amp;p_stn_num=92045&amp;p_c=-1694512075&amp;p_startYear=1953" TargetMode="External"/><Relationship Id="rId4024" Type="http://schemas.openxmlformats.org/officeDocument/2006/relationships/hyperlink" Target="http://www.bom.gov.au/jsp/ncc/cdio/weatherData/av?p_display_type=dailyDataFile&amp;p_nccObsCode=122&amp;p_stn_num=091104&amp;p_c=-1660044780&amp;p_startYear=1946" TargetMode="External"/><Relationship Id="rId7594" Type="http://schemas.openxmlformats.org/officeDocument/2006/relationships/hyperlink" Target="http://www.bom.gov.au/jsp/ncc/cdio/weatherData/av?p_display_type=dailyDataFile&amp;p_nccObsCode=123&amp;p_stn_num=094029&amp;p_c=-1768345767&amp;p_startYear=1937" TargetMode="External"/><Relationship Id="rId1618" Type="http://schemas.openxmlformats.org/officeDocument/2006/relationships/hyperlink" Target="http://www.bom.gov.au/jsp/ncc/cdio/weatherData/av?p_display_type=dailyDataFile&amp;p_nccObsCode=123&amp;p_stn_num=92045&amp;p_c=-1694512271&amp;p_startYear=1956" TargetMode="External"/><Relationship Id="rId3040" Type="http://schemas.openxmlformats.org/officeDocument/2006/relationships/hyperlink" Target="http://www.bom.gov.au/jsp/ncc/cdio/weatherData/av?p_display_type=dailyDataFile&amp;p_nccObsCode=122&amp;p_stn_num=91057&amp;p_c=-1658331792&amp;p_startYear=1985" TargetMode="External"/><Relationship Id="rId6196" Type="http://schemas.openxmlformats.org/officeDocument/2006/relationships/hyperlink" Target="http://www.bom.gov.au/jsp/ncc/cdio/weatherData/av?p_display_type=dailyDataFile&amp;p_nccObsCode=122&amp;p_stn_num=094010&amp;p_c=-1767629698&amp;p_startYear=2013" TargetMode="External"/><Relationship Id="rId7247" Type="http://schemas.openxmlformats.org/officeDocument/2006/relationships/hyperlink" Target="http://www.bom.gov.au/jsp/ncc/cdio/weatherData/av?p_display_type=dailyDataFile&amp;p_nccObsCode=123&amp;p_stn_num=094010&amp;p_c=-1767629894&amp;p_startYear=1971" TargetMode="External"/><Relationship Id="rId7661" Type="http://schemas.openxmlformats.org/officeDocument/2006/relationships/hyperlink" Target="http://www.bom.gov.au/jsp/ncc/cdio/weatherData/av?p_display_type=dailyDataFile&amp;p_nccObsCode=123&amp;p_stn_num=094029&amp;p_c=-1768345767&amp;p_startYear=1960" TargetMode="External"/><Relationship Id="rId3857" Type="http://schemas.openxmlformats.org/officeDocument/2006/relationships/hyperlink" Target="http://www.bom.gov.au/jsp/ncc/cdio/weatherData/av?p_display_type=dailyDataFile&amp;p_nccObsCode=122&amp;p_stn_num=91057&amp;p_c=-1658331792&amp;p_startYear=1898" TargetMode="External"/><Relationship Id="rId4908" Type="http://schemas.openxmlformats.org/officeDocument/2006/relationships/hyperlink" Target="http://www.bom.gov.au/jsp/ncc/cdio/weatherData/av?p_display_type=dailyDataFile&amp;p_nccObsCode=123&amp;p_stn_num=091104&amp;p_c=-1660044976&amp;p_startYear=1998" TargetMode="External"/><Relationship Id="rId6263" Type="http://schemas.openxmlformats.org/officeDocument/2006/relationships/hyperlink" Target="http://www.bom.gov.au/jsp/ncc/cdio/weatherData/av?p_display_type=dailyDataFile&amp;p_nccObsCode=122&amp;p_stn_num=091057&amp;p_c=-1658331120&amp;p_startYear=1973" TargetMode="External"/><Relationship Id="rId7314" Type="http://schemas.openxmlformats.org/officeDocument/2006/relationships/hyperlink" Target="http://www.bom.gov.au/jsp/ncc/cdio/weatherData/av?p_display_type=dailyDataFile&amp;p_nccObsCode=123&amp;p_stn_num=091311&amp;p_c=-1667595611&amp;p_startYear=2005" TargetMode="External"/><Relationship Id="rId778" Type="http://schemas.openxmlformats.org/officeDocument/2006/relationships/hyperlink" Target="http://www.bom.gov.au/jsp/ncc/cdio/weatherData/av?p_display_type=dailyDataFile&amp;p_nccObsCode=123&amp;p_stn_num=91057&amp;p_c=-1658331988&amp;p_startYear=1941" TargetMode="External"/><Relationship Id="rId2459" Type="http://schemas.openxmlformats.org/officeDocument/2006/relationships/hyperlink" Target="http://www.bom.gov.au/jsp/ncc/cdio/weatherData/av?p_display_type=dailyDataFile&amp;p_nccObsCode=123&amp;p_stn_num=091104&amp;p_c=-1660044976&amp;p_startYear=1974" TargetMode="External"/><Relationship Id="rId2873" Type="http://schemas.openxmlformats.org/officeDocument/2006/relationships/hyperlink" Target="http://www.bom.gov.au/jsp/ncc/cdio/weatherData/av?p_display_type=dailyDataFile&amp;p_nccObsCode=122&amp;p_stn_num=091104&amp;p_c=-1660044780&amp;p_startYear=1957" TargetMode="External"/><Relationship Id="rId3924" Type="http://schemas.openxmlformats.org/officeDocument/2006/relationships/hyperlink" Target="http://www.bom.gov.au/jsp/ncc/cdio/weatherData/av?p_display_type=dailyDataFile&amp;p_nccObsCode=122&amp;p_stn_num=91049&amp;p_c=-1658039751&amp;p_startYear=1921" TargetMode="External"/><Relationship Id="rId6330" Type="http://schemas.openxmlformats.org/officeDocument/2006/relationships/hyperlink" Target="http://www.bom.gov.au/jsp/ncc/cdio/weatherData/av?p_display_type=dailyDataFile&amp;p_nccObsCode=122&amp;p_stn_num=094029&amp;p_c=-1768345571&amp;p_startYear=1987" TargetMode="External"/><Relationship Id="rId845" Type="http://schemas.openxmlformats.org/officeDocument/2006/relationships/hyperlink" Target="http://www.bom.gov.au/jsp/ncc/cdio/weatherData/av?p_display_type=dailyDataFile&amp;p_nccObsCode=123&amp;p_stn_num=97000&amp;p_c=-1881855866&amp;p_startYear=1958" TargetMode="External"/><Relationship Id="rId1475" Type="http://schemas.openxmlformats.org/officeDocument/2006/relationships/hyperlink" Target="http://www.bom.gov.au/jsp/ncc/cdio/weatherData/av?p_display_type=dailyDataFile&amp;p_nccObsCode=122&amp;p_stn_num=92045&amp;p_c=-1694512075&amp;p_startYear=2005" TargetMode="External"/><Relationship Id="rId2526" Type="http://schemas.openxmlformats.org/officeDocument/2006/relationships/hyperlink" Target="http://www.bom.gov.au/jsp/ncc/cdio/weatherData/av?p_display_type=dailyDataFile&amp;p_nccObsCode=123&amp;p_stn_num=92045&amp;p_c=-1694512271&amp;p_startYear=1991" TargetMode="External"/><Relationship Id="rId1128" Type="http://schemas.openxmlformats.org/officeDocument/2006/relationships/hyperlink" Target="http://www.bom.gov.au/jsp/ncc/cdio/weatherData/av?p_display_type=dailyDataFile&amp;p_nccObsCode=123&amp;p_stn_num=091311&amp;p_c=-1667596957&amp;p_startYear=2005" TargetMode="External"/><Relationship Id="rId1542" Type="http://schemas.openxmlformats.org/officeDocument/2006/relationships/hyperlink" Target="http://www.bom.gov.au/jsp/ncc/cdio/weatherData/av?p_display_type=dailyDataFile&amp;p_nccObsCode=123&amp;p_stn_num=92045&amp;p_c=-1694512271&amp;p_startYear=1918" TargetMode="External"/><Relationship Id="rId2940" Type="http://schemas.openxmlformats.org/officeDocument/2006/relationships/hyperlink" Target="http://www.bom.gov.au/jsp/ncc/cdio/weatherData/av?p_display_type=dailyDataFile&amp;p_nccObsCode=122&amp;p_stn_num=97000&amp;p_c=-1881855670&amp;p_startYear=1969" TargetMode="External"/><Relationship Id="rId4698" Type="http://schemas.openxmlformats.org/officeDocument/2006/relationships/hyperlink" Target="http://www.bom.gov.au/jsp/ncc/cdio/weatherData/av?p_display_type=dailyDataFile&amp;p_nccObsCode=123&amp;p_stn_num=091104&amp;p_c=-1660044976&amp;p_startYear=1963" TargetMode="External"/><Relationship Id="rId5749" Type="http://schemas.openxmlformats.org/officeDocument/2006/relationships/hyperlink" Target="http://www.bom.gov.au/jsp/ncc/cdio/weatherData/av?p_display_type=dailyDataFile&amp;p_nccObsCode=122&amp;p_stn_num=092045&amp;p_c=-1694511408&amp;p_startYear=2019" TargetMode="External"/><Relationship Id="rId912" Type="http://schemas.openxmlformats.org/officeDocument/2006/relationships/hyperlink" Target="http://www.bom.gov.au/jsp/ncc/cdio/weatherData/av?p_display_type=dailyDataFile&amp;p_nccObsCode=123&amp;p_stn_num=94029&amp;p_c=-1768346435&amp;p_startYear=1969" TargetMode="External"/><Relationship Id="rId7171" Type="http://schemas.openxmlformats.org/officeDocument/2006/relationships/hyperlink" Target="http://www.bom.gov.au/jsp/ncc/cdio/weatherData/av?p_display_type=dailyDataFile&amp;p_nccObsCode=123&amp;p_stn_num=091104&amp;p_c=-1660043630&amp;p_startYear=1981" TargetMode="External"/><Relationship Id="rId4765" Type="http://schemas.openxmlformats.org/officeDocument/2006/relationships/hyperlink" Target="http://www.bom.gov.au/jsp/ncc/cdio/weatherData/av?p_display_type=dailyDataFile&amp;p_nccObsCode=123&amp;p_stn_num=91057&amp;p_c=-1658331988&amp;p_startYear=1974" TargetMode="External"/><Relationship Id="rId5816" Type="http://schemas.openxmlformats.org/officeDocument/2006/relationships/hyperlink" Target="http://www.bom.gov.au/jsp/ncc/cdio/weatherData/av?p_display_type=dailyDataFile&amp;p_nccObsCode=122&amp;p_stn_num=094010&amp;p_c=-1767629698&amp;p_startYear=1935" TargetMode="External"/><Relationship Id="rId288" Type="http://schemas.openxmlformats.org/officeDocument/2006/relationships/hyperlink" Target="http://www.bom.gov.au/jsp/ncc/cdio/weatherData/av?p_display_type=dailyDataFile&amp;p_nccObsCode=122&amp;p_stn_num=92045&amp;p_c=-1694512075&amp;p_startYear=1966" TargetMode="External"/><Relationship Id="rId3367" Type="http://schemas.openxmlformats.org/officeDocument/2006/relationships/hyperlink" Target="http://www.bom.gov.au/jsp/ncc/cdio/weatherData/av?p_display_type=dailyDataFile&amp;p_nccObsCode=123&amp;p_stn_num=92045&amp;p_c=-1694512271&amp;p_startYear=1933" TargetMode="External"/><Relationship Id="rId3781" Type="http://schemas.openxmlformats.org/officeDocument/2006/relationships/hyperlink" Target="http://www.bom.gov.au/jsp/ncc/cdio/weatherData/av?p_display_type=dailyDataFile&amp;p_nccObsCode=123&amp;p_stn_num=091311&amp;p_c=-1667596957&amp;p_startYear=2010" TargetMode="External"/><Relationship Id="rId4418" Type="http://schemas.openxmlformats.org/officeDocument/2006/relationships/hyperlink" Target="http://www.bom.gov.au/jsp/ncc/cdio/weatherData/av?p_display_type=dailyDataFile&amp;p_nccObsCode=122&amp;p_stn_num=091293&amp;p_c=-1666940065&amp;p_startYear=2016" TargetMode="External"/><Relationship Id="rId4832" Type="http://schemas.openxmlformats.org/officeDocument/2006/relationships/hyperlink" Target="http://www.bom.gov.au/jsp/ncc/cdio/weatherData/av?p_display_type=dailyDataFile&amp;p_nccObsCode=123&amp;p_stn_num=097067&amp;p_c=-1884459071&amp;p_startYear=1986" TargetMode="External"/><Relationship Id="rId2383" Type="http://schemas.openxmlformats.org/officeDocument/2006/relationships/hyperlink" Target="http://www.bom.gov.au/jsp/ncc/cdio/weatherData/av?p_display_type=dailyDataFile&amp;p_nccObsCode=123&amp;p_stn_num=94029&amp;p_c=-1768346435&amp;p_startYear=1955" TargetMode="External"/><Relationship Id="rId3434" Type="http://schemas.openxmlformats.org/officeDocument/2006/relationships/hyperlink" Target="http://www.bom.gov.au/jsp/ncc/cdio/weatherData/av?p_display_type=dailyDataFile&amp;p_nccObsCode=123&amp;p_stn_num=94029&amp;p_c=-1768346435&amp;p_startYear=1950" TargetMode="External"/><Relationship Id="rId355" Type="http://schemas.openxmlformats.org/officeDocument/2006/relationships/hyperlink" Target="http://www.bom.gov.au/jsp/ncc/cdio/weatherData/av?p_display_type=dailyDataFile&amp;p_nccObsCode=122&amp;p_stn_num=91057&amp;p_c=-1658331792&amp;p_startYear=1977" TargetMode="External"/><Relationship Id="rId2036" Type="http://schemas.openxmlformats.org/officeDocument/2006/relationships/hyperlink" Target="http://www.bom.gov.au/jsp/ncc/cdio/weatherData/av?p_display_type=dailyDataFile&amp;p_nccObsCode=122&amp;p_stn_num=94029&amp;p_c=-1768346239&amp;p_startYear=1972" TargetMode="External"/><Relationship Id="rId2450" Type="http://schemas.openxmlformats.org/officeDocument/2006/relationships/hyperlink" Target="http://www.bom.gov.au/jsp/ncc/cdio/weatherData/av?p_display_type=dailyDataFile&amp;p_nccObsCode=123&amp;p_stn_num=92045&amp;p_c=-1694512271&amp;p_startYear=1972" TargetMode="External"/><Relationship Id="rId3501" Type="http://schemas.openxmlformats.org/officeDocument/2006/relationships/hyperlink" Target="http://www.bom.gov.au/jsp/ncc/cdio/weatherData/av?p_display_type=dailyDataFile&amp;p_nccObsCode=123&amp;p_stn_num=091104&amp;p_c=-1660044976&amp;p_startYear=1963" TargetMode="External"/><Relationship Id="rId6657" Type="http://schemas.openxmlformats.org/officeDocument/2006/relationships/hyperlink" Target="http://www.bom.gov.au/jsp/ncc/cdio/weatherData/av?p_display_type=dailyDataFile&amp;p_nccObsCode=123&amp;p_stn_num=092045&amp;p_c=-1694511604&amp;p_startYear=1927" TargetMode="External"/><Relationship Id="rId7708" Type="http://schemas.openxmlformats.org/officeDocument/2006/relationships/hyperlink" Target="http://www.bom.gov.au/jsp/ncc/cdio/weatherData/av?p_display_type=dailyDataFile&amp;p_nccObsCode=123&amp;p_stn_num=094029&amp;p_c=-1768345767&amp;p_startYear=1974" TargetMode="External"/><Relationship Id="rId422" Type="http://schemas.openxmlformats.org/officeDocument/2006/relationships/hyperlink" Target="http://www.bom.gov.au/jsp/ncc/cdio/weatherData/av?p_display_type=dailyDataFile&amp;p_nccObsCode=122&amp;p_stn_num=097067&amp;p_c=-1884457515&amp;p_startYear=1989" TargetMode="External"/><Relationship Id="rId1052" Type="http://schemas.openxmlformats.org/officeDocument/2006/relationships/hyperlink" Target="http://www.bom.gov.au/jsp/ncc/cdio/weatherData/av?p_display_type=dailyDataFile&amp;p_nccObsCode=123&amp;p_stn_num=091104&amp;p_c=-1660044976&amp;p_startYear=1992" TargetMode="External"/><Relationship Id="rId2103" Type="http://schemas.openxmlformats.org/officeDocument/2006/relationships/hyperlink" Target="http://www.bom.gov.au/jsp/ncc/cdio/weatherData/av?p_display_type=dailyDataFile&amp;p_nccObsCode=122&amp;p_stn_num=98001&amp;p_c=-1920894871&amp;p_startYear=1989" TargetMode="External"/><Relationship Id="rId5259" Type="http://schemas.openxmlformats.org/officeDocument/2006/relationships/hyperlink" Target="http://www.bom.gov.au/jsp/ncc/cdio/weatherData/av?p_display_type=dailyDataFile&amp;p_nccObsCode=122&amp;p_stn_num=091049&amp;p_c=-1658039751&amp;p_startYear=1947" TargetMode="External"/><Relationship Id="rId5673" Type="http://schemas.openxmlformats.org/officeDocument/2006/relationships/hyperlink" Target="http://www.bom.gov.au/jsp/ncc/cdio/weatherData/av?p_display_type=dailyDataFile&amp;p_nccObsCode=122&amp;p_stn_num=094029&amp;p_c=-1768345571&amp;p_startYear=2008" TargetMode="External"/><Relationship Id="rId4275" Type="http://schemas.openxmlformats.org/officeDocument/2006/relationships/hyperlink" Target="http://www.bom.gov.au/jsp/ncc/cdio/weatherData/av?p_display_type=dailyDataFile&amp;p_nccObsCode=122&amp;p_stn_num=98001&amp;p_c=-1920894871&amp;p_startYear=1992" TargetMode="External"/><Relationship Id="rId5326" Type="http://schemas.openxmlformats.org/officeDocument/2006/relationships/hyperlink" Target="http://www.bom.gov.au/jsp/ncc/cdio/weatherData/av?p_display_type=dailyDataFile&amp;p_nccObsCode=122&amp;p_stn_num=98001&amp;p_c=-1920894871&amp;p_startYear=1961" TargetMode="External"/><Relationship Id="rId6724" Type="http://schemas.openxmlformats.org/officeDocument/2006/relationships/hyperlink" Target="http://www.bom.gov.au/jsp/ncc/cdio/weatherData/av?p_display_type=dailyDataFile&amp;p_nccObsCode=123&amp;p_stn_num=094029&amp;p_c=-1768345767&amp;p_startYear=1900" TargetMode="External"/><Relationship Id="rId1869" Type="http://schemas.openxmlformats.org/officeDocument/2006/relationships/hyperlink" Target="http://www.bom.gov.au/jsp/ncc/cdio/weatherData/av?p_display_type=dailyDataFile&amp;p_nccObsCode=122&amp;p_stn_num=92045&amp;p_c=-1694512075&amp;p_startYear=1921" TargetMode="External"/><Relationship Id="rId3291" Type="http://schemas.openxmlformats.org/officeDocument/2006/relationships/hyperlink" Target="http://www.bom.gov.au/jsp/ncc/cdio/weatherData/av?p_display_type=dailyDataFile&amp;p_nccObsCode=123&amp;p_stn_num=92045&amp;p_c=-1694512271&amp;p_startYear=1914" TargetMode="External"/><Relationship Id="rId5740" Type="http://schemas.openxmlformats.org/officeDocument/2006/relationships/hyperlink" Target="http://www.bom.gov.au/jsp/ncc/cdio/weatherData/av?p_display_type=dailyDataFile&amp;p_nccObsCode=122&amp;p_stn_num=091104&amp;p_c=-1660043434&amp;p_startYear=1998" TargetMode="External"/><Relationship Id="rId1936" Type="http://schemas.openxmlformats.org/officeDocument/2006/relationships/hyperlink" Target="http://www.bom.gov.au/jsp/ncc/cdio/weatherData/av?p_display_type=dailyDataFile&amp;p_nccObsCode=122&amp;p_stn_num=091104&amp;p_c=-1660044780&amp;p_startYear=1943" TargetMode="External"/><Relationship Id="rId4342" Type="http://schemas.openxmlformats.org/officeDocument/2006/relationships/hyperlink" Target="http://www.bom.gov.au/jsp/ncc/cdio/weatherData/av?p_display_type=dailyDataFile&amp;p_nccObsCode=122&amp;p_stn_num=091104&amp;p_c=-1660044780&amp;p_startYear=2003" TargetMode="External"/><Relationship Id="rId7498" Type="http://schemas.openxmlformats.org/officeDocument/2006/relationships/hyperlink" Target="http://www.bom.gov.au/jsp/ncc/cdio/weatherData/av?p_display_type=dailyDataFile&amp;p_nccObsCode=123&amp;p_stn_num=091057&amp;p_c=-1658331316&amp;p_startYear=1907" TargetMode="External"/><Relationship Id="rId7565" Type="http://schemas.openxmlformats.org/officeDocument/2006/relationships/hyperlink" Target="http://www.bom.gov.au/jsp/ncc/cdio/weatherData/av?p_display_type=dailyDataFile&amp;p_nccObsCode=123&amp;p_stn_num=092045&amp;p_c=-1694511604&amp;p_startYear=2021" TargetMode="External"/><Relationship Id="rId3011" Type="http://schemas.openxmlformats.org/officeDocument/2006/relationships/hyperlink" Target="http://www.bom.gov.au/jsp/ncc/cdio/weatherData/av?p_display_type=dailyDataFile&amp;p_nccObsCode=122&amp;p_stn_num=097067&amp;p_c=-1884457515&amp;p_startYear=1981" TargetMode="External"/><Relationship Id="rId6167" Type="http://schemas.openxmlformats.org/officeDocument/2006/relationships/hyperlink" Target="http://www.bom.gov.au/jsp/ncc/cdio/weatherData/av?p_display_type=dailyDataFile&amp;p_nccObsCode=122&amp;p_stn_num=091057&amp;p_c=-1658331120&amp;p_startYear=1961" TargetMode="External"/><Relationship Id="rId6581" Type="http://schemas.openxmlformats.org/officeDocument/2006/relationships/hyperlink" Target="http://www.bom.gov.au/jsp/ncc/cdio/weatherData/av?p_display_type=dailyDataFile&amp;p_nccObsCode=122&amp;p_stn_num=091293&amp;p_c=-1666938040&amp;p_startYear=2015" TargetMode="External"/><Relationship Id="rId7218" Type="http://schemas.openxmlformats.org/officeDocument/2006/relationships/hyperlink" Target="http://www.bom.gov.au/jsp/ncc/cdio/weatherData/av?p_display_type=dailyDataFile&amp;p_nccObsCode=123&amp;p_stn_num=094029&amp;p_c=-1768345767&amp;p_startYear=2011" TargetMode="External"/><Relationship Id="rId7632" Type="http://schemas.openxmlformats.org/officeDocument/2006/relationships/hyperlink" Target="http://www.bom.gov.au/jsp/ncc/cdio/weatherData/av?p_display_type=dailyDataFile&amp;p_nccObsCode=123&amp;p_stn_num=094029&amp;p_c=-1768345767&amp;p_startYear=1950" TargetMode="External"/><Relationship Id="rId2777" Type="http://schemas.openxmlformats.org/officeDocument/2006/relationships/hyperlink" Target="http://www.bom.gov.au/jsp/ncc/cdio/weatherData/av?p_display_type=dailyDataFile&amp;p_nccObsCode=122&amp;p_stn_num=94029&amp;p_c=-1768346239&amp;p_startYear=1934" TargetMode="External"/><Relationship Id="rId5183" Type="http://schemas.openxmlformats.org/officeDocument/2006/relationships/hyperlink" Target="http://www.bom.gov.au/jsp/ncc/cdio/weatherData/av?p_display_type=dailyDataFile&amp;p_nccObsCode=122&amp;p_stn_num=092045&amp;p_c=-1694511408&amp;p_startYear=1933" TargetMode="External"/><Relationship Id="rId6234" Type="http://schemas.openxmlformats.org/officeDocument/2006/relationships/hyperlink" Target="http://www.bom.gov.au/jsp/ncc/cdio/weatherData/av?p_display_type=dailyDataFile&amp;p_nccObsCode=122&amp;p_stn_num=094029&amp;p_c=-1768345571&amp;p_startYear=1973" TargetMode="External"/><Relationship Id="rId749" Type="http://schemas.openxmlformats.org/officeDocument/2006/relationships/hyperlink" Target="http://www.bom.gov.au/jsp/ncc/cdio/weatherData/av?p_display_type=dailyDataFile&amp;p_nccObsCode=123&amp;p_stn_num=91049&amp;p_c=-1658039947&amp;p_startYear=1934" TargetMode="External"/><Relationship Id="rId1379" Type="http://schemas.openxmlformats.org/officeDocument/2006/relationships/hyperlink" Target="http://www.bom.gov.au/jsp/ncc/cdio/weatherData/av?p_display_type=dailyDataFile&amp;p_nccObsCode=122&amp;p_stn_num=91057&amp;p_c=-1658331792&amp;p_startYear=1972" TargetMode="External"/><Relationship Id="rId3828" Type="http://schemas.openxmlformats.org/officeDocument/2006/relationships/hyperlink" Target="http://www.bom.gov.au/jsp/ncc/cdio/weatherData/av?p_display_type=dailyDataFile&amp;p_nccObsCode=123&amp;p_stn_num=92045&amp;p_c=-1694512271&amp;p_startYear=2018" TargetMode="External"/><Relationship Id="rId5250" Type="http://schemas.openxmlformats.org/officeDocument/2006/relationships/hyperlink" Target="http://www.bom.gov.au/jsp/ncc/cdio/weatherData/av?p_display_type=dailyDataFile&amp;p_nccObsCode=122&amp;p_stn_num=094029&amp;p_c=-1768345571&amp;p_startYear=1947" TargetMode="External"/><Relationship Id="rId6301" Type="http://schemas.openxmlformats.org/officeDocument/2006/relationships/hyperlink" Target="http://www.bom.gov.au/jsp/ncc/cdio/weatherData/av?p_display_type=dailyDataFile&amp;p_nccObsCode=123&amp;p_stn_num=98001&amp;p_c=-1920895067&amp;p_startYear=1985" TargetMode="External"/><Relationship Id="rId1793" Type="http://schemas.openxmlformats.org/officeDocument/2006/relationships/hyperlink" Target="http://www.bom.gov.au/jsp/ncc/cdio/weatherData/av?p_display_type=dailyDataFile&amp;p_nccObsCode=123&amp;p_stn_num=091293&amp;p_c=-1666940261&amp;p_startYear=2015" TargetMode="External"/><Relationship Id="rId2844" Type="http://schemas.openxmlformats.org/officeDocument/2006/relationships/hyperlink" Target="http://www.bom.gov.au/jsp/ncc/cdio/weatherData/av?p_display_type=dailyDataFile&amp;p_nccObsCode=122&amp;p_stn_num=91057&amp;p_c=-1658331792&amp;p_startYear=1950" TargetMode="External"/><Relationship Id="rId85" Type="http://schemas.openxmlformats.org/officeDocument/2006/relationships/hyperlink" Target="http://www.bom.gov.au/jsp/ncc/cdio/weatherData/av?p_display_type=dailyDataFile&amp;p_nccObsCode=122&amp;p_stn_num=92045&amp;p_c=-1694512075&amp;p_startYear=1920" TargetMode="External"/><Relationship Id="rId816" Type="http://schemas.openxmlformats.org/officeDocument/2006/relationships/hyperlink" Target="http://www.bom.gov.au/jsp/ncc/cdio/weatherData/av?p_display_type=dailyDataFile&amp;p_nccObsCode=123&amp;p_stn_num=92045&amp;p_c=-1694512271&amp;p_startYear=1951" TargetMode="External"/><Relationship Id="rId1446" Type="http://schemas.openxmlformats.org/officeDocument/2006/relationships/hyperlink" Target="http://www.bom.gov.au/jsp/ncc/cdio/weatherData/av?p_display_type=dailyDataFile&amp;p_nccObsCode=122&amp;p_stn_num=097072&amp;p_c=-1884651654&amp;p_startYear=1995" TargetMode="External"/><Relationship Id="rId1860" Type="http://schemas.openxmlformats.org/officeDocument/2006/relationships/hyperlink" Target="http://www.bom.gov.au/jsp/ncc/cdio/weatherData/av?p_display_type=dailyDataFile&amp;p_nccObsCode=122&amp;p_stn_num=92045&amp;p_c=-1694512075&amp;p_startYear=1918" TargetMode="External"/><Relationship Id="rId2911" Type="http://schemas.openxmlformats.org/officeDocument/2006/relationships/hyperlink" Target="http://www.bom.gov.au/jsp/ncc/cdio/weatherData/av?p_display_type=dailyDataFile&amp;p_nccObsCode=122&amp;p_stn_num=98001&amp;p_c=-1920894871&amp;p_startYear=1964" TargetMode="External"/><Relationship Id="rId7075" Type="http://schemas.openxmlformats.org/officeDocument/2006/relationships/hyperlink" Target="http://www.bom.gov.au/jsp/ncc/cdio/weatherData/av?p_display_type=dailyDataFile&amp;p_nccObsCode=123&amp;p_stn_num=091057&amp;p_c=-1658331316&amp;p_startYear=1972" TargetMode="External"/><Relationship Id="rId1513" Type="http://schemas.openxmlformats.org/officeDocument/2006/relationships/hyperlink" Target="http://www.bom.gov.au/jsp/ncc/cdio/weatherData/av?p_display_type=dailyDataFile&amp;p_nccObsCode=123&amp;p_stn_num=91057&amp;p_c=-1658331988&amp;p_startYear=1896" TargetMode="External"/><Relationship Id="rId4669" Type="http://schemas.openxmlformats.org/officeDocument/2006/relationships/hyperlink" Target="http://www.bom.gov.au/jsp/ncc/cdio/weatherData/av?p_display_type=dailyDataFile&amp;p_nccObsCode=123&amp;p_stn_num=91057&amp;p_c=-1658331988&amp;p_startYear=1958" TargetMode="External"/><Relationship Id="rId3685" Type="http://schemas.openxmlformats.org/officeDocument/2006/relationships/hyperlink" Target="http://www.bom.gov.au/jsp/ncc/cdio/weatherData/av?p_display_type=dailyDataFile&amp;p_nccObsCode=123&amp;p_stn_num=94029&amp;p_c=-1768346435&amp;p_startYear=1994" TargetMode="External"/><Relationship Id="rId4736" Type="http://schemas.openxmlformats.org/officeDocument/2006/relationships/hyperlink" Target="http://www.bom.gov.au/jsp/ncc/cdio/weatherData/av?p_display_type=dailyDataFile&amp;p_nccObsCode=123&amp;p_stn_num=97000&amp;p_c=-1881855866&amp;p_startYear=1970" TargetMode="External"/><Relationship Id="rId6091" Type="http://schemas.openxmlformats.org/officeDocument/2006/relationships/hyperlink" Target="http://www.bom.gov.au/jsp/ncc/cdio/weatherData/av?p_display_type=dailyDataFile&amp;p_nccObsCode=122&amp;p_stn_num=094029&amp;p_c=-1768345571&amp;p_startYear=1953" TargetMode="External"/><Relationship Id="rId7142" Type="http://schemas.openxmlformats.org/officeDocument/2006/relationships/hyperlink" Target="http://www.bom.gov.au/jsp/ncc/cdio/weatherData/av?p_display_type=dailyDataFile&amp;p_nccObsCode=123&amp;p_stn_num=094029&amp;p_c=-1768345767&amp;p_startYear=1995" TargetMode="External"/><Relationship Id="rId2287" Type="http://schemas.openxmlformats.org/officeDocument/2006/relationships/hyperlink" Target="http://www.bom.gov.au/jsp/ncc/cdio/weatherData/av?p_display_type=dailyDataFile&amp;p_nccObsCode=123&amp;p_stn_num=94029&amp;p_c=-1768346435&amp;p_startYear=1923" TargetMode="External"/><Relationship Id="rId3338" Type="http://schemas.openxmlformats.org/officeDocument/2006/relationships/hyperlink" Target="http://www.bom.gov.au/jsp/ncc/cdio/weatherData/av?p_display_type=dailyDataFile&amp;p_nccObsCode=123&amp;p_stn_num=94029&amp;p_c=-1768346435&amp;p_startYear=1926" TargetMode="External"/><Relationship Id="rId3752" Type="http://schemas.openxmlformats.org/officeDocument/2006/relationships/hyperlink" Target="http://www.bom.gov.au/jsp/ncc/cdio/weatherData/av?p_display_type=dailyDataFile&amp;p_nccObsCode=123&amp;p_stn_num=091293&amp;p_c=-1666940261&amp;p_startYear=2005" TargetMode="External"/><Relationship Id="rId259" Type="http://schemas.openxmlformats.org/officeDocument/2006/relationships/hyperlink" Target="http://www.bom.gov.au/jsp/ncc/cdio/weatherData/av?p_display_type=dailyDataFile&amp;p_nccObsCode=122&amp;p_stn_num=091104&amp;p_c=-1660044780&amp;p_startYear=1961" TargetMode="External"/><Relationship Id="rId673" Type="http://schemas.openxmlformats.org/officeDocument/2006/relationships/hyperlink" Target="http://www.bom.gov.au/jsp/ncc/cdio/weatherData/av?p_display_type=dailyDataFile&amp;p_nccObsCode=123&amp;p_stn_num=91049&amp;p_c=-1658039947&amp;p_startYear=1915" TargetMode="External"/><Relationship Id="rId2354" Type="http://schemas.openxmlformats.org/officeDocument/2006/relationships/hyperlink" Target="http://www.bom.gov.au/jsp/ncc/cdio/weatherData/av?p_display_type=dailyDataFile&amp;p_nccObsCode=123&amp;p_stn_num=92045&amp;p_c=-1694512271&amp;p_startYear=1945" TargetMode="External"/><Relationship Id="rId3405" Type="http://schemas.openxmlformats.org/officeDocument/2006/relationships/hyperlink" Target="http://www.bom.gov.au/jsp/ncc/cdio/weatherData/av?p_display_type=dailyDataFile&amp;p_nccObsCode=123&amp;p_stn_num=91057&amp;p_c=-1658331988&amp;p_startYear=1942" TargetMode="External"/><Relationship Id="rId4803" Type="http://schemas.openxmlformats.org/officeDocument/2006/relationships/hyperlink" Target="http://www.bom.gov.au/jsp/ncc/cdio/weatherData/av?p_display_type=dailyDataFile&amp;p_nccObsCode=123&amp;p_stn_num=98001&amp;p_c=-1920895067&amp;p_startYear=1981" TargetMode="External"/><Relationship Id="rId326" Type="http://schemas.openxmlformats.org/officeDocument/2006/relationships/hyperlink" Target="http://www.bom.gov.au/jsp/ncc/cdio/weatherData/av?p_display_type=dailyDataFile&amp;p_nccObsCode=122&amp;p_stn_num=097067&amp;p_c=-1884457515&amp;p_startYear=1973" TargetMode="External"/><Relationship Id="rId1370" Type="http://schemas.openxmlformats.org/officeDocument/2006/relationships/hyperlink" Target="http://www.bom.gov.au/jsp/ncc/cdio/weatherData/av?p_display_type=dailyDataFile&amp;p_nccObsCode=122&amp;p_stn_num=92045&amp;p_c=-1694512075&amp;p_startYear=1969" TargetMode="External"/><Relationship Id="rId2007" Type="http://schemas.openxmlformats.org/officeDocument/2006/relationships/hyperlink" Target="http://www.bom.gov.au/jsp/ncc/cdio/weatherData/av?p_display_type=dailyDataFile&amp;p_nccObsCode=122&amp;p_stn_num=98001&amp;p_c=-1920894871&amp;p_startYear=1965" TargetMode="External"/><Relationship Id="rId6975" Type="http://schemas.openxmlformats.org/officeDocument/2006/relationships/hyperlink" Target="http://www.bom.gov.au/jsp/ncc/cdio/weatherData/av?p_display_type=dailyDataFile&amp;p_nccObsCode=123&amp;p_stn_num=092045&amp;p_c=-1694511604&amp;p_startYear=2003" TargetMode="External"/><Relationship Id="rId740" Type="http://schemas.openxmlformats.org/officeDocument/2006/relationships/hyperlink" Target="http://www.bom.gov.au/jsp/ncc/cdio/weatherData/av?p_display_type=dailyDataFile&amp;p_nccObsCode=123&amp;p_stn_num=92045&amp;p_c=-1694512271&amp;p_startYear=1932" TargetMode="External"/><Relationship Id="rId1023" Type="http://schemas.openxmlformats.org/officeDocument/2006/relationships/hyperlink" Target="http://www.bom.gov.au/jsp/ncc/cdio/weatherData/av?p_display_type=dailyDataFile&amp;p_nccObsCode=123&amp;p_stn_num=91057&amp;p_c=-1658331988&amp;p_startYear=1987" TargetMode="External"/><Relationship Id="rId2421" Type="http://schemas.openxmlformats.org/officeDocument/2006/relationships/hyperlink" Target="http://www.bom.gov.au/jsp/ncc/cdio/weatherData/av?p_display_type=dailyDataFile&amp;p_nccObsCode=123&amp;p_stn_num=94029&amp;p_c=-1768346435&amp;p_startYear=1965" TargetMode="External"/><Relationship Id="rId4179" Type="http://schemas.openxmlformats.org/officeDocument/2006/relationships/hyperlink" Target="http://www.bom.gov.au/jsp/ncc/cdio/weatherData/av?p_display_type=dailyDataFile&amp;p_nccObsCode=122&amp;p_stn_num=98001&amp;p_c=-1920894871&amp;p_startYear=1976" TargetMode="External"/><Relationship Id="rId5577" Type="http://schemas.openxmlformats.org/officeDocument/2006/relationships/hyperlink" Target="http://www.bom.gov.au/jsp/ncc/cdio/weatherData/av?p_display_type=dailyDataFile&amp;p_nccObsCode=122&amp;p_stn_num=098017&amp;p_c=-1921523475&amp;p_startYear=1998" TargetMode="External"/><Relationship Id="rId5991" Type="http://schemas.openxmlformats.org/officeDocument/2006/relationships/hyperlink" Target="http://www.bom.gov.au/jsp/ncc/cdio/weatherData/av?p_display_type=dailyDataFile&amp;p_nccObsCode=122&amp;p_stn_num=092045&amp;p_c=-1694511408&amp;p_startYear=1931" TargetMode="External"/><Relationship Id="rId6628" Type="http://schemas.openxmlformats.org/officeDocument/2006/relationships/hyperlink" Target="http://www.bom.gov.au/jsp/ncc/cdio/weatherData/av?p_display_type=dailyDataFile&amp;p_nccObsCode=123&amp;p_stn_num=092045&amp;p_c=-1694511604&amp;p_startYear=1912" TargetMode="External"/><Relationship Id="rId4593" Type="http://schemas.openxmlformats.org/officeDocument/2006/relationships/hyperlink" Target="http://www.bom.gov.au/jsp/ncc/cdio/weatherData/av?p_display_type=dailyDataFile&amp;p_nccObsCode=123&amp;p_stn_num=091104&amp;p_c=-1660044976&amp;p_startYear=1940" TargetMode="External"/><Relationship Id="rId5644" Type="http://schemas.openxmlformats.org/officeDocument/2006/relationships/hyperlink" Target="http://www.bom.gov.au/jsp/ncc/cdio/weatherData/av?p_display_type=dailyDataFile&amp;p_nccObsCode=122&amp;p_stn_num=098017&amp;p_c=-1921523475&amp;p_startYear=2008" TargetMode="External"/><Relationship Id="rId3195" Type="http://schemas.openxmlformats.org/officeDocument/2006/relationships/hyperlink" Target="http://www.bom.gov.au/jsp/ncc/cdio/weatherData/av?p_display_type=dailyDataFile&amp;p_nccObsCode=122&amp;p_stn_num=97000&amp;p_c=-1881855670&amp;p_startYear=2012" TargetMode="External"/><Relationship Id="rId4246" Type="http://schemas.openxmlformats.org/officeDocument/2006/relationships/hyperlink" Target="http://www.bom.gov.au/jsp/ncc/cdio/weatherData/av?p_display_type=dailyDataFile&amp;p_nccObsCode=122&amp;p_stn_num=94029&amp;p_c=-1768346239&amp;p_startYear=1987" TargetMode="External"/><Relationship Id="rId4660" Type="http://schemas.openxmlformats.org/officeDocument/2006/relationships/hyperlink" Target="http://www.bom.gov.au/jsp/ncc/cdio/weatherData/av?p_display_type=dailyDataFile&amp;p_nccObsCode=123&amp;p_stn_num=98001&amp;p_c=-1920895067&amp;p_startYear=1957" TargetMode="External"/><Relationship Id="rId5711" Type="http://schemas.openxmlformats.org/officeDocument/2006/relationships/hyperlink" Target="http://www.bom.gov.au/jsp/ncc/cdio/weatherData/av?p_display_type=dailyDataFile&amp;p_nccObsCode=122&amp;p_stn_num=091293&amp;p_c=-1666938040&amp;p_startYear=2006" TargetMode="External"/><Relationship Id="rId3262" Type="http://schemas.openxmlformats.org/officeDocument/2006/relationships/hyperlink" Target="http://www.bom.gov.au/jsp/ncc/cdio/weatherData/av?p_display_type=dailyDataFile&amp;p_nccObsCode=123&amp;p_stn_num=91057&amp;p_c=-1658331988&amp;p_startYear=1904" TargetMode="External"/><Relationship Id="rId4313" Type="http://schemas.openxmlformats.org/officeDocument/2006/relationships/hyperlink" Target="http://www.bom.gov.au/jsp/ncc/cdio/weatherData/av?p_display_type=dailyDataFile&amp;p_nccObsCode=122&amp;p_stn_num=92045&amp;p_c=-1694512075&amp;p_startYear=1998" TargetMode="External"/><Relationship Id="rId7469" Type="http://schemas.openxmlformats.org/officeDocument/2006/relationships/hyperlink" Target="http://www.bom.gov.au/jsp/ncc/cdio/weatherData/av?p_display_type=dailyDataFile&amp;p_nccObsCode=123&amp;p_stn_num=092045&amp;p_c=-1694511604&amp;p_startYear=1998" TargetMode="External"/><Relationship Id="rId7883" Type="http://schemas.openxmlformats.org/officeDocument/2006/relationships/hyperlink" Target="http://www.bom.gov.au/jsp/ncc/cdio/weatherData/av?p_display_type=dailyDataFile&amp;p_nccObsCode=123&amp;p_stn_num=091311&amp;p_c=-1667595611&amp;p_startYear=2006" TargetMode="External"/><Relationship Id="rId183" Type="http://schemas.openxmlformats.org/officeDocument/2006/relationships/hyperlink" Target="http://www.bom.gov.au/jsp/ncc/cdio/weatherData/av?p_display_type=dailyDataFile&amp;p_nccObsCode=122&amp;p_stn_num=91057&amp;p_c=-1658331792&amp;p_startYear=1944" TargetMode="External"/><Relationship Id="rId1907" Type="http://schemas.openxmlformats.org/officeDocument/2006/relationships/hyperlink" Target="http://www.bom.gov.au/jsp/ncc/cdio/weatherData/av?p_display_type=dailyDataFile&amp;p_nccObsCode=122&amp;p_stn_num=94029&amp;p_c=-1768346239&amp;p_startYear=1934" TargetMode="External"/><Relationship Id="rId6485" Type="http://schemas.openxmlformats.org/officeDocument/2006/relationships/hyperlink" Target="http://www.bom.gov.au/jsp/ncc/cdio/weatherData/av?p_display_type=dailyDataFile&amp;p_nccObsCode=123&amp;p_stn_num=97000&amp;p_c=-1881855866&amp;p_startYear=2017" TargetMode="External"/><Relationship Id="rId7536" Type="http://schemas.openxmlformats.org/officeDocument/2006/relationships/hyperlink" Target="http://www.bom.gov.au/jsp/ncc/cdio/weatherData/av?p_nccObsCode=43&amp;p_display_type=dataFile&amp;p_startYear=&amp;p_c=&amp;p_stn_num=091049" TargetMode="External"/><Relationship Id="rId250" Type="http://schemas.openxmlformats.org/officeDocument/2006/relationships/hyperlink" Target="http://www.bom.gov.au/jsp/ncc/cdio/weatherData/av?p_display_type=dailyDataFile&amp;p_nccObsCode=122&amp;p_stn_num=98001&amp;p_c=-1920894871&amp;p_startYear=1960" TargetMode="External"/><Relationship Id="rId5087" Type="http://schemas.openxmlformats.org/officeDocument/2006/relationships/hyperlink" Target="http://www.bom.gov.au/jsp/ncc/cdio/weatherData/av?p_display_type=dailyDataFile&amp;p_nccObsCode=122&amp;p_stn_num=092045&amp;p_c=-1694511408&amp;p_startYear=1910" TargetMode="External"/><Relationship Id="rId6138" Type="http://schemas.openxmlformats.org/officeDocument/2006/relationships/hyperlink" Target="http://www.bom.gov.au/jsp/ncc/cdio/weatherData/av?p_nccObsCode=41&amp;p_display_type=dataFile&amp;p_startYear=&amp;p_c=&amp;p_stn_num=094029" TargetMode="External"/><Relationship Id="rId5154" Type="http://schemas.openxmlformats.org/officeDocument/2006/relationships/hyperlink" Target="http://www.bom.gov.au/jsp/ncc/cdio/weatherData/av?p_display_type=dailyDataFile&amp;p_nccObsCode=122&amp;p_stn_num=091049&amp;p_c=-1658039751&amp;p_startYear=1927" TargetMode="External"/><Relationship Id="rId6552" Type="http://schemas.openxmlformats.org/officeDocument/2006/relationships/hyperlink" Target="http://www.bom.gov.au/jsp/ncc/cdio/weatherData/av?p_display_type=dailyDataFile&amp;p_nccObsCode=122&amp;p_stn_num=091293&amp;p_c=-1666938040&amp;p_startYear=2005" TargetMode="External"/><Relationship Id="rId7603" Type="http://schemas.openxmlformats.org/officeDocument/2006/relationships/hyperlink" Target="http://www.bom.gov.au/jsp/ncc/cdio/weatherData/av?p_display_type=dailyDataFile&amp;p_nccObsCode=123&amp;p_stn_num=094029&amp;p_c=-1768345767&amp;p_startYear=1940" TargetMode="External"/><Relationship Id="rId1697" Type="http://schemas.openxmlformats.org/officeDocument/2006/relationships/hyperlink" Target="http://www.bom.gov.au/jsp/ncc/cdio/weatherData/av?p_display_type=dailyDataFile&amp;p_nccObsCode=123&amp;p_stn_num=097067&amp;p_c=-1884459071&amp;p_startYear=1983" TargetMode="External"/><Relationship Id="rId2748" Type="http://schemas.openxmlformats.org/officeDocument/2006/relationships/hyperlink" Target="http://www.bom.gov.au/jsp/ncc/cdio/weatherData/av?p_display_type=dailyDataFile&amp;p_nccObsCode=122&amp;p_stn_num=91057&amp;p_c=-1658331792&amp;p_startYear=1926" TargetMode="External"/><Relationship Id="rId6205" Type="http://schemas.openxmlformats.org/officeDocument/2006/relationships/hyperlink" Target="http://www.bom.gov.au/jsp/ncc/cdio/weatherData/av?p_display_type=dailyDataFile&amp;p_nccObsCode=123&amp;p_stn_num=98001&amp;p_c=-1920895067&amp;p_startYear=1970" TargetMode="External"/><Relationship Id="rId1764" Type="http://schemas.openxmlformats.org/officeDocument/2006/relationships/hyperlink" Target="http://www.bom.gov.au/jsp/ncc/cdio/weatherData/av?p_display_type=dailyDataFile&amp;p_nccObsCode=123&amp;p_stn_num=097072&amp;p_c=-1884653210&amp;p_startYear=2006" TargetMode="External"/><Relationship Id="rId2815" Type="http://schemas.openxmlformats.org/officeDocument/2006/relationships/hyperlink" Target="http://www.bom.gov.au/jsp/ncc/cdio/weatherData/av?p_display_type=dailyDataFile&amp;p_nccObsCode=122&amp;p_stn_num=091104&amp;p_c=-1660044780&amp;p_startYear=1943" TargetMode="External"/><Relationship Id="rId4170" Type="http://schemas.openxmlformats.org/officeDocument/2006/relationships/hyperlink" Target="http://www.bom.gov.au/jsp/ncc/cdio/weatherData/av?p_display_type=dailyDataFile&amp;p_nccObsCode=122&amp;p_stn_num=091104&amp;p_c=-1660044780&amp;p_startYear=1974" TargetMode="External"/><Relationship Id="rId5221" Type="http://schemas.openxmlformats.org/officeDocument/2006/relationships/hyperlink" Target="http://www.bom.gov.au/jsp/ncc/cdio/weatherData/av?p_display_type=dailyDataFile&amp;p_nccObsCode=122&amp;p_stn_num=092045&amp;p_c=-1694511408&amp;p_startYear=1939" TargetMode="External"/><Relationship Id="rId56" Type="http://schemas.openxmlformats.org/officeDocument/2006/relationships/hyperlink" Target="http://www.bom.gov.au/jsp/ncc/cdio/weatherData/av?p_display_type=dailyDataFile&amp;p_nccObsCode=122&amp;p_stn_num=91049&amp;p_c=-1658039751&amp;p_startYear=1911" TargetMode="External"/><Relationship Id="rId1417" Type="http://schemas.openxmlformats.org/officeDocument/2006/relationships/hyperlink" Target="http://www.bom.gov.au/jsp/ncc/cdio/weatherData/av?p_display_type=dailyDataFile&amp;p_nccObsCode=122&amp;p_stn_num=92045&amp;p_c=-1694512075&amp;p_startYear=1985" TargetMode="External"/><Relationship Id="rId1831" Type="http://schemas.openxmlformats.org/officeDocument/2006/relationships/hyperlink" Target="http://www.bom.gov.au/jsp/ncc/cdio/weatherData/av?p_display_type=dailyDataFile&amp;p_nccObsCode=122&amp;p_stn_num=94029&amp;p_c=-1768346239&amp;p_startYear=1903" TargetMode="External"/><Relationship Id="rId4987" Type="http://schemas.openxmlformats.org/officeDocument/2006/relationships/hyperlink" Target="http://www.bom.gov.au/jsp/ncc/cdio/weatherData/av?p_display_type=dailyDataFile&amp;p_nccObsCode=123&amp;p_stn_num=098017&amp;p_c=-1921523671&amp;p_startYear=2012" TargetMode="External"/><Relationship Id="rId7393" Type="http://schemas.openxmlformats.org/officeDocument/2006/relationships/hyperlink" Target="http://www.bom.gov.au/jsp/ncc/cdio/weatherData/av?p_display_type=dailyDataFile&amp;p_nccObsCode=123&amp;p_stn_num=094010&amp;p_c=-1767629894&amp;p_startYear=2012" TargetMode="External"/><Relationship Id="rId3589" Type="http://schemas.openxmlformats.org/officeDocument/2006/relationships/hyperlink" Target="http://www.bom.gov.au/jsp/ncc/cdio/weatherData/av?p_display_type=dailyDataFile&amp;p_nccObsCode=123&amp;p_stn_num=94029&amp;p_c=-1768346435&amp;p_startYear=1978" TargetMode="External"/><Relationship Id="rId7046" Type="http://schemas.openxmlformats.org/officeDocument/2006/relationships/hyperlink" Target="http://www.bom.gov.au/jsp/ncc/cdio/weatherData/av?p_display_type=dailyDataFile&amp;p_nccObsCode=123&amp;p_stn_num=091057&amp;p_c=-1658331316&amp;p_startYear=1968" TargetMode="External"/><Relationship Id="rId7460" Type="http://schemas.openxmlformats.org/officeDocument/2006/relationships/hyperlink" Target="http://www.bom.gov.au/jsp/ncc/cdio/weatherData/av?p_display_type=dailyDataFile&amp;p_nccObsCode=123&amp;p_stn_num=094029&amp;p_c=-1768345767&amp;p_startYear=1901" TargetMode="External"/><Relationship Id="rId6062" Type="http://schemas.openxmlformats.org/officeDocument/2006/relationships/hyperlink" Target="http://www.bom.gov.au/jsp/ncc/cdio/weatherData/av?p_display_type=dailyDataFile&amp;p_nccObsCode=122&amp;p_stn_num=094010&amp;p_c=-1767629698&amp;p_startYear=1992" TargetMode="External"/><Relationship Id="rId7113" Type="http://schemas.openxmlformats.org/officeDocument/2006/relationships/hyperlink" Target="http://www.bom.gov.au/jsp/ncc/cdio/weatherData/av?p_display_type=dailyDataFile&amp;p_nccObsCode=123&amp;p_stn_num=091057&amp;p_c=-1658331316&amp;p_startYear=1982" TargetMode="External"/><Relationship Id="rId577" Type="http://schemas.openxmlformats.org/officeDocument/2006/relationships/hyperlink" Target="http://www.bom.gov.au/jsp/ncc/cdio/weatherData/av?p_display_type=dailyDataFile&amp;p_nccObsCode=122&amp;p_stn_num=098017&amp;p_c=-1921523475&amp;p_startYear=2015" TargetMode="External"/><Relationship Id="rId2258" Type="http://schemas.openxmlformats.org/officeDocument/2006/relationships/hyperlink" Target="http://www.bom.gov.au/jsp/ncc/cdio/weatherData/av?p_display_type=dailyDataFile&amp;p_nccObsCode=123&amp;p_stn_num=92045&amp;p_c=-1694512271&amp;p_startYear=1913" TargetMode="External"/><Relationship Id="rId3656" Type="http://schemas.openxmlformats.org/officeDocument/2006/relationships/hyperlink" Target="http://www.bom.gov.au/jsp/ncc/cdio/weatherData/av?p_display_type=dailyDataFile&amp;p_nccObsCode=123&amp;p_stn_num=92045&amp;p_c=-1694512271&amp;p_startYear=1989" TargetMode="External"/><Relationship Id="rId4707" Type="http://schemas.openxmlformats.org/officeDocument/2006/relationships/hyperlink" Target="http://www.bom.gov.au/jsp/ncc/cdio/weatherData/av?p_display_type=dailyDataFile&amp;p_nccObsCode=123&amp;p_stn_num=98001&amp;p_c=-1920895067&amp;p_startYear=1965" TargetMode="External"/><Relationship Id="rId991" Type="http://schemas.openxmlformats.org/officeDocument/2006/relationships/hyperlink" Target="http://www.bom.gov.au/jsp/ncc/cdio/weatherData/av?p_display_type=dailyDataFile&amp;p_nccObsCode=123&amp;p_stn_num=92045&amp;p_c=-1694512271&amp;p_startYear=1982" TargetMode="External"/><Relationship Id="rId2672" Type="http://schemas.openxmlformats.org/officeDocument/2006/relationships/hyperlink" Target="http://www.bom.gov.au/jsp/ncc/cdio/weatherData/av?p_display_type=dailyDataFile&amp;p_nccObsCode=122&amp;p_stn_num=91057&amp;p_c=-1658331792&amp;p_startYear=1903" TargetMode="External"/><Relationship Id="rId3309" Type="http://schemas.openxmlformats.org/officeDocument/2006/relationships/hyperlink" Target="http://www.bom.gov.au/jsp/ncc/cdio/weatherData/av?p_display_type=dailyDataFile&amp;p_nccObsCode=123&amp;p_stn_num=91057&amp;p_c=-1658331988&amp;p_startYear=1918" TargetMode="External"/><Relationship Id="rId3723" Type="http://schemas.openxmlformats.org/officeDocument/2006/relationships/hyperlink" Target="http://www.bom.gov.au/jsp/ncc/cdio/weatherData/av?p_display_type=dailyDataFile&amp;p_nccObsCode=123&amp;p_stn_num=097072&amp;p_c=-1884653210&amp;p_startYear=2001" TargetMode="External"/><Relationship Id="rId6879" Type="http://schemas.openxmlformats.org/officeDocument/2006/relationships/hyperlink" Target="http://www.bom.gov.au/jsp/ncc/cdio/weatherData/av?p_display_type=dailyDataFile&amp;p_nccObsCode=123&amp;p_stn_num=092045&amp;p_c=-1694511604&amp;p_startYear=1980" TargetMode="External"/><Relationship Id="rId644" Type="http://schemas.openxmlformats.org/officeDocument/2006/relationships/hyperlink" Target="http://www.bom.gov.au/jsp/ncc/cdio/weatherData/av?p_display_type=dailyDataFile&amp;p_nccObsCode=123&amp;p_stn_num=91049&amp;p_c=-1658039947&amp;p_startYear=1906" TargetMode="External"/><Relationship Id="rId1274" Type="http://schemas.openxmlformats.org/officeDocument/2006/relationships/hyperlink" Target="http://www.bom.gov.au/jsp/ncc/cdio/weatherData/av?p_display_type=dailyDataFile&amp;p_nccObsCode=122&amp;p_stn_num=92045&amp;p_c=-1694512075&amp;p_startYear=1927" TargetMode="External"/><Relationship Id="rId2325" Type="http://schemas.openxmlformats.org/officeDocument/2006/relationships/hyperlink" Target="http://www.bom.gov.au/jsp/ncc/cdio/weatherData/av?p_display_type=dailyDataFile&amp;p_nccObsCode=123&amp;p_stn_num=91049&amp;p_c=-1658039947&amp;p_startYear=1935" TargetMode="External"/><Relationship Id="rId5895" Type="http://schemas.openxmlformats.org/officeDocument/2006/relationships/hyperlink" Target="http://www.bom.gov.au/jsp/ncc/cdio/weatherData/av?p_display_type=dailyDataFile&amp;p_nccObsCode=122&amp;p_stn_num=091057&amp;p_c=-1658331120&amp;p_startYear=1911" TargetMode="External"/><Relationship Id="rId6946" Type="http://schemas.openxmlformats.org/officeDocument/2006/relationships/hyperlink" Target="http://www.bom.gov.au/jsp/ncc/cdio/weatherData/av?p_display_type=dailyDataFile&amp;p_nccObsCode=123&amp;p_stn_num=091057&amp;p_c=-1658331316&amp;p_startYear=1945" TargetMode="External"/><Relationship Id="rId711" Type="http://schemas.openxmlformats.org/officeDocument/2006/relationships/hyperlink" Target="http://www.bom.gov.au/jsp/ncc/cdio/weatherData/av?p_display_type=dailyDataFile&amp;p_nccObsCode=123&amp;p_stn_num=94029&amp;p_c=-1768346435&amp;p_startYear=1925" TargetMode="External"/><Relationship Id="rId1341" Type="http://schemas.openxmlformats.org/officeDocument/2006/relationships/hyperlink" Target="http://www.bom.gov.au/jsp/ncc/cdio/weatherData/av?p_display_type=dailyDataFile&amp;p_nccObsCode=122&amp;p_stn_num=91057&amp;p_c=-1658331792&amp;p_startYear=1959" TargetMode="External"/><Relationship Id="rId4497" Type="http://schemas.openxmlformats.org/officeDocument/2006/relationships/hyperlink" Target="http://www.bom.gov.au/jsp/ncc/cdio/weatherData/av?p_display_type=dailyDataFile&amp;p_nccObsCode=123&amp;p_stn_num=91049&amp;p_c=-1658039947&amp;p_startYear=1916" TargetMode="External"/><Relationship Id="rId5548" Type="http://schemas.openxmlformats.org/officeDocument/2006/relationships/hyperlink" Target="http://www.bom.gov.au/jsp/ncc/cdio/weatherData/av?p_display_type=dailyDataFile&amp;p_nccObsCode=122&amp;p_stn_num=097072&amp;p_c=-1884651654&amp;p_startYear=1994" TargetMode="External"/><Relationship Id="rId5962" Type="http://schemas.openxmlformats.org/officeDocument/2006/relationships/hyperlink" Target="http://www.bom.gov.au/jsp/ncc/cdio/weatherData/av?p_display_type=dailyDataFile&amp;p_nccObsCode=122&amp;p_stn_num=092045&amp;p_c=-1694511408&amp;p_startYear=1925" TargetMode="External"/><Relationship Id="rId3099" Type="http://schemas.openxmlformats.org/officeDocument/2006/relationships/hyperlink" Target="http://www.bom.gov.au/jsp/ncc/cdio/weatherData/av?p_display_type=dailyDataFile&amp;p_nccObsCode=122&amp;p_stn_num=091104&amp;p_c=-1660044780&amp;p_startYear=1995" TargetMode="External"/><Relationship Id="rId4564" Type="http://schemas.openxmlformats.org/officeDocument/2006/relationships/hyperlink" Target="http://www.bom.gov.au/jsp/ncc/cdio/weatherData/av?p_display_type=dailyDataFile&amp;p_nccObsCode=123&amp;p_stn_num=92045&amp;p_c=-1694512271&amp;p_startYear=1933" TargetMode="External"/><Relationship Id="rId5615" Type="http://schemas.openxmlformats.org/officeDocument/2006/relationships/hyperlink" Target="http://www.bom.gov.au/jsp/ncc/cdio/weatherData/av?p_display_type=dailyDataFile&amp;p_nccObsCode=122&amp;p_stn_num=097072&amp;p_c=-1884651654&amp;p_startYear=2004" TargetMode="External"/><Relationship Id="rId3166" Type="http://schemas.openxmlformats.org/officeDocument/2006/relationships/hyperlink" Target="http://www.bom.gov.au/jsp/ncc/cdio/weatherData/av?p_display_type=dailyDataFile&amp;p_nccObsCode=122&amp;p_stn_num=098017&amp;p_c=-1921523475&amp;p_startYear=2007" TargetMode="External"/><Relationship Id="rId3580" Type="http://schemas.openxmlformats.org/officeDocument/2006/relationships/hyperlink" Target="http://www.bom.gov.au/jsp/ncc/cdio/weatherData/av?p_display_type=dailyDataFile&amp;p_nccObsCode=123&amp;p_stn_num=91057&amp;p_c=-1658331988&amp;p_startYear=1976" TargetMode="External"/><Relationship Id="rId4217" Type="http://schemas.openxmlformats.org/officeDocument/2006/relationships/hyperlink" Target="http://www.bom.gov.au/jsp/ncc/cdio/weatherData/av?p_display_type=dailyDataFile&amp;p_nccObsCode=122&amp;p_stn_num=92045&amp;p_c=-1694512075&amp;p_startYear=1982" TargetMode="External"/><Relationship Id="rId2182" Type="http://schemas.openxmlformats.org/officeDocument/2006/relationships/hyperlink" Target="http://www.bom.gov.au/jsp/ncc/cdio/weatherData/av?p_display_type=dailyDataFile&amp;p_nccObsCode=122&amp;p_stn_num=091311&amp;p_c=-1667596761&amp;p_startYear=2008" TargetMode="External"/><Relationship Id="rId3233" Type="http://schemas.openxmlformats.org/officeDocument/2006/relationships/hyperlink" Target="http://www.bom.gov.au/jsp/ncc/cdio/weatherData/av?p_display_type=dailyDataFile&amp;p_nccObsCode=123&amp;p_stn_num=94029&amp;p_c=-1768346435&amp;p_startYear=1891" TargetMode="External"/><Relationship Id="rId4631" Type="http://schemas.openxmlformats.org/officeDocument/2006/relationships/hyperlink" Target="http://www.bom.gov.au/jsp/ncc/cdio/weatherData/av?p_display_type=dailyDataFile&amp;p_nccObsCode=123&amp;p_stn_num=94029&amp;p_c=-1768346435&amp;p_startYear=1950" TargetMode="External"/><Relationship Id="rId6389" Type="http://schemas.openxmlformats.org/officeDocument/2006/relationships/hyperlink" Target="http://www.bom.gov.au/jsp/ncc/cdio/weatherData/av?p_display_type=dailyDataFile&amp;p_nccObsCode=122&amp;p_stn_num=092045&amp;p_c=-1694511408&amp;p_startYear=1995" TargetMode="External"/><Relationship Id="rId7787" Type="http://schemas.openxmlformats.org/officeDocument/2006/relationships/hyperlink" Target="http://www.bom.gov.au/jsp/ncc/cdio/weatherData/av?p_display_type=dailyDataFile&amp;p_nccObsCode=123&amp;p_stn_num=091104&amp;p_c=-1660043630&amp;p_startYear=1977" TargetMode="External"/><Relationship Id="rId154" Type="http://schemas.openxmlformats.org/officeDocument/2006/relationships/hyperlink" Target="http://www.bom.gov.au/jsp/ncc/cdio/weatherData/av?p_display_type=dailyDataFile&amp;p_nccObsCode=122&amp;p_stn_num=91049&amp;p_c=-1658039751&amp;p_startYear=1937" TargetMode="External"/><Relationship Id="rId7854" Type="http://schemas.openxmlformats.org/officeDocument/2006/relationships/hyperlink" Target="http://www.bom.gov.au/jsp/ncc/cdio/weatherData/av?p_display_type=dailyDataFile&amp;p_nccObsCode=123&amp;p_stn_num=091293&amp;p_c=-1666938236&amp;p_startYear=2010" TargetMode="External"/><Relationship Id="rId2999" Type="http://schemas.openxmlformats.org/officeDocument/2006/relationships/hyperlink" Target="http://www.bom.gov.au/jsp/ncc/cdio/weatherData/av?p_display_type=dailyDataFile&amp;p_nccObsCode=122&amp;p_stn_num=097067&amp;p_c=-1884457515&amp;p_startYear=1979" TargetMode="External"/><Relationship Id="rId3300" Type="http://schemas.openxmlformats.org/officeDocument/2006/relationships/hyperlink" Target="http://www.bom.gov.au/jsp/ncc/cdio/weatherData/av?p_display_type=dailyDataFile&amp;p_nccObsCode=123&amp;p_stn_num=91049&amp;p_c=-1658039947&amp;p_startYear=1916" TargetMode="External"/><Relationship Id="rId6456" Type="http://schemas.openxmlformats.org/officeDocument/2006/relationships/hyperlink" Target="http://www.bom.gov.au/jsp/ncc/cdio/weatherData/av?p_display_type=dailyDataFile&amp;p_nccObsCode=123&amp;p_stn_num=091293&amp;p_c=-1666940261&amp;p_startYear=2011" TargetMode="External"/><Relationship Id="rId6870" Type="http://schemas.openxmlformats.org/officeDocument/2006/relationships/hyperlink" Target="http://www.bom.gov.au/jsp/ncc/cdio/weatherData/av?p_display_type=dailyDataFile&amp;p_nccObsCode=123&amp;p_stn_num=094029&amp;p_c=-1768345767&amp;p_startYear=1933" TargetMode="External"/><Relationship Id="rId7507" Type="http://schemas.openxmlformats.org/officeDocument/2006/relationships/hyperlink" Target="http://www.bom.gov.au/jsp/ncc/cdio/weatherData/av?p_display_type=dailyDataFile&amp;p_nccObsCode=123&amp;p_stn_num=094029&amp;p_c=-1768345767&amp;p_startYear=1915" TargetMode="External"/><Relationship Id="rId221" Type="http://schemas.openxmlformats.org/officeDocument/2006/relationships/hyperlink" Target="http://www.bom.gov.au/jsp/ncc/cdio/weatherData/av?p_display_type=dailyDataFile&amp;p_nccObsCode=122&amp;p_stn_num=92045&amp;p_c=-1694512075&amp;p_startYear=1954" TargetMode="External"/><Relationship Id="rId5058" Type="http://schemas.openxmlformats.org/officeDocument/2006/relationships/hyperlink" Target="http://www.bom.gov.au/jsp/ncc/cdio/weatherData/av?p_display_type=dailyDataFile&amp;p_nccObsCode=122&amp;p_stn_num=094029&amp;p_c=-1768345571&amp;p_startYear=1900" TargetMode="External"/><Relationship Id="rId5472" Type="http://schemas.openxmlformats.org/officeDocument/2006/relationships/hyperlink" Target="http://www.bom.gov.au/jsp/ncc/cdio/weatherData/av?p_display_type=dailyDataFile&amp;p_nccObsCode=122&amp;p_stn_num=091057&amp;p_c=-1658331120&amp;p_startYear=1977" TargetMode="External"/><Relationship Id="rId6109" Type="http://schemas.openxmlformats.org/officeDocument/2006/relationships/hyperlink" Target="http://www.bom.gov.au/jsp/ncc/cdio/weatherData/av?p_display_type=dailyDataFile&amp;p_nccObsCode=122&amp;p_stn_num=094010&amp;p_c=-1767629698&amp;p_startYear=2000" TargetMode="External"/><Relationship Id="rId6523" Type="http://schemas.openxmlformats.org/officeDocument/2006/relationships/hyperlink" Target="http://www.bom.gov.au/jsp/ncc/cdio/weatherData/av?p_display_type=dailyDataFile&amp;p_nccObsCode=122&amp;p_stn_num=091104&amp;p_c=-1660043434&amp;p_startYear=1999" TargetMode="External"/><Relationship Id="rId1668" Type="http://schemas.openxmlformats.org/officeDocument/2006/relationships/hyperlink" Target="http://www.bom.gov.au/jsp/ncc/cdio/weatherData/av?p_display_type=dailyDataFile&amp;p_nccObsCode=123&amp;p_stn_num=92045&amp;p_c=-1694512271&amp;p_startYear=1973" TargetMode="External"/><Relationship Id="rId2719" Type="http://schemas.openxmlformats.org/officeDocument/2006/relationships/hyperlink" Target="http://www.bom.gov.au/jsp/ncc/cdio/weatherData/av?p_display_type=dailyDataFile&amp;p_nccObsCode=122&amp;p_stn_num=91049&amp;p_c=-1658039751&amp;p_startYear=1919" TargetMode="External"/><Relationship Id="rId4074" Type="http://schemas.openxmlformats.org/officeDocument/2006/relationships/hyperlink" Target="http://www.bom.gov.au/jsp/ncc/cdio/weatherData/av?p_display_type=dailyDataFile&amp;p_nccObsCode=122&amp;p_stn_num=94029&amp;p_c=-1768346239&amp;p_startYear=1958" TargetMode="External"/><Relationship Id="rId5125" Type="http://schemas.openxmlformats.org/officeDocument/2006/relationships/hyperlink" Target="http://www.bom.gov.au/jsp/ncc/cdio/weatherData/av?p_display_type=dailyDataFile&amp;p_nccObsCode=122&amp;p_stn_num=094029&amp;p_c=-1768345571&amp;p_startYear=1923" TargetMode="External"/><Relationship Id="rId3090" Type="http://schemas.openxmlformats.org/officeDocument/2006/relationships/hyperlink" Target="http://www.bom.gov.au/jsp/ncc/cdio/weatherData/av?p_display_type=dailyDataFile&amp;p_nccObsCode=122&amp;p_stn_num=98001&amp;p_c=-1920894871&amp;p_startYear=1994" TargetMode="External"/><Relationship Id="rId4141" Type="http://schemas.openxmlformats.org/officeDocument/2006/relationships/hyperlink" Target="http://www.bom.gov.au/jsp/ncc/cdio/weatherData/av?p_display_type=dailyDataFile&amp;p_nccObsCode=122&amp;p_stn_num=091104&amp;p_c=-1660044780&amp;p_startYear=1969" TargetMode="External"/><Relationship Id="rId7297" Type="http://schemas.openxmlformats.org/officeDocument/2006/relationships/hyperlink" Target="http://www.bom.gov.au/jsp/ncc/cdio/weatherData/av?p_display_type=dailyDataFile&amp;p_nccObsCode=123&amp;p_stn_num=091293&amp;p_c=-1666938236&amp;p_startYear=2017" TargetMode="External"/><Relationship Id="rId1735" Type="http://schemas.openxmlformats.org/officeDocument/2006/relationships/hyperlink" Target="http://www.bom.gov.au/jsp/ncc/cdio/weatherData/av?p_display_type=dailyDataFile&amp;p_nccObsCode=123&amp;p_stn_num=91057&amp;p_c=-1658331988&amp;p_startYear=1995" TargetMode="External"/><Relationship Id="rId7364" Type="http://schemas.openxmlformats.org/officeDocument/2006/relationships/hyperlink" Target="http://www.bom.gov.au/jsp/ncc/cdio/weatherData/av?p_display_type=dailyDataFile&amp;p_nccObsCode=123&amp;p_stn_num=091311&amp;p_c=-1667595611&amp;p_startYear=2021" TargetMode="External"/><Relationship Id="rId27" Type="http://schemas.openxmlformats.org/officeDocument/2006/relationships/hyperlink" Target="http://www.bom.gov.au/jsp/ncc/cdio/weatherData/av?p_display_type=dailyDataFile&amp;p_nccObsCode=122&amp;p_stn_num=94029&amp;p_c=-1768346239&amp;p_startYear=1901" TargetMode="External"/><Relationship Id="rId1802" Type="http://schemas.openxmlformats.org/officeDocument/2006/relationships/hyperlink" Target="http://www.bom.gov.au/jsp/ncc/cdio/weatherData/av?p_display_type=dailyDataFile&amp;p_nccObsCode=123&amp;p_stn_num=091293&amp;p_c=-1666940261&amp;p_startYear=2018" TargetMode="External"/><Relationship Id="rId4958" Type="http://schemas.openxmlformats.org/officeDocument/2006/relationships/hyperlink" Target="http://www.bom.gov.au/jsp/ncc/cdio/weatherData/av?p_display_type=dailyDataFile&amp;p_nccObsCode=123&amp;p_stn_num=94029&amp;p_c=-1768346435&amp;p_startYear=2007" TargetMode="External"/><Relationship Id="rId7017" Type="http://schemas.openxmlformats.org/officeDocument/2006/relationships/hyperlink" Target="http://www.bom.gov.au/jsp/ncc/cdio/weatherData/av?p_display_type=dailyDataFile&amp;p_nccObsCode=123&amp;p_stn_num=092045&amp;p_c=-1694511604&amp;p_startYear=2012" TargetMode="External"/><Relationship Id="rId3974" Type="http://schemas.openxmlformats.org/officeDocument/2006/relationships/hyperlink" Target="http://www.bom.gov.au/jsp/ncc/cdio/weatherData/av?p_display_type=dailyDataFile&amp;p_nccObsCode=122&amp;p_stn_num=94029&amp;p_c=-1768346239&amp;p_startYear=1934" TargetMode="External"/><Relationship Id="rId6380" Type="http://schemas.openxmlformats.org/officeDocument/2006/relationships/hyperlink" Target="http://www.bom.gov.au/jsp/ncc/cdio/weatherData/av?p_display_type=dailyDataFile&amp;p_nccObsCode=122&amp;p_stn_num=091057&amp;p_c=-1658331120&amp;p_startYear=1993" TargetMode="External"/><Relationship Id="rId7431" Type="http://schemas.openxmlformats.org/officeDocument/2006/relationships/hyperlink" Target="http://www.bom.gov.au/jsp/ncc/cdio/weatherData/av?p_nccObsCode=43&amp;p_display_type=dataFile&amp;p_startYear=&amp;p_c=&amp;p_stn_num=092045" TargetMode="External"/><Relationship Id="rId895" Type="http://schemas.openxmlformats.org/officeDocument/2006/relationships/hyperlink" Target="http://www.bom.gov.au/jsp/ncc/cdio/weatherData/av?p_display_type=dailyDataFile&amp;p_nccObsCode=123&amp;p_stn_num=92045&amp;p_c=-1694512271&amp;p_startYear=1966" TargetMode="External"/><Relationship Id="rId2576" Type="http://schemas.openxmlformats.org/officeDocument/2006/relationships/hyperlink" Target="http://www.bom.gov.au/jsp/ncc/cdio/weatherData/av?p_display_type=dailyDataFile&amp;p_nccObsCode=123&amp;p_stn_num=098017&amp;p_c=-1921523671&amp;p_startYear=2004" TargetMode="External"/><Relationship Id="rId2990" Type="http://schemas.openxmlformats.org/officeDocument/2006/relationships/hyperlink" Target="http://www.bom.gov.au/jsp/ncc/cdio/weatherData/av?p_display_type=dailyDataFile&amp;p_nccObsCode=122&amp;p_stn_num=92045&amp;p_c=-1694512075&amp;p_startYear=1977" TargetMode="External"/><Relationship Id="rId3627" Type="http://schemas.openxmlformats.org/officeDocument/2006/relationships/hyperlink" Target="http://www.bom.gov.au/jsp/ncc/cdio/weatherData/av?p_display_type=dailyDataFile&amp;p_nccObsCode=123&amp;p_stn_num=091104&amp;p_c=-1660044976&amp;p_startYear=1984" TargetMode="External"/><Relationship Id="rId6033" Type="http://schemas.openxmlformats.org/officeDocument/2006/relationships/hyperlink" Target="http://www.bom.gov.au/jsp/ncc/cdio/weatherData/av?p_display_type=dailyDataFile&amp;p_nccObsCode=122&amp;p_stn_num=094029&amp;p_c=-1768345571&amp;p_startYear=1941" TargetMode="External"/><Relationship Id="rId548" Type="http://schemas.openxmlformats.org/officeDocument/2006/relationships/hyperlink" Target="http://www.bom.gov.au/jsp/ncc/cdio/weatherData/av?p_display_type=dailyDataFile&amp;p_nccObsCode=122&amp;p_stn_num=94029&amp;p_c=-1768346239&amp;p_startYear=2010" TargetMode="External"/><Relationship Id="rId962" Type="http://schemas.openxmlformats.org/officeDocument/2006/relationships/hyperlink" Target="http://www.bom.gov.au/jsp/ncc/cdio/weatherData/av?p_display_type=dailyDataFile&amp;p_nccObsCode=123&amp;p_stn_num=091104&amp;p_c=-1660044976&amp;p_startYear=1977" TargetMode="External"/><Relationship Id="rId1178" Type="http://schemas.openxmlformats.org/officeDocument/2006/relationships/hyperlink" Target="http://www.bom.gov.au/jsp/ncc/cdio/weatherData/av?p_display_type=dailyDataFile&amp;p_nccObsCode=123&amp;p_stn_num=97000&amp;p_c=-1881855866&amp;p_startYear=2014" TargetMode="External"/><Relationship Id="rId1592" Type="http://schemas.openxmlformats.org/officeDocument/2006/relationships/hyperlink" Target="http://www.bom.gov.au/jsp/ncc/cdio/weatherData/av?p_display_type=dailyDataFile&amp;p_nccObsCode=123&amp;p_stn_num=92045&amp;p_c=-1694512271&amp;p_startYear=1943" TargetMode="External"/><Relationship Id="rId2229" Type="http://schemas.openxmlformats.org/officeDocument/2006/relationships/hyperlink" Target="http://www.bom.gov.au/jsp/ncc/cdio/weatherData/av?p_display_type=dailyDataFile&amp;p_nccObsCode=123&amp;p_stn_num=94029&amp;p_c=-1768346435&amp;p_startYear=1897" TargetMode="External"/><Relationship Id="rId2643" Type="http://schemas.openxmlformats.org/officeDocument/2006/relationships/hyperlink" Target="http://www.bom.gov.au/jsp/ncc/cdio/weatherData/av?p_display_type=dailyDataFile&amp;p_nccObsCode=122&amp;p_stn_num=94029&amp;p_c=-1768346239&amp;p_startYear=1888" TargetMode="External"/><Relationship Id="rId5799" Type="http://schemas.openxmlformats.org/officeDocument/2006/relationships/hyperlink" Target="http://www.bom.gov.au/jsp/ncc/cdio/weatherData/av?p_display_type=dailyDataFile&amp;p_nccObsCode=122&amp;p_stn_num=091311&amp;p_c=-1667595415&amp;p_startYear=2023" TargetMode="External"/><Relationship Id="rId6100" Type="http://schemas.openxmlformats.org/officeDocument/2006/relationships/hyperlink" Target="http://www.bom.gov.au/jsp/ncc/cdio/weatherData/av?p_display_type=dailyDataFile&amp;p_nccObsCode=122&amp;p_stn_num=094029&amp;p_c=-1768345571&amp;p_startYear=1955" TargetMode="External"/><Relationship Id="rId615" Type="http://schemas.openxmlformats.org/officeDocument/2006/relationships/hyperlink" Target="http://www.bom.gov.au/jsp/ncc/cdio/weatherData/av?p_display_type=dailyDataFile&amp;p_nccObsCode=123&amp;p_stn_num=91049&amp;p_c=-1658039947&amp;p_startYear=1894" TargetMode="External"/><Relationship Id="rId1245" Type="http://schemas.openxmlformats.org/officeDocument/2006/relationships/hyperlink" Target="http://www.bom.gov.au/jsp/ncc/cdio/weatherData/av?p_display_type=dailyDataFile&amp;p_nccObsCode=122&amp;p_stn_num=91057&amp;p_c=-1658331792&amp;p_startYear=1912" TargetMode="External"/><Relationship Id="rId1312" Type="http://schemas.openxmlformats.org/officeDocument/2006/relationships/hyperlink" Target="http://www.bom.gov.au/jsp/ncc/cdio/weatherData/av?p_display_type=dailyDataFile&amp;p_nccObsCode=122&amp;p_stn_num=92045&amp;p_c=-1694512075&amp;p_startYear=1946" TargetMode="External"/><Relationship Id="rId2710" Type="http://schemas.openxmlformats.org/officeDocument/2006/relationships/hyperlink" Target="http://www.bom.gov.au/jsp/ncc/cdio/weatherData/av?p_display_type=dailyDataFile&amp;p_nccObsCode=122&amp;p_stn_num=92045&amp;p_c=-1694512075&amp;p_startYear=1917" TargetMode="External"/><Relationship Id="rId4468" Type="http://schemas.openxmlformats.org/officeDocument/2006/relationships/hyperlink" Target="http://www.bom.gov.au/jsp/ncc/cdio/weatherData/av?p_display_type=dailyDataFile&amp;p_nccObsCode=123&amp;p_stn_num=91057&amp;p_c=-1658331988&amp;p_startYear=1907" TargetMode="External"/><Relationship Id="rId5866" Type="http://schemas.openxmlformats.org/officeDocument/2006/relationships/hyperlink" Target="http://www.bom.gov.au/jsp/ncc/cdio/weatherData/av?p_display_type=dailyDataFile&amp;p_nccObsCode=122&amp;p_stn_num=094010&amp;p_c=-1767629698&amp;p_startYear=1951" TargetMode="External"/><Relationship Id="rId6917" Type="http://schemas.openxmlformats.org/officeDocument/2006/relationships/hyperlink" Target="http://www.bom.gov.au/jsp/ncc/cdio/weatherData/av?p_display_type=dailyDataFile&amp;p_nccObsCode=123&amp;p_stn_num=092045&amp;p_c=-1694511604&amp;p_startYear=1988" TargetMode="External"/><Relationship Id="rId4882" Type="http://schemas.openxmlformats.org/officeDocument/2006/relationships/hyperlink" Target="http://www.bom.gov.au/jsp/ncc/cdio/weatherData/av?p_display_type=dailyDataFile&amp;p_nccObsCode=123&amp;p_stn_num=94029&amp;p_c=-1768346435&amp;p_startYear=1994" TargetMode="External"/><Relationship Id="rId5519" Type="http://schemas.openxmlformats.org/officeDocument/2006/relationships/hyperlink" Target="http://www.bom.gov.au/jsp/ncc/cdio/weatherData/av?p_display_type=dailyDataFile&amp;p_nccObsCode=122&amp;p_stn_num=091057&amp;p_c=-1658331120&amp;p_startYear=1984" TargetMode="External"/><Relationship Id="rId5933" Type="http://schemas.openxmlformats.org/officeDocument/2006/relationships/hyperlink" Target="http://www.bom.gov.au/jsp/ncc/cdio/weatherData/av?p_display_type=dailyDataFile&amp;p_nccObsCode=122&amp;p_stn_num=094029&amp;p_c=-1768345571&amp;p_startYear=1922" TargetMode="External"/><Relationship Id="rId2086" Type="http://schemas.openxmlformats.org/officeDocument/2006/relationships/hyperlink" Target="http://www.bom.gov.au/jsp/ncc/cdio/weatherData/av?p_display_type=dailyDataFile&amp;p_nccObsCode=122&amp;p_stn_num=091104&amp;p_c=-1660044780&amp;p_startYear=1984" TargetMode="External"/><Relationship Id="rId3484" Type="http://schemas.openxmlformats.org/officeDocument/2006/relationships/hyperlink" Target="http://www.bom.gov.au/jsp/ncc/cdio/weatherData/av?p_display_type=dailyDataFile&amp;p_nccObsCode=123&amp;p_stn_num=91057&amp;p_c=-1658331988&amp;p_startYear=1960" TargetMode="External"/><Relationship Id="rId4535" Type="http://schemas.openxmlformats.org/officeDocument/2006/relationships/hyperlink" Target="http://www.bom.gov.au/jsp/ncc/cdio/weatherData/av?p_display_type=dailyDataFile&amp;p_nccObsCode=123&amp;p_stn_num=94029&amp;p_c=-1768346435&amp;p_startYear=1926" TargetMode="External"/><Relationship Id="rId3137" Type="http://schemas.openxmlformats.org/officeDocument/2006/relationships/hyperlink" Target="http://www.bom.gov.au/jsp/ncc/cdio/weatherData/av?p_display_type=dailyDataFile&amp;p_nccObsCode=122&amp;p_stn_num=94029&amp;p_c=-1768346239&amp;p_startYear=2002" TargetMode="External"/><Relationship Id="rId3551" Type="http://schemas.openxmlformats.org/officeDocument/2006/relationships/hyperlink" Target="http://www.bom.gov.au/jsp/ncc/cdio/weatherData/av?p_display_type=dailyDataFile&amp;p_nccObsCode=123&amp;p_stn_num=097067&amp;p_c=-1884459071&amp;p_startYear=1972" TargetMode="External"/><Relationship Id="rId4602" Type="http://schemas.openxmlformats.org/officeDocument/2006/relationships/hyperlink" Target="http://www.bom.gov.au/jsp/ncc/cdio/weatherData/av?p_display_type=dailyDataFile&amp;p_nccObsCode=123&amp;p_stn_num=91057&amp;p_c=-1658331988&amp;p_startYear=1942" TargetMode="External"/><Relationship Id="rId7758" Type="http://schemas.openxmlformats.org/officeDocument/2006/relationships/hyperlink" Target="http://www.bom.gov.au/jsp/ncc/cdio/weatherData/av?p_display_type=dailyDataFile&amp;p_nccObsCode=123&amp;p_stn_num=091057&amp;p_c=-1658331316&amp;p_startYear=1984" TargetMode="External"/><Relationship Id="rId472" Type="http://schemas.openxmlformats.org/officeDocument/2006/relationships/hyperlink" Target="http://www.bom.gov.au/jsp/ncc/cdio/weatherData/av?p_display_type=dailyDataFile&amp;p_nccObsCode=122&amp;p_stn_num=94029&amp;p_c=-1768346239&amp;p_startYear=1997" TargetMode="External"/><Relationship Id="rId2153" Type="http://schemas.openxmlformats.org/officeDocument/2006/relationships/hyperlink" Target="http://www.bom.gov.au/jsp/ncc/cdio/weatherData/av?p_display_type=dailyDataFile&amp;p_nccObsCode=122&amp;p_stn_num=92045&amp;p_c=-1694512075&amp;p_startYear=2001" TargetMode="External"/><Relationship Id="rId3204" Type="http://schemas.openxmlformats.org/officeDocument/2006/relationships/hyperlink" Target="http://www.bom.gov.au/jsp/ncc/cdio/weatherData/av?p_display_type=dailyDataFile&amp;p_nccObsCode=122&amp;p_stn_num=92045&amp;p_c=-1694512075&amp;p_startYear=2013" TargetMode="External"/><Relationship Id="rId6774" Type="http://schemas.openxmlformats.org/officeDocument/2006/relationships/hyperlink" Target="http://www.bom.gov.au/jsp/ncc/cdio/weatherData/av?p_display_type=dailyDataFile&amp;p_nccObsCode=123&amp;p_stn_num=091049&amp;p_c=-1658039947&amp;p_startYear=1912" TargetMode="External"/><Relationship Id="rId7825" Type="http://schemas.openxmlformats.org/officeDocument/2006/relationships/hyperlink" Target="http://www.bom.gov.au/jsp/ncc/cdio/weatherData/av?p_display_type=dailyDataFile&amp;p_nccObsCode=123&amp;p_stn_num=094029&amp;p_c=-1768345767&amp;p_startYear=2011" TargetMode="External"/><Relationship Id="rId125" Type="http://schemas.openxmlformats.org/officeDocument/2006/relationships/hyperlink" Target="http://www.bom.gov.au/jsp/ncc/cdio/weatherData/av?p_display_type=dailyDataFile&amp;p_nccObsCode=122&amp;p_stn_num=92045&amp;p_c=-1694512075&amp;p_startYear=1930" TargetMode="External"/><Relationship Id="rId2220" Type="http://schemas.openxmlformats.org/officeDocument/2006/relationships/hyperlink" Target="http://www.bom.gov.au/jsp/ncc/cdio/weatherData/av?p_display_type=dailyDataFile&amp;p_nccObsCode=123&amp;p_stn_num=94029&amp;p_c=-1768346435&amp;p_startYear=1890" TargetMode="External"/><Relationship Id="rId5376" Type="http://schemas.openxmlformats.org/officeDocument/2006/relationships/hyperlink" Target="http://www.bom.gov.au/jsp/ncc/cdio/weatherData/av?p_display_type=dailyDataFile&amp;p_nccObsCode=122&amp;p_stn_num=091104&amp;p_c=-1660043434&amp;p_startYear=1946" TargetMode="External"/><Relationship Id="rId5790" Type="http://schemas.openxmlformats.org/officeDocument/2006/relationships/hyperlink" Target="http://www.bom.gov.au/jsp/ncc/cdio/weatherData/av?p_display_type=dailyDataFile&amp;p_nccObsCode=122&amp;p_stn_num=091311&amp;p_c=-1667595415&amp;p_startYear=2014" TargetMode="External"/><Relationship Id="rId6427" Type="http://schemas.openxmlformats.org/officeDocument/2006/relationships/hyperlink" Target="http://www.bom.gov.au/jsp/ncc/cdio/weatherData/av?p_display_type=dailyDataFile&amp;p_nccObsCode=123&amp;p_stn_num=097072&amp;p_c=-1884653210&amp;p_startYear=2007" TargetMode="External"/><Relationship Id="rId4392" Type="http://schemas.openxmlformats.org/officeDocument/2006/relationships/hyperlink" Target="http://www.bom.gov.au/jsp/ncc/cdio/weatherData/av?p_display_type=dailyDataFile&amp;p_nccObsCode=122&amp;p_stn_num=97000&amp;p_c=-1881855670&amp;p_startYear=2012" TargetMode="External"/><Relationship Id="rId5029" Type="http://schemas.openxmlformats.org/officeDocument/2006/relationships/hyperlink" Target="http://www.bom.gov.au/jsp/ncc/cdio/weatherData/av?p_display_type=dailyDataFile&amp;p_nccObsCode=123&amp;p_stn_num=94029&amp;p_c=-1768346435&amp;p_startYear=2019" TargetMode="External"/><Relationship Id="rId5443" Type="http://schemas.openxmlformats.org/officeDocument/2006/relationships/hyperlink" Target="http://www.bom.gov.au/jsp/ncc/cdio/weatherData/av?p_display_type=dailyDataFile&amp;p_nccObsCode=122&amp;p_stn_num=091104&amp;p_c=-1660043434&amp;p_startYear=1956" TargetMode="External"/><Relationship Id="rId6841" Type="http://schemas.openxmlformats.org/officeDocument/2006/relationships/hyperlink" Target="http://www.bom.gov.au/jsp/ncc/cdio/weatherData/av?p_display_type=dailyDataFile&amp;p_nccObsCode=123&amp;p_stn_num=092045&amp;p_c=-1694511604&amp;p_startYear=1971" TargetMode="External"/><Relationship Id="rId1986" Type="http://schemas.openxmlformats.org/officeDocument/2006/relationships/hyperlink" Target="http://www.bom.gov.au/jsp/ncc/cdio/weatherData/av?p_display_type=dailyDataFile&amp;p_nccObsCode=122&amp;p_stn_num=091104&amp;p_c=-1660044780&amp;p_startYear=1959" TargetMode="External"/><Relationship Id="rId4045" Type="http://schemas.openxmlformats.org/officeDocument/2006/relationships/hyperlink" Target="http://www.bom.gov.au/jsp/ncc/cdio/weatherData/av?p_display_type=dailyDataFile&amp;p_nccObsCode=122&amp;p_stn_num=91057&amp;p_c=-1658331792&amp;p_startYear=1951" TargetMode="External"/><Relationship Id="rId1639" Type="http://schemas.openxmlformats.org/officeDocument/2006/relationships/hyperlink" Target="http://www.bom.gov.au/jsp/ncc/cdio/weatherData/av?p_display_type=dailyDataFile&amp;p_nccObsCode=123&amp;p_stn_num=91057&amp;p_c=-1658331988&amp;p_startYear=1963" TargetMode="External"/><Relationship Id="rId3061" Type="http://schemas.openxmlformats.org/officeDocument/2006/relationships/hyperlink" Target="http://www.bom.gov.au/jsp/ncc/cdio/weatherData/av?p_display_type=dailyDataFile&amp;p_nccObsCode=122&amp;p_stn_num=94029&amp;p_c=-1768346239&amp;p_startYear=1989" TargetMode="External"/><Relationship Id="rId5510" Type="http://schemas.openxmlformats.org/officeDocument/2006/relationships/hyperlink" Target="http://www.bom.gov.au/jsp/ncc/cdio/weatherData/av?p_nccObsCode=40&amp;p_display_type=dataFile&amp;p_startYear=&amp;p_c=&amp;p_stn_num=094029" TargetMode="External"/><Relationship Id="rId1706" Type="http://schemas.openxmlformats.org/officeDocument/2006/relationships/hyperlink" Target="http://www.bom.gov.au/jsp/ncc/cdio/weatherData/av?p_display_type=dailyDataFile&amp;p_nccObsCode=123&amp;p_stn_num=097067&amp;p_c=-1884459071&amp;p_startYear=1986" TargetMode="External"/><Relationship Id="rId4112" Type="http://schemas.openxmlformats.org/officeDocument/2006/relationships/hyperlink" Target="http://www.bom.gov.au/jsp/ncc/cdio/weatherData/av?p_display_type=dailyDataFile&amp;p_nccObsCode=122&amp;p_stn_num=91057&amp;p_c=-1658331792&amp;p_startYear=1964" TargetMode="External"/><Relationship Id="rId7268" Type="http://schemas.openxmlformats.org/officeDocument/2006/relationships/hyperlink" Target="http://www.bom.gov.au/jsp/ncc/cdio/weatherData/av?p_display_type=dailyDataFile&amp;p_nccObsCode=123&amp;p_stn_num=092045&amp;p_c=-1694511604&amp;p_startYear=1927" TargetMode="External"/><Relationship Id="rId7682" Type="http://schemas.openxmlformats.org/officeDocument/2006/relationships/hyperlink" Target="http://www.bom.gov.au/jsp/ncc/cdio/weatherData/av?p_display_type=dailyDataFile&amp;p_nccObsCode=123&amp;p_stn_num=091104&amp;p_c=-1660043630&amp;p_startYear=1943" TargetMode="External"/><Relationship Id="rId3878" Type="http://schemas.openxmlformats.org/officeDocument/2006/relationships/hyperlink" Target="http://www.bom.gov.au/jsp/ncc/cdio/weatherData/av?p_display_type=dailyDataFile&amp;p_nccObsCode=122&amp;p_stn_num=91057&amp;p_c=-1658331792&amp;p_startYear=1906" TargetMode="External"/><Relationship Id="rId4929" Type="http://schemas.openxmlformats.org/officeDocument/2006/relationships/hyperlink" Target="http://www.bom.gov.au/jsp/ncc/cdio/weatherData/av?p_display_type=dailyDataFile&amp;p_nccObsCode=123&amp;p_stn_num=92045&amp;p_c=-1694512271&amp;p_startYear=2002" TargetMode="External"/><Relationship Id="rId6284" Type="http://schemas.openxmlformats.org/officeDocument/2006/relationships/hyperlink" Target="http://www.bom.gov.au/jsp/ncc/cdio/weatherData/av?p_display_type=dailyDataFile&amp;p_nccObsCode=122&amp;p_stn_num=094029&amp;p_c=-1768345571&amp;p_startYear=1981" TargetMode="External"/><Relationship Id="rId7335" Type="http://schemas.openxmlformats.org/officeDocument/2006/relationships/hyperlink" Target="http://www.bom.gov.au/jsp/ncc/cdio/weatherData/av?p_display_type=dailyDataFile&amp;p_nccObsCode=123&amp;p_stn_num=091311&amp;p_c=-1667595611&amp;p_startYear=2011" TargetMode="External"/><Relationship Id="rId799" Type="http://schemas.openxmlformats.org/officeDocument/2006/relationships/hyperlink" Target="http://www.bom.gov.au/jsp/ncc/cdio/weatherData/av?p_display_type=dailyDataFile&amp;p_nccObsCode=123&amp;p_stn_num=94029&amp;p_c=-1768346435&amp;p_startYear=1947" TargetMode="External"/><Relationship Id="rId2894" Type="http://schemas.openxmlformats.org/officeDocument/2006/relationships/hyperlink" Target="http://www.bom.gov.au/jsp/ncc/cdio/weatherData/av?p_display_type=dailyDataFile&amp;p_nccObsCode=122&amp;p_stn_num=94029&amp;p_c=-1768346239&amp;p_startYear=1961" TargetMode="External"/><Relationship Id="rId6351" Type="http://schemas.openxmlformats.org/officeDocument/2006/relationships/hyperlink" Target="http://www.bom.gov.au/jsp/ncc/cdio/weatherData/av?p_display_type=dailyDataFile&amp;p_nccObsCode=123&amp;p_stn_num=097072&amp;p_c=-1884653210&amp;p_startYear=1994" TargetMode="External"/><Relationship Id="rId7402" Type="http://schemas.openxmlformats.org/officeDocument/2006/relationships/hyperlink" Target="http://www.bom.gov.au/jsp/ncc/cdio/weatherData/av?p_display_type=dailyDataFile&amp;p_nccObsCode=123&amp;p_stn_num=092045&amp;p_c=-1694511604&amp;p_startYear=1969" TargetMode="External"/><Relationship Id="rId866" Type="http://schemas.openxmlformats.org/officeDocument/2006/relationships/hyperlink" Target="http://www.bom.gov.au/jsp/ncc/cdio/weatherData/av?p_display_type=dailyDataFile&amp;p_nccObsCode=123&amp;p_stn_num=091104&amp;p_c=-1660044976&amp;p_startYear=1961" TargetMode="External"/><Relationship Id="rId1496" Type="http://schemas.openxmlformats.org/officeDocument/2006/relationships/hyperlink" Target="http://www.bom.gov.au/jsp/ncc/cdio/weatherData/av?p_display_type=dailyDataFile&amp;p_nccObsCode=122&amp;p_stn_num=92045&amp;p_c=-1694512075&amp;p_startYear=2012" TargetMode="External"/><Relationship Id="rId2547" Type="http://schemas.openxmlformats.org/officeDocument/2006/relationships/hyperlink" Target="http://www.bom.gov.au/jsp/ncc/cdio/weatherData/av?p_display_type=dailyDataFile&amp;p_nccObsCode=123&amp;p_stn_num=091104&amp;p_c=-1660044976&amp;p_startYear=1996" TargetMode="External"/><Relationship Id="rId3945" Type="http://schemas.openxmlformats.org/officeDocument/2006/relationships/hyperlink" Target="http://www.bom.gov.au/jsp/ncc/cdio/weatherData/av?p_display_type=dailyDataFile&amp;p_nccObsCode=122&amp;p_stn_num=91057&amp;p_c=-1658331792&amp;p_startYear=1926" TargetMode="External"/><Relationship Id="rId6004" Type="http://schemas.openxmlformats.org/officeDocument/2006/relationships/hyperlink" Target="http://www.bom.gov.au/jsp/ncc/cdio/weatherData/av?p_display_type=dailyDataFile&amp;p_nccObsCode=122&amp;p_stn_num=094010&amp;p_c=-1767629698&amp;p_startYear=1980" TargetMode="External"/><Relationship Id="rId519" Type="http://schemas.openxmlformats.org/officeDocument/2006/relationships/hyperlink" Target="http://www.bom.gov.au/jsp/ncc/cdio/weatherData/av?p_display_type=dailyDataFile&amp;p_nccObsCode=122&amp;p_stn_num=92045&amp;p_c=-1694512075&amp;p_startYear=2005" TargetMode="External"/><Relationship Id="rId1149" Type="http://schemas.openxmlformats.org/officeDocument/2006/relationships/hyperlink" Target="http://www.bom.gov.au/jsp/ncc/cdio/weatherData/av?p_display_type=dailyDataFile&amp;p_nccObsCode=123&amp;p_stn_num=098017&amp;p_c=-1921523671&amp;p_startYear=2009" TargetMode="External"/><Relationship Id="rId2961" Type="http://schemas.openxmlformats.org/officeDocument/2006/relationships/hyperlink" Target="http://www.bom.gov.au/jsp/ncc/cdio/weatherData/av?p_display_type=dailyDataFile&amp;p_nccObsCode=122&amp;p_stn_num=091104&amp;p_c=-1660044780&amp;p_startYear=1972" TargetMode="External"/><Relationship Id="rId5020" Type="http://schemas.openxmlformats.org/officeDocument/2006/relationships/hyperlink" Target="http://www.bom.gov.au/jsp/ncc/cdio/weatherData/av?p_display_type=dailyDataFile&amp;p_nccObsCode=123&amp;p_stn_num=091311&amp;p_c=-1667596957&amp;p_startYear=2017" TargetMode="External"/><Relationship Id="rId933" Type="http://schemas.openxmlformats.org/officeDocument/2006/relationships/hyperlink" Target="http://www.bom.gov.au/jsp/ncc/cdio/weatherData/av?p_display_type=dailyDataFile&amp;p_nccObsCode=123&amp;p_stn_num=91057&amp;p_c=-1658331988&amp;p_startYear=1972" TargetMode="External"/><Relationship Id="rId1563" Type="http://schemas.openxmlformats.org/officeDocument/2006/relationships/hyperlink" Target="http://www.bom.gov.au/jsp/ncc/cdio/weatherData/av?p_display_type=dailyDataFile&amp;p_nccObsCode=123&amp;p_stn_num=91057&amp;p_c=-1658331988&amp;p_startYear=1928" TargetMode="External"/><Relationship Id="rId2614" Type="http://schemas.openxmlformats.org/officeDocument/2006/relationships/hyperlink" Target="http://www.bom.gov.au/jsp/ncc/cdio/weatherData/av?p_display_type=dailyDataFile&amp;p_nccObsCode=123&amp;p_stn_num=92045&amp;p_c=-1694512271&amp;p_startYear=2013" TargetMode="External"/><Relationship Id="rId7192" Type="http://schemas.openxmlformats.org/officeDocument/2006/relationships/hyperlink" Target="http://www.bom.gov.au/jsp/ncc/cdio/weatherData/av?p_display_type=dailyDataFile&amp;p_nccObsCode=123&amp;p_stn_num=091104&amp;p_c=-1660043630&amp;p_startYear=1986" TargetMode="External"/><Relationship Id="rId1216" Type="http://schemas.openxmlformats.org/officeDocument/2006/relationships/hyperlink" Target="http://www.bom.gov.au/jsp/ncc/cdio/weatherData/av?p_display_type=dailyDataFile&amp;p_nccObsCode=123&amp;p_stn_num=092045&amp;p_c=-1694456696&amp;p_startYear=2023" TargetMode="External"/><Relationship Id="rId1630" Type="http://schemas.openxmlformats.org/officeDocument/2006/relationships/hyperlink" Target="http://www.bom.gov.au/jsp/ncc/cdio/weatherData/av?p_display_type=dailyDataFile&amp;p_nccObsCode=123&amp;p_stn_num=91057&amp;p_c=-1658331988&amp;p_startYear=1960" TargetMode="External"/><Relationship Id="rId4786" Type="http://schemas.openxmlformats.org/officeDocument/2006/relationships/hyperlink" Target="http://www.bom.gov.au/jsp/ncc/cdio/weatherData/av?p_display_type=dailyDataFile&amp;p_nccObsCode=123&amp;p_stn_num=94029&amp;p_c=-1768346435&amp;p_startYear=1978" TargetMode="External"/><Relationship Id="rId5837" Type="http://schemas.openxmlformats.org/officeDocument/2006/relationships/hyperlink" Target="http://www.bom.gov.au/jsp/ncc/cdio/weatherData/av?p_display_type=dailyDataFile&amp;p_nccObsCode=123&amp;p_stn_num=91049&amp;p_c=-1658039947&amp;p_startYear=1894" TargetMode="External"/><Relationship Id="rId3388" Type="http://schemas.openxmlformats.org/officeDocument/2006/relationships/hyperlink" Target="http://www.bom.gov.au/jsp/ncc/cdio/weatherData/av?p_display_type=dailyDataFile&amp;p_nccObsCode=123&amp;p_stn_num=91049&amp;p_c=-1658039947&amp;p_startYear=1938" TargetMode="External"/><Relationship Id="rId4439" Type="http://schemas.openxmlformats.org/officeDocument/2006/relationships/hyperlink" Target="http://www.bom.gov.au/jsp/ncc/cdio/weatherData/av?p_display_type=dailyDataFile&amp;p_nccObsCode=123&amp;p_stn_num=91057&amp;p_c=-1658331988&amp;p_startYear=1896" TargetMode="External"/><Relationship Id="rId4853" Type="http://schemas.openxmlformats.org/officeDocument/2006/relationships/hyperlink" Target="http://www.bom.gov.au/jsp/ncc/cdio/weatherData/av?p_display_type=dailyDataFile&amp;p_nccObsCode=123&amp;p_stn_num=92045&amp;p_c=-1694512271&amp;p_startYear=1989" TargetMode="External"/><Relationship Id="rId5904" Type="http://schemas.openxmlformats.org/officeDocument/2006/relationships/hyperlink" Target="http://www.bom.gov.au/jsp/ncc/cdio/weatherData/av?p_display_type=dailyDataFile&amp;p_nccObsCode=122&amp;p_stn_num=094010&amp;p_c=-1767629698&amp;p_startYear=1961" TargetMode="External"/><Relationship Id="rId3455" Type="http://schemas.openxmlformats.org/officeDocument/2006/relationships/hyperlink" Target="http://www.bom.gov.au/jsp/ncc/cdio/weatherData/av?p_display_type=dailyDataFile&amp;p_nccObsCode=123&amp;p_stn_num=92045&amp;p_c=-1694512271&amp;p_startYear=1955" TargetMode="External"/><Relationship Id="rId4506" Type="http://schemas.openxmlformats.org/officeDocument/2006/relationships/hyperlink" Target="http://www.bom.gov.au/jsp/ncc/cdio/weatherData/av?p_display_type=dailyDataFile&amp;p_nccObsCode=123&amp;p_stn_num=91057&amp;p_c=-1658331988&amp;p_startYear=1918" TargetMode="External"/><Relationship Id="rId376" Type="http://schemas.openxmlformats.org/officeDocument/2006/relationships/hyperlink" Target="http://www.bom.gov.au/jsp/ncc/cdio/weatherData/av?p_display_type=dailyDataFile&amp;p_nccObsCode=122&amp;p_stn_num=94029&amp;p_c=-1768346239&amp;p_startYear=1981" TargetMode="External"/><Relationship Id="rId790" Type="http://schemas.openxmlformats.org/officeDocument/2006/relationships/hyperlink" Target="http://www.bom.gov.au/jsp/ncc/cdio/weatherData/av?p_display_type=dailyDataFile&amp;p_nccObsCode=123&amp;p_stn_num=91057&amp;p_c=-1658331988&amp;p_startYear=1944" TargetMode="External"/><Relationship Id="rId2057" Type="http://schemas.openxmlformats.org/officeDocument/2006/relationships/hyperlink" Target="http://www.bom.gov.au/jsp/ncc/cdio/weatherData/av?p_display_type=dailyDataFile&amp;p_nccObsCode=122&amp;p_stn_num=92045&amp;p_c=-1694512075&amp;p_startYear=1977" TargetMode="External"/><Relationship Id="rId2471" Type="http://schemas.openxmlformats.org/officeDocument/2006/relationships/hyperlink" Target="http://www.bom.gov.au/jsp/ncc/cdio/weatherData/av?p_display_type=dailyDataFile&amp;p_nccObsCode=123&amp;p_stn_num=091104&amp;p_c=-1660044976&amp;p_startYear=1977" TargetMode="External"/><Relationship Id="rId3108" Type="http://schemas.openxmlformats.org/officeDocument/2006/relationships/hyperlink" Target="http://www.bom.gov.au/jsp/ncc/cdio/weatherData/av?p_display_type=dailyDataFile&amp;p_nccObsCode=122&amp;p_stn_num=098017&amp;p_c=-1921523475&amp;p_startYear=1997" TargetMode="External"/><Relationship Id="rId3522" Type="http://schemas.openxmlformats.org/officeDocument/2006/relationships/hyperlink" Target="http://www.bom.gov.au/jsp/ncc/cdio/weatherData/av?p_display_type=dailyDataFile&amp;p_nccObsCode=123&amp;p_stn_num=98001&amp;p_c=-1920895067&amp;p_startYear=1967" TargetMode="External"/><Relationship Id="rId4920" Type="http://schemas.openxmlformats.org/officeDocument/2006/relationships/hyperlink" Target="http://www.bom.gov.au/jsp/ncc/cdio/weatherData/av?p_display_type=dailyDataFile&amp;p_nccObsCode=123&amp;p_stn_num=097072&amp;p_c=-1884653210&amp;p_startYear=2001" TargetMode="External"/><Relationship Id="rId6678" Type="http://schemas.openxmlformats.org/officeDocument/2006/relationships/hyperlink" Target="http://www.bom.gov.au/jsp/ncc/cdio/weatherData/av?p_display_type=dailyDataFile&amp;p_nccObsCode=123&amp;p_stn_num=094029&amp;p_c=-1768345767&amp;p_startYear=1886" TargetMode="External"/><Relationship Id="rId7729" Type="http://schemas.openxmlformats.org/officeDocument/2006/relationships/hyperlink" Target="http://www.bom.gov.au/jsp/ncc/cdio/weatherData/av?p_display_type=dailyDataFile&amp;p_nccObsCode=123&amp;p_stn_num=091104&amp;p_c=-1660043630&amp;p_startYear=1959" TargetMode="External"/><Relationship Id="rId443" Type="http://schemas.openxmlformats.org/officeDocument/2006/relationships/hyperlink" Target="http://www.bom.gov.au/jsp/ncc/cdio/weatherData/av?p_display_type=dailyDataFile&amp;p_nccObsCode=122&amp;p_stn_num=92045&amp;p_c=-1694512075&amp;p_startYear=1992" TargetMode="External"/><Relationship Id="rId1073" Type="http://schemas.openxmlformats.org/officeDocument/2006/relationships/hyperlink" Target="http://www.bom.gov.au/jsp/ncc/cdio/weatherData/av?p_display_type=dailyDataFile&amp;p_nccObsCode=123&amp;p_stn_num=098017&amp;p_c=-1921523671&amp;p_startYear=1996" TargetMode="External"/><Relationship Id="rId2124" Type="http://schemas.openxmlformats.org/officeDocument/2006/relationships/hyperlink" Target="http://www.bom.gov.au/jsp/ncc/cdio/weatherData/av?p_display_type=dailyDataFile&amp;p_nccObsCode=122&amp;p_stn_num=94029&amp;p_c=-1768346239&amp;p_startYear=1994" TargetMode="External"/><Relationship Id="rId1140" Type="http://schemas.openxmlformats.org/officeDocument/2006/relationships/hyperlink" Target="http://www.bom.gov.au/jsp/ncc/cdio/weatherData/av?p_display_type=dailyDataFile&amp;p_nccObsCode=123&amp;p_stn_num=091311&amp;p_c=-1667596957&amp;p_startYear=2007" TargetMode="External"/><Relationship Id="rId4296" Type="http://schemas.openxmlformats.org/officeDocument/2006/relationships/hyperlink" Target="http://www.bom.gov.au/jsp/ncc/cdio/weatherData/av?p_display_type=dailyDataFile&amp;p_nccObsCode=122&amp;p_stn_num=091104&amp;p_c=-1660044780&amp;p_startYear=1995" TargetMode="External"/><Relationship Id="rId5694" Type="http://schemas.openxmlformats.org/officeDocument/2006/relationships/hyperlink" Target="http://www.bom.gov.au/jsp/ncc/cdio/weatherData/av?p_display_type=dailyDataFile&amp;p_nccObsCode=122&amp;p_stn_num=092045&amp;p_c=-1694511408&amp;p_startYear=2010" TargetMode="External"/><Relationship Id="rId6745" Type="http://schemas.openxmlformats.org/officeDocument/2006/relationships/hyperlink" Target="http://www.bom.gov.au/jsp/ncc/cdio/weatherData/av?p_display_type=dailyDataFile&amp;p_nccObsCode=123&amp;p_stn_num=091049&amp;p_c=-1658039947&amp;p_startYear=1906" TargetMode="External"/><Relationship Id="rId510" Type="http://schemas.openxmlformats.org/officeDocument/2006/relationships/hyperlink" Target="http://www.bom.gov.au/jsp/ncc/cdio/weatherData/av?p_display_type=dailyDataFile&amp;p_nccObsCode=122&amp;p_stn_num=097072&amp;p_c=-1884651654&amp;p_startYear=2004" TargetMode="External"/><Relationship Id="rId5347" Type="http://schemas.openxmlformats.org/officeDocument/2006/relationships/hyperlink" Target="http://www.bom.gov.au/jsp/ncc/cdio/weatherData/av?p_display_type=dailyDataFile&amp;p_nccObsCode=122&amp;p_stn_num=092045&amp;p_c=-1694511408&amp;p_startYear=1961" TargetMode="External"/><Relationship Id="rId5761" Type="http://schemas.openxmlformats.org/officeDocument/2006/relationships/hyperlink" Target="http://www.bom.gov.au/jsp/ncc/cdio/weatherData/av?p_display_type=dailyDataFile&amp;p_nccObsCode=122&amp;p_stn_num=094029&amp;p_c=-1768345571&amp;p_startYear=2023" TargetMode="External"/><Relationship Id="rId6812" Type="http://schemas.openxmlformats.org/officeDocument/2006/relationships/hyperlink" Target="http://www.bom.gov.au/jsp/ncc/cdio/weatherData/av?p_display_type=dailyDataFile&amp;p_nccObsCode=123&amp;p_stn_num=092045&amp;p_c=-1694511604&amp;p_startYear=1965" TargetMode="External"/><Relationship Id="rId1957" Type="http://schemas.openxmlformats.org/officeDocument/2006/relationships/hyperlink" Target="http://www.bom.gov.au/jsp/ncc/cdio/weatherData/av?p_display_type=dailyDataFile&amp;p_nccObsCode=122&amp;p_stn_num=091104&amp;p_c=-1660044780&amp;p_startYear=1950" TargetMode="External"/><Relationship Id="rId4363" Type="http://schemas.openxmlformats.org/officeDocument/2006/relationships/hyperlink" Target="http://www.bom.gov.au/jsp/ncc/cdio/weatherData/av?p_display_type=dailyDataFile&amp;p_nccObsCode=122&amp;p_stn_num=098017&amp;p_c=-1921523475&amp;p_startYear=2007" TargetMode="External"/><Relationship Id="rId5414" Type="http://schemas.openxmlformats.org/officeDocument/2006/relationships/hyperlink" Target="http://www.bom.gov.au/jsp/ncc/cdio/weatherData/av?p_display_type=dailyDataFile&amp;p_nccObsCode=122&amp;p_stn_num=98001&amp;p_c=-1920894871&amp;p_startYear=1974" TargetMode="External"/><Relationship Id="rId4016" Type="http://schemas.openxmlformats.org/officeDocument/2006/relationships/hyperlink" Target="http://www.bom.gov.au/jsp/ncc/cdio/weatherData/av?p_display_type=dailyDataFile&amp;p_nccObsCode=122&amp;p_stn_num=091104&amp;p_c=-1660044780&amp;p_startYear=1944" TargetMode="External"/><Relationship Id="rId4430" Type="http://schemas.openxmlformats.org/officeDocument/2006/relationships/hyperlink" Target="http://www.bom.gov.au/jsp/ncc/cdio/weatherData/av?p_display_type=dailyDataFile&amp;p_nccObsCode=123&amp;p_stn_num=94029&amp;p_c=-1768346435&amp;p_startYear=1891" TargetMode="External"/><Relationship Id="rId7586" Type="http://schemas.openxmlformats.org/officeDocument/2006/relationships/hyperlink" Target="http://www.bom.gov.au/jsp/ncc/cdio/weatherData/av?p_nccObsCode=43&amp;p_display_type=dataFile&amp;p_startYear=&amp;p_c=&amp;p_stn_num=094029" TargetMode="External"/><Relationship Id="rId3032" Type="http://schemas.openxmlformats.org/officeDocument/2006/relationships/hyperlink" Target="http://www.bom.gov.au/jsp/ncc/cdio/weatherData/av?p_display_type=dailyDataFile&amp;p_nccObsCode=122&amp;p_stn_num=92045&amp;p_c=-1694512075&amp;p_startYear=1984" TargetMode="External"/><Relationship Id="rId6188" Type="http://schemas.openxmlformats.org/officeDocument/2006/relationships/hyperlink" Target="http://www.bom.gov.au/jsp/ncc/cdio/weatherData/av?p_display_type=dailyDataFile&amp;p_nccObsCode=122&amp;p_stn_num=091057&amp;p_c=-1658331120&amp;p_startYear=1964" TargetMode="External"/><Relationship Id="rId7239" Type="http://schemas.openxmlformats.org/officeDocument/2006/relationships/hyperlink" Target="http://www.bom.gov.au/jsp/ncc/cdio/weatherData/av?p_display_type=dailyDataFile&amp;p_nccObsCode=123&amp;p_stn_num=092045&amp;p_c=-1694511604&amp;p_startYear=1921" TargetMode="External"/><Relationship Id="rId7653" Type="http://schemas.openxmlformats.org/officeDocument/2006/relationships/hyperlink" Target="http://www.bom.gov.au/jsp/ncc/cdio/weatherData/av?p_display_type=dailyDataFile&amp;p_nccObsCode=123&amp;p_stn_num=091049&amp;p_c=-1658039947&amp;p_startYear=1955" TargetMode="External"/><Relationship Id="rId6255" Type="http://schemas.openxmlformats.org/officeDocument/2006/relationships/hyperlink" Target="http://www.bom.gov.au/jsp/ncc/cdio/weatherData/av?p_display_type=dailyDataFile&amp;p_nccObsCode=122&amp;p_stn_num=092045&amp;p_c=-1694511408&amp;p_startYear=1974" TargetMode="External"/><Relationship Id="rId7306" Type="http://schemas.openxmlformats.org/officeDocument/2006/relationships/hyperlink" Target="http://www.bom.gov.au/jsp/ncc/cdio/weatherData/av?p_display_type=dailyDataFile&amp;p_nccObsCode=123&amp;p_stn_num=094010&amp;p_c=-1767629894&amp;p_startYear=1982" TargetMode="External"/><Relationship Id="rId2798" Type="http://schemas.openxmlformats.org/officeDocument/2006/relationships/hyperlink" Target="http://www.bom.gov.au/jsp/ncc/cdio/weatherData/av?p_display_type=dailyDataFile&amp;p_nccObsCode=122&amp;p_stn_num=92045&amp;p_c=-1694512075&amp;p_startYear=1939" TargetMode="External"/><Relationship Id="rId3849" Type="http://schemas.openxmlformats.org/officeDocument/2006/relationships/hyperlink" Target="http://www.bom.gov.au/jsp/ncc/cdio/weatherData/av?p_display_type=dailyDataFile&amp;p_nccObsCode=122&amp;p_stn_num=94029&amp;p_c=-1768346239&amp;p_startYear=1895" TargetMode="External"/><Relationship Id="rId5271" Type="http://schemas.openxmlformats.org/officeDocument/2006/relationships/hyperlink" Target="http://www.bom.gov.au/jsp/ncc/cdio/weatherData/av?p_display_type=dailyDataFile&amp;p_nccObsCode=122&amp;p_stn_num=094010&amp;p_c=-1767629698&amp;p_startYear=1950" TargetMode="External"/><Relationship Id="rId7720" Type="http://schemas.openxmlformats.org/officeDocument/2006/relationships/hyperlink" Target="http://www.bom.gov.au/jsp/ncc/cdio/weatherData/av?p_display_type=dailyDataFile&amp;p_nccObsCode=123&amp;p_stn_num=091104&amp;p_c=-1660043630&amp;p_startYear=1956" TargetMode="External"/><Relationship Id="rId2865" Type="http://schemas.openxmlformats.org/officeDocument/2006/relationships/hyperlink" Target="http://www.bom.gov.au/jsp/ncc/cdio/weatherData/av?p_display_type=dailyDataFile&amp;p_nccObsCode=122&amp;p_stn_num=94029&amp;p_c=-1768346239&amp;p_startYear=1956" TargetMode="External"/><Relationship Id="rId3916" Type="http://schemas.openxmlformats.org/officeDocument/2006/relationships/hyperlink" Target="http://www.bom.gov.au/jsp/ncc/cdio/weatherData/av?p_display_type=dailyDataFile&amp;p_nccObsCode=122&amp;p_stn_num=91049&amp;p_c=-1658039751&amp;p_startYear=1919" TargetMode="External"/><Relationship Id="rId6322" Type="http://schemas.openxmlformats.org/officeDocument/2006/relationships/hyperlink" Target="http://www.bom.gov.au/jsp/ncc/cdio/weatherData/av?p_display_type=dailyDataFile&amp;p_nccObsCode=123&amp;p_stn_num=097067&amp;p_c=-1884459071&amp;p_startYear=1989" TargetMode="External"/><Relationship Id="rId837" Type="http://schemas.openxmlformats.org/officeDocument/2006/relationships/hyperlink" Target="http://www.bom.gov.au/jsp/ncc/cdio/weatherData/av?p_display_type=dailyDataFile&amp;p_nccObsCode=123&amp;p_stn_num=091104&amp;p_c=-1660044976&amp;p_startYear=1956" TargetMode="External"/><Relationship Id="rId1467" Type="http://schemas.openxmlformats.org/officeDocument/2006/relationships/hyperlink" Target="http://www.bom.gov.au/jsp/ncc/cdio/weatherData/av?p_display_type=dailyDataFile&amp;p_nccObsCode=122&amp;p_stn_num=091293&amp;p_c=-1666940065&amp;p_startYear=2002" TargetMode="External"/><Relationship Id="rId1881" Type="http://schemas.openxmlformats.org/officeDocument/2006/relationships/hyperlink" Target="http://www.bom.gov.au/jsp/ncc/cdio/weatherData/av?p_display_type=dailyDataFile&amp;p_nccObsCode=122&amp;p_stn_num=92045&amp;p_c=-1694512075&amp;p_startYear=1925" TargetMode="External"/><Relationship Id="rId2518" Type="http://schemas.openxmlformats.org/officeDocument/2006/relationships/hyperlink" Target="http://www.bom.gov.au/jsp/ncc/cdio/weatherData/av?p_display_type=dailyDataFile&amp;p_nccObsCode=123&amp;p_stn_num=92045&amp;p_c=-1694512271&amp;p_startYear=1989" TargetMode="External"/><Relationship Id="rId2932" Type="http://schemas.openxmlformats.org/officeDocument/2006/relationships/hyperlink" Target="http://www.bom.gov.au/jsp/ncc/cdio/weatherData/av?p_display_type=dailyDataFile&amp;p_nccObsCode=122&amp;p_stn_num=091104&amp;p_c=-1660044780&amp;p_startYear=1967" TargetMode="External"/><Relationship Id="rId904" Type="http://schemas.openxmlformats.org/officeDocument/2006/relationships/hyperlink" Target="http://www.bom.gov.au/jsp/ncc/cdio/weatherData/av?p_display_type=dailyDataFile&amp;p_nccObsCode=123&amp;p_stn_num=97000&amp;p_c=-1881855866&amp;p_startYear=1968" TargetMode="External"/><Relationship Id="rId1534" Type="http://schemas.openxmlformats.org/officeDocument/2006/relationships/hyperlink" Target="http://www.bom.gov.au/jsp/ncc/cdio/weatherData/av?p_display_type=dailyDataFile&amp;p_nccObsCode=123&amp;p_stn_num=92045&amp;p_c=-1694512271&amp;p_startYear=1914" TargetMode="External"/><Relationship Id="rId7096" Type="http://schemas.openxmlformats.org/officeDocument/2006/relationships/hyperlink" Target="http://www.bom.gov.au/jsp/ncc/cdio/weatherData/av?p_display_type=dailyDataFile&amp;p_nccObsCode=123&amp;p_stn_num=094010&amp;p_c=-1767629894&amp;p_startYear=1937" TargetMode="External"/><Relationship Id="rId1601" Type="http://schemas.openxmlformats.org/officeDocument/2006/relationships/hyperlink" Target="http://www.bom.gov.au/jsp/ncc/cdio/weatherData/av?p_display_type=dailyDataFile&amp;p_nccObsCode=123&amp;p_stn_num=91057&amp;p_c=-1658331988&amp;p_startYear=1947" TargetMode="External"/><Relationship Id="rId4757" Type="http://schemas.openxmlformats.org/officeDocument/2006/relationships/hyperlink" Target="http://www.bom.gov.au/jsp/ncc/cdio/weatherData/av?p_display_type=dailyDataFile&amp;p_nccObsCode=123&amp;p_stn_num=92045&amp;p_c=-1694512271&amp;p_startYear=1973" TargetMode="External"/><Relationship Id="rId7163" Type="http://schemas.openxmlformats.org/officeDocument/2006/relationships/hyperlink" Target="http://www.bom.gov.au/jsp/ncc/cdio/weatherData/av?p_display_type=dailyDataFile&amp;p_nccObsCode=123&amp;p_stn_num=091104&amp;p_c=-1660043630&amp;p_startYear=1979" TargetMode="External"/><Relationship Id="rId3359" Type="http://schemas.openxmlformats.org/officeDocument/2006/relationships/hyperlink" Target="http://www.bom.gov.au/jsp/ncc/cdio/weatherData/av?p_display_type=dailyDataFile&amp;p_nccObsCode=123&amp;p_stn_num=92045&amp;p_c=-1694512271&amp;p_startYear=1931" TargetMode="External"/><Relationship Id="rId5808" Type="http://schemas.openxmlformats.org/officeDocument/2006/relationships/hyperlink" Target="http://www.bom.gov.au/jsp/ncc/cdio/weatherData/av?p_display_type=dailyDataFile&amp;p_nccObsCode=122&amp;p_stn_num=094010&amp;p_c=-1767629698&amp;p_startYear=1930" TargetMode="External"/><Relationship Id="rId7230" Type="http://schemas.openxmlformats.org/officeDocument/2006/relationships/hyperlink" Target="http://www.bom.gov.au/jsp/ncc/cdio/weatherData/av?p_display_type=dailyDataFile&amp;p_nccObsCode=123&amp;p_stn_num=091104&amp;p_c=-1660043630&amp;p_startYear=1992" TargetMode="External"/><Relationship Id="rId694" Type="http://schemas.openxmlformats.org/officeDocument/2006/relationships/hyperlink" Target="http://www.bom.gov.au/jsp/ncc/cdio/weatherData/av?p_display_type=dailyDataFile&amp;p_nccObsCode=123&amp;p_stn_num=91057&amp;p_c=-1658331988&amp;p_startYear=1920" TargetMode="External"/><Relationship Id="rId2375" Type="http://schemas.openxmlformats.org/officeDocument/2006/relationships/hyperlink" Target="http://www.bom.gov.au/jsp/ncc/cdio/weatherData/av?p_display_type=dailyDataFile&amp;p_nccObsCode=123&amp;p_stn_num=92045&amp;p_c=-1694512271&amp;p_startYear=1952" TargetMode="External"/><Relationship Id="rId3773" Type="http://schemas.openxmlformats.org/officeDocument/2006/relationships/hyperlink" Target="http://www.bom.gov.au/jsp/ncc/cdio/weatherData/av?p_display_type=dailyDataFile&amp;p_nccObsCode=123&amp;p_stn_num=94029&amp;p_c=-1768346435&amp;p_startYear=2009" TargetMode="External"/><Relationship Id="rId4824" Type="http://schemas.openxmlformats.org/officeDocument/2006/relationships/hyperlink" Target="http://www.bom.gov.au/jsp/ncc/cdio/weatherData/av?p_display_type=dailyDataFile&amp;p_nccObsCode=123&amp;p_stn_num=091104&amp;p_c=-1660044976&amp;p_startYear=1984" TargetMode="External"/><Relationship Id="rId347" Type="http://schemas.openxmlformats.org/officeDocument/2006/relationships/hyperlink" Target="http://www.bom.gov.au/jsp/ncc/cdio/weatherData/av?p_display_type=dailyDataFile&amp;p_nccObsCode=122&amp;p_stn_num=92045&amp;p_c=-1694512075&amp;p_startYear=1976" TargetMode="External"/><Relationship Id="rId2028" Type="http://schemas.openxmlformats.org/officeDocument/2006/relationships/hyperlink" Target="http://www.bom.gov.au/jsp/ncc/cdio/weatherData/av?p_display_type=dailyDataFile&amp;p_nccObsCode=122&amp;p_stn_num=94029&amp;p_c=-1768346239&amp;p_startYear=1970" TargetMode="External"/><Relationship Id="rId3426" Type="http://schemas.openxmlformats.org/officeDocument/2006/relationships/hyperlink" Target="http://www.bom.gov.au/jsp/ncc/cdio/weatherData/av?p_display_type=dailyDataFile&amp;p_nccObsCode=123&amp;p_stn_num=94029&amp;p_c=-1768346435&amp;p_startYear=1948" TargetMode="External"/><Relationship Id="rId3840" Type="http://schemas.openxmlformats.org/officeDocument/2006/relationships/hyperlink" Target="http://www.bom.gov.au/jsp/ncc/cdio/weatherData/av?p_display_type=dailyDataFile&amp;p_nccObsCode=122&amp;p_stn_num=94029&amp;p_c=-1768346239&amp;p_startYear=1888" TargetMode="External"/><Relationship Id="rId6996" Type="http://schemas.openxmlformats.org/officeDocument/2006/relationships/hyperlink" Target="http://www.bom.gov.au/jsp/ncc/cdio/weatherData/av?p_display_type=dailyDataFile&amp;p_nccObsCode=123&amp;p_stn_num=091057&amp;p_c=-1658331316&amp;p_startYear=1956" TargetMode="External"/><Relationship Id="rId761" Type="http://schemas.openxmlformats.org/officeDocument/2006/relationships/hyperlink" Target="http://www.bom.gov.au/jsp/ncc/cdio/weatherData/av?p_display_type=dailyDataFile&amp;p_nccObsCode=123&amp;p_stn_num=91049&amp;p_c=-1658039947&amp;p_startYear=1937" TargetMode="External"/><Relationship Id="rId1391" Type="http://schemas.openxmlformats.org/officeDocument/2006/relationships/hyperlink" Target="http://www.bom.gov.au/jsp/ncc/cdio/weatherData/av?p_display_type=dailyDataFile&amp;p_nccObsCode=122&amp;p_stn_num=91057&amp;p_c=-1658331792&amp;p_startYear=1976" TargetMode="External"/><Relationship Id="rId2442" Type="http://schemas.openxmlformats.org/officeDocument/2006/relationships/hyperlink" Target="http://www.bom.gov.au/jsp/ncc/cdio/weatherData/av?p_display_type=dailyDataFile&amp;p_nccObsCode=123&amp;p_stn_num=92045&amp;p_c=-1694512271&amp;p_startYear=1970" TargetMode="External"/><Relationship Id="rId5598" Type="http://schemas.openxmlformats.org/officeDocument/2006/relationships/hyperlink" Target="http://www.bom.gov.au/jsp/ncc/cdio/weatherData/av?p_display_type=dailyDataFile&amp;p_nccObsCode=122&amp;p_stn_num=094029&amp;p_c=-1768345571&amp;p_startYear=1997" TargetMode="External"/><Relationship Id="rId6649" Type="http://schemas.openxmlformats.org/officeDocument/2006/relationships/hyperlink" Target="http://www.bom.gov.au/jsp/ncc/cdio/weatherData/av?p_display_type=dailyDataFile&amp;p_nccObsCode=123&amp;p_stn_num=094010&amp;p_c=-1767629894&amp;p_startYear=1971" TargetMode="External"/><Relationship Id="rId414" Type="http://schemas.openxmlformats.org/officeDocument/2006/relationships/hyperlink" Target="http://www.bom.gov.au/jsp/ncc/cdio/weatherData/av?p_display_type=dailyDataFile&amp;p_nccObsCode=122&amp;p_stn_num=091104&amp;p_c=-1660044780&amp;p_startYear=1987" TargetMode="External"/><Relationship Id="rId1044" Type="http://schemas.openxmlformats.org/officeDocument/2006/relationships/hyperlink" Target="http://www.bom.gov.au/jsp/ncc/cdio/weatherData/av?p_display_type=dailyDataFile&amp;p_nccObsCode=123&amp;p_stn_num=94029&amp;p_c=-1768346435&amp;p_startYear=1991" TargetMode="External"/><Relationship Id="rId5665" Type="http://schemas.openxmlformats.org/officeDocument/2006/relationships/hyperlink" Target="http://www.bom.gov.au/jsp/ncc/cdio/weatherData/av?p_display_type=dailyDataFile&amp;p_nccObsCode=122&amp;p_stn_num=098017&amp;p_c=-1921523475&amp;p_startYear=2011" TargetMode="External"/><Relationship Id="rId6716" Type="http://schemas.openxmlformats.org/officeDocument/2006/relationships/hyperlink" Target="http://www.bom.gov.au/jsp/ncc/cdio/weatherData/av?p_display_type=dailyDataFile&amp;p_nccObsCode=123&amp;p_stn_num=092045&amp;p_c=-1694511604&amp;p_startYear=1946" TargetMode="External"/><Relationship Id="rId1111" Type="http://schemas.openxmlformats.org/officeDocument/2006/relationships/hyperlink" Target="http://www.bom.gov.au/jsp/ncc/cdio/weatherData/av?p_display_type=dailyDataFile&amp;p_nccObsCode=123&amp;p_stn_num=091293&amp;p_c=-1666940261&amp;p_startYear=2002" TargetMode="External"/><Relationship Id="rId4267" Type="http://schemas.openxmlformats.org/officeDocument/2006/relationships/hyperlink" Target="http://www.bom.gov.au/jsp/ncc/cdio/weatherData/av?p_display_type=dailyDataFile&amp;p_nccObsCode=122&amp;p_stn_num=91057&amp;p_c=-1658331792&amp;p_startYear=1990" TargetMode="External"/><Relationship Id="rId4681" Type="http://schemas.openxmlformats.org/officeDocument/2006/relationships/hyperlink" Target="http://www.bom.gov.au/jsp/ncc/cdio/weatherData/av?p_display_type=dailyDataFile&amp;p_nccObsCode=123&amp;p_stn_num=91057&amp;p_c=-1658331988&amp;p_startYear=1960" TargetMode="External"/><Relationship Id="rId5318" Type="http://schemas.openxmlformats.org/officeDocument/2006/relationships/hyperlink" Target="http://www.bom.gov.au/jsp/ncc/cdio/weatherData/av?p_display_type=dailyDataFile&amp;p_nccObsCode=122&amp;p_stn_num=97000&amp;p_c=-1881855670&amp;p_startYear=1960" TargetMode="External"/><Relationship Id="rId5732" Type="http://schemas.openxmlformats.org/officeDocument/2006/relationships/hyperlink" Target="http://www.bom.gov.au/jsp/ncc/cdio/weatherData/av?p_display_type=dailyDataFile&amp;p_nccObsCode=122&amp;p_stn_num=094010&amp;p_c=-1767629698&amp;p_startYear=2017" TargetMode="External"/><Relationship Id="rId3283" Type="http://schemas.openxmlformats.org/officeDocument/2006/relationships/hyperlink" Target="http://www.bom.gov.au/jsp/ncc/cdio/weatherData/av?p_display_type=dailyDataFile&amp;p_nccObsCode=123&amp;p_stn_num=92045&amp;p_c=-1694512271&amp;p_startYear=1912" TargetMode="External"/><Relationship Id="rId4334" Type="http://schemas.openxmlformats.org/officeDocument/2006/relationships/hyperlink" Target="http://www.bom.gov.au/jsp/ncc/cdio/weatherData/av?p_display_type=dailyDataFile&amp;p_nccObsCode=122&amp;p_stn_num=94029&amp;p_c=-1768346239&amp;p_startYear=2002" TargetMode="External"/><Relationship Id="rId1928" Type="http://schemas.openxmlformats.org/officeDocument/2006/relationships/hyperlink" Target="http://www.bom.gov.au/jsp/ncc/cdio/weatherData/av?p_display_type=dailyDataFile&amp;p_nccObsCode=122&amp;p_stn_num=94029&amp;p_c=-1768346239&amp;p_startYear=1941" TargetMode="External"/><Relationship Id="rId3350" Type="http://schemas.openxmlformats.org/officeDocument/2006/relationships/hyperlink" Target="http://www.bom.gov.au/jsp/ncc/cdio/weatherData/av?p_display_type=dailyDataFile&amp;p_nccObsCode=123&amp;p_stn_num=94029&amp;p_c=-1768346435&amp;p_startYear=1929" TargetMode="External"/><Relationship Id="rId271" Type="http://schemas.openxmlformats.org/officeDocument/2006/relationships/hyperlink" Target="http://www.bom.gov.au/jsp/ncc/cdio/weatherData/av?p_display_type=dailyDataFile&amp;p_nccObsCode=122&amp;p_stn_num=091104&amp;p_c=-1660044780&amp;p_startYear=1963" TargetMode="External"/><Relationship Id="rId3003" Type="http://schemas.openxmlformats.org/officeDocument/2006/relationships/hyperlink" Target="http://www.bom.gov.au/jsp/ncc/cdio/weatherData/av?p_display_type=dailyDataFile&amp;p_nccObsCode=122&amp;p_stn_num=091104&amp;p_c=-1660044780&amp;p_startYear=1979" TargetMode="External"/><Relationship Id="rId4401" Type="http://schemas.openxmlformats.org/officeDocument/2006/relationships/hyperlink" Target="http://www.bom.gov.au/jsp/ncc/cdio/weatherData/av?p_display_type=dailyDataFile&amp;p_nccObsCode=122&amp;p_stn_num=92045&amp;p_c=-1694512075&amp;p_startYear=2013" TargetMode="External"/><Relationship Id="rId6159" Type="http://schemas.openxmlformats.org/officeDocument/2006/relationships/hyperlink" Target="http://www.bom.gov.au/jsp/ncc/cdio/weatherData/av?p_display_type=dailyDataFile&amp;p_nccObsCode=122&amp;p_stn_num=091104&amp;p_c=-1660043434&amp;p_startYear=1941" TargetMode="External"/><Relationship Id="rId7557" Type="http://schemas.openxmlformats.org/officeDocument/2006/relationships/hyperlink" Target="http://www.bom.gov.au/jsp/ncc/cdio/weatherData/av?p_display_type=dailyDataFile&amp;p_nccObsCode=123&amp;p_stn_num=092045&amp;p_c=-1694511604&amp;p_startYear=2019" TargetMode="External"/><Relationship Id="rId6573" Type="http://schemas.openxmlformats.org/officeDocument/2006/relationships/hyperlink" Target="http://www.bom.gov.au/jsp/ncc/cdio/weatherData/av?p_display_type=dailyDataFile&amp;p_nccObsCode=123&amp;p_stn_num=094010&amp;p_c=-1767629894&amp;p_startYear=1939" TargetMode="External"/><Relationship Id="rId7624" Type="http://schemas.openxmlformats.org/officeDocument/2006/relationships/hyperlink" Target="http://www.bom.gov.au/jsp/ncc/cdio/weatherData/av?p_display_type=dailyDataFile&amp;p_nccObsCode=123&amp;p_stn_num=094029&amp;p_c=-1768345767&amp;p_startYear=1947" TargetMode="External"/><Relationship Id="rId2769" Type="http://schemas.openxmlformats.org/officeDocument/2006/relationships/hyperlink" Target="http://www.bom.gov.au/jsp/ncc/cdio/weatherData/av?p_display_type=dailyDataFile&amp;p_nccObsCode=122&amp;p_stn_num=94029&amp;p_c=-1768346239&amp;p_startYear=1932" TargetMode="External"/><Relationship Id="rId5175" Type="http://schemas.openxmlformats.org/officeDocument/2006/relationships/hyperlink" Target="http://www.bom.gov.au/jsp/ncc/cdio/weatherData/av?p_display_type=dailyDataFile&amp;p_nccObsCode=122&amp;p_stn_num=091057&amp;p_c=-1658331120&amp;p_startYear=1930" TargetMode="External"/><Relationship Id="rId6226" Type="http://schemas.openxmlformats.org/officeDocument/2006/relationships/hyperlink" Target="http://www.bom.gov.au/jsp/ncc/cdio/weatherData/av?p_display_type=dailyDataFile&amp;p_nccObsCode=123&amp;p_stn_num=98001&amp;p_c=-1920895067&amp;p_startYear=1973" TargetMode="External"/><Relationship Id="rId6640" Type="http://schemas.openxmlformats.org/officeDocument/2006/relationships/hyperlink" Target="http://www.bom.gov.au/jsp/ncc/cdio/weatherData/av?p_display_type=dailyDataFile&amp;p_nccObsCode=123&amp;p_stn_num=092045&amp;p_c=-1694511604&amp;p_startYear=1918" TargetMode="External"/><Relationship Id="rId1785" Type="http://schemas.openxmlformats.org/officeDocument/2006/relationships/hyperlink" Target="http://www.bom.gov.au/jsp/ncc/cdio/weatherData/av?p_display_type=dailyDataFile&amp;p_nccObsCode=123&amp;p_stn_num=97000&amp;p_c=-1881855866&amp;p_startYear=2013" TargetMode="External"/><Relationship Id="rId2836" Type="http://schemas.openxmlformats.org/officeDocument/2006/relationships/hyperlink" Target="http://www.bom.gov.au/jsp/ncc/cdio/weatherData/av?p_display_type=dailyDataFile&amp;p_nccObsCode=122&amp;p_stn_num=91057&amp;p_c=-1658331792&amp;p_startYear=1948" TargetMode="External"/><Relationship Id="rId4191" Type="http://schemas.openxmlformats.org/officeDocument/2006/relationships/hyperlink" Target="http://www.bom.gov.au/jsp/ncc/cdio/weatherData/av?p_display_type=dailyDataFile&amp;p_nccObsCode=122&amp;p_stn_num=98001&amp;p_c=-1920894871&amp;p_startYear=1978" TargetMode="External"/><Relationship Id="rId5242" Type="http://schemas.openxmlformats.org/officeDocument/2006/relationships/hyperlink" Target="http://www.bom.gov.au/jsp/ncc/cdio/weatherData/av?p_display_type=dailyDataFile&amp;p_nccObsCode=122&amp;p_stn_num=091049&amp;p_c=-1658039751&amp;p_startYear=1945" TargetMode="External"/><Relationship Id="rId77" Type="http://schemas.openxmlformats.org/officeDocument/2006/relationships/hyperlink" Target="http://www.bom.gov.au/jsp/ncc/cdio/weatherData/av?p_display_type=dailyDataFile&amp;p_nccObsCode=122&amp;p_stn_num=92045&amp;p_c=-1694512075&amp;p_startYear=1918" TargetMode="External"/><Relationship Id="rId808" Type="http://schemas.openxmlformats.org/officeDocument/2006/relationships/hyperlink" Target="http://www.bom.gov.au/jsp/ncc/cdio/weatherData/av?p_display_type=dailyDataFile&amp;p_nccObsCode=123&amp;p_stn_num=92045&amp;p_c=-1694512271&amp;p_startYear=1949" TargetMode="External"/><Relationship Id="rId1438" Type="http://schemas.openxmlformats.org/officeDocument/2006/relationships/hyperlink" Target="http://www.bom.gov.au/jsp/ncc/cdio/weatherData/av?p_display_type=dailyDataFile&amp;p_nccObsCode=122&amp;p_stn_num=92045&amp;p_c=-1694512075&amp;p_startYear=1992" TargetMode="External"/><Relationship Id="rId1852" Type="http://schemas.openxmlformats.org/officeDocument/2006/relationships/hyperlink" Target="http://www.bom.gov.au/jsp/ncc/cdio/weatherData/av?p_display_type=dailyDataFile&amp;p_nccObsCode=122&amp;p_stn_num=91049&amp;p_c=-1658039751&amp;p_startYear=1914" TargetMode="External"/><Relationship Id="rId2903" Type="http://schemas.openxmlformats.org/officeDocument/2006/relationships/hyperlink" Target="http://www.bom.gov.au/jsp/ncc/cdio/weatherData/av?p_display_type=dailyDataFile&amp;p_nccObsCode=122&amp;p_stn_num=91057&amp;p_c=-1658331792&amp;p_startYear=1962" TargetMode="External"/><Relationship Id="rId7067" Type="http://schemas.openxmlformats.org/officeDocument/2006/relationships/hyperlink" Target="http://www.bom.gov.au/jsp/ncc/cdio/weatherData/av?p_display_type=dailyDataFile&amp;p_nccObsCode=123&amp;p_stn_num=094029&amp;p_c=-1768345767&amp;p_startYear=1978" TargetMode="External"/><Relationship Id="rId7481" Type="http://schemas.openxmlformats.org/officeDocument/2006/relationships/hyperlink" Target="http://www.bom.gov.au/jsp/ncc/cdio/weatherData/av?p_display_type=dailyDataFile&amp;p_nccObsCode=123&amp;p_stn_num=092045&amp;p_c=-1694511604&amp;p_startYear=2001" TargetMode="External"/><Relationship Id="rId1505" Type="http://schemas.openxmlformats.org/officeDocument/2006/relationships/hyperlink" Target="http://www.bom.gov.au/jsp/ncc/cdio/weatherData/av?p_display_type=dailyDataFile&amp;p_nccObsCode=122&amp;p_stn_num=92045&amp;p_c=-1694512075&amp;p_startYear=2015" TargetMode="External"/><Relationship Id="rId6083" Type="http://schemas.openxmlformats.org/officeDocument/2006/relationships/hyperlink" Target="http://www.bom.gov.au/jsp/ncc/cdio/weatherData/av?p_display_type=dailyDataFile&amp;p_nccObsCode=122&amp;p_stn_num=091049&amp;p_c=-1658039751&amp;p_startYear=1948" TargetMode="External"/><Relationship Id="rId7134" Type="http://schemas.openxmlformats.org/officeDocument/2006/relationships/hyperlink" Target="http://www.bom.gov.au/jsp/ncc/cdio/weatherData/av?p_display_type=dailyDataFile&amp;p_nccObsCode=123&amp;p_stn_num=094010&amp;p_c=-1767629894&amp;p_startYear=1947" TargetMode="External"/><Relationship Id="rId3677" Type="http://schemas.openxmlformats.org/officeDocument/2006/relationships/hyperlink" Target="http://www.bom.gov.au/jsp/ncc/cdio/weatherData/av?p_display_type=dailyDataFile&amp;p_nccObsCode=123&amp;p_stn_num=097072&amp;p_c=-1884653210&amp;p_startYear=1993" TargetMode="External"/><Relationship Id="rId4728" Type="http://schemas.openxmlformats.org/officeDocument/2006/relationships/hyperlink" Target="http://www.bom.gov.au/jsp/ncc/cdio/weatherData/av?p_display_type=dailyDataFile&amp;p_nccObsCode=123&amp;p_stn_num=091104&amp;p_c=-1660044976&amp;p_startYear=1968" TargetMode="External"/><Relationship Id="rId598" Type="http://schemas.openxmlformats.org/officeDocument/2006/relationships/hyperlink" Target="http://www.bom.gov.au/jsp/ncc/cdio/weatherData/av?p_display_type=dailyDataFile&amp;p_nccObsCode=122&amp;p_stn_num=092045&amp;p_c=-1694456500&amp;p_startYear=2024" TargetMode="External"/><Relationship Id="rId2279" Type="http://schemas.openxmlformats.org/officeDocument/2006/relationships/hyperlink" Target="http://www.bom.gov.au/jsp/ncc/cdio/weatherData/av?p_display_type=dailyDataFile&amp;p_nccObsCode=123&amp;p_stn_num=92045&amp;p_c=-1694512271&amp;p_startYear=1920" TargetMode="External"/><Relationship Id="rId2693" Type="http://schemas.openxmlformats.org/officeDocument/2006/relationships/hyperlink" Target="http://www.bom.gov.au/jsp/ncc/cdio/weatherData/av?p_display_type=dailyDataFile&amp;p_nccObsCode=122&amp;p_stn_num=91049&amp;p_c=-1658039751&amp;p_startYear=1911" TargetMode="External"/><Relationship Id="rId3744" Type="http://schemas.openxmlformats.org/officeDocument/2006/relationships/hyperlink" Target="http://www.bom.gov.au/jsp/ncc/cdio/weatherData/av?p_display_type=dailyDataFile&amp;p_nccObsCode=123&amp;p_stn_num=92045&amp;p_c=-1694512271&amp;p_startYear=2004" TargetMode="External"/><Relationship Id="rId6150" Type="http://schemas.openxmlformats.org/officeDocument/2006/relationships/hyperlink" Target="http://www.bom.gov.au/jsp/ncc/cdio/weatherData/av?p_display_type=dailyDataFile&amp;p_nccObsCode=123&amp;p_stn_num=98001&amp;p_c=-1920895067&amp;p_startYear=1962" TargetMode="External"/><Relationship Id="rId7201" Type="http://schemas.openxmlformats.org/officeDocument/2006/relationships/hyperlink" Target="http://www.bom.gov.au/jsp/ncc/cdio/weatherData/av?p_display_type=dailyDataFile&amp;p_nccObsCode=123&amp;p_stn_num=092045&amp;p_c=-1694511604&amp;p_startYear=1913" TargetMode="External"/><Relationship Id="rId665" Type="http://schemas.openxmlformats.org/officeDocument/2006/relationships/hyperlink" Target="http://www.bom.gov.au/jsp/ncc/cdio/weatherData/av?p_display_type=dailyDataFile&amp;p_nccObsCode=123&amp;p_stn_num=91049&amp;p_c=-1658039947&amp;p_startYear=1913" TargetMode="External"/><Relationship Id="rId1295" Type="http://schemas.openxmlformats.org/officeDocument/2006/relationships/hyperlink" Target="http://www.bom.gov.au/jsp/ncc/cdio/weatherData/av?p_display_type=dailyDataFile&amp;p_nccObsCode=122&amp;p_stn_num=91057&amp;p_c=-1658331792&amp;p_startYear=1937" TargetMode="External"/><Relationship Id="rId2346" Type="http://schemas.openxmlformats.org/officeDocument/2006/relationships/hyperlink" Target="http://www.bom.gov.au/jsp/ncc/cdio/weatherData/av?p_display_type=dailyDataFile&amp;p_nccObsCode=123&amp;p_stn_num=091104&amp;p_c=-1660044976&amp;p_startYear=1942" TargetMode="External"/><Relationship Id="rId2760" Type="http://schemas.openxmlformats.org/officeDocument/2006/relationships/hyperlink" Target="http://www.bom.gov.au/jsp/ncc/cdio/weatherData/av?p_display_type=dailyDataFile&amp;p_nccObsCode=122&amp;p_stn_num=91057&amp;p_c=-1658331792&amp;p_startYear=1929" TargetMode="External"/><Relationship Id="rId3811" Type="http://schemas.openxmlformats.org/officeDocument/2006/relationships/hyperlink" Target="http://www.bom.gov.au/jsp/ncc/cdio/weatherData/av?p_display_type=dailyDataFile&amp;p_nccObsCode=123&amp;p_stn_num=091311&amp;p_c=-1667596957&amp;p_startYear=2015" TargetMode="External"/><Relationship Id="rId6967" Type="http://schemas.openxmlformats.org/officeDocument/2006/relationships/hyperlink" Target="http://www.bom.gov.au/jsp/ncc/cdio/weatherData/av?p_display_type=dailyDataFile&amp;p_nccObsCode=123&amp;p_stn_num=092045&amp;p_c=-1694511604&amp;p_startYear=2001" TargetMode="External"/><Relationship Id="rId318" Type="http://schemas.openxmlformats.org/officeDocument/2006/relationships/hyperlink" Target="http://www.bom.gov.au/jsp/ncc/cdio/weatherData/av?p_display_type=dailyDataFile&amp;p_nccObsCode=122&amp;p_stn_num=091104&amp;p_c=-1660044780&amp;p_startYear=1971" TargetMode="External"/><Relationship Id="rId732" Type="http://schemas.openxmlformats.org/officeDocument/2006/relationships/hyperlink" Target="http://www.bom.gov.au/jsp/ncc/cdio/weatherData/av?p_display_type=dailyDataFile&amp;p_nccObsCode=123&amp;p_stn_num=92045&amp;p_c=-1694512271&amp;p_startYear=1930" TargetMode="External"/><Relationship Id="rId1362" Type="http://schemas.openxmlformats.org/officeDocument/2006/relationships/hyperlink" Target="http://www.bom.gov.au/jsp/ncc/cdio/weatherData/av?p_display_type=dailyDataFile&amp;p_nccObsCode=122&amp;p_stn_num=91057&amp;p_c=-1658331792&amp;p_startYear=1966" TargetMode="External"/><Relationship Id="rId2413" Type="http://schemas.openxmlformats.org/officeDocument/2006/relationships/hyperlink" Target="http://www.bom.gov.au/jsp/ncc/cdio/weatherData/av?p_display_type=dailyDataFile&amp;p_nccObsCode=123&amp;p_stn_num=94029&amp;p_c=-1768346435&amp;p_startYear=1963" TargetMode="External"/><Relationship Id="rId5569" Type="http://schemas.openxmlformats.org/officeDocument/2006/relationships/hyperlink" Target="http://www.bom.gov.au/jsp/ncc/cdio/weatherData/av?p_display_type=dailyDataFile&amp;p_nccObsCode=122&amp;p_stn_num=097072&amp;p_c=-1884651654&amp;p_startYear=1997" TargetMode="External"/><Relationship Id="rId1015" Type="http://schemas.openxmlformats.org/officeDocument/2006/relationships/hyperlink" Target="http://www.bom.gov.au/jsp/ncc/cdio/weatherData/av?p_display_type=dailyDataFile&amp;p_nccObsCode=123&amp;p_stn_num=92045&amp;p_c=-1694512271&amp;p_startYear=1986" TargetMode="External"/><Relationship Id="rId4585" Type="http://schemas.openxmlformats.org/officeDocument/2006/relationships/hyperlink" Target="http://www.bom.gov.au/jsp/ncc/cdio/weatherData/av?p_display_type=dailyDataFile&amp;p_nccObsCode=123&amp;p_stn_num=91049&amp;p_c=-1658039947&amp;p_startYear=1938" TargetMode="External"/><Relationship Id="rId5983" Type="http://schemas.openxmlformats.org/officeDocument/2006/relationships/hyperlink" Target="http://www.bom.gov.au/jsp/ncc/cdio/weatherData/av?p_display_type=dailyDataFile&amp;p_nccObsCode=122&amp;p_stn_num=091057&amp;p_c=-1658331120&amp;p_startYear=1928" TargetMode="External"/><Relationship Id="rId3187" Type="http://schemas.openxmlformats.org/officeDocument/2006/relationships/hyperlink" Target="http://www.bom.gov.au/jsp/ncc/cdio/weatherData/av?p_display_type=dailyDataFile&amp;p_nccObsCode=122&amp;p_stn_num=091311&amp;p_c=-1667596761&amp;p_startYear=2010" TargetMode="External"/><Relationship Id="rId4238" Type="http://schemas.openxmlformats.org/officeDocument/2006/relationships/hyperlink" Target="http://www.bom.gov.au/jsp/ncc/cdio/weatherData/av?p_display_type=dailyDataFile&amp;p_nccObsCode=122&amp;p_stn_num=097067&amp;p_c=-1884457515&amp;p_startYear=1986" TargetMode="External"/><Relationship Id="rId5636" Type="http://schemas.openxmlformats.org/officeDocument/2006/relationships/hyperlink" Target="http://www.bom.gov.au/jsp/ncc/cdio/weatherData/av?p_display_type=dailyDataFile&amp;p_nccObsCode=122&amp;p_stn_num=097072&amp;p_c=-1884651654&amp;p_startYear=2007" TargetMode="External"/><Relationship Id="rId4652" Type="http://schemas.openxmlformats.org/officeDocument/2006/relationships/hyperlink" Target="http://www.bom.gov.au/jsp/ncc/cdio/weatherData/av?p_display_type=dailyDataFile&amp;p_nccObsCode=123&amp;p_stn_num=92045&amp;p_c=-1694512271&amp;p_startYear=1955" TargetMode="External"/><Relationship Id="rId5703" Type="http://schemas.openxmlformats.org/officeDocument/2006/relationships/hyperlink" Target="http://www.bom.gov.au/jsp/ncc/cdio/weatherData/av?p_display_type=dailyDataFile&amp;p_nccObsCode=122&amp;p_stn_num=97000&amp;p_c=-1881855670&amp;p_startYear=2017" TargetMode="External"/><Relationship Id="rId175" Type="http://schemas.openxmlformats.org/officeDocument/2006/relationships/hyperlink" Target="http://www.bom.gov.au/jsp/ncc/cdio/weatherData/av?p_display_type=dailyDataFile&amp;p_nccObsCode=122&amp;p_stn_num=91057&amp;p_c=-1658331792&amp;p_startYear=1942" TargetMode="External"/><Relationship Id="rId3254" Type="http://schemas.openxmlformats.org/officeDocument/2006/relationships/hyperlink" Target="http://www.bom.gov.au/jsp/ncc/cdio/weatherData/av?p_display_type=dailyDataFile&amp;p_nccObsCode=123&amp;p_stn_num=94029&amp;p_c=-1768346435&amp;p_startYear=1902" TargetMode="External"/><Relationship Id="rId4305" Type="http://schemas.openxmlformats.org/officeDocument/2006/relationships/hyperlink" Target="http://www.bom.gov.au/jsp/ncc/cdio/weatherData/av?p_display_type=dailyDataFile&amp;p_nccObsCode=122&amp;p_stn_num=098017&amp;p_c=-1921523475&amp;p_startYear=1997" TargetMode="External"/><Relationship Id="rId7875" Type="http://schemas.openxmlformats.org/officeDocument/2006/relationships/hyperlink" Target="http://www.bom.gov.au/jsp/ncc/cdio/weatherData/av?p_display_type=dailyDataFile&amp;p_nccObsCode=123&amp;p_stn_num=091104&amp;p_c=-1660043630&amp;p_startYear=2007" TargetMode="External"/><Relationship Id="rId2270" Type="http://schemas.openxmlformats.org/officeDocument/2006/relationships/hyperlink" Target="http://www.bom.gov.au/jsp/ncc/cdio/weatherData/av?p_display_type=dailyDataFile&amp;p_nccObsCode=123&amp;p_stn_num=92045&amp;p_c=-1694512271&amp;p_startYear=1917" TargetMode="External"/><Relationship Id="rId3321" Type="http://schemas.openxmlformats.org/officeDocument/2006/relationships/hyperlink" Target="http://www.bom.gov.au/jsp/ncc/cdio/weatherData/av?p_display_type=dailyDataFile&amp;p_nccObsCode=123&amp;p_stn_num=91057&amp;p_c=-1658331988&amp;p_startYear=1921" TargetMode="External"/><Relationship Id="rId6477" Type="http://schemas.openxmlformats.org/officeDocument/2006/relationships/hyperlink" Target="http://www.bom.gov.au/jsp/ncc/cdio/weatherData/av?p_display_type=dailyDataFile&amp;p_nccObsCode=122&amp;p_stn_num=091104&amp;p_c=-1660043434&amp;p_startYear=1989" TargetMode="External"/><Relationship Id="rId6891" Type="http://schemas.openxmlformats.org/officeDocument/2006/relationships/hyperlink" Target="http://www.bom.gov.au/jsp/ncc/cdio/weatherData/av?p_display_type=dailyDataFile&amp;p_nccObsCode=123&amp;p_stn_num=091049&amp;p_c=-1658039947&amp;p_startYear=1936" TargetMode="External"/><Relationship Id="rId7528" Type="http://schemas.openxmlformats.org/officeDocument/2006/relationships/hyperlink" Target="http://www.bom.gov.au/jsp/ncc/cdio/weatherData/av?p_display_type=dailyDataFile&amp;p_nccObsCode=123&amp;p_stn_num=091049&amp;p_c=-1658039947&amp;p_startYear=1920" TargetMode="External"/><Relationship Id="rId242" Type="http://schemas.openxmlformats.org/officeDocument/2006/relationships/hyperlink" Target="http://www.bom.gov.au/jsp/ncc/cdio/weatherData/av?p_display_type=dailyDataFile&amp;p_nccObsCode=122&amp;p_stn_num=91057&amp;p_c=-1658331792&amp;p_startYear=1958" TargetMode="External"/><Relationship Id="rId5079" Type="http://schemas.openxmlformats.org/officeDocument/2006/relationships/hyperlink" Target="http://www.bom.gov.au/jsp/ncc/cdio/weatherData/av?p_nccObsCode=40&amp;p_display_type=dataFile&amp;p_startYear=&amp;p_c=&amp;p_stn_num=094029" TargetMode="External"/><Relationship Id="rId5493" Type="http://schemas.openxmlformats.org/officeDocument/2006/relationships/hyperlink" Target="http://www.bom.gov.au/jsp/ncc/cdio/weatherData/av?p_display_type=dailyDataFile&amp;p_nccObsCode=122&amp;p_stn_num=091057&amp;p_c=-1658331120&amp;p_startYear=1980" TargetMode="External"/><Relationship Id="rId6544" Type="http://schemas.openxmlformats.org/officeDocument/2006/relationships/hyperlink" Target="http://www.bom.gov.au/jsp/ncc/cdio/weatherData/av?p_display_type=dailyDataFile&amp;p_nccObsCode=122&amp;p_stn_num=091293&amp;p_c=-1666938040&amp;p_startYear=2003" TargetMode="External"/><Relationship Id="rId1689" Type="http://schemas.openxmlformats.org/officeDocument/2006/relationships/hyperlink" Target="http://www.bom.gov.au/jsp/ncc/cdio/weatherData/av?p_display_type=dailyDataFile&amp;p_nccObsCode=123&amp;p_stn_num=92045&amp;p_c=-1694512271&amp;p_startYear=1980" TargetMode="External"/><Relationship Id="rId4095" Type="http://schemas.openxmlformats.org/officeDocument/2006/relationships/hyperlink" Target="http://www.bom.gov.au/jsp/ncc/cdio/weatherData/av?p_display_type=dailyDataFile&amp;p_nccObsCode=122&amp;p_stn_num=97000&amp;p_c=-1881855670&amp;p_startYear=1962" TargetMode="External"/><Relationship Id="rId5146" Type="http://schemas.openxmlformats.org/officeDocument/2006/relationships/hyperlink" Target="http://www.bom.gov.au/jsp/ncc/cdio/weatherData/av?p_display_type=dailyDataFile&amp;p_nccObsCode=122&amp;p_stn_num=094010&amp;p_c=-1767629698&amp;p_startYear=1926" TargetMode="External"/><Relationship Id="rId5560" Type="http://schemas.openxmlformats.org/officeDocument/2006/relationships/hyperlink" Target="http://www.bom.gov.au/jsp/ncc/cdio/weatherData/av?p_display_type=dailyDataFile&amp;p_nccObsCode=122&amp;p_stn_num=091057&amp;p_c=-1658331120&amp;p_startYear=1990" TargetMode="External"/><Relationship Id="rId4162" Type="http://schemas.openxmlformats.org/officeDocument/2006/relationships/hyperlink" Target="http://www.bom.gov.au/jsp/ncc/cdio/weatherData/av?p_display_type=dailyDataFile&amp;p_nccObsCode=122&amp;p_stn_num=94029&amp;p_c=-1768346239&amp;p_startYear=1973" TargetMode="External"/><Relationship Id="rId5213" Type="http://schemas.openxmlformats.org/officeDocument/2006/relationships/hyperlink" Target="http://www.bom.gov.au/jsp/ncc/cdio/weatherData/av?p_display_type=dailyDataFile&amp;p_nccObsCode=122&amp;p_stn_num=091057&amp;p_c=-1658331120&amp;p_startYear=1938" TargetMode="External"/><Relationship Id="rId6611" Type="http://schemas.openxmlformats.org/officeDocument/2006/relationships/hyperlink" Target="http://www.bom.gov.au/jsp/ncc/cdio/weatherData/av?p_display_type=dailyDataFile&amp;p_nccObsCode=122&amp;p_stn_num=091311&amp;p_c=-1667595415&amp;p_startYear=2020" TargetMode="External"/><Relationship Id="rId1756" Type="http://schemas.openxmlformats.org/officeDocument/2006/relationships/hyperlink" Target="http://www.bom.gov.au/jsp/ncc/cdio/weatherData/av?p_display_type=dailyDataFile&amp;p_nccObsCode=123&amp;p_stn_num=92045&amp;p_c=-1694512271&amp;p_startYear=2003" TargetMode="External"/><Relationship Id="rId2807" Type="http://schemas.openxmlformats.org/officeDocument/2006/relationships/hyperlink" Target="http://www.bom.gov.au/jsp/ncc/cdio/weatherData/av?p_display_type=dailyDataFile&amp;p_nccObsCode=122&amp;p_stn_num=091104&amp;p_c=-1660044780&amp;p_startYear=1941" TargetMode="External"/><Relationship Id="rId48" Type="http://schemas.openxmlformats.org/officeDocument/2006/relationships/hyperlink" Target="http://www.bom.gov.au/jsp/ncc/cdio/weatherData/av?p_display_type=dailyDataFile&amp;p_nccObsCode=122&amp;p_stn_num=91049&amp;p_c=-1658039751&amp;p_startYear=1908" TargetMode="External"/><Relationship Id="rId1409" Type="http://schemas.openxmlformats.org/officeDocument/2006/relationships/hyperlink" Target="http://www.bom.gov.au/jsp/ncc/cdio/weatherData/av?p_display_type=dailyDataFile&amp;p_nccObsCode=122&amp;p_stn_num=91057&amp;p_c=-1658331792&amp;p_startYear=1982" TargetMode="External"/><Relationship Id="rId1823" Type="http://schemas.openxmlformats.org/officeDocument/2006/relationships/hyperlink" Target="http://www.bom.gov.au/jsp/ncc/cdio/weatherData/av?p_display_type=dailyDataFile&amp;p_nccObsCode=122&amp;p_stn_num=94029&amp;p_c=-1768346239&amp;p_startYear=1898" TargetMode="External"/><Relationship Id="rId4979" Type="http://schemas.openxmlformats.org/officeDocument/2006/relationships/hyperlink" Target="http://www.bom.gov.au/jsp/ncc/cdio/weatherData/av?p_display_type=dailyDataFile&amp;p_nccObsCode=123&amp;p_stn_num=091293&amp;p_c=-1666940261&amp;p_startYear=2010" TargetMode="External"/><Relationship Id="rId7385" Type="http://schemas.openxmlformats.org/officeDocument/2006/relationships/hyperlink" Target="http://www.bom.gov.au/jsp/ncc/cdio/weatherData/av?p_display_type=dailyDataFile&amp;p_nccObsCode=123&amp;p_stn_num=094010&amp;p_c=-1767629894&amp;p_startYear=2008" TargetMode="External"/><Relationship Id="rId3995" Type="http://schemas.openxmlformats.org/officeDocument/2006/relationships/hyperlink" Target="http://www.bom.gov.au/jsp/ncc/cdio/weatherData/av?p_display_type=dailyDataFile&amp;p_nccObsCode=122&amp;p_stn_num=92045&amp;p_c=-1694512075&amp;p_startYear=1939" TargetMode="External"/><Relationship Id="rId7038" Type="http://schemas.openxmlformats.org/officeDocument/2006/relationships/hyperlink" Target="http://www.bom.gov.au/jsp/ncc/cdio/weatherData/av?p_display_type=dailyDataFile&amp;p_nccObsCode=123&amp;p_stn_num=094029&amp;p_c=-1768345767&amp;p_startYear=1972" TargetMode="External"/><Relationship Id="rId7452" Type="http://schemas.openxmlformats.org/officeDocument/2006/relationships/hyperlink" Target="http://www.bom.gov.au/jsp/ncc/cdio/weatherData/av?p_display_type=dailyDataFile&amp;p_nccObsCode=123&amp;p_stn_num=094029&amp;p_c=-1768345767&amp;p_startYear=1899" TargetMode="External"/><Relationship Id="rId2597" Type="http://schemas.openxmlformats.org/officeDocument/2006/relationships/hyperlink" Target="http://www.bom.gov.au/jsp/ncc/cdio/weatherData/av?p_display_type=dailyDataFile&amp;p_nccObsCode=123&amp;p_stn_num=94029&amp;p_c=-1768346435&amp;p_startYear=2009" TargetMode="External"/><Relationship Id="rId3648" Type="http://schemas.openxmlformats.org/officeDocument/2006/relationships/hyperlink" Target="http://www.bom.gov.au/jsp/ncc/cdio/weatherData/av?p_display_type=dailyDataFile&amp;p_nccObsCode=123&amp;p_stn_num=98001&amp;p_c=-1920895067&amp;p_startYear=1988" TargetMode="External"/><Relationship Id="rId6054" Type="http://schemas.openxmlformats.org/officeDocument/2006/relationships/hyperlink" Target="http://www.bom.gov.au/jsp/ncc/cdio/weatherData/av?p_display_type=dailyDataFile&amp;p_nccObsCode=122&amp;p_stn_num=092045&amp;p_c=-1694511408&amp;p_startYear=1942" TargetMode="External"/><Relationship Id="rId7105" Type="http://schemas.openxmlformats.org/officeDocument/2006/relationships/hyperlink" Target="http://www.bom.gov.au/jsp/ncc/cdio/weatherData/av?p_display_type=dailyDataFile&amp;p_nccObsCode=123&amp;p_stn_num=091057&amp;p_c=-1658331316&amp;p_startYear=1980" TargetMode="External"/><Relationship Id="rId569" Type="http://schemas.openxmlformats.org/officeDocument/2006/relationships/hyperlink" Target="http://www.bom.gov.au/jsp/ncc/cdio/weatherData/av?p_display_type=dailyDataFile&amp;p_nccObsCode=122&amp;p_stn_num=091293&amp;p_c=-1666940065&amp;p_startYear=2013" TargetMode="External"/><Relationship Id="rId983" Type="http://schemas.openxmlformats.org/officeDocument/2006/relationships/hyperlink" Target="http://www.bom.gov.au/jsp/ncc/cdio/weatherData/av?p_display_type=dailyDataFile&amp;p_nccObsCode=123&amp;p_stn_num=98001&amp;p_c=-1920895067&amp;p_startYear=1981" TargetMode="External"/><Relationship Id="rId1199" Type="http://schemas.openxmlformats.org/officeDocument/2006/relationships/hyperlink" Target="http://www.bom.gov.au/jsp/ncc/cdio/weatherData/av?p_display_type=dailyDataFile&amp;p_nccObsCode=123&amp;p_stn_num=92045&amp;p_c=-1694512271&amp;p_startYear=2017" TargetMode="External"/><Relationship Id="rId2664" Type="http://schemas.openxmlformats.org/officeDocument/2006/relationships/hyperlink" Target="http://www.bom.gov.au/jsp/ncc/cdio/weatherData/av?p_display_type=dailyDataFile&amp;p_nccObsCode=122&amp;p_stn_num=94029&amp;p_c=-1768346239&amp;p_startYear=1901" TargetMode="External"/><Relationship Id="rId5070" Type="http://schemas.openxmlformats.org/officeDocument/2006/relationships/hyperlink" Target="http://www.bom.gov.au/jsp/ncc/cdio/weatherData/av?p_display_type=dailyDataFile&amp;p_nccObsCode=122&amp;p_stn_num=094029&amp;p_c=-1768345571&amp;p_startYear=1904" TargetMode="External"/><Relationship Id="rId6121" Type="http://schemas.openxmlformats.org/officeDocument/2006/relationships/hyperlink" Target="http://www.bom.gov.au/jsp/ncc/cdio/weatherData/av?p_display_type=dailyDataFile&amp;p_nccObsCode=122&amp;p_stn_num=094010&amp;p_c=-1767629698&amp;p_startYear=2002" TargetMode="External"/><Relationship Id="rId636" Type="http://schemas.openxmlformats.org/officeDocument/2006/relationships/hyperlink" Target="http://www.bom.gov.au/jsp/ncc/cdio/weatherData/av?p_display_type=dailyDataFile&amp;p_nccObsCode=123&amp;p_stn_num=91057&amp;p_c=-1658331988&amp;p_startYear=1903" TargetMode="External"/><Relationship Id="rId1266" Type="http://schemas.openxmlformats.org/officeDocument/2006/relationships/hyperlink" Target="http://www.bom.gov.au/jsp/ncc/cdio/weatherData/av?p_display_type=dailyDataFile&amp;p_nccObsCode=122&amp;p_stn_num=92045&amp;p_c=-1694512075&amp;p_startYear=1923" TargetMode="External"/><Relationship Id="rId2317" Type="http://schemas.openxmlformats.org/officeDocument/2006/relationships/hyperlink" Target="http://www.bom.gov.au/jsp/ncc/cdio/weatherData/av?p_display_type=dailyDataFile&amp;p_nccObsCode=123&amp;p_stn_num=94029&amp;p_c=-1768346435&amp;p_startYear=1933" TargetMode="External"/><Relationship Id="rId3715" Type="http://schemas.openxmlformats.org/officeDocument/2006/relationships/hyperlink" Target="http://www.bom.gov.au/jsp/ncc/cdio/weatherData/av?p_display_type=dailyDataFile&amp;p_nccObsCode=123&amp;p_stn_num=091104&amp;p_c=-1660044976&amp;p_startYear=1999" TargetMode="External"/><Relationship Id="rId1680" Type="http://schemas.openxmlformats.org/officeDocument/2006/relationships/hyperlink" Target="http://www.bom.gov.au/jsp/ncc/cdio/weatherData/av?p_display_type=dailyDataFile&amp;p_nccObsCode=123&amp;p_stn_num=92045&amp;p_c=-1694512271&amp;p_startYear=1977" TargetMode="External"/><Relationship Id="rId2731" Type="http://schemas.openxmlformats.org/officeDocument/2006/relationships/hyperlink" Target="http://www.bom.gov.au/jsp/ncc/cdio/weatherData/av?p_display_type=dailyDataFile&amp;p_nccObsCode=122&amp;p_stn_num=91049&amp;p_c=-1658039751&amp;p_startYear=1922" TargetMode="External"/><Relationship Id="rId5887" Type="http://schemas.openxmlformats.org/officeDocument/2006/relationships/hyperlink" Target="http://www.bom.gov.au/jsp/ncc/cdio/weatherData/av?p_display_type=dailyDataFile&amp;p_nccObsCode=122&amp;p_stn_num=091049&amp;p_c=-1658039751&amp;p_startYear=1910" TargetMode="External"/><Relationship Id="rId6938" Type="http://schemas.openxmlformats.org/officeDocument/2006/relationships/hyperlink" Target="http://www.bom.gov.au/jsp/ncc/cdio/weatherData/av?p_display_type=dailyDataFile&amp;p_nccObsCode=123&amp;p_stn_num=091057&amp;p_c=-1658331316&amp;p_startYear=1943" TargetMode="External"/><Relationship Id="rId703" Type="http://schemas.openxmlformats.org/officeDocument/2006/relationships/hyperlink" Target="http://www.bom.gov.au/jsp/ncc/cdio/weatherData/av?p_display_type=dailyDataFile&amp;p_nccObsCode=123&amp;p_stn_num=94029&amp;p_c=-1768346435&amp;p_startYear=1923" TargetMode="External"/><Relationship Id="rId1333" Type="http://schemas.openxmlformats.org/officeDocument/2006/relationships/hyperlink" Target="http://www.bom.gov.au/jsp/ncc/cdio/weatherData/av?p_display_type=dailyDataFile&amp;p_nccObsCode=122&amp;p_stn_num=91057&amp;p_c=-1658331792&amp;p_startYear=1956" TargetMode="External"/><Relationship Id="rId4489" Type="http://schemas.openxmlformats.org/officeDocument/2006/relationships/hyperlink" Target="http://www.bom.gov.au/jsp/ncc/cdio/weatherData/av?p_display_type=dailyDataFile&amp;p_nccObsCode=123&amp;p_stn_num=91049&amp;p_c=-1658039947&amp;p_startYear=1914" TargetMode="External"/><Relationship Id="rId5954" Type="http://schemas.openxmlformats.org/officeDocument/2006/relationships/hyperlink" Target="http://www.bom.gov.au/jsp/ncc/cdio/weatherData/av?p_display_type=dailyDataFile&amp;p_nccObsCode=122&amp;p_stn_num=091057&amp;p_c=-1658331120&amp;p_startYear=1922" TargetMode="External"/><Relationship Id="rId1400" Type="http://schemas.openxmlformats.org/officeDocument/2006/relationships/hyperlink" Target="http://www.bom.gov.au/jsp/ncc/cdio/weatherData/av?p_display_type=dailyDataFile&amp;p_nccObsCode=122&amp;p_stn_num=91057&amp;p_c=-1658331792&amp;p_startYear=1979" TargetMode="External"/><Relationship Id="rId4556" Type="http://schemas.openxmlformats.org/officeDocument/2006/relationships/hyperlink" Target="http://www.bom.gov.au/jsp/ncc/cdio/weatherData/av?p_display_type=dailyDataFile&amp;p_nccObsCode=123&amp;p_stn_num=92045&amp;p_c=-1694512271&amp;p_startYear=1931" TargetMode="External"/><Relationship Id="rId4970" Type="http://schemas.openxmlformats.org/officeDocument/2006/relationships/hyperlink" Target="http://www.bom.gov.au/jsp/ncc/cdio/weatherData/av?p_display_type=dailyDataFile&amp;p_nccObsCode=123&amp;p_stn_num=94029&amp;p_c=-1768346435&amp;p_startYear=2009" TargetMode="External"/><Relationship Id="rId5607" Type="http://schemas.openxmlformats.org/officeDocument/2006/relationships/hyperlink" Target="http://www.bom.gov.au/jsp/ncc/cdio/weatherData/av?p_display_type=dailyDataFile&amp;p_nccObsCode=122&amp;p_stn_num=091104&amp;p_c=-1660043434&amp;p_startYear=1978" TargetMode="External"/><Relationship Id="rId3158" Type="http://schemas.openxmlformats.org/officeDocument/2006/relationships/hyperlink" Target="http://www.bom.gov.au/jsp/ncc/cdio/weatherData/av?p_display_type=dailyDataFile&amp;p_nccObsCode=122&amp;p_stn_num=091293&amp;p_c=-1666940065&amp;p_startYear=2005" TargetMode="External"/><Relationship Id="rId3572" Type="http://schemas.openxmlformats.org/officeDocument/2006/relationships/hyperlink" Target="http://www.bom.gov.au/jsp/ncc/cdio/weatherData/av?p_display_type=dailyDataFile&amp;p_nccObsCode=123&amp;p_stn_num=92045&amp;p_c=-1694512271&amp;p_startYear=1975" TargetMode="External"/><Relationship Id="rId4209" Type="http://schemas.openxmlformats.org/officeDocument/2006/relationships/hyperlink" Target="http://www.bom.gov.au/jsp/ncc/cdio/weatherData/av?p_display_type=dailyDataFile&amp;p_nccObsCode=122&amp;p_stn_num=98001&amp;p_c=-1920894871&amp;p_startYear=1981" TargetMode="External"/><Relationship Id="rId4623" Type="http://schemas.openxmlformats.org/officeDocument/2006/relationships/hyperlink" Target="http://www.bom.gov.au/jsp/ncc/cdio/weatherData/av?p_display_type=dailyDataFile&amp;p_nccObsCode=123&amp;p_stn_num=94029&amp;p_c=-1768346435&amp;p_startYear=1948" TargetMode="External"/><Relationship Id="rId7779" Type="http://schemas.openxmlformats.org/officeDocument/2006/relationships/hyperlink" Target="http://www.bom.gov.au/jsp/ncc/cdio/weatherData/av?p_display_type=dailyDataFile&amp;p_nccObsCode=123&amp;p_stn_num=091057&amp;p_c=-1658331316&amp;p_startYear=1991" TargetMode="External"/><Relationship Id="rId493" Type="http://schemas.openxmlformats.org/officeDocument/2006/relationships/hyperlink" Target="http://www.bom.gov.au/jsp/ncc/cdio/weatherData/av?p_display_type=dailyDataFile&amp;p_nccObsCode=122&amp;p_stn_num=098017&amp;p_c=-1921523475&amp;p_startYear=2001" TargetMode="External"/><Relationship Id="rId2174" Type="http://schemas.openxmlformats.org/officeDocument/2006/relationships/hyperlink" Target="http://www.bom.gov.au/jsp/ncc/cdio/weatherData/av?p_display_type=dailyDataFile&amp;p_nccObsCode=122&amp;p_stn_num=091311&amp;p_c=-1667596761&amp;p_startYear=2006" TargetMode="External"/><Relationship Id="rId3225" Type="http://schemas.openxmlformats.org/officeDocument/2006/relationships/hyperlink" Target="http://www.bom.gov.au/jsp/ncc/cdio/weatherData/av?p_display_type=dailyDataFile&amp;p_nccObsCode=123&amp;p_stn_num=94029&amp;p_c=-1768346435&amp;p_startYear=1883" TargetMode="External"/><Relationship Id="rId6795" Type="http://schemas.openxmlformats.org/officeDocument/2006/relationships/hyperlink" Target="http://www.bom.gov.au/jsp/ncc/cdio/weatherData/av?p_display_type=dailyDataFile&amp;p_nccObsCode=123&amp;p_stn_num=094010&amp;p_c=-1767629894&amp;p_startYear=2009" TargetMode="External"/><Relationship Id="rId146" Type="http://schemas.openxmlformats.org/officeDocument/2006/relationships/hyperlink" Target="http://www.bom.gov.au/jsp/ncc/cdio/weatherData/av?p_display_type=dailyDataFile&amp;p_nccObsCode=122&amp;p_stn_num=91049&amp;p_c=-1658039751&amp;p_startYear=1935" TargetMode="External"/><Relationship Id="rId560" Type="http://schemas.openxmlformats.org/officeDocument/2006/relationships/hyperlink" Target="http://www.bom.gov.au/jsp/ncc/cdio/weatherData/av?p_display_type=dailyDataFile&amp;p_nccObsCode=122&amp;p_stn_num=94029&amp;p_c=-1768346239&amp;p_startYear=2012" TargetMode="External"/><Relationship Id="rId1190" Type="http://schemas.openxmlformats.org/officeDocument/2006/relationships/hyperlink" Target="http://www.bom.gov.au/jsp/ncc/cdio/weatherData/av?p_display_type=dailyDataFile&amp;p_nccObsCode=123&amp;p_stn_num=97000&amp;p_c=-1881855866&amp;p_startYear=2016" TargetMode="External"/><Relationship Id="rId2241" Type="http://schemas.openxmlformats.org/officeDocument/2006/relationships/hyperlink" Target="http://www.bom.gov.au/jsp/ncc/cdio/weatherData/av?p_display_type=dailyDataFile&amp;p_nccObsCode=123&amp;p_stn_num=91049&amp;p_c=-1658039947&amp;p_startYear=1904" TargetMode="External"/><Relationship Id="rId5397" Type="http://schemas.openxmlformats.org/officeDocument/2006/relationships/hyperlink" Target="http://www.bom.gov.au/jsp/ncc/cdio/weatherData/av?p_display_type=dailyDataFile&amp;p_nccObsCode=122&amp;p_stn_num=091057&amp;p_c=-1658331120&amp;p_startYear=1968" TargetMode="External"/><Relationship Id="rId6448" Type="http://schemas.openxmlformats.org/officeDocument/2006/relationships/hyperlink" Target="http://www.bom.gov.au/jsp/ncc/cdio/weatherData/av?p_display_type=dailyDataFile&amp;p_nccObsCode=122&amp;p_stn_num=092045&amp;p_c=-1694511408&amp;p_startYear=2005" TargetMode="External"/><Relationship Id="rId7846" Type="http://schemas.openxmlformats.org/officeDocument/2006/relationships/hyperlink" Target="http://www.bom.gov.au/jsp/ncc/cdio/weatherData/av?p_display_type=dailyDataFile&amp;p_nccObsCode=123&amp;p_stn_num=094029&amp;p_c=-1768345767&amp;p_startYear=2018" TargetMode="External"/><Relationship Id="rId213" Type="http://schemas.openxmlformats.org/officeDocument/2006/relationships/hyperlink" Target="http://www.bom.gov.au/jsp/ncc/cdio/weatherData/av?p_display_type=dailyDataFile&amp;p_nccObsCode=122&amp;p_stn_num=92045&amp;p_c=-1694512075&amp;p_startYear=1952" TargetMode="External"/><Relationship Id="rId6862" Type="http://schemas.openxmlformats.org/officeDocument/2006/relationships/hyperlink" Target="http://www.bom.gov.au/jsp/ncc/cdio/weatherData/av?p_display_type=dailyDataFile&amp;p_nccObsCode=123&amp;p_stn_num=094029&amp;p_c=-1768345767&amp;p_startYear=1931" TargetMode="External"/><Relationship Id="rId4066" Type="http://schemas.openxmlformats.org/officeDocument/2006/relationships/hyperlink" Target="http://www.bom.gov.au/jsp/ncc/cdio/weatherData/av?p_display_type=dailyDataFile&amp;p_nccObsCode=122&amp;p_stn_num=97000&amp;p_c=-1881855670&amp;p_startYear=1957" TargetMode="External"/><Relationship Id="rId5464" Type="http://schemas.openxmlformats.org/officeDocument/2006/relationships/hyperlink" Target="http://www.bom.gov.au/jsp/ncc/cdio/weatherData/av?p_display_type=dailyDataFile&amp;p_nccObsCode=122&amp;p_stn_num=091104&amp;p_c=-1660043434&amp;p_startYear=1959" TargetMode="External"/><Relationship Id="rId6515" Type="http://schemas.openxmlformats.org/officeDocument/2006/relationships/hyperlink" Target="http://www.bom.gov.au/jsp/ncc/cdio/weatherData/av?p_display_type=dailyDataFile&amp;p_nccObsCode=123&amp;p_stn_num=094010&amp;p_c=-1767629894&amp;p_startYear=1924" TargetMode="External"/><Relationship Id="rId4480" Type="http://schemas.openxmlformats.org/officeDocument/2006/relationships/hyperlink" Target="http://www.bom.gov.au/jsp/ncc/cdio/weatherData/av?p_display_type=dailyDataFile&amp;p_nccObsCode=123&amp;p_stn_num=92045&amp;p_c=-1694512271&amp;p_startYear=1912" TargetMode="External"/><Relationship Id="rId5117" Type="http://schemas.openxmlformats.org/officeDocument/2006/relationships/hyperlink" Target="http://www.bom.gov.au/jsp/ncc/cdio/weatherData/av?p_display_type=dailyDataFile&amp;p_nccObsCode=122&amp;p_stn_num=094029&amp;p_c=-1768345571&amp;p_startYear=1921" TargetMode="External"/><Relationship Id="rId5531" Type="http://schemas.openxmlformats.org/officeDocument/2006/relationships/hyperlink" Target="http://www.bom.gov.au/jsp/ncc/cdio/weatherData/av?p_display_type=dailyDataFile&amp;p_nccObsCode=122&amp;p_stn_num=091104&amp;p_c=-1660043434&amp;p_startYear=1967" TargetMode="External"/><Relationship Id="rId1727" Type="http://schemas.openxmlformats.org/officeDocument/2006/relationships/hyperlink" Target="http://www.bom.gov.au/jsp/ncc/cdio/weatherData/av?p_display_type=dailyDataFile&amp;p_nccObsCode=123&amp;p_stn_num=097072&amp;p_c=-1884653210&amp;p_startYear=1993" TargetMode="External"/><Relationship Id="rId3082" Type="http://schemas.openxmlformats.org/officeDocument/2006/relationships/hyperlink" Target="http://www.bom.gov.au/jsp/ncc/cdio/weatherData/av?p_display_type=dailyDataFile&amp;p_nccObsCode=122&amp;p_stn_num=91057&amp;p_c=-1658331792&amp;p_startYear=1992" TargetMode="External"/><Relationship Id="rId4133" Type="http://schemas.openxmlformats.org/officeDocument/2006/relationships/hyperlink" Target="http://www.bom.gov.au/jsp/ncc/cdio/weatherData/av?p_display_type=dailyDataFile&amp;p_nccObsCode=122&amp;p_stn_num=94029&amp;p_c=-1768346239&amp;p_startYear=1968" TargetMode="External"/><Relationship Id="rId7289" Type="http://schemas.openxmlformats.org/officeDocument/2006/relationships/hyperlink" Target="http://www.bom.gov.au/jsp/ncc/cdio/weatherData/av?p_display_type=dailyDataFile&amp;p_nccObsCode=123&amp;p_stn_num=091293&amp;p_c=-1666938236&amp;p_startYear=2015" TargetMode="External"/><Relationship Id="rId19" Type="http://schemas.openxmlformats.org/officeDocument/2006/relationships/hyperlink" Target="http://www.bom.gov.au/jsp/ncc/cdio/weatherData/av?p_display_type=dailyDataFile&amp;p_nccObsCode=122&amp;p_stn_num=94029&amp;p_c=-1768346239&amp;p_startYear=1897" TargetMode="External"/><Relationship Id="rId3899" Type="http://schemas.openxmlformats.org/officeDocument/2006/relationships/hyperlink" Target="http://www.bom.gov.au/jsp/ncc/cdio/weatherData/av?p_display_type=dailyDataFile&amp;p_nccObsCode=122&amp;p_stn_num=91049&amp;p_c=-1658039751&amp;p_startYear=1914" TargetMode="External"/><Relationship Id="rId4200" Type="http://schemas.openxmlformats.org/officeDocument/2006/relationships/hyperlink" Target="http://www.bom.gov.au/jsp/ncc/cdio/weatherData/av?p_display_type=dailyDataFile&amp;p_nccObsCode=122&amp;p_stn_num=091104&amp;p_c=-1660044780&amp;p_startYear=1979" TargetMode="External"/><Relationship Id="rId7356" Type="http://schemas.openxmlformats.org/officeDocument/2006/relationships/hyperlink" Target="http://www.bom.gov.au/jsp/ncc/cdio/weatherData/av?p_display_type=dailyDataFile&amp;p_nccObsCode=123&amp;p_stn_num=091311&amp;p_c=-1667595611&amp;p_startYear=2018" TargetMode="External"/><Relationship Id="rId7770" Type="http://schemas.openxmlformats.org/officeDocument/2006/relationships/hyperlink" Target="http://www.bom.gov.au/jsp/ncc/cdio/weatherData/av?p_display_type=dailyDataFile&amp;p_nccObsCode=123&amp;p_stn_num=091057&amp;p_c=-1658331316&amp;p_startYear=1988" TargetMode="External"/><Relationship Id="rId6372" Type="http://schemas.openxmlformats.org/officeDocument/2006/relationships/hyperlink" Target="http://www.bom.gov.au/jsp/ncc/cdio/weatherData/av?p_display_type=dailyDataFile&amp;p_nccObsCode=122&amp;p_stn_num=092045&amp;p_c=-1694511408&amp;p_startYear=1992" TargetMode="External"/><Relationship Id="rId7009" Type="http://schemas.openxmlformats.org/officeDocument/2006/relationships/hyperlink" Target="http://www.bom.gov.au/jsp/ncc/cdio/weatherData/av?p_display_type=dailyDataFile&amp;p_nccObsCode=123&amp;p_stn_num=094029&amp;p_c=-1768345767&amp;p_startYear=1965" TargetMode="External"/><Relationship Id="rId7423" Type="http://schemas.openxmlformats.org/officeDocument/2006/relationships/hyperlink" Target="http://www.bom.gov.au/jsp/ncc/cdio/weatherData/av?p_display_type=dailyDataFile&amp;p_nccObsCode=123&amp;p_stn_num=092045&amp;p_c=-1694511604&amp;p_startYear=1982" TargetMode="External"/><Relationship Id="rId3966" Type="http://schemas.openxmlformats.org/officeDocument/2006/relationships/hyperlink" Target="http://www.bom.gov.au/jsp/ncc/cdio/weatherData/av?p_display_type=dailyDataFile&amp;p_nccObsCode=122&amp;p_stn_num=94029&amp;p_c=-1768346239&amp;p_startYear=1932" TargetMode="External"/><Relationship Id="rId6025" Type="http://schemas.openxmlformats.org/officeDocument/2006/relationships/hyperlink" Target="http://www.bom.gov.au/jsp/ncc/cdio/weatherData/av?p_display_type=dailyDataFile&amp;p_nccObsCode=122&amp;p_stn_num=091049&amp;p_c=-1658039751&amp;p_startYear=1938" TargetMode="External"/><Relationship Id="rId3" Type="http://schemas.openxmlformats.org/officeDocument/2006/relationships/hyperlink" Target="http://www.bom.gov.au/jsp/ncc/cdio/weatherData/av?p_display_type=dailyDataFile&amp;p_nccObsCode=122&amp;p_stn_num=94029&amp;p_c=-1768346239&amp;p_startYear=1885" TargetMode="External"/><Relationship Id="rId887" Type="http://schemas.openxmlformats.org/officeDocument/2006/relationships/hyperlink" Target="http://www.bom.gov.au/jsp/ncc/cdio/weatherData/av?p_display_type=dailyDataFile&amp;p_nccObsCode=123&amp;p_stn_num=98001&amp;p_c=-1920895067&amp;p_startYear=1965" TargetMode="External"/><Relationship Id="rId2568" Type="http://schemas.openxmlformats.org/officeDocument/2006/relationships/hyperlink" Target="http://www.bom.gov.au/jsp/ncc/cdio/weatherData/av?p_display_type=dailyDataFile&amp;p_nccObsCode=123&amp;p_stn_num=098017&amp;p_c=-1921523671&amp;p_startYear=2002" TargetMode="External"/><Relationship Id="rId2982" Type="http://schemas.openxmlformats.org/officeDocument/2006/relationships/hyperlink" Target="http://www.bom.gov.au/jsp/ncc/cdio/weatherData/av?p_display_type=dailyDataFile&amp;p_nccObsCode=122&amp;p_stn_num=98001&amp;p_c=-1920894871&amp;p_startYear=1976" TargetMode="External"/><Relationship Id="rId3619" Type="http://schemas.openxmlformats.org/officeDocument/2006/relationships/hyperlink" Target="http://www.bom.gov.au/jsp/ncc/cdio/weatherData/av?p_display_type=dailyDataFile&amp;p_nccObsCode=123&amp;p_stn_num=94029&amp;p_c=-1768346435&amp;p_startYear=1983" TargetMode="External"/><Relationship Id="rId5041" Type="http://schemas.openxmlformats.org/officeDocument/2006/relationships/hyperlink" Target="http://www.bom.gov.au/jsp/ncc/cdio/weatherData/av?p_display_type=dailyDataFile&amp;p_nccObsCode=122&amp;p_stn_num=094029&amp;p_c=-1768345571&amp;p_startYear=1892" TargetMode="External"/><Relationship Id="rId954" Type="http://schemas.openxmlformats.org/officeDocument/2006/relationships/hyperlink" Target="http://www.bom.gov.au/jsp/ncc/cdio/weatherData/av?p_display_type=dailyDataFile&amp;p_nccObsCode=123&amp;p_stn_num=94029&amp;p_c=-1768346435&amp;p_startYear=1976" TargetMode="External"/><Relationship Id="rId1584" Type="http://schemas.openxmlformats.org/officeDocument/2006/relationships/hyperlink" Target="http://www.bom.gov.au/jsp/ncc/cdio/weatherData/av?p_display_type=dailyDataFile&amp;p_nccObsCode=123&amp;p_stn_num=92045&amp;p_c=-1694512271&amp;p_startYear=1939" TargetMode="External"/><Relationship Id="rId2635" Type="http://schemas.openxmlformats.org/officeDocument/2006/relationships/hyperlink" Target="http://www.bom.gov.au/jsp/ncc/cdio/weatherData/av?p_display_type=dailyDataFile&amp;p_nccObsCode=123&amp;p_stn_num=098017&amp;p_c=-1921523671&amp;p_startYear=2019" TargetMode="External"/><Relationship Id="rId607" Type="http://schemas.openxmlformats.org/officeDocument/2006/relationships/hyperlink" Target="http://www.bom.gov.au/jsp/ncc/cdio/weatherData/av?p_display_type=dailyDataFile&amp;p_nccObsCode=123&amp;p_stn_num=94029&amp;p_c=-1768346435&amp;p_startYear=1888" TargetMode="External"/><Relationship Id="rId1237" Type="http://schemas.openxmlformats.org/officeDocument/2006/relationships/hyperlink" Target="http://www.bom.gov.au/jsp/ncc/cdio/weatherData/av?p_display_type=dailyDataFile&amp;p_nccObsCode=122&amp;p_stn_num=91057&amp;p_c=-1658331792&amp;p_startYear=1907" TargetMode="External"/><Relationship Id="rId1651" Type="http://schemas.openxmlformats.org/officeDocument/2006/relationships/hyperlink" Target="http://www.bom.gov.au/jsp/ncc/cdio/weatherData/av?p_display_type=dailyDataFile&amp;p_nccObsCode=123&amp;p_stn_num=91057&amp;p_c=-1658331988&amp;p_startYear=1967" TargetMode="External"/><Relationship Id="rId2702" Type="http://schemas.openxmlformats.org/officeDocument/2006/relationships/hyperlink" Target="http://www.bom.gov.au/jsp/ncc/cdio/weatherData/av?p_display_type=dailyDataFile&amp;p_nccObsCode=122&amp;p_stn_num=91049&amp;p_c=-1658039751&amp;p_startYear=1914" TargetMode="External"/><Relationship Id="rId5858" Type="http://schemas.openxmlformats.org/officeDocument/2006/relationships/hyperlink" Target="http://www.bom.gov.au/jsp/ncc/cdio/weatherData/av?p_display_type=dailyDataFile&amp;p_nccObsCode=122&amp;p_stn_num=094010&amp;p_c=-1767629698&amp;p_startYear=1949" TargetMode="External"/><Relationship Id="rId6909" Type="http://schemas.openxmlformats.org/officeDocument/2006/relationships/hyperlink" Target="http://www.bom.gov.au/jsp/ncc/cdio/weatherData/av?p_display_type=dailyDataFile&amp;p_nccObsCode=123&amp;p_stn_num=092045&amp;p_c=-1694511604&amp;p_startYear=1986" TargetMode="External"/><Relationship Id="rId1304" Type="http://schemas.openxmlformats.org/officeDocument/2006/relationships/hyperlink" Target="http://www.bom.gov.au/jsp/ncc/cdio/weatherData/av?p_display_type=dailyDataFile&amp;p_nccObsCode=122&amp;p_stn_num=92045&amp;p_c=-1694512075&amp;p_startYear=1942" TargetMode="External"/><Relationship Id="rId4874" Type="http://schemas.openxmlformats.org/officeDocument/2006/relationships/hyperlink" Target="http://www.bom.gov.au/jsp/ncc/cdio/weatherData/av?p_display_type=dailyDataFile&amp;p_nccObsCode=123&amp;p_stn_num=097072&amp;p_c=-1884653210&amp;p_startYear=1993" TargetMode="External"/><Relationship Id="rId7280" Type="http://schemas.openxmlformats.org/officeDocument/2006/relationships/hyperlink" Target="http://www.bom.gov.au/jsp/ncc/cdio/weatherData/av?p_display_type=dailyDataFile&amp;p_nccObsCode=123&amp;p_stn_num=091293&amp;p_c=-1666938236&amp;p_startYear=2013" TargetMode="External"/><Relationship Id="rId3476" Type="http://schemas.openxmlformats.org/officeDocument/2006/relationships/hyperlink" Target="http://www.bom.gov.au/jsp/ncc/cdio/weatherData/av?p_display_type=dailyDataFile&amp;p_nccObsCode=123&amp;p_stn_num=92045&amp;p_c=-1694512271&amp;p_startYear=1959" TargetMode="External"/><Relationship Id="rId4527" Type="http://schemas.openxmlformats.org/officeDocument/2006/relationships/hyperlink" Target="http://www.bom.gov.au/jsp/ncc/cdio/weatherData/av?p_display_type=dailyDataFile&amp;p_nccObsCode=123&amp;p_stn_num=94029&amp;p_c=-1768346435&amp;p_startYear=1924" TargetMode="External"/><Relationship Id="rId5925" Type="http://schemas.openxmlformats.org/officeDocument/2006/relationships/hyperlink" Target="http://www.bom.gov.au/jsp/ncc/cdio/weatherData/av?p_display_type=dailyDataFile&amp;p_nccObsCode=122&amp;p_stn_num=091049&amp;p_c=-1658039751&amp;p_startYear=1919" TargetMode="External"/><Relationship Id="rId10" Type="http://schemas.openxmlformats.org/officeDocument/2006/relationships/hyperlink" Target="http://www.bom.gov.au/jsp/ncc/cdio/weatherData/av?p_display_type=dailyDataFile&amp;p_nccObsCode=122&amp;p_stn_num=94029&amp;p_c=-1768346239&amp;p_startYear=1892" TargetMode="External"/><Relationship Id="rId397" Type="http://schemas.openxmlformats.org/officeDocument/2006/relationships/hyperlink" Target="http://www.bom.gov.au/jsp/ncc/cdio/weatherData/av?p_display_type=dailyDataFile&amp;p_nccObsCode=122&amp;p_stn_num=91057&amp;p_c=-1658331792&amp;p_startYear=1984" TargetMode="External"/><Relationship Id="rId2078" Type="http://schemas.openxmlformats.org/officeDocument/2006/relationships/hyperlink" Target="http://www.bom.gov.au/jsp/ncc/cdio/weatherData/av?p_display_type=dailyDataFile&amp;p_nccObsCode=122&amp;p_stn_num=091104&amp;p_c=-1660044780&amp;p_startYear=1982" TargetMode="External"/><Relationship Id="rId2492" Type="http://schemas.openxmlformats.org/officeDocument/2006/relationships/hyperlink" Target="http://www.bom.gov.au/jsp/ncc/cdio/weatherData/av?p_display_type=dailyDataFile&amp;p_nccObsCode=123&amp;p_stn_num=98001&amp;p_c=-1920895067&amp;p_startYear=1983" TargetMode="External"/><Relationship Id="rId3129" Type="http://schemas.openxmlformats.org/officeDocument/2006/relationships/hyperlink" Target="http://www.bom.gov.au/jsp/ncc/cdio/weatherData/av?p_display_type=dailyDataFile&amp;p_nccObsCode=122&amp;p_stn_num=097072&amp;p_c=-1884651654&amp;p_startYear=2001" TargetMode="External"/><Relationship Id="rId3890" Type="http://schemas.openxmlformats.org/officeDocument/2006/relationships/hyperlink" Target="http://www.bom.gov.au/jsp/ncc/cdio/weatherData/av?p_display_type=dailyDataFile&amp;p_nccObsCode=122&amp;p_stn_num=91049&amp;p_c=-1658039751&amp;p_startYear=1911" TargetMode="External"/><Relationship Id="rId4941" Type="http://schemas.openxmlformats.org/officeDocument/2006/relationships/hyperlink" Target="http://www.bom.gov.au/jsp/ncc/cdio/weatherData/av?p_display_type=dailyDataFile&amp;p_nccObsCode=123&amp;p_stn_num=92045&amp;p_c=-1694512271&amp;p_startYear=2004" TargetMode="External"/><Relationship Id="rId7000" Type="http://schemas.openxmlformats.org/officeDocument/2006/relationships/hyperlink" Target="http://www.bom.gov.au/jsp/ncc/cdio/weatherData/av?p_display_type=dailyDataFile&amp;p_nccObsCode=123&amp;p_stn_num=091057&amp;p_c=-1658331316&amp;p_startYear=1957" TargetMode="External"/><Relationship Id="rId464" Type="http://schemas.openxmlformats.org/officeDocument/2006/relationships/hyperlink" Target="http://www.bom.gov.au/jsp/ncc/cdio/weatherData/av?p_display_type=dailyDataFile&amp;p_nccObsCode=122&amp;p_stn_num=097072&amp;p_c=-1884651654&amp;p_startYear=1996" TargetMode="External"/><Relationship Id="rId1094" Type="http://schemas.openxmlformats.org/officeDocument/2006/relationships/hyperlink" Target="http://www.bom.gov.au/jsp/ncc/cdio/weatherData/av?p_display_type=dailyDataFile&amp;p_nccObsCode=123&amp;p_stn_num=097072&amp;p_c=-1884653210&amp;p_startYear=2000" TargetMode="External"/><Relationship Id="rId2145" Type="http://schemas.openxmlformats.org/officeDocument/2006/relationships/hyperlink" Target="http://www.bom.gov.au/jsp/ncc/cdio/weatherData/av?p_display_type=dailyDataFile&amp;p_nccObsCode=122&amp;p_stn_num=92045&amp;p_c=-1694512075&amp;p_startYear=1999" TargetMode="External"/><Relationship Id="rId3543" Type="http://schemas.openxmlformats.org/officeDocument/2006/relationships/hyperlink" Target="http://www.bom.gov.au/jsp/ncc/cdio/weatherData/av?p_display_type=dailyDataFile&amp;p_nccObsCode=123&amp;p_stn_num=091104&amp;p_c=-1660044976&amp;p_startYear=1970" TargetMode="External"/><Relationship Id="rId6699" Type="http://schemas.openxmlformats.org/officeDocument/2006/relationships/hyperlink" Target="http://www.bom.gov.au/jsp/ncc/cdio/weatherData/av?p_display_type=dailyDataFile&amp;p_nccObsCode=123&amp;p_stn_num=094029&amp;p_c=-1768345767&amp;p_startYear=1893" TargetMode="External"/><Relationship Id="rId117" Type="http://schemas.openxmlformats.org/officeDocument/2006/relationships/hyperlink" Target="http://www.bom.gov.au/jsp/ncc/cdio/weatherData/av?p_display_type=dailyDataFile&amp;p_nccObsCode=122&amp;p_stn_num=92045&amp;p_c=-1694512075&amp;p_startYear=1928" TargetMode="External"/><Relationship Id="rId3610" Type="http://schemas.openxmlformats.org/officeDocument/2006/relationships/hyperlink" Target="http://www.bom.gov.au/jsp/ncc/cdio/weatherData/av?p_display_type=dailyDataFile&amp;p_nccObsCode=123&amp;p_stn_num=91057&amp;p_c=-1658331988&amp;p_startYear=1981" TargetMode="External"/><Relationship Id="rId6766" Type="http://schemas.openxmlformats.org/officeDocument/2006/relationships/hyperlink" Target="http://www.bom.gov.au/jsp/ncc/cdio/weatherData/av?p_display_type=dailyDataFile&amp;p_nccObsCode=123&amp;p_stn_num=094010&amp;p_c=-1767629894&amp;p_startYear=2003" TargetMode="External"/><Relationship Id="rId7817" Type="http://schemas.openxmlformats.org/officeDocument/2006/relationships/hyperlink" Target="http://www.bom.gov.au/jsp/ncc/cdio/weatherData/av?p_display_type=dailyDataFile&amp;p_nccObsCode=123&amp;p_stn_num=091293&amp;p_c=-1666940261&amp;p_startYear=2009" TargetMode="External"/><Relationship Id="rId531" Type="http://schemas.openxmlformats.org/officeDocument/2006/relationships/hyperlink" Target="http://www.bom.gov.au/jsp/ncc/cdio/weatherData/av?p_display_type=dailyDataFile&amp;p_nccObsCode=122&amp;p_stn_num=92045&amp;p_c=-1694512075&amp;p_startYear=2007" TargetMode="External"/><Relationship Id="rId1161" Type="http://schemas.openxmlformats.org/officeDocument/2006/relationships/hyperlink" Target="http://www.bom.gov.au/jsp/ncc/cdio/weatherData/av?p_display_type=dailyDataFile&amp;p_nccObsCode=123&amp;p_stn_num=098017&amp;p_c=-1921523671&amp;p_startYear=2011" TargetMode="External"/><Relationship Id="rId2212" Type="http://schemas.openxmlformats.org/officeDocument/2006/relationships/hyperlink" Target="http://www.bom.gov.au/jsp/ncc/cdio/weatherData/av?p_display_type=dailyDataFile&amp;p_nccObsCode=123&amp;p_stn_num=94029&amp;p_c=-1768346435&amp;p_startYear=1882" TargetMode="External"/><Relationship Id="rId5368" Type="http://schemas.openxmlformats.org/officeDocument/2006/relationships/hyperlink" Target="http://www.bom.gov.au/jsp/ncc/cdio/weatherData/av?p_display_type=dailyDataFile&amp;p_nccObsCode=122&amp;p_stn_num=092045&amp;p_c=-1694511408&amp;p_startYear=1964" TargetMode="External"/><Relationship Id="rId5782" Type="http://schemas.openxmlformats.org/officeDocument/2006/relationships/hyperlink" Target="http://www.bom.gov.au/jsp/ncc/cdio/weatherData/av?p_display_type=dailyDataFile&amp;p_nccObsCode=122&amp;p_stn_num=091311&amp;p_c=-1667595415&amp;p_startYear=2006" TargetMode="External"/><Relationship Id="rId6419" Type="http://schemas.openxmlformats.org/officeDocument/2006/relationships/hyperlink" Target="http://www.bom.gov.au/jsp/ncc/cdio/weatherData/av?p_display_type=dailyDataFile&amp;p_nccObsCode=122&amp;p_stn_num=091104&amp;p_c=-1660043434&amp;p_startYear=1981" TargetMode="External"/><Relationship Id="rId6833" Type="http://schemas.openxmlformats.org/officeDocument/2006/relationships/hyperlink" Target="http://www.bom.gov.au/jsp/ncc/cdio/weatherData/av?p_display_type=dailyDataFile&amp;p_nccObsCode=123&amp;p_stn_num=091057&amp;p_c=-1658331316&amp;p_startYear=1919" TargetMode="External"/><Relationship Id="rId1978" Type="http://schemas.openxmlformats.org/officeDocument/2006/relationships/hyperlink" Target="http://www.bom.gov.au/jsp/ncc/cdio/weatherData/av?p_display_type=dailyDataFile&amp;p_nccObsCode=122&amp;p_stn_num=92045&amp;p_c=-1694512075&amp;p_startYear=1957" TargetMode="External"/><Relationship Id="rId4384" Type="http://schemas.openxmlformats.org/officeDocument/2006/relationships/hyperlink" Target="http://www.bom.gov.au/jsp/ncc/cdio/weatherData/av?p_display_type=dailyDataFile&amp;p_nccObsCode=122&amp;p_stn_num=091311&amp;p_c=-1667596761&amp;p_startYear=2010" TargetMode="External"/><Relationship Id="rId5435" Type="http://schemas.openxmlformats.org/officeDocument/2006/relationships/hyperlink" Target="http://www.bom.gov.au/jsp/ncc/cdio/weatherData/av?p_display_type=dailyDataFile&amp;p_nccObsCode=122&amp;p_stn_num=092045&amp;p_c=-1694511408&amp;p_startYear=1974" TargetMode="External"/><Relationship Id="rId4037" Type="http://schemas.openxmlformats.org/officeDocument/2006/relationships/hyperlink" Target="http://www.bom.gov.au/jsp/ncc/cdio/weatherData/av?p_display_type=dailyDataFile&amp;p_nccObsCode=122&amp;p_stn_num=91057&amp;p_c=-1658331792&amp;p_startYear=1949" TargetMode="External"/><Relationship Id="rId4451" Type="http://schemas.openxmlformats.org/officeDocument/2006/relationships/hyperlink" Target="http://www.bom.gov.au/jsp/ncc/cdio/weatherData/av?p_display_type=dailyDataFile&amp;p_nccObsCode=123&amp;p_stn_num=94029&amp;p_c=-1768346435&amp;p_startYear=1902" TargetMode="External"/><Relationship Id="rId5502" Type="http://schemas.openxmlformats.org/officeDocument/2006/relationships/hyperlink" Target="http://www.bom.gov.au/jsp/ncc/cdio/weatherData/av?p_display_type=dailyDataFile&amp;p_nccObsCode=122&amp;p_stn_num=097067&amp;p_c=-1884457515&amp;p_startYear=1987" TargetMode="External"/><Relationship Id="rId6900" Type="http://schemas.openxmlformats.org/officeDocument/2006/relationships/hyperlink" Target="http://www.bom.gov.au/jsp/ncc/cdio/weatherData/av?p_display_type=dailyDataFile&amp;p_nccObsCode=123&amp;p_stn_num=091057&amp;p_c=-1658331316&amp;p_startYear=1933" TargetMode="External"/><Relationship Id="rId3053" Type="http://schemas.openxmlformats.org/officeDocument/2006/relationships/hyperlink" Target="http://www.bom.gov.au/jsp/ncc/cdio/weatherData/av?p_display_type=dailyDataFile&amp;p_nccObsCode=122&amp;p_stn_num=097067&amp;p_c=-1884457515&amp;p_startYear=1988" TargetMode="External"/><Relationship Id="rId4104" Type="http://schemas.openxmlformats.org/officeDocument/2006/relationships/hyperlink" Target="http://www.bom.gov.au/jsp/ncc/cdio/weatherData/av?p_display_type=dailyDataFile&amp;p_nccObsCode=122&amp;p_stn_num=92045&amp;p_c=-1694512075&amp;p_startYear=1963" TargetMode="External"/><Relationship Id="rId3120" Type="http://schemas.openxmlformats.org/officeDocument/2006/relationships/hyperlink" Target="http://www.bom.gov.au/jsp/ncc/cdio/weatherData/av?p_display_type=dailyDataFile&amp;p_nccObsCode=122&amp;p_stn_num=92045&amp;p_c=-1694512075&amp;p_startYear=1999" TargetMode="External"/><Relationship Id="rId6276" Type="http://schemas.openxmlformats.org/officeDocument/2006/relationships/hyperlink" Target="http://www.bom.gov.au/jsp/ncc/cdio/weatherData/av?p_display_type=dailyDataFile&amp;p_nccObsCode=123&amp;p_stn_num=097067&amp;p_c=-1884459071&amp;p_startYear=1981" TargetMode="External"/><Relationship Id="rId7674" Type="http://schemas.openxmlformats.org/officeDocument/2006/relationships/hyperlink" Target="http://www.bom.gov.au/jsp/ncc/cdio/weatherData/av?p_display_type=dailyDataFile&amp;p_nccObsCode=123&amp;p_stn_num=091057&amp;p_c=-1658331316&amp;p_startYear=1957" TargetMode="External"/><Relationship Id="rId6690" Type="http://schemas.openxmlformats.org/officeDocument/2006/relationships/hyperlink" Target="http://www.bom.gov.au/jsp/ncc/cdio/weatherData/av?p_display_type=dailyDataFile&amp;p_nccObsCode=123&amp;p_stn_num=092045&amp;p_c=-1694511604&amp;p_startYear=1938" TargetMode="External"/><Relationship Id="rId7327" Type="http://schemas.openxmlformats.org/officeDocument/2006/relationships/hyperlink" Target="http://www.bom.gov.au/jsp/ncc/cdio/weatherData/av?p_display_type=dailyDataFile&amp;p_nccObsCode=123&amp;p_stn_num=094010&amp;p_c=-1767629894&amp;p_startYear=1988" TargetMode="External"/><Relationship Id="rId7741" Type="http://schemas.openxmlformats.org/officeDocument/2006/relationships/hyperlink" Target="http://www.bom.gov.au/jsp/ncc/cdio/weatherData/av?p_display_type=dailyDataFile&amp;p_nccObsCode=123&amp;p_stn_num=091104&amp;p_c=-1660043630&amp;p_startYear=1963" TargetMode="External"/><Relationship Id="rId2886" Type="http://schemas.openxmlformats.org/officeDocument/2006/relationships/hyperlink" Target="http://www.bom.gov.au/jsp/ncc/cdio/weatherData/av?p_display_type=dailyDataFile&amp;p_nccObsCode=122&amp;p_stn_num=97000&amp;p_c=-1881855670&amp;p_startYear=1960" TargetMode="External"/><Relationship Id="rId3937" Type="http://schemas.openxmlformats.org/officeDocument/2006/relationships/hyperlink" Target="http://www.bom.gov.au/jsp/ncc/cdio/weatherData/av?p_display_type=dailyDataFile&amp;p_nccObsCode=122&amp;p_stn_num=91057&amp;p_c=-1658331792&amp;p_startYear=1924" TargetMode="External"/><Relationship Id="rId5292" Type="http://schemas.openxmlformats.org/officeDocument/2006/relationships/hyperlink" Target="http://www.bom.gov.au/jsp/ncc/cdio/weatherData/av?p_display_type=dailyDataFile&amp;p_nccObsCode=122&amp;p_stn_num=094029&amp;p_c=-1768345571&amp;p_startYear=1956" TargetMode="External"/><Relationship Id="rId6343" Type="http://schemas.openxmlformats.org/officeDocument/2006/relationships/hyperlink" Target="http://www.bom.gov.au/jsp/ncc/cdio/weatherData/av?p_display_type=dailyDataFile&amp;p_nccObsCode=122&amp;p_stn_num=091104&amp;p_c=-1660043434&amp;p_startYear=1968" TargetMode="External"/><Relationship Id="rId858" Type="http://schemas.openxmlformats.org/officeDocument/2006/relationships/hyperlink" Target="http://www.bom.gov.au/jsp/ncc/cdio/weatherData/av?p_display_type=dailyDataFile&amp;p_nccObsCode=123&amp;p_stn_num=94029&amp;p_c=-1768346435&amp;p_startYear=1960" TargetMode="External"/><Relationship Id="rId1488" Type="http://schemas.openxmlformats.org/officeDocument/2006/relationships/hyperlink" Target="http://www.bom.gov.au/jsp/ncc/cdio/weatherData/av?p_display_type=dailyDataFile&amp;p_nccObsCode=122&amp;p_stn_num=091293&amp;p_c=-1666940065&amp;p_startYear=2009" TargetMode="External"/><Relationship Id="rId2539" Type="http://schemas.openxmlformats.org/officeDocument/2006/relationships/hyperlink" Target="http://www.bom.gov.au/jsp/ncc/cdio/weatherData/av?p_display_type=dailyDataFile&amp;p_nccObsCode=123&amp;p_stn_num=091104&amp;p_c=-1660044976&amp;p_startYear=1994" TargetMode="External"/><Relationship Id="rId2953" Type="http://schemas.openxmlformats.org/officeDocument/2006/relationships/hyperlink" Target="http://www.bom.gov.au/jsp/ncc/cdio/weatherData/av?p_display_type=dailyDataFile&amp;p_nccObsCode=122&amp;p_stn_num=94029&amp;p_c=-1768346239&amp;p_startYear=1971" TargetMode="External"/><Relationship Id="rId6410" Type="http://schemas.openxmlformats.org/officeDocument/2006/relationships/hyperlink" Target="http://www.bom.gov.au/jsp/ncc/cdio/weatherData/av?p_display_type=dailyDataFile&amp;p_nccObsCode=123&amp;p_stn_num=098017&amp;p_c=-1921523671&amp;p_startYear=2004" TargetMode="External"/><Relationship Id="rId925" Type="http://schemas.openxmlformats.org/officeDocument/2006/relationships/hyperlink" Target="http://www.bom.gov.au/jsp/ncc/cdio/weatherData/av?p_display_type=dailyDataFile&amp;p_nccObsCode=123&amp;p_stn_num=92045&amp;p_c=-1694512271&amp;p_startYear=1971" TargetMode="External"/><Relationship Id="rId1555" Type="http://schemas.openxmlformats.org/officeDocument/2006/relationships/hyperlink" Target="http://www.bom.gov.au/jsp/ncc/cdio/weatherData/av?p_display_type=dailyDataFile&amp;p_nccObsCode=123&amp;p_stn_num=91057&amp;p_c=-1658331988&amp;p_startYear=1924" TargetMode="External"/><Relationship Id="rId2606" Type="http://schemas.openxmlformats.org/officeDocument/2006/relationships/hyperlink" Target="http://www.bom.gov.au/jsp/ncc/cdio/weatherData/av?p_display_type=dailyDataFile&amp;p_nccObsCode=123&amp;p_stn_num=92045&amp;p_c=-1694512271&amp;p_startYear=2011" TargetMode="External"/><Relationship Id="rId5012" Type="http://schemas.openxmlformats.org/officeDocument/2006/relationships/hyperlink" Target="http://www.bom.gov.au/jsp/ncc/cdio/weatherData/av?p_display_type=dailyDataFile&amp;p_nccObsCode=123&amp;p_stn_num=94029&amp;p_c=-1768346435&amp;p_startYear=2016" TargetMode="External"/><Relationship Id="rId1208" Type="http://schemas.openxmlformats.org/officeDocument/2006/relationships/hyperlink" Target="http://www.bom.gov.au/jsp/ncc/cdio/weatherData/av?p_display_type=dailyDataFile&amp;p_nccObsCode=123&amp;p_stn_num=098017&amp;p_c=-1921523671&amp;p_startYear=2019" TargetMode="External"/><Relationship Id="rId7184" Type="http://schemas.openxmlformats.org/officeDocument/2006/relationships/hyperlink" Target="http://www.bom.gov.au/jsp/ncc/cdio/weatherData/av?p_display_type=dailyDataFile&amp;p_nccObsCode=123&amp;p_stn_num=094010&amp;p_c=-1767629894&amp;p_startYear=1958" TargetMode="External"/><Relationship Id="rId1622" Type="http://schemas.openxmlformats.org/officeDocument/2006/relationships/hyperlink" Target="http://www.bom.gov.au/jsp/ncc/cdio/weatherData/av?p_display_type=dailyDataFile&amp;p_nccObsCode=123&amp;p_stn_num=91057&amp;p_c=-1658331988&amp;p_startYear=1957" TargetMode="External"/><Relationship Id="rId4778" Type="http://schemas.openxmlformats.org/officeDocument/2006/relationships/hyperlink" Target="http://www.bom.gov.au/jsp/ncc/cdio/weatherData/av?p_display_type=dailyDataFile&amp;p_nccObsCode=123&amp;p_stn_num=097067&amp;p_c=-1884459071&amp;p_startYear=1977" TargetMode="External"/><Relationship Id="rId5829" Type="http://schemas.openxmlformats.org/officeDocument/2006/relationships/hyperlink" Target="http://www.bom.gov.au/jsp/ncc/cdio/weatherData/av?p_display_type=dailyDataFile&amp;p_nccObsCode=122&amp;p_stn_num=094029&amp;p_c=-1768345571&amp;p_startYear=1892" TargetMode="External"/><Relationship Id="rId7251" Type="http://schemas.openxmlformats.org/officeDocument/2006/relationships/hyperlink" Target="http://www.bom.gov.au/jsp/ncc/cdio/weatherData/av?p_display_type=dailyDataFile&amp;p_nccObsCode=123&amp;p_stn_num=091293&amp;p_c=-1666938236&amp;p_startYear=2007" TargetMode="External"/><Relationship Id="rId3794" Type="http://schemas.openxmlformats.org/officeDocument/2006/relationships/hyperlink" Target="http://www.bom.gov.au/jsp/ncc/cdio/weatherData/av?p_display_type=dailyDataFile&amp;p_nccObsCode=123&amp;p_stn_num=091293&amp;p_c=-1666940261&amp;p_startYear=2012" TargetMode="External"/><Relationship Id="rId4845" Type="http://schemas.openxmlformats.org/officeDocument/2006/relationships/hyperlink" Target="http://www.bom.gov.au/jsp/ncc/cdio/weatherData/av?p_display_type=dailyDataFile&amp;p_nccObsCode=123&amp;p_stn_num=98001&amp;p_c=-1920895067&amp;p_startYear=1988" TargetMode="External"/><Relationship Id="rId2396" Type="http://schemas.openxmlformats.org/officeDocument/2006/relationships/hyperlink" Target="http://www.bom.gov.au/jsp/ncc/cdio/weatherData/av?p_display_type=dailyDataFile&amp;p_nccObsCode=123&amp;p_stn_num=98001&amp;p_c=-1920895067&amp;p_startYear=1959" TargetMode="External"/><Relationship Id="rId3447" Type="http://schemas.openxmlformats.org/officeDocument/2006/relationships/hyperlink" Target="http://www.bom.gov.au/jsp/ncc/cdio/weatherData/av?p_display_type=dailyDataFile&amp;p_nccObsCode=123&amp;p_stn_num=92045&amp;p_c=-1694512271&amp;p_startYear=1953" TargetMode="External"/><Relationship Id="rId3861" Type="http://schemas.openxmlformats.org/officeDocument/2006/relationships/hyperlink" Target="http://www.bom.gov.au/jsp/ncc/cdio/weatherData/av?p_display_type=dailyDataFile&amp;p_nccObsCode=122&amp;p_stn_num=94029&amp;p_c=-1768346239&amp;p_startYear=1901" TargetMode="External"/><Relationship Id="rId4912" Type="http://schemas.openxmlformats.org/officeDocument/2006/relationships/hyperlink" Target="http://www.bom.gov.au/jsp/ncc/cdio/weatherData/av?p_display_type=dailyDataFile&amp;p_nccObsCode=123&amp;p_stn_num=091104&amp;p_c=-1660044976&amp;p_startYear=1999" TargetMode="External"/><Relationship Id="rId368" Type="http://schemas.openxmlformats.org/officeDocument/2006/relationships/hyperlink" Target="http://www.bom.gov.au/jsp/ncc/cdio/weatherData/av?p_display_type=dailyDataFile&amp;p_nccObsCode=122&amp;p_stn_num=097067&amp;p_c=-1884457515&amp;p_startYear=1980" TargetMode="External"/><Relationship Id="rId782" Type="http://schemas.openxmlformats.org/officeDocument/2006/relationships/hyperlink" Target="http://www.bom.gov.au/jsp/ncc/cdio/weatherData/av?p_display_type=dailyDataFile&amp;p_nccObsCode=123&amp;p_stn_num=91057&amp;p_c=-1658331988&amp;p_startYear=1942" TargetMode="External"/><Relationship Id="rId2049" Type="http://schemas.openxmlformats.org/officeDocument/2006/relationships/hyperlink" Target="http://www.bom.gov.au/jsp/ncc/cdio/weatherData/av?p_display_type=dailyDataFile&amp;p_nccObsCode=122&amp;p_stn_num=92045&amp;p_c=-1694512075&amp;p_startYear=1975" TargetMode="External"/><Relationship Id="rId2463" Type="http://schemas.openxmlformats.org/officeDocument/2006/relationships/hyperlink" Target="http://www.bom.gov.au/jsp/ncc/cdio/weatherData/av?p_display_type=dailyDataFile&amp;p_nccObsCode=123&amp;p_stn_num=091104&amp;p_c=-1660044976&amp;p_startYear=1975" TargetMode="External"/><Relationship Id="rId3514" Type="http://schemas.openxmlformats.org/officeDocument/2006/relationships/hyperlink" Target="http://www.bom.gov.au/jsp/ncc/cdio/weatherData/av?p_display_type=dailyDataFile&amp;p_nccObsCode=123&amp;p_stn_num=91057&amp;p_c=-1658331988&amp;p_startYear=1965" TargetMode="External"/><Relationship Id="rId435" Type="http://schemas.openxmlformats.org/officeDocument/2006/relationships/hyperlink" Target="http://www.bom.gov.au/jsp/ncc/cdio/weatherData/av?p_display_type=dailyDataFile&amp;p_nccObsCode=122&amp;p_stn_num=98001&amp;p_c=-1920894871&amp;p_startYear=1991" TargetMode="External"/><Relationship Id="rId1065" Type="http://schemas.openxmlformats.org/officeDocument/2006/relationships/hyperlink" Target="http://www.bom.gov.au/jsp/ncc/cdio/weatherData/av?p_display_type=dailyDataFile&amp;p_nccObsCode=123&amp;p_stn_num=91057&amp;p_c=-1658331988&amp;p_startYear=1994" TargetMode="External"/><Relationship Id="rId2116" Type="http://schemas.openxmlformats.org/officeDocument/2006/relationships/hyperlink" Target="http://www.bom.gov.au/jsp/ncc/cdio/weatherData/av?p_display_type=dailyDataFile&amp;p_nccObsCode=122&amp;p_stn_num=94029&amp;p_c=-1768346239&amp;p_startYear=1992" TargetMode="External"/><Relationship Id="rId2530" Type="http://schemas.openxmlformats.org/officeDocument/2006/relationships/hyperlink" Target="http://www.bom.gov.au/jsp/ncc/cdio/weatherData/av?p_display_type=dailyDataFile&amp;p_nccObsCode=123&amp;p_stn_num=92045&amp;p_c=-1694512271&amp;p_startYear=1992" TargetMode="External"/><Relationship Id="rId5686" Type="http://schemas.openxmlformats.org/officeDocument/2006/relationships/hyperlink" Target="http://www.bom.gov.au/jsp/ncc/cdio/weatherData/av?p_display_type=dailyDataFile&amp;p_nccObsCode=122&amp;p_stn_num=098017&amp;p_c=-1921523475&amp;p_startYear=2014" TargetMode="External"/><Relationship Id="rId6737" Type="http://schemas.openxmlformats.org/officeDocument/2006/relationships/hyperlink" Target="http://www.bom.gov.au/jsp/ncc/cdio/weatherData/av?p_display_type=dailyDataFile&amp;p_nccObsCode=123&amp;p_stn_num=091057&amp;p_c=-1658331316&amp;p_startYear=1898" TargetMode="External"/><Relationship Id="rId502" Type="http://schemas.openxmlformats.org/officeDocument/2006/relationships/hyperlink" Target="http://www.bom.gov.au/jsp/ncc/cdio/weatherData/av?p_display_type=dailyDataFile&amp;p_nccObsCode=122&amp;p_stn_num=091104&amp;p_c=-1660044780&amp;p_startYear=2002" TargetMode="External"/><Relationship Id="rId1132" Type="http://schemas.openxmlformats.org/officeDocument/2006/relationships/hyperlink" Target="http://www.bom.gov.au/jsp/ncc/cdio/weatherData/av?p_display_type=dailyDataFile&amp;p_nccObsCode=123&amp;p_stn_num=94029&amp;p_c=-1768346435&amp;p_startYear=2006" TargetMode="External"/><Relationship Id="rId4288" Type="http://schemas.openxmlformats.org/officeDocument/2006/relationships/hyperlink" Target="http://www.bom.gov.au/jsp/ncc/cdio/weatherData/av?p_display_type=dailyDataFile&amp;p_nccObsCode=122&amp;p_stn_num=94029&amp;p_c=-1768346239&amp;p_startYear=1994" TargetMode="External"/><Relationship Id="rId5339" Type="http://schemas.openxmlformats.org/officeDocument/2006/relationships/hyperlink" Target="http://www.bom.gov.au/jsp/ncc/cdio/weatherData/av?p_display_type=dailyDataFile&amp;p_nccObsCode=122&amp;p_stn_num=98001&amp;p_c=-1920894871&amp;p_startYear=1963" TargetMode="External"/><Relationship Id="rId4355" Type="http://schemas.openxmlformats.org/officeDocument/2006/relationships/hyperlink" Target="http://www.bom.gov.au/jsp/ncc/cdio/weatherData/av?p_display_type=dailyDataFile&amp;p_nccObsCode=122&amp;p_stn_num=091293&amp;p_c=-1666940065&amp;p_startYear=2005" TargetMode="External"/><Relationship Id="rId5753" Type="http://schemas.openxmlformats.org/officeDocument/2006/relationships/hyperlink" Target="http://www.bom.gov.au/jsp/ncc/cdio/weatherData/av?p_display_type=dailyDataFile&amp;p_nccObsCode=122&amp;p_stn_num=094029&amp;p_c=-1768345571&amp;p_startYear=2021" TargetMode="External"/><Relationship Id="rId6804" Type="http://schemas.openxmlformats.org/officeDocument/2006/relationships/hyperlink" Target="http://www.bom.gov.au/jsp/ncc/cdio/weatherData/av?p_display_type=dailyDataFile&amp;p_nccObsCode=123&amp;p_stn_num=091057&amp;p_c=-1658331316&amp;p_startYear=1913" TargetMode="External"/><Relationship Id="rId1949" Type="http://schemas.openxmlformats.org/officeDocument/2006/relationships/hyperlink" Target="http://www.bom.gov.au/jsp/ncc/cdio/weatherData/av?p_display_type=dailyDataFile&amp;p_nccObsCode=122&amp;p_stn_num=94029&amp;p_c=-1768346239&amp;p_startYear=1948" TargetMode="External"/><Relationship Id="rId4008" Type="http://schemas.openxmlformats.org/officeDocument/2006/relationships/hyperlink" Target="http://www.bom.gov.au/jsp/ncc/cdio/weatherData/av?p_display_type=dailyDataFile&amp;p_nccObsCode=122&amp;p_stn_num=091104&amp;p_c=-1660044780&amp;p_startYear=1942" TargetMode="External"/><Relationship Id="rId5406" Type="http://schemas.openxmlformats.org/officeDocument/2006/relationships/hyperlink" Target="http://www.bom.gov.au/jsp/ncc/cdio/weatherData/av?p_display_type=dailyDataFile&amp;p_nccObsCode=122&amp;p_stn_num=097067&amp;p_c=-1884457515&amp;p_startYear=1973" TargetMode="External"/><Relationship Id="rId5820" Type="http://schemas.openxmlformats.org/officeDocument/2006/relationships/hyperlink" Target="http://www.bom.gov.au/jsp/ncc/cdio/weatherData/av?p_display_type=dailyDataFile&amp;p_nccObsCode=122&amp;p_stn_num=094010&amp;p_c=-1767629698&amp;p_startYear=1937" TargetMode="External"/><Relationship Id="rId292" Type="http://schemas.openxmlformats.org/officeDocument/2006/relationships/hyperlink" Target="http://www.bom.gov.au/jsp/ncc/cdio/weatherData/av?p_display_type=dailyDataFile&amp;p_nccObsCode=122&amp;p_stn_num=98001&amp;p_c=-1920894871&amp;p_startYear=1967" TargetMode="External"/><Relationship Id="rId3371" Type="http://schemas.openxmlformats.org/officeDocument/2006/relationships/hyperlink" Target="http://www.bom.gov.au/jsp/ncc/cdio/weatherData/av?p_display_type=dailyDataFile&amp;p_nccObsCode=123&amp;p_stn_num=92045&amp;p_c=-1694512271&amp;p_startYear=1934" TargetMode="External"/><Relationship Id="rId4422" Type="http://schemas.openxmlformats.org/officeDocument/2006/relationships/hyperlink" Target="http://www.bom.gov.au/jsp/ncc/cdio/weatherData/av?p_display_type=dailyDataFile&amp;p_nccObsCode=123&amp;p_stn_num=94029&amp;p_c=-1768346435&amp;p_startYear=1883" TargetMode="External"/><Relationship Id="rId7578" Type="http://schemas.openxmlformats.org/officeDocument/2006/relationships/hyperlink" Target="http://www.bom.gov.au/jsp/ncc/cdio/weatherData/av?p_display_type=dailyDataFile&amp;p_nccObsCode=123&amp;p_stn_num=091049&amp;p_c=-1658039947&amp;p_startYear=1931" TargetMode="External"/><Relationship Id="rId3024" Type="http://schemas.openxmlformats.org/officeDocument/2006/relationships/hyperlink" Target="http://www.bom.gov.au/jsp/ncc/cdio/weatherData/av?p_display_type=dailyDataFile&amp;p_nccObsCode=122&amp;p_stn_num=98001&amp;p_c=-1920894871&amp;p_startYear=1983" TargetMode="External"/><Relationship Id="rId6594" Type="http://schemas.openxmlformats.org/officeDocument/2006/relationships/hyperlink" Target="http://www.bom.gov.au/jsp/ncc/cdio/weatherData/av?p_display_type=dailyDataFile&amp;p_nccObsCode=123&amp;p_stn_num=094010&amp;p_c=-1767629894&amp;p_startYear=1946" TargetMode="External"/><Relationship Id="rId7645" Type="http://schemas.openxmlformats.org/officeDocument/2006/relationships/hyperlink" Target="http://www.bom.gov.au/jsp/ncc/cdio/weatherData/av?p_display_type=dailyDataFile&amp;p_nccObsCode=123&amp;p_stn_num=091057&amp;p_c=-1658331316&amp;p_startYear=1947" TargetMode="External"/><Relationship Id="rId2040" Type="http://schemas.openxmlformats.org/officeDocument/2006/relationships/hyperlink" Target="http://www.bom.gov.au/jsp/ncc/cdio/weatherData/av?p_display_type=dailyDataFile&amp;p_nccObsCode=122&amp;p_stn_num=94029&amp;p_c=-1768346239&amp;p_startYear=1973" TargetMode="External"/><Relationship Id="rId5196" Type="http://schemas.openxmlformats.org/officeDocument/2006/relationships/hyperlink" Target="http://www.bom.gov.au/jsp/ncc/cdio/weatherData/av?p_display_type=dailyDataFile&amp;p_nccObsCode=122&amp;p_stn_num=094029&amp;p_c=-1768345571&amp;p_startYear=1936" TargetMode="External"/><Relationship Id="rId6247" Type="http://schemas.openxmlformats.org/officeDocument/2006/relationships/hyperlink" Target="http://www.bom.gov.au/jsp/ncc/cdio/weatherData/av?p_display_type=dailyDataFile&amp;p_nccObsCode=122&amp;p_stn_num=094029&amp;p_c=-1768345571&amp;p_startYear=1975" TargetMode="External"/><Relationship Id="rId6661" Type="http://schemas.openxmlformats.org/officeDocument/2006/relationships/hyperlink" Target="http://www.bom.gov.au/jsp/ncc/cdio/weatherData/av?p_display_type=dailyDataFile&amp;p_nccObsCode=123&amp;p_stn_num=092045&amp;p_c=-1694511604&amp;p_startYear=1929" TargetMode="External"/><Relationship Id="rId7712" Type="http://schemas.openxmlformats.org/officeDocument/2006/relationships/hyperlink" Target="http://www.bom.gov.au/jsp/ncc/cdio/weatherData/av?p_display_type=dailyDataFile&amp;p_nccObsCode=123&amp;p_stn_num=091104&amp;p_c=-1660043630&amp;p_startYear=1953" TargetMode="External"/><Relationship Id="rId5263" Type="http://schemas.openxmlformats.org/officeDocument/2006/relationships/hyperlink" Target="http://www.bom.gov.au/jsp/ncc/cdio/weatherData/av?p_display_type=dailyDataFile&amp;p_nccObsCode=122&amp;p_stn_num=092045&amp;p_c=-1694511408&amp;p_startYear=1948" TargetMode="External"/><Relationship Id="rId6314" Type="http://schemas.openxmlformats.org/officeDocument/2006/relationships/hyperlink" Target="http://www.bom.gov.au/jsp/ncc/cdio/weatherData/av?p_nccObsCode=41&amp;p_display_type=dataFile&amp;p_startYear=&amp;p_c=&amp;p_stn_num=094029" TargetMode="External"/><Relationship Id="rId1459" Type="http://schemas.openxmlformats.org/officeDocument/2006/relationships/hyperlink" Target="http://www.bom.gov.au/jsp/ncc/cdio/weatherData/av?p_display_type=dailyDataFile&amp;p_nccObsCode=122&amp;p_stn_num=097072&amp;p_c=-1884651654&amp;p_startYear=2000" TargetMode="External"/><Relationship Id="rId2857" Type="http://schemas.openxmlformats.org/officeDocument/2006/relationships/hyperlink" Target="http://www.bom.gov.au/jsp/ncc/cdio/weatherData/av?p_display_type=dailyDataFile&amp;p_nccObsCode=122&amp;p_stn_num=94029&amp;p_c=-1768346239&amp;p_startYear=1954" TargetMode="External"/><Relationship Id="rId3908" Type="http://schemas.openxmlformats.org/officeDocument/2006/relationships/hyperlink" Target="http://www.bom.gov.au/jsp/ncc/cdio/weatherData/av?p_display_type=dailyDataFile&amp;p_nccObsCode=122&amp;p_stn_num=91049&amp;p_c=-1658039751&amp;p_startYear=1917" TargetMode="External"/><Relationship Id="rId5330" Type="http://schemas.openxmlformats.org/officeDocument/2006/relationships/hyperlink" Target="http://www.bom.gov.au/jsp/ncc/cdio/weatherData/av?p_display_type=dailyDataFile&amp;p_nccObsCode=122&amp;p_stn_num=091057&amp;p_c=-1658331120&amp;p_startYear=1958" TargetMode="External"/><Relationship Id="rId98" Type="http://schemas.openxmlformats.org/officeDocument/2006/relationships/hyperlink" Target="http://www.bom.gov.au/jsp/ncc/cdio/weatherData/av?p_display_type=dailyDataFile&amp;p_nccObsCode=122&amp;p_stn_num=91049&amp;p_c=-1658039751&amp;p_startYear=1923" TargetMode="External"/><Relationship Id="rId829" Type="http://schemas.openxmlformats.org/officeDocument/2006/relationships/hyperlink" Target="http://www.bom.gov.au/jsp/ncc/cdio/weatherData/av?p_display_type=dailyDataFile&amp;p_nccObsCode=123&amp;p_stn_num=091104&amp;p_c=-1660044976&amp;p_startYear=1954" TargetMode="External"/><Relationship Id="rId1873" Type="http://schemas.openxmlformats.org/officeDocument/2006/relationships/hyperlink" Target="http://www.bom.gov.au/jsp/ncc/cdio/weatherData/av?p_display_type=dailyDataFile&amp;p_nccObsCode=122&amp;p_stn_num=91049&amp;p_c=-1658039751&amp;p_startYear=1922" TargetMode="External"/><Relationship Id="rId2924" Type="http://schemas.openxmlformats.org/officeDocument/2006/relationships/hyperlink" Target="http://www.bom.gov.au/jsp/ncc/cdio/weatherData/av?p_display_type=dailyDataFile&amp;p_nccObsCode=122&amp;p_stn_num=94029&amp;p_c=-1768346239&amp;p_startYear=1966" TargetMode="External"/><Relationship Id="rId7088" Type="http://schemas.openxmlformats.org/officeDocument/2006/relationships/hyperlink" Target="http://www.bom.gov.au/jsp/ncc/cdio/weatherData/av?p_display_type=dailyDataFile&amp;p_nccObsCode=123&amp;p_stn_num=094010&amp;p_c=-1767629894&amp;p_startYear=1935" TargetMode="External"/><Relationship Id="rId1526" Type="http://schemas.openxmlformats.org/officeDocument/2006/relationships/hyperlink" Target="http://www.bom.gov.au/jsp/ncc/cdio/weatherData/av?p_display_type=dailyDataFile&amp;p_nccObsCode=123&amp;p_stn_num=92045&amp;p_c=-1694512271&amp;p_startYear=1910" TargetMode="External"/><Relationship Id="rId1940" Type="http://schemas.openxmlformats.org/officeDocument/2006/relationships/hyperlink" Target="http://www.bom.gov.au/jsp/ncc/cdio/weatherData/av?p_display_type=dailyDataFile&amp;p_nccObsCode=122&amp;p_stn_num=94029&amp;p_c=-1768346239&amp;p_startYear=1945" TargetMode="External"/><Relationship Id="rId3698" Type="http://schemas.openxmlformats.org/officeDocument/2006/relationships/hyperlink" Target="http://www.bom.gov.au/jsp/ncc/cdio/weatherData/av?p_display_type=dailyDataFile&amp;p_nccObsCode=123&amp;p_stn_num=92045&amp;p_c=-1694512271&amp;p_startYear=1996" TargetMode="External"/><Relationship Id="rId4749" Type="http://schemas.openxmlformats.org/officeDocument/2006/relationships/hyperlink" Target="http://www.bom.gov.au/jsp/ncc/cdio/weatherData/av?p_display_type=dailyDataFile&amp;p_nccObsCode=123&amp;p_stn_num=98001&amp;p_c=-1920895067&amp;p_startYear=1972" TargetMode="External"/><Relationship Id="rId7155" Type="http://schemas.openxmlformats.org/officeDocument/2006/relationships/hyperlink" Target="http://www.bom.gov.au/jsp/ncc/cdio/weatherData/av?p_display_type=dailyDataFile&amp;p_nccObsCode=123&amp;p_stn_num=091104&amp;p_c=-1660043630&amp;p_startYear=1977" TargetMode="External"/><Relationship Id="rId3765" Type="http://schemas.openxmlformats.org/officeDocument/2006/relationships/hyperlink" Target="http://www.bom.gov.au/jsp/ncc/cdio/weatherData/av?p_display_type=dailyDataFile&amp;p_nccObsCode=123&amp;p_stn_num=097072&amp;p_c=-1884653210&amp;p_startYear=2008" TargetMode="External"/><Relationship Id="rId4816" Type="http://schemas.openxmlformats.org/officeDocument/2006/relationships/hyperlink" Target="http://www.bom.gov.au/jsp/ncc/cdio/weatherData/av?p_display_type=dailyDataFile&amp;p_nccObsCode=123&amp;p_stn_num=94029&amp;p_c=-1768346435&amp;p_startYear=1983" TargetMode="External"/><Relationship Id="rId6171" Type="http://schemas.openxmlformats.org/officeDocument/2006/relationships/hyperlink" Target="http://www.bom.gov.au/jsp/ncc/cdio/weatherData/av?p_display_type=dailyDataFile&amp;p_nccObsCode=122&amp;p_stn_num=094029&amp;p_c=-1768345571&amp;p_startYear=1964" TargetMode="External"/><Relationship Id="rId7222" Type="http://schemas.openxmlformats.org/officeDocument/2006/relationships/hyperlink" Target="http://www.bom.gov.au/jsp/ncc/cdio/weatherData/av?p_display_type=dailyDataFile&amp;p_nccObsCode=123&amp;p_stn_num=094010&amp;p_c=-1767629894&amp;p_startYear=1966" TargetMode="External"/><Relationship Id="rId686" Type="http://schemas.openxmlformats.org/officeDocument/2006/relationships/hyperlink" Target="http://www.bom.gov.au/jsp/ncc/cdio/weatherData/av?p_display_type=dailyDataFile&amp;p_nccObsCode=123&amp;p_stn_num=91057&amp;p_c=-1658331988&amp;p_startYear=1918" TargetMode="External"/><Relationship Id="rId2367" Type="http://schemas.openxmlformats.org/officeDocument/2006/relationships/hyperlink" Target="http://www.bom.gov.au/jsp/ncc/cdio/weatherData/av?p_display_type=dailyDataFile&amp;p_nccObsCode=123&amp;p_stn_num=091104&amp;p_c=-1660044976&amp;p_startYear=1949" TargetMode="External"/><Relationship Id="rId2781" Type="http://schemas.openxmlformats.org/officeDocument/2006/relationships/hyperlink" Target="http://www.bom.gov.au/jsp/ncc/cdio/weatherData/av?p_display_type=dailyDataFile&amp;p_nccObsCode=122&amp;p_stn_num=94029&amp;p_c=-1768346239&amp;p_startYear=1935" TargetMode="External"/><Relationship Id="rId3418" Type="http://schemas.openxmlformats.org/officeDocument/2006/relationships/hyperlink" Target="http://www.bom.gov.au/jsp/ncc/cdio/weatherData/av?p_display_type=dailyDataFile&amp;p_nccObsCode=123&amp;p_stn_num=94029&amp;p_c=-1768346435&amp;p_startYear=1946" TargetMode="External"/><Relationship Id="rId339" Type="http://schemas.openxmlformats.org/officeDocument/2006/relationships/hyperlink" Target="http://www.bom.gov.au/jsp/ncc/cdio/weatherData/av?p_display_type=dailyDataFile&amp;p_nccObsCode=122&amp;p_stn_num=98001&amp;p_c=-1920894871&amp;p_startYear=1975" TargetMode="External"/><Relationship Id="rId753" Type="http://schemas.openxmlformats.org/officeDocument/2006/relationships/hyperlink" Target="http://www.bom.gov.au/jsp/ncc/cdio/weatherData/av?p_display_type=dailyDataFile&amp;p_nccObsCode=123&amp;p_stn_num=91049&amp;p_c=-1658039947&amp;p_startYear=1935" TargetMode="External"/><Relationship Id="rId1383" Type="http://schemas.openxmlformats.org/officeDocument/2006/relationships/hyperlink" Target="http://www.bom.gov.au/jsp/ncc/cdio/weatherData/av?p_display_type=dailyDataFile&amp;p_nccObsCode=122&amp;p_stn_num=097067&amp;p_c=-1884457515&amp;p_startYear=1974" TargetMode="External"/><Relationship Id="rId2434" Type="http://schemas.openxmlformats.org/officeDocument/2006/relationships/hyperlink" Target="http://www.bom.gov.au/jsp/ncc/cdio/weatherData/av?p_display_type=dailyDataFile&amp;p_nccObsCode=123&amp;p_stn_num=92045&amp;p_c=-1694512271&amp;p_startYear=1968" TargetMode="External"/><Relationship Id="rId3832" Type="http://schemas.openxmlformats.org/officeDocument/2006/relationships/hyperlink" Target="http://www.bom.gov.au/jsp/ncc/cdio/weatherData/av?p_display_type=dailyDataFile&amp;p_nccObsCode=123&amp;p_stn_num=94029&amp;p_c=-1768346435&amp;p_startYear=2019" TargetMode="External"/><Relationship Id="rId6988" Type="http://schemas.openxmlformats.org/officeDocument/2006/relationships/hyperlink" Target="http://www.bom.gov.au/jsp/ncc/cdio/weatherData/av?p_display_type=dailyDataFile&amp;p_nccObsCode=123&amp;p_stn_num=091049&amp;p_c=-1658039947&amp;p_startYear=1959" TargetMode="External"/><Relationship Id="rId406" Type="http://schemas.openxmlformats.org/officeDocument/2006/relationships/hyperlink" Target="http://www.bom.gov.au/jsp/ncc/cdio/weatherData/av?p_display_type=dailyDataFile&amp;p_nccObsCode=122&amp;p_stn_num=94029&amp;p_c=-1768346239&amp;p_startYear=1986" TargetMode="External"/><Relationship Id="rId1036" Type="http://schemas.openxmlformats.org/officeDocument/2006/relationships/hyperlink" Target="http://www.bom.gov.au/jsp/ncc/cdio/weatherData/av?p_display_type=dailyDataFile&amp;p_nccObsCode=123&amp;p_stn_num=097067&amp;p_c=-1884459071&amp;p_startYear=1990" TargetMode="External"/><Relationship Id="rId820" Type="http://schemas.openxmlformats.org/officeDocument/2006/relationships/hyperlink" Target="http://www.bom.gov.au/jsp/ncc/cdio/weatherData/av?p_display_type=dailyDataFile&amp;p_nccObsCode=123&amp;p_stn_num=92045&amp;p_c=-1694512271&amp;p_startYear=1952" TargetMode="External"/><Relationship Id="rId1450" Type="http://schemas.openxmlformats.org/officeDocument/2006/relationships/hyperlink" Target="http://www.bom.gov.au/jsp/ncc/cdio/weatherData/av?p_display_type=dailyDataFile&amp;p_nccObsCode=122&amp;p_stn_num=92045&amp;p_c=-1694512075&amp;p_startYear=1996" TargetMode="External"/><Relationship Id="rId2501" Type="http://schemas.openxmlformats.org/officeDocument/2006/relationships/hyperlink" Target="http://www.bom.gov.au/jsp/ncc/cdio/weatherData/av?p_display_type=dailyDataFile&amp;p_nccObsCode=123&amp;p_stn_num=94029&amp;p_c=-1768346435&amp;p_startYear=1985" TargetMode="External"/><Relationship Id="rId5657" Type="http://schemas.openxmlformats.org/officeDocument/2006/relationships/hyperlink" Target="http://www.bom.gov.au/jsp/ncc/cdio/weatherData/av?p_display_type=dailyDataFile&amp;p_nccObsCode=122&amp;p_stn_num=097072&amp;p_c=-1884651654&amp;p_startYear=2010" TargetMode="External"/><Relationship Id="rId6708" Type="http://schemas.openxmlformats.org/officeDocument/2006/relationships/hyperlink" Target="http://www.bom.gov.au/jsp/ncc/cdio/weatherData/av?p_display_type=dailyDataFile&amp;p_nccObsCode=123&amp;p_stn_num=094010&amp;p_c=-1767629894&amp;p_startYear=1992" TargetMode="External"/><Relationship Id="rId1103" Type="http://schemas.openxmlformats.org/officeDocument/2006/relationships/hyperlink" Target="http://www.bom.gov.au/jsp/ncc/cdio/weatherData/av?p_display_type=dailyDataFile&amp;p_nccObsCode=123&amp;p_stn_num=92045&amp;p_c=-1694512271&amp;p_startYear=2001" TargetMode="External"/><Relationship Id="rId4259" Type="http://schemas.openxmlformats.org/officeDocument/2006/relationships/hyperlink" Target="http://www.bom.gov.au/jsp/ncc/cdio/weatherData/av?p_display_type=dailyDataFile&amp;p_nccObsCode=122&amp;p_stn_num=92045&amp;p_c=-1694512075&amp;p_startYear=1989" TargetMode="External"/><Relationship Id="rId4673" Type="http://schemas.openxmlformats.org/officeDocument/2006/relationships/hyperlink" Target="http://www.bom.gov.au/jsp/ncc/cdio/weatherData/av?p_display_type=dailyDataFile&amp;p_nccObsCode=123&amp;p_stn_num=92045&amp;p_c=-1694512271&amp;p_startYear=1959" TargetMode="External"/><Relationship Id="rId5724" Type="http://schemas.openxmlformats.org/officeDocument/2006/relationships/hyperlink" Target="http://www.bom.gov.au/jsp/ncc/cdio/weatherData/av?p_display_type=dailyDataFile&amp;p_nccObsCode=122&amp;p_stn_num=092045&amp;p_c=-1694511408&amp;p_startYear=2014" TargetMode="External"/><Relationship Id="rId3275" Type="http://schemas.openxmlformats.org/officeDocument/2006/relationships/hyperlink" Target="http://www.bom.gov.au/jsp/ncc/cdio/weatherData/av?p_display_type=dailyDataFile&amp;p_nccObsCode=123&amp;p_stn_num=91057&amp;p_c=-1658331988&amp;p_startYear=1909" TargetMode="External"/><Relationship Id="rId4326" Type="http://schemas.openxmlformats.org/officeDocument/2006/relationships/hyperlink" Target="http://www.bom.gov.au/jsp/ncc/cdio/weatherData/av?p_display_type=dailyDataFile&amp;p_nccObsCode=122&amp;p_stn_num=097072&amp;p_c=-1884651654&amp;p_startYear=2001" TargetMode="External"/><Relationship Id="rId4740" Type="http://schemas.openxmlformats.org/officeDocument/2006/relationships/hyperlink" Target="http://www.bom.gov.au/jsp/ncc/cdio/weatherData/av?p_display_type=dailyDataFile&amp;p_nccObsCode=123&amp;p_stn_num=091104&amp;p_c=-1660044976&amp;p_startYear=1970" TargetMode="External"/><Relationship Id="rId7896" Type="http://schemas.openxmlformats.org/officeDocument/2006/relationships/hyperlink" Target="http://www.bom.gov.au/jsp/ncc/cdio/weatherData/av?p_display_type=dailyDataFile&amp;p_nccObsCode=123&amp;p_stn_num=091311&amp;p_c=-1667595611&amp;p_startYear=2018" TargetMode="External"/><Relationship Id="rId196" Type="http://schemas.openxmlformats.org/officeDocument/2006/relationships/hyperlink" Target="http://www.bom.gov.au/jsp/ncc/cdio/weatherData/av?p_display_type=dailyDataFile&amp;p_nccObsCode=122&amp;p_stn_num=94029&amp;p_c=-1768346239&amp;p_startYear=1948" TargetMode="External"/><Relationship Id="rId2291" Type="http://schemas.openxmlformats.org/officeDocument/2006/relationships/hyperlink" Target="http://www.bom.gov.au/jsp/ncc/cdio/weatherData/av?p_display_type=dailyDataFile&amp;p_nccObsCode=123&amp;p_stn_num=92045&amp;p_c=-1694512271&amp;p_startYear=1924" TargetMode="External"/><Relationship Id="rId3342" Type="http://schemas.openxmlformats.org/officeDocument/2006/relationships/hyperlink" Target="http://www.bom.gov.au/jsp/ncc/cdio/weatherData/av?p_display_type=dailyDataFile&amp;p_nccObsCode=123&amp;p_stn_num=94029&amp;p_c=-1768346435&amp;p_startYear=1927" TargetMode="External"/><Relationship Id="rId6498" Type="http://schemas.openxmlformats.org/officeDocument/2006/relationships/hyperlink" Target="http://www.bom.gov.au/jsp/ncc/cdio/weatherData/av?p_display_type=dailyDataFile&amp;p_nccObsCode=122&amp;p_stn_num=094029&amp;p_c=-1768345571&amp;p_startYear=2014" TargetMode="External"/><Relationship Id="rId7549" Type="http://schemas.openxmlformats.org/officeDocument/2006/relationships/hyperlink" Target="http://www.bom.gov.au/jsp/ncc/cdio/weatherData/av?p_display_type=dailyDataFile&amp;p_nccObsCode=123&amp;p_stn_num=094029&amp;p_c=-1768345767&amp;p_startYear=1926" TargetMode="External"/><Relationship Id="rId263" Type="http://schemas.openxmlformats.org/officeDocument/2006/relationships/hyperlink" Target="http://www.bom.gov.au/jsp/ncc/cdio/weatherData/av?p_display_type=dailyDataFile&amp;p_nccObsCode=122&amp;p_stn_num=94029&amp;p_c=-1768346239&amp;p_startYear=1962" TargetMode="External"/><Relationship Id="rId6565" Type="http://schemas.openxmlformats.org/officeDocument/2006/relationships/hyperlink" Target="http://www.bom.gov.au/jsp/ncc/cdio/weatherData/av?p_display_type=dailyDataFile&amp;p_nccObsCode=123&amp;p_stn_num=094010&amp;p_c=-1767629894&amp;p_startYear=1936" TargetMode="External"/><Relationship Id="rId330" Type="http://schemas.openxmlformats.org/officeDocument/2006/relationships/hyperlink" Target="http://www.bom.gov.au/jsp/ncc/cdio/weatherData/av?p_display_type=dailyDataFile&amp;p_nccObsCode=122&amp;p_stn_num=091104&amp;p_c=-1660044780&amp;p_startYear=1973" TargetMode="External"/><Relationship Id="rId2011" Type="http://schemas.openxmlformats.org/officeDocument/2006/relationships/hyperlink" Target="http://www.bom.gov.au/jsp/ncc/cdio/weatherData/av?p_display_type=dailyDataFile&amp;p_nccObsCode=122&amp;p_stn_num=98001&amp;p_c=-1920894871&amp;p_startYear=1966" TargetMode="External"/><Relationship Id="rId5167" Type="http://schemas.openxmlformats.org/officeDocument/2006/relationships/hyperlink" Target="http://www.bom.gov.au/jsp/ncc/cdio/weatherData/av?p_display_type=dailyDataFile&amp;p_nccObsCode=122&amp;p_stn_num=094029&amp;p_c=-1768345571&amp;p_startYear=1932" TargetMode="External"/><Relationship Id="rId6218" Type="http://schemas.openxmlformats.org/officeDocument/2006/relationships/hyperlink" Target="http://www.bom.gov.au/jsp/ncc/cdio/weatherData/av?p_display_type=dailyDataFile&amp;p_nccObsCode=123&amp;p_stn_num=097067&amp;p_c=-1884459071&amp;p_startYear=1972" TargetMode="External"/><Relationship Id="rId7616" Type="http://schemas.openxmlformats.org/officeDocument/2006/relationships/hyperlink" Target="http://www.bom.gov.au/jsp/ncc/cdio/weatherData/av?p_display_type=dailyDataFile&amp;p_nccObsCode=123&amp;p_stn_num=091049&amp;p_c=-1658039947&amp;p_startYear=1944" TargetMode="External"/><Relationship Id="rId4183" Type="http://schemas.openxmlformats.org/officeDocument/2006/relationships/hyperlink" Target="http://www.bom.gov.au/jsp/ncc/cdio/weatherData/av?p_display_type=dailyDataFile&amp;p_nccObsCode=122&amp;p_stn_num=91057&amp;p_c=-1658331792&amp;p_startYear=1976" TargetMode="External"/><Relationship Id="rId5581" Type="http://schemas.openxmlformats.org/officeDocument/2006/relationships/hyperlink" Target="http://www.bom.gov.au/jsp/ncc/cdio/weatherData/av?p_display_type=dailyDataFile&amp;p_nccObsCode=122&amp;p_stn_num=091057&amp;p_c=-1658331120&amp;p_startYear=1993" TargetMode="External"/><Relationship Id="rId6632" Type="http://schemas.openxmlformats.org/officeDocument/2006/relationships/hyperlink" Target="http://www.bom.gov.au/jsp/ncc/cdio/weatherData/av?p_display_type=dailyDataFile&amp;p_nccObsCode=123&amp;p_stn_num=092045&amp;p_c=-1694511604&amp;p_startYear=1914" TargetMode="External"/><Relationship Id="rId1777" Type="http://schemas.openxmlformats.org/officeDocument/2006/relationships/hyperlink" Target="http://www.bom.gov.au/jsp/ncc/cdio/weatherData/av?p_display_type=dailyDataFile&amp;p_nccObsCode=123&amp;p_stn_num=92045&amp;p_c=-1694512271&amp;p_startYear=2010" TargetMode="External"/><Relationship Id="rId2828" Type="http://schemas.openxmlformats.org/officeDocument/2006/relationships/hyperlink" Target="http://www.bom.gov.au/jsp/ncc/cdio/weatherData/av?p_display_type=dailyDataFile&amp;p_nccObsCode=122&amp;p_stn_num=91057&amp;p_c=-1658331792&amp;p_startYear=1946" TargetMode="External"/><Relationship Id="rId5234" Type="http://schemas.openxmlformats.org/officeDocument/2006/relationships/hyperlink" Target="http://www.bom.gov.au/jsp/ncc/cdio/weatherData/av?p_display_type=dailyDataFile&amp;p_nccObsCode=122&amp;p_stn_num=094010&amp;p_c=-1767629698&amp;p_startYear=1944" TargetMode="External"/><Relationship Id="rId69" Type="http://schemas.openxmlformats.org/officeDocument/2006/relationships/hyperlink" Target="http://www.bom.gov.au/jsp/ncc/cdio/weatherData/av?p_display_type=dailyDataFile&amp;p_nccObsCode=122&amp;p_stn_num=91057&amp;p_c=-1658331792&amp;p_startYear=1915" TargetMode="External"/><Relationship Id="rId1844" Type="http://schemas.openxmlformats.org/officeDocument/2006/relationships/hyperlink" Target="http://www.bom.gov.au/jsp/ncc/cdio/weatherData/av?p_display_type=dailyDataFile&amp;p_nccObsCode=122&amp;p_stn_num=91049&amp;p_c=-1658039751&amp;p_startYear=1910" TargetMode="External"/><Relationship Id="rId4250" Type="http://schemas.openxmlformats.org/officeDocument/2006/relationships/hyperlink" Target="http://www.bom.gov.au/jsp/ncc/cdio/weatherData/av?p_display_type=dailyDataFile&amp;p_nccObsCode=122&amp;p_stn_num=097067&amp;p_c=-1884457515&amp;p_startYear=1988" TargetMode="External"/><Relationship Id="rId5301" Type="http://schemas.openxmlformats.org/officeDocument/2006/relationships/hyperlink" Target="http://www.bom.gov.au/jsp/ncc/cdio/weatherData/av?p_display_type=dailyDataFile&amp;p_nccObsCode=122&amp;p_stn_num=091049&amp;p_c=-1658039751&amp;p_startYear=1955" TargetMode="External"/><Relationship Id="rId7059" Type="http://schemas.openxmlformats.org/officeDocument/2006/relationships/hyperlink" Target="http://www.bom.gov.au/jsp/ncc/cdio/weatherData/av?p_display_type=dailyDataFile&amp;p_nccObsCode=123&amp;p_stn_num=092045&amp;p_c=-1694511604&amp;p_startYear=2021" TargetMode="External"/><Relationship Id="rId7473" Type="http://schemas.openxmlformats.org/officeDocument/2006/relationships/hyperlink" Target="http://www.bom.gov.au/jsp/ncc/cdio/weatherData/av?p_display_type=dailyDataFile&amp;p_nccObsCode=123&amp;p_stn_num=092045&amp;p_c=-1694511604&amp;p_startYear=1999" TargetMode="External"/><Relationship Id="rId1911" Type="http://schemas.openxmlformats.org/officeDocument/2006/relationships/hyperlink" Target="http://www.bom.gov.au/jsp/ncc/cdio/weatherData/av?p_display_type=dailyDataFile&amp;p_nccObsCode=122&amp;p_stn_num=92045&amp;p_c=-1694512075&amp;p_startYear=1935" TargetMode="External"/><Relationship Id="rId3669" Type="http://schemas.openxmlformats.org/officeDocument/2006/relationships/hyperlink" Target="http://www.bom.gov.au/jsp/ncc/cdio/weatherData/av?p_display_type=dailyDataFile&amp;p_nccObsCode=123&amp;p_stn_num=091104&amp;p_c=-1660044976&amp;p_startYear=1991" TargetMode="External"/><Relationship Id="rId6075" Type="http://schemas.openxmlformats.org/officeDocument/2006/relationships/hyperlink" Target="http://www.bom.gov.au/jsp/ncc/cdio/weatherData/av?p_display_type=dailyDataFile&amp;p_nccObsCode=122&amp;p_stn_num=094010&amp;p_c=-1767629698&amp;p_startYear=1995" TargetMode="External"/><Relationship Id="rId7126" Type="http://schemas.openxmlformats.org/officeDocument/2006/relationships/hyperlink" Target="http://www.bom.gov.au/jsp/ncc/cdio/weatherData/av?p_display_type=dailyDataFile&amp;p_nccObsCode=123&amp;p_stn_num=094010&amp;p_c=-1767629894&amp;p_startYear=1945" TargetMode="External"/><Relationship Id="rId7540" Type="http://schemas.openxmlformats.org/officeDocument/2006/relationships/hyperlink" Target="http://www.bom.gov.au/jsp/ncc/cdio/weatherData/av?p_display_type=dailyDataFile&amp;p_nccObsCode=123&amp;p_stn_num=091057&amp;p_c=-1658331316&amp;p_startYear=1918" TargetMode="External"/><Relationship Id="rId5091" Type="http://schemas.openxmlformats.org/officeDocument/2006/relationships/hyperlink" Target="http://www.bom.gov.au/jsp/ncc/cdio/weatherData/av?p_display_type=dailyDataFile&amp;p_nccObsCode=122&amp;p_stn_num=091049&amp;p_c=-1658039751&amp;p_startYear=1913" TargetMode="External"/><Relationship Id="rId6142" Type="http://schemas.openxmlformats.org/officeDocument/2006/relationships/hyperlink" Target="http://www.bom.gov.au/jsp/ncc/cdio/weatherData/av?p_display_type=dailyDataFile&amp;p_nccObsCode=122&amp;p_stn_num=094010&amp;p_c=-1767629698&amp;p_startYear=2005" TargetMode="External"/><Relationship Id="rId1287" Type="http://schemas.openxmlformats.org/officeDocument/2006/relationships/hyperlink" Target="http://www.bom.gov.au/jsp/ncc/cdio/weatherData/av?p_display_type=dailyDataFile&amp;p_nccObsCode=122&amp;p_stn_num=91057&amp;p_c=-1658331792&amp;p_startYear=1933" TargetMode="External"/><Relationship Id="rId2685" Type="http://schemas.openxmlformats.org/officeDocument/2006/relationships/hyperlink" Target="http://www.bom.gov.au/jsp/ncc/cdio/weatherData/av?p_display_type=dailyDataFile&amp;p_nccObsCode=122&amp;p_stn_num=91049&amp;p_c=-1658039751&amp;p_startYear=1908" TargetMode="External"/><Relationship Id="rId3736" Type="http://schemas.openxmlformats.org/officeDocument/2006/relationships/hyperlink" Target="http://www.bom.gov.au/jsp/ncc/cdio/weatherData/av?p_display_type=dailyDataFile&amp;p_nccObsCode=123&amp;p_stn_num=098017&amp;p_c=-1921523671&amp;p_startYear=2003" TargetMode="External"/><Relationship Id="rId657" Type="http://schemas.openxmlformats.org/officeDocument/2006/relationships/hyperlink" Target="http://www.bom.gov.au/jsp/ncc/cdio/weatherData/av?p_display_type=dailyDataFile&amp;p_nccObsCode=123&amp;p_stn_num=91049&amp;p_c=-1658039947&amp;p_startYear=1911" TargetMode="External"/><Relationship Id="rId2338" Type="http://schemas.openxmlformats.org/officeDocument/2006/relationships/hyperlink" Target="http://www.bom.gov.au/jsp/ncc/cdio/weatherData/av?p_display_type=dailyDataFile&amp;p_nccObsCode=123&amp;p_stn_num=94029&amp;p_c=-1768346435&amp;p_startYear=1940" TargetMode="External"/><Relationship Id="rId2752" Type="http://schemas.openxmlformats.org/officeDocument/2006/relationships/hyperlink" Target="http://www.bom.gov.au/jsp/ncc/cdio/weatherData/av?p_display_type=dailyDataFile&amp;p_nccObsCode=122&amp;p_stn_num=91057&amp;p_c=-1658331792&amp;p_startYear=1927" TargetMode="External"/><Relationship Id="rId3803" Type="http://schemas.openxmlformats.org/officeDocument/2006/relationships/hyperlink" Target="http://www.bom.gov.au/jsp/ncc/cdio/weatherData/av?p_display_type=dailyDataFile&amp;p_nccObsCode=123&amp;p_stn_num=94029&amp;p_c=-1768346435&amp;p_startYear=2014" TargetMode="External"/><Relationship Id="rId6959" Type="http://schemas.openxmlformats.org/officeDocument/2006/relationships/hyperlink" Target="http://www.bom.gov.au/jsp/ncc/cdio/weatherData/av?p_display_type=dailyDataFile&amp;p_nccObsCode=123&amp;p_stn_num=092045&amp;p_c=-1694511604&amp;p_startYear=1999" TargetMode="External"/><Relationship Id="rId724" Type="http://schemas.openxmlformats.org/officeDocument/2006/relationships/hyperlink" Target="http://www.bom.gov.au/jsp/ncc/cdio/weatherData/av?p_display_type=dailyDataFile&amp;p_nccObsCode=123&amp;p_stn_num=92045&amp;p_c=-1694512271&amp;p_startYear=1928" TargetMode="External"/><Relationship Id="rId1354" Type="http://schemas.openxmlformats.org/officeDocument/2006/relationships/hyperlink" Target="http://www.bom.gov.au/jsp/ncc/cdio/weatherData/av?p_display_type=dailyDataFile&amp;p_nccObsCode=122&amp;p_stn_num=97000&amp;p_c=-1881855670&amp;p_startYear=1964" TargetMode="External"/><Relationship Id="rId2405" Type="http://schemas.openxmlformats.org/officeDocument/2006/relationships/hyperlink" Target="http://www.bom.gov.au/jsp/ncc/cdio/weatherData/av?p_display_type=dailyDataFile&amp;p_nccObsCode=123&amp;p_stn_num=94029&amp;p_c=-1768346435&amp;p_startYear=1961" TargetMode="External"/><Relationship Id="rId5975" Type="http://schemas.openxmlformats.org/officeDocument/2006/relationships/hyperlink" Target="http://www.bom.gov.au/jsp/ncc/cdio/weatherData/av?p_display_type=dailyDataFile&amp;p_nccObsCode=122&amp;p_stn_num=094029&amp;p_c=-1768345571&amp;p_startYear=1931" TargetMode="External"/><Relationship Id="rId60" Type="http://schemas.openxmlformats.org/officeDocument/2006/relationships/hyperlink" Target="http://www.bom.gov.au/jsp/ncc/cdio/weatherData/av?p_display_type=dailyDataFile&amp;p_nccObsCode=122&amp;p_stn_num=91057&amp;p_c=-1658331792&amp;p_startYear=1912" TargetMode="External"/><Relationship Id="rId1007" Type="http://schemas.openxmlformats.org/officeDocument/2006/relationships/hyperlink" Target="http://www.bom.gov.au/jsp/ncc/cdio/weatherData/av?p_display_type=dailyDataFile&amp;p_nccObsCode=123&amp;p_stn_num=98001&amp;p_c=-1920895067&amp;p_startYear=1985" TargetMode="External"/><Relationship Id="rId1421" Type="http://schemas.openxmlformats.org/officeDocument/2006/relationships/hyperlink" Target="http://www.bom.gov.au/jsp/ncc/cdio/weatherData/av?p_display_type=dailyDataFile&amp;p_nccObsCode=122&amp;p_stn_num=91057&amp;p_c=-1658331792&amp;p_startYear=1986" TargetMode="External"/><Relationship Id="rId4577" Type="http://schemas.openxmlformats.org/officeDocument/2006/relationships/hyperlink" Target="http://www.bom.gov.au/jsp/ncc/cdio/weatherData/av?p_display_type=dailyDataFile&amp;p_nccObsCode=123&amp;p_stn_num=91049&amp;p_c=-1658039947&amp;p_startYear=1936" TargetMode="External"/><Relationship Id="rId4991" Type="http://schemas.openxmlformats.org/officeDocument/2006/relationships/hyperlink" Target="http://www.bom.gov.au/jsp/ncc/cdio/weatherData/av?p_display_type=dailyDataFile&amp;p_nccObsCode=123&amp;p_stn_num=091293&amp;p_c=-1666940261&amp;p_startYear=2012" TargetMode="External"/><Relationship Id="rId5628" Type="http://schemas.openxmlformats.org/officeDocument/2006/relationships/hyperlink" Target="http://www.bom.gov.au/jsp/ncc/cdio/weatherData/av?p_display_type=dailyDataFile&amp;p_nccObsCode=122&amp;p_stn_num=094010&amp;p_c=-1767629698&amp;p_startYear=2000" TargetMode="External"/><Relationship Id="rId3179" Type="http://schemas.openxmlformats.org/officeDocument/2006/relationships/hyperlink" Target="http://www.bom.gov.au/jsp/ncc/cdio/weatherData/av?p_display_type=dailyDataFile&amp;p_nccObsCode=122&amp;p_stn_num=94029&amp;p_c=-1768346239&amp;p_startYear=2009" TargetMode="External"/><Relationship Id="rId3593" Type="http://schemas.openxmlformats.org/officeDocument/2006/relationships/hyperlink" Target="http://www.bom.gov.au/jsp/ncc/cdio/weatherData/av?p_display_type=dailyDataFile&amp;p_nccObsCode=123&amp;p_stn_num=097067&amp;p_c=-1884459071&amp;p_startYear=1979" TargetMode="External"/><Relationship Id="rId4644" Type="http://schemas.openxmlformats.org/officeDocument/2006/relationships/hyperlink" Target="http://www.bom.gov.au/jsp/ncc/cdio/weatherData/av?p_display_type=dailyDataFile&amp;p_nccObsCode=123&amp;p_stn_num=92045&amp;p_c=-1694512271&amp;p_startYear=1953" TargetMode="External"/><Relationship Id="rId7050" Type="http://schemas.openxmlformats.org/officeDocument/2006/relationships/hyperlink" Target="http://www.bom.gov.au/jsp/ncc/cdio/weatherData/av?p_display_type=dailyDataFile&amp;p_nccObsCode=123&amp;p_stn_num=091104&amp;p_c=-1660043630&amp;p_startYear=1953" TargetMode="External"/><Relationship Id="rId2195" Type="http://schemas.openxmlformats.org/officeDocument/2006/relationships/hyperlink" Target="http://www.bom.gov.au/jsp/ncc/cdio/weatherData/av?p_display_type=dailyDataFile&amp;p_nccObsCode=122&amp;p_stn_num=098017&amp;p_c=-1921523475&amp;p_startYear=2012" TargetMode="External"/><Relationship Id="rId3246" Type="http://schemas.openxmlformats.org/officeDocument/2006/relationships/hyperlink" Target="http://www.bom.gov.au/jsp/ncc/cdio/weatherData/av?p_display_type=dailyDataFile&amp;p_nccObsCode=123&amp;p_stn_num=91049&amp;p_c=-1658039947&amp;p_startYear=1898" TargetMode="External"/><Relationship Id="rId167" Type="http://schemas.openxmlformats.org/officeDocument/2006/relationships/hyperlink" Target="http://www.bom.gov.au/jsp/ncc/cdio/weatherData/av?p_display_type=dailyDataFile&amp;p_nccObsCode=122&amp;p_stn_num=91057&amp;p_c=-1658331792&amp;p_startYear=1940" TargetMode="External"/><Relationship Id="rId581" Type="http://schemas.openxmlformats.org/officeDocument/2006/relationships/hyperlink" Target="http://www.bom.gov.au/jsp/ncc/cdio/weatherData/av?p_display_type=dailyDataFile&amp;p_nccObsCode=122&amp;p_stn_num=091293&amp;p_c=-1666940065&amp;p_startYear=2015" TargetMode="External"/><Relationship Id="rId2262" Type="http://schemas.openxmlformats.org/officeDocument/2006/relationships/hyperlink" Target="http://www.bom.gov.au/jsp/ncc/cdio/weatherData/av?p_display_type=dailyDataFile&amp;p_nccObsCode=123&amp;p_stn_num=91049&amp;p_c=-1658039947&amp;p_startYear=1914" TargetMode="External"/><Relationship Id="rId3660" Type="http://schemas.openxmlformats.org/officeDocument/2006/relationships/hyperlink" Target="http://www.bom.gov.au/jsp/ncc/cdio/weatherData/av?p_display_type=dailyDataFile&amp;p_nccObsCode=123&amp;p_stn_num=98001&amp;p_c=-1920895067&amp;p_startYear=1990" TargetMode="External"/><Relationship Id="rId4711" Type="http://schemas.openxmlformats.org/officeDocument/2006/relationships/hyperlink" Target="http://www.bom.gov.au/jsp/ncc/cdio/weatherData/av?p_display_type=dailyDataFile&amp;p_nccObsCode=123&amp;p_stn_num=91057&amp;p_c=-1658331988&amp;p_startYear=1965" TargetMode="External"/><Relationship Id="rId7867" Type="http://schemas.openxmlformats.org/officeDocument/2006/relationships/hyperlink" Target="http://www.bom.gov.au/jsp/ncc/cdio/weatherData/av?p_display_type=dailyDataFile&amp;p_nccObsCode=123&amp;p_stn_num=091104&amp;p_c=-1660043630&amp;p_startYear=2003" TargetMode="External"/><Relationship Id="rId234" Type="http://schemas.openxmlformats.org/officeDocument/2006/relationships/hyperlink" Target="http://www.bom.gov.au/jsp/ncc/cdio/weatherData/av?p_display_type=dailyDataFile&amp;p_nccObsCode=122&amp;p_stn_num=94029&amp;p_c=-1768346239&amp;p_startYear=1957" TargetMode="External"/><Relationship Id="rId3313" Type="http://schemas.openxmlformats.org/officeDocument/2006/relationships/hyperlink" Target="http://www.bom.gov.au/jsp/ncc/cdio/weatherData/av?p_display_type=dailyDataFile&amp;p_nccObsCode=123&amp;p_stn_num=91057&amp;p_c=-1658331988&amp;p_startYear=1919" TargetMode="External"/><Relationship Id="rId6469" Type="http://schemas.openxmlformats.org/officeDocument/2006/relationships/hyperlink" Target="http://www.bom.gov.au/jsp/ncc/cdio/weatherData/av?p_display_type=dailyDataFile&amp;p_nccObsCode=123&amp;p_stn_num=97000&amp;p_c=-1881855866&amp;p_startYear=2014" TargetMode="External"/><Relationship Id="rId6883" Type="http://schemas.openxmlformats.org/officeDocument/2006/relationships/hyperlink" Target="http://www.bom.gov.au/jsp/ncc/cdio/weatherData/av?p_display_type=dailyDataFile&amp;p_nccObsCode=123&amp;p_stn_num=092045&amp;p_c=-1694511604&amp;p_startYear=1981" TargetMode="External"/><Relationship Id="rId5485" Type="http://schemas.openxmlformats.org/officeDocument/2006/relationships/hyperlink" Target="http://www.bom.gov.au/jsp/ncc/cdio/weatherData/av?p_display_type=dailyDataFile&amp;p_nccObsCode=122&amp;p_stn_num=091104&amp;p_c=-1660043434&amp;p_startYear=1962" TargetMode="External"/><Relationship Id="rId6536" Type="http://schemas.openxmlformats.org/officeDocument/2006/relationships/hyperlink" Target="http://www.bom.gov.au/jsp/ncc/cdio/weatherData/av?p_display_type=dailyDataFile&amp;p_nccObsCode=122&amp;p_stn_num=094029&amp;p_c=-1768345571&amp;p_startYear=2023" TargetMode="External"/><Relationship Id="rId6950" Type="http://schemas.openxmlformats.org/officeDocument/2006/relationships/hyperlink" Target="http://www.bom.gov.au/jsp/ncc/cdio/weatherData/av?p_nccObsCode=42&amp;p_display_type=dataFile&amp;p_startYear=&amp;p_c=&amp;p_stn_num=091057" TargetMode="External"/><Relationship Id="rId301" Type="http://schemas.openxmlformats.org/officeDocument/2006/relationships/hyperlink" Target="http://www.bom.gov.au/jsp/ncc/cdio/weatherData/av?p_display_type=dailyDataFile&amp;p_nccObsCode=122&amp;p_stn_num=091104&amp;p_c=-1660044780&amp;p_startYear=1968" TargetMode="External"/><Relationship Id="rId4087" Type="http://schemas.openxmlformats.org/officeDocument/2006/relationships/hyperlink" Target="http://www.bom.gov.au/jsp/ncc/cdio/weatherData/av?p_display_type=dailyDataFile&amp;p_nccObsCode=122&amp;p_stn_num=091104&amp;p_c=-1660044780&amp;p_startYear=1960" TargetMode="External"/><Relationship Id="rId5138" Type="http://schemas.openxmlformats.org/officeDocument/2006/relationships/hyperlink" Target="http://www.bom.gov.au/jsp/ncc/cdio/weatherData/av?p_display_type=dailyDataFile&amp;p_nccObsCode=122&amp;p_stn_num=092045&amp;p_c=-1694511408&amp;p_startYear=1924" TargetMode="External"/><Relationship Id="rId5552" Type="http://schemas.openxmlformats.org/officeDocument/2006/relationships/hyperlink" Target="http://www.bom.gov.au/jsp/ncc/cdio/weatherData/av?p_display_type=dailyDataFile&amp;p_nccObsCode=122&amp;p_stn_num=091104&amp;p_c=-1660043434&amp;p_startYear=1970" TargetMode="External"/><Relationship Id="rId6603" Type="http://schemas.openxmlformats.org/officeDocument/2006/relationships/hyperlink" Target="http://www.bom.gov.au/jsp/ncc/cdio/weatherData/av?p_display_type=dailyDataFile&amp;p_nccObsCode=122&amp;p_stn_num=091311&amp;p_c=-1667595415&amp;p_startYear=2017" TargetMode="External"/><Relationship Id="rId1748" Type="http://schemas.openxmlformats.org/officeDocument/2006/relationships/hyperlink" Target="http://www.bom.gov.au/jsp/ncc/cdio/weatherData/av?p_display_type=dailyDataFile&amp;p_nccObsCode=123&amp;p_stn_num=091293&amp;p_c=-1666940261&amp;p_startYear=2000" TargetMode="External"/><Relationship Id="rId4154" Type="http://schemas.openxmlformats.org/officeDocument/2006/relationships/hyperlink" Target="http://www.bom.gov.au/jsp/ncc/cdio/weatherData/av?p_display_type=dailyDataFile&amp;p_nccObsCode=122&amp;p_stn_num=097067&amp;p_c=-1884457515&amp;p_startYear=1972" TargetMode="External"/><Relationship Id="rId5205" Type="http://schemas.openxmlformats.org/officeDocument/2006/relationships/hyperlink" Target="http://www.bom.gov.au/jsp/ncc/cdio/weatherData/av?p_display_type=dailyDataFile&amp;p_nccObsCode=122&amp;p_stn_num=094029&amp;p_c=-1768345571&amp;p_startYear=1938" TargetMode="External"/><Relationship Id="rId3170" Type="http://schemas.openxmlformats.org/officeDocument/2006/relationships/hyperlink" Target="http://www.bom.gov.au/jsp/ncc/cdio/weatherData/av?p_display_type=dailyDataFile&amp;p_nccObsCode=122&amp;p_stn_num=091293&amp;p_c=-1666940065&amp;p_startYear=2007" TargetMode="External"/><Relationship Id="rId4221" Type="http://schemas.openxmlformats.org/officeDocument/2006/relationships/hyperlink" Target="http://www.bom.gov.au/jsp/ncc/cdio/weatherData/av?p_display_type=dailyDataFile&amp;p_nccObsCode=122&amp;p_stn_num=98001&amp;p_c=-1920894871&amp;p_startYear=1983" TargetMode="External"/><Relationship Id="rId7377" Type="http://schemas.openxmlformats.org/officeDocument/2006/relationships/hyperlink" Target="http://www.bom.gov.au/jsp/ncc/cdio/weatherData/av?p_display_type=dailyDataFile&amp;p_nccObsCode=123&amp;p_stn_num=092045&amp;p_c=-1694511604&amp;p_startYear=1957" TargetMode="External"/><Relationship Id="rId1815" Type="http://schemas.openxmlformats.org/officeDocument/2006/relationships/hyperlink" Target="http://www.bom.gov.au/jsp/ncc/cdio/weatherData/av?p_display_type=dailyDataFile&amp;p_nccObsCode=122&amp;p_stn_num=94029&amp;p_c=-1768346239&amp;p_startYear=1892" TargetMode="External"/><Relationship Id="rId6393" Type="http://schemas.openxmlformats.org/officeDocument/2006/relationships/hyperlink" Target="http://www.bom.gov.au/jsp/ncc/cdio/weatherData/av?p_display_type=dailyDataFile&amp;p_nccObsCode=123&amp;p_stn_num=098017&amp;p_c=-1921523671&amp;p_startYear=2001" TargetMode="External"/><Relationship Id="rId7791" Type="http://schemas.openxmlformats.org/officeDocument/2006/relationships/hyperlink" Target="http://www.bom.gov.au/jsp/ncc/cdio/weatherData/av?p_display_type=dailyDataFile&amp;p_nccObsCode=123&amp;p_stn_num=091057&amp;p_c=-1658331316&amp;p_startYear=1995" TargetMode="External"/><Relationship Id="rId3987" Type="http://schemas.openxmlformats.org/officeDocument/2006/relationships/hyperlink" Target="http://www.bom.gov.au/jsp/ncc/cdio/weatherData/av?p_display_type=dailyDataFile&amp;p_nccObsCode=122&amp;p_stn_num=92045&amp;p_c=-1694512075&amp;p_startYear=1937" TargetMode="External"/><Relationship Id="rId6046" Type="http://schemas.openxmlformats.org/officeDocument/2006/relationships/hyperlink" Target="http://www.bom.gov.au/jsp/ncc/cdio/weatherData/av?p_display_type=dailyDataFile&amp;p_nccObsCode=122&amp;p_stn_num=091057&amp;p_c=-1658331120&amp;p_startYear=1941" TargetMode="External"/><Relationship Id="rId7444" Type="http://schemas.openxmlformats.org/officeDocument/2006/relationships/hyperlink" Target="http://www.bom.gov.au/jsp/ncc/cdio/weatherData/av?p_display_type=dailyDataFile&amp;p_nccObsCode=123&amp;p_stn_num=092045&amp;p_c=-1694511604&amp;p_startYear=1990" TargetMode="External"/><Relationship Id="rId2589" Type="http://schemas.openxmlformats.org/officeDocument/2006/relationships/hyperlink" Target="http://www.bom.gov.au/jsp/ncc/cdio/weatherData/av?p_display_type=dailyDataFile&amp;p_nccObsCode=123&amp;p_stn_num=94029&amp;p_c=-1768346435&amp;p_startYear=2007" TargetMode="External"/><Relationship Id="rId6460" Type="http://schemas.openxmlformats.org/officeDocument/2006/relationships/hyperlink" Target="http://www.bom.gov.au/jsp/ncc/cdio/weatherData/av?p_display_type=dailyDataFile&amp;p_nccObsCode=122&amp;p_stn_num=092045&amp;p_c=-1694511408&amp;p_startYear=2007" TargetMode="External"/><Relationship Id="rId7511" Type="http://schemas.openxmlformats.org/officeDocument/2006/relationships/hyperlink" Target="http://www.bom.gov.au/jsp/ncc/cdio/weatherData/av?p_display_type=dailyDataFile&amp;p_nccObsCode=123&amp;p_stn_num=094029&amp;p_c=-1768345767&amp;p_startYear=1916" TargetMode="External"/><Relationship Id="rId975" Type="http://schemas.openxmlformats.org/officeDocument/2006/relationships/hyperlink" Target="http://www.bom.gov.au/jsp/ncc/cdio/weatherData/av?p_display_type=dailyDataFile&amp;p_nccObsCode=123&amp;p_stn_num=91057&amp;p_c=-1658331988&amp;p_startYear=1979" TargetMode="External"/><Relationship Id="rId2656" Type="http://schemas.openxmlformats.org/officeDocument/2006/relationships/hyperlink" Target="http://www.bom.gov.au/jsp/ncc/cdio/weatherData/av?p_display_type=dailyDataFile&amp;p_nccObsCode=122&amp;p_stn_num=94029&amp;p_c=-1768346239&amp;p_startYear=1897" TargetMode="External"/><Relationship Id="rId3707" Type="http://schemas.openxmlformats.org/officeDocument/2006/relationships/hyperlink" Target="http://www.bom.gov.au/jsp/ncc/cdio/weatherData/av?p_display_type=dailyDataFile&amp;p_nccObsCode=123&amp;p_stn_num=097072&amp;p_c=-1884653210&amp;p_startYear=1998" TargetMode="External"/><Relationship Id="rId5062" Type="http://schemas.openxmlformats.org/officeDocument/2006/relationships/hyperlink" Target="http://www.bom.gov.au/jsp/ncc/cdio/weatherData/av?p_display_type=dailyDataFile&amp;p_nccObsCode=122&amp;p_stn_num=091049&amp;p_c=-1658039751&amp;p_startYear=1903" TargetMode="External"/><Relationship Id="rId6113" Type="http://schemas.openxmlformats.org/officeDocument/2006/relationships/hyperlink" Target="http://www.bom.gov.au/jsp/ncc/cdio/weatherData/av?p_display_type=dailyDataFile&amp;p_nccObsCode=122&amp;p_stn_num=091057&amp;p_c=-1658331120&amp;p_startYear=1953" TargetMode="External"/><Relationship Id="rId628" Type="http://schemas.openxmlformats.org/officeDocument/2006/relationships/hyperlink" Target="http://www.bom.gov.au/jsp/ncc/cdio/weatherData/av?p_display_type=dailyDataFile&amp;p_nccObsCode=123&amp;p_stn_num=94029&amp;p_c=-1768346435&amp;p_startYear=1901" TargetMode="External"/><Relationship Id="rId1258" Type="http://schemas.openxmlformats.org/officeDocument/2006/relationships/hyperlink" Target="http://www.bom.gov.au/jsp/ncc/cdio/weatherData/av?p_display_type=dailyDataFile&amp;p_nccObsCode=122&amp;p_stn_num=92045&amp;p_c=-1694512075&amp;p_startYear=1919" TargetMode="External"/><Relationship Id="rId1672" Type="http://schemas.openxmlformats.org/officeDocument/2006/relationships/hyperlink" Target="http://www.bom.gov.au/jsp/ncc/cdio/weatherData/av?p_display_type=dailyDataFile&amp;p_nccObsCode=123&amp;p_stn_num=91057&amp;p_c=-1658331988&amp;p_startYear=1974" TargetMode="External"/><Relationship Id="rId2309" Type="http://schemas.openxmlformats.org/officeDocument/2006/relationships/hyperlink" Target="http://www.bom.gov.au/jsp/ncc/cdio/weatherData/av?p_display_type=dailyDataFile&amp;p_nccObsCode=123&amp;p_stn_num=92045&amp;p_c=-1694512271&amp;p_startYear=1930" TargetMode="External"/><Relationship Id="rId2723" Type="http://schemas.openxmlformats.org/officeDocument/2006/relationships/hyperlink" Target="http://www.bom.gov.au/jsp/ncc/cdio/weatherData/av?p_display_type=dailyDataFile&amp;p_nccObsCode=122&amp;p_stn_num=91049&amp;p_c=-1658039751&amp;p_startYear=1920" TargetMode="External"/><Relationship Id="rId5879" Type="http://schemas.openxmlformats.org/officeDocument/2006/relationships/hyperlink" Target="http://www.bom.gov.au/jsp/ncc/cdio/weatherData/av?p_nccObsCode=41&amp;p_display_type=dataFile&amp;p_startYear=&amp;p_c=&amp;p_stn_num=094029" TargetMode="External"/><Relationship Id="rId1325" Type="http://schemas.openxmlformats.org/officeDocument/2006/relationships/hyperlink" Target="http://www.bom.gov.au/jsp/ncc/cdio/weatherData/av?p_display_type=dailyDataFile&amp;p_nccObsCode=122&amp;p_stn_num=91057&amp;p_c=-1658331792&amp;p_startYear=1952" TargetMode="External"/><Relationship Id="rId3497" Type="http://schemas.openxmlformats.org/officeDocument/2006/relationships/hyperlink" Target="http://www.bom.gov.au/jsp/ncc/cdio/weatherData/av?p_display_type=dailyDataFile&amp;p_nccObsCode=123&amp;p_stn_num=97000&amp;p_c=-1881855866&amp;p_startYear=1963" TargetMode="External"/><Relationship Id="rId4895" Type="http://schemas.openxmlformats.org/officeDocument/2006/relationships/hyperlink" Target="http://www.bom.gov.au/jsp/ncc/cdio/weatherData/av?p_display_type=dailyDataFile&amp;p_nccObsCode=123&amp;p_stn_num=92045&amp;p_c=-1694512271&amp;p_startYear=1996" TargetMode="External"/><Relationship Id="rId5946" Type="http://schemas.openxmlformats.org/officeDocument/2006/relationships/hyperlink" Target="http://www.bom.gov.au/jsp/ncc/cdio/weatherData/av?p_display_type=dailyDataFile&amp;p_nccObsCode=122&amp;p_stn_num=094029&amp;p_c=-1768345571&amp;p_startYear=1925" TargetMode="External"/><Relationship Id="rId31" Type="http://schemas.openxmlformats.org/officeDocument/2006/relationships/hyperlink" Target="http://www.bom.gov.au/jsp/ncc/cdio/weatherData/av?p_display_type=dailyDataFile&amp;p_nccObsCode=122&amp;p_stn_num=91049&amp;p_c=-1658039751&amp;p_startYear=1902" TargetMode="External"/><Relationship Id="rId2099" Type="http://schemas.openxmlformats.org/officeDocument/2006/relationships/hyperlink" Target="http://www.bom.gov.au/jsp/ncc/cdio/weatherData/av?p_display_type=dailyDataFile&amp;p_nccObsCode=122&amp;p_stn_num=98001&amp;p_c=-1920894871&amp;p_startYear=1988" TargetMode="External"/><Relationship Id="rId4548" Type="http://schemas.openxmlformats.org/officeDocument/2006/relationships/hyperlink" Target="http://www.bom.gov.au/jsp/ncc/cdio/weatherData/av?p_display_type=dailyDataFile&amp;p_nccObsCode=123&amp;p_stn_num=92045&amp;p_c=-1694512271&amp;p_startYear=1929" TargetMode="External"/><Relationship Id="rId4962" Type="http://schemas.openxmlformats.org/officeDocument/2006/relationships/hyperlink" Target="http://www.bom.gov.au/jsp/ncc/cdio/weatherData/av?p_display_type=dailyDataFile&amp;p_nccObsCode=123&amp;p_stn_num=097072&amp;p_c=-1884653210&amp;p_startYear=2008" TargetMode="External"/><Relationship Id="rId7021" Type="http://schemas.openxmlformats.org/officeDocument/2006/relationships/hyperlink" Target="http://www.bom.gov.au/jsp/ncc/cdio/weatherData/av?p_display_type=dailyDataFile&amp;p_nccObsCode=123&amp;p_stn_num=092045&amp;p_c=-1694511604&amp;p_startYear=2013" TargetMode="External"/><Relationship Id="rId3564" Type="http://schemas.openxmlformats.org/officeDocument/2006/relationships/hyperlink" Target="http://www.bom.gov.au/jsp/ncc/cdio/weatherData/av?p_display_type=dailyDataFile&amp;p_nccObsCode=123&amp;p_stn_num=98001&amp;p_c=-1920895067&amp;p_startYear=1974" TargetMode="External"/><Relationship Id="rId4615" Type="http://schemas.openxmlformats.org/officeDocument/2006/relationships/hyperlink" Target="http://www.bom.gov.au/jsp/ncc/cdio/weatherData/av?p_display_type=dailyDataFile&amp;p_nccObsCode=123&amp;p_stn_num=94029&amp;p_c=-1768346435&amp;p_startYear=1946" TargetMode="External"/><Relationship Id="rId485" Type="http://schemas.openxmlformats.org/officeDocument/2006/relationships/hyperlink" Target="http://www.bom.gov.au/jsp/ncc/cdio/weatherData/av?p_display_type=dailyDataFile&amp;p_nccObsCode=122&amp;p_stn_num=091293&amp;p_c=-1666940065&amp;p_startYear=1999" TargetMode="External"/><Relationship Id="rId2166" Type="http://schemas.openxmlformats.org/officeDocument/2006/relationships/hyperlink" Target="http://www.bom.gov.au/jsp/ncc/cdio/weatherData/av?p_display_type=dailyDataFile&amp;p_nccObsCode=122&amp;p_stn_num=091104&amp;p_c=-1660044780&amp;p_startYear=2004" TargetMode="External"/><Relationship Id="rId2580" Type="http://schemas.openxmlformats.org/officeDocument/2006/relationships/hyperlink" Target="http://www.bom.gov.au/jsp/ncc/cdio/weatherData/av?p_display_type=dailyDataFile&amp;p_nccObsCode=123&amp;p_stn_num=098017&amp;p_c=-1921523671&amp;p_startYear=2005" TargetMode="External"/><Relationship Id="rId3217" Type="http://schemas.openxmlformats.org/officeDocument/2006/relationships/hyperlink" Target="http://www.bom.gov.au/jsp/ncc/cdio/weatherData/av?p_display_type=dailyDataFile&amp;p_nccObsCode=122&amp;p_stn_num=091311&amp;p_c=-1667596761&amp;p_startYear=2015" TargetMode="External"/><Relationship Id="rId3631" Type="http://schemas.openxmlformats.org/officeDocument/2006/relationships/hyperlink" Target="http://www.bom.gov.au/jsp/ncc/cdio/weatherData/av?p_display_type=dailyDataFile&amp;p_nccObsCode=123&amp;p_stn_num=94029&amp;p_c=-1768346435&amp;p_startYear=1985" TargetMode="External"/><Relationship Id="rId6787" Type="http://schemas.openxmlformats.org/officeDocument/2006/relationships/hyperlink" Target="http://www.bom.gov.au/jsp/ncc/cdio/weatherData/av?p_display_type=dailyDataFile&amp;p_nccObsCode=123&amp;p_stn_num=094029&amp;p_c=-1768345767&amp;p_startYear=1915" TargetMode="External"/><Relationship Id="rId7838" Type="http://schemas.openxmlformats.org/officeDocument/2006/relationships/hyperlink" Target="http://www.bom.gov.au/jsp/ncc/cdio/weatherData/av?p_display_type=dailyDataFile&amp;p_nccObsCode=123&amp;p_stn_num=091104&amp;p_c=-1660043630&amp;p_startYear=1993" TargetMode="External"/><Relationship Id="rId138" Type="http://schemas.openxmlformats.org/officeDocument/2006/relationships/hyperlink" Target="http://www.bom.gov.au/jsp/ncc/cdio/weatherData/av?p_display_type=dailyDataFile&amp;p_nccObsCode=122&amp;p_stn_num=91049&amp;p_c=-1658039751&amp;p_startYear=1933" TargetMode="External"/><Relationship Id="rId552" Type="http://schemas.openxmlformats.org/officeDocument/2006/relationships/hyperlink" Target="http://www.bom.gov.au/jsp/ncc/cdio/weatherData/av?p_display_type=dailyDataFile&amp;p_nccObsCode=122&amp;p_stn_num=97000&amp;p_c=-1881855670&amp;p_startYear=2011" TargetMode="External"/><Relationship Id="rId1182" Type="http://schemas.openxmlformats.org/officeDocument/2006/relationships/hyperlink" Target="http://www.bom.gov.au/jsp/ncc/cdio/weatherData/av?p_display_type=dailyDataFile&amp;p_nccObsCode=123&amp;p_stn_num=091311&amp;p_c=-1667596957&amp;p_startYear=2014" TargetMode="External"/><Relationship Id="rId2233" Type="http://schemas.openxmlformats.org/officeDocument/2006/relationships/hyperlink" Target="http://www.bom.gov.au/jsp/ncc/cdio/weatherData/av?p_display_type=dailyDataFile&amp;p_nccObsCode=123&amp;p_stn_num=94029&amp;p_c=-1768346435&amp;p_startYear=1900" TargetMode="External"/><Relationship Id="rId5389" Type="http://schemas.openxmlformats.org/officeDocument/2006/relationships/hyperlink" Target="http://www.bom.gov.au/jsp/ncc/cdio/weatherData/av?p_display_type=dailyDataFile&amp;p_nccObsCode=122&amp;p_stn_num=092045&amp;p_c=-1694511408&amp;p_startYear=1967" TargetMode="External"/><Relationship Id="rId6854" Type="http://schemas.openxmlformats.org/officeDocument/2006/relationships/hyperlink" Target="http://www.bom.gov.au/jsp/ncc/cdio/weatherData/av?p_display_type=dailyDataFile&amp;p_nccObsCode=123&amp;p_stn_num=094029&amp;p_c=-1768345767&amp;p_startYear=1929" TargetMode="External"/><Relationship Id="rId205" Type="http://schemas.openxmlformats.org/officeDocument/2006/relationships/hyperlink" Target="http://www.bom.gov.au/jsp/ncc/cdio/weatherData/av?p_display_type=dailyDataFile&amp;p_nccObsCode=122&amp;p_stn_num=92045&amp;p_c=-1694512075&amp;p_startYear=1950" TargetMode="External"/><Relationship Id="rId2300" Type="http://schemas.openxmlformats.org/officeDocument/2006/relationships/hyperlink" Target="http://www.bom.gov.au/jsp/ncc/cdio/weatherData/av?p_display_type=dailyDataFile&amp;p_nccObsCode=123&amp;p_stn_num=92045&amp;p_c=-1694512271&amp;p_startYear=1927" TargetMode="External"/><Relationship Id="rId5456" Type="http://schemas.openxmlformats.org/officeDocument/2006/relationships/hyperlink" Target="http://www.bom.gov.au/jsp/ncc/cdio/weatherData/av?p_display_type=dailyDataFile&amp;p_nccObsCode=122&amp;p_stn_num=092045&amp;p_c=-1694511408&amp;p_startYear=1977" TargetMode="External"/><Relationship Id="rId6507" Type="http://schemas.openxmlformats.org/officeDocument/2006/relationships/hyperlink" Target="http://www.bom.gov.au/jsp/ncc/cdio/weatherData/av?p_display_type=dailyDataFile&amp;p_nccObsCode=122&amp;p_stn_num=091104&amp;p_c=-1660043434&amp;p_startYear=1995" TargetMode="External"/><Relationship Id="rId1999" Type="http://schemas.openxmlformats.org/officeDocument/2006/relationships/hyperlink" Target="http://www.bom.gov.au/jsp/ncc/cdio/weatherData/av?p_display_type=dailyDataFile&amp;p_nccObsCode=122&amp;p_stn_num=98001&amp;p_c=-1920894871&amp;p_startYear=1963" TargetMode="External"/><Relationship Id="rId4058" Type="http://schemas.openxmlformats.org/officeDocument/2006/relationships/hyperlink" Target="http://www.bom.gov.au/jsp/ncc/cdio/weatherData/av?p_display_type=dailyDataFile&amp;p_nccObsCode=122&amp;p_stn_num=94029&amp;p_c=-1768346239&amp;p_startYear=1955" TargetMode="External"/><Relationship Id="rId4472" Type="http://schemas.openxmlformats.org/officeDocument/2006/relationships/hyperlink" Target="http://www.bom.gov.au/jsp/ncc/cdio/weatherData/av?p_display_type=dailyDataFile&amp;p_nccObsCode=123&amp;p_stn_num=91057&amp;p_c=-1658331988&amp;p_startYear=1909" TargetMode="External"/><Relationship Id="rId5109" Type="http://schemas.openxmlformats.org/officeDocument/2006/relationships/hyperlink" Target="http://www.bom.gov.au/jsp/ncc/cdio/weatherData/av?p_display_type=dailyDataFile&amp;p_nccObsCode=122&amp;p_stn_num=094029&amp;p_c=-1768345571&amp;p_startYear=1919" TargetMode="External"/><Relationship Id="rId5870" Type="http://schemas.openxmlformats.org/officeDocument/2006/relationships/hyperlink" Target="http://www.bom.gov.au/jsp/ncc/cdio/weatherData/av?p_display_type=dailyDataFile&amp;p_nccObsCode=122&amp;p_stn_num=094010&amp;p_c=-1767629698&amp;p_startYear=1952" TargetMode="External"/><Relationship Id="rId6921" Type="http://schemas.openxmlformats.org/officeDocument/2006/relationships/hyperlink" Target="http://www.bom.gov.au/jsp/ncc/cdio/weatherData/av?p_display_type=dailyDataFile&amp;p_nccObsCode=123&amp;p_stn_num=092045&amp;p_c=-1694511604&amp;p_startYear=1989" TargetMode="External"/><Relationship Id="rId3074" Type="http://schemas.openxmlformats.org/officeDocument/2006/relationships/hyperlink" Target="http://www.bom.gov.au/jsp/ncc/cdio/weatherData/av?p_display_type=dailyDataFile&amp;p_nccObsCode=122&amp;p_stn_num=92045&amp;p_c=-1694512075&amp;p_startYear=1991" TargetMode="External"/><Relationship Id="rId4125" Type="http://schemas.openxmlformats.org/officeDocument/2006/relationships/hyperlink" Target="http://www.bom.gov.au/jsp/ncc/cdio/weatherData/av?p_display_type=dailyDataFile&amp;p_nccObsCode=122&amp;p_stn_num=97000&amp;p_c=-1881855670&amp;p_startYear=1967" TargetMode="External"/><Relationship Id="rId5523" Type="http://schemas.openxmlformats.org/officeDocument/2006/relationships/hyperlink" Target="http://www.bom.gov.au/jsp/ncc/cdio/weatherData/av?p_display_type=dailyDataFile&amp;p_nccObsCode=122&amp;p_stn_num=094029&amp;p_c=-1768345571&amp;p_startYear=1986" TargetMode="External"/><Relationship Id="rId1719" Type="http://schemas.openxmlformats.org/officeDocument/2006/relationships/hyperlink" Target="http://www.bom.gov.au/jsp/ncc/cdio/weatherData/av?p_display_type=dailyDataFile&amp;p_nccObsCode=123&amp;p_stn_num=92045&amp;p_c=-1694512271&amp;p_startYear=1990" TargetMode="External"/><Relationship Id="rId7695" Type="http://schemas.openxmlformats.org/officeDocument/2006/relationships/hyperlink" Target="http://www.bom.gov.au/jsp/ncc/cdio/weatherData/av?p_display_type=dailyDataFile&amp;p_nccObsCode=123&amp;p_stn_num=091057&amp;p_c=-1658331316&amp;p_startYear=1964" TargetMode="External"/><Relationship Id="rId2090" Type="http://schemas.openxmlformats.org/officeDocument/2006/relationships/hyperlink" Target="http://www.bom.gov.au/jsp/ncc/cdio/weatherData/av?p_display_type=dailyDataFile&amp;p_nccObsCode=122&amp;p_stn_num=091104&amp;p_c=-1660044780&amp;p_startYear=1985" TargetMode="External"/><Relationship Id="rId3141" Type="http://schemas.openxmlformats.org/officeDocument/2006/relationships/hyperlink" Target="http://www.bom.gov.au/jsp/ncc/cdio/weatherData/av?p_display_type=dailyDataFile&amp;p_nccObsCode=122&amp;p_stn_num=097072&amp;p_c=-1884651654&amp;p_startYear=2003" TargetMode="External"/><Relationship Id="rId6297" Type="http://schemas.openxmlformats.org/officeDocument/2006/relationships/hyperlink" Target="http://www.bom.gov.au/jsp/ncc/cdio/weatherData/av?p_display_type=dailyDataFile&amp;p_nccObsCode=122&amp;p_stn_num=092045&amp;p_c=-1694511408&amp;p_startYear=1981" TargetMode="External"/><Relationship Id="rId7348" Type="http://schemas.openxmlformats.org/officeDocument/2006/relationships/hyperlink" Target="http://www.bom.gov.au/jsp/ncc/cdio/weatherData/av?p_display_type=dailyDataFile&amp;p_nccObsCode=123&amp;p_stn_num=094010&amp;p_c=-1767629894&amp;p_startYear=1995" TargetMode="External"/><Relationship Id="rId7762" Type="http://schemas.openxmlformats.org/officeDocument/2006/relationships/hyperlink" Target="http://www.bom.gov.au/jsp/ncc/cdio/weatherData/av?p_display_type=dailyDataFile&amp;p_nccObsCode=123&amp;p_stn_num=094029&amp;p_c=-1768345767&amp;p_startYear=1991" TargetMode="External"/><Relationship Id="rId3958" Type="http://schemas.openxmlformats.org/officeDocument/2006/relationships/hyperlink" Target="http://www.bom.gov.au/jsp/ncc/cdio/weatherData/av?p_display_type=dailyDataFile&amp;p_nccObsCode=122&amp;p_stn_num=94029&amp;p_c=-1768346239&amp;p_startYear=1930" TargetMode="External"/><Relationship Id="rId6364" Type="http://schemas.openxmlformats.org/officeDocument/2006/relationships/hyperlink" Target="http://www.bom.gov.au/jsp/ncc/cdio/weatherData/av?p_display_type=dailyDataFile&amp;p_nccObsCode=123&amp;p_stn_num=098017&amp;p_c=-1921523671&amp;p_startYear=1996" TargetMode="External"/><Relationship Id="rId7415" Type="http://schemas.openxmlformats.org/officeDocument/2006/relationships/hyperlink" Target="http://www.bom.gov.au/jsp/ncc/cdio/weatherData/av?p_display_type=dailyDataFile&amp;p_nccObsCode=123&amp;p_stn_num=092045&amp;p_c=-1694511604&amp;p_startYear=1977" TargetMode="External"/><Relationship Id="rId879" Type="http://schemas.openxmlformats.org/officeDocument/2006/relationships/hyperlink" Target="http://www.bom.gov.au/jsp/ncc/cdio/weatherData/av?p_display_type=dailyDataFile&amp;p_nccObsCode=123&amp;p_stn_num=91057&amp;p_c=-1658331988&amp;p_startYear=1963" TargetMode="External"/><Relationship Id="rId5380" Type="http://schemas.openxmlformats.org/officeDocument/2006/relationships/hyperlink" Target="http://www.bom.gov.au/jsp/ncc/cdio/weatherData/av?p_display_type=dailyDataFile&amp;p_nccObsCode=122&amp;p_stn_num=98001&amp;p_c=-1920894871&amp;p_startYear=1969" TargetMode="External"/><Relationship Id="rId6017" Type="http://schemas.openxmlformats.org/officeDocument/2006/relationships/hyperlink" Target="http://www.bom.gov.au/jsp/ncc/cdio/weatherData/av?p_display_type=dailyDataFile&amp;p_nccObsCode=122&amp;p_stn_num=094010&amp;p_c=-1767629698&amp;p_startYear=1983" TargetMode="External"/><Relationship Id="rId6431" Type="http://schemas.openxmlformats.org/officeDocument/2006/relationships/hyperlink" Target="http://www.bom.gov.au/jsp/ncc/cdio/weatherData/av?p_display_type=dailyDataFile&amp;p_nccObsCode=122&amp;p_stn_num=091104&amp;p_c=-1660043434&amp;p_startYear=1983" TargetMode="External"/><Relationship Id="rId1576" Type="http://schemas.openxmlformats.org/officeDocument/2006/relationships/hyperlink" Target="http://www.bom.gov.au/jsp/ncc/cdio/weatherData/av?p_display_type=dailyDataFile&amp;p_nccObsCode=123&amp;p_stn_num=92045&amp;p_c=-1694512271&amp;p_startYear=1935" TargetMode="External"/><Relationship Id="rId2974" Type="http://schemas.openxmlformats.org/officeDocument/2006/relationships/hyperlink" Target="http://www.bom.gov.au/jsp/ncc/cdio/weatherData/av?p_display_type=dailyDataFile&amp;p_nccObsCode=122&amp;p_stn_num=91057&amp;p_c=-1658331792&amp;p_startYear=1974" TargetMode="External"/><Relationship Id="rId5033" Type="http://schemas.openxmlformats.org/officeDocument/2006/relationships/hyperlink" Target="http://www.bom.gov.au/jsp/ncc/cdio/weatherData/av?p_display_type=dailyDataFile&amp;p_nccObsCode=122&amp;p_stn_num=094029&amp;p_c=-1768345571&amp;p_startYear=1884" TargetMode="External"/><Relationship Id="rId946" Type="http://schemas.openxmlformats.org/officeDocument/2006/relationships/hyperlink" Target="http://www.bom.gov.au/jsp/ncc/cdio/weatherData/av?p_display_type=dailyDataFile&amp;p_nccObsCode=123&amp;p_stn_num=097067&amp;p_c=-1884459071&amp;p_startYear=1975" TargetMode="External"/><Relationship Id="rId1229" Type="http://schemas.openxmlformats.org/officeDocument/2006/relationships/hyperlink" Target="http://www.bom.gov.au/jsp/ncc/cdio/weatherData/av?p_display_type=dailyDataFile&amp;p_nccObsCode=122&amp;p_stn_num=91057&amp;p_c=-1658331792&amp;p_startYear=1898" TargetMode="External"/><Relationship Id="rId1990" Type="http://schemas.openxmlformats.org/officeDocument/2006/relationships/hyperlink" Target="http://www.bom.gov.au/jsp/ncc/cdio/weatherData/av?p_display_type=dailyDataFile&amp;p_nccObsCode=122&amp;p_stn_num=091104&amp;p_c=-1660044780&amp;p_startYear=1960" TargetMode="External"/><Relationship Id="rId2627" Type="http://schemas.openxmlformats.org/officeDocument/2006/relationships/hyperlink" Target="http://www.bom.gov.au/jsp/ncc/cdio/weatherData/av?p_display_type=dailyDataFile&amp;p_nccObsCode=123&amp;p_stn_num=091311&amp;p_c=-1667596957&amp;p_startYear=2016" TargetMode="External"/><Relationship Id="rId5100" Type="http://schemas.openxmlformats.org/officeDocument/2006/relationships/hyperlink" Target="http://www.bom.gov.au/jsp/ncc/cdio/weatherData/av?p_display_type=dailyDataFile&amp;p_nccObsCode=122&amp;p_stn_num=091049&amp;p_c=-1658039751&amp;p_startYear=1916" TargetMode="External"/><Relationship Id="rId1643" Type="http://schemas.openxmlformats.org/officeDocument/2006/relationships/hyperlink" Target="http://www.bom.gov.au/jsp/ncc/cdio/weatherData/av?p_display_type=dailyDataFile&amp;p_nccObsCode=123&amp;p_stn_num=97000&amp;p_c=-1881855866&amp;p_startYear=1965" TargetMode="External"/><Relationship Id="rId4799" Type="http://schemas.openxmlformats.org/officeDocument/2006/relationships/hyperlink" Target="http://www.bom.gov.au/jsp/ncc/cdio/weatherData/av?p_display_type=dailyDataFile&amp;p_nccObsCode=123&amp;p_stn_num=92045&amp;p_c=-1694512271&amp;p_startYear=1980" TargetMode="External"/><Relationship Id="rId1710" Type="http://schemas.openxmlformats.org/officeDocument/2006/relationships/hyperlink" Target="http://www.bom.gov.au/jsp/ncc/cdio/weatherData/av?p_display_type=dailyDataFile&amp;p_nccObsCode=123&amp;p_stn_num=92045&amp;p_c=-1694512271&amp;p_startYear=1987" TargetMode="External"/><Relationship Id="rId4866" Type="http://schemas.openxmlformats.org/officeDocument/2006/relationships/hyperlink" Target="http://www.bom.gov.au/jsp/ncc/cdio/weatherData/av?p_display_type=dailyDataFile&amp;p_nccObsCode=123&amp;p_stn_num=091104&amp;p_c=-1660044976&amp;p_startYear=1991" TargetMode="External"/><Relationship Id="rId5917" Type="http://schemas.openxmlformats.org/officeDocument/2006/relationships/hyperlink" Target="http://www.bom.gov.au/jsp/ncc/cdio/weatherData/av?p_display_type=dailyDataFile&amp;p_nccObsCode=122&amp;p_stn_num=094010&amp;p_c=-1767629698&amp;p_startYear=1964" TargetMode="External"/><Relationship Id="rId7272" Type="http://schemas.openxmlformats.org/officeDocument/2006/relationships/hyperlink" Target="http://www.bom.gov.au/jsp/ncc/cdio/weatherData/av?p_display_type=dailyDataFile&amp;p_nccObsCode=123&amp;p_stn_num=094029&amp;p_c=-1768345767&amp;p_startYear=2022" TargetMode="External"/><Relationship Id="rId3468" Type="http://schemas.openxmlformats.org/officeDocument/2006/relationships/hyperlink" Target="http://www.bom.gov.au/jsp/ncc/cdio/weatherData/av?p_display_type=dailyDataFile&amp;p_nccObsCode=123&amp;p_stn_num=97000&amp;p_c=-1881855866&amp;p_startYear=1958" TargetMode="External"/><Relationship Id="rId3882" Type="http://schemas.openxmlformats.org/officeDocument/2006/relationships/hyperlink" Target="http://www.bom.gov.au/jsp/ncc/cdio/weatherData/av?p_display_type=dailyDataFile&amp;p_nccObsCode=122&amp;p_stn_num=91049&amp;p_c=-1658039751&amp;p_startYear=1908" TargetMode="External"/><Relationship Id="rId4519" Type="http://schemas.openxmlformats.org/officeDocument/2006/relationships/hyperlink" Target="http://www.bom.gov.au/jsp/ncc/cdio/weatherData/av?p_display_type=dailyDataFile&amp;p_nccObsCode=123&amp;p_stn_num=94029&amp;p_c=-1768346435&amp;p_startYear=1922" TargetMode="External"/><Relationship Id="rId4933" Type="http://schemas.openxmlformats.org/officeDocument/2006/relationships/hyperlink" Target="http://www.bom.gov.au/jsp/ncc/cdio/weatherData/av?p_display_type=dailyDataFile&amp;p_nccObsCode=123&amp;p_stn_num=098017&amp;p_c=-1921523671&amp;p_startYear=2003" TargetMode="External"/><Relationship Id="rId389" Type="http://schemas.openxmlformats.org/officeDocument/2006/relationships/hyperlink" Target="http://www.bom.gov.au/jsp/ncc/cdio/weatherData/av?p_display_type=dailyDataFile&amp;p_nccObsCode=122&amp;p_stn_num=92045&amp;p_c=-1694512075&amp;p_startYear=1983" TargetMode="External"/><Relationship Id="rId2484" Type="http://schemas.openxmlformats.org/officeDocument/2006/relationships/hyperlink" Target="http://www.bom.gov.au/jsp/ncc/cdio/weatherData/av?p_display_type=dailyDataFile&amp;p_nccObsCode=123&amp;p_stn_num=98001&amp;p_c=-1920895067&amp;p_startYear=1981" TargetMode="External"/><Relationship Id="rId3535" Type="http://schemas.openxmlformats.org/officeDocument/2006/relationships/hyperlink" Target="http://www.bom.gov.au/jsp/ncc/cdio/weatherData/av?p_display_type=dailyDataFile&amp;p_nccObsCode=123&amp;p_stn_num=94029&amp;p_c=-1768346435&amp;p_startYear=1969" TargetMode="External"/><Relationship Id="rId456" Type="http://schemas.openxmlformats.org/officeDocument/2006/relationships/hyperlink" Target="http://www.bom.gov.au/jsp/ncc/cdio/weatherData/av?p_display_type=dailyDataFile&amp;p_nccObsCode=122&amp;p_stn_num=091104&amp;p_c=-1660044780&amp;p_startYear=1994" TargetMode="External"/><Relationship Id="rId870" Type="http://schemas.openxmlformats.org/officeDocument/2006/relationships/hyperlink" Target="http://www.bom.gov.au/jsp/ncc/cdio/weatherData/av?p_display_type=dailyDataFile&amp;p_nccObsCode=123&amp;p_stn_num=94029&amp;p_c=-1768346435&amp;p_startYear=1962" TargetMode="External"/><Relationship Id="rId1086" Type="http://schemas.openxmlformats.org/officeDocument/2006/relationships/hyperlink" Target="http://www.bom.gov.au/jsp/ncc/cdio/weatherData/av?p_display_type=dailyDataFile&amp;p_nccObsCode=123&amp;p_stn_num=94029&amp;p_c=-1768346435&amp;p_startYear=1998" TargetMode="External"/><Relationship Id="rId2137" Type="http://schemas.openxmlformats.org/officeDocument/2006/relationships/hyperlink" Target="http://www.bom.gov.au/jsp/ncc/cdio/weatherData/av?p_display_type=dailyDataFile&amp;p_nccObsCode=122&amp;p_stn_num=92045&amp;p_c=-1694512075&amp;p_startYear=1997" TargetMode="External"/><Relationship Id="rId2551" Type="http://schemas.openxmlformats.org/officeDocument/2006/relationships/hyperlink" Target="http://www.bom.gov.au/jsp/ncc/cdio/weatherData/av?p_display_type=dailyDataFile&amp;p_nccObsCode=123&amp;p_stn_num=091104&amp;p_c=-1660044976&amp;p_startYear=1997" TargetMode="External"/><Relationship Id="rId109" Type="http://schemas.openxmlformats.org/officeDocument/2006/relationships/hyperlink" Target="http://www.bom.gov.au/jsp/ncc/cdio/weatherData/av?p_display_type=dailyDataFile&amp;p_nccObsCode=122&amp;p_stn_num=92045&amp;p_c=-1694512075&amp;p_startYear=1926" TargetMode="External"/><Relationship Id="rId523" Type="http://schemas.openxmlformats.org/officeDocument/2006/relationships/hyperlink" Target="http://www.bom.gov.au/jsp/ncc/cdio/weatherData/av?p_display_type=dailyDataFile&amp;p_nccObsCode=122&amp;p_stn_num=098017&amp;p_c=-1921523475&amp;p_startYear=2006" TargetMode="External"/><Relationship Id="rId1153" Type="http://schemas.openxmlformats.org/officeDocument/2006/relationships/hyperlink" Target="http://www.bom.gov.au/jsp/ncc/cdio/weatherData/av?p_display_type=dailyDataFile&amp;p_nccObsCode=123&amp;p_stn_num=091293&amp;p_c=-1666940261&amp;p_startYear=2009" TargetMode="External"/><Relationship Id="rId2204" Type="http://schemas.openxmlformats.org/officeDocument/2006/relationships/hyperlink" Target="http://www.bom.gov.au/jsp/ncc/cdio/weatherData/av?p_display_type=dailyDataFile&amp;p_nccObsCode=122&amp;p_stn_num=94029&amp;p_c=-1768346239&amp;p_startYear=2014" TargetMode="External"/><Relationship Id="rId3602" Type="http://schemas.openxmlformats.org/officeDocument/2006/relationships/hyperlink" Target="http://www.bom.gov.au/jsp/ncc/cdio/weatherData/av?p_display_type=dailyDataFile&amp;p_nccObsCode=123&amp;p_stn_num=92045&amp;p_c=-1694512271&amp;p_startYear=1980" TargetMode="External"/><Relationship Id="rId6758" Type="http://schemas.openxmlformats.org/officeDocument/2006/relationships/hyperlink" Target="http://www.bom.gov.au/jsp/ncc/cdio/weatherData/av?p_nccObsCode=42&amp;p_display_type=dataFile&amp;p_startYear=&amp;p_c=&amp;p_stn_num=094029" TargetMode="External"/><Relationship Id="rId7809" Type="http://schemas.openxmlformats.org/officeDocument/2006/relationships/hyperlink" Target="http://www.bom.gov.au/jsp/ncc/cdio/weatherData/av?p_display_type=dailyDataFile&amp;p_nccObsCode=123&amp;p_stn_num=094029&amp;p_c=-1768345767&amp;p_startYear=2007" TargetMode="External"/><Relationship Id="rId5774" Type="http://schemas.openxmlformats.org/officeDocument/2006/relationships/hyperlink" Target="http://www.bom.gov.au/jsp/ncc/cdio/weatherData/av?p_display_type=dailyDataFile&amp;p_nccObsCode=122&amp;p_stn_num=091104&amp;p_c=-1660043434&amp;p_startYear=2007" TargetMode="External"/><Relationship Id="rId6825" Type="http://schemas.openxmlformats.org/officeDocument/2006/relationships/hyperlink" Target="http://www.bom.gov.au/jsp/ncc/cdio/weatherData/av?p_display_type=dailyDataFile&amp;p_nccObsCode=123&amp;p_stn_num=094010&amp;p_c=-1767629894&amp;p_startYear=2015" TargetMode="External"/><Relationship Id="rId1220" Type="http://schemas.openxmlformats.org/officeDocument/2006/relationships/hyperlink" Target="http://www.bom.gov.au/jsp/ncc/cdio/weatherData/av?p_display_type=dailyDataFile&amp;p_nccObsCode=123&amp;p_stn_num=097000&amp;p_c=-1881800291&amp;p_startYear=2024" TargetMode="External"/><Relationship Id="rId4376" Type="http://schemas.openxmlformats.org/officeDocument/2006/relationships/hyperlink" Target="http://www.bom.gov.au/jsp/ncc/cdio/weatherData/av?p_display_type=dailyDataFile&amp;p_nccObsCode=122&amp;p_stn_num=94029&amp;p_c=-1768346239&amp;p_startYear=2009" TargetMode="External"/><Relationship Id="rId4790" Type="http://schemas.openxmlformats.org/officeDocument/2006/relationships/hyperlink" Target="http://www.bom.gov.au/jsp/ncc/cdio/weatherData/av?p_display_type=dailyDataFile&amp;p_nccObsCode=123&amp;p_stn_num=097067&amp;p_c=-1884459071&amp;p_startYear=1979" TargetMode="External"/><Relationship Id="rId5427" Type="http://schemas.openxmlformats.org/officeDocument/2006/relationships/hyperlink" Target="http://www.bom.gov.au/jsp/ncc/cdio/weatherData/av?p_display_type=dailyDataFile&amp;p_nccObsCode=122&amp;p_stn_num=094029&amp;p_c=-1768345571&amp;p_startYear=1974" TargetMode="External"/><Relationship Id="rId5841" Type="http://schemas.openxmlformats.org/officeDocument/2006/relationships/hyperlink" Target="http://www.bom.gov.au/jsp/ncc/cdio/weatherData/av?p_display_type=dailyDataFile&amp;p_nccObsCode=122&amp;p_stn_num=094010&amp;p_c=-1767629698&amp;p_startYear=1946" TargetMode="External"/><Relationship Id="rId3392" Type="http://schemas.openxmlformats.org/officeDocument/2006/relationships/hyperlink" Target="http://www.bom.gov.au/jsp/ncc/cdio/weatherData/av?p_display_type=dailyDataFile&amp;p_nccObsCode=123&amp;p_stn_num=91049&amp;p_c=-1658039947&amp;p_startYear=1939" TargetMode="External"/><Relationship Id="rId4029" Type="http://schemas.openxmlformats.org/officeDocument/2006/relationships/hyperlink" Target="http://www.bom.gov.au/jsp/ncc/cdio/weatherData/av?p_display_type=dailyDataFile&amp;p_nccObsCode=122&amp;p_stn_num=91057&amp;p_c=-1658331792&amp;p_startYear=1947" TargetMode="External"/><Relationship Id="rId4443" Type="http://schemas.openxmlformats.org/officeDocument/2006/relationships/hyperlink" Target="http://www.bom.gov.au/jsp/ncc/cdio/weatherData/av?p_display_type=dailyDataFile&amp;p_nccObsCode=123&amp;p_stn_num=91049&amp;p_c=-1658039947&amp;p_startYear=1898" TargetMode="External"/><Relationship Id="rId7599" Type="http://schemas.openxmlformats.org/officeDocument/2006/relationships/hyperlink" Target="http://www.bom.gov.au/jsp/ncc/cdio/weatherData/av?p_display_type=dailyDataFile&amp;p_nccObsCode=123&amp;p_stn_num=091057&amp;p_c=-1658331316&amp;p_startYear=1933" TargetMode="External"/><Relationship Id="rId3045" Type="http://schemas.openxmlformats.org/officeDocument/2006/relationships/hyperlink" Target="http://www.bom.gov.au/jsp/ncc/cdio/weatherData/av?p_display_type=dailyDataFile&amp;p_nccObsCode=122&amp;p_stn_num=091104&amp;p_c=-1660044780&amp;p_startYear=1986" TargetMode="External"/><Relationship Id="rId4510" Type="http://schemas.openxmlformats.org/officeDocument/2006/relationships/hyperlink" Target="http://www.bom.gov.au/jsp/ncc/cdio/weatherData/av?p_display_type=dailyDataFile&amp;p_nccObsCode=123&amp;p_stn_num=91057&amp;p_c=-1658331988&amp;p_startYear=1919" TargetMode="External"/><Relationship Id="rId7666" Type="http://schemas.openxmlformats.org/officeDocument/2006/relationships/hyperlink" Target="http://www.bom.gov.au/jsp/ncc/cdio/weatherData/av?p_display_type=dailyDataFile&amp;p_nccObsCode=123&amp;p_stn_num=091057&amp;p_c=-1658331316&amp;p_startYear=1954" TargetMode="External"/><Relationship Id="rId380" Type="http://schemas.openxmlformats.org/officeDocument/2006/relationships/hyperlink" Target="http://www.bom.gov.au/jsp/ncc/cdio/weatherData/av?p_display_type=dailyDataFile&amp;p_nccObsCode=122&amp;p_stn_num=097067&amp;p_c=-1884457515&amp;p_startYear=1982" TargetMode="External"/><Relationship Id="rId2061" Type="http://schemas.openxmlformats.org/officeDocument/2006/relationships/hyperlink" Target="http://www.bom.gov.au/jsp/ncc/cdio/weatherData/av?p_display_type=dailyDataFile&amp;p_nccObsCode=122&amp;p_stn_num=92045&amp;p_c=-1694512075&amp;p_startYear=1978" TargetMode="External"/><Relationship Id="rId3112" Type="http://schemas.openxmlformats.org/officeDocument/2006/relationships/hyperlink" Target="http://www.bom.gov.au/jsp/ncc/cdio/weatherData/av?p_display_type=dailyDataFile&amp;p_nccObsCode=122&amp;p_stn_num=91057&amp;p_c=-1658331792&amp;p_startYear=1997" TargetMode="External"/><Relationship Id="rId6268" Type="http://schemas.openxmlformats.org/officeDocument/2006/relationships/hyperlink" Target="http://www.bom.gov.au/jsp/ncc/cdio/weatherData/av?p_display_type=dailyDataFile&amp;p_nccObsCode=122&amp;p_stn_num=091104&amp;p_c=-1660043434&amp;p_startYear=1957" TargetMode="External"/><Relationship Id="rId6682" Type="http://schemas.openxmlformats.org/officeDocument/2006/relationships/hyperlink" Target="http://www.bom.gov.au/jsp/ncc/cdio/weatherData/av?p_display_type=dailyDataFile&amp;p_nccObsCode=123&amp;p_stn_num=094010&amp;p_c=-1767629894&amp;p_startYear=1984" TargetMode="External"/><Relationship Id="rId7319" Type="http://schemas.openxmlformats.org/officeDocument/2006/relationships/hyperlink" Target="http://www.bom.gov.au/jsp/ncc/cdio/weatherData/av?p_display_type=dailyDataFile&amp;p_nccObsCode=123&amp;p_stn_num=091293&amp;p_c=-1666938236&amp;p_startYear=2023" TargetMode="External"/><Relationship Id="rId5284" Type="http://schemas.openxmlformats.org/officeDocument/2006/relationships/hyperlink" Target="http://www.bom.gov.au/jsp/ncc/cdio/weatherData/av?p_display_type=dailyDataFile&amp;p_nccObsCode=122&amp;p_stn_num=091049&amp;p_c=-1658039751&amp;p_startYear=1952" TargetMode="External"/><Relationship Id="rId6335" Type="http://schemas.openxmlformats.org/officeDocument/2006/relationships/hyperlink" Target="http://www.bom.gov.au/jsp/ncc/cdio/weatherData/av?p_display_type=dailyDataFile&amp;p_nccObsCode=122&amp;p_stn_num=094029&amp;p_c=-1768345571&amp;p_startYear=1988" TargetMode="External"/><Relationship Id="rId7733" Type="http://schemas.openxmlformats.org/officeDocument/2006/relationships/hyperlink" Target="http://www.bom.gov.au/jsp/ncc/cdio/weatherData/av?p_display_type=dailyDataFile&amp;p_nccObsCode=123&amp;p_stn_num=091057&amp;p_c=-1658331316&amp;p_startYear=1975" TargetMode="External"/><Relationship Id="rId100" Type="http://schemas.openxmlformats.org/officeDocument/2006/relationships/hyperlink" Target="http://www.bom.gov.au/jsp/ncc/cdio/weatherData/av?p_display_type=dailyDataFile&amp;p_nccObsCode=122&amp;p_stn_num=94029&amp;p_c=-1768346239&amp;p_startYear=1924" TargetMode="External"/><Relationship Id="rId2878" Type="http://schemas.openxmlformats.org/officeDocument/2006/relationships/hyperlink" Target="http://www.bom.gov.au/jsp/ncc/cdio/weatherData/av?p_display_type=dailyDataFile&amp;p_nccObsCode=122&amp;p_stn_num=091104&amp;p_c=-1660044780&amp;p_startYear=1958" TargetMode="External"/><Relationship Id="rId3929" Type="http://schemas.openxmlformats.org/officeDocument/2006/relationships/hyperlink" Target="http://www.bom.gov.au/jsp/ncc/cdio/weatherData/av?p_display_type=dailyDataFile&amp;p_nccObsCode=122&amp;p_stn_num=91057&amp;p_c=-1658331792&amp;p_startYear=1922" TargetMode="External"/><Relationship Id="rId7800" Type="http://schemas.openxmlformats.org/officeDocument/2006/relationships/hyperlink" Target="http://www.bom.gov.au/jsp/ncc/cdio/weatherData/av?p_display_type=dailyDataFile&amp;p_nccObsCode=123&amp;p_stn_num=094029&amp;p_c=-1768345767&amp;p_startYear=2004" TargetMode="External"/><Relationship Id="rId1894" Type="http://schemas.openxmlformats.org/officeDocument/2006/relationships/hyperlink" Target="http://www.bom.gov.au/jsp/ncc/cdio/weatherData/av?p_display_type=dailyDataFile&amp;p_nccObsCode=122&amp;p_stn_num=91049&amp;p_c=-1658039751&amp;p_startYear=1929" TargetMode="External"/><Relationship Id="rId2945" Type="http://schemas.openxmlformats.org/officeDocument/2006/relationships/hyperlink" Target="http://www.bom.gov.au/jsp/ncc/cdio/weatherData/av?p_display_type=dailyDataFile&amp;p_nccObsCode=122&amp;p_stn_num=91057&amp;p_c=-1658331792&amp;p_startYear=1969" TargetMode="External"/><Relationship Id="rId5351" Type="http://schemas.openxmlformats.org/officeDocument/2006/relationships/hyperlink" Target="http://www.bom.gov.au/jsp/ncc/cdio/weatherData/av?p_display_type=dailyDataFile&amp;p_nccObsCode=122&amp;p_stn_num=97000&amp;p_c=-1881855670&amp;p_startYear=1965" TargetMode="External"/><Relationship Id="rId6402" Type="http://schemas.openxmlformats.org/officeDocument/2006/relationships/hyperlink" Target="http://www.bom.gov.au/jsp/ncc/cdio/weatherData/av?p_display_type=dailyDataFile&amp;p_nccObsCode=122&amp;p_stn_num=091104&amp;p_c=-1660043434&amp;p_startYear=1978" TargetMode="External"/><Relationship Id="rId917" Type="http://schemas.openxmlformats.org/officeDocument/2006/relationships/hyperlink" Target="http://www.bom.gov.au/jsp/ncc/cdio/weatherData/av?p_display_type=dailyDataFile&amp;p_nccObsCode=123&amp;p_stn_num=98001&amp;p_c=-1920895067&amp;p_startYear=1970" TargetMode="External"/><Relationship Id="rId1547" Type="http://schemas.openxmlformats.org/officeDocument/2006/relationships/hyperlink" Target="http://www.bom.gov.au/jsp/ncc/cdio/weatherData/av?p_display_type=dailyDataFile&amp;p_nccObsCode=123&amp;p_stn_num=91057&amp;p_c=-1658331988&amp;p_startYear=1920" TargetMode="External"/><Relationship Id="rId1961" Type="http://schemas.openxmlformats.org/officeDocument/2006/relationships/hyperlink" Target="http://www.bom.gov.au/jsp/ncc/cdio/weatherData/av?p_display_type=dailyDataFile&amp;p_nccObsCode=122&amp;p_stn_num=94029&amp;p_c=-1768346239&amp;p_startYear=1952" TargetMode="External"/><Relationship Id="rId5004" Type="http://schemas.openxmlformats.org/officeDocument/2006/relationships/hyperlink" Target="http://www.bom.gov.au/jsp/ncc/cdio/weatherData/av?p_display_type=dailyDataFile&amp;p_nccObsCode=123&amp;p_stn_num=97000&amp;p_c=-1881855866&amp;p_startYear=2015" TargetMode="External"/><Relationship Id="rId1614" Type="http://schemas.openxmlformats.org/officeDocument/2006/relationships/hyperlink" Target="http://www.bom.gov.au/jsp/ncc/cdio/weatherData/av?p_display_type=dailyDataFile&amp;p_nccObsCode=123&amp;p_stn_num=92045&amp;p_c=-1694512271&amp;p_startYear=1954" TargetMode="External"/><Relationship Id="rId4020" Type="http://schemas.openxmlformats.org/officeDocument/2006/relationships/hyperlink" Target="http://www.bom.gov.au/jsp/ncc/cdio/weatherData/av?p_display_type=dailyDataFile&amp;p_nccObsCode=122&amp;p_stn_num=091104&amp;p_c=-1660044780&amp;p_startYear=1945" TargetMode="External"/><Relationship Id="rId7176" Type="http://schemas.openxmlformats.org/officeDocument/2006/relationships/hyperlink" Target="http://www.bom.gov.au/jsp/ncc/cdio/weatherData/av?p_display_type=dailyDataFile&amp;p_nccObsCode=123&amp;p_stn_num=094010&amp;p_c=-1767629894&amp;p_startYear=1956" TargetMode="External"/><Relationship Id="rId7590" Type="http://schemas.openxmlformats.org/officeDocument/2006/relationships/hyperlink" Target="http://www.bom.gov.au/jsp/ncc/cdio/weatherData/av?p_display_type=dailyDataFile&amp;p_nccObsCode=123&amp;p_stn_num=091057&amp;p_c=-1658331316&amp;p_startYear=1930" TargetMode="External"/><Relationship Id="rId3786" Type="http://schemas.openxmlformats.org/officeDocument/2006/relationships/hyperlink" Target="http://www.bom.gov.au/jsp/ncc/cdio/weatherData/av?p_display_type=dailyDataFile&amp;p_nccObsCode=123&amp;p_stn_num=92045&amp;p_c=-1694512271&amp;p_startYear=2011" TargetMode="External"/><Relationship Id="rId6192" Type="http://schemas.openxmlformats.org/officeDocument/2006/relationships/hyperlink" Target="http://www.bom.gov.au/jsp/ncc/cdio/weatherData/av?p_display_type=dailyDataFile&amp;p_nccObsCode=122&amp;p_stn_num=094029&amp;p_c=-1768345571&amp;p_startYear=1967" TargetMode="External"/><Relationship Id="rId7243" Type="http://schemas.openxmlformats.org/officeDocument/2006/relationships/hyperlink" Target="http://www.bom.gov.au/jsp/ncc/cdio/weatherData/av?p_display_type=dailyDataFile&amp;p_nccObsCode=123&amp;p_stn_num=094029&amp;p_c=-1768345767&amp;p_startYear=2016" TargetMode="External"/><Relationship Id="rId2388" Type="http://schemas.openxmlformats.org/officeDocument/2006/relationships/hyperlink" Target="http://www.bom.gov.au/jsp/ncc/cdio/weatherData/av?p_display_type=dailyDataFile&amp;p_nccObsCode=123&amp;p_stn_num=091104&amp;p_c=-1660044976&amp;p_startYear=1956" TargetMode="External"/><Relationship Id="rId3439" Type="http://schemas.openxmlformats.org/officeDocument/2006/relationships/hyperlink" Target="http://www.bom.gov.au/jsp/ncc/cdio/weatherData/av?p_display_type=dailyDataFile&amp;p_nccObsCode=123&amp;p_stn_num=92045&amp;p_c=-1694512271&amp;p_startYear=1951" TargetMode="External"/><Relationship Id="rId4837" Type="http://schemas.openxmlformats.org/officeDocument/2006/relationships/hyperlink" Target="http://www.bom.gov.au/jsp/ncc/cdio/weatherData/av?p_display_type=dailyDataFile&amp;p_nccObsCode=123&amp;p_stn_num=91057&amp;p_c=-1658331988&amp;p_startYear=1986" TargetMode="External"/><Relationship Id="rId7310" Type="http://schemas.openxmlformats.org/officeDocument/2006/relationships/hyperlink" Target="http://www.bom.gov.au/jsp/ncc/cdio/weatherData/av?p_display_type=dailyDataFile&amp;p_nccObsCode=123&amp;p_stn_num=092045&amp;p_c=-1694511604&amp;p_startYear=1935" TargetMode="External"/><Relationship Id="rId3853" Type="http://schemas.openxmlformats.org/officeDocument/2006/relationships/hyperlink" Target="http://www.bom.gov.au/jsp/ncc/cdio/weatherData/av?p_display_type=dailyDataFile&amp;p_nccObsCode=122&amp;p_stn_num=94029&amp;p_c=-1768346239&amp;p_startYear=1897" TargetMode="External"/><Relationship Id="rId4904" Type="http://schemas.openxmlformats.org/officeDocument/2006/relationships/hyperlink" Target="http://www.bom.gov.au/jsp/ncc/cdio/weatherData/av?p_display_type=dailyDataFile&amp;p_nccObsCode=123&amp;p_stn_num=097072&amp;p_c=-1884653210&amp;p_startYear=1998" TargetMode="External"/><Relationship Id="rId774" Type="http://schemas.openxmlformats.org/officeDocument/2006/relationships/hyperlink" Target="http://www.bom.gov.au/jsp/ncc/cdio/weatherData/av?p_display_type=dailyDataFile&amp;p_nccObsCode=123&amp;p_stn_num=91057&amp;p_c=-1658331988&amp;p_startYear=1940" TargetMode="External"/><Relationship Id="rId1057" Type="http://schemas.openxmlformats.org/officeDocument/2006/relationships/hyperlink" Target="http://www.bom.gov.au/jsp/ncc/cdio/weatherData/av?p_display_type=dailyDataFile&amp;p_nccObsCode=123&amp;p_stn_num=92045&amp;p_c=-1694512271&amp;p_startYear=1993" TargetMode="External"/><Relationship Id="rId2455" Type="http://schemas.openxmlformats.org/officeDocument/2006/relationships/hyperlink" Target="http://www.bom.gov.au/jsp/ncc/cdio/weatherData/av?p_display_type=dailyDataFile&amp;p_nccObsCode=123&amp;p_stn_num=091104&amp;p_c=-1660044976&amp;p_startYear=1973" TargetMode="External"/><Relationship Id="rId3506" Type="http://schemas.openxmlformats.org/officeDocument/2006/relationships/hyperlink" Target="http://www.bom.gov.au/jsp/ncc/cdio/weatherData/av?p_display_type=dailyDataFile&amp;p_nccObsCode=123&amp;p_stn_num=92045&amp;p_c=-1694512271&amp;p_startYear=1964" TargetMode="External"/><Relationship Id="rId3920" Type="http://schemas.openxmlformats.org/officeDocument/2006/relationships/hyperlink" Target="http://www.bom.gov.au/jsp/ncc/cdio/weatherData/av?p_display_type=dailyDataFile&amp;p_nccObsCode=122&amp;p_stn_num=91049&amp;p_c=-1658039751&amp;p_startYear=1920" TargetMode="External"/><Relationship Id="rId427" Type="http://schemas.openxmlformats.org/officeDocument/2006/relationships/hyperlink" Target="http://www.bom.gov.au/jsp/ncc/cdio/weatherData/av?p_display_type=dailyDataFile&amp;p_nccObsCode=122&amp;p_stn_num=91057&amp;p_c=-1658331792&amp;p_startYear=1989" TargetMode="External"/><Relationship Id="rId841" Type="http://schemas.openxmlformats.org/officeDocument/2006/relationships/hyperlink" Target="http://www.bom.gov.au/jsp/ncc/cdio/weatherData/av?p_display_type=dailyDataFile&amp;p_nccObsCode=123&amp;p_stn_num=94029&amp;p_c=-1768346435&amp;p_startYear=1957" TargetMode="External"/><Relationship Id="rId1471" Type="http://schemas.openxmlformats.org/officeDocument/2006/relationships/hyperlink" Target="http://www.bom.gov.au/jsp/ncc/cdio/weatherData/av?p_display_type=dailyDataFile&amp;p_nccObsCode=122&amp;p_stn_num=097072&amp;p_c=-1884651654&amp;p_startYear=2004" TargetMode="External"/><Relationship Id="rId2108" Type="http://schemas.openxmlformats.org/officeDocument/2006/relationships/hyperlink" Target="http://www.bom.gov.au/jsp/ncc/cdio/weatherData/av?p_display_type=dailyDataFile&amp;p_nccObsCode=122&amp;p_stn_num=94029&amp;p_c=-1768346239&amp;p_startYear=1990" TargetMode="External"/><Relationship Id="rId2522" Type="http://schemas.openxmlformats.org/officeDocument/2006/relationships/hyperlink" Target="http://www.bom.gov.au/jsp/ncc/cdio/weatherData/av?p_display_type=dailyDataFile&amp;p_nccObsCode=123&amp;p_stn_num=92045&amp;p_c=-1694512271&amp;p_startYear=1990" TargetMode="External"/><Relationship Id="rId5678" Type="http://schemas.openxmlformats.org/officeDocument/2006/relationships/hyperlink" Target="http://www.bom.gov.au/jsp/ncc/cdio/weatherData/av?p_display_type=dailyDataFile&amp;p_nccObsCode=122&amp;p_stn_num=97000&amp;p_c=-1881855670&amp;p_startYear=2013" TargetMode="External"/><Relationship Id="rId6729" Type="http://schemas.openxmlformats.org/officeDocument/2006/relationships/hyperlink" Target="http://www.bom.gov.au/jsp/ncc/cdio/weatherData/av?p_display_type=dailyDataFile&amp;p_nccObsCode=123&amp;p_stn_num=094029&amp;p_c=-1768345767&amp;p_startYear=1901" TargetMode="External"/><Relationship Id="rId1124" Type="http://schemas.openxmlformats.org/officeDocument/2006/relationships/hyperlink" Target="http://www.bom.gov.au/jsp/ncc/cdio/weatherData/av?p_display_type=dailyDataFile&amp;p_nccObsCode=123&amp;p_stn_num=097072&amp;p_c=-1884653210&amp;p_startYear=2005" TargetMode="External"/><Relationship Id="rId4694" Type="http://schemas.openxmlformats.org/officeDocument/2006/relationships/hyperlink" Target="http://www.bom.gov.au/jsp/ncc/cdio/weatherData/av?p_display_type=dailyDataFile&amp;p_nccObsCode=123&amp;p_stn_num=97000&amp;p_c=-1881855866&amp;p_startYear=1963" TargetMode="External"/><Relationship Id="rId5745" Type="http://schemas.openxmlformats.org/officeDocument/2006/relationships/hyperlink" Target="http://www.bom.gov.au/jsp/ncc/cdio/weatherData/av?p_display_type=dailyDataFile&amp;p_nccObsCode=122&amp;p_stn_num=091104&amp;p_c=-1660043434&amp;p_startYear=1999" TargetMode="External"/><Relationship Id="rId3296" Type="http://schemas.openxmlformats.org/officeDocument/2006/relationships/hyperlink" Target="http://www.bom.gov.au/jsp/ncc/cdio/weatherData/av?p_display_type=dailyDataFile&amp;p_nccObsCode=123&amp;p_stn_num=91049&amp;p_c=-1658039947&amp;p_startYear=1915" TargetMode="External"/><Relationship Id="rId4347" Type="http://schemas.openxmlformats.org/officeDocument/2006/relationships/hyperlink" Target="http://www.bom.gov.au/jsp/ncc/cdio/weatherData/av?p_display_type=dailyDataFile&amp;p_nccObsCode=122&amp;p_stn_num=92045&amp;p_c=-1694512075&amp;p_startYear=2004" TargetMode="External"/><Relationship Id="rId4761" Type="http://schemas.openxmlformats.org/officeDocument/2006/relationships/hyperlink" Target="http://www.bom.gov.au/jsp/ncc/cdio/weatherData/av?p_display_type=dailyDataFile&amp;p_nccObsCode=123&amp;p_stn_num=98001&amp;p_c=-1920895067&amp;p_startYear=1974" TargetMode="External"/><Relationship Id="rId3363" Type="http://schemas.openxmlformats.org/officeDocument/2006/relationships/hyperlink" Target="http://www.bom.gov.au/jsp/ncc/cdio/weatherData/av?p_display_type=dailyDataFile&amp;p_nccObsCode=123&amp;p_stn_num=92045&amp;p_c=-1694512271&amp;p_startYear=1932" TargetMode="External"/><Relationship Id="rId4414" Type="http://schemas.openxmlformats.org/officeDocument/2006/relationships/hyperlink" Target="http://www.bom.gov.au/jsp/ncc/cdio/weatherData/av?p_display_type=dailyDataFile&amp;p_nccObsCode=122&amp;p_stn_num=091311&amp;p_c=-1667596761&amp;p_startYear=2015" TargetMode="External"/><Relationship Id="rId5812" Type="http://schemas.openxmlformats.org/officeDocument/2006/relationships/hyperlink" Target="http://www.bom.gov.au/jsp/ncc/cdio/weatherData/av?p_display_type=dailyDataFile&amp;p_nccObsCode=122&amp;p_stn_num=094010&amp;p_c=-1767629698&amp;p_startYear=1933" TargetMode="External"/><Relationship Id="rId284" Type="http://schemas.openxmlformats.org/officeDocument/2006/relationships/hyperlink" Target="http://www.bom.gov.au/jsp/ncc/cdio/weatherData/av?p_display_type=dailyDataFile&amp;p_nccObsCode=122&amp;p_stn_num=91057&amp;p_c=-1658331792&amp;p_startYear=1965" TargetMode="External"/><Relationship Id="rId3016" Type="http://schemas.openxmlformats.org/officeDocument/2006/relationships/hyperlink" Target="http://www.bom.gov.au/jsp/ncc/cdio/weatherData/av?p_display_type=dailyDataFile&amp;p_nccObsCode=122&amp;p_stn_num=91057&amp;p_c=-1658331792&amp;p_startYear=1981" TargetMode="External"/><Relationship Id="rId3430" Type="http://schemas.openxmlformats.org/officeDocument/2006/relationships/hyperlink" Target="http://www.bom.gov.au/jsp/ncc/cdio/weatherData/av?p_display_type=dailyDataFile&amp;p_nccObsCode=123&amp;p_stn_num=94029&amp;p_c=-1768346435&amp;p_startYear=1949" TargetMode="External"/><Relationship Id="rId5188" Type="http://schemas.openxmlformats.org/officeDocument/2006/relationships/hyperlink" Target="http://www.bom.gov.au/jsp/ncc/cdio/weatherData/av?p_display_type=dailyDataFile&amp;p_nccObsCode=122&amp;p_stn_num=092045&amp;p_c=-1694511408&amp;p_startYear=1934" TargetMode="External"/><Relationship Id="rId6586" Type="http://schemas.openxmlformats.org/officeDocument/2006/relationships/hyperlink" Target="http://www.bom.gov.au/jsp/ncc/cdio/weatherData/av?p_display_type=dailyDataFile&amp;p_nccObsCode=122&amp;p_stn_num=091311&amp;p_c=-1667595415&amp;p_startYear=2011" TargetMode="External"/><Relationship Id="rId7637" Type="http://schemas.openxmlformats.org/officeDocument/2006/relationships/hyperlink" Target="http://www.bom.gov.au/jsp/ncc/cdio/weatherData/av?p_nccObsCode=43&amp;p_display_type=dataFile&amp;p_startYear=&amp;p_c=&amp;p_stn_num=091057" TargetMode="External"/><Relationship Id="rId351" Type="http://schemas.openxmlformats.org/officeDocument/2006/relationships/hyperlink" Target="http://www.bom.gov.au/jsp/ncc/cdio/weatherData/av?p_display_type=dailyDataFile&amp;p_nccObsCode=122&amp;p_stn_num=98001&amp;p_c=-1920894871&amp;p_startYear=1977" TargetMode="External"/><Relationship Id="rId2032" Type="http://schemas.openxmlformats.org/officeDocument/2006/relationships/hyperlink" Target="http://www.bom.gov.au/jsp/ncc/cdio/weatherData/av?p_display_type=dailyDataFile&amp;p_nccObsCode=122&amp;p_stn_num=94029&amp;p_c=-1768346239&amp;p_startYear=1971" TargetMode="External"/><Relationship Id="rId6239" Type="http://schemas.openxmlformats.org/officeDocument/2006/relationships/hyperlink" Target="http://www.bom.gov.au/jsp/ncc/cdio/weatherData/av?p_display_type=dailyDataFile&amp;p_nccObsCode=123&amp;p_stn_num=097067&amp;p_c=-1884459071&amp;p_startYear=1975" TargetMode="External"/><Relationship Id="rId6653" Type="http://schemas.openxmlformats.org/officeDocument/2006/relationships/hyperlink" Target="http://www.bom.gov.au/jsp/ncc/cdio/weatherData/av?p_nccObsCode=42&amp;p_display_type=dataFile&amp;p_startYear=&amp;p_c=&amp;p_stn_num=094010" TargetMode="External"/><Relationship Id="rId7704" Type="http://schemas.openxmlformats.org/officeDocument/2006/relationships/hyperlink" Target="http://www.bom.gov.au/jsp/ncc/cdio/weatherData/av?p_display_type=dailyDataFile&amp;p_nccObsCode=123&amp;p_stn_num=091057&amp;p_c=-1658331316&amp;p_startYear=1967" TargetMode="External"/><Relationship Id="rId1798" Type="http://schemas.openxmlformats.org/officeDocument/2006/relationships/hyperlink" Target="http://www.bom.gov.au/jsp/ncc/cdio/weatherData/av?p_display_type=dailyDataFile&amp;p_nccObsCode=123&amp;p_stn_num=92045&amp;p_c=-1694512271&amp;p_startYear=2017" TargetMode="External"/><Relationship Id="rId2849" Type="http://schemas.openxmlformats.org/officeDocument/2006/relationships/hyperlink" Target="http://www.bom.gov.au/jsp/ncc/cdio/weatherData/av?p_display_type=dailyDataFile&amp;p_nccObsCode=122&amp;p_stn_num=94029&amp;p_c=-1768346239&amp;p_startYear=1952" TargetMode="External"/><Relationship Id="rId5255" Type="http://schemas.openxmlformats.org/officeDocument/2006/relationships/hyperlink" Target="http://www.bom.gov.au/jsp/ncc/cdio/weatherData/av?p_display_type=dailyDataFile&amp;p_nccObsCode=122&amp;p_stn_num=094029&amp;p_c=-1768345571&amp;p_startYear=1948" TargetMode="External"/><Relationship Id="rId6306" Type="http://schemas.openxmlformats.org/officeDocument/2006/relationships/hyperlink" Target="http://www.bom.gov.au/jsp/ncc/cdio/weatherData/av?p_display_type=dailyDataFile&amp;p_nccObsCode=123&amp;p_stn_num=097067&amp;p_c=-1884459071&amp;p_startYear=1986" TargetMode="External"/><Relationship Id="rId6720" Type="http://schemas.openxmlformats.org/officeDocument/2006/relationships/hyperlink" Target="http://www.bom.gov.au/jsp/ncc/cdio/weatherData/av?p_display_type=dailyDataFile&amp;p_nccObsCode=123&amp;p_stn_num=092045&amp;p_c=-1694511604&amp;p_startYear=1947" TargetMode="External"/><Relationship Id="rId1865" Type="http://schemas.openxmlformats.org/officeDocument/2006/relationships/hyperlink" Target="http://www.bom.gov.au/jsp/ncc/cdio/weatherData/av?p_display_type=dailyDataFile&amp;p_nccObsCode=122&amp;p_stn_num=94029&amp;p_c=-1768346239&amp;p_startYear=1920" TargetMode="External"/><Relationship Id="rId4271" Type="http://schemas.openxmlformats.org/officeDocument/2006/relationships/hyperlink" Target="http://www.bom.gov.au/jsp/ncc/cdio/weatherData/av?p_display_type=dailyDataFile&amp;p_nccObsCode=122&amp;p_stn_num=92045&amp;p_c=-1694512075&amp;p_startYear=1991" TargetMode="External"/><Relationship Id="rId5322" Type="http://schemas.openxmlformats.org/officeDocument/2006/relationships/hyperlink" Target="http://www.bom.gov.au/jsp/ncc/cdio/weatherData/av?p_display_type=dailyDataFile&amp;p_nccObsCode=122&amp;p_stn_num=091049&amp;p_c=-1658039751&amp;p_startYear=1959" TargetMode="External"/><Relationship Id="rId1518" Type="http://schemas.openxmlformats.org/officeDocument/2006/relationships/hyperlink" Target="http://www.bom.gov.au/jsp/ncc/cdio/weatherData/av?p_display_type=dailyDataFile&amp;p_nccObsCode=123&amp;p_stn_num=91057&amp;p_c=-1658331988&amp;p_startYear=1902" TargetMode="External"/><Relationship Id="rId2916" Type="http://schemas.openxmlformats.org/officeDocument/2006/relationships/hyperlink" Target="http://www.bom.gov.au/jsp/ncc/cdio/weatherData/av?p_display_type=dailyDataFile&amp;p_nccObsCode=122&amp;p_stn_num=97000&amp;p_c=-1881855670&amp;p_startYear=1965" TargetMode="External"/><Relationship Id="rId7494" Type="http://schemas.openxmlformats.org/officeDocument/2006/relationships/hyperlink" Target="http://www.bom.gov.au/jsp/ncc/cdio/weatherData/av?p_display_type=dailyDataFile&amp;p_nccObsCode=123&amp;p_stn_num=091057&amp;p_c=-1658331316&amp;p_startYear=1906" TargetMode="External"/><Relationship Id="rId1932" Type="http://schemas.openxmlformats.org/officeDocument/2006/relationships/hyperlink" Target="http://www.bom.gov.au/jsp/ncc/cdio/weatherData/av?p_display_type=dailyDataFile&amp;p_nccObsCode=122&amp;p_stn_num=92045&amp;p_c=-1694512075&amp;p_startYear=1942" TargetMode="External"/><Relationship Id="rId6096" Type="http://schemas.openxmlformats.org/officeDocument/2006/relationships/hyperlink" Target="http://www.bom.gov.au/jsp/ncc/cdio/weatherData/av?p_display_type=dailyDataFile&amp;p_nccObsCode=122&amp;p_stn_num=092045&amp;p_c=-1694511408&amp;p_startYear=1951" TargetMode="External"/><Relationship Id="rId7147" Type="http://schemas.openxmlformats.org/officeDocument/2006/relationships/hyperlink" Target="http://www.bom.gov.au/jsp/ncc/cdio/weatherData/av?p_display_type=dailyDataFile&amp;p_nccObsCode=123&amp;p_stn_num=091104&amp;p_c=-1660043630&amp;p_startYear=1975" TargetMode="External"/><Relationship Id="rId6163" Type="http://schemas.openxmlformats.org/officeDocument/2006/relationships/hyperlink" Target="http://www.bom.gov.au/jsp/ncc/cdio/weatherData/av?p_display_type=dailyDataFile&amp;p_nccObsCode=123&amp;p_stn_num=98001&amp;p_c=-1920895067&amp;p_startYear=1964" TargetMode="External"/><Relationship Id="rId7561" Type="http://schemas.openxmlformats.org/officeDocument/2006/relationships/hyperlink" Target="http://www.bom.gov.au/jsp/ncc/cdio/weatherData/av?p_display_type=dailyDataFile&amp;p_nccObsCode=123&amp;p_stn_num=092045&amp;p_c=-1694511604&amp;p_startYear=2020" TargetMode="External"/><Relationship Id="rId3757" Type="http://schemas.openxmlformats.org/officeDocument/2006/relationships/hyperlink" Target="http://www.bom.gov.au/jsp/ncc/cdio/weatherData/av?p_display_type=dailyDataFile&amp;p_nccObsCode=123&amp;p_stn_num=091311&amp;p_c=-1667596957&amp;p_startYear=2006" TargetMode="External"/><Relationship Id="rId4808" Type="http://schemas.openxmlformats.org/officeDocument/2006/relationships/hyperlink" Target="http://www.bom.gov.au/jsp/ncc/cdio/weatherData/av?p_display_type=dailyDataFile&amp;p_nccObsCode=123&amp;p_stn_num=097067&amp;p_c=-1884459071&amp;p_startYear=1982" TargetMode="External"/><Relationship Id="rId7214" Type="http://schemas.openxmlformats.org/officeDocument/2006/relationships/hyperlink" Target="http://www.bom.gov.au/jsp/ncc/cdio/weatherData/av?p_display_type=dailyDataFile&amp;p_nccObsCode=123&amp;p_stn_num=092045&amp;p_c=-1694511604&amp;p_startYear=1916" TargetMode="External"/><Relationship Id="rId678" Type="http://schemas.openxmlformats.org/officeDocument/2006/relationships/hyperlink" Target="http://www.bom.gov.au/jsp/ncc/cdio/weatherData/av?p_display_type=dailyDataFile&amp;p_nccObsCode=123&amp;p_stn_num=91057&amp;p_c=-1658331988&amp;p_startYear=1916" TargetMode="External"/><Relationship Id="rId2359" Type="http://schemas.openxmlformats.org/officeDocument/2006/relationships/hyperlink" Target="http://www.bom.gov.au/jsp/ncc/cdio/weatherData/av?p_display_type=dailyDataFile&amp;p_nccObsCode=123&amp;p_stn_num=94029&amp;p_c=-1768346435&amp;p_startYear=1947" TargetMode="External"/><Relationship Id="rId2773" Type="http://schemas.openxmlformats.org/officeDocument/2006/relationships/hyperlink" Target="http://www.bom.gov.au/jsp/ncc/cdio/weatherData/av?p_display_type=dailyDataFile&amp;p_nccObsCode=122&amp;p_stn_num=94029&amp;p_c=-1768346239&amp;p_startYear=1933" TargetMode="External"/><Relationship Id="rId3824" Type="http://schemas.openxmlformats.org/officeDocument/2006/relationships/hyperlink" Target="http://www.bom.gov.au/jsp/ncc/cdio/weatherData/av?p_display_type=dailyDataFile&amp;p_nccObsCode=123&amp;p_stn_num=091293&amp;p_c=-1666940261&amp;p_startYear=2017" TargetMode="External"/><Relationship Id="rId6230" Type="http://schemas.openxmlformats.org/officeDocument/2006/relationships/hyperlink" Target="http://www.bom.gov.au/jsp/ncc/cdio/weatherData/av?p_display_type=dailyDataFile&amp;p_nccObsCode=122&amp;p_stn_num=091057&amp;p_c=-1658331120&amp;p_startYear=1970" TargetMode="External"/><Relationship Id="rId745" Type="http://schemas.openxmlformats.org/officeDocument/2006/relationships/hyperlink" Target="http://www.bom.gov.au/jsp/ncc/cdio/weatherData/av?p_display_type=dailyDataFile&amp;p_nccObsCode=123&amp;p_stn_num=91049&amp;p_c=-1658039947&amp;p_startYear=1933" TargetMode="External"/><Relationship Id="rId1375" Type="http://schemas.openxmlformats.org/officeDocument/2006/relationships/hyperlink" Target="http://www.bom.gov.au/jsp/ncc/cdio/weatherData/av?p_display_type=dailyDataFile&amp;p_nccObsCode=122&amp;p_stn_num=92045&amp;p_c=-1694512075&amp;p_startYear=1971" TargetMode="External"/><Relationship Id="rId2426" Type="http://schemas.openxmlformats.org/officeDocument/2006/relationships/hyperlink" Target="http://www.bom.gov.au/jsp/ncc/cdio/weatherData/av?p_display_type=dailyDataFile&amp;p_nccObsCode=123&amp;p_stn_num=92045&amp;p_c=-1694512271&amp;p_startYear=1966" TargetMode="External"/><Relationship Id="rId5996" Type="http://schemas.openxmlformats.org/officeDocument/2006/relationships/hyperlink" Target="http://www.bom.gov.au/jsp/ncc/cdio/weatherData/av?p_display_type=dailyDataFile&amp;p_nccObsCode=122&amp;p_stn_num=092045&amp;p_c=-1694511408&amp;p_startYear=1932" TargetMode="External"/><Relationship Id="rId81" Type="http://schemas.openxmlformats.org/officeDocument/2006/relationships/hyperlink" Target="http://www.bom.gov.au/jsp/ncc/cdio/weatherData/av?p_display_type=dailyDataFile&amp;p_nccObsCode=122&amp;p_stn_num=92045&amp;p_c=-1694512075&amp;p_startYear=1919" TargetMode="External"/><Relationship Id="rId812" Type="http://schemas.openxmlformats.org/officeDocument/2006/relationships/hyperlink" Target="http://www.bom.gov.au/jsp/ncc/cdio/weatherData/av?p_display_type=dailyDataFile&amp;p_nccObsCode=123&amp;p_stn_num=92045&amp;p_c=-1694512271&amp;p_startYear=1950" TargetMode="External"/><Relationship Id="rId1028" Type="http://schemas.openxmlformats.org/officeDocument/2006/relationships/hyperlink" Target="http://www.bom.gov.au/jsp/ncc/cdio/weatherData/av?p_display_type=dailyDataFile&amp;p_nccObsCode=123&amp;p_stn_num=091104&amp;p_c=-1660044976&amp;p_startYear=1988" TargetMode="External"/><Relationship Id="rId1442" Type="http://schemas.openxmlformats.org/officeDocument/2006/relationships/hyperlink" Target="http://www.bom.gov.au/jsp/ncc/cdio/weatherData/av?p_display_type=dailyDataFile&amp;p_nccObsCode=122&amp;p_stn_num=91057&amp;p_c=-1658331792&amp;p_startYear=1993" TargetMode="External"/><Relationship Id="rId2840" Type="http://schemas.openxmlformats.org/officeDocument/2006/relationships/hyperlink" Target="http://www.bom.gov.au/jsp/ncc/cdio/weatherData/av?p_display_type=dailyDataFile&amp;p_nccObsCode=122&amp;p_stn_num=91057&amp;p_c=-1658331792&amp;p_startYear=1949" TargetMode="External"/><Relationship Id="rId4598" Type="http://schemas.openxmlformats.org/officeDocument/2006/relationships/hyperlink" Target="http://www.bom.gov.au/jsp/ncc/cdio/weatherData/av?p_display_type=dailyDataFile&amp;p_nccObsCode=123&amp;p_stn_num=91057&amp;p_c=-1658331988&amp;p_startYear=1941" TargetMode="External"/><Relationship Id="rId5649" Type="http://schemas.openxmlformats.org/officeDocument/2006/relationships/hyperlink" Target="http://www.bom.gov.au/jsp/ncc/cdio/weatherData/av?p_display_type=dailyDataFile&amp;p_nccObsCode=122&amp;p_stn_num=094010&amp;p_c=-1767629698&amp;p_startYear=2003" TargetMode="External"/><Relationship Id="rId7071" Type="http://schemas.openxmlformats.org/officeDocument/2006/relationships/hyperlink" Target="http://www.bom.gov.au/jsp/ncc/cdio/weatherData/av?p_display_type=dailyDataFile&amp;p_nccObsCode=123&amp;p_stn_num=094010&amp;p_c=-1767629894&amp;p_startYear=1931" TargetMode="External"/><Relationship Id="rId3267" Type="http://schemas.openxmlformats.org/officeDocument/2006/relationships/hyperlink" Target="http://www.bom.gov.au/jsp/ncc/cdio/weatherData/av?p_display_type=dailyDataFile&amp;p_nccObsCode=123&amp;p_stn_num=91049&amp;p_c=-1658039947&amp;p_startYear=1906" TargetMode="External"/><Relationship Id="rId4665" Type="http://schemas.openxmlformats.org/officeDocument/2006/relationships/hyperlink" Target="http://www.bom.gov.au/jsp/ncc/cdio/weatherData/av?p_display_type=dailyDataFile&amp;p_nccObsCode=123&amp;p_stn_num=97000&amp;p_c=-1881855866&amp;p_startYear=1958" TargetMode="External"/><Relationship Id="rId5716" Type="http://schemas.openxmlformats.org/officeDocument/2006/relationships/hyperlink" Target="http://www.bom.gov.au/jsp/ncc/cdio/weatherData/av?p_display_type=dailyDataFile&amp;p_nccObsCode=122&amp;p_stn_num=091293&amp;p_c=-1666938040&amp;p_startYear=2007" TargetMode="External"/><Relationship Id="rId188" Type="http://schemas.openxmlformats.org/officeDocument/2006/relationships/hyperlink" Target="http://www.bom.gov.au/jsp/ncc/cdio/weatherData/av?p_display_type=dailyDataFile&amp;p_nccObsCode=122&amp;p_stn_num=94029&amp;p_c=-1768346239&amp;p_startYear=1946" TargetMode="External"/><Relationship Id="rId3681" Type="http://schemas.openxmlformats.org/officeDocument/2006/relationships/hyperlink" Target="http://www.bom.gov.au/jsp/ncc/cdio/weatherData/av?p_display_type=dailyDataFile&amp;p_nccObsCode=123&amp;p_stn_num=091104&amp;p_c=-1660044976&amp;p_startYear=1993" TargetMode="External"/><Relationship Id="rId4318" Type="http://schemas.openxmlformats.org/officeDocument/2006/relationships/hyperlink" Target="http://www.bom.gov.au/jsp/ncc/cdio/weatherData/av?p_display_type=dailyDataFile&amp;p_nccObsCode=122&amp;p_stn_num=091104&amp;p_c=-1660044780&amp;p_startYear=1999" TargetMode="External"/><Relationship Id="rId4732" Type="http://schemas.openxmlformats.org/officeDocument/2006/relationships/hyperlink" Target="http://www.bom.gov.au/jsp/ncc/cdio/weatherData/av?p_display_type=dailyDataFile&amp;p_nccObsCode=123&amp;p_stn_num=94029&amp;p_c=-1768346435&amp;p_startYear=1969" TargetMode="External"/><Relationship Id="rId7888" Type="http://schemas.openxmlformats.org/officeDocument/2006/relationships/hyperlink" Target="http://www.bom.gov.au/jsp/ncc/cdio/weatherData/av?p_display_type=dailyDataFile&amp;p_nccObsCode=123&amp;p_stn_num=091311&amp;p_c=-1667595611&amp;p_startYear=2010" TargetMode="External"/><Relationship Id="rId2283" Type="http://schemas.openxmlformats.org/officeDocument/2006/relationships/hyperlink" Target="http://www.bom.gov.au/jsp/ncc/cdio/weatherData/av?p_display_type=dailyDataFile&amp;p_nccObsCode=123&amp;p_stn_num=91049&amp;p_c=-1658039947&amp;p_startYear=1921" TargetMode="External"/><Relationship Id="rId3334" Type="http://schemas.openxmlformats.org/officeDocument/2006/relationships/hyperlink" Target="http://www.bom.gov.au/jsp/ncc/cdio/weatherData/av?p_display_type=dailyDataFile&amp;p_nccObsCode=123&amp;p_stn_num=94029&amp;p_c=-1768346435&amp;p_startYear=1925" TargetMode="External"/><Relationship Id="rId255" Type="http://schemas.openxmlformats.org/officeDocument/2006/relationships/hyperlink" Target="http://www.bom.gov.au/jsp/ncc/cdio/weatherData/av?p_display_type=dailyDataFile&amp;p_nccObsCode=122&amp;p_stn_num=97000&amp;p_c=-1881855670&amp;p_startYear=1961" TargetMode="External"/><Relationship Id="rId2350" Type="http://schemas.openxmlformats.org/officeDocument/2006/relationships/hyperlink" Target="http://www.bom.gov.au/jsp/ncc/cdio/weatherData/av?p_display_type=dailyDataFile&amp;p_nccObsCode=123&amp;p_stn_num=94029&amp;p_c=-1768346435&amp;p_startYear=1944" TargetMode="External"/><Relationship Id="rId3401" Type="http://schemas.openxmlformats.org/officeDocument/2006/relationships/hyperlink" Target="http://www.bom.gov.au/jsp/ncc/cdio/weatherData/av?p_display_type=dailyDataFile&amp;p_nccObsCode=123&amp;p_stn_num=91057&amp;p_c=-1658331988&amp;p_startYear=1941" TargetMode="External"/><Relationship Id="rId6557" Type="http://schemas.openxmlformats.org/officeDocument/2006/relationships/hyperlink" Target="http://www.bom.gov.au/jsp/ncc/cdio/weatherData/av?p_display_type=dailyDataFile&amp;p_nccObsCode=122&amp;p_stn_num=091104&amp;p_c=-1660043434&amp;p_startYear=2007" TargetMode="External"/><Relationship Id="rId6971" Type="http://schemas.openxmlformats.org/officeDocument/2006/relationships/hyperlink" Target="http://www.bom.gov.au/jsp/ncc/cdio/weatherData/av?p_display_type=dailyDataFile&amp;p_nccObsCode=123&amp;p_stn_num=092045&amp;p_c=-1694511604&amp;p_startYear=2002" TargetMode="External"/><Relationship Id="rId7608" Type="http://schemas.openxmlformats.org/officeDocument/2006/relationships/hyperlink" Target="http://www.bom.gov.au/jsp/ncc/cdio/weatherData/av?p_display_type=dailyDataFile&amp;p_nccObsCode=123&amp;p_stn_num=091057&amp;p_c=-1658331316&amp;p_startYear=1936" TargetMode="External"/><Relationship Id="rId322" Type="http://schemas.openxmlformats.org/officeDocument/2006/relationships/hyperlink" Target="http://www.bom.gov.au/jsp/ncc/cdio/weatherData/av?p_display_type=dailyDataFile&amp;p_nccObsCode=122&amp;p_stn_num=94029&amp;p_c=-1768346239&amp;p_startYear=1972" TargetMode="External"/><Relationship Id="rId2003" Type="http://schemas.openxmlformats.org/officeDocument/2006/relationships/hyperlink" Target="http://www.bom.gov.au/jsp/ncc/cdio/weatherData/av?p_display_type=dailyDataFile&amp;p_nccObsCode=122&amp;p_stn_num=98001&amp;p_c=-1920894871&amp;p_startYear=1964" TargetMode="External"/><Relationship Id="rId5159" Type="http://schemas.openxmlformats.org/officeDocument/2006/relationships/hyperlink" Target="http://www.bom.gov.au/jsp/ncc/cdio/weatherData/av?p_display_type=dailyDataFile&amp;p_nccObsCode=122&amp;p_stn_num=091049&amp;p_c=-1658039751&amp;p_startYear=1928" TargetMode="External"/><Relationship Id="rId5573" Type="http://schemas.openxmlformats.org/officeDocument/2006/relationships/hyperlink" Target="http://www.bom.gov.au/jsp/ncc/cdio/weatherData/av?p_display_type=dailyDataFile&amp;p_nccObsCode=122&amp;p_stn_num=091104&amp;p_c=-1660043434&amp;p_startYear=1973" TargetMode="External"/><Relationship Id="rId6624" Type="http://schemas.openxmlformats.org/officeDocument/2006/relationships/hyperlink" Target="http://www.bom.gov.au/jsp/ncc/cdio/weatherData/av?p_display_type=dailyDataFile&amp;p_nccObsCode=123&amp;p_stn_num=092045&amp;p_c=-1694511604&amp;p_startYear=1910" TargetMode="External"/><Relationship Id="rId4175" Type="http://schemas.openxmlformats.org/officeDocument/2006/relationships/hyperlink" Target="http://www.bom.gov.au/jsp/ncc/cdio/weatherData/av?p_display_type=dailyDataFile&amp;p_nccObsCode=122&amp;p_stn_num=92045&amp;p_c=-1694512075&amp;p_startYear=1975" TargetMode="External"/><Relationship Id="rId5226" Type="http://schemas.openxmlformats.org/officeDocument/2006/relationships/hyperlink" Target="http://www.bom.gov.au/jsp/ncc/cdio/weatherData/av?p_display_type=dailyDataFile&amp;p_nccObsCode=122&amp;p_stn_num=092045&amp;p_c=-1694511408&amp;p_startYear=1940" TargetMode="External"/><Relationship Id="rId1769" Type="http://schemas.openxmlformats.org/officeDocument/2006/relationships/hyperlink" Target="http://www.bom.gov.au/jsp/ncc/cdio/weatherData/av?p_display_type=dailyDataFile&amp;p_nccObsCode=123&amp;p_stn_num=091293&amp;p_c=-1666940261&amp;p_startYear=2007" TargetMode="External"/><Relationship Id="rId3191" Type="http://schemas.openxmlformats.org/officeDocument/2006/relationships/hyperlink" Target="http://www.bom.gov.au/jsp/ncc/cdio/weatherData/av?p_display_type=dailyDataFile&amp;p_nccObsCode=122&amp;p_stn_num=94029&amp;p_c=-1768346239&amp;p_startYear=2011" TargetMode="External"/><Relationship Id="rId4242" Type="http://schemas.openxmlformats.org/officeDocument/2006/relationships/hyperlink" Target="http://www.bom.gov.au/jsp/ncc/cdio/weatherData/av?p_display_type=dailyDataFile&amp;p_nccObsCode=122&amp;p_stn_num=091104&amp;p_c=-1660044780&amp;p_startYear=1986" TargetMode="External"/><Relationship Id="rId5640" Type="http://schemas.openxmlformats.org/officeDocument/2006/relationships/hyperlink" Target="http://www.bom.gov.au/jsp/ncc/cdio/weatherData/av?p_display_type=dailyDataFile&amp;p_nccObsCode=122&amp;p_stn_num=091104&amp;p_c=-1660043434&amp;p_startYear=1983" TargetMode="External"/><Relationship Id="rId7398" Type="http://schemas.openxmlformats.org/officeDocument/2006/relationships/hyperlink" Target="http://www.bom.gov.au/jsp/ncc/cdio/weatherData/av?p_display_type=dailyDataFile&amp;p_nccObsCode=123&amp;p_stn_num=092045&amp;p_c=-1694511604&amp;p_startYear=1967" TargetMode="External"/><Relationship Id="rId1836" Type="http://schemas.openxmlformats.org/officeDocument/2006/relationships/hyperlink" Target="http://www.bom.gov.au/jsp/ncc/cdio/weatherData/av?p_display_type=dailyDataFile&amp;p_nccObsCode=122&amp;p_stn_num=91049&amp;p_c=-1658039751&amp;p_startYear=1905" TargetMode="External"/><Relationship Id="rId1903" Type="http://schemas.openxmlformats.org/officeDocument/2006/relationships/hyperlink" Target="http://www.bom.gov.au/jsp/ncc/cdio/weatherData/av?p_display_type=dailyDataFile&amp;p_nccObsCode=122&amp;p_stn_num=91049&amp;p_c=-1658039751&amp;p_startYear=1932" TargetMode="External"/><Relationship Id="rId7465" Type="http://schemas.openxmlformats.org/officeDocument/2006/relationships/hyperlink" Target="http://www.bom.gov.au/jsp/ncc/cdio/weatherData/av?p_display_type=dailyDataFile&amp;p_nccObsCode=123&amp;p_stn_num=092045&amp;p_c=-1694511604&amp;p_startYear=1997" TargetMode="External"/><Relationship Id="rId6067" Type="http://schemas.openxmlformats.org/officeDocument/2006/relationships/hyperlink" Target="http://www.bom.gov.au/jsp/ncc/cdio/weatherData/av?p_display_type=dailyDataFile&amp;p_nccObsCode=122&amp;p_stn_num=094010&amp;p_c=-1767629698&amp;p_startYear=1993" TargetMode="External"/><Relationship Id="rId6481" Type="http://schemas.openxmlformats.org/officeDocument/2006/relationships/hyperlink" Target="http://www.bom.gov.au/jsp/ncc/cdio/weatherData/av?p_display_type=dailyDataFile&amp;p_nccObsCode=122&amp;p_stn_num=094029&amp;p_c=-1768345571&amp;p_startYear=2011" TargetMode="External"/><Relationship Id="rId7118" Type="http://schemas.openxmlformats.org/officeDocument/2006/relationships/hyperlink" Target="http://www.bom.gov.au/jsp/ncc/cdio/weatherData/av?p_display_type=dailyDataFile&amp;p_nccObsCode=123&amp;p_stn_num=094010&amp;p_c=-1767629894&amp;p_startYear=1943" TargetMode="External"/><Relationship Id="rId7532" Type="http://schemas.openxmlformats.org/officeDocument/2006/relationships/hyperlink" Target="http://www.bom.gov.au/jsp/ncc/cdio/weatherData/av?p_display_type=dailyDataFile&amp;p_nccObsCode=123&amp;p_stn_num=091049&amp;p_c=-1658039947&amp;p_startYear=1921" TargetMode="External"/><Relationship Id="rId996" Type="http://schemas.openxmlformats.org/officeDocument/2006/relationships/hyperlink" Target="http://www.bom.gov.au/jsp/ncc/cdio/weatherData/av?p_display_type=dailyDataFile&amp;p_nccObsCode=123&amp;p_stn_num=94029&amp;p_c=-1768346435&amp;p_startYear=1983" TargetMode="External"/><Relationship Id="rId2677" Type="http://schemas.openxmlformats.org/officeDocument/2006/relationships/hyperlink" Target="http://www.bom.gov.au/jsp/ncc/cdio/weatherData/av?p_display_type=dailyDataFile&amp;p_nccObsCode=122&amp;p_stn_num=91049&amp;p_c=-1658039751&amp;p_startYear=1905" TargetMode="External"/><Relationship Id="rId3728" Type="http://schemas.openxmlformats.org/officeDocument/2006/relationships/hyperlink" Target="http://www.bom.gov.au/jsp/ncc/cdio/weatherData/av?p_display_type=dailyDataFile&amp;p_nccObsCode=123&amp;p_stn_num=091293&amp;p_c=-1666940261&amp;p_startYear=2001" TargetMode="External"/><Relationship Id="rId5083" Type="http://schemas.openxmlformats.org/officeDocument/2006/relationships/hyperlink" Target="http://www.bom.gov.au/jsp/ncc/cdio/weatherData/av?p_display_type=dailyDataFile&amp;p_nccObsCode=122&amp;p_stn_num=091057&amp;p_c=-1658331120&amp;p_startYear=1909" TargetMode="External"/><Relationship Id="rId6134" Type="http://schemas.openxmlformats.org/officeDocument/2006/relationships/hyperlink" Target="http://www.bom.gov.au/jsp/ncc/cdio/weatherData/av?p_display_type=dailyDataFile&amp;p_nccObsCode=122&amp;p_stn_num=091057&amp;p_c=-1658331120&amp;p_startYear=1956" TargetMode="External"/><Relationship Id="rId649" Type="http://schemas.openxmlformats.org/officeDocument/2006/relationships/hyperlink" Target="http://www.bom.gov.au/jsp/ncc/cdio/weatherData/av?p_display_type=dailyDataFile&amp;p_nccObsCode=123&amp;p_stn_num=91049&amp;p_c=-1658039947&amp;p_startYear=1908" TargetMode="External"/><Relationship Id="rId1279" Type="http://schemas.openxmlformats.org/officeDocument/2006/relationships/hyperlink" Target="http://www.bom.gov.au/jsp/ncc/cdio/weatherData/av?p_display_type=dailyDataFile&amp;p_nccObsCode=122&amp;p_stn_num=91057&amp;p_c=-1658331792&amp;p_startYear=1929" TargetMode="External"/><Relationship Id="rId5150" Type="http://schemas.openxmlformats.org/officeDocument/2006/relationships/hyperlink" Target="http://www.bom.gov.au/jsp/ncc/cdio/weatherData/av?p_display_type=dailyDataFile&amp;p_nccObsCode=122&amp;p_stn_num=091057&amp;p_c=-1658331120&amp;p_startYear=1925" TargetMode="External"/><Relationship Id="rId6201" Type="http://schemas.openxmlformats.org/officeDocument/2006/relationships/hyperlink" Target="http://www.bom.gov.au/jsp/ncc/cdio/weatherData/av?p_display_type=dailyDataFile&amp;p_nccObsCode=122&amp;p_stn_num=091104&amp;p_c=-1660043434&amp;p_startYear=1947" TargetMode="External"/><Relationship Id="rId1346" Type="http://schemas.openxmlformats.org/officeDocument/2006/relationships/hyperlink" Target="http://www.bom.gov.au/jsp/ncc/cdio/weatherData/av?p_display_type=dailyDataFile&amp;p_nccObsCode=122&amp;p_stn_num=92045&amp;p_c=-1694512075&amp;p_startYear=1961" TargetMode="External"/><Relationship Id="rId1693" Type="http://schemas.openxmlformats.org/officeDocument/2006/relationships/hyperlink" Target="http://www.bom.gov.au/jsp/ncc/cdio/weatherData/av?p_display_type=dailyDataFile&amp;p_nccObsCode=123&amp;p_stn_num=91057&amp;p_c=-1658331988&amp;p_startYear=1981" TargetMode="External"/><Relationship Id="rId2744" Type="http://schemas.openxmlformats.org/officeDocument/2006/relationships/hyperlink" Target="http://www.bom.gov.au/jsp/ncc/cdio/weatherData/av?p_display_type=dailyDataFile&amp;p_nccObsCode=122&amp;p_stn_num=91057&amp;p_c=-1658331792&amp;p_startYear=1925" TargetMode="External"/><Relationship Id="rId716" Type="http://schemas.openxmlformats.org/officeDocument/2006/relationships/hyperlink" Target="http://www.bom.gov.au/jsp/ncc/cdio/weatherData/av?p_display_type=dailyDataFile&amp;p_nccObsCode=123&amp;p_stn_num=92045&amp;p_c=-1694512271&amp;p_startYear=1926" TargetMode="External"/><Relationship Id="rId1760" Type="http://schemas.openxmlformats.org/officeDocument/2006/relationships/hyperlink" Target="http://www.bom.gov.au/jsp/ncc/cdio/weatherData/av?p_display_type=dailyDataFile&amp;p_nccObsCode=123&amp;p_stn_num=091293&amp;p_c=-1666940261&amp;p_startYear=2004" TargetMode="External"/><Relationship Id="rId2811" Type="http://schemas.openxmlformats.org/officeDocument/2006/relationships/hyperlink" Target="http://www.bom.gov.au/jsp/ncc/cdio/weatherData/av?p_display_type=dailyDataFile&amp;p_nccObsCode=122&amp;p_stn_num=091104&amp;p_c=-1660044780&amp;p_startYear=1942" TargetMode="External"/><Relationship Id="rId5967" Type="http://schemas.openxmlformats.org/officeDocument/2006/relationships/hyperlink" Target="http://www.bom.gov.au/jsp/ncc/cdio/weatherData/av?p_display_type=dailyDataFile&amp;p_nccObsCode=122&amp;p_stn_num=091049&amp;p_c=-1658039751&amp;p_startYear=1926" TargetMode="External"/><Relationship Id="rId52" Type="http://schemas.openxmlformats.org/officeDocument/2006/relationships/hyperlink" Target="http://www.bom.gov.au/jsp/ncc/cdio/weatherData/av?p_display_type=dailyDataFile&amp;p_nccObsCode=122&amp;p_stn_num=92045&amp;p_c=-1694512075&amp;p_startYear=1910" TargetMode="External"/><Relationship Id="rId1413" Type="http://schemas.openxmlformats.org/officeDocument/2006/relationships/hyperlink" Target="http://www.bom.gov.au/jsp/ncc/cdio/weatherData/av?p_display_type=dailyDataFile&amp;p_nccObsCode=122&amp;p_stn_num=097067&amp;p_c=-1884457515&amp;p_startYear=1984" TargetMode="External"/><Relationship Id="rId4569" Type="http://schemas.openxmlformats.org/officeDocument/2006/relationships/hyperlink" Target="http://www.bom.gov.au/jsp/ncc/cdio/weatherData/av?p_display_type=dailyDataFile&amp;p_nccObsCode=123&amp;p_stn_num=91049&amp;p_c=-1658039947&amp;p_startYear=1934" TargetMode="External"/><Relationship Id="rId4983" Type="http://schemas.openxmlformats.org/officeDocument/2006/relationships/hyperlink" Target="http://www.bom.gov.au/jsp/ncc/cdio/weatherData/av?p_display_type=dailyDataFile&amp;p_nccObsCode=123&amp;p_stn_num=92045&amp;p_c=-1694512271&amp;p_startYear=2011" TargetMode="External"/><Relationship Id="rId3585" Type="http://schemas.openxmlformats.org/officeDocument/2006/relationships/hyperlink" Target="http://www.bom.gov.au/jsp/ncc/cdio/weatherData/av?p_display_type=dailyDataFile&amp;p_nccObsCode=123&amp;p_stn_num=091104&amp;p_c=-1660044976&amp;p_startYear=1977" TargetMode="External"/><Relationship Id="rId4636" Type="http://schemas.openxmlformats.org/officeDocument/2006/relationships/hyperlink" Target="http://www.bom.gov.au/jsp/ncc/cdio/weatherData/av?p_display_type=dailyDataFile&amp;p_nccObsCode=123&amp;p_stn_num=92045&amp;p_c=-1694512271&amp;p_startYear=1951" TargetMode="External"/><Relationship Id="rId7042" Type="http://schemas.openxmlformats.org/officeDocument/2006/relationships/hyperlink" Target="http://www.bom.gov.au/jsp/ncc/cdio/weatherData/av?p_display_type=dailyDataFile&amp;p_nccObsCode=123&amp;p_stn_num=094010&amp;p_c=-1767629894&amp;p_startYear=1925" TargetMode="External"/><Relationship Id="rId2187" Type="http://schemas.openxmlformats.org/officeDocument/2006/relationships/hyperlink" Target="http://www.bom.gov.au/jsp/ncc/cdio/weatherData/av?p_display_type=dailyDataFile&amp;p_nccObsCode=122&amp;p_stn_num=098017&amp;p_c=-1921523475&amp;p_startYear=2010" TargetMode="External"/><Relationship Id="rId3238" Type="http://schemas.openxmlformats.org/officeDocument/2006/relationships/hyperlink" Target="http://www.bom.gov.au/jsp/ncc/cdio/weatherData/av?p_display_type=dailyDataFile&amp;p_nccObsCode=123&amp;p_stn_num=91049&amp;p_c=-1658039947&amp;p_startYear=1894" TargetMode="External"/><Relationship Id="rId3652" Type="http://schemas.openxmlformats.org/officeDocument/2006/relationships/hyperlink" Target="http://www.bom.gov.au/jsp/ncc/cdio/weatherData/av?p_display_type=dailyDataFile&amp;p_nccObsCode=123&amp;p_stn_num=91057&amp;p_c=-1658331988&amp;p_startYear=1988" TargetMode="External"/><Relationship Id="rId4703" Type="http://schemas.openxmlformats.org/officeDocument/2006/relationships/hyperlink" Target="http://www.bom.gov.au/jsp/ncc/cdio/weatherData/av?p_display_type=dailyDataFile&amp;p_nccObsCode=123&amp;p_stn_num=92045&amp;p_c=-1694512271&amp;p_startYear=1964" TargetMode="External"/><Relationship Id="rId7859" Type="http://schemas.openxmlformats.org/officeDocument/2006/relationships/hyperlink" Target="http://www.bom.gov.au/jsp/ncc/cdio/weatherData/av?p_display_type=dailyDataFile&amp;p_nccObsCode=123&amp;p_stn_num=091104&amp;p_c=-1660043630&amp;p_startYear=2000" TargetMode="External"/><Relationship Id="rId159" Type="http://schemas.openxmlformats.org/officeDocument/2006/relationships/hyperlink" Target="http://www.bom.gov.au/jsp/ncc/cdio/weatherData/av?p_display_type=dailyDataFile&amp;p_nccObsCode=122&amp;p_stn_num=91057&amp;p_c=-1658331792&amp;p_startYear=1938" TargetMode="External"/><Relationship Id="rId573" Type="http://schemas.openxmlformats.org/officeDocument/2006/relationships/hyperlink" Target="http://www.bom.gov.au/jsp/ncc/cdio/weatherData/av?p_display_type=dailyDataFile&amp;p_nccObsCode=122&amp;p_stn_num=92045&amp;p_c=-1694512075&amp;p_startYear=2014" TargetMode="External"/><Relationship Id="rId2254" Type="http://schemas.openxmlformats.org/officeDocument/2006/relationships/hyperlink" Target="http://www.bom.gov.au/jsp/ncc/cdio/weatherData/av?p_display_type=dailyDataFile&amp;p_nccObsCode=123&amp;p_stn_num=94029&amp;p_c=-1768346435&amp;p_startYear=1912" TargetMode="External"/><Relationship Id="rId3305" Type="http://schemas.openxmlformats.org/officeDocument/2006/relationships/hyperlink" Target="http://www.bom.gov.au/jsp/ncc/cdio/weatherData/av?p_display_type=dailyDataFile&amp;p_nccObsCode=123&amp;p_stn_num=91057&amp;p_c=-1658331988&amp;p_startYear=1917" TargetMode="External"/><Relationship Id="rId226" Type="http://schemas.openxmlformats.org/officeDocument/2006/relationships/hyperlink" Target="http://www.bom.gov.au/jsp/ncc/cdio/weatherData/av?p_display_type=dailyDataFile&amp;p_nccObsCode=122&amp;p_stn_num=091104&amp;p_c=-1660044780&amp;p_startYear=1955" TargetMode="External"/><Relationship Id="rId1270" Type="http://schemas.openxmlformats.org/officeDocument/2006/relationships/hyperlink" Target="http://www.bom.gov.au/jsp/ncc/cdio/weatherData/av?p_display_type=dailyDataFile&amp;p_nccObsCode=122&amp;p_stn_num=92045&amp;p_c=-1694512075&amp;p_startYear=1925" TargetMode="External"/><Relationship Id="rId5477" Type="http://schemas.openxmlformats.org/officeDocument/2006/relationships/hyperlink" Target="http://www.bom.gov.au/jsp/ncc/cdio/weatherData/av?p_display_type=dailyDataFile&amp;p_nccObsCode=122&amp;p_stn_num=092045&amp;p_c=-1694511408&amp;p_startYear=1980" TargetMode="External"/><Relationship Id="rId6875" Type="http://schemas.openxmlformats.org/officeDocument/2006/relationships/hyperlink" Target="http://www.bom.gov.au/jsp/ncc/cdio/weatherData/av?p_display_type=dailyDataFile&amp;p_nccObsCode=123&amp;p_stn_num=092045&amp;p_c=-1694511604&amp;p_startYear=1979" TargetMode="External"/><Relationship Id="rId640" Type="http://schemas.openxmlformats.org/officeDocument/2006/relationships/hyperlink" Target="http://www.bom.gov.au/jsp/ncc/cdio/weatherData/av?p_display_type=dailyDataFile&amp;p_nccObsCode=123&amp;p_stn_num=94029&amp;p_c=-1768346435&amp;p_startYear=1905" TargetMode="External"/><Relationship Id="rId2321" Type="http://schemas.openxmlformats.org/officeDocument/2006/relationships/hyperlink" Target="http://www.bom.gov.au/jsp/ncc/cdio/weatherData/av?p_display_type=dailyDataFile&amp;p_nccObsCode=123&amp;p_stn_num=92045&amp;p_c=-1694512271&amp;p_startYear=1934" TargetMode="External"/><Relationship Id="rId4079" Type="http://schemas.openxmlformats.org/officeDocument/2006/relationships/hyperlink" Target="http://www.bom.gov.au/jsp/ncc/cdio/weatherData/av?p_display_type=dailyDataFile&amp;p_nccObsCode=122&amp;p_stn_num=94029&amp;p_c=-1768346239&amp;p_startYear=1959" TargetMode="External"/><Relationship Id="rId5891" Type="http://schemas.openxmlformats.org/officeDocument/2006/relationships/hyperlink" Target="http://www.bom.gov.au/jsp/ncc/cdio/weatherData/av?p_display_type=dailyDataFile&amp;p_nccObsCode=122&amp;p_stn_num=091057&amp;p_c=-1658331120&amp;p_startYear=1910" TargetMode="External"/><Relationship Id="rId6528" Type="http://schemas.openxmlformats.org/officeDocument/2006/relationships/hyperlink" Target="http://www.bom.gov.au/jsp/ncc/cdio/weatherData/av?p_display_type=dailyDataFile&amp;p_nccObsCode=122&amp;p_stn_num=091104&amp;p_c=-1660043434&amp;p_startYear=2000" TargetMode="External"/><Relationship Id="rId6942" Type="http://schemas.openxmlformats.org/officeDocument/2006/relationships/hyperlink" Target="http://www.bom.gov.au/jsp/ncc/cdio/weatherData/av?p_display_type=dailyDataFile&amp;p_nccObsCode=123&amp;p_stn_num=091057&amp;p_c=-1658331316&amp;p_startYear=1944" TargetMode="External"/><Relationship Id="rId4493" Type="http://schemas.openxmlformats.org/officeDocument/2006/relationships/hyperlink" Target="http://www.bom.gov.au/jsp/ncc/cdio/weatherData/av?p_display_type=dailyDataFile&amp;p_nccObsCode=123&amp;p_stn_num=91049&amp;p_c=-1658039947&amp;p_startYear=1915" TargetMode="External"/><Relationship Id="rId5544" Type="http://schemas.openxmlformats.org/officeDocument/2006/relationships/hyperlink" Target="http://www.bom.gov.au/jsp/ncc/cdio/weatherData/av?p_display_type=dailyDataFile&amp;p_nccObsCode=122&amp;p_stn_num=092045&amp;p_c=-1694511408&amp;p_startYear=1988" TargetMode="External"/><Relationship Id="rId3095" Type="http://schemas.openxmlformats.org/officeDocument/2006/relationships/hyperlink" Target="http://www.bom.gov.au/jsp/ncc/cdio/weatherData/av?p_display_type=dailyDataFile&amp;p_nccObsCode=122&amp;p_stn_num=097072&amp;p_c=-1884651654&amp;p_startYear=1995" TargetMode="External"/><Relationship Id="rId4146" Type="http://schemas.openxmlformats.org/officeDocument/2006/relationships/hyperlink" Target="http://www.bom.gov.au/jsp/ncc/cdio/weatherData/av?p_display_type=dailyDataFile&amp;p_nccObsCode=122&amp;p_stn_num=92045&amp;p_c=-1694512075&amp;p_startYear=1970" TargetMode="External"/><Relationship Id="rId4560" Type="http://schemas.openxmlformats.org/officeDocument/2006/relationships/hyperlink" Target="http://www.bom.gov.au/jsp/ncc/cdio/weatherData/av?p_display_type=dailyDataFile&amp;p_nccObsCode=123&amp;p_stn_num=92045&amp;p_c=-1694512271&amp;p_startYear=1932" TargetMode="External"/><Relationship Id="rId5611" Type="http://schemas.openxmlformats.org/officeDocument/2006/relationships/hyperlink" Target="http://www.bom.gov.au/jsp/ncc/cdio/weatherData/av?p_display_type=dailyDataFile&amp;p_nccObsCode=122&amp;p_stn_num=092045&amp;p_c=-1694511408&amp;p_startYear=1998" TargetMode="External"/><Relationship Id="rId1807" Type="http://schemas.openxmlformats.org/officeDocument/2006/relationships/hyperlink" Target="http://www.bom.gov.au/jsp/ncc/cdio/weatherData/av?p_display_type=dailyDataFile&amp;p_nccObsCode=122&amp;p_stn_num=94029&amp;p_c=-1768346239&amp;p_startYear=1884" TargetMode="External"/><Relationship Id="rId3162" Type="http://schemas.openxmlformats.org/officeDocument/2006/relationships/hyperlink" Target="http://www.bom.gov.au/jsp/ncc/cdio/weatherData/av?p_display_type=dailyDataFile&amp;p_nccObsCode=122&amp;p_stn_num=92045&amp;p_c=-1694512075&amp;p_startYear=2006" TargetMode="External"/><Relationship Id="rId4213" Type="http://schemas.openxmlformats.org/officeDocument/2006/relationships/hyperlink" Target="http://www.bom.gov.au/jsp/ncc/cdio/weatherData/av?p_display_type=dailyDataFile&amp;p_nccObsCode=122&amp;p_stn_num=91057&amp;p_c=-1658331792&amp;p_startYear=1981" TargetMode="External"/><Relationship Id="rId7369" Type="http://schemas.openxmlformats.org/officeDocument/2006/relationships/hyperlink" Target="http://www.bom.gov.au/jsp/ncc/cdio/weatherData/av?p_display_type=dailyDataFile&amp;p_nccObsCode=123&amp;p_stn_num=092045&amp;p_c=-1694511604&amp;p_startYear=1954" TargetMode="External"/><Relationship Id="rId7783" Type="http://schemas.openxmlformats.org/officeDocument/2006/relationships/hyperlink" Target="http://www.bom.gov.au/jsp/ncc/cdio/weatherData/av?p_display_type=dailyDataFile&amp;p_nccObsCode=123&amp;p_stn_num=094029&amp;p_c=-1768345767&amp;p_startYear=1998" TargetMode="External"/><Relationship Id="rId6385" Type="http://schemas.openxmlformats.org/officeDocument/2006/relationships/hyperlink" Target="http://www.bom.gov.au/jsp/ncc/cdio/weatherData/av?p_display_type=dailyDataFile&amp;p_nccObsCode=122&amp;p_stn_num=091057&amp;p_c=-1658331120&amp;p_startYear=1994" TargetMode="External"/><Relationship Id="rId7436" Type="http://schemas.openxmlformats.org/officeDocument/2006/relationships/hyperlink" Target="http://www.bom.gov.au/jsp/ncc/cdio/weatherData/av?p_display_type=dailyDataFile&amp;p_nccObsCode=123&amp;p_stn_num=092045&amp;p_c=-1694511604&amp;p_startYear=1987" TargetMode="External"/><Relationship Id="rId150" Type="http://schemas.openxmlformats.org/officeDocument/2006/relationships/hyperlink" Target="http://www.bom.gov.au/jsp/ncc/cdio/weatherData/av?p_display_type=dailyDataFile&amp;p_nccObsCode=122&amp;p_stn_num=91049&amp;p_c=-1658039751&amp;p_startYear=1936" TargetMode="External"/><Relationship Id="rId3979" Type="http://schemas.openxmlformats.org/officeDocument/2006/relationships/hyperlink" Target="http://www.bom.gov.au/jsp/ncc/cdio/weatherData/av?p_display_type=dailyDataFile&amp;p_nccObsCode=122&amp;p_stn_num=92045&amp;p_c=-1694512075&amp;p_startYear=1935" TargetMode="External"/><Relationship Id="rId6038" Type="http://schemas.openxmlformats.org/officeDocument/2006/relationships/hyperlink" Target="http://www.bom.gov.au/jsp/ncc/cdio/weatherData/av?p_display_type=dailyDataFile&amp;p_nccObsCode=122&amp;p_stn_num=094029&amp;p_c=-1768345571&amp;p_startYear=1942" TargetMode="External"/><Relationship Id="rId6452" Type="http://schemas.openxmlformats.org/officeDocument/2006/relationships/hyperlink" Target="http://www.bom.gov.au/jsp/ncc/cdio/weatherData/av?p_display_type=dailyDataFile&amp;p_nccObsCode=123&amp;p_stn_num=098017&amp;p_c=-1921523671&amp;p_startYear=2011" TargetMode="External"/><Relationship Id="rId7850" Type="http://schemas.openxmlformats.org/officeDocument/2006/relationships/hyperlink" Target="http://www.bom.gov.au/jsp/ncc/cdio/weatherData/av?p_display_type=dailyDataFile&amp;p_nccObsCode=123&amp;p_stn_num=091104&amp;p_c=-1660043630&amp;p_startYear=1997" TargetMode="External"/><Relationship Id="rId2995" Type="http://schemas.openxmlformats.org/officeDocument/2006/relationships/hyperlink" Target="http://www.bom.gov.au/jsp/ncc/cdio/weatherData/av?p_display_type=dailyDataFile&amp;p_nccObsCode=122&amp;p_stn_num=94029&amp;p_c=-1768346239&amp;p_startYear=1978" TargetMode="External"/><Relationship Id="rId5054" Type="http://schemas.openxmlformats.org/officeDocument/2006/relationships/hyperlink" Target="http://www.bom.gov.au/jsp/ncc/cdio/weatherData/av?p_display_type=dailyDataFile&amp;p_nccObsCode=122&amp;p_stn_num=091057&amp;p_c=-1658331120&amp;p_startYear=1898" TargetMode="External"/><Relationship Id="rId6105" Type="http://schemas.openxmlformats.org/officeDocument/2006/relationships/hyperlink" Target="http://www.bom.gov.au/jsp/ncc/cdio/weatherData/av?p_display_type=dailyDataFile&amp;p_nccObsCode=122&amp;p_stn_num=094029&amp;p_c=-1768345571&amp;p_startYear=1956" TargetMode="External"/><Relationship Id="rId7503" Type="http://schemas.openxmlformats.org/officeDocument/2006/relationships/hyperlink" Target="http://www.bom.gov.au/jsp/ncc/cdio/weatherData/av?p_display_type=dailyDataFile&amp;p_nccObsCode=123&amp;p_stn_num=094029&amp;p_c=-1768345767&amp;p_startYear=1914" TargetMode="External"/><Relationship Id="rId967" Type="http://schemas.openxmlformats.org/officeDocument/2006/relationships/hyperlink" Target="http://www.bom.gov.au/jsp/ncc/cdio/weatherData/av?p_display_type=dailyDataFile&amp;p_nccObsCode=123&amp;p_stn_num=92045&amp;p_c=-1694512271&amp;p_startYear=1978" TargetMode="External"/><Relationship Id="rId1597" Type="http://schemas.openxmlformats.org/officeDocument/2006/relationships/hyperlink" Target="http://www.bom.gov.au/jsp/ncc/cdio/weatherData/av?p_display_type=dailyDataFile&amp;p_nccObsCode=123&amp;p_stn_num=91057&amp;p_c=-1658331988&amp;p_startYear=1945" TargetMode="External"/><Relationship Id="rId2648" Type="http://schemas.openxmlformats.org/officeDocument/2006/relationships/hyperlink" Target="http://www.bom.gov.au/jsp/ncc/cdio/weatherData/av?p_display_type=dailyDataFile&amp;p_nccObsCode=122&amp;p_stn_num=91049&amp;p_c=-1658039751&amp;p_startYear=1892" TargetMode="External"/><Relationship Id="rId1664" Type="http://schemas.openxmlformats.org/officeDocument/2006/relationships/hyperlink" Target="http://www.bom.gov.au/jsp/ncc/cdio/weatherData/av?p_display_type=dailyDataFile&amp;p_nccObsCode=123&amp;p_stn_num=097067&amp;p_c=-1884459071&amp;p_startYear=1972" TargetMode="External"/><Relationship Id="rId2715" Type="http://schemas.openxmlformats.org/officeDocument/2006/relationships/hyperlink" Target="http://www.bom.gov.au/jsp/ncc/cdio/weatherData/av?p_display_type=dailyDataFile&amp;p_nccObsCode=122&amp;p_stn_num=91049&amp;p_c=-1658039751&amp;p_startYear=1918" TargetMode="External"/><Relationship Id="rId4070" Type="http://schemas.openxmlformats.org/officeDocument/2006/relationships/hyperlink" Target="http://www.bom.gov.au/jsp/ncc/cdio/weatherData/av?p_display_type=dailyDataFile&amp;p_nccObsCode=122&amp;p_stn_num=091104&amp;p_c=-1660044780&amp;p_startYear=1957" TargetMode="External"/><Relationship Id="rId5121" Type="http://schemas.openxmlformats.org/officeDocument/2006/relationships/hyperlink" Target="http://www.bom.gov.au/jsp/ncc/cdio/weatherData/av?p_display_type=dailyDataFile&amp;p_nccObsCode=122&amp;p_stn_num=094029&amp;p_c=-1768345571&amp;p_startYear=1922" TargetMode="External"/><Relationship Id="rId1317" Type="http://schemas.openxmlformats.org/officeDocument/2006/relationships/hyperlink" Target="http://www.bom.gov.au/jsp/ncc/cdio/weatherData/av?p_display_type=dailyDataFile&amp;p_nccObsCode=122&amp;p_stn_num=91057&amp;p_c=-1658331792&amp;p_startYear=1948" TargetMode="External"/><Relationship Id="rId1731" Type="http://schemas.openxmlformats.org/officeDocument/2006/relationships/hyperlink" Target="http://www.bom.gov.au/jsp/ncc/cdio/weatherData/av?p_display_type=dailyDataFile&amp;p_nccObsCode=123&amp;p_stn_num=92045&amp;p_c=-1694512271&amp;p_startYear=1994" TargetMode="External"/><Relationship Id="rId4887" Type="http://schemas.openxmlformats.org/officeDocument/2006/relationships/hyperlink" Target="http://www.bom.gov.au/jsp/ncc/cdio/weatherData/av?p_display_type=dailyDataFile&amp;p_nccObsCode=123&amp;p_stn_num=98001&amp;p_c=-1920895067&amp;p_startYear=1995" TargetMode="External"/><Relationship Id="rId5938" Type="http://schemas.openxmlformats.org/officeDocument/2006/relationships/hyperlink" Target="http://www.bom.gov.au/jsp/ncc/cdio/weatherData/av?p_display_type=dailyDataFile&amp;p_nccObsCode=122&amp;p_stn_num=094029&amp;p_c=-1768345571&amp;p_startYear=1923" TargetMode="External"/><Relationship Id="rId7293" Type="http://schemas.openxmlformats.org/officeDocument/2006/relationships/hyperlink" Target="http://www.bom.gov.au/jsp/ncc/cdio/weatherData/av?p_display_type=dailyDataFile&amp;p_nccObsCode=123&amp;p_stn_num=091293&amp;p_c=-1666938236&amp;p_startYear=2016" TargetMode="External"/><Relationship Id="rId23" Type="http://schemas.openxmlformats.org/officeDocument/2006/relationships/hyperlink" Target="http://www.bom.gov.au/jsp/ncc/cdio/weatherData/av?p_display_type=dailyDataFile&amp;p_nccObsCode=122&amp;p_stn_num=91057&amp;p_c=-1658331792&amp;p_startYear=1898" TargetMode="External"/><Relationship Id="rId3489" Type="http://schemas.openxmlformats.org/officeDocument/2006/relationships/hyperlink" Target="http://www.bom.gov.au/jsp/ncc/cdio/weatherData/av?p_display_type=dailyDataFile&amp;p_nccObsCode=123&amp;p_stn_num=091104&amp;p_c=-1660044976&amp;p_startYear=1961" TargetMode="External"/><Relationship Id="rId7360" Type="http://schemas.openxmlformats.org/officeDocument/2006/relationships/hyperlink" Target="http://www.bom.gov.au/jsp/ncc/cdio/weatherData/av?p_display_type=dailyDataFile&amp;p_nccObsCode=123&amp;p_stn_num=092045&amp;p_c=-1694511604&amp;p_startYear=1951" TargetMode="External"/><Relationship Id="rId3556" Type="http://schemas.openxmlformats.org/officeDocument/2006/relationships/hyperlink" Target="http://www.bom.gov.au/jsp/ncc/cdio/weatherData/av?p_display_type=dailyDataFile&amp;p_nccObsCode=123&amp;p_stn_num=91057&amp;p_c=-1658331988&amp;p_startYear=1972" TargetMode="External"/><Relationship Id="rId4954" Type="http://schemas.openxmlformats.org/officeDocument/2006/relationships/hyperlink" Target="http://www.bom.gov.au/jsp/ncc/cdio/weatherData/av?p_display_type=dailyDataFile&amp;p_nccObsCode=123&amp;p_stn_num=091311&amp;p_c=-1667596957&amp;p_startYear=2006" TargetMode="External"/><Relationship Id="rId7013" Type="http://schemas.openxmlformats.org/officeDocument/2006/relationships/hyperlink" Target="http://www.bom.gov.au/jsp/ncc/cdio/weatherData/av?p_display_type=dailyDataFile&amp;p_nccObsCode=123&amp;p_stn_num=092045&amp;p_c=-1694511604&amp;p_startYear=2011" TargetMode="External"/><Relationship Id="rId477" Type="http://schemas.openxmlformats.org/officeDocument/2006/relationships/hyperlink" Target="http://www.bom.gov.au/jsp/ncc/cdio/weatherData/av?p_display_type=dailyDataFile&amp;p_nccObsCode=122&amp;p_stn_num=098017&amp;p_c=-1921523475&amp;p_startYear=1998" TargetMode="External"/><Relationship Id="rId2158" Type="http://schemas.openxmlformats.org/officeDocument/2006/relationships/hyperlink" Target="http://www.bom.gov.au/jsp/ncc/cdio/weatherData/av?p_display_type=dailyDataFile&amp;p_nccObsCode=122&amp;p_stn_num=091104&amp;p_c=-1660044780&amp;p_startYear=2002" TargetMode="External"/><Relationship Id="rId3209" Type="http://schemas.openxmlformats.org/officeDocument/2006/relationships/hyperlink" Target="http://www.bom.gov.au/jsp/ncc/cdio/weatherData/av?p_display_type=dailyDataFile&amp;p_nccObsCode=122&amp;p_stn_num=94029&amp;p_c=-1768346239&amp;p_startYear=2014" TargetMode="External"/><Relationship Id="rId3970" Type="http://schemas.openxmlformats.org/officeDocument/2006/relationships/hyperlink" Target="http://www.bom.gov.au/jsp/ncc/cdio/weatherData/av?p_display_type=dailyDataFile&amp;p_nccObsCode=122&amp;p_stn_num=94029&amp;p_c=-1768346239&amp;p_startYear=1933" TargetMode="External"/><Relationship Id="rId4607" Type="http://schemas.openxmlformats.org/officeDocument/2006/relationships/hyperlink" Target="http://www.bom.gov.au/jsp/ncc/cdio/weatherData/av?p_display_type=dailyDataFile&amp;p_nccObsCode=123&amp;p_stn_num=94029&amp;p_c=-1768346435&amp;p_startYear=1944" TargetMode="External"/><Relationship Id="rId891" Type="http://schemas.openxmlformats.org/officeDocument/2006/relationships/hyperlink" Target="http://www.bom.gov.au/jsp/ncc/cdio/weatherData/av?p_display_type=dailyDataFile&amp;p_nccObsCode=123&amp;p_stn_num=91057&amp;p_c=-1658331988&amp;p_startYear=1965" TargetMode="External"/><Relationship Id="rId2572" Type="http://schemas.openxmlformats.org/officeDocument/2006/relationships/hyperlink" Target="http://www.bom.gov.au/jsp/ncc/cdio/weatherData/av?p_display_type=dailyDataFile&amp;p_nccObsCode=123&amp;p_stn_num=098017&amp;p_c=-1921523671&amp;p_startYear=2003" TargetMode="External"/><Relationship Id="rId3623" Type="http://schemas.openxmlformats.org/officeDocument/2006/relationships/hyperlink" Target="http://www.bom.gov.au/jsp/ncc/cdio/weatherData/av?p_display_type=dailyDataFile&amp;p_nccObsCode=123&amp;p_stn_num=097067&amp;p_c=-1884459071&amp;p_startYear=1984" TargetMode="External"/><Relationship Id="rId6779" Type="http://schemas.openxmlformats.org/officeDocument/2006/relationships/hyperlink" Target="http://www.bom.gov.au/jsp/ncc/cdio/weatherData/av?p_display_type=dailyDataFile&amp;p_nccObsCode=123&amp;p_stn_num=091049&amp;p_c=-1658039947&amp;p_startYear=1913" TargetMode="External"/><Relationship Id="rId544" Type="http://schemas.openxmlformats.org/officeDocument/2006/relationships/hyperlink" Target="http://www.bom.gov.au/jsp/ncc/cdio/weatherData/av?p_display_type=dailyDataFile&amp;p_nccObsCode=122&amp;p_stn_num=091311&amp;p_c=-1667596761&amp;p_startYear=2009" TargetMode="External"/><Relationship Id="rId1174" Type="http://schemas.openxmlformats.org/officeDocument/2006/relationships/hyperlink" Target="http://www.bom.gov.au/jsp/ncc/cdio/weatherData/av?p_display_type=dailyDataFile&amp;p_nccObsCode=123&amp;p_stn_num=94029&amp;p_c=-1768346435&amp;p_startYear=2013" TargetMode="External"/><Relationship Id="rId2225" Type="http://schemas.openxmlformats.org/officeDocument/2006/relationships/hyperlink" Target="http://www.bom.gov.au/jsp/ncc/cdio/weatherData/av?p_display_type=dailyDataFile&amp;p_nccObsCode=123&amp;p_stn_num=94029&amp;p_c=-1768346435&amp;p_startYear=1894" TargetMode="External"/><Relationship Id="rId5795" Type="http://schemas.openxmlformats.org/officeDocument/2006/relationships/hyperlink" Target="http://www.bom.gov.au/jsp/ncc/cdio/weatherData/av?p_display_type=dailyDataFile&amp;p_nccObsCode=122&amp;p_stn_num=091311&amp;p_c=-1667595415&amp;p_startYear=2019" TargetMode="External"/><Relationship Id="rId6846" Type="http://schemas.openxmlformats.org/officeDocument/2006/relationships/hyperlink" Target="http://www.bom.gov.au/jsp/ncc/cdio/weatherData/av?p_display_type=dailyDataFile&amp;p_nccObsCode=123&amp;p_stn_num=092045&amp;p_c=-1694511604&amp;p_startYear=1972" TargetMode="External"/><Relationship Id="rId611" Type="http://schemas.openxmlformats.org/officeDocument/2006/relationships/hyperlink" Target="http://www.bom.gov.au/jsp/ncc/cdio/weatherData/av?p_display_type=dailyDataFile&amp;p_nccObsCode=123&amp;p_stn_num=94029&amp;p_c=-1768346435&amp;p_startYear=1892" TargetMode="External"/><Relationship Id="rId1241" Type="http://schemas.openxmlformats.org/officeDocument/2006/relationships/hyperlink" Target="http://www.bom.gov.au/jsp/ncc/cdio/weatherData/av?p_display_type=dailyDataFile&amp;p_nccObsCode=122&amp;p_stn_num=91057&amp;p_c=-1658331792&amp;p_startYear=1910" TargetMode="External"/><Relationship Id="rId4397" Type="http://schemas.openxmlformats.org/officeDocument/2006/relationships/hyperlink" Target="http://www.bom.gov.au/jsp/ncc/cdio/weatherData/av?p_display_type=dailyDataFile&amp;p_nccObsCode=122&amp;p_stn_num=091293&amp;p_c=-1666940065&amp;p_startYear=2012" TargetMode="External"/><Relationship Id="rId5448" Type="http://schemas.openxmlformats.org/officeDocument/2006/relationships/hyperlink" Target="http://www.bom.gov.au/jsp/ncc/cdio/weatherData/av?p_display_type=dailyDataFile&amp;p_nccObsCode=122&amp;p_stn_num=094029&amp;p_c=-1768345571&amp;p_startYear=1977" TargetMode="External"/><Relationship Id="rId5862" Type="http://schemas.openxmlformats.org/officeDocument/2006/relationships/hyperlink" Target="http://www.bom.gov.au/jsp/ncc/cdio/weatherData/av?p_display_type=dailyDataFile&amp;p_nccObsCode=122&amp;p_stn_num=094010&amp;p_c=-1767629698&amp;p_startYear=1950" TargetMode="External"/><Relationship Id="rId6913" Type="http://schemas.openxmlformats.org/officeDocument/2006/relationships/hyperlink" Target="http://www.bom.gov.au/jsp/ncc/cdio/weatherData/av?p_display_type=dailyDataFile&amp;p_nccObsCode=123&amp;p_stn_num=092045&amp;p_c=-1694511604&amp;p_startYear=1987" TargetMode="External"/><Relationship Id="rId4464" Type="http://schemas.openxmlformats.org/officeDocument/2006/relationships/hyperlink" Target="http://www.bom.gov.au/jsp/ncc/cdio/weatherData/av?p_display_type=dailyDataFile&amp;p_nccObsCode=123&amp;p_stn_num=91049&amp;p_c=-1658039947&amp;p_startYear=1906" TargetMode="External"/><Relationship Id="rId5515" Type="http://schemas.openxmlformats.org/officeDocument/2006/relationships/hyperlink" Target="http://www.bom.gov.au/jsp/ncc/cdio/weatherData/av?p_display_type=dailyDataFile&amp;p_nccObsCode=122&amp;p_stn_num=097067&amp;p_c=-1884457515&amp;p_startYear=1989" TargetMode="External"/><Relationship Id="rId3066" Type="http://schemas.openxmlformats.org/officeDocument/2006/relationships/hyperlink" Target="http://www.bom.gov.au/jsp/ncc/cdio/weatherData/av?p_display_type=dailyDataFile&amp;p_nccObsCode=122&amp;p_stn_num=98001&amp;p_c=-1920894871&amp;p_startYear=1990" TargetMode="External"/><Relationship Id="rId3480" Type="http://schemas.openxmlformats.org/officeDocument/2006/relationships/hyperlink" Target="http://www.bom.gov.au/jsp/ncc/cdio/weatherData/av?p_display_type=dailyDataFile&amp;p_nccObsCode=123&amp;p_stn_num=98001&amp;p_c=-1920895067&amp;p_startYear=1960" TargetMode="External"/><Relationship Id="rId4117" Type="http://schemas.openxmlformats.org/officeDocument/2006/relationships/hyperlink" Target="http://www.bom.gov.au/jsp/ncc/cdio/weatherData/av?p_display_type=dailyDataFile&amp;p_nccObsCode=122&amp;p_stn_num=091104&amp;p_c=-1660044780&amp;p_startYear=1965" TargetMode="External"/><Relationship Id="rId4531" Type="http://schemas.openxmlformats.org/officeDocument/2006/relationships/hyperlink" Target="http://www.bom.gov.au/jsp/ncc/cdio/weatherData/av?p_display_type=dailyDataFile&amp;p_nccObsCode=123&amp;p_stn_num=94029&amp;p_c=-1768346435&amp;p_startYear=1925" TargetMode="External"/><Relationship Id="rId7687" Type="http://schemas.openxmlformats.org/officeDocument/2006/relationships/hyperlink" Target="http://www.bom.gov.au/jsp/ncc/cdio/weatherData/av?p_display_type=dailyDataFile&amp;p_nccObsCode=123&amp;p_stn_num=094029&amp;p_c=-1768345767&amp;p_startYear=1967" TargetMode="External"/><Relationship Id="rId2082" Type="http://schemas.openxmlformats.org/officeDocument/2006/relationships/hyperlink" Target="http://www.bom.gov.au/jsp/ncc/cdio/weatherData/av?p_display_type=dailyDataFile&amp;p_nccObsCode=122&amp;p_stn_num=091104&amp;p_c=-1660044780&amp;p_startYear=1983" TargetMode="External"/><Relationship Id="rId3133" Type="http://schemas.openxmlformats.org/officeDocument/2006/relationships/hyperlink" Target="http://www.bom.gov.au/jsp/ncc/cdio/weatherData/av?p_display_type=dailyDataFile&amp;p_nccObsCode=122&amp;p_stn_num=091104&amp;p_c=-1660044780&amp;p_startYear=2001" TargetMode="External"/><Relationship Id="rId6289" Type="http://schemas.openxmlformats.org/officeDocument/2006/relationships/hyperlink" Target="http://www.bom.gov.au/jsp/ncc/cdio/weatherData/av?p_display_type=dailyDataFile&amp;p_nccObsCode=123&amp;p_stn_num=98001&amp;p_c=-1920895067&amp;p_startYear=1983" TargetMode="External"/><Relationship Id="rId7754" Type="http://schemas.openxmlformats.org/officeDocument/2006/relationships/hyperlink" Target="http://www.bom.gov.au/jsp/ncc/cdio/weatherData/av?p_display_type=dailyDataFile&amp;p_nccObsCode=123&amp;p_stn_num=091104&amp;p_c=-1660043630&amp;p_startYear=1966" TargetMode="External"/><Relationship Id="rId2899" Type="http://schemas.openxmlformats.org/officeDocument/2006/relationships/hyperlink" Target="http://www.bom.gov.au/jsp/ncc/cdio/weatherData/av?p_display_type=dailyDataFile&amp;p_nccObsCode=122&amp;p_stn_num=98001&amp;p_c=-1920894871&amp;p_startYear=1962" TargetMode="External"/><Relationship Id="rId3200" Type="http://schemas.openxmlformats.org/officeDocument/2006/relationships/hyperlink" Target="http://www.bom.gov.au/jsp/ncc/cdio/weatherData/av?p_display_type=dailyDataFile&amp;p_nccObsCode=122&amp;p_stn_num=091293&amp;p_c=-1666940065&amp;p_startYear=2012" TargetMode="External"/><Relationship Id="rId6356" Type="http://schemas.openxmlformats.org/officeDocument/2006/relationships/hyperlink" Target="http://www.bom.gov.au/jsp/ncc/cdio/weatherData/av?p_display_type=dailyDataFile&amp;p_nccObsCode=122&amp;p_stn_num=091057&amp;p_c=-1658331120&amp;p_startYear=1989" TargetMode="External"/><Relationship Id="rId6770" Type="http://schemas.openxmlformats.org/officeDocument/2006/relationships/hyperlink" Target="http://www.bom.gov.au/jsp/ncc/cdio/weatherData/av?p_display_type=dailyDataFile&amp;p_nccObsCode=123&amp;p_stn_num=091057&amp;p_c=-1658331316&amp;p_startYear=1906" TargetMode="External"/><Relationship Id="rId7407" Type="http://schemas.openxmlformats.org/officeDocument/2006/relationships/hyperlink" Target="http://www.bom.gov.au/jsp/ncc/cdio/weatherData/av?p_display_type=dailyDataFile&amp;p_nccObsCode=123&amp;p_stn_num=094010&amp;p_c=-1767629894&amp;p_startYear=2019" TargetMode="External"/><Relationship Id="rId7821" Type="http://schemas.openxmlformats.org/officeDocument/2006/relationships/hyperlink" Target="http://www.bom.gov.au/jsp/ncc/cdio/weatherData/av?p_nccObsCode=43&amp;p_display_type=dataFile&amp;p_startYear=&amp;p_c=&amp;p_stn_num=094029" TargetMode="External"/><Relationship Id="rId121" Type="http://schemas.openxmlformats.org/officeDocument/2006/relationships/hyperlink" Target="http://www.bom.gov.au/jsp/ncc/cdio/weatherData/av?p_display_type=dailyDataFile&amp;p_nccObsCode=122&amp;p_stn_num=92045&amp;p_c=-1694512075&amp;p_startYear=1929" TargetMode="External"/><Relationship Id="rId2966" Type="http://schemas.openxmlformats.org/officeDocument/2006/relationships/hyperlink" Target="http://www.bom.gov.au/jsp/ncc/cdio/weatherData/av?p_display_type=dailyDataFile&amp;p_nccObsCode=122&amp;p_stn_num=92045&amp;p_c=-1694512075&amp;p_startYear=1973" TargetMode="External"/><Relationship Id="rId5372" Type="http://schemas.openxmlformats.org/officeDocument/2006/relationships/hyperlink" Target="http://www.bom.gov.au/jsp/ncc/cdio/weatherData/av?p_display_type=dailyDataFile&amp;p_nccObsCode=122&amp;p_stn_num=97000&amp;p_c=-1881855670&amp;p_startYear=1968" TargetMode="External"/><Relationship Id="rId6009" Type="http://schemas.openxmlformats.org/officeDocument/2006/relationships/hyperlink" Target="http://www.bom.gov.au/jsp/ncc/cdio/weatherData/av?p_display_type=dailyDataFile&amp;p_nccObsCode=122&amp;p_stn_num=094029&amp;p_c=-1768345571&amp;p_startYear=1936" TargetMode="External"/><Relationship Id="rId6423" Type="http://schemas.openxmlformats.org/officeDocument/2006/relationships/hyperlink" Target="http://www.bom.gov.au/jsp/ncc/cdio/weatherData/av?p_display_type=dailyDataFile&amp;p_nccObsCode=122&amp;p_stn_num=094029&amp;p_c=-1768345571&amp;p_startYear=2003" TargetMode="External"/><Relationship Id="rId938" Type="http://schemas.openxmlformats.org/officeDocument/2006/relationships/hyperlink" Target="http://www.bom.gov.au/jsp/ncc/cdio/weatherData/av?p_display_type=dailyDataFile&amp;p_nccObsCode=123&amp;p_stn_num=091104&amp;p_c=-1660044976&amp;p_startYear=1973" TargetMode="External"/><Relationship Id="rId1568" Type="http://schemas.openxmlformats.org/officeDocument/2006/relationships/hyperlink" Target="http://www.bom.gov.au/jsp/ncc/cdio/weatherData/av?p_display_type=dailyDataFile&amp;p_nccObsCode=123&amp;p_stn_num=92045&amp;p_c=-1694512271&amp;p_startYear=1931" TargetMode="External"/><Relationship Id="rId2619" Type="http://schemas.openxmlformats.org/officeDocument/2006/relationships/hyperlink" Target="http://www.bom.gov.au/jsp/ncc/cdio/weatherData/av?p_display_type=dailyDataFile&amp;p_nccObsCode=123&amp;p_stn_num=091311&amp;p_c=-1667596957&amp;p_startYear=2014" TargetMode="External"/><Relationship Id="rId5025" Type="http://schemas.openxmlformats.org/officeDocument/2006/relationships/hyperlink" Target="http://www.bom.gov.au/jsp/ncc/cdio/weatherData/av?p_display_type=dailyDataFile&amp;p_nccObsCode=123&amp;p_stn_num=92045&amp;p_c=-1694512271&amp;p_startYear=2018" TargetMode="External"/><Relationship Id="rId1635" Type="http://schemas.openxmlformats.org/officeDocument/2006/relationships/hyperlink" Target="http://www.bom.gov.au/jsp/ncc/cdio/weatherData/av?p_display_type=dailyDataFile&amp;p_nccObsCode=123&amp;p_stn_num=92045&amp;p_c=-1694512271&amp;p_startYear=1962" TargetMode="External"/><Relationship Id="rId1982" Type="http://schemas.openxmlformats.org/officeDocument/2006/relationships/hyperlink" Target="http://www.bom.gov.au/jsp/ncc/cdio/weatherData/av?p_display_type=dailyDataFile&amp;p_nccObsCode=122&amp;p_stn_num=091104&amp;p_c=-1660044780&amp;p_startYear=1958" TargetMode="External"/><Relationship Id="rId4041" Type="http://schemas.openxmlformats.org/officeDocument/2006/relationships/hyperlink" Target="http://www.bom.gov.au/jsp/ncc/cdio/weatherData/av?p_display_type=dailyDataFile&amp;p_nccObsCode=122&amp;p_stn_num=91057&amp;p_c=-1658331792&amp;p_startYear=1950" TargetMode="External"/><Relationship Id="rId7197" Type="http://schemas.openxmlformats.org/officeDocument/2006/relationships/hyperlink" Target="http://www.bom.gov.au/jsp/ncc/cdio/weatherData/av?p_display_type=dailyDataFile&amp;p_nccObsCode=123&amp;p_stn_num=091104&amp;p_c=-1660043630&amp;p_startYear=1987" TargetMode="External"/><Relationship Id="rId7264" Type="http://schemas.openxmlformats.org/officeDocument/2006/relationships/hyperlink" Target="http://www.bom.gov.au/jsp/ncc/cdio/weatherData/av?p_display_type=dailyDataFile&amp;p_nccObsCode=123&amp;p_stn_num=091104&amp;p_c=-1660043630&amp;p_startYear=1999" TargetMode="External"/><Relationship Id="rId1702" Type="http://schemas.openxmlformats.org/officeDocument/2006/relationships/hyperlink" Target="http://www.bom.gov.au/jsp/ncc/cdio/weatherData/av?p_display_type=dailyDataFile&amp;p_nccObsCode=123&amp;p_stn_num=91057&amp;p_c=-1658331988&amp;p_startYear=1984" TargetMode="External"/><Relationship Id="rId4858" Type="http://schemas.openxmlformats.org/officeDocument/2006/relationships/hyperlink" Target="http://www.bom.gov.au/jsp/ncc/cdio/weatherData/av?p_display_type=dailyDataFile&amp;p_nccObsCode=123&amp;p_stn_num=94029&amp;p_c=-1768346435&amp;p_startYear=1990" TargetMode="External"/><Relationship Id="rId5909" Type="http://schemas.openxmlformats.org/officeDocument/2006/relationships/hyperlink" Target="http://www.bom.gov.au/jsp/ncc/cdio/weatherData/av?p_display_type=dailyDataFile&amp;p_nccObsCode=122&amp;p_stn_num=092045&amp;p_c=-1694511408&amp;p_startYear=1914" TargetMode="External"/><Relationship Id="rId3874" Type="http://schemas.openxmlformats.org/officeDocument/2006/relationships/hyperlink" Target="http://www.bom.gov.au/jsp/ncc/cdio/weatherData/av?p_display_type=dailyDataFile&amp;p_nccObsCode=122&amp;p_stn_num=91049&amp;p_c=-1658039751&amp;p_startYear=1905" TargetMode="External"/><Relationship Id="rId4925" Type="http://schemas.openxmlformats.org/officeDocument/2006/relationships/hyperlink" Target="http://www.bom.gov.au/jsp/ncc/cdio/weatherData/av?p_display_type=dailyDataFile&amp;p_nccObsCode=123&amp;p_stn_num=091293&amp;p_c=-1666940261&amp;p_startYear=2001" TargetMode="External"/><Relationship Id="rId6280" Type="http://schemas.openxmlformats.org/officeDocument/2006/relationships/hyperlink" Target="http://www.bom.gov.au/jsp/ncc/cdio/weatherData/av?p_display_type=dailyDataFile&amp;p_nccObsCode=122&amp;p_stn_num=091104&amp;p_c=-1660043434&amp;p_startYear=1959" TargetMode="External"/><Relationship Id="rId7331" Type="http://schemas.openxmlformats.org/officeDocument/2006/relationships/hyperlink" Target="http://www.bom.gov.au/jsp/ncc/cdio/weatherData/av?p_display_type=dailyDataFile&amp;p_nccObsCode=123&amp;p_stn_num=092045&amp;p_c=-1694511604&amp;p_startYear=1941" TargetMode="External"/><Relationship Id="rId795" Type="http://schemas.openxmlformats.org/officeDocument/2006/relationships/hyperlink" Target="http://www.bom.gov.au/jsp/ncc/cdio/weatherData/av?p_display_type=dailyDataFile&amp;p_nccObsCode=123&amp;p_stn_num=94029&amp;p_c=-1768346435&amp;p_startYear=1946" TargetMode="External"/><Relationship Id="rId2476" Type="http://schemas.openxmlformats.org/officeDocument/2006/relationships/hyperlink" Target="http://www.bom.gov.au/jsp/ncc/cdio/weatherData/av?p_display_type=dailyDataFile&amp;p_nccObsCode=123&amp;p_stn_num=98001&amp;p_c=-1920895067&amp;p_startYear=1979" TargetMode="External"/><Relationship Id="rId2890" Type="http://schemas.openxmlformats.org/officeDocument/2006/relationships/hyperlink" Target="http://www.bom.gov.au/jsp/ncc/cdio/weatherData/av?p_display_type=dailyDataFile&amp;p_nccObsCode=122&amp;p_stn_num=091104&amp;p_c=-1660044780&amp;p_startYear=1960" TargetMode="External"/><Relationship Id="rId3527" Type="http://schemas.openxmlformats.org/officeDocument/2006/relationships/hyperlink" Target="http://www.bom.gov.au/jsp/ncc/cdio/weatherData/av?p_display_type=dailyDataFile&amp;p_nccObsCode=123&amp;p_stn_num=97000&amp;p_c=-1881855866&amp;p_startYear=1968" TargetMode="External"/><Relationship Id="rId3941" Type="http://schemas.openxmlformats.org/officeDocument/2006/relationships/hyperlink" Target="http://www.bom.gov.au/jsp/ncc/cdio/weatherData/av?p_display_type=dailyDataFile&amp;p_nccObsCode=122&amp;p_stn_num=91057&amp;p_c=-1658331792&amp;p_startYear=1925" TargetMode="External"/><Relationship Id="rId448" Type="http://schemas.openxmlformats.org/officeDocument/2006/relationships/hyperlink" Target="http://www.bom.gov.au/jsp/ncc/cdio/weatherData/av?p_display_type=dailyDataFile&amp;p_nccObsCode=122&amp;p_stn_num=94029&amp;p_c=-1768346239&amp;p_startYear=1993" TargetMode="External"/><Relationship Id="rId862" Type="http://schemas.openxmlformats.org/officeDocument/2006/relationships/hyperlink" Target="http://www.bom.gov.au/jsp/ncc/cdio/weatherData/av?p_display_type=dailyDataFile&amp;p_nccObsCode=123&amp;p_stn_num=97000&amp;p_c=-1881855866&amp;p_startYear=1961" TargetMode="External"/><Relationship Id="rId1078" Type="http://schemas.openxmlformats.org/officeDocument/2006/relationships/hyperlink" Target="http://www.bom.gov.au/jsp/ncc/cdio/weatherData/av?p_display_type=dailyDataFile&amp;p_nccObsCode=123&amp;p_stn_num=097072&amp;p_c=-1884653210&amp;p_startYear=1997" TargetMode="External"/><Relationship Id="rId1492" Type="http://schemas.openxmlformats.org/officeDocument/2006/relationships/hyperlink" Target="http://www.bom.gov.au/jsp/ncc/cdio/weatherData/av?p_display_type=dailyDataFile&amp;p_nccObsCode=122&amp;p_stn_num=97000&amp;p_c=-1881855670&amp;p_startYear=2011" TargetMode="External"/><Relationship Id="rId2129" Type="http://schemas.openxmlformats.org/officeDocument/2006/relationships/hyperlink" Target="http://www.bom.gov.au/jsp/ncc/cdio/weatherData/av?p_display_type=dailyDataFile&amp;p_nccObsCode=122&amp;p_stn_num=92045&amp;p_c=-1694512075&amp;p_startYear=1995" TargetMode="External"/><Relationship Id="rId2543" Type="http://schemas.openxmlformats.org/officeDocument/2006/relationships/hyperlink" Target="http://www.bom.gov.au/jsp/ncc/cdio/weatherData/av?p_display_type=dailyDataFile&amp;p_nccObsCode=123&amp;p_stn_num=091104&amp;p_c=-1660044976&amp;p_startYear=1995" TargetMode="External"/><Relationship Id="rId5699" Type="http://schemas.openxmlformats.org/officeDocument/2006/relationships/hyperlink" Target="http://www.bom.gov.au/jsp/ncc/cdio/weatherData/av?p_nccObsCode=40&amp;p_display_type=dataFile&amp;p_startYear=&amp;p_c=&amp;p_stn_num=092045" TargetMode="External"/><Relationship Id="rId6000" Type="http://schemas.openxmlformats.org/officeDocument/2006/relationships/hyperlink" Target="http://www.bom.gov.au/jsp/ncc/cdio/weatherData/av?p_nccObsCode=41&amp;p_display_type=dataFile&amp;p_startYear=&amp;p_c=&amp;p_stn_num=094029" TargetMode="External"/><Relationship Id="rId515" Type="http://schemas.openxmlformats.org/officeDocument/2006/relationships/hyperlink" Target="http://www.bom.gov.au/jsp/ncc/cdio/weatherData/av?p_display_type=dailyDataFile&amp;p_nccObsCode=122&amp;p_stn_num=091293&amp;p_c=-1666940065&amp;p_startYear=2004" TargetMode="External"/><Relationship Id="rId1145" Type="http://schemas.openxmlformats.org/officeDocument/2006/relationships/hyperlink" Target="http://www.bom.gov.au/jsp/ncc/cdio/weatherData/av?p_display_type=dailyDataFile&amp;p_nccObsCode=123&amp;p_stn_num=92045&amp;p_c=-1694512271&amp;p_startYear=2008" TargetMode="External"/><Relationship Id="rId5766" Type="http://schemas.openxmlformats.org/officeDocument/2006/relationships/hyperlink" Target="http://www.bom.gov.au/jsp/ncc/cdio/weatherData/av?p_display_type=dailyDataFile&amp;p_nccObsCode=122&amp;p_stn_num=092045&amp;p_c=-1694511408&amp;p_startYear=2023" TargetMode="External"/><Relationship Id="rId1212" Type="http://schemas.openxmlformats.org/officeDocument/2006/relationships/hyperlink" Target="http://www.bom.gov.au/jsp/ncc/cdio/weatherData/av?p_display_type=dailyDataFile&amp;p_nccObsCode=123&amp;p_stn_num=094198&amp;p_c=-1774652932&amp;p_startYear=2023" TargetMode="External"/><Relationship Id="rId2610" Type="http://schemas.openxmlformats.org/officeDocument/2006/relationships/hyperlink" Target="http://www.bom.gov.au/jsp/ncc/cdio/weatherData/av?p_display_type=dailyDataFile&amp;p_nccObsCode=123&amp;p_stn_num=92045&amp;p_c=-1694512271&amp;p_startYear=2012" TargetMode="External"/><Relationship Id="rId4368" Type="http://schemas.openxmlformats.org/officeDocument/2006/relationships/hyperlink" Target="http://www.bom.gov.au/jsp/ncc/cdio/weatherData/av?p_display_type=dailyDataFile&amp;p_nccObsCode=122&amp;p_stn_num=097072&amp;p_c=-1884651654&amp;p_startYear=2008" TargetMode="External"/><Relationship Id="rId5419" Type="http://schemas.openxmlformats.org/officeDocument/2006/relationships/hyperlink" Target="http://www.bom.gov.au/jsp/ncc/cdio/weatherData/av?p_nccObsCode=40&amp;p_display_type=dataFile&amp;p_startYear=&amp;p_c=&amp;p_stn_num=094010" TargetMode="External"/><Relationship Id="rId6817" Type="http://schemas.openxmlformats.org/officeDocument/2006/relationships/hyperlink" Target="http://www.bom.gov.au/jsp/ncc/cdio/weatherData/av?p_display_type=dailyDataFile&amp;p_nccObsCode=123&amp;p_stn_num=092045&amp;p_c=-1694511604&amp;p_startYear=1966" TargetMode="External"/><Relationship Id="rId4782" Type="http://schemas.openxmlformats.org/officeDocument/2006/relationships/hyperlink" Target="http://www.bom.gov.au/jsp/ncc/cdio/weatherData/av?p_display_type=dailyDataFile&amp;p_nccObsCode=123&amp;p_stn_num=091104&amp;p_c=-1660044976&amp;p_startYear=1977" TargetMode="External"/><Relationship Id="rId5833" Type="http://schemas.openxmlformats.org/officeDocument/2006/relationships/hyperlink" Target="http://www.bom.gov.au/jsp/ncc/cdio/weatherData/av?p_display_type=dailyDataFile&amp;p_nccObsCode=122&amp;p_stn_num=094010&amp;p_c=-1767629698&amp;p_startYear=1943" TargetMode="External"/><Relationship Id="rId3037" Type="http://schemas.openxmlformats.org/officeDocument/2006/relationships/hyperlink" Target="http://www.bom.gov.au/jsp/ncc/cdio/weatherData/av?p_display_type=dailyDataFile&amp;p_nccObsCode=122&amp;p_stn_num=94029&amp;p_c=-1768346239&amp;p_startYear=1985" TargetMode="External"/><Relationship Id="rId3384" Type="http://schemas.openxmlformats.org/officeDocument/2006/relationships/hyperlink" Target="http://www.bom.gov.au/jsp/ncc/cdio/weatherData/av?p_display_type=dailyDataFile&amp;p_nccObsCode=123&amp;p_stn_num=91049&amp;p_c=-1658039947&amp;p_startYear=1937" TargetMode="External"/><Relationship Id="rId4435" Type="http://schemas.openxmlformats.org/officeDocument/2006/relationships/hyperlink" Target="http://www.bom.gov.au/jsp/ncc/cdio/weatherData/av?p_display_type=dailyDataFile&amp;p_nccObsCode=123&amp;p_stn_num=91049&amp;p_c=-1658039947&amp;p_startYear=1894" TargetMode="External"/><Relationship Id="rId5900" Type="http://schemas.openxmlformats.org/officeDocument/2006/relationships/hyperlink" Target="http://www.bom.gov.au/jsp/ncc/cdio/weatherData/av?p_display_type=dailyDataFile&amp;p_nccObsCode=122&amp;p_stn_num=094010&amp;p_c=-1767629698&amp;p_startYear=1960" TargetMode="External"/><Relationship Id="rId3451" Type="http://schemas.openxmlformats.org/officeDocument/2006/relationships/hyperlink" Target="http://www.bom.gov.au/jsp/ncc/cdio/weatherData/av?p_display_type=dailyDataFile&amp;p_nccObsCode=123&amp;p_stn_num=92045&amp;p_c=-1694512271&amp;p_startYear=1954" TargetMode="External"/><Relationship Id="rId4502" Type="http://schemas.openxmlformats.org/officeDocument/2006/relationships/hyperlink" Target="http://www.bom.gov.au/jsp/ncc/cdio/weatherData/av?p_display_type=dailyDataFile&amp;p_nccObsCode=123&amp;p_stn_num=91057&amp;p_c=-1658331988&amp;p_startYear=1917" TargetMode="External"/><Relationship Id="rId7658" Type="http://schemas.openxmlformats.org/officeDocument/2006/relationships/hyperlink" Target="http://www.bom.gov.au/jsp/ncc/cdio/weatherData/av?p_display_type=dailyDataFile&amp;p_nccObsCode=123&amp;p_stn_num=094029&amp;p_c=-1768345767&amp;p_startYear=1959" TargetMode="External"/><Relationship Id="rId372" Type="http://schemas.openxmlformats.org/officeDocument/2006/relationships/hyperlink" Target="http://www.bom.gov.au/jsp/ncc/cdio/weatherData/av?p_display_type=dailyDataFile&amp;p_nccObsCode=122&amp;p_stn_num=091104&amp;p_c=-1660044780&amp;p_startYear=1980" TargetMode="External"/><Relationship Id="rId2053" Type="http://schemas.openxmlformats.org/officeDocument/2006/relationships/hyperlink" Target="http://www.bom.gov.au/jsp/ncc/cdio/weatherData/av?p_display_type=dailyDataFile&amp;p_nccObsCode=122&amp;p_stn_num=92045&amp;p_c=-1694512075&amp;p_startYear=1976" TargetMode="External"/><Relationship Id="rId3104" Type="http://schemas.openxmlformats.org/officeDocument/2006/relationships/hyperlink" Target="http://www.bom.gov.au/jsp/ncc/cdio/weatherData/av?p_display_type=dailyDataFile&amp;p_nccObsCode=122&amp;p_stn_num=92045&amp;p_c=-1694512075&amp;p_startYear=1996" TargetMode="External"/><Relationship Id="rId6674" Type="http://schemas.openxmlformats.org/officeDocument/2006/relationships/hyperlink" Target="http://www.bom.gov.au/jsp/ncc/cdio/weatherData/av?p_display_type=dailyDataFile&amp;p_nccObsCode=123&amp;p_stn_num=094010&amp;p_c=-1767629894&amp;p_startYear=1981" TargetMode="External"/><Relationship Id="rId7725" Type="http://schemas.openxmlformats.org/officeDocument/2006/relationships/hyperlink" Target="http://www.bom.gov.au/jsp/ncc/cdio/weatherData/av?p_display_type=dailyDataFile&amp;p_nccObsCode=123&amp;p_stn_num=094029&amp;p_c=-1768345767&amp;p_startYear=1980" TargetMode="External"/><Relationship Id="rId2120" Type="http://schemas.openxmlformats.org/officeDocument/2006/relationships/hyperlink" Target="http://www.bom.gov.au/jsp/ncc/cdio/weatherData/av?p_display_type=dailyDataFile&amp;p_nccObsCode=122&amp;p_stn_num=94029&amp;p_c=-1768346239&amp;p_startYear=1993" TargetMode="External"/><Relationship Id="rId5276" Type="http://schemas.openxmlformats.org/officeDocument/2006/relationships/hyperlink" Target="http://www.bom.gov.au/jsp/ncc/cdio/weatherData/av?p_display_type=dailyDataFile&amp;p_nccObsCode=122&amp;p_stn_num=094010&amp;p_c=-1767629698&amp;p_startYear=1951" TargetMode="External"/><Relationship Id="rId5690" Type="http://schemas.openxmlformats.org/officeDocument/2006/relationships/hyperlink" Target="http://www.bom.gov.au/jsp/ncc/cdio/weatherData/av?p_display_type=dailyDataFile&amp;p_nccObsCode=122&amp;p_stn_num=094010&amp;p_c=-1767629698&amp;p_startYear=2009" TargetMode="External"/><Relationship Id="rId6327" Type="http://schemas.openxmlformats.org/officeDocument/2006/relationships/hyperlink" Target="http://www.bom.gov.au/jsp/ncc/cdio/weatherData/av?p_display_type=dailyDataFile&amp;p_nccObsCode=122&amp;p_stn_num=091057&amp;p_c=-1658331120&amp;p_startYear=1984" TargetMode="External"/><Relationship Id="rId6741" Type="http://schemas.openxmlformats.org/officeDocument/2006/relationships/hyperlink" Target="http://www.bom.gov.au/jsp/ncc/cdio/weatherData/av?p_display_type=dailyDataFile&amp;p_nccObsCode=123&amp;p_stn_num=091057&amp;p_c=-1658331316&amp;p_startYear=1899" TargetMode="External"/><Relationship Id="rId4292" Type="http://schemas.openxmlformats.org/officeDocument/2006/relationships/hyperlink" Target="http://www.bom.gov.au/jsp/ncc/cdio/weatherData/av?p_display_type=dailyDataFile&amp;p_nccObsCode=122&amp;p_stn_num=097072&amp;p_c=-1884651654&amp;p_startYear=1995" TargetMode="External"/><Relationship Id="rId5343" Type="http://schemas.openxmlformats.org/officeDocument/2006/relationships/hyperlink" Target="http://www.bom.gov.au/jsp/ncc/cdio/weatherData/av?p_display_type=dailyDataFile&amp;p_nccObsCode=122&amp;p_stn_num=094010&amp;p_c=-1767629698&amp;p_startYear=1962" TargetMode="External"/><Relationship Id="rId1886" Type="http://schemas.openxmlformats.org/officeDocument/2006/relationships/hyperlink" Target="http://www.bom.gov.au/jsp/ncc/cdio/weatherData/av?p_display_type=dailyDataFile&amp;p_nccObsCode=122&amp;p_stn_num=94029&amp;p_c=-1768346239&amp;p_startYear=1927" TargetMode="External"/><Relationship Id="rId2937" Type="http://schemas.openxmlformats.org/officeDocument/2006/relationships/hyperlink" Target="http://www.bom.gov.au/jsp/ncc/cdio/weatherData/av?p_display_type=dailyDataFile&amp;p_nccObsCode=122&amp;p_stn_num=92045&amp;p_c=-1694512075&amp;p_startYear=1968" TargetMode="External"/><Relationship Id="rId909" Type="http://schemas.openxmlformats.org/officeDocument/2006/relationships/hyperlink" Target="http://www.bom.gov.au/jsp/ncc/cdio/weatherData/av?p_display_type=dailyDataFile&amp;p_nccObsCode=123&amp;p_stn_num=91057&amp;p_c=-1658331988&amp;p_startYear=1968" TargetMode="External"/><Relationship Id="rId1539" Type="http://schemas.openxmlformats.org/officeDocument/2006/relationships/hyperlink" Target="http://www.bom.gov.au/jsp/ncc/cdio/weatherData/av?p_display_type=dailyDataFile&amp;p_nccObsCode=123&amp;p_stn_num=91057&amp;p_c=-1658331988&amp;p_startYear=1916" TargetMode="External"/><Relationship Id="rId1953" Type="http://schemas.openxmlformats.org/officeDocument/2006/relationships/hyperlink" Target="http://www.bom.gov.au/jsp/ncc/cdio/weatherData/av?p_display_type=dailyDataFile&amp;p_nccObsCode=122&amp;p_stn_num=92045&amp;p_c=-1694512075&amp;p_startYear=1949" TargetMode="External"/><Relationship Id="rId5410" Type="http://schemas.openxmlformats.org/officeDocument/2006/relationships/hyperlink" Target="http://www.bom.gov.au/jsp/ncc/cdio/weatherData/av?p_display_type=dailyDataFile&amp;p_nccObsCode=122&amp;p_stn_num=091104&amp;p_c=-1660043434&amp;p_startYear=1951" TargetMode="External"/><Relationship Id="rId7168" Type="http://schemas.openxmlformats.org/officeDocument/2006/relationships/hyperlink" Target="http://www.bom.gov.au/jsp/ncc/cdio/weatherData/av?p_nccObsCode=42&amp;p_display_type=dataFile&amp;p_startYear=&amp;p_c=&amp;p_stn_num=091057" TargetMode="External"/><Relationship Id="rId1606" Type="http://schemas.openxmlformats.org/officeDocument/2006/relationships/hyperlink" Target="http://www.bom.gov.au/jsp/ncc/cdio/weatherData/av?p_display_type=dailyDataFile&amp;p_nccObsCode=123&amp;p_stn_num=92045&amp;p_c=-1694512271&amp;p_startYear=1950" TargetMode="External"/><Relationship Id="rId4012" Type="http://schemas.openxmlformats.org/officeDocument/2006/relationships/hyperlink" Target="http://www.bom.gov.au/jsp/ncc/cdio/weatherData/av?p_display_type=dailyDataFile&amp;p_nccObsCode=122&amp;p_stn_num=091104&amp;p_c=-1660044780&amp;p_startYear=1943" TargetMode="External"/><Relationship Id="rId7582" Type="http://schemas.openxmlformats.org/officeDocument/2006/relationships/hyperlink" Target="http://www.bom.gov.au/jsp/ncc/cdio/weatherData/av?p_display_type=dailyDataFile&amp;p_nccObsCode=123&amp;p_stn_num=091057&amp;p_c=-1658331316&amp;p_startYear=1927" TargetMode="External"/><Relationship Id="rId3778" Type="http://schemas.openxmlformats.org/officeDocument/2006/relationships/hyperlink" Target="http://www.bom.gov.au/jsp/ncc/cdio/weatherData/av?p_display_type=dailyDataFile&amp;p_nccObsCode=123&amp;p_stn_num=098017&amp;p_c=-1921523671&amp;p_startYear=2010" TargetMode="External"/><Relationship Id="rId4829" Type="http://schemas.openxmlformats.org/officeDocument/2006/relationships/hyperlink" Target="http://www.bom.gov.au/jsp/ncc/cdio/weatherData/av?p_display_type=dailyDataFile&amp;p_nccObsCode=123&amp;p_stn_num=92045&amp;p_c=-1694512271&amp;p_startYear=1985" TargetMode="External"/><Relationship Id="rId6184" Type="http://schemas.openxmlformats.org/officeDocument/2006/relationships/hyperlink" Target="http://www.bom.gov.au/jsp/ncc/cdio/weatherData/av?p_display_type=dailyDataFile&amp;p_nccObsCode=123&amp;p_stn_num=98001&amp;p_c=-1920895067&amp;p_startYear=1967" TargetMode="External"/><Relationship Id="rId7235" Type="http://schemas.openxmlformats.org/officeDocument/2006/relationships/hyperlink" Target="http://www.bom.gov.au/jsp/ncc/cdio/weatherData/av?p_display_type=dailyDataFile&amp;p_nccObsCode=123&amp;p_stn_num=091104&amp;p_c=-1660043630&amp;p_startYear=1993" TargetMode="External"/><Relationship Id="rId699" Type="http://schemas.openxmlformats.org/officeDocument/2006/relationships/hyperlink" Target="http://www.bom.gov.au/jsp/ncc/cdio/weatherData/av?p_display_type=dailyDataFile&amp;p_nccObsCode=123&amp;p_stn_num=94029&amp;p_c=-1768346435&amp;p_startYear=1922" TargetMode="External"/><Relationship Id="rId2794" Type="http://schemas.openxmlformats.org/officeDocument/2006/relationships/hyperlink" Target="http://www.bom.gov.au/jsp/ncc/cdio/weatherData/av?p_display_type=dailyDataFile&amp;p_nccObsCode=122&amp;p_stn_num=92045&amp;p_c=-1694512075&amp;p_startYear=1938" TargetMode="External"/><Relationship Id="rId3845" Type="http://schemas.openxmlformats.org/officeDocument/2006/relationships/hyperlink" Target="http://www.bom.gov.au/jsp/ncc/cdio/weatherData/av?p_display_type=dailyDataFile&amp;p_nccObsCode=122&amp;p_stn_num=91049&amp;p_c=-1658039751&amp;p_startYear=1892" TargetMode="External"/><Relationship Id="rId6251" Type="http://schemas.openxmlformats.org/officeDocument/2006/relationships/hyperlink" Target="http://www.bom.gov.au/jsp/ncc/cdio/weatherData/av?p_display_type=dailyDataFile&amp;p_nccObsCode=122&amp;p_stn_num=094010&amp;p_c=-1767629698&amp;p_startYear=2021" TargetMode="External"/><Relationship Id="rId7302" Type="http://schemas.openxmlformats.org/officeDocument/2006/relationships/hyperlink" Target="http://www.bom.gov.au/jsp/ncc/cdio/weatherData/av?p_display_type=dailyDataFile&amp;p_nccObsCode=123&amp;p_stn_num=094010&amp;p_c=-1767629894&amp;p_startYear=1981" TargetMode="External"/><Relationship Id="rId766" Type="http://schemas.openxmlformats.org/officeDocument/2006/relationships/hyperlink" Target="http://www.bom.gov.au/jsp/ncc/cdio/weatherData/av?p_display_type=dailyDataFile&amp;p_nccObsCode=123&amp;p_stn_num=91057&amp;p_c=-1658331988&amp;p_startYear=1938" TargetMode="External"/><Relationship Id="rId1396" Type="http://schemas.openxmlformats.org/officeDocument/2006/relationships/hyperlink" Target="http://www.bom.gov.au/jsp/ncc/cdio/weatherData/av?p_display_type=dailyDataFile&amp;p_nccObsCode=122&amp;p_stn_num=92045&amp;p_c=-1694512075&amp;p_startYear=1978" TargetMode="External"/><Relationship Id="rId2447" Type="http://schemas.openxmlformats.org/officeDocument/2006/relationships/hyperlink" Target="http://www.bom.gov.au/jsp/ncc/cdio/weatherData/av?p_display_type=dailyDataFile&amp;p_nccObsCode=123&amp;p_stn_num=091104&amp;p_c=-1660044976&amp;p_startYear=1971" TargetMode="External"/><Relationship Id="rId419" Type="http://schemas.openxmlformats.org/officeDocument/2006/relationships/hyperlink" Target="http://www.bom.gov.au/jsp/ncc/cdio/weatherData/av?p_display_type=dailyDataFile&amp;p_nccObsCode=122&amp;p_stn_num=92045&amp;p_c=-1694512075&amp;p_startYear=1988" TargetMode="External"/><Relationship Id="rId1049" Type="http://schemas.openxmlformats.org/officeDocument/2006/relationships/hyperlink" Target="http://www.bom.gov.au/jsp/ncc/cdio/weatherData/av?p_display_type=dailyDataFile&amp;p_nccObsCode=123&amp;p_stn_num=98001&amp;p_c=-1920895067&amp;p_startYear=1992" TargetMode="External"/><Relationship Id="rId2861" Type="http://schemas.openxmlformats.org/officeDocument/2006/relationships/hyperlink" Target="http://www.bom.gov.au/jsp/ncc/cdio/weatherData/av?p_display_type=dailyDataFile&amp;p_nccObsCode=122&amp;p_stn_num=94029&amp;p_c=-1768346239&amp;p_startYear=1955" TargetMode="External"/><Relationship Id="rId3912" Type="http://schemas.openxmlformats.org/officeDocument/2006/relationships/hyperlink" Target="http://www.bom.gov.au/jsp/ncc/cdio/weatherData/av?p_display_type=dailyDataFile&amp;p_nccObsCode=122&amp;p_stn_num=91049&amp;p_c=-1658039751&amp;p_startYear=1918" TargetMode="External"/><Relationship Id="rId833" Type="http://schemas.openxmlformats.org/officeDocument/2006/relationships/hyperlink" Target="http://www.bom.gov.au/jsp/ncc/cdio/weatherData/av?p_display_type=dailyDataFile&amp;p_nccObsCode=123&amp;p_stn_num=091104&amp;p_c=-1660044976&amp;p_startYear=1955" TargetMode="External"/><Relationship Id="rId1116" Type="http://schemas.openxmlformats.org/officeDocument/2006/relationships/hyperlink" Target="http://www.bom.gov.au/jsp/ncc/cdio/weatherData/av?p_display_type=dailyDataFile&amp;p_nccObsCode=123&amp;p_stn_num=091104&amp;p_c=-1660044976&amp;p_startYear=2003" TargetMode="External"/><Relationship Id="rId1463" Type="http://schemas.openxmlformats.org/officeDocument/2006/relationships/hyperlink" Target="http://www.bom.gov.au/jsp/ncc/cdio/weatherData/av?p_display_type=dailyDataFile&amp;p_nccObsCode=122&amp;p_stn_num=92045&amp;p_c=-1694512075&amp;p_startYear=2001" TargetMode="External"/><Relationship Id="rId2514" Type="http://schemas.openxmlformats.org/officeDocument/2006/relationships/hyperlink" Target="http://www.bom.gov.au/jsp/ncc/cdio/weatherData/av?p_display_type=dailyDataFile&amp;p_nccObsCode=123&amp;p_stn_num=92045&amp;p_c=-1694512271&amp;p_startYear=1988" TargetMode="External"/><Relationship Id="rId7092" Type="http://schemas.openxmlformats.org/officeDocument/2006/relationships/hyperlink" Target="http://www.bom.gov.au/jsp/ncc/cdio/weatherData/av?p_display_type=dailyDataFile&amp;p_nccObsCode=123&amp;p_stn_num=094010&amp;p_c=-1767629894&amp;p_startYear=1936" TargetMode="External"/><Relationship Id="rId900" Type="http://schemas.openxmlformats.org/officeDocument/2006/relationships/hyperlink" Target="http://www.bom.gov.au/jsp/ncc/cdio/weatherData/av?p_display_type=dailyDataFile&amp;p_nccObsCode=123&amp;p_stn_num=94029&amp;p_c=-1768346435&amp;p_startYear=1967" TargetMode="External"/><Relationship Id="rId1530" Type="http://schemas.openxmlformats.org/officeDocument/2006/relationships/hyperlink" Target="http://www.bom.gov.au/jsp/ncc/cdio/weatherData/av?p_display_type=dailyDataFile&amp;p_nccObsCode=123&amp;p_stn_num=92045&amp;p_c=-1694512271&amp;p_startYear=1912" TargetMode="External"/><Relationship Id="rId4686" Type="http://schemas.openxmlformats.org/officeDocument/2006/relationships/hyperlink" Target="http://www.bom.gov.au/jsp/ncc/cdio/weatherData/av?p_display_type=dailyDataFile&amp;p_nccObsCode=123&amp;p_stn_num=091104&amp;p_c=-1660044976&amp;p_startYear=1961" TargetMode="External"/><Relationship Id="rId5737" Type="http://schemas.openxmlformats.org/officeDocument/2006/relationships/hyperlink" Target="http://www.bom.gov.au/jsp/ncc/cdio/weatherData/av?p_display_type=dailyDataFile&amp;p_nccObsCode=122&amp;p_stn_num=094010&amp;p_c=-1767629698&amp;p_startYear=2018" TargetMode="External"/><Relationship Id="rId3288" Type="http://schemas.openxmlformats.org/officeDocument/2006/relationships/hyperlink" Target="http://www.bom.gov.au/jsp/ncc/cdio/weatherData/av?p_display_type=dailyDataFile&amp;p_nccObsCode=123&amp;p_stn_num=91049&amp;p_c=-1658039947&amp;p_startYear=1913" TargetMode="External"/><Relationship Id="rId4339" Type="http://schemas.openxmlformats.org/officeDocument/2006/relationships/hyperlink" Target="http://www.bom.gov.au/jsp/ncc/cdio/weatherData/av?p_display_type=dailyDataFile&amp;p_nccObsCode=122&amp;p_stn_num=098017&amp;p_c=-1921523475&amp;p_startYear=2003" TargetMode="External"/><Relationship Id="rId4753" Type="http://schemas.openxmlformats.org/officeDocument/2006/relationships/hyperlink" Target="http://www.bom.gov.au/jsp/ncc/cdio/weatherData/av?p_display_type=dailyDataFile&amp;p_nccObsCode=123&amp;p_stn_num=91057&amp;p_c=-1658331988&amp;p_startYear=1972" TargetMode="External"/><Relationship Id="rId5804" Type="http://schemas.openxmlformats.org/officeDocument/2006/relationships/hyperlink" Target="http://www.bom.gov.au/jsp/ncc/cdio/weatherData/av?p_display_type=dailyDataFile&amp;p_nccObsCode=122&amp;p_stn_num=094010&amp;p_c=-1767629698&amp;p_startYear=1926" TargetMode="External"/><Relationship Id="rId3355" Type="http://schemas.openxmlformats.org/officeDocument/2006/relationships/hyperlink" Target="http://www.bom.gov.au/jsp/ncc/cdio/weatherData/av?p_display_type=dailyDataFile&amp;p_nccObsCode=123&amp;p_stn_num=92045&amp;p_c=-1694512271&amp;p_startYear=1930" TargetMode="External"/><Relationship Id="rId4406" Type="http://schemas.openxmlformats.org/officeDocument/2006/relationships/hyperlink" Target="http://www.bom.gov.au/jsp/ncc/cdio/weatherData/av?p_display_type=dailyDataFile&amp;p_nccObsCode=122&amp;p_stn_num=94029&amp;p_c=-1768346239&amp;p_startYear=2014" TargetMode="External"/><Relationship Id="rId276" Type="http://schemas.openxmlformats.org/officeDocument/2006/relationships/hyperlink" Target="http://www.bom.gov.au/jsp/ncc/cdio/weatherData/av?p_display_type=dailyDataFile&amp;p_nccObsCode=122&amp;p_stn_num=92045&amp;p_c=-1694512075&amp;p_startYear=1964" TargetMode="External"/><Relationship Id="rId690" Type="http://schemas.openxmlformats.org/officeDocument/2006/relationships/hyperlink" Target="http://www.bom.gov.au/jsp/ncc/cdio/weatherData/av?p_display_type=dailyDataFile&amp;p_nccObsCode=123&amp;p_stn_num=91057&amp;p_c=-1658331988&amp;p_startYear=1919" TargetMode="External"/><Relationship Id="rId2371" Type="http://schemas.openxmlformats.org/officeDocument/2006/relationships/hyperlink" Target="http://www.bom.gov.au/jsp/ncc/cdio/weatherData/av?p_display_type=dailyDataFile&amp;p_nccObsCode=123&amp;p_stn_num=94029&amp;p_c=-1768346435&amp;p_startYear=1951" TargetMode="External"/><Relationship Id="rId3008" Type="http://schemas.openxmlformats.org/officeDocument/2006/relationships/hyperlink" Target="http://www.bom.gov.au/jsp/ncc/cdio/weatherData/av?p_display_type=dailyDataFile&amp;p_nccObsCode=122&amp;p_stn_num=92045&amp;p_c=-1694512075&amp;p_startYear=1980" TargetMode="External"/><Relationship Id="rId3422" Type="http://schemas.openxmlformats.org/officeDocument/2006/relationships/hyperlink" Target="http://www.bom.gov.au/jsp/ncc/cdio/weatherData/av?p_display_type=dailyDataFile&amp;p_nccObsCode=123&amp;p_stn_num=94029&amp;p_c=-1768346435&amp;p_startYear=1947" TargetMode="External"/><Relationship Id="rId4820" Type="http://schemas.openxmlformats.org/officeDocument/2006/relationships/hyperlink" Target="http://www.bom.gov.au/jsp/ncc/cdio/weatherData/av?p_display_type=dailyDataFile&amp;p_nccObsCode=123&amp;p_stn_num=097067&amp;p_c=-1884459071&amp;p_startYear=1984" TargetMode="External"/><Relationship Id="rId6578" Type="http://schemas.openxmlformats.org/officeDocument/2006/relationships/hyperlink" Target="http://www.bom.gov.au/jsp/ncc/cdio/weatherData/av?p_display_type=dailyDataFile&amp;p_nccObsCode=122&amp;p_stn_num=091293&amp;p_c=-1666938040&amp;p_startYear=2014" TargetMode="External"/><Relationship Id="rId7629" Type="http://schemas.openxmlformats.org/officeDocument/2006/relationships/hyperlink" Target="http://www.bom.gov.au/jsp/ncc/cdio/weatherData/av?p_display_type=dailyDataFile&amp;p_nccObsCode=123&amp;p_stn_num=094029&amp;p_c=-1768345767&amp;p_startYear=1949" TargetMode="External"/><Relationship Id="rId343" Type="http://schemas.openxmlformats.org/officeDocument/2006/relationships/hyperlink" Target="http://www.bom.gov.au/jsp/ncc/cdio/weatherData/av?p_display_type=dailyDataFile&amp;p_nccObsCode=122&amp;p_stn_num=91057&amp;p_c=-1658331792&amp;p_startYear=1975" TargetMode="External"/><Relationship Id="rId2024" Type="http://schemas.openxmlformats.org/officeDocument/2006/relationships/hyperlink" Target="http://www.bom.gov.au/jsp/ncc/cdio/weatherData/av?p_display_type=dailyDataFile&amp;p_nccObsCode=122&amp;p_stn_num=94029&amp;p_c=-1768346239&amp;p_startYear=1969" TargetMode="External"/><Relationship Id="rId6992" Type="http://schemas.openxmlformats.org/officeDocument/2006/relationships/hyperlink" Target="http://www.bom.gov.au/jsp/ncc/cdio/weatherData/av?p_display_type=dailyDataFile&amp;p_nccObsCode=123&amp;p_stn_num=091057&amp;p_c=-1658331316&amp;p_startYear=1955" TargetMode="External"/><Relationship Id="rId1040" Type="http://schemas.openxmlformats.org/officeDocument/2006/relationships/hyperlink" Target="http://www.bom.gov.au/jsp/ncc/cdio/weatherData/av?p_display_type=dailyDataFile&amp;p_nccObsCode=123&amp;p_stn_num=091104&amp;p_c=-1660044976&amp;p_startYear=1990" TargetMode="External"/><Relationship Id="rId4196" Type="http://schemas.openxmlformats.org/officeDocument/2006/relationships/hyperlink" Target="http://www.bom.gov.au/jsp/ncc/cdio/weatherData/av?p_display_type=dailyDataFile&amp;p_nccObsCode=122&amp;p_stn_num=097067&amp;p_c=-1884457515&amp;p_startYear=1979" TargetMode="External"/><Relationship Id="rId5247" Type="http://schemas.openxmlformats.org/officeDocument/2006/relationships/hyperlink" Target="http://www.bom.gov.au/jsp/ncc/cdio/weatherData/av?p_display_type=dailyDataFile&amp;p_nccObsCode=122&amp;p_stn_num=091049&amp;p_c=-1658039751&amp;p_startYear=1946" TargetMode="External"/><Relationship Id="rId5594" Type="http://schemas.openxmlformats.org/officeDocument/2006/relationships/hyperlink" Target="http://www.bom.gov.au/jsp/ncc/cdio/weatherData/av?p_display_type=dailyDataFile&amp;p_nccObsCode=122&amp;p_stn_num=091057&amp;p_c=-1658331120&amp;p_startYear=1995" TargetMode="External"/><Relationship Id="rId6645" Type="http://schemas.openxmlformats.org/officeDocument/2006/relationships/hyperlink" Target="http://www.bom.gov.au/jsp/ncc/cdio/weatherData/av?p_display_type=dailyDataFile&amp;p_nccObsCode=123&amp;p_stn_num=094010&amp;p_c=-1767629894&amp;p_startYear=1969" TargetMode="External"/><Relationship Id="rId410" Type="http://schemas.openxmlformats.org/officeDocument/2006/relationships/hyperlink" Target="http://www.bom.gov.au/jsp/ncc/cdio/weatherData/av?p_display_type=dailyDataFile&amp;p_nccObsCode=122&amp;p_stn_num=097067&amp;p_c=-1884457515&amp;p_startYear=1987" TargetMode="External"/><Relationship Id="rId5661" Type="http://schemas.openxmlformats.org/officeDocument/2006/relationships/hyperlink" Target="http://www.bom.gov.au/jsp/ncc/cdio/weatherData/av?p_display_type=dailyDataFile&amp;p_nccObsCode=122&amp;p_stn_num=091104&amp;p_c=-1660043434&amp;p_startYear=1986" TargetMode="External"/><Relationship Id="rId6712" Type="http://schemas.openxmlformats.org/officeDocument/2006/relationships/hyperlink" Target="http://www.bom.gov.au/jsp/ncc/cdio/weatherData/av?p_display_type=dailyDataFile&amp;p_nccObsCode=123&amp;p_stn_num=094029&amp;p_c=-1768345767&amp;p_startYear=1897" TargetMode="External"/><Relationship Id="rId1857" Type="http://schemas.openxmlformats.org/officeDocument/2006/relationships/hyperlink" Target="http://www.bom.gov.au/jsp/ncc/cdio/weatherData/av?p_display_type=dailyDataFile&amp;p_nccObsCode=122&amp;p_stn_num=92045&amp;p_c=-1694512075&amp;p_startYear=1917" TargetMode="External"/><Relationship Id="rId2908" Type="http://schemas.openxmlformats.org/officeDocument/2006/relationships/hyperlink" Target="http://www.bom.gov.au/jsp/ncc/cdio/weatherData/av?p_display_type=dailyDataFile&amp;p_nccObsCode=122&amp;p_stn_num=091104&amp;p_c=-1660044780&amp;p_startYear=1963" TargetMode="External"/><Relationship Id="rId4263" Type="http://schemas.openxmlformats.org/officeDocument/2006/relationships/hyperlink" Target="http://www.bom.gov.au/jsp/ncc/cdio/weatherData/av?p_display_type=dailyDataFile&amp;p_nccObsCode=122&amp;p_stn_num=98001&amp;p_c=-1920894871&amp;p_startYear=1990" TargetMode="External"/><Relationship Id="rId5314" Type="http://schemas.openxmlformats.org/officeDocument/2006/relationships/hyperlink" Target="http://www.bom.gov.au/jsp/ncc/cdio/weatherData/av?p_display_type=dailyDataFile&amp;p_nccObsCode=122&amp;p_stn_num=092045&amp;p_c=-1694511408&amp;p_startYear=1957" TargetMode="External"/><Relationship Id="rId1924" Type="http://schemas.openxmlformats.org/officeDocument/2006/relationships/hyperlink" Target="http://www.bom.gov.au/jsp/ncc/cdio/weatherData/av?p_display_type=dailyDataFile&amp;p_nccObsCode=122&amp;p_stn_num=91049&amp;p_c=-1658039751&amp;p_startYear=1939" TargetMode="External"/><Relationship Id="rId4330" Type="http://schemas.openxmlformats.org/officeDocument/2006/relationships/hyperlink" Target="http://www.bom.gov.au/jsp/ncc/cdio/weatherData/av?p_display_type=dailyDataFile&amp;p_nccObsCode=122&amp;p_stn_num=091104&amp;p_c=-1660044780&amp;p_startYear=2001" TargetMode="External"/><Relationship Id="rId7486" Type="http://schemas.openxmlformats.org/officeDocument/2006/relationships/hyperlink" Target="http://www.bom.gov.au/jsp/ncc/cdio/weatherData/av?p_display_type=dailyDataFile&amp;p_nccObsCode=123&amp;p_stn_num=091049&amp;p_c=-1658039947&amp;p_startYear=1909" TargetMode="External"/><Relationship Id="rId6088" Type="http://schemas.openxmlformats.org/officeDocument/2006/relationships/hyperlink" Target="http://www.bom.gov.au/jsp/ncc/cdio/weatherData/av?p_display_type=dailyDataFile&amp;p_nccObsCode=122&amp;p_stn_num=091049&amp;p_c=-1658039751&amp;p_startYear=1949" TargetMode="External"/><Relationship Id="rId7139" Type="http://schemas.openxmlformats.org/officeDocument/2006/relationships/hyperlink" Target="http://www.bom.gov.au/jsp/ncc/cdio/weatherData/av?p_display_type=dailyDataFile&amp;p_nccObsCode=123&amp;p_stn_num=094029&amp;p_c=-1768345767&amp;p_startYear=1994" TargetMode="External"/><Relationship Id="rId7553" Type="http://schemas.openxmlformats.org/officeDocument/2006/relationships/hyperlink" Target="http://www.bom.gov.au/jsp/ncc/cdio/weatherData/av?p_display_type=dailyDataFile&amp;p_nccObsCode=123&amp;p_stn_num=094029&amp;p_c=-1768345767&amp;p_startYear=1927" TargetMode="External"/><Relationship Id="rId2698" Type="http://schemas.openxmlformats.org/officeDocument/2006/relationships/hyperlink" Target="http://www.bom.gov.au/jsp/ncc/cdio/weatherData/av?p_display_type=dailyDataFile&amp;p_nccObsCode=122&amp;p_stn_num=92045&amp;p_c=-1694512075&amp;p_startYear=1913" TargetMode="External"/><Relationship Id="rId6155" Type="http://schemas.openxmlformats.org/officeDocument/2006/relationships/hyperlink" Target="http://www.bom.gov.au/jsp/ncc/cdio/weatherData/av?p_display_type=dailyDataFile&amp;p_nccObsCode=122&amp;p_stn_num=094010&amp;p_c=-1767629698&amp;p_startYear=2007" TargetMode="External"/><Relationship Id="rId7206" Type="http://schemas.openxmlformats.org/officeDocument/2006/relationships/hyperlink" Target="http://www.bom.gov.au/jsp/ncc/cdio/weatherData/av?p_display_type=dailyDataFile&amp;p_nccObsCode=123&amp;p_stn_num=092045&amp;p_c=-1694511604&amp;p_startYear=1914" TargetMode="External"/><Relationship Id="rId3749" Type="http://schemas.openxmlformats.org/officeDocument/2006/relationships/hyperlink" Target="http://www.bom.gov.au/jsp/ncc/cdio/weatherData/av?p_display_type=dailyDataFile&amp;p_nccObsCode=123&amp;p_stn_num=94029&amp;p_c=-1768346435&amp;p_startYear=2005" TargetMode="External"/><Relationship Id="rId5171" Type="http://schemas.openxmlformats.org/officeDocument/2006/relationships/hyperlink" Target="http://www.bom.gov.au/jsp/ncc/cdio/weatherData/av?p_display_type=dailyDataFile&amp;p_nccObsCode=122&amp;p_stn_num=094010&amp;p_c=-1767629698&amp;p_startYear=1931" TargetMode="External"/><Relationship Id="rId6222" Type="http://schemas.openxmlformats.org/officeDocument/2006/relationships/hyperlink" Target="http://www.bom.gov.au/jsp/ncc/cdio/weatherData/av?p_display_type=dailyDataFile&amp;p_nccObsCode=122&amp;p_stn_num=091104&amp;p_c=-1660043434&amp;p_startYear=1950" TargetMode="External"/><Relationship Id="rId7620" Type="http://schemas.openxmlformats.org/officeDocument/2006/relationships/hyperlink" Target="http://www.bom.gov.au/jsp/ncc/cdio/weatherData/av?p_display_type=dailyDataFile&amp;p_nccObsCode=123&amp;p_stn_num=091057&amp;p_c=-1658331316&amp;p_startYear=1940" TargetMode="External"/><Relationship Id="rId2765" Type="http://schemas.openxmlformats.org/officeDocument/2006/relationships/hyperlink" Target="http://www.bom.gov.au/jsp/ncc/cdio/weatherData/av?p_display_type=dailyDataFile&amp;p_nccObsCode=122&amp;p_stn_num=94029&amp;p_c=-1768346239&amp;p_startYear=1931" TargetMode="External"/><Relationship Id="rId3816" Type="http://schemas.openxmlformats.org/officeDocument/2006/relationships/hyperlink" Target="http://www.bom.gov.au/jsp/ncc/cdio/weatherData/av?p_display_type=dailyDataFile&amp;p_nccObsCode=123&amp;p_stn_num=92045&amp;p_c=-1694512271&amp;p_startYear=2016" TargetMode="External"/><Relationship Id="rId737" Type="http://schemas.openxmlformats.org/officeDocument/2006/relationships/hyperlink" Target="http://www.bom.gov.au/jsp/ncc/cdio/weatherData/av?p_display_type=dailyDataFile&amp;p_nccObsCode=123&amp;p_stn_num=91049&amp;p_c=-1658039947&amp;p_startYear=1931" TargetMode="External"/><Relationship Id="rId1367" Type="http://schemas.openxmlformats.org/officeDocument/2006/relationships/hyperlink" Target="http://www.bom.gov.au/jsp/ncc/cdio/weatherData/av?p_display_type=dailyDataFile&amp;p_nccObsCode=122&amp;p_stn_num=92045&amp;p_c=-1694512075&amp;p_startYear=1968" TargetMode="External"/><Relationship Id="rId1781" Type="http://schemas.openxmlformats.org/officeDocument/2006/relationships/hyperlink" Target="http://www.bom.gov.au/jsp/ncc/cdio/weatherData/av?p_display_type=dailyDataFile&amp;p_nccObsCode=123&amp;p_stn_num=091293&amp;p_c=-1666940261&amp;p_startYear=2011" TargetMode="External"/><Relationship Id="rId2418" Type="http://schemas.openxmlformats.org/officeDocument/2006/relationships/hyperlink" Target="http://www.bom.gov.au/jsp/ncc/cdio/weatherData/av?p_display_type=dailyDataFile&amp;p_nccObsCode=123&amp;p_stn_num=92045&amp;p_c=-1694512271&amp;p_startYear=1964" TargetMode="External"/><Relationship Id="rId2832" Type="http://schemas.openxmlformats.org/officeDocument/2006/relationships/hyperlink" Target="http://www.bom.gov.au/jsp/ncc/cdio/weatherData/av?p_display_type=dailyDataFile&amp;p_nccObsCode=122&amp;p_stn_num=91057&amp;p_c=-1658331792&amp;p_startYear=1947" TargetMode="External"/><Relationship Id="rId5988" Type="http://schemas.openxmlformats.org/officeDocument/2006/relationships/hyperlink" Target="http://www.bom.gov.au/jsp/ncc/cdio/weatherData/av?p_display_type=dailyDataFile&amp;p_nccObsCode=122&amp;p_stn_num=091057&amp;p_c=-1658331120&amp;p_startYear=1929" TargetMode="External"/><Relationship Id="rId73" Type="http://schemas.openxmlformats.org/officeDocument/2006/relationships/hyperlink" Target="http://www.bom.gov.au/jsp/ncc/cdio/weatherData/av?p_display_type=dailyDataFile&amp;p_nccObsCode=122&amp;p_stn_num=92045&amp;p_c=-1694512075&amp;p_startYear=1917" TargetMode="External"/><Relationship Id="rId804" Type="http://schemas.openxmlformats.org/officeDocument/2006/relationships/hyperlink" Target="http://www.bom.gov.au/jsp/ncc/cdio/weatherData/av?p_display_type=dailyDataFile&amp;p_nccObsCode=123&amp;p_stn_num=92045&amp;p_c=-1694512271&amp;p_startYear=1948" TargetMode="External"/><Relationship Id="rId1434" Type="http://schemas.openxmlformats.org/officeDocument/2006/relationships/hyperlink" Target="http://www.bom.gov.au/jsp/ncc/cdio/weatherData/av?p_display_type=dailyDataFile&amp;p_nccObsCode=122&amp;p_stn_num=097067&amp;p_c=-1884457515&amp;p_startYear=1991" TargetMode="External"/><Relationship Id="rId1501" Type="http://schemas.openxmlformats.org/officeDocument/2006/relationships/hyperlink" Target="http://www.bom.gov.au/jsp/ncc/cdio/weatherData/av?p_display_type=dailyDataFile&amp;p_nccObsCode=122&amp;p_stn_num=97000&amp;p_c=-1881855670&amp;p_startYear=2014" TargetMode="External"/><Relationship Id="rId4657" Type="http://schemas.openxmlformats.org/officeDocument/2006/relationships/hyperlink" Target="http://www.bom.gov.au/jsp/ncc/cdio/weatherData/av?p_display_type=dailyDataFile&amp;p_nccObsCode=123&amp;p_stn_num=091104&amp;p_c=-1660044976&amp;p_startYear=1956" TargetMode="External"/><Relationship Id="rId5708" Type="http://schemas.openxmlformats.org/officeDocument/2006/relationships/hyperlink" Target="http://www.bom.gov.au/jsp/ncc/cdio/weatherData/av?p_display_type=dailyDataFile&amp;p_nccObsCode=122&amp;p_stn_num=094029&amp;p_c=-1768345571&amp;p_startYear=2012" TargetMode="External"/><Relationship Id="rId7063" Type="http://schemas.openxmlformats.org/officeDocument/2006/relationships/hyperlink" Target="http://www.bom.gov.au/jsp/ncc/cdio/weatherData/av?p_display_type=dailyDataFile&amp;p_nccObsCode=123&amp;p_stn_num=094029&amp;p_c=-1768345767&amp;p_startYear=1977" TargetMode="External"/><Relationship Id="rId3259" Type="http://schemas.openxmlformats.org/officeDocument/2006/relationships/hyperlink" Target="http://www.bom.gov.au/jsp/ncc/cdio/weatherData/av?p_display_type=dailyDataFile&amp;p_nccObsCode=123&amp;p_stn_num=91057&amp;p_c=-1658331988&amp;p_startYear=1903" TargetMode="External"/><Relationship Id="rId7130" Type="http://schemas.openxmlformats.org/officeDocument/2006/relationships/hyperlink" Target="http://www.bom.gov.au/jsp/ncc/cdio/weatherData/av?p_display_type=dailyDataFile&amp;p_nccObsCode=123&amp;p_stn_num=094010&amp;p_c=-1767629894&amp;p_startYear=1946" TargetMode="External"/><Relationship Id="rId594" Type="http://schemas.openxmlformats.org/officeDocument/2006/relationships/hyperlink" Target="http://www.bom.gov.au/jsp/ncc/cdio/weatherData/av?p_display_type=dailyDataFile&amp;p_nccObsCode=122&amp;p_stn_num=094198&amp;p_c=-1774652736&amp;p_startYear=2024" TargetMode="External"/><Relationship Id="rId2275" Type="http://schemas.openxmlformats.org/officeDocument/2006/relationships/hyperlink" Target="http://www.bom.gov.au/jsp/ncc/cdio/weatherData/av?p_display_type=dailyDataFile&amp;p_nccObsCode=123&amp;p_stn_num=94029&amp;p_c=-1768346435&amp;p_startYear=1919" TargetMode="External"/><Relationship Id="rId3326" Type="http://schemas.openxmlformats.org/officeDocument/2006/relationships/hyperlink" Target="http://www.bom.gov.au/jsp/ncc/cdio/weatherData/av?p_display_type=dailyDataFile&amp;p_nccObsCode=123&amp;p_stn_num=94029&amp;p_c=-1768346435&amp;p_startYear=1923" TargetMode="External"/><Relationship Id="rId3673" Type="http://schemas.openxmlformats.org/officeDocument/2006/relationships/hyperlink" Target="http://www.bom.gov.au/jsp/ncc/cdio/weatherData/av?p_display_type=dailyDataFile&amp;p_nccObsCode=123&amp;p_stn_num=94029&amp;p_c=-1768346435&amp;p_startYear=1992" TargetMode="External"/><Relationship Id="rId4724" Type="http://schemas.openxmlformats.org/officeDocument/2006/relationships/hyperlink" Target="http://www.bom.gov.au/jsp/ncc/cdio/weatherData/av?p_display_type=dailyDataFile&amp;p_nccObsCode=123&amp;p_stn_num=97000&amp;p_c=-1881855866&amp;p_startYear=1968" TargetMode="External"/><Relationship Id="rId247" Type="http://schemas.openxmlformats.org/officeDocument/2006/relationships/hyperlink" Target="http://www.bom.gov.au/jsp/ncc/cdio/weatherData/av?p_display_type=dailyDataFile&amp;p_nccObsCode=122&amp;p_stn_num=091104&amp;p_c=-1660044780&amp;p_startYear=1959" TargetMode="External"/><Relationship Id="rId3740" Type="http://schemas.openxmlformats.org/officeDocument/2006/relationships/hyperlink" Target="http://www.bom.gov.au/jsp/ncc/cdio/weatherData/av?p_display_type=dailyDataFile&amp;p_nccObsCode=123&amp;p_stn_num=091293&amp;p_c=-1666940261&amp;p_startYear=2003" TargetMode="External"/><Relationship Id="rId6896" Type="http://schemas.openxmlformats.org/officeDocument/2006/relationships/hyperlink" Target="http://www.bom.gov.au/jsp/ncc/cdio/weatherData/av?p_display_type=dailyDataFile&amp;p_nccObsCode=123&amp;p_stn_num=091057&amp;p_c=-1658331316&amp;p_startYear=1932" TargetMode="External"/><Relationship Id="rId661" Type="http://schemas.openxmlformats.org/officeDocument/2006/relationships/hyperlink" Target="http://www.bom.gov.au/jsp/ncc/cdio/weatherData/av?p_display_type=dailyDataFile&amp;p_nccObsCode=123&amp;p_stn_num=91049&amp;p_c=-1658039947&amp;p_startYear=1912" TargetMode="External"/><Relationship Id="rId1291" Type="http://schemas.openxmlformats.org/officeDocument/2006/relationships/hyperlink" Target="http://www.bom.gov.au/jsp/ncc/cdio/weatherData/av?p_display_type=dailyDataFile&amp;p_nccObsCode=122&amp;p_stn_num=91057&amp;p_c=-1658331792&amp;p_startYear=1935" TargetMode="External"/><Relationship Id="rId2342" Type="http://schemas.openxmlformats.org/officeDocument/2006/relationships/hyperlink" Target="http://www.bom.gov.au/jsp/ncc/cdio/weatherData/av?p_display_type=dailyDataFile&amp;p_nccObsCode=123&amp;p_stn_num=92045&amp;p_c=-1694512271&amp;p_startYear=1941" TargetMode="External"/><Relationship Id="rId5498" Type="http://schemas.openxmlformats.org/officeDocument/2006/relationships/hyperlink" Target="http://www.bom.gov.au/jsp/ncc/cdio/weatherData/av?p_display_type=dailyDataFile&amp;p_nccObsCode=122&amp;p_stn_num=092045&amp;p_c=-1694511408&amp;p_startYear=1983" TargetMode="External"/><Relationship Id="rId6549" Type="http://schemas.openxmlformats.org/officeDocument/2006/relationships/hyperlink" Target="http://www.bom.gov.au/jsp/ncc/cdio/weatherData/av?p_display_type=dailyDataFile&amp;p_nccObsCode=123&amp;p_stn_num=094010&amp;p_c=-1767629894&amp;p_startYear=1931" TargetMode="External"/><Relationship Id="rId6963" Type="http://schemas.openxmlformats.org/officeDocument/2006/relationships/hyperlink" Target="http://www.bom.gov.au/jsp/ncc/cdio/weatherData/av?p_display_type=dailyDataFile&amp;p_nccObsCode=123&amp;p_stn_num=092045&amp;p_c=-1694511604&amp;p_startYear=2000" TargetMode="External"/><Relationship Id="rId314" Type="http://schemas.openxmlformats.org/officeDocument/2006/relationships/hyperlink" Target="http://www.bom.gov.au/jsp/ncc/cdio/weatherData/av?p_display_type=dailyDataFile&amp;p_nccObsCode=122&amp;p_stn_num=91057&amp;p_c=-1658331792&amp;p_startYear=1970" TargetMode="External"/><Relationship Id="rId5565" Type="http://schemas.openxmlformats.org/officeDocument/2006/relationships/hyperlink" Target="http://www.bom.gov.au/jsp/ncc/cdio/weatherData/av?p_display_type=dailyDataFile&amp;p_nccObsCode=122&amp;p_stn_num=092045&amp;p_c=-1694511408&amp;p_startYear=1991" TargetMode="External"/><Relationship Id="rId6616" Type="http://schemas.openxmlformats.org/officeDocument/2006/relationships/hyperlink" Target="http://www.bom.gov.au/jsp/ncc/cdio/weatherData/av?p_display_type=dailyDataFile&amp;p_nccObsCode=123&amp;p_stn_num=094010&amp;p_c=-1767629894&amp;p_startYear=1953" TargetMode="External"/><Relationship Id="rId1011" Type="http://schemas.openxmlformats.org/officeDocument/2006/relationships/hyperlink" Target="http://www.bom.gov.au/jsp/ncc/cdio/weatherData/av?p_display_type=dailyDataFile&amp;p_nccObsCode=123&amp;p_stn_num=91057&amp;p_c=-1658331988&amp;p_startYear=1985" TargetMode="External"/><Relationship Id="rId4167" Type="http://schemas.openxmlformats.org/officeDocument/2006/relationships/hyperlink" Target="http://www.bom.gov.au/jsp/ncc/cdio/weatherData/av?p_display_type=dailyDataFile&amp;p_nccObsCode=122&amp;p_stn_num=98001&amp;p_c=-1920894871&amp;p_startYear=1974" TargetMode="External"/><Relationship Id="rId4581" Type="http://schemas.openxmlformats.org/officeDocument/2006/relationships/hyperlink" Target="http://www.bom.gov.au/jsp/ncc/cdio/weatherData/av?p_display_type=dailyDataFile&amp;p_nccObsCode=123&amp;p_stn_num=91049&amp;p_c=-1658039947&amp;p_startYear=1937" TargetMode="External"/><Relationship Id="rId5218" Type="http://schemas.openxmlformats.org/officeDocument/2006/relationships/hyperlink" Target="http://www.bom.gov.au/jsp/ncc/cdio/weatherData/av?p_display_type=dailyDataFile&amp;p_nccObsCode=122&amp;p_stn_num=091057&amp;p_c=-1658331120&amp;p_startYear=1939" TargetMode="External"/><Relationship Id="rId5632" Type="http://schemas.openxmlformats.org/officeDocument/2006/relationships/hyperlink" Target="http://www.bom.gov.au/jsp/ncc/cdio/weatherData/av?p_display_type=dailyDataFile&amp;p_nccObsCode=122&amp;p_stn_num=092045&amp;p_c=-1694511408&amp;p_startYear=2001" TargetMode="External"/><Relationship Id="rId3183" Type="http://schemas.openxmlformats.org/officeDocument/2006/relationships/hyperlink" Target="http://www.bom.gov.au/jsp/ncc/cdio/weatherData/av?p_display_type=dailyDataFile&amp;p_nccObsCode=122&amp;p_stn_num=097072&amp;p_c=-1884651654&amp;p_startYear=2010" TargetMode="External"/><Relationship Id="rId4234" Type="http://schemas.openxmlformats.org/officeDocument/2006/relationships/hyperlink" Target="http://www.bom.gov.au/jsp/ncc/cdio/weatherData/av?p_display_type=dailyDataFile&amp;p_nccObsCode=122&amp;p_stn_num=94029&amp;p_c=-1768346239&amp;p_startYear=1985" TargetMode="External"/><Relationship Id="rId1828" Type="http://schemas.openxmlformats.org/officeDocument/2006/relationships/hyperlink" Target="http://www.bom.gov.au/jsp/ncc/cdio/weatherData/av?p_display_type=dailyDataFile&amp;p_nccObsCode=122&amp;p_stn_num=91049&amp;p_c=-1658039751&amp;p_startYear=1901" TargetMode="External"/><Relationship Id="rId3250" Type="http://schemas.openxmlformats.org/officeDocument/2006/relationships/hyperlink" Target="http://www.bom.gov.au/jsp/ncc/cdio/weatherData/av?p_display_type=dailyDataFile&amp;p_nccObsCode=123&amp;p_stn_num=94029&amp;p_c=-1768346435&amp;p_startYear=1900" TargetMode="External"/><Relationship Id="rId7457" Type="http://schemas.openxmlformats.org/officeDocument/2006/relationships/hyperlink" Target="http://www.bom.gov.au/jsp/ncc/cdio/weatherData/av?p_display_type=dailyDataFile&amp;p_nccObsCode=123&amp;p_stn_num=092045&amp;p_c=-1694511604&amp;p_startYear=1995" TargetMode="External"/><Relationship Id="rId171" Type="http://schemas.openxmlformats.org/officeDocument/2006/relationships/hyperlink" Target="http://www.bom.gov.au/jsp/ncc/cdio/weatherData/av?p_display_type=dailyDataFile&amp;p_nccObsCode=122&amp;p_stn_num=91057&amp;p_c=-1658331792&amp;p_startYear=1941" TargetMode="External"/><Relationship Id="rId4301" Type="http://schemas.openxmlformats.org/officeDocument/2006/relationships/hyperlink" Target="http://www.bom.gov.au/jsp/ncc/cdio/weatherData/av?p_display_type=dailyDataFile&amp;p_nccObsCode=122&amp;p_stn_num=92045&amp;p_c=-1694512075&amp;p_startYear=1996" TargetMode="External"/><Relationship Id="rId6059" Type="http://schemas.openxmlformats.org/officeDocument/2006/relationships/hyperlink" Target="http://www.bom.gov.au/jsp/ncc/cdio/weatherData/av?p_display_type=dailyDataFile&amp;p_nccObsCode=122&amp;p_stn_num=092045&amp;p_c=-1694511408&amp;p_startYear=1943" TargetMode="External"/><Relationship Id="rId7871" Type="http://schemas.openxmlformats.org/officeDocument/2006/relationships/hyperlink" Target="http://www.bom.gov.au/jsp/ncc/cdio/weatherData/av?p_display_type=dailyDataFile&amp;p_nccObsCode=123&amp;p_stn_num=091104&amp;p_c=-1660043630&amp;p_startYear=2005" TargetMode="External"/><Relationship Id="rId6473" Type="http://schemas.openxmlformats.org/officeDocument/2006/relationships/hyperlink" Target="http://www.bom.gov.au/jsp/ncc/cdio/weatherData/av?p_display_type=dailyDataFile&amp;p_nccObsCode=123&amp;p_stn_num=091293&amp;p_c=-1666940261&amp;p_startYear=2014" TargetMode="External"/><Relationship Id="rId7524" Type="http://schemas.openxmlformats.org/officeDocument/2006/relationships/hyperlink" Target="http://www.bom.gov.au/jsp/ncc/cdio/weatherData/av?p_display_type=dailyDataFile&amp;p_nccObsCode=123&amp;p_stn_num=091049&amp;p_c=-1658039947&amp;p_startYear=1919" TargetMode="External"/><Relationship Id="rId988" Type="http://schemas.openxmlformats.org/officeDocument/2006/relationships/hyperlink" Target="http://www.bom.gov.au/jsp/ncc/cdio/weatherData/av?p_display_type=dailyDataFile&amp;p_nccObsCode=123&amp;p_stn_num=097067&amp;p_c=-1884459071&amp;p_startYear=1982" TargetMode="External"/><Relationship Id="rId2669" Type="http://schemas.openxmlformats.org/officeDocument/2006/relationships/hyperlink" Target="http://www.bom.gov.au/jsp/ncc/cdio/weatherData/av?p_display_type=dailyDataFile&amp;p_nccObsCode=122&amp;p_stn_num=91057&amp;p_c=-1658331792&amp;p_startYear=1902" TargetMode="External"/><Relationship Id="rId5075" Type="http://schemas.openxmlformats.org/officeDocument/2006/relationships/hyperlink" Target="http://www.bom.gov.au/jsp/ncc/cdio/weatherData/av?p_display_type=dailyDataFile&amp;p_nccObsCode=122&amp;p_stn_num=091057&amp;p_c=-1658331120&amp;p_startYear=1906" TargetMode="External"/><Relationship Id="rId6126" Type="http://schemas.openxmlformats.org/officeDocument/2006/relationships/hyperlink" Target="http://www.bom.gov.au/jsp/ncc/cdio/weatherData/av?p_display_type=dailyDataFile&amp;p_nccObsCode=122&amp;p_stn_num=091049&amp;p_c=-1658039751&amp;p_startYear=1956" TargetMode="External"/><Relationship Id="rId6540" Type="http://schemas.openxmlformats.org/officeDocument/2006/relationships/hyperlink" Target="http://www.bom.gov.au/jsp/ncc/cdio/weatherData/av?p_display_type=dailyDataFile&amp;p_nccObsCode=123&amp;p_stn_num=094010&amp;p_c=-1767629894&amp;p_startYear=1929" TargetMode="External"/><Relationship Id="rId1685" Type="http://schemas.openxmlformats.org/officeDocument/2006/relationships/hyperlink" Target="http://www.bom.gov.au/jsp/ncc/cdio/weatherData/av?p_display_type=dailyDataFile&amp;p_nccObsCode=123&amp;p_stn_num=097067&amp;p_c=-1884459071&amp;p_startYear=1979" TargetMode="External"/><Relationship Id="rId2736" Type="http://schemas.openxmlformats.org/officeDocument/2006/relationships/hyperlink" Target="http://www.bom.gov.au/jsp/ncc/cdio/weatherData/av?p_display_type=dailyDataFile&amp;p_nccObsCode=122&amp;p_stn_num=91057&amp;p_c=-1658331792&amp;p_startYear=1923" TargetMode="External"/><Relationship Id="rId4091" Type="http://schemas.openxmlformats.org/officeDocument/2006/relationships/hyperlink" Target="http://www.bom.gov.au/jsp/ncc/cdio/weatherData/av?p_display_type=dailyDataFile&amp;p_nccObsCode=122&amp;p_stn_num=94029&amp;p_c=-1768346239&amp;p_startYear=1961" TargetMode="External"/><Relationship Id="rId5142" Type="http://schemas.openxmlformats.org/officeDocument/2006/relationships/hyperlink" Target="http://www.bom.gov.au/jsp/ncc/cdio/weatherData/av?p_display_type=dailyDataFile&amp;p_nccObsCode=122&amp;p_stn_num=094029&amp;p_c=-1768345571&amp;p_startYear=1927" TargetMode="External"/><Relationship Id="rId708" Type="http://schemas.openxmlformats.org/officeDocument/2006/relationships/hyperlink" Target="http://www.bom.gov.au/jsp/ncc/cdio/weatherData/av?p_display_type=dailyDataFile&amp;p_nccObsCode=123&amp;p_stn_num=92045&amp;p_c=-1694512271&amp;p_startYear=1924" TargetMode="External"/><Relationship Id="rId1338" Type="http://schemas.openxmlformats.org/officeDocument/2006/relationships/hyperlink" Target="http://www.bom.gov.au/jsp/ncc/cdio/weatherData/av?p_display_type=dailyDataFile&amp;p_nccObsCode=122&amp;p_stn_num=91057&amp;p_c=-1658331792&amp;p_startYear=1958" TargetMode="External"/><Relationship Id="rId1405" Type="http://schemas.openxmlformats.org/officeDocument/2006/relationships/hyperlink" Target="http://www.bom.gov.au/jsp/ncc/cdio/weatherData/av?p_display_type=dailyDataFile&amp;p_nccObsCode=122&amp;p_stn_num=92045&amp;p_c=-1694512075&amp;p_startYear=1981" TargetMode="External"/><Relationship Id="rId1752" Type="http://schemas.openxmlformats.org/officeDocument/2006/relationships/hyperlink" Target="http://www.bom.gov.au/jsp/ncc/cdio/weatherData/av?p_display_type=dailyDataFile&amp;p_nccObsCode=123&amp;p_stn_num=097072&amp;p_c=-1884653210&amp;p_startYear=2002" TargetMode="External"/><Relationship Id="rId2803" Type="http://schemas.openxmlformats.org/officeDocument/2006/relationships/hyperlink" Target="http://www.bom.gov.au/jsp/ncc/cdio/weatherData/av?p_display_type=dailyDataFile&amp;p_nccObsCode=122&amp;p_stn_num=091104&amp;p_c=-1660044780&amp;p_startYear=1940" TargetMode="External"/><Relationship Id="rId5959" Type="http://schemas.openxmlformats.org/officeDocument/2006/relationships/hyperlink" Target="http://www.bom.gov.au/jsp/ncc/cdio/weatherData/av?p_display_type=dailyDataFile&amp;p_nccObsCode=122&amp;p_stn_num=091057&amp;p_c=-1658331120&amp;p_startYear=1923" TargetMode="External"/><Relationship Id="rId7381" Type="http://schemas.openxmlformats.org/officeDocument/2006/relationships/hyperlink" Target="http://www.bom.gov.au/jsp/ncc/cdio/weatherData/av?p_display_type=dailyDataFile&amp;p_nccObsCode=123&amp;p_stn_num=092045&amp;p_c=-1694511604&amp;p_startYear=1960" TargetMode="External"/><Relationship Id="rId44" Type="http://schemas.openxmlformats.org/officeDocument/2006/relationships/hyperlink" Target="http://www.bom.gov.au/jsp/ncc/cdio/weatherData/av?p_display_type=dailyDataFile&amp;p_nccObsCode=122&amp;p_stn_num=91057&amp;p_c=-1658331792&amp;p_startYear=1906" TargetMode="External"/><Relationship Id="rId4975" Type="http://schemas.openxmlformats.org/officeDocument/2006/relationships/hyperlink" Target="http://www.bom.gov.au/jsp/ncc/cdio/weatherData/av?p_display_type=dailyDataFile&amp;p_nccObsCode=123&amp;p_stn_num=098017&amp;p_c=-1921523671&amp;p_startYear=2010" TargetMode="External"/><Relationship Id="rId7034" Type="http://schemas.openxmlformats.org/officeDocument/2006/relationships/hyperlink" Target="http://www.bom.gov.au/jsp/ncc/cdio/weatherData/av?p_display_type=dailyDataFile&amp;p_nccObsCode=123&amp;p_stn_num=092045&amp;p_c=-1694511604&amp;p_startYear=2016" TargetMode="External"/><Relationship Id="rId498" Type="http://schemas.openxmlformats.org/officeDocument/2006/relationships/hyperlink" Target="http://www.bom.gov.au/jsp/ncc/cdio/weatherData/av?p_display_type=dailyDataFile&amp;p_nccObsCode=122&amp;p_stn_num=097072&amp;p_c=-1884651654&amp;p_startYear=2002" TargetMode="External"/><Relationship Id="rId2179" Type="http://schemas.openxmlformats.org/officeDocument/2006/relationships/hyperlink" Target="http://www.bom.gov.au/jsp/ncc/cdio/weatherData/av?p_display_type=dailyDataFile&amp;p_nccObsCode=122&amp;p_stn_num=098017&amp;p_c=-1921523475&amp;p_startYear=2008" TargetMode="External"/><Relationship Id="rId3577" Type="http://schemas.openxmlformats.org/officeDocument/2006/relationships/hyperlink" Target="http://www.bom.gov.au/jsp/ncc/cdio/weatherData/av?p_display_type=dailyDataFile&amp;p_nccObsCode=123&amp;p_stn_num=94029&amp;p_c=-1768346435&amp;p_startYear=1976" TargetMode="External"/><Relationship Id="rId3991" Type="http://schemas.openxmlformats.org/officeDocument/2006/relationships/hyperlink" Target="http://www.bom.gov.au/jsp/ncc/cdio/weatherData/av?p_display_type=dailyDataFile&amp;p_nccObsCode=122&amp;p_stn_num=92045&amp;p_c=-1694512075&amp;p_startYear=1938" TargetMode="External"/><Relationship Id="rId4628" Type="http://schemas.openxmlformats.org/officeDocument/2006/relationships/hyperlink" Target="http://www.bom.gov.au/jsp/ncc/cdio/weatherData/av?p_display_type=dailyDataFile&amp;p_nccObsCode=123&amp;p_stn_num=92045&amp;p_c=-1694512271&amp;p_startYear=1949" TargetMode="External"/><Relationship Id="rId2593" Type="http://schemas.openxmlformats.org/officeDocument/2006/relationships/hyperlink" Target="http://www.bom.gov.au/jsp/ncc/cdio/weatherData/av?p_display_type=dailyDataFile&amp;p_nccObsCode=123&amp;p_stn_num=94029&amp;p_c=-1768346435&amp;p_startYear=2008" TargetMode="External"/><Relationship Id="rId3644" Type="http://schemas.openxmlformats.org/officeDocument/2006/relationships/hyperlink" Target="http://www.bom.gov.au/jsp/ncc/cdio/weatherData/av?p_display_type=dailyDataFile&amp;p_nccObsCode=123&amp;p_stn_num=92045&amp;p_c=-1694512271&amp;p_startYear=1987" TargetMode="External"/><Relationship Id="rId6050" Type="http://schemas.openxmlformats.org/officeDocument/2006/relationships/hyperlink" Target="http://www.bom.gov.au/jsp/ncc/cdio/weatherData/av?p_display_type=dailyDataFile&amp;p_nccObsCode=122&amp;p_stn_num=091049&amp;p_c=-1658039751&amp;p_startYear=1943" TargetMode="External"/><Relationship Id="rId7101" Type="http://schemas.openxmlformats.org/officeDocument/2006/relationships/hyperlink" Target="http://www.bom.gov.au/jsp/ncc/cdio/weatherData/av?p_nccObsCode=42&amp;p_display_type=dataFile&amp;p_startYear=&amp;p_c=&amp;p_stn_num=094029" TargetMode="External"/><Relationship Id="rId565" Type="http://schemas.openxmlformats.org/officeDocument/2006/relationships/hyperlink" Target="http://www.bom.gov.au/jsp/ncc/cdio/weatherData/av?p_display_type=dailyDataFile&amp;p_nccObsCode=122&amp;p_stn_num=098017&amp;p_c=-1921523475&amp;p_startYear=2013" TargetMode="External"/><Relationship Id="rId1195" Type="http://schemas.openxmlformats.org/officeDocument/2006/relationships/hyperlink" Target="http://www.bom.gov.au/jsp/ncc/cdio/weatherData/av?p_display_type=dailyDataFile&amp;p_nccObsCode=123&amp;p_stn_num=091293&amp;p_c=-1666940261&amp;p_startYear=2016" TargetMode="External"/><Relationship Id="rId2246" Type="http://schemas.openxmlformats.org/officeDocument/2006/relationships/hyperlink" Target="http://www.bom.gov.au/jsp/ncc/cdio/weatherData/av?p_display_type=dailyDataFile&amp;p_nccObsCode=123&amp;p_stn_num=94029&amp;p_c=-1768346435&amp;p_startYear=1907" TargetMode="External"/><Relationship Id="rId2660" Type="http://schemas.openxmlformats.org/officeDocument/2006/relationships/hyperlink" Target="http://www.bom.gov.au/jsp/ncc/cdio/weatherData/av?p_display_type=dailyDataFile&amp;p_nccObsCode=122&amp;p_stn_num=91057&amp;p_c=-1658331792&amp;p_startYear=1898" TargetMode="External"/><Relationship Id="rId3711" Type="http://schemas.openxmlformats.org/officeDocument/2006/relationships/hyperlink" Target="http://www.bom.gov.au/jsp/ncc/cdio/weatherData/av?p_display_type=dailyDataFile&amp;p_nccObsCode=123&amp;p_stn_num=091104&amp;p_c=-1660044976&amp;p_startYear=1998" TargetMode="External"/><Relationship Id="rId6867" Type="http://schemas.openxmlformats.org/officeDocument/2006/relationships/hyperlink" Target="http://www.bom.gov.au/jsp/ncc/cdio/weatherData/av?p_display_type=dailyDataFile&amp;p_nccObsCode=123&amp;p_stn_num=092045&amp;p_c=-1694511604&amp;p_startYear=1977" TargetMode="External"/><Relationship Id="rId218" Type="http://schemas.openxmlformats.org/officeDocument/2006/relationships/hyperlink" Target="http://www.bom.gov.au/jsp/ncc/cdio/weatherData/av?p_display_type=dailyDataFile&amp;p_nccObsCode=122&amp;p_stn_num=091104&amp;p_c=-1660044780&amp;p_startYear=1953" TargetMode="External"/><Relationship Id="rId632" Type="http://schemas.openxmlformats.org/officeDocument/2006/relationships/hyperlink" Target="http://www.bom.gov.au/jsp/ncc/cdio/weatherData/av?p_display_type=dailyDataFile&amp;p_nccObsCode=123&amp;p_stn_num=91049&amp;p_c=-1658039947&amp;p_startYear=1902" TargetMode="External"/><Relationship Id="rId1262" Type="http://schemas.openxmlformats.org/officeDocument/2006/relationships/hyperlink" Target="http://www.bom.gov.au/jsp/ncc/cdio/weatherData/av?p_display_type=dailyDataFile&amp;p_nccObsCode=122&amp;p_stn_num=92045&amp;p_c=-1694512075&amp;p_startYear=1921" TargetMode="External"/><Relationship Id="rId2313" Type="http://schemas.openxmlformats.org/officeDocument/2006/relationships/hyperlink" Target="http://www.bom.gov.au/jsp/ncc/cdio/weatherData/av?p_display_type=dailyDataFile&amp;p_nccObsCode=123&amp;p_stn_num=91049&amp;p_c=-1658039947&amp;p_startYear=1931" TargetMode="External"/><Relationship Id="rId5469" Type="http://schemas.openxmlformats.org/officeDocument/2006/relationships/hyperlink" Target="http://www.bom.gov.au/jsp/ncc/cdio/weatherData/av?p_display_type=dailyDataFile&amp;p_nccObsCode=122&amp;p_stn_num=094029&amp;p_c=-1768345571&amp;p_startYear=1980" TargetMode="External"/><Relationship Id="rId4485" Type="http://schemas.openxmlformats.org/officeDocument/2006/relationships/hyperlink" Target="http://www.bom.gov.au/jsp/ncc/cdio/weatherData/av?p_display_type=dailyDataFile&amp;p_nccObsCode=123&amp;p_stn_num=91049&amp;p_c=-1658039947&amp;p_startYear=1913" TargetMode="External"/><Relationship Id="rId5536" Type="http://schemas.openxmlformats.org/officeDocument/2006/relationships/hyperlink" Target="http://www.bom.gov.au/jsp/ncc/cdio/weatherData/av?p_display_type=dailyDataFile&amp;p_nccObsCode=122&amp;p_stn_num=094029&amp;p_c=-1768345571&amp;p_startYear=1988" TargetMode="External"/><Relationship Id="rId5883" Type="http://schemas.openxmlformats.org/officeDocument/2006/relationships/hyperlink" Target="http://www.bom.gov.au/jsp/ncc/cdio/weatherData/av?p_display_type=dailyDataFile&amp;p_nccObsCode=122&amp;p_stn_num=091049&amp;p_c=-1658039751&amp;p_startYear=1909" TargetMode="External"/><Relationship Id="rId6934" Type="http://schemas.openxmlformats.org/officeDocument/2006/relationships/hyperlink" Target="http://www.bom.gov.au/jsp/ncc/cdio/weatherData/av?p_nccObsCode=42&amp;p_display_type=dataFile&amp;p_startYear=&amp;p_c=&amp;p_stn_num=091049" TargetMode="External"/><Relationship Id="rId3087" Type="http://schemas.openxmlformats.org/officeDocument/2006/relationships/hyperlink" Target="http://www.bom.gov.au/jsp/ncc/cdio/weatherData/av?p_display_type=dailyDataFile&amp;p_nccObsCode=122&amp;p_stn_num=091104&amp;p_c=-1660044780&amp;p_startYear=1993" TargetMode="External"/><Relationship Id="rId4138" Type="http://schemas.openxmlformats.org/officeDocument/2006/relationships/hyperlink" Target="http://www.bom.gov.au/jsp/ncc/cdio/weatherData/av?p_display_type=dailyDataFile&amp;p_nccObsCode=122&amp;p_stn_num=98001&amp;p_c=-1920894871&amp;p_startYear=1969" TargetMode="External"/><Relationship Id="rId5950" Type="http://schemas.openxmlformats.org/officeDocument/2006/relationships/hyperlink" Target="http://www.bom.gov.au/jsp/ncc/cdio/weatherData/av?p_display_type=dailyDataFile&amp;p_nccObsCode=122&amp;p_stn_num=094010&amp;p_c=-1767629698&amp;p_startYear=1971" TargetMode="External"/><Relationship Id="rId4552" Type="http://schemas.openxmlformats.org/officeDocument/2006/relationships/hyperlink" Target="http://www.bom.gov.au/jsp/ncc/cdio/weatherData/av?p_display_type=dailyDataFile&amp;p_nccObsCode=123&amp;p_stn_num=92045&amp;p_c=-1694512271&amp;p_startYear=1930" TargetMode="External"/><Relationship Id="rId5603" Type="http://schemas.openxmlformats.org/officeDocument/2006/relationships/hyperlink" Target="http://www.bom.gov.au/jsp/ncc/cdio/weatherData/av?p_display_type=dailyDataFile&amp;p_nccObsCode=122&amp;p_stn_num=097072&amp;p_c=-1884651654&amp;p_startYear=2002" TargetMode="External"/><Relationship Id="rId3154" Type="http://schemas.openxmlformats.org/officeDocument/2006/relationships/hyperlink" Target="http://www.bom.gov.au/jsp/ncc/cdio/weatherData/av?p_display_type=dailyDataFile&amp;p_nccObsCode=122&amp;p_stn_num=098017&amp;p_c=-1921523475&amp;p_startYear=2005" TargetMode="External"/><Relationship Id="rId4205" Type="http://schemas.openxmlformats.org/officeDocument/2006/relationships/hyperlink" Target="http://www.bom.gov.au/jsp/ncc/cdio/weatherData/av?p_display_type=dailyDataFile&amp;p_nccObsCode=122&amp;p_stn_num=92045&amp;p_c=-1694512075&amp;p_startYear=1980" TargetMode="External"/><Relationship Id="rId7775" Type="http://schemas.openxmlformats.org/officeDocument/2006/relationships/hyperlink" Target="http://www.bom.gov.au/jsp/ncc/cdio/weatherData/av?p_display_type=dailyDataFile&amp;p_nccObsCode=123&amp;p_stn_num=091104&amp;p_c=-1660043630&amp;p_startYear=1973" TargetMode="External"/><Relationship Id="rId2170" Type="http://schemas.openxmlformats.org/officeDocument/2006/relationships/hyperlink" Target="http://www.bom.gov.au/jsp/ncc/cdio/weatherData/av?p_display_type=dailyDataFile&amp;p_nccObsCode=122&amp;p_stn_num=091311&amp;p_c=-1667596761&amp;p_startYear=2005" TargetMode="External"/><Relationship Id="rId3221" Type="http://schemas.openxmlformats.org/officeDocument/2006/relationships/hyperlink" Target="http://www.bom.gov.au/jsp/ncc/cdio/weatherData/av?p_display_type=dailyDataFile&amp;p_nccObsCode=122&amp;p_stn_num=091293&amp;p_c=-1666940065&amp;p_startYear=2016" TargetMode="External"/><Relationship Id="rId6377" Type="http://schemas.openxmlformats.org/officeDocument/2006/relationships/hyperlink" Target="http://www.bom.gov.au/jsp/ncc/cdio/weatherData/av?p_display_type=dailyDataFile&amp;p_nccObsCode=122&amp;p_stn_num=094029&amp;p_c=-1768345571&amp;p_startYear=1995" TargetMode="External"/><Relationship Id="rId6791" Type="http://schemas.openxmlformats.org/officeDocument/2006/relationships/hyperlink" Target="http://www.bom.gov.au/jsp/ncc/cdio/weatherData/av?p_display_type=dailyDataFile&amp;p_nccObsCode=123&amp;p_stn_num=094029&amp;p_c=-1768345767&amp;p_startYear=1916" TargetMode="External"/><Relationship Id="rId7428" Type="http://schemas.openxmlformats.org/officeDocument/2006/relationships/hyperlink" Target="http://www.bom.gov.au/jsp/ncc/cdio/weatherData/av?p_display_type=dailyDataFile&amp;p_nccObsCode=123&amp;p_stn_num=094029&amp;p_c=-1768345767&amp;p_startYear=1888" TargetMode="External"/><Relationship Id="rId7842" Type="http://schemas.openxmlformats.org/officeDocument/2006/relationships/hyperlink" Target="http://www.bom.gov.au/jsp/ncc/cdio/weatherData/av?p_display_type=dailyDataFile&amp;p_nccObsCode=123&amp;p_stn_num=091293&amp;p_c=-1666938236&amp;p_startYear=2006" TargetMode="External"/><Relationship Id="rId8" Type="http://schemas.openxmlformats.org/officeDocument/2006/relationships/hyperlink" Target="http://www.bom.gov.au/jsp/ncc/cdio/weatherData/av?p_display_type=dailyDataFile&amp;p_nccObsCode=122&amp;p_stn_num=94029&amp;p_c=-1768346239&amp;p_startYear=1890" TargetMode="External"/><Relationship Id="rId142" Type="http://schemas.openxmlformats.org/officeDocument/2006/relationships/hyperlink" Target="http://www.bom.gov.au/jsp/ncc/cdio/weatherData/av?p_display_type=dailyDataFile&amp;p_nccObsCode=122&amp;p_stn_num=91049&amp;p_c=-1658039751&amp;p_startYear=1934" TargetMode="External"/><Relationship Id="rId2987" Type="http://schemas.openxmlformats.org/officeDocument/2006/relationships/hyperlink" Target="http://www.bom.gov.au/jsp/ncc/cdio/weatherData/av?p_display_type=dailyDataFile&amp;p_nccObsCode=122&amp;p_stn_num=097067&amp;p_c=-1884457515&amp;p_startYear=1977" TargetMode="External"/><Relationship Id="rId5393" Type="http://schemas.openxmlformats.org/officeDocument/2006/relationships/hyperlink" Target="http://www.bom.gov.au/jsp/ncc/cdio/weatherData/av?p_display_type=dailyDataFile&amp;p_nccObsCode=122&amp;p_stn_num=98001&amp;p_c=-1920894871&amp;p_startYear=1971" TargetMode="External"/><Relationship Id="rId6444" Type="http://schemas.openxmlformats.org/officeDocument/2006/relationships/hyperlink" Target="http://www.bom.gov.au/jsp/ncc/cdio/weatherData/av?p_display_type=dailyDataFile&amp;p_nccObsCode=123&amp;p_stn_num=091293&amp;p_c=-1666940261&amp;p_startYear=2009" TargetMode="External"/><Relationship Id="rId959" Type="http://schemas.openxmlformats.org/officeDocument/2006/relationships/hyperlink" Target="http://www.bom.gov.au/jsp/ncc/cdio/weatherData/av?p_display_type=dailyDataFile&amp;p_nccObsCode=123&amp;p_stn_num=98001&amp;p_c=-1920895067&amp;p_startYear=1977" TargetMode="External"/><Relationship Id="rId1589" Type="http://schemas.openxmlformats.org/officeDocument/2006/relationships/hyperlink" Target="http://www.bom.gov.au/jsp/ncc/cdio/weatherData/av?p_display_type=dailyDataFile&amp;p_nccObsCode=123&amp;p_stn_num=91057&amp;p_c=-1658331988&amp;p_startYear=1941" TargetMode="External"/><Relationship Id="rId5046" Type="http://schemas.openxmlformats.org/officeDocument/2006/relationships/hyperlink" Target="http://www.bom.gov.au/jsp/ncc/cdio/weatherData/av?p_display_type=dailyDataFile&amp;p_nccObsCode=122&amp;p_stn_num=094029&amp;p_c=-1768345571&amp;p_startYear=1895" TargetMode="External"/><Relationship Id="rId5460" Type="http://schemas.openxmlformats.org/officeDocument/2006/relationships/hyperlink" Target="http://www.bom.gov.au/jsp/ncc/cdio/weatherData/av?p_display_type=dailyDataFile&amp;p_nccObsCode=122&amp;p_stn_num=097067&amp;p_c=-1884457515&amp;p_startYear=1981" TargetMode="External"/><Relationship Id="rId6511" Type="http://schemas.openxmlformats.org/officeDocument/2006/relationships/hyperlink" Target="http://www.bom.gov.au/jsp/ncc/cdio/weatherData/av?p_display_type=dailyDataFile&amp;p_nccObsCode=123&amp;p_stn_num=094010&amp;p_c=-1767629894&amp;p_startYear=1923" TargetMode="External"/><Relationship Id="rId4062" Type="http://schemas.openxmlformats.org/officeDocument/2006/relationships/hyperlink" Target="http://www.bom.gov.au/jsp/ncc/cdio/weatherData/av?p_display_type=dailyDataFile&amp;p_nccObsCode=122&amp;p_stn_num=94029&amp;p_c=-1768346239&amp;p_startYear=1956" TargetMode="External"/><Relationship Id="rId5113" Type="http://schemas.openxmlformats.org/officeDocument/2006/relationships/hyperlink" Target="http://www.bom.gov.au/jsp/ncc/cdio/weatherData/av?p_display_type=dailyDataFile&amp;p_nccObsCode=122&amp;p_stn_num=094029&amp;p_c=-1768345571&amp;p_startYear=1920" TargetMode="External"/><Relationship Id="rId1656" Type="http://schemas.openxmlformats.org/officeDocument/2006/relationships/hyperlink" Target="http://www.bom.gov.au/jsp/ncc/cdio/weatherData/av?p_display_type=dailyDataFile&amp;p_nccObsCode=123&amp;p_stn_num=92045&amp;p_c=-1694512271&amp;p_startYear=1969" TargetMode="External"/><Relationship Id="rId2707" Type="http://schemas.openxmlformats.org/officeDocument/2006/relationships/hyperlink" Target="http://www.bom.gov.au/jsp/ncc/cdio/weatherData/av?p_display_type=dailyDataFile&amp;p_nccObsCode=122&amp;p_stn_num=92045&amp;p_c=-1694512075&amp;p_startYear=1916" TargetMode="External"/><Relationship Id="rId1309" Type="http://schemas.openxmlformats.org/officeDocument/2006/relationships/hyperlink" Target="http://www.bom.gov.au/jsp/ncc/cdio/weatherData/av?p_display_type=dailyDataFile&amp;p_nccObsCode=122&amp;p_stn_num=91057&amp;p_c=-1658331792&amp;p_startYear=1944" TargetMode="External"/><Relationship Id="rId1723" Type="http://schemas.openxmlformats.org/officeDocument/2006/relationships/hyperlink" Target="http://www.bom.gov.au/jsp/ncc/cdio/weatherData/av?p_display_type=dailyDataFile&amp;p_nccObsCode=123&amp;p_stn_num=91057&amp;p_c=-1658331988&amp;p_startYear=1991" TargetMode="External"/><Relationship Id="rId4879" Type="http://schemas.openxmlformats.org/officeDocument/2006/relationships/hyperlink" Target="http://www.bom.gov.au/jsp/ncc/cdio/weatherData/av?p_display_type=dailyDataFile&amp;p_nccObsCode=123&amp;p_stn_num=91057&amp;p_c=-1658331988&amp;p_startYear=1993" TargetMode="External"/><Relationship Id="rId7285" Type="http://schemas.openxmlformats.org/officeDocument/2006/relationships/hyperlink" Target="http://www.bom.gov.au/jsp/ncc/cdio/weatherData/av?p_display_type=dailyDataFile&amp;p_nccObsCode=123&amp;p_stn_num=091293&amp;p_c=-1666938236&amp;p_startYear=2014" TargetMode="External"/><Relationship Id="rId15" Type="http://schemas.openxmlformats.org/officeDocument/2006/relationships/hyperlink" Target="http://www.bom.gov.au/jsp/ncc/cdio/weatherData/av?p_display_type=dailyDataFile&amp;p_nccObsCode=122&amp;p_stn_num=94029&amp;p_c=-1768346239&amp;p_startYear=1895" TargetMode="External"/><Relationship Id="rId3895" Type="http://schemas.openxmlformats.org/officeDocument/2006/relationships/hyperlink" Target="http://www.bom.gov.au/jsp/ncc/cdio/weatherData/av?p_display_type=dailyDataFile&amp;p_nccObsCode=122&amp;p_stn_num=92045&amp;p_c=-1694512075&amp;p_startYear=1913" TargetMode="External"/><Relationship Id="rId4946" Type="http://schemas.openxmlformats.org/officeDocument/2006/relationships/hyperlink" Target="http://www.bom.gov.au/jsp/ncc/cdio/weatherData/av?p_display_type=dailyDataFile&amp;p_nccObsCode=123&amp;p_stn_num=94029&amp;p_c=-1768346435&amp;p_startYear=2005" TargetMode="External"/><Relationship Id="rId7352" Type="http://schemas.openxmlformats.org/officeDocument/2006/relationships/hyperlink" Target="http://www.bom.gov.au/jsp/ncc/cdio/weatherData/av?p_display_type=dailyDataFile&amp;p_nccObsCode=123&amp;p_stn_num=092045&amp;p_c=-1694511604&amp;p_startYear=1948" TargetMode="External"/><Relationship Id="rId2497" Type="http://schemas.openxmlformats.org/officeDocument/2006/relationships/hyperlink" Target="http://www.bom.gov.au/jsp/ncc/cdio/weatherData/av?p_display_type=dailyDataFile&amp;p_nccObsCode=123&amp;p_stn_num=94029&amp;p_c=-1768346435&amp;p_startYear=1984" TargetMode="External"/><Relationship Id="rId3548" Type="http://schemas.openxmlformats.org/officeDocument/2006/relationships/hyperlink" Target="http://www.bom.gov.au/jsp/ncc/cdio/weatherData/av?p_display_type=dailyDataFile&amp;p_nccObsCode=123&amp;p_stn_num=92045&amp;p_c=-1694512271&amp;p_startYear=1971" TargetMode="External"/><Relationship Id="rId7005" Type="http://schemas.openxmlformats.org/officeDocument/2006/relationships/hyperlink" Target="http://www.bom.gov.au/jsp/ncc/cdio/weatherData/av?p_display_type=dailyDataFile&amp;p_nccObsCode=123&amp;p_stn_num=094029&amp;p_c=-1768345767&amp;p_startYear=1964" TargetMode="External"/><Relationship Id="rId469" Type="http://schemas.openxmlformats.org/officeDocument/2006/relationships/hyperlink" Target="http://www.bom.gov.au/jsp/ncc/cdio/weatherData/av?p_display_type=dailyDataFile&amp;p_nccObsCode=122&amp;p_stn_num=91057&amp;p_c=-1658331792&amp;p_startYear=1996" TargetMode="External"/><Relationship Id="rId883" Type="http://schemas.openxmlformats.org/officeDocument/2006/relationships/hyperlink" Target="http://www.bom.gov.au/jsp/ncc/cdio/weatherData/av?p_display_type=dailyDataFile&amp;p_nccObsCode=123&amp;p_stn_num=92045&amp;p_c=-1694512271&amp;p_startYear=1964" TargetMode="External"/><Relationship Id="rId1099" Type="http://schemas.openxmlformats.org/officeDocument/2006/relationships/hyperlink" Target="http://www.bom.gov.au/jsp/ncc/cdio/weatherData/av?p_display_type=dailyDataFile&amp;p_nccObsCode=123&amp;p_stn_num=091293&amp;p_c=-1666940261&amp;p_startYear=2000" TargetMode="External"/><Relationship Id="rId2564" Type="http://schemas.openxmlformats.org/officeDocument/2006/relationships/hyperlink" Target="http://www.bom.gov.au/jsp/ncc/cdio/weatherData/av?p_display_type=dailyDataFile&amp;p_nccObsCode=123&amp;p_stn_num=098017&amp;p_c=-1921523671&amp;p_startYear=2001" TargetMode="External"/><Relationship Id="rId3615" Type="http://schemas.openxmlformats.org/officeDocument/2006/relationships/hyperlink" Target="http://www.bom.gov.au/jsp/ncc/cdio/weatherData/av?p_display_type=dailyDataFile&amp;p_nccObsCode=123&amp;p_stn_num=091104&amp;p_c=-1660044976&amp;p_startYear=1982" TargetMode="External"/><Relationship Id="rId3962" Type="http://schemas.openxmlformats.org/officeDocument/2006/relationships/hyperlink" Target="http://www.bom.gov.au/jsp/ncc/cdio/weatherData/av?p_display_type=dailyDataFile&amp;p_nccObsCode=122&amp;p_stn_num=94029&amp;p_c=-1768346239&amp;p_startYear=1931" TargetMode="External"/><Relationship Id="rId6021" Type="http://schemas.openxmlformats.org/officeDocument/2006/relationships/hyperlink" Target="http://www.bom.gov.au/jsp/ncc/cdio/weatherData/av?p_display_type=dailyDataFile&amp;p_nccObsCode=122&amp;p_stn_num=091057&amp;p_c=-1658331120&amp;p_startYear=1936" TargetMode="External"/><Relationship Id="rId536" Type="http://schemas.openxmlformats.org/officeDocument/2006/relationships/hyperlink" Target="http://www.bom.gov.au/jsp/ncc/cdio/weatherData/av?p_display_type=dailyDataFile&amp;p_nccObsCode=122&amp;p_stn_num=94029&amp;p_c=-1768346239&amp;p_startYear=2008" TargetMode="External"/><Relationship Id="rId1166" Type="http://schemas.openxmlformats.org/officeDocument/2006/relationships/hyperlink" Target="http://www.bom.gov.au/jsp/ncc/cdio/weatherData/av?p_display_type=dailyDataFile&amp;p_nccObsCode=123&amp;p_stn_num=97000&amp;p_c=-1881855866&amp;p_startYear=2012" TargetMode="External"/><Relationship Id="rId2217" Type="http://schemas.openxmlformats.org/officeDocument/2006/relationships/hyperlink" Target="http://www.bom.gov.au/jsp/ncc/cdio/weatherData/av?p_display_type=dailyDataFile&amp;p_nccObsCode=123&amp;p_stn_num=94029&amp;p_c=-1768346435&amp;p_startYear=1887" TargetMode="External"/><Relationship Id="rId950" Type="http://schemas.openxmlformats.org/officeDocument/2006/relationships/hyperlink" Target="http://www.bom.gov.au/jsp/ncc/cdio/weatherData/av?p_display_type=dailyDataFile&amp;p_nccObsCode=123&amp;p_stn_num=091104&amp;p_c=-1660044976&amp;p_startYear=1975" TargetMode="External"/><Relationship Id="rId1580" Type="http://schemas.openxmlformats.org/officeDocument/2006/relationships/hyperlink" Target="http://www.bom.gov.au/jsp/ncc/cdio/weatherData/av?p_display_type=dailyDataFile&amp;p_nccObsCode=123&amp;p_stn_num=92045&amp;p_c=-1694512271&amp;p_startYear=1937" TargetMode="External"/><Relationship Id="rId2631" Type="http://schemas.openxmlformats.org/officeDocument/2006/relationships/hyperlink" Target="http://www.bom.gov.au/jsp/ncc/cdio/weatherData/av?p_display_type=dailyDataFile&amp;p_nccObsCode=123&amp;p_stn_num=091311&amp;p_c=-1667596957&amp;p_startYear=2017" TargetMode="External"/><Relationship Id="rId4389" Type="http://schemas.openxmlformats.org/officeDocument/2006/relationships/hyperlink" Target="http://www.bom.gov.au/jsp/ncc/cdio/weatherData/av?p_display_type=dailyDataFile&amp;p_nccObsCode=122&amp;p_stn_num=92045&amp;p_c=-1694512075&amp;p_startYear=2011" TargetMode="External"/><Relationship Id="rId5787" Type="http://schemas.openxmlformats.org/officeDocument/2006/relationships/hyperlink" Target="http://www.bom.gov.au/jsp/ncc/cdio/weatherData/av?p_display_type=dailyDataFile&amp;p_nccObsCode=122&amp;p_stn_num=091311&amp;p_c=-1667595415&amp;p_startYear=2011" TargetMode="External"/><Relationship Id="rId6838" Type="http://schemas.openxmlformats.org/officeDocument/2006/relationships/hyperlink" Target="http://www.bom.gov.au/jsp/ncc/cdio/weatherData/av?p_display_type=dailyDataFile&amp;p_nccObsCode=123&amp;p_stn_num=091057&amp;p_c=-1658331316&amp;p_startYear=1920" TargetMode="External"/><Relationship Id="rId603" Type="http://schemas.openxmlformats.org/officeDocument/2006/relationships/hyperlink" Target="http://www.bom.gov.au/jsp/ncc/cdio/weatherData/av?p_display_type=dailyDataFile&amp;p_nccObsCode=123&amp;p_stn_num=94029&amp;p_c=-1768346435&amp;p_startYear=1884" TargetMode="External"/><Relationship Id="rId1233" Type="http://schemas.openxmlformats.org/officeDocument/2006/relationships/hyperlink" Target="http://www.bom.gov.au/jsp/ncc/cdio/weatherData/av?p_display_type=dailyDataFile&amp;p_nccObsCode=122&amp;p_stn_num=91057&amp;p_c=-1658331792&amp;p_startYear=1903" TargetMode="External"/><Relationship Id="rId5854" Type="http://schemas.openxmlformats.org/officeDocument/2006/relationships/hyperlink" Target="http://www.bom.gov.au/jsp/ncc/cdio/weatherData/av?p_display_type=dailyDataFile&amp;p_nccObsCode=122&amp;p_stn_num=094010&amp;p_c=-1767629698&amp;p_startYear=1948" TargetMode="External"/><Relationship Id="rId6905" Type="http://schemas.openxmlformats.org/officeDocument/2006/relationships/hyperlink" Target="http://www.bom.gov.au/jsp/ncc/cdio/weatherData/av?p_display_type=dailyDataFile&amp;p_nccObsCode=123&amp;p_stn_num=094029&amp;p_c=-1768345767&amp;p_startYear=1940" TargetMode="External"/><Relationship Id="rId1300" Type="http://schemas.openxmlformats.org/officeDocument/2006/relationships/hyperlink" Target="http://www.bom.gov.au/jsp/ncc/cdio/weatherData/av?p_display_type=dailyDataFile&amp;p_nccObsCode=122&amp;p_stn_num=92045&amp;p_c=-1694512075&amp;p_startYear=1940" TargetMode="External"/><Relationship Id="rId4456" Type="http://schemas.openxmlformats.org/officeDocument/2006/relationships/hyperlink" Target="http://www.bom.gov.au/jsp/ncc/cdio/weatherData/av?p_display_type=dailyDataFile&amp;p_nccObsCode=123&amp;p_stn_num=91057&amp;p_c=-1658331988&amp;p_startYear=1903" TargetMode="External"/><Relationship Id="rId4870" Type="http://schemas.openxmlformats.org/officeDocument/2006/relationships/hyperlink" Target="http://www.bom.gov.au/jsp/ncc/cdio/weatherData/av?p_display_type=dailyDataFile&amp;p_nccObsCode=123&amp;p_stn_num=94029&amp;p_c=-1768346435&amp;p_startYear=1992" TargetMode="External"/><Relationship Id="rId5507" Type="http://schemas.openxmlformats.org/officeDocument/2006/relationships/hyperlink" Target="http://www.bom.gov.au/jsp/ncc/cdio/weatherData/av?p_display_type=dailyDataFile&amp;p_nccObsCode=122&amp;p_stn_num=094010&amp;p_c=-1767629698&amp;p_startYear=1984" TargetMode="External"/><Relationship Id="rId5921" Type="http://schemas.openxmlformats.org/officeDocument/2006/relationships/hyperlink" Target="http://www.bom.gov.au/jsp/ncc/cdio/weatherData/av?p_display_type=dailyDataFile&amp;p_nccObsCode=122&amp;p_stn_num=091057&amp;p_c=-1658331120&amp;p_startYear=1917" TargetMode="External"/><Relationship Id="rId3058" Type="http://schemas.openxmlformats.org/officeDocument/2006/relationships/hyperlink" Target="http://www.bom.gov.au/jsp/ncc/cdio/weatherData/av?p_display_type=dailyDataFile&amp;p_nccObsCode=122&amp;p_stn_num=91057&amp;p_c=-1658331792&amp;p_startYear=1988" TargetMode="External"/><Relationship Id="rId3472" Type="http://schemas.openxmlformats.org/officeDocument/2006/relationships/hyperlink" Target="http://www.bom.gov.au/jsp/ncc/cdio/weatherData/av?p_display_type=dailyDataFile&amp;p_nccObsCode=123&amp;p_stn_num=91057&amp;p_c=-1658331988&amp;p_startYear=1958" TargetMode="External"/><Relationship Id="rId4109" Type="http://schemas.openxmlformats.org/officeDocument/2006/relationships/hyperlink" Target="http://www.bom.gov.au/jsp/ncc/cdio/weatherData/av?p_display_type=dailyDataFile&amp;p_nccObsCode=122&amp;p_stn_num=94029&amp;p_c=-1768346239&amp;p_startYear=1964" TargetMode="External"/><Relationship Id="rId4523" Type="http://schemas.openxmlformats.org/officeDocument/2006/relationships/hyperlink" Target="http://www.bom.gov.au/jsp/ncc/cdio/weatherData/av?p_display_type=dailyDataFile&amp;p_nccObsCode=123&amp;p_stn_num=94029&amp;p_c=-1768346435&amp;p_startYear=1923" TargetMode="External"/><Relationship Id="rId7679" Type="http://schemas.openxmlformats.org/officeDocument/2006/relationships/hyperlink" Target="http://www.bom.gov.au/jsp/ncc/cdio/weatherData/av?p_display_type=dailyDataFile&amp;p_nccObsCode=123&amp;p_stn_num=091104&amp;p_c=-1660043630&amp;p_startYear=1942" TargetMode="External"/><Relationship Id="rId393" Type="http://schemas.openxmlformats.org/officeDocument/2006/relationships/hyperlink" Target="http://www.bom.gov.au/jsp/ncc/cdio/weatherData/av?p_display_type=dailyDataFile&amp;p_nccObsCode=122&amp;p_stn_num=98001&amp;p_c=-1920894871&amp;p_startYear=1984" TargetMode="External"/><Relationship Id="rId2074" Type="http://schemas.openxmlformats.org/officeDocument/2006/relationships/hyperlink" Target="http://www.bom.gov.au/jsp/ncc/cdio/weatherData/av?p_display_type=dailyDataFile&amp;p_nccObsCode=122&amp;p_stn_num=091104&amp;p_c=-1660044780&amp;p_startYear=1981" TargetMode="External"/><Relationship Id="rId3125" Type="http://schemas.openxmlformats.org/officeDocument/2006/relationships/hyperlink" Target="http://www.bom.gov.au/jsp/ncc/cdio/weatherData/av?p_display_type=dailyDataFile&amp;p_nccObsCode=122&amp;p_stn_num=94029&amp;p_c=-1768346239&amp;p_startYear=2000" TargetMode="External"/><Relationship Id="rId6695" Type="http://schemas.openxmlformats.org/officeDocument/2006/relationships/hyperlink" Target="http://www.bom.gov.au/jsp/ncc/cdio/weatherData/av?p_display_type=dailyDataFile&amp;p_nccObsCode=123&amp;p_stn_num=094029&amp;p_c=-1768345767&amp;p_startYear=1892" TargetMode="External"/><Relationship Id="rId7746" Type="http://schemas.openxmlformats.org/officeDocument/2006/relationships/hyperlink" Target="http://www.bom.gov.au/jsp/ncc/cdio/weatherData/av?p_display_type=dailyDataFile&amp;p_nccObsCode=123&amp;p_stn_num=091057&amp;p_c=-1658331316&amp;p_startYear=1980" TargetMode="External"/><Relationship Id="rId460" Type="http://schemas.openxmlformats.org/officeDocument/2006/relationships/hyperlink" Target="http://www.bom.gov.au/jsp/ncc/cdio/weatherData/av?p_display_type=dailyDataFile&amp;p_nccObsCode=122&amp;p_stn_num=94029&amp;p_c=-1768346239&amp;p_startYear=1995" TargetMode="External"/><Relationship Id="rId1090" Type="http://schemas.openxmlformats.org/officeDocument/2006/relationships/hyperlink" Target="http://www.bom.gov.au/jsp/ncc/cdio/weatherData/av?p_display_type=dailyDataFile&amp;p_nccObsCode=123&amp;p_stn_num=94029&amp;p_c=-1768346435&amp;p_startYear=1999" TargetMode="External"/><Relationship Id="rId2141" Type="http://schemas.openxmlformats.org/officeDocument/2006/relationships/hyperlink" Target="http://www.bom.gov.au/jsp/ncc/cdio/weatherData/av?p_display_type=dailyDataFile&amp;p_nccObsCode=122&amp;p_stn_num=92045&amp;p_c=-1694512075&amp;p_startYear=1998" TargetMode="External"/><Relationship Id="rId5297" Type="http://schemas.openxmlformats.org/officeDocument/2006/relationships/hyperlink" Target="http://www.bom.gov.au/jsp/ncc/cdio/weatherData/av?p_display_type=dailyDataFile&amp;p_nccObsCode=122&amp;p_stn_num=97000&amp;p_c=-1881855670&amp;p_startYear=1957" TargetMode="External"/><Relationship Id="rId6348" Type="http://schemas.openxmlformats.org/officeDocument/2006/relationships/hyperlink" Target="http://www.bom.gov.au/jsp/ncc/cdio/weatherData/av?p_display_type=dailyDataFile&amp;p_nccObsCode=122&amp;p_stn_num=092045&amp;p_c=-1694511408&amp;p_startYear=1988" TargetMode="External"/><Relationship Id="rId113" Type="http://schemas.openxmlformats.org/officeDocument/2006/relationships/hyperlink" Target="http://www.bom.gov.au/jsp/ncc/cdio/weatherData/av?p_display_type=dailyDataFile&amp;p_nccObsCode=122&amp;p_stn_num=92045&amp;p_c=-1694512075&amp;p_startYear=1927" TargetMode="External"/><Relationship Id="rId6762" Type="http://schemas.openxmlformats.org/officeDocument/2006/relationships/hyperlink" Target="http://www.bom.gov.au/jsp/ncc/cdio/weatherData/av?p_display_type=dailyDataFile&amp;p_nccObsCode=123&amp;p_stn_num=094010&amp;p_c=-1767629894&amp;p_startYear=2002" TargetMode="External"/><Relationship Id="rId7813" Type="http://schemas.openxmlformats.org/officeDocument/2006/relationships/hyperlink" Target="http://www.bom.gov.au/jsp/ncc/cdio/weatherData/av?p_display_type=dailyDataFile&amp;p_nccObsCode=123&amp;p_stn_num=091104&amp;p_c=-1660043630&amp;p_startYear=1986" TargetMode="External"/><Relationship Id="rId2958" Type="http://schemas.openxmlformats.org/officeDocument/2006/relationships/hyperlink" Target="http://www.bom.gov.au/jsp/ncc/cdio/weatherData/av?p_display_type=dailyDataFile&amp;p_nccObsCode=122&amp;p_stn_num=98001&amp;p_c=-1920894871&amp;p_startYear=1972" TargetMode="External"/><Relationship Id="rId5017" Type="http://schemas.openxmlformats.org/officeDocument/2006/relationships/hyperlink" Target="http://www.bom.gov.au/jsp/ncc/cdio/weatherData/av?p_display_type=dailyDataFile&amp;p_nccObsCode=123&amp;p_stn_num=098017&amp;p_c=-1921523671&amp;p_startYear=2017" TargetMode="External"/><Relationship Id="rId5364" Type="http://schemas.openxmlformats.org/officeDocument/2006/relationships/hyperlink" Target="http://www.bom.gov.au/jsp/ncc/cdio/weatherData/av?p_display_type=dailyDataFile&amp;p_nccObsCode=122&amp;p_stn_num=094010&amp;p_c=-1767629698&amp;p_startYear=1965" TargetMode="External"/><Relationship Id="rId6415" Type="http://schemas.openxmlformats.org/officeDocument/2006/relationships/hyperlink" Target="http://www.bom.gov.au/jsp/ncc/cdio/weatherData/av?p_display_type=dailyDataFile&amp;p_nccObsCode=123&amp;p_stn_num=097072&amp;p_c=-1884653210&amp;p_startYear=2005" TargetMode="External"/><Relationship Id="rId1974" Type="http://schemas.openxmlformats.org/officeDocument/2006/relationships/hyperlink" Target="http://www.bom.gov.au/jsp/ncc/cdio/weatherData/av?p_display_type=dailyDataFile&amp;p_nccObsCode=122&amp;p_stn_num=92045&amp;p_c=-1694512075&amp;p_startYear=1956" TargetMode="External"/><Relationship Id="rId4380" Type="http://schemas.openxmlformats.org/officeDocument/2006/relationships/hyperlink" Target="http://www.bom.gov.au/jsp/ncc/cdio/weatherData/av?p_display_type=dailyDataFile&amp;p_nccObsCode=122&amp;p_stn_num=097072&amp;p_c=-1884651654&amp;p_startYear=2010" TargetMode="External"/><Relationship Id="rId5431" Type="http://schemas.openxmlformats.org/officeDocument/2006/relationships/hyperlink" Target="http://www.bom.gov.au/jsp/ncc/cdio/weatherData/av?p_display_type=dailyDataFile&amp;p_nccObsCode=122&amp;p_stn_num=094010&amp;p_c=-1767629698&amp;p_startYear=1973" TargetMode="External"/><Relationship Id="rId1627" Type="http://schemas.openxmlformats.org/officeDocument/2006/relationships/hyperlink" Target="http://www.bom.gov.au/jsp/ncc/cdio/weatherData/av?p_display_type=dailyDataFile&amp;p_nccObsCode=123&amp;p_stn_num=91057&amp;p_c=-1658331988&amp;p_startYear=1959" TargetMode="External"/><Relationship Id="rId4033" Type="http://schemas.openxmlformats.org/officeDocument/2006/relationships/hyperlink" Target="http://www.bom.gov.au/jsp/ncc/cdio/weatherData/av?p_display_type=dailyDataFile&amp;p_nccObsCode=122&amp;p_stn_num=91057&amp;p_c=-1658331792&amp;p_startYear=1948" TargetMode="External"/><Relationship Id="rId7189" Type="http://schemas.openxmlformats.org/officeDocument/2006/relationships/hyperlink" Target="http://www.bom.gov.au/jsp/ncc/cdio/weatherData/av?p_display_type=dailyDataFile&amp;p_nccObsCode=123&amp;p_stn_num=094010&amp;p_c=-1767629894&amp;p_startYear=1959" TargetMode="External"/><Relationship Id="rId3799" Type="http://schemas.openxmlformats.org/officeDocument/2006/relationships/hyperlink" Target="http://www.bom.gov.au/jsp/ncc/cdio/weatherData/av?p_display_type=dailyDataFile&amp;p_nccObsCode=123&amp;p_stn_num=091311&amp;p_c=-1667596957&amp;p_startYear=2013" TargetMode="External"/><Relationship Id="rId4100" Type="http://schemas.openxmlformats.org/officeDocument/2006/relationships/hyperlink" Target="http://www.bom.gov.au/jsp/ncc/cdio/weatherData/av?p_display_type=dailyDataFile&amp;p_nccObsCode=122&amp;p_stn_num=91057&amp;p_c=-1658331792&amp;p_startYear=1962" TargetMode="External"/><Relationship Id="rId7256" Type="http://schemas.openxmlformats.org/officeDocument/2006/relationships/hyperlink" Target="http://www.bom.gov.au/jsp/ncc/cdio/weatherData/av?p_display_type=dailyDataFile&amp;p_nccObsCode=123&amp;p_stn_num=091293&amp;p_c=-1666938236&amp;p_startYear=2008" TargetMode="External"/><Relationship Id="rId7670" Type="http://schemas.openxmlformats.org/officeDocument/2006/relationships/hyperlink" Target="http://www.bom.gov.au/jsp/ncc/cdio/weatherData/av?p_display_type=dailyDataFile&amp;p_nccObsCode=123&amp;p_stn_num=091104&amp;p_c=-1660044976&amp;p_startYear=1963" TargetMode="External"/><Relationship Id="rId6272" Type="http://schemas.openxmlformats.org/officeDocument/2006/relationships/hyperlink" Target="http://www.bom.gov.au/jsp/ncc/cdio/weatherData/av?p_display_type=dailyDataFile&amp;p_nccObsCode=122&amp;p_stn_num=094029&amp;p_c=-1768345571&amp;p_startYear=1979" TargetMode="External"/><Relationship Id="rId7323" Type="http://schemas.openxmlformats.org/officeDocument/2006/relationships/hyperlink" Target="http://www.bom.gov.au/jsp/ncc/cdio/weatherData/av?p_display_type=dailyDataFile&amp;p_nccObsCode=123&amp;p_stn_num=091293&amp;p_c=-1666938236&amp;p_startYear=2024" TargetMode="External"/><Relationship Id="rId3866" Type="http://schemas.openxmlformats.org/officeDocument/2006/relationships/hyperlink" Target="http://www.bom.gov.au/jsp/ncc/cdio/weatherData/av?p_display_type=dailyDataFile&amp;p_nccObsCode=122&amp;p_stn_num=91057&amp;p_c=-1658331792&amp;p_startYear=1902" TargetMode="External"/><Relationship Id="rId4917" Type="http://schemas.openxmlformats.org/officeDocument/2006/relationships/hyperlink" Target="http://www.bom.gov.au/jsp/ncc/cdio/weatherData/av?p_display_type=dailyDataFile&amp;p_nccObsCode=123&amp;p_stn_num=92045&amp;p_c=-1694512271&amp;p_startYear=2000" TargetMode="External"/><Relationship Id="rId787" Type="http://schemas.openxmlformats.org/officeDocument/2006/relationships/hyperlink" Target="http://www.bom.gov.au/jsp/ncc/cdio/weatherData/av?p_display_type=dailyDataFile&amp;p_nccObsCode=123&amp;p_stn_num=94029&amp;p_c=-1768346435&amp;p_startYear=1944" TargetMode="External"/><Relationship Id="rId2468" Type="http://schemas.openxmlformats.org/officeDocument/2006/relationships/hyperlink" Target="http://www.bom.gov.au/jsp/ncc/cdio/weatherData/av?p_display_type=dailyDataFile&amp;p_nccObsCode=123&amp;p_stn_num=98001&amp;p_c=-1920895067&amp;p_startYear=1977" TargetMode="External"/><Relationship Id="rId2882" Type="http://schemas.openxmlformats.org/officeDocument/2006/relationships/hyperlink" Target="http://www.bom.gov.au/jsp/ncc/cdio/weatherData/av?p_display_type=dailyDataFile&amp;p_nccObsCode=122&amp;p_stn_num=94029&amp;p_c=-1768346239&amp;p_startYear=1959" TargetMode="External"/><Relationship Id="rId3519" Type="http://schemas.openxmlformats.org/officeDocument/2006/relationships/hyperlink" Target="http://www.bom.gov.au/jsp/ncc/cdio/weatherData/av?p_display_type=dailyDataFile&amp;p_nccObsCode=123&amp;p_stn_num=091104&amp;p_c=-1660044976&amp;p_startYear=1966" TargetMode="External"/><Relationship Id="rId3933" Type="http://schemas.openxmlformats.org/officeDocument/2006/relationships/hyperlink" Target="http://www.bom.gov.au/jsp/ncc/cdio/weatherData/av?p_display_type=dailyDataFile&amp;p_nccObsCode=122&amp;p_stn_num=91057&amp;p_c=-1658331792&amp;p_startYear=1923" TargetMode="External"/><Relationship Id="rId854" Type="http://schemas.openxmlformats.org/officeDocument/2006/relationships/hyperlink" Target="http://www.bom.gov.au/jsp/ncc/cdio/weatherData/av?p_display_type=dailyDataFile&amp;p_nccObsCode=123&amp;p_stn_num=091104&amp;p_c=-1660044976&amp;p_startYear=1959" TargetMode="External"/><Relationship Id="rId1484" Type="http://schemas.openxmlformats.org/officeDocument/2006/relationships/hyperlink" Target="http://www.bom.gov.au/jsp/ncc/cdio/weatherData/av?p_display_type=dailyDataFile&amp;p_nccObsCode=122&amp;p_stn_num=92045&amp;p_c=-1694512075&amp;p_startYear=2008" TargetMode="External"/><Relationship Id="rId2535" Type="http://schemas.openxmlformats.org/officeDocument/2006/relationships/hyperlink" Target="http://www.bom.gov.au/jsp/ncc/cdio/weatherData/av?p_display_type=dailyDataFile&amp;p_nccObsCode=123&amp;p_stn_num=091104&amp;p_c=-1660044976&amp;p_startYear=1993" TargetMode="External"/><Relationship Id="rId507" Type="http://schemas.openxmlformats.org/officeDocument/2006/relationships/hyperlink" Target="http://www.bom.gov.au/jsp/ncc/cdio/weatherData/av?p_display_type=dailyDataFile&amp;p_nccObsCode=122&amp;p_stn_num=92045&amp;p_c=-1694512075&amp;p_startYear=2003" TargetMode="External"/><Relationship Id="rId921" Type="http://schemas.openxmlformats.org/officeDocument/2006/relationships/hyperlink" Target="http://www.bom.gov.au/jsp/ncc/cdio/weatherData/av?p_display_type=dailyDataFile&amp;p_nccObsCode=123&amp;p_stn_num=91057&amp;p_c=-1658331988&amp;p_startYear=1970" TargetMode="External"/><Relationship Id="rId1137" Type="http://schemas.openxmlformats.org/officeDocument/2006/relationships/hyperlink" Target="http://www.bom.gov.au/jsp/ncc/cdio/weatherData/av?p_display_type=dailyDataFile&amp;p_nccObsCode=123&amp;p_stn_num=098017&amp;p_c=-1921523671&amp;p_startYear=2007" TargetMode="External"/><Relationship Id="rId1551" Type="http://schemas.openxmlformats.org/officeDocument/2006/relationships/hyperlink" Target="http://www.bom.gov.au/jsp/ncc/cdio/weatherData/av?p_display_type=dailyDataFile&amp;p_nccObsCode=123&amp;p_stn_num=91057&amp;p_c=-1658331988&amp;p_startYear=1922" TargetMode="External"/><Relationship Id="rId2602" Type="http://schemas.openxmlformats.org/officeDocument/2006/relationships/hyperlink" Target="http://www.bom.gov.au/jsp/ncc/cdio/weatherData/av?p_display_type=dailyDataFile&amp;p_nccObsCode=123&amp;p_stn_num=92045&amp;p_c=-1694512271&amp;p_startYear=2010" TargetMode="External"/><Relationship Id="rId5758" Type="http://schemas.openxmlformats.org/officeDocument/2006/relationships/hyperlink" Target="http://www.bom.gov.au/jsp/ncc/cdio/weatherData/av?p_display_type=dailyDataFile&amp;p_nccObsCode=122&amp;p_stn_num=092045&amp;p_c=-1694511408&amp;p_startYear=2021" TargetMode="External"/><Relationship Id="rId6809" Type="http://schemas.openxmlformats.org/officeDocument/2006/relationships/hyperlink" Target="http://www.bom.gov.au/jsp/ncc/cdio/weatherData/av?p_display_type=dailyDataFile&amp;p_nccObsCode=123&amp;p_stn_num=091057&amp;p_c=-1658331316&amp;p_startYear=1914" TargetMode="External"/><Relationship Id="rId1204" Type="http://schemas.openxmlformats.org/officeDocument/2006/relationships/hyperlink" Target="http://www.bom.gov.au/jsp/ncc/cdio/weatherData/av?p_display_type=dailyDataFile&amp;p_nccObsCode=123&amp;p_stn_num=94029&amp;p_c=-1768346435&amp;p_startYear=2018" TargetMode="External"/><Relationship Id="rId4774" Type="http://schemas.openxmlformats.org/officeDocument/2006/relationships/hyperlink" Target="http://www.bom.gov.au/jsp/ncc/cdio/weatherData/av?p_display_type=dailyDataFile&amp;p_nccObsCode=123&amp;p_stn_num=94029&amp;p_c=-1768346435&amp;p_startYear=1976" TargetMode="External"/><Relationship Id="rId5825" Type="http://schemas.openxmlformats.org/officeDocument/2006/relationships/hyperlink" Target="http://www.bom.gov.au/jsp/ncc/cdio/weatherData/av?p_display_type=dailyDataFile&amp;p_nccObsCode=122&amp;p_stn_num=094029&amp;p_c=-1768345571&amp;p_startYear=1890" TargetMode="External"/><Relationship Id="rId7180" Type="http://schemas.openxmlformats.org/officeDocument/2006/relationships/hyperlink" Target="http://www.bom.gov.au/jsp/ncc/cdio/weatherData/av?p_display_type=dailyDataFile&amp;p_nccObsCode=123&amp;p_stn_num=094010&amp;p_c=-1767629894&amp;p_startYear=1957" TargetMode="External"/><Relationship Id="rId3376" Type="http://schemas.openxmlformats.org/officeDocument/2006/relationships/hyperlink" Target="http://www.bom.gov.au/jsp/ncc/cdio/weatherData/av?p_display_type=dailyDataFile&amp;p_nccObsCode=123&amp;p_stn_num=91049&amp;p_c=-1658039947&amp;p_startYear=1935" TargetMode="External"/><Relationship Id="rId4427" Type="http://schemas.openxmlformats.org/officeDocument/2006/relationships/hyperlink" Target="http://www.bom.gov.au/jsp/ncc/cdio/weatherData/av?p_display_type=dailyDataFile&amp;p_nccObsCode=123&amp;p_stn_num=94029&amp;p_c=-1768346435&amp;p_startYear=1888" TargetMode="External"/><Relationship Id="rId297" Type="http://schemas.openxmlformats.org/officeDocument/2006/relationships/hyperlink" Target="http://www.bom.gov.au/jsp/ncc/cdio/weatherData/av?p_display_type=dailyDataFile&amp;p_nccObsCode=122&amp;p_stn_num=97000&amp;p_c=-1881855670&amp;p_startYear=1968" TargetMode="External"/><Relationship Id="rId2392" Type="http://schemas.openxmlformats.org/officeDocument/2006/relationships/hyperlink" Target="http://www.bom.gov.au/jsp/ncc/cdio/weatherData/av?p_display_type=dailyDataFile&amp;p_nccObsCode=123&amp;p_stn_num=091104&amp;p_c=-1660044976&amp;p_startYear=1957" TargetMode="External"/><Relationship Id="rId3029" Type="http://schemas.openxmlformats.org/officeDocument/2006/relationships/hyperlink" Target="http://www.bom.gov.au/jsp/ncc/cdio/weatherData/av?p_display_type=dailyDataFile&amp;p_nccObsCode=122&amp;p_stn_num=097067&amp;p_c=-1884457515&amp;p_startYear=1984" TargetMode="External"/><Relationship Id="rId3790" Type="http://schemas.openxmlformats.org/officeDocument/2006/relationships/hyperlink" Target="http://www.bom.gov.au/jsp/ncc/cdio/weatherData/av?p_display_type=dailyDataFile&amp;p_nccObsCode=123&amp;p_stn_num=098017&amp;p_c=-1921523671&amp;p_startYear=2012" TargetMode="External"/><Relationship Id="rId4841" Type="http://schemas.openxmlformats.org/officeDocument/2006/relationships/hyperlink" Target="http://www.bom.gov.au/jsp/ncc/cdio/weatherData/av?p_display_type=dailyDataFile&amp;p_nccObsCode=123&amp;p_stn_num=92045&amp;p_c=-1694512271&amp;p_startYear=1987" TargetMode="External"/><Relationship Id="rId6599" Type="http://schemas.openxmlformats.org/officeDocument/2006/relationships/hyperlink" Target="http://www.bom.gov.au/jsp/ncc/cdio/weatherData/av?p_display_type=dailyDataFile&amp;p_nccObsCode=122&amp;p_stn_num=091293&amp;p_c=-1666938040&amp;p_startYear=2021" TargetMode="External"/><Relationship Id="rId364" Type="http://schemas.openxmlformats.org/officeDocument/2006/relationships/hyperlink" Target="http://www.bom.gov.au/jsp/ncc/cdio/weatherData/av?p_display_type=dailyDataFile&amp;p_nccObsCode=122&amp;p_stn_num=94029&amp;p_c=-1768346239&amp;p_startYear=1979" TargetMode="External"/><Relationship Id="rId2045" Type="http://schemas.openxmlformats.org/officeDocument/2006/relationships/hyperlink" Target="http://www.bom.gov.au/jsp/ncc/cdio/weatherData/av?p_display_type=dailyDataFile&amp;p_nccObsCode=122&amp;p_stn_num=92045&amp;p_c=-1694512075&amp;p_startYear=1974" TargetMode="External"/><Relationship Id="rId3443" Type="http://schemas.openxmlformats.org/officeDocument/2006/relationships/hyperlink" Target="http://www.bom.gov.au/jsp/ncc/cdio/weatherData/av?p_display_type=dailyDataFile&amp;p_nccObsCode=123&amp;p_stn_num=92045&amp;p_c=-1694512271&amp;p_startYear=1952" TargetMode="External"/><Relationship Id="rId3510" Type="http://schemas.openxmlformats.org/officeDocument/2006/relationships/hyperlink" Target="http://www.bom.gov.au/jsp/ncc/cdio/weatherData/av?p_display_type=dailyDataFile&amp;p_nccObsCode=123&amp;p_stn_num=98001&amp;p_c=-1920895067&amp;p_startYear=1965" TargetMode="External"/><Relationship Id="rId6666" Type="http://schemas.openxmlformats.org/officeDocument/2006/relationships/hyperlink" Target="http://www.bom.gov.au/jsp/ncc/cdio/weatherData/av?p_display_type=dailyDataFile&amp;p_nccObsCode=123&amp;p_stn_num=094010&amp;p_c=-1767629894&amp;p_startYear=1978" TargetMode="External"/><Relationship Id="rId7717" Type="http://schemas.openxmlformats.org/officeDocument/2006/relationships/hyperlink" Target="http://www.bom.gov.au/jsp/ncc/cdio/weatherData/av?p_display_type=dailyDataFile&amp;p_nccObsCode=123&amp;p_stn_num=094029&amp;p_c=-1768345767&amp;p_startYear=1977" TargetMode="External"/><Relationship Id="rId431" Type="http://schemas.openxmlformats.org/officeDocument/2006/relationships/hyperlink" Target="http://www.bom.gov.au/jsp/ncc/cdio/weatherData/av?p_display_type=dailyDataFile&amp;p_nccObsCode=122&amp;p_stn_num=92045&amp;p_c=-1694512075&amp;p_startYear=1990" TargetMode="External"/><Relationship Id="rId1061" Type="http://schemas.openxmlformats.org/officeDocument/2006/relationships/hyperlink" Target="http://www.bom.gov.au/jsp/ncc/cdio/weatherData/av?p_display_type=dailyDataFile&amp;p_nccObsCode=123&amp;p_stn_num=98001&amp;p_c=-1920895067&amp;p_startYear=1994" TargetMode="External"/><Relationship Id="rId2112" Type="http://schemas.openxmlformats.org/officeDocument/2006/relationships/hyperlink" Target="http://www.bom.gov.au/jsp/ncc/cdio/weatherData/av?p_display_type=dailyDataFile&amp;p_nccObsCode=122&amp;p_stn_num=94029&amp;p_c=-1768346239&amp;p_startYear=1991" TargetMode="External"/><Relationship Id="rId5268" Type="http://schemas.openxmlformats.org/officeDocument/2006/relationships/hyperlink" Target="http://www.bom.gov.au/jsp/ncc/cdio/weatherData/av?p_display_type=dailyDataFile&amp;p_nccObsCode=122&amp;p_stn_num=092045&amp;p_c=-1694511408&amp;p_startYear=1949" TargetMode="External"/><Relationship Id="rId5682" Type="http://schemas.openxmlformats.org/officeDocument/2006/relationships/hyperlink" Target="http://www.bom.gov.au/jsp/ncc/cdio/weatherData/av?p_nccObsCode=40&amp;p_display_type=dataFile&amp;p_startYear=&amp;p_c=&amp;p_stn_num=091104" TargetMode="External"/><Relationship Id="rId6319" Type="http://schemas.openxmlformats.org/officeDocument/2006/relationships/hyperlink" Target="http://www.bom.gov.au/jsp/ncc/cdio/weatherData/av?p_display_type=dailyDataFile&amp;p_nccObsCode=122&amp;p_stn_num=092045&amp;p_c=-1694511408&amp;p_startYear=1985" TargetMode="External"/><Relationship Id="rId6733" Type="http://schemas.openxmlformats.org/officeDocument/2006/relationships/hyperlink" Target="http://www.bom.gov.au/jsp/ncc/cdio/weatherData/av?p_nccObsCode=42&amp;p_display_type=dataFile&amp;p_startYear=&amp;p_c=&amp;p_stn_num=094010" TargetMode="External"/><Relationship Id="rId1878" Type="http://schemas.openxmlformats.org/officeDocument/2006/relationships/hyperlink" Target="http://www.bom.gov.au/jsp/ncc/cdio/weatherData/av?p_display_type=dailyDataFile&amp;p_nccObsCode=122&amp;p_stn_num=92045&amp;p_c=-1694512075&amp;p_startYear=1924" TargetMode="External"/><Relationship Id="rId2929" Type="http://schemas.openxmlformats.org/officeDocument/2006/relationships/hyperlink" Target="http://www.bom.gov.au/jsp/ncc/cdio/weatherData/av?p_display_type=dailyDataFile&amp;p_nccObsCode=122&amp;p_stn_num=98001&amp;p_c=-1920894871&amp;p_startYear=1967" TargetMode="External"/><Relationship Id="rId4284" Type="http://schemas.openxmlformats.org/officeDocument/2006/relationships/hyperlink" Target="http://www.bom.gov.au/jsp/ncc/cdio/weatherData/av?p_display_type=dailyDataFile&amp;p_nccObsCode=122&amp;p_stn_num=091104&amp;p_c=-1660044780&amp;p_startYear=1993" TargetMode="External"/><Relationship Id="rId5335" Type="http://schemas.openxmlformats.org/officeDocument/2006/relationships/hyperlink" Target="http://www.bom.gov.au/jsp/ncc/cdio/weatherData/av?p_display_type=dailyDataFile&amp;p_nccObsCode=122&amp;p_stn_num=091104&amp;p_c=-1660043434&amp;p_startYear=1940" TargetMode="External"/><Relationship Id="rId4351" Type="http://schemas.openxmlformats.org/officeDocument/2006/relationships/hyperlink" Target="http://www.bom.gov.au/jsp/ncc/cdio/weatherData/av?p_display_type=dailyDataFile&amp;p_nccObsCode=122&amp;p_stn_num=098017&amp;p_c=-1921523475&amp;p_startYear=2005" TargetMode="External"/><Relationship Id="rId5402" Type="http://schemas.openxmlformats.org/officeDocument/2006/relationships/hyperlink" Target="http://www.bom.gov.au/jsp/ncc/cdio/weatherData/av?p_display_type=dailyDataFile&amp;p_nccObsCode=122&amp;p_stn_num=092045&amp;p_c=-1694511408&amp;p_startYear=1969" TargetMode="External"/><Relationship Id="rId6800" Type="http://schemas.openxmlformats.org/officeDocument/2006/relationships/hyperlink" Target="http://www.bom.gov.au/jsp/ncc/cdio/weatherData/av?p_display_type=dailyDataFile&amp;p_nccObsCode=123&amp;p_stn_num=094010&amp;p_c=-1767629894&amp;p_startYear=2010" TargetMode="External"/><Relationship Id="rId1945" Type="http://schemas.openxmlformats.org/officeDocument/2006/relationships/hyperlink" Target="http://www.bom.gov.au/jsp/ncc/cdio/weatherData/av?p_display_type=dailyDataFile&amp;p_nccObsCode=122&amp;p_stn_num=091104&amp;p_c=-1660044780&amp;p_startYear=1946" TargetMode="External"/><Relationship Id="rId4004" Type="http://schemas.openxmlformats.org/officeDocument/2006/relationships/hyperlink" Target="http://www.bom.gov.au/jsp/ncc/cdio/weatherData/av?p_display_type=dailyDataFile&amp;p_nccObsCode=122&amp;p_stn_num=091104&amp;p_c=-1660044780&amp;p_startYear=1941" TargetMode="External"/><Relationship Id="rId3020" Type="http://schemas.openxmlformats.org/officeDocument/2006/relationships/hyperlink" Target="http://www.bom.gov.au/jsp/ncc/cdio/weatherData/av?p_display_type=dailyDataFile&amp;p_nccObsCode=122&amp;p_stn_num=92045&amp;p_c=-1694512075&amp;p_startYear=1982" TargetMode="External"/><Relationship Id="rId6176" Type="http://schemas.openxmlformats.org/officeDocument/2006/relationships/hyperlink" Target="http://www.bom.gov.au/jsp/ncc/cdio/weatherData/av?p_display_type=dailyDataFile&amp;p_nccObsCode=123&amp;p_stn_num=97000&amp;p_c=-1881855866&amp;p_startYear=1966" TargetMode="External"/><Relationship Id="rId7227" Type="http://schemas.openxmlformats.org/officeDocument/2006/relationships/hyperlink" Target="http://www.bom.gov.au/jsp/ncc/cdio/weatherData/av?p_display_type=dailyDataFile&amp;p_nccObsCode=123&amp;p_stn_num=094010&amp;p_c=-1767629894&amp;p_startYear=1967" TargetMode="External"/><Relationship Id="rId7574" Type="http://schemas.openxmlformats.org/officeDocument/2006/relationships/hyperlink" Target="http://www.bom.gov.au/jsp/ncc/cdio/weatherData/av?p_display_type=dailyDataFile&amp;p_nccObsCode=123&amp;p_stn_num=091049&amp;p_c=-1658039947&amp;p_startYear=1930" TargetMode="External"/><Relationship Id="rId6590" Type="http://schemas.openxmlformats.org/officeDocument/2006/relationships/hyperlink" Target="http://www.bom.gov.au/jsp/ncc/cdio/weatherData/av?p_display_type=dailyDataFile&amp;p_nccObsCode=122&amp;p_stn_num=091293&amp;p_c=-1666938040&amp;p_startYear=2018" TargetMode="External"/><Relationship Id="rId7641" Type="http://schemas.openxmlformats.org/officeDocument/2006/relationships/hyperlink" Target="http://www.bom.gov.au/jsp/ncc/cdio/weatherData/av?p_display_type=dailyDataFile&amp;p_nccObsCode=123&amp;p_stn_num=091049&amp;p_c=-1658039947&amp;p_startYear=1951" TargetMode="External"/><Relationship Id="rId2786" Type="http://schemas.openxmlformats.org/officeDocument/2006/relationships/hyperlink" Target="http://www.bom.gov.au/jsp/ncc/cdio/weatherData/av?p_display_type=dailyDataFile&amp;p_nccObsCode=122&amp;p_stn_num=92045&amp;p_c=-1694512075&amp;p_startYear=1936" TargetMode="External"/><Relationship Id="rId3837" Type="http://schemas.openxmlformats.org/officeDocument/2006/relationships/hyperlink" Target="http://www.bom.gov.au/jsp/ncc/cdio/weatherData/av?p_display_type=dailyDataFile&amp;p_nccObsCode=122&amp;p_stn_num=94029&amp;p_c=-1768346239&amp;p_startYear=1885" TargetMode="External"/><Relationship Id="rId5192" Type="http://schemas.openxmlformats.org/officeDocument/2006/relationships/hyperlink" Target="http://www.bom.gov.au/jsp/ncc/cdio/weatherData/av?p_nccObsCode=40&amp;p_display_type=dataFile&amp;p_startYear=&amp;p_c=&amp;p_stn_num=092045" TargetMode="External"/><Relationship Id="rId6243" Type="http://schemas.openxmlformats.org/officeDocument/2006/relationships/hyperlink" Target="http://www.bom.gov.au/jsp/ncc/cdio/weatherData/av?p_display_type=dailyDataFile&amp;p_nccObsCode=122&amp;p_stn_num=091104&amp;p_c=-1660043434&amp;p_startYear=1953" TargetMode="External"/><Relationship Id="rId758" Type="http://schemas.openxmlformats.org/officeDocument/2006/relationships/hyperlink" Target="http://www.bom.gov.au/jsp/ncc/cdio/weatherData/av?p_display_type=dailyDataFile&amp;p_nccObsCode=123&amp;p_stn_num=91057&amp;p_c=-1658331988&amp;p_startYear=1936" TargetMode="External"/><Relationship Id="rId1388" Type="http://schemas.openxmlformats.org/officeDocument/2006/relationships/hyperlink" Target="http://www.bom.gov.au/jsp/ncc/cdio/weatherData/av?p_display_type=dailyDataFile&amp;p_nccObsCode=122&amp;p_stn_num=91057&amp;p_c=-1658331792&amp;p_startYear=1975" TargetMode="External"/><Relationship Id="rId2439" Type="http://schemas.openxmlformats.org/officeDocument/2006/relationships/hyperlink" Target="http://www.bom.gov.au/jsp/ncc/cdio/weatherData/av?p_display_type=dailyDataFile&amp;p_nccObsCode=123&amp;p_stn_num=091104&amp;p_c=-1660044976&amp;p_startYear=1969" TargetMode="External"/><Relationship Id="rId2853" Type="http://schemas.openxmlformats.org/officeDocument/2006/relationships/hyperlink" Target="http://www.bom.gov.au/jsp/ncc/cdio/weatherData/av?p_display_type=dailyDataFile&amp;p_nccObsCode=122&amp;p_stn_num=94029&amp;p_c=-1768346239&amp;p_startYear=1953" TargetMode="External"/><Relationship Id="rId3904" Type="http://schemas.openxmlformats.org/officeDocument/2006/relationships/hyperlink" Target="http://www.bom.gov.au/jsp/ncc/cdio/weatherData/av?p_display_type=dailyDataFile&amp;p_nccObsCode=122&amp;p_stn_num=92045&amp;p_c=-1694512075&amp;p_startYear=1916" TargetMode="External"/><Relationship Id="rId6310" Type="http://schemas.openxmlformats.org/officeDocument/2006/relationships/hyperlink" Target="http://www.bom.gov.au/jsp/ncc/cdio/weatherData/av?p_nccObsCode=41&amp;p_display_type=dataFile&amp;p_startYear=&amp;p_c=&amp;p_stn_num=091104" TargetMode="External"/><Relationship Id="rId94" Type="http://schemas.openxmlformats.org/officeDocument/2006/relationships/hyperlink" Target="http://www.bom.gov.au/jsp/ncc/cdio/weatherData/av?p_display_type=dailyDataFile&amp;p_nccObsCode=122&amp;p_stn_num=91049&amp;p_c=-1658039751&amp;p_startYear=1922" TargetMode="External"/><Relationship Id="rId825" Type="http://schemas.openxmlformats.org/officeDocument/2006/relationships/hyperlink" Target="http://www.bom.gov.au/jsp/ncc/cdio/weatherData/av?p_display_type=dailyDataFile&amp;p_nccObsCode=123&amp;p_stn_num=091104&amp;p_c=-1660044976&amp;p_startYear=1953" TargetMode="External"/><Relationship Id="rId1455" Type="http://schemas.openxmlformats.org/officeDocument/2006/relationships/hyperlink" Target="http://www.bom.gov.au/jsp/ncc/cdio/weatherData/av?p_display_type=dailyDataFile&amp;p_nccObsCode=122&amp;p_stn_num=097072&amp;p_c=-1884651654&amp;p_startYear=1998" TargetMode="External"/><Relationship Id="rId2506" Type="http://schemas.openxmlformats.org/officeDocument/2006/relationships/hyperlink" Target="http://www.bom.gov.au/jsp/ncc/cdio/weatherData/av?p_display_type=dailyDataFile&amp;p_nccObsCode=123&amp;p_stn_num=92045&amp;p_c=-1694512271&amp;p_startYear=1986" TargetMode="External"/><Relationship Id="rId1108" Type="http://schemas.openxmlformats.org/officeDocument/2006/relationships/hyperlink" Target="http://www.bom.gov.au/jsp/ncc/cdio/weatherData/av?p_display_type=dailyDataFile&amp;p_nccObsCode=123&amp;p_stn_num=94029&amp;p_c=-1768346435&amp;p_startYear=2002" TargetMode="External"/><Relationship Id="rId2920" Type="http://schemas.openxmlformats.org/officeDocument/2006/relationships/hyperlink" Target="http://www.bom.gov.au/jsp/ncc/cdio/weatherData/av?p_display_type=dailyDataFile&amp;p_nccObsCode=122&amp;p_stn_num=091104&amp;p_c=-1660044780&amp;p_startYear=1965" TargetMode="External"/><Relationship Id="rId4678" Type="http://schemas.openxmlformats.org/officeDocument/2006/relationships/hyperlink" Target="http://www.bom.gov.au/jsp/ncc/cdio/weatherData/av?p_display_type=dailyDataFile&amp;p_nccObsCode=123&amp;p_stn_num=94029&amp;p_c=-1768346435&amp;p_startYear=1960" TargetMode="External"/><Relationship Id="rId7084" Type="http://schemas.openxmlformats.org/officeDocument/2006/relationships/hyperlink" Target="http://www.bom.gov.au/jsp/ncc/cdio/weatherData/av?p_display_type=dailyDataFile&amp;p_nccObsCode=123&amp;p_stn_num=094010&amp;p_c=-1767629894&amp;p_startYear=1934" TargetMode="External"/><Relationship Id="rId1522" Type="http://schemas.openxmlformats.org/officeDocument/2006/relationships/hyperlink" Target="http://www.bom.gov.au/jsp/ncc/cdio/weatherData/av?p_display_type=dailyDataFile&amp;p_nccObsCode=123&amp;p_stn_num=91057&amp;p_c=-1658331988&amp;p_startYear=1906" TargetMode="External"/><Relationship Id="rId5729" Type="http://schemas.openxmlformats.org/officeDocument/2006/relationships/hyperlink" Target="http://www.bom.gov.au/jsp/ncc/cdio/weatherData/av?p_display_type=dailyDataFile&amp;p_nccObsCode=122&amp;p_stn_num=092045&amp;p_c=-1694511408&amp;p_startYear=2015" TargetMode="External"/><Relationship Id="rId7151" Type="http://schemas.openxmlformats.org/officeDocument/2006/relationships/hyperlink" Target="http://www.bom.gov.au/jsp/ncc/cdio/weatherData/av?p_display_type=dailyDataFile&amp;p_nccObsCode=123&amp;p_stn_num=091104&amp;p_c=-1660043630&amp;p_startYear=1976" TargetMode="External"/><Relationship Id="rId3694" Type="http://schemas.openxmlformats.org/officeDocument/2006/relationships/hyperlink" Target="http://www.bom.gov.au/jsp/ncc/cdio/weatherData/av?p_display_type=dailyDataFile&amp;p_nccObsCode=123&amp;p_stn_num=91057&amp;p_c=-1658331988&amp;p_startYear=1995" TargetMode="External"/><Relationship Id="rId4745" Type="http://schemas.openxmlformats.org/officeDocument/2006/relationships/hyperlink" Target="http://www.bom.gov.au/jsp/ncc/cdio/weatherData/av?p_display_type=dailyDataFile&amp;p_nccObsCode=123&amp;p_stn_num=92045&amp;p_c=-1694512271&amp;p_startYear=1971" TargetMode="External"/><Relationship Id="rId2296" Type="http://schemas.openxmlformats.org/officeDocument/2006/relationships/hyperlink" Target="http://www.bom.gov.au/jsp/ncc/cdio/weatherData/av?p_display_type=dailyDataFile&amp;p_nccObsCode=123&amp;p_stn_num=94029&amp;p_c=-1768346435&amp;p_startYear=1926" TargetMode="External"/><Relationship Id="rId3347" Type="http://schemas.openxmlformats.org/officeDocument/2006/relationships/hyperlink" Target="http://www.bom.gov.au/jsp/ncc/cdio/weatherData/av?p_display_type=dailyDataFile&amp;p_nccObsCode=123&amp;p_stn_num=92045&amp;p_c=-1694512271&amp;p_startYear=1928" TargetMode="External"/><Relationship Id="rId3761" Type="http://schemas.openxmlformats.org/officeDocument/2006/relationships/hyperlink" Target="http://www.bom.gov.au/jsp/ncc/cdio/weatherData/av?p_display_type=dailyDataFile&amp;p_nccObsCode=123&amp;p_stn_num=94029&amp;p_c=-1768346435&amp;p_startYear=2007" TargetMode="External"/><Relationship Id="rId4812" Type="http://schemas.openxmlformats.org/officeDocument/2006/relationships/hyperlink" Target="http://www.bom.gov.au/jsp/ncc/cdio/weatherData/av?p_display_type=dailyDataFile&amp;p_nccObsCode=123&amp;p_stn_num=091104&amp;p_c=-1660044976&amp;p_startYear=1982" TargetMode="External"/><Relationship Id="rId268" Type="http://schemas.openxmlformats.org/officeDocument/2006/relationships/hyperlink" Target="http://www.bom.gov.au/jsp/ncc/cdio/weatherData/av?p_display_type=dailyDataFile&amp;p_nccObsCode=122&amp;p_stn_num=98001&amp;p_c=-1920894871&amp;p_startYear=1963" TargetMode="External"/><Relationship Id="rId682" Type="http://schemas.openxmlformats.org/officeDocument/2006/relationships/hyperlink" Target="http://www.bom.gov.au/jsp/ncc/cdio/weatherData/av?p_display_type=dailyDataFile&amp;p_nccObsCode=123&amp;p_stn_num=91057&amp;p_c=-1658331988&amp;p_startYear=1917" TargetMode="External"/><Relationship Id="rId2363" Type="http://schemas.openxmlformats.org/officeDocument/2006/relationships/hyperlink" Target="http://www.bom.gov.au/jsp/ncc/cdio/weatherData/av?p_display_type=dailyDataFile&amp;p_nccObsCode=123&amp;p_stn_num=92045&amp;p_c=-1694512271&amp;p_startYear=1948" TargetMode="External"/><Relationship Id="rId3414" Type="http://schemas.openxmlformats.org/officeDocument/2006/relationships/hyperlink" Target="http://www.bom.gov.au/jsp/ncc/cdio/weatherData/av?p_display_type=dailyDataFile&amp;p_nccObsCode=123&amp;p_stn_num=94029&amp;p_c=-1768346435&amp;p_startYear=1945" TargetMode="External"/><Relationship Id="rId6984" Type="http://schemas.openxmlformats.org/officeDocument/2006/relationships/hyperlink" Target="http://www.bom.gov.au/jsp/ncc/cdio/weatherData/av?p_display_type=dailyDataFile&amp;p_nccObsCode=123&amp;p_stn_num=091049&amp;p_c=-1658039947&amp;p_startYear=1958" TargetMode="External"/><Relationship Id="rId335" Type="http://schemas.openxmlformats.org/officeDocument/2006/relationships/hyperlink" Target="http://www.bom.gov.au/jsp/ncc/cdio/weatherData/av?p_display_type=dailyDataFile&amp;p_nccObsCode=122&amp;p_stn_num=92045&amp;p_c=-1694512075&amp;p_startYear=1974" TargetMode="External"/><Relationship Id="rId2016" Type="http://schemas.openxmlformats.org/officeDocument/2006/relationships/hyperlink" Target="http://www.bom.gov.au/jsp/ncc/cdio/weatherData/av?p_display_type=dailyDataFile&amp;p_nccObsCode=122&amp;p_stn_num=94029&amp;p_c=-1768346239&amp;p_startYear=1967" TargetMode="External"/><Relationship Id="rId2430" Type="http://schemas.openxmlformats.org/officeDocument/2006/relationships/hyperlink" Target="http://www.bom.gov.au/jsp/ncc/cdio/weatherData/av?p_display_type=dailyDataFile&amp;p_nccObsCode=123&amp;p_stn_num=92045&amp;p_c=-1694512271&amp;p_startYear=1967" TargetMode="External"/><Relationship Id="rId5586" Type="http://schemas.openxmlformats.org/officeDocument/2006/relationships/hyperlink" Target="http://www.bom.gov.au/jsp/ncc/cdio/weatherData/av?p_display_type=dailyDataFile&amp;p_nccObsCode=122&amp;p_stn_num=091104&amp;p_c=-1660043434&amp;p_startYear=1975" TargetMode="External"/><Relationship Id="rId6637" Type="http://schemas.openxmlformats.org/officeDocument/2006/relationships/hyperlink" Target="http://www.bom.gov.au/jsp/ncc/cdio/weatherData/av?p_display_type=dailyDataFile&amp;p_nccObsCode=123&amp;p_stn_num=094010&amp;p_c=-1767629894&amp;p_startYear=1965" TargetMode="External"/><Relationship Id="rId402" Type="http://schemas.openxmlformats.org/officeDocument/2006/relationships/hyperlink" Target="http://www.bom.gov.au/jsp/ncc/cdio/weatherData/av?p_display_type=dailyDataFile&amp;p_nccObsCode=122&amp;p_stn_num=091104&amp;p_c=-1660044780&amp;p_startYear=1985" TargetMode="External"/><Relationship Id="rId1032" Type="http://schemas.openxmlformats.org/officeDocument/2006/relationships/hyperlink" Target="http://www.bom.gov.au/jsp/ncc/cdio/weatherData/av?p_display_type=dailyDataFile&amp;p_nccObsCode=123&amp;p_stn_num=94029&amp;p_c=-1768346435&amp;p_startYear=1989" TargetMode="External"/><Relationship Id="rId4188" Type="http://schemas.openxmlformats.org/officeDocument/2006/relationships/hyperlink" Target="http://www.bom.gov.au/jsp/ncc/cdio/weatherData/av?p_display_type=dailyDataFile&amp;p_nccObsCode=122&amp;p_stn_num=091104&amp;p_c=-1660044780&amp;p_startYear=1977" TargetMode="External"/><Relationship Id="rId5239" Type="http://schemas.openxmlformats.org/officeDocument/2006/relationships/hyperlink" Target="http://www.bom.gov.au/jsp/ncc/cdio/weatherData/av?p_display_type=dailyDataFile&amp;p_nccObsCode=122&amp;p_stn_num=094010&amp;p_c=-1767629698&amp;p_startYear=1945" TargetMode="External"/><Relationship Id="rId4255" Type="http://schemas.openxmlformats.org/officeDocument/2006/relationships/hyperlink" Target="http://www.bom.gov.au/jsp/ncc/cdio/weatherData/av?p_display_type=dailyDataFile&amp;p_nccObsCode=122&amp;p_stn_num=91057&amp;p_c=-1658331792&amp;p_startYear=1988" TargetMode="External"/><Relationship Id="rId5306" Type="http://schemas.openxmlformats.org/officeDocument/2006/relationships/hyperlink" Target="http://www.bom.gov.au/jsp/ncc/cdio/weatherData/av?p_display_type=dailyDataFile&amp;p_nccObsCode=122&amp;p_stn_num=094029&amp;p_c=-1768345571&amp;p_startYear=1958" TargetMode="External"/><Relationship Id="rId5653" Type="http://schemas.openxmlformats.org/officeDocument/2006/relationships/hyperlink" Target="http://www.bom.gov.au/jsp/ncc/cdio/weatherData/av?p_display_type=dailyDataFile&amp;p_nccObsCode=122&amp;p_stn_num=092045&amp;p_c=-1694511408&amp;p_startYear=2004" TargetMode="External"/><Relationship Id="rId6704" Type="http://schemas.openxmlformats.org/officeDocument/2006/relationships/hyperlink" Target="http://www.bom.gov.au/jsp/ncc/cdio/weatherData/av?p_display_type=dailyDataFile&amp;p_nccObsCode=122&amp;p_stn_num=91049&amp;p_c=-1658039751&amp;p_startYear=1894" TargetMode="External"/><Relationship Id="rId1849" Type="http://schemas.openxmlformats.org/officeDocument/2006/relationships/hyperlink" Target="http://www.bom.gov.au/jsp/ncc/cdio/weatherData/av?p_display_type=dailyDataFile&amp;p_nccObsCode=122&amp;p_stn_num=92045&amp;p_c=-1694512075&amp;p_startYear=1913" TargetMode="External"/><Relationship Id="rId5720" Type="http://schemas.openxmlformats.org/officeDocument/2006/relationships/hyperlink" Target="http://www.bom.gov.au/jsp/ncc/cdio/weatherData/av?p_display_type=dailyDataFile&amp;p_nccObsCode=122&amp;p_stn_num=091104&amp;p_c=-1660043434&amp;p_startYear=1994" TargetMode="External"/><Relationship Id="rId192" Type="http://schemas.openxmlformats.org/officeDocument/2006/relationships/hyperlink" Target="http://www.bom.gov.au/jsp/ncc/cdio/weatherData/av?p_display_type=dailyDataFile&amp;p_nccObsCode=122&amp;p_stn_num=94029&amp;p_c=-1768346239&amp;p_startYear=1947" TargetMode="External"/><Relationship Id="rId1916" Type="http://schemas.openxmlformats.org/officeDocument/2006/relationships/hyperlink" Target="http://www.bom.gov.au/jsp/ncc/cdio/weatherData/av?p_display_type=dailyDataFile&amp;p_nccObsCode=122&amp;p_stn_num=94029&amp;p_c=-1768346239&amp;p_startYear=1937" TargetMode="External"/><Relationship Id="rId3271" Type="http://schemas.openxmlformats.org/officeDocument/2006/relationships/hyperlink" Target="http://www.bom.gov.au/jsp/ncc/cdio/weatherData/av?p_display_type=dailyDataFile&amp;p_nccObsCode=123&amp;p_stn_num=91057&amp;p_c=-1658331988&amp;p_startYear=1907" TargetMode="External"/><Relationship Id="rId4322" Type="http://schemas.openxmlformats.org/officeDocument/2006/relationships/hyperlink" Target="http://www.bom.gov.au/jsp/ncc/cdio/weatherData/av?p_display_type=dailyDataFile&amp;p_nccObsCode=122&amp;p_stn_num=94029&amp;p_c=-1768346239&amp;p_startYear=2000" TargetMode="External"/><Relationship Id="rId7478" Type="http://schemas.openxmlformats.org/officeDocument/2006/relationships/hyperlink" Target="http://www.bom.gov.au/jsp/ncc/cdio/weatherData/av?p_display_type=dailyDataFile&amp;p_nccObsCode=123&amp;p_stn_num=091049&amp;p_c=-1658039947&amp;p_startYear=1907" TargetMode="External"/><Relationship Id="rId7892" Type="http://schemas.openxmlformats.org/officeDocument/2006/relationships/hyperlink" Target="http://www.bom.gov.au/jsp/ncc/cdio/weatherData/av?p_display_type=dailyDataFile&amp;p_nccObsCode=123&amp;p_stn_num=091311&amp;p_c=-1667595611&amp;p_startYear=2014" TargetMode="External"/><Relationship Id="rId6494" Type="http://schemas.openxmlformats.org/officeDocument/2006/relationships/hyperlink" Target="http://www.bom.gov.au/jsp/ncc/cdio/weatherData/av?p_display_type=dailyDataFile&amp;p_nccObsCode=122&amp;p_stn_num=091104&amp;p_c=-1660043434&amp;p_startYear=1992" TargetMode="External"/><Relationship Id="rId7545" Type="http://schemas.openxmlformats.org/officeDocument/2006/relationships/hyperlink" Target="http://www.bom.gov.au/jsp/ncc/cdio/weatherData/av?p_display_type=dailyDataFile&amp;p_nccObsCode=123&amp;p_stn_num=094029&amp;p_c=-1768345767&amp;p_startYear=1925" TargetMode="External"/><Relationship Id="rId5096" Type="http://schemas.openxmlformats.org/officeDocument/2006/relationships/hyperlink" Target="http://www.bom.gov.au/jsp/ncc/cdio/weatherData/av?p_display_type=dailyDataFile&amp;p_nccObsCode=122&amp;p_stn_num=092045&amp;p_c=-1694511408&amp;p_startYear=1913" TargetMode="External"/><Relationship Id="rId6147" Type="http://schemas.openxmlformats.org/officeDocument/2006/relationships/hyperlink" Target="http://www.bom.gov.au/jsp/ncc/cdio/weatherData/av?p_display_type=dailyDataFile&amp;p_nccObsCode=122&amp;p_stn_num=091057&amp;p_c=-1658331120&amp;p_startYear=1958" TargetMode="External"/><Relationship Id="rId6561" Type="http://schemas.openxmlformats.org/officeDocument/2006/relationships/hyperlink" Target="http://www.bom.gov.au/jsp/ncc/cdio/weatherData/av?p_display_type=dailyDataFile&amp;p_nccObsCode=122&amp;p_stn_num=091293&amp;p_c=-1666938040&amp;p_startYear=2008" TargetMode="External"/><Relationship Id="rId7612" Type="http://schemas.openxmlformats.org/officeDocument/2006/relationships/hyperlink" Target="http://www.bom.gov.au/jsp/ncc/cdio/weatherData/av?p_display_type=dailyDataFile&amp;p_nccObsCode=123&amp;p_stn_num=094029&amp;p_c=-1768345767&amp;p_startYear=1943" TargetMode="External"/><Relationship Id="rId5163" Type="http://schemas.openxmlformats.org/officeDocument/2006/relationships/hyperlink" Target="http://www.bom.gov.au/jsp/ncc/cdio/weatherData/av?p_display_type=dailyDataFile&amp;p_nccObsCode=122&amp;p_stn_num=092045&amp;p_c=-1694511408&amp;p_startYear=1929" TargetMode="External"/><Relationship Id="rId6214" Type="http://schemas.openxmlformats.org/officeDocument/2006/relationships/hyperlink" Target="http://www.bom.gov.au/jsp/ncc/cdio/weatherData/av?p_display_type=dailyDataFile&amp;p_nccObsCode=122&amp;p_stn_num=092045&amp;p_c=-1694511408&amp;p_startYear=1968" TargetMode="External"/><Relationship Id="rId729" Type="http://schemas.openxmlformats.org/officeDocument/2006/relationships/hyperlink" Target="http://www.bom.gov.au/jsp/ncc/cdio/weatherData/av?p_display_type=dailyDataFile&amp;p_nccObsCode=123&amp;p_stn_num=91049&amp;p_c=-1658039947&amp;p_startYear=1929" TargetMode="External"/><Relationship Id="rId1359" Type="http://schemas.openxmlformats.org/officeDocument/2006/relationships/hyperlink" Target="http://www.bom.gov.au/jsp/ncc/cdio/weatherData/av?p_display_type=dailyDataFile&amp;p_nccObsCode=122&amp;p_stn_num=91057&amp;p_c=-1658331792&amp;p_startYear=1965" TargetMode="External"/><Relationship Id="rId2757" Type="http://schemas.openxmlformats.org/officeDocument/2006/relationships/hyperlink" Target="http://www.bom.gov.au/jsp/ncc/cdio/weatherData/av?p_display_type=dailyDataFile&amp;p_nccObsCode=122&amp;p_stn_num=94029&amp;p_c=-1768346239&amp;p_startYear=1929" TargetMode="External"/><Relationship Id="rId3808" Type="http://schemas.openxmlformats.org/officeDocument/2006/relationships/hyperlink" Target="http://www.bom.gov.au/jsp/ncc/cdio/weatherData/av?p_display_type=dailyDataFile&amp;p_nccObsCode=123&amp;p_stn_num=098017&amp;p_c=-1921523671&amp;p_startYear=2015" TargetMode="External"/><Relationship Id="rId5230" Type="http://schemas.openxmlformats.org/officeDocument/2006/relationships/hyperlink" Target="http://www.bom.gov.au/jsp/ncc/cdio/weatherData/av?p_display_type=dailyDataFile&amp;p_nccObsCode=122&amp;p_stn_num=094029&amp;p_c=-1768345571&amp;p_startYear=1943" TargetMode="External"/><Relationship Id="rId1773" Type="http://schemas.openxmlformats.org/officeDocument/2006/relationships/hyperlink" Target="http://www.bom.gov.au/jsp/ncc/cdio/weatherData/av?p_display_type=dailyDataFile&amp;p_nccObsCode=123&amp;p_stn_num=097072&amp;p_c=-1884653210&amp;p_startYear=2009" TargetMode="External"/><Relationship Id="rId2824" Type="http://schemas.openxmlformats.org/officeDocument/2006/relationships/hyperlink" Target="http://www.bom.gov.au/jsp/ncc/cdio/weatherData/av?p_display_type=dailyDataFile&amp;p_nccObsCode=122&amp;p_stn_num=91057&amp;p_c=-1658331792&amp;p_startYear=1945" TargetMode="External"/><Relationship Id="rId65" Type="http://schemas.openxmlformats.org/officeDocument/2006/relationships/hyperlink" Target="http://www.bom.gov.au/jsp/ncc/cdio/weatherData/av?p_display_type=dailyDataFile&amp;p_nccObsCode=122&amp;p_stn_num=91049&amp;p_c=-1658039751&amp;p_startYear=1914" TargetMode="External"/><Relationship Id="rId1426" Type="http://schemas.openxmlformats.org/officeDocument/2006/relationships/hyperlink" Target="http://www.bom.gov.au/jsp/ncc/cdio/weatherData/av?p_display_type=dailyDataFile&amp;p_nccObsCode=122&amp;p_stn_num=92045&amp;p_c=-1694512075&amp;p_startYear=1988" TargetMode="External"/><Relationship Id="rId1840" Type="http://schemas.openxmlformats.org/officeDocument/2006/relationships/hyperlink" Target="http://www.bom.gov.au/jsp/ncc/cdio/weatherData/av?p_display_type=dailyDataFile&amp;p_nccObsCode=122&amp;p_stn_num=91049&amp;p_c=-1658039751&amp;p_startYear=1907" TargetMode="External"/><Relationship Id="rId4996" Type="http://schemas.openxmlformats.org/officeDocument/2006/relationships/hyperlink" Target="http://www.bom.gov.au/jsp/ncc/cdio/weatherData/av?p_display_type=dailyDataFile&amp;p_nccObsCode=123&amp;p_stn_num=091311&amp;p_c=-1667596957&amp;p_startYear=2013" TargetMode="External"/><Relationship Id="rId3598" Type="http://schemas.openxmlformats.org/officeDocument/2006/relationships/hyperlink" Target="http://www.bom.gov.au/jsp/ncc/cdio/weatherData/av?p_display_type=dailyDataFile&amp;p_nccObsCode=123&amp;p_stn_num=91057&amp;p_c=-1658331988&amp;p_startYear=1979" TargetMode="External"/><Relationship Id="rId4649" Type="http://schemas.openxmlformats.org/officeDocument/2006/relationships/hyperlink" Target="http://www.bom.gov.au/jsp/ncc/cdio/weatherData/av?p_display_type=dailyDataFile&amp;p_nccObsCode=123&amp;p_stn_num=091104&amp;p_c=-1660044976&amp;p_startYear=1954" TargetMode="External"/><Relationship Id="rId7055" Type="http://schemas.openxmlformats.org/officeDocument/2006/relationships/hyperlink" Target="http://www.bom.gov.au/jsp/ncc/cdio/weatherData/av?p_display_type=dailyDataFile&amp;p_nccObsCode=123&amp;p_stn_num=091104&amp;p_c=-1660043630&amp;p_startYear=1954" TargetMode="External"/><Relationship Id="rId3665" Type="http://schemas.openxmlformats.org/officeDocument/2006/relationships/hyperlink" Target="http://www.bom.gov.au/jsp/ncc/cdio/weatherData/av?p_display_type=dailyDataFile&amp;p_nccObsCode=123&amp;p_stn_num=097067&amp;p_c=-1884459071&amp;p_startYear=1991" TargetMode="External"/><Relationship Id="rId4716" Type="http://schemas.openxmlformats.org/officeDocument/2006/relationships/hyperlink" Target="http://www.bom.gov.au/jsp/ncc/cdio/weatherData/av?p_display_type=dailyDataFile&amp;p_nccObsCode=123&amp;p_stn_num=091104&amp;p_c=-1660044976&amp;p_startYear=1966" TargetMode="External"/><Relationship Id="rId6071" Type="http://schemas.openxmlformats.org/officeDocument/2006/relationships/hyperlink" Target="http://www.bom.gov.au/jsp/ncc/cdio/weatherData/av?p_nccObsCode=41&amp;p_display_type=dataFile&amp;p_startYear=&amp;p_c=&amp;p_stn_num=091057" TargetMode="External"/><Relationship Id="rId7122" Type="http://schemas.openxmlformats.org/officeDocument/2006/relationships/hyperlink" Target="http://www.bom.gov.au/jsp/ncc/cdio/weatherData/av?p_display_type=dailyDataFile&amp;p_nccObsCode=123&amp;p_stn_num=094010&amp;p_c=-1767629894&amp;p_startYear=1944" TargetMode="External"/><Relationship Id="rId586" Type="http://schemas.openxmlformats.org/officeDocument/2006/relationships/hyperlink" Target="http://www.bom.gov.au/jsp/ncc/cdio/weatherData/av?p_display_type=dailyDataFile&amp;p_nccObsCode=122&amp;p_stn_num=091293&amp;p_c=-1666940065&amp;p_startYear=2017" TargetMode="External"/><Relationship Id="rId2267" Type="http://schemas.openxmlformats.org/officeDocument/2006/relationships/hyperlink" Target="http://www.bom.gov.au/jsp/ncc/cdio/weatherData/av?p_display_type=dailyDataFile&amp;p_nccObsCode=123&amp;p_stn_num=92045&amp;p_c=-1694512271&amp;p_startYear=1916" TargetMode="External"/><Relationship Id="rId2681" Type="http://schemas.openxmlformats.org/officeDocument/2006/relationships/hyperlink" Target="http://www.bom.gov.au/jsp/ncc/cdio/weatherData/av?p_display_type=dailyDataFile&amp;p_nccObsCode=122&amp;p_stn_num=91057&amp;p_c=-1658331792&amp;p_startYear=1906" TargetMode="External"/><Relationship Id="rId3318" Type="http://schemas.openxmlformats.org/officeDocument/2006/relationships/hyperlink" Target="http://www.bom.gov.au/jsp/ncc/cdio/weatherData/av?p_display_type=dailyDataFile&amp;p_nccObsCode=123&amp;p_stn_num=94029&amp;p_c=-1768346435&amp;p_startYear=1921" TargetMode="External"/><Relationship Id="rId6888" Type="http://schemas.openxmlformats.org/officeDocument/2006/relationships/hyperlink" Target="http://www.bom.gov.au/jsp/ncc/cdio/weatherData/av?p_display_type=dailyDataFile&amp;p_nccObsCode=123&amp;p_stn_num=091057&amp;p_c=-1658331316&amp;p_startYear=1930" TargetMode="External"/><Relationship Id="rId239" Type="http://schemas.openxmlformats.org/officeDocument/2006/relationships/hyperlink" Target="http://www.bom.gov.au/jsp/ncc/cdio/weatherData/av?p_display_type=dailyDataFile&amp;p_nccObsCode=122&amp;p_stn_num=98001&amp;p_c=-1920894871&amp;p_startYear=1958" TargetMode="External"/><Relationship Id="rId653" Type="http://schemas.openxmlformats.org/officeDocument/2006/relationships/hyperlink" Target="http://www.bom.gov.au/jsp/ncc/cdio/weatherData/av?p_display_type=dailyDataFile&amp;p_nccObsCode=123&amp;p_stn_num=92045&amp;p_c=-1694512271&amp;p_startYear=1910" TargetMode="External"/><Relationship Id="rId1283" Type="http://schemas.openxmlformats.org/officeDocument/2006/relationships/hyperlink" Target="http://www.bom.gov.au/jsp/ncc/cdio/weatherData/av?p_display_type=dailyDataFile&amp;p_nccObsCode=122&amp;p_stn_num=91057&amp;p_c=-1658331792&amp;p_startYear=1931" TargetMode="External"/><Relationship Id="rId2334" Type="http://schemas.openxmlformats.org/officeDocument/2006/relationships/hyperlink" Target="http://www.bom.gov.au/jsp/ncc/cdio/weatherData/av?p_display_type=dailyDataFile&amp;p_nccObsCode=123&amp;p_stn_num=91049&amp;p_c=-1658039947&amp;p_startYear=1938" TargetMode="External"/><Relationship Id="rId3732" Type="http://schemas.openxmlformats.org/officeDocument/2006/relationships/hyperlink" Target="http://www.bom.gov.au/jsp/ncc/cdio/weatherData/av?p_display_type=dailyDataFile&amp;p_nccObsCode=123&amp;p_stn_num=92045&amp;p_c=-1694512271&amp;p_startYear=2002" TargetMode="External"/><Relationship Id="rId306" Type="http://schemas.openxmlformats.org/officeDocument/2006/relationships/hyperlink" Target="http://www.bom.gov.au/jsp/ncc/cdio/weatherData/av?p_display_type=dailyDataFile&amp;p_nccObsCode=122&amp;p_stn_num=92045&amp;p_c=-1694512075&amp;p_startYear=1969" TargetMode="External"/><Relationship Id="rId6955" Type="http://schemas.openxmlformats.org/officeDocument/2006/relationships/hyperlink" Target="http://www.bom.gov.au/jsp/ncc/cdio/weatherData/av?p_display_type=dailyDataFile&amp;p_nccObsCode=123&amp;p_stn_num=092045&amp;p_c=-1694511604&amp;p_startYear=1998" TargetMode="External"/><Relationship Id="rId720" Type="http://schemas.openxmlformats.org/officeDocument/2006/relationships/hyperlink" Target="http://www.bom.gov.au/jsp/ncc/cdio/weatherData/av?p_display_type=dailyDataFile&amp;p_nccObsCode=123&amp;p_stn_num=92045&amp;p_c=-1694512271&amp;p_startYear=1927" TargetMode="External"/><Relationship Id="rId1350" Type="http://schemas.openxmlformats.org/officeDocument/2006/relationships/hyperlink" Target="http://www.bom.gov.au/jsp/ncc/cdio/weatherData/av?p_display_type=dailyDataFile&amp;p_nccObsCode=122&amp;p_stn_num=91057&amp;p_c=-1658331792&amp;p_startYear=1962" TargetMode="External"/><Relationship Id="rId2401" Type="http://schemas.openxmlformats.org/officeDocument/2006/relationships/hyperlink" Target="http://www.bom.gov.au/jsp/ncc/cdio/weatherData/av?p_display_type=dailyDataFile&amp;p_nccObsCode=123&amp;p_stn_num=94029&amp;p_c=-1768346435&amp;p_startYear=1960" TargetMode="External"/><Relationship Id="rId4159" Type="http://schemas.openxmlformats.org/officeDocument/2006/relationships/hyperlink" Target="http://www.bom.gov.au/jsp/ncc/cdio/weatherData/av?p_display_type=dailyDataFile&amp;p_nccObsCode=122&amp;p_stn_num=91057&amp;p_c=-1658331792&amp;p_startYear=1972" TargetMode="External"/><Relationship Id="rId5557" Type="http://schemas.openxmlformats.org/officeDocument/2006/relationships/hyperlink" Target="http://www.bom.gov.au/jsp/ncc/cdio/weatherData/av?p_display_type=dailyDataFile&amp;p_nccObsCode=122&amp;p_stn_num=094029&amp;p_c=-1768345571&amp;p_startYear=1991" TargetMode="External"/><Relationship Id="rId5971" Type="http://schemas.openxmlformats.org/officeDocument/2006/relationships/hyperlink" Target="http://www.bom.gov.au/jsp/ncc/cdio/weatherData/av?p_display_type=dailyDataFile&amp;p_nccObsCode=122&amp;p_stn_num=092045&amp;p_c=-1694511408&amp;p_startYear=1927" TargetMode="External"/><Relationship Id="rId6608" Type="http://schemas.openxmlformats.org/officeDocument/2006/relationships/hyperlink" Target="http://www.bom.gov.au/jsp/ncc/cdio/weatherData/av?p_display_type=dailyDataFile&amp;p_nccObsCode=123&amp;p_stn_num=094010&amp;p_c=-1767629894&amp;p_startYear=1949" TargetMode="External"/><Relationship Id="rId1003" Type="http://schemas.openxmlformats.org/officeDocument/2006/relationships/hyperlink" Target="http://www.bom.gov.au/jsp/ncc/cdio/weatherData/av?p_display_type=dailyDataFile&amp;p_nccObsCode=123&amp;p_stn_num=92045&amp;p_c=-1694512271&amp;p_startYear=1984" TargetMode="External"/><Relationship Id="rId4573" Type="http://schemas.openxmlformats.org/officeDocument/2006/relationships/hyperlink" Target="http://www.bom.gov.au/jsp/ncc/cdio/weatherData/av?p_display_type=dailyDataFile&amp;p_nccObsCode=123&amp;p_stn_num=91049&amp;p_c=-1658039947&amp;p_startYear=1935" TargetMode="External"/><Relationship Id="rId5624" Type="http://schemas.openxmlformats.org/officeDocument/2006/relationships/hyperlink" Target="http://www.bom.gov.au/jsp/ncc/cdio/weatherData/av?p_display_type=dailyDataFile&amp;p_nccObsCode=122&amp;p_stn_num=094029&amp;p_c=-1768345571&amp;p_startYear=2001" TargetMode="External"/><Relationship Id="rId3175" Type="http://schemas.openxmlformats.org/officeDocument/2006/relationships/hyperlink" Target="http://www.bom.gov.au/jsp/ncc/cdio/weatherData/av?p_display_type=dailyDataFile&amp;p_nccObsCode=122&amp;p_stn_num=091311&amp;p_c=-1667596761&amp;p_startYear=2008" TargetMode="External"/><Relationship Id="rId4226" Type="http://schemas.openxmlformats.org/officeDocument/2006/relationships/hyperlink" Target="http://www.bom.gov.au/jsp/ncc/cdio/weatherData/av?p_display_type=dailyDataFile&amp;p_nccObsCode=122&amp;p_stn_num=097067&amp;p_c=-1884457515&amp;p_startYear=1984" TargetMode="External"/><Relationship Id="rId4640" Type="http://schemas.openxmlformats.org/officeDocument/2006/relationships/hyperlink" Target="http://www.bom.gov.au/jsp/ncc/cdio/weatherData/av?p_display_type=dailyDataFile&amp;p_nccObsCode=123&amp;p_stn_num=92045&amp;p_c=-1694512271&amp;p_startYear=1952" TargetMode="External"/><Relationship Id="rId7796" Type="http://schemas.openxmlformats.org/officeDocument/2006/relationships/hyperlink" Target="http://www.bom.gov.au/jsp/ncc/cdio/weatherData/av?p_display_type=dailyDataFile&amp;p_nccObsCode=123&amp;p_stn_num=091104&amp;p_c=-1660043630&amp;p_startYear=1980" TargetMode="External"/><Relationship Id="rId2191" Type="http://schemas.openxmlformats.org/officeDocument/2006/relationships/hyperlink" Target="http://www.bom.gov.au/jsp/ncc/cdio/weatherData/av?p_display_type=dailyDataFile&amp;p_nccObsCode=122&amp;p_stn_num=098017&amp;p_c=-1921523475&amp;p_startYear=2011" TargetMode="External"/><Relationship Id="rId3242" Type="http://schemas.openxmlformats.org/officeDocument/2006/relationships/hyperlink" Target="http://www.bom.gov.au/jsp/ncc/cdio/weatherData/av?p_display_type=dailyDataFile&amp;p_nccObsCode=123&amp;p_stn_num=91057&amp;p_c=-1658331988&amp;p_startYear=1896" TargetMode="External"/><Relationship Id="rId6398" Type="http://schemas.openxmlformats.org/officeDocument/2006/relationships/hyperlink" Target="http://www.bom.gov.au/jsp/ncc/cdio/weatherData/av?p_display_type=dailyDataFile&amp;p_nccObsCode=123&amp;p_stn_num=097072&amp;p_c=-1884653210&amp;p_startYear=2002" TargetMode="External"/><Relationship Id="rId7449" Type="http://schemas.openxmlformats.org/officeDocument/2006/relationships/hyperlink" Target="http://www.bom.gov.au/jsp/ncc/cdio/weatherData/av?p_display_type=dailyDataFile&amp;p_nccObsCode=123&amp;p_stn_num=094029&amp;p_c=-1768345767&amp;p_startYear=1898" TargetMode="External"/><Relationship Id="rId163" Type="http://schemas.openxmlformats.org/officeDocument/2006/relationships/hyperlink" Target="http://www.bom.gov.au/jsp/ncc/cdio/weatherData/av?p_display_type=dailyDataFile&amp;p_nccObsCode=122&amp;p_stn_num=91057&amp;p_c=-1658331792&amp;p_startYear=1939" TargetMode="External"/><Relationship Id="rId6465" Type="http://schemas.openxmlformats.org/officeDocument/2006/relationships/hyperlink" Target="http://www.bom.gov.au/jsp/ncc/cdio/weatherData/av?p_display_type=dailyDataFile&amp;p_nccObsCode=122&amp;p_stn_num=094029&amp;p_c=-1768345571&amp;p_startYear=2010" TargetMode="External"/><Relationship Id="rId7516" Type="http://schemas.openxmlformats.org/officeDocument/2006/relationships/hyperlink" Target="http://www.bom.gov.au/jsp/ncc/cdio/weatherData/av?p_display_type=dailyDataFile&amp;p_nccObsCode=123&amp;p_stn_num=092045&amp;p_c=-1694511604&amp;p_startYear=2010" TargetMode="External"/><Relationship Id="rId7863" Type="http://schemas.openxmlformats.org/officeDocument/2006/relationships/hyperlink" Target="http://www.bom.gov.au/jsp/ncc/cdio/weatherData/av?p_display_type=dailyDataFile&amp;p_nccObsCode=123&amp;p_stn_num=091293&amp;p_c=-1666938236&amp;p_startYear=2013" TargetMode="External"/><Relationship Id="rId230" Type="http://schemas.openxmlformats.org/officeDocument/2006/relationships/hyperlink" Target="http://www.bom.gov.au/jsp/ncc/cdio/weatherData/av?p_display_type=dailyDataFile&amp;p_nccObsCode=122&amp;p_stn_num=091104&amp;p_c=-1660044780&amp;p_startYear=1956" TargetMode="External"/><Relationship Id="rId5067" Type="http://schemas.openxmlformats.org/officeDocument/2006/relationships/hyperlink" Target="http://www.bom.gov.au/jsp/ncc/cdio/weatherData/av?p_display_type=dailyDataFile&amp;p_nccObsCode=122&amp;p_stn_num=094029&amp;p_c=-1768345571&amp;p_startYear=1903" TargetMode="External"/><Relationship Id="rId6118" Type="http://schemas.openxmlformats.org/officeDocument/2006/relationships/hyperlink" Target="http://www.bom.gov.au/jsp/ncc/cdio/weatherData/av?p_display_type=dailyDataFile&amp;p_nccObsCode=122&amp;p_stn_num=092045&amp;p_c=-1694511408&amp;p_startYear=1955" TargetMode="External"/><Relationship Id="rId4083" Type="http://schemas.openxmlformats.org/officeDocument/2006/relationships/hyperlink" Target="http://www.bom.gov.au/jsp/ncc/cdio/weatherData/av?p_display_type=dailyDataFile&amp;p_nccObsCode=122&amp;p_stn_num=97000&amp;p_c=-1881855670&amp;p_startYear=1960" TargetMode="External"/><Relationship Id="rId5481" Type="http://schemas.openxmlformats.org/officeDocument/2006/relationships/hyperlink" Target="http://www.bom.gov.au/jsp/ncc/cdio/weatherData/av?p_display_type=dailyDataFile&amp;p_nccObsCode=122&amp;p_stn_num=097067&amp;p_c=-1884457515&amp;p_startYear=1984" TargetMode="External"/><Relationship Id="rId6532" Type="http://schemas.openxmlformats.org/officeDocument/2006/relationships/hyperlink" Target="http://www.bom.gov.au/jsp/ncc/cdio/weatherData/av?p_display_type=dailyDataFile&amp;p_nccObsCode=122&amp;p_stn_num=092045&amp;p_c=-1694511408&amp;p_startYear=2020" TargetMode="External"/><Relationship Id="rId1677" Type="http://schemas.openxmlformats.org/officeDocument/2006/relationships/hyperlink" Target="http://www.bom.gov.au/jsp/ncc/cdio/weatherData/av?p_display_type=dailyDataFile&amp;p_nccObsCode=123&amp;p_stn_num=92045&amp;p_c=-1694512271&amp;p_startYear=1976" TargetMode="External"/><Relationship Id="rId2728" Type="http://schemas.openxmlformats.org/officeDocument/2006/relationships/hyperlink" Target="http://www.bom.gov.au/jsp/ncc/cdio/weatherData/av?p_display_type=dailyDataFile&amp;p_nccObsCode=122&amp;p_stn_num=91057&amp;p_c=-1658331792&amp;p_startYear=1921" TargetMode="External"/><Relationship Id="rId5134" Type="http://schemas.openxmlformats.org/officeDocument/2006/relationships/hyperlink" Target="http://www.bom.gov.au/jsp/ncc/cdio/weatherData/av?p_display_type=dailyDataFile&amp;p_nccObsCode=122&amp;p_stn_num=091049&amp;p_c=-1658039751&amp;p_startYear=1923" TargetMode="External"/><Relationship Id="rId1744" Type="http://schemas.openxmlformats.org/officeDocument/2006/relationships/hyperlink" Target="http://www.bom.gov.au/jsp/ncc/cdio/weatherData/av?p_display_type=dailyDataFile&amp;p_nccObsCode=123&amp;p_stn_num=92045&amp;p_c=-1694512271&amp;p_startYear=1999" TargetMode="External"/><Relationship Id="rId4150" Type="http://schemas.openxmlformats.org/officeDocument/2006/relationships/hyperlink" Target="http://www.bom.gov.au/jsp/ncc/cdio/weatherData/av?p_display_type=dailyDataFile&amp;p_nccObsCode=122&amp;p_stn_num=94029&amp;p_c=-1768346239&amp;p_startYear=1971" TargetMode="External"/><Relationship Id="rId5201" Type="http://schemas.openxmlformats.org/officeDocument/2006/relationships/hyperlink" Target="http://www.bom.gov.au/jsp/ncc/cdio/weatherData/av?p_display_type=dailyDataFile&amp;p_nccObsCode=122&amp;p_stn_num=092045&amp;p_c=-1694511408&amp;p_startYear=1935" TargetMode="External"/><Relationship Id="rId36" Type="http://schemas.openxmlformats.org/officeDocument/2006/relationships/hyperlink" Target="http://www.bom.gov.au/jsp/ncc/cdio/weatherData/av?p_display_type=dailyDataFile&amp;p_nccObsCode=122&amp;p_stn_num=94029&amp;p_c=-1768346239&amp;p_startYear=1904" TargetMode="External"/><Relationship Id="rId4967" Type="http://schemas.openxmlformats.org/officeDocument/2006/relationships/hyperlink" Target="http://www.bom.gov.au/jsp/ncc/cdio/weatherData/av?p_display_type=dailyDataFile&amp;p_nccObsCode=123&amp;p_stn_num=091293&amp;p_c=-1666940261&amp;p_startYear=2008" TargetMode="External"/><Relationship Id="rId7373" Type="http://schemas.openxmlformats.org/officeDocument/2006/relationships/hyperlink" Target="http://www.bom.gov.au/jsp/ncc/cdio/weatherData/av?p_display_type=dailyDataFile&amp;p_nccObsCode=123&amp;p_stn_num=091311&amp;p_c=-1667595611&amp;p_startYear=2024" TargetMode="External"/><Relationship Id="rId1811" Type="http://schemas.openxmlformats.org/officeDocument/2006/relationships/hyperlink" Target="http://www.bom.gov.au/jsp/ncc/cdio/weatherData/av?p_display_type=dailyDataFile&amp;p_nccObsCode=122&amp;p_stn_num=94029&amp;p_c=-1768346239&amp;p_startYear=1888" TargetMode="External"/><Relationship Id="rId3569" Type="http://schemas.openxmlformats.org/officeDocument/2006/relationships/hyperlink" Target="http://www.bom.gov.au/jsp/ncc/cdio/weatherData/av?p_display_type=dailyDataFile&amp;p_nccObsCode=123&amp;p_stn_num=097067&amp;p_c=-1884459071&amp;p_startYear=1975" TargetMode="External"/><Relationship Id="rId7026" Type="http://schemas.openxmlformats.org/officeDocument/2006/relationships/hyperlink" Target="http://www.bom.gov.au/jsp/ncc/cdio/weatherData/av?p_display_type=dailyDataFile&amp;p_nccObsCode=123&amp;p_stn_num=091104&amp;p_c=-1660043630&amp;p_startYear=1948" TargetMode="External"/><Relationship Id="rId7440" Type="http://schemas.openxmlformats.org/officeDocument/2006/relationships/hyperlink" Target="http://www.bom.gov.au/jsp/ncc/cdio/weatherData/av?p_display_type=dailyDataFile&amp;p_nccObsCode=123&amp;p_stn_num=094029&amp;p_c=-1768345767&amp;p_startYear=1894" TargetMode="External"/><Relationship Id="rId3983" Type="http://schemas.openxmlformats.org/officeDocument/2006/relationships/hyperlink" Target="http://www.bom.gov.au/jsp/ncc/cdio/weatherData/av?p_display_type=dailyDataFile&amp;p_nccObsCode=122&amp;p_stn_num=92045&amp;p_c=-1694512075&amp;p_startYear=1936" TargetMode="External"/><Relationship Id="rId6042" Type="http://schemas.openxmlformats.org/officeDocument/2006/relationships/hyperlink" Target="http://www.bom.gov.au/jsp/ncc/cdio/weatherData/av?p_display_type=dailyDataFile&amp;p_nccObsCode=122&amp;p_stn_num=094010&amp;p_c=-1767629698&amp;p_startYear=1988" TargetMode="External"/><Relationship Id="rId1187" Type="http://schemas.openxmlformats.org/officeDocument/2006/relationships/hyperlink" Target="http://www.bom.gov.au/jsp/ncc/cdio/weatherData/av?p_display_type=dailyDataFile&amp;p_nccObsCode=123&amp;p_stn_num=92045&amp;p_c=-1694512271&amp;p_startYear=2015" TargetMode="External"/><Relationship Id="rId2585" Type="http://schemas.openxmlformats.org/officeDocument/2006/relationships/hyperlink" Target="http://www.bom.gov.au/jsp/ncc/cdio/weatherData/av?p_display_type=dailyDataFile&amp;p_nccObsCode=123&amp;p_stn_num=94029&amp;p_c=-1768346435&amp;p_startYear=2006" TargetMode="External"/><Relationship Id="rId3636" Type="http://schemas.openxmlformats.org/officeDocument/2006/relationships/hyperlink" Target="http://www.bom.gov.au/jsp/ncc/cdio/weatherData/av?p_display_type=dailyDataFile&amp;p_nccObsCode=123&amp;p_stn_num=98001&amp;p_c=-1920895067&amp;p_startYear=1986" TargetMode="External"/><Relationship Id="rId557" Type="http://schemas.openxmlformats.org/officeDocument/2006/relationships/hyperlink" Target="http://www.bom.gov.au/jsp/ncc/cdio/weatherData/av?p_display_type=dailyDataFile&amp;p_nccObsCode=122&amp;p_stn_num=091293&amp;p_c=-1666940065&amp;p_startYear=2011" TargetMode="External"/><Relationship Id="rId971" Type="http://schemas.openxmlformats.org/officeDocument/2006/relationships/hyperlink" Target="http://www.bom.gov.au/jsp/ncc/cdio/weatherData/av?p_display_type=dailyDataFile&amp;p_nccObsCode=123&amp;p_stn_num=98001&amp;p_c=-1920895067&amp;p_startYear=1979" TargetMode="External"/><Relationship Id="rId2238" Type="http://schemas.openxmlformats.org/officeDocument/2006/relationships/hyperlink" Target="http://www.bom.gov.au/jsp/ncc/cdio/weatherData/av?p_display_type=dailyDataFile&amp;p_nccObsCode=123&amp;p_stn_num=94029&amp;p_c=-1768346435&amp;p_startYear=1903" TargetMode="External"/><Relationship Id="rId2652" Type="http://schemas.openxmlformats.org/officeDocument/2006/relationships/hyperlink" Target="http://www.bom.gov.au/jsp/ncc/cdio/weatherData/av?p_display_type=dailyDataFile&amp;p_nccObsCode=122&amp;p_stn_num=94029&amp;p_c=-1768346239&amp;p_startYear=1895" TargetMode="External"/><Relationship Id="rId3703" Type="http://schemas.openxmlformats.org/officeDocument/2006/relationships/hyperlink" Target="http://www.bom.gov.au/jsp/ncc/cdio/weatherData/av?p_display_type=dailyDataFile&amp;p_nccObsCode=123&amp;p_stn_num=94029&amp;p_c=-1768346435&amp;p_startYear=1997" TargetMode="External"/><Relationship Id="rId6859" Type="http://schemas.openxmlformats.org/officeDocument/2006/relationships/hyperlink" Target="http://www.bom.gov.au/jsp/ncc/cdio/weatherData/av?p_display_type=dailyDataFile&amp;p_nccObsCode=123&amp;p_stn_num=092045&amp;p_c=-1694511604&amp;p_startYear=1975" TargetMode="External"/><Relationship Id="rId624" Type="http://schemas.openxmlformats.org/officeDocument/2006/relationships/hyperlink" Target="http://www.bom.gov.au/jsp/ncc/cdio/weatherData/av?p_display_type=dailyDataFile&amp;p_nccObsCode=123&amp;p_stn_num=91057&amp;p_c=-1658331988&amp;p_startYear=1898" TargetMode="External"/><Relationship Id="rId1254" Type="http://schemas.openxmlformats.org/officeDocument/2006/relationships/hyperlink" Target="http://www.bom.gov.au/jsp/ncc/cdio/weatherData/av?p_display_type=dailyDataFile&amp;p_nccObsCode=122&amp;p_stn_num=92045&amp;p_c=-1694512075&amp;p_startYear=1917" TargetMode="External"/><Relationship Id="rId2305" Type="http://schemas.openxmlformats.org/officeDocument/2006/relationships/hyperlink" Target="http://www.bom.gov.au/jsp/ncc/cdio/weatherData/av?p_display_type=dailyDataFile&amp;p_nccObsCode=123&amp;p_stn_num=94029&amp;p_c=-1768346435&amp;p_startYear=1929" TargetMode="External"/><Relationship Id="rId5875" Type="http://schemas.openxmlformats.org/officeDocument/2006/relationships/hyperlink" Target="http://www.bom.gov.au/jsp/ncc/cdio/weatherData/av?p_display_type=dailyDataFile&amp;p_nccObsCode=122&amp;p_stn_num=094029&amp;p_c=-1768345571&amp;p_startYear=1906" TargetMode="External"/><Relationship Id="rId6926" Type="http://schemas.openxmlformats.org/officeDocument/2006/relationships/hyperlink" Target="http://www.bom.gov.au/jsp/ncc/cdio/weatherData/av?p_display_type=dailyDataFile&amp;p_nccObsCode=123&amp;p_stn_num=091049&amp;p_c=-1658039947&amp;p_startYear=1945" TargetMode="External"/><Relationship Id="rId1321" Type="http://schemas.openxmlformats.org/officeDocument/2006/relationships/hyperlink" Target="http://www.bom.gov.au/jsp/ncc/cdio/weatherData/av?p_display_type=dailyDataFile&amp;p_nccObsCode=122&amp;p_stn_num=91057&amp;p_c=-1658331792&amp;p_startYear=1950" TargetMode="External"/><Relationship Id="rId4477" Type="http://schemas.openxmlformats.org/officeDocument/2006/relationships/hyperlink" Target="http://www.bom.gov.au/jsp/ncc/cdio/weatherData/av?p_display_type=dailyDataFile&amp;p_nccObsCode=123&amp;p_stn_num=91049&amp;p_c=-1658039947&amp;p_startYear=1911" TargetMode="External"/><Relationship Id="rId4891" Type="http://schemas.openxmlformats.org/officeDocument/2006/relationships/hyperlink" Target="http://www.bom.gov.au/jsp/ncc/cdio/weatherData/av?p_display_type=dailyDataFile&amp;p_nccObsCode=123&amp;p_stn_num=91057&amp;p_c=-1658331988&amp;p_startYear=1995" TargetMode="External"/><Relationship Id="rId5528" Type="http://schemas.openxmlformats.org/officeDocument/2006/relationships/hyperlink" Target="http://www.bom.gov.au/jsp/ncc/cdio/weatherData/av?p_display_type=dailyDataFile&amp;p_nccObsCode=122&amp;p_stn_num=98001&amp;p_c=-1920894871&amp;p_startYear=1991" TargetMode="External"/><Relationship Id="rId3079" Type="http://schemas.openxmlformats.org/officeDocument/2006/relationships/hyperlink" Target="http://www.bom.gov.au/jsp/ncc/cdio/weatherData/av?p_display_type=dailyDataFile&amp;p_nccObsCode=122&amp;p_stn_num=94029&amp;p_c=-1768346239&amp;p_startYear=1992" TargetMode="External"/><Relationship Id="rId3493" Type="http://schemas.openxmlformats.org/officeDocument/2006/relationships/hyperlink" Target="http://www.bom.gov.au/jsp/ncc/cdio/weatherData/av?p_display_type=dailyDataFile&amp;p_nccObsCode=123&amp;p_stn_num=94029&amp;p_c=-1768346435&amp;p_startYear=1962" TargetMode="External"/><Relationship Id="rId4544" Type="http://schemas.openxmlformats.org/officeDocument/2006/relationships/hyperlink" Target="http://www.bom.gov.au/jsp/ncc/cdio/weatherData/av?p_display_type=dailyDataFile&amp;p_nccObsCode=123&amp;p_stn_num=92045&amp;p_c=-1694512271&amp;p_startYear=1928" TargetMode="External"/><Relationship Id="rId5942" Type="http://schemas.openxmlformats.org/officeDocument/2006/relationships/hyperlink" Target="http://www.bom.gov.au/jsp/ncc/cdio/weatherData/av?p_display_type=dailyDataFile&amp;p_nccObsCode=122&amp;p_stn_num=094010&amp;p_c=-1767629698&amp;p_startYear=1969" TargetMode="External"/><Relationship Id="rId2095" Type="http://schemas.openxmlformats.org/officeDocument/2006/relationships/hyperlink" Target="http://www.bom.gov.au/jsp/ncc/cdio/weatherData/av?p_display_type=dailyDataFile&amp;p_nccObsCode=122&amp;p_stn_num=98001&amp;p_c=-1920894871&amp;p_startYear=1987" TargetMode="External"/><Relationship Id="rId3146" Type="http://schemas.openxmlformats.org/officeDocument/2006/relationships/hyperlink" Target="http://www.bom.gov.au/jsp/ncc/cdio/weatherData/av?p_display_type=dailyDataFile&amp;p_nccObsCode=122&amp;p_stn_num=091293&amp;p_c=-1666940065&amp;p_startYear=2003" TargetMode="External"/><Relationship Id="rId481" Type="http://schemas.openxmlformats.org/officeDocument/2006/relationships/hyperlink" Target="http://www.bom.gov.au/jsp/ncc/cdio/weatherData/av?p_display_type=dailyDataFile&amp;p_nccObsCode=122&amp;p_stn_num=098017&amp;p_c=-1921523475&amp;p_startYear=1999" TargetMode="External"/><Relationship Id="rId2162" Type="http://schemas.openxmlformats.org/officeDocument/2006/relationships/hyperlink" Target="http://www.bom.gov.au/jsp/ncc/cdio/weatherData/av?p_display_type=dailyDataFile&amp;p_nccObsCode=122&amp;p_stn_num=091104&amp;p_c=-1660044780&amp;p_startYear=2003" TargetMode="External"/><Relationship Id="rId3560" Type="http://schemas.openxmlformats.org/officeDocument/2006/relationships/hyperlink" Target="http://www.bom.gov.au/jsp/ncc/cdio/weatherData/av?p_display_type=dailyDataFile&amp;p_nccObsCode=123&amp;p_stn_num=92045&amp;p_c=-1694512271&amp;p_startYear=1973" TargetMode="External"/><Relationship Id="rId4611" Type="http://schemas.openxmlformats.org/officeDocument/2006/relationships/hyperlink" Target="http://www.bom.gov.au/jsp/ncc/cdio/weatherData/av?p_display_type=dailyDataFile&amp;p_nccObsCode=123&amp;p_stn_num=94029&amp;p_c=-1768346435&amp;p_startYear=1945" TargetMode="External"/><Relationship Id="rId6369" Type="http://schemas.openxmlformats.org/officeDocument/2006/relationships/hyperlink" Target="http://www.bom.gov.au/jsp/ncc/cdio/weatherData/av?p_display_type=dailyDataFile&amp;p_nccObsCode=123&amp;p_stn_num=097072&amp;p_c=-1884653210&amp;p_startYear=1997" TargetMode="External"/><Relationship Id="rId7767" Type="http://schemas.openxmlformats.org/officeDocument/2006/relationships/hyperlink" Target="http://www.bom.gov.au/jsp/ncc/cdio/weatherData/av?p_display_type=dailyDataFile&amp;p_nccObsCode=123&amp;p_stn_num=091057&amp;p_c=-1658331316&amp;p_startYear=1987" TargetMode="External"/><Relationship Id="rId134" Type="http://schemas.openxmlformats.org/officeDocument/2006/relationships/hyperlink" Target="http://www.bom.gov.au/jsp/ncc/cdio/weatherData/av?p_display_type=dailyDataFile&amp;p_nccObsCode=122&amp;p_stn_num=91049&amp;p_c=-1658039751&amp;p_startYear=1932" TargetMode="External"/><Relationship Id="rId3213" Type="http://schemas.openxmlformats.org/officeDocument/2006/relationships/hyperlink" Target="http://www.bom.gov.au/jsp/ncc/cdio/weatherData/av?p_display_type=dailyDataFile&amp;p_nccObsCode=122&amp;p_stn_num=97000&amp;p_c=-1881855670&amp;p_startYear=2015" TargetMode="External"/><Relationship Id="rId6783" Type="http://schemas.openxmlformats.org/officeDocument/2006/relationships/hyperlink" Target="http://www.bom.gov.au/jsp/ncc/cdio/weatherData/av?p_nccObsCode=42&amp;p_display_type=dataFile&amp;p_startYear=&amp;p_c=&amp;p_stn_num=092045" TargetMode="External"/><Relationship Id="rId7834" Type="http://schemas.openxmlformats.org/officeDocument/2006/relationships/hyperlink" Target="http://www.bom.gov.au/jsp/ncc/cdio/weatherData/av?p_display_type=dailyDataFile&amp;p_nccObsCode=123&amp;p_stn_num=094029&amp;p_c=-1768345767&amp;p_startYear=2014" TargetMode="External"/><Relationship Id="rId2979" Type="http://schemas.openxmlformats.org/officeDocument/2006/relationships/hyperlink" Target="http://www.bom.gov.au/jsp/ncc/cdio/weatherData/av?p_display_type=dailyDataFile&amp;p_nccObsCode=122&amp;p_stn_num=091104&amp;p_c=-1660044780&amp;p_startYear=1975" TargetMode="External"/><Relationship Id="rId5385" Type="http://schemas.openxmlformats.org/officeDocument/2006/relationships/hyperlink" Target="http://www.bom.gov.au/jsp/ncc/cdio/weatherData/av?p_display_type=dailyDataFile&amp;p_nccObsCode=122&amp;p_stn_num=094010&amp;p_c=-1767629698&amp;p_startYear=1968" TargetMode="External"/><Relationship Id="rId6436" Type="http://schemas.openxmlformats.org/officeDocument/2006/relationships/hyperlink" Target="http://www.bom.gov.au/jsp/ncc/cdio/weatherData/av?p_display_type=dailyDataFile&amp;p_nccObsCode=122&amp;p_stn_num=092045&amp;p_c=-1694511408&amp;p_startYear=2003" TargetMode="External"/><Relationship Id="rId6850" Type="http://schemas.openxmlformats.org/officeDocument/2006/relationships/hyperlink" Target="http://www.bom.gov.au/jsp/ncc/cdio/weatherData/av?p_display_type=dailyDataFile&amp;p_nccObsCode=123&amp;p_stn_num=092045&amp;p_c=-1694511604&amp;p_startYear=1973" TargetMode="External"/><Relationship Id="rId7901" Type="http://schemas.openxmlformats.org/officeDocument/2006/relationships/hyperlink" Target="http://www.bom.gov.au/jsp/ncc/cdio/weatherData/av?p_display_type=dailyDataFile&amp;p_nccObsCode=123&amp;p_stn_num=091311&amp;p_c=-1667595611&amp;p_startYear=2023" TargetMode="External"/><Relationship Id="rId201" Type="http://schemas.openxmlformats.org/officeDocument/2006/relationships/hyperlink" Target="http://www.bom.gov.au/jsp/ncc/cdio/weatherData/av?p_display_type=dailyDataFile&amp;p_nccObsCode=122&amp;p_stn_num=92045&amp;p_c=-1694512075&amp;p_startYear=1949" TargetMode="External"/><Relationship Id="rId1995" Type="http://schemas.openxmlformats.org/officeDocument/2006/relationships/hyperlink" Target="http://www.bom.gov.au/jsp/ncc/cdio/weatherData/av?p_display_type=dailyDataFile&amp;p_nccObsCode=122&amp;p_stn_num=98001&amp;p_c=-1920894871&amp;p_startYear=1962" TargetMode="External"/><Relationship Id="rId5038" Type="http://schemas.openxmlformats.org/officeDocument/2006/relationships/hyperlink" Target="http://www.bom.gov.au/jsp/ncc/cdio/weatherData/av?p_display_type=dailyDataFile&amp;p_nccObsCode=122&amp;p_stn_num=094029&amp;p_c=-1768345571&amp;p_startYear=1889" TargetMode="External"/><Relationship Id="rId5452" Type="http://schemas.openxmlformats.org/officeDocument/2006/relationships/hyperlink" Target="http://www.bom.gov.au/jsp/ncc/cdio/weatherData/av?p_display_type=dailyDataFile&amp;p_nccObsCode=122&amp;p_stn_num=094010&amp;p_c=-1767629698&amp;p_startYear=1976" TargetMode="External"/><Relationship Id="rId6503" Type="http://schemas.openxmlformats.org/officeDocument/2006/relationships/hyperlink" Target="http://www.bom.gov.au/jsp/ncc/cdio/weatherData/av?p_display_type=dailyDataFile&amp;p_nccObsCode=122&amp;p_stn_num=092045&amp;p_c=-1694511408&amp;p_startYear=2013" TargetMode="External"/><Relationship Id="rId1648" Type="http://schemas.openxmlformats.org/officeDocument/2006/relationships/hyperlink" Target="http://www.bom.gov.au/jsp/ncc/cdio/weatherData/av?p_display_type=dailyDataFile&amp;p_nccObsCode=123&amp;p_stn_num=91057&amp;p_c=-1658331988&amp;p_startYear=1966" TargetMode="External"/><Relationship Id="rId4054" Type="http://schemas.openxmlformats.org/officeDocument/2006/relationships/hyperlink" Target="http://www.bom.gov.au/jsp/ncc/cdio/weatherData/av?p_display_type=dailyDataFile&amp;p_nccObsCode=122&amp;p_stn_num=94029&amp;p_c=-1768346239&amp;p_startYear=1954" TargetMode="External"/><Relationship Id="rId5105" Type="http://schemas.openxmlformats.org/officeDocument/2006/relationships/hyperlink" Target="http://www.bom.gov.au/jsp/ncc/cdio/weatherData/av?p_display_type=dailyDataFile&amp;p_nccObsCode=122&amp;p_stn_num=094029&amp;p_c=-1768345571&amp;p_startYear=1918" TargetMode="External"/><Relationship Id="rId3070" Type="http://schemas.openxmlformats.org/officeDocument/2006/relationships/hyperlink" Target="http://www.bom.gov.au/jsp/ncc/cdio/weatherData/av?p_display_type=dailyDataFile&amp;p_nccObsCode=122&amp;p_stn_num=91057&amp;p_c=-1658331792&amp;p_startYear=1990" TargetMode="External"/><Relationship Id="rId4121" Type="http://schemas.openxmlformats.org/officeDocument/2006/relationships/hyperlink" Target="http://www.bom.gov.au/jsp/ncc/cdio/weatherData/av?p_display_type=dailyDataFile&amp;p_nccObsCode=122&amp;p_stn_num=94029&amp;p_c=-1768346239&amp;p_startYear=1966" TargetMode="External"/><Relationship Id="rId7277" Type="http://schemas.openxmlformats.org/officeDocument/2006/relationships/hyperlink" Target="http://www.bom.gov.au/jsp/ncc/cdio/weatherData/av?p_display_type=dailyDataFile&amp;p_nccObsCode=123&amp;p_stn_num=094029&amp;p_c=-1768345767&amp;p_startYear=2023" TargetMode="External"/><Relationship Id="rId1715" Type="http://schemas.openxmlformats.org/officeDocument/2006/relationships/hyperlink" Target="http://www.bom.gov.au/jsp/ncc/cdio/weatherData/av?p_display_type=dailyDataFile&amp;p_nccObsCode=123&amp;p_stn_num=097067&amp;p_c=-1884459071&amp;p_startYear=1989" TargetMode="External"/><Relationship Id="rId6293" Type="http://schemas.openxmlformats.org/officeDocument/2006/relationships/hyperlink" Target="http://www.bom.gov.au/jsp/ncc/cdio/weatherData/av?p_display_type=dailyDataFile&amp;p_nccObsCode=122&amp;p_stn_num=091057&amp;p_c=-1658331120&amp;p_startYear=1978" TargetMode="External"/><Relationship Id="rId7691" Type="http://schemas.openxmlformats.org/officeDocument/2006/relationships/hyperlink" Target="http://www.bom.gov.au/jsp/ncc/cdio/weatherData/av?p_display_type=dailyDataFile&amp;p_nccObsCode=123&amp;p_stn_num=091104&amp;p_c=-1660043630&amp;p_startYear=1946" TargetMode="External"/><Relationship Id="rId3887" Type="http://schemas.openxmlformats.org/officeDocument/2006/relationships/hyperlink" Target="http://www.bom.gov.au/jsp/ncc/cdio/weatherData/av?p_display_type=dailyDataFile&amp;p_nccObsCode=122&amp;p_stn_num=91049&amp;p_c=-1658039751&amp;p_startYear=1910" TargetMode="External"/><Relationship Id="rId4938" Type="http://schemas.openxmlformats.org/officeDocument/2006/relationships/hyperlink" Target="http://www.bom.gov.au/jsp/ncc/cdio/weatherData/av?p_display_type=dailyDataFile&amp;p_nccObsCode=123&amp;p_stn_num=097072&amp;p_c=-1884653210&amp;p_startYear=2004" TargetMode="External"/><Relationship Id="rId7344" Type="http://schemas.openxmlformats.org/officeDocument/2006/relationships/hyperlink" Target="http://www.bom.gov.au/jsp/ncc/cdio/weatherData/av?p_display_type=dailyDataFile&amp;p_nccObsCode=123&amp;p_stn_num=091311&amp;p_c=-1667595611&amp;p_startYear=2014" TargetMode="External"/><Relationship Id="rId2489" Type="http://schemas.openxmlformats.org/officeDocument/2006/relationships/hyperlink" Target="http://www.bom.gov.au/jsp/ncc/cdio/weatherData/av?p_display_type=dailyDataFile&amp;p_nccObsCode=123&amp;p_stn_num=94029&amp;p_c=-1768346435&amp;p_startYear=1982" TargetMode="External"/><Relationship Id="rId3954" Type="http://schemas.openxmlformats.org/officeDocument/2006/relationships/hyperlink" Target="http://www.bom.gov.au/jsp/ncc/cdio/weatherData/av?p_display_type=dailyDataFile&amp;p_nccObsCode=122&amp;p_stn_num=94029&amp;p_c=-1768346239&amp;p_startYear=1929" TargetMode="External"/><Relationship Id="rId6360" Type="http://schemas.openxmlformats.org/officeDocument/2006/relationships/hyperlink" Target="http://www.bom.gov.au/jsp/ncc/cdio/weatherData/av?p_display_type=dailyDataFile&amp;p_nccObsCode=122&amp;p_stn_num=092045&amp;p_c=-1694511408&amp;p_startYear=1990" TargetMode="External"/><Relationship Id="rId7411" Type="http://schemas.openxmlformats.org/officeDocument/2006/relationships/hyperlink" Target="http://www.bom.gov.au/jsp/ncc/cdio/weatherData/av?p_display_type=dailyDataFile&amp;p_nccObsCode=123&amp;p_stn_num=094010&amp;p_c=-1767629894&amp;p_startYear=2021" TargetMode="External"/><Relationship Id="rId875" Type="http://schemas.openxmlformats.org/officeDocument/2006/relationships/hyperlink" Target="http://www.bom.gov.au/jsp/ncc/cdio/weatherData/av?p_display_type=dailyDataFile&amp;p_nccObsCode=123&amp;p_stn_num=98001&amp;p_c=-1920895067&amp;p_startYear=1963" TargetMode="External"/><Relationship Id="rId2556" Type="http://schemas.openxmlformats.org/officeDocument/2006/relationships/hyperlink" Target="http://www.bom.gov.au/jsp/ncc/cdio/weatherData/av?p_display_type=dailyDataFile&amp;p_nccObsCode=123&amp;p_stn_num=098017&amp;p_c=-1921523671&amp;p_startYear=1999" TargetMode="External"/><Relationship Id="rId2970" Type="http://schemas.openxmlformats.org/officeDocument/2006/relationships/hyperlink" Target="http://www.bom.gov.au/jsp/ncc/cdio/weatherData/av?p_display_type=dailyDataFile&amp;p_nccObsCode=122&amp;p_stn_num=98001&amp;p_c=-1920894871&amp;p_startYear=1974" TargetMode="External"/><Relationship Id="rId3607" Type="http://schemas.openxmlformats.org/officeDocument/2006/relationships/hyperlink" Target="http://www.bom.gov.au/jsp/ncc/cdio/weatherData/av?p_display_type=dailyDataFile&amp;p_nccObsCode=123&amp;p_stn_num=94029&amp;p_c=-1768346435&amp;p_startYear=1981" TargetMode="External"/><Relationship Id="rId6013" Type="http://schemas.openxmlformats.org/officeDocument/2006/relationships/hyperlink" Target="http://www.bom.gov.au/jsp/ncc/cdio/weatherData/av?p_display_type=dailyDataFile&amp;p_nccObsCode=122&amp;p_stn_num=094010&amp;p_c=-1767629698&amp;p_startYear=1982" TargetMode="External"/><Relationship Id="rId528" Type="http://schemas.openxmlformats.org/officeDocument/2006/relationships/hyperlink" Target="http://www.bom.gov.au/jsp/ncc/cdio/weatherData/av?p_display_type=dailyDataFile&amp;p_nccObsCode=122&amp;p_stn_num=097072&amp;p_c=-1884651654&amp;p_startYear=2007" TargetMode="External"/><Relationship Id="rId942" Type="http://schemas.openxmlformats.org/officeDocument/2006/relationships/hyperlink" Target="http://www.bom.gov.au/jsp/ncc/cdio/weatherData/av?p_display_type=dailyDataFile&amp;p_nccObsCode=123&amp;p_stn_num=94029&amp;p_c=-1768346435&amp;p_startYear=1974" TargetMode="External"/><Relationship Id="rId1158" Type="http://schemas.openxmlformats.org/officeDocument/2006/relationships/hyperlink" Target="http://www.bom.gov.au/jsp/ncc/cdio/weatherData/av?p_display_type=dailyDataFile&amp;p_nccObsCode=123&amp;p_stn_num=091311&amp;p_c=-1667596957&amp;p_startYear=2010" TargetMode="External"/><Relationship Id="rId1572" Type="http://schemas.openxmlformats.org/officeDocument/2006/relationships/hyperlink" Target="http://www.bom.gov.au/jsp/ncc/cdio/weatherData/av?p_display_type=dailyDataFile&amp;p_nccObsCode=123&amp;p_stn_num=92045&amp;p_c=-1694512271&amp;p_startYear=1933" TargetMode="External"/><Relationship Id="rId2209" Type="http://schemas.openxmlformats.org/officeDocument/2006/relationships/hyperlink" Target="http://www.bom.gov.au/jsp/ncc/cdio/weatherData/av?p_display_type=dailyDataFile&amp;p_nccObsCode=122&amp;p_stn_num=92045&amp;p_c=-1694512075&amp;p_startYear=2015" TargetMode="External"/><Relationship Id="rId2623" Type="http://schemas.openxmlformats.org/officeDocument/2006/relationships/hyperlink" Target="http://www.bom.gov.au/jsp/ncc/cdio/weatherData/av?p_display_type=dailyDataFile&amp;p_nccObsCode=123&amp;p_stn_num=091311&amp;p_c=-1667596957&amp;p_startYear=2015" TargetMode="External"/><Relationship Id="rId5779" Type="http://schemas.openxmlformats.org/officeDocument/2006/relationships/hyperlink" Target="http://www.bom.gov.au/jsp/ncc/cdio/weatherData/av?p_display_type=dailyDataFile&amp;p_nccObsCode=122&amp;p_stn_num=091293&amp;p_c=-1666938040&amp;p_startYear=2023" TargetMode="External"/><Relationship Id="rId1225" Type="http://schemas.openxmlformats.org/officeDocument/2006/relationships/hyperlink" Target="http://www.bom.gov.au/jsp/ncc/cdio/weatherData/av?p_display_type=dailyDataFile&amp;p_nccObsCode=123&amp;p_stn_num=091293&amp;p_c=-1666882661&amp;p_startYear=2024" TargetMode="External"/><Relationship Id="rId3397" Type="http://schemas.openxmlformats.org/officeDocument/2006/relationships/hyperlink" Target="http://www.bom.gov.au/jsp/ncc/cdio/weatherData/av?p_display_type=dailyDataFile&amp;p_nccObsCode=123&amp;p_stn_num=91057&amp;p_c=-1658331988&amp;p_startYear=1940" TargetMode="External"/><Relationship Id="rId4795" Type="http://schemas.openxmlformats.org/officeDocument/2006/relationships/hyperlink" Target="http://www.bom.gov.au/jsp/ncc/cdio/weatherData/av?p_display_type=dailyDataFile&amp;p_nccObsCode=123&amp;p_stn_num=91057&amp;p_c=-1658331988&amp;p_startYear=1979" TargetMode="External"/><Relationship Id="rId5846" Type="http://schemas.openxmlformats.org/officeDocument/2006/relationships/hyperlink" Target="http://www.bom.gov.au/jsp/ncc/cdio/weatherData/av?p_display_type=dailyDataFile&amp;p_nccObsCode=122&amp;p_stn_num=091057&amp;p_c=-1658331120&amp;p_startYear=1897" TargetMode="External"/><Relationship Id="rId4448" Type="http://schemas.openxmlformats.org/officeDocument/2006/relationships/hyperlink" Target="http://www.bom.gov.au/jsp/ncc/cdio/weatherData/av?p_display_type=dailyDataFile&amp;p_nccObsCode=123&amp;p_stn_num=94029&amp;p_c=-1768346435&amp;p_startYear=1901" TargetMode="External"/><Relationship Id="rId4862" Type="http://schemas.openxmlformats.org/officeDocument/2006/relationships/hyperlink" Target="http://www.bom.gov.au/jsp/ncc/cdio/weatherData/av?p_display_type=dailyDataFile&amp;p_nccObsCode=123&amp;p_stn_num=097067&amp;p_c=-1884459071&amp;p_startYear=1991" TargetMode="External"/><Relationship Id="rId5913" Type="http://schemas.openxmlformats.org/officeDocument/2006/relationships/hyperlink" Target="http://www.bom.gov.au/jsp/ncc/cdio/weatherData/av?p_display_type=dailyDataFile&amp;p_nccObsCode=122&amp;p_stn_num=094029&amp;p_c=-1768345571&amp;p_startYear=1918" TargetMode="External"/><Relationship Id="rId3464" Type="http://schemas.openxmlformats.org/officeDocument/2006/relationships/hyperlink" Target="http://www.bom.gov.au/jsp/ncc/cdio/weatherData/av?p_display_type=dailyDataFile&amp;p_nccObsCode=123&amp;p_stn_num=94029&amp;p_c=-1768346435&amp;p_startYear=1957" TargetMode="External"/><Relationship Id="rId4515" Type="http://schemas.openxmlformats.org/officeDocument/2006/relationships/hyperlink" Target="http://www.bom.gov.au/jsp/ncc/cdio/weatherData/av?p_display_type=dailyDataFile&amp;p_nccObsCode=123&amp;p_stn_num=94029&amp;p_c=-1768346435&amp;p_startYear=1921" TargetMode="External"/><Relationship Id="rId385" Type="http://schemas.openxmlformats.org/officeDocument/2006/relationships/hyperlink" Target="http://www.bom.gov.au/jsp/ncc/cdio/weatherData/av?p_display_type=dailyDataFile&amp;p_nccObsCode=122&amp;p_stn_num=91057&amp;p_c=-1658331792&amp;p_startYear=1982" TargetMode="External"/><Relationship Id="rId2066" Type="http://schemas.openxmlformats.org/officeDocument/2006/relationships/hyperlink" Target="http://www.bom.gov.au/jsp/ncc/cdio/weatherData/av?p_display_type=dailyDataFile&amp;p_nccObsCode=122&amp;p_stn_num=091104&amp;p_c=-1660044780&amp;p_startYear=1979" TargetMode="External"/><Relationship Id="rId2480" Type="http://schemas.openxmlformats.org/officeDocument/2006/relationships/hyperlink" Target="http://www.bom.gov.au/jsp/ncc/cdio/weatherData/av?p_display_type=dailyDataFile&amp;p_nccObsCode=123&amp;p_stn_num=98001&amp;p_c=-1920895067&amp;p_startYear=1980" TargetMode="External"/><Relationship Id="rId3117" Type="http://schemas.openxmlformats.org/officeDocument/2006/relationships/hyperlink" Target="http://www.bom.gov.au/jsp/ncc/cdio/weatherData/av?p_display_type=dailyDataFile&amp;p_nccObsCode=122&amp;p_stn_num=091104&amp;p_c=-1660044780&amp;p_startYear=1998" TargetMode="External"/><Relationship Id="rId3531" Type="http://schemas.openxmlformats.org/officeDocument/2006/relationships/hyperlink" Target="http://www.bom.gov.au/jsp/ncc/cdio/weatherData/av?p_display_type=dailyDataFile&amp;p_nccObsCode=123&amp;p_stn_num=091104&amp;p_c=-1660044976&amp;p_startYear=1968" TargetMode="External"/><Relationship Id="rId6687" Type="http://schemas.openxmlformats.org/officeDocument/2006/relationships/hyperlink" Target="http://www.bom.gov.au/jsp/ncc/cdio/weatherData/av?p_display_type=dailyDataFile&amp;p_nccObsCode=123&amp;p_stn_num=092045&amp;p_c=-1694511604&amp;p_startYear=1937" TargetMode="External"/><Relationship Id="rId7738" Type="http://schemas.openxmlformats.org/officeDocument/2006/relationships/hyperlink" Target="http://www.bom.gov.au/jsp/ncc/cdio/weatherData/av?p_display_type=dailyDataFile&amp;p_nccObsCode=123&amp;p_stn_num=091104&amp;p_c=-1660043630&amp;p_startYear=1962" TargetMode="External"/><Relationship Id="rId452" Type="http://schemas.openxmlformats.org/officeDocument/2006/relationships/hyperlink" Target="http://www.bom.gov.au/jsp/ncc/cdio/weatherData/av?p_display_type=dailyDataFile&amp;p_nccObsCode=122&amp;p_stn_num=097072&amp;p_c=-1884651654&amp;p_startYear=1994" TargetMode="External"/><Relationship Id="rId1082" Type="http://schemas.openxmlformats.org/officeDocument/2006/relationships/hyperlink" Target="http://www.bom.gov.au/jsp/ncc/cdio/weatherData/av?p_display_type=dailyDataFile&amp;p_nccObsCode=123&amp;p_stn_num=091104&amp;p_c=-1660044976&amp;p_startYear=1997" TargetMode="External"/><Relationship Id="rId2133" Type="http://schemas.openxmlformats.org/officeDocument/2006/relationships/hyperlink" Target="http://www.bom.gov.au/jsp/ncc/cdio/weatherData/av?p_display_type=dailyDataFile&amp;p_nccObsCode=122&amp;p_stn_num=92045&amp;p_c=-1694512075&amp;p_startYear=1996" TargetMode="External"/><Relationship Id="rId5289" Type="http://schemas.openxmlformats.org/officeDocument/2006/relationships/hyperlink" Target="http://www.bom.gov.au/jsp/ncc/cdio/weatherData/av?p_display_type=dailyDataFile&amp;p_nccObsCode=122&amp;p_stn_num=091049&amp;p_c=-1658039751&amp;p_startYear=1953" TargetMode="External"/><Relationship Id="rId6754" Type="http://schemas.openxmlformats.org/officeDocument/2006/relationships/hyperlink" Target="http://www.bom.gov.au/jsp/ncc/cdio/weatherData/av?p_display_type=dailyDataFile&amp;p_nccObsCode=123&amp;p_stn_num=092045&amp;p_c=-1694511604&amp;p_startYear=1954" TargetMode="External"/><Relationship Id="rId7805" Type="http://schemas.openxmlformats.org/officeDocument/2006/relationships/hyperlink" Target="http://www.bom.gov.au/jsp/ncc/cdio/weatherData/av?p_display_type=dailyDataFile&amp;p_nccObsCode=123&amp;p_stn_num=091057&amp;p_c=-1658331316&amp;p_startYear=1998" TargetMode="External"/><Relationship Id="rId105" Type="http://schemas.openxmlformats.org/officeDocument/2006/relationships/hyperlink" Target="http://www.bom.gov.au/jsp/ncc/cdio/weatherData/av?p_display_type=dailyDataFile&amp;p_nccObsCode=122&amp;p_stn_num=92045&amp;p_c=-1694512075&amp;p_startYear=1925" TargetMode="External"/><Relationship Id="rId2200" Type="http://schemas.openxmlformats.org/officeDocument/2006/relationships/hyperlink" Target="http://www.bom.gov.au/jsp/ncc/cdio/weatherData/av?p_display_type=dailyDataFile&amp;p_nccObsCode=122&amp;p_stn_num=94029&amp;p_c=-1768346239&amp;p_startYear=2013" TargetMode="External"/><Relationship Id="rId5356" Type="http://schemas.openxmlformats.org/officeDocument/2006/relationships/hyperlink" Target="http://www.bom.gov.au/jsp/ncc/cdio/weatherData/av?p_display_type=dailyDataFile&amp;p_nccObsCode=122&amp;p_stn_num=091057&amp;p_c=-1658331120&amp;p_startYear=1962" TargetMode="External"/><Relationship Id="rId6407" Type="http://schemas.openxmlformats.org/officeDocument/2006/relationships/hyperlink" Target="http://www.bom.gov.au/jsp/ncc/cdio/weatherData/av?p_display_type=dailyDataFile&amp;p_nccObsCode=122&amp;p_stn_num=091104&amp;p_c=-1660043434&amp;p_startYear=1979" TargetMode="External"/><Relationship Id="rId1899" Type="http://schemas.openxmlformats.org/officeDocument/2006/relationships/hyperlink" Target="http://www.bom.gov.au/jsp/ncc/cdio/weatherData/av?p_display_type=dailyDataFile&amp;p_nccObsCode=122&amp;p_stn_num=92045&amp;p_c=-1694512075&amp;p_startYear=1931" TargetMode="External"/><Relationship Id="rId4372" Type="http://schemas.openxmlformats.org/officeDocument/2006/relationships/hyperlink" Target="http://www.bom.gov.au/jsp/ncc/cdio/weatherData/av?p_display_type=dailyDataFile&amp;p_nccObsCode=122&amp;p_stn_num=091311&amp;p_c=-1667596761&amp;p_startYear=2008" TargetMode="External"/><Relationship Id="rId5009" Type="http://schemas.openxmlformats.org/officeDocument/2006/relationships/hyperlink" Target="http://www.bom.gov.au/jsp/ncc/cdio/weatherData/av?p_display_type=dailyDataFile&amp;p_nccObsCode=123&amp;p_stn_num=091293&amp;p_c=-1666940261&amp;p_startYear=2015" TargetMode="External"/><Relationship Id="rId5770" Type="http://schemas.openxmlformats.org/officeDocument/2006/relationships/hyperlink" Target="http://www.bom.gov.au/jsp/ncc/cdio/weatherData/av?p_display_type=dailyDataFile&amp;p_nccObsCode=122&amp;p_stn_num=091104&amp;p_c=-1660043434&amp;p_startYear=2005" TargetMode="External"/><Relationship Id="rId6821" Type="http://schemas.openxmlformats.org/officeDocument/2006/relationships/hyperlink" Target="http://www.bom.gov.au/jsp/ncc/cdio/weatherData/av?p_display_type=dailyDataFile&amp;p_nccObsCode=123&amp;p_stn_num=094029&amp;p_c=-1768345767&amp;p_startYear=1922" TargetMode="External"/><Relationship Id="rId1966" Type="http://schemas.openxmlformats.org/officeDocument/2006/relationships/hyperlink" Target="http://www.bom.gov.au/jsp/ncc/cdio/weatherData/av?p_display_type=dailyDataFile&amp;p_nccObsCode=122&amp;p_stn_num=091104&amp;p_c=-1660044780&amp;p_startYear=1953" TargetMode="External"/><Relationship Id="rId4025" Type="http://schemas.openxmlformats.org/officeDocument/2006/relationships/hyperlink" Target="http://www.bom.gov.au/jsp/ncc/cdio/weatherData/av?p_display_type=dailyDataFile&amp;p_nccObsCode=122&amp;p_stn_num=91057&amp;p_c=-1658331792&amp;p_startYear=1946" TargetMode="External"/><Relationship Id="rId5423" Type="http://schemas.openxmlformats.org/officeDocument/2006/relationships/hyperlink" Target="http://www.bom.gov.au/jsp/ncc/cdio/weatherData/av?p_display_type=dailyDataFile&amp;p_nccObsCode=122&amp;p_stn_num=092045&amp;p_c=-1694511408&amp;p_startYear=1972" TargetMode="External"/><Relationship Id="rId1619" Type="http://schemas.openxmlformats.org/officeDocument/2006/relationships/hyperlink" Target="http://www.bom.gov.au/jsp/ncc/cdio/weatherData/av?p_display_type=dailyDataFile&amp;p_nccObsCode=123&amp;p_stn_num=91057&amp;p_c=-1658331988&amp;p_startYear=1956" TargetMode="External"/><Relationship Id="rId7595" Type="http://schemas.openxmlformats.org/officeDocument/2006/relationships/hyperlink" Target="http://www.bom.gov.au/jsp/ncc/cdio/weatherData/av?p_display_type=dailyDataFile&amp;p_nccObsCode=123&amp;p_stn_num=091049&amp;p_c=-1658039947&amp;p_startYear=1937" TargetMode="External"/><Relationship Id="rId3041" Type="http://schemas.openxmlformats.org/officeDocument/2006/relationships/hyperlink" Target="http://www.bom.gov.au/jsp/ncc/cdio/weatherData/av?p_display_type=dailyDataFile&amp;p_nccObsCode=122&amp;p_stn_num=097067&amp;p_c=-1884457515&amp;p_startYear=1986" TargetMode="External"/><Relationship Id="rId6197" Type="http://schemas.openxmlformats.org/officeDocument/2006/relationships/hyperlink" Target="http://www.bom.gov.au/jsp/ncc/cdio/weatherData/av?p_display_type=dailyDataFile&amp;p_nccObsCode=123&amp;p_stn_num=97000&amp;p_c=-1881855866&amp;p_startYear=1969" TargetMode="External"/><Relationship Id="rId7248" Type="http://schemas.openxmlformats.org/officeDocument/2006/relationships/hyperlink" Target="http://www.bom.gov.au/jsp/ncc/cdio/weatherData/av?p_display_type=dailyDataFile&amp;p_nccObsCode=123&amp;p_stn_num=094029&amp;p_c=-1768345767&amp;p_startYear=2017" TargetMode="External"/><Relationship Id="rId7662" Type="http://schemas.openxmlformats.org/officeDocument/2006/relationships/hyperlink" Target="http://www.bom.gov.au/jsp/ncc/cdio/weatherData/av?p_display_type=dailyDataFile&amp;p_nccObsCode=123&amp;p_stn_num=091049&amp;p_c=-1658039947&amp;p_startYear=1958" TargetMode="External"/><Relationship Id="rId3858" Type="http://schemas.openxmlformats.org/officeDocument/2006/relationships/hyperlink" Target="http://www.bom.gov.au/jsp/ncc/cdio/weatherData/av?p_display_type=dailyDataFile&amp;p_nccObsCode=122&amp;p_stn_num=94029&amp;p_c=-1768346239&amp;p_startYear=1899" TargetMode="External"/><Relationship Id="rId4909" Type="http://schemas.openxmlformats.org/officeDocument/2006/relationships/hyperlink" Target="http://www.bom.gov.au/jsp/ncc/cdio/weatherData/av?p_display_type=dailyDataFile&amp;p_nccObsCode=123&amp;p_stn_num=098017&amp;p_c=-1921523671&amp;p_startYear=1999" TargetMode="External"/><Relationship Id="rId6264" Type="http://schemas.openxmlformats.org/officeDocument/2006/relationships/hyperlink" Target="http://www.bom.gov.au/jsp/ncc/cdio/weatherData/av?p_display_type=dailyDataFile&amp;p_nccObsCode=123&amp;p_stn_num=097067&amp;p_c=-1884459071&amp;p_startYear=1979" TargetMode="External"/><Relationship Id="rId7315" Type="http://schemas.openxmlformats.org/officeDocument/2006/relationships/hyperlink" Target="http://www.bom.gov.au/jsp/ncc/cdio/weatherData/av?p_display_type=dailyDataFile&amp;p_nccObsCode=123&amp;p_stn_num=091293&amp;p_c=-1666938236&amp;p_startYear=2022" TargetMode="External"/><Relationship Id="rId779" Type="http://schemas.openxmlformats.org/officeDocument/2006/relationships/hyperlink" Target="http://www.bom.gov.au/jsp/ncc/cdio/weatherData/av?p_display_type=dailyDataFile&amp;p_nccObsCode=123&amp;p_stn_num=94029&amp;p_c=-1768346435&amp;p_startYear=1942" TargetMode="External"/><Relationship Id="rId5280" Type="http://schemas.openxmlformats.org/officeDocument/2006/relationships/hyperlink" Target="http://www.bom.gov.au/jsp/ncc/cdio/weatherData/av?p_display_type=dailyDataFile&amp;p_nccObsCode=122&amp;p_stn_num=091057&amp;p_c=-1658331120&amp;p_startYear=1950" TargetMode="External"/><Relationship Id="rId6331" Type="http://schemas.openxmlformats.org/officeDocument/2006/relationships/hyperlink" Target="http://www.bom.gov.au/jsp/ncc/cdio/weatherData/av?p_display_type=dailyDataFile&amp;p_nccObsCode=122&amp;p_stn_num=091104&amp;p_c=-1660043434&amp;p_startYear=1966" TargetMode="External"/><Relationship Id="rId1476" Type="http://schemas.openxmlformats.org/officeDocument/2006/relationships/hyperlink" Target="http://www.bom.gov.au/jsp/ncc/cdio/weatherData/av?p_display_type=dailyDataFile&amp;p_nccObsCode=122&amp;p_stn_num=091293&amp;p_c=-1666940065&amp;p_startYear=2005" TargetMode="External"/><Relationship Id="rId2874" Type="http://schemas.openxmlformats.org/officeDocument/2006/relationships/hyperlink" Target="http://www.bom.gov.au/jsp/ncc/cdio/weatherData/av?p_display_type=dailyDataFile&amp;p_nccObsCode=122&amp;p_stn_num=91057&amp;p_c=-1658331792&amp;p_startYear=1957" TargetMode="External"/><Relationship Id="rId3925" Type="http://schemas.openxmlformats.org/officeDocument/2006/relationships/hyperlink" Target="http://www.bom.gov.au/jsp/ncc/cdio/weatherData/av?p_display_type=dailyDataFile&amp;p_nccObsCode=122&amp;p_stn_num=91057&amp;p_c=-1658331792&amp;p_startYear=1921" TargetMode="External"/><Relationship Id="rId846" Type="http://schemas.openxmlformats.org/officeDocument/2006/relationships/hyperlink" Target="http://www.bom.gov.au/jsp/ncc/cdio/weatherData/av?p_display_type=dailyDataFile&amp;p_nccObsCode=123&amp;p_stn_num=98001&amp;p_c=-1920895067&amp;p_startYear=1958" TargetMode="External"/><Relationship Id="rId1129" Type="http://schemas.openxmlformats.org/officeDocument/2006/relationships/hyperlink" Target="http://www.bom.gov.au/jsp/ncc/cdio/weatherData/av?p_display_type=dailyDataFile&amp;p_nccObsCode=123&amp;p_stn_num=091293&amp;p_c=-1666940261&amp;p_startYear=2005" TargetMode="External"/><Relationship Id="rId1890" Type="http://schemas.openxmlformats.org/officeDocument/2006/relationships/hyperlink" Target="http://www.bom.gov.au/jsp/ncc/cdio/weatherData/av?p_display_type=dailyDataFile&amp;p_nccObsCode=122&amp;p_stn_num=92045&amp;p_c=-1694512075&amp;p_startYear=1928" TargetMode="External"/><Relationship Id="rId2527" Type="http://schemas.openxmlformats.org/officeDocument/2006/relationships/hyperlink" Target="http://www.bom.gov.au/jsp/ncc/cdio/weatherData/av?p_display_type=dailyDataFile&amp;p_nccObsCode=123&amp;p_stn_num=091104&amp;p_c=-1660044976&amp;p_startYear=1991" TargetMode="External"/><Relationship Id="rId2941" Type="http://schemas.openxmlformats.org/officeDocument/2006/relationships/hyperlink" Target="http://www.bom.gov.au/jsp/ncc/cdio/weatherData/av?p_display_type=dailyDataFile&amp;p_nccObsCode=122&amp;p_stn_num=98001&amp;p_c=-1920894871&amp;p_startYear=1969" TargetMode="External"/><Relationship Id="rId5000" Type="http://schemas.openxmlformats.org/officeDocument/2006/relationships/hyperlink" Target="http://www.bom.gov.au/jsp/ncc/cdio/weatherData/av?p_display_type=dailyDataFile&amp;p_nccObsCode=123&amp;p_stn_num=94029&amp;p_c=-1768346435&amp;p_startYear=2014" TargetMode="External"/><Relationship Id="rId913" Type="http://schemas.openxmlformats.org/officeDocument/2006/relationships/hyperlink" Target="http://www.bom.gov.au/jsp/ncc/cdio/weatherData/av?p_display_type=dailyDataFile&amp;p_nccObsCode=123&amp;p_stn_num=92045&amp;p_c=-1694512271&amp;p_startYear=1969" TargetMode="External"/><Relationship Id="rId1543" Type="http://schemas.openxmlformats.org/officeDocument/2006/relationships/hyperlink" Target="http://www.bom.gov.au/jsp/ncc/cdio/weatherData/av?p_display_type=dailyDataFile&amp;p_nccObsCode=123&amp;p_stn_num=91057&amp;p_c=-1658331988&amp;p_startYear=1918" TargetMode="External"/><Relationship Id="rId4699" Type="http://schemas.openxmlformats.org/officeDocument/2006/relationships/hyperlink" Target="http://www.bom.gov.au/jsp/ncc/cdio/weatherData/av?p_display_type=dailyDataFile&amp;p_nccObsCode=123&amp;p_stn_num=91057&amp;p_c=-1658331988&amp;p_startYear=1963" TargetMode="External"/><Relationship Id="rId1610" Type="http://schemas.openxmlformats.org/officeDocument/2006/relationships/hyperlink" Target="http://www.bom.gov.au/jsp/ncc/cdio/weatherData/av?p_display_type=dailyDataFile&amp;p_nccObsCode=123&amp;p_stn_num=92045&amp;p_c=-1694512271&amp;p_startYear=1952" TargetMode="External"/><Relationship Id="rId4766" Type="http://schemas.openxmlformats.org/officeDocument/2006/relationships/hyperlink" Target="http://www.bom.gov.au/jsp/ncc/cdio/weatherData/av?p_display_type=dailyDataFile&amp;p_nccObsCode=123&amp;p_stn_num=097067&amp;p_c=-1884459071&amp;p_startYear=1975" TargetMode="External"/><Relationship Id="rId5817" Type="http://schemas.openxmlformats.org/officeDocument/2006/relationships/hyperlink" Target="http://www.bom.gov.au/jsp/ncc/cdio/weatherData/av?p_display_type=dailyDataFile&amp;p_nccObsCode=122&amp;p_stn_num=094029&amp;p_c=-1768345571&amp;p_startYear=1886" TargetMode="External"/><Relationship Id="rId7172" Type="http://schemas.openxmlformats.org/officeDocument/2006/relationships/hyperlink" Target="http://www.bom.gov.au/jsp/ncc/cdio/weatherData/av?p_display_type=dailyDataFile&amp;p_nccObsCode=123&amp;p_stn_num=094010&amp;p_c=-1767629894&amp;p_startYear=1955" TargetMode="External"/><Relationship Id="rId3368" Type="http://schemas.openxmlformats.org/officeDocument/2006/relationships/hyperlink" Target="http://www.bom.gov.au/jsp/ncc/cdio/weatherData/av?p_display_type=dailyDataFile&amp;p_nccObsCode=123&amp;p_stn_num=91049&amp;p_c=-1658039947&amp;p_startYear=1933" TargetMode="External"/><Relationship Id="rId3782" Type="http://schemas.openxmlformats.org/officeDocument/2006/relationships/hyperlink" Target="http://www.bom.gov.au/jsp/ncc/cdio/weatherData/av?p_display_type=dailyDataFile&amp;p_nccObsCode=123&amp;p_stn_num=091293&amp;p_c=-1666940261&amp;p_startYear=2010" TargetMode="External"/><Relationship Id="rId4419" Type="http://schemas.openxmlformats.org/officeDocument/2006/relationships/hyperlink" Target="http://www.bom.gov.au/jsp/ncc/cdio/weatherData/av?p_display_type=dailyDataFile&amp;p_nccObsCode=122&amp;p_stn_num=97000&amp;p_c=-1881855670&amp;p_startYear=2017" TargetMode="External"/><Relationship Id="rId4833" Type="http://schemas.openxmlformats.org/officeDocument/2006/relationships/hyperlink" Target="http://www.bom.gov.au/jsp/ncc/cdio/weatherData/av?p_display_type=dailyDataFile&amp;p_nccObsCode=123&amp;p_stn_num=98001&amp;p_c=-1920895067&amp;p_startYear=1986" TargetMode="External"/><Relationship Id="rId289" Type="http://schemas.openxmlformats.org/officeDocument/2006/relationships/hyperlink" Target="http://www.bom.gov.au/jsp/ncc/cdio/weatherData/av?p_display_type=dailyDataFile&amp;p_nccObsCode=122&amp;p_stn_num=091104&amp;p_c=-1660044780&amp;p_startYear=1966" TargetMode="External"/><Relationship Id="rId2384" Type="http://schemas.openxmlformats.org/officeDocument/2006/relationships/hyperlink" Target="http://www.bom.gov.au/jsp/ncc/cdio/weatherData/av?p_display_type=dailyDataFile&amp;p_nccObsCode=123&amp;p_stn_num=92045&amp;p_c=-1694512271&amp;p_startYear=1955" TargetMode="External"/><Relationship Id="rId3435" Type="http://schemas.openxmlformats.org/officeDocument/2006/relationships/hyperlink" Target="http://www.bom.gov.au/jsp/ncc/cdio/weatherData/av?p_display_type=dailyDataFile&amp;p_nccObsCode=123&amp;p_stn_num=92045&amp;p_c=-1694512271&amp;p_startYear=1950" TargetMode="External"/><Relationship Id="rId356" Type="http://schemas.openxmlformats.org/officeDocument/2006/relationships/hyperlink" Target="http://www.bom.gov.au/jsp/ncc/cdio/weatherData/av?p_display_type=dailyDataFile&amp;p_nccObsCode=122&amp;p_stn_num=097067&amp;p_c=-1884457515&amp;p_startYear=1978" TargetMode="External"/><Relationship Id="rId770" Type="http://schemas.openxmlformats.org/officeDocument/2006/relationships/hyperlink" Target="http://www.bom.gov.au/jsp/ncc/cdio/weatherData/av?p_display_type=dailyDataFile&amp;p_nccObsCode=123&amp;p_stn_num=91057&amp;p_c=-1658331988&amp;p_startYear=1939" TargetMode="External"/><Relationship Id="rId2037" Type="http://schemas.openxmlformats.org/officeDocument/2006/relationships/hyperlink" Target="http://www.bom.gov.au/jsp/ncc/cdio/weatherData/av?p_display_type=dailyDataFile&amp;p_nccObsCode=122&amp;p_stn_num=92045&amp;p_c=-1694512075&amp;p_startYear=1972" TargetMode="External"/><Relationship Id="rId2451" Type="http://schemas.openxmlformats.org/officeDocument/2006/relationships/hyperlink" Target="http://www.bom.gov.au/jsp/ncc/cdio/weatherData/av?p_display_type=dailyDataFile&amp;p_nccObsCode=123&amp;p_stn_num=091104&amp;p_c=-1660044976&amp;p_startYear=1972" TargetMode="External"/><Relationship Id="rId4900" Type="http://schemas.openxmlformats.org/officeDocument/2006/relationships/hyperlink" Target="http://www.bom.gov.au/jsp/ncc/cdio/weatherData/av?p_display_type=dailyDataFile&amp;p_nccObsCode=123&amp;p_stn_num=94029&amp;p_c=-1768346435&amp;p_startYear=1997" TargetMode="External"/><Relationship Id="rId6658" Type="http://schemas.openxmlformats.org/officeDocument/2006/relationships/hyperlink" Target="http://www.bom.gov.au/jsp/ncc/cdio/weatherData/av?p_display_type=dailyDataFile&amp;p_nccObsCode=123&amp;p_stn_num=094010&amp;p_c=-1767629894&amp;p_startYear=1974" TargetMode="External"/><Relationship Id="rId423" Type="http://schemas.openxmlformats.org/officeDocument/2006/relationships/hyperlink" Target="http://www.bom.gov.au/jsp/ncc/cdio/weatherData/av?p_display_type=dailyDataFile&amp;p_nccObsCode=122&amp;p_stn_num=98001&amp;p_c=-1920894871&amp;p_startYear=1989" TargetMode="External"/><Relationship Id="rId1053" Type="http://schemas.openxmlformats.org/officeDocument/2006/relationships/hyperlink" Target="http://www.bom.gov.au/jsp/ncc/cdio/weatherData/av?p_display_type=dailyDataFile&amp;p_nccObsCode=123&amp;p_stn_num=91057&amp;p_c=-1658331988&amp;p_startYear=1992" TargetMode="External"/><Relationship Id="rId2104" Type="http://schemas.openxmlformats.org/officeDocument/2006/relationships/hyperlink" Target="http://www.bom.gov.au/jsp/ncc/cdio/weatherData/av?p_display_type=dailyDataFile&amp;p_nccObsCode=122&amp;p_stn_num=94029&amp;p_c=-1768346239&amp;p_startYear=1989" TargetMode="External"/><Relationship Id="rId3502" Type="http://schemas.openxmlformats.org/officeDocument/2006/relationships/hyperlink" Target="http://www.bom.gov.au/jsp/ncc/cdio/weatherData/av?p_display_type=dailyDataFile&amp;p_nccObsCode=123&amp;p_stn_num=91057&amp;p_c=-1658331988&amp;p_startYear=1963" TargetMode="External"/><Relationship Id="rId7709" Type="http://schemas.openxmlformats.org/officeDocument/2006/relationships/hyperlink" Target="http://www.bom.gov.au/jsp/ncc/cdio/weatherData/av?p_display_type=dailyDataFile&amp;p_nccObsCode=123&amp;p_stn_num=091104&amp;p_c=-1660043630&amp;p_startYear=1952" TargetMode="External"/><Relationship Id="rId5674" Type="http://schemas.openxmlformats.org/officeDocument/2006/relationships/hyperlink" Target="http://www.bom.gov.au/jsp/ncc/cdio/weatherData/av?p_display_type=dailyDataFile&amp;p_nccObsCode=122&amp;p_stn_num=092045&amp;p_c=-1694511408&amp;p_startYear=2007" TargetMode="External"/><Relationship Id="rId6725" Type="http://schemas.openxmlformats.org/officeDocument/2006/relationships/hyperlink" Target="http://www.bom.gov.au/jsp/ncc/cdio/weatherData/av?p_display_type=dailyDataFile&amp;p_nccObsCode=123&amp;p_stn_num=092045&amp;p_c=-1694511604&amp;p_startYear=1948" TargetMode="External"/><Relationship Id="rId1120" Type="http://schemas.openxmlformats.org/officeDocument/2006/relationships/hyperlink" Target="http://www.bom.gov.au/jsp/ncc/cdio/weatherData/av?p_display_type=dailyDataFile&amp;p_nccObsCode=123&amp;p_stn_num=94029&amp;p_c=-1768346435&amp;p_startYear=2004" TargetMode="External"/><Relationship Id="rId4276" Type="http://schemas.openxmlformats.org/officeDocument/2006/relationships/hyperlink" Target="http://www.bom.gov.au/jsp/ncc/cdio/weatherData/av?p_display_type=dailyDataFile&amp;p_nccObsCode=122&amp;p_stn_num=94029&amp;p_c=-1768346239&amp;p_startYear=1992" TargetMode="External"/><Relationship Id="rId4690" Type="http://schemas.openxmlformats.org/officeDocument/2006/relationships/hyperlink" Target="http://www.bom.gov.au/jsp/ncc/cdio/weatherData/av?p_display_type=dailyDataFile&amp;p_nccObsCode=123&amp;p_stn_num=94029&amp;p_c=-1768346435&amp;p_startYear=1962" TargetMode="External"/><Relationship Id="rId5327" Type="http://schemas.openxmlformats.org/officeDocument/2006/relationships/hyperlink" Target="http://www.bom.gov.au/jsp/ncc/cdio/weatherData/av?p_nccObsCode=40&amp;p_display_type=dataFile&amp;p_startYear=&amp;p_c=&amp;p_stn_num=094029" TargetMode="External"/><Relationship Id="rId5741" Type="http://schemas.openxmlformats.org/officeDocument/2006/relationships/hyperlink" Target="http://www.bom.gov.au/jsp/ncc/cdio/weatherData/av?p_display_type=dailyDataFile&amp;p_nccObsCode=122&amp;p_stn_num=091293&amp;p_c=-1666938040&amp;p_startYear=2012" TargetMode="External"/><Relationship Id="rId1937" Type="http://schemas.openxmlformats.org/officeDocument/2006/relationships/hyperlink" Target="http://www.bom.gov.au/jsp/ncc/cdio/weatherData/av?p_display_type=dailyDataFile&amp;p_nccObsCode=122&amp;p_stn_num=94029&amp;p_c=-1768346239&amp;p_startYear=1944" TargetMode="External"/><Relationship Id="rId3292" Type="http://schemas.openxmlformats.org/officeDocument/2006/relationships/hyperlink" Target="http://www.bom.gov.au/jsp/ncc/cdio/weatherData/av?p_display_type=dailyDataFile&amp;p_nccObsCode=123&amp;p_stn_num=91049&amp;p_c=-1658039947&amp;p_startYear=1914" TargetMode="External"/><Relationship Id="rId4343" Type="http://schemas.openxmlformats.org/officeDocument/2006/relationships/hyperlink" Target="http://www.bom.gov.au/jsp/ncc/cdio/weatherData/av?p_display_type=dailyDataFile&amp;p_nccObsCode=122&amp;p_stn_num=091293&amp;p_c=-1666940065&amp;p_startYear=2003" TargetMode="External"/><Relationship Id="rId7499" Type="http://schemas.openxmlformats.org/officeDocument/2006/relationships/hyperlink" Target="http://www.bom.gov.au/jsp/ncc/cdio/weatherData/av?p_display_type=dailyDataFile&amp;p_nccObsCode=123&amp;p_stn_num=094029&amp;p_c=-1768345767&amp;p_startYear=1913" TargetMode="External"/><Relationship Id="rId4410" Type="http://schemas.openxmlformats.org/officeDocument/2006/relationships/hyperlink" Target="http://www.bom.gov.au/jsp/ncc/cdio/weatherData/av?p_display_type=dailyDataFile&amp;p_nccObsCode=122&amp;p_stn_num=97000&amp;p_c=-1881855670&amp;p_startYear=2015" TargetMode="External"/><Relationship Id="rId7566" Type="http://schemas.openxmlformats.org/officeDocument/2006/relationships/hyperlink" Target="http://www.bom.gov.au/jsp/ncc/cdio/weatherData/av?p_display_type=dailyDataFile&amp;p_nccObsCode=123&amp;p_stn_num=091049&amp;p_c=-1658039947&amp;p_startYear=1928" TargetMode="External"/><Relationship Id="rId280" Type="http://schemas.openxmlformats.org/officeDocument/2006/relationships/hyperlink" Target="http://www.bom.gov.au/jsp/ncc/cdio/weatherData/av?p_display_type=dailyDataFile&amp;p_nccObsCode=122&amp;p_stn_num=98001&amp;p_c=-1920894871&amp;p_startYear=1965" TargetMode="External"/><Relationship Id="rId3012" Type="http://schemas.openxmlformats.org/officeDocument/2006/relationships/hyperlink" Target="http://www.bom.gov.au/jsp/ncc/cdio/weatherData/av?p_display_type=dailyDataFile&amp;p_nccObsCode=122&amp;p_stn_num=98001&amp;p_c=-1920894871&amp;p_startYear=1981" TargetMode="External"/><Relationship Id="rId6168" Type="http://schemas.openxmlformats.org/officeDocument/2006/relationships/hyperlink" Target="http://www.bom.gov.au/jsp/ncc/cdio/weatherData/av?p_display_type=dailyDataFile&amp;p_nccObsCode=122&amp;p_stn_num=094010&amp;p_c=-1767629698&amp;p_startYear=2009" TargetMode="External"/><Relationship Id="rId6582" Type="http://schemas.openxmlformats.org/officeDocument/2006/relationships/hyperlink" Target="http://www.bom.gov.au/jsp/ncc/cdio/weatherData/av?p_display_type=dailyDataFile&amp;p_nccObsCode=123&amp;p_stn_num=094010&amp;p_c=-1767629894&amp;p_startYear=1942" TargetMode="External"/><Relationship Id="rId7219" Type="http://schemas.openxmlformats.org/officeDocument/2006/relationships/hyperlink" Target="http://www.bom.gov.au/jsp/ncc/cdio/weatherData/av?p_display_type=dailyDataFile&amp;p_nccObsCode=123&amp;p_stn_num=092045&amp;p_c=-1694511604&amp;p_startYear=1917" TargetMode="External"/><Relationship Id="rId5184" Type="http://schemas.openxmlformats.org/officeDocument/2006/relationships/hyperlink" Target="http://www.bom.gov.au/jsp/ncc/cdio/weatherData/av?p_display_type=dailyDataFile&amp;p_nccObsCode=122&amp;p_stn_num=091049&amp;p_c=-1658039751&amp;p_startYear=1933" TargetMode="External"/><Relationship Id="rId6235" Type="http://schemas.openxmlformats.org/officeDocument/2006/relationships/hyperlink" Target="http://www.bom.gov.au/jsp/ncc/cdio/weatherData/av?p_display_type=dailyDataFile&amp;p_nccObsCode=122&amp;p_stn_num=092045&amp;p_c=-1694511408&amp;p_startYear=1971" TargetMode="External"/><Relationship Id="rId7633" Type="http://schemas.openxmlformats.org/officeDocument/2006/relationships/hyperlink" Target="http://www.bom.gov.au/jsp/ncc/cdio/weatherData/av?p_display_type=dailyDataFile&amp;p_nccObsCode=123&amp;p_stn_num=091049&amp;p_c=-1658039947&amp;p_startYear=1948" TargetMode="External"/><Relationship Id="rId2778" Type="http://schemas.openxmlformats.org/officeDocument/2006/relationships/hyperlink" Target="http://www.bom.gov.au/jsp/ncc/cdio/weatherData/av?p_display_type=dailyDataFile&amp;p_nccObsCode=122&amp;p_stn_num=92045&amp;p_c=-1694512075&amp;p_startYear=1934" TargetMode="External"/><Relationship Id="rId3829" Type="http://schemas.openxmlformats.org/officeDocument/2006/relationships/hyperlink" Target="http://www.bom.gov.au/jsp/ncc/cdio/weatherData/av?p_display_type=dailyDataFile&amp;p_nccObsCode=123&amp;p_stn_num=091293&amp;p_c=-1666940261&amp;p_startYear=2018" TargetMode="External"/><Relationship Id="rId7700" Type="http://schemas.openxmlformats.org/officeDocument/2006/relationships/hyperlink" Target="http://www.bom.gov.au/jsp/ncc/cdio/weatherData/av?p_display_type=dailyDataFile&amp;p_nccObsCode=123&amp;p_stn_num=091104&amp;p_c=-1660043630&amp;p_startYear=1949" TargetMode="External"/><Relationship Id="rId1794" Type="http://schemas.openxmlformats.org/officeDocument/2006/relationships/hyperlink" Target="http://www.bom.gov.au/jsp/ncc/cdio/weatherData/av?p_display_type=dailyDataFile&amp;p_nccObsCode=123&amp;p_stn_num=97000&amp;p_c=-1881855866&amp;p_startYear=2016" TargetMode="External"/><Relationship Id="rId2845" Type="http://schemas.openxmlformats.org/officeDocument/2006/relationships/hyperlink" Target="http://www.bom.gov.au/jsp/ncc/cdio/weatherData/av?p_display_type=dailyDataFile&amp;p_nccObsCode=122&amp;p_stn_num=94029&amp;p_c=-1768346239&amp;p_startYear=1951" TargetMode="External"/><Relationship Id="rId5251" Type="http://schemas.openxmlformats.org/officeDocument/2006/relationships/hyperlink" Target="http://www.bom.gov.au/jsp/ncc/cdio/weatherData/av?p_display_type=dailyDataFile&amp;p_nccObsCode=122&amp;p_stn_num=092045&amp;p_c=-1694511408&amp;p_startYear=1945" TargetMode="External"/><Relationship Id="rId6302" Type="http://schemas.openxmlformats.org/officeDocument/2006/relationships/hyperlink" Target="http://www.bom.gov.au/jsp/ncc/cdio/weatherData/av?p_display_type=dailyDataFile&amp;p_nccObsCode=122&amp;p_stn_num=094029&amp;p_c=-1768345571&amp;p_startYear=1984" TargetMode="External"/><Relationship Id="rId86" Type="http://schemas.openxmlformats.org/officeDocument/2006/relationships/hyperlink" Target="http://www.bom.gov.au/jsp/ncc/cdio/weatherData/av?p_display_type=dailyDataFile&amp;p_nccObsCode=122&amp;p_stn_num=91049&amp;p_c=-1658039751&amp;p_startYear=1920" TargetMode="External"/><Relationship Id="rId817" Type="http://schemas.openxmlformats.org/officeDocument/2006/relationships/hyperlink" Target="http://www.bom.gov.au/jsp/ncc/cdio/weatherData/av?p_display_type=dailyDataFile&amp;p_nccObsCode=123&amp;p_stn_num=091104&amp;p_c=-1660044976&amp;p_startYear=1951" TargetMode="External"/><Relationship Id="rId1447" Type="http://schemas.openxmlformats.org/officeDocument/2006/relationships/hyperlink" Target="http://www.bom.gov.au/jsp/ncc/cdio/weatherData/av?p_display_type=dailyDataFile&amp;p_nccObsCode=122&amp;p_stn_num=92045&amp;p_c=-1694512075&amp;p_startYear=1995" TargetMode="External"/><Relationship Id="rId1861" Type="http://schemas.openxmlformats.org/officeDocument/2006/relationships/hyperlink" Target="http://www.bom.gov.au/jsp/ncc/cdio/weatherData/av?p_display_type=dailyDataFile&amp;p_nccObsCode=122&amp;p_stn_num=91049&amp;p_c=-1658039751&amp;p_startYear=1918" TargetMode="External"/><Relationship Id="rId2912" Type="http://schemas.openxmlformats.org/officeDocument/2006/relationships/hyperlink" Target="http://www.bom.gov.au/jsp/ncc/cdio/weatherData/av?p_display_type=dailyDataFile&amp;p_nccObsCode=122&amp;p_stn_num=94029&amp;p_c=-1768346239&amp;p_startYear=1964" TargetMode="External"/><Relationship Id="rId1514" Type="http://schemas.openxmlformats.org/officeDocument/2006/relationships/hyperlink" Target="http://www.bom.gov.au/jsp/ncc/cdio/weatherData/av?p_display_type=dailyDataFile&amp;p_nccObsCode=123&amp;p_stn_num=91057&amp;p_c=-1658331988&amp;p_startYear=1897" TargetMode="External"/><Relationship Id="rId7076" Type="http://schemas.openxmlformats.org/officeDocument/2006/relationships/hyperlink" Target="http://www.bom.gov.au/jsp/ncc/cdio/weatherData/av?p_display_type=dailyDataFile&amp;p_nccObsCode=123&amp;p_stn_num=094010&amp;p_c=-1767629894&amp;p_startYear=1932" TargetMode="External"/><Relationship Id="rId7490" Type="http://schemas.openxmlformats.org/officeDocument/2006/relationships/hyperlink" Target="http://www.bom.gov.au/jsp/ncc/cdio/weatherData/av?p_display_type=dailyDataFile&amp;p_nccObsCode=123&amp;p_stn_num=091057&amp;p_c=-1658331316&amp;p_startYear=1905" TargetMode="External"/><Relationship Id="rId3686" Type="http://schemas.openxmlformats.org/officeDocument/2006/relationships/hyperlink" Target="http://www.bom.gov.au/jsp/ncc/cdio/weatherData/av?p_display_type=dailyDataFile&amp;p_nccObsCode=123&amp;p_stn_num=92045&amp;p_c=-1694512271&amp;p_startYear=1994" TargetMode="External"/><Relationship Id="rId6092" Type="http://schemas.openxmlformats.org/officeDocument/2006/relationships/hyperlink" Target="http://www.bom.gov.au/jsp/ncc/cdio/weatherData/av?p_display_type=dailyDataFile&amp;p_nccObsCode=122&amp;p_stn_num=092045&amp;p_c=-1694511408&amp;p_startYear=1950" TargetMode="External"/><Relationship Id="rId7143" Type="http://schemas.openxmlformats.org/officeDocument/2006/relationships/hyperlink" Target="http://www.bom.gov.au/jsp/ncc/cdio/weatherData/av?p_display_type=dailyDataFile&amp;p_nccObsCode=123&amp;p_stn_num=091104&amp;p_c=-1660043630&amp;p_startYear=1974" TargetMode="External"/><Relationship Id="rId2288" Type="http://schemas.openxmlformats.org/officeDocument/2006/relationships/hyperlink" Target="http://www.bom.gov.au/jsp/ncc/cdio/weatherData/av?p_display_type=dailyDataFile&amp;p_nccObsCode=123&amp;p_stn_num=92045&amp;p_c=-1694512271&amp;p_startYear=1923" TargetMode="External"/><Relationship Id="rId3339" Type="http://schemas.openxmlformats.org/officeDocument/2006/relationships/hyperlink" Target="http://www.bom.gov.au/jsp/ncc/cdio/weatherData/av?p_display_type=dailyDataFile&amp;p_nccObsCode=123&amp;p_stn_num=92045&amp;p_c=-1694512271&amp;p_startYear=1926" TargetMode="External"/><Relationship Id="rId4737" Type="http://schemas.openxmlformats.org/officeDocument/2006/relationships/hyperlink" Target="http://www.bom.gov.au/jsp/ncc/cdio/weatherData/av?p_display_type=dailyDataFile&amp;p_nccObsCode=123&amp;p_stn_num=98001&amp;p_c=-1920895067&amp;p_startYear=1970" TargetMode="External"/><Relationship Id="rId7210" Type="http://schemas.openxmlformats.org/officeDocument/2006/relationships/hyperlink" Target="http://www.bom.gov.au/jsp/ncc/cdio/weatherData/av?p_nccObsCode=42&amp;p_display_type=dataFile&amp;p_startYear=&amp;p_c=&amp;p_stn_num=094029" TargetMode="External"/><Relationship Id="rId3753" Type="http://schemas.openxmlformats.org/officeDocument/2006/relationships/hyperlink" Target="http://www.bom.gov.au/jsp/ncc/cdio/weatherData/av?p_display_type=dailyDataFile&amp;p_nccObsCode=123&amp;p_stn_num=097072&amp;p_c=-1884653210&amp;p_startYear=2006" TargetMode="External"/><Relationship Id="rId4804" Type="http://schemas.openxmlformats.org/officeDocument/2006/relationships/hyperlink" Target="http://www.bom.gov.au/jsp/ncc/cdio/weatherData/av?p_display_type=dailyDataFile&amp;p_nccObsCode=123&amp;p_stn_num=94029&amp;p_c=-1768346435&amp;p_startYear=1981" TargetMode="External"/><Relationship Id="rId674" Type="http://schemas.openxmlformats.org/officeDocument/2006/relationships/hyperlink" Target="http://www.bom.gov.au/jsp/ncc/cdio/weatherData/av?p_display_type=dailyDataFile&amp;p_nccObsCode=123&amp;p_stn_num=91057&amp;p_c=-1658331988&amp;p_startYear=1915" TargetMode="External"/><Relationship Id="rId2355" Type="http://schemas.openxmlformats.org/officeDocument/2006/relationships/hyperlink" Target="http://www.bom.gov.au/jsp/ncc/cdio/weatherData/av?p_display_type=dailyDataFile&amp;p_nccObsCode=123&amp;p_stn_num=091104&amp;p_c=-1660044976&amp;p_startYear=1945" TargetMode="External"/><Relationship Id="rId3406" Type="http://schemas.openxmlformats.org/officeDocument/2006/relationships/hyperlink" Target="http://www.bom.gov.au/jsp/ncc/cdio/weatherData/av?p_display_type=dailyDataFile&amp;p_nccObsCode=123&amp;p_stn_num=94029&amp;p_c=-1768346435&amp;p_startYear=1943" TargetMode="External"/><Relationship Id="rId3820" Type="http://schemas.openxmlformats.org/officeDocument/2006/relationships/hyperlink" Target="http://www.bom.gov.au/jsp/ncc/cdio/weatherData/av?p_display_type=dailyDataFile&amp;p_nccObsCode=123&amp;p_stn_num=098017&amp;p_c=-1921523671&amp;p_startYear=2017" TargetMode="External"/><Relationship Id="rId6976" Type="http://schemas.openxmlformats.org/officeDocument/2006/relationships/hyperlink" Target="http://www.bom.gov.au/jsp/ncc/cdio/weatherData/av?p_display_type=dailyDataFile&amp;p_nccObsCode=123&amp;p_stn_num=091049&amp;p_c=-1658039947&amp;p_startYear=1956" TargetMode="External"/><Relationship Id="rId327" Type="http://schemas.openxmlformats.org/officeDocument/2006/relationships/hyperlink" Target="http://www.bom.gov.au/jsp/ncc/cdio/weatherData/av?p_display_type=dailyDataFile&amp;p_nccObsCode=122&amp;p_stn_num=98001&amp;p_c=-1920894871&amp;p_startYear=1973" TargetMode="External"/><Relationship Id="rId741" Type="http://schemas.openxmlformats.org/officeDocument/2006/relationships/hyperlink" Target="http://www.bom.gov.au/jsp/ncc/cdio/weatherData/av?p_display_type=dailyDataFile&amp;p_nccObsCode=123&amp;p_stn_num=91049&amp;p_c=-1658039947&amp;p_startYear=1932" TargetMode="External"/><Relationship Id="rId1371" Type="http://schemas.openxmlformats.org/officeDocument/2006/relationships/hyperlink" Target="http://www.bom.gov.au/jsp/ncc/cdio/weatherData/av?p_display_type=dailyDataFile&amp;p_nccObsCode=122&amp;p_stn_num=91057&amp;p_c=-1658331792&amp;p_startYear=1969" TargetMode="External"/><Relationship Id="rId2008" Type="http://schemas.openxmlformats.org/officeDocument/2006/relationships/hyperlink" Target="http://www.bom.gov.au/jsp/ncc/cdio/weatherData/av?p_display_type=dailyDataFile&amp;p_nccObsCode=122&amp;p_stn_num=94029&amp;p_c=-1768346239&amp;p_startYear=1965" TargetMode="External"/><Relationship Id="rId2422" Type="http://schemas.openxmlformats.org/officeDocument/2006/relationships/hyperlink" Target="http://www.bom.gov.au/jsp/ncc/cdio/weatherData/av?p_display_type=dailyDataFile&amp;p_nccObsCode=123&amp;p_stn_num=92045&amp;p_c=-1694512271&amp;p_startYear=1965" TargetMode="External"/><Relationship Id="rId5578" Type="http://schemas.openxmlformats.org/officeDocument/2006/relationships/hyperlink" Target="http://www.bom.gov.au/jsp/ncc/cdio/weatherData/av?p_display_type=dailyDataFile&amp;p_nccObsCode=122&amp;p_stn_num=094029&amp;p_c=-1768345571&amp;p_startYear=1994" TargetMode="External"/><Relationship Id="rId5992" Type="http://schemas.openxmlformats.org/officeDocument/2006/relationships/hyperlink" Target="http://www.bom.gov.au/jsp/ncc/cdio/weatherData/av?p_display_type=dailyDataFile&amp;p_nccObsCode=122&amp;p_stn_num=091049&amp;p_c=-1658039751&amp;p_startYear=1931" TargetMode="External"/><Relationship Id="rId6629" Type="http://schemas.openxmlformats.org/officeDocument/2006/relationships/hyperlink" Target="http://www.bom.gov.au/jsp/ncc/cdio/weatherData/av?p_display_type=dailyDataFile&amp;p_nccObsCode=123&amp;p_stn_num=094010&amp;p_c=-1767629894&amp;p_startYear=1961" TargetMode="External"/><Relationship Id="rId1024" Type="http://schemas.openxmlformats.org/officeDocument/2006/relationships/hyperlink" Target="http://www.bom.gov.au/jsp/ncc/cdio/weatherData/av?p_display_type=dailyDataFile&amp;p_nccObsCode=123&amp;p_stn_num=097067&amp;p_c=-1884459071&amp;p_startYear=1988" TargetMode="External"/><Relationship Id="rId4594" Type="http://schemas.openxmlformats.org/officeDocument/2006/relationships/hyperlink" Target="http://www.bom.gov.au/jsp/ncc/cdio/weatherData/av?p_display_type=dailyDataFile&amp;p_nccObsCode=123&amp;p_stn_num=91057&amp;p_c=-1658331988&amp;p_startYear=1940" TargetMode="External"/><Relationship Id="rId5645" Type="http://schemas.openxmlformats.org/officeDocument/2006/relationships/hyperlink" Target="http://www.bom.gov.au/jsp/ncc/cdio/weatherData/av?p_display_type=dailyDataFile&amp;p_nccObsCode=122&amp;p_stn_num=094029&amp;p_c=-1768345571&amp;p_startYear=2004" TargetMode="External"/><Relationship Id="rId3196" Type="http://schemas.openxmlformats.org/officeDocument/2006/relationships/hyperlink" Target="http://www.bom.gov.au/jsp/ncc/cdio/weatherData/av?p_display_type=dailyDataFile&amp;p_nccObsCode=122&amp;p_stn_num=098017&amp;p_c=-1921523475&amp;p_startYear=2012" TargetMode="External"/><Relationship Id="rId4247" Type="http://schemas.openxmlformats.org/officeDocument/2006/relationships/hyperlink" Target="http://www.bom.gov.au/jsp/ncc/cdio/weatherData/av?p_display_type=dailyDataFile&amp;p_nccObsCode=122&amp;p_stn_num=92045&amp;p_c=-1694512075&amp;p_startYear=1987" TargetMode="External"/><Relationship Id="rId4661" Type="http://schemas.openxmlformats.org/officeDocument/2006/relationships/hyperlink" Target="http://www.bom.gov.au/jsp/ncc/cdio/weatherData/av?p_display_type=dailyDataFile&amp;p_nccObsCode=123&amp;p_stn_num=94029&amp;p_c=-1768346435&amp;p_startYear=1957" TargetMode="External"/><Relationship Id="rId3263" Type="http://schemas.openxmlformats.org/officeDocument/2006/relationships/hyperlink" Target="http://www.bom.gov.au/jsp/ncc/cdio/weatherData/av?p_display_type=dailyDataFile&amp;p_nccObsCode=123&amp;p_stn_num=94029&amp;p_c=-1768346435&amp;p_startYear=1905" TargetMode="External"/><Relationship Id="rId4314" Type="http://schemas.openxmlformats.org/officeDocument/2006/relationships/hyperlink" Target="http://www.bom.gov.au/jsp/ncc/cdio/weatherData/av?p_display_type=dailyDataFile&amp;p_nccObsCode=122&amp;p_stn_num=091104&amp;p_c=-1660044780&amp;p_startYear=1998" TargetMode="External"/><Relationship Id="rId5712" Type="http://schemas.openxmlformats.org/officeDocument/2006/relationships/hyperlink" Target="http://www.bom.gov.au/jsp/ncc/cdio/weatherData/av?p_display_type=dailyDataFile&amp;p_nccObsCode=122&amp;p_stn_num=094010&amp;p_c=-1767629698&amp;p_startYear=2013" TargetMode="External"/><Relationship Id="rId184" Type="http://schemas.openxmlformats.org/officeDocument/2006/relationships/hyperlink" Target="http://www.bom.gov.au/jsp/ncc/cdio/weatherData/av?p_display_type=dailyDataFile&amp;p_nccObsCode=122&amp;p_stn_num=94029&amp;p_c=-1768346239&amp;p_startYear=1945" TargetMode="External"/><Relationship Id="rId1908" Type="http://schemas.openxmlformats.org/officeDocument/2006/relationships/hyperlink" Target="http://www.bom.gov.au/jsp/ncc/cdio/weatherData/av?p_display_type=dailyDataFile&amp;p_nccObsCode=122&amp;p_stn_num=92045&amp;p_c=-1694512075&amp;p_startYear=1934" TargetMode="External"/><Relationship Id="rId7884" Type="http://schemas.openxmlformats.org/officeDocument/2006/relationships/hyperlink" Target="http://www.bom.gov.au/jsp/ncc/cdio/weatherData/av?p_display_type=dailyDataFile&amp;p_nccObsCode=123&amp;p_stn_num=091293&amp;p_c=-1666938236&amp;p_startYear=2024" TargetMode="External"/><Relationship Id="rId251" Type="http://schemas.openxmlformats.org/officeDocument/2006/relationships/hyperlink" Target="http://www.bom.gov.au/jsp/ncc/cdio/weatherData/av?p_display_type=dailyDataFile&amp;p_nccObsCode=122&amp;p_stn_num=94029&amp;p_c=-1768346239&amp;p_startYear=1960" TargetMode="External"/><Relationship Id="rId3330" Type="http://schemas.openxmlformats.org/officeDocument/2006/relationships/hyperlink" Target="http://www.bom.gov.au/jsp/ncc/cdio/weatherData/av?p_display_type=dailyDataFile&amp;p_nccObsCode=123&amp;p_stn_num=94029&amp;p_c=-1768346435&amp;p_startYear=1924" TargetMode="External"/><Relationship Id="rId5088" Type="http://schemas.openxmlformats.org/officeDocument/2006/relationships/hyperlink" Target="http://www.bom.gov.au/jsp/ncc/cdio/weatherData/av?p_display_type=dailyDataFile&amp;p_nccObsCode=122&amp;p_stn_num=091049&amp;p_c=-1658039751&amp;p_startYear=1912" TargetMode="External"/><Relationship Id="rId6139" Type="http://schemas.openxmlformats.org/officeDocument/2006/relationships/hyperlink" Target="http://www.bom.gov.au/jsp/ncc/cdio/weatherData/av?p_display_type=dailyDataFile&amp;p_nccObsCode=122&amp;p_stn_num=092045&amp;p_c=-1694511408&amp;p_startYear=1959" TargetMode="External"/><Relationship Id="rId6486" Type="http://schemas.openxmlformats.org/officeDocument/2006/relationships/hyperlink" Target="http://www.bom.gov.au/jsp/ncc/cdio/weatherData/av?p_display_type=dailyDataFile&amp;p_nccObsCode=123&amp;p_stn_num=098017&amp;p_c=-1921523671&amp;p_startYear=2017" TargetMode="External"/><Relationship Id="rId7537" Type="http://schemas.openxmlformats.org/officeDocument/2006/relationships/hyperlink" Target="http://www.bom.gov.au/jsp/ncc/cdio/weatherData/av?p_display_type=dailyDataFile&amp;p_nccObsCode=123&amp;p_stn_num=091057&amp;p_c=-1658331316&amp;p_startYear=1917" TargetMode="External"/><Relationship Id="rId6553" Type="http://schemas.openxmlformats.org/officeDocument/2006/relationships/hyperlink" Target="http://www.bom.gov.au/jsp/ncc/cdio/weatherData/av?p_display_type=dailyDataFile&amp;p_nccObsCode=123&amp;p_stn_num=094010&amp;p_c=-1767629894&amp;p_startYear=1932" TargetMode="External"/><Relationship Id="rId7604" Type="http://schemas.openxmlformats.org/officeDocument/2006/relationships/hyperlink" Target="http://www.bom.gov.au/jsp/ncc/cdio/weatherData/av?p_display_type=dailyDataFile&amp;p_nccObsCode=123&amp;p_stn_num=091049&amp;p_c=-1658039947&amp;p_startYear=1940" TargetMode="External"/><Relationship Id="rId1698" Type="http://schemas.openxmlformats.org/officeDocument/2006/relationships/hyperlink" Target="http://www.bom.gov.au/jsp/ncc/cdio/weatherData/av?p_display_type=dailyDataFile&amp;p_nccObsCode=123&amp;p_stn_num=92045&amp;p_c=-1694512271&amp;p_startYear=1983" TargetMode="External"/><Relationship Id="rId2749" Type="http://schemas.openxmlformats.org/officeDocument/2006/relationships/hyperlink" Target="http://www.bom.gov.au/jsp/ncc/cdio/weatherData/av?p_display_type=dailyDataFile&amp;p_nccObsCode=122&amp;p_stn_num=94029&amp;p_c=-1768346239&amp;p_startYear=1927" TargetMode="External"/><Relationship Id="rId5155" Type="http://schemas.openxmlformats.org/officeDocument/2006/relationships/hyperlink" Target="http://www.bom.gov.au/jsp/ncc/cdio/weatherData/av?p_display_type=dailyDataFile&amp;p_nccObsCode=122&amp;p_stn_num=091057&amp;p_c=-1658331120&amp;p_startYear=1926" TargetMode="External"/><Relationship Id="rId6206" Type="http://schemas.openxmlformats.org/officeDocument/2006/relationships/hyperlink" Target="http://www.bom.gov.au/jsp/ncc/cdio/weatherData/av?p_display_type=dailyDataFile&amp;p_nccObsCode=122&amp;p_stn_num=094029&amp;p_c=-1768345571&amp;p_startYear=1969" TargetMode="External"/><Relationship Id="rId6620" Type="http://schemas.openxmlformats.org/officeDocument/2006/relationships/hyperlink" Target="http://www.bom.gov.au/jsp/ncc/cdio/weatherData/av?p_display_type=dailyDataFile&amp;p_nccObsCode=123&amp;p_stn_num=094010&amp;p_c=-1767629894&amp;p_startYear=1955" TargetMode="External"/><Relationship Id="rId1765" Type="http://schemas.openxmlformats.org/officeDocument/2006/relationships/hyperlink" Target="http://www.bom.gov.au/jsp/ncc/cdio/weatherData/av?p_display_type=dailyDataFile&amp;p_nccObsCode=123&amp;p_stn_num=92045&amp;p_c=-1694512271&amp;p_startYear=2006" TargetMode="External"/><Relationship Id="rId4171" Type="http://schemas.openxmlformats.org/officeDocument/2006/relationships/hyperlink" Target="http://www.bom.gov.au/jsp/ncc/cdio/weatherData/av?p_display_type=dailyDataFile&amp;p_nccObsCode=122&amp;p_stn_num=91057&amp;p_c=-1658331792&amp;p_startYear=1974" TargetMode="External"/><Relationship Id="rId5222" Type="http://schemas.openxmlformats.org/officeDocument/2006/relationships/hyperlink" Target="http://www.bom.gov.au/jsp/ncc/cdio/weatherData/av?p_display_type=dailyDataFile&amp;p_nccObsCode=122&amp;p_stn_num=091049&amp;p_c=-1658039751&amp;p_startYear=1941" TargetMode="External"/><Relationship Id="rId57" Type="http://schemas.openxmlformats.org/officeDocument/2006/relationships/hyperlink" Target="http://www.bom.gov.au/jsp/ncc/cdio/weatherData/av?p_display_type=dailyDataFile&amp;p_nccObsCode=122&amp;p_stn_num=91057&amp;p_c=-1658331792&amp;p_startYear=1911" TargetMode="External"/><Relationship Id="rId1418" Type="http://schemas.openxmlformats.org/officeDocument/2006/relationships/hyperlink" Target="http://www.bom.gov.au/jsp/ncc/cdio/weatherData/av?p_display_type=dailyDataFile&amp;p_nccObsCode=122&amp;p_stn_num=91057&amp;p_c=-1658331792&amp;p_startYear=1985" TargetMode="External"/><Relationship Id="rId2816" Type="http://schemas.openxmlformats.org/officeDocument/2006/relationships/hyperlink" Target="http://www.bom.gov.au/jsp/ncc/cdio/weatherData/av?p_display_type=dailyDataFile&amp;p_nccObsCode=122&amp;p_stn_num=91057&amp;p_c=-1658331792&amp;p_startYear=1943" TargetMode="External"/><Relationship Id="rId7394" Type="http://schemas.openxmlformats.org/officeDocument/2006/relationships/hyperlink" Target="http://www.bom.gov.au/jsp/ncc/cdio/weatherData/av?p_display_type=dailyDataFile&amp;p_nccObsCode=123&amp;p_stn_num=092045&amp;p_c=-1694511604&amp;p_startYear=1965" TargetMode="External"/><Relationship Id="rId1832" Type="http://schemas.openxmlformats.org/officeDocument/2006/relationships/hyperlink" Target="http://www.bom.gov.au/jsp/ncc/cdio/weatherData/av?p_display_type=dailyDataFile&amp;p_nccObsCode=122&amp;p_stn_num=91049&amp;p_c=-1658039751&amp;p_startYear=1903" TargetMode="External"/><Relationship Id="rId4988" Type="http://schemas.openxmlformats.org/officeDocument/2006/relationships/hyperlink" Target="http://www.bom.gov.au/jsp/ncc/cdio/weatherData/av?p_display_type=dailyDataFile&amp;p_nccObsCode=123&amp;p_stn_num=94029&amp;p_c=-1768346435&amp;p_startYear=2012" TargetMode="External"/><Relationship Id="rId7047" Type="http://schemas.openxmlformats.org/officeDocument/2006/relationships/hyperlink" Target="http://www.bom.gov.au/jsp/ncc/cdio/weatherData/av?p_display_type=dailyDataFile&amp;p_nccObsCode=123&amp;p_stn_num=094010&amp;p_c=-1767629894&amp;p_startYear=1926" TargetMode="External"/><Relationship Id="rId6063" Type="http://schemas.openxmlformats.org/officeDocument/2006/relationships/hyperlink" Target="http://www.bom.gov.au/jsp/ncc/cdio/weatherData/av?p_display_type=dailyDataFile&amp;p_nccObsCode=122&amp;p_stn_num=094029&amp;p_c=-1768345571&amp;p_startYear=1947" TargetMode="External"/><Relationship Id="rId7461" Type="http://schemas.openxmlformats.org/officeDocument/2006/relationships/hyperlink" Target="http://www.bom.gov.au/jsp/ncc/cdio/weatherData/av?p_display_type=dailyDataFile&amp;p_nccObsCode=123&amp;p_stn_num=092045&amp;p_c=-1694511604&amp;p_startYear=1996" TargetMode="External"/><Relationship Id="rId3657" Type="http://schemas.openxmlformats.org/officeDocument/2006/relationships/hyperlink" Target="http://www.bom.gov.au/jsp/ncc/cdio/weatherData/av?p_display_type=dailyDataFile&amp;p_nccObsCode=123&amp;p_stn_num=091104&amp;p_c=-1660044976&amp;p_startYear=1989" TargetMode="External"/><Relationship Id="rId4708" Type="http://schemas.openxmlformats.org/officeDocument/2006/relationships/hyperlink" Target="http://www.bom.gov.au/jsp/ncc/cdio/weatherData/av?p_display_type=dailyDataFile&amp;p_nccObsCode=123&amp;p_stn_num=94029&amp;p_c=-1768346435&amp;p_startYear=1965" TargetMode="External"/><Relationship Id="rId7114" Type="http://schemas.openxmlformats.org/officeDocument/2006/relationships/hyperlink" Target="http://www.bom.gov.au/jsp/ncc/cdio/weatherData/av?p_display_type=dailyDataFile&amp;p_nccObsCode=123&amp;p_stn_num=094010&amp;p_c=-1767629894&amp;p_startYear=1942" TargetMode="External"/><Relationship Id="rId578" Type="http://schemas.openxmlformats.org/officeDocument/2006/relationships/hyperlink" Target="http://www.bom.gov.au/jsp/ncc/cdio/weatherData/av?p_display_type=dailyDataFile&amp;p_nccObsCode=122&amp;p_stn_num=94029&amp;p_c=-1768346239&amp;p_startYear=2015" TargetMode="External"/><Relationship Id="rId992" Type="http://schemas.openxmlformats.org/officeDocument/2006/relationships/hyperlink" Target="http://www.bom.gov.au/jsp/ncc/cdio/weatherData/av?p_display_type=dailyDataFile&amp;p_nccObsCode=123&amp;p_stn_num=091104&amp;p_c=-1660044976&amp;p_startYear=1982" TargetMode="External"/><Relationship Id="rId2259" Type="http://schemas.openxmlformats.org/officeDocument/2006/relationships/hyperlink" Target="http://www.bom.gov.au/jsp/ncc/cdio/weatherData/av?p_display_type=dailyDataFile&amp;p_nccObsCode=123&amp;p_stn_num=91049&amp;p_c=-1658039947&amp;p_startYear=1913" TargetMode="External"/><Relationship Id="rId2673" Type="http://schemas.openxmlformats.org/officeDocument/2006/relationships/hyperlink" Target="http://www.bom.gov.au/jsp/ncc/cdio/weatherData/av?p_display_type=dailyDataFile&amp;p_nccObsCode=122&amp;p_stn_num=94029&amp;p_c=-1768346239&amp;p_startYear=1904" TargetMode="External"/><Relationship Id="rId3724" Type="http://schemas.openxmlformats.org/officeDocument/2006/relationships/hyperlink" Target="http://www.bom.gov.au/jsp/ncc/cdio/weatherData/av?p_display_type=dailyDataFile&amp;p_nccObsCode=123&amp;p_stn_num=098017&amp;p_c=-1921523671&amp;p_startYear=2001" TargetMode="External"/><Relationship Id="rId6130" Type="http://schemas.openxmlformats.org/officeDocument/2006/relationships/hyperlink" Target="http://www.bom.gov.au/jsp/ncc/cdio/weatherData/av?p_display_type=dailyDataFile&amp;p_nccObsCode=123&amp;p_stn_num=98001&amp;p_c=-1920895067&amp;p_startYear=1959" TargetMode="External"/><Relationship Id="rId645" Type="http://schemas.openxmlformats.org/officeDocument/2006/relationships/hyperlink" Target="http://www.bom.gov.au/jsp/ncc/cdio/weatherData/av?p_display_type=dailyDataFile&amp;p_nccObsCode=123&amp;p_stn_num=91057&amp;p_c=-1658331988&amp;p_startYear=1906" TargetMode="External"/><Relationship Id="rId1275" Type="http://schemas.openxmlformats.org/officeDocument/2006/relationships/hyperlink" Target="http://www.bom.gov.au/jsp/ncc/cdio/weatherData/av?p_display_type=dailyDataFile&amp;p_nccObsCode=122&amp;p_stn_num=91057&amp;p_c=-1658331792&amp;p_startYear=1927" TargetMode="External"/><Relationship Id="rId2326" Type="http://schemas.openxmlformats.org/officeDocument/2006/relationships/hyperlink" Target="http://www.bom.gov.au/jsp/ncc/cdio/weatherData/av?p_display_type=dailyDataFile&amp;p_nccObsCode=123&amp;p_stn_num=94029&amp;p_c=-1768346435&amp;p_startYear=1936" TargetMode="External"/><Relationship Id="rId2740" Type="http://schemas.openxmlformats.org/officeDocument/2006/relationships/hyperlink" Target="http://www.bom.gov.au/jsp/ncc/cdio/weatherData/av?p_display_type=dailyDataFile&amp;p_nccObsCode=122&amp;p_stn_num=91057&amp;p_c=-1658331792&amp;p_startYear=1924" TargetMode="External"/><Relationship Id="rId5896" Type="http://schemas.openxmlformats.org/officeDocument/2006/relationships/hyperlink" Target="http://www.bom.gov.au/jsp/ncc/cdio/weatherData/av?p_display_type=dailyDataFile&amp;p_nccObsCode=122&amp;p_stn_num=094010&amp;p_c=-1767629698&amp;p_startYear=1959" TargetMode="External"/><Relationship Id="rId6947" Type="http://schemas.openxmlformats.org/officeDocument/2006/relationships/hyperlink" Target="http://www.bom.gov.au/jsp/ncc/cdio/weatherData/av?p_display_type=dailyDataFile&amp;p_nccObsCode=123&amp;p_stn_num=094029&amp;p_c=-1768345767&amp;p_startYear=1951" TargetMode="External"/><Relationship Id="rId712" Type="http://schemas.openxmlformats.org/officeDocument/2006/relationships/hyperlink" Target="http://www.bom.gov.au/jsp/ncc/cdio/weatherData/av?p_display_type=dailyDataFile&amp;p_nccObsCode=123&amp;p_stn_num=92045&amp;p_c=-1694512271&amp;p_startYear=1925" TargetMode="External"/><Relationship Id="rId1342" Type="http://schemas.openxmlformats.org/officeDocument/2006/relationships/hyperlink" Target="http://www.bom.gov.au/jsp/ncc/cdio/weatherData/av?p_display_type=dailyDataFile&amp;p_nccObsCode=122&amp;p_stn_num=97000&amp;p_c=-1881855670&amp;p_startYear=1960" TargetMode="External"/><Relationship Id="rId4498" Type="http://schemas.openxmlformats.org/officeDocument/2006/relationships/hyperlink" Target="http://www.bom.gov.au/jsp/ncc/cdio/weatherData/av?p_display_type=dailyDataFile&amp;p_nccObsCode=123&amp;p_stn_num=91057&amp;p_c=-1658331988&amp;p_startYear=1916" TargetMode="External"/><Relationship Id="rId5549" Type="http://schemas.openxmlformats.org/officeDocument/2006/relationships/hyperlink" Target="http://www.bom.gov.au/jsp/ncc/cdio/weatherData/av?p_display_type=dailyDataFile&amp;p_nccObsCode=122&amp;p_stn_num=98001&amp;p_c=-1920894871&amp;p_startYear=1994" TargetMode="External"/><Relationship Id="rId5963" Type="http://schemas.openxmlformats.org/officeDocument/2006/relationships/hyperlink" Target="http://www.bom.gov.au/jsp/ncc/cdio/weatherData/av?p_display_type=dailyDataFile&amp;p_nccObsCode=122&amp;p_stn_num=091049&amp;p_c=-1658039751&amp;p_startYear=1925" TargetMode="External"/><Relationship Id="rId3167" Type="http://schemas.openxmlformats.org/officeDocument/2006/relationships/hyperlink" Target="http://www.bom.gov.au/jsp/ncc/cdio/weatherData/av?p_display_type=dailyDataFile&amp;p_nccObsCode=122&amp;p_stn_num=94029&amp;p_c=-1768346239&amp;p_startYear=2007" TargetMode="External"/><Relationship Id="rId4565" Type="http://schemas.openxmlformats.org/officeDocument/2006/relationships/hyperlink" Target="http://www.bom.gov.au/jsp/ncc/cdio/weatherData/av?p_display_type=dailyDataFile&amp;p_nccObsCode=123&amp;p_stn_num=91049&amp;p_c=-1658039947&amp;p_startYear=1933" TargetMode="External"/><Relationship Id="rId5616" Type="http://schemas.openxmlformats.org/officeDocument/2006/relationships/hyperlink" Target="http://www.bom.gov.au/jsp/ncc/cdio/weatherData/av?p_display_type=dailyDataFile&amp;p_nccObsCode=122&amp;p_stn_num=098017&amp;p_c=-1921523475&amp;p_startYear=2004" TargetMode="External"/><Relationship Id="rId3581" Type="http://schemas.openxmlformats.org/officeDocument/2006/relationships/hyperlink" Target="http://www.bom.gov.au/jsp/ncc/cdio/weatherData/av?p_display_type=dailyDataFile&amp;p_nccObsCode=123&amp;p_stn_num=097067&amp;p_c=-1884459071&amp;p_startYear=1977" TargetMode="External"/><Relationship Id="rId4218" Type="http://schemas.openxmlformats.org/officeDocument/2006/relationships/hyperlink" Target="http://www.bom.gov.au/jsp/ncc/cdio/weatherData/av?p_display_type=dailyDataFile&amp;p_nccObsCode=122&amp;p_stn_num=091104&amp;p_c=-1660044780&amp;p_startYear=1982" TargetMode="External"/><Relationship Id="rId4632" Type="http://schemas.openxmlformats.org/officeDocument/2006/relationships/hyperlink" Target="http://www.bom.gov.au/jsp/ncc/cdio/weatherData/av?p_display_type=dailyDataFile&amp;p_nccObsCode=123&amp;p_stn_num=92045&amp;p_c=-1694512271&amp;p_startYear=1950" TargetMode="External"/><Relationship Id="rId7788" Type="http://schemas.openxmlformats.org/officeDocument/2006/relationships/hyperlink" Target="http://www.bom.gov.au/jsp/ncc/cdio/weatherData/av?p_display_type=dailyDataFile&amp;p_nccObsCode=123&amp;p_stn_num=091057&amp;p_c=-1658331316&amp;p_startYear=1994" TargetMode="External"/><Relationship Id="rId2183" Type="http://schemas.openxmlformats.org/officeDocument/2006/relationships/hyperlink" Target="http://www.bom.gov.au/jsp/ncc/cdio/weatherData/av?p_display_type=dailyDataFile&amp;p_nccObsCode=122&amp;p_stn_num=098017&amp;p_c=-1921523475&amp;p_startYear=2009" TargetMode="External"/><Relationship Id="rId3234" Type="http://schemas.openxmlformats.org/officeDocument/2006/relationships/hyperlink" Target="http://www.bom.gov.au/jsp/ncc/cdio/weatherData/av?p_display_type=dailyDataFile&amp;p_nccObsCode=123&amp;p_stn_num=94029&amp;p_c=-1768346435&amp;p_startYear=1892" TargetMode="External"/><Relationship Id="rId7855" Type="http://schemas.openxmlformats.org/officeDocument/2006/relationships/hyperlink" Target="http://www.bom.gov.au/jsp/ncc/cdio/weatherData/av?p_display_type=dailyDataFile&amp;p_nccObsCode=123&amp;p_stn_num=094029&amp;p_c=-1768345767&amp;p_startYear=2021" TargetMode="External"/><Relationship Id="rId155" Type="http://schemas.openxmlformats.org/officeDocument/2006/relationships/hyperlink" Target="http://www.bom.gov.au/jsp/ncc/cdio/weatherData/av?p_display_type=dailyDataFile&amp;p_nccObsCode=122&amp;p_stn_num=91057&amp;p_c=-1658331792&amp;p_startYear=1937" TargetMode="External"/><Relationship Id="rId2250" Type="http://schemas.openxmlformats.org/officeDocument/2006/relationships/hyperlink" Target="http://www.bom.gov.au/jsp/ncc/cdio/weatherData/av?p_display_type=dailyDataFile&amp;p_nccObsCode=123&amp;p_stn_num=92045&amp;p_c=-1694512271&amp;p_startYear=1910" TargetMode="External"/><Relationship Id="rId3301" Type="http://schemas.openxmlformats.org/officeDocument/2006/relationships/hyperlink" Target="http://www.bom.gov.au/jsp/ncc/cdio/weatherData/av?p_display_type=dailyDataFile&amp;p_nccObsCode=123&amp;p_stn_num=91057&amp;p_c=-1658331988&amp;p_startYear=1916" TargetMode="External"/><Relationship Id="rId6457" Type="http://schemas.openxmlformats.org/officeDocument/2006/relationships/hyperlink" Target="http://www.bom.gov.au/jsp/ncc/cdio/weatherData/av?p_display_type=dailyDataFile&amp;p_nccObsCode=123&amp;p_stn_num=97000&amp;p_c=-1881855866&amp;p_startYear=2012" TargetMode="External"/><Relationship Id="rId6871" Type="http://schemas.openxmlformats.org/officeDocument/2006/relationships/hyperlink" Target="http://www.bom.gov.au/jsp/ncc/cdio/weatherData/av?p_display_type=dailyDataFile&amp;p_nccObsCode=123&amp;p_stn_num=092045&amp;p_c=-1694511604&amp;p_startYear=1978" TargetMode="External"/><Relationship Id="rId7508" Type="http://schemas.openxmlformats.org/officeDocument/2006/relationships/hyperlink" Target="http://www.bom.gov.au/jsp/ncc/cdio/weatherData/av?p_display_type=dailyDataFile&amp;p_nccObsCode=123&amp;p_stn_num=092045&amp;p_c=-1694511604&amp;p_startYear=2008" TargetMode="External"/><Relationship Id="rId222" Type="http://schemas.openxmlformats.org/officeDocument/2006/relationships/hyperlink" Target="http://www.bom.gov.au/jsp/ncc/cdio/weatherData/av?p_display_type=dailyDataFile&amp;p_nccObsCode=122&amp;p_stn_num=091104&amp;p_c=-1660044780&amp;p_startYear=1954" TargetMode="External"/><Relationship Id="rId5059" Type="http://schemas.openxmlformats.org/officeDocument/2006/relationships/hyperlink" Target="http://www.bom.gov.au/jsp/ncc/cdio/weatherData/av?p_display_type=dailyDataFile&amp;p_nccObsCode=122&amp;p_stn_num=091049&amp;p_c=-1658039751&amp;p_startYear=1902" TargetMode="External"/><Relationship Id="rId5473" Type="http://schemas.openxmlformats.org/officeDocument/2006/relationships/hyperlink" Target="http://www.bom.gov.au/jsp/ncc/cdio/weatherData/av?p_display_type=dailyDataFile&amp;p_nccObsCode=122&amp;p_stn_num=094010&amp;p_c=-1767629698&amp;p_startYear=1979" TargetMode="External"/><Relationship Id="rId6524" Type="http://schemas.openxmlformats.org/officeDocument/2006/relationships/hyperlink" Target="http://www.bom.gov.au/jsp/ncc/cdio/weatherData/av?p_display_type=dailyDataFile&amp;p_nccObsCode=122&amp;p_stn_num=091293&amp;p_c=-1666938040&amp;p_startYear=1999" TargetMode="External"/><Relationship Id="rId4075" Type="http://schemas.openxmlformats.org/officeDocument/2006/relationships/hyperlink" Target="http://www.bom.gov.au/jsp/ncc/cdio/weatherData/av?p_display_type=dailyDataFile&amp;p_nccObsCode=122&amp;p_stn_num=091104&amp;p_c=-1660044780&amp;p_startYear=1958" TargetMode="External"/><Relationship Id="rId5126" Type="http://schemas.openxmlformats.org/officeDocument/2006/relationships/hyperlink" Target="http://www.bom.gov.au/jsp/ncc/cdio/weatherData/av?p_display_type=dailyDataFile&amp;p_nccObsCode=122&amp;p_stn_num=092045&amp;p_c=-1694511408&amp;p_startYear=1921" TargetMode="External"/><Relationship Id="rId1669" Type="http://schemas.openxmlformats.org/officeDocument/2006/relationships/hyperlink" Target="http://www.bom.gov.au/jsp/ncc/cdio/weatherData/av?p_display_type=dailyDataFile&amp;p_nccObsCode=123&amp;p_stn_num=91057&amp;p_c=-1658331988&amp;p_startYear=1973" TargetMode="External"/><Relationship Id="rId3091" Type="http://schemas.openxmlformats.org/officeDocument/2006/relationships/hyperlink" Target="http://www.bom.gov.au/jsp/ncc/cdio/weatherData/av?p_display_type=dailyDataFile&amp;p_nccObsCode=122&amp;p_stn_num=94029&amp;p_c=-1768346239&amp;p_startYear=1994" TargetMode="External"/><Relationship Id="rId4142" Type="http://schemas.openxmlformats.org/officeDocument/2006/relationships/hyperlink" Target="http://www.bom.gov.au/jsp/ncc/cdio/weatherData/av?p_display_type=dailyDataFile&amp;p_nccObsCode=122&amp;p_stn_num=91057&amp;p_c=-1658331792&amp;p_startYear=1969" TargetMode="External"/><Relationship Id="rId5540" Type="http://schemas.openxmlformats.org/officeDocument/2006/relationships/hyperlink" Target="http://www.bom.gov.au/jsp/ncc/cdio/weatherData/av?p_display_type=dailyDataFile&amp;p_nccObsCode=122&amp;p_stn_num=094010&amp;p_c=-1767629698&amp;p_startYear=1989" TargetMode="External"/><Relationship Id="rId7298" Type="http://schemas.openxmlformats.org/officeDocument/2006/relationships/hyperlink" Target="http://www.bom.gov.au/jsp/ncc/cdio/weatherData/av?p_display_type=dailyDataFile&amp;p_nccObsCode=123&amp;p_stn_num=094010&amp;p_c=-1767629894&amp;p_startYear=1980" TargetMode="External"/><Relationship Id="rId1736" Type="http://schemas.openxmlformats.org/officeDocument/2006/relationships/hyperlink" Target="http://www.bom.gov.au/jsp/ncc/cdio/weatherData/av?p_display_type=dailyDataFile&amp;p_nccObsCode=123&amp;p_stn_num=097072&amp;p_c=-1884653210&amp;p_startYear=1996" TargetMode="External"/><Relationship Id="rId28" Type="http://schemas.openxmlformats.org/officeDocument/2006/relationships/hyperlink" Target="http://www.bom.gov.au/jsp/ncc/cdio/weatherData/av?p_display_type=dailyDataFile&amp;p_nccObsCode=122&amp;p_stn_num=91049&amp;p_c=-1658039751&amp;p_startYear=1901" TargetMode="External"/><Relationship Id="rId1803" Type="http://schemas.openxmlformats.org/officeDocument/2006/relationships/hyperlink" Target="http://www.bom.gov.au/jsp/ncc/cdio/weatherData/av?p_display_type=dailyDataFile&amp;p_nccObsCode=123&amp;p_stn_num=97000&amp;p_c=-1881855866&amp;p_startYear=2019" TargetMode="External"/><Relationship Id="rId4959" Type="http://schemas.openxmlformats.org/officeDocument/2006/relationships/hyperlink" Target="http://www.bom.gov.au/jsp/ncc/cdio/weatherData/av?p_display_type=dailyDataFile&amp;p_nccObsCode=123&amp;p_stn_num=92045&amp;p_c=-1694512271&amp;p_startYear=2007" TargetMode="External"/><Relationship Id="rId7365" Type="http://schemas.openxmlformats.org/officeDocument/2006/relationships/hyperlink" Target="http://www.bom.gov.au/jsp/ncc/cdio/weatherData/av?p_display_type=dailyDataFile&amp;p_nccObsCode=123&amp;p_stn_num=094010&amp;p_c=-1767629894&amp;p_startYear=1999" TargetMode="External"/><Relationship Id="rId3975" Type="http://schemas.openxmlformats.org/officeDocument/2006/relationships/hyperlink" Target="http://www.bom.gov.au/jsp/ncc/cdio/weatherData/av?p_display_type=dailyDataFile&amp;p_nccObsCode=122&amp;p_stn_num=92045&amp;p_c=-1694512075&amp;p_startYear=1934" TargetMode="External"/><Relationship Id="rId6381" Type="http://schemas.openxmlformats.org/officeDocument/2006/relationships/hyperlink" Target="http://www.bom.gov.au/jsp/ncc/cdio/weatherData/av?p_display_type=dailyDataFile&amp;p_nccObsCode=123&amp;p_stn_num=098017&amp;p_c=-1921523671&amp;p_startYear=1999" TargetMode="External"/><Relationship Id="rId7018" Type="http://schemas.openxmlformats.org/officeDocument/2006/relationships/hyperlink" Target="http://www.bom.gov.au/jsp/ncc/cdio/weatherData/av?p_display_type=dailyDataFile&amp;p_nccObsCode=123&amp;p_stn_num=091104&amp;p_c=-1660043630&amp;p_startYear=1946" TargetMode="External"/><Relationship Id="rId7432" Type="http://schemas.openxmlformats.org/officeDocument/2006/relationships/hyperlink" Target="http://www.bom.gov.au/jsp/ncc/cdio/weatherData/av?p_display_type=dailyDataFile&amp;p_nccObsCode=123&amp;p_stn_num=094029&amp;p_c=-1768345767&amp;p_startYear=1890" TargetMode="External"/><Relationship Id="rId896" Type="http://schemas.openxmlformats.org/officeDocument/2006/relationships/hyperlink" Target="http://www.bom.gov.au/jsp/ncc/cdio/weatherData/av?p_display_type=dailyDataFile&amp;p_nccObsCode=123&amp;p_stn_num=091104&amp;p_c=-1660044976&amp;p_startYear=1966" TargetMode="External"/><Relationship Id="rId2577" Type="http://schemas.openxmlformats.org/officeDocument/2006/relationships/hyperlink" Target="http://www.bom.gov.au/jsp/ncc/cdio/weatherData/av?p_display_type=dailyDataFile&amp;p_nccObsCode=123&amp;p_stn_num=94029&amp;p_c=-1768346435&amp;p_startYear=2004" TargetMode="External"/><Relationship Id="rId3628" Type="http://schemas.openxmlformats.org/officeDocument/2006/relationships/hyperlink" Target="http://www.bom.gov.au/jsp/ncc/cdio/weatherData/av?p_display_type=dailyDataFile&amp;p_nccObsCode=123&amp;p_stn_num=91057&amp;p_c=-1658331988&amp;p_startYear=1984" TargetMode="External"/><Relationship Id="rId6034" Type="http://schemas.openxmlformats.org/officeDocument/2006/relationships/hyperlink" Target="http://www.bom.gov.au/jsp/ncc/cdio/weatherData/av?p_display_type=dailyDataFile&amp;p_nccObsCode=122&amp;p_stn_num=092045&amp;p_c=-1694511408&amp;p_startYear=1938" TargetMode="External"/><Relationship Id="rId549" Type="http://schemas.openxmlformats.org/officeDocument/2006/relationships/hyperlink" Target="http://www.bom.gov.au/jsp/ncc/cdio/weatherData/av?p_display_type=dailyDataFile&amp;p_nccObsCode=122&amp;p_stn_num=92045&amp;p_c=-1694512075&amp;p_startYear=2010" TargetMode="External"/><Relationship Id="rId1179" Type="http://schemas.openxmlformats.org/officeDocument/2006/relationships/hyperlink" Target="http://www.bom.gov.au/jsp/ncc/cdio/weatherData/av?p_display_type=dailyDataFile&amp;p_nccObsCode=123&amp;p_stn_num=098017&amp;p_c=-1921523671&amp;p_startYear=2014" TargetMode="External"/><Relationship Id="rId1593" Type="http://schemas.openxmlformats.org/officeDocument/2006/relationships/hyperlink" Target="http://www.bom.gov.au/jsp/ncc/cdio/weatherData/av?p_display_type=dailyDataFile&amp;p_nccObsCode=123&amp;p_stn_num=91057&amp;p_c=-1658331988&amp;p_startYear=1943" TargetMode="External"/><Relationship Id="rId2991" Type="http://schemas.openxmlformats.org/officeDocument/2006/relationships/hyperlink" Target="http://www.bom.gov.au/jsp/ncc/cdio/weatherData/av?p_display_type=dailyDataFile&amp;p_nccObsCode=122&amp;p_stn_num=091104&amp;p_c=-1660044780&amp;p_startYear=1977" TargetMode="External"/><Relationship Id="rId5050" Type="http://schemas.openxmlformats.org/officeDocument/2006/relationships/hyperlink" Target="http://www.bom.gov.au/jsp/ncc/cdio/weatherData/av?p_display_type=dailyDataFile&amp;p_nccObsCode=122&amp;p_stn_num=094029&amp;p_c=-1768345571&amp;p_startYear=1897" TargetMode="External"/><Relationship Id="rId6101" Type="http://schemas.openxmlformats.org/officeDocument/2006/relationships/hyperlink" Target="http://www.bom.gov.au/jsp/ncc/cdio/weatherData/av?p_display_type=dailyDataFile&amp;p_nccObsCode=122&amp;p_stn_num=092045&amp;p_c=-1694511408&amp;p_startYear=1952" TargetMode="External"/><Relationship Id="rId963" Type="http://schemas.openxmlformats.org/officeDocument/2006/relationships/hyperlink" Target="http://www.bom.gov.au/jsp/ncc/cdio/weatherData/av?p_display_type=dailyDataFile&amp;p_nccObsCode=123&amp;p_stn_num=91057&amp;p_c=-1658331988&amp;p_startYear=1977" TargetMode="External"/><Relationship Id="rId1246" Type="http://schemas.openxmlformats.org/officeDocument/2006/relationships/hyperlink" Target="http://www.bom.gov.au/jsp/ncc/cdio/weatherData/av?p_display_type=dailyDataFile&amp;p_nccObsCode=122&amp;p_stn_num=92045&amp;p_c=-1694512075&amp;p_startYear=1913" TargetMode="External"/><Relationship Id="rId2644" Type="http://schemas.openxmlformats.org/officeDocument/2006/relationships/hyperlink" Target="http://www.bom.gov.au/jsp/ncc/cdio/weatherData/av?p_display_type=dailyDataFile&amp;p_nccObsCode=122&amp;p_stn_num=94029&amp;p_c=-1768346239&amp;p_startYear=1889" TargetMode="External"/><Relationship Id="rId616" Type="http://schemas.openxmlformats.org/officeDocument/2006/relationships/hyperlink" Target="http://www.bom.gov.au/jsp/ncc/cdio/weatherData/av?p_display_type=dailyDataFile&amp;p_nccObsCode=123&amp;p_stn_num=94029&amp;p_c=-1768346435&amp;p_startYear=1895" TargetMode="External"/><Relationship Id="rId1660" Type="http://schemas.openxmlformats.org/officeDocument/2006/relationships/hyperlink" Target="http://www.bom.gov.au/jsp/ncc/cdio/weatherData/av?p_display_type=dailyDataFile&amp;p_nccObsCode=123&amp;p_stn_num=91057&amp;p_c=-1658331988&amp;p_startYear=1970" TargetMode="External"/><Relationship Id="rId2711" Type="http://schemas.openxmlformats.org/officeDocument/2006/relationships/hyperlink" Target="http://www.bom.gov.au/jsp/ncc/cdio/weatherData/av?p_display_type=dailyDataFile&amp;p_nccObsCode=122&amp;p_stn_num=91049&amp;p_c=-1658039751&amp;p_startYear=1917" TargetMode="External"/><Relationship Id="rId5867" Type="http://schemas.openxmlformats.org/officeDocument/2006/relationships/hyperlink" Target="http://www.bom.gov.au/jsp/ncc/cdio/weatherData/av?p_display_type=dailyDataFile&amp;p_nccObsCode=122&amp;p_stn_num=094029&amp;p_c=-1768345571&amp;p_startYear=1904" TargetMode="External"/><Relationship Id="rId6918" Type="http://schemas.openxmlformats.org/officeDocument/2006/relationships/hyperlink" Target="http://www.bom.gov.au/jsp/ncc/cdio/weatherData/av?p_display_type=dailyDataFile&amp;p_nccObsCode=123&amp;p_stn_num=091049&amp;p_c=-1658039947&amp;p_startYear=1943" TargetMode="External"/><Relationship Id="rId1313" Type="http://schemas.openxmlformats.org/officeDocument/2006/relationships/hyperlink" Target="http://www.bom.gov.au/jsp/ncc/cdio/weatherData/av?p_display_type=dailyDataFile&amp;p_nccObsCode=122&amp;p_stn_num=91057&amp;p_c=-1658331792&amp;p_startYear=1946" TargetMode="External"/><Relationship Id="rId4469" Type="http://schemas.openxmlformats.org/officeDocument/2006/relationships/hyperlink" Target="http://www.bom.gov.au/jsp/ncc/cdio/weatherData/av?p_display_type=dailyDataFile&amp;p_nccObsCode=123&amp;p_stn_num=91049&amp;p_c=-1658039947&amp;p_startYear=1908" TargetMode="External"/><Relationship Id="rId4883" Type="http://schemas.openxmlformats.org/officeDocument/2006/relationships/hyperlink" Target="http://www.bom.gov.au/jsp/ncc/cdio/weatherData/av?p_display_type=dailyDataFile&amp;p_nccObsCode=123&amp;p_stn_num=92045&amp;p_c=-1694512271&amp;p_startYear=1994" TargetMode="External"/><Relationship Id="rId5934" Type="http://schemas.openxmlformats.org/officeDocument/2006/relationships/hyperlink" Target="http://www.bom.gov.au/jsp/ncc/cdio/weatherData/av?p_display_type=dailyDataFile&amp;p_nccObsCode=122&amp;p_stn_num=092045&amp;p_c=-1694511408&amp;p_startYear=1919" TargetMode="External"/><Relationship Id="rId3485" Type="http://schemas.openxmlformats.org/officeDocument/2006/relationships/hyperlink" Target="http://www.bom.gov.au/jsp/ncc/cdio/weatherData/av?p_display_type=dailyDataFile&amp;p_nccObsCode=123&amp;p_stn_num=97000&amp;p_c=-1881855866&amp;p_startYear=1961" TargetMode="External"/><Relationship Id="rId4536" Type="http://schemas.openxmlformats.org/officeDocument/2006/relationships/hyperlink" Target="http://www.bom.gov.au/jsp/ncc/cdio/weatherData/av?p_display_type=dailyDataFile&amp;p_nccObsCode=123&amp;p_stn_num=92045&amp;p_c=-1694512271&amp;p_startYear=1926" TargetMode="External"/><Relationship Id="rId4950" Type="http://schemas.openxmlformats.org/officeDocument/2006/relationships/hyperlink" Target="http://www.bom.gov.au/jsp/ncc/cdio/weatherData/av?p_display_type=dailyDataFile&amp;p_nccObsCode=123&amp;p_stn_num=097072&amp;p_c=-1884653210&amp;p_startYear=2006" TargetMode="External"/><Relationship Id="rId2087" Type="http://schemas.openxmlformats.org/officeDocument/2006/relationships/hyperlink" Target="http://www.bom.gov.au/jsp/ncc/cdio/weatherData/av?p_display_type=dailyDataFile&amp;p_nccObsCode=122&amp;p_stn_num=98001&amp;p_c=-1920894871&amp;p_startYear=1985" TargetMode="External"/><Relationship Id="rId3138" Type="http://schemas.openxmlformats.org/officeDocument/2006/relationships/hyperlink" Target="http://www.bom.gov.au/jsp/ncc/cdio/weatherData/av?p_display_type=dailyDataFile&amp;p_nccObsCode=122&amp;p_stn_num=92045&amp;p_c=-1694512075&amp;p_startYear=2002" TargetMode="External"/><Relationship Id="rId3552" Type="http://schemas.openxmlformats.org/officeDocument/2006/relationships/hyperlink" Target="http://www.bom.gov.au/jsp/ncc/cdio/weatherData/av?p_display_type=dailyDataFile&amp;p_nccObsCode=123&amp;p_stn_num=98001&amp;p_c=-1920895067&amp;p_startYear=1972" TargetMode="External"/><Relationship Id="rId4603" Type="http://schemas.openxmlformats.org/officeDocument/2006/relationships/hyperlink" Target="http://www.bom.gov.au/jsp/ncc/cdio/weatherData/av?p_display_type=dailyDataFile&amp;p_nccObsCode=123&amp;p_stn_num=94029&amp;p_c=-1768346435&amp;p_startYear=1943" TargetMode="External"/><Relationship Id="rId7759" Type="http://schemas.openxmlformats.org/officeDocument/2006/relationships/hyperlink" Target="http://www.bom.gov.au/jsp/ncc/cdio/weatherData/av?p_display_type=dailyDataFile&amp;p_nccObsCode=123&amp;p_stn_num=094029&amp;p_c=-1768345767&amp;p_startYear=1990" TargetMode="External"/><Relationship Id="rId473" Type="http://schemas.openxmlformats.org/officeDocument/2006/relationships/hyperlink" Target="http://www.bom.gov.au/jsp/ncc/cdio/weatherData/av?p_display_type=dailyDataFile&amp;p_nccObsCode=122&amp;p_stn_num=92045&amp;p_c=-1694512075&amp;p_startYear=1997" TargetMode="External"/><Relationship Id="rId2154" Type="http://schemas.openxmlformats.org/officeDocument/2006/relationships/hyperlink" Target="http://www.bom.gov.au/jsp/ncc/cdio/weatherData/av?p_display_type=dailyDataFile&amp;p_nccObsCode=122&amp;p_stn_num=091104&amp;p_c=-1660044780&amp;p_startYear=2001" TargetMode="External"/><Relationship Id="rId3205" Type="http://schemas.openxmlformats.org/officeDocument/2006/relationships/hyperlink" Target="http://www.bom.gov.au/jsp/ncc/cdio/weatherData/av?p_display_type=dailyDataFile&amp;p_nccObsCode=122&amp;p_stn_num=091311&amp;p_c=-1667596761&amp;p_startYear=2013" TargetMode="External"/><Relationship Id="rId126" Type="http://schemas.openxmlformats.org/officeDocument/2006/relationships/hyperlink" Target="http://www.bom.gov.au/jsp/ncc/cdio/weatherData/av?p_display_type=dailyDataFile&amp;p_nccObsCode=122&amp;p_stn_num=91049&amp;p_c=-1658039751&amp;p_startYear=1930" TargetMode="External"/><Relationship Id="rId540" Type="http://schemas.openxmlformats.org/officeDocument/2006/relationships/hyperlink" Target="http://www.bom.gov.au/jsp/ncc/cdio/weatherData/av?p_display_type=dailyDataFile&amp;p_nccObsCode=122&amp;p_stn_num=097072&amp;p_c=-1884651654&amp;p_startYear=2009" TargetMode="External"/><Relationship Id="rId1170" Type="http://schemas.openxmlformats.org/officeDocument/2006/relationships/hyperlink" Target="http://www.bom.gov.au/jsp/ncc/cdio/weatherData/av?p_display_type=dailyDataFile&amp;p_nccObsCode=123&amp;p_stn_num=091311&amp;p_c=-1667596957&amp;p_startYear=2012" TargetMode="External"/><Relationship Id="rId2221" Type="http://schemas.openxmlformats.org/officeDocument/2006/relationships/hyperlink" Target="http://www.bom.gov.au/jsp/ncc/cdio/weatherData/av?p_display_type=dailyDataFile&amp;p_nccObsCode=123&amp;p_stn_num=94029&amp;p_c=-1768346435&amp;p_startYear=1891" TargetMode="External"/><Relationship Id="rId5377" Type="http://schemas.openxmlformats.org/officeDocument/2006/relationships/hyperlink" Target="http://www.bom.gov.au/jsp/ncc/cdio/weatherData/av?p_display_type=dailyDataFile&amp;p_nccObsCode=122&amp;p_stn_num=091057&amp;p_c=-1658331120&amp;p_startYear=1965" TargetMode="External"/><Relationship Id="rId6428" Type="http://schemas.openxmlformats.org/officeDocument/2006/relationships/hyperlink" Target="http://www.bom.gov.au/jsp/ncc/cdio/weatherData/av?p_display_type=dailyDataFile&amp;p_nccObsCode=123&amp;p_stn_num=098017&amp;p_c=-1921523671&amp;p_startYear=2007" TargetMode="External"/><Relationship Id="rId6775" Type="http://schemas.openxmlformats.org/officeDocument/2006/relationships/hyperlink" Target="http://www.bom.gov.au/jsp/ncc/cdio/weatherData/av?p_display_type=dailyDataFile&amp;p_nccObsCode=123&amp;p_stn_num=091057&amp;p_c=-1658331316&amp;p_startYear=1907" TargetMode="External"/><Relationship Id="rId7826" Type="http://schemas.openxmlformats.org/officeDocument/2006/relationships/hyperlink" Target="http://www.bom.gov.au/jsp/ncc/cdio/weatherData/av?p_display_type=dailyDataFile&amp;p_nccObsCode=123&amp;p_stn_num=091104&amp;p_c=-1660043630&amp;p_startYear=1989" TargetMode="External"/><Relationship Id="rId5791" Type="http://schemas.openxmlformats.org/officeDocument/2006/relationships/hyperlink" Target="http://www.bom.gov.au/jsp/ncc/cdio/weatherData/av?p_display_type=dailyDataFile&amp;p_nccObsCode=122&amp;p_stn_num=091311&amp;p_c=-1667595415&amp;p_startYear=2015" TargetMode="External"/><Relationship Id="rId6842" Type="http://schemas.openxmlformats.org/officeDocument/2006/relationships/hyperlink" Target="http://www.bom.gov.au/jsp/ncc/cdio/weatherData/av?p_display_type=dailyDataFile&amp;p_nccObsCode=123&amp;p_stn_num=091049&amp;p_c=-1658039947&amp;p_startYear=1924" TargetMode="External"/><Relationship Id="rId1987" Type="http://schemas.openxmlformats.org/officeDocument/2006/relationships/hyperlink" Target="http://www.bom.gov.au/jsp/ncc/cdio/weatherData/av?p_display_type=dailyDataFile&amp;p_nccObsCode=122&amp;p_stn_num=98001&amp;p_c=-1920894871&amp;p_startYear=1960" TargetMode="External"/><Relationship Id="rId4393" Type="http://schemas.openxmlformats.org/officeDocument/2006/relationships/hyperlink" Target="http://www.bom.gov.au/jsp/ncc/cdio/weatherData/av?p_display_type=dailyDataFile&amp;p_nccObsCode=122&amp;p_stn_num=098017&amp;p_c=-1921523475&amp;p_startYear=2012" TargetMode="External"/><Relationship Id="rId5444" Type="http://schemas.openxmlformats.org/officeDocument/2006/relationships/hyperlink" Target="http://www.bom.gov.au/jsp/ncc/cdio/weatherData/av?p_display_type=dailyDataFile&amp;p_nccObsCode=122&amp;p_stn_num=091057&amp;p_c=-1658331120&amp;p_startYear=1973" TargetMode="External"/><Relationship Id="rId4046" Type="http://schemas.openxmlformats.org/officeDocument/2006/relationships/hyperlink" Target="http://www.bom.gov.au/jsp/ncc/cdio/weatherData/av?p_display_type=dailyDataFile&amp;p_nccObsCode=122&amp;p_stn_num=94029&amp;p_c=-1768346239&amp;p_startYear=1952" TargetMode="External"/><Relationship Id="rId4460" Type="http://schemas.openxmlformats.org/officeDocument/2006/relationships/hyperlink" Target="http://www.bom.gov.au/jsp/ncc/cdio/weatherData/av?p_display_type=dailyDataFile&amp;p_nccObsCode=123&amp;p_stn_num=94029&amp;p_c=-1768346435&amp;p_startYear=1905" TargetMode="External"/><Relationship Id="rId5511" Type="http://schemas.openxmlformats.org/officeDocument/2006/relationships/hyperlink" Target="http://www.bom.gov.au/jsp/ncc/cdio/weatherData/av?p_display_type=dailyDataFile&amp;p_nccObsCode=122&amp;p_stn_num=092045&amp;p_c=-1694511408&amp;p_startYear=1985" TargetMode="External"/><Relationship Id="rId1707" Type="http://schemas.openxmlformats.org/officeDocument/2006/relationships/hyperlink" Target="http://www.bom.gov.au/jsp/ncc/cdio/weatherData/av?p_display_type=dailyDataFile&amp;p_nccObsCode=123&amp;p_stn_num=92045&amp;p_c=-1694512271&amp;p_startYear=1986" TargetMode="External"/><Relationship Id="rId3062" Type="http://schemas.openxmlformats.org/officeDocument/2006/relationships/hyperlink" Target="http://www.bom.gov.au/jsp/ncc/cdio/weatherData/av?p_display_type=dailyDataFile&amp;p_nccObsCode=122&amp;p_stn_num=92045&amp;p_c=-1694512075&amp;p_startYear=1989" TargetMode="External"/><Relationship Id="rId4113" Type="http://schemas.openxmlformats.org/officeDocument/2006/relationships/hyperlink" Target="http://www.bom.gov.au/jsp/ncc/cdio/weatherData/av?p_display_type=dailyDataFile&amp;p_nccObsCode=122&amp;p_stn_num=97000&amp;p_c=-1881855670&amp;p_startYear=1965" TargetMode="External"/><Relationship Id="rId7269" Type="http://schemas.openxmlformats.org/officeDocument/2006/relationships/hyperlink" Target="http://www.bom.gov.au/jsp/ncc/cdio/weatherData/av?p_display_type=dailyDataFile&amp;p_nccObsCode=123&amp;p_stn_num=091104&amp;p_c=-1660043630&amp;p_startYear=2000" TargetMode="External"/><Relationship Id="rId7683" Type="http://schemas.openxmlformats.org/officeDocument/2006/relationships/hyperlink" Target="http://www.bom.gov.au/jsp/ncc/cdio/weatherData/av?p_display_type=dailyDataFile&amp;p_nccObsCode=123&amp;p_stn_num=091057&amp;p_c=-1658331316&amp;p_startYear=1960" TargetMode="External"/><Relationship Id="rId6285" Type="http://schemas.openxmlformats.org/officeDocument/2006/relationships/hyperlink" Target="http://www.bom.gov.au/jsp/ncc/cdio/weatherData/av?p_display_type=dailyDataFile&amp;p_nccObsCode=122&amp;p_stn_num=092045&amp;p_c=-1694511408&amp;p_startYear=1979" TargetMode="External"/><Relationship Id="rId7336" Type="http://schemas.openxmlformats.org/officeDocument/2006/relationships/hyperlink" Target="http://www.bom.gov.au/jsp/ncc/cdio/weatherData/av?p_display_type=dailyDataFile&amp;p_nccObsCode=123&amp;p_stn_num=094010&amp;p_c=-1767629894&amp;p_startYear=1991" TargetMode="External"/><Relationship Id="rId3879" Type="http://schemas.openxmlformats.org/officeDocument/2006/relationships/hyperlink" Target="http://www.bom.gov.au/jsp/ncc/cdio/weatherData/av?p_display_type=dailyDataFile&amp;p_nccObsCode=122&amp;p_stn_num=94029&amp;p_c=-1768346239&amp;p_startYear=1907" TargetMode="External"/><Relationship Id="rId6352" Type="http://schemas.openxmlformats.org/officeDocument/2006/relationships/hyperlink" Target="http://www.bom.gov.au/jsp/ncc/cdio/weatherData/av?p_display_type=dailyDataFile&amp;p_nccObsCode=123&amp;p_stn_num=98001&amp;p_c=-1920895067&amp;p_startYear=1994" TargetMode="External"/><Relationship Id="rId7750" Type="http://schemas.openxmlformats.org/officeDocument/2006/relationships/hyperlink" Target="http://www.bom.gov.au/jsp/ncc/cdio/weatherData/av?p_display_type=dailyDataFile&amp;p_nccObsCode=123&amp;p_stn_num=094029&amp;p_c=-1768345767&amp;p_startYear=1987" TargetMode="External"/><Relationship Id="rId2895" Type="http://schemas.openxmlformats.org/officeDocument/2006/relationships/hyperlink" Target="http://www.bom.gov.au/jsp/ncc/cdio/weatherData/av?p_display_type=dailyDataFile&amp;p_nccObsCode=122&amp;p_stn_num=92045&amp;p_c=-1694512075&amp;p_startYear=1961" TargetMode="External"/><Relationship Id="rId3946" Type="http://schemas.openxmlformats.org/officeDocument/2006/relationships/hyperlink" Target="http://www.bom.gov.au/jsp/ncc/cdio/weatherData/av?p_display_type=dailyDataFile&amp;p_nccObsCode=122&amp;p_stn_num=94029&amp;p_c=-1768346239&amp;p_startYear=1927" TargetMode="External"/><Relationship Id="rId6005" Type="http://schemas.openxmlformats.org/officeDocument/2006/relationships/hyperlink" Target="http://www.bom.gov.au/jsp/ncc/cdio/weatherData/av?p_display_type=dailyDataFile&amp;p_nccObsCode=122&amp;p_stn_num=092045&amp;p_c=-1694511408&amp;p_startYear=1934" TargetMode="External"/><Relationship Id="rId7403" Type="http://schemas.openxmlformats.org/officeDocument/2006/relationships/hyperlink" Target="http://www.bom.gov.au/jsp/ncc/cdio/weatherData/av?p_display_type=dailyDataFile&amp;p_nccObsCode=123&amp;p_stn_num=094010&amp;p_c=-1767629894&amp;p_startYear=2017" TargetMode="External"/><Relationship Id="rId867" Type="http://schemas.openxmlformats.org/officeDocument/2006/relationships/hyperlink" Target="http://www.bom.gov.au/jsp/ncc/cdio/weatherData/av?p_display_type=dailyDataFile&amp;p_nccObsCode=123&amp;p_stn_num=91057&amp;p_c=-1658331988&amp;p_startYear=1961" TargetMode="External"/><Relationship Id="rId1497" Type="http://schemas.openxmlformats.org/officeDocument/2006/relationships/hyperlink" Target="http://www.bom.gov.au/jsp/ncc/cdio/weatherData/av?p_display_type=dailyDataFile&amp;p_nccObsCode=122&amp;p_stn_num=091293&amp;p_c=-1666940065&amp;p_startYear=2012" TargetMode="External"/><Relationship Id="rId2548" Type="http://schemas.openxmlformats.org/officeDocument/2006/relationships/hyperlink" Target="http://www.bom.gov.au/jsp/ncc/cdio/weatherData/av?p_display_type=dailyDataFile&amp;p_nccObsCode=123&amp;p_stn_num=098017&amp;p_c=-1921523671&amp;p_startYear=1997" TargetMode="External"/><Relationship Id="rId2962" Type="http://schemas.openxmlformats.org/officeDocument/2006/relationships/hyperlink" Target="http://www.bom.gov.au/jsp/ncc/cdio/weatherData/av?p_display_type=dailyDataFile&amp;p_nccObsCode=122&amp;p_stn_num=91057&amp;p_c=-1658331792&amp;p_startYear=1972" TargetMode="External"/><Relationship Id="rId934" Type="http://schemas.openxmlformats.org/officeDocument/2006/relationships/hyperlink" Target="http://www.bom.gov.au/jsp/ncc/cdio/weatherData/av?p_display_type=dailyDataFile&amp;p_nccObsCode=123&amp;p_stn_num=097067&amp;p_c=-1884459071&amp;p_startYear=1973" TargetMode="External"/><Relationship Id="rId1564" Type="http://schemas.openxmlformats.org/officeDocument/2006/relationships/hyperlink" Target="http://www.bom.gov.au/jsp/ncc/cdio/weatherData/av?p_display_type=dailyDataFile&amp;p_nccObsCode=123&amp;p_stn_num=92045&amp;p_c=-1694512271&amp;p_startYear=1929" TargetMode="External"/><Relationship Id="rId2615" Type="http://schemas.openxmlformats.org/officeDocument/2006/relationships/hyperlink" Target="http://www.bom.gov.au/jsp/ncc/cdio/weatherData/av?p_display_type=dailyDataFile&amp;p_nccObsCode=123&amp;p_stn_num=091311&amp;p_c=-1667596957&amp;p_startYear=2013" TargetMode="External"/><Relationship Id="rId5021" Type="http://schemas.openxmlformats.org/officeDocument/2006/relationships/hyperlink" Target="http://www.bom.gov.au/jsp/ncc/cdio/weatherData/av?p_display_type=dailyDataFile&amp;p_nccObsCode=123&amp;p_stn_num=091293&amp;p_c=-1666940261&amp;p_startYear=2017" TargetMode="External"/><Relationship Id="rId1217" Type="http://schemas.openxmlformats.org/officeDocument/2006/relationships/hyperlink" Target="http://www.bom.gov.au/jsp/ncc/cdio/weatherData/av?p_display_type=dailyDataFile&amp;p_nccObsCode=123&amp;p_stn_num=091311&amp;p_c=-1667540036&amp;p_startYear=2023" TargetMode="External"/><Relationship Id="rId1631" Type="http://schemas.openxmlformats.org/officeDocument/2006/relationships/hyperlink" Target="http://www.bom.gov.au/jsp/ncc/cdio/weatherData/av?p_display_type=dailyDataFile&amp;p_nccObsCode=123&amp;p_stn_num=97000&amp;p_c=-1881855866&amp;p_startYear=1961" TargetMode="External"/><Relationship Id="rId4787" Type="http://schemas.openxmlformats.org/officeDocument/2006/relationships/hyperlink" Target="http://www.bom.gov.au/jsp/ncc/cdio/weatherData/av?p_display_type=dailyDataFile&amp;p_nccObsCode=123&amp;p_stn_num=92045&amp;p_c=-1694512271&amp;p_startYear=1978" TargetMode="External"/><Relationship Id="rId5838" Type="http://schemas.openxmlformats.org/officeDocument/2006/relationships/hyperlink" Target="http://www.bom.gov.au/jsp/ncc/cdio/weatherData/av?p_display_type=dailyDataFile&amp;p_nccObsCode=122&amp;p_stn_num=094010&amp;p_c=-1767629698&amp;p_startYear=1945" TargetMode="External"/><Relationship Id="rId7193" Type="http://schemas.openxmlformats.org/officeDocument/2006/relationships/hyperlink" Target="http://www.bom.gov.au/jsp/ncc/cdio/weatherData/av?p_display_type=dailyDataFile&amp;p_nccObsCode=123&amp;p_stn_num=091057&amp;p_c=-1658331316&amp;p_startYear=2000" TargetMode="External"/><Relationship Id="rId3389" Type="http://schemas.openxmlformats.org/officeDocument/2006/relationships/hyperlink" Target="http://www.bom.gov.au/jsp/ncc/cdio/weatherData/av?p_display_type=dailyDataFile&amp;p_nccObsCode=123&amp;p_stn_num=91057&amp;p_c=-1658331988&amp;p_startYear=1938" TargetMode="External"/><Relationship Id="rId7260" Type="http://schemas.openxmlformats.org/officeDocument/2006/relationships/hyperlink" Target="http://www.bom.gov.au/jsp/ncc/cdio/weatherData/av?p_display_type=dailyDataFile&amp;p_nccObsCode=123&amp;p_stn_num=091104&amp;p_c=-1660043630&amp;p_startYear=1998" TargetMode="External"/><Relationship Id="rId3456" Type="http://schemas.openxmlformats.org/officeDocument/2006/relationships/hyperlink" Target="http://www.bom.gov.au/jsp/ncc/cdio/weatherData/av?p_display_type=dailyDataFile&amp;p_nccObsCode=123&amp;p_stn_num=091104&amp;p_c=-1660044976&amp;p_startYear=1955" TargetMode="External"/><Relationship Id="rId4854" Type="http://schemas.openxmlformats.org/officeDocument/2006/relationships/hyperlink" Target="http://www.bom.gov.au/jsp/ncc/cdio/weatherData/av?p_display_type=dailyDataFile&amp;p_nccObsCode=123&amp;p_stn_num=091104&amp;p_c=-1660044976&amp;p_startYear=1989" TargetMode="External"/><Relationship Id="rId5905" Type="http://schemas.openxmlformats.org/officeDocument/2006/relationships/hyperlink" Target="http://www.bom.gov.au/jsp/ncc/cdio/weatherData/av?p_display_type=dailyDataFile&amp;p_nccObsCode=122&amp;p_stn_num=092045&amp;p_c=-1694511408&amp;p_startYear=1913" TargetMode="External"/><Relationship Id="rId377" Type="http://schemas.openxmlformats.org/officeDocument/2006/relationships/hyperlink" Target="http://www.bom.gov.au/jsp/ncc/cdio/weatherData/av?p_display_type=dailyDataFile&amp;p_nccObsCode=122&amp;p_stn_num=92045&amp;p_c=-1694512075&amp;p_startYear=1981" TargetMode="External"/><Relationship Id="rId2058" Type="http://schemas.openxmlformats.org/officeDocument/2006/relationships/hyperlink" Target="http://www.bom.gov.au/jsp/ncc/cdio/weatherData/av?p_display_type=dailyDataFile&amp;p_nccObsCode=122&amp;p_stn_num=091104&amp;p_c=-1660044780&amp;p_startYear=1977" TargetMode="External"/><Relationship Id="rId3109" Type="http://schemas.openxmlformats.org/officeDocument/2006/relationships/hyperlink" Target="http://www.bom.gov.au/jsp/ncc/cdio/weatherData/av?p_display_type=dailyDataFile&amp;p_nccObsCode=122&amp;p_stn_num=94029&amp;p_c=-1768346239&amp;p_startYear=1997" TargetMode="External"/><Relationship Id="rId3870" Type="http://schemas.openxmlformats.org/officeDocument/2006/relationships/hyperlink" Target="http://www.bom.gov.au/jsp/ncc/cdio/weatherData/av?p_display_type=dailyDataFile&amp;p_nccObsCode=122&amp;p_stn_num=94029&amp;p_c=-1768346239&amp;p_startYear=1904" TargetMode="External"/><Relationship Id="rId4507" Type="http://schemas.openxmlformats.org/officeDocument/2006/relationships/hyperlink" Target="http://www.bom.gov.au/jsp/ncc/cdio/weatherData/av?p_display_type=dailyDataFile&amp;p_nccObsCode=123&amp;p_stn_num=94029&amp;p_c=-1768346435&amp;p_startYear=1919" TargetMode="External"/><Relationship Id="rId4921" Type="http://schemas.openxmlformats.org/officeDocument/2006/relationships/hyperlink" Target="http://www.bom.gov.au/jsp/ncc/cdio/weatherData/av?p_display_type=dailyDataFile&amp;p_nccObsCode=123&amp;p_stn_num=098017&amp;p_c=-1921523671&amp;p_startYear=2001" TargetMode="External"/><Relationship Id="rId791" Type="http://schemas.openxmlformats.org/officeDocument/2006/relationships/hyperlink" Target="http://www.bom.gov.au/jsp/ncc/cdio/weatherData/av?p_display_type=dailyDataFile&amp;p_nccObsCode=123&amp;p_stn_num=94029&amp;p_c=-1768346435&amp;p_startYear=1945" TargetMode="External"/><Relationship Id="rId1074" Type="http://schemas.openxmlformats.org/officeDocument/2006/relationships/hyperlink" Target="http://www.bom.gov.au/jsp/ncc/cdio/weatherData/av?p_display_type=dailyDataFile&amp;p_nccObsCode=123&amp;p_stn_num=94029&amp;p_c=-1768346435&amp;p_startYear=1996" TargetMode="External"/><Relationship Id="rId2472" Type="http://schemas.openxmlformats.org/officeDocument/2006/relationships/hyperlink" Target="http://www.bom.gov.au/jsp/ncc/cdio/weatherData/av?p_display_type=dailyDataFile&amp;p_nccObsCode=123&amp;p_stn_num=98001&amp;p_c=-1920895067&amp;p_startYear=1978" TargetMode="External"/><Relationship Id="rId3523" Type="http://schemas.openxmlformats.org/officeDocument/2006/relationships/hyperlink" Target="http://www.bom.gov.au/jsp/ncc/cdio/weatherData/av?p_display_type=dailyDataFile&amp;p_nccObsCode=123&amp;p_stn_num=94029&amp;p_c=-1768346435&amp;p_startYear=1967" TargetMode="External"/><Relationship Id="rId6679" Type="http://schemas.openxmlformats.org/officeDocument/2006/relationships/hyperlink" Target="http://www.bom.gov.au/jsp/ncc/cdio/weatherData/av?p_display_type=dailyDataFile&amp;p_nccObsCode=123&amp;p_stn_num=094010&amp;p_c=-1767629894&amp;p_startYear=1983" TargetMode="External"/><Relationship Id="rId444" Type="http://schemas.openxmlformats.org/officeDocument/2006/relationships/hyperlink" Target="http://www.bom.gov.au/jsp/ncc/cdio/weatherData/av?p_display_type=dailyDataFile&amp;p_nccObsCode=122&amp;p_stn_num=091104&amp;p_c=-1660044780&amp;p_startYear=1992" TargetMode="External"/><Relationship Id="rId2125" Type="http://schemas.openxmlformats.org/officeDocument/2006/relationships/hyperlink" Target="http://www.bom.gov.au/jsp/ncc/cdio/weatherData/av?p_display_type=dailyDataFile&amp;p_nccObsCode=122&amp;p_stn_num=92045&amp;p_c=-1694512075&amp;p_startYear=1994" TargetMode="External"/><Relationship Id="rId5695" Type="http://schemas.openxmlformats.org/officeDocument/2006/relationships/hyperlink" Target="http://www.bom.gov.au/jsp/ncc/cdio/weatherData/av?p_display_type=dailyDataFile&amp;p_nccObsCode=122&amp;p_stn_num=091104&amp;p_c=-1660043434&amp;p_startYear=1989" TargetMode="External"/><Relationship Id="rId6746" Type="http://schemas.openxmlformats.org/officeDocument/2006/relationships/hyperlink" Target="http://www.bom.gov.au/jsp/ncc/cdio/weatherData/av?p_display_type=dailyDataFile&amp;p_nccObsCode=123&amp;p_stn_num=091057&amp;p_c=-1658331316&amp;p_startYear=1901" TargetMode="External"/><Relationship Id="rId511" Type="http://schemas.openxmlformats.org/officeDocument/2006/relationships/hyperlink" Target="http://www.bom.gov.au/jsp/ncc/cdio/weatherData/av?p_display_type=dailyDataFile&amp;p_nccObsCode=122&amp;p_stn_num=098017&amp;p_c=-1921523475&amp;p_startYear=2004" TargetMode="External"/><Relationship Id="rId1141" Type="http://schemas.openxmlformats.org/officeDocument/2006/relationships/hyperlink" Target="http://www.bom.gov.au/jsp/ncc/cdio/weatherData/av?p_display_type=dailyDataFile&amp;p_nccObsCode=123&amp;p_stn_num=091293&amp;p_c=-1666940261&amp;p_startYear=2007" TargetMode="External"/><Relationship Id="rId4297" Type="http://schemas.openxmlformats.org/officeDocument/2006/relationships/hyperlink" Target="http://www.bom.gov.au/jsp/ncc/cdio/weatherData/av?p_display_type=dailyDataFile&amp;p_nccObsCode=122&amp;p_stn_num=91057&amp;p_c=-1658331792&amp;p_startYear=1995" TargetMode="External"/><Relationship Id="rId5348" Type="http://schemas.openxmlformats.org/officeDocument/2006/relationships/hyperlink" Target="http://www.bom.gov.au/jsp/ncc/cdio/weatherData/av?p_display_type=dailyDataFile&amp;p_nccObsCode=122&amp;p_stn_num=091104&amp;p_c=-1660043434&amp;p_startYear=1942" TargetMode="External"/><Relationship Id="rId5762" Type="http://schemas.openxmlformats.org/officeDocument/2006/relationships/hyperlink" Target="http://www.bom.gov.au/jsp/ncc/cdio/weatherData/av?p_display_type=dailyDataFile&amp;p_nccObsCode=122&amp;p_stn_num=092045&amp;p_c=-1694511408&amp;p_startYear=2022" TargetMode="External"/><Relationship Id="rId6813" Type="http://schemas.openxmlformats.org/officeDocument/2006/relationships/hyperlink" Target="http://www.bom.gov.au/jsp/ncc/cdio/weatherData/av?p_display_type=dailyDataFile&amp;p_nccObsCode=123&amp;p_stn_num=091049&amp;p_c=-1658039947&amp;p_startYear=1920" TargetMode="External"/><Relationship Id="rId4364" Type="http://schemas.openxmlformats.org/officeDocument/2006/relationships/hyperlink" Target="http://www.bom.gov.au/jsp/ncc/cdio/weatherData/av?p_display_type=dailyDataFile&amp;p_nccObsCode=122&amp;p_stn_num=94029&amp;p_c=-1768346239&amp;p_startYear=2007" TargetMode="External"/><Relationship Id="rId5415" Type="http://schemas.openxmlformats.org/officeDocument/2006/relationships/hyperlink" Target="http://www.bom.gov.au/jsp/ncc/cdio/weatherData/av?p_display_type=dailyDataFile&amp;p_nccObsCode=122&amp;p_stn_num=094029&amp;p_c=-1768345571&amp;p_startYear=1972" TargetMode="External"/><Relationship Id="rId1958" Type="http://schemas.openxmlformats.org/officeDocument/2006/relationships/hyperlink" Target="http://www.bom.gov.au/jsp/ncc/cdio/weatherData/av?p_display_type=dailyDataFile&amp;p_nccObsCode=122&amp;p_stn_num=94029&amp;p_c=-1768346239&amp;p_startYear=1951" TargetMode="External"/><Relationship Id="rId3380" Type="http://schemas.openxmlformats.org/officeDocument/2006/relationships/hyperlink" Target="http://www.bom.gov.au/jsp/ncc/cdio/weatherData/av?p_display_type=dailyDataFile&amp;p_nccObsCode=123&amp;p_stn_num=91049&amp;p_c=-1658039947&amp;p_startYear=1936" TargetMode="External"/><Relationship Id="rId4017" Type="http://schemas.openxmlformats.org/officeDocument/2006/relationships/hyperlink" Target="http://www.bom.gov.au/jsp/ncc/cdio/weatherData/av?p_display_type=dailyDataFile&amp;p_nccObsCode=122&amp;p_stn_num=91057&amp;p_c=-1658331792&amp;p_startYear=1944" TargetMode="External"/><Relationship Id="rId4431" Type="http://schemas.openxmlformats.org/officeDocument/2006/relationships/hyperlink" Target="http://www.bom.gov.au/jsp/ncc/cdio/weatherData/av?p_display_type=dailyDataFile&amp;p_nccObsCode=123&amp;p_stn_num=94029&amp;p_c=-1768346435&amp;p_startYear=1892" TargetMode="External"/><Relationship Id="rId7587" Type="http://schemas.openxmlformats.org/officeDocument/2006/relationships/hyperlink" Target="http://www.bom.gov.au/jsp/ncc/cdio/weatherData/av?p_display_type=dailyDataFile&amp;p_nccObsCode=123&amp;p_stn_num=091049&amp;p_c=-1658039947&amp;p_startYear=1934" TargetMode="External"/><Relationship Id="rId3033" Type="http://schemas.openxmlformats.org/officeDocument/2006/relationships/hyperlink" Target="http://www.bom.gov.au/jsp/ncc/cdio/weatherData/av?p_display_type=dailyDataFile&amp;p_nccObsCode=122&amp;p_stn_num=091104&amp;p_c=-1660044780&amp;p_startYear=1984" TargetMode="External"/><Relationship Id="rId6189" Type="http://schemas.openxmlformats.org/officeDocument/2006/relationships/hyperlink" Target="http://www.bom.gov.au/jsp/ncc/cdio/weatherData/av?p_display_type=dailyDataFile&amp;p_nccObsCode=122&amp;p_stn_num=094010&amp;p_c=-1767629698&amp;p_startYear=2012" TargetMode="External"/><Relationship Id="rId7654" Type="http://schemas.openxmlformats.org/officeDocument/2006/relationships/hyperlink" Target="http://www.bom.gov.au/jsp/ncc/cdio/weatherData/av?p_display_type=dailyDataFile&amp;p_nccObsCode=123&amp;p_stn_num=091057&amp;p_c=-1658331316&amp;p_startYear=1950" TargetMode="External"/><Relationship Id="rId2799" Type="http://schemas.openxmlformats.org/officeDocument/2006/relationships/hyperlink" Target="http://www.bom.gov.au/jsp/ncc/cdio/weatherData/av?p_display_type=dailyDataFile&amp;p_nccObsCode=122&amp;p_stn_num=91049&amp;p_c=-1658039751&amp;p_startYear=1939" TargetMode="External"/><Relationship Id="rId3100" Type="http://schemas.openxmlformats.org/officeDocument/2006/relationships/hyperlink" Target="http://www.bom.gov.au/jsp/ncc/cdio/weatherData/av?p_display_type=dailyDataFile&amp;p_nccObsCode=122&amp;p_stn_num=91057&amp;p_c=-1658331792&amp;p_startYear=1995" TargetMode="External"/><Relationship Id="rId6256" Type="http://schemas.openxmlformats.org/officeDocument/2006/relationships/hyperlink" Target="http://www.bom.gov.au/jsp/ncc/cdio/weatherData/av?p_display_type=dailyDataFile&amp;p_nccObsCode=122&amp;p_stn_num=091104&amp;p_c=-1660043434&amp;p_startYear=1955" TargetMode="External"/><Relationship Id="rId6670" Type="http://schemas.openxmlformats.org/officeDocument/2006/relationships/hyperlink" Target="http://www.bom.gov.au/jsp/ncc/cdio/weatherData/av?p_display_type=dailyDataFile&amp;p_nccObsCode=123&amp;p_stn_num=092045&amp;p_c=-1694511604&amp;p_startYear=1933" TargetMode="External"/><Relationship Id="rId7307" Type="http://schemas.openxmlformats.org/officeDocument/2006/relationships/hyperlink" Target="http://www.bom.gov.au/jsp/ncc/cdio/weatherData/av?p_display_type=dailyDataFile&amp;p_nccObsCode=123&amp;p_stn_num=091104&amp;p_c=-1660043630&amp;p_startYear=2009" TargetMode="External"/><Relationship Id="rId7721" Type="http://schemas.openxmlformats.org/officeDocument/2006/relationships/hyperlink" Target="http://www.bom.gov.au/jsp/ncc/cdio/weatherData/av?p_display_type=dailyDataFile&amp;p_nccObsCode=123&amp;p_stn_num=091057&amp;p_c=-1658331316&amp;p_startYear=1971" TargetMode="External"/><Relationship Id="rId2866" Type="http://schemas.openxmlformats.org/officeDocument/2006/relationships/hyperlink" Target="http://www.bom.gov.au/jsp/ncc/cdio/weatherData/av?p_display_type=dailyDataFile&amp;p_nccObsCode=122&amp;p_stn_num=92045&amp;p_c=-1694512075&amp;p_startYear=1956" TargetMode="External"/><Relationship Id="rId3917" Type="http://schemas.openxmlformats.org/officeDocument/2006/relationships/hyperlink" Target="http://www.bom.gov.au/jsp/ncc/cdio/weatherData/av?p_display_type=dailyDataFile&amp;p_nccObsCode=122&amp;p_stn_num=91057&amp;p_c=-1658331792&amp;p_startYear=1919" TargetMode="External"/><Relationship Id="rId5272" Type="http://schemas.openxmlformats.org/officeDocument/2006/relationships/hyperlink" Target="http://www.bom.gov.au/jsp/ncc/cdio/weatherData/av?p_display_type=dailyDataFile&amp;p_nccObsCode=122&amp;p_stn_num=094029&amp;p_c=-1768345571&amp;p_startYear=1952" TargetMode="External"/><Relationship Id="rId6323" Type="http://schemas.openxmlformats.org/officeDocument/2006/relationships/hyperlink" Target="http://www.bom.gov.au/jsp/ncc/cdio/weatherData/av?p_display_type=dailyDataFile&amp;p_nccObsCode=123&amp;p_stn_num=98001&amp;p_c=-1920895067&amp;p_startYear=1989" TargetMode="External"/><Relationship Id="rId838" Type="http://schemas.openxmlformats.org/officeDocument/2006/relationships/hyperlink" Target="http://www.bom.gov.au/jsp/ncc/cdio/weatherData/av?p_display_type=dailyDataFile&amp;p_nccObsCode=123&amp;p_stn_num=91057&amp;p_c=-1658331988&amp;p_startYear=1956" TargetMode="External"/><Relationship Id="rId1468" Type="http://schemas.openxmlformats.org/officeDocument/2006/relationships/hyperlink" Target="http://www.bom.gov.au/jsp/ncc/cdio/weatherData/av?p_display_type=dailyDataFile&amp;p_nccObsCode=122&amp;p_stn_num=097072&amp;p_c=-1884651654&amp;p_startYear=2003" TargetMode="External"/><Relationship Id="rId1882" Type="http://schemas.openxmlformats.org/officeDocument/2006/relationships/hyperlink" Target="http://www.bom.gov.au/jsp/ncc/cdio/weatherData/av?p_display_type=dailyDataFile&amp;p_nccObsCode=122&amp;p_stn_num=91049&amp;p_c=-1658039751&amp;p_startYear=1925" TargetMode="External"/><Relationship Id="rId2519" Type="http://schemas.openxmlformats.org/officeDocument/2006/relationships/hyperlink" Target="http://www.bom.gov.au/jsp/ncc/cdio/weatherData/av?p_display_type=dailyDataFile&amp;p_nccObsCode=123&amp;p_stn_num=091104&amp;p_c=-1660044976&amp;p_startYear=1989" TargetMode="External"/><Relationship Id="rId1535" Type="http://schemas.openxmlformats.org/officeDocument/2006/relationships/hyperlink" Target="http://www.bom.gov.au/jsp/ncc/cdio/weatherData/av?p_display_type=dailyDataFile&amp;p_nccObsCode=123&amp;p_stn_num=91057&amp;p_c=-1658331988&amp;p_startYear=1914" TargetMode="External"/><Relationship Id="rId2933" Type="http://schemas.openxmlformats.org/officeDocument/2006/relationships/hyperlink" Target="http://www.bom.gov.au/jsp/ncc/cdio/weatherData/av?p_display_type=dailyDataFile&amp;p_nccObsCode=122&amp;p_stn_num=91057&amp;p_c=-1658331792&amp;p_startYear=1967" TargetMode="External"/><Relationship Id="rId7097" Type="http://schemas.openxmlformats.org/officeDocument/2006/relationships/hyperlink" Target="http://www.bom.gov.au/jsp/ncc/cdio/weatherData/av?p_display_type=dailyDataFile&amp;p_nccObsCode=123&amp;p_stn_num=094029&amp;p_c=-1768345767&amp;p_startYear=1985" TargetMode="External"/><Relationship Id="rId905" Type="http://schemas.openxmlformats.org/officeDocument/2006/relationships/hyperlink" Target="http://www.bom.gov.au/jsp/ncc/cdio/weatherData/av?p_display_type=dailyDataFile&amp;p_nccObsCode=123&amp;p_stn_num=98001&amp;p_c=-1920895067&amp;p_startYear=1968" TargetMode="External"/><Relationship Id="rId7164" Type="http://schemas.openxmlformats.org/officeDocument/2006/relationships/hyperlink" Target="http://www.bom.gov.au/jsp/ncc/cdio/weatherData/av?p_display_type=dailyDataFile&amp;p_nccObsCode=123&amp;p_stn_num=091057&amp;p_c=-1658331316&amp;p_startYear=1995" TargetMode="External"/><Relationship Id="rId1602" Type="http://schemas.openxmlformats.org/officeDocument/2006/relationships/hyperlink" Target="http://www.bom.gov.au/jsp/ncc/cdio/weatherData/av?p_display_type=dailyDataFile&amp;p_nccObsCode=123&amp;p_stn_num=92045&amp;p_c=-1694512271&amp;p_startYear=1948" TargetMode="External"/><Relationship Id="rId4758" Type="http://schemas.openxmlformats.org/officeDocument/2006/relationships/hyperlink" Target="http://www.bom.gov.au/jsp/ncc/cdio/weatherData/av?p_display_type=dailyDataFile&amp;p_nccObsCode=123&amp;p_stn_num=091104&amp;p_c=-1660044976&amp;p_startYear=1973" TargetMode="External"/><Relationship Id="rId5809" Type="http://schemas.openxmlformats.org/officeDocument/2006/relationships/hyperlink" Target="http://www.bom.gov.au/jsp/ncc/cdio/weatherData/av?p_display_type=dailyDataFile&amp;p_nccObsCode=122&amp;p_stn_num=094010&amp;p_c=-1767629698&amp;p_startYear=1931" TargetMode="External"/><Relationship Id="rId6180" Type="http://schemas.openxmlformats.org/officeDocument/2006/relationships/hyperlink" Target="http://www.bom.gov.au/jsp/ncc/cdio/weatherData/av?p_display_type=dailyDataFile&amp;p_nccObsCode=122&amp;p_stn_num=091104&amp;p_c=-1660043434&amp;p_startYear=1944" TargetMode="External"/><Relationship Id="rId3774" Type="http://schemas.openxmlformats.org/officeDocument/2006/relationships/hyperlink" Target="http://www.bom.gov.au/jsp/ncc/cdio/weatherData/av?p_display_type=dailyDataFile&amp;p_nccObsCode=123&amp;p_stn_num=92045&amp;p_c=-1694512271&amp;p_startYear=2009" TargetMode="External"/><Relationship Id="rId4825" Type="http://schemas.openxmlformats.org/officeDocument/2006/relationships/hyperlink" Target="http://www.bom.gov.au/jsp/ncc/cdio/weatherData/av?p_display_type=dailyDataFile&amp;p_nccObsCode=123&amp;p_stn_num=91057&amp;p_c=-1658331988&amp;p_startYear=1984" TargetMode="External"/><Relationship Id="rId7231" Type="http://schemas.openxmlformats.org/officeDocument/2006/relationships/hyperlink" Target="http://www.bom.gov.au/jsp/ncc/cdio/weatherData/av?p_display_type=dailyDataFile&amp;p_nccObsCode=123&amp;p_stn_num=091293&amp;p_c=-1666938236&amp;p_startYear=2003" TargetMode="External"/><Relationship Id="rId695" Type="http://schemas.openxmlformats.org/officeDocument/2006/relationships/hyperlink" Target="http://www.bom.gov.au/jsp/ncc/cdio/weatherData/av?p_display_type=dailyDataFile&amp;p_nccObsCode=123&amp;p_stn_num=94029&amp;p_c=-1768346435&amp;p_startYear=1921" TargetMode="External"/><Relationship Id="rId2376" Type="http://schemas.openxmlformats.org/officeDocument/2006/relationships/hyperlink" Target="http://www.bom.gov.au/jsp/ncc/cdio/weatherData/av?p_display_type=dailyDataFile&amp;p_nccObsCode=123&amp;p_stn_num=091104&amp;p_c=-1660044976&amp;p_startYear=1952" TargetMode="External"/><Relationship Id="rId2790" Type="http://schemas.openxmlformats.org/officeDocument/2006/relationships/hyperlink" Target="http://www.bom.gov.au/jsp/ncc/cdio/weatherData/av?p_display_type=dailyDataFile&amp;p_nccObsCode=122&amp;p_stn_num=92045&amp;p_c=-1694512075&amp;p_startYear=1937" TargetMode="External"/><Relationship Id="rId3427" Type="http://schemas.openxmlformats.org/officeDocument/2006/relationships/hyperlink" Target="http://www.bom.gov.au/jsp/ncc/cdio/weatherData/av?p_display_type=dailyDataFile&amp;p_nccObsCode=123&amp;p_stn_num=92045&amp;p_c=-1694512271&amp;p_startYear=1948" TargetMode="External"/><Relationship Id="rId3841" Type="http://schemas.openxmlformats.org/officeDocument/2006/relationships/hyperlink" Target="http://www.bom.gov.au/jsp/ncc/cdio/weatherData/av?p_display_type=dailyDataFile&amp;p_nccObsCode=122&amp;p_stn_num=94029&amp;p_c=-1768346239&amp;p_startYear=1889" TargetMode="External"/><Relationship Id="rId6997" Type="http://schemas.openxmlformats.org/officeDocument/2006/relationships/hyperlink" Target="http://www.bom.gov.au/jsp/ncc/cdio/weatherData/av?p_display_type=dailyDataFile&amp;p_nccObsCode=123&amp;p_stn_num=094029&amp;p_c=-1768345767&amp;p_startYear=1962" TargetMode="External"/><Relationship Id="rId348" Type="http://schemas.openxmlformats.org/officeDocument/2006/relationships/hyperlink" Target="http://www.bom.gov.au/jsp/ncc/cdio/weatherData/av?p_display_type=dailyDataFile&amp;p_nccObsCode=122&amp;p_stn_num=091104&amp;p_c=-1660044780&amp;p_startYear=1976" TargetMode="External"/><Relationship Id="rId762" Type="http://schemas.openxmlformats.org/officeDocument/2006/relationships/hyperlink" Target="http://www.bom.gov.au/jsp/ncc/cdio/weatherData/av?p_display_type=dailyDataFile&amp;p_nccObsCode=123&amp;p_stn_num=91057&amp;p_c=-1658331988&amp;p_startYear=1937" TargetMode="External"/><Relationship Id="rId1392" Type="http://schemas.openxmlformats.org/officeDocument/2006/relationships/hyperlink" Target="http://www.bom.gov.au/jsp/ncc/cdio/weatherData/av?p_display_type=dailyDataFile&amp;p_nccObsCode=122&amp;p_stn_num=097067&amp;p_c=-1884457515&amp;p_startYear=1977" TargetMode="External"/><Relationship Id="rId2029" Type="http://schemas.openxmlformats.org/officeDocument/2006/relationships/hyperlink" Target="http://www.bom.gov.au/jsp/ncc/cdio/weatherData/av?p_display_type=dailyDataFile&amp;p_nccObsCode=122&amp;p_stn_num=92045&amp;p_c=-1694512075&amp;p_startYear=1970" TargetMode="External"/><Relationship Id="rId2443" Type="http://schemas.openxmlformats.org/officeDocument/2006/relationships/hyperlink" Target="http://www.bom.gov.au/jsp/ncc/cdio/weatherData/av?p_display_type=dailyDataFile&amp;p_nccObsCode=123&amp;p_stn_num=091104&amp;p_c=-1660044976&amp;p_startYear=1970" TargetMode="External"/><Relationship Id="rId5599" Type="http://schemas.openxmlformats.org/officeDocument/2006/relationships/hyperlink" Target="http://www.bom.gov.au/jsp/ncc/cdio/weatherData/av?p_display_type=dailyDataFile&amp;p_nccObsCode=122&amp;p_stn_num=092045&amp;p_c=-1694511408&amp;p_startYear=1996" TargetMode="External"/><Relationship Id="rId415" Type="http://schemas.openxmlformats.org/officeDocument/2006/relationships/hyperlink" Target="http://www.bom.gov.au/jsp/ncc/cdio/weatherData/av?p_display_type=dailyDataFile&amp;p_nccObsCode=122&amp;p_stn_num=91057&amp;p_c=-1658331792&amp;p_startYear=1987" TargetMode="External"/><Relationship Id="rId1045" Type="http://schemas.openxmlformats.org/officeDocument/2006/relationships/hyperlink" Target="http://www.bom.gov.au/jsp/ncc/cdio/weatherData/av?p_display_type=dailyDataFile&amp;p_nccObsCode=123&amp;p_stn_num=92045&amp;p_c=-1694512271&amp;p_startYear=1991" TargetMode="External"/><Relationship Id="rId2510" Type="http://schemas.openxmlformats.org/officeDocument/2006/relationships/hyperlink" Target="http://www.bom.gov.au/jsp/ncc/cdio/weatherData/av?p_display_type=dailyDataFile&amp;p_nccObsCode=123&amp;p_stn_num=92045&amp;p_c=-1694512271&amp;p_startYear=1987" TargetMode="External"/><Relationship Id="rId5666" Type="http://schemas.openxmlformats.org/officeDocument/2006/relationships/hyperlink" Target="http://www.bom.gov.au/jsp/ncc/cdio/weatherData/av?p_display_type=dailyDataFile&amp;p_nccObsCode=122&amp;p_stn_num=094029&amp;p_c=-1768345571&amp;p_startYear=2007" TargetMode="External"/><Relationship Id="rId1112" Type="http://schemas.openxmlformats.org/officeDocument/2006/relationships/hyperlink" Target="http://www.bom.gov.au/jsp/ncc/cdio/weatherData/av?p_display_type=dailyDataFile&amp;p_nccObsCode=123&amp;p_stn_num=097072&amp;p_c=-1884653210&amp;p_startYear=2003" TargetMode="External"/><Relationship Id="rId4268" Type="http://schemas.openxmlformats.org/officeDocument/2006/relationships/hyperlink" Target="http://www.bom.gov.au/jsp/ncc/cdio/weatherData/av?p_display_type=dailyDataFile&amp;p_nccObsCode=122&amp;p_stn_num=097067&amp;p_c=-1884457515&amp;p_startYear=1991" TargetMode="External"/><Relationship Id="rId5319" Type="http://schemas.openxmlformats.org/officeDocument/2006/relationships/hyperlink" Target="http://www.bom.gov.au/jsp/ncc/cdio/weatherData/av?p_display_type=dailyDataFile&amp;p_nccObsCode=122&amp;p_stn_num=98001&amp;p_c=-1920894871&amp;p_startYear=1960" TargetMode="External"/><Relationship Id="rId6717" Type="http://schemas.openxmlformats.org/officeDocument/2006/relationships/hyperlink" Target="http://www.bom.gov.au/jsp/ncc/cdio/weatherData/av?p_display_type=dailyDataFile&amp;p_nccObsCode=123&amp;p_stn_num=091049&amp;p_c=-1658039947&amp;p_startYear=1898" TargetMode="External"/><Relationship Id="rId3284" Type="http://schemas.openxmlformats.org/officeDocument/2006/relationships/hyperlink" Target="http://www.bom.gov.au/jsp/ncc/cdio/weatherData/av?p_display_type=dailyDataFile&amp;p_nccObsCode=123&amp;p_stn_num=91049&amp;p_c=-1658039947&amp;p_startYear=1912" TargetMode="External"/><Relationship Id="rId4682" Type="http://schemas.openxmlformats.org/officeDocument/2006/relationships/hyperlink" Target="http://www.bom.gov.au/jsp/ncc/cdio/weatherData/av?p_display_type=dailyDataFile&amp;p_nccObsCode=123&amp;p_stn_num=97000&amp;p_c=-1881855866&amp;p_startYear=1961" TargetMode="External"/><Relationship Id="rId5733" Type="http://schemas.openxmlformats.org/officeDocument/2006/relationships/hyperlink" Target="http://www.bom.gov.au/jsp/ncc/cdio/weatherData/av?p_display_type=dailyDataFile&amp;p_nccObsCode=122&amp;p_stn_num=094029&amp;p_c=-1768345571&amp;p_startYear=2017" TargetMode="External"/><Relationship Id="rId1929" Type="http://schemas.openxmlformats.org/officeDocument/2006/relationships/hyperlink" Target="http://www.bom.gov.au/jsp/ncc/cdio/weatherData/av?p_display_type=dailyDataFile&amp;p_nccObsCode=122&amp;p_stn_num=92045&amp;p_c=-1694512075&amp;p_startYear=1941" TargetMode="External"/><Relationship Id="rId4335" Type="http://schemas.openxmlformats.org/officeDocument/2006/relationships/hyperlink" Target="http://www.bom.gov.au/jsp/ncc/cdio/weatherData/av?p_display_type=dailyDataFile&amp;p_nccObsCode=122&amp;p_stn_num=92045&amp;p_c=-1694512075&amp;p_startYear=2002" TargetMode="External"/><Relationship Id="rId5800" Type="http://schemas.openxmlformats.org/officeDocument/2006/relationships/hyperlink" Target="http://www.bom.gov.au/jsp/ncc/cdio/weatherData/av?p_display_type=dailyDataFile&amp;p_nccObsCode=122&amp;p_stn_num=091311&amp;p_c=-1667595415&amp;p_startYear=2024" TargetMode="External"/><Relationship Id="rId3351" Type="http://schemas.openxmlformats.org/officeDocument/2006/relationships/hyperlink" Target="http://www.bom.gov.au/jsp/ncc/cdio/weatherData/av?p_display_type=dailyDataFile&amp;p_nccObsCode=123&amp;p_stn_num=92045&amp;p_c=-1694512271&amp;p_startYear=1929" TargetMode="External"/><Relationship Id="rId4402" Type="http://schemas.openxmlformats.org/officeDocument/2006/relationships/hyperlink" Target="http://www.bom.gov.au/jsp/ncc/cdio/weatherData/av?p_display_type=dailyDataFile&amp;p_nccObsCode=122&amp;p_stn_num=091311&amp;p_c=-1667596761&amp;p_startYear=2013" TargetMode="External"/><Relationship Id="rId7558" Type="http://schemas.openxmlformats.org/officeDocument/2006/relationships/hyperlink" Target="http://www.bom.gov.au/jsp/ncc/cdio/weatherData/av?p_display_type=dailyDataFile&amp;p_nccObsCode=123&amp;p_stn_num=091049&amp;p_c=-1658039947&amp;p_startYear=1926" TargetMode="External"/><Relationship Id="rId272" Type="http://schemas.openxmlformats.org/officeDocument/2006/relationships/hyperlink" Target="http://www.bom.gov.au/jsp/ncc/cdio/weatherData/av?p_display_type=dailyDataFile&amp;p_nccObsCode=122&amp;p_stn_num=91057&amp;p_c=-1658331792&amp;p_startYear=1963" TargetMode="External"/><Relationship Id="rId3004" Type="http://schemas.openxmlformats.org/officeDocument/2006/relationships/hyperlink" Target="http://www.bom.gov.au/jsp/ncc/cdio/weatherData/av?p_display_type=dailyDataFile&amp;p_nccObsCode=122&amp;p_stn_num=91057&amp;p_c=-1658331792&amp;p_startYear=1979" TargetMode="External"/><Relationship Id="rId6574" Type="http://schemas.openxmlformats.org/officeDocument/2006/relationships/hyperlink" Target="http://www.bom.gov.au/jsp/ncc/cdio/weatherData/av?p_display_type=dailyDataFile&amp;p_nccObsCode=122&amp;p_stn_num=091311&amp;p_c=-1667595415&amp;p_startYear=2007" TargetMode="External"/><Relationship Id="rId7625" Type="http://schemas.openxmlformats.org/officeDocument/2006/relationships/hyperlink" Target="http://www.bom.gov.au/jsp/ncc/cdio/weatherData/av?p_nccObsCode=43&amp;p_display_type=dataFile&amp;p_startYear=&amp;p_c=&amp;p_stn_num=091049" TargetMode="External"/><Relationship Id="rId2020" Type="http://schemas.openxmlformats.org/officeDocument/2006/relationships/hyperlink" Target="http://www.bom.gov.au/jsp/ncc/cdio/weatherData/av?p_display_type=dailyDataFile&amp;p_nccObsCode=122&amp;p_stn_num=94029&amp;p_c=-1768346239&amp;p_startYear=1968" TargetMode="External"/><Relationship Id="rId5176" Type="http://schemas.openxmlformats.org/officeDocument/2006/relationships/hyperlink" Target="http://www.bom.gov.au/jsp/ncc/cdio/weatherData/av?p_display_type=dailyDataFile&amp;p_nccObsCode=122&amp;p_stn_num=094010&amp;p_c=-1767629698&amp;p_startYear=1932" TargetMode="External"/><Relationship Id="rId5590" Type="http://schemas.openxmlformats.org/officeDocument/2006/relationships/hyperlink" Target="http://www.bom.gov.au/jsp/ncc/cdio/weatherData/av?p_display_type=dailyDataFile&amp;p_nccObsCode=122&amp;p_stn_num=098017&amp;p_c=-1921523475&amp;p_startYear=2000" TargetMode="External"/><Relationship Id="rId6227" Type="http://schemas.openxmlformats.org/officeDocument/2006/relationships/hyperlink" Target="http://www.bom.gov.au/jsp/ncc/cdio/weatherData/av?p_display_type=dailyDataFile&amp;p_nccObsCode=122&amp;p_stn_num=094029&amp;p_c=-1768345571&amp;p_startYear=1972" TargetMode="External"/><Relationship Id="rId6641" Type="http://schemas.openxmlformats.org/officeDocument/2006/relationships/hyperlink" Target="http://www.bom.gov.au/jsp/ncc/cdio/weatherData/av?p_display_type=dailyDataFile&amp;p_nccObsCode=123&amp;p_stn_num=094010&amp;p_c=-1767629894&amp;p_startYear=1967" TargetMode="External"/><Relationship Id="rId4192" Type="http://schemas.openxmlformats.org/officeDocument/2006/relationships/hyperlink" Target="http://www.bom.gov.au/jsp/ncc/cdio/weatherData/av?p_display_type=dailyDataFile&amp;p_nccObsCode=122&amp;p_stn_num=94029&amp;p_c=-1768346239&amp;p_startYear=1978" TargetMode="External"/><Relationship Id="rId5243" Type="http://schemas.openxmlformats.org/officeDocument/2006/relationships/hyperlink" Target="http://www.bom.gov.au/jsp/ncc/cdio/weatherData/av?p_display_type=dailyDataFile&amp;p_nccObsCode=122&amp;p_stn_num=091057&amp;p_c=-1658331120&amp;p_startYear=1944" TargetMode="External"/><Relationship Id="rId1786" Type="http://schemas.openxmlformats.org/officeDocument/2006/relationships/hyperlink" Target="http://www.bom.gov.au/jsp/ncc/cdio/weatherData/av?p_display_type=dailyDataFile&amp;p_nccObsCode=123&amp;p_stn_num=92045&amp;p_c=-1694512271&amp;p_startYear=2013" TargetMode="External"/><Relationship Id="rId2837" Type="http://schemas.openxmlformats.org/officeDocument/2006/relationships/hyperlink" Target="http://www.bom.gov.au/jsp/ncc/cdio/weatherData/av?p_display_type=dailyDataFile&amp;p_nccObsCode=122&amp;p_stn_num=94029&amp;p_c=-1768346239&amp;p_startYear=1949" TargetMode="External"/><Relationship Id="rId78" Type="http://schemas.openxmlformats.org/officeDocument/2006/relationships/hyperlink" Target="http://www.bom.gov.au/jsp/ncc/cdio/weatherData/av?p_display_type=dailyDataFile&amp;p_nccObsCode=122&amp;p_stn_num=91049&amp;p_c=-1658039751&amp;p_startYear=1918" TargetMode="External"/><Relationship Id="rId809" Type="http://schemas.openxmlformats.org/officeDocument/2006/relationships/hyperlink" Target="http://www.bom.gov.au/jsp/ncc/cdio/weatherData/av?p_display_type=dailyDataFile&amp;p_nccObsCode=123&amp;p_stn_num=091104&amp;p_c=-1660044976&amp;p_startYear=1949" TargetMode="External"/><Relationship Id="rId1439" Type="http://schemas.openxmlformats.org/officeDocument/2006/relationships/hyperlink" Target="http://www.bom.gov.au/jsp/ncc/cdio/weatherData/av?p_display_type=dailyDataFile&amp;p_nccObsCode=122&amp;p_stn_num=91057&amp;p_c=-1658331792&amp;p_startYear=1992" TargetMode="External"/><Relationship Id="rId1853" Type="http://schemas.openxmlformats.org/officeDocument/2006/relationships/hyperlink" Target="http://www.bom.gov.au/jsp/ncc/cdio/weatherData/av?p_display_type=dailyDataFile&amp;p_nccObsCode=122&amp;p_stn_num=92045&amp;p_c=-1694512075&amp;p_startYear=1915" TargetMode="External"/><Relationship Id="rId2904" Type="http://schemas.openxmlformats.org/officeDocument/2006/relationships/hyperlink" Target="http://www.bom.gov.au/jsp/ncc/cdio/weatherData/av?p_display_type=dailyDataFile&amp;p_nccObsCode=122&amp;p_stn_num=97000&amp;p_c=-1881855670&amp;p_startYear=1963" TargetMode="External"/><Relationship Id="rId5310" Type="http://schemas.openxmlformats.org/officeDocument/2006/relationships/hyperlink" Target="http://www.bom.gov.au/jsp/ncc/cdio/weatherData/av?p_display_type=dailyDataFile&amp;p_nccObsCode=122&amp;p_stn_num=094010&amp;p_c=-1767629698&amp;p_startYear=1957" TargetMode="External"/><Relationship Id="rId7068" Type="http://schemas.openxmlformats.org/officeDocument/2006/relationships/hyperlink" Target="http://www.bom.gov.au/jsp/ncc/cdio/weatherData/av?p_display_type=dailyDataFile&amp;p_nccObsCode=123&amp;p_stn_num=092045&amp;p_c=-1694511604&amp;p_startYear=2023" TargetMode="External"/><Relationship Id="rId1506" Type="http://schemas.openxmlformats.org/officeDocument/2006/relationships/hyperlink" Target="http://www.bom.gov.au/jsp/ncc/cdio/weatherData/av?p_display_type=dailyDataFile&amp;p_nccObsCode=122&amp;p_stn_num=091293&amp;p_c=-1666940065&amp;p_startYear=2015" TargetMode="External"/><Relationship Id="rId1920" Type="http://schemas.openxmlformats.org/officeDocument/2006/relationships/hyperlink" Target="http://www.bom.gov.au/jsp/ncc/cdio/weatherData/av?p_display_type=dailyDataFile&amp;p_nccObsCode=122&amp;p_stn_num=92045&amp;p_c=-1694512075&amp;p_startYear=1938" TargetMode="External"/><Relationship Id="rId7482" Type="http://schemas.openxmlformats.org/officeDocument/2006/relationships/hyperlink" Target="http://www.bom.gov.au/jsp/ncc/cdio/weatherData/av?p_display_type=dailyDataFile&amp;p_nccObsCode=123&amp;p_stn_num=091049&amp;p_c=-1658039947&amp;p_startYear=1908" TargetMode="External"/><Relationship Id="rId3678" Type="http://schemas.openxmlformats.org/officeDocument/2006/relationships/hyperlink" Target="http://www.bom.gov.au/jsp/ncc/cdio/weatherData/av?p_display_type=dailyDataFile&amp;p_nccObsCode=123&amp;p_stn_num=98001&amp;p_c=-1920895067&amp;p_startYear=1993" TargetMode="External"/><Relationship Id="rId4729" Type="http://schemas.openxmlformats.org/officeDocument/2006/relationships/hyperlink" Target="http://www.bom.gov.au/jsp/ncc/cdio/weatherData/av?p_display_type=dailyDataFile&amp;p_nccObsCode=123&amp;p_stn_num=91057&amp;p_c=-1658331988&amp;p_startYear=1968" TargetMode="External"/><Relationship Id="rId6084" Type="http://schemas.openxmlformats.org/officeDocument/2006/relationships/hyperlink" Target="http://www.bom.gov.au/jsp/ncc/cdio/weatherData/av?p_display_type=dailyDataFile&amp;p_nccObsCode=122&amp;p_stn_num=091057&amp;p_c=-1658331120&amp;p_startYear=1947" TargetMode="External"/><Relationship Id="rId7135" Type="http://schemas.openxmlformats.org/officeDocument/2006/relationships/hyperlink" Target="http://www.bom.gov.au/jsp/ncc/cdio/weatherData/av?p_display_type=dailyDataFile&amp;p_nccObsCode=123&amp;p_stn_num=094029&amp;p_c=-1768345767&amp;p_startYear=1993" TargetMode="External"/><Relationship Id="rId599" Type="http://schemas.openxmlformats.org/officeDocument/2006/relationships/hyperlink" Target="http://www.bom.gov.au/jsp/ncc/cdio/weatherData/av?p_display_type=dailyDataFile&amp;p_nccObsCode=122&amp;p_stn_num=091311&amp;p_c=-1667539840&amp;p_startYear=2024" TargetMode="External"/><Relationship Id="rId2694" Type="http://schemas.openxmlformats.org/officeDocument/2006/relationships/hyperlink" Target="http://www.bom.gov.au/jsp/ncc/cdio/weatherData/av?p_display_type=dailyDataFile&amp;p_nccObsCode=122&amp;p_stn_num=91057&amp;p_c=-1658331792&amp;p_startYear=1911" TargetMode="External"/><Relationship Id="rId3745" Type="http://schemas.openxmlformats.org/officeDocument/2006/relationships/hyperlink" Target="http://www.bom.gov.au/jsp/ncc/cdio/weatherData/av?p_display_type=dailyDataFile&amp;p_nccObsCode=123&amp;p_stn_num=091104&amp;p_c=-1660044976&amp;p_startYear=2004" TargetMode="External"/><Relationship Id="rId6151" Type="http://schemas.openxmlformats.org/officeDocument/2006/relationships/hyperlink" Target="http://www.bom.gov.au/jsp/ncc/cdio/weatherData/av?p_display_type=dailyDataFile&amp;p_nccObsCode=122&amp;p_stn_num=094029&amp;p_c=-1768345571&amp;p_startYear=1961" TargetMode="External"/><Relationship Id="rId7202" Type="http://schemas.openxmlformats.org/officeDocument/2006/relationships/hyperlink" Target="http://www.bom.gov.au/jsp/ncc/cdio/weatherData/av?p_display_type=dailyDataFile&amp;p_nccObsCode=123&amp;p_stn_num=091104&amp;p_c=-1660043630&amp;p_startYear=1988" TargetMode="External"/><Relationship Id="rId666" Type="http://schemas.openxmlformats.org/officeDocument/2006/relationships/hyperlink" Target="http://www.bom.gov.au/jsp/ncc/cdio/weatherData/av?p_display_type=dailyDataFile&amp;p_nccObsCode=123&amp;p_stn_num=91057&amp;p_c=-1658331988&amp;p_startYear=1913" TargetMode="External"/><Relationship Id="rId1296" Type="http://schemas.openxmlformats.org/officeDocument/2006/relationships/hyperlink" Target="http://www.bom.gov.au/jsp/ncc/cdio/weatherData/av?p_display_type=dailyDataFile&amp;p_nccObsCode=122&amp;p_stn_num=92045&amp;p_c=-1694512075&amp;p_startYear=1938" TargetMode="External"/><Relationship Id="rId2347" Type="http://schemas.openxmlformats.org/officeDocument/2006/relationships/hyperlink" Target="http://www.bom.gov.au/jsp/ncc/cdio/weatherData/av?p_display_type=dailyDataFile&amp;p_nccObsCode=123&amp;p_stn_num=94029&amp;p_c=-1768346435&amp;p_startYear=1943" TargetMode="External"/><Relationship Id="rId319" Type="http://schemas.openxmlformats.org/officeDocument/2006/relationships/hyperlink" Target="http://www.bom.gov.au/jsp/ncc/cdio/weatherData/av?p_display_type=dailyDataFile&amp;p_nccObsCode=122&amp;p_stn_num=91057&amp;p_c=-1658331792&amp;p_startYear=1971" TargetMode="External"/><Relationship Id="rId1363" Type="http://schemas.openxmlformats.org/officeDocument/2006/relationships/hyperlink" Target="http://www.bom.gov.au/jsp/ncc/cdio/weatherData/av?p_display_type=dailyDataFile&amp;p_nccObsCode=122&amp;p_stn_num=97000&amp;p_c=-1881855670&amp;p_startYear=1967" TargetMode="External"/><Relationship Id="rId2761" Type="http://schemas.openxmlformats.org/officeDocument/2006/relationships/hyperlink" Target="http://www.bom.gov.au/jsp/ncc/cdio/weatherData/av?p_display_type=dailyDataFile&amp;p_nccObsCode=122&amp;p_stn_num=94029&amp;p_c=-1768346239&amp;p_startYear=1930" TargetMode="External"/><Relationship Id="rId3812" Type="http://schemas.openxmlformats.org/officeDocument/2006/relationships/hyperlink" Target="http://www.bom.gov.au/jsp/ncc/cdio/weatherData/av?p_display_type=dailyDataFile&amp;p_nccObsCode=123&amp;p_stn_num=091293&amp;p_c=-1666940261&amp;p_startYear=2015" TargetMode="External"/><Relationship Id="rId6968" Type="http://schemas.openxmlformats.org/officeDocument/2006/relationships/hyperlink" Target="http://www.bom.gov.au/jsp/ncc/cdio/weatherData/av?p_display_type=dailyDataFile&amp;p_nccObsCode=123&amp;p_stn_num=091049&amp;p_c=-1658039947&amp;p_startYear=1954" TargetMode="External"/><Relationship Id="rId733" Type="http://schemas.openxmlformats.org/officeDocument/2006/relationships/hyperlink" Target="http://www.bom.gov.au/jsp/ncc/cdio/weatherData/av?p_display_type=dailyDataFile&amp;p_nccObsCode=123&amp;p_stn_num=91049&amp;p_c=-1658039947&amp;p_startYear=1930" TargetMode="External"/><Relationship Id="rId1016" Type="http://schemas.openxmlformats.org/officeDocument/2006/relationships/hyperlink" Target="http://www.bom.gov.au/jsp/ncc/cdio/weatherData/av?p_display_type=dailyDataFile&amp;p_nccObsCode=123&amp;p_stn_num=091104&amp;p_c=-1660044976&amp;p_startYear=1986" TargetMode="External"/><Relationship Id="rId2414" Type="http://schemas.openxmlformats.org/officeDocument/2006/relationships/hyperlink" Target="http://www.bom.gov.au/jsp/ncc/cdio/weatherData/av?p_display_type=dailyDataFile&amp;p_nccObsCode=123&amp;p_stn_num=92045&amp;p_c=-1694512271&amp;p_startYear=1963" TargetMode="External"/><Relationship Id="rId5984" Type="http://schemas.openxmlformats.org/officeDocument/2006/relationships/hyperlink" Target="http://www.bom.gov.au/jsp/ncc/cdio/weatherData/av?p_display_type=dailyDataFile&amp;p_nccObsCode=122&amp;p_stn_num=094010&amp;p_c=-1767629698&amp;p_startYear=1976" TargetMode="External"/><Relationship Id="rId800" Type="http://schemas.openxmlformats.org/officeDocument/2006/relationships/hyperlink" Target="http://www.bom.gov.au/jsp/ncc/cdio/weatherData/av?p_display_type=dailyDataFile&amp;p_nccObsCode=123&amp;p_stn_num=92045&amp;p_c=-1694512271&amp;p_startYear=1947" TargetMode="External"/><Relationship Id="rId1430" Type="http://schemas.openxmlformats.org/officeDocument/2006/relationships/hyperlink" Target="http://www.bom.gov.au/jsp/ncc/cdio/weatherData/av?p_display_type=dailyDataFile&amp;p_nccObsCode=122&amp;p_stn_num=91057&amp;p_c=-1658331792&amp;p_startYear=1989" TargetMode="External"/><Relationship Id="rId4586" Type="http://schemas.openxmlformats.org/officeDocument/2006/relationships/hyperlink" Target="http://www.bom.gov.au/jsp/ncc/cdio/weatherData/av?p_display_type=dailyDataFile&amp;p_nccObsCode=123&amp;p_stn_num=91057&amp;p_c=-1658331988&amp;p_startYear=1938" TargetMode="External"/><Relationship Id="rId5637" Type="http://schemas.openxmlformats.org/officeDocument/2006/relationships/hyperlink" Target="http://www.bom.gov.au/jsp/ncc/cdio/weatherData/av?p_display_type=dailyDataFile&amp;p_nccObsCode=122&amp;p_stn_num=098017&amp;p_c=-1921523475&amp;p_startYear=2007" TargetMode="External"/><Relationship Id="rId3188" Type="http://schemas.openxmlformats.org/officeDocument/2006/relationships/hyperlink" Target="http://www.bom.gov.au/jsp/ncc/cdio/weatherData/av?p_display_type=dailyDataFile&amp;p_nccObsCode=122&amp;p_stn_num=091293&amp;p_c=-1666940065&amp;p_startYear=2010" TargetMode="External"/><Relationship Id="rId4239" Type="http://schemas.openxmlformats.org/officeDocument/2006/relationships/hyperlink" Target="http://www.bom.gov.au/jsp/ncc/cdio/weatherData/av?p_display_type=dailyDataFile&amp;p_nccObsCode=122&amp;p_stn_num=98001&amp;p_c=-1920894871&amp;p_startYear=1986" TargetMode="External"/><Relationship Id="rId4653" Type="http://schemas.openxmlformats.org/officeDocument/2006/relationships/hyperlink" Target="http://www.bom.gov.au/jsp/ncc/cdio/weatherData/av?p_display_type=dailyDataFile&amp;p_nccObsCode=123&amp;p_stn_num=091104&amp;p_c=-1660044976&amp;p_startYear=1955" TargetMode="External"/><Relationship Id="rId5704" Type="http://schemas.openxmlformats.org/officeDocument/2006/relationships/hyperlink" Target="http://www.bom.gov.au/jsp/ncc/cdio/weatherData/av?p_display_type=dailyDataFile&amp;p_nccObsCode=122&amp;p_stn_num=094029&amp;p_c=-1768345571&amp;p_startYear=2011" TargetMode="External"/><Relationship Id="rId3255" Type="http://schemas.openxmlformats.org/officeDocument/2006/relationships/hyperlink" Target="http://www.bom.gov.au/jsp/ncc/cdio/weatherData/av?p_display_type=dailyDataFile&amp;p_nccObsCode=123&amp;p_stn_num=91049&amp;p_c=-1658039947&amp;p_startYear=1902" TargetMode="External"/><Relationship Id="rId4306" Type="http://schemas.openxmlformats.org/officeDocument/2006/relationships/hyperlink" Target="http://www.bom.gov.au/jsp/ncc/cdio/weatherData/av?p_display_type=dailyDataFile&amp;p_nccObsCode=122&amp;p_stn_num=94029&amp;p_c=-1768346239&amp;p_startYear=1997" TargetMode="External"/><Relationship Id="rId4720" Type="http://schemas.openxmlformats.org/officeDocument/2006/relationships/hyperlink" Target="http://www.bom.gov.au/jsp/ncc/cdio/weatherData/av?p_display_type=dailyDataFile&amp;p_nccObsCode=123&amp;p_stn_num=94029&amp;p_c=-1768346435&amp;p_startYear=1967" TargetMode="External"/><Relationship Id="rId7876" Type="http://schemas.openxmlformats.org/officeDocument/2006/relationships/hyperlink" Target="http://www.bom.gov.au/jsp/ncc/cdio/weatherData/av?p_display_type=dailyDataFile&amp;p_nccObsCode=123&amp;p_stn_num=091293&amp;p_c=-1666938236&amp;p_startYear=2019" TargetMode="External"/><Relationship Id="rId176" Type="http://schemas.openxmlformats.org/officeDocument/2006/relationships/hyperlink" Target="http://www.bom.gov.au/jsp/ncc/cdio/weatherData/av?p_display_type=dailyDataFile&amp;p_nccObsCode=122&amp;p_stn_num=94029&amp;p_c=-1768346239&amp;p_startYear=1943" TargetMode="External"/><Relationship Id="rId590" Type="http://schemas.openxmlformats.org/officeDocument/2006/relationships/hyperlink" Target="http://www.bom.gov.au/jsp/ncc/cdio/weatherData/av?p_display_type=dailyDataFile&amp;p_nccObsCode=122&amp;p_stn_num=094029&amp;p_c=-1768290664&amp;p_startYear=2023" TargetMode="External"/><Relationship Id="rId2271" Type="http://schemas.openxmlformats.org/officeDocument/2006/relationships/hyperlink" Target="http://www.bom.gov.au/jsp/ncc/cdio/weatherData/av?p_display_type=dailyDataFile&amp;p_nccObsCode=123&amp;p_stn_num=91049&amp;p_c=-1658039947&amp;p_startYear=1917" TargetMode="External"/><Relationship Id="rId3322" Type="http://schemas.openxmlformats.org/officeDocument/2006/relationships/hyperlink" Target="http://www.bom.gov.au/jsp/ncc/cdio/weatherData/av?p_display_type=dailyDataFile&amp;p_nccObsCode=123&amp;p_stn_num=94029&amp;p_c=-1768346435&amp;p_startYear=1922" TargetMode="External"/><Relationship Id="rId6478" Type="http://schemas.openxmlformats.org/officeDocument/2006/relationships/hyperlink" Target="http://www.bom.gov.au/jsp/ncc/cdio/weatherData/av?p_display_type=dailyDataFile&amp;p_nccObsCode=123&amp;p_stn_num=091293&amp;p_c=-1666940261&amp;p_startYear=2015" TargetMode="External"/><Relationship Id="rId7529" Type="http://schemas.openxmlformats.org/officeDocument/2006/relationships/hyperlink" Target="http://www.bom.gov.au/jsp/ncc/cdio/weatherData/av?p_display_type=dailyDataFile&amp;p_nccObsCode=123&amp;p_stn_num=091057&amp;p_c=-1658331316&amp;p_startYear=1915" TargetMode="External"/><Relationship Id="rId243" Type="http://schemas.openxmlformats.org/officeDocument/2006/relationships/hyperlink" Target="http://www.bom.gov.au/jsp/ncc/cdio/weatherData/av?p_display_type=dailyDataFile&amp;p_nccObsCode=122&amp;p_stn_num=97000&amp;p_c=-1881855670&amp;p_startYear=1959" TargetMode="External"/><Relationship Id="rId5494" Type="http://schemas.openxmlformats.org/officeDocument/2006/relationships/hyperlink" Target="http://www.bom.gov.au/jsp/ncc/cdio/weatherData/av?p_display_type=dailyDataFile&amp;p_nccObsCode=122&amp;p_stn_num=094010&amp;p_c=-1767629698&amp;p_startYear=1982" TargetMode="External"/><Relationship Id="rId6892" Type="http://schemas.openxmlformats.org/officeDocument/2006/relationships/hyperlink" Target="http://www.bom.gov.au/jsp/ncc/cdio/weatherData/av?p_display_type=dailyDataFile&amp;p_nccObsCode=123&amp;p_stn_num=091057&amp;p_c=-1658331316&amp;p_startYear=1931" TargetMode="External"/><Relationship Id="rId310" Type="http://schemas.openxmlformats.org/officeDocument/2006/relationships/hyperlink" Target="http://www.bom.gov.au/jsp/ncc/cdio/weatherData/av?p_display_type=dailyDataFile&amp;p_nccObsCode=122&amp;p_stn_num=98001&amp;p_c=-1920894871&amp;p_startYear=1970" TargetMode="External"/><Relationship Id="rId4096" Type="http://schemas.openxmlformats.org/officeDocument/2006/relationships/hyperlink" Target="http://www.bom.gov.au/jsp/ncc/cdio/weatherData/av?p_display_type=dailyDataFile&amp;p_nccObsCode=122&amp;p_stn_num=98001&amp;p_c=-1920894871&amp;p_startYear=1962" TargetMode="External"/><Relationship Id="rId5147" Type="http://schemas.openxmlformats.org/officeDocument/2006/relationships/hyperlink" Target="http://www.bom.gov.au/jsp/ncc/cdio/weatherData/av?p_display_type=dailyDataFile&amp;p_nccObsCode=122&amp;p_stn_num=094029&amp;p_c=-1768345571&amp;p_startYear=1928" TargetMode="External"/><Relationship Id="rId6545" Type="http://schemas.openxmlformats.org/officeDocument/2006/relationships/hyperlink" Target="http://www.bom.gov.au/jsp/ncc/cdio/weatherData/av?p_display_type=dailyDataFile&amp;p_nccObsCode=123&amp;p_stn_num=094010&amp;p_c=-1767629894&amp;p_startYear=1930" TargetMode="External"/><Relationship Id="rId5561" Type="http://schemas.openxmlformats.org/officeDocument/2006/relationships/hyperlink" Target="http://www.bom.gov.au/jsp/ncc/cdio/weatherData/av?p_display_type=dailyDataFile&amp;p_nccObsCode=122&amp;p_stn_num=094010&amp;p_c=-1767629698&amp;p_startYear=1992" TargetMode="External"/><Relationship Id="rId6612" Type="http://schemas.openxmlformats.org/officeDocument/2006/relationships/hyperlink" Target="http://www.bom.gov.au/jsp/ncc/cdio/weatherData/av?p_display_type=dailyDataFile&amp;p_nccObsCode=123&amp;p_stn_num=094010&amp;p_c=-1767629894&amp;p_startYear=1951" TargetMode="External"/><Relationship Id="rId1757" Type="http://schemas.openxmlformats.org/officeDocument/2006/relationships/hyperlink" Target="http://www.bom.gov.au/jsp/ncc/cdio/weatherData/av?p_display_type=dailyDataFile&amp;p_nccObsCode=123&amp;p_stn_num=091293&amp;p_c=-1666940261&amp;p_startYear=2003" TargetMode="External"/><Relationship Id="rId2808" Type="http://schemas.openxmlformats.org/officeDocument/2006/relationships/hyperlink" Target="http://www.bom.gov.au/jsp/ncc/cdio/weatherData/av?p_display_type=dailyDataFile&amp;p_nccObsCode=122&amp;p_stn_num=91057&amp;p_c=-1658331792&amp;p_startYear=1941" TargetMode="External"/><Relationship Id="rId4163" Type="http://schemas.openxmlformats.org/officeDocument/2006/relationships/hyperlink" Target="http://www.bom.gov.au/jsp/ncc/cdio/weatherData/av?p_display_type=dailyDataFile&amp;p_nccObsCode=122&amp;p_stn_num=92045&amp;p_c=-1694512075&amp;p_startYear=1973" TargetMode="External"/><Relationship Id="rId5214" Type="http://schemas.openxmlformats.org/officeDocument/2006/relationships/hyperlink" Target="http://www.bom.gov.au/jsp/ncc/cdio/weatherData/av?p_display_type=dailyDataFile&amp;p_nccObsCode=122&amp;p_stn_num=094010&amp;p_c=-1767629698&amp;p_startYear=1940" TargetMode="External"/><Relationship Id="rId49" Type="http://schemas.openxmlformats.org/officeDocument/2006/relationships/hyperlink" Target="http://www.bom.gov.au/jsp/ncc/cdio/weatherData/av?p_display_type=dailyDataFile&amp;p_nccObsCode=122&amp;p_stn_num=91057&amp;p_c=-1658331792&amp;p_startYear=1908" TargetMode="External"/><Relationship Id="rId1824" Type="http://schemas.openxmlformats.org/officeDocument/2006/relationships/hyperlink" Target="http://www.bom.gov.au/jsp/ncc/cdio/weatherData/av?p_display_type=dailyDataFile&amp;p_nccObsCode=122&amp;p_stn_num=91049&amp;p_c=-1658039751&amp;p_startYear=1898" TargetMode="External"/><Relationship Id="rId4230" Type="http://schemas.openxmlformats.org/officeDocument/2006/relationships/hyperlink" Target="http://www.bom.gov.au/jsp/ncc/cdio/weatherData/av?p_display_type=dailyDataFile&amp;p_nccObsCode=122&amp;p_stn_num=091104&amp;p_c=-1660044780&amp;p_startYear=1984" TargetMode="External"/><Relationship Id="rId7386" Type="http://schemas.openxmlformats.org/officeDocument/2006/relationships/hyperlink" Target="http://www.bom.gov.au/jsp/ncc/cdio/weatherData/av?p_display_type=dailyDataFile&amp;p_nccObsCode=123&amp;p_stn_num=092045&amp;p_c=-1694511604&amp;p_startYear=1961" TargetMode="External"/><Relationship Id="rId7039" Type="http://schemas.openxmlformats.org/officeDocument/2006/relationships/hyperlink" Target="http://www.bom.gov.au/jsp/ncc/cdio/weatherData/av?p_display_type=dailyDataFile&amp;p_nccObsCode=123&amp;p_stn_num=092045&amp;p_c=-1694511604&amp;p_startYear=2017" TargetMode="External"/><Relationship Id="rId7453" Type="http://schemas.openxmlformats.org/officeDocument/2006/relationships/hyperlink" Target="http://www.bom.gov.au/jsp/ncc/cdio/weatherData/av?p_display_type=dailyDataFile&amp;p_nccObsCode=123&amp;p_stn_num=092045&amp;p_c=-1694511604&amp;p_startYear=1994" TargetMode="External"/><Relationship Id="rId2598" Type="http://schemas.openxmlformats.org/officeDocument/2006/relationships/hyperlink" Target="http://www.bom.gov.au/jsp/ncc/cdio/weatherData/av?p_display_type=dailyDataFile&amp;p_nccObsCode=123&amp;p_stn_num=92045&amp;p_c=-1694512271&amp;p_startYear=2009" TargetMode="External"/><Relationship Id="rId3996" Type="http://schemas.openxmlformats.org/officeDocument/2006/relationships/hyperlink" Target="http://www.bom.gov.au/jsp/ncc/cdio/weatherData/av?p_display_type=dailyDataFile&amp;p_nccObsCode=122&amp;p_stn_num=91049&amp;p_c=-1658039751&amp;p_startYear=1939" TargetMode="External"/><Relationship Id="rId6055" Type="http://schemas.openxmlformats.org/officeDocument/2006/relationships/hyperlink" Target="http://www.bom.gov.au/jsp/ncc/cdio/weatherData/av?p_display_type=dailyDataFile&amp;p_nccObsCode=122&amp;p_stn_num=091049&amp;p_c=-1658039751&amp;p_startYear=1944" TargetMode="External"/><Relationship Id="rId7106" Type="http://schemas.openxmlformats.org/officeDocument/2006/relationships/hyperlink" Target="http://www.bom.gov.au/jsp/ncc/cdio/weatherData/av?p_display_type=dailyDataFile&amp;p_nccObsCode=123&amp;p_stn_num=094010&amp;p_c=-1767629894&amp;p_startYear=1940" TargetMode="External"/><Relationship Id="rId3649" Type="http://schemas.openxmlformats.org/officeDocument/2006/relationships/hyperlink" Target="http://www.bom.gov.au/jsp/ncc/cdio/weatherData/av?p_display_type=dailyDataFile&amp;p_nccObsCode=123&amp;p_stn_num=94029&amp;p_c=-1768346435&amp;p_startYear=1988" TargetMode="External"/><Relationship Id="rId5071" Type="http://schemas.openxmlformats.org/officeDocument/2006/relationships/hyperlink" Target="http://www.bom.gov.au/jsp/ncc/cdio/weatherData/av?p_display_type=dailyDataFile&amp;p_nccObsCode=122&amp;p_stn_num=091049&amp;p_c=-1658039751&amp;p_startYear=1906" TargetMode="External"/><Relationship Id="rId6122" Type="http://schemas.openxmlformats.org/officeDocument/2006/relationships/hyperlink" Target="http://www.bom.gov.au/jsp/ncc/cdio/weatherData/av?p_display_type=dailyDataFile&amp;p_nccObsCode=123&amp;p_stn_num=97000&amp;p_c=-1881855866&amp;p_startYear=1958" TargetMode="External"/><Relationship Id="rId7520" Type="http://schemas.openxmlformats.org/officeDocument/2006/relationships/hyperlink" Target="http://www.bom.gov.au/jsp/ncc/cdio/weatherData/av?p_nccObsCode=43&amp;p_display_type=dataFile&amp;p_startYear=&amp;p_c=&amp;p_stn_num=092045" TargetMode="External"/><Relationship Id="rId984" Type="http://schemas.openxmlformats.org/officeDocument/2006/relationships/hyperlink" Target="http://www.bom.gov.au/jsp/ncc/cdio/weatherData/av?p_display_type=dailyDataFile&amp;p_nccObsCode=123&amp;p_stn_num=94029&amp;p_c=-1768346435&amp;p_startYear=1981" TargetMode="External"/><Relationship Id="rId2665" Type="http://schemas.openxmlformats.org/officeDocument/2006/relationships/hyperlink" Target="http://www.bom.gov.au/jsp/ncc/cdio/weatherData/av?p_display_type=dailyDataFile&amp;p_nccObsCode=122&amp;p_stn_num=91049&amp;p_c=-1658039751&amp;p_startYear=1901" TargetMode="External"/><Relationship Id="rId3716" Type="http://schemas.openxmlformats.org/officeDocument/2006/relationships/hyperlink" Target="http://www.bom.gov.au/jsp/ncc/cdio/weatherData/av?p_display_type=dailyDataFile&amp;p_nccObsCode=123&amp;p_stn_num=091293&amp;p_c=-1666940261&amp;p_startYear=1999" TargetMode="External"/><Relationship Id="rId637" Type="http://schemas.openxmlformats.org/officeDocument/2006/relationships/hyperlink" Target="http://www.bom.gov.au/jsp/ncc/cdio/weatherData/av?p_display_type=dailyDataFile&amp;p_nccObsCode=123&amp;p_stn_num=94029&amp;p_c=-1768346435&amp;p_startYear=1904" TargetMode="External"/><Relationship Id="rId1267" Type="http://schemas.openxmlformats.org/officeDocument/2006/relationships/hyperlink" Target="http://www.bom.gov.au/jsp/ncc/cdio/weatherData/av?p_display_type=dailyDataFile&amp;p_nccObsCode=122&amp;p_stn_num=91057&amp;p_c=-1658331792&amp;p_startYear=1923" TargetMode="External"/><Relationship Id="rId1681" Type="http://schemas.openxmlformats.org/officeDocument/2006/relationships/hyperlink" Target="http://www.bom.gov.au/jsp/ncc/cdio/weatherData/av?p_display_type=dailyDataFile&amp;p_nccObsCode=123&amp;p_stn_num=91057&amp;p_c=-1658331988&amp;p_startYear=1977" TargetMode="External"/><Relationship Id="rId2318" Type="http://schemas.openxmlformats.org/officeDocument/2006/relationships/hyperlink" Target="http://www.bom.gov.au/jsp/ncc/cdio/weatherData/av?p_display_type=dailyDataFile&amp;p_nccObsCode=123&amp;p_stn_num=92045&amp;p_c=-1694512271&amp;p_startYear=1933" TargetMode="External"/><Relationship Id="rId2732" Type="http://schemas.openxmlformats.org/officeDocument/2006/relationships/hyperlink" Target="http://www.bom.gov.au/jsp/ncc/cdio/weatherData/av?p_display_type=dailyDataFile&amp;p_nccObsCode=122&amp;p_stn_num=91057&amp;p_c=-1658331792&amp;p_startYear=1922" TargetMode="External"/><Relationship Id="rId5888" Type="http://schemas.openxmlformats.org/officeDocument/2006/relationships/hyperlink" Target="http://www.bom.gov.au/jsp/ncc/cdio/weatherData/av?p_display_type=dailyDataFile&amp;p_nccObsCode=122&amp;p_stn_num=091057&amp;p_c=-1658331120&amp;p_startYear=1909" TargetMode="External"/><Relationship Id="rId6939" Type="http://schemas.openxmlformats.org/officeDocument/2006/relationships/hyperlink" Target="http://www.bom.gov.au/jsp/ncc/cdio/weatherData/av?p_display_type=dailyDataFile&amp;p_nccObsCode=123&amp;p_stn_num=094029&amp;p_c=-1768345767&amp;p_startYear=1949" TargetMode="External"/><Relationship Id="rId704" Type="http://schemas.openxmlformats.org/officeDocument/2006/relationships/hyperlink" Target="http://www.bom.gov.au/jsp/ncc/cdio/weatherData/av?p_display_type=dailyDataFile&amp;p_nccObsCode=123&amp;p_stn_num=92045&amp;p_c=-1694512271&amp;p_startYear=1923" TargetMode="External"/><Relationship Id="rId1334" Type="http://schemas.openxmlformats.org/officeDocument/2006/relationships/hyperlink" Target="http://www.bom.gov.au/jsp/ncc/cdio/weatherData/av?p_display_type=dailyDataFile&amp;p_nccObsCode=122&amp;p_stn_num=97000&amp;p_c=-1881855670&amp;p_startYear=1957" TargetMode="External"/><Relationship Id="rId5955" Type="http://schemas.openxmlformats.org/officeDocument/2006/relationships/hyperlink" Target="http://www.bom.gov.au/jsp/ncc/cdio/weatherData/av?p_display_type=dailyDataFile&amp;p_nccObsCode=122&amp;p_stn_num=094010&amp;p_c=-1767629698&amp;p_startYear=1972" TargetMode="External"/><Relationship Id="rId40" Type="http://schemas.openxmlformats.org/officeDocument/2006/relationships/hyperlink" Target="http://www.bom.gov.au/jsp/ncc/cdio/weatherData/av?p_display_type=dailyDataFile&amp;p_nccObsCode=122&amp;p_stn_num=91049&amp;p_c=-1658039751&amp;p_startYear=1905" TargetMode="External"/><Relationship Id="rId1401" Type="http://schemas.openxmlformats.org/officeDocument/2006/relationships/hyperlink" Target="http://www.bom.gov.au/jsp/ncc/cdio/weatherData/av?p_display_type=dailyDataFile&amp;p_nccObsCode=122&amp;p_stn_num=097067&amp;p_c=-1884457515&amp;p_startYear=1980" TargetMode="External"/><Relationship Id="rId4557" Type="http://schemas.openxmlformats.org/officeDocument/2006/relationships/hyperlink" Target="http://www.bom.gov.au/jsp/ncc/cdio/weatherData/av?p_display_type=dailyDataFile&amp;p_nccObsCode=123&amp;p_stn_num=91049&amp;p_c=-1658039947&amp;p_startYear=1931" TargetMode="External"/><Relationship Id="rId5608" Type="http://schemas.openxmlformats.org/officeDocument/2006/relationships/hyperlink" Target="http://www.bom.gov.au/jsp/ncc/cdio/weatherData/av?p_display_type=dailyDataFile&amp;p_nccObsCode=122&amp;p_stn_num=097072&amp;p_c=-1884651654&amp;p_startYear=2003" TargetMode="External"/><Relationship Id="rId3159" Type="http://schemas.openxmlformats.org/officeDocument/2006/relationships/hyperlink" Target="http://www.bom.gov.au/jsp/ncc/cdio/weatherData/av?p_display_type=dailyDataFile&amp;p_nccObsCode=122&amp;p_stn_num=097072&amp;p_c=-1884651654&amp;p_startYear=2006" TargetMode="External"/><Relationship Id="rId3573" Type="http://schemas.openxmlformats.org/officeDocument/2006/relationships/hyperlink" Target="http://www.bom.gov.au/jsp/ncc/cdio/weatherData/av?p_display_type=dailyDataFile&amp;p_nccObsCode=123&amp;p_stn_num=091104&amp;p_c=-1660044976&amp;p_startYear=1975" TargetMode="External"/><Relationship Id="rId4971" Type="http://schemas.openxmlformats.org/officeDocument/2006/relationships/hyperlink" Target="http://www.bom.gov.au/jsp/ncc/cdio/weatherData/av?p_display_type=dailyDataFile&amp;p_nccObsCode=123&amp;p_stn_num=92045&amp;p_c=-1694512271&amp;p_startYear=2009" TargetMode="External"/><Relationship Id="rId7030" Type="http://schemas.openxmlformats.org/officeDocument/2006/relationships/hyperlink" Target="http://www.bom.gov.au/jsp/ncc/cdio/weatherData/av?p_display_type=dailyDataFile&amp;p_nccObsCode=123&amp;p_stn_num=091104&amp;p_c=-1660043630&amp;p_startYear=1949" TargetMode="External"/><Relationship Id="rId494" Type="http://schemas.openxmlformats.org/officeDocument/2006/relationships/hyperlink" Target="http://www.bom.gov.au/jsp/ncc/cdio/weatherData/av?p_display_type=dailyDataFile&amp;p_nccObsCode=122&amp;p_stn_num=94029&amp;p_c=-1768346239&amp;p_startYear=2001" TargetMode="External"/><Relationship Id="rId2175" Type="http://schemas.openxmlformats.org/officeDocument/2006/relationships/hyperlink" Target="http://www.bom.gov.au/jsp/ncc/cdio/weatherData/av?p_display_type=dailyDataFile&amp;p_nccObsCode=122&amp;p_stn_num=098017&amp;p_c=-1921523475&amp;p_startYear=2007" TargetMode="External"/><Relationship Id="rId3226" Type="http://schemas.openxmlformats.org/officeDocument/2006/relationships/hyperlink" Target="http://www.bom.gov.au/jsp/ncc/cdio/weatherData/av?p_display_type=dailyDataFile&amp;p_nccObsCode=123&amp;p_stn_num=94029&amp;p_c=-1768346435&amp;p_startYear=1884" TargetMode="External"/><Relationship Id="rId4624" Type="http://schemas.openxmlformats.org/officeDocument/2006/relationships/hyperlink" Target="http://www.bom.gov.au/jsp/ncc/cdio/weatherData/av?p_display_type=dailyDataFile&amp;p_nccObsCode=123&amp;p_stn_num=92045&amp;p_c=-1694512271&amp;p_startYear=1948" TargetMode="External"/><Relationship Id="rId147" Type="http://schemas.openxmlformats.org/officeDocument/2006/relationships/hyperlink" Target="http://www.bom.gov.au/jsp/ncc/cdio/weatherData/av?p_display_type=dailyDataFile&amp;p_nccObsCode=122&amp;p_stn_num=91057&amp;p_c=-1658331792&amp;p_startYear=1935" TargetMode="External"/><Relationship Id="rId1191" Type="http://schemas.openxmlformats.org/officeDocument/2006/relationships/hyperlink" Target="http://www.bom.gov.au/jsp/ncc/cdio/weatherData/av?p_display_type=dailyDataFile&amp;p_nccObsCode=123&amp;p_stn_num=098017&amp;p_c=-1921523671&amp;p_startYear=2016" TargetMode="External"/><Relationship Id="rId3640" Type="http://schemas.openxmlformats.org/officeDocument/2006/relationships/hyperlink" Target="http://www.bom.gov.au/jsp/ncc/cdio/weatherData/av?p_display_type=dailyDataFile&amp;p_nccObsCode=123&amp;p_stn_num=91057&amp;p_c=-1658331988&amp;p_startYear=1986" TargetMode="External"/><Relationship Id="rId6796" Type="http://schemas.openxmlformats.org/officeDocument/2006/relationships/hyperlink" Target="http://www.bom.gov.au/jsp/ncc/cdio/weatherData/av?p_display_type=dailyDataFile&amp;p_nccObsCode=123&amp;p_stn_num=094029&amp;p_c=-1768345767&amp;p_startYear=1917" TargetMode="External"/><Relationship Id="rId7847" Type="http://schemas.openxmlformats.org/officeDocument/2006/relationships/hyperlink" Target="http://www.bom.gov.au/jsp/ncc/cdio/weatherData/av?p_display_type=dailyDataFile&amp;p_nccObsCode=123&amp;p_stn_num=091104&amp;p_c=-1660043630&amp;p_startYear=1996" TargetMode="External"/><Relationship Id="rId561" Type="http://schemas.openxmlformats.org/officeDocument/2006/relationships/hyperlink" Target="http://www.bom.gov.au/jsp/ncc/cdio/weatherData/av?p_display_type=dailyDataFile&amp;p_nccObsCode=122&amp;p_stn_num=92045&amp;p_c=-1694512075&amp;p_startYear=2012" TargetMode="External"/><Relationship Id="rId2242" Type="http://schemas.openxmlformats.org/officeDocument/2006/relationships/hyperlink" Target="http://www.bom.gov.au/jsp/ncc/cdio/weatherData/av?p_display_type=dailyDataFile&amp;p_nccObsCode=123&amp;p_stn_num=94029&amp;p_c=-1768346435&amp;p_startYear=1905" TargetMode="External"/><Relationship Id="rId5398" Type="http://schemas.openxmlformats.org/officeDocument/2006/relationships/hyperlink" Target="http://www.bom.gov.au/jsp/ncc/cdio/weatherData/av?p_display_type=dailyDataFile&amp;p_nccObsCode=122&amp;p_stn_num=094010&amp;p_c=-1767629698&amp;p_startYear=1970" TargetMode="External"/><Relationship Id="rId6449" Type="http://schemas.openxmlformats.org/officeDocument/2006/relationships/hyperlink" Target="http://www.bom.gov.au/jsp/ncc/cdio/weatherData/av?p_display_type=dailyDataFile&amp;p_nccObsCode=122&amp;p_stn_num=091104&amp;p_c=-1660043434&amp;p_startYear=1986" TargetMode="External"/><Relationship Id="rId6863" Type="http://schemas.openxmlformats.org/officeDocument/2006/relationships/hyperlink" Target="http://www.bom.gov.au/jsp/ncc/cdio/weatherData/av?p_display_type=dailyDataFile&amp;p_nccObsCode=123&amp;p_stn_num=092045&amp;p_c=-1694511604&amp;p_startYear=1976" TargetMode="External"/><Relationship Id="rId214" Type="http://schemas.openxmlformats.org/officeDocument/2006/relationships/hyperlink" Target="http://www.bom.gov.au/jsp/ncc/cdio/weatherData/av?p_display_type=dailyDataFile&amp;p_nccObsCode=122&amp;p_stn_num=091104&amp;p_c=-1660044780&amp;p_startYear=1952" TargetMode="External"/><Relationship Id="rId5465" Type="http://schemas.openxmlformats.org/officeDocument/2006/relationships/hyperlink" Target="http://www.bom.gov.au/jsp/ncc/cdio/weatherData/av?p_display_type=dailyDataFile&amp;p_nccObsCode=122&amp;p_stn_num=091057&amp;p_c=-1658331120&amp;p_startYear=1976" TargetMode="External"/><Relationship Id="rId6516" Type="http://schemas.openxmlformats.org/officeDocument/2006/relationships/hyperlink" Target="http://www.bom.gov.au/jsp/ncc/cdio/weatherData/av?p_display_type=dailyDataFile&amp;p_nccObsCode=122&amp;p_stn_num=094029&amp;p_c=-1768345571&amp;p_startYear=2019" TargetMode="External"/><Relationship Id="rId6930" Type="http://schemas.openxmlformats.org/officeDocument/2006/relationships/hyperlink" Target="http://www.bom.gov.au/jsp/ncc/cdio/weatherData/av?p_display_type=dailyDataFile&amp;p_nccObsCode=123&amp;p_stn_num=091049&amp;p_c=-1658039947&amp;p_startYear=1946" TargetMode="External"/><Relationship Id="rId4067" Type="http://schemas.openxmlformats.org/officeDocument/2006/relationships/hyperlink" Target="http://www.bom.gov.au/jsp/ncc/cdio/weatherData/av?p_display_type=dailyDataFile&amp;p_nccObsCode=122&amp;p_stn_num=98001&amp;p_c=-1920894871&amp;p_startYear=1957" TargetMode="External"/><Relationship Id="rId4481" Type="http://schemas.openxmlformats.org/officeDocument/2006/relationships/hyperlink" Target="http://www.bom.gov.au/jsp/ncc/cdio/weatherData/av?p_display_type=dailyDataFile&amp;p_nccObsCode=123&amp;p_stn_num=91049&amp;p_c=-1658039947&amp;p_startYear=1912" TargetMode="External"/><Relationship Id="rId5118" Type="http://schemas.openxmlformats.org/officeDocument/2006/relationships/hyperlink" Target="http://www.bom.gov.au/jsp/ncc/cdio/weatherData/av?p_display_type=dailyDataFile&amp;p_nccObsCode=122&amp;p_stn_num=092045&amp;p_c=-1694511408&amp;p_startYear=1919" TargetMode="External"/><Relationship Id="rId5532" Type="http://schemas.openxmlformats.org/officeDocument/2006/relationships/hyperlink" Target="http://www.bom.gov.au/jsp/ncc/cdio/weatherData/av?p_display_type=dailyDataFile&amp;p_nccObsCode=122&amp;p_stn_num=091057&amp;p_c=-1658331120&amp;p_startYear=1986" TargetMode="External"/><Relationship Id="rId3083" Type="http://schemas.openxmlformats.org/officeDocument/2006/relationships/hyperlink" Target="http://www.bom.gov.au/jsp/ncc/cdio/weatherData/av?p_display_type=dailyDataFile&amp;p_nccObsCode=122&amp;p_stn_num=097072&amp;p_c=-1884651654&amp;p_startYear=1993" TargetMode="External"/><Relationship Id="rId4134" Type="http://schemas.openxmlformats.org/officeDocument/2006/relationships/hyperlink" Target="http://www.bom.gov.au/jsp/ncc/cdio/weatherData/av?p_display_type=dailyDataFile&amp;p_nccObsCode=122&amp;p_stn_num=92045&amp;p_c=-1694512075&amp;p_startYear=1968" TargetMode="External"/><Relationship Id="rId1728" Type="http://schemas.openxmlformats.org/officeDocument/2006/relationships/hyperlink" Target="http://www.bom.gov.au/jsp/ncc/cdio/weatherData/av?p_display_type=dailyDataFile&amp;p_nccObsCode=123&amp;p_stn_num=92045&amp;p_c=-1694512271&amp;p_startYear=1993" TargetMode="External"/><Relationship Id="rId3150" Type="http://schemas.openxmlformats.org/officeDocument/2006/relationships/hyperlink" Target="http://www.bom.gov.au/jsp/ncc/cdio/weatherData/av?p_display_type=dailyDataFile&amp;p_nccObsCode=122&amp;p_stn_num=92045&amp;p_c=-1694512075&amp;p_startYear=2004" TargetMode="External"/><Relationship Id="rId4201" Type="http://schemas.openxmlformats.org/officeDocument/2006/relationships/hyperlink" Target="http://www.bom.gov.au/jsp/ncc/cdio/weatherData/av?p_display_type=dailyDataFile&amp;p_nccObsCode=122&amp;p_stn_num=91057&amp;p_c=-1658331792&amp;p_startYear=1979" TargetMode="External"/><Relationship Id="rId7357" Type="http://schemas.openxmlformats.org/officeDocument/2006/relationships/hyperlink" Target="http://www.bom.gov.au/jsp/ncc/cdio/weatherData/av?p_nccObsCode=43&amp;p_display_type=dataFile&amp;p_startYear=&amp;p_c=&amp;p_stn_num=094010" TargetMode="External"/><Relationship Id="rId7771" Type="http://schemas.openxmlformats.org/officeDocument/2006/relationships/hyperlink" Target="http://www.bom.gov.au/jsp/ncc/cdio/weatherData/av?p_display_type=dailyDataFile&amp;p_nccObsCode=123&amp;p_stn_num=094029&amp;p_c=-1768345767&amp;p_startYear=1994" TargetMode="External"/><Relationship Id="rId3967" Type="http://schemas.openxmlformats.org/officeDocument/2006/relationships/hyperlink" Target="http://www.bom.gov.au/jsp/ncc/cdio/weatherData/av?p_display_type=dailyDataFile&amp;p_nccObsCode=122&amp;p_stn_num=92045&amp;p_c=-1694512075&amp;p_startYear=1932" TargetMode="External"/><Relationship Id="rId6373" Type="http://schemas.openxmlformats.org/officeDocument/2006/relationships/hyperlink" Target="http://www.bom.gov.au/jsp/ncc/cdio/weatherData/av?p_display_type=dailyDataFile&amp;p_nccObsCode=122&amp;p_stn_num=091104&amp;p_c=-1660043434&amp;p_startYear=1973" TargetMode="External"/><Relationship Id="rId7424" Type="http://schemas.openxmlformats.org/officeDocument/2006/relationships/hyperlink" Target="http://www.bom.gov.au/jsp/ncc/cdio/weatherData/av?p_display_type=dailyDataFile&amp;p_nccObsCode=123&amp;p_stn_num=094029&amp;p_c=-1768345767&amp;p_startYear=1886" TargetMode="External"/><Relationship Id="rId4" Type="http://schemas.openxmlformats.org/officeDocument/2006/relationships/hyperlink" Target="http://www.bom.gov.au/jsp/ncc/cdio/weatherData/av?p_display_type=dailyDataFile&amp;p_nccObsCode=122&amp;p_stn_num=94029&amp;p_c=-1768346239&amp;p_startYear=1886" TargetMode="External"/><Relationship Id="rId888" Type="http://schemas.openxmlformats.org/officeDocument/2006/relationships/hyperlink" Target="http://www.bom.gov.au/jsp/ncc/cdio/weatherData/av?p_display_type=dailyDataFile&amp;p_nccObsCode=123&amp;p_stn_num=94029&amp;p_c=-1768346435&amp;p_startYear=1965" TargetMode="External"/><Relationship Id="rId2569" Type="http://schemas.openxmlformats.org/officeDocument/2006/relationships/hyperlink" Target="http://www.bom.gov.au/jsp/ncc/cdio/weatherData/av?p_display_type=dailyDataFile&amp;p_nccObsCode=123&amp;p_stn_num=94029&amp;p_c=-1768346435&amp;p_startYear=2002" TargetMode="External"/><Relationship Id="rId2983" Type="http://schemas.openxmlformats.org/officeDocument/2006/relationships/hyperlink" Target="http://www.bom.gov.au/jsp/ncc/cdio/weatherData/av?p_display_type=dailyDataFile&amp;p_nccObsCode=122&amp;p_stn_num=94029&amp;p_c=-1768346239&amp;p_startYear=1976" TargetMode="External"/><Relationship Id="rId6026" Type="http://schemas.openxmlformats.org/officeDocument/2006/relationships/hyperlink" Target="http://www.bom.gov.au/jsp/ncc/cdio/weatherData/av?p_display_type=dailyDataFile&amp;p_nccObsCode=122&amp;p_stn_num=091057&amp;p_c=-1658331120&amp;p_startYear=1937" TargetMode="External"/><Relationship Id="rId6440" Type="http://schemas.openxmlformats.org/officeDocument/2006/relationships/hyperlink" Target="http://www.bom.gov.au/jsp/ncc/cdio/weatherData/av?p_display_type=dailyDataFile&amp;p_nccObsCode=123&amp;p_stn_num=098017&amp;p_c=-1921523671&amp;p_startYear=2009" TargetMode="External"/><Relationship Id="rId955" Type="http://schemas.openxmlformats.org/officeDocument/2006/relationships/hyperlink" Target="http://www.bom.gov.au/jsp/ncc/cdio/weatherData/av?p_display_type=dailyDataFile&amp;p_nccObsCode=123&amp;p_stn_num=92045&amp;p_c=-1694512271&amp;p_startYear=1976" TargetMode="External"/><Relationship Id="rId1585" Type="http://schemas.openxmlformats.org/officeDocument/2006/relationships/hyperlink" Target="http://www.bom.gov.au/jsp/ncc/cdio/weatherData/av?p_display_type=dailyDataFile&amp;p_nccObsCode=123&amp;p_stn_num=91057&amp;p_c=-1658331988&amp;p_startYear=1939" TargetMode="External"/><Relationship Id="rId2636" Type="http://schemas.openxmlformats.org/officeDocument/2006/relationships/hyperlink" Target="http://www.bom.gov.au/jsp/ncc/cdio/weatherData/av?p_display_type=dailyDataFile&amp;p_nccObsCode=123&amp;p_stn_num=94029&amp;p_c=-1768346435&amp;p_startYear=2019" TargetMode="External"/><Relationship Id="rId5042" Type="http://schemas.openxmlformats.org/officeDocument/2006/relationships/hyperlink" Target="http://www.bom.gov.au/jsp/ncc/cdio/weatherData/av?p_display_type=dailyDataFile&amp;p_nccObsCode=122&amp;p_stn_num=91049&amp;p_c=-1658039751&amp;p_startYear=1892" TargetMode="External"/><Relationship Id="rId608" Type="http://schemas.openxmlformats.org/officeDocument/2006/relationships/hyperlink" Target="http://www.bom.gov.au/jsp/ncc/cdio/weatherData/av?p_display_type=dailyDataFile&amp;p_nccObsCode=123&amp;p_stn_num=94029&amp;p_c=-1768346435&amp;p_startYear=1889" TargetMode="External"/><Relationship Id="rId1238" Type="http://schemas.openxmlformats.org/officeDocument/2006/relationships/hyperlink" Target="http://www.bom.gov.au/jsp/ncc/cdio/weatherData/av?p_display_type=dailyDataFile&amp;p_nccObsCode=122&amp;p_stn_num=91057&amp;p_c=-1658331792&amp;p_startYear=1908" TargetMode="External"/><Relationship Id="rId1652" Type="http://schemas.openxmlformats.org/officeDocument/2006/relationships/hyperlink" Target="http://www.bom.gov.au/jsp/ncc/cdio/weatherData/av?p_display_type=dailyDataFile&amp;p_nccObsCode=123&amp;p_stn_num=97000&amp;p_c=-1881855866&amp;p_startYear=1968" TargetMode="External"/><Relationship Id="rId1305" Type="http://schemas.openxmlformats.org/officeDocument/2006/relationships/hyperlink" Target="http://www.bom.gov.au/jsp/ncc/cdio/weatherData/av?p_display_type=dailyDataFile&amp;p_nccObsCode=122&amp;p_stn_num=91057&amp;p_c=-1658331792&amp;p_startYear=1942" TargetMode="External"/><Relationship Id="rId2703" Type="http://schemas.openxmlformats.org/officeDocument/2006/relationships/hyperlink" Target="http://www.bom.gov.au/jsp/ncc/cdio/weatherData/av?p_display_type=dailyDataFile&amp;p_nccObsCode=122&amp;p_stn_num=91057&amp;p_c=-1658331792&amp;p_startYear=1914" TargetMode="External"/><Relationship Id="rId5859" Type="http://schemas.openxmlformats.org/officeDocument/2006/relationships/hyperlink" Target="http://www.bom.gov.au/jsp/ncc/cdio/weatherData/av?p_display_type=dailyDataFile&amp;p_nccObsCode=122&amp;p_stn_num=094029&amp;p_c=-1768345571&amp;p_startYear=1902" TargetMode="External"/><Relationship Id="rId7281" Type="http://schemas.openxmlformats.org/officeDocument/2006/relationships/hyperlink" Target="http://www.bom.gov.au/jsp/ncc/cdio/weatherData/av?p_display_type=dailyDataFile&amp;p_nccObsCode=123&amp;p_stn_num=094010&amp;p_c=-1767629894&amp;p_startYear=1976" TargetMode="External"/><Relationship Id="rId4875" Type="http://schemas.openxmlformats.org/officeDocument/2006/relationships/hyperlink" Target="http://www.bom.gov.au/jsp/ncc/cdio/weatherData/av?p_display_type=dailyDataFile&amp;p_nccObsCode=123&amp;p_stn_num=98001&amp;p_c=-1920895067&amp;p_startYear=1993" TargetMode="External"/><Relationship Id="rId5926" Type="http://schemas.openxmlformats.org/officeDocument/2006/relationships/hyperlink" Target="http://www.bom.gov.au/jsp/ncc/cdio/weatherData/av?p_display_type=dailyDataFile&amp;p_nccObsCode=122&amp;p_stn_num=091057&amp;p_c=-1658331120&amp;p_startYear=1918" TargetMode="External"/><Relationship Id="rId11" Type="http://schemas.openxmlformats.org/officeDocument/2006/relationships/hyperlink" Target="http://www.bom.gov.au/jsp/ncc/cdio/weatherData/av?p_display_type=dailyDataFile&amp;p_nccObsCode=122&amp;p_stn_num=91049&amp;p_c=-1658039751&amp;p_startYear=1892" TargetMode="External"/><Relationship Id="rId398" Type="http://schemas.openxmlformats.org/officeDocument/2006/relationships/hyperlink" Target="http://www.bom.gov.au/jsp/ncc/cdio/weatherData/av?p_display_type=dailyDataFile&amp;p_nccObsCode=122&amp;p_stn_num=097067&amp;p_c=-1884457515&amp;p_startYear=1985" TargetMode="External"/><Relationship Id="rId2079" Type="http://schemas.openxmlformats.org/officeDocument/2006/relationships/hyperlink" Target="http://www.bom.gov.au/jsp/ncc/cdio/weatherData/av?p_display_type=dailyDataFile&amp;p_nccObsCode=122&amp;p_stn_num=98001&amp;p_c=-1920894871&amp;p_startYear=1983" TargetMode="External"/><Relationship Id="rId3477" Type="http://schemas.openxmlformats.org/officeDocument/2006/relationships/hyperlink" Target="http://www.bom.gov.au/jsp/ncc/cdio/weatherData/av?p_display_type=dailyDataFile&amp;p_nccObsCode=123&amp;p_stn_num=091104&amp;p_c=-1660044976&amp;p_startYear=1959" TargetMode="External"/><Relationship Id="rId3891" Type="http://schemas.openxmlformats.org/officeDocument/2006/relationships/hyperlink" Target="http://www.bom.gov.au/jsp/ncc/cdio/weatherData/av?p_display_type=dailyDataFile&amp;p_nccObsCode=122&amp;p_stn_num=91057&amp;p_c=-1658331792&amp;p_startYear=1911" TargetMode="External"/><Relationship Id="rId4528" Type="http://schemas.openxmlformats.org/officeDocument/2006/relationships/hyperlink" Target="http://www.bom.gov.au/jsp/ncc/cdio/weatherData/av?p_display_type=dailyDataFile&amp;p_nccObsCode=123&amp;p_stn_num=92045&amp;p_c=-1694512271&amp;p_startYear=1924" TargetMode="External"/><Relationship Id="rId4942" Type="http://schemas.openxmlformats.org/officeDocument/2006/relationships/hyperlink" Target="http://www.bom.gov.au/jsp/ncc/cdio/weatherData/av?p_display_type=dailyDataFile&amp;p_nccObsCode=123&amp;p_stn_num=091104&amp;p_c=-1660044976&amp;p_startYear=2004" TargetMode="External"/><Relationship Id="rId2493" Type="http://schemas.openxmlformats.org/officeDocument/2006/relationships/hyperlink" Target="http://www.bom.gov.au/jsp/ncc/cdio/weatherData/av?p_display_type=dailyDataFile&amp;p_nccObsCode=123&amp;p_stn_num=94029&amp;p_c=-1768346435&amp;p_startYear=1983" TargetMode="External"/><Relationship Id="rId3544" Type="http://schemas.openxmlformats.org/officeDocument/2006/relationships/hyperlink" Target="http://www.bom.gov.au/jsp/ncc/cdio/weatherData/av?p_display_type=dailyDataFile&amp;p_nccObsCode=123&amp;p_stn_num=91057&amp;p_c=-1658331988&amp;p_startYear=1970" TargetMode="External"/><Relationship Id="rId7001" Type="http://schemas.openxmlformats.org/officeDocument/2006/relationships/hyperlink" Target="http://www.bom.gov.au/jsp/ncc/cdio/weatherData/av?p_display_type=dailyDataFile&amp;p_nccObsCode=123&amp;p_stn_num=094029&amp;p_c=-1768345767&amp;p_startYear=1963" TargetMode="External"/><Relationship Id="rId465" Type="http://schemas.openxmlformats.org/officeDocument/2006/relationships/hyperlink" Target="http://www.bom.gov.au/jsp/ncc/cdio/weatherData/av?p_display_type=dailyDataFile&amp;p_nccObsCode=122&amp;p_stn_num=098017&amp;p_c=-1921523475&amp;p_startYear=1996" TargetMode="External"/><Relationship Id="rId1095" Type="http://schemas.openxmlformats.org/officeDocument/2006/relationships/hyperlink" Target="http://www.bom.gov.au/jsp/ncc/cdio/weatherData/av?p_display_type=dailyDataFile&amp;p_nccObsCode=123&amp;p_stn_num=098017&amp;p_c=-1921523671&amp;p_startYear=2000" TargetMode="External"/><Relationship Id="rId2146" Type="http://schemas.openxmlformats.org/officeDocument/2006/relationships/hyperlink" Target="http://www.bom.gov.au/jsp/ncc/cdio/weatherData/av?p_display_type=dailyDataFile&amp;p_nccObsCode=122&amp;p_stn_num=091104&amp;p_c=-1660044780&amp;p_startYear=1999" TargetMode="External"/><Relationship Id="rId2560" Type="http://schemas.openxmlformats.org/officeDocument/2006/relationships/hyperlink" Target="http://www.bom.gov.au/jsp/ncc/cdio/weatherData/av?p_display_type=dailyDataFile&amp;p_nccObsCode=123&amp;p_stn_num=098017&amp;p_c=-1921523671&amp;p_startYear=2000" TargetMode="External"/><Relationship Id="rId3611" Type="http://schemas.openxmlformats.org/officeDocument/2006/relationships/hyperlink" Target="http://www.bom.gov.au/jsp/ncc/cdio/weatherData/av?p_display_type=dailyDataFile&amp;p_nccObsCode=123&amp;p_stn_num=097067&amp;p_c=-1884459071&amp;p_startYear=1982" TargetMode="External"/><Relationship Id="rId6767" Type="http://schemas.openxmlformats.org/officeDocument/2006/relationships/hyperlink" Target="http://www.bom.gov.au/jsp/ncc/cdio/weatherData/av?p_display_type=dailyDataFile&amp;p_nccObsCode=123&amp;p_stn_num=094029&amp;p_c=-1768345767&amp;p_startYear=1907" TargetMode="External"/><Relationship Id="rId7818" Type="http://schemas.openxmlformats.org/officeDocument/2006/relationships/hyperlink" Target="http://www.bom.gov.au/jsp/ncc/cdio/weatherData/av?p_display_type=dailyDataFile&amp;p_nccObsCode=123&amp;p_stn_num=094029&amp;p_c=-1768345767&amp;p_startYear=2010" TargetMode="External"/><Relationship Id="rId118" Type="http://schemas.openxmlformats.org/officeDocument/2006/relationships/hyperlink" Target="http://www.bom.gov.au/jsp/ncc/cdio/weatherData/av?p_display_type=dailyDataFile&amp;p_nccObsCode=122&amp;p_stn_num=91049&amp;p_c=-1658039751&amp;p_startYear=1928" TargetMode="External"/><Relationship Id="rId532" Type="http://schemas.openxmlformats.org/officeDocument/2006/relationships/hyperlink" Target="http://www.bom.gov.au/jsp/ncc/cdio/weatherData/av?p_display_type=dailyDataFile&amp;p_nccObsCode=122&amp;p_stn_num=091311&amp;p_c=-1667596761&amp;p_startYear=2007" TargetMode="External"/><Relationship Id="rId1162" Type="http://schemas.openxmlformats.org/officeDocument/2006/relationships/hyperlink" Target="http://www.bom.gov.au/jsp/ncc/cdio/weatherData/av?p_display_type=dailyDataFile&amp;p_nccObsCode=123&amp;p_stn_num=94029&amp;p_c=-1768346435&amp;p_startYear=2011" TargetMode="External"/><Relationship Id="rId2213" Type="http://schemas.openxmlformats.org/officeDocument/2006/relationships/hyperlink" Target="http://www.bom.gov.au/jsp/ncc/cdio/weatherData/av?p_display_type=dailyDataFile&amp;p_nccObsCode=123&amp;p_stn_num=94029&amp;p_c=-1768346435&amp;p_startYear=1883" TargetMode="External"/><Relationship Id="rId5369" Type="http://schemas.openxmlformats.org/officeDocument/2006/relationships/hyperlink" Target="http://www.bom.gov.au/jsp/ncc/cdio/weatherData/av?p_display_type=dailyDataFile&amp;p_nccObsCode=122&amp;p_stn_num=091104&amp;p_c=-1660043434&amp;p_startYear=1945" TargetMode="External"/><Relationship Id="rId5783" Type="http://schemas.openxmlformats.org/officeDocument/2006/relationships/hyperlink" Target="http://www.bom.gov.au/jsp/ncc/cdio/weatherData/av?p_display_type=dailyDataFile&amp;p_nccObsCode=122&amp;p_stn_num=091311&amp;p_c=-1667595415&amp;p_startYear=2007" TargetMode="External"/><Relationship Id="rId4385" Type="http://schemas.openxmlformats.org/officeDocument/2006/relationships/hyperlink" Target="http://www.bom.gov.au/jsp/ncc/cdio/weatherData/av?p_display_type=dailyDataFile&amp;p_nccObsCode=122&amp;p_stn_num=091293&amp;p_c=-1666940065&amp;p_startYear=2010" TargetMode="External"/><Relationship Id="rId5436" Type="http://schemas.openxmlformats.org/officeDocument/2006/relationships/hyperlink" Target="http://www.bom.gov.au/jsp/ncc/cdio/weatherData/av?p_display_type=dailyDataFile&amp;p_nccObsCode=122&amp;p_stn_num=091104&amp;p_c=-1660043434&amp;p_startYear=1955" TargetMode="External"/><Relationship Id="rId6834" Type="http://schemas.openxmlformats.org/officeDocument/2006/relationships/hyperlink" Target="http://www.bom.gov.au/jsp/ncc/cdio/weatherData/av?p_display_type=dailyDataFile&amp;p_nccObsCode=123&amp;p_stn_num=094010&amp;p_c=-1767629894&amp;p_startYear=2017" TargetMode="External"/><Relationship Id="rId1979" Type="http://schemas.openxmlformats.org/officeDocument/2006/relationships/hyperlink" Target="http://www.bom.gov.au/jsp/ncc/cdio/weatherData/av?p_display_type=dailyDataFile&amp;p_nccObsCode=122&amp;p_stn_num=091104&amp;p_c=-1660044780&amp;p_startYear=1957" TargetMode="External"/><Relationship Id="rId4038" Type="http://schemas.openxmlformats.org/officeDocument/2006/relationships/hyperlink" Target="http://www.bom.gov.au/jsp/ncc/cdio/weatherData/av?p_display_type=dailyDataFile&amp;p_nccObsCode=122&amp;p_stn_num=94029&amp;p_c=-1768346239&amp;p_startYear=1950" TargetMode="External"/><Relationship Id="rId5850" Type="http://schemas.openxmlformats.org/officeDocument/2006/relationships/hyperlink" Target="http://www.bom.gov.au/jsp/ncc/cdio/weatherData/av?p_display_type=dailyDataFile&amp;p_nccObsCode=122&amp;p_stn_num=091057&amp;p_c=-1658331120&amp;p_startYear=1898" TargetMode="External"/><Relationship Id="rId6901" Type="http://schemas.openxmlformats.org/officeDocument/2006/relationships/hyperlink" Target="http://www.bom.gov.au/jsp/ncc/cdio/weatherData/av?p_display_type=dailyDataFile&amp;p_nccObsCode=123&amp;p_stn_num=094029&amp;p_c=-1768345767&amp;p_startYear=1939" TargetMode="External"/><Relationship Id="rId3054" Type="http://schemas.openxmlformats.org/officeDocument/2006/relationships/hyperlink" Target="http://www.bom.gov.au/jsp/ncc/cdio/weatherData/av?p_display_type=dailyDataFile&amp;p_nccObsCode=122&amp;p_stn_num=98001&amp;p_c=-1920894871&amp;p_startYear=1988" TargetMode="External"/><Relationship Id="rId4452" Type="http://schemas.openxmlformats.org/officeDocument/2006/relationships/hyperlink" Target="http://www.bom.gov.au/jsp/ncc/cdio/weatherData/av?p_display_type=dailyDataFile&amp;p_nccObsCode=123&amp;p_stn_num=91049&amp;p_c=-1658039947&amp;p_startYear=1902" TargetMode="External"/><Relationship Id="rId5503" Type="http://schemas.openxmlformats.org/officeDocument/2006/relationships/hyperlink" Target="http://www.bom.gov.au/jsp/ncc/cdio/weatherData/av?p_display_type=dailyDataFile&amp;p_nccObsCode=122&amp;p_stn_num=98001&amp;p_c=-1920894871&amp;p_startYear=1987" TargetMode="External"/><Relationship Id="rId4105" Type="http://schemas.openxmlformats.org/officeDocument/2006/relationships/hyperlink" Target="http://www.bom.gov.au/jsp/ncc/cdio/weatherData/av?p_display_type=dailyDataFile&amp;p_nccObsCode=122&amp;p_stn_num=091104&amp;p_c=-1660044780&amp;p_startYear=1963" TargetMode="External"/><Relationship Id="rId7675" Type="http://schemas.openxmlformats.org/officeDocument/2006/relationships/hyperlink" Target="http://www.bom.gov.au/jsp/ncc/cdio/weatherData/av?p_display_type=dailyDataFile&amp;p_nccObsCode=123&amp;p_stn_num=094029&amp;p_c=-1768345767&amp;p_startYear=1963" TargetMode="External"/><Relationship Id="rId2070" Type="http://schemas.openxmlformats.org/officeDocument/2006/relationships/hyperlink" Target="http://www.bom.gov.au/jsp/ncc/cdio/weatherData/av?p_display_type=dailyDataFile&amp;p_nccObsCode=122&amp;p_stn_num=091104&amp;p_c=-1660044780&amp;p_startYear=1980" TargetMode="External"/><Relationship Id="rId3121" Type="http://schemas.openxmlformats.org/officeDocument/2006/relationships/hyperlink" Target="http://www.bom.gov.au/jsp/ncc/cdio/weatherData/av?p_display_type=dailyDataFile&amp;p_nccObsCode=122&amp;p_stn_num=091104&amp;p_c=-1660044780&amp;p_startYear=1999" TargetMode="External"/><Relationship Id="rId6277" Type="http://schemas.openxmlformats.org/officeDocument/2006/relationships/hyperlink" Target="http://www.bom.gov.au/jsp/ncc/cdio/weatherData/av?p_display_type=dailyDataFile&amp;p_nccObsCode=123&amp;p_stn_num=98001&amp;p_c=-1920895067&amp;p_startYear=1981" TargetMode="External"/><Relationship Id="rId6691" Type="http://schemas.openxmlformats.org/officeDocument/2006/relationships/hyperlink" Target="http://www.bom.gov.au/jsp/ncc/cdio/weatherData/av?p_display_type=dailyDataFile&amp;p_nccObsCode=123&amp;p_stn_num=094010&amp;p_c=-1767629894&amp;p_startYear=1987" TargetMode="External"/><Relationship Id="rId7328" Type="http://schemas.openxmlformats.org/officeDocument/2006/relationships/hyperlink" Target="http://www.bom.gov.au/jsp/ncc/cdio/weatherData/av?p_display_type=dailyDataFile&amp;p_nccObsCode=123&amp;p_stn_num=092045&amp;p_c=-1694511604&amp;p_startYear=1940" TargetMode="External"/><Relationship Id="rId7742" Type="http://schemas.openxmlformats.org/officeDocument/2006/relationships/hyperlink" Target="http://www.bom.gov.au/jsp/ncc/cdio/weatherData/av?p_display_type=dailyDataFile&amp;p_nccObsCode=123&amp;p_stn_num=091057&amp;p_c=-1658331316&amp;p_startYear=1978" TargetMode="External"/><Relationship Id="rId2887" Type="http://schemas.openxmlformats.org/officeDocument/2006/relationships/hyperlink" Target="http://www.bom.gov.au/jsp/ncc/cdio/weatherData/av?p_display_type=dailyDataFile&amp;p_nccObsCode=122&amp;p_stn_num=98001&amp;p_c=-1920894871&amp;p_startYear=1960" TargetMode="External"/><Relationship Id="rId5293" Type="http://schemas.openxmlformats.org/officeDocument/2006/relationships/hyperlink" Target="http://www.bom.gov.au/jsp/ncc/cdio/weatherData/av?p_display_type=dailyDataFile&amp;p_nccObsCode=122&amp;p_stn_num=092045&amp;p_c=-1694511408&amp;p_startYear=1954" TargetMode="External"/><Relationship Id="rId6344" Type="http://schemas.openxmlformats.org/officeDocument/2006/relationships/hyperlink" Target="http://www.bom.gov.au/jsp/ncc/cdio/weatherData/av?p_display_type=dailyDataFile&amp;p_nccObsCode=122&amp;p_stn_num=091057&amp;p_c=-1658331120&amp;p_startYear=1987" TargetMode="External"/><Relationship Id="rId859" Type="http://schemas.openxmlformats.org/officeDocument/2006/relationships/hyperlink" Target="http://www.bom.gov.au/jsp/ncc/cdio/weatherData/av?p_display_type=dailyDataFile&amp;p_nccObsCode=123&amp;p_stn_num=92045&amp;p_c=-1694512271&amp;p_startYear=1960" TargetMode="External"/><Relationship Id="rId1489" Type="http://schemas.openxmlformats.org/officeDocument/2006/relationships/hyperlink" Target="http://www.bom.gov.au/jsp/ncc/cdio/weatherData/av?p_display_type=dailyDataFile&amp;p_nccObsCode=122&amp;p_stn_num=097072&amp;p_c=-1884651654&amp;p_startYear=2010" TargetMode="External"/><Relationship Id="rId3938" Type="http://schemas.openxmlformats.org/officeDocument/2006/relationships/hyperlink" Target="http://www.bom.gov.au/jsp/ncc/cdio/weatherData/av?p_display_type=dailyDataFile&amp;p_nccObsCode=122&amp;p_stn_num=94029&amp;p_c=-1768346239&amp;p_startYear=1925" TargetMode="External"/><Relationship Id="rId5360" Type="http://schemas.openxmlformats.org/officeDocument/2006/relationships/hyperlink" Target="http://www.bom.gov.au/jsp/ncc/cdio/weatherData/av?p_display_type=dailyDataFile&amp;p_nccObsCode=122&amp;p_stn_num=094029&amp;p_c=-1768345571&amp;p_startYear=1964" TargetMode="External"/><Relationship Id="rId6411" Type="http://schemas.openxmlformats.org/officeDocument/2006/relationships/hyperlink" Target="http://www.bom.gov.au/jsp/ncc/cdio/weatherData/av?p_display_type=dailyDataFile&amp;p_nccObsCode=122&amp;p_stn_num=094029&amp;p_c=-1768345571&amp;p_startYear=2001" TargetMode="External"/><Relationship Id="rId2954" Type="http://schemas.openxmlformats.org/officeDocument/2006/relationships/hyperlink" Target="http://www.bom.gov.au/jsp/ncc/cdio/weatherData/av?p_display_type=dailyDataFile&amp;p_nccObsCode=122&amp;p_stn_num=92045&amp;p_c=-1694512075&amp;p_startYear=1971" TargetMode="External"/><Relationship Id="rId5013" Type="http://schemas.openxmlformats.org/officeDocument/2006/relationships/hyperlink" Target="http://www.bom.gov.au/jsp/ncc/cdio/weatherData/av?p_display_type=dailyDataFile&amp;p_nccObsCode=123&amp;p_stn_num=92045&amp;p_c=-1694512271&amp;p_startYear=2016" TargetMode="External"/><Relationship Id="rId926" Type="http://schemas.openxmlformats.org/officeDocument/2006/relationships/hyperlink" Target="http://www.bom.gov.au/jsp/ncc/cdio/weatherData/av?p_display_type=dailyDataFile&amp;p_nccObsCode=123&amp;p_stn_num=091104&amp;p_c=-1660044976&amp;p_startYear=1971" TargetMode="External"/><Relationship Id="rId1556" Type="http://schemas.openxmlformats.org/officeDocument/2006/relationships/hyperlink" Target="http://www.bom.gov.au/jsp/ncc/cdio/weatherData/av?p_display_type=dailyDataFile&amp;p_nccObsCode=123&amp;p_stn_num=92045&amp;p_c=-1694512271&amp;p_startYear=1925" TargetMode="External"/><Relationship Id="rId1970" Type="http://schemas.openxmlformats.org/officeDocument/2006/relationships/hyperlink" Target="http://www.bom.gov.au/jsp/ncc/cdio/weatherData/av?p_display_type=dailyDataFile&amp;p_nccObsCode=122&amp;p_stn_num=94029&amp;p_c=-1768346239&amp;p_startYear=1955" TargetMode="External"/><Relationship Id="rId2607" Type="http://schemas.openxmlformats.org/officeDocument/2006/relationships/hyperlink" Target="http://www.bom.gov.au/jsp/ncc/cdio/weatherData/av?p_display_type=dailyDataFile&amp;p_nccObsCode=123&amp;p_stn_num=091311&amp;p_c=-1667596957&amp;p_startYear=2011" TargetMode="External"/><Relationship Id="rId7185" Type="http://schemas.openxmlformats.org/officeDocument/2006/relationships/hyperlink" Target="http://www.bom.gov.au/jsp/ncc/cdio/weatherData/av?p_display_type=dailyDataFile&amp;p_nccObsCode=123&amp;p_stn_num=094029&amp;p_c=-1768345767&amp;p_startYear=2006" TargetMode="External"/><Relationship Id="rId1209" Type="http://schemas.openxmlformats.org/officeDocument/2006/relationships/hyperlink" Target="http://www.bom.gov.au/jsp/ncc/cdio/weatherData/av?p_display_type=dailyDataFile&amp;p_nccObsCode=123&amp;p_stn_num=94029&amp;p_c=-1768346435&amp;p_startYear=2019" TargetMode="External"/><Relationship Id="rId1623" Type="http://schemas.openxmlformats.org/officeDocument/2006/relationships/hyperlink" Target="http://www.bom.gov.au/jsp/ncc/cdio/weatherData/av?p_display_type=dailyDataFile&amp;p_nccObsCode=123&amp;p_stn_num=97000&amp;p_c=-1881855866&amp;p_startYear=1958" TargetMode="External"/><Relationship Id="rId4779" Type="http://schemas.openxmlformats.org/officeDocument/2006/relationships/hyperlink" Target="http://www.bom.gov.au/jsp/ncc/cdio/weatherData/av?p_display_type=dailyDataFile&amp;p_nccObsCode=123&amp;p_stn_num=98001&amp;p_c=-1920895067&amp;p_startYear=1977" TargetMode="External"/><Relationship Id="rId3795" Type="http://schemas.openxmlformats.org/officeDocument/2006/relationships/hyperlink" Target="http://www.bom.gov.au/jsp/ncc/cdio/weatherData/av?p_display_type=dailyDataFile&amp;p_nccObsCode=123&amp;p_stn_num=97000&amp;p_c=-1881855866&amp;p_startYear=2013" TargetMode="External"/><Relationship Id="rId4846" Type="http://schemas.openxmlformats.org/officeDocument/2006/relationships/hyperlink" Target="http://www.bom.gov.au/jsp/ncc/cdio/weatherData/av?p_display_type=dailyDataFile&amp;p_nccObsCode=123&amp;p_stn_num=94029&amp;p_c=-1768346435&amp;p_startYear=1988" TargetMode="External"/><Relationship Id="rId7252" Type="http://schemas.openxmlformats.org/officeDocument/2006/relationships/hyperlink" Target="http://www.bom.gov.au/jsp/ncc/cdio/weatherData/av?p_display_type=dailyDataFile&amp;p_nccObsCode=123&amp;p_stn_num=094010&amp;p_c=-1767629894&amp;p_startYear=1972" TargetMode="External"/><Relationship Id="rId2397" Type="http://schemas.openxmlformats.org/officeDocument/2006/relationships/hyperlink" Target="http://www.bom.gov.au/jsp/ncc/cdio/weatherData/av?p_display_type=dailyDataFile&amp;p_nccObsCode=123&amp;p_stn_num=94029&amp;p_c=-1768346435&amp;p_startYear=1959" TargetMode="External"/><Relationship Id="rId3448" Type="http://schemas.openxmlformats.org/officeDocument/2006/relationships/hyperlink" Target="http://www.bom.gov.au/jsp/ncc/cdio/weatherData/av?p_display_type=dailyDataFile&amp;p_nccObsCode=123&amp;p_stn_num=091104&amp;p_c=-1660044976&amp;p_startYear=1953" TargetMode="External"/><Relationship Id="rId3862" Type="http://schemas.openxmlformats.org/officeDocument/2006/relationships/hyperlink" Target="http://www.bom.gov.au/jsp/ncc/cdio/weatherData/av?p_display_type=dailyDataFile&amp;p_nccObsCode=122&amp;p_stn_num=91049&amp;p_c=-1658039751&amp;p_startYear=1901" TargetMode="External"/><Relationship Id="rId369" Type="http://schemas.openxmlformats.org/officeDocument/2006/relationships/hyperlink" Target="http://www.bom.gov.au/jsp/ncc/cdio/weatherData/av?p_display_type=dailyDataFile&amp;p_nccObsCode=122&amp;p_stn_num=98001&amp;p_c=-1920894871&amp;p_startYear=1980" TargetMode="External"/><Relationship Id="rId783" Type="http://schemas.openxmlformats.org/officeDocument/2006/relationships/hyperlink" Target="http://www.bom.gov.au/jsp/ncc/cdio/weatherData/av?p_display_type=dailyDataFile&amp;p_nccObsCode=123&amp;p_stn_num=94029&amp;p_c=-1768346435&amp;p_startYear=1943" TargetMode="External"/><Relationship Id="rId2464" Type="http://schemas.openxmlformats.org/officeDocument/2006/relationships/hyperlink" Target="http://www.bom.gov.au/jsp/ncc/cdio/weatherData/av?p_display_type=dailyDataFile&amp;p_nccObsCode=123&amp;p_stn_num=98001&amp;p_c=-1920895067&amp;p_startYear=1976" TargetMode="External"/><Relationship Id="rId3515" Type="http://schemas.openxmlformats.org/officeDocument/2006/relationships/hyperlink" Target="http://www.bom.gov.au/jsp/ncc/cdio/weatherData/av?p_display_type=dailyDataFile&amp;p_nccObsCode=123&amp;p_stn_num=97000&amp;p_c=-1881855866&amp;p_startYear=1966" TargetMode="External"/><Relationship Id="rId4913" Type="http://schemas.openxmlformats.org/officeDocument/2006/relationships/hyperlink" Target="http://www.bom.gov.au/jsp/ncc/cdio/weatherData/av?p_display_type=dailyDataFile&amp;p_nccObsCode=123&amp;p_stn_num=091293&amp;p_c=-1666940261&amp;p_startYear=1999" TargetMode="External"/><Relationship Id="rId436" Type="http://schemas.openxmlformats.org/officeDocument/2006/relationships/hyperlink" Target="http://www.bom.gov.au/jsp/ncc/cdio/weatherData/av?p_display_type=dailyDataFile&amp;p_nccObsCode=122&amp;p_stn_num=94029&amp;p_c=-1768346239&amp;p_startYear=1991" TargetMode="External"/><Relationship Id="rId1066" Type="http://schemas.openxmlformats.org/officeDocument/2006/relationships/hyperlink" Target="http://www.bom.gov.au/jsp/ncc/cdio/weatherData/av?p_display_type=dailyDataFile&amp;p_nccObsCode=123&amp;p_stn_num=097072&amp;p_c=-1884653210&amp;p_startYear=1995" TargetMode="External"/><Relationship Id="rId1480" Type="http://schemas.openxmlformats.org/officeDocument/2006/relationships/hyperlink" Target="http://www.bom.gov.au/jsp/ncc/cdio/weatherData/av?p_display_type=dailyDataFile&amp;p_nccObsCode=122&amp;p_stn_num=097072&amp;p_c=-1884651654&amp;p_startYear=2007" TargetMode="External"/><Relationship Id="rId2117" Type="http://schemas.openxmlformats.org/officeDocument/2006/relationships/hyperlink" Target="http://www.bom.gov.au/jsp/ncc/cdio/weatherData/av?p_display_type=dailyDataFile&amp;p_nccObsCode=122&amp;p_stn_num=92045&amp;p_c=-1694512075&amp;p_startYear=1992" TargetMode="External"/><Relationship Id="rId850" Type="http://schemas.openxmlformats.org/officeDocument/2006/relationships/hyperlink" Target="http://www.bom.gov.au/jsp/ncc/cdio/weatherData/av?p_display_type=dailyDataFile&amp;p_nccObsCode=123&amp;p_stn_num=97000&amp;p_c=-1881855866&amp;p_startYear=1959" TargetMode="External"/><Relationship Id="rId1133" Type="http://schemas.openxmlformats.org/officeDocument/2006/relationships/hyperlink" Target="http://www.bom.gov.au/jsp/ncc/cdio/weatherData/av?p_display_type=dailyDataFile&amp;p_nccObsCode=123&amp;p_stn_num=92045&amp;p_c=-1694512271&amp;p_startYear=2006" TargetMode="External"/><Relationship Id="rId2531" Type="http://schemas.openxmlformats.org/officeDocument/2006/relationships/hyperlink" Target="http://www.bom.gov.au/jsp/ncc/cdio/weatherData/av?p_display_type=dailyDataFile&amp;p_nccObsCode=123&amp;p_stn_num=091104&amp;p_c=-1660044976&amp;p_startYear=1992" TargetMode="External"/><Relationship Id="rId4289" Type="http://schemas.openxmlformats.org/officeDocument/2006/relationships/hyperlink" Target="http://www.bom.gov.au/jsp/ncc/cdio/weatherData/av?p_display_type=dailyDataFile&amp;p_nccObsCode=122&amp;p_stn_num=92045&amp;p_c=-1694512075&amp;p_startYear=1994" TargetMode="External"/><Relationship Id="rId5687" Type="http://schemas.openxmlformats.org/officeDocument/2006/relationships/hyperlink" Target="http://www.bom.gov.au/jsp/ncc/cdio/weatherData/av?p_display_type=dailyDataFile&amp;p_nccObsCode=122&amp;p_stn_num=094029&amp;p_c=-1768345571&amp;p_startYear=2010" TargetMode="External"/><Relationship Id="rId6738" Type="http://schemas.openxmlformats.org/officeDocument/2006/relationships/hyperlink" Target="http://www.bom.gov.au/jsp/ncc/cdio/weatherData/av?p_display_type=dailyDataFile&amp;p_nccObsCode=123&amp;p_stn_num=094029&amp;p_c=-1768345767&amp;p_startYear=1903" TargetMode="External"/><Relationship Id="rId503" Type="http://schemas.openxmlformats.org/officeDocument/2006/relationships/hyperlink" Target="http://www.bom.gov.au/jsp/ncc/cdio/weatherData/av?p_display_type=dailyDataFile&amp;p_nccObsCode=122&amp;p_stn_num=091293&amp;p_c=-1666940065&amp;p_startYear=2002" TargetMode="External"/><Relationship Id="rId5754" Type="http://schemas.openxmlformats.org/officeDocument/2006/relationships/hyperlink" Target="http://www.bom.gov.au/jsp/ncc/cdio/weatherData/av?p_display_type=dailyDataFile&amp;p_nccObsCode=122&amp;p_stn_num=092045&amp;p_c=-1694511408&amp;p_startYear=2020" TargetMode="External"/><Relationship Id="rId6805" Type="http://schemas.openxmlformats.org/officeDocument/2006/relationships/hyperlink" Target="http://www.bom.gov.au/jsp/ncc/cdio/weatherData/av?p_display_type=dailyDataFile&amp;p_nccObsCode=123&amp;p_stn_num=094010&amp;p_c=-1767629894&amp;p_startYear=2011" TargetMode="External"/><Relationship Id="rId1200" Type="http://schemas.openxmlformats.org/officeDocument/2006/relationships/hyperlink" Target="http://www.bom.gov.au/jsp/ncc/cdio/weatherData/av?p_display_type=dailyDataFile&amp;p_nccObsCode=123&amp;p_stn_num=091311&amp;p_c=-1667596957&amp;p_startYear=2017" TargetMode="External"/><Relationship Id="rId4356" Type="http://schemas.openxmlformats.org/officeDocument/2006/relationships/hyperlink" Target="http://www.bom.gov.au/jsp/ncc/cdio/weatherData/av?p_display_type=dailyDataFile&amp;p_nccObsCode=122&amp;p_stn_num=097072&amp;p_c=-1884651654&amp;p_startYear=2006" TargetMode="External"/><Relationship Id="rId4770" Type="http://schemas.openxmlformats.org/officeDocument/2006/relationships/hyperlink" Target="http://www.bom.gov.au/jsp/ncc/cdio/weatherData/av?p_display_type=dailyDataFile&amp;p_nccObsCode=123&amp;p_stn_num=091104&amp;p_c=-1660044976&amp;p_startYear=1975" TargetMode="External"/><Relationship Id="rId5407" Type="http://schemas.openxmlformats.org/officeDocument/2006/relationships/hyperlink" Target="http://www.bom.gov.au/jsp/ncc/cdio/weatherData/av?p_display_type=dailyDataFile&amp;p_nccObsCode=122&amp;p_stn_num=98001&amp;p_c=-1920894871&amp;p_startYear=1973" TargetMode="External"/><Relationship Id="rId5821" Type="http://schemas.openxmlformats.org/officeDocument/2006/relationships/hyperlink" Target="http://www.bom.gov.au/jsp/ncc/cdio/weatherData/av?p_display_type=dailyDataFile&amp;p_nccObsCode=122&amp;p_stn_num=094029&amp;p_c=-1768345571&amp;p_startYear=1888" TargetMode="External"/><Relationship Id="rId3372" Type="http://schemas.openxmlformats.org/officeDocument/2006/relationships/hyperlink" Target="http://www.bom.gov.au/jsp/ncc/cdio/weatherData/av?p_display_type=dailyDataFile&amp;p_nccObsCode=123&amp;p_stn_num=91049&amp;p_c=-1658039947&amp;p_startYear=1934" TargetMode="External"/><Relationship Id="rId4009" Type="http://schemas.openxmlformats.org/officeDocument/2006/relationships/hyperlink" Target="http://www.bom.gov.au/jsp/ncc/cdio/weatherData/av?p_display_type=dailyDataFile&amp;p_nccObsCode=122&amp;p_stn_num=91057&amp;p_c=-1658331792&amp;p_startYear=1942" TargetMode="External"/><Relationship Id="rId4423" Type="http://schemas.openxmlformats.org/officeDocument/2006/relationships/hyperlink" Target="http://www.bom.gov.au/jsp/ncc/cdio/weatherData/av?p_display_type=dailyDataFile&amp;p_nccObsCode=123&amp;p_stn_num=94029&amp;p_c=-1768346435&amp;p_startYear=1884" TargetMode="External"/><Relationship Id="rId7579" Type="http://schemas.openxmlformats.org/officeDocument/2006/relationships/hyperlink" Target="http://www.bom.gov.au/jsp/ncc/cdio/weatherData/av?p_display_type=dailyDataFile&amp;p_nccObsCode=123&amp;p_stn_num=091057&amp;p_c=-1658331316&amp;p_startYear=1926" TargetMode="External"/><Relationship Id="rId293" Type="http://schemas.openxmlformats.org/officeDocument/2006/relationships/hyperlink" Target="http://www.bom.gov.au/jsp/ncc/cdio/weatherData/av?p_display_type=dailyDataFile&amp;p_nccObsCode=122&amp;p_stn_num=94029&amp;p_c=-1768346239&amp;p_startYear=1967" TargetMode="External"/><Relationship Id="rId3025" Type="http://schemas.openxmlformats.org/officeDocument/2006/relationships/hyperlink" Target="http://www.bom.gov.au/jsp/ncc/cdio/weatherData/av?p_display_type=dailyDataFile&amp;p_nccObsCode=122&amp;p_stn_num=94029&amp;p_c=-1768346239&amp;p_startYear=1983" TargetMode="External"/><Relationship Id="rId6595" Type="http://schemas.openxmlformats.org/officeDocument/2006/relationships/hyperlink" Target="http://www.bom.gov.au/jsp/ncc/cdio/weatherData/av?p_display_type=dailyDataFile&amp;p_nccObsCode=122&amp;p_stn_num=091311&amp;p_c=-1667595415&amp;p_startYear=2014" TargetMode="External"/><Relationship Id="rId7646" Type="http://schemas.openxmlformats.org/officeDocument/2006/relationships/hyperlink" Target="http://www.bom.gov.au/jsp/ncc/cdio/weatherData/av?p_display_type=dailyDataFile&amp;p_nccObsCode=123&amp;p_stn_num=094029&amp;p_c=-1768345767&amp;p_startYear=1955" TargetMode="External"/><Relationship Id="rId360" Type="http://schemas.openxmlformats.org/officeDocument/2006/relationships/hyperlink" Target="http://www.bom.gov.au/jsp/ncc/cdio/weatherData/av?p_display_type=dailyDataFile&amp;p_nccObsCode=122&amp;p_stn_num=091104&amp;p_c=-1660044780&amp;p_startYear=1978" TargetMode="External"/><Relationship Id="rId2041" Type="http://schemas.openxmlformats.org/officeDocument/2006/relationships/hyperlink" Target="http://www.bom.gov.au/jsp/ncc/cdio/weatherData/av?p_display_type=dailyDataFile&amp;p_nccObsCode=122&amp;p_stn_num=92045&amp;p_c=-1694512075&amp;p_startYear=1973" TargetMode="External"/><Relationship Id="rId5197" Type="http://schemas.openxmlformats.org/officeDocument/2006/relationships/hyperlink" Target="http://www.bom.gov.au/jsp/ncc/cdio/weatherData/av?p_display_type=dailyDataFile&amp;p_nccObsCode=122&amp;p_stn_num=091049&amp;p_c=-1658039751&amp;p_startYear=1936" TargetMode="External"/><Relationship Id="rId6248" Type="http://schemas.openxmlformats.org/officeDocument/2006/relationships/hyperlink" Target="http://www.bom.gov.au/jsp/ncc/cdio/weatherData/av?p_display_type=dailyDataFile&amp;p_nccObsCode=122&amp;p_stn_num=092045&amp;p_c=-1694511408&amp;p_startYear=1973" TargetMode="External"/><Relationship Id="rId5264" Type="http://schemas.openxmlformats.org/officeDocument/2006/relationships/hyperlink" Target="http://www.bom.gov.au/jsp/ncc/cdio/weatherData/av?p_display_type=dailyDataFile&amp;p_nccObsCode=122&amp;p_stn_num=091049&amp;p_c=-1658039751&amp;p_startYear=1948" TargetMode="External"/><Relationship Id="rId6662" Type="http://schemas.openxmlformats.org/officeDocument/2006/relationships/hyperlink" Target="http://www.bom.gov.au/jsp/ncc/cdio/weatherData/av?p_display_type=dailyDataFile&amp;p_nccObsCode=123&amp;p_stn_num=094010&amp;p_c=-1767629894&amp;p_startYear=1976" TargetMode="External"/><Relationship Id="rId7713" Type="http://schemas.openxmlformats.org/officeDocument/2006/relationships/hyperlink" Target="http://www.bom.gov.au/jsp/ncc/cdio/weatherData/av?p_display_type=dailyDataFile&amp;p_nccObsCode=123&amp;p_stn_num=091057&amp;p_c=-1658331316&amp;p_startYear=1970" TargetMode="External"/><Relationship Id="rId2858" Type="http://schemas.openxmlformats.org/officeDocument/2006/relationships/hyperlink" Target="http://www.bom.gov.au/jsp/ncc/cdio/weatherData/av?p_display_type=dailyDataFile&amp;p_nccObsCode=122&amp;p_stn_num=92045&amp;p_c=-1694512075&amp;p_startYear=1954" TargetMode="External"/><Relationship Id="rId3909" Type="http://schemas.openxmlformats.org/officeDocument/2006/relationships/hyperlink" Target="http://www.bom.gov.au/jsp/ncc/cdio/weatherData/av?p_display_type=dailyDataFile&amp;p_nccObsCode=122&amp;p_stn_num=91057&amp;p_c=-1658331792&amp;p_startYear=1917" TargetMode="External"/><Relationship Id="rId6315" Type="http://schemas.openxmlformats.org/officeDocument/2006/relationships/hyperlink" Target="http://www.bom.gov.au/jsp/ncc/cdio/weatherData/av?p_display_type=dailyDataFile&amp;p_nccObsCode=122&amp;p_stn_num=092045&amp;p_c=-1694511408&amp;p_startYear=1984" TargetMode="External"/><Relationship Id="rId99" Type="http://schemas.openxmlformats.org/officeDocument/2006/relationships/hyperlink" Target="http://www.bom.gov.au/jsp/ncc/cdio/weatherData/av?p_display_type=dailyDataFile&amp;p_nccObsCode=122&amp;p_stn_num=91057&amp;p_c=-1658331792&amp;p_startYear=1923" TargetMode="External"/><Relationship Id="rId1874" Type="http://schemas.openxmlformats.org/officeDocument/2006/relationships/hyperlink" Target="http://www.bom.gov.au/jsp/ncc/cdio/weatherData/av?p_display_type=dailyDataFile&amp;p_nccObsCode=122&amp;p_stn_num=94029&amp;p_c=-1768346239&amp;p_startYear=1923" TargetMode="External"/><Relationship Id="rId2925" Type="http://schemas.openxmlformats.org/officeDocument/2006/relationships/hyperlink" Target="http://www.bom.gov.au/jsp/ncc/cdio/weatherData/av?p_display_type=dailyDataFile&amp;p_nccObsCode=122&amp;p_stn_num=92045&amp;p_c=-1694512075&amp;p_startYear=1966" TargetMode="External"/><Relationship Id="rId4280" Type="http://schemas.openxmlformats.org/officeDocument/2006/relationships/hyperlink" Target="http://www.bom.gov.au/jsp/ncc/cdio/weatherData/av?p_display_type=dailyDataFile&amp;p_nccObsCode=122&amp;p_stn_num=097072&amp;p_c=-1884651654&amp;p_startYear=1993" TargetMode="External"/><Relationship Id="rId5331" Type="http://schemas.openxmlformats.org/officeDocument/2006/relationships/hyperlink" Target="http://www.bom.gov.au/jsp/ncc/cdio/weatherData/av?p_display_type=dailyDataFile&amp;p_nccObsCode=122&amp;p_stn_num=094010&amp;p_c=-1767629698&amp;p_startYear=1960" TargetMode="External"/><Relationship Id="rId1527" Type="http://schemas.openxmlformats.org/officeDocument/2006/relationships/hyperlink" Target="http://www.bom.gov.au/jsp/ncc/cdio/weatherData/av?p_display_type=dailyDataFile&amp;p_nccObsCode=123&amp;p_stn_num=91057&amp;p_c=-1658331988&amp;p_startYear=1910" TargetMode="External"/><Relationship Id="rId1941" Type="http://schemas.openxmlformats.org/officeDocument/2006/relationships/hyperlink" Target="http://www.bom.gov.au/jsp/ncc/cdio/weatherData/av?p_display_type=dailyDataFile&amp;p_nccObsCode=122&amp;p_stn_num=92045&amp;p_c=-1694512075&amp;p_startYear=1945" TargetMode="External"/><Relationship Id="rId7089" Type="http://schemas.openxmlformats.org/officeDocument/2006/relationships/hyperlink" Target="http://www.bom.gov.au/jsp/ncc/cdio/weatherData/av?p_display_type=dailyDataFile&amp;p_nccObsCode=123&amp;p_stn_num=094029&amp;p_c=-1768345767&amp;p_startYear=1983" TargetMode="External"/><Relationship Id="rId3699" Type="http://schemas.openxmlformats.org/officeDocument/2006/relationships/hyperlink" Target="http://www.bom.gov.au/jsp/ncc/cdio/weatherData/av?p_display_type=dailyDataFile&amp;p_nccObsCode=123&amp;p_stn_num=091104&amp;p_c=-1660044976&amp;p_startYear=1996" TargetMode="External"/><Relationship Id="rId4000" Type="http://schemas.openxmlformats.org/officeDocument/2006/relationships/hyperlink" Target="http://www.bom.gov.au/jsp/ncc/cdio/weatherData/av?p_display_type=dailyDataFile&amp;p_nccObsCode=122&amp;p_stn_num=091104&amp;p_c=-1660044780&amp;p_startYear=1940" TargetMode="External"/><Relationship Id="rId7156" Type="http://schemas.openxmlformats.org/officeDocument/2006/relationships/hyperlink" Target="http://www.bom.gov.au/jsp/ncc/cdio/weatherData/av?p_display_type=dailyDataFile&amp;p_nccObsCode=123&amp;p_stn_num=091057&amp;p_c=-1658331316&amp;p_startYear=1993" TargetMode="External"/><Relationship Id="rId7570" Type="http://schemas.openxmlformats.org/officeDocument/2006/relationships/hyperlink" Target="http://www.bom.gov.au/jsp/ncc/cdio/weatherData/av?p_display_type=dailyDataFile&amp;p_nccObsCode=123&amp;p_stn_num=091049&amp;p_c=-1658039947&amp;p_startYear=1929" TargetMode="External"/><Relationship Id="rId6172" Type="http://schemas.openxmlformats.org/officeDocument/2006/relationships/hyperlink" Target="http://www.bom.gov.au/jsp/ncc/cdio/weatherData/av?p_display_type=dailyDataFile&amp;p_nccObsCode=122&amp;p_stn_num=092045&amp;p_c=-1694511408&amp;p_startYear=1962" TargetMode="External"/><Relationship Id="rId7223" Type="http://schemas.openxmlformats.org/officeDocument/2006/relationships/hyperlink" Target="http://www.bom.gov.au/jsp/ncc/cdio/weatherData/av?p_display_type=dailyDataFile&amp;p_nccObsCode=123&amp;p_stn_num=094029&amp;p_c=-1768345767&amp;p_startYear=2012" TargetMode="External"/><Relationship Id="rId687" Type="http://schemas.openxmlformats.org/officeDocument/2006/relationships/hyperlink" Target="http://www.bom.gov.au/jsp/ncc/cdio/weatherData/av?p_display_type=dailyDataFile&amp;p_nccObsCode=123&amp;p_stn_num=94029&amp;p_c=-1768346435&amp;p_startYear=1919" TargetMode="External"/><Relationship Id="rId2368" Type="http://schemas.openxmlformats.org/officeDocument/2006/relationships/hyperlink" Target="http://www.bom.gov.au/jsp/ncc/cdio/weatherData/av?p_display_type=dailyDataFile&amp;p_nccObsCode=123&amp;p_stn_num=94029&amp;p_c=-1768346435&amp;p_startYear=1950" TargetMode="External"/><Relationship Id="rId3766" Type="http://schemas.openxmlformats.org/officeDocument/2006/relationships/hyperlink" Target="http://www.bom.gov.au/jsp/ncc/cdio/weatherData/av?p_display_type=dailyDataFile&amp;p_nccObsCode=123&amp;p_stn_num=098017&amp;p_c=-1921523671&amp;p_startYear=2008" TargetMode="External"/><Relationship Id="rId4817" Type="http://schemas.openxmlformats.org/officeDocument/2006/relationships/hyperlink" Target="http://www.bom.gov.au/jsp/ncc/cdio/weatherData/av?p_display_type=dailyDataFile&amp;p_nccObsCode=123&amp;p_stn_num=92045&amp;p_c=-1694512271&amp;p_startYear=1983" TargetMode="External"/><Relationship Id="rId2782" Type="http://schemas.openxmlformats.org/officeDocument/2006/relationships/hyperlink" Target="http://www.bom.gov.au/jsp/ncc/cdio/weatherData/av?p_display_type=dailyDataFile&amp;p_nccObsCode=122&amp;p_stn_num=92045&amp;p_c=-1694512075&amp;p_startYear=1935" TargetMode="External"/><Relationship Id="rId3419" Type="http://schemas.openxmlformats.org/officeDocument/2006/relationships/hyperlink" Target="http://www.bom.gov.au/jsp/ncc/cdio/weatherData/av?p_display_type=dailyDataFile&amp;p_nccObsCode=123&amp;p_stn_num=92045&amp;p_c=-1694512271&amp;p_startYear=1946" TargetMode="External"/><Relationship Id="rId3833" Type="http://schemas.openxmlformats.org/officeDocument/2006/relationships/hyperlink" Target="http://www.bom.gov.au/jsp/ncc/cdio/weatherData/av?p_display_type=dailyDataFile&amp;p_nccObsCode=123&amp;p_stn_num=92045&amp;p_c=-1694512271&amp;p_startYear=2019" TargetMode="External"/><Relationship Id="rId6989" Type="http://schemas.openxmlformats.org/officeDocument/2006/relationships/hyperlink" Target="http://www.bom.gov.au/jsp/ncc/cdio/weatherData/av?p_display_type=dailyDataFile&amp;p_nccObsCode=123&amp;p_stn_num=091057&amp;p_c=-1658331316&amp;p_startYear=1954" TargetMode="External"/><Relationship Id="rId754" Type="http://schemas.openxmlformats.org/officeDocument/2006/relationships/hyperlink" Target="http://www.bom.gov.au/jsp/ncc/cdio/weatherData/av?p_display_type=dailyDataFile&amp;p_nccObsCode=123&amp;p_stn_num=91057&amp;p_c=-1658331988&amp;p_startYear=1935" TargetMode="External"/><Relationship Id="rId1384" Type="http://schemas.openxmlformats.org/officeDocument/2006/relationships/hyperlink" Target="http://www.bom.gov.au/jsp/ncc/cdio/weatherData/av?p_display_type=dailyDataFile&amp;p_nccObsCode=122&amp;p_stn_num=92045&amp;p_c=-1694512075&amp;p_startYear=1974" TargetMode="External"/><Relationship Id="rId2435" Type="http://schemas.openxmlformats.org/officeDocument/2006/relationships/hyperlink" Target="http://www.bom.gov.au/jsp/ncc/cdio/weatherData/av?p_display_type=dailyDataFile&amp;p_nccObsCode=123&amp;p_stn_num=091104&amp;p_c=-1660044976&amp;p_startYear=1968" TargetMode="External"/><Relationship Id="rId3900" Type="http://schemas.openxmlformats.org/officeDocument/2006/relationships/hyperlink" Target="http://www.bom.gov.au/jsp/ncc/cdio/weatherData/av?p_display_type=dailyDataFile&amp;p_nccObsCode=122&amp;p_stn_num=91057&amp;p_c=-1658331792&amp;p_startYear=1914" TargetMode="External"/><Relationship Id="rId90" Type="http://schemas.openxmlformats.org/officeDocument/2006/relationships/hyperlink" Target="http://www.bom.gov.au/jsp/ncc/cdio/weatherData/av?p_display_type=dailyDataFile&amp;p_nccObsCode=122&amp;p_stn_num=91049&amp;p_c=-1658039751&amp;p_startYear=1921" TargetMode="External"/><Relationship Id="rId407" Type="http://schemas.openxmlformats.org/officeDocument/2006/relationships/hyperlink" Target="http://www.bom.gov.au/jsp/ncc/cdio/weatherData/av?p_display_type=dailyDataFile&amp;p_nccObsCode=122&amp;p_stn_num=92045&amp;p_c=-1694512075&amp;p_startYear=1986" TargetMode="External"/><Relationship Id="rId821" Type="http://schemas.openxmlformats.org/officeDocument/2006/relationships/hyperlink" Target="http://www.bom.gov.au/jsp/ncc/cdio/weatherData/av?p_display_type=dailyDataFile&amp;p_nccObsCode=123&amp;p_stn_num=091104&amp;p_c=-1660044976&amp;p_startYear=1952" TargetMode="External"/><Relationship Id="rId1037" Type="http://schemas.openxmlformats.org/officeDocument/2006/relationships/hyperlink" Target="http://www.bom.gov.au/jsp/ncc/cdio/weatherData/av?p_display_type=dailyDataFile&amp;p_nccObsCode=123&amp;p_stn_num=98001&amp;p_c=-1920895067&amp;p_startYear=1990" TargetMode="External"/><Relationship Id="rId1451" Type="http://schemas.openxmlformats.org/officeDocument/2006/relationships/hyperlink" Target="http://www.bom.gov.au/jsp/ncc/cdio/weatherData/av?p_display_type=dailyDataFile&amp;p_nccObsCode=122&amp;p_stn_num=91057&amp;p_c=-1658331792&amp;p_startYear=1996" TargetMode="External"/><Relationship Id="rId2502" Type="http://schemas.openxmlformats.org/officeDocument/2006/relationships/hyperlink" Target="http://www.bom.gov.au/jsp/ncc/cdio/weatherData/av?p_display_type=dailyDataFile&amp;p_nccObsCode=123&amp;p_stn_num=92045&amp;p_c=-1694512271&amp;p_startYear=1985" TargetMode="External"/><Relationship Id="rId5658" Type="http://schemas.openxmlformats.org/officeDocument/2006/relationships/hyperlink" Target="http://www.bom.gov.au/jsp/ncc/cdio/weatherData/av?p_display_type=dailyDataFile&amp;p_nccObsCode=122&amp;p_stn_num=098017&amp;p_c=-1921523475&amp;p_startYear=2010" TargetMode="External"/><Relationship Id="rId6709" Type="http://schemas.openxmlformats.org/officeDocument/2006/relationships/hyperlink" Target="http://www.bom.gov.au/jsp/ncc/cdio/weatherData/av?p_display_type=dailyDataFile&amp;p_nccObsCode=123&amp;p_stn_num=094029&amp;p_c=-1768345767&amp;p_startYear=1896" TargetMode="External"/><Relationship Id="rId1104" Type="http://schemas.openxmlformats.org/officeDocument/2006/relationships/hyperlink" Target="http://www.bom.gov.au/jsp/ncc/cdio/weatherData/av?p_display_type=dailyDataFile&amp;p_nccObsCode=123&amp;p_stn_num=091104&amp;p_c=-1660044976&amp;p_startYear=2001" TargetMode="External"/><Relationship Id="rId4674" Type="http://schemas.openxmlformats.org/officeDocument/2006/relationships/hyperlink" Target="http://www.bom.gov.au/jsp/ncc/cdio/weatherData/av?p_display_type=dailyDataFile&amp;p_nccObsCode=123&amp;p_stn_num=091104&amp;p_c=-1660044976&amp;p_startYear=1959" TargetMode="External"/><Relationship Id="rId5725" Type="http://schemas.openxmlformats.org/officeDocument/2006/relationships/hyperlink" Target="http://www.bom.gov.au/jsp/ncc/cdio/weatherData/av?p_display_type=dailyDataFile&amp;p_nccObsCode=122&amp;p_stn_num=091104&amp;p_c=-1660043434&amp;p_startYear=1995" TargetMode="External"/><Relationship Id="rId7080" Type="http://schemas.openxmlformats.org/officeDocument/2006/relationships/hyperlink" Target="http://www.bom.gov.au/jsp/ncc/cdio/weatherData/av?p_display_type=dailyDataFile&amp;p_nccObsCode=123&amp;p_stn_num=094010&amp;p_c=-1767629894&amp;p_startYear=1933" TargetMode="External"/><Relationship Id="rId3276" Type="http://schemas.openxmlformats.org/officeDocument/2006/relationships/hyperlink" Target="http://www.bom.gov.au/jsp/ncc/cdio/weatherData/av?p_display_type=dailyDataFile&amp;p_nccObsCode=123&amp;p_stn_num=92045&amp;p_c=-1694512271&amp;p_startYear=1910" TargetMode="External"/><Relationship Id="rId3690" Type="http://schemas.openxmlformats.org/officeDocument/2006/relationships/hyperlink" Target="http://www.bom.gov.au/jsp/ncc/cdio/weatherData/av?p_display_type=dailyDataFile&amp;p_nccObsCode=123&amp;p_stn_num=98001&amp;p_c=-1920895067&amp;p_startYear=1995" TargetMode="External"/><Relationship Id="rId4327" Type="http://schemas.openxmlformats.org/officeDocument/2006/relationships/hyperlink" Target="http://www.bom.gov.au/jsp/ncc/cdio/weatherData/av?p_display_type=dailyDataFile&amp;p_nccObsCode=122&amp;p_stn_num=098017&amp;p_c=-1921523475&amp;p_startYear=2001" TargetMode="External"/><Relationship Id="rId197" Type="http://schemas.openxmlformats.org/officeDocument/2006/relationships/hyperlink" Target="http://www.bom.gov.au/jsp/ncc/cdio/weatherData/av?p_display_type=dailyDataFile&amp;p_nccObsCode=122&amp;p_stn_num=92045&amp;p_c=-1694512075&amp;p_startYear=1948" TargetMode="External"/><Relationship Id="rId2292" Type="http://schemas.openxmlformats.org/officeDocument/2006/relationships/hyperlink" Target="http://www.bom.gov.au/jsp/ncc/cdio/weatherData/av?p_display_type=dailyDataFile&amp;p_nccObsCode=123&amp;p_stn_num=91049&amp;p_c=-1658039947&amp;p_startYear=1924" TargetMode="External"/><Relationship Id="rId3343" Type="http://schemas.openxmlformats.org/officeDocument/2006/relationships/hyperlink" Target="http://www.bom.gov.au/jsp/ncc/cdio/weatherData/av?p_display_type=dailyDataFile&amp;p_nccObsCode=123&amp;p_stn_num=92045&amp;p_c=-1694512271&amp;p_startYear=1927" TargetMode="External"/><Relationship Id="rId4741" Type="http://schemas.openxmlformats.org/officeDocument/2006/relationships/hyperlink" Target="http://www.bom.gov.au/jsp/ncc/cdio/weatherData/av?p_display_type=dailyDataFile&amp;p_nccObsCode=123&amp;p_stn_num=91057&amp;p_c=-1658331988&amp;p_startYear=1970" TargetMode="External"/><Relationship Id="rId6499" Type="http://schemas.openxmlformats.org/officeDocument/2006/relationships/hyperlink" Target="http://www.bom.gov.au/jsp/ncc/cdio/weatherData/av?p_display_type=dailyDataFile&amp;p_nccObsCode=122&amp;p_stn_num=092045&amp;p_c=-1694511408&amp;p_startYear=2012" TargetMode="External"/><Relationship Id="rId7897" Type="http://schemas.openxmlformats.org/officeDocument/2006/relationships/hyperlink" Target="http://www.bom.gov.au/jsp/ncc/cdio/weatherData/av?p_display_type=dailyDataFile&amp;p_nccObsCode=123&amp;p_stn_num=091311&amp;p_c=-1667595611&amp;p_startYear=2019" TargetMode="External"/><Relationship Id="rId264" Type="http://schemas.openxmlformats.org/officeDocument/2006/relationships/hyperlink" Target="http://www.bom.gov.au/jsp/ncc/cdio/weatherData/av?p_display_type=dailyDataFile&amp;p_nccObsCode=122&amp;p_stn_num=92045&amp;p_c=-1694512075&amp;p_startYear=1962" TargetMode="External"/><Relationship Id="rId3410" Type="http://schemas.openxmlformats.org/officeDocument/2006/relationships/hyperlink" Target="http://www.bom.gov.au/jsp/ncc/cdio/weatherData/av?p_display_type=dailyDataFile&amp;p_nccObsCode=123&amp;p_stn_num=94029&amp;p_c=-1768346435&amp;p_startYear=1944" TargetMode="External"/><Relationship Id="rId6566" Type="http://schemas.openxmlformats.org/officeDocument/2006/relationships/hyperlink" Target="http://www.bom.gov.au/jsp/ncc/cdio/weatherData/av?p_display_type=dailyDataFile&amp;p_nccObsCode=122&amp;p_stn_num=091293&amp;p_c=-1666938040&amp;p_startYear=2010" TargetMode="External"/><Relationship Id="rId6980" Type="http://schemas.openxmlformats.org/officeDocument/2006/relationships/hyperlink" Target="http://www.bom.gov.au/jsp/ncc/cdio/weatherData/av?p_display_type=dailyDataFile&amp;p_nccObsCode=123&amp;p_stn_num=091049&amp;p_c=-1658039947&amp;p_startYear=1957" TargetMode="External"/><Relationship Id="rId7617" Type="http://schemas.openxmlformats.org/officeDocument/2006/relationships/hyperlink" Target="http://www.bom.gov.au/jsp/ncc/cdio/weatherData/av?p_display_type=dailyDataFile&amp;p_nccObsCode=123&amp;p_stn_num=091057&amp;p_c=-1658331316&amp;p_startYear=1939" TargetMode="External"/><Relationship Id="rId331" Type="http://schemas.openxmlformats.org/officeDocument/2006/relationships/hyperlink" Target="http://www.bom.gov.au/jsp/ncc/cdio/weatherData/av?p_display_type=dailyDataFile&amp;p_nccObsCode=122&amp;p_stn_num=91057&amp;p_c=-1658331792&amp;p_startYear=1973" TargetMode="External"/><Relationship Id="rId2012" Type="http://schemas.openxmlformats.org/officeDocument/2006/relationships/hyperlink" Target="http://www.bom.gov.au/jsp/ncc/cdio/weatherData/av?p_display_type=dailyDataFile&amp;p_nccObsCode=122&amp;p_stn_num=94029&amp;p_c=-1768346239&amp;p_startYear=1966" TargetMode="External"/><Relationship Id="rId5168" Type="http://schemas.openxmlformats.org/officeDocument/2006/relationships/hyperlink" Target="http://www.bom.gov.au/jsp/ncc/cdio/weatherData/av?p_display_type=dailyDataFile&amp;p_nccObsCode=122&amp;p_stn_num=092045&amp;p_c=-1694511408&amp;p_startYear=1930" TargetMode="External"/><Relationship Id="rId5582" Type="http://schemas.openxmlformats.org/officeDocument/2006/relationships/hyperlink" Target="http://www.bom.gov.au/jsp/ncc/cdio/weatherData/av?p_display_type=dailyDataFile&amp;p_nccObsCode=122&amp;p_stn_num=094010&amp;p_c=-1767629698&amp;p_startYear=1995" TargetMode="External"/><Relationship Id="rId6219" Type="http://schemas.openxmlformats.org/officeDocument/2006/relationships/hyperlink" Target="http://www.bom.gov.au/jsp/ncc/cdio/weatherData/av?p_display_type=dailyDataFile&amp;p_nccObsCode=123&amp;p_stn_num=98001&amp;p_c=-1920895067&amp;p_startYear=1972" TargetMode="External"/><Relationship Id="rId6633" Type="http://schemas.openxmlformats.org/officeDocument/2006/relationships/hyperlink" Target="http://www.bom.gov.au/jsp/ncc/cdio/weatherData/av?p_display_type=dailyDataFile&amp;p_nccObsCode=123&amp;p_stn_num=094010&amp;p_c=-1767629894&amp;p_startYear=1963" TargetMode="External"/><Relationship Id="rId1778" Type="http://schemas.openxmlformats.org/officeDocument/2006/relationships/hyperlink" Target="http://www.bom.gov.au/jsp/ncc/cdio/weatherData/av?p_display_type=dailyDataFile&amp;p_nccObsCode=123&amp;p_stn_num=091293&amp;p_c=-1666940261&amp;p_startYear=2010" TargetMode="External"/><Relationship Id="rId2829" Type="http://schemas.openxmlformats.org/officeDocument/2006/relationships/hyperlink" Target="http://www.bom.gov.au/jsp/ncc/cdio/weatherData/av?p_display_type=dailyDataFile&amp;p_nccObsCode=122&amp;p_stn_num=94029&amp;p_c=-1768346239&amp;p_startYear=1947" TargetMode="External"/><Relationship Id="rId4184" Type="http://schemas.openxmlformats.org/officeDocument/2006/relationships/hyperlink" Target="http://www.bom.gov.au/jsp/ncc/cdio/weatherData/av?p_display_type=dailyDataFile&amp;p_nccObsCode=122&amp;p_stn_num=097067&amp;p_c=-1884457515&amp;p_startYear=1977" TargetMode="External"/><Relationship Id="rId5235" Type="http://schemas.openxmlformats.org/officeDocument/2006/relationships/hyperlink" Target="http://www.bom.gov.au/jsp/ncc/cdio/weatherData/av?p_display_type=dailyDataFile&amp;p_nccObsCode=122&amp;p_stn_num=094029&amp;p_c=-1768345571&amp;p_startYear=1944" TargetMode="External"/><Relationship Id="rId6700" Type="http://schemas.openxmlformats.org/officeDocument/2006/relationships/hyperlink" Target="http://www.bom.gov.au/jsp/ncc/cdio/weatherData/av?p_display_type=dailyDataFile&amp;p_nccObsCode=123&amp;p_stn_num=092045&amp;p_c=-1694511604&amp;p_startYear=1941" TargetMode="External"/><Relationship Id="rId4251" Type="http://schemas.openxmlformats.org/officeDocument/2006/relationships/hyperlink" Target="http://www.bom.gov.au/jsp/ncc/cdio/weatherData/av?p_display_type=dailyDataFile&amp;p_nccObsCode=122&amp;p_stn_num=98001&amp;p_c=-1920894871&amp;p_startYear=1988" TargetMode="External"/><Relationship Id="rId5302" Type="http://schemas.openxmlformats.org/officeDocument/2006/relationships/hyperlink" Target="http://www.bom.gov.au/jsp/ncc/cdio/weatherData/av?p_display_type=dailyDataFile&amp;p_nccObsCode=122&amp;p_stn_num=091057&amp;p_c=-1658331120&amp;p_startYear=1954" TargetMode="External"/><Relationship Id="rId1845" Type="http://schemas.openxmlformats.org/officeDocument/2006/relationships/hyperlink" Target="http://www.bom.gov.au/jsp/ncc/cdio/weatherData/av?p_display_type=dailyDataFile&amp;p_nccObsCode=122&amp;p_stn_num=92045&amp;p_c=-1694512075&amp;p_startYear=1911" TargetMode="External"/><Relationship Id="rId7474" Type="http://schemas.openxmlformats.org/officeDocument/2006/relationships/hyperlink" Target="http://www.bom.gov.au/jsp/ncc/cdio/weatherData/av?p_display_type=dailyDataFile&amp;p_nccObsCode=123&amp;p_stn_num=091049&amp;p_c=-1658039947&amp;p_startYear=1906" TargetMode="External"/><Relationship Id="rId1912" Type="http://schemas.openxmlformats.org/officeDocument/2006/relationships/hyperlink" Target="http://www.bom.gov.au/jsp/ncc/cdio/weatherData/av?p_display_type=dailyDataFile&amp;p_nccObsCode=122&amp;p_stn_num=91049&amp;p_c=-1658039751&amp;p_startYear=1935" TargetMode="External"/><Relationship Id="rId6076" Type="http://schemas.openxmlformats.org/officeDocument/2006/relationships/hyperlink" Target="http://www.bom.gov.au/jsp/ncc/cdio/weatherData/av?p_display_type=dailyDataFile&amp;p_nccObsCode=122&amp;p_stn_num=094029&amp;p_c=-1768345571&amp;p_startYear=1950" TargetMode="External"/><Relationship Id="rId7127" Type="http://schemas.openxmlformats.org/officeDocument/2006/relationships/hyperlink" Target="http://www.bom.gov.au/jsp/ncc/cdio/weatherData/av?p_display_type=dailyDataFile&amp;p_nccObsCode=123&amp;p_stn_num=094029&amp;p_c=-1768345767&amp;p_startYear=1991" TargetMode="External"/><Relationship Id="rId5092" Type="http://schemas.openxmlformats.org/officeDocument/2006/relationships/hyperlink" Target="http://www.bom.gov.au/jsp/ncc/cdio/weatherData/av?p_display_type=dailyDataFile&amp;p_nccObsCode=122&amp;p_stn_num=091057&amp;p_c=-1658331120&amp;p_startYear=1912" TargetMode="External"/><Relationship Id="rId6490" Type="http://schemas.openxmlformats.org/officeDocument/2006/relationships/hyperlink" Target="http://www.bom.gov.au/jsp/ncc/cdio/weatherData/av?p_display_type=dailyDataFile&amp;p_nccObsCode=123&amp;p_stn_num=97000&amp;p_c=-1881855866&amp;p_startYear=2018" TargetMode="External"/><Relationship Id="rId7541" Type="http://schemas.openxmlformats.org/officeDocument/2006/relationships/hyperlink" Target="http://www.bom.gov.au/jsp/ncc/cdio/weatherData/av?p_display_type=dailyDataFile&amp;p_nccObsCode=123&amp;p_stn_num=094029&amp;p_c=-1768345767&amp;p_startYear=1924" TargetMode="External"/><Relationship Id="rId2686" Type="http://schemas.openxmlformats.org/officeDocument/2006/relationships/hyperlink" Target="http://www.bom.gov.au/jsp/ncc/cdio/weatherData/av?p_display_type=dailyDataFile&amp;p_nccObsCode=122&amp;p_stn_num=91057&amp;p_c=-1658331792&amp;p_startYear=1908" TargetMode="External"/><Relationship Id="rId3737" Type="http://schemas.openxmlformats.org/officeDocument/2006/relationships/hyperlink" Target="http://www.bom.gov.au/jsp/ncc/cdio/weatherData/av?p_display_type=dailyDataFile&amp;p_nccObsCode=123&amp;p_stn_num=94029&amp;p_c=-1768346435&amp;p_startYear=2003" TargetMode="External"/><Relationship Id="rId6143" Type="http://schemas.openxmlformats.org/officeDocument/2006/relationships/hyperlink" Target="http://www.bom.gov.au/jsp/ncc/cdio/weatherData/av?p_display_type=dailyDataFile&amp;p_nccObsCode=123&amp;p_stn_num=97000&amp;p_c=-1881855866&amp;p_startYear=1961" TargetMode="External"/><Relationship Id="rId658" Type="http://schemas.openxmlformats.org/officeDocument/2006/relationships/hyperlink" Target="http://www.bom.gov.au/jsp/ncc/cdio/weatherData/av?p_display_type=dailyDataFile&amp;p_nccObsCode=123&amp;p_stn_num=91057&amp;p_c=-1658331988&amp;p_startYear=1911" TargetMode="External"/><Relationship Id="rId1288" Type="http://schemas.openxmlformats.org/officeDocument/2006/relationships/hyperlink" Target="http://www.bom.gov.au/jsp/ncc/cdio/weatherData/av?p_display_type=dailyDataFile&amp;p_nccObsCode=122&amp;p_stn_num=92045&amp;p_c=-1694512075&amp;p_startYear=1934" TargetMode="External"/><Relationship Id="rId2339" Type="http://schemas.openxmlformats.org/officeDocument/2006/relationships/hyperlink" Target="http://www.bom.gov.au/jsp/ncc/cdio/weatherData/av?p_display_type=dailyDataFile&amp;p_nccObsCode=123&amp;p_stn_num=92045&amp;p_c=-1694512271&amp;p_startYear=1940" TargetMode="External"/><Relationship Id="rId2753" Type="http://schemas.openxmlformats.org/officeDocument/2006/relationships/hyperlink" Target="http://www.bom.gov.au/jsp/ncc/cdio/weatherData/av?p_display_type=dailyDataFile&amp;p_nccObsCode=122&amp;p_stn_num=94029&amp;p_c=-1768346239&amp;p_startYear=1928" TargetMode="External"/><Relationship Id="rId3804" Type="http://schemas.openxmlformats.org/officeDocument/2006/relationships/hyperlink" Target="http://www.bom.gov.au/jsp/ncc/cdio/weatherData/av?p_display_type=dailyDataFile&amp;p_nccObsCode=123&amp;p_stn_num=92045&amp;p_c=-1694512271&amp;p_startYear=2014" TargetMode="External"/><Relationship Id="rId6210" Type="http://schemas.openxmlformats.org/officeDocument/2006/relationships/hyperlink" Target="http://www.bom.gov.au/jsp/ncc/cdio/weatherData/av?p_display_type=dailyDataFile&amp;p_nccObsCode=122&amp;p_stn_num=094010&amp;p_c=-1767629698&amp;p_startYear=2015" TargetMode="External"/><Relationship Id="rId725" Type="http://schemas.openxmlformats.org/officeDocument/2006/relationships/hyperlink" Target="http://www.bom.gov.au/jsp/ncc/cdio/weatherData/av?p_display_type=dailyDataFile&amp;p_nccObsCode=123&amp;p_stn_num=91049&amp;p_c=-1658039947&amp;p_startYear=1928" TargetMode="External"/><Relationship Id="rId1355" Type="http://schemas.openxmlformats.org/officeDocument/2006/relationships/hyperlink" Target="http://www.bom.gov.au/jsp/ncc/cdio/weatherData/av?p_display_type=dailyDataFile&amp;p_nccObsCode=122&amp;p_stn_num=92045&amp;p_c=-1694512075&amp;p_startYear=1964" TargetMode="External"/><Relationship Id="rId2406" Type="http://schemas.openxmlformats.org/officeDocument/2006/relationships/hyperlink" Target="http://www.bom.gov.au/jsp/ncc/cdio/weatherData/av?p_display_type=dailyDataFile&amp;p_nccObsCode=123&amp;p_stn_num=92045&amp;p_c=-1694512271&amp;p_startYear=1961" TargetMode="External"/><Relationship Id="rId1008" Type="http://schemas.openxmlformats.org/officeDocument/2006/relationships/hyperlink" Target="http://www.bom.gov.au/jsp/ncc/cdio/weatherData/av?p_display_type=dailyDataFile&amp;p_nccObsCode=123&amp;p_stn_num=94029&amp;p_c=-1768346435&amp;p_startYear=1985" TargetMode="External"/><Relationship Id="rId1422" Type="http://schemas.openxmlformats.org/officeDocument/2006/relationships/hyperlink" Target="http://www.bom.gov.au/jsp/ncc/cdio/weatherData/av?p_display_type=dailyDataFile&amp;p_nccObsCode=122&amp;p_stn_num=097067&amp;p_c=-1884457515&amp;p_startYear=1987" TargetMode="External"/><Relationship Id="rId2820" Type="http://schemas.openxmlformats.org/officeDocument/2006/relationships/hyperlink" Target="http://www.bom.gov.au/jsp/ncc/cdio/weatherData/av?p_display_type=dailyDataFile&amp;p_nccObsCode=122&amp;p_stn_num=91057&amp;p_c=-1658331792&amp;p_startYear=1944" TargetMode="External"/><Relationship Id="rId4578" Type="http://schemas.openxmlformats.org/officeDocument/2006/relationships/hyperlink" Target="http://www.bom.gov.au/jsp/ncc/cdio/weatherData/av?p_display_type=dailyDataFile&amp;p_nccObsCode=123&amp;p_stn_num=91057&amp;p_c=-1658331988&amp;p_startYear=1936" TargetMode="External"/><Relationship Id="rId5976" Type="http://schemas.openxmlformats.org/officeDocument/2006/relationships/hyperlink" Target="http://www.bom.gov.au/jsp/ncc/cdio/weatherData/av?p_display_type=dailyDataFile&amp;p_nccObsCode=122&amp;p_stn_num=092045&amp;p_c=-1694511408&amp;p_startYear=1928" TargetMode="External"/><Relationship Id="rId61" Type="http://schemas.openxmlformats.org/officeDocument/2006/relationships/hyperlink" Target="http://www.bom.gov.au/jsp/ncc/cdio/weatherData/av?p_display_type=dailyDataFile&amp;p_nccObsCode=122&amp;p_stn_num=92045&amp;p_c=-1694512075&amp;p_startYear=1913" TargetMode="External"/><Relationship Id="rId4992" Type="http://schemas.openxmlformats.org/officeDocument/2006/relationships/hyperlink" Target="http://www.bom.gov.au/jsp/ncc/cdio/weatherData/av?p_display_type=dailyDataFile&amp;p_nccObsCode=123&amp;p_stn_num=97000&amp;p_c=-1881855866&amp;p_startYear=2013" TargetMode="External"/><Relationship Id="rId5629" Type="http://schemas.openxmlformats.org/officeDocument/2006/relationships/hyperlink" Target="http://www.bom.gov.au/jsp/ncc/cdio/weatherData/av?p_display_type=dailyDataFile&amp;p_nccObsCode=122&amp;p_stn_num=097072&amp;p_c=-1884651654&amp;p_startYear=2006" TargetMode="External"/><Relationship Id="rId7051" Type="http://schemas.openxmlformats.org/officeDocument/2006/relationships/hyperlink" Target="http://www.bom.gov.au/jsp/ncc/cdio/weatherData/av?p_display_type=dailyDataFile&amp;p_nccObsCode=123&amp;p_stn_num=091057&amp;p_c=-1658331316&amp;p_startYear=1969" TargetMode="External"/><Relationship Id="rId2196" Type="http://schemas.openxmlformats.org/officeDocument/2006/relationships/hyperlink" Target="http://www.bom.gov.au/jsp/ncc/cdio/weatherData/av?p_display_type=dailyDataFile&amp;p_nccObsCode=122&amp;p_stn_num=94029&amp;p_c=-1768346239&amp;p_startYear=2012" TargetMode="External"/><Relationship Id="rId3594" Type="http://schemas.openxmlformats.org/officeDocument/2006/relationships/hyperlink" Target="http://www.bom.gov.au/jsp/ncc/cdio/weatherData/av?p_display_type=dailyDataFile&amp;p_nccObsCode=123&amp;p_stn_num=98001&amp;p_c=-1920895067&amp;p_startYear=1979" TargetMode="External"/><Relationship Id="rId4645" Type="http://schemas.openxmlformats.org/officeDocument/2006/relationships/hyperlink" Target="http://www.bom.gov.au/jsp/ncc/cdio/weatherData/av?p_display_type=dailyDataFile&amp;p_nccObsCode=123&amp;p_stn_num=091104&amp;p_c=-1660044976&amp;p_startYear=1953" TargetMode="External"/><Relationship Id="rId168" Type="http://schemas.openxmlformats.org/officeDocument/2006/relationships/hyperlink" Target="http://www.bom.gov.au/jsp/ncc/cdio/weatherData/av?p_display_type=dailyDataFile&amp;p_nccObsCode=122&amp;p_stn_num=94029&amp;p_c=-1768346239&amp;p_startYear=1941" TargetMode="External"/><Relationship Id="rId3247" Type="http://schemas.openxmlformats.org/officeDocument/2006/relationships/hyperlink" Target="http://www.bom.gov.au/jsp/ncc/cdio/weatherData/av?p_display_type=dailyDataFile&amp;p_nccObsCode=123&amp;p_stn_num=91057&amp;p_c=-1658331988&amp;p_startYear=1898" TargetMode="External"/><Relationship Id="rId3661" Type="http://schemas.openxmlformats.org/officeDocument/2006/relationships/hyperlink" Target="http://www.bom.gov.au/jsp/ncc/cdio/weatherData/av?p_display_type=dailyDataFile&amp;p_nccObsCode=123&amp;p_stn_num=94029&amp;p_c=-1768346435&amp;p_startYear=1990" TargetMode="External"/><Relationship Id="rId4712" Type="http://schemas.openxmlformats.org/officeDocument/2006/relationships/hyperlink" Target="http://www.bom.gov.au/jsp/ncc/cdio/weatherData/av?p_display_type=dailyDataFile&amp;p_nccObsCode=123&amp;p_stn_num=97000&amp;p_c=-1881855866&amp;p_startYear=1966" TargetMode="External"/><Relationship Id="rId7868" Type="http://schemas.openxmlformats.org/officeDocument/2006/relationships/hyperlink" Target="http://www.bom.gov.au/jsp/ncc/cdio/weatherData/av?p_display_type=dailyDataFile&amp;p_nccObsCode=123&amp;p_stn_num=091293&amp;p_c=-1666938236&amp;p_startYear=2015" TargetMode="External"/><Relationship Id="rId582" Type="http://schemas.openxmlformats.org/officeDocument/2006/relationships/hyperlink" Target="http://www.bom.gov.au/jsp/ncc/cdio/weatherData/av?p_display_type=dailyDataFile&amp;p_nccObsCode=122&amp;p_stn_num=97000&amp;p_c=-1881855670&amp;p_startYear=2016" TargetMode="External"/><Relationship Id="rId2263" Type="http://schemas.openxmlformats.org/officeDocument/2006/relationships/hyperlink" Target="http://www.bom.gov.au/jsp/ncc/cdio/weatherData/av?p_display_type=dailyDataFile&amp;p_nccObsCode=123&amp;p_stn_num=94029&amp;p_c=-1768346435&amp;p_startYear=1915" TargetMode="External"/><Relationship Id="rId3314" Type="http://schemas.openxmlformats.org/officeDocument/2006/relationships/hyperlink" Target="http://www.bom.gov.au/jsp/ncc/cdio/weatherData/av?p_display_type=dailyDataFile&amp;p_nccObsCode=123&amp;p_stn_num=94029&amp;p_c=-1768346435&amp;p_startYear=1920" TargetMode="External"/><Relationship Id="rId6884" Type="http://schemas.openxmlformats.org/officeDocument/2006/relationships/hyperlink" Target="http://www.bom.gov.au/jsp/ncc/cdio/weatherData/av?p_display_type=dailyDataFile&amp;p_nccObsCode=123&amp;p_stn_num=091049&amp;p_c=-1658039947&amp;p_startYear=1934" TargetMode="External"/><Relationship Id="rId235" Type="http://schemas.openxmlformats.org/officeDocument/2006/relationships/hyperlink" Target="http://www.bom.gov.au/jsp/ncc/cdio/weatherData/av?p_display_type=dailyDataFile&amp;p_nccObsCode=122&amp;p_stn_num=92045&amp;p_c=-1694512075&amp;p_startYear=1957" TargetMode="External"/><Relationship Id="rId2330" Type="http://schemas.openxmlformats.org/officeDocument/2006/relationships/hyperlink" Target="http://www.bom.gov.au/jsp/ncc/cdio/weatherData/av?p_display_type=dailyDataFile&amp;p_nccObsCode=123&amp;p_stn_num=92045&amp;p_c=-1694512271&amp;p_startYear=1937" TargetMode="External"/><Relationship Id="rId5486" Type="http://schemas.openxmlformats.org/officeDocument/2006/relationships/hyperlink" Target="http://www.bom.gov.au/jsp/ncc/cdio/weatherData/av?p_display_type=dailyDataFile&amp;p_nccObsCode=122&amp;p_stn_num=091057&amp;p_c=-1658331120&amp;p_startYear=1979" TargetMode="External"/><Relationship Id="rId6537" Type="http://schemas.openxmlformats.org/officeDocument/2006/relationships/hyperlink" Target="http://www.bom.gov.au/jsp/ncc/cdio/weatherData/av?p_display_type=dailyDataFile&amp;p_nccObsCode=122&amp;p_stn_num=092045&amp;p_c=-1694511408&amp;p_startYear=2021" TargetMode="External"/><Relationship Id="rId302" Type="http://schemas.openxmlformats.org/officeDocument/2006/relationships/hyperlink" Target="http://www.bom.gov.au/jsp/ncc/cdio/weatherData/av?p_display_type=dailyDataFile&amp;p_nccObsCode=122&amp;p_stn_num=91057&amp;p_c=-1658331792&amp;p_startYear=1968" TargetMode="External"/><Relationship Id="rId4088" Type="http://schemas.openxmlformats.org/officeDocument/2006/relationships/hyperlink" Target="http://www.bom.gov.au/jsp/ncc/cdio/weatherData/av?p_display_type=dailyDataFile&amp;p_nccObsCode=122&amp;p_stn_num=91057&amp;p_c=-1658331792&amp;p_startYear=1960" TargetMode="External"/><Relationship Id="rId5139" Type="http://schemas.openxmlformats.org/officeDocument/2006/relationships/hyperlink" Target="http://www.bom.gov.au/jsp/ncc/cdio/weatherData/av?p_display_type=dailyDataFile&amp;p_nccObsCode=122&amp;p_stn_num=091049&amp;p_c=-1658039751&amp;p_startYear=1924" TargetMode="External"/><Relationship Id="rId5553" Type="http://schemas.openxmlformats.org/officeDocument/2006/relationships/hyperlink" Target="http://www.bom.gov.au/jsp/ncc/cdio/weatherData/av?p_display_type=dailyDataFile&amp;p_nccObsCode=122&amp;p_stn_num=091057&amp;p_c=-1658331120&amp;p_startYear=1989" TargetMode="External"/><Relationship Id="rId6951" Type="http://schemas.openxmlformats.org/officeDocument/2006/relationships/hyperlink" Target="http://www.bom.gov.au/jsp/ncc/cdio/weatherData/av?p_display_type=dailyDataFile&amp;p_nccObsCode=123&amp;p_stn_num=094029&amp;p_c=-1768345767&amp;p_startYear=1952" TargetMode="External"/><Relationship Id="rId4155" Type="http://schemas.openxmlformats.org/officeDocument/2006/relationships/hyperlink" Target="http://www.bom.gov.au/jsp/ncc/cdio/weatherData/av?p_display_type=dailyDataFile&amp;p_nccObsCode=122&amp;p_stn_num=98001&amp;p_c=-1920894871&amp;p_startYear=1972" TargetMode="External"/><Relationship Id="rId5206" Type="http://schemas.openxmlformats.org/officeDocument/2006/relationships/hyperlink" Target="http://www.bom.gov.au/jsp/ncc/cdio/weatherData/av?p_display_type=dailyDataFile&amp;p_nccObsCode=122&amp;p_stn_num=092045&amp;p_c=-1694511408&amp;p_startYear=1936" TargetMode="External"/><Relationship Id="rId6604" Type="http://schemas.openxmlformats.org/officeDocument/2006/relationships/hyperlink" Target="http://www.bom.gov.au/jsp/ncc/cdio/weatherData/av?p_display_type=dailyDataFile&amp;p_nccObsCode=122&amp;p_stn_num=091293&amp;p_c=-1666938040&amp;p_startYear=2023" TargetMode="External"/><Relationship Id="rId1749" Type="http://schemas.openxmlformats.org/officeDocument/2006/relationships/hyperlink" Target="http://www.bom.gov.au/jsp/ncc/cdio/weatherData/av?p_display_type=dailyDataFile&amp;p_nccObsCode=123&amp;p_stn_num=097072&amp;p_c=-1884653210&amp;p_startYear=2001" TargetMode="External"/><Relationship Id="rId3171" Type="http://schemas.openxmlformats.org/officeDocument/2006/relationships/hyperlink" Target="http://www.bom.gov.au/jsp/ncc/cdio/weatherData/av?p_display_type=dailyDataFile&amp;p_nccObsCode=122&amp;p_stn_num=097072&amp;p_c=-1884651654&amp;p_startYear=2008" TargetMode="External"/><Relationship Id="rId5620" Type="http://schemas.openxmlformats.org/officeDocument/2006/relationships/hyperlink" Target="http://www.bom.gov.au/jsp/ncc/cdio/weatherData/av?p_display_type=dailyDataFile&amp;p_nccObsCode=122&amp;p_stn_num=091057&amp;p_c=-1658331120&amp;p_startYear=1997" TargetMode="External"/><Relationship Id="rId1816" Type="http://schemas.openxmlformats.org/officeDocument/2006/relationships/hyperlink" Target="http://www.bom.gov.au/jsp/ncc/cdio/weatherData/av?p_display_type=dailyDataFile&amp;p_nccObsCode=122&amp;p_stn_num=91049&amp;p_c=-1658039751&amp;p_startYear=1892" TargetMode="External"/><Relationship Id="rId4222" Type="http://schemas.openxmlformats.org/officeDocument/2006/relationships/hyperlink" Target="http://www.bom.gov.au/jsp/ncc/cdio/weatherData/av?p_display_type=dailyDataFile&amp;p_nccObsCode=122&amp;p_stn_num=94029&amp;p_c=-1768346239&amp;p_startYear=1983" TargetMode="External"/><Relationship Id="rId7378" Type="http://schemas.openxmlformats.org/officeDocument/2006/relationships/hyperlink" Target="http://www.bom.gov.au/jsp/ncc/cdio/weatherData/av?p_display_type=dailyDataFile&amp;p_nccObsCode=123&amp;p_stn_num=094010&amp;p_c=-1767629894&amp;p_startYear=2004" TargetMode="External"/><Relationship Id="rId7792" Type="http://schemas.openxmlformats.org/officeDocument/2006/relationships/hyperlink" Target="http://www.bom.gov.au/jsp/ncc/cdio/weatherData/av?p_display_type=dailyDataFile&amp;p_nccObsCode=123&amp;p_stn_num=094029&amp;p_c=-1768345767&amp;p_startYear=2001" TargetMode="External"/><Relationship Id="rId3988" Type="http://schemas.openxmlformats.org/officeDocument/2006/relationships/hyperlink" Target="http://www.bom.gov.au/jsp/ncc/cdio/weatherData/av?p_display_type=dailyDataFile&amp;p_nccObsCode=122&amp;p_stn_num=91049&amp;p_c=-1658039751&amp;p_startYear=1937" TargetMode="External"/><Relationship Id="rId6394" Type="http://schemas.openxmlformats.org/officeDocument/2006/relationships/hyperlink" Target="http://www.bom.gov.au/jsp/ncc/cdio/weatherData/av?p_display_type=dailyDataFile&amp;p_nccObsCode=122&amp;p_stn_num=094029&amp;p_c=-1768345571&amp;p_startYear=1998" TargetMode="External"/><Relationship Id="rId7445" Type="http://schemas.openxmlformats.org/officeDocument/2006/relationships/hyperlink" Target="http://www.bom.gov.au/jsp/ncc/cdio/weatherData/av?p_display_type=dailyDataFile&amp;p_nccObsCode=123&amp;p_stn_num=094029&amp;p_c=-1768345767&amp;p_startYear=1896" TargetMode="External"/><Relationship Id="rId6047" Type="http://schemas.openxmlformats.org/officeDocument/2006/relationships/hyperlink" Target="http://www.bom.gov.au/jsp/ncc/cdio/weatherData/av?p_display_type=dailyDataFile&amp;p_nccObsCode=122&amp;p_stn_num=094010&amp;p_c=-1767629698&amp;p_startYear=1989" TargetMode="External"/><Relationship Id="rId6461" Type="http://schemas.openxmlformats.org/officeDocument/2006/relationships/hyperlink" Target="http://www.bom.gov.au/jsp/ncc/cdio/weatherData/av?p_display_type=dailyDataFile&amp;p_nccObsCode=122&amp;p_stn_num=091104&amp;p_c=-1660043434&amp;p_startYear=1988" TargetMode="External"/><Relationship Id="rId7512" Type="http://schemas.openxmlformats.org/officeDocument/2006/relationships/hyperlink" Target="http://www.bom.gov.au/jsp/ncc/cdio/weatherData/av?p_display_type=dailyDataFile&amp;p_nccObsCode=123&amp;p_stn_num=092045&amp;p_c=-1694511604&amp;p_startYear=2009" TargetMode="External"/><Relationship Id="rId976" Type="http://schemas.openxmlformats.org/officeDocument/2006/relationships/hyperlink" Target="http://www.bom.gov.au/jsp/ncc/cdio/weatherData/av?p_display_type=dailyDataFile&amp;p_nccObsCode=123&amp;p_stn_num=097067&amp;p_c=-1884459071&amp;p_startYear=1980" TargetMode="External"/><Relationship Id="rId2657" Type="http://schemas.openxmlformats.org/officeDocument/2006/relationships/hyperlink" Target="http://www.bom.gov.au/jsp/ncc/cdio/weatherData/av?p_display_type=dailyDataFile&amp;p_nccObsCode=122&amp;p_stn_num=91057&amp;p_c=-1658331792&amp;p_startYear=1897" TargetMode="External"/><Relationship Id="rId5063" Type="http://schemas.openxmlformats.org/officeDocument/2006/relationships/hyperlink" Target="http://www.bom.gov.au/jsp/ncc/cdio/weatherData/av?p_display_type=dailyDataFile&amp;p_nccObsCode=122&amp;p_stn_num=091057&amp;p_c=-1658331120&amp;p_startYear=1902" TargetMode="External"/><Relationship Id="rId6114" Type="http://schemas.openxmlformats.org/officeDocument/2006/relationships/hyperlink" Target="http://www.bom.gov.au/jsp/ncc/cdio/weatherData/av?p_display_type=dailyDataFile&amp;p_nccObsCode=122&amp;p_stn_num=094010&amp;p_c=-1767629698&amp;p_startYear=2001" TargetMode="External"/><Relationship Id="rId629" Type="http://schemas.openxmlformats.org/officeDocument/2006/relationships/hyperlink" Target="http://www.bom.gov.au/jsp/ncc/cdio/weatherData/av?p_display_type=dailyDataFile&amp;p_nccObsCode=123&amp;p_stn_num=91049&amp;p_c=-1658039947&amp;p_startYear=1901" TargetMode="External"/><Relationship Id="rId1259" Type="http://schemas.openxmlformats.org/officeDocument/2006/relationships/hyperlink" Target="http://www.bom.gov.au/jsp/ncc/cdio/weatherData/av?p_display_type=dailyDataFile&amp;p_nccObsCode=122&amp;p_stn_num=91057&amp;p_c=-1658331792&amp;p_startYear=1919" TargetMode="External"/><Relationship Id="rId3708" Type="http://schemas.openxmlformats.org/officeDocument/2006/relationships/hyperlink" Target="http://www.bom.gov.au/jsp/ncc/cdio/weatherData/av?p_display_type=dailyDataFile&amp;p_nccObsCode=123&amp;p_stn_num=098017&amp;p_c=-1921523671&amp;p_startYear=1998" TargetMode="External"/><Relationship Id="rId5130" Type="http://schemas.openxmlformats.org/officeDocument/2006/relationships/hyperlink" Target="http://www.bom.gov.au/jsp/ncc/cdio/weatherData/av?p_display_type=dailyDataFile&amp;p_nccObsCode=122&amp;p_stn_num=091057&amp;p_c=-1658331120&amp;p_startYear=1921" TargetMode="External"/><Relationship Id="rId1673" Type="http://schemas.openxmlformats.org/officeDocument/2006/relationships/hyperlink" Target="http://www.bom.gov.au/jsp/ncc/cdio/weatherData/av?p_display_type=dailyDataFile&amp;p_nccObsCode=123&amp;p_stn_num=097067&amp;p_c=-1884459071&amp;p_startYear=1975" TargetMode="External"/><Relationship Id="rId2724" Type="http://schemas.openxmlformats.org/officeDocument/2006/relationships/hyperlink" Target="http://www.bom.gov.au/jsp/ncc/cdio/weatherData/av?p_display_type=dailyDataFile&amp;p_nccObsCode=122&amp;p_stn_num=91057&amp;p_c=-1658331792&amp;p_startYear=1920" TargetMode="External"/><Relationship Id="rId1326" Type="http://schemas.openxmlformats.org/officeDocument/2006/relationships/hyperlink" Target="http://www.bom.gov.au/jsp/ncc/cdio/weatherData/av?p_display_type=dailyDataFile&amp;p_nccObsCode=122&amp;p_stn_num=92045&amp;p_c=-1694512075&amp;p_startYear=1953" TargetMode="External"/><Relationship Id="rId1740" Type="http://schemas.openxmlformats.org/officeDocument/2006/relationships/hyperlink" Target="http://www.bom.gov.au/jsp/ncc/cdio/weatherData/av?p_display_type=dailyDataFile&amp;p_nccObsCode=123&amp;p_stn_num=92045&amp;p_c=-1694512271&amp;p_startYear=1997" TargetMode="External"/><Relationship Id="rId4896" Type="http://schemas.openxmlformats.org/officeDocument/2006/relationships/hyperlink" Target="http://www.bom.gov.au/jsp/ncc/cdio/weatherData/av?p_display_type=dailyDataFile&amp;p_nccObsCode=123&amp;p_stn_num=091104&amp;p_c=-1660044976&amp;p_startYear=1996" TargetMode="External"/><Relationship Id="rId5947" Type="http://schemas.openxmlformats.org/officeDocument/2006/relationships/hyperlink" Target="http://www.bom.gov.au/jsp/ncc/cdio/weatherData/av?p_display_type=dailyDataFile&amp;p_nccObsCode=122&amp;p_stn_num=092045&amp;p_c=-1694511408&amp;p_startYear=1922" TargetMode="External"/><Relationship Id="rId32" Type="http://schemas.openxmlformats.org/officeDocument/2006/relationships/hyperlink" Target="http://www.bom.gov.au/jsp/ncc/cdio/weatherData/av?p_display_type=dailyDataFile&amp;p_nccObsCode=122&amp;p_stn_num=91057&amp;p_c=-1658331792&amp;p_startYear=1902" TargetMode="External"/><Relationship Id="rId3498" Type="http://schemas.openxmlformats.org/officeDocument/2006/relationships/hyperlink" Target="http://www.bom.gov.au/jsp/ncc/cdio/weatherData/av?p_display_type=dailyDataFile&amp;p_nccObsCode=123&amp;p_stn_num=98001&amp;p_c=-1920895067&amp;p_startYear=1963" TargetMode="External"/><Relationship Id="rId4549" Type="http://schemas.openxmlformats.org/officeDocument/2006/relationships/hyperlink" Target="http://www.bom.gov.au/jsp/ncc/cdio/weatherData/av?p_display_type=dailyDataFile&amp;p_nccObsCode=123&amp;p_stn_num=91049&amp;p_c=-1658039947&amp;p_startYear=1929" TargetMode="External"/><Relationship Id="rId4963" Type="http://schemas.openxmlformats.org/officeDocument/2006/relationships/hyperlink" Target="http://www.bom.gov.au/jsp/ncc/cdio/weatherData/av?p_display_type=dailyDataFile&amp;p_nccObsCode=123&amp;p_stn_num=098017&amp;p_c=-1921523671&amp;p_startYear=2008" TargetMode="External"/><Relationship Id="rId3565" Type="http://schemas.openxmlformats.org/officeDocument/2006/relationships/hyperlink" Target="http://www.bom.gov.au/jsp/ncc/cdio/weatherData/av?p_display_type=dailyDataFile&amp;p_nccObsCode=123&amp;p_stn_num=94029&amp;p_c=-1768346435&amp;p_startYear=1974" TargetMode="External"/><Relationship Id="rId4616" Type="http://schemas.openxmlformats.org/officeDocument/2006/relationships/hyperlink" Target="http://www.bom.gov.au/jsp/ncc/cdio/weatherData/av?p_display_type=dailyDataFile&amp;p_nccObsCode=123&amp;p_stn_num=92045&amp;p_c=-1694512271&amp;p_startYear=1946" TargetMode="External"/><Relationship Id="rId7022" Type="http://schemas.openxmlformats.org/officeDocument/2006/relationships/hyperlink" Target="http://www.bom.gov.au/jsp/ncc/cdio/weatherData/av?p_display_type=dailyDataFile&amp;p_nccObsCode=123&amp;p_stn_num=091104&amp;p_c=-1660043630&amp;p_startYear=1947" TargetMode="External"/><Relationship Id="rId486" Type="http://schemas.openxmlformats.org/officeDocument/2006/relationships/hyperlink" Target="http://www.bom.gov.au/jsp/ncc/cdio/weatherData/av?p_display_type=dailyDataFile&amp;p_nccObsCode=122&amp;p_stn_num=097072&amp;p_c=-1884651654&amp;p_startYear=2000" TargetMode="External"/><Relationship Id="rId2167" Type="http://schemas.openxmlformats.org/officeDocument/2006/relationships/hyperlink" Target="http://www.bom.gov.au/jsp/ncc/cdio/weatherData/av?p_display_type=dailyDataFile&amp;p_nccObsCode=122&amp;p_stn_num=098017&amp;p_c=-1921523475&amp;p_startYear=2005" TargetMode="External"/><Relationship Id="rId2581" Type="http://schemas.openxmlformats.org/officeDocument/2006/relationships/hyperlink" Target="http://www.bom.gov.au/jsp/ncc/cdio/weatherData/av?p_display_type=dailyDataFile&amp;p_nccObsCode=123&amp;p_stn_num=94029&amp;p_c=-1768346435&amp;p_startYear=2005" TargetMode="External"/><Relationship Id="rId3218" Type="http://schemas.openxmlformats.org/officeDocument/2006/relationships/hyperlink" Target="http://www.bom.gov.au/jsp/ncc/cdio/weatherData/av?p_display_type=dailyDataFile&amp;p_nccObsCode=122&amp;p_stn_num=091293&amp;p_c=-1666940065&amp;p_startYear=2015" TargetMode="External"/><Relationship Id="rId3632" Type="http://schemas.openxmlformats.org/officeDocument/2006/relationships/hyperlink" Target="http://www.bom.gov.au/jsp/ncc/cdio/weatherData/av?p_display_type=dailyDataFile&amp;p_nccObsCode=123&amp;p_stn_num=92045&amp;p_c=-1694512271&amp;p_startYear=1985" TargetMode="External"/><Relationship Id="rId6788" Type="http://schemas.openxmlformats.org/officeDocument/2006/relationships/hyperlink" Target="http://www.bom.gov.au/jsp/ncc/cdio/weatherData/av?p_display_type=dailyDataFile&amp;p_nccObsCode=123&amp;p_stn_num=091049&amp;p_c=-1658039947&amp;p_startYear=1915" TargetMode="External"/><Relationship Id="rId139" Type="http://schemas.openxmlformats.org/officeDocument/2006/relationships/hyperlink" Target="http://www.bom.gov.au/jsp/ncc/cdio/weatherData/av?p_display_type=dailyDataFile&amp;p_nccObsCode=122&amp;p_stn_num=91057&amp;p_c=-1658331792&amp;p_startYear=1933" TargetMode="External"/><Relationship Id="rId553" Type="http://schemas.openxmlformats.org/officeDocument/2006/relationships/hyperlink" Target="http://www.bom.gov.au/jsp/ncc/cdio/weatherData/av?p_display_type=dailyDataFile&amp;p_nccObsCode=122&amp;p_stn_num=098017&amp;p_c=-1921523475&amp;p_startYear=2011" TargetMode="External"/><Relationship Id="rId1183" Type="http://schemas.openxmlformats.org/officeDocument/2006/relationships/hyperlink" Target="http://www.bom.gov.au/jsp/ncc/cdio/weatherData/av?p_display_type=dailyDataFile&amp;p_nccObsCode=123&amp;p_stn_num=091293&amp;p_c=-1666940261&amp;p_startYear=2014" TargetMode="External"/><Relationship Id="rId2234" Type="http://schemas.openxmlformats.org/officeDocument/2006/relationships/hyperlink" Target="http://www.bom.gov.au/jsp/ncc/cdio/weatherData/av?p_display_type=dailyDataFile&amp;p_nccObsCode=123&amp;p_stn_num=94029&amp;p_c=-1768346435&amp;p_startYear=1901" TargetMode="External"/><Relationship Id="rId7839" Type="http://schemas.openxmlformats.org/officeDocument/2006/relationships/hyperlink" Target="http://www.bom.gov.au/jsp/ncc/cdio/weatherData/av?p_display_type=dailyDataFile&amp;p_nccObsCode=123&amp;p_stn_num=091293&amp;p_c=-1666938236&amp;p_startYear=2005" TargetMode="External"/><Relationship Id="rId206" Type="http://schemas.openxmlformats.org/officeDocument/2006/relationships/hyperlink" Target="http://www.bom.gov.au/jsp/ncc/cdio/weatherData/av?p_display_type=dailyDataFile&amp;p_nccObsCode=122&amp;p_stn_num=091104&amp;p_c=-1660044780&amp;p_startYear=1950" TargetMode="External"/><Relationship Id="rId6855" Type="http://schemas.openxmlformats.org/officeDocument/2006/relationships/hyperlink" Target="http://www.bom.gov.au/jsp/ncc/cdio/weatherData/av?p_display_type=dailyDataFile&amp;p_nccObsCode=123&amp;p_stn_num=092045&amp;p_c=-1694511604&amp;p_startYear=1974" TargetMode="External"/><Relationship Id="rId620" Type="http://schemas.openxmlformats.org/officeDocument/2006/relationships/hyperlink" Target="http://www.bom.gov.au/jsp/ncc/cdio/weatherData/av?p_display_type=dailyDataFile&amp;p_nccObsCode=123&amp;p_stn_num=94029&amp;p_c=-1768346435&amp;p_startYear=1897" TargetMode="External"/><Relationship Id="rId1250" Type="http://schemas.openxmlformats.org/officeDocument/2006/relationships/hyperlink" Target="http://www.bom.gov.au/jsp/ncc/cdio/weatherData/av?p_display_type=dailyDataFile&amp;p_nccObsCode=122&amp;p_stn_num=92045&amp;p_c=-1694512075&amp;p_startYear=1915" TargetMode="External"/><Relationship Id="rId2301" Type="http://schemas.openxmlformats.org/officeDocument/2006/relationships/hyperlink" Target="http://www.bom.gov.au/jsp/ncc/cdio/weatherData/av?p_display_type=dailyDataFile&amp;p_nccObsCode=123&amp;p_stn_num=91049&amp;p_c=-1658039947&amp;p_startYear=1927" TargetMode="External"/><Relationship Id="rId4059" Type="http://schemas.openxmlformats.org/officeDocument/2006/relationships/hyperlink" Target="http://www.bom.gov.au/jsp/ncc/cdio/weatherData/av?p_display_type=dailyDataFile&amp;p_nccObsCode=122&amp;p_stn_num=92045&amp;p_c=-1694512075&amp;p_startYear=1955" TargetMode="External"/><Relationship Id="rId5457" Type="http://schemas.openxmlformats.org/officeDocument/2006/relationships/hyperlink" Target="http://www.bom.gov.au/jsp/ncc/cdio/weatherData/av?p_display_type=dailyDataFile&amp;p_nccObsCode=122&amp;p_stn_num=091104&amp;p_c=-1660043434&amp;p_startYear=1958" TargetMode="External"/><Relationship Id="rId5871" Type="http://schemas.openxmlformats.org/officeDocument/2006/relationships/hyperlink" Target="http://www.bom.gov.au/jsp/ncc/cdio/weatherData/av?p_display_type=dailyDataFile&amp;p_nccObsCode=122&amp;p_stn_num=094029&amp;p_c=-1768345571&amp;p_startYear=1905" TargetMode="External"/><Relationship Id="rId6508" Type="http://schemas.openxmlformats.org/officeDocument/2006/relationships/hyperlink" Target="http://www.bom.gov.au/jsp/ncc/cdio/weatherData/av?p_display_type=dailyDataFile&amp;p_nccObsCode=122&amp;p_stn_num=094029&amp;p_c=-1768345571&amp;p_startYear=2017" TargetMode="External"/><Relationship Id="rId6922" Type="http://schemas.openxmlformats.org/officeDocument/2006/relationships/hyperlink" Target="http://www.bom.gov.au/jsp/ncc/cdio/weatherData/av?p_display_type=dailyDataFile&amp;p_nccObsCode=123&amp;p_stn_num=091049&amp;p_c=-1658039947&amp;p_startYear=1944" TargetMode="External"/><Relationship Id="rId4473" Type="http://schemas.openxmlformats.org/officeDocument/2006/relationships/hyperlink" Target="http://www.bom.gov.au/jsp/ncc/cdio/weatherData/av?p_display_type=dailyDataFile&amp;p_nccObsCode=123&amp;p_stn_num=92045&amp;p_c=-1694512271&amp;p_startYear=1910" TargetMode="External"/><Relationship Id="rId5524" Type="http://schemas.openxmlformats.org/officeDocument/2006/relationships/hyperlink" Target="http://www.bom.gov.au/jsp/ncc/cdio/weatherData/av?p_display_type=dailyDataFile&amp;p_nccObsCode=122&amp;p_stn_num=091104&amp;p_c=-1660043434&amp;p_startYear=1966" TargetMode="External"/><Relationship Id="rId3075" Type="http://schemas.openxmlformats.org/officeDocument/2006/relationships/hyperlink" Target="http://www.bom.gov.au/jsp/ncc/cdio/weatherData/av?p_display_type=dailyDataFile&amp;p_nccObsCode=122&amp;p_stn_num=091104&amp;p_c=-1660044780&amp;p_startYear=1991" TargetMode="External"/><Relationship Id="rId4126" Type="http://schemas.openxmlformats.org/officeDocument/2006/relationships/hyperlink" Target="http://www.bom.gov.au/jsp/ncc/cdio/weatherData/av?p_display_type=dailyDataFile&amp;p_nccObsCode=122&amp;p_stn_num=98001&amp;p_c=-1920894871&amp;p_startYear=1967" TargetMode="External"/><Relationship Id="rId4540" Type="http://schemas.openxmlformats.org/officeDocument/2006/relationships/hyperlink" Target="http://www.bom.gov.au/jsp/ncc/cdio/weatherData/av?p_display_type=dailyDataFile&amp;p_nccObsCode=123&amp;p_stn_num=92045&amp;p_c=-1694512271&amp;p_startYear=1927" TargetMode="External"/><Relationship Id="rId7696" Type="http://schemas.openxmlformats.org/officeDocument/2006/relationships/hyperlink" Target="http://www.bom.gov.au/jsp/ncc/cdio/weatherData/av?p_display_type=dailyDataFile&amp;p_nccObsCode=123&amp;p_stn_num=094029&amp;p_c=-1768345767&amp;p_startYear=1970" TargetMode="External"/><Relationship Id="rId2091" Type="http://schemas.openxmlformats.org/officeDocument/2006/relationships/hyperlink" Target="http://www.bom.gov.au/jsp/ncc/cdio/weatherData/av?p_display_type=dailyDataFile&amp;p_nccObsCode=122&amp;p_stn_num=98001&amp;p_c=-1920894871&amp;p_startYear=1986" TargetMode="External"/><Relationship Id="rId3142" Type="http://schemas.openxmlformats.org/officeDocument/2006/relationships/hyperlink" Target="http://www.bom.gov.au/jsp/ncc/cdio/weatherData/av?p_display_type=dailyDataFile&amp;p_nccObsCode=122&amp;p_stn_num=098017&amp;p_c=-1921523475&amp;p_startYear=2003" TargetMode="External"/><Relationship Id="rId6298" Type="http://schemas.openxmlformats.org/officeDocument/2006/relationships/hyperlink" Target="http://www.bom.gov.au/jsp/ncc/cdio/weatherData/av?p_display_type=dailyDataFile&amp;p_nccObsCode=122&amp;p_stn_num=091104&amp;p_c=-1660043434&amp;p_startYear=1962" TargetMode="External"/><Relationship Id="rId7349" Type="http://schemas.openxmlformats.org/officeDocument/2006/relationships/hyperlink" Target="http://www.bom.gov.au/jsp/ncc/cdio/weatherData/av?p_display_type=dailyDataFile&amp;p_nccObsCode=123&amp;p_stn_num=092045&amp;p_c=-1694511604&amp;p_startYear=1947" TargetMode="External"/><Relationship Id="rId7763" Type="http://schemas.openxmlformats.org/officeDocument/2006/relationships/hyperlink" Target="http://www.bom.gov.au/jsp/ncc/cdio/weatherData/av?p_display_type=dailyDataFile&amp;p_nccObsCode=123&amp;p_stn_num=091104&amp;p_c=-1660043630&amp;p_startYear=1969" TargetMode="External"/><Relationship Id="rId6365" Type="http://schemas.openxmlformats.org/officeDocument/2006/relationships/hyperlink" Target="http://www.bom.gov.au/jsp/ncc/cdio/weatherData/av?p_display_type=dailyDataFile&amp;p_nccObsCode=122&amp;p_stn_num=094029&amp;p_c=-1768345571&amp;p_startYear=1993" TargetMode="External"/><Relationship Id="rId7416" Type="http://schemas.openxmlformats.org/officeDocument/2006/relationships/hyperlink" Target="http://www.bom.gov.au/jsp/ncc/cdio/weatherData/av?p_display_type=dailyDataFile&amp;p_nccObsCode=123&amp;p_stn_num=092045&amp;p_c=-1694511604&amp;p_startYear=1978" TargetMode="External"/><Relationship Id="rId130" Type="http://schemas.openxmlformats.org/officeDocument/2006/relationships/hyperlink" Target="http://www.bom.gov.au/jsp/ncc/cdio/weatherData/av?p_display_type=dailyDataFile&amp;p_nccObsCode=122&amp;p_stn_num=91049&amp;p_c=-1658039751&amp;p_startYear=1931" TargetMode="External"/><Relationship Id="rId3959" Type="http://schemas.openxmlformats.org/officeDocument/2006/relationships/hyperlink" Target="http://www.bom.gov.au/jsp/ncc/cdio/weatherData/av?p_display_type=dailyDataFile&amp;p_nccObsCode=122&amp;p_stn_num=92045&amp;p_c=-1694512075&amp;p_startYear=1930" TargetMode="External"/><Relationship Id="rId5381" Type="http://schemas.openxmlformats.org/officeDocument/2006/relationships/hyperlink" Target="http://www.bom.gov.au/jsp/ncc/cdio/weatherData/av?p_display_type=dailyDataFile&amp;p_nccObsCode=122&amp;p_stn_num=094029&amp;p_c=-1768345571&amp;p_startYear=1967" TargetMode="External"/><Relationship Id="rId6018" Type="http://schemas.openxmlformats.org/officeDocument/2006/relationships/hyperlink" Target="http://www.bom.gov.au/jsp/ncc/cdio/weatherData/av?p_display_type=dailyDataFile&amp;p_nccObsCode=122&amp;p_stn_num=094029&amp;p_c=-1768345571&amp;p_startYear=1938" TargetMode="External"/><Relationship Id="rId7830" Type="http://schemas.openxmlformats.org/officeDocument/2006/relationships/hyperlink" Target="http://www.bom.gov.au/jsp/ncc/cdio/weatherData/av?p_display_type=dailyDataFile&amp;p_nccObsCode=123&amp;p_stn_num=091293&amp;p_c=-1666938236&amp;p_startYear=2002" TargetMode="External"/><Relationship Id="rId2975" Type="http://schemas.openxmlformats.org/officeDocument/2006/relationships/hyperlink" Target="http://www.bom.gov.au/jsp/ncc/cdio/weatherData/av?p_display_type=dailyDataFile&amp;p_nccObsCode=122&amp;p_stn_num=097067&amp;p_c=-1884457515&amp;p_startYear=1975" TargetMode="External"/><Relationship Id="rId5034" Type="http://schemas.openxmlformats.org/officeDocument/2006/relationships/hyperlink" Target="http://www.bom.gov.au/jsp/ncc/cdio/weatherData/av?p_display_type=dailyDataFile&amp;p_nccObsCode=122&amp;p_stn_num=094029&amp;p_c=-1768345571&amp;p_startYear=1885" TargetMode="External"/><Relationship Id="rId6432" Type="http://schemas.openxmlformats.org/officeDocument/2006/relationships/hyperlink" Target="http://www.bom.gov.au/jsp/ncc/cdio/weatherData/av?p_display_type=dailyDataFile&amp;p_nccObsCode=122&amp;p_stn_num=091057&amp;p_c=-1658331120&amp;p_startYear=2000" TargetMode="External"/><Relationship Id="rId947" Type="http://schemas.openxmlformats.org/officeDocument/2006/relationships/hyperlink" Target="http://www.bom.gov.au/jsp/ncc/cdio/weatherData/av?p_display_type=dailyDataFile&amp;p_nccObsCode=123&amp;p_stn_num=98001&amp;p_c=-1920895067&amp;p_startYear=1975" TargetMode="External"/><Relationship Id="rId1577" Type="http://schemas.openxmlformats.org/officeDocument/2006/relationships/hyperlink" Target="http://www.bom.gov.au/jsp/ncc/cdio/weatherData/av?p_display_type=dailyDataFile&amp;p_nccObsCode=123&amp;p_stn_num=91057&amp;p_c=-1658331988&amp;p_startYear=1935" TargetMode="External"/><Relationship Id="rId1991" Type="http://schemas.openxmlformats.org/officeDocument/2006/relationships/hyperlink" Target="http://www.bom.gov.au/jsp/ncc/cdio/weatherData/av?p_display_type=dailyDataFile&amp;p_nccObsCode=122&amp;p_stn_num=98001&amp;p_c=-1920894871&amp;p_startYear=1961" TargetMode="External"/><Relationship Id="rId2628" Type="http://schemas.openxmlformats.org/officeDocument/2006/relationships/hyperlink" Target="http://www.bom.gov.au/jsp/ncc/cdio/weatherData/av?p_display_type=dailyDataFile&amp;p_nccObsCode=123&amp;p_stn_num=098017&amp;p_c=-1921523671&amp;p_startYear=2017" TargetMode="External"/><Relationship Id="rId1644" Type="http://schemas.openxmlformats.org/officeDocument/2006/relationships/hyperlink" Target="http://www.bom.gov.au/jsp/ncc/cdio/weatherData/av?p_display_type=dailyDataFile&amp;p_nccObsCode=123&amp;p_stn_num=92045&amp;p_c=-1694512271&amp;p_startYear=1965" TargetMode="External"/><Relationship Id="rId4050" Type="http://schemas.openxmlformats.org/officeDocument/2006/relationships/hyperlink" Target="http://www.bom.gov.au/jsp/ncc/cdio/weatherData/av?p_display_type=dailyDataFile&amp;p_nccObsCode=122&amp;p_stn_num=94029&amp;p_c=-1768346239&amp;p_startYear=1953" TargetMode="External"/><Relationship Id="rId5101" Type="http://schemas.openxmlformats.org/officeDocument/2006/relationships/hyperlink" Target="http://www.bom.gov.au/jsp/ncc/cdio/weatherData/av?p_display_type=dailyDataFile&amp;p_nccObsCode=122&amp;p_stn_num=091057&amp;p_c=-1658331120&amp;p_startYear=1915" TargetMode="External"/><Relationship Id="rId1711" Type="http://schemas.openxmlformats.org/officeDocument/2006/relationships/hyperlink" Target="http://www.bom.gov.au/jsp/ncc/cdio/weatherData/av?p_display_type=dailyDataFile&amp;p_nccObsCode=123&amp;p_stn_num=91057&amp;p_c=-1658331988&amp;p_startYear=1987" TargetMode="External"/><Relationship Id="rId4867" Type="http://schemas.openxmlformats.org/officeDocument/2006/relationships/hyperlink" Target="http://www.bom.gov.au/jsp/ncc/cdio/weatherData/av?p_display_type=dailyDataFile&amp;p_nccObsCode=123&amp;p_stn_num=91057&amp;p_c=-1658331988&amp;p_startYear=1991" TargetMode="External"/><Relationship Id="rId7273" Type="http://schemas.openxmlformats.org/officeDocument/2006/relationships/hyperlink" Target="http://www.bom.gov.au/jsp/ncc/cdio/weatherData/av?p_display_type=dailyDataFile&amp;p_nccObsCode=123&amp;p_stn_num=092045&amp;p_c=-1694511604&amp;p_startYear=1928" TargetMode="External"/><Relationship Id="rId3469" Type="http://schemas.openxmlformats.org/officeDocument/2006/relationships/hyperlink" Target="http://www.bom.gov.au/jsp/ncc/cdio/weatherData/av?p_display_type=dailyDataFile&amp;p_nccObsCode=123&amp;p_stn_num=98001&amp;p_c=-1920895067&amp;p_startYear=1958" TargetMode="External"/><Relationship Id="rId5918" Type="http://schemas.openxmlformats.org/officeDocument/2006/relationships/hyperlink" Target="http://www.bom.gov.au/jsp/ncc/cdio/weatherData/av?p_display_type=dailyDataFile&amp;p_nccObsCode=122&amp;p_stn_num=094029&amp;p_c=-1768345571&amp;p_startYear=1919" TargetMode="External"/><Relationship Id="rId7340" Type="http://schemas.openxmlformats.org/officeDocument/2006/relationships/hyperlink" Target="http://www.bom.gov.au/jsp/ncc/cdio/weatherData/av?p_display_type=dailyDataFile&amp;p_nccObsCode=123&amp;p_stn_num=092045&amp;p_c=-1694511604&amp;p_startYear=1944" TargetMode="External"/><Relationship Id="rId2485" Type="http://schemas.openxmlformats.org/officeDocument/2006/relationships/hyperlink" Target="http://www.bom.gov.au/jsp/ncc/cdio/weatherData/av?p_display_type=dailyDataFile&amp;p_nccObsCode=123&amp;p_stn_num=94029&amp;p_c=-1768346435&amp;p_startYear=1981" TargetMode="External"/><Relationship Id="rId3883" Type="http://schemas.openxmlformats.org/officeDocument/2006/relationships/hyperlink" Target="http://www.bom.gov.au/jsp/ncc/cdio/weatherData/av?p_display_type=dailyDataFile&amp;p_nccObsCode=122&amp;p_stn_num=91057&amp;p_c=-1658331792&amp;p_startYear=1908" TargetMode="External"/><Relationship Id="rId4934" Type="http://schemas.openxmlformats.org/officeDocument/2006/relationships/hyperlink" Target="http://www.bom.gov.au/jsp/ncc/cdio/weatherData/av?p_display_type=dailyDataFile&amp;p_nccObsCode=123&amp;p_stn_num=94029&amp;p_c=-1768346435&amp;p_startYear=2003" TargetMode="External"/><Relationship Id="rId457" Type="http://schemas.openxmlformats.org/officeDocument/2006/relationships/hyperlink" Target="http://www.bom.gov.au/jsp/ncc/cdio/weatherData/av?p_display_type=dailyDataFile&amp;p_nccObsCode=122&amp;p_stn_num=91057&amp;p_c=-1658331792&amp;p_startYear=1994" TargetMode="External"/><Relationship Id="rId1087" Type="http://schemas.openxmlformats.org/officeDocument/2006/relationships/hyperlink" Target="http://www.bom.gov.au/jsp/ncc/cdio/weatherData/av?p_display_type=dailyDataFile&amp;p_nccObsCode=123&amp;p_stn_num=92045&amp;p_c=-1694512271&amp;p_startYear=1998" TargetMode="External"/><Relationship Id="rId2138" Type="http://schemas.openxmlformats.org/officeDocument/2006/relationships/hyperlink" Target="http://www.bom.gov.au/jsp/ncc/cdio/weatherData/av?p_display_type=dailyDataFile&amp;p_nccObsCode=122&amp;p_stn_num=091104&amp;p_c=-1660044780&amp;p_startYear=1997" TargetMode="External"/><Relationship Id="rId3536" Type="http://schemas.openxmlformats.org/officeDocument/2006/relationships/hyperlink" Target="http://www.bom.gov.au/jsp/ncc/cdio/weatherData/av?p_display_type=dailyDataFile&amp;p_nccObsCode=123&amp;p_stn_num=92045&amp;p_c=-1694512271&amp;p_startYear=1969" TargetMode="External"/><Relationship Id="rId3950" Type="http://schemas.openxmlformats.org/officeDocument/2006/relationships/hyperlink" Target="http://www.bom.gov.au/jsp/ncc/cdio/weatherData/av?p_display_type=dailyDataFile&amp;p_nccObsCode=122&amp;p_stn_num=94029&amp;p_c=-1768346239&amp;p_startYear=1928" TargetMode="External"/><Relationship Id="rId871" Type="http://schemas.openxmlformats.org/officeDocument/2006/relationships/hyperlink" Target="http://www.bom.gov.au/jsp/ncc/cdio/weatherData/av?p_display_type=dailyDataFile&amp;p_nccObsCode=123&amp;p_stn_num=92045&amp;p_c=-1694512271&amp;p_startYear=1962" TargetMode="External"/><Relationship Id="rId2552" Type="http://schemas.openxmlformats.org/officeDocument/2006/relationships/hyperlink" Target="http://www.bom.gov.au/jsp/ncc/cdio/weatherData/av?p_display_type=dailyDataFile&amp;p_nccObsCode=123&amp;p_stn_num=098017&amp;p_c=-1921523671&amp;p_startYear=1998" TargetMode="External"/><Relationship Id="rId3603" Type="http://schemas.openxmlformats.org/officeDocument/2006/relationships/hyperlink" Target="http://www.bom.gov.au/jsp/ncc/cdio/weatherData/av?p_display_type=dailyDataFile&amp;p_nccObsCode=123&amp;p_stn_num=091104&amp;p_c=-1660044976&amp;p_startYear=1980" TargetMode="External"/><Relationship Id="rId6759" Type="http://schemas.openxmlformats.org/officeDocument/2006/relationships/hyperlink" Target="http://www.bom.gov.au/jsp/ncc/cdio/weatherData/av?p_display_type=dailyDataFile&amp;p_nccObsCode=123&amp;p_stn_num=092045&amp;p_c=-1694511604&amp;p_startYear=1955" TargetMode="External"/><Relationship Id="rId524" Type="http://schemas.openxmlformats.org/officeDocument/2006/relationships/hyperlink" Target="http://www.bom.gov.au/jsp/ncc/cdio/weatherData/av?p_display_type=dailyDataFile&amp;p_nccObsCode=122&amp;p_stn_num=94029&amp;p_c=-1768346239&amp;p_startYear=2006" TargetMode="External"/><Relationship Id="rId1154" Type="http://schemas.openxmlformats.org/officeDocument/2006/relationships/hyperlink" Target="http://www.bom.gov.au/jsp/ncc/cdio/weatherData/av?p_display_type=dailyDataFile&amp;p_nccObsCode=123&amp;p_stn_num=097072&amp;p_c=-1884653210&amp;p_startYear=2010" TargetMode="External"/><Relationship Id="rId2205" Type="http://schemas.openxmlformats.org/officeDocument/2006/relationships/hyperlink" Target="http://www.bom.gov.au/jsp/ncc/cdio/weatherData/av?p_display_type=dailyDataFile&amp;p_nccObsCode=122&amp;p_stn_num=92045&amp;p_c=-1694512075&amp;p_startYear=2014" TargetMode="External"/><Relationship Id="rId5775" Type="http://schemas.openxmlformats.org/officeDocument/2006/relationships/hyperlink" Target="http://www.bom.gov.au/jsp/ncc/cdio/weatherData/av?p_display_type=dailyDataFile&amp;p_nccObsCode=122&amp;p_stn_num=091293&amp;p_c=-1666938040&amp;p_startYear=2021" TargetMode="External"/><Relationship Id="rId6826" Type="http://schemas.openxmlformats.org/officeDocument/2006/relationships/hyperlink" Target="http://www.bom.gov.au/jsp/ncc/cdio/weatherData/av?p_display_type=dailyDataFile&amp;p_nccObsCode=123&amp;p_stn_num=094029&amp;p_c=-1768345767&amp;p_startYear=1923" TargetMode="External"/><Relationship Id="rId1221" Type="http://schemas.openxmlformats.org/officeDocument/2006/relationships/hyperlink" Target="http://www.bom.gov.au/jsp/ncc/cdio/weatherData/av?p_display_type=dailyDataFile&amp;p_nccObsCode=123&amp;p_stn_num=098017&amp;p_c=-1921466749&amp;p_startYear=2024" TargetMode="External"/><Relationship Id="rId4377" Type="http://schemas.openxmlformats.org/officeDocument/2006/relationships/hyperlink" Target="http://www.bom.gov.au/jsp/ncc/cdio/weatherData/av?p_display_type=dailyDataFile&amp;p_nccObsCode=122&amp;p_stn_num=92045&amp;p_c=-1694512075&amp;p_startYear=2009" TargetMode="External"/><Relationship Id="rId4791" Type="http://schemas.openxmlformats.org/officeDocument/2006/relationships/hyperlink" Target="http://www.bom.gov.au/jsp/ncc/cdio/weatherData/av?p_display_type=dailyDataFile&amp;p_nccObsCode=123&amp;p_stn_num=98001&amp;p_c=-1920895067&amp;p_startYear=1979" TargetMode="External"/><Relationship Id="rId5428" Type="http://schemas.openxmlformats.org/officeDocument/2006/relationships/hyperlink" Target="http://www.bom.gov.au/jsp/ncc/cdio/weatherData/av?p_display_type=dailyDataFile&amp;p_nccObsCode=122&amp;p_stn_num=092045&amp;p_c=-1694511408&amp;p_startYear=1973" TargetMode="External"/><Relationship Id="rId5842" Type="http://schemas.openxmlformats.org/officeDocument/2006/relationships/hyperlink" Target="http://www.bom.gov.au/jsp/ncc/cdio/weatherData/av?p_display_type=dailyDataFile&amp;p_nccObsCode=122&amp;p_stn_num=094029&amp;p_c=-1768345571&amp;p_startYear=1897" TargetMode="External"/><Relationship Id="rId3393" Type="http://schemas.openxmlformats.org/officeDocument/2006/relationships/hyperlink" Target="http://www.bom.gov.au/jsp/ncc/cdio/weatherData/av?p_display_type=dailyDataFile&amp;p_nccObsCode=123&amp;p_stn_num=91057&amp;p_c=-1658331988&amp;p_startYear=1939" TargetMode="External"/><Relationship Id="rId4444" Type="http://schemas.openxmlformats.org/officeDocument/2006/relationships/hyperlink" Target="http://www.bom.gov.au/jsp/ncc/cdio/weatherData/av?p_display_type=dailyDataFile&amp;p_nccObsCode=123&amp;p_stn_num=91057&amp;p_c=-1658331988&amp;p_startYear=1898" TargetMode="External"/><Relationship Id="rId3046" Type="http://schemas.openxmlformats.org/officeDocument/2006/relationships/hyperlink" Target="http://www.bom.gov.au/jsp/ncc/cdio/weatherData/av?p_display_type=dailyDataFile&amp;p_nccObsCode=122&amp;p_stn_num=91057&amp;p_c=-1658331792&amp;p_startYear=1986" TargetMode="External"/><Relationship Id="rId3460" Type="http://schemas.openxmlformats.org/officeDocument/2006/relationships/hyperlink" Target="http://www.bom.gov.au/jsp/ncc/cdio/weatherData/av?p_display_type=dailyDataFile&amp;p_nccObsCode=123&amp;p_stn_num=091104&amp;p_c=-1660044976&amp;p_startYear=1956" TargetMode="External"/><Relationship Id="rId381" Type="http://schemas.openxmlformats.org/officeDocument/2006/relationships/hyperlink" Target="http://www.bom.gov.au/jsp/ncc/cdio/weatherData/av?p_display_type=dailyDataFile&amp;p_nccObsCode=122&amp;p_stn_num=98001&amp;p_c=-1920894871&amp;p_startYear=1982" TargetMode="External"/><Relationship Id="rId2062" Type="http://schemas.openxmlformats.org/officeDocument/2006/relationships/hyperlink" Target="http://www.bom.gov.au/jsp/ncc/cdio/weatherData/av?p_display_type=dailyDataFile&amp;p_nccObsCode=122&amp;p_stn_num=091104&amp;p_c=-1660044780&amp;p_startYear=1978" TargetMode="External"/><Relationship Id="rId3113" Type="http://schemas.openxmlformats.org/officeDocument/2006/relationships/hyperlink" Target="http://www.bom.gov.au/jsp/ncc/cdio/weatherData/av?p_display_type=dailyDataFile&amp;p_nccObsCode=122&amp;p_stn_num=097072&amp;p_c=-1884651654&amp;p_startYear=1998" TargetMode="External"/><Relationship Id="rId4511" Type="http://schemas.openxmlformats.org/officeDocument/2006/relationships/hyperlink" Target="http://www.bom.gov.au/jsp/ncc/cdio/weatherData/av?p_display_type=dailyDataFile&amp;p_nccObsCode=123&amp;p_stn_num=94029&amp;p_c=-1768346435&amp;p_startYear=1920" TargetMode="External"/><Relationship Id="rId6269" Type="http://schemas.openxmlformats.org/officeDocument/2006/relationships/hyperlink" Target="http://www.bom.gov.au/jsp/ncc/cdio/weatherData/av?p_display_type=dailyDataFile&amp;p_nccObsCode=122&amp;p_stn_num=091057&amp;p_c=-1658331120&amp;p_startYear=1974" TargetMode="External"/><Relationship Id="rId7667" Type="http://schemas.openxmlformats.org/officeDocument/2006/relationships/hyperlink" Target="http://www.bom.gov.au/jsp/ncc/cdio/weatherData/av?p_display_type=dailyDataFile&amp;p_nccObsCode=123&amp;p_stn_num=091104&amp;p_c=-1660044976&amp;p_startYear=1962" TargetMode="External"/><Relationship Id="rId6683" Type="http://schemas.openxmlformats.org/officeDocument/2006/relationships/hyperlink" Target="http://www.bom.gov.au/jsp/ncc/cdio/weatherData/av?p_display_type=dailyDataFile&amp;p_nccObsCode=123&amp;p_stn_num=094029&amp;p_c=-1768345767&amp;p_startYear=1888" TargetMode="External"/><Relationship Id="rId7734" Type="http://schemas.openxmlformats.org/officeDocument/2006/relationships/hyperlink" Target="http://www.bom.gov.au/jsp/ncc/cdio/weatherData/av?p_display_type=dailyDataFile&amp;p_nccObsCode=123&amp;p_stn_num=094029&amp;p_c=-1768345767&amp;p_startYear=1983" TargetMode="External"/><Relationship Id="rId2879" Type="http://schemas.openxmlformats.org/officeDocument/2006/relationships/hyperlink" Target="http://www.bom.gov.au/jsp/ncc/cdio/weatherData/av?p_display_type=dailyDataFile&amp;p_nccObsCode=122&amp;p_stn_num=91057&amp;p_c=-1658331792&amp;p_startYear=1958" TargetMode="External"/><Relationship Id="rId5285" Type="http://schemas.openxmlformats.org/officeDocument/2006/relationships/hyperlink" Target="http://www.bom.gov.au/jsp/ncc/cdio/weatherData/av?p_display_type=dailyDataFile&amp;p_nccObsCode=122&amp;p_stn_num=091057&amp;p_c=-1658331120&amp;p_startYear=1951" TargetMode="External"/><Relationship Id="rId6336" Type="http://schemas.openxmlformats.org/officeDocument/2006/relationships/hyperlink" Target="http://www.bom.gov.au/jsp/ncc/cdio/weatherData/av?p_display_type=dailyDataFile&amp;p_nccObsCode=122&amp;p_stn_num=092045&amp;p_c=-1694511408&amp;p_startYear=1986" TargetMode="External"/><Relationship Id="rId6750" Type="http://schemas.openxmlformats.org/officeDocument/2006/relationships/hyperlink" Target="http://www.bom.gov.au/jsp/ncc/cdio/weatherData/av?p_display_type=dailyDataFile&amp;p_nccObsCode=123&amp;p_stn_num=091049&amp;p_c=-1658039947&amp;p_startYear=1907" TargetMode="External"/><Relationship Id="rId7801" Type="http://schemas.openxmlformats.org/officeDocument/2006/relationships/hyperlink" Target="http://www.bom.gov.au/jsp/ncc/cdio/weatherData/av?p_display_type=dailyDataFile&amp;p_nccObsCode=123&amp;p_stn_num=091104&amp;p_c=-1660043630&amp;p_startYear=1982" TargetMode="External"/><Relationship Id="rId101" Type="http://schemas.openxmlformats.org/officeDocument/2006/relationships/hyperlink" Target="http://www.bom.gov.au/jsp/ncc/cdio/weatherData/av?p_display_type=dailyDataFile&amp;p_nccObsCode=122&amp;p_stn_num=92045&amp;p_c=-1694512075&amp;p_startYear=1924" TargetMode="External"/><Relationship Id="rId1895" Type="http://schemas.openxmlformats.org/officeDocument/2006/relationships/hyperlink" Target="http://www.bom.gov.au/jsp/ncc/cdio/weatherData/av?p_display_type=dailyDataFile&amp;p_nccObsCode=122&amp;p_stn_num=94029&amp;p_c=-1768346239&amp;p_startYear=1930" TargetMode="External"/><Relationship Id="rId2946" Type="http://schemas.openxmlformats.org/officeDocument/2006/relationships/hyperlink" Target="http://www.bom.gov.au/jsp/ncc/cdio/weatherData/av?p_display_type=dailyDataFile&amp;p_nccObsCode=122&amp;p_stn_num=97000&amp;p_c=-1881855670&amp;p_startYear=1970" TargetMode="External"/><Relationship Id="rId5352" Type="http://schemas.openxmlformats.org/officeDocument/2006/relationships/hyperlink" Target="http://www.bom.gov.au/jsp/ncc/cdio/weatherData/av?p_display_type=dailyDataFile&amp;p_nccObsCode=122&amp;p_stn_num=98001&amp;p_c=-1920894871&amp;p_startYear=1965" TargetMode="External"/><Relationship Id="rId6403" Type="http://schemas.openxmlformats.org/officeDocument/2006/relationships/hyperlink" Target="http://www.bom.gov.au/jsp/ncc/cdio/weatherData/av?p_display_type=dailyDataFile&amp;p_nccObsCode=123&amp;p_stn_num=097072&amp;p_c=-1884653210&amp;p_startYear=2003" TargetMode="External"/><Relationship Id="rId918" Type="http://schemas.openxmlformats.org/officeDocument/2006/relationships/hyperlink" Target="http://www.bom.gov.au/jsp/ncc/cdio/weatherData/av?p_display_type=dailyDataFile&amp;p_nccObsCode=123&amp;p_stn_num=94029&amp;p_c=-1768346435&amp;p_startYear=1970" TargetMode="External"/><Relationship Id="rId1548" Type="http://schemas.openxmlformats.org/officeDocument/2006/relationships/hyperlink" Target="http://www.bom.gov.au/jsp/ncc/cdio/weatherData/av?p_display_type=dailyDataFile&amp;p_nccObsCode=123&amp;p_stn_num=92045&amp;p_c=-1694512271&amp;p_startYear=1921" TargetMode="External"/><Relationship Id="rId5005" Type="http://schemas.openxmlformats.org/officeDocument/2006/relationships/hyperlink" Target="http://www.bom.gov.au/jsp/ncc/cdio/weatherData/av?p_display_type=dailyDataFile&amp;p_nccObsCode=123&amp;p_stn_num=098017&amp;p_c=-1921523671&amp;p_startYear=2015" TargetMode="External"/><Relationship Id="rId1962" Type="http://schemas.openxmlformats.org/officeDocument/2006/relationships/hyperlink" Target="http://www.bom.gov.au/jsp/ncc/cdio/weatherData/av?p_display_type=dailyDataFile&amp;p_nccObsCode=122&amp;p_stn_num=92045&amp;p_c=-1694512075&amp;p_startYear=1952" TargetMode="External"/><Relationship Id="rId4021" Type="http://schemas.openxmlformats.org/officeDocument/2006/relationships/hyperlink" Target="http://www.bom.gov.au/jsp/ncc/cdio/weatherData/av?p_display_type=dailyDataFile&amp;p_nccObsCode=122&amp;p_stn_num=91057&amp;p_c=-1658331792&amp;p_startYear=1945" TargetMode="External"/><Relationship Id="rId7177" Type="http://schemas.openxmlformats.org/officeDocument/2006/relationships/hyperlink" Target="http://www.bom.gov.au/jsp/ncc/cdio/weatherData/av?p_display_type=dailyDataFile&amp;p_nccObsCode=123&amp;p_stn_num=094029&amp;p_c=-1768345767&amp;p_startYear=2004" TargetMode="External"/><Relationship Id="rId7591" Type="http://schemas.openxmlformats.org/officeDocument/2006/relationships/hyperlink" Target="http://www.bom.gov.au/jsp/ncc/cdio/weatherData/av?p_display_type=dailyDataFile&amp;p_nccObsCode=123&amp;p_stn_num=094029&amp;p_c=-1768345767&amp;p_startYear=1936" TargetMode="External"/><Relationship Id="rId1615" Type="http://schemas.openxmlformats.org/officeDocument/2006/relationships/hyperlink" Target="http://www.bom.gov.au/jsp/ncc/cdio/weatherData/av?p_display_type=dailyDataFile&amp;p_nccObsCode=123&amp;p_stn_num=91057&amp;p_c=-1658331988&amp;p_startYear=1954" TargetMode="External"/><Relationship Id="rId6193" Type="http://schemas.openxmlformats.org/officeDocument/2006/relationships/hyperlink" Target="http://www.bom.gov.au/jsp/ncc/cdio/weatherData/av?p_display_type=dailyDataFile&amp;p_nccObsCode=122&amp;p_stn_num=092045&amp;p_c=-1694511408&amp;p_startYear=1965" TargetMode="External"/><Relationship Id="rId7244" Type="http://schemas.openxmlformats.org/officeDocument/2006/relationships/hyperlink" Target="http://www.bom.gov.au/jsp/ncc/cdio/weatherData/av?p_display_type=dailyDataFile&amp;p_nccObsCode=123&amp;p_stn_num=092045&amp;p_c=-1694511604&amp;p_startYear=1922" TargetMode="External"/><Relationship Id="rId3787" Type="http://schemas.openxmlformats.org/officeDocument/2006/relationships/hyperlink" Target="http://www.bom.gov.au/jsp/ncc/cdio/weatherData/av?p_display_type=dailyDataFile&amp;p_nccObsCode=123&amp;p_stn_num=091311&amp;p_c=-1667596957&amp;p_startYear=2011" TargetMode="External"/><Relationship Id="rId4838" Type="http://schemas.openxmlformats.org/officeDocument/2006/relationships/hyperlink" Target="http://www.bom.gov.au/jsp/ncc/cdio/weatherData/av?p_display_type=dailyDataFile&amp;p_nccObsCode=123&amp;p_stn_num=097067&amp;p_c=-1884459071&amp;p_startYear=1987" TargetMode="External"/><Relationship Id="rId2389" Type="http://schemas.openxmlformats.org/officeDocument/2006/relationships/hyperlink" Target="http://www.bom.gov.au/jsp/ncc/cdio/weatherData/av?p_display_type=dailyDataFile&amp;p_nccObsCode=123&amp;p_stn_num=98001&amp;p_c=-1920895067&amp;p_startYear=1957" TargetMode="External"/><Relationship Id="rId3854" Type="http://schemas.openxmlformats.org/officeDocument/2006/relationships/hyperlink" Target="http://www.bom.gov.au/jsp/ncc/cdio/weatherData/av?p_display_type=dailyDataFile&amp;p_nccObsCode=122&amp;p_stn_num=91057&amp;p_c=-1658331792&amp;p_startYear=1897" TargetMode="External"/><Relationship Id="rId4905" Type="http://schemas.openxmlformats.org/officeDocument/2006/relationships/hyperlink" Target="http://www.bom.gov.au/jsp/ncc/cdio/weatherData/av?p_display_type=dailyDataFile&amp;p_nccObsCode=123&amp;p_stn_num=098017&amp;p_c=-1921523671&amp;p_startYear=1998" TargetMode="External"/><Relationship Id="rId6260" Type="http://schemas.openxmlformats.org/officeDocument/2006/relationships/hyperlink" Target="http://www.bom.gov.au/jsp/ncc/cdio/weatherData/av?p_display_type=dailyDataFile&amp;p_nccObsCode=122&amp;p_stn_num=094029&amp;p_c=-1768345571&amp;p_startYear=1977" TargetMode="External"/><Relationship Id="rId7311" Type="http://schemas.openxmlformats.org/officeDocument/2006/relationships/hyperlink" Target="http://www.bom.gov.au/jsp/ncc/cdio/weatherData/av?p_display_type=dailyDataFile&amp;p_nccObsCode=123&amp;p_stn_num=091293&amp;p_c=-1666938236&amp;p_startYear=2021" TargetMode="External"/><Relationship Id="rId775" Type="http://schemas.openxmlformats.org/officeDocument/2006/relationships/hyperlink" Target="http://www.bom.gov.au/jsp/ncc/cdio/weatherData/av?p_display_type=dailyDataFile&amp;p_nccObsCode=123&amp;p_stn_num=94029&amp;p_c=-1768346435&amp;p_startYear=1941" TargetMode="External"/><Relationship Id="rId2456" Type="http://schemas.openxmlformats.org/officeDocument/2006/relationships/hyperlink" Target="http://www.bom.gov.au/jsp/ncc/cdio/weatherData/av?p_display_type=dailyDataFile&amp;p_nccObsCode=123&amp;p_stn_num=98001&amp;p_c=-1920895067&amp;p_startYear=1974" TargetMode="External"/><Relationship Id="rId2870" Type="http://schemas.openxmlformats.org/officeDocument/2006/relationships/hyperlink" Target="http://www.bom.gov.au/jsp/ncc/cdio/weatherData/av?p_display_type=dailyDataFile&amp;p_nccObsCode=122&amp;p_stn_num=98001&amp;p_c=-1920894871&amp;p_startYear=1957" TargetMode="External"/><Relationship Id="rId3507" Type="http://schemas.openxmlformats.org/officeDocument/2006/relationships/hyperlink" Target="http://www.bom.gov.au/jsp/ncc/cdio/weatherData/av?p_display_type=dailyDataFile&amp;p_nccObsCode=123&amp;p_stn_num=091104&amp;p_c=-1660044976&amp;p_startYear=1964" TargetMode="External"/><Relationship Id="rId3921" Type="http://schemas.openxmlformats.org/officeDocument/2006/relationships/hyperlink" Target="http://www.bom.gov.au/jsp/ncc/cdio/weatherData/av?p_display_type=dailyDataFile&amp;p_nccObsCode=122&amp;p_stn_num=91057&amp;p_c=-1658331792&amp;p_startYear=1920" TargetMode="External"/><Relationship Id="rId428" Type="http://schemas.openxmlformats.org/officeDocument/2006/relationships/hyperlink" Target="http://www.bom.gov.au/jsp/ncc/cdio/weatherData/av?p_display_type=dailyDataFile&amp;p_nccObsCode=122&amp;p_stn_num=097067&amp;p_c=-1884457515&amp;p_startYear=1990" TargetMode="External"/><Relationship Id="rId842" Type="http://schemas.openxmlformats.org/officeDocument/2006/relationships/hyperlink" Target="http://www.bom.gov.au/jsp/ncc/cdio/weatherData/av?p_display_type=dailyDataFile&amp;p_nccObsCode=123&amp;p_stn_num=92045&amp;p_c=-1694512271&amp;p_startYear=1957" TargetMode="External"/><Relationship Id="rId1058" Type="http://schemas.openxmlformats.org/officeDocument/2006/relationships/hyperlink" Target="http://www.bom.gov.au/jsp/ncc/cdio/weatherData/av?p_display_type=dailyDataFile&amp;p_nccObsCode=123&amp;p_stn_num=091104&amp;p_c=-1660044976&amp;p_startYear=1993" TargetMode="External"/><Relationship Id="rId1472" Type="http://schemas.openxmlformats.org/officeDocument/2006/relationships/hyperlink" Target="http://www.bom.gov.au/jsp/ncc/cdio/weatherData/av?p_display_type=dailyDataFile&amp;p_nccObsCode=122&amp;p_stn_num=92045&amp;p_c=-1694512075&amp;p_startYear=2004" TargetMode="External"/><Relationship Id="rId2109" Type="http://schemas.openxmlformats.org/officeDocument/2006/relationships/hyperlink" Target="http://www.bom.gov.au/jsp/ncc/cdio/weatherData/av?p_display_type=dailyDataFile&amp;p_nccObsCode=122&amp;p_stn_num=92045&amp;p_c=-1694512075&amp;p_startYear=1990" TargetMode="External"/><Relationship Id="rId2523" Type="http://schemas.openxmlformats.org/officeDocument/2006/relationships/hyperlink" Target="http://www.bom.gov.au/jsp/ncc/cdio/weatherData/av?p_display_type=dailyDataFile&amp;p_nccObsCode=123&amp;p_stn_num=091104&amp;p_c=-1660044976&amp;p_startYear=1990" TargetMode="External"/><Relationship Id="rId5679" Type="http://schemas.openxmlformats.org/officeDocument/2006/relationships/hyperlink" Target="http://www.bom.gov.au/jsp/ncc/cdio/weatherData/av?p_display_type=dailyDataFile&amp;p_nccObsCode=122&amp;p_stn_num=098017&amp;p_c=-1921523475&amp;p_startYear=2013" TargetMode="External"/><Relationship Id="rId1125" Type="http://schemas.openxmlformats.org/officeDocument/2006/relationships/hyperlink" Target="http://www.bom.gov.au/jsp/ncc/cdio/weatherData/av?p_display_type=dailyDataFile&amp;p_nccObsCode=123&amp;p_stn_num=098017&amp;p_c=-1921523671&amp;p_startYear=2005" TargetMode="External"/><Relationship Id="rId4695" Type="http://schemas.openxmlformats.org/officeDocument/2006/relationships/hyperlink" Target="http://www.bom.gov.au/jsp/ncc/cdio/weatherData/av?p_display_type=dailyDataFile&amp;p_nccObsCode=123&amp;p_stn_num=98001&amp;p_c=-1920895067&amp;p_startYear=1963" TargetMode="External"/><Relationship Id="rId3297" Type="http://schemas.openxmlformats.org/officeDocument/2006/relationships/hyperlink" Target="http://www.bom.gov.au/jsp/ncc/cdio/weatherData/av?p_display_type=dailyDataFile&amp;p_nccObsCode=123&amp;p_stn_num=91057&amp;p_c=-1658331988&amp;p_startYear=1915" TargetMode="External"/><Relationship Id="rId4348" Type="http://schemas.openxmlformats.org/officeDocument/2006/relationships/hyperlink" Target="http://www.bom.gov.au/jsp/ncc/cdio/weatherData/av?p_display_type=dailyDataFile&amp;p_nccObsCode=122&amp;p_stn_num=091104&amp;p_c=-1660044780&amp;p_startYear=2004" TargetMode="External"/><Relationship Id="rId5746" Type="http://schemas.openxmlformats.org/officeDocument/2006/relationships/hyperlink" Target="http://www.bom.gov.au/jsp/ncc/cdio/weatherData/av?p_display_type=dailyDataFile&amp;p_nccObsCode=122&amp;p_stn_num=091293&amp;p_c=-1666938040&amp;p_startYear=2013" TargetMode="External"/><Relationship Id="rId4762" Type="http://schemas.openxmlformats.org/officeDocument/2006/relationships/hyperlink" Target="http://www.bom.gov.au/jsp/ncc/cdio/weatherData/av?p_display_type=dailyDataFile&amp;p_nccObsCode=123&amp;p_stn_num=94029&amp;p_c=-1768346435&amp;p_startYear=1974" TargetMode="External"/><Relationship Id="rId5813" Type="http://schemas.openxmlformats.org/officeDocument/2006/relationships/hyperlink" Target="http://www.bom.gov.au/jsp/ncc/cdio/weatherData/av?p_display_type=dailyDataFile&amp;p_nccObsCode=122&amp;p_stn_num=094029&amp;p_c=-1768345571&amp;p_startYear=1884" TargetMode="External"/><Relationship Id="rId285" Type="http://schemas.openxmlformats.org/officeDocument/2006/relationships/hyperlink" Target="http://www.bom.gov.au/jsp/ncc/cdio/weatherData/av?p_display_type=dailyDataFile&amp;p_nccObsCode=122&amp;p_stn_num=97000&amp;p_c=-1881855670&amp;p_startYear=1966" TargetMode="External"/><Relationship Id="rId3364" Type="http://schemas.openxmlformats.org/officeDocument/2006/relationships/hyperlink" Target="http://www.bom.gov.au/jsp/ncc/cdio/weatherData/av?p_display_type=dailyDataFile&amp;p_nccObsCode=123&amp;p_stn_num=91049&amp;p_c=-1658039947&amp;p_startYear=1932" TargetMode="External"/><Relationship Id="rId4415" Type="http://schemas.openxmlformats.org/officeDocument/2006/relationships/hyperlink" Target="http://www.bom.gov.au/jsp/ncc/cdio/weatherData/av?p_display_type=dailyDataFile&amp;p_nccObsCode=122&amp;p_stn_num=091293&amp;p_c=-1666940065&amp;p_startYear=2015" TargetMode="External"/><Relationship Id="rId2380" Type="http://schemas.openxmlformats.org/officeDocument/2006/relationships/hyperlink" Target="http://www.bom.gov.au/jsp/ncc/cdio/weatherData/av?p_display_type=dailyDataFile&amp;p_nccObsCode=123&amp;p_stn_num=94029&amp;p_c=-1768346435&amp;p_startYear=1954" TargetMode="External"/><Relationship Id="rId3017" Type="http://schemas.openxmlformats.org/officeDocument/2006/relationships/hyperlink" Target="http://www.bom.gov.au/jsp/ncc/cdio/weatherData/av?p_display_type=dailyDataFile&amp;p_nccObsCode=122&amp;p_stn_num=097067&amp;p_c=-1884457515&amp;p_startYear=1982" TargetMode="External"/><Relationship Id="rId3431" Type="http://schemas.openxmlformats.org/officeDocument/2006/relationships/hyperlink" Target="http://www.bom.gov.au/jsp/ncc/cdio/weatherData/av?p_display_type=dailyDataFile&amp;p_nccObsCode=123&amp;p_stn_num=92045&amp;p_c=-1694512271&amp;p_startYear=1949" TargetMode="External"/><Relationship Id="rId6587" Type="http://schemas.openxmlformats.org/officeDocument/2006/relationships/hyperlink" Target="http://www.bom.gov.au/jsp/ncc/cdio/weatherData/av?p_display_type=dailyDataFile&amp;p_nccObsCode=122&amp;p_stn_num=091293&amp;p_c=-1666938040&amp;p_startYear=2017" TargetMode="External"/><Relationship Id="rId7638" Type="http://schemas.openxmlformats.org/officeDocument/2006/relationships/hyperlink" Target="http://www.bom.gov.au/jsp/ncc/cdio/weatherData/av?p_display_type=dailyDataFile&amp;p_nccObsCode=123&amp;p_stn_num=094029&amp;p_c=-1768345767&amp;p_startYear=1952" TargetMode="External"/><Relationship Id="rId352" Type="http://schemas.openxmlformats.org/officeDocument/2006/relationships/hyperlink" Target="http://www.bom.gov.au/jsp/ncc/cdio/weatherData/av?p_display_type=dailyDataFile&amp;p_nccObsCode=122&amp;p_stn_num=94029&amp;p_c=-1768346239&amp;p_startYear=1977" TargetMode="External"/><Relationship Id="rId2033" Type="http://schemas.openxmlformats.org/officeDocument/2006/relationships/hyperlink" Target="http://www.bom.gov.au/jsp/ncc/cdio/weatherData/av?p_display_type=dailyDataFile&amp;p_nccObsCode=122&amp;p_stn_num=92045&amp;p_c=-1694512075&amp;p_startYear=1971" TargetMode="External"/><Relationship Id="rId5189" Type="http://schemas.openxmlformats.org/officeDocument/2006/relationships/hyperlink" Target="http://www.bom.gov.au/jsp/ncc/cdio/weatherData/av?p_display_type=dailyDataFile&amp;p_nccObsCode=122&amp;p_stn_num=091049&amp;p_c=-1658039751&amp;p_startYear=1934" TargetMode="External"/><Relationship Id="rId6654" Type="http://schemas.openxmlformats.org/officeDocument/2006/relationships/hyperlink" Target="http://www.bom.gov.au/jsp/ncc/cdio/weatherData/av?p_display_type=dailyDataFile&amp;p_nccObsCode=123&amp;p_stn_num=092045&amp;p_c=-1694511604&amp;p_startYear=1925" TargetMode="External"/><Relationship Id="rId7705" Type="http://schemas.openxmlformats.org/officeDocument/2006/relationships/hyperlink" Target="http://www.bom.gov.au/jsp/ncc/cdio/weatherData/av?p_display_type=dailyDataFile&amp;p_nccObsCode=123&amp;p_stn_num=094029&amp;p_c=-1768345767&amp;p_startYear=1973" TargetMode="External"/><Relationship Id="rId1799" Type="http://schemas.openxmlformats.org/officeDocument/2006/relationships/hyperlink" Target="http://www.bom.gov.au/jsp/ncc/cdio/weatherData/av?p_display_type=dailyDataFile&amp;p_nccObsCode=123&amp;p_stn_num=091293&amp;p_c=-1666940261&amp;p_startYear=2017" TargetMode="External"/><Relationship Id="rId2100" Type="http://schemas.openxmlformats.org/officeDocument/2006/relationships/hyperlink" Target="http://www.bom.gov.au/jsp/ncc/cdio/weatherData/av?p_display_type=dailyDataFile&amp;p_nccObsCode=122&amp;p_stn_num=94029&amp;p_c=-1768346239&amp;p_startYear=1988" TargetMode="External"/><Relationship Id="rId5256" Type="http://schemas.openxmlformats.org/officeDocument/2006/relationships/hyperlink" Target="http://www.bom.gov.au/jsp/ncc/cdio/weatherData/av?p_display_type=dailyDataFile&amp;p_nccObsCode=122&amp;p_stn_num=092045&amp;p_c=-1694511408&amp;p_startYear=1946" TargetMode="External"/><Relationship Id="rId5670" Type="http://schemas.openxmlformats.org/officeDocument/2006/relationships/hyperlink" Target="http://www.bom.gov.au/jsp/ncc/cdio/weatherData/av?p_display_type=dailyDataFile&amp;p_nccObsCode=122&amp;p_stn_num=094010&amp;p_c=-1767629698&amp;p_startYear=2006" TargetMode="External"/><Relationship Id="rId6307" Type="http://schemas.openxmlformats.org/officeDocument/2006/relationships/hyperlink" Target="http://www.bom.gov.au/jsp/ncc/cdio/weatherData/av?p_display_type=dailyDataFile&amp;p_nccObsCode=123&amp;p_stn_num=98001&amp;p_c=-1920895067&amp;p_startYear=1986" TargetMode="External"/><Relationship Id="rId4272" Type="http://schemas.openxmlformats.org/officeDocument/2006/relationships/hyperlink" Target="http://www.bom.gov.au/jsp/ncc/cdio/weatherData/av?p_display_type=dailyDataFile&amp;p_nccObsCode=122&amp;p_stn_num=091104&amp;p_c=-1660044780&amp;p_startYear=1991" TargetMode="External"/><Relationship Id="rId5323" Type="http://schemas.openxmlformats.org/officeDocument/2006/relationships/hyperlink" Target="http://www.bom.gov.au/jsp/ncc/cdio/weatherData/av?p_display_type=dailyDataFile&amp;p_nccObsCode=122&amp;p_stn_num=091057&amp;p_c=-1658331120&amp;p_startYear=1957" TargetMode="External"/><Relationship Id="rId6721" Type="http://schemas.openxmlformats.org/officeDocument/2006/relationships/hyperlink" Target="http://www.bom.gov.au/jsp/ncc/cdio/weatherData/av?p_display_type=dailyDataFile&amp;p_nccObsCode=123&amp;p_stn_num=091049&amp;p_c=-1658039947&amp;p_startYear=1901" TargetMode="External"/><Relationship Id="rId1866" Type="http://schemas.openxmlformats.org/officeDocument/2006/relationships/hyperlink" Target="http://www.bom.gov.au/jsp/ncc/cdio/weatherData/av?p_display_type=dailyDataFile&amp;p_nccObsCode=122&amp;p_stn_num=92045&amp;p_c=-1694512075&amp;p_startYear=1920" TargetMode="External"/><Relationship Id="rId2917" Type="http://schemas.openxmlformats.org/officeDocument/2006/relationships/hyperlink" Target="http://www.bom.gov.au/jsp/ncc/cdio/weatherData/av?p_display_type=dailyDataFile&amp;p_nccObsCode=122&amp;p_stn_num=98001&amp;p_c=-1920894871&amp;p_startYear=1965" TargetMode="External"/><Relationship Id="rId1519" Type="http://schemas.openxmlformats.org/officeDocument/2006/relationships/hyperlink" Target="http://www.bom.gov.au/jsp/ncc/cdio/weatherData/av?p_display_type=dailyDataFile&amp;p_nccObsCode=123&amp;p_stn_num=91057&amp;p_c=-1658331988&amp;p_startYear=1903" TargetMode="External"/><Relationship Id="rId1933" Type="http://schemas.openxmlformats.org/officeDocument/2006/relationships/hyperlink" Target="http://www.bom.gov.au/jsp/ncc/cdio/weatherData/av?p_display_type=dailyDataFile&amp;p_nccObsCode=122&amp;p_stn_num=091104&amp;p_c=-1660044780&amp;p_startYear=1942" TargetMode="External"/><Relationship Id="rId6097" Type="http://schemas.openxmlformats.org/officeDocument/2006/relationships/hyperlink" Target="http://www.bom.gov.au/jsp/ncc/cdio/weatherData/av?p_display_type=dailyDataFile&amp;p_nccObsCode=122&amp;p_stn_num=091049&amp;p_c=-1658039751&amp;p_startYear=1951" TargetMode="External"/><Relationship Id="rId7495" Type="http://schemas.openxmlformats.org/officeDocument/2006/relationships/hyperlink" Target="http://www.bom.gov.au/jsp/ncc/cdio/weatherData/av?p_display_type=dailyDataFile&amp;p_nccObsCode=123&amp;p_stn_num=094029&amp;p_c=-1768345767&amp;p_startYear=1912" TargetMode="External"/><Relationship Id="rId7148" Type="http://schemas.openxmlformats.org/officeDocument/2006/relationships/hyperlink" Target="http://www.bom.gov.au/jsp/ncc/cdio/weatherData/av?p_display_type=dailyDataFile&amp;p_nccObsCode=123&amp;p_stn_num=091057&amp;p_c=-1658331316&amp;p_startYear=1991" TargetMode="External"/><Relationship Id="rId7562" Type="http://schemas.openxmlformats.org/officeDocument/2006/relationships/hyperlink" Target="http://www.bom.gov.au/jsp/ncc/cdio/weatherData/av?p_display_type=dailyDataFile&amp;p_nccObsCode=123&amp;p_stn_num=091049&amp;p_c=-1658039947&amp;p_startYear=1927" TargetMode="External"/><Relationship Id="rId3758" Type="http://schemas.openxmlformats.org/officeDocument/2006/relationships/hyperlink" Target="http://www.bom.gov.au/jsp/ncc/cdio/weatherData/av?p_display_type=dailyDataFile&amp;p_nccObsCode=123&amp;p_stn_num=091293&amp;p_c=-1666940261&amp;p_startYear=2006" TargetMode="External"/><Relationship Id="rId4809" Type="http://schemas.openxmlformats.org/officeDocument/2006/relationships/hyperlink" Target="http://www.bom.gov.au/jsp/ncc/cdio/weatherData/av?p_display_type=dailyDataFile&amp;p_nccObsCode=123&amp;p_stn_num=98001&amp;p_c=-1920895067&amp;p_startYear=1982" TargetMode="External"/><Relationship Id="rId6164" Type="http://schemas.openxmlformats.org/officeDocument/2006/relationships/hyperlink" Target="http://www.bom.gov.au/jsp/ncc/cdio/weatherData/av?p_display_type=dailyDataFile&amp;p_nccObsCode=122&amp;p_stn_num=094029&amp;p_c=-1768345571&amp;p_startYear=1963" TargetMode="External"/><Relationship Id="rId7215" Type="http://schemas.openxmlformats.org/officeDocument/2006/relationships/hyperlink" Target="http://www.bom.gov.au/jsp/ncc/cdio/weatherData/av?p_display_type=dailyDataFile&amp;p_nccObsCode=123&amp;p_stn_num=091104&amp;p_c=-1660043630&amp;p_startYear=1989" TargetMode="External"/><Relationship Id="rId679" Type="http://schemas.openxmlformats.org/officeDocument/2006/relationships/hyperlink" Target="http://www.bom.gov.au/jsp/ncc/cdio/weatherData/av?p_display_type=dailyDataFile&amp;p_nccObsCode=123&amp;p_stn_num=94029&amp;p_c=-1768346435&amp;p_startYear=1917" TargetMode="External"/><Relationship Id="rId2774" Type="http://schemas.openxmlformats.org/officeDocument/2006/relationships/hyperlink" Target="http://www.bom.gov.au/jsp/ncc/cdio/weatherData/av?p_display_type=dailyDataFile&amp;p_nccObsCode=122&amp;p_stn_num=92045&amp;p_c=-1694512075&amp;p_startYear=1933" TargetMode="External"/><Relationship Id="rId5180" Type="http://schemas.openxmlformats.org/officeDocument/2006/relationships/hyperlink" Target="http://www.bom.gov.au/jsp/ncc/cdio/weatherData/av?p_display_type=dailyDataFile&amp;p_nccObsCode=122&amp;p_stn_num=091057&amp;p_c=-1658331120&amp;p_startYear=1931" TargetMode="External"/><Relationship Id="rId6231" Type="http://schemas.openxmlformats.org/officeDocument/2006/relationships/hyperlink" Target="http://www.bom.gov.au/jsp/ncc/cdio/weatherData/av?p_display_type=dailyDataFile&amp;p_nccObsCode=122&amp;p_stn_num=094010&amp;p_c=-1767629698&amp;p_startYear=2018" TargetMode="External"/><Relationship Id="rId746" Type="http://schemas.openxmlformats.org/officeDocument/2006/relationships/hyperlink" Target="http://www.bom.gov.au/jsp/ncc/cdio/weatherData/av?p_display_type=dailyDataFile&amp;p_nccObsCode=123&amp;p_stn_num=91057&amp;p_c=-1658331988&amp;p_startYear=1933" TargetMode="External"/><Relationship Id="rId1376" Type="http://schemas.openxmlformats.org/officeDocument/2006/relationships/hyperlink" Target="http://www.bom.gov.au/jsp/ncc/cdio/weatherData/av?p_display_type=dailyDataFile&amp;p_nccObsCode=122&amp;p_stn_num=91057&amp;p_c=-1658331792&amp;p_startYear=1971" TargetMode="External"/><Relationship Id="rId2427" Type="http://schemas.openxmlformats.org/officeDocument/2006/relationships/hyperlink" Target="http://www.bom.gov.au/jsp/ncc/cdio/weatherData/av?p_display_type=dailyDataFile&amp;p_nccObsCode=123&amp;p_stn_num=091104&amp;p_c=-1660044976&amp;p_startYear=1966" TargetMode="External"/><Relationship Id="rId3825" Type="http://schemas.openxmlformats.org/officeDocument/2006/relationships/hyperlink" Target="http://www.bom.gov.au/jsp/ncc/cdio/weatherData/av?p_display_type=dailyDataFile&amp;p_nccObsCode=123&amp;p_stn_num=97000&amp;p_c=-1881855866&amp;p_startYear=2018" TargetMode="External"/><Relationship Id="rId1029" Type="http://schemas.openxmlformats.org/officeDocument/2006/relationships/hyperlink" Target="http://www.bom.gov.au/jsp/ncc/cdio/weatherData/av?p_display_type=dailyDataFile&amp;p_nccObsCode=123&amp;p_stn_num=91057&amp;p_c=-1658331988&amp;p_startYear=1988" TargetMode="External"/><Relationship Id="rId1790" Type="http://schemas.openxmlformats.org/officeDocument/2006/relationships/hyperlink" Target="http://www.bom.gov.au/jsp/ncc/cdio/weatherData/av?p_display_type=dailyDataFile&amp;p_nccObsCode=123&amp;p_stn_num=091293&amp;p_c=-1666940261&amp;p_startYear=2014" TargetMode="External"/><Relationship Id="rId2841" Type="http://schemas.openxmlformats.org/officeDocument/2006/relationships/hyperlink" Target="http://www.bom.gov.au/jsp/ncc/cdio/weatherData/av?p_display_type=dailyDataFile&amp;p_nccObsCode=122&amp;p_stn_num=94029&amp;p_c=-1768346239&amp;p_startYear=1950" TargetMode="External"/><Relationship Id="rId5997" Type="http://schemas.openxmlformats.org/officeDocument/2006/relationships/hyperlink" Target="http://www.bom.gov.au/jsp/ncc/cdio/weatherData/av?p_display_type=dailyDataFile&amp;p_nccObsCode=122&amp;p_stn_num=091049&amp;p_c=-1658039751&amp;p_startYear=1932" TargetMode="External"/><Relationship Id="rId82" Type="http://schemas.openxmlformats.org/officeDocument/2006/relationships/hyperlink" Target="http://www.bom.gov.au/jsp/ncc/cdio/weatherData/av?p_display_type=dailyDataFile&amp;p_nccObsCode=122&amp;p_stn_num=91049&amp;p_c=-1658039751&amp;p_startYear=1919" TargetMode="External"/><Relationship Id="rId813" Type="http://schemas.openxmlformats.org/officeDocument/2006/relationships/hyperlink" Target="http://www.bom.gov.au/jsp/ncc/cdio/weatherData/av?p_display_type=dailyDataFile&amp;p_nccObsCode=123&amp;p_stn_num=091104&amp;p_c=-1660044976&amp;p_startYear=1950" TargetMode="External"/><Relationship Id="rId1443" Type="http://schemas.openxmlformats.org/officeDocument/2006/relationships/hyperlink" Target="http://www.bom.gov.au/jsp/ncc/cdio/weatherData/av?p_display_type=dailyDataFile&amp;p_nccObsCode=122&amp;p_stn_num=097072&amp;p_c=-1884651654&amp;p_startYear=1994" TargetMode="External"/><Relationship Id="rId4599" Type="http://schemas.openxmlformats.org/officeDocument/2006/relationships/hyperlink" Target="http://www.bom.gov.au/jsp/ncc/cdio/weatherData/av?p_display_type=dailyDataFile&amp;p_nccObsCode=123&amp;p_stn_num=94029&amp;p_c=-1768346435&amp;p_startYear=1942" TargetMode="External"/><Relationship Id="rId7072" Type="http://schemas.openxmlformats.org/officeDocument/2006/relationships/hyperlink" Target="http://www.bom.gov.au/jsp/ncc/cdio/weatherData/av?p_display_type=dailyDataFile&amp;p_nccObsCode=123&amp;p_stn_num=094029&amp;p_c=-1768345767&amp;p_startYear=1979" TargetMode="External"/><Relationship Id="rId1510" Type="http://schemas.openxmlformats.org/officeDocument/2006/relationships/hyperlink" Target="http://www.bom.gov.au/jsp/ncc/cdio/weatherData/av?p_display_type=dailyDataFile&amp;p_nccObsCode=122&amp;p_stn_num=97000&amp;p_c=-1881855670&amp;p_startYear=2017" TargetMode="External"/><Relationship Id="rId4666" Type="http://schemas.openxmlformats.org/officeDocument/2006/relationships/hyperlink" Target="http://www.bom.gov.au/jsp/ncc/cdio/weatherData/av?p_display_type=dailyDataFile&amp;p_nccObsCode=123&amp;p_stn_num=98001&amp;p_c=-1920895067&amp;p_startYear=1958" TargetMode="External"/><Relationship Id="rId5717" Type="http://schemas.openxmlformats.org/officeDocument/2006/relationships/hyperlink" Target="http://www.bom.gov.au/jsp/ncc/cdio/weatherData/av?p_display_type=dailyDataFile&amp;p_nccObsCode=122&amp;p_stn_num=094010&amp;p_c=-1767629698&amp;p_startYear=2014" TargetMode="External"/><Relationship Id="rId3268" Type="http://schemas.openxmlformats.org/officeDocument/2006/relationships/hyperlink" Target="http://www.bom.gov.au/jsp/ncc/cdio/weatherData/av?p_display_type=dailyDataFile&amp;p_nccObsCode=123&amp;p_stn_num=91057&amp;p_c=-1658331988&amp;p_startYear=1906" TargetMode="External"/><Relationship Id="rId3682" Type="http://schemas.openxmlformats.org/officeDocument/2006/relationships/hyperlink" Target="http://www.bom.gov.au/jsp/ncc/cdio/weatherData/av?p_display_type=dailyDataFile&amp;p_nccObsCode=123&amp;p_stn_num=91057&amp;p_c=-1658331988&amp;p_startYear=1993" TargetMode="External"/><Relationship Id="rId4319" Type="http://schemas.openxmlformats.org/officeDocument/2006/relationships/hyperlink" Target="http://www.bom.gov.au/jsp/ncc/cdio/weatherData/av?p_display_type=dailyDataFile&amp;p_nccObsCode=122&amp;p_stn_num=091293&amp;p_c=-1666940065&amp;p_startYear=1999" TargetMode="External"/><Relationship Id="rId4733" Type="http://schemas.openxmlformats.org/officeDocument/2006/relationships/hyperlink" Target="http://www.bom.gov.au/jsp/ncc/cdio/weatherData/av?p_display_type=dailyDataFile&amp;p_nccObsCode=123&amp;p_stn_num=92045&amp;p_c=-1694512271&amp;p_startYear=1969" TargetMode="External"/><Relationship Id="rId7889" Type="http://schemas.openxmlformats.org/officeDocument/2006/relationships/hyperlink" Target="http://www.bom.gov.au/jsp/ncc/cdio/weatherData/av?p_display_type=dailyDataFile&amp;p_nccObsCode=123&amp;p_stn_num=091311&amp;p_c=-1667595611&amp;p_startYear=2011" TargetMode="External"/><Relationship Id="rId189" Type="http://schemas.openxmlformats.org/officeDocument/2006/relationships/hyperlink" Target="http://www.bom.gov.au/jsp/ncc/cdio/weatherData/av?p_display_type=dailyDataFile&amp;p_nccObsCode=122&amp;p_stn_num=92045&amp;p_c=-1694512075&amp;p_startYear=1946" TargetMode="External"/><Relationship Id="rId2284" Type="http://schemas.openxmlformats.org/officeDocument/2006/relationships/hyperlink" Target="http://www.bom.gov.au/jsp/ncc/cdio/weatherData/av?p_display_type=dailyDataFile&amp;p_nccObsCode=123&amp;p_stn_num=94029&amp;p_c=-1768346435&amp;p_startYear=1922" TargetMode="External"/><Relationship Id="rId3335" Type="http://schemas.openxmlformats.org/officeDocument/2006/relationships/hyperlink" Target="http://www.bom.gov.au/jsp/ncc/cdio/weatherData/av?p_display_type=dailyDataFile&amp;p_nccObsCode=123&amp;p_stn_num=92045&amp;p_c=-1694512271&amp;p_startYear=1925" TargetMode="External"/><Relationship Id="rId256" Type="http://schemas.openxmlformats.org/officeDocument/2006/relationships/hyperlink" Target="http://www.bom.gov.au/jsp/ncc/cdio/weatherData/av?p_display_type=dailyDataFile&amp;p_nccObsCode=122&amp;p_stn_num=98001&amp;p_c=-1920894871&amp;p_startYear=1961" TargetMode="External"/><Relationship Id="rId670" Type="http://schemas.openxmlformats.org/officeDocument/2006/relationships/hyperlink" Target="http://www.bom.gov.au/jsp/ncc/cdio/weatherData/av?p_display_type=dailyDataFile&amp;p_nccObsCode=123&amp;p_stn_num=91057&amp;p_c=-1658331988&amp;p_startYear=1914" TargetMode="External"/><Relationship Id="rId2351" Type="http://schemas.openxmlformats.org/officeDocument/2006/relationships/hyperlink" Target="http://www.bom.gov.au/jsp/ncc/cdio/weatherData/av?p_display_type=dailyDataFile&amp;p_nccObsCode=123&amp;p_stn_num=92045&amp;p_c=-1694512271&amp;p_startYear=1944" TargetMode="External"/><Relationship Id="rId3402" Type="http://schemas.openxmlformats.org/officeDocument/2006/relationships/hyperlink" Target="http://www.bom.gov.au/jsp/ncc/cdio/weatherData/av?p_display_type=dailyDataFile&amp;p_nccObsCode=123&amp;p_stn_num=94029&amp;p_c=-1768346435&amp;p_startYear=1942" TargetMode="External"/><Relationship Id="rId4800" Type="http://schemas.openxmlformats.org/officeDocument/2006/relationships/hyperlink" Target="http://www.bom.gov.au/jsp/ncc/cdio/weatherData/av?p_display_type=dailyDataFile&amp;p_nccObsCode=123&amp;p_stn_num=091104&amp;p_c=-1660044976&amp;p_startYear=1980" TargetMode="External"/><Relationship Id="rId6558" Type="http://schemas.openxmlformats.org/officeDocument/2006/relationships/hyperlink" Target="http://www.bom.gov.au/jsp/ncc/cdio/weatherData/av?p_display_type=dailyDataFile&amp;p_nccObsCode=122&amp;p_stn_num=091293&amp;p_c=-1666938040&amp;p_startYear=2007" TargetMode="External"/><Relationship Id="rId323" Type="http://schemas.openxmlformats.org/officeDocument/2006/relationships/hyperlink" Target="http://www.bom.gov.au/jsp/ncc/cdio/weatherData/av?p_display_type=dailyDataFile&amp;p_nccObsCode=122&amp;p_stn_num=92045&amp;p_c=-1694512075&amp;p_startYear=1972" TargetMode="External"/><Relationship Id="rId2004" Type="http://schemas.openxmlformats.org/officeDocument/2006/relationships/hyperlink" Target="http://www.bom.gov.au/jsp/ncc/cdio/weatherData/av?p_display_type=dailyDataFile&amp;p_nccObsCode=122&amp;p_stn_num=94029&amp;p_c=-1768346239&amp;p_startYear=1964" TargetMode="External"/><Relationship Id="rId6972" Type="http://schemas.openxmlformats.org/officeDocument/2006/relationships/hyperlink" Target="http://www.bom.gov.au/jsp/ncc/cdio/weatherData/av?p_display_type=dailyDataFile&amp;p_nccObsCode=123&amp;p_stn_num=091049&amp;p_c=-1658039947&amp;p_startYear=1955" TargetMode="External"/><Relationship Id="rId7609" Type="http://schemas.openxmlformats.org/officeDocument/2006/relationships/hyperlink" Target="http://www.bom.gov.au/jsp/ncc/cdio/weatherData/av?p_display_type=dailyDataFile&amp;p_nccObsCode=123&amp;p_stn_num=094029&amp;p_c=-1768345767&amp;p_startYear=1942" TargetMode="External"/><Relationship Id="rId4176" Type="http://schemas.openxmlformats.org/officeDocument/2006/relationships/hyperlink" Target="http://www.bom.gov.au/jsp/ncc/cdio/weatherData/av?p_display_type=dailyDataFile&amp;p_nccObsCode=122&amp;p_stn_num=091104&amp;p_c=-1660044780&amp;p_startYear=1975" TargetMode="External"/><Relationship Id="rId5574" Type="http://schemas.openxmlformats.org/officeDocument/2006/relationships/hyperlink" Target="http://www.bom.gov.au/jsp/ncc/cdio/weatherData/av?p_display_type=dailyDataFile&amp;p_nccObsCode=122&amp;p_stn_num=091057&amp;p_c=-1658331120&amp;p_startYear=1992" TargetMode="External"/><Relationship Id="rId6625" Type="http://schemas.openxmlformats.org/officeDocument/2006/relationships/hyperlink" Target="http://www.bom.gov.au/jsp/ncc/cdio/weatherData/av?p_display_type=dailyDataFile&amp;p_nccObsCode=123&amp;p_stn_num=094010&amp;p_c=-1767629894&amp;p_startYear=1959" TargetMode="External"/><Relationship Id="rId1020" Type="http://schemas.openxmlformats.org/officeDocument/2006/relationships/hyperlink" Target="http://www.bom.gov.au/jsp/ncc/cdio/weatherData/av?p_display_type=dailyDataFile&amp;p_nccObsCode=123&amp;p_stn_num=94029&amp;p_c=-1768346435&amp;p_startYear=1987" TargetMode="External"/><Relationship Id="rId4590" Type="http://schemas.openxmlformats.org/officeDocument/2006/relationships/hyperlink" Target="http://www.bom.gov.au/jsp/ncc/cdio/weatherData/av?p_display_type=dailyDataFile&amp;p_nccObsCode=123&amp;p_stn_num=91057&amp;p_c=-1658331988&amp;p_startYear=1939" TargetMode="External"/><Relationship Id="rId5227" Type="http://schemas.openxmlformats.org/officeDocument/2006/relationships/hyperlink" Target="http://www.bom.gov.au/jsp/ncc/cdio/weatherData/av?p_display_type=dailyDataFile&amp;p_nccObsCode=122&amp;p_stn_num=091049&amp;p_c=-1658039751&amp;p_startYear=1942" TargetMode="External"/><Relationship Id="rId5641" Type="http://schemas.openxmlformats.org/officeDocument/2006/relationships/hyperlink" Target="http://www.bom.gov.au/jsp/ncc/cdio/weatherData/av?p_display_type=dailyDataFile&amp;p_nccObsCode=122&amp;p_stn_num=091057&amp;p_c=-1658331120&amp;p_startYear=2000" TargetMode="External"/><Relationship Id="rId1837" Type="http://schemas.openxmlformats.org/officeDocument/2006/relationships/hyperlink" Target="http://www.bom.gov.au/jsp/ncc/cdio/weatherData/av?p_display_type=dailyDataFile&amp;p_nccObsCode=122&amp;p_stn_num=94029&amp;p_c=-1768346239&amp;p_startYear=1906" TargetMode="External"/><Relationship Id="rId3192" Type="http://schemas.openxmlformats.org/officeDocument/2006/relationships/hyperlink" Target="http://www.bom.gov.au/jsp/ncc/cdio/weatherData/av?p_display_type=dailyDataFile&amp;p_nccObsCode=122&amp;p_stn_num=92045&amp;p_c=-1694512075&amp;p_startYear=2011" TargetMode="External"/><Relationship Id="rId4243" Type="http://schemas.openxmlformats.org/officeDocument/2006/relationships/hyperlink" Target="http://www.bom.gov.au/jsp/ncc/cdio/weatherData/av?p_display_type=dailyDataFile&amp;p_nccObsCode=122&amp;p_stn_num=91057&amp;p_c=-1658331792&amp;p_startYear=1986" TargetMode="External"/><Relationship Id="rId7399" Type="http://schemas.openxmlformats.org/officeDocument/2006/relationships/hyperlink" Target="http://www.bom.gov.au/jsp/ncc/cdio/weatherData/av?p_display_type=dailyDataFile&amp;p_nccObsCode=123&amp;p_stn_num=094010&amp;p_c=-1767629894&amp;p_startYear=2015" TargetMode="External"/><Relationship Id="rId4310" Type="http://schemas.openxmlformats.org/officeDocument/2006/relationships/hyperlink" Target="http://www.bom.gov.au/jsp/ncc/cdio/weatherData/av?p_display_type=dailyDataFile&amp;p_nccObsCode=122&amp;p_stn_num=097072&amp;p_c=-1884651654&amp;p_startYear=1998" TargetMode="External"/><Relationship Id="rId7466" Type="http://schemas.openxmlformats.org/officeDocument/2006/relationships/hyperlink" Target="http://www.bom.gov.au/jsp/ncc/cdio/weatherData/av?p_display_type=dailyDataFile&amp;p_nccObsCode=123&amp;p_stn_num=091049&amp;p_c=-1658039947&amp;p_startYear=1904" TargetMode="External"/><Relationship Id="rId7880" Type="http://schemas.openxmlformats.org/officeDocument/2006/relationships/hyperlink" Target="http://www.bom.gov.au/jsp/ncc/cdio/weatherData/av?p_display_type=dailyDataFile&amp;p_nccObsCode=123&amp;p_stn_num=091293&amp;p_c=-1666938236&amp;p_startYear=2022" TargetMode="External"/><Relationship Id="rId180" Type="http://schemas.openxmlformats.org/officeDocument/2006/relationships/hyperlink" Target="http://www.bom.gov.au/jsp/ncc/cdio/weatherData/av?p_display_type=dailyDataFile&amp;p_nccObsCode=122&amp;p_stn_num=94029&amp;p_c=-1768346239&amp;p_startYear=1944" TargetMode="External"/><Relationship Id="rId1904" Type="http://schemas.openxmlformats.org/officeDocument/2006/relationships/hyperlink" Target="http://www.bom.gov.au/jsp/ncc/cdio/weatherData/av?p_display_type=dailyDataFile&amp;p_nccObsCode=122&amp;p_stn_num=94029&amp;p_c=-1768346239&amp;p_startYear=1933" TargetMode="External"/><Relationship Id="rId6068" Type="http://schemas.openxmlformats.org/officeDocument/2006/relationships/hyperlink" Target="http://www.bom.gov.au/jsp/ncc/cdio/weatherData/av?p_display_type=dailyDataFile&amp;p_nccObsCode=122&amp;p_stn_num=094029&amp;p_c=-1768345571&amp;p_startYear=1948" TargetMode="External"/><Relationship Id="rId6482" Type="http://schemas.openxmlformats.org/officeDocument/2006/relationships/hyperlink" Target="http://www.bom.gov.au/jsp/ncc/cdio/weatherData/av?p_nccObsCode=41&amp;p_display_type=dataFile&amp;p_startYear=&amp;p_c=&amp;p_stn_num=092045" TargetMode="External"/><Relationship Id="rId7119" Type="http://schemas.openxmlformats.org/officeDocument/2006/relationships/hyperlink" Target="http://www.bom.gov.au/jsp/ncc/cdio/weatherData/av?p_display_type=dailyDataFile&amp;p_nccObsCode=123&amp;p_stn_num=094029&amp;p_c=-1768345767&amp;p_startYear=1989" TargetMode="External"/><Relationship Id="rId7533" Type="http://schemas.openxmlformats.org/officeDocument/2006/relationships/hyperlink" Target="http://www.bom.gov.au/jsp/ncc/cdio/weatherData/av?p_display_type=dailyDataFile&amp;p_nccObsCode=123&amp;p_stn_num=091057&amp;p_c=-1658331316&amp;p_startYear=1916" TargetMode="External"/><Relationship Id="rId5084" Type="http://schemas.openxmlformats.org/officeDocument/2006/relationships/hyperlink" Target="http://www.bom.gov.au/jsp/ncc/cdio/weatherData/av?p_display_type=dailyDataFile&amp;p_nccObsCode=122&amp;p_stn_num=094029&amp;p_c=-1768345571&amp;p_startYear=1907" TargetMode="External"/><Relationship Id="rId6135" Type="http://schemas.openxmlformats.org/officeDocument/2006/relationships/hyperlink" Target="http://www.bom.gov.au/jsp/ncc/cdio/weatherData/av?p_display_type=dailyDataFile&amp;p_nccObsCode=122&amp;p_stn_num=094010&amp;p_c=-1767629698&amp;p_startYear=2004" TargetMode="External"/><Relationship Id="rId997" Type="http://schemas.openxmlformats.org/officeDocument/2006/relationships/hyperlink" Target="http://www.bom.gov.au/jsp/ncc/cdio/weatherData/av?p_display_type=dailyDataFile&amp;p_nccObsCode=123&amp;p_stn_num=92045&amp;p_c=-1694512271&amp;p_startYear=1983" TargetMode="External"/><Relationship Id="rId2678" Type="http://schemas.openxmlformats.org/officeDocument/2006/relationships/hyperlink" Target="http://www.bom.gov.au/jsp/ncc/cdio/weatherData/av?p_display_type=dailyDataFile&amp;p_nccObsCode=122&amp;p_stn_num=91057&amp;p_c=-1658331792&amp;p_startYear=1905" TargetMode="External"/><Relationship Id="rId3729" Type="http://schemas.openxmlformats.org/officeDocument/2006/relationships/hyperlink" Target="http://www.bom.gov.au/jsp/ncc/cdio/weatherData/av?p_display_type=dailyDataFile&amp;p_nccObsCode=123&amp;p_stn_num=097072&amp;p_c=-1884653210&amp;p_startYear=2002" TargetMode="External"/><Relationship Id="rId5151" Type="http://schemas.openxmlformats.org/officeDocument/2006/relationships/hyperlink" Target="http://www.bom.gov.au/jsp/ncc/cdio/weatherData/av?p_display_type=dailyDataFile&amp;p_nccObsCode=122&amp;p_stn_num=094010&amp;p_c=-1767629698&amp;p_startYear=1927" TargetMode="External"/><Relationship Id="rId7600" Type="http://schemas.openxmlformats.org/officeDocument/2006/relationships/hyperlink" Target="http://www.bom.gov.au/jsp/ncc/cdio/weatherData/av?p_display_type=dailyDataFile&amp;p_nccObsCode=123&amp;p_stn_num=094029&amp;p_c=-1768345767&amp;p_startYear=1939" TargetMode="External"/><Relationship Id="rId1694" Type="http://schemas.openxmlformats.org/officeDocument/2006/relationships/hyperlink" Target="http://www.bom.gov.au/jsp/ncc/cdio/weatherData/av?p_display_type=dailyDataFile&amp;p_nccObsCode=123&amp;p_stn_num=097067&amp;p_c=-1884459071&amp;p_startYear=1982" TargetMode="External"/><Relationship Id="rId2745" Type="http://schemas.openxmlformats.org/officeDocument/2006/relationships/hyperlink" Target="http://www.bom.gov.au/jsp/ncc/cdio/weatherData/av?p_display_type=dailyDataFile&amp;p_nccObsCode=122&amp;p_stn_num=94029&amp;p_c=-1768346239&amp;p_startYear=1926" TargetMode="External"/><Relationship Id="rId6202" Type="http://schemas.openxmlformats.org/officeDocument/2006/relationships/hyperlink" Target="http://www.bom.gov.au/jsp/ncc/cdio/weatherData/av?p_display_type=dailyDataFile&amp;p_nccObsCode=122&amp;p_stn_num=091057&amp;p_c=-1658331120&amp;p_startYear=1966" TargetMode="External"/><Relationship Id="rId717" Type="http://schemas.openxmlformats.org/officeDocument/2006/relationships/hyperlink" Target="http://www.bom.gov.au/jsp/ncc/cdio/weatherData/av?p_display_type=dailyDataFile&amp;p_nccObsCode=123&amp;p_stn_num=91049&amp;p_c=-1658039947&amp;p_startYear=1926" TargetMode="External"/><Relationship Id="rId1347" Type="http://schemas.openxmlformats.org/officeDocument/2006/relationships/hyperlink" Target="http://www.bom.gov.au/jsp/ncc/cdio/weatherData/av?p_display_type=dailyDataFile&amp;p_nccObsCode=122&amp;p_stn_num=91057&amp;p_c=-1658331792&amp;p_startYear=1961" TargetMode="External"/><Relationship Id="rId1761" Type="http://schemas.openxmlformats.org/officeDocument/2006/relationships/hyperlink" Target="http://www.bom.gov.au/jsp/ncc/cdio/weatherData/av?p_display_type=dailyDataFile&amp;p_nccObsCode=123&amp;p_stn_num=097072&amp;p_c=-1884653210&amp;p_startYear=2005" TargetMode="External"/><Relationship Id="rId2812" Type="http://schemas.openxmlformats.org/officeDocument/2006/relationships/hyperlink" Target="http://www.bom.gov.au/jsp/ncc/cdio/weatherData/av?p_display_type=dailyDataFile&amp;p_nccObsCode=122&amp;p_stn_num=91057&amp;p_c=-1658331792&amp;p_startYear=1942" TargetMode="External"/><Relationship Id="rId5968" Type="http://schemas.openxmlformats.org/officeDocument/2006/relationships/hyperlink" Target="http://www.bom.gov.au/jsp/ncc/cdio/weatherData/av?p_display_type=dailyDataFile&amp;p_nccObsCode=122&amp;p_stn_num=091057&amp;p_c=-1658331120&amp;p_startYear=1925" TargetMode="External"/><Relationship Id="rId53" Type="http://schemas.openxmlformats.org/officeDocument/2006/relationships/hyperlink" Target="http://www.bom.gov.au/jsp/ncc/cdio/weatherData/av?p_display_type=dailyDataFile&amp;p_nccObsCode=122&amp;p_stn_num=91049&amp;p_c=-1658039751&amp;p_startYear=1910" TargetMode="External"/><Relationship Id="rId1414" Type="http://schemas.openxmlformats.org/officeDocument/2006/relationships/hyperlink" Target="http://www.bom.gov.au/jsp/ncc/cdio/weatherData/av?p_display_type=dailyDataFile&amp;p_nccObsCode=122&amp;p_stn_num=92045&amp;p_c=-1694512075&amp;p_startYear=1984" TargetMode="External"/><Relationship Id="rId4984" Type="http://schemas.openxmlformats.org/officeDocument/2006/relationships/hyperlink" Target="http://www.bom.gov.au/jsp/ncc/cdio/weatherData/av?p_display_type=dailyDataFile&amp;p_nccObsCode=123&amp;p_stn_num=091311&amp;p_c=-1667596957&amp;p_startYear=2011" TargetMode="External"/><Relationship Id="rId7390" Type="http://schemas.openxmlformats.org/officeDocument/2006/relationships/hyperlink" Target="http://www.bom.gov.au/jsp/ncc/cdio/weatherData/av?p_display_type=dailyDataFile&amp;p_nccObsCode=123&amp;p_stn_num=092045&amp;p_c=-1694511604&amp;p_startYear=1963" TargetMode="External"/><Relationship Id="rId3586" Type="http://schemas.openxmlformats.org/officeDocument/2006/relationships/hyperlink" Target="http://www.bom.gov.au/jsp/ncc/cdio/weatherData/av?p_display_type=dailyDataFile&amp;p_nccObsCode=123&amp;p_stn_num=91057&amp;p_c=-1658331988&amp;p_startYear=1977" TargetMode="External"/><Relationship Id="rId4637" Type="http://schemas.openxmlformats.org/officeDocument/2006/relationships/hyperlink" Target="http://www.bom.gov.au/jsp/ncc/cdio/weatherData/av?p_display_type=dailyDataFile&amp;p_nccObsCode=123&amp;p_stn_num=091104&amp;p_c=-1660044976&amp;p_startYear=1951" TargetMode="External"/><Relationship Id="rId7043" Type="http://schemas.openxmlformats.org/officeDocument/2006/relationships/hyperlink" Target="http://www.bom.gov.au/jsp/ncc/cdio/weatherData/av?p_display_type=dailyDataFile&amp;p_nccObsCode=123&amp;p_stn_num=094029&amp;p_c=-1768345767&amp;p_startYear=1973" TargetMode="External"/><Relationship Id="rId2188" Type="http://schemas.openxmlformats.org/officeDocument/2006/relationships/hyperlink" Target="http://www.bom.gov.au/jsp/ncc/cdio/weatherData/av?p_display_type=dailyDataFile&amp;p_nccObsCode=122&amp;p_stn_num=94029&amp;p_c=-1768346239&amp;p_startYear=2010" TargetMode="External"/><Relationship Id="rId3239" Type="http://schemas.openxmlformats.org/officeDocument/2006/relationships/hyperlink" Target="http://www.bom.gov.au/jsp/ncc/cdio/weatherData/av?p_display_type=dailyDataFile&amp;p_nccObsCode=123&amp;p_stn_num=94029&amp;p_c=-1768346435&amp;p_startYear=1895" TargetMode="External"/><Relationship Id="rId7110" Type="http://schemas.openxmlformats.org/officeDocument/2006/relationships/hyperlink" Target="http://www.bom.gov.au/jsp/ncc/cdio/weatherData/av?p_display_type=dailyDataFile&amp;p_nccObsCode=123&amp;p_stn_num=094010&amp;p_c=-1767629894&amp;p_startYear=1941" TargetMode="External"/><Relationship Id="rId574" Type="http://schemas.openxmlformats.org/officeDocument/2006/relationships/hyperlink" Target="http://www.bom.gov.au/jsp/ncc/cdio/weatherData/av?p_display_type=dailyDataFile&amp;p_nccObsCode=122&amp;p_stn_num=091311&amp;p_c=-1667596761&amp;p_startYear=2014" TargetMode="External"/><Relationship Id="rId2255" Type="http://schemas.openxmlformats.org/officeDocument/2006/relationships/hyperlink" Target="http://www.bom.gov.au/jsp/ncc/cdio/weatherData/av?p_display_type=dailyDataFile&amp;p_nccObsCode=123&amp;p_stn_num=92045&amp;p_c=-1694512271&amp;p_startYear=1912" TargetMode="External"/><Relationship Id="rId3653" Type="http://schemas.openxmlformats.org/officeDocument/2006/relationships/hyperlink" Target="http://www.bom.gov.au/jsp/ncc/cdio/weatherData/av?p_display_type=dailyDataFile&amp;p_nccObsCode=123&amp;p_stn_num=097067&amp;p_c=-1884459071&amp;p_startYear=1989" TargetMode="External"/><Relationship Id="rId4704" Type="http://schemas.openxmlformats.org/officeDocument/2006/relationships/hyperlink" Target="http://www.bom.gov.au/jsp/ncc/cdio/weatherData/av?p_display_type=dailyDataFile&amp;p_nccObsCode=123&amp;p_stn_num=091104&amp;p_c=-1660044976&amp;p_startYear=1964" TargetMode="External"/><Relationship Id="rId227" Type="http://schemas.openxmlformats.org/officeDocument/2006/relationships/hyperlink" Target="http://www.bom.gov.au/jsp/ncc/cdio/weatherData/av?p_display_type=dailyDataFile&amp;p_nccObsCode=122&amp;p_stn_num=91057&amp;p_c=-1658331792&amp;p_startYear=1955" TargetMode="External"/><Relationship Id="rId3306" Type="http://schemas.openxmlformats.org/officeDocument/2006/relationships/hyperlink" Target="http://www.bom.gov.au/jsp/ncc/cdio/weatherData/av?p_display_type=dailyDataFile&amp;p_nccObsCode=123&amp;p_stn_num=94029&amp;p_c=-1768346435&amp;p_startYear=1918" TargetMode="External"/><Relationship Id="rId3720" Type="http://schemas.openxmlformats.org/officeDocument/2006/relationships/hyperlink" Target="http://www.bom.gov.au/jsp/ncc/cdio/weatherData/av?p_display_type=dailyDataFile&amp;p_nccObsCode=123&amp;p_stn_num=92045&amp;p_c=-1694512271&amp;p_startYear=2000" TargetMode="External"/><Relationship Id="rId6876" Type="http://schemas.openxmlformats.org/officeDocument/2006/relationships/hyperlink" Target="http://www.bom.gov.au/jsp/ncc/cdio/weatherData/av?p_display_type=dailyDataFile&amp;p_nccObsCode=123&amp;p_stn_num=091049&amp;p_c=-1658039947&amp;p_startYear=1932" TargetMode="External"/><Relationship Id="rId641" Type="http://schemas.openxmlformats.org/officeDocument/2006/relationships/hyperlink" Target="http://www.bom.gov.au/jsp/ncc/cdio/weatherData/av?p_display_type=dailyDataFile&amp;p_nccObsCode=123&amp;p_stn_num=91049&amp;p_c=-1658039947&amp;p_startYear=1905" TargetMode="External"/><Relationship Id="rId1271" Type="http://schemas.openxmlformats.org/officeDocument/2006/relationships/hyperlink" Target="http://www.bom.gov.au/jsp/ncc/cdio/weatherData/av?p_display_type=dailyDataFile&amp;p_nccObsCode=122&amp;p_stn_num=91057&amp;p_c=-1658331792&amp;p_startYear=1925" TargetMode="External"/><Relationship Id="rId2322" Type="http://schemas.openxmlformats.org/officeDocument/2006/relationships/hyperlink" Target="http://www.bom.gov.au/jsp/ncc/cdio/weatherData/av?p_display_type=dailyDataFile&amp;p_nccObsCode=123&amp;p_stn_num=91049&amp;p_c=-1658039947&amp;p_startYear=1934" TargetMode="External"/><Relationship Id="rId5478" Type="http://schemas.openxmlformats.org/officeDocument/2006/relationships/hyperlink" Target="http://www.bom.gov.au/jsp/ncc/cdio/weatherData/av?p_display_type=dailyDataFile&amp;p_nccObsCode=122&amp;p_stn_num=091104&amp;p_c=-1660043434&amp;p_startYear=1961" TargetMode="External"/><Relationship Id="rId5892" Type="http://schemas.openxmlformats.org/officeDocument/2006/relationships/hyperlink" Target="http://www.bom.gov.au/jsp/ncc/cdio/weatherData/av?p_display_type=dailyDataFile&amp;p_nccObsCode=122&amp;p_stn_num=094010&amp;p_c=-1767629698&amp;p_startYear=1958" TargetMode="External"/><Relationship Id="rId6529" Type="http://schemas.openxmlformats.org/officeDocument/2006/relationships/hyperlink" Target="http://www.bom.gov.au/jsp/ncc/cdio/weatherData/av?p_display_type=dailyDataFile&amp;p_nccObsCode=122&amp;p_stn_num=091293&amp;p_c=-1666938040&amp;p_startYear=2000" TargetMode="External"/><Relationship Id="rId6943" Type="http://schemas.openxmlformats.org/officeDocument/2006/relationships/hyperlink" Target="http://www.bom.gov.au/jsp/ncc/cdio/weatherData/av?p_display_type=dailyDataFile&amp;p_nccObsCode=123&amp;p_stn_num=094029&amp;p_c=-1768345767&amp;p_startYear=1950" TargetMode="External"/><Relationship Id="rId4494" Type="http://schemas.openxmlformats.org/officeDocument/2006/relationships/hyperlink" Target="http://www.bom.gov.au/jsp/ncc/cdio/weatherData/av?p_display_type=dailyDataFile&amp;p_nccObsCode=123&amp;p_stn_num=91057&amp;p_c=-1658331988&amp;p_startYear=1915" TargetMode="External"/><Relationship Id="rId5545" Type="http://schemas.openxmlformats.org/officeDocument/2006/relationships/hyperlink" Target="http://www.bom.gov.au/jsp/ncc/cdio/weatherData/av?p_display_type=dailyDataFile&amp;p_nccObsCode=122&amp;p_stn_num=091104&amp;p_c=-1660043434&amp;p_startYear=1969" TargetMode="External"/><Relationship Id="rId3096" Type="http://schemas.openxmlformats.org/officeDocument/2006/relationships/hyperlink" Target="http://www.bom.gov.au/jsp/ncc/cdio/weatherData/av?p_display_type=dailyDataFile&amp;p_nccObsCode=122&amp;p_stn_num=98001&amp;p_c=-1920894871&amp;p_startYear=1995" TargetMode="External"/><Relationship Id="rId4147" Type="http://schemas.openxmlformats.org/officeDocument/2006/relationships/hyperlink" Target="http://www.bom.gov.au/jsp/ncc/cdio/weatherData/av?p_display_type=dailyDataFile&amp;p_nccObsCode=122&amp;p_stn_num=091104&amp;p_c=-1660044780&amp;p_startYear=1970" TargetMode="External"/><Relationship Id="rId4561" Type="http://schemas.openxmlformats.org/officeDocument/2006/relationships/hyperlink" Target="http://www.bom.gov.au/jsp/ncc/cdio/weatherData/av?p_display_type=dailyDataFile&amp;p_nccObsCode=123&amp;p_stn_num=91049&amp;p_c=-1658039947&amp;p_startYear=1932" TargetMode="External"/><Relationship Id="rId5612" Type="http://schemas.openxmlformats.org/officeDocument/2006/relationships/hyperlink" Target="http://www.bom.gov.au/jsp/ncc/cdio/weatherData/av?p_display_type=dailyDataFile&amp;p_nccObsCode=122&amp;p_stn_num=091104&amp;p_c=-1660043434&amp;p_startYear=1979" TargetMode="External"/><Relationship Id="rId3163" Type="http://schemas.openxmlformats.org/officeDocument/2006/relationships/hyperlink" Target="http://www.bom.gov.au/jsp/ncc/cdio/weatherData/av?p_display_type=dailyDataFile&amp;p_nccObsCode=122&amp;p_stn_num=091311&amp;p_c=-1667596761&amp;p_startYear=2006" TargetMode="External"/><Relationship Id="rId4214" Type="http://schemas.openxmlformats.org/officeDocument/2006/relationships/hyperlink" Target="http://www.bom.gov.au/jsp/ncc/cdio/weatherData/av?p_display_type=dailyDataFile&amp;p_nccObsCode=122&amp;p_stn_num=097067&amp;p_c=-1884457515&amp;p_startYear=1982" TargetMode="External"/><Relationship Id="rId1808" Type="http://schemas.openxmlformats.org/officeDocument/2006/relationships/hyperlink" Target="http://www.bom.gov.au/jsp/ncc/cdio/weatherData/av?p_display_type=dailyDataFile&amp;p_nccObsCode=122&amp;p_stn_num=94029&amp;p_c=-1768346239&amp;p_startYear=1885" TargetMode="External"/><Relationship Id="rId6386" Type="http://schemas.openxmlformats.org/officeDocument/2006/relationships/hyperlink" Target="http://www.bom.gov.au/jsp/ncc/cdio/weatherData/av?p_display_type=dailyDataFile&amp;p_nccObsCode=123&amp;p_stn_num=097072&amp;p_c=-1884653210&amp;p_startYear=2000" TargetMode="External"/><Relationship Id="rId7784" Type="http://schemas.openxmlformats.org/officeDocument/2006/relationships/hyperlink" Target="http://www.bom.gov.au/jsp/ncc/cdio/weatherData/av?p_display_type=dailyDataFile&amp;p_nccObsCode=123&amp;p_stn_num=091104&amp;p_c=-1660043630&amp;p_startYear=1976" TargetMode="External"/><Relationship Id="rId151" Type="http://schemas.openxmlformats.org/officeDocument/2006/relationships/hyperlink" Target="http://www.bom.gov.au/jsp/ncc/cdio/weatherData/av?p_display_type=dailyDataFile&amp;p_nccObsCode=122&amp;p_stn_num=91057&amp;p_c=-1658331792&amp;p_startYear=1936" TargetMode="External"/><Relationship Id="rId3230" Type="http://schemas.openxmlformats.org/officeDocument/2006/relationships/hyperlink" Target="http://www.bom.gov.au/jsp/ncc/cdio/weatherData/av?p_display_type=dailyDataFile&amp;p_nccObsCode=123&amp;p_stn_num=94029&amp;p_c=-1768346435&amp;p_startYear=1888" TargetMode="External"/><Relationship Id="rId6039" Type="http://schemas.openxmlformats.org/officeDocument/2006/relationships/hyperlink" Target="http://www.bom.gov.au/jsp/ncc/cdio/weatherData/av?p_display_type=dailyDataFile&amp;p_nccObsCode=122&amp;p_stn_num=092045&amp;p_c=-1694511408&amp;p_startYear=1939" TargetMode="External"/><Relationship Id="rId7437" Type="http://schemas.openxmlformats.org/officeDocument/2006/relationships/hyperlink" Target="http://www.bom.gov.au/jsp/ncc/cdio/weatherData/av?p_display_type=dailyDataFile&amp;p_nccObsCode=123&amp;p_stn_num=91049&amp;p_c=-1658039947&amp;p_startYear=1892" TargetMode="External"/><Relationship Id="rId7851" Type="http://schemas.openxmlformats.org/officeDocument/2006/relationships/hyperlink" Target="http://www.bom.gov.au/jsp/ncc/cdio/weatherData/av?p_display_type=dailyDataFile&amp;p_nccObsCode=123&amp;p_stn_num=091293&amp;p_c=-1666938236&amp;p_startYear=2009" TargetMode="External"/><Relationship Id="rId2996" Type="http://schemas.openxmlformats.org/officeDocument/2006/relationships/hyperlink" Target="http://www.bom.gov.au/jsp/ncc/cdio/weatherData/av?p_display_type=dailyDataFile&amp;p_nccObsCode=122&amp;p_stn_num=92045&amp;p_c=-1694512075&amp;p_startYear=1978" TargetMode="External"/><Relationship Id="rId6453" Type="http://schemas.openxmlformats.org/officeDocument/2006/relationships/hyperlink" Target="http://www.bom.gov.au/jsp/ncc/cdio/weatherData/av?p_display_type=dailyDataFile&amp;p_nccObsCode=122&amp;p_stn_num=094029&amp;p_c=-1768345571&amp;p_startYear=2008" TargetMode="External"/><Relationship Id="rId7504" Type="http://schemas.openxmlformats.org/officeDocument/2006/relationships/hyperlink" Target="http://www.bom.gov.au/jsp/ncc/cdio/weatherData/av?p_display_type=dailyDataFile&amp;p_nccObsCode=123&amp;p_stn_num=092045&amp;p_c=-1694511604&amp;p_startYear=2007" TargetMode="External"/><Relationship Id="rId968" Type="http://schemas.openxmlformats.org/officeDocument/2006/relationships/hyperlink" Target="http://www.bom.gov.au/jsp/ncc/cdio/weatherData/av?p_display_type=dailyDataFile&amp;p_nccObsCode=123&amp;p_stn_num=091104&amp;p_c=-1660044976&amp;p_startYear=1978" TargetMode="External"/><Relationship Id="rId1598" Type="http://schemas.openxmlformats.org/officeDocument/2006/relationships/hyperlink" Target="http://www.bom.gov.au/jsp/ncc/cdio/weatherData/av?p_display_type=dailyDataFile&amp;p_nccObsCode=123&amp;p_stn_num=92045&amp;p_c=-1694512271&amp;p_startYear=1946" TargetMode="External"/><Relationship Id="rId2649" Type="http://schemas.openxmlformats.org/officeDocument/2006/relationships/hyperlink" Target="http://www.bom.gov.au/jsp/ncc/cdio/weatherData/av?p_display_type=dailyDataFile&amp;p_nccObsCode=122&amp;p_stn_num=94029&amp;p_c=-1768346239&amp;p_startYear=1893" TargetMode="External"/><Relationship Id="rId5055" Type="http://schemas.openxmlformats.org/officeDocument/2006/relationships/hyperlink" Target="http://www.bom.gov.au/jsp/ncc/cdio/weatherData/av?p_display_type=dailyDataFile&amp;p_nccObsCode=122&amp;p_stn_num=094029&amp;p_c=-1768345571&amp;p_startYear=1899" TargetMode="External"/><Relationship Id="rId6106" Type="http://schemas.openxmlformats.org/officeDocument/2006/relationships/hyperlink" Target="http://www.bom.gov.au/jsp/ncc/cdio/weatherData/av?p_display_type=dailyDataFile&amp;p_nccObsCode=122&amp;p_stn_num=092045&amp;p_c=-1694511408&amp;p_startYear=1953" TargetMode="External"/><Relationship Id="rId6520" Type="http://schemas.openxmlformats.org/officeDocument/2006/relationships/hyperlink" Target="http://www.bom.gov.au/jsp/ncc/cdio/weatherData/av?p_display_type=dailyDataFile&amp;p_nccObsCode=123&amp;p_stn_num=094010&amp;p_c=-1767629894&amp;p_startYear=1925" TargetMode="External"/><Relationship Id="rId1665" Type="http://schemas.openxmlformats.org/officeDocument/2006/relationships/hyperlink" Target="http://www.bom.gov.au/jsp/ncc/cdio/weatherData/av?p_display_type=dailyDataFile&amp;p_nccObsCode=123&amp;p_stn_num=92045&amp;p_c=-1694512271&amp;p_startYear=1972" TargetMode="External"/><Relationship Id="rId2716" Type="http://schemas.openxmlformats.org/officeDocument/2006/relationships/hyperlink" Target="http://www.bom.gov.au/jsp/ncc/cdio/weatherData/av?p_display_type=dailyDataFile&amp;p_nccObsCode=122&amp;p_stn_num=91057&amp;p_c=-1658331792&amp;p_startYear=1918" TargetMode="External"/><Relationship Id="rId4071" Type="http://schemas.openxmlformats.org/officeDocument/2006/relationships/hyperlink" Target="http://www.bom.gov.au/jsp/ncc/cdio/weatherData/av?p_display_type=dailyDataFile&amp;p_nccObsCode=122&amp;p_stn_num=91057&amp;p_c=-1658331792&amp;p_startYear=1957" TargetMode="External"/><Relationship Id="rId5122" Type="http://schemas.openxmlformats.org/officeDocument/2006/relationships/hyperlink" Target="http://www.bom.gov.au/jsp/ncc/cdio/weatherData/av?p_display_type=dailyDataFile&amp;p_nccObsCode=122&amp;p_stn_num=092045&amp;p_c=-1694511408&amp;p_startYear=1920" TargetMode="External"/><Relationship Id="rId1318" Type="http://schemas.openxmlformats.org/officeDocument/2006/relationships/hyperlink" Target="http://www.bom.gov.au/jsp/ncc/cdio/weatherData/av?p_display_type=dailyDataFile&amp;p_nccObsCode=122&amp;p_stn_num=92045&amp;p_c=-1694512075&amp;p_startYear=1949" TargetMode="External"/><Relationship Id="rId7294" Type="http://schemas.openxmlformats.org/officeDocument/2006/relationships/hyperlink" Target="http://www.bom.gov.au/jsp/ncc/cdio/weatherData/av?p_display_type=dailyDataFile&amp;p_nccObsCode=123&amp;p_stn_num=094010&amp;p_c=-1767629894&amp;p_startYear=1979" TargetMode="External"/><Relationship Id="rId1732" Type="http://schemas.openxmlformats.org/officeDocument/2006/relationships/hyperlink" Target="http://www.bom.gov.au/jsp/ncc/cdio/weatherData/av?p_display_type=dailyDataFile&amp;p_nccObsCode=123&amp;p_stn_num=91057&amp;p_c=-1658331988&amp;p_startYear=1994" TargetMode="External"/><Relationship Id="rId4888" Type="http://schemas.openxmlformats.org/officeDocument/2006/relationships/hyperlink" Target="http://www.bom.gov.au/jsp/ncc/cdio/weatherData/av?p_display_type=dailyDataFile&amp;p_nccObsCode=123&amp;p_stn_num=94029&amp;p_c=-1768346435&amp;p_startYear=1995" TargetMode="External"/><Relationship Id="rId5939" Type="http://schemas.openxmlformats.org/officeDocument/2006/relationships/hyperlink" Target="http://www.bom.gov.au/jsp/ncc/cdio/weatherData/av?p_display_type=dailyDataFile&amp;p_nccObsCode=122&amp;p_stn_num=092045&amp;p_c=-1694511408&amp;p_startYear=1920" TargetMode="External"/><Relationship Id="rId7361" Type="http://schemas.openxmlformats.org/officeDocument/2006/relationships/hyperlink" Target="http://www.bom.gov.au/jsp/ncc/cdio/weatherData/av?p_display_type=dailyDataFile&amp;p_nccObsCode=123&amp;p_stn_num=091311&amp;p_c=-1667595611&amp;p_startYear=2020" TargetMode="External"/><Relationship Id="rId24" Type="http://schemas.openxmlformats.org/officeDocument/2006/relationships/hyperlink" Target="http://www.bom.gov.au/jsp/ncc/cdio/weatherData/av?p_display_type=dailyDataFile&amp;p_nccObsCode=122&amp;p_stn_num=94029&amp;p_c=-1768346239&amp;p_startYear=1899" TargetMode="External"/><Relationship Id="rId4955" Type="http://schemas.openxmlformats.org/officeDocument/2006/relationships/hyperlink" Target="http://www.bom.gov.au/jsp/ncc/cdio/weatherData/av?p_display_type=dailyDataFile&amp;p_nccObsCode=123&amp;p_stn_num=091293&amp;p_c=-1666940261&amp;p_startYear=2006" TargetMode="External"/><Relationship Id="rId7014" Type="http://schemas.openxmlformats.org/officeDocument/2006/relationships/hyperlink" Target="http://www.bom.gov.au/jsp/ncc/cdio/weatherData/av?p_display_type=dailyDataFile&amp;p_nccObsCode=123&amp;p_stn_num=091104&amp;p_c=-1660043630&amp;p_startYear=1945" TargetMode="External"/><Relationship Id="rId3557" Type="http://schemas.openxmlformats.org/officeDocument/2006/relationships/hyperlink" Target="http://www.bom.gov.au/jsp/ncc/cdio/weatherData/av?p_display_type=dailyDataFile&amp;p_nccObsCode=123&amp;p_stn_num=097067&amp;p_c=-1884459071&amp;p_startYear=1973" TargetMode="External"/><Relationship Id="rId3971" Type="http://schemas.openxmlformats.org/officeDocument/2006/relationships/hyperlink" Target="http://www.bom.gov.au/jsp/ncc/cdio/weatherData/av?p_display_type=dailyDataFile&amp;p_nccObsCode=122&amp;p_stn_num=92045&amp;p_c=-1694512075&amp;p_startYear=1933" TargetMode="External"/><Relationship Id="rId4608" Type="http://schemas.openxmlformats.org/officeDocument/2006/relationships/hyperlink" Target="http://www.bom.gov.au/jsp/ncc/cdio/weatherData/av?p_display_type=dailyDataFile&amp;p_nccObsCode=123&amp;p_stn_num=92045&amp;p_c=-1694512271&amp;p_startYear=1944" TargetMode="External"/><Relationship Id="rId478" Type="http://schemas.openxmlformats.org/officeDocument/2006/relationships/hyperlink" Target="http://www.bom.gov.au/jsp/ncc/cdio/weatherData/av?p_display_type=dailyDataFile&amp;p_nccObsCode=122&amp;p_stn_num=94029&amp;p_c=-1768346239&amp;p_startYear=1998" TargetMode="External"/><Relationship Id="rId892" Type="http://schemas.openxmlformats.org/officeDocument/2006/relationships/hyperlink" Target="http://www.bom.gov.au/jsp/ncc/cdio/weatherData/av?p_display_type=dailyDataFile&amp;p_nccObsCode=123&amp;p_stn_num=97000&amp;p_c=-1881855866&amp;p_startYear=1966" TargetMode="External"/><Relationship Id="rId2159" Type="http://schemas.openxmlformats.org/officeDocument/2006/relationships/hyperlink" Target="http://www.bom.gov.au/jsp/ncc/cdio/weatherData/av?p_display_type=dailyDataFile&amp;p_nccObsCode=122&amp;p_stn_num=098017&amp;p_c=-1921523475&amp;p_startYear=2003" TargetMode="External"/><Relationship Id="rId2573" Type="http://schemas.openxmlformats.org/officeDocument/2006/relationships/hyperlink" Target="http://www.bom.gov.au/jsp/ncc/cdio/weatherData/av?p_display_type=dailyDataFile&amp;p_nccObsCode=123&amp;p_stn_num=94029&amp;p_c=-1768346435&amp;p_startYear=2003" TargetMode="External"/><Relationship Id="rId3624" Type="http://schemas.openxmlformats.org/officeDocument/2006/relationships/hyperlink" Target="http://www.bom.gov.au/jsp/ncc/cdio/weatherData/av?p_display_type=dailyDataFile&amp;p_nccObsCode=123&amp;p_stn_num=98001&amp;p_c=-1920895067&amp;p_startYear=1984" TargetMode="External"/><Relationship Id="rId6030" Type="http://schemas.openxmlformats.org/officeDocument/2006/relationships/hyperlink" Target="http://www.bom.gov.au/jsp/ncc/cdio/weatherData/av?p_display_type=dailyDataFile&amp;p_nccObsCode=122&amp;p_stn_num=091049&amp;p_c=-1658039751&amp;p_startYear=1939" TargetMode="External"/><Relationship Id="rId545" Type="http://schemas.openxmlformats.org/officeDocument/2006/relationships/hyperlink" Target="http://www.bom.gov.au/jsp/ncc/cdio/weatherData/av?p_display_type=dailyDataFile&amp;p_nccObsCode=122&amp;p_stn_num=091293&amp;p_c=-1666940065&amp;p_startYear=2009" TargetMode="External"/><Relationship Id="rId1175" Type="http://schemas.openxmlformats.org/officeDocument/2006/relationships/hyperlink" Target="http://www.bom.gov.au/jsp/ncc/cdio/weatherData/av?p_display_type=dailyDataFile&amp;p_nccObsCode=123&amp;p_stn_num=92045&amp;p_c=-1694512271&amp;p_startYear=2013" TargetMode="External"/><Relationship Id="rId2226" Type="http://schemas.openxmlformats.org/officeDocument/2006/relationships/hyperlink" Target="http://www.bom.gov.au/jsp/ncc/cdio/weatherData/av?p_display_type=dailyDataFile&amp;p_nccObsCode=123&amp;p_stn_num=91049&amp;p_c=-1658039947&amp;p_startYear=1894" TargetMode="External"/><Relationship Id="rId2640" Type="http://schemas.openxmlformats.org/officeDocument/2006/relationships/hyperlink" Target="http://www.bom.gov.au/jsp/ncc/cdio/weatherData/av?p_display_type=dailyDataFile&amp;p_nccObsCode=122&amp;p_stn_num=94029&amp;p_c=-1768346239&amp;p_startYear=1885" TargetMode="External"/><Relationship Id="rId5796" Type="http://schemas.openxmlformats.org/officeDocument/2006/relationships/hyperlink" Target="http://www.bom.gov.au/jsp/ncc/cdio/weatherData/av?p_display_type=dailyDataFile&amp;p_nccObsCode=122&amp;p_stn_num=091311&amp;p_c=-1667595415&amp;p_startYear=2020" TargetMode="External"/><Relationship Id="rId6847" Type="http://schemas.openxmlformats.org/officeDocument/2006/relationships/hyperlink" Target="http://www.bom.gov.au/jsp/ncc/cdio/weatherData/av?p_display_type=dailyDataFile&amp;p_nccObsCode=123&amp;p_stn_num=091049&amp;p_c=-1658039947&amp;p_startYear=1925" TargetMode="External"/><Relationship Id="rId612" Type="http://schemas.openxmlformats.org/officeDocument/2006/relationships/hyperlink" Target="http://www.bom.gov.au/jsp/ncc/cdio/weatherData/av?p_display_type=dailyDataFile&amp;p_nccObsCode=123&amp;p_stn_num=91049&amp;p_c=-1658039947&amp;p_startYear=1892" TargetMode="External"/><Relationship Id="rId1242" Type="http://schemas.openxmlformats.org/officeDocument/2006/relationships/hyperlink" Target="http://www.bom.gov.au/jsp/ncc/cdio/weatherData/av?p_display_type=dailyDataFile&amp;p_nccObsCode=122&amp;p_stn_num=92045&amp;p_c=-1694512075&amp;p_startYear=1911" TargetMode="External"/><Relationship Id="rId4398" Type="http://schemas.openxmlformats.org/officeDocument/2006/relationships/hyperlink" Target="http://www.bom.gov.au/jsp/ncc/cdio/weatherData/av?p_display_type=dailyDataFile&amp;p_nccObsCode=122&amp;p_stn_num=97000&amp;p_c=-1881855670&amp;p_startYear=2013" TargetMode="External"/><Relationship Id="rId5449" Type="http://schemas.openxmlformats.org/officeDocument/2006/relationships/hyperlink" Target="http://www.bom.gov.au/jsp/ncc/cdio/weatherData/av?p_display_type=dailyDataFile&amp;p_nccObsCode=122&amp;p_stn_num=092045&amp;p_c=-1694511408&amp;p_startYear=1976" TargetMode="External"/><Relationship Id="rId4465" Type="http://schemas.openxmlformats.org/officeDocument/2006/relationships/hyperlink" Target="http://www.bom.gov.au/jsp/ncc/cdio/weatherData/av?p_display_type=dailyDataFile&amp;p_nccObsCode=123&amp;p_stn_num=91057&amp;p_c=-1658331988&amp;p_startYear=1906" TargetMode="External"/><Relationship Id="rId5863" Type="http://schemas.openxmlformats.org/officeDocument/2006/relationships/hyperlink" Target="http://www.bom.gov.au/jsp/ncc/cdio/weatherData/av?p_display_type=dailyDataFile&amp;p_nccObsCode=122&amp;p_stn_num=094029&amp;p_c=-1768345571&amp;p_startYear=1903" TargetMode="External"/><Relationship Id="rId6914" Type="http://schemas.openxmlformats.org/officeDocument/2006/relationships/hyperlink" Target="http://www.bom.gov.au/jsp/ncc/cdio/weatherData/av?p_display_type=dailyDataFile&amp;p_nccObsCode=123&amp;p_stn_num=091049&amp;p_c=-1658039947&amp;p_startYear=1942" TargetMode="External"/><Relationship Id="rId3067" Type="http://schemas.openxmlformats.org/officeDocument/2006/relationships/hyperlink" Target="http://www.bom.gov.au/jsp/ncc/cdio/weatherData/av?p_display_type=dailyDataFile&amp;p_nccObsCode=122&amp;p_stn_num=94029&amp;p_c=-1768346239&amp;p_startYear=1990" TargetMode="External"/><Relationship Id="rId4118" Type="http://schemas.openxmlformats.org/officeDocument/2006/relationships/hyperlink" Target="http://www.bom.gov.au/jsp/ncc/cdio/weatherData/av?p_display_type=dailyDataFile&amp;p_nccObsCode=122&amp;p_stn_num=91057&amp;p_c=-1658331792&amp;p_startYear=1965" TargetMode="External"/><Relationship Id="rId5516" Type="http://schemas.openxmlformats.org/officeDocument/2006/relationships/hyperlink" Target="http://www.bom.gov.au/jsp/ncc/cdio/weatherData/av?p_display_type=dailyDataFile&amp;p_nccObsCode=122&amp;p_stn_num=98001&amp;p_c=-1920894871&amp;p_startYear=1989" TargetMode="External"/><Relationship Id="rId5930" Type="http://schemas.openxmlformats.org/officeDocument/2006/relationships/hyperlink" Target="http://www.bom.gov.au/jsp/ncc/cdio/weatherData/av?p_display_type=dailyDataFile&amp;p_nccObsCode=122&amp;p_stn_num=091049&amp;p_c=-1658039751&amp;p_startYear=1920" TargetMode="External"/><Relationship Id="rId3481" Type="http://schemas.openxmlformats.org/officeDocument/2006/relationships/hyperlink" Target="http://www.bom.gov.au/jsp/ncc/cdio/weatherData/av?p_display_type=dailyDataFile&amp;p_nccObsCode=123&amp;p_stn_num=94029&amp;p_c=-1768346435&amp;p_startYear=1960" TargetMode="External"/><Relationship Id="rId4532" Type="http://schemas.openxmlformats.org/officeDocument/2006/relationships/hyperlink" Target="http://www.bom.gov.au/jsp/ncc/cdio/weatherData/av?p_display_type=dailyDataFile&amp;p_nccObsCode=123&amp;p_stn_num=92045&amp;p_c=-1694512271&amp;p_startYear=1925" TargetMode="External"/><Relationship Id="rId7688" Type="http://schemas.openxmlformats.org/officeDocument/2006/relationships/hyperlink" Target="http://www.bom.gov.au/jsp/ncc/cdio/weatherData/av?p_display_type=dailyDataFile&amp;p_nccObsCode=123&amp;p_stn_num=091104&amp;p_c=-1660043630&amp;p_startYear=1945" TargetMode="External"/><Relationship Id="rId2083" Type="http://schemas.openxmlformats.org/officeDocument/2006/relationships/hyperlink" Target="http://www.bom.gov.au/jsp/ncc/cdio/weatherData/av?p_display_type=dailyDataFile&amp;p_nccObsCode=122&amp;p_stn_num=98001&amp;p_c=-1920894871&amp;p_startYear=1984" TargetMode="External"/><Relationship Id="rId3134" Type="http://schemas.openxmlformats.org/officeDocument/2006/relationships/hyperlink" Target="http://www.bom.gov.au/jsp/ncc/cdio/weatherData/av?p_display_type=dailyDataFile&amp;p_nccObsCode=122&amp;p_stn_num=091293&amp;p_c=-1666940065&amp;p_startYear=2001" TargetMode="External"/><Relationship Id="rId7755" Type="http://schemas.openxmlformats.org/officeDocument/2006/relationships/hyperlink" Target="http://www.bom.gov.au/jsp/ncc/cdio/weatherData/av?p_display_type=dailyDataFile&amp;p_nccObsCode=123&amp;p_stn_num=091057&amp;p_c=-1658331316&amp;p_startYear=1983" TargetMode="External"/><Relationship Id="rId2150" Type="http://schemas.openxmlformats.org/officeDocument/2006/relationships/hyperlink" Target="http://www.bom.gov.au/jsp/ncc/cdio/weatherData/av?p_display_type=dailyDataFile&amp;p_nccObsCode=122&amp;p_stn_num=091104&amp;p_c=-1660044780&amp;p_startYear=2000" TargetMode="External"/><Relationship Id="rId3201" Type="http://schemas.openxmlformats.org/officeDocument/2006/relationships/hyperlink" Target="http://www.bom.gov.au/jsp/ncc/cdio/weatherData/av?p_display_type=dailyDataFile&amp;p_nccObsCode=122&amp;p_stn_num=97000&amp;p_c=-1881855670&amp;p_startYear=2013" TargetMode="External"/><Relationship Id="rId6357" Type="http://schemas.openxmlformats.org/officeDocument/2006/relationships/hyperlink" Target="http://www.bom.gov.au/jsp/ncc/cdio/weatherData/av?p_display_type=dailyDataFile&amp;p_nccObsCode=123&amp;p_stn_num=097072&amp;p_c=-1884653210&amp;p_startYear=1995" TargetMode="External"/><Relationship Id="rId6771" Type="http://schemas.openxmlformats.org/officeDocument/2006/relationships/hyperlink" Target="http://www.bom.gov.au/jsp/ncc/cdio/weatherData/av?p_display_type=dailyDataFile&amp;p_nccObsCode=123&amp;p_stn_num=094010&amp;p_c=-1767629894&amp;p_startYear=2004" TargetMode="External"/><Relationship Id="rId7408" Type="http://schemas.openxmlformats.org/officeDocument/2006/relationships/hyperlink" Target="http://www.bom.gov.au/jsp/ncc/cdio/weatherData/av?p_display_type=dailyDataFile&amp;p_nccObsCode=123&amp;p_stn_num=092045&amp;p_c=-1694511604&amp;p_startYear=1972" TargetMode="External"/><Relationship Id="rId7822" Type="http://schemas.openxmlformats.org/officeDocument/2006/relationships/hyperlink" Target="http://www.bom.gov.au/jsp/ncc/cdio/weatherData/av?p_nccObsCode=43&amp;p_display_type=dataFile&amp;p_startYear=&amp;p_c=&amp;p_stn_num=091104" TargetMode="External"/><Relationship Id="rId122" Type="http://schemas.openxmlformats.org/officeDocument/2006/relationships/hyperlink" Target="http://www.bom.gov.au/jsp/ncc/cdio/weatherData/av?p_display_type=dailyDataFile&amp;p_nccObsCode=122&amp;p_stn_num=91049&amp;p_c=-1658039751&amp;p_startYear=1929" TargetMode="External"/><Relationship Id="rId5373" Type="http://schemas.openxmlformats.org/officeDocument/2006/relationships/hyperlink" Target="http://www.bom.gov.au/jsp/ncc/cdio/weatherData/av?p_display_type=dailyDataFile&amp;p_nccObsCode=122&amp;p_stn_num=98001&amp;p_c=-1920894871&amp;p_startYear=1968" TargetMode="External"/><Relationship Id="rId6424" Type="http://schemas.openxmlformats.org/officeDocument/2006/relationships/hyperlink" Target="http://www.bom.gov.au/jsp/ncc/cdio/weatherData/av?p_display_type=dailyDataFile&amp;p_nccObsCode=122&amp;p_stn_num=092045&amp;p_c=-1694511408&amp;p_startYear=2001" TargetMode="External"/><Relationship Id="rId1569" Type="http://schemas.openxmlformats.org/officeDocument/2006/relationships/hyperlink" Target="http://www.bom.gov.au/jsp/ncc/cdio/weatherData/av?p_display_type=dailyDataFile&amp;p_nccObsCode=123&amp;p_stn_num=91057&amp;p_c=-1658331988&amp;p_startYear=1931" TargetMode="External"/><Relationship Id="rId2967" Type="http://schemas.openxmlformats.org/officeDocument/2006/relationships/hyperlink" Target="http://www.bom.gov.au/jsp/ncc/cdio/weatherData/av?p_display_type=dailyDataFile&amp;p_nccObsCode=122&amp;p_stn_num=091104&amp;p_c=-1660044780&amp;p_startYear=1973" TargetMode="External"/><Relationship Id="rId5026" Type="http://schemas.openxmlformats.org/officeDocument/2006/relationships/hyperlink" Target="http://www.bom.gov.au/jsp/ncc/cdio/weatherData/av?p_display_type=dailyDataFile&amp;p_nccObsCode=123&amp;p_stn_num=091293&amp;p_c=-1666940261&amp;p_startYear=2018" TargetMode="External"/><Relationship Id="rId5440" Type="http://schemas.openxmlformats.org/officeDocument/2006/relationships/hyperlink" Target="http://www.bom.gov.au/jsp/ncc/cdio/weatherData/av?p_display_type=dailyDataFile&amp;p_nccObsCode=122&amp;p_stn_num=98001&amp;p_c=-1920894871&amp;p_startYear=1978" TargetMode="External"/><Relationship Id="rId939" Type="http://schemas.openxmlformats.org/officeDocument/2006/relationships/hyperlink" Target="http://www.bom.gov.au/jsp/ncc/cdio/weatherData/av?p_display_type=dailyDataFile&amp;p_nccObsCode=123&amp;p_stn_num=91057&amp;p_c=-1658331988&amp;p_startYear=1973" TargetMode="External"/><Relationship Id="rId1983" Type="http://schemas.openxmlformats.org/officeDocument/2006/relationships/hyperlink" Target="http://www.bom.gov.au/jsp/ncc/cdio/weatherData/av?p_display_type=dailyDataFile&amp;p_nccObsCode=122&amp;p_stn_num=98001&amp;p_c=-1920894871&amp;p_startYear=1959" TargetMode="External"/><Relationship Id="rId4042" Type="http://schemas.openxmlformats.org/officeDocument/2006/relationships/hyperlink" Target="http://www.bom.gov.au/jsp/ncc/cdio/weatherData/av?p_display_type=dailyDataFile&amp;p_nccObsCode=122&amp;p_stn_num=94029&amp;p_c=-1768346239&amp;p_startYear=1951" TargetMode="External"/><Relationship Id="rId7198" Type="http://schemas.openxmlformats.org/officeDocument/2006/relationships/hyperlink" Target="http://www.bom.gov.au/jsp/ncc/cdio/weatherData/av?p_display_type=dailyDataFile&amp;p_nccObsCode=123&amp;p_stn_num=091057&amp;p_c=-1658331316&amp;p_startYear=2001" TargetMode="External"/><Relationship Id="rId1636" Type="http://schemas.openxmlformats.org/officeDocument/2006/relationships/hyperlink" Target="http://www.bom.gov.au/jsp/ncc/cdio/weatherData/av?p_display_type=dailyDataFile&amp;p_nccObsCode=123&amp;p_stn_num=91057&amp;p_c=-1658331988&amp;p_startYear=1962" TargetMode="External"/><Relationship Id="rId1703" Type="http://schemas.openxmlformats.org/officeDocument/2006/relationships/hyperlink" Target="http://www.bom.gov.au/jsp/ncc/cdio/weatherData/av?p_display_type=dailyDataFile&amp;p_nccObsCode=123&amp;p_stn_num=097067&amp;p_c=-1884459071&amp;p_startYear=1985" TargetMode="External"/><Relationship Id="rId4859" Type="http://schemas.openxmlformats.org/officeDocument/2006/relationships/hyperlink" Target="http://www.bom.gov.au/jsp/ncc/cdio/weatherData/av?p_display_type=dailyDataFile&amp;p_nccObsCode=123&amp;p_stn_num=92045&amp;p_c=-1694512271&amp;p_startYear=1990" TargetMode="External"/><Relationship Id="rId7265" Type="http://schemas.openxmlformats.org/officeDocument/2006/relationships/hyperlink" Target="http://www.bom.gov.au/jsp/ncc/cdio/weatherData/av?p_display_type=dailyDataFile&amp;p_nccObsCode=123&amp;p_stn_num=091293&amp;p_c=-1666938236&amp;p_startYear=2010" TargetMode="External"/><Relationship Id="rId3875" Type="http://schemas.openxmlformats.org/officeDocument/2006/relationships/hyperlink" Target="http://www.bom.gov.au/jsp/ncc/cdio/weatherData/av?p_display_type=dailyDataFile&amp;p_nccObsCode=122&amp;p_stn_num=91057&amp;p_c=-1658331792&amp;p_startYear=1905" TargetMode="External"/><Relationship Id="rId4926" Type="http://schemas.openxmlformats.org/officeDocument/2006/relationships/hyperlink" Target="http://www.bom.gov.au/jsp/ncc/cdio/weatherData/av?p_display_type=dailyDataFile&amp;p_nccObsCode=123&amp;p_stn_num=097072&amp;p_c=-1884653210&amp;p_startYear=2002" TargetMode="External"/><Relationship Id="rId6281" Type="http://schemas.openxmlformats.org/officeDocument/2006/relationships/hyperlink" Target="http://www.bom.gov.au/jsp/ncc/cdio/weatherData/av?p_display_type=dailyDataFile&amp;p_nccObsCode=122&amp;p_stn_num=091057&amp;p_c=-1658331120&amp;p_startYear=1976" TargetMode="External"/><Relationship Id="rId7332" Type="http://schemas.openxmlformats.org/officeDocument/2006/relationships/hyperlink" Target="http://www.bom.gov.au/jsp/ncc/cdio/weatherData/av?p_display_type=dailyDataFile&amp;p_nccObsCode=123&amp;p_stn_num=091311&amp;p_c=-1667595611&amp;p_startYear=2010" TargetMode="External"/><Relationship Id="rId796" Type="http://schemas.openxmlformats.org/officeDocument/2006/relationships/hyperlink" Target="http://www.bom.gov.au/jsp/ncc/cdio/weatherData/av?p_display_type=dailyDataFile&amp;p_nccObsCode=123&amp;p_stn_num=92045&amp;p_c=-1694512271&amp;p_startYear=1946" TargetMode="External"/><Relationship Id="rId2477" Type="http://schemas.openxmlformats.org/officeDocument/2006/relationships/hyperlink" Target="http://www.bom.gov.au/jsp/ncc/cdio/weatherData/av?p_display_type=dailyDataFile&amp;p_nccObsCode=123&amp;p_stn_num=94029&amp;p_c=-1768346435&amp;p_startYear=1979" TargetMode="External"/><Relationship Id="rId3528" Type="http://schemas.openxmlformats.org/officeDocument/2006/relationships/hyperlink" Target="http://www.bom.gov.au/jsp/ncc/cdio/weatherData/av?p_display_type=dailyDataFile&amp;p_nccObsCode=123&amp;p_stn_num=98001&amp;p_c=-1920895067&amp;p_startYear=1968" TargetMode="External"/><Relationship Id="rId449" Type="http://schemas.openxmlformats.org/officeDocument/2006/relationships/hyperlink" Target="http://www.bom.gov.au/jsp/ncc/cdio/weatherData/av?p_display_type=dailyDataFile&amp;p_nccObsCode=122&amp;p_stn_num=92045&amp;p_c=-1694512075&amp;p_startYear=1993" TargetMode="External"/><Relationship Id="rId863" Type="http://schemas.openxmlformats.org/officeDocument/2006/relationships/hyperlink" Target="http://www.bom.gov.au/jsp/ncc/cdio/weatherData/av?p_display_type=dailyDataFile&amp;p_nccObsCode=123&amp;p_stn_num=98001&amp;p_c=-1920895067&amp;p_startYear=1961" TargetMode="External"/><Relationship Id="rId1079" Type="http://schemas.openxmlformats.org/officeDocument/2006/relationships/hyperlink" Target="http://www.bom.gov.au/jsp/ncc/cdio/weatherData/av?p_display_type=dailyDataFile&amp;p_nccObsCode=123&amp;p_stn_num=098017&amp;p_c=-1921523671&amp;p_startYear=1997" TargetMode="External"/><Relationship Id="rId1493" Type="http://schemas.openxmlformats.org/officeDocument/2006/relationships/hyperlink" Target="http://www.bom.gov.au/jsp/ncc/cdio/weatherData/av?p_display_type=dailyDataFile&amp;p_nccObsCode=122&amp;p_stn_num=92045&amp;p_c=-1694512075&amp;p_startYear=2011" TargetMode="External"/><Relationship Id="rId2544" Type="http://schemas.openxmlformats.org/officeDocument/2006/relationships/hyperlink" Target="http://www.bom.gov.au/jsp/ncc/cdio/weatherData/av?p_display_type=dailyDataFile&amp;p_nccObsCode=123&amp;p_stn_num=098017&amp;p_c=-1921523671&amp;p_startYear=1996" TargetMode="External"/><Relationship Id="rId2891" Type="http://schemas.openxmlformats.org/officeDocument/2006/relationships/hyperlink" Target="http://www.bom.gov.au/jsp/ncc/cdio/weatherData/av?p_display_type=dailyDataFile&amp;p_nccObsCode=122&amp;p_stn_num=91057&amp;p_c=-1658331792&amp;p_startYear=1960" TargetMode="External"/><Relationship Id="rId3942" Type="http://schemas.openxmlformats.org/officeDocument/2006/relationships/hyperlink" Target="http://www.bom.gov.au/jsp/ncc/cdio/weatherData/av?p_display_type=dailyDataFile&amp;p_nccObsCode=122&amp;p_stn_num=94029&amp;p_c=-1768346239&amp;p_startYear=1926" TargetMode="External"/><Relationship Id="rId6001" Type="http://schemas.openxmlformats.org/officeDocument/2006/relationships/hyperlink" Target="http://www.bom.gov.au/jsp/ncc/cdio/weatherData/av?p_display_type=dailyDataFile&amp;p_nccObsCode=122&amp;p_stn_num=092045&amp;p_c=-1694511408&amp;p_startYear=1933" TargetMode="External"/><Relationship Id="rId516" Type="http://schemas.openxmlformats.org/officeDocument/2006/relationships/hyperlink" Target="http://www.bom.gov.au/jsp/ncc/cdio/weatherData/av?p_display_type=dailyDataFile&amp;p_nccObsCode=122&amp;p_stn_num=097072&amp;p_c=-1884651654&amp;p_startYear=2005" TargetMode="External"/><Relationship Id="rId1146" Type="http://schemas.openxmlformats.org/officeDocument/2006/relationships/hyperlink" Target="http://www.bom.gov.au/jsp/ncc/cdio/weatherData/av?p_display_type=dailyDataFile&amp;p_nccObsCode=123&amp;p_stn_num=091311&amp;p_c=-1667596957&amp;p_startYear=2008" TargetMode="External"/><Relationship Id="rId930" Type="http://schemas.openxmlformats.org/officeDocument/2006/relationships/hyperlink" Target="http://www.bom.gov.au/jsp/ncc/cdio/weatherData/av?p_display_type=dailyDataFile&amp;p_nccObsCode=123&amp;p_stn_num=94029&amp;p_c=-1768346435&amp;p_startYear=1972" TargetMode="External"/><Relationship Id="rId1560" Type="http://schemas.openxmlformats.org/officeDocument/2006/relationships/hyperlink" Target="http://www.bom.gov.au/jsp/ncc/cdio/weatherData/av?p_display_type=dailyDataFile&amp;p_nccObsCode=123&amp;p_stn_num=92045&amp;p_c=-1694512271&amp;p_startYear=1927" TargetMode="External"/><Relationship Id="rId2611" Type="http://schemas.openxmlformats.org/officeDocument/2006/relationships/hyperlink" Target="http://www.bom.gov.au/jsp/ncc/cdio/weatherData/av?p_display_type=dailyDataFile&amp;p_nccObsCode=123&amp;p_stn_num=091311&amp;p_c=-1667596957&amp;p_startYear=2012" TargetMode="External"/><Relationship Id="rId5767" Type="http://schemas.openxmlformats.org/officeDocument/2006/relationships/hyperlink" Target="http://www.bom.gov.au/jsp/ncc/cdio/weatherData/av?p_display_type=dailyDataFile&amp;p_nccObsCode=122&amp;p_stn_num=091104&amp;p_c=-1660043434&amp;p_startYear=2004" TargetMode="External"/><Relationship Id="rId6818" Type="http://schemas.openxmlformats.org/officeDocument/2006/relationships/hyperlink" Target="http://www.bom.gov.au/jsp/ncc/cdio/weatherData/av?p_display_type=dailyDataFile&amp;p_nccObsCode=123&amp;p_stn_num=091049&amp;p_c=-1658039947&amp;p_startYear=1921" TargetMode="External"/><Relationship Id="rId1213" Type="http://schemas.openxmlformats.org/officeDocument/2006/relationships/hyperlink" Target="http://www.bom.gov.au/jsp/ncc/cdio/weatherData/av?p_display_type=dailyDataFile&amp;p_nccObsCode=123&amp;p_stn_num=097000&amp;p_c=-1881800291&amp;p_startYear=2023" TargetMode="External"/><Relationship Id="rId4369" Type="http://schemas.openxmlformats.org/officeDocument/2006/relationships/hyperlink" Target="http://www.bom.gov.au/jsp/ncc/cdio/weatherData/av?p_display_type=dailyDataFile&amp;p_nccObsCode=122&amp;p_stn_num=098017&amp;p_c=-1921523475&amp;p_startYear=2008" TargetMode="External"/><Relationship Id="rId4783" Type="http://schemas.openxmlformats.org/officeDocument/2006/relationships/hyperlink" Target="http://www.bom.gov.au/jsp/ncc/cdio/weatherData/av?p_display_type=dailyDataFile&amp;p_nccObsCode=123&amp;p_stn_num=91057&amp;p_c=-1658331988&amp;p_startYear=1977" TargetMode="External"/><Relationship Id="rId5834" Type="http://schemas.openxmlformats.org/officeDocument/2006/relationships/hyperlink" Target="http://www.bom.gov.au/jsp/ncc/cdio/weatherData/av?p_display_type=dailyDataFile&amp;p_nccObsCode=122&amp;p_stn_num=094029&amp;p_c=-1768345571&amp;p_startYear=1894" TargetMode="External"/><Relationship Id="rId3385" Type="http://schemas.openxmlformats.org/officeDocument/2006/relationships/hyperlink" Target="http://www.bom.gov.au/jsp/ncc/cdio/weatherData/av?p_display_type=dailyDataFile&amp;p_nccObsCode=123&amp;p_stn_num=91057&amp;p_c=-1658331988&amp;p_startYear=1937" TargetMode="External"/><Relationship Id="rId4436" Type="http://schemas.openxmlformats.org/officeDocument/2006/relationships/hyperlink" Target="http://www.bom.gov.au/jsp/ncc/cdio/weatherData/av?p_display_type=dailyDataFile&amp;p_nccObsCode=123&amp;p_stn_num=94029&amp;p_c=-1768346435&amp;p_startYear=1895" TargetMode="External"/><Relationship Id="rId4850" Type="http://schemas.openxmlformats.org/officeDocument/2006/relationships/hyperlink" Target="http://www.bom.gov.au/jsp/ncc/cdio/weatherData/av?p_display_type=dailyDataFile&amp;p_nccObsCode=123&amp;p_stn_num=097067&amp;p_c=-1884459071&amp;p_startYear=1989" TargetMode="External"/><Relationship Id="rId5901" Type="http://schemas.openxmlformats.org/officeDocument/2006/relationships/hyperlink" Target="http://www.bom.gov.au/jsp/ncc/cdio/weatherData/av?p_display_type=dailyDataFile&amp;p_nccObsCode=122&amp;p_stn_num=092045&amp;p_c=-1694511408&amp;p_startYear=1912" TargetMode="External"/><Relationship Id="rId3038" Type="http://schemas.openxmlformats.org/officeDocument/2006/relationships/hyperlink" Target="http://www.bom.gov.au/jsp/ncc/cdio/weatherData/av?p_display_type=dailyDataFile&amp;p_nccObsCode=122&amp;p_stn_num=92045&amp;p_c=-1694512075&amp;p_startYear=1985" TargetMode="External"/><Relationship Id="rId3452" Type="http://schemas.openxmlformats.org/officeDocument/2006/relationships/hyperlink" Target="http://www.bom.gov.au/jsp/ncc/cdio/weatherData/av?p_display_type=dailyDataFile&amp;p_nccObsCode=123&amp;p_stn_num=091104&amp;p_c=-1660044976&amp;p_startYear=1954" TargetMode="External"/><Relationship Id="rId4503" Type="http://schemas.openxmlformats.org/officeDocument/2006/relationships/hyperlink" Target="http://www.bom.gov.au/jsp/ncc/cdio/weatherData/av?p_display_type=dailyDataFile&amp;p_nccObsCode=123&amp;p_stn_num=94029&amp;p_c=-1768346435&amp;p_startYear=1918" TargetMode="External"/><Relationship Id="rId7659" Type="http://schemas.openxmlformats.org/officeDocument/2006/relationships/hyperlink" Target="http://www.bom.gov.au/jsp/ncc/cdio/weatherData/av?p_display_type=dailyDataFile&amp;p_nccObsCode=123&amp;p_stn_num=091049&amp;p_c=-1658039947&amp;p_startYear=1957" TargetMode="External"/><Relationship Id="rId373" Type="http://schemas.openxmlformats.org/officeDocument/2006/relationships/hyperlink" Target="http://www.bom.gov.au/jsp/ncc/cdio/weatherData/av?p_display_type=dailyDataFile&amp;p_nccObsCode=122&amp;p_stn_num=91057&amp;p_c=-1658331792&amp;p_startYear=1980" TargetMode="External"/><Relationship Id="rId2054" Type="http://schemas.openxmlformats.org/officeDocument/2006/relationships/hyperlink" Target="http://www.bom.gov.au/jsp/ncc/cdio/weatherData/av?p_display_type=dailyDataFile&amp;p_nccObsCode=122&amp;p_stn_num=091104&amp;p_c=-1660044780&amp;p_startYear=1976" TargetMode="External"/><Relationship Id="rId3105" Type="http://schemas.openxmlformats.org/officeDocument/2006/relationships/hyperlink" Target="http://www.bom.gov.au/jsp/ncc/cdio/weatherData/av?p_display_type=dailyDataFile&amp;p_nccObsCode=122&amp;p_stn_num=091104&amp;p_c=-1660044780&amp;p_startYear=1996" TargetMode="External"/><Relationship Id="rId6675" Type="http://schemas.openxmlformats.org/officeDocument/2006/relationships/hyperlink" Target="http://www.bom.gov.au/jsp/ncc/cdio/weatherData/av?p_display_type=dailyDataFile&amp;p_nccObsCode=123&amp;p_stn_num=094029&amp;p_c=-1768345767&amp;p_startYear=1885" TargetMode="External"/><Relationship Id="rId440" Type="http://schemas.openxmlformats.org/officeDocument/2006/relationships/hyperlink" Target="http://www.bom.gov.au/jsp/ncc/cdio/weatherData/av?p_display_type=dailyDataFile&amp;p_nccObsCode=122&amp;p_stn_num=097072&amp;p_c=-1884651654&amp;p_startYear=1992" TargetMode="External"/><Relationship Id="rId1070" Type="http://schemas.openxmlformats.org/officeDocument/2006/relationships/hyperlink" Target="http://www.bom.gov.au/jsp/ncc/cdio/weatherData/av?p_display_type=dailyDataFile&amp;p_nccObsCode=123&amp;p_stn_num=091104&amp;p_c=-1660044976&amp;p_startYear=1995" TargetMode="External"/><Relationship Id="rId2121" Type="http://schemas.openxmlformats.org/officeDocument/2006/relationships/hyperlink" Target="http://www.bom.gov.au/jsp/ncc/cdio/weatherData/av?p_display_type=dailyDataFile&amp;p_nccObsCode=122&amp;p_stn_num=92045&amp;p_c=-1694512075&amp;p_startYear=1993" TargetMode="External"/><Relationship Id="rId5277" Type="http://schemas.openxmlformats.org/officeDocument/2006/relationships/hyperlink" Target="http://www.bom.gov.au/jsp/ncc/cdio/weatherData/av?p_display_type=dailyDataFile&amp;p_nccObsCode=122&amp;p_stn_num=094029&amp;p_c=-1768345571&amp;p_startYear=1953" TargetMode="External"/><Relationship Id="rId6328" Type="http://schemas.openxmlformats.org/officeDocument/2006/relationships/hyperlink" Target="http://www.bom.gov.au/jsp/ncc/cdio/weatherData/av?p_display_type=dailyDataFile&amp;p_nccObsCode=123&amp;p_stn_num=097067&amp;p_c=-1884459071&amp;p_startYear=1990" TargetMode="External"/><Relationship Id="rId7726" Type="http://schemas.openxmlformats.org/officeDocument/2006/relationships/hyperlink" Target="http://www.bom.gov.au/jsp/ncc/cdio/weatherData/av?p_display_type=dailyDataFile&amp;p_nccObsCode=123&amp;p_stn_num=091104&amp;p_c=-1660043630&amp;p_startYear=1958" TargetMode="External"/><Relationship Id="rId5691" Type="http://schemas.openxmlformats.org/officeDocument/2006/relationships/hyperlink" Target="http://www.bom.gov.au/jsp/ncc/cdio/weatherData/av?p_display_type=dailyDataFile&amp;p_nccObsCode=122&amp;p_stn_num=97000&amp;p_c=-1881855670&amp;p_startYear=2015" TargetMode="External"/><Relationship Id="rId6742" Type="http://schemas.openxmlformats.org/officeDocument/2006/relationships/hyperlink" Target="http://www.bom.gov.au/jsp/ncc/cdio/weatherData/av?p_display_type=dailyDataFile&amp;p_nccObsCode=123&amp;p_stn_num=094010&amp;p_c=-1767629894&amp;p_startYear=1998" TargetMode="External"/><Relationship Id="rId1887" Type="http://schemas.openxmlformats.org/officeDocument/2006/relationships/hyperlink" Target="http://www.bom.gov.au/jsp/ncc/cdio/weatherData/av?p_display_type=dailyDataFile&amp;p_nccObsCode=122&amp;p_stn_num=92045&amp;p_c=-1694512075&amp;p_startYear=1927" TargetMode="External"/><Relationship Id="rId2938" Type="http://schemas.openxmlformats.org/officeDocument/2006/relationships/hyperlink" Target="http://www.bom.gov.au/jsp/ncc/cdio/weatherData/av?p_display_type=dailyDataFile&amp;p_nccObsCode=122&amp;p_stn_num=091104&amp;p_c=-1660044780&amp;p_startYear=1968" TargetMode="External"/><Relationship Id="rId4293" Type="http://schemas.openxmlformats.org/officeDocument/2006/relationships/hyperlink" Target="http://www.bom.gov.au/jsp/ncc/cdio/weatherData/av?p_display_type=dailyDataFile&amp;p_nccObsCode=122&amp;p_stn_num=98001&amp;p_c=-1920894871&amp;p_startYear=1995" TargetMode="External"/><Relationship Id="rId5344" Type="http://schemas.openxmlformats.org/officeDocument/2006/relationships/hyperlink" Target="http://www.bom.gov.au/jsp/ncc/cdio/weatherData/av?p_display_type=dailyDataFile&amp;p_nccObsCode=122&amp;p_stn_num=97000&amp;p_c=-1881855670&amp;p_startYear=1964" TargetMode="External"/><Relationship Id="rId1954" Type="http://schemas.openxmlformats.org/officeDocument/2006/relationships/hyperlink" Target="http://www.bom.gov.au/jsp/ncc/cdio/weatherData/av?p_display_type=dailyDataFile&amp;p_nccObsCode=122&amp;p_stn_num=091104&amp;p_c=-1660044780&amp;p_startYear=1949" TargetMode="External"/><Relationship Id="rId4360" Type="http://schemas.openxmlformats.org/officeDocument/2006/relationships/hyperlink" Target="http://www.bom.gov.au/jsp/ncc/cdio/weatherData/av?p_display_type=dailyDataFile&amp;p_nccObsCode=122&amp;p_stn_num=091311&amp;p_c=-1667596761&amp;p_startYear=2006" TargetMode="External"/><Relationship Id="rId5411" Type="http://schemas.openxmlformats.org/officeDocument/2006/relationships/hyperlink" Target="http://www.bom.gov.au/jsp/ncc/cdio/weatherData/av?p_display_type=dailyDataFile&amp;p_nccObsCode=122&amp;p_stn_num=091057&amp;p_c=-1658331120&amp;p_startYear=1970" TargetMode="External"/><Relationship Id="rId1607" Type="http://schemas.openxmlformats.org/officeDocument/2006/relationships/hyperlink" Target="http://www.bom.gov.au/jsp/ncc/cdio/weatherData/av?p_display_type=dailyDataFile&amp;p_nccObsCode=123&amp;p_stn_num=91057&amp;p_c=-1658331988&amp;p_startYear=1950" TargetMode="External"/><Relationship Id="rId4013" Type="http://schemas.openxmlformats.org/officeDocument/2006/relationships/hyperlink" Target="http://www.bom.gov.au/jsp/ncc/cdio/weatherData/av?p_display_type=dailyDataFile&amp;p_nccObsCode=122&amp;p_stn_num=91057&amp;p_c=-1658331792&amp;p_startYear=1943" TargetMode="External"/><Relationship Id="rId7169" Type="http://schemas.openxmlformats.org/officeDocument/2006/relationships/hyperlink" Target="http://www.bom.gov.au/jsp/ncc/cdio/weatherData/av?p_display_type=dailyDataFile&amp;p_nccObsCode=123&amp;p_stn_num=094010&amp;p_c=-1767629894&amp;p_startYear=1954" TargetMode="External"/><Relationship Id="rId7583" Type="http://schemas.openxmlformats.org/officeDocument/2006/relationships/hyperlink" Target="http://www.bom.gov.au/jsp/ncc/cdio/weatherData/av?p_display_type=dailyDataFile&amp;p_nccObsCode=123&amp;p_stn_num=094029&amp;p_c=-1768345767&amp;p_startYear=1935" TargetMode="External"/><Relationship Id="rId3779" Type="http://schemas.openxmlformats.org/officeDocument/2006/relationships/hyperlink" Target="http://www.bom.gov.au/jsp/ncc/cdio/weatherData/av?p_display_type=dailyDataFile&amp;p_nccObsCode=123&amp;p_stn_num=94029&amp;p_c=-1768346435&amp;p_startYear=2010" TargetMode="External"/><Relationship Id="rId6185" Type="http://schemas.openxmlformats.org/officeDocument/2006/relationships/hyperlink" Target="http://www.bom.gov.au/jsp/ncc/cdio/weatherData/av?p_display_type=dailyDataFile&amp;p_nccObsCode=122&amp;p_stn_num=094029&amp;p_c=-1768345571&amp;p_startYear=1966" TargetMode="External"/><Relationship Id="rId7236" Type="http://schemas.openxmlformats.org/officeDocument/2006/relationships/hyperlink" Target="http://www.bom.gov.au/jsp/ncc/cdio/weatherData/av?p_display_type=dailyDataFile&amp;p_nccObsCode=123&amp;p_stn_num=091293&amp;p_c=-1666938236&amp;p_startYear=2004" TargetMode="External"/><Relationship Id="rId7650" Type="http://schemas.openxmlformats.org/officeDocument/2006/relationships/hyperlink" Target="http://www.bom.gov.au/jsp/ncc/cdio/weatherData/av?p_display_type=dailyDataFile&amp;p_nccObsCode=123&amp;p_stn_num=091049&amp;p_c=-1658039947&amp;p_startYear=1954" TargetMode="External"/><Relationship Id="rId6252" Type="http://schemas.openxmlformats.org/officeDocument/2006/relationships/hyperlink" Target="http://www.bom.gov.au/jsp/ncc/cdio/weatherData/av?p_display_type=dailyDataFile&amp;p_nccObsCode=123&amp;p_stn_num=097067&amp;p_c=-1884459071&amp;p_startYear=1977" TargetMode="External"/><Relationship Id="rId7303" Type="http://schemas.openxmlformats.org/officeDocument/2006/relationships/hyperlink" Target="http://www.bom.gov.au/jsp/ncc/cdio/weatherData/av?p_nccObsCode=43&amp;p_display_type=dataFile&amp;p_startYear=&amp;p_c=&amp;p_stn_num=092045" TargetMode="External"/><Relationship Id="rId1397" Type="http://schemas.openxmlformats.org/officeDocument/2006/relationships/hyperlink" Target="http://www.bom.gov.au/jsp/ncc/cdio/weatherData/av?p_display_type=dailyDataFile&amp;p_nccObsCode=122&amp;p_stn_num=91057&amp;p_c=-1658331792&amp;p_startYear=1978" TargetMode="External"/><Relationship Id="rId2795" Type="http://schemas.openxmlformats.org/officeDocument/2006/relationships/hyperlink" Target="http://www.bom.gov.au/jsp/ncc/cdio/weatherData/av?p_display_type=dailyDataFile&amp;p_nccObsCode=122&amp;p_stn_num=91049&amp;p_c=-1658039751&amp;p_startYear=1938" TargetMode="External"/><Relationship Id="rId3846" Type="http://schemas.openxmlformats.org/officeDocument/2006/relationships/hyperlink" Target="http://www.bom.gov.au/jsp/ncc/cdio/weatherData/av?p_display_type=dailyDataFile&amp;p_nccObsCode=122&amp;p_stn_num=94029&amp;p_c=-1768346239&amp;p_startYear=1893" TargetMode="External"/><Relationship Id="rId767" Type="http://schemas.openxmlformats.org/officeDocument/2006/relationships/hyperlink" Target="http://www.bom.gov.au/jsp/ncc/cdio/weatherData/av?p_display_type=dailyDataFile&amp;p_nccObsCode=123&amp;p_stn_num=94029&amp;p_c=-1768346435&amp;p_startYear=1939" TargetMode="External"/><Relationship Id="rId2448" Type="http://schemas.openxmlformats.org/officeDocument/2006/relationships/hyperlink" Target="http://www.bom.gov.au/jsp/ncc/cdio/weatherData/av?p_display_type=dailyDataFile&amp;p_nccObsCode=123&amp;p_stn_num=98001&amp;p_c=-1920895067&amp;p_startYear=1972" TargetMode="External"/><Relationship Id="rId2862" Type="http://schemas.openxmlformats.org/officeDocument/2006/relationships/hyperlink" Target="http://www.bom.gov.au/jsp/ncc/cdio/weatherData/av?p_display_type=dailyDataFile&amp;p_nccObsCode=122&amp;p_stn_num=92045&amp;p_c=-1694512075&amp;p_startYear=1955" TargetMode="External"/><Relationship Id="rId3913" Type="http://schemas.openxmlformats.org/officeDocument/2006/relationships/hyperlink" Target="http://www.bom.gov.au/jsp/ncc/cdio/weatherData/av?p_display_type=dailyDataFile&amp;p_nccObsCode=122&amp;p_stn_num=91057&amp;p_c=-1658331792&amp;p_startYear=1918" TargetMode="External"/><Relationship Id="rId834" Type="http://schemas.openxmlformats.org/officeDocument/2006/relationships/hyperlink" Target="http://www.bom.gov.au/jsp/ncc/cdio/weatherData/av?p_display_type=dailyDataFile&amp;p_nccObsCode=123&amp;p_stn_num=91057&amp;p_c=-1658331988&amp;p_startYear=1955" TargetMode="External"/><Relationship Id="rId1464" Type="http://schemas.openxmlformats.org/officeDocument/2006/relationships/hyperlink" Target="http://www.bom.gov.au/jsp/ncc/cdio/weatherData/av?p_display_type=dailyDataFile&amp;p_nccObsCode=122&amp;p_stn_num=091293&amp;p_c=-1666940065&amp;p_startYear=2001" TargetMode="External"/><Relationship Id="rId2515" Type="http://schemas.openxmlformats.org/officeDocument/2006/relationships/hyperlink" Target="http://www.bom.gov.au/jsp/ncc/cdio/weatherData/av?p_display_type=dailyDataFile&amp;p_nccObsCode=123&amp;p_stn_num=091104&amp;p_c=-1660044976&amp;p_startYear=1988" TargetMode="External"/><Relationship Id="rId901" Type="http://schemas.openxmlformats.org/officeDocument/2006/relationships/hyperlink" Target="http://www.bom.gov.au/jsp/ncc/cdio/weatherData/av?p_display_type=dailyDataFile&amp;p_nccObsCode=123&amp;p_stn_num=92045&amp;p_c=-1694512271&amp;p_startYear=1967" TargetMode="External"/><Relationship Id="rId1117" Type="http://schemas.openxmlformats.org/officeDocument/2006/relationships/hyperlink" Target="http://www.bom.gov.au/jsp/ncc/cdio/weatherData/av?p_display_type=dailyDataFile&amp;p_nccObsCode=123&amp;p_stn_num=091293&amp;p_c=-1666940261&amp;p_startYear=2003" TargetMode="External"/><Relationship Id="rId1531" Type="http://schemas.openxmlformats.org/officeDocument/2006/relationships/hyperlink" Target="http://www.bom.gov.au/jsp/ncc/cdio/weatherData/av?p_display_type=dailyDataFile&amp;p_nccObsCode=123&amp;p_stn_num=91057&amp;p_c=-1658331988&amp;p_startYear=1912" TargetMode="External"/><Relationship Id="rId4687" Type="http://schemas.openxmlformats.org/officeDocument/2006/relationships/hyperlink" Target="http://www.bom.gov.au/jsp/ncc/cdio/weatherData/av?p_display_type=dailyDataFile&amp;p_nccObsCode=123&amp;p_stn_num=91057&amp;p_c=-1658331988&amp;p_startYear=1961" TargetMode="External"/><Relationship Id="rId5738" Type="http://schemas.openxmlformats.org/officeDocument/2006/relationships/hyperlink" Target="http://www.bom.gov.au/jsp/ncc/cdio/weatherData/av?p_display_type=dailyDataFile&amp;p_nccObsCode=122&amp;p_stn_num=094029&amp;p_c=-1768345571&amp;p_startYear=2018" TargetMode="External"/><Relationship Id="rId7093" Type="http://schemas.openxmlformats.org/officeDocument/2006/relationships/hyperlink" Target="http://www.bom.gov.au/jsp/ncc/cdio/weatherData/av?p_display_type=dailyDataFile&amp;p_nccObsCode=123&amp;p_stn_num=094029&amp;p_c=-1768345767&amp;p_startYear=1984" TargetMode="External"/><Relationship Id="rId3289" Type="http://schemas.openxmlformats.org/officeDocument/2006/relationships/hyperlink" Target="http://www.bom.gov.au/jsp/ncc/cdio/weatherData/av?p_display_type=dailyDataFile&amp;p_nccObsCode=123&amp;p_stn_num=91057&amp;p_c=-1658331988&amp;p_startYear=1913" TargetMode="External"/><Relationship Id="rId4754" Type="http://schemas.openxmlformats.org/officeDocument/2006/relationships/hyperlink" Target="http://www.bom.gov.au/jsp/ncc/cdio/weatherData/av?p_display_type=dailyDataFile&amp;p_nccObsCode=123&amp;p_stn_num=097067&amp;p_c=-1884459071&amp;p_startYear=1973" TargetMode="External"/><Relationship Id="rId7160" Type="http://schemas.openxmlformats.org/officeDocument/2006/relationships/hyperlink" Target="http://www.bom.gov.au/jsp/ncc/cdio/weatherData/av?p_display_type=dailyDataFile&amp;p_nccObsCode=123&amp;p_stn_num=091057&amp;p_c=-1658331316&amp;p_startYear=1994" TargetMode="External"/><Relationship Id="rId3356" Type="http://schemas.openxmlformats.org/officeDocument/2006/relationships/hyperlink" Target="http://www.bom.gov.au/jsp/ncc/cdio/weatherData/av?p_display_type=dailyDataFile&amp;p_nccObsCode=123&amp;p_stn_num=91049&amp;p_c=-1658039947&amp;p_startYear=1930" TargetMode="External"/><Relationship Id="rId4407" Type="http://schemas.openxmlformats.org/officeDocument/2006/relationships/hyperlink" Target="http://www.bom.gov.au/jsp/ncc/cdio/weatherData/av?p_display_type=dailyDataFile&amp;p_nccObsCode=122&amp;p_stn_num=92045&amp;p_c=-1694512075&amp;p_startYear=2014" TargetMode="External"/><Relationship Id="rId5805" Type="http://schemas.openxmlformats.org/officeDocument/2006/relationships/hyperlink" Target="http://www.bom.gov.au/jsp/ncc/cdio/weatherData/av?p_display_type=dailyDataFile&amp;p_nccObsCode=122&amp;p_stn_num=094010&amp;p_c=-1767629698&amp;p_startYear=1927" TargetMode="External"/><Relationship Id="rId277" Type="http://schemas.openxmlformats.org/officeDocument/2006/relationships/hyperlink" Target="http://www.bom.gov.au/jsp/ncc/cdio/weatherData/av?p_display_type=dailyDataFile&amp;p_nccObsCode=122&amp;p_stn_num=091104&amp;p_c=-1660044780&amp;p_startYear=1964" TargetMode="External"/><Relationship Id="rId3009" Type="http://schemas.openxmlformats.org/officeDocument/2006/relationships/hyperlink" Target="http://www.bom.gov.au/jsp/ncc/cdio/weatherData/av?p_display_type=dailyDataFile&amp;p_nccObsCode=122&amp;p_stn_num=091104&amp;p_c=-1660044780&amp;p_startYear=1980" TargetMode="External"/><Relationship Id="rId3770" Type="http://schemas.openxmlformats.org/officeDocument/2006/relationships/hyperlink" Target="http://www.bom.gov.au/jsp/ncc/cdio/weatherData/av?p_display_type=dailyDataFile&amp;p_nccObsCode=123&amp;p_stn_num=091293&amp;p_c=-1666940261&amp;p_startYear=2008" TargetMode="External"/><Relationship Id="rId4821" Type="http://schemas.openxmlformats.org/officeDocument/2006/relationships/hyperlink" Target="http://www.bom.gov.au/jsp/ncc/cdio/weatherData/av?p_display_type=dailyDataFile&amp;p_nccObsCode=123&amp;p_stn_num=98001&amp;p_c=-1920895067&amp;p_startYear=1984" TargetMode="External"/><Relationship Id="rId344" Type="http://schemas.openxmlformats.org/officeDocument/2006/relationships/hyperlink" Target="http://www.bom.gov.au/jsp/ncc/cdio/weatherData/av?p_display_type=dailyDataFile&amp;p_nccObsCode=122&amp;p_stn_num=097067&amp;p_c=-1884457515&amp;p_startYear=1976" TargetMode="External"/><Relationship Id="rId691" Type="http://schemas.openxmlformats.org/officeDocument/2006/relationships/hyperlink" Target="http://www.bom.gov.au/jsp/ncc/cdio/weatherData/av?p_display_type=dailyDataFile&amp;p_nccObsCode=123&amp;p_stn_num=94029&amp;p_c=-1768346435&amp;p_startYear=1920" TargetMode="External"/><Relationship Id="rId2025" Type="http://schemas.openxmlformats.org/officeDocument/2006/relationships/hyperlink" Target="http://www.bom.gov.au/jsp/ncc/cdio/weatherData/av?p_display_type=dailyDataFile&amp;p_nccObsCode=122&amp;p_stn_num=92045&amp;p_c=-1694512075&amp;p_startYear=1969" TargetMode="External"/><Relationship Id="rId2372" Type="http://schemas.openxmlformats.org/officeDocument/2006/relationships/hyperlink" Target="http://www.bom.gov.au/jsp/ncc/cdio/weatherData/av?p_display_type=dailyDataFile&amp;p_nccObsCode=123&amp;p_stn_num=92045&amp;p_c=-1694512271&amp;p_startYear=1951" TargetMode="External"/><Relationship Id="rId3423" Type="http://schemas.openxmlformats.org/officeDocument/2006/relationships/hyperlink" Target="http://www.bom.gov.au/jsp/ncc/cdio/weatherData/av?p_display_type=dailyDataFile&amp;p_nccObsCode=123&amp;p_stn_num=92045&amp;p_c=-1694512271&amp;p_startYear=1947" TargetMode="External"/><Relationship Id="rId6579" Type="http://schemas.openxmlformats.org/officeDocument/2006/relationships/hyperlink" Target="http://www.bom.gov.au/jsp/ncc/cdio/weatherData/av?p_display_type=dailyDataFile&amp;p_nccObsCode=123&amp;p_stn_num=094010&amp;p_c=-1767629894&amp;p_startYear=1941" TargetMode="External"/><Relationship Id="rId6993" Type="http://schemas.openxmlformats.org/officeDocument/2006/relationships/hyperlink" Target="http://www.bom.gov.au/jsp/ncc/cdio/weatherData/av?p_display_type=dailyDataFile&amp;p_nccObsCode=123&amp;p_stn_num=094029&amp;p_c=-1768345767&amp;p_startYear=1961" TargetMode="External"/><Relationship Id="rId5595" Type="http://schemas.openxmlformats.org/officeDocument/2006/relationships/hyperlink" Target="http://www.bom.gov.au/jsp/ncc/cdio/weatherData/av?p_display_type=dailyDataFile&amp;p_nccObsCode=122&amp;p_stn_num=094010&amp;p_c=-1767629698&amp;p_startYear=1997" TargetMode="External"/><Relationship Id="rId6646" Type="http://schemas.openxmlformats.org/officeDocument/2006/relationships/hyperlink" Target="http://www.bom.gov.au/jsp/ncc/cdio/weatherData/av?p_display_type=dailyDataFile&amp;p_nccObsCode=123&amp;p_stn_num=092045&amp;p_c=-1694511604&amp;p_startYear=1921" TargetMode="External"/><Relationship Id="rId411" Type="http://schemas.openxmlformats.org/officeDocument/2006/relationships/hyperlink" Target="http://www.bom.gov.au/jsp/ncc/cdio/weatherData/av?p_display_type=dailyDataFile&amp;p_nccObsCode=122&amp;p_stn_num=98001&amp;p_c=-1920894871&amp;p_startYear=1987" TargetMode="External"/><Relationship Id="rId1041" Type="http://schemas.openxmlformats.org/officeDocument/2006/relationships/hyperlink" Target="http://www.bom.gov.au/jsp/ncc/cdio/weatherData/av?p_display_type=dailyDataFile&amp;p_nccObsCode=123&amp;p_stn_num=91057&amp;p_c=-1658331988&amp;p_startYear=1990" TargetMode="External"/><Relationship Id="rId4197" Type="http://schemas.openxmlformats.org/officeDocument/2006/relationships/hyperlink" Target="http://www.bom.gov.au/jsp/ncc/cdio/weatherData/av?p_display_type=dailyDataFile&amp;p_nccObsCode=122&amp;p_stn_num=98001&amp;p_c=-1920894871&amp;p_startYear=1979" TargetMode="External"/><Relationship Id="rId5248" Type="http://schemas.openxmlformats.org/officeDocument/2006/relationships/hyperlink" Target="http://www.bom.gov.au/jsp/ncc/cdio/weatherData/av?p_display_type=dailyDataFile&amp;p_nccObsCode=122&amp;p_stn_num=091057&amp;p_c=-1658331120&amp;p_startYear=1945" TargetMode="External"/><Relationship Id="rId5662" Type="http://schemas.openxmlformats.org/officeDocument/2006/relationships/hyperlink" Target="http://www.bom.gov.au/jsp/ncc/cdio/weatherData/av?p_display_type=dailyDataFile&amp;p_nccObsCode=122&amp;p_stn_num=091293&amp;p_c=-1666938040&amp;p_startYear=1998" TargetMode="External"/><Relationship Id="rId6713" Type="http://schemas.openxmlformats.org/officeDocument/2006/relationships/hyperlink" Target="http://www.bom.gov.au/jsp/ncc/cdio/weatherData/av?p_display_type=dailyDataFile&amp;p_nccObsCode=123&amp;p_stn_num=092045&amp;p_c=-1694511604&amp;p_startYear=1945" TargetMode="External"/><Relationship Id="rId1858" Type="http://schemas.openxmlformats.org/officeDocument/2006/relationships/hyperlink" Target="http://www.bom.gov.au/jsp/ncc/cdio/weatherData/av?p_display_type=dailyDataFile&amp;p_nccObsCode=122&amp;p_stn_num=91049&amp;p_c=-1658039751&amp;p_startYear=1917" TargetMode="External"/><Relationship Id="rId4264" Type="http://schemas.openxmlformats.org/officeDocument/2006/relationships/hyperlink" Target="http://www.bom.gov.au/jsp/ncc/cdio/weatherData/av?p_display_type=dailyDataFile&amp;p_nccObsCode=122&amp;p_stn_num=94029&amp;p_c=-1768346239&amp;p_startYear=1990" TargetMode="External"/><Relationship Id="rId5315" Type="http://schemas.openxmlformats.org/officeDocument/2006/relationships/hyperlink" Target="http://www.bom.gov.au/jsp/ncc/cdio/weatherData/av?p_display_type=dailyDataFile&amp;p_nccObsCode=122&amp;p_stn_num=091049&amp;p_c=-1658039751&amp;p_startYear=1958" TargetMode="External"/><Relationship Id="rId2909" Type="http://schemas.openxmlformats.org/officeDocument/2006/relationships/hyperlink" Target="http://www.bom.gov.au/jsp/ncc/cdio/weatherData/av?p_display_type=dailyDataFile&amp;p_nccObsCode=122&amp;p_stn_num=91057&amp;p_c=-1658331792&amp;p_startYear=1963" TargetMode="External"/><Relationship Id="rId3280" Type="http://schemas.openxmlformats.org/officeDocument/2006/relationships/hyperlink" Target="http://www.bom.gov.au/jsp/ncc/cdio/weatherData/av?p_display_type=dailyDataFile&amp;p_nccObsCode=123&amp;p_stn_num=91049&amp;p_c=-1658039947&amp;p_startYear=1911" TargetMode="External"/><Relationship Id="rId4331" Type="http://schemas.openxmlformats.org/officeDocument/2006/relationships/hyperlink" Target="http://www.bom.gov.au/jsp/ncc/cdio/weatherData/av?p_display_type=dailyDataFile&amp;p_nccObsCode=122&amp;p_stn_num=091293&amp;p_c=-1666940065&amp;p_startYear=2001" TargetMode="External"/><Relationship Id="rId7487" Type="http://schemas.openxmlformats.org/officeDocument/2006/relationships/hyperlink" Target="http://www.bom.gov.au/jsp/ncc/cdio/weatherData/av?p_display_type=dailyDataFile&amp;p_nccObsCode=123&amp;p_stn_num=091057&amp;p_c=-1658331316&amp;p_startYear=1904" TargetMode="External"/><Relationship Id="rId1925" Type="http://schemas.openxmlformats.org/officeDocument/2006/relationships/hyperlink" Target="http://www.bom.gov.au/jsp/ncc/cdio/weatherData/av?p_display_type=dailyDataFile&amp;p_nccObsCode=122&amp;p_stn_num=94029&amp;p_c=-1768346239&amp;p_startYear=1940" TargetMode="External"/><Relationship Id="rId6089" Type="http://schemas.openxmlformats.org/officeDocument/2006/relationships/hyperlink" Target="http://www.bom.gov.au/jsp/ncc/cdio/weatherData/av?p_display_type=dailyDataFile&amp;p_nccObsCode=122&amp;p_stn_num=091057&amp;p_c=-1658331120&amp;p_startYear=1948" TargetMode="External"/><Relationship Id="rId6156" Type="http://schemas.openxmlformats.org/officeDocument/2006/relationships/hyperlink" Target="http://www.bom.gov.au/jsp/ncc/cdio/weatherData/av?p_display_type=dailyDataFile&amp;p_nccObsCode=123&amp;p_stn_num=97000&amp;p_c=-1881855866&amp;p_startYear=1963" TargetMode="External"/><Relationship Id="rId7554" Type="http://schemas.openxmlformats.org/officeDocument/2006/relationships/hyperlink" Target="http://www.bom.gov.au/jsp/ncc/cdio/weatherData/av?p_display_type=dailyDataFile&amp;p_nccObsCode=123&amp;p_stn_num=092045&amp;p_c=-1694511604&amp;p_startYear=2018" TargetMode="External"/><Relationship Id="rId2699" Type="http://schemas.openxmlformats.org/officeDocument/2006/relationships/hyperlink" Target="http://www.bom.gov.au/jsp/ncc/cdio/weatherData/av?p_display_type=dailyDataFile&amp;p_nccObsCode=122&amp;p_stn_num=91049&amp;p_c=-1658039751&amp;p_startYear=1913" TargetMode="External"/><Relationship Id="rId3000" Type="http://schemas.openxmlformats.org/officeDocument/2006/relationships/hyperlink" Target="http://www.bom.gov.au/jsp/ncc/cdio/weatherData/av?p_display_type=dailyDataFile&amp;p_nccObsCode=122&amp;p_stn_num=98001&amp;p_c=-1920894871&amp;p_startYear=1979" TargetMode="External"/><Relationship Id="rId6570" Type="http://schemas.openxmlformats.org/officeDocument/2006/relationships/hyperlink" Target="http://www.bom.gov.au/jsp/ncc/cdio/weatherData/av?p_display_type=dailyDataFile&amp;p_nccObsCode=123&amp;p_stn_num=094010&amp;p_c=-1767629894&amp;p_startYear=1938" TargetMode="External"/><Relationship Id="rId7207" Type="http://schemas.openxmlformats.org/officeDocument/2006/relationships/hyperlink" Target="http://www.bom.gov.au/jsp/ncc/cdio/weatherData/av?p_nccObsCode=42&amp;p_display_type=dataFile&amp;p_startYear=&amp;p_c=&amp;p_stn_num=091104" TargetMode="External"/><Relationship Id="rId7621" Type="http://schemas.openxmlformats.org/officeDocument/2006/relationships/hyperlink" Target="http://www.bom.gov.au/jsp/ncc/cdio/weatherData/av?p_display_type=dailyDataFile&amp;p_nccObsCode=123&amp;p_stn_num=094029&amp;p_c=-1768345767&amp;p_startYear=1946" TargetMode="External"/><Relationship Id="rId2766" Type="http://schemas.openxmlformats.org/officeDocument/2006/relationships/hyperlink" Target="http://www.bom.gov.au/jsp/ncc/cdio/weatherData/av?p_display_type=dailyDataFile&amp;p_nccObsCode=122&amp;p_stn_num=92045&amp;p_c=-1694512075&amp;p_startYear=1931" TargetMode="External"/><Relationship Id="rId3817" Type="http://schemas.openxmlformats.org/officeDocument/2006/relationships/hyperlink" Target="http://www.bom.gov.au/jsp/ncc/cdio/weatherData/av?p_display_type=dailyDataFile&amp;p_nccObsCode=123&amp;p_stn_num=091311&amp;p_c=-1667596957&amp;p_startYear=2016" TargetMode="External"/><Relationship Id="rId5172" Type="http://schemas.openxmlformats.org/officeDocument/2006/relationships/hyperlink" Target="http://www.bom.gov.au/jsp/ncc/cdio/weatherData/av?p_display_type=dailyDataFile&amp;p_nccObsCode=122&amp;p_stn_num=094029&amp;p_c=-1768345571&amp;p_startYear=1933" TargetMode="External"/><Relationship Id="rId6223" Type="http://schemas.openxmlformats.org/officeDocument/2006/relationships/hyperlink" Target="http://www.bom.gov.au/jsp/ncc/cdio/weatherData/av?p_display_type=dailyDataFile&amp;p_nccObsCode=122&amp;p_stn_num=091057&amp;p_c=-1658331120&amp;p_startYear=1969" TargetMode="External"/><Relationship Id="rId738" Type="http://schemas.openxmlformats.org/officeDocument/2006/relationships/hyperlink" Target="http://www.bom.gov.au/jsp/ncc/cdio/weatherData/av?p_display_type=dailyDataFile&amp;p_nccObsCode=123&amp;p_stn_num=91057&amp;p_c=-1658331988&amp;p_startYear=1931" TargetMode="External"/><Relationship Id="rId1368" Type="http://schemas.openxmlformats.org/officeDocument/2006/relationships/hyperlink" Target="http://www.bom.gov.au/jsp/ncc/cdio/weatherData/av?p_display_type=dailyDataFile&amp;p_nccObsCode=122&amp;p_stn_num=91057&amp;p_c=-1658331792&amp;p_startYear=1968" TargetMode="External"/><Relationship Id="rId1782" Type="http://schemas.openxmlformats.org/officeDocument/2006/relationships/hyperlink" Target="http://www.bom.gov.au/jsp/ncc/cdio/weatherData/av?p_display_type=dailyDataFile&amp;p_nccObsCode=123&amp;p_stn_num=97000&amp;p_c=-1881855866&amp;p_startYear=2012" TargetMode="External"/><Relationship Id="rId2419" Type="http://schemas.openxmlformats.org/officeDocument/2006/relationships/hyperlink" Target="http://www.bom.gov.au/jsp/ncc/cdio/weatherData/av?p_display_type=dailyDataFile&amp;p_nccObsCode=123&amp;p_stn_num=091104&amp;p_c=-1660044976&amp;p_startYear=1964" TargetMode="External"/><Relationship Id="rId2833" Type="http://schemas.openxmlformats.org/officeDocument/2006/relationships/hyperlink" Target="http://www.bom.gov.au/jsp/ncc/cdio/weatherData/av?p_display_type=dailyDataFile&amp;p_nccObsCode=122&amp;p_stn_num=94029&amp;p_c=-1768346239&amp;p_startYear=1948" TargetMode="External"/><Relationship Id="rId5989" Type="http://schemas.openxmlformats.org/officeDocument/2006/relationships/hyperlink" Target="http://www.bom.gov.au/jsp/ncc/cdio/weatherData/av?p_display_type=dailyDataFile&amp;p_nccObsCode=122&amp;p_stn_num=094010&amp;p_c=-1767629698&amp;p_startYear=1977" TargetMode="External"/><Relationship Id="rId74" Type="http://schemas.openxmlformats.org/officeDocument/2006/relationships/hyperlink" Target="http://www.bom.gov.au/jsp/ncc/cdio/weatherData/av?p_display_type=dailyDataFile&amp;p_nccObsCode=122&amp;p_stn_num=91049&amp;p_c=-1658039751&amp;p_startYear=1917" TargetMode="External"/><Relationship Id="rId805" Type="http://schemas.openxmlformats.org/officeDocument/2006/relationships/hyperlink" Target="http://www.bom.gov.au/jsp/ncc/cdio/weatherData/av?p_display_type=dailyDataFile&amp;p_nccObsCode=123&amp;p_stn_num=091104&amp;p_c=-1660044976&amp;p_startYear=1948" TargetMode="External"/><Relationship Id="rId1435" Type="http://schemas.openxmlformats.org/officeDocument/2006/relationships/hyperlink" Target="http://www.bom.gov.au/jsp/ncc/cdio/weatherData/av?p_display_type=dailyDataFile&amp;p_nccObsCode=122&amp;p_stn_num=92045&amp;p_c=-1694512075&amp;p_startYear=1991" TargetMode="External"/><Relationship Id="rId2900" Type="http://schemas.openxmlformats.org/officeDocument/2006/relationships/hyperlink" Target="http://www.bom.gov.au/jsp/ncc/cdio/weatherData/av?p_display_type=dailyDataFile&amp;p_nccObsCode=122&amp;p_stn_num=94029&amp;p_c=-1768346239&amp;p_startYear=1962" TargetMode="External"/><Relationship Id="rId7064" Type="http://schemas.openxmlformats.org/officeDocument/2006/relationships/hyperlink" Target="http://www.bom.gov.au/jsp/ncc/cdio/weatherData/av?p_display_type=dailyDataFile&amp;p_nccObsCode=123&amp;p_stn_num=092045&amp;p_c=-1694511604&amp;p_startYear=2022" TargetMode="External"/><Relationship Id="rId1502" Type="http://schemas.openxmlformats.org/officeDocument/2006/relationships/hyperlink" Target="http://www.bom.gov.au/jsp/ncc/cdio/weatherData/av?p_display_type=dailyDataFile&amp;p_nccObsCode=122&amp;p_stn_num=92045&amp;p_c=-1694512075&amp;p_startYear=2014" TargetMode="External"/><Relationship Id="rId4658" Type="http://schemas.openxmlformats.org/officeDocument/2006/relationships/hyperlink" Target="http://www.bom.gov.au/jsp/ncc/cdio/weatherData/av?p_display_type=dailyDataFile&amp;p_nccObsCode=123&amp;p_stn_num=91057&amp;p_c=-1658331988&amp;p_startYear=1956" TargetMode="External"/><Relationship Id="rId5709" Type="http://schemas.openxmlformats.org/officeDocument/2006/relationships/hyperlink" Target="http://www.bom.gov.au/jsp/ncc/cdio/weatherData/av?p_display_type=dailyDataFile&amp;p_nccObsCode=122&amp;p_stn_num=092045&amp;p_c=-1694511408&amp;p_startYear=2011" TargetMode="External"/><Relationship Id="rId6080" Type="http://schemas.openxmlformats.org/officeDocument/2006/relationships/hyperlink" Target="http://www.bom.gov.au/jsp/ncc/cdio/weatherData/av?p_display_type=dailyDataFile&amp;p_nccObsCode=122&amp;p_stn_num=094010&amp;p_c=-1767629698&amp;p_startYear=1996" TargetMode="External"/><Relationship Id="rId7131" Type="http://schemas.openxmlformats.org/officeDocument/2006/relationships/hyperlink" Target="http://www.bom.gov.au/jsp/ncc/cdio/weatherData/av?p_display_type=dailyDataFile&amp;p_nccObsCode=123&amp;p_stn_num=094029&amp;p_c=-1768345767&amp;p_startYear=1992" TargetMode="External"/><Relationship Id="rId3674" Type="http://schemas.openxmlformats.org/officeDocument/2006/relationships/hyperlink" Target="http://www.bom.gov.au/jsp/ncc/cdio/weatherData/av?p_display_type=dailyDataFile&amp;p_nccObsCode=123&amp;p_stn_num=92045&amp;p_c=-1694512271&amp;p_startYear=1992" TargetMode="External"/><Relationship Id="rId4725" Type="http://schemas.openxmlformats.org/officeDocument/2006/relationships/hyperlink" Target="http://www.bom.gov.au/jsp/ncc/cdio/weatherData/av?p_display_type=dailyDataFile&amp;p_nccObsCode=123&amp;p_stn_num=98001&amp;p_c=-1920895067&amp;p_startYear=1968" TargetMode="External"/><Relationship Id="rId595" Type="http://schemas.openxmlformats.org/officeDocument/2006/relationships/hyperlink" Target="http://www.bom.gov.au/jsp/ncc/cdio/weatherData/av?p_display_type=dailyDataFile&amp;p_nccObsCode=122&amp;p_stn_num=097000&amp;p_c=-1881800095&amp;p_startYear=2024" TargetMode="External"/><Relationship Id="rId2276" Type="http://schemas.openxmlformats.org/officeDocument/2006/relationships/hyperlink" Target="http://www.bom.gov.au/jsp/ncc/cdio/weatherData/av?p_display_type=dailyDataFile&amp;p_nccObsCode=123&amp;p_stn_num=92045&amp;p_c=-1694512271&amp;p_startYear=1919" TargetMode="External"/><Relationship Id="rId2690" Type="http://schemas.openxmlformats.org/officeDocument/2006/relationships/hyperlink" Target="http://www.bom.gov.au/jsp/ncc/cdio/weatherData/av?p_display_type=dailyDataFile&amp;p_nccObsCode=122&amp;p_stn_num=91049&amp;p_c=-1658039751&amp;p_startYear=1910" TargetMode="External"/><Relationship Id="rId3327" Type="http://schemas.openxmlformats.org/officeDocument/2006/relationships/hyperlink" Target="http://www.bom.gov.au/jsp/ncc/cdio/weatherData/av?p_display_type=dailyDataFile&amp;p_nccObsCode=123&amp;p_stn_num=92045&amp;p_c=-1694512271&amp;p_startYear=1923" TargetMode="External"/><Relationship Id="rId3741" Type="http://schemas.openxmlformats.org/officeDocument/2006/relationships/hyperlink" Target="http://www.bom.gov.au/jsp/ncc/cdio/weatherData/av?p_display_type=dailyDataFile&amp;p_nccObsCode=123&amp;p_stn_num=097072&amp;p_c=-1884653210&amp;p_startYear=2004" TargetMode="External"/><Relationship Id="rId6897" Type="http://schemas.openxmlformats.org/officeDocument/2006/relationships/hyperlink" Target="http://www.bom.gov.au/jsp/ncc/cdio/weatherData/av?p_display_type=dailyDataFile&amp;p_nccObsCode=123&amp;p_stn_num=094029&amp;p_c=-1768345767&amp;p_startYear=1938" TargetMode="External"/><Relationship Id="rId248" Type="http://schemas.openxmlformats.org/officeDocument/2006/relationships/hyperlink" Target="http://www.bom.gov.au/jsp/ncc/cdio/weatherData/av?p_display_type=dailyDataFile&amp;p_nccObsCode=122&amp;p_stn_num=91057&amp;p_c=-1658331792&amp;p_startYear=1959" TargetMode="External"/><Relationship Id="rId662" Type="http://schemas.openxmlformats.org/officeDocument/2006/relationships/hyperlink" Target="http://www.bom.gov.au/jsp/ncc/cdio/weatherData/av?p_display_type=dailyDataFile&amp;p_nccObsCode=123&amp;p_stn_num=91057&amp;p_c=-1658331988&amp;p_startYear=1912" TargetMode="External"/><Relationship Id="rId1292" Type="http://schemas.openxmlformats.org/officeDocument/2006/relationships/hyperlink" Target="http://www.bom.gov.au/jsp/ncc/cdio/weatherData/av?p_display_type=dailyDataFile&amp;p_nccObsCode=122&amp;p_stn_num=92045&amp;p_c=-1694512075&amp;p_startYear=1936" TargetMode="External"/><Relationship Id="rId2343" Type="http://schemas.openxmlformats.org/officeDocument/2006/relationships/hyperlink" Target="http://www.bom.gov.au/jsp/ncc/cdio/weatherData/av?p_display_type=dailyDataFile&amp;p_nccObsCode=123&amp;p_stn_num=091104&amp;p_c=-1660044976&amp;p_startYear=1941" TargetMode="External"/><Relationship Id="rId5499" Type="http://schemas.openxmlformats.org/officeDocument/2006/relationships/hyperlink" Target="http://www.bom.gov.au/jsp/ncc/cdio/weatherData/av?p_nccObsCode=40&amp;p_display_type=dataFile&amp;p_startYear=&amp;p_c=&amp;p_stn_num=091104" TargetMode="External"/><Relationship Id="rId6964" Type="http://schemas.openxmlformats.org/officeDocument/2006/relationships/hyperlink" Target="http://www.bom.gov.au/jsp/ncc/cdio/weatherData/av?p_display_type=dailyDataFile&amp;p_nccObsCode=123&amp;p_stn_num=091049&amp;p_c=-1658039947&amp;p_startYear=1953" TargetMode="External"/><Relationship Id="rId315" Type="http://schemas.openxmlformats.org/officeDocument/2006/relationships/hyperlink" Target="http://www.bom.gov.au/jsp/ncc/cdio/weatherData/av?p_display_type=dailyDataFile&amp;p_nccObsCode=122&amp;p_stn_num=98001&amp;p_c=-1920894871&amp;p_startYear=1971" TargetMode="External"/><Relationship Id="rId2410" Type="http://schemas.openxmlformats.org/officeDocument/2006/relationships/hyperlink" Target="http://www.bom.gov.au/jsp/ncc/cdio/weatherData/av?p_display_type=dailyDataFile&amp;p_nccObsCode=123&amp;p_stn_num=92045&amp;p_c=-1694512271&amp;p_startYear=1962" TargetMode="External"/><Relationship Id="rId5566" Type="http://schemas.openxmlformats.org/officeDocument/2006/relationships/hyperlink" Target="http://www.bom.gov.au/jsp/ncc/cdio/weatherData/av?p_display_type=dailyDataFile&amp;p_nccObsCode=122&amp;p_stn_num=091104&amp;p_c=-1660043434&amp;p_startYear=1972" TargetMode="External"/><Relationship Id="rId6617" Type="http://schemas.openxmlformats.org/officeDocument/2006/relationships/hyperlink" Target="http://www.bom.gov.au/jsp/ncc/cdio/weatherData/av?p_display_type=dailyDataFile&amp;p_nccObsCode=122&amp;p_stn_num=091311&amp;p_c=-1667595415&amp;p_startYear=2023" TargetMode="External"/><Relationship Id="rId1012" Type="http://schemas.openxmlformats.org/officeDocument/2006/relationships/hyperlink" Target="http://www.bom.gov.au/jsp/ncc/cdio/weatherData/av?p_display_type=dailyDataFile&amp;p_nccObsCode=123&amp;p_stn_num=097067&amp;p_c=-1884459071&amp;p_startYear=1986" TargetMode="External"/><Relationship Id="rId4168" Type="http://schemas.openxmlformats.org/officeDocument/2006/relationships/hyperlink" Target="http://www.bom.gov.au/jsp/ncc/cdio/weatherData/av?p_display_type=dailyDataFile&amp;p_nccObsCode=122&amp;p_stn_num=94029&amp;p_c=-1768346239&amp;p_startYear=1974" TargetMode="External"/><Relationship Id="rId5219" Type="http://schemas.openxmlformats.org/officeDocument/2006/relationships/hyperlink" Target="http://www.bom.gov.au/jsp/ncc/cdio/weatherData/av?p_display_type=dailyDataFile&amp;p_nccObsCode=122&amp;p_stn_num=094010&amp;p_c=-1767629698&amp;p_startYear=1941" TargetMode="External"/><Relationship Id="rId5980" Type="http://schemas.openxmlformats.org/officeDocument/2006/relationships/hyperlink" Target="http://www.bom.gov.au/jsp/ncc/cdio/weatherData/av?p_display_type=dailyDataFile&amp;p_nccObsCode=122&amp;p_stn_num=094029&amp;p_c=-1768345571&amp;p_startYear=1932" TargetMode="External"/><Relationship Id="rId3184" Type="http://schemas.openxmlformats.org/officeDocument/2006/relationships/hyperlink" Target="http://www.bom.gov.au/jsp/ncc/cdio/weatherData/av?p_display_type=dailyDataFile&amp;p_nccObsCode=122&amp;p_stn_num=098017&amp;p_c=-1921523475&amp;p_startYear=2010" TargetMode="External"/><Relationship Id="rId4235" Type="http://schemas.openxmlformats.org/officeDocument/2006/relationships/hyperlink" Target="http://www.bom.gov.au/jsp/ncc/cdio/weatherData/av?p_display_type=dailyDataFile&amp;p_nccObsCode=122&amp;p_stn_num=92045&amp;p_c=-1694512075&amp;p_startYear=1985" TargetMode="External"/><Relationship Id="rId4582" Type="http://schemas.openxmlformats.org/officeDocument/2006/relationships/hyperlink" Target="http://www.bom.gov.au/jsp/ncc/cdio/weatherData/av?p_display_type=dailyDataFile&amp;p_nccObsCode=123&amp;p_stn_num=91057&amp;p_c=-1658331988&amp;p_startYear=1937" TargetMode="External"/><Relationship Id="rId5633" Type="http://schemas.openxmlformats.org/officeDocument/2006/relationships/hyperlink" Target="http://www.bom.gov.au/jsp/ncc/cdio/weatherData/av?p_display_type=dailyDataFile&amp;p_nccObsCode=122&amp;p_stn_num=091104&amp;p_c=-1660043434&amp;p_startYear=1982" TargetMode="External"/><Relationship Id="rId1829" Type="http://schemas.openxmlformats.org/officeDocument/2006/relationships/hyperlink" Target="http://www.bom.gov.au/jsp/ncc/cdio/weatherData/av?p_display_type=dailyDataFile&amp;p_nccObsCode=122&amp;p_stn_num=94029&amp;p_c=-1768346239&amp;p_startYear=1902" TargetMode="External"/><Relationship Id="rId5700" Type="http://schemas.openxmlformats.org/officeDocument/2006/relationships/hyperlink" Target="http://www.bom.gov.au/jsp/ncc/cdio/weatherData/av?p_display_type=dailyDataFile&amp;p_nccObsCode=122&amp;p_stn_num=091104&amp;p_c=-1660043434&amp;p_startYear=1990" TargetMode="External"/><Relationship Id="rId3251" Type="http://schemas.openxmlformats.org/officeDocument/2006/relationships/hyperlink" Target="http://www.bom.gov.au/jsp/ncc/cdio/weatherData/av?p_display_type=dailyDataFile&amp;p_nccObsCode=123&amp;p_stn_num=94029&amp;p_c=-1768346435&amp;p_startYear=1901" TargetMode="External"/><Relationship Id="rId4302" Type="http://schemas.openxmlformats.org/officeDocument/2006/relationships/hyperlink" Target="http://www.bom.gov.au/jsp/ncc/cdio/weatherData/av?p_display_type=dailyDataFile&amp;p_nccObsCode=122&amp;p_stn_num=091104&amp;p_c=-1660044780&amp;p_startYear=1996" TargetMode="External"/><Relationship Id="rId7458" Type="http://schemas.openxmlformats.org/officeDocument/2006/relationships/hyperlink" Target="http://www.bom.gov.au/jsp/ncc/cdio/weatherData/av?p_display_type=dailyDataFile&amp;p_nccObsCode=123&amp;p_stn_num=091049&amp;p_c=-1658039947&amp;p_startYear=1902" TargetMode="External"/><Relationship Id="rId7872" Type="http://schemas.openxmlformats.org/officeDocument/2006/relationships/hyperlink" Target="http://www.bom.gov.au/jsp/ncc/cdio/weatherData/av?p_display_type=dailyDataFile&amp;p_nccObsCode=123&amp;p_stn_num=091293&amp;p_c=-1666938236&amp;p_startYear=2017" TargetMode="External"/><Relationship Id="rId172" Type="http://schemas.openxmlformats.org/officeDocument/2006/relationships/hyperlink" Target="http://www.bom.gov.au/jsp/ncc/cdio/weatherData/av?p_display_type=dailyDataFile&amp;p_nccObsCode=122&amp;p_stn_num=94029&amp;p_c=-1768346239&amp;p_startYear=1942" TargetMode="External"/><Relationship Id="rId6474" Type="http://schemas.openxmlformats.org/officeDocument/2006/relationships/hyperlink" Target="http://www.bom.gov.au/jsp/ncc/cdio/weatherData/av?p_display_type=dailyDataFile&amp;p_nccObsCode=123&amp;p_stn_num=97000&amp;p_c=-1881855866&amp;p_startYear=2015" TargetMode="External"/><Relationship Id="rId7525" Type="http://schemas.openxmlformats.org/officeDocument/2006/relationships/hyperlink" Target="http://www.bom.gov.au/jsp/ncc/cdio/weatherData/av?p_display_type=dailyDataFile&amp;p_nccObsCode=123&amp;p_stn_num=091057&amp;p_c=-1658331316&amp;p_startYear=1914" TargetMode="External"/><Relationship Id="rId989" Type="http://schemas.openxmlformats.org/officeDocument/2006/relationships/hyperlink" Target="http://www.bom.gov.au/jsp/ncc/cdio/weatherData/av?p_display_type=dailyDataFile&amp;p_nccObsCode=123&amp;p_stn_num=98001&amp;p_c=-1920895067&amp;p_startYear=1982" TargetMode="External"/><Relationship Id="rId5076" Type="http://schemas.openxmlformats.org/officeDocument/2006/relationships/hyperlink" Target="http://www.bom.gov.au/jsp/ncc/cdio/weatherData/av?p_display_type=dailyDataFile&amp;p_nccObsCode=122&amp;p_stn_num=094029&amp;p_c=-1768345571&amp;p_startYear=1906" TargetMode="External"/><Relationship Id="rId5490" Type="http://schemas.openxmlformats.org/officeDocument/2006/relationships/hyperlink" Target="http://www.bom.gov.au/jsp/ncc/cdio/weatherData/av?p_display_type=dailyDataFile&amp;p_nccObsCode=122&amp;p_stn_num=094029&amp;p_c=-1768345571&amp;p_startYear=1983" TargetMode="External"/><Relationship Id="rId6127" Type="http://schemas.openxmlformats.org/officeDocument/2006/relationships/hyperlink" Target="http://www.bom.gov.au/jsp/ncc/cdio/weatherData/av?p_display_type=dailyDataFile&amp;p_nccObsCode=122&amp;p_stn_num=091057&amp;p_c=-1658331120&amp;p_startYear=1955" TargetMode="External"/><Relationship Id="rId6541" Type="http://schemas.openxmlformats.org/officeDocument/2006/relationships/hyperlink" Target="http://www.bom.gov.au/jsp/ncc/cdio/weatherData/av?p_display_type=dailyDataFile&amp;p_nccObsCode=122&amp;p_stn_num=094029&amp;p_c=-1768345571&amp;p_startYear=2024" TargetMode="External"/><Relationship Id="rId1686" Type="http://schemas.openxmlformats.org/officeDocument/2006/relationships/hyperlink" Target="http://www.bom.gov.au/jsp/ncc/cdio/weatherData/av?p_display_type=dailyDataFile&amp;p_nccObsCode=123&amp;p_stn_num=92045&amp;p_c=-1694512271&amp;p_startYear=1979" TargetMode="External"/><Relationship Id="rId4092" Type="http://schemas.openxmlformats.org/officeDocument/2006/relationships/hyperlink" Target="http://www.bom.gov.au/jsp/ncc/cdio/weatherData/av?p_display_type=dailyDataFile&amp;p_nccObsCode=122&amp;p_stn_num=92045&amp;p_c=-1694512075&amp;p_startYear=1961" TargetMode="External"/><Relationship Id="rId5143" Type="http://schemas.openxmlformats.org/officeDocument/2006/relationships/hyperlink" Target="http://www.bom.gov.au/jsp/ncc/cdio/weatherData/av?p_display_type=dailyDataFile&amp;p_nccObsCode=122&amp;p_stn_num=092045&amp;p_c=-1694511408&amp;p_startYear=1925" TargetMode="External"/><Relationship Id="rId1339" Type="http://schemas.openxmlformats.org/officeDocument/2006/relationships/hyperlink" Target="http://www.bom.gov.au/jsp/ncc/cdio/weatherData/av?p_display_type=dailyDataFile&amp;p_nccObsCode=122&amp;p_stn_num=97000&amp;p_c=-1881855670&amp;p_startYear=1959" TargetMode="External"/><Relationship Id="rId2737" Type="http://schemas.openxmlformats.org/officeDocument/2006/relationships/hyperlink" Target="http://www.bom.gov.au/jsp/ncc/cdio/weatherData/av?p_display_type=dailyDataFile&amp;p_nccObsCode=122&amp;p_stn_num=94029&amp;p_c=-1768346239&amp;p_startYear=1924" TargetMode="External"/><Relationship Id="rId5210" Type="http://schemas.openxmlformats.org/officeDocument/2006/relationships/hyperlink" Target="http://www.bom.gov.au/jsp/ncc/cdio/weatherData/av?p_display_type=dailyDataFile&amp;p_nccObsCode=122&amp;p_stn_num=094029&amp;p_c=-1768345571&amp;p_startYear=1939" TargetMode="External"/><Relationship Id="rId709" Type="http://schemas.openxmlformats.org/officeDocument/2006/relationships/hyperlink" Target="http://www.bom.gov.au/jsp/ncc/cdio/weatherData/av?p_display_type=dailyDataFile&amp;p_nccObsCode=123&amp;p_stn_num=91049&amp;p_c=-1658039947&amp;p_startYear=1924" TargetMode="External"/><Relationship Id="rId1753" Type="http://schemas.openxmlformats.org/officeDocument/2006/relationships/hyperlink" Target="http://www.bom.gov.au/jsp/ncc/cdio/weatherData/av?p_display_type=dailyDataFile&amp;p_nccObsCode=123&amp;p_stn_num=92045&amp;p_c=-1694512271&amp;p_startYear=2002" TargetMode="External"/><Relationship Id="rId2804" Type="http://schemas.openxmlformats.org/officeDocument/2006/relationships/hyperlink" Target="http://www.bom.gov.au/jsp/ncc/cdio/weatherData/av?p_display_type=dailyDataFile&amp;p_nccObsCode=122&amp;p_stn_num=91057&amp;p_c=-1658331792&amp;p_startYear=1940" TargetMode="External"/><Relationship Id="rId45" Type="http://schemas.openxmlformats.org/officeDocument/2006/relationships/hyperlink" Target="http://www.bom.gov.au/jsp/ncc/cdio/weatherData/av?p_display_type=dailyDataFile&amp;p_nccObsCode=122&amp;p_stn_num=94029&amp;p_c=-1768346239&amp;p_startYear=1907" TargetMode="External"/><Relationship Id="rId1406" Type="http://schemas.openxmlformats.org/officeDocument/2006/relationships/hyperlink" Target="http://www.bom.gov.au/jsp/ncc/cdio/weatherData/av?p_display_type=dailyDataFile&amp;p_nccObsCode=122&amp;p_stn_num=91057&amp;p_c=-1658331792&amp;p_startYear=1981" TargetMode="External"/><Relationship Id="rId1820" Type="http://schemas.openxmlformats.org/officeDocument/2006/relationships/hyperlink" Target="http://www.bom.gov.au/jsp/ncc/cdio/weatherData/av?p_display_type=dailyDataFile&amp;p_nccObsCode=122&amp;p_stn_num=94029&amp;p_c=-1768346239&amp;p_startYear=1895" TargetMode="External"/><Relationship Id="rId4976" Type="http://schemas.openxmlformats.org/officeDocument/2006/relationships/hyperlink" Target="http://www.bom.gov.au/jsp/ncc/cdio/weatherData/av?p_display_type=dailyDataFile&amp;p_nccObsCode=123&amp;p_stn_num=94029&amp;p_c=-1768346435&amp;p_startYear=2010" TargetMode="External"/><Relationship Id="rId7382" Type="http://schemas.openxmlformats.org/officeDocument/2006/relationships/hyperlink" Target="http://www.bom.gov.au/jsp/ncc/cdio/weatherData/av?p_display_type=dailyDataFile&amp;p_nccObsCode=123&amp;p_stn_num=094010&amp;p_c=-1767629894&amp;p_startYear=2006" TargetMode="External"/><Relationship Id="rId3578" Type="http://schemas.openxmlformats.org/officeDocument/2006/relationships/hyperlink" Target="http://www.bom.gov.au/jsp/ncc/cdio/weatherData/av?p_display_type=dailyDataFile&amp;p_nccObsCode=123&amp;p_stn_num=92045&amp;p_c=-1694512271&amp;p_startYear=1976" TargetMode="External"/><Relationship Id="rId3992" Type="http://schemas.openxmlformats.org/officeDocument/2006/relationships/hyperlink" Target="http://www.bom.gov.au/jsp/ncc/cdio/weatherData/av?p_display_type=dailyDataFile&amp;p_nccObsCode=122&amp;p_stn_num=91049&amp;p_c=-1658039751&amp;p_startYear=1938" TargetMode="External"/><Relationship Id="rId4629" Type="http://schemas.openxmlformats.org/officeDocument/2006/relationships/hyperlink" Target="http://www.bom.gov.au/jsp/ncc/cdio/weatherData/av?p_display_type=dailyDataFile&amp;p_nccObsCode=123&amp;p_stn_num=091104&amp;p_c=-1660044976&amp;p_startYear=1949" TargetMode="External"/><Relationship Id="rId7035" Type="http://schemas.openxmlformats.org/officeDocument/2006/relationships/hyperlink" Target="http://www.bom.gov.au/jsp/ncc/cdio/weatherData/av?p_display_type=dailyDataFile&amp;p_nccObsCode=123&amp;p_stn_num=091104&amp;p_c=-1660043630&amp;p_startYear=1950" TargetMode="External"/><Relationship Id="rId499" Type="http://schemas.openxmlformats.org/officeDocument/2006/relationships/hyperlink" Target="http://www.bom.gov.au/jsp/ncc/cdio/weatherData/av?p_display_type=dailyDataFile&amp;p_nccObsCode=122&amp;p_stn_num=098017&amp;p_c=-1921523475&amp;p_startYear=2002" TargetMode="External"/><Relationship Id="rId2594" Type="http://schemas.openxmlformats.org/officeDocument/2006/relationships/hyperlink" Target="http://www.bom.gov.au/jsp/ncc/cdio/weatherData/av?p_display_type=dailyDataFile&amp;p_nccObsCode=123&amp;p_stn_num=92045&amp;p_c=-1694512271&amp;p_startYear=2008" TargetMode="External"/><Relationship Id="rId3645" Type="http://schemas.openxmlformats.org/officeDocument/2006/relationships/hyperlink" Target="http://www.bom.gov.au/jsp/ncc/cdio/weatherData/av?p_display_type=dailyDataFile&amp;p_nccObsCode=123&amp;p_stn_num=091104&amp;p_c=-1660044976&amp;p_startYear=1987" TargetMode="External"/><Relationship Id="rId6051" Type="http://schemas.openxmlformats.org/officeDocument/2006/relationships/hyperlink" Target="http://www.bom.gov.au/jsp/ncc/cdio/weatherData/av?p_display_type=dailyDataFile&amp;p_nccObsCode=122&amp;p_stn_num=091057&amp;p_c=-1658331120&amp;p_startYear=1942" TargetMode="External"/><Relationship Id="rId7102" Type="http://schemas.openxmlformats.org/officeDocument/2006/relationships/hyperlink" Target="http://www.bom.gov.au/jsp/ncc/cdio/weatherData/av?p_display_type=dailyDataFile&amp;p_nccObsCode=123&amp;p_stn_num=091057&amp;p_c=-1658331316&amp;p_startYear=1979" TargetMode="External"/><Relationship Id="rId566" Type="http://schemas.openxmlformats.org/officeDocument/2006/relationships/hyperlink" Target="http://www.bom.gov.au/jsp/ncc/cdio/weatherData/av?p_display_type=dailyDataFile&amp;p_nccObsCode=122&amp;p_stn_num=94029&amp;p_c=-1768346239&amp;p_startYear=2013" TargetMode="External"/><Relationship Id="rId1196" Type="http://schemas.openxmlformats.org/officeDocument/2006/relationships/hyperlink" Target="http://www.bom.gov.au/jsp/ncc/cdio/weatherData/av?p_display_type=dailyDataFile&amp;p_nccObsCode=123&amp;p_stn_num=97000&amp;p_c=-1881855866&amp;p_startYear=2017" TargetMode="External"/><Relationship Id="rId2247" Type="http://schemas.openxmlformats.org/officeDocument/2006/relationships/hyperlink" Target="http://www.bom.gov.au/jsp/ncc/cdio/weatherData/av?p_display_type=dailyDataFile&amp;p_nccObsCode=123&amp;p_stn_num=91049&amp;p_c=-1658039947&amp;p_startYear=1907" TargetMode="External"/><Relationship Id="rId219" Type="http://schemas.openxmlformats.org/officeDocument/2006/relationships/hyperlink" Target="http://www.bom.gov.au/jsp/ncc/cdio/weatherData/av?p_display_type=dailyDataFile&amp;p_nccObsCode=122&amp;p_stn_num=91057&amp;p_c=-1658331792&amp;p_startYear=1953" TargetMode="External"/><Relationship Id="rId633" Type="http://schemas.openxmlformats.org/officeDocument/2006/relationships/hyperlink" Target="http://www.bom.gov.au/jsp/ncc/cdio/weatherData/av?p_display_type=dailyDataFile&amp;p_nccObsCode=123&amp;p_stn_num=91057&amp;p_c=-1658331988&amp;p_startYear=1902" TargetMode="External"/><Relationship Id="rId980" Type="http://schemas.openxmlformats.org/officeDocument/2006/relationships/hyperlink" Target="http://www.bom.gov.au/jsp/ncc/cdio/weatherData/av?p_display_type=dailyDataFile&amp;p_nccObsCode=123&amp;p_stn_num=091104&amp;p_c=-1660044976&amp;p_startYear=1980" TargetMode="External"/><Relationship Id="rId1263" Type="http://schemas.openxmlformats.org/officeDocument/2006/relationships/hyperlink" Target="http://www.bom.gov.au/jsp/ncc/cdio/weatherData/av?p_display_type=dailyDataFile&amp;p_nccObsCode=122&amp;p_stn_num=91057&amp;p_c=-1658331792&amp;p_startYear=1921" TargetMode="External"/><Relationship Id="rId2314" Type="http://schemas.openxmlformats.org/officeDocument/2006/relationships/hyperlink" Target="http://www.bom.gov.au/jsp/ncc/cdio/weatherData/av?p_display_type=dailyDataFile&amp;p_nccObsCode=123&amp;p_stn_num=94029&amp;p_c=-1768346435&amp;p_startYear=1932" TargetMode="External"/><Relationship Id="rId2661" Type="http://schemas.openxmlformats.org/officeDocument/2006/relationships/hyperlink" Target="http://www.bom.gov.au/jsp/ncc/cdio/weatherData/av?p_display_type=dailyDataFile&amp;p_nccObsCode=122&amp;p_stn_num=94029&amp;p_c=-1768346239&amp;p_startYear=1899" TargetMode="External"/><Relationship Id="rId3712" Type="http://schemas.openxmlformats.org/officeDocument/2006/relationships/hyperlink" Target="http://www.bom.gov.au/jsp/ncc/cdio/weatherData/av?p_display_type=dailyDataFile&amp;p_nccObsCode=123&amp;p_stn_num=098017&amp;p_c=-1921523671&amp;p_startYear=1999" TargetMode="External"/><Relationship Id="rId6868" Type="http://schemas.openxmlformats.org/officeDocument/2006/relationships/hyperlink" Target="http://www.bom.gov.au/jsp/ncc/cdio/weatherData/av?p_display_type=dailyDataFile&amp;p_nccObsCode=123&amp;p_stn_num=091049&amp;p_c=-1658039947&amp;p_startYear=1930" TargetMode="External"/><Relationship Id="rId5884" Type="http://schemas.openxmlformats.org/officeDocument/2006/relationships/hyperlink" Target="http://www.bom.gov.au/jsp/ncc/cdio/weatherData/av?p_display_type=dailyDataFile&amp;p_nccObsCode=122&amp;p_stn_num=091057&amp;p_c=-1658331120&amp;p_startYear=1908" TargetMode="External"/><Relationship Id="rId6935" Type="http://schemas.openxmlformats.org/officeDocument/2006/relationships/hyperlink" Target="http://www.bom.gov.au/jsp/ncc/cdio/weatherData/av?p_display_type=dailyDataFile&amp;p_nccObsCode=123&amp;p_stn_num=091057&amp;p_c=-1658331316&amp;p_startYear=1942" TargetMode="External"/><Relationship Id="rId700" Type="http://schemas.openxmlformats.org/officeDocument/2006/relationships/hyperlink" Target="http://www.bom.gov.au/jsp/ncc/cdio/weatherData/av?p_display_type=dailyDataFile&amp;p_nccObsCode=123&amp;p_stn_num=92045&amp;p_c=-1694512271&amp;p_startYear=1922" TargetMode="External"/><Relationship Id="rId1330" Type="http://schemas.openxmlformats.org/officeDocument/2006/relationships/hyperlink" Target="http://www.bom.gov.au/jsp/ncc/cdio/weatherData/av?p_display_type=dailyDataFile&amp;p_nccObsCode=122&amp;p_stn_num=92045&amp;p_c=-1694512075&amp;p_startYear=1955" TargetMode="External"/><Relationship Id="rId3088" Type="http://schemas.openxmlformats.org/officeDocument/2006/relationships/hyperlink" Target="http://www.bom.gov.au/jsp/ncc/cdio/weatherData/av?p_display_type=dailyDataFile&amp;p_nccObsCode=122&amp;p_stn_num=91057&amp;p_c=-1658331792&amp;p_startYear=1993" TargetMode="External"/><Relationship Id="rId4486" Type="http://schemas.openxmlformats.org/officeDocument/2006/relationships/hyperlink" Target="http://www.bom.gov.au/jsp/ncc/cdio/weatherData/av?p_display_type=dailyDataFile&amp;p_nccObsCode=123&amp;p_stn_num=91057&amp;p_c=-1658331988&amp;p_startYear=1913" TargetMode="External"/><Relationship Id="rId5537" Type="http://schemas.openxmlformats.org/officeDocument/2006/relationships/hyperlink" Target="http://www.bom.gov.au/jsp/ncc/cdio/weatherData/av?p_display_type=dailyDataFile&amp;p_nccObsCode=122&amp;p_stn_num=092045&amp;p_c=-1694511408&amp;p_startYear=1987" TargetMode="External"/><Relationship Id="rId5951" Type="http://schemas.openxmlformats.org/officeDocument/2006/relationships/hyperlink" Target="http://www.bom.gov.au/jsp/ncc/cdio/weatherData/av?p_display_type=dailyDataFile&amp;p_nccObsCode=122&amp;p_stn_num=094029&amp;p_c=-1768345571&amp;p_startYear=1926" TargetMode="External"/><Relationship Id="rId4139" Type="http://schemas.openxmlformats.org/officeDocument/2006/relationships/hyperlink" Target="http://www.bom.gov.au/jsp/ncc/cdio/weatherData/av?p_display_type=dailyDataFile&amp;p_nccObsCode=122&amp;p_stn_num=94029&amp;p_c=-1768346239&amp;p_startYear=1969" TargetMode="External"/><Relationship Id="rId4553" Type="http://schemas.openxmlformats.org/officeDocument/2006/relationships/hyperlink" Target="http://www.bom.gov.au/jsp/ncc/cdio/weatherData/av?p_display_type=dailyDataFile&amp;p_nccObsCode=123&amp;p_stn_num=91049&amp;p_c=-1658039947&amp;p_startYear=1930" TargetMode="External"/><Relationship Id="rId5604" Type="http://schemas.openxmlformats.org/officeDocument/2006/relationships/hyperlink" Target="http://www.bom.gov.au/jsp/ncc/cdio/weatherData/av?p_display_type=dailyDataFile&amp;p_nccObsCode=122&amp;p_stn_num=098017&amp;p_c=-1921523475&amp;p_startYear=2002" TargetMode="External"/><Relationship Id="rId3155" Type="http://schemas.openxmlformats.org/officeDocument/2006/relationships/hyperlink" Target="http://www.bom.gov.au/jsp/ncc/cdio/weatherData/av?p_display_type=dailyDataFile&amp;p_nccObsCode=122&amp;p_stn_num=94029&amp;p_c=-1768346239&amp;p_startYear=2005" TargetMode="External"/><Relationship Id="rId4206" Type="http://schemas.openxmlformats.org/officeDocument/2006/relationships/hyperlink" Target="http://www.bom.gov.au/jsp/ncc/cdio/weatherData/av?p_display_type=dailyDataFile&amp;p_nccObsCode=122&amp;p_stn_num=091104&amp;p_c=-1660044780&amp;p_startYear=1980" TargetMode="External"/><Relationship Id="rId4620" Type="http://schemas.openxmlformats.org/officeDocument/2006/relationships/hyperlink" Target="http://www.bom.gov.au/jsp/ncc/cdio/weatherData/av?p_display_type=dailyDataFile&amp;p_nccObsCode=123&amp;p_stn_num=92045&amp;p_c=-1694512271&amp;p_startYear=1947" TargetMode="External"/><Relationship Id="rId7776" Type="http://schemas.openxmlformats.org/officeDocument/2006/relationships/hyperlink" Target="http://www.bom.gov.au/jsp/ncc/cdio/weatherData/av?p_display_type=dailyDataFile&amp;p_nccObsCode=123&amp;p_stn_num=091057&amp;p_c=-1658331316&amp;p_startYear=1990" TargetMode="External"/><Relationship Id="rId490" Type="http://schemas.openxmlformats.org/officeDocument/2006/relationships/hyperlink" Target="http://www.bom.gov.au/jsp/ncc/cdio/weatherData/av?p_display_type=dailyDataFile&amp;p_nccObsCode=122&amp;p_stn_num=091104&amp;p_c=-1660044780&amp;p_startYear=2000" TargetMode="External"/><Relationship Id="rId2171" Type="http://schemas.openxmlformats.org/officeDocument/2006/relationships/hyperlink" Target="http://www.bom.gov.au/jsp/ncc/cdio/weatherData/av?p_display_type=dailyDataFile&amp;p_nccObsCode=122&amp;p_stn_num=098017&amp;p_c=-1921523475&amp;p_startYear=2006" TargetMode="External"/><Relationship Id="rId3222" Type="http://schemas.openxmlformats.org/officeDocument/2006/relationships/hyperlink" Target="http://www.bom.gov.au/jsp/ncc/cdio/weatherData/av?p_display_type=dailyDataFile&amp;p_nccObsCode=122&amp;p_stn_num=97000&amp;p_c=-1881855670&amp;p_startYear=2017" TargetMode="External"/><Relationship Id="rId6378" Type="http://schemas.openxmlformats.org/officeDocument/2006/relationships/hyperlink" Target="http://www.bom.gov.au/jsp/ncc/cdio/weatherData/av?p_display_type=dailyDataFile&amp;p_nccObsCode=122&amp;p_stn_num=092045&amp;p_c=-1694511408&amp;p_startYear=1993" TargetMode="External"/><Relationship Id="rId7429" Type="http://schemas.openxmlformats.org/officeDocument/2006/relationships/hyperlink" Target="http://www.bom.gov.au/jsp/ncc/cdio/weatherData/av?p_display_type=dailyDataFile&amp;p_nccObsCode=123&amp;p_stn_num=092045&amp;p_c=-1694511604&amp;p_startYear=1985" TargetMode="External"/><Relationship Id="rId143" Type="http://schemas.openxmlformats.org/officeDocument/2006/relationships/hyperlink" Target="http://www.bom.gov.au/jsp/ncc/cdio/weatherData/av?p_display_type=dailyDataFile&amp;p_nccObsCode=122&amp;p_stn_num=91057&amp;p_c=-1658331792&amp;p_startYear=1934" TargetMode="External"/><Relationship Id="rId5394" Type="http://schemas.openxmlformats.org/officeDocument/2006/relationships/hyperlink" Target="http://www.bom.gov.au/jsp/ncc/cdio/weatherData/av?p_display_type=dailyDataFile&amp;p_nccObsCode=122&amp;p_stn_num=094029&amp;p_c=-1768345571&amp;p_startYear=1969" TargetMode="External"/><Relationship Id="rId6445" Type="http://schemas.openxmlformats.org/officeDocument/2006/relationships/hyperlink" Target="http://www.bom.gov.au/jsp/ncc/cdio/weatherData/av?p_display_type=dailyDataFile&amp;p_nccObsCode=123&amp;p_stn_num=097072&amp;p_c=-1884653210&amp;p_startYear=2010" TargetMode="External"/><Relationship Id="rId6792" Type="http://schemas.openxmlformats.org/officeDocument/2006/relationships/hyperlink" Target="http://www.bom.gov.au/jsp/ncc/cdio/weatherData/av?p_display_type=dailyDataFile&amp;p_nccObsCode=123&amp;p_stn_num=092045&amp;p_c=-1694511604&amp;p_startYear=1961" TargetMode="External"/><Relationship Id="rId7843" Type="http://schemas.openxmlformats.org/officeDocument/2006/relationships/hyperlink" Target="http://www.bom.gov.au/jsp/ncc/cdio/weatherData/av?p_display_type=dailyDataFile&amp;p_nccObsCode=123&amp;p_stn_num=094029&amp;p_c=-1768345767&amp;p_startYear=2017" TargetMode="External"/><Relationship Id="rId9" Type="http://schemas.openxmlformats.org/officeDocument/2006/relationships/hyperlink" Target="http://www.bom.gov.au/jsp/ncc/cdio/weatherData/av?p_display_type=dailyDataFile&amp;p_nccObsCode=122&amp;p_stn_num=94029&amp;p_c=-1768346239&amp;p_startYear=1891" TargetMode="External"/><Relationship Id="rId210" Type="http://schemas.openxmlformats.org/officeDocument/2006/relationships/hyperlink" Target="http://www.bom.gov.au/jsp/ncc/cdio/weatherData/av?p_display_type=dailyDataFile&amp;p_nccObsCode=122&amp;p_stn_num=091104&amp;p_c=-1660044780&amp;p_startYear=1951" TargetMode="External"/><Relationship Id="rId2988" Type="http://schemas.openxmlformats.org/officeDocument/2006/relationships/hyperlink" Target="http://www.bom.gov.au/jsp/ncc/cdio/weatherData/av?p_display_type=dailyDataFile&amp;p_nccObsCode=122&amp;p_stn_num=98001&amp;p_c=-1920894871&amp;p_startYear=1977" TargetMode="External"/><Relationship Id="rId5047" Type="http://schemas.openxmlformats.org/officeDocument/2006/relationships/hyperlink" Target="http://www.bom.gov.au/jsp/ncc/cdio/weatherData/av?p_display_type=dailyDataFile&amp;p_nccObsCode=122&amp;p_stn_num=091057&amp;p_c=-1658331120&amp;p_startYear=1895" TargetMode="External"/><Relationship Id="rId5461" Type="http://schemas.openxmlformats.org/officeDocument/2006/relationships/hyperlink" Target="http://www.bom.gov.au/jsp/ncc/cdio/weatherData/av?p_display_type=dailyDataFile&amp;p_nccObsCode=122&amp;p_stn_num=98001&amp;p_c=-1920894871&amp;p_startYear=1981" TargetMode="External"/><Relationship Id="rId6512" Type="http://schemas.openxmlformats.org/officeDocument/2006/relationships/hyperlink" Target="http://www.bom.gov.au/jsp/ncc/cdio/weatherData/av?p_display_type=dailyDataFile&amp;p_nccObsCode=122&amp;p_stn_num=094029&amp;p_c=-1768345571&amp;p_startYear=2018" TargetMode="External"/><Relationship Id="rId1657" Type="http://schemas.openxmlformats.org/officeDocument/2006/relationships/hyperlink" Target="http://www.bom.gov.au/jsp/ncc/cdio/weatherData/av?p_display_type=dailyDataFile&amp;p_nccObsCode=123&amp;p_stn_num=91057&amp;p_c=-1658331988&amp;p_startYear=1969" TargetMode="External"/><Relationship Id="rId2708" Type="http://schemas.openxmlformats.org/officeDocument/2006/relationships/hyperlink" Target="http://www.bom.gov.au/jsp/ncc/cdio/weatherData/av?p_display_type=dailyDataFile&amp;p_nccObsCode=122&amp;p_stn_num=91049&amp;p_c=-1658039751&amp;p_startYear=1916" TargetMode="External"/><Relationship Id="rId4063" Type="http://schemas.openxmlformats.org/officeDocument/2006/relationships/hyperlink" Target="http://www.bom.gov.au/jsp/ncc/cdio/weatherData/av?p_display_type=dailyDataFile&amp;p_nccObsCode=122&amp;p_stn_num=92045&amp;p_c=-1694512075&amp;p_startYear=1956" TargetMode="External"/><Relationship Id="rId5114" Type="http://schemas.openxmlformats.org/officeDocument/2006/relationships/hyperlink" Target="http://www.bom.gov.au/jsp/ncc/cdio/weatherData/av?p_display_type=dailyDataFile&amp;p_nccObsCode=122&amp;p_stn_num=092045&amp;p_c=-1694511408&amp;p_startYear=1918" TargetMode="External"/><Relationship Id="rId1724" Type="http://schemas.openxmlformats.org/officeDocument/2006/relationships/hyperlink" Target="http://www.bom.gov.au/jsp/ncc/cdio/weatherData/av?p_display_type=dailyDataFile&amp;p_nccObsCode=123&amp;p_stn_num=097072&amp;p_c=-1884653210&amp;p_startYear=1992" TargetMode="External"/><Relationship Id="rId4130" Type="http://schemas.openxmlformats.org/officeDocument/2006/relationships/hyperlink" Target="http://www.bom.gov.au/jsp/ncc/cdio/weatherData/av?p_display_type=dailyDataFile&amp;p_nccObsCode=122&amp;p_stn_num=91057&amp;p_c=-1658331792&amp;p_startYear=1967" TargetMode="External"/><Relationship Id="rId7286" Type="http://schemas.openxmlformats.org/officeDocument/2006/relationships/hyperlink" Target="http://www.bom.gov.au/jsp/ncc/cdio/weatherData/av?p_display_type=dailyDataFile&amp;p_nccObsCode=123&amp;p_stn_num=094010&amp;p_c=-1767629894&amp;p_startYear=1977" TargetMode="External"/><Relationship Id="rId16" Type="http://schemas.openxmlformats.org/officeDocument/2006/relationships/hyperlink" Target="http://www.bom.gov.au/jsp/ncc/cdio/weatherData/av?p_display_type=dailyDataFile&amp;p_nccObsCode=122&amp;p_stn_num=91057&amp;p_c=-1658331792&amp;p_startYear=1895" TargetMode="External"/><Relationship Id="rId3896" Type="http://schemas.openxmlformats.org/officeDocument/2006/relationships/hyperlink" Target="http://www.bom.gov.au/jsp/ncc/cdio/weatherData/av?p_display_type=dailyDataFile&amp;p_nccObsCode=122&amp;p_stn_num=91049&amp;p_c=-1658039751&amp;p_startYear=1913" TargetMode="External"/><Relationship Id="rId7353" Type="http://schemas.openxmlformats.org/officeDocument/2006/relationships/hyperlink" Target="http://www.bom.gov.au/jsp/ncc/cdio/weatherData/av?p_display_type=dailyDataFile&amp;p_nccObsCode=123&amp;p_stn_num=091311&amp;p_c=-1667595611&amp;p_startYear=2017" TargetMode="External"/><Relationship Id="rId2498" Type="http://schemas.openxmlformats.org/officeDocument/2006/relationships/hyperlink" Target="http://www.bom.gov.au/jsp/ncc/cdio/weatherData/av?p_display_type=dailyDataFile&amp;p_nccObsCode=123&amp;p_stn_num=92045&amp;p_c=-1694512271&amp;p_startYear=1984" TargetMode="External"/><Relationship Id="rId3549" Type="http://schemas.openxmlformats.org/officeDocument/2006/relationships/hyperlink" Target="http://www.bom.gov.au/jsp/ncc/cdio/weatherData/av?p_display_type=dailyDataFile&amp;p_nccObsCode=123&amp;p_stn_num=091104&amp;p_c=-1660044976&amp;p_startYear=1971" TargetMode="External"/><Relationship Id="rId4947" Type="http://schemas.openxmlformats.org/officeDocument/2006/relationships/hyperlink" Target="http://www.bom.gov.au/jsp/ncc/cdio/weatherData/av?p_display_type=dailyDataFile&amp;p_nccObsCode=123&amp;p_stn_num=92045&amp;p_c=-1694512271&amp;p_startYear=2005" TargetMode="External"/><Relationship Id="rId7006" Type="http://schemas.openxmlformats.org/officeDocument/2006/relationships/hyperlink" Target="http://www.bom.gov.au/jsp/ncc/cdio/weatherData/av?p_nccObsCode=42&amp;p_display_type=dataFile&amp;p_startYear=&amp;p_c=&amp;p_stn_num=092045" TargetMode="External"/><Relationship Id="rId7420" Type="http://schemas.openxmlformats.org/officeDocument/2006/relationships/hyperlink" Target="http://www.bom.gov.au/jsp/ncc/cdio/weatherData/av?p_display_type=dailyDataFile&amp;p_nccObsCode=123&amp;p_stn_num=094029&amp;p_c=-1768345767&amp;p_startYear=1884" TargetMode="External"/><Relationship Id="rId3963" Type="http://schemas.openxmlformats.org/officeDocument/2006/relationships/hyperlink" Target="http://www.bom.gov.au/jsp/ncc/cdio/weatherData/av?p_display_type=dailyDataFile&amp;p_nccObsCode=122&amp;p_stn_num=92045&amp;p_c=-1694512075&amp;p_startYear=1931" TargetMode="External"/><Relationship Id="rId6022" Type="http://schemas.openxmlformats.org/officeDocument/2006/relationships/hyperlink" Target="http://www.bom.gov.au/jsp/ncc/cdio/weatherData/av?p_display_type=dailyDataFile&amp;p_nccObsCode=122&amp;p_stn_num=094010&amp;p_c=-1767629698&amp;p_startYear=1984" TargetMode="External"/><Relationship Id="rId884" Type="http://schemas.openxmlformats.org/officeDocument/2006/relationships/hyperlink" Target="http://www.bom.gov.au/jsp/ncc/cdio/weatherData/av?p_display_type=dailyDataFile&amp;p_nccObsCode=123&amp;p_stn_num=091104&amp;p_c=-1660044976&amp;p_startYear=1964" TargetMode="External"/><Relationship Id="rId2565" Type="http://schemas.openxmlformats.org/officeDocument/2006/relationships/hyperlink" Target="http://www.bom.gov.au/jsp/ncc/cdio/weatherData/av?p_display_type=dailyDataFile&amp;p_nccObsCode=123&amp;p_stn_num=94029&amp;p_c=-1768346435&amp;p_startYear=2001" TargetMode="External"/><Relationship Id="rId3616" Type="http://schemas.openxmlformats.org/officeDocument/2006/relationships/hyperlink" Target="http://www.bom.gov.au/jsp/ncc/cdio/weatherData/av?p_display_type=dailyDataFile&amp;p_nccObsCode=123&amp;p_stn_num=91057&amp;p_c=-1658331988&amp;p_startYear=1982" TargetMode="External"/><Relationship Id="rId537" Type="http://schemas.openxmlformats.org/officeDocument/2006/relationships/hyperlink" Target="http://www.bom.gov.au/jsp/ncc/cdio/weatherData/av?p_display_type=dailyDataFile&amp;p_nccObsCode=122&amp;p_stn_num=92045&amp;p_c=-1694512075&amp;p_startYear=2008" TargetMode="External"/><Relationship Id="rId951" Type="http://schemas.openxmlformats.org/officeDocument/2006/relationships/hyperlink" Target="http://www.bom.gov.au/jsp/ncc/cdio/weatherData/av?p_display_type=dailyDataFile&amp;p_nccObsCode=123&amp;p_stn_num=91057&amp;p_c=-1658331988&amp;p_startYear=1975" TargetMode="External"/><Relationship Id="rId1167" Type="http://schemas.openxmlformats.org/officeDocument/2006/relationships/hyperlink" Target="http://www.bom.gov.au/jsp/ncc/cdio/weatherData/av?p_display_type=dailyDataFile&amp;p_nccObsCode=123&amp;p_stn_num=098017&amp;p_c=-1921523671&amp;p_startYear=2012" TargetMode="External"/><Relationship Id="rId1581" Type="http://schemas.openxmlformats.org/officeDocument/2006/relationships/hyperlink" Target="http://www.bom.gov.au/jsp/ncc/cdio/weatherData/av?p_display_type=dailyDataFile&amp;p_nccObsCode=123&amp;p_stn_num=91057&amp;p_c=-1658331988&amp;p_startYear=1937" TargetMode="External"/><Relationship Id="rId2218" Type="http://schemas.openxmlformats.org/officeDocument/2006/relationships/hyperlink" Target="http://www.bom.gov.au/jsp/ncc/cdio/weatherData/av?p_display_type=dailyDataFile&amp;p_nccObsCode=123&amp;p_stn_num=94029&amp;p_c=-1768346435&amp;p_startYear=1888" TargetMode="External"/><Relationship Id="rId2632" Type="http://schemas.openxmlformats.org/officeDocument/2006/relationships/hyperlink" Target="http://www.bom.gov.au/jsp/ncc/cdio/weatherData/av?p_display_type=dailyDataFile&amp;p_nccObsCode=123&amp;p_stn_num=098017&amp;p_c=-1921523671&amp;p_startYear=2018" TargetMode="External"/><Relationship Id="rId5788" Type="http://schemas.openxmlformats.org/officeDocument/2006/relationships/hyperlink" Target="http://www.bom.gov.au/jsp/ncc/cdio/weatherData/av?p_display_type=dailyDataFile&amp;p_nccObsCode=122&amp;p_stn_num=091311&amp;p_c=-1667595415&amp;p_startYear=2012" TargetMode="External"/><Relationship Id="rId6839" Type="http://schemas.openxmlformats.org/officeDocument/2006/relationships/hyperlink" Target="http://www.bom.gov.au/jsp/ncc/cdio/weatherData/av?p_display_type=dailyDataFile&amp;p_nccObsCode=123&amp;p_stn_num=094010&amp;p_c=-1767629894&amp;p_startYear=2018" TargetMode="External"/><Relationship Id="rId604" Type="http://schemas.openxmlformats.org/officeDocument/2006/relationships/hyperlink" Target="http://www.bom.gov.au/jsp/ncc/cdio/weatherData/av?p_display_type=dailyDataFile&amp;p_nccObsCode=123&amp;p_stn_num=94029&amp;p_c=-1768346435&amp;p_startYear=1885" TargetMode="External"/><Relationship Id="rId1234" Type="http://schemas.openxmlformats.org/officeDocument/2006/relationships/hyperlink" Target="http://www.bom.gov.au/jsp/ncc/cdio/weatherData/av?p_display_type=dailyDataFile&amp;p_nccObsCode=122&amp;p_stn_num=91057&amp;p_c=-1658331792&amp;p_startYear=1904" TargetMode="External"/><Relationship Id="rId5855" Type="http://schemas.openxmlformats.org/officeDocument/2006/relationships/hyperlink" Target="http://www.bom.gov.au/jsp/ncc/cdio/weatherData/av?p_display_type=dailyDataFile&amp;p_nccObsCode=122&amp;p_stn_num=094029&amp;p_c=-1768345571&amp;p_startYear=1901" TargetMode="External"/><Relationship Id="rId6906" Type="http://schemas.openxmlformats.org/officeDocument/2006/relationships/hyperlink" Target="http://www.bom.gov.au/jsp/ncc/cdio/weatherData/av?p_display_type=dailyDataFile&amp;p_nccObsCode=123&amp;p_stn_num=091049&amp;p_c=-1658039947&amp;p_startYear=1940" TargetMode="External"/><Relationship Id="rId1301" Type="http://schemas.openxmlformats.org/officeDocument/2006/relationships/hyperlink" Target="http://www.bom.gov.au/jsp/ncc/cdio/weatherData/av?p_display_type=dailyDataFile&amp;p_nccObsCode=122&amp;p_stn_num=91057&amp;p_c=-1658331792&amp;p_startYear=1940" TargetMode="External"/><Relationship Id="rId4457" Type="http://schemas.openxmlformats.org/officeDocument/2006/relationships/hyperlink" Target="http://www.bom.gov.au/jsp/ncc/cdio/weatherData/av?p_display_type=dailyDataFile&amp;p_nccObsCode=123&amp;p_stn_num=94029&amp;p_c=-1768346435&amp;p_startYear=1904" TargetMode="External"/><Relationship Id="rId5508" Type="http://schemas.openxmlformats.org/officeDocument/2006/relationships/hyperlink" Target="http://www.bom.gov.au/jsp/ncc/cdio/weatherData/av?p_display_type=dailyDataFile&amp;p_nccObsCode=122&amp;p_stn_num=097067&amp;p_c=-1884457515&amp;p_startYear=1988" TargetMode="External"/><Relationship Id="rId3059" Type="http://schemas.openxmlformats.org/officeDocument/2006/relationships/hyperlink" Target="http://www.bom.gov.au/jsp/ncc/cdio/weatherData/av?p_display_type=dailyDataFile&amp;p_nccObsCode=122&amp;p_stn_num=097067&amp;p_c=-1884457515&amp;p_startYear=1989" TargetMode="External"/><Relationship Id="rId3473" Type="http://schemas.openxmlformats.org/officeDocument/2006/relationships/hyperlink" Target="http://www.bom.gov.au/jsp/ncc/cdio/weatherData/av?p_display_type=dailyDataFile&amp;p_nccObsCode=123&amp;p_stn_num=97000&amp;p_c=-1881855866&amp;p_startYear=1959" TargetMode="External"/><Relationship Id="rId4524" Type="http://schemas.openxmlformats.org/officeDocument/2006/relationships/hyperlink" Target="http://www.bom.gov.au/jsp/ncc/cdio/weatherData/av?p_display_type=dailyDataFile&amp;p_nccObsCode=123&amp;p_stn_num=92045&amp;p_c=-1694512271&amp;p_startYear=1923" TargetMode="External"/><Relationship Id="rId4871" Type="http://schemas.openxmlformats.org/officeDocument/2006/relationships/hyperlink" Target="http://www.bom.gov.au/jsp/ncc/cdio/weatherData/av?p_display_type=dailyDataFile&amp;p_nccObsCode=123&amp;p_stn_num=92045&amp;p_c=-1694512271&amp;p_startYear=1992" TargetMode="External"/><Relationship Id="rId5922" Type="http://schemas.openxmlformats.org/officeDocument/2006/relationships/hyperlink" Target="http://www.bom.gov.au/jsp/ncc/cdio/weatherData/av?p_display_type=dailyDataFile&amp;p_nccObsCode=122&amp;p_stn_num=094010&amp;p_c=-1767629698&amp;p_startYear=1965" TargetMode="External"/><Relationship Id="rId394" Type="http://schemas.openxmlformats.org/officeDocument/2006/relationships/hyperlink" Target="http://www.bom.gov.au/jsp/ncc/cdio/weatherData/av?p_display_type=dailyDataFile&amp;p_nccObsCode=122&amp;p_stn_num=94029&amp;p_c=-1768346239&amp;p_startYear=1984" TargetMode="External"/><Relationship Id="rId2075" Type="http://schemas.openxmlformats.org/officeDocument/2006/relationships/hyperlink" Target="http://www.bom.gov.au/jsp/ncc/cdio/weatherData/av?p_display_type=dailyDataFile&amp;p_nccObsCode=122&amp;p_stn_num=98001&amp;p_c=-1920894871&amp;p_startYear=1982" TargetMode="External"/><Relationship Id="rId3126" Type="http://schemas.openxmlformats.org/officeDocument/2006/relationships/hyperlink" Target="http://www.bom.gov.au/jsp/ncc/cdio/weatherData/av?p_display_type=dailyDataFile&amp;p_nccObsCode=122&amp;p_stn_num=92045&amp;p_c=-1694512075&amp;p_startYear=2000" TargetMode="External"/><Relationship Id="rId1091" Type="http://schemas.openxmlformats.org/officeDocument/2006/relationships/hyperlink" Target="http://www.bom.gov.au/jsp/ncc/cdio/weatherData/av?p_display_type=dailyDataFile&amp;p_nccObsCode=123&amp;p_stn_num=92045&amp;p_c=-1694512271&amp;p_startYear=1999" TargetMode="External"/><Relationship Id="rId3540" Type="http://schemas.openxmlformats.org/officeDocument/2006/relationships/hyperlink" Target="http://www.bom.gov.au/jsp/ncc/cdio/weatherData/av?p_display_type=dailyDataFile&amp;p_nccObsCode=123&amp;p_stn_num=98001&amp;p_c=-1920895067&amp;p_startYear=1970" TargetMode="External"/><Relationship Id="rId5298" Type="http://schemas.openxmlformats.org/officeDocument/2006/relationships/hyperlink" Target="http://www.bom.gov.au/jsp/ncc/cdio/weatherData/av?p_display_type=dailyDataFile&amp;p_nccObsCode=122&amp;p_stn_num=98001&amp;p_c=-1920894871&amp;p_startYear=1957" TargetMode="External"/><Relationship Id="rId6696" Type="http://schemas.openxmlformats.org/officeDocument/2006/relationships/hyperlink" Target="http://www.bom.gov.au/jsp/ncc/cdio/weatherData/av?p_display_type=dailyDataFile&amp;p_nccObsCode=123&amp;p_stn_num=092045&amp;p_c=-1694511604&amp;p_startYear=1940" TargetMode="External"/><Relationship Id="rId7747" Type="http://schemas.openxmlformats.org/officeDocument/2006/relationships/hyperlink" Target="http://www.bom.gov.au/jsp/ncc/cdio/weatherData/av?p_display_type=dailyDataFile&amp;p_nccObsCode=123&amp;p_stn_num=094029&amp;p_c=-1768345767&amp;p_startYear=1986" TargetMode="External"/><Relationship Id="rId114" Type="http://schemas.openxmlformats.org/officeDocument/2006/relationships/hyperlink" Target="http://www.bom.gov.au/jsp/ncc/cdio/weatherData/av?p_display_type=dailyDataFile&amp;p_nccObsCode=122&amp;p_stn_num=91049&amp;p_c=-1658039751&amp;p_startYear=1927" TargetMode="External"/><Relationship Id="rId461" Type="http://schemas.openxmlformats.org/officeDocument/2006/relationships/hyperlink" Target="http://www.bom.gov.au/jsp/ncc/cdio/weatherData/av?p_display_type=dailyDataFile&amp;p_nccObsCode=122&amp;p_stn_num=92045&amp;p_c=-1694512075&amp;p_startYear=1995" TargetMode="External"/><Relationship Id="rId2142" Type="http://schemas.openxmlformats.org/officeDocument/2006/relationships/hyperlink" Target="http://www.bom.gov.au/jsp/ncc/cdio/weatherData/av?p_display_type=dailyDataFile&amp;p_nccObsCode=122&amp;p_stn_num=091104&amp;p_c=-1660044780&amp;p_startYear=1998" TargetMode="External"/><Relationship Id="rId6349" Type="http://schemas.openxmlformats.org/officeDocument/2006/relationships/hyperlink" Target="http://www.bom.gov.au/jsp/ncc/cdio/weatherData/av?p_display_type=dailyDataFile&amp;p_nccObsCode=122&amp;p_stn_num=091104&amp;p_c=-1660043434&amp;p_startYear=1969" TargetMode="External"/><Relationship Id="rId6763" Type="http://schemas.openxmlformats.org/officeDocument/2006/relationships/hyperlink" Target="http://www.bom.gov.au/jsp/ncc/cdio/weatherData/av?p_display_type=dailyDataFile&amp;p_nccObsCode=123&amp;p_stn_num=092045&amp;p_c=-1694511604&amp;p_startYear=1956" TargetMode="External"/><Relationship Id="rId7814" Type="http://schemas.openxmlformats.org/officeDocument/2006/relationships/hyperlink" Target="http://www.bom.gov.au/jsp/ncc/cdio/weatherData/av?p_display_type=dailyDataFile&amp;p_nccObsCode=123&amp;p_stn_num=091057&amp;p_c=-1658331316&amp;p_startYear=2001" TargetMode="External"/><Relationship Id="rId2959" Type="http://schemas.openxmlformats.org/officeDocument/2006/relationships/hyperlink" Target="http://www.bom.gov.au/jsp/ncc/cdio/weatherData/av?p_display_type=dailyDataFile&amp;p_nccObsCode=122&amp;p_stn_num=94029&amp;p_c=-1768346239&amp;p_startYear=1972" TargetMode="External"/><Relationship Id="rId5365" Type="http://schemas.openxmlformats.org/officeDocument/2006/relationships/hyperlink" Target="http://www.bom.gov.au/jsp/ncc/cdio/weatherData/av?p_display_type=dailyDataFile&amp;p_nccObsCode=122&amp;p_stn_num=97000&amp;p_c=-1881855670&amp;p_startYear=1967" TargetMode="External"/><Relationship Id="rId6416" Type="http://schemas.openxmlformats.org/officeDocument/2006/relationships/hyperlink" Target="http://www.bom.gov.au/jsp/ncc/cdio/weatherData/av?p_display_type=dailyDataFile&amp;p_nccObsCode=123&amp;p_stn_num=098017&amp;p_c=-1921523671&amp;p_startYear=2005" TargetMode="External"/><Relationship Id="rId6830" Type="http://schemas.openxmlformats.org/officeDocument/2006/relationships/hyperlink" Target="http://www.bom.gov.au/jsp/ncc/cdio/weatherData/av?p_display_type=dailyDataFile&amp;p_nccObsCode=123&amp;p_stn_num=094029&amp;p_c=-1768345767&amp;p_startYear=1924" TargetMode="External"/><Relationship Id="rId4381" Type="http://schemas.openxmlformats.org/officeDocument/2006/relationships/hyperlink" Target="http://www.bom.gov.au/jsp/ncc/cdio/weatherData/av?p_display_type=dailyDataFile&amp;p_nccObsCode=122&amp;p_stn_num=098017&amp;p_c=-1921523475&amp;p_startYear=2010" TargetMode="External"/><Relationship Id="rId5018" Type="http://schemas.openxmlformats.org/officeDocument/2006/relationships/hyperlink" Target="http://www.bom.gov.au/jsp/ncc/cdio/weatherData/av?p_display_type=dailyDataFile&amp;p_nccObsCode=123&amp;p_stn_num=94029&amp;p_c=-1768346435&amp;p_startYear=2017" TargetMode="External"/><Relationship Id="rId5432" Type="http://schemas.openxmlformats.org/officeDocument/2006/relationships/hyperlink" Target="http://www.bom.gov.au/jsp/ncc/cdio/weatherData/av?p_display_type=dailyDataFile&amp;p_nccObsCode=122&amp;p_stn_num=097067&amp;p_c=-1884457515&amp;p_startYear=1977" TargetMode="External"/><Relationship Id="rId1628" Type="http://schemas.openxmlformats.org/officeDocument/2006/relationships/hyperlink" Target="http://www.bom.gov.au/jsp/ncc/cdio/weatherData/av?p_display_type=dailyDataFile&amp;p_nccObsCode=123&amp;p_stn_num=97000&amp;p_c=-1881855866&amp;p_startYear=1960" TargetMode="External"/><Relationship Id="rId1975" Type="http://schemas.openxmlformats.org/officeDocument/2006/relationships/hyperlink" Target="http://www.bom.gov.au/jsp/ncc/cdio/weatherData/av?p_display_type=dailyDataFile&amp;p_nccObsCode=122&amp;p_stn_num=091104&amp;p_c=-1660044780&amp;p_startYear=1956" TargetMode="External"/><Relationship Id="rId4034" Type="http://schemas.openxmlformats.org/officeDocument/2006/relationships/hyperlink" Target="http://www.bom.gov.au/jsp/ncc/cdio/weatherData/av?p_display_type=dailyDataFile&amp;p_nccObsCode=122&amp;p_stn_num=94029&amp;p_c=-1768346239&amp;p_startYear=1949" TargetMode="External"/><Relationship Id="rId3050" Type="http://schemas.openxmlformats.org/officeDocument/2006/relationships/hyperlink" Target="http://www.bom.gov.au/jsp/ncc/cdio/weatherData/av?p_display_type=dailyDataFile&amp;p_nccObsCode=122&amp;p_stn_num=92045&amp;p_c=-1694512075&amp;p_startYear=1987" TargetMode="External"/><Relationship Id="rId4101" Type="http://schemas.openxmlformats.org/officeDocument/2006/relationships/hyperlink" Target="http://www.bom.gov.au/jsp/ncc/cdio/weatherData/av?p_display_type=dailyDataFile&amp;p_nccObsCode=122&amp;p_stn_num=97000&amp;p_c=-1881855670&amp;p_startYear=1963" TargetMode="External"/><Relationship Id="rId7257" Type="http://schemas.openxmlformats.org/officeDocument/2006/relationships/hyperlink" Target="http://www.bom.gov.au/jsp/ncc/cdio/weatherData/av?p_nccObsCode=43&amp;p_display_type=dataFile&amp;p_startYear=&amp;p_c=&amp;p_stn_num=094010" TargetMode="External"/><Relationship Id="rId7671" Type="http://schemas.openxmlformats.org/officeDocument/2006/relationships/hyperlink" Target="http://www.bom.gov.au/jsp/ncc/cdio/weatherData/av?p_display_type=dailyDataFile&amp;p_nccObsCode=123&amp;p_stn_num=091057&amp;p_c=-1658331316&amp;p_startYear=1956" TargetMode="External"/><Relationship Id="rId3867" Type="http://schemas.openxmlformats.org/officeDocument/2006/relationships/hyperlink" Target="http://www.bom.gov.au/jsp/ncc/cdio/weatherData/av?p_display_type=dailyDataFile&amp;p_nccObsCode=122&amp;p_stn_num=94029&amp;p_c=-1768346239&amp;p_startYear=1903" TargetMode="External"/><Relationship Id="rId4918" Type="http://schemas.openxmlformats.org/officeDocument/2006/relationships/hyperlink" Target="http://www.bom.gov.au/jsp/ncc/cdio/weatherData/av?p_display_type=dailyDataFile&amp;p_nccObsCode=123&amp;p_stn_num=091104&amp;p_c=-1660044976&amp;p_startYear=2000" TargetMode="External"/><Relationship Id="rId6273" Type="http://schemas.openxmlformats.org/officeDocument/2006/relationships/hyperlink" Target="http://www.bom.gov.au/jsp/ncc/cdio/weatherData/av?p_display_type=dailyDataFile&amp;p_nccObsCode=122&amp;p_stn_num=092045&amp;p_c=-1694511408&amp;p_startYear=1977" TargetMode="External"/><Relationship Id="rId7324" Type="http://schemas.openxmlformats.org/officeDocument/2006/relationships/hyperlink" Target="http://www.bom.gov.au/jsp/ncc/cdio/weatherData/av?p_display_type=dailyDataFile&amp;p_nccObsCode=123&amp;p_stn_num=094010&amp;p_c=-1767629894&amp;p_startYear=1987" TargetMode="External"/><Relationship Id="rId788" Type="http://schemas.openxmlformats.org/officeDocument/2006/relationships/hyperlink" Target="http://www.bom.gov.au/jsp/ncc/cdio/weatherData/av?p_display_type=dailyDataFile&amp;p_nccObsCode=123&amp;p_stn_num=92045&amp;p_c=-1694512271&amp;p_startYear=1944" TargetMode="External"/><Relationship Id="rId2469" Type="http://schemas.openxmlformats.org/officeDocument/2006/relationships/hyperlink" Target="http://www.bom.gov.au/jsp/ncc/cdio/weatherData/av?p_display_type=dailyDataFile&amp;p_nccObsCode=123&amp;p_stn_num=94029&amp;p_c=-1768346435&amp;p_startYear=1977" TargetMode="External"/><Relationship Id="rId2883" Type="http://schemas.openxmlformats.org/officeDocument/2006/relationships/hyperlink" Target="http://www.bom.gov.au/jsp/ncc/cdio/weatherData/av?p_display_type=dailyDataFile&amp;p_nccObsCode=122&amp;p_stn_num=92045&amp;p_c=-1694512075&amp;p_startYear=1959" TargetMode="External"/><Relationship Id="rId3934" Type="http://schemas.openxmlformats.org/officeDocument/2006/relationships/hyperlink" Target="http://www.bom.gov.au/jsp/ncc/cdio/weatherData/av?p_display_type=dailyDataFile&amp;p_nccObsCode=122&amp;p_stn_num=94029&amp;p_c=-1768346239&amp;p_startYear=1924" TargetMode="External"/><Relationship Id="rId6340" Type="http://schemas.openxmlformats.org/officeDocument/2006/relationships/hyperlink" Target="http://www.bom.gov.au/jsp/ncc/cdio/weatherData/av?p_display_type=dailyDataFile&amp;p_nccObsCode=123&amp;p_stn_num=98001&amp;p_c=-1920895067&amp;p_startYear=1992" TargetMode="External"/><Relationship Id="rId855" Type="http://schemas.openxmlformats.org/officeDocument/2006/relationships/hyperlink" Target="http://www.bom.gov.au/jsp/ncc/cdio/weatherData/av?p_display_type=dailyDataFile&amp;p_nccObsCode=123&amp;p_stn_num=91057&amp;p_c=-1658331988&amp;p_startYear=1959" TargetMode="External"/><Relationship Id="rId1485" Type="http://schemas.openxmlformats.org/officeDocument/2006/relationships/hyperlink" Target="http://www.bom.gov.au/jsp/ncc/cdio/weatherData/av?p_display_type=dailyDataFile&amp;p_nccObsCode=122&amp;p_stn_num=091293&amp;p_c=-1666940065&amp;p_startYear=2008" TargetMode="External"/><Relationship Id="rId2536" Type="http://schemas.openxmlformats.org/officeDocument/2006/relationships/hyperlink" Target="http://www.bom.gov.au/jsp/ncc/cdio/weatherData/av?p_display_type=dailyDataFile&amp;p_nccObsCode=123&amp;p_stn_num=98001&amp;p_c=-1920895067&amp;p_startYear=1994" TargetMode="External"/><Relationship Id="rId508" Type="http://schemas.openxmlformats.org/officeDocument/2006/relationships/hyperlink" Target="http://www.bom.gov.au/jsp/ncc/cdio/weatherData/av?p_display_type=dailyDataFile&amp;p_nccObsCode=122&amp;p_stn_num=091104&amp;p_c=-1660044780&amp;p_startYear=2003" TargetMode="External"/><Relationship Id="rId922" Type="http://schemas.openxmlformats.org/officeDocument/2006/relationships/hyperlink" Target="http://www.bom.gov.au/jsp/ncc/cdio/weatherData/av?p_display_type=dailyDataFile&amp;p_nccObsCode=123&amp;p_stn_num=097067&amp;p_c=-1884459071&amp;p_startYear=1971" TargetMode="External"/><Relationship Id="rId1138" Type="http://schemas.openxmlformats.org/officeDocument/2006/relationships/hyperlink" Target="http://www.bom.gov.au/jsp/ncc/cdio/weatherData/av?p_display_type=dailyDataFile&amp;p_nccObsCode=123&amp;p_stn_num=94029&amp;p_c=-1768346435&amp;p_startYear=2007" TargetMode="External"/><Relationship Id="rId1552" Type="http://schemas.openxmlformats.org/officeDocument/2006/relationships/hyperlink" Target="http://www.bom.gov.au/jsp/ncc/cdio/weatherData/av?p_display_type=dailyDataFile&amp;p_nccObsCode=123&amp;p_stn_num=92045&amp;p_c=-1694512271&amp;p_startYear=1923" TargetMode="External"/><Relationship Id="rId2603" Type="http://schemas.openxmlformats.org/officeDocument/2006/relationships/hyperlink" Target="http://www.bom.gov.au/jsp/ncc/cdio/weatherData/av?p_display_type=dailyDataFile&amp;p_nccObsCode=123&amp;p_stn_num=091311&amp;p_c=-1667596957&amp;p_startYear=2010" TargetMode="External"/><Relationship Id="rId2950" Type="http://schemas.openxmlformats.org/officeDocument/2006/relationships/hyperlink" Target="http://www.bom.gov.au/jsp/ncc/cdio/weatherData/av?p_display_type=dailyDataFile&amp;p_nccObsCode=122&amp;p_stn_num=091104&amp;p_c=-1660044780&amp;p_startYear=1970" TargetMode="External"/><Relationship Id="rId5759" Type="http://schemas.openxmlformats.org/officeDocument/2006/relationships/hyperlink" Target="http://www.bom.gov.au/jsp/ncc/cdio/weatherData/av?p_display_type=dailyDataFile&amp;p_nccObsCode=122&amp;p_stn_num=091104&amp;p_c=-1660043434&amp;p_startYear=2002" TargetMode="External"/><Relationship Id="rId1205" Type="http://schemas.openxmlformats.org/officeDocument/2006/relationships/hyperlink" Target="http://www.bom.gov.au/jsp/ncc/cdio/weatherData/av?p_display_type=dailyDataFile&amp;p_nccObsCode=123&amp;p_stn_num=92045&amp;p_c=-1694512271&amp;p_startYear=2018" TargetMode="External"/><Relationship Id="rId7181" Type="http://schemas.openxmlformats.org/officeDocument/2006/relationships/hyperlink" Target="http://www.bom.gov.au/jsp/ncc/cdio/weatherData/av?p_display_type=dailyDataFile&amp;p_nccObsCode=123&amp;p_stn_num=094029&amp;p_c=-1768345767&amp;p_startYear=2005" TargetMode="External"/><Relationship Id="rId51" Type="http://schemas.openxmlformats.org/officeDocument/2006/relationships/hyperlink" Target="http://www.bom.gov.au/jsp/ncc/cdio/weatherData/av?p_display_type=dailyDataFile&amp;p_nccObsCode=122&amp;p_stn_num=91057&amp;p_c=-1658331792&amp;p_startYear=1909" TargetMode="External"/><Relationship Id="rId1412" Type="http://schemas.openxmlformats.org/officeDocument/2006/relationships/hyperlink" Target="http://www.bom.gov.au/jsp/ncc/cdio/weatherData/av?p_display_type=dailyDataFile&amp;p_nccObsCode=122&amp;p_stn_num=91057&amp;p_c=-1658331792&amp;p_startYear=1983" TargetMode="External"/><Relationship Id="rId3377" Type="http://schemas.openxmlformats.org/officeDocument/2006/relationships/hyperlink" Target="http://www.bom.gov.au/jsp/ncc/cdio/weatherData/av?p_display_type=dailyDataFile&amp;p_nccObsCode=123&amp;p_stn_num=91057&amp;p_c=-1658331988&amp;p_startYear=1935" TargetMode="External"/><Relationship Id="rId4775" Type="http://schemas.openxmlformats.org/officeDocument/2006/relationships/hyperlink" Target="http://www.bom.gov.au/jsp/ncc/cdio/weatherData/av?p_display_type=dailyDataFile&amp;p_nccObsCode=123&amp;p_stn_num=92045&amp;p_c=-1694512271&amp;p_startYear=1976" TargetMode="External"/><Relationship Id="rId4982" Type="http://schemas.openxmlformats.org/officeDocument/2006/relationships/hyperlink" Target="http://www.bom.gov.au/jsp/ncc/cdio/weatherData/av?p_display_type=dailyDataFile&amp;p_nccObsCode=123&amp;p_stn_num=94029&amp;p_c=-1768346435&amp;p_startYear=2011" TargetMode="External"/><Relationship Id="rId5619" Type="http://schemas.openxmlformats.org/officeDocument/2006/relationships/hyperlink" Target="http://www.bom.gov.au/jsp/ncc/cdio/weatherData/av?p_display_type=dailyDataFile&amp;p_nccObsCode=122&amp;p_stn_num=091104&amp;p_c=-1660043434&amp;p_startYear=1980" TargetMode="External"/><Relationship Id="rId5826" Type="http://schemas.openxmlformats.org/officeDocument/2006/relationships/hyperlink" Target="http://www.bom.gov.au/jsp/ncc/cdio/weatherData/av?p_display_type=dailyDataFile&amp;p_nccObsCode=122&amp;p_stn_num=094010&amp;p_c=-1767629698&amp;p_startYear=1940" TargetMode="External"/><Relationship Id="rId7041" Type="http://schemas.openxmlformats.org/officeDocument/2006/relationships/hyperlink" Target="http://www.bom.gov.au/jsp/ncc/cdio/weatherData/av?p_display_type=dailyDataFile&amp;p_nccObsCode=123&amp;p_stn_num=091057&amp;p_c=-1658331316&amp;p_startYear=1967" TargetMode="External"/><Relationship Id="rId298" Type="http://schemas.openxmlformats.org/officeDocument/2006/relationships/hyperlink" Target="http://www.bom.gov.au/jsp/ncc/cdio/weatherData/av?p_display_type=dailyDataFile&amp;p_nccObsCode=122&amp;p_stn_num=98001&amp;p_c=-1920894871&amp;p_startYear=1968" TargetMode="External"/><Relationship Id="rId3584" Type="http://schemas.openxmlformats.org/officeDocument/2006/relationships/hyperlink" Target="http://www.bom.gov.au/jsp/ncc/cdio/weatherData/av?p_display_type=dailyDataFile&amp;p_nccObsCode=123&amp;p_stn_num=92045&amp;p_c=-1694512271&amp;p_startYear=1977" TargetMode="External"/><Relationship Id="rId3791" Type="http://schemas.openxmlformats.org/officeDocument/2006/relationships/hyperlink" Target="http://www.bom.gov.au/jsp/ncc/cdio/weatherData/av?p_display_type=dailyDataFile&amp;p_nccObsCode=123&amp;p_stn_num=94029&amp;p_c=-1768346435&amp;p_startYear=2012" TargetMode="External"/><Relationship Id="rId4428" Type="http://schemas.openxmlformats.org/officeDocument/2006/relationships/hyperlink" Target="http://www.bom.gov.au/jsp/ncc/cdio/weatherData/av?p_display_type=dailyDataFile&amp;p_nccObsCode=123&amp;p_stn_num=94029&amp;p_c=-1768346435&amp;p_startYear=1889" TargetMode="External"/><Relationship Id="rId4635" Type="http://schemas.openxmlformats.org/officeDocument/2006/relationships/hyperlink" Target="http://www.bom.gov.au/jsp/ncc/cdio/weatherData/av?p_display_type=dailyDataFile&amp;p_nccObsCode=123&amp;p_stn_num=94029&amp;p_c=-1768346435&amp;p_startYear=1951" TargetMode="External"/><Relationship Id="rId4842" Type="http://schemas.openxmlformats.org/officeDocument/2006/relationships/hyperlink" Target="http://www.bom.gov.au/jsp/ncc/cdio/weatherData/av?p_display_type=dailyDataFile&amp;p_nccObsCode=123&amp;p_stn_num=091104&amp;p_c=-1660044976&amp;p_startYear=1987" TargetMode="External"/><Relationship Id="rId158" Type="http://schemas.openxmlformats.org/officeDocument/2006/relationships/hyperlink" Target="http://www.bom.gov.au/jsp/ncc/cdio/weatherData/av?p_display_type=dailyDataFile&amp;p_nccObsCode=122&amp;p_stn_num=91049&amp;p_c=-1658039751&amp;p_startYear=1938" TargetMode="External"/><Relationship Id="rId2186" Type="http://schemas.openxmlformats.org/officeDocument/2006/relationships/hyperlink" Target="http://www.bom.gov.au/jsp/ncc/cdio/weatherData/av?p_display_type=dailyDataFile&amp;p_nccObsCode=122&amp;p_stn_num=091311&amp;p_c=-1667596761&amp;p_startYear=2009" TargetMode="External"/><Relationship Id="rId2393" Type="http://schemas.openxmlformats.org/officeDocument/2006/relationships/hyperlink" Target="http://www.bom.gov.au/jsp/ncc/cdio/weatherData/av?p_display_type=dailyDataFile&amp;p_nccObsCode=123&amp;p_stn_num=98001&amp;p_c=-1920895067&amp;p_startYear=1958" TargetMode="External"/><Relationship Id="rId3237" Type="http://schemas.openxmlformats.org/officeDocument/2006/relationships/hyperlink" Target="http://www.bom.gov.au/jsp/ncc/cdio/weatherData/av?p_display_type=dailyDataFile&amp;p_nccObsCode=123&amp;p_stn_num=94029&amp;p_c=-1768346435&amp;p_startYear=1894" TargetMode="External"/><Relationship Id="rId3444" Type="http://schemas.openxmlformats.org/officeDocument/2006/relationships/hyperlink" Target="http://www.bom.gov.au/jsp/ncc/cdio/weatherData/av?p_display_type=dailyDataFile&amp;p_nccObsCode=123&amp;p_stn_num=091104&amp;p_c=-1660044976&amp;p_startYear=1952" TargetMode="External"/><Relationship Id="rId3651" Type="http://schemas.openxmlformats.org/officeDocument/2006/relationships/hyperlink" Target="http://www.bom.gov.au/jsp/ncc/cdio/weatherData/av?p_display_type=dailyDataFile&amp;p_nccObsCode=123&amp;p_stn_num=091104&amp;p_c=-1660044976&amp;p_startYear=1988" TargetMode="External"/><Relationship Id="rId4702" Type="http://schemas.openxmlformats.org/officeDocument/2006/relationships/hyperlink" Target="http://www.bom.gov.au/jsp/ncc/cdio/weatherData/av?p_display_type=dailyDataFile&amp;p_nccObsCode=123&amp;p_stn_num=94029&amp;p_c=-1768346435&amp;p_startYear=1964" TargetMode="External"/><Relationship Id="rId7858" Type="http://schemas.openxmlformats.org/officeDocument/2006/relationships/hyperlink" Target="http://www.bom.gov.au/jsp/ncc/cdio/weatherData/av?p_display_type=dailyDataFile&amp;p_nccObsCode=123&amp;p_stn_num=094029&amp;p_c=-1768345767&amp;p_startYear=2022" TargetMode="External"/><Relationship Id="rId365" Type="http://schemas.openxmlformats.org/officeDocument/2006/relationships/hyperlink" Target="http://www.bom.gov.au/jsp/ncc/cdio/weatherData/av?p_display_type=dailyDataFile&amp;p_nccObsCode=122&amp;p_stn_num=92045&amp;p_c=-1694512075&amp;p_startYear=1979" TargetMode="External"/><Relationship Id="rId572" Type="http://schemas.openxmlformats.org/officeDocument/2006/relationships/hyperlink" Target="http://www.bom.gov.au/jsp/ncc/cdio/weatherData/av?p_display_type=dailyDataFile&amp;p_nccObsCode=122&amp;p_stn_num=94029&amp;p_c=-1768346239&amp;p_startYear=2014" TargetMode="External"/><Relationship Id="rId2046" Type="http://schemas.openxmlformats.org/officeDocument/2006/relationships/hyperlink" Target="http://www.bom.gov.au/jsp/ncc/cdio/weatherData/av?p_display_type=dailyDataFile&amp;p_nccObsCode=122&amp;p_stn_num=091104&amp;p_c=-1660044780&amp;p_startYear=1974" TargetMode="External"/><Relationship Id="rId2253" Type="http://schemas.openxmlformats.org/officeDocument/2006/relationships/hyperlink" Target="http://www.bom.gov.au/jsp/ncc/cdio/weatherData/av?p_display_type=dailyDataFile&amp;p_nccObsCode=123&amp;p_stn_num=91049&amp;p_c=-1658039947&amp;p_startYear=1911" TargetMode="External"/><Relationship Id="rId2460" Type="http://schemas.openxmlformats.org/officeDocument/2006/relationships/hyperlink" Target="http://www.bom.gov.au/jsp/ncc/cdio/weatherData/av?p_display_type=dailyDataFile&amp;p_nccObsCode=123&amp;p_stn_num=98001&amp;p_c=-1920895067&amp;p_startYear=1975" TargetMode="External"/><Relationship Id="rId3304" Type="http://schemas.openxmlformats.org/officeDocument/2006/relationships/hyperlink" Target="http://www.bom.gov.au/jsp/ncc/cdio/weatherData/av?p_display_type=dailyDataFile&amp;p_nccObsCode=123&amp;p_stn_num=91049&amp;p_c=-1658039947&amp;p_startYear=1917" TargetMode="External"/><Relationship Id="rId3511" Type="http://schemas.openxmlformats.org/officeDocument/2006/relationships/hyperlink" Target="http://www.bom.gov.au/jsp/ncc/cdio/weatherData/av?p_display_type=dailyDataFile&amp;p_nccObsCode=123&amp;p_stn_num=94029&amp;p_c=-1768346435&amp;p_startYear=1965" TargetMode="External"/><Relationship Id="rId6667" Type="http://schemas.openxmlformats.org/officeDocument/2006/relationships/hyperlink" Target="http://www.bom.gov.au/jsp/ncc/cdio/weatherData/av?p_display_type=dailyDataFile&amp;p_nccObsCode=123&amp;p_stn_num=092045&amp;p_c=-1694511604&amp;p_startYear=1932" TargetMode="External"/><Relationship Id="rId6874" Type="http://schemas.openxmlformats.org/officeDocument/2006/relationships/hyperlink" Target="http://www.bom.gov.au/jsp/ncc/cdio/weatherData/av?p_display_type=dailyDataFile&amp;p_nccObsCode=123&amp;p_stn_num=094029&amp;p_c=-1768345767&amp;p_startYear=1934" TargetMode="External"/><Relationship Id="rId7718" Type="http://schemas.openxmlformats.org/officeDocument/2006/relationships/hyperlink" Target="http://www.bom.gov.au/jsp/ncc/cdio/weatherData/av?p_display_type=dailyDataFile&amp;p_nccObsCode=123&amp;p_stn_num=091104&amp;p_c=-1660043630&amp;p_startYear=1955" TargetMode="External"/><Relationship Id="rId225" Type="http://schemas.openxmlformats.org/officeDocument/2006/relationships/hyperlink" Target="http://www.bom.gov.au/jsp/ncc/cdio/weatherData/av?p_display_type=dailyDataFile&amp;p_nccObsCode=122&amp;p_stn_num=92045&amp;p_c=-1694512075&amp;p_startYear=1955" TargetMode="External"/><Relationship Id="rId432" Type="http://schemas.openxmlformats.org/officeDocument/2006/relationships/hyperlink" Target="http://www.bom.gov.au/jsp/ncc/cdio/weatherData/av?p_display_type=dailyDataFile&amp;p_nccObsCode=122&amp;p_stn_num=091104&amp;p_c=-1660044780&amp;p_startYear=1990" TargetMode="External"/><Relationship Id="rId1062" Type="http://schemas.openxmlformats.org/officeDocument/2006/relationships/hyperlink" Target="http://www.bom.gov.au/jsp/ncc/cdio/weatherData/av?p_display_type=dailyDataFile&amp;p_nccObsCode=123&amp;p_stn_num=94029&amp;p_c=-1768346435&amp;p_startYear=1994" TargetMode="External"/><Relationship Id="rId2113" Type="http://schemas.openxmlformats.org/officeDocument/2006/relationships/hyperlink" Target="http://www.bom.gov.au/jsp/ncc/cdio/weatherData/av?p_display_type=dailyDataFile&amp;p_nccObsCode=122&amp;p_stn_num=92045&amp;p_c=-1694512075&amp;p_startYear=1991" TargetMode="External"/><Relationship Id="rId2320" Type="http://schemas.openxmlformats.org/officeDocument/2006/relationships/hyperlink" Target="http://www.bom.gov.au/jsp/ncc/cdio/weatherData/av?p_display_type=dailyDataFile&amp;p_nccObsCode=123&amp;p_stn_num=94029&amp;p_c=-1768346435&amp;p_startYear=1934" TargetMode="External"/><Relationship Id="rId5269" Type="http://schemas.openxmlformats.org/officeDocument/2006/relationships/hyperlink" Target="http://www.bom.gov.au/jsp/ncc/cdio/weatherData/av?p_display_type=dailyDataFile&amp;p_nccObsCode=122&amp;p_stn_num=091049&amp;p_c=-1658039751&amp;p_startYear=1949" TargetMode="External"/><Relationship Id="rId5476" Type="http://schemas.openxmlformats.org/officeDocument/2006/relationships/hyperlink" Target="http://www.bom.gov.au/jsp/ncc/cdio/weatherData/av?p_display_type=dailyDataFile&amp;p_nccObsCode=122&amp;p_stn_num=094029&amp;p_c=-1768345571&amp;p_startYear=1981" TargetMode="External"/><Relationship Id="rId5683" Type="http://schemas.openxmlformats.org/officeDocument/2006/relationships/hyperlink" Target="http://www.bom.gov.au/jsp/ncc/cdio/weatherData/av?p_display_type=dailyDataFile&amp;p_nccObsCode=122&amp;p_stn_num=091293&amp;p_c=-1666938040&amp;p_startYear=2001" TargetMode="External"/><Relationship Id="rId6527" Type="http://schemas.openxmlformats.org/officeDocument/2006/relationships/hyperlink" Target="http://www.bom.gov.au/jsp/ncc/cdio/weatherData/av?p_display_type=dailyDataFile&amp;p_nccObsCode=122&amp;p_stn_num=092045&amp;p_c=-1694511408&amp;p_startYear=2019" TargetMode="External"/><Relationship Id="rId6734" Type="http://schemas.openxmlformats.org/officeDocument/2006/relationships/hyperlink" Target="http://www.bom.gov.au/jsp/ncc/cdio/weatherData/av?p_display_type=dailyDataFile&amp;p_nccObsCode=123&amp;p_stn_num=094029&amp;p_c=-1768345767&amp;p_startYear=1902" TargetMode="External"/><Relationship Id="rId4078" Type="http://schemas.openxmlformats.org/officeDocument/2006/relationships/hyperlink" Target="http://www.bom.gov.au/jsp/ncc/cdio/weatherData/av?p_display_type=dailyDataFile&amp;p_nccObsCode=122&amp;p_stn_num=98001&amp;p_c=-1920894871&amp;p_startYear=1959" TargetMode="External"/><Relationship Id="rId4285" Type="http://schemas.openxmlformats.org/officeDocument/2006/relationships/hyperlink" Target="http://www.bom.gov.au/jsp/ncc/cdio/weatherData/av?p_display_type=dailyDataFile&amp;p_nccObsCode=122&amp;p_stn_num=91057&amp;p_c=-1658331792&amp;p_startYear=1993" TargetMode="External"/><Relationship Id="rId4492" Type="http://schemas.openxmlformats.org/officeDocument/2006/relationships/hyperlink" Target="http://www.bom.gov.au/jsp/ncc/cdio/weatherData/av?p_display_type=dailyDataFile&amp;p_nccObsCode=123&amp;p_stn_num=92045&amp;p_c=-1694512271&amp;p_startYear=1915" TargetMode="External"/><Relationship Id="rId5129" Type="http://schemas.openxmlformats.org/officeDocument/2006/relationships/hyperlink" Target="http://www.bom.gov.au/jsp/ncc/cdio/weatherData/av?p_display_type=dailyDataFile&amp;p_nccObsCode=122&amp;p_stn_num=091049&amp;p_c=-1658039751&amp;p_startYear=1922" TargetMode="External"/><Relationship Id="rId5336" Type="http://schemas.openxmlformats.org/officeDocument/2006/relationships/hyperlink" Target="http://www.bom.gov.au/jsp/ncc/cdio/weatherData/av?p_display_type=dailyDataFile&amp;p_nccObsCode=122&amp;p_stn_num=091057&amp;p_c=-1658331120&amp;p_startYear=1959" TargetMode="External"/><Relationship Id="rId5543" Type="http://schemas.openxmlformats.org/officeDocument/2006/relationships/hyperlink" Target="http://www.bom.gov.au/jsp/ncc/cdio/weatherData/av?p_display_type=dailyDataFile&amp;p_nccObsCode=122&amp;p_stn_num=094029&amp;p_c=-1768345571&amp;p_startYear=1989" TargetMode="External"/><Relationship Id="rId5890" Type="http://schemas.openxmlformats.org/officeDocument/2006/relationships/hyperlink" Target="http://www.bom.gov.au/jsp/ncc/cdio/weatherData/av?p_display_type=dailyDataFile&amp;p_nccObsCode=122&amp;p_stn_num=091049&amp;p_c=-1658039751&amp;p_startYear=1911" TargetMode="External"/><Relationship Id="rId6941" Type="http://schemas.openxmlformats.org/officeDocument/2006/relationships/hyperlink" Target="http://www.bom.gov.au/jsp/ncc/cdio/weatherData/av?p_display_type=dailyDataFile&amp;p_nccObsCode=123&amp;p_stn_num=091049&amp;p_c=-1658039947&amp;p_startYear=1947" TargetMode="External"/><Relationship Id="rId1879" Type="http://schemas.openxmlformats.org/officeDocument/2006/relationships/hyperlink" Target="http://www.bom.gov.au/jsp/ncc/cdio/weatherData/av?p_display_type=dailyDataFile&amp;p_nccObsCode=122&amp;p_stn_num=91049&amp;p_c=-1658039751&amp;p_startYear=1924" TargetMode="External"/><Relationship Id="rId3094" Type="http://schemas.openxmlformats.org/officeDocument/2006/relationships/hyperlink" Target="http://www.bom.gov.au/jsp/ncc/cdio/weatherData/av?p_display_type=dailyDataFile&amp;p_nccObsCode=122&amp;p_stn_num=91057&amp;p_c=-1658331792&amp;p_startYear=1994" TargetMode="External"/><Relationship Id="rId4145" Type="http://schemas.openxmlformats.org/officeDocument/2006/relationships/hyperlink" Target="http://www.bom.gov.au/jsp/ncc/cdio/weatherData/av?p_display_type=dailyDataFile&amp;p_nccObsCode=122&amp;p_stn_num=94029&amp;p_c=-1768346239&amp;p_startYear=1970" TargetMode="External"/><Relationship Id="rId5750" Type="http://schemas.openxmlformats.org/officeDocument/2006/relationships/hyperlink" Target="http://www.bom.gov.au/jsp/ncc/cdio/weatherData/av?p_display_type=dailyDataFile&amp;p_nccObsCode=122&amp;p_stn_num=091104&amp;p_c=-1660043434&amp;p_startYear=2000" TargetMode="External"/><Relationship Id="rId6801" Type="http://schemas.openxmlformats.org/officeDocument/2006/relationships/hyperlink" Target="http://www.bom.gov.au/jsp/ncc/cdio/weatherData/av?p_display_type=dailyDataFile&amp;p_nccObsCode=123&amp;p_stn_num=094029&amp;p_c=-1768345767&amp;p_startYear=1918" TargetMode="External"/><Relationship Id="rId1739" Type="http://schemas.openxmlformats.org/officeDocument/2006/relationships/hyperlink" Target="http://www.bom.gov.au/jsp/ncc/cdio/weatherData/av?p_display_type=dailyDataFile&amp;p_nccObsCode=123&amp;p_stn_num=097072&amp;p_c=-1884653210&amp;p_startYear=1997" TargetMode="External"/><Relationship Id="rId1946" Type="http://schemas.openxmlformats.org/officeDocument/2006/relationships/hyperlink" Target="http://www.bom.gov.au/jsp/ncc/cdio/weatherData/av?p_display_type=dailyDataFile&amp;p_nccObsCode=122&amp;p_stn_num=94029&amp;p_c=-1768346239&amp;p_startYear=1947" TargetMode="External"/><Relationship Id="rId4005" Type="http://schemas.openxmlformats.org/officeDocument/2006/relationships/hyperlink" Target="http://www.bom.gov.au/jsp/ncc/cdio/weatherData/av?p_display_type=dailyDataFile&amp;p_nccObsCode=122&amp;p_stn_num=91057&amp;p_c=-1658331792&amp;p_startYear=1941" TargetMode="External"/><Relationship Id="rId4352" Type="http://schemas.openxmlformats.org/officeDocument/2006/relationships/hyperlink" Target="http://www.bom.gov.au/jsp/ncc/cdio/weatherData/av?p_display_type=dailyDataFile&amp;p_nccObsCode=122&amp;p_stn_num=94029&amp;p_c=-1768346239&amp;p_startYear=2005" TargetMode="External"/><Relationship Id="rId5403" Type="http://schemas.openxmlformats.org/officeDocument/2006/relationships/hyperlink" Target="http://www.bom.gov.au/jsp/ncc/cdio/weatherData/av?p_display_type=dailyDataFile&amp;p_nccObsCode=122&amp;p_stn_num=091104&amp;p_c=-1660043434&amp;p_startYear=1950" TargetMode="External"/><Relationship Id="rId5610" Type="http://schemas.openxmlformats.org/officeDocument/2006/relationships/hyperlink" Target="http://www.bom.gov.au/jsp/ncc/cdio/weatherData/av?p_display_type=dailyDataFile&amp;p_nccObsCode=122&amp;p_stn_num=094029&amp;p_c=-1768345571&amp;p_startYear=1999" TargetMode="External"/><Relationship Id="rId1806" Type="http://schemas.openxmlformats.org/officeDocument/2006/relationships/hyperlink" Target="http://www.bom.gov.au/jsp/ncc/cdio/weatherData/av?p_display_type=dailyDataFile&amp;p_nccObsCode=122&amp;p_stn_num=94029&amp;p_c=-1768346239&amp;p_startYear=1883" TargetMode="External"/><Relationship Id="rId3161" Type="http://schemas.openxmlformats.org/officeDocument/2006/relationships/hyperlink" Target="http://www.bom.gov.au/jsp/ncc/cdio/weatherData/av?p_display_type=dailyDataFile&amp;p_nccObsCode=122&amp;p_stn_num=94029&amp;p_c=-1768346239&amp;p_startYear=2006" TargetMode="External"/><Relationship Id="rId4212" Type="http://schemas.openxmlformats.org/officeDocument/2006/relationships/hyperlink" Target="http://www.bom.gov.au/jsp/ncc/cdio/weatherData/av?p_display_type=dailyDataFile&amp;p_nccObsCode=122&amp;p_stn_num=091104&amp;p_c=-1660044780&amp;p_startYear=1981" TargetMode="External"/><Relationship Id="rId7368" Type="http://schemas.openxmlformats.org/officeDocument/2006/relationships/hyperlink" Target="http://www.bom.gov.au/jsp/ncc/cdio/weatherData/av?p_display_type=dailyDataFile&amp;p_nccObsCode=123&amp;p_stn_num=094010&amp;p_c=-1767629894&amp;p_startYear=2000" TargetMode="External"/><Relationship Id="rId7575" Type="http://schemas.openxmlformats.org/officeDocument/2006/relationships/hyperlink" Target="http://www.bom.gov.au/jsp/ncc/cdio/weatherData/av?p_display_type=dailyDataFile&amp;p_nccObsCode=123&amp;p_stn_num=091057&amp;p_c=-1658331316&amp;p_startYear=1925" TargetMode="External"/><Relationship Id="rId7782" Type="http://schemas.openxmlformats.org/officeDocument/2006/relationships/hyperlink" Target="http://www.bom.gov.au/jsp/ncc/cdio/weatherData/av?p_display_type=dailyDataFile&amp;p_nccObsCode=123&amp;p_stn_num=091057&amp;p_c=-1658331316&amp;p_startYear=1992" TargetMode="External"/><Relationship Id="rId3021" Type="http://schemas.openxmlformats.org/officeDocument/2006/relationships/hyperlink" Target="http://www.bom.gov.au/jsp/ncc/cdio/weatherData/av?p_display_type=dailyDataFile&amp;p_nccObsCode=122&amp;p_stn_num=091104&amp;p_c=-1660044780&amp;p_startYear=1982" TargetMode="External"/><Relationship Id="rId3978" Type="http://schemas.openxmlformats.org/officeDocument/2006/relationships/hyperlink" Target="http://www.bom.gov.au/jsp/ncc/cdio/weatherData/av?p_display_type=dailyDataFile&amp;p_nccObsCode=122&amp;p_stn_num=94029&amp;p_c=-1768346239&amp;p_startYear=1935" TargetMode="External"/><Relationship Id="rId6177" Type="http://schemas.openxmlformats.org/officeDocument/2006/relationships/hyperlink" Target="http://www.bom.gov.au/jsp/ncc/cdio/weatherData/av?p_display_type=dailyDataFile&amp;p_nccObsCode=123&amp;p_stn_num=98001&amp;p_c=-1920895067&amp;p_startYear=1966" TargetMode="External"/><Relationship Id="rId6384" Type="http://schemas.openxmlformats.org/officeDocument/2006/relationships/hyperlink" Target="http://www.bom.gov.au/jsp/ncc/cdio/weatherData/av?p_display_type=dailyDataFile&amp;p_nccObsCode=122&amp;p_stn_num=091104&amp;p_c=-1660043434&amp;p_startYear=1975" TargetMode="External"/><Relationship Id="rId6591" Type="http://schemas.openxmlformats.org/officeDocument/2006/relationships/hyperlink" Target="http://www.bom.gov.au/jsp/ncc/cdio/weatherData/av?p_display_type=dailyDataFile&amp;p_nccObsCode=123&amp;p_stn_num=094010&amp;p_c=-1767629894&amp;p_startYear=1945" TargetMode="External"/><Relationship Id="rId7228" Type="http://schemas.openxmlformats.org/officeDocument/2006/relationships/hyperlink" Target="http://www.bom.gov.au/jsp/ncc/cdio/weatherData/av?p_display_type=dailyDataFile&amp;p_nccObsCode=123&amp;p_stn_num=094029&amp;p_c=-1768345767&amp;p_startYear=2013" TargetMode="External"/><Relationship Id="rId7435" Type="http://schemas.openxmlformats.org/officeDocument/2006/relationships/hyperlink" Target="http://www.bom.gov.au/jsp/ncc/cdio/weatherData/av?p_display_type=dailyDataFile&amp;p_nccObsCode=123&amp;p_stn_num=094029&amp;p_c=-1768345767&amp;p_startYear=1892" TargetMode="External"/><Relationship Id="rId7642" Type="http://schemas.openxmlformats.org/officeDocument/2006/relationships/hyperlink" Target="http://www.bom.gov.au/jsp/ncc/cdio/weatherData/av?p_display_type=dailyDataFile&amp;p_nccObsCode=123&amp;p_stn_num=091057&amp;p_c=-1658331316&amp;p_startYear=1946" TargetMode="External"/><Relationship Id="rId899" Type="http://schemas.openxmlformats.org/officeDocument/2006/relationships/hyperlink" Target="http://www.bom.gov.au/jsp/ncc/cdio/weatherData/av?p_display_type=dailyDataFile&amp;p_nccObsCode=123&amp;p_stn_num=98001&amp;p_c=-1920895067&amp;p_startYear=1967" TargetMode="External"/><Relationship Id="rId2787" Type="http://schemas.openxmlformats.org/officeDocument/2006/relationships/hyperlink" Target="http://www.bom.gov.au/jsp/ncc/cdio/weatherData/av?p_display_type=dailyDataFile&amp;p_nccObsCode=122&amp;p_stn_num=91049&amp;p_c=-1658039751&amp;p_startYear=1936" TargetMode="External"/><Relationship Id="rId3838" Type="http://schemas.openxmlformats.org/officeDocument/2006/relationships/hyperlink" Target="http://www.bom.gov.au/jsp/ncc/cdio/weatherData/av?p_display_type=dailyDataFile&amp;p_nccObsCode=122&amp;p_stn_num=94029&amp;p_c=-1768346239&amp;p_startYear=1886" TargetMode="External"/><Relationship Id="rId5193" Type="http://schemas.openxmlformats.org/officeDocument/2006/relationships/hyperlink" Target="http://www.bom.gov.au/jsp/ncc/cdio/weatherData/av?p_display_type=dailyDataFile&amp;p_nccObsCode=122&amp;p_stn_num=091049&amp;p_c=-1658039751&amp;p_startYear=1935" TargetMode="External"/><Relationship Id="rId6037" Type="http://schemas.openxmlformats.org/officeDocument/2006/relationships/hyperlink" Target="http://www.bom.gov.au/jsp/ncc/cdio/weatherData/av?p_display_type=dailyDataFile&amp;p_nccObsCode=122&amp;p_stn_num=094010&amp;p_c=-1767629698&amp;p_startYear=1987" TargetMode="External"/><Relationship Id="rId6244" Type="http://schemas.openxmlformats.org/officeDocument/2006/relationships/hyperlink" Target="http://www.bom.gov.au/jsp/ncc/cdio/weatherData/av?p_display_type=dailyDataFile&amp;p_nccObsCode=122&amp;p_stn_num=094010&amp;p_c=-1767629698&amp;p_startYear=2020" TargetMode="External"/><Relationship Id="rId6451" Type="http://schemas.openxmlformats.org/officeDocument/2006/relationships/hyperlink" Target="http://www.bom.gov.au/jsp/ncc/cdio/weatherData/av?p_display_type=dailyDataFile&amp;p_nccObsCode=123&amp;p_stn_num=97000&amp;p_c=-1881855866&amp;p_startYear=2011" TargetMode="External"/><Relationship Id="rId7502" Type="http://schemas.openxmlformats.org/officeDocument/2006/relationships/hyperlink" Target="http://www.bom.gov.au/jsp/ncc/cdio/weatherData/av?p_display_type=dailyDataFile&amp;p_nccObsCode=123&amp;p_stn_num=091057&amp;p_c=-1658331316&amp;p_startYear=1908" TargetMode="External"/><Relationship Id="rId759" Type="http://schemas.openxmlformats.org/officeDocument/2006/relationships/hyperlink" Target="http://www.bom.gov.au/jsp/ncc/cdio/weatherData/av?p_display_type=dailyDataFile&amp;p_nccObsCode=123&amp;p_stn_num=94029&amp;p_c=-1768346435&amp;p_startYear=1937" TargetMode="External"/><Relationship Id="rId966" Type="http://schemas.openxmlformats.org/officeDocument/2006/relationships/hyperlink" Target="http://www.bom.gov.au/jsp/ncc/cdio/weatherData/av?p_display_type=dailyDataFile&amp;p_nccObsCode=123&amp;p_stn_num=94029&amp;p_c=-1768346435&amp;p_startYear=1978" TargetMode="External"/><Relationship Id="rId1389" Type="http://schemas.openxmlformats.org/officeDocument/2006/relationships/hyperlink" Target="http://www.bom.gov.au/jsp/ncc/cdio/weatherData/av?p_display_type=dailyDataFile&amp;p_nccObsCode=122&amp;p_stn_num=097067&amp;p_c=-1884457515&amp;p_startYear=1976" TargetMode="External"/><Relationship Id="rId1596" Type="http://schemas.openxmlformats.org/officeDocument/2006/relationships/hyperlink" Target="http://www.bom.gov.au/jsp/ncc/cdio/weatherData/av?p_display_type=dailyDataFile&amp;p_nccObsCode=123&amp;p_stn_num=92045&amp;p_c=-1694512271&amp;p_startYear=1945" TargetMode="External"/><Relationship Id="rId2647" Type="http://schemas.openxmlformats.org/officeDocument/2006/relationships/hyperlink" Target="http://www.bom.gov.au/jsp/ncc/cdio/weatherData/av?p_display_type=dailyDataFile&amp;p_nccObsCode=122&amp;p_stn_num=94029&amp;p_c=-1768346239&amp;p_startYear=1892" TargetMode="External"/><Relationship Id="rId2994" Type="http://schemas.openxmlformats.org/officeDocument/2006/relationships/hyperlink" Target="http://www.bom.gov.au/jsp/ncc/cdio/weatherData/av?p_display_type=dailyDataFile&amp;p_nccObsCode=122&amp;p_stn_num=98001&amp;p_c=-1920894871&amp;p_startYear=1978" TargetMode="External"/><Relationship Id="rId5053" Type="http://schemas.openxmlformats.org/officeDocument/2006/relationships/hyperlink" Target="http://www.bom.gov.au/jsp/ncc/cdio/weatherData/av?p_display_type=dailyDataFile&amp;p_nccObsCode=122&amp;p_stn_num=091049&amp;p_c=-1658039751&amp;p_startYear=1898" TargetMode="External"/><Relationship Id="rId5260" Type="http://schemas.openxmlformats.org/officeDocument/2006/relationships/hyperlink" Target="http://www.bom.gov.au/jsp/ncc/cdio/weatherData/av?p_display_type=dailyDataFile&amp;p_nccObsCode=122&amp;p_stn_num=091057&amp;p_c=-1658331120&amp;p_startYear=1946" TargetMode="External"/><Relationship Id="rId6104" Type="http://schemas.openxmlformats.org/officeDocument/2006/relationships/hyperlink" Target="http://www.bom.gov.au/jsp/ncc/cdio/weatherData/av?p_display_type=dailyDataFile&amp;p_nccObsCode=122&amp;p_stn_num=094010&amp;p_c=-1767629698&amp;p_startYear=1999" TargetMode="External"/><Relationship Id="rId6311" Type="http://schemas.openxmlformats.org/officeDocument/2006/relationships/hyperlink" Target="http://www.bom.gov.au/jsp/ncc/cdio/weatherData/av?p_display_type=dailyDataFile&amp;p_nccObsCode=122&amp;p_stn_num=091057&amp;p_c=-1658331120&amp;p_startYear=1981" TargetMode="External"/><Relationship Id="rId619" Type="http://schemas.openxmlformats.org/officeDocument/2006/relationships/hyperlink" Target="http://www.bom.gov.au/jsp/ncc/cdio/weatherData/av?p_display_type=dailyDataFile&amp;p_nccObsCode=123&amp;p_stn_num=91057&amp;p_c=-1658331988&amp;p_startYear=1896" TargetMode="External"/><Relationship Id="rId1249" Type="http://schemas.openxmlformats.org/officeDocument/2006/relationships/hyperlink" Target="http://www.bom.gov.au/jsp/ncc/cdio/weatherData/av?p_display_type=dailyDataFile&amp;p_nccObsCode=122&amp;p_stn_num=91057&amp;p_c=-1658331792&amp;p_startYear=1914" TargetMode="External"/><Relationship Id="rId2854" Type="http://schemas.openxmlformats.org/officeDocument/2006/relationships/hyperlink" Target="http://www.bom.gov.au/jsp/ncc/cdio/weatherData/av?p_display_type=dailyDataFile&amp;p_nccObsCode=122&amp;p_stn_num=92045&amp;p_c=-1694512075&amp;p_startYear=1953" TargetMode="External"/><Relationship Id="rId3905" Type="http://schemas.openxmlformats.org/officeDocument/2006/relationships/hyperlink" Target="http://www.bom.gov.au/jsp/ncc/cdio/weatherData/av?p_display_type=dailyDataFile&amp;p_nccObsCode=122&amp;p_stn_num=91049&amp;p_c=-1658039751&amp;p_startYear=1916" TargetMode="External"/><Relationship Id="rId5120" Type="http://schemas.openxmlformats.org/officeDocument/2006/relationships/hyperlink" Target="http://www.bom.gov.au/jsp/ncc/cdio/weatherData/av?p_display_type=dailyDataFile&amp;p_nccObsCode=122&amp;p_stn_num=091057&amp;p_c=-1658331120&amp;p_startYear=1920" TargetMode="External"/><Relationship Id="rId95" Type="http://schemas.openxmlformats.org/officeDocument/2006/relationships/hyperlink" Target="http://www.bom.gov.au/jsp/ncc/cdio/weatherData/av?p_display_type=dailyDataFile&amp;p_nccObsCode=122&amp;p_stn_num=91057&amp;p_c=-1658331792&amp;p_startYear=1922" TargetMode="External"/><Relationship Id="rId826" Type="http://schemas.openxmlformats.org/officeDocument/2006/relationships/hyperlink" Target="http://www.bom.gov.au/jsp/ncc/cdio/weatherData/av?p_display_type=dailyDataFile&amp;p_nccObsCode=123&amp;p_stn_num=91057&amp;p_c=-1658331988&amp;p_startYear=1953" TargetMode="External"/><Relationship Id="rId1109" Type="http://schemas.openxmlformats.org/officeDocument/2006/relationships/hyperlink" Target="http://www.bom.gov.au/jsp/ncc/cdio/weatherData/av?p_display_type=dailyDataFile&amp;p_nccObsCode=123&amp;p_stn_num=92045&amp;p_c=-1694512271&amp;p_startYear=2002" TargetMode="External"/><Relationship Id="rId1456" Type="http://schemas.openxmlformats.org/officeDocument/2006/relationships/hyperlink" Target="http://www.bom.gov.au/jsp/ncc/cdio/weatherData/av?p_display_type=dailyDataFile&amp;p_nccObsCode=122&amp;p_stn_num=92045&amp;p_c=-1694512075&amp;p_startYear=1998" TargetMode="External"/><Relationship Id="rId1663" Type="http://schemas.openxmlformats.org/officeDocument/2006/relationships/hyperlink" Target="http://www.bom.gov.au/jsp/ncc/cdio/weatherData/av?p_display_type=dailyDataFile&amp;p_nccObsCode=123&amp;p_stn_num=91057&amp;p_c=-1658331988&amp;p_startYear=1971" TargetMode="External"/><Relationship Id="rId1870" Type="http://schemas.openxmlformats.org/officeDocument/2006/relationships/hyperlink" Target="http://www.bom.gov.au/jsp/ncc/cdio/weatherData/av?p_display_type=dailyDataFile&amp;p_nccObsCode=122&amp;p_stn_num=91049&amp;p_c=-1658039751&amp;p_startYear=1921" TargetMode="External"/><Relationship Id="rId2507" Type="http://schemas.openxmlformats.org/officeDocument/2006/relationships/hyperlink" Target="http://www.bom.gov.au/jsp/ncc/cdio/weatherData/av?p_display_type=dailyDataFile&amp;p_nccObsCode=123&amp;p_stn_num=091104&amp;p_c=-1660044976&amp;p_startYear=1986" TargetMode="External"/><Relationship Id="rId2714" Type="http://schemas.openxmlformats.org/officeDocument/2006/relationships/hyperlink" Target="http://www.bom.gov.au/jsp/ncc/cdio/weatherData/av?p_display_type=dailyDataFile&amp;p_nccObsCode=122&amp;p_stn_num=92045&amp;p_c=-1694512075&amp;p_startYear=1918" TargetMode="External"/><Relationship Id="rId2921" Type="http://schemas.openxmlformats.org/officeDocument/2006/relationships/hyperlink" Target="http://www.bom.gov.au/jsp/ncc/cdio/weatherData/av?p_display_type=dailyDataFile&amp;p_nccObsCode=122&amp;p_stn_num=91057&amp;p_c=-1658331792&amp;p_startYear=1965" TargetMode="External"/><Relationship Id="rId7085" Type="http://schemas.openxmlformats.org/officeDocument/2006/relationships/hyperlink" Target="http://www.bom.gov.au/jsp/ncc/cdio/weatherData/av?p_display_type=dailyDataFile&amp;p_nccObsCode=123&amp;p_stn_num=094029&amp;p_c=-1768345767&amp;p_startYear=1982" TargetMode="External"/><Relationship Id="rId1316" Type="http://schemas.openxmlformats.org/officeDocument/2006/relationships/hyperlink" Target="http://www.bom.gov.au/jsp/ncc/cdio/weatherData/av?p_display_type=dailyDataFile&amp;p_nccObsCode=122&amp;p_stn_num=92045&amp;p_c=-1694512075&amp;p_startYear=1948" TargetMode="External"/><Relationship Id="rId1523" Type="http://schemas.openxmlformats.org/officeDocument/2006/relationships/hyperlink" Target="http://www.bom.gov.au/jsp/ncc/cdio/weatherData/av?p_display_type=dailyDataFile&amp;p_nccObsCode=123&amp;p_stn_num=91057&amp;p_c=-1658331988&amp;p_startYear=1907" TargetMode="External"/><Relationship Id="rId1730" Type="http://schemas.openxmlformats.org/officeDocument/2006/relationships/hyperlink" Target="http://www.bom.gov.au/jsp/ncc/cdio/weatherData/av?p_display_type=dailyDataFile&amp;p_nccObsCode=123&amp;p_stn_num=097072&amp;p_c=-1884653210&amp;p_startYear=1994" TargetMode="External"/><Relationship Id="rId4679" Type="http://schemas.openxmlformats.org/officeDocument/2006/relationships/hyperlink" Target="http://www.bom.gov.au/jsp/ncc/cdio/weatherData/av?p_display_type=dailyDataFile&amp;p_nccObsCode=123&amp;p_stn_num=92045&amp;p_c=-1694512271&amp;p_startYear=1960" TargetMode="External"/><Relationship Id="rId4886" Type="http://schemas.openxmlformats.org/officeDocument/2006/relationships/hyperlink" Target="http://www.bom.gov.au/jsp/ncc/cdio/weatherData/av?p_display_type=dailyDataFile&amp;p_nccObsCode=123&amp;p_stn_num=097072&amp;p_c=-1884653210&amp;p_startYear=1995" TargetMode="External"/><Relationship Id="rId5937" Type="http://schemas.openxmlformats.org/officeDocument/2006/relationships/hyperlink" Target="http://www.bom.gov.au/jsp/ncc/cdio/weatherData/av?p_display_type=dailyDataFile&amp;p_nccObsCode=122&amp;p_stn_num=094010&amp;p_c=-1767629698&amp;p_startYear=1968" TargetMode="External"/><Relationship Id="rId7292" Type="http://schemas.openxmlformats.org/officeDocument/2006/relationships/hyperlink" Target="http://www.bom.gov.au/jsp/ncc/cdio/weatherData/av?p_display_type=dailyDataFile&amp;p_nccObsCode=123&amp;p_stn_num=091104&amp;p_c=-1660043630&amp;p_startYear=2005" TargetMode="External"/><Relationship Id="rId22" Type="http://schemas.openxmlformats.org/officeDocument/2006/relationships/hyperlink" Target="http://www.bom.gov.au/jsp/ncc/cdio/weatherData/av?p_display_type=dailyDataFile&amp;p_nccObsCode=122&amp;p_stn_num=91049&amp;p_c=-1658039751&amp;p_startYear=1898" TargetMode="External"/><Relationship Id="rId3488" Type="http://schemas.openxmlformats.org/officeDocument/2006/relationships/hyperlink" Target="http://www.bom.gov.au/jsp/ncc/cdio/weatherData/av?p_display_type=dailyDataFile&amp;p_nccObsCode=123&amp;p_stn_num=92045&amp;p_c=-1694512271&amp;p_startYear=1961" TargetMode="External"/><Relationship Id="rId3695" Type="http://schemas.openxmlformats.org/officeDocument/2006/relationships/hyperlink" Target="http://www.bom.gov.au/jsp/ncc/cdio/weatherData/av?p_display_type=dailyDataFile&amp;p_nccObsCode=123&amp;p_stn_num=097072&amp;p_c=-1884653210&amp;p_startYear=1996" TargetMode="External"/><Relationship Id="rId4539" Type="http://schemas.openxmlformats.org/officeDocument/2006/relationships/hyperlink" Target="http://www.bom.gov.au/jsp/ncc/cdio/weatherData/av?p_display_type=dailyDataFile&amp;p_nccObsCode=123&amp;p_stn_num=94029&amp;p_c=-1768346435&amp;p_startYear=1927" TargetMode="External"/><Relationship Id="rId4746" Type="http://schemas.openxmlformats.org/officeDocument/2006/relationships/hyperlink" Target="http://www.bom.gov.au/jsp/ncc/cdio/weatherData/av?p_display_type=dailyDataFile&amp;p_nccObsCode=123&amp;p_stn_num=091104&amp;p_c=-1660044976&amp;p_startYear=1971" TargetMode="External"/><Relationship Id="rId4953" Type="http://schemas.openxmlformats.org/officeDocument/2006/relationships/hyperlink" Target="http://www.bom.gov.au/jsp/ncc/cdio/weatherData/av?p_display_type=dailyDataFile&amp;p_nccObsCode=123&amp;p_stn_num=92045&amp;p_c=-1694512271&amp;p_startYear=2006" TargetMode="External"/><Relationship Id="rId7152" Type="http://schemas.openxmlformats.org/officeDocument/2006/relationships/hyperlink" Target="http://www.bom.gov.au/jsp/ncc/cdio/weatherData/av?p_display_type=dailyDataFile&amp;p_nccObsCode=123&amp;p_stn_num=091057&amp;p_c=-1658331316&amp;p_startYear=1992" TargetMode="External"/><Relationship Id="rId2297" Type="http://schemas.openxmlformats.org/officeDocument/2006/relationships/hyperlink" Target="http://www.bom.gov.au/jsp/ncc/cdio/weatherData/av?p_display_type=dailyDataFile&amp;p_nccObsCode=123&amp;p_stn_num=92045&amp;p_c=-1694512271&amp;p_startYear=1926" TargetMode="External"/><Relationship Id="rId3348" Type="http://schemas.openxmlformats.org/officeDocument/2006/relationships/hyperlink" Target="http://www.bom.gov.au/jsp/ncc/cdio/weatherData/av?p_display_type=dailyDataFile&amp;p_nccObsCode=123&amp;p_stn_num=91049&amp;p_c=-1658039947&amp;p_startYear=1928" TargetMode="External"/><Relationship Id="rId3555" Type="http://schemas.openxmlformats.org/officeDocument/2006/relationships/hyperlink" Target="http://www.bom.gov.au/jsp/ncc/cdio/weatherData/av?p_display_type=dailyDataFile&amp;p_nccObsCode=123&amp;p_stn_num=091104&amp;p_c=-1660044976&amp;p_startYear=1972" TargetMode="External"/><Relationship Id="rId3762" Type="http://schemas.openxmlformats.org/officeDocument/2006/relationships/hyperlink" Target="http://www.bom.gov.au/jsp/ncc/cdio/weatherData/av?p_display_type=dailyDataFile&amp;p_nccObsCode=123&amp;p_stn_num=92045&amp;p_c=-1694512271&amp;p_startYear=2007" TargetMode="External"/><Relationship Id="rId4606" Type="http://schemas.openxmlformats.org/officeDocument/2006/relationships/hyperlink" Target="http://www.bom.gov.au/jsp/ncc/cdio/weatherData/av?p_display_type=dailyDataFile&amp;p_nccObsCode=123&amp;p_stn_num=91057&amp;p_c=-1658331988&amp;p_startYear=1943" TargetMode="External"/><Relationship Id="rId4813" Type="http://schemas.openxmlformats.org/officeDocument/2006/relationships/hyperlink" Target="http://www.bom.gov.au/jsp/ncc/cdio/weatherData/av?p_display_type=dailyDataFile&amp;p_nccObsCode=123&amp;p_stn_num=91057&amp;p_c=-1658331988&amp;p_startYear=1982" TargetMode="External"/><Relationship Id="rId7012" Type="http://schemas.openxmlformats.org/officeDocument/2006/relationships/hyperlink" Target="http://www.bom.gov.au/jsp/ncc/cdio/weatherData/av?p_display_type=dailyDataFile&amp;p_nccObsCode=123&amp;p_stn_num=094029&amp;p_c=-1768345767&amp;p_startYear=1966" TargetMode="External"/><Relationship Id="rId269" Type="http://schemas.openxmlformats.org/officeDocument/2006/relationships/hyperlink" Target="http://www.bom.gov.au/jsp/ncc/cdio/weatherData/av?p_display_type=dailyDataFile&amp;p_nccObsCode=122&amp;p_stn_num=94029&amp;p_c=-1768346239&amp;p_startYear=1963" TargetMode="External"/><Relationship Id="rId476" Type="http://schemas.openxmlformats.org/officeDocument/2006/relationships/hyperlink" Target="http://www.bom.gov.au/jsp/ncc/cdio/weatherData/av?p_display_type=dailyDataFile&amp;p_nccObsCode=122&amp;p_stn_num=097072&amp;p_c=-1884651654&amp;p_startYear=1998" TargetMode="External"/><Relationship Id="rId683" Type="http://schemas.openxmlformats.org/officeDocument/2006/relationships/hyperlink" Target="http://www.bom.gov.au/jsp/ncc/cdio/weatherData/av?p_display_type=dailyDataFile&amp;p_nccObsCode=123&amp;p_stn_num=94029&amp;p_c=-1768346435&amp;p_startYear=1918" TargetMode="External"/><Relationship Id="rId890" Type="http://schemas.openxmlformats.org/officeDocument/2006/relationships/hyperlink" Target="http://www.bom.gov.au/jsp/ncc/cdio/weatherData/av?p_display_type=dailyDataFile&amp;p_nccObsCode=123&amp;p_stn_num=091104&amp;p_c=-1660044976&amp;p_startYear=1965" TargetMode="External"/><Relationship Id="rId2157" Type="http://schemas.openxmlformats.org/officeDocument/2006/relationships/hyperlink" Target="http://www.bom.gov.au/jsp/ncc/cdio/weatherData/av?p_display_type=dailyDataFile&amp;p_nccObsCode=122&amp;p_stn_num=92045&amp;p_c=-1694512075&amp;p_startYear=2002" TargetMode="External"/><Relationship Id="rId2364" Type="http://schemas.openxmlformats.org/officeDocument/2006/relationships/hyperlink" Target="http://www.bom.gov.au/jsp/ncc/cdio/weatherData/av?p_display_type=dailyDataFile&amp;p_nccObsCode=123&amp;p_stn_num=091104&amp;p_c=-1660044976&amp;p_startYear=1948" TargetMode="External"/><Relationship Id="rId2571" Type="http://schemas.openxmlformats.org/officeDocument/2006/relationships/hyperlink" Target="http://www.bom.gov.au/jsp/ncc/cdio/weatherData/av?p_display_type=dailyDataFile&amp;p_nccObsCode=123&amp;p_stn_num=091104&amp;p_c=-1660044976&amp;p_startYear=2002" TargetMode="External"/><Relationship Id="rId3208" Type="http://schemas.openxmlformats.org/officeDocument/2006/relationships/hyperlink" Target="http://www.bom.gov.au/jsp/ncc/cdio/weatherData/av?p_display_type=dailyDataFile&amp;p_nccObsCode=122&amp;p_stn_num=098017&amp;p_c=-1921523475&amp;p_startYear=2014" TargetMode="External"/><Relationship Id="rId3415" Type="http://schemas.openxmlformats.org/officeDocument/2006/relationships/hyperlink" Target="http://www.bom.gov.au/jsp/ncc/cdio/weatherData/av?p_display_type=dailyDataFile&amp;p_nccObsCode=123&amp;p_stn_num=92045&amp;p_c=-1694512271&amp;p_startYear=1945" TargetMode="External"/><Relationship Id="rId6778" Type="http://schemas.openxmlformats.org/officeDocument/2006/relationships/hyperlink" Target="http://www.bom.gov.au/jsp/ncc/cdio/weatherData/av?p_display_type=dailyDataFile&amp;p_nccObsCode=123&amp;p_stn_num=092045&amp;p_c=-1694511604&amp;p_startYear=1960" TargetMode="External"/><Relationship Id="rId129" Type="http://schemas.openxmlformats.org/officeDocument/2006/relationships/hyperlink" Target="http://www.bom.gov.au/jsp/ncc/cdio/weatherData/av?p_display_type=dailyDataFile&amp;p_nccObsCode=122&amp;p_stn_num=92045&amp;p_c=-1694512075&amp;p_startYear=1931" TargetMode="External"/><Relationship Id="rId336" Type="http://schemas.openxmlformats.org/officeDocument/2006/relationships/hyperlink" Target="http://www.bom.gov.au/jsp/ncc/cdio/weatherData/av?p_display_type=dailyDataFile&amp;p_nccObsCode=122&amp;p_stn_num=091104&amp;p_c=-1660044780&amp;p_startYear=1974" TargetMode="External"/><Relationship Id="rId543" Type="http://schemas.openxmlformats.org/officeDocument/2006/relationships/hyperlink" Target="http://www.bom.gov.au/jsp/ncc/cdio/weatherData/av?p_display_type=dailyDataFile&amp;p_nccObsCode=122&amp;p_stn_num=92045&amp;p_c=-1694512075&amp;p_startYear=2009" TargetMode="External"/><Relationship Id="rId1173" Type="http://schemas.openxmlformats.org/officeDocument/2006/relationships/hyperlink" Target="http://www.bom.gov.au/jsp/ncc/cdio/weatherData/av?p_display_type=dailyDataFile&amp;p_nccObsCode=123&amp;p_stn_num=098017&amp;p_c=-1921523671&amp;p_startYear=2013" TargetMode="External"/><Relationship Id="rId1380" Type="http://schemas.openxmlformats.org/officeDocument/2006/relationships/hyperlink" Target="http://www.bom.gov.au/jsp/ncc/cdio/weatherData/av?p_display_type=dailyDataFile&amp;p_nccObsCode=122&amp;p_stn_num=097067&amp;p_c=-1884457515&amp;p_startYear=1973" TargetMode="External"/><Relationship Id="rId2017" Type="http://schemas.openxmlformats.org/officeDocument/2006/relationships/hyperlink" Target="http://www.bom.gov.au/jsp/ncc/cdio/weatherData/av?p_display_type=dailyDataFile&amp;p_nccObsCode=122&amp;p_stn_num=92045&amp;p_c=-1694512075&amp;p_startYear=1967" TargetMode="External"/><Relationship Id="rId2224" Type="http://schemas.openxmlformats.org/officeDocument/2006/relationships/hyperlink" Target="http://www.bom.gov.au/jsp/ncc/cdio/weatherData/av?p_display_type=dailyDataFile&amp;p_nccObsCode=123&amp;p_stn_num=94029&amp;p_c=-1768346435&amp;p_startYear=1893" TargetMode="External"/><Relationship Id="rId3622" Type="http://schemas.openxmlformats.org/officeDocument/2006/relationships/hyperlink" Target="http://www.bom.gov.au/jsp/ncc/cdio/weatherData/av?p_display_type=dailyDataFile&amp;p_nccObsCode=123&amp;p_stn_num=91057&amp;p_c=-1658331988&amp;p_startYear=1983" TargetMode="External"/><Relationship Id="rId5587" Type="http://schemas.openxmlformats.org/officeDocument/2006/relationships/hyperlink" Target="http://www.bom.gov.au/jsp/ncc/cdio/weatherData/av?p_display_type=dailyDataFile&amp;p_nccObsCode=122&amp;p_stn_num=091057&amp;p_c=-1658331120&amp;p_startYear=1994" TargetMode="External"/><Relationship Id="rId6985" Type="http://schemas.openxmlformats.org/officeDocument/2006/relationships/hyperlink" Target="http://www.bom.gov.au/jsp/ncc/cdio/weatherData/av?p_display_type=dailyDataFile&amp;p_nccObsCode=123&amp;p_stn_num=091057&amp;p_c=-1658331316&amp;p_startYear=1953" TargetMode="External"/><Relationship Id="rId7829" Type="http://schemas.openxmlformats.org/officeDocument/2006/relationships/hyperlink" Target="http://www.bom.gov.au/jsp/ncc/cdio/weatherData/av?p_display_type=dailyDataFile&amp;p_nccObsCode=123&amp;p_stn_num=091104&amp;p_c=-1660043630&amp;p_startYear=1990" TargetMode="External"/><Relationship Id="rId403" Type="http://schemas.openxmlformats.org/officeDocument/2006/relationships/hyperlink" Target="http://www.bom.gov.au/jsp/ncc/cdio/weatherData/av?p_display_type=dailyDataFile&amp;p_nccObsCode=122&amp;p_stn_num=91057&amp;p_c=-1658331792&amp;p_startYear=1985" TargetMode="External"/><Relationship Id="rId750" Type="http://schemas.openxmlformats.org/officeDocument/2006/relationships/hyperlink" Target="http://www.bom.gov.au/jsp/ncc/cdio/weatherData/av?p_display_type=dailyDataFile&amp;p_nccObsCode=123&amp;p_stn_num=91057&amp;p_c=-1658331988&amp;p_startYear=1934" TargetMode="External"/><Relationship Id="rId1033" Type="http://schemas.openxmlformats.org/officeDocument/2006/relationships/hyperlink" Target="http://www.bom.gov.au/jsp/ncc/cdio/weatherData/av?p_display_type=dailyDataFile&amp;p_nccObsCode=123&amp;p_stn_num=92045&amp;p_c=-1694512271&amp;p_startYear=1989" TargetMode="External"/><Relationship Id="rId2431" Type="http://schemas.openxmlformats.org/officeDocument/2006/relationships/hyperlink" Target="http://www.bom.gov.au/jsp/ncc/cdio/weatherData/av?p_display_type=dailyDataFile&amp;p_nccObsCode=123&amp;p_stn_num=091104&amp;p_c=-1660044976&amp;p_startYear=1967" TargetMode="External"/><Relationship Id="rId4189" Type="http://schemas.openxmlformats.org/officeDocument/2006/relationships/hyperlink" Target="http://www.bom.gov.au/jsp/ncc/cdio/weatherData/av?p_display_type=dailyDataFile&amp;p_nccObsCode=122&amp;p_stn_num=91057&amp;p_c=-1658331792&amp;p_startYear=1977" TargetMode="External"/><Relationship Id="rId5794" Type="http://schemas.openxmlformats.org/officeDocument/2006/relationships/hyperlink" Target="http://www.bom.gov.au/jsp/ncc/cdio/weatherData/av?p_display_type=dailyDataFile&amp;p_nccObsCode=122&amp;p_stn_num=091311&amp;p_c=-1667595415&amp;p_startYear=2018" TargetMode="External"/><Relationship Id="rId6638" Type="http://schemas.openxmlformats.org/officeDocument/2006/relationships/hyperlink" Target="http://www.bom.gov.au/jsp/ncc/cdio/weatherData/av?p_display_type=dailyDataFile&amp;p_nccObsCode=123&amp;p_stn_num=092045&amp;p_c=-1694511604&amp;p_startYear=1917" TargetMode="External"/><Relationship Id="rId6845" Type="http://schemas.openxmlformats.org/officeDocument/2006/relationships/hyperlink" Target="http://www.bom.gov.au/jsp/ncc/cdio/weatherData/av?p_display_type=dailyDataFile&amp;p_nccObsCode=123&amp;p_stn_num=094029&amp;p_c=-1768345767&amp;p_startYear=1927" TargetMode="External"/><Relationship Id="rId610" Type="http://schemas.openxmlformats.org/officeDocument/2006/relationships/hyperlink" Target="http://www.bom.gov.au/jsp/ncc/cdio/weatherData/av?p_display_type=dailyDataFile&amp;p_nccObsCode=123&amp;p_stn_num=94029&amp;p_c=-1768346435&amp;p_startYear=1891" TargetMode="External"/><Relationship Id="rId1240" Type="http://schemas.openxmlformats.org/officeDocument/2006/relationships/hyperlink" Target="http://www.bom.gov.au/jsp/ncc/cdio/weatherData/av?p_display_type=dailyDataFile&amp;p_nccObsCode=122&amp;p_stn_num=92045&amp;p_c=-1694512075&amp;p_startYear=1910" TargetMode="External"/><Relationship Id="rId4049" Type="http://schemas.openxmlformats.org/officeDocument/2006/relationships/hyperlink" Target="http://www.bom.gov.au/jsp/ncc/cdio/weatherData/av?p_display_type=dailyDataFile&amp;p_nccObsCode=122&amp;p_stn_num=91057&amp;p_c=-1658331792&amp;p_startYear=1952" TargetMode="External"/><Relationship Id="rId4396" Type="http://schemas.openxmlformats.org/officeDocument/2006/relationships/hyperlink" Target="http://www.bom.gov.au/jsp/ncc/cdio/weatherData/av?p_display_type=dailyDataFile&amp;p_nccObsCode=122&amp;p_stn_num=091311&amp;p_c=-1667596761&amp;p_startYear=2012" TargetMode="External"/><Relationship Id="rId5447" Type="http://schemas.openxmlformats.org/officeDocument/2006/relationships/hyperlink" Target="http://www.bom.gov.au/jsp/ncc/cdio/weatherData/av?p_display_type=dailyDataFile&amp;p_nccObsCode=122&amp;p_stn_num=98001&amp;p_c=-1920894871&amp;p_startYear=1979" TargetMode="External"/><Relationship Id="rId5654" Type="http://schemas.openxmlformats.org/officeDocument/2006/relationships/hyperlink" Target="http://www.bom.gov.au/jsp/ncc/cdio/weatherData/av?p_display_type=dailyDataFile&amp;p_nccObsCode=122&amp;p_stn_num=091104&amp;p_c=-1660043434&amp;p_startYear=1985" TargetMode="External"/><Relationship Id="rId5861" Type="http://schemas.openxmlformats.org/officeDocument/2006/relationships/hyperlink" Target="http://www.bom.gov.au/jsp/ncc/cdio/weatherData/av?p_display_type=dailyDataFile&amp;p_nccObsCode=122&amp;p_stn_num=091057&amp;p_c=-1658331120&amp;p_startYear=1902" TargetMode="External"/><Relationship Id="rId6705" Type="http://schemas.openxmlformats.org/officeDocument/2006/relationships/hyperlink" Target="http://www.bom.gov.au/jsp/ncc/cdio/weatherData/av?p_display_type=dailyDataFile&amp;p_nccObsCode=123&amp;p_stn_num=094010&amp;p_c=-1767629894&amp;p_startYear=1991" TargetMode="External"/><Relationship Id="rId6912" Type="http://schemas.openxmlformats.org/officeDocument/2006/relationships/hyperlink" Target="http://www.bom.gov.au/jsp/ncc/cdio/weatherData/av?p_display_type=dailyDataFile&amp;p_nccObsCode=123&amp;p_stn_num=094029&amp;p_c=-1768345767&amp;p_startYear=1942" TargetMode="External"/><Relationship Id="rId1100" Type="http://schemas.openxmlformats.org/officeDocument/2006/relationships/hyperlink" Target="http://www.bom.gov.au/jsp/ncc/cdio/weatherData/av?p_display_type=dailyDataFile&amp;p_nccObsCode=123&amp;p_stn_num=097072&amp;p_c=-1884653210&amp;p_startYear=2001" TargetMode="External"/><Relationship Id="rId4256" Type="http://schemas.openxmlformats.org/officeDocument/2006/relationships/hyperlink" Target="http://www.bom.gov.au/jsp/ncc/cdio/weatherData/av?p_display_type=dailyDataFile&amp;p_nccObsCode=122&amp;p_stn_num=097067&amp;p_c=-1884457515&amp;p_startYear=1989" TargetMode="External"/><Relationship Id="rId4463" Type="http://schemas.openxmlformats.org/officeDocument/2006/relationships/hyperlink" Target="http://www.bom.gov.au/jsp/ncc/cdio/weatherData/av?p_display_type=dailyDataFile&amp;p_nccObsCode=123&amp;p_stn_num=94029&amp;p_c=-1768346435&amp;p_startYear=1906" TargetMode="External"/><Relationship Id="rId4670" Type="http://schemas.openxmlformats.org/officeDocument/2006/relationships/hyperlink" Target="http://www.bom.gov.au/jsp/ncc/cdio/weatherData/av?p_display_type=dailyDataFile&amp;p_nccObsCode=123&amp;p_stn_num=97000&amp;p_c=-1881855866&amp;p_startYear=1959" TargetMode="External"/><Relationship Id="rId5307" Type="http://schemas.openxmlformats.org/officeDocument/2006/relationships/hyperlink" Target="http://www.bom.gov.au/jsp/ncc/cdio/weatherData/av?p_display_type=dailyDataFile&amp;p_nccObsCode=122&amp;p_stn_num=092045&amp;p_c=-1694511408&amp;p_startYear=1956" TargetMode="External"/><Relationship Id="rId5514" Type="http://schemas.openxmlformats.org/officeDocument/2006/relationships/hyperlink" Target="http://www.bom.gov.au/jsp/ncc/cdio/weatherData/av?p_display_type=dailyDataFile&amp;p_nccObsCode=122&amp;p_stn_num=094010&amp;p_c=-1767629698&amp;p_startYear=1985" TargetMode="External"/><Relationship Id="rId5721" Type="http://schemas.openxmlformats.org/officeDocument/2006/relationships/hyperlink" Target="http://www.bom.gov.au/jsp/ncc/cdio/weatherData/av?p_display_type=dailyDataFile&amp;p_nccObsCode=122&amp;p_stn_num=091293&amp;p_c=-1666938040&amp;p_startYear=2008" TargetMode="External"/><Relationship Id="rId1917" Type="http://schemas.openxmlformats.org/officeDocument/2006/relationships/hyperlink" Target="http://www.bom.gov.au/jsp/ncc/cdio/weatherData/av?p_display_type=dailyDataFile&amp;p_nccObsCode=122&amp;p_stn_num=92045&amp;p_c=-1694512075&amp;p_startYear=1937" TargetMode="External"/><Relationship Id="rId3065" Type="http://schemas.openxmlformats.org/officeDocument/2006/relationships/hyperlink" Target="http://www.bom.gov.au/jsp/ncc/cdio/weatherData/av?p_display_type=dailyDataFile&amp;p_nccObsCode=122&amp;p_stn_num=097067&amp;p_c=-1884457515&amp;p_startYear=1990" TargetMode="External"/><Relationship Id="rId3272" Type="http://schemas.openxmlformats.org/officeDocument/2006/relationships/hyperlink" Target="http://www.bom.gov.au/jsp/ncc/cdio/weatherData/av?p_display_type=dailyDataFile&amp;p_nccObsCode=123&amp;p_stn_num=91049&amp;p_c=-1658039947&amp;p_startYear=1908" TargetMode="External"/><Relationship Id="rId4116" Type="http://schemas.openxmlformats.org/officeDocument/2006/relationships/hyperlink" Target="http://www.bom.gov.au/jsp/ncc/cdio/weatherData/av?p_display_type=dailyDataFile&amp;p_nccObsCode=122&amp;p_stn_num=92045&amp;p_c=-1694512075&amp;p_startYear=1965" TargetMode="External"/><Relationship Id="rId4323" Type="http://schemas.openxmlformats.org/officeDocument/2006/relationships/hyperlink" Target="http://www.bom.gov.au/jsp/ncc/cdio/weatherData/av?p_display_type=dailyDataFile&amp;p_nccObsCode=122&amp;p_stn_num=92045&amp;p_c=-1694512075&amp;p_startYear=2000" TargetMode="External"/><Relationship Id="rId4530" Type="http://schemas.openxmlformats.org/officeDocument/2006/relationships/hyperlink" Target="http://www.bom.gov.au/jsp/ncc/cdio/weatherData/av?p_display_type=dailyDataFile&amp;p_nccObsCode=123&amp;p_stn_num=91057&amp;p_c=-1658331988&amp;p_startYear=1924" TargetMode="External"/><Relationship Id="rId7479" Type="http://schemas.openxmlformats.org/officeDocument/2006/relationships/hyperlink" Target="http://www.bom.gov.au/jsp/ncc/cdio/weatherData/av?p_display_type=dailyDataFile&amp;p_nccObsCode=123&amp;p_stn_num=091057&amp;p_c=-1658331316&amp;p_startYear=1902" TargetMode="External"/><Relationship Id="rId7686" Type="http://schemas.openxmlformats.org/officeDocument/2006/relationships/hyperlink" Target="http://www.bom.gov.au/jsp/ncc/cdio/weatherData/av?p_display_type=dailyDataFile&amp;p_nccObsCode=123&amp;p_stn_num=091057&amp;p_c=-1658331316&amp;p_startYear=1961" TargetMode="External"/><Relationship Id="rId7893" Type="http://schemas.openxmlformats.org/officeDocument/2006/relationships/hyperlink" Target="http://www.bom.gov.au/jsp/ncc/cdio/weatherData/av?p_display_type=dailyDataFile&amp;p_nccObsCode=123&amp;p_stn_num=091311&amp;p_c=-1667595611&amp;p_startYear=2015" TargetMode="External"/><Relationship Id="rId193" Type="http://schemas.openxmlformats.org/officeDocument/2006/relationships/hyperlink" Target="http://www.bom.gov.au/jsp/ncc/cdio/weatherData/av?p_display_type=dailyDataFile&amp;p_nccObsCode=122&amp;p_stn_num=92045&amp;p_c=-1694512075&amp;p_startYear=1947" TargetMode="External"/><Relationship Id="rId2081" Type="http://schemas.openxmlformats.org/officeDocument/2006/relationships/hyperlink" Target="http://www.bom.gov.au/jsp/ncc/cdio/weatherData/av?p_display_type=dailyDataFile&amp;p_nccObsCode=122&amp;p_stn_num=92045&amp;p_c=-1694512075&amp;p_startYear=1983" TargetMode="External"/><Relationship Id="rId3132" Type="http://schemas.openxmlformats.org/officeDocument/2006/relationships/hyperlink" Target="http://www.bom.gov.au/jsp/ncc/cdio/weatherData/av?p_display_type=dailyDataFile&amp;p_nccObsCode=122&amp;p_stn_num=92045&amp;p_c=-1694512075&amp;p_startYear=2001" TargetMode="External"/><Relationship Id="rId6288" Type="http://schemas.openxmlformats.org/officeDocument/2006/relationships/hyperlink" Target="http://www.bom.gov.au/jsp/ncc/cdio/weatherData/av?p_display_type=dailyDataFile&amp;p_nccObsCode=123&amp;p_stn_num=097067&amp;p_c=-1884459071&amp;p_startYear=1983" TargetMode="External"/><Relationship Id="rId6495" Type="http://schemas.openxmlformats.org/officeDocument/2006/relationships/hyperlink" Target="http://www.bom.gov.au/jsp/ncc/cdio/weatherData/av?p_display_type=dailyDataFile&amp;p_nccObsCode=123&amp;p_stn_num=091293&amp;p_c=-1666940261&amp;p_startYear=2018" TargetMode="External"/><Relationship Id="rId7339" Type="http://schemas.openxmlformats.org/officeDocument/2006/relationships/hyperlink" Target="http://www.bom.gov.au/jsp/ncc/cdio/weatherData/av?p_display_type=dailyDataFile&amp;p_nccObsCode=123&amp;p_stn_num=094010&amp;p_c=-1767629894&amp;p_startYear=1992" TargetMode="External"/><Relationship Id="rId7546" Type="http://schemas.openxmlformats.org/officeDocument/2006/relationships/hyperlink" Target="http://www.bom.gov.au/jsp/ncc/cdio/weatherData/av?p_display_type=dailyDataFile&amp;p_nccObsCode=123&amp;p_stn_num=092045&amp;p_c=-1694511604&amp;p_startYear=2016" TargetMode="External"/><Relationship Id="rId7753" Type="http://schemas.openxmlformats.org/officeDocument/2006/relationships/hyperlink" Target="http://www.bom.gov.au/jsp/ncc/cdio/weatherData/av?p_display_type=dailyDataFile&amp;p_nccObsCode=123&amp;p_stn_num=094029&amp;p_c=-1768345767&amp;p_startYear=1988" TargetMode="External"/><Relationship Id="rId260" Type="http://schemas.openxmlformats.org/officeDocument/2006/relationships/hyperlink" Target="http://www.bom.gov.au/jsp/ncc/cdio/weatherData/av?p_display_type=dailyDataFile&amp;p_nccObsCode=122&amp;p_stn_num=91057&amp;p_c=-1658331792&amp;p_startYear=1961" TargetMode="External"/><Relationship Id="rId5097" Type="http://schemas.openxmlformats.org/officeDocument/2006/relationships/hyperlink" Target="http://www.bom.gov.au/jsp/ncc/cdio/weatherData/av?p_display_type=dailyDataFile&amp;p_nccObsCode=122&amp;p_stn_num=091049&amp;p_c=-1658039751&amp;p_startYear=1915" TargetMode="External"/><Relationship Id="rId6148" Type="http://schemas.openxmlformats.org/officeDocument/2006/relationships/hyperlink" Target="http://www.bom.gov.au/jsp/ncc/cdio/weatherData/av?p_display_type=dailyDataFile&amp;p_nccObsCode=122&amp;p_stn_num=094010&amp;p_c=-1767629698&amp;p_startYear=2006" TargetMode="External"/><Relationship Id="rId6355" Type="http://schemas.openxmlformats.org/officeDocument/2006/relationships/hyperlink" Target="http://www.bom.gov.au/jsp/ncc/cdio/weatherData/av?p_display_type=dailyDataFile&amp;p_nccObsCode=122&amp;p_stn_num=091104&amp;p_c=-1660043434&amp;p_startYear=1970" TargetMode="External"/><Relationship Id="rId7406" Type="http://schemas.openxmlformats.org/officeDocument/2006/relationships/hyperlink" Target="http://www.bom.gov.au/jsp/ncc/cdio/weatherData/av?p_display_type=dailyDataFile&amp;p_nccObsCode=123&amp;p_stn_num=092045&amp;p_c=-1694511604&amp;p_startYear=1971" TargetMode="External"/><Relationship Id="rId120" Type="http://schemas.openxmlformats.org/officeDocument/2006/relationships/hyperlink" Target="http://www.bom.gov.au/jsp/ncc/cdio/weatherData/av?p_display_type=dailyDataFile&amp;p_nccObsCode=122&amp;p_stn_num=94029&amp;p_c=-1768346239&amp;p_startYear=1929" TargetMode="External"/><Relationship Id="rId2898" Type="http://schemas.openxmlformats.org/officeDocument/2006/relationships/hyperlink" Target="http://www.bom.gov.au/jsp/ncc/cdio/weatherData/av?p_display_type=dailyDataFile&amp;p_nccObsCode=122&amp;p_stn_num=97000&amp;p_c=-1881855670&amp;p_startYear=1962" TargetMode="External"/><Relationship Id="rId3949" Type="http://schemas.openxmlformats.org/officeDocument/2006/relationships/hyperlink" Target="http://www.bom.gov.au/jsp/ncc/cdio/weatherData/av?p_display_type=dailyDataFile&amp;p_nccObsCode=122&amp;p_stn_num=91057&amp;p_c=-1658331792&amp;p_startYear=1927" TargetMode="External"/><Relationship Id="rId5164" Type="http://schemas.openxmlformats.org/officeDocument/2006/relationships/hyperlink" Target="http://www.bom.gov.au/jsp/ncc/cdio/weatherData/av?p_display_type=dailyDataFile&amp;p_nccObsCode=122&amp;p_stn_num=091049&amp;p_c=-1658039751&amp;p_startYear=1929" TargetMode="External"/><Relationship Id="rId6008" Type="http://schemas.openxmlformats.org/officeDocument/2006/relationships/hyperlink" Target="http://www.bom.gov.au/jsp/ncc/cdio/weatherData/av?p_display_type=dailyDataFile&amp;p_nccObsCode=122&amp;p_stn_num=094010&amp;p_c=-1767629698&amp;p_startYear=1981" TargetMode="External"/><Relationship Id="rId6215" Type="http://schemas.openxmlformats.org/officeDocument/2006/relationships/hyperlink" Target="http://www.bom.gov.au/jsp/ncc/cdio/weatherData/av?p_display_type=dailyDataFile&amp;p_nccObsCode=122&amp;p_stn_num=091104&amp;p_c=-1660043434&amp;p_startYear=1949" TargetMode="External"/><Relationship Id="rId6562" Type="http://schemas.openxmlformats.org/officeDocument/2006/relationships/hyperlink" Target="http://www.bom.gov.au/jsp/ncc/cdio/weatherData/av?p_display_type=dailyDataFile&amp;p_nccObsCode=123&amp;p_stn_num=094010&amp;p_c=-1767629894&amp;p_startYear=1935" TargetMode="External"/><Relationship Id="rId7613" Type="http://schemas.openxmlformats.org/officeDocument/2006/relationships/hyperlink" Target="http://www.bom.gov.au/jsp/ncc/cdio/weatherData/av?p_display_type=dailyDataFile&amp;p_nccObsCode=123&amp;p_stn_num=091049&amp;p_c=-1658039947&amp;p_startYear=1943" TargetMode="External"/><Relationship Id="rId7820" Type="http://schemas.openxmlformats.org/officeDocument/2006/relationships/hyperlink" Target="http://www.bom.gov.au/jsp/ncc/cdio/weatherData/av?p_display_type=dailyDataFile&amp;p_nccObsCode=123&amp;p_stn_num=091293&amp;p_c=-1666938236&amp;p_startYear=1998" TargetMode="External"/><Relationship Id="rId2758" Type="http://schemas.openxmlformats.org/officeDocument/2006/relationships/hyperlink" Target="http://www.bom.gov.au/jsp/ncc/cdio/weatherData/av?p_display_type=dailyDataFile&amp;p_nccObsCode=122&amp;p_stn_num=92045&amp;p_c=-1694512075&amp;p_startYear=1929" TargetMode="External"/><Relationship Id="rId2965" Type="http://schemas.openxmlformats.org/officeDocument/2006/relationships/hyperlink" Target="http://www.bom.gov.au/jsp/ncc/cdio/weatherData/av?p_display_type=dailyDataFile&amp;p_nccObsCode=122&amp;p_stn_num=94029&amp;p_c=-1768346239&amp;p_startYear=1973" TargetMode="External"/><Relationship Id="rId3809" Type="http://schemas.openxmlformats.org/officeDocument/2006/relationships/hyperlink" Target="http://www.bom.gov.au/jsp/ncc/cdio/weatherData/av?p_display_type=dailyDataFile&amp;p_nccObsCode=123&amp;p_stn_num=94029&amp;p_c=-1768346435&amp;p_startYear=2015" TargetMode="External"/><Relationship Id="rId5024" Type="http://schemas.openxmlformats.org/officeDocument/2006/relationships/hyperlink" Target="http://www.bom.gov.au/jsp/ncc/cdio/weatherData/av?p_display_type=dailyDataFile&amp;p_nccObsCode=123&amp;p_stn_num=94029&amp;p_c=-1768346435&amp;p_startYear=2018" TargetMode="External"/><Relationship Id="rId5371" Type="http://schemas.openxmlformats.org/officeDocument/2006/relationships/hyperlink" Target="http://www.bom.gov.au/jsp/ncc/cdio/weatherData/av?p_display_type=dailyDataFile&amp;p_nccObsCode=122&amp;p_stn_num=094010&amp;p_c=-1767629698&amp;p_startYear=1966" TargetMode="External"/><Relationship Id="rId6422" Type="http://schemas.openxmlformats.org/officeDocument/2006/relationships/hyperlink" Target="http://www.bom.gov.au/jsp/ncc/cdio/weatherData/av?p_display_type=dailyDataFile&amp;p_nccObsCode=123&amp;p_stn_num=098017&amp;p_c=-1921523671&amp;p_startYear=2006" TargetMode="External"/><Relationship Id="rId937" Type="http://schemas.openxmlformats.org/officeDocument/2006/relationships/hyperlink" Target="http://www.bom.gov.au/jsp/ncc/cdio/weatherData/av?p_display_type=dailyDataFile&amp;p_nccObsCode=123&amp;p_stn_num=92045&amp;p_c=-1694512271&amp;p_startYear=1973" TargetMode="External"/><Relationship Id="rId1567" Type="http://schemas.openxmlformats.org/officeDocument/2006/relationships/hyperlink" Target="http://www.bom.gov.au/jsp/ncc/cdio/weatherData/av?p_display_type=dailyDataFile&amp;p_nccObsCode=123&amp;p_stn_num=91057&amp;p_c=-1658331988&amp;p_startYear=1930" TargetMode="External"/><Relationship Id="rId1774" Type="http://schemas.openxmlformats.org/officeDocument/2006/relationships/hyperlink" Target="http://www.bom.gov.au/jsp/ncc/cdio/weatherData/av?p_display_type=dailyDataFile&amp;p_nccObsCode=123&amp;p_stn_num=92045&amp;p_c=-1694512271&amp;p_startYear=2009" TargetMode="External"/><Relationship Id="rId1981" Type="http://schemas.openxmlformats.org/officeDocument/2006/relationships/hyperlink" Target="http://www.bom.gov.au/jsp/ncc/cdio/weatherData/av?p_display_type=dailyDataFile&amp;p_nccObsCode=122&amp;p_stn_num=94029&amp;p_c=-1768346239&amp;p_startYear=1958" TargetMode="External"/><Relationship Id="rId2618" Type="http://schemas.openxmlformats.org/officeDocument/2006/relationships/hyperlink" Target="http://www.bom.gov.au/jsp/ncc/cdio/weatherData/av?p_display_type=dailyDataFile&amp;p_nccObsCode=123&amp;p_stn_num=92045&amp;p_c=-1694512271&amp;p_startYear=2014" TargetMode="External"/><Relationship Id="rId2825" Type="http://schemas.openxmlformats.org/officeDocument/2006/relationships/hyperlink" Target="http://www.bom.gov.au/jsp/ncc/cdio/weatherData/av?p_display_type=dailyDataFile&amp;p_nccObsCode=122&amp;p_stn_num=94029&amp;p_c=-1768346239&amp;p_startYear=1946" TargetMode="External"/><Relationship Id="rId4180" Type="http://schemas.openxmlformats.org/officeDocument/2006/relationships/hyperlink" Target="http://www.bom.gov.au/jsp/ncc/cdio/weatherData/av?p_display_type=dailyDataFile&amp;p_nccObsCode=122&amp;p_stn_num=94029&amp;p_c=-1768346239&amp;p_startYear=1976" TargetMode="External"/><Relationship Id="rId5231" Type="http://schemas.openxmlformats.org/officeDocument/2006/relationships/hyperlink" Target="http://www.bom.gov.au/jsp/ncc/cdio/weatherData/av?p_display_type=dailyDataFile&amp;p_nccObsCode=122&amp;p_stn_num=092045&amp;p_c=-1694511408&amp;p_startYear=1941" TargetMode="External"/><Relationship Id="rId66" Type="http://schemas.openxmlformats.org/officeDocument/2006/relationships/hyperlink" Target="http://www.bom.gov.au/jsp/ncc/cdio/weatherData/av?p_display_type=dailyDataFile&amp;p_nccObsCode=122&amp;p_stn_num=91057&amp;p_c=-1658331792&amp;p_startYear=1914" TargetMode="External"/><Relationship Id="rId1427" Type="http://schemas.openxmlformats.org/officeDocument/2006/relationships/hyperlink" Target="http://www.bom.gov.au/jsp/ncc/cdio/weatherData/av?p_display_type=dailyDataFile&amp;p_nccObsCode=122&amp;p_stn_num=91057&amp;p_c=-1658331792&amp;p_startYear=1988" TargetMode="External"/><Relationship Id="rId1634" Type="http://schemas.openxmlformats.org/officeDocument/2006/relationships/hyperlink" Target="http://www.bom.gov.au/jsp/ncc/cdio/weatherData/av?p_display_type=dailyDataFile&amp;p_nccObsCode=123&amp;p_stn_num=97000&amp;p_c=-1881855866&amp;p_startYear=1962" TargetMode="External"/><Relationship Id="rId1841" Type="http://schemas.openxmlformats.org/officeDocument/2006/relationships/hyperlink" Target="http://www.bom.gov.au/jsp/ncc/cdio/weatherData/av?p_display_type=dailyDataFile&amp;p_nccObsCode=122&amp;p_stn_num=91049&amp;p_c=-1658039751&amp;p_startYear=1908" TargetMode="External"/><Relationship Id="rId4040" Type="http://schemas.openxmlformats.org/officeDocument/2006/relationships/hyperlink" Target="http://www.bom.gov.au/jsp/ncc/cdio/weatherData/av?p_display_type=dailyDataFile&amp;p_nccObsCode=122&amp;p_stn_num=091104&amp;p_c=-1660044780&amp;p_startYear=1950" TargetMode="External"/><Relationship Id="rId4997" Type="http://schemas.openxmlformats.org/officeDocument/2006/relationships/hyperlink" Target="http://www.bom.gov.au/jsp/ncc/cdio/weatherData/av?p_display_type=dailyDataFile&amp;p_nccObsCode=123&amp;p_stn_num=091293&amp;p_c=-1666940261&amp;p_startYear=2013" TargetMode="External"/><Relationship Id="rId7196" Type="http://schemas.openxmlformats.org/officeDocument/2006/relationships/hyperlink" Target="http://www.bom.gov.au/jsp/ncc/cdio/weatherData/av?p_display_type=dailyDataFile&amp;p_nccObsCode=123&amp;p_stn_num=092045&amp;p_c=-1694511604&amp;p_startYear=1912" TargetMode="External"/><Relationship Id="rId3599" Type="http://schemas.openxmlformats.org/officeDocument/2006/relationships/hyperlink" Target="http://www.bom.gov.au/jsp/ncc/cdio/weatherData/av?p_display_type=dailyDataFile&amp;p_nccObsCode=123&amp;p_stn_num=097067&amp;p_c=-1884459071&amp;p_startYear=1980" TargetMode="External"/><Relationship Id="rId4857" Type="http://schemas.openxmlformats.org/officeDocument/2006/relationships/hyperlink" Target="http://www.bom.gov.au/jsp/ncc/cdio/weatherData/av?p_display_type=dailyDataFile&amp;p_nccObsCode=123&amp;p_stn_num=98001&amp;p_c=-1920895067&amp;p_startYear=1990" TargetMode="External"/><Relationship Id="rId7056" Type="http://schemas.openxmlformats.org/officeDocument/2006/relationships/hyperlink" Target="http://www.bom.gov.au/jsp/ncc/cdio/weatherData/av?p_display_type=dailyDataFile&amp;p_nccObsCode=123&amp;p_stn_num=091057&amp;p_c=-1658331316&amp;p_startYear=1970" TargetMode="External"/><Relationship Id="rId7263" Type="http://schemas.openxmlformats.org/officeDocument/2006/relationships/hyperlink" Target="http://www.bom.gov.au/jsp/ncc/cdio/weatherData/av?p_display_type=dailyDataFile&amp;p_nccObsCode=123&amp;p_stn_num=092045&amp;p_c=-1694511604&amp;p_startYear=1926" TargetMode="External"/><Relationship Id="rId7470" Type="http://schemas.openxmlformats.org/officeDocument/2006/relationships/hyperlink" Target="http://www.bom.gov.au/jsp/ncc/cdio/weatherData/av?p_display_type=dailyDataFile&amp;p_nccObsCode=123&amp;p_stn_num=091049&amp;p_c=-1658039947&amp;p_startYear=1905" TargetMode="External"/><Relationship Id="rId1701" Type="http://schemas.openxmlformats.org/officeDocument/2006/relationships/hyperlink" Target="http://www.bom.gov.au/jsp/ncc/cdio/weatherData/av?p_display_type=dailyDataFile&amp;p_nccObsCode=123&amp;p_stn_num=92045&amp;p_c=-1694512271&amp;p_startYear=1984" TargetMode="External"/><Relationship Id="rId3459" Type="http://schemas.openxmlformats.org/officeDocument/2006/relationships/hyperlink" Target="http://www.bom.gov.au/jsp/ncc/cdio/weatherData/av?p_display_type=dailyDataFile&amp;p_nccObsCode=123&amp;p_stn_num=92045&amp;p_c=-1694512271&amp;p_startYear=1956" TargetMode="External"/><Relationship Id="rId3666" Type="http://schemas.openxmlformats.org/officeDocument/2006/relationships/hyperlink" Target="http://www.bom.gov.au/jsp/ncc/cdio/weatherData/av?p_display_type=dailyDataFile&amp;p_nccObsCode=123&amp;p_stn_num=98001&amp;p_c=-1920895067&amp;p_startYear=1991" TargetMode="External"/><Relationship Id="rId5908" Type="http://schemas.openxmlformats.org/officeDocument/2006/relationships/hyperlink" Target="http://www.bom.gov.au/jsp/ncc/cdio/weatherData/av?p_display_type=dailyDataFile&amp;p_nccObsCode=122&amp;p_stn_num=094010&amp;p_c=-1767629698&amp;p_startYear=1962" TargetMode="External"/><Relationship Id="rId6072" Type="http://schemas.openxmlformats.org/officeDocument/2006/relationships/hyperlink" Target="http://www.bom.gov.au/jsp/ncc/cdio/weatherData/av?p_display_type=dailyDataFile&amp;p_nccObsCode=122&amp;p_stn_num=094010&amp;p_c=-1767629698&amp;p_startYear=1994" TargetMode="External"/><Relationship Id="rId7123" Type="http://schemas.openxmlformats.org/officeDocument/2006/relationships/hyperlink" Target="http://www.bom.gov.au/jsp/ncc/cdio/weatherData/av?p_display_type=dailyDataFile&amp;p_nccObsCode=123&amp;p_stn_num=094029&amp;p_c=-1768345767&amp;p_startYear=1990" TargetMode="External"/><Relationship Id="rId7330" Type="http://schemas.openxmlformats.org/officeDocument/2006/relationships/hyperlink" Target="http://www.bom.gov.au/jsp/ncc/cdio/weatherData/av?p_display_type=dailyDataFile&amp;p_nccObsCode=123&amp;p_stn_num=094010&amp;p_c=-1767629894&amp;p_startYear=1989" TargetMode="External"/><Relationship Id="rId587" Type="http://schemas.openxmlformats.org/officeDocument/2006/relationships/hyperlink" Target="http://www.bom.gov.au/jsp/ncc/cdio/weatherData/av?p_display_type=dailyDataFile&amp;p_nccObsCode=122&amp;p_stn_num=094198&amp;p_c=-1774652736&amp;p_startYear=2023" TargetMode="External"/><Relationship Id="rId2268" Type="http://schemas.openxmlformats.org/officeDocument/2006/relationships/hyperlink" Target="http://www.bom.gov.au/jsp/ncc/cdio/weatherData/av?p_display_type=dailyDataFile&amp;p_nccObsCode=123&amp;p_stn_num=91049&amp;p_c=-1658039947&amp;p_startYear=1916" TargetMode="External"/><Relationship Id="rId3319" Type="http://schemas.openxmlformats.org/officeDocument/2006/relationships/hyperlink" Target="http://www.bom.gov.au/jsp/ncc/cdio/weatherData/av?p_display_type=dailyDataFile&amp;p_nccObsCode=123&amp;p_stn_num=92045&amp;p_c=-1694512271&amp;p_startYear=1921" TargetMode="External"/><Relationship Id="rId3873" Type="http://schemas.openxmlformats.org/officeDocument/2006/relationships/hyperlink" Target="http://www.bom.gov.au/jsp/ncc/cdio/weatherData/av?p_display_type=dailyDataFile&amp;p_nccObsCode=122&amp;p_stn_num=94029&amp;p_c=-1768346239&amp;p_startYear=1905" TargetMode="External"/><Relationship Id="rId4717" Type="http://schemas.openxmlformats.org/officeDocument/2006/relationships/hyperlink" Target="http://www.bom.gov.au/jsp/ncc/cdio/weatherData/av?p_display_type=dailyDataFile&amp;p_nccObsCode=123&amp;p_stn_num=91057&amp;p_c=-1658331988&amp;p_startYear=1966" TargetMode="External"/><Relationship Id="rId4924" Type="http://schemas.openxmlformats.org/officeDocument/2006/relationships/hyperlink" Target="http://www.bom.gov.au/jsp/ncc/cdio/weatherData/av?p_display_type=dailyDataFile&amp;p_nccObsCode=123&amp;p_stn_num=091104&amp;p_c=-1660044976&amp;p_startYear=2001" TargetMode="External"/><Relationship Id="rId447" Type="http://schemas.openxmlformats.org/officeDocument/2006/relationships/hyperlink" Target="http://www.bom.gov.au/jsp/ncc/cdio/weatherData/av?p_display_type=dailyDataFile&amp;p_nccObsCode=122&amp;p_stn_num=98001&amp;p_c=-1920894871&amp;p_startYear=1993" TargetMode="External"/><Relationship Id="rId794" Type="http://schemas.openxmlformats.org/officeDocument/2006/relationships/hyperlink" Target="http://www.bom.gov.au/jsp/ncc/cdio/weatherData/av?p_display_type=dailyDataFile&amp;p_nccObsCode=123&amp;p_stn_num=91057&amp;p_c=-1658331988&amp;p_startYear=1945" TargetMode="External"/><Relationship Id="rId1077" Type="http://schemas.openxmlformats.org/officeDocument/2006/relationships/hyperlink" Target="http://www.bom.gov.au/jsp/ncc/cdio/weatherData/av?p_display_type=dailyDataFile&amp;p_nccObsCode=123&amp;p_stn_num=91057&amp;p_c=-1658331988&amp;p_startYear=1996" TargetMode="External"/><Relationship Id="rId2128" Type="http://schemas.openxmlformats.org/officeDocument/2006/relationships/hyperlink" Target="http://www.bom.gov.au/jsp/ncc/cdio/weatherData/av?p_display_type=dailyDataFile&amp;p_nccObsCode=122&amp;p_stn_num=94029&amp;p_c=-1768346239&amp;p_startYear=1995" TargetMode="External"/><Relationship Id="rId2475" Type="http://schemas.openxmlformats.org/officeDocument/2006/relationships/hyperlink" Target="http://www.bom.gov.au/jsp/ncc/cdio/weatherData/av?p_display_type=dailyDataFile&amp;p_nccObsCode=123&amp;p_stn_num=091104&amp;p_c=-1660044976&amp;p_startYear=1978" TargetMode="External"/><Relationship Id="rId2682" Type="http://schemas.openxmlformats.org/officeDocument/2006/relationships/hyperlink" Target="http://www.bom.gov.au/jsp/ncc/cdio/weatherData/av?p_display_type=dailyDataFile&amp;p_nccObsCode=122&amp;p_stn_num=94029&amp;p_c=-1768346239&amp;p_startYear=1907" TargetMode="External"/><Relationship Id="rId3526" Type="http://schemas.openxmlformats.org/officeDocument/2006/relationships/hyperlink" Target="http://www.bom.gov.au/jsp/ncc/cdio/weatherData/av?p_display_type=dailyDataFile&amp;p_nccObsCode=123&amp;p_stn_num=91057&amp;p_c=-1658331988&amp;p_startYear=1967" TargetMode="External"/><Relationship Id="rId3733" Type="http://schemas.openxmlformats.org/officeDocument/2006/relationships/hyperlink" Target="http://www.bom.gov.au/jsp/ncc/cdio/weatherData/av?p_display_type=dailyDataFile&amp;p_nccObsCode=123&amp;p_stn_num=091104&amp;p_c=-1660044976&amp;p_startYear=2002" TargetMode="External"/><Relationship Id="rId3940" Type="http://schemas.openxmlformats.org/officeDocument/2006/relationships/hyperlink" Target="http://www.bom.gov.au/jsp/ncc/cdio/weatherData/av?p_display_type=dailyDataFile&amp;p_nccObsCode=122&amp;p_stn_num=91049&amp;p_c=-1658039751&amp;p_startYear=1925" TargetMode="External"/><Relationship Id="rId6889" Type="http://schemas.openxmlformats.org/officeDocument/2006/relationships/hyperlink" Target="http://www.bom.gov.au/jsp/ncc/cdio/weatherData/av?p_display_type=dailyDataFile&amp;p_nccObsCode=123&amp;p_stn_num=094029&amp;p_c=-1768345767&amp;p_startYear=1936" TargetMode="External"/><Relationship Id="rId654" Type="http://schemas.openxmlformats.org/officeDocument/2006/relationships/hyperlink" Target="http://www.bom.gov.au/jsp/ncc/cdio/weatherData/av?p_display_type=dailyDataFile&amp;p_nccObsCode=123&amp;p_stn_num=91049&amp;p_c=-1658039947&amp;p_startYear=1910" TargetMode="External"/><Relationship Id="rId861" Type="http://schemas.openxmlformats.org/officeDocument/2006/relationships/hyperlink" Target="http://www.bom.gov.au/jsp/ncc/cdio/weatherData/av?p_display_type=dailyDataFile&amp;p_nccObsCode=123&amp;p_stn_num=91057&amp;p_c=-1658331988&amp;p_startYear=1960" TargetMode="External"/><Relationship Id="rId1284" Type="http://schemas.openxmlformats.org/officeDocument/2006/relationships/hyperlink" Target="http://www.bom.gov.au/jsp/ncc/cdio/weatherData/av?p_display_type=dailyDataFile&amp;p_nccObsCode=122&amp;p_stn_num=92045&amp;p_c=-1694512075&amp;p_startYear=1932" TargetMode="External"/><Relationship Id="rId1491" Type="http://schemas.openxmlformats.org/officeDocument/2006/relationships/hyperlink" Target="http://www.bom.gov.au/jsp/ncc/cdio/weatherData/av?p_display_type=dailyDataFile&amp;p_nccObsCode=122&amp;p_stn_num=091293&amp;p_c=-1666940065&amp;p_startYear=2010" TargetMode="External"/><Relationship Id="rId2335" Type="http://schemas.openxmlformats.org/officeDocument/2006/relationships/hyperlink" Target="http://www.bom.gov.au/jsp/ncc/cdio/weatherData/av?p_display_type=dailyDataFile&amp;p_nccObsCode=123&amp;p_stn_num=94029&amp;p_c=-1768346435&amp;p_startYear=1939" TargetMode="External"/><Relationship Id="rId2542" Type="http://schemas.openxmlformats.org/officeDocument/2006/relationships/hyperlink" Target="http://www.bom.gov.au/jsp/ncc/cdio/weatherData/av?p_display_type=dailyDataFile&amp;p_nccObsCode=123&amp;p_stn_num=92045&amp;p_c=-1694512271&amp;p_startYear=1995" TargetMode="External"/><Relationship Id="rId3800" Type="http://schemas.openxmlformats.org/officeDocument/2006/relationships/hyperlink" Target="http://www.bom.gov.au/jsp/ncc/cdio/weatherData/av?p_display_type=dailyDataFile&amp;p_nccObsCode=123&amp;p_stn_num=091293&amp;p_c=-1666940261&amp;p_startYear=2013" TargetMode="External"/><Relationship Id="rId5698" Type="http://schemas.openxmlformats.org/officeDocument/2006/relationships/hyperlink" Target="http://www.bom.gov.au/jsp/ncc/cdio/weatherData/av?p_display_type=dailyDataFile&amp;p_nccObsCode=122&amp;p_stn_num=97000&amp;p_c=-1881855670&amp;p_startYear=2016" TargetMode="External"/><Relationship Id="rId6749" Type="http://schemas.openxmlformats.org/officeDocument/2006/relationships/hyperlink" Target="http://www.bom.gov.au/jsp/ncc/cdio/weatherData/av?p_display_type=dailyDataFile&amp;p_nccObsCode=123&amp;p_stn_num=092045&amp;p_c=-1694511604&amp;p_startYear=1953" TargetMode="External"/><Relationship Id="rId6956" Type="http://schemas.openxmlformats.org/officeDocument/2006/relationships/hyperlink" Target="http://www.bom.gov.au/jsp/ncc/cdio/weatherData/av?p_display_type=dailyDataFile&amp;p_nccObsCode=123&amp;p_stn_num=091049&amp;p_c=-1658039947&amp;p_startYear=1951" TargetMode="External"/><Relationship Id="rId307" Type="http://schemas.openxmlformats.org/officeDocument/2006/relationships/hyperlink" Target="http://www.bom.gov.au/jsp/ncc/cdio/weatherData/av?p_display_type=dailyDataFile&amp;p_nccObsCode=122&amp;p_stn_num=091104&amp;p_c=-1660044780&amp;p_startYear=1969" TargetMode="External"/><Relationship Id="rId514" Type="http://schemas.openxmlformats.org/officeDocument/2006/relationships/hyperlink" Target="http://www.bom.gov.au/jsp/ncc/cdio/weatherData/av?p_display_type=dailyDataFile&amp;p_nccObsCode=122&amp;p_stn_num=091104&amp;p_c=-1660044780&amp;p_startYear=2004" TargetMode="External"/><Relationship Id="rId721" Type="http://schemas.openxmlformats.org/officeDocument/2006/relationships/hyperlink" Target="http://www.bom.gov.au/jsp/ncc/cdio/weatherData/av?p_display_type=dailyDataFile&amp;p_nccObsCode=123&amp;p_stn_num=91049&amp;p_c=-1658039947&amp;p_startYear=1927" TargetMode="External"/><Relationship Id="rId1144" Type="http://schemas.openxmlformats.org/officeDocument/2006/relationships/hyperlink" Target="http://www.bom.gov.au/jsp/ncc/cdio/weatherData/av?p_display_type=dailyDataFile&amp;p_nccObsCode=123&amp;p_stn_num=94029&amp;p_c=-1768346435&amp;p_startYear=2008" TargetMode="External"/><Relationship Id="rId1351" Type="http://schemas.openxmlformats.org/officeDocument/2006/relationships/hyperlink" Target="http://www.bom.gov.au/jsp/ncc/cdio/weatherData/av?p_display_type=dailyDataFile&amp;p_nccObsCode=122&amp;p_stn_num=97000&amp;p_c=-1881855670&amp;p_startYear=1963" TargetMode="External"/><Relationship Id="rId2402" Type="http://schemas.openxmlformats.org/officeDocument/2006/relationships/hyperlink" Target="http://www.bom.gov.au/jsp/ncc/cdio/weatherData/av?p_display_type=dailyDataFile&amp;p_nccObsCode=123&amp;p_stn_num=92045&amp;p_c=-1694512271&amp;p_startYear=1960" TargetMode="External"/><Relationship Id="rId5558" Type="http://schemas.openxmlformats.org/officeDocument/2006/relationships/hyperlink" Target="http://www.bom.gov.au/jsp/ncc/cdio/weatherData/av?p_display_type=dailyDataFile&amp;p_nccObsCode=122&amp;p_stn_num=092045&amp;p_c=-1694511408&amp;p_startYear=1990" TargetMode="External"/><Relationship Id="rId5765" Type="http://schemas.openxmlformats.org/officeDocument/2006/relationships/hyperlink" Target="http://www.bom.gov.au/jsp/ncc/cdio/weatherData/av?p_display_type=dailyDataFile&amp;p_nccObsCode=122&amp;p_stn_num=094029&amp;p_c=-1768345571&amp;p_startYear=2024" TargetMode="External"/><Relationship Id="rId5972" Type="http://schemas.openxmlformats.org/officeDocument/2006/relationships/hyperlink" Target="http://www.bom.gov.au/jsp/ncc/cdio/weatherData/av?p_display_type=dailyDataFile&amp;p_nccObsCode=122&amp;p_stn_num=091049&amp;p_c=-1658039751&amp;p_startYear=1927" TargetMode="External"/><Relationship Id="rId6609" Type="http://schemas.openxmlformats.org/officeDocument/2006/relationships/hyperlink" Target="http://www.bom.gov.au/jsp/ncc/cdio/weatherData/av?p_display_type=dailyDataFile&amp;p_nccObsCode=122&amp;p_stn_num=091311&amp;p_c=-1667595415&amp;p_startYear=2019" TargetMode="External"/><Relationship Id="rId6816" Type="http://schemas.openxmlformats.org/officeDocument/2006/relationships/hyperlink" Target="http://www.bom.gov.au/jsp/ncc/cdio/weatherData/av?p_display_type=dailyDataFile&amp;p_nccObsCode=123&amp;p_stn_num=094029&amp;p_c=-1768345767&amp;p_startYear=1921" TargetMode="External"/><Relationship Id="rId1004" Type="http://schemas.openxmlformats.org/officeDocument/2006/relationships/hyperlink" Target="http://www.bom.gov.au/jsp/ncc/cdio/weatherData/av?p_display_type=dailyDataFile&amp;p_nccObsCode=123&amp;p_stn_num=091104&amp;p_c=-1660044976&amp;p_startYear=1984" TargetMode="External"/><Relationship Id="rId1211" Type="http://schemas.openxmlformats.org/officeDocument/2006/relationships/hyperlink" Target="http://www.bom.gov.au/jsp/ncc/cdio/weatherData/av?p_display_type=dailyDataFile&amp;p_nccObsCode=123&amp;p_stn_num=091293&amp;p_c=-1666940261&amp;p_startYear=2019" TargetMode="External"/><Relationship Id="rId4367" Type="http://schemas.openxmlformats.org/officeDocument/2006/relationships/hyperlink" Target="http://www.bom.gov.au/jsp/ncc/cdio/weatherData/av?p_display_type=dailyDataFile&amp;p_nccObsCode=122&amp;p_stn_num=091293&amp;p_c=-1666940065&amp;p_startYear=2007" TargetMode="External"/><Relationship Id="rId4574" Type="http://schemas.openxmlformats.org/officeDocument/2006/relationships/hyperlink" Target="http://www.bom.gov.au/jsp/ncc/cdio/weatherData/av?p_display_type=dailyDataFile&amp;p_nccObsCode=123&amp;p_stn_num=91057&amp;p_c=-1658331988&amp;p_startYear=1935" TargetMode="External"/><Relationship Id="rId4781" Type="http://schemas.openxmlformats.org/officeDocument/2006/relationships/hyperlink" Target="http://www.bom.gov.au/jsp/ncc/cdio/weatherData/av?p_display_type=dailyDataFile&amp;p_nccObsCode=123&amp;p_stn_num=92045&amp;p_c=-1694512271&amp;p_startYear=1977" TargetMode="External"/><Relationship Id="rId5418" Type="http://schemas.openxmlformats.org/officeDocument/2006/relationships/hyperlink" Target="http://www.bom.gov.au/jsp/ncc/cdio/weatherData/av?p_nccObsCode=40&amp;p_display_type=dataFile&amp;p_startYear=&amp;p_c=&amp;p_stn_num=091057" TargetMode="External"/><Relationship Id="rId5625" Type="http://schemas.openxmlformats.org/officeDocument/2006/relationships/hyperlink" Target="http://www.bom.gov.au/jsp/ncc/cdio/weatherData/av?p_display_type=dailyDataFile&amp;p_nccObsCode=122&amp;p_stn_num=092045&amp;p_c=-1694511408&amp;p_startYear=2000" TargetMode="External"/><Relationship Id="rId5832" Type="http://schemas.openxmlformats.org/officeDocument/2006/relationships/hyperlink" Target="http://www.bom.gov.au/jsp/ncc/cdio/weatherData/av?p_display_type=dailyDataFile&amp;p_nccObsCode=123&amp;p_stn_num=91049&amp;p_c=-1658039947&amp;p_startYear=1892" TargetMode="External"/><Relationship Id="rId3176" Type="http://schemas.openxmlformats.org/officeDocument/2006/relationships/hyperlink" Target="http://www.bom.gov.au/jsp/ncc/cdio/weatherData/av?p_display_type=dailyDataFile&amp;p_nccObsCode=122&amp;p_stn_num=091293&amp;p_c=-1666940065&amp;p_startYear=2008" TargetMode="External"/><Relationship Id="rId3383" Type="http://schemas.openxmlformats.org/officeDocument/2006/relationships/hyperlink" Target="http://www.bom.gov.au/jsp/ncc/cdio/weatherData/av?p_display_type=dailyDataFile&amp;p_nccObsCode=123&amp;p_stn_num=92045&amp;p_c=-1694512271&amp;p_startYear=1937" TargetMode="External"/><Relationship Id="rId3590" Type="http://schemas.openxmlformats.org/officeDocument/2006/relationships/hyperlink" Target="http://www.bom.gov.au/jsp/ncc/cdio/weatherData/av?p_display_type=dailyDataFile&amp;p_nccObsCode=123&amp;p_stn_num=92045&amp;p_c=-1694512271&amp;p_startYear=1978" TargetMode="External"/><Relationship Id="rId4227" Type="http://schemas.openxmlformats.org/officeDocument/2006/relationships/hyperlink" Target="http://www.bom.gov.au/jsp/ncc/cdio/weatherData/av?p_display_type=dailyDataFile&amp;p_nccObsCode=122&amp;p_stn_num=98001&amp;p_c=-1920894871&amp;p_startYear=1984" TargetMode="External"/><Relationship Id="rId4434" Type="http://schemas.openxmlformats.org/officeDocument/2006/relationships/hyperlink" Target="http://www.bom.gov.au/jsp/ncc/cdio/weatherData/av?p_display_type=dailyDataFile&amp;p_nccObsCode=123&amp;p_stn_num=94029&amp;p_c=-1768346435&amp;p_startYear=1894" TargetMode="External"/><Relationship Id="rId7797" Type="http://schemas.openxmlformats.org/officeDocument/2006/relationships/hyperlink" Target="http://www.bom.gov.au/jsp/ncc/cdio/weatherData/av?p_display_type=dailyDataFile&amp;p_nccObsCode=123&amp;p_stn_num=094029&amp;p_c=-1768345767&amp;p_startYear=2003" TargetMode="External"/><Relationship Id="rId2192" Type="http://schemas.openxmlformats.org/officeDocument/2006/relationships/hyperlink" Target="http://www.bom.gov.au/jsp/ncc/cdio/weatherData/av?p_display_type=dailyDataFile&amp;p_nccObsCode=122&amp;p_stn_num=94029&amp;p_c=-1768346239&amp;p_startYear=2011" TargetMode="External"/><Relationship Id="rId3036" Type="http://schemas.openxmlformats.org/officeDocument/2006/relationships/hyperlink" Target="http://www.bom.gov.au/jsp/ncc/cdio/weatherData/av?p_display_type=dailyDataFile&amp;p_nccObsCode=122&amp;p_stn_num=98001&amp;p_c=-1920894871&amp;p_startYear=1985" TargetMode="External"/><Relationship Id="rId3243" Type="http://schemas.openxmlformats.org/officeDocument/2006/relationships/hyperlink" Target="http://www.bom.gov.au/jsp/ncc/cdio/weatherData/av?p_display_type=dailyDataFile&amp;p_nccObsCode=123&amp;p_stn_num=94029&amp;p_c=-1768346435&amp;p_startYear=1897" TargetMode="External"/><Relationship Id="rId4641" Type="http://schemas.openxmlformats.org/officeDocument/2006/relationships/hyperlink" Target="http://www.bom.gov.au/jsp/ncc/cdio/weatherData/av?p_display_type=dailyDataFile&amp;p_nccObsCode=123&amp;p_stn_num=091104&amp;p_c=-1660044976&amp;p_startYear=1952" TargetMode="External"/><Relationship Id="rId6399" Type="http://schemas.openxmlformats.org/officeDocument/2006/relationships/hyperlink" Target="http://www.bom.gov.au/jsp/ncc/cdio/weatherData/av?p_display_type=dailyDataFile&amp;p_nccObsCode=123&amp;p_stn_num=098017&amp;p_c=-1921523671&amp;p_startYear=2002" TargetMode="External"/><Relationship Id="rId164" Type="http://schemas.openxmlformats.org/officeDocument/2006/relationships/hyperlink" Target="http://www.bom.gov.au/jsp/ncc/cdio/weatherData/av?p_display_type=dailyDataFile&amp;p_nccObsCode=122&amp;p_stn_num=94029&amp;p_c=-1768346239&amp;p_startYear=1940" TargetMode="External"/><Relationship Id="rId371" Type="http://schemas.openxmlformats.org/officeDocument/2006/relationships/hyperlink" Target="http://www.bom.gov.au/jsp/ncc/cdio/weatherData/av?p_display_type=dailyDataFile&amp;p_nccObsCode=122&amp;p_stn_num=92045&amp;p_c=-1694512075&amp;p_startYear=1980" TargetMode="External"/><Relationship Id="rId2052" Type="http://schemas.openxmlformats.org/officeDocument/2006/relationships/hyperlink" Target="http://www.bom.gov.au/jsp/ncc/cdio/weatherData/av?p_display_type=dailyDataFile&amp;p_nccObsCode=122&amp;p_stn_num=94029&amp;p_c=-1768346239&amp;p_startYear=1976" TargetMode="External"/><Relationship Id="rId3450" Type="http://schemas.openxmlformats.org/officeDocument/2006/relationships/hyperlink" Target="http://www.bom.gov.au/jsp/ncc/cdio/weatherData/av?p_display_type=dailyDataFile&amp;p_nccObsCode=123&amp;p_stn_num=94029&amp;p_c=-1768346435&amp;p_startYear=1954" TargetMode="External"/><Relationship Id="rId4501" Type="http://schemas.openxmlformats.org/officeDocument/2006/relationships/hyperlink" Target="http://www.bom.gov.au/jsp/ncc/cdio/weatherData/av?p_display_type=dailyDataFile&amp;p_nccObsCode=123&amp;p_stn_num=91049&amp;p_c=-1658039947&amp;p_startYear=1917" TargetMode="External"/><Relationship Id="rId6259" Type="http://schemas.openxmlformats.org/officeDocument/2006/relationships/hyperlink" Target="http://www.bom.gov.au/jsp/ncc/cdio/weatherData/av?p_display_type=dailyDataFile&amp;p_nccObsCode=123&amp;p_stn_num=98001&amp;p_c=-1920895067&amp;p_startYear=1978" TargetMode="External"/><Relationship Id="rId7657" Type="http://schemas.openxmlformats.org/officeDocument/2006/relationships/hyperlink" Target="http://www.bom.gov.au/jsp/ncc/cdio/weatherData/av?p_display_type=dailyDataFile&amp;p_nccObsCode=123&amp;p_stn_num=091057&amp;p_c=-1658331316&amp;p_startYear=1951" TargetMode="External"/><Relationship Id="rId7864" Type="http://schemas.openxmlformats.org/officeDocument/2006/relationships/hyperlink" Target="http://www.bom.gov.au/jsp/ncc/cdio/weatherData/av?p_display_type=dailyDataFile&amp;p_nccObsCode=123&amp;p_stn_num=094029&amp;p_c=-1768345767&amp;p_startYear=2024" TargetMode="External"/><Relationship Id="rId3103" Type="http://schemas.openxmlformats.org/officeDocument/2006/relationships/hyperlink" Target="http://www.bom.gov.au/jsp/ncc/cdio/weatherData/av?p_display_type=dailyDataFile&amp;p_nccObsCode=122&amp;p_stn_num=94029&amp;p_c=-1768346239&amp;p_startYear=1996" TargetMode="External"/><Relationship Id="rId3310" Type="http://schemas.openxmlformats.org/officeDocument/2006/relationships/hyperlink" Target="http://www.bom.gov.au/jsp/ncc/cdio/weatherData/av?p_display_type=dailyDataFile&amp;p_nccObsCode=123&amp;p_stn_num=94029&amp;p_c=-1768346435&amp;p_startYear=1919" TargetMode="External"/><Relationship Id="rId5068" Type="http://schemas.openxmlformats.org/officeDocument/2006/relationships/hyperlink" Target="http://www.bom.gov.au/jsp/ncc/cdio/weatherData/av?p_display_type=dailyDataFile&amp;p_nccObsCode=122&amp;p_stn_num=091049&amp;p_c=-1658039751&amp;p_startYear=1905" TargetMode="External"/><Relationship Id="rId6466" Type="http://schemas.openxmlformats.org/officeDocument/2006/relationships/hyperlink" Target="http://www.bom.gov.au/jsp/ncc/cdio/weatherData/av?p_display_type=dailyDataFile&amp;p_nccObsCode=122&amp;p_stn_num=092045&amp;p_c=-1694511408&amp;p_startYear=2008" TargetMode="External"/><Relationship Id="rId6673" Type="http://schemas.openxmlformats.org/officeDocument/2006/relationships/hyperlink" Target="http://www.bom.gov.au/jsp/ncc/cdio/weatherData/av?p_display_type=dailyDataFile&amp;p_nccObsCode=123&amp;p_stn_num=092045&amp;p_c=-1694511604&amp;p_startYear=1934" TargetMode="External"/><Relationship Id="rId6880" Type="http://schemas.openxmlformats.org/officeDocument/2006/relationships/hyperlink" Target="http://www.bom.gov.au/jsp/ncc/cdio/weatherData/av?p_display_type=dailyDataFile&amp;p_nccObsCode=123&amp;p_stn_num=091049&amp;p_c=-1658039947&amp;p_startYear=1933" TargetMode="External"/><Relationship Id="rId7517" Type="http://schemas.openxmlformats.org/officeDocument/2006/relationships/hyperlink" Target="http://www.bom.gov.au/jsp/ncc/cdio/weatherData/av?p_display_type=dailyDataFile&amp;p_nccObsCode=123&amp;p_stn_num=091049&amp;p_c=-1658039947&amp;p_startYear=1917" TargetMode="External"/><Relationship Id="rId7724" Type="http://schemas.openxmlformats.org/officeDocument/2006/relationships/hyperlink" Target="http://www.bom.gov.au/jsp/ncc/cdio/weatherData/av?p_display_type=dailyDataFile&amp;p_nccObsCode=123&amp;p_stn_num=091057&amp;p_c=-1658331316&amp;p_startYear=1972" TargetMode="External"/><Relationship Id="rId231" Type="http://schemas.openxmlformats.org/officeDocument/2006/relationships/hyperlink" Target="http://www.bom.gov.au/jsp/ncc/cdio/weatherData/av?p_display_type=dailyDataFile&amp;p_nccObsCode=122&amp;p_stn_num=91057&amp;p_c=-1658331792&amp;p_startYear=1956" TargetMode="External"/><Relationship Id="rId2869" Type="http://schemas.openxmlformats.org/officeDocument/2006/relationships/hyperlink" Target="http://www.bom.gov.au/jsp/ncc/cdio/weatherData/av?p_display_type=dailyDataFile&amp;p_nccObsCode=122&amp;p_stn_num=97000&amp;p_c=-1881855670&amp;p_startYear=1957" TargetMode="External"/><Relationship Id="rId5275" Type="http://schemas.openxmlformats.org/officeDocument/2006/relationships/hyperlink" Target="http://www.bom.gov.au/jsp/ncc/cdio/weatherData/av?p_display_type=dailyDataFile&amp;p_nccObsCode=122&amp;p_stn_num=091057&amp;p_c=-1658331120&amp;p_startYear=1949" TargetMode="External"/><Relationship Id="rId5482" Type="http://schemas.openxmlformats.org/officeDocument/2006/relationships/hyperlink" Target="http://www.bom.gov.au/jsp/ncc/cdio/weatherData/av?p_display_type=dailyDataFile&amp;p_nccObsCode=122&amp;p_stn_num=98001&amp;p_c=-1920894871&amp;p_startYear=1984" TargetMode="External"/><Relationship Id="rId6119" Type="http://schemas.openxmlformats.org/officeDocument/2006/relationships/hyperlink" Target="http://www.bom.gov.au/jsp/ncc/cdio/weatherData/av?p_display_type=dailyDataFile&amp;p_nccObsCode=122&amp;p_stn_num=091049&amp;p_c=-1658039751&amp;p_startYear=1955" TargetMode="External"/><Relationship Id="rId6326" Type="http://schemas.openxmlformats.org/officeDocument/2006/relationships/hyperlink" Target="http://www.bom.gov.au/jsp/ncc/cdio/weatherData/av?p_display_type=dailyDataFile&amp;p_nccObsCode=122&amp;p_stn_num=091104&amp;p_c=-1660043434&amp;p_startYear=1965" TargetMode="External"/><Relationship Id="rId6533" Type="http://schemas.openxmlformats.org/officeDocument/2006/relationships/hyperlink" Target="http://www.bom.gov.au/jsp/ncc/cdio/weatherData/av?p_display_type=dailyDataFile&amp;p_nccObsCode=122&amp;p_stn_num=091104&amp;p_c=-1660043434&amp;p_startYear=2001" TargetMode="External"/><Relationship Id="rId6740" Type="http://schemas.openxmlformats.org/officeDocument/2006/relationships/hyperlink" Target="http://www.bom.gov.au/jsp/ncc/cdio/weatherData/av?p_display_type=dailyDataFile&amp;p_nccObsCode=123&amp;p_stn_num=091049&amp;p_c=-1658039947&amp;p_startYear=1905" TargetMode="External"/><Relationship Id="rId1678" Type="http://schemas.openxmlformats.org/officeDocument/2006/relationships/hyperlink" Target="http://www.bom.gov.au/jsp/ncc/cdio/weatherData/av?p_display_type=dailyDataFile&amp;p_nccObsCode=123&amp;p_stn_num=91057&amp;p_c=-1658331988&amp;p_startYear=1976" TargetMode="External"/><Relationship Id="rId1885" Type="http://schemas.openxmlformats.org/officeDocument/2006/relationships/hyperlink" Target="http://www.bom.gov.au/jsp/ncc/cdio/weatherData/av?p_display_type=dailyDataFile&amp;p_nccObsCode=122&amp;p_stn_num=91049&amp;p_c=-1658039751&amp;p_startYear=1926" TargetMode="External"/><Relationship Id="rId2729" Type="http://schemas.openxmlformats.org/officeDocument/2006/relationships/hyperlink" Target="http://www.bom.gov.au/jsp/ncc/cdio/weatherData/av?p_display_type=dailyDataFile&amp;p_nccObsCode=122&amp;p_stn_num=94029&amp;p_c=-1768346239&amp;p_startYear=1922" TargetMode="External"/><Relationship Id="rId2936" Type="http://schemas.openxmlformats.org/officeDocument/2006/relationships/hyperlink" Target="http://www.bom.gov.au/jsp/ncc/cdio/weatherData/av?p_display_type=dailyDataFile&amp;p_nccObsCode=122&amp;p_stn_num=94029&amp;p_c=-1768346239&amp;p_startYear=1968" TargetMode="External"/><Relationship Id="rId4084" Type="http://schemas.openxmlformats.org/officeDocument/2006/relationships/hyperlink" Target="http://www.bom.gov.au/jsp/ncc/cdio/weatherData/av?p_display_type=dailyDataFile&amp;p_nccObsCode=122&amp;p_stn_num=98001&amp;p_c=-1920894871&amp;p_startYear=1960" TargetMode="External"/><Relationship Id="rId4291" Type="http://schemas.openxmlformats.org/officeDocument/2006/relationships/hyperlink" Target="http://www.bom.gov.au/jsp/ncc/cdio/weatherData/av?p_display_type=dailyDataFile&amp;p_nccObsCode=122&amp;p_stn_num=91057&amp;p_c=-1658331792&amp;p_startYear=1994" TargetMode="External"/><Relationship Id="rId5135" Type="http://schemas.openxmlformats.org/officeDocument/2006/relationships/hyperlink" Target="http://www.bom.gov.au/jsp/ncc/cdio/weatherData/av?p_display_type=dailyDataFile&amp;p_nccObsCode=122&amp;p_stn_num=091057&amp;p_c=-1658331120&amp;p_startYear=1922" TargetMode="External"/><Relationship Id="rId5342" Type="http://schemas.openxmlformats.org/officeDocument/2006/relationships/hyperlink" Target="http://www.bom.gov.au/jsp/ncc/cdio/weatherData/av?p_display_type=dailyDataFile&amp;p_nccObsCode=122&amp;p_stn_num=091057&amp;p_c=-1658331120&amp;p_startYear=1960" TargetMode="External"/><Relationship Id="rId6600" Type="http://schemas.openxmlformats.org/officeDocument/2006/relationships/hyperlink" Target="http://www.bom.gov.au/jsp/ncc/cdio/weatherData/av?p_nccObsCode=42&amp;p_display_type=dataFile&amp;p_startYear=&amp;p_c=&amp;p_stn_num=094010" TargetMode="External"/><Relationship Id="rId908" Type="http://schemas.openxmlformats.org/officeDocument/2006/relationships/hyperlink" Target="http://www.bom.gov.au/jsp/ncc/cdio/weatherData/av?p_display_type=dailyDataFile&amp;p_nccObsCode=123&amp;p_stn_num=091104&amp;p_c=-1660044976&amp;p_startYear=1968" TargetMode="External"/><Relationship Id="rId1538" Type="http://schemas.openxmlformats.org/officeDocument/2006/relationships/hyperlink" Target="http://www.bom.gov.au/jsp/ncc/cdio/weatherData/av?p_display_type=dailyDataFile&amp;p_nccObsCode=123&amp;p_stn_num=92045&amp;p_c=-1694512271&amp;p_startYear=1916" TargetMode="External"/><Relationship Id="rId4151" Type="http://schemas.openxmlformats.org/officeDocument/2006/relationships/hyperlink" Target="http://www.bom.gov.au/jsp/ncc/cdio/weatherData/av?p_display_type=dailyDataFile&amp;p_nccObsCode=122&amp;p_stn_num=92045&amp;p_c=-1694512075&amp;p_startYear=1971" TargetMode="External"/><Relationship Id="rId5202" Type="http://schemas.openxmlformats.org/officeDocument/2006/relationships/hyperlink" Target="http://www.bom.gov.au/jsp/ncc/cdio/weatherData/av?p_display_type=dailyDataFile&amp;p_nccObsCode=122&amp;p_stn_num=091049&amp;p_c=-1658039751&amp;p_startYear=1937" TargetMode="External"/><Relationship Id="rId1745" Type="http://schemas.openxmlformats.org/officeDocument/2006/relationships/hyperlink" Target="http://www.bom.gov.au/jsp/ncc/cdio/weatherData/av?p_display_type=dailyDataFile&amp;p_nccObsCode=123&amp;p_stn_num=091293&amp;p_c=-1666940261&amp;p_startYear=1999" TargetMode="External"/><Relationship Id="rId1952" Type="http://schemas.openxmlformats.org/officeDocument/2006/relationships/hyperlink" Target="http://www.bom.gov.au/jsp/ncc/cdio/weatherData/av?p_display_type=dailyDataFile&amp;p_nccObsCode=122&amp;p_stn_num=94029&amp;p_c=-1768346239&amp;p_startYear=1949" TargetMode="External"/><Relationship Id="rId4011" Type="http://schemas.openxmlformats.org/officeDocument/2006/relationships/hyperlink" Target="http://www.bom.gov.au/jsp/ncc/cdio/weatherData/av?p_display_type=dailyDataFile&amp;p_nccObsCode=122&amp;p_stn_num=92045&amp;p_c=-1694512075&amp;p_startYear=1943" TargetMode="External"/><Relationship Id="rId7167" Type="http://schemas.openxmlformats.org/officeDocument/2006/relationships/hyperlink" Target="http://www.bom.gov.au/jsp/ncc/cdio/weatherData/av?p_display_type=dailyDataFile&amp;p_nccObsCode=123&amp;p_stn_num=091104&amp;p_c=-1660043630&amp;p_startYear=1980" TargetMode="External"/><Relationship Id="rId7374" Type="http://schemas.openxmlformats.org/officeDocument/2006/relationships/hyperlink" Target="http://www.bom.gov.au/jsp/ncc/cdio/weatherData/av?p_display_type=dailyDataFile&amp;p_nccObsCode=123&amp;p_stn_num=094010&amp;p_c=-1767629894&amp;p_startYear=2002" TargetMode="External"/><Relationship Id="rId37" Type="http://schemas.openxmlformats.org/officeDocument/2006/relationships/hyperlink" Target="http://www.bom.gov.au/jsp/ncc/cdio/weatherData/av?p_display_type=dailyDataFile&amp;p_nccObsCode=122&amp;p_stn_num=91049&amp;p_c=-1658039751&amp;p_startYear=1904" TargetMode="External"/><Relationship Id="rId1605" Type="http://schemas.openxmlformats.org/officeDocument/2006/relationships/hyperlink" Target="http://www.bom.gov.au/jsp/ncc/cdio/weatherData/av?p_display_type=dailyDataFile&amp;p_nccObsCode=123&amp;p_stn_num=91057&amp;p_c=-1658331988&amp;p_startYear=1949" TargetMode="External"/><Relationship Id="rId1812" Type="http://schemas.openxmlformats.org/officeDocument/2006/relationships/hyperlink" Target="http://www.bom.gov.au/jsp/ncc/cdio/weatherData/av?p_display_type=dailyDataFile&amp;p_nccObsCode=122&amp;p_stn_num=94029&amp;p_c=-1768346239&amp;p_startYear=1889" TargetMode="External"/><Relationship Id="rId4968" Type="http://schemas.openxmlformats.org/officeDocument/2006/relationships/hyperlink" Target="http://www.bom.gov.au/jsp/ncc/cdio/weatherData/av?p_display_type=dailyDataFile&amp;p_nccObsCode=123&amp;p_stn_num=097072&amp;p_c=-1884653210&amp;p_startYear=2009" TargetMode="External"/><Relationship Id="rId6183" Type="http://schemas.openxmlformats.org/officeDocument/2006/relationships/hyperlink" Target="http://www.bom.gov.au/jsp/ncc/cdio/weatherData/av?p_display_type=dailyDataFile&amp;p_nccObsCode=123&amp;p_stn_num=97000&amp;p_c=-1881855866&amp;p_startYear=1967" TargetMode="External"/><Relationship Id="rId7027" Type="http://schemas.openxmlformats.org/officeDocument/2006/relationships/hyperlink" Target="http://www.bom.gov.au/jsp/ncc/cdio/weatherData/av?p_display_type=dailyDataFile&amp;p_nccObsCode=123&amp;p_stn_num=091057&amp;p_c=-1658331316&amp;p_startYear=1964" TargetMode="External"/><Relationship Id="rId7234" Type="http://schemas.openxmlformats.org/officeDocument/2006/relationships/hyperlink" Target="http://www.bom.gov.au/jsp/ncc/cdio/weatherData/av?p_display_type=dailyDataFile&amp;p_nccObsCode=123&amp;p_stn_num=092045&amp;p_c=-1694511604&amp;p_startYear=1920" TargetMode="External"/><Relationship Id="rId7581" Type="http://schemas.openxmlformats.org/officeDocument/2006/relationships/hyperlink" Target="http://www.bom.gov.au/jsp/ncc/cdio/weatherData/av?p_display_type=dailyDataFile&amp;p_nccObsCode=123&amp;p_stn_num=091049&amp;p_c=-1658039947&amp;p_startYear=1932" TargetMode="External"/><Relationship Id="rId3777" Type="http://schemas.openxmlformats.org/officeDocument/2006/relationships/hyperlink" Target="http://www.bom.gov.au/jsp/ncc/cdio/weatherData/av?p_display_type=dailyDataFile&amp;p_nccObsCode=123&amp;p_stn_num=097072&amp;p_c=-1884653210&amp;p_startYear=2010" TargetMode="External"/><Relationship Id="rId3984" Type="http://schemas.openxmlformats.org/officeDocument/2006/relationships/hyperlink" Target="http://www.bom.gov.au/jsp/ncc/cdio/weatherData/av?p_display_type=dailyDataFile&amp;p_nccObsCode=122&amp;p_stn_num=91049&amp;p_c=-1658039751&amp;p_startYear=1936" TargetMode="External"/><Relationship Id="rId4828" Type="http://schemas.openxmlformats.org/officeDocument/2006/relationships/hyperlink" Target="http://www.bom.gov.au/jsp/ncc/cdio/weatherData/av?p_display_type=dailyDataFile&amp;p_nccObsCode=123&amp;p_stn_num=94029&amp;p_c=-1768346435&amp;p_startYear=1985" TargetMode="External"/><Relationship Id="rId6390" Type="http://schemas.openxmlformats.org/officeDocument/2006/relationships/hyperlink" Target="http://www.bom.gov.au/jsp/ncc/cdio/weatherData/av?p_display_type=dailyDataFile&amp;p_nccObsCode=122&amp;p_stn_num=091104&amp;p_c=-1660043434&amp;p_startYear=1976" TargetMode="External"/><Relationship Id="rId7441" Type="http://schemas.openxmlformats.org/officeDocument/2006/relationships/hyperlink" Target="http://www.bom.gov.au/jsp/ncc/cdio/weatherData/av?p_display_type=dailyDataFile&amp;p_nccObsCode=123&amp;p_stn_num=092045&amp;p_c=-1694511604&amp;p_startYear=1989" TargetMode="External"/><Relationship Id="rId698" Type="http://schemas.openxmlformats.org/officeDocument/2006/relationships/hyperlink" Target="http://www.bom.gov.au/jsp/ncc/cdio/weatherData/av?p_display_type=dailyDataFile&amp;p_nccObsCode=123&amp;p_stn_num=91057&amp;p_c=-1658331988&amp;p_startYear=1921" TargetMode="External"/><Relationship Id="rId2379" Type="http://schemas.openxmlformats.org/officeDocument/2006/relationships/hyperlink" Target="http://www.bom.gov.au/jsp/ncc/cdio/weatherData/av?p_display_type=dailyDataFile&amp;p_nccObsCode=123&amp;p_stn_num=091104&amp;p_c=-1660044976&amp;p_startYear=1953" TargetMode="External"/><Relationship Id="rId2586" Type="http://schemas.openxmlformats.org/officeDocument/2006/relationships/hyperlink" Target="http://www.bom.gov.au/jsp/ncc/cdio/weatherData/av?p_display_type=dailyDataFile&amp;p_nccObsCode=123&amp;p_stn_num=92045&amp;p_c=-1694512271&amp;p_startYear=2006" TargetMode="External"/><Relationship Id="rId2793" Type="http://schemas.openxmlformats.org/officeDocument/2006/relationships/hyperlink" Target="http://www.bom.gov.au/jsp/ncc/cdio/weatherData/av?p_display_type=dailyDataFile&amp;p_nccObsCode=122&amp;p_stn_num=94029&amp;p_c=-1768346239&amp;p_startYear=1938" TargetMode="External"/><Relationship Id="rId3637" Type="http://schemas.openxmlformats.org/officeDocument/2006/relationships/hyperlink" Target="http://www.bom.gov.au/jsp/ncc/cdio/weatherData/av?p_display_type=dailyDataFile&amp;p_nccObsCode=123&amp;p_stn_num=94029&amp;p_c=-1768346435&amp;p_startYear=1986" TargetMode="External"/><Relationship Id="rId3844" Type="http://schemas.openxmlformats.org/officeDocument/2006/relationships/hyperlink" Target="http://www.bom.gov.au/jsp/ncc/cdio/weatherData/av?p_display_type=dailyDataFile&amp;p_nccObsCode=122&amp;p_stn_num=94029&amp;p_c=-1768346239&amp;p_startYear=1892" TargetMode="External"/><Relationship Id="rId6043" Type="http://schemas.openxmlformats.org/officeDocument/2006/relationships/hyperlink" Target="http://www.bom.gov.au/jsp/ncc/cdio/weatherData/av?p_display_type=dailyDataFile&amp;p_nccObsCode=122&amp;p_stn_num=094029&amp;p_c=-1768345571&amp;p_startYear=1943" TargetMode="External"/><Relationship Id="rId6250" Type="http://schemas.openxmlformats.org/officeDocument/2006/relationships/hyperlink" Target="http://www.bom.gov.au/jsp/ncc/cdio/weatherData/av?p_display_type=dailyDataFile&amp;p_nccObsCode=122&amp;p_stn_num=091057&amp;p_c=-1658331120&amp;p_startYear=1971" TargetMode="External"/><Relationship Id="rId7301" Type="http://schemas.openxmlformats.org/officeDocument/2006/relationships/hyperlink" Target="http://www.bom.gov.au/jsp/ncc/cdio/weatherData/av?p_display_type=dailyDataFile&amp;p_nccObsCode=123&amp;p_stn_num=091293&amp;p_c=-1666938236&amp;p_startYear=2018" TargetMode="External"/><Relationship Id="rId558" Type="http://schemas.openxmlformats.org/officeDocument/2006/relationships/hyperlink" Target="http://www.bom.gov.au/jsp/ncc/cdio/weatherData/av?p_display_type=dailyDataFile&amp;p_nccObsCode=122&amp;p_stn_num=97000&amp;p_c=-1881855670&amp;p_startYear=2012" TargetMode="External"/><Relationship Id="rId765" Type="http://schemas.openxmlformats.org/officeDocument/2006/relationships/hyperlink" Target="http://www.bom.gov.au/jsp/ncc/cdio/weatherData/av?p_display_type=dailyDataFile&amp;p_nccObsCode=123&amp;p_stn_num=91049&amp;p_c=-1658039947&amp;p_startYear=1938" TargetMode="External"/><Relationship Id="rId972" Type="http://schemas.openxmlformats.org/officeDocument/2006/relationships/hyperlink" Target="http://www.bom.gov.au/jsp/ncc/cdio/weatherData/av?p_display_type=dailyDataFile&amp;p_nccObsCode=123&amp;p_stn_num=94029&amp;p_c=-1768346435&amp;p_startYear=1979" TargetMode="External"/><Relationship Id="rId1188" Type="http://schemas.openxmlformats.org/officeDocument/2006/relationships/hyperlink" Target="http://www.bom.gov.au/jsp/ncc/cdio/weatherData/av?p_display_type=dailyDataFile&amp;p_nccObsCode=123&amp;p_stn_num=091311&amp;p_c=-1667596957&amp;p_startYear=2015" TargetMode="External"/><Relationship Id="rId1395" Type="http://schemas.openxmlformats.org/officeDocument/2006/relationships/hyperlink" Target="http://www.bom.gov.au/jsp/ncc/cdio/weatherData/av?p_display_type=dailyDataFile&amp;p_nccObsCode=122&amp;p_stn_num=097067&amp;p_c=-1884457515&amp;p_startYear=1978" TargetMode="External"/><Relationship Id="rId2239" Type="http://schemas.openxmlformats.org/officeDocument/2006/relationships/hyperlink" Target="http://www.bom.gov.au/jsp/ncc/cdio/weatherData/av?p_display_type=dailyDataFile&amp;p_nccObsCode=123&amp;p_stn_num=91049&amp;p_c=-1658039947&amp;p_startYear=1903" TargetMode="External"/><Relationship Id="rId2446" Type="http://schemas.openxmlformats.org/officeDocument/2006/relationships/hyperlink" Target="http://www.bom.gov.au/jsp/ncc/cdio/weatherData/av?p_display_type=dailyDataFile&amp;p_nccObsCode=123&amp;p_stn_num=92045&amp;p_c=-1694512271&amp;p_startYear=1971" TargetMode="External"/><Relationship Id="rId2653" Type="http://schemas.openxmlformats.org/officeDocument/2006/relationships/hyperlink" Target="http://www.bom.gov.au/jsp/ncc/cdio/weatherData/av?p_display_type=dailyDataFile&amp;p_nccObsCode=122&amp;p_stn_num=91057&amp;p_c=-1658331792&amp;p_startYear=1895" TargetMode="External"/><Relationship Id="rId2860" Type="http://schemas.openxmlformats.org/officeDocument/2006/relationships/hyperlink" Target="http://www.bom.gov.au/jsp/ncc/cdio/weatherData/av?p_display_type=dailyDataFile&amp;p_nccObsCode=122&amp;p_stn_num=91057&amp;p_c=-1658331792&amp;p_startYear=1954" TargetMode="External"/><Relationship Id="rId3704" Type="http://schemas.openxmlformats.org/officeDocument/2006/relationships/hyperlink" Target="http://www.bom.gov.au/jsp/ncc/cdio/weatherData/av?p_display_type=dailyDataFile&amp;p_nccObsCode=123&amp;p_stn_num=92045&amp;p_c=-1694512271&amp;p_startYear=1997" TargetMode="External"/><Relationship Id="rId6110" Type="http://schemas.openxmlformats.org/officeDocument/2006/relationships/hyperlink" Target="http://www.bom.gov.au/jsp/ncc/cdio/weatherData/av?p_display_type=dailyDataFile&amp;p_nccObsCode=122&amp;p_stn_num=094029&amp;p_c=-1768345571&amp;p_startYear=1957" TargetMode="External"/><Relationship Id="rId418" Type="http://schemas.openxmlformats.org/officeDocument/2006/relationships/hyperlink" Target="http://www.bom.gov.au/jsp/ncc/cdio/weatherData/av?p_display_type=dailyDataFile&amp;p_nccObsCode=122&amp;p_stn_num=94029&amp;p_c=-1768346239&amp;p_startYear=1988" TargetMode="External"/><Relationship Id="rId625" Type="http://schemas.openxmlformats.org/officeDocument/2006/relationships/hyperlink" Target="http://www.bom.gov.au/jsp/ncc/cdio/weatherData/av?p_display_type=dailyDataFile&amp;p_nccObsCode=123&amp;p_stn_num=94029&amp;p_c=-1768346435&amp;p_startYear=1899" TargetMode="External"/><Relationship Id="rId832" Type="http://schemas.openxmlformats.org/officeDocument/2006/relationships/hyperlink" Target="http://www.bom.gov.au/jsp/ncc/cdio/weatherData/av?p_display_type=dailyDataFile&amp;p_nccObsCode=123&amp;p_stn_num=92045&amp;p_c=-1694512271&amp;p_startYear=1955" TargetMode="External"/><Relationship Id="rId1048" Type="http://schemas.openxmlformats.org/officeDocument/2006/relationships/hyperlink" Target="http://www.bom.gov.au/jsp/ncc/cdio/weatherData/av?p_display_type=dailyDataFile&amp;p_nccObsCode=123&amp;p_stn_num=097072&amp;p_c=-1884653210&amp;p_startYear=1992" TargetMode="External"/><Relationship Id="rId1255" Type="http://schemas.openxmlformats.org/officeDocument/2006/relationships/hyperlink" Target="http://www.bom.gov.au/jsp/ncc/cdio/weatherData/av?p_display_type=dailyDataFile&amp;p_nccObsCode=122&amp;p_stn_num=91057&amp;p_c=-1658331792&amp;p_startYear=1917" TargetMode="External"/><Relationship Id="rId1462" Type="http://schemas.openxmlformats.org/officeDocument/2006/relationships/hyperlink" Target="http://www.bom.gov.au/jsp/ncc/cdio/weatherData/av?p_display_type=dailyDataFile&amp;p_nccObsCode=122&amp;p_stn_num=097072&amp;p_c=-1884651654&amp;p_startYear=2001" TargetMode="External"/><Relationship Id="rId2306" Type="http://schemas.openxmlformats.org/officeDocument/2006/relationships/hyperlink" Target="http://www.bom.gov.au/jsp/ncc/cdio/weatherData/av?p_display_type=dailyDataFile&amp;p_nccObsCode=123&amp;p_stn_num=92045&amp;p_c=-1694512271&amp;p_startYear=1929" TargetMode="External"/><Relationship Id="rId2513" Type="http://schemas.openxmlformats.org/officeDocument/2006/relationships/hyperlink" Target="http://www.bom.gov.au/jsp/ncc/cdio/weatherData/av?p_display_type=dailyDataFile&amp;p_nccObsCode=123&amp;p_stn_num=94029&amp;p_c=-1768346435&amp;p_startYear=1988" TargetMode="External"/><Relationship Id="rId3911" Type="http://schemas.openxmlformats.org/officeDocument/2006/relationships/hyperlink" Target="http://www.bom.gov.au/jsp/ncc/cdio/weatherData/av?p_display_type=dailyDataFile&amp;p_nccObsCode=122&amp;p_stn_num=92045&amp;p_c=-1694512075&amp;p_startYear=1918" TargetMode="External"/><Relationship Id="rId5669" Type="http://schemas.openxmlformats.org/officeDocument/2006/relationships/hyperlink" Target="http://www.bom.gov.au/jsp/ncc/cdio/weatherData/av?p_display_type=dailyDataFile&amp;p_nccObsCode=122&amp;p_stn_num=091293&amp;p_c=-1666938040&amp;p_startYear=1999" TargetMode="External"/><Relationship Id="rId5876" Type="http://schemas.openxmlformats.org/officeDocument/2006/relationships/hyperlink" Target="http://www.bom.gov.au/jsp/ncc/cdio/weatherData/av?p_display_type=dailyDataFile&amp;p_nccObsCode=122&amp;p_stn_num=091049&amp;p_c=-1658039751&amp;p_startYear=1907" TargetMode="External"/><Relationship Id="rId1115" Type="http://schemas.openxmlformats.org/officeDocument/2006/relationships/hyperlink" Target="http://www.bom.gov.au/jsp/ncc/cdio/weatherData/av?p_display_type=dailyDataFile&amp;p_nccObsCode=123&amp;p_stn_num=92045&amp;p_c=-1694512271&amp;p_startYear=2003" TargetMode="External"/><Relationship Id="rId1322" Type="http://schemas.openxmlformats.org/officeDocument/2006/relationships/hyperlink" Target="http://www.bom.gov.au/jsp/ncc/cdio/weatherData/av?p_display_type=dailyDataFile&amp;p_nccObsCode=122&amp;p_stn_num=92045&amp;p_c=-1694512075&amp;p_startYear=1951" TargetMode="External"/><Relationship Id="rId2720" Type="http://schemas.openxmlformats.org/officeDocument/2006/relationships/hyperlink" Target="http://www.bom.gov.au/jsp/ncc/cdio/weatherData/av?p_display_type=dailyDataFile&amp;p_nccObsCode=122&amp;p_stn_num=91057&amp;p_c=-1658331792&amp;p_startYear=1919" TargetMode="External"/><Relationship Id="rId4478" Type="http://schemas.openxmlformats.org/officeDocument/2006/relationships/hyperlink" Target="http://www.bom.gov.au/jsp/ncc/cdio/weatherData/av?p_display_type=dailyDataFile&amp;p_nccObsCode=123&amp;p_stn_num=91057&amp;p_c=-1658331988&amp;p_startYear=1911" TargetMode="External"/><Relationship Id="rId5529" Type="http://schemas.openxmlformats.org/officeDocument/2006/relationships/hyperlink" Target="http://www.bom.gov.au/jsp/ncc/cdio/weatherData/av?p_display_type=dailyDataFile&amp;p_nccObsCode=122&amp;p_stn_num=094029&amp;p_c=-1768345571&amp;p_startYear=1987" TargetMode="External"/><Relationship Id="rId6927" Type="http://schemas.openxmlformats.org/officeDocument/2006/relationships/hyperlink" Target="http://www.bom.gov.au/jsp/ncc/cdio/weatherData/av?p_display_type=dailyDataFile&amp;p_nccObsCode=123&amp;p_stn_num=091057&amp;p_c=-1658331316&amp;p_startYear=1940" TargetMode="External"/><Relationship Id="rId7091" Type="http://schemas.openxmlformats.org/officeDocument/2006/relationships/hyperlink" Target="http://www.bom.gov.au/jsp/ncc/cdio/weatherData/av?p_display_type=dailyDataFile&amp;p_nccObsCode=123&amp;p_stn_num=091057&amp;p_c=-1658331316&amp;p_startYear=1976" TargetMode="External"/><Relationship Id="rId3287" Type="http://schemas.openxmlformats.org/officeDocument/2006/relationships/hyperlink" Target="http://www.bom.gov.au/jsp/ncc/cdio/weatherData/av?p_display_type=dailyDataFile&amp;p_nccObsCode=123&amp;p_stn_num=92045&amp;p_c=-1694512271&amp;p_startYear=1913" TargetMode="External"/><Relationship Id="rId4338" Type="http://schemas.openxmlformats.org/officeDocument/2006/relationships/hyperlink" Target="http://www.bom.gov.au/jsp/ncc/cdio/weatherData/av?p_display_type=dailyDataFile&amp;p_nccObsCode=122&amp;p_stn_num=097072&amp;p_c=-1884651654&amp;p_startYear=2003" TargetMode="External"/><Relationship Id="rId4685" Type="http://schemas.openxmlformats.org/officeDocument/2006/relationships/hyperlink" Target="http://www.bom.gov.au/jsp/ncc/cdio/weatherData/av?p_display_type=dailyDataFile&amp;p_nccObsCode=123&amp;p_stn_num=92045&amp;p_c=-1694512271&amp;p_startYear=1961" TargetMode="External"/><Relationship Id="rId4892" Type="http://schemas.openxmlformats.org/officeDocument/2006/relationships/hyperlink" Target="http://www.bom.gov.au/jsp/ncc/cdio/weatherData/av?p_display_type=dailyDataFile&amp;p_nccObsCode=123&amp;p_stn_num=097072&amp;p_c=-1884653210&amp;p_startYear=1996" TargetMode="External"/><Relationship Id="rId5736" Type="http://schemas.openxmlformats.org/officeDocument/2006/relationships/hyperlink" Target="http://www.bom.gov.au/jsp/ncc/cdio/weatherData/av?p_display_type=dailyDataFile&amp;p_nccObsCode=122&amp;p_stn_num=091293&amp;p_c=-1666938040&amp;p_startYear=2011" TargetMode="External"/><Relationship Id="rId5943" Type="http://schemas.openxmlformats.org/officeDocument/2006/relationships/hyperlink" Target="http://www.bom.gov.au/jsp/ncc/cdio/weatherData/av?p_display_type=dailyDataFile&amp;p_nccObsCode=122&amp;p_stn_num=094029&amp;p_c=-1768345571&amp;p_startYear=1924" TargetMode="External"/><Relationship Id="rId2096" Type="http://schemas.openxmlformats.org/officeDocument/2006/relationships/hyperlink" Target="http://www.bom.gov.au/jsp/ncc/cdio/weatherData/av?p_display_type=dailyDataFile&amp;p_nccObsCode=122&amp;p_stn_num=94029&amp;p_c=-1768346239&amp;p_startYear=1987" TargetMode="External"/><Relationship Id="rId3494" Type="http://schemas.openxmlformats.org/officeDocument/2006/relationships/hyperlink" Target="http://www.bom.gov.au/jsp/ncc/cdio/weatherData/av?p_display_type=dailyDataFile&amp;p_nccObsCode=123&amp;p_stn_num=92045&amp;p_c=-1694512271&amp;p_startYear=1962" TargetMode="External"/><Relationship Id="rId4545" Type="http://schemas.openxmlformats.org/officeDocument/2006/relationships/hyperlink" Target="http://www.bom.gov.au/jsp/ncc/cdio/weatherData/av?p_display_type=dailyDataFile&amp;p_nccObsCode=123&amp;p_stn_num=91049&amp;p_c=-1658039947&amp;p_startYear=1928" TargetMode="External"/><Relationship Id="rId4752" Type="http://schemas.openxmlformats.org/officeDocument/2006/relationships/hyperlink" Target="http://www.bom.gov.au/jsp/ncc/cdio/weatherData/av?p_display_type=dailyDataFile&amp;p_nccObsCode=123&amp;p_stn_num=091104&amp;p_c=-1660044976&amp;p_startYear=1972" TargetMode="External"/><Relationship Id="rId5803" Type="http://schemas.openxmlformats.org/officeDocument/2006/relationships/hyperlink" Target="http://www.bom.gov.au/jsp/ncc/cdio/weatherData/av?p_display_type=dailyDataFile&amp;p_nccObsCode=122&amp;p_stn_num=094010&amp;p_c=-1767629698&amp;p_startYear=1925" TargetMode="External"/><Relationship Id="rId3147" Type="http://schemas.openxmlformats.org/officeDocument/2006/relationships/hyperlink" Target="http://www.bom.gov.au/jsp/ncc/cdio/weatherData/av?p_display_type=dailyDataFile&amp;p_nccObsCode=122&amp;p_stn_num=097072&amp;p_c=-1884651654&amp;p_startYear=2004" TargetMode="External"/><Relationship Id="rId3354" Type="http://schemas.openxmlformats.org/officeDocument/2006/relationships/hyperlink" Target="http://www.bom.gov.au/jsp/ncc/cdio/weatherData/av?p_display_type=dailyDataFile&amp;p_nccObsCode=123&amp;p_stn_num=94029&amp;p_c=-1768346435&amp;p_startYear=1930" TargetMode="External"/><Relationship Id="rId3561" Type="http://schemas.openxmlformats.org/officeDocument/2006/relationships/hyperlink" Target="http://www.bom.gov.au/jsp/ncc/cdio/weatherData/av?p_display_type=dailyDataFile&amp;p_nccObsCode=123&amp;p_stn_num=091104&amp;p_c=-1660044976&amp;p_startYear=1973" TargetMode="External"/><Relationship Id="rId4405" Type="http://schemas.openxmlformats.org/officeDocument/2006/relationships/hyperlink" Target="http://www.bom.gov.au/jsp/ncc/cdio/weatherData/av?p_display_type=dailyDataFile&amp;p_nccObsCode=122&amp;p_stn_num=098017&amp;p_c=-1921523475&amp;p_startYear=2014" TargetMode="External"/><Relationship Id="rId4612" Type="http://schemas.openxmlformats.org/officeDocument/2006/relationships/hyperlink" Target="http://www.bom.gov.au/jsp/ncc/cdio/weatherData/av?p_display_type=dailyDataFile&amp;p_nccObsCode=123&amp;p_stn_num=92045&amp;p_c=-1694512271&amp;p_startYear=1945" TargetMode="External"/><Relationship Id="rId7768" Type="http://schemas.openxmlformats.org/officeDocument/2006/relationships/hyperlink" Target="http://www.bom.gov.au/jsp/ncc/cdio/weatherData/av?p_display_type=dailyDataFile&amp;p_nccObsCode=123&amp;p_stn_num=094029&amp;p_c=-1768345767&amp;p_startYear=1993" TargetMode="External"/><Relationship Id="rId275" Type="http://schemas.openxmlformats.org/officeDocument/2006/relationships/hyperlink" Target="http://www.bom.gov.au/jsp/ncc/cdio/weatherData/av?p_display_type=dailyDataFile&amp;p_nccObsCode=122&amp;p_stn_num=94029&amp;p_c=-1768346239&amp;p_startYear=1964" TargetMode="External"/><Relationship Id="rId482" Type="http://schemas.openxmlformats.org/officeDocument/2006/relationships/hyperlink" Target="http://www.bom.gov.au/jsp/ncc/cdio/weatherData/av?p_display_type=dailyDataFile&amp;p_nccObsCode=122&amp;p_stn_num=94029&amp;p_c=-1768346239&amp;p_startYear=1999" TargetMode="External"/><Relationship Id="rId2163" Type="http://schemas.openxmlformats.org/officeDocument/2006/relationships/hyperlink" Target="http://www.bom.gov.au/jsp/ncc/cdio/weatherData/av?p_display_type=dailyDataFile&amp;p_nccObsCode=122&amp;p_stn_num=098017&amp;p_c=-1921523475&amp;p_startYear=2004" TargetMode="External"/><Relationship Id="rId2370" Type="http://schemas.openxmlformats.org/officeDocument/2006/relationships/hyperlink" Target="http://www.bom.gov.au/jsp/ncc/cdio/weatherData/av?p_display_type=dailyDataFile&amp;p_nccObsCode=123&amp;p_stn_num=091104&amp;p_c=-1660044976&amp;p_startYear=1950" TargetMode="External"/><Relationship Id="rId3007" Type="http://schemas.openxmlformats.org/officeDocument/2006/relationships/hyperlink" Target="http://www.bom.gov.au/jsp/ncc/cdio/weatherData/av?p_display_type=dailyDataFile&amp;p_nccObsCode=122&amp;p_stn_num=94029&amp;p_c=-1768346239&amp;p_startYear=1980" TargetMode="External"/><Relationship Id="rId3214" Type="http://schemas.openxmlformats.org/officeDocument/2006/relationships/hyperlink" Target="http://www.bom.gov.au/jsp/ncc/cdio/weatherData/av?p_display_type=dailyDataFile&amp;p_nccObsCode=122&amp;p_stn_num=098017&amp;p_c=-1921523475&amp;p_startYear=2015" TargetMode="External"/><Relationship Id="rId3421" Type="http://schemas.openxmlformats.org/officeDocument/2006/relationships/hyperlink" Target="http://www.bom.gov.au/jsp/ncc/cdio/weatherData/av?p_display_type=dailyDataFile&amp;p_nccObsCode=123&amp;p_stn_num=91057&amp;p_c=-1658331988&amp;p_startYear=1946" TargetMode="External"/><Relationship Id="rId6577" Type="http://schemas.openxmlformats.org/officeDocument/2006/relationships/hyperlink" Target="http://www.bom.gov.au/jsp/ncc/cdio/weatherData/av?p_display_type=dailyDataFile&amp;p_nccObsCode=122&amp;p_stn_num=091311&amp;p_c=-1667595415&amp;p_startYear=2008" TargetMode="External"/><Relationship Id="rId6784" Type="http://schemas.openxmlformats.org/officeDocument/2006/relationships/hyperlink" Target="http://www.bom.gov.au/jsp/ncc/cdio/weatherData/av?p_display_type=dailyDataFile&amp;p_nccObsCode=123&amp;p_stn_num=091049&amp;p_c=-1658039947&amp;p_startYear=1914" TargetMode="External"/><Relationship Id="rId6991" Type="http://schemas.openxmlformats.org/officeDocument/2006/relationships/hyperlink" Target="http://www.bom.gov.au/jsp/ncc/cdio/weatherData/av?p_display_type=dailyDataFile&amp;p_nccObsCode=122&amp;p_stn_num=091104&amp;p_c=-1660044780&amp;p_startYear=1962" TargetMode="External"/><Relationship Id="rId7628" Type="http://schemas.openxmlformats.org/officeDocument/2006/relationships/hyperlink" Target="http://www.bom.gov.au/jsp/ncc/cdio/weatherData/av?p_display_type=dailyDataFile&amp;p_nccObsCode=123&amp;p_stn_num=091057&amp;p_c=-1658331316&amp;p_startYear=1943" TargetMode="External"/><Relationship Id="rId7835" Type="http://schemas.openxmlformats.org/officeDocument/2006/relationships/hyperlink" Target="http://www.bom.gov.au/jsp/ncc/cdio/weatherData/av?p_display_type=dailyDataFile&amp;p_nccObsCode=123&amp;p_stn_num=091104&amp;p_c=-1660043630&amp;p_startYear=1992" TargetMode="External"/><Relationship Id="rId135" Type="http://schemas.openxmlformats.org/officeDocument/2006/relationships/hyperlink" Target="http://www.bom.gov.au/jsp/ncc/cdio/weatherData/av?p_display_type=dailyDataFile&amp;p_nccObsCode=122&amp;p_stn_num=91057&amp;p_c=-1658331792&amp;p_startYear=1932" TargetMode="External"/><Relationship Id="rId342" Type="http://schemas.openxmlformats.org/officeDocument/2006/relationships/hyperlink" Target="http://www.bom.gov.au/jsp/ncc/cdio/weatherData/av?p_display_type=dailyDataFile&amp;p_nccObsCode=122&amp;p_stn_num=091104&amp;p_c=-1660044780&amp;p_startYear=1975" TargetMode="External"/><Relationship Id="rId2023" Type="http://schemas.openxmlformats.org/officeDocument/2006/relationships/hyperlink" Target="http://www.bom.gov.au/jsp/ncc/cdio/weatherData/av?p_display_type=dailyDataFile&amp;p_nccObsCode=122&amp;p_stn_num=98001&amp;p_c=-1920894871&amp;p_startYear=1969" TargetMode="External"/><Relationship Id="rId2230" Type="http://schemas.openxmlformats.org/officeDocument/2006/relationships/hyperlink" Target="http://www.bom.gov.au/jsp/ncc/cdio/weatherData/av?p_display_type=dailyDataFile&amp;p_nccObsCode=123&amp;p_stn_num=94029&amp;p_c=-1768346435&amp;p_startYear=1898" TargetMode="External"/><Relationship Id="rId5179" Type="http://schemas.openxmlformats.org/officeDocument/2006/relationships/hyperlink" Target="http://www.bom.gov.au/jsp/ncc/cdio/weatherData/av?p_display_type=dailyDataFile&amp;p_nccObsCode=122&amp;p_stn_num=091049&amp;p_c=-1658039751&amp;p_startYear=1932" TargetMode="External"/><Relationship Id="rId5386" Type="http://schemas.openxmlformats.org/officeDocument/2006/relationships/hyperlink" Target="http://www.bom.gov.au/jsp/ncc/cdio/weatherData/av?p_display_type=dailyDataFile&amp;p_nccObsCode=122&amp;p_stn_num=97000&amp;p_c=-1881855670&amp;p_startYear=1970" TargetMode="External"/><Relationship Id="rId5593" Type="http://schemas.openxmlformats.org/officeDocument/2006/relationships/hyperlink" Target="http://www.bom.gov.au/jsp/ncc/cdio/weatherData/av?p_display_type=dailyDataFile&amp;p_nccObsCode=122&amp;p_stn_num=091104&amp;p_c=-1660043434&amp;p_startYear=1976" TargetMode="External"/><Relationship Id="rId6437" Type="http://schemas.openxmlformats.org/officeDocument/2006/relationships/hyperlink" Target="http://www.bom.gov.au/jsp/ncc/cdio/weatherData/av?p_display_type=dailyDataFile&amp;p_nccObsCode=122&amp;p_stn_num=091104&amp;p_c=-1660043434&amp;p_startYear=1984" TargetMode="External"/><Relationship Id="rId6644" Type="http://schemas.openxmlformats.org/officeDocument/2006/relationships/hyperlink" Target="http://www.bom.gov.au/jsp/ncc/cdio/weatherData/av?p_display_type=dailyDataFile&amp;p_nccObsCode=123&amp;p_stn_num=092045&amp;p_c=-1694511604&amp;p_startYear=1920" TargetMode="External"/><Relationship Id="rId202" Type="http://schemas.openxmlformats.org/officeDocument/2006/relationships/hyperlink" Target="http://www.bom.gov.au/jsp/ncc/cdio/weatherData/av?p_display_type=dailyDataFile&amp;p_nccObsCode=122&amp;p_stn_num=091104&amp;p_c=-1660044780&amp;p_startYear=1949" TargetMode="External"/><Relationship Id="rId4195" Type="http://schemas.openxmlformats.org/officeDocument/2006/relationships/hyperlink" Target="http://www.bom.gov.au/jsp/ncc/cdio/weatherData/av?p_display_type=dailyDataFile&amp;p_nccObsCode=122&amp;p_stn_num=91057&amp;p_c=-1658331792&amp;p_startYear=1978" TargetMode="External"/><Relationship Id="rId5039" Type="http://schemas.openxmlformats.org/officeDocument/2006/relationships/hyperlink" Target="http://www.bom.gov.au/jsp/ncc/cdio/weatherData/av?p_display_type=dailyDataFile&amp;p_nccObsCode=122&amp;p_stn_num=094029&amp;p_c=-1768345571&amp;p_startYear=1890" TargetMode="External"/><Relationship Id="rId5246" Type="http://schemas.openxmlformats.org/officeDocument/2006/relationships/hyperlink" Target="http://www.bom.gov.au/jsp/ncc/cdio/weatherData/av?p_display_type=dailyDataFile&amp;p_nccObsCode=122&amp;p_stn_num=092045&amp;p_c=-1694511408&amp;p_startYear=1944" TargetMode="External"/><Relationship Id="rId5453" Type="http://schemas.openxmlformats.org/officeDocument/2006/relationships/hyperlink" Target="http://www.bom.gov.au/jsp/ncc/cdio/weatherData/av?p_display_type=dailyDataFile&amp;p_nccObsCode=122&amp;p_stn_num=097067&amp;p_c=-1884457515&amp;p_startYear=1980" TargetMode="External"/><Relationship Id="rId6504" Type="http://schemas.openxmlformats.org/officeDocument/2006/relationships/hyperlink" Target="http://www.bom.gov.au/jsp/ncc/cdio/weatherData/av?p_display_type=dailyDataFile&amp;p_nccObsCode=122&amp;p_stn_num=091104&amp;p_c=-1660043434&amp;p_startYear=1994" TargetMode="External"/><Relationship Id="rId6851" Type="http://schemas.openxmlformats.org/officeDocument/2006/relationships/hyperlink" Target="http://www.bom.gov.au/jsp/ncc/cdio/weatherData/av?p_display_type=dailyDataFile&amp;p_nccObsCode=123&amp;p_stn_num=091049&amp;p_c=-1658039947&amp;p_startYear=1926" TargetMode="External"/><Relationship Id="rId7902" Type="http://schemas.openxmlformats.org/officeDocument/2006/relationships/hyperlink" Target="http://www.bom.gov.au/jsp/ncc/cdio/weatherData/av?p_display_type=dailyDataFile&amp;p_nccObsCode=123&amp;p_stn_num=091311&amp;p_c=-1667595611&amp;p_startYear=2024" TargetMode="External"/><Relationship Id="rId1789" Type="http://schemas.openxmlformats.org/officeDocument/2006/relationships/hyperlink" Target="http://www.bom.gov.au/jsp/ncc/cdio/weatherData/av?p_display_type=dailyDataFile&amp;p_nccObsCode=123&amp;p_stn_num=92045&amp;p_c=-1694512271&amp;p_startYear=2014" TargetMode="External"/><Relationship Id="rId1996" Type="http://schemas.openxmlformats.org/officeDocument/2006/relationships/hyperlink" Target="http://www.bom.gov.au/jsp/ncc/cdio/weatherData/av?p_display_type=dailyDataFile&amp;p_nccObsCode=122&amp;p_stn_num=94029&amp;p_c=-1768346239&amp;p_startYear=1962" TargetMode="External"/><Relationship Id="rId4055" Type="http://schemas.openxmlformats.org/officeDocument/2006/relationships/hyperlink" Target="http://www.bom.gov.au/jsp/ncc/cdio/weatherData/av?p_display_type=dailyDataFile&amp;p_nccObsCode=122&amp;p_stn_num=92045&amp;p_c=-1694512075&amp;p_startYear=1954" TargetMode="External"/><Relationship Id="rId4262" Type="http://schemas.openxmlformats.org/officeDocument/2006/relationships/hyperlink" Target="http://www.bom.gov.au/jsp/ncc/cdio/weatherData/av?p_display_type=dailyDataFile&amp;p_nccObsCode=122&amp;p_stn_num=097067&amp;p_c=-1884457515&amp;p_startYear=1990" TargetMode="External"/><Relationship Id="rId5106" Type="http://schemas.openxmlformats.org/officeDocument/2006/relationships/hyperlink" Target="http://www.bom.gov.au/jsp/ncc/cdio/weatherData/av?p_display_type=dailyDataFile&amp;p_nccObsCode=122&amp;p_stn_num=092045&amp;p_c=-1694511408&amp;p_startYear=1916" TargetMode="External"/><Relationship Id="rId5660" Type="http://schemas.openxmlformats.org/officeDocument/2006/relationships/hyperlink" Target="http://www.bom.gov.au/jsp/ncc/cdio/weatherData/av?p_display_type=dailyDataFile&amp;p_nccObsCode=122&amp;p_stn_num=092045&amp;p_c=-1694511408&amp;p_startYear=2005" TargetMode="External"/><Relationship Id="rId6711" Type="http://schemas.openxmlformats.org/officeDocument/2006/relationships/hyperlink" Target="http://www.bom.gov.au/jsp/ncc/cdio/weatherData/av?p_display_type=dailyDataFile&amp;p_nccObsCode=123&amp;p_stn_num=094010&amp;p_c=-1767629894&amp;p_startYear=1993" TargetMode="External"/><Relationship Id="rId1649" Type="http://schemas.openxmlformats.org/officeDocument/2006/relationships/hyperlink" Target="http://www.bom.gov.au/jsp/ncc/cdio/weatherData/av?p_display_type=dailyDataFile&amp;p_nccObsCode=123&amp;p_stn_num=97000&amp;p_c=-1881855866&amp;p_startYear=1967" TargetMode="External"/><Relationship Id="rId1856" Type="http://schemas.openxmlformats.org/officeDocument/2006/relationships/hyperlink" Target="http://www.bom.gov.au/jsp/ncc/cdio/weatherData/av?p_display_type=dailyDataFile&amp;p_nccObsCode=122&amp;p_stn_num=91049&amp;p_c=-1658039751&amp;p_startYear=1916" TargetMode="External"/><Relationship Id="rId2907" Type="http://schemas.openxmlformats.org/officeDocument/2006/relationships/hyperlink" Target="http://www.bom.gov.au/jsp/ncc/cdio/weatherData/av?p_display_type=dailyDataFile&amp;p_nccObsCode=122&amp;p_stn_num=92045&amp;p_c=-1694512075&amp;p_startYear=1963" TargetMode="External"/><Relationship Id="rId3071" Type="http://schemas.openxmlformats.org/officeDocument/2006/relationships/hyperlink" Target="http://www.bom.gov.au/jsp/ncc/cdio/weatherData/av?p_display_type=dailyDataFile&amp;p_nccObsCode=122&amp;p_stn_num=097067&amp;p_c=-1884457515&amp;p_startYear=1991" TargetMode="External"/><Relationship Id="rId5313" Type="http://schemas.openxmlformats.org/officeDocument/2006/relationships/hyperlink" Target="http://www.bom.gov.au/jsp/ncc/cdio/weatherData/av?p_display_type=dailyDataFile&amp;p_nccObsCode=122&amp;p_stn_num=094029&amp;p_c=-1768345571&amp;p_startYear=1959" TargetMode="External"/><Relationship Id="rId5520" Type="http://schemas.openxmlformats.org/officeDocument/2006/relationships/hyperlink" Target="http://www.bom.gov.au/jsp/ncc/cdio/weatherData/av?p_display_type=dailyDataFile&amp;p_nccObsCode=122&amp;p_stn_num=094010&amp;p_c=-1767629698&amp;p_startYear=1986" TargetMode="External"/><Relationship Id="rId7278" Type="http://schemas.openxmlformats.org/officeDocument/2006/relationships/hyperlink" Target="http://www.bom.gov.au/jsp/ncc/cdio/weatherData/av?p_display_type=dailyDataFile&amp;p_nccObsCode=123&amp;p_stn_num=092045&amp;p_c=-1694511604&amp;p_startYear=1929" TargetMode="External"/><Relationship Id="rId1509" Type="http://schemas.openxmlformats.org/officeDocument/2006/relationships/hyperlink" Target="http://www.bom.gov.au/jsp/ncc/cdio/weatherData/av?p_display_type=dailyDataFile&amp;p_nccObsCode=122&amp;p_stn_num=091293&amp;p_c=-1666940065&amp;p_startYear=2016" TargetMode="External"/><Relationship Id="rId1716" Type="http://schemas.openxmlformats.org/officeDocument/2006/relationships/hyperlink" Target="http://www.bom.gov.au/jsp/ncc/cdio/weatherData/av?p_display_type=dailyDataFile&amp;p_nccObsCode=123&amp;p_stn_num=92045&amp;p_c=-1694512271&amp;p_startYear=1989" TargetMode="External"/><Relationship Id="rId1923" Type="http://schemas.openxmlformats.org/officeDocument/2006/relationships/hyperlink" Target="http://www.bom.gov.au/jsp/ncc/cdio/weatherData/av?p_display_type=dailyDataFile&amp;p_nccObsCode=122&amp;p_stn_num=92045&amp;p_c=-1694512075&amp;p_startYear=1939" TargetMode="External"/><Relationship Id="rId4122" Type="http://schemas.openxmlformats.org/officeDocument/2006/relationships/hyperlink" Target="http://www.bom.gov.au/jsp/ncc/cdio/weatherData/av?p_display_type=dailyDataFile&amp;p_nccObsCode=122&amp;p_stn_num=92045&amp;p_c=-1694512075&amp;p_startYear=1966" TargetMode="External"/><Relationship Id="rId7485" Type="http://schemas.openxmlformats.org/officeDocument/2006/relationships/hyperlink" Target="http://www.bom.gov.au/jsp/ncc/cdio/weatherData/av?p_display_type=dailyDataFile&amp;p_nccObsCode=123&amp;p_stn_num=092045&amp;p_c=-1694511604&amp;p_startYear=2002" TargetMode="External"/><Relationship Id="rId7692" Type="http://schemas.openxmlformats.org/officeDocument/2006/relationships/hyperlink" Target="http://www.bom.gov.au/jsp/ncc/cdio/weatherData/av?p_display_type=dailyDataFile&amp;p_nccObsCode=123&amp;p_stn_num=091057&amp;p_c=-1658331316&amp;p_startYear=1963" TargetMode="External"/><Relationship Id="rId3888" Type="http://schemas.openxmlformats.org/officeDocument/2006/relationships/hyperlink" Target="http://www.bom.gov.au/jsp/ncc/cdio/weatherData/av?p_display_type=dailyDataFile&amp;p_nccObsCode=122&amp;p_stn_num=91057&amp;p_c=-1658331792&amp;p_startYear=1910" TargetMode="External"/><Relationship Id="rId4939" Type="http://schemas.openxmlformats.org/officeDocument/2006/relationships/hyperlink" Target="http://www.bom.gov.au/jsp/ncc/cdio/weatherData/av?p_display_type=dailyDataFile&amp;p_nccObsCode=123&amp;p_stn_num=098017&amp;p_c=-1921523671&amp;p_startYear=2004" TargetMode="External"/><Relationship Id="rId6087" Type="http://schemas.openxmlformats.org/officeDocument/2006/relationships/hyperlink" Target="http://www.bom.gov.au/jsp/ncc/cdio/weatherData/av?p_display_type=dailyDataFile&amp;p_nccObsCode=122&amp;p_stn_num=092045&amp;p_c=-1694511408&amp;p_startYear=1949" TargetMode="External"/><Relationship Id="rId6294" Type="http://schemas.openxmlformats.org/officeDocument/2006/relationships/hyperlink" Target="http://www.bom.gov.au/jsp/ncc/cdio/weatherData/av?p_display_type=dailyDataFile&amp;p_nccObsCode=123&amp;p_stn_num=097067&amp;p_c=-1884459071&amp;p_startYear=1984" TargetMode="External"/><Relationship Id="rId7138" Type="http://schemas.openxmlformats.org/officeDocument/2006/relationships/hyperlink" Target="http://www.bom.gov.au/jsp/ncc/cdio/weatherData/av?p_nccObsCode=43&amp;p_display_type=dataFile&amp;p_startYear=&amp;p_c=&amp;p_stn_num=094010" TargetMode="External"/><Relationship Id="rId7345" Type="http://schemas.openxmlformats.org/officeDocument/2006/relationships/hyperlink" Target="http://www.bom.gov.au/jsp/ncc/cdio/weatherData/av?p_display_type=dailyDataFile&amp;p_nccObsCode=123&amp;p_stn_num=094010&amp;p_c=-1767629894&amp;p_startYear=1994" TargetMode="External"/><Relationship Id="rId7552" Type="http://schemas.openxmlformats.org/officeDocument/2006/relationships/hyperlink" Target="http://www.bom.gov.au/jsp/ncc/cdio/weatherData/av?p_nccObsCode=43&amp;p_display_type=dataFile&amp;p_startYear=&amp;p_c=&amp;p_stn_num=091057" TargetMode="External"/><Relationship Id="rId2697" Type="http://schemas.openxmlformats.org/officeDocument/2006/relationships/hyperlink" Target="http://www.bom.gov.au/jsp/ncc/cdio/weatherData/av?p_display_type=dailyDataFile&amp;p_nccObsCode=122&amp;p_stn_num=91057&amp;p_c=-1658331792&amp;p_startYear=1912" TargetMode="External"/><Relationship Id="rId3748" Type="http://schemas.openxmlformats.org/officeDocument/2006/relationships/hyperlink" Target="http://www.bom.gov.au/jsp/ncc/cdio/weatherData/av?p_display_type=dailyDataFile&amp;p_nccObsCode=123&amp;p_stn_num=098017&amp;p_c=-1921523671&amp;p_startYear=2005" TargetMode="External"/><Relationship Id="rId6154" Type="http://schemas.openxmlformats.org/officeDocument/2006/relationships/hyperlink" Target="http://www.bom.gov.au/jsp/ncc/cdio/weatherData/av?p_display_type=dailyDataFile&amp;p_nccObsCode=122&amp;p_stn_num=091057&amp;p_c=-1658331120&amp;p_startYear=1959" TargetMode="External"/><Relationship Id="rId6361" Type="http://schemas.openxmlformats.org/officeDocument/2006/relationships/hyperlink" Target="http://www.bom.gov.au/jsp/ncc/cdio/weatherData/av?p_display_type=dailyDataFile&amp;p_nccObsCode=122&amp;p_stn_num=091104&amp;p_c=-1660043434&amp;p_startYear=1971" TargetMode="External"/><Relationship Id="rId7205" Type="http://schemas.openxmlformats.org/officeDocument/2006/relationships/hyperlink" Target="http://www.bom.gov.au/jsp/ncc/cdio/weatherData/av?p_display_type=dailyDataFile&amp;p_nccObsCode=123&amp;p_stn_num=094029&amp;p_c=-1768345767&amp;p_startYear=2010" TargetMode="External"/><Relationship Id="rId7412" Type="http://schemas.openxmlformats.org/officeDocument/2006/relationships/hyperlink" Target="http://www.bom.gov.au/jsp/ncc/cdio/weatherData/av?p_display_type=dailyDataFile&amp;p_nccObsCode=123&amp;p_stn_num=092045&amp;p_c=-1694511604&amp;p_startYear=1974" TargetMode="External"/><Relationship Id="rId669" Type="http://schemas.openxmlformats.org/officeDocument/2006/relationships/hyperlink" Target="http://www.bom.gov.au/jsp/ncc/cdio/weatherData/av?p_display_type=dailyDataFile&amp;p_nccObsCode=123&amp;p_stn_num=91049&amp;p_c=-1658039947&amp;p_startYear=1914" TargetMode="External"/><Relationship Id="rId876" Type="http://schemas.openxmlformats.org/officeDocument/2006/relationships/hyperlink" Target="http://www.bom.gov.au/jsp/ncc/cdio/weatherData/av?p_display_type=dailyDataFile&amp;p_nccObsCode=123&amp;p_stn_num=94029&amp;p_c=-1768346435&amp;p_startYear=1963" TargetMode="External"/><Relationship Id="rId1299" Type="http://schemas.openxmlformats.org/officeDocument/2006/relationships/hyperlink" Target="http://www.bom.gov.au/jsp/ncc/cdio/weatherData/av?p_display_type=dailyDataFile&amp;p_nccObsCode=122&amp;p_stn_num=91057&amp;p_c=-1658331792&amp;p_startYear=1939" TargetMode="External"/><Relationship Id="rId2557" Type="http://schemas.openxmlformats.org/officeDocument/2006/relationships/hyperlink" Target="http://www.bom.gov.au/jsp/ncc/cdio/weatherData/av?p_display_type=dailyDataFile&amp;p_nccObsCode=123&amp;p_stn_num=94029&amp;p_c=-1768346435&amp;p_startYear=1999" TargetMode="External"/><Relationship Id="rId3608" Type="http://schemas.openxmlformats.org/officeDocument/2006/relationships/hyperlink" Target="http://www.bom.gov.au/jsp/ncc/cdio/weatherData/av?p_display_type=dailyDataFile&amp;p_nccObsCode=123&amp;p_stn_num=92045&amp;p_c=-1694512271&amp;p_startYear=1981" TargetMode="External"/><Relationship Id="rId3955" Type="http://schemas.openxmlformats.org/officeDocument/2006/relationships/hyperlink" Target="http://www.bom.gov.au/jsp/ncc/cdio/weatherData/av?p_display_type=dailyDataFile&amp;p_nccObsCode=122&amp;p_stn_num=92045&amp;p_c=-1694512075&amp;p_startYear=1929" TargetMode="External"/><Relationship Id="rId5170" Type="http://schemas.openxmlformats.org/officeDocument/2006/relationships/hyperlink" Target="http://www.bom.gov.au/jsp/ncc/cdio/weatherData/av?p_display_type=dailyDataFile&amp;p_nccObsCode=122&amp;p_stn_num=091057&amp;p_c=-1658331120&amp;p_startYear=1929" TargetMode="External"/><Relationship Id="rId6014" Type="http://schemas.openxmlformats.org/officeDocument/2006/relationships/hyperlink" Target="http://www.bom.gov.au/jsp/ncc/cdio/weatherData/av?p_display_type=dailyDataFile&amp;p_nccObsCode=122&amp;p_stn_num=094029&amp;p_c=-1768345571&amp;p_startYear=1937" TargetMode="External"/><Relationship Id="rId6221" Type="http://schemas.openxmlformats.org/officeDocument/2006/relationships/hyperlink" Target="http://www.bom.gov.au/jsp/ncc/cdio/weatherData/av?p_display_type=dailyDataFile&amp;p_nccObsCode=122&amp;p_stn_num=092045&amp;p_c=-1694511408&amp;p_startYear=1969" TargetMode="External"/><Relationship Id="rId529" Type="http://schemas.openxmlformats.org/officeDocument/2006/relationships/hyperlink" Target="http://www.bom.gov.au/jsp/ncc/cdio/weatherData/av?p_display_type=dailyDataFile&amp;p_nccObsCode=122&amp;p_stn_num=098017&amp;p_c=-1921523475&amp;p_startYear=2007" TargetMode="External"/><Relationship Id="rId736" Type="http://schemas.openxmlformats.org/officeDocument/2006/relationships/hyperlink" Target="http://www.bom.gov.au/jsp/ncc/cdio/weatherData/av?p_display_type=dailyDataFile&amp;p_nccObsCode=123&amp;p_stn_num=92045&amp;p_c=-1694512271&amp;p_startYear=1931" TargetMode="External"/><Relationship Id="rId1159" Type="http://schemas.openxmlformats.org/officeDocument/2006/relationships/hyperlink" Target="http://www.bom.gov.au/jsp/ncc/cdio/weatherData/av?p_display_type=dailyDataFile&amp;p_nccObsCode=123&amp;p_stn_num=091293&amp;p_c=-1666940261&amp;p_startYear=2010" TargetMode="External"/><Relationship Id="rId1366" Type="http://schemas.openxmlformats.org/officeDocument/2006/relationships/hyperlink" Target="http://www.bom.gov.au/jsp/ncc/cdio/weatherData/av?p_display_type=dailyDataFile&amp;p_nccObsCode=122&amp;p_stn_num=97000&amp;p_c=-1881855670&amp;p_startYear=1968" TargetMode="External"/><Relationship Id="rId2417" Type="http://schemas.openxmlformats.org/officeDocument/2006/relationships/hyperlink" Target="http://www.bom.gov.au/jsp/ncc/cdio/weatherData/av?p_display_type=dailyDataFile&amp;p_nccObsCode=123&amp;p_stn_num=94029&amp;p_c=-1768346435&amp;p_startYear=1964" TargetMode="External"/><Relationship Id="rId2764" Type="http://schemas.openxmlformats.org/officeDocument/2006/relationships/hyperlink" Target="http://www.bom.gov.au/jsp/ncc/cdio/weatherData/av?p_display_type=dailyDataFile&amp;p_nccObsCode=122&amp;p_stn_num=91057&amp;p_c=-1658331792&amp;p_startYear=1930" TargetMode="External"/><Relationship Id="rId2971" Type="http://schemas.openxmlformats.org/officeDocument/2006/relationships/hyperlink" Target="http://www.bom.gov.au/jsp/ncc/cdio/weatherData/av?p_display_type=dailyDataFile&amp;p_nccObsCode=122&amp;p_stn_num=94029&amp;p_c=-1768346239&amp;p_startYear=1974" TargetMode="External"/><Relationship Id="rId3815" Type="http://schemas.openxmlformats.org/officeDocument/2006/relationships/hyperlink" Target="http://www.bom.gov.au/jsp/ncc/cdio/weatherData/av?p_display_type=dailyDataFile&amp;p_nccObsCode=123&amp;p_stn_num=94029&amp;p_c=-1768346435&amp;p_startYear=2016" TargetMode="External"/><Relationship Id="rId5030" Type="http://schemas.openxmlformats.org/officeDocument/2006/relationships/hyperlink" Target="http://www.bom.gov.au/jsp/ncc/cdio/weatherData/av?p_display_type=dailyDataFile&amp;p_nccObsCode=123&amp;p_stn_num=92045&amp;p_c=-1694512271&amp;p_startYear=2019" TargetMode="External"/><Relationship Id="rId943" Type="http://schemas.openxmlformats.org/officeDocument/2006/relationships/hyperlink" Target="http://www.bom.gov.au/jsp/ncc/cdio/weatherData/av?p_display_type=dailyDataFile&amp;p_nccObsCode=123&amp;p_stn_num=92045&amp;p_c=-1694512271&amp;p_startYear=1974" TargetMode="External"/><Relationship Id="rId1019" Type="http://schemas.openxmlformats.org/officeDocument/2006/relationships/hyperlink" Target="http://www.bom.gov.au/jsp/ncc/cdio/weatherData/av?p_display_type=dailyDataFile&amp;p_nccObsCode=123&amp;p_stn_num=98001&amp;p_c=-1920895067&amp;p_startYear=1987" TargetMode="External"/><Relationship Id="rId1573" Type="http://schemas.openxmlformats.org/officeDocument/2006/relationships/hyperlink" Target="http://www.bom.gov.au/jsp/ncc/cdio/weatherData/av?p_display_type=dailyDataFile&amp;p_nccObsCode=123&amp;p_stn_num=91057&amp;p_c=-1658331988&amp;p_startYear=1933" TargetMode="External"/><Relationship Id="rId1780" Type="http://schemas.openxmlformats.org/officeDocument/2006/relationships/hyperlink" Target="http://www.bom.gov.au/jsp/ncc/cdio/weatherData/av?p_display_type=dailyDataFile&amp;p_nccObsCode=123&amp;p_stn_num=92045&amp;p_c=-1694512271&amp;p_startYear=2011" TargetMode="External"/><Relationship Id="rId2624" Type="http://schemas.openxmlformats.org/officeDocument/2006/relationships/hyperlink" Target="http://www.bom.gov.au/jsp/ncc/cdio/weatherData/av?p_display_type=dailyDataFile&amp;p_nccObsCode=123&amp;p_stn_num=098017&amp;p_c=-1921523671&amp;p_startYear=2016" TargetMode="External"/><Relationship Id="rId2831" Type="http://schemas.openxmlformats.org/officeDocument/2006/relationships/hyperlink" Target="http://www.bom.gov.au/jsp/ncc/cdio/weatherData/av?p_display_type=dailyDataFile&amp;p_nccObsCode=122&amp;p_stn_num=091104&amp;p_c=-1660044780&amp;p_startYear=1947" TargetMode="External"/><Relationship Id="rId5987" Type="http://schemas.openxmlformats.org/officeDocument/2006/relationships/hyperlink" Target="http://www.bom.gov.au/jsp/ncc/cdio/weatherData/av?p_display_type=dailyDataFile&amp;p_nccObsCode=122&amp;p_stn_num=091049&amp;p_c=-1658039751&amp;p_startYear=1930" TargetMode="External"/><Relationship Id="rId72" Type="http://schemas.openxmlformats.org/officeDocument/2006/relationships/hyperlink" Target="http://www.bom.gov.au/jsp/ncc/cdio/weatherData/av?p_display_type=dailyDataFile&amp;p_nccObsCode=122&amp;p_stn_num=91057&amp;p_c=-1658331792&amp;p_startYear=1916" TargetMode="External"/><Relationship Id="rId803" Type="http://schemas.openxmlformats.org/officeDocument/2006/relationships/hyperlink" Target="http://www.bom.gov.au/jsp/ncc/cdio/weatherData/av?p_display_type=dailyDataFile&amp;p_nccObsCode=123&amp;p_stn_num=94029&amp;p_c=-1768346435&amp;p_startYear=1948" TargetMode="External"/><Relationship Id="rId1226" Type="http://schemas.openxmlformats.org/officeDocument/2006/relationships/hyperlink" Target="http://www.bom.gov.au/jsp/ncc/cdio/weatherData/av?p_display_type=dailyDataFile&amp;p_nccObsCode=122&amp;p_stn_num=91057&amp;p_c=-1658331792&amp;p_startYear=1895" TargetMode="External"/><Relationship Id="rId1433" Type="http://schemas.openxmlformats.org/officeDocument/2006/relationships/hyperlink" Target="http://www.bom.gov.au/jsp/ncc/cdio/weatherData/av?p_display_type=dailyDataFile&amp;p_nccObsCode=122&amp;p_stn_num=91057&amp;p_c=-1658331792&amp;p_startYear=1990" TargetMode="External"/><Relationship Id="rId1640" Type="http://schemas.openxmlformats.org/officeDocument/2006/relationships/hyperlink" Target="http://www.bom.gov.au/jsp/ncc/cdio/weatherData/av?p_display_type=dailyDataFile&amp;p_nccObsCode=123&amp;p_stn_num=97000&amp;p_c=-1881855866&amp;p_startYear=1964" TargetMode="External"/><Relationship Id="rId4589" Type="http://schemas.openxmlformats.org/officeDocument/2006/relationships/hyperlink" Target="http://www.bom.gov.au/jsp/ncc/cdio/weatherData/av?p_display_type=dailyDataFile&amp;p_nccObsCode=123&amp;p_stn_num=91049&amp;p_c=-1658039947&amp;p_startYear=1939" TargetMode="External"/><Relationship Id="rId4796" Type="http://schemas.openxmlformats.org/officeDocument/2006/relationships/hyperlink" Target="http://www.bom.gov.au/jsp/ncc/cdio/weatherData/av?p_display_type=dailyDataFile&amp;p_nccObsCode=123&amp;p_stn_num=097067&amp;p_c=-1884459071&amp;p_startYear=1980" TargetMode="External"/><Relationship Id="rId5847" Type="http://schemas.openxmlformats.org/officeDocument/2006/relationships/hyperlink" Target="http://www.bom.gov.au/jsp/ncc/cdio/weatherData/av?p_nccObsCode=41&amp;p_display_type=dataFile&amp;p_startYear=&amp;p_c=&amp;p_stn_num=094010" TargetMode="External"/><Relationship Id="rId1500" Type="http://schemas.openxmlformats.org/officeDocument/2006/relationships/hyperlink" Target="http://www.bom.gov.au/jsp/ncc/cdio/weatherData/av?p_display_type=dailyDataFile&amp;p_nccObsCode=122&amp;p_stn_num=091293&amp;p_c=-1666940065&amp;p_startYear=2013" TargetMode="External"/><Relationship Id="rId3398" Type="http://schemas.openxmlformats.org/officeDocument/2006/relationships/hyperlink" Target="http://www.bom.gov.au/jsp/ncc/cdio/weatherData/av?p_display_type=dailyDataFile&amp;p_nccObsCode=123&amp;p_stn_num=94029&amp;p_c=-1768346435&amp;p_startYear=1941" TargetMode="External"/><Relationship Id="rId4449" Type="http://schemas.openxmlformats.org/officeDocument/2006/relationships/hyperlink" Target="http://www.bom.gov.au/jsp/ncc/cdio/weatherData/av?p_display_type=dailyDataFile&amp;p_nccObsCode=123&amp;p_stn_num=91049&amp;p_c=-1658039947&amp;p_startYear=1901" TargetMode="External"/><Relationship Id="rId4656" Type="http://schemas.openxmlformats.org/officeDocument/2006/relationships/hyperlink" Target="http://www.bom.gov.au/jsp/ncc/cdio/weatherData/av?p_display_type=dailyDataFile&amp;p_nccObsCode=123&amp;p_stn_num=92045&amp;p_c=-1694512271&amp;p_startYear=1956" TargetMode="External"/><Relationship Id="rId4863" Type="http://schemas.openxmlformats.org/officeDocument/2006/relationships/hyperlink" Target="http://www.bom.gov.au/jsp/ncc/cdio/weatherData/av?p_display_type=dailyDataFile&amp;p_nccObsCode=123&amp;p_stn_num=98001&amp;p_c=-1920895067&amp;p_startYear=1991" TargetMode="External"/><Relationship Id="rId5707" Type="http://schemas.openxmlformats.org/officeDocument/2006/relationships/hyperlink" Target="http://www.bom.gov.au/jsp/ncc/cdio/weatherData/av?p_display_type=dailyDataFile&amp;p_nccObsCode=122&amp;p_stn_num=094010&amp;p_c=-1767629698&amp;p_startYear=2012" TargetMode="External"/><Relationship Id="rId5914" Type="http://schemas.openxmlformats.org/officeDocument/2006/relationships/hyperlink" Target="http://www.bom.gov.au/jsp/ncc/cdio/weatherData/av?p_display_type=dailyDataFile&amp;p_nccObsCode=122&amp;p_stn_num=092045&amp;p_c=-1694511408&amp;p_startYear=1915" TargetMode="External"/><Relationship Id="rId7062" Type="http://schemas.openxmlformats.org/officeDocument/2006/relationships/hyperlink" Target="http://www.bom.gov.au/jsp/ncc/cdio/weatherData/av?p_display_type=dailyDataFile&amp;p_nccObsCode=123&amp;p_stn_num=094010&amp;p_c=-1767629894&amp;p_startYear=1929" TargetMode="External"/><Relationship Id="rId3258" Type="http://schemas.openxmlformats.org/officeDocument/2006/relationships/hyperlink" Target="http://www.bom.gov.au/jsp/ncc/cdio/weatherData/av?p_display_type=dailyDataFile&amp;p_nccObsCode=123&amp;p_stn_num=91049&amp;p_c=-1658039947&amp;p_startYear=1903" TargetMode="External"/><Relationship Id="rId3465" Type="http://schemas.openxmlformats.org/officeDocument/2006/relationships/hyperlink" Target="http://www.bom.gov.au/jsp/ncc/cdio/weatherData/av?p_display_type=dailyDataFile&amp;p_nccObsCode=123&amp;p_stn_num=92045&amp;p_c=-1694512271&amp;p_startYear=1957" TargetMode="External"/><Relationship Id="rId3672" Type="http://schemas.openxmlformats.org/officeDocument/2006/relationships/hyperlink" Target="http://www.bom.gov.au/jsp/ncc/cdio/weatherData/av?p_display_type=dailyDataFile&amp;p_nccObsCode=123&amp;p_stn_num=98001&amp;p_c=-1920895067&amp;p_startYear=1992" TargetMode="External"/><Relationship Id="rId4309" Type="http://schemas.openxmlformats.org/officeDocument/2006/relationships/hyperlink" Target="http://www.bom.gov.au/jsp/ncc/cdio/weatherData/av?p_display_type=dailyDataFile&amp;p_nccObsCode=122&amp;p_stn_num=91057&amp;p_c=-1658331792&amp;p_startYear=1997" TargetMode="External"/><Relationship Id="rId4516" Type="http://schemas.openxmlformats.org/officeDocument/2006/relationships/hyperlink" Target="http://www.bom.gov.au/jsp/ncc/cdio/weatherData/av?p_display_type=dailyDataFile&amp;p_nccObsCode=123&amp;p_stn_num=92045&amp;p_c=-1694512271&amp;p_startYear=1921" TargetMode="External"/><Relationship Id="rId4723" Type="http://schemas.openxmlformats.org/officeDocument/2006/relationships/hyperlink" Target="http://www.bom.gov.au/jsp/ncc/cdio/weatherData/av?p_display_type=dailyDataFile&amp;p_nccObsCode=123&amp;p_stn_num=91057&amp;p_c=-1658331988&amp;p_startYear=1967" TargetMode="External"/><Relationship Id="rId7879" Type="http://schemas.openxmlformats.org/officeDocument/2006/relationships/hyperlink" Target="http://www.bom.gov.au/jsp/ncc/cdio/weatherData/av?p_display_type=dailyDataFile&amp;p_nccObsCode=123&amp;p_stn_num=091293&amp;p_c=-1666938236&amp;p_startYear=2021" TargetMode="External"/><Relationship Id="rId179" Type="http://schemas.openxmlformats.org/officeDocument/2006/relationships/hyperlink" Target="http://www.bom.gov.au/jsp/ncc/cdio/weatherData/av?p_display_type=dailyDataFile&amp;p_nccObsCode=122&amp;p_stn_num=91057&amp;p_c=-1658331792&amp;p_startYear=1943" TargetMode="External"/><Relationship Id="rId386" Type="http://schemas.openxmlformats.org/officeDocument/2006/relationships/hyperlink" Target="http://www.bom.gov.au/jsp/ncc/cdio/weatherData/av?p_display_type=dailyDataFile&amp;p_nccObsCode=122&amp;p_stn_num=097067&amp;p_c=-1884457515&amp;p_startYear=1983" TargetMode="External"/><Relationship Id="rId593" Type="http://schemas.openxmlformats.org/officeDocument/2006/relationships/hyperlink" Target="http://www.bom.gov.au/jsp/ncc/cdio/weatherData/av?p_display_type=dailyDataFile&amp;p_nccObsCode=122&amp;p_stn_num=091293&amp;p_c=-1666882465&amp;p_startYear=2023" TargetMode="External"/><Relationship Id="rId2067" Type="http://schemas.openxmlformats.org/officeDocument/2006/relationships/hyperlink" Target="http://www.bom.gov.au/jsp/ncc/cdio/weatherData/av?p_display_type=dailyDataFile&amp;p_nccObsCode=122&amp;p_stn_num=98001&amp;p_c=-1920894871&amp;p_startYear=1980" TargetMode="External"/><Relationship Id="rId2274" Type="http://schemas.openxmlformats.org/officeDocument/2006/relationships/hyperlink" Target="http://www.bom.gov.au/jsp/ncc/cdio/weatherData/av?p_display_type=dailyDataFile&amp;p_nccObsCode=123&amp;p_stn_num=91049&amp;p_c=-1658039947&amp;p_startYear=1918" TargetMode="External"/><Relationship Id="rId2481" Type="http://schemas.openxmlformats.org/officeDocument/2006/relationships/hyperlink" Target="http://www.bom.gov.au/jsp/ncc/cdio/weatherData/av?p_display_type=dailyDataFile&amp;p_nccObsCode=123&amp;p_stn_num=94029&amp;p_c=-1768346435&amp;p_startYear=1980" TargetMode="External"/><Relationship Id="rId3118" Type="http://schemas.openxmlformats.org/officeDocument/2006/relationships/hyperlink" Target="http://www.bom.gov.au/jsp/ncc/cdio/weatherData/av?p_display_type=dailyDataFile&amp;p_nccObsCode=122&amp;p_stn_num=098017&amp;p_c=-1921523475&amp;p_startYear=1999" TargetMode="External"/><Relationship Id="rId3325" Type="http://schemas.openxmlformats.org/officeDocument/2006/relationships/hyperlink" Target="http://www.bom.gov.au/jsp/ncc/cdio/weatherData/av?p_display_type=dailyDataFile&amp;p_nccObsCode=123&amp;p_stn_num=91057&amp;p_c=-1658331988&amp;p_startYear=1922" TargetMode="External"/><Relationship Id="rId3532" Type="http://schemas.openxmlformats.org/officeDocument/2006/relationships/hyperlink" Target="http://www.bom.gov.au/jsp/ncc/cdio/weatherData/av?p_display_type=dailyDataFile&amp;p_nccObsCode=123&amp;p_stn_num=91057&amp;p_c=-1658331988&amp;p_startYear=1968" TargetMode="External"/><Relationship Id="rId4930" Type="http://schemas.openxmlformats.org/officeDocument/2006/relationships/hyperlink" Target="http://www.bom.gov.au/jsp/ncc/cdio/weatherData/av?p_display_type=dailyDataFile&amp;p_nccObsCode=123&amp;p_stn_num=091104&amp;p_c=-1660044976&amp;p_startYear=2002" TargetMode="External"/><Relationship Id="rId6688" Type="http://schemas.openxmlformats.org/officeDocument/2006/relationships/hyperlink" Target="http://www.bom.gov.au/jsp/ncc/cdio/weatherData/av?p_display_type=dailyDataFile&amp;p_nccObsCode=123&amp;p_stn_num=094010&amp;p_c=-1767629894&amp;p_startYear=1986" TargetMode="External"/><Relationship Id="rId7739" Type="http://schemas.openxmlformats.org/officeDocument/2006/relationships/hyperlink" Target="http://www.bom.gov.au/jsp/ncc/cdio/weatherData/av?p_display_type=dailyDataFile&amp;p_nccObsCode=123&amp;p_stn_num=091057&amp;p_c=-1658331316&amp;p_startYear=1977" TargetMode="External"/><Relationship Id="rId246" Type="http://schemas.openxmlformats.org/officeDocument/2006/relationships/hyperlink" Target="http://www.bom.gov.au/jsp/ncc/cdio/weatherData/av?p_display_type=dailyDataFile&amp;p_nccObsCode=122&amp;p_stn_num=92045&amp;p_c=-1694512075&amp;p_startYear=1959" TargetMode="External"/><Relationship Id="rId453" Type="http://schemas.openxmlformats.org/officeDocument/2006/relationships/hyperlink" Target="http://www.bom.gov.au/jsp/ncc/cdio/weatherData/av?p_display_type=dailyDataFile&amp;p_nccObsCode=122&amp;p_stn_num=98001&amp;p_c=-1920894871&amp;p_startYear=1994" TargetMode="External"/><Relationship Id="rId660" Type="http://schemas.openxmlformats.org/officeDocument/2006/relationships/hyperlink" Target="http://www.bom.gov.au/jsp/ncc/cdio/weatherData/av?p_display_type=dailyDataFile&amp;p_nccObsCode=123&amp;p_stn_num=92045&amp;p_c=-1694512271&amp;p_startYear=1912" TargetMode="External"/><Relationship Id="rId1083" Type="http://schemas.openxmlformats.org/officeDocument/2006/relationships/hyperlink" Target="http://www.bom.gov.au/jsp/ncc/cdio/weatherData/av?p_display_type=dailyDataFile&amp;p_nccObsCode=123&amp;p_stn_num=91057&amp;p_c=-1658331988&amp;p_startYear=1997" TargetMode="External"/><Relationship Id="rId1290" Type="http://schemas.openxmlformats.org/officeDocument/2006/relationships/hyperlink" Target="http://www.bom.gov.au/jsp/ncc/cdio/weatherData/av?p_display_type=dailyDataFile&amp;p_nccObsCode=122&amp;p_stn_num=92045&amp;p_c=-1694512075&amp;p_startYear=1935" TargetMode="External"/><Relationship Id="rId2134" Type="http://schemas.openxmlformats.org/officeDocument/2006/relationships/hyperlink" Target="http://www.bom.gov.au/jsp/ncc/cdio/weatherData/av?p_display_type=dailyDataFile&amp;p_nccObsCode=122&amp;p_stn_num=091104&amp;p_c=-1660044780&amp;p_startYear=1996" TargetMode="External"/><Relationship Id="rId2341" Type="http://schemas.openxmlformats.org/officeDocument/2006/relationships/hyperlink" Target="http://www.bom.gov.au/jsp/ncc/cdio/weatherData/av?p_display_type=dailyDataFile&amp;p_nccObsCode=123&amp;p_stn_num=94029&amp;p_c=-1768346435&amp;p_startYear=1941" TargetMode="External"/><Relationship Id="rId5497" Type="http://schemas.openxmlformats.org/officeDocument/2006/relationships/hyperlink" Target="http://www.bom.gov.au/jsp/ncc/cdio/weatherData/av?p_display_type=dailyDataFile&amp;p_nccObsCode=122&amp;p_stn_num=094029&amp;p_c=-1768345571&amp;p_startYear=1984" TargetMode="External"/><Relationship Id="rId6548" Type="http://schemas.openxmlformats.org/officeDocument/2006/relationships/hyperlink" Target="http://www.bom.gov.au/jsp/ncc/cdio/weatherData/av?p_display_type=dailyDataFile&amp;p_nccObsCode=122&amp;p_stn_num=091293&amp;p_c=-1666938040&amp;p_startYear=2004" TargetMode="External"/><Relationship Id="rId6895" Type="http://schemas.openxmlformats.org/officeDocument/2006/relationships/hyperlink" Target="http://www.bom.gov.au/jsp/ncc/cdio/weatherData/av?p_display_type=dailyDataFile&amp;p_nccObsCode=123&amp;p_stn_num=091049&amp;p_c=-1658039947&amp;p_startYear=1937" TargetMode="External"/><Relationship Id="rId106" Type="http://schemas.openxmlformats.org/officeDocument/2006/relationships/hyperlink" Target="http://www.bom.gov.au/jsp/ncc/cdio/weatherData/av?p_display_type=dailyDataFile&amp;p_nccObsCode=122&amp;p_stn_num=91049&amp;p_c=-1658039751&amp;p_startYear=1925" TargetMode="External"/><Relationship Id="rId313" Type="http://schemas.openxmlformats.org/officeDocument/2006/relationships/hyperlink" Target="http://www.bom.gov.au/jsp/ncc/cdio/weatherData/av?p_display_type=dailyDataFile&amp;p_nccObsCode=122&amp;p_stn_num=091104&amp;p_c=-1660044780&amp;p_startYear=1970" TargetMode="External"/><Relationship Id="rId1150" Type="http://schemas.openxmlformats.org/officeDocument/2006/relationships/hyperlink" Target="http://www.bom.gov.au/jsp/ncc/cdio/weatherData/av?p_display_type=dailyDataFile&amp;p_nccObsCode=123&amp;p_stn_num=94029&amp;p_c=-1768346435&amp;p_startYear=2009" TargetMode="External"/><Relationship Id="rId4099" Type="http://schemas.openxmlformats.org/officeDocument/2006/relationships/hyperlink" Target="http://www.bom.gov.au/jsp/ncc/cdio/weatherData/av?p_display_type=dailyDataFile&amp;p_nccObsCode=122&amp;p_stn_num=091104&amp;p_c=-1660044780&amp;p_startYear=1962" TargetMode="External"/><Relationship Id="rId5357" Type="http://schemas.openxmlformats.org/officeDocument/2006/relationships/hyperlink" Target="http://www.bom.gov.au/jsp/ncc/cdio/weatherData/av?p_display_type=dailyDataFile&amp;p_nccObsCode=122&amp;p_stn_num=094010&amp;p_c=-1767629698&amp;p_startYear=1964" TargetMode="External"/><Relationship Id="rId6755" Type="http://schemas.openxmlformats.org/officeDocument/2006/relationships/hyperlink" Target="http://www.bom.gov.au/jsp/ncc/cdio/weatherData/av?p_display_type=dailyDataFile&amp;p_nccObsCode=123&amp;p_stn_num=091049&amp;p_c=-1658039947&amp;p_startYear=1908" TargetMode="External"/><Relationship Id="rId6962" Type="http://schemas.openxmlformats.org/officeDocument/2006/relationships/hyperlink" Target="http://www.bom.gov.au/jsp/ncc/cdio/weatherData/av?p_display_type=dailyDataFile&amp;p_nccObsCode=123&amp;p_stn_num=094029&amp;p_c=-1768345767&amp;p_startYear=1955" TargetMode="External"/><Relationship Id="rId7806" Type="http://schemas.openxmlformats.org/officeDocument/2006/relationships/hyperlink" Target="http://www.bom.gov.au/jsp/ncc/cdio/weatherData/av?p_display_type=dailyDataFile&amp;p_nccObsCode=123&amp;p_stn_num=094029&amp;p_c=-1768345767&amp;p_startYear=2006" TargetMode="External"/><Relationship Id="rId520" Type="http://schemas.openxmlformats.org/officeDocument/2006/relationships/hyperlink" Target="http://www.bom.gov.au/jsp/ncc/cdio/weatherData/av?p_display_type=dailyDataFile&amp;p_nccObsCode=122&amp;p_stn_num=091311&amp;p_c=-1667596761&amp;p_startYear=2005" TargetMode="External"/><Relationship Id="rId2201" Type="http://schemas.openxmlformats.org/officeDocument/2006/relationships/hyperlink" Target="http://www.bom.gov.au/jsp/ncc/cdio/weatherData/av?p_display_type=dailyDataFile&amp;p_nccObsCode=122&amp;p_stn_num=92045&amp;p_c=-1694512075&amp;p_startYear=2013" TargetMode="External"/><Relationship Id="rId5564" Type="http://schemas.openxmlformats.org/officeDocument/2006/relationships/hyperlink" Target="http://www.bom.gov.au/jsp/ncc/cdio/weatherData/av?p_display_type=dailyDataFile&amp;p_nccObsCode=122&amp;p_stn_num=094029&amp;p_c=-1768345571&amp;p_startYear=1992" TargetMode="External"/><Relationship Id="rId5771" Type="http://schemas.openxmlformats.org/officeDocument/2006/relationships/hyperlink" Target="http://www.bom.gov.au/jsp/ncc/cdio/weatherData/av?p_display_type=dailyDataFile&amp;p_nccObsCode=122&amp;p_stn_num=091293&amp;p_c=-1666938040&amp;p_startYear=2019" TargetMode="External"/><Relationship Id="rId6408" Type="http://schemas.openxmlformats.org/officeDocument/2006/relationships/hyperlink" Target="http://www.bom.gov.au/jsp/ncc/cdio/weatherData/av?p_display_type=dailyDataFile&amp;p_nccObsCode=122&amp;p_stn_num=091057&amp;p_c=-1658331120&amp;p_startYear=1996" TargetMode="External"/><Relationship Id="rId6615" Type="http://schemas.openxmlformats.org/officeDocument/2006/relationships/hyperlink" Target="http://www.bom.gov.au/jsp/ncc/cdio/weatherData/av?p_display_type=dailyDataFile&amp;p_nccObsCode=122&amp;p_stn_num=091311&amp;p_c=-1667595415&amp;p_startYear=2022" TargetMode="External"/><Relationship Id="rId6822" Type="http://schemas.openxmlformats.org/officeDocument/2006/relationships/hyperlink" Target="http://www.bom.gov.au/jsp/ncc/cdio/weatherData/av?p_display_type=dailyDataFile&amp;p_nccObsCode=123&amp;p_stn_num=092045&amp;p_c=-1694511604&amp;p_startYear=1967" TargetMode="External"/><Relationship Id="rId1010" Type="http://schemas.openxmlformats.org/officeDocument/2006/relationships/hyperlink" Target="http://www.bom.gov.au/jsp/ncc/cdio/weatherData/av?p_display_type=dailyDataFile&amp;p_nccObsCode=123&amp;p_stn_num=091104&amp;p_c=-1660044976&amp;p_startYear=1985" TargetMode="External"/><Relationship Id="rId1967" Type="http://schemas.openxmlformats.org/officeDocument/2006/relationships/hyperlink" Target="http://www.bom.gov.au/jsp/ncc/cdio/weatherData/av?p_display_type=dailyDataFile&amp;p_nccObsCode=122&amp;p_stn_num=94029&amp;p_c=-1768346239&amp;p_startYear=1954" TargetMode="External"/><Relationship Id="rId4166" Type="http://schemas.openxmlformats.org/officeDocument/2006/relationships/hyperlink" Target="http://www.bom.gov.au/jsp/ncc/cdio/weatherData/av?p_display_type=dailyDataFile&amp;p_nccObsCode=122&amp;p_stn_num=097067&amp;p_c=-1884457515&amp;p_startYear=1974" TargetMode="External"/><Relationship Id="rId4373" Type="http://schemas.openxmlformats.org/officeDocument/2006/relationships/hyperlink" Target="http://www.bom.gov.au/jsp/ncc/cdio/weatherData/av?p_display_type=dailyDataFile&amp;p_nccObsCode=122&amp;p_stn_num=091293&amp;p_c=-1666940065&amp;p_startYear=2008" TargetMode="External"/><Relationship Id="rId4580" Type="http://schemas.openxmlformats.org/officeDocument/2006/relationships/hyperlink" Target="http://www.bom.gov.au/jsp/ncc/cdio/weatherData/av?p_display_type=dailyDataFile&amp;p_nccObsCode=123&amp;p_stn_num=92045&amp;p_c=-1694512271&amp;p_startYear=1937" TargetMode="External"/><Relationship Id="rId5217" Type="http://schemas.openxmlformats.org/officeDocument/2006/relationships/hyperlink" Target="http://www.bom.gov.au/jsp/ncc/cdio/weatherData/av?p_display_type=dailyDataFile&amp;p_nccObsCode=122&amp;p_stn_num=091049&amp;p_c=-1658039751&amp;p_startYear=1940" TargetMode="External"/><Relationship Id="rId5424" Type="http://schemas.openxmlformats.org/officeDocument/2006/relationships/hyperlink" Target="http://www.bom.gov.au/jsp/ncc/cdio/weatherData/av?p_display_type=dailyDataFile&amp;p_nccObsCode=122&amp;p_stn_num=091104&amp;p_c=-1660043434&amp;p_startYear=1953" TargetMode="External"/><Relationship Id="rId5631" Type="http://schemas.openxmlformats.org/officeDocument/2006/relationships/hyperlink" Target="http://www.bom.gov.au/jsp/ncc/cdio/weatherData/av?p_display_type=dailyDataFile&amp;p_nccObsCode=122&amp;p_stn_num=094029&amp;p_c=-1768345571&amp;p_startYear=2002" TargetMode="External"/><Relationship Id="rId4026" Type="http://schemas.openxmlformats.org/officeDocument/2006/relationships/hyperlink" Target="http://www.bom.gov.au/jsp/ncc/cdio/weatherData/av?p_display_type=dailyDataFile&amp;p_nccObsCode=122&amp;p_stn_num=94029&amp;p_c=-1768346239&amp;p_startYear=1947" TargetMode="External"/><Relationship Id="rId4440" Type="http://schemas.openxmlformats.org/officeDocument/2006/relationships/hyperlink" Target="http://www.bom.gov.au/jsp/ncc/cdio/weatherData/av?p_display_type=dailyDataFile&amp;p_nccObsCode=123&amp;p_stn_num=94029&amp;p_c=-1768346435&amp;p_startYear=1897" TargetMode="External"/><Relationship Id="rId7596" Type="http://schemas.openxmlformats.org/officeDocument/2006/relationships/hyperlink" Target="http://www.bom.gov.au/jsp/ncc/cdio/weatherData/av?p_display_type=dailyDataFile&amp;p_nccObsCode=123&amp;p_stn_num=091057&amp;p_c=-1658331316&amp;p_startYear=1932" TargetMode="External"/><Relationship Id="rId3042" Type="http://schemas.openxmlformats.org/officeDocument/2006/relationships/hyperlink" Target="http://www.bom.gov.au/jsp/ncc/cdio/weatherData/av?p_display_type=dailyDataFile&amp;p_nccObsCode=122&amp;p_stn_num=98001&amp;p_c=-1920894871&amp;p_startYear=1986" TargetMode="External"/><Relationship Id="rId6198" Type="http://schemas.openxmlformats.org/officeDocument/2006/relationships/hyperlink" Target="http://www.bom.gov.au/jsp/ncc/cdio/weatherData/av?p_display_type=dailyDataFile&amp;p_nccObsCode=123&amp;p_stn_num=98001&amp;p_c=-1920895067&amp;p_startYear=1969" TargetMode="External"/><Relationship Id="rId7249" Type="http://schemas.openxmlformats.org/officeDocument/2006/relationships/hyperlink" Target="http://www.bom.gov.au/jsp/ncc/cdio/weatherData/av?p_display_type=dailyDataFile&amp;p_nccObsCode=123&amp;p_stn_num=092045&amp;p_c=-1694511604&amp;p_startYear=1923" TargetMode="External"/><Relationship Id="rId7663" Type="http://schemas.openxmlformats.org/officeDocument/2006/relationships/hyperlink" Target="http://www.bom.gov.au/jsp/ncc/cdio/weatherData/av?p_display_type=dailyDataFile&amp;p_nccObsCode=123&amp;p_stn_num=091057&amp;p_c=-1658331316&amp;p_startYear=1953" TargetMode="External"/><Relationship Id="rId6265" Type="http://schemas.openxmlformats.org/officeDocument/2006/relationships/hyperlink" Target="http://www.bom.gov.au/jsp/ncc/cdio/weatherData/av?p_display_type=dailyDataFile&amp;p_nccObsCode=123&amp;p_stn_num=98001&amp;p_c=-1920895067&amp;p_startYear=1979" TargetMode="External"/><Relationship Id="rId7316" Type="http://schemas.openxmlformats.org/officeDocument/2006/relationships/hyperlink" Target="http://www.bom.gov.au/jsp/ncc/cdio/weatherData/av?p_display_type=dailyDataFile&amp;p_nccObsCode=123&amp;p_stn_num=094010&amp;p_c=-1767629894&amp;p_startYear=1985" TargetMode="External"/><Relationship Id="rId3859" Type="http://schemas.openxmlformats.org/officeDocument/2006/relationships/hyperlink" Target="http://www.bom.gov.au/jsp/ncc/cdio/weatherData/av?p_display_type=dailyDataFile&amp;p_nccObsCode=122&amp;p_stn_num=91057&amp;p_c=-1658331792&amp;p_startYear=1899" TargetMode="External"/><Relationship Id="rId5281" Type="http://schemas.openxmlformats.org/officeDocument/2006/relationships/hyperlink" Target="http://www.bom.gov.au/jsp/ncc/cdio/weatherData/av?p_display_type=dailyDataFile&amp;p_nccObsCode=122&amp;p_stn_num=094010&amp;p_c=-1767629698&amp;p_startYear=1952" TargetMode="External"/><Relationship Id="rId7730" Type="http://schemas.openxmlformats.org/officeDocument/2006/relationships/hyperlink" Target="http://www.bom.gov.au/jsp/ncc/cdio/weatherData/av?p_display_type=dailyDataFile&amp;p_nccObsCode=123&amp;p_stn_num=091057&amp;p_c=-1658331316&amp;p_startYear=1974" TargetMode="External"/><Relationship Id="rId2875" Type="http://schemas.openxmlformats.org/officeDocument/2006/relationships/hyperlink" Target="http://www.bom.gov.au/jsp/ncc/cdio/weatherData/av?p_display_type=dailyDataFile&amp;p_nccObsCode=122&amp;p_stn_num=97000&amp;p_c=-1881855670&amp;p_startYear=1958" TargetMode="External"/><Relationship Id="rId3926" Type="http://schemas.openxmlformats.org/officeDocument/2006/relationships/hyperlink" Target="http://www.bom.gov.au/jsp/ncc/cdio/weatherData/av?p_display_type=dailyDataFile&amp;p_nccObsCode=122&amp;p_stn_num=94029&amp;p_c=-1768346239&amp;p_startYear=1922" TargetMode="External"/><Relationship Id="rId6332" Type="http://schemas.openxmlformats.org/officeDocument/2006/relationships/hyperlink" Target="http://www.bom.gov.au/jsp/ncc/cdio/weatherData/av?p_display_type=dailyDataFile&amp;p_nccObsCode=122&amp;p_stn_num=091057&amp;p_c=-1658331120&amp;p_startYear=1985" TargetMode="External"/><Relationship Id="rId847" Type="http://schemas.openxmlformats.org/officeDocument/2006/relationships/hyperlink" Target="http://www.bom.gov.au/jsp/ncc/cdio/weatherData/av?p_display_type=dailyDataFile&amp;p_nccObsCode=123&amp;p_stn_num=94029&amp;p_c=-1768346435&amp;p_startYear=1958" TargetMode="External"/><Relationship Id="rId1477" Type="http://schemas.openxmlformats.org/officeDocument/2006/relationships/hyperlink" Target="http://www.bom.gov.au/jsp/ncc/cdio/weatherData/av?p_display_type=dailyDataFile&amp;p_nccObsCode=122&amp;p_stn_num=097072&amp;p_c=-1884651654&amp;p_startYear=2006" TargetMode="External"/><Relationship Id="rId1891" Type="http://schemas.openxmlformats.org/officeDocument/2006/relationships/hyperlink" Target="http://www.bom.gov.au/jsp/ncc/cdio/weatherData/av?p_display_type=dailyDataFile&amp;p_nccObsCode=122&amp;p_stn_num=91049&amp;p_c=-1658039751&amp;p_startYear=1928" TargetMode="External"/><Relationship Id="rId2528" Type="http://schemas.openxmlformats.org/officeDocument/2006/relationships/hyperlink" Target="http://www.bom.gov.au/jsp/ncc/cdio/weatherData/av?p_display_type=dailyDataFile&amp;p_nccObsCode=123&amp;p_stn_num=98001&amp;p_c=-1920895067&amp;p_startYear=1992" TargetMode="External"/><Relationship Id="rId2942" Type="http://schemas.openxmlformats.org/officeDocument/2006/relationships/hyperlink" Target="http://www.bom.gov.au/jsp/ncc/cdio/weatherData/av?p_display_type=dailyDataFile&amp;p_nccObsCode=122&amp;p_stn_num=94029&amp;p_c=-1768346239&amp;p_startYear=1969" TargetMode="External"/><Relationship Id="rId914" Type="http://schemas.openxmlformats.org/officeDocument/2006/relationships/hyperlink" Target="http://www.bom.gov.au/jsp/ncc/cdio/weatherData/av?p_display_type=dailyDataFile&amp;p_nccObsCode=123&amp;p_stn_num=091104&amp;p_c=-1660044976&amp;p_startYear=1969" TargetMode="External"/><Relationship Id="rId1544" Type="http://schemas.openxmlformats.org/officeDocument/2006/relationships/hyperlink" Target="http://www.bom.gov.au/jsp/ncc/cdio/weatherData/av?p_display_type=dailyDataFile&amp;p_nccObsCode=123&amp;p_stn_num=92045&amp;p_c=-1694512271&amp;p_startYear=1919" TargetMode="External"/><Relationship Id="rId5001" Type="http://schemas.openxmlformats.org/officeDocument/2006/relationships/hyperlink" Target="http://www.bom.gov.au/jsp/ncc/cdio/weatherData/av?p_display_type=dailyDataFile&amp;p_nccObsCode=123&amp;p_stn_num=92045&amp;p_c=-1694512271&amp;p_startYear=2014" TargetMode="External"/><Relationship Id="rId1611" Type="http://schemas.openxmlformats.org/officeDocument/2006/relationships/hyperlink" Target="http://www.bom.gov.au/jsp/ncc/cdio/weatherData/av?p_display_type=dailyDataFile&amp;p_nccObsCode=123&amp;p_stn_num=91057&amp;p_c=-1658331988&amp;p_startYear=1952" TargetMode="External"/><Relationship Id="rId4767" Type="http://schemas.openxmlformats.org/officeDocument/2006/relationships/hyperlink" Target="http://www.bom.gov.au/jsp/ncc/cdio/weatherData/av?p_display_type=dailyDataFile&amp;p_nccObsCode=123&amp;p_stn_num=98001&amp;p_c=-1920895067&amp;p_startYear=1975" TargetMode="External"/><Relationship Id="rId5818" Type="http://schemas.openxmlformats.org/officeDocument/2006/relationships/hyperlink" Target="http://www.bom.gov.au/jsp/ncc/cdio/weatherData/av?p_display_type=dailyDataFile&amp;p_nccObsCode=122&amp;p_stn_num=094010&amp;p_c=-1767629698&amp;p_startYear=1936" TargetMode="External"/><Relationship Id="rId7173" Type="http://schemas.openxmlformats.org/officeDocument/2006/relationships/hyperlink" Target="http://www.bom.gov.au/jsp/ncc/cdio/weatherData/av?p_display_type=dailyDataFile&amp;p_nccObsCode=123&amp;p_stn_num=094029&amp;p_c=-1768345767&amp;p_startYear=2003" TargetMode="External"/><Relationship Id="rId3369" Type="http://schemas.openxmlformats.org/officeDocument/2006/relationships/hyperlink" Target="http://www.bom.gov.au/jsp/ncc/cdio/weatherData/av?p_display_type=dailyDataFile&amp;p_nccObsCode=123&amp;p_stn_num=91057&amp;p_c=-1658331988&amp;p_startYear=1933" TargetMode="External"/><Relationship Id="rId7240" Type="http://schemas.openxmlformats.org/officeDocument/2006/relationships/hyperlink" Target="http://www.bom.gov.au/jsp/ncc/cdio/weatherData/av?p_display_type=dailyDataFile&amp;p_nccObsCode=123&amp;p_stn_num=091104&amp;p_c=-1660043630&amp;p_startYear=1994" TargetMode="External"/><Relationship Id="rId2385" Type="http://schemas.openxmlformats.org/officeDocument/2006/relationships/hyperlink" Target="http://www.bom.gov.au/jsp/ncc/cdio/weatherData/av?p_display_type=dailyDataFile&amp;p_nccObsCode=123&amp;p_stn_num=091104&amp;p_c=-1660044976&amp;p_startYear=1955" TargetMode="External"/><Relationship Id="rId3783" Type="http://schemas.openxmlformats.org/officeDocument/2006/relationships/hyperlink" Target="http://www.bom.gov.au/jsp/ncc/cdio/weatherData/av?p_display_type=dailyDataFile&amp;p_nccObsCode=123&amp;p_stn_num=97000&amp;p_c=-1881855866&amp;p_startYear=2011" TargetMode="External"/><Relationship Id="rId4834" Type="http://schemas.openxmlformats.org/officeDocument/2006/relationships/hyperlink" Target="http://www.bom.gov.au/jsp/ncc/cdio/weatherData/av?p_display_type=dailyDataFile&amp;p_nccObsCode=123&amp;p_stn_num=94029&amp;p_c=-1768346435&amp;p_startYear=1986" TargetMode="External"/><Relationship Id="rId357" Type="http://schemas.openxmlformats.org/officeDocument/2006/relationships/hyperlink" Target="http://www.bom.gov.au/jsp/ncc/cdio/weatherData/av?p_display_type=dailyDataFile&amp;p_nccObsCode=122&amp;p_stn_num=98001&amp;p_c=-1920894871&amp;p_startYear=1978" TargetMode="External"/><Relationship Id="rId2038" Type="http://schemas.openxmlformats.org/officeDocument/2006/relationships/hyperlink" Target="http://www.bom.gov.au/jsp/ncc/cdio/weatherData/av?p_display_type=dailyDataFile&amp;p_nccObsCode=122&amp;p_stn_num=091104&amp;p_c=-1660044780&amp;p_startYear=1972" TargetMode="External"/><Relationship Id="rId3436" Type="http://schemas.openxmlformats.org/officeDocument/2006/relationships/hyperlink" Target="http://www.bom.gov.au/jsp/ncc/cdio/weatherData/av?p_display_type=dailyDataFile&amp;p_nccObsCode=123&amp;p_stn_num=091104&amp;p_c=-1660044976&amp;p_startYear=1950" TargetMode="External"/><Relationship Id="rId3850" Type="http://schemas.openxmlformats.org/officeDocument/2006/relationships/hyperlink" Target="http://www.bom.gov.au/jsp/ncc/cdio/weatherData/av?p_display_type=dailyDataFile&amp;p_nccObsCode=122&amp;p_stn_num=91057&amp;p_c=-1658331792&amp;p_startYear=1895" TargetMode="External"/><Relationship Id="rId4901" Type="http://schemas.openxmlformats.org/officeDocument/2006/relationships/hyperlink" Target="http://www.bom.gov.au/jsp/ncc/cdio/weatherData/av?p_display_type=dailyDataFile&amp;p_nccObsCode=123&amp;p_stn_num=92045&amp;p_c=-1694512271&amp;p_startYear=1997" TargetMode="External"/><Relationship Id="rId771" Type="http://schemas.openxmlformats.org/officeDocument/2006/relationships/hyperlink" Target="http://www.bom.gov.au/jsp/ncc/cdio/weatherData/av?p_display_type=dailyDataFile&amp;p_nccObsCode=123&amp;p_stn_num=94029&amp;p_c=-1768346435&amp;p_startYear=1940" TargetMode="External"/><Relationship Id="rId2452" Type="http://schemas.openxmlformats.org/officeDocument/2006/relationships/hyperlink" Target="http://www.bom.gov.au/jsp/ncc/cdio/weatherData/av?p_display_type=dailyDataFile&amp;p_nccObsCode=123&amp;p_stn_num=98001&amp;p_c=-1920895067&amp;p_startYear=1973" TargetMode="External"/><Relationship Id="rId3503" Type="http://schemas.openxmlformats.org/officeDocument/2006/relationships/hyperlink" Target="http://www.bom.gov.au/jsp/ncc/cdio/weatherData/av?p_display_type=dailyDataFile&amp;p_nccObsCode=123&amp;p_stn_num=97000&amp;p_c=-1881855866&amp;p_startYear=1964" TargetMode="External"/><Relationship Id="rId6659" Type="http://schemas.openxmlformats.org/officeDocument/2006/relationships/hyperlink" Target="http://www.bom.gov.au/jsp/ncc/cdio/weatherData/av?p_display_type=dailyDataFile&amp;p_nccObsCode=123&amp;p_stn_num=092045&amp;p_c=-1694511604&amp;p_startYear=1928" TargetMode="External"/><Relationship Id="rId424" Type="http://schemas.openxmlformats.org/officeDocument/2006/relationships/hyperlink" Target="http://www.bom.gov.au/jsp/ncc/cdio/weatherData/av?p_display_type=dailyDataFile&amp;p_nccObsCode=122&amp;p_stn_num=94029&amp;p_c=-1768346239&amp;p_startYear=1989" TargetMode="External"/><Relationship Id="rId1054" Type="http://schemas.openxmlformats.org/officeDocument/2006/relationships/hyperlink" Target="http://www.bom.gov.au/jsp/ncc/cdio/weatherData/av?p_display_type=dailyDataFile&amp;p_nccObsCode=123&amp;p_stn_num=097072&amp;p_c=-1884653210&amp;p_startYear=1993" TargetMode="External"/><Relationship Id="rId2105" Type="http://schemas.openxmlformats.org/officeDocument/2006/relationships/hyperlink" Target="http://www.bom.gov.au/jsp/ncc/cdio/weatherData/av?p_display_type=dailyDataFile&amp;p_nccObsCode=122&amp;p_stn_num=92045&amp;p_c=-1694512075&amp;p_startYear=1989" TargetMode="External"/><Relationship Id="rId5675" Type="http://schemas.openxmlformats.org/officeDocument/2006/relationships/hyperlink" Target="http://www.bom.gov.au/jsp/ncc/cdio/weatherData/av?p_display_type=dailyDataFile&amp;p_nccObsCode=122&amp;p_stn_num=091104&amp;p_c=-1660043434&amp;p_startYear=1988" TargetMode="External"/><Relationship Id="rId6726" Type="http://schemas.openxmlformats.org/officeDocument/2006/relationships/hyperlink" Target="http://www.bom.gov.au/jsp/ncc/cdio/weatherData/av?p_display_type=dailyDataFile&amp;p_nccObsCode=123&amp;p_stn_num=091049&amp;p_c=-1658039947&amp;p_startYear=1902" TargetMode="External"/><Relationship Id="rId1121" Type="http://schemas.openxmlformats.org/officeDocument/2006/relationships/hyperlink" Target="http://www.bom.gov.au/jsp/ncc/cdio/weatherData/av?p_display_type=dailyDataFile&amp;p_nccObsCode=123&amp;p_stn_num=92045&amp;p_c=-1694512271&amp;p_startYear=2004" TargetMode="External"/><Relationship Id="rId4277" Type="http://schemas.openxmlformats.org/officeDocument/2006/relationships/hyperlink" Target="http://www.bom.gov.au/jsp/ncc/cdio/weatherData/av?p_display_type=dailyDataFile&amp;p_nccObsCode=122&amp;p_stn_num=92045&amp;p_c=-1694512075&amp;p_startYear=1992" TargetMode="External"/><Relationship Id="rId4691" Type="http://schemas.openxmlformats.org/officeDocument/2006/relationships/hyperlink" Target="http://www.bom.gov.au/jsp/ncc/cdio/weatherData/av?p_display_type=dailyDataFile&amp;p_nccObsCode=123&amp;p_stn_num=92045&amp;p_c=-1694512271&amp;p_startYear=1962" TargetMode="External"/><Relationship Id="rId5328" Type="http://schemas.openxmlformats.org/officeDocument/2006/relationships/hyperlink" Target="http://www.bom.gov.au/jsp/ncc/cdio/weatherData/av?p_display_type=dailyDataFile&amp;p_nccObsCode=122&amp;p_stn_num=092045&amp;p_c=-1694511408&amp;p_startYear=1960" TargetMode="External"/><Relationship Id="rId5742" Type="http://schemas.openxmlformats.org/officeDocument/2006/relationships/hyperlink" Target="http://www.bom.gov.au/jsp/ncc/cdio/weatherData/av?p_display_type=dailyDataFile&amp;p_nccObsCode=122&amp;p_stn_num=094010&amp;p_c=-1767629698&amp;p_startYear=2019" TargetMode="External"/><Relationship Id="rId3293" Type="http://schemas.openxmlformats.org/officeDocument/2006/relationships/hyperlink" Target="http://www.bom.gov.au/jsp/ncc/cdio/weatherData/av?p_display_type=dailyDataFile&amp;p_nccObsCode=123&amp;p_stn_num=91057&amp;p_c=-1658331988&amp;p_startYear=1914" TargetMode="External"/><Relationship Id="rId4344" Type="http://schemas.openxmlformats.org/officeDocument/2006/relationships/hyperlink" Target="http://www.bom.gov.au/jsp/ncc/cdio/weatherData/av?p_display_type=dailyDataFile&amp;p_nccObsCode=122&amp;p_stn_num=097072&amp;p_c=-1884651654&amp;p_startYear=2004" TargetMode="External"/><Relationship Id="rId1938" Type="http://schemas.openxmlformats.org/officeDocument/2006/relationships/hyperlink" Target="http://www.bom.gov.au/jsp/ncc/cdio/weatherData/av?p_display_type=dailyDataFile&amp;p_nccObsCode=122&amp;p_stn_num=92045&amp;p_c=-1694512075&amp;p_startYear=1944" TargetMode="External"/><Relationship Id="rId3360" Type="http://schemas.openxmlformats.org/officeDocument/2006/relationships/hyperlink" Target="http://www.bom.gov.au/jsp/ncc/cdio/weatherData/av?p_display_type=dailyDataFile&amp;p_nccObsCode=123&amp;p_stn_num=91049&amp;p_c=-1658039947&amp;p_startYear=1931" TargetMode="External"/><Relationship Id="rId7567" Type="http://schemas.openxmlformats.org/officeDocument/2006/relationships/hyperlink" Target="http://www.bom.gov.au/jsp/ncc/cdio/weatherData/av?p_display_type=dailyDataFile&amp;p_nccObsCode=123&amp;p_stn_num=091057&amp;p_c=-1658331316&amp;p_startYear=1923" TargetMode="External"/><Relationship Id="rId281" Type="http://schemas.openxmlformats.org/officeDocument/2006/relationships/hyperlink" Target="http://www.bom.gov.au/jsp/ncc/cdio/weatherData/av?p_display_type=dailyDataFile&amp;p_nccObsCode=122&amp;p_stn_num=94029&amp;p_c=-1768346239&amp;p_startYear=1965" TargetMode="External"/><Relationship Id="rId3013" Type="http://schemas.openxmlformats.org/officeDocument/2006/relationships/hyperlink" Target="http://www.bom.gov.au/jsp/ncc/cdio/weatherData/av?p_display_type=dailyDataFile&amp;p_nccObsCode=122&amp;p_stn_num=94029&amp;p_c=-1768346239&amp;p_startYear=1981" TargetMode="External"/><Relationship Id="rId4411" Type="http://schemas.openxmlformats.org/officeDocument/2006/relationships/hyperlink" Target="http://www.bom.gov.au/jsp/ncc/cdio/weatherData/av?p_display_type=dailyDataFile&amp;p_nccObsCode=122&amp;p_stn_num=098017&amp;p_c=-1921523475&amp;p_startYear=2015" TargetMode="External"/><Relationship Id="rId6169" Type="http://schemas.openxmlformats.org/officeDocument/2006/relationships/hyperlink" Target="http://www.bom.gov.au/jsp/ncc/cdio/weatherData/av?p_display_type=dailyDataFile&amp;p_nccObsCode=123&amp;p_stn_num=97000&amp;p_c=-1881855866&amp;p_startYear=1965" TargetMode="External"/><Relationship Id="rId6583" Type="http://schemas.openxmlformats.org/officeDocument/2006/relationships/hyperlink" Target="http://www.bom.gov.au/jsp/ncc/cdio/weatherData/av?p_display_type=dailyDataFile&amp;p_nccObsCode=122&amp;p_stn_num=091311&amp;p_c=-1667595415&amp;p_startYear=2010" TargetMode="External"/><Relationship Id="rId7634" Type="http://schemas.openxmlformats.org/officeDocument/2006/relationships/hyperlink" Target="http://www.bom.gov.au/jsp/ncc/cdio/weatherData/av?p_display_type=dailyDataFile&amp;p_nccObsCode=123&amp;p_stn_num=091057&amp;p_c=-1658331316&amp;p_startYear=1945" TargetMode="External"/><Relationship Id="rId2779" Type="http://schemas.openxmlformats.org/officeDocument/2006/relationships/hyperlink" Target="http://www.bom.gov.au/jsp/ncc/cdio/weatherData/av?p_display_type=dailyDataFile&amp;p_nccObsCode=122&amp;p_stn_num=91049&amp;p_c=-1658039751&amp;p_startYear=1934" TargetMode="External"/><Relationship Id="rId5185" Type="http://schemas.openxmlformats.org/officeDocument/2006/relationships/hyperlink" Target="http://www.bom.gov.au/jsp/ncc/cdio/weatherData/av?p_display_type=dailyDataFile&amp;p_nccObsCode=122&amp;p_stn_num=091057&amp;p_c=-1658331120&amp;p_startYear=1932" TargetMode="External"/><Relationship Id="rId6236" Type="http://schemas.openxmlformats.org/officeDocument/2006/relationships/hyperlink" Target="http://www.bom.gov.au/jsp/ncc/cdio/weatherData/av?p_display_type=dailyDataFile&amp;p_nccObsCode=122&amp;p_stn_num=091104&amp;p_c=-1660043434&amp;p_startYear=1952" TargetMode="External"/><Relationship Id="rId6650" Type="http://schemas.openxmlformats.org/officeDocument/2006/relationships/hyperlink" Target="http://www.bom.gov.au/jsp/ncc/cdio/weatherData/av?p_display_type=dailyDataFile&amp;p_nccObsCode=123&amp;p_stn_num=092045&amp;p_c=-1694511604&amp;p_startYear=1923" TargetMode="External"/><Relationship Id="rId7701" Type="http://schemas.openxmlformats.org/officeDocument/2006/relationships/hyperlink" Target="http://www.bom.gov.au/jsp/ncc/cdio/weatherData/av?p_display_type=dailyDataFile&amp;p_nccObsCode=123&amp;p_stn_num=091057&amp;p_c=-1658331316&amp;p_startYear=1966" TargetMode="External"/><Relationship Id="rId1795" Type="http://schemas.openxmlformats.org/officeDocument/2006/relationships/hyperlink" Target="http://www.bom.gov.au/jsp/ncc/cdio/weatherData/av?p_display_type=dailyDataFile&amp;p_nccObsCode=123&amp;p_stn_num=92045&amp;p_c=-1694512271&amp;p_startYear=2016" TargetMode="External"/><Relationship Id="rId2846" Type="http://schemas.openxmlformats.org/officeDocument/2006/relationships/hyperlink" Target="http://www.bom.gov.au/jsp/ncc/cdio/weatherData/av?p_display_type=dailyDataFile&amp;p_nccObsCode=122&amp;p_stn_num=92045&amp;p_c=-1694512075&amp;p_startYear=1951" TargetMode="External"/><Relationship Id="rId5252" Type="http://schemas.openxmlformats.org/officeDocument/2006/relationships/hyperlink" Target="http://www.bom.gov.au/jsp/ncc/cdio/weatherData/av?p_nccObsCode=40&amp;p_display_type=dataFile&amp;p_startYear=&amp;p_c=&amp;p_stn_num=091049" TargetMode="External"/><Relationship Id="rId6303" Type="http://schemas.openxmlformats.org/officeDocument/2006/relationships/hyperlink" Target="http://www.bom.gov.au/jsp/ncc/cdio/weatherData/av?p_display_type=dailyDataFile&amp;p_nccObsCode=122&amp;p_stn_num=092045&amp;p_c=-1694511408&amp;p_startYear=1982" TargetMode="External"/><Relationship Id="rId87" Type="http://schemas.openxmlformats.org/officeDocument/2006/relationships/hyperlink" Target="http://www.bom.gov.au/jsp/ncc/cdio/weatherData/av?p_display_type=dailyDataFile&amp;p_nccObsCode=122&amp;p_stn_num=91057&amp;p_c=-1658331792&amp;p_startYear=1920" TargetMode="External"/><Relationship Id="rId818" Type="http://schemas.openxmlformats.org/officeDocument/2006/relationships/hyperlink" Target="http://www.bom.gov.au/jsp/ncc/cdio/weatherData/av?p_display_type=dailyDataFile&amp;p_nccObsCode=123&amp;p_stn_num=91057&amp;p_c=-1658331988&amp;p_startYear=1951" TargetMode="External"/><Relationship Id="rId1448" Type="http://schemas.openxmlformats.org/officeDocument/2006/relationships/hyperlink" Target="http://www.bom.gov.au/jsp/ncc/cdio/weatherData/av?p_display_type=dailyDataFile&amp;p_nccObsCode=122&amp;p_stn_num=91057&amp;p_c=-1658331792&amp;p_startYear=1995" TargetMode="External"/><Relationship Id="rId1862" Type="http://schemas.openxmlformats.org/officeDocument/2006/relationships/hyperlink" Target="http://www.bom.gov.au/jsp/ncc/cdio/weatherData/av?p_display_type=dailyDataFile&amp;p_nccObsCode=122&amp;p_stn_num=94029&amp;p_c=-1768346239&amp;p_startYear=1919" TargetMode="External"/><Relationship Id="rId2913" Type="http://schemas.openxmlformats.org/officeDocument/2006/relationships/hyperlink" Target="http://www.bom.gov.au/jsp/ncc/cdio/weatherData/av?p_display_type=dailyDataFile&amp;p_nccObsCode=122&amp;p_stn_num=92045&amp;p_c=-1694512075&amp;p_startYear=1964" TargetMode="External"/><Relationship Id="rId7077" Type="http://schemas.openxmlformats.org/officeDocument/2006/relationships/hyperlink" Target="http://www.bom.gov.au/jsp/ncc/cdio/weatherData/av?p_display_type=dailyDataFile&amp;p_nccObsCode=123&amp;p_stn_num=094029&amp;p_c=-1768345767&amp;p_startYear=1980" TargetMode="External"/><Relationship Id="rId7491" Type="http://schemas.openxmlformats.org/officeDocument/2006/relationships/hyperlink" Target="http://www.bom.gov.au/jsp/ncc/cdio/weatherData/av?p_display_type=dailyDataFile&amp;p_nccObsCode=123&amp;p_stn_num=094029&amp;p_c=-1768345767&amp;p_startYear=1907" TargetMode="External"/><Relationship Id="rId1515" Type="http://schemas.openxmlformats.org/officeDocument/2006/relationships/hyperlink" Target="http://www.bom.gov.au/jsp/ncc/cdio/weatherData/av?p_display_type=dailyDataFile&amp;p_nccObsCode=123&amp;p_stn_num=91057&amp;p_c=-1658331988&amp;p_startYear=1898" TargetMode="External"/><Relationship Id="rId6093" Type="http://schemas.openxmlformats.org/officeDocument/2006/relationships/hyperlink" Target="http://www.bom.gov.au/jsp/ncc/cdio/weatherData/av?p_display_type=dailyDataFile&amp;p_nccObsCode=122&amp;p_stn_num=091049&amp;p_c=-1658039751&amp;p_startYear=1950" TargetMode="External"/><Relationship Id="rId7144" Type="http://schemas.openxmlformats.org/officeDocument/2006/relationships/hyperlink" Target="http://www.bom.gov.au/jsp/ncc/cdio/weatherData/av?p_display_type=dailyDataFile&amp;p_nccObsCode=123&amp;p_stn_num=091057&amp;p_c=-1658331316&amp;p_startYear=1990" TargetMode="External"/><Relationship Id="rId3687" Type="http://schemas.openxmlformats.org/officeDocument/2006/relationships/hyperlink" Target="http://www.bom.gov.au/jsp/ncc/cdio/weatherData/av?p_display_type=dailyDataFile&amp;p_nccObsCode=123&amp;p_stn_num=091104&amp;p_c=-1660044976&amp;p_startYear=1994" TargetMode="External"/><Relationship Id="rId4738" Type="http://schemas.openxmlformats.org/officeDocument/2006/relationships/hyperlink" Target="http://www.bom.gov.au/jsp/ncc/cdio/weatherData/av?p_display_type=dailyDataFile&amp;p_nccObsCode=123&amp;p_stn_num=94029&amp;p_c=-1768346435&amp;p_startYear=1970" TargetMode="External"/><Relationship Id="rId2289" Type="http://schemas.openxmlformats.org/officeDocument/2006/relationships/hyperlink" Target="http://www.bom.gov.au/jsp/ncc/cdio/weatherData/av?p_display_type=dailyDataFile&amp;p_nccObsCode=123&amp;p_stn_num=91049&amp;p_c=-1658039947&amp;p_startYear=1923" TargetMode="External"/><Relationship Id="rId3754" Type="http://schemas.openxmlformats.org/officeDocument/2006/relationships/hyperlink" Target="http://www.bom.gov.au/jsp/ncc/cdio/weatherData/av?p_display_type=dailyDataFile&amp;p_nccObsCode=123&amp;p_stn_num=098017&amp;p_c=-1921523671&amp;p_startYear=2006" TargetMode="External"/><Relationship Id="rId4805" Type="http://schemas.openxmlformats.org/officeDocument/2006/relationships/hyperlink" Target="http://www.bom.gov.au/jsp/ncc/cdio/weatherData/av?p_display_type=dailyDataFile&amp;p_nccObsCode=123&amp;p_stn_num=92045&amp;p_c=-1694512271&amp;p_startYear=1981" TargetMode="External"/><Relationship Id="rId6160" Type="http://schemas.openxmlformats.org/officeDocument/2006/relationships/hyperlink" Target="http://www.bom.gov.au/jsp/ncc/cdio/weatherData/av?p_display_type=dailyDataFile&amp;p_nccObsCode=122&amp;p_stn_num=091057&amp;p_c=-1658331120&amp;p_startYear=1960" TargetMode="External"/><Relationship Id="rId7211" Type="http://schemas.openxmlformats.org/officeDocument/2006/relationships/hyperlink" Target="http://www.bom.gov.au/jsp/ncc/cdio/weatherData/av?p_display_type=dailyDataFile&amp;p_nccObsCode=123&amp;p_stn_num=092045&amp;p_c=-1694511604&amp;p_startYear=1915" TargetMode="External"/><Relationship Id="rId675" Type="http://schemas.openxmlformats.org/officeDocument/2006/relationships/hyperlink" Target="http://www.bom.gov.au/jsp/ncc/cdio/weatherData/av?p_display_type=dailyDataFile&amp;p_nccObsCode=123&amp;p_stn_num=94029&amp;p_c=-1768346435&amp;p_startYear=1916" TargetMode="External"/><Relationship Id="rId2356" Type="http://schemas.openxmlformats.org/officeDocument/2006/relationships/hyperlink" Target="http://www.bom.gov.au/jsp/ncc/cdio/weatherData/av?p_display_type=dailyDataFile&amp;p_nccObsCode=123&amp;p_stn_num=94029&amp;p_c=-1768346435&amp;p_startYear=1946" TargetMode="External"/><Relationship Id="rId2770" Type="http://schemas.openxmlformats.org/officeDocument/2006/relationships/hyperlink" Target="http://www.bom.gov.au/jsp/ncc/cdio/weatherData/av?p_display_type=dailyDataFile&amp;p_nccObsCode=122&amp;p_stn_num=92045&amp;p_c=-1694512075&amp;p_startYear=1932" TargetMode="External"/><Relationship Id="rId3407" Type="http://schemas.openxmlformats.org/officeDocument/2006/relationships/hyperlink" Target="http://www.bom.gov.au/jsp/ncc/cdio/weatherData/av?p_display_type=dailyDataFile&amp;p_nccObsCode=123&amp;p_stn_num=92045&amp;p_c=-1694512271&amp;p_startYear=1943" TargetMode="External"/><Relationship Id="rId3821" Type="http://schemas.openxmlformats.org/officeDocument/2006/relationships/hyperlink" Target="http://www.bom.gov.au/jsp/ncc/cdio/weatherData/av?p_display_type=dailyDataFile&amp;p_nccObsCode=123&amp;p_stn_num=94029&amp;p_c=-1768346435&amp;p_startYear=2017" TargetMode="External"/><Relationship Id="rId6977" Type="http://schemas.openxmlformats.org/officeDocument/2006/relationships/hyperlink" Target="http://www.bom.gov.au/jsp/ncc/cdio/weatherData/av?p_display_type=dailyDataFile&amp;p_nccObsCode=123&amp;p_stn_num=091057&amp;p_c=-1658331316&amp;p_startYear=1951" TargetMode="External"/><Relationship Id="rId328" Type="http://schemas.openxmlformats.org/officeDocument/2006/relationships/hyperlink" Target="http://www.bom.gov.au/jsp/ncc/cdio/weatherData/av?p_display_type=dailyDataFile&amp;p_nccObsCode=122&amp;p_stn_num=94029&amp;p_c=-1768346239&amp;p_startYear=1973" TargetMode="External"/><Relationship Id="rId742" Type="http://schemas.openxmlformats.org/officeDocument/2006/relationships/hyperlink" Target="http://www.bom.gov.au/jsp/ncc/cdio/weatherData/av?p_display_type=dailyDataFile&amp;p_nccObsCode=123&amp;p_stn_num=91057&amp;p_c=-1658331988&amp;p_startYear=1932" TargetMode="External"/><Relationship Id="rId1372" Type="http://schemas.openxmlformats.org/officeDocument/2006/relationships/hyperlink" Target="http://www.bom.gov.au/jsp/ncc/cdio/weatherData/av?p_display_type=dailyDataFile&amp;p_nccObsCode=122&amp;p_stn_num=97000&amp;p_c=-1881855670&amp;p_startYear=1970" TargetMode="External"/><Relationship Id="rId2009" Type="http://schemas.openxmlformats.org/officeDocument/2006/relationships/hyperlink" Target="http://www.bom.gov.au/jsp/ncc/cdio/weatherData/av?p_display_type=dailyDataFile&amp;p_nccObsCode=122&amp;p_stn_num=92045&amp;p_c=-1694512075&amp;p_startYear=1965" TargetMode="External"/><Relationship Id="rId2423" Type="http://schemas.openxmlformats.org/officeDocument/2006/relationships/hyperlink" Target="http://www.bom.gov.au/jsp/ncc/cdio/weatherData/av?p_display_type=dailyDataFile&amp;p_nccObsCode=123&amp;p_stn_num=091104&amp;p_c=-1660044976&amp;p_startYear=1965" TargetMode="External"/><Relationship Id="rId5579" Type="http://schemas.openxmlformats.org/officeDocument/2006/relationships/hyperlink" Target="http://www.bom.gov.au/jsp/ncc/cdio/weatherData/av?p_display_type=dailyDataFile&amp;p_nccObsCode=122&amp;p_stn_num=092045&amp;p_c=-1694511408&amp;p_startYear=1993" TargetMode="External"/><Relationship Id="rId1025" Type="http://schemas.openxmlformats.org/officeDocument/2006/relationships/hyperlink" Target="http://www.bom.gov.au/jsp/ncc/cdio/weatherData/av?p_display_type=dailyDataFile&amp;p_nccObsCode=123&amp;p_stn_num=98001&amp;p_c=-1920895067&amp;p_startYear=1988" TargetMode="External"/><Relationship Id="rId4595" Type="http://schemas.openxmlformats.org/officeDocument/2006/relationships/hyperlink" Target="http://www.bom.gov.au/jsp/ncc/cdio/weatherData/av?p_display_type=dailyDataFile&amp;p_nccObsCode=123&amp;p_stn_num=94029&amp;p_c=-1768346435&amp;p_startYear=1941" TargetMode="External"/><Relationship Id="rId5646" Type="http://schemas.openxmlformats.org/officeDocument/2006/relationships/hyperlink" Target="http://www.bom.gov.au/jsp/ncc/cdio/weatherData/av?p_display_type=dailyDataFile&amp;p_nccObsCode=122&amp;p_stn_num=092045&amp;p_c=-1694511408&amp;p_startYear=2003" TargetMode="External"/><Relationship Id="rId5993" Type="http://schemas.openxmlformats.org/officeDocument/2006/relationships/hyperlink" Target="http://www.bom.gov.au/jsp/ncc/cdio/weatherData/av?p_display_type=dailyDataFile&amp;p_nccObsCode=122&amp;p_stn_num=091057&amp;p_c=-1658331120&amp;p_startYear=1930" TargetMode="External"/><Relationship Id="rId3197" Type="http://schemas.openxmlformats.org/officeDocument/2006/relationships/hyperlink" Target="http://www.bom.gov.au/jsp/ncc/cdio/weatherData/av?p_display_type=dailyDataFile&amp;p_nccObsCode=122&amp;p_stn_num=94029&amp;p_c=-1768346239&amp;p_startYear=2012" TargetMode="External"/><Relationship Id="rId4248" Type="http://schemas.openxmlformats.org/officeDocument/2006/relationships/hyperlink" Target="http://www.bom.gov.au/jsp/ncc/cdio/weatherData/av?p_display_type=dailyDataFile&amp;p_nccObsCode=122&amp;p_stn_num=091104&amp;p_c=-1660044780&amp;p_startYear=1987" TargetMode="External"/><Relationship Id="rId4662" Type="http://schemas.openxmlformats.org/officeDocument/2006/relationships/hyperlink" Target="http://www.bom.gov.au/jsp/ncc/cdio/weatherData/av?p_display_type=dailyDataFile&amp;p_nccObsCode=123&amp;p_stn_num=92045&amp;p_c=-1694512271&amp;p_startYear=1957" TargetMode="External"/><Relationship Id="rId5713" Type="http://schemas.openxmlformats.org/officeDocument/2006/relationships/hyperlink" Target="http://www.bom.gov.au/jsp/ncc/cdio/weatherData/av?p_display_type=dailyDataFile&amp;p_nccObsCode=122&amp;p_stn_num=094029&amp;p_c=-1768345571&amp;p_startYear=2013" TargetMode="External"/><Relationship Id="rId185" Type="http://schemas.openxmlformats.org/officeDocument/2006/relationships/hyperlink" Target="http://www.bom.gov.au/jsp/ncc/cdio/weatherData/av?p_display_type=dailyDataFile&amp;p_nccObsCode=122&amp;p_stn_num=92045&amp;p_c=-1694512075&amp;p_startYear=1945" TargetMode="External"/><Relationship Id="rId1909" Type="http://schemas.openxmlformats.org/officeDocument/2006/relationships/hyperlink" Target="http://www.bom.gov.au/jsp/ncc/cdio/weatherData/av?p_display_type=dailyDataFile&amp;p_nccObsCode=122&amp;p_stn_num=91049&amp;p_c=-1658039751&amp;p_startYear=1934" TargetMode="External"/><Relationship Id="rId3264" Type="http://schemas.openxmlformats.org/officeDocument/2006/relationships/hyperlink" Target="http://www.bom.gov.au/jsp/ncc/cdio/weatherData/av?p_display_type=dailyDataFile&amp;p_nccObsCode=123&amp;p_stn_num=91049&amp;p_c=-1658039947&amp;p_startYear=1905" TargetMode="External"/><Relationship Id="rId4315" Type="http://schemas.openxmlformats.org/officeDocument/2006/relationships/hyperlink" Target="http://www.bom.gov.au/jsp/ncc/cdio/weatherData/av?p_display_type=dailyDataFile&amp;p_nccObsCode=122&amp;p_stn_num=098017&amp;p_c=-1921523475&amp;p_startYear=1999" TargetMode="External"/><Relationship Id="rId7885" Type="http://schemas.openxmlformats.org/officeDocument/2006/relationships/hyperlink" Target="http://www.bom.gov.au/jsp/ncc/cdio/weatherData/av?p_display_type=dailyDataFile&amp;p_nccObsCode=123&amp;p_stn_num=091311&amp;p_c=-1667595611&amp;p_startYear=2007" TargetMode="External"/><Relationship Id="rId2280" Type="http://schemas.openxmlformats.org/officeDocument/2006/relationships/hyperlink" Target="http://www.bom.gov.au/jsp/ncc/cdio/weatherData/av?p_display_type=dailyDataFile&amp;p_nccObsCode=123&amp;p_stn_num=91049&amp;p_c=-1658039947&amp;p_startYear=1920" TargetMode="External"/><Relationship Id="rId3331" Type="http://schemas.openxmlformats.org/officeDocument/2006/relationships/hyperlink" Target="http://www.bom.gov.au/jsp/ncc/cdio/weatherData/av?p_display_type=dailyDataFile&amp;p_nccObsCode=123&amp;p_stn_num=92045&amp;p_c=-1694512271&amp;p_startYear=1924" TargetMode="External"/><Relationship Id="rId6487" Type="http://schemas.openxmlformats.org/officeDocument/2006/relationships/hyperlink" Target="http://www.bom.gov.au/jsp/ncc/cdio/weatherData/av?p_display_type=dailyDataFile&amp;p_nccObsCode=122&amp;p_stn_num=094029&amp;p_c=-1768345571&amp;p_startYear=2012" TargetMode="External"/><Relationship Id="rId7538" Type="http://schemas.openxmlformats.org/officeDocument/2006/relationships/hyperlink" Target="http://www.bom.gov.au/jsp/ncc/cdio/weatherData/av?p_display_type=dailyDataFile&amp;p_nccObsCode=123&amp;p_stn_num=094029&amp;p_c=-1768345767&amp;p_startYear=1923" TargetMode="External"/><Relationship Id="rId252" Type="http://schemas.openxmlformats.org/officeDocument/2006/relationships/hyperlink" Target="http://www.bom.gov.au/jsp/ncc/cdio/weatherData/av?p_display_type=dailyDataFile&amp;p_nccObsCode=122&amp;p_stn_num=92045&amp;p_c=-1694512075&amp;p_startYear=1960" TargetMode="External"/><Relationship Id="rId5089" Type="http://schemas.openxmlformats.org/officeDocument/2006/relationships/hyperlink" Target="http://www.bom.gov.au/jsp/ncc/cdio/weatherData/av?p_display_type=dailyDataFile&amp;p_nccObsCode=122&amp;p_stn_num=091057&amp;p_c=-1658331120&amp;p_startYear=1911" TargetMode="External"/><Relationship Id="rId6554" Type="http://schemas.openxmlformats.org/officeDocument/2006/relationships/hyperlink" Target="http://www.bom.gov.au/jsp/ncc/cdio/weatherData/av?p_display_type=dailyDataFile&amp;p_nccObsCode=122&amp;p_stn_num=091104&amp;p_c=-1660043434&amp;p_startYear=2006" TargetMode="External"/><Relationship Id="rId7605" Type="http://schemas.openxmlformats.org/officeDocument/2006/relationships/hyperlink" Target="http://www.bom.gov.au/jsp/ncc/cdio/weatherData/av?p_display_type=dailyDataFile&amp;p_nccObsCode=123&amp;p_stn_num=091057&amp;p_c=-1658331316&amp;p_startYear=1935" TargetMode="External"/><Relationship Id="rId1699" Type="http://schemas.openxmlformats.org/officeDocument/2006/relationships/hyperlink" Target="http://www.bom.gov.au/jsp/ncc/cdio/weatherData/av?p_display_type=dailyDataFile&amp;p_nccObsCode=123&amp;p_stn_num=91057&amp;p_c=-1658331988&amp;p_startYear=1983" TargetMode="External"/><Relationship Id="rId2000" Type="http://schemas.openxmlformats.org/officeDocument/2006/relationships/hyperlink" Target="http://www.bom.gov.au/jsp/ncc/cdio/weatherData/av?p_display_type=dailyDataFile&amp;p_nccObsCode=122&amp;p_stn_num=94029&amp;p_c=-1768346239&amp;p_startYear=1963" TargetMode="External"/><Relationship Id="rId5156" Type="http://schemas.openxmlformats.org/officeDocument/2006/relationships/hyperlink" Target="http://www.bom.gov.au/jsp/ncc/cdio/weatherData/av?p_display_type=dailyDataFile&amp;p_nccObsCode=122&amp;p_stn_num=094010&amp;p_c=-1767629698&amp;p_startYear=1928" TargetMode="External"/><Relationship Id="rId5570" Type="http://schemas.openxmlformats.org/officeDocument/2006/relationships/hyperlink" Target="http://www.bom.gov.au/jsp/ncc/cdio/weatherData/av?p_display_type=dailyDataFile&amp;p_nccObsCode=122&amp;p_stn_num=098017&amp;p_c=-1921523475&amp;p_startYear=1997" TargetMode="External"/><Relationship Id="rId6207" Type="http://schemas.openxmlformats.org/officeDocument/2006/relationships/hyperlink" Target="http://www.bom.gov.au/jsp/ncc/cdio/weatherData/av?p_display_type=dailyDataFile&amp;p_nccObsCode=122&amp;p_stn_num=092045&amp;p_c=-1694511408&amp;p_startYear=1967" TargetMode="External"/><Relationship Id="rId4172" Type="http://schemas.openxmlformats.org/officeDocument/2006/relationships/hyperlink" Target="http://www.bom.gov.au/jsp/ncc/cdio/weatherData/av?p_display_type=dailyDataFile&amp;p_nccObsCode=122&amp;p_stn_num=097067&amp;p_c=-1884457515&amp;p_startYear=1975" TargetMode="External"/><Relationship Id="rId5223" Type="http://schemas.openxmlformats.org/officeDocument/2006/relationships/hyperlink" Target="http://www.bom.gov.au/jsp/ncc/cdio/weatherData/av?p_display_type=dailyDataFile&amp;p_nccObsCode=122&amp;p_stn_num=091057&amp;p_c=-1658331120&amp;p_startYear=1940" TargetMode="External"/><Relationship Id="rId6621" Type="http://schemas.openxmlformats.org/officeDocument/2006/relationships/hyperlink" Target="http://www.bom.gov.au/jsp/ncc/cdio/weatherData/av?p_display_type=dailyDataFile&amp;p_nccObsCode=123&amp;p_stn_num=094010&amp;p_c=-1767629894&amp;p_startYear=1956" TargetMode="External"/><Relationship Id="rId1766" Type="http://schemas.openxmlformats.org/officeDocument/2006/relationships/hyperlink" Target="http://www.bom.gov.au/jsp/ncc/cdio/weatherData/av?p_display_type=dailyDataFile&amp;p_nccObsCode=123&amp;p_stn_num=091293&amp;p_c=-1666940261&amp;p_startYear=2006" TargetMode="External"/><Relationship Id="rId2817" Type="http://schemas.openxmlformats.org/officeDocument/2006/relationships/hyperlink" Target="http://www.bom.gov.au/jsp/ncc/cdio/weatherData/av?p_display_type=dailyDataFile&amp;p_nccObsCode=122&amp;p_stn_num=94029&amp;p_c=-1768346239&amp;p_startYear=1944" TargetMode="External"/><Relationship Id="rId58" Type="http://schemas.openxmlformats.org/officeDocument/2006/relationships/hyperlink" Target="http://www.bom.gov.au/jsp/ncc/cdio/weatherData/av?p_display_type=dailyDataFile&amp;p_nccObsCode=122&amp;p_stn_num=92045&amp;p_c=-1694512075&amp;p_startYear=1912" TargetMode="External"/><Relationship Id="rId1419" Type="http://schemas.openxmlformats.org/officeDocument/2006/relationships/hyperlink" Target="http://www.bom.gov.au/jsp/ncc/cdio/weatherData/av?p_display_type=dailyDataFile&amp;p_nccObsCode=122&amp;p_stn_num=097067&amp;p_c=-1884457515&amp;p_startYear=1986" TargetMode="External"/><Relationship Id="rId1833" Type="http://schemas.openxmlformats.org/officeDocument/2006/relationships/hyperlink" Target="http://www.bom.gov.au/jsp/ncc/cdio/weatherData/av?p_display_type=dailyDataFile&amp;p_nccObsCode=122&amp;p_stn_num=94029&amp;p_c=-1768346239&amp;p_startYear=1904" TargetMode="External"/><Relationship Id="rId4989" Type="http://schemas.openxmlformats.org/officeDocument/2006/relationships/hyperlink" Target="http://www.bom.gov.au/jsp/ncc/cdio/weatherData/av?p_display_type=dailyDataFile&amp;p_nccObsCode=123&amp;p_stn_num=92045&amp;p_c=-1694512271&amp;p_startYear=2012" TargetMode="External"/><Relationship Id="rId7048" Type="http://schemas.openxmlformats.org/officeDocument/2006/relationships/hyperlink" Target="http://www.bom.gov.au/jsp/ncc/cdio/weatherData/av?p_display_type=dailyDataFile&amp;p_nccObsCode=123&amp;p_stn_num=094029&amp;p_c=-1768345767&amp;p_startYear=1974" TargetMode="External"/><Relationship Id="rId7395" Type="http://schemas.openxmlformats.org/officeDocument/2006/relationships/hyperlink" Target="http://www.bom.gov.au/jsp/ncc/cdio/weatherData/av?p_display_type=dailyDataFile&amp;p_nccObsCode=123&amp;p_stn_num=094010&amp;p_c=-1767629894&amp;p_startYear=2013" TargetMode="External"/><Relationship Id="rId1900" Type="http://schemas.openxmlformats.org/officeDocument/2006/relationships/hyperlink" Target="http://www.bom.gov.au/jsp/ncc/cdio/weatherData/av?p_display_type=dailyDataFile&amp;p_nccObsCode=122&amp;p_stn_num=91049&amp;p_c=-1658039751&amp;p_startYear=1931" TargetMode="External"/><Relationship Id="rId7462" Type="http://schemas.openxmlformats.org/officeDocument/2006/relationships/hyperlink" Target="http://www.bom.gov.au/jsp/ncc/cdio/weatherData/av?p_display_type=dailyDataFile&amp;p_nccObsCode=123&amp;p_stn_num=091049&amp;p_c=-1658039947&amp;p_startYear=1903" TargetMode="External"/><Relationship Id="rId3658" Type="http://schemas.openxmlformats.org/officeDocument/2006/relationships/hyperlink" Target="http://www.bom.gov.au/jsp/ncc/cdio/weatherData/av?p_display_type=dailyDataFile&amp;p_nccObsCode=123&amp;p_stn_num=91057&amp;p_c=-1658331988&amp;p_startYear=1989" TargetMode="External"/><Relationship Id="rId4709" Type="http://schemas.openxmlformats.org/officeDocument/2006/relationships/hyperlink" Target="http://www.bom.gov.au/jsp/ncc/cdio/weatherData/av?p_display_type=dailyDataFile&amp;p_nccObsCode=123&amp;p_stn_num=92045&amp;p_c=-1694512271&amp;p_startYear=1965" TargetMode="External"/><Relationship Id="rId6064" Type="http://schemas.openxmlformats.org/officeDocument/2006/relationships/hyperlink" Target="http://www.bom.gov.au/jsp/ncc/cdio/weatherData/av?p_display_type=dailyDataFile&amp;p_nccObsCode=122&amp;p_stn_num=092045&amp;p_c=-1694511408&amp;p_startYear=1944" TargetMode="External"/><Relationship Id="rId7115" Type="http://schemas.openxmlformats.org/officeDocument/2006/relationships/hyperlink" Target="http://www.bom.gov.au/jsp/ncc/cdio/weatherData/av?p_display_type=dailyDataFile&amp;p_nccObsCode=123&amp;p_stn_num=094029&amp;p_c=-1768345767&amp;p_startYear=1988" TargetMode="External"/><Relationship Id="rId579" Type="http://schemas.openxmlformats.org/officeDocument/2006/relationships/hyperlink" Target="http://www.bom.gov.au/jsp/ncc/cdio/weatherData/av?p_display_type=dailyDataFile&amp;p_nccObsCode=122&amp;p_stn_num=92045&amp;p_c=-1694512075&amp;p_startYear=2015" TargetMode="External"/><Relationship Id="rId993" Type="http://schemas.openxmlformats.org/officeDocument/2006/relationships/hyperlink" Target="http://www.bom.gov.au/jsp/ncc/cdio/weatherData/av?p_display_type=dailyDataFile&amp;p_nccObsCode=123&amp;p_stn_num=91057&amp;p_c=-1658331988&amp;p_startYear=1982" TargetMode="External"/><Relationship Id="rId2674" Type="http://schemas.openxmlformats.org/officeDocument/2006/relationships/hyperlink" Target="http://www.bom.gov.au/jsp/ncc/cdio/weatherData/av?p_display_type=dailyDataFile&amp;p_nccObsCode=122&amp;p_stn_num=91049&amp;p_c=-1658039751&amp;p_startYear=1904" TargetMode="External"/><Relationship Id="rId5080" Type="http://schemas.openxmlformats.org/officeDocument/2006/relationships/hyperlink" Target="http://www.bom.gov.au/jsp/ncc/cdio/weatherData/av?p_display_type=dailyDataFile&amp;p_nccObsCode=122&amp;p_stn_num=091049&amp;p_c=-1658039751&amp;p_startYear=1909" TargetMode="External"/><Relationship Id="rId6131" Type="http://schemas.openxmlformats.org/officeDocument/2006/relationships/hyperlink" Target="http://www.bom.gov.au/jsp/ncc/cdio/weatherData/av?p_display_type=dailyDataFile&amp;p_nccObsCode=122&amp;p_stn_num=094029&amp;p_c=-1768345571&amp;p_startYear=1960" TargetMode="External"/><Relationship Id="rId646" Type="http://schemas.openxmlformats.org/officeDocument/2006/relationships/hyperlink" Target="http://www.bom.gov.au/jsp/ncc/cdio/weatherData/av?p_display_type=dailyDataFile&amp;p_nccObsCode=123&amp;p_stn_num=94029&amp;p_c=-1768346435&amp;p_startYear=1907" TargetMode="External"/><Relationship Id="rId1276" Type="http://schemas.openxmlformats.org/officeDocument/2006/relationships/hyperlink" Target="http://www.bom.gov.au/jsp/ncc/cdio/weatherData/av?p_display_type=dailyDataFile&amp;p_nccObsCode=122&amp;p_stn_num=92045&amp;p_c=-1694512075&amp;p_startYear=1928" TargetMode="External"/><Relationship Id="rId2327" Type="http://schemas.openxmlformats.org/officeDocument/2006/relationships/hyperlink" Target="http://www.bom.gov.au/jsp/ncc/cdio/weatherData/av?p_display_type=dailyDataFile&amp;p_nccObsCode=123&amp;p_stn_num=92045&amp;p_c=-1694512271&amp;p_startYear=1936" TargetMode="External"/><Relationship Id="rId3725" Type="http://schemas.openxmlformats.org/officeDocument/2006/relationships/hyperlink" Target="http://www.bom.gov.au/jsp/ncc/cdio/weatherData/av?p_display_type=dailyDataFile&amp;p_nccObsCode=123&amp;p_stn_num=94029&amp;p_c=-1768346435&amp;p_startYear=2001" TargetMode="External"/><Relationship Id="rId1690" Type="http://schemas.openxmlformats.org/officeDocument/2006/relationships/hyperlink" Target="http://www.bom.gov.au/jsp/ncc/cdio/weatherData/av?p_display_type=dailyDataFile&amp;p_nccObsCode=123&amp;p_stn_num=91057&amp;p_c=-1658331988&amp;p_startYear=1980" TargetMode="External"/><Relationship Id="rId2741" Type="http://schemas.openxmlformats.org/officeDocument/2006/relationships/hyperlink" Target="http://www.bom.gov.au/jsp/ncc/cdio/weatherData/av?p_display_type=dailyDataFile&amp;p_nccObsCode=122&amp;p_stn_num=94029&amp;p_c=-1768346239&amp;p_startYear=1925" TargetMode="External"/><Relationship Id="rId5897" Type="http://schemas.openxmlformats.org/officeDocument/2006/relationships/hyperlink" Target="http://www.bom.gov.au/jsp/ncc/cdio/weatherData/av?p_display_type=dailyDataFile&amp;p_nccObsCode=122&amp;p_stn_num=092045&amp;p_c=-1694511408&amp;p_startYear=1911" TargetMode="External"/><Relationship Id="rId6948" Type="http://schemas.openxmlformats.org/officeDocument/2006/relationships/hyperlink" Target="http://www.bom.gov.au/jsp/ncc/cdio/weatherData/av?p_display_type=dailyDataFile&amp;p_nccObsCode=123&amp;p_stn_num=092045&amp;p_c=-1694511604&amp;p_startYear=1996" TargetMode="External"/><Relationship Id="rId713" Type="http://schemas.openxmlformats.org/officeDocument/2006/relationships/hyperlink" Target="http://www.bom.gov.au/jsp/ncc/cdio/weatherData/av?p_display_type=dailyDataFile&amp;p_nccObsCode=123&amp;p_stn_num=91049&amp;p_c=-1658039947&amp;p_startYear=1925" TargetMode="External"/><Relationship Id="rId1343" Type="http://schemas.openxmlformats.org/officeDocument/2006/relationships/hyperlink" Target="http://www.bom.gov.au/jsp/ncc/cdio/weatherData/av?p_display_type=dailyDataFile&amp;p_nccObsCode=122&amp;p_stn_num=92045&amp;p_c=-1694512075&amp;p_startYear=1960" TargetMode="External"/><Relationship Id="rId4499" Type="http://schemas.openxmlformats.org/officeDocument/2006/relationships/hyperlink" Target="http://www.bom.gov.au/jsp/ncc/cdio/weatherData/av?p_display_type=dailyDataFile&amp;p_nccObsCode=123&amp;p_stn_num=94029&amp;p_c=-1768346435&amp;p_startYear=1917" TargetMode="External"/><Relationship Id="rId5964" Type="http://schemas.openxmlformats.org/officeDocument/2006/relationships/hyperlink" Target="http://www.bom.gov.au/jsp/ncc/cdio/weatherData/av?p_display_type=dailyDataFile&amp;p_nccObsCode=122&amp;p_stn_num=091057&amp;p_c=-1658331120&amp;p_startYear=1924" TargetMode="External"/><Relationship Id="rId1410" Type="http://schemas.openxmlformats.org/officeDocument/2006/relationships/hyperlink" Target="http://www.bom.gov.au/jsp/ncc/cdio/weatherData/av?p_display_type=dailyDataFile&amp;p_nccObsCode=122&amp;p_stn_num=097067&amp;p_c=-1884457515&amp;p_startYear=1983" TargetMode="External"/><Relationship Id="rId4566" Type="http://schemas.openxmlformats.org/officeDocument/2006/relationships/hyperlink" Target="http://www.bom.gov.au/jsp/ncc/cdio/weatherData/av?p_display_type=dailyDataFile&amp;p_nccObsCode=123&amp;p_stn_num=91057&amp;p_c=-1658331988&amp;p_startYear=1933" TargetMode="External"/><Relationship Id="rId4980" Type="http://schemas.openxmlformats.org/officeDocument/2006/relationships/hyperlink" Target="http://www.bom.gov.au/jsp/ncc/cdio/weatherData/av?p_display_type=dailyDataFile&amp;p_nccObsCode=123&amp;p_stn_num=97000&amp;p_c=-1881855866&amp;p_startYear=2011" TargetMode="External"/><Relationship Id="rId5617" Type="http://schemas.openxmlformats.org/officeDocument/2006/relationships/hyperlink" Target="http://www.bom.gov.au/jsp/ncc/cdio/weatherData/av?p_display_type=dailyDataFile&amp;p_nccObsCode=122&amp;p_stn_num=094029&amp;p_c=-1768345571&amp;p_startYear=2000" TargetMode="External"/><Relationship Id="rId3168" Type="http://schemas.openxmlformats.org/officeDocument/2006/relationships/hyperlink" Target="http://www.bom.gov.au/jsp/ncc/cdio/weatherData/av?p_display_type=dailyDataFile&amp;p_nccObsCode=122&amp;p_stn_num=92045&amp;p_c=-1694512075&amp;p_startYear=2007" TargetMode="External"/><Relationship Id="rId3582" Type="http://schemas.openxmlformats.org/officeDocument/2006/relationships/hyperlink" Target="http://www.bom.gov.au/jsp/ncc/cdio/weatherData/av?p_display_type=dailyDataFile&amp;p_nccObsCode=123&amp;p_stn_num=98001&amp;p_c=-1920895067&amp;p_startYear=1977" TargetMode="External"/><Relationship Id="rId4219" Type="http://schemas.openxmlformats.org/officeDocument/2006/relationships/hyperlink" Target="http://www.bom.gov.au/jsp/ncc/cdio/weatherData/av?p_display_type=dailyDataFile&amp;p_nccObsCode=122&amp;p_stn_num=91057&amp;p_c=-1658331792&amp;p_startYear=1982" TargetMode="External"/><Relationship Id="rId4633" Type="http://schemas.openxmlformats.org/officeDocument/2006/relationships/hyperlink" Target="http://www.bom.gov.au/jsp/ncc/cdio/weatherData/av?p_display_type=dailyDataFile&amp;p_nccObsCode=123&amp;p_stn_num=091104&amp;p_c=-1660044976&amp;p_startYear=1950" TargetMode="External"/><Relationship Id="rId7789" Type="http://schemas.openxmlformats.org/officeDocument/2006/relationships/hyperlink" Target="http://www.bom.gov.au/jsp/ncc/cdio/weatherData/av?p_display_type=dailyDataFile&amp;p_nccObsCode=123&amp;p_stn_num=094029&amp;p_c=-1768345767&amp;p_startYear=2000" TargetMode="External"/><Relationship Id="rId2184" Type="http://schemas.openxmlformats.org/officeDocument/2006/relationships/hyperlink" Target="http://www.bom.gov.au/jsp/ncc/cdio/weatherData/av?p_display_type=dailyDataFile&amp;p_nccObsCode=122&amp;p_stn_num=94029&amp;p_c=-1768346239&amp;p_startYear=2009" TargetMode="External"/><Relationship Id="rId3235" Type="http://schemas.openxmlformats.org/officeDocument/2006/relationships/hyperlink" Target="http://www.bom.gov.au/jsp/ncc/cdio/weatherData/av?p_display_type=dailyDataFile&amp;p_nccObsCode=123&amp;p_stn_num=91049&amp;p_c=-1658039947&amp;p_startYear=1892" TargetMode="External"/><Relationship Id="rId7856" Type="http://schemas.openxmlformats.org/officeDocument/2006/relationships/hyperlink" Target="http://www.bom.gov.au/jsp/ncc/cdio/weatherData/av?p_display_type=dailyDataFile&amp;p_nccObsCode=123&amp;p_stn_num=091104&amp;p_c=-1660043630&amp;p_startYear=1999" TargetMode="External"/><Relationship Id="rId156" Type="http://schemas.openxmlformats.org/officeDocument/2006/relationships/hyperlink" Target="http://www.bom.gov.au/jsp/ncc/cdio/weatherData/av?p_display_type=dailyDataFile&amp;p_nccObsCode=122&amp;p_stn_num=94029&amp;p_c=-1768346239&amp;p_startYear=1938" TargetMode="External"/><Relationship Id="rId570" Type="http://schemas.openxmlformats.org/officeDocument/2006/relationships/hyperlink" Target="http://www.bom.gov.au/jsp/ncc/cdio/weatherData/av?p_display_type=dailyDataFile&amp;p_nccObsCode=122&amp;p_stn_num=97000&amp;p_c=-1881855670&amp;p_startYear=2014" TargetMode="External"/><Relationship Id="rId2251" Type="http://schemas.openxmlformats.org/officeDocument/2006/relationships/hyperlink" Target="http://www.bom.gov.au/jsp/ncc/cdio/weatherData/av?p_display_type=dailyDataFile&amp;p_nccObsCode=123&amp;p_stn_num=91049&amp;p_c=-1658039947&amp;p_startYear=1910" TargetMode="External"/><Relationship Id="rId3302" Type="http://schemas.openxmlformats.org/officeDocument/2006/relationships/hyperlink" Target="http://www.bom.gov.au/jsp/ncc/cdio/weatherData/av?p_display_type=dailyDataFile&amp;p_nccObsCode=123&amp;p_stn_num=94029&amp;p_c=-1768346435&amp;p_startYear=1917" TargetMode="External"/><Relationship Id="rId4700" Type="http://schemas.openxmlformats.org/officeDocument/2006/relationships/hyperlink" Target="http://www.bom.gov.au/jsp/ncc/cdio/weatherData/av?p_display_type=dailyDataFile&amp;p_nccObsCode=123&amp;p_stn_num=97000&amp;p_c=-1881855866&amp;p_startYear=1964" TargetMode="External"/><Relationship Id="rId6458" Type="http://schemas.openxmlformats.org/officeDocument/2006/relationships/hyperlink" Target="http://www.bom.gov.au/jsp/ncc/cdio/weatherData/av?p_display_type=dailyDataFile&amp;p_nccObsCode=123&amp;p_stn_num=098017&amp;p_c=-1921523671&amp;p_startYear=2012" TargetMode="External"/><Relationship Id="rId7509" Type="http://schemas.openxmlformats.org/officeDocument/2006/relationships/hyperlink" Target="http://www.bom.gov.au/jsp/ncc/cdio/weatherData/av?p_display_type=dailyDataFile&amp;p_nccObsCode=123&amp;p_stn_num=091049&amp;p_c=-1658039947&amp;p_startYear=1915" TargetMode="External"/><Relationship Id="rId223" Type="http://schemas.openxmlformats.org/officeDocument/2006/relationships/hyperlink" Target="http://www.bom.gov.au/jsp/ncc/cdio/weatherData/av?p_display_type=dailyDataFile&amp;p_nccObsCode=122&amp;p_stn_num=91057&amp;p_c=-1658331792&amp;p_startYear=1954" TargetMode="External"/><Relationship Id="rId6872" Type="http://schemas.openxmlformats.org/officeDocument/2006/relationships/hyperlink" Target="http://www.bom.gov.au/jsp/ncc/cdio/weatherData/av?p_display_type=dailyDataFile&amp;p_nccObsCode=123&amp;p_stn_num=091049&amp;p_c=-1658039947&amp;p_startYear=1931" TargetMode="External"/><Relationship Id="rId4076" Type="http://schemas.openxmlformats.org/officeDocument/2006/relationships/hyperlink" Target="http://www.bom.gov.au/jsp/ncc/cdio/weatherData/av?p_display_type=dailyDataFile&amp;p_nccObsCode=122&amp;p_stn_num=91057&amp;p_c=-1658331792&amp;p_startYear=1958" TargetMode="External"/><Relationship Id="rId5474" Type="http://schemas.openxmlformats.org/officeDocument/2006/relationships/hyperlink" Target="http://www.bom.gov.au/jsp/ncc/cdio/weatherData/av?p_display_type=dailyDataFile&amp;p_nccObsCode=122&amp;p_stn_num=097067&amp;p_c=-1884457515&amp;p_startYear=1983" TargetMode="External"/><Relationship Id="rId6525" Type="http://schemas.openxmlformats.org/officeDocument/2006/relationships/hyperlink" Target="http://www.bom.gov.au/jsp/ncc/cdio/weatherData/av?p_display_type=dailyDataFile&amp;p_nccObsCode=123&amp;p_stn_num=094010&amp;p_c=-1767629894&amp;p_startYear=1926" TargetMode="External"/><Relationship Id="rId4490" Type="http://schemas.openxmlformats.org/officeDocument/2006/relationships/hyperlink" Target="http://www.bom.gov.au/jsp/ncc/cdio/weatherData/av?p_display_type=dailyDataFile&amp;p_nccObsCode=123&amp;p_stn_num=91057&amp;p_c=-1658331988&amp;p_startYear=1914" TargetMode="External"/><Relationship Id="rId5127" Type="http://schemas.openxmlformats.org/officeDocument/2006/relationships/hyperlink" Target="http://www.bom.gov.au/jsp/ncc/cdio/weatherData/av?p_display_type=dailyDataFile&amp;p_nccObsCode=122&amp;p_stn_num=094029&amp;p_c=-1768345571&amp;p_startYear=1924" TargetMode="External"/><Relationship Id="rId5541" Type="http://schemas.openxmlformats.org/officeDocument/2006/relationships/hyperlink" Target="http://www.bom.gov.au/jsp/ncc/cdio/weatherData/av?p_display_type=dailyDataFile&amp;p_nccObsCode=122&amp;p_stn_num=097072&amp;p_c=-1884651654&amp;p_startYear=1993" TargetMode="External"/><Relationship Id="rId1737" Type="http://schemas.openxmlformats.org/officeDocument/2006/relationships/hyperlink" Target="http://www.bom.gov.au/jsp/ncc/cdio/weatherData/av?p_display_type=dailyDataFile&amp;p_nccObsCode=123&amp;p_stn_num=92045&amp;p_c=-1694512271&amp;p_startYear=1996" TargetMode="External"/><Relationship Id="rId3092" Type="http://schemas.openxmlformats.org/officeDocument/2006/relationships/hyperlink" Target="http://www.bom.gov.au/jsp/ncc/cdio/weatherData/av?p_display_type=dailyDataFile&amp;p_nccObsCode=122&amp;p_stn_num=92045&amp;p_c=-1694512075&amp;p_startYear=1994" TargetMode="External"/><Relationship Id="rId4143" Type="http://schemas.openxmlformats.org/officeDocument/2006/relationships/hyperlink" Target="http://www.bom.gov.au/jsp/ncc/cdio/weatherData/av?p_display_type=dailyDataFile&amp;p_nccObsCode=122&amp;p_stn_num=97000&amp;p_c=-1881855670&amp;p_startYear=1970" TargetMode="External"/><Relationship Id="rId7299" Type="http://schemas.openxmlformats.org/officeDocument/2006/relationships/hyperlink" Target="http://www.bom.gov.au/jsp/ncc/cdio/weatherData/av?p_display_type=dailyDataFile&amp;p_nccObsCode=123&amp;p_stn_num=092045&amp;p_c=-1694511604&amp;p_startYear=1934" TargetMode="External"/><Relationship Id="rId29" Type="http://schemas.openxmlformats.org/officeDocument/2006/relationships/hyperlink" Target="http://www.bom.gov.au/jsp/ncc/cdio/weatherData/av?p_display_type=dailyDataFile&amp;p_nccObsCode=122&amp;p_stn_num=91057&amp;p_c=-1658331792&amp;p_startYear=1901" TargetMode="External"/><Relationship Id="rId4210" Type="http://schemas.openxmlformats.org/officeDocument/2006/relationships/hyperlink" Target="http://www.bom.gov.au/jsp/ncc/cdio/weatherData/av?p_display_type=dailyDataFile&amp;p_nccObsCode=122&amp;p_stn_num=94029&amp;p_c=-1768346239&amp;p_startYear=1981" TargetMode="External"/><Relationship Id="rId7366" Type="http://schemas.openxmlformats.org/officeDocument/2006/relationships/hyperlink" Target="http://www.bom.gov.au/jsp/ncc/cdio/weatherData/av?p_display_type=dailyDataFile&amp;p_nccObsCode=123&amp;p_stn_num=092045&amp;p_c=-1694511604&amp;p_startYear=1953" TargetMode="External"/><Relationship Id="rId7780" Type="http://schemas.openxmlformats.org/officeDocument/2006/relationships/hyperlink" Target="http://www.bom.gov.au/jsp/ncc/cdio/weatherData/av?p_display_type=dailyDataFile&amp;p_nccObsCode=123&amp;p_stn_num=094029&amp;p_c=-1768345767&amp;p_startYear=1997" TargetMode="External"/><Relationship Id="rId1804" Type="http://schemas.openxmlformats.org/officeDocument/2006/relationships/hyperlink" Target="http://www.bom.gov.au/jsp/ncc/cdio/weatherData/av?p_display_type=dailyDataFile&amp;p_nccObsCode=123&amp;p_stn_num=92045&amp;p_c=-1694512271&amp;p_startYear=2019" TargetMode="External"/><Relationship Id="rId6382" Type="http://schemas.openxmlformats.org/officeDocument/2006/relationships/hyperlink" Target="http://www.bom.gov.au/jsp/ncc/cdio/weatherData/av?p_display_type=dailyDataFile&amp;p_nccObsCode=122&amp;p_stn_num=094029&amp;p_c=-1768345571&amp;p_startYear=1996" TargetMode="External"/><Relationship Id="rId7019" Type="http://schemas.openxmlformats.org/officeDocument/2006/relationships/hyperlink" Target="http://www.bom.gov.au/jsp/ncc/cdio/weatherData/av?p_display_type=dailyDataFile&amp;p_nccObsCode=123&amp;p_stn_num=091057&amp;p_c=-1658331316&amp;p_startYear=1962" TargetMode="External"/><Relationship Id="rId7433" Type="http://schemas.openxmlformats.org/officeDocument/2006/relationships/hyperlink" Target="http://www.bom.gov.au/jsp/ncc/cdio/weatherData/av?p_display_type=dailyDataFile&amp;p_nccObsCode=123&amp;p_stn_num=094029&amp;p_c=-1768345767&amp;p_startYear=1891" TargetMode="External"/><Relationship Id="rId3976" Type="http://schemas.openxmlformats.org/officeDocument/2006/relationships/hyperlink" Target="http://www.bom.gov.au/jsp/ncc/cdio/weatherData/av?p_display_type=dailyDataFile&amp;p_nccObsCode=122&amp;p_stn_num=91049&amp;p_c=-1658039751&amp;p_startYear=1934" TargetMode="External"/><Relationship Id="rId6035" Type="http://schemas.openxmlformats.org/officeDocument/2006/relationships/hyperlink" Target="http://www.bom.gov.au/jsp/ncc/cdio/weatherData/av?p_display_type=dailyDataFile&amp;p_nccObsCode=122&amp;p_stn_num=091049&amp;p_c=-1658039751&amp;p_startYear=1940" TargetMode="External"/><Relationship Id="rId897" Type="http://schemas.openxmlformats.org/officeDocument/2006/relationships/hyperlink" Target="http://www.bom.gov.au/jsp/ncc/cdio/weatherData/av?p_display_type=dailyDataFile&amp;p_nccObsCode=123&amp;p_stn_num=91057&amp;p_c=-1658331988&amp;p_startYear=1966" TargetMode="External"/><Relationship Id="rId2578" Type="http://schemas.openxmlformats.org/officeDocument/2006/relationships/hyperlink" Target="http://www.bom.gov.au/jsp/ncc/cdio/weatherData/av?p_display_type=dailyDataFile&amp;p_nccObsCode=123&amp;p_stn_num=92045&amp;p_c=-1694512271&amp;p_startYear=2004" TargetMode="External"/><Relationship Id="rId2992" Type="http://schemas.openxmlformats.org/officeDocument/2006/relationships/hyperlink" Target="http://www.bom.gov.au/jsp/ncc/cdio/weatherData/av?p_display_type=dailyDataFile&amp;p_nccObsCode=122&amp;p_stn_num=91057&amp;p_c=-1658331792&amp;p_startYear=1977" TargetMode="External"/><Relationship Id="rId3629" Type="http://schemas.openxmlformats.org/officeDocument/2006/relationships/hyperlink" Target="http://www.bom.gov.au/jsp/ncc/cdio/weatherData/av?p_display_type=dailyDataFile&amp;p_nccObsCode=123&amp;p_stn_num=097067&amp;p_c=-1884459071&amp;p_startYear=1985" TargetMode="External"/><Relationship Id="rId5051" Type="http://schemas.openxmlformats.org/officeDocument/2006/relationships/hyperlink" Target="http://www.bom.gov.au/jsp/ncc/cdio/weatherData/av?p_display_type=dailyDataFile&amp;p_nccObsCode=122&amp;p_stn_num=091057&amp;p_c=-1658331120&amp;p_startYear=1897" TargetMode="External"/><Relationship Id="rId7500" Type="http://schemas.openxmlformats.org/officeDocument/2006/relationships/hyperlink" Target="http://www.bom.gov.au/jsp/ncc/cdio/weatherData/av?p_display_type=dailyDataFile&amp;p_nccObsCode=123&amp;p_stn_num=092045&amp;p_c=-1694511604&amp;p_startYear=2006" TargetMode="External"/><Relationship Id="rId964" Type="http://schemas.openxmlformats.org/officeDocument/2006/relationships/hyperlink" Target="http://www.bom.gov.au/jsp/ncc/cdio/weatherData/av?p_display_type=dailyDataFile&amp;p_nccObsCode=123&amp;p_stn_num=097067&amp;p_c=-1884459071&amp;p_startYear=1978" TargetMode="External"/><Relationship Id="rId1594" Type="http://schemas.openxmlformats.org/officeDocument/2006/relationships/hyperlink" Target="http://www.bom.gov.au/jsp/ncc/cdio/weatherData/av?p_display_type=dailyDataFile&amp;p_nccObsCode=123&amp;p_stn_num=92045&amp;p_c=-1694512271&amp;p_startYear=1944" TargetMode="External"/><Relationship Id="rId2645" Type="http://schemas.openxmlformats.org/officeDocument/2006/relationships/hyperlink" Target="http://www.bom.gov.au/jsp/ncc/cdio/weatherData/av?p_display_type=dailyDataFile&amp;p_nccObsCode=122&amp;p_stn_num=94029&amp;p_c=-1768346239&amp;p_startYear=1890" TargetMode="External"/><Relationship Id="rId6102" Type="http://schemas.openxmlformats.org/officeDocument/2006/relationships/hyperlink" Target="http://www.bom.gov.au/jsp/ncc/cdio/weatherData/av?p_display_type=dailyDataFile&amp;p_nccObsCode=122&amp;p_stn_num=091049&amp;p_c=-1658039751&amp;p_startYear=1952" TargetMode="External"/><Relationship Id="rId617" Type="http://schemas.openxmlformats.org/officeDocument/2006/relationships/hyperlink" Target="http://www.bom.gov.au/jsp/ncc/cdio/weatherData/av?p_display_type=dailyDataFile&amp;p_nccObsCode=123&amp;p_stn_num=91057&amp;p_c=-1658331988&amp;p_startYear=1895" TargetMode="External"/><Relationship Id="rId1247" Type="http://schemas.openxmlformats.org/officeDocument/2006/relationships/hyperlink" Target="http://www.bom.gov.au/jsp/ncc/cdio/weatherData/av?p_display_type=dailyDataFile&amp;p_nccObsCode=122&amp;p_stn_num=91057&amp;p_c=-1658331792&amp;p_startYear=1913" TargetMode="External"/><Relationship Id="rId1661" Type="http://schemas.openxmlformats.org/officeDocument/2006/relationships/hyperlink" Target="http://www.bom.gov.au/jsp/ncc/cdio/weatherData/av?p_display_type=dailyDataFile&amp;p_nccObsCode=123&amp;p_stn_num=097067&amp;p_c=-1884459071&amp;p_startYear=1971" TargetMode="External"/><Relationship Id="rId2712" Type="http://schemas.openxmlformats.org/officeDocument/2006/relationships/hyperlink" Target="http://www.bom.gov.au/jsp/ncc/cdio/weatherData/av?p_display_type=dailyDataFile&amp;p_nccObsCode=122&amp;p_stn_num=91057&amp;p_c=-1658331792&amp;p_startYear=1917" TargetMode="External"/><Relationship Id="rId5868" Type="http://schemas.openxmlformats.org/officeDocument/2006/relationships/hyperlink" Target="http://www.bom.gov.au/jsp/ncc/cdio/weatherData/av?p_display_type=dailyDataFile&amp;p_nccObsCode=122&amp;p_stn_num=091049&amp;p_c=-1658039751&amp;p_startYear=1905" TargetMode="External"/><Relationship Id="rId6919" Type="http://schemas.openxmlformats.org/officeDocument/2006/relationships/hyperlink" Target="http://www.bom.gov.au/jsp/ncc/cdio/weatherData/av?p_display_type=dailyDataFile&amp;p_nccObsCode=123&amp;p_stn_num=091057&amp;p_c=-1658331316&amp;p_startYear=1938" TargetMode="External"/><Relationship Id="rId1314" Type="http://schemas.openxmlformats.org/officeDocument/2006/relationships/hyperlink" Target="http://www.bom.gov.au/jsp/ncc/cdio/weatherData/av?p_display_type=dailyDataFile&amp;p_nccObsCode=122&amp;p_stn_num=92045&amp;p_c=-1694512075&amp;p_startYear=1947" TargetMode="External"/><Relationship Id="rId4884" Type="http://schemas.openxmlformats.org/officeDocument/2006/relationships/hyperlink" Target="http://www.bom.gov.au/jsp/ncc/cdio/weatherData/av?p_display_type=dailyDataFile&amp;p_nccObsCode=123&amp;p_stn_num=091104&amp;p_c=-1660044976&amp;p_startYear=1994" TargetMode="External"/><Relationship Id="rId5935" Type="http://schemas.openxmlformats.org/officeDocument/2006/relationships/hyperlink" Target="http://www.bom.gov.au/jsp/ncc/cdio/weatherData/av?p_display_type=dailyDataFile&amp;p_nccObsCode=122&amp;p_stn_num=091049&amp;p_c=-1658039751&amp;p_startYear=1921" TargetMode="External"/><Relationship Id="rId7290" Type="http://schemas.openxmlformats.org/officeDocument/2006/relationships/hyperlink" Target="http://www.bom.gov.au/jsp/ncc/cdio/weatherData/av?p_display_type=dailyDataFile&amp;p_nccObsCode=123&amp;p_stn_num=094010&amp;p_c=-1767629894&amp;p_startYear=1978" TargetMode="External"/><Relationship Id="rId3486" Type="http://schemas.openxmlformats.org/officeDocument/2006/relationships/hyperlink" Target="http://www.bom.gov.au/jsp/ncc/cdio/weatherData/av?p_display_type=dailyDataFile&amp;p_nccObsCode=123&amp;p_stn_num=98001&amp;p_c=-1920895067&amp;p_startYear=1961" TargetMode="External"/><Relationship Id="rId4537" Type="http://schemas.openxmlformats.org/officeDocument/2006/relationships/hyperlink" Target="http://www.bom.gov.au/jsp/ncc/cdio/weatherData/av?p_display_type=dailyDataFile&amp;p_nccObsCode=123&amp;p_stn_num=91049&amp;p_c=-1658039947&amp;p_startYear=1926" TargetMode="External"/><Relationship Id="rId20" Type="http://schemas.openxmlformats.org/officeDocument/2006/relationships/hyperlink" Target="http://www.bom.gov.au/jsp/ncc/cdio/weatherData/av?p_display_type=dailyDataFile&amp;p_nccObsCode=122&amp;p_stn_num=91057&amp;p_c=-1658331792&amp;p_startYear=1897" TargetMode="External"/><Relationship Id="rId2088" Type="http://schemas.openxmlformats.org/officeDocument/2006/relationships/hyperlink" Target="http://www.bom.gov.au/jsp/ncc/cdio/weatherData/av?p_display_type=dailyDataFile&amp;p_nccObsCode=122&amp;p_stn_num=94029&amp;p_c=-1768346239&amp;p_startYear=1985" TargetMode="External"/><Relationship Id="rId3139" Type="http://schemas.openxmlformats.org/officeDocument/2006/relationships/hyperlink" Target="http://www.bom.gov.au/jsp/ncc/cdio/weatherData/av?p_display_type=dailyDataFile&amp;p_nccObsCode=122&amp;p_stn_num=091104&amp;p_c=-1660044780&amp;p_startYear=2002" TargetMode="External"/><Relationship Id="rId4951" Type="http://schemas.openxmlformats.org/officeDocument/2006/relationships/hyperlink" Target="http://www.bom.gov.au/jsp/ncc/cdio/weatherData/av?p_display_type=dailyDataFile&amp;p_nccObsCode=123&amp;p_stn_num=098017&amp;p_c=-1921523671&amp;p_startYear=2006" TargetMode="External"/><Relationship Id="rId7010" Type="http://schemas.openxmlformats.org/officeDocument/2006/relationships/hyperlink" Target="http://www.bom.gov.au/jsp/ncc/cdio/weatherData/av?p_display_type=dailyDataFile&amp;p_nccObsCode=123&amp;p_stn_num=091104&amp;p_c=-1660043630&amp;p_startYear=1944" TargetMode="External"/><Relationship Id="rId474" Type="http://schemas.openxmlformats.org/officeDocument/2006/relationships/hyperlink" Target="http://www.bom.gov.au/jsp/ncc/cdio/weatherData/av?p_display_type=dailyDataFile&amp;p_nccObsCode=122&amp;p_stn_num=091104&amp;p_c=-1660044780&amp;p_startYear=1997" TargetMode="External"/><Relationship Id="rId2155" Type="http://schemas.openxmlformats.org/officeDocument/2006/relationships/hyperlink" Target="http://www.bom.gov.au/jsp/ncc/cdio/weatherData/av?p_display_type=dailyDataFile&amp;p_nccObsCode=122&amp;p_stn_num=098017&amp;p_c=-1921523475&amp;p_startYear=2002" TargetMode="External"/><Relationship Id="rId3553" Type="http://schemas.openxmlformats.org/officeDocument/2006/relationships/hyperlink" Target="http://www.bom.gov.au/jsp/ncc/cdio/weatherData/av?p_display_type=dailyDataFile&amp;p_nccObsCode=123&amp;p_stn_num=94029&amp;p_c=-1768346435&amp;p_startYear=1972" TargetMode="External"/><Relationship Id="rId4604" Type="http://schemas.openxmlformats.org/officeDocument/2006/relationships/hyperlink" Target="http://www.bom.gov.au/jsp/ncc/cdio/weatherData/av?p_display_type=dailyDataFile&amp;p_nccObsCode=123&amp;p_stn_num=92045&amp;p_c=-1694512271&amp;p_startYear=1943" TargetMode="External"/><Relationship Id="rId127" Type="http://schemas.openxmlformats.org/officeDocument/2006/relationships/hyperlink" Target="http://www.bom.gov.au/jsp/ncc/cdio/weatherData/av?p_display_type=dailyDataFile&amp;p_nccObsCode=122&amp;p_stn_num=91057&amp;p_c=-1658331792&amp;p_startYear=1930" TargetMode="External"/><Relationship Id="rId3206" Type="http://schemas.openxmlformats.org/officeDocument/2006/relationships/hyperlink" Target="http://www.bom.gov.au/jsp/ncc/cdio/weatherData/av?p_display_type=dailyDataFile&amp;p_nccObsCode=122&amp;p_stn_num=091293&amp;p_c=-1666940065&amp;p_startYear=2013" TargetMode="External"/><Relationship Id="rId3620" Type="http://schemas.openxmlformats.org/officeDocument/2006/relationships/hyperlink" Target="http://www.bom.gov.au/jsp/ncc/cdio/weatherData/av?p_display_type=dailyDataFile&amp;p_nccObsCode=123&amp;p_stn_num=92045&amp;p_c=-1694512271&amp;p_startYear=1983" TargetMode="External"/><Relationship Id="rId6776" Type="http://schemas.openxmlformats.org/officeDocument/2006/relationships/hyperlink" Target="http://www.bom.gov.au/jsp/ncc/cdio/weatherData/av?p_display_type=dailyDataFile&amp;p_nccObsCode=123&amp;p_stn_num=094010&amp;p_c=-1767629894&amp;p_startYear=2005" TargetMode="External"/><Relationship Id="rId7827" Type="http://schemas.openxmlformats.org/officeDocument/2006/relationships/hyperlink" Target="http://www.bom.gov.au/jsp/ncc/cdio/weatherData/av?p_display_type=dailyDataFile&amp;p_nccObsCode=123&amp;p_stn_num=091293&amp;p_c=-1666938236&amp;p_startYear=2001" TargetMode="External"/><Relationship Id="rId541" Type="http://schemas.openxmlformats.org/officeDocument/2006/relationships/hyperlink" Target="http://www.bom.gov.au/jsp/ncc/cdio/weatherData/av?p_display_type=dailyDataFile&amp;p_nccObsCode=122&amp;p_stn_num=098017&amp;p_c=-1921523475&amp;p_startYear=2009" TargetMode="External"/><Relationship Id="rId1171" Type="http://schemas.openxmlformats.org/officeDocument/2006/relationships/hyperlink" Target="http://www.bom.gov.au/jsp/ncc/cdio/weatherData/av?p_display_type=dailyDataFile&amp;p_nccObsCode=123&amp;p_stn_num=091293&amp;p_c=-1666940261&amp;p_startYear=2012" TargetMode="External"/><Relationship Id="rId2222" Type="http://schemas.openxmlformats.org/officeDocument/2006/relationships/hyperlink" Target="http://www.bom.gov.au/jsp/ncc/cdio/weatherData/av?p_display_type=dailyDataFile&amp;p_nccObsCode=123&amp;p_stn_num=94029&amp;p_c=-1768346435&amp;p_startYear=1892" TargetMode="External"/><Relationship Id="rId5378" Type="http://schemas.openxmlformats.org/officeDocument/2006/relationships/hyperlink" Target="http://www.bom.gov.au/jsp/ncc/cdio/weatherData/av?p_display_type=dailyDataFile&amp;p_nccObsCode=122&amp;p_stn_num=094010&amp;p_c=-1767629698&amp;p_startYear=1967" TargetMode="External"/><Relationship Id="rId5792" Type="http://schemas.openxmlformats.org/officeDocument/2006/relationships/hyperlink" Target="http://www.bom.gov.au/jsp/ncc/cdio/weatherData/av?p_display_type=dailyDataFile&amp;p_nccObsCode=122&amp;p_stn_num=091311&amp;p_c=-1667595415&amp;p_startYear=2016" TargetMode="External"/><Relationship Id="rId6429" Type="http://schemas.openxmlformats.org/officeDocument/2006/relationships/hyperlink" Target="http://www.bom.gov.au/jsp/ncc/cdio/weatherData/av?p_display_type=dailyDataFile&amp;p_nccObsCode=122&amp;p_stn_num=094029&amp;p_c=-1768345571&amp;p_startYear=2004" TargetMode="External"/><Relationship Id="rId6843" Type="http://schemas.openxmlformats.org/officeDocument/2006/relationships/hyperlink" Target="http://www.bom.gov.au/jsp/ncc/cdio/weatherData/av?p_nccObsCode=42&amp;p_display_type=dataFile&amp;p_startYear=&amp;p_c=&amp;p_stn_num=091057" TargetMode="External"/><Relationship Id="rId1988" Type="http://schemas.openxmlformats.org/officeDocument/2006/relationships/hyperlink" Target="http://www.bom.gov.au/jsp/ncc/cdio/weatherData/av?p_display_type=dailyDataFile&amp;p_nccObsCode=122&amp;p_stn_num=94029&amp;p_c=-1768346239&amp;p_startYear=1960" TargetMode="External"/><Relationship Id="rId4394" Type="http://schemas.openxmlformats.org/officeDocument/2006/relationships/hyperlink" Target="http://www.bom.gov.au/jsp/ncc/cdio/weatherData/av?p_display_type=dailyDataFile&amp;p_nccObsCode=122&amp;p_stn_num=94029&amp;p_c=-1768346239&amp;p_startYear=2012" TargetMode="External"/><Relationship Id="rId5445" Type="http://schemas.openxmlformats.org/officeDocument/2006/relationships/hyperlink" Target="http://www.bom.gov.au/jsp/ncc/cdio/weatherData/av?p_display_type=dailyDataFile&amp;p_nccObsCode=122&amp;p_stn_num=094010&amp;p_c=-1767629698&amp;p_startYear=1975" TargetMode="External"/><Relationship Id="rId4047" Type="http://schemas.openxmlformats.org/officeDocument/2006/relationships/hyperlink" Target="http://www.bom.gov.au/jsp/ncc/cdio/weatherData/av?p_display_type=dailyDataFile&amp;p_nccObsCode=122&amp;p_stn_num=92045&amp;p_c=-1694512075&amp;p_startYear=1952" TargetMode="External"/><Relationship Id="rId4461" Type="http://schemas.openxmlformats.org/officeDocument/2006/relationships/hyperlink" Target="http://www.bom.gov.au/jsp/ncc/cdio/weatherData/av?p_display_type=dailyDataFile&amp;p_nccObsCode=123&amp;p_stn_num=91049&amp;p_c=-1658039947&amp;p_startYear=1905" TargetMode="External"/><Relationship Id="rId5512" Type="http://schemas.openxmlformats.org/officeDocument/2006/relationships/hyperlink" Target="http://www.bom.gov.au/jsp/ncc/cdio/weatherData/av?p_display_type=dailyDataFile&amp;p_nccObsCode=122&amp;p_stn_num=091104&amp;p_c=-1660043434&amp;p_startYear=1964" TargetMode="External"/><Relationship Id="rId6910" Type="http://schemas.openxmlformats.org/officeDocument/2006/relationships/hyperlink" Target="http://www.bom.gov.au/jsp/ncc/cdio/weatherData/av?p_display_type=dailyDataFile&amp;p_nccObsCode=123&amp;p_stn_num=091049&amp;p_c=-1658039947&amp;p_startYear=1941" TargetMode="External"/><Relationship Id="rId3063" Type="http://schemas.openxmlformats.org/officeDocument/2006/relationships/hyperlink" Target="http://www.bom.gov.au/jsp/ncc/cdio/weatherData/av?p_display_type=dailyDataFile&amp;p_nccObsCode=122&amp;p_stn_num=091104&amp;p_c=-1660044780&amp;p_startYear=1989" TargetMode="External"/><Relationship Id="rId4114" Type="http://schemas.openxmlformats.org/officeDocument/2006/relationships/hyperlink" Target="http://www.bom.gov.au/jsp/ncc/cdio/weatherData/av?p_display_type=dailyDataFile&amp;p_nccObsCode=122&amp;p_stn_num=98001&amp;p_c=-1920894871&amp;p_startYear=1965" TargetMode="External"/><Relationship Id="rId1708" Type="http://schemas.openxmlformats.org/officeDocument/2006/relationships/hyperlink" Target="http://www.bom.gov.au/jsp/ncc/cdio/weatherData/av?p_display_type=dailyDataFile&amp;p_nccObsCode=123&amp;p_stn_num=91057&amp;p_c=-1658331988&amp;p_startYear=1986" TargetMode="External"/><Relationship Id="rId3130" Type="http://schemas.openxmlformats.org/officeDocument/2006/relationships/hyperlink" Target="http://www.bom.gov.au/jsp/ncc/cdio/weatherData/av?p_display_type=dailyDataFile&amp;p_nccObsCode=122&amp;p_stn_num=098017&amp;p_c=-1921523475&amp;p_startYear=2001" TargetMode="External"/><Relationship Id="rId6286" Type="http://schemas.openxmlformats.org/officeDocument/2006/relationships/hyperlink" Target="http://www.bom.gov.au/jsp/ncc/cdio/weatherData/av?p_display_type=dailyDataFile&amp;p_nccObsCode=122&amp;p_stn_num=091104&amp;p_c=-1660043434&amp;p_startYear=1960" TargetMode="External"/><Relationship Id="rId7337" Type="http://schemas.openxmlformats.org/officeDocument/2006/relationships/hyperlink" Target="http://www.bom.gov.au/jsp/ncc/cdio/weatherData/av?p_display_type=dailyDataFile&amp;p_nccObsCode=123&amp;p_stn_num=092045&amp;p_c=-1694511604&amp;p_startYear=1943" TargetMode="External"/><Relationship Id="rId7684" Type="http://schemas.openxmlformats.org/officeDocument/2006/relationships/hyperlink" Target="http://www.bom.gov.au/jsp/ncc/cdio/weatherData/av?p_display_type=dailyDataFile&amp;p_nccObsCode=123&amp;p_stn_num=094029&amp;p_c=-1768345767&amp;p_startYear=1966" TargetMode="External"/><Relationship Id="rId7751" Type="http://schemas.openxmlformats.org/officeDocument/2006/relationships/hyperlink" Target="http://www.bom.gov.au/jsp/ncc/cdio/weatherData/av?p_display_type=dailyDataFile&amp;p_nccObsCode=123&amp;p_stn_num=091104&amp;p_c=-1660043630&amp;p_startYear=1965" TargetMode="External"/><Relationship Id="rId2896" Type="http://schemas.openxmlformats.org/officeDocument/2006/relationships/hyperlink" Target="http://www.bom.gov.au/jsp/ncc/cdio/weatherData/av?p_display_type=dailyDataFile&amp;p_nccObsCode=122&amp;p_stn_num=091104&amp;p_c=-1660044780&amp;p_startYear=1961" TargetMode="External"/><Relationship Id="rId3947" Type="http://schemas.openxmlformats.org/officeDocument/2006/relationships/hyperlink" Target="http://www.bom.gov.au/jsp/ncc/cdio/weatherData/av?p_display_type=dailyDataFile&amp;p_nccObsCode=122&amp;p_stn_num=92045&amp;p_c=-1694512075&amp;p_startYear=1927" TargetMode="External"/><Relationship Id="rId6353" Type="http://schemas.openxmlformats.org/officeDocument/2006/relationships/hyperlink" Target="http://www.bom.gov.au/jsp/ncc/cdio/weatherData/av?p_display_type=dailyDataFile&amp;p_nccObsCode=122&amp;p_stn_num=094029&amp;p_c=-1768345571&amp;p_startYear=1991" TargetMode="External"/><Relationship Id="rId7404" Type="http://schemas.openxmlformats.org/officeDocument/2006/relationships/hyperlink" Target="http://www.bom.gov.au/jsp/ncc/cdio/weatherData/av?p_display_type=dailyDataFile&amp;p_nccObsCode=123&amp;p_stn_num=092045&amp;p_c=-1694511604&amp;p_startYear=1970" TargetMode="External"/><Relationship Id="rId868" Type="http://schemas.openxmlformats.org/officeDocument/2006/relationships/hyperlink" Target="http://www.bom.gov.au/jsp/ncc/cdio/weatherData/av?p_display_type=dailyDataFile&amp;p_nccObsCode=123&amp;p_stn_num=97000&amp;p_c=-1881855866&amp;p_startYear=1962" TargetMode="External"/><Relationship Id="rId1498" Type="http://schemas.openxmlformats.org/officeDocument/2006/relationships/hyperlink" Target="http://www.bom.gov.au/jsp/ncc/cdio/weatherData/av?p_display_type=dailyDataFile&amp;p_nccObsCode=122&amp;p_stn_num=97000&amp;p_c=-1881855670&amp;p_startYear=2013" TargetMode="External"/><Relationship Id="rId2549" Type="http://schemas.openxmlformats.org/officeDocument/2006/relationships/hyperlink" Target="http://www.bom.gov.au/jsp/ncc/cdio/weatherData/av?p_display_type=dailyDataFile&amp;p_nccObsCode=123&amp;p_stn_num=94029&amp;p_c=-1768346435&amp;p_startYear=1997" TargetMode="External"/><Relationship Id="rId2963" Type="http://schemas.openxmlformats.org/officeDocument/2006/relationships/hyperlink" Target="http://www.bom.gov.au/jsp/ncc/cdio/weatherData/av?p_display_type=dailyDataFile&amp;p_nccObsCode=122&amp;p_stn_num=097067&amp;p_c=-1884457515&amp;p_startYear=1973" TargetMode="External"/><Relationship Id="rId6006" Type="http://schemas.openxmlformats.org/officeDocument/2006/relationships/hyperlink" Target="http://www.bom.gov.au/jsp/ncc/cdio/weatherData/av?p_display_type=dailyDataFile&amp;p_nccObsCode=122&amp;p_stn_num=091049&amp;p_c=-1658039751&amp;p_startYear=1934" TargetMode="External"/><Relationship Id="rId6420" Type="http://schemas.openxmlformats.org/officeDocument/2006/relationships/hyperlink" Target="http://www.bom.gov.au/jsp/ncc/cdio/weatherData/av?p_display_type=dailyDataFile&amp;p_nccObsCode=122&amp;p_stn_num=091057&amp;p_c=-1658331120&amp;p_startYear=1998" TargetMode="External"/><Relationship Id="rId935" Type="http://schemas.openxmlformats.org/officeDocument/2006/relationships/hyperlink" Target="http://www.bom.gov.au/jsp/ncc/cdio/weatherData/av?p_display_type=dailyDataFile&amp;p_nccObsCode=123&amp;p_stn_num=98001&amp;p_c=-1920895067&amp;p_startYear=1973" TargetMode="External"/><Relationship Id="rId1565" Type="http://schemas.openxmlformats.org/officeDocument/2006/relationships/hyperlink" Target="http://www.bom.gov.au/jsp/ncc/cdio/weatherData/av?p_display_type=dailyDataFile&amp;p_nccObsCode=123&amp;p_stn_num=91057&amp;p_c=-1658331988&amp;p_startYear=1929" TargetMode="External"/><Relationship Id="rId2616" Type="http://schemas.openxmlformats.org/officeDocument/2006/relationships/hyperlink" Target="http://www.bom.gov.au/jsp/ncc/cdio/weatherData/av?p_display_type=dailyDataFile&amp;p_nccObsCode=123&amp;p_stn_num=098017&amp;p_c=-1921523671&amp;p_startYear=2014" TargetMode="External"/><Relationship Id="rId5022" Type="http://schemas.openxmlformats.org/officeDocument/2006/relationships/hyperlink" Target="http://www.bom.gov.au/jsp/ncc/cdio/weatherData/av?p_display_type=dailyDataFile&amp;p_nccObsCode=123&amp;p_stn_num=97000&amp;p_c=-1881855866&amp;p_startYear=2018" TargetMode="External"/><Relationship Id="rId1218" Type="http://schemas.openxmlformats.org/officeDocument/2006/relationships/hyperlink" Target="http://www.bom.gov.au/jsp/ncc/cdio/weatherData/av?p_display_type=dailyDataFile&amp;p_nccObsCode=123&amp;p_stn_num=091293&amp;p_c=-1666882661&amp;p_startYear=2023" TargetMode="External"/><Relationship Id="rId7194" Type="http://schemas.openxmlformats.org/officeDocument/2006/relationships/hyperlink" Target="http://www.bom.gov.au/jsp/ncc/cdio/weatherData/av?p_display_type=dailyDataFile&amp;p_nccObsCode=123&amp;p_stn_num=094010&amp;p_c=-1767629894&amp;p_startYear=1960" TargetMode="External"/><Relationship Id="rId1632" Type="http://schemas.openxmlformats.org/officeDocument/2006/relationships/hyperlink" Target="http://www.bom.gov.au/jsp/ncc/cdio/weatherData/av?p_display_type=dailyDataFile&amp;p_nccObsCode=123&amp;p_stn_num=92045&amp;p_c=-1694512271&amp;p_startYear=1961" TargetMode="External"/><Relationship Id="rId4788" Type="http://schemas.openxmlformats.org/officeDocument/2006/relationships/hyperlink" Target="http://www.bom.gov.au/jsp/ncc/cdio/weatherData/av?p_display_type=dailyDataFile&amp;p_nccObsCode=123&amp;p_stn_num=091104&amp;p_c=-1660044976&amp;p_startYear=1978" TargetMode="External"/><Relationship Id="rId5839" Type="http://schemas.openxmlformats.org/officeDocument/2006/relationships/hyperlink" Target="http://www.bom.gov.au/jsp/ncc/cdio/weatherData/av?p_display_type=dailyDataFile&amp;p_nccObsCode=122&amp;p_stn_num=094029&amp;p_c=-1768345571&amp;p_startYear=1896" TargetMode="External"/><Relationship Id="rId7261" Type="http://schemas.openxmlformats.org/officeDocument/2006/relationships/hyperlink" Target="http://www.bom.gov.au/jsp/ncc/cdio/weatherData/av?p_display_type=dailyDataFile&amp;p_nccObsCode=123&amp;p_stn_num=091293&amp;p_c=-1666938236&amp;p_startYear=2009" TargetMode="External"/><Relationship Id="rId4855" Type="http://schemas.openxmlformats.org/officeDocument/2006/relationships/hyperlink" Target="http://www.bom.gov.au/jsp/ncc/cdio/weatherData/av?p_display_type=dailyDataFile&amp;p_nccObsCode=123&amp;p_stn_num=91057&amp;p_c=-1658331988&amp;p_startYear=1989" TargetMode="External"/><Relationship Id="rId5906" Type="http://schemas.openxmlformats.org/officeDocument/2006/relationships/hyperlink" Target="http://www.bom.gov.au/jsp/ncc/cdio/weatherData/av?p_display_type=dailyDataFile&amp;p_nccObsCode=122&amp;p_stn_num=091049&amp;p_c=-1658039751&amp;p_startYear=1915" TargetMode="External"/><Relationship Id="rId3457" Type="http://schemas.openxmlformats.org/officeDocument/2006/relationships/hyperlink" Target="http://www.bom.gov.au/jsp/ncc/cdio/weatherData/av?p_display_type=dailyDataFile&amp;p_nccObsCode=123&amp;p_stn_num=91057&amp;p_c=-1658331988&amp;p_startYear=1955" TargetMode="External"/><Relationship Id="rId3871" Type="http://schemas.openxmlformats.org/officeDocument/2006/relationships/hyperlink" Target="http://www.bom.gov.au/jsp/ncc/cdio/weatherData/av?p_display_type=dailyDataFile&amp;p_nccObsCode=122&amp;p_stn_num=91049&amp;p_c=-1658039751&amp;p_startYear=1904" TargetMode="External"/><Relationship Id="rId4508" Type="http://schemas.openxmlformats.org/officeDocument/2006/relationships/hyperlink" Target="http://www.bom.gov.au/jsp/ncc/cdio/weatherData/av?p_display_type=dailyDataFile&amp;p_nccObsCode=123&amp;p_stn_num=92045&amp;p_c=-1694512271&amp;p_startYear=1919" TargetMode="External"/><Relationship Id="rId4922" Type="http://schemas.openxmlformats.org/officeDocument/2006/relationships/hyperlink" Target="http://www.bom.gov.au/jsp/ncc/cdio/weatherData/av?p_display_type=dailyDataFile&amp;p_nccObsCode=123&amp;p_stn_num=94029&amp;p_c=-1768346435&amp;p_startYear=2001" TargetMode="External"/><Relationship Id="rId378" Type="http://schemas.openxmlformats.org/officeDocument/2006/relationships/hyperlink" Target="http://www.bom.gov.au/jsp/ncc/cdio/weatherData/av?p_display_type=dailyDataFile&amp;p_nccObsCode=122&amp;p_stn_num=091104&amp;p_c=-1660044780&amp;p_startYear=1981" TargetMode="External"/><Relationship Id="rId792" Type="http://schemas.openxmlformats.org/officeDocument/2006/relationships/hyperlink" Target="http://www.bom.gov.au/jsp/ncc/cdio/weatherData/av?p_display_type=dailyDataFile&amp;p_nccObsCode=123&amp;p_stn_num=92045&amp;p_c=-1694512271&amp;p_startYear=1945" TargetMode="External"/><Relationship Id="rId2059" Type="http://schemas.openxmlformats.org/officeDocument/2006/relationships/hyperlink" Target="http://www.bom.gov.au/jsp/ncc/cdio/weatherData/av?p_display_type=dailyDataFile&amp;p_nccObsCode=122&amp;p_stn_num=98001&amp;p_c=-1920894871&amp;p_startYear=1978" TargetMode="External"/><Relationship Id="rId2473" Type="http://schemas.openxmlformats.org/officeDocument/2006/relationships/hyperlink" Target="http://www.bom.gov.au/jsp/ncc/cdio/weatherData/av?p_display_type=dailyDataFile&amp;p_nccObsCode=123&amp;p_stn_num=94029&amp;p_c=-1768346435&amp;p_startYear=1978" TargetMode="External"/><Relationship Id="rId3524" Type="http://schemas.openxmlformats.org/officeDocument/2006/relationships/hyperlink" Target="http://www.bom.gov.au/jsp/ncc/cdio/weatherData/av?p_display_type=dailyDataFile&amp;p_nccObsCode=123&amp;p_stn_num=92045&amp;p_c=-1694512271&amp;p_startYear=1967" TargetMode="External"/><Relationship Id="rId445" Type="http://schemas.openxmlformats.org/officeDocument/2006/relationships/hyperlink" Target="http://www.bom.gov.au/jsp/ncc/cdio/weatherData/av?p_display_type=dailyDataFile&amp;p_nccObsCode=122&amp;p_stn_num=91057&amp;p_c=-1658331792&amp;p_startYear=1992" TargetMode="External"/><Relationship Id="rId1075" Type="http://schemas.openxmlformats.org/officeDocument/2006/relationships/hyperlink" Target="http://www.bom.gov.au/jsp/ncc/cdio/weatherData/av?p_display_type=dailyDataFile&amp;p_nccObsCode=123&amp;p_stn_num=92045&amp;p_c=-1694512271&amp;p_startYear=1996" TargetMode="External"/><Relationship Id="rId2126" Type="http://schemas.openxmlformats.org/officeDocument/2006/relationships/hyperlink" Target="http://www.bom.gov.au/jsp/ncc/cdio/weatherData/av?p_display_type=dailyDataFile&amp;p_nccObsCode=122&amp;p_stn_num=091104&amp;p_c=-1660044780&amp;p_startYear=1994" TargetMode="External"/><Relationship Id="rId2540" Type="http://schemas.openxmlformats.org/officeDocument/2006/relationships/hyperlink" Target="http://www.bom.gov.au/jsp/ncc/cdio/weatherData/av?p_display_type=dailyDataFile&amp;p_nccObsCode=123&amp;p_stn_num=98001&amp;p_c=-1920895067&amp;p_startYear=1995" TargetMode="External"/><Relationship Id="rId5696" Type="http://schemas.openxmlformats.org/officeDocument/2006/relationships/hyperlink" Target="http://www.bom.gov.au/jsp/ncc/cdio/weatherData/av?p_display_type=dailyDataFile&amp;p_nccObsCode=122&amp;p_stn_num=091293&amp;p_c=-1666938040&amp;p_startYear=2003" TargetMode="External"/><Relationship Id="rId6747" Type="http://schemas.openxmlformats.org/officeDocument/2006/relationships/hyperlink" Target="http://www.bom.gov.au/jsp/ncc/cdio/weatherData/av?p_display_type=dailyDataFile&amp;p_nccObsCode=123&amp;p_stn_num=094010&amp;p_c=-1767629894&amp;p_startYear=1999" TargetMode="External"/><Relationship Id="rId512" Type="http://schemas.openxmlformats.org/officeDocument/2006/relationships/hyperlink" Target="http://www.bom.gov.au/jsp/ncc/cdio/weatherData/av?p_display_type=dailyDataFile&amp;p_nccObsCode=122&amp;p_stn_num=94029&amp;p_c=-1768346239&amp;p_startYear=2004" TargetMode="External"/><Relationship Id="rId1142" Type="http://schemas.openxmlformats.org/officeDocument/2006/relationships/hyperlink" Target="http://www.bom.gov.au/jsp/ncc/cdio/weatherData/av?p_display_type=dailyDataFile&amp;p_nccObsCode=123&amp;p_stn_num=097072&amp;p_c=-1884653210&amp;p_startYear=2008" TargetMode="External"/><Relationship Id="rId4298" Type="http://schemas.openxmlformats.org/officeDocument/2006/relationships/hyperlink" Target="http://www.bom.gov.au/jsp/ncc/cdio/weatherData/av?p_display_type=dailyDataFile&amp;p_nccObsCode=122&amp;p_stn_num=097072&amp;p_c=-1884651654&amp;p_startYear=1996" TargetMode="External"/><Relationship Id="rId5349" Type="http://schemas.openxmlformats.org/officeDocument/2006/relationships/hyperlink" Target="http://www.bom.gov.au/jsp/ncc/cdio/weatherData/av?p_display_type=dailyDataFile&amp;p_nccObsCode=122&amp;p_stn_num=091057&amp;p_c=-1658331120&amp;p_startYear=1961" TargetMode="External"/><Relationship Id="rId4365" Type="http://schemas.openxmlformats.org/officeDocument/2006/relationships/hyperlink" Target="http://www.bom.gov.au/jsp/ncc/cdio/weatherData/av?p_display_type=dailyDataFile&amp;p_nccObsCode=122&amp;p_stn_num=92045&amp;p_c=-1694512075&amp;p_startYear=2007" TargetMode="External"/><Relationship Id="rId5763" Type="http://schemas.openxmlformats.org/officeDocument/2006/relationships/hyperlink" Target="http://www.bom.gov.au/jsp/ncc/cdio/weatherData/av?p_display_type=dailyDataFile&amp;p_nccObsCode=122&amp;p_stn_num=091104&amp;p_c=-1660043434&amp;p_startYear=2003" TargetMode="External"/><Relationship Id="rId6814" Type="http://schemas.openxmlformats.org/officeDocument/2006/relationships/hyperlink" Target="http://www.bom.gov.au/jsp/ncc/cdio/weatherData/av?p_display_type=dailyDataFile&amp;p_nccObsCode=123&amp;p_stn_num=091057&amp;p_c=-1658331316&amp;p_startYear=1915" TargetMode="External"/><Relationship Id="rId1959" Type="http://schemas.openxmlformats.org/officeDocument/2006/relationships/hyperlink" Target="http://www.bom.gov.au/jsp/ncc/cdio/weatherData/av?p_display_type=dailyDataFile&amp;p_nccObsCode=122&amp;p_stn_num=92045&amp;p_c=-1694512075&amp;p_startYear=1951" TargetMode="External"/><Relationship Id="rId4018" Type="http://schemas.openxmlformats.org/officeDocument/2006/relationships/hyperlink" Target="http://www.bom.gov.au/jsp/ncc/cdio/weatherData/av?p_display_type=dailyDataFile&amp;p_nccObsCode=122&amp;p_stn_num=94029&amp;p_c=-1768346239&amp;p_startYear=1945" TargetMode="External"/><Relationship Id="rId5416" Type="http://schemas.openxmlformats.org/officeDocument/2006/relationships/hyperlink" Target="http://www.bom.gov.au/jsp/ncc/cdio/weatherData/av?p_display_type=dailyDataFile&amp;p_nccObsCode=122&amp;p_stn_num=092045&amp;p_c=-1694511408&amp;p_startYear=1971" TargetMode="External"/><Relationship Id="rId5830" Type="http://schemas.openxmlformats.org/officeDocument/2006/relationships/hyperlink" Target="http://www.bom.gov.au/jsp/ncc/cdio/weatherData/av?p_display_type=dailyDataFile&amp;p_nccObsCode=122&amp;p_stn_num=094010&amp;p_c=-1767629698&amp;p_startYear=1942" TargetMode="External"/><Relationship Id="rId3381" Type="http://schemas.openxmlformats.org/officeDocument/2006/relationships/hyperlink" Target="http://www.bom.gov.au/jsp/ncc/cdio/weatherData/av?p_display_type=dailyDataFile&amp;p_nccObsCode=123&amp;p_stn_num=91057&amp;p_c=-1658331988&amp;p_startYear=1936" TargetMode="External"/><Relationship Id="rId4432" Type="http://schemas.openxmlformats.org/officeDocument/2006/relationships/hyperlink" Target="http://www.bom.gov.au/jsp/ncc/cdio/weatherData/av?p_display_type=dailyDataFile&amp;p_nccObsCode=123&amp;p_stn_num=91049&amp;p_c=-1658039947&amp;p_startYear=1892" TargetMode="External"/><Relationship Id="rId7588" Type="http://schemas.openxmlformats.org/officeDocument/2006/relationships/hyperlink" Target="http://www.bom.gov.au/jsp/ncc/cdio/weatherData/av?p_display_type=dailyDataFile&amp;p_nccObsCode=123&amp;p_stn_num=091057&amp;p_c=-1658331316&amp;p_startYear=1929" TargetMode="External"/><Relationship Id="rId3034" Type="http://schemas.openxmlformats.org/officeDocument/2006/relationships/hyperlink" Target="http://www.bom.gov.au/jsp/ncc/cdio/weatherData/av?p_display_type=dailyDataFile&amp;p_nccObsCode=122&amp;p_stn_num=91057&amp;p_c=-1658331792&amp;p_startYear=1984" TargetMode="External"/><Relationship Id="rId7655" Type="http://schemas.openxmlformats.org/officeDocument/2006/relationships/hyperlink" Target="http://www.bom.gov.au/jsp/ncc/cdio/weatherData/av?p_display_type=dailyDataFile&amp;p_nccObsCode=123&amp;p_stn_num=094029&amp;p_c=-1768345767&amp;p_startYear=1958" TargetMode="External"/><Relationship Id="rId2050" Type="http://schemas.openxmlformats.org/officeDocument/2006/relationships/hyperlink" Target="http://www.bom.gov.au/jsp/ncc/cdio/weatherData/av?p_display_type=dailyDataFile&amp;p_nccObsCode=122&amp;p_stn_num=091104&amp;p_c=-1660044780&amp;p_startYear=1975" TargetMode="External"/><Relationship Id="rId3101" Type="http://schemas.openxmlformats.org/officeDocument/2006/relationships/hyperlink" Target="http://www.bom.gov.au/jsp/ncc/cdio/weatherData/av?p_display_type=dailyDataFile&amp;p_nccObsCode=122&amp;p_stn_num=097072&amp;p_c=-1884651654&amp;p_startYear=1996" TargetMode="External"/><Relationship Id="rId6257" Type="http://schemas.openxmlformats.org/officeDocument/2006/relationships/hyperlink" Target="http://www.bom.gov.au/jsp/ncc/cdio/weatherData/av?p_display_type=dailyDataFile&amp;p_nccObsCode=122&amp;p_stn_num=091057&amp;p_c=-1658331120&amp;p_startYear=1972" TargetMode="External"/><Relationship Id="rId6671" Type="http://schemas.openxmlformats.org/officeDocument/2006/relationships/hyperlink" Target="http://www.bom.gov.au/jsp/ncc/cdio/weatherData/av?p_display_type=dailyDataFile&amp;p_nccObsCode=123&amp;p_stn_num=094010&amp;p_c=-1767629894&amp;p_startYear=1980" TargetMode="External"/><Relationship Id="rId7308" Type="http://schemas.openxmlformats.org/officeDocument/2006/relationships/hyperlink" Target="http://www.bom.gov.au/jsp/ncc/cdio/weatherData/av?p_display_type=dailyDataFile&amp;p_nccObsCode=123&amp;p_stn_num=091293&amp;p_c=-1666938236&amp;p_startYear=2020" TargetMode="External"/><Relationship Id="rId7722" Type="http://schemas.openxmlformats.org/officeDocument/2006/relationships/hyperlink" Target="http://www.bom.gov.au/jsp/ncc/cdio/weatherData/av?p_display_type=dailyDataFile&amp;p_nccObsCode=123&amp;p_stn_num=094029&amp;p_c=-1768345767&amp;p_startYear=1979" TargetMode="External"/><Relationship Id="rId5273" Type="http://schemas.openxmlformats.org/officeDocument/2006/relationships/hyperlink" Target="http://www.bom.gov.au/jsp/ncc/cdio/weatherData/av?p_display_type=dailyDataFile&amp;p_nccObsCode=122&amp;p_stn_num=092045&amp;p_c=-1694511408&amp;p_startYear=1950" TargetMode="External"/><Relationship Id="rId6324" Type="http://schemas.openxmlformats.org/officeDocument/2006/relationships/hyperlink" Target="http://www.bom.gov.au/jsp/ncc/cdio/weatherData/av?p_display_type=dailyDataFile&amp;p_nccObsCode=122&amp;p_stn_num=094029&amp;p_c=-1768345571&amp;p_startYear=1986" TargetMode="External"/><Relationship Id="rId839" Type="http://schemas.openxmlformats.org/officeDocument/2006/relationships/hyperlink" Target="http://www.bom.gov.au/jsp/ncc/cdio/weatherData/av?p_display_type=dailyDataFile&amp;p_nccObsCode=123&amp;p_stn_num=97000&amp;p_c=-1881855866&amp;p_startYear=1957" TargetMode="External"/><Relationship Id="rId1469" Type="http://schemas.openxmlformats.org/officeDocument/2006/relationships/hyperlink" Target="http://www.bom.gov.au/jsp/ncc/cdio/weatherData/av?p_display_type=dailyDataFile&amp;p_nccObsCode=122&amp;p_stn_num=92045&amp;p_c=-1694512075&amp;p_startYear=2003" TargetMode="External"/><Relationship Id="rId2867" Type="http://schemas.openxmlformats.org/officeDocument/2006/relationships/hyperlink" Target="http://www.bom.gov.au/jsp/ncc/cdio/weatherData/av?p_display_type=dailyDataFile&amp;p_nccObsCode=122&amp;p_stn_num=091104&amp;p_c=-1660044780&amp;p_startYear=1956" TargetMode="External"/><Relationship Id="rId3918" Type="http://schemas.openxmlformats.org/officeDocument/2006/relationships/hyperlink" Target="http://www.bom.gov.au/jsp/ncc/cdio/weatherData/av?p_display_type=dailyDataFile&amp;p_nccObsCode=122&amp;p_stn_num=94029&amp;p_c=-1768346239&amp;p_startYear=1920" TargetMode="External"/><Relationship Id="rId5340" Type="http://schemas.openxmlformats.org/officeDocument/2006/relationships/hyperlink" Target="http://www.bom.gov.au/jsp/ncc/cdio/weatherData/av?p_display_type=dailyDataFile&amp;p_nccObsCode=122&amp;p_stn_num=094029&amp;p_c=-1768345571&amp;p_startYear=1961" TargetMode="External"/><Relationship Id="rId1883" Type="http://schemas.openxmlformats.org/officeDocument/2006/relationships/hyperlink" Target="http://www.bom.gov.au/jsp/ncc/cdio/weatherData/av?p_display_type=dailyDataFile&amp;p_nccObsCode=122&amp;p_stn_num=94029&amp;p_c=-1768346239&amp;p_startYear=1926" TargetMode="External"/><Relationship Id="rId2934" Type="http://schemas.openxmlformats.org/officeDocument/2006/relationships/hyperlink" Target="http://www.bom.gov.au/jsp/ncc/cdio/weatherData/av?p_display_type=dailyDataFile&amp;p_nccObsCode=122&amp;p_stn_num=97000&amp;p_c=-1881855670&amp;p_startYear=1968" TargetMode="External"/><Relationship Id="rId7098" Type="http://schemas.openxmlformats.org/officeDocument/2006/relationships/hyperlink" Target="http://www.bom.gov.au/jsp/ncc/cdio/weatherData/av?p_nccObsCode=42&amp;p_display_type=dataFile&amp;p_startYear=&amp;p_c=&amp;p_stn_num=091104" TargetMode="External"/><Relationship Id="rId906" Type="http://schemas.openxmlformats.org/officeDocument/2006/relationships/hyperlink" Target="http://www.bom.gov.au/jsp/ncc/cdio/weatherData/av?p_display_type=dailyDataFile&amp;p_nccObsCode=123&amp;p_stn_num=94029&amp;p_c=-1768346435&amp;p_startYear=1968" TargetMode="External"/><Relationship Id="rId1536" Type="http://schemas.openxmlformats.org/officeDocument/2006/relationships/hyperlink" Target="http://www.bom.gov.au/jsp/ncc/cdio/weatherData/av?p_display_type=dailyDataFile&amp;p_nccObsCode=123&amp;p_stn_num=92045&amp;p_c=-1694512271&amp;p_startYear=1915" TargetMode="External"/><Relationship Id="rId1950" Type="http://schemas.openxmlformats.org/officeDocument/2006/relationships/hyperlink" Target="http://www.bom.gov.au/jsp/ncc/cdio/weatherData/av?p_display_type=dailyDataFile&amp;p_nccObsCode=122&amp;p_stn_num=92045&amp;p_c=-1694512075&amp;p_startYear=1948" TargetMode="External"/><Relationship Id="rId1603" Type="http://schemas.openxmlformats.org/officeDocument/2006/relationships/hyperlink" Target="http://www.bom.gov.au/jsp/ncc/cdio/weatherData/av?p_display_type=dailyDataFile&amp;p_nccObsCode=123&amp;p_stn_num=91057&amp;p_c=-1658331988&amp;p_startYear=1948" TargetMode="External"/><Relationship Id="rId4759" Type="http://schemas.openxmlformats.org/officeDocument/2006/relationships/hyperlink" Target="http://www.bom.gov.au/jsp/ncc/cdio/weatherData/av?p_display_type=dailyDataFile&amp;p_nccObsCode=123&amp;p_stn_num=91057&amp;p_c=-1658331988&amp;p_startYear=1973" TargetMode="External"/><Relationship Id="rId7165" Type="http://schemas.openxmlformats.org/officeDocument/2006/relationships/hyperlink" Target="http://www.bom.gov.au/jsp/ncc/cdio/weatherData/av?p_display_type=dailyDataFile&amp;p_nccObsCode=123&amp;p_stn_num=094010&amp;p_c=-1767629894&amp;p_startYear=1953" TargetMode="External"/><Relationship Id="rId3775" Type="http://schemas.openxmlformats.org/officeDocument/2006/relationships/hyperlink" Target="http://www.bom.gov.au/jsp/ncc/cdio/weatherData/av?p_display_type=dailyDataFile&amp;p_nccObsCode=123&amp;p_stn_num=091311&amp;p_c=-1667596957&amp;p_startYear=2009" TargetMode="External"/><Relationship Id="rId4826" Type="http://schemas.openxmlformats.org/officeDocument/2006/relationships/hyperlink" Target="http://www.bom.gov.au/jsp/ncc/cdio/weatherData/av?p_display_type=dailyDataFile&amp;p_nccObsCode=123&amp;p_stn_num=097067&amp;p_c=-1884459071&amp;p_startYear=1985" TargetMode="External"/><Relationship Id="rId6181" Type="http://schemas.openxmlformats.org/officeDocument/2006/relationships/hyperlink" Target="http://www.bom.gov.au/jsp/ncc/cdio/weatherData/av?p_display_type=dailyDataFile&amp;p_nccObsCode=122&amp;p_stn_num=091057&amp;p_c=-1658331120&amp;p_startYear=1963" TargetMode="External"/><Relationship Id="rId7232" Type="http://schemas.openxmlformats.org/officeDocument/2006/relationships/hyperlink" Target="http://www.bom.gov.au/jsp/ncc/cdio/weatherData/av?p_display_type=dailyDataFile&amp;p_nccObsCode=123&amp;p_stn_num=094010&amp;p_c=-1767629894&amp;p_startYear=1968" TargetMode="External"/><Relationship Id="rId696" Type="http://schemas.openxmlformats.org/officeDocument/2006/relationships/hyperlink" Target="http://www.bom.gov.au/jsp/ncc/cdio/weatherData/av?p_display_type=dailyDataFile&amp;p_nccObsCode=123&amp;p_stn_num=92045&amp;p_c=-1694512271&amp;p_startYear=1921" TargetMode="External"/><Relationship Id="rId2377" Type="http://schemas.openxmlformats.org/officeDocument/2006/relationships/hyperlink" Target="http://www.bom.gov.au/jsp/ncc/cdio/weatherData/av?p_display_type=dailyDataFile&amp;p_nccObsCode=123&amp;p_stn_num=94029&amp;p_c=-1768346435&amp;p_startYear=1953" TargetMode="External"/><Relationship Id="rId2791" Type="http://schemas.openxmlformats.org/officeDocument/2006/relationships/hyperlink" Target="http://www.bom.gov.au/jsp/ncc/cdio/weatherData/av?p_display_type=dailyDataFile&amp;p_nccObsCode=122&amp;p_stn_num=91049&amp;p_c=-1658039751&amp;p_startYear=1937" TargetMode="External"/><Relationship Id="rId3428" Type="http://schemas.openxmlformats.org/officeDocument/2006/relationships/hyperlink" Target="http://www.bom.gov.au/jsp/ncc/cdio/weatherData/av?p_display_type=dailyDataFile&amp;p_nccObsCode=123&amp;p_stn_num=091104&amp;p_c=-1660044976&amp;p_startYear=1948" TargetMode="External"/><Relationship Id="rId349" Type="http://schemas.openxmlformats.org/officeDocument/2006/relationships/hyperlink" Target="http://www.bom.gov.au/jsp/ncc/cdio/weatherData/av?p_display_type=dailyDataFile&amp;p_nccObsCode=122&amp;p_stn_num=91057&amp;p_c=-1658331792&amp;p_startYear=1976" TargetMode="External"/><Relationship Id="rId763" Type="http://schemas.openxmlformats.org/officeDocument/2006/relationships/hyperlink" Target="http://www.bom.gov.au/jsp/ncc/cdio/weatherData/av?p_display_type=dailyDataFile&amp;p_nccObsCode=123&amp;p_stn_num=94029&amp;p_c=-1768346435&amp;p_startYear=1938" TargetMode="External"/><Relationship Id="rId1393" Type="http://schemas.openxmlformats.org/officeDocument/2006/relationships/hyperlink" Target="http://www.bom.gov.au/jsp/ncc/cdio/weatherData/av?p_display_type=dailyDataFile&amp;p_nccObsCode=122&amp;p_stn_num=92045&amp;p_c=-1694512075&amp;p_startYear=1977" TargetMode="External"/><Relationship Id="rId2444" Type="http://schemas.openxmlformats.org/officeDocument/2006/relationships/hyperlink" Target="http://www.bom.gov.au/jsp/ncc/cdio/weatherData/av?p_display_type=dailyDataFile&amp;p_nccObsCode=123&amp;p_stn_num=98001&amp;p_c=-1920895067&amp;p_startYear=1971" TargetMode="External"/><Relationship Id="rId3842" Type="http://schemas.openxmlformats.org/officeDocument/2006/relationships/hyperlink" Target="http://www.bom.gov.au/jsp/ncc/cdio/weatherData/av?p_display_type=dailyDataFile&amp;p_nccObsCode=122&amp;p_stn_num=94029&amp;p_c=-1768346239&amp;p_startYear=1890" TargetMode="External"/><Relationship Id="rId6998" Type="http://schemas.openxmlformats.org/officeDocument/2006/relationships/hyperlink" Target="http://www.bom.gov.au/jsp/ncc/cdio/weatherData/av?p_display_type=dailyDataFile&amp;p_nccObsCode=123&amp;p_stn_num=092045&amp;p_c=-1694511604&amp;p_startYear=2009" TargetMode="External"/><Relationship Id="rId416" Type="http://schemas.openxmlformats.org/officeDocument/2006/relationships/hyperlink" Target="http://www.bom.gov.au/jsp/ncc/cdio/weatherData/av?p_display_type=dailyDataFile&amp;p_nccObsCode=122&amp;p_stn_num=097067&amp;p_c=-1884457515&amp;p_startYear=1988" TargetMode="External"/><Relationship Id="rId1046" Type="http://schemas.openxmlformats.org/officeDocument/2006/relationships/hyperlink" Target="http://www.bom.gov.au/jsp/ncc/cdio/weatherData/av?p_display_type=dailyDataFile&amp;p_nccObsCode=123&amp;p_stn_num=091104&amp;p_c=-1660044976&amp;p_startYear=1991" TargetMode="External"/><Relationship Id="rId830" Type="http://schemas.openxmlformats.org/officeDocument/2006/relationships/hyperlink" Target="http://www.bom.gov.au/jsp/ncc/cdio/weatherData/av?p_display_type=dailyDataFile&amp;p_nccObsCode=123&amp;p_stn_num=91057&amp;p_c=-1658331988&amp;p_startYear=1954" TargetMode="External"/><Relationship Id="rId1460" Type="http://schemas.openxmlformats.org/officeDocument/2006/relationships/hyperlink" Target="http://www.bom.gov.au/jsp/ncc/cdio/weatherData/av?p_display_type=dailyDataFile&amp;p_nccObsCode=122&amp;p_stn_num=92045&amp;p_c=-1694512075&amp;p_startYear=2000" TargetMode="External"/><Relationship Id="rId2511" Type="http://schemas.openxmlformats.org/officeDocument/2006/relationships/hyperlink" Target="http://www.bom.gov.au/jsp/ncc/cdio/weatherData/av?p_display_type=dailyDataFile&amp;p_nccObsCode=123&amp;p_stn_num=091104&amp;p_c=-1660044976&amp;p_startYear=1987" TargetMode="External"/><Relationship Id="rId5667" Type="http://schemas.openxmlformats.org/officeDocument/2006/relationships/hyperlink" Target="http://www.bom.gov.au/jsp/ncc/cdio/weatherData/av?p_display_type=dailyDataFile&amp;p_nccObsCode=122&amp;p_stn_num=092045&amp;p_c=-1694511408&amp;p_startYear=2006" TargetMode="External"/><Relationship Id="rId6718" Type="http://schemas.openxmlformats.org/officeDocument/2006/relationships/hyperlink" Target="http://www.bom.gov.au/jsp/ncc/cdio/weatherData/av?p_display_type=dailyDataFile&amp;p_nccObsCode=123&amp;p_stn_num=094010&amp;p_c=-1767629894&amp;p_startYear=1995" TargetMode="External"/><Relationship Id="rId1113" Type="http://schemas.openxmlformats.org/officeDocument/2006/relationships/hyperlink" Target="http://www.bom.gov.au/jsp/ncc/cdio/weatherData/av?p_display_type=dailyDataFile&amp;p_nccObsCode=123&amp;p_stn_num=098017&amp;p_c=-1921523671&amp;p_startYear=2003" TargetMode="External"/><Relationship Id="rId4269" Type="http://schemas.openxmlformats.org/officeDocument/2006/relationships/hyperlink" Target="http://www.bom.gov.au/jsp/ncc/cdio/weatherData/av?p_display_type=dailyDataFile&amp;p_nccObsCode=122&amp;p_stn_num=98001&amp;p_c=-1920894871&amp;p_startYear=1991" TargetMode="External"/><Relationship Id="rId4683" Type="http://schemas.openxmlformats.org/officeDocument/2006/relationships/hyperlink" Target="http://www.bom.gov.au/jsp/ncc/cdio/weatherData/av?p_display_type=dailyDataFile&amp;p_nccObsCode=123&amp;p_stn_num=98001&amp;p_c=-1920895067&amp;p_startYear=1961" TargetMode="External"/><Relationship Id="rId5734" Type="http://schemas.openxmlformats.org/officeDocument/2006/relationships/hyperlink" Target="http://www.bom.gov.au/jsp/ncc/cdio/weatherData/av?p_display_type=dailyDataFile&amp;p_nccObsCode=122&amp;p_stn_num=092045&amp;p_c=-1694511408&amp;p_startYear=2016" TargetMode="External"/><Relationship Id="rId3285" Type="http://schemas.openxmlformats.org/officeDocument/2006/relationships/hyperlink" Target="http://www.bom.gov.au/jsp/ncc/cdio/weatherData/av?p_display_type=dailyDataFile&amp;p_nccObsCode=123&amp;p_stn_num=91057&amp;p_c=-1658331988&amp;p_startYear=1912" TargetMode="External"/><Relationship Id="rId4336" Type="http://schemas.openxmlformats.org/officeDocument/2006/relationships/hyperlink" Target="http://www.bom.gov.au/jsp/ncc/cdio/weatherData/av?p_display_type=dailyDataFile&amp;p_nccObsCode=122&amp;p_stn_num=091104&amp;p_c=-1660044780&amp;p_startYear=2002" TargetMode="External"/><Relationship Id="rId4750" Type="http://schemas.openxmlformats.org/officeDocument/2006/relationships/hyperlink" Target="http://www.bom.gov.au/jsp/ncc/cdio/weatherData/av?p_display_type=dailyDataFile&amp;p_nccObsCode=123&amp;p_stn_num=94029&amp;p_c=-1768346435&amp;p_startYear=1972" TargetMode="External"/><Relationship Id="rId5801" Type="http://schemas.openxmlformats.org/officeDocument/2006/relationships/hyperlink" Target="http://www.bom.gov.au/jsp/ncc/cdio/weatherData/av?p_display_type=dailyDataFile&amp;p_nccObsCode=122&amp;p_stn_num=094010&amp;p_c=-1767629698&amp;p_startYear=1923" TargetMode="External"/><Relationship Id="rId3352" Type="http://schemas.openxmlformats.org/officeDocument/2006/relationships/hyperlink" Target="http://www.bom.gov.au/jsp/ncc/cdio/weatherData/av?p_display_type=dailyDataFile&amp;p_nccObsCode=123&amp;p_stn_num=91049&amp;p_c=-1658039947&amp;p_startYear=1929" TargetMode="External"/><Relationship Id="rId4403" Type="http://schemas.openxmlformats.org/officeDocument/2006/relationships/hyperlink" Target="http://www.bom.gov.au/jsp/ncc/cdio/weatherData/av?p_display_type=dailyDataFile&amp;p_nccObsCode=122&amp;p_stn_num=091293&amp;p_c=-1666940065&amp;p_startYear=2013" TargetMode="External"/><Relationship Id="rId7559" Type="http://schemas.openxmlformats.org/officeDocument/2006/relationships/hyperlink" Target="http://www.bom.gov.au/jsp/ncc/cdio/weatherData/av?p_display_type=dailyDataFile&amp;p_nccObsCode=123&amp;p_stn_num=091057&amp;p_c=-1658331316&amp;p_startYear=1921" TargetMode="External"/><Relationship Id="rId273" Type="http://schemas.openxmlformats.org/officeDocument/2006/relationships/hyperlink" Target="http://www.bom.gov.au/jsp/ncc/cdio/weatherData/av?p_display_type=dailyDataFile&amp;p_nccObsCode=122&amp;p_stn_num=97000&amp;p_c=-1881855670&amp;p_startYear=1964" TargetMode="External"/><Relationship Id="rId3005" Type="http://schemas.openxmlformats.org/officeDocument/2006/relationships/hyperlink" Target="http://www.bom.gov.au/jsp/ncc/cdio/weatherData/av?p_display_type=dailyDataFile&amp;p_nccObsCode=122&amp;p_stn_num=097067&amp;p_c=-1884457515&amp;p_startYear=1980" TargetMode="External"/><Relationship Id="rId6575" Type="http://schemas.openxmlformats.org/officeDocument/2006/relationships/hyperlink" Target="http://www.bom.gov.au/jsp/ncc/cdio/weatherData/av?p_display_type=dailyDataFile&amp;p_nccObsCode=122&amp;p_stn_num=091293&amp;p_c=-1666938040&amp;p_startYear=2013" TargetMode="External"/><Relationship Id="rId7626" Type="http://schemas.openxmlformats.org/officeDocument/2006/relationships/hyperlink" Target="http://www.bom.gov.au/jsp/ncc/cdio/weatherData/av?p_display_type=dailyDataFile&amp;p_nccObsCode=123&amp;p_stn_num=091057&amp;p_c=-1658331316&amp;p_startYear=1942" TargetMode="External"/><Relationship Id="rId340" Type="http://schemas.openxmlformats.org/officeDocument/2006/relationships/hyperlink" Target="http://www.bom.gov.au/jsp/ncc/cdio/weatherData/av?p_display_type=dailyDataFile&amp;p_nccObsCode=122&amp;p_stn_num=94029&amp;p_c=-1768346239&amp;p_startYear=1975" TargetMode="External"/><Relationship Id="rId2021" Type="http://schemas.openxmlformats.org/officeDocument/2006/relationships/hyperlink" Target="http://www.bom.gov.au/jsp/ncc/cdio/weatherData/av?p_display_type=dailyDataFile&amp;p_nccObsCode=122&amp;p_stn_num=92045&amp;p_c=-1694512075&amp;p_startYear=1968" TargetMode="External"/><Relationship Id="rId5177" Type="http://schemas.openxmlformats.org/officeDocument/2006/relationships/hyperlink" Target="http://www.bom.gov.au/jsp/ncc/cdio/weatherData/av?p_display_type=dailyDataFile&amp;p_nccObsCode=122&amp;p_stn_num=094029&amp;p_c=-1768345571&amp;p_startYear=1934" TargetMode="External"/><Relationship Id="rId6228" Type="http://schemas.openxmlformats.org/officeDocument/2006/relationships/hyperlink" Target="http://www.bom.gov.au/jsp/ncc/cdio/weatherData/av?p_display_type=dailyDataFile&amp;p_nccObsCode=122&amp;p_stn_num=092045&amp;p_c=-1694511408&amp;p_startYear=1970" TargetMode="External"/><Relationship Id="rId4193" Type="http://schemas.openxmlformats.org/officeDocument/2006/relationships/hyperlink" Target="http://www.bom.gov.au/jsp/ncc/cdio/weatherData/av?p_display_type=dailyDataFile&amp;p_nccObsCode=122&amp;p_stn_num=92045&amp;p_c=-1694512075&amp;p_startYear=1978" TargetMode="External"/><Relationship Id="rId5591" Type="http://schemas.openxmlformats.org/officeDocument/2006/relationships/hyperlink" Target="http://www.bom.gov.au/jsp/ncc/cdio/weatherData/av?p_display_type=dailyDataFile&amp;p_nccObsCode=122&amp;p_stn_num=094029&amp;p_c=-1768345571&amp;p_startYear=1996" TargetMode="External"/><Relationship Id="rId6642" Type="http://schemas.openxmlformats.org/officeDocument/2006/relationships/hyperlink" Target="http://www.bom.gov.au/jsp/ncc/cdio/weatherData/av?p_display_type=dailyDataFile&amp;p_nccObsCode=123&amp;p_stn_num=092045&amp;p_c=-1694511604&amp;p_startYear=1919" TargetMode="External"/><Relationship Id="rId1787" Type="http://schemas.openxmlformats.org/officeDocument/2006/relationships/hyperlink" Target="http://www.bom.gov.au/jsp/ncc/cdio/weatherData/av?p_display_type=dailyDataFile&amp;p_nccObsCode=123&amp;p_stn_num=091293&amp;p_c=-1666940261&amp;p_startYear=2013" TargetMode="External"/><Relationship Id="rId2838" Type="http://schemas.openxmlformats.org/officeDocument/2006/relationships/hyperlink" Target="http://www.bom.gov.au/jsp/ncc/cdio/weatherData/av?p_display_type=dailyDataFile&amp;p_nccObsCode=122&amp;p_stn_num=92045&amp;p_c=-1694512075&amp;p_startYear=1949" TargetMode="External"/><Relationship Id="rId5244" Type="http://schemas.openxmlformats.org/officeDocument/2006/relationships/hyperlink" Target="http://www.bom.gov.au/jsp/ncc/cdio/weatherData/av?p_display_type=dailyDataFile&amp;p_nccObsCode=122&amp;p_stn_num=094010&amp;p_c=-1767629698&amp;p_startYear=1946" TargetMode="External"/><Relationship Id="rId79" Type="http://schemas.openxmlformats.org/officeDocument/2006/relationships/hyperlink" Target="http://www.bom.gov.au/jsp/ncc/cdio/weatherData/av?p_display_type=dailyDataFile&amp;p_nccObsCode=122&amp;p_stn_num=91057&amp;p_c=-1658331792&amp;p_startYear=1918" TargetMode="External"/><Relationship Id="rId1854" Type="http://schemas.openxmlformats.org/officeDocument/2006/relationships/hyperlink" Target="http://www.bom.gov.au/jsp/ncc/cdio/weatherData/av?p_display_type=dailyDataFile&amp;p_nccObsCode=122&amp;p_stn_num=91049&amp;p_c=-1658039751&amp;p_startYear=1915" TargetMode="External"/><Relationship Id="rId2905" Type="http://schemas.openxmlformats.org/officeDocument/2006/relationships/hyperlink" Target="http://www.bom.gov.au/jsp/ncc/cdio/weatherData/av?p_display_type=dailyDataFile&amp;p_nccObsCode=122&amp;p_stn_num=98001&amp;p_c=-1920894871&amp;p_startYear=1963" TargetMode="External"/><Relationship Id="rId4260" Type="http://schemas.openxmlformats.org/officeDocument/2006/relationships/hyperlink" Target="http://www.bom.gov.au/jsp/ncc/cdio/weatherData/av?p_display_type=dailyDataFile&amp;p_nccObsCode=122&amp;p_stn_num=091104&amp;p_c=-1660044780&amp;p_startYear=1989" TargetMode="External"/><Relationship Id="rId5311" Type="http://schemas.openxmlformats.org/officeDocument/2006/relationships/hyperlink" Target="http://www.bom.gov.au/jsp/ncc/cdio/weatherData/av?p_display_type=dailyDataFile&amp;p_nccObsCode=122&amp;p_stn_num=97000&amp;p_c=-1881855670&amp;p_startYear=1959" TargetMode="External"/><Relationship Id="rId1507" Type="http://schemas.openxmlformats.org/officeDocument/2006/relationships/hyperlink" Target="http://www.bom.gov.au/jsp/ncc/cdio/weatherData/av?p_display_type=dailyDataFile&amp;p_nccObsCode=122&amp;p_stn_num=97000&amp;p_c=-1881855670&amp;p_startYear=2016" TargetMode="External"/><Relationship Id="rId7069" Type="http://schemas.openxmlformats.org/officeDocument/2006/relationships/hyperlink" Target="http://www.bom.gov.au/jsp/ncc/cdio/weatherData/av?p_display_type=dailyDataFile&amp;p_nccObsCode=123&amp;p_stn_num=091104&amp;p_c=-1660043630&amp;p_startYear=1957" TargetMode="External"/><Relationship Id="rId7483" Type="http://schemas.openxmlformats.org/officeDocument/2006/relationships/hyperlink" Target="http://www.bom.gov.au/jsp/ncc/cdio/weatherData/av?p_display_type=dailyDataFile&amp;p_nccObsCode=123&amp;p_stn_num=091057&amp;p_c=-1658331316&amp;p_startYear=1903" TargetMode="External"/><Relationship Id="rId1921" Type="http://schemas.openxmlformats.org/officeDocument/2006/relationships/hyperlink" Target="http://www.bom.gov.au/jsp/ncc/cdio/weatherData/av?p_display_type=dailyDataFile&amp;p_nccObsCode=122&amp;p_stn_num=91049&amp;p_c=-1658039751&amp;p_startYear=1938" TargetMode="External"/><Relationship Id="rId3679" Type="http://schemas.openxmlformats.org/officeDocument/2006/relationships/hyperlink" Target="http://www.bom.gov.au/jsp/ncc/cdio/weatherData/av?p_display_type=dailyDataFile&amp;p_nccObsCode=123&amp;p_stn_num=94029&amp;p_c=-1768346435&amp;p_startYear=1993" TargetMode="External"/><Relationship Id="rId6085" Type="http://schemas.openxmlformats.org/officeDocument/2006/relationships/hyperlink" Target="http://www.bom.gov.au/jsp/ncc/cdio/weatherData/av?p_display_type=dailyDataFile&amp;p_nccObsCode=122&amp;p_stn_num=094010&amp;p_c=-1767629698&amp;p_startYear=1997" TargetMode="External"/><Relationship Id="rId7136" Type="http://schemas.openxmlformats.org/officeDocument/2006/relationships/hyperlink" Target="http://www.bom.gov.au/jsp/ncc/cdio/weatherData/av?p_display_type=dailyDataFile&amp;p_nccObsCode=123&amp;p_stn_num=091104&amp;p_c=-1660043630&amp;p_startYear=1972" TargetMode="External"/><Relationship Id="rId7550" Type="http://schemas.openxmlformats.org/officeDocument/2006/relationships/hyperlink" Target="http://www.bom.gov.au/jsp/ncc/cdio/weatherData/av?p_display_type=dailyDataFile&amp;p_nccObsCode=123&amp;p_stn_num=092045&amp;p_c=-1694511604&amp;p_startYear=2017" TargetMode="External"/><Relationship Id="rId6152" Type="http://schemas.openxmlformats.org/officeDocument/2006/relationships/hyperlink" Target="http://www.bom.gov.au/jsp/ncc/cdio/weatherData/av?p_nccObsCode=41&amp;p_display_type=dataFile&amp;p_startYear=&amp;p_c=&amp;p_stn_num=092045" TargetMode="External"/><Relationship Id="rId7203" Type="http://schemas.openxmlformats.org/officeDocument/2006/relationships/hyperlink" Target="http://www.bom.gov.au/jsp/ncc/cdio/weatherData/av?p_display_type=dailyDataFile&amp;p_nccObsCode=122&amp;p_stn_num=091293&amp;p_c=-1666940065&amp;p_startYear=2009" TargetMode="External"/><Relationship Id="rId1297" Type="http://schemas.openxmlformats.org/officeDocument/2006/relationships/hyperlink" Target="http://www.bom.gov.au/jsp/ncc/cdio/weatherData/av?p_display_type=dailyDataFile&amp;p_nccObsCode=122&amp;p_stn_num=91057&amp;p_c=-1658331792&amp;p_startYear=1938" TargetMode="External"/><Relationship Id="rId2695" Type="http://schemas.openxmlformats.org/officeDocument/2006/relationships/hyperlink" Target="http://www.bom.gov.au/jsp/ncc/cdio/weatherData/av?p_display_type=dailyDataFile&amp;p_nccObsCode=122&amp;p_stn_num=92045&amp;p_c=-1694512075&amp;p_startYear=1912" TargetMode="External"/><Relationship Id="rId3746" Type="http://schemas.openxmlformats.org/officeDocument/2006/relationships/hyperlink" Target="http://www.bom.gov.au/jsp/ncc/cdio/weatherData/av?p_display_type=dailyDataFile&amp;p_nccObsCode=123&amp;p_stn_num=091293&amp;p_c=-1666940261&amp;p_startYear=2004" TargetMode="External"/><Relationship Id="rId667" Type="http://schemas.openxmlformats.org/officeDocument/2006/relationships/hyperlink" Target="http://www.bom.gov.au/jsp/ncc/cdio/weatherData/av?p_display_type=dailyDataFile&amp;p_nccObsCode=123&amp;p_stn_num=94029&amp;p_c=-1768346435&amp;p_startYear=1914" TargetMode="External"/><Relationship Id="rId2348" Type="http://schemas.openxmlformats.org/officeDocument/2006/relationships/hyperlink" Target="http://www.bom.gov.au/jsp/ncc/cdio/weatherData/av?p_display_type=dailyDataFile&amp;p_nccObsCode=123&amp;p_stn_num=92045&amp;p_c=-1694512271&amp;p_startYear=1943" TargetMode="External"/><Relationship Id="rId2762" Type="http://schemas.openxmlformats.org/officeDocument/2006/relationships/hyperlink" Target="http://www.bom.gov.au/jsp/ncc/cdio/weatherData/av?p_display_type=dailyDataFile&amp;p_nccObsCode=122&amp;p_stn_num=92045&amp;p_c=-1694512075&amp;p_startYear=1930" TargetMode="External"/><Relationship Id="rId3813" Type="http://schemas.openxmlformats.org/officeDocument/2006/relationships/hyperlink" Target="http://www.bom.gov.au/jsp/ncc/cdio/weatherData/av?p_display_type=dailyDataFile&amp;p_nccObsCode=123&amp;p_stn_num=97000&amp;p_c=-1881855866&amp;p_startYear=2016" TargetMode="External"/><Relationship Id="rId6969" Type="http://schemas.openxmlformats.org/officeDocument/2006/relationships/hyperlink" Target="http://www.bom.gov.au/jsp/ncc/cdio/weatherData/av?p_display_type=dailyDataFile&amp;p_nccObsCode=123&amp;p_stn_num=091057&amp;p_c=-1658331316&amp;p_startYear=1949" TargetMode="External"/><Relationship Id="rId734" Type="http://schemas.openxmlformats.org/officeDocument/2006/relationships/hyperlink" Target="http://www.bom.gov.au/jsp/ncc/cdio/weatherData/av?p_display_type=dailyDataFile&amp;p_nccObsCode=123&amp;p_stn_num=91057&amp;p_c=-1658331988&amp;p_startYear=1930" TargetMode="External"/><Relationship Id="rId1364" Type="http://schemas.openxmlformats.org/officeDocument/2006/relationships/hyperlink" Target="http://www.bom.gov.au/jsp/ncc/cdio/weatherData/av?p_display_type=dailyDataFile&amp;p_nccObsCode=122&amp;p_stn_num=92045&amp;p_c=-1694512075&amp;p_startYear=1967" TargetMode="External"/><Relationship Id="rId2415" Type="http://schemas.openxmlformats.org/officeDocument/2006/relationships/hyperlink" Target="http://www.bom.gov.au/jsp/ncc/cdio/weatherData/av?p_display_type=dailyDataFile&amp;p_nccObsCode=123&amp;p_stn_num=091104&amp;p_c=-1660044976&amp;p_startYear=1963" TargetMode="External"/><Relationship Id="rId5985" Type="http://schemas.openxmlformats.org/officeDocument/2006/relationships/hyperlink" Target="http://www.bom.gov.au/jsp/ncc/cdio/weatherData/av?p_display_type=dailyDataFile&amp;p_nccObsCode=122&amp;p_stn_num=094029&amp;p_c=-1768345571&amp;p_startYear=1933" TargetMode="External"/><Relationship Id="rId70" Type="http://schemas.openxmlformats.org/officeDocument/2006/relationships/hyperlink" Target="http://www.bom.gov.au/jsp/ncc/cdio/weatherData/av?p_display_type=dailyDataFile&amp;p_nccObsCode=122&amp;p_stn_num=92045&amp;p_c=-1694512075&amp;p_startYear=1916" TargetMode="External"/><Relationship Id="rId801" Type="http://schemas.openxmlformats.org/officeDocument/2006/relationships/hyperlink" Target="http://www.bom.gov.au/jsp/ncc/cdio/weatherData/av?p_display_type=dailyDataFile&amp;p_nccObsCode=123&amp;p_stn_num=091104&amp;p_c=-1660044976&amp;p_startYear=1947" TargetMode="External"/><Relationship Id="rId1017" Type="http://schemas.openxmlformats.org/officeDocument/2006/relationships/hyperlink" Target="http://www.bom.gov.au/jsp/ncc/cdio/weatherData/av?p_display_type=dailyDataFile&amp;p_nccObsCode=123&amp;p_stn_num=91057&amp;p_c=-1658331988&amp;p_startYear=1986" TargetMode="External"/><Relationship Id="rId1431" Type="http://schemas.openxmlformats.org/officeDocument/2006/relationships/hyperlink" Target="http://www.bom.gov.au/jsp/ncc/cdio/weatherData/av?p_display_type=dailyDataFile&amp;p_nccObsCode=122&amp;p_stn_num=097067&amp;p_c=-1884457515&amp;p_startYear=1990" TargetMode="External"/><Relationship Id="rId4587" Type="http://schemas.openxmlformats.org/officeDocument/2006/relationships/hyperlink" Target="http://www.bom.gov.au/jsp/ncc/cdio/weatherData/av?p_display_type=dailyDataFile&amp;p_nccObsCode=123&amp;p_stn_num=94029&amp;p_c=-1768346435&amp;p_startYear=1939" TargetMode="External"/><Relationship Id="rId5638" Type="http://schemas.openxmlformats.org/officeDocument/2006/relationships/hyperlink" Target="http://www.bom.gov.au/jsp/ncc/cdio/weatherData/av?p_display_type=dailyDataFile&amp;p_nccObsCode=122&amp;p_stn_num=094029&amp;p_c=-1768345571&amp;p_startYear=2003" TargetMode="External"/><Relationship Id="rId3189" Type="http://schemas.openxmlformats.org/officeDocument/2006/relationships/hyperlink" Target="http://www.bom.gov.au/jsp/ncc/cdio/weatherData/av?p_display_type=dailyDataFile&amp;p_nccObsCode=122&amp;p_stn_num=97000&amp;p_c=-1881855670&amp;p_startYear=2011" TargetMode="External"/><Relationship Id="rId4654" Type="http://schemas.openxmlformats.org/officeDocument/2006/relationships/hyperlink" Target="http://www.bom.gov.au/jsp/ncc/cdio/weatherData/av?p_display_type=dailyDataFile&amp;p_nccObsCode=123&amp;p_stn_num=91057&amp;p_c=-1658331988&amp;p_startYear=1955" TargetMode="External"/><Relationship Id="rId7060" Type="http://schemas.openxmlformats.org/officeDocument/2006/relationships/hyperlink" Target="http://www.bom.gov.au/jsp/ncc/cdio/weatherData/av?p_display_type=dailyDataFile&amp;p_nccObsCode=123&amp;p_stn_num=091104&amp;p_c=-1660043630&amp;p_startYear=1955" TargetMode="External"/><Relationship Id="rId3256" Type="http://schemas.openxmlformats.org/officeDocument/2006/relationships/hyperlink" Target="http://www.bom.gov.au/jsp/ncc/cdio/weatherData/av?p_display_type=dailyDataFile&amp;p_nccObsCode=123&amp;p_stn_num=91057&amp;p_c=-1658331988&amp;p_startYear=1902" TargetMode="External"/><Relationship Id="rId4307" Type="http://schemas.openxmlformats.org/officeDocument/2006/relationships/hyperlink" Target="http://www.bom.gov.au/jsp/ncc/cdio/weatherData/av?p_display_type=dailyDataFile&amp;p_nccObsCode=122&amp;p_stn_num=92045&amp;p_c=-1694512075&amp;p_startYear=1997" TargetMode="External"/><Relationship Id="rId5705" Type="http://schemas.openxmlformats.org/officeDocument/2006/relationships/hyperlink" Target="http://www.bom.gov.au/jsp/ncc/cdio/weatherData/av?p_display_type=dailyDataFile&amp;p_nccObsCode=122&amp;p_stn_num=091104&amp;p_c=-1660043434&amp;p_startYear=1991" TargetMode="External"/><Relationship Id="rId177" Type="http://schemas.openxmlformats.org/officeDocument/2006/relationships/hyperlink" Target="http://www.bom.gov.au/jsp/ncc/cdio/weatherData/av?p_display_type=dailyDataFile&amp;p_nccObsCode=122&amp;p_stn_num=92045&amp;p_c=-1694512075&amp;p_startYear=1943" TargetMode="External"/><Relationship Id="rId591" Type="http://schemas.openxmlformats.org/officeDocument/2006/relationships/hyperlink" Target="http://www.bom.gov.au/jsp/ncc/cdio/weatherData/av?p_display_type=dailyDataFile&amp;p_nccObsCode=122&amp;p_stn_num=092045&amp;p_c=-1694456500&amp;p_startYear=2023" TargetMode="External"/><Relationship Id="rId2272" Type="http://schemas.openxmlformats.org/officeDocument/2006/relationships/hyperlink" Target="http://www.bom.gov.au/jsp/ncc/cdio/weatherData/av?p_display_type=dailyDataFile&amp;p_nccObsCode=123&amp;p_stn_num=94029&amp;p_c=-1768346435&amp;p_startYear=1918" TargetMode="External"/><Relationship Id="rId3670" Type="http://schemas.openxmlformats.org/officeDocument/2006/relationships/hyperlink" Target="http://www.bom.gov.au/jsp/ncc/cdio/weatherData/av?p_display_type=dailyDataFile&amp;p_nccObsCode=123&amp;p_stn_num=91057&amp;p_c=-1658331988&amp;p_startYear=1991" TargetMode="External"/><Relationship Id="rId4721" Type="http://schemas.openxmlformats.org/officeDocument/2006/relationships/hyperlink" Target="http://www.bom.gov.au/jsp/ncc/cdio/weatherData/av?p_display_type=dailyDataFile&amp;p_nccObsCode=123&amp;p_stn_num=92045&amp;p_c=-1694512271&amp;p_startYear=1967" TargetMode="External"/><Relationship Id="rId7877" Type="http://schemas.openxmlformats.org/officeDocument/2006/relationships/hyperlink" Target="http://www.bom.gov.au/jsp/ncc/cdio/weatherData/av?p_display_type=dailyDataFile&amp;p_nccObsCode=123&amp;p_stn_num=091104&amp;p_c=-1660043630&amp;p_startYear=2008" TargetMode="External"/><Relationship Id="rId244" Type="http://schemas.openxmlformats.org/officeDocument/2006/relationships/hyperlink" Target="http://www.bom.gov.au/jsp/ncc/cdio/weatherData/av?p_display_type=dailyDataFile&amp;p_nccObsCode=122&amp;p_stn_num=98001&amp;p_c=-1920894871&amp;p_startYear=1959" TargetMode="External"/><Relationship Id="rId3323" Type="http://schemas.openxmlformats.org/officeDocument/2006/relationships/hyperlink" Target="http://www.bom.gov.au/jsp/ncc/cdio/weatherData/av?p_display_type=dailyDataFile&amp;p_nccObsCode=123&amp;p_stn_num=92045&amp;p_c=-1694512271&amp;p_startYear=1922" TargetMode="External"/><Relationship Id="rId6479" Type="http://schemas.openxmlformats.org/officeDocument/2006/relationships/hyperlink" Target="http://www.bom.gov.au/jsp/ncc/cdio/weatherData/av?p_display_type=dailyDataFile&amp;p_nccObsCode=123&amp;p_stn_num=97000&amp;p_c=-1881855866&amp;p_startYear=2016" TargetMode="External"/><Relationship Id="rId6893" Type="http://schemas.openxmlformats.org/officeDocument/2006/relationships/hyperlink" Target="http://www.bom.gov.au/jsp/ncc/cdio/weatherData/av?p_display_type=dailyDataFile&amp;p_nccObsCode=123&amp;p_stn_num=094029&amp;p_c=-1768345767&amp;p_startYear=1937" TargetMode="External"/><Relationship Id="rId5495" Type="http://schemas.openxmlformats.org/officeDocument/2006/relationships/hyperlink" Target="http://www.bom.gov.au/jsp/ncc/cdio/weatherData/av?p_display_type=dailyDataFile&amp;p_nccObsCode=122&amp;p_stn_num=097067&amp;p_c=-1884457515&amp;p_startYear=1986" TargetMode="External"/><Relationship Id="rId6546" Type="http://schemas.openxmlformats.org/officeDocument/2006/relationships/hyperlink" Target="http://www.bom.gov.au/jsp/ncc/cdio/weatherData/av?p_display_type=dailyDataFile&amp;p_nccObsCode=122&amp;p_stn_num=092045&amp;p_c=-1694511408&amp;p_startYear=2023" TargetMode="External"/><Relationship Id="rId6960" Type="http://schemas.openxmlformats.org/officeDocument/2006/relationships/hyperlink" Target="http://www.bom.gov.au/jsp/ncc/cdio/weatherData/av?p_display_type=dailyDataFile&amp;p_nccObsCode=123&amp;p_stn_num=091049&amp;p_c=-1658039947&amp;p_startYear=1952" TargetMode="External"/><Relationship Id="rId311" Type="http://schemas.openxmlformats.org/officeDocument/2006/relationships/hyperlink" Target="http://www.bom.gov.au/jsp/ncc/cdio/weatherData/av?p_display_type=dailyDataFile&amp;p_nccObsCode=122&amp;p_stn_num=94029&amp;p_c=-1768346239&amp;p_startYear=1970" TargetMode="External"/><Relationship Id="rId4097" Type="http://schemas.openxmlformats.org/officeDocument/2006/relationships/hyperlink" Target="http://www.bom.gov.au/jsp/ncc/cdio/weatherData/av?p_display_type=dailyDataFile&amp;p_nccObsCode=122&amp;p_stn_num=94029&amp;p_c=-1768346239&amp;p_startYear=1962" TargetMode="External"/><Relationship Id="rId5148" Type="http://schemas.openxmlformats.org/officeDocument/2006/relationships/hyperlink" Target="http://www.bom.gov.au/jsp/ncc/cdio/weatherData/av?p_display_type=dailyDataFile&amp;p_nccObsCode=122&amp;p_stn_num=092045&amp;p_c=-1694511408&amp;p_startYear=1926" TargetMode="External"/><Relationship Id="rId5562" Type="http://schemas.openxmlformats.org/officeDocument/2006/relationships/hyperlink" Target="http://www.bom.gov.au/jsp/ncc/cdio/weatherData/av?p_display_type=dailyDataFile&amp;p_nccObsCode=122&amp;p_stn_num=097072&amp;p_c=-1884651654&amp;p_startYear=1996" TargetMode="External"/><Relationship Id="rId6613" Type="http://schemas.openxmlformats.org/officeDocument/2006/relationships/hyperlink" Target="http://www.bom.gov.au/jsp/ncc/cdio/weatherData/av?p_display_type=dailyDataFile&amp;p_nccObsCode=122&amp;p_stn_num=091311&amp;p_c=-1667595415&amp;p_startYear=2021" TargetMode="External"/><Relationship Id="rId1758" Type="http://schemas.openxmlformats.org/officeDocument/2006/relationships/hyperlink" Target="http://www.bom.gov.au/jsp/ncc/cdio/weatherData/av?p_display_type=dailyDataFile&amp;p_nccObsCode=123&amp;p_stn_num=097072&amp;p_c=-1884653210&amp;p_startYear=2004" TargetMode="External"/><Relationship Id="rId2809" Type="http://schemas.openxmlformats.org/officeDocument/2006/relationships/hyperlink" Target="http://www.bom.gov.au/jsp/ncc/cdio/weatherData/av?p_display_type=dailyDataFile&amp;p_nccObsCode=122&amp;p_stn_num=94029&amp;p_c=-1768346239&amp;p_startYear=1942" TargetMode="External"/><Relationship Id="rId4164" Type="http://schemas.openxmlformats.org/officeDocument/2006/relationships/hyperlink" Target="http://www.bom.gov.au/jsp/ncc/cdio/weatherData/av?p_display_type=dailyDataFile&amp;p_nccObsCode=122&amp;p_stn_num=091104&amp;p_c=-1660044780&amp;p_startYear=1973" TargetMode="External"/><Relationship Id="rId5215" Type="http://schemas.openxmlformats.org/officeDocument/2006/relationships/hyperlink" Target="http://www.bom.gov.au/jsp/ncc/cdio/weatherData/av?p_display_type=dailyDataFile&amp;p_nccObsCode=122&amp;p_stn_num=094029&amp;p_c=-1768345571&amp;p_startYear=1940" TargetMode="External"/><Relationship Id="rId3180" Type="http://schemas.openxmlformats.org/officeDocument/2006/relationships/hyperlink" Target="http://www.bom.gov.au/jsp/ncc/cdio/weatherData/av?p_display_type=dailyDataFile&amp;p_nccObsCode=122&amp;p_stn_num=92045&amp;p_c=-1694512075&amp;p_startYear=2009" TargetMode="External"/><Relationship Id="rId4231" Type="http://schemas.openxmlformats.org/officeDocument/2006/relationships/hyperlink" Target="http://www.bom.gov.au/jsp/ncc/cdio/weatherData/av?p_display_type=dailyDataFile&amp;p_nccObsCode=122&amp;p_stn_num=91057&amp;p_c=-1658331792&amp;p_startYear=1984" TargetMode="External"/><Relationship Id="rId7387" Type="http://schemas.openxmlformats.org/officeDocument/2006/relationships/hyperlink" Target="http://www.bom.gov.au/jsp/ncc/cdio/weatherData/av?p_display_type=dailyDataFile&amp;p_nccObsCode=123&amp;p_stn_num=094010&amp;p_c=-1767629894&amp;p_startYear=2009" TargetMode="External"/><Relationship Id="rId1825" Type="http://schemas.openxmlformats.org/officeDocument/2006/relationships/hyperlink" Target="http://www.bom.gov.au/jsp/ncc/cdio/weatherData/av?p_display_type=dailyDataFile&amp;p_nccObsCode=122&amp;p_stn_num=94029&amp;p_c=-1768346239&amp;p_startYear=1899" TargetMode="External"/><Relationship Id="rId3997" Type="http://schemas.openxmlformats.org/officeDocument/2006/relationships/hyperlink" Target="http://www.bom.gov.au/jsp/ncc/cdio/weatherData/av?p_display_type=dailyDataFile&amp;p_nccObsCode=122&amp;p_stn_num=91057&amp;p_c=-1658331792&amp;p_startYear=1939" TargetMode="External"/><Relationship Id="rId6056" Type="http://schemas.openxmlformats.org/officeDocument/2006/relationships/hyperlink" Target="http://www.bom.gov.au/jsp/ncc/cdio/weatherData/av?p_display_type=dailyDataFile&amp;p_nccObsCode=122&amp;p_stn_num=091057&amp;p_c=-1658331120&amp;p_startYear=1943" TargetMode="External"/><Relationship Id="rId7454" Type="http://schemas.openxmlformats.org/officeDocument/2006/relationships/hyperlink" Target="http://www.bom.gov.au/jsp/ncc/cdio/weatherData/av?p_display_type=dailyDataFile&amp;p_nccObsCode=123&amp;p_stn_num=091049&amp;p_c=-1658039947&amp;p_startYear=1901" TargetMode="External"/><Relationship Id="rId2599" Type="http://schemas.openxmlformats.org/officeDocument/2006/relationships/hyperlink" Target="http://www.bom.gov.au/jsp/ncc/cdio/weatherData/av?p_display_type=dailyDataFile&amp;p_nccObsCode=123&amp;p_stn_num=091311&amp;p_c=-1667596957&amp;p_startYear=2009" TargetMode="External"/><Relationship Id="rId6470" Type="http://schemas.openxmlformats.org/officeDocument/2006/relationships/hyperlink" Target="http://www.bom.gov.au/jsp/ncc/cdio/weatherData/av?p_display_type=dailyDataFile&amp;p_nccObsCode=123&amp;p_stn_num=098017&amp;p_c=-1921523671&amp;p_startYear=2014" TargetMode="External"/><Relationship Id="rId7107" Type="http://schemas.openxmlformats.org/officeDocument/2006/relationships/hyperlink" Target="http://www.bom.gov.au/jsp/ncc/cdio/weatherData/av?p_display_type=dailyDataFile&amp;p_nccObsCode=123&amp;p_stn_num=094029&amp;p_c=-1768345767&amp;p_startYear=1986" TargetMode="External"/><Relationship Id="rId7521" Type="http://schemas.openxmlformats.org/officeDocument/2006/relationships/hyperlink" Target="http://www.bom.gov.au/jsp/ncc/cdio/weatherData/av?p_display_type=dailyDataFile&amp;p_nccObsCode=123&amp;p_stn_num=091049&amp;p_c=-1658039947&amp;p_startYear=1918" TargetMode="External"/><Relationship Id="rId985" Type="http://schemas.openxmlformats.org/officeDocument/2006/relationships/hyperlink" Target="http://www.bom.gov.au/jsp/ncc/cdio/weatherData/av?p_display_type=dailyDataFile&amp;p_nccObsCode=123&amp;p_stn_num=92045&amp;p_c=-1694512271&amp;p_startYear=1981" TargetMode="External"/><Relationship Id="rId2666" Type="http://schemas.openxmlformats.org/officeDocument/2006/relationships/hyperlink" Target="http://www.bom.gov.au/jsp/ncc/cdio/weatherData/av?p_display_type=dailyDataFile&amp;p_nccObsCode=122&amp;p_stn_num=91057&amp;p_c=-1658331792&amp;p_startYear=1901" TargetMode="External"/><Relationship Id="rId3717" Type="http://schemas.openxmlformats.org/officeDocument/2006/relationships/hyperlink" Target="http://www.bom.gov.au/jsp/ncc/cdio/weatherData/av?p_display_type=dailyDataFile&amp;p_nccObsCode=123&amp;p_stn_num=097072&amp;p_c=-1884653210&amp;p_startYear=2000" TargetMode="External"/><Relationship Id="rId5072" Type="http://schemas.openxmlformats.org/officeDocument/2006/relationships/hyperlink" Target="http://www.bom.gov.au/jsp/ncc/cdio/weatherData/av?p_display_type=dailyDataFile&amp;p_nccObsCode=122&amp;p_stn_num=091057&amp;p_c=-1658331120&amp;p_startYear=1905" TargetMode="External"/><Relationship Id="rId6123" Type="http://schemas.openxmlformats.org/officeDocument/2006/relationships/hyperlink" Target="http://www.bom.gov.au/jsp/ncc/cdio/weatherData/av?p_display_type=dailyDataFile&amp;p_nccObsCode=123&amp;p_stn_num=98001&amp;p_c=-1920895067&amp;p_startYear=1958" TargetMode="External"/><Relationship Id="rId638" Type="http://schemas.openxmlformats.org/officeDocument/2006/relationships/hyperlink" Target="http://www.bom.gov.au/jsp/ncc/cdio/weatherData/av?p_display_type=dailyDataFile&amp;p_nccObsCode=123&amp;p_stn_num=91049&amp;p_c=-1658039947&amp;p_startYear=1904" TargetMode="External"/><Relationship Id="rId1268" Type="http://schemas.openxmlformats.org/officeDocument/2006/relationships/hyperlink" Target="http://www.bom.gov.au/jsp/ncc/cdio/weatherData/av?p_display_type=dailyDataFile&amp;p_nccObsCode=122&amp;p_stn_num=92045&amp;p_c=-1694512075&amp;p_startYear=1924" TargetMode="External"/><Relationship Id="rId1682" Type="http://schemas.openxmlformats.org/officeDocument/2006/relationships/hyperlink" Target="http://www.bom.gov.au/jsp/ncc/cdio/weatherData/av?p_display_type=dailyDataFile&amp;p_nccObsCode=123&amp;p_stn_num=097067&amp;p_c=-1884459071&amp;p_startYear=1978" TargetMode="External"/><Relationship Id="rId2319" Type="http://schemas.openxmlformats.org/officeDocument/2006/relationships/hyperlink" Target="http://www.bom.gov.au/jsp/ncc/cdio/weatherData/av?p_display_type=dailyDataFile&amp;p_nccObsCode=123&amp;p_stn_num=91049&amp;p_c=-1658039947&amp;p_startYear=1933" TargetMode="External"/><Relationship Id="rId2733" Type="http://schemas.openxmlformats.org/officeDocument/2006/relationships/hyperlink" Target="http://www.bom.gov.au/jsp/ncc/cdio/weatherData/av?p_display_type=dailyDataFile&amp;p_nccObsCode=122&amp;p_stn_num=94029&amp;p_c=-1768346239&amp;p_startYear=1923" TargetMode="External"/><Relationship Id="rId5889" Type="http://schemas.openxmlformats.org/officeDocument/2006/relationships/hyperlink" Target="http://www.bom.gov.au/jsp/ncc/cdio/weatherData/av?p_display_type=dailyDataFile&amp;p_nccObsCode=122&amp;p_stn_num=094010&amp;p_c=-1767629698&amp;p_startYear=1957" TargetMode="External"/><Relationship Id="rId705" Type="http://schemas.openxmlformats.org/officeDocument/2006/relationships/hyperlink" Target="http://www.bom.gov.au/jsp/ncc/cdio/weatherData/av?p_display_type=dailyDataFile&amp;p_nccObsCode=123&amp;p_stn_num=91049&amp;p_c=-1658039947&amp;p_startYear=1923" TargetMode="External"/><Relationship Id="rId1335" Type="http://schemas.openxmlformats.org/officeDocument/2006/relationships/hyperlink" Target="http://www.bom.gov.au/jsp/ncc/cdio/weatherData/av?p_display_type=dailyDataFile&amp;p_nccObsCode=122&amp;p_stn_num=92045&amp;p_c=-1694512075&amp;p_startYear=1957" TargetMode="External"/><Relationship Id="rId2800" Type="http://schemas.openxmlformats.org/officeDocument/2006/relationships/hyperlink" Target="http://www.bom.gov.au/jsp/ncc/cdio/weatherData/av?p_display_type=dailyDataFile&amp;p_nccObsCode=122&amp;p_stn_num=91057&amp;p_c=-1658331792&amp;p_startYear=1939" TargetMode="External"/><Relationship Id="rId5956" Type="http://schemas.openxmlformats.org/officeDocument/2006/relationships/hyperlink" Target="http://www.bom.gov.au/jsp/ncc/cdio/weatherData/av?p_display_type=dailyDataFile&amp;p_nccObsCode=122&amp;p_stn_num=094029&amp;p_c=-1768345571&amp;p_startYear=1927" TargetMode="External"/><Relationship Id="rId41" Type="http://schemas.openxmlformats.org/officeDocument/2006/relationships/hyperlink" Target="http://www.bom.gov.au/jsp/ncc/cdio/weatherData/av?p_display_type=dailyDataFile&amp;p_nccObsCode=122&amp;p_stn_num=91057&amp;p_c=-1658331792&amp;p_startYear=1905" TargetMode="External"/><Relationship Id="rId1402" Type="http://schemas.openxmlformats.org/officeDocument/2006/relationships/hyperlink" Target="http://www.bom.gov.au/jsp/ncc/cdio/weatherData/av?p_display_type=dailyDataFile&amp;p_nccObsCode=122&amp;p_stn_num=92045&amp;p_c=-1694512075&amp;p_startYear=1980" TargetMode="External"/><Relationship Id="rId4558" Type="http://schemas.openxmlformats.org/officeDocument/2006/relationships/hyperlink" Target="http://www.bom.gov.au/jsp/ncc/cdio/weatherData/av?p_display_type=dailyDataFile&amp;p_nccObsCode=123&amp;p_stn_num=91057&amp;p_c=-1658331988&amp;p_startYear=1931" TargetMode="External"/><Relationship Id="rId4972" Type="http://schemas.openxmlformats.org/officeDocument/2006/relationships/hyperlink" Target="http://www.bom.gov.au/jsp/ncc/cdio/weatherData/av?p_display_type=dailyDataFile&amp;p_nccObsCode=123&amp;p_stn_num=091311&amp;p_c=-1667596957&amp;p_startYear=2009" TargetMode="External"/><Relationship Id="rId5609" Type="http://schemas.openxmlformats.org/officeDocument/2006/relationships/hyperlink" Target="http://www.bom.gov.au/jsp/ncc/cdio/weatherData/av?p_display_type=dailyDataFile&amp;p_nccObsCode=122&amp;p_stn_num=098017&amp;p_c=-1921523475&amp;p_startYear=2003" TargetMode="External"/><Relationship Id="rId7031" Type="http://schemas.openxmlformats.org/officeDocument/2006/relationships/hyperlink" Target="http://www.bom.gov.au/jsp/ncc/cdio/weatherData/av?p_display_type=dailyDataFile&amp;p_nccObsCode=123&amp;p_stn_num=091057&amp;p_c=-1658331316&amp;p_startYear=1965" TargetMode="External"/><Relationship Id="rId3574" Type="http://schemas.openxmlformats.org/officeDocument/2006/relationships/hyperlink" Target="http://www.bom.gov.au/jsp/ncc/cdio/weatherData/av?p_display_type=dailyDataFile&amp;p_nccObsCode=123&amp;p_stn_num=91057&amp;p_c=-1658331988&amp;p_startYear=1975" TargetMode="External"/><Relationship Id="rId4625" Type="http://schemas.openxmlformats.org/officeDocument/2006/relationships/hyperlink" Target="http://www.bom.gov.au/jsp/ncc/cdio/weatherData/av?p_display_type=dailyDataFile&amp;p_nccObsCode=123&amp;p_stn_num=091104&amp;p_c=-1660044976&amp;p_startYear=1948" TargetMode="External"/><Relationship Id="rId495" Type="http://schemas.openxmlformats.org/officeDocument/2006/relationships/hyperlink" Target="http://www.bom.gov.au/jsp/ncc/cdio/weatherData/av?p_display_type=dailyDataFile&amp;p_nccObsCode=122&amp;p_stn_num=92045&amp;p_c=-1694512075&amp;p_startYear=2001" TargetMode="External"/><Relationship Id="rId2176" Type="http://schemas.openxmlformats.org/officeDocument/2006/relationships/hyperlink" Target="http://www.bom.gov.au/jsp/ncc/cdio/weatherData/av?p_display_type=dailyDataFile&amp;p_nccObsCode=122&amp;p_stn_num=94029&amp;p_c=-1768346239&amp;p_startYear=2007" TargetMode="External"/><Relationship Id="rId2590" Type="http://schemas.openxmlformats.org/officeDocument/2006/relationships/hyperlink" Target="http://www.bom.gov.au/jsp/ncc/cdio/weatherData/av?p_display_type=dailyDataFile&amp;p_nccObsCode=123&amp;p_stn_num=92045&amp;p_c=-1694512271&amp;p_startYear=2007" TargetMode="External"/><Relationship Id="rId3227" Type="http://schemas.openxmlformats.org/officeDocument/2006/relationships/hyperlink" Target="http://www.bom.gov.au/jsp/ncc/cdio/weatherData/av?p_display_type=dailyDataFile&amp;p_nccObsCode=123&amp;p_stn_num=94029&amp;p_c=-1768346435&amp;p_startYear=1885" TargetMode="External"/><Relationship Id="rId3641" Type="http://schemas.openxmlformats.org/officeDocument/2006/relationships/hyperlink" Target="http://www.bom.gov.au/jsp/ncc/cdio/weatherData/av?p_display_type=dailyDataFile&amp;p_nccObsCode=123&amp;p_stn_num=097067&amp;p_c=-1884459071&amp;p_startYear=1987" TargetMode="External"/><Relationship Id="rId6797" Type="http://schemas.openxmlformats.org/officeDocument/2006/relationships/hyperlink" Target="http://www.bom.gov.au/jsp/ncc/cdio/weatherData/av?p_display_type=dailyDataFile&amp;p_nccObsCode=123&amp;p_stn_num=092045&amp;p_c=-1694511604&amp;p_startYear=1962" TargetMode="External"/><Relationship Id="rId7848" Type="http://schemas.openxmlformats.org/officeDocument/2006/relationships/hyperlink" Target="http://www.bom.gov.au/jsp/ncc/cdio/weatherData/av?p_display_type=dailyDataFile&amp;p_nccObsCode=123&amp;p_stn_num=091293&amp;p_c=-1666938236&amp;p_startYear=2008" TargetMode="External"/><Relationship Id="rId148" Type="http://schemas.openxmlformats.org/officeDocument/2006/relationships/hyperlink" Target="http://www.bom.gov.au/jsp/ncc/cdio/weatherData/av?p_display_type=dailyDataFile&amp;p_nccObsCode=122&amp;p_stn_num=94029&amp;p_c=-1768346239&amp;p_startYear=1936" TargetMode="External"/><Relationship Id="rId562" Type="http://schemas.openxmlformats.org/officeDocument/2006/relationships/hyperlink" Target="http://www.bom.gov.au/jsp/ncc/cdio/weatherData/av?p_display_type=dailyDataFile&amp;p_nccObsCode=122&amp;p_stn_num=091311&amp;p_c=-1667596761&amp;p_startYear=2012" TargetMode="External"/><Relationship Id="rId1192" Type="http://schemas.openxmlformats.org/officeDocument/2006/relationships/hyperlink" Target="http://www.bom.gov.au/jsp/ncc/cdio/weatherData/av?p_display_type=dailyDataFile&amp;p_nccObsCode=123&amp;p_stn_num=94029&amp;p_c=-1768346435&amp;p_startYear=2016" TargetMode="External"/><Relationship Id="rId2243" Type="http://schemas.openxmlformats.org/officeDocument/2006/relationships/hyperlink" Target="http://www.bom.gov.au/jsp/ncc/cdio/weatherData/av?p_display_type=dailyDataFile&amp;p_nccObsCode=123&amp;p_stn_num=91049&amp;p_c=-1658039947&amp;p_startYear=1905" TargetMode="External"/><Relationship Id="rId5399" Type="http://schemas.openxmlformats.org/officeDocument/2006/relationships/hyperlink" Target="http://www.bom.gov.au/jsp/ncc/cdio/weatherData/av?p_display_type=dailyDataFile&amp;p_nccObsCode=122&amp;p_stn_num=097067&amp;p_c=-1884457515&amp;p_startYear=1972" TargetMode="External"/><Relationship Id="rId6864" Type="http://schemas.openxmlformats.org/officeDocument/2006/relationships/hyperlink" Target="http://www.bom.gov.au/jsp/ncc/cdio/weatherData/av?p_display_type=dailyDataFile&amp;p_nccObsCode=123&amp;p_stn_num=091049&amp;p_c=-1658039947&amp;p_startYear=1929" TargetMode="External"/><Relationship Id="rId215" Type="http://schemas.openxmlformats.org/officeDocument/2006/relationships/hyperlink" Target="http://www.bom.gov.au/jsp/ncc/cdio/weatherData/av?p_display_type=dailyDataFile&amp;p_nccObsCode=122&amp;p_stn_num=91057&amp;p_c=-1658331792&amp;p_startYear=1952" TargetMode="External"/><Relationship Id="rId2310" Type="http://schemas.openxmlformats.org/officeDocument/2006/relationships/hyperlink" Target="http://www.bom.gov.au/jsp/ncc/cdio/weatherData/av?p_display_type=dailyDataFile&amp;p_nccObsCode=123&amp;p_stn_num=91049&amp;p_c=-1658039947&amp;p_startYear=1930" TargetMode="External"/><Relationship Id="rId5466" Type="http://schemas.openxmlformats.org/officeDocument/2006/relationships/hyperlink" Target="http://www.bom.gov.au/jsp/ncc/cdio/weatherData/av?p_display_type=dailyDataFile&amp;p_nccObsCode=122&amp;p_stn_num=094010&amp;p_c=-1767629698&amp;p_startYear=1978" TargetMode="External"/><Relationship Id="rId6517" Type="http://schemas.openxmlformats.org/officeDocument/2006/relationships/hyperlink" Target="http://www.bom.gov.au/jsp/ncc/cdio/weatherData/av?p_display_type=dailyDataFile&amp;p_nccObsCode=122&amp;p_stn_num=092045&amp;p_c=-1694511408&amp;p_startYear=2017" TargetMode="External"/><Relationship Id="rId4068" Type="http://schemas.openxmlformats.org/officeDocument/2006/relationships/hyperlink" Target="http://www.bom.gov.au/jsp/ncc/cdio/weatherData/av?p_display_type=dailyDataFile&amp;p_nccObsCode=122&amp;p_stn_num=94029&amp;p_c=-1768346239&amp;p_startYear=1957" TargetMode="External"/><Relationship Id="rId4482" Type="http://schemas.openxmlformats.org/officeDocument/2006/relationships/hyperlink" Target="http://www.bom.gov.au/jsp/ncc/cdio/weatherData/av?p_display_type=dailyDataFile&amp;p_nccObsCode=123&amp;p_stn_num=91057&amp;p_c=-1658331988&amp;p_startYear=1912" TargetMode="External"/><Relationship Id="rId5119" Type="http://schemas.openxmlformats.org/officeDocument/2006/relationships/hyperlink" Target="http://www.bom.gov.au/jsp/ncc/cdio/weatherData/av?p_display_type=dailyDataFile&amp;p_nccObsCode=122&amp;p_stn_num=091049&amp;p_c=-1658039751&amp;p_startYear=1921" TargetMode="External"/><Relationship Id="rId5880" Type="http://schemas.openxmlformats.org/officeDocument/2006/relationships/hyperlink" Target="http://www.bom.gov.au/jsp/ncc/cdio/weatherData/av?p_display_type=dailyDataFile&amp;p_nccObsCode=122&amp;p_stn_num=091049&amp;p_c=-1658039751&amp;p_startYear=1908" TargetMode="External"/><Relationship Id="rId6931" Type="http://schemas.openxmlformats.org/officeDocument/2006/relationships/hyperlink" Target="http://www.bom.gov.au/jsp/ncc/cdio/weatherData/av?p_display_type=dailyDataFile&amp;p_nccObsCode=123&amp;p_stn_num=091057&amp;p_c=-1658331316&amp;p_startYear=1941" TargetMode="External"/><Relationship Id="rId3084" Type="http://schemas.openxmlformats.org/officeDocument/2006/relationships/hyperlink" Target="http://www.bom.gov.au/jsp/ncc/cdio/weatherData/av?p_display_type=dailyDataFile&amp;p_nccObsCode=122&amp;p_stn_num=98001&amp;p_c=-1920894871&amp;p_startYear=1993" TargetMode="External"/><Relationship Id="rId4135" Type="http://schemas.openxmlformats.org/officeDocument/2006/relationships/hyperlink" Target="http://www.bom.gov.au/jsp/ncc/cdio/weatherData/av?p_display_type=dailyDataFile&amp;p_nccObsCode=122&amp;p_stn_num=091104&amp;p_c=-1660044780&amp;p_startYear=1968" TargetMode="External"/><Relationship Id="rId5533" Type="http://schemas.openxmlformats.org/officeDocument/2006/relationships/hyperlink" Target="http://www.bom.gov.au/jsp/ncc/cdio/weatherData/av?p_display_type=dailyDataFile&amp;p_nccObsCode=122&amp;p_stn_num=094010&amp;p_c=-1767629698&amp;p_startYear=1988" TargetMode="External"/><Relationship Id="rId1729" Type="http://schemas.openxmlformats.org/officeDocument/2006/relationships/hyperlink" Target="http://www.bom.gov.au/jsp/ncc/cdio/weatherData/av?p_display_type=dailyDataFile&amp;p_nccObsCode=123&amp;p_stn_num=91057&amp;p_c=-1658331988&amp;p_startYear=1993" TargetMode="External"/><Relationship Id="rId5600" Type="http://schemas.openxmlformats.org/officeDocument/2006/relationships/hyperlink" Target="http://www.bom.gov.au/jsp/ncc/cdio/weatherData/av?p_display_type=dailyDataFile&amp;p_nccObsCode=122&amp;p_stn_num=091104&amp;p_c=-1660043434&amp;p_startYear=1977" TargetMode="External"/><Relationship Id="rId3151" Type="http://schemas.openxmlformats.org/officeDocument/2006/relationships/hyperlink" Target="http://www.bom.gov.au/jsp/ncc/cdio/weatherData/av?p_display_type=dailyDataFile&amp;p_nccObsCode=122&amp;p_stn_num=091104&amp;p_c=-1660044780&amp;p_startYear=2004" TargetMode="External"/><Relationship Id="rId4202" Type="http://schemas.openxmlformats.org/officeDocument/2006/relationships/hyperlink" Target="http://www.bom.gov.au/jsp/ncc/cdio/weatherData/av?p_display_type=dailyDataFile&amp;p_nccObsCode=122&amp;p_stn_num=097067&amp;p_c=-1884457515&amp;p_startYear=1980" TargetMode="External"/><Relationship Id="rId7358" Type="http://schemas.openxmlformats.org/officeDocument/2006/relationships/hyperlink" Target="http://www.bom.gov.au/jsp/ncc/cdio/weatherData/av?p_display_type=dailyDataFile&amp;p_nccObsCode=123&amp;p_stn_num=092045&amp;p_c=-1694511604&amp;p_startYear=1950" TargetMode="External"/><Relationship Id="rId7772" Type="http://schemas.openxmlformats.org/officeDocument/2006/relationships/hyperlink" Target="http://www.bom.gov.au/jsp/ncc/cdio/weatherData/av?p_display_type=dailyDataFile&amp;p_nccObsCode=123&amp;p_stn_num=091104&amp;p_c=-1660043630&amp;p_startYear=1972" TargetMode="External"/><Relationship Id="rId3968" Type="http://schemas.openxmlformats.org/officeDocument/2006/relationships/hyperlink" Target="http://www.bom.gov.au/jsp/ncc/cdio/weatherData/av?p_display_type=dailyDataFile&amp;p_nccObsCode=122&amp;p_stn_num=91049&amp;p_c=-1658039751&amp;p_startYear=1932" TargetMode="External"/><Relationship Id="rId6374" Type="http://schemas.openxmlformats.org/officeDocument/2006/relationships/hyperlink" Target="http://www.bom.gov.au/jsp/ncc/cdio/weatherData/av?p_display_type=dailyDataFile&amp;p_nccObsCode=122&amp;p_stn_num=091057&amp;p_c=-1658331120&amp;p_startYear=1992" TargetMode="External"/><Relationship Id="rId7425" Type="http://schemas.openxmlformats.org/officeDocument/2006/relationships/hyperlink" Target="http://www.bom.gov.au/jsp/ncc/cdio/weatherData/av?p_display_type=dailyDataFile&amp;p_nccObsCode=123&amp;p_stn_num=092045&amp;p_c=-1694511604&amp;p_startYear=1983" TargetMode="External"/><Relationship Id="rId5" Type="http://schemas.openxmlformats.org/officeDocument/2006/relationships/hyperlink" Target="http://www.bom.gov.au/jsp/ncc/cdio/weatherData/av?p_display_type=dailyDataFile&amp;p_nccObsCode=122&amp;p_stn_num=94029&amp;p_c=-1768346239&amp;p_startYear=1887" TargetMode="External"/><Relationship Id="rId889" Type="http://schemas.openxmlformats.org/officeDocument/2006/relationships/hyperlink" Target="http://www.bom.gov.au/jsp/ncc/cdio/weatherData/av?p_display_type=dailyDataFile&amp;p_nccObsCode=123&amp;p_stn_num=92045&amp;p_c=-1694512271&amp;p_startYear=1965" TargetMode="External"/><Relationship Id="rId5390" Type="http://schemas.openxmlformats.org/officeDocument/2006/relationships/hyperlink" Target="http://www.bom.gov.au/jsp/ncc/cdio/weatherData/av?p_display_type=dailyDataFile&amp;p_nccObsCode=122&amp;p_stn_num=091104&amp;p_c=-1660043434&amp;p_startYear=1948" TargetMode="External"/><Relationship Id="rId6027" Type="http://schemas.openxmlformats.org/officeDocument/2006/relationships/hyperlink" Target="http://www.bom.gov.au/jsp/ncc/cdio/weatherData/av?p_display_type=dailyDataFile&amp;p_nccObsCode=122&amp;p_stn_num=094010&amp;p_c=-1767629698&amp;p_startYear=1985" TargetMode="External"/><Relationship Id="rId6441" Type="http://schemas.openxmlformats.org/officeDocument/2006/relationships/hyperlink" Target="http://www.bom.gov.au/jsp/ncc/cdio/weatherData/av?p_display_type=dailyDataFile&amp;p_nccObsCode=122&amp;p_stn_num=094029&amp;p_c=-1768345571&amp;p_startYear=2006" TargetMode="External"/><Relationship Id="rId1586" Type="http://schemas.openxmlformats.org/officeDocument/2006/relationships/hyperlink" Target="http://www.bom.gov.au/jsp/ncc/cdio/weatherData/av?p_display_type=dailyDataFile&amp;p_nccObsCode=123&amp;p_stn_num=92045&amp;p_c=-1694512271&amp;p_startYear=1940" TargetMode="External"/><Relationship Id="rId2984" Type="http://schemas.openxmlformats.org/officeDocument/2006/relationships/hyperlink" Target="http://www.bom.gov.au/jsp/ncc/cdio/weatherData/av?p_display_type=dailyDataFile&amp;p_nccObsCode=122&amp;p_stn_num=92045&amp;p_c=-1694512075&amp;p_startYear=1976" TargetMode="External"/><Relationship Id="rId5043" Type="http://schemas.openxmlformats.org/officeDocument/2006/relationships/hyperlink" Target="http://www.bom.gov.au/jsp/ncc/cdio/weatherData/av?p_display_type=dailyDataFile&amp;p_nccObsCode=122&amp;p_stn_num=094029&amp;p_c=-1768345571&amp;p_startYear=1893" TargetMode="External"/><Relationship Id="rId609" Type="http://schemas.openxmlformats.org/officeDocument/2006/relationships/hyperlink" Target="http://www.bom.gov.au/jsp/ncc/cdio/weatherData/av?p_display_type=dailyDataFile&amp;p_nccObsCode=123&amp;p_stn_num=94029&amp;p_c=-1768346435&amp;p_startYear=1890" TargetMode="External"/><Relationship Id="rId956" Type="http://schemas.openxmlformats.org/officeDocument/2006/relationships/hyperlink" Target="http://www.bom.gov.au/jsp/ncc/cdio/weatherData/av?p_display_type=dailyDataFile&amp;p_nccObsCode=123&amp;p_stn_num=091104&amp;p_c=-1660044976&amp;p_startYear=1976" TargetMode="External"/><Relationship Id="rId1239" Type="http://schemas.openxmlformats.org/officeDocument/2006/relationships/hyperlink" Target="http://www.bom.gov.au/jsp/ncc/cdio/weatherData/av?p_display_type=dailyDataFile&amp;p_nccObsCode=122&amp;p_stn_num=91057&amp;p_c=-1658331792&amp;p_startYear=1909" TargetMode="External"/><Relationship Id="rId2637" Type="http://schemas.openxmlformats.org/officeDocument/2006/relationships/hyperlink" Target="http://www.bom.gov.au/jsp/ncc/cdio/weatherData/av?p_display_type=dailyDataFile&amp;p_nccObsCode=123&amp;p_stn_num=92045&amp;p_c=-1694512271&amp;p_startYear=2019" TargetMode="External"/><Relationship Id="rId5110" Type="http://schemas.openxmlformats.org/officeDocument/2006/relationships/hyperlink" Target="http://www.bom.gov.au/jsp/ncc/cdio/weatherData/av?p_display_type=dailyDataFile&amp;p_nccObsCode=122&amp;p_stn_num=092045&amp;p_c=-1694511408&amp;p_startYear=1917" TargetMode="External"/><Relationship Id="rId1653" Type="http://schemas.openxmlformats.org/officeDocument/2006/relationships/hyperlink" Target="http://www.bom.gov.au/jsp/ncc/cdio/weatherData/av?p_display_type=dailyDataFile&amp;p_nccObsCode=123&amp;p_stn_num=92045&amp;p_c=-1694512271&amp;p_startYear=1968" TargetMode="External"/><Relationship Id="rId2704" Type="http://schemas.openxmlformats.org/officeDocument/2006/relationships/hyperlink" Target="http://www.bom.gov.au/jsp/ncc/cdio/weatherData/av?p_display_type=dailyDataFile&amp;p_nccObsCode=122&amp;p_stn_num=92045&amp;p_c=-1694512075&amp;p_startYear=1915" TargetMode="External"/><Relationship Id="rId1306" Type="http://schemas.openxmlformats.org/officeDocument/2006/relationships/hyperlink" Target="http://www.bom.gov.au/jsp/ncc/cdio/weatherData/av?p_display_type=dailyDataFile&amp;p_nccObsCode=122&amp;p_stn_num=92045&amp;p_c=-1694512075&amp;p_startYear=1943" TargetMode="External"/><Relationship Id="rId1720" Type="http://schemas.openxmlformats.org/officeDocument/2006/relationships/hyperlink" Target="http://www.bom.gov.au/jsp/ncc/cdio/weatherData/av?p_display_type=dailyDataFile&amp;p_nccObsCode=123&amp;p_stn_num=91057&amp;p_c=-1658331988&amp;p_startYear=1990" TargetMode="External"/><Relationship Id="rId4876" Type="http://schemas.openxmlformats.org/officeDocument/2006/relationships/hyperlink" Target="http://www.bom.gov.au/jsp/ncc/cdio/weatherData/av?p_display_type=dailyDataFile&amp;p_nccObsCode=123&amp;p_stn_num=94029&amp;p_c=-1768346435&amp;p_startYear=1993" TargetMode="External"/><Relationship Id="rId5927" Type="http://schemas.openxmlformats.org/officeDocument/2006/relationships/hyperlink" Target="http://www.bom.gov.au/jsp/ncc/cdio/weatherData/av?p_display_type=dailyDataFile&amp;p_nccObsCode=122&amp;p_stn_num=094010&amp;p_c=-1767629698&amp;p_startYear=1966" TargetMode="External"/><Relationship Id="rId7282" Type="http://schemas.openxmlformats.org/officeDocument/2006/relationships/hyperlink" Target="http://www.bom.gov.au/jsp/ncc/cdio/weatherData/av?p_display_type=dailyDataFile&amp;p_nccObsCode=123&amp;p_stn_num=094029&amp;p_c=-1768345767&amp;p_startYear=2024" TargetMode="External"/><Relationship Id="rId12" Type="http://schemas.openxmlformats.org/officeDocument/2006/relationships/hyperlink" Target="http://www.bom.gov.au/jsp/ncc/cdio/weatherData/av?p_display_type=dailyDataFile&amp;p_nccObsCode=122&amp;p_stn_num=94029&amp;p_c=-1768346239&amp;p_startYear=1893" TargetMode="External"/><Relationship Id="rId3478" Type="http://schemas.openxmlformats.org/officeDocument/2006/relationships/hyperlink" Target="http://www.bom.gov.au/jsp/ncc/cdio/weatherData/av?p_display_type=dailyDataFile&amp;p_nccObsCode=123&amp;p_stn_num=91057&amp;p_c=-1658331988&amp;p_startYear=1959" TargetMode="External"/><Relationship Id="rId3892" Type="http://schemas.openxmlformats.org/officeDocument/2006/relationships/hyperlink" Target="http://www.bom.gov.au/jsp/ncc/cdio/weatherData/av?p_display_type=dailyDataFile&amp;p_nccObsCode=122&amp;p_stn_num=92045&amp;p_c=-1694512075&amp;p_startYear=1912" TargetMode="External"/><Relationship Id="rId4529" Type="http://schemas.openxmlformats.org/officeDocument/2006/relationships/hyperlink" Target="http://www.bom.gov.au/jsp/ncc/cdio/weatherData/av?p_display_type=dailyDataFile&amp;p_nccObsCode=123&amp;p_stn_num=91049&amp;p_c=-1658039947&amp;p_startYear=1924" TargetMode="External"/><Relationship Id="rId4943" Type="http://schemas.openxmlformats.org/officeDocument/2006/relationships/hyperlink" Target="http://www.bom.gov.au/jsp/ncc/cdio/weatherData/av?p_display_type=dailyDataFile&amp;p_nccObsCode=123&amp;p_stn_num=091293&amp;p_c=-1666940261&amp;p_startYear=2004" TargetMode="External"/><Relationship Id="rId399" Type="http://schemas.openxmlformats.org/officeDocument/2006/relationships/hyperlink" Target="http://www.bom.gov.au/jsp/ncc/cdio/weatherData/av?p_display_type=dailyDataFile&amp;p_nccObsCode=122&amp;p_stn_num=98001&amp;p_c=-1920894871&amp;p_startYear=1985" TargetMode="External"/><Relationship Id="rId2494" Type="http://schemas.openxmlformats.org/officeDocument/2006/relationships/hyperlink" Target="http://www.bom.gov.au/jsp/ncc/cdio/weatherData/av?p_display_type=dailyDataFile&amp;p_nccObsCode=123&amp;p_stn_num=92045&amp;p_c=-1694512271&amp;p_startYear=1983" TargetMode="External"/><Relationship Id="rId3545" Type="http://schemas.openxmlformats.org/officeDocument/2006/relationships/hyperlink" Target="http://www.bom.gov.au/jsp/ncc/cdio/weatherData/av?p_display_type=dailyDataFile&amp;p_nccObsCode=123&amp;p_stn_num=097067&amp;p_c=-1884459071&amp;p_startYear=1971" TargetMode="External"/><Relationship Id="rId7002" Type="http://schemas.openxmlformats.org/officeDocument/2006/relationships/hyperlink" Target="http://www.bom.gov.au/jsp/ncc/cdio/weatherData/av?p_display_type=dailyDataFile&amp;p_nccObsCode=123&amp;p_stn_num=092045&amp;p_c=-1694511604&amp;p_startYear=2010" TargetMode="External"/><Relationship Id="rId466" Type="http://schemas.openxmlformats.org/officeDocument/2006/relationships/hyperlink" Target="http://www.bom.gov.au/jsp/ncc/cdio/weatherData/av?p_display_type=dailyDataFile&amp;p_nccObsCode=122&amp;p_stn_num=94029&amp;p_c=-1768346239&amp;p_startYear=1996" TargetMode="External"/><Relationship Id="rId880" Type="http://schemas.openxmlformats.org/officeDocument/2006/relationships/hyperlink" Target="http://www.bom.gov.au/jsp/ncc/cdio/weatherData/av?p_display_type=dailyDataFile&amp;p_nccObsCode=123&amp;p_stn_num=97000&amp;p_c=-1881855866&amp;p_startYear=1964" TargetMode="External"/><Relationship Id="rId1096" Type="http://schemas.openxmlformats.org/officeDocument/2006/relationships/hyperlink" Target="http://www.bom.gov.au/jsp/ncc/cdio/weatherData/av?p_display_type=dailyDataFile&amp;p_nccObsCode=123&amp;p_stn_num=94029&amp;p_c=-1768346435&amp;p_startYear=2000" TargetMode="External"/><Relationship Id="rId2147" Type="http://schemas.openxmlformats.org/officeDocument/2006/relationships/hyperlink" Target="http://www.bom.gov.au/jsp/ncc/cdio/weatherData/av?p_display_type=dailyDataFile&amp;p_nccObsCode=122&amp;p_stn_num=098017&amp;p_c=-1921523475&amp;p_startYear=2000" TargetMode="External"/><Relationship Id="rId2561" Type="http://schemas.openxmlformats.org/officeDocument/2006/relationships/hyperlink" Target="http://www.bom.gov.au/jsp/ncc/cdio/weatherData/av?p_display_type=dailyDataFile&amp;p_nccObsCode=123&amp;p_stn_num=94029&amp;p_c=-1768346435&amp;p_startYear=2000" TargetMode="External"/><Relationship Id="rId119" Type="http://schemas.openxmlformats.org/officeDocument/2006/relationships/hyperlink" Target="http://www.bom.gov.au/jsp/ncc/cdio/weatherData/av?p_display_type=dailyDataFile&amp;p_nccObsCode=122&amp;p_stn_num=91057&amp;p_c=-1658331792&amp;p_startYear=1928" TargetMode="External"/><Relationship Id="rId533" Type="http://schemas.openxmlformats.org/officeDocument/2006/relationships/hyperlink" Target="http://www.bom.gov.au/jsp/ncc/cdio/weatherData/av?p_display_type=dailyDataFile&amp;p_nccObsCode=122&amp;p_stn_num=091293&amp;p_c=-1666940065&amp;p_startYear=2007" TargetMode="External"/><Relationship Id="rId1163" Type="http://schemas.openxmlformats.org/officeDocument/2006/relationships/hyperlink" Target="http://www.bom.gov.au/jsp/ncc/cdio/weatherData/av?p_display_type=dailyDataFile&amp;p_nccObsCode=123&amp;p_stn_num=92045&amp;p_c=-1694512271&amp;p_startYear=2011" TargetMode="External"/><Relationship Id="rId2214" Type="http://schemas.openxmlformats.org/officeDocument/2006/relationships/hyperlink" Target="http://www.bom.gov.au/jsp/ncc/cdio/weatherData/av?p_display_type=dailyDataFile&amp;p_nccObsCode=123&amp;p_stn_num=94029&amp;p_c=-1768346435&amp;p_startYear=1884" TargetMode="External"/><Relationship Id="rId3612" Type="http://schemas.openxmlformats.org/officeDocument/2006/relationships/hyperlink" Target="http://www.bom.gov.au/jsp/ncc/cdio/weatherData/av?p_display_type=dailyDataFile&amp;p_nccObsCode=123&amp;p_stn_num=98001&amp;p_c=-1920895067&amp;p_startYear=1982" TargetMode="External"/><Relationship Id="rId6768" Type="http://schemas.openxmlformats.org/officeDocument/2006/relationships/hyperlink" Target="http://www.bom.gov.au/jsp/ncc/cdio/weatherData/av?p_display_type=dailyDataFile&amp;p_nccObsCode=123&amp;p_stn_num=092045&amp;p_c=-1694511604&amp;p_startYear=1957" TargetMode="External"/><Relationship Id="rId7819" Type="http://schemas.openxmlformats.org/officeDocument/2006/relationships/hyperlink" Target="http://www.bom.gov.au/jsp/ncc/cdio/weatherData/av?p_display_type=dailyDataFile&amp;p_nccObsCode=123&amp;p_stn_num=091104&amp;p_c=-1660043630&amp;p_startYear=1988" TargetMode="External"/><Relationship Id="rId5784" Type="http://schemas.openxmlformats.org/officeDocument/2006/relationships/hyperlink" Target="http://www.bom.gov.au/jsp/ncc/cdio/weatherData/av?p_display_type=dailyDataFile&amp;p_nccObsCode=122&amp;p_stn_num=091311&amp;p_c=-1667595415&amp;p_startYear=2008" TargetMode="External"/><Relationship Id="rId6835" Type="http://schemas.openxmlformats.org/officeDocument/2006/relationships/hyperlink" Target="http://www.bom.gov.au/jsp/ncc/cdio/weatherData/av?p_display_type=dailyDataFile&amp;p_nccObsCode=123&amp;p_stn_num=094029&amp;p_c=-1768345767&amp;p_startYear=1925" TargetMode="External"/><Relationship Id="rId600" Type="http://schemas.openxmlformats.org/officeDocument/2006/relationships/hyperlink" Target="http://www.bom.gov.au/jsp/ncc/cdio/weatherData/av?p_display_type=dailyDataFile&amp;p_nccObsCode=122&amp;p_stn_num=091293&amp;p_c=-1666882465&amp;p_startYear=2024" TargetMode="External"/><Relationship Id="rId1230" Type="http://schemas.openxmlformats.org/officeDocument/2006/relationships/hyperlink" Target="http://www.bom.gov.au/jsp/ncc/cdio/weatherData/av?p_display_type=dailyDataFile&amp;p_nccObsCode=122&amp;p_stn_num=91057&amp;p_c=-1658331792&amp;p_startYear=1899" TargetMode="External"/><Relationship Id="rId4386" Type="http://schemas.openxmlformats.org/officeDocument/2006/relationships/hyperlink" Target="http://www.bom.gov.au/jsp/ncc/cdio/weatherData/av?p_display_type=dailyDataFile&amp;p_nccObsCode=122&amp;p_stn_num=97000&amp;p_c=-1881855670&amp;p_startYear=2011" TargetMode="External"/><Relationship Id="rId5437" Type="http://schemas.openxmlformats.org/officeDocument/2006/relationships/hyperlink" Target="http://www.bom.gov.au/jsp/ncc/cdio/weatherData/av?p_display_type=dailyDataFile&amp;p_nccObsCode=122&amp;p_stn_num=091057&amp;p_c=-1658331120&amp;p_startYear=1972" TargetMode="External"/><Relationship Id="rId5851" Type="http://schemas.openxmlformats.org/officeDocument/2006/relationships/hyperlink" Target="http://www.bom.gov.au/jsp/ncc/cdio/weatherData/av?p_display_type=dailyDataFile&amp;p_nccObsCode=122&amp;p_stn_num=094029&amp;p_c=-1768345571&amp;p_startYear=1900" TargetMode="External"/><Relationship Id="rId6902" Type="http://schemas.openxmlformats.org/officeDocument/2006/relationships/hyperlink" Target="http://www.bom.gov.au/jsp/ncc/cdio/weatherData/av?p_nccObsCode=42&amp;p_display_type=dataFile&amp;p_startYear=&amp;p_c=&amp;p_stn_num=092045" TargetMode="External"/><Relationship Id="rId4039" Type="http://schemas.openxmlformats.org/officeDocument/2006/relationships/hyperlink" Target="http://www.bom.gov.au/jsp/ncc/cdio/weatherData/av?p_display_type=dailyDataFile&amp;p_nccObsCode=122&amp;p_stn_num=92045&amp;p_c=-1694512075&amp;p_startYear=1950" TargetMode="External"/><Relationship Id="rId4453" Type="http://schemas.openxmlformats.org/officeDocument/2006/relationships/hyperlink" Target="http://www.bom.gov.au/jsp/ncc/cdio/weatherData/av?p_display_type=dailyDataFile&amp;p_nccObsCode=123&amp;p_stn_num=91057&amp;p_c=-1658331988&amp;p_startYear=1902" TargetMode="External"/><Relationship Id="rId5504" Type="http://schemas.openxmlformats.org/officeDocument/2006/relationships/hyperlink" Target="http://www.bom.gov.au/jsp/ncc/cdio/weatherData/av?p_display_type=dailyDataFile&amp;p_nccObsCode=122&amp;p_stn_num=094029&amp;p_c=-1768345571&amp;p_startYear=1985" TargetMode="External"/><Relationship Id="rId3055" Type="http://schemas.openxmlformats.org/officeDocument/2006/relationships/hyperlink" Target="http://www.bom.gov.au/jsp/ncc/cdio/weatherData/av?p_display_type=dailyDataFile&amp;p_nccObsCode=122&amp;p_stn_num=94029&amp;p_c=-1768346239&amp;p_startYear=1988" TargetMode="External"/><Relationship Id="rId4106" Type="http://schemas.openxmlformats.org/officeDocument/2006/relationships/hyperlink" Target="http://www.bom.gov.au/jsp/ncc/cdio/weatherData/av?p_display_type=dailyDataFile&amp;p_nccObsCode=122&amp;p_stn_num=91057&amp;p_c=-1658331792&amp;p_startYear=1963" TargetMode="External"/><Relationship Id="rId4520" Type="http://schemas.openxmlformats.org/officeDocument/2006/relationships/hyperlink" Target="http://www.bom.gov.au/jsp/ncc/cdio/weatherData/av?p_display_type=dailyDataFile&amp;p_nccObsCode=123&amp;p_stn_num=92045&amp;p_c=-1694512271&amp;p_startYear=1922" TargetMode="External"/><Relationship Id="rId7676" Type="http://schemas.openxmlformats.org/officeDocument/2006/relationships/hyperlink" Target="http://www.bom.gov.au/jsp/ncc/cdio/weatherData/av?p_display_type=dailyDataFile&amp;p_nccObsCode=123&amp;p_stn_num=091104&amp;p_c=-1660043630&amp;p_startYear=1941" TargetMode="External"/><Relationship Id="rId390" Type="http://schemas.openxmlformats.org/officeDocument/2006/relationships/hyperlink" Target="http://www.bom.gov.au/jsp/ncc/cdio/weatherData/av?p_display_type=dailyDataFile&amp;p_nccObsCode=122&amp;p_stn_num=091104&amp;p_c=-1660044780&amp;p_startYear=1983" TargetMode="External"/><Relationship Id="rId2071" Type="http://schemas.openxmlformats.org/officeDocument/2006/relationships/hyperlink" Target="http://www.bom.gov.au/jsp/ncc/cdio/weatherData/av?p_display_type=dailyDataFile&amp;p_nccObsCode=122&amp;p_stn_num=98001&amp;p_c=-1920894871&amp;p_startYear=1981" TargetMode="External"/><Relationship Id="rId3122" Type="http://schemas.openxmlformats.org/officeDocument/2006/relationships/hyperlink" Target="http://www.bom.gov.au/jsp/ncc/cdio/weatherData/av?p_display_type=dailyDataFile&amp;p_nccObsCode=122&amp;p_stn_num=091293&amp;p_c=-1666940065&amp;p_startYear=1999" TargetMode="External"/><Relationship Id="rId6278" Type="http://schemas.openxmlformats.org/officeDocument/2006/relationships/hyperlink" Target="http://www.bom.gov.au/jsp/ncc/cdio/weatherData/av?p_display_type=dailyDataFile&amp;p_nccObsCode=122&amp;p_stn_num=094029&amp;p_c=-1768345571&amp;p_startYear=1980" TargetMode="External"/><Relationship Id="rId6692" Type="http://schemas.openxmlformats.org/officeDocument/2006/relationships/hyperlink" Target="http://www.bom.gov.au/jsp/ncc/cdio/weatherData/av?p_display_type=dailyDataFile&amp;p_nccObsCode=123&amp;p_stn_num=094029&amp;p_c=-1768345767&amp;p_startYear=1891" TargetMode="External"/><Relationship Id="rId7329" Type="http://schemas.openxmlformats.org/officeDocument/2006/relationships/hyperlink" Target="http://www.bom.gov.au/jsp/ncc/cdio/weatherData/av?p_display_type=dailyDataFile&amp;p_nccObsCode=123&amp;p_stn_num=091311&amp;p_c=-1667595611&amp;p_startYear=2009" TargetMode="External"/><Relationship Id="rId5294" Type="http://schemas.openxmlformats.org/officeDocument/2006/relationships/hyperlink" Target="http://www.bom.gov.au/jsp/ncc/cdio/weatherData/av?p_display_type=dailyDataFile&amp;p_nccObsCode=122&amp;p_stn_num=091049&amp;p_c=-1658039751&amp;p_startYear=1954" TargetMode="External"/><Relationship Id="rId6345" Type="http://schemas.openxmlformats.org/officeDocument/2006/relationships/hyperlink" Target="http://www.bom.gov.au/jsp/ncc/cdio/weatherData/av?p_display_type=dailyDataFile&amp;p_nccObsCode=123&amp;p_stn_num=097072&amp;p_c=-1884653210&amp;p_startYear=1993" TargetMode="External"/><Relationship Id="rId7743" Type="http://schemas.openxmlformats.org/officeDocument/2006/relationships/hyperlink" Target="http://www.bom.gov.au/jsp/ncc/cdio/weatherData/av?p_nccObsCode=43&amp;p_display_type=dataFile&amp;p_startYear=&amp;p_c=&amp;p_stn_num=094029" TargetMode="External"/><Relationship Id="rId110" Type="http://schemas.openxmlformats.org/officeDocument/2006/relationships/hyperlink" Target="http://www.bom.gov.au/jsp/ncc/cdio/weatherData/av?p_display_type=dailyDataFile&amp;p_nccObsCode=122&amp;p_stn_num=91049&amp;p_c=-1658039751&amp;p_startYear=1926" TargetMode="External"/><Relationship Id="rId2888" Type="http://schemas.openxmlformats.org/officeDocument/2006/relationships/hyperlink" Target="http://www.bom.gov.au/jsp/ncc/cdio/weatherData/av?p_display_type=dailyDataFile&amp;p_nccObsCode=122&amp;p_stn_num=94029&amp;p_c=-1768346239&amp;p_startYear=1960" TargetMode="External"/><Relationship Id="rId3939" Type="http://schemas.openxmlformats.org/officeDocument/2006/relationships/hyperlink" Target="http://www.bom.gov.au/jsp/ncc/cdio/weatherData/av?p_display_type=dailyDataFile&amp;p_nccObsCode=122&amp;p_stn_num=92045&amp;p_c=-1694512075&amp;p_startYear=1925" TargetMode="External"/><Relationship Id="rId7810" Type="http://schemas.openxmlformats.org/officeDocument/2006/relationships/hyperlink" Target="http://www.bom.gov.au/jsp/ncc/cdio/weatherData/av?p_display_type=dailyDataFile&amp;p_nccObsCode=123&amp;p_stn_num=091104&amp;p_c=-1660043630&amp;p_startYear=1985" TargetMode="External"/><Relationship Id="rId2955" Type="http://schemas.openxmlformats.org/officeDocument/2006/relationships/hyperlink" Target="http://www.bom.gov.au/jsp/ncc/cdio/weatherData/av?p_display_type=dailyDataFile&amp;p_nccObsCode=122&amp;p_stn_num=091104&amp;p_c=-1660044780&amp;p_startYear=1971" TargetMode="External"/><Relationship Id="rId5361" Type="http://schemas.openxmlformats.org/officeDocument/2006/relationships/hyperlink" Target="http://www.bom.gov.au/jsp/ncc/cdio/weatherData/av?p_display_type=dailyDataFile&amp;p_nccObsCode=122&amp;p_stn_num=092045&amp;p_c=-1694511408&amp;p_startYear=1963" TargetMode="External"/><Relationship Id="rId6412" Type="http://schemas.openxmlformats.org/officeDocument/2006/relationships/hyperlink" Target="http://www.bom.gov.au/jsp/ncc/cdio/weatherData/av?p_display_type=dailyDataFile&amp;p_nccObsCode=122&amp;p_stn_num=092045&amp;p_c=-1694511408&amp;p_startYear=1999" TargetMode="External"/><Relationship Id="rId927" Type="http://schemas.openxmlformats.org/officeDocument/2006/relationships/hyperlink" Target="http://www.bom.gov.au/jsp/ncc/cdio/weatherData/av?p_display_type=dailyDataFile&amp;p_nccObsCode=123&amp;p_stn_num=91057&amp;p_c=-1658331988&amp;p_startYear=1971" TargetMode="External"/><Relationship Id="rId1557" Type="http://schemas.openxmlformats.org/officeDocument/2006/relationships/hyperlink" Target="http://www.bom.gov.au/jsp/ncc/cdio/weatherData/av?p_display_type=dailyDataFile&amp;p_nccObsCode=123&amp;p_stn_num=91057&amp;p_c=-1658331988&amp;p_startYear=1925" TargetMode="External"/><Relationship Id="rId1971" Type="http://schemas.openxmlformats.org/officeDocument/2006/relationships/hyperlink" Target="http://www.bom.gov.au/jsp/ncc/cdio/weatherData/av?p_display_type=dailyDataFile&amp;p_nccObsCode=122&amp;p_stn_num=92045&amp;p_c=-1694512075&amp;p_startYear=1955" TargetMode="External"/><Relationship Id="rId2608" Type="http://schemas.openxmlformats.org/officeDocument/2006/relationships/hyperlink" Target="http://www.bom.gov.au/jsp/ncc/cdio/weatherData/av?p_display_type=dailyDataFile&amp;p_nccObsCode=123&amp;p_stn_num=098017&amp;p_c=-1921523671&amp;p_startYear=2012" TargetMode="External"/><Relationship Id="rId5014" Type="http://schemas.openxmlformats.org/officeDocument/2006/relationships/hyperlink" Target="http://www.bom.gov.au/jsp/ncc/cdio/weatherData/av?p_display_type=dailyDataFile&amp;p_nccObsCode=123&amp;p_stn_num=091311&amp;p_c=-1667596957&amp;p_startYear=2016" TargetMode="External"/><Relationship Id="rId1624" Type="http://schemas.openxmlformats.org/officeDocument/2006/relationships/hyperlink" Target="http://www.bom.gov.au/jsp/ncc/cdio/weatherData/av?p_display_type=dailyDataFile&amp;p_nccObsCode=123&amp;p_stn_num=91057&amp;p_c=-1658331988&amp;p_startYear=1958" TargetMode="External"/><Relationship Id="rId4030" Type="http://schemas.openxmlformats.org/officeDocument/2006/relationships/hyperlink" Target="http://www.bom.gov.au/jsp/ncc/cdio/weatherData/av?p_display_type=dailyDataFile&amp;p_nccObsCode=122&amp;p_stn_num=94029&amp;p_c=-1768346239&amp;p_startYear=1948" TargetMode="External"/><Relationship Id="rId7186" Type="http://schemas.openxmlformats.org/officeDocument/2006/relationships/hyperlink" Target="http://www.bom.gov.au/jsp/ncc/cdio/weatherData/av?p_display_type=dailyDataFile&amp;p_nccObsCode=123&amp;p_stn_num=092045&amp;p_c=-1694511604&amp;p_startYear=1910" TargetMode="External"/><Relationship Id="rId3796" Type="http://schemas.openxmlformats.org/officeDocument/2006/relationships/hyperlink" Target="http://www.bom.gov.au/jsp/ncc/cdio/weatherData/av?p_display_type=dailyDataFile&amp;p_nccObsCode=123&amp;p_stn_num=098017&amp;p_c=-1921523671&amp;p_startYear=2013" TargetMode="External"/><Relationship Id="rId7253" Type="http://schemas.openxmlformats.org/officeDocument/2006/relationships/hyperlink" Target="http://www.bom.gov.au/jsp/ncc/cdio/weatherData/av?p_display_type=dailyDataFile&amp;p_nccObsCode=123&amp;p_stn_num=094029&amp;p_c=-1768345767&amp;p_startYear=2018" TargetMode="External"/><Relationship Id="rId2398" Type="http://schemas.openxmlformats.org/officeDocument/2006/relationships/hyperlink" Target="http://www.bom.gov.au/jsp/ncc/cdio/weatherData/av?p_display_type=dailyDataFile&amp;p_nccObsCode=123&amp;p_stn_num=92045&amp;p_c=-1694512271&amp;p_startYear=1959" TargetMode="External"/><Relationship Id="rId3449" Type="http://schemas.openxmlformats.org/officeDocument/2006/relationships/hyperlink" Target="http://www.bom.gov.au/jsp/ncc/cdio/weatherData/av?p_display_type=dailyDataFile&amp;p_nccObsCode=123&amp;p_stn_num=91057&amp;p_c=-1658331988&amp;p_startYear=1953" TargetMode="External"/><Relationship Id="rId4847" Type="http://schemas.openxmlformats.org/officeDocument/2006/relationships/hyperlink" Target="http://www.bom.gov.au/jsp/ncc/cdio/weatherData/av?p_display_type=dailyDataFile&amp;p_nccObsCode=123&amp;p_stn_num=92045&amp;p_c=-1694512271&amp;p_startYear=1988" TargetMode="External"/><Relationship Id="rId7320" Type="http://schemas.openxmlformats.org/officeDocument/2006/relationships/hyperlink" Target="http://www.bom.gov.au/jsp/ncc/cdio/weatherData/av?p_display_type=dailyDataFile&amp;p_nccObsCode=123&amp;p_stn_num=094010&amp;p_c=-1767629894&amp;p_startYear=1986" TargetMode="External"/><Relationship Id="rId3863" Type="http://schemas.openxmlformats.org/officeDocument/2006/relationships/hyperlink" Target="http://www.bom.gov.au/jsp/ncc/cdio/weatherData/av?p_display_type=dailyDataFile&amp;p_nccObsCode=122&amp;p_stn_num=91057&amp;p_c=-1658331792&amp;p_startYear=1901" TargetMode="External"/><Relationship Id="rId4914" Type="http://schemas.openxmlformats.org/officeDocument/2006/relationships/hyperlink" Target="http://www.bom.gov.au/jsp/ncc/cdio/weatherData/av?p_display_type=dailyDataFile&amp;p_nccObsCode=123&amp;p_stn_num=097072&amp;p_c=-1884653210&amp;p_startYear=2000" TargetMode="External"/><Relationship Id="rId784" Type="http://schemas.openxmlformats.org/officeDocument/2006/relationships/hyperlink" Target="http://www.bom.gov.au/jsp/ncc/cdio/weatherData/av?p_display_type=dailyDataFile&amp;p_nccObsCode=123&amp;p_stn_num=92045&amp;p_c=-1694512271&amp;p_startYear=1943" TargetMode="External"/><Relationship Id="rId1067" Type="http://schemas.openxmlformats.org/officeDocument/2006/relationships/hyperlink" Target="http://www.bom.gov.au/jsp/ncc/cdio/weatherData/av?p_display_type=dailyDataFile&amp;p_nccObsCode=123&amp;p_stn_num=98001&amp;p_c=-1920895067&amp;p_startYear=1995" TargetMode="External"/><Relationship Id="rId2465" Type="http://schemas.openxmlformats.org/officeDocument/2006/relationships/hyperlink" Target="http://www.bom.gov.au/jsp/ncc/cdio/weatherData/av?p_display_type=dailyDataFile&amp;p_nccObsCode=123&amp;p_stn_num=94029&amp;p_c=-1768346435&amp;p_startYear=1976" TargetMode="External"/><Relationship Id="rId3516" Type="http://schemas.openxmlformats.org/officeDocument/2006/relationships/hyperlink" Target="http://www.bom.gov.au/jsp/ncc/cdio/weatherData/av?p_display_type=dailyDataFile&amp;p_nccObsCode=123&amp;p_stn_num=98001&amp;p_c=-1920895067&amp;p_startYear=1966" TargetMode="External"/><Relationship Id="rId3930" Type="http://schemas.openxmlformats.org/officeDocument/2006/relationships/hyperlink" Target="http://www.bom.gov.au/jsp/ncc/cdio/weatherData/av?p_display_type=dailyDataFile&amp;p_nccObsCode=122&amp;p_stn_num=94029&amp;p_c=-1768346239&amp;p_startYear=1923" TargetMode="External"/><Relationship Id="rId437" Type="http://schemas.openxmlformats.org/officeDocument/2006/relationships/hyperlink" Target="http://www.bom.gov.au/jsp/ncc/cdio/weatherData/av?p_display_type=dailyDataFile&amp;p_nccObsCode=122&amp;p_stn_num=92045&amp;p_c=-1694512075&amp;p_startYear=1991" TargetMode="External"/><Relationship Id="rId851" Type="http://schemas.openxmlformats.org/officeDocument/2006/relationships/hyperlink" Target="http://www.bom.gov.au/jsp/ncc/cdio/weatherData/av?p_display_type=dailyDataFile&amp;p_nccObsCode=123&amp;p_stn_num=98001&amp;p_c=-1920895067&amp;p_startYear=1959" TargetMode="External"/><Relationship Id="rId1481" Type="http://schemas.openxmlformats.org/officeDocument/2006/relationships/hyperlink" Target="http://www.bom.gov.au/jsp/ncc/cdio/weatherData/av?p_display_type=dailyDataFile&amp;p_nccObsCode=122&amp;p_stn_num=92045&amp;p_c=-1694512075&amp;p_startYear=2007" TargetMode="External"/><Relationship Id="rId2118" Type="http://schemas.openxmlformats.org/officeDocument/2006/relationships/hyperlink" Target="http://www.bom.gov.au/jsp/ncc/cdio/weatherData/av?p_display_type=dailyDataFile&amp;p_nccObsCode=122&amp;p_stn_num=091104&amp;p_c=-1660044780&amp;p_startYear=1992" TargetMode="External"/><Relationship Id="rId2532" Type="http://schemas.openxmlformats.org/officeDocument/2006/relationships/hyperlink" Target="http://www.bom.gov.au/jsp/ncc/cdio/weatherData/av?p_display_type=dailyDataFile&amp;p_nccObsCode=123&amp;p_stn_num=98001&amp;p_c=-1920895067&amp;p_startYear=1993" TargetMode="External"/><Relationship Id="rId5688" Type="http://schemas.openxmlformats.org/officeDocument/2006/relationships/hyperlink" Target="http://www.bom.gov.au/jsp/ncc/cdio/weatherData/av?p_display_type=dailyDataFile&amp;p_nccObsCode=122&amp;p_stn_num=092045&amp;p_c=-1694511408&amp;p_startYear=2009" TargetMode="External"/><Relationship Id="rId6739" Type="http://schemas.openxmlformats.org/officeDocument/2006/relationships/hyperlink" Target="http://www.bom.gov.au/jsp/ncc/cdio/weatherData/av?p_display_type=dailyDataFile&amp;p_nccObsCode=123&amp;p_stn_num=092045&amp;p_c=-1694511604&amp;p_startYear=1951" TargetMode="External"/><Relationship Id="rId504" Type="http://schemas.openxmlformats.org/officeDocument/2006/relationships/hyperlink" Target="http://www.bom.gov.au/jsp/ncc/cdio/weatherData/av?p_display_type=dailyDataFile&amp;p_nccObsCode=122&amp;p_stn_num=097072&amp;p_c=-1884651654&amp;p_startYear=2003" TargetMode="External"/><Relationship Id="rId1134" Type="http://schemas.openxmlformats.org/officeDocument/2006/relationships/hyperlink" Target="http://www.bom.gov.au/jsp/ncc/cdio/weatherData/av?p_display_type=dailyDataFile&amp;p_nccObsCode=123&amp;p_stn_num=091311&amp;p_c=-1667596957&amp;p_startYear=2006" TargetMode="External"/><Relationship Id="rId5755" Type="http://schemas.openxmlformats.org/officeDocument/2006/relationships/hyperlink" Target="http://www.bom.gov.au/jsp/ncc/cdio/weatherData/av?p_display_type=dailyDataFile&amp;p_nccObsCode=122&amp;p_stn_num=091104&amp;p_c=-1660043434&amp;p_startYear=2001" TargetMode="External"/><Relationship Id="rId6806" Type="http://schemas.openxmlformats.org/officeDocument/2006/relationships/hyperlink" Target="http://www.bom.gov.au/jsp/ncc/cdio/weatherData/av?p_display_type=dailyDataFile&amp;p_nccObsCode=123&amp;p_stn_num=094029&amp;p_c=-1768345767&amp;p_startYear=1919" TargetMode="External"/><Relationship Id="rId1201" Type="http://schemas.openxmlformats.org/officeDocument/2006/relationships/hyperlink" Target="http://www.bom.gov.au/jsp/ncc/cdio/weatherData/av?p_display_type=dailyDataFile&amp;p_nccObsCode=123&amp;p_stn_num=091293&amp;p_c=-1666940261&amp;p_startYear=2017" TargetMode="External"/><Relationship Id="rId4357" Type="http://schemas.openxmlformats.org/officeDocument/2006/relationships/hyperlink" Target="http://www.bom.gov.au/jsp/ncc/cdio/weatherData/av?p_display_type=dailyDataFile&amp;p_nccObsCode=122&amp;p_stn_num=098017&amp;p_c=-1921523475&amp;p_startYear=2006" TargetMode="External"/><Relationship Id="rId4771" Type="http://schemas.openxmlformats.org/officeDocument/2006/relationships/hyperlink" Target="http://www.bom.gov.au/jsp/ncc/cdio/weatherData/av?p_display_type=dailyDataFile&amp;p_nccObsCode=123&amp;p_stn_num=91057&amp;p_c=-1658331988&amp;p_startYear=1975" TargetMode="External"/><Relationship Id="rId5408" Type="http://schemas.openxmlformats.org/officeDocument/2006/relationships/hyperlink" Target="http://www.bom.gov.au/jsp/ncc/cdio/weatherData/av?p_display_type=dailyDataFile&amp;p_nccObsCode=122&amp;p_stn_num=094029&amp;p_c=-1768345571&amp;p_startYear=1971" TargetMode="External"/><Relationship Id="rId3373" Type="http://schemas.openxmlformats.org/officeDocument/2006/relationships/hyperlink" Target="http://www.bom.gov.au/jsp/ncc/cdio/weatherData/av?p_display_type=dailyDataFile&amp;p_nccObsCode=123&amp;p_stn_num=91057&amp;p_c=-1658331988&amp;p_startYear=1934" TargetMode="External"/><Relationship Id="rId4424" Type="http://schemas.openxmlformats.org/officeDocument/2006/relationships/hyperlink" Target="http://www.bom.gov.au/jsp/ncc/cdio/weatherData/av?p_display_type=dailyDataFile&amp;p_nccObsCode=123&amp;p_stn_num=94029&amp;p_c=-1768346435&amp;p_startYear=1885" TargetMode="External"/><Relationship Id="rId5822" Type="http://schemas.openxmlformats.org/officeDocument/2006/relationships/hyperlink" Target="http://www.bom.gov.au/jsp/ncc/cdio/weatherData/av?p_display_type=dailyDataFile&amp;p_nccObsCode=122&amp;p_stn_num=094010&amp;p_c=-1767629698&amp;p_startYear=1938" TargetMode="External"/><Relationship Id="rId294" Type="http://schemas.openxmlformats.org/officeDocument/2006/relationships/hyperlink" Target="http://www.bom.gov.au/jsp/ncc/cdio/weatherData/av?p_display_type=dailyDataFile&amp;p_nccObsCode=122&amp;p_stn_num=92045&amp;p_c=-1694512075&amp;p_startYear=1967" TargetMode="External"/><Relationship Id="rId3026" Type="http://schemas.openxmlformats.org/officeDocument/2006/relationships/hyperlink" Target="http://www.bom.gov.au/jsp/ncc/cdio/weatherData/av?p_display_type=dailyDataFile&amp;p_nccObsCode=122&amp;p_stn_num=92045&amp;p_c=-1694512075&amp;p_startYear=1983" TargetMode="External"/><Relationship Id="rId361" Type="http://schemas.openxmlformats.org/officeDocument/2006/relationships/hyperlink" Target="http://www.bom.gov.au/jsp/ncc/cdio/weatherData/av?p_display_type=dailyDataFile&amp;p_nccObsCode=122&amp;p_stn_num=91057&amp;p_c=-1658331792&amp;p_startYear=1978" TargetMode="External"/><Relationship Id="rId2042" Type="http://schemas.openxmlformats.org/officeDocument/2006/relationships/hyperlink" Target="http://www.bom.gov.au/jsp/ncc/cdio/weatherData/av?p_display_type=dailyDataFile&amp;p_nccObsCode=122&amp;p_stn_num=091104&amp;p_c=-1660044780&amp;p_startYear=1973" TargetMode="External"/><Relationship Id="rId3440" Type="http://schemas.openxmlformats.org/officeDocument/2006/relationships/hyperlink" Target="http://www.bom.gov.au/jsp/ncc/cdio/weatherData/av?p_display_type=dailyDataFile&amp;p_nccObsCode=123&amp;p_stn_num=091104&amp;p_c=-1660044976&amp;p_startYear=1951" TargetMode="External"/><Relationship Id="rId5198" Type="http://schemas.openxmlformats.org/officeDocument/2006/relationships/hyperlink" Target="http://www.bom.gov.au/jsp/ncc/cdio/weatherData/av?p_display_type=dailyDataFile&amp;p_nccObsCode=122&amp;p_stn_num=091057&amp;p_c=-1658331120&amp;p_startYear=1935" TargetMode="External"/><Relationship Id="rId6596" Type="http://schemas.openxmlformats.org/officeDocument/2006/relationships/hyperlink" Target="http://www.bom.gov.au/jsp/ncc/cdio/weatherData/av?p_display_type=dailyDataFile&amp;p_nccObsCode=122&amp;p_stn_num=091293&amp;p_c=-1666938040&amp;p_startYear=2020" TargetMode="External"/><Relationship Id="rId7647" Type="http://schemas.openxmlformats.org/officeDocument/2006/relationships/hyperlink" Target="http://www.bom.gov.au/jsp/ncc/cdio/weatherData/av?p_display_type=dailyDataFile&amp;p_nccObsCode=123&amp;p_stn_num=091049&amp;p_c=-1658039947&amp;p_startYear=1953" TargetMode="External"/><Relationship Id="rId6249" Type="http://schemas.openxmlformats.org/officeDocument/2006/relationships/hyperlink" Target="http://www.bom.gov.au/jsp/ncc/cdio/weatherData/av?p_display_type=dailyDataFile&amp;p_nccObsCode=122&amp;p_stn_num=091104&amp;p_c=-1660043434&amp;p_startYear=1954" TargetMode="External"/><Relationship Id="rId6663" Type="http://schemas.openxmlformats.org/officeDocument/2006/relationships/hyperlink" Target="http://www.bom.gov.au/jsp/ncc/cdio/weatherData/av?p_display_type=dailyDataFile&amp;p_nccObsCode=123&amp;p_stn_num=092045&amp;p_c=-1694511604&amp;p_startYear=1930" TargetMode="External"/><Relationship Id="rId7714" Type="http://schemas.openxmlformats.org/officeDocument/2006/relationships/hyperlink" Target="http://www.bom.gov.au/jsp/ncc/cdio/weatherData/av?p_display_type=dailyDataFile&amp;p_nccObsCode=123&amp;p_stn_num=094029&amp;p_c=-1768345767&amp;p_startYear=1976" TargetMode="External"/><Relationship Id="rId2859" Type="http://schemas.openxmlformats.org/officeDocument/2006/relationships/hyperlink" Target="http://www.bom.gov.au/jsp/ncc/cdio/weatherData/av?p_display_type=dailyDataFile&amp;p_nccObsCode=122&amp;p_stn_num=091104&amp;p_c=-1660044780&amp;p_startYear=1954" TargetMode="External"/><Relationship Id="rId5265" Type="http://schemas.openxmlformats.org/officeDocument/2006/relationships/hyperlink" Target="http://www.bom.gov.au/jsp/ncc/cdio/weatherData/av?p_display_type=dailyDataFile&amp;p_nccObsCode=122&amp;p_stn_num=091057&amp;p_c=-1658331120&amp;p_startYear=1947" TargetMode="External"/><Relationship Id="rId6316" Type="http://schemas.openxmlformats.org/officeDocument/2006/relationships/hyperlink" Target="http://www.bom.gov.au/jsp/ncc/cdio/weatherData/av?p_display_type=dailyDataFile&amp;p_nccObsCode=122&amp;p_stn_num=091057&amp;p_c=-1658331120&amp;p_startYear=1982" TargetMode="External"/><Relationship Id="rId6730" Type="http://schemas.openxmlformats.org/officeDocument/2006/relationships/hyperlink" Target="http://www.bom.gov.au/jsp/ncc/cdio/weatherData/av?p_display_type=dailyDataFile&amp;p_nccObsCode=123&amp;p_stn_num=092045&amp;p_c=-1694511604&amp;p_startYear=1949" TargetMode="External"/><Relationship Id="rId1875" Type="http://schemas.openxmlformats.org/officeDocument/2006/relationships/hyperlink" Target="http://www.bom.gov.au/jsp/ncc/cdio/weatherData/av?p_display_type=dailyDataFile&amp;p_nccObsCode=122&amp;p_stn_num=92045&amp;p_c=-1694512075&amp;p_startYear=1923" TargetMode="External"/><Relationship Id="rId4281" Type="http://schemas.openxmlformats.org/officeDocument/2006/relationships/hyperlink" Target="http://www.bom.gov.au/jsp/ncc/cdio/weatherData/av?p_display_type=dailyDataFile&amp;p_nccObsCode=122&amp;p_stn_num=98001&amp;p_c=-1920894871&amp;p_startYear=1993" TargetMode="External"/><Relationship Id="rId5332" Type="http://schemas.openxmlformats.org/officeDocument/2006/relationships/hyperlink" Target="http://www.bom.gov.au/jsp/ncc/cdio/weatherData/av?p_display_type=dailyDataFile&amp;p_nccObsCode=122&amp;p_stn_num=97000&amp;p_c=-1881855670&amp;p_startYear=1962" TargetMode="External"/><Relationship Id="rId1528" Type="http://schemas.openxmlformats.org/officeDocument/2006/relationships/hyperlink" Target="http://www.bom.gov.au/jsp/ncc/cdio/weatherData/av?p_display_type=dailyDataFile&amp;p_nccObsCode=123&amp;p_stn_num=92045&amp;p_c=-1694512271&amp;p_startYear=1911" TargetMode="External"/><Relationship Id="rId2926" Type="http://schemas.openxmlformats.org/officeDocument/2006/relationships/hyperlink" Target="http://www.bom.gov.au/jsp/ncc/cdio/weatherData/av?p_display_type=dailyDataFile&amp;p_nccObsCode=122&amp;p_stn_num=091104&amp;p_c=-1660044780&amp;p_startYear=1966" TargetMode="External"/><Relationship Id="rId1942" Type="http://schemas.openxmlformats.org/officeDocument/2006/relationships/hyperlink" Target="http://www.bom.gov.au/jsp/ncc/cdio/weatherData/av?p_display_type=dailyDataFile&amp;p_nccObsCode=122&amp;p_stn_num=091104&amp;p_c=-1660044780&amp;p_startYear=1945" TargetMode="External"/><Relationship Id="rId4001" Type="http://schemas.openxmlformats.org/officeDocument/2006/relationships/hyperlink" Target="http://www.bom.gov.au/jsp/ncc/cdio/weatherData/av?p_display_type=dailyDataFile&amp;p_nccObsCode=122&amp;p_stn_num=91057&amp;p_c=-1658331792&amp;p_startYear=1940" TargetMode="External"/><Relationship Id="rId7157" Type="http://schemas.openxmlformats.org/officeDocument/2006/relationships/hyperlink" Target="http://www.bom.gov.au/jsp/ncc/cdio/weatherData/av?p_display_type=dailyDataFile&amp;p_nccObsCode=123&amp;p_stn_num=094010&amp;p_c=-1767629894&amp;p_startYear=1951" TargetMode="External"/><Relationship Id="rId6173" Type="http://schemas.openxmlformats.org/officeDocument/2006/relationships/hyperlink" Target="http://www.bom.gov.au/jsp/ncc/cdio/weatherData/av?p_display_type=dailyDataFile&amp;p_nccObsCode=122&amp;p_stn_num=091104&amp;p_c=-1660043434&amp;p_startYear=1943" TargetMode="External"/><Relationship Id="rId7571" Type="http://schemas.openxmlformats.org/officeDocument/2006/relationships/hyperlink" Target="http://www.bom.gov.au/jsp/ncc/cdio/weatherData/av?p_display_type=dailyDataFile&amp;p_nccObsCode=123&amp;p_stn_num=091057&amp;p_c=-1658331316&amp;p_startYear=1924" TargetMode="External"/><Relationship Id="rId3767" Type="http://schemas.openxmlformats.org/officeDocument/2006/relationships/hyperlink" Target="http://www.bom.gov.au/jsp/ncc/cdio/weatherData/av?p_display_type=dailyDataFile&amp;p_nccObsCode=123&amp;p_stn_num=94029&amp;p_c=-1768346435&amp;p_startYear=2008" TargetMode="External"/><Relationship Id="rId4818" Type="http://schemas.openxmlformats.org/officeDocument/2006/relationships/hyperlink" Target="http://www.bom.gov.au/jsp/ncc/cdio/weatherData/av?p_display_type=dailyDataFile&amp;p_nccObsCode=123&amp;p_stn_num=091104&amp;p_c=-1660044976&amp;p_startYear=1983" TargetMode="External"/><Relationship Id="rId7224" Type="http://schemas.openxmlformats.org/officeDocument/2006/relationships/hyperlink" Target="http://www.bom.gov.au/jsp/ncc/cdio/weatherData/av?p_display_type=dailyDataFile&amp;p_nccObsCode=123&amp;p_stn_num=092045&amp;p_c=-1694511604&amp;p_startYear=1918" TargetMode="External"/><Relationship Id="rId688" Type="http://schemas.openxmlformats.org/officeDocument/2006/relationships/hyperlink" Target="http://www.bom.gov.au/jsp/ncc/cdio/weatherData/av?p_display_type=dailyDataFile&amp;p_nccObsCode=123&amp;p_stn_num=92045&amp;p_c=-1694512271&amp;p_startYear=1919" TargetMode="External"/><Relationship Id="rId2369" Type="http://schemas.openxmlformats.org/officeDocument/2006/relationships/hyperlink" Target="http://www.bom.gov.au/jsp/ncc/cdio/weatherData/av?p_display_type=dailyDataFile&amp;p_nccObsCode=123&amp;p_stn_num=92045&amp;p_c=-1694512271&amp;p_startYear=1950" TargetMode="External"/><Relationship Id="rId2783" Type="http://schemas.openxmlformats.org/officeDocument/2006/relationships/hyperlink" Target="http://www.bom.gov.au/jsp/ncc/cdio/weatherData/av?p_display_type=dailyDataFile&amp;p_nccObsCode=122&amp;p_stn_num=91049&amp;p_c=-1658039751&amp;p_startYear=1935" TargetMode="External"/><Relationship Id="rId3834" Type="http://schemas.openxmlformats.org/officeDocument/2006/relationships/hyperlink" Target="http://www.bom.gov.au/jsp/ncc/cdio/weatherData/av?p_display_type=dailyDataFile&amp;p_nccObsCode=123&amp;p_stn_num=091293&amp;p_c=-1666940261&amp;p_startYear=2019" TargetMode="External"/><Relationship Id="rId6240" Type="http://schemas.openxmlformats.org/officeDocument/2006/relationships/hyperlink" Target="http://www.bom.gov.au/jsp/ncc/cdio/weatherData/av?p_display_type=dailyDataFile&amp;p_nccObsCode=123&amp;p_stn_num=98001&amp;p_c=-1920895067&amp;p_startYear=1975" TargetMode="External"/><Relationship Id="rId755" Type="http://schemas.openxmlformats.org/officeDocument/2006/relationships/hyperlink" Target="http://www.bom.gov.au/jsp/ncc/cdio/weatherData/av?p_display_type=dailyDataFile&amp;p_nccObsCode=123&amp;p_stn_num=94029&amp;p_c=-1768346435&amp;p_startYear=1936" TargetMode="External"/><Relationship Id="rId1385" Type="http://schemas.openxmlformats.org/officeDocument/2006/relationships/hyperlink" Target="http://www.bom.gov.au/jsp/ncc/cdio/weatherData/av?p_display_type=dailyDataFile&amp;p_nccObsCode=122&amp;p_stn_num=91057&amp;p_c=-1658331792&amp;p_startYear=1974" TargetMode="External"/><Relationship Id="rId2436" Type="http://schemas.openxmlformats.org/officeDocument/2006/relationships/hyperlink" Target="http://www.bom.gov.au/jsp/ncc/cdio/weatherData/av?p_display_type=dailyDataFile&amp;p_nccObsCode=123&amp;p_stn_num=98001&amp;p_c=-1920895067&amp;p_startYear=1969" TargetMode="External"/><Relationship Id="rId2850" Type="http://schemas.openxmlformats.org/officeDocument/2006/relationships/hyperlink" Target="http://www.bom.gov.au/jsp/ncc/cdio/weatherData/av?p_display_type=dailyDataFile&amp;p_nccObsCode=122&amp;p_stn_num=92045&amp;p_c=-1694512075&amp;p_startYear=1952" TargetMode="External"/><Relationship Id="rId91" Type="http://schemas.openxmlformats.org/officeDocument/2006/relationships/hyperlink" Target="http://www.bom.gov.au/jsp/ncc/cdio/weatherData/av?p_display_type=dailyDataFile&amp;p_nccObsCode=122&amp;p_stn_num=91057&amp;p_c=-1658331792&amp;p_startYear=1921" TargetMode="External"/><Relationship Id="rId408" Type="http://schemas.openxmlformats.org/officeDocument/2006/relationships/hyperlink" Target="http://www.bom.gov.au/jsp/ncc/cdio/weatherData/av?p_display_type=dailyDataFile&amp;p_nccObsCode=122&amp;p_stn_num=091104&amp;p_c=-1660044780&amp;p_startYear=1986" TargetMode="External"/><Relationship Id="rId822" Type="http://schemas.openxmlformats.org/officeDocument/2006/relationships/hyperlink" Target="http://www.bom.gov.au/jsp/ncc/cdio/weatherData/av?p_display_type=dailyDataFile&amp;p_nccObsCode=123&amp;p_stn_num=91057&amp;p_c=-1658331988&amp;p_startYear=1952" TargetMode="External"/><Relationship Id="rId1038" Type="http://schemas.openxmlformats.org/officeDocument/2006/relationships/hyperlink" Target="http://www.bom.gov.au/jsp/ncc/cdio/weatherData/av?p_display_type=dailyDataFile&amp;p_nccObsCode=123&amp;p_stn_num=94029&amp;p_c=-1768346435&amp;p_startYear=1990" TargetMode="External"/><Relationship Id="rId1452" Type="http://schemas.openxmlformats.org/officeDocument/2006/relationships/hyperlink" Target="http://www.bom.gov.au/jsp/ncc/cdio/weatherData/av?p_display_type=dailyDataFile&amp;p_nccObsCode=122&amp;p_stn_num=097072&amp;p_c=-1884651654&amp;p_startYear=1997" TargetMode="External"/><Relationship Id="rId2503" Type="http://schemas.openxmlformats.org/officeDocument/2006/relationships/hyperlink" Target="http://www.bom.gov.au/jsp/ncc/cdio/weatherData/av?p_display_type=dailyDataFile&amp;p_nccObsCode=123&amp;p_stn_num=091104&amp;p_c=-1660044976&amp;p_startYear=1985" TargetMode="External"/><Relationship Id="rId3901" Type="http://schemas.openxmlformats.org/officeDocument/2006/relationships/hyperlink" Target="http://www.bom.gov.au/jsp/ncc/cdio/weatherData/av?p_display_type=dailyDataFile&amp;p_nccObsCode=122&amp;p_stn_num=92045&amp;p_c=-1694512075&amp;p_startYear=1915" TargetMode="External"/><Relationship Id="rId5659" Type="http://schemas.openxmlformats.org/officeDocument/2006/relationships/hyperlink" Target="http://www.bom.gov.au/jsp/ncc/cdio/weatherData/av?p_display_type=dailyDataFile&amp;p_nccObsCode=122&amp;p_stn_num=094029&amp;p_c=-1768345571&amp;p_startYear=2006" TargetMode="External"/><Relationship Id="rId1105" Type="http://schemas.openxmlformats.org/officeDocument/2006/relationships/hyperlink" Target="http://www.bom.gov.au/jsp/ncc/cdio/weatherData/av?p_display_type=dailyDataFile&amp;p_nccObsCode=123&amp;p_stn_num=091293&amp;p_c=-1666940261&amp;p_startYear=2001" TargetMode="External"/><Relationship Id="rId7081" Type="http://schemas.openxmlformats.org/officeDocument/2006/relationships/hyperlink" Target="http://www.bom.gov.au/jsp/ncc/cdio/weatherData/av?p_display_type=dailyDataFile&amp;p_nccObsCode=123&amp;p_stn_num=094029&amp;p_c=-1768345767&amp;p_startYear=1981" TargetMode="External"/><Relationship Id="rId3277" Type="http://schemas.openxmlformats.org/officeDocument/2006/relationships/hyperlink" Target="http://www.bom.gov.au/jsp/ncc/cdio/weatherData/av?p_display_type=dailyDataFile&amp;p_nccObsCode=123&amp;p_stn_num=91049&amp;p_c=-1658039947&amp;p_startYear=1910" TargetMode="External"/><Relationship Id="rId4675" Type="http://schemas.openxmlformats.org/officeDocument/2006/relationships/hyperlink" Target="http://www.bom.gov.au/jsp/ncc/cdio/weatherData/av?p_display_type=dailyDataFile&amp;p_nccObsCode=123&amp;p_stn_num=91057&amp;p_c=-1658331988&amp;p_startYear=1959" TargetMode="External"/><Relationship Id="rId5726" Type="http://schemas.openxmlformats.org/officeDocument/2006/relationships/hyperlink" Target="http://www.bom.gov.au/jsp/ncc/cdio/weatherData/av?p_display_type=dailyDataFile&amp;p_nccObsCode=122&amp;p_stn_num=091293&amp;p_c=-1666938040&amp;p_startYear=2009" TargetMode="External"/><Relationship Id="rId198" Type="http://schemas.openxmlformats.org/officeDocument/2006/relationships/hyperlink" Target="http://www.bom.gov.au/jsp/ncc/cdio/weatherData/av?p_display_type=dailyDataFile&amp;p_nccObsCode=122&amp;p_stn_num=091104&amp;p_c=-1660044780&amp;p_startYear=1948" TargetMode="External"/><Relationship Id="rId3691" Type="http://schemas.openxmlformats.org/officeDocument/2006/relationships/hyperlink" Target="http://www.bom.gov.au/jsp/ncc/cdio/weatherData/av?p_display_type=dailyDataFile&amp;p_nccObsCode=123&amp;p_stn_num=94029&amp;p_c=-1768346435&amp;p_startYear=1995" TargetMode="External"/><Relationship Id="rId4328" Type="http://schemas.openxmlformats.org/officeDocument/2006/relationships/hyperlink" Target="http://www.bom.gov.au/jsp/ncc/cdio/weatherData/av?p_display_type=dailyDataFile&amp;p_nccObsCode=122&amp;p_stn_num=94029&amp;p_c=-1768346239&amp;p_startYear=2001" TargetMode="External"/><Relationship Id="rId4742" Type="http://schemas.openxmlformats.org/officeDocument/2006/relationships/hyperlink" Target="http://www.bom.gov.au/jsp/ncc/cdio/weatherData/av?p_display_type=dailyDataFile&amp;p_nccObsCode=123&amp;p_stn_num=097067&amp;p_c=-1884459071&amp;p_startYear=1971" TargetMode="External"/><Relationship Id="rId7898" Type="http://schemas.openxmlformats.org/officeDocument/2006/relationships/hyperlink" Target="http://www.bom.gov.au/jsp/ncc/cdio/weatherData/av?p_display_type=dailyDataFile&amp;p_nccObsCode=123&amp;p_stn_num=091311&amp;p_c=-1667595611&amp;p_startYear=2020" TargetMode="External"/><Relationship Id="rId2293" Type="http://schemas.openxmlformats.org/officeDocument/2006/relationships/hyperlink" Target="http://www.bom.gov.au/jsp/ncc/cdio/weatherData/av?p_display_type=dailyDataFile&amp;p_nccObsCode=123&amp;p_stn_num=94029&amp;p_c=-1768346435&amp;p_startYear=1925" TargetMode="External"/><Relationship Id="rId3344" Type="http://schemas.openxmlformats.org/officeDocument/2006/relationships/hyperlink" Target="http://www.bom.gov.au/jsp/ncc/cdio/weatherData/av?p_display_type=dailyDataFile&amp;p_nccObsCode=123&amp;p_stn_num=91049&amp;p_c=-1658039947&amp;p_startYear=1927" TargetMode="External"/><Relationship Id="rId265" Type="http://schemas.openxmlformats.org/officeDocument/2006/relationships/hyperlink" Target="http://www.bom.gov.au/jsp/ncc/cdio/weatherData/av?p_display_type=dailyDataFile&amp;p_nccObsCode=122&amp;p_stn_num=091104&amp;p_c=-1660044780&amp;p_startYear=1962" TargetMode="External"/><Relationship Id="rId2360" Type="http://schemas.openxmlformats.org/officeDocument/2006/relationships/hyperlink" Target="http://www.bom.gov.au/jsp/ncc/cdio/weatherData/av?p_display_type=dailyDataFile&amp;p_nccObsCode=123&amp;p_stn_num=92045&amp;p_c=-1694512271&amp;p_startYear=1947" TargetMode="External"/><Relationship Id="rId3411" Type="http://schemas.openxmlformats.org/officeDocument/2006/relationships/hyperlink" Target="http://www.bom.gov.au/jsp/ncc/cdio/weatherData/av?p_display_type=dailyDataFile&amp;p_nccObsCode=123&amp;p_stn_num=92045&amp;p_c=-1694512271&amp;p_startYear=1944" TargetMode="External"/><Relationship Id="rId6567" Type="http://schemas.openxmlformats.org/officeDocument/2006/relationships/hyperlink" Target="http://www.bom.gov.au/jsp/ncc/cdio/weatherData/av?p_display_type=dailyDataFile&amp;p_nccObsCode=123&amp;p_stn_num=094010&amp;p_c=-1767629894&amp;p_startYear=1937" TargetMode="External"/><Relationship Id="rId6981" Type="http://schemas.openxmlformats.org/officeDocument/2006/relationships/hyperlink" Target="http://www.bom.gov.au/jsp/ncc/cdio/weatherData/av?p_display_type=dailyDataFile&amp;p_nccObsCode=123&amp;p_stn_num=091057&amp;p_c=-1658331316&amp;p_startYear=1952" TargetMode="External"/><Relationship Id="rId7618" Type="http://schemas.openxmlformats.org/officeDocument/2006/relationships/hyperlink" Target="http://www.bom.gov.au/jsp/ncc/cdio/weatherData/av?p_display_type=dailyDataFile&amp;p_nccObsCode=123&amp;p_stn_num=094029&amp;p_c=-1768345767&amp;p_startYear=1945" TargetMode="External"/><Relationship Id="rId332" Type="http://schemas.openxmlformats.org/officeDocument/2006/relationships/hyperlink" Target="http://www.bom.gov.au/jsp/ncc/cdio/weatherData/av?p_display_type=dailyDataFile&amp;p_nccObsCode=122&amp;p_stn_num=097067&amp;p_c=-1884457515&amp;p_startYear=1974" TargetMode="External"/><Relationship Id="rId2013" Type="http://schemas.openxmlformats.org/officeDocument/2006/relationships/hyperlink" Target="http://www.bom.gov.au/jsp/ncc/cdio/weatherData/av?p_display_type=dailyDataFile&amp;p_nccObsCode=122&amp;p_stn_num=92045&amp;p_c=-1694512075&amp;p_startYear=1966" TargetMode="External"/><Relationship Id="rId5169" Type="http://schemas.openxmlformats.org/officeDocument/2006/relationships/hyperlink" Target="http://www.bom.gov.au/jsp/ncc/cdio/weatherData/av?p_display_type=dailyDataFile&amp;p_nccObsCode=122&amp;p_stn_num=091049&amp;p_c=-1658039751&amp;p_startYear=1930" TargetMode="External"/><Relationship Id="rId5583" Type="http://schemas.openxmlformats.org/officeDocument/2006/relationships/hyperlink" Target="http://www.bom.gov.au/jsp/ncc/cdio/weatherData/av?p_display_type=dailyDataFile&amp;p_nccObsCode=122&amp;p_stn_num=098017&amp;p_c=-1921523475&amp;p_startYear=1999" TargetMode="External"/><Relationship Id="rId6634" Type="http://schemas.openxmlformats.org/officeDocument/2006/relationships/hyperlink" Target="http://www.bom.gov.au/jsp/ncc/cdio/weatherData/av?p_display_type=dailyDataFile&amp;p_nccObsCode=123&amp;p_stn_num=092045&amp;p_c=-1694511604&amp;p_startYear=1915" TargetMode="External"/><Relationship Id="rId4185" Type="http://schemas.openxmlformats.org/officeDocument/2006/relationships/hyperlink" Target="http://www.bom.gov.au/jsp/ncc/cdio/weatherData/av?p_display_type=dailyDataFile&amp;p_nccObsCode=122&amp;p_stn_num=98001&amp;p_c=-1920894871&amp;p_startYear=1977" TargetMode="External"/><Relationship Id="rId5236" Type="http://schemas.openxmlformats.org/officeDocument/2006/relationships/hyperlink" Target="http://www.bom.gov.au/jsp/ncc/cdio/weatherData/av?p_display_type=dailyDataFile&amp;p_nccObsCode=122&amp;p_stn_num=092045&amp;p_c=-1694511408&amp;p_startYear=1942" TargetMode="External"/><Relationship Id="rId1779" Type="http://schemas.openxmlformats.org/officeDocument/2006/relationships/hyperlink" Target="http://www.bom.gov.au/jsp/ncc/cdio/weatherData/av?p_display_type=dailyDataFile&amp;p_nccObsCode=123&amp;p_stn_num=97000&amp;p_c=-1881855866&amp;p_startYear=2011" TargetMode="External"/><Relationship Id="rId4252" Type="http://schemas.openxmlformats.org/officeDocument/2006/relationships/hyperlink" Target="http://www.bom.gov.au/jsp/ncc/cdio/weatherData/av?p_display_type=dailyDataFile&amp;p_nccObsCode=122&amp;p_stn_num=94029&amp;p_c=-1768346239&amp;p_startYear=1988" TargetMode="External"/><Relationship Id="rId5650" Type="http://schemas.openxmlformats.org/officeDocument/2006/relationships/hyperlink" Target="http://www.bom.gov.au/jsp/ncc/cdio/weatherData/av?p_display_type=dailyDataFile&amp;p_nccObsCode=122&amp;p_stn_num=097072&amp;p_c=-1884651654&amp;p_startYear=2009" TargetMode="External"/><Relationship Id="rId6701" Type="http://schemas.openxmlformats.org/officeDocument/2006/relationships/hyperlink" Target="http://www.bom.gov.au/jsp/ncc/cdio/weatherData/av?p_display_type=dailyDataFile&amp;p_nccObsCode=123&amp;p_stn_num=094010&amp;p_c=-1767629894&amp;p_startYear=1990" TargetMode="External"/><Relationship Id="rId1846" Type="http://schemas.openxmlformats.org/officeDocument/2006/relationships/hyperlink" Target="http://www.bom.gov.au/jsp/ncc/cdio/weatherData/av?p_display_type=dailyDataFile&amp;p_nccObsCode=122&amp;p_stn_num=91049&amp;p_c=-1658039751&amp;p_startYear=1911" TargetMode="External"/><Relationship Id="rId5303" Type="http://schemas.openxmlformats.org/officeDocument/2006/relationships/hyperlink" Target="http://www.bom.gov.au/jsp/ncc/cdio/weatherData/av?p_display_type=dailyDataFile&amp;p_nccObsCode=122&amp;p_stn_num=094010&amp;p_c=-1767629698&amp;p_startYear=1956" TargetMode="External"/><Relationship Id="rId1913" Type="http://schemas.openxmlformats.org/officeDocument/2006/relationships/hyperlink" Target="http://www.bom.gov.au/jsp/ncc/cdio/weatherData/av?p_display_type=dailyDataFile&amp;p_nccObsCode=122&amp;p_stn_num=94029&amp;p_c=-1768346239&amp;p_startYear=1936" TargetMode="External"/><Relationship Id="rId7475" Type="http://schemas.openxmlformats.org/officeDocument/2006/relationships/hyperlink" Target="http://www.bom.gov.au/jsp/ncc/cdio/weatherData/av?p_display_type=dailyDataFile&amp;p_nccObsCode=123&amp;p_stn_num=091057&amp;p_c=-1658331316&amp;p_startYear=1901" TargetMode="External"/><Relationship Id="rId6077" Type="http://schemas.openxmlformats.org/officeDocument/2006/relationships/hyperlink" Target="http://www.bom.gov.au/jsp/ncc/cdio/weatherData/av?p_display_type=dailyDataFile&amp;p_nccObsCode=122&amp;p_stn_num=092045&amp;p_c=-1694511408&amp;p_startYear=1947" TargetMode="External"/><Relationship Id="rId6491" Type="http://schemas.openxmlformats.org/officeDocument/2006/relationships/hyperlink" Target="http://www.bom.gov.au/jsp/ncc/cdio/weatherData/av?p_display_type=dailyDataFile&amp;p_nccObsCode=123&amp;p_stn_num=098017&amp;p_c=-1921523671&amp;p_startYear=2018" TargetMode="External"/><Relationship Id="rId7128" Type="http://schemas.openxmlformats.org/officeDocument/2006/relationships/hyperlink" Target="http://www.bom.gov.au/jsp/ncc/cdio/weatherData/av?p_display_type=dailyDataFile&amp;p_nccObsCode=123&amp;p_stn_num=091104&amp;p_c=-1660043630&amp;p_startYear=1970" TargetMode="External"/><Relationship Id="rId7542" Type="http://schemas.openxmlformats.org/officeDocument/2006/relationships/hyperlink" Target="http://www.bom.gov.au/jsp/ncc/cdio/weatherData/av?p_display_type=dailyDataFile&amp;p_nccObsCode=123&amp;p_stn_num=092045&amp;p_c=-1694511604&amp;p_startYear=2015" TargetMode="External"/><Relationship Id="rId2687" Type="http://schemas.openxmlformats.org/officeDocument/2006/relationships/hyperlink" Target="http://www.bom.gov.au/jsp/ncc/cdio/weatherData/av?p_display_type=dailyDataFile&amp;p_nccObsCode=122&amp;p_stn_num=91049&amp;p_c=-1658039751&amp;p_startYear=1909" TargetMode="External"/><Relationship Id="rId3738" Type="http://schemas.openxmlformats.org/officeDocument/2006/relationships/hyperlink" Target="http://www.bom.gov.au/jsp/ncc/cdio/weatherData/av?p_display_type=dailyDataFile&amp;p_nccObsCode=123&amp;p_stn_num=92045&amp;p_c=-1694512271&amp;p_startYear=2003" TargetMode="External"/><Relationship Id="rId5093" Type="http://schemas.openxmlformats.org/officeDocument/2006/relationships/hyperlink" Target="http://www.bom.gov.au/jsp/ncc/cdio/weatherData/av?p_display_type=dailyDataFile&amp;p_nccObsCode=122&amp;p_stn_num=092045&amp;p_c=-1694511408&amp;p_startYear=1912" TargetMode="External"/><Relationship Id="rId6144" Type="http://schemas.openxmlformats.org/officeDocument/2006/relationships/hyperlink" Target="http://www.bom.gov.au/jsp/ncc/cdio/weatherData/av?p_display_type=dailyDataFile&amp;p_nccObsCode=123&amp;p_stn_num=98001&amp;p_c=-1920895067&amp;p_startYear=1961" TargetMode="External"/><Relationship Id="rId659" Type="http://schemas.openxmlformats.org/officeDocument/2006/relationships/hyperlink" Target="http://www.bom.gov.au/jsp/ncc/cdio/weatherData/av?p_display_type=dailyDataFile&amp;p_nccObsCode=123&amp;p_stn_num=94029&amp;p_c=-1768346435&amp;p_startYear=1912" TargetMode="External"/><Relationship Id="rId1289" Type="http://schemas.openxmlformats.org/officeDocument/2006/relationships/hyperlink" Target="http://www.bom.gov.au/jsp/ncc/cdio/weatherData/av?p_display_type=dailyDataFile&amp;p_nccObsCode=122&amp;p_stn_num=91057&amp;p_c=-1658331792&amp;p_startYear=1934" TargetMode="External"/><Relationship Id="rId5160" Type="http://schemas.openxmlformats.org/officeDocument/2006/relationships/hyperlink" Target="http://www.bom.gov.au/jsp/ncc/cdio/weatherData/av?p_display_type=dailyDataFile&amp;p_nccObsCode=122&amp;p_stn_num=091057&amp;p_c=-1658331120&amp;p_startYear=1927" TargetMode="External"/><Relationship Id="rId6211" Type="http://schemas.openxmlformats.org/officeDocument/2006/relationships/hyperlink" Target="http://www.bom.gov.au/jsp/ncc/cdio/weatherData/av?p_display_type=dailyDataFile&amp;p_nccObsCode=123&amp;p_stn_num=097067&amp;p_c=-1884459071&amp;p_startYear=1971" TargetMode="External"/><Relationship Id="rId1356" Type="http://schemas.openxmlformats.org/officeDocument/2006/relationships/hyperlink" Target="http://www.bom.gov.au/jsp/ncc/cdio/weatherData/av?p_display_type=dailyDataFile&amp;p_nccObsCode=122&amp;p_stn_num=91057&amp;p_c=-1658331792&amp;p_startYear=1964" TargetMode="External"/><Relationship Id="rId2754" Type="http://schemas.openxmlformats.org/officeDocument/2006/relationships/hyperlink" Target="http://www.bom.gov.au/jsp/ncc/cdio/weatherData/av?p_display_type=dailyDataFile&amp;p_nccObsCode=122&amp;p_stn_num=92045&amp;p_c=-1694512075&amp;p_startYear=1928" TargetMode="External"/><Relationship Id="rId3805" Type="http://schemas.openxmlformats.org/officeDocument/2006/relationships/hyperlink" Target="http://www.bom.gov.au/jsp/ncc/cdio/weatherData/av?p_display_type=dailyDataFile&amp;p_nccObsCode=123&amp;p_stn_num=091311&amp;p_c=-1667596957&amp;p_startYear=2014" TargetMode="External"/><Relationship Id="rId726" Type="http://schemas.openxmlformats.org/officeDocument/2006/relationships/hyperlink" Target="http://www.bom.gov.au/jsp/ncc/cdio/weatherData/av?p_display_type=dailyDataFile&amp;p_nccObsCode=123&amp;p_stn_num=91057&amp;p_c=-1658331988&amp;p_startYear=1928" TargetMode="External"/><Relationship Id="rId1009" Type="http://schemas.openxmlformats.org/officeDocument/2006/relationships/hyperlink" Target="http://www.bom.gov.au/jsp/ncc/cdio/weatherData/av?p_display_type=dailyDataFile&amp;p_nccObsCode=123&amp;p_stn_num=92045&amp;p_c=-1694512271&amp;p_startYear=1985" TargetMode="External"/><Relationship Id="rId1770" Type="http://schemas.openxmlformats.org/officeDocument/2006/relationships/hyperlink" Target="http://www.bom.gov.au/jsp/ncc/cdio/weatherData/av?p_display_type=dailyDataFile&amp;p_nccObsCode=123&amp;p_stn_num=097072&amp;p_c=-1884653210&amp;p_startYear=2008" TargetMode="External"/><Relationship Id="rId2407" Type="http://schemas.openxmlformats.org/officeDocument/2006/relationships/hyperlink" Target="http://www.bom.gov.au/jsp/ncc/cdio/weatherData/av?p_display_type=dailyDataFile&amp;p_nccObsCode=123&amp;p_stn_num=091104&amp;p_c=-1660044976&amp;p_startYear=1961" TargetMode="External"/><Relationship Id="rId2821" Type="http://schemas.openxmlformats.org/officeDocument/2006/relationships/hyperlink" Target="http://www.bom.gov.au/jsp/ncc/cdio/weatherData/av?p_display_type=dailyDataFile&amp;p_nccObsCode=122&amp;p_stn_num=94029&amp;p_c=-1768346239&amp;p_startYear=1945" TargetMode="External"/><Relationship Id="rId5977" Type="http://schemas.openxmlformats.org/officeDocument/2006/relationships/hyperlink" Target="http://www.bom.gov.au/jsp/ncc/cdio/weatherData/av?p_display_type=dailyDataFile&amp;p_nccObsCode=122&amp;p_stn_num=091049&amp;p_c=-1658039751&amp;p_startYear=1928" TargetMode="External"/><Relationship Id="rId62" Type="http://schemas.openxmlformats.org/officeDocument/2006/relationships/hyperlink" Target="http://www.bom.gov.au/jsp/ncc/cdio/weatherData/av?p_display_type=dailyDataFile&amp;p_nccObsCode=122&amp;p_stn_num=91049&amp;p_c=-1658039751&amp;p_startYear=1913" TargetMode="External"/><Relationship Id="rId1423" Type="http://schemas.openxmlformats.org/officeDocument/2006/relationships/hyperlink" Target="http://www.bom.gov.au/jsp/ncc/cdio/weatherData/av?p_display_type=dailyDataFile&amp;p_nccObsCode=122&amp;p_stn_num=92045&amp;p_c=-1694512075&amp;p_startYear=1987" TargetMode="External"/><Relationship Id="rId4579" Type="http://schemas.openxmlformats.org/officeDocument/2006/relationships/hyperlink" Target="http://www.bom.gov.au/jsp/ncc/cdio/weatherData/av?p_display_type=dailyDataFile&amp;p_nccObsCode=123&amp;p_stn_num=94029&amp;p_c=-1768346435&amp;p_startYear=1937" TargetMode="External"/><Relationship Id="rId4993" Type="http://schemas.openxmlformats.org/officeDocument/2006/relationships/hyperlink" Target="http://www.bom.gov.au/jsp/ncc/cdio/weatherData/av?p_display_type=dailyDataFile&amp;p_nccObsCode=123&amp;p_stn_num=098017&amp;p_c=-1921523671&amp;p_startYear=2013" TargetMode="External"/><Relationship Id="rId3595" Type="http://schemas.openxmlformats.org/officeDocument/2006/relationships/hyperlink" Target="http://www.bom.gov.au/jsp/ncc/cdio/weatherData/av?p_display_type=dailyDataFile&amp;p_nccObsCode=123&amp;p_stn_num=94029&amp;p_c=-1768346435&amp;p_startYear=1979" TargetMode="External"/><Relationship Id="rId4646" Type="http://schemas.openxmlformats.org/officeDocument/2006/relationships/hyperlink" Target="http://www.bom.gov.au/jsp/ncc/cdio/weatherData/av?p_display_type=dailyDataFile&amp;p_nccObsCode=123&amp;p_stn_num=91057&amp;p_c=-1658331988&amp;p_startYear=1953" TargetMode="External"/><Relationship Id="rId7052" Type="http://schemas.openxmlformats.org/officeDocument/2006/relationships/hyperlink" Target="http://www.bom.gov.au/jsp/ncc/cdio/weatherData/av?p_display_type=dailyDataFile&amp;p_nccObsCode=123&amp;p_stn_num=094010&amp;p_c=-1767629894&amp;p_startYear=1927" TargetMode="External"/><Relationship Id="rId2197" Type="http://schemas.openxmlformats.org/officeDocument/2006/relationships/hyperlink" Target="http://www.bom.gov.au/jsp/ncc/cdio/weatherData/av?p_display_type=dailyDataFile&amp;p_nccObsCode=122&amp;p_stn_num=92045&amp;p_c=-1694512075&amp;p_startYear=2012" TargetMode="External"/><Relationship Id="rId3248" Type="http://schemas.openxmlformats.org/officeDocument/2006/relationships/hyperlink" Target="http://www.bom.gov.au/jsp/ncc/cdio/weatherData/av?p_display_type=dailyDataFile&amp;p_nccObsCode=123&amp;p_stn_num=94029&amp;p_c=-1768346435&amp;p_startYear=1899" TargetMode="External"/><Relationship Id="rId3662" Type="http://schemas.openxmlformats.org/officeDocument/2006/relationships/hyperlink" Target="http://www.bom.gov.au/jsp/ncc/cdio/weatherData/av?p_display_type=dailyDataFile&amp;p_nccObsCode=123&amp;p_stn_num=92045&amp;p_c=-1694512271&amp;p_startYear=1990" TargetMode="External"/><Relationship Id="rId4713" Type="http://schemas.openxmlformats.org/officeDocument/2006/relationships/hyperlink" Target="http://www.bom.gov.au/jsp/ncc/cdio/weatherData/av?p_display_type=dailyDataFile&amp;p_nccObsCode=123&amp;p_stn_num=98001&amp;p_c=-1920895067&amp;p_startYear=1966" TargetMode="External"/><Relationship Id="rId7869" Type="http://schemas.openxmlformats.org/officeDocument/2006/relationships/hyperlink" Target="http://www.bom.gov.au/jsp/ncc/cdio/weatherData/av?p_display_type=dailyDataFile&amp;p_nccObsCode=123&amp;p_stn_num=091104&amp;p_c=-1660043630&amp;p_startYear=2004" TargetMode="External"/><Relationship Id="rId169" Type="http://schemas.openxmlformats.org/officeDocument/2006/relationships/hyperlink" Target="http://www.bom.gov.au/jsp/ncc/cdio/weatherData/av?p_display_type=dailyDataFile&amp;p_nccObsCode=122&amp;p_stn_num=92045&amp;p_c=-1694512075&amp;p_startYear=1941" TargetMode="External"/><Relationship Id="rId583" Type="http://schemas.openxmlformats.org/officeDocument/2006/relationships/hyperlink" Target="http://www.bom.gov.au/jsp/ncc/cdio/weatherData/av?p_display_type=dailyDataFile&amp;p_nccObsCode=122&amp;p_stn_num=92045&amp;p_c=-1694512075&amp;p_startYear=2016" TargetMode="External"/><Relationship Id="rId2264" Type="http://schemas.openxmlformats.org/officeDocument/2006/relationships/hyperlink" Target="http://www.bom.gov.au/jsp/ncc/cdio/weatherData/av?p_display_type=dailyDataFile&amp;p_nccObsCode=123&amp;p_stn_num=92045&amp;p_c=-1694512271&amp;p_startYear=1915" TargetMode="External"/><Relationship Id="rId3315" Type="http://schemas.openxmlformats.org/officeDocument/2006/relationships/hyperlink" Target="http://www.bom.gov.au/jsp/ncc/cdio/weatherData/av?p_display_type=dailyDataFile&amp;p_nccObsCode=123&amp;p_stn_num=92045&amp;p_c=-1694512271&amp;p_startYear=1920" TargetMode="External"/><Relationship Id="rId236" Type="http://schemas.openxmlformats.org/officeDocument/2006/relationships/hyperlink" Target="http://www.bom.gov.au/jsp/ncc/cdio/weatherData/av?p_display_type=dailyDataFile&amp;p_nccObsCode=122&amp;p_stn_num=091104&amp;p_c=-1660044780&amp;p_startYear=1957" TargetMode="External"/><Relationship Id="rId650" Type="http://schemas.openxmlformats.org/officeDocument/2006/relationships/hyperlink" Target="http://www.bom.gov.au/jsp/ncc/cdio/weatherData/av?p_display_type=dailyDataFile&amp;p_nccObsCode=123&amp;p_stn_num=91057&amp;p_c=-1658331988&amp;p_startYear=1908" TargetMode="External"/><Relationship Id="rId1280" Type="http://schemas.openxmlformats.org/officeDocument/2006/relationships/hyperlink" Target="http://www.bom.gov.au/jsp/ncc/cdio/weatherData/av?p_display_type=dailyDataFile&amp;p_nccObsCode=122&amp;p_stn_num=92045&amp;p_c=-1694512075&amp;p_startYear=1930" TargetMode="External"/><Relationship Id="rId2331" Type="http://schemas.openxmlformats.org/officeDocument/2006/relationships/hyperlink" Target="http://www.bom.gov.au/jsp/ncc/cdio/weatherData/av?p_display_type=dailyDataFile&amp;p_nccObsCode=123&amp;p_stn_num=91049&amp;p_c=-1658039947&amp;p_startYear=1937" TargetMode="External"/><Relationship Id="rId5487" Type="http://schemas.openxmlformats.org/officeDocument/2006/relationships/hyperlink" Target="http://www.bom.gov.au/jsp/ncc/cdio/weatherData/av?p_display_type=dailyDataFile&amp;p_nccObsCode=122&amp;p_stn_num=094010&amp;p_c=-1767629698&amp;p_startYear=1981" TargetMode="External"/><Relationship Id="rId6885" Type="http://schemas.openxmlformats.org/officeDocument/2006/relationships/hyperlink" Target="http://www.bom.gov.au/jsp/ncc/cdio/weatherData/av?p_display_type=dailyDataFile&amp;p_nccObsCode=123&amp;p_stn_num=091057&amp;p_c=-1658331316&amp;p_startYear=1929" TargetMode="External"/><Relationship Id="rId303" Type="http://schemas.openxmlformats.org/officeDocument/2006/relationships/hyperlink" Target="http://www.bom.gov.au/jsp/ncc/cdio/weatherData/av?p_display_type=dailyDataFile&amp;p_nccObsCode=122&amp;p_stn_num=97000&amp;p_c=-1881855670&amp;p_startYear=1969" TargetMode="External"/><Relationship Id="rId4089" Type="http://schemas.openxmlformats.org/officeDocument/2006/relationships/hyperlink" Target="http://www.bom.gov.au/jsp/ncc/cdio/weatherData/av?p_display_type=dailyDataFile&amp;p_nccObsCode=122&amp;p_stn_num=97000&amp;p_c=-1881855670&amp;p_startYear=1961" TargetMode="External"/><Relationship Id="rId6538" Type="http://schemas.openxmlformats.org/officeDocument/2006/relationships/hyperlink" Target="http://www.bom.gov.au/jsp/ncc/cdio/weatherData/av?p_display_type=dailyDataFile&amp;p_nccObsCode=122&amp;p_stn_num=091104&amp;p_c=-1660043434&amp;p_startYear=2002" TargetMode="External"/><Relationship Id="rId6952" Type="http://schemas.openxmlformats.org/officeDocument/2006/relationships/hyperlink" Target="http://www.bom.gov.au/jsp/ncc/cdio/weatherData/av?p_display_type=dailyDataFile&amp;p_nccObsCode=123&amp;p_stn_num=092045&amp;p_c=-1694511604&amp;p_startYear=1997" TargetMode="External"/><Relationship Id="rId5554" Type="http://schemas.openxmlformats.org/officeDocument/2006/relationships/hyperlink" Target="http://www.bom.gov.au/jsp/ncc/cdio/weatherData/av?p_display_type=dailyDataFile&amp;p_nccObsCode=122&amp;p_stn_num=094010&amp;p_c=-1767629698&amp;p_startYear=1991" TargetMode="External"/><Relationship Id="rId6605" Type="http://schemas.openxmlformats.org/officeDocument/2006/relationships/hyperlink" Target="http://www.bom.gov.au/jsp/ncc/cdio/weatherData/av?p_display_type=dailyDataFile&amp;p_nccObsCode=123&amp;p_stn_num=094010&amp;p_c=-1767629894&amp;p_startYear=1948" TargetMode="External"/><Relationship Id="rId1000" Type="http://schemas.openxmlformats.org/officeDocument/2006/relationships/hyperlink" Target="http://www.bom.gov.au/jsp/ncc/cdio/weatherData/av?p_display_type=dailyDataFile&amp;p_nccObsCode=123&amp;p_stn_num=097067&amp;p_c=-1884459071&amp;p_startYear=1984" TargetMode="External"/><Relationship Id="rId4156" Type="http://schemas.openxmlformats.org/officeDocument/2006/relationships/hyperlink" Target="http://www.bom.gov.au/jsp/ncc/cdio/weatherData/av?p_display_type=dailyDataFile&amp;p_nccObsCode=122&amp;p_stn_num=94029&amp;p_c=-1768346239&amp;p_startYear=1972" TargetMode="External"/><Relationship Id="rId4570" Type="http://schemas.openxmlformats.org/officeDocument/2006/relationships/hyperlink" Target="http://www.bom.gov.au/jsp/ncc/cdio/weatherData/av?p_display_type=dailyDataFile&amp;p_nccObsCode=123&amp;p_stn_num=91057&amp;p_c=-1658331988&amp;p_startYear=1934" TargetMode="External"/><Relationship Id="rId5207" Type="http://schemas.openxmlformats.org/officeDocument/2006/relationships/hyperlink" Target="http://www.bom.gov.au/jsp/ncc/cdio/weatherData/av?p_display_type=dailyDataFile&amp;p_nccObsCode=122&amp;p_stn_num=091049&amp;p_c=-1658039751&amp;p_startYear=1938" TargetMode="External"/><Relationship Id="rId5621" Type="http://schemas.openxmlformats.org/officeDocument/2006/relationships/hyperlink" Target="http://www.bom.gov.au/jsp/ncc/cdio/weatherData/av?p_display_type=dailyDataFile&amp;p_nccObsCode=122&amp;p_stn_num=094010&amp;p_c=-1767629698&amp;p_startYear=1999" TargetMode="External"/><Relationship Id="rId1817" Type="http://schemas.openxmlformats.org/officeDocument/2006/relationships/hyperlink" Target="http://www.bom.gov.au/jsp/ncc/cdio/weatherData/av?p_display_type=dailyDataFile&amp;p_nccObsCode=122&amp;p_stn_num=94029&amp;p_c=-1768346239&amp;p_startYear=1893" TargetMode="External"/><Relationship Id="rId3172" Type="http://schemas.openxmlformats.org/officeDocument/2006/relationships/hyperlink" Target="http://www.bom.gov.au/jsp/ncc/cdio/weatherData/av?p_display_type=dailyDataFile&amp;p_nccObsCode=122&amp;p_stn_num=098017&amp;p_c=-1921523475&amp;p_startYear=2008" TargetMode="External"/><Relationship Id="rId4223" Type="http://schemas.openxmlformats.org/officeDocument/2006/relationships/hyperlink" Target="http://www.bom.gov.au/jsp/ncc/cdio/weatherData/av?p_display_type=dailyDataFile&amp;p_nccObsCode=122&amp;p_stn_num=92045&amp;p_c=-1694512075&amp;p_startYear=1983" TargetMode="External"/><Relationship Id="rId7379" Type="http://schemas.openxmlformats.org/officeDocument/2006/relationships/hyperlink" Target="http://www.bom.gov.au/jsp/ncc/cdio/weatherData/av?p_display_type=dailyDataFile&amp;p_nccObsCode=123&amp;p_stn_num=092045&amp;p_c=-1694511604&amp;p_startYear=1959" TargetMode="External"/><Relationship Id="rId7793" Type="http://schemas.openxmlformats.org/officeDocument/2006/relationships/hyperlink" Target="http://www.bom.gov.au/jsp/ncc/cdio/weatherData/av?p_display_type=dailyDataFile&amp;p_nccObsCode=123&amp;p_stn_num=091104&amp;p_c=-1660043630&amp;p_startYear=1979" TargetMode="External"/><Relationship Id="rId6395" Type="http://schemas.openxmlformats.org/officeDocument/2006/relationships/hyperlink" Target="http://www.bom.gov.au/jsp/ncc/cdio/weatherData/av?p_display_type=dailyDataFile&amp;p_nccObsCode=122&amp;p_stn_num=092045&amp;p_c=-1694511408&amp;p_startYear=1996" TargetMode="External"/><Relationship Id="rId7446" Type="http://schemas.openxmlformats.org/officeDocument/2006/relationships/hyperlink" Target="http://www.bom.gov.au/jsp/ncc/cdio/weatherData/av?p_display_type=dailyDataFile&amp;p_nccObsCode=123&amp;p_stn_num=092045&amp;p_c=-1694511604&amp;p_startYear=1991" TargetMode="External"/><Relationship Id="rId160" Type="http://schemas.openxmlformats.org/officeDocument/2006/relationships/hyperlink" Target="http://www.bom.gov.au/jsp/ncc/cdio/weatherData/av?p_display_type=dailyDataFile&amp;p_nccObsCode=122&amp;p_stn_num=94029&amp;p_c=-1768346239&amp;p_startYear=1939" TargetMode="External"/><Relationship Id="rId3989" Type="http://schemas.openxmlformats.org/officeDocument/2006/relationships/hyperlink" Target="http://www.bom.gov.au/jsp/ncc/cdio/weatherData/av?p_display_type=dailyDataFile&amp;p_nccObsCode=122&amp;p_stn_num=91057&amp;p_c=-1658331792&amp;p_startYear=1937" TargetMode="External"/><Relationship Id="rId6048" Type="http://schemas.openxmlformats.org/officeDocument/2006/relationships/hyperlink" Target="http://www.bom.gov.au/jsp/ncc/cdio/weatherData/av?p_display_type=dailyDataFile&amp;p_nccObsCode=122&amp;p_stn_num=094029&amp;p_c=-1768345571&amp;p_startYear=1944" TargetMode="External"/><Relationship Id="rId6462" Type="http://schemas.openxmlformats.org/officeDocument/2006/relationships/hyperlink" Target="http://www.bom.gov.au/jsp/ncc/cdio/weatherData/av?p_display_type=dailyDataFile&amp;p_nccObsCode=123&amp;p_stn_num=091293&amp;p_c=-1666940261&amp;p_startYear=2012" TargetMode="External"/><Relationship Id="rId7860" Type="http://schemas.openxmlformats.org/officeDocument/2006/relationships/hyperlink" Target="http://www.bom.gov.au/jsp/ncc/cdio/weatherData/av?p_display_type=dailyDataFile&amp;p_nccObsCode=123&amp;p_stn_num=091293&amp;p_c=-1666938236&amp;p_startYear=2012" TargetMode="External"/><Relationship Id="rId5064" Type="http://schemas.openxmlformats.org/officeDocument/2006/relationships/hyperlink" Target="http://www.bom.gov.au/jsp/ncc/cdio/weatherData/av?p_display_type=dailyDataFile&amp;p_nccObsCode=122&amp;p_stn_num=094029&amp;p_c=-1768345571&amp;p_startYear=1902" TargetMode="External"/><Relationship Id="rId6115" Type="http://schemas.openxmlformats.org/officeDocument/2006/relationships/hyperlink" Target="http://www.bom.gov.au/jsp/ncc/cdio/weatherData/av?p_display_type=dailyDataFile&amp;p_nccObsCode=123&amp;p_stn_num=97000&amp;p_c=-1881855866&amp;p_startYear=1957" TargetMode="External"/><Relationship Id="rId7513" Type="http://schemas.openxmlformats.org/officeDocument/2006/relationships/hyperlink" Target="http://www.bom.gov.au/jsp/ncc/cdio/weatherData/av?p_display_type=dailyDataFile&amp;p_nccObsCode=123&amp;p_stn_num=091049&amp;p_c=-1658039947&amp;p_startYear=1916" TargetMode="External"/><Relationship Id="rId977" Type="http://schemas.openxmlformats.org/officeDocument/2006/relationships/hyperlink" Target="http://www.bom.gov.au/jsp/ncc/cdio/weatherData/av?p_display_type=dailyDataFile&amp;p_nccObsCode=123&amp;p_stn_num=98001&amp;p_c=-1920895067&amp;p_startYear=1980" TargetMode="External"/><Relationship Id="rId2658" Type="http://schemas.openxmlformats.org/officeDocument/2006/relationships/hyperlink" Target="http://www.bom.gov.au/jsp/ncc/cdio/weatherData/av?p_display_type=dailyDataFile&amp;p_nccObsCode=122&amp;p_stn_num=94029&amp;p_c=-1768346239&amp;p_startYear=1898" TargetMode="External"/><Relationship Id="rId3709" Type="http://schemas.openxmlformats.org/officeDocument/2006/relationships/hyperlink" Target="http://www.bom.gov.au/jsp/ncc/cdio/weatherData/av?p_display_type=dailyDataFile&amp;p_nccObsCode=123&amp;p_stn_num=94029&amp;p_c=-1768346435&amp;p_startYear=1998" TargetMode="External"/><Relationship Id="rId4080" Type="http://schemas.openxmlformats.org/officeDocument/2006/relationships/hyperlink" Target="http://www.bom.gov.au/jsp/ncc/cdio/weatherData/av?p_display_type=dailyDataFile&amp;p_nccObsCode=122&amp;p_stn_num=92045&amp;p_c=-1694512075&amp;p_startYear=1959" TargetMode="External"/><Relationship Id="rId1674" Type="http://schemas.openxmlformats.org/officeDocument/2006/relationships/hyperlink" Target="http://www.bom.gov.au/jsp/ncc/cdio/weatherData/av?p_display_type=dailyDataFile&amp;p_nccObsCode=123&amp;p_stn_num=92045&amp;p_c=-1694512271&amp;p_startYear=1975" TargetMode="External"/><Relationship Id="rId2725" Type="http://schemas.openxmlformats.org/officeDocument/2006/relationships/hyperlink" Target="http://www.bom.gov.au/jsp/ncc/cdio/weatherData/av?p_display_type=dailyDataFile&amp;p_nccObsCode=122&amp;p_stn_num=94029&amp;p_c=-1768346239&amp;p_startYear=1921" TargetMode="External"/><Relationship Id="rId5131" Type="http://schemas.openxmlformats.org/officeDocument/2006/relationships/hyperlink" Target="http://www.bom.gov.au/jsp/ncc/cdio/weatherData/av?p_display_type=dailyDataFile&amp;p_nccObsCode=122&amp;p_stn_num=094010&amp;p_c=-1767629698&amp;p_startYear=1923" TargetMode="External"/><Relationship Id="rId1327" Type="http://schemas.openxmlformats.org/officeDocument/2006/relationships/hyperlink" Target="http://www.bom.gov.au/jsp/ncc/cdio/weatherData/av?p_display_type=dailyDataFile&amp;p_nccObsCode=122&amp;p_stn_num=91057&amp;p_c=-1658331792&amp;p_startYear=1953" TargetMode="External"/><Relationship Id="rId1741" Type="http://schemas.openxmlformats.org/officeDocument/2006/relationships/hyperlink" Target="http://www.bom.gov.au/jsp/ncc/cdio/weatherData/av?p_display_type=dailyDataFile&amp;p_nccObsCode=123&amp;p_stn_num=91057&amp;p_c=-1658331988&amp;p_startYear=1997" TargetMode="External"/><Relationship Id="rId4897" Type="http://schemas.openxmlformats.org/officeDocument/2006/relationships/hyperlink" Target="http://www.bom.gov.au/jsp/ncc/cdio/weatherData/av?p_display_type=dailyDataFile&amp;p_nccObsCode=123&amp;p_stn_num=91057&amp;p_c=-1658331988&amp;p_startYear=1996" TargetMode="External"/><Relationship Id="rId5948" Type="http://schemas.openxmlformats.org/officeDocument/2006/relationships/hyperlink" Target="http://www.bom.gov.au/jsp/ncc/cdio/weatherData/av?p_display_type=dailyDataFile&amp;p_nccObsCode=122&amp;p_stn_num=091049&amp;p_c=-1658039751&amp;p_startYear=1922" TargetMode="External"/><Relationship Id="rId33" Type="http://schemas.openxmlformats.org/officeDocument/2006/relationships/hyperlink" Target="http://www.bom.gov.au/jsp/ncc/cdio/weatherData/av?p_display_type=dailyDataFile&amp;p_nccObsCode=122&amp;p_stn_num=94029&amp;p_c=-1768346239&amp;p_startYear=1903" TargetMode="External"/><Relationship Id="rId3499" Type="http://schemas.openxmlformats.org/officeDocument/2006/relationships/hyperlink" Target="http://www.bom.gov.au/jsp/ncc/cdio/weatherData/av?p_display_type=dailyDataFile&amp;p_nccObsCode=123&amp;p_stn_num=94029&amp;p_c=-1768346435&amp;p_startYear=1963" TargetMode="External"/><Relationship Id="rId7370" Type="http://schemas.openxmlformats.org/officeDocument/2006/relationships/hyperlink" Target="http://www.bom.gov.au/jsp/ncc/cdio/weatherData/av?p_display_type=dailyDataFile&amp;p_nccObsCode=123&amp;p_stn_num=091311&amp;p_c=-1667595611&amp;p_startYear=2023" TargetMode="External"/><Relationship Id="rId3566" Type="http://schemas.openxmlformats.org/officeDocument/2006/relationships/hyperlink" Target="http://www.bom.gov.au/jsp/ncc/cdio/weatherData/av?p_display_type=dailyDataFile&amp;p_nccObsCode=123&amp;p_stn_num=92045&amp;p_c=-1694512271&amp;p_startYear=1974" TargetMode="External"/><Relationship Id="rId4964" Type="http://schemas.openxmlformats.org/officeDocument/2006/relationships/hyperlink" Target="http://www.bom.gov.au/jsp/ncc/cdio/weatherData/av?p_display_type=dailyDataFile&amp;p_nccObsCode=123&amp;p_stn_num=94029&amp;p_c=-1768346435&amp;p_startYear=2008" TargetMode="External"/><Relationship Id="rId7023" Type="http://schemas.openxmlformats.org/officeDocument/2006/relationships/hyperlink" Target="http://www.bom.gov.au/jsp/ncc/cdio/weatherData/av?p_display_type=dailyDataFile&amp;p_nccObsCode=123&amp;p_stn_num=091057&amp;p_c=-1658331316&amp;p_startYear=1963" TargetMode="External"/><Relationship Id="rId487" Type="http://schemas.openxmlformats.org/officeDocument/2006/relationships/hyperlink" Target="http://www.bom.gov.au/jsp/ncc/cdio/weatherData/av?p_display_type=dailyDataFile&amp;p_nccObsCode=122&amp;p_stn_num=098017&amp;p_c=-1921523475&amp;p_startYear=2000" TargetMode="External"/><Relationship Id="rId2168" Type="http://schemas.openxmlformats.org/officeDocument/2006/relationships/hyperlink" Target="http://www.bom.gov.au/jsp/ncc/cdio/weatherData/av?p_display_type=dailyDataFile&amp;p_nccObsCode=122&amp;p_stn_num=94029&amp;p_c=-1768346239&amp;p_startYear=2005" TargetMode="External"/><Relationship Id="rId3219" Type="http://schemas.openxmlformats.org/officeDocument/2006/relationships/hyperlink" Target="http://www.bom.gov.au/jsp/ncc/cdio/weatherData/av?p_display_type=dailyDataFile&amp;p_nccObsCode=122&amp;p_stn_num=97000&amp;p_c=-1881855670&amp;p_startYear=2016" TargetMode="External"/><Relationship Id="rId3980" Type="http://schemas.openxmlformats.org/officeDocument/2006/relationships/hyperlink" Target="http://www.bom.gov.au/jsp/ncc/cdio/weatherData/av?p_display_type=dailyDataFile&amp;p_nccObsCode=122&amp;p_stn_num=91049&amp;p_c=-1658039751&amp;p_startYear=1935" TargetMode="External"/><Relationship Id="rId4617" Type="http://schemas.openxmlformats.org/officeDocument/2006/relationships/hyperlink" Target="http://www.bom.gov.au/jsp/ncc/cdio/weatherData/av?p_display_type=dailyDataFile&amp;p_nccObsCode=123&amp;p_stn_num=091104&amp;p_c=-1660044976&amp;p_startYear=1946" TargetMode="External"/><Relationship Id="rId1184" Type="http://schemas.openxmlformats.org/officeDocument/2006/relationships/hyperlink" Target="http://www.bom.gov.au/jsp/ncc/cdio/weatherData/av?p_display_type=dailyDataFile&amp;p_nccObsCode=123&amp;p_stn_num=97000&amp;p_c=-1881855866&amp;p_startYear=2015" TargetMode="External"/><Relationship Id="rId2582" Type="http://schemas.openxmlformats.org/officeDocument/2006/relationships/hyperlink" Target="http://www.bom.gov.au/jsp/ncc/cdio/weatherData/av?p_display_type=dailyDataFile&amp;p_nccObsCode=123&amp;p_stn_num=92045&amp;p_c=-1694512271&amp;p_startYear=2005" TargetMode="External"/><Relationship Id="rId3633" Type="http://schemas.openxmlformats.org/officeDocument/2006/relationships/hyperlink" Target="http://www.bom.gov.au/jsp/ncc/cdio/weatherData/av?p_display_type=dailyDataFile&amp;p_nccObsCode=123&amp;p_stn_num=091104&amp;p_c=-1660044976&amp;p_startYear=1985" TargetMode="External"/><Relationship Id="rId6789" Type="http://schemas.openxmlformats.org/officeDocument/2006/relationships/hyperlink" Target="http://www.bom.gov.au/jsp/ncc/cdio/weatherData/av?p_display_type=dailyDataFile&amp;p_nccObsCode=123&amp;p_stn_num=091057&amp;p_c=-1658331316&amp;p_startYear=1910" TargetMode="External"/><Relationship Id="rId554" Type="http://schemas.openxmlformats.org/officeDocument/2006/relationships/hyperlink" Target="http://www.bom.gov.au/jsp/ncc/cdio/weatherData/av?p_display_type=dailyDataFile&amp;p_nccObsCode=122&amp;p_stn_num=94029&amp;p_c=-1768346239&amp;p_startYear=2011" TargetMode="External"/><Relationship Id="rId2235" Type="http://schemas.openxmlformats.org/officeDocument/2006/relationships/hyperlink" Target="http://www.bom.gov.au/jsp/ncc/cdio/weatherData/av?p_display_type=dailyDataFile&amp;p_nccObsCode=123&amp;p_stn_num=91049&amp;p_c=-1658039947&amp;p_startYear=1901" TargetMode="External"/><Relationship Id="rId3700" Type="http://schemas.openxmlformats.org/officeDocument/2006/relationships/hyperlink" Target="http://www.bom.gov.au/jsp/ncc/cdio/weatherData/av?p_display_type=dailyDataFile&amp;p_nccObsCode=123&amp;p_stn_num=91057&amp;p_c=-1658331988&amp;p_startYear=1996" TargetMode="External"/><Relationship Id="rId6856" Type="http://schemas.openxmlformats.org/officeDocument/2006/relationships/hyperlink" Target="http://www.bom.gov.au/jsp/ncc/cdio/weatherData/av?p_display_type=dailyDataFile&amp;p_nccObsCode=123&amp;p_stn_num=091049&amp;p_c=-1658039947&amp;p_startYear=1927" TargetMode="External"/><Relationship Id="rId207" Type="http://schemas.openxmlformats.org/officeDocument/2006/relationships/hyperlink" Target="http://www.bom.gov.au/jsp/ncc/cdio/weatherData/av?p_display_type=dailyDataFile&amp;p_nccObsCode=122&amp;p_stn_num=91057&amp;p_c=-1658331792&amp;p_startYear=1950" TargetMode="External"/><Relationship Id="rId621" Type="http://schemas.openxmlformats.org/officeDocument/2006/relationships/hyperlink" Target="http://www.bom.gov.au/jsp/ncc/cdio/weatherData/av?p_display_type=dailyDataFile&amp;p_nccObsCode=123&amp;p_stn_num=91057&amp;p_c=-1658331988&amp;p_startYear=1897" TargetMode="External"/><Relationship Id="rId1251" Type="http://schemas.openxmlformats.org/officeDocument/2006/relationships/hyperlink" Target="http://www.bom.gov.au/jsp/ncc/cdio/weatherData/av?p_display_type=dailyDataFile&amp;p_nccObsCode=122&amp;p_stn_num=91057&amp;p_c=-1658331792&amp;p_startYear=1915" TargetMode="External"/><Relationship Id="rId2302" Type="http://schemas.openxmlformats.org/officeDocument/2006/relationships/hyperlink" Target="http://www.bom.gov.au/jsp/ncc/cdio/weatherData/av?p_display_type=dailyDataFile&amp;p_nccObsCode=123&amp;p_stn_num=94029&amp;p_c=-1768346435&amp;p_startYear=1928" TargetMode="External"/><Relationship Id="rId5458" Type="http://schemas.openxmlformats.org/officeDocument/2006/relationships/hyperlink" Target="http://www.bom.gov.au/jsp/ncc/cdio/weatherData/av?p_display_type=dailyDataFile&amp;p_nccObsCode=122&amp;p_stn_num=091057&amp;p_c=-1658331120&amp;p_startYear=1975" TargetMode="External"/><Relationship Id="rId5872" Type="http://schemas.openxmlformats.org/officeDocument/2006/relationships/hyperlink" Target="http://www.bom.gov.au/jsp/ncc/cdio/weatherData/av?p_display_type=dailyDataFile&amp;p_nccObsCode=122&amp;p_stn_num=091049&amp;p_c=-1658039751&amp;p_startYear=1906" TargetMode="External"/><Relationship Id="rId6509" Type="http://schemas.openxmlformats.org/officeDocument/2006/relationships/hyperlink" Target="http://www.bom.gov.au/jsp/ncc/cdio/weatherData/av?p_display_type=dailyDataFile&amp;p_nccObsCode=122&amp;p_stn_num=092045&amp;p_c=-1694511408&amp;p_startYear=2015" TargetMode="External"/><Relationship Id="rId6923" Type="http://schemas.openxmlformats.org/officeDocument/2006/relationships/hyperlink" Target="http://www.bom.gov.au/jsp/ncc/cdio/weatherData/av?p_display_type=dailyDataFile&amp;p_nccObsCode=123&amp;p_stn_num=091057&amp;p_c=-1658331316&amp;p_startYear=1939" TargetMode="External"/><Relationship Id="rId4474" Type="http://schemas.openxmlformats.org/officeDocument/2006/relationships/hyperlink" Target="http://www.bom.gov.au/jsp/ncc/cdio/weatherData/av?p_display_type=dailyDataFile&amp;p_nccObsCode=123&amp;p_stn_num=91049&amp;p_c=-1658039947&amp;p_startYear=1910" TargetMode="External"/><Relationship Id="rId5525" Type="http://schemas.openxmlformats.org/officeDocument/2006/relationships/hyperlink" Target="http://www.bom.gov.au/jsp/ncc/cdio/weatherData/av?p_display_type=dailyDataFile&amp;p_nccObsCode=122&amp;p_stn_num=091057&amp;p_c=-1658331120&amp;p_startYear=1985" TargetMode="External"/><Relationship Id="rId3076" Type="http://schemas.openxmlformats.org/officeDocument/2006/relationships/hyperlink" Target="http://www.bom.gov.au/jsp/ncc/cdio/weatherData/av?p_display_type=dailyDataFile&amp;p_nccObsCode=122&amp;p_stn_num=91057&amp;p_c=-1658331792&amp;p_startYear=1991" TargetMode="External"/><Relationship Id="rId3490" Type="http://schemas.openxmlformats.org/officeDocument/2006/relationships/hyperlink" Target="http://www.bom.gov.au/jsp/ncc/cdio/weatherData/av?p_display_type=dailyDataFile&amp;p_nccObsCode=123&amp;p_stn_num=91057&amp;p_c=-1658331988&amp;p_startYear=1961" TargetMode="External"/><Relationship Id="rId4127" Type="http://schemas.openxmlformats.org/officeDocument/2006/relationships/hyperlink" Target="http://www.bom.gov.au/jsp/ncc/cdio/weatherData/av?p_display_type=dailyDataFile&amp;p_nccObsCode=122&amp;p_stn_num=94029&amp;p_c=-1768346239&amp;p_startYear=1967" TargetMode="External"/><Relationship Id="rId4541" Type="http://schemas.openxmlformats.org/officeDocument/2006/relationships/hyperlink" Target="http://www.bom.gov.au/jsp/ncc/cdio/weatherData/av?p_display_type=dailyDataFile&amp;p_nccObsCode=123&amp;p_stn_num=91049&amp;p_c=-1658039947&amp;p_startYear=1927" TargetMode="External"/><Relationship Id="rId7697" Type="http://schemas.openxmlformats.org/officeDocument/2006/relationships/hyperlink" Target="http://www.bom.gov.au/jsp/ncc/cdio/weatherData/av?p_display_type=dailyDataFile&amp;p_nccObsCode=123&amp;p_stn_num=091104&amp;p_c=-1660043630&amp;p_startYear=1948" TargetMode="External"/><Relationship Id="rId2092" Type="http://schemas.openxmlformats.org/officeDocument/2006/relationships/hyperlink" Target="http://www.bom.gov.au/jsp/ncc/cdio/weatherData/av?p_display_type=dailyDataFile&amp;p_nccObsCode=122&amp;p_stn_num=94029&amp;p_c=-1768346239&amp;p_startYear=1986" TargetMode="External"/><Relationship Id="rId3143" Type="http://schemas.openxmlformats.org/officeDocument/2006/relationships/hyperlink" Target="http://www.bom.gov.au/jsp/ncc/cdio/weatherData/av?p_display_type=dailyDataFile&amp;p_nccObsCode=122&amp;p_stn_num=94029&amp;p_c=-1768346239&amp;p_startYear=2003" TargetMode="External"/><Relationship Id="rId6299" Type="http://schemas.openxmlformats.org/officeDocument/2006/relationships/hyperlink" Target="http://www.bom.gov.au/jsp/ncc/cdio/weatherData/av?p_display_type=dailyDataFile&amp;p_nccObsCode=122&amp;p_stn_num=091057&amp;p_c=-1658331120&amp;p_startYear=1979" TargetMode="External"/><Relationship Id="rId7764" Type="http://schemas.openxmlformats.org/officeDocument/2006/relationships/hyperlink" Target="http://www.bom.gov.au/jsp/ncc/cdio/weatherData/av?p_display_type=dailyDataFile&amp;p_nccObsCode=123&amp;p_stn_num=091057&amp;p_c=-1658331316&amp;p_startYear=1986" TargetMode="External"/><Relationship Id="rId131" Type="http://schemas.openxmlformats.org/officeDocument/2006/relationships/hyperlink" Target="http://www.bom.gov.au/jsp/ncc/cdio/weatherData/av?p_display_type=dailyDataFile&amp;p_nccObsCode=122&amp;p_stn_num=91057&amp;p_c=-1658331792&amp;p_startYear=1931" TargetMode="External"/><Relationship Id="rId3210" Type="http://schemas.openxmlformats.org/officeDocument/2006/relationships/hyperlink" Target="http://www.bom.gov.au/jsp/ncc/cdio/weatherData/av?p_display_type=dailyDataFile&amp;p_nccObsCode=122&amp;p_stn_num=92045&amp;p_c=-1694512075&amp;p_startYear=2014" TargetMode="External"/><Relationship Id="rId6366" Type="http://schemas.openxmlformats.org/officeDocument/2006/relationships/hyperlink" Target="http://www.bom.gov.au/jsp/ncc/cdio/weatherData/av?p_display_type=dailyDataFile&amp;p_nccObsCode=122&amp;p_stn_num=092045&amp;p_c=-1694511408&amp;p_startYear=1991" TargetMode="External"/><Relationship Id="rId6780" Type="http://schemas.openxmlformats.org/officeDocument/2006/relationships/hyperlink" Target="http://www.bom.gov.au/jsp/ncc/cdio/weatherData/av?p_display_type=dailyDataFile&amp;p_nccObsCode=123&amp;p_stn_num=091057&amp;p_c=-1658331316&amp;p_startYear=1908" TargetMode="External"/><Relationship Id="rId7417" Type="http://schemas.openxmlformats.org/officeDocument/2006/relationships/hyperlink" Target="http://www.bom.gov.au/jsp/ncc/cdio/weatherData/av?p_display_type=dailyDataFile&amp;p_nccObsCode=123&amp;p_stn_num=092045&amp;p_c=-1694511604&amp;p_startYear=1979" TargetMode="External"/><Relationship Id="rId7831" Type="http://schemas.openxmlformats.org/officeDocument/2006/relationships/hyperlink" Target="http://www.bom.gov.au/jsp/ncc/cdio/weatherData/av?p_display_type=dailyDataFile&amp;p_nccObsCode=123&amp;p_stn_num=094029&amp;p_c=-1768345767&amp;p_startYear=2013" TargetMode="External"/><Relationship Id="rId2976" Type="http://schemas.openxmlformats.org/officeDocument/2006/relationships/hyperlink" Target="http://www.bom.gov.au/jsp/ncc/cdio/weatherData/av?p_display_type=dailyDataFile&amp;p_nccObsCode=122&amp;p_stn_num=98001&amp;p_c=-1920894871&amp;p_startYear=1975" TargetMode="External"/><Relationship Id="rId5382" Type="http://schemas.openxmlformats.org/officeDocument/2006/relationships/hyperlink" Target="http://www.bom.gov.au/jsp/ncc/cdio/weatherData/av?p_display_type=dailyDataFile&amp;p_nccObsCode=122&amp;p_stn_num=092045&amp;p_c=-1694511408&amp;p_startYear=1966" TargetMode="External"/><Relationship Id="rId6019" Type="http://schemas.openxmlformats.org/officeDocument/2006/relationships/hyperlink" Target="http://www.bom.gov.au/jsp/ncc/cdio/weatherData/av?p_display_type=dailyDataFile&amp;p_nccObsCode=122&amp;p_stn_num=092045&amp;p_c=-1694511408&amp;p_startYear=1935" TargetMode="External"/><Relationship Id="rId6433" Type="http://schemas.openxmlformats.org/officeDocument/2006/relationships/hyperlink" Target="http://www.bom.gov.au/jsp/ncc/cdio/weatherData/av?p_display_type=dailyDataFile&amp;p_nccObsCode=123&amp;p_stn_num=097072&amp;p_c=-1884653210&amp;p_startYear=2008" TargetMode="External"/><Relationship Id="rId948" Type="http://schemas.openxmlformats.org/officeDocument/2006/relationships/hyperlink" Target="http://www.bom.gov.au/jsp/ncc/cdio/weatherData/av?p_display_type=dailyDataFile&amp;p_nccObsCode=123&amp;p_stn_num=94029&amp;p_c=-1768346435&amp;p_startYear=1975" TargetMode="External"/><Relationship Id="rId1578" Type="http://schemas.openxmlformats.org/officeDocument/2006/relationships/hyperlink" Target="http://www.bom.gov.au/jsp/ncc/cdio/weatherData/av?p_display_type=dailyDataFile&amp;p_nccObsCode=123&amp;p_stn_num=92045&amp;p_c=-1694512271&amp;p_startYear=1936" TargetMode="External"/><Relationship Id="rId1992" Type="http://schemas.openxmlformats.org/officeDocument/2006/relationships/hyperlink" Target="http://www.bom.gov.au/jsp/ncc/cdio/weatherData/av?p_display_type=dailyDataFile&amp;p_nccObsCode=122&amp;p_stn_num=94029&amp;p_c=-1768346239&amp;p_startYear=1961" TargetMode="External"/><Relationship Id="rId2629" Type="http://schemas.openxmlformats.org/officeDocument/2006/relationships/hyperlink" Target="http://www.bom.gov.au/jsp/ncc/cdio/weatherData/av?p_display_type=dailyDataFile&amp;p_nccObsCode=123&amp;p_stn_num=94029&amp;p_c=-1768346435&amp;p_startYear=2017" TargetMode="External"/><Relationship Id="rId5035" Type="http://schemas.openxmlformats.org/officeDocument/2006/relationships/hyperlink" Target="http://www.bom.gov.au/jsp/ncc/cdio/weatherData/av?p_display_type=dailyDataFile&amp;p_nccObsCode=122&amp;p_stn_num=094029&amp;p_c=-1768345571&amp;p_startYear=1886" TargetMode="External"/><Relationship Id="rId6500" Type="http://schemas.openxmlformats.org/officeDocument/2006/relationships/hyperlink" Target="http://www.bom.gov.au/jsp/ncc/cdio/weatherData/av?p_display_type=dailyDataFile&amp;p_nccObsCode=122&amp;p_stn_num=091104&amp;p_c=-1660043434&amp;p_startYear=1993" TargetMode="External"/><Relationship Id="rId1645" Type="http://schemas.openxmlformats.org/officeDocument/2006/relationships/hyperlink" Target="http://www.bom.gov.au/jsp/ncc/cdio/weatherData/av?p_display_type=dailyDataFile&amp;p_nccObsCode=123&amp;p_stn_num=91057&amp;p_c=-1658331988&amp;p_startYear=1965" TargetMode="External"/><Relationship Id="rId4051" Type="http://schemas.openxmlformats.org/officeDocument/2006/relationships/hyperlink" Target="http://www.bom.gov.au/jsp/ncc/cdio/weatherData/av?p_display_type=dailyDataFile&amp;p_nccObsCode=122&amp;p_stn_num=92045&amp;p_c=-1694512075&amp;p_startYear=1953" TargetMode="External"/><Relationship Id="rId5102" Type="http://schemas.openxmlformats.org/officeDocument/2006/relationships/hyperlink" Target="http://www.bom.gov.au/jsp/ncc/cdio/weatherData/av?p_display_type=dailyDataFile&amp;p_nccObsCode=122&amp;p_stn_num=092045&amp;p_c=-1694511408&amp;p_startYear=1915" TargetMode="External"/><Relationship Id="rId7274" Type="http://schemas.openxmlformats.org/officeDocument/2006/relationships/hyperlink" Target="http://www.bom.gov.au/jsp/ncc/cdio/weatherData/av?p_display_type=dailyDataFile&amp;p_nccObsCode=123&amp;p_stn_num=091104&amp;p_c=-1660043630&amp;p_startYear=2001" TargetMode="External"/><Relationship Id="rId1712" Type="http://schemas.openxmlformats.org/officeDocument/2006/relationships/hyperlink" Target="http://www.bom.gov.au/jsp/ncc/cdio/weatherData/av?p_display_type=dailyDataFile&amp;p_nccObsCode=123&amp;p_stn_num=097067&amp;p_c=-1884459071&amp;p_startYear=1988" TargetMode="External"/><Relationship Id="rId4868" Type="http://schemas.openxmlformats.org/officeDocument/2006/relationships/hyperlink" Target="http://www.bom.gov.au/jsp/ncc/cdio/weatherData/av?p_display_type=dailyDataFile&amp;p_nccObsCode=123&amp;p_stn_num=097072&amp;p_c=-1884653210&amp;p_startYear=1992" TargetMode="External"/><Relationship Id="rId5919" Type="http://schemas.openxmlformats.org/officeDocument/2006/relationships/hyperlink" Target="http://www.bom.gov.au/jsp/ncc/cdio/weatherData/av?p_display_type=dailyDataFile&amp;p_nccObsCode=122&amp;p_stn_num=092045&amp;p_c=-1694511408&amp;p_startYear=1916" TargetMode="External"/><Relationship Id="rId6290" Type="http://schemas.openxmlformats.org/officeDocument/2006/relationships/hyperlink" Target="http://www.bom.gov.au/jsp/ncc/cdio/weatherData/av?p_display_type=dailyDataFile&amp;p_nccObsCode=122&amp;p_stn_num=094029&amp;p_c=-1768345571&amp;p_startYear=1982" TargetMode="External"/><Relationship Id="rId3884" Type="http://schemas.openxmlformats.org/officeDocument/2006/relationships/hyperlink" Target="http://www.bom.gov.au/jsp/ncc/cdio/weatherData/av?p_display_type=dailyDataFile&amp;p_nccObsCode=122&amp;p_stn_num=91049&amp;p_c=-1658039751&amp;p_startYear=1909" TargetMode="External"/><Relationship Id="rId4935" Type="http://schemas.openxmlformats.org/officeDocument/2006/relationships/hyperlink" Target="http://www.bom.gov.au/jsp/ncc/cdio/weatherData/av?p_display_type=dailyDataFile&amp;p_nccObsCode=123&amp;p_stn_num=92045&amp;p_c=-1694512271&amp;p_startYear=2003" TargetMode="External"/><Relationship Id="rId7341" Type="http://schemas.openxmlformats.org/officeDocument/2006/relationships/hyperlink" Target="http://www.bom.gov.au/jsp/ncc/cdio/weatherData/av?p_display_type=dailyDataFile&amp;p_nccObsCode=123&amp;p_stn_num=091311&amp;p_c=-1667595611&amp;p_startYear=2013" TargetMode="External"/><Relationship Id="rId2486" Type="http://schemas.openxmlformats.org/officeDocument/2006/relationships/hyperlink" Target="http://www.bom.gov.au/jsp/ncc/cdio/weatherData/av?p_display_type=dailyDataFile&amp;p_nccObsCode=123&amp;p_stn_num=92045&amp;p_c=-1694512271&amp;p_startYear=1981" TargetMode="External"/><Relationship Id="rId3537" Type="http://schemas.openxmlformats.org/officeDocument/2006/relationships/hyperlink" Target="http://www.bom.gov.au/jsp/ncc/cdio/weatherData/av?p_display_type=dailyDataFile&amp;p_nccObsCode=123&amp;p_stn_num=091104&amp;p_c=-1660044976&amp;p_startYear=1969" TargetMode="External"/><Relationship Id="rId3951" Type="http://schemas.openxmlformats.org/officeDocument/2006/relationships/hyperlink" Target="http://www.bom.gov.au/jsp/ncc/cdio/weatherData/av?p_display_type=dailyDataFile&amp;p_nccObsCode=122&amp;p_stn_num=92045&amp;p_c=-1694512075&amp;p_startYear=1928" TargetMode="External"/><Relationship Id="rId458" Type="http://schemas.openxmlformats.org/officeDocument/2006/relationships/hyperlink" Target="http://www.bom.gov.au/jsp/ncc/cdio/weatherData/av?p_display_type=dailyDataFile&amp;p_nccObsCode=122&amp;p_stn_num=097072&amp;p_c=-1884651654&amp;p_startYear=1995" TargetMode="External"/><Relationship Id="rId872" Type="http://schemas.openxmlformats.org/officeDocument/2006/relationships/hyperlink" Target="http://www.bom.gov.au/jsp/ncc/cdio/weatherData/av?p_display_type=dailyDataFile&amp;p_nccObsCode=123&amp;p_stn_num=091104&amp;p_c=-1660044976&amp;p_startYear=1962" TargetMode="External"/><Relationship Id="rId1088" Type="http://schemas.openxmlformats.org/officeDocument/2006/relationships/hyperlink" Target="http://www.bom.gov.au/jsp/ncc/cdio/weatherData/av?p_display_type=dailyDataFile&amp;p_nccObsCode=123&amp;p_stn_num=091104&amp;p_c=-1660044976&amp;p_startYear=1998" TargetMode="External"/><Relationship Id="rId2139" Type="http://schemas.openxmlformats.org/officeDocument/2006/relationships/hyperlink" Target="http://www.bom.gov.au/jsp/ncc/cdio/weatherData/av?p_display_type=dailyDataFile&amp;p_nccObsCode=122&amp;p_stn_num=098017&amp;p_c=-1921523475&amp;p_startYear=1998" TargetMode="External"/><Relationship Id="rId2553" Type="http://schemas.openxmlformats.org/officeDocument/2006/relationships/hyperlink" Target="http://www.bom.gov.au/jsp/ncc/cdio/weatherData/av?p_display_type=dailyDataFile&amp;p_nccObsCode=123&amp;p_stn_num=94029&amp;p_c=-1768346435&amp;p_startYear=1998" TargetMode="External"/><Relationship Id="rId3604" Type="http://schemas.openxmlformats.org/officeDocument/2006/relationships/hyperlink" Target="http://www.bom.gov.au/jsp/ncc/cdio/weatherData/av?p_display_type=dailyDataFile&amp;p_nccObsCode=123&amp;p_stn_num=91057&amp;p_c=-1658331988&amp;p_startYear=1980" TargetMode="External"/><Relationship Id="rId6010" Type="http://schemas.openxmlformats.org/officeDocument/2006/relationships/hyperlink" Target="http://www.bom.gov.au/jsp/ncc/cdio/weatherData/av?p_nccObsCode=41&amp;p_display_type=dataFile&amp;p_startYear=&amp;p_c=&amp;p_stn_num=092045" TargetMode="External"/><Relationship Id="rId525" Type="http://schemas.openxmlformats.org/officeDocument/2006/relationships/hyperlink" Target="http://www.bom.gov.au/jsp/ncc/cdio/weatherData/av?p_display_type=dailyDataFile&amp;p_nccObsCode=122&amp;p_stn_num=92045&amp;p_c=-1694512075&amp;p_startYear=2006" TargetMode="External"/><Relationship Id="rId1155" Type="http://schemas.openxmlformats.org/officeDocument/2006/relationships/hyperlink" Target="http://www.bom.gov.au/jsp/ncc/cdio/weatherData/av?p_display_type=dailyDataFile&amp;p_nccObsCode=123&amp;p_stn_num=098017&amp;p_c=-1921523671&amp;p_startYear=2010" TargetMode="External"/><Relationship Id="rId2206" Type="http://schemas.openxmlformats.org/officeDocument/2006/relationships/hyperlink" Target="http://www.bom.gov.au/jsp/ncc/cdio/weatherData/av?p_display_type=dailyDataFile&amp;p_nccObsCode=122&amp;p_stn_num=091311&amp;p_c=-1667596761&amp;p_startYear=2014" TargetMode="External"/><Relationship Id="rId2620" Type="http://schemas.openxmlformats.org/officeDocument/2006/relationships/hyperlink" Target="http://www.bom.gov.au/jsp/ncc/cdio/weatherData/av?p_display_type=dailyDataFile&amp;p_nccObsCode=123&amp;p_stn_num=098017&amp;p_c=-1921523671&amp;p_startYear=2015" TargetMode="External"/><Relationship Id="rId5776" Type="http://schemas.openxmlformats.org/officeDocument/2006/relationships/hyperlink" Target="http://www.bom.gov.au/jsp/ncc/cdio/weatherData/av?p_display_type=dailyDataFile&amp;p_nccObsCode=122&amp;p_stn_num=091104&amp;p_c=-1660043434&amp;p_startYear=2008" TargetMode="External"/><Relationship Id="rId1222" Type="http://schemas.openxmlformats.org/officeDocument/2006/relationships/hyperlink" Target="http://www.bom.gov.au/jsp/ncc/cdio/weatherData/av?p_display_type=dailyDataFile&amp;p_nccObsCode=123&amp;p_stn_num=094029&amp;p_c=-1768290860&amp;p_startYear=2024" TargetMode="External"/><Relationship Id="rId4378" Type="http://schemas.openxmlformats.org/officeDocument/2006/relationships/hyperlink" Target="http://www.bom.gov.au/jsp/ncc/cdio/weatherData/av?p_display_type=dailyDataFile&amp;p_nccObsCode=122&amp;p_stn_num=091311&amp;p_c=-1667596761&amp;p_startYear=2009" TargetMode="External"/><Relationship Id="rId5429" Type="http://schemas.openxmlformats.org/officeDocument/2006/relationships/hyperlink" Target="http://www.bom.gov.au/jsp/ncc/cdio/weatherData/av?p_display_type=dailyDataFile&amp;p_nccObsCode=122&amp;p_stn_num=091104&amp;p_c=-1660043434&amp;p_startYear=1954" TargetMode="External"/><Relationship Id="rId6827" Type="http://schemas.openxmlformats.org/officeDocument/2006/relationships/hyperlink" Target="http://www.bom.gov.au/jsp/ncc/cdio/weatherData/av?p_display_type=dailyDataFile&amp;p_nccObsCode=123&amp;p_stn_num=092045&amp;p_c=-1694511604&amp;p_startYear=1968" TargetMode="External"/><Relationship Id="rId3394" Type="http://schemas.openxmlformats.org/officeDocument/2006/relationships/hyperlink" Target="http://www.bom.gov.au/jsp/ncc/cdio/weatherData/av?p_display_type=dailyDataFile&amp;p_nccObsCode=123&amp;p_stn_num=94029&amp;p_c=-1768346435&amp;p_startYear=1940" TargetMode="External"/><Relationship Id="rId4792" Type="http://schemas.openxmlformats.org/officeDocument/2006/relationships/hyperlink" Target="http://www.bom.gov.au/jsp/ncc/cdio/weatherData/av?p_display_type=dailyDataFile&amp;p_nccObsCode=123&amp;p_stn_num=94029&amp;p_c=-1768346435&amp;p_startYear=1979" TargetMode="External"/><Relationship Id="rId5843" Type="http://schemas.openxmlformats.org/officeDocument/2006/relationships/hyperlink" Target="http://www.bom.gov.au/jsp/ncc/cdio/weatherData/av?p_display_type=dailyDataFile&amp;p_nccObsCode=122&amp;p_stn_num=091057&amp;p_c=-1658331120&amp;p_startYear=1896" TargetMode="External"/><Relationship Id="rId3047" Type="http://schemas.openxmlformats.org/officeDocument/2006/relationships/hyperlink" Target="http://www.bom.gov.au/jsp/ncc/cdio/weatherData/av?p_display_type=dailyDataFile&amp;p_nccObsCode=122&amp;p_stn_num=097067&amp;p_c=-1884457515&amp;p_startYear=1987" TargetMode="External"/><Relationship Id="rId4445" Type="http://schemas.openxmlformats.org/officeDocument/2006/relationships/hyperlink" Target="http://www.bom.gov.au/jsp/ncc/cdio/weatherData/av?p_display_type=dailyDataFile&amp;p_nccObsCode=123&amp;p_stn_num=94029&amp;p_c=-1768346435&amp;p_startYear=1899" TargetMode="External"/><Relationship Id="rId5910" Type="http://schemas.openxmlformats.org/officeDocument/2006/relationships/hyperlink" Target="http://www.bom.gov.au/jsp/ncc/cdio/weatherData/av?p_display_type=dailyDataFile&amp;p_nccObsCode=122&amp;p_stn_num=091049&amp;p_c=-1658039751&amp;p_startYear=1916" TargetMode="External"/><Relationship Id="rId3461" Type="http://schemas.openxmlformats.org/officeDocument/2006/relationships/hyperlink" Target="http://www.bom.gov.au/jsp/ncc/cdio/weatherData/av?p_display_type=dailyDataFile&amp;p_nccObsCode=123&amp;p_stn_num=91057&amp;p_c=-1658331988&amp;p_startYear=1956" TargetMode="External"/><Relationship Id="rId4512" Type="http://schemas.openxmlformats.org/officeDocument/2006/relationships/hyperlink" Target="http://www.bom.gov.au/jsp/ncc/cdio/weatherData/av?p_display_type=dailyDataFile&amp;p_nccObsCode=123&amp;p_stn_num=92045&amp;p_c=-1694512271&amp;p_startYear=1920" TargetMode="External"/><Relationship Id="rId7668" Type="http://schemas.openxmlformats.org/officeDocument/2006/relationships/hyperlink" Target="http://www.bom.gov.au/jsp/ncc/cdio/weatherData/av?p_display_type=dailyDataFile&amp;p_nccObsCode=123&amp;p_stn_num=091057&amp;p_c=-1658331316&amp;p_startYear=1955" TargetMode="External"/><Relationship Id="rId382" Type="http://schemas.openxmlformats.org/officeDocument/2006/relationships/hyperlink" Target="http://www.bom.gov.au/jsp/ncc/cdio/weatherData/av?p_display_type=dailyDataFile&amp;p_nccObsCode=122&amp;p_stn_num=94029&amp;p_c=-1768346239&amp;p_startYear=1982" TargetMode="External"/><Relationship Id="rId2063" Type="http://schemas.openxmlformats.org/officeDocument/2006/relationships/hyperlink" Target="http://www.bom.gov.au/jsp/ncc/cdio/weatherData/av?p_display_type=dailyDataFile&amp;p_nccObsCode=122&amp;p_stn_num=98001&amp;p_c=-1920894871&amp;p_startYear=1979" TargetMode="External"/><Relationship Id="rId3114" Type="http://schemas.openxmlformats.org/officeDocument/2006/relationships/hyperlink" Target="http://www.bom.gov.au/jsp/ncc/cdio/weatherData/av?p_display_type=dailyDataFile&amp;p_nccObsCode=122&amp;p_stn_num=098017&amp;p_c=-1921523475&amp;p_startYear=1998" TargetMode="External"/><Relationship Id="rId6684" Type="http://schemas.openxmlformats.org/officeDocument/2006/relationships/hyperlink" Target="http://www.bom.gov.au/jsp/ncc/cdio/weatherData/av?p_display_type=dailyDataFile&amp;p_nccObsCode=123&amp;p_stn_num=092045&amp;p_c=-1694511604&amp;p_startYear=1936" TargetMode="External"/><Relationship Id="rId7735" Type="http://schemas.openxmlformats.org/officeDocument/2006/relationships/hyperlink" Target="http://www.bom.gov.au/jsp/ncc/cdio/weatherData/av?p_display_type=dailyDataFile&amp;p_nccObsCode=123&amp;p_stn_num=091104&amp;p_c=-1660043630&amp;p_startYear=1961" TargetMode="External"/><Relationship Id="rId2130" Type="http://schemas.openxmlformats.org/officeDocument/2006/relationships/hyperlink" Target="http://www.bom.gov.au/jsp/ncc/cdio/weatherData/av?p_display_type=dailyDataFile&amp;p_nccObsCode=122&amp;p_stn_num=091104&amp;p_c=-1660044780&amp;p_startYear=1995" TargetMode="External"/><Relationship Id="rId5286" Type="http://schemas.openxmlformats.org/officeDocument/2006/relationships/hyperlink" Target="http://www.bom.gov.au/jsp/ncc/cdio/weatherData/av?p_display_type=dailyDataFile&amp;p_nccObsCode=122&amp;p_stn_num=094010&amp;p_c=-1767629698&amp;p_startYear=1953" TargetMode="External"/><Relationship Id="rId6337" Type="http://schemas.openxmlformats.org/officeDocument/2006/relationships/hyperlink" Target="http://www.bom.gov.au/jsp/ncc/cdio/weatherData/av?p_display_type=dailyDataFile&amp;p_nccObsCode=122&amp;p_stn_num=091104&amp;p_c=-1660043434&amp;p_startYear=1967" TargetMode="External"/><Relationship Id="rId6751" Type="http://schemas.openxmlformats.org/officeDocument/2006/relationships/hyperlink" Target="http://www.bom.gov.au/jsp/ncc/cdio/weatherData/av?p_display_type=dailyDataFile&amp;p_nccObsCode=123&amp;p_stn_num=091057&amp;p_c=-1658331316&amp;p_startYear=1902" TargetMode="External"/><Relationship Id="rId102" Type="http://schemas.openxmlformats.org/officeDocument/2006/relationships/hyperlink" Target="http://www.bom.gov.au/jsp/ncc/cdio/weatherData/av?p_display_type=dailyDataFile&amp;p_nccObsCode=122&amp;p_stn_num=91049&amp;p_c=-1658039751&amp;p_startYear=1924" TargetMode="External"/><Relationship Id="rId5353" Type="http://schemas.openxmlformats.org/officeDocument/2006/relationships/hyperlink" Target="http://www.bom.gov.au/jsp/ncc/cdio/weatherData/av?p_display_type=dailyDataFile&amp;p_nccObsCode=122&amp;p_stn_num=094029&amp;p_c=-1768345571&amp;p_startYear=1963" TargetMode="External"/><Relationship Id="rId6404" Type="http://schemas.openxmlformats.org/officeDocument/2006/relationships/hyperlink" Target="http://www.bom.gov.au/jsp/ncc/cdio/weatherData/av?p_display_type=dailyDataFile&amp;p_nccObsCode=123&amp;p_stn_num=098017&amp;p_c=-1921523671&amp;p_startYear=2003" TargetMode="External"/><Relationship Id="rId7802" Type="http://schemas.openxmlformats.org/officeDocument/2006/relationships/hyperlink" Target="http://www.bom.gov.au/jsp/ncc/cdio/weatherData/av?p_display_type=dailyDataFile&amp;p_nccObsCode=123&amp;p_stn_num=091057&amp;p_c=-1658331316&amp;p_startYear=1997" TargetMode="External"/><Relationship Id="rId1896" Type="http://schemas.openxmlformats.org/officeDocument/2006/relationships/hyperlink" Target="http://www.bom.gov.au/jsp/ncc/cdio/weatherData/av?p_display_type=dailyDataFile&amp;p_nccObsCode=122&amp;p_stn_num=92045&amp;p_c=-1694512075&amp;p_startYear=1930" TargetMode="External"/><Relationship Id="rId2947" Type="http://schemas.openxmlformats.org/officeDocument/2006/relationships/hyperlink" Target="http://www.bom.gov.au/jsp/ncc/cdio/weatherData/av?p_display_type=dailyDataFile&amp;p_nccObsCode=122&amp;p_stn_num=98001&amp;p_c=-1920894871&amp;p_startYear=1970" TargetMode="External"/><Relationship Id="rId5006" Type="http://schemas.openxmlformats.org/officeDocument/2006/relationships/hyperlink" Target="http://www.bom.gov.au/jsp/ncc/cdio/weatherData/av?p_display_type=dailyDataFile&amp;p_nccObsCode=123&amp;p_stn_num=94029&amp;p_c=-1768346435&amp;p_startYear=2015" TargetMode="External"/><Relationship Id="rId919" Type="http://schemas.openxmlformats.org/officeDocument/2006/relationships/hyperlink" Target="http://www.bom.gov.au/jsp/ncc/cdio/weatherData/av?p_display_type=dailyDataFile&amp;p_nccObsCode=123&amp;p_stn_num=92045&amp;p_c=-1694512271&amp;p_startYear=1970" TargetMode="External"/><Relationship Id="rId1549" Type="http://schemas.openxmlformats.org/officeDocument/2006/relationships/hyperlink" Target="http://www.bom.gov.au/jsp/ncc/cdio/weatherData/av?p_display_type=dailyDataFile&amp;p_nccObsCode=123&amp;p_stn_num=91057&amp;p_c=-1658331988&amp;p_startYear=1921" TargetMode="External"/><Relationship Id="rId1963" Type="http://schemas.openxmlformats.org/officeDocument/2006/relationships/hyperlink" Target="http://www.bom.gov.au/jsp/ncc/cdio/weatherData/av?p_display_type=dailyDataFile&amp;p_nccObsCode=122&amp;p_stn_num=091104&amp;p_c=-1660044780&amp;p_startYear=1952" TargetMode="External"/><Relationship Id="rId4022" Type="http://schemas.openxmlformats.org/officeDocument/2006/relationships/hyperlink" Target="http://www.bom.gov.au/jsp/ncc/cdio/weatherData/av?p_display_type=dailyDataFile&amp;p_nccObsCode=122&amp;p_stn_num=94029&amp;p_c=-1768346239&amp;p_startYear=1946" TargetMode="External"/><Relationship Id="rId5420" Type="http://schemas.openxmlformats.org/officeDocument/2006/relationships/hyperlink" Target="http://www.bom.gov.au/jsp/ncc/cdio/weatherData/av?p_display_type=dailyDataFile&amp;p_nccObsCode=122&amp;p_stn_num=097067&amp;p_c=-1884457515&amp;p_startYear=1975" TargetMode="External"/><Relationship Id="rId7178" Type="http://schemas.openxmlformats.org/officeDocument/2006/relationships/hyperlink" Target="http://www.bom.gov.au/jsp/ncc/cdio/weatherData/av?p_display_type=dailyDataFile&amp;p_nccObsCode=123&amp;p_stn_num=091104&amp;p_c=-1660043630&amp;p_startYear=1983" TargetMode="External"/><Relationship Id="rId1616" Type="http://schemas.openxmlformats.org/officeDocument/2006/relationships/hyperlink" Target="http://www.bom.gov.au/jsp/ncc/cdio/weatherData/av?p_display_type=dailyDataFile&amp;p_nccObsCode=123&amp;p_stn_num=92045&amp;p_c=-1694512271&amp;p_startYear=1955" TargetMode="External"/><Relationship Id="rId7592" Type="http://schemas.openxmlformats.org/officeDocument/2006/relationships/hyperlink" Target="http://www.bom.gov.au/jsp/ncc/cdio/weatherData/av?p_display_type=dailyDataFile&amp;p_nccObsCode=123&amp;p_stn_num=091049&amp;p_c=-1658039947&amp;p_startYear=1936" TargetMode="External"/><Relationship Id="rId3788" Type="http://schemas.openxmlformats.org/officeDocument/2006/relationships/hyperlink" Target="http://www.bom.gov.au/jsp/ncc/cdio/weatherData/av?p_display_type=dailyDataFile&amp;p_nccObsCode=123&amp;p_stn_num=091293&amp;p_c=-1666940261&amp;p_startYear=2011" TargetMode="External"/><Relationship Id="rId4839" Type="http://schemas.openxmlformats.org/officeDocument/2006/relationships/hyperlink" Target="http://www.bom.gov.au/jsp/ncc/cdio/weatherData/av?p_display_type=dailyDataFile&amp;p_nccObsCode=123&amp;p_stn_num=98001&amp;p_c=-1920895067&amp;p_startYear=1987" TargetMode="External"/><Relationship Id="rId6194" Type="http://schemas.openxmlformats.org/officeDocument/2006/relationships/hyperlink" Target="http://www.bom.gov.au/jsp/ncc/cdio/weatherData/av?p_display_type=dailyDataFile&amp;p_nccObsCode=122&amp;p_stn_num=091104&amp;p_c=-1660043434&amp;p_startYear=1946" TargetMode="External"/><Relationship Id="rId7245" Type="http://schemas.openxmlformats.org/officeDocument/2006/relationships/hyperlink" Target="http://www.bom.gov.au/jsp/ncc/cdio/weatherData/av?p_display_type=dailyDataFile&amp;p_nccObsCode=123&amp;p_stn_num=091104&amp;p_c=-1660043630&amp;p_startYear=1995" TargetMode="External"/><Relationship Id="rId3855" Type="http://schemas.openxmlformats.org/officeDocument/2006/relationships/hyperlink" Target="http://www.bom.gov.au/jsp/ncc/cdio/weatherData/av?p_display_type=dailyDataFile&amp;p_nccObsCode=122&amp;p_stn_num=94029&amp;p_c=-1768346239&amp;p_startYear=1898" TargetMode="External"/><Relationship Id="rId6261" Type="http://schemas.openxmlformats.org/officeDocument/2006/relationships/hyperlink" Target="http://www.bom.gov.au/jsp/ncc/cdio/weatherData/av?p_display_type=dailyDataFile&amp;p_nccObsCode=122&amp;p_stn_num=092045&amp;p_c=-1694511408&amp;p_startYear=1975" TargetMode="External"/><Relationship Id="rId7312" Type="http://schemas.openxmlformats.org/officeDocument/2006/relationships/hyperlink" Target="http://www.bom.gov.au/jsp/ncc/cdio/weatherData/av?p_display_type=dailyDataFile&amp;p_nccObsCode=123&amp;p_stn_num=094010&amp;p_c=-1767629894&amp;p_startYear=1984" TargetMode="External"/><Relationship Id="rId776" Type="http://schemas.openxmlformats.org/officeDocument/2006/relationships/hyperlink" Target="http://www.bom.gov.au/jsp/ncc/cdio/weatherData/av?p_display_type=dailyDataFile&amp;p_nccObsCode=123&amp;p_stn_num=92045&amp;p_c=-1694512271&amp;p_startYear=1941" TargetMode="External"/><Relationship Id="rId2457" Type="http://schemas.openxmlformats.org/officeDocument/2006/relationships/hyperlink" Target="http://www.bom.gov.au/jsp/ncc/cdio/weatherData/av?p_display_type=dailyDataFile&amp;p_nccObsCode=123&amp;p_stn_num=94029&amp;p_c=-1768346435&amp;p_startYear=1974" TargetMode="External"/><Relationship Id="rId3508" Type="http://schemas.openxmlformats.org/officeDocument/2006/relationships/hyperlink" Target="http://www.bom.gov.au/jsp/ncc/cdio/weatherData/av?p_display_type=dailyDataFile&amp;p_nccObsCode=123&amp;p_stn_num=91057&amp;p_c=-1658331988&amp;p_startYear=1964" TargetMode="External"/><Relationship Id="rId4906" Type="http://schemas.openxmlformats.org/officeDocument/2006/relationships/hyperlink" Target="http://www.bom.gov.au/jsp/ncc/cdio/weatherData/av?p_display_type=dailyDataFile&amp;p_nccObsCode=123&amp;p_stn_num=94029&amp;p_c=-1768346435&amp;p_startYear=1998" TargetMode="External"/><Relationship Id="rId429" Type="http://schemas.openxmlformats.org/officeDocument/2006/relationships/hyperlink" Target="http://www.bom.gov.au/jsp/ncc/cdio/weatherData/av?p_display_type=dailyDataFile&amp;p_nccObsCode=122&amp;p_stn_num=98001&amp;p_c=-1920894871&amp;p_startYear=1990" TargetMode="External"/><Relationship Id="rId1059" Type="http://schemas.openxmlformats.org/officeDocument/2006/relationships/hyperlink" Target="http://www.bom.gov.au/jsp/ncc/cdio/weatherData/av?p_display_type=dailyDataFile&amp;p_nccObsCode=123&amp;p_stn_num=91057&amp;p_c=-1658331988&amp;p_startYear=1993" TargetMode="External"/><Relationship Id="rId1473" Type="http://schemas.openxmlformats.org/officeDocument/2006/relationships/hyperlink" Target="http://www.bom.gov.au/jsp/ncc/cdio/weatherData/av?p_display_type=dailyDataFile&amp;p_nccObsCode=122&amp;p_stn_num=091293&amp;p_c=-1666940065&amp;p_startYear=2004" TargetMode="External"/><Relationship Id="rId2871" Type="http://schemas.openxmlformats.org/officeDocument/2006/relationships/hyperlink" Target="http://www.bom.gov.au/jsp/ncc/cdio/weatherData/av?p_display_type=dailyDataFile&amp;p_nccObsCode=122&amp;p_stn_num=94029&amp;p_c=-1768346239&amp;p_startYear=1957" TargetMode="External"/><Relationship Id="rId3922" Type="http://schemas.openxmlformats.org/officeDocument/2006/relationships/hyperlink" Target="http://www.bom.gov.au/jsp/ncc/cdio/weatherData/av?p_display_type=dailyDataFile&amp;p_nccObsCode=122&amp;p_stn_num=94029&amp;p_c=-1768346239&amp;p_startYear=1921" TargetMode="External"/><Relationship Id="rId843" Type="http://schemas.openxmlformats.org/officeDocument/2006/relationships/hyperlink" Target="http://www.bom.gov.au/jsp/ncc/cdio/weatherData/av?p_display_type=dailyDataFile&amp;p_nccObsCode=123&amp;p_stn_num=091104&amp;p_c=-1660044976&amp;p_startYear=1957" TargetMode="External"/><Relationship Id="rId1126" Type="http://schemas.openxmlformats.org/officeDocument/2006/relationships/hyperlink" Target="http://www.bom.gov.au/jsp/ncc/cdio/weatherData/av?p_display_type=dailyDataFile&amp;p_nccObsCode=123&amp;p_stn_num=94029&amp;p_c=-1768346435&amp;p_startYear=2005" TargetMode="External"/><Relationship Id="rId2524" Type="http://schemas.openxmlformats.org/officeDocument/2006/relationships/hyperlink" Target="http://www.bom.gov.au/jsp/ncc/cdio/weatherData/av?p_display_type=dailyDataFile&amp;p_nccObsCode=123&amp;p_stn_num=98001&amp;p_c=-1920895067&amp;p_startYear=1991" TargetMode="External"/><Relationship Id="rId910" Type="http://schemas.openxmlformats.org/officeDocument/2006/relationships/hyperlink" Target="http://www.bom.gov.au/jsp/ncc/cdio/weatherData/av?p_display_type=dailyDataFile&amp;p_nccObsCode=123&amp;p_stn_num=97000&amp;p_c=-1881855866&amp;p_startYear=1969" TargetMode="External"/><Relationship Id="rId1540" Type="http://schemas.openxmlformats.org/officeDocument/2006/relationships/hyperlink" Target="http://www.bom.gov.au/jsp/ncc/cdio/weatherData/av?p_display_type=dailyDataFile&amp;p_nccObsCode=123&amp;p_stn_num=92045&amp;p_c=-1694512271&amp;p_startYear=1917" TargetMode="External"/><Relationship Id="rId4696" Type="http://schemas.openxmlformats.org/officeDocument/2006/relationships/hyperlink" Target="http://www.bom.gov.au/jsp/ncc/cdio/weatherData/av?p_display_type=dailyDataFile&amp;p_nccObsCode=123&amp;p_stn_num=94029&amp;p_c=-1768346435&amp;p_startYear=1963" TargetMode="External"/><Relationship Id="rId5747" Type="http://schemas.openxmlformats.org/officeDocument/2006/relationships/hyperlink" Target="http://www.bom.gov.au/jsp/ncc/cdio/weatherData/av?p_display_type=dailyDataFile&amp;p_nccObsCode=122&amp;p_stn_num=094010&amp;p_c=-1767629698&amp;p_startYear=2020" TargetMode="External"/><Relationship Id="rId3298" Type="http://schemas.openxmlformats.org/officeDocument/2006/relationships/hyperlink" Target="http://www.bom.gov.au/jsp/ncc/cdio/weatherData/av?p_display_type=dailyDataFile&amp;p_nccObsCode=123&amp;p_stn_num=94029&amp;p_c=-1768346435&amp;p_startYear=1916" TargetMode="External"/><Relationship Id="rId4349" Type="http://schemas.openxmlformats.org/officeDocument/2006/relationships/hyperlink" Target="http://www.bom.gov.au/jsp/ncc/cdio/weatherData/av?p_display_type=dailyDataFile&amp;p_nccObsCode=122&amp;p_stn_num=091293&amp;p_c=-1666940065&amp;p_startYear=2004" TargetMode="External"/><Relationship Id="rId4763" Type="http://schemas.openxmlformats.org/officeDocument/2006/relationships/hyperlink" Target="http://www.bom.gov.au/jsp/ncc/cdio/weatherData/av?p_display_type=dailyDataFile&amp;p_nccObsCode=123&amp;p_stn_num=92045&amp;p_c=-1694512271&amp;p_startYear=1974" TargetMode="External"/><Relationship Id="rId5814" Type="http://schemas.openxmlformats.org/officeDocument/2006/relationships/hyperlink" Target="http://www.bom.gov.au/jsp/ncc/cdio/weatherData/av?p_display_type=dailyDataFile&amp;p_nccObsCode=122&amp;p_stn_num=094010&amp;p_c=-1767629698&amp;p_startYear=1934" TargetMode="External"/><Relationship Id="rId3365" Type="http://schemas.openxmlformats.org/officeDocument/2006/relationships/hyperlink" Target="http://www.bom.gov.au/jsp/ncc/cdio/weatherData/av?p_display_type=dailyDataFile&amp;p_nccObsCode=123&amp;p_stn_num=91057&amp;p_c=-1658331988&amp;p_startYear=1932" TargetMode="External"/><Relationship Id="rId4416" Type="http://schemas.openxmlformats.org/officeDocument/2006/relationships/hyperlink" Target="http://www.bom.gov.au/jsp/ncc/cdio/weatherData/av?p_display_type=dailyDataFile&amp;p_nccObsCode=122&amp;p_stn_num=97000&amp;p_c=-1881855670&amp;p_startYear=2016" TargetMode="External"/><Relationship Id="rId4830" Type="http://schemas.openxmlformats.org/officeDocument/2006/relationships/hyperlink" Target="http://www.bom.gov.au/jsp/ncc/cdio/weatherData/av?p_display_type=dailyDataFile&amp;p_nccObsCode=123&amp;p_stn_num=091104&amp;p_c=-1660044976&amp;p_startYear=1985" TargetMode="External"/><Relationship Id="rId286" Type="http://schemas.openxmlformats.org/officeDocument/2006/relationships/hyperlink" Target="http://www.bom.gov.au/jsp/ncc/cdio/weatherData/av?p_display_type=dailyDataFile&amp;p_nccObsCode=122&amp;p_stn_num=98001&amp;p_c=-1920894871&amp;p_startYear=1966" TargetMode="External"/><Relationship Id="rId2381" Type="http://schemas.openxmlformats.org/officeDocument/2006/relationships/hyperlink" Target="http://www.bom.gov.au/jsp/ncc/cdio/weatherData/av?p_display_type=dailyDataFile&amp;p_nccObsCode=123&amp;p_stn_num=92045&amp;p_c=-1694512271&amp;p_startYear=1954" TargetMode="External"/><Relationship Id="rId3018" Type="http://schemas.openxmlformats.org/officeDocument/2006/relationships/hyperlink" Target="http://www.bom.gov.au/jsp/ncc/cdio/weatherData/av?p_display_type=dailyDataFile&amp;p_nccObsCode=122&amp;p_stn_num=98001&amp;p_c=-1920894871&amp;p_startYear=1982" TargetMode="External"/><Relationship Id="rId3432" Type="http://schemas.openxmlformats.org/officeDocument/2006/relationships/hyperlink" Target="http://www.bom.gov.au/jsp/ncc/cdio/weatherData/av?p_display_type=dailyDataFile&amp;p_nccObsCode=123&amp;p_stn_num=091104&amp;p_c=-1660044976&amp;p_startYear=1949" TargetMode="External"/><Relationship Id="rId6588" Type="http://schemas.openxmlformats.org/officeDocument/2006/relationships/hyperlink" Target="http://www.bom.gov.au/jsp/ncc/cdio/weatherData/av?p_display_type=dailyDataFile&amp;p_nccObsCode=123&amp;p_stn_num=094010&amp;p_c=-1767629894&amp;p_startYear=1944" TargetMode="External"/><Relationship Id="rId7639" Type="http://schemas.openxmlformats.org/officeDocument/2006/relationships/hyperlink" Target="http://www.bom.gov.au/jsp/ncc/cdio/weatherData/av?p_display_type=dailyDataFile&amp;p_nccObsCode=123&amp;p_stn_num=091049&amp;p_c=-1658039947&amp;p_startYear=1950" TargetMode="External"/><Relationship Id="rId353" Type="http://schemas.openxmlformats.org/officeDocument/2006/relationships/hyperlink" Target="http://www.bom.gov.au/jsp/ncc/cdio/weatherData/av?p_display_type=dailyDataFile&amp;p_nccObsCode=122&amp;p_stn_num=92045&amp;p_c=-1694512075&amp;p_startYear=1977" TargetMode="External"/><Relationship Id="rId2034" Type="http://schemas.openxmlformats.org/officeDocument/2006/relationships/hyperlink" Target="http://www.bom.gov.au/jsp/ncc/cdio/weatherData/av?p_display_type=dailyDataFile&amp;p_nccObsCode=122&amp;p_stn_num=091104&amp;p_c=-1660044780&amp;p_startYear=1971" TargetMode="External"/><Relationship Id="rId420" Type="http://schemas.openxmlformats.org/officeDocument/2006/relationships/hyperlink" Target="http://www.bom.gov.au/jsp/ncc/cdio/weatherData/av?p_display_type=dailyDataFile&amp;p_nccObsCode=122&amp;p_stn_num=091104&amp;p_c=-1660044780&amp;p_startYear=1988" TargetMode="External"/><Relationship Id="rId1050" Type="http://schemas.openxmlformats.org/officeDocument/2006/relationships/hyperlink" Target="http://www.bom.gov.au/jsp/ncc/cdio/weatherData/av?p_display_type=dailyDataFile&amp;p_nccObsCode=123&amp;p_stn_num=94029&amp;p_c=-1768346435&amp;p_startYear=1992" TargetMode="External"/><Relationship Id="rId2101" Type="http://schemas.openxmlformats.org/officeDocument/2006/relationships/hyperlink" Target="http://www.bom.gov.au/jsp/ncc/cdio/weatherData/av?p_display_type=dailyDataFile&amp;p_nccObsCode=122&amp;p_stn_num=92045&amp;p_c=-1694512075&amp;p_startYear=1988" TargetMode="External"/><Relationship Id="rId5257" Type="http://schemas.openxmlformats.org/officeDocument/2006/relationships/hyperlink" Target="http://www.bom.gov.au/jsp/ncc/cdio/weatherData/av?p_display_type=dailyDataFile&amp;p_nccObsCode=122&amp;p_stn_num=094029&amp;p_c=-1768345571&amp;p_startYear=1949" TargetMode="External"/><Relationship Id="rId6655" Type="http://schemas.openxmlformats.org/officeDocument/2006/relationships/hyperlink" Target="http://www.bom.gov.au/jsp/ncc/cdio/weatherData/av?p_display_type=dailyDataFile&amp;p_nccObsCode=123&amp;p_stn_num=092045&amp;p_c=-1694511604&amp;p_startYear=1926" TargetMode="External"/><Relationship Id="rId7706" Type="http://schemas.openxmlformats.org/officeDocument/2006/relationships/hyperlink" Target="http://www.bom.gov.au/jsp/ncc/cdio/weatherData/av?p_display_type=dailyDataFile&amp;p_nccObsCode=123&amp;p_stn_num=091104&amp;p_c=-1660043630&amp;p_startYear=1951" TargetMode="External"/><Relationship Id="rId5671" Type="http://schemas.openxmlformats.org/officeDocument/2006/relationships/hyperlink" Target="http://www.bom.gov.au/jsp/ncc/cdio/weatherData/av?p_display_type=dailyDataFile&amp;p_nccObsCode=122&amp;p_stn_num=97000&amp;p_c=-1881855670&amp;p_startYear=2012" TargetMode="External"/><Relationship Id="rId6308" Type="http://schemas.openxmlformats.org/officeDocument/2006/relationships/hyperlink" Target="http://www.bom.gov.au/jsp/ncc/cdio/weatherData/av?p_display_type=dailyDataFile&amp;p_nccObsCode=122&amp;p_stn_num=094029&amp;p_c=-1768345571&amp;p_startYear=1985" TargetMode="External"/><Relationship Id="rId6722" Type="http://schemas.openxmlformats.org/officeDocument/2006/relationships/hyperlink" Target="http://www.bom.gov.au/jsp/ncc/cdio/weatherData/av?p_display_type=dailyDataFile&amp;p_nccObsCode=123&amp;p_stn_num=091057&amp;p_c=-1658331316&amp;p_startYear=1895" TargetMode="External"/><Relationship Id="rId1867" Type="http://schemas.openxmlformats.org/officeDocument/2006/relationships/hyperlink" Target="http://www.bom.gov.au/jsp/ncc/cdio/weatherData/av?p_display_type=dailyDataFile&amp;p_nccObsCode=122&amp;p_stn_num=91049&amp;p_c=-1658039751&amp;p_startYear=1920" TargetMode="External"/><Relationship Id="rId2918" Type="http://schemas.openxmlformats.org/officeDocument/2006/relationships/hyperlink" Target="http://www.bom.gov.au/jsp/ncc/cdio/weatherData/av?p_display_type=dailyDataFile&amp;p_nccObsCode=122&amp;p_stn_num=94029&amp;p_c=-1768346239&amp;p_startYear=1965" TargetMode="External"/><Relationship Id="rId4273" Type="http://schemas.openxmlformats.org/officeDocument/2006/relationships/hyperlink" Target="http://www.bom.gov.au/jsp/ncc/cdio/weatherData/av?p_display_type=dailyDataFile&amp;p_nccObsCode=122&amp;p_stn_num=91057&amp;p_c=-1658331792&amp;p_startYear=1991" TargetMode="External"/><Relationship Id="rId5324" Type="http://schemas.openxmlformats.org/officeDocument/2006/relationships/hyperlink" Target="http://www.bom.gov.au/jsp/ncc/cdio/weatherData/av?p_display_type=dailyDataFile&amp;p_nccObsCode=122&amp;p_stn_num=094010&amp;p_c=-1767629698&amp;p_startYear=1959" TargetMode="External"/><Relationship Id="rId1934" Type="http://schemas.openxmlformats.org/officeDocument/2006/relationships/hyperlink" Target="http://www.bom.gov.au/jsp/ncc/cdio/weatherData/av?p_display_type=dailyDataFile&amp;p_nccObsCode=122&amp;p_stn_num=94029&amp;p_c=-1768346239&amp;p_startYear=1943" TargetMode="External"/><Relationship Id="rId4340" Type="http://schemas.openxmlformats.org/officeDocument/2006/relationships/hyperlink" Target="http://www.bom.gov.au/jsp/ncc/cdio/weatherData/av?p_display_type=dailyDataFile&amp;p_nccObsCode=122&amp;p_stn_num=94029&amp;p_c=-1768346239&amp;p_startYear=2003" TargetMode="External"/><Relationship Id="rId7496" Type="http://schemas.openxmlformats.org/officeDocument/2006/relationships/hyperlink" Target="http://www.bom.gov.au/jsp/ncc/cdio/weatherData/av?p_display_type=dailyDataFile&amp;p_nccObsCode=123&amp;p_stn_num=092045&amp;p_c=-1694511604&amp;p_startYear=2005" TargetMode="External"/><Relationship Id="rId6098" Type="http://schemas.openxmlformats.org/officeDocument/2006/relationships/hyperlink" Target="http://www.bom.gov.au/jsp/ncc/cdio/weatherData/av?p_display_type=dailyDataFile&amp;p_nccObsCode=122&amp;p_stn_num=091057&amp;p_c=-1658331120&amp;p_startYear=1950" TargetMode="External"/><Relationship Id="rId7149" Type="http://schemas.openxmlformats.org/officeDocument/2006/relationships/hyperlink" Target="http://www.bom.gov.au/jsp/ncc/cdio/weatherData/av?p_display_type=dailyDataFile&amp;p_nccObsCode=123&amp;p_stn_num=094010&amp;p_c=-1767629894&amp;p_startYear=1949" TargetMode="External"/><Relationship Id="rId7563" Type="http://schemas.openxmlformats.org/officeDocument/2006/relationships/hyperlink" Target="http://www.bom.gov.au/jsp/ncc/cdio/weatherData/av?p_display_type=dailyDataFile&amp;p_nccObsCode=123&amp;p_stn_num=091057&amp;p_c=-1658331316&amp;p_startYear=1922" TargetMode="External"/><Relationship Id="rId6165" Type="http://schemas.openxmlformats.org/officeDocument/2006/relationships/hyperlink" Target="http://www.bom.gov.au/jsp/ncc/cdio/weatherData/av?p_display_type=dailyDataFile&amp;p_nccObsCode=122&amp;p_stn_num=092045&amp;p_c=-1694511408&amp;p_startYear=1961" TargetMode="External"/><Relationship Id="rId7216" Type="http://schemas.openxmlformats.org/officeDocument/2006/relationships/hyperlink" Target="http://www.bom.gov.au/jsp/ncc/cdio/weatherData/av?p_display_type=dailyDataFile&amp;p_nccObsCode=123&amp;p_stn_num=091293&amp;p_c=-1666938236&amp;p_startYear=2000" TargetMode="External"/><Relationship Id="rId3759" Type="http://schemas.openxmlformats.org/officeDocument/2006/relationships/hyperlink" Target="http://www.bom.gov.au/jsp/ncc/cdio/weatherData/av?p_display_type=dailyDataFile&amp;p_nccObsCode=123&amp;p_stn_num=097072&amp;p_c=-1884653210&amp;p_startYear=2007" TargetMode="External"/><Relationship Id="rId5181" Type="http://schemas.openxmlformats.org/officeDocument/2006/relationships/hyperlink" Target="http://www.bom.gov.au/jsp/ncc/cdio/weatherData/av?p_display_type=dailyDataFile&amp;p_nccObsCode=122&amp;p_stn_num=094010&amp;p_c=-1767629698&amp;p_startYear=1933" TargetMode="External"/><Relationship Id="rId6232" Type="http://schemas.openxmlformats.org/officeDocument/2006/relationships/hyperlink" Target="http://www.bom.gov.au/jsp/ncc/cdio/weatherData/av?p_display_type=dailyDataFile&amp;p_nccObsCode=123&amp;p_stn_num=097067&amp;p_c=-1884459071&amp;p_startYear=1974" TargetMode="External"/><Relationship Id="rId7630" Type="http://schemas.openxmlformats.org/officeDocument/2006/relationships/hyperlink" Target="http://www.bom.gov.au/jsp/ncc/cdio/weatherData/av?p_display_type=dailyDataFile&amp;p_nccObsCode=123&amp;p_stn_num=091049&amp;p_c=-1658039947&amp;p_startYear=1947" TargetMode="External"/><Relationship Id="rId2775" Type="http://schemas.openxmlformats.org/officeDocument/2006/relationships/hyperlink" Target="http://www.bom.gov.au/jsp/ncc/cdio/weatherData/av?p_display_type=dailyDataFile&amp;p_nccObsCode=122&amp;p_stn_num=91049&amp;p_c=-1658039751&amp;p_startYear=1933" TargetMode="External"/><Relationship Id="rId3826" Type="http://schemas.openxmlformats.org/officeDocument/2006/relationships/hyperlink" Target="http://www.bom.gov.au/jsp/ncc/cdio/weatherData/av?p_display_type=dailyDataFile&amp;p_nccObsCode=123&amp;p_stn_num=098017&amp;p_c=-1921523671&amp;p_startYear=2018" TargetMode="External"/><Relationship Id="rId747" Type="http://schemas.openxmlformats.org/officeDocument/2006/relationships/hyperlink" Target="http://www.bom.gov.au/jsp/ncc/cdio/weatherData/av?p_display_type=dailyDataFile&amp;p_nccObsCode=123&amp;p_stn_num=94029&amp;p_c=-1768346435&amp;p_startYear=1934" TargetMode="External"/><Relationship Id="rId1377" Type="http://schemas.openxmlformats.org/officeDocument/2006/relationships/hyperlink" Target="http://www.bom.gov.au/jsp/ncc/cdio/weatherData/av?p_display_type=dailyDataFile&amp;p_nccObsCode=122&amp;p_stn_num=097067&amp;p_c=-1884457515&amp;p_startYear=1972" TargetMode="External"/><Relationship Id="rId1791" Type="http://schemas.openxmlformats.org/officeDocument/2006/relationships/hyperlink" Target="http://www.bom.gov.au/jsp/ncc/cdio/weatherData/av?p_display_type=dailyDataFile&amp;p_nccObsCode=123&amp;p_stn_num=97000&amp;p_c=-1881855866&amp;p_startYear=2015" TargetMode="External"/><Relationship Id="rId2428" Type="http://schemas.openxmlformats.org/officeDocument/2006/relationships/hyperlink" Target="http://www.bom.gov.au/jsp/ncc/cdio/weatherData/av?p_display_type=dailyDataFile&amp;p_nccObsCode=123&amp;p_stn_num=98001&amp;p_c=-1920895067&amp;p_startYear=1967" TargetMode="External"/><Relationship Id="rId2842" Type="http://schemas.openxmlformats.org/officeDocument/2006/relationships/hyperlink" Target="http://www.bom.gov.au/jsp/ncc/cdio/weatherData/av?p_display_type=dailyDataFile&amp;p_nccObsCode=122&amp;p_stn_num=92045&amp;p_c=-1694512075&amp;p_startYear=1950" TargetMode="External"/><Relationship Id="rId5998" Type="http://schemas.openxmlformats.org/officeDocument/2006/relationships/hyperlink" Target="http://www.bom.gov.au/jsp/ncc/cdio/weatherData/av?p_display_type=dailyDataFile&amp;p_nccObsCode=122&amp;p_stn_num=091057&amp;p_c=-1658331120&amp;p_startYear=1931" TargetMode="External"/><Relationship Id="rId83" Type="http://schemas.openxmlformats.org/officeDocument/2006/relationships/hyperlink" Target="http://www.bom.gov.au/jsp/ncc/cdio/weatherData/av?p_display_type=dailyDataFile&amp;p_nccObsCode=122&amp;p_stn_num=91057&amp;p_c=-1658331792&amp;p_startYear=1919" TargetMode="External"/><Relationship Id="rId814" Type="http://schemas.openxmlformats.org/officeDocument/2006/relationships/hyperlink" Target="http://www.bom.gov.au/jsp/ncc/cdio/weatherData/av?p_display_type=dailyDataFile&amp;p_nccObsCode=123&amp;p_stn_num=91057&amp;p_c=-1658331988&amp;p_startYear=1950" TargetMode="External"/><Relationship Id="rId1444" Type="http://schemas.openxmlformats.org/officeDocument/2006/relationships/hyperlink" Target="http://www.bom.gov.au/jsp/ncc/cdio/weatherData/av?p_display_type=dailyDataFile&amp;p_nccObsCode=122&amp;p_stn_num=92045&amp;p_c=-1694512075&amp;p_startYear=1994" TargetMode="External"/><Relationship Id="rId1511" Type="http://schemas.openxmlformats.org/officeDocument/2006/relationships/hyperlink" Target="http://www.bom.gov.au/jsp/ncc/cdio/weatherData/av?p_display_type=dailyDataFile&amp;p_nccObsCode=122&amp;p_stn_num=091293&amp;p_c=-1666940065&amp;p_startYear=2017" TargetMode="External"/><Relationship Id="rId4667" Type="http://schemas.openxmlformats.org/officeDocument/2006/relationships/hyperlink" Target="http://www.bom.gov.au/jsp/ncc/cdio/weatherData/av?p_display_type=dailyDataFile&amp;p_nccObsCode=123&amp;p_stn_num=94029&amp;p_c=-1768346435&amp;p_startYear=1958" TargetMode="External"/><Relationship Id="rId5718" Type="http://schemas.openxmlformats.org/officeDocument/2006/relationships/hyperlink" Target="http://www.bom.gov.au/jsp/ncc/cdio/weatherData/av?p_display_type=dailyDataFile&amp;p_nccObsCode=122&amp;p_stn_num=094029&amp;p_c=-1768345571&amp;p_startYear=2014" TargetMode="External"/><Relationship Id="rId7073" Type="http://schemas.openxmlformats.org/officeDocument/2006/relationships/hyperlink" Target="http://www.bom.gov.au/jsp/ncc/cdio/weatherData/av?p_display_type=dailyDataFile&amp;p_nccObsCode=123&amp;p_stn_num=092045&amp;p_c=-1694511604&amp;p_startYear=2024" TargetMode="External"/><Relationship Id="rId3269" Type="http://schemas.openxmlformats.org/officeDocument/2006/relationships/hyperlink" Target="http://www.bom.gov.au/jsp/ncc/cdio/weatherData/av?p_display_type=dailyDataFile&amp;p_nccObsCode=123&amp;p_stn_num=94029&amp;p_c=-1768346435&amp;p_startYear=1907" TargetMode="External"/><Relationship Id="rId3683" Type="http://schemas.openxmlformats.org/officeDocument/2006/relationships/hyperlink" Target="http://www.bom.gov.au/jsp/ncc/cdio/weatherData/av?p_display_type=dailyDataFile&amp;p_nccObsCode=123&amp;p_stn_num=097072&amp;p_c=-1884653210&amp;p_startYear=1994" TargetMode="External"/><Relationship Id="rId7140" Type="http://schemas.openxmlformats.org/officeDocument/2006/relationships/hyperlink" Target="http://www.bom.gov.au/jsp/ncc/cdio/weatherData/av?p_display_type=dailyDataFile&amp;p_nccObsCode=123&amp;p_stn_num=091104&amp;p_c=-1660043630&amp;p_startYear=1973" TargetMode="External"/><Relationship Id="rId2285" Type="http://schemas.openxmlformats.org/officeDocument/2006/relationships/hyperlink" Target="http://www.bom.gov.au/jsp/ncc/cdio/weatherData/av?p_display_type=dailyDataFile&amp;p_nccObsCode=123&amp;p_stn_num=92045&amp;p_c=-1694512271&amp;p_startYear=1922" TargetMode="External"/><Relationship Id="rId3336" Type="http://schemas.openxmlformats.org/officeDocument/2006/relationships/hyperlink" Target="http://www.bom.gov.au/jsp/ncc/cdio/weatherData/av?p_display_type=dailyDataFile&amp;p_nccObsCode=123&amp;p_stn_num=91049&amp;p_c=-1658039947&amp;p_startYear=1925" TargetMode="External"/><Relationship Id="rId4734" Type="http://schemas.openxmlformats.org/officeDocument/2006/relationships/hyperlink" Target="http://www.bom.gov.au/jsp/ncc/cdio/weatherData/av?p_display_type=dailyDataFile&amp;p_nccObsCode=123&amp;p_stn_num=091104&amp;p_c=-1660044976&amp;p_startYear=1969" TargetMode="External"/><Relationship Id="rId257" Type="http://schemas.openxmlformats.org/officeDocument/2006/relationships/hyperlink" Target="http://www.bom.gov.au/jsp/ncc/cdio/weatherData/av?p_display_type=dailyDataFile&amp;p_nccObsCode=122&amp;p_stn_num=94029&amp;p_c=-1768346239&amp;p_startYear=1961" TargetMode="External"/><Relationship Id="rId3750" Type="http://schemas.openxmlformats.org/officeDocument/2006/relationships/hyperlink" Target="http://www.bom.gov.au/jsp/ncc/cdio/weatherData/av?p_display_type=dailyDataFile&amp;p_nccObsCode=123&amp;p_stn_num=92045&amp;p_c=-1694512271&amp;p_startYear=2005" TargetMode="External"/><Relationship Id="rId4801" Type="http://schemas.openxmlformats.org/officeDocument/2006/relationships/hyperlink" Target="http://www.bom.gov.au/jsp/ncc/cdio/weatherData/av?p_display_type=dailyDataFile&amp;p_nccObsCode=123&amp;p_stn_num=91057&amp;p_c=-1658331988&amp;p_startYear=1980" TargetMode="External"/><Relationship Id="rId671" Type="http://schemas.openxmlformats.org/officeDocument/2006/relationships/hyperlink" Target="http://www.bom.gov.au/jsp/ncc/cdio/weatherData/av?p_display_type=dailyDataFile&amp;p_nccObsCode=123&amp;p_stn_num=94029&amp;p_c=-1768346435&amp;p_startYear=1915" TargetMode="External"/><Relationship Id="rId2352" Type="http://schemas.openxmlformats.org/officeDocument/2006/relationships/hyperlink" Target="http://www.bom.gov.au/jsp/ncc/cdio/weatherData/av?p_display_type=dailyDataFile&amp;p_nccObsCode=123&amp;p_stn_num=091104&amp;p_c=-1660044976&amp;p_startYear=1944" TargetMode="External"/><Relationship Id="rId3403" Type="http://schemas.openxmlformats.org/officeDocument/2006/relationships/hyperlink" Target="http://www.bom.gov.au/jsp/ncc/cdio/weatherData/av?p_display_type=dailyDataFile&amp;p_nccObsCode=123&amp;p_stn_num=92045&amp;p_c=-1694512271&amp;p_startYear=1942" TargetMode="External"/><Relationship Id="rId6559" Type="http://schemas.openxmlformats.org/officeDocument/2006/relationships/hyperlink" Target="http://www.bom.gov.au/jsp/ncc/cdio/weatherData/av?p_display_type=dailyDataFile&amp;p_nccObsCode=123&amp;p_stn_num=094010&amp;p_c=-1767629894&amp;p_startYear=1934" TargetMode="External"/><Relationship Id="rId6973" Type="http://schemas.openxmlformats.org/officeDocument/2006/relationships/hyperlink" Target="http://www.bom.gov.au/jsp/ncc/cdio/weatherData/av?p_display_type=dailyDataFile&amp;p_nccObsCode=123&amp;p_stn_num=091057&amp;p_c=-1658331316&amp;p_startYear=1950" TargetMode="External"/><Relationship Id="rId324" Type="http://schemas.openxmlformats.org/officeDocument/2006/relationships/hyperlink" Target="http://www.bom.gov.au/jsp/ncc/cdio/weatherData/av?p_display_type=dailyDataFile&amp;p_nccObsCode=122&amp;p_stn_num=091104&amp;p_c=-1660044780&amp;p_startYear=1972" TargetMode="External"/><Relationship Id="rId2005" Type="http://schemas.openxmlformats.org/officeDocument/2006/relationships/hyperlink" Target="http://www.bom.gov.au/jsp/ncc/cdio/weatherData/av?p_display_type=dailyDataFile&amp;p_nccObsCode=122&amp;p_stn_num=92045&amp;p_c=-1694512075&amp;p_startYear=1964" TargetMode="External"/><Relationship Id="rId5575" Type="http://schemas.openxmlformats.org/officeDocument/2006/relationships/hyperlink" Target="http://www.bom.gov.au/jsp/ncc/cdio/weatherData/av?p_display_type=dailyDataFile&amp;p_nccObsCode=122&amp;p_stn_num=094010&amp;p_c=-1767629698&amp;p_startYear=1994" TargetMode="External"/><Relationship Id="rId6626" Type="http://schemas.openxmlformats.org/officeDocument/2006/relationships/hyperlink" Target="http://www.bom.gov.au/jsp/ncc/cdio/weatherData/av?p_display_type=dailyDataFile&amp;p_nccObsCode=123&amp;p_stn_num=092045&amp;p_c=-1694511604&amp;p_startYear=1911" TargetMode="External"/><Relationship Id="rId1021" Type="http://schemas.openxmlformats.org/officeDocument/2006/relationships/hyperlink" Target="http://www.bom.gov.au/jsp/ncc/cdio/weatherData/av?p_display_type=dailyDataFile&amp;p_nccObsCode=123&amp;p_stn_num=92045&amp;p_c=-1694512271&amp;p_startYear=1987" TargetMode="External"/><Relationship Id="rId4177" Type="http://schemas.openxmlformats.org/officeDocument/2006/relationships/hyperlink" Target="http://www.bom.gov.au/jsp/ncc/cdio/weatherData/av?p_display_type=dailyDataFile&amp;p_nccObsCode=122&amp;p_stn_num=91057&amp;p_c=-1658331792&amp;p_startYear=1975" TargetMode="External"/><Relationship Id="rId4591" Type="http://schemas.openxmlformats.org/officeDocument/2006/relationships/hyperlink" Target="http://www.bom.gov.au/jsp/ncc/cdio/weatherData/av?p_display_type=dailyDataFile&amp;p_nccObsCode=123&amp;p_stn_num=94029&amp;p_c=-1768346435&amp;p_startYear=1940" TargetMode="External"/><Relationship Id="rId5228" Type="http://schemas.openxmlformats.org/officeDocument/2006/relationships/hyperlink" Target="http://www.bom.gov.au/jsp/ncc/cdio/weatherData/av?p_display_type=dailyDataFile&amp;p_nccObsCode=122&amp;p_stn_num=091057&amp;p_c=-1658331120&amp;p_startYear=1941" TargetMode="External"/><Relationship Id="rId5642" Type="http://schemas.openxmlformats.org/officeDocument/2006/relationships/hyperlink" Target="http://www.bom.gov.au/jsp/ncc/cdio/weatherData/av?p_display_type=dailyDataFile&amp;p_nccObsCode=122&amp;p_stn_num=094010&amp;p_c=-1767629698&amp;p_startYear=2002" TargetMode="External"/><Relationship Id="rId3193" Type="http://schemas.openxmlformats.org/officeDocument/2006/relationships/hyperlink" Target="http://www.bom.gov.au/jsp/ncc/cdio/weatherData/av?p_display_type=dailyDataFile&amp;p_nccObsCode=122&amp;p_stn_num=091311&amp;p_c=-1667596761&amp;p_startYear=2011" TargetMode="External"/><Relationship Id="rId4244" Type="http://schemas.openxmlformats.org/officeDocument/2006/relationships/hyperlink" Target="http://www.bom.gov.au/jsp/ncc/cdio/weatherData/av?p_display_type=dailyDataFile&amp;p_nccObsCode=122&amp;p_stn_num=097067&amp;p_c=-1884457515&amp;p_startYear=1987" TargetMode="External"/><Relationship Id="rId1838" Type="http://schemas.openxmlformats.org/officeDocument/2006/relationships/hyperlink" Target="http://www.bom.gov.au/jsp/ncc/cdio/weatherData/av?p_display_type=dailyDataFile&amp;p_nccObsCode=122&amp;p_stn_num=91049&amp;p_c=-1658039751&amp;p_startYear=1906" TargetMode="External"/><Relationship Id="rId3260" Type="http://schemas.openxmlformats.org/officeDocument/2006/relationships/hyperlink" Target="http://www.bom.gov.au/jsp/ncc/cdio/weatherData/av?p_display_type=dailyDataFile&amp;p_nccObsCode=123&amp;p_stn_num=94029&amp;p_c=-1768346435&amp;p_startYear=1904" TargetMode="External"/><Relationship Id="rId4311" Type="http://schemas.openxmlformats.org/officeDocument/2006/relationships/hyperlink" Target="http://www.bom.gov.au/jsp/ncc/cdio/weatherData/av?p_display_type=dailyDataFile&amp;p_nccObsCode=122&amp;p_stn_num=098017&amp;p_c=-1921523475&amp;p_startYear=1998" TargetMode="External"/><Relationship Id="rId7467" Type="http://schemas.openxmlformats.org/officeDocument/2006/relationships/hyperlink" Target="http://www.bom.gov.au/jsp/ncc/cdio/weatherData/av?p_display_type=dailyDataFile&amp;p_nccObsCode=123&amp;p_stn_num=091057&amp;p_c=-1658331316&amp;p_startYear=1898" TargetMode="External"/><Relationship Id="rId181" Type="http://schemas.openxmlformats.org/officeDocument/2006/relationships/hyperlink" Target="http://www.bom.gov.au/jsp/ncc/cdio/weatherData/av?p_display_type=dailyDataFile&amp;p_nccObsCode=122&amp;p_stn_num=92045&amp;p_c=-1694512075&amp;p_startYear=1944" TargetMode="External"/><Relationship Id="rId1905" Type="http://schemas.openxmlformats.org/officeDocument/2006/relationships/hyperlink" Target="http://www.bom.gov.au/jsp/ncc/cdio/weatherData/av?p_display_type=dailyDataFile&amp;p_nccObsCode=122&amp;p_stn_num=92045&amp;p_c=-1694512075&amp;p_startYear=1933" TargetMode="External"/><Relationship Id="rId6069" Type="http://schemas.openxmlformats.org/officeDocument/2006/relationships/hyperlink" Target="http://www.bom.gov.au/jsp/ncc/cdio/weatherData/av?p_display_type=dailyDataFile&amp;p_nccObsCode=122&amp;p_stn_num=092045&amp;p_c=-1694511408&amp;p_startYear=1945" TargetMode="External"/><Relationship Id="rId7881" Type="http://schemas.openxmlformats.org/officeDocument/2006/relationships/hyperlink" Target="http://www.bom.gov.au/jsp/ncc/cdio/weatherData/av?p_display_type=dailyDataFile&amp;p_nccObsCode=123&amp;p_stn_num=091311&amp;p_c=-1667595611&amp;p_startYear=2005" TargetMode="External"/><Relationship Id="rId5085" Type="http://schemas.openxmlformats.org/officeDocument/2006/relationships/hyperlink" Target="http://www.bom.gov.au/jsp/ncc/cdio/weatherData/av?p_display_type=dailyDataFile&amp;p_nccObsCode=122&amp;p_stn_num=091049&amp;p_c=-1658039751&amp;p_startYear=1911" TargetMode="External"/><Relationship Id="rId6483" Type="http://schemas.openxmlformats.org/officeDocument/2006/relationships/hyperlink" Target="http://www.bom.gov.au/jsp/ncc/cdio/weatherData/av?p_display_type=dailyDataFile&amp;p_nccObsCode=122&amp;p_stn_num=091104&amp;p_c=-1660043434&amp;p_startYear=1990" TargetMode="External"/><Relationship Id="rId7534" Type="http://schemas.openxmlformats.org/officeDocument/2006/relationships/hyperlink" Target="http://www.bom.gov.au/jsp/ncc/cdio/weatherData/av?p_display_type=dailyDataFile&amp;p_nccObsCode=123&amp;p_stn_num=094029&amp;p_c=-1768345767&amp;p_startYear=1922" TargetMode="External"/><Relationship Id="rId998" Type="http://schemas.openxmlformats.org/officeDocument/2006/relationships/hyperlink" Target="http://www.bom.gov.au/jsp/ncc/cdio/weatherData/av?p_display_type=dailyDataFile&amp;p_nccObsCode=123&amp;p_stn_num=091104&amp;p_c=-1660044976&amp;p_startYear=1983" TargetMode="External"/><Relationship Id="rId2679" Type="http://schemas.openxmlformats.org/officeDocument/2006/relationships/hyperlink" Target="http://www.bom.gov.au/jsp/ncc/cdio/weatherData/av?p_display_type=dailyDataFile&amp;p_nccObsCode=122&amp;p_stn_num=94029&amp;p_c=-1768346239&amp;p_startYear=1906" TargetMode="External"/><Relationship Id="rId6136" Type="http://schemas.openxmlformats.org/officeDocument/2006/relationships/hyperlink" Target="http://www.bom.gov.au/jsp/ncc/cdio/weatherData/av?p_display_type=dailyDataFile&amp;p_nccObsCode=123&amp;p_stn_num=97000&amp;p_c=-1881855866&amp;p_startYear=1960" TargetMode="External"/><Relationship Id="rId6550" Type="http://schemas.openxmlformats.org/officeDocument/2006/relationships/hyperlink" Target="http://www.bom.gov.au/jsp/ncc/cdio/weatherData/av?p_display_type=dailyDataFile&amp;p_nccObsCode=122&amp;p_stn_num=092045&amp;p_c=-1694511408&amp;p_startYear=2024" TargetMode="External"/><Relationship Id="rId7601" Type="http://schemas.openxmlformats.org/officeDocument/2006/relationships/hyperlink" Target="http://www.bom.gov.au/jsp/ncc/cdio/weatherData/av?p_display_type=dailyDataFile&amp;p_nccObsCode=123&amp;p_stn_num=091049&amp;p_c=-1658039947&amp;p_startYear=1939" TargetMode="External"/><Relationship Id="rId1695" Type="http://schemas.openxmlformats.org/officeDocument/2006/relationships/hyperlink" Target="http://www.bom.gov.au/jsp/ncc/cdio/weatherData/av?p_display_type=dailyDataFile&amp;p_nccObsCode=123&amp;p_stn_num=92045&amp;p_c=-1694512271&amp;p_startYear=1982" TargetMode="External"/><Relationship Id="rId2746" Type="http://schemas.openxmlformats.org/officeDocument/2006/relationships/hyperlink" Target="http://www.bom.gov.au/jsp/ncc/cdio/weatherData/av?p_display_type=dailyDataFile&amp;p_nccObsCode=122&amp;p_stn_num=92045&amp;p_c=-1694512075&amp;p_startYear=1926" TargetMode="External"/><Relationship Id="rId5152" Type="http://schemas.openxmlformats.org/officeDocument/2006/relationships/hyperlink" Target="http://www.bom.gov.au/jsp/ncc/cdio/weatherData/av?p_display_type=dailyDataFile&amp;p_nccObsCode=122&amp;p_stn_num=094029&amp;p_c=-1768345571&amp;p_startYear=1929" TargetMode="External"/><Relationship Id="rId6203" Type="http://schemas.openxmlformats.org/officeDocument/2006/relationships/hyperlink" Target="http://www.bom.gov.au/jsp/ncc/cdio/weatherData/av?p_display_type=dailyDataFile&amp;p_nccObsCode=122&amp;p_stn_num=094010&amp;p_c=-1767629698&amp;p_startYear=2014" TargetMode="External"/><Relationship Id="rId718" Type="http://schemas.openxmlformats.org/officeDocument/2006/relationships/hyperlink" Target="http://www.bom.gov.au/jsp/ncc/cdio/weatherData/av?p_display_type=dailyDataFile&amp;p_nccObsCode=123&amp;p_stn_num=91057&amp;p_c=-1658331988&amp;p_startYear=1926" TargetMode="External"/><Relationship Id="rId1348" Type="http://schemas.openxmlformats.org/officeDocument/2006/relationships/hyperlink" Target="http://www.bom.gov.au/jsp/ncc/cdio/weatherData/av?p_display_type=dailyDataFile&amp;p_nccObsCode=122&amp;p_stn_num=97000&amp;p_c=-1881855670&amp;p_startYear=1962" TargetMode="External"/><Relationship Id="rId1762" Type="http://schemas.openxmlformats.org/officeDocument/2006/relationships/hyperlink" Target="http://www.bom.gov.au/jsp/ncc/cdio/weatherData/av?p_display_type=dailyDataFile&amp;p_nccObsCode=123&amp;p_stn_num=92045&amp;p_c=-1694512271&amp;p_startYear=2005" TargetMode="External"/><Relationship Id="rId1415" Type="http://schemas.openxmlformats.org/officeDocument/2006/relationships/hyperlink" Target="http://www.bom.gov.au/jsp/ncc/cdio/weatherData/av?p_display_type=dailyDataFile&amp;p_nccObsCode=122&amp;p_stn_num=91057&amp;p_c=-1658331792&amp;p_startYear=1984" TargetMode="External"/><Relationship Id="rId2813" Type="http://schemas.openxmlformats.org/officeDocument/2006/relationships/hyperlink" Target="http://www.bom.gov.au/jsp/ncc/cdio/weatherData/av?p_display_type=dailyDataFile&amp;p_nccObsCode=122&amp;p_stn_num=94029&amp;p_c=-1768346239&amp;p_startYear=1943" TargetMode="External"/><Relationship Id="rId5969" Type="http://schemas.openxmlformats.org/officeDocument/2006/relationships/hyperlink" Target="http://www.bom.gov.au/jsp/ncc/cdio/weatherData/av?p_display_type=dailyDataFile&amp;p_nccObsCode=122&amp;p_stn_num=094010&amp;p_c=-1767629698&amp;p_startYear=1973" TargetMode="External"/><Relationship Id="rId7391" Type="http://schemas.openxmlformats.org/officeDocument/2006/relationships/hyperlink" Target="http://www.bom.gov.au/jsp/ncc/cdio/weatherData/av?p_display_type=dailyDataFile&amp;p_nccObsCode=123&amp;p_stn_num=094010&amp;p_c=-1767629894&amp;p_startYear=2011" TargetMode="External"/><Relationship Id="rId54" Type="http://schemas.openxmlformats.org/officeDocument/2006/relationships/hyperlink" Target="http://www.bom.gov.au/jsp/ncc/cdio/weatherData/av?p_display_type=dailyDataFile&amp;p_nccObsCode=122&amp;p_stn_num=91057&amp;p_c=-1658331792&amp;p_startYear=1910" TargetMode="External"/><Relationship Id="rId4985" Type="http://schemas.openxmlformats.org/officeDocument/2006/relationships/hyperlink" Target="http://www.bom.gov.au/jsp/ncc/cdio/weatherData/av?p_display_type=dailyDataFile&amp;p_nccObsCode=123&amp;p_stn_num=091293&amp;p_c=-1666940261&amp;p_startYear=2011" TargetMode="External"/><Relationship Id="rId7044" Type="http://schemas.openxmlformats.org/officeDocument/2006/relationships/hyperlink" Target="http://www.bom.gov.au/jsp/ncc/cdio/weatherData/av?p_display_type=dailyDataFile&amp;p_nccObsCode=123&amp;p_stn_num=092045&amp;p_c=-1694511604&amp;p_startYear=2018" TargetMode="External"/><Relationship Id="rId2189" Type="http://schemas.openxmlformats.org/officeDocument/2006/relationships/hyperlink" Target="http://www.bom.gov.au/jsp/ncc/cdio/weatherData/av?p_display_type=dailyDataFile&amp;p_nccObsCode=122&amp;p_stn_num=92045&amp;p_c=-1694512075&amp;p_startYear=2010" TargetMode="External"/><Relationship Id="rId3587" Type="http://schemas.openxmlformats.org/officeDocument/2006/relationships/hyperlink" Target="http://www.bom.gov.au/jsp/ncc/cdio/weatherData/av?p_display_type=dailyDataFile&amp;p_nccObsCode=123&amp;p_stn_num=097067&amp;p_c=-1884459071&amp;p_startYear=1978" TargetMode="External"/><Relationship Id="rId4638" Type="http://schemas.openxmlformats.org/officeDocument/2006/relationships/hyperlink" Target="http://www.bom.gov.au/jsp/ncc/cdio/weatherData/av?p_display_type=dailyDataFile&amp;p_nccObsCode=123&amp;p_stn_num=91057&amp;p_c=-1658331988&amp;p_startYear=1951" TargetMode="External"/><Relationship Id="rId6060" Type="http://schemas.openxmlformats.org/officeDocument/2006/relationships/hyperlink" Target="http://www.bom.gov.au/jsp/ncc/cdio/weatherData/av?p_display_type=dailyDataFile&amp;p_nccObsCode=122&amp;p_stn_num=091049&amp;p_c=-1658039751&amp;p_startYear=1945" TargetMode="External"/><Relationship Id="rId3654" Type="http://schemas.openxmlformats.org/officeDocument/2006/relationships/hyperlink" Target="http://www.bom.gov.au/jsp/ncc/cdio/weatherData/av?p_display_type=dailyDataFile&amp;p_nccObsCode=123&amp;p_stn_num=98001&amp;p_c=-1920895067&amp;p_startYear=1989" TargetMode="External"/><Relationship Id="rId4705" Type="http://schemas.openxmlformats.org/officeDocument/2006/relationships/hyperlink" Target="http://www.bom.gov.au/jsp/ncc/cdio/weatherData/av?p_display_type=dailyDataFile&amp;p_nccObsCode=123&amp;p_stn_num=91057&amp;p_c=-1658331988&amp;p_startYear=1964" TargetMode="External"/><Relationship Id="rId7111" Type="http://schemas.openxmlformats.org/officeDocument/2006/relationships/hyperlink" Target="http://www.bom.gov.au/jsp/ncc/cdio/weatherData/av?p_display_type=dailyDataFile&amp;p_nccObsCode=123&amp;p_stn_num=094029&amp;p_c=-1768345767&amp;p_startYear=1987" TargetMode="External"/><Relationship Id="rId575" Type="http://schemas.openxmlformats.org/officeDocument/2006/relationships/hyperlink" Target="http://www.bom.gov.au/jsp/ncc/cdio/weatherData/av?p_display_type=dailyDataFile&amp;p_nccObsCode=122&amp;p_stn_num=091293&amp;p_c=-1666940065&amp;p_startYear=2014" TargetMode="External"/><Relationship Id="rId2256" Type="http://schemas.openxmlformats.org/officeDocument/2006/relationships/hyperlink" Target="http://www.bom.gov.au/jsp/ncc/cdio/weatherData/av?p_display_type=dailyDataFile&amp;p_nccObsCode=123&amp;p_stn_num=91049&amp;p_c=-1658039947&amp;p_startYear=1912" TargetMode="External"/><Relationship Id="rId2670" Type="http://schemas.openxmlformats.org/officeDocument/2006/relationships/hyperlink" Target="http://www.bom.gov.au/jsp/ncc/cdio/weatherData/av?p_display_type=dailyDataFile&amp;p_nccObsCode=122&amp;p_stn_num=94029&amp;p_c=-1768346239&amp;p_startYear=1903" TargetMode="External"/><Relationship Id="rId3307" Type="http://schemas.openxmlformats.org/officeDocument/2006/relationships/hyperlink" Target="http://www.bom.gov.au/jsp/ncc/cdio/weatherData/av?p_display_type=dailyDataFile&amp;p_nccObsCode=123&amp;p_stn_num=92045&amp;p_c=-1694512271&amp;p_startYear=1918" TargetMode="External"/><Relationship Id="rId3721" Type="http://schemas.openxmlformats.org/officeDocument/2006/relationships/hyperlink" Target="http://www.bom.gov.au/jsp/ncc/cdio/weatherData/av?p_display_type=dailyDataFile&amp;p_nccObsCode=123&amp;p_stn_num=091104&amp;p_c=-1660044976&amp;p_startYear=2000" TargetMode="External"/><Relationship Id="rId6877" Type="http://schemas.openxmlformats.org/officeDocument/2006/relationships/hyperlink" Target="http://www.bom.gov.au/jsp/ncc/cdio/weatherData/av?p_display_type=dailyDataFile&amp;p_nccObsCode=123&amp;p_stn_num=091057&amp;p_c=-1658331316&amp;p_startYear=1927" TargetMode="External"/><Relationship Id="rId228" Type="http://schemas.openxmlformats.org/officeDocument/2006/relationships/hyperlink" Target="http://www.bom.gov.au/jsp/ncc/cdio/weatherData/av?p_display_type=dailyDataFile&amp;p_nccObsCode=122&amp;p_stn_num=94029&amp;p_c=-1768346239&amp;p_startYear=1956" TargetMode="External"/><Relationship Id="rId642" Type="http://schemas.openxmlformats.org/officeDocument/2006/relationships/hyperlink" Target="http://www.bom.gov.au/jsp/ncc/cdio/weatherData/av?p_display_type=dailyDataFile&amp;p_nccObsCode=123&amp;p_stn_num=91057&amp;p_c=-1658331988&amp;p_startYear=1905" TargetMode="External"/><Relationship Id="rId1272" Type="http://schemas.openxmlformats.org/officeDocument/2006/relationships/hyperlink" Target="http://www.bom.gov.au/jsp/ncc/cdio/weatherData/av?p_display_type=dailyDataFile&amp;p_nccObsCode=122&amp;p_stn_num=92045&amp;p_c=-1694512075&amp;p_startYear=1926" TargetMode="External"/><Relationship Id="rId2323" Type="http://schemas.openxmlformats.org/officeDocument/2006/relationships/hyperlink" Target="http://www.bom.gov.au/jsp/ncc/cdio/weatherData/av?p_display_type=dailyDataFile&amp;p_nccObsCode=123&amp;p_stn_num=94029&amp;p_c=-1768346435&amp;p_startYear=1935" TargetMode="External"/><Relationship Id="rId5479" Type="http://schemas.openxmlformats.org/officeDocument/2006/relationships/hyperlink" Target="http://www.bom.gov.au/jsp/ncc/cdio/weatherData/av?p_display_type=dailyDataFile&amp;p_nccObsCode=122&amp;p_stn_num=091057&amp;p_c=-1658331120&amp;p_startYear=1978" TargetMode="External"/><Relationship Id="rId5893" Type="http://schemas.openxmlformats.org/officeDocument/2006/relationships/hyperlink" Target="http://www.bom.gov.au/jsp/ncc/cdio/weatherData/av?p_display_type=dailyDataFile&amp;p_nccObsCode=122&amp;p_stn_num=092045&amp;p_c=-1694511408&amp;p_startYear=1910" TargetMode="External"/><Relationship Id="rId4495" Type="http://schemas.openxmlformats.org/officeDocument/2006/relationships/hyperlink" Target="http://www.bom.gov.au/jsp/ncc/cdio/weatherData/av?p_display_type=dailyDataFile&amp;p_nccObsCode=123&amp;p_stn_num=94029&amp;p_c=-1768346435&amp;p_startYear=1916" TargetMode="External"/><Relationship Id="rId5546" Type="http://schemas.openxmlformats.org/officeDocument/2006/relationships/hyperlink" Target="http://www.bom.gov.au/jsp/ncc/cdio/weatherData/av?p_display_type=dailyDataFile&amp;p_nccObsCode=122&amp;p_stn_num=091057&amp;p_c=-1658331120&amp;p_startYear=1988" TargetMode="External"/><Relationship Id="rId6944" Type="http://schemas.openxmlformats.org/officeDocument/2006/relationships/hyperlink" Target="http://www.bom.gov.au/jsp/ncc/cdio/weatherData/av?p_display_type=dailyDataFile&amp;p_nccObsCode=123&amp;p_stn_num=092045&amp;p_c=-1694511604&amp;p_startYear=1995" TargetMode="External"/><Relationship Id="rId3097" Type="http://schemas.openxmlformats.org/officeDocument/2006/relationships/hyperlink" Target="http://www.bom.gov.au/jsp/ncc/cdio/weatherData/av?p_display_type=dailyDataFile&amp;p_nccObsCode=122&amp;p_stn_num=94029&amp;p_c=-1768346239&amp;p_startYear=1995" TargetMode="External"/><Relationship Id="rId4148" Type="http://schemas.openxmlformats.org/officeDocument/2006/relationships/hyperlink" Target="http://www.bom.gov.au/jsp/ncc/cdio/weatherData/av?p_display_type=dailyDataFile&amp;p_nccObsCode=122&amp;p_stn_num=91057&amp;p_c=-1658331792&amp;p_startYear=1970" TargetMode="External"/><Relationship Id="rId5960" Type="http://schemas.openxmlformats.org/officeDocument/2006/relationships/hyperlink" Target="http://www.bom.gov.au/jsp/ncc/cdio/weatherData/av?p_nccObsCode=41&amp;p_display_type=dataFile&amp;p_startYear=&amp;p_c=&amp;p_stn_num=094010" TargetMode="External"/><Relationship Id="rId3164" Type="http://schemas.openxmlformats.org/officeDocument/2006/relationships/hyperlink" Target="http://www.bom.gov.au/jsp/ncc/cdio/weatherData/av?p_display_type=dailyDataFile&amp;p_nccObsCode=122&amp;p_stn_num=091293&amp;p_c=-1666940065&amp;p_startYear=2006" TargetMode="External"/><Relationship Id="rId4562" Type="http://schemas.openxmlformats.org/officeDocument/2006/relationships/hyperlink" Target="http://www.bom.gov.au/jsp/ncc/cdio/weatherData/av?p_display_type=dailyDataFile&amp;p_nccObsCode=123&amp;p_stn_num=91057&amp;p_c=-1658331988&amp;p_startYear=1932" TargetMode="External"/><Relationship Id="rId5613" Type="http://schemas.openxmlformats.org/officeDocument/2006/relationships/hyperlink" Target="http://www.bom.gov.au/jsp/ncc/cdio/weatherData/av?p_display_type=dailyDataFile&amp;p_nccObsCode=122&amp;p_stn_num=091057&amp;p_c=-1658331120&amp;p_startYear=1996" TargetMode="External"/><Relationship Id="rId1809" Type="http://schemas.openxmlformats.org/officeDocument/2006/relationships/hyperlink" Target="http://www.bom.gov.au/jsp/ncc/cdio/weatherData/av?p_display_type=dailyDataFile&amp;p_nccObsCode=122&amp;p_stn_num=94029&amp;p_c=-1768346239&amp;p_startYear=1886" TargetMode="External"/><Relationship Id="rId4215" Type="http://schemas.openxmlformats.org/officeDocument/2006/relationships/hyperlink" Target="http://www.bom.gov.au/jsp/ncc/cdio/weatherData/av?p_display_type=dailyDataFile&amp;p_nccObsCode=122&amp;p_stn_num=98001&amp;p_c=-1920894871&amp;p_startYear=1982" TargetMode="External"/><Relationship Id="rId7785" Type="http://schemas.openxmlformats.org/officeDocument/2006/relationships/hyperlink" Target="http://www.bom.gov.au/jsp/ncc/cdio/weatherData/av?p_display_type=dailyDataFile&amp;p_nccObsCode=123&amp;p_stn_num=091057&amp;p_c=-1658331316&amp;p_startYear=1993" TargetMode="External"/><Relationship Id="rId2180" Type="http://schemas.openxmlformats.org/officeDocument/2006/relationships/hyperlink" Target="http://www.bom.gov.au/jsp/ncc/cdio/weatherData/av?p_display_type=dailyDataFile&amp;p_nccObsCode=122&amp;p_stn_num=94029&amp;p_c=-1768346239&amp;p_startYear=2008" TargetMode="External"/><Relationship Id="rId3231" Type="http://schemas.openxmlformats.org/officeDocument/2006/relationships/hyperlink" Target="http://www.bom.gov.au/jsp/ncc/cdio/weatherData/av?p_display_type=dailyDataFile&amp;p_nccObsCode=123&amp;p_stn_num=94029&amp;p_c=-1768346435&amp;p_startYear=1889" TargetMode="External"/><Relationship Id="rId6387" Type="http://schemas.openxmlformats.org/officeDocument/2006/relationships/hyperlink" Target="http://www.bom.gov.au/jsp/ncc/cdio/weatherData/av?p_display_type=dailyDataFile&amp;p_nccObsCode=123&amp;p_stn_num=098017&amp;p_c=-1921523671&amp;p_startYear=2000" TargetMode="External"/><Relationship Id="rId7438" Type="http://schemas.openxmlformats.org/officeDocument/2006/relationships/hyperlink" Target="http://www.bom.gov.au/jsp/ncc/cdio/weatherData/av?p_display_type=dailyDataFile&amp;p_nccObsCode=123&amp;p_stn_num=094029&amp;p_c=-1768345767&amp;p_startYear=1893" TargetMode="External"/><Relationship Id="rId7852" Type="http://schemas.openxmlformats.org/officeDocument/2006/relationships/hyperlink" Target="http://www.bom.gov.au/jsp/ncc/cdio/weatherData/av?p_display_type=dailyDataFile&amp;p_nccObsCode=123&amp;p_stn_num=094029&amp;p_c=-1768345767&amp;p_startYear=2020" TargetMode="External"/><Relationship Id="rId152" Type="http://schemas.openxmlformats.org/officeDocument/2006/relationships/hyperlink" Target="http://www.bom.gov.au/jsp/ncc/cdio/weatherData/av?p_display_type=dailyDataFile&amp;p_nccObsCode=122&amp;p_stn_num=94029&amp;p_c=-1768346239&amp;p_startYear=1937" TargetMode="External"/><Relationship Id="rId2997" Type="http://schemas.openxmlformats.org/officeDocument/2006/relationships/hyperlink" Target="http://www.bom.gov.au/jsp/ncc/cdio/weatherData/av?p_display_type=dailyDataFile&amp;p_nccObsCode=122&amp;p_stn_num=091104&amp;p_c=-1660044780&amp;p_startYear=1978" TargetMode="External"/><Relationship Id="rId6454" Type="http://schemas.openxmlformats.org/officeDocument/2006/relationships/hyperlink" Target="http://www.bom.gov.au/jsp/ncc/cdio/weatherData/av?p_display_type=dailyDataFile&amp;p_nccObsCode=122&amp;p_stn_num=092045&amp;p_c=-1694511408&amp;p_startYear=2006" TargetMode="External"/><Relationship Id="rId7505" Type="http://schemas.openxmlformats.org/officeDocument/2006/relationships/hyperlink" Target="http://www.bom.gov.au/jsp/ncc/cdio/weatherData/av?p_display_type=dailyDataFile&amp;p_nccObsCode=123&amp;p_stn_num=091049&amp;p_c=-1658039947&amp;p_startYear=1914" TargetMode="External"/><Relationship Id="rId969" Type="http://schemas.openxmlformats.org/officeDocument/2006/relationships/hyperlink" Target="http://www.bom.gov.au/jsp/ncc/cdio/weatherData/av?p_display_type=dailyDataFile&amp;p_nccObsCode=123&amp;p_stn_num=91057&amp;p_c=-1658331988&amp;p_startYear=1978" TargetMode="External"/><Relationship Id="rId1599" Type="http://schemas.openxmlformats.org/officeDocument/2006/relationships/hyperlink" Target="http://www.bom.gov.au/jsp/ncc/cdio/weatherData/av?p_display_type=dailyDataFile&amp;p_nccObsCode=123&amp;p_stn_num=91057&amp;p_c=-1658331988&amp;p_startYear=1946" TargetMode="External"/><Relationship Id="rId5056" Type="http://schemas.openxmlformats.org/officeDocument/2006/relationships/hyperlink" Target="http://www.bom.gov.au/jsp/ncc/cdio/weatherData/av?p_display_type=dailyDataFile&amp;p_nccObsCode=122&amp;p_stn_num=091049&amp;p_c=-1658039751&amp;p_startYear=1901" TargetMode="External"/><Relationship Id="rId5470" Type="http://schemas.openxmlformats.org/officeDocument/2006/relationships/hyperlink" Target="http://www.bom.gov.au/jsp/ncc/cdio/weatherData/av?p_display_type=dailyDataFile&amp;p_nccObsCode=122&amp;p_stn_num=092045&amp;p_c=-1694511408&amp;p_startYear=1979" TargetMode="External"/><Relationship Id="rId6107" Type="http://schemas.openxmlformats.org/officeDocument/2006/relationships/hyperlink" Target="http://www.bom.gov.au/jsp/ncc/cdio/weatherData/av?p_display_type=dailyDataFile&amp;p_nccObsCode=122&amp;p_stn_num=091049&amp;p_c=-1658039751&amp;p_startYear=1953" TargetMode="External"/><Relationship Id="rId6521" Type="http://schemas.openxmlformats.org/officeDocument/2006/relationships/hyperlink" Target="http://www.bom.gov.au/jsp/ncc/cdio/weatherData/av?p_display_type=dailyDataFile&amp;p_nccObsCode=122&amp;p_stn_num=094029&amp;p_c=-1768345571&amp;p_startYear=2020" TargetMode="External"/><Relationship Id="rId4072" Type="http://schemas.openxmlformats.org/officeDocument/2006/relationships/hyperlink" Target="http://www.bom.gov.au/jsp/ncc/cdio/weatherData/av?p_display_type=dailyDataFile&amp;p_nccObsCode=122&amp;p_stn_num=97000&amp;p_c=-1881855670&amp;p_startYear=1958" TargetMode="External"/><Relationship Id="rId5123" Type="http://schemas.openxmlformats.org/officeDocument/2006/relationships/hyperlink" Target="http://www.bom.gov.au/jsp/ncc/cdio/weatherData/av?p_nccObsCode=40&amp;p_display_type=dataFile&amp;p_startYear=&amp;p_c=&amp;p_stn_num=091049" TargetMode="External"/><Relationship Id="rId1666" Type="http://schemas.openxmlformats.org/officeDocument/2006/relationships/hyperlink" Target="http://www.bom.gov.au/jsp/ncc/cdio/weatherData/av?p_display_type=dailyDataFile&amp;p_nccObsCode=123&amp;p_stn_num=91057&amp;p_c=-1658331988&amp;p_startYear=1972" TargetMode="External"/><Relationship Id="rId2717" Type="http://schemas.openxmlformats.org/officeDocument/2006/relationships/hyperlink" Target="http://www.bom.gov.au/jsp/ncc/cdio/weatherData/av?p_display_type=dailyDataFile&amp;p_nccObsCode=122&amp;p_stn_num=94029&amp;p_c=-1768346239&amp;p_startYear=1919" TargetMode="External"/><Relationship Id="rId7295" Type="http://schemas.openxmlformats.org/officeDocument/2006/relationships/hyperlink" Target="http://www.bom.gov.au/jsp/ncc/cdio/weatherData/av?p_display_type=dailyDataFile&amp;p_nccObsCode=123&amp;p_stn_num=092045&amp;p_c=-1694511604&amp;p_startYear=1933" TargetMode="External"/><Relationship Id="rId1319" Type="http://schemas.openxmlformats.org/officeDocument/2006/relationships/hyperlink" Target="http://www.bom.gov.au/jsp/ncc/cdio/weatherData/av?p_display_type=dailyDataFile&amp;p_nccObsCode=122&amp;p_stn_num=91057&amp;p_c=-1658331792&amp;p_startYear=1949" TargetMode="External"/><Relationship Id="rId1733" Type="http://schemas.openxmlformats.org/officeDocument/2006/relationships/hyperlink" Target="http://www.bom.gov.au/jsp/ncc/cdio/weatherData/av?p_display_type=dailyDataFile&amp;p_nccObsCode=123&amp;p_stn_num=097072&amp;p_c=-1884653210&amp;p_startYear=1995" TargetMode="External"/><Relationship Id="rId4889" Type="http://schemas.openxmlformats.org/officeDocument/2006/relationships/hyperlink" Target="http://www.bom.gov.au/jsp/ncc/cdio/weatherData/av?p_display_type=dailyDataFile&amp;p_nccObsCode=123&amp;p_stn_num=92045&amp;p_c=-1694512271&amp;p_startYear=1995" TargetMode="External"/><Relationship Id="rId25" Type="http://schemas.openxmlformats.org/officeDocument/2006/relationships/hyperlink" Target="http://www.bom.gov.au/jsp/ncc/cdio/weatherData/av?p_display_type=dailyDataFile&amp;p_nccObsCode=122&amp;p_stn_num=91057&amp;p_c=-1658331792&amp;p_startYear=1899" TargetMode="External"/><Relationship Id="rId1800" Type="http://schemas.openxmlformats.org/officeDocument/2006/relationships/hyperlink" Target="http://www.bom.gov.au/jsp/ncc/cdio/weatherData/av?p_display_type=dailyDataFile&amp;p_nccObsCode=123&amp;p_stn_num=97000&amp;p_c=-1881855866&amp;p_startYear=2018" TargetMode="External"/><Relationship Id="rId4956" Type="http://schemas.openxmlformats.org/officeDocument/2006/relationships/hyperlink" Target="http://www.bom.gov.au/jsp/ncc/cdio/weatherData/av?p_display_type=dailyDataFile&amp;p_nccObsCode=123&amp;p_stn_num=097072&amp;p_c=-1884653210&amp;p_startYear=2007" TargetMode="External"/><Relationship Id="rId7362" Type="http://schemas.openxmlformats.org/officeDocument/2006/relationships/hyperlink" Target="http://www.bom.gov.au/jsp/ncc/cdio/weatherData/av?p_display_type=dailyDataFile&amp;p_nccObsCode=123&amp;p_stn_num=094010&amp;p_c=-1767629894&amp;p_startYear=1998" TargetMode="External"/><Relationship Id="rId3558" Type="http://schemas.openxmlformats.org/officeDocument/2006/relationships/hyperlink" Target="http://www.bom.gov.au/jsp/ncc/cdio/weatherData/av?p_display_type=dailyDataFile&amp;p_nccObsCode=123&amp;p_stn_num=98001&amp;p_c=-1920895067&amp;p_startYear=1973" TargetMode="External"/><Relationship Id="rId3972" Type="http://schemas.openxmlformats.org/officeDocument/2006/relationships/hyperlink" Target="http://www.bom.gov.au/jsp/ncc/cdio/weatherData/av?p_display_type=dailyDataFile&amp;p_nccObsCode=122&amp;p_stn_num=91049&amp;p_c=-1658039751&amp;p_startYear=1933" TargetMode="External"/><Relationship Id="rId4609" Type="http://schemas.openxmlformats.org/officeDocument/2006/relationships/hyperlink" Target="http://www.bom.gov.au/jsp/ncc/cdio/weatherData/av?p_display_type=dailyDataFile&amp;p_nccObsCode=123&amp;p_stn_num=091104&amp;p_c=-1660044976&amp;p_startYear=1944" TargetMode="External"/><Relationship Id="rId7015" Type="http://schemas.openxmlformats.org/officeDocument/2006/relationships/hyperlink" Target="http://www.bom.gov.au/jsp/ncc/cdio/weatherData/av?p_display_type=dailyDataFile&amp;p_nccObsCode=123&amp;p_stn_num=091057&amp;p_c=-1658331316&amp;p_startYear=1961" TargetMode="External"/><Relationship Id="rId479" Type="http://schemas.openxmlformats.org/officeDocument/2006/relationships/hyperlink" Target="http://www.bom.gov.au/jsp/ncc/cdio/weatherData/av?p_display_type=dailyDataFile&amp;p_nccObsCode=122&amp;p_stn_num=92045&amp;p_c=-1694512075&amp;p_startYear=1998" TargetMode="External"/><Relationship Id="rId893" Type="http://schemas.openxmlformats.org/officeDocument/2006/relationships/hyperlink" Target="http://www.bom.gov.au/jsp/ncc/cdio/weatherData/av?p_display_type=dailyDataFile&amp;p_nccObsCode=123&amp;p_stn_num=98001&amp;p_c=-1920895067&amp;p_startYear=1966" TargetMode="External"/><Relationship Id="rId2574" Type="http://schemas.openxmlformats.org/officeDocument/2006/relationships/hyperlink" Target="http://www.bom.gov.au/jsp/ncc/cdio/weatherData/av?p_display_type=dailyDataFile&amp;p_nccObsCode=123&amp;p_stn_num=92045&amp;p_c=-1694512271&amp;p_startYear=2003" TargetMode="External"/><Relationship Id="rId3625" Type="http://schemas.openxmlformats.org/officeDocument/2006/relationships/hyperlink" Target="http://www.bom.gov.au/jsp/ncc/cdio/weatherData/av?p_display_type=dailyDataFile&amp;p_nccObsCode=123&amp;p_stn_num=94029&amp;p_c=-1768346435&amp;p_startYear=1984" TargetMode="External"/><Relationship Id="rId6031" Type="http://schemas.openxmlformats.org/officeDocument/2006/relationships/hyperlink" Target="http://www.bom.gov.au/jsp/ncc/cdio/weatherData/av?p_display_type=dailyDataFile&amp;p_nccObsCode=122&amp;p_stn_num=091057&amp;p_c=-1658331120&amp;p_startYear=1938" TargetMode="External"/><Relationship Id="rId546" Type="http://schemas.openxmlformats.org/officeDocument/2006/relationships/hyperlink" Target="http://www.bom.gov.au/jsp/ncc/cdio/weatherData/av?p_display_type=dailyDataFile&amp;p_nccObsCode=122&amp;p_stn_num=097072&amp;p_c=-1884651654&amp;p_startYear=2010" TargetMode="External"/><Relationship Id="rId1176" Type="http://schemas.openxmlformats.org/officeDocument/2006/relationships/hyperlink" Target="http://www.bom.gov.au/jsp/ncc/cdio/weatherData/av?p_display_type=dailyDataFile&amp;p_nccObsCode=123&amp;p_stn_num=091311&amp;p_c=-1667596957&amp;p_startYear=2013" TargetMode="External"/><Relationship Id="rId2227" Type="http://schemas.openxmlformats.org/officeDocument/2006/relationships/hyperlink" Target="http://www.bom.gov.au/jsp/ncc/cdio/weatherData/av?p_display_type=dailyDataFile&amp;p_nccObsCode=123&amp;p_stn_num=94029&amp;p_c=-1768346435&amp;p_startYear=1895" TargetMode="External"/><Relationship Id="rId960" Type="http://schemas.openxmlformats.org/officeDocument/2006/relationships/hyperlink" Target="http://www.bom.gov.au/jsp/ncc/cdio/weatherData/av?p_display_type=dailyDataFile&amp;p_nccObsCode=123&amp;p_stn_num=94029&amp;p_c=-1768346435&amp;p_startYear=1977" TargetMode="External"/><Relationship Id="rId1243" Type="http://schemas.openxmlformats.org/officeDocument/2006/relationships/hyperlink" Target="http://www.bom.gov.au/jsp/ncc/cdio/weatherData/av?p_display_type=dailyDataFile&amp;p_nccObsCode=122&amp;p_stn_num=91057&amp;p_c=-1658331792&amp;p_startYear=1911" TargetMode="External"/><Relationship Id="rId1590" Type="http://schemas.openxmlformats.org/officeDocument/2006/relationships/hyperlink" Target="http://www.bom.gov.au/jsp/ncc/cdio/weatherData/av?p_display_type=dailyDataFile&amp;p_nccObsCode=123&amp;p_stn_num=92045&amp;p_c=-1694512271&amp;p_startYear=1942" TargetMode="External"/><Relationship Id="rId2641" Type="http://schemas.openxmlformats.org/officeDocument/2006/relationships/hyperlink" Target="http://www.bom.gov.au/jsp/ncc/cdio/weatherData/av?p_display_type=dailyDataFile&amp;p_nccObsCode=122&amp;p_stn_num=94029&amp;p_c=-1768346239&amp;p_startYear=1886" TargetMode="External"/><Relationship Id="rId4399" Type="http://schemas.openxmlformats.org/officeDocument/2006/relationships/hyperlink" Target="http://www.bom.gov.au/jsp/ncc/cdio/weatherData/av?p_display_type=dailyDataFile&amp;p_nccObsCode=122&amp;p_stn_num=098017&amp;p_c=-1921523475&amp;p_startYear=2013" TargetMode="External"/><Relationship Id="rId5797" Type="http://schemas.openxmlformats.org/officeDocument/2006/relationships/hyperlink" Target="http://www.bom.gov.au/jsp/ncc/cdio/weatherData/av?p_display_type=dailyDataFile&amp;p_nccObsCode=122&amp;p_stn_num=091311&amp;p_c=-1667595415&amp;p_startYear=2021" TargetMode="External"/><Relationship Id="rId6848" Type="http://schemas.openxmlformats.org/officeDocument/2006/relationships/hyperlink" Target="http://www.bom.gov.au/jsp/ncc/cdio/weatherData/av?p_display_type=dailyDataFile&amp;p_nccObsCode=123&amp;p_stn_num=094010&amp;p_c=-1767629894&amp;p_startYear=2020" TargetMode="External"/><Relationship Id="rId613" Type="http://schemas.openxmlformats.org/officeDocument/2006/relationships/hyperlink" Target="http://www.bom.gov.au/jsp/ncc/cdio/weatherData/av?p_display_type=dailyDataFile&amp;p_nccObsCode=123&amp;p_stn_num=94029&amp;p_c=-1768346435&amp;p_startYear=1893" TargetMode="External"/><Relationship Id="rId5864" Type="http://schemas.openxmlformats.org/officeDocument/2006/relationships/hyperlink" Target="http://www.bom.gov.au/jsp/ncc/cdio/weatherData/av?p_display_type=dailyDataFile&amp;p_nccObsCode=122&amp;p_stn_num=091049&amp;p_c=-1658039751&amp;p_startYear=1904" TargetMode="External"/><Relationship Id="rId6915" Type="http://schemas.openxmlformats.org/officeDocument/2006/relationships/hyperlink" Target="http://www.bom.gov.au/jsp/ncc/cdio/weatherData/av?p_display_type=dailyDataFile&amp;p_nccObsCode=123&amp;p_stn_num=091057&amp;p_c=-1658331316&amp;p_startYear=1937" TargetMode="External"/><Relationship Id="rId1310" Type="http://schemas.openxmlformats.org/officeDocument/2006/relationships/hyperlink" Target="http://www.bom.gov.au/jsp/ncc/cdio/weatherData/av?p_display_type=dailyDataFile&amp;p_nccObsCode=122&amp;p_stn_num=92045&amp;p_c=-1694512075&amp;p_startYear=1945" TargetMode="External"/><Relationship Id="rId4466" Type="http://schemas.openxmlformats.org/officeDocument/2006/relationships/hyperlink" Target="http://www.bom.gov.au/jsp/ncc/cdio/weatherData/av?p_display_type=dailyDataFile&amp;p_nccObsCode=123&amp;p_stn_num=94029&amp;p_c=-1768346435&amp;p_startYear=1907" TargetMode="External"/><Relationship Id="rId4880" Type="http://schemas.openxmlformats.org/officeDocument/2006/relationships/hyperlink" Target="http://www.bom.gov.au/jsp/ncc/cdio/weatherData/av?p_display_type=dailyDataFile&amp;p_nccObsCode=123&amp;p_stn_num=097072&amp;p_c=-1884653210&amp;p_startYear=1994" TargetMode="External"/><Relationship Id="rId5517" Type="http://schemas.openxmlformats.org/officeDocument/2006/relationships/hyperlink" Target="http://www.bom.gov.au/jsp/ncc/cdio/weatherData/av?p_nccObsCode=40&amp;p_display_type=dataFile&amp;p_startYear=&amp;p_c=&amp;p_stn_num=092045" TargetMode="External"/><Relationship Id="rId5931" Type="http://schemas.openxmlformats.org/officeDocument/2006/relationships/hyperlink" Target="http://www.bom.gov.au/jsp/ncc/cdio/weatherData/av?p_display_type=dailyDataFile&amp;p_nccObsCode=122&amp;p_stn_num=091057&amp;p_c=-1658331120&amp;p_startYear=1919" TargetMode="External"/><Relationship Id="rId3068" Type="http://schemas.openxmlformats.org/officeDocument/2006/relationships/hyperlink" Target="http://www.bom.gov.au/jsp/ncc/cdio/weatherData/av?p_display_type=dailyDataFile&amp;p_nccObsCode=122&amp;p_stn_num=92045&amp;p_c=-1694512075&amp;p_startYear=1990" TargetMode="External"/><Relationship Id="rId3482" Type="http://schemas.openxmlformats.org/officeDocument/2006/relationships/hyperlink" Target="http://www.bom.gov.au/jsp/ncc/cdio/weatherData/av?p_display_type=dailyDataFile&amp;p_nccObsCode=123&amp;p_stn_num=92045&amp;p_c=-1694512271&amp;p_startYear=1960" TargetMode="External"/><Relationship Id="rId4119" Type="http://schemas.openxmlformats.org/officeDocument/2006/relationships/hyperlink" Target="http://www.bom.gov.au/jsp/ncc/cdio/weatherData/av?p_display_type=dailyDataFile&amp;p_nccObsCode=122&amp;p_stn_num=97000&amp;p_c=-1881855670&amp;p_startYear=1966" TargetMode="External"/><Relationship Id="rId4533" Type="http://schemas.openxmlformats.org/officeDocument/2006/relationships/hyperlink" Target="http://www.bom.gov.au/jsp/ncc/cdio/weatherData/av?p_display_type=dailyDataFile&amp;p_nccObsCode=123&amp;p_stn_num=91049&amp;p_c=-1658039947&amp;p_startYear=1925" TargetMode="External"/><Relationship Id="rId7689" Type="http://schemas.openxmlformats.org/officeDocument/2006/relationships/hyperlink" Target="http://www.bom.gov.au/jsp/ncc/cdio/weatherData/av?p_display_type=dailyDataFile&amp;p_nccObsCode=123&amp;p_stn_num=091057&amp;p_c=-1658331316&amp;p_startYear=1962" TargetMode="External"/><Relationship Id="rId2084" Type="http://schemas.openxmlformats.org/officeDocument/2006/relationships/hyperlink" Target="http://www.bom.gov.au/jsp/ncc/cdio/weatherData/av?p_display_type=dailyDataFile&amp;p_nccObsCode=122&amp;p_stn_num=94029&amp;p_c=-1768346239&amp;p_startYear=1984" TargetMode="External"/><Relationship Id="rId3135" Type="http://schemas.openxmlformats.org/officeDocument/2006/relationships/hyperlink" Target="http://www.bom.gov.au/jsp/ncc/cdio/weatherData/av?p_display_type=dailyDataFile&amp;p_nccObsCode=122&amp;p_stn_num=097072&amp;p_c=-1884651654&amp;p_startYear=2002" TargetMode="External"/><Relationship Id="rId4600" Type="http://schemas.openxmlformats.org/officeDocument/2006/relationships/hyperlink" Target="http://www.bom.gov.au/jsp/ncc/cdio/weatherData/av?p_display_type=dailyDataFile&amp;p_nccObsCode=123&amp;p_stn_num=92045&amp;p_c=-1694512271&amp;p_startYear=1942" TargetMode="External"/><Relationship Id="rId7756" Type="http://schemas.openxmlformats.org/officeDocument/2006/relationships/hyperlink" Target="http://www.bom.gov.au/jsp/ncc/cdio/weatherData/av?p_display_type=dailyDataFile&amp;p_nccObsCode=123&amp;p_stn_num=094029&amp;p_c=-1768345767&amp;p_startYear=1989" TargetMode="External"/><Relationship Id="rId470" Type="http://schemas.openxmlformats.org/officeDocument/2006/relationships/hyperlink" Target="http://www.bom.gov.au/jsp/ncc/cdio/weatherData/av?p_display_type=dailyDataFile&amp;p_nccObsCode=122&amp;p_stn_num=097072&amp;p_c=-1884651654&amp;p_startYear=1997" TargetMode="External"/><Relationship Id="rId2151" Type="http://schemas.openxmlformats.org/officeDocument/2006/relationships/hyperlink" Target="http://www.bom.gov.au/jsp/ncc/cdio/weatherData/av?p_display_type=dailyDataFile&amp;p_nccObsCode=122&amp;p_stn_num=098017&amp;p_c=-1921523475&amp;p_startYear=2001" TargetMode="External"/><Relationship Id="rId3202" Type="http://schemas.openxmlformats.org/officeDocument/2006/relationships/hyperlink" Target="http://www.bom.gov.au/jsp/ncc/cdio/weatherData/av?p_display_type=dailyDataFile&amp;p_nccObsCode=122&amp;p_stn_num=098017&amp;p_c=-1921523475&amp;p_startYear=2013" TargetMode="External"/><Relationship Id="rId6358" Type="http://schemas.openxmlformats.org/officeDocument/2006/relationships/hyperlink" Target="http://www.bom.gov.au/jsp/ncc/cdio/weatherData/av?p_display_type=dailyDataFile&amp;p_nccObsCode=123&amp;p_stn_num=98001&amp;p_c=-1920895067&amp;p_startYear=1995" TargetMode="External"/><Relationship Id="rId7409" Type="http://schemas.openxmlformats.org/officeDocument/2006/relationships/hyperlink" Target="http://www.bom.gov.au/jsp/ncc/cdio/weatherData/av?p_display_type=dailyDataFile&amp;p_nccObsCode=123&amp;p_stn_num=094010&amp;p_c=-1767629894&amp;p_startYear=2020" TargetMode="External"/><Relationship Id="rId123" Type="http://schemas.openxmlformats.org/officeDocument/2006/relationships/hyperlink" Target="http://www.bom.gov.au/jsp/ncc/cdio/weatherData/av?p_display_type=dailyDataFile&amp;p_nccObsCode=122&amp;p_stn_num=91057&amp;p_c=-1658331792&amp;p_startYear=1929" TargetMode="External"/><Relationship Id="rId5374" Type="http://schemas.openxmlformats.org/officeDocument/2006/relationships/hyperlink" Target="http://www.bom.gov.au/jsp/ncc/cdio/weatherData/av?p_display_type=dailyDataFile&amp;p_nccObsCode=122&amp;p_stn_num=094029&amp;p_c=-1768345571&amp;p_startYear=1966" TargetMode="External"/><Relationship Id="rId6772" Type="http://schemas.openxmlformats.org/officeDocument/2006/relationships/hyperlink" Target="http://www.bom.gov.au/jsp/ncc/cdio/weatherData/av?p_display_type=dailyDataFile&amp;p_nccObsCode=123&amp;p_stn_num=094029&amp;p_c=-1768345767&amp;p_startYear=1912" TargetMode="External"/><Relationship Id="rId7823" Type="http://schemas.openxmlformats.org/officeDocument/2006/relationships/hyperlink" Target="http://www.bom.gov.au/jsp/ncc/cdio/weatherData/av?p_display_type=dailyDataFile&amp;p_nccObsCode=123&amp;p_stn_num=091293&amp;p_c=-1666938236&amp;p_startYear=1999" TargetMode="External"/><Relationship Id="rId2968" Type="http://schemas.openxmlformats.org/officeDocument/2006/relationships/hyperlink" Target="http://www.bom.gov.au/jsp/ncc/cdio/weatherData/av?p_display_type=dailyDataFile&amp;p_nccObsCode=122&amp;p_stn_num=91057&amp;p_c=-1658331792&amp;p_startYear=1973" TargetMode="External"/><Relationship Id="rId5027" Type="http://schemas.openxmlformats.org/officeDocument/2006/relationships/hyperlink" Target="http://www.bom.gov.au/jsp/ncc/cdio/weatherData/av?p_display_type=dailyDataFile&amp;p_nccObsCode=123&amp;p_stn_num=97000&amp;p_c=-1881855866&amp;p_startYear=2019" TargetMode="External"/><Relationship Id="rId6425" Type="http://schemas.openxmlformats.org/officeDocument/2006/relationships/hyperlink" Target="http://www.bom.gov.au/jsp/ncc/cdio/weatherData/av?p_display_type=dailyDataFile&amp;p_nccObsCode=122&amp;p_stn_num=091104&amp;p_c=-1660043434&amp;p_startYear=1982" TargetMode="External"/><Relationship Id="rId1984" Type="http://schemas.openxmlformats.org/officeDocument/2006/relationships/hyperlink" Target="http://www.bom.gov.au/jsp/ncc/cdio/weatherData/av?p_display_type=dailyDataFile&amp;p_nccObsCode=122&amp;p_stn_num=94029&amp;p_c=-1768346239&amp;p_startYear=1959" TargetMode="External"/><Relationship Id="rId4390" Type="http://schemas.openxmlformats.org/officeDocument/2006/relationships/hyperlink" Target="http://www.bom.gov.au/jsp/ncc/cdio/weatherData/av?p_display_type=dailyDataFile&amp;p_nccObsCode=122&amp;p_stn_num=091311&amp;p_c=-1667596761&amp;p_startYear=2011" TargetMode="External"/><Relationship Id="rId5441" Type="http://schemas.openxmlformats.org/officeDocument/2006/relationships/hyperlink" Target="http://www.bom.gov.au/jsp/ncc/cdio/weatherData/av?p_display_type=dailyDataFile&amp;p_nccObsCode=122&amp;p_stn_num=094029&amp;p_c=-1768345571&amp;p_startYear=1976" TargetMode="External"/><Relationship Id="rId1637" Type="http://schemas.openxmlformats.org/officeDocument/2006/relationships/hyperlink" Target="http://www.bom.gov.au/jsp/ncc/cdio/weatherData/av?p_display_type=dailyDataFile&amp;p_nccObsCode=123&amp;p_stn_num=97000&amp;p_c=-1881855866&amp;p_startYear=1963" TargetMode="External"/><Relationship Id="rId4043" Type="http://schemas.openxmlformats.org/officeDocument/2006/relationships/hyperlink" Target="http://www.bom.gov.au/jsp/ncc/cdio/weatherData/av?p_display_type=dailyDataFile&amp;p_nccObsCode=122&amp;p_stn_num=92045&amp;p_c=-1694512075&amp;p_startYear=1951" TargetMode="External"/><Relationship Id="rId7199" Type="http://schemas.openxmlformats.org/officeDocument/2006/relationships/hyperlink" Target="http://www.bom.gov.au/jsp/ncc/cdio/weatherData/av?p_display_type=dailyDataFile&amp;p_nccObsCode=123&amp;p_stn_num=094010&amp;p_c=-1767629894&amp;p_startYear=1961" TargetMode="External"/><Relationship Id="rId1704" Type="http://schemas.openxmlformats.org/officeDocument/2006/relationships/hyperlink" Target="http://www.bom.gov.au/jsp/ncc/cdio/weatherData/av?p_display_type=dailyDataFile&amp;p_nccObsCode=123&amp;p_stn_num=92045&amp;p_c=-1694512271&amp;p_startYear=1985" TargetMode="External"/><Relationship Id="rId4110" Type="http://schemas.openxmlformats.org/officeDocument/2006/relationships/hyperlink" Target="http://www.bom.gov.au/jsp/ncc/cdio/weatherData/av?p_display_type=dailyDataFile&amp;p_nccObsCode=122&amp;p_stn_num=92045&amp;p_c=-1694512075&amp;p_startYear=1964" TargetMode="External"/><Relationship Id="rId7266" Type="http://schemas.openxmlformats.org/officeDocument/2006/relationships/hyperlink" Target="http://www.bom.gov.au/jsp/ncc/cdio/weatherData/av?p_display_type=dailyDataFile&amp;p_nccObsCode=123&amp;p_stn_num=094010&amp;p_c=-1767629894&amp;p_startYear=1973" TargetMode="External"/><Relationship Id="rId7680" Type="http://schemas.openxmlformats.org/officeDocument/2006/relationships/hyperlink" Target="http://www.bom.gov.au/jsp/ncc/cdio/weatherData/av?p_display_type=dailyDataFile&amp;p_nccObsCode=123&amp;p_stn_num=091057&amp;p_c=-1658331316&amp;p_startYear=1959" TargetMode="External"/><Relationship Id="rId6282" Type="http://schemas.openxmlformats.org/officeDocument/2006/relationships/hyperlink" Target="http://www.bom.gov.au/jsp/ncc/cdio/weatherData/av?p_display_type=dailyDataFile&amp;p_nccObsCode=123&amp;p_stn_num=097067&amp;p_c=-1884459071&amp;p_startYear=1982" TargetMode="External"/><Relationship Id="rId7333" Type="http://schemas.openxmlformats.org/officeDocument/2006/relationships/hyperlink" Target="http://www.bom.gov.au/jsp/ncc/cdio/weatherData/av?p_display_type=dailyDataFile&amp;p_nccObsCode=123&amp;p_stn_num=094010&amp;p_c=-1767629894&amp;p_startYear=1990" TargetMode="External"/><Relationship Id="rId797" Type="http://schemas.openxmlformats.org/officeDocument/2006/relationships/hyperlink" Target="http://www.bom.gov.au/jsp/ncc/cdio/weatherData/av?p_display_type=dailyDataFile&amp;p_nccObsCode=123&amp;p_stn_num=091104&amp;p_c=-1660044976&amp;p_startYear=1946" TargetMode="External"/><Relationship Id="rId2478" Type="http://schemas.openxmlformats.org/officeDocument/2006/relationships/hyperlink" Target="http://www.bom.gov.au/jsp/ncc/cdio/weatherData/av?p_display_type=dailyDataFile&amp;p_nccObsCode=123&amp;p_stn_num=92045&amp;p_c=-1694512271&amp;p_startYear=1979" TargetMode="External"/><Relationship Id="rId3876" Type="http://schemas.openxmlformats.org/officeDocument/2006/relationships/hyperlink" Target="http://www.bom.gov.au/jsp/ncc/cdio/weatherData/av?p_display_type=dailyDataFile&amp;p_nccObsCode=122&amp;p_stn_num=94029&amp;p_c=-1768346239&amp;p_startYear=1906" TargetMode="External"/><Relationship Id="rId4927" Type="http://schemas.openxmlformats.org/officeDocument/2006/relationships/hyperlink" Target="http://www.bom.gov.au/jsp/ncc/cdio/weatherData/av?p_display_type=dailyDataFile&amp;p_nccObsCode=123&amp;p_stn_num=098017&amp;p_c=-1921523671&amp;p_startYear=2002" TargetMode="External"/><Relationship Id="rId2892" Type="http://schemas.openxmlformats.org/officeDocument/2006/relationships/hyperlink" Target="http://www.bom.gov.au/jsp/ncc/cdio/weatherData/av?p_display_type=dailyDataFile&amp;p_nccObsCode=122&amp;p_stn_num=97000&amp;p_c=-1881855670&amp;p_startYear=1961" TargetMode="External"/><Relationship Id="rId3529" Type="http://schemas.openxmlformats.org/officeDocument/2006/relationships/hyperlink" Target="http://www.bom.gov.au/jsp/ncc/cdio/weatherData/av?p_display_type=dailyDataFile&amp;p_nccObsCode=123&amp;p_stn_num=94029&amp;p_c=-1768346435&amp;p_startYear=1968" TargetMode="External"/><Relationship Id="rId3943" Type="http://schemas.openxmlformats.org/officeDocument/2006/relationships/hyperlink" Target="http://www.bom.gov.au/jsp/ncc/cdio/weatherData/av?p_display_type=dailyDataFile&amp;p_nccObsCode=122&amp;p_stn_num=92045&amp;p_c=-1694512075&amp;p_startYear=1926" TargetMode="External"/><Relationship Id="rId6002" Type="http://schemas.openxmlformats.org/officeDocument/2006/relationships/hyperlink" Target="http://www.bom.gov.au/jsp/ncc/cdio/weatherData/av?p_display_type=dailyDataFile&amp;p_nccObsCode=122&amp;p_stn_num=091049&amp;p_c=-1658039751&amp;p_startYear=1933" TargetMode="External"/><Relationship Id="rId7400" Type="http://schemas.openxmlformats.org/officeDocument/2006/relationships/hyperlink" Target="http://www.bom.gov.au/jsp/ncc/cdio/weatherData/av?p_display_type=dailyDataFile&amp;p_nccObsCode=123&amp;p_stn_num=092045&amp;p_c=-1694511604&amp;p_startYear=1968" TargetMode="External"/><Relationship Id="rId864" Type="http://schemas.openxmlformats.org/officeDocument/2006/relationships/hyperlink" Target="http://www.bom.gov.au/jsp/ncc/cdio/weatherData/av?p_display_type=dailyDataFile&amp;p_nccObsCode=123&amp;p_stn_num=94029&amp;p_c=-1768346435&amp;p_startYear=1961" TargetMode="External"/><Relationship Id="rId1494" Type="http://schemas.openxmlformats.org/officeDocument/2006/relationships/hyperlink" Target="http://www.bom.gov.au/jsp/ncc/cdio/weatherData/av?p_display_type=dailyDataFile&amp;p_nccObsCode=122&amp;p_stn_num=091293&amp;p_c=-1666940065&amp;p_startYear=2011" TargetMode="External"/><Relationship Id="rId2545" Type="http://schemas.openxmlformats.org/officeDocument/2006/relationships/hyperlink" Target="http://www.bom.gov.au/jsp/ncc/cdio/weatherData/av?p_display_type=dailyDataFile&amp;p_nccObsCode=123&amp;p_stn_num=94029&amp;p_c=-1768346435&amp;p_startYear=1996" TargetMode="External"/><Relationship Id="rId517" Type="http://schemas.openxmlformats.org/officeDocument/2006/relationships/hyperlink" Target="http://www.bom.gov.au/jsp/ncc/cdio/weatherData/av?p_display_type=dailyDataFile&amp;p_nccObsCode=122&amp;p_stn_num=098017&amp;p_c=-1921523475&amp;p_startYear=2005" TargetMode="External"/><Relationship Id="rId931" Type="http://schemas.openxmlformats.org/officeDocument/2006/relationships/hyperlink" Target="http://www.bom.gov.au/jsp/ncc/cdio/weatherData/av?p_display_type=dailyDataFile&amp;p_nccObsCode=123&amp;p_stn_num=92045&amp;p_c=-1694512271&amp;p_startYear=1972" TargetMode="External"/><Relationship Id="rId1147" Type="http://schemas.openxmlformats.org/officeDocument/2006/relationships/hyperlink" Target="http://www.bom.gov.au/jsp/ncc/cdio/weatherData/av?p_display_type=dailyDataFile&amp;p_nccObsCode=123&amp;p_stn_num=091293&amp;p_c=-1666940261&amp;p_startYear=2008" TargetMode="External"/><Relationship Id="rId1561" Type="http://schemas.openxmlformats.org/officeDocument/2006/relationships/hyperlink" Target="http://www.bom.gov.au/jsp/ncc/cdio/weatherData/av?p_display_type=dailyDataFile&amp;p_nccObsCode=123&amp;p_stn_num=91057&amp;p_c=-1658331988&amp;p_startYear=1927" TargetMode="External"/><Relationship Id="rId2612" Type="http://schemas.openxmlformats.org/officeDocument/2006/relationships/hyperlink" Target="http://www.bom.gov.au/jsp/ncc/cdio/weatherData/av?p_display_type=dailyDataFile&amp;p_nccObsCode=123&amp;p_stn_num=098017&amp;p_c=-1921523671&amp;p_startYear=2013" TargetMode="External"/><Relationship Id="rId5768" Type="http://schemas.openxmlformats.org/officeDocument/2006/relationships/hyperlink" Target="http://www.bom.gov.au/jsp/ncc/cdio/weatherData/av?p_display_type=dailyDataFile&amp;p_nccObsCode=122&amp;p_stn_num=091293&amp;p_c=-1666938040&amp;p_startYear=2018" TargetMode="External"/><Relationship Id="rId6819" Type="http://schemas.openxmlformats.org/officeDocument/2006/relationships/hyperlink" Target="http://www.bom.gov.au/jsp/ncc/cdio/weatherData/av?p_display_type=dailyDataFile&amp;p_nccObsCode=123&amp;p_stn_num=091057&amp;p_c=-1658331316&amp;p_startYear=1916" TargetMode="External"/><Relationship Id="rId1214" Type="http://schemas.openxmlformats.org/officeDocument/2006/relationships/hyperlink" Target="http://www.bom.gov.au/jsp/ncc/cdio/weatherData/av?p_display_type=dailyDataFile&amp;p_nccObsCode=123&amp;p_stn_num=098017&amp;p_c=-1921466749&amp;p_startYear=2023" TargetMode="External"/><Relationship Id="rId4784" Type="http://schemas.openxmlformats.org/officeDocument/2006/relationships/hyperlink" Target="http://www.bom.gov.au/jsp/ncc/cdio/weatherData/av?p_display_type=dailyDataFile&amp;p_nccObsCode=123&amp;p_stn_num=097067&amp;p_c=-1884459071&amp;p_startYear=1978" TargetMode="External"/><Relationship Id="rId5835" Type="http://schemas.openxmlformats.org/officeDocument/2006/relationships/hyperlink" Target="http://www.bom.gov.au/jsp/ncc/cdio/weatherData/av?p_display_type=dailyDataFile&amp;p_nccObsCode=122&amp;p_stn_num=094010&amp;p_c=-1767629698&amp;p_startYear=1944" TargetMode="External"/><Relationship Id="rId7190" Type="http://schemas.openxmlformats.org/officeDocument/2006/relationships/hyperlink" Target="http://www.bom.gov.au/jsp/ncc/cdio/weatherData/av?p_display_type=dailyDataFile&amp;p_nccObsCode=123&amp;p_stn_num=094029&amp;p_c=-1768345767&amp;p_startYear=2007" TargetMode="External"/><Relationship Id="rId3386" Type="http://schemas.openxmlformats.org/officeDocument/2006/relationships/hyperlink" Target="http://www.bom.gov.au/jsp/ncc/cdio/weatherData/av?p_display_type=dailyDataFile&amp;p_nccObsCode=123&amp;p_stn_num=94029&amp;p_c=-1768346435&amp;p_startYear=1938" TargetMode="External"/><Relationship Id="rId4437" Type="http://schemas.openxmlformats.org/officeDocument/2006/relationships/hyperlink" Target="http://www.bom.gov.au/jsp/ncc/cdio/weatherData/av?p_display_type=dailyDataFile&amp;p_nccObsCode=123&amp;p_stn_num=91057&amp;p_c=-1658331988&amp;p_startYear=1895" TargetMode="External"/><Relationship Id="rId3039" Type="http://schemas.openxmlformats.org/officeDocument/2006/relationships/hyperlink" Target="http://www.bom.gov.au/jsp/ncc/cdio/weatherData/av?p_display_type=dailyDataFile&amp;p_nccObsCode=122&amp;p_stn_num=091104&amp;p_c=-1660044780&amp;p_startYear=1985" TargetMode="External"/><Relationship Id="rId3453" Type="http://schemas.openxmlformats.org/officeDocument/2006/relationships/hyperlink" Target="http://www.bom.gov.au/jsp/ncc/cdio/weatherData/av?p_display_type=dailyDataFile&amp;p_nccObsCode=123&amp;p_stn_num=91057&amp;p_c=-1658331988&amp;p_startYear=1954" TargetMode="External"/><Relationship Id="rId4851" Type="http://schemas.openxmlformats.org/officeDocument/2006/relationships/hyperlink" Target="http://www.bom.gov.au/jsp/ncc/cdio/weatherData/av?p_display_type=dailyDataFile&amp;p_nccObsCode=123&amp;p_stn_num=98001&amp;p_c=-1920895067&amp;p_startYear=1989" TargetMode="External"/><Relationship Id="rId5902" Type="http://schemas.openxmlformats.org/officeDocument/2006/relationships/hyperlink" Target="http://www.bom.gov.au/jsp/ncc/cdio/weatherData/av?p_display_type=dailyDataFile&amp;p_nccObsCode=122&amp;p_stn_num=091049&amp;p_c=-1658039751&amp;p_startYear=1914" TargetMode="External"/><Relationship Id="rId374" Type="http://schemas.openxmlformats.org/officeDocument/2006/relationships/hyperlink" Target="http://www.bom.gov.au/jsp/ncc/cdio/weatherData/av?p_display_type=dailyDataFile&amp;p_nccObsCode=122&amp;p_stn_num=097067&amp;p_c=-1884457515&amp;p_startYear=1981" TargetMode="External"/><Relationship Id="rId2055" Type="http://schemas.openxmlformats.org/officeDocument/2006/relationships/hyperlink" Target="http://www.bom.gov.au/jsp/ncc/cdio/weatherData/av?p_display_type=dailyDataFile&amp;p_nccObsCode=122&amp;p_stn_num=98001&amp;p_c=-1920894871&amp;p_startYear=1977" TargetMode="External"/><Relationship Id="rId3106" Type="http://schemas.openxmlformats.org/officeDocument/2006/relationships/hyperlink" Target="http://www.bom.gov.au/jsp/ncc/cdio/weatherData/av?p_display_type=dailyDataFile&amp;p_nccObsCode=122&amp;p_stn_num=91057&amp;p_c=-1658331792&amp;p_startYear=1996" TargetMode="External"/><Relationship Id="rId4504" Type="http://schemas.openxmlformats.org/officeDocument/2006/relationships/hyperlink" Target="http://www.bom.gov.au/jsp/ncc/cdio/weatherData/av?p_display_type=dailyDataFile&amp;p_nccObsCode=123&amp;p_stn_num=92045&amp;p_c=-1694512271&amp;p_startYear=1918" TargetMode="External"/><Relationship Id="rId3520" Type="http://schemas.openxmlformats.org/officeDocument/2006/relationships/hyperlink" Target="http://www.bom.gov.au/jsp/ncc/cdio/weatherData/av?p_display_type=dailyDataFile&amp;p_nccObsCode=123&amp;p_stn_num=91057&amp;p_c=-1658331988&amp;p_startYear=1966" TargetMode="External"/><Relationship Id="rId6676" Type="http://schemas.openxmlformats.org/officeDocument/2006/relationships/hyperlink" Target="http://www.bom.gov.au/jsp/ncc/cdio/weatherData/av?p_nccObsCode=42&amp;p_display_type=dataFile&amp;p_startYear=&amp;p_c=&amp;p_stn_num=092045" TargetMode="External"/><Relationship Id="rId7727" Type="http://schemas.openxmlformats.org/officeDocument/2006/relationships/hyperlink" Target="http://www.bom.gov.au/jsp/ncc/cdio/weatherData/av?p_display_type=dailyDataFile&amp;p_nccObsCode=123&amp;p_stn_num=091057&amp;p_c=-1658331316&amp;p_startYear=1973" TargetMode="External"/><Relationship Id="rId441" Type="http://schemas.openxmlformats.org/officeDocument/2006/relationships/hyperlink" Target="http://www.bom.gov.au/jsp/ncc/cdio/weatherData/av?p_display_type=dailyDataFile&amp;p_nccObsCode=122&amp;p_stn_num=98001&amp;p_c=-1920894871&amp;p_startYear=1992" TargetMode="External"/><Relationship Id="rId1071" Type="http://schemas.openxmlformats.org/officeDocument/2006/relationships/hyperlink" Target="http://www.bom.gov.au/jsp/ncc/cdio/weatherData/av?p_display_type=dailyDataFile&amp;p_nccObsCode=123&amp;p_stn_num=91057&amp;p_c=-1658331988&amp;p_startYear=1995" TargetMode="External"/><Relationship Id="rId2122" Type="http://schemas.openxmlformats.org/officeDocument/2006/relationships/hyperlink" Target="http://www.bom.gov.au/jsp/ncc/cdio/weatherData/av?p_display_type=dailyDataFile&amp;p_nccObsCode=122&amp;p_stn_num=091104&amp;p_c=-1660044780&amp;p_startYear=1993" TargetMode="External"/><Relationship Id="rId5278" Type="http://schemas.openxmlformats.org/officeDocument/2006/relationships/hyperlink" Target="http://www.bom.gov.au/jsp/ncc/cdio/weatherData/av?p_display_type=dailyDataFile&amp;p_nccObsCode=122&amp;p_stn_num=092045&amp;p_c=-1694511408&amp;p_startYear=1951" TargetMode="External"/><Relationship Id="rId5692" Type="http://schemas.openxmlformats.org/officeDocument/2006/relationships/hyperlink" Target="http://www.bom.gov.au/jsp/ncc/cdio/weatherData/av?p_display_type=dailyDataFile&amp;p_nccObsCode=122&amp;p_stn_num=098017&amp;p_c=-1921523475&amp;p_startYear=2015" TargetMode="External"/><Relationship Id="rId6329" Type="http://schemas.openxmlformats.org/officeDocument/2006/relationships/hyperlink" Target="http://www.bom.gov.au/jsp/ncc/cdio/weatherData/av?p_display_type=dailyDataFile&amp;p_nccObsCode=123&amp;p_stn_num=98001&amp;p_c=-1920895067&amp;p_startYear=1990" TargetMode="External"/><Relationship Id="rId6743" Type="http://schemas.openxmlformats.org/officeDocument/2006/relationships/hyperlink" Target="http://www.bom.gov.au/jsp/ncc/cdio/weatherData/av?p_display_type=dailyDataFile&amp;p_nccObsCode=123&amp;p_stn_num=094029&amp;p_c=-1768345767&amp;p_startYear=1904" TargetMode="External"/><Relationship Id="rId1888" Type="http://schemas.openxmlformats.org/officeDocument/2006/relationships/hyperlink" Target="http://www.bom.gov.au/jsp/ncc/cdio/weatherData/av?p_display_type=dailyDataFile&amp;p_nccObsCode=122&amp;p_stn_num=91049&amp;p_c=-1658039751&amp;p_startYear=1927" TargetMode="External"/><Relationship Id="rId2939" Type="http://schemas.openxmlformats.org/officeDocument/2006/relationships/hyperlink" Target="http://www.bom.gov.au/jsp/ncc/cdio/weatherData/av?p_display_type=dailyDataFile&amp;p_nccObsCode=122&amp;p_stn_num=91057&amp;p_c=-1658331792&amp;p_startYear=1968" TargetMode="External"/><Relationship Id="rId4294" Type="http://schemas.openxmlformats.org/officeDocument/2006/relationships/hyperlink" Target="http://www.bom.gov.au/jsp/ncc/cdio/weatherData/av?p_display_type=dailyDataFile&amp;p_nccObsCode=122&amp;p_stn_num=94029&amp;p_c=-1768346239&amp;p_startYear=1995" TargetMode="External"/><Relationship Id="rId5345" Type="http://schemas.openxmlformats.org/officeDocument/2006/relationships/hyperlink" Target="http://www.bom.gov.au/jsp/ncc/cdio/weatherData/av?p_display_type=dailyDataFile&amp;p_nccObsCode=122&amp;p_stn_num=98001&amp;p_c=-1920894871&amp;p_startYear=1964" TargetMode="External"/><Relationship Id="rId6810" Type="http://schemas.openxmlformats.org/officeDocument/2006/relationships/hyperlink" Target="http://www.bom.gov.au/jsp/ncc/cdio/weatherData/av?p_display_type=dailyDataFile&amp;p_nccObsCode=123&amp;p_stn_num=094010&amp;p_c=-1767629894&amp;p_startYear=2012" TargetMode="External"/><Relationship Id="rId4361" Type="http://schemas.openxmlformats.org/officeDocument/2006/relationships/hyperlink" Target="http://www.bom.gov.au/jsp/ncc/cdio/weatherData/av?p_display_type=dailyDataFile&amp;p_nccObsCode=122&amp;p_stn_num=091293&amp;p_c=-1666940065&amp;p_startYear=2006" TargetMode="External"/><Relationship Id="rId5412" Type="http://schemas.openxmlformats.org/officeDocument/2006/relationships/hyperlink" Target="http://www.bom.gov.au/jsp/ncc/cdio/weatherData/av?p_display_type=dailyDataFile&amp;p_nccObsCode=122&amp;p_stn_num=094010&amp;p_c=-1767629698&amp;p_startYear=1972" TargetMode="External"/><Relationship Id="rId1955" Type="http://schemas.openxmlformats.org/officeDocument/2006/relationships/hyperlink" Target="http://www.bom.gov.au/jsp/ncc/cdio/weatherData/av?p_display_type=dailyDataFile&amp;p_nccObsCode=122&amp;p_stn_num=94029&amp;p_c=-1768346239&amp;p_startYear=1950" TargetMode="External"/><Relationship Id="rId4014" Type="http://schemas.openxmlformats.org/officeDocument/2006/relationships/hyperlink" Target="http://www.bom.gov.au/jsp/ncc/cdio/weatherData/av?p_display_type=dailyDataFile&amp;p_nccObsCode=122&amp;p_stn_num=94029&amp;p_c=-1768346239&amp;p_startYear=1944" TargetMode="External"/><Relationship Id="rId7584" Type="http://schemas.openxmlformats.org/officeDocument/2006/relationships/hyperlink" Target="http://www.bom.gov.au/jsp/ncc/cdio/weatherData/av?p_display_type=dailyDataFile&amp;p_nccObsCode=123&amp;p_stn_num=091049&amp;p_c=-1658039947&amp;p_startYear=1933" TargetMode="External"/><Relationship Id="rId1608" Type="http://schemas.openxmlformats.org/officeDocument/2006/relationships/hyperlink" Target="http://www.bom.gov.au/jsp/ncc/cdio/weatherData/av?p_display_type=dailyDataFile&amp;p_nccObsCode=123&amp;p_stn_num=92045&amp;p_c=-1694512271&amp;p_startYear=1951" TargetMode="External"/><Relationship Id="rId3030" Type="http://schemas.openxmlformats.org/officeDocument/2006/relationships/hyperlink" Target="http://www.bom.gov.au/jsp/ncc/cdio/weatherData/av?p_display_type=dailyDataFile&amp;p_nccObsCode=122&amp;p_stn_num=98001&amp;p_c=-1920894871&amp;p_startYear=1984" TargetMode="External"/><Relationship Id="rId6186" Type="http://schemas.openxmlformats.org/officeDocument/2006/relationships/hyperlink" Target="http://www.bom.gov.au/jsp/ncc/cdio/weatherData/av?p_display_type=dailyDataFile&amp;p_nccObsCode=122&amp;p_stn_num=092045&amp;p_c=-1694511408&amp;p_startYear=1964" TargetMode="External"/><Relationship Id="rId7237" Type="http://schemas.openxmlformats.org/officeDocument/2006/relationships/hyperlink" Target="http://www.bom.gov.au/jsp/ncc/cdio/weatherData/av?p_display_type=dailyDataFile&amp;p_nccObsCode=123&amp;p_stn_num=094010&amp;p_c=-1767629894&amp;p_startYear=1969" TargetMode="External"/><Relationship Id="rId7651" Type="http://schemas.openxmlformats.org/officeDocument/2006/relationships/hyperlink" Target="http://www.bom.gov.au/jsp/ncc/cdio/weatherData/av?p_display_type=dailyDataFile&amp;p_nccObsCode=123&amp;p_stn_num=091057&amp;p_c=-1658331316&amp;p_startYear=1949" TargetMode="External"/><Relationship Id="rId2796" Type="http://schemas.openxmlformats.org/officeDocument/2006/relationships/hyperlink" Target="http://www.bom.gov.au/jsp/ncc/cdio/weatherData/av?p_display_type=dailyDataFile&amp;p_nccObsCode=122&amp;p_stn_num=91057&amp;p_c=-1658331792&amp;p_startYear=1938" TargetMode="External"/><Relationship Id="rId3847" Type="http://schemas.openxmlformats.org/officeDocument/2006/relationships/hyperlink" Target="http://www.bom.gov.au/jsp/ncc/cdio/weatherData/av?p_display_type=dailyDataFile&amp;p_nccObsCode=122&amp;p_stn_num=94029&amp;p_c=-1768346239&amp;p_startYear=1894" TargetMode="External"/><Relationship Id="rId6253" Type="http://schemas.openxmlformats.org/officeDocument/2006/relationships/hyperlink" Target="http://www.bom.gov.au/jsp/ncc/cdio/weatherData/av?p_display_type=dailyDataFile&amp;p_nccObsCode=123&amp;p_stn_num=98001&amp;p_c=-1920895067&amp;p_startYear=1977" TargetMode="External"/><Relationship Id="rId7304" Type="http://schemas.openxmlformats.org/officeDocument/2006/relationships/hyperlink" Target="http://www.bom.gov.au/jsp/ncc/cdio/weatherData/av?p_display_type=dailyDataFile&amp;p_nccObsCode=123&amp;p_stn_num=091104&amp;p_c=-1660043630&amp;p_startYear=2008" TargetMode="External"/><Relationship Id="rId768" Type="http://schemas.openxmlformats.org/officeDocument/2006/relationships/hyperlink" Target="http://www.bom.gov.au/jsp/ncc/cdio/weatherData/av?p_display_type=dailyDataFile&amp;p_nccObsCode=123&amp;p_stn_num=92045&amp;p_c=-1694512271&amp;p_startYear=1939" TargetMode="External"/><Relationship Id="rId1398" Type="http://schemas.openxmlformats.org/officeDocument/2006/relationships/hyperlink" Target="http://www.bom.gov.au/jsp/ncc/cdio/weatherData/av?p_display_type=dailyDataFile&amp;p_nccObsCode=122&amp;p_stn_num=097067&amp;p_c=-1884457515&amp;p_startYear=1979" TargetMode="External"/><Relationship Id="rId2449" Type="http://schemas.openxmlformats.org/officeDocument/2006/relationships/hyperlink" Target="http://www.bom.gov.au/jsp/ncc/cdio/weatherData/av?p_display_type=dailyDataFile&amp;p_nccObsCode=123&amp;p_stn_num=94029&amp;p_c=-1768346435&amp;p_startYear=1972" TargetMode="External"/><Relationship Id="rId2863" Type="http://schemas.openxmlformats.org/officeDocument/2006/relationships/hyperlink" Target="http://www.bom.gov.au/jsp/ncc/cdio/weatherData/av?p_display_type=dailyDataFile&amp;p_nccObsCode=122&amp;p_stn_num=091104&amp;p_c=-1660044780&amp;p_startYear=1955" TargetMode="External"/><Relationship Id="rId3914" Type="http://schemas.openxmlformats.org/officeDocument/2006/relationships/hyperlink" Target="http://www.bom.gov.au/jsp/ncc/cdio/weatherData/av?p_display_type=dailyDataFile&amp;p_nccObsCode=122&amp;p_stn_num=94029&amp;p_c=-1768346239&amp;p_startYear=1919" TargetMode="External"/><Relationship Id="rId6320" Type="http://schemas.openxmlformats.org/officeDocument/2006/relationships/hyperlink" Target="http://www.bom.gov.au/jsp/ncc/cdio/weatherData/av?p_display_type=dailyDataFile&amp;p_nccObsCode=122&amp;p_stn_num=091104&amp;p_c=-1660043434&amp;p_startYear=1964" TargetMode="External"/><Relationship Id="rId835" Type="http://schemas.openxmlformats.org/officeDocument/2006/relationships/hyperlink" Target="http://www.bom.gov.au/jsp/ncc/cdio/weatherData/av?p_display_type=dailyDataFile&amp;p_nccObsCode=123&amp;p_stn_num=94029&amp;p_c=-1768346435&amp;p_startYear=1956" TargetMode="External"/><Relationship Id="rId1465" Type="http://schemas.openxmlformats.org/officeDocument/2006/relationships/hyperlink" Target="http://www.bom.gov.au/jsp/ncc/cdio/weatherData/av?p_display_type=dailyDataFile&amp;p_nccObsCode=122&amp;p_stn_num=097072&amp;p_c=-1884651654&amp;p_startYear=2002" TargetMode="External"/><Relationship Id="rId2516" Type="http://schemas.openxmlformats.org/officeDocument/2006/relationships/hyperlink" Target="http://www.bom.gov.au/jsp/ncc/cdio/weatherData/av?p_display_type=dailyDataFile&amp;p_nccObsCode=123&amp;p_stn_num=98001&amp;p_c=-1920895067&amp;p_startYear=1989" TargetMode="External"/><Relationship Id="rId1118" Type="http://schemas.openxmlformats.org/officeDocument/2006/relationships/hyperlink" Target="http://www.bom.gov.au/jsp/ncc/cdio/weatherData/av?p_display_type=dailyDataFile&amp;p_nccObsCode=123&amp;p_stn_num=097072&amp;p_c=-1884653210&amp;p_startYear=2004" TargetMode="External"/><Relationship Id="rId1532" Type="http://schemas.openxmlformats.org/officeDocument/2006/relationships/hyperlink" Target="http://www.bom.gov.au/jsp/ncc/cdio/weatherData/av?p_display_type=dailyDataFile&amp;p_nccObsCode=123&amp;p_stn_num=92045&amp;p_c=-1694512271&amp;p_startYear=1913" TargetMode="External"/><Relationship Id="rId2930" Type="http://schemas.openxmlformats.org/officeDocument/2006/relationships/hyperlink" Target="http://www.bom.gov.au/jsp/ncc/cdio/weatherData/av?p_display_type=dailyDataFile&amp;p_nccObsCode=122&amp;p_stn_num=94029&amp;p_c=-1768346239&amp;p_startYear=1967" TargetMode="External"/><Relationship Id="rId4688" Type="http://schemas.openxmlformats.org/officeDocument/2006/relationships/hyperlink" Target="http://www.bom.gov.au/jsp/ncc/cdio/weatherData/av?p_display_type=dailyDataFile&amp;p_nccObsCode=123&amp;p_stn_num=97000&amp;p_c=-1881855866&amp;p_startYear=1962" TargetMode="External"/><Relationship Id="rId7094" Type="http://schemas.openxmlformats.org/officeDocument/2006/relationships/hyperlink" Target="http://www.bom.gov.au/jsp/ncc/cdio/weatherData/av?p_display_type=dailyDataFile&amp;p_nccObsCode=123&amp;p_stn_num=091104&amp;p_c=-1660043630&amp;p_startYear=1963" TargetMode="External"/><Relationship Id="rId902" Type="http://schemas.openxmlformats.org/officeDocument/2006/relationships/hyperlink" Target="http://www.bom.gov.au/jsp/ncc/cdio/weatherData/av?p_display_type=dailyDataFile&amp;p_nccObsCode=123&amp;p_stn_num=091104&amp;p_c=-1660044976&amp;p_startYear=1967" TargetMode="External"/><Relationship Id="rId5739" Type="http://schemas.openxmlformats.org/officeDocument/2006/relationships/hyperlink" Target="http://www.bom.gov.au/jsp/ncc/cdio/weatherData/av?p_display_type=dailyDataFile&amp;p_nccObsCode=122&amp;p_stn_num=092045&amp;p_c=-1694511408&amp;p_startYear=2017" TargetMode="External"/><Relationship Id="rId7161" Type="http://schemas.openxmlformats.org/officeDocument/2006/relationships/hyperlink" Target="http://www.bom.gov.au/jsp/ncc/cdio/weatherData/av?p_display_type=dailyDataFile&amp;p_nccObsCode=123&amp;p_stn_num=094010&amp;p_c=-1767629894&amp;p_startYear=1952" TargetMode="External"/><Relationship Id="rId4755" Type="http://schemas.openxmlformats.org/officeDocument/2006/relationships/hyperlink" Target="http://www.bom.gov.au/jsp/ncc/cdio/weatherData/av?p_display_type=dailyDataFile&amp;p_nccObsCode=123&amp;p_stn_num=98001&amp;p_c=-1920895067&amp;p_startYear=1973" TargetMode="External"/><Relationship Id="rId5806" Type="http://schemas.openxmlformats.org/officeDocument/2006/relationships/hyperlink" Target="http://www.bom.gov.au/jsp/ncc/cdio/weatherData/av?p_display_type=dailyDataFile&amp;p_nccObsCode=122&amp;p_stn_num=094010&amp;p_c=-1767629698&amp;p_startYear=1928" TargetMode="External"/><Relationship Id="rId278" Type="http://schemas.openxmlformats.org/officeDocument/2006/relationships/hyperlink" Target="http://www.bom.gov.au/jsp/ncc/cdio/weatherData/av?p_display_type=dailyDataFile&amp;p_nccObsCode=122&amp;p_stn_num=91057&amp;p_c=-1658331792&amp;p_startYear=1964" TargetMode="External"/><Relationship Id="rId3357" Type="http://schemas.openxmlformats.org/officeDocument/2006/relationships/hyperlink" Target="http://www.bom.gov.au/jsp/ncc/cdio/weatherData/av?p_display_type=dailyDataFile&amp;p_nccObsCode=123&amp;p_stn_num=91057&amp;p_c=-1658331988&amp;p_startYear=1930" TargetMode="External"/><Relationship Id="rId3771" Type="http://schemas.openxmlformats.org/officeDocument/2006/relationships/hyperlink" Target="http://www.bom.gov.au/jsp/ncc/cdio/weatherData/av?p_display_type=dailyDataFile&amp;p_nccObsCode=123&amp;p_stn_num=097072&amp;p_c=-1884653210&amp;p_startYear=2009" TargetMode="External"/><Relationship Id="rId4408" Type="http://schemas.openxmlformats.org/officeDocument/2006/relationships/hyperlink" Target="http://www.bom.gov.au/jsp/ncc/cdio/weatherData/av?p_display_type=dailyDataFile&amp;p_nccObsCode=122&amp;p_stn_num=091311&amp;p_c=-1667596761&amp;p_startYear=2014" TargetMode="External"/><Relationship Id="rId4822" Type="http://schemas.openxmlformats.org/officeDocument/2006/relationships/hyperlink" Target="http://www.bom.gov.au/jsp/ncc/cdio/weatherData/av?p_display_type=dailyDataFile&amp;p_nccObsCode=123&amp;p_stn_num=94029&amp;p_c=-1768346435&amp;p_startYear=1984" TargetMode="External"/><Relationship Id="rId692" Type="http://schemas.openxmlformats.org/officeDocument/2006/relationships/hyperlink" Target="http://www.bom.gov.au/jsp/ncc/cdio/weatherData/av?p_display_type=dailyDataFile&amp;p_nccObsCode=123&amp;p_stn_num=92045&amp;p_c=-1694512271&amp;p_startYear=1920" TargetMode="External"/><Relationship Id="rId2373" Type="http://schemas.openxmlformats.org/officeDocument/2006/relationships/hyperlink" Target="http://www.bom.gov.au/jsp/ncc/cdio/weatherData/av?p_display_type=dailyDataFile&amp;p_nccObsCode=123&amp;p_stn_num=091104&amp;p_c=-1660044976&amp;p_startYear=1951" TargetMode="External"/><Relationship Id="rId3424" Type="http://schemas.openxmlformats.org/officeDocument/2006/relationships/hyperlink" Target="http://www.bom.gov.au/jsp/ncc/cdio/weatherData/av?p_display_type=dailyDataFile&amp;p_nccObsCode=123&amp;p_stn_num=091104&amp;p_c=-1660044976&amp;p_startYear=1947" TargetMode="External"/><Relationship Id="rId6994" Type="http://schemas.openxmlformats.org/officeDocument/2006/relationships/hyperlink" Target="http://www.bom.gov.au/jsp/ncc/cdio/weatherData/av?p_display_type=dailyDataFile&amp;p_nccObsCode=123&amp;p_stn_num=092045&amp;p_c=-1694511604&amp;p_startYear=2008" TargetMode="External"/><Relationship Id="rId345" Type="http://schemas.openxmlformats.org/officeDocument/2006/relationships/hyperlink" Target="http://www.bom.gov.au/jsp/ncc/cdio/weatherData/av?p_display_type=dailyDataFile&amp;p_nccObsCode=122&amp;p_stn_num=98001&amp;p_c=-1920894871&amp;p_startYear=1976" TargetMode="External"/><Relationship Id="rId2026" Type="http://schemas.openxmlformats.org/officeDocument/2006/relationships/hyperlink" Target="http://www.bom.gov.au/jsp/ncc/cdio/weatherData/av?p_display_type=dailyDataFile&amp;p_nccObsCode=122&amp;p_stn_num=091104&amp;p_c=-1660044780&amp;p_startYear=1969" TargetMode="External"/><Relationship Id="rId2440" Type="http://schemas.openxmlformats.org/officeDocument/2006/relationships/hyperlink" Target="http://www.bom.gov.au/jsp/ncc/cdio/weatherData/av?p_display_type=dailyDataFile&amp;p_nccObsCode=123&amp;p_stn_num=98001&amp;p_c=-1920895067&amp;p_startYear=1970" TargetMode="External"/><Relationship Id="rId5596" Type="http://schemas.openxmlformats.org/officeDocument/2006/relationships/hyperlink" Target="http://www.bom.gov.au/jsp/ncc/cdio/weatherData/av?p_display_type=dailyDataFile&amp;p_nccObsCode=122&amp;p_stn_num=097072&amp;p_c=-1884651654&amp;p_startYear=2001" TargetMode="External"/><Relationship Id="rId6647" Type="http://schemas.openxmlformats.org/officeDocument/2006/relationships/hyperlink" Target="http://www.bom.gov.au/jsp/ncc/cdio/weatherData/av?p_display_type=dailyDataFile&amp;p_nccObsCode=123&amp;p_stn_num=094010&amp;p_c=-1767629894&amp;p_startYear=1970" TargetMode="External"/><Relationship Id="rId412" Type="http://schemas.openxmlformats.org/officeDocument/2006/relationships/hyperlink" Target="http://www.bom.gov.au/jsp/ncc/cdio/weatherData/av?p_display_type=dailyDataFile&amp;p_nccObsCode=122&amp;p_stn_num=94029&amp;p_c=-1768346239&amp;p_startYear=1987" TargetMode="External"/><Relationship Id="rId1042" Type="http://schemas.openxmlformats.org/officeDocument/2006/relationships/hyperlink" Target="http://www.bom.gov.au/jsp/ncc/cdio/weatherData/av?p_display_type=dailyDataFile&amp;p_nccObsCode=123&amp;p_stn_num=097067&amp;p_c=-1884459071&amp;p_startYear=1991" TargetMode="External"/><Relationship Id="rId4198" Type="http://schemas.openxmlformats.org/officeDocument/2006/relationships/hyperlink" Target="http://www.bom.gov.au/jsp/ncc/cdio/weatherData/av?p_display_type=dailyDataFile&amp;p_nccObsCode=122&amp;p_stn_num=94029&amp;p_c=-1768346239&amp;p_startYear=1979" TargetMode="External"/><Relationship Id="rId5249" Type="http://schemas.openxmlformats.org/officeDocument/2006/relationships/hyperlink" Target="http://www.bom.gov.au/jsp/ncc/cdio/weatherData/av?p_display_type=dailyDataFile&amp;p_nccObsCode=122&amp;p_stn_num=094010&amp;p_c=-1767629698&amp;p_startYear=1947" TargetMode="External"/><Relationship Id="rId5663" Type="http://schemas.openxmlformats.org/officeDocument/2006/relationships/hyperlink" Target="http://www.bom.gov.au/jsp/ncc/cdio/weatherData/av?p_display_type=dailyDataFile&amp;p_nccObsCode=122&amp;p_stn_num=094010&amp;p_c=-1767629698&amp;p_startYear=2005" TargetMode="External"/><Relationship Id="rId4265" Type="http://schemas.openxmlformats.org/officeDocument/2006/relationships/hyperlink" Target="http://www.bom.gov.au/jsp/ncc/cdio/weatherData/av?p_display_type=dailyDataFile&amp;p_nccObsCode=122&amp;p_stn_num=92045&amp;p_c=-1694512075&amp;p_startYear=1990" TargetMode="External"/><Relationship Id="rId5316" Type="http://schemas.openxmlformats.org/officeDocument/2006/relationships/hyperlink" Target="http://www.bom.gov.au/jsp/ncc/cdio/weatherData/av?p_display_type=dailyDataFile&amp;p_nccObsCode=122&amp;p_stn_num=091057&amp;p_c=-1658331120&amp;p_startYear=1956" TargetMode="External"/><Relationship Id="rId6714" Type="http://schemas.openxmlformats.org/officeDocument/2006/relationships/hyperlink" Target="http://www.bom.gov.au/jsp/ncc/cdio/weatherData/av?p_display_type=dailyDataFile&amp;p_nccObsCode=123&amp;p_stn_num=094010&amp;p_c=-1767629894&amp;p_startYear=1994" TargetMode="External"/><Relationship Id="rId1859" Type="http://schemas.openxmlformats.org/officeDocument/2006/relationships/hyperlink" Target="http://www.bom.gov.au/jsp/ncc/cdio/weatherData/av?p_display_type=dailyDataFile&amp;p_nccObsCode=122&amp;p_stn_num=94029&amp;p_c=-1768346239&amp;p_startYear=1918" TargetMode="External"/><Relationship Id="rId5730" Type="http://schemas.openxmlformats.org/officeDocument/2006/relationships/hyperlink" Target="http://www.bom.gov.au/jsp/ncc/cdio/weatherData/av?p_display_type=dailyDataFile&amp;p_nccObsCode=122&amp;p_stn_num=091104&amp;p_c=-1660043434&amp;p_startYear=1996" TargetMode="External"/><Relationship Id="rId1926" Type="http://schemas.openxmlformats.org/officeDocument/2006/relationships/hyperlink" Target="http://www.bom.gov.au/jsp/ncc/cdio/weatherData/av?p_display_type=dailyDataFile&amp;p_nccObsCode=122&amp;p_stn_num=92045&amp;p_c=-1694512075&amp;p_startYear=1940" TargetMode="External"/><Relationship Id="rId3281" Type="http://schemas.openxmlformats.org/officeDocument/2006/relationships/hyperlink" Target="http://www.bom.gov.au/jsp/ncc/cdio/weatherData/av?p_display_type=dailyDataFile&amp;p_nccObsCode=123&amp;p_stn_num=91057&amp;p_c=-1658331988&amp;p_startYear=1911" TargetMode="External"/><Relationship Id="rId4332" Type="http://schemas.openxmlformats.org/officeDocument/2006/relationships/hyperlink" Target="http://www.bom.gov.au/jsp/ncc/cdio/weatherData/av?p_display_type=dailyDataFile&amp;p_nccObsCode=122&amp;p_stn_num=097072&amp;p_c=-1884651654&amp;p_startYear=2002" TargetMode="External"/><Relationship Id="rId7488" Type="http://schemas.openxmlformats.org/officeDocument/2006/relationships/hyperlink" Target="http://www.bom.gov.au/jsp/ncc/cdio/weatherData/av?p_display_type=dailyDataFile&amp;p_nccObsCode=123&amp;p_stn_num=092045&amp;p_c=-1694511604&amp;p_startYear=2003" TargetMode="External"/><Relationship Id="rId7555" Type="http://schemas.openxmlformats.org/officeDocument/2006/relationships/hyperlink" Target="http://www.bom.gov.au/jsp/ncc/cdio/weatherData/av?p_display_type=dailyDataFile&amp;p_nccObsCode=123&amp;p_stn_num=091049&amp;p_c=-1658039947&amp;p_startYear=1925" TargetMode="External"/><Relationship Id="rId3001" Type="http://schemas.openxmlformats.org/officeDocument/2006/relationships/hyperlink" Target="http://www.bom.gov.au/jsp/ncc/cdio/weatherData/av?p_display_type=dailyDataFile&amp;p_nccObsCode=122&amp;p_stn_num=94029&amp;p_c=-1768346239&amp;p_startYear=1979" TargetMode="External"/><Relationship Id="rId6157" Type="http://schemas.openxmlformats.org/officeDocument/2006/relationships/hyperlink" Target="http://www.bom.gov.au/jsp/ncc/cdio/weatherData/av?p_display_type=dailyDataFile&amp;p_nccObsCode=123&amp;p_stn_num=98001&amp;p_c=-1920895067&amp;p_startYear=1963" TargetMode="External"/><Relationship Id="rId6571" Type="http://schemas.openxmlformats.org/officeDocument/2006/relationships/hyperlink" Target="http://www.bom.gov.au/jsp/ncc/cdio/weatherData/av?p_display_type=dailyDataFile&amp;p_nccObsCode=122&amp;p_stn_num=091311&amp;p_c=-1667595415&amp;p_startYear=2006" TargetMode="External"/><Relationship Id="rId7208" Type="http://schemas.openxmlformats.org/officeDocument/2006/relationships/hyperlink" Target="http://www.bom.gov.au/jsp/ncc/cdio/weatherData/av?p_display_type=dailyDataFile&amp;p_nccObsCode=123&amp;p_stn_num=091293&amp;p_c=-1666938236&amp;p_startYear=1998" TargetMode="External"/><Relationship Id="rId7622" Type="http://schemas.openxmlformats.org/officeDocument/2006/relationships/hyperlink" Target="http://www.bom.gov.au/jsp/ncc/cdio/weatherData/av?p_display_type=dailyDataFile&amp;p_nccObsCode=123&amp;p_stn_num=091049&amp;p_c=-1658039947&amp;p_startYear=1946" TargetMode="External"/><Relationship Id="rId2767" Type="http://schemas.openxmlformats.org/officeDocument/2006/relationships/hyperlink" Target="http://www.bom.gov.au/jsp/ncc/cdio/weatherData/av?p_display_type=dailyDataFile&amp;p_nccObsCode=122&amp;p_stn_num=91049&amp;p_c=-1658039751&amp;p_startYear=1931" TargetMode="External"/><Relationship Id="rId5173" Type="http://schemas.openxmlformats.org/officeDocument/2006/relationships/hyperlink" Target="http://www.bom.gov.au/jsp/ncc/cdio/weatherData/av?p_display_type=dailyDataFile&amp;p_nccObsCode=122&amp;p_stn_num=092045&amp;p_c=-1694511408&amp;p_startYear=1931" TargetMode="External"/><Relationship Id="rId6224" Type="http://schemas.openxmlformats.org/officeDocument/2006/relationships/hyperlink" Target="http://www.bom.gov.au/jsp/ncc/cdio/weatherData/av?p_display_type=dailyDataFile&amp;p_nccObsCode=122&amp;p_stn_num=094010&amp;p_c=-1767629698&amp;p_startYear=2017" TargetMode="External"/><Relationship Id="rId739" Type="http://schemas.openxmlformats.org/officeDocument/2006/relationships/hyperlink" Target="http://www.bom.gov.au/jsp/ncc/cdio/weatherData/av?p_display_type=dailyDataFile&amp;p_nccObsCode=123&amp;p_stn_num=94029&amp;p_c=-1768346435&amp;p_startYear=1932" TargetMode="External"/><Relationship Id="rId1369" Type="http://schemas.openxmlformats.org/officeDocument/2006/relationships/hyperlink" Target="http://www.bom.gov.au/jsp/ncc/cdio/weatherData/av?p_display_type=dailyDataFile&amp;p_nccObsCode=122&amp;p_stn_num=97000&amp;p_c=-1881855670&amp;p_startYear=1969" TargetMode="External"/><Relationship Id="rId3818" Type="http://schemas.openxmlformats.org/officeDocument/2006/relationships/hyperlink" Target="http://www.bom.gov.au/jsp/ncc/cdio/weatherData/av?p_display_type=dailyDataFile&amp;p_nccObsCode=123&amp;p_stn_num=091293&amp;p_c=-1666940261&amp;p_startYear=2016" TargetMode="External"/><Relationship Id="rId5240" Type="http://schemas.openxmlformats.org/officeDocument/2006/relationships/hyperlink" Target="http://www.bom.gov.au/jsp/ncc/cdio/weatherData/av?p_display_type=dailyDataFile&amp;p_nccObsCode=122&amp;p_stn_num=094029&amp;p_c=-1768345571&amp;p_startYear=1945" TargetMode="External"/><Relationship Id="rId1783" Type="http://schemas.openxmlformats.org/officeDocument/2006/relationships/hyperlink" Target="http://www.bom.gov.au/jsp/ncc/cdio/weatherData/av?p_display_type=dailyDataFile&amp;p_nccObsCode=123&amp;p_stn_num=92045&amp;p_c=-1694512271&amp;p_startYear=2012" TargetMode="External"/><Relationship Id="rId2834" Type="http://schemas.openxmlformats.org/officeDocument/2006/relationships/hyperlink" Target="http://www.bom.gov.au/jsp/ncc/cdio/weatherData/av?p_display_type=dailyDataFile&amp;p_nccObsCode=122&amp;p_stn_num=92045&amp;p_c=-1694512075&amp;p_startYear=1948" TargetMode="External"/><Relationship Id="rId75" Type="http://schemas.openxmlformats.org/officeDocument/2006/relationships/hyperlink" Target="http://www.bom.gov.au/jsp/ncc/cdio/weatherData/av?p_display_type=dailyDataFile&amp;p_nccObsCode=122&amp;p_stn_num=91057&amp;p_c=-1658331792&amp;p_startYear=1917" TargetMode="External"/><Relationship Id="rId806" Type="http://schemas.openxmlformats.org/officeDocument/2006/relationships/hyperlink" Target="http://www.bom.gov.au/jsp/ncc/cdio/weatherData/av?p_display_type=dailyDataFile&amp;p_nccObsCode=123&amp;p_stn_num=91057&amp;p_c=-1658331988&amp;p_startYear=1948" TargetMode="External"/><Relationship Id="rId1436" Type="http://schemas.openxmlformats.org/officeDocument/2006/relationships/hyperlink" Target="http://www.bom.gov.au/jsp/ncc/cdio/weatherData/av?p_display_type=dailyDataFile&amp;p_nccObsCode=122&amp;p_stn_num=91057&amp;p_c=-1658331792&amp;p_startYear=1991" TargetMode="External"/><Relationship Id="rId1850" Type="http://schemas.openxmlformats.org/officeDocument/2006/relationships/hyperlink" Target="http://www.bom.gov.au/jsp/ncc/cdio/weatherData/av?p_display_type=dailyDataFile&amp;p_nccObsCode=122&amp;p_stn_num=91049&amp;p_c=-1658039751&amp;p_startYear=1913" TargetMode="External"/><Relationship Id="rId2901" Type="http://schemas.openxmlformats.org/officeDocument/2006/relationships/hyperlink" Target="http://www.bom.gov.au/jsp/ncc/cdio/weatherData/av?p_display_type=dailyDataFile&amp;p_nccObsCode=122&amp;p_stn_num=92045&amp;p_c=-1694512075&amp;p_startYear=1962" TargetMode="External"/><Relationship Id="rId7065" Type="http://schemas.openxmlformats.org/officeDocument/2006/relationships/hyperlink" Target="http://www.bom.gov.au/jsp/ncc/cdio/weatherData/av?p_display_type=dailyDataFile&amp;p_nccObsCode=123&amp;p_stn_num=091104&amp;p_c=-1660043630&amp;p_startYear=1956" TargetMode="External"/><Relationship Id="rId1503" Type="http://schemas.openxmlformats.org/officeDocument/2006/relationships/hyperlink" Target="http://www.bom.gov.au/jsp/ncc/cdio/weatherData/av?p_display_type=dailyDataFile&amp;p_nccObsCode=122&amp;p_stn_num=091293&amp;p_c=-1666940065&amp;p_startYear=2014" TargetMode="External"/><Relationship Id="rId4659" Type="http://schemas.openxmlformats.org/officeDocument/2006/relationships/hyperlink" Target="http://www.bom.gov.au/jsp/ncc/cdio/weatherData/av?p_display_type=dailyDataFile&amp;p_nccObsCode=123&amp;p_stn_num=97000&amp;p_c=-1881855866&amp;p_startYear=1957" TargetMode="External"/><Relationship Id="rId3675" Type="http://schemas.openxmlformats.org/officeDocument/2006/relationships/hyperlink" Target="http://www.bom.gov.au/jsp/ncc/cdio/weatherData/av?p_display_type=dailyDataFile&amp;p_nccObsCode=123&amp;p_stn_num=091104&amp;p_c=-1660044976&amp;p_startYear=1992" TargetMode="External"/><Relationship Id="rId4726" Type="http://schemas.openxmlformats.org/officeDocument/2006/relationships/hyperlink" Target="http://www.bom.gov.au/jsp/ncc/cdio/weatherData/av?p_display_type=dailyDataFile&amp;p_nccObsCode=123&amp;p_stn_num=94029&amp;p_c=-1768346435&amp;p_startYear=1968" TargetMode="External"/><Relationship Id="rId6081" Type="http://schemas.openxmlformats.org/officeDocument/2006/relationships/hyperlink" Target="http://www.bom.gov.au/jsp/ncc/cdio/weatherData/av?p_display_type=dailyDataFile&amp;p_nccObsCode=122&amp;p_stn_num=094029&amp;p_c=-1768345571&amp;p_startYear=1951" TargetMode="External"/><Relationship Id="rId7132" Type="http://schemas.openxmlformats.org/officeDocument/2006/relationships/hyperlink" Target="http://www.bom.gov.au/jsp/ncc/cdio/weatherData/av?p_display_type=dailyDataFile&amp;p_nccObsCode=123&amp;p_stn_num=091104&amp;p_c=-1660043630&amp;p_startYear=1971" TargetMode="External"/><Relationship Id="rId596" Type="http://schemas.openxmlformats.org/officeDocument/2006/relationships/hyperlink" Target="http://www.bom.gov.au/jsp/ncc/cdio/weatherData/av?p_display_type=dailyDataFile&amp;p_nccObsCode=122&amp;p_stn_num=098017&amp;p_c=-1921466553&amp;p_startYear=2024" TargetMode="External"/><Relationship Id="rId2277" Type="http://schemas.openxmlformats.org/officeDocument/2006/relationships/hyperlink" Target="http://www.bom.gov.au/jsp/ncc/cdio/weatherData/av?p_display_type=dailyDataFile&amp;p_nccObsCode=123&amp;p_stn_num=91049&amp;p_c=-1658039947&amp;p_startYear=1919" TargetMode="External"/><Relationship Id="rId2691" Type="http://schemas.openxmlformats.org/officeDocument/2006/relationships/hyperlink" Target="http://www.bom.gov.au/jsp/ncc/cdio/weatherData/av?p_display_type=dailyDataFile&amp;p_nccObsCode=122&amp;p_stn_num=91057&amp;p_c=-1658331792&amp;p_startYear=1910" TargetMode="External"/><Relationship Id="rId3328" Type="http://schemas.openxmlformats.org/officeDocument/2006/relationships/hyperlink" Target="http://www.bom.gov.au/jsp/ncc/cdio/weatherData/av?p_display_type=dailyDataFile&amp;p_nccObsCode=123&amp;p_stn_num=91049&amp;p_c=-1658039947&amp;p_startYear=1923" TargetMode="External"/><Relationship Id="rId3742" Type="http://schemas.openxmlformats.org/officeDocument/2006/relationships/hyperlink" Target="http://www.bom.gov.au/jsp/ncc/cdio/weatherData/av?p_display_type=dailyDataFile&amp;p_nccObsCode=123&amp;p_stn_num=098017&amp;p_c=-1921523671&amp;p_startYear=2004" TargetMode="External"/><Relationship Id="rId6898" Type="http://schemas.openxmlformats.org/officeDocument/2006/relationships/hyperlink" Target="http://www.bom.gov.au/jsp/ncc/cdio/weatherData/av?p_display_type=dailyDataFile&amp;p_nccObsCode=123&amp;p_stn_num=092045&amp;p_c=-1694511604&amp;p_startYear=1985" TargetMode="External"/><Relationship Id="rId249" Type="http://schemas.openxmlformats.org/officeDocument/2006/relationships/hyperlink" Target="http://www.bom.gov.au/jsp/ncc/cdio/weatherData/av?p_display_type=dailyDataFile&amp;p_nccObsCode=122&amp;p_stn_num=97000&amp;p_c=-1881855670&amp;p_startYear=1960" TargetMode="External"/><Relationship Id="rId663" Type="http://schemas.openxmlformats.org/officeDocument/2006/relationships/hyperlink" Target="http://www.bom.gov.au/jsp/ncc/cdio/weatherData/av?p_display_type=dailyDataFile&amp;p_nccObsCode=123&amp;p_stn_num=94029&amp;p_c=-1768346435&amp;p_startYear=1913" TargetMode="External"/><Relationship Id="rId1293" Type="http://schemas.openxmlformats.org/officeDocument/2006/relationships/hyperlink" Target="http://www.bom.gov.au/jsp/ncc/cdio/weatherData/av?p_display_type=dailyDataFile&amp;p_nccObsCode=122&amp;p_stn_num=91057&amp;p_c=-1658331792&amp;p_startYear=1936" TargetMode="External"/><Relationship Id="rId2344" Type="http://schemas.openxmlformats.org/officeDocument/2006/relationships/hyperlink" Target="http://www.bom.gov.au/jsp/ncc/cdio/weatherData/av?p_display_type=dailyDataFile&amp;p_nccObsCode=123&amp;p_stn_num=94029&amp;p_c=-1768346435&amp;p_startYear=1942" TargetMode="External"/><Relationship Id="rId316" Type="http://schemas.openxmlformats.org/officeDocument/2006/relationships/hyperlink" Target="http://www.bom.gov.au/jsp/ncc/cdio/weatherData/av?p_display_type=dailyDataFile&amp;p_nccObsCode=122&amp;p_stn_num=94029&amp;p_c=-1768346239&amp;p_startYear=1971" TargetMode="External"/><Relationship Id="rId6965" Type="http://schemas.openxmlformats.org/officeDocument/2006/relationships/hyperlink" Target="http://www.bom.gov.au/jsp/ncc/cdio/weatherData/av?p_display_type=dailyDataFile&amp;p_nccObsCode=123&amp;p_stn_num=091057&amp;p_c=-1658331316&amp;p_startYear=1948" TargetMode="External"/><Relationship Id="rId730" Type="http://schemas.openxmlformats.org/officeDocument/2006/relationships/hyperlink" Target="http://www.bom.gov.au/jsp/ncc/cdio/weatherData/av?p_display_type=dailyDataFile&amp;p_nccObsCode=123&amp;p_stn_num=91057&amp;p_c=-1658331988&amp;p_startYear=1929" TargetMode="External"/><Relationship Id="rId1013" Type="http://schemas.openxmlformats.org/officeDocument/2006/relationships/hyperlink" Target="http://www.bom.gov.au/jsp/ncc/cdio/weatherData/av?p_display_type=dailyDataFile&amp;p_nccObsCode=123&amp;p_stn_num=98001&amp;p_c=-1920895067&amp;p_startYear=1986" TargetMode="External"/><Relationship Id="rId1360" Type="http://schemas.openxmlformats.org/officeDocument/2006/relationships/hyperlink" Target="http://www.bom.gov.au/jsp/ncc/cdio/weatherData/av?p_display_type=dailyDataFile&amp;p_nccObsCode=122&amp;p_stn_num=97000&amp;p_c=-1881855670&amp;p_startYear=1966" TargetMode="External"/><Relationship Id="rId2411" Type="http://schemas.openxmlformats.org/officeDocument/2006/relationships/hyperlink" Target="http://www.bom.gov.au/jsp/ncc/cdio/weatherData/av?p_display_type=dailyDataFile&amp;p_nccObsCode=123&amp;p_stn_num=091104&amp;p_c=-1660044976&amp;p_startYear=1962" TargetMode="External"/><Relationship Id="rId4169" Type="http://schemas.openxmlformats.org/officeDocument/2006/relationships/hyperlink" Target="http://www.bom.gov.au/jsp/ncc/cdio/weatherData/av?p_display_type=dailyDataFile&amp;p_nccObsCode=122&amp;p_stn_num=92045&amp;p_c=-1694512075&amp;p_startYear=1974" TargetMode="External"/><Relationship Id="rId5567" Type="http://schemas.openxmlformats.org/officeDocument/2006/relationships/hyperlink" Target="http://www.bom.gov.au/jsp/ncc/cdio/weatherData/av?p_display_type=dailyDataFile&amp;p_nccObsCode=122&amp;p_stn_num=091057&amp;p_c=-1658331120&amp;p_startYear=1991" TargetMode="External"/><Relationship Id="rId5981" Type="http://schemas.openxmlformats.org/officeDocument/2006/relationships/hyperlink" Target="http://www.bom.gov.au/jsp/ncc/cdio/weatherData/av?p_display_type=dailyDataFile&amp;p_nccObsCode=122&amp;p_stn_num=092045&amp;p_c=-1694511408&amp;p_startYear=1929" TargetMode="External"/><Relationship Id="rId6618" Type="http://schemas.openxmlformats.org/officeDocument/2006/relationships/hyperlink" Target="http://www.bom.gov.au/jsp/ncc/cdio/weatherData/av?p_display_type=dailyDataFile&amp;p_nccObsCode=123&amp;p_stn_num=094010&amp;p_c=-1767629894&amp;p_startYear=1954" TargetMode="External"/><Relationship Id="rId4583" Type="http://schemas.openxmlformats.org/officeDocument/2006/relationships/hyperlink" Target="http://www.bom.gov.au/jsp/ncc/cdio/weatherData/av?p_display_type=dailyDataFile&amp;p_nccObsCode=123&amp;p_stn_num=94029&amp;p_c=-1768346435&amp;p_startYear=1938" TargetMode="External"/><Relationship Id="rId5634" Type="http://schemas.openxmlformats.org/officeDocument/2006/relationships/hyperlink" Target="http://www.bom.gov.au/jsp/ncc/cdio/weatherData/av?p_display_type=dailyDataFile&amp;p_nccObsCode=122&amp;p_stn_num=091057&amp;p_c=-1658331120&amp;p_startYear=1999" TargetMode="External"/><Relationship Id="rId3185" Type="http://schemas.openxmlformats.org/officeDocument/2006/relationships/hyperlink" Target="http://www.bom.gov.au/jsp/ncc/cdio/weatherData/av?p_display_type=dailyDataFile&amp;p_nccObsCode=122&amp;p_stn_num=94029&amp;p_c=-1768346239&amp;p_startYear=2010" TargetMode="External"/><Relationship Id="rId4236" Type="http://schemas.openxmlformats.org/officeDocument/2006/relationships/hyperlink" Target="http://www.bom.gov.au/jsp/ncc/cdio/weatherData/av?p_display_type=dailyDataFile&amp;p_nccObsCode=122&amp;p_stn_num=091104&amp;p_c=-1660044780&amp;p_startYear=1985" TargetMode="External"/><Relationship Id="rId4650" Type="http://schemas.openxmlformats.org/officeDocument/2006/relationships/hyperlink" Target="http://www.bom.gov.au/jsp/ncc/cdio/weatherData/av?p_display_type=dailyDataFile&amp;p_nccObsCode=123&amp;p_stn_num=91057&amp;p_c=-1658331988&amp;p_startYear=1954" TargetMode="External"/><Relationship Id="rId5701" Type="http://schemas.openxmlformats.org/officeDocument/2006/relationships/hyperlink" Target="http://www.bom.gov.au/jsp/ncc/cdio/weatherData/av?p_display_type=dailyDataFile&amp;p_nccObsCode=122&amp;p_stn_num=091293&amp;p_c=-1666938040&amp;p_startYear=2004" TargetMode="External"/><Relationship Id="rId3252" Type="http://schemas.openxmlformats.org/officeDocument/2006/relationships/hyperlink" Target="http://www.bom.gov.au/jsp/ncc/cdio/weatherData/av?p_display_type=dailyDataFile&amp;p_nccObsCode=123&amp;p_stn_num=91049&amp;p_c=-1658039947&amp;p_startYear=1901" TargetMode="External"/><Relationship Id="rId4303" Type="http://schemas.openxmlformats.org/officeDocument/2006/relationships/hyperlink" Target="http://www.bom.gov.au/jsp/ncc/cdio/weatherData/av?p_display_type=dailyDataFile&amp;p_nccObsCode=122&amp;p_stn_num=91057&amp;p_c=-1658331792&amp;p_startYear=1996" TargetMode="External"/><Relationship Id="rId7459" Type="http://schemas.openxmlformats.org/officeDocument/2006/relationships/hyperlink" Target="http://www.bom.gov.au/jsp/ncc/cdio/weatherData/av?p_display_type=dailyDataFile&amp;p_nccObsCode=123&amp;p_stn_num=091057&amp;p_c=-1658331316&amp;p_startYear=1896" TargetMode="External"/><Relationship Id="rId7873" Type="http://schemas.openxmlformats.org/officeDocument/2006/relationships/hyperlink" Target="http://www.bom.gov.au/jsp/ncc/cdio/weatherData/av?p_display_type=dailyDataFile&amp;p_nccObsCode=123&amp;p_stn_num=091104&amp;p_c=-1660043630&amp;p_startYear=2006" TargetMode="External"/><Relationship Id="rId173" Type="http://schemas.openxmlformats.org/officeDocument/2006/relationships/hyperlink" Target="http://www.bom.gov.au/jsp/ncc/cdio/weatherData/av?p_display_type=dailyDataFile&amp;p_nccObsCode=122&amp;p_stn_num=92045&amp;p_c=-1694512075&amp;p_startYear=1942" TargetMode="External"/><Relationship Id="rId6475" Type="http://schemas.openxmlformats.org/officeDocument/2006/relationships/hyperlink" Target="http://www.bom.gov.au/jsp/ncc/cdio/weatherData/av?p_display_type=dailyDataFile&amp;p_nccObsCode=123&amp;p_stn_num=098017&amp;p_c=-1921523671&amp;p_startYear=2015" TargetMode="External"/><Relationship Id="rId7526" Type="http://schemas.openxmlformats.org/officeDocument/2006/relationships/hyperlink" Target="http://www.bom.gov.au/jsp/ncc/cdio/weatherData/av?p_display_type=dailyDataFile&amp;p_nccObsCode=123&amp;p_stn_num=094029&amp;p_c=-1768345767&amp;p_startYear=1920" TargetMode="External"/><Relationship Id="rId240" Type="http://schemas.openxmlformats.org/officeDocument/2006/relationships/hyperlink" Target="http://www.bom.gov.au/jsp/ncc/cdio/weatherData/av?p_display_type=dailyDataFile&amp;p_nccObsCode=122&amp;p_stn_num=94029&amp;p_c=-1768346239&amp;p_startYear=1958" TargetMode="External"/><Relationship Id="rId5077" Type="http://schemas.openxmlformats.org/officeDocument/2006/relationships/hyperlink" Target="http://www.bom.gov.au/jsp/ncc/cdio/weatherData/av?p_display_type=dailyDataFile&amp;p_nccObsCode=122&amp;p_stn_num=091049&amp;p_c=-1658039751&amp;p_startYear=1908" TargetMode="External"/><Relationship Id="rId6128" Type="http://schemas.openxmlformats.org/officeDocument/2006/relationships/hyperlink" Target="http://www.bom.gov.au/jsp/ncc/cdio/weatherData/av?p_display_type=dailyDataFile&amp;p_nccObsCode=122&amp;p_stn_num=094010&amp;p_c=-1767629698&amp;p_startYear=2003" TargetMode="External"/><Relationship Id="rId4093" Type="http://schemas.openxmlformats.org/officeDocument/2006/relationships/hyperlink" Target="http://www.bom.gov.au/jsp/ncc/cdio/weatherData/av?p_display_type=dailyDataFile&amp;p_nccObsCode=122&amp;p_stn_num=091104&amp;p_c=-1660044780&amp;p_startYear=1961" TargetMode="External"/><Relationship Id="rId5144" Type="http://schemas.openxmlformats.org/officeDocument/2006/relationships/hyperlink" Target="http://www.bom.gov.au/jsp/ncc/cdio/weatherData/av?p_display_type=dailyDataFile&amp;p_nccObsCode=122&amp;p_stn_num=091049&amp;p_c=-1658039751&amp;p_startYear=1925" TargetMode="External"/><Relationship Id="rId5491" Type="http://schemas.openxmlformats.org/officeDocument/2006/relationships/hyperlink" Target="http://www.bom.gov.au/jsp/ncc/cdio/weatherData/av?p_display_type=dailyDataFile&amp;p_nccObsCode=122&amp;p_stn_num=092045&amp;p_c=-1694511408&amp;p_startYear=1982" TargetMode="External"/><Relationship Id="rId6542" Type="http://schemas.openxmlformats.org/officeDocument/2006/relationships/hyperlink" Target="http://www.bom.gov.au/jsp/ncc/cdio/weatherData/av?p_display_type=dailyDataFile&amp;p_nccObsCode=122&amp;p_stn_num=092045&amp;p_c=-1694511408&amp;p_startYear=2022" TargetMode="External"/><Relationship Id="rId1687" Type="http://schemas.openxmlformats.org/officeDocument/2006/relationships/hyperlink" Target="http://www.bom.gov.au/jsp/ncc/cdio/weatherData/av?p_display_type=dailyDataFile&amp;p_nccObsCode=123&amp;p_stn_num=91057&amp;p_c=-1658331988&amp;p_startYear=1979" TargetMode="External"/><Relationship Id="rId2738" Type="http://schemas.openxmlformats.org/officeDocument/2006/relationships/hyperlink" Target="http://www.bom.gov.au/jsp/ncc/cdio/weatherData/av?p_display_type=dailyDataFile&amp;p_nccObsCode=122&amp;p_stn_num=92045&amp;p_c=-1694512075&amp;p_startYear=1924" TargetMode="External"/><Relationship Id="rId1754" Type="http://schemas.openxmlformats.org/officeDocument/2006/relationships/hyperlink" Target="http://www.bom.gov.au/jsp/ncc/cdio/weatherData/av?p_display_type=dailyDataFile&amp;p_nccObsCode=123&amp;p_stn_num=091293&amp;p_c=-1666940261&amp;p_startYear=2002" TargetMode="External"/><Relationship Id="rId2805" Type="http://schemas.openxmlformats.org/officeDocument/2006/relationships/hyperlink" Target="http://www.bom.gov.au/jsp/ncc/cdio/weatherData/av?p_display_type=dailyDataFile&amp;p_nccObsCode=122&amp;p_stn_num=94029&amp;p_c=-1768346239&amp;p_startYear=1941" TargetMode="External"/><Relationship Id="rId4160" Type="http://schemas.openxmlformats.org/officeDocument/2006/relationships/hyperlink" Target="http://www.bom.gov.au/jsp/ncc/cdio/weatherData/av?p_display_type=dailyDataFile&amp;p_nccObsCode=122&amp;p_stn_num=097067&amp;p_c=-1884457515&amp;p_startYear=1973" TargetMode="External"/><Relationship Id="rId5211" Type="http://schemas.openxmlformats.org/officeDocument/2006/relationships/hyperlink" Target="http://www.bom.gov.au/jsp/ncc/cdio/weatherData/av?p_display_type=dailyDataFile&amp;p_nccObsCode=122&amp;p_stn_num=092045&amp;p_c=-1694511408&amp;p_startYear=1937" TargetMode="External"/><Relationship Id="rId46" Type="http://schemas.openxmlformats.org/officeDocument/2006/relationships/hyperlink" Target="http://www.bom.gov.au/jsp/ncc/cdio/weatherData/av?p_display_type=dailyDataFile&amp;p_nccObsCode=122&amp;p_stn_num=91049&amp;p_c=-1658039751&amp;p_startYear=1907" TargetMode="External"/><Relationship Id="rId1407" Type="http://schemas.openxmlformats.org/officeDocument/2006/relationships/hyperlink" Target="http://www.bom.gov.au/jsp/ncc/cdio/weatherData/av?p_display_type=dailyDataFile&amp;p_nccObsCode=122&amp;p_stn_num=097067&amp;p_c=-1884457515&amp;p_startYear=1982" TargetMode="External"/><Relationship Id="rId1821" Type="http://schemas.openxmlformats.org/officeDocument/2006/relationships/hyperlink" Target="http://www.bom.gov.au/jsp/ncc/cdio/weatherData/av?p_display_type=dailyDataFile&amp;p_nccObsCode=122&amp;p_stn_num=94029&amp;p_c=-1768346239&amp;p_startYear=1896" TargetMode="External"/><Relationship Id="rId4977" Type="http://schemas.openxmlformats.org/officeDocument/2006/relationships/hyperlink" Target="http://www.bom.gov.au/jsp/ncc/cdio/weatherData/av?p_display_type=dailyDataFile&amp;p_nccObsCode=123&amp;p_stn_num=92045&amp;p_c=-1694512271&amp;p_startYear=2010" TargetMode="External"/><Relationship Id="rId7383" Type="http://schemas.openxmlformats.org/officeDocument/2006/relationships/hyperlink" Target="http://www.bom.gov.au/jsp/ncc/cdio/weatherData/av?p_nccObsCode=43&amp;p_display_type=dataFile&amp;p_startYear=&amp;p_c=&amp;p_stn_num=092045" TargetMode="External"/><Relationship Id="rId3579" Type="http://schemas.openxmlformats.org/officeDocument/2006/relationships/hyperlink" Target="http://www.bom.gov.au/jsp/ncc/cdio/weatherData/av?p_display_type=dailyDataFile&amp;p_nccObsCode=123&amp;p_stn_num=091104&amp;p_c=-1660044976&amp;p_startYear=1976" TargetMode="External"/><Relationship Id="rId7036" Type="http://schemas.openxmlformats.org/officeDocument/2006/relationships/hyperlink" Target="http://www.bom.gov.au/jsp/ncc/cdio/weatherData/av?p_display_type=dailyDataFile&amp;p_nccObsCode=123&amp;p_stn_num=091057&amp;p_c=-1658331316&amp;p_startYear=1966" TargetMode="External"/><Relationship Id="rId7450" Type="http://schemas.openxmlformats.org/officeDocument/2006/relationships/hyperlink" Target="http://www.bom.gov.au/jsp/ncc/cdio/weatherData/av?p_display_type=dailyDataFile&amp;p_nccObsCode=123&amp;p_stn_num=092045&amp;p_c=-1694511604&amp;p_startYear=1993" TargetMode="External"/><Relationship Id="rId2595" Type="http://schemas.openxmlformats.org/officeDocument/2006/relationships/hyperlink" Target="http://www.bom.gov.au/jsp/ncc/cdio/weatherData/av?p_display_type=dailyDataFile&amp;p_nccObsCode=123&amp;p_stn_num=091311&amp;p_c=-1667596957&amp;p_startYear=2008" TargetMode="External"/><Relationship Id="rId3993" Type="http://schemas.openxmlformats.org/officeDocument/2006/relationships/hyperlink" Target="http://www.bom.gov.au/jsp/ncc/cdio/weatherData/av?p_display_type=dailyDataFile&amp;p_nccObsCode=122&amp;p_stn_num=91057&amp;p_c=-1658331792&amp;p_startYear=1938" TargetMode="External"/><Relationship Id="rId6052" Type="http://schemas.openxmlformats.org/officeDocument/2006/relationships/hyperlink" Target="http://www.bom.gov.au/jsp/ncc/cdio/weatherData/av?p_display_type=dailyDataFile&amp;p_nccObsCode=122&amp;p_stn_num=094010&amp;p_c=-1767629698&amp;p_startYear=1990" TargetMode="External"/><Relationship Id="rId7103" Type="http://schemas.openxmlformats.org/officeDocument/2006/relationships/hyperlink" Target="http://www.bom.gov.au/jsp/ncc/cdio/weatherData/av?p_display_type=dailyDataFile&amp;p_nccObsCode=123&amp;p_stn_num=094010&amp;p_c=-1767629894&amp;p_startYear=1939" TargetMode="External"/><Relationship Id="rId567" Type="http://schemas.openxmlformats.org/officeDocument/2006/relationships/hyperlink" Target="http://www.bom.gov.au/jsp/ncc/cdio/weatherData/av?p_display_type=dailyDataFile&amp;p_nccObsCode=122&amp;p_stn_num=92045&amp;p_c=-1694512075&amp;p_startYear=2013" TargetMode="External"/><Relationship Id="rId1197" Type="http://schemas.openxmlformats.org/officeDocument/2006/relationships/hyperlink" Target="http://www.bom.gov.au/jsp/ncc/cdio/weatherData/av?p_display_type=dailyDataFile&amp;p_nccObsCode=123&amp;p_stn_num=098017&amp;p_c=-1921523671&amp;p_startYear=2017" TargetMode="External"/><Relationship Id="rId2248" Type="http://schemas.openxmlformats.org/officeDocument/2006/relationships/hyperlink" Target="http://www.bom.gov.au/jsp/ncc/cdio/weatherData/av?p_display_type=dailyDataFile&amp;p_nccObsCode=123&amp;p_stn_num=91049&amp;p_c=-1658039947&amp;p_startYear=1908" TargetMode="External"/><Relationship Id="rId3646" Type="http://schemas.openxmlformats.org/officeDocument/2006/relationships/hyperlink" Target="http://www.bom.gov.au/jsp/ncc/cdio/weatherData/av?p_display_type=dailyDataFile&amp;p_nccObsCode=123&amp;p_stn_num=91057&amp;p_c=-1658331988&amp;p_startYear=1987" TargetMode="External"/><Relationship Id="rId981" Type="http://schemas.openxmlformats.org/officeDocument/2006/relationships/hyperlink" Target="http://www.bom.gov.au/jsp/ncc/cdio/weatherData/av?p_display_type=dailyDataFile&amp;p_nccObsCode=123&amp;p_stn_num=91057&amp;p_c=-1658331988&amp;p_startYear=1980" TargetMode="External"/><Relationship Id="rId2662" Type="http://schemas.openxmlformats.org/officeDocument/2006/relationships/hyperlink" Target="http://www.bom.gov.au/jsp/ncc/cdio/weatherData/av?p_display_type=dailyDataFile&amp;p_nccObsCode=122&amp;p_stn_num=91057&amp;p_c=-1658331792&amp;p_startYear=1899" TargetMode="External"/><Relationship Id="rId3713" Type="http://schemas.openxmlformats.org/officeDocument/2006/relationships/hyperlink" Target="http://www.bom.gov.au/jsp/ncc/cdio/weatherData/av?p_display_type=dailyDataFile&amp;p_nccObsCode=123&amp;p_stn_num=94029&amp;p_c=-1768346435&amp;p_startYear=1999" TargetMode="External"/><Relationship Id="rId6869" Type="http://schemas.openxmlformats.org/officeDocument/2006/relationships/hyperlink" Target="http://www.bom.gov.au/jsp/ncc/cdio/weatherData/av?p_display_type=dailyDataFile&amp;p_nccObsCode=123&amp;p_stn_num=091057&amp;p_c=-1658331316&amp;p_startYear=1925" TargetMode="External"/><Relationship Id="rId634" Type="http://schemas.openxmlformats.org/officeDocument/2006/relationships/hyperlink" Target="http://www.bom.gov.au/jsp/ncc/cdio/weatherData/av?p_display_type=dailyDataFile&amp;p_nccObsCode=123&amp;p_stn_num=94029&amp;p_c=-1768346435&amp;p_startYear=1903" TargetMode="External"/><Relationship Id="rId1264" Type="http://schemas.openxmlformats.org/officeDocument/2006/relationships/hyperlink" Target="http://www.bom.gov.au/jsp/ncc/cdio/weatherData/av?p_display_type=dailyDataFile&amp;p_nccObsCode=122&amp;p_stn_num=92045&amp;p_c=-1694512075&amp;p_startYear=1922" TargetMode="External"/><Relationship Id="rId2315" Type="http://schemas.openxmlformats.org/officeDocument/2006/relationships/hyperlink" Target="http://www.bom.gov.au/jsp/ncc/cdio/weatherData/av?p_display_type=dailyDataFile&amp;p_nccObsCode=123&amp;p_stn_num=92045&amp;p_c=-1694512271&amp;p_startYear=1932" TargetMode="External"/><Relationship Id="rId5885" Type="http://schemas.openxmlformats.org/officeDocument/2006/relationships/hyperlink" Target="http://www.bom.gov.au/jsp/ncc/cdio/weatherData/av?p_display_type=dailyDataFile&amp;p_nccObsCode=122&amp;p_stn_num=094010&amp;p_c=-1767629698&amp;p_startYear=1956" TargetMode="External"/><Relationship Id="rId6936" Type="http://schemas.openxmlformats.org/officeDocument/2006/relationships/hyperlink" Target="http://www.bom.gov.au/jsp/ncc/cdio/weatherData/av?p_display_type=dailyDataFile&amp;p_nccObsCode=123&amp;p_stn_num=094029&amp;p_c=-1768345767&amp;p_startYear=1948" TargetMode="External"/><Relationship Id="rId701" Type="http://schemas.openxmlformats.org/officeDocument/2006/relationships/hyperlink" Target="http://www.bom.gov.au/jsp/ncc/cdio/weatherData/av?p_display_type=dailyDataFile&amp;p_nccObsCode=123&amp;p_stn_num=91049&amp;p_c=-1658039947&amp;p_startYear=1922" TargetMode="External"/><Relationship Id="rId1331" Type="http://schemas.openxmlformats.org/officeDocument/2006/relationships/hyperlink" Target="http://www.bom.gov.au/jsp/ncc/cdio/weatherData/av?p_display_type=dailyDataFile&amp;p_nccObsCode=122&amp;p_stn_num=91057&amp;p_c=-1658331792&amp;p_startYear=1955" TargetMode="External"/><Relationship Id="rId4487" Type="http://schemas.openxmlformats.org/officeDocument/2006/relationships/hyperlink" Target="http://www.bom.gov.au/jsp/ncc/cdio/weatherData/av?p_display_type=dailyDataFile&amp;p_nccObsCode=123&amp;p_stn_num=94029&amp;p_c=-1768346435&amp;p_startYear=1914" TargetMode="External"/><Relationship Id="rId5538" Type="http://schemas.openxmlformats.org/officeDocument/2006/relationships/hyperlink" Target="http://www.bom.gov.au/jsp/ncc/cdio/weatherData/av?p_display_type=dailyDataFile&amp;p_nccObsCode=122&amp;p_stn_num=091104&amp;p_c=-1660043434&amp;p_startYear=1968" TargetMode="External"/><Relationship Id="rId5952" Type="http://schemas.openxmlformats.org/officeDocument/2006/relationships/hyperlink" Target="http://www.bom.gov.au/jsp/ncc/cdio/weatherData/av?p_display_type=dailyDataFile&amp;p_nccObsCode=122&amp;p_stn_num=092045&amp;p_c=-1694511408&amp;p_startYear=1923" TargetMode="External"/><Relationship Id="rId3089" Type="http://schemas.openxmlformats.org/officeDocument/2006/relationships/hyperlink" Target="http://www.bom.gov.au/jsp/ncc/cdio/weatherData/av?p_display_type=dailyDataFile&amp;p_nccObsCode=122&amp;p_stn_num=097072&amp;p_c=-1884651654&amp;p_startYear=1994" TargetMode="External"/><Relationship Id="rId4554" Type="http://schemas.openxmlformats.org/officeDocument/2006/relationships/hyperlink" Target="http://www.bom.gov.au/jsp/ncc/cdio/weatherData/av?p_display_type=dailyDataFile&amp;p_nccObsCode=123&amp;p_stn_num=91057&amp;p_c=-1658331988&amp;p_startYear=1930" TargetMode="External"/><Relationship Id="rId5605" Type="http://schemas.openxmlformats.org/officeDocument/2006/relationships/hyperlink" Target="http://www.bom.gov.au/jsp/ncc/cdio/weatherData/av?p_display_type=dailyDataFile&amp;p_nccObsCode=122&amp;p_stn_num=094029&amp;p_c=-1768345571&amp;p_startYear=1998" TargetMode="External"/><Relationship Id="rId3156" Type="http://schemas.openxmlformats.org/officeDocument/2006/relationships/hyperlink" Target="http://www.bom.gov.au/jsp/ncc/cdio/weatherData/av?p_display_type=dailyDataFile&amp;p_nccObsCode=122&amp;p_stn_num=92045&amp;p_c=-1694512075&amp;p_startYear=2005" TargetMode="External"/><Relationship Id="rId4207" Type="http://schemas.openxmlformats.org/officeDocument/2006/relationships/hyperlink" Target="http://www.bom.gov.au/jsp/ncc/cdio/weatherData/av?p_display_type=dailyDataFile&amp;p_nccObsCode=122&amp;p_stn_num=91057&amp;p_c=-1658331792&amp;p_startYear=1980" TargetMode="External"/><Relationship Id="rId491" Type="http://schemas.openxmlformats.org/officeDocument/2006/relationships/hyperlink" Target="http://www.bom.gov.au/jsp/ncc/cdio/weatherData/av?p_display_type=dailyDataFile&amp;p_nccObsCode=122&amp;p_stn_num=091293&amp;p_c=-1666940065&amp;p_startYear=2000" TargetMode="External"/><Relationship Id="rId2172" Type="http://schemas.openxmlformats.org/officeDocument/2006/relationships/hyperlink" Target="http://www.bom.gov.au/jsp/ncc/cdio/weatherData/av?p_display_type=dailyDataFile&amp;p_nccObsCode=122&amp;p_stn_num=94029&amp;p_c=-1768346239&amp;p_startYear=2006" TargetMode="External"/><Relationship Id="rId3223" Type="http://schemas.openxmlformats.org/officeDocument/2006/relationships/hyperlink" Target="http://www.bom.gov.au/jsp/ncc/cdio/weatherData/av?p_display_type=dailyDataFile&amp;p_nccObsCode=122&amp;p_stn_num=091293&amp;p_c=-1666940065&amp;p_startYear=2017" TargetMode="External"/><Relationship Id="rId3570" Type="http://schemas.openxmlformats.org/officeDocument/2006/relationships/hyperlink" Target="http://www.bom.gov.au/jsp/ncc/cdio/weatherData/av?p_display_type=dailyDataFile&amp;p_nccObsCode=123&amp;p_stn_num=98001&amp;p_c=-1920895067&amp;p_startYear=1975" TargetMode="External"/><Relationship Id="rId4621" Type="http://schemas.openxmlformats.org/officeDocument/2006/relationships/hyperlink" Target="http://www.bom.gov.au/jsp/ncc/cdio/weatherData/av?p_display_type=dailyDataFile&amp;p_nccObsCode=123&amp;p_stn_num=091104&amp;p_c=-1660044976&amp;p_startYear=1947" TargetMode="External"/><Relationship Id="rId6379" Type="http://schemas.openxmlformats.org/officeDocument/2006/relationships/hyperlink" Target="http://www.bom.gov.au/jsp/ncc/cdio/weatherData/av?p_display_type=dailyDataFile&amp;p_nccObsCode=122&amp;p_stn_num=091104&amp;p_c=-1660043434&amp;p_startYear=1974" TargetMode="External"/><Relationship Id="rId7777" Type="http://schemas.openxmlformats.org/officeDocument/2006/relationships/hyperlink" Target="http://www.bom.gov.au/jsp/ncc/cdio/weatherData/av?p_display_type=dailyDataFile&amp;p_nccObsCode=123&amp;p_stn_num=094029&amp;p_c=-1768345767&amp;p_startYear=1996" TargetMode="External"/><Relationship Id="rId144" Type="http://schemas.openxmlformats.org/officeDocument/2006/relationships/hyperlink" Target="http://www.bom.gov.au/jsp/ncc/cdio/weatherData/av?p_display_type=dailyDataFile&amp;p_nccObsCode=122&amp;p_stn_num=94029&amp;p_c=-1768346239&amp;p_startYear=1935" TargetMode="External"/><Relationship Id="rId6793" Type="http://schemas.openxmlformats.org/officeDocument/2006/relationships/hyperlink" Target="http://www.bom.gov.au/jsp/ncc/cdio/weatherData/av?p_display_type=dailyDataFile&amp;p_nccObsCode=123&amp;p_stn_num=091049&amp;p_c=-1658039947&amp;p_startYear=1916" TargetMode="External"/><Relationship Id="rId7844" Type="http://schemas.openxmlformats.org/officeDocument/2006/relationships/hyperlink" Target="http://www.bom.gov.au/jsp/ncc/cdio/weatherData/av?p_display_type=dailyDataFile&amp;p_nccObsCode=123&amp;p_stn_num=091104&amp;p_c=-1660043630&amp;p_startYear=1995" TargetMode="External"/><Relationship Id="rId2989" Type="http://schemas.openxmlformats.org/officeDocument/2006/relationships/hyperlink" Target="http://www.bom.gov.au/jsp/ncc/cdio/weatherData/av?p_display_type=dailyDataFile&amp;p_nccObsCode=122&amp;p_stn_num=94029&amp;p_c=-1768346239&amp;p_startYear=1977" TargetMode="External"/><Relationship Id="rId5395" Type="http://schemas.openxmlformats.org/officeDocument/2006/relationships/hyperlink" Target="http://www.bom.gov.au/jsp/ncc/cdio/weatherData/av?p_display_type=dailyDataFile&amp;p_nccObsCode=122&amp;p_stn_num=092045&amp;p_c=-1694511408&amp;p_startYear=1968" TargetMode="External"/><Relationship Id="rId6446" Type="http://schemas.openxmlformats.org/officeDocument/2006/relationships/hyperlink" Target="http://www.bom.gov.au/jsp/ncc/cdio/weatherData/av?p_display_type=dailyDataFile&amp;p_nccObsCode=123&amp;p_stn_num=098017&amp;p_c=-1921523671&amp;p_startYear=2010" TargetMode="External"/><Relationship Id="rId6860" Type="http://schemas.openxmlformats.org/officeDocument/2006/relationships/hyperlink" Target="http://www.bom.gov.au/jsp/ncc/cdio/weatherData/av?p_display_type=dailyDataFile&amp;p_nccObsCode=123&amp;p_stn_num=091049&amp;p_c=-1658039947&amp;p_startYear=1928" TargetMode="External"/><Relationship Id="rId211" Type="http://schemas.openxmlformats.org/officeDocument/2006/relationships/hyperlink" Target="http://www.bom.gov.au/jsp/ncc/cdio/weatherData/av?p_display_type=dailyDataFile&amp;p_nccObsCode=122&amp;p_stn_num=91057&amp;p_c=-1658331792&amp;p_startYear=1951" TargetMode="External"/><Relationship Id="rId5048" Type="http://schemas.openxmlformats.org/officeDocument/2006/relationships/hyperlink" Target="http://www.bom.gov.au/jsp/ncc/cdio/weatherData/av?p_display_type=dailyDataFile&amp;p_nccObsCode=122&amp;p_stn_num=094029&amp;p_c=-1768345571&amp;p_startYear=1896" TargetMode="External"/><Relationship Id="rId5462" Type="http://schemas.openxmlformats.org/officeDocument/2006/relationships/hyperlink" Target="http://www.bom.gov.au/jsp/ncc/cdio/weatherData/av?p_display_type=dailyDataFile&amp;p_nccObsCode=122&amp;p_stn_num=094029&amp;p_c=-1768345571&amp;p_startYear=1979" TargetMode="External"/><Relationship Id="rId6513" Type="http://schemas.openxmlformats.org/officeDocument/2006/relationships/hyperlink" Target="http://www.bom.gov.au/jsp/ncc/cdio/weatherData/av?p_display_type=dailyDataFile&amp;p_nccObsCode=122&amp;p_stn_num=092045&amp;p_c=-1694511408&amp;p_startYear=2016" TargetMode="External"/><Relationship Id="rId1658" Type="http://schemas.openxmlformats.org/officeDocument/2006/relationships/hyperlink" Target="http://www.bom.gov.au/jsp/ncc/cdio/weatherData/av?p_display_type=dailyDataFile&amp;p_nccObsCode=123&amp;p_stn_num=97000&amp;p_c=-1881855866&amp;p_startYear=1970" TargetMode="External"/><Relationship Id="rId2709" Type="http://schemas.openxmlformats.org/officeDocument/2006/relationships/hyperlink" Target="http://www.bom.gov.au/jsp/ncc/cdio/weatherData/av?p_display_type=dailyDataFile&amp;p_nccObsCode=122&amp;p_stn_num=91057&amp;p_c=-1658331792&amp;p_startYear=1916" TargetMode="External"/><Relationship Id="rId4064" Type="http://schemas.openxmlformats.org/officeDocument/2006/relationships/hyperlink" Target="http://www.bom.gov.au/jsp/ncc/cdio/weatherData/av?p_display_type=dailyDataFile&amp;p_nccObsCode=122&amp;p_stn_num=091104&amp;p_c=-1660044780&amp;p_startYear=1956" TargetMode="External"/><Relationship Id="rId5115" Type="http://schemas.openxmlformats.org/officeDocument/2006/relationships/hyperlink" Target="http://www.bom.gov.au/jsp/ncc/cdio/weatherData/av?p_display_type=dailyDataFile&amp;p_nccObsCode=122&amp;p_stn_num=091049&amp;p_c=-1658039751&amp;p_startYear=1920" TargetMode="External"/><Relationship Id="rId3080" Type="http://schemas.openxmlformats.org/officeDocument/2006/relationships/hyperlink" Target="http://www.bom.gov.au/jsp/ncc/cdio/weatherData/av?p_display_type=dailyDataFile&amp;p_nccObsCode=122&amp;p_stn_num=92045&amp;p_c=-1694512075&amp;p_startYear=1992" TargetMode="External"/><Relationship Id="rId4131" Type="http://schemas.openxmlformats.org/officeDocument/2006/relationships/hyperlink" Target="http://www.bom.gov.au/jsp/ncc/cdio/weatherData/av?p_display_type=dailyDataFile&amp;p_nccObsCode=122&amp;p_stn_num=97000&amp;p_c=-1881855670&amp;p_startYear=1968" TargetMode="External"/><Relationship Id="rId7287" Type="http://schemas.openxmlformats.org/officeDocument/2006/relationships/hyperlink" Target="http://www.bom.gov.au/jsp/ncc/cdio/weatherData/av?p_display_type=dailyDataFile&amp;p_nccObsCode=123&amp;p_stn_num=092045&amp;p_c=-1694511604&amp;p_startYear=1931" TargetMode="External"/><Relationship Id="rId1725" Type="http://schemas.openxmlformats.org/officeDocument/2006/relationships/hyperlink" Target="http://www.bom.gov.au/jsp/ncc/cdio/weatherData/av?p_display_type=dailyDataFile&amp;p_nccObsCode=123&amp;p_stn_num=92045&amp;p_c=-1694512271&amp;p_startYear=1992" TargetMode="External"/><Relationship Id="rId7354" Type="http://schemas.openxmlformats.org/officeDocument/2006/relationships/hyperlink" Target="http://www.bom.gov.au/jsp/ncc/cdio/weatherData/av?p_display_type=dailyDataFile&amp;p_nccObsCode=123&amp;p_stn_num=094010&amp;p_c=-1767629894&amp;p_startYear=1997" TargetMode="External"/><Relationship Id="rId17" Type="http://schemas.openxmlformats.org/officeDocument/2006/relationships/hyperlink" Target="http://www.bom.gov.au/jsp/ncc/cdio/weatherData/av?p_display_type=dailyDataFile&amp;p_nccObsCode=122&amp;p_stn_num=94029&amp;p_c=-1768346239&amp;p_startYear=1896" TargetMode="External"/><Relationship Id="rId3897" Type="http://schemas.openxmlformats.org/officeDocument/2006/relationships/hyperlink" Target="http://www.bom.gov.au/jsp/ncc/cdio/weatherData/av?p_display_type=dailyDataFile&amp;p_nccObsCode=122&amp;p_stn_num=91057&amp;p_c=-1658331792&amp;p_startYear=1913" TargetMode="External"/><Relationship Id="rId4948" Type="http://schemas.openxmlformats.org/officeDocument/2006/relationships/hyperlink" Target="http://www.bom.gov.au/jsp/ncc/cdio/weatherData/av?p_display_type=dailyDataFile&amp;p_nccObsCode=123&amp;p_stn_num=091311&amp;p_c=-1667596957&amp;p_startYear=2005" TargetMode="External"/><Relationship Id="rId7007" Type="http://schemas.openxmlformats.org/officeDocument/2006/relationships/hyperlink" Target="http://www.bom.gov.au/jsp/ncc/cdio/weatherData/av?p_display_type=dailyDataFile&amp;p_nccObsCode=123&amp;p_stn_num=091104&amp;p_c=-1660043630&amp;p_startYear=1943" TargetMode="External"/><Relationship Id="rId2499" Type="http://schemas.openxmlformats.org/officeDocument/2006/relationships/hyperlink" Target="http://www.bom.gov.au/jsp/ncc/cdio/weatherData/av?p_display_type=dailyDataFile&amp;p_nccObsCode=123&amp;p_stn_num=091104&amp;p_c=-1660044976&amp;p_startYear=1984" TargetMode="External"/><Relationship Id="rId3964" Type="http://schemas.openxmlformats.org/officeDocument/2006/relationships/hyperlink" Target="http://www.bom.gov.au/jsp/ncc/cdio/weatherData/av?p_display_type=dailyDataFile&amp;p_nccObsCode=122&amp;p_stn_num=91049&amp;p_c=-1658039751&amp;p_startYear=1931" TargetMode="External"/><Relationship Id="rId6370" Type="http://schemas.openxmlformats.org/officeDocument/2006/relationships/hyperlink" Target="http://www.bom.gov.au/jsp/ncc/cdio/weatherData/av?p_display_type=dailyDataFile&amp;p_nccObsCode=123&amp;p_stn_num=098017&amp;p_c=-1921523671&amp;p_startYear=1997" TargetMode="External"/><Relationship Id="rId7421" Type="http://schemas.openxmlformats.org/officeDocument/2006/relationships/hyperlink" Target="http://www.bom.gov.au/jsp/ncc/cdio/weatherData/av?p_display_type=dailyDataFile&amp;p_nccObsCode=123&amp;p_stn_num=092045&amp;p_c=-1694511604&amp;p_startYear=1981" TargetMode="External"/><Relationship Id="rId1" Type="http://schemas.openxmlformats.org/officeDocument/2006/relationships/hyperlink" Target="http://www.bom.gov.au/jsp/ncc/cdio/weatherData/av?p_display_type=dailyDataFile&amp;p_nccObsCode=122&amp;p_stn_num=94029&amp;p_c=-1768346239&amp;p_startYear=1883" TargetMode="External"/><Relationship Id="rId885" Type="http://schemas.openxmlformats.org/officeDocument/2006/relationships/hyperlink" Target="http://www.bom.gov.au/jsp/ncc/cdio/weatherData/av?p_display_type=dailyDataFile&amp;p_nccObsCode=123&amp;p_stn_num=91057&amp;p_c=-1658331988&amp;p_startYear=1964" TargetMode="External"/><Relationship Id="rId2566" Type="http://schemas.openxmlformats.org/officeDocument/2006/relationships/hyperlink" Target="http://www.bom.gov.au/jsp/ncc/cdio/weatherData/av?p_display_type=dailyDataFile&amp;p_nccObsCode=123&amp;p_stn_num=92045&amp;p_c=-1694512271&amp;p_startYear=2001" TargetMode="External"/><Relationship Id="rId2980" Type="http://schemas.openxmlformats.org/officeDocument/2006/relationships/hyperlink" Target="http://www.bom.gov.au/jsp/ncc/cdio/weatherData/av?p_display_type=dailyDataFile&amp;p_nccObsCode=122&amp;p_stn_num=91057&amp;p_c=-1658331792&amp;p_startYear=1975" TargetMode="External"/><Relationship Id="rId3617" Type="http://schemas.openxmlformats.org/officeDocument/2006/relationships/hyperlink" Target="http://www.bom.gov.au/jsp/ncc/cdio/weatherData/av?p_display_type=dailyDataFile&amp;p_nccObsCode=123&amp;p_stn_num=097067&amp;p_c=-1884459071&amp;p_startYear=1983" TargetMode="External"/><Relationship Id="rId6023" Type="http://schemas.openxmlformats.org/officeDocument/2006/relationships/hyperlink" Target="http://www.bom.gov.au/jsp/ncc/cdio/weatherData/av?p_display_type=dailyDataFile&amp;p_nccObsCode=122&amp;p_stn_num=094029&amp;p_c=-1768345571&amp;p_startYear=1939" TargetMode="External"/><Relationship Id="rId538" Type="http://schemas.openxmlformats.org/officeDocument/2006/relationships/hyperlink" Target="http://www.bom.gov.au/jsp/ncc/cdio/weatherData/av?p_display_type=dailyDataFile&amp;p_nccObsCode=122&amp;p_stn_num=091311&amp;p_c=-1667596761&amp;p_startYear=2008" TargetMode="External"/><Relationship Id="rId952" Type="http://schemas.openxmlformats.org/officeDocument/2006/relationships/hyperlink" Target="http://www.bom.gov.au/jsp/ncc/cdio/weatherData/av?p_display_type=dailyDataFile&amp;p_nccObsCode=123&amp;p_stn_num=097067&amp;p_c=-1884459071&amp;p_startYear=1976" TargetMode="External"/><Relationship Id="rId1168" Type="http://schemas.openxmlformats.org/officeDocument/2006/relationships/hyperlink" Target="http://www.bom.gov.au/jsp/ncc/cdio/weatherData/av?p_display_type=dailyDataFile&amp;p_nccObsCode=123&amp;p_stn_num=94029&amp;p_c=-1768346435&amp;p_startYear=2012" TargetMode="External"/><Relationship Id="rId1582" Type="http://schemas.openxmlformats.org/officeDocument/2006/relationships/hyperlink" Target="http://www.bom.gov.au/jsp/ncc/cdio/weatherData/av?p_display_type=dailyDataFile&amp;p_nccObsCode=123&amp;p_stn_num=92045&amp;p_c=-1694512271&amp;p_startYear=1938" TargetMode="External"/><Relationship Id="rId2219" Type="http://schemas.openxmlformats.org/officeDocument/2006/relationships/hyperlink" Target="http://www.bom.gov.au/jsp/ncc/cdio/weatherData/av?p_display_type=dailyDataFile&amp;p_nccObsCode=123&amp;p_stn_num=94029&amp;p_c=-1768346435&amp;p_startYear=1889" TargetMode="External"/><Relationship Id="rId2633" Type="http://schemas.openxmlformats.org/officeDocument/2006/relationships/hyperlink" Target="http://www.bom.gov.au/jsp/ncc/cdio/weatherData/av?p_display_type=dailyDataFile&amp;p_nccObsCode=123&amp;p_stn_num=94029&amp;p_c=-1768346435&amp;p_startYear=2018" TargetMode="External"/><Relationship Id="rId5789" Type="http://schemas.openxmlformats.org/officeDocument/2006/relationships/hyperlink" Target="http://www.bom.gov.au/jsp/ncc/cdio/weatherData/av?p_display_type=dailyDataFile&amp;p_nccObsCode=122&amp;p_stn_num=091311&amp;p_c=-1667595415&amp;p_startYear=2013" TargetMode="External"/><Relationship Id="rId605" Type="http://schemas.openxmlformats.org/officeDocument/2006/relationships/hyperlink" Target="http://www.bom.gov.au/jsp/ncc/cdio/weatherData/av?p_display_type=dailyDataFile&amp;p_nccObsCode=123&amp;p_stn_num=94029&amp;p_c=-1768346435&amp;p_startYear=1886" TargetMode="External"/><Relationship Id="rId1235" Type="http://schemas.openxmlformats.org/officeDocument/2006/relationships/hyperlink" Target="http://www.bom.gov.au/jsp/ncc/cdio/weatherData/av?p_display_type=dailyDataFile&amp;p_nccObsCode=122&amp;p_stn_num=91057&amp;p_c=-1658331792&amp;p_startYear=1905" TargetMode="External"/><Relationship Id="rId1302" Type="http://schemas.openxmlformats.org/officeDocument/2006/relationships/hyperlink" Target="http://www.bom.gov.au/jsp/ncc/cdio/weatherData/av?p_display_type=dailyDataFile&amp;p_nccObsCode=122&amp;p_stn_num=92045&amp;p_c=-1694512075&amp;p_startYear=1941" TargetMode="External"/><Relationship Id="rId2700" Type="http://schemas.openxmlformats.org/officeDocument/2006/relationships/hyperlink" Target="http://www.bom.gov.au/jsp/ncc/cdio/weatherData/av?p_display_type=dailyDataFile&amp;p_nccObsCode=122&amp;p_stn_num=91057&amp;p_c=-1658331792&amp;p_startYear=1913" TargetMode="External"/><Relationship Id="rId4458" Type="http://schemas.openxmlformats.org/officeDocument/2006/relationships/hyperlink" Target="http://www.bom.gov.au/jsp/ncc/cdio/weatherData/av?p_display_type=dailyDataFile&amp;p_nccObsCode=123&amp;p_stn_num=91049&amp;p_c=-1658039947&amp;p_startYear=1904" TargetMode="External"/><Relationship Id="rId5856" Type="http://schemas.openxmlformats.org/officeDocument/2006/relationships/hyperlink" Target="http://www.bom.gov.au/jsp/ncc/cdio/weatherData/av?p_display_type=dailyDataFile&amp;p_nccObsCode=122&amp;p_stn_num=091049&amp;p_c=-1658039751&amp;p_startYear=1902" TargetMode="External"/><Relationship Id="rId6907" Type="http://schemas.openxmlformats.org/officeDocument/2006/relationships/hyperlink" Target="http://www.bom.gov.au/jsp/ncc/cdio/weatherData/av?p_display_type=dailyDataFile&amp;p_nccObsCode=123&amp;p_stn_num=091057&amp;p_c=-1658331316&amp;p_startYear=1935" TargetMode="External"/><Relationship Id="rId4872" Type="http://schemas.openxmlformats.org/officeDocument/2006/relationships/hyperlink" Target="http://www.bom.gov.au/jsp/ncc/cdio/weatherData/av?p_display_type=dailyDataFile&amp;p_nccObsCode=123&amp;p_stn_num=091104&amp;p_c=-1660044976&amp;p_startYear=1992" TargetMode="External"/><Relationship Id="rId5509" Type="http://schemas.openxmlformats.org/officeDocument/2006/relationships/hyperlink" Target="http://www.bom.gov.au/jsp/ncc/cdio/weatherData/av?p_display_type=dailyDataFile&amp;p_nccObsCode=122&amp;p_stn_num=98001&amp;p_c=-1920894871&amp;p_startYear=1988" TargetMode="External"/><Relationship Id="rId5923" Type="http://schemas.openxmlformats.org/officeDocument/2006/relationships/hyperlink" Target="http://www.bom.gov.au/jsp/ncc/cdio/weatherData/av?p_display_type=dailyDataFile&amp;p_nccObsCode=122&amp;p_stn_num=094029&amp;p_c=-1768345571&amp;p_startYear=1920" TargetMode="External"/><Relationship Id="rId395" Type="http://schemas.openxmlformats.org/officeDocument/2006/relationships/hyperlink" Target="http://www.bom.gov.au/jsp/ncc/cdio/weatherData/av?p_display_type=dailyDataFile&amp;p_nccObsCode=122&amp;p_stn_num=92045&amp;p_c=-1694512075&amp;p_startYear=1984" TargetMode="External"/><Relationship Id="rId2076" Type="http://schemas.openxmlformats.org/officeDocument/2006/relationships/hyperlink" Target="http://www.bom.gov.au/jsp/ncc/cdio/weatherData/av?p_display_type=dailyDataFile&amp;p_nccObsCode=122&amp;p_stn_num=94029&amp;p_c=-1768346239&amp;p_startYear=1982" TargetMode="External"/><Relationship Id="rId3474" Type="http://schemas.openxmlformats.org/officeDocument/2006/relationships/hyperlink" Target="http://www.bom.gov.au/jsp/ncc/cdio/weatherData/av?p_display_type=dailyDataFile&amp;p_nccObsCode=123&amp;p_stn_num=98001&amp;p_c=-1920895067&amp;p_startYear=1959" TargetMode="External"/><Relationship Id="rId4525" Type="http://schemas.openxmlformats.org/officeDocument/2006/relationships/hyperlink" Target="http://www.bom.gov.au/jsp/ncc/cdio/weatherData/av?p_display_type=dailyDataFile&amp;p_nccObsCode=123&amp;p_stn_num=91049&amp;p_c=-1658039947&amp;p_startYear=1923" TargetMode="External"/><Relationship Id="rId2490" Type="http://schemas.openxmlformats.org/officeDocument/2006/relationships/hyperlink" Target="http://www.bom.gov.au/jsp/ncc/cdio/weatherData/av?p_display_type=dailyDataFile&amp;p_nccObsCode=123&amp;p_stn_num=92045&amp;p_c=-1694512271&amp;p_startYear=1982" TargetMode="External"/><Relationship Id="rId3127" Type="http://schemas.openxmlformats.org/officeDocument/2006/relationships/hyperlink" Target="http://www.bom.gov.au/jsp/ncc/cdio/weatherData/av?p_display_type=dailyDataFile&amp;p_nccObsCode=122&amp;p_stn_num=091104&amp;p_c=-1660044780&amp;p_startYear=2000" TargetMode="External"/><Relationship Id="rId3541" Type="http://schemas.openxmlformats.org/officeDocument/2006/relationships/hyperlink" Target="http://www.bom.gov.au/jsp/ncc/cdio/weatherData/av?p_display_type=dailyDataFile&amp;p_nccObsCode=123&amp;p_stn_num=94029&amp;p_c=-1768346435&amp;p_startYear=1970" TargetMode="External"/><Relationship Id="rId6697" Type="http://schemas.openxmlformats.org/officeDocument/2006/relationships/hyperlink" Target="http://www.bom.gov.au/jsp/ncc/cdio/weatherData/av?p_display_type=dailyDataFile&amp;p_nccObsCode=122&amp;p_stn_num=91049&amp;p_c=-1658039751&amp;p_startYear=1892" TargetMode="External"/><Relationship Id="rId7748" Type="http://schemas.openxmlformats.org/officeDocument/2006/relationships/hyperlink" Target="http://www.bom.gov.au/jsp/ncc/cdio/weatherData/av?p_display_type=dailyDataFile&amp;p_nccObsCode=123&amp;p_stn_num=091104&amp;p_c=-1660043630&amp;p_startYear=1964" TargetMode="External"/><Relationship Id="rId462" Type="http://schemas.openxmlformats.org/officeDocument/2006/relationships/hyperlink" Target="http://www.bom.gov.au/jsp/ncc/cdio/weatherData/av?p_display_type=dailyDataFile&amp;p_nccObsCode=122&amp;p_stn_num=091104&amp;p_c=-1660044780&amp;p_startYear=1995" TargetMode="External"/><Relationship Id="rId1092" Type="http://schemas.openxmlformats.org/officeDocument/2006/relationships/hyperlink" Target="http://www.bom.gov.au/jsp/ncc/cdio/weatherData/av?p_display_type=dailyDataFile&amp;p_nccObsCode=123&amp;p_stn_num=091104&amp;p_c=-1660044976&amp;p_startYear=1999" TargetMode="External"/><Relationship Id="rId2143" Type="http://schemas.openxmlformats.org/officeDocument/2006/relationships/hyperlink" Target="http://www.bom.gov.au/jsp/ncc/cdio/weatherData/av?p_display_type=dailyDataFile&amp;p_nccObsCode=122&amp;p_stn_num=098017&amp;p_c=-1921523475&amp;p_startYear=1999" TargetMode="External"/><Relationship Id="rId5299" Type="http://schemas.openxmlformats.org/officeDocument/2006/relationships/hyperlink" Target="http://www.bom.gov.au/jsp/ncc/cdio/weatherData/av?p_display_type=dailyDataFile&amp;p_nccObsCode=122&amp;p_stn_num=094029&amp;p_c=-1768345571&amp;p_startYear=1957" TargetMode="External"/><Relationship Id="rId6764" Type="http://schemas.openxmlformats.org/officeDocument/2006/relationships/hyperlink" Target="http://www.bom.gov.au/jsp/ncc/cdio/weatherData/av?p_display_type=dailyDataFile&amp;p_nccObsCode=123&amp;p_stn_num=091049&amp;p_c=-1658039947&amp;p_startYear=1910" TargetMode="External"/><Relationship Id="rId7815" Type="http://schemas.openxmlformats.org/officeDocument/2006/relationships/hyperlink" Target="http://www.bom.gov.au/jsp/ncc/cdio/weatherData/av?p_display_type=dailyDataFile&amp;p_nccObsCode=123&amp;p_stn_num=094029&amp;p_c=-1768345767&amp;p_startYear=2009" TargetMode="External"/><Relationship Id="rId115" Type="http://schemas.openxmlformats.org/officeDocument/2006/relationships/hyperlink" Target="http://www.bom.gov.au/jsp/ncc/cdio/weatherData/av?p_display_type=dailyDataFile&amp;p_nccObsCode=122&amp;p_stn_num=91057&amp;p_c=-1658331792&amp;p_startYear=1927" TargetMode="External"/><Relationship Id="rId2210" Type="http://schemas.openxmlformats.org/officeDocument/2006/relationships/hyperlink" Target="http://www.bom.gov.au/jsp/ncc/cdio/weatherData/av?p_display_type=dailyDataFile&amp;p_nccObsCode=122&amp;p_stn_num=091311&amp;p_c=-1667596761&amp;p_startYear=2015" TargetMode="External"/><Relationship Id="rId5366" Type="http://schemas.openxmlformats.org/officeDocument/2006/relationships/hyperlink" Target="http://www.bom.gov.au/jsp/ncc/cdio/weatherData/av?p_display_type=dailyDataFile&amp;p_nccObsCode=122&amp;p_stn_num=98001&amp;p_c=-1920894871&amp;p_startYear=1967" TargetMode="External"/><Relationship Id="rId6417" Type="http://schemas.openxmlformats.org/officeDocument/2006/relationships/hyperlink" Target="http://www.bom.gov.au/jsp/ncc/cdio/weatherData/av?p_display_type=dailyDataFile&amp;p_nccObsCode=122&amp;p_stn_num=094029&amp;p_c=-1768345571&amp;p_startYear=2002" TargetMode="External"/><Relationship Id="rId4382" Type="http://schemas.openxmlformats.org/officeDocument/2006/relationships/hyperlink" Target="http://www.bom.gov.au/jsp/ncc/cdio/weatherData/av?p_display_type=dailyDataFile&amp;p_nccObsCode=122&amp;p_stn_num=94029&amp;p_c=-1768346239&amp;p_startYear=2010" TargetMode="External"/><Relationship Id="rId5019" Type="http://schemas.openxmlformats.org/officeDocument/2006/relationships/hyperlink" Target="http://www.bom.gov.au/jsp/ncc/cdio/weatherData/av?p_display_type=dailyDataFile&amp;p_nccObsCode=123&amp;p_stn_num=92045&amp;p_c=-1694512271&amp;p_startYear=2017" TargetMode="External"/><Relationship Id="rId5433" Type="http://schemas.openxmlformats.org/officeDocument/2006/relationships/hyperlink" Target="http://www.bom.gov.au/jsp/ncc/cdio/weatherData/av?p_display_type=dailyDataFile&amp;p_nccObsCode=122&amp;p_stn_num=98001&amp;p_c=-1920894871&amp;p_startYear=1977" TargetMode="External"/><Relationship Id="rId5780" Type="http://schemas.openxmlformats.org/officeDocument/2006/relationships/hyperlink" Target="http://www.bom.gov.au/jsp/ncc/cdio/weatherData/av?p_display_type=dailyDataFile&amp;p_nccObsCode=122&amp;p_stn_num=091293&amp;p_c=-1666938040&amp;p_startYear=2024" TargetMode="External"/><Relationship Id="rId6831" Type="http://schemas.openxmlformats.org/officeDocument/2006/relationships/hyperlink" Target="http://www.bom.gov.au/jsp/ncc/cdio/weatherData/av?p_display_type=dailyDataFile&amp;p_nccObsCode=123&amp;p_stn_num=092045&amp;p_c=-1694511604&amp;p_startYear=1969" TargetMode="External"/><Relationship Id="rId1976" Type="http://schemas.openxmlformats.org/officeDocument/2006/relationships/hyperlink" Target="http://www.bom.gov.au/jsp/ncc/cdio/weatherData/av?p_display_type=dailyDataFile&amp;p_nccObsCode=122&amp;p_stn_num=98001&amp;p_c=-1920894871&amp;p_startYear=1957" TargetMode="External"/><Relationship Id="rId4035" Type="http://schemas.openxmlformats.org/officeDocument/2006/relationships/hyperlink" Target="http://www.bom.gov.au/jsp/ncc/cdio/weatherData/av?p_display_type=dailyDataFile&amp;p_nccObsCode=122&amp;p_stn_num=92045&amp;p_c=-1694512075&amp;p_startYear=1949" TargetMode="External"/><Relationship Id="rId1629" Type="http://schemas.openxmlformats.org/officeDocument/2006/relationships/hyperlink" Target="http://www.bom.gov.au/jsp/ncc/cdio/weatherData/av?p_display_type=dailyDataFile&amp;p_nccObsCode=123&amp;p_stn_num=92045&amp;p_c=-1694512271&amp;p_startYear=1960" TargetMode="External"/><Relationship Id="rId5500" Type="http://schemas.openxmlformats.org/officeDocument/2006/relationships/hyperlink" Target="http://www.bom.gov.au/jsp/ncc/cdio/weatherData/av?p_display_type=dailyDataFile&amp;p_nccObsCode=122&amp;p_stn_num=091057&amp;p_c=-1658331120&amp;p_startYear=1981" TargetMode="External"/><Relationship Id="rId3051" Type="http://schemas.openxmlformats.org/officeDocument/2006/relationships/hyperlink" Target="http://www.bom.gov.au/jsp/ncc/cdio/weatherData/av?p_display_type=dailyDataFile&amp;p_nccObsCode=122&amp;p_stn_num=091104&amp;p_c=-1660044780&amp;p_startYear=1987" TargetMode="External"/><Relationship Id="rId4102" Type="http://schemas.openxmlformats.org/officeDocument/2006/relationships/hyperlink" Target="http://www.bom.gov.au/jsp/ncc/cdio/weatherData/av?p_display_type=dailyDataFile&amp;p_nccObsCode=122&amp;p_stn_num=98001&amp;p_c=-1920894871&amp;p_startYear=1963" TargetMode="External"/><Relationship Id="rId7258" Type="http://schemas.openxmlformats.org/officeDocument/2006/relationships/hyperlink" Target="http://www.bom.gov.au/jsp/ncc/cdio/weatherData/av?p_display_type=dailyDataFile&amp;p_nccObsCode=123&amp;p_stn_num=094029&amp;p_c=-1768345767&amp;p_startYear=2019" TargetMode="External"/><Relationship Id="rId7672" Type="http://schemas.openxmlformats.org/officeDocument/2006/relationships/hyperlink" Target="http://www.bom.gov.au/jsp/ncc/cdio/weatherData/av?p_display_type=dailyDataFile&amp;p_nccObsCode=123&amp;p_stn_num=094029&amp;p_c=-1768345767&amp;p_startYear=1962" TargetMode="External"/><Relationship Id="rId3868" Type="http://schemas.openxmlformats.org/officeDocument/2006/relationships/hyperlink" Target="http://www.bom.gov.au/jsp/ncc/cdio/weatherData/av?p_display_type=dailyDataFile&amp;p_nccObsCode=122&amp;p_stn_num=91049&amp;p_c=-1658039751&amp;p_startYear=1903" TargetMode="External"/><Relationship Id="rId4919" Type="http://schemas.openxmlformats.org/officeDocument/2006/relationships/hyperlink" Target="http://www.bom.gov.au/jsp/ncc/cdio/weatherData/av?p_display_type=dailyDataFile&amp;p_nccObsCode=123&amp;p_stn_num=091293&amp;p_c=-1666940261&amp;p_startYear=2000" TargetMode="External"/><Relationship Id="rId6274" Type="http://schemas.openxmlformats.org/officeDocument/2006/relationships/hyperlink" Target="http://www.bom.gov.au/jsp/ncc/cdio/weatherData/av?p_display_type=dailyDataFile&amp;p_nccObsCode=122&amp;p_stn_num=091104&amp;p_c=-1660043434&amp;p_startYear=1958" TargetMode="External"/><Relationship Id="rId7325" Type="http://schemas.openxmlformats.org/officeDocument/2006/relationships/hyperlink" Target="http://www.bom.gov.au/jsp/ncc/cdio/weatherData/av?p_display_type=dailyDataFile&amp;p_nccObsCode=123&amp;p_stn_num=092045&amp;p_c=-1694511604&amp;p_startYear=1939" TargetMode="External"/><Relationship Id="rId789" Type="http://schemas.openxmlformats.org/officeDocument/2006/relationships/hyperlink" Target="http://www.bom.gov.au/jsp/ncc/cdio/weatherData/av?p_display_type=dailyDataFile&amp;p_nccObsCode=123&amp;p_stn_num=091104&amp;p_c=-1660044976&amp;p_startYear=1944" TargetMode="External"/><Relationship Id="rId2884" Type="http://schemas.openxmlformats.org/officeDocument/2006/relationships/hyperlink" Target="http://www.bom.gov.au/jsp/ncc/cdio/weatherData/av?p_display_type=dailyDataFile&amp;p_nccObsCode=122&amp;p_stn_num=091104&amp;p_c=-1660044780&amp;p_startYear=1959" TargetMode="External"/><Relationship Id="rId5290" Type="http://schemas.openxmlformats.org/officeDocument/2006/relationships/hyperlink" Target="http://www.bom.gov.au/jsp/ncc/cdio/weatherData/av?p_display_type=dailyDataFile&amp;p_nccObsCode=122&amp;p_stn_num=091057&amp;p_c=-1658331120&amp;p_startYear=1952" TargetMode="External"/><Relationship Id="rId6341" Type="http://schemas.openxmlformats.org/officeDocument/2006/relationships/hyperlink" Target="http://www.bom.gov.au/jsp/ncc/cdio/weatherData/av?p_display_type=dailyDataFile&amp;p_nccObsCode=122&amp;p_stn_num=094029&amp;p_c=-1768345571&amp;p_startYear=1989" TargetMode="External"/><Relationship Id="rId856" Type="http://schemas.openxmlformats.org/officeDocument/2006/relationships/hyperlink" Target="http://www.bom.gov.au/jsp/ncc/cdio/weatherData/av?p_display_type=dailyDataFile&amp;p_nccObsCode=123&amp;p_stn_num=97000&amp;p_c=-1881855866&amp;p_startYear=1960" TargetMode="External"/><Relationship Id="rId1486" Type="http://schemas.openxmlformats.org/officeDocument/2006/relationships/hyperlink" Target="http://www.bom.gov.au/jsp/ncc/cdio/weatherData/av?p_display_type=dailyDataFile&amp;p_nccObsCode=122&amp;p_stn_num=097072&amp;p_c=-1884651654&amp;p_startYear=2009" TargetMode="External"/><Relationship Id="rId2537" Type="http://schemas.openxmlformats.org/officeDocument/2006/relationships/hyperlink" Target="http://www.bom.gov.au/jsp/ncc/cdio/weatherData/av?p_display_type=dailyDataFile&amp;p_nccObsCode=123&amp;p_stn_num=94029&amp;p_c=-1768346435&amp;p_startYear=1994" TargetMode="External"/><Relationship Id="rId3935" Type="http://schemas.openxmlformats.org/officeDocument/2006/relationships/hyperlink" Target="http://www.bom.gov.au/jsp/ncc/cdio/weatherData/av?p_display_type=dailyDataFile&amp;p_nccObsCode=122&amp;p_stn_num=92045&amp;p_c=-1694512075&amp;p_startYear=1924" TargetMode="External"/><Relationship Id="rId509" Type="http://schemas.openxmlformats.org/officeDocument/2006/relationships/hyperlink" Target="http://www.bom.gov.au/jsp/ncc/cdio/weatherData/av?p_display_type=dailyDataFile&amp;p_nccObsCode=122&amp;p_stn_num=091293&amp;p_c=-1666940065&amp;p_startYear=2003" TargetMode="External"/><Relationship Id="rId1139" Type="http://schemas.openxmlformats.org/officeDocument/2006/relationships/hyperlink" Target="http://www.bom.gov.au/jsp/ncc/cdio/weatherData/av?p_display_type=dailyDataFile&amp;p_nccObsCode=123&amp;p_stn_num=92045&amp;p_c=-1694512271&amp;p_startYear=2007" TargetMode="External"/><Relationship Id="rId2951" Type="http://schemas.openxmlformats.org/officeDocument/2006/relationships/hyperlink" Target="http://www.bom.gov.au/jsp/ncc/cdio/weatherData/av?p_display_type=dailyDataFile&amp;p_nccObsCode=122&amp;p_stn_num=91057&amp;p_c=-1658331792&amp;p_startYear=1970" TargetMode="External"/><Relationship Id="rId5010" Type="http://schemas.openxmlformats.org/officeDocument/2006/relationships/hyperlink" Target="http://www.bom.gov.au/jsp/ncc/cdio/weatherData/av?p_display_type=dailyDataFile&amp;p_nccObsCode=123&amp;p_stn_num=97000&amp;p_c=-1881855866&amp;p_startYear=2016" TargetMode="External"/><Relationship Id="rId923" Type="http://schemas.openxmlformats.org/officeDocument/2006/relationships/hyperlink" Target="http://www.bom.gov.au/jsp/ncc/cdio/weatherData/av?p_display_type=dailyDataFile&amp;p_nccObsCode=123&amp;p_stn_num=98001&amp;p_c=-1920895067&amp;p_startYear=1971" TargetMode="External"/><Relationship Id="rId1553" Type="http://schemas.openxmlformats.org/officeDocument/2006/relationships/hyperlink" Target="http://www.bom.gov.au/jsp/ncc/cdio/weatherData/av?p_display_type=dailyDataFile&amp;p_nccObsCode=123&amp;p_stn_num=91057&amp;p_c=-1658331988&amp;p_startYear=1923" TargetMode="External"/><Relationship Id="rId2604" Type="http://schemas.openxmlformats.org/officeDocument/2006/relationships/hyperlink" Target="http://www.bom.gov.au/jsp/ncc/cdio/weatherData/av?p_display_type=dailyDataFile&amp;p_nccObsCode=123&amp;p_stn_num=098017&amp;p_c=-1921523671&amp;p_startYear=2011" TargetMode="External"/><Relationship Id="rId1206" Type="http://schemas.openxmlformats.org/officeDocument/2006/relationships/hyperlink" Target="http://www.bom.gov.au/jsp/ncc/cdio/weatherData/av?p_display_type=dailyDataFile&amp;p_nccObsCode=123&amp;p_stn_num=091293&amp;p_c=-1666940261&amp;p_startYear=2018" TargetMode="External"/><Relationship Id="rId1620" Type="http://schemas.openxmlformats.org/officeDocument/2006/relationships/hyperlink" Target="http://www.bom.gov.au/jsp/ncc/cdio/weatherData/av?p_display_type=dailyDataFile&amp;p_nccObsCode=123&amp;p_stn_num=97000&amp;p_c=-1881855866&amp;p_startYear=1957" TargetMode="External"/><Relationship Id="rId4776" Type="http://schemas.openxmlformats.org/officeDocument/2006/relationships/hyperlink" Target="http://www.bom.gov.au/jsp/ncc/cdio/weatherData/av?p_display_type=dailyDataFile&amp;p_nccObsCode=123&amp;p_stn_num=091104&amp;p_c=-1660044976&amp;p_startYear=1976" TargetMode="External"/><Relationship Id="rId5827" Type="http://schemas.openxmlformats.org/officeDocument/2006/relationships/hyperlink" Target="http://www.bom.gov.au/jsp/ncc/cdio/weatherData/av?p_display_type=dailyDataFile&amp;p_nccObsCode=122&amp;p_stn_num=094029&amp;p_c=-1768345571&amp;p_startYear=1891" TargetMode="External"/><Relationship Id="rId7182" Type="http://schemas.openxmlformats.org/officeDocument/2006/relationships/hyperlink" Target="http://www.bom.gov.au/jsp/ncc/cdio/weatherData/av?p_display_type=dailyDataFile&amp;p_nccObsCode=123&amp;p_stn_num=091104&amp;p_c=-1660043630&amp;p_startYear=1984" TargetMode="External"/><Relationship Id="rId3378" Type="http://schemas.openxmlformats.org/officeDocument/2006/relationships/hyperlink" Target="http://www.bom.gov.au/jsp/ncc/cdio/weatherData/av?p_display_type=dailyDataFile&amp;p_nccObsCode=123&amp;p_stn_num=94029&amp;p_c=-1768346435&amp;p_startYear=1936" TargetMode="External"/><Relationship Id="rId3792" Type="http://schemas.openxmlformats.org/officeDocument/2006/relationships/hyperlink" Target="http://www.bom.gov.au/jsp/ncc/cdio/weatherData/av?p_display_type=dailyDataFile&amp;p_nccObsCode=123&amp;p_stn_num=92045&amp;p_c=-1694512271&amp;p_startYear=2012" TargetMode="External"/><Relationship Id="rId4429" Type="http://schemas.openxmlformats.org/officeDocument/2006/relationships/hyperlink" Target="http://www.bom.gov.au/jsp/ncc/cdio/weatherData/av?p_display_type=dailyDataFile&amp;p_nccObsCode=123&amp;p_stn_num=94029&amp;p_c=-1768346435&amp;p_startYear=1890" TargetMode="External"/><Relationship Id="rId4843" Type="http://schemas.openxmlformats.org/officeDocument/2006/relationships/hyperlink" Target="http://www.bom.gov.au/jsp/ncc/cdio/weatherData/av?p_display_type=dailyDataFile&amp;p_nccObsCode=123&amp;p_stn_num=91057&amp;p_c=-1658331988&amp;p_startYear=1987" TargetMode="External"/><Relationship Id="rId299" Type="http://schemas.openxmlformats.org/officeDocument/2006/relationships/hyperlink" Target="http://www.bom.gov.au/jsp/ncc/cdio/weatherData/av?p_display_type=dailyDataFile&amp;p_nccObsCode=122&amp;p_stn_num=94029&amp;p_c=-1768346239&amp;p_startYear=1968" TargetMode="External"/><Relationship Id="rId2394" Type="http://schemas.openxmlformats.org/officeDocument/2006/relationships/hyperlink" Target="http://www.bom.gov.au/jsp/ncc/cdio/weatherData/av?p_display_type=dailyDataFile&amp;p_nccObsCode=123&amp;p_stn_num=94029&amp;p_c=-1768346435&amp;p_startYear=1958" TargetMode="External"/><Relationship Id="rId3445" Type="http://schemas.openxmlformats.org/officeDocument/2006/relationships/hyperlink" Target="http://www.bom.gov.au/jsp/ncc/cdio/weatherData/av?p_display_type=dailyDataFile&amp;p_nccObsCode=123&amp;p_stn_num=91057&amp;p_c=-1658331988&amp;p_startYear=1952" TargetMode="External"/><Relationship Id="rId366" Type="http://schemas.openxmlformats.org/officeDocument/2006/relationships/hyperlink" Target="http://www.bom.gov.au/jsp/ncc/cdio/weatherData/av?p_display_type=dailyDataFile&amp;p_nccObsCode=122&amp;p_stn_num=091104&amp;p_c=-1660044780&amp;p_startYear=1979" TargetMode="External"/><Relationship Id="rId780" Type="http://schemas.openxmlformats.org/officeDocument/2006/relationships/hyperlink" Target="http://www.bom.gov.au/jsp/ncc/cdio/weatherData/av?p_display_type=dailyDataFile&amp;p_nccObsCode=123&amp;p_stn_num=92045&amp;p_c=-1694512271&amp;p_startYear=1942" TargetMode="External"/><Relationship Id="rId2047" Type="http://schemas.openxmlformats.org/officeDocument/2006/relationships/hyperlink" Target="http://www.bom.gov.au/jsp/ncc/cdio/weatherData/av?p_display_type=dailyDataFile&amp;p_nccObsCode=122&amp;p_stn_num=98001&amp;p_c=-1920894871&amp;p_startYear=1975" TargetMode="External"/><Relationship Id="rId2461" Type="http://schemas.openxmlformats.org/officeDocument/2006/relationships/hyperlink" Target="http://www.bom.gov.au/jsp/ncc/cdio/weatherData/av?p_display_type=dailyDataFile&amp;p_nccObsCode=123&amp;p_stn_num=94029&amp;p_c=-1768346435&amp;p_startYear=1975" TargetMode="External"/><Relationship Id="rId3512" Type="http://schemas.openxmlformats.org/officeDocument/2006/relationships/hyperlink" Target="http://www.bom.gov.au/jsp/ncc/cdio/weatherData/av?p_display_type=dailyDataFile&amp;p_nccObsCode=123&amp;p_stn_num=92045&amp;p_c=-1694512271&amp;p_startYear=1965" TargetMode="External"/><Relationship Id="rId4910" Type="http://schemas.openxmlformats.org/officeDocument/2006/relationships/hyperlink" Target="http://www.bom.gov.au/jsp/ncc/cdio/weatherData/av?p_display_type=dailyDataFile&amp;p_nccObsCode=123&amp;p_stn_num=94029&amp;p_c=-1768346435&amp;p_startYear=1999" TargetMode="External"/><Relationship Id="rId6668" Type="http://schemas.openxmlformats.org/officeDocument/2006/relationships/hyperlink" Target="http://www.bom.gov.au/jsp/ncc/cdio/weatherData/av?p_display_type=dailyDataFile&amp;p_nccObsCode=123&amp;p_stn_num=094010&amp;p_c=-1767629894&amp;p_startYear=1979" TargetMode="External"/><Relationship Id="rId433" Type="http://schemas.openxmlformats.org/officeDocument/2006/relationships/hyperlink" Target="http://www.bom.gov.au/jsp/ncc/cdio/weatherData/av?p_display_type=dailyDataFile&amp;p_nccObsCode=122&amp;p_stn_num=91057&amp;p_c=-1658331792&amp;p_startYear=1990" TargetMode="External"/><Relationship Id="rId1063" Type="http://schemas.openxmlformats.org/officeDocument/2006/relationships/hyperlink" Target="http://www.bom.gov.au/jsp/ncc/cdio/weatherData/av?p_display_type=dailyDataFile&amp;p_nccObsCode=123&amp;p_stn_num=92045&amp;p_c=-1694512271&amp;p_startYear=1994" TargetMode="External"/><Relationship Id="rId2114" Type="http://schemas.openxmlformats.org/officeDocument/2006/relationships/hyperlink" Target="http://www.bom.gov.au/jsp/ncc/cdio/weatherData/av?p_display_type=dailyDataFile&amp;p_nccObsCode=122&amp;p_stn_num=091104&amp;p_c=-1660044780&amp;p_startYear=1991" TargetMode="External"/><Relationship Id="rId7719" Type="http://schemas.openxmlformats.org/officeDocument/2006/relationships/hyperlink" Target="http://www.bom.gov.au/jsp/ncc/cdio/weatherData/av?p_display_type=dailyDataFile&amp;p_nccObsCode=123&amp;p_stn_num=094029&amp;p_c=-1768345767&amp;p_startYear=1978" TargetMode="External"/><Relationship Id="rId4286" Type="http://schemas.openxmlformats.org/officeDocument/2006/relationships/hyperlink" Target="http://www.bom.gov.au/jsp/ncc/cdio/weatherData/av?p_display_type=dailyDataFile&amp;p_nccObsCode=122&amp;p_stn_num=097072&amp;p_c=-1884651654&amp;p_startYear=1994" TargetMode="External"/><Relationship Id="rId5684" Type="http://schemas.openxmlformats.org/officeDocument/2006/relationships/hyperlink" Target="http://www.bom.gov.au/jsp/ncc/cdio/weatherData/av?p_display_type=dailyDataFile&amp;p_nccObsCode=122&amp;p_stn_num=094010&amp;p_c=-1767629698&amp;p_startYear=2008" TargetMode="External"/><Relationship Id="rId6735" Type="http://schemas.openxmlformats.org/officeDocument/2006/relationships/hyperlink" Target="http://www.bom.gov.au/jsp/ncc/cdio/weatherData/av?p_display_type=dailyDataFile&amp;p_nccObsCode=123&amp;p_stn_num=092045&amp;p_c=-1694511604&amp;p_startYear=1950" TargetMode="External"/><Relationship Id="rId500" Type="http://schemas.openxmlformats.org/officeDocument/2006/relationships/hyperlink" Target="http://www.bom.gov.au/jsp/ncc/cdio/weatherData/av?p_display_type=dailyDataFile&amp;p_nccObsCode=122&amp;p_stn_num=94029&amp;p_c=-1768346239&amp;p_startYear=2002" TargetMode="External"/><Relationship Id="rId1130" Type="http://schemas.openxmlformats.org/officeDocument/2006/relationships/hyperlink" Target="http://www.bom.gov.au/jsp/ncc/cdio/weatherData/av?p_display_type=dailyDataFile&amp;p_nccObsCode=123&amp;p_stn_num=097072&amp;p_c=-1884653210&amp;p_startYear=2006" TargetMode="External"/><Relationship Id="rId5337" Type="http://schemas.openxmlformats.org/officeDocument/2006/relationships/hyperlink" Target="http://www.bom.gov.au/jsp/ncc/cdio/weatherData/av?p_display_type=dailyDataFile&amp;p_nccObsCode=122&amp;p_stn_num=094010&amp;p_c=-1767629698&amp;p_startYear=1961" TargetMode="External"/><Relationship Id="rId5751" Type="http://schemas.openxmlformats.org/officeDocument/2006/relationships/hyperlink" Target="http://www.bom.gov.au/jsp/ncc/cdio/weatherData/av?p_display_type=dailyDataFile&amp;p_nccObsCode=122&amp;p_stn_num=091293&amp;p_c=-1666938040&amp;p_startYear=2014" TargetMode="External"/><Relationship Id="rId6802" Type="http://schemas.openxmlformats.org/officeDocument/2006/relationships/hyperlink" Target="http://www.bom.gov.au/jsp/ncc/cdio/weatherData/av?p_display_type=dailyDataFile&amp;p_nccObsCode=123&amp;p_stn_num=092045&amp;p_c=-1694511604&amp;p_startYear=1963" TargetMode="External"/><Relationship Id="rId1947" Type="http://schemas.openxmlformats.org/officeDocument/2006/relationships/hyperlink" Target="http://www.bom.gov.au/jsp/ncc/cdio/weatherData/av?p_display_type=dailyDataFile&amp;p_nccObsCode=122&amp;p_stn_num=92045&amp;p_c=-1694512075&amp;p_startYear=1947" TargetMode="External"/><Relationship Id="rId4353" Type="http://schemas.openxmlformats.org/officeDocument/2006/relationships/hyperlink" Target="http://www.bom.gov.au/jsp/ncc/cdio/weatherData/av?p_display_type=dailyDataFile&amp;p_nccObsCode=122&amp;p_stn_num=92045&amp;p_c=-1694512075&amp;p_startYear=2005" TargetMode="External"/><Relationship Id="rId5404" Type="http://schemas.openxmlformats.org/officeDocument/2006/relationships/hyperlink" Target="http://www.bom.gov.au/jsp/ncc/cdio/weatherData/av?p_display_type=dailyDataFile&amp;p_nccObsCode=122&amp;p_stn_num=091057&amp;p_c=-1658331120&amp;p_startYear=1969" TargetMode="External"/><Relationship Id="rId4006" Type="http://schemas.openxmlformats.org/officeDocument/2006/relationships/hyperlink" Target="http://www.bom.gov.au/jsp/ncc/cdio/weatherData/av?p_display_type=dailyDataFile&amp;p_nccObsCode=122&amp;p_stn_num=94029&amp;p_c=-1768346239&amp;p_startYear=1942" TargetMode="External"/><Relationship Id="rId4420" Type="http://schemas.openxmlformats.org/officeDocument/2006/relationships/hyperlink" Target="http://www.bom.gov.au/jsp/ncc/cdio/weatherData/av?p_display_type=dailyDataFile&amp;p_nccObsCode=122&amp;p_stn_num=091293&amp;p_c=-1666940065&amp;p_startYear=2017" TargetMode="External"/><Relationship Id="rId7576" Type="http://schemas.openxmlformats.org/officeDocument/2006/relationships/hyperlink" Target="http://www.bom.gov.au/jsp/ncc/cdio/weatherData/av?p_display_type=dailyDataFile&amp;p_nccObsCode=123&amp;p_stn_num=094029&amp;p_c=-1768345767&amp;p_startYear=1933" TargetMode="External"/><Relationship Id="rId290" Type="http://schemas.openxmlformats.org/officeDocument/2006/relationships/hyperlink" Target="http://www.bom.gov.au/jsp/ncc/cdio/weatherData/av?p_display_type=dailyDataFile&amp;p_nccObsCode=122&amp;p_stn_num=91057&amp;p_c=-1658331792&amp;p_startYear=1966" TargetMode="External"/><Relationship Id="rId3022" Type="http://schemas.openxmlformats.org/officeDocument/2006/relationships/hyperlink" Target="http://www.bom.gov.au/jsp/ncc/cdio/weatherData/av?p_display_type=dailyDataFile&amp;p_nccObsCode=122&amp;p_stn_num=91057&amp;p_c=-1658331792&amp;p_startYear=1982" TargetMode="External"/><Relationship Id="rId6178" Type="http://schemas.openxmlformats.org/officeDocument/2006/relationships/hyperlink" Target="http://www.bom.gov.au/jsp/ncc/cdio/weatherData/av?p_display_type=dailyDataFile&amp;p_nccObsCode=122&amp;p_stn_num=094029&amp;p_c=-1768345571&amp;p_startYear=1965" TargetMode="External"/><Relationship Id="rId6592" Type="http://schemas.openxmlformats.org/officeDocument/2006/relationships/hyperlink" Target="http://www.bom.gov.au/jsp/ncc/cdio/weatherData/av?p_display_type=dailyDataFile&amp;p_nccObsCode=122&amp;p_stn_num=091311&amp;p_c=-1667595415&amp;p_startYear=2013" TargetMode="External"/><Relationship Id="rId7229" Type="http://schemas.openxmlformats.org/officeDocument/2006/relationships/hyperlink" Target="http://www.bom.gov.au/jsp/ncc/cdio/weatherData/av?p_display_type=dailyDataFile&amp;p_nccObsCode=123&amp;p_stn_num=092045&amp;p_c=-1694511604&amp;p_startYear=1919" TargetMode="External"/><Relationship Id="rId7643" Type="http://schemas.openxmlformats.org/officeDocument/2006/relationships/hyperlink" Target="http://www.bom.gov.au/jsp/ncc/cdio/weatherData/av?p_display_type=dailyDataFile&amp;p_nccObsCode=123&amp;p_stn_num=094029&amp;p_c=-1768345767&amp;p_startYear=1954" TargetMode="External"/><Relationship Id="rId5194" Type="http://schemas.openxmlformats.org/officeDocument/2006/relationships/hyperlink" Target="http://www.bom.gov.au/jsp/ncc/cdio/weatherData/av?p_display_type=dailyDataFile&amp;p_nccObsCode=122&amp;p_stn_num=091057&amp;p_c=-1658331120&amp;p_startYear=1934" TargetMode="External"/><Relationship Id="rId6245" Type="http://schemas.openxmlformats.org/officeDocument/2006/relationships/hyperlink" Target="http://www.bom.gov.au/jsp/ncc/cdio/weatherData/av?p_display_type=dailyDataFile&amp;p_nccObsCode=123&amp;p_stn_num=097067&amp;p_c=-1884459071&amp;p_startYear=1976" TargetMode="External"/><Relationship Id="rId2788" Type="http://schemas.openxmlformats.org/officeDocument/2006/relationships/hyperlink" Target="http://www.bom.gov.au/jsp/ncc/cdio/weatherData/av?p_display_type=dailyDataFile&amp;p_nccObsCode=122&amp;p_stn_num=91057&amp;p_c=-1658331792&amp;p_startYear=1936" TargetMode="External"/><Relationship Id="rId3839" Type="http://schemas.openxmlformats.org/officeDocument/2006/relationships/hyperlink" Target="http://www.bom.gov.au/jsp/ncc/cdio/weatherData/av?p_display_type=dailyDataFile&amp;p_nccObsCode=122&amp;p_stn_num=94029&amp;p_c=-1768346239&amp;p_startYear=1887" TargetMode="External"/><Relationship Id="rId7710" Type="http://schemas.openxmlformats.org/officeDocument/2006/relationships/hyperlink" Target="http://www.bom.gov.au/jsp/ncc/cdio/weatherData/av?p_display_type=dailyDataFile&amp;p_nccObsCode=123&amp;p_stn_num=091057&amp;p_c=-1658331316&amp;p_startYear=1969" TargetMode="External"/><Relationship Id="rId2855" Type="http://schemas.openxmlformats.org/officeDocument/2006/relationships/hyperlink" Target="http://www.bom.gov.au/jsp/ncc/cdio/weatherData/av?p_display_type=dailyDataFile&amp;p_nccObsCode=122&amp;p_stn_num=091104&amp;p_c=-1660044780&amp;p_startYear=1953" TargetMode="External"/><Relationship Id="rId3906" Type="http://schemas.openxmlformats.org/officeDocument/2006/relationships/hyperlink" Target="http://www.bom.gov.au/jsp/ncc/cdio/weatherData/av?p_display_type=dailyDataFile&amp;p_nccObsCode=122&amp;p_stn_num=91057&amp;p_c=-1658331792&amp;p_startYear=1916" TargetMode="External"/><Relationship Id="rId5261" Type="http://schemas.openxmlformats.org/officeDocument/2006/relationships/hyperlink" Target="http://www.bom.gov.au/jsp/ncc/cdio/weatherData/av?p_display_type=dailyDataFile&amp;p_nccObsCode=122&amp;p_stn_num=094010&amp;p_c=-1767629698&amp;p_startYear=1948" TargetMode="External"/><Relationship Id="rId6312" Type="http://schemas.openxmlformats.org/officeDocument/2006/relationships/hyperlink" Target="http://www.bom.gov.au/jsp/ncc/cdio/weatherData/av?p_display_type=dailyDataFile&amp;p_nccObsCode=123&amp;p_stn_num=097067&amp;p_c=-1884459071&amp;p_startYear=1987" TargetMode="External"/><Relationship Id="rId96" Type="http://schemas.openxmlformats.org/officeDocument/2006/relationships/hyperlink" Target="http://www.bom.gov.au/jsp/ncc/cdio/weatherData/av?p_display_type=dailyDataFile&amp;p_nccObsCode=122&amp;p_stn_num=94029&amp;p_c=-1768346239&amp;p_startYear=1923" TargetMode="External"/><Relationship Id="rId827" Type="http://schemas.openxmlformats.org/officeDocument/2006/relationships/hyperlink" Target="http://www.bom.gov.au/jsp/ncc/cdio/weatherData/av?p_display_type=dailyDataFile&amp;p_nccObsCode=123&amp;p_stn_num=94029&amp;p_c=-1768346435&amp;p_startYear=1954" TargetMode="External"/><Relationship Id="rId1457" Type="http://schemas.openxmlformats.org/officeDocument/2006/relationships/hyperlink" Target="http://www.bom.gov.au/jsp/ncc/cdio/weatherData/av?p_display_type=dailyDataFile&amp;p_nccObsCode=122&amp;p_stn_num=92045&amp;p_c=-1694512075&amp;p_startYear=1999" TargetMode="External"/><Relationship Id="rId1871" Type="http://schemas.openxmlformats.org/officeDocument/2006/relationships/hyperlink" Target="http://www.bom.gov.au/jsp/ncc/cdio/weatherData/av?p_display_type=dailyDataFile&amp;p_nccObsCode=122&amp;p_stn_num=94029&amp;p_c=-1768346239&amp;p_startYear=1922" TargetMode="External"/><Relationship Id="rId2508" Type="http://schemas.openxmlformats.org/officeDocument/2006/relationships/hyperlink" Target="http://www.bom.gov.au/jsp/ncc/cdio/weatherData/av?p_display_type=dailyDataFile&amp;p_nccObsCode=123&amp;p_stn_num=98001&amp;p_c=-1920895067&amp;p_startYear=1987" TargetMode="External"/><Relationship Id="rId2922" Type="http://schemas.openxmlformats.org/officeDocument/2006/relationships/hyperlink" Target="http://www.bom.gov.au/jsp/ncc/cdio/weatherData/av?p_display_type=dailyDataFile&amp;p_nccObsCode=122&amp;p_stn_num=97000&amp;p_c=-1881855670&amp;p_startYear=1966" TargetMode="External"/><Relationship Id="rId1524" Type="http://schemas.openxmlformats.org/officeDocument/2006/relationships/hyperlink" Target="http://www.bom.gov.au/jsp/ncc/cdio/weatherData/av?p_display_type=dailyDataFile&amp;p_nccObsCode=123&amp;p_stn_num=91057&amp;p_c=-1658331988&amp;p_startYear=1908" TargetMode="External"/><Relationship Id="rId7086" Type="http://schemas.openxmlformats.org/officeDocument/2006/relationships/hyperlink" Target="http://www.bom.gov.au/jsp/ncc/cdio/weatherData/av?p_display_type=dailyDataFile&amp;p_nccObsCode=123&amp;p_stn_num=091104&amp;p_c=-1660043630&amp;p_startYear=1961" TargetMode="External"/><Relationship Id="rId3696" Type="http://schemas.openxmlformats.org/officeDocument/2006/relationships/hyperlink" Target="http://www.bom.gov.au/jsp/ncc/cdio/weatherData/av?p_display_type=dailyDataFile&amp;p_nccObsCode=123&amp;p_stn_num=098017&amp;p_c=-1921523671&amp;p_startYear=1996" TargetMode="External"/><Relationship Id="rId4747" Type="http://schemas.openxmlformats.org/officeDocument/2006/relationships/hyperlink" Target="http://www.bom.gov.au/jsp/ncc/cdio/weatherData/av?p_display_type=dailyDataFile&amp;p_nccObsCode=123&amp;p_stn_num=91057&amp;p_c=-1658331988&amp;p_startYear=1971" TargetMode="External"/><Relationship Id="rId7153" Type="http://schemas.openxmlformats.org/officeDocument/2006/relationships/hyperlink" Target="http://www.bom.gov.au/jsp/ncc/cdio/weatherData/av?p_display_type=dailyDataFile&amp;p_nccObsCode=123&amp;p_stn_num=094010&amp;p_c=-1767629894&amp;p_startYear=1950" TargetMode="External"/><Relationship Id="rId2298" Type="http://schemas.openxmlformats.org/officeDocument/2006/relationships/hyperlink" Target="http://www.bom.gov.au/jsp/ncc/cdio/weatherData/av?p_display_type=dailyDataFile&amp;p_nccObsCode=123&amp;p_stn_num=91049&amp;p_c=-1658039947&amp;p_startYear=1926" TargetMode="External"/><Relationship Id="rId3349" Type="http://schemas.openxmlformats.org/officeDocument/2006/relationships/hyperlink" Target="http://www.bom.gov.au/jsp/ncc/cdio/weatherData/av?p_display_type=dailyDataFile&amp;p_nccObsCode=123&amp;p_stn_num=91057&amp;p_c=-1658331988&amp;p_startYear=1928" TargetMode="External"/><Relationship Id="rId7220" Type="http://schemas.openxmlformats.org/officeDocument/2006/relationships/hyperlink" Target="http://www.bom.gov.au/jsp/ncc/cdio/weatherData/av?p_display_type=dailyDataFile&amp;p_nccObsCode=123&amp;p_stn_num=091104&amp;p_c=-1660043630&amp;p_startYear=1990" TargetMode="External"/><Relationship Id="rId684" Type="http://schemas.openxmlformats.org/officeDocument/2006/relationships/hyperlink" Target="http://www.bom.gov.au/jsp/ncc/cdio/weatherData/av?p_display_type=dailyDataFile&amp;p_nccObsCode=123&amp;p_stn_num=92045&amp;p_c=-1694512271&amp;p_startYear=1918" TargetMode="External"/><Relationship Id="rId2365" Type="http://schemas.openxmlformats.org/officeDocument/2006/relationships/hyperlink" Target="http://www.bom.gov.au/jsp/ncc/cdio/weatherData/av?p_display_type=dailyDataFile&amp;p_nccObsCode=123&amp;p_stn_num=94029&amp;p_c=-1768346435&amp;p_startYear=1949" TargetMode="External"/><Relationship Id="rId3763" Type="http://schemas.openxmlformats.org/officeDocument/2006/relationships/hyperlink" Target="http://www.bom.gov.au/jsp/ncc/cdio/weatherData/av?p_display_type=dailyDataFile&amp;p_nccObsCode=123&amp;p_stn_num=091311&amp;p_c=-1667596957&amp;p_startYear=2007" TargetMode="External"/><Relationship Id="rId4814" Type="http://schemas.openxmlformats.org/officeDocument/2006/relationships/hyperlink" Target="http://www.bom.gov.au/jsp/ncc/cdio/weatherData/av?p_display_type=dailyDataFile&amp;p_nccObsCode=123&amp;p_stn_num=097067&amp;p_c=-1884459071&amp;p_startYear=1983" TargetMode="External"/><Relationship Id="rId337" Type="http://schemas.openxmlformats.org/officeDocument/2006/relationships/hyperlink" Target="http://www.bom.gov.au/jsp/ncc/cdio/weatherData/av?p_display_type=dailyDataFile&amp;p_nccObsCode=122&amp;p_stn_num=91057&amp;p_c=-1658331792&amp;p_startYear=1974" TargetMode="External"/><Relationship Id="rId2018" Type="http://schemas.openxmlformats.org/officeDocument/2006/relationships/hyperlink" Target="http://www.bom.gov.au/jsp/ncc/cdio/weatherData/av?p_display_type=dailyDataFile&amp;p_nccObsCode=122&amp;p_stn_num=091104&amp;p_c=-1660044780&amp;p_startYear=1967" TargetMode="External"/><Relationship Id="rId3416" Type="http://schemas.openxmlformats.org/officeDocument/2006/relationships/hyperlink" Target="http://www.bom.gov.au/jsp/ncc/cdio/weatherData/av?p_display_type=dailyDataFile&amp;p_nccObsCode=123&amp;p_stn_num=091104&amp;p_c=-1660044976&amp;p_startYear=1945" TargetMode="External"/><Relationship Id="rId3830" Type="http://schemas.openxmlformats.org/officeDocument/2006/relationships/hyperlink" Target="http://www.bom.gov.au/jsp/ncc/cdio/weatherData/av?p_display_type=dailyDataFile&amp;p_nccObsCode=123&amp;p_stn_num=97000&amp;p_c=-1881855866&amp;p_startYear=2019" TargetMode="External"/><Relationship Id="rId6986" Type="http://schemas.openxmlformats.org/officeDocument/2006/relationships/hyperlink" Target="http://www.bom.gov.au/jsp/ncc/cdio/weatherData/av?p_nccObsCode=42&amp;p_display_type=dataFile&amp;p_startYear=&amp;p_c=&amp;p_stn_num=094029" TargetMode="External"/><Relationship Id="rId751" Type="http://schemas.openxmlformats.org/officeDocument/2006/relationships/hyperlink" Target="http://www.bom.gov.au/jsp/ncc/cdio/weatherData/av?p_display_type=dailyDataFile&amp;p_nccObsCode=123&amp;p_stn_num=94029&amp;p_c=-1768346435&amp;p_startYear=1935" TargetMode="External"/><Relationship Id="rId1381" Type="http://schemas.openxmlformats.org/officeDocument/2006/relationships/hyperlink" Target="http://www.bom.gov.au/jsp/ncc/cdio/weatherData/av?p_display_type=dailyDataFile&amp;p_nccObsCode=122&amp;p_stn_num=92045&amp;p_c=-1694512075&amp;p_startYear=1973" TargetMode="External"/><Relationship Id="rId2432" Type="http://schemas.openxmlformats.org/officeDocument/2006/relationships/hyperlink" Target="http://www.bom.gov.au/jsp/ncc/cdio/weatherData/av?p_display_type=dailyDataFile&amp;p_nccObsCode=123&amp;p_stn_num=98001&amp;p_c=-1920895067&amp;p_startYear=1968" TargetMode="External"/><Relationship Id="rId5588" Type="http://schemas.openxmlformats.org/officeDocument/2006/relationships/hyperlink" Target="http://www.bom.gov.au/jsp/ncc/cdio/weatherData/av?p_display_type=dailyDataFile&amp;p_nccObsCode=122&amp;p_stn_num=094010&amp;p_c=-1767629698&amp;p_startYear=1996" TargetMode="External"/><Relationship Id="rId6639" Type="http://schemas.openxmlformats.org/officeDocument/2006/relationships/hyperlink" Target="http://www.bom.gov.au/jsp/ncc/cdio/weatherData/av?p_display_type=dailyDataFile&amp;p_nccObsCode=123&amp;p_stn_num=094010&amp;p_c=-1767629894&amp;p_startYear=1966" TargetMode="External"/><Relationship Id="rId404" Type="http://schemas.openxmlformats.org/officeDocument/2006/relationships/hyperlink" Target="http://www.bom.gov.au/jsp/ncc/cdio/weatherData/av?p_display_type=dailyDataFile&amp;p_nccObsCode=122&amp;p_stn_num=097067&amp;p_c=-1884457515&amp;p_startYear=1986" TargetMode="External"/><Relationship Id="rId1034" Type="http://schemas.openxmlformats.org/officeDocument/2006/relationships/hyperlink" Target="http://www.bom.gov.au/jsp/ncc/cdio/weatherData/av?p_display_type=dailyDataFile&amp;p_nccObsCode=123&amp;p_stn_num=091104&amp;p_c=-1660044976&amp;p_startYear=1989" TargetMode="External"/><Relationship Id="rId5655" Type="http://schemas.openxmlformats.org/officeDocument/2006/relationships/hyperlink" Target="http://www.bom.gov.au/jsp/ncc/cdio/weatherData/av?p_display_type=dailyDataFile&amp;p_nccObsCode=122&amp;p_stn_num=091293&amp;p_c=-1666940065&amp;p_startYear=2009" TargetMode="External"/><Relationship Id="rId6706" Type="http://schemas.openxmlformats.org/officeDocument/2006/relationships/hyperlink" Target="http://www.bom.gov.au/jsp/ncc/cdio/weatherData/av?p_display_type=dailyDataFile&amp;p_nccObsCode=123&amp;p_stn_num=094029&amp;p_c=-1768345767&amp;p_startYear=1895" TargetMode="External"/><Relationship Id="rId1101" Type="http://schemas.openxmlformats.org/officeDocument/2006/relationships/hyperlink" Target="http://www.bom.gov.au/jsp/ncc/cdio/weatherData/av?p_display_type=dailyDataFile&amp;p_nccObsCode=123&amp;p_stn_num=098017&amp;p_c=-1921523671&amp;p_startYear=2001" TargetMode="External"/><Relationship Id="rId4257" Type="http://schemas.openxmlformats.org/officeDocument/2006/relationships/hyperlink" Target="http://www.bom.gov.au/jsp/ncc/cdio/weatherData/av?p_display_type=dailyDataFile&amp;p_nccObsCode=122&amp;p_stn_num=98001&amp;p_c=-1920894871&amp;p_startYear=1989" TargetMode="External"/><Relationship Id="rId4671" Type="http://schemas.openxmlformats.org/officeDocument/2006/relationships/hyperlink" Target="http://www.bom.gov.au/jsp/ncc/cdio/weatherData/av?p_display_type=dailyDataFile&amp;p_nccObsCode=123&amp;p_stn_num=98001&amp;p_c=-1920895067&amp;p_startYear=1959" TargetMode="External"/><Relationship Id="rId5308" Type="http://schemas.openxmlformats.org/officeDocument/2006/relationships/hyperlink" Target="http://www.bom.gov.au/jsp/ncc/cdio/weatherData/av?p_display_type=dailyDataFile&amp;p_nccObsCode=122&amp;p_stn_num=091049&amp;p_c=-1658039751&amp;p_startYear=1956" TargetMode="External"/><Relationship Id="rId5722" Type="http://schemas.openxmlformats.org/officeDocument/2006/relationships/hyperlink" Target="http://www.bom.gov.au/jsp/ncc/cdio/weatherData/av?p_display_type=dailyDataFile&amp;p_nccObsCode=122&amp;p_stn_num=094010&amp;p_c=-1767629698&amp;p_startYear=2015" TargetMode="External"/><Relationship Id="rId3273" Type="http://schemas.openxmlformats.org/officeDocument/2006/relationships/hyperlink" Target="http://www.bom.gov.au/jsp/ncc/cdio/weatherData/av?p_display_type=dailyDataFile&amp;p_nccObsCode=123&amp;p_stn_num=91057&amp;p_c=-1658331988&amp;p_startYear=1908" TargetMode="External"/><Relationship Id="rId4324" Type="http://schemas.openxmlformats.org/officeDocument/2006/relationships/hyperlink" Target="http://www.bom.gov.au/jsp/ncc/cdio/weatherData/av?p_display_type=dailyDataFile&amp;p_nccObsCode=122&amp;p_stn_num=091104&amp;p_c=-1660044780&amp;p_startYear=2000" TargetMode="External"/><Relationship Id="rId194" Type="http://schemas.openxmlformats.org/officeDocument/2006/relationships/hyperlink" Target="http://www.bom.gov.au/jsp/ncc/cdio/weatherData/av?p_display_type=dailyDataFile&amp;p_nccObsCode=122&amp;p_stn_num=091104&amp;p_c=-1660044780&amp;p_startYear=1947" TargetMode="External"/><Relationship Id="rId1918" Type="http://schemas.openxmlformats.org/officeDocument/2006/relationships/hyperlink" Target="http://www.bom.gov.au/jsp/ncc/cdio/weatherData/av?p_display_type=dailyDataFile&amp;p_nccObsCode=122&amp;p_stn_num=91049&amp;p_c=-1658039751&amp;p_startYear=1937" TargetMode="External"/><Relationship Id="rId6496" Type="http://schemas.openxmlformats.org/officeDocument/2006/relationships/hyperlink" Target="http://www.bom.gov.au/jsp/ncc/cdio/weatherData/av?p_display_type=dailyDataFile&amp;p_nccObsCode=123&amp;p_stn_num=97000&amp;p_c=-1881855866&amp;p_startYear=2019" TargetMode="External"/><Relationship Id="rId7894" Type="http://schemas.openxmlformats.org/officeDocument/2006/relationships/hyperlink" Target="http://www.bom.gov.au/jsp/ncc/cdio/weatherData/av?p_display_type=dailyDataFile&amp;p_nccObsCode=123&amp;p_stn_num=091311&amp;p_c=-1667595611&amp;p_startYear=2016" TargetMode="External"/><Relationship Id="rId261" Type="http://schemas.openxmlformats.org/officeDocument/2006/relationships/hyperlink" Target="http://www.bom.gov.au/jsp/ncc/cdio/weatherData/av?p_display_type=dailyDataFile&amp;p_nccObsCode=122&amp;p_stn_num=97000&amp;p_c=-1881855670&amp;p_startYear=1962" TargetMode="External"/><Relationship Id="rId3340" Type="http://schemas.openxmlformats.org/officeDocument/2006/relationships/hyperlink" Target="http://www.bom.gov.au/jsp/ncc/cdio/weatherData/av?p_display_type=dailyDataFile&amp;p_nccObsCode=123&amp;p_stn_num=91049&amp;p_c=-1658039947&amp;p_startYear=1926" TargetMode="External"/><Relationship Id="rId5098" Type="http://schemas.openxmlformats.org/officeDocument/2006/relationships/hyperlink" Target="http://www.bom.gov.au/jsp/ncc/cdio/weatherData/av?p_display_type=dailyDataFile&amp;p_nccObsCode=122&amp;p_stn_num=091057&amp;p_c=-1658331120&amp;p_startYear=1914" TargetMode="External"/><Relationship Id="rId6149" Type="http://schemas.openxmlformats.org/officeDocument/2006/relationships/hyperlink" Target="http://www.bom.gov.au/jsp/ncc/cdio/weatherData/av?p_display_type=dailyDataFile&amp;p_nccObsCode=123&amp;p_stn_num=97000&amp;p_c=-1881855866&amp;p_startYear=1962" TargetMode="External"/><Relationship Id="rId7547" Type="http://schemas.openxmlformats.org/officeDocument/2006/relationships/hyperlink" Target="http://www.bom.gov.au/jsp/ncc/cdio/weatherData/av?p_display_type=dailyDataFile&amp;p_nccObsCode=123&amp;p_stn_num=091049&amp;p_c=-1658039947&amp;p_startYear=1923" TargetMode="External"/><Relationship Id="rId6563" Type="http://schemas.openxmlformats.org/officeDocument/2006/relationships/hyperlink" Target="http://www.bom.gov.au/jsp/ncc/cdio/weatherData/av?p_display_type=dailyDataFile&amp;p_nccObsCode=122&amp;p_stn_num=091104&amp;p_c=-1660043434&amp;p_startYear=2009" TargetMode="External"/><Relationship Id="rId7614" Type="http://schemas.openxmlformats.org/officeDocument/2006/relationships/hyperlink" Target="http://www.bom.gov.au/jsp/ncc/cdio/weatherData/av?p_display_type=dailyDataFile&amp;p_nccObsCode=123&amp;p_stn_num=091057&amp;p_c=-1658331316&amp;p_startYear=1938" TargetMode="External"/><Relationship Id="rId2759" Type="http://schemas.openxmlformats.org/officeDocument/2006/relationships/hyperlink" Target="http://www.bom.gov.au/jsp/ncc/cdio/weatherData/av?p_display_type=dailyDataFile&amp;p_nccObsCode=122&amp;p_stn_num=91049&amp;p_c=-1658039751&amp;p_startYear=1929" TargetMode="External"/><Relationship Id="rId5165" Type="http://schemas.openxmlformats.org/officeDocument/2006/relationships/hyperlink" Target="http://www.bom.gov.au/jsp/ncc/cdio/weatherData/av?p_display_type=dailyDataFile&amp;p_nccObsCode=122&amp;p_stn_num=091057&amp;p_c=-1658331120&amp;p_startYear=1928" TargetMode="External"/><Relationship Id="rId6216" Type="http://schemas.openxmlformats.org/officeDocument/2006/relationships/hyperlink" Target="http://www.bom.gov.au/jsp/ncc/cdio/weatherData/av?p_display_type=dailyDataFile&amp;p_nccObsCode=122&amp;p_stn_num=091057&amp;p_c=-1658331120&amp;p_startYear=1968" TargetMode="External"/><Relationship Id="rId6630" Type="http://schemas.openxmlformats.org/officeDocument/2006/relationships/hyperlink" Target="http://www.bom.gov.au/jsp/ncc/cdio/weatherData/av?p_display_type=dailyDataFile&amp;p_nccObsCode=123&amp;p_stn_num=092045&amp;p_c=-1694511604&amp;p_startYear=1913" TargetMode="External"/><Relationship Id="rId1775" Type="http://schemas.openxmlformats.org/officeDocument/2006/relationships/hyperlink" Target="http://www.bom.gov.au/jsp/ncc/cdio/weatherData/av?p_display_type=dailyDataFile&amp;p_nccObsCode=123&amp;p_stn_num=091293&amp;p_c=-1666940261&amp;p_startYear=2009" TargetMode="External"/><Relationship Id="rId2826" Type="http://schemas.openxmlformats.org/officeDocument/2006/relationships/hyperlink" Target="http://www.bom.gov.au/jsp/ncc/cdio/weatherData/av?p_display_type=dailyDataFile&amp;p_nccObsCode=122&amp;p_stn_num=92045&amp;p_c=-1694512075&amp;p_startYear=1946" TargetMode="External"/><Relationship Id="rId4181" Type="http://schemas.openxmlformats.org/officeDocument/2006/relationships/hyperlink" Target="http://www.bom.gov.au/jsp/ncc/cdio/weatherData/av?p_display_type=dailyDataFile&amp;p_nccObsCode=122&amp;p_stn_num=92045&amp;p_c=-1694512075&amp;p_startYear=1976" TargetMode="External"/><Relationship Id="rId5232" Type="http://schemas.openxmlformats.org/officeDocument/2006/relationships/hyperlink" Target="http://www.bom.gov.au/jsp/ncc/cdio/weatherData/av?p_display_type=dailyDataFile&amp;p_nccObsCode=122&amp;p_stn_num=091049&amp;p_c=-1658039751&amp;p_startYear=1943" TargetMode="External"/><Relationship Id="rId67" Type="http://schemas.openxmlformats.org/officeDocument/2006/relationships/hyperlink" Target="http://www.bom.gov.au/jsp/ncc/cdio/weatherData/av?p_display_type=dailyDataFile&amp;p_nccObsCode=122&amp;p_stn_num=92045&amp;p_c=-1694512075&amp;p_startYear=1915" TargetMode="External"/><Relationship Id="rId1428" Type="http://schemas.openxmlformats.org/officeDocument/2006/relationships/hyperlink" Target="http://www.bom.gov.au/jsp/ncc/cdio/weatherData/av?p_display_type=dailyDataFile&amp;p_nccObsCode=122&amp;p_stn_num=097067&amp;p_c=-1884457515&amp;p_startYear=1989" TargetMode="External"/><Relationship Id="rId1842" Type="http://schemas.openxmlformats.org/officeDocument/2006/relationships/hyperlink" Target="http://www.bom.gov.au/jsp/ncc/cdio/weatherData/av?p_display_type=dailyDataFile&amp;p_nccObsCode=122&amp;p_stn_num=91049&amp;p_c=-1658039751&amp;p_startYear=1909" TargetMode="External"/><Relationship Id="rId4998" Type="http://schemas.openxmlformats.org/officeDocument/2006/relationships/hyperlink" Target="http://www.bom.gov.au/jsp/ncc/cdio/weatherData/av?p_display_type=dailyDataFile&amp;p_nccObsCode=123&amp;p_stn_num=97000&amp;p_c=-1881855866&amp;p_startYear=2014" TargetMode="External"/><Relationship Id="rId7057" Type="http://schemas.openxmlformats.org/officeDocument/2006/relationships/hyperlink" Target="http://www.bom.gov.au/jsp/ncc/cdio/weatherData/av?p_display_type=dailyDataFile&amp;p_nccObsCode=123&amp;p_stn_num=094010&amp;p_c=-1767629894&amp;p_startYear=1928" TargetMode="External"/><Relationship Id="rId6073" Type="http://schemas.openxmlformats.org/officeDocument/2006/relationships/hyperlink" Target="http://www.bom.gov.au/jsp/ncc/cdio/weatherData/av?p_display_type=dailyDataFile&amp;p_nccObsCode=122&amp;p_stn_num=094029&amp;p_c=-1768345571&amp;p_startYear=1949" TargetMode="External"/><Relationship Id="rId7124" Type="http://schemas.openxmlformats.org/officeDocument/2006/relationships/hyperlink" Target="http://www.bom.gov.au/jsp/ncc/cdio/weatherData/av?p_display_type=dailyDataFile&amp;p_nccObsCode=123&amp;p_stn_num=091104&amp;p_c=-1660043630&amp;p_startYear=1969" TargetMode="External"/><Relationship Id="rId7471" Type="http://schemas.openxmlformats.org/officeDocument/2006/relationships/hyperlink" Target="http://www.bom.gov.au/jsp/ncc/cdio/weatherData/av?p_display_type=dailyDataFile&amp;p_nccObsCode=123&amp;p_stn_num=091057&amp;p_c=-1658331316&amp;p_startYear=1899" TargetMode="External"/><Relationship Id="rId3667" Type="http://schemas.openxmlformats.org/officeDocument/2006/relationships/hyperlink" Target="http://www.bom.gov.au/jsp/ncc/cdio/weatherData/av?p_display_type=dailyDataFile&amp;p_nccObsCode=123&amp;p_stn_num=94029&amp;p_c=-1768346435&amp;p_startYear=1991" TargetMode="External"/><Relationship Id="rId4718" Type="http://schemas.openxmlformats.org/officeDocument/2006/relationships/hyperlink" Target="http://www.bom.gov.au/jsp/ncc/cdio/weatherData/av?p_display_type=dailyDataFile&amp;p_nccObsCode=123&amp;p_stn_num=97000&amp;p_c=-1881855866&amp;p_startYear=1967" TargetMode="External"/><Relationship Id="rId588" Type="http://schemas.openxmlformats.org/officeDocument/2006/relationships/hyperlink" Target="http://www.bom.gov.au/jsp/ncc/cdio/weatherData/av?p_display_type=dailyDataFile&amp;p_nccObsCode=122&amp;p_stn_num=097000&amp;p_c=-1881800095&amp;p_startYear=2023" TargetMode="External"/><Relationship Id="rId2269" Type="http://schemas.openxmlformats.org/officeDocument/2006/relationships/hyperlink" Target="http://www.bom.gov.au/jsp/ncc/cdio/weatherData/av?p_display_type=dailyDataFile&amp;p_nccObsCode=123&amp;p_stn_num=94029&amp;p_c=-1768346435&amp;p_startYear=1917" TargetMode="External"/><Relationship Id="rId2683" Type="http://schemas.openxmlformats.org/officeDocument/2006/relationships/hyperlink" Target="http://www.bom.gov.au/jsp/ncc/cdio/weatherData/av?p_display_type=dailyDataFile&amp;p_nccObsCode=122&amp;p_stn_num=91049&amp;p_c=-1658039751&amp;p_startYear=1907" TargetMode="External"/><Relationship Id="rId3734" Type="http://schemas.openxmlformats.org/officeDocument/2006/relationships/hyperlink" Target="http://www.bom.gov.au/jsp/ncc/cdio/weatherData/av?p_display_type=dailyDataFile&amp;p_nccObsCode=123&amp;p_stn_num=091293&amp;p_c=-1666940261&amp;p_startYear=2002" TargetMode="External"/><Relationship Id="rId6140" Type="http://schemas.openxmlformats.org/officeDocument/2006/relationships/hyperlink" Target="http://www.bom.gov.au/jsp/ncc/cdio/weatherData/av?p_display_type=dailyDataFile&amp;p_nccObsCode=122&amp;p_stn_num=091049&amp;p_c=-1658039751&amp;p_startYear=1959" TargetMode="External"/><Relationship Id="rId655" Type="http://schemas.openxmlformats.org/officeDocument/2006/relationships/hyperlink" Target="http://www.bom.gov.au/jsp/ncc/cdio/weatherData/av?p_display_type=dailyDataFile&amp;p_nccObsCode=123&amp;p_stn_num=91057&amp;p_c=-1658331988&amp;p_startYear=1910" TargetMode="External"/><Relationship Id="rId1285" Type="http://schemas.openxmlformats.org/officeDocument/2006/relationships/hyperlink" Target="http://www.bom.gov.au/jsp/ncc/cdio/weatherData/av?p_display_type=dailyDataFile&amp;p_nccObsCode=122&amp;p_stn_num=91057&amp;p_c=-1658331792&amp;p_startYear=1932" TargetMode="External"/><Relationship Id="rId2336" Type="http://schemas.openxmlformats.org/officeDocument/2006/relationships/hyperlink" Target="http://www.bom.gov.au/jsp/ncc/cdio/weatherData/av?p_display_type=dailyDataFile&amp;p_nccObsCode=123&amp;p_stn_num=92045&amp;p_c=-1694512271&amp;p_startYear=1939" TargetMode="External"/><Relationship Id="rId2750" Type="http://schemas.openxmlformats.org/officeDocument/2006/relationships/hyperlink" Target="http://www.bom.gov.au/jsp/ncc/cdio/weatherData/av?p_display_type=dailyDataFile&amp;p_nccObsCode=122&amp;p_stn_num=92045&amp;p_c=-1694512075&amp;p_startYear=1927" TargetMode="External"/><Relationship Id="rId3801" Type="http://schemas.openxmlformats.org/officeDocument/2006/relationships/hyperlink" Target="http://www.bom.gov.au/jsp/ncc/cdio/weatherData/av?p_display_type=dailyDataFile&amp;p_nccObsCode=123&amp;p_stn_num=97000&amp;p_c=-1881855866&amp;p_startYear=2014" TargetMode="External"/><Relationship Id="rId6957" Type="http://schemas.openxmlformats.org/officeDocument/2006/relationships/hyperlink" Target="http://www.bom.gov.au/jsp/ncc/cdio/weatherData/av?p_display_type=dailyDataFile&amp;p_nccObsCode=123&amp;p_stn_num=091057&amp;p_c=-1658331316&amp;p_startYear=1946" TargetMode="External"/><Relationship Id="rId308" Type="http://schemas.openxmlformats.org/officeDocument/2006/relationships/hyperlink" Target="http://www.bom.gov.au/jsp/ncc/cdio/weatherData/av?p_display_type=dailyDataFile&amp;p_nccObsCode=122&amp;p_stn_num=91057&amp;p_c=-1658331792&amp;p_startYear=1969" TargetMode="External"/><Relationship Id="rId722" Type="http://schemas.openxmlformats.org/officeDocument/2006/relationships/hyperlink" Target="http://www.bom.gov.au/jsp/ncc/cdio/weatherData/av?p_display_type=dailyDataFile&amp;p_nccObsCode=123&amp;p_stn_num=91057&amp;p_c=-1658331988&amp;p_startYear=1927" TargetMode="External"/><Relationship Id="rId1352" Type="http://schemas.openxmlformats.org/officeDocument/2006/relationships/hyperlink" Target="http://www.bom.gov.au/jsp/ncc/cdio/weatherData/av?p_display_type=dailyDataFile&amp;p_nccObsCode=122&amp;p_stn_num=92045&amp;p_c=-1694512075&amp;p_startYear=1963" TargetMode="External"/><Relationship Id="rId2403" Type="http://schemas.openxmlformats.org/officeDocument/2006/relationships/hyperlink" Target="http://www.bom.gov.au/jsp/ncc/cdio/weatherData/av?p_display_type=dailyDataFile&amp;p_nccObsCode=123&amp;p_stn_num=091104&amp;p_c=-1660044976&amp;p_startYear=1960" TargetMode="External"/><Relationship Id="rId5559" Type="http://schemas.openxmlformats.org/officeDocument/2006/relationships/hyperlink" Target="http://www.bom.gov.au/jsp/ncc/cdio/weatherData/av?p_display_type=dailyDataFile&amp;p_nccObsCode=122&amp;p_stn_num=091104&amp;p_c=-1660043434&amp;p_startYear=1971" TargetMode="External"/><Relationship Id="rId1005" Type="http://schemas.openxmlformats.org/officeDocument/2006/relationships/hyperlink" Target="http://www.bom.gov.au/jsp/ncc/cdio/weatherData/av?p_display_type=dailyDataFile&amp;p_nccObsCode=123&amp;p_stn_num=91057&amp;p_c=-1658331988&amp;p_startYear=1984" TargetMode="External"/><Relationship Id="rId4575" Type="http://schemas.openxmlformats.org/officeDocument/2006/relationships/hyperlink" Target="http://www.bom.gov.au/jsp/ncc/cdio/weatherData/av?p_display_type=dailyDataFile&amp;p_nccObsCode=123&amp;p_stn_num=94029&amp;p_c=-1768346435&amp;p_startYear=1936" TargetMode="External"/><Relationship Id="rId5973" Type="http://schemas.openxmlformats.org/officeDocument/2006/relationships/hyperlink" Target="http://www.bom.gov.au/jsp/ncc/cdio/weatherData/av?p_display_type=dailyDataFile&amp;p_nccObsCode=122&amp;p_stn_num=091057&amp;p_c=-1658331120&amp;p_startYear=1926" TargetMode="External"/><Relationship Id="rId3177" Type="http://schemas.openxmlformats.org/officeDocument/2006/relationships/hyperlink" Target="http://www.bom.gov.au/jsp/ncc/cdio/weatherData/av?p_display_type=dailyDataFile&amp;p_nccObsCode=122&amp;p_stn_num=097072&amp;p_c=-1884651654&amp;p_startYear=2009" TargetMode="External"/><Relationship Id="rId4228" Type="http://schemas.openxmlformats.org/officeDocument/2006/relationships/hyperlink" Target="http://www.bom.gov.au/jsp/ncc/cdio/weatherData/av?p_display_type=dailyDataFile&amp;p_nccObsCode=122&amp;p_stn_num=94029&amp;p_c=-1768346239&amp;p_startYear=1984" TargetMode="External"/><Relationship Id="rId5626" Type="http://schemas.openxmlformats.org/officeDocument/2006/relationships/hyperlink" Target="http://www.bom.gov.au/jsp/ncc/cdio/weatherData/av?p_display_type=dailyDataFile&amp;p_nccObsCode=122&amp;p_stn_num=091104&amp;p_c=-1660043434&amp;p_startYear=1981" TargetMode="External"/><Relationship Id="rId3591" Type="http://schemas.openxmlformats.org/officeDocument/2006/relationships/hyperlink" Target="http://www.bom.gov.au/jsp/ncc/cdio/weatherData/av?p_display_type=dailyDataFile&amp;p_nccObsCode=123&amp;p_stn_num=091104&amp;p_c=-1660044976&amp;p_startYear=1978" TargetMode="External"/><Relationship Id="rId4642" Type="http://schemas.openxmlformats.org/officeDocument/2006/relationships/hyperlink" Target="http://www.bom.gov.au/jsp/ncc/cdio/weatherData/av?p_display_type=dailyDataFile&amp;p_nccObsCode=123&amp;p_stn_num=91057&amp;p_c=-1658331988&amp;p_startYear=1952" TargetMode="External"/><Relationship Id="rId7798" Type="http://schemas.openxmlformats.org/officeDocument/2006/relationships/hyperlink" Target="http://www.bom.gov.au/jsp/ncc/cdio/weatherData/av?p_display_type=dailyDataFile&amp;p_nccObsCode=123&amp;p_stn_num=091104&amp;p_c=-1660043630&amp;p_startYear=1981" TargetMode="External"/><Relationship Id="rId2193" Type="http://schemas.openxmlformats.org/officeDocument/2006/relationships/hyperlink" Target="http://www.bom.gov.au/jsp/ncc/cdio/weatherData/av?p_display_type=dailyDataFile&amp;p_nccObsCode=122&amp;p_stn_num=92045&amp;p_c=-1694512075&amp;p_startYear=2011" TargetMode="External"/><Relationship Id="rId3244" Type="http://schemas.openxmlformats.org/officeDocument/2006/relationships/hyperlink" Target="http://www.bom.gov.au/jsp/ncc/cdio/weatherData/av?p_display_type=dailyDataFile&amp;p_nccObsCode=123&amp;p_stn_num=91057&amp;p_c=-1658331988&amp;p_startYear=1897" TargetMode="External"/><Relationship Id="rId7865" Type="http://schemas.openxmlformats.org/officeDocument/2006/relationships/hyperlink" Target="http://www.bom.gov.au/jsp/ncc/cdio/weatherData/av?p_display_type=dailyDataFile&amp;p_nccObsCode=123&amp;p_stn_num=091104&amp;p_c=-1660043630&amp;p_startYear=2002" TargetMode="External"/><Relationship Id="rId165" Type="http://schemas.openxmlformats.org/officeDocument/2006/relationships/hyperlink" Target="http://www.bom.gov.au/jsp/ncc/cdio/weatherData/av?p_display_type=dailyDataFile&amp;p_nccObsCode=122&amp;p_stn_num=92045&amp;p_c=-1694512075&amp;p_startYear=1940" TargetMode="External"/><Relationship Id="rId2260" Type="http://schemas.openxmlformats.org/officeDocument/2006/relationships/hyperlink" Target="http://www.bom.gov.au/jsp/ncc/cdio/weatherData/av?p_display_type=dailyDataFile&amp;p_nccObsCode=123&amp;p_stn_num=94029&amp;p_c=-1768346435&amp;p_startYear=1914" TargetMode="External"/><Relationship Id="rId3311" Type="http://schemas.openxmlformats.org/officeDocument/2006/relationships/hyperlink" Target="http://www.bom.gov.au/jsp/ncc/cdio/weatherData/av?p_display_type=dailyDataFile&amp;p_nccObsCode=123&amp;p_stn_num=92045&amp;p_c=-1694512271&amp;p_startYear=1919" TargetMode="External"/><Relationship Id="rId6467" Type="http://schemas.openxmlformats.org/officeDocument/2006/relationships/hyperlink" Target="http://www.bom.gov.au/jsp/ncc/cdio/weatherData/av?p_nccObsCode=41&amp;p_display_type=dataFile&amp;p_startYear=&amp;p_c=&amp;p_stn_num=091104" TargetMode="External"/><Relationship Id="rId6881" Type="http://schemas.openxmlformats.org/officeDocument/2006/relationships/hyperlink" Target="http://www.bom.gov.au/jsp/ncc/cdio/weatherData/av?p_display_type=dailyDataFile&amp;p_nccObsCode=123&amp;p_stn_num=091057&amp;p_c=-1658331316&amp;p_startYear=1928" TargetMode="External"/><Relationship Id="rId7518" Type="http://schemas.openxmlformats.org/officeDocument/2006/relationships/hyperlink" Target="http://www.bom.gov.au/jsp/ncc/cdio/weatherData/av?p_display_type=dailyDataFile&amp;p_nccObsCode=123&amp;p_stn_num=091057&amp;p_c=-1658331316&amp;p_startYear=1912" TargetMode="External"/><Relationship Id="rId232" Type="http://schemas.openxmlformats.org/officeDocument/2006/relationships/hyperlink" Target="http://www.bom.gov.au/jsp/ncc/cdio/weatherData/av?p_display_type=dailyDataFile&amp;p_nccObsCode=122&amp;p_stn_num=97000&amp;p_c=-1881855670&amp;p_startYear=1957" TargetMode="External"/><Relationship Id="rId5069" Type="http://schemas.openxmlformats.org/officeDocument/2006/relationships/hyperlink" Target="http://www.bom.gov.au/jsp/ncc/cdio/weatherData/av?p_display_type=dailyDataFile&amp;p_nccObsCode=122&amp;p_stn_num=091057&amp;p_c=-1658331120&amp;p_startYear=1904" TargetMode="External"/><Relationship Id="rId5483" Type="http://schemas.openxmlformats.org/officeDocument/2006/relationships/hyperlink" Target="http://www.bom.gov.au/jsp/ncc/cdio/weatherData/av?p_display_type=dailyDataFile&amp;p_nccObsCode=122&amp;p_stn_num=094029&amp;p_c=-1768345571&amp;p_startYear=1982" TargetMode="External"/><Relationship Id="rId6534" Type="http://schemas.openxmlformats.org/officeDocument/2006/relationships/hyperlink" Target="http://www.bom.gov.au/jsp/ncc/cdio/weatherData/av?p_display_type=dailyDataFile&amp;p_nccObsCode=122&amp;p_stn_num=091293&amp;p_c=-1666938040&amp;p_startYear=2001" TargetMode="External"/><Relationship Id="rId1679" Type="http://schemas.openxmlformats.org/officeDocument/2006/relationships/hyperlink" Target="http://www.bom.gov.au/jsp/ncc/cdio/weatherData/av?p_display_type=dailyDataFile&amp;p_nccObsCode=123&amp;p_stn_num=097067&amp;p_c=-1884459071&amp;p_startYear=1977" TargetMode="External"/><Relationship Id="rId4085" Type="http://schemas.openxmlformats.org/officeDocument/2006/relationships/hyperlink" Target="http://www.bom.gov.au/jsp/ncc/cdio/weatherData/av?p_display_type=dailyDataFile&amp;p_nccObsCode=122&amp;p_stn_num=94029&amp;p_c=-1768346239&amp;p_startYear=1960" TargetMode="External"/><Relationship Id="rId5136" Type="http://schemas.openxmlformats.org/officeDocument/2006/relationships/hyperlink" Target="http://www.bom.gov.au/jsp/ncc/cdio/weatherData/av?p_display_type=dailyDataFile&amp;p_nccObsCode=122&amp;p_stn_num=094010&amp;p_c=-1767629698&amp;p_startYear=1924" TargetMode="External"/><Relationship Id="rId4152" Type="http://schemas.openxmlformats.org/officeDocument/2006/relationships/hyperlink" Target="http://www.bom.gov.au/jsp/ncc/cdio/weatherData/av?p_display_type=dailyDataFile&amp;p_nccObsCode=122&amp;p_stn_num=091104&amp;p_c=-1660044780&amp;p_startYear=1971" TargetMode="External"/><Relationship Id="rId5203" Type="http://schemas.openxmlformats.org/officeDocument/2006/relationships/hyperlink" Target="http://www.bom.gov.au/jsp/ncc/cdio/weatherData/av?p_display_type=dailyDataFile&amp;p_nccObsCode=122&amp;p_stn_num=091057&amp;p_c=-1658331120&amp;p_startYear=1936" TargetMode="External"/><Relationship Id="rId5550" Type="http://schemas.openxmlformats.org/officeDocument/2006/relationships/hyperlink" Target="http://www.bom.gov.au/jsp/ncc/cdio/weatherData/av?p_display_type=dailyDataFile&amp;p_nccObsCode=122&amp;p_stn_num=094029&amp;p_c=-1768345571&amp;p_startYear=1990" TargetMode="External"/><Relationship Id="rId6601" Type="http://schemas.openxmlformats.org/officeDocument/2006/relationships/hyperlink" Target="http://www.bom.gov.au/jsp/ncc/cdio/weatherData/av?p_display_type=dailyDataFile&amp;p_nccObsCode=122&amp;p_stn_num=091311&amp;p_c=-1667595415&amp;p_startYear=2016" TargetMode="External"/><Relationship Id="rId1746" Type="http://schemas.openxmlformats.org/officeDocument/2006/relationships/hyperlink" Target="http://www.bom.gov.au/jsp/ncc/cdio/weatherData/av?p_display_type=dailyDataFile&amp;p_nccObsCode=123&amp;p_stn_num=097072&amp;p_c=-1884653210&amp;p_startYear=2000" TargetMode="External"/><Relationship Id="rId38" Type="http://schemas.openxmlformats.org/officeDocument/2006/relationships/hyperlink" Target="http://www.bom.gov.au/jsp/ncc/cdio/weatherData/av?p_display_type=dailyDataFile&amp;p_nccObsCode=122&amp;p_stn_num=91057&amp;p_c=-1658331792&amp;p_startYear=1904" TargetMode="External"/><Relationship Id="rId1813" Type="http://schemas.openxmlformats.org/officeDocument/2006/relationships/hyperlink" Target="http://www.bom.gov.au/jsp/ncc/cdio/weatherData/av?p_display_type=dailyDataFile&amp;p_nccObsCode=122&amp;p_stn_num=94029&amp;p_c=-1768346239&amp;p_startYear=1890" TargetMode="External"/><Relationship Id="rId4969" Type="http://schemas.openxmlformats.org/officeDocument/2006/relationships/hyperlink" Target="http://www.bom.gov.au/jsp/ncc/cdio/weatherData/av?p_display_type=dailyDataFile&amp;p_nccObsCode=123&amp;p_stn_num=098017&amp;p_c=-1921523671&amp;p_startYear=2009" TargetMode="External"/><Relationship Id="rId7375" Type="http://schemas.openxmlformats.org/officeDocument/2006/relationships/hyperlink" Target="http://www.bom.gov.au/jsp/ncc/cdio/weatherData/av?p_display_type=dailyDataFile&amp;p_nccObsCode=123&amp;p_stn_num=092045&amp;p_c=-1694511604&amp;p_startYear=1956" TargetMode="External"/><Relationship Id="rId3985" Type="http://schemas.openxmlformats.org/officeDocument/2006/relationships/hyperlink" Target="http://www.bom.gov.au/jsp/ncc/cdio/weatherData/av?p_display_type=dailyDataFile&amp;p_nccObsCode=122&amp;p_stn_num=91057&amp;p_c=-1658331792&amp;p_startYear=1936" TargetMode="External"/><Relationship Id="rId6391" Type="http://schemas.openxmlformats.org/officeDocument/2006/relationships/hyperlink" Target="http://www.bom.gov.au/jsp/ncc/cdio/weatherData/av?p_display_type=dailyDataFile&amp;p_nccObsCode=122&amp;p_stn_num=091057&amp;p_c=-1658331120&amp;p_startYear=1995" TargetMode="External"/><Relationship Id="rId7028" Type="http://schemas.openxmlformats.org/officeDocument/2006/relationships/hyperlink" Target="http://www.bom.gov.au/jsp/ncc/cdio/weatherData/av?p_display_type=dailyDataFile&amp;p_nccObsCode=123&amp;p_stn_num=094029&amp;p_c=-1768345767&amp;p_startYear=1970" TargetMode="External"/><Relationship Id="rId7442" Type="http://schemas.openxmlformats.org/officeDocument/2006/relationships/hyperlink" Target="http://www.bom.gov.au/jsp/ncc/cdio/weatherData/av?p_display_type=dailyDataFile&amp;p_nccObsCode=123&amp;p_stn_num=91049&amp;p_c=-1658039947&amp;p_startYear=1894" TargetMode="External"/><Relationship Id="rId2587" Type="http://schemas.openxmlformats.org/officeDocument/2006/relationships/hyperlink" Target="http://www.bom.gov.au/jsp/ncc/cdio/weatherData/av?p_display_type=dailyDataFile&amp;p_nccObsCode=123&amp;p_stn_num=091311&amp;p_c=-1667596957&amp;p_startYear=2006" TargetMode="External"/><Relationship Id="rId3638" Type="http://schemas.openxmlformats.org/officeDocument/2006/relationships/hyperlink" Target="http://www.bom.gov.au/jsp/ncc/cdio/weatherData/av?p_display_type=dailyDataFile&amp;p_nccObsCode=123&amp;p_stn_num=92045&amp;p_c=-1694512271&amp;p_startYear=1986" TargetMode="External"/><Relationship Id="rId6044" Type="http://schemas.openxmlformats.org/officeDocument/2006/relationships/hyperlink" Target="http://www.bom.gov.au/jsp/ncc/cdio/weatherData/av?p_display_type=dailyDataFile&amp;p_nccObsCode=122&amp;p_stn_num=092045&amp;p_c=-1694511408&amp;p_startYear=1940" TargetMode="External"/><Relationship Id="rId559" Type="http://schemas.openxmlformats.org/officeDocument/2006/relationships/hyperlink" Target="http://www.bom.gov.au/jsp/ncc/cdio/weatherData/av?p_display_type=dailyDataFile&amp;p_nccObsCode=122&amp;p_stn_num=098017&amp;p_c=-1921523475&amp;p_startYear=2012" TargetMode="External"/><Relationship Id="rId1189" Type="http://schemas.openxmlformats.org/officeDocument/2006/relationships/hyperlink" Target="http://www.bom.gov.au/jsp/ncc/cdio/weatherData/av?p_display_type=dailyDataFile&amp;p_nccObsCode=123&amp;p_stn_num=091293&amp;p_c=-1666940261&amp;p_startYear=2015" TargetMode="External"/><Relationship Id="rId5060" Type="http://schemas.openxmlformats.org/officeDocument/2006/relationships/hyperlink" Target="http://www.bom.gov.au/jsp/ncc/cdio/weatherData/av?p_display_type=dailyDataFile&amp;p_nccObsCode=122&amp;p_stn_num=091057&amp;p_c=-1658331120&amp;p_startYear=1901" TargetMode="External"/><Relationship Id="rId6111" Type="http://schemas.openxmlformats.org/officeDocument/2006/relationships/hyperlink" Target="http://www.bom.gov.au/jsp/ncc/cdio/weatherData/av?p_display_type=dailyDataFile&amp;p_nccObsCode=122&amp;p_stn_num=092045&amp;p_c=-1694511408&amp;p_startYear=1954" TargetMode="External"/><Relationship Id="rId626" Type="http://schemas.openxmlformats.org/officeDocument/2006/relationships/hyperlink" Target="http://www.bom.gov.au/jsp/ncc/cdio/weatherData/av?p_display_type=dailyDataFile&amp;p_nccObsCode=123&amp;p_stn_num=91057&amp;p_c=-1658331988&amp;p_startYear=1899" TargetMode="External"/><Relationship Id="rId973" Type="http://schemas.openxmlformats.org/officeDocument/2006/relationships/hyperlink" Target="http://www.bom.gov.au/jsp/ncc/cdio/weatherData/av?p_display_type=dailyDataFile&amp;p_nccObsCode=123&amp;p_stn_num=92045&amp;p_c=-1694512271&amp;p_startYear=1979" TargetMode="External"/><Relationship Id="rId1256" Type="http://schemas.openxmlformats.org/officeDocument/2006/relationships/hyperlink" Target="http://www.bom.gov.au/jsp/ncc/cdio/weatherData/av?p_display_type=dailyDataFile&amp;p_nccObsCode=122&amp;p_stn_num=92045&amp;p_c=-1694512075&amp;p_startYear=1918" TargetMode="External"/><Relationship Id="rId2307" Type="http://schemas.openxmlformats.org/officeDocument/2006/relationships/hyperlink" Target="http://www.bom.gov.au/jsp/ncc/cdio/weatherData/av?p_display_type=dailyDataFile&amp;p_nccObsCode=123&amp;p_stn_num=91049&amp;p_c=-1658039947&amp;p_startYear=1929" TargetMode="External"/><Relationship Id="rId2654" Type="http://schemas.openxmlformats.org/officeDocument/2006/relationships/hyperlink" Target="http://www.bom.gov.au/jsp/ncc/cdio/weatherData/av?p_display_type=dailyDataFile&amp;p_nccObsCode=122&amp;p_stn_num=94029&amp;p_c=-1768346239&amp;p_startYear=1896" TargetMode="External"/><Relationship Id="rId3705" Type="http://schemas.openxmlformats.org/officeDocument/2006/relationships/hyperlink" Target="http://www.bom.gov.au/jsp/ncc/cdio/weatherData/av?p_display_type=dailyDataFile&amp;p_nccObsCode=123&amp;p_stn_num=091104&amp;p_c=-1660044976&amp;p_startYear=1997" TargetMode="External"/><Relationship Id="rId1670" Type="http://schemas.openxmlformats.org/officeDocument/2006/relationships/hyperlink" Target="http://www.bom.gov.au/jsp/ncc/cdio/weatherData/av?p_display_type=dailyDataFile&amp;p_nccObsCode=123&amp;p_stn_num=097067&amp;p_c=-1884459071&amp;p_startYear=1974" TargetMode="External"/><Relationship Id="rId2721" Type="http://schemas.openxmlformats.org/officeDocument/2006/relationships/hyperlink" Target="http://www.bom.gov.au/jsp/ncc/cdio/weatherData/av?p_display_type=dailyDataFile&amp;p_nccObsCode=122&amp;p_stn_num=94029&amp;p_c=-1768346239&amp;p_startYear=1920" TargetMode="External"/><Relationship Id="rId5877" Type="http://schemas.openxmlformats.org/officeDocument/2006/relationships/hyperlink" Target="http://www.bom.gov.au/jsp/ncc/cdio/weatherData/av?p_display_type=dailyDataFile&amp;p_nccObsCode=122&amp;p_stn_num=091057&amp;p_c=-1658331120&amp;p_startYear=1906" TargetMode="External"/><Relationship Id="rId6928" Type="http://schemas.openxmlformats.org/officeDocument/2006/relationships/hyperlink" Target="http://www.bom.gov.au/jsp/ncc/cdio/weatherData/av?p_display_type=dailyDataFile&amp;p_nccObsCode=123&amp;p_stn_num=094029&amp;p_c=-1768345767&amp;p_startYear=1946" TargetMode="External"/><Relationship Id="rId1323" Type="http://schemas.openxmlformats.org/officeDocument/2006/relationships/hyperlink" Target="http://www.bom.gov.au/jsp/ncc/cdio/weatherData/av?p_display_type=dailyDataFile&amp;p_nccObsCode=122&amp;p_stn_num=91057&amp;p_c=-1658331792&amp;p_startYear=1951" TargetMode="External"/><Relationship Id="rId4479" Type="http://schemas.openxmlformats.org/officeDocument/2006/relationships/hyperlink" Target="http://www.bom.gov.au/jsp/ncc/cdio/weatherData/av?p_display_type=dailyDataFile&amp;p_nccObsCode=123&amp;p_stn_num=94029&amp;p_c=-1768346435&amp;p_startYear=1912" TargetMode="External"/><Relationship Id="rId4893" Type="http://schemas.openxmlformats.org/officeDocument/2006/relationships/hyperlink" Target="http://www.bom.gov.au/jsp/ncc/cdio/weatherData/av?p_display_type=dailyDataFile&amp;p_nccObsCode=123&amp;p_stn_num=098017&amp;p_c=-1921523671&amp;p_startYear=1996" TargetMode="External"/><Relationship Id="rId5944" Type="http://schemas.openxmlformats.org/officeDocument/2006/relationships/hyperlink" Target="http://www.bom.gov.au/jsp/ncc/cdio/weatherData/av?p_display_type=dailyDataFile&amp;p_nccObsCode=122&amp;p_stn_num=092045&amp;p_c=-1694511408&amp;p_startYear=1921" TargetMode="External"/><Relationship Id="rId3495" Type="http://schemas.openxmlformats.org/officeDocument/2006/relationships/hyperlink" Target="http://www.bom.gov.au/jsp/ncc/cdio/weatherData/av?p_display_type=dailyDataFile&amp;p_nccObsCode=123&amp;p_stn_num=091104&amp;p_c=-1660044976&amp;p_startYear=1962" TargetMode="External"/><Relationship Id="rId4546" Type="http://schemas.openxmlformats.org/officeDocument/2006/relationships/hyperlink" Target="http://www.bom.gov.au/jsp/ncc/cdio/weatherData/av?p_display_type=dailyDataFile&amp;p_nccObsCode=123&amp;p_stn_num=91057&amp;p_c=-1658331988&amp;p_startYear=1928" TargetMode="External"/><Relationship Id="rId4960" Type="http://schemas.openxmlformats.org/officeDocument/2006/relationships/hyperlink" Target="http://www.bom.gov.au/jsp/ncc/cdio/weatherData/av?p_display_type=dailyDataFile&amp;p_nccObsCode=123&amp;p_stn_num=091311&amp;p_c=-1667596957&amp;p_startYear=2007" TargetMode="External"/><Relationship Id="rId2097" Type="http://schemas.openxmlformats.org/officeDocument/2006/relationships/hyperlink" Target="http://www.bom.gov.au/jsp/ncc/cdio/weatherData/av?p_display_type=dailyDataFile&amp;p_nccObsCode=122&amp;p_stn_num=92045&amp;p_c=-1694512075&amp;p_startYear=1987" TargetMode="External"/><Relationship Id="rId3148" Type="http://schemas.openxmlformats.org/officeDocument/2006/relationships/hyperlink" Target="http://www.bom.gov.au/jsp/ncc/cdio/weatherData/av?p_display_type=dailyDataFile&amp;p_nccObsCode=122&amp;p_stn_num=098017&amp;p_c=-1921523475&amp;p_startYear=2004" TargetMode="External"/><Relationship Id="rId3562" Type="http://schemas.openxmlformats.org/officeDocument/2006/relationships/hyperlink" Target="http://www.bom.gov.au/jsp/ncc/cdio/weatherData/av?p_display_type=dailyDataFile&amp;p_nccObsCode=123&amp;p_stn_num=91057&amp;p_c=-1658331988&amp;p_startYear=1973" TargetMode="External"/><Relationship Id="rId4613" Type="http://schemas.openxmlformats.org/officeDocument/2006/relationships/hyperlink" Target="http://www.bom.gov.au/jsp/ncc/cdio/weatherData/av?p_display_type=dailyDataFile&amp;p_nccObsCode=123&amp;p_stn_num=091104&amp;p_c=-1660044976&amp;p_startYear=1945" TargetMode="External"/><Relationship Id="rId7769" Type="http://schemas.openxmlformats.org/officeDocument/2006/relationships/hyperlink" Target="http://www.bom.gov.au/jsp/ncc/cdio/weatherData/av?p_display_type=dailyDataFile&amp;p_nccObsCode=123&amp;p_stn_num=091104&amp;p_c=-1660043630&amp;p_startYear=1971" TargetMode="External"/><Relationship Id="rId483" Type="http://schemas.openxmlformats.org/officeDocument/2006/relationships/hyperlink" Target="http://www.bom.gov.au/jsp/ncc/cdio/weatherData/av?p_display_type=dailyDataFile&amp;p_nccObsCode=122&amp;p_stn_num=92045&amp;p_c=-1694512075&amp;p_startYear=1999" TargetMode="External"/><Relationship Id="rId2164" Type="http://schemas.openxmlformats.org/officeDocument/2006/relationships/hyperlink" Target="http://www.bom.gov.au/jsp/ncc/cdio/weatherData/av?p_display_type=dailyDataFile&amp;p_nccObsCode=122&amp;p_stn_num=94029&amp;p_c=-1768346239&amp;p_startYear=2004" TargetMode="External"/><Relationship Id="rId3215" Type="http://schemas.openxmlformats.org/officeDocument/2006/relationships/hyperlink" Target="http://www.bom.gov.au/jsp/ncc/cdio/weatherData/av?p_display_type=dailyDataFile&amp;p_nccObsCode=122&amp;p_stn_num=94029&amp;p_c=-1768346239&amp;p_startYear=2015" TargetMode="External"/><Relationship Id="rId6785" Type="http://schemas.openxmlformats.org/officeDocument/2006/relationships/hyperlink" Target="http://www.bom.gov.au/jsp/ncc/cdio/weatherData/av?p_display_type=dailyDataFile&amp;p_nccObsCode=123&amp;p_stn_num=091057&amp;p_c=-1658331316&amp;p_startYear=1909" TargetMode="External"/><Relationship Id="rId136" Type="http://schemas.openxmlformats.org/officeDocument/2006/relationships/hyperlink" Target="http://www.bom.gov.au/jsp/ncc/cdio/weatherData/av?p_display_type=dailyDataFile&amp;p_nccObsCode=122&amp;p_stn_num=94029&amp;p_c=-1768346239&amp;p_startYear=1933" TargetMode="External"/><Relationship Id="rId550" Type="http://schemas.openxmlformats.org/officeDocument/2006/relationships/hyperlink" Target="http://www.bom.gov.au/jsp/ncc/cdio/weatherData/av?p_display_type=dailyDataFile&amp;p_nccObsCode=122&amp;p_stn_num=091311&amp;p_c=-1667596761&amp;p_startYear=2010" TargetMode="External"/><Relationship Id="rId1180" Type="http://schemas.openxmlformats.org/officeDocument/2006/relationships/hyperlink" Target="http://www.bom.gov.au/jsp/ncc/cdio/weatherData/av?p_display_type=dailyDataFile&amp;p_nccObsCode=123&amp;p_stn_num=94029&amp;p_c=-1768346435&amp;p_startYear=2014" TargetMode="External"/><Relationship Id="rId2231" Type="http://schemas.openxmlformats.org/officeDocument/2006/relationships/hyperlink" Target="http://www.bom.gov.au/jsp/ncc/cdio/weatherData/av?p_display_type=dailyDataFile&amp;p_nccObsCode=123&amp;p_stn_num=91049&amp;p_c=-1658039947&amp;p_startYear=1898" TargetMode="External"/><Relationship Id="rId5387" Type="http://schemas.openxmlformats.org/officeDocument/2006/relationships/hyperlink" Target="http://www.bom.gov.au/jsp/ncc/cdio/weatherData/av?p_display_type=dailyDataFile&amp;p_nccObsCode=122&amp;p_stn_num=98001&amp;p_c=-1920894871&amp;p_startYear=1970" TargetMode="External"/><Relationship Id="rId6438" Type="http://schemas.openxmlformats.org/officeDocument/2006/relationships/hyperlink" Target="http://www.bom.gov.au/jsp/ncc/cdio/weatherData/av?p_display_type=dailyDataFile&amp;p_nccObsCode=122&amp;p_stn_num=091057&amp;p_c=-1658331120&amp;p_startYear=2001" TargetMode="External"/><Relationship Id="rId7836" Type="http://schemas.openxmlformats.org/officeDocument/2006/relationships/hyperlink" Target="http://www.bom.gov.au/jsp/ncc/cdio/weatherData/av?p_display_type=dailyDataFile&amp;p_nccObsCode=123&amp;p_stn_num=091293&amp;p_c=-1666938236&amp;p_startYear=2004" TargetMode="External"/><Relationship Id="rId203" Type="http://schemas.openxmlformats.org/officeDocument/2006/relationships/hyperlink" Target="http://www.bom.gov.au/jsp/ncc/cdio/weatherData/av?p_display_type=dailyDataFile&amp;p_nccObsCode=122&amp;p_stn_num=91057&amp;p_c=-1658331792&amp;p_startYear=1949" TargetMode="External"/><Relationship Id="rId6852" Type="http://schemas.openxmlformats.org/officeDocument/2006/relationships/hyperlink" Target="http://www.bom.gov.au/jsp/ncc/cdio/weatherData/av?p_display_type=dailyDataFile&amp;p_nccObsCode=123&amp;p_stn_num=091057&amp;p_c=-1658331316&amp;p_startYear=1921" TargetMode="External"/><Relationship Id="rId7903" Type="http://schemas.openxmlformats.org/officeDocument/2006/relationships/drawing" Target="../drawings/drawing1.xml"/><Relationship Id="rId1997" Type="http://schemas.openxmlformats.org/officeDocument/2006/relationships/hyperlink" Target="http://www.bom.gov.au/jsp/ncc/cdio/weatherData/av?p_display_type=dailyDataFile&amp;p_nccObsCode=122&amp;p_stn_num=92045&amp;p_c=-1694512075&amp;p_startYear=1962" TargetMode="External"/><Relationship Id="rId4056" Type="http://schemas.openxmlformats.org/officeDocument/2006/relationships/hyperlink" Target="http://www.bom.gov.au/jsp/ncc/cdio/weatherData/av?p_display_type=dailyDataFile&amp;p_nccObsCode=122&amp;p_stn_num=091104&amp;p_c=-1660044780&amp;p_startYear=1954" TargetMode="External"/><Relationship Id="rId5454" Type="http://schemas.openxmlformats.org/officeDocument/2006/relationships/hyperlink" Target="http://www.bom.gov.au/jsp/ncc/cdio/weatherData/av?p_display_type=dailyDataFile&amp;p_nccObsCode=122&amp;p_stn_num=98001&amp;p_c=-1920894871&amp;p_startYear=1980" TargetMode="External"/><Relationship Id="rId6505" Type="http://schemas.openxmlformats.org/officeDocument/2006/relationships/hyperlink" Target="http://www.bom.gov.au/jsp/ncc/cdio/weatherData/av?p_display_type=dailyDataFile&amp;p_nccObsCode=122&amp;p_stn_num=094029&amp;p_c=-1768345571&amp;p_startYear=2016" TargetMode="External"/><Relationship Id="rId4470" Type="http://schemas.openxmlformats.org/officeDocument/2006/relationships/hyperlink" Target="http://www.bom.gov.au/jsp/ncc/cdio/weatherData/av?p_display_type=dailyDataFile&amp;p_nccObsCode=123&amp;p_stn_num=91057&amp;p_c=-1658331988&amp;p_startYear=1908" TargetMode="External"/><Relationship Id="rId5107" Type="http://schemas.openxmlformats.org/officeDocument/2006/relationships/hyperlink" Target="http://www.bom.gov.au/jsp/ncc/cdio/weatherData/av?p_display_type=dailyDataFile&amp;p_nccObsCode=122&amp;p_stn_num=091049&amp;p_c=-1658039751&amp;p_startYear=1918" TargetMode="External"/><Relationship Id="rId5521" Type="http://schemas.openxmlformats.org/officeDocument/2006/relationships/hyperlink" Target="http://www.bom.gov.au/jsp/ncc/cdio/weatherData/av?p_display_type=dailyDataFile&amp;p_nccObsCode=122&amp;p_stn_num=097067&amp;p_c=-1884457515&amp;p_startYear=1990" TargetMode="External"/><Relationship Id="rId1717" Type="http://schemas.openxmlformats.org/officeDocument/2006/relationships/hyperlink" Target="http://www.bom.gov.au/jsp/ncc/cdio/weatherData/av?p_display_type=dailyDataFile&amp;p_nccObsCode=123&amp;p_stn_num=91057&amp;p_c=-1658331988&amp;p_startYear=1989" TargetMode="External"/><Relationship Id="rId3072" Type="http://schemas.openxmlformats.org/officeDocument/2006/relationships/hyperlink" Target="http://www.bom.gov.au/jsp/ncc/cdio/weatherData/av?p_display_type=dailyDataFile&amp;p_nccObsCode=122&amp;p_stn_num=98001&amp;p_c=-1920894871&amp;p_startYear=1991" TargetMode="External"/><Relationship Id="rId4123" Type="http://schemas.openxmlformats.org/officeDocument/2006/relationships/hyperlink" Target="http://www.bom.gov.au/jsp/ncc/cdio/weatherData/av?p_display_type=dailyDataFile&amp;p_nccObsCode=122&amp;p_stn_num=091104&amp;p_c=-1660044780&amp;p_startYear=1966" TargetMode="External"/><Relationship Id="rId7279" Type="http://schemas.openxmlformats.org/officeDocument/2006/relationships/hyperlink" Target="http://www.bom.gov.au/jsp/ncc/cdio/weatherData/av?p_display_type=dailyDataFile&amp;p_nccObsCode=123&amp;p_stn_num=091104&amp;p_c=-1660043630&amp;p_startYear=2002" TargetMode="External"/><Relationship Id="rId7693" Type="http://schemas.openxmlformats.org/officeDocument/2006/relationships/hyperlink" Target="http://www.bom.gov.au/jsp/ncc/cdio/weatherData/av?p_display_type=dailyDataFile&amp;p_nccObsCode=123&amp;p_stn_num=094029&amp;p_c=-1768345767&amp;p_startYear=1969" TargetMode="External"/><Relationship Id="rId3889" Type="http://schemas.openxmlformats.org/officeDocument/2006/relationships/hyperlink" Target="http://www.bom.gov.au/jsp/ncc/cdio/weatherData/av?p_display_type=dailyDataFile&amp;p_nccObsCode=122&amp;p_stn_num=92045&amp;p_c=-1694512075&amp;p_startYear=1911" TargetMode="External"/><Relationship Id="rId6295" Type="http://schemas.openxmlformats.org/officeDocument/2006/relationships/hyperlink" Target="http://www.bom.gov.au/jsp/ncc/cdio/weatherData/av?p_display_type=dailyDataFile&amp;p_nccObsCode=123&amp;p_stn_num=98001&amp;p_c=-1920895067&amp;p_startYear=1984" TargetMode="External"/><Relationship Id="rId7346" Type="http://schemas.openxmlformats.org/officeDocument/2006/relationships/hyperlink" Target="http://www.bom.gov.au/jsp/ncc/cdio/weatherData/av?p_display_type=dailyDataFile&amp;p_nccObsCode=123&amp;p_stn_num=092045&amp;p_c=-1694511604&amp;p_startYear=1946" TargetMode="External"/><Relationship Id="rId6362" Type="http://schemas.openxmlformats.org/officeDocument/2006/relationships/hyperlink" Target="http://www.bom.gov.au/jsp/ncc/cdio/weatherData/av?p_display_type=dailyDataFile&amp;p_nccObsCode=122&amp;p_stn_num=091057&amp;p_c=-1658331120&amp;p_startYear=1990" TargetMode="External"/><Relationship Id="rId7413" Type="http://schemas.openxmlformats.org/officeDocument/2006/relationships/hyperlink" Target="http://www.bom.gov.au/jsp/ncc/cdio/weatherData/av?p_display_type=dailyDataFile&amp;p_nccObsCode=123&amp;p_stn_num=092045&amp;p_c=-1694511604&amp;p_startYear=1975" TargetMode="External"/><Relationship Id="rId7760" Type="http://schemas.openxmlformats.org/officeDocument/2006/relationships/hyperlink" Target="http://www.bom.gov.au/jsp/ncc/cdio/weatherData/av?p_display_type=dailyDataFile&amp;p_nccObsCode=123&amp;p_stn_num=091104&amp;p_c=-1660043630&amp;p_startYear=1968" TargetMode="External"/><Relationship Id="rId3956" Type="http://schemas.openxmlformats.org/officeDocument/2006/relationships/hyperlink" Target="http://www.bom.gov.au/jsp/ncc/cdio/weatherData/av?p_display_type=dailyDataFile&amp;p_nccObsCode=122&amp;p_stn_num=91049&amp;p_c=-1658039751&amp;p_startYear=1929" TargetMode="External"/><Relationship Id="rId6015" Type="http://schemas.openxmlformats.org/officeDocument/2006/relationships/hyperlink" Target="http://www.bom.gov.au/jsp/ncc/cdio/weatherData/av?p_display_type=dailyDataFile&amp;p_nccObsCode=122&amp;p_stn_num=091049&amp;p_c=-1658039751&amp;p_startYear=1936" TargetMode="External"/><Relationship Id="rId877" Type="http://schemas.openxmlformats.org/officeDocument/2006/relationships/hyperlink" Target="http://www.bom.gov.au/jsp/ncc/cdio/weatherData/av?p_display_type=dailyDataFile&amp;p_nccObsCode=123&amp;p_stn_num=92045&amp;p_c=-1694512271&amp;p_startYear=1963" TargetMode="External"/><Relationship Id="rId2558" Type="http://schemas.openxmlformats.org/officeDocument/2006/relationships/hyperlink" Target="http://www.bom.gov.au/jsp/ncc/cdio/weatherData/av?p_display_type=dailyDataFile&amp;p_nccObsCode=123&amp;p_stn_num=92045&amp;p_c=-1694512271&amp;p_startYear=1999" TargetMode="External"/><Relationship Id="rId2972" Type="http://schemas.openxmlformats.org/officeDocument/2006/relationships/hyperlink" Target="http://www.bom.gov.au/jsp/ncc/cdio/weatherData/av?p_display_type=dailyDataFile&amp;p_nccObsCode=122&amp;p_stn_num=92045&amp;p_c=-1694512075&amp;p_startYear=1974" TargetMode="External"/><Relationship Id="rId3609" Type="http://schemas.openxmlformats.org/officeDocument/2006/relationships/hyperlink" Target="http://www.bom.gov.au/jsp/ncc/cdio/weatherData/av?p_display_type=dailyDataFile&amp;p_nccObsCode=123&amp;p_stn_num=091104&amp;p_c=-1660044976&amp;p_startYear=1981" TargetMode="External"/><Relationship Id="rId944" Type="http://schemas.openxmlformats.org/officeDocument/2006/relationships/hyperlink" Target="http://www.bom.gov.au/jsp/ncc/cdio/weatherData/av?p_display_type=dailyDataFile&amp;p_nccObsCode=123&amp;p_stn_num=091104&amp;p_c=-1660044976&amp;p_startYear=1974" TargetMode="External"/><Relationship Id="rId1574" Type="http://schemas.openxmlformats.org/officeDocument/2006/relationships/hyperlink" Target="http://www.bom.gov.au/jsp/ncc/cdio/weatherData/av?p_display_type=dailyDataFile&amp;p_nccObsCode=123&amp;p_stn_num=92045&amp;p_c=-1694512271&amp;p_startYear=1934" TargetMode="External"/><Relationship Id="rId2625" Type="http://schemas.openxmlformats.org/officeDocument/2006/relationships/hyperlink" Target="http://www.bom.gov.au/jsp/ncc/cdio/weatherData/av?p_display_type=dailyDataFile&amp;p_nccObsCode=123&amp;p_stn_num=94029&amp;p_c=-1768346435&amp;p_startYear=2016" TargetMode="External"/><Relationship Id="rId5031" Type="http://schemas.openxmlformats.org/officeDocument/2006/relationships/hyperlink" Target="http://www.bom.gov.au/jsp/ncc/cdio/weatherData/av?p_display_type=dailyDataFile&amp;p_nccObsCode=123&amp;p_stn_num=091293&amp;p_c=-1666940261&amp;p_startYear=2019" TargetMode="External"/><Relationship Id="rId1227" Type="http://schemas.openxmlformats.org/officeDocument/2006/relationships/hyperlink" Target="http://www.bom.gov.au/jsp/ncc/cdio/weatherData/av?p_display_type=dailyDataFile&amp;p_nccObsCode=122&amp;p_stn_num=91057&amp;p_c=-1658331792&amp;p_startYear=1896" TargetMode="External"/><Relationship Id="rId1641" Type="http://schemas.openxmlformats.org/officeDocument/2006/relationships/hyperlink" Target="http://www.bom.gov.au/jsp/ncc/cdio/weatherData/av?p_display_type=dailyDataFile&amp;p_nccObsCode=123&amp;p_stn_num=92045&amp;p_c=-1694512271&amp;p_startYear=1964" TargetMode="External"/><Relationship Id="rId4797" Type="http://schemas.openxmlformats.org/officeDocument/2006/relationships/hyperlink" Target="http://www.bom.gov.au/jsp/ncc/cdio/weatherData/av?p_display_type=dailyDataFile&amp;p_nccObsCode=123&amp;p_stn_num=98001&amp;p_c=-1920895067&amp;p_startYear=1980" TargetMode="External"/><Relationship Id="rId5848" Type="http://schemas.openxmlformats.org/officeDocument/2006/relationships/hyperlink" Target="http://www.bom.gov.au/jsp/ncc/cdio/weatherData/av?p_display_type=dailyDataFile&amp;p_nccObsCode=122&amp;p_stn_num=094029&amp;p_c=-1768345571&amp;p_startYear=1899" TargetMode="External"/><Relationship Id="rId3399" Type="http://schemas.openxmlformats.org/officeDocument/2006/relationships/hyperlink" Target="http://www.bom.gov.au/jsp/ncc/cdio/weatherData/av?p_display_type=dailyDataFile&amp;p_nccObsCode=123&amp;p_stn_num=92045&amp;p_c=-1694512271&amp;p_startYear=1941" TargetMode="External"/><Relationship Id="rId4864" Type="http://schemas.openxmlformats.org/officeDocument/2006/relationships/hyperlink" Target="http://www.bom.gov.au/jsp/ncc/cdio/weatherData/av?p_display_type=dailyDataFile&amp;p_nccObsCode=123&amp;p_stn_num=94029&amp;p_c=-1768346435&amp;p_startYear=1991" TargetMode="External"/><Relationship Id="rId7270" Type="http://schemas.openxmlformats.org/officeDocument/2006/relationships/hyperlink" Target="http://www.bom.gov.au/jsp/ncc/cdio/weatherData/av?p_display_type=dailyDataFile&amp;p_nccObsCode=123&amp;p_stn_num=091293&amp;p_c=-1666938236&amp;p_startYear=2011" TargetMode="External"/><Relationship Id="rId3466" Type="http://schemas.openxmlformats.org/officeDocument/2006/relationships/hyperlink" Target="http://www.bom.gov.au/jsp/ncc/cdio/weatherData/av?p_display_type=dailyDataFile&amp;p_nccObsCode=123&amp;p_stn_num=091104&amp;p_c=-1660044976&amp;p_startYear=1957" TargetMode="External"/><Relationship Id="rId4517" Type="http://schemas.openxmlformats.org/officeDocument/2006/relationships/hyperlink" Target="http://www.bom.gov.au/jsp/ncc/cdio/weatherData/av?p_display_type=dailyDataFile&amp;p_nccObsCode=123&amp;p_stn_num=91049&amp;p_c=-1658039947&amp;p_startYear=1921" TargetMode="External"/><Relationship Id="rId5915" Type="http://schemas.openxmlformats.org/officeDocument/2006/relationships/hyperlink" Target="http://www.bom.gov.au/jsp/ncc/cdio/weatherData/av?p_display_type=dailyDataFile&amp;p_nccObsCode=122&amp;p_stn_num=091049&amp;p_c=-1658039751&amp;p_startYear=1917" TargetMode="External"/><Relationship Id="rId387" Type="http://schemas.openxmlformats.org/officeDocument/2006/relationships/hyperlink" Target="http://www.bom.gov.au/jsp/ncc/cdio/weatherData/av?p_display_type=dailyDataFile&amp;p_nccObsCode=122&amp;p_stn_num=98001&amp;p_c=-1920894871&amp;p_startYear=1983" TargetMode="External"/><Relationship Id="rId2068" Type="http://schemas.openxmlformats.org/officeDocument/2006/relationships/hyperlink" Target="http://www.bom.gov.au/jsp/ncc/cdio/weatherData/av?p_display_type=dailyDataFile&amp;p_nccObsCode=122&amp;p_stn_num=94029&amp;p_c=-1768346239&amp;p_startYear=1980" TargetMode="External"/><Relationship Id="rId3119" Type="http://schemas.openxmlformats.org/officeDocument/2006/relationships/hyperlink" Target="http://www.bom.gov.au/jsp/ncc/cdio/weatherData/av?p_display_type=dailyDataFile&amp;p_nccObsCode=122&amp;p_stn_num=94029&amp;p_c=-1768346239&amp;p_startYear=1999" TargetMode="External"/><Relationship Id="rId3880" Type="http://schemas.openxmlformats.org/officeDocument/2006/relationships/hyperlink" Target="http://www.bom.gov.au/jsp/ncc/cdio/weatherData/av?p_display_type=dailyDataFile&amp;p_nccObsCode=122&amp;p_stn_num=91049&amp;p_c=-1658039751&amp;p_startYear=1907" TargetMode="External"/><Relationship Id="rId4931" Type="http://schemas.openxmlformats.org/officeDocument/2006/relationships/hyperlink" Target="http://www.bom.gov.au/jsp/ncc/cdio/weatherData/av?p_display_type=dailyDataFile&amp;p_nccObsCode=123&amp;p_stn_num=091293&amp;p_c=-1666940261&amp;p_startYear=2002" TargetMode="External"/><Relationship Id="rId1084" Type="http://schemas.openxmlformats.org/officeDocument/2006/relationships/hyperlink" Target="http://www.bom.gov.au/jsp/ncc/cdio/weatherData/av?p_display_type=dailyDataFile&amp;p_nccObsCode=123&amp;p_stn_num=097072&amp;p_c=-1884653210&amp;p_startYear=1998" TargetMode="External"/><Relationship Id="rId2482" Type="http://schemas.openxmlformats.org/officeDocument/2006/relationships/hyperlink" Target="http://www.bom.gov.au/jsp/ncc/cdio/weatherData/av?p_display_type=dailyDataFile&amp;p_nccObsCode=123&amp;p_stn_num=92045&amp;p_c=-1694512271&amp;p_startYear=1980" TargetMode="External"/><Relationship Id="rId3533" Type="http://schemas.openxmlformats.org/officeDocument/2006/relationships/hyperlink" Target="http://www.bom.gov.au/jsp/ncc/cdio/weatherData/av?p_display_type=dailyDataFile&amp;p_nccObsCode=123&amp;p_stn_num=97000&amp;p_c=-1881855866&amp;p_startYear=1969" TargetMode="External"/><Relationship Id="rId6689" Type="http://schemas.openxmlformats.org/officeDocument/2006/relationships/hyperlink" Target="http://www.bom.gov.au/jsp/ncc/cdio/weatherData/av?p_display_type=dailyDataFile&amp;p_nccObsCode=123&amp;p_stn_num=094029&amp;p_c=-1768345767&amp;p_startYear=1890" TargetMode="External"/><Relationship Id="rId107" Type="http://schemas.openxmlformats.org/officeDocument/2006/relationships/hyperlink" Target="http://www.bom.gov.au/jsp/ncc/cdio/weatherData/av?p_display_type=dailyDataFile&amp;p_nccObsCode=122&amp;p_stn_num=91057&amp;p_c=-1658331792&amp;p_startYear=1925" TargetMode="External"/><Relationship Id="rId454" Type="http://schemas.openxmlformats.org/officeDocument/2006/relationships/hyperlink" Target="http://www.bom.gov.au/jsp/ncc/cdio/weatherData/av?p_display_type=dailyDataFile&amp;p_nccObsCode=122&amp;p_stn_num=94029&amp;p_c=-1768346239&amp;p_startYear=1994" TargetMode="External"/><Relationship Id="rId2135" Type="http://schemas.openxmlformats.org/officeDocument/2006/relationships/hyperlink" Target="http://www.bom.gov.au/jsp/ncc/cdio/weatherData/av?p_display_type=dailyDataFile&amp;p_nccObsCode=122&amp;p_stn_num=098017&amp;p_c=-1921523475&amp;p_startYear=1997" TargetMode="External"/><Relationship Id="rId3600" Type="http://schemas.openxmlformats.org/officeDocument/2006/relationships/hyperlink" Target="http://www.bom.gov.au/jsp/ncc/cdio/weatherData/av?p_display_type=dailyDataFile&amp;p_nccObsCode=123&amp;p_stn_num=98001&amp;p_c=-1920895067&amp;p_startYear=1980" TargetMode="External"/><Relationship Id="rId6756" Type="http://schemas.openxmlformats.org/officeDocument/2006/relationships/hyperlink" Target="http://www.bom.gov.au/jsp/ncc/cdio/weatherData/av?p_display_type=dailyDataFile&amp;p_nccObsCode=123&amp;p_stn_num=091057&amp;p_c=-1658331316&amp;p_startYear=1903" TargetMode="External"/><Relationship Id="rId7807" Type="http://schemas.openxmlformats.org/officeDocument/2006/relationships/hyperlink" Target="http://www.bom.gov.au/jsp/ncc/cdio/weatherData/av?p_display_type=dailyDataFile&amp;p_nccObsCode=123&amp;p_stn_num=091104&amp;p_c=-1660043630&amp;p_startYear=1984" TargetMode="External"/><Relationship Id="rId521" Type="http://schemas.openxmlformats.org/officeDocument/2006/relationships/hyperlink" Target="http://www.bom.gov.au/jsp/ncc/cdio/weatherData/av?p_display_type=dailyDataFile&amp;p_nccObsCode=122&amp;p_stn_num=091293&amp;p_c=-1666940065&amp;p_startYear=2005" TargetMode="External"/><Relationship Id="rId1151" Type="http://schemas.openxmlformats.org/officeDocument/2006/relationships/hyperlink" Target="http://www.bom.gov.au/jsp/ncc/cdio/weatherData/av?p_display_type=dailyDataFile&amp;p_nccObsCode=123&amp;p_stn_num=92045&amp;p_c=-1694512271&amp;p_startYear=2009" TargetMode="External"/><Relationship Id="rId2202" Type="http://schemas.openxmlformats.org/officeDocument/2006/relationships/hyperlink" Target="http://www.bom.gov.au/jsp/ncc/cdio/weatherData/av?p_display_type=dailyDataFile&amp;p_nccObsCode=122&amp;p_stn_num=091311&amp;p_c=-1667596761&amp;p_startYear=2013" TargetMode="External"/><Relationship Id="rId5358" Type="http://schemas.openxmlformats.org/officeDocument/2006/relationships/hyperlink" Target="http://www.bom.gov.au/jsp/ncc/cdio/weatherData/av?p_display_type=dailyDataFile&amp;p_nccObsCode=122&amp;p_stn_num=97000&amp;p_c=-1881855670&amp;p_startYear=1966" TargetMode="External"/><Relationship Id="rId5772" Type="http://schemas.openxmlformats.org/officeDocument/2006/relationships/hyperlink" Target="http://www.bom.gov.au/jsp/ncc/cdio/weatherData/av?p_display_type=dailyDataFile&amp;p_nccObsCode=122&amp;p_stn_num=091104&amp;p_c=-1660043434&amp;p_startYear=2006" TargetMode="External"/><Relationship Id="rId6409" Type="http://schemas.openxmlformats.org/officeDocument/2006/relationships/hyperlink" Target="http://www.bom.gov.au/jsp/ncc/cdio/weatherData/av?p_display_type=dailyDataFile&amp;p_nccObsCode=123&amp;p_stn_num=097072&amp;p_c=-1884653210&amp;p_startYear=2004" TargetMode="External"/><Relationship Id="rId6823" Type="http://schemas.openxmlformats.org/officeDocument/2006/relationships/hyperlink" Target="http://www.bom.gov.au/jsp/ncc/cdio/weatherData/av?p_nccObsCode=42&amp;p_display_type=dataFile&amp;p_startYear=&amp;p_c=&amp;p_stn_num=091049" TargetMode="External"/><Relationship Id="rId1968" Type="http://schemas.openxmlformats.org/officeDocument/2006/relationships/hyperlink" Target="http://www.bom.gov.au/jsp/ncc/cdio/weatherData/av?p_display_type=dailyDataFile&amp;p_nccObsCode=122&amp;p_stn_num=92045&amp;p_c=-1694512075&amp;p_startYear=1954" TargetMode="External"/><Relationship Id="rId4374" Type="http://schemas.openxmlformats.org/officeDocument/2006/relationships/hyperlink" Target="http://www.bom.gov.au/jsp/ncc/cdio/weatherData/av?p_display_type=dailyDataFile&amp;p_nccObsCode=122&amp;p_stn_num=097072&amp;p_c=-1884651654&amp;p_startYear=2009" TargetMode="External"/><Relationship Id="rId5425" Type="http://schemas.openxmlformats.org/officeDocument/2006/relationships/hyperlink" Target="http://www.bom.gov.au/jsp/ncc/cdio/weatherData/av?p_display_type=dailyDataFile&amp;p_nccObsCode=122&amp;p_stn_num=097067&amp;p_c=-1884457515&amp;p_startYear=1976" TargetMode="External"/><Relationship Id="rId3390" Type="http://schemas.openxmlformats.org/officeDocument/2006/relationships/hyperlink" Target="http://www.bom.gov.au/jsp/ncc/cdio/weatherData/av?p_display_type=dailyDataFile&amp;p_nccObsCode=123&amp;p_stn_num=94029&amp;p_c=-1768346435&amp;p_startYear=1939" TargetMode="External"/><Relationship Id="rId4027" Type="http://schemas.openxmlformats.org/officeDocument/2006/relationships/hyperlink" Target="http://www.bom.gov.au/jsp/ncc/cdio/weatherData/av?p_display_type=dailyDataFile&amp;p_nccObsCode=122&amp;p_stn_num=92045&amp;p_c=-1694512075&amp;p_startYear=1947" TargetMode="External"/><Relationship Id="rId4441" Type="http://schemas.openxmlformats.org/officeDocument/2006/relationships/hyperlink" Target="http://www.bom.gov.au/jsp/ncc/cdio/weatherData/av?p_display_type=dailyDataFile&amp;p_nccObsCode=123&amp;p_stn_num=91057&amp;p_c=-1658331988&amp;p_startYear=1897" TargetMode="External"/><Relationship Id="rId7597" Type="http://schemas.openxmlformats.org/officeDocument/2006/relationships/hyperlink" Target="http://www.bom.gov.au/jsp/ncc/cdio/weatherData/av?p_display_type=dailyDataFile&amp;p_nccObsCode=123&amp;p_stn_num=094029&amp;p_c=-1768345767&amp;p_startYear=1938" TargetMode="External"/><Relationship Id="rId3043" Type="http://schemas.openxmlformats.org/officeDocument/2006/relationships/hyperlink" Target="http://www.bom.gov.au/jsp/ncc/cdio/weatherData/av?p_display_type=dailyDataFile&amp;p_nccObsCode=122&amp;p_stn_num=94029&amp;p_c=-1768346239&amp;p_startYear=1986" TargetMode="External"/><Relationship Id="rId6199" Type="http://schemas.openxmlformats.org/officeDocument/2006/relationships/hyperlink" Target="http://www.bom.gov.au/jsp/ncc/cdio/weatherData/av?p_display_type=dailyDataFile&amp;p_nccObsCode=122&amp;p_stn_num=094029&amp;p_c=-1768345571&amp;p_startYear=1968" TargetMode="External"/><Relationship Id="rId6266" Type="http://schemas.openxmlformats.org/officeDocument/2006/relationships/hyperlink" Target="http://www.bom.gov.au/jsp/ncc/cdio/weatherData/av?p_display_type=dailyDataFile&amp;p_nccObsCode=122&amp;p_stn_num=094029&amp;p_c=-1768345571&amp;p_startYear=1978" TargetMode="External"/><Relationship Id="rId7664" Type="http://schemas.openxmlformats.org/officeDocument/2006/relationships/hyperlink" Target="http://www.bom.gov.au/jsp/ncc/cdio/weatherData/av?p_nccObsCode=43&amp;p_display_type=dataFile&amp;p_startYear=&amp;p_c=&amp;p_stn_num=094029" TargetMode="External"/><Relationship Id="rId3110" Type="http://schemas.openxmlformats.org/officeDocument/2006/relationships/hyperlink" Target="http://www.bom.gov.au/jsp/ncc/cdio/weatherData/av?p_display_type=dailyDataFile&amp;p_nccObsCode=122&amp;p_stn_num=92045&amp;p_c=-1694512075&amp;p_startYear=1997" TargetMode="External"/><Relationship Id="rId6680" Type="http://schemas.openxmlformats.org/officeDocument/2006/relationships/hyperlink" Target="http://www.bom.gov.au/jsp/ncc/cdio/weatherData/av?p_display_type=dailyDataFile&amp;p_nccObsCode=123&amp;p_stn_num=094029&amp;p_c=-1768345767&amp;p_startYear=1887" TargetMode="External"/><Relationship Id="rId7317" Type="http://schemas.openxmlformats.org/officeDocument/2006/relationships/hyperlink" Target="http://www.bom.gov.au/jsp/ncc/cdio/weatherData/av?p_display_type=dailyDataFile&amp;p_nccObsCode=123&amp;p_stn_num=092045&amp;p_c=-1694511604&amp;p_startYear=1937" TargetMode="External"/><Relationship Id="rId7731" Type="http://schemas.openxmlformats.org/officeDocument/2006/relationships/hyperlink" Target="http://www.bom.gov.au/jsp/ncc/cdio/weatherData/av?p_display_type=dailyDataFile&amp;p_nccObsCode=123&amp;p_stn_num=094029&amp;p_c=-1768345767&amp;p_startYear=1982" TargetMode="External"/><Relationship Id="rId2876" Type="http://schemas.openxmlformats.org/officeDocument/2006/relationships/hyperlink" Target="http://www.bom.gov.au/jsp/ncc/cdio/weatherData/av?p_display_type=dailyDataFile&amp;p_nccObsCode=122&amp;p_stn_num=98001&amp;p_c=-1920894871&amp;p_startYear=1958" TargetMode="External"/><Relationship Id="rId3927" Type="http://schemas.openxmlformats.org/officeDocument/2006/relationships/hyperlink" Target="http://www.bom.gov.au/jsp/ncc/cdio/weatherData/av?p_display_type=dailyDataFile&amp;p_nccObsCode=122&amp;p_stn_num=92045&amp;p_c=-1694512075&amp;p_startYear=1922" TargetMode="External"/><Relationship Id="rId5282" Type="http://schemas.openxmlformats.org/officeDocument/2006/relationships/hyperlink" Target="http://www.bom.gov.au/jsp/ncc/cdio/weatherData/av?p_display_type=dailyDataFile&amp;p_nccObsCode=122&amp;p_stn_num=094029&amp;p_c=-1768345571&amp;p_startYear=1954" TargetMode="External"/><Relationship Id="rId6333" Type="http://schemas.openxmlformats.org/officeDocument/2006/relationships/hyperlink" Target="http://www.bom.gov.au/jsp/ncc/cdio/weatherData/av?p_display_type=dailyDataFile&amp;p_nccObsCode=123&amp;p_stn_num=097067&amp;p_c=-1884459071&amp;p_startYear=1991" TargetMode="External"/><Relationship Id="rId848" Type="http://schemas.openxmlformats.org/officeDocument/2006/relationships/hyperlink" Target="http://www.bom.gov.au/jsp/ncc/cdio/weatherData/av?p_display_type=dailyDataFile&amp;p_nccObsCode=123&amp;p_stn_num=091104&amp;p_c=-1660044976&amp;p_startYear=1958" TargetMode="External"/><Relationship Id="rId1478" Type="http://schemas.openxmlformats.org/officeDocument/2006/relationships/hyperlink" Target="http://www.bom.gov.au/jsp/ncc/cdio/weatherData/av?p_display_type=dailyDataFile&amp;p_nccObsCode=122&amp;p_stn_num=92045&amp;p_c=-1694512075&amp;p_startYear=2006" TargetMode="External"/><Relationship Id="rId1892" Type="http://schemas.openxmlformats.org/officeDocument/2006/relationships/hyperlink" Target="http://www.bom.gov.au/jsp/ncc/cdio/weatherData/av?p_display_type=dailyDataFile&amp;p_nccObsCode=122&amp;p_stn_num=94029&amp;p_c=-1768346239&amp;p_startYear=1929" TargetMode="External"/><Relationship Id="rId2529" Type="http://schemas.openxmlformats.org/officeDocument/2006/relationships/hyperlink" Target="http://www.bom.gov.au/jsp/ncc/cdio/weatherData/av?p_display_type=dailyDataFile&amp;p_nccObsCode=123&amp;p_stn_num=94029&amp;p_c=-1768346435&amp;p_startYear=1992" TargetMode="External"/><Relationship Id="rId6400" Type="http://schemas.openxmlformats.org/officeDocument/2006/relationships/hyperlink" Target="http://www.bom.gov.au/jsp/ncc/cdio/weatherData/av?p_display_type=dailyDataFile&amp;p_nccObsCode=122&amp;p_stn_num=094029&amp;p_c=-1768345571&amp;p_startYear=1999" TargetMode="External"/><Relationship Id="rId915" Type="http://schemas.openxmlformats.org/officeDocument/2006/relationships/hyperlink" Target="http://www.bom.gov.au/jsp/ncc/cdio/weatherData/av?p_display_type=dailyDataFile&amp;p_nccObsCode=123&amp;p_stn_num=91057&amp;p_c=-1658331988&amp;p_startYear=1969" TargetMode="External"/><Relationship Id="rId1545" Type="http://schemas.openxmlformats.org/officeDocument/2006/relationships/hyperlink" Target="http://www.bom.gov.au/jsp/ncc/cdio/weatherData/av?p_display_type=dailyDataFile&amp;p_nccObsCode=123&amp;p_stn_num=91057&amp;p_c=-1658331988&amp;p_startYear=1919" TargetMode="External"/><Relationship Id="rId2943" Type="http://schemas.openxmlformats.org/officeDocument/2006/relationships/hyperlink" Target="http://www.bom.gov.au/jsp/ncc/cdio/weatherData/av?p_display_type=dailyDataFile&amp;p_nccObsCode=122&amp;p_stn_num=92045&amp;p_c=-1694512075&amp;p_startYear=1969" TargetMode="External"/><Relationship Id="rId5002" Type="http://schemas.openxmlformats.org/officeDocument/2006/relationships/hyperlink" Target="http://www.bom.gov.au/jsp/ncc/cdio/weatherData/av?p_display_type=dailyDataFile&amp;p_nccObsCode=123&amp;p_stn_num=091311&amp;p_c=-1667596957&amp;p_startYear=2014" TargetMode="External"/><Relationship Id="rId7174" Type="http://schemas.openxmlformats.org/officeDocument/2006/relationships/hyperlink" Target="http://www.bom.gov.au/jsp/ncc/cdio/weatherData/av?p_display_type=dailyDataFile&amp;p_nccObsCode=123&amp;p_stn_num=091104&amp;p_c=-1660043630&amp;p_startYear=1982" TargetMode="External"/><Relationship Id="rId1612" Type="http://schemas.openxmlformats.org/officeDocument/2006/relationships/hyperlink" Target="http://www.bom.gov.au/jsp/ncc/cdio/weatherData/av?p_display_type=dailyDataFile&amp;p_nccObsCode=123&amp;p_stn_num=92045&amp;p_c=-1694512271&amp;p_startYear=1953" TargetMode="External"/><Relationship Id="rId4768" Type="http://schemas.openxmlformats.org/officeDocument/2006/relationships/hyperlink" Target="http://www.bom.gov.au/jsp/ncc/cdio/weatherData/av?p_display_type=dailyDataFile&amp;p_nccObsCode=123&amp;p_stn_num=94029&amp;p_c=-1768346435&amp;p_startYear=1975" TargetMode="External"/><Relationship Id="rId5819" Type="http://schemas.openxmlformats.org/officeDocument/2006/relationships/hyperlink" Target="http://www.bom.gov.au/jsp/ncc/cdio/weatherData/av?p_display_type=dailyDataFile&amp;p_nccObsCode=122&amp;p_stn_num=094029&amp;p_c=-1768345571&amp;p_startYear=1887" TargetMode="External"/><Relationship Id="rId6190" Type="http://schemas.openxmlformats.org/officeDocument/2006/relationships/hyperlink" Target="http://www.bom.gov.au/jsp/ncc/cdio/weatherData/av?p_display_type=dailyDataFile&amp;p_nccObsCode=123&amp;p_stn_num=97000&amp;p_c=-1881855866&amp;p_startYear=1968" TargetMode="External"/><Relationship Id="rId3784" Type="http://schemas.openxmlformats.org/officeDocument/2006/relationships/hyperlink" Target="http://www.bom.gov.au/jsp/ncc/cdio/weatherData/av?p_display_type=dailyDataFile&amp;p_nccObsCode=123&amp;p_stn_num=098017&amp;p_c=-1921523671&amp;p_startYear=2011" TargetMode="External"/><Relationship Id="rId4835" Type="http://schemas.openxmlformats.org/officeDocument/2006/relationships/hyperlink" Target="http://www.bom.gov.au/jsp/ncc/cdio/weatherData/av?p_display_type=dailyDataFile&amp;p_nccObsCode=123&amp;p_stn_num=92045&amp;p_c=-1694512271&amp;p_startYear=1986" TargetMode="External"/><Relationship Id="rId7241" Type="http://schemas.openxmlformats.org/officeDocument/2006/relationships/hyperlink" Target="http://www.bom.gov.au/jsp/ncc/cdio/weatherData/av?p_display_type=dailyDataFile&amp;p_nccObsCode=123&amp;p_stn_num=091293&amp;p_c=-1666938236&amp;p_startYear=2005" TargetMode="External"/><Relationship Id="rId2386" Type="http://schemas.openxmlformats.org/officeDocument/2006/relationships/hyperlink" Target="http://www.bom.gov.au/jsp/ncc/cdio/weatherData/av?p_display_type=dailyDataFile&amp;p_nccObsCode=123&amp;p_stn_num=94029&amp;p_c=-1768346435&amp;p_startYear=1956" TargetMode="External"/><Relationship Id="rId3437" Type="http://schemas.openxmlformats.org/officeDocument/2006/relationships/hyperlink" Target="http://www.bom.gov.au/jsp/ncc/cdio/weatherData/av?p_display_type=dailyDataFile&amp;p_nccObsCode=123&amp;p_stn_num=91057&amp;p_c=-1658331988&amp;p_startYear=1950" TargetMode="External"/><Relationship Id="rId3851" Type="http://schemas.openxmlformats.org/officeDocument/2006/relationships/hyperlink" Target="http://www.bom.gov.au/jsp/ncc/cdio/weatherData/av?p_display_type=dailyDataFile&amp;p_nccObsCode=122&amp;p_stn_num=94029&amp;p_c=-1768346239&amp;p_startYear=1896" TargetMode="External"/><Relationship Id="rId4902" Type="http://schemas.openxmlformats.org/officeDocument/2006/relationships/hyperlink" Target="http://www.bom.gov.au/jsp/ncc/cdio/weatherData/av?p_display_type=dailyDataFile&amp;p_nccObsCode=123&amp;p_stn_num=091104&amp;p_c=-1660044976&amp;p_startYear=1997" TargetMode="External"/><Relationship Id="rId358" Type="http://schemas.openxmlformats.org/officeDocument/2006/relationships/hyperlink" Target="http://www.bom.gov.au/jsp/ncc/cdio/weatherData/av?p_display_type=dailyDataFile&amp;p_nccObsCode=122&amp;p_stn_num=94029&amp;p_c=-1768346239&amp;p_startYear=1978" TargetMode="External"/><Relationship Id="rId772" Type="http://schemas.openxmlformats.org/officeDocument/2006/relationships/hyperlink" Target="http://www.bom.gov.au/jsp/ncc/cdio/weatherData/av?p_display_type=dailyDataFile&amp;p_nccObsCode=123&amp;p_stn_num=92045&amp;p_c=-1694512271&amp;p_startYear=1940" TargetMode="External"/><Relationship Id="rId2039" Type="http://schemas.openxmlformats.org/officeDocument/2006/relationships/hyperlink" Target="http://www.bom.gov.au/jsp/ncc/cdio/weatherData/av?p_display_type=dailyDataFile&amp;p_nccObsCode=122&amp;p_stn_num=98001&amp;p_c=-1920894871&amp;p_startYear=1973" TargetMode="External"/><Relationship Id="rId2453" Type="http://schemas.openxmlformats.org/officeDocument/2006/relationships/hyperlink" Target="http://www.bom.gov.au/jsp/ncc/cdio/weatherData/av?p_display_type=dailyDataFile&amp;p_nccObsCode=123&amp;p_stn_num=94029&amp;p_c=-1768346435&amp;p_startYear=1973" TargetMode="External"/><Relationship Id="rId3504" Type="http://schemas.openxmlformats.org/officeDocument/2006/relationships/hyperlink" Target="http://www.bom.gov.au/jsp/ncc/cdio/weatherData/av?p_display_type=dailyDataFile&amp;p_nccObsCode=123&amp;p_stn_num=98001&amp;p_c=-1920895067&amp;p_startYear=1964" TargetMode="External"/><Relationship Id="rId425" Type="http://schemas.openxmlformats.org/officeDocument/2006/relationships/hyperlink" Target="http://www.bom.gov.au/jsp/ncc/cdio/weatherData/av?p_display_type=dailyDataFile&amp;p_nccObsCode=122&amp;p_stn_num=92045&amp;p_c=-1694512075&amp;p_startYear=1989" TargetMode="External"/><Relationship Id="rId1055" Type="http://schemas.openxmlformats.org/officeDocument/2006/relationships/hyperlink" Target="http://www.bom.gov.au/jsp/ncc/cdio/weatherData/av?p_display_type=dailyDataFile&amp;p_nccObsCode=123&amp;p_stn_num=98001&amp;p_c=-1920895067&amp;p_startYear=1993" TargetMode="External"/><Relationship Id="rId2106" Type="http://schemas.openxmlformats.org/officeDocument/2006/relationships/hyperlink" Target="http://www.bom.gov.au/jsp/ncc/cdio/weatherData/av?p_display_type=dailyDataFile&amp;p_nccObsCode=122&amp;p_stn_num=091104&amp;p_c=-1660044780&amp;p_startYear=1989" TargetMode="External"/><Relationship Id="rId2520" Type="http://schemas.openxmlformats.org/officeDocument/2006/relationships/hyperlink" Target="http://www.bom.gov.au/jsp/ncc/cdio/weatherData/av?p_display_type=dailyDataFile&amp;p_nccObsCode=123&amp;p_stn_num=98001&amp;p_c=-1920895067&amp;p_startYear=1990" TargetMode="External"/><Relationship Id="rId5676" Type="http://schemas.openxmlformats.org/officeDocument/2006/relationships/hyperlink" Target="http://www.bom.gov.au/jsp/ncc/cdio/weatherData/av?p_display_type=dailyDataFile&amp;p_nccObsCode=122&amp;p_stn_num=091293&amp;p_c=-1666938040&amp;p_startYear=2000" TargetMode="External"/><Relationship Id="rId6727" Type="http://schemas.openxmlformats.org/officeDocument/2006/relationships/hyperlink" Target="http://www.bom.gov.au/jsp/ncc/cdio/weatherData/av?p_display_type=dailyDataFile&amp;p_nccObsCode=123&amp;p_stn_num=091057&amp;p_c=-1658331316&amp;p_startYear=1896" TargetMode="External"/><Relationship Id="rId1122" Type="http://schemas.openxmlformats.org/officeDocument/2006/relationships/hyperlink" Target="http://www.bom.gov.au/jsp/ncc/cdio/weatherData/av?p_display_type=dailyDataFile&amp;p_nccObsCode=123&amp;p_stn_num=091104&amp;p_c=-1660044976&amp;p_startYear=2004" TargetMode="External"/><Relationship Id="rId4278" Type="http://schemas.openxmlformats.org/officeDocument/2006/relationships/hyperlink" Target="http://www.bom.gov.au/jsp/ncc/cdio/weatherData/av?p_display_type=dailyDataFile&amp;p_nccObsCode=122&amp;p_stn_num=091104&amp;p_c=-1660044780&amp;p_startYear=1992" TargetMode="External"/><Relationship Id="rId5329" Type="http://schemas.openxmlformats.org/officeDocument/2006/relationships/hyperlink" Target="http://www.bom.gov.au/jsp/ncc/cdio/weatherData/av?p_display_type=dailyDataFile&amp;p_nccObsCode=122&amp;p_stn_num=091104&amp;p_c=-1660044780&amp;p_startYear=1961" TargetMode="External"/><Relationship Id="rId3294" Type="http://schemas.openxmlformats.org/officeDocument/2006/relationships/hyperlink" Target="http://www.bom.gov.au/jsp/ncc/cdio/weatherData/av?p_display_type=dailyDataFile&amp;p_nccObsCode=123&amp;p_stn_num=94029&amp;p_c=-1768346435&amp;p_startYear=1915" TargetMode="External"/><Relationship Id="rId4345" Type="http://schemas.openxmlformats.org/officeDocument/2006/relationships/hyperlink" Target="http://www.bom.gov.au/jsp/ncc/cdio/weatherData/av?p_display_type=dailyDataFile&amp;p_nccObsCode=122&amp;p_stn_num=098017&amp;p_c=-1921523475&amp;p_startYear=2004" TargetMode="External"/><Relationship Id="rId4692" Type="http://schemas.openxmlformats.org/officeDocument/2006/relationships/hyperlink" Target="http://www.bom.gov.au/jsp/ncc/cdio/weatherData/av?p_display_type=dailyDataFile&amp;p_nccObsCode=123&amp;p_stn_num=091104&amp;p_c=-1660044976&amp;p_startYear=1962" TargetMode="External"/><Relationship Id="rId5743" Type="http://schemas.openxmlformats.org/officeDocument/2006/relationships/hyperlink" Target="http://www.bom.gov.au/jsp/ncc/cdio/weatherData/av?p_display_type=dailyDataFile&amp;p_nccObsCode=122&amp;p_stn_num=094029&amp;p_c=-1768345571&amp;p_startYear=2019" TargetMode="External"/><Relationship Id="rId1939" Type="http://schemas.openxmlformats.org/officeDocument/2006/relationships/hyperlink" Target="http://www.bom.gov.au/jsp/ncc/cdio/weatherData/av?p_display_type=dailyDataFile&amp;p_nccObsCode=122&amp;p_stn_num=091104&amp;p_c=-1660044780&amp;p_startYear=1944" TargetMode="External"/><Relationship Id="rId5810" Type="http://schemas.openxmlformats.org/officeDocument/2006/relationships/hyperlink" Target="http://www.bom.gov.au/jsp/ncc/cdio/weatherData/av?p_display_type=dailyDataFile&amp;p_nccObsCode=122&amp;p_stn_num=094010&amp;p_c=-1767629698&amp;p_startYear=1932" TargetMode="External"/><Relationship Id="rId3361" Type="http://schemas.openxmlformats.org/officeDocument/2006/relationships/hyperlink" Target="http://www.bom.gov.au/jsp/ncc/cdio/weatherData/av?p_display_type=dailyDataFile&amp;p_nccObsCode=123&amp;p_stn_num=91057&amp;p_c=-1658331988&amp;p_startYear=1931" TargetMode="External"/><Relationship Id="rId4412" Type="http://schemas.openxmlformats.org/officeDocument/2006/relationships/hyperlink" Target="http://www.bom.gov.au/jsp/ncc/cdio/weatherData/av?p_display_type=dailyDataFile&amp;p_nccObsCode=122&amp;p_stn_num=94029&amp;p_c=-1768346239&amp;p_startYear=2015" TargetMode="External"/><Relationship Id="rId7568" Type="http://schemas.openxmlformats.org/officeDocument/2006/relationships/hyperlink" Target="http://www.bom.gov.au/jsp/ncc/cdio/weatherData/av?p_display_type=dailyDataFile&amp;p_nccObsCode=123&amp;p_stn_num=094029&amp;p_c=-1768345767&amp;p_startYear=1931" TargetMode="External"/><Relationship Id="rId282" Type="http://schemas.openxmlformats.org/officeDocument/2006/relationships/hyperlink" Target="http://www.bom.gov.au/jsp/ncc/cdio/weatherData/av?p_display_type=dailyDataFile&amp;p_nccObsCode=122&amp;p_stn_num=92045&amp;p_c=-1694512075&amp;p_startYear=1965" TargetMode="External"/><Relationship Id="rId3014" Type="http://schemas.openxmlformats.org/officeDocument/2006/relationships/hyperlink" Target="http://www.bom.gov.au/jsp/ncc/cdio/weatherData/av?p_display_type=dailyDataFile&amp;p_nccObsCode=122&amp;p_stn_num=92045&amp;p_c=-1694512075&amp;p_startYear=1981" TargetMode="External"/><Relationship Id="rId6584" Type="http://schemas.openxmlformats.org/officeDocument/2006/relationships/hyperlink" Target="http://www.bom.gov.au/jsp/ncc/cdio/weatherData/av?p_display_type=dailyDataFile&amp;p_nccObsCode=122&amp;p_stn_num=091293&amp;p_c=-1666938040&amp;p_startYear=2016" TargetMode="External"/><Relationship Id="rId7635" Type="http://schemas.openxmlformats.org/officeDocument/2006/relationships/hyperlink" Target="http://www.bom.gov.au/jsp/ncc/cdio/weatherData/av?p_display_type=dailyDataFile&amp;p_nccObsCode=123&amp;p_stn_num=094029&amp;p_c=-1768345767&amp;p_startYear=1951" TargetMode="External"/><Relationship Id="rId2030" Type="http://schemas.openxmlformats.org/officeDocument/2006/relationships/hyperlink" Target="http://www.bom.gov.au/jsp/ncc/cdio/weatherData/av?p_display_type=dailyDataFile&amp;p_nccObsCode=122&amp;p_stn_num=091104&amp;p_c=-1660044780&amp;p_startYear=1970" TargetMode="External"/><Relationship Id="rId5186" Type="http://schemas.openxmlformats.org/officeDocument/2006/relationships/hyperlink" Target="http://www.bom.gov.au/jsp/ncc/cdio/weatherData/av?p_display_type=dailyDataFile&amp;p_nccObsCode=122&amp;p_stn_num=094010&amp;p_c=-1767629698&amp;p_startYear=1934" TargetMode="External"/><Relationship Id="rId6237" Type="http://schemas.openxmlformats.org/officeDocument/2006/relationships/hyperlink" Target="http://www.bom.gov.au/jsp/ncc/cdio/weatherData/av?p_nccObsCode=41&amp;p_display_type=dataFile&amp;p_startYear=&amp;p_c=&amp;p_stn_num=091057" TargetMode="External"/><Relationship Id="rId6651" Type="http://schemas.openxmlformats.org/officeDocument/2006/relationships/hyperlink" Target="http://www.bom.gov.au/jsp/ncc/cdio/weatherData/av?p_display_type=dailyDataFile&amp;p_nccObsCode=123&amp;p_stn_num=094010&amp;p_c=-1767629894&amp;p_startYear=1972" TargetMode="External"/><Relationship Id="rId7702" Type="http://schemas.openxmlformats.org/officeDocument/2006/relationships/hyperlink" Target="http://www.bom.gov.au/jsp/ncc/cdio/weatherData/av?p_display_type=dailyDataFile&amp;p_nccObsCode=123&amp;p_stn_num=094029&amp;p_c=-1768345767&amp;p_startYear=1972" TargetMode="External"/><Relationship Id="rId5253" Type="http://schemas.openxmlformats.org/officeDocument/2006/relationships/hyperlink" Target="http://www.bom.gov.au/jsp/ncc/cdio/weatherData/av?p_nccObsCode=40&amp;p_display_type=dataFile&amp;p_startYear=&amp;p_c=&amp;p_stn_num=091057" TargetMode="External"/><Relationship Id="rId6304" Type="http://schemas.openxmlformats.org/officeDocument/2006/relationships/hyperlink" Target="http://www.bom.gov.au/jsp/ncc/cdio/weatherData/av?p_display_type=dailyDataFile&amp;p_nccObsCode=122&amp;p_stn_num=091104&amp;p_c=-1660043434&amp;p_startYear=1963" TargetMode="External"/><Relationship Id="rId1449" Type="http://schemas.openxmlformats.org/officeDocument/2006/relationships/hyperlink" Target="http://www.bom.gov.au/jsp/ncc/cdio/weatherData/av?p_display_type=dailyDataFile&amp;p_nccObsCode=122&amp;p_stn_num=097072&amp;p_c=-1884651654&amp;p_startYear=1996" TargetMode="External"/><Relationship Id="rId1796" Type="http://schemas.openxmlformats.org/officeDocument/2006/relationships/hyperlink" Target="http://www.bom.gov.au/jsp/ncc/cdio/weatherData/av?p_display_type=dailyDataFile&amp;p_nccObsCode=123&amp;p_stn_num=091293&amp;p_c=-1666940261&amp;p_startYear=2016" TargetMode="External"/><Relationship Id="rId2847" Type="http://schemas.openxmlformats.org/officeDocument/2006/relationships/hyperlink" Target="http://www.bom.gov.au/jsp/ncc/cdio/weatherData/av?p_display_type=dailyDataFile&amp;p_nccObsCode=122&amp;p_stn_num=091104&amp;p_c=-1660044780&amp;p_startYear=1951" TargetMode="External"/><Relationship Id="rId88" Type="http://schemas.openxmlformats.org/officeDocument/2006/relationships/hyperlink" Target="http://www.bom.gov.au/jsp/ncc/cdio/weatherData/av?p_display_type=dailyDataFile&amp;p_nccObsCode=122&amp;p_stn_num=94029&amp;p_c=-1768346239&amp;p_startYear=1921" TargetMode="External"/><Relationship Id="rId819" Type="http://schemas.openxmlformats.org/officeDocument/2006/relationships/hyperlink" Target="http://www.bom.gov.au/jsp/ncc/cdio/weatherData/av?p_display_type=dailyDataFile&amp;p_nccObsCode=123&amp;p_stn_num=94029&amp;p_c=-1768346435&amp;p_startYear=1952" TargetMode="External"/><Relationship Id="rId1863" Type="http://schemas.openxmlformats.org/officeDocument/2006/relationships/hyperlink" Target="http://www.bom.gov.au/jsp/ncc/cdio/weatherData/av?p_display_type=dailyDataFile&amp;p_nccObsCode=122&amp;p_stn_num=92045&amp;p_c=-1694512075&amp;p_startYear=1919" TargetMode="External"/><Relationship Id="rId2914" Type="http://schemas.openxmlformats.org/officeDocument/2006/relationships/hyperlink" Target="http://www.bom.gov.au/jsp/ncc/cdio/weatherData/av?p_display_type=dailyDataFile&amp;p_nccObsCode=122&amp;p_stn_num=091104&amp;p_c=-1660044780&amp;p_startYear=1964" TargetMode="External"/><Relationship Id="rId5320" Type="http://schemas.openxmlformats.org/officeDocument/2006/relationships/hyperlink" Target="http://www.bom.gov.au/jsp/ncc/cdio/weatherData/av?p_display_type=dailyDataFile&amp;p_nccObsCode=122&amp;p_stn_num=094029&amp;p_c=-1768345571&amp;p_startYear=1960" TargetMode="External"/><Relationship Id="rId7078" Type="http://schemas.openxmlformats.org/officeDocument/2006/relationships/hyperlink" Target="http://www.bom.gov.au/jsp/ncc/cdio/weatherData/av?p_display_type=dailyDataFile&amp;p_nccObsCode=123&amp;p_stn_num=091104&amp;p_c=-1660043630&amp;p_startYear=1959" TargetMode="External"/><Relationship Id="rId1516" Type="http://schemas.openxmlformats.org/officeDocument/2006/relationships/hyperlink" Target="http://www.bom.gov.au/jsp/ncc/cdio/weatherData/av?p_display_type=dailyDataFile&amp;p_nccObsCode=123&amp;p_stn_num=91057&amp;p_c=-1658331988&amp;p_startYear=1899" TargetMode="External"/><Relationship Id="rId1930" Type="http://schemas.openxmlformats.org/officeDocument/2006/relationships/hyperlink" Target="http://www.bom.gov.au/jsp/ncc/cdio/weatherData/av?p_display_type=dailyDataFile&amp;p_nccObsCode=122&amp;p_stn_num=091104&amp;p_c=-1660044780&amp;p_startYear=1941" TargetMode="External"/><Relationship Id="rId7492" Type="http://schemas.openxmlformats.org/officeDocument/2006/relationships/hyperlink" Target="http://www.bom.gov.au/jsp/ncc/cdio/weatherData/av?p_display_type=dailyDataFile&amp;p_nccObsCode=123&amp;p_stn_num=092045&amp;p_c=-1694511604&amp;p_startYear=2004" TargetMode="External"/><Relationship Id="rId3688" Type="http://schemas.openxmlformats.org/officeDocument/2006/relationships/hyperlink" Target="http://www.bom.gov.au/jsp/ncc/cdio/weatherData/av?p_display_type=dailyDataFile&amp;p_nccObsCode=123&amp;p_stn_num=91057&amp;p_c=-1658331988&amp;p_startYear=1994" TargetMode="External"/><Relationship Id="rId4739" Type="http://schemas.openxmlformats.org/officeDocument/2006/relationships/hyperlink" Target="http://www.bom.gov.au/jsp/ncc/cdio/weatherData/av?p_display_type=dailyDataFile&amp;p_nccObsCode=123&amp;p_stn_num=92045&amp;p_c=-1694512271&amp;p_startYear=1970" TargetMode="External"/><Relationship Id="rId6094" Type="http://schemas.openxmlformats.org/officeDocument/2006/relationships/hyperlink" Target="http://www.bom.gov.au/jsp/ncc/cdio/weatherData/av?p_display_type=dailyDataFile&amp;p_nccObsCode=122&amp;p_stn_num=091057&amp;p_c=-1658331120&amp;p_startYear=1949" TargetMode="External"/><Relationship Id="rId7145" Type="http://schemas.openxmlformats.org/officeDocument/2006/relationships/hyperlink" Target="http://www.bom.gov.au/jsp/ncc/cdio/weatherData/av?p_display_type=dailyDataFile&amp;p_nccObsCode=123&amp;p_stn_num=094010&amp;p_c=-1767629894&amp;p_startYear=1948" TargetMode="External"/><Relationship Id="rId3755" Type="http://schemas.openxmlformats.org/officeDocument/2006/relationships/hyperlink" Target="http://www.bom.gov.au/jsp/ncc/cdio/weatherData/av?p_display_type=dailyDataFile&amp;p_nccObsCode=123&amp;p_stn_num=94029&amp;p_c=-1768346435&amp;p_startYear=2006" TargetMode="External"/><Relationship Id="rId4806" Type="http://schemas.openxmlformats.org/officeDocument/2006/relationships/hyperlink" Target="http://www.bom.gov.au/jsp/ncc/cdio/weatherData/av?p_display_type=dailyDataFile&amp;p_nccObsCode=123&amp;p_stn_num=091104&amp;p_c=-1660044976&amp;p_startYear=1981" TargetMode="External"/><Relationship Id="rId6161" Type="http://schemas.openxmlformats.org/officeDocument/2006/relationships/hyperlink" Target="http://www.bom.gov.au/jsp/ncc/cdio/weatherData/av?p_display_type=dailyDataFile&amp;p_nccObsCode=122&amp;p_stn_num=094010&amp;p_c=-1767629698&amp;p_startYear=2008" TargetMode="External"/><Relationship Id="rId7212" Type="http://schemas.openxmlformats.org/officeDocument/2006/relationships/hyperlink" Target="http://www.bom.gov.au/jsp/ncc/cdio/weatherData/av?p_display_type=dailyDataFile&amp;p_nccObsCode=123&amp;p_stn_num=091293&amp;p_c=-1666938236&amp;p_startYear=1999" TargetMode="External"/><Relationship Id="rId676" Type="http://schemas.openxmlformats.org/officeDocument/2006/relationships/hyperlink" Target="http://www.bom.gov.au/jsp/ncc/cdio/weatherData/av?p_display_type=dailyDataFile&amp;p_nccObsCode=123&amp;p_stn_num=92045&amp;p_c=-1694512271&amp;p_startYear=1916" TargetMode="External"/><Relationship Id="rId2357" Type="http://schemas.openxmlformats.org/officeDocument/2006/relationships/hyperlink" Target="http://www.bom.gov.au/jsp/ncc/cdio/weatherData/av?p_display_type=dailyDataFile&amp;p_nccObsCode=123&amp;p_stn_num=92045&amp;p_c=-1694512271&amp;p_startYear=1946" TargetMode="External"/><Relationship Id="rId3408" Type="http://schemas.openxmlformats.org/officeDocument/2006/relationships/hyperlink" Target="http://www.bom.gov.au/jsp/ncc/cdio/weatherData/av?p_display_type=dailyDataFile&amp;p_nccObsCode=123&amp;p_stn_num=091104&amp;p_c=-1660044976&amp;p_startYear=1943" TargetMode="External"/><Relationship Id="rId329" Type="http://schemas.openxmlformats.org/officeDocument/2006/relationships/hyperlink" Target="http://www.bom.gov.au/jsp/ncc/cdio/weatherData/av?p_display_type=dailyDataFile&amp;p_nccObsCode=122&amp;p_stn_num=92045&amp;p_c=-1694512075&amp;p_startYear=1973" TargetMode="External"/><Relationship Id="rId1373" Type="http://schemas.openxmlformats.org/officeDocument/2006/relationships/hyperlink" Target="http://www.bom.gov.au/jsp/ncc/cdio/weatherData/av?p_display_type=dailyDataFile&amp;p_nccObsCode=122&amp;p_stn_num=92045&amp;p_c=-1694512075&amp;p_startYear=1970" TargetMode="External"/><Relationship Id="rId2771" Type="http://schemas.openxmlformats.org/officeDocument/2006/relationships/hyperlink" Target="http://www.bom.gov.au/jsp/ncc/cdio/weatherData/av?p_display_type=dailyDataFile&amp;p_nccObsCode=122&amp;p_stn_num=91049&amp;p_c=-1658039751&amp;p_startYear=1932" TargetMode="External"/><Relationship Id="rId3822" Type="http://schemas.openxmlformats.org/officeDocument/2006/relationships/hyperlink" Target="http://www.bom.gov.au/jsp/ncc/cdio/weatherData/av?p_display_type=dailyDataFile&amp;p_nccObsCode=123&amp;p_stn_num=92045&amp;p_c=-1694512271&amp;p_startYear=2017" TargetMode="External"/><Relationship Id="rId6978" Type="http://schemas.openxmlformats.org/officeDocument/2006/relationships/hyperlink" Target="http://www.bom.gov.au/jsp/ncc/cdio/weatherData/av?p_display_type=dailyDataFile&amp;p_nccObsCode=123&amp;p_stn_num=094029&amp;p_c=-1768345767&amp;p_startYear=1959" TargetMode="External"/><Relationship Id="rId743" Type="http://schemas.openxmlformats.org/officeDocument/2006/relationships/hyperlink" Target="http://www.bom.gov.au/jsp/ncc/cdio/weatherData/av?p_display_type=dailyDataFile&amp;p_nccObsCode=123&amp;p_stn_num=94029&amp;p_c=-1768346435&amp;p_startYear=1933" TargetMode="External"/><Relationship Id="rId1026" Type="http://schemas.openxmlformats.org/officeDocument/2006/relationships/hyperlink" Target="http://www.bom.gov.au/jsp/ncc/cdio/weatherData/av?p_display_type=dailyDataFile&amp;p_nccObsCode=123&amp;p_stn_num=94029&amp;p_c=-1768346435&amp;p_startYear=1988" TargetMode="External"/><Relationship Id="rId2424" Type="http://schemas.openxmlformats.org/officeDocument/2006/relationships/hyperlink" Target="http://www.bom.gov.au/jsp/ncc/cdio/weatherData/av?p_display_type=dailyDataFile&amp;p_nccObsCode=123&amp;p_stn_num=98001&amp;p_c=-1920895067&amp;p_startYear=1966" TargetMode="External"/><Relationship Id="rId5994" Type="http://schemas.openxmlformats.org/officeDocument/2006/relationships/hyperlink" Target="http://www.bom.gov.au/jsp/ncc/cdio/weatherData/av?p_display_type=dailyDataFile&amp;p_nccObsCode=122&amp;p_stn_num=094010&amp;p_c=-1767629698&amp;p_startYear=1978" TargetMode="External"/><Relationship Id="rId810" Type="http://schemas.openxmlformats.org/officeDocument/2006/relationships/hyperlink" Target="http://www.bom.gov.au/jsp/ncc/cdio/weatherData/av?p_display_type=dailyDataFile&amp;p_nccObsCode=123&amp;p_stn_num=91057&amp;p_c=-1658331988&amp;p_startYear=1949" TargetMode="External"/><Relationship Id="rId1440" Type="http://schemas.openxmlformats.org/officeDocument/2006/relationships/hyperlink" Target="http://www.bom.gov.au/jsp/ncc/cdio/weatherData/av?p_display_type=dailyDataFile&amp;p_nccObsCode=122&amp;p_stn_num=097072&amp;p_c=-1884651654&amp;p_startYear=1993" TargetMode="External"/><Relationship Id="rId4596" Type="http://schemas.openxmlformats.org/officeDocument/2006/relationships/hyperlink" Target="http://www.bom.gov.au/jsp/ncc/cdio/weatherData/av?p_display_type=dailyDataFile&amp;p_nccObsCode=123&amp;p_stn_num=92045&amp;p_c=-1694512271&amp;p_startYear=1941" TargetMode="External"/><Relationship Id="rId5647" Type="http://schemas.openxmlformats.org/officeDocument/2006/relationships/hyperlink" Target="http://www.bom.gov.au/jsp/ncc/cdio/weatherData/av?p_display_type=dailyDataFile&amp;p_nccObsCode=122&amp;p_stn_num=091104&amp;p_c=-1660043434&amp;p_startYear=1984" TargetMode="External"/><Relationship Id="rId3198" Type="http://schemas.openxmlformats.org/officeDocument/2006/relationships/hyperlink" Target="http://www.bom.gov.au/jsp/ncc/cdio/weatherData/av?p_display_type=dailyDataFile&amp;p_nccObsCode=122&amp;p_stn_num=92045&amp;p_c=-1694512075&amp;p_startYear=2012" TargetMode="External"/><Relationship Id="rId4249" Type="http://schemas.openxmlformats.org/officeDocument/2006/relationships/hyperlink" Target="http://www.bom.gov.au/jsp/ncc/cdio/weatherData/av?p_display_type=dailyDataFile&amp;p_nccObsCode=122&amp;p_stn_num=91057&amp;p_c=-1658331792&amp;p_startYear=1987" TargetMode="External"/><Relationship Id="rId4663" Type="http://schemas.openxmlformats.org/officeDocument/2006/relationships/hyperlink" Target="http://www.bom.gov.au/jsp/ncc/cdio/weatherData/av?p_display_type=dailyDataFile&amp;p_nccObsCode=123&amp;p_stn_num=091104&amp;p_c=-1660044976&amp;p_startYear=1957" TargetMode="External"/><Relationship Id="rId5714" Type="http://schemas.openxmlformats.org/officeDocument/2006/relationships/hyperlink" Target="http://www.bom.gov.au/jsp/ncc/cdio/weatherData/av?p_display_type=dailyDataFile&amp;p_nccObsCode=122&amp;p_stn_num=092045&amp;p_c=-1694511408&amp;p_startYear=2012" TargetMode="External"/><Relationship Id="rId3265" Type="http://schemas.openxmlformats.org/officeDocument/2006/relationships/hyperlink" Target="http://www.bom.gov.au/jsp/ncc/cdio/weatherData/av?p_display_type=dailyDataFile&amp;p_nccObsCode=123&amp;p_stn_num=91057&amp;p_c=-1658331988&amp;p_startYear=1905" TargetMode="External"/><Relationship Id="rId4316" Type="http://schemas.openxmlformats.org/officeDocument/2006/relationships/hyperlink" Target="http://www.bom.gov.au/jsp/ncc/cdio/weatherData/av?p_display_type=dailyDataFile&amp;p_nccObsCode=122&amp;p_stn_num=94029&amp;p_c=-1768346239&amp;p_startYear=1999" TargetMode="External"/><Relationship Id="rId4730" Type="http://schemas.openxmlformats.org/officeDocument/2006/relationships/hyperlink" Target="http://www.bom.gov.au/jsp/ncc/cdio/weatherData/av?p_display_type=dailyDataFile&amp;p_nccObsCode=123&amp;p_stn_num=97000&amp;p_c=-1881855866&amp;p_startYear=1969" TargetMode="External"/><Relationship Id="rId7886" Type="http://schemas.openxmlformats.org/officeDocument/2006/relationships/hyperlink" Target="http://www.bom.gov.au/jsp/ncc/cdio/weatherData/av?p_display_type=dailyDataFile&amp;p_nccObsCode=123&amp;p_stn_num=091311&amp;p_c=-1667595611&amp;p_startYear=2008" TargetMode="External"/><Relationship Id="rId186" Type="http://schemas.openxmlformats.org/officeDocument/2006/relationships/hyperlink" Target="http://www.bom.gov.au/jsp/ncc/cdio/weatherData/av?p_display_type=dailyDataFile&amp;p_nccObsCode=122&amp;p_stn_num=091104&amp;p_c=-1660044780&amp;p_startYear=1945" TargetMode="External"/><Relationship Id="rId2281" Type="http://schemas.openxmlformats.org/officeDocument/2006/relationships/hyperlink" Target="http://www.bom.gov.au/jsp/ncc/cdio/weatherData/av?p_display_type=dailyDataFile&amp;p_nccObsCode=123&amp;p_stn_num=94029&amp;p_c=-1768346435&amp;p_startYear=1921" TargetMode="External"/><Relationship Id="rId3332" Type="http://schemas.openxmlformats.org/officeDocument/2006/relationships/hyperlink" Target="http://www.bom.gov.au/jsp/ncc/cdio/weatherData/av?p_display_type=dailyDataFile&amp;p_nccObsCode=123&amp;p_stn_num=91049&amp;p_c=-1658039947&amp;p_startYear=1924" TargetMode="External"/><Relationship Id="rId6488" Type="http://schemas.openxmlformats.org/officeDocument/2006/relationships/hyperlink" Target="http://www.bom.gov.au/jsp/ncc/cdio/weatherData/av?p_display_type=dailyDataFile&amp;p_nccObsCode=122&amp;p_stn_num=091104&amp;p_c=-1660043434&amp;p_startYear=1991" TargetMode="External"/><Relationship Id="rId7539" Type="http://schemas.openxmlformats.org/officeDocument/2006/relationships/hyperlink" Target="http://www.bom.gov.au/jsp/ncc/cdio/weatherData/av?p_display_type=dailyDataFile&amp;p_nccObsCode=123&amp;p_stn_num=092045&amp;p_c=-1694511604&amp;p_startYear=2014" TargetMode="External"/><Relationship Id="rId253" Type="http://schemas.openxmlformats.org/officeDocument/2006/relationships/hyperlink" Target="http://www.bom.gov.au/jsp/ncc/cdio/weatherData/av?p_display_type=dailyDataFile&amp;p_nccObsCode=122&amp;p_stn_num=091104&amp;p_c=-1660044780&amp;p_startYear=1960" TargetMode="External"/><Relationship Id="rId6555" Type="http://schemas.openxmlformats.org/officeDocument/2006/relationships/hyperlink" Target="http://www.bom.gov.au/jsp/ncc/cdio/weatherData/av?p_display_type=dailyDataFile&amp;p_nccObsCode=122&amp;p_stn_num=091293&amp;p_c=-1666938040&amp;p_startYear=2006" TargetMode="External"/><Relationship Id="rId320" Type="http://schemas.openxmlformats.org/officeDocument/2006/relationships/hyperlink" Target="http://www.bom.gov.au/jsp/ncc/cdio/weatherData/av?p_display_type=dailyDataFile&amp;p_nccObsCode=122&amp;p_stn_num=097067&amp;p_c=-1884457515&amp;p_startYear=1972" TargetMode="External"/><Relationship Id="rId2001" Type="http://schemas.openxmlformats.org/officeDocument/2006/relationships/hyperlink" Target="http://www.bom.gov.au/jsp/ncc/cdio/weatherData/av?p_display_type=dailyDataFile&amp;p_nccObsCode=122&amp;p_stn_num=92045&amp;p_c=-1694512075&amp;p_startYear=1963" TargetMode="External"/><Relationship Id="rId5157" Type="http://schemas.openxmlformats.org/officeDocument/2006/relationships/hyperlink" Target="http://www.bom.gov.au/jsp/ncc/cdio/weatherData/av?p_display_type=dailyDataFile&amp;p_nccObsCode=122&amp;p_stn_num=094029&amp;p_c=-1768345571&amp;p_startYear=1930" TargetMode="External"/><Relationship Id="rId6208" Type="http://schemas.openxmlformats.org/officeDocument/2006/relationships/hyperlink" Target="http://www.bom.gov.au/jsp/ncc/cdio/weatherData/av?p_display_type=dailyDataFile&amp;p_nccObsCode=122&amp;p_stn_num=091104&amp;p_c=-1660043434&amp;p_startYear=1948" TargetMode="External"/><Relationship Id="rId7606" Type="http://schemas.openxmlformats.org/officeDocument/2006/relationships/hyperlink" Target="http://www.bom.gov.au/jsp/ncc/cdio/weatherData/av?p_display_type=dailyDataFile&amp;p_nccObsCode=123&amp;p_stn_num=094029&amp;p_c=-1768345767&amp;p_startYear=1941" TargetMode="External"/><Relationship Id="rId5571" Type="http://schemas.openxmlformats.org/officeDocument/2006/relationships/hyperlink" Target="http://www.bom.gov.au/jsp/ncc/cdio/weatherData/av?p_display_type=dailyDataFile&amp;p_nccObsCode=122&amp;p_stn_num=094029&amp;p_c=-1768345571&amp;p_startYear=1993" TargetMode="External"/><Relationship Id="rId6622" Type="http://schemas.openxmlformats.org/officeDocument/2006/relationships/hyperlink" Target="http://www.bom.gov.au/jsp/ncc/cdio/weatherData/av?p_display_type=dailyDataFile&amp;p_nccObsCode=123&amp;p_stn_num=094010&amp;p_c=-1767629894&amp;p_startYear=1957" TargetMode="External"/><Relationship Id="rId1767" Type="http://schemas.openxmlformats.org/officeDocument/2006/relationships/hyperlink" Target="http://www.bom.gov.au/jsp/ncc/cdio/weatherData/av?p_display_type=dailyDataFile&amp;p_nccObsCode=123&amp;p_stn_num=097072&amp;p_c=-1884653210&amp;p_startYear=2007" TargetMode="External"/><Relationship Id="rId2818" Type="http://schemas.openxmlformats.org/officeDocument/2006/relationships/hyperlink" Target="http://www.bom.gov.au/jsp/ncc/cdio/weatherData/av?p_display_type=dailyDataFile&amp;p_nccObsCode=122&amp;p_stn_num=92045&amp;p_c=-1694512075&amp;p_startYear=1944" TargetMode="External"/><Relationship Id="rId4173" Type="http://schemas.openxmlformats.org/officeDocument/2006/relationships/hyperlink" Target="http://www.bom.gov.au/jsp/ncc/cdio/weatherData/av?p_display_type=dailyDataFile&amp;p_nccObsCode=122&amp;p_stn_num=98001&amp;p_c=-1920894871&amp;p_startYear=1975" TargetMode="External"/><Relationship Id="rId5224" Type="http://schemas.openxmlformats.org/officeDocument/2006/relationships/hyperlink" Target="http://www.bom.gov.au/jsp/ncc/cdio/weatherData/av?p_display_type=dailyDataFile&amp;p_nccObsCode=122&amp;p_stn_num=094010&amp;p_c=-1767629698&amp;p_startYear=1942" TargetMode="External"/><Relationship Id="rId59" Type="http://schemas.openxmlformats.org/officeDocument/2006/relationships/hyperlink" Target="http://www.bom.gov.au/jsp/ncc/cdio/weatherData/av?p_display_type=dailyDataFile&amp;p_nccObsCode=122&amp;p_stn_num=91049&amp;p_c=-1658039751&amp;p_startYear=1912" TargetMode="External"/><Relationship Id="rId1834" Type="http://schemas.openxmlformats.org/officeDocument/2006/relationships/hyperlink" Target="http://www.bom.gov.au/jsp/ncc/cdio/weatherData/av?p_display_type=dailyDataFile&amp;p_nccObsCode=122&amp;p_stn_num=91049&amp;p_c=-1658039751&amp;p_startYear=1904" TargetMode="External"/><Relationship Id="rId4240" Type="http://schemas.openxmlformats.org/officeDocument/2006/relationships/hyperlink" Target="http://www.bom.gov.au/jsp/ncc/cdio/weatherData/av?p_display_type=dailyDataFile&amp;p_nccObsCode=122&amp;p_stn_num=94029&amp;p_c=-1768346239&amp;p_startYear=1986" TargetMode="External"/><Relationship Id="rId7396" Type="http://schemas.openxmlformats.org/officeDocument/2006/relationships/hyperlink" Target="http://www.bom.gov.au/jsp/ncc/cdio/weatherData/av?p_display_type=dailyDataFile&amp;p_nccObsCode=123&amp;p_stn_num=092045&amp;p_c=-1694511604&amp;p_startYear=1966" TargetMode="External"/><Relationship Id="rId7049" Type="http://schemas.openxmlformats.org/officeDocument/2006/relationships/hyperlink" Target="http://www.bom.gov.au/jsp/ncc/cdio/weatherData/av?p_display_type=dailyDataFile&amp;p_nccObsCode=123&amp;p_stn_num=092045&amp;p_c=-1694511604&amp;p_startYear=2019" TargetMode="External"/><Relationship Id="rId7463" Type="http://schemas.openxmlformats.org/officeDocument/2006/relationships/hyperlink" Target="http://www.bom.gov.au/jsp/ncc/cdio/weatherData/av?p_display_type=dailyDataFile&amp;p_nccObsCode=123&amp;p_stn_num=091057&amp;p_c=-1658331316&amp;p_startYear=1897" TargetMode="External"/><Relationship Id="rId1901" Type="http://schemas.openxmlformats.org/officeDocument/2006/relationships/hyperlink" Target="http://www.bom.gov.au/jsp/ncc/cdio/weatherData/av?p_display_type=dailyDataFile&amp;p_nccObsCode=122&amp;p_stn_num=94029&amp;p_c=-1768346239&amp;p_startYear=1932" TargetMode="External"/><Relationship Id="rId3659" Type="http://schemas.openxmlformats.org/officeDocument/2006/relationships/hyperlink" Target="http://www.bom.gov.au/jsp/ncc/cdio/weatherData/av?p_display_type=dailyDataFile&amp;p_nccObsCode=123&amp;p_stn_num=097067&amp;p_c=-1884459071&amp;p_startYear=1990" TargetMode="External"/><Relationship Id="rId6065" Type="http://schemas.openxmlformats.org/officeDocument/2006/relationships/hyperlink" Target="http://www.bom.gov.au/jsp/ncc/cdio/weatherData/av?p_display_type=dailyDataFile&amp;p_nccObsCode=122&amp;p_stn_num=091049&amp;p_c=-1658039751&amp;p_startYear=1946" TargetMode="External"/><Relationship Id="rId7116" Type="http://schemas.openxmlformats.org/officeDocument/2006/relationships/hyperlink" Target="http://www.bom.gov.au/jsp/ncc/cdio/weatherData/av?p_display_type=dailyDataFile&amp;p_nccObsCode=123&amp;p_stn_num=091104&amp;p_c=-1660043630&amp;p_startYear=1967" TargetMode="External"/><Relationship Id="rId5081" Type="http://schemas.openxmlformats.org/officeDocument/2006/relationships/hyperlink" Target="http://www.bom.gov.au/jsp/ncc/cdio/weatherData/av?p_display_type=dailyDataFile&amp;p_nccObsCode=122&amp;p_stn_num=091057&amp;p_c=-1658331120&amp;p_startYear=1908" TargetMode="External"/><Relationship Id="rId6132" Type="http://schemas.openxmlformats.org/officeDocument/2006/relationships/hyperlink" Target="http://www.bom.gov.au/jsp/ncc/cdio/weatherData/av?p_display_type=dailyDataFile&amp;p_nccObsCode=122&amp;p_stn_num=092045&amp;p_c=-1694511408&amp;p_startYear=1957" TargetMode="External"/><Relationship Id="rId7530" Type="http://schemas.openxmlformats.org/officeDocument/2006/relationships/hyperlink" Target="http://www.bom.gov.au/jsp/ncc/cdio/weatherData/av?p_display_type=dailyDataFile&amp;p_nccObsCode=123&amp;p_stn_num=094029&amp;p_c=-1768345767&amp;p_startYear=1921" TargetMode="External"/><Relationship Id="rId994" Type="http://schemas.openxmlformats.org/officeDocument/2006/relationships/hyperlink" Target="http://www.bom.gov.au/jsp/ncc/cdio/weatherData/av?p_display_type=dailyDataFile&amp;p_nccObsCode=123&amp;p_stn_num=097067&amp;p_c=-1884459071&amp;p_startYear=1983" TargetMode="External"/><Relationship Id="rId2675" Type="http://schemas.openxmlformats.org/officeDocument/2006/relationships/hyperlink" Target="http://www.bom.gov.au/jsp/ncc/cdio/weatherData/av?p_display_type=dailyDataFile&amp;p_nccObsCode=122&amp;p_stn_num=91057&amp;p_c=-1658331792&amp;p_startYear=1904" TargetMode="External"/><Relationship Id="rId3726" Type="http://schemas.openxmlformats.org/officeDocument/2006/relationships/hyperlink" Target="http://www.bom.gov.au/jsp/ncc/cdio/weatherData/av?p_display_type=dailyDataFile&amp;p_nccObsCode=123&amp;p_stn_num=92045&amp;p_c=-1694512271&amp;p_startYear=2001" TargetMode="External"/><Relationship Id="rId647" Type="http://schemas.openxmlformats.org/officeDocument/2006/relationships/hyperlink" Target="http://www.bom.gov.au/jsp/ncc/cdio/weatherData/av?p_display_type=dailyDataFile&amp;p_nccObsCode=123&amp;p_stn_num=91049&amp;p_c=-1658039947&amp;p_startYear=1907" TargetMode="External"/><Relationship Id="rId1277" Type="http://schemas.openxmlformats.org/officeDocument/2006/relationships/hyperlink" Target="http://www.bom.gov.au/jsp/ncc/cdio/weatherData/av?p_display_type=dailyDataFile&amp;p_nccObsCode=122&amp;p_stn_num=91057&amp;p_c=-1658331792&amp;p_startYear=1928" TargetMode="External"/><Relationship Id="rId1691" Type="http://schemas.openxmlformats.org/officeDocument/2006/relationships/hyperlink" Target="http://www.bom.gov.au/jsp/ncc/cdio/weatherData/av?p_display_type=dailyDataFile&amp;p_nccObsCode=123&amp;p_stn_num=097067&amp;p_c=-1884459071&amp;p_startYear=1981" TargetMode="External"/><Relationship Id="rId2328" Type="http://schemas.openxmlformats.org/officeDocument/2006/relationships/hyperlink" Target="http://www.bom.gov.au/jsp/ncc/cdio/weatherData/av?p_display_type=dailyDataFile&amp;p_nccObsCode=123&amp;p_stn_num=91049&amp;p_c=-1658039947&amp;p_startYear=1936" TargetMode="External"/><Relationship Id="rId2742" Type="http://schemas.openxmlformats.org/officeDocument/2006/relationships/hyperlink" Target="http://www.bom.gov.au/jsp/ncc/cdio/weatherData/av?p_display_type=dailyDataFile&amp;p_nccObsCode=122&amp;p_stn_num=92045&amp;p_c=-1694512075&amp;p_startYear=1925" TargetMode="External"/><Relationship Id="rId5898" Type="http://schemas.openxmlformats.org/officeDocument/2006/relationships/hyperlink" Target="http://www.bom.gov.au/jsp/ncc/cdio/weatherData/av?p_display_type=dailyDataFile&amp;p_nccObsCode=122&amp;p_stn_num=091049&amp;p_c=-1658039751&amp;p_startYear=1913" TargetMode="External"/><Relationship Id="rId6949" Type="http://schemas.openxmlformats.org/officeDocument/2006/relationships/hyperlink" Target="http://www.bom.gov.au/jsp/ncc/cdio/weatherData/av?p_display_type=dailyDataFile&amp;p_nccObsCode=123&amp;p_stn_num=091049&amp;p_c=-1658039947&amp;p_startYear=1949" TargetMode="External"/><Relationship Id="rId714" Type="http://schemas.openxmlformats.org/officeDocument/2006/relationships/hyperlink" Target="http://www.bom.gov.au/jsp/ncc/cdio/weatherData/av?p_display_type=dailyDataFile&amp;p_nccObsCode=123&amp;p_stn_num=91057&amp;p_c=-1658331988&amp;p_startYear=1925" TargetMode="External"/><Relationship Id="rId1344" Type="http://schemas.openxmlformats.org/officeDocument/2006/relationships/hyperlink" Target="http://www.bom.gov.au/jsp/ncc/cdio/weatherData/av?p_display_type=dailyDataFile&amp;p_nccObsCode=122&amp;p_stn_num=91057&amp;p_c=-1658331792&amp;p_startYear=1960" TargetMode="External"/><Relationship Id="rId5965" Type="http://schemas.openxmlformats.org/officeDocument/2006/relationships/hyperlink" Target="http://www.bom.gov.au/jsp/ncc/cdio/weatherData/av?p_display_type=dailyDataFile&amp;p_nccObsCode=122&amp;p_stn_num=094029&amp;p_c=-1768345571&amp;p_startYear=1929" TargetMode="External"/><Relationship Id="rId50" Type="http://schemas.openxmlformats.org/officeDocument/2006/relationships/hyperlink" Target="http://www.bom.gov.au/jsp/ncc/cdio/weatherData/av?p_display_type=dailyDataFile&amp;p_nccObsCode=122&amp;p_stn_num=91049&amp;p_c=-1658039751&amp;p_startYear=1909" TargetMode="External"/><Relationship Id="rId1411" Type="http://schemas.openxmlformats.org/officeDocument/2006/relationships/hyperlink" Target="http://www.bom.gov.au/jsp/ncc/cdio/weatherData/av?p_display_type=dailyDataFile&amp;p_nccObsCode=122&amp;p_stn_num=92045&amp;p_c=-1694512075&amp;p_startYear=1983" TargetMode="External"/><Relationship Id="rId4567" Type="http://schemas.openxmlformats.org/officeDocument/2006/relationships/hyperlink" Target="http://www.bom.gov.au/jsp/ncc/cdio/weatherData/av?p_display_type=dailyDataFile&amp;p_nccObsCode=123&amp;p_stn_num=94029&amp;p_c=-1768346435&amp;p_startYear=1934" TargetMode="External"/><Relationship Id="rId5618" Type="http://schemas.openxmlformats.org/officeDocument/2006/relationships/hyperlink" Target="http://www.bom.gov.au/jsp/ncc/cdio/weatherData/av?p_display_type=dailyDataFile&amp;p_nccObsCode=122&amp;p_stn_num=092045&amp;p_c=-1694511408&amp;p_startYear=1999" TargetMode="External"/><Relationship Id="rId3169" Type="http://schemas.openxmlformats.org/officeDocument/2006/relationships/hyperlink" Target="http://www.bom.gov.au/jsp/ncc/cdio/weatherData/av?p_display_type=dailyDataFile&amp;p_nccObsCode=122&amp;p_stn_num=091311&amp;p_c=-1667596761&amp;p_startYear=2007" TargetMode="External"/><Relationship Id="rId3583" Type="http://schemas.openxmlformats.org/officeDocument/2006/relationships/hyperlink" Target="http://www.bom.gov.au/jsp/ncc/cdio/weatherData/av?p_display_type=dailyDataFile&amp;p_nccObsCode=123&amp;p_stn_num=94029&amp;p_c=-1768346435&amp;p_startYear=1977" TargetMode="External"/><Relationship Id="rId4981" Type="http://schemas.openxmlformats.org/officeDocument/2006/relationships/hyperlink" Target="http://www.bom.gov.au/jsp/ncc/cdio/weatherData/av?p_display_type=dailyDataFile&amp;p_nccObsCode=123&amp;p_stn_num=098017&amp;p_c=-1921523671&amp;p_startYear=2011" TargetMode="External"/><Relationship Id="rId7040" Type="http://schemas.openxmlformats.org/officeDocument/2006/relationships/hyperlink" Target="http://www.bom.gov.au/jsp/ncc/cdio/weatherData/av?p_display_type=dailyDataFile&amp;p_nccObsCode=123&amp;p_stn_num=091104&amp;p_c=-1660043630&amp;p_startYear=1951" TargetMode="External"/><Relationship Id="rId2185" Type="http://schemas.openxmlformats.org/officeDocument/2006/relationships/hyperlink" Target="http://www.bom.gov.au/jsp/ncc/cdio/weatherData/av?p_display_type=dailyDataFile&amp;p_nccObsCode=122&amp;p_stn_num=92045&amp;p_c=-1694512075&amp;p_startYear=2009" TargetMode="External"/><Relationship Id="rId3236" Type="http://schemas.openxmlformats.org/officeDocument/2006/relationships/hyperlink" Target="http://www.bom.gov.au/jsp/ncc/cdio/weatherData/av?p_display_type=dailyDataFile&amp;p_nccObsCode=123&amp;p_stn_num=94029&amp;p_c=-1768346435&amp;p_startYear=1893" TargetMode="External"/><Relationship Id="rId4634" Type="http://schemas.openxmlformats.org/officeDocument/2006/relationships/hyperlink" Target="http://www.bom.gov.au/jsp/ncc/cdio/weatherData/av?p_display_type=dailyDataFile&amp;p_nccObsCode=123&amp;p_stn_num=91057&amp;p_c=-1658331988&amp;p_startYear=1950" TargetMode="External"/><Relationship Id="rId157" Type="http://schemas.openxmlformats.org/officeDocument/2006/relationships/hyperlink" Target="http://www.bom.gov.au/jsp/ncc/cdio/weatherData/av?p_display_type=dailyDataFile&amp;p_nccObsCode=122&amp;p_stn_num=92045&amp;p_c=-1694512075&amp;p_startYear=1938" TargetMode="External"/><Relationship Id="rId3650" Type="http://schemas.openxmlformats.org/officeDocument/2006/relationships/hyperlink" Target="http://www.bom.gov.au/jsp/ncc/cdio/weatherData/av?p_display_type=dailyDataFile&amp;p_nccObsCode=123&amp;p_stn_num=92045&amp;p_c=-1694512271&amp;p_startYear=1988" TargetMode="External"/><Relationship Id="rId4701" Type="http://schemas.openxmlformats.org/officeDocument/2006/relationships/hyperlink" Target="http://www.bom.gov.au/jsp/ncc/cdio/weatherData/av?p_display_type=dailyDataFile&amp;p_nccObsCode=123&amp;p_stn_num=98001&amp;p_c=-1920895067&amp;p_startYear=1964" TargetMode="External"/><Relationship Id="rId7857" Type="http://schemas.openxmlformats.org/officeDocument/2006/relationships/hyperlink" Target="http://www.bom.gov.au/jsp/ncc/cdio/weatherData/av?p_display_type=dailyDataFile&amp;p_nccObsCode=123&amp;p_stn_num=091293&amp;p_c=-1666938236&amp;p_startYear=2011" TargetMode="External"/><Relationship Id="rId571" Type="http://schemas.openxmlformats.org/officeDocument/2006/relationships/hyperlink" Target="http://www.bom.gov.au/jsp/ncc/cdio/weatherData/av?p_display_type=dailyDataFile&amp;p_nccObsCode=122&amp;p_stn_num=098017&amp;p_c=-1921523475&amp;p_startYear=2014" TargetMode="External"/><Relationship Id="rId2252" Type="http://schemas.openxmlformats.org/officeDocument/2006/relationships/hyperlink" Target="http://www.bom.gov.au/jsp/ncc/cdio/weatherData/av?p_display_type=dailyDataFile&amp;p_nccObsCode=123&amp;p_stn_num=92045&amp;p_c=-1694512271&amp;p_startYear=1911" TargetMode="External"/><Relationship Id="rId3303" Type="http://schemas.openxmlformats.org/officeDocument/2006/relationships/hyperlink" Target="http://www.bom.gov.au/jsp/ncc/cdio/weatherData/av?p_display_type=dailyDataFile&amp;p_nccObsCode=123&amp;p_stn_num=92045&amp;p_c=-1694512271&amp;p_startYear=1917" TargetMode="External"/><Relationship Id="rId6459" Type="http://schemas.openxmlformats.org/officeDocument/2006/relationships/hyperlink" Target="http://www.bom.gov.au/jsp/ncc/cdio/weatherData/av?p_display_type=dailyDataFile&amp;p_nccObsCode=122&amp;p_stn_num=094029&amp;p_c=-1768345571&amp;p_startYear=2009" TargetMode="External"/><Relationship Id="rId6873" Type="http://schemas.openxmlformats.org/officeDocument/2006/relationships/hyperlink" Target="http://www.bom.gov.au/jsp/ncc/cdio/weatherData/av?p_display_type=dailyDataFile&amp;p_nccObsCode=123&amp;p_stn_num=091057&amp;p_c=-1658331316&amp;p_startYear=1926" TargetMode="External"/><Relationship Id="rId224" Type="http://schemas.openxmlformats.org/officeDocument/2006/relationships/hyperlink" Target="http://www.bom.gov.au/jsp/ncc/cdio/weatherData/av?p_display_type=dailyDataFile&amp;p_nccObsCode=122&amp;p_stn_num=94029&amp;p_c=-1768346239&amp;p_startYear=1955" TargetMode="External"/><Relationship Id="rId5475" Type="http://schemas.openxmlformats.org/officeDocument/2006/relationships/hyperlink" Target="http://www.bom.gov.au/jsp/ncc/cdio/weatherData/av?p_display_type=dailyDataFile&amp;p_nccObsCode=122&amp;p_stn_num=98001&amp;p_c=-1920894871&amp;p_startYear=1983" TargetMode="External"/><Relationship Id="rId6526" Type="http://schemas.openxmlformats.org/officeDocument/2006/relationships/hyperlink" Target="http://www.bom.gov.au/jsp/ncc/cdio/weatherData/av?p_display_type=dailyDataFile&amp;p_nccObsCode=122&amp;p_stn_num=094029&amp;p_c=-1768345571&amp;p_startYear=2021" TargetMode="External"/><Relationship Id="rId6940" Type="http://schemas.openxmlformats.org/officeDocument/2006/relationships/hyperlink" Target="http://www.bom.gov.au/jsp/ncc/cdio/weatherData/av?p_display_type=dailyDataFile&amp;p_nccObsCode=123&amp;p_stn_num=092045&amp;p_c=-1694511604&amp;p_startYear=1994" TargetMode="External"/><Relationship Id="rId4077" Type="http://schemas.openxmlformats.org/officeDocument/2006/relationships/hyperlink" Target="http://www.bom.gov.au/jsp/ncc/cdio/weatherData/av?p_display_type=dailyDataFile&amp;p_nccObsCode=122&amp;p_stn_num=97000&amp;p_c=-1881855670&amp;p_startYear=1959" TargetMode="External"/><Relationship Id="rId4491" Type="http://schemas.openxmlformats.org/officeDocument/2006/relationships/hyperlink" Target="http://www.bom.gov.au/jsp/ncc/cdio/weatherData/av?p_display_type=dailyDataFile&amp;p_nccObsCode=123&amp;p_stn_num=94029&amp;p_c=-1768346435&amp;p_startYear=1915" TargetMode="External"/><Relationship Id="rId5128" Type="http://schemas.openxmlformats.org/officeDocument/2006/relationships/hyperlink" Target="http://www.bom.gov.au/jsp/ncc/cdio/weatherData/av?p_display_type=dailyDataFile&amp;p_nccObsCode=122&amp;p_stn_num=092045&amp;p_c=-1694511408&amp;p_startYear=1922" TargetMode="External"/><Relationship Id="rId5542" Type="http://schemas.openxmlformats.org/officeDocument/2006/relationships/hyperlink" Target="http://www.bom.gov.au/jsp/ncc/cdio/weatherData/av?p_display_type=dailyDataFile&amp;p_nccObsCode=122&amp;p_stn_num=98001&amp;p_c=-1920894871&amp;p_startYear=1993" TargetMode="External"/><Relationship Id="rId1738" Type="http://schemas.openxmlformats.org/officeDocument/2006/relationships/hyperlink" Target="http://www.bom.gov.au/jsp/ncc/cdio/weatherData/av?p_display_type=dailyDataFile&amp;p_nccObsCode=123&amp;p_stn_num=91057&amp;p_c=-1658331988&amp;p_startYear=1996" TargetMode="External"/><Relationship Id="rId3093" Type="http://schemas.openxmlformats.org/officeDocument/2006/relationships/hyperlink" Target="http://www.bom.gov.au/jsp/ncc/cdio/weatherData/av?p_display_type=dailyDataFile&amp;p_nccObsCode=122&amp;p_stn_num=091104&amp;p_c=-1660044780&amp;p_startYear=1994" TargetMode="External"/><Relationship Id="rId4144" Type="http://schemas.openxmlformats.org/officeDocument/2006/relationships/hyperlink" Target="http://www.bom.gov.au/jsp/ncc/cdio/weatherData/av?p_display_type=dailyDataFile&amp;p_nccObsCode=122&amp;p_stn_num=98001&amp;p_c=-1920894871&amp;p_startYear=1970" TargetMode="External"/><Relationship Id="rId3160" Type="http://schemas.openxmlformats.org/officeDocument/2006/relationships/hyperlink" Target="http://www.bom.gov.au/jsp/ncc/cdio/weatherData/av?p_display_type=dailyDataFile&amp;p_nccObsCode=122&amp;p_stn_num=098017&amp;p_c=-1921523475&amp;p_startYear=2006" TargetMode="External"/><Relationship Id="rId4211" Type="http://schemas.openxmlformats.org/officeDocument/2006/relationships/hyperlink" Target="http://www.bom.gov.au/jsp/ncc/cdio/weatherData/av?p_display_type=dailyDataFile&amp;p_nccObsCode=122&amp;p_stn_num=92045&amp;p_c=-1694512075&amp;p_startYear=1981" TargetMode="External"/><Relationship Id="rId7367" Type="http://schemas.openxmlformats.org/officeDocument/2006/relationships/hyperlink" Target="http://www.bom.gov.au/jsp/ncc/cdio/weatherData/av?p_display_type=dailyDataFile&amp;p_nccObsCode=123&amp;p_stn_num=091311&amp;p_c=-1667595611&amp;p_startYear=2022" TargetMode="External"/><Relationship Id="rId1805" Type="http://schemas.openxmlformats.org/officeDocument/2006/relationships/hyperlink" Target="http://www.bom.gov.au/jsp/ncc/cdio/weatherData/av?p_display_type=dailyDataFile&amp;p_nccObsCode=123&amp;p_stn_num=091293&amp;p_c=-1666940261&amp;p_startYear=2019" TargetMode="External"/><Relationship Id="rId7781" Type="http://schemas.openxmlformats.org/officeDocument/2006/relationships/hyperlink" Target="http://www.bom.gov.au/jsp/ncc/cdio/weatherData/av?p_display_type=dailyDataFile&amp;p_nccObsCode=123&amp;p_stn_num=091104&amp;p_c=-1660043630&amp;p_startYear=1975" TargetMode="External"/><Relationship Id="rId3977" Type="http://schemas.openxmlformats.org/officeDocument/2006/relationships/hyperlink" Target="http://www.bom.gov.au/jsp/ncc/cdio/weatherData/av?p_display_type=dailyDataFile&amp;p_nccObsCode=122&amp;p_stn_num=91057&amp;p_c=-1658331792&amp;p_startYear=1934" TargetMode="External"/><Relationship Id="rId6036" Type="http://schemas.openxmlformats.org/officeDocument/2006/relationships/hyperlink" Target="http://www.bom.gov.au/jsp/ncc/cdio/weatherData/av?p_display_type=dailyDataFile&amp;p_nccObsCode=122&amp;p_stn_num=091057&amp;p_c=-1658331120&amp;p_startYear=1939" TargetMode="External"/><Relationship Id="rId6383" Type="http://schemas.openxmlformats.org/officeDocument/2006/relationships/hyperlink" Target="http://www.bom.gov.au/jsp/ncc/cdio/weatherData/av?p_display_type=dailyDataFile&amp;p_nccObsCode=122&amp;p_stn_num=092045&amp;p_c=-1694511408&amp;p_startYear=1994" TargetMode="External"/><Relationship Id="rId7434" Type="http://schemas.openxmlformats.org/officeDocument/2006/relationships/hyperlink" Target="http://www.bom.gov.au/jsp/ncc/cdio/weatherData/av?p_display_type=dailyDataFile&amp;p_nccObsCode=123&amp;p_stn_num=092045&amp;p_c=-1694511604&amp;p_startYear=1986" TargetMode="External"/><Relationship Id="rId898" Type="http://schemas.openxmlformats.org/officeDocument/2006/relationships/hyperlink" Target="http://www.bom.gov.au/jsp/ncc/cdio/weatherData/av?p_display_type=dailyDataFile&amp;p_nccObsCode=123&amp;p_stn_num=97000&amp;p_c=-1881855866&amp;p_startYear=1967" TargetMode="External"/><Relationship Id="rId2579" Type="http://schemas.openxmlformats.org/officeDocument/2006/relationships/hyperlink" Target="http://www.bom.gov.au/jsp/ncc/cdio/weatherData/av?p_display_type=dailyDataFile&amp;p_nccObsCode=123&amp;p_stn_num=091104&amp;p_c=-1660044976&amp;p_startYear=2004" TargetMode="External"/><Relationship Id="rId2993" Type="http://schemas.openxmlformats.org/officeDocument/2006/relationships/hyperlink" Target="http://www.bom.gov.au/jsp/ncc/cdio/weatherData/av?p_display_type=dailyDataFile&amp;p_nccObsCode=122&amp;p_stn_num=097067&amp;p_c=-1884457515&amp;p_startYear=1978" TargetMode="External"/><Relationship Id="rId6450" Type="http://schemas.openxmlformats.org/officeDocument/2006/relationships/hyperlink" Target="http://www.bom.gov.au/jsp/ncc/cdio/weatherData/av?p_display_type=dailyDataFile&amp;p_nccObsCode=123&amp;p_stn_num=091293&amp;p_c=-1666940261&amp;p_startYear=2010" TargetMode="External"/><Relationship Id="rId7501" Type="http://schemas.openxmlformats.org/officeDocument/2006/relationships/hyperlink" Target="http://www.bom.gov.au/jsp/ncc/cdio/weatherData/av?p_display_type=dailyDataFile&amp;p_nccObsCode=123&amp;p_stn_num=091049&amp;p_c=-1658039947&amp;p_startYear=1913" TargetMode="External"/><Relationship Id="rId965" Type="http://schemas.openxmlformats.org/officeDocument/2006/relationships/hyperlink" Target="http://www.bom.gov.au/jsp/ncc/cdio/weatherData/av?p_display_type=dailyDataFile&amp;p_nccObsCode=123&amp;p_stn_num=98001&amp;p_c=-1920895067&amp;p_startYear=1978" TargetMode="External"/><Relationship Id="rId1595" Type="http://schemas.openxmlformats.org/officeDocument/2006/relationships/hyperlink" Target="http://www.bom.gov.au/jsp/ncc/cdio/weatherData/av?p_display_type=dailyDataFile&amp;p_nccObsCode=123&amp;p_stn_num=91057&amp;p_c=-1658331988&amp;p_startYear=1944" TargetMode="External"/><Relationship Id="rId2646" Type="http://schemas.openxmlformats.org/officeDocument/2006/relationships/hyperlink" Target="http://www.bom.gov.au/jsp/ncc/cdio/weatherData/av?p_display_type=dailyDataFile&amp;p_nccObsCode=122&amp;p_stn_num=94029&amp;p_c=-1768346239&amp;p_startYear=1891" TargetMode="External"/><Relationship Id="rId5052" Type="http://schemas.openxmlformats.org/officeDocument/2006/relationships/hyperlink" Target="http://www.bom.gov.au/jsp/ncc/cdio/weatherData/av?p_display_type=dailyDataFile&amp;p_nccObsCode=122&amp;p_stn_num=094029&amp;p_c=-1768345571&amp;p_startYear=1898" TargetMode="External"/><Relationship Id="rId6103" Type="http://schemas.openxmlformats.org/officeDocument/2006/relationships/hyperlink" Target="http://www.bom.gov.au/jsp/ncc/cdio/weatherData/av?p_display_type=dailyDataFile&amp;p_nccObsCode=122&amp;p_stn_num=091057&amp;p_c=-1658331120&amp;p_startYear=1951" TargetMode="External"/><Relationship Id="rId618" Type="http://schemas.openxmlformats.org/officeDocument/2006/relationships/hyperlink" Target="http://www.bom.gov.au/jsp/ncc/cdio/weatherData/av?p_display_type=dailyDataFile&amp;p_nccObsCode=123&amp;p_stn_num=94029&amp;p_c=-1768346435&amp;p_startYear=1896" TargetMode="External"/><Relationship Id="rId1248" Type="http://schemas.openxmlformats.org/officeDocument/2006/relationships/hyperlink" Target="http://www.bom.gov.au/jsp/ncc/cdio/weatherData/av?p_display_type=dailyDataFile&amp;p_nccObsCode=122&amp;p_stn_num=92045&amp;p_c=-1694512075&amp;p_startYear=1914" TargetMode="External"/><Relationship Id="rId1662" Type="http://schemas.openxmlformats.org/officeDocument/2006/relationships/hyperlink" Target="http://www.bom.gov.au/jsp/ncc/cdio/weatherData/av?p_display_type=dailyDataFile&amp;p_nccObsCode=123&amp;p_stn_num=92045&amp;p_c=-1694512271&amp;p_startYear=1971" TargetMode="External"/><Relationship Id="rId5869" Type="http://schemas.openxmlformats.org/officeDocument/2006/relationships/hyperlink" Target="http://www.bom.gov.au/jsp/ncc/cdio/weatherData/av?p_display_type=dailyDataFile&amp;p_nccObsCode=122&amp;p_stn_num=091057&amp;p_c=-1658331120&amp;p_startYear=1904" TargetMode="External"/><Relationship Id="rId1315" Type="http://schemas.openxmlformats.org/officeDocument/2006/relationships/hyperlink" Target="http://www.bom.gov.au/jsp/ncc/cdio/weatherData/av?p_display_type=dailyDataFile&amp;p_nccObsCode=122&amp;p_stn_num=91057&amp;p_c=-1658331792&amp;p_startYear=1947" TargetMode="External"/><Relationship Id="rId2713" Type="http://schemas.openxmlformats.org/officeDocument/2006/relationships/hyperlink" Target="http://www.bom.gov.au/jsp/ncc/cdio/weatherData/av?p_display_type=dailyDataFile&amp;p_nccObsCode=122&amp;p_stn_num=94029&amp;p_c=-1768346239&amp;p_startYear=1918" TargetMode="External"/><Relationship Id="rId7291" Type="http://schemas.openxmlformats.org/officeDocument/2006/relationships/hyperlink" Target="http://www.bom.gov.au/jsp/ncc/cdio/weatherData/av?p_display_type=dailyDataFile&amp;p_nccObsCode=123&amp;p_stn_num=092045&amp;p_c=-1694511604&amp;p_startYear=1932" TargetMode="External"/><Relationship Id="rId4885" Type="http://schemas.openxmlformats.org/officeDocument/2006/relationships/hyperlink" Target="http://www.bom.gov.au/jsp/ncc/cdio/weatherData/av?p_display_type=dailyDataFile&amp;p_nccObsCode=123&amp;p_stn_num=91057&amp;p_c=-1658331988&amp;p_startYear=1994" TargetMode="External"/><Relationship Id="rId5936" Type="http://schemas.openxmlformats.org/officeDocument/2006/relationships/hyperlink" Target="http://www.bom.gov.au/jsp/ncc/cdio/weatherData/av?p_display_type=dailyDataFile&amp;p_nccObsCode=122&amp;p_stn_num=091057&amp;p_c=-1658331120&amp;p_startYear=1920" TargetMode="External"/><Relationship Id="rId21" Type="http://schemas.openxmlformats.org/officeDocument/2006/relationships/hyperlink" Target="http://www.bom.gov.au/jsp/ncc/cdio/weatherData/av?p_display_type=dailyDataFile&amp;p_nccObsCode=122&amp;p_stn_num=94029&amp;p_c=-1768346239&amp;p_startYear=1898" TargetMode="External"/><Relationship Id="rId2089" Type="http://schemas.openxmlformats.org/officeDocument/2006/relationships/hyperlink" Target="http://www.bom.gov.au/jsp/ncc/cdio/weatherData/av?p_display_type=dailyDataFile&amp;p_nccObsCode=122&amp;p_stn_num=92045&amp;p_c=-1694512075&amp;p_startYear=1985" TargetMode="External"/><Relationship Id="rId3487" Type="http://schemas.openxmlformats.org/officeDocument/2006/relationships/hyperlink" Target="http://www.bom.gov.au/jsp/ncc/cdio/weatherData/av?p_display_type=dailyDataFile&amp;p_nccObsCode=123&amp;p_stn_num=94029&amp;p_c=-1768346435&amp;p_startYear=1961" TargetMode="External"/><Relationship Id="rId4538" Type="http://schemas.openxmlformats.org/officeDocument/2006/relationships/hyperlink" Target="http://www.bom.gov.au/jsp/ncc/cdio/weatherData/av?p_display_type=dailyDataFile&amp;p_nccObsCode=123&amp;p_stn_num=91057&amp;p_c=-1658331988&amp;p_startYear=1926" TargetMode="External"/><Relationship Id="rId4952" Type="http://schemas.openxmlformats.org/officeDocument/2006/relationships/hyperlink" Target="http://www.bom.gov.au/jsp/ncc/cdio/weatherData/av?p_display_type=dailyDataFile&amp;p_nccObsCode=123&amp;p_stn_num=94029&amp;p_c=-1768346435&amp;p_startYear=2006" TargetMode="External"/><Relationship Id="rId3554" Type="http://schemas.openxmlformats.org/officeDocument/2006/relationships/hyperlink" Target="http://www.bom.gov.au/jsp/ncc/cdio/weatherData/av?p_display_type=dailyDataFile&amp;p_nccObsCode=123&amp;p_stn_num=92045&amp;p_c=-1694512271&amp;p_startYear=1972" TargetMode="External"/><Relationship Id="rId4605" Type="http://schemas.openxmlformats.org/officeDocument/2006/relationships/hyperlink" Target="http://www.bom.gov.au/jsp/ncc/cdio/weatherData/av?p_display_type=dailyDataFile&amp;p_nccObsCode=123&amp;p_stn_num=091104&amp;p_c=-1660044976&amp;p_startYear=1943" TargetMode="External"/><Relationship Id="rId7011" Type="http://schemas.openxmlformats.org/officeDocument/2006/relationships/hyperlink" Target="http://www.bom.gov.au/jsp/ncc/cdio/weatherData/av?p_display_type=dailyDataFile&amp;p_nccObsCode=123&amp;p_stn_num=091057&amp;p_c=-1658331316&amp;p_startYear=1960" TargetMode="External"/><Relationship Id="rId475" Type="http://schemas.openxmlformats.org/officeDocument/2006/relationships/hyperlink" Target="http://www.bom.gov.au/jsp/ncc/cdio/weatherData/av?p_display_type=dailyDataFile&amp;p_nccObsCode=122&amp;p_stn_num=91057&amp;p_c=-1658331792&amp;p_startYear=1997" TargetMode="External"/><Relationship Id="rId2156" Type="http://schemas.openxmlformats.org/officeDocument/2006/relationships/hyperlink" Target="http://www.bom.gov.au/jsp/ncc/cdio/weatherData/av?p_display_type=dailyDataFile&amp;p_nccObsCode=122&amp;p_stn_num=94029&amp;p_c=-1768346239&amp;p_startYear=2002" TargetMode="External"/><Relationship Id="rId2570" Type="http://schemas.openxmlformats.org/officeDocument/2006/relationships/hyperlink" Target="http://www.bom.gov.au/jsp/ncc/cdio/weatherData/av?p_display_type=dailyDataFile&amp;p_nccObsCode=123&amp;p_stn_num=92045&amp;p_c=-1694512271&amp;p_startYear=2002" TargetMode="External"/><Relationship Id="rId3207" Type="http://schemas.openxmlformats.org/officeDocument/2006/relationships/hyperlink" Target="http://www.bom.gov.au/jsp/ncc/cdio/weatherData/av?p_display_type=dailyDataFile&amp;p_nccObsCode=122&amp;p_stn_num=97000&amp;p_c=-1881855670&amp;p_startYear=2014" TargetMode="External"/><Relationship Id="rId3621" Type="http://schemas.openxmlformats.org/officeDocument/2006/relationships/hyperlink" Target="http://www.bom.gov.au/jsp/ncc/cdio/weatherData/av?p_display_type=dailyDataFile&amp;p_nccObsCode=123&amp;p_stn_num=091104&amp;p_c=-1660044976&amp;p_startYear=1983" TargetMode="External"/><Relationship Id="rId6777" Type="http://schemas.openxmlformats.org/officeDocument/2006/relationships/hyperlink" Target="http://www.bom.gov.au/jsp/ncc/cdio/weatherData/av?p_display_type=dailyDataFile&amp;p_nccObsCode=123&amp;p_stn_num=094029&amp;p_c=-1768345767&amp;p_startYear=1913" TargetMode="External"/><Relationship Id="rId7828" Type="http://schemas.openxmlformats.org/officeDocument/2006/relationships/hyperlink" Target="http://www.bom.gov.au/jsp/ncc/cdio/weatherData/av?p_display_type=dailyDataFile&amp;p_nccObsCode=123&amp;p_stn_num=094029&amp;p_c=-1768345767&amp;p_startYear=2012" TargetMode="External"/><Relationship Id="rId128" Type="http://schemas.openxmlformats.org/officeDocument/2006/relationships/hyperlink" Target="http://www.bom.gov.au/jsp/ncc/cdio/weatherData/av?p_display_type=dailyDataFile&amp;p_nccObsCode=122&amp;p_stn_num=94029&amp;p_c=-1768346239&amp;p_startYear=1931" TargetMode="External"/><Relationship Id="rId542" Type="http://schemas.openxmlformats.org/officeDocument/2006/relationships/hyperlink" Target="http://www.bom.gov.au/jsp/ncc/cdio/weatherData/av?p_display_type=dailyDataFile&amp;p_nccObsCode=122&amp;p_stn_num=94029&amp;p_c=-1768346239&amp;p_startYear=2009" TargetMode="External"/><Relationship Id="rId1172" Type="http://schemas.openxmlformats.org/officeDocument/2006/relationships/hyperlink" Target="http://www.bom.gov.au/jsp/ncc/cdio/weatherData/av?p_display_type=dailyDataFile&amp;p_nccObsCode=123&amp;p_stn_num=97000&amp;p_c=-1881855866&amp;p_startYear=2013" TargetMode="External"/><Relationship Id="rId2223" Type="http://schemas.openxmlformats.org/officeDocument/2006/relationships/hyperlink" Target="http://www.bom.gov.au/jsp/ncc/cdio/weatherData/av?p_display_type=dailyDataFile&amp;p_nccObsCode=123&amp;p_stn_num=91049&amp;p_c=-1658039947&amp;p_startYear=1892" TargetMode="External"/><Relationship Id="rId5379" Type="http://schemas.openxmlformats.org/officeDocument/2006/relationships/hyperlink" Target="http://www.bom.gov.au/jsp/ncc/cdio/weatherData/av?p_display_type=dailyDataFile&amp;p_nccObsCode=122&amp;p_stn_num=97000&amp;p_c=-1881855670&amp;p_startYear=1969" TargetMode="External"/><Relationship Id="rId5793" Type="http://schemas.openxmlformats.org/officeDocument/2006/relationships/hyperlink" Target="http://www.bom.gov.au/jsp/ncc/cdio/weatherData/av?p_display_type=dailyDataFile&amp;p_nccObsCode=122&amp;p_stn_num=091311&amp;p_c=-1667595415&amp;p_startYear=2017" TargetMode="External"/><Relationship Id="rId6844" Type="http://schemas.openxmlformats.org/officeDocument/2006/relationships/hyperlink" Target="http://www.bom.gov.au/jsp/ncc/cdio/weatherData/av?p_display_type=dailyDataFile&amp;p_nccObsCode=123&amp;p_stn_num=094010&amp;p_c=-1767629894&amp;p_startYear=2019" TargetMode="External"/><Relationship Id="rId4395" Type="http://schemas.openxmlformats.org/officeDocument/2006/relationships/hyperlink" Target="http://www.bom.gov.au/jsp/ncc/cdio/weatherData/av?p_display_type=dailyDataFile&amp;p_nccObsCode=122&amp;p_stn_num=92045&amp;p_c=-1694512075&amp;p_startYear=2012" TargetMode="External"/><Relationship Id="rId5446" Type="http://schemas.openxmlformats.org/officeDocument/2006/relationships/hyperlink" Target="http://www.bom.gov.au/jsp/ncc/cdio/weatherData/av?p_display_type=dailyDataFile&amp;p_nccObsCode=122&amp;p_stn_num=097067&amp;p_c=-1884457515&amp;p_startYear=1979" TargetMode="External"/><Relationship Id="rId1989" Type="http://schemas.openxmlformats.org/officeDocument/2006/relationships/hyperlink" Target="http://www.bom.gov.au/jsp/ncc/cdio/weatherData/av?p_display_type=dailyDataFile&amp;p_nccObsCode=122&amp;p_stn_num=92045&amp;p_c=-1694512075&amp;p_startYear=1960" TargetMode="External"/><Relationship Id="rId4048" Type="http://schemas.openxmlformats.org/officeDocument/2006/relationships/hyperlink" Target="http://www.bom.gov.au/jsp/ncc/cdio/weatherData/av?p_display_type=dailyDataFile&amp;p_nccObsCode=122&amp;p_stn_num=091104&amp;p_c=-1660044780&amp;p_startYear=1952" TargetMode="External"/><Relationship Id="rId5860" Type="http://schemas.openxmlformats.org/officeDocument/2006/relationships/hyperlink" Target="http://www.bom.gov.au/jsp/ncc/cdio/weatherData/av?p_display_type=dailyDataFile&amp;p_nccObsCode=122&amp;p_stn_num=091049&amp;p_c=-1658039751&amp;p_startYear=1903" TargetMode="External"/><Relationship Id="rId6911" Type="http://schemas.openxmlformats.org/officeDocument/2006/relationships/hyperlink" Target="http://www.bom.gov.au/jsp/ncc/cdio/weatherData/av?p_display_type=dailyDataFile&amp;p_nccObsCode=123&amp;p_stn_num=091057&amp;p_c=-1658331316&amp;p_startYear=1936" TargetMode="External"/><Relationship Id="rId3064" Type="http://schemas.openxmlformats.org/officeDocument/2006/relationships/hyperlink" Target="http://www.bom.gov.au/jsp/ncc/cdio/weatherData/av?p_display_type=dailyDataFile&amp;p_nccObsCode=122&amp;p_stn_num=91057&amp;p_c=-1658331792&amp;p_startYear=1989" TargetMode="External"/><Relationship Id="rId4462" Type="http://schemas.openxmlformats.org/officeDocument/2006/relationships/hyperlink" Target="http://www.bom.gov.au/jsp/ncc/cdio/weatherData/av?p_display_type=dailyDataFile&amp;p_nccObsCode=123&amp;p_stn_num=91057&amp;p_c=-1658331988&amp;p_startYear=1905" TargetMode="External"/><Relationship Id="rId5513" Type="http://schemas.openxmlformats.org/officeDocument/2006/relationships/hyperlink" Target="http://www.bom.gov.au/jsp/ncc/cdio/weatherData/av?p_display_type=dailyDataFile&amp;p_nccObsCode=122&amp;p_stn_num=091057&amp;p_c=-1658331120&amp;p_startYear=1983" TargetMode="External"/><Relationship Id="rId1709" Type="http://schemas.openxmlformats.org/officeDocument/2006/relationships/hyperlink" Target="http://www.bom.gov.au/jsp/ncc/cdio/weatherData/av?p_display_type=dailyDataFile&amp;p_nccObsCode=123&amp;p_stn_num=097067&amp;p_c=-1884459071&amp;p_startYear=1987" TargetMode="External"/><Relationship Id="rId4115" Type="http://schemas.openxmlformats.org/officeDocument/2006/relationships/hyperlink" Target="http://www.bom.gov.au/jsp/ncc/cdio/weatherData/av?p_display_type=dailyDataFile&amp;p_nccObsCode=122&amp;p_stn_num=94029&amp;p_c=-1768346239&amp;p_startYear=1965" TargetMode="External"/><Relationship Id="rId7685" Type="http://schemas.openxmlformats.org/officeDocument/2006/relationships/hyperlink" Target="http://www.bom.gov.au/jsp/ncc/cdio/weatherData/av?p_display_type=dailyDataFile&amp;p_nccObsCode=123&amp;p_stn_num=091104&amp;p_c=-1660043630&amp;p_startYear=1944" TargetMode="External"/><Relationship Id="rId2080" Type="http://schemas.openxmlformats.org/officeDocument/2006/relationships/hyperlink" Target="http://www.bom.gov.au/jsp/ncc/cdio/weatherData/av?p_display_type=dailyDataFile&amp;p_nccObsCode=122&amp;p_stn_num=94029&amp;p_c=-1768346239&amp;p_startYear=1983" TargetMode="External"/><Relationship Id="rId3131" Type="http://schemas.openxmlformats.org/officeDocument/2006/relationships/hyperlink" Target="http://www.bom.gov.au/jsp/ncc/cdio/weatherData/av?p_display_type=dailyDataFile&amp;p_nccObsCode=122&amp;p_stn_num=94029&amp;p_c=-1768346239&amp;p_startYear=2001" TargetMode="External"/><Relationship Id="rId6287" Type="http://schemas.openxmlformats.org/officeDocument/2006/relationships/hyperlink" Target="http://www.bom.gov.au/jsp/ncc/cdio/weatherData/av?p_display_type=dailyDataFile&amp;p_nccObsCode=122&amp;p_stn_num=091057&amp;p_c=-1658331120&amp;p_startYear=1977" TargetMode="External"/><Relationship Id="rId7338" Type="http://schemas.openxmlformats.org/officeDocument/2006/relationships/hyperlink" Target="http://www.bom.gov.au/jsp/ncc/cdio/weatherData/av?p_display_type=dailyDataFile&amp;p_nccObsCode=123&amp;p_stn_num=091311&amp;p_c=-1667595611&amp;p_startYear=2012" TargetMode="External"/><Relationship Id="rId7752" Type="http://schemas.openxmlformats.org/officeDocument/2006/relationships/hyperlink" Target="http://www.bom.gov.au/jsp/ncc/cdio/weatherData/av?p_display_type=dailyDataFile&amp;p_nccObsCode=123&amp;p_stn_num=091057&amp;p_c=-1658331316&amp;p_startYear=1982" TargetMode="External"/><Relationship Id="rId2897" Type="http://schemas.openxmlformats.org/officeDocument/2006/relationships/hyperlink" Target="http://www.bom.gov.au/jsp/ncc/cdio/weatherData/av?p_display_type=dailyDataFile&amp;p_nccObsCode=122&amp;p_stn_num=91057&amp;p_c=-1658331792&amp;p_startYear=1961" TargetMode="External"/><Relationship Id="rId3948" Type="http://schemas.openxmlformats.org/officeDocument/2006/relationships/hyperlink" Target="http://www.bom.gov.au/jsp/ncc/cdio/weatherData/av?p_display_type=dailyDataFile&amp;p_nccObsCode=122&amp;p_stn_num=91049&amp;p_c=-1658039751&amp;p_startYear=1927" TargetMode="External"/><Relationship Id="rId6354" Type="http://schemas.openxmlformats.org/officeDocument/2006/relationships/hyperlink" Target="http://www.bom.gov.au/jsp/ncc/cdio/weatherData/av?p_display_type=dailyDataFile&amp;p_nccObsCode=122&amp;p_stn_num=092045&amp;p_c=-1694511408&amp;p_startYear=1989" TargetMode="External"/><Relationship Id="rId7405" Type="http://schemas.openxmlformats.org/officeDocument/2006/relationships/hyperlink" Target="http://www.bom.gov.au/jsp/ncc/cdio/weatherData/av?p_display_type=dailyDataFile&amp;p_nccObsCode=123&amp;p_stn_num=094010&amp;p_c=-1767629894&amp;p_startYear=2018" TargetMode="External"/><Relationship Id="rId869" Type="http://schemas.openxmlformats.org/officeDocument/2006/relationships/hyperlink" Target="http://www.bom.gov.au/jsp/ncc/cdio/weatherData/av?p_display_type=dailyDataFile&amp;p_nccObsCode=123&amp;p_stn_num=98001&amp;p_c=-1920895067&amp;p_startYear=1962" TargetMode="External"/><Relationship Id="rId1499" Type="http://schemas.openxmlformats.org/officeDocument/2006/relationships/hyperlink" Target="http://www.bom.gov.au/jsp/ncc/cdio/weatherData/av?p_display_type=dailyDataFile&amp;p_nccObsCode=122&amp;p_stn_num=92045&amp;p_c=-1694512075&amp;p_startYear=2013" TargetMode="External"/><Relationship Id="rId5370" Type="http://schemas.openxmlformats.org/officeDocument/2006/relationships/hyperlink" Target="http://www.bom.gov.au/jsp/ncc/cdio/weatherData/av?p_display_type=dailyDataFile&amp;p_nccObsCode=122&amp;p_stn_num=091057&amp;p_c=-1658331120&amp;p_startYear=1964" TargetMode="External"/><Relationship Id="rId6007" Type="http://schemas.openxmlformats.org/officeDocument/2006/relationships/hyperlink" Target="http://www.bom.gov.au/jsp/ncc/cdio/weatherData/av?p_display_type=dailyDataFile&amp;p_nccObsCode=122&amp;p_stn_num=091057&amp;p_c=-1658331120&amp;p_startYear=1933" TargetMode="External"/><Relationship Id="rId6421" Type="http://schemas.openxmlformats.org/officeDocument/2006/relationships/hyperlink" Target="http://www.bom.gov.au/jsp/ncc/cdio/weatherData/av?p_display_type=dailyDataFile&amp;p_nccObsCode=123&amp;p_stn_num=097072&amp;p_c=-1884653210&amp;p_startYear=2006" TargetMode="External"/><Relationship Id="rId2964" Type="http://schemas.openxmlformats.org/officeDocument/2006/relationships/hyperlink" Target="http://www.bom.gov.au/jsp/ncc/cdio/weatherData/av?p_display_type=dailyDataFile&amp;p_nccObsCode=122&amp;p_stn_num=98001&amp;p_c=-1920894871&amp;p_startYear=1973" TargetMode="External"/><Relationship Id="rId5023" Type="http://schemas.openxmlformats.org/officeDocument/2006/relationships/hyperlink" Target="http://www.bom.gov.au/jsp/ncc/cdio/weatherData/av?p_display_type=dailyDataFile&amp;p_nccObsCode=123&amp;p_stn_num=098017&amp;p_c=-1921523671&amp;p_startYear=2018" TargetMode="External"/><Relationship Id="rId936" Type="http://schemas.openxmlformats.org/officeDocument/2006/relationships/hyperlink" Target="http://www.bom.gov.au/jsp/ncc/cdio/weatherData/av?p_display_type=dailyDataFile&amp;p_nccObsCode=123&amp;p_stn_num=94029&amp;p_c=-1768346435&amp;p_startYear=1973" TargetMode="External"/><Relationship Id="rId1219" Type="http://schemas.openxmlformats.org/officeDocument/2006/relationships/hyperlink" Target="http://www.bom.gov.au/jsp/ncc/cdio/weatherData/av?p_display_type=dailyDataFile&amp;p_nccObsCode=123&amp;p_stn_num=094198&amp;p_c=-1774652932&amp;p_startYear=2024" TargetMode="External"/><Relationship Id="rId1566" Type="http://schemas.openxmlformats.org/officeDocument/2006/relationships/hyperlink" Target="http://www.bom.gov.au/jsp/ncc/cdio/weatherData/av?p_display_type=dailyDataFile&amp;p_nccObsCode=123&amp;p_stn_num=92045&amp;p_c=-1694512271&amp;p_startYear=1930" TargetMode="External"/><Relationship Id="rId1980" Type="http://schemas.openxmlformats.org/officeDocument/2006/relationships/hyperlink" Target="http://www.bom.gov.au/jsp/ncc/cdio/weatherData/av?p_display_type=dailyDataFile&amp;p_nccObsCode=122&amp;p_stn_num=98001&amp;p_c=-1920894871&amp;p_startYear=1958" TargetMode="External"/><Relationship Id="rId2617" Type="http://schemas.openxmlformats.org/officeDocument/2006/relationships/hyperlink" Target="http://www.bom.gov.au/jsp/ncc/cdio/weatherData/av?p_display_type=dailyDataFile&amp;p_nccObsCode=123&amp;p_stn_num=94029&amp;p_c=-1768346435&amp;p_startYear=2014" TargetMode="External"/><Relationship Id="rId7195" Type="http://schemas.openxmlformats.org/officeDocument/2006/relationships/hyperlink" Target="http://www.bom.gov.au/jsp/ncc/cdio/weatherData/av?p_display_type=dailyDataFile&amp;p_nccObsCode=123&amp;p_stn_num=094029&amp;p_c=-1768345767&amp;p_startYear=2008" TargetMode="External"/><Relationship Id="rId1633" Type="http://schemas.openxmlformats.org/officeDocument/2006/relationships/hyperlink" Target="http://www.bom.gov.au/jsp/ncc/cdio/weatherData/av?p_display_type=dailyDataFile&amp;p_nccObsCode=123&amp;p_stn_num=91057&amp;p_c=-1658331988&amp;p_startYear=1961" TargetMode="External"/><Relationship Id="rId4789" Type="http://schemas.openxmlformats.org/officeDocument/2006/relationships/hyperlink" Target="http://www.bom.gov.au/jsp/ncc/cdio/weatherData/av?p_display_type=dailyDataFile&amp;p_nccObsCode=123&amp;p_stn_num=91057&amp;p_c=-1658331988&amp;p_startYear=1978" TargetMode="External"/><Relationship Id="rId1700" Type="http://schemas.openxmlformats.org/officeDocument/2006/relationships/hyperlink" Target="http://www.bom.gov.au/jsp/ncc/cdio/weatherData/av?p_display_type=dailyDataFile&amp;p_nccObsCode=123&amp;p_stn_num=097067&amp;p_c=-1884459071&amp;p_startYear=1984" TargetMode="External"/><Relationship Id="rId4856" Type="http://schemas.openxmlformats.org/officeDocument/2006/relationships/hyperlink" Target="http://www.bom.gov.au/jsp/ncc/cdio/weatherData/av?p_display_type=dailyDataFile&amp;p_nccObsCode=123&amp;p_stn_num=097067&amp;p_c=-1884459071&amp;p_startYear=1990" TargetMode="External"/><Relationship Id="rId5907" Type="http://schemas.openxmlformats.org/officeDocument/2006/relationships/hyperlink" Target="http://www.bom.gov.au/jsp/ncc/cdio/weatherData/av?p_display_type=dailyDataFile&amp;p_nccObsCode=122&amp;p_stn_num=091057&amp;p_c=-1658331120&amp;p_startYear=1914" TargetMode="External"/><Relationship Id="rId7262" Type="http://schemas.openxmlformats.org/officeDocument/2006/relationships/hyperlink" Target="http://www.bom.gov.au/jsp/ncc/cdio/weatherData/av?p_display_type=dailyDataFile&amp;p_nccObsCode=123&amp;p_stn_num=094029&amp;p_c=-1768345767&amp;p_startYear=2020" TargetMode="External"/><Relationship Id="rId3458" Type="http://schemas.openxmlformats.org/officeDocument/2006/relationships/hyperlink" Target="http://www.bom.gov.au/jsp/ncc/cdio/weatherData/av?p_display_type=dailyDataFile&amp;p_nccObsCode=123&amp;p_stn_num=94029&amp;p_c=-1768346435&amp;p_startYear=1956" TargetMode="External"/><Relationship Id="rId3872" Type="http://schemas.openxmlformats.org/officeDocument/2006/relationships/hyperlink" Target="http://www.bom.gov.au/jsp/ncc/cdio/weatherData/av?p_display_type=dailyDataFile&amp;p_nccObsCode=122&amp;p_stn_num=91057&amp;p_c=-1658331792&amp;p_startYear=1904" TargetMode="External"/><Relationship Id="rId4509" Type="http://schemas.openxmlformats.org/officeDocument/2006/relationships/hyperlink" Target="http://www.bom.gov.au/jsp/ncc/cdio/weatherData/av?p_display_type=dailyDataFile&amp;p_nccObsCode=123&amp;p_stn_num=91049&amp;p_c=-1658039947&amp;p_startYear=1919" TargetMode="External"/><Relationship Id="rId379" Type="http://schemas.openxmlformats.org/officeDocument/2006/relationships/hyperlink" Target="http://www.bom.gov.au/jsp/ncc/cdio/weatherData/av?p_display_type=dailyDataFile&amp;p_nccObsCode=122&amp;p_stn_num=91057&amp;p_c=-1658331792&amp;p_startYear=1981" TargetMode="External"/><Relationship Id="rId793" Type="http://schemas.openxmlformats.org/officeDocument/2006/relationships/hyperlink" Target="http://www.bom.gov.au/jsp/ncc/cdio/weatherData/av?p_display_type=dailyDataFile&amp;p_nccObsCode=123&amp;p_stn_num=091104&amp;p_c=-1660044976&amp;p_startYear=1945" TargetMode="External"/><Relationship Id="rId2474" Type="http://schemas.openxmlformats.org/officeDocument/2006/relationships/hyperlink" Target="http://www.bom.gov.au/jsp/ncc/cdio/weatherData/av?p_display_type=dailyDataFile&amp;p_nccObsCode=123&amp;p_stn_num=92045&amp;p_c=-1694512271&amp;p_startYear=1978" TargetMode="External"/><Relationship Id="rId3525" Type="http://schemas.openxmlformats.org/officeDocument/2006/relationships/hyperlink" Target="http://www.bom.gov.au/jsp/ncc/cdio/weatherData/av?p_display_type=dailyDataFile&amp;p_nccObsCode=123&amp;p_stn_num=091104&amp;p_c=-1660044976&amp;p_startYear=1967" TargetMode="External"/><Relationship Id="rId4923" Type="http://schemas.openxmlformats.org/officeDocument/2006/relationships/hyperlink" Target="http://www.bom.gov.au/jsp/ncc/cdio/weatherData/av?p_display_type=dailyDataFile&amp;p_nccObsCode=123&amp;p_stn_num=92045&amp;p_c=-1694512271&amp;p_startYear=2001" TargetMode="External"/><Relationship Id="rId446" Type="http://schemas.openxmlformats.org/officeDocument/2006/relationships/hyperlink" Target="http://www.bom.gov.au/jsp/ncc/cdio/weatherData/av?p_display_type=dailyDataFile&amp;p_nccObsCode=122&amp;p_stn_num=097072&amp;p_c=-1884651654&amp;p_startYear=1993" TargetMode="External"/><Relationship Id="rId1076" Type="http://schemas.openxmlformats.org/officeDocument/2006/relationships/hyperlink" Target="http://www.bom.gov.au/jsp/ncc/cdio/weatherData/av?p_display_type=dailyDataFile&amp;p_nccObsCode=123&amp;p_stn_num=091104&amp;p_c=-1660044976&amp;p_startYear=1996" TargetMode="External"/><Relationship Id="rId1490" Type="http://schemas.openxmlformats.org/officeDocument/2006/relationships/hyperlink" Target="http://www.bom.gov.au/jsp/ncc/cdio/weatherData/av?p_display_type=dailyDataFile&amp;p_nccObsCode=122&amp;p_stn_num=92045&amp;p_c=-1694512075&amp;p_startYear=2010" TargetMode="External"/><Relationship Id="rId2127" Type="http://schemas.openxmlformats.org/officeDocument/2006/relationships/hyperlink" Target="http://www.bom.gov.au/jsp/ncc/cdio/weatherData/av?p_display_type=dailyDataFile&amp;p_nccObsCode=122&amp;p_stn_num=98001&amp;p_c=-1920894871&amp;p_startYear=1995" TargetMode="External"/><Relationship Id="rId860" Type="http://schemas.openxmlformats.org/officeDocument/2006/relationships/hyperlink" Target="http://www.bom.gov.au/jsp/ncc/cdio/weatherData/av?p_display_type=dailyDataFile&amp;p_nccObsCode=123&amp;p_stn_num=091104&amp;p_c=-1660044976&amp;p_startYear=1960" TargetMode="External"/><Relationship Id="rId1143" Type="http://schemas.openxmlformats.org/officeDocument/2006/relationships/hyperlink" Target="http://www.bom.gov.au/jsp/ncc/cdio/weatherData/av?p_display_type=dailyDataFile&amp;p_nccObsCode=123&amp;p_stn_num=098017&amp;p_c=-1921523671&amp;p_startYear=2008" TargetMode="External"/><Relationship Id="rId2541" Type="http://schemas.openxmlformats.org/officeDocument/2006/relationships/hyperlink" Target="http://www.bom.gov.au/jsp/ncc/cdio/weatherData/av?p_display_type=dailyDataFile&amp;p_nccObsCode=123&amp;p_stn_num=94029&amp;p_c=-1768346435&amp;p_startYear=1995" TargetMode="External"/><Relationship Id="rId4299" Type="http://schemas.openxmlformats.org/officeDocument/2006/relationships/hyperlink" Target="http://www.bom.gov.au/jsp/ncc/cdio/weatherData/av?p_display_type=dailyDataFile&amp;p_nccObsCode=122&amp;p_stn_num=098017&amp;p_c=-1921523475&amp;p_startYear=1996" TargetMode="External"/><Relationship Id="rId5697" Type="http://schemas.openxmlformats.org/officeDocument/2006/relationships/hyperlink" Target="http://www.bom.gov.au/jsp/ncc/cdio/weatherData/av?p_display_type=dailyDataFile&amp;p_nccObsCode=122&amp;p_stn_num=094010&amp;p_c=-1767629698&amp;p_startYear=2010" TargetMode="External"/><Relationship Id="rId6748" Type="http://schemas.openxmlformats.org/officeDocument/2006/relationships/hyperlink" Target="http://www.bom.gov.au/jsp/ncc/cdio/weatherData/av?p_display_type=dailyDataFile&amp;p_nccObsCode=123&amp;p_stn_num=094029&amp;p_c=-1768345767&amp;p_startYear=1905" TargetMode="External"/><Relationship Id="rId513" Type="http://schemas.openxmlformats.org/officeDocument/2006/relationships/hyperlink" Target="http://www.bom.gov.au/jsp/ncc/cdio/weatherData/av?p_display_type=dailyDataFile&amp;p_nccObsCode=122&amp;p_stn_num=92045&amp;p_c=-1694512075&amp;p_startYear=2004" TargetMode="External"/><Relationship Id="rId5764" Type="http://schemas.openxmlformats.org/officeDocument/2006/relationships/hyperlink" Target="http://www.bom.gov.au/jsp/ncc/cdio/weatherData/av?p_display_type=dailyDataFile&amp;p_nccObsCode=122&amp;p_stn_num=091293&amp;p_c=-1666938040&amp;p_startYear=2017" TargetMode="External"/><Relationship Id="rId6815" Type="http://schemas.openxmlformats.org/officeDocument/2006/relationships/hyperlink" Target="http://www.bom.gov.au/jsp/ncc/cdio/weatherData/av?p_display_type=dailyDataFile&amp;p_nccObsCode=123&amp;p_stn_num=094010&amp;p_c=-1767629894&amp;p_startYear=2013" TargetMode="External"/><Relationship Id="rId1210" Type="http://schemas.openxmlformats.org/officeDocument/2006/relationships/hyperlink" Target="http://www.bom.gov.au/jsp/ncc/cdio/weatherData/av?p_display_type=dailyDataFile&amp;p_nccObsCode=123&amp;p_stn_num=92045&amp;p_c=-1694512271&amp;p_startYear=2019" TargetMode="External"/><Relationship Id="rId4366" Type="http://schemas.openxmlformats.org/officeDocument/2006/relationships/hyperlink" Target="http://www.bom.gov.au/jsp/ncc/cdio/weatherData/av?p_display_type=dailyDataFile&amp;p_nccObsCode=122&amp;p_stn_num=091311&amp;p_c=-1667596761&amp;p_startYear=2007" TargetMode="External"/><Relationship Id="rId4780" Type="http://schemas.openxmlformats.org/officeDocument/2006/relationships/hyperlink" Target="http://www.bom.gov.au/jsp/ncc/cdio/weatherData/av?p_display_type=dailyDataFile&amp;p_nccObsCode=123&amp;p_stn_num=94029&amp;p_c=-1768346435&amp;p_startYear=1977" TargetMode="External"/><Relationship Id="rId5417" Type="http://schemas.openxmlformats.org/officeDocument/2006/relationships/hyperlink" Target="http://www.bom.gov.au/jsp/ncc/cdio/weatherData/av?p_display_type=dailyDataFile&amp;p_nccObsCode=122&amp;p_stn_num=091104&amp;p_c=-1660043434&amp;p_startYear=1952" TargetMode="External"/><Relationship Id="rId5831" Type="http://schemas.openxmlformats.org/officeDocument/2006/relationships/hyperlink" Target="http://www.bom.gov.au/jsp/ncc/cdio/weatherData/av?p_display_type=dailyDataFile&amp;p_nccObsCode=122&amp;p_stn_num=094029&amp;p_c=-1768345571&amp;p_startYear=1893" TargetMode="External"/><Relationship Id="rId3382" Type="http://schemas.openxmlformats.org/officeDocument/2006/relationships/hyperlink" Target="http://www.bom.gov.au/jsp/ncc/cdio/weatherData/av?p_display_type=dailyDataFile&amp;p_nccObsCode=123&amp;p_stn_num=94029&amp;p_c=-1768346435&amp;p_startYear=1937" TargetMode="External"/><Relationship Id="rId4019" Type="http://schemas.openxmlformats.org/officeDocument/2006/relationships/hyperlink" Target="http://www.bom.gov.au/jsp/ncc/cdio/weatherData/av?p_display_type=dailyDataFile&amp;p_nccObsCode=122&amp;p_stn_num=92045&amp;p_c=-1694512075&amp;p_startYear=1945" TargetMode="External"/><Relationship Id="rId4433" Type="http://schemas.openxmlformats.org/officeDocument/2006/relationships/hyperlink" Target="http://www.bom.gov.au/jsp/ncc/cdio/weatherData/av?p_display_type=dailyDataFile&amp;p_nccObsCode=123&amp;p_stn_num=94029&amp;p_c=-1768346435&amp;p_startYear=1893" TargetMode="External"/><Relationship Id="rId7589" Type="http://schemas.openxmlformats.org/officeDocument/2006/relationships/hyperlink" Target="http://www.bom.gov.au/jsp/ncc/cdio/weatherData/av?p_display_type=dailyDataFile&amp;p_nccObsCode=123&amp;p_stn_num=091049&amp;p_c=-1658039947&amp;p_startYear=1935" TargetMode="External"/><Relationship Id="rId3035" Type="http://schemas.openxmlformats.org/officeDocument/2006/relationships/hyperlink" Target="http://www.bom.gov.au/jsp/ncc/cdio/weatherData/av?p_display_type=dailyDataFile&amp;p_nccObsCode=122&amp;p_stn_num=097067&amp;p_c=-1884457515&amp;p_startYear=1985" TargetMode="External"/><Relationship Id="rId4500" Type="http://schemas.openxmlformats.org/officeDocument/2006/relationships/hyperlink" Target="http://www.bom.gov.au/jsp/ncc/cdio/weatherData/av?p_display_type=dailyDataFile&amp;p_nccObsCode=123&amp;p_stn_num=92045&amp;p_c=-1694512271&amp;p_startYear=1917" TargetMode="External"/><Relationship Id="rId7656" Type="http://schemas.openxmlformats.org/officeDocument/2006/relationships/hyperlink" Target="http://www.bom.gov.au/jsp/ncc/cdio/weatherData/av?p_display_type=dailyDataFile&amp;p_nccObsCode=123&amp;p_stn_num=091049&amp;p_c=-1658039947&amp;p_startYear=1956" TargetMode="External"/><Relationship Id="rId370" Type="http://schemas.openxmlformats.org/officeDocument/2006/relationships/hyperlink" Target="http://www.bom.gov.au/jsp/ncc/cdio/weatherData/av?p_display_type=dailyDataFile&amp;p_nccObsCode=122&amp;p_stn_num=94029&amp;p_c=-1768346239&amp;p_startYear=1980" TargetMode="External"/><Relationship Id="rId2051" Type="http://schemas.openxmlformats.org/officeDocument/2006/relationships/hyperlink" Target="http://www.bom.gov.au/jsp/ncc/cdio/weatherData/av?p_display_type=dailyDataFile&amp;p_nccObsCode=122&amp;p_stn_num=98001&amp;p_c=-1920894871&amp;p_startYear=1976" TargetMode="External"/><Relationship Id="rId3102" Type="http://schemas.openxmlformats.org/officeDocument/2006/relationships/hyperlink" Target="http://www.bom.gov.au/jsp/ncc/cdio/weatherData/av?p_display_type=dailyDataFile&amp;p_nccObsCode=122&amp;p_stn_num=098017&amp;p_c=-1921523475&amp;p_startYear=1996" TargetMode="External"/><Relationship Id="rId6258" Type="http://schemas.openxmlformats.org/officeDocument/2006/relationships/hyperlink" Target="http://www.bom.gov.au/jsp/ncc/cdio/weatherData/av?p_display_type=dailyDataFile&amp;p_nccObsCode=123&amp;p_stn_num=097067&amp;p_c=-1884459071&amp;p_startYear=1978" TargetMode="External"/><Relationship Id="rId7309" Type="http://schemas.openxmlformats.org/officeDocument/2006/relationships/hyperlink" Target="http://www.bom.gov.au/jsp/ncc/cdio/weatherData/av?p_display_type=dailyDataFile&amp;p_nccObsCode=123&amp;p_stn_num=094010&amp;p_c=-1767629894&amp;p_startYear=1983" TargetMode="External"/><Relationship Id="rId5274" Type="http://schemas.openxmlformats.org/officeDocument/2006/relationships/hyperlink" Target="http://www.bom.gov.au/jsp/ncc/cdio/weatherData/av?p_display_type=dailyDataFile&amp;p_nccObsCode=122&amp;p_stn_num=091049&amp;p_c=-1658039751&amp;p_startYear=1950" TargetMode="External"/><Relationship Id="rId6325" Type="http://schemas.openxmlformats.org/officeDocument/2006/relationships/hyperlink" Target="http://www.bom.gov.au/jsp/ncc/cdio/weatherData/av?p_nccObsCode=41&amp;p_display_type=dataFile&amp;p_startYear=&amp;p_c=&amp;p_stn_num=092045" TargetMode="External"/><Relationship Id="rId6672" Type="http://schemas.openxmlformats.org/officeDocument/2006/relationships/hyperlink" Target="http://www.bom.gov.au/jsp/ncc/cdio/weatherData/av?p_display_type=dailyDataFile&amp;p_nccObsCode=123&amp;p_stn_num=094029&amp;p_c=-1768345767&amp;p_startYear=1884" TargetMode="External"/><Relationship Id="rId7723" Type="http://schemas.openxmlformats.org/officeDocument/2006/relationships/hyperlink" Target="http://www.bom.gov.au/jsp/ncc/cdio/weatherData/av?p_display_type=dailyDataFile&amp;p_nccObsCode=123&amp;p_stn_num=091104&amp;p_c=-1660043630&amp;p_startYear=1957" TargetMode="External"/><Relationship Id="rId2868" Type="http://schemas.openxmlformats.org/officeDocument/2006/relationships/hyperlink" Target="http://www.bom.gov.au/jsp/ncc/cdio/weatherData/av?p_display_type=dailyDataFile&amp;p_nccObsCode=122&amp;p_stn_num=91057&amp;p_c=-1658331792&amp;p_startYear=1956" TargetMode="External"/><Relationship Id="rId3919" Type="http://schemas.openxmlformats.org/officeDocument/2006/relationships/hyperlink" Target="http://www.bom.gov.au/jsp/ncc/cdio/weatherData/av?p_display_type=dailyDataFile&amp;p_nccObsCode=122&amp;p_stn_num=92045&amp;p_c=-1694512075&amp;p_startYear=1920" TargetMode="External"/><Relationship Id="rId1884" Type="http://schemas.openxmlformats.org/officeDocument/2006/relationships/hyperlink" Target="http://www.bom.gov.au/jsp/ncc/cdio/weatherData/av?p_display_type=dailyDataFile&amp;p_nccObsCode=122&amp;p_stn_num=92045&amp;p_c=-1694512075&amp;p_startYear=1926" TargetMode="External"/><Relationship Id="rId2935" Type="http://schemas.openxmlformats.org/officeDocument/2006/relationships/hyperlink" Target="http://www.bom.gov.au/jsp/ncc/cdio/weatherData/av?p_display_type=dailyDataFile&amp;p_nccObsCode=122&amp;p_stn_num=98001&amp;p_c=-1920894871&amp;p_startYear=1968" TargetMode="External"/><Relationship Id="rId4290" Type="http://schemas.openxmlformats.org/officeDocument/2006/relationships/hyperlink" Target="http://www.bom.gov.au/jsp/ncc/cdio/weatherData/av?p_display_type=dailyDataFile&amp;p_nccObsCode=122&amp;p_stn_num=091104&amp;p_c=-1660044780&amp;p_startYear=1994" TargetMode="External"/><Relationship Id="rId5341" Type="http://schemas.openxmlformats.org/officeDocument/2006/relationships/hyperlink" Target="http://www.bom.gov.au/jsp/ncc/cdio/weatherData/av?p_display_type=dailyDataFile&amp;p_nccObsCode=122&amp;p_stn_num=091104&amp;p_c=-1660043434&amp;p_startYear=1941" TargetMode="External"/><Relationship Id="rId907" Type="http://schemas.openxmlformats.org/officeDocument/2006/relationships/hyperlink" Target="http://www.bom.gov.au/jsp/ncc/cdio/weatherData/av?p_display_type=dailyDataFile&amp;p_nccObsCode=123&amp;p_stn_num=92045&amp;p_c=-1694512271&amp;p_startYear=1968" TargetMode="External"/><Relationship Id="rId1537" Type="http://schemas.openxmlformats.org/officeDocument/2006/relationships/hyperlink" Target="http://www.bom.gov.au/jsp/ncc/cdio/weatherData/av?p_display_type=dailyDataFile&amp;p_nccObsCode=123&amp;p_stn_num=91057&amp;p_c=-1658331988&amp;p_startYear=1915" TargetMode="External"/><Relationship Id="rId1951" Type="http://schemas.openxmlformats.org/officeDocument/2006/relationships/hyperlink" Target="http://www.bom.gov.au/jsp/ncc/cdio/weatherData/av?p_display_type=dailyDataFile&amp;p_nccObsCode=122&amp;p_stn_num=091104&amp;p_c=-1660044780&amp;p_startYear=1948" TargetMode="External"/><Relationship Id="rId7099" Type="http://schemas.openxmlformats.org/officeDocument/2006/relationships/hyperlink" Target="http://www.bom.gov.au/jsp/ncc/cdio/weatherData/av?p_display_type=dailyDataFile&amp;p_nccObsCode=123&amp;p_stn_num=091057&amp;p_c=-1658331316&amp;p_startYear=1978" TargetMode="External"/><Relationship Id="rId1604" Type="http://schemas.openxmlformats.org/officeDocument/2006/relationships/hyperlink" Target="http://www.bom.gov.au/jsp/ncc/cdio/weatherData/av?p_display_type=dailyDataFile&amp;p_nccObsCode=123&amp;p_stn_num=92045&amp;p_c=-1694512271&amp;p_startYear=1949" TargetMode="External"/><Relationship Id="rId4010" Type="http://schemas.openxmlformats.org/officeDocument/2006/relationships/hyperlink" Target="http://www.bom.gov.au/jsp/ncc/cdio/weatherData/av?p_display_type=dailyDataFile&amp;p_nccObsCode=122&amp;p_stn_num=94029&amp;p_c=-1768346239&amp;p_startYear=1943" TargetMode="External"/><Relationship Id="rId7166" Type="http://schemas.openxmlformats.org/officeDocument/2006/relationships/hyperlink" Target="http://www.bom.gov.au/jsp/ncc/cdio/weatherData/av?p_display_type=dailyDataFile&amp;p_nccObsCode=123&amp;p_stn_num=094029&amp;p_c=-1768345767&amp;p_startYear=2001" TargetMode="External"/><Relationship Id="rId7580" Type="http://schemas.openxmlformats.org/officeDocument/2006/relationships/hyperlink" Target="http://www.bom.gov.au/jsp/ncc/cdio/weatherData/av?p_display_type=dailyDataFile&amp;p_nccObsCode=123&amp;p_stn_num=094029&amp;p_c=-1768345767&amp;p_startYear=1934" TargetMode="External"/><Relationship Id="rId6182" Type="http://schemas.openxmlformats.org/officeDocument/2006/relationships/hyperlink" Target="http://www.bom.gov.au/jsp/ncc/cdio/weatherData/av?p_display_type=dailyDataFile&amp;p_nccObsCode=122&amp;p_stn_num=094010&amp;p_c=-1767629698&amp;p_startYear=2011" TargetMode="External"/><Relationship Id="rId7233" Type="http://schemas.openxmlformats.org/officeDocument/2006/relationships/hyperlink" Target="http://www.bom.gov.au/jsp/ncc/cdio/weatherData/av?p_display_type=dailyDataFile&amp;p_nccObsCode=123&amp;p_stn_num=094029&amp;p_c=-1768345767&amp;p_startYear=2014" TargetMode="External"/><Relationship Id="rId697" Type="http://schemas.openxmlformats.org/officeDocument/2006/relationships/hyperlink" Target="http://www.bom.gov.au/jsp/ncc/cdio/weatherData/av?p_display_type=dailyDataFile&amp;p_nccObsCode=123&amp;p_stn_num=91049&amp;p_c=-1658039947&amp;p_startYear=1921" TargetMode="External"/><Relationship Id="rId2378" Type="http://schemas.openxmlformats.org/officeDocument/2006/relationships/hyperlink" Target="http://www.bom.gov.au/jsp/ncc/cdio/weatherData/av?p_display_type=dailyDataFile&amp;p_nccObsCode=123&amp;p_stn_num=92045&amp;p_c=-1694512271&amp;p_startYear=1953" TargetMode="External"/><Relationship Id="rId3429" Type="http://schemas.openxmlformats.org/officeDocument/2006/relationships/hyperlink" Target="http://www.bom.gov.au/jsp/ncc/cdio/weatherData/av?p_display_type=dailyDataFile&amp;p_nccObsCode=123&amp;p_stn_num=91057&amp;p_c=-1658331988&amp;p_startYear=1948" TargetMode="External"/><Relationship Id="rId3776" Type="http://schemas.openxmlformats.org/officeDocument/2006/relationships/hyperlink" Target="http://www.bom.gov.au/jsp/ncc/cdio/weatherData/av?p_display_type=dailyDataFile&amp;p_nccObsCode=123&amp;p_stn_num=091293&amp;p_c=-1666940261&amp;p_startYear=2009" TargetMode="External"/><Relationship Id="rId4827" Type="http://schemas.openxmlformats.org/officeDocument/2006/relationships/hyperlink" Target="http://www.bom.gov.au/jsp/ncc/cdio/weatherData/av?p_display_type=dailyDataFile&amp;p_nccObsCode=123&amp;p_stn_num=98001&amp;p_c=-1920895067&amp;p_startYear=1985" TargetMode="External"/><Relationship Id="rId2792" Type="http://schemas.openxmlformats.org/officeDocument/2006/relationships/hyperlink" Target="http://www.bom.gov.au/jsp/ncc/cdio/weatherData/av?p_display_type=dailyDataFile&amp;p_nccObsCode=122&amp;p_stn_num=91057&amp;p_c=-1658331792&amp;p_startYear=1937" TargetMode="External"/><Relationship Id="rId3843" Type="http://schemas.openxmlformats.org/officeDocument/2006/relationships/hyperlink" Target="http://www.bom.gov.au/jsp/ncc/cdio/weatherData/av?p_display_type=dailyDataFile&amp;p_nccObsCode=122&amp;p_stn_num=94029&amp;p_c=-1768346239&amp;p_startYear=1891" TargetMode="External"/><Relationship Id="rId6999" Type="http://schemas.openxmlformats.org/officeDocument/2006/relationships/hyperlink" Target="http://www.bom.gov.au/jsp/ncc/cdio/weatherData/av?p_display_type=dailyDataFile&amp;p_nccObsCode=123&amp;p_stn_num=091104&amp;p_c=-1660043630&amp;p_startYear=1941" TargetMode="External"/><Relationship Id="rId7300" Type="http://schemas.openxmlformats.org/officeDocument/2006/relationships/hyperlink" Target="http://www.bom.gov.au/jsp/ncc/cdio/weatherData/av?p_display_type=dailyDataFile&amp;p_nccObsCode=123&amp;p_stn_num=091104&amp;p_c=-1660043630&amp;p_startYear=2007" TargetMode="External"/><Relationship Id="rId764" Type="http://schemas.openxmlformats.org/officeDocument/2006/relationships/hyperlink" Target="http://www.bom.gov.au/jsp/ncc/cdio/weatherData/av?p_display_type=dailyDataFile&amp;p_nccObsCode=123&amp;p_stn_num=92045&amp;p_c=-1694512271&amp;p_startYear=1938" TargetMode="External"/><Relationship Id="rId1394" Type="http://schemas.openxmlformats.org/officeDocument/2006/relationships/hyperlink" Target="http://www.bom.gov.au/jsp/ncc/cdio/weatherData/av?p_display_type=dailyDataFile&amp;p_nccObsCode=122&amp;p_stn_num=91057&amp;p_c=-1658331792&amp;p_startYear=1977" TargetMode="External"/><Relationship Id="rId2445" Type="http://schemas.openxmlformats.org/officeDocument/2006/relationships/hyperlink" Target="http://www.bom.gov.au/jsp/ncc/cdio/weatherData/av?p_display_type=dailyDataFile&amp;p_nccObsCode=123&amp;p_stn_num=94029&amp;p_c=-1768346435&amp;p_startYear=1971" TargetMode="External"/><Relationship Id="rId3910" Type="http://schemas.openxmlformats.org/officeDocument/2006/relationships/hyperlink" Target="http://www.bom.gov.au/jsp/ncc/cdio/weatherData/av?p_display_type=dailyDataFile&amp;p_nccObsCode=122&amp;p_stn_num=94029&amp;p_c=-1768346239&amp;p_startYear=1918" TargetMode="External"/><Relationship Id="rId417" Type="http://schemas.openxmlformats.org/officeDocument/2006/relationships/hyperlink" Target="http://www.bom.gov.au/jsp/ncc/cdio/weatherData/av?p_display_type=dailyDataFile&amp;p_nccObsCode=122&amp;p_stn_num=98001&amp;p_c=-1920894871&amp;p_startYear=1988" TargetMode="External"/><Relationship Id="rId831" Type="http://schemas.openxmlformats.org/officeDocument/2006/relationships/hyperlink" Target="http://www.bom.gov.au/jsp/ncc/cdio/weatherData/av?p_display_type=dailyDataFile&amp;p_nccObsCode=123&amp;p_stn_num=94029&amp;p_c=-1768346435&amp;p_startYear=1955" TargetMode="External"/><Relationship Id="rId1047" Type="http://schemas.openxmlformats.org/officeDocument/2006/relationships/hyperlink" Target="http://www.bom.gov.au/jsp/ncc/cdio/weatherData/av?p_display_type=dailyDataFile&amp;p_nccObsCode=123&amp;p_stn_num=91057&amp;p_c=-1658331988&amp;p_startYear=1991" TargetMode="External"/><Relationship Id="rId1461" Type="http://schemas.openxmlformats.org/officeDocument/2006/relationships/hyperlink" Target="http://www.bom.gov.au/jsp/ncc/cdio/weatherData/av?p_display_type=dailyDataFile&amp;p_nccObsCode=122&amp;p_stn_num=091293&amp;p_c=-1666940065&amp;p_startYear=2000" TargetMode="External"/><Relationship Id="rId2512" Type="http://schemas.openxmlformats.org/officeDocument/2006/relationships/hyperlink" Target="http://www.bom.gov.au/jsp/ncc/cdio/weatherData/av?p_display_type=dailyDataFile&amp;p_nccObsCode=123&amp;p_stn_num=98001&amp;p_c=-1920895067&amp;p_startYear=1988" TargetMode="External"/><Relationship Id="rId5668" Type="http://schemas.openxmlformats.org/officeDocument/2006/relationships/hyperlink" Target="http://www.bom.gov.au/jsp/ncc/cdio/weatherData/av?p_display_type=dailyDataFile&amp;p_nccObsCode=122&amp;p_stn_num=091104&amp;p_c=-1660043434&amp;p_startYear=1987" TargetMode="External"/><Relationship Id="rId6719" Type="http://schemas.openxmlformats.org/officeDocument/2006/relationships/hyperlink" Target="http://www.bom.gov.au/jsp/ncc/cdio/weatherData/av?p_display_type=dailyDataFile&amp;p_nccObsCode=123&amp;p_stn_num=094029&amp;p_c=-1768345767&amp;p_startYear=1899" TargetMode="External"/><Relationship Id="rId1114" Type="http://schemas.openxmlformats.org/officeDocument/2006/relationships/hyperlink" Target="http://www.bom.gov.au/jsp/ncc/cdio/weatherData/av?p_display_type=dailyDataFile&amp;p_nccObsCode=123&amp;p_stn_num=94029&amp;p_c=-1768346435&amp;p_startYear=2003" TargetMode="External"/><Relationship Id="rId4684" Type="http://schemas.openxmlformats.org/officeDocument/2006/relationships/hyperlink" Target="http://www.bom.gov.au/jsp/ncc/cdio/weatherData/av?p_display_type=dailyDataFile&amp;p_nccObsCode=123&amp;p_stn_num=94029&amp;p_c=-1768346435&amp;p_startYear=1961" TargetMode="External"/><Relationship Id="rId5735" Type="http://schemas.openxmlformats.org/officeDocument/2006/relationships/hyperlink" Target="http://www.bom.gov.au/jsp/ncc/cdio/weatherData/av?p_display_type=dailyDataFile&amp;p_nccObsCode=122&amp;p_stn_num=091104&amp;p_c=-1660043434&amp;p_startYear=1997" TargetMode="External"/><Relationship Id="rId7090" Type="http://schemas.openxmlformats.org/officeDocument/2006/relationships/hyperlink" Target="http://www.bom.gov.au/jsp/ncc/cdio/weatherData/av?p_display_type=dailyDataFile&amp;p_nccObsCode=123&amp;p_stn_num=091104&amp;p_c=-1660043630&amp;p_startYear=1962" TargetMode="External"/><Relationship Id="rId3286" Type="http://schemas.openxmlformats.org/officeDocument/2006/relationships/hyperlink" Target="http://www.bom.gov.au/jsp/ncc/cdio/weatherData/av?p_display_type=dailyDataFile&amp;p_nccObsCode=123&amp;p_stn_num=94029&amp;p_c=-1768346435&amp;p_startYear=1913" TargetMode="External"/><Relationship Id="rId4337" Type="http://schemas.openxmlformats.org/officeDocument/2006/relationships/hyperlink" Target="http://www.bom.gov.au/jsp/ncc/cdio/weatherData/av?p_display_type=dailyDataFile&amp;p_nccObsCode=122&amp;p_stn_num=091293&amp;p_c=-1666940065&amp;p_startYear=2002" TargetMode="External"/><Relationship Id="rId3353" Type="http://schemas.openxmlformats.org/officeDocument/2006/relationships/hyperlink" Target="http://www.bom.gov.au/jsp/ncc/cdio/weatherData/av?p_display_type=dailyDataFile&amp;p_nccObsCode=123&amp;p_stn_num=91057&amp;p_c=-1658331988&amp;p_startYear=1929" TargetMode="External"/><Relationship Id="rId4751" Type="http://schemas.openxmlformats.org/officeDocument/2006/relationships/hyperlink" Target="http://www.bom.gov.au/jsp/ncc/cdio/weatherData/av?p_display_type=dailyDataFile&amp;p_nccObsCode=123&amp;p_stn_num=92045&amp;p_c=-1694512271&amp;p_startYear=1972" TargetMode="External"/><Relationship Id="rId5802" Type="http://schemas.openxmlformats.org/officeDocument/2006/relationships/hyperlink" Target="http://www.bom.gov.au/jsp/ncc/cdio/weatherData/av?p_display_type=dailyDataFile&amp;p_nccObsCode=122&amp;p_stn_num=094010&amp;p_c=-1767629698&amp;p_startYear=1924" TargetMode="External"/><Relationship Id="rId274" Type="http://schemas.openxmlformats.org/officeDocument/2006/relationships/hyperlink" Target="http://www.bom.gov.au/jsp/ncc/cdio/weatherData/av?p_display_type=dailyDataFile&amp;p_nccObsCode=122&amp;p_stn_num=98001&amp;p_c=-1920894871&amp;p_startYear=1964" TargetMode="External"/><Relationship Id="rId3006" Type="http://schemas.openxmlformats.org/officeDocument/2006/relationships/hyperlink" Target="http://www.bom.gov.au/jsp/ncc/cdio/weatherData/av?p_display_type=dailyDataFile&amp;p_nccObsCode=122&amp;p_stn_num=98001&amp;p_c=-1920894871&amp;p_startYear=1980" TargetMode="External"/><Relationship Id="rId4404" Type="http://schemas.openxmlformats.org/officeDocument/2006/relationships/hyperlink" Target="http://www.bom.gov.au/jsp/ncc/cdio/weatherData/av?p_display_type=dailyDataFile&amp;p_nccObsCode=122&amp;p_stn_num=97000&amp;p_c=-1881855670&amp;p_startYear=2014" TargetMode="External"/><Relationship Id="rId3420" Type="http://schemas.openxmlformats.org/officeDocument/2006/relationships/hyperlink" Target="http://www.bom.gov.au/jsp/ncc/cdio/weatherData/av?p_display_type=dailyDataFile&amp;p_nccObsCode=123&amp;p_stn_num=091104&amp;p_c=-1660044976&amp;p_startYear=1946" TargetMode="External"/><Relationship Id="rId6576" Type="http://schemas.openxmlformats.org/officeDocument/2006/relationships/hyperlink" Target="http://www.bom.gov.au/jsp/ncc/cdio/weatherData/av?p_display_type=dailyDataFile&amp;p_nccObsCode=123&amp;p_stn_num=094010&amp;p_c=-1767629894&amp;p_startYear=1940" TargetMode="External"/><Relationship Id="rId6990" Type="http://schemas.openxmlformats.org/officeDocument/2006/relationships/hyperlink" Target="http://www.bom.gov.au/jsp/ncc/cdio/weatherData/av?p_display_type=dailyDataFile&amp;p_nccObsCode=123&amp;p_stn_num=092045&amp;p_c=-1694511604&amp;p_startYear=2007" TargetMode="External"/><Relationship Id="rId7627" Type="http://schemas.openxmlformats.org/officeDocument/2006/relationships/hyperlink" Target="http://www.bom.gov.au/jsp/ncc/cdio/weatherData/av?p_display_type=dailyDataFile&amp;p_nccObsCode=123&amp;p_stn_num=094029&amp;p_c=-1768345767&amp;p_startYear=1948" TargetMode="External"/><Relationship Id="rId341" Type="http://schemas.openxmlformats.org/officeDocument/2006/relationships/hyperlink" Target="http://www.bom.gov.au/jsp/ncc/cdio/weatherData/av?p_display_type=dailyDataFile&amp;p_nccObsCode=122&amp;p_stn_num=92045&amp;p_c=-1694512075&amp;p_startYear=1975" TargetMode="External"/><Relationship Id="rId2022" Type="http://schemas.openxmlformats.org/officeDocument/2006/relationships/hyperlink" Target="http://www.bom.gov.au/jsp/ncc/cdio/weatherData/av?p_display_type=dailyDataFile&amp;p_nccObsCode=122&amp;p_stn_num=091104&amp;p_c=-1660044780&amp;p_startYear=1968" TargetMode="External"/><Relationship Id="rId5178" Type="http://schemas.openxmlformats.org/officeDocument/2006/relationships/hyperlink" Target="http://www.bom.gov.au/jsp/ncc/cdio/weatherData/av?p_display_type=dailyDataFile&amp;p_nccObsCode=122&amp;p_stn_num=092045&amp;p_c=-1694511408&amp;p_startYear=1932" TargetMode="External"/><Relationship Id="rId5592" Type="http://schemas.openxmlformats.org/officeDocument/2006/relationships/hyperlink" Target="http://www.bom.gov.au/jsp/ncc/cdio/weatherData/av?p_display_type=dailyDataFile&amp;p_nccObsCode=122&amp;p_stn_num=092045&amp;p_c=-1694511408&amp;p_startYear=1995" TargetMode="External"/><Relationship Id="rId6229" Type="http://schemas.openxmlformats.org/officeDocument/2006/relationships/hyperlink" Target="http://www.bom.gov.au/jsp/ncc/cdio/weatherData/av?p_display_type=dailyDataFile&amp;p_nccObsCode=122&amp;p_stn_num=091104&amp;p_c=-1660043434&amp;p_startYear=1951" TargetMode="External"/><Relationship Id="rId6643" Type="http://schemas.openxmlformats.org/officeDocument/2006/relationships/hyperlink" Target="http://www.bom.gov.au/jsp/ncc/cdio/weatherData/av?p_display_type=dailyDataFile&amp;p_nccObsCode=123&amp;p_stn_num=094010&amp;p_c=-1767629894&amp;p_startYear=1968" TargetMode="External"/><Relationship Id="rId1788" Type="http://schemas.openxmlformats.org/officeDocument/2006/relationships/hyperlink" Target="http://www.bom.gov.au/jsp/ncc/cdio/weatherData/av?p_display_type=dailyDataFile&amp;p_nccObsCode=123&amp;p_stn_num=97000&amp;p_c=-1881855866&amp;p_startYear=2014" TargetMode="External"/><Relationship Id="rId2839" Type="http://schemas.openxmlformats.org/officeDocument/2006/relationships/hyperlink" Target="http://www.bom.gov.au/jsp/ncc/cdio/weatherData/av?p_display_type=dailyDataFile&amp;p_nccObsCode=122&amp;p_stn_num=091104&amp;p_c=-1660044780&amp;p_startYear=1949" TargetMode="External"/><Relationship Id="rId4194" Type="http://schemas.openxmlformats.org/officeDocument/2006/relationships/hyperlink" Target="http://www.bom.gov.au/jsp/ncc/cdio/weatherData/av?p_display_type=dailyDataFile&amp;p_nccObsCode=122&amp;p_stn_num=091104&amp;p_c=-1660044780&amp;p_startYear=1978" TargetMode="External"/><Relationship Id="rId5245" Type="http://schemas.openxmlformats.org/officeDocument/2006/relationships/hyperlink" Target="http://www.bom.gov.au/jsp/ncc/cdio/weatherData/av?p_display_type=dailyDataFile&amp;p_nccObsCode=122&amp;p_stn_num=094029&amp;p_c=-1768345571&amp;p_startYear=1946" TargetMode="External"/><Relationship Id="rId6710" Type="http://schemas.openxmlformats.org/officeDocument/2006/relationships/hyperlink" Target="http://www.bom.gov.au/jsp/ncc/cdio/weatherData/av?p_display_type=dailyDataFile&amp;p_nccObsCode=123&amp;p_stn_num=092045&amp;p_c=-1694511604&amp;p_startYear=1944" TargetMode="External"/><Relationship Id="rId4261" Type="http://schemas.openxmlformats.org/officeDocument/2006/relationships/hyperlink" Target="http://www.bom.gov.au/jsp/ncc/cdio/weatherData/av?p_display_type=dailyDataFile&amp;p_nccObsCode=122&amp;p_stn_num=91057&amp;p_c=-1658331792&amp;p_startYear=1989" TargetMode="External"/><Relationship Id="rId5312" Type="http://schemas.openxmlformats.org/officeDocument/2006/relationships/hyperlink" Target="http://www.bom.gov.au/jsp/ncc/cdio/weatherData/av?p_display_type=dailyDataFile&amp;p_nccObsCode=122&amp;p_stn_num=98001&amp;p_c=-1920894871&amp;p_startYear=1959" TargetMode="External"/><Relationship Id="rId1508" Type="http://schemas.openxmlformats.org/officeDocument/2006/relationships/hyperlink" Target="http://www.bom.gov.au/jsp/ncc/cdio/weatherData/av?p_display_type=dailyDataFile&amp;p_nccObsCode=122&amp;p_stn_num=92045&amp;p_c=-1694512075&amp;p_startYear=2016" TargetMode="External"/><Relationship Id="rId1855" Type="http://schemas.openxmlformats.org/officeDocument/2006/relationships/hyperlink" Target="http://www.bom.gov.au/jsp/ncc/cdio/weatherData/av?p_display_type=dailyDataFile&amp;p_nccObsCode=122&amp;p_stn_num=92045&amp;p_c=-1694512075&amp;p_startYear=1916" TargetMode="External"/><Relationship Id="rId2906" Type="http://schemas.openxmlformats.org/officeDocument/2006/relationships/hyperlink" Target="http://www.bom.gov.au/jsp/ncc/cdio/weatherData/av?p_display_type=dailyDataFile&amp;p_nccObsCode=122&amp;p_stn_num=94029&amp;p_c=-1768346239&amp;p_startYear=1963" TargetMode="External"/><Relationship Id="rId7484" Type="http://schemas.openxmlformats.org/officeDocument/2006/relationships/hyperlink" Target="http://www.bom.gov.au/jsp/ncc/cdio/weatherData/av?p_nccObsCode=43&amp;p_display_type=dataFile&amp;p_startYear=&amp;p_c=&amp;p_stn_num=094029" TargetMode="External"/><Relationship Id="rId1922" Type="http://schemas.openxmlformats.org/officeDocument/2006/relationships/hyperlink" Target="http://www.bom.gov.au/jsp/ncc/cdio/weatherData/av?p_display_type=dailyDataFile&amp;p_nccObsCode=122&amp;p_stn_num=94029&amp;p_c=-1768346239&amp;p_startYear=1939" TargetMode="External"/><Relationship Id="rId6086" Type="http://schemas.openxmlformats.org/officeDocument/2006/relationships/hyperlink" Target="http://www.bom.gov.au/jsp/ncc/cdio/weatherData/av?p_display_type=dailyDataFile&amp;p_nccObsCode=122&amp;p_stn_num=094029&amp;p_c=-1768345571&amp;p_startYear=1952" TargetMode="External"/><Relationship Id="rId7137" Type="http://schemas.openxmlformats.org/officeDocument/2006/relationships/hyperlink" Target="http://www.bom.gov.au/jsp/ncc/cdio/weatherData/av?p_display_type=dailyDataFile&amp;p_nccObsCode=123&amp;p_stn_num=091057&amp;p_c=-1658331316&amp;p_startYear=1988" TargetMode="External"/><Relationship Id="rId7551" Type="http://schemas.openxmlformats.org/officeDocument/2006/relationships/hyperlink" Target="http://www.bom.gov.au/jsp/ncc/cdio/weatherData/av?p_display_type=dailyDataFile&amp;p_nccObsCode=123&amp;p_stn_num=091049&amp;p_c=-1658039947&amp;p_startYear=1924" TargetMode="External"/><Relationship Id="rId2696" Type="http://schemas.openxmlformats.org/officeDocument/2006/relationships/hyperlink" Target="http://www.bom.gov.au/jsp/ncc/cdio/weatherData/av?p_display_type=dailyDataFile&amp;p_nccObsCode=122&amp;p_stn_num=91049&amp;p_c=-1658039751&amp;p_startYear=1912" TargetMode="External"/><Relationship Id="rId3747" Type="http://schemas.openxmlformats.org/officeDocument/2006/relationships/hyperlink" Target="http://www.bom.gov.au/jsp/ncc/cdio/weatherData/av?p_display_type=dailyDataFile&amp;p_nccObsCode=123&amp;p_stn_num=097072&amp;p_c=-1884653210&amp;p_startYear=2005" TargetMode="External"/><Relationship Id="rId6153" Type="http://schemas.openxmlformats.org/officeDocument/2006/relationships/hyperlink" Target="http://www.bom.gov.au/jsp/ncc/cdio/weatherData/av?p_display_type=dailyDataFile&amp;p_nccObsCode=122&amp;p_stn_num=091104&amp;p_c=-1660043434&amp;p_startYear=1940" TargetMode="External"/><Relationship Id="rId7204" Type="http://schemas.openxmlformats.org/officeDocument/2006/relationships/hyperlink" Target="http://www.bom.gov.au/jsp/ncc/cdio/weatherData/av?p_display_type=dailyDataFile&amp;p_nccObsCode=123&amp;p_stn_num=094010&amp;p_c=-1767629894&amp;p_startYear=1962" TargetMode="External"/><Relationship Id="rId668" Type="http://schemas.openxmlformats.org/officeDocument/2006/relationships/hyperlink" Target="http://www.bom.gov.au/jsp/ncc/cdio/weatherData/av?p_display_type=dailyDataFile&amp;p_nccObsCode=123&amp;p_stn_num=92045&amp;p_c=-1694512271&amp;p_startYear=1914" TargetMode="External"/><Relationship Id="rId1298" Type="http://schemas.openxmlformats.org/officeDocument/2006/relationships/hyperlink" Target="http://www.bom.gov.au/jsp/ncc/cdio/weatherData/av?p_display_type=dailyDataFile&amp;p_nccObsCode=122&amp;p_stn_num=92045&amp;p_c=-1694512075&amp;p_startYear=1939" TargetMode="External"/><Relationship Id="rId2349" Type="http://schemas.openxmlformats.org/officeDocument/2006/relationships/hyperlink" Target="http://www.bom.gov.au/jsp/ncc/cdio/weatherData/av?p_display_type=dailyDataFile&amp;p_nccObsCode=123&amp;p_stn_num=091104&amp;p_c=-1660044976&amp;p_startYear=1943" TargetMode="External"/><Relationship Id="rId2763" Type="http://schemas.openxmlformats.org/officeDocument/2006/relationships/hyperlink" Target="http://www.bom.gov.au/jsp/ncc/cdio/weatherData/av?p_display_type=dailyDataFile&amp;p_nccObsCode=122&amp;p_stn_num=91049&amp;p_c=-1658039751&amp;p_startYear=1930" TargetMode="External"/><Relationship Id="rId3814" Type="http://schemas.openxmlformats.org/officeDocument/2006/relationships/hyperlink" Target="http://www.bom.gov.au/jsp/ncc/cdio/weatherData/av?p_display_type=dailyDataFile&amp;p_nccObsCode=123&amp;p_stn_num=098017&amp;p_c=-1921523671&amp;p_startYear=2016" TargetMode="External"/><Relationship Id="rId6220" Type="http://schemas.openxmlformats.org/officeDocument/2006/relationships/hyperlink" Target="http://www.bom.gov.au/jsp/ncc/cdio/weatherData/av?p_display_type=dailyDataFile&amp;p_nccObsCode=122&amp;p_stn_num=094029&amp;p_c=-1768345571&amp;p_startYear=1971" TargetMode="External"/><Relationship Id="rId735" Type="http://schemas.openxmlformats.org/officeDocument/2006/relationships/hyperlink" Target="http://www.bom.gov.au/jsp/ncc/cdio/weatherData/av?p_display_type=dailyDataFile&amp;p_nccObsCode=123&amp;p_stn_num=94029&amp;p_c=-1768346435&amp;p_startYear=1931" TargetMode="External"/><Relationship Id="rId1365" Type="http://schemas.openxmlformats.org/officeDocument/2006/relationships/hyperlink" Target="http://www.bom.gov.au/jsp/ncc/cdio/weatherData/av?p_display_type=dailyDataFile&amp;p_nccObsCode=122&amp;p_stn_num=91057&amp;p_c=-1658331792&amp;p_startYear=1967" TargetMode="External"/><Relationship Id="rId2416" Type="http://schemas.openxmlformats.org/officeDocument/2006/relationships/hyperlink" Target="http://www.bom.gov.au/jsp/ncc/cdio/weatherData/av?p_display_type=dailyDataFile&amp;p_nccObsCode=123&amp;p_stn_num=98001&amp;p_c=-1920895067&amp;p_startYear=1964" TargetMode="External"/><Relationship Id="rId1018" Type="http://schemas.openxmlformats.org/officeDocument/2006/relationships/hyperlink" Target="http://www.bom.gov.au/jsp/ncc/cdio/weatherData/av?p_display_type=dailyDataFile&amp;p_nccObsCode=123&amp;p_stn_num=097067&amp;p_c=-1884459071&amp;p_startYear=1987" TargetMode="External"/><Relationship Id="rId1432" Type="http://schemas.openxmlformats.org/officeDocument/2006/relationships/hyperlink" Target="http://www.bom.gov.au/jsp/ncc/cdio/weatherData/av?p_display_type=dailyDataFile&amp;p_nccObsCode=122&amp;p_stn_num=92045&amp;p_c=-1694512075&amp;p_startYear=1990" TargetMode="External"/><Relationship Id="rId2830" Type="http://schemas.openxmlformats.org/officeDocument/2006/relationships/hyperlink" Target="http://www.bom.gov.au/jsp/ncc/cdio/weatherData/av?p_display_type=dailyDataFile&amp;p_nccObsCode=122&amp;p_stn_num=92045&amp;p_c=-1694512075&amp;p_startYear=1947" TargetMode="External"/><Relationship Id="rId4588" Type="http://schemas.openxmlformats.org/officeDocument/2006/relationships/hyperlink" Target="http://www.bom.gov.au/jsp/ncc/cdio/weatherData/av?p_display_type=dailyDataFile&amp;p_nccObsCode=123&amp;p_stn_num=92045&amp;p_c=-1694512271&amp;p_startYear=1939" TargetMode="External"/><Relationship Id="rId5639" Type="http://schemas.openxmlformats.org/officeDocument/2006/relationships/hyperlink" Target="http://www.bom.gov.au/jsp/ncc/cdio/weatherData/av?p_display_type=dailyDataFile&amp;p_nccObsCode=122&amp;p_stn_num=092045&amp;p_c=-1694511408&amp;p_startYear=2002" TargetMode="External"/><Relationship Id="rId5986" Type="http://schemas.openxmlformats.org/officeDocument/2006/relationships/hyperlink" Target="http://www.bom.gov.au/jsp/ncc/cdio/weatherData/av?p_display_type=dailyDataFile&amp;p_nccObsCode=122&amp;p_stn_num=092045&amp;p_c=-1694511408&amp;p_startYear=1930" TargetMode="External"/><Relationship Id="rId71" Type="http://schemas.openxmlformats.org/officeDocument/2006/relationships/hyperlink" Target="http://www.bom.gov.au/jsp/ncc/cdio/weatherData/av?p_display_type=dailyDataFile&amp;p_nccObsCode=122&amp;p_stn_num=91049&amp;p_c=-1658039751&amp;p_startYear=1916" TargetMode="External"/><Relationship Id="rId802" Type="http://schemas.openxmlformats.org/officeDocument/2006/relationships/hyperlink" Target="http://www.bom.gov.au/jsp/ncc/cdio/weatherData/av?p_display_type=dailyDataFile&amp;p_nccObsCode=123&amp;p_stn_num=91057&amp;p_c=-1658331988&amp;p_startYear=1947" TargetMode="External"/><Relationship Id="rId7061" Type="http://schemas.openxmlformats.org/officeDocument/2006/relationships/hyperlink" Target="http://www.bom.gov.au/jsp/ncc/cdio/weatherData/av?p_nccObsCode=42&amp;p_display_type=dataFile&amp;p_startYear=&amp;p_c=&amp;p_stn_num=091057" TargetMode="External"/><Relationship Id="rId4655" Type="http://schemas.openxmlformats.org/officeDocument/2006/relationships/hyperlink" Target="http://www.bom.gov.au/jsp/ncc/cdio/weatherData/av?p_display_type=dailyDataFile&amp;p_nccObsCode=123&amp;p_stn_num=94029&amp;p_c=-1768346435&amp;p_startYear=1956" TargetMode="External"/><Relationship Id="rId5706" Type="http://schemas.openxmlformats.org/officeDocument/2006/relationships/hyperlink" Target="http://www.bom.gov.au/jsp/ncc/cdio/weatherData/av?p_display_type=dailyDataFile&amp;p_nccObsCode=122&amp;p_stn_num=091293&amp;p_c=-1666938040&amp;p_startYear=2005" TargetMode="External"/><Relationship Id="rId178" Type="http://schemas.openxmlformats.org/officeDocument/2006/relationships/hyperlink" Target="http://www.bom.gov.au/jsp/ncc/cdio/weatherData/av?p_display_type=dailyDataFile&amp;p_nccObsCode=122&amp;p_stn_num=091104&amp;p_c=-1660044780&amp;p_startYear=1943" TargetMode="External"/><Relationship Id="rId3257" Type="http://schemas.openxmlformats.org/officeDocument/2006/relationships/hyperlink" Target="http://www.bom.gov.au/jsp/ncc/cdio/weatherData/av?p_display_type=dailyDataFile&amp;p_nccObsCode=123&amp;p_stn_num=94029&amp;p_c=-1768346435&amp;p_startYear=1903" TargetMode="External"/><Relationship Id="rId3671" Type="http://schemas.openxmlformats.org/officeDocument/2006/relationships/hyperlink" Target="http://www.bom.gov.au/jsp/ncc/cdio/weatherData/av?p_display_type=dailyDataFile&amp;p_nccObsCode=123&amp;p_stn_num=097072&amp;p_c=-1884653210&amp;p_startYear=1992" TargetMode="External"/><Relationship Id="rId4308" Type="http://schemas.openxmlformats.org/officeDocument/2006/relationships/hyperlink" Target="http://www.bom.gov.au/jsp/ncc/cdio/weatherData/av?p_display_type=dailyDataFile&amp;p_nccObsCode=122&amp;p_stn_num=091104&amp;p_c=-1660044780&amp;p_startYear=1997" TargetMode="External"/><Relationship Id="rId4722" Type="http://schemas.openxmlformats.org/officeDocument/2006/relationships/hyperlink" Target="http://www.bom.gov.au/jsp/ncc/cdio/weatherData/av?p_display_type=dailyDataFile&amp;p_nccObsCode=123&amp;p_stn_num=091104&amp;p_c=-1660044976&amp;p_startYear=1967" TargetMode="External"/><Relationship Id="rId7878" Type="http://schemas.openxmlformats.org/officeDocument/2006/relationships/hyperlink" Target="http://www.bom.gov.au/jsp/ncc/cdio/weatherData/av?p_display_type=dailyDataFile&amp;p_nccObsCode=123&amp;p_stn_num=091293&amp;p_c=-1666938236&amp;p_startYear=2020" TargetMode="External"/><Relationship Id="rId592" Type="http://schemas.openxmlformats.org/officeDocument/2006/relationships/hyperlink" Target="http://www.bom.gov.au/jsp/ncc/cdio/weatherData/av?p_display_type=dailyDataFile&amp;p_nccObsCode=122&amp;p_stn_num=091311&amp;p_c=-1667539840&amp;p_startYear=2023" TargetMode="External"/><Relationship Id="rId2273" Type="http://schemas.openxmlformats.org/officeDocument/2006/relationships/hyperlink" Target="http://www.bom.gov.au/jsp/ncc/cdio/weatherData/av?p_display_type=dailyDataFile&amp;p_nccObsCode=123&amp;p_stn_num=92045&amp;p_c=-1694512271&amp;p_startYear=1918" TargetMode="External"/><Relationship Id="rId3324" Type="http://schemas.openxmlformats.org/officeDocument/2006/relationships/hyperlink" Target="http://www.bom.gov.au/jsp/ncc/cdio/weatherData/av?p_display_type=dailyDataFile&amp;p_nccObsCode=123&amp;p_stn_num=91049&amp;p_c=-1658039947&amp;p_startYear=1922" TargetMode="External"/><Relationship Id="rId6894" Type="http://schemas.openxmlformats.org/officeDocument/2006/relationships/hyperlink" Target="http://www.bom.gov.au/jsp/ncc/cdio/weatherData/av?p_display_type=dailyDataFile&amp;p_nccObsCode=123&amp;p_stn_num=092045&amp;p_c=-1694511604&amp;p_startYear=1984" TargetMode="External"/><Relationship Id="rId245" Type="http://schemas.openxmlformats.org/officeDocument/2006/relationships/hyperlink" Target="http://www.bom.gov.au/jsp/ncc/cdio/weatherData/av?p_display_type=dailyDataFile&amp;p_nccObsCode=122&amp;p_stn_num=94029&amp;p_c=-1768346239&amp;p_startYear=1959" TargetMode="External"/><Relationship Id="rId2340" Type="http://schemas.openxmlformats.org/officeDocument/2006/relationships/hyperlink" Target="http://www.bom.gov.au/jsp/ncc/cdio/weatherData/av?p_display_type=dailyDataFile&amp;p_nccObsCode=123&amp;p_stn_num=091104&amp;p_c=-1660044976&amp;p_startYear=1940" TargetMode="External"/><Relationship Id="rId5496" Type="http://schemas.openxmlformats.org/officeDocument/2006/relationships/hyperlink" Target="http://www.bom.gov.au/jsp/ncc/cdio/weatherData/av?p_display_type=dailyDataFile&amp;p_nccObsCode=122&amp;p_stn_num=98001&amp;p_c=-1920894871&amp;p_startYear=1986" TargetMode="External"/><Relationship Id="rId6547" Type="http://schemas.openxmlformats.org/officeDocument/2006/relationships/hyperlink" Target="http://www.bom.gov.au/jsp/ncc/cdio/weatherData/av?p_display_type=dailyDataFile&amp;p_nccObsCode=122&amp;p_stn_num=091104&amp;p_c=-1660043434&amp;p_startYear=2004" TargetMode="External"/><Relationship Id="rId312" Type="http://schemas.openxmlformats.org/officeDocument/2006/relationships/hyperlink" Target="http://www.bom.gov.au/jsp/ncc/cdio/weatherData/av?p_display_type=dailyDataFile&amp;p_nccObsCode=122&amp;p_stn_num=92045&amp;p_c=-1694512075&amp;p_startYear=1970" TargetMode="External"/><Relationship Id="rId4098" Type="http://schemas.openxmlformats.org/officeDocument/2006/relationships/hyperlink" Target="http://www.bom.gov.au/jsp/ncc/cdio/weatherData/av?p_display_type=dailyDataFile&amp;p_nccObsCode=122&amp;p_stn_num=92045&amp;p_c=-1694512075&amp;p_startYear=1962" TargetMode="External"/><Relationship Id="rId5149" Type="http://schemas.openxmlformats.org/officeDocument/2006/relationships/hyperlink" Target="http://www.bom.gov.au/jsp/ncc/cdio/weatherData/av?p_display_type=dailyDataFile&amp;p_nccObsCode=122&amp;p_stn_num=091049&amp;p_c=-1658039751&amp;p_startYear=1926" TargetMode="External"/><Relationship Id="rId5563" Type="http://schemas.openxmlformats.org/officeDocument/2006/relationships/hyperlink" Target="http://www.bom.gov.au/jsp/ncc/cdio/weatherData/av?p_display_type=dailyDataFile&amp;p_nccObsCode=122&amp;p_stn_num=098017&amp;p_c=-1921523475&amp;p_startYear=1996" TargetMode="External"/><Relationship Id="rId6961" Type="http://schemas.openxmlformats.org/officeDocument/2006/relationships/hyperlink" Target="http://www.bom.gov.au/jsp/ncc/cdio/weatherData/av?p_display_type=dailyDataFile&amp;p_nccObsCode=123&amp;p_stn_num=091057&amp;p_c=-1658331316&amp;p_startYear=1947" TargetMode="External"/><Relationship Id="rId4165" Type="http://schemas.openxmlformats.org/officeDocument/2006/relationships/hyperlink" Target="http://www.bom.gov.au/jsp/ncc/cdio/weatherData/av?p_display_type=dailyDataFile&amp;p_nccObsCode=122&amp;p_stn_num=91057&amp;p_c=-1658331792&amp;p_startYear=1973" TargetMode="External"/><Relationship Id="rId5216" Type="http://schemas.openxmlformats.org/officeDocument/2006/relationships/hyperlink" Target="http://www.bom.gov.au/jsp/ncc/cdio/weatherData/av?p_display_type=dailyDataFile&amp;p_nccObsCode=122&amp;p_stn_num=092045&amp;p_c=-1694511408&amp;p_startYear=1938" TargetMode="External"/><Relationship Id="rId6614" Type="http://schemas.openxmlformats.org/officeDocument/2006/relationships/hyperlink" Target="http://www.bom.gov.au/jsp/ncc/cdio/weatherData/av?p_display_type=dailyDataFile&amp;p_nccObsCode=123&amp;p_stn_num=094010&amp;p_c=-1767629894&amp;p_startYear=1952" TargetMode="External"/><Relationship Id="rId1759" Type="http://schemas.openxmlformats.org/officeDocument/2006/relationships/hyperlink" Target="http://www.bom.gov.au/jsp/ncc/cdio/weatherData/av?p_display_type=dailyDataFile&amp;p_nccObsCode=123&amp;p_stn_num=92045&amp;p_c=-1694512271&amp;p_startYear=2004" TargetMode="External"/><Relationship Id="rId3181" Type="http://schemas.openxmlformats.org/officeDocument/2006/relationships/hyperlink" Target="http://www.bom.gov.au/jsp/ncc/cdio/weatherData/av?p_display_type=dailyDataFile&amp;p_nccObsCode=122&amp;p_stn_num=091311&amp;p_c=-1667596761&amp;p_startYear=2009" TargetMode="External"/><Relationship Id="rId5630" Type="http://schemas.openxmlformats.org/officeDocument/2006/relationships/hyperlink" Target="http://www.bom.gov.au/jsp/ncc/cdio/weatherData/av?p_display_type=dailyDataFile&amp;p_nccObsCode=122&amp;p_stn_num=098017&amp;p_c=-1921523475&amp;p_startYear=2006" TargetMode="External"/><Relationship Id="rId1826" Type="http://schemas.openxmlformats.org/officeDocument/2006/relationships/hyperlink" Target="http://www.bom.gov.au/jsp/ncc/cdio/weatherData/av?p_display_type=dailyDataFile&amp;p_nccObsCode=122&amp;p_stn_num=94029&amp;p_c=-1768346239&amp;p_startYear=1900" TargetMode="External"/><Relationship Id="rId4232" Type="http://schemas.openxmlformats.org/officeDocument/2006/relationships/hyperlink" Target="http://www.bom.gov.au/jsp/ncc/cdio/weatherData/av?p_display_type=dailyDataFile&amp;p_nccObsCode=122&amp;p_stn_num=097067&amp;p_c=-1884457515&amp;p_startYear=1985" TargetMode="External"/><Relationship Id="rId7388" Type="http://schemas.openxmlformats.org/officeDocument/2006/relationships/hyperlink" Target="http://www.bom.gov.au/jsp/ncc/cdio/weatherData/av?p_display_type=dailyDataFile&amp;p_nccObsCode=123&amp;p_stn_num=092045&amp;p_c=-1694511604&amp;p_startYear=1962" TargetMode="External"/><Relationship Id="rId3998" Type="http://schemas.openxmlformats.org/officeDocument/2006/relationships/hyperlink" Target="http://www.bom.gov.au/jsp/ncc/cdio/weatherData/av?p_display_type=dailyDataFile&amp;p_nccObsCode=122&amp;p_stn_num=94029&amp;p_c=-1768346239&amp;p_startYear=1940" TargetMode="External"/><Relationship Id="rId7455" Type="http://schemas.openxmlformats.org/officeDocument/2006/relationships/hyperlink" Target="http://www.bom.gov.au/jsp/ncc/cdio/weatherData/av?p_display_type=dailyDataFile&amp;p_nccObsCode=123&amp;p_stn_num=091057&amp;p_c=-1658331316&amp;p_startYear=1895" TargetMode="External"/><Relationship Id="rId6057" Type="http://schemas.openxmlformats.org/officeDocument/2006/relationships/hyperlink" Target="http://www.bom.gov.au/jsp/ncc/cdio/weatherData/av?p_display_type=dailyDataFile&amp;p_nccObsCode=122&amp;p_stn_num=094010&amp;p_c=-1767629698&amp;p_startYear=1991" TargetMode="External"/><Relationship Id="rId6471" Type="http://schemas.openxmlformats.org/officeDocument/2006/relationships/hyperlink" Target="http://www.bom.gov.au/jsp/ncc/cdio/weatherData/av?p_nccObsCode=41&amp;p_display_type=dataFile&amp;p_startYear=&amp;p_c=&amp;p_stn_num=094029" TargetMode="External"/><Relationship Id="rId7108" Type="http://schemas.openxmlformats.org/officeDocument/2006/relationships/hyperlink" Target="http://www.bom.gov.au/jsp/ncc/cdio/weatherData/av?p_display_type=dailyDataFile&amp;p_nccObsCode=123&amp;p_stn_num=091104&amp;p_c=-1660043630&amp;p_startYear=1965" TargetMode="External"/><Relationship Id="rId7522" Type="http://schemas.openxmlformats.org/officeDocument/2006/relationships/hyperlink" Target="http://www.bom.gov.au/jsp/ncc/cdio/weatherData/av?p_display_type=dailyDataFile&amp;p_nccObsCode=123&amp;p_stn_num=091057&amp;p_c=-1658331316&amp;p_startYear=1913" TargetMode="External"/><Relationship Id="rId986" Type="http://schemas.openxmlformats.org/officeDocument/2006/relationships/hyperlink" Target="http://www.bom.gov.au/jsp/ncc/cdio/weatherData/av?p_display_type=dailyDataFile&amp;p_nccObsCode=123&amp;p_stn_num=091104&amp;p_c=-1660044976&amp;p_startYear=1981" TargetMode="External"/><Relationship Id="rId2667" Type="http://schemas.openxmlformats.org/officeDocument/2006/relationships/hyperlink" Target="http://www.bom.gov.au/jsp/ncc/cdio/weatherData/av?p_display_type=dailyDataFile&amp;p_nccObsCode=122&amp;p_stn_num=94029&amp;p_c=-1768346239&amp;p_startYear=1902" TargetMode="External"/><Relationship Id="rId3718" Type="http://schemas.openxmlformats.org/officeDocument/2006/relationships/hyperlink" Target="http://www.bom.gov.au/jsp/ncc/cdio/weatherData/av?p_display_type=dailyDataFile&amp;p_nccObsCode=123&amp;p_stn_num=098017&amp;p_c=-1921523671&amp;p_startYear=2000" TargetMode="External"/><Relationship Id="rId5073" Type="http://schemas.openxmlformats.org/officeDocument/2006/relationships/hyperlink" Target="http://www.bom.gov.au/jsp/ncc/cdio/weatherData/av?p_display_type=dailyDataFile&amp;p_nccObsCode=122&amp;p_stn_num=094029&amp;p_c=-1768345571&amp;p_startYear=1905" TargetMode="External"/><Relationship Id="rId6124" Type="http://schemas.openxmlformats.org/officeDocument/2006/relationships/hyperlink" Target="http://www.bom.gov.au/jsp/ncc/cdio/weatherData/av?p_display_type=dailyDataFile&amp;p_nccObsCode=122&amp;p_stn_num=094029&amp;p_c=-1768345571&amp;p_startYear=1959" TargetMode="External"/><Relationship Id="rId639" Type="http://schemas.openxmlformats.org/officeDocument/2006/relationships/hyperlink" Target="http://www.bom.gov.au/jsp/ncc/cdio/weatherData/av?p_display_type=dailyDataFile&amp;p_nccObsCode=123&amp;p_stn_num=91057&amp;p_c=-1658331988&amp;p_startYear=1904" TargetMode="External"/><Relationship Id="rId1269" Type="http://schemas.openxmlformats.org/officeDocument/2006/relationships/hyperlink" Target="http://www.bom.gov.au/jsp/ncc/cdio/weatherData/av?p_display_type=dailyDataFile&amp;p_nccObsCode=122&amp;p_stn_num=91057&amp;p_c=-1658331792&amp;p_startYear=1924" TargetMode="External"/><Relationship Id="rId5140" Type="http://schemas.openxmlformats.org/officeDocument/2006/relationships/hyperlink" Target="http://www.bom.gov.au/jsp/ncc/cdio/weatherData/av?p_display_type=dailyDataFile&amp;p_nccObsCode=122&amp;p_stn_num=091057&amp;p_c=-1658331120&amp;p_startYear=1923" TargetMode="External"/><Relationship Id="rId1683" Type="http://schemas.openxmlformats.org/officeDocument/2006/relationships/hyperlink" Target="http://www.bom.gov.au/jsp/ncc/cdio/weatherData/av?p_display_type=dailyDataFile&amp;p_nccObsCode=123&amp;p_stn_num=92045&amp;p_c=-1694512271&amp;p_startYear=1978" TargetMode="External"/><Relationship Id="rId2734" Type="http://schemas.openxmlformats.org/officeDocument/2006/relationships/hyperlink" Target="http://www.bom.gov.au/jsp/ncc/cdio/weatherData/av?p_display_type=dailyDataFile&amp;p_nccObsCode=122&amp;p_stn_num=92045&amp;p_c=-1694512075&amp;p_startYear=1923" TargetMode="External"/><Relationship Id="rId706" Type="http://schemas.openxmlformats.org/officeDocument/2006/relationships/hyperlink" Target="http://www.bom.gov.au/jsp/ncc/cdio/weatherData/av?p_display_type=dailyDataFile&amp;p_nccObsCode=123&amp;p_stn_num=91057&amp;p_c=-1658331988&amp;p_startYear=1923" TargetMode="External"/><Relationship Id="rId1336" Type="http://schemas.openxmlformats.org/officeDocument/2006/relationships/hyperlink" Target="http://www.bom.gov.au/jsp/ncc/cdio/weatherData/av?p_display_type=dailyDataFile&amp;p_nccObsCode=122&amp;p_stn_num=91057&amp;p_c=-1658331792&amp;p_startYear=1957" TargetMode="External"/><Relationship Id="rId1750" Type="http://schemas.openxmlformats.org/officeDocument/2006/relationships/hyperlink" Target="http://www.bom.gov.au/jsp/ncc/cdio/weatherData/av?p_display_type=dailyDataFile&amp;p_nccObsCode=123&amp;p_stn_num=92045&amp;p_c=-1694512271&amp;p_startYear=2001" TargetMode="External"/><Relationship Id="rId2801" Type="http://schemas.openxmlformats.org/officeDocument/2006/relationships/hyperlink" Target="http://www.bom.gov.au/jsp/ncc/cdio/weatherData/av?p_display_type=dailyDataFile&amp;p_nccObsCode=122&amp;p_stn_num=94029&amp;p_c=-1768346239&amp;p_startYear=1940" TargetMode="External"/><Relationship Id="rId5957" Type="http://schemas.openxmlformats.org/officeDocument/2006/relationships/hyperlink" Target="http://www.bom.gov.au/jsp/ncc/cdio/weatherData/av?p_display_type=dailyDataFile&amp;p_nccObsCode=122&amp;p_stn_num=092045&amp;p_c=-1694511408&amp;p_startYear=1924" TargetMode="External"/><Relationship Id="rId42" Type="http://schemas.openxmlformats.org/officeDocument/2006/relationships/hyperlink" Target="http://www.bom.gov.au/jsp/ncc/cdio/weatherData/av?p_display_type=dailyDataFile&amp;p_nccObsCode=122&amp;p_stn_num=94029&amp;p_c=-1768346239&amp;p_startYear=1906" TargetMode="External"/><Relationship Id="rId1403" Type="http://schemas.openxmlformats.org/officeDocument/2006/relationships/hyperlink" Target="http://www.bom.gov.au/jsp/ncc/cdio/weatherData/av?p_display_type=dailyDataFile&amp;p_nccObsCode=122&amp;p_stn_num=91057&amp;p_c=-1658331792&amp;p_startYear=1980" TargetMode="External"/><Relationship Id="rId4559" Type="http://schemas.openxmlformats.org/officeDocument/2006/relationships/hyperlink" Target="http://www.bom.gov.au/jsp/ncc/cdio/weatherData/av?p_display_type=dailyDataFile&amp;p_nccObsCode=123&amp;p_stn_num=94029&amp;p_c=-1768346435&amp;p_startYear=1932" TargetMode="External"/><Relationship Id="rId4973" Type="http://schemas.openxmlformats.org/officeDocument/2006/relationships/hyperlink" Target="http://www.bom.gov.au/jsp/ncc/cdio/weatherData/av?p_display_type=dailyDataFile&amp;p_nccObsCode=123&amp;p_stn_num=091293&amp;p_c=-1666940261&amp;p_startYear=2009" TargetMode="External"/><Relationship Id="rId3575" Type="http://schemas.openxmlformats.org/officeDocument/2006/relationships/hyperlink" Target="http://www.bom.gov.au/jsp/ncc/cdio/weatherData/av?p_display_type=dailyDataFile&amp;p_nccObsCode=123&amp;p_stn_num=097067&amp;p_c=-1884459071&amp;p_startYear=1976" TargetMode="External"/><Relationship Id="rId4626" Type="http://schemas.openxmlformats.org/officeDocument/2006/relationships/hyperlink" Target="http://www.bom.gov.au/jsp/ncc/cdio/weatherData/av?p_display_type=dailyDataFile&amp;p_nccObsCode=123&amp;p_stn_num=91057&amp;p_c=-1658331988&amp;p_startYear=1948" TargetMode="External"/><Relationship Id="rId7032" Type="http://schemas.openxmlformats.org/officeDocument/2006/relationships/hyperlink" Target="http://www.bom.gov.au/jsp/ncc/cdio/weatherData/av?p_display_type=dailyDataFile&amp;p_nccObsCode=123&amp;p_stn_num=094010&amp;p_c=-1767629894&amp;p_startYear=1923" TargetMode="External"/><Relationship Id="rId496" Type="http://schemas.openxmlformats.org/officeDocument/2006/relationships/hyperlink" Target="http://www.bom.gov.au/jsp/ncc/cdio/weatherData/av?p_display_type=dailyDataFile&amp;p_nccObsCode=122&amp;p_stn_num=091104&amp;p_c=-1660044780&amp;p_startYear=2001" TargetMode="External"/><Relationship Id="rId2177" Type="http://schemas.openxmlformats.org/officeDocument/2006/relationships/hyperlink" Target="http://www.bom.gov.au/jsp/ncc/cdio/weatherData/av?p_display_type=dailyDataFile&amp;p_nccObsCode=122&amp;p_stn_num=92045&amp;p_c=-1694512075&amp;p_startYear=2007" TargetMode="External"/><Relationship Id="rId2591" Type="http://schemas.openxmlformats.org/officeDocument/2006/relationships/hyperlink" Target="http://www.bom.gov.au/jsp/ncc/cdio/weatherData/av?p_display_type=dailyDataFile&amp;p_nccObsCode=123&amp;p_stn_num=091311&amp;p_c=-1667596957&amp;p_startYear=2007" TargetMode="External"/><Relationship Id="rId3228" Type="http://schemas.openxmlformats.org/officeDocument/2006/relationships/hyperlink" Target="http://www.bom.gov.au/jsp/ncc/cdio/weatherData/av?p_display_type=dailyDataFile&amp;p_nccObsCode=123&amp;p_stn_num=94029&amp;p_c=-1768346435&amp;p_startYear=1886" TargetMode="External"/><Relationship Id="rId3642" Type="http://schemas.openxmlformats.org/officeDocument/2006/relationships/hyperlink" Target="http://www.bom.gov.au/jsp/ncc/cdio/weatherData/av?p_display_type=dailyDataFile&amp;p_nccObsCode=123&amp;p_stn_num=98001&amp;p_c=-1920895067&amp;p_startYear=1987" TargetMode="External"/><Relationship Id="rId6798" Type="http://schemas.openxmlformats.org/officeDocument/2006/relationships/hyperlink" Target="http://www.bom.gov.au/jsp/ncc/cdio/weatherData/av?p_display_type=dailyDataFile&amp;p_nccObsCode=123&amp;p_stn_num=091049&amp;p_c=-1658039947&amp;p_startYear=1917" TargetMode="External"/><Relationship Id="rId7849" Type="http://schemas.openxmlformats.org/officeDocument/2006/relationships/hyperlink" Target="http://www.bom.gov.au/jsp/ncc/cdio/weatherData/av?p_display_type=dailyDataFile&amp;p_nccObsCode=123&amp;p_stn_num=094029&amp;p_c=-1768345767&amp;p_startYear=2019" TargetMode="External"/><Relationship Id="rId149" Type="http://schemas.openxmlformats.org/officeDocument/2006/relationships/hyperlink" Target="http://www.bom.gov.au/jsp/ncc/cdio/weatherData/av?p_display_type=dailyDataFile&amp;p_nccObsCode=122&amp;p_stn_num=92045&amp;p_c=-1694512075&amp;p_startYear=1936" TargetMode="External"/><Relationship Id="rId563" Type="http://schemas.openxmlformats.org/officeDocument/2006/relationships/hyperlink" Target="http://www.bom.gov.au/jsp/ncc/cdio/weatherData/av?p_display_type=dailyDataFile&amp;p_nccObsCode=122&amp;p_stn_num=091293&amp;p_c=-1666940065&amp;p_startYear=2012" TargetMode="External"/><Relationship Id="rId1193" Type="http://schemas.openxmlformats.org/officeDocument/2006/relationships/hyperlink" Target="http://www.bom.gov.au/jsp/ncc/cdio/weatherData/av?p_display_type=dailyDataFile&amp;p_nccObsCode=123&amp;p_stn_num=92045&amp;p_c=-1694512271&amp;p_startYear=2016" TargetMode="External"/><Relationship Id="rId2244" Type="http://schemas.openxmlformats.org/officeDocument/2006/relationships/hyperlink" Target="http://www.bom.gov.au/jsp/ncc/cdio/weatherData/av?p_display_type=dailyDataFile&amp;p_nccObsCode=123&amp;p_stn_num=94029&amp;p_c=-1768346435&amp;p_startYear=1906" TargetMode="External"/><Relationship Id="rId216" Type="http://schemas.openxmlformats.org/officeDocument/2006/relationships/hyperlink" Target="http://www.bom.gov.au/jsp/ncc/cdio/weatherData/av?p_display_type=dailyDataFile&amp;p_nccObsCode=122&amp;p_stn_num=94029&amp;p_c=-1768346239&amp;p_startYear=1953" TargetMode="External"/><Relationship Id="rId1260" Type="http://schemas.openxmlformats.org/officeDocument/2006/relationships/hyperlink" Target="http://www.bom.gov.au/jsp/ncc/cdio/weatherData/av?p_display_type=dailyDataFile&amp;p_nccObsCode=122&amp;p_stn_num=92045&amp;p_c=-1694512075&amp;p_startYear=1920" TargetMode="External"/><Relationship Id="rId6865" Type="http://schemas.openxmlformats.org/officeDocument/2006/relationships/hyperlink" Target="http://www.bom.gov.au/jsp/ncc/cdio/weatherData/av?p_display_type=dailyDataFile&amp;p_nccObsCode=123&amp;p_stn_num=091057&amp;p_c=-1658331316&amp;p_startYear=1924" TargetMode="External"/><Relationship Id="rId630" Type="http://schemas.openxmlformats.org/officeDocument/2006/relationships/hyperlink" Target="http://www.bom.gov.au/jsp/ncc/cdio/weatherData/av?p_display_type=dailyDataFile&amp;p_nccObsCode=123&amp;p_stn_num=91057&amp;p_c=-1658331988&amp;p_startYear=1901" TargetMode="External"/><Relationship Id="rId2311" Type="http://schemas.openxmlformats.org/officeDocument/2006/relationships/hyperlink" Target="http://www.bom.gov.au/jsp/ncc/cdio/weatherData/av?p_display_type=dailyDataFile&amp;p_nccObsCode=123&amp;p_stn_num=94029&amp;p_c=-1768346435&amp;p_startYear=1931" TargetMode="External"/><Relationship Id="rId4069" Type="http://schemas.openxmlformats.org/officeDocument/2006/relationships/hyperlink" Target="http://www.bom.gov.au/jsp/ncc/cdio/weatherData/av?p_display_type=dailyDataFile&amp;p_nccObsCode=122&amp;p_stn_num=92045&amp;p_c=-1694512075&amp;p_startYear=1957" TargetMode="External"/><Relationship Id="rId5467" Type="http://schemas.openxmlformats.org/officeDocument/2006/relationships/hyperlink" Target="http://www.bom.gov.au/jsp/ncc/cdio/weatherData/av?p_display_type=dailyDataFile&amp;p_nccObsCode=122&amp;p_stn_num=097067&amp;p_c=-1884457515&amp;p_startYear=1982" TargetMode="External"/><Relationship Id="rId5881" Type="http://schemas.openxmlformats.org/officeDocument/2006/relationships/hyperlink" Target="http://www.bom.gov.au/jsp/ncc/cdio/weatherData/av?p_display_type=dailyDataFile&amp;p_nccObsCode=122&amp;p_stn_num=091057&amp;p_c=-1658331120&amp;p_startYear=1907" TargetMode="External"/><Relationship Id="rId6518" Type="http://schemas.openxmlformats.org/officeDocument/2006/relationships/hyperlink" Target="http://www.bom.gov.au/jsp/ncc/cdio/weatherData/av?p_display_type=dailyDataFile&amp;p_nccObsCode=122&amp;p_stn_num=091104&amp;p_c=-1660043434&amp;p_startYear=1998" TargetMode="External"/><Relationship Id="rId6932" Type="http://schemas.openxmlformats.org/officeDocument/2006/relationships/hyperlink" Target="http://www.bom.gov.au/jsp/ncc/cdio/weatherData/av?p_display_type=dailyDataFile&amp;p_nccObsCode=123&amp;p_stn_num=094029&amp;p_c=-1768345767&amp;p_startYear=1947" TargetMode="External"/><Relationship Id="rId4483" Type="http://schemas.openxmlformats.org/officeDocument/2006/relationships/hyperlink" Target="http://www.bom.gov.au/jsp/ncc/cdio/weatherData/av?p_display_type=dailyDataFile&amp;p_nccObsCode=123&amp;p_stn_num=94029&amp;p_c=-1768346435&amp;p_startYear=1913" TargetMode="External"/><Relationship Id="rId5534" Type="http://schemas.openxmlformats.org/officeDocument/2006/relationships/hyperlink" Target="http://www.bom.gov.au/jsp/ncc/cdio/weatherData/av?p_display_type=dailyDataFile&amp;p_nccObsCode=122&amp;p_stn_num=097072&amp;p_c=-1884651654&amp;p_startYear=1992" TargetMode="External"/><Relationship Id="rId3085" Type="http://schemas.openxmlformats.org/officeDocument/2006/relationships/hyperlink" Target="http://www.bom.gov.au/jsp/ncc/cdio/weatherData/av?p_display_type=dailyDataFile&amp;p_nccObsCode=122&amp;p_stn_num=94029&amp;p_c=-1768346239&amp;p_startYear=1993" TargetMode="External"/><Relationship Id="rId4136" Type="http://schemas.openxmlformats.org/officeDocument/2006/relationships/hyperlink" Target="http://www.bom.gov.au/jsp/ncc/cdio/weatherData/av?p_display_type=dailyDataFile&amp;p_nccObsCode=122&amp;p_stn_num=91057&amp;p_c=-1658331792&amp;p_startYear=1968" TargetMode="External"/><Relationship Id="rId4550" Type="http://schemas.openxmlformats.org/officeDocument/2006/relationships/hyperlink" Target="http://www.bom.gov.au/jsp/ncc/cdio/weatherData/av?p_display_type=dailyDataFile&amp;p_nccObsCode=123&amp;p_stn_num=91057&amp;p_c=-1658331988&amp;p_startYear=1929" TargetMode="External"/><Relationship Id="rId5601" Type="http://schemas.openxmlformats.org/officeDocument/2006/relationships/hyperlink" Target="http://www.bom.gov.au/jsp/ncc/cdio/weatherData/av?p_nccObsCode=40&amp;p_display_type=dataFile&amp;p_startYear=&amp;p_c=&amp;p_stn_num=091057" TargetMode="External"/><Relationship Id="rId3152" Type="http://schemas.openxmlformats.org/officeDocument/2006/relationships/hyperlink" Target="http://www.bom.gov.au/jsp/ncc/cdio/weatherData/av?p_display_type=dailyDataFile&amp;p_nccObsCode=122&amp;p_stn_num=091293&amp;p_c=-1666940065&amp;p_startYear=2004" TargetMode="External"/><Relationship Id="rId4203" Type="http://schemas.openxmlformats.org/officeDocument/2006/relationships/hyperlink" Target="http://www.bom.gov.au/jsp/ncc/cdio/weatherData/av?p_display_type=dailyDataFile&amp;p_nccObsCode=122&amp;p_stn_num=98001&amp;p_c=-1920894871&amp;p_startYear=1980" TargetMode="External"/><Relationship Id="rId7359" Type="http://schemas.openxmlformats.org/officeDocument/2006/relationships/hyperlink" Target="http://www.bom.gov.au/jsp/ncc/cdio/weatherData/av?p_display_type=dailyDataFile&amp;p_nccObsCode=123&amp;p_stn_num=091311&amp;p_c=-1667595611&amp;p_startYear=2019" TargetMode="External"/><Relationship Id="rId7773" Type="http://schemas.openxmlformats.org/officeDocument/2006/relationships/hyperlink" Target="http://www.bom.gov.au/jsp/ncc/cdio/weatherData/av?p_display_type=dailyDataFile&amp;p_nccObsCode=123&amp;p_stn_num=091057&amp;p_c=-1658331316&amp;p_startYear=1989" TargetMode="External"/><Relationship Id="rId6375" Type="http://schemas.openxmlformats.org/officeDocument/2006/relationships/hyperlink" Target="http://www.bom.gov.au/jsp/ncc/cdio/weatherData/av?p_display_type=dailyDataFile&amp;p_nccObsCode=123&amp;p_stn_num=097072&amp;p_c=-1884653210&amp;p_startYear=1998" TargetMode="External"/><Relationship Id="rId7426" Type="http://schemas.openxmlformats.org/officeDocument/2006/relationships/hyperlink" Target="http://www.bom.gov.au/jsp/ncc/cdio/weatherData/av?p_display_type=dailyDataFile&amp;p_nccObsCode=123&amp;p_stn_num=094029&amp;p_c=-1768345767&amp;p_startYear=1887" TargetMode="External"/><Relationship Id="rId140" Type="http://schemas.openxmlformats.org/officeDocument/2006/relationships/hyperlink" Target="http://www.bom.gov.au/jsp/ncc/cdio/weatherData/av?p_display_type=dailyDataFile&amp;p_nccObsCode=122&amp;p_stn_num=94029&amp;p_c=-1768346239&amp;p_startYear=1934" TargetMode="External"/><Relationship Id="rId3969" Type="http://schemas.openxmlformats.org/officeDocument/2006/relationships/hyperlink" Target="http://www.bom.gov.au/jsp/ncc/cdio/weatherData/av?p_display_type=dailyDataFile&amp;p_nccObsCode=122&amp;p_stn_num=91057&amp;p_c=-1658331792&amp;p_startYear=1932" TargetMode="External"/><Relationship Id="rId5391" Type="http://schemas.openxmlformats.org/officeDocument/2006/relationships/hyperlink" Target="http://www.bom.gov.au/jsp/ncc/cdio/weatherData/av?p_display_type=dailyDataFile&amp;p_nccObsCode=122&amp;p_stn_num=091057&amp;p_c=-1658331120&amp;p_startYear=1967" TargetMode="External"/><Relationship Id="rId6028" Type="http://schemas.openxmlformats.org/officeDocument/2006/relationships/hyperlink" Target="http://www.bom.gov.au/jsp/ncc/cdio/weatherData/av?p_display_type=dailyDataFile&amp;p_nccObsCode=122&amp;p_stn_num=094029&amp;p_c=-1768345571&amp;p_startYear=1940" TargetMode="External"/><Relationship Id="rId7840" Type="http://schemas.openxmlformats.org/officeDocument/2006/relationships/hyperlink" Target="http://www.bom.gov.au/jsp/ncc/cdio/weatherData/av?p_display_type=dailyDataFile&amp;p_nccObsCode=123&amp;p_stn_num=094029&amp;p_c=-1768345767&amp;p_startYear=2016" TargetMode="External"/><Relationship Id="rId6" Type="http://schemas.openxmlformats.org/officeDocument/2006/relationships/hyperlink" Target="http://www.bom.gov.au/jsp/ncc/cdio/weatherData/av?p_display_type=dailyDataFile&amp;p_nccObsCode=122&amp;p_stn_num=94029&amp;p_c=-1768346239&amp;p_startYear=1888" TargetMode="External"/><Relationship Id="rId2985" Type="http://schemas.openxmlformats.org/officeDocument/2006/relationships/hyperlink" Target="http://www.bom.gov.au/jsp/ncc/cdio/weatherData/av?p_display_type=dailyDataFile&amp;p_nccObsCode=122&amp;p_stn_num=091104&amp;p_c=-1660044780&amp;p_startYear=1976" TargetMode="External"/><Relationship Id="rId5044" Type="http://schemas.openxmlformats.org/officeDocument/2006/relationships/hyperlink" Target="http://www.bom.gov.au/jsp/ncc/cdio/weatherData/av?p_display_type=dailyDataFile&amp;p_nccObsCode=122&amp;p_stn_num=094029&amp;p_c=-1768345571&amp;p_startYear=1894" TargetMode="External"/><Relationship Id="rId6442" Type="http://schemas.openxmlformats.org/officeDocument/2006/relationships/hyperlink" Target="http://www.bom.gov.au/jsp/ncc/cdio/weatherData/av?p_display_type=dailyDataFile&amp;p_nccObsCode=122&amp;p_stn_num=092045&amp;p_c=-1694511408&amp;p_startYear=2004" TargetMode="External"/><Relationship Id="rId957" Type="http://schemas.openxmlformats.org/officeDocument/2006/relationships/hyperlink" Target="http://www.bom.gov.au/jsp/ncc/cdio/weatherData/av?p_display_type=dailyDataFile&amp;p_nccObsCode=123&amp;p_stn_num=91057&amp;p_c=-1658331988&amp;p_startYear=1976" TargetMode="External"/><Relationship Id="rId1587" Type="http://schemas.openxmlformats.org/officeDocument/2006/relationships/hyperlink" Target="http://www.bom.gov.au/jsp/ncc/cdio/weatherData/av?p_display_type=dailyDataFile&amp;p_nccObsCode=123&amp;p_stn_num=91057&amp;p_c=-1658331988&amp;p_startYear=1940" TargetMode="External"/><Relationship Id="rId2638" Type="http://schemas.openxmlformats.org/officeDocument/2006/relationships/hyperlink" Target="http://www.bom.gov.au/jsp/ncc/cdio/weatherData/av?p_display_type=dailyDataFile&amp;p_nccObsCode=122&amp;p_stn_num=94029&amp;p_c=-1768346239&amp;p_startYear=1883" TargetMode="External"/><Relationship Id="rId1654" Type="http://schemas.openxmlformats.org/officeDocument/2006/relationships/hyperlink" Target="http://www.bom.gov.au/jsp/ncc/cdio/weatherData/av?p_display_type=dailyDataFile&amp;p_nccObsCode=123&amp;p_stn_num=91057&amp;p_c=-1658331988&amp;p_startYear=1968" TargetMode="External"/><Relationship Id="rId2705" Type="http://schemas.openxmlformats.org/officeDocument/2006/relationships/hyperlink" Target="http://www.bom.gov.au/jsp/ncc/cdio/weatherData/av?p_display_type=dailyDataFile&amp;p_nccObsCode=122&amp;p_stn_num=91049&amp;p_c=-1658039751&amp;p_startYear=1915" TargetMode="External"/><Relationship Id="rId4060" Type="http://schemas.openxmlformats.org/officeDocument/2006/relationships/hyperlink" Target="http://www.bom.gov.au/jsp/ncc/cdio/weatherData/av?p_display_type=dailyDataFile&amp;p_nccObsCode=122&amp;p_stn_num=091104&amp;p_c=-1660044780&amp;p_startYear=1955" TargetMode="External"/><Relationship Id="rId5111" Type="http://schemas.openxmlformats.org/officeDocument/2006/relationships/hyperlink" Target="http://www.bom.gov.au/jsp/ncc/cdio/weatherData/av?p_display_type=dailyDataFile&amp;p_nccObsCode=122&amp;p_stn_num=091049&amp;p_c=-1658039751&amp;p_startYear=1919" TargetMode="External"/><Relationship Id="rId1307" Type="http://schemas.openxmlformats.org/officeDocument/2006/relationships/hyperlink" Target="http://www.bom.gov.au/jsp/ncc/cdio/weatherData/av?p_display_type=dailyDataFile&amp;p_nccObsCode=122&amp;p_stn_num=91057&amp;p_c=-1658331792&amp;p_startYear=1943" TargetMode="External"/><Relationship Id="rId1721" Type="http://schemas.openxmlformats.org/officeDocument/2006/relationships/hyperlink" Target="http://www.bom.gov.au/jsp/ncc/cdio/weatherData/av?p_display_type=dailyDataFile&amp;p_nccObsCode=123&amp;p_stn_num=097067&amp;p_c=-1884459071&amp;p_startYear=1991" TargetMode="External"/><Relationship Id="rId4877" Type="http://schemas.openxmlformats.org/officeDocument/2006/relationships/hyperlink" Target="http://www.bom.gov.au/jsp/ncc/cdio/weatherData/av?p_display_type=dailyDataFile&amp;p_nccObsCode=123&amp;p_stn_num=92045&amp;p_c=-1694512271&amp;p_startYear=1993" TargetMode="External"/><Relationship Id="rId5928" Type="http://schemas.openxmlformats.org/officeDocument/2006/relationships/hyperlink" Target="http://www.bom.gov.au/jsp/ncc/cdio/weatherData/av?p_display_type=dailyDataFile&amp;p_nccObsCode=122&amp;p_stn_num=094029&amp;p_c=-1768345571&amp;p_startYear=1921" TargetMode="External"/><Relationship Id="rId7283" Type="http://schemas.openxmlformats.org/officeDocument/2006/relationships/hyperlink" Target="http://www.bom.gov.au/jsp/ncc/cdio/weatherData/av?p_display_type=dailyDataFile&amp;p_nccObsCode=123&amp;p_stn_num=092045&amp;p_c=-1694511604&amp;p_startYear=1930" TargetMode="External"/><Relationship Id="rId13" Type="http://schemas.openxmlformats.org/officeDocument/2006/relationships/hyperlink" Target="http://www.bom.gov.au/jsp/ncc/cdio/weatherData/av?p_display_type=dailyDataFile&amp;p_nccObsCode=122&amp;p_stn_num=94029&amp;p_c=-1768346239&amp;p_startYear=1894" TargetMode="External"/><Relationship Id="rId3479" Type="http://schemas.openxmlformats.org/officeDocument/2006/relationships/hyperlink" Target="http://www.bom.gov.au/jsp/ncc/cdio/weatherData/av?p_display_type=dailyDataFile&amp;p_nccObsCode=123&amp;p_stn_num=97000&amp;p_c=-1881855866&amp;p_startYear=1960" TargetMode="External"/><Relationship Id="rId7350" Type="http://schemas.openxmlformats.org/officeDocument/2006/relationships/hyperlink" Target="http://www.bom.gov.au/jsp/ncc/cdio/weatherData/av?p_display_type=dailyDataFile&amp;p_nccObsCode=123&amp;p_stn_num=091311&amp;p_c=-1667595611&amp;p_startYear=2016" TargetMode="External"/><Relationship Id="rId2495" Type="http://schemas.openxmlformats.org/officeDocument/2006/relationships/hyperlink" Target="http://www.bom.gov.au/jsp/ncc/cdio/weatherData/av?p_display_type=dailyDataFile&amp;p_nccObsCode=123&amp;p_stn_num=091104&amp;p_c=-1660044976&amp;p_startYear=1983" TargetMode="External"/><Relationship Id="rId3893" Type="http://schemas.openxmlformats.org/officeDocument/2006/relationships/hyperlink" Target="http://www.bom.gov.au/jsp/ncc/cdio/weatherData/av?p_display_type=dailyDataFile&amp;p_nccObsCode=122&amp;p_stn_num=91049&amp;p_c=-1658039751&amp;p_startYear=1912" TargetMode="External"/><Relationship Id="rId4944" Type="http://schemas.openxmlformats.org/officeDocument/2006/relationships/hyperlink" Target="http://www.bom.gov.au/jsp/ncc/cdio/weatherData/av?p_display_type=dailyDataFile&amp;p_nccObsCode=123&amp;p_stn_num=097072&amp;p_c=-1884653210&amp;p_startYear=2005" TargetMode="External"/><Relationship Id="rId7003" Type="http://schemas.openxmlformats.org/officeDocument/2006/relationships/hyperlink" Target="http://www.bom.gov.au/jsp/ncc/cdio/weatherData/av?p_display_type=dailyDataFile&amp;p_nccObsCode=123&amp;p_stn_num=091104&amp;p_c=-1660043630&amp;p_startYear=1942" TargetMode="External"/><Relationship Id="rId467" Type="http://schemas.openxmlformats.org/officeDocument/2006/relationships/hyperlink" Target="http://www.bom.gov.au/jsp/ncc/cdio/weatherData/av?p_display_type=dailyDataFile&amp;p_nccObsCode=122&amp;p_stn_num=92045&amp;p_c=-1694512075&amp;p_startYear=1996" TargetMode="External"/><Relationship Id="rId1097" Type="http://schemas.openxmlformats.org/officeDocument/2006/relationships/hyperlink" Target="http://www.bom.gov.au/jsp/ncc/cdio/weatherData/av?p_display_type=dailyDataFile&amp;p_nccObsCode=123&amp;p_stn_num=92045&amp;p_c=-1694512271&amp;p_startYear=2000" TargetMode="External"/><Relationship Id="rId2148" Type="http://schemas.openxmlformats.org/officeDocument/2006/relationships/hyperlink" Target="http://www.bom.gov.au/jsp/ncc/cdio/weatherData/av?p_display_type=dailyDataFile&amp;p_nccObsCode=122&amp;p_stn_num=94029&amp;p_c=-1768346239&amp;p_startYear=2000" TargetMode="External"/><Relationship Id="rId3546" Type="http://schemas.openxmlformats.org/officeDocument/2006/relationships/hyperlink" Target="http://www.bom.gov.au/jsp/ncc/cdio/weatherData/av?p_display_type=dailyDataFile&amp;p_nccObsCode=123&amp;p_stn_num=98001&amp;p_c=-1920895067&amp;p_startYear=1971" TargetMode="External"/><Relationship Id="rId3960" Type="http://schemas.openxmlformats.org/officeDocument/2006/relationships/hyperlink" Target="http://www.bom.gov.au/jsp/ncc/cdio/weatherData/av?p_display_type=dailyDataFile&amp;p_nccObsCode=122&amp;p_stn_num=91049&amp;p_c=-1658039751&amp;p_startYear=1930" TargetMode="External"/><Relationship Id="rId881" Type="http://schemas.openxmlformats.org/officeDocument/2006/relationships/hyperlink" Target="http://www.bom.gov.au/jsp/ncc/cdio/weatherData/av?p_display_type=dailyDataFile&amp;p_nccObsCode=123&amp;p_stn_num=98001&amp;p_c=-1920895067&amp;p_startYear=1964" TargetMode="External"/><Relationship Id="rId2562" Type="http://schemas.openxmlformats.org/officeDocument/2006/relationships/hyperlink" Target="http://www.bom.gov.au/jsp/ncc/cdio/weatherData/av?p_display_type=dailyDataFile&amp;p_nccObsCode=123&amp;p_stn_num=92045&amp;p_c=-1694512271&amp;p_startYear=2000" TargetMode="External"/><Relationship Id="rId3613" Type="http://schemas.openxmlformats.org/officeDocument/2006/relationships/hyperlink" Target="http://www.bom.gov.au/jsp/ncc/cdio/weatherData/av?p_display_type=dailyDataFile&amp;p_nccObsCode=123&amp;p_stn_num=94029&amp;p_c=-1768346435&amp;p_startYear=1982" TargetMode="External"/><Relationship Id="rId6769" Type="http://schemas.openxmlformats.org/officeDocument/2006/relationships/hyperlink" Target="http://www.bom.gov.au/jsp/ncc/cdio/weatherData/av?p_display_type=dailyDataFile&amp;p_nccObsCode=123&amp;p_stn_num=091049&amp;p_c=-1658039947&amp;p_startYear=1911" TargetMode="External"/><Relationship Id="rId534" Type="http://schemas.openxmlformats.org/officeDocument/2006/relationships/hyperlink" Target="http://www.bom.gov.au/jsp/ncc/cdio/weatherData/av?p_display_type=dailyDataFile&amp;p_nccObsCode=122&amp;p_stn_num=097072&amp;p_c=-1884651654&amp;p_startYear=2008" TargetMode="External"/><Relationship Id="rId1164" Type="http://schemas.openxmlformats.org/officeDocument/2006/relationships/hyperlink" Target="http://www.bom.gov.au/jsp/ncc/cdio/weatherData/av?p_display_type=dailyDataFile&amp;p_nccObsCode=123&amp;p_stn_num=091311&amp;p_c=-1667596957&amp;p_startYear=2011" TargetMode="External"/><Relationship Id="rId2215" Type="http://schemas.openxmlformats.org/officeDocument/2006/relationships/hyperlink" Target="http://www.bom.gov.au/jsp/ncc/cdio/weatherData/av?p_display_type=dailyDataFile&amp;p_nccObsCode=123&amp;p_stn_num=94029&amp;p_c=-1768346435&amp;p_startYear=1885" TargetMode="External"/><Relationship Id="rId5785" Type="http://schemas.openxmlformats.org/officeDocument/2006/relationships/hyperlink" Target="http://www.bom.gov.au/jsp/ncc/cdio/weatherData/av?p_display_type=dailyDataFile&amp;p_nccObsCode=122&amp;p_stn_num=091311&amp;p_c=-1667595415&amp;p_startYear=2009" TargetMode="External"/><Relationship Id="rId6836" Type="http://schemas.openxmlformats.org/officeDocument/2006/relationships/hyperlink" Target="http://www.bom.gov.au/jsp/ncc/cdio/weatherData/av?p_display_type=dailyDataFile&amp;p_nccObsCode=123&amp;p_stn_num=092045&amp;p_c=-1694511604&amp;p_startYear=1970" TargetMode="External"/><Relationship Id="rId601" Type="http://schemas.openxmlformats.org/officeDocument/2006/relationships/hyperlink" Target="http://www.bom.gov.au/jsp/ncc/cdio/weatherData/av?p_display_type=dailyDataFile&amp;p_nccObsCode=123&amp;p_stn_num=94029&amp;p_c=-1768346435&amp;p_startYear=1882" TargetMode="External"/><Relationship Id="rId1231" Type="http://schemas.openxmlformats.org/officeDocument/2006/relationships/hyperlink" Target="http://www.bom.gov.au/jsp/ncc/cdio/weatherData/av?p_display_type=dailyDataFile&amp;p_nccObsCode=122&amp;p_stn_num=91057&amp;p_c=-1658331792&amp;p_startYear=1901" TargetMode="External"/><Relationship Id="rId4387" Type="http://schemas.openxmlformats.org/officeDocument/2006/relationships/hyperlink" Target="http://www.bom.gov.au/jsp/ncc/cdio/weatherData/av?p_display_type=dailyDataFile&amp;p_nccObsCode=122&amp;p_stn_num=098017&amp;p_c=-1921523475&amp;p_startYear=2011" TargetMode="External"/><Relationship Id="rId5438" Type="http://schemas.openxmlformats.org/officeDocument/2006/relationships/hyperlink" Target="http://www.bom.gov.au/jsp/ncc/cdio/weatherData/av?p_display_type=dailyDataFile&amp;p_nccObsCode=122&amp;p_stn_num=094010&amp;p_c=-1767629698&amp;p_startYear=1974" TargetMode="External"/><Relationship Id="rId5852" Type="http://schemas.openxmlformats.org/officeDocument/2006/relationships/hyperlink" Target="http://www.bom.gov.au/jsp/ncc/cdio/weatherData/av?p_display_type=dailyDataFile&amp;p_nccObsCode=122&amp;p_stn_num=091049&amp;p_c=-1658039751&amp;p_startYear=1901" TargetMode="External"/><Relationship Id="rId4454" Type="http://schemas.openxmlformats.org/officeDocument/2006/relationships/hyperlink" Target="http://www.bom.gov.au/jsp/ncc/cdio/weatherData/av?p_display_type=dailyDataFile&amp;p_nccObsCode=123&amp;p_stn_num=94029&amp;p_c=-1768346435&amp;p_startYear=1903" TargetMode="External"/><Relationship Id="rId5505" Type="http://schemas.openxmlformats.org/officeDocument/2006/relationships/hyperlink" Target="http://www.bom.gov.au/jsp/ncc/cdio/weatherData/av?p_display_type=dailyDataFile&amp;p_nccObsCode=122&amp;p_stn_num=092045&amp;p_c=-1694511408&amp;p_startYear=1984" TargetMode="External"/><Relationship Id="rId6903" Type="http://schemas.openxmlformats.org/officeDocument/2006/relationships/hyperlink" Target="http://www.bom.gov.au/jsp/ncc/cdio/weatherData/av?p_display_type=dailyDataFile&amp;p_nccObsCode=123&amp;p_stn_num=091049&amp;p_c=-1658039947&amp;p_startYear=1939" TargetMode="External"/><Relationship Id="rId3056" Type="http://schemas.openxmlformats.org/officeDocument/2006/relationships/hyperlink" Target="http://www.bom.gov.au/jsp/ncc/cdio/weatherData/av?p_display_type=dailyDataFile&amp;p_nccObsCode=122&amp;p_stn_num=92045&amp;p_c=-1694512075&amp;p_startYear=1988" TargetMode="External"/><Relationship Id="rId3470" Type="http://schemas.openxmlformats.org/officeDocument/2006/relationships/hyperlink" Target="http://www.bom.gov.au/jsp/ncc/cdio/weatherData/av?p_display_type=dailyDataFile&amp;p_nccObsCode=123&amp;p_stn_num=94029&amp;p_c=-1768346435&amp;p_startYear=1958" TargetMode="External"/><Relationship Id="rId4107" Type="http://schemas.openxmlformats.org/officeDocument/2006/relationships/hyperlink" Target="http://www.bom.gov.au/jsp/ncc/cdio/weatherData/av?p_display_type=dailyDataFile&amp;p_nccObsCode=122&amp;p_stn_num=97000&amp;p_c=-1881855670&amp;p_startYear=1964" TargetMode="External"/><Relationship Id="rId391" Type="http://schemas.openxmlformats.org/officeDocument/2006/relationships/hyperlink" Target="http://www.bom.gov.au/jsp/ncc/cdio/weatherData/av?p_display_type=dailyDataFile&amp;p_nccObsCode=122&amp;p_stn_num=91057&amp;p_c=-1658331792&amp;p_startYear=1983" TargetMode="External"/><Relationship Id="rId2072" Type="http://schemas.openxmlformats.org/officeDocument/2006/relationships/hyperlink" Target="http://www.bom.gov.au/jsp/ncc/cdio/weatherData/av?p_display_type=dailyDataFile&amp;p_nccObsCode=122&amp;p_stn_num=94029&amp;p_c=-1768346239&amp;p_startYear=1981" TargetMode="External"/><Relationship Id="rId3123" Type="http://schemas.openxmlformats.org/officeDocument/2006/relationships/hyperlink" Target="http://www.bom.gov.au/jsp/ncc/cdio/weatherData/av?p_display_type=dailyDataFile&amp;p_nccObsCode=122&amp;p_stn_num=097072&amp;p_c=-1884651654&amp;p_startYear=2000" TargetMode="External"/><Relationship Id="rId4521" Type="http://schemas.openxmlformats.org/officeDocument/2006/relationships/hyperlink" Target="http://www.bom.gov.au/jsp/ncc/cdio/weatherData/av?p_display_type=dailyDataFile&amp;p_nccObsCode=123&amp;p_stn_num=91049&amp;p_c=-1658039947&amp;p_startYear=1922" TargetMode="External"/><Relationship Id="rId6279" Type="http://schemas.openxmlformats.org/officeDocument/2006/relationships/hyperlink" Target="http://www.bom.gov.au/jsp/ncc/cdio/weatherData/av?p_display_type=dailyDataFile&amp;p_nccObsCode=122&amp;p_stn_num=092045&amp;p_c=-1694511408&amp;p_startYear=1978" TargetMode="External"/><Relationship Id="rId7677" Type="http://schemas.openxmlformats.org/officeDocument/2006/relationships/hyperlink" Target="http://www.bom.gov.au/jsp/ncc/cdio/weatherData/av?p_display_type=dailyDataFile&amp;p_nccObsCode=123&amp;p_stn_num=091057&amp;p_c=-1658331316&amp;p_startYear=1958" TargetMode="External"/><Relationship Id="rId6693" Type="http://schemas.openxmlformats.org/officeDocument/2006/relationships/hyperlink" Target="http://www.bom.gov.au/jsp/ncc/cdio/weatherData/av?p_display_type=dailyDataFile&amp;p_nccObsCode=123&amp;p_stn_num=092045&amp;p_c=-1694511604&amp;p_startYear=1939" TargetMode="External"/><Relationship Id="rId7744" Type="http://schemas.openxmlformats.org/officeDocument/2006/relationships/hyperlink" Target="http://www.bom.gov.au/jsp/ncc/cdio/weatherData/av?p_nccObsCode=43&amp;p_display_type=dataFile&amp;p_startYear=&amp;p_c=&amp;p_stn_num=091104" TargetMode="External"/><Relationship Id="rId2889" Type="http://schemas.openxmlformats.org/officeDocument/2006/relationships/hyperlink" Target="http://www.bom.gov.au/jsp/ncc/cdio/weatherData/av?p_display_type=dailyDataFile&amp;p_nccObsCode=122&amp;p_stn_num=92045&amp;p_c=-1694512075&amp;p_startYear=1960" TargetMode="External"/><Relationship Id="rId5295" Type="http://schemas.openxmlformats.org/officeDocument/2006/relationships/hyperlink" Target="http://www.bom.gov.au/jsp/ncc/cdio/weatherData/av?p_display_type=dailyDataFile&amp;p_nccObsCode=122&amp;p_stn_num=091057&amp;p_c=-1658331120&amp;p_startYear=1953" TargetMode="External"/><Relationship Id="rId6346" Type="http://schemas.openxmlformats.org/officeDocument/2006/relationships/hyperlink" Target="http://www.bom.gov.au/jsp/ncc/cdio/weatherData/av?p_display_type=dailyDataFile&amp;p_nccObsCode=123&amp;p_stn_num=98001&amp;p_c=-1920895067&amp;p_startYear=1993" TargetMode="External"/><Relationship Id="rId6760" Type="http://schemas.openxmlformats.org/officeDocument/2006/relationships/hyperlink" Target="http://www.bom.gov.au/jsp/ncc/cdio/weatherData/av?p_display_type=dailyDataFile&amp;p_nccObsCode=123&amp;p_stn_num=091049&amp;p_c=-1658039947&amp;p_startYear=1909" TargetMode="External"/><Relationship Id="rId7811" Type="http://schemas.openxmlformats.org/officeDocument/2006/relationships/hyperlink" Target="http://www.bom.gov.au/jsp/ncc/cdio/weatherData/av?p_display_type=dailyDataFile&amp;p_nccObsCode=123&amp;p_stn_num=091057&amp;p_c=-1658331316&amp;p_startYear=2000" TargetMode="External"/><Relationship Id="rId111" Type="http://schemas.openxmlformats.org/officeDocument/2006/relationships/hyperlink" Target="http://www.bom.gov.au/jsp/ncc/cdio/weatherData/av?p_display_type=dailyDataFile&amp;p_nccObsCode=122&amp;p_stn_num=91057&amp;p_c=-1658331792&amp;p_startYear=1926" TargetMode="External"/><Relationship Id="rId2956" Type="http://schemas.openxmlformats.org/officeDocument/2006/relationships/hyperlink" Target="http://www.bom.gov.au/jsp/ncc/cdio/weatherData/av?p_display_type=dailyDataFile&amp;p_nccObsCode=122&amp;p_stn_num=91057&amp;p_c=-1658331792&amp;p_startYear=1971" TargetMode="External"/><Relationship Id="rId5362" Type="http://schemas.openxmlformats.org/officeDocument/2006/relationships/hyperlink" Target="http://www.bom.gov.au/jsp/ncc/cdio/weatherData/av?p_display_type=dailyDataFile&amp;p_nccObsCode=122&amp;p_stn_num=091104&amp;p_c=-1660043434&amp;p_startYear=1944" TargetMode="External"/><Relationship Id="rId6413" Type="http://schemas.openxmlformats.org/officeDocument/2006/relationships/hyperlink" Target="http://www.bom.gov.au/jsp/ncc/cdio/weatherData/av?p_display_type=dailyDataFile&amp;p_nccObsCode=122&amp;p_stn_num=091104&amp;p_c=-1660043434&amp;p_startYear=1980" TargetMode="External"/><Relationship Id="rId928" Type="http://schemas.openxmlformats.org/officeDocument/2006/relationships/hyperlink" Target="http://www.bom.gov.au/jsp/ncc/cdio/weatherData/av?p_display_type=dailyDataFile&amp;p_nccObsCode=123&amp;p_stn_num=097067&amp;p_c=-1884459071&amp;p_startYear=1972" TargetMode="External"/><Relationship Id="rId1558" Type="http://schemas.openxmlformats.org/officeDocument/2006/relationships/hyperlink" Target="http://www.bom.gov.au/jsp/ncc/cdio/weatherData/av?p_display_type=dailyDataFile&amp;p_nccObsCode=123&amp;p_stn_num=92045&amp;p_c=-1694512271&amp;p_startYear=1926" TargetMode="External"/><Relationship Id="rId2609" Type="http://schemas.openxmlformats.org/officeDocument/2006/relationships/hyperlink" Target="http://www.bom.gov.au/jsp/ncc/cdio/weatherData/av?p_display_type=dailyDataFile&amp;p_nccObsCode=123&amp;p_stn_num=94029&amp;p_c=-1768346435&amp;p_startYear=2012" TargetMode="External"/><Relationship Id="rId5015" Type="http://schemas.openxmlformats.org/officeDocument/2006/relationships/hyperlink" Target="http://www.bom.gov.au/jsp/ncc/cdio/weatherData/av?p_display_type=dailyDataFile&amp;p_nccObsCode=123&amp;p_stn_num=091293&amp;p_c=-1666940261&amp;p_startYear=2016" TargetMode="External"/><Relationship Id="rId1972" Type="http://schemas.openxmlformats.org/officeDocument/2006/relationships/hyperlink" Target="http://www.bom.gov.au/jsp/ncc/cdio/weatherData/av?p_display_type=dailyDataFile&amp;p_nccObsCode=122&amp;p_stn_num=091104&amp;p_c=-1660044780&amp;p_startYear=1955" TargetMode="External"/><Relationship Id="rId4031" Type="http://schemas.openxmlformats.org/officeDocument/2006/relationships/hyperlink" Target="http://www.bom.gov.au/jsp/ncc/cdio/weatherData/av?p_display_type=dailyDataFile&amp;p_nccObsCode=122&amp;p_stn_num=92045&amp;p_c=-1694512075&amp;p_startYear=1948" TargetMode="External"/><Relationship Id="rId7187" Type="http://schemas.openxmlformats.org/officeDocument/2006/relationships/hyperlink" Target="http://www.bom.gov.au/jsp/ncc/cdio/weatherData/av?p_display_type=dailyDataFile&amp;p_nccObsCode=123&amp;p_stn_num=091104&amp;p_c=-1660043630&amp;p_startYear=1985" TargetMode="External"/><Relationship Id="rId1625" Type="http://schemas.openxmlformats.org/officeDocument/2006/relationships/hyperlink" Target="http://www.bom.gov.au/jsp/ncc/cdio/weatherData/av?p_display_type=dailyDataFile&amp;p_nccObsCode=123&amp;p_stn_num=97000&amp;p_c=-1881855866&amp;p_startYear=1959" TargetMode="External"/><Relationship Id="rId7254" Type="http://schemas.openxmlformats.org/officeDocument/2006/relationships/hyperlink" Target="http://www.bom.gov.au/jsp/ncc/cdio/weatherData/av?p_display_type=dailyDataFile&amp;p_nccObsCode=123&amp;p_stn_num=092045&amp;p_c=-1694511604&amp;p_startYear=1924" TargetMode="External"/><Relationship Id="rId3797" Type="http://schemas.openxmlformats.org/officeDocument/2006/relationships/hyperlink" Target="http://www.bom.gov.au/jsp/ncc/cdio/weatherData/av?p_display_type=dailyDataFile&amp;p_nccObsCode=123&amp;p_stn_num=94029&amp;p_c=-1768346435&amp;p_startYear=2013" TargetMode="External"/><Relationship Id="rId4848" Type="http://schemas.openxmlformats.org/officeDocument/2006/relationships/hyperlink" Target="http://www.bom.gov.au/jsp/ncc/cdio/weatherData/av?p_display_type=dailyDataFile&amp;p_nccObsCode=123&amp;p_stn_num=091104&amp;p_c=-1660044976&amp;p_startYear=1988" TargetMode="External"/><Relationship Id="rId2399" Type="http://schemas.openxmlformats.org/officeDocument/2006/relationships/hyperlink" Target="http://www.bom.gov.au/jsp/ncc/cdio/weatherData/av?p_display_type=dailyDataFile&amp;p_nccObsCode=123&amp;p_stn_num=091104&amp;p_c=-1660044976&amp;p_startYear=1959" TargetMode="External"/><Relationship Id="rId3864" Type="http://schemas.openxmlformats.org/officeDocument/2006/relationships/hyperlink" Target="http://www.bom.gov.au/jsp/ncc/cdio/weatherData/av?p_display_type=dailyDataFile&amp;p_nccObsCode=122&amp;p_stn_num=94029&amp;p_c=-1768346239&amp;p_startYear=1902" TargetMode="External"/><Relationship Id="rId4915" Type="http://schemas.openxmlformats.org/officeDocument/2006/relationships/hyperlink" Target="http://www.bom.gov.au/jsp/ncc/cdio/weatherData/av?p_display_type=dailyDataFile&amp;p_nccObsCode=123&amp;p_stn_num=098017&amp;p_c=-1921523671&amp;p_startYear=2000" TargetMode="External"/><Relationship Id="rId6270" Type="http://schemas.openxmlformats.org/officeDocument/2006/relationships/hyperlink" Target="http://www.bom.gov.au/jsp/ncc/cdio/weatherData/av?p_display_type=dailyDataFile&amp;p_nccObsCode=123&amp;p_stn_num=097067&amp;p_c=-1884459071&amp;p_startYear=1980" TargetMode="External"/><Relationship Id="rId7321" Type="http://schemas.openxmlformats.org/officeDocument/2006/relationships/hyperlink" Target="http://www.bom.gov.au/jsp/ncc/cdio/weatherData/av?p_display_type=dailyDataFile&amp;p_nccObsCode=123&amp;p_stn_num=092045&amp;p_c=-1694511604&amp;p_startYear=1938" TargetMode="External"/><Relationship Id="rId785" Type="http://schemas.openxmlformats.org/officeDocument/2006/relationships/hyperlink" Target="http://www.bom.gov.au/jsp/ncc/cdio/weatherData/av?p_display_type=dailyDataFile&amp;p_nccObsCode=123&amp;p_stn_num=091104&amp;p_c=-1660044976&amp;p_startYear=1943" TargetMode="External"/><Relationship Id="rId2466" Type="http://schemas.openxmlformats.org/officeDocument/2006/relationships/hyperlink" Target="http://www.bom.gov.au/jsp/ncc/cdio/weatherData/av?p_display_type=dailyDataFile&amp;p_nccObsCode=123&amp;p_stn_num=92045&amp;p_c=-1694512271&amp;p_startYear=1976" TargetMode="External"/><Relationship Id="rId2880" Type="http://schemas.openxmlformats.org/officeDocument/2006/relationships/hyperlink" Target="http://www.bom.gov.au/jsp/ncc/cdio/weatherData/av?p_display_type=dailyDataFile&amp;p_nccObsCode=122&amp;p_stn_num=97000&amp;p_c=-1881855670&amp;p_startYear=1959" TargetMode="External"/><Relationship Id="rId3517" Type="http://schemas.openxmlformats.org/officeDocument/2006/relationships/hyperlink" Target="http://www.bom.gov.au/jsp/ncc/cdio/weatherData/av?p_display_type=dailyDataFile&amp;p_nccObsCode=123&amp;p_stn_num=94029&amp;p_c=-1768346435&amp;p_startYear=1966" TargetMode="External"/><Relationship Id="rId3931" Type="http://schemas.openxmlformats.org/officeDocument/2006/relationships/hyperlink" Target="http://www.bom.gov.au/jsp/ncc/cdio/weatherData/av?p_display_type=dailyDataFile&amp;p_nccObsCode=122&amp;p_stn_num=92045&amp;p_c=-1694512075&amp;p_startYear=1923" TargetMode="External"/><Relationship Id="rId438" Type="http://schemas.openxmlformats.org/officeDocument/2006/relationships/hyperlink" Target="http://www.bom.gov.au/jsp/ncc/cdio/weatherData/av?p_display_type=dailyDataFile&amp;p_nccObsCode=122&amp;p_stn_num=091104&amp;p_c=-1660044780&amp;p_startYear=1991" TargetMode="External"/><Relationship Id="rId852" Type="http://schemas.openxmlformats.org/officeDocument/2006/relationships/hyperlink" Target="http://www.bom.gov.au/jsp/ncc/cdio/weatherData/av?p_display_type=dailyDataFile&amp;p_nccObsCode=123&amp;p_stn_num=94029&amp;p_c=-1768346435&amp;p_startYear=1959" TargetMode="External"/><Relationship Id="rId1068" Type="http://schemas.openxmlformats.org/officeDocument/2006/relationships/hyperlink" Target="http://www.bom.gov.au/jsp/ncc/cdio/weatherData/av?p_display_type=dailyDataFile&amp;p_nccObsCode=123&amp;p_stn_num=94029&amp;p_c=-1768346435&amp;p_startYear=1995" TargetMode="External"/><Relationship Id="rId1482" Type="http://schemas.openxmlformats.org/officeDocument/2006/relationships/hyperlink" Target="http://www.bom.gov.au/jsp/ncc/cdio/weatherData/av?p_display_type=dailyDataFile&amp;p_nccObsCode=122&amp;p_stn_num=091293&amp;p_c=-1666940065&amp;p_startYear=2007" TargetMode="External"/><Relationship Id="rId2119" Type="http://schemas.openxmlformats.org/officeDocument/2006/relationships/hyperlink" Target="http://www.bom.gov.au/jsp/ncc/cdio/weatherData/av?p_display_type=dailyDataFile&amp;p_nccObsCode=122&amp;p_stn_num=98001&amp;p_c=-1920894871&amp;p_startYear=1993" TargetMode="External"/><Relationship Id="rId2533" Type="http://schemas.openxmlformats.org/officeDocument/2006/relationships/hyperlink" Target="http://www.bom.gov.au/jsp/ncc/cdio/weatherData/av?p_display_type=dailyDataFile&amp;p_nccObsCode=123&amp;p_stn_num=94029&amp;p_c=-1768346435&amp;p_startYear=1993" TargetMode="External"/><Relationship Id="rId5689" Type="http://schemas.openxmlformats.org/officeDocument/2006/relationships/hyperlink" Target="http://www.bom.gov.au/jsp/ncc/cdio/weatherData/av?p_display_type=dailyDataFile&amp;p_nccObsCode=122&amp;p_stn_num=091293&amp;p_c=-1666938040&amp;p_startYear=2002" TargetMode="External"/><Relationship Id="rId505" Type="http://schemas.openxmlformats.org/officeDocument/2006/relationships/hyperlink" Target="http://www.bom.gov.au/jsp/ncc/cdio/weatherData/av?p_display_type=dailyDataFile&amp;p_nccObsCode=122&amp;p_stn_num=098017&amp;p_c=-1921523475&amp;p_startYear=2003" TargetMode="External"/><Relationship Id="rId1135" Type="http://schemas.openxmlformats.org/officeDocument/2006/relationships/hyperlink" Target="http://www.bom.gov.au/jsp/ncc/cdio/weatherData/av?p_display_type=dailyDataFile&amp;p_nccObsCode=123&amp;p_stn_num=091293&amp;p_c=-1666940261&amp;p_startYear=2006" TargetMode="External"/><Relationship Id="rId1202" Type="http://schemas.openxmlformats.org/officeDocument/2006/relationships/hyperlink" Target="http://www.bom.gov.au/jsp/ncc/cdio/weatherData/av?p_display_type=dailyDataFile&amp;p_nccObsCode=123&amp;p_stn_num=97000&amp;p_c=-1881855866&amp;p_startYear=2018" TargetMode="External"/><Relationship Id="rId2600" Type="http://schemas.openxmlformats.org/officeDocument/2006/relationships/hyperlink" Target="http://www.bom.gov.au/jsp/ncc/cdio/weatherData/av?p_display_type=dailyDataFile&amp;p_nccObsCode=123&amp;p_stn_num=098017&amp;p_c=-1921523671&amp;p_startYear=2010" TargetMode="External"/><Relationship Id="rId4358" Type="http://schemas.openxmlformats.org/officeDocument/2006/relationships/hyperlink" Target="http://www.bom.gov.au/jsp/ncc/cdio/weatherData/av?p_display_type=dailyDataFile&amp;p_nccObsCode=122&amp;p_stn_num=94029&amp;p_c=-1768346239&amp;p_startYear=2006" TargetMode="External"/><Relationship Id="rId5409" Type="http://schemas.openxmlformats.org/officeDocument/2006/relationships/hyperlink" Target="http://www.bom.gov.au/jsp/ncc/cdio/weatherData/av?p_display_type=dailyDataFile&amp;p_nccObsCode=122&amp;p_stn_num=092045&amp;p_c=-1694511408&amp;p_startYear=1970" TargetMode="External"/><Relationship Id="rId5756" Type="http://schemas.openxmlformats.org/officeDocument/2006/relationships/hyperlink" Target="http://www.bom.gov.au/jsp/ncc/cdio/weatherData/av?p_display_type=dailyDataFile&amp;p_nccObsCode=122&amp;p_stn_num=091293&amp;p_c=-1666938040&amp;p_startYear=2015" TargetMode="External"/><Relationship Id="rId6807" Type="http://schemas.openxmlformats.org/officeDocument/2006/relationships/hyperlink" Target="http://www.bom.gov.au/jsp/ncc/cdio/weatherData/av?p_display_type=dailyDataFile&amp;p_nccObsCode=123&amp;p_stn_num=092045&amp;p_c=-1694511604&amp;p_startYear=1964" TargetMode="External"/><Relationship Id="rId4772" Type="http://schemas.openxmlformats.org/officeDocument/2006/relationships/hyperlink" Target="http://www.bom.gov.au/jsp/ncc/cdio/weatherData/av?p_display_type=dailyDataFile&amp;p_nccObsCode=123&amp;p_stn_num=097067&amp;p_c=-1884459071&amp;p_startYear=1976" TargetMode="External"/><Relationship Id="rId5823" Type="http://schemas.openxmlformats.org/officeDocument/2006/relationships/hyperlink" Target="http://www.bom.gov.au/jsp/ncc/cdio/weatherData/av?p_display_type=dailyDataFile&amp;p_nccObsCode=122&amp;p_stn_num=094029&amp;p_c=-1768345571&amp;p_startYear=1889" TargetMode="External"/><Relationship Id="rId295" Type="http://schemas.openxmlformats.org/officeDocument/2006/relationships/hyperlink" Target="http://www.bom.gov.au/jsp/ncc/cdio/weatherData/av?p_display_type=dailyDataFile&amp;p_nccObsCode=122&amp;p_stn_num=091104&amp;p_c=-1660044780&amp;p_startYear=1967" TargetMode="External"/><Relationship Id="rId3374" Type="http://schemas.openxmlformats.org/officeDocument/2006/relationships/hyperlink" Target="http://www.bom.gov.au/jsp/ncc/cdio/weatherData/av?p_display_type=dailyDataFile&amp;p_nccObsCode=123&amp;p_stn_num=94029&amp;p_c=-1768346435&amp;p_startYear=1935" TargetMode="External"/><Relationship Id="rId4425" Type="http://schemas.openxmlformats.org/officeDocument/2006/relationships/hyperlink" Target="http://www.bom.gov.au/jsp/ncc/cdio/weatherData/av?p_display_type=dailyDataFile&amp;p_nccObsCode=123&amp;p_stn_num=94029&amp;p_c=-1768346435&amp;p_startYear=1886" TargetMode="External"/><Relationship Id="rId2390" Type="http://schemas.openxmlformats.org/officeDocument/2006/relationships/hyperlink" Target="http://www.bom.gov.au/jsp/ncc/cdio/weatherData/av?p_display_type=dailyDataFile&amp;p_nccObsCode=123&amp;p_stn_num=94029&amp;p_c=-1768346435&amp;p_startYear=1957" TargetMode="External"/><Relationship Id="rId3027" Type="http://schemas.openxmlformats.org/officeDocument/2006/relationships/hyperlink" Target="http://www.bom.gov.au/jsp/ncc/cdio/weatherData/av?p_display_type=dailyDataFile&amp;p_nccObsCode=122&amp;p_stn_num=091104&amp;p_c=-1660044780&amp;p_startYear=1983" TargetMode="External"/><Relationship Id="rId3441" Type="http://schemas.openxmlformats.org/officeDocument/2006/relationships/hyperlink" Target="http://www.bom.gov.au/jsp/ncc/cdio/weatherData/av?p_display_type=dailyDataFile&amp;p_nccObsCode=123&amp;p_stn_num=91057&amp;p_c=-1658331988&amp;p_startYear=1951" TargetMode="External"/><Relationship Id="rId6597" Type="http://schemas.openxmlformats.org/officeDocument/2006/relationships/hyperlink" Target="http://www.bom.gov.au/jsp/ncc/cdio/weatherData/av?p_display_type=dailyDataFile&amp;p_nccObsCode=123&amp;p_stn_num=094010&amp;p_c=-1767629894&amp;p_startYear=1947" TargetMode="External"/><Relationship Id="rId7648" Type="http://schemas.openxmlformats.org/officeDocument/2006/relationships/hyperlink" Target="http://www.bom.gov.au/jsp/ncc/cdio/weatherData/av?p_display_type=dailyDataFile&amp;p_nccObsCode=123&amp;p_stn_num=091057&amp;p_c=-1658331316&amp;p_startYear=1948" TargetMode="External"/><Relationship Id="rId362" Type="http://schemas.openxmlformats.org/officeDocument/2006/relationships/hyperlink" Target="http://www.bom.gov.au/jsp/ncc/cdio/weatherData/av?p_display_type=dailyDataFile&amp;p_nccObsCode=122&amp;p_stn_num=097067&amp;p_c=-1884457515&amp;p_startYear=1979" TargetMode="External"/><Relationship Id="rId2043" Type="http://schemas.openxmlformats.org/officeDocument/2006/relationships/hyperlink" Target="http://www.bom.gov.au/jsp/ncc/cdio/weatherData/av?p_display_type=dailyDataFile&amp;p_nccObsCode=122&amp;p_stn_num=98001&amp;p_c=-1920894871&amp;p_startYear=1974" TargetMode="External"/><Relationship Id="rId5199" Type="http://schemas.openxmlformats.org/officeDocument/2006/relationships/hyperlink" Target="http://www.bom.gov.au/jsp/ncc/cdio/weatherData/av?p_display_type=dailyDataFile&amp;p_nccObsCode=122&amp;p_stn_num=094010&amp;p_c=-1767629698&amp;p_startYear=1937" TargetMode="External"/><Relationship Id="rId6664" Type="http://schemas.openxmlformats.org/officeDocument/2006/relationships/hyperlink" Target="http://www.bom.gov.au/jsp/ncc/cdio/weatherData/av?p_display_type=dailyDataFile&amp;p_nccObsCode=123&amp;p_stn_num=094010&amp;p_c=-1767629894&amp;p_startYear=1977" TargetMode="External"/><Relationship Id="rId7715" Type="http://schemas.openxmlformats.org/officeDocument/2006/relationships/hyperlink" Target="http://www.bom.gov.au/jsp/ncc/cdio/weatherData/av?p_display_type=dailyDataFile&amp;p_nccObsCode=123&amp;p_stn_num=091104&amp;p_c=-1660043630&amp;p_startYear=1954" TargetMode="External"/><Relationship Id="rId2110" Type="http://schemas.openxmlformats.org/officeDocument/2006/relationships/hyperlink" Target="http://www.bom.gov.au/jsp/ncc/cdio/weatherData/av?p_display_type=dailyDataFile&amp;p_nccObsCode=122&amp;p_stn_num=091104&amp;p_c=-1660044780&amp;p_startYear=1990" TargetMode="External"/><Relationship Id="rId5266" Type="http://schemas.openxmlformats.org/officeDocument/2006/relationships/hyperlink" Target="http://www.bom.gov.au/jsp/ncc/cdio/weatherData/av?p_display_type=dailyDataFile&amp;p_nccObsCode=122&amp;p_stn_num=094010&amp;p_c=-1767629698&amp;p_startYear=1949" TargetMode="External"/><Relationship Id="rId5680" Type="http://schemas.openxmlformats.org/officeDocument/2006/relationships/hyperlink" Target="http://www.bom.gov.au/jsp/ncc/cdio/weatherData/av?p_display_type=dailyDataFile&amp;p_nccObsCode=122&amp;p_stn_num=094029&amp;p_c=-1768345571&amp;p_startYear=2009" TargetMode="External"/><Relationship Id="rId6317" Type="http://schemas.openxmlformats.org/officeDocument/2006/relationships/hyperlink" Target="http://www.bom.gov.au/jsp/ncc/cdio/weatherData/av?p_display_type=dailyDataFile&amp;p_nccObsCode=123&amp;p_stn_num=097067&amp;p_c=-1884459071&amp;p_startYear=1988" TargetMode="External"/><Relationship Id="rId4282" Type="http://schemas.openxmlformats.org/officeDocument/2006/relationships/hyperlink" Target="http://www.bom.gov.au/jsp/ncc/cdio/weatherData/av?p_display_type=dailyDataFile&amp;p_nccObsCode=122&amp;p_stn_num=94029&amp;p_c=-1768346239&amp;p_startYear=1993" TargetMode="External"/><Relationship Id="rId5333" Type="http://schemas.openxmlformats.org/officeDocument/2006/relationships/hyperlink" Target="http://www.bom.gov.au/jsp/ncc/cdio/weatherData/av?p_display_type=dailyDataFile&amp;p_nccObsCode=122&amp;p_stn_num=98001&amp;p_c=-1920894871&amp;p_startYear=1962" TargetMode="External"/><Relationship Id="rId6731" Type="http://schemas.openxmlformats.org/officeDocument/2006/relationships/hyperlink" Target="http://www.bom.gov.au/jsp/ncc/cdio/weatherData/av?p_display_type=dailyDataFile&amp;p_nccObsCode=123&amp;p_stn_num=091049&amp;p_c=-1658039947&amp;p_startYear=1903" TargetMode="External"/><Relationship Id="rId1876" Type="http://schemas.openxmlformats.org/officeDocument/2006/relationships/hyperlink" Target="http://www.bom.gov.au/jsp/ncc/cdio/weatherData/av?p_display_type=dailyDataFile&amp;p_nccObsCode=122&amp;p_stn_num=91049&amp;p_c=-1658039751&amp;p_startYear=1923" TargetMode="External"/><Relationship Id="rId2927" Type="http://schemas.openxmlformats.org/officeDocument/2006/relationships/hyperlink" Target="http://www.bom.gov.au/jsp/ncc/cdio/weatherData/av?p_display_type=dailyDataFile&amp;p_nccObsCode=122&amp;p_stn_num=91057&amp;p_c=-1658331792&amp;p_startYear=1966" TargetMode="External"/><Relationship Id="rId1529" Type="http://schemas.openxmlformats.org/officeDocument/2006/relationships/hyperlink" Target="http://www.bom.gov.au/jsp/ncc/cdio/weatherData/av?p_display_type=dailyDataFile&amp;p_nccObsCode=123&amp;p_stn_num=91057&amp;p_c=-1658331988&amp;p_startYear=1911" TargetMode="External"/><Relationship Id="rId1943" Type="http://schemas.openxmlformats.org/officeDocument/2006/relationships/hyperlink" Target="http://www.bom.gov.au/jsp/ncc/cdio/weatherData/av?p_display_type=dailyDataFile&amp;p_nccObsCode=122&amp;p_stn_num=94029&amp;p_c=-1768346239&amp;p_startYear=1946" TargetMode="External"/><Relationship Id="rId5400" Type="http://schemas.openxmlformats.org/officeDocument/2006/relationships/hyperlink" Target="http://www.bom.gov.au/jsp/ncc/cdio/weatherData/av?p_display_type=dailyDataFile&amp;p_nccObsCode=122&amp;p_stn_num=98001&amp;p_c=-1920894871&amp;p_startYear=1972" TargetMode="External"/><Relationship Id="rId4002" Type="http://schemas.openxmlformats.org/officeDocument/2006/relationships/hyperlink" Target="http://www.bom.gov.au/jsp/ncc/cdio/weatherData/av?p_display_type=dailyDataFile&amp;p_nccObsCode=122&amp;p_stn_num=94029&amp;p_c=-1768346239&amp;p_startYear=1941" TargetMode="External"/><Relationship Id="rId7158" Type="http://schemas.openxmlformats.org/officeDocument/2006/relationships/hyperlink" Target="http://www.bom.gov.au/jsp/ncc/cdio/weatherData/av?p_display_type=dailyDataFile&amp;p_nccObsCode=123&amp;p_stn_num=094029&amp;p_c=-1768345767&amp;p_startYear=1999" TargetMode="External"/><Relationship Id="rId7572" Type="http://schemas.openxmlformats.org/officeDocument/2006/relationships/hyperlink" Target="http://www.bom.gov.au/jsp/ncc/cdio/weatherData/av?p_display_type=dailyDataFile&amp;p_nccObsCode=123&amp;p_stn_num=094029&amp;p_c=-1768345767&amp;p_startYear=1932" TargetMode="External"/><Relationship Id="rId3768" Type="http://schemas.openxmlformats.org/officeDocument/2006/relationships/hyperlink" Target="http://www.bom.gov.au/jsp/ncc/cdio/weatherData/av?p_display_type=dailyDataFile&amp;p_nccObsCode=123&amp;p_stn_num=92045&amp;p_c=-1694512271&amp;p_startYear=2008" TargetMode="External"/><Relationship Id="rId4819" Type="http://schemas.openxmlformats.org/officeDocument/2006/relationships/hyperlink" Target="http://www.bom.gov.au/jsp/ncc/cdio/weatherData/av?p_display_type=dailyDataFile&amp;p_nccObsCode=123&amp;p_stn_num=91057&amp;p_c=-1658331988&amp;p_startYear=1983" TargetMode="External"/><Relationship Id="rId6174" Type="http://schemas.openxmlformats.org/officeDocument/2006/relationships/hyperlink" Target="http://www.bom.gov.au/jsp/ncc/cdio/weatherData/av?p_display_type=dailyDataFile&amp;p_nccObsCode=122&amp;p_stn_num=091057&amp;p_c=-1658331120&amp;p_startYear=1962" TargetMode="External"/><Relationship Id="rId7225" Type="http://schemas.openxmlformats.org/officeDocument/2006/relationships/hyperlink" Target="http://www.bom.gov.au/jsp/ncc/cdio/weatherData/av?p_display_type=dailyDataFile&amp;p_nccObsCode=123&amp;p_stn_num=091104&amp;p_c=-1660043630&amp;p_startYear=1991" TargetMode="External"/><Relationship Id="rId689" Type="http://schemas.openxmlformats.org/officeDocument/2006/relationships/hyperlink" Target="http://www.bom.gov.au/jsp/ncc/cdio/weatherData/av?p_display_type=dailyDataFile&amp;p_nccObsCode=123&amp;p_stn_num=91049&amp;p_c=-1658039947&amp;p_startYear=1919" TargetMode="External"/><Relationship Id="rId2784" Type="http://schemas.openxmlformats.org/officeDocument/2006/relationships/hyperlink" Target="http://www.bom.gov.au/jsp/ncc/cdio/weatherData/av?p_display_type=dailyDataFile&amp;p_nccObsCode=122&amp;p_stn_num=91057&amp;p_c=-1658331792&amp;p_startYear=1935" TargetMode="External"/><Relationship Id="rId5190" Type="http://schemas.openxmlformats.org/officeDocument/2006/relationships/hyperlink" Target="http://www.bom.gov.au/jsp/ncc/cdio/weatherData/av?p_display_type=dailyDataFile&amp;p_nccObsCode=122&amp;p_stn_num=091057&amp;p_c=-1658331120&amp;p_startYear=1933" TargetMode="External"/><Relationship Id="rId6241" Type="http://schemas.openxmlformats.org/officeDocument/2006/relationships/hyperlink" Target="http://www.bom.gov.au/jsp/ncc/cdio/weatherData/av?p_display_type=dailyDataFile&amp;p_nccObsCode=122&amp;p_stn_num=094029&amp;p_c=-1768345571&amp;p_startYear=1974" TargetMode="External"/><Relationship Id="rId756" Type="http://schemas.openxmlformats.org/officeDocument/2006/relationships/hyperlink" Target="http://www.bom.gov.au/jsp/ncc/cdio/weatherData/av?p_display_type=dailyDataFile&amp;p_nccObsCode=123&amp;p_stn_num=92045&amp;p_c=-1694512271&amp;p_startYear=1936" TargetMode="External"/><Relationship Id="rId1386" Type="http://schemas.openxmlformats.org/officeDocument/2006/relationships/hyperlink" Target="http://www.bom.gov.au/jsp/ncc/cdio/weatherData/av?p_display_type=dailyDataFile&amp;p_nccObsCode=122&amp;p_stn_num=097067&amp;p_c=-1884457515&amp;p_startYear=1975" TargetMode="External"/><Relationship Id="rId2437" Type="http://schemas.openxmlformats.org/officeDocument/2006/relationships/hyperlink" Target="http://www.bom.gov.au/jsp/ncc/cdio/weatherData/av?p_display_type=dailyDataFile&amp;p_nccObsCode=123&amp;p_stn_num=94029&amp;p_c=-1768346435&amp;p_startYear=1969" TargetMode="External"/><Relationship Id="rId3835" Type="http://schemas.openxmlformats.org/officeDocument/2006/relationships/hyperlink" Target="http://www.bom.gov.au/jsp/ncc/cdio/weatherData/av?p_display_type=dailyDataFile&amp;p_nccObsCode=122&amp;p_stn_num=94029&amp;p_c=-1768346239&amp;p_startYear=1883" TargetMode="External"/><Relationship Id="rId409" Type="http://schemas.openxmlformats.org/officeDocument/2006/relationships/hyperlink" Target="http://www.bom.gov.au/jsp/ncc/cdio/weatherData/av?p_display_type=dailyDataFile&amp;p_nccObsCode=122&amp;p_stn_num=91057&amp;p_c=-1658331792&amp;p_startYear=1986" TargetMode="External"/><Relationship Id="rId1039" Type="http://schemas.openxmlformats.org/officeDocument/2006/relationships/hyperlink" Target="http://www.bom.gov.au/jsp/ncc/cdio/weatherData/av?p_display_type=dailyDataFile&amp;p_nccObsCode=123&amp;p_stn_num=92045&amp;p_c=-1694512271&amp;p_startYear=1990" TargetMode="External"/><Relationship Id="rId2851" Type="http://schemas.openxmlformats.org/officeDocument/2006/relationships/hyperlink" Target="http://www.bom.gov.au/jsp/ncc/cdio/weatherData/av?p_display_type=dailyDataFile&amp;p_nccObsCode=122&amp;p_stn_num=091104&amp;p_c=-1660044780&amp;p_startYear=1952" TargetMode="External"/><Relationship Id="rId3902" Type="http://schemas.openxmlformats.org/officeDocument/2006/relationships/hyperlink" Target="http://www.bom.gov.au/jsp/ncc/cdio/weatherData/av?p_display_type=dailyDataFile&amp;p_nccObsCode=122&amp;p_stn_num=91049&amp;p_c=-1658039751&amp;p_startYear=1915" TargetMode="External"/><Relationship Id="rId92" Type="http://schemas.openxmlformats.org/officeDocument/2006/relationships/hyperlink" Target="http://www.bom.gov.au/jsp/ncc/cdio/weatherData/av?p_display_type=dailyDataFile&amp;p_nccObsCode=122&amp;p_stn_num=94029&amp;p_c=-1768346239&amp;p_startYear=1922" TargetMode="External"/><Relationship Id="rId823" Type="http://schemas.openxmlformats.org/officeDocument/2006/relationships/hyperlink" Target="http://www.bom.gov.au/jsp/ncc/cdio/weatherData/av?p_display_type=dailyDataFile&amp;p_nccObsCode=123&amp;p_stn_num=94029&amp;p_c=-1768346435&amp;p_startYear=1953" TargetMode="External"/><Relationship Id="rId1453" Type="http://schemas.openxmlformats.org/officeDocument/2006/relationships/hyperlink" Target="http://www.bom.gov.au/jsp/ncc/cdio/weatherData/av?p_display_type=dailyDataFile&amp;p_nccObsCode=122&amp;p_stn_num=92045&amp;p_c=-1694512075&amp;p_startYear=1997" TargetMode="External"/><Relationship Id="rId2504" Type="http://schemas.openxmlformats.org/officeDocument/2006/relationships/hyperlink" Target="http://www.bom.gov.au/jsp/ncc/cdio/weatherData/av?p_display_type=dailyDataFile&amp;p_nccObsCode=123&amp;p_stn_num=98001&amp;p_c=-1920895067&amp;p_startYear=1986" TargetMode="External"/><Relationship Id="rId7082" Type="http://schemas.openxmlformats.org/officeDocument/2006/relationships/hyperlink" Target="http://www.bom.gov.au/jsp/ncc/cdio/weatherData/av?p_display_type=dailyDataFile&amp;p_nccObsCode=123&amp;p_stn_num=091104&amp;p_c=-1660043630&amp;p_startYear=1960" TargetMode="External"/><Relationship Id="rId1106" Type="http://schemas.openxmlformats.org/officeDocument/2006/relationships/hyperlink" Target="http://www.bom.gov.au/jsp/ncc/cdio/weatherData/av?p_display_type=dailyDataFile&amp;p_nccObsCode=123&amp;p_stn_num=097072&amp;p_c=-1884653210&amp;p_startYear=2002" TargetMode="External"/><Relationship Id="rId1520" Type="http://schemas.openxmlformats.org/officeDocument/2006/relationships/hyperlink" Target="http://www.bom.gov.au/jsp/ncc/cdio/weatherData/av?p_display_type=dailyDataFile&amp;p_nccObsCode=123&amp;p_stn_num=91057&amp;p_c=-1658331988&amp;p_startYear=1904" TargetMode="External"/><Relationship Id="rId4676" Type="http://schemas.openxmlformats.org/officeDocument/2006/relationships/hyperlink" Target="http://www.bom.gov.au/jsp/ncc/cdio/weatherData/av?p_display_type=dailyDataFile&amp;p_nccObsCode=123&amp;p_stn_num=97000&amp;p_c=-1881855866&amp;p_startYear=1960" TargetMode="External"/><Relationship Id="rId5727" Type="http://schemas.openxmlformats.org/officeDocument/2006/relationships/hyperlink" Target="http://www.bom.gov.au/jsp/ncc/cdio/weatherData/av?p_display_type=dailyDataFile&amp;p_nccObsCode=122&amp;p_stn_num=094010&amp;p_c=-1767629698&amp;p_startYear=2016" TargetMode="External"/><Relationship Id="rId3278" Type="http://schemas.openxmlformats.org/officeDocument/2006/relationships/hyperlink" Target="http://www.bom.gov.au/jsp/ncc/cdio/weatherData/av?p_display_type=dailyDataFile&amp;p_nccObsCode=123&amp;p_stn_num=91057&amp;p_c=-1658331988&amp;p_startYear=1910" TargetMode="External"/><Relationship Id="rId3692" Type="http://schemas.openxmlformats.org/officeDocument/2006/relationships/hyperlink" Target="http://www.bom.gov.au/jsp/ncc/cdio/weatherData/av?p_display_type=dailyDataFile&amp;p_nccObsCode=123&amp;p_stn_num=92045&amp;p_c=-1694512271&amp;p_startYear=1995" TargetMode="External"/><Relationship Id="rId4329" Type="http://schemas.openxmlformats.org/officeDocument/2006/relationships/hyperlink" Target="http://www.bom.gov.au/jsp/ncc/cdio/weatherData/av?p_display_type=dailyDataFile&amp;p_nccObsCode=122&amp;p_stn_num=92045&amp;p_c=-1694512075&amp;p_startYear=2001" TargetMode="External"/><Relationship Id="rId4743" Type="http://schemas.openxmlformats.org/officeDocument/2006/relationships/hyperlink" Target="http://www.bom.gov.au/jsp/ncc/cdio/weatherData/av?p_display_type=dailyDataFile&amp;p_nccObsCode=123&amp;p_stn_num=98001&amp;p_c=-1920895067&amp;p_startYear=1971" TargetMode="External"/><Relationship Id="rId7899" Type="http://schemas.openxmlformats.org/officeDocument/2006/relationships/hyperlink" Target="http://www.bom.gov.au/jsp/ncc/cdio/weatherData/av?p_display_type=dailyDataFile&amp;p_nccObsCode=123&amp;p_stn_num=091311&amp;p_c=-1667595611&amp;p_startYear=2021" TargetMode="External"/><Relationship Id="rId199" Type="http://schemas.openxmlformats.org/officeDocument/2006/relationships/hyperlink" Target="http://www.bom.gov.au/jsp/ncc/cdio/weatherData/av?p_display_type=dailyDataFile&amp;p_nccObsCode=122&amp;p_stn_num=91057&amp;p_c=-1658331792&amp;p_startYear=1948" TargetMode="External"/><Relationship Id="rId2294" Type="http://schemas.openxmlformats.org/officeDocument/2006/relationships/hyperlink" Target="http://www.bom.gov.au/jsp/ncc/cdio/weatherData/av?p_display_type=dailyDataFile&amp;p_nccObsCode=123&amp;p_stn_num=92045&amp;p_c=-1694512271&amp;p_startYear=1925" TargetMode="External"/><Relationship Id="rId3345" Type="http://schemas.openxmlformats.org/officeDocument/2006/relationships/hyperlink" Target="http://www.bom.gov.au/jsp/ncc/cdio/weatherData/av?p_display_type=dailyDataFile&amp;p_nccObsCode=123&amp;p_stn_num=91057&amp;p_c=-1658331988&amp;p_startYear=1927" TargetMode="External"/><Relationship Id="rId266" Type="http://schemas.openxmlformats.org/officeDocument/2006/relationships/hyperlink" Target="http://www.bom.gov.au/jsp/ncc/cdio/weatherData/av?p_display_type=dailyDataFile&amp;p_nccObsCode=122&amp;p_stn_num=91057&amp;p_c=-1658331792&amp;p_startYear=1962" TargetMode="External"/><Relationship Id="rId680" Type="http://schemas.openxmlformats.org/officeDocument/2006/relationships/hyperlink" Target="http://www.bom.gov.au/jsp/ncc/cdio/weatherData/av?p_display_type=dailyDataFile&amp;p_nccObsCode=123&amp;p_stn_num=92045&amp;p_c=-1694512271&amp;p_startYear=1917" TargetMode="External"/><Relationship Id="rId2361" Type="http://schemas.openxmlformats.org/officeDocument/2006/relationships/hyperlink" Target="http://www.bom.gov.au/jsp/ncc/cdio/weatherData/av?p_display_type=dailyDataFile&amp;p_nccObsCode=123&amp;p_stn_num=091104&amp;p_c=-1660044976&amp;p_startYear=1947" TargetMode="External"/><Relationship Id="rId3412" Type="http://schemas.openxmlformats.org/officeDocument/2006/relationships/hyperlink" Target="http://www.bom.gov.au/jsp/ncc/cdio/weatherData/av?p_display_type=dailyDataFile&amp;p_nccObsCode=123&amp;p_stn_num=091104&amp;p_c=-1660044976&amp;p_startYear=1944" TargetMode="External"/><Relationship Id="rId4810" Type="http://schemas.openxmlformats.org/officeDocument/2006/relationships/hyperlink" Target="http://www.bom.gov.au/jsp/ncc/cdio/weatherData/av?p_display_type=dailyDataFile&amp;p_nccObsCode=123&amp;p_stn_num=94029&amp;p_c=-1768346435&amp;p_startYear=1982" TargetMode="External"/><Relationship Id="rId6568" Type="http://schemas.openxmlformats.org/officeDocument/2006/relationships/hyperlink" Target="http://www.bom.gov.au/jsp/ncc/cdio/weatherData/av?p_display_type=dailyDataFile&amp;p_nccObsCode=122&amp;p_stn_num=091311&amp;p_c=-1667595415&amp;p_startYear=2005" TargetMode="External"/><Relationship Id="rId7619" Type="http://schemas.openxmlformats.org/officeDocument/2006/relationships/hyperlink" Target="http://www.bom.gov.au/jsp/ncc/cdio/weatherData/av?p_display_type=dailyDataFile&amp;p_nccObsCode=123&amp;p_stn_num=091049&amp;p_c=-1658039947&amp;p_startYear=1945" TargetMode="External"/><Relationship Id="rId333" Type="http://schemas.openxmlformats.org/officeDocument/2006/relationships/hyperlink" Target="http://www.bom.gov.au/jsp/ncc/cdio/weatherData/av?p_display_type=dailyDataFile&amp;p_nccObsCode=122&amp;p_stn_num=98001&amp;p_c=-1920894871&amp;p_startYear=1974" TargetMode="External"/><Relationship Id="rId2014" Type="http://schemas.openxmlformats.org/officeDocument/2006/relationships/hyperlink" Target="http://www.bom.gov.au/jsp/ncc/cdio/weatherData/av?p_display_type=dailyDataFile&amp;p_nccObsCode=122&amp;p_stn_num=091104&amp;p_c=-1660044780&amp;p_startYear=1966" TargetMode="External"/><Relationship Id="rId6982" Type="http://schemas.openxmlformats.org/officeDocument/2006/relationships/hyperlink" Target="http://www.bom.gov.au/jsp/ncc/cdio/weatherData/av?p_display_type=dailyDataFile&amp;p_nccObsCode=123&amp;p_stn_num=094029&amp;p_c=-1768345767&amp;p_startYear=1960" TargetMode="External"/><Relationship Id="rId1030" Type="http://schemas.openxmlformats.org/officeDocument/2006/relationships/hyperlink" Target="http://www.bom.gov.au/jsp/ncc/cdio/weatherData/av?p_display_type=dailyDataFile&amp;p_nccObsCode=123&amp;p_stn_num=097067&amp;p_c=-1884459071&amp;p_startYear=1989" TargetMode="External"/><Relationship Id="rId4186" Type="http://schemas.openxmlformats.org/officeDocument/2006/relationships/hyperlink" Target="http://www.bom.gov.au/jsp/ncc/cdio/weatherData/av?p_display_type=dailyDataFile&amp;p_nccObsCode=122&amp;p_stn_num=94029&amp;p_c=-1768346239&amp;p_startYear=1977" TargetMode="External"/><Relationship Id="rId5584" Type="http://schemas.openxmlformats.org/officeDocument/2006/relationships/hyperlink" Target="http://www.bom.gov.au/jsp/ncc/cdio/weatherData/av?p_display_type=dailyDataFile&amp;p_nccObsCode=122&amp;p_stn_num=094029&amp;p_c=-1768345571&amp;p_startYear=1995" TargetMode="External"/><Relationship Id="rId6635" Type="http://schemas.openxmlformats.org/officeDocument/2006/relationships/hyperlink" Target="http://www.bom.gov.au/jsp/ncc/cdio/weatherData/av?p_display_type=dailyDataFile&amp;p_nccObsCode=123&amp;p_stn_num=094010&amp;p_c=-1767629894&amp;p_startYear=1964" TargetMode="External"/><Relationship Id="rId400" Type="http://schemas.openxmlformats.org/officeDocument/2006/relationships/hyperlink" Target="http://www.bom.gov.au/jsp/ncc/cdio/weatherData/av?p_display_type=dailyDataFile&amp;p_nccObsCode=122&amp;p_stn_num=94029&amp;p_c=-1768346239&amp;p_startYear=1985" TargetMode="External"/><Relationship Id="rId5237" Type="http://schemas.openxmlformats.org/officeDocument/2006/relationships/hyperlink" Target="http://www.bom.gov.au/jsp/ncc/cdio/weatherData/av?p_display_type=dailyDataFile&amp;p_nccObsCode=122&amp;p_stn_num=091049&amp;p_c=-1658039751&amp;p_startYear=1944" TargetMode="External"/><Relationship Id="rId5651" Type="http://schemas.openxmlformats.org/officeDocument/2006/relationships/hyperlink" Target="http://www.bom.gov.au/jsp/ncc/cdio/weatherData/av?p_display_type=dailyDataFile&amp;p_nccObsCode=122&amp;p_stn_num=098017&amp;p_c=-1921523475&amp;p_startYear=2009" TargetMode="External"/><Relationship Id="rId6702" Type="http://schemas.openxmlformats.org/officeDocument/2006/relationships/hyperlink" Target="http://www.bom.gov.au/jsp/ncc/cdio/weatherData/av?p_display_type=dailyDataFile&amp;p_nccObsCode=123&amp;p_stn_num=094029&amp;p_c=-1768345767&amp;p_startYear=1894" TargetMode="External"/><Relationship Id="rId1847" Type="http://schemas.openxmlformats.org/officeDocument/2006/relationships/hyperlink" Target="http://www.bom.gov.au/jsp/ncc/cdio/weatherData/av?p_display_type=dailyDataFile&amp;p_nccObsCode=122&amp;p_stn_num=92045&amp;p_c=-1694512075&amp;p_startYear=1912" TargetMode="External"/><Relationship Id="rId4253" Type="http://schemas.openxmlformats.org/officeDocument/2006/relationships/hyperlink" Target="http://www.bom.gov.au/jsp/ncc/cdio/weatherData/av?p_display_type=dailyDataFile&amp;p_nccObsCode=122&amp;p_stn_num=92045&amp;p_c=-1694512075&amp;p_startYear=1988" TargetMode="External"/><Relationship Id="rId5304" Type="http://schemas.openxmlformats.org/officeDocument/2006/relationships/hyperlink" Target="http://www.bom.gov.au/jsp/ncc/cdio/weatherData/av?p_display_type=dailyDataFile&amp;p_nccObsCode=122&amp;p_stn_num=97000&amp;p_c=-1881855670&amp;p_startYear=1958" TargetMode="External"/><Relationship Id="rId4320" Type="http://schemas.openxmlformats.org/officeDocument/2006/relationships/hyperlink" Target="http://www.bom.gov.au/jsp/ncc/cdio/weatherData/av?p_display_type=dailyDataFile&amp;p_nccObsCode=122&amp;p_stn_num=097072&amp;p_c=-1884651654&amp;p_startYear=2000" TargetMode="External"/><Relationship Id="rId7476" Type="http://schemas.openxmlformats.org/officeDocument/2006/relationships/hyperlink" Target="http://www.bom.gov.au/jsp/ncc/cdio/weatherData/av?p_display_type=dailyDataFile&amp;p_nccObsCode=123&amp;p_stn_num=094029&amp;p_c=-1768345767&amp;p_startYear=1905" TargetMode="External"/><Relationship Id="rId7890" Type="http://schemas.openxmlformats.org/officeDocument/2006/relationships/hyperlink" Target="http://www.bom.gov.au/jsp/ncc/cdio/weatherData/av?p_display_type=dailyDataFile&amp;p_nccObsCode=123&amp;p_stn_num=091311&amp;p_c=-1667595611&amp;p_startYear=2012" TargetMode="External"/><Relationship Id="rId190" Type="http://schemas.openxmlformats.org/officeDocument/2006/relationships/hyperlink" Target="http://www.bom.gov.au/jsp/ncc/cdio/weatherData/av?p_display_type=dailyDataFile&amp;p_nccObsCode=122&amp;p_stn_num=091104&amp;p_c=-1660044780&amp;p_startYear=1946" TargetMode="External"/><Relationship Id="rId1914" Type="http://schemas.openxmlformats.org/officeDocument/2006/relationships/hyperlink" Target="http://www.bom.gov.au/jsp/ncc/cdio/weatherData/av?p_display_type=dailyDataFile&amp;p_nccObsCode=122&amp;p_stn_num=92045&amp;p_c=-1694512075&amp;p_startYear=1936" TargetMode="External"/><Relationship Id="rId6078" Type="http://schemas.openxmlformats.org/officeDocument/2006/relationships/hyperlink" Target="http://www.bom.gov.au/jsp/ncc/cdio/weatherData/av?p_display_type=dailyDataFile&amp;p_nccObsCode=122&amp;p_stn_num=091049&amp;p_c=-1658039751&amp;p_startYear=1947" TargetMode="External"/><Relationship Id="rId6492" Type="http://schemas.openxmlformats.org/officeDocument/2006/relationships/hyperlink" Target="http://www.bom.gov.au/jsp/ncc/cdio/weatherData/av?p_display_type=dailyDataFile&amp;p_nccObsCode=122&amp;p_stn_num=094029&amp;p_c=-1768345571&amp;p_startYear=2013" TargetMode="External"/><Relationship Id="rId7129" Type="http://schemas.openxmlformats.org/officeDocument/2006/relationships/hyperlink" Target="http://www.bom.gov.au/jsp/ncc/cdio/weatherData/av?p_display_type=dailyDataFile&amp;p_nccObsCode=123&amp;p_stn_num=091057&amp;p_c=-1658331316&amp;p_startYear=1986" TargetMode="External"/><Relationship Id="rId7543" Type="http://schemas.openxmlformats.org/officeDocument/2006/relationships/hyperlink" Target="http://www.bom.gov.au/jsp/ncc/cdio/weatherData/av?p_display_type=dailyDataFile&amp;p_nccObsCode=123&amp;p_stn_num=091049&amp;p_c=-1658039947&amp;p_startYear=1922" TargetMode="External"/><Relationship Id="rId5094" Type="http://schemas.openxmlformats.org/officeDocument/2006/relationships/hyperlink" Target="http://www.bom.gov.au/jsp/ncc/cdio/weatherData/av?p_display_type=dailyDataFile&amp;p_nccObsCode=122&amp;p_stn_num=091049&amp;p_c=-1658039751&amp;p_startYear=1914" TargetMode="External"/><Relationship Id="rId6145" Type="http://schemas.openxmlformats.org/officeDocument/2006/relationships/hyperlink" Target="http://www.bom.gov.au/jsp/ncc/cdio/weatherData/av?p_display_type=dailyDataFile&amp;p_nccObsCode=122&amp;p_stn_num=092045&amp;p_c=-1694511408&amp;p_startYear=1960" TargetMode="External"/><Relationship Id="rId2688" Type="http://schemas.openxmlformats.org/officeDocument/2006/relationships/hyperlink" Target="http://www.bom.gov.au/jsp/ncc/cdio/weatherData/av?p_display_type=dailyDataFile&amp;p_nccObsCode=122&amp;p_stn_num=91057&amp;p_c=-1658331792&amp;p_startYear=1909" TargetMode="External"/><Relationship Id="rId3739" Type="http://schemas.openxmlformats.org/officeDocument/2006/relationships/hyperlink" Target="http://www.bom.gov.au/jsp/ncc/cdio/weatherData/av?p_display_type=dailyDataFile&amp;p_nccObsCode=123&amp;p_stn_num=091104&amp;p_c=-1660044976&amp;p_startYear=2003" TargetMode="External"/><Relationship Id="rId5161" Type="http://schemas.openxmlformats.org/officeDocument/2006/relationships/hyperlink" Target="http://www.bom.gov.au/jsp/ncc/cdio/weatherData/av?p_display_type=dailyDataFile&amp;p_nccObsCode=122&amp;p_stn_num=094010&amp;p_c=-1767629698&amp;p_startYear=1929" TargetMode="External"/><Relationship Id="rId7610" Type="http://schemas.openxmlformats.org/officeDocument/2006/relationships/hyperlink" Target="http://www.bom.gov.au/jsp/ncc/cdio/weatherData/av?p_display_type=dailyDataFile&amp;p_nccObsCode=123&amp;p_stn_num=091049&amp;p_c=-1658039947&amp;p_startYear=1942" TargetMode="External"/><Relationship Id="rId2755" Type="http://schemas.openxmlformats.org/officeDocument/2006/relationships/hyperlink" Target="http://www.bom.gov.au/jsp/ncc/cdio/weatherData/av?p_display_type=dailyDataFile&amp;p_nccObsCode=122&amp;p_stn_num=91049&amp;p_c=-1658039751&amp;p_startYear=1928" TargetMode="External"/><Relationship Id="rId3806" Type="http://schemas.openxmlformats.org/officeDocument/2006/relationships/hyperlink" Target="http://www.bom.gov.au/jsp/ncc/cdio/weatherData/av?p_display_type=dailyDataFile&amp;p_nccObsCode=123&amp;p_stn_num=091293&amp;p_c=-1666940261&amp;p_startYear=2014" TargetMode="External"/><Relationship Id="rId6212" Type="http://schemas.openxmlformats.org/officeDocument/2006/relationships/hyperlink" Target="http://www.bom.gov.au/jsp/ncc/cdio/weatherData/av?p_display_type=dailyDataFile&amp;p_nccObsCode=123&amp;p_stn_num=98001&amp;p_c=-1920895067&amp;p_startYear=1971" TargetMode="External"/><Relationship Id="rId727" Type="http://schemas.openxmlformats.org/officeDocument/2006/relationships/hyperlink" Target="http://www.bom.gov.au/jsp/ncc/cdio/weatherData/av?p_display_type=dailyDataFile&amp;p_nccObsCode=123&amp;p_stn_num=94029&amp;p_c=-1768346435&amp;p_startYear=1929" TargetMode="External"/><Relationship Id="rId1357" Type="http://schemas.openxmlformats.org/officeDocument/2006/relationships/hyperlink" Target="http://www.bom.gov.au/jsp/ncc/cdio/weatherData/av?p_display_type=dailyDataFile&amp;p_nccObsCode=122&amp;p_stn_num=97000&amp;p_c=-1881855670&amp;p_startYear=1965" TargetMode="External"/><Relationship Id="rId1771" Type="http://schemas.openxmlformats.org/officeDocument/2006/relationships/hyperlink" Target="http://www.bom.gov.au/jsp/ncc/cdio/weatherData/av?p_display_type=dailyDataFile&amp;p_nccObsCode=123&amp;p_stn_num=92045&amp;p_c=-1694512271&amp;p_startYear=2008" TargetMode="External"/><Relationship Id="rId2408" Type="http://schemas.openxmlformats.org/officeDocument/2006/relationships/hyperlink" Target="http://www.bom.gov.au/jsp/ncc/cdio/weatherData/av?p_display_type=dailyDataFile&amp;p_nccObsCode=123&amp;p_stn_num=98001&amp;p_c=-1920895067&amp;p_startYear=1962" TargetMode="External"/><Relationship Id="rId2822" Type="http://schemas.openxmlformats.org/officeDocument/2006/relationships/hyperlink" Target="http://www.bom.gov.au/jsp/ncc/cdio/weatherData/av?p_display_type=dailyDataFile&amp;p_nccObsCode=122&amp;p_stn_num=92045&amp;p_c=-1694512075&amp;p_startYear=1945" TargetMode="External"/><Relationship Id="rId5978" Type="http://schemas.openxmlformats.org/officeDocument/2006/relationships/hyperlink" Target="http://www.bom.gov.au/jsp/ncc/cdio/weatherData/av?p_display_type=dailyDataFile&amp;p_nccObsCode=122&amp;p_stn_num=091057&amp;p_c=-1658331120&amp;p_startYear=1927" TargetMode="External"/><Relationship Id="rId63" Type="http://schemas.openxmlformats.org/officeDocument/2006/relationships/hyperlink" Target="http://www.bom.gov.au/jsp/ncc/cdio/weatherData/av?p_display_type=dailyDataFile&amp;p_nccObsCode=122&amp;p_stn_num=91057&amp;p_c=-1658331792&amp;p_startYear=1913" TargetMode="External"/><Relationship Id="rId1424" Type="http://schemas.openxmlformats.org/officeDocument/2006/relationships/hyperlink" Target="http://www.bom.gov.au/jsp/ncc/cdio/weatherData/av?p_display_type=dailyDataFile&amp;p_nccObsCode=122&amp;p_stn_num=91057&amp;p_c=-1658331792&amp;p_startYear=1987" TargetMode="External"/><Relationship Id="rId4994" Type="http://schemas.openxmlformats.org/officeDocument/2006/relationships/hyperlink" Target="http://www.bom.gov.au/jsp/ncc/cdio/weatherData/av?p_display_type=dailyDataFile&amp;p_nccObsCode=123&amp;p_stn_num=94029&amp;p_c=-1768346435&amp;p_startYear=2013" TargetMode="External"/><Relationship Id="rId3596" Type="http://schemas.openxmlformats.org/officeDocument/2006/relationships/hyperlink" Target="http://www.bom.gov.au/jsp/ncc/cdio/weatherData/av?p_display_type=dailyDataFile&amp;p_nccObsCode=123&amp;p_stn_num=92045&amp;p_c=-1694512271&amp;p_startYear=1979" TargetMode="External"/><Relationship Id="rId4647" Type="http://schemas.openxmlformats.org/officeDocument/2006/relationships/hyperlink" Target="http://www.bom.gov.au/jsp/ncc/cdio/weatherData/av?p_display_type=dailyDataFile&amp;p_nccObsCode=123&amp;p_stn_num=94029&amp;p_c=-1768346435&amp;p_startYear=1954" TargetMode="External"/><Relationship Id="rId7053" Type="http://schemas.openxmlformats.org/officeDocument/2006/relationships/hyperlink" Target="http://www.bom.gov.au/jsp/ncc/cdio/weatherData/av?p_display_type=dailyDataFile&amp;p_nccObsCode=123&amp;p_stn_num=094029&amp;p_c=-1768345767&amp;p_startYear=1975" TargetMode="External"/><Relationship Id="rId2198" Type="http://schemas.openxmlformats.org/officeDocument/2006/relationships/hyperlink" Target="http://www.bom.gov.au/jsp/ncc/cdio/weatherData/av?p_display_type=dailyDataFile&amp;p_nccObsCode=122&amp;p_stn_num=091311&amp;p_c=-1667596761&amp;p_startYear=2012" TargetMode="External"/><Relationship Id="rId3249" Type="http://schemas.openxmlformats.org/officeDocument/2006/relationships/hyperlink" Target="http://www.bom.gov.au/jsp/ncc/cdio/weatherData/av?p_display_type=dailyDataFile&amp;p_nccObsCode=123&amp;p_stn_num=91057&amp;p_c=-1658331988&amp;p_startYear=1899" TargetMode="External"/><Relationship Id="rId7120" Type="http://schemas.openxmlformats.org/officeDocument/2006/relationships/hyperlink" Target="http://www.bom.gov.au/jsp/ncc/cdio/weatherData/av?p_display_type=dailyDataFile&amp;p_nccObsCode=123&amp;p_stn_num=091104&amp;p_c=-1660043630&amp;p_startYear=1968" TargetMode="External"/><Relationship Id="rId584" Type="http://schemas.openxmlformats.org/officeDocument/2006/relationships/hyperlink" Target="http://www.bom.gov.au/jsp/ncc/cdio/weatherData/av?p_display_type=dailyDataFile&amp;p_nccObsCode=122&amp;p_stn_num=091293&amp;p_c=-1666940065&amp;p_startYear=2016" TargetMode="External"/><Relationship Id="rId2265" Type="http://schemas.openxmlformats.org/officeDocument/2006/relationships/hyperlink" Target="http://www.bom.gov.au/jsp/ncc/cdio/weatherData/av?p_display_type=dailyDataFile&amp;p_nccObsCode=123&amp;p_stn_num=91049&amp;p_c=-1658039947&amp;p_startYear=1915" TargetMode="External"/><Relationship Id="rId3663" Type="http://schemas.openxmlformats.org/officeDocument/2006/relationships/hyperlink" Target="http://www.bom.gov.au/jsp/ncc/cdio/weatherData/av?p_display_type=dailyDataFile&amp;p_nccObsCode=123&amp;p_stn_num=091104&amp;p_c=-1660044976&amp;p_startYear=1990" TargetMode="External"/><Relationship Id="rId4714" Type="http://schemas.openxmlformats.org/officeDocument/2006/relationships/hyperlink" Target="http://www.bom.gov.au/jsp/ncc/cdio/weatherData/av?p_display_type=dailyDataFile&amp;p_nccObsCode=123&amp;p_stn_num=94029&amp;p_c=-1768346435&amp;p_startYear=1966" TargetMode="External"/><Relationship Id="rId237" Type="http://schemas.openxmlformats.org/officeDocument/2006/relationships/hyperlink" Target="http://www.bom.gov.au/jsp/ncc/cdio/weatherData/av?p_display_type=dailyDataFile&amp;p_nccObsCode=122&amp;p_stn_num=91057&amp;p_c=-1658331792&amp;p_startYear=1957" TargetMode="External"/><Relationship Id="rId3316" Type="http://schemas.openxmlformats.org/officeDocument/2006/relationships/hyperlink" Target="http://www.bom.gov.au/jsp/ncc/cdio/weatherData/av?p_display_type=dailyDataFile&amp;p_nccObsCode=123&amp;p_stn_num=91049&amp;p_c=-1658039947&amp;p_startYear=1920" TargetMode="External"/><Relationship Id="rId3730" Type="http://schemas.openxmlformats.org/officeDocument/2006/relationships/hyperlink" Target="http://www.bom.gov.au/jsp/ncc/cdio/weatherData/av?p_display_type=dailyDataFile&amp;p_nccObsCode=123&amp;p_stn_num=098017&amp;p_c=-1921523671&amp;p_startYear=2002" TargetMode="External"/><Relationship Id="rId6886" Type="http://schemas.openxmlformats.org/officeDocument/2006/relationships/hyperlink" Target="http://www.bom.gov.au/jsp/ncc/cdio/weatherData/av?p_display_type=dailyDataFile&amp;p_nccObsCode=123&amp;p_stn_num=092045&amp;p_c=-1694511604&amp;p_startYear=1982" TargetMode="External"/><Relationship Id="rId651" Type="http://schemas.openxmlformats.org/officeDocument/2006/relationships/hyperlink" Target="http://www.bom.gov.au/jsp/ncc/cdio/weatherData/av?p_display_type=dailyDataFile&amp;p_nccObsCode=123&amp;p_stn_num=91049&amp;p_c=-1658039947&amp;p_startYear=1909" TargetMode="External"/><Relationship Id="rId1281" Type="http://schemas.openxmlformats.org/officeDocument/2006/relationships/hyperlink" Target="http://www.bom.gov.au/jsp/ncc/cdio/weatherData/av?p_display_type=dailyDataFile&amp;p_nccObsCode=122&amp;p_stn_num=91057&amp;p_c=-1658331792&amp;p_startYear=1930" TargetMode="External"/><Relationship Id="rId2332" Type="http://schemas.openxmlformats.org/officeDocument/2006/relationships/hyperlink" Target="http://www.bom.gov.au/jsp/ncc/cdio/weatherData/av?p_display_type=dailyDataFile&amp;p_nccObsCode=123&amp;p_stn_num=94029&amp;p_c=-1768346435&amp;p_startYear=1938" TargetMode="External"/><Relationship Id="rId5488" Type="http://schemas.openxmlformats.org/officeDocument/2006/relationships/hyperlink" Target="http://www.bom.gov.au/jsp/ncc/cdio/weatherData/av?p_display_type=dailyDataFile&amp;p_nccObsCode=122&amp;p_stn_num=097067&amp;p_c=-1884457515&amp;p_startYear=1985" TargetMode="External"/><Relationship Id="rId6539" Type="http://schemas.openxmlformats.org/officeDocument/2006/relationships/hyperlink" Target="http://www.bom.gov.au/jsp/ncc/cdio/weatherData/av?p_display_type=dailyDataFile&amp;p_nccObsCode=122&amp;p_stn_num=091293&amp;p_c=-1666938040&amp;p_startYear=2002" TargetMode="External"/><Relationship Id="rId6953" Type="http://schemas.openxmlformats.org/officeDocument/2006/relationships/hyperlink" Target="http://www.bom.gov.au/jsp/ncc/cdio/weatherData/av?p_display_type=dailyDataFile&amp;p_nccObsCode=123&amp;p_stn_num=091049&amp;p_c=-1658039947&amp;p_startYear=1950" TargetMode="External"/><Relationship Id="rId304" Type="http://schemas.openxmlformats.org/officeDocument/2006/relationships/hyperlink" Target="http://www.bom.gov.au/jsp/ncc/cdio/weatherData/av?p_display_type=dailyDataFile&amp;p_nccObsCode=122&amp;p_stn_num=98001&amp;p_c=-1920894871&amp;p_startYear=1969" TargetMode="External"/><Relationship Id="rId5555" Type="http://schemas.openxmlformats.org/officeDocument/2006/relationships/hyperlink" Target="http://www.bom.gov.au/jsp/ncc/cdio/weatherData/av?p_display_type=dailyDataFile&amp;p_nccObsCode=122&amp;p_stn_num=097072&amp;p_c=-1884651654&amp;p_startYear=1995" TargetMode="External"/><Relationship Id="rId6606" Type="http://schemas.openxmlformats.org/officeDocument/2006/relationships/hyperlink" Target="http://www.bom.gov.au/jsp/ncc/cdio/weatherData/av?p_display_type=dailyDataFile&amp;p_nccObsCode=122&amp;p_stn_num=091311&amp;p_c=-1667595415&amp;p_startYear=2018" TargetMode="External"/><Relationship Id="rId1001" Type="http://schemas.openxmlformats.org/officeDocument/2006/relationships/hyperlink" Target="http://www.bom.gov.au/jsp/ncc/cdio/weatherData/av?p_display_type=dailyDataFile&amp;p_nccObsCode=123&amp;p_stn_num=98001&amp;p_c=-1920895067&amp;p_startYear=1984" TargetMode="External"/><Relationship Id="rId4157" Type="http://schemas.openxmlformats.org/officeDocument/2006/relationships/hyperlink" Target="http://www.bom.gov.au/jsp/ncc/cdio/weatherData/av?p_display_type=dailyDataFile&amp;p_nccObsCode=122&amp;p_stn_num=92045&amp;p_c=-1694512075&amp;p_startYear=1972" TargetMode="External"/><Relationship Id="rId4571" Type="http://schemas.openxmlformats.org/officeDocument/2006/relationships/hyperlink" Target="http://www.bom.gov.au/jsp/ncc/cdio/weatherData/av?p_display_type=dailyDataFile&amp;p_nccObsCode=123&amp;p_stn_num=94029&amp;p_c=-1768346435&amp;p_startYear=1935" TargetMode="External"/><Relationship Id="rId5208" Type="http://schemas.openxmlformats.org/officeDocument/2006/relationships/hyperlink" Target="http://www.bom.gov.au/jsp/ncc/cdio/weatherData/av?p_display_type=dailyDataFile&amp;p_nccObsCode=122&amp;p_stn_num=091057&amp;p_c=-1658331120&amp;p_startYear=1937" TargetMode="External"/><Relationship Id="rId5622" Type="http://schemas.openxmlformats.org/officeDocument/2006/relationships/hyperlink" Target="http://www.bom.gov.au/jsp/ncc/cdio/weatherData/av?p_display_type=dailyDataFile&amp;p_nccObsCode=122&amp;p_stn_num=097072&amp;p_c=-1884651654&amp;p_startYear=2005" TargetMode="External"/><Relationship Id="rId3173" Type="http://schemas.openxmlformats.org/officeDocument/2006/relationships/hyperlink" Target="http://www.bom.gov.au/jsp/ncc/cdio/weatherData/av?p_display_type=dailyDataFile&amp;p_nccObsCode=122&amp;p_stn_num=94029&amp;p_c=-1768346239&amp;p_startYear=2008" TargetMode="External"/><Relationship Id="rId4224" Type="http://schemas.openxmlformats.org/officeDocument/2006/relationships/hyperlink" Target="http://www.bom.gov.au/jsp/ncc/cdio/weatherData/av?p_display_type=dailyDataFile&amp;p_nccObsCode=122&amp;p_stn_num=091104&amp;p_c=-1660044780&amp;p_startYear=1983" TargetMode="External"/><Relationship Id="rId1818" Type="http://schemas.openxmlformats.org/officeDocument/2006/relationships/hyperlink" Target="http://www.bom.gov.au/jsp/ncc/cdio/weatherData/av?p_display_type=dailyDataFile&amp;p_nccObsCode=122&amp;p_stn_num=94029&amp;p_c=-1768346239&amp;p_startYear=1894" TargetMode="External"/><Relationship Id="rId3240" Type="http://schemas.openxmlformats.org/officeDocument/2006/relationships/hyperlink" Target="http://www.bom.gov.au/jsp/ncc/cdio/weatherData/av?p_display_type=dailyDataFile&amp;p_nccObsCode=123&amp;p_stn_num=91057&amp;p_c=-1658331988&amp;p_startYear=1895" TargetMode="External"/><Relationship Id="rId6396" Type="http://schemas.openxmlformats.org/officeDocument/2006/relationships/hyperlink" Target="http://www.bom.gov.au/jsp/ncc/cdio/weatherData/av?p_display_type=dailyDataFile&amp;p_nccObsCode=122&amp;p_stn_num=091104&amp;p_c=-1660043434&amp;p_startYear=1977" TargetMode="External"/><Relationship Id="rId7794" Type="http://schemas.openxmlformats.org/officeDocument/2006/relationships/hyperlink" Target="http://www.bom.gov.au/jsp/ncc/cdio/weatherData/av?p_nccObsCode=43&amp;p_display_type=dataFile&amp;p_startYear=&amp;p_c=&amp;p_stn_num=091057" TargetMode="External"/><Relationship Id="rId161" Type="http://schemas.openxmlformats.org/officeDocument/2006/relationships/hyperlink" Target="http://www.bom.gov.au/jsp/ncc/cdio/weatherData/av?p_display_type=dailyDataFile&amp;p_nccObsCode=122&amp;p_stn_num=92045&amp;p_c=-1694512075&amp;p_startYear=1939" TargetMode="External"/><Relationship Id="rId6049" Type="http://schemas.openxmlformats.org/officeDocument/2006/relationships/hyperlink" Target="http://www.bom.gov.au/jsp/ncc/cdio/weatherData/av?p_display_type=dailyDataFile&amp;p_nccObsCode=122&amp;p_stn_num=092045&amp;p_c=-1694511408&amp;p_startYear=1941" TargetMode="External"/><Relationship Id="rId7447" Type="http://schemas.openxmlformats.org/officeDocument/2006/relationships/hyperlink" Target="http://www.bom.gov.au/jsp/ncc/cdio/weatherData/av?p_display_type=dailyDataFile&amp;p_nccObsCode=123&amp;p_stn_num=094029&amp;p_c=-1768345767&amp;p_startYear=1897" TargetMode="External"/><Relationship Id="rId7861" Type="http://schemas.openxmlformats.org/officeDocument/2006/relationships/hyperlink" Target="http://www.bom.gov.au/jsp/ncc/cdio/weatherData/av?p_display_type=dailyDataFile&amp;p_nccObsCode=123&amp;p_stn_num=094029&amp;p_c=-1768345767&amp;p_startYear=2023" TargetMode="External"/><Relationship Id="rId6463" Type="http://schemas.openxmlformats.org/officeDocument/2006/relationships/hyperlink" Target="http://www.bom.gov.au/jsp/ncc/cdio/weatherData/av?p_display_type=dailyDataFile&amp;p_nccObsCode=123&amp;p_stn_num=97000&amp;p_c=-1881855866&amp;p_startYear=2013" TargetMode="External"/><Relationship Id="rId7514" Type="http://schemas.openxmlformats.org/officeDocument/2006/relationships/hyperlink" Target="http://www.bom.gov.au/jsp/ncc/cdio/weatherData/av?p_display_type=dailyDataFile&amp;p_nccObsCode=123&amp;p_stn_num=091057&amp;p_c=-1658331316&amp;p_startYear=1911" TargetMode="External"/><Relationship Id="rId978" Type="http://schemas.openxmlformats.org/officeDocument/2006/relationships/hyperlink" Target="http://www.bom.gov.au/jsp/ncc/cdio/weatherData/av?p_display_type=dailyDataFile&amp;p_nccObsCode=123&amp;p_stn_num=94029&amp;p_c=-1768346435&amp;p_startYear=1980" TargetMode="External"/><Relationship Id="rId2659" Type="http://schemas.openxmlformats.org/officeDocument/2006/relationships/hyperlink" Target="http://www.bom.gov.au/jsp/ncc/cdio/weatherData/av?p_display_type=dailyDataFile&amp;p_nccObsCode=122&amp;p_stn_num=91049&amp;p_c=-1658039751&amp;p_startYear=1898" TargetMode="External"/><Relationship Id="rId5065" Type="http://schemas.openxmlformats.org/officeDocument/2006/relationships/hyperlink" Target="http://www.bom.gov.au/jsp/ncc/cdio/weatherData/av?p_display_type=dailyDataFile&amp;p_nccObsCode=122&amp;p_stn_num=091049&amp;p_c=-1658039751&amp;p_startYear=1904" TargetMode="External"/><Relationship Id="rId6116" Type="http://schemas.openxmlformats.org/officeDocument/2006/relationships/hyperlink" Target="http://www.bom.gov.au/jsp/ncc/cdio/weatherData/av?p_display_type=dailyDataFile&amp;p_nccObsCode=123&amp;p_stn_num=98001&amp;p_c=-1920895067&amp;p_startYear=1957" TargetMode="External"/><Relationship Id="rId6530" Type="http://schemas.openxmlformats.org/officeDocument/2006/relationships/hyperlink" Target="http://www.bom.gov.au/jsp/ncc/cdio/weatherData/av?p_display_type=dailyDataFile&amp;p_nccObsCode=123&amp;p_stn_num=094010&amp;p_c=-1767629894&amp;p_startYear=1927" TargetMode="External"/><Relationship Id="rId1675" Type="http://schemas.openxmlformats.org/officeDocument/2006/relationships/hyperlink" Target="http://www.bom.gov.au/jsp/ncc/cdio/weatherData/av?p_display_type=dailyDataFile&amp;p_nccObsCode=123&amp;p_stn_num=91057&amp;p_c=-1658331988&amp;p_startYear=1975" TargetMode="External"/><Relationship Id="rId2726" Type="http://schemas.openxmlformats.org/officeDocument/2006/relationships/hyperlink" Target="http://www.bom.gov.au/jsp/ncc/cdio/weatherData/av?p_display_type=dailyDataFile&amp;p_nccObsCode=122&amp;p_stn_num=92045&amp;p_c=-1694512075&amp;p_startYear=1921" TargetMode="External"/><Relationship Id="rId4081" Type="http://schemas.openxmlformats.org/officeDocument/2006/relationships/hyperlink" Target="http://www.bom.gov.au/jsp/ncc/cdio/weatherData/av?p_display_type=dailyDataFile&amp;p_nccObsCode=122&amp;p_stn_num=091104&amp;p_c=-1660044780&amp;p_startYear=1959" TargetMode="External"/><Relationship Id="rId5132" Type="http://schemas.openxmlformats.org/officeDocument/2006/relationships/hyperlink" Target="http://www.bom.gov.au/jsp/ncc/cdio/weatherData/av?p_display_type=dailyDataFile&amp;p_nccObsCode=122&amp;p_stn_num=094029&amp;p_c=-1768345571&amp;p_startYear=1925" TargetMode="External"/><Relationship Id="rId1328" Type="http://schemas.openxmlformats.org/officeDocument/2006/relationships/hyperlink" Target="http://www.bom.gov.au/jsp/ncc/cdio/weatherData/av?p_display_type=dailyDataFile&amp;p_nccObsCode=122&amp;p_stn_num=92045&amp;p_c=-1694512075&amp;p_startYear=1954" TargetMode="External"/><Relationship Id="rId1742" Type="http://schemas.openxmlformats.org/officeDocument/2006/relationships/hyperlink" Target="http://www.bom.gov.au/jsp/ncc/cdio/weatherData/av?p_display_type=dailyDataFile&amp;p_nccObsCode=123&amp;p_stn_num=097072&amp;p_c=-1884653210&amp;p_startYear=1998" TargetMode="External"/><Relationship Id="rId4898" Type="http://schemas.openxmlformats.org/officeDocument/2006/relationships/hyperlink" Target="http://www.bom.gov.au/jsp/ncc/cdio/weatherData/av?p_display_type=dailyDataFile&amp;p_nccObsCode=123&amp;p_stn_num=097072&amp;p_c=-1884653210&amp;p_startYear=1997" TargetMode="External"/><Relationship Id="rId5949" Type="http://schemas.openxmlformats.org/officeDocument/2006/relationships/hyperlink" Target="http://www.bom.gov.au/jsp/ncc/cdio/weatherData/av?p_display_type=dailyDataFile&amp;p_nccObsCode=122&amp;p_stn_num=091057&amp;p_c=-1658331120&amp;p_startYear=1921" TargetMode="External"/><Relationship Id="rId7371" Type="http://schemas.openxmlformats.org/officeDocument/2006/relationships/hyperlink" Target="http://www.bom.gov.au/jsp/ncc/cdio/weatherData/av?p_display_type=dailyDataFile&amp;p_nccObsCode=123&amp;p_stn_num=094010&amp;p_c=-1767629894&amp;p_startYear=2001" TargetMode="External"/><Relationship Id="rId34" Type="http://schemas.openxmlformats.org/officeDocument/2006/relationships/hyperlink" Target="http://www.bom.gov.au/jsp/ncc/cdio/weatherData/av?p_display_type=dailyDataFile&amp;p_nccObsCode=122&amp;p_stn_num=91049&amp;p_c=-1658039751&amp;p_startYear=1903" TargetMode="External"/><Relationship Id="rId4965" Type="http://schemas.openxmlformats.org/officeDocument/2006/relationships/hyperlink" Target="http://www.bom.gov.au/jsp/ncc/cdio/weatherData/av?p_display_type=dailyDataFile&amp;p_nccObsCode=123&amp;p_stn_num=92045&amp;p_c=-1694512271&amp;p_startYear=2008" TargetMode="External"/><Relationship Id="rId7024" Type="http://schemas.openxmlformats.org/officeDocument/2006/relationships/hyperlink" Target="http://www.bom.gov.au/jsp/ncc/cdio/weatherData/av?p_display_type=dailyDataFile&amp;p_nccObsCode=123&amp;p_stn_num=094029&amp;p_c=-1768345767&amp;p_startYear=1969" TargetMode="External"/><Relationship Id="rId3567" Type="http://schemas.openxmlformats.org/officeDocument/2006/relationships/hyperlink" Target="http://www.bom.gov.au/jsp/ncc/cdio/weatherData/av?p_display_type=dailyDataFile&amp;p_nccObsCode=123&amp;p_stn_num=091104&amp;p_c=-1660044976&amp;p_startYear=1974" TargetMode="External"/><Relationship Id="rId3981" Type="http://schemas.openxmlformats.org/officeDocument/2006/relationships/hyperlink" Target="http://www.bom.gov.au/jsp/ncc/cdio/weatherData/av?p_display_type=dailyDataFile&amp;p_nccObsCode=122&amp;p_stn_num=91057&amp;p_c=-1658331792&amp;p_startYear=1935" TargetMode="External"/><Relationship Id="rId4618" Type="http://schemas.openxmlformats.org/officeDocument/2006/relationships/hyperlink" Target="http://www.bom.gov.au/jsp/ncc/cdio/weatherData/av?p_display_type=dailyDataFile&amp;p_nccObsCode=123&amp;p_stn_num=91057&amp;p_c=-1658331988&amp;p_startYear=1946" TargetMode="External"/><Relationship Id="rId488" Type="http://schemas.openxmlformats.org/officeDocument/2006/relationships/hyperlink" Target="http://www.bom.gov.au/jsp/ncc/cdio/weatherData/av?p_display_type=dailyDataFile&amp;p_nccObsCode=122&amp;p_stn_num=94029&amp;p_c=-1768346239&amp;p_startYear=2000" TargetMode="External"/><Relationship Id="rId2169" Type="http://schemas.openxmlformats.org/officeDocument/2006/relationships/hyperlink" Target="http://www.bom.gov.au/jsp/ncc/cdio/weatherData/av?p_display_type=dailyDataFile&amp;p_nccObsCode=122&amp;p_stn_num=92045&amp;p_c=-1694512075&amp;p_startYear=2005" TargetMode="External"/><Relationship Id="rId2583" Type="http://schemas.openxmlformats.org/officeDocument/2006/relationships/hyperlink" Target="http://www.bom.gov.au/jsp/ncc/cdio/weatherData/av?p_display_type=dailyDataFile&amp;p_nccObsCode=123&amp;p_stn_num=091311&amp;p_c=-1667596957&amp;p_startYear=2005" TargetMode="External"/><Relationship Id="rId3634" Type="http://schemas.openxmlformats.org/officeDocument/2006/relationships/hyperlink" Target="http://www.bom.gov.au/jsp/ncc/cdio/weatherData/av?p_display_type=dailyDataFile&amp;p_nccObsCode=123&amp;p_stn_num=91057&amp;p_c=-1658331988&amp;p_startYear=1985" TargetMode="External"/><Relationship Id="rId6040" Type="http://schemas.openxmlformats.org/officeDocument/2006/relationships/hyperlink" Target="http://www.bom.gov.au/jsp/ncc/cdio/weatherData/av?p_display_type=dailyDataFile&amp;p_nccObsCode=122&amp;p_stn_num=091049&amp;p_c=-1658039751&amp;p_startYear=1941" TargetMode="External"/><Relationship Id="rId555" Type="http://schemas.openxmlformats.org/officeDocument/2006/relationships/hyperlink" Target="http://www.bom.gov.au/jsp/ncc/cdio/weatherData/av?p_display_type=dailyDataFile&amp;p_nccObsCode=122&amp;p_stn_num=92045&amp;p_c=-1694512075&amp;p_startYear=2011" TargetMode="External"/><Relationship Id="rId1185" Type="http://schemas.openxmlformats.org/officeDocument/2006/relationships/hyperlink" Target="http://www.bom.gov.au/jsp/ncc/cdio/weatherData/av?p_display_type=dailyDataFile&amp;p_nccObsCode=123&amp;p_stn_num=098017&amp;p_c=-1921523671&amp;p_startYear=2015" TargetMode="External"/><Relationship Id="rId2236" Type="http://schemas.openxmlformats.org/officeDocument/2006/relationships/hyperlink" Target="http://www.bom.gov.au/jsp/ncc/cdio/weatherData/av?p_display_type=dailyDataFile&amp;p_nccObsCode=123&amp;p_stn_num=94029&amp;p_c=-1768346435&amp;p_startYear=1902" TargetMode="External"/><Relationship Id="rId2650" Type="http://schemas.openxmlformats.org/officeDocument/2006/relationships/hyperlink" Target="http://www.bom.gov.au/jsp/ncc/cdio/weatherData/av?p_display_type=dailyDataFile&amp;p_nccObsCode=122&amp;p_stn_num=94029&amp;p_c=-1768346239&amp;p_startYear=1894" TargetMode="External"/><Relationship Id="rId3701" Type="http://schemas.openxmlformats.org/officeDocument/2006/relationships/hyperlink" Target="http://www.bom.gov.au/jsp/ncc/cdio/weatherData/av?p_display_type=dailyDataFile&amp;p_nccObsCode=123&amp;p_stn_num=097072&amp;p_c=-1884653210&amp;p_startYear=1997" TargetMode="External"/><Relationship Id="rId6857" Type="http://schemas.openxmlformats.org/officeDocument/2006/relationships/hyperlink" Target="http://www.bom.gov.au/jsp/ncc/cdio/weatherData/av?p_display_type=dailyDataFile&amp;p_nccObsCode=123&amp;p_stn_num=091057&amp;p_c=-1658331316&amp;p_startYear=1922" TargetMode="External"/><Relationship Id="rId208" Type="http://schemas.openxmlformats.org/officeDocument/2006/relationships/hyperlink" Target="http://www.bom.gov.au/jsp/ncc/cdio/weatherData/av?p_display_type=dailyDataFile&amp;p_nccObsCode=122&amp;p_stn_num=94029&amp;p_c=-1768346239&amp;p_startYear=1951" TargetMode="External"/><Relationship Id="rId622" Type="http://schemas.openxmlformats.org/officeDocument/2006/relationships/hyperlink" Target="http://www.bom.gov.au/jsp/ncc/cdio/weatherData/av?p_display_type=dailyDataFile&amp;p_nccObsCode=123&amp;p_stn_num=94029&amp;p_c=-1768346435&amp;p_startYear=1898" TargetMode="External"/><Relationship Id="rId1252" Type="http://schemas.openxmlformats.org/officeDocument/2006/relationships/hyperlink" Target="http://www.bom.gov.au/jsp/ncc/cdio/weatherData/av?p_display_type=dailyDataFile&amp;p_nccObsCode=122&amp;p_stn_num=92045&amp;p_c=-1694512075&amp;p_startYear=1916" TargetMode="External"/><Relationship Id="rId2303" Type="http://schemas.openxmlformats.org/officeDocument/2006/relationships/hyperlink" Target="http://www.bom.gov.au/jsp/ncc/cdio/weatherData/av?p_display_type=dailyDataFile&amp;p_nccObsCode=123&amp;p_stn_num=92045&amp;p_c=-1694512271&amp;p_startYear=1928" TargetMode="External"/><Relationship Id="rId5459" Type="http://schemas.openxmlformats.org/officeDocument/2006/relationships/hyperlink" Target="http://www.bom.gov.au/jsp/ncc/cdio/weatherData/av?p_display_type=dailyDataFile&amp;p_nccObsCode=122&amp;p_stn_num=094010&amp;p_c=-1767629698&amp;p_startYear=1977" TargetMode="External"/><Relationship Id="rId4475" Type="http://schemas.openxmlformats.org/officeDocument/2006/relationships/hyperlink" Target="http://www.bom.gov.au/jsp/ncc/cdio/weatherData/av?p_display_type=dailyDataFile&amp;p_nccObsCode=123&amp;p_stn_num=91057&amp;p_c=-1658331988&amp;p_startYear=1910" TargetMode="External"/><Relationship Id="rId5873" Type="http://schemas.openxmlformats.org/officeDocument/2006/relationships/hyperlink" Target="http://www.bom.gov.au/jsp/ncc/cdio/weatherData/av?p_display_type=dailyDataFile&amp;p_nccObsCode=122&amp;p_stn_num=091057&amp;p_c=-1658331120&amp;p_startYear=1905" TargetMode="External"/><Relationship Id="rId6924" Type="http://schemas.openxmlformats.org/officeDocument/2006/relationships/hyperlink" Target="http://www.bom.gov.au/jsp/ncc/cdio/weatherData/av?p_display_type=dailyDataFile&amp;p_nccObsCode=123&amp;p_stn_num=094029&amp;p_c=-1768345767&amp;p_startYear=1945" TargetMode="External"/><Relationship Id="rId3077" Type="http://schemas.openxmlformats.org/officeDocument/2006/relationships/hyperlink" Target="http://www.bom.gov.au/jsp/ncc/cdio/weatherData/av?p_display_type=dailyDataFile&amp;p_nccObsCode=122&amp;p_stn_num=097072&amp;p_c=-1884651654&amp;p_startYear=1992" TargetMode="External"/><Relationship Id="rId4128" Type="http://schemas.openxmlformats.org/officeDocument/2006/relationships/hyperlink" Target="http://www.bom.gov.au/jsp/ncc/cdio/weatherData/av?p_display_type=dailyDataFile&amp;p_nccObsCode=122&amp;p_stn_num=92045&amp;p_c=-1694512075&amp;p_startYear=1967" TargetMode="External"/><Relationship Id="rId5526" Type="http://schemas.openxmlformats.org/officeDocument/2006/relationships/hyperlink" Target="http://www.bom.gov.au/jsp/ncc/cdio/weatherData/av?p_display_type=dailyDataFile&amp;p_nccObsCode=122&amp;p_stn_num=094010&amp;p_c=-1767629698&amp;p_startYear=1987" TargetMode="External"/><Relationship Id="rId5940" Type="http://schemas.openxmlformats.org/officeDocument/2006/relationships/hyperlink" Target="http://www.bom.gov.au/jsp/ncc/cdio/weatherData/av?p_nccObsCode=41&amp;p_display_type=dataFile&amp;p_startYear=&amp;p_c=&amp;p_stn_num=091049" TargetMode="External"/><Relationship Id="rId2093" Type="http://schemas.openxmlformats.org/officeDocument/2006/relationships/hyperlink" Target="http://www.bom.gov.au/jsp/ncc/cdio/weatherData/av?p_display_type=dailyDataFile&amp;p_nccObsCode=122&amp;p_stn_num=92045&amp;p_c=-1694512075&amp;p_startYear=1986" TargetMode="External"/><Relationship Id="rId3491" Type="http://schemas.openxmlformats.org/officeDocument/2006/relationships/hyperlink" Target="http://www.bom.gov.au/jsp/ncc/cdio/weatherData/av?p_display_type=dailyDataFile&amp;p_nccObsCode=123&amp;p_stn_num=97000&amp;p_c=-1881855866&amp;p_startYear=1962" TargetMode="External"/><Relationship Id="rId4542" Type="http://schemas.openxmlformats.org/officeDocument/2006/relationships/hyperlink" Target="http://www.bom.gov.au/jsp/ncc/cdio/weatherData/av?p_display_type=dailyDataFile&amp;p_nccObsCode=123&amp;p_stn_num=91057&amp;p_c=-1658331988&amp;p_startYear=1927" TargetMode="External"/><Relationship Id="rId7698" Type="http://schemas.openxmlformats.org/officeDocument/2006/relationships/hyperlink" Target="http://www.bom.gov.au/jsp/ncc/cdio/weatherData/av?p_display_type=dailyDataFile&amp;p_nccObsCode=123&amp;p_stn_num=091057&amp;p_c=-1658331316&amp;p_startYear=1965" TargetMode="External"/><Relationship Id="rId3144" Type="http://schemas.openxmlformats.org/officeDocument/2006/relationships/hyperlink" Target="http://www.bom.gov.au/jsp/ncc/cdio/weatherData/av?p_display_type=dailyDataFile&amp;p_nccObsCode=122&amp;p_stn_num=92045&amp;p_c=-1694512075&amp;p_startYear=2003" TargetMode="External"/><Relationship Id="rId7765" Type="http://schemas.openxmlformats.org/officeDocument/2006/relationships/hyperlink" Target="http://www.bom.gov.au/jsp/ncc/cdio/weatherData/av?p_display_type=dailyDataFile&amp;p_nccObsCode=123&amp;p_stn_num=094029&amp;p_c=-1768345767&amp;p_startYear=1992" TargetMode="External"/><Relationship Id="rId2160" Type="http://schemas.openxmlformats.org/officeDocument/2006/relationships/hyperlink" Target="http://www.bom.gov.au/jsp/ncc/cdio/weatherData/av?p_display_type=dailyDataFile&amp;p_nccObsCode=122&amp;p_stn_num=94029&amp;p_c=-1768346239&amp;p_startYear=2003" TargetMode="External"/><Relationship Id="rId3211" Type="http://schemas.openxmlformats.org/officeDocument/2006/relationships/hyperlink" Target="http://www.bom.gov.au/jsp/ncc/cdio/weatherData/av?p_display_type=dailyDataFile&amp;p_nccObsCode=122&amp;p_stn_num=091311&amp;p_c=-1667596761&amp;p_startYear=2014" TargetMode="External"/><Relationship Id="rId6367" Type="http://schemas.openxmlformats.org/officeDocument/2006/relationships/hyperlink" Target="http://www.bom.gov.au/jsp/ncc/cdio/weatherData/av?p_display_type=dailyDataFile&amp;p_nccObsCode=122&amp;p_stn_num=091104&amp;p_c=-1660043434&amp;p_startYear=1972" TargetMode="External"/><Relationship Id="rId6781" Type="http://schemas.openxmlformats.org/officeDocument/2006/relationships/hyperlink" Target="http://www.bom.gov.au/jsp/ncc/cdio/weatherData/av?p_display_type=dailyDataFile&amp;p_nccObsCode=123&amp;p_stn_num=094010&amp;p_c=-1767629894&amp;p_startYear=2006" TargetMode="External"/><Relationship Id="rId7418" Type="http://schemas.openxmlformats.org/officeDocument/2006/relationships/hyperlink" Target="http://www.bom.gov.au/jsp/ncc/cdio/weatherData/av?p_display_type=dailyDataFile&amp;p_nccObsCode=123&amp;p_stn_num=094029&amp;p_c=-1768345767&amp;p_startYear=1883" TargetMode="External"/><Relationship Id="rId7832" Type="http://schemas.openxmlformats.org/officeDocument/2006/relationships/hyperlink" Target="http://www.bom.gov.au/jsp/ncc/cdio/weatherData/av?p_display_type=dailyDataFile&amp;p_nccObsCode=123&amp;p_stn_num=091104&amp;p_c=-1660043630&amp;p_startYear=1991" TargetMode="External"/><Relationship Id="rId132" Type="http://schemas.openxmlformats.org/officeDocument/2006/relationships/hyperlink" Target="http://www.bom.gov.au/jsp/ncc/cdio/weatherData/av?p_display_type=dailyDataFile&amp;p_nccObsCode=122&amp;p_stn_num=94029&amp;p_c=-1768346239&amp;p_startYear=1932" TargetMode="External"/><Relationship Id="rId5383" Type="http://schemas.openxmlformats.org/officeDocument/2006/relationships/hyperlink" Target="http://www.bom.gov.au/jsp/ncc/cdio/weatherData/av?p_display_type=dailyDataFile&amp;p_nccObsCode=122&amp;p_stn_num=091104&amp;p_c=-1660043434&amp;p_startYear=1947" TargetMode="External"/><Relationship Id="rId6434" Type="http://schemas.openxmlformats.org/officeDocument/2006/relationships/hyperlink" Target="http://www.bom.gov.au/jsp/ncc/cdio/weatherData/av?p_display_type=dailyDataFile&amp;p_nccObsCode=123&amp;p_stn_num=098017&amp;p_c=-1921523671&amp;p_startYear=2008" TargetMode="External"/><Relationship Id="rId1579" Type="http://schemas.openxmlformats.org/officeDocument/2006/relationships/hyperlink" Target="http://www.bom.gov.au/jsp/ncc/cdio/weatherData/av?p_display_type=dailyDataFile&amp;p_nccObsCode=123&amp;p_stn_num=91057&amp;p_c=-1658331988&amp;p_startYear=1936" TargetMode="External"/><Relationship Id="rId2977" Type="http://schemas.openxmlformats.org/officeDocument/2006/relationships/hyperlink" Target="http://www.bom.gov.au/jsp/ncc/cdio/weatherData/av?p_display_type=dailyDataFile&amp;p_nccObsCode=122&amp;p_stn_num=94029&amp;p_c=-1768346239&amp;p_startYear=1975" TargetMode="External"/><Relationship Id="rId5036" Type="http://schemas.openxmlformats.org/officeDocument/2006/relationships/hyperlink" Target="http://www.bom.gov.au/jsp/ncc/cdio/weatherData/av?p_display_type=dailyDataFile&amp;p_nccObsCode=122&amp;p_stn_num=094029&amp;p_c=-1768345571&amp;p_startYear=1887" TargetMode="External"/><Relationship Id="rId5450" Type="http://schemas.openxmlformats.org/officeDocument/2006/relationships/hyperlink" Target="http://www.bom.gov.au/jsp/ncc/cdio/weatherData/av?p_display_type=dailyDataFile&amp;p_nccObsCode=122&amp;p_stn_num=091104&amp;p_c=-1660043434&amp;p_startYear=1957" TargetMode="External"/><Relationship Id="rId949" Type="http://schemas.openxmlformats.org/officeDocument/2006/relationships/hyperlink" Target="http://www.bom.gov.au/jsp/ncc/cdio/weatherData/av?p_display_type=dailyDataFile&amp;p_nccObsCode=123&amp;p_stn_num=92045&amp;p_c=-1694512271&amp;p_startYear=1975" TargetMode="External"/><Relationship Id="rId1993" Type="http://schemas.openxmlformats.org/officeDocument/2006/relationships/hyperlink" Target="http://www.bom.gov.au/jsp/ncc/cdio/weatherData/av?p_display_type=dailyDataFile&amp;p_nccObsCode=122&amp;p_stn_num=92045&amp;p_c=-1694512075&amp;p_startYear=1961" TargetMode="External"/><Relationship Id="rId4052" Type="http://schemas.openxmlformats.org/officeDocument/2006/relationships/hyperlink" Target="http://www.bom.gov.au/jsp/ncc/cdio/weatherData/av?p_display_type=dailyDataFile&amp;p_nccObsCode=122&amp;p_stn_num=091104&amp;p_c=-1660044780&amp;p_startYear=1953" TargetMode="External"/><Relationship Id="rId5103" Type="http://schemas.openxmlformats.org/officeDocument/2006/relationships/hyperlink" Target="http://www.bom.gov.au/jsp/ncc/cdio/weatherData/av?p_display_type=dailyDataFile&amp;p_nccObsCode=122&amp;p_stn_num=091049&amp;p_c=-1658039751&amp;p_startYear=1917" TargetMode="External"/><Relationship Id="rId6501" Type="http://schemas.openxmlformats.org/officeDocument/2006/relationships/hyperlink" Target="http://www.bom.gov.au/jsp/ncc/cdio/weatherData/av?p_display_type=dailyDataFile&amp;p_nccObsCode=123&amp;p_stn_num=091293&amp;p_c=-1666940261&amp;p_startYear=2019" TargetMode="External"/><Relationship Id="rId1646" Type="http://schemas.openxmlformats.org/officeDocument/2006/relationships/hyperlink" Target="http://www.bom.gov.au/jsp/ncc/cdio/weatherData/av?p_display_type=dailyDataFile&amp;p_nccObsCode=123&amp;p_stn_num=97000&amp;p_c=-1881855866&amp;p_startYear=1966" TargetMode="External"/><Relationship Id="rId1713" Type="http://schemas.openxmlformats.org/officeDocument/2006/relationships/hyperlink" Target="http://www.bom.gov.au/jsp/ncc/cdio/weatherData/av?p_display_type=dailyDataFile&amp;p_nccObsCode=123&amp;p_stn_num=92045&amp;p_c=-1694512271&amp;p_startYear=1988" TargetMode="External"/><Relationship Id="rId4869" Type="http://schemas.openxmlformats.org/officeDocument/2006/relationships/hyperlink" Target="http://www.bom.gov.au/jsp/ncc/cdio/weatherData/av?p_display_type=dailyDataFile&amp;p_nccObsCode=123&amp;p_stn_num=98001&amp;p_c=-1920895067&amp;p_startYear=1992" TargetMode="External"/><Relationship Id="rId7275" Type="http://schemas.openxmlformats.org/officeDocument/2006/relationships/hyperlink" Target="http://www.bom.gov.au/jsp/ncc/cdio/weatherData/av?p_display_type=dailyDataFile&amp;p_nccObsCode=123&amp;p_stn_num=091293&amp;p_c=-1666938236&amp;p_startYear=2012" TargetMode="External"/><Relationship Id="rId3885" Type="http://schemas.openxmlformats.org/officeDocument/2006/relationships/hyperlink" Target="http://www.bom.gov.au/jsp/ncc/cdio/weatherData/av?p_display_type=dailyDataFile&amp;p_nccObsCode=122&amp;p_stn_num=91057&amp;p_c=-1658331792&amp;p_startYear=1909" TargetMode="External"/><Relationship Id="rId4936" Type="http://schemas.openxmlformats.org/officeDocument/2006/relationships/hyperlink" Target="http://www.bom.gov.au/jsp/ncc/cdio/weatherData/av?p_display_type=dailyDataFile&amp;p_nccObsCode=123&amp;p_stn_num=091104&amp;p_c=-1660044976&amp;p_startYear=2003" TargetMode="External"/><Relationship Id="rId6291" Type="http://schemas.openxmlformats.org/officeDocument/2006/relationships/hyperlink" Target="http://www.bom.gov.au/jsp/ncc/cdio/weatherData/av?p_display_type=dailyDataFile&amp;p_nccObsCode=122&amp;p_stn_num=092045&amp;p_c=-1694511408&amp;p_startYear=1980" TargetMode="External"/><Relationship Id="rId7342" Type="http://schemas.openxmlformats.org/officeDocument/2006/relationships/hyperlink" Target="http://www.bom.gov.au/jsp/ncc/cdio/weatherData/av?p_display_type=dailyDataFile&amp;p_nccObsCode=123&amp;p_stn_num=094010&amp;p_c=-1767629894&amp;p_startYear=1993" TargetMode="External"/><Relationship Id="rId2487" Type="http://schemas.openxmlformats.org/officeDocument/2006/relationships/hyperlink" Target="http://www.bom.gov.au/jsp/ncc/cdio/weatherData/av?p_display_type=dailyDataFile&amp;p_nccObsCode=123&amp;p_stn_num=091104&amp;p_c=-1660044976&amp;p_startYear=1981" TargetMode="External"/><Relationship Id="rId3538" Type="http://schemas.openxmlformats.org/officeDocument/2006/relationships/hyperlink" Target="http://www.bom.gov.au/jsp/ncc/cdio/weatherData/av?p_display_type=dailyDataFile&amp;p_nccObsCode=123&amp;p_stn_num=91057&amp;p_c=-1658331988&amp;p_startYear=1969" TargetMode="External"/><Relationship Id="rId459" Type="http://schemas.openxmlformats.org/officeDocument/2006/relationships/hyperlink" Target="http://www.bom.gov.au/jsp/ncc/cdio/weatherData/av?p_display_type=dailyDataFile&amp;p_nccObsCode=122&amp;p_stn_num=98001&amp;p_c=-1920894871&amp;p_startYear=1995" TargetMode="External"/><Relationship Id="rId873" Type="http://schemas.openxmlformats.org/officeDocument/2006/relationships/hyperlink" Target="http://www.bom.gov.au/jsp/ncc/cdio/weatherData/av?p_display_type=dailyDataFile&amp;p_nccObsCode=123&amp;p_stn_num=91057&amp;p_c=-1658331988&amp;p_startYear=1962" TargetMode="External"/><Relationship Id="rId1089" Type="http://schemas.openxmlformats.org/officeDocument/2006/relationships/hyperlink" Target="http://www.bom.gov.au/jsp/ncc/cdio/weatherData/av?p_display_type=dailyDataFile&amp;p_nccObsCode=123&amp;p_stn_num=098017&amp;p_c=-1921523671&amp;p_startYear=1999" TargetMode="External"/><Relationship Id="rId2554" Type="http://schemas.openxmlformats.org/officeDocument/2006/relationships/hyperlink" Target="http://www.bom.gov.au/jsp/ncc/cdio/weatherData/av?p_display_type=dailyDataFile&amp;p_nccObsCode=123&amp;p_stn_num=92045&amp;p_c=-1694512271&amp;p_startYear=1998" TargetMode="External"/><Relationship Id="rId3952" Type="http://schemas.openxmlformats.org/officeDocument/2006/relationships/hyperlink" Target="http://www.bom.gov.au/jsp/ncc/cdio/weatherData/av?p_display_type=dailyDataFile&amp;p_nccObsCode=122&amp;p_stn_num=91049&amp;p_c=-1658039751&amp;p_startYear=1928" TargetMode="External"/><Relationship Id="rId6011" Type="http://schemas.openxmlformats.org/officeDocument/2006/relationships/hyperlink" Target="http://www.bom.gov.au/jsp/ncc/cdio/weatherData/av?p_display_type=dailyDataFile&amp;p_nccObsCode=122&amp;p_stn_num=091049&amp;p_c=-1658039751&amp;p_startYear=1935" TargetMode="External"/><Relationship Id="rId526" Type="http://schemas.openxmlformats.org/officeDocument/2006/relationships/hyperlink" Target="http://www.bom.gov.au/jsp/ncc/cdio/weatherData/av?p_display_type=dailyDataFile&amp;p_nccObsCode=122&amp;p_stn_num=091311&amp;p_c=-1667596761&amp;p_startYear=2006" TargetMode="External"/><Relationship Id="rId1156" Type="http://schemas.openxmlformats.org/officeDocument/2006/relationships/hyperlink" Target="http://www.bom.gov.au/jsp/ncc/cdio/weatherData/av?p_display_type=dailyDataFile&amp;p_nccObsCode=123&amp;p_stn_num=94029&amp;p_c=-1768346435&amp;p_startYear=2010" TargetMode="External"/><Relationship Id="rId2207" Type="http://schemas.openxmlformats.org/officeDocument/2006/relationships/hyperlink" Target="http://www.bom.gov.au/jsp/ncc/cdio/weatherData/av?p_display_type=dailyDataFile&amp;p_nccObsCode=122&amp;p_stn_num=098017&amp;p_c=-1921523475&amp;p_startYear=2015" TargetMode="External"/><Relationship Id="rId3605" Type="http://schemas.openxmlformats.org/officeDocument/2006/relationships/hyperlink" Target="http://www.bom.gov.au/jsp/ncc/cdio/weatherData/av?p_display_type=dailyDataFile&amp;p_nccObsCode=123&amp;p_stn_num=097067&amp;p_c=-1884459071&amp;p_startYear=1981" TargetMode="External"/><Relationship Id="rId940" Type="http://schemas.openxmlformats.org/officeDocument/2006/relationships/hyperlink" Target="http://www.bom.gov.au/jsp/ncc/cdio/weatherData/av?p_display_type=dailyDataFile&amp;p_nccObsCode=123&amp;p_stn_num=097067&amp;p_c=-1884459071&amp;p_startYear=1974" TargetMode="External"/><Relationship Id="rId1570" Type="http://schemas.openxmlformats.org/officeDocument/2006/relationships/hyperlink" Target="http://www.bom.gov.au/jsp/ncc/cdio/weatherData/av?p_display_type=dailyDataFile&amp;p_nccObsCode=123&amp;p_stn_num=92045&amp;p_c=-1694512271&amp;p_startYear=1932" TargetMode="External"/><Relationship Id="rId2621" Type="http://schemas.openxmlformats.org/officeDocument/2006/relationships/hyperlink" Target="http://www.bom.gov.au/jsp/ncc/cdio/weatherData/av?p_display_type=dailyDataFile&amp;p_nccObsCode=123&amp;p_stn_num=94029&amp;p_c=-1768346435&amp;p_startYear=2015" TargetMode="External"/><Relationship Id="rId5777" Type="http://schemas.openxmlformats.org/officeDocument/2006/relationships/hyperlink" Target="http://www.bom.gov.au/jsp/ncc/cdio/weatherData/av?p_display_type=dailyDataFile&amp;p_nccObsCode=122&amp;p_stn_num=091293&amp;p_c=-1666938040&amp;p_startYear=2022" TargetMode="External"/><Relationship Id="rId6828" Type="http://schemas.openxmlformats.org/officeDocument/2006/relationships/hyperlink" Target="http://www.bom.gov.au/jsp/ncc/cdio/weatherData/av?p_display_type=dailyDataFile&amp;p_nccObsCode=123&amp;p_stn_num=091057&amp;p_c=-1658331316&amp;p_startYear=1918" TargetMode="External"/><Relationship Id="rId1223" Type="http://schemas.openxmlformats.org/officeDocument/2006/relationships/hyperlink" Target="http://www.bom.gov.au/jsp/ncc/cdio/weatherData/av?p_display_type=dailyDataFile&amp;p_nccObsCode=123&amp;p_stn_num=092045&amp;p_c=-1694456696&amp;p_startYear=2024" TargetMode="External"/><Relationship Id="rId4379" Type="http://schemas.openxmlformats.org/officeDocument/2006/relationships/hyperlink" Target="http://www.bom.gov.au/jsp/ncc/cdio/weatherData/av?p_display_type=dailyDataFile&amp;p_nccObsCode=122&amp;p_stn_num=091293&amp;p_c=-1666940065&amp;p_startYear=2009" TargetMode="External"/><Relationship Id="rId4793" Type="http://schemas.openxmlformats.org/officeDocument/2006/relationships/hyperlink" Target="http://www.bom.gov.au/jsp/ncc/cdio/weatherData/av?p_display_type=dailyDataFile&amp;p_nccObsCode=123&amp;p_stn_num=92045&amp;p_c=-1694512271&amp;p_startYear=1979" TargetMode="External"/><Relationship Id="rId5844" Type="http://schemas.openxmlformats.org/officeDocument/2006/relationships/hyperlink" Target="http://www.bom.gov.au/jsp/ncc/cdio/weatherData/av?p_display_type=dailyDataFile&amp;p_nccObsCode=122&amp;p_stn_num=094010&amp;p_c=-1767629698&amp;p_startYear=1947" TargetMode="External"/><Relationship Id="rId3395" Type="http://schemas.openxmlformats.org/officeDocument/2006/relationships/hyperlink" Target="http://www.bom.gov.au/jsp/ncc/cdio/weatherData/av?p_display_type=dailyDataFile&amp;p_nccObsCode=123&amp;p_stn_num=92045&amp;p_c=-1694512271&amp;p_startYear=1940" TargetMode="External"/><Relationship Id="rId4446" Type="http://schemas.openxmlformats.org/officeDocument/2006/relationships/hyperlink" Target="http://www.bom.gov.au/jsp/ncc/cdio/weatherData/av?p_display_type=dailyDataFile&amp;p_nccObsCode=123&amp;p_stn_num=91057&amp;p_c=-1658331988&amp;p_startYear=1899" TargetMode="External"/><Relationship Id="rId4860" Type="http://schemas.openxmlformats.org/officeDocument/2006/relationships/hyperlink" Target="http://www.bom.gov.au/jsp/ncc/cdio/weatherData/av?p_display_type=dailyDataFile&amp;p_nccObsCode=123&amp;p_stn_num=091104&amp;p_c=-1660044976&amp;p_startYear=1990" TargetMode="External"/><Relationship Id="rId5911" Type="http://schemas.openxmlformats.org/officeDocument/2006/relationships/hyperlink" Target="http://www.bom.gov.au/jsp/ncc/cdio/weatherData/av?p_display_type=dailyDataFile&amp;p_nccObsCode=122&amp;p_stn_num=091057&amp;p_c=-1658331120&amp;p_startYear=1915" TargetMode="External"/><Relationship Id="rId3048" Type="http://schemas.openxmlformats.org/officeDocument/2006/relationships/hyperlink" Target="http://www.bom.gov.au/jsp/ncc/cdio/weatherData/av?p_display_type=dailyDataFile&amp;p_nccObsCode=122&amp;p_stn_num=98001&amp;p_c=-1920894871&amp;p_startYear=1987" TargetMode="External"/><Relationship Id="rId3462" Type="http://schemas.openxmlformats.org/officeDocument/2006/relationships/hyperlink" Target="http://www.bom.gov.au/jsp/ncc/cdio/weatherData/av?p_display_type=dailyDataFile&amp;p_nccObsCode=123&amp;p_stn_num=97000&amp;p_c=-1881855866&amp;p_startYear=1957" TargetMode="External"/><Relationship Id="rId4513" Type="http://schemas.openxmlformats.org/officeDocument/2006/relationships/hyperlink" Target="http://www.bom.gov.au/jsp/ncc/cdio/weatherData/av?p_display_type=dailyDataFile&amp;p_nccObsCode=123&amp;p_stn_num=91049&amp;p_c=-1658039947&amp;p_startYear=1920" TargetMode="External"/><Relationship Id="rId7669" Type="http://schemas.openxmlformats.org/officeDocument/2006/relationships/hyperlink" Target="http://www.bom.gov.au/jsp/ncc/cdio/weatherData/av?p_display_type=dailyDataFile&amp;p_nccObsCode=123&amp;p_stn_num=094029&amp;p_c=-1768345767&amp;p_startYear=1961" TargetMode="External"/><Relationship Id="rId383" Type="http://schemas.openxmlformats.org/officeDocument/2006/relationships/hyperlink" Target="http://www.bom.gov.au/jsp/ncc/cdio/weatherData/av?p_display_type=dailyDataFile&amp;p_nccObsCode=122&amp;p_stn_num=92045&amp;p_c=-1694512075&amp;p_startYear=1982" TargetMode="External"/><Relationship Id="rId2064" Type="http://schemas.openxmlformats.org/officeDocument/2006/relationships/hyperlink" Target="http://www.bom.gov.au/jsp/ncc/cdio/weatherData/av?p_display_type=dailyDataFile&amp;p_nccObsCode=122&amp;p_stn_num=94029&amp;p_c=-1768346239&amp;p_startYear=1979" TargetMode="External"/><Relationship Id="rId3115" Type="http://schemas.openxmlformats.org/officeDocument/2006/relationships/hyperlink" Target="http://www.bom.gov.au/jsp/ncc/cdio/weatherData/av?p_display_type=dailyDataFile&amp;p_nccObsCode=122&amp;p_stn_num=94029&amp;p_c=-1768346239&amp;p_startYear=1998" TargetMode="External"/><Relationship Id="rId6685" Type="http://schemas.openxmlformats.org/officeDocument/2006/relationships/hyperlink" Target="http://www.bom.gov.au/jsp/ncc/cdio/weatherData/av?p_display_type=dailyDataFile&amp;p_nccObsCode=123&amp;p_stn_num=094010&amp;p_c=-1767629894&amp;p_startYear=1985" TargetMode="External"/><Relationship Id="rId450" Type="http://schemas.openxmlformats.org/officeDocument/2006/relationships/hyperlink" Target="http://www.bom.gov.au/jsp/ncc/cdio/weatherData/av?p_display_type=dailyDataFile&amp;p_nccObsCode=122&amp;p_stn_num=091104&amp;p_c=-1660044780&amp;p_startYear=1993" TargetMode="External"/><Relationship Id="rId1080" Type="http://schemas.openxmlformats.org/officeDocument/2006/relationships/hyperlink" Target="http://www.bom.gov.au/jsp/ncc/cdio/weatherData/av?p_display_type=dailyDataFile&amp;p_nccObsCode=123&amp;p_stn_num=94029&amp;p_c=-1768346435&amp;p_startYear=1997" TargetMode="External"/><Relationship Id="rId2131" Type="http://schemas.openxmlformats.org/officeDocument/2006/relationships/hyperlink" Target="http://www.bom.gov.au/jsp/ncc/cdio/weatherData/av?p_display_type=dailyDataFile&amp;p_nccObsCode=122&amp;p_stn_num=098017&amp;p_c=-1921523475&amp;p_startYear=1996" TargetMode="External"/><Relationship Id="rId5287" Type="http://schemas.openxmlformats.org/officeDocument/2006/relationships/hyperlink" Target="http://www.bom.gov.au/jsp/ncc/cdio/weatherData/av?p_display_type=dailyDataFile&amp;p_nccObsCode=122&amp;p_stn_num=094029&amp;p_c=-1768345571&amp;p_startYear=1955" TargetMode="External"/><Relationship Id="rId6338" Type="http://schemas.openxmlformats.org/officeDocument/2006/relationships/hyperlink" Target="http://www.bom.gov.au/jsp/ncc/cdio/weatherData/av?p_display_type=dailyDataFile&amp;p_nccObsCode=122&amp;p_stn_num=091057&amp;p_c=-1658331120&amp;p_startYear=1986" TargetMode="External"/><Relationship Id="rId7736" Type="http://schemas.openxmlformats.org/officeDocument/2006/relationships/hyperlink" Target="http://www.bom.gov.au/jsp/ncc/cdio/weatherData/av?p_display_type=dailyDataFile&amp;p_nccObsCode=123&amp;p_stn_num=091057&amp;p_c=-1658331316&amp;p_startYear=1976" TargetMode="External"/><Relationship Id="rId103" Type="http://schemas.openxmlformats.org/officeDocument/2006/relationships/hyperlink" Target="http://www.bom.gov.au/jsp/ncc/cdio/weatherData/av?p_display_type=dailyDataFile&amp;p_nccObsCode=122&amp;p_stn_num=91057&amp;p_c=-1658331792&amp;p_startYear=1924" TargetMode="External"/><Relationship Id="rId6752" Type="http://schemas.openxmlformats.org/officeDocument/2006/relationships/hyperlink" Target="http://www.bom.gov.au/jsp/ncc/cdio/weatherData/av?p_display_type=dailyDataFile&amp;p_nccObsCode=123&amp;p_stn_num=094010&amp;p_c=-1767629894&amp;p_startYear=2000" TargetMode="External"/><Relationship Id="rId7803" Type="http://schemas.openxmlformats.org/officeDocument/2006/relationships/hyperlink" Target="http://www.bom.gov.au/jsp/ncc/cdio/weatherData/av?p_display_type=dailyDataFile&amp;p_nccObsCode=123&amp;p_stn_num=094029&amp;p_c=-1768345767&amp;p_startYear=2005" TargetMode="External"/><Relationship Id="rId1897" Type="http://schemas.openxmlformats.org/officeDocument/2006/relationships/hyperlink" Target="http://www.bom.gov.au/jsp/ncc/cdio/weatherData/av?p_display_type=dailyDataFile&amp;p_nccObsCode=122&amp;p_stn_num=91049&amp;p_c=-1658039751&amp;p_startYear=1930" TargetMode="External"/><Relationship Id="rId2948" Type="http://schemas.openxmlformats.org/officeDocument/2006/relationships/hyperlink" Target="http://www.bom.gov.au/jsp/ncc/cdio/weatherData/av?p_display_type=dailyDataFile&amp;p_nccObsCode=122&amp;p_stn_num=94029&amp;p_c=-1768346239&amp;p_startYear=1970" TargetMode="External"/><Relationship Id="rId5354" Type="http://schemas.openxmlformats.org/officeDocument/2006/relationships/hyperlink" Target="http://www.bom.gov.au/jsp/ncc/cdio/weatherData/av?p_display_type=dailyDataFile&amp;p_nccObsCode=122&amp;p_stn_num=092045&amp;p_c=-1694511408&amp;p_startYear=1962" TargetMode="External"/><Relationship Id="rId6405" Type="http://schemas.openxmlformats.org/officeDocument/2006/relationships/hyperlink" Target="http://www.bom.gov.au/jsp/ncc/cdio/weatherData/av?p_display_type=dailyDataFile&amp;p_nccObsCode=122&amp;p_stn_num=094029&amp;p_c=-1768345571&amp;p_startYear=2000" TargetMode="External"/><Relationship Id="rId1964" Type="http://schemas.openxmlformats.org/officeDocument/2006/relationships/hyperlink" Target="http://www.bom.gov.au/jsp/ncc/cdio/weatherData/av?p_display_type=dailyDataFile&amp;p_nccObsCode=122&amp;p_stn_num=94029&amp;p_c=-1768346239&amp;p_startYear=1953" TargetMode="External"/><Relationship Id="rId4370" Type="http://schemas.openxmlformats.org/officeDocument/2006/relationships/hyperlink" Target="http://www.bom.gov.au/jsp/ncc/cdio/weatherData/av?p_display_type=dailyDataFile&amp;p_nccObsCode=122&amp;p_stn_num=94029&amp;p_c=-1768346239&amp;p_startYear=2008" TargetMode="External"/><Relationship Id="rId5007" Type="http://schemas.openxmlformats.org/officeDocument/2006/relationships/hyperlink" Target="http://www.bom.gov.au/jsp/ncc/cdio/weatherData/av?p_display_type=dailyDataFile&amp;p_nccObsCode=123&amp;p_stn_num=92045&amp;p_c=-1694512271&amp;p_startYear=2015" TargetMode="External"/><Relationship Id="rId5421" Type="http://schemas.openxmlformats.org/officeDocument/2006/relationships/hyperlink" Target="http://www.bom.gov.au/jsp/ncc/cdio/weatherData/av?p_display_type=dailyDataFile&amp;p_nccObsCode=122&amp;p_stn_num=98001&amp;p_c=-1920894871&amp;p_startYear=1975" TargetMode="External"/><Relationship Id="rId1617" Type="http://schemas.openxmlformats.org/officeDocument/2006/relationships/hyperlink" Target="http://www.bom.gov.au/jsp/ncc/cdio/weatherData/av?p_display_type=dailyDataFile&amp;p_nccObsCode=123&amp;p_stn_num=91057&amp;p_c=-1658331988&amp;p_startYear=1955" TargetMode="External"/><Relationship Id="rId4023" Type="http://schemas.openxmlformats.org/officeDocument/2006/relationships/hyperlink" Target="http://www.bom.gov.au/jsp/ncc/cdio/weatherData/av?p_display_type=dailyDataFile&amp;p_nccObsCode=122&amp;p_stn_num=92045&amp;p_c=-1694512075&amp;p_startYear=1946" TargetMode="External"/><Relationship Id="rId7179" Type="http://schemas.openxmlformats.org/officeDocument/2006/relationships/hyperlink" Target="http://www.bom.gov.au/jsp/ncc/cdio/weatherData/av?p_display_type=dailyDataFile&amp;p_nccObsCode=123&amp;p_stn_num=091057&amp;p_c=-1658331316&amp;p_startYear=1997" TargetMode="External"/><Relationship Id="rId7593" Type="http://schemas.openxmlformats.org/officeDocument/2006/relationships/hyperlink" Target="http://www.bom.gov.au/jsp/ncc/cdio/weatherData/av?p_display_type=dailyDataFile&amp;p_nccObsCode=123&amp;p_stn_num=091057&amp;p_c=-1658331316&amp;p_startYear=1931" TargetMode="External"/><Relationship Id="rId3789" Type="http://schemas.openxmlformats.org/officeDocument/2006/relationships/hyperlink" Target="http://www.bom.gov.au/jsp/ncc/cdio/weatherData/av?p_display_type=dailyDataFile&amp;p_nccObsCode=123&amp;p_stn_num=97000&amp;p_c=-1881855866&amp;p_startYear=2012" TargetMode="External"/><Relationship Id="rId6195" Type="http://schemas.openxmlformats.org/officeDocument/2006/relationships/hyperlink" Target="http://www.bom.gov.au/jsp/ncc/cdio/weatherData/av?p_display_type=dailyDataFile&amp;p_nccObsCode=122&amp;p_stn_num=091057&amp;p_c=-1658331120&amp;p_startYear=1965" TargetMode="External"/><Relationship Id="rId7246" Type="http://schemas.openxmlformats.org/officeDocument/2006/relationships/hyperlink" Target="http://www.bom.gov.au/jsp/ncc/cdio/weatherData/av?p_display_type=dailyDataFile&amp;p_nccObsCode=123&amp;p_stn_num=091293&amp;p_c=-1666938236&amp;p_startYear=2006" TargetMode="External"/><Relationship Id="rId7660" Type="http://schemas.openxmlformats.org/officeDocument/2006/relationships/hyperlink" Target="http://www.bom.gov.au/jsp/ncc/cdio/weatherData/av?p_display_type=dailyDataFile&amp;p_nccObsCode=123&amp;p_stn_num=091057&amp;p_c=-1658331316&amp;p_startYear=1952" TargetMode="External"/><Relationship Id="rId6262" Type="http://schemas.openxmlformats.org/officeDocument/2006/relationships/hyperlink" Target="http://www.bom.gov.au/jsp/ncc/cdio/weatherData/av?p_display_type=dailyDataFile&amp;p_nccObsCode=122&amp;p_stn_num=091104&amp;p_c=-1660043434&amp;p_startYear=1956" TargetMode="External"/><Relationship Id="rId7313" Type="http://schemas.openxmlformats.org/officeDocument/2006/relationships/hyperlink" Target="http://www.bom.gov.au/jsp/ncc/cdio/weatherData/av?p_display_type=dailyDataFile&amp;p_nccObsCode=123&amp;p_stn_num=092045&amp;p_c=-1694511604&amp;p_startYear=1936" TargetMode="External"/><Relationship Id="rId3856" Type="http://schemas.openxmlformats.org/officeDocument/2006/relationships/hyperlink" Target="http://www.bom.gov.au/jsp/ncc/cdio/weatherData/av?p_display_type=dailyDataFile&amp;p_nccObsCode=122&amp;p_stn_num=91049&amp;p_c=-1658039751&amp;p_startYear=1898" TargetMode="External"/><Relationship Id="rId4907" Type="http://schemas.openxmlformats.org/officeDocument/2006/relationships/hyperlink" Target="http://www.bom.gov.au/jsp/ncc/cdio/weatherData/av?p_display_type=dailyDataFile&amp;p_nccObsCode=123&amp;p_stn_num=92045&amp;p_c=-1694512271&amp;p_startYear=1998" TargetMode="External"/><Relationship Id="rId777" Type="http://schemas.openxmlformats.org/officeDocument/2006/relationships/hyperlink" Target="http://www.bom.gov.au/jsp/ncc/cdio/weatherData/av?p_display_type=dailyDataFile&amp;p_nccObsCode=123&amp;p_stn_num=091104&amp;p_c=-1660044976&amp;p_startYear=1941" TargetMode="External"/><Relationship Id="rId2458" Type="http://schemas.openxmlformats.org/officeDocument/2006/relationships/hyperlink" Target="http://www.bom.gov.au/jsp/ncc/cdio/weatherData/av?p_display_type=dailyDataFile&amp;p_nccObsCode=123&amp;p_stn_num=92045&amp;p_c=-1694512271&amp;p_startYear=1974" TargetMode="External"/><Relationship Id="rId2872" Type="http://schemas.openxmlformats.org/officeDocument/2006/relationships/hyperlink" Target="http://www.bom.gov.au/jsp/ncc/cdio/weatherData/av?p_display_type=dailyDataFile&amp;p_nccObsCode=122&amp;p_stn_num=92045&amp;p_c=-1694512075&amp;p_startYear=1957" TargetMode="External"/><Relationship Id="rId3509" Type="http://schemas.openxmlformats.org/officeDocument/2006/relationships/hyperlink" Target="http://www.bom.gov.au/jsp/ncc/cdio/weatherData/av?p_display_type=dailyDataFile&amp;p_nccObsCode=123&amp;p_stn_num=97000&amp;p_c=-1881855866&amp;p_startYear=1965" TargetMode="External"/><Relationship Id="rId3923" Type="http://schemas.openxmlformats.org/officeDocument/2006/relationships/hyperlink" Target="http://www.bom.gov.au/jsp/ncc/cdio/weatherData/av?p_display_type=dailyDataFile&amp;p_nccObsCode=122&amp;p_stn_num=92045&amp;p_c=-1694512075&amp;p_startYear=1921" TargetMode="External"/><Relationship Id="rId844" Type="http://schemas.openxmlformats.org/officeDocument/2006/relationships/hyperlink" Target="http://www.bom.gov.au/jsp/ncc/cdio/weatherData/av?p_display_type=dailyDataFile&amp;p_nccObsCode=123&amp;p_stn_num=91057&amp;p_c=-1658331988&amp;p_startYear=1957" TargetMode="External"/><Relationship Id="rId1474" Type="http://schemas.openxmlformats.org/officeDocument/2006/relationships/hyperlink" Target="http://www.bom.gov.au/jsp/ncc/cdio/weatherData/av?p_display_type=dailyDataFile&amp;p_nccObsCode=122&amp;p_stn_num=097072&amp;p_c=-1884651654&amp;p_startYear=2005" TargetMode="External"/><Relationship Id="rId2525" Type="http://schemas.openxmlformats.org/officeDocument/2006/relationships/hyperlink" Target="http://www.bom.gov.au/jsp/ncc/cdio/weatherData/av?p_display_type=dailyDataFile&amp;p_nccObsCode=123&amp;p_stn_num=94029&amp;p_c=-1768346435&amp;p_startYear=1991" TargetMode="External"/><Relationship Id="rId911" Type="http://schemas.openxmlformats.org/officeDocument/2006/relationships/hyperlink" Target="http://www.bom.gov.au/jsp/ncc/cdio/weatherData/av?p_display_type=dailyDataFile&amp;p_nccObsCode=123&amp;p_stn_num=98001&amp;p_c=-1920895067&amp;p_startYear=1969" TargetMode="External"/><Relationship Id="rId1127" Type="http://schemas.openxmlformats.org/officeDocument/2006/relationships/hyperlink" Target="http://www.bom.gov.au/jsp/ncc/cdio/weatherData/av?p_display_type=dailyDataFile&amp;p_nccObsCode=123&amp;p_stn_num=92045&amp;p_c=-1694512271&amp;p_startYear=2005" TargetMode="External"/><Relationship Id="rId1541" Type="http://schemas.openxmlformats.org/officeDocument/2006/relationships/hyperlink" Target="http://www.bom.gov.au/jsp/ncc/cdio/weatherData/av?p_display_type=dailyDataFile&amp;p_nccObsCode=123&amp;p_stn_num=91057&amp;p_c=-1658331988&amp;p_startYear=1917" TargetMode="External"/><Relationship Id="rId4697" Type="http://schemas.openxmlformats.org/officeDocument/2006/relationships/hyperlink" Target="http://www.bom.gov.au/jsp/ncc/cdio/weatherData/av?p_display_type=dailyDataFile&amp;p_nccObsCode=123&amp;p_stn_num=92045&amp;p_c=-1694512271&amp;p_startYear=1963" TargetMode="External"/><Relationship Id="rId5748" Type="http://schemas.openxmlformats.org/officeDocument/2006/relationships/hyperlink" Target="http://www.bom.gov.au/jsp/ncc/cdio/weatherData/av?p_display_type=dailyDataFile&amp;p_nccObsCode=122&amp;p_stn_num=094029&amp;p_c=-1768345571&amp;p_startYear=2020" TargetMode="External"/><Relationship Id="rId3299" Type="http://schemas.openxmlformats.org/officeDocument/2006/relationships/hyperlink" Target="http://www.bom.gov.au/jsp/ncc/cdio/weatherData/av?p_display_type=dailyDataFile&amp;p_nccObsCode=123&amp;p_stn_num=92045&amp;p_c=-1694512271&amp;p_startYear=1916" TargetMode="External"/><Relationship Id="rId4764" Type="http://schemas.openxmlformats.org/officeDocument/2006/relationships/hyperlink" Target="http://www.bom.gov.au/jsp/ncc/cdio/weatherData/av?p_display_type=dailyDataFile&amp;p_nccObsCode=123&amp;p_stn_num=091104&amp;p_c=-1660044976&amp;p_startYear=1974" TargetMode="External"/><Relationship Id="rId7170" Type="http://schemas.openxmlformats.org/officeDocument/2006/relationships/hyperlink" Target="http://www.bom.gov.au/jsp/ncc/cdio/weatherData/av?p_display_type=dailyDataFile&amp;p_nccObsCode=123&amp;p_stn_num=094029&amp;p_c=-1768345767&amp;p_startYear=2002" TargetMode="External"/><Relationship Id="rId3366" Type="http://schemas.openxmlformats.org/officeDocument/2006/relationships/hyperlink" Target="http://www.bom.gov.au/jsp/ncc/cdio/weatherData/av?p_display_type=dailyDataFile&amp;p_nccObsCode=123&amp;p_stn_num=94029&amp;p_c=-1768346435&amp;p_startYear=1933" TargetMode="External"/><Relationship Id="rId4417" Type="http://schemas.openxmlformats.org/officeDocument/2006/relationships/hyperlink" Target="http://www.bom.gov.au/jsp/ncc/cdio/weatherData/av?p_display_type=dailyDataFile&amp;p_nccObsCode=122&amp;p_stn_num=92045&amp;p_c=-1694512075&amp;p_startYear=2016" TargetMode="External"/><Relationship Id="rId5815" Type="http://schemas.openxmlformats.org/officeDocument/2006/relationships/hyperlink" Target="http://www.bom.gov.au/jsp/ncc/cdio/weatherData/av?p_display_type=dailyDataFile&amp;p_nccObsCode=122&amp;p_stn_num=094029&amp;p_c=-1768345571&amp;p_startYear=1885" TargetMode="External"/><Relationship Id="rId287" Type="http://schemas.openxmlformats.org/officeDocument/2006/relationships/hyperlink" Target="http://www.bom.gov.au/jsp/ncc/cdio/weatherData/av?p_display_type=dailyDataFile&amp;p_nccObsCode=122&amp;p_stn_num=94029&amp;p_c=-1768346239&amp;p_startYear=1966" TargetMode="External"/><Relationship Id="rId2382" Type="http://schemas.openxmlformats.org/officeDocument/2006/relationships/hyperlink" Target="http://www.bom.gov.au/jsp/ncc/cdio/weatherData/av?p_display_type=dailyDataFile&amp;p_nccObsCode=123&amp;p_stn_num=091104&amp;p_c=-1660044976&amp;p_startYear=1954" TargetMode="External"/><Relationship Id="rId3019" Type="http://schemas.openxmlformats.org/officeDocument/2006/relationships/hyperlink" Target="http://www.bom.gov.au/jsp/ncc/cdio/weatherData/av?p_display_type=dailyDataFile&amp;p_nccObsCode=122&amp;p_stn_num=94029&amp;p_c=-1768346239&amp;p_startYear=1982" TargetMode="External"/><Relationship Id="rId3780" Type="http://schemas.openxmlformats.org/officeDocument/2006/relationships/hyperlink" Target="http://www.bom.gov.au/jsp/ncc/cdio/weatherData/av?p_display_type=dailyDataFile&amp;p_nccObsCode=123&amp;p_stn_num=92045&amp;p_c=-1694512271&amp;p_startYear=2010" TargetMode="External"/><Relationship Id="rId4831" Type="http://schemas.openxmlformats.org/officeDocument/2006/relationships/hyperlink" Target="http://www.bom.gov.au/jsp/ncc/cdio/weatherData/av?p_display_type=dailyDataFile&amp;p_nccObsCode=123&amp;p_stn_num=91057&amp;p_c=-1658331988&amp;p_startYear=1985" TargetMode="External"/><Relationship Id="rId354" Type="http://schemas.openxmlformats.org/officeDocument/2006/relationships/hyperlink" Target="http://www.bom.gov.au/jsp/ncc/cdio/weatherData/av?p_display_type=dailyDataFile&amp;p_nccObsCode=122&amp;p_stn_num=091104&amp;p_c=-1660044780&amp;p_startYear=1977" TargetMode="External"/><Relationship Id="rId2035" Type="http://schemas.openxmlformats.org/officeDocument/2006/relationships/hyperlink" Target="http://www.bom.gov.au/jsp/ncc/cdio/weatherData/av?p_display_type=dailyDataFile&amp;p_nccObsCode=122&amp;p_stn_num=98001&amp;p_c=-1920894871&amp;p_startYear=1972" TargetMode="External"/><Relationship Id="rId3433" Type="http://schemas.openxmlformats.org/officeDocument/2006/relationships/hyperlink" Target="http://www.bom.gov.au/jsp/ncc/cdio/weatherData/av?p_display_type=dailyDataFile&amp;p_nccObsCode=123&amp;p_stn_num=91057&amp;p_c=-1658331988&amp;p_startYear=1949" TargetMode="External"/><Relationship Id="rId6589" Type="http://schemas.openxmlformats.org/officeDocument/2006/relationships/hyperlink" Target="http://www.bom.gov.au/jsp/ncc/cdio/weatherData/av?p_display_type=dailyDataFile&amp;p_nccObsCode=122&amp;p_stn_num=091311&amp;p_c=-1667595415&amp;p_startYear=2012" TargetMode="External"/><Relationship Id="rId3500" Type="http://schemas.openxmlformats.org/officeDocument/2006/relationships/hyperlink" Target="http://www.bom.gov.au/jsp/ncc/cdio/weatherData/av?p_display_type=dailyDataFile&amp;p_nccObsCode=123&amp;p_stn_num=92045&amp;p_c=-1694512271&amp;p_startYear=1963" TargetMode="External"/><Relationship Id="rId6656" Type="http://schemas.openxmlformats.org/officeDocument/2006/relationships/hyperlink" Target="http://www.bom.gov.au/jsp/ncc/cdio/weatherData/av?p_display_type=dailyDataFile&amp;p_nccObsCode=123&amp;p_stn_num=094010&amp;p_c=-1767629894&amp;p_startYear=1973" TargetMode="External"/><Relationship Id="rId7707" Type="http://schemas.openxmlformats.org/officeDocument/2006/relationships/hyperlink" Target="http://www.bom.gov.au/jsp/ncc/cdio/weatherData/av?p_display_type=dailyDataFile&amp;p_nccObsCode=123&amp;p_stn_num=091057&amp;p_c=-1658331316&amp;p_startYear=1968" TargetMode="External"/><Relationship Id="rId421" Type="http://schemas.openxmlformats.org/officeDocument/2006/relationships/hyperlink" Target="http://www.bom.gov.au/jsp/ncc/cdio/weatherData/av?p_display_type=dailyDataFile&amp;p_nccObsCode=122&amp;p_stn_num=91057&amp;p_c=-1658331792&amp;p_startYear=1988" TargetMode="External"/><Relationship Id="rId1051" Type="http://schemas.openxmlformats.org/officeDocument/2006/relationships/hyperlink" Target="http://www.bom.gov.au/jsp/ncc/cdio/weatherData/av?p_display_type=dailyDataFile&amp;p_nccObsCode=123&amp;p_stn_num=92045&amp;p_c=-1694512271&amp;p_startYear=1992" TargetMode="External"/><Relationship Id="rId2102" Type="http://schemas.openxmlformats.org/officeDocument/2006/relationships/hyperlink" Target="http://www.bom.gov.au/jsp/ncc/cdio/weatherData/av?p_display_type=dailyDataFile&amp;p_nccObsCode=122&amp;p_stn_num=091104&amp;p_c=-1660044780&amp;p_startYear=1988" TargetMode="External"/><Relationship Id="rId5258" Type="http://schemas.openxmlformats.org/officeDocument/2006/relationships/hyperlink" Target="http://www.bom.gov.au/jsp/ncc/cdio/weatherData/av?p_display_type=dailyDataFile&amp;p_nccObsCode=122&amp;p_stn_num=092045&amp;p_c=-1694511408&amp;p_startYear=1947" TargetMode="External"/><Relationship Id="rId5672" Type="http://schemas.openxmlformats.org/officeDocument/2006/relationships/hyperlink" Target="http://www.bom.gov.au/jsp/ncc/cdio/weatherData/av?p_display_type=dailyDataFile&amp;p_nccObsCode=122&amp;p_stn_num=098017&amp;p_c=-1921523475&amp;p_startYear=2012" TargetMode="External"/><Relationship Id="rId6309" Type="http://schemas.openxmlformats.org/officeDocument/2006/relationships/hyperlink" Target="http://www.bom.gov.au/jsp/ncc/cdio/weatherData/av?p_display_type=dailyDataFile&amp;p_nccObsCode=122&amp;p_stn_num=092045&amp;p_c=-1694511408&amp;p_startYear=1983" TargetMode="External"/><Relationship Id="rId6723" Type="http://schemas.openxmlformats.org/officeDocument/2006/relationships/hyperlink" Target="http://www.bom.gov.au/jsp/ncc/cdio/weatherData/av?p_display_type=dailyDataFile&amp;p_nccObsCode=123&amp;p_stn_num=094010&amp;p_c=-1767629894&amp;p_startYear=1996" TargetMode="External"/><Relationship Id="rId1868" Type="http://schemas.openxmlformats.org/officeDocument/2006/relationships/hyperlink" Target="http://www.bom.gov.au/jsp/ncc/cdio/weatherData/av?p_display_type=dailyDataFile&amp;p_nccObsCode=122&amp;p_stn_num=94029&amp;p_c=-1768346239&amp;p_startYear=1921" TargetMode="External"/><Relationship Id="rId4274" Type="http://schemas.openxmlformats.org/officeDocument/2006/relationships/hyperlink" Target="http://www.bom.gov.au/jsp/ncc/cdio/weatherData/av?p_display_type=dailyDataFile&amp;p_nccObsCode=122&amp;p_stn_num=097072&amp;p_c=-1884651654&amp;p_startYear=1992" TargetMode="External"/><Relationship Id="rId5325" Type="http://schemas.openxmlformats.org/officeDocument/2006/relationships/hyperlink" Target="http://www.bom.gov.au/jsp/ncc/cdio/weatherData/av?p_display_type=dailyDataFile&amp;p_nccObsCode=122&amp;p_stn_num=97000&amp;p_c=-1881855670&amp;p_startYear=1961" TargetMode="External"/><Relationship Id="rId2919" Type="http://schemas.openxmlformats.org/officeDocument/2006/relationships/hyperlink" Target="http://www.bom.gov.au/jsp/ncc/cdio/weatherData/av?p_display_type=dailyDataFile&amp;p_nccObsCode=122&amp;p_stn_num=92045&amp;p_c=-1694512075&amp;p_startYear=1965" TargetMode="External"/><Relationship Id="rId3290" Type="http://schemas.openxmlformats.org/officeDocument/2006/relationships/hyperlink" Target="http://www.bom.gov.au/jsp/ncc/cdio/weatherData/av?p_display_type=dailyDataFile&amp;p_nccObsCode=123&amp;p_stn_num=94029&amp;p_c=-1768346435&amp;p_startYear=1914" TargetMode="External"/><Relationship Id="rId4341" Type="http://schemas.openxmlformats.org/officeDocument/2006/relationships/hyperlink" Target="http://www.bom.gov.au/jsp/ncc/cdio/weatherData/av?p_display_type=dailyDataFile&amp;p_nccObsCode=122&amp;p_stn_num=92045&amp;p_c=-1694512075&amp;p_startYear=2003" TargetMode="External"/><Relationship Id="rId7497" Type="http://schemas.openxmlformats.org/officeDocument/2006/relationships/hyperlink" Target="http://www.bom.gov.au/jsp/ncc/cdio/weatherData/av?p_display_type=dailyDataFile&amp;p_nccObsCode=123&amp;p_stn_num=091049&amp;p_c=-1658039947&amp;p_startYear=1912" TargetMode="External"/><Relationship Id="rId1935" Type="http://schemas.openxmlformats.org/officeDocument/2006/relationships/hyperlink" Target="http://www.bom.gov.au/jsp/ncc/cdio/weatherData/av?p_display_type=dailyDataFile&amp;p_nccObsCode=122&amp;p_stn_num=92045&amp;p_c=-1694512075&amp;p_startYear=1943" TargetMode="External"/><Relationship Id="rId6099" Type="http://schemas.openxmlformats.org/officeDocument/2006/relationships/hyperlink" Target="http://www.bom.gov.au/jsp/ncc/cdio/weatherData/av?p_display_type=dailyDataFile&amp;p_nccObsCode=122&amp;p_stn_num=094010&amp;p_c=-1767629698&amp;p_startYear=1998" TargetMode="External"/><Relationship Id="rId3010" Type="http://schemas.openxmlformats.org/officeDocument/2006/relationships/hyperlink" Target="http://www.bom.gov.au/jsp/ncc/cdio/weatherData/av?p_display_type=dailyDataFile&amp;p_nccObsCode=122&amp;p_stn_num=91057&amp;p_c=-1658331792&amp;p_startYear=1980" TargetMode="External"/><Relationship Id="rId6166" Type="http://schemas.openxmlformats.org/officeDocument/2006/relationships/hyperlink" Target="http://www.bom.gov.au/jsp/ncc/cdio/weatherData/av?p_display_type=dailyDataFile&amp;p_nccObsCode=122&amp;p_stn_num=091104&amp;p_c=-1660043434&amp;p_startYear=1942" TargetMode="External"/><Relationship Id="rId7564" Type="http://schemas.openxmlformats.org/officeDocument/2006/relationships/hyperlink" Target="http://www.bom.gov.au/jsp/ncc/cdio/weatherData/av?p_display_type=dailyDataFile&amp;p_nccObsCode=123&amp;p_stn_num=094029&amp;p_c=-1768345767&amp;p_startYear=1930" TargetMode="External"/><Relationship Id="rId6580" Type="http://schemas.openxmlformats.org/officeDocument/2006/relationships/hyperlink" Target="http://www.bom.gov.au/jsp/ncc/cdio/weatherData/av?p_display_type=dailyDataFile&amp;p_nccObsCode=122&amp;p_stn_num=091311&amp;p_c=-1667595415&amp;p_startYear=2009" TargetMode="External"/><Relationship Id="rId7217" Type="http://schemas.openxmlformats.org/officeDocument/2006/relationships/hyperlink" Target="http://www.bom.gov.au/jsp/ncc/cdio/weatherData/av?p_display_type=dailyDataFile&amp;p_nccObsCode=123&amp;p_stn_num=094010&amp;p_c=-1767629894&amp;p_startYear=1965" TargetMode="External"/><Relationship Id="rId7631" Type="http://schemas.openxmlformats.org/officeDocument/2006/relationships/hyperlink" Target="http://www.bom.gov.au/jsp/ncc/cdio/weatherData/av?p_display_type=dailyDataFile&amp;p_nccObsCode=123&amp;p_stn_num=091057&amp;p_c=-1658331316&amp;p_startYear=1944" TargetMode="External"/><Relationship Id="rId2776" Type="http://schemas.openxmlformats.org/officeDocument/2006/relationships/hyperlink" Target="http://www.bom.gov.au/jsp/ncc/cdio/weatherData/av?p_display_type=dailyDataFile&amp;p_nccObsCode=122&amp;p_stn_num=91057&amp;p_c=-1658331792&amp;p_startYear=1933" TargetMode="External"/><Relationship Id="rId3827" Type="http://schemas.openxmlformats.org/officeDocument/2006/relationships/hyperlink" Target="http://www.bom.gov.au/jsp/ncc/cdio/weatherData/av?p_display_type=dailyDataFile&amp;p_nccObsCode=123&amp;p_stn_num=94029&amp;p_c=-1768346435&amp;p_startYear=2018" TargetMode="External"/><Relationship Id="rId5182" Type="http://schemas.openxmlformats.org/officeDocument/2006/relationships/hyperlink" Target="http://www.bom.gov.au/jsp/ncc/cdio/weatherData/av?p_display_type=dailyDataFile&amp;p_nccObsCode=122&amp;p_stn_num=094029&amp;p_c=-1768345571&amp;p_startYear=1935" TargetMode="External"/><Relationship Id="rId6233" Type="http://schemas.openxmlformats.org/officeDocument/2006/relationships/hyperlink" Target="http://www.bom.gov.au/jsp/ncc/cdio/weatherData/av?p_display_type=dailyDataFile&amp;p_nccObsCode=123&amp;p_stn_num=98001&amp;p_c=-1920895067&amp;p_startYear=1974" TargetMode="External"/><Relationship Id="rId748" Type="http://schemas.openxmlformats.org/officeDocument/2006/relationships/hyperlink" Target="http://www.bom.gov.au/jsp/ncc/cdio/weatherData/av?p_display_type=dailyDataFile&amp;p_nccObsCode=123&amp;p_stn_num=92045&amp;p_c=-1694512271&amp;p_startYear=1934" TargetMode="External"/><Relationship Id="rId1378" Type="http://schemas.openxmlformats.org/officeDocument/2006/relationships/hyperlink" Target="http://www.bom.gov.au/jsp/ncc/cdio/weatherData/av?p_display_type=dailyDataFile&amp;p_nccObsCode=122&amp;p_stn_num=92045&amp;p_c=-1694512075&amp;p_startYear=1972" TargetMode="External"/><Relationship Id="rId1792" Type="http://schemas.openxmlformats.org/officeDocument/2006/relationships/hyperlink" Target="http://www.bom.gov.au/jsp/ncc/cdio/weatherData/av?p_display_type=dailyDataFile&amp;p_nccObsCode=123&amp;p_stn_num=92045&amp;p_c=-1694512271&amp;p_startYear=2015" TargetMode="External"/><Relationship Id="rId2429" Type="http://schemas.openxmlformats.org/officeDocument/2006/relationships/hyperlink" Target="http://www.bom.gov.au/jsp/ncc/cdio/weatherData/av?p_display_type=dailyDataFile&amp;p_nccObsCode=123&amp;p_stn_num=94029&amp;p_c=-1768346435&amp;p_startYear=1967" TargetMode="External"/><Relationship Id="rId2843" Type="http://schemas.openxmlformats.org/officeDocument/2006/relationships/hyperlink" Target="http://www.bom.gov.au/jsp/ncc/cdio/weatherData/av?p_display_type=dailyDataFile&amp;p_nccObsCode=122&amp;p_stn_num=091104&amp;p_c=-1660044780&amp;p_startYear=1950" TargetMode="External"/><Relationship Id="rId5999" Type="http://schemas.openxmlformats.org/officeDocument/2006/relationships/hyperlink" Target="http://www.bom.gov.au/jsp/ncc/cdio/weatherData/av?p_display_type=dailyDataFile&amp;p_nccObsCode=122&amp;p_stn_num=094010&amp;p_c=-1767629698&amp;p_startYear=1979" TargetMode="External"/><Relationship Id="rId6300" Type="http://schemas.openxmlformats.org/officeDocument/2006/relationships/hyperlink" Target="http://www.bom.gov.au/jsp/ncc/cdio/weatherData/av?p_display_type=dailyDataFile&amp;p_nccObsCode=123&amp;p_stn_num=097067&amp;p_c=-1884459071&amp;p_startYear=1985" TargetMode="External"/><Relationship Id="rId84" Type="http://schemas.openxmlformats.org/officeDocument/2006/relationships/hyperlink" Target="http://www.bom.gov.au/jsp/ncc/cdio/weatherData/av?p_display_type=dailyDataFile&amp;p_nccObsCode=122&amp;p_stn_num=94029&amp;p_c=-1768346239&amp;p_startYear=1920" TargetMode="External"/><Relationship Id="rId815" Type="http://schemas.openxmlformats.org/officeDocument/2006/relationships/hyperlink" Target="http://www.bom.gov.au/jsp/ncc/cdio/weatherData/av?p_display_type=dailyDataFile&amp;p_nccObsCode=123&amp;p_stn_num=94029&amp;p_c=-1768346435&amp;p_startYear=1951" TargetMode="External"/><Relationship Id="rId1445" Type="http://schemas.openxmlformats.org/officeDocument/2006/relationships/hyperlink" Target="http://www.bom.gov.au/jsp/ncc/cdio/weatherData/av?p_display_type=dailyDataFile&amp;p_nccObsCode=122&amp;p_stn_num=91057&amp;p_c=-1658331792&amp;p_startYear=1994" TargetMode="External"/><Relationship Id="rId2910" Type="http://schemas.openxmlformats.org/officeDocument/2006/relationships/hyperlink" Target="http://www.bom.gov.au/jsp/ncc/cdio/weatherData/av?p_display_type=dailyDataFile&amp;p_nccObsCode=122&amp;p_stn_num=97000&amp;p_c=-1881855670&amp;p_startYear=1964" TargetMode="External"/><Relationship Id="rId7074" Type="http://schemas.openxmlformats.org/officeDocument/2006/relationships/hyperlink" Target="http://www.bom.gov.au/jsp/ncc/cdio/weatherData/av?p_display_type=dailyDataFile&amp;p_nccObsCode=123&amp;p_stn_num=091104&amp;p_c=-1660043630&amp;p_startYear=1958" TargetMode="External"/><Relationship Id="rId1512" Type="http://schemas.openxmlformats.org/officeDocument/2006/relationships/hyperlink" Target="http://www.bom.gov.au/jsp/ncc/cdio/weatherData/av?p_display_type=dailyDataFile&amp;p_nccObsCode=123&amp;p_stn_num=91057&amp;p_c=-1658331988&amp;p_startYear=1895" TargetMode="External"/><Relationship Id="rId4668" Type="http://schemas.openxmlformats.org/officeDocument/2006/relationships/hyperlink" Target="http://www.bom.gov.au/jsp/ncc/cdio/weatherData/av?p_display_type=dailyDataFile&amp;p_nccObsCode=123&amp;p_stn_num=091104&amp;p_c=-1660044976&amp;p_startYear=1958" TargetMode="External"/><Relationship Id="rId5719" Type="http://schemas.openxmlformats.org/officeDocument/2006/relationships/hyperlink" Target="http://www.bom.gov.au/jsp/ncc/cdio/weatherData/av?p_display_type=dailyDataFile&amp;p_nccObsCode=122&amp;p_stn_num=092045&amp;p_c=-1694511408&amp;p_startYear=2013" TargetMode="External"/><Relationship Id="rId6090" Type="http://schemas.openxmlformats.org/officeDocument/2006/relationships/hyperlink" Target="http://www.bom.gov.au/jsp/ncc/cdio/weatherData/av?p_nccObsCode=41&amp;p_display_type=dataFile&amp;p_startYear=&amp;p_c=&amp;p_stn_num=094010" TargetMode="External"/><Relationship Id="rId7141" Type="http://schemas.openxmlformats.org/officeDocument/2006/relationships/hyperlink" Target="http://www.bom.gov.au/jsp/ncc/cdio/weatherData/av?p_display_type=dailyDataFile&amp;p_nccObsCode=123&amp;p_stn_num=091057&amp;p_c=-1658331316&amp;p_startYear=1989" TargetMode="External"/><Relationship Id="rId3684" Type="http://schemas.openxmlformats.org/officeDocument/2006/relationships/hyperlink" Target="http://www.bom.gov.au/jsp/ncc/cdio/weatherData/av?p_display_type=dailyDataFile&amp;p_nccObsCode=123&amp;p_stn_num=98001&amp;p_c=-1920895067&amp;p_startYear=1994" TargetMode="External"/><Relationship Id="rId4735" Type="http://schemas.openxmlformats.org/officeDocument/2006/relationships/hyperlink" Target="http://www.bom.gov.au/jsp/ncc/cdio/weatherData/av?p_display_type=dailyDataFile&amp;p_nccObsCode=123&amp;p_stn_num=91057&amp;p_c=-1658331988&amp;p_startYear=1969" TargetMode="External"/><Relationship Id="rId2286" Type="http://schemas.openxmlformats.org/officeDocument/2006/relationships/hyperlink" Target="http://www.bom.gov.au/jsp/ncc/cdio/weatherData/av?p_display_type=dailyDataFile&amp;p_nccObsCode=123&amp;p_stn_num=91049&amp;p_c=-1658039947&amp;p_startYear=1922" TargetMode="External"/><Relationship Id="rId3337" Type="http://schemas.openxmlformats.org/officeDocument/2006/relationships/hyperlink" Target="http://www.bom.gov.au/jsp/ncc/cdio/weatherData/av?p_display_type=dailyDataFile&amp;p_nccObsCode=123&amp;p_stn_num=91057&amp;p_c=-1658331988&amp;p_startYear=1925" TargetMode="External"/><Relationship Id="rId3751" Type="http://schemas.openxmlformats.org/officeDocument/2006/relationships/hyperlink" Target="http://www.bom.gov.au/jsp/ncc/cdio/weatherData/av?p_display_type=dailyDataFile&amp;p_nccObsCode=123&amp;p_stn_num=091311&amp;p_c=-1667596957&amp;p_startYear=2005" TargetMode="External"/><Relationship Id="rId4802" Type="http://schemas.openxmlformats.org/officeDocument/2006/relationships/hyperlink" Target="http://www.bom.gov.au/jsp/ncc/cdio/weatherData/av?p_display_type=dailyDataFile&amp;p_nccObsCode=123&amp;p_stn_num=097067&amp;p_c=-1884459071&amp;p_startYear=1981" TargetMode="External"/><Relationship Id="rId258" Type="http://schemas.openxmlformats.org/officeDocument/2006/relationships/hyperlink" Target="http://www.bom.gov.au/jsp/ncc/cdio/weatherData/av?p_display_type=dailyDataFile&amp;p_nccObsCode=122&amp;p_stn_num=92045&amp;p_c=-1694512075&amp;p_startYear=1961" TargetMode="External"/><Relationship Id="rId672" Type="http://schemas.openxmlformats.org/officeDocument/2006/relationships/hyperlink" Target="http://www.bom.gov.au/jsp/ncc/cdio/weatherData/av?p_display_type=dailyDataFile&amp;p_nccObsCode=123&amp;p_stn_num=92045&amp;p_c=-1694512271&amp;p_startYear=1915" TargetMode="External"/><Relationship Id="rId2353" Type="http://schemas.openxmlformats.org/officeDocument/2006/relationships/hyperlink" Target="http://www.bom.gov.au/jsp/ncc/cdio/weatherData/av?p_display_type=dailyDataFile&amp;p_nccObsCode=123&amp;p_stn_num=94029&amp;p_c=-1768346435&amp;p_startYear=1945" TargetMode="External"/><Relationship Id="rId3404" Type="http://schemas.openxmlformats.org/officeDocument/2006/relationships/hyperlink" Target="http://www.bom.gov.au/jsp/ncc/cdio/weatherData/av?p_display_type=dailyDataFile&amp;p_nccObsCode=123&amp;p_stn_num=091104&amp;p_c=-1660044976&amp;p_startYear=1942" TargetMode="External"/><Relationship Id="rId6974" Type="http://schemas.openxmlformats.org/officeDocument/2006/relationships/hyperlink" Target="http://www.bom.gov.au/jsp/ncc/cdio/weatherData/av?p_display_type=dailyDataFile&amp;p_nccObsCode=123&amp;p_stn_num=094029&amp;p_c=-1768345767&amp;p_startYear=1958" TargetMode="External"/><Relationship Id="rId325" Type="http://schemas.openxmlformats.org/officeDocument/2006/relationships/hyperlink" Target="http://www.bom.gov.au/jsp/ncc/cdio/weatherData/av?p_display_type=dailyDataFile&amp;p_nccObsCode=122&amp;p_stn_num=91057&amp;p_c=-1658331792&amp;p_startYear=1972" TargetMode="External"/><Relationship Id="rId2006" Type="http://schemas.openxmlformats.org/officeDocument/2006/relationships/hyperlink" Target="http://www.bom.gov.au/jsp/ncc/cdio/weatherData/av?p_display_type=dailyDataFile&amp;p_nccObsCode=122&amp;p_stn_num=091104&amp;p_c=-1660044780&amp;p_startYear=1964" TargetMode="External"/><Relationship Id="rId2420" Type="http://schemas.openxmlformats.org/officeDocument/2006/relationships/hyperlink" Target="http://www.bom.gov.au/jsp/ncc/cdio/weatherData/av?p_display_type=dailyDataFile&amp;p_nccObsCode=123&amp;p_stn_num=98001&amp;p_c=-1920895067&amp;p_startYear=1965" TargetMode="External"/><Relationship Id="rId5576" Type="http://schemas.openxmlformats.org/officeDocument/2006/relationships/hyperlink" Target="http://www.bom.gov.au/jsp/ncc/cdio/weatherData/av?p_display_type=dailyDataFile&amp;p_nccObsCode=122&amp;p_stn_num=097072&amp;p_c=-1884651654&amp;p_startYear=1998" TargetMode="External"/><Relationship Id="rId6627" Type="http://schemas.openxmlformats.org/officeDocument/2006/relationships/hyperlink" Target="http://www.bom.gov.au/jsp/ncc/cdio/weatherData/av?p_display_type=dailyDataFile&amp;p_nccObsCode=123&amp;p_stn_num=094010&amp;p_c=-1767629894&amp;p_startYear=1960" TargetMode="External"/><Relationship Id="rId1022" Type="http://schemas.openxmlformats.org/officeDocument/2006/relationships/hyperlink" Target="http://www.bom.gov.au/jsp/ncc/cdio/weatherData/av?p_display_type=dailyDataFile&amp;p_nccObsCode=123&amp;p_stn_num=091104&amp;p_c=-1660044976&amp;p_startYear=1987" TargetMode="External"/><Relationship Id="rId4178" Type="http://schemas.openxmlformats.org/officeDocument/2006/relationships/hyperlink" Target="http://www.bom.gov.au/jsp/ncc/cdio/weatherData/av?p_display_type=dailyDataFile&amp;p_nccObsCode=122&amp;p_stn_num=097067&amp;p_c=-1884457515&amp;p_startYear=1976" TargetMode="External"/><Relationship Id="rId4592" Type="http://schemas.openxmlformats.org/officeDocument/2006/relationships/hyperlink" Target="http://www.bom.gov.au/jsp/ncc/cdio/weatherData/av?p_display_type=dailyDataFile&amp;p_nccObsCode=123&amp;p_stn_num=92045&amp;p_c=-1694512271&amp;p_startYear=1940" TargetMode="External"/><Relationship Id="rId5229" Type="http://schemas.openxmlformats.org/officeDocument/2006/relationships/hyperlink" Target="http://www.bom.gov.au/jsp/ncc/cdio/weatherData/av?p_display_type=dailyDataFile&amp;p_nccObsCode=122&amp;p_stn_num=094010&amp;p_c=-1767629698&amp;p_startYear=1943" TargetMode="External"/><Relationship Id="rId5990" Type="http://schemas.openxmlformats.org/officeDocument/2006/relationships/hyperlink" Target="http://www.bom.gov.au/jsp/ncc/cdio/weatherData/av?p_display_type=dailyDataFile&amp;p_nccObsCode=122&amp;p_stn_num=094029&amp;p_c=-1768345571&amp;p_startYear=1934" TargetMode="External"/><Relationship Id="rId3194" Type="http://schemas.openxmlformats.org/officeDocument/2006/relationships/hyperlink" Target="http://www.bom.gov.au/jsp/ncc/cdio/weatherData/av?p_display_type=dailyDataFile&amp;p_nccObsCode=122&amp;p_stn_num=091293&amp;p_c=-1666940065&amp;p_startYear=2011" TargetMode="External"/><Relationship Id="rId4245" Type="http://schemas.openxmlformats.org/officeDocument/2006/relationships/hyperlink" Target="http://www.bom.gov.au/jsp/ncc/cdio/weatherData/av?p_display_type=dailyDataFile&amp;p_nccObsCode=122&amp;p_stn_num=98001&amp;p_c=-1920894871&amp;p_startYear=1987" TargetMode="External"/><Relationship Id="rId5643" Type="http://schemas.openxmlformats.org/officeDocument/2006/relationships/hyperlink" Target="http://www.bom.gov.au/jsp/ncc/cdio/weatherData/av?p_display_type=dailyDataFile&amp;p_nccObsCode=122&amp;p_stn_num=097072&amp;p_c=-1884651654&amp;p_startYear=2008" TargetMode="External"/><Relationship Id="rId1839" Type="http://schemas.openxmlformats.org/officeDocument/2006/relationships/hyperlink" Target="http://www.bom.gov.au/jsp/ncc/cdio/weatherData/av?p_display_type=dailyDataFile&amp;p_nccObsCode=122&amp;p_stn_num=94029&amp;p_c=-1768346239&amp;p_startYear=1907" TargetMode="External"/><Relationship Id="rId5710" Type="http://schemas.openxmlformats.org/officeDocument/2006/relationships/hyperlink" Target="http://www.bom.gov.au/jsp/ncc/cdio/weatherData/av?p_display_type=dailyDataFile&amp;p_nccObsCode=122&amp;p_stn_num=091104&amp;p_c=-1660043434&amp;p_startYear=1992" TargetMode="External"/><Relationship Id="rId182" Type="http://schemas.openxmlformats.org/officeDocument/2006/relationships/hyperlink" Target="http://www.bom.gov.au/jsp/ncc/cdio/weatherData/av?p_display_type=dailyDataFile&amp;p_nccObsCode=122&amp;p_stn_num=091104&amp;p_c=-1660044780&amp;p_startYear=1944" TargetMode="External"/><Relationship Id="rId1906" Type="http://schemas.openxmlformats.org/officeDocument/2006/relationships/hyperlink" Target="http://www.bom.gov.au/jsp/ncc/cdio/weatherData/av?p_display_type=dailyDataFile&amp;p_nccObsCode=122&amp;p_stn_num=91049&amp;p_c=-1658039751&amp;p_startYear=1933" TargetMode="External"/><Relationship Id="rId3261" Type="http://schemas.openxmlformats.org/officeDocument/2006/relationships/hyperlink" Target="http://www.bom.gov.au/jsp/ncc/cdio/weatherData/av?p_display_type=dailyDataFile&amp;p_nccObsCode=123&amp;p_stn_num=91049&amp;p_c=-1658039947&amp;p_startYear=1904" TargetMode="External"/><Relationship Id="rId4312" Type="http://schemas.openxmlformats.org/officeDocument/2006/relationships/hyperlink" Target="http://www.bom.gov.au/jsp/ncc/cdio/weatherData/av?p_display_type=dailyDataFile&amp;p_nccObsCode=122&amp;p_stn_num=94029&amp;p_c=-1768346239&amp;p_startYear=1998" TargetMode="External"/><Relationship Id="rId7468" Type="http://schemas.openxmlformats.org/officeDocument/2006/relationships/hyperlink" Target="http://www.bom.gov.au/jsp/ncc/cdio/weatherData/av?p_display_type=dailyDataFile&amp;p_nccObsCode=123&amp;p_stn_num=094029&amp;p_c=-1768345767&amp;p_startYear=1903" TargetMode="External"/><Relationship Id="rId7882" Type="http://schemas.openxmlformats.org/officeDocument/2006/relationships/hyperlink" Target="http://www.bom.gov.au/jsp/ncc/cdio/weatherData/av?p_display_type=dailyDataFile&amp;p_nccObsCode=123&amp;p_stn_num=091293&amp;p_c=-1666938236&amp;p_startYear=2023" TargetMode="External"/><Relationship Id="rId6484" Type="http://schemas.openxmlformats.org/officeDocument/2006/relationships/hyperlink" Target="http://www.bom.gov.au/jsp/ncc/cdio/weatherData/av?p_display_type=dailyDataFile&amp;p_nccObsCode=123&amp;p_stn_num=091293&amp;p_c=-1666940261&amp;p_startYear=2016" TargetMode="External"/><Relationship Id="rId7535" Type="http://schemas.openxmlformats.org/officeDocument/2006/relationships/hyperlink" Target="http://www.bom.gov.au/jsp/ncc/cdio/weatherData/av?p_display_type=dailyDataFile&amp;p_nccObsCode=123&amp;p_stn_num=092045&amp;p_c=-1694511604&amp;p_startYear=2013" TargetMode="External"/><Relationship Id="rId999" Type="http://schemas.openxmlformats.org/officeDocument/2006/relationships/hyperlink" Target="http://www.bom.gov.au/jsp/ncc/cdio/weatherData/av?p_display_type=dailyDataFile&amp;p_nccObsCode=123&amp;p_stn_num=91057&amp;p_c=-1658331988&amp;p_startYear=1983" TargetMode="External"/><Relationship Id="rId5086" Type="http://schemas.openxmlformats.org/officeDocument/2006/relationships/hyperlink" Target="http://www.bom.gov.au/jsp/ncc/cdio/weatherData/av?p_display_type=dailyDataFile&amp;p_nccObsCode=122&amp;p_stn_num=091057&amp;p_c=-1658331120&amp;p_startYear=1910" TargetMode="External"/><Relationship Id="rId6137" Type="http://schemas.openxmlformats.org/officeDocument/2006/relationships/hyperlink" Target="http://www.bom.gov.au/jsp/ncc/cdio/weatherData/av?p_display_type=dailyDataFile&amp;p_nccObsCode=123&amp;p_stn_num=98001&amp;p_c=-1920895067&amp;p_startYear=1960" TargetMode="External"/><Relationship Id="rId6551" Type="http://schemas.openxmlformats.org/officeDocument/2006/relationships/hyperlink" Target="http://www.bom.gov.au/jsp/ncc/cdio/weatherData/av?p_display_type=dailyDataFile&amp;p_nccObsCode=122&amp;p_stn_num=091104&amp;p_c=-1660043434&amp;p_startYear=2005" TargetMode="External"/><Relationship Id="rId7602" Type="http://schemas.openxmlformats.org/officeDocument/2006/relationships/hyperlink" Target="http://www.bom.gov.au/jsp/ncc/cdio/weatherData/av?p_display_type=dailyDataFile&amp;p_nccObsCode=123&amp;p_stn_num=091057&amp;p_c=-1658331316&amp;p_startYear=1934" TargetMode="External"/><Relationship Id="rId1696" Type="http://schemas.openxmlformats.org/officeDocument/2006/relationships/hyperlink" Target="http://www.bom.gov.au/jsp/ncc/cdio/weatherData/av?p_display_type=dailyDataFile&amp;p_nccObsCode=123&amp;p_stn_num=91057&amp;p_c=-1658331988&amp;p_startYear=1982" TargetMode="External"/><Relationship Id="rId5153" Type="http://schemas.openxmlformats.org/officeDocument/2006/relationships/hyperlink" Target="http://www.bom.gov.au/jsp/ncc/cdio/weatherData/av?p_display_type=dailyDataFile&amp;p_nccObsCode=122&amp;p_stn_num=092045&amp;p_c=-1694511408&amp;p_startYear=1927" TargetMode="External"/><Relationship Id="rId6204" Type="http://schemas.openxmlformats.org/officeDocument/2006/relationships/hyperlink" Target="http://www.bom.gov.au/jsp/ncc/cdio/weatherData/av?p_display_type=dailyDataFile&amp;p_nccObsCode=123&amp;p_stn_num=97000&amp;p_c=-1881855866&amp;p_startYear=1970" TargetMode="External"/><Relationship Id="rId1349" Type="http://schemas.openxmlformats.org/officeDocument/2006/relationships/hyperlink" Target="http://www.bom.gov.au/jsp/ncc/cdio/weatherData/av?p_display_type=dailyDataFile&amp;p_nccObsCode=122&amp;p_stn_num=92045&amp;p_c=-1694512075&amp;p_startYear=1962" TargetMode="External"/><Relationship Id="rId2747" Type="http://schemas.openxmlformats.org/officeDocument/2006/relationships/hyperlink" Target="http://www.bom.gov.au/jsp/ncc/cdio/weatherData/av?p_display_type=dailyDataFile&amp;p_nccObsCode=122&amp;p_stn_num=91049&amp;p_c=-1658039751&amp;p_startYear=1926" TargetMode="External"/><Relationship Id="rId5220" Type="http://schemas.openxmlformats.org/officeDocument/2006/relationships/hyperlink" Target="http://www.bom.gov.au/jsp/ncc/cdio/weatherData/av?p_display_type=dailyDataFile&amp;p_nccObsCode=122&amp;p_stn_num=094029&amp;p_c=-1768345571&amp;p_startYear=1941" TargetMode="External"/><Relationship Id="rId719" Type="http://schemas.openxmlformats.org/officeDocument/2006/relationships/hyperlink" Target="http://www.bom.gov.au/jsp/ncc/cdio/weatherData/av?p_display_type=dailyDataFile&amp;p_nccObsCode=123&amp;p_stn_num=94029&amp;p_c=-1768346435&amp;p_startYear=1927" TargetMode="External"/><Relationship Id="rId1763" Type="http://schemas.openxmlformats.org/officeDocument/2006/relationships/hyperlink" Target="http://www.bom.gov.au/jsp/ncc/cdio/weatherData/av?p_display_type=dailyDataFile&amp;p_nccObsCode=123&amp;p_stn_num=091293&amp;p_c=-1666940261&amp;p_startYear=2005" TargetMode="External"/><Relationship Id="rId2814" Type="http://schemas.openxmlformats.org/officeDocument/2006/relationships/hyperlink" Target="http://www.bom.gov.au/jsp/ncc/cdio/weatherData/av?p_display_type=dailyDataFile&amp;p_nccObsCode=122&amp;p_stn_num=92045&amp;p_c=-1694512075&amp;p_startYear=1943" TargetMode="External"/><Relationship Id="rId55" Type="http://schemas.openxmlformats.org/officeDocument/2006/relationships/hyperlink" Target="http://www.bom.gov.au/jsp/ncc/cdio/weatherData/av?p_display_type=dailyDataFile&amp;p_nccObsCode=122&amp;p_stn_num=92045&amp;p_c=-1694512075&amp;p_startYear=1911" TargetMode="External"/><Relationship Id="rId1416" Type="http://schemas.openxmlformats.org/officeDocument/2006/relationships/hyperlink" Target="http://www.bom.gov.au/jsp/ncc/cdio/weatherData/av?p_display_type=dailyDataFile&amp;p_nccObsCode=122&amp;p_stn_num=097067&amp;p_c=-1884457515&amp;p_startYear=1985" TargetMode="External"/><Relationship Id="rId1830" Type="http://schemas.openxmlformats.org/officeDocument/2006/relationships/hyperlink" Target="http://www.bom.gov.au/jsp/ncc/cdio/weatherData/av?p_display_type=dailyDataFile&amp;p_nccObsCode=122&amp;p_stn_num=91049&amp;p_c=-1658039751&amp;p_startYear=1902" TargetMode="External"/><Relationship Id="rId4986" Type="http://schemas.openxmlformats.org/officeDocument/2006/relationships/hyperlink" Target="http://www.bom.gov.au/jsp/ncc/cdio/weatherData/av?p_display_type=dailyDataFile&amp;p_nccObsCode=123&amp;p_stn_num=97000&amp;p_c=-1881855866&amp;p_startYear=2012" TargetMode="External"/><Relationship Id="rId7392" Type="http://schemas.openxmlformats.org/officeDocument/2006/relationships/hyperlink" Target="http://www.bom.gov.au/jsp/ncc/cdio/weatherData/av?p_display_type=dailyDataFile&amp;p_nccObsCode=123&amp;p_stn_num=092045&amp;p_c=-1694511604&amp;p_startYear=1964" TargetMode="External"/><Relationship Id="rId3588" Type="http://schemas.openxmlformats.org/officeDocument/2006/relationships/hyperlink" Target="http://www.bom.gov.au/jsp/ncc/cdio/weatherData/av?p_display_type=dailyDataFile&amp;p_nccObsCode=123&amp;p_stn_num=98001&amp;p_c=-1920895067&amp;p_startYear=1978" TargetMode="External"/><Relationship Id="rId4639" Type="http://schemas.openxmlformats.org/officeDocument/2006/relationships/hyperlink" Target="http://www.bom.gov.au/jsp/ncc/cdio/weatherData/av?p_display_type=dailyDataFile&amp;p_nccObsCode=123&amp;p_stn_num=94029&amp;p_c=-1768346435&amp;p_startYear=1952" TargetMode="External"/><Relationship Id="rId7045" Type="http://schemas.openxmlformats.org/officeDocument/2006/relationships/hyperlink" Target="http://www.bom.gov.au/jsp/ncc/cdio/weatherData/av?p_display_type=dailyDataFile&amp;p_nccObsCode=123&amp;p_stn_num=091104&amp;p_c=-1660043630&amp;p_startYear=1952" TargetMode="External"/><Relationship Id="rId3655" Type="http://schemas.openxmlformats.org/officeDocument/2006/relationships/hyperlink" Target="http://www.bom.gov.au/jsp/ncc/cdio/weatherData/av?p_display_type=dailyDataFile&amp;p_nccObsCode=123&amp;p_stn_num=94029&amp;p_c=-1768346435&amp;p_startYear=1989" TargetMode="External"/><Relationship Id="rId4706" Type="http://schemas.openxmlformats.org/officeDocument/2006/relationships/hyperlink" Target="http://www.bom.gov.au/jsp/ncc/cdio/weatherData/av?p_display_type=dailyDataFile&amp;p_nccObsCode=123&amp;p_stn_num=97000&amp;p_c=-1881855866&amp;p_startYear=1965" TargetMode="External"/><Relationship Id="rId6061" Type="http://schemas.openxmlformats.org/officeDocument/2006/relationships/hyperlink" Target="http://www.bom.gov.au/jsp/ncc/cdio/weatherData/av?p_display_type=dailyDataFile&amp;p_nccObsCode=122&amp;p_stn_num=091057&amp;p_c=-1658331120&amp;p_startYear=1944" TargetMode="External"/><Relationship Id="rId7112" Type="http://schemas.openxmlformats.org/officeDocument/2006/relationships/hyperlink" Target="http://www.bom.gov.au/jsp/ncc/cdio/weatherData/av?p_display_type=dailyDataFile&amp;p_nccObsCode=123&amp;p_stn_num=091104&amp;p_c=-1660043630&amp;p_startYear=1966" TargetMode="External"/><Relationship Id="rId576" Type="http://schemas.openxmlformats.org/officeDocument/2006/relationships/hyperlink" Target="http://www.bom.gov.au/jsp/ncc/cdio/weatherData/av?p_display_type=dailyDataFile&amp;p_nccObsCode=122&amp;p_stn_num=97000&amp;p_c=-1881855670&amp;p_startYear=2015" TargetMode="External"/><Relationship Id="rId990" Type="http://schemas.openxmlformats.org/officeDocument/2006/relationships/hyperlink" Target="http://www.bom.gov.au/jsp/ncc/cdio/weatherData/av?p_display_type=dailyDataFile&amp;p_nccObsCode=123&amp;p_stn_num=94029&amp;p_c=-1768346435&amp;p_startYear=1982" TargetMode="External"/><Relationship Id="rId2257" Type="http://schemas.openxmlformats.org/officeDocument/2006/relationships/hyperlink" Target="http://www.bom.gov.au/jsp/ncc/cdio/weatherData/av?p_display_type=dailyDataFile&amp;p_nccObsCode=123&amp;p_stn_num=94029&amp;p_c=-1768346435&amp;p_startYear=1913" TargetMode="External"/><Relationship Id="rId2671" Type="http://schemas.openxmlformats.org/officeDocument/2006/relationships/hyperlink" Target="http://www.bom.gov.au/jsp/ncc/cdio/weatherData/av?p_display_type=dailyDataFile&amp;p_nccObsCode=122&amp;p_stn_num=91049&amp;p_c=-1658039751&amp;p_startYear=1903" TargetMode="External"/><Relationship Id="rId3308" Type="http://schemas.openxmlformats.org/officeDocument/2006/relationships/hyperlink" Target="http://www.bom.gov.au/jsp/ncc/cdio/weatherData/av?p_display_type=dailyDataFile&amp;p_nccObsCode=123&amp;p_stn_num=91049&amp;p_c=-1658039947&amp;p_startYear=1918" TargetMode="External"/><Relationship Id="rId229" Type="http://schemas.openxmlformats.org/officeDocument/2006/relationships/hyperlink" Target="http://www.bom.gov.au/jsp/ncc/cdio/weatherData/av?p_display_type=dailyDataFile&amp;p_nccObsCode=122&amp;p_stn_num=92045&amp;p_c=-1694512075&amp;p_startYear=1956" TargetMode="External"/><Relationship Id="rId643" Type="http://schemas.openxmlformats.org/officeDocument/2006/relationships/hyperlink" Target="http://www.bom.gov.au/jsp/ncc/cdio/weatherData/av?p_display_type=dailyDataFile&amp;p_nccObsCode=123&amp;p_stn_num=94029&amp;p_c=-1768346435&amp;p_startYear=1906" TargetMode="External"/><Relationship Id="rId1273" Type="http://schemas.openxmlformats.org/officeDocument/2006/relationships/hyperlink" Target="http://www.bom.gov.au/jsp/ncc/cdio/weatherData/av?p_display_type=dailyDataFile&amp;p_nccObsCode=122&amp;p_stn_num=91057&amp;p_c=-1658331792&amp;p_startYear=1926" TargetMode="External"/><Relationship Id="rId2324" Type="http://schemas.openxmlformats.org/officeDocument/2006/relationships/hyperlink" Target="http://www.bom.gov.au/jsp/ncc/cdio/weatherData/av?p_display_type=dailyDataFile&amp;p_nccObsCode=123&amp;p_stn_num=92045&amp;p_c=-1694512271&amp;p_startYear=1935" TargetMode="External"/><Relationship Id="rId3722" Type="http://schemas.openxmlformats.org/officeDocument/2006/relationships/hyperlink" Target="http://www.bom.gov.au/jsp/ncc/cdio/weatherData/av?p_display_type=dailyDataFile&amp;p_nccObsCode=123&amp;p_stn_num=091293&amp;p_c=-1666940261&amp;p_startYear=2000" TargetMode="External"/><Relationship Id="rId6878" Type="http://schemas.openxmlformats.org/officeDocument/2006/relationships/hyperlink" Target="http://www.bom.gov.au/jsp/ncc/cdio/weatherData/av?p_display_type=dailyDataFile&amp;p_nccObsCode=123&amp;p_stn_num=094029&amp;p_c=-1768345767&amp;p_startYear=1935" TargetMode="External"/><Relationship Id="rId5894" Type="http://schemas.openxmlformats.org/officeDocument/2006/relationships/hyperlink" Target="http://www.bom.gov.au/jsp/ncc/cdio/weatherData/av?p_display_type=dailyDataFile&amp;p_nccObsCode=122&amp;p_stn_num=091049&amp;p_c=-1658039751&amp;p_startYear=1912" TargetMode="External"/><Relationship Id="rId6945" Type="http://schemas.openxmlformats.org/officeDocument/2006/relationships/hyperlink" Target="http://www.bom.gov.au/jsp/ncc/cdio/weatherData/av?p_display_type=dailyDataFile&amp;p_nccObsCode=123&amp;p_stn_num=091049&amp;p_c=-1658039947&amp;p_startYear=1948" TargetMode="External"/><Relationship Id="rId710" Type="http://schemas.openxmlformats.org/officeDocument/2006/relationships/hyperlink" Target="http://www.bom.gov.au/jsp/ncc/cdio/weatherData/av?p_display_type=dailyDataFile&amp;p_nccObsCode=123&amp;p_stn_num=91057&amp;p_c=-1658331988&amp;p_startYear=1924" TargetMode="External"/><Relationship Id="rId1340" Type="http://schemas.openxmlformats.org/officeDocument/2006/relationships/hyperlink" Target="http://www.bom.gov.au/jsp/ncc/cdio/weatherData/av?p_display_type=dailyDataFile&amp;p_nccObsCode=122&amp;p_stn_num=92045&amp;p_c=-1694512075&amp;p_startYear=1959" TargetMode="External"/><Relationship Id="rId3098" Type="http://schemas.openxmlformats.org/officeDocument/2006/relationships/hyperlink" Target="http://www.bom.gov.au/jsp/ncc/cdio/weatherData/av?p_display_type=dailyDataFile&amp;p_nccObsCode=122&amp;p_stn_num=92045&amp;p_c=-1694512075&amp;p_startYear=1995" TargetMode="External"/><Relationship Id="rId4496" Type="http://schemas.openxmlformats.org/officeDocument/2006/relationships/hyperlink" Target="http://www.bom.gov.au/jsp/ncc/cdio/weatherData/av?p_display_type=dailyDataFile&amp;p_nccObsCode=123&amp;p_stn_num=92045&amp;p_c=-1694512271&amp;p_startYear=1916" TargetMode="External"/><Relationship Id="rId5547" Type="http://schemas.openxmlformats.org/officeDocument/2006/relationships/hyperlink" Target="http://www.bom.gov.au/jsp/ncc/cdio/weatherData/av?p_display_type=dailyDataFile&amp;p_nccObsCode=122&amp;p_stn_num=094010&amp;p_c=-1767629698&amp;p_startYear=1990" TargetMode="External"/><Relationship Id="rId5961" Type="http://schemas.openxmlformats.org/officeDocument/2006/relationships/hyperlink" Target="http://www.bom.gov.au/jsp/ncc/cdio/weatherData/av?p_display_type=dailyDataFile&amp;p_nccObsCode=122&amp;p_stn_num=094029&amp;p_c=-1768345571&amp;p_startYear=1928" TargetMode="External"/><Relationship Id="rId4149" Type="http://schemas.openxmlformats.org/officeDocument/2006/relationships/hyperlink" Target="http://www.bom.gov.au/jsp/ncc/cdio/weatherData/av?p_display_type=dailyDataFile&amp;p_nccObsCode=122&amp;p_stn_num=98001&amp;p_c=-1920894871&amp;p_startYear=1971" TargetMode="External"/><Relationship Id="rId4563" Type="http://schemas.openxmlformats.org/officeDocument/2006/relationships/hyperlink" Target="http://www.bom.gov.au/jsp/ncc/cdio/weatherData/av?p_display_type=dailyDataFile&amp;p_nccObsCode=123&amp;p_stn_num=94029&amp;p_c=-1768346435&amp;p_startYear=1933" TargetMode="External"/><Relationship Id="rId5614" Type="http://schemas.openxmlformats.org/officeDocument/2006/relationships/hyperlink" Target="http://www.bom.gov.au/jsp/ncc/cdio/weatherData/av?p_display_type=dailyDataFile&amp;p_nccObsCode=122&amp;p_stn_num=094010&amp;p_c=-1767629698&amp;p_startYear=1998" TargetMode="External"/><Relationship Id="rId3165" Type="http://schemas.openxmlformats.org/officeDocument/2006/relationships/hyperlink" Target="http://www.bom.gov.au/jsp/ncc/cdio/weatherData/av?p_display_type=dailyDataFile&amp;p_nccObsCode=122&amp;p_stn_num=097072&amp;p_c=-1884651654&amp;p_startYear=2007" TargetMode="External"/><Relationship Id="rId4216" Type="http://schemas.openxmlformats.org/officeDocument/2006/relationships/hyperlink" Target="http://www.bom.gov.au/jsp/ncc/cdio/weatherData/av?p_display_type=dailyDataFile&amp;p_nccObsCode=122&amp;p_stn_num=94029&amp;p_c=-1768346239&amp;p_startYear=1982" TargetMode="External"/><Relationship Id="rId4630" Type="http://schemas.openxmlformats.org/officeDocument/2006/relationships/hyperlink" Target="http://www.bom.gov.au/jsp/ncc/cdio/weatherData/av?p_display_type=dailyDataFile&amp;p_nccObsCode=123&amp;p_stn_num=91057&amp;p_c=-1658331988&amp;p_startYear=1949" TargetMode="External"/><Relationship Id="rId7786" Type="http://schemas.openxmlformats.org/officeDocument/2006/relationships/hyperlink" Target="http://www.bom.gov.au/jsp/ncc/cdio/weatherData/av?p_display_type=dailyDataFile&amp;p_nccObsCode=123&amp;p_stn_num=094029&amp;p_c=-1768345767&amp;p_startYear=1999" TargetMode="External"/><Relationship Id="rId2181" Type="http://schemas.openxmlformats.org/officeDocument/2006/relationships/hyperlink" Target="http://www.bom.gov.au/jsp/ncc/cdio/weatherData/av?p_display_type=dailyDataFile&amp;p_nccObsCode=122&amp;p_stn_num=92045&amp;p_c=-1694512075&amp;p_startYear=2008" TargetMode="External"/><Relationship Id="rId3232" Type="http://schemas.openxmlformats.org/officeDocument/2006/relationships/hyperlink" Target="http://www.bom.gov.au/jsp/ncc/cdio/weatherData/av?p_display_type=dailyDataFile&amp;p_nccObsCode=123&amp;p_stn_num=94029&amp;p_c=-1768346435&amp;p_startYear=1890" TargetMode="External"/><Relationship Id="rId6388" Type="http://schemas.openxmlformats.org/officeDocument/2006/relationships/hyperlink" Target="http://www.bom.gov.au/jsp/ncc/cdio/weatherData/av?p_display_type=dailyDataFile&amp;p_nccObsCode=122&amp;p_stn_num=094029&amp;p_c=-1768345571&amp;p_startYear=1997" TargetMode="External"/><Relationship Id="rId7439" Type="http://schemas.openxmlformats.org/officeDocument/2006/relationships/hyperlink" Target="http://www.bom.gov.au/jsp/ncc/cdio/weatherData/av?p_display_type=dailyDataFile&amp;p_nccObsCode=123&amp;p_stn_num=092045&amp;p_c=-1694511604&amp;p_startYear=1988" TargetMode="External"/><Relationship Id="rId153" Type="http://schemas.openxmlformats.org/officeDocument/2006/relationships/hyperlink" Target="http://www.bom.gov.au/jsp/ncc/cdio/weatherData/av?p_display_type=dailyDataFile&amp;p_nccObsCode=122&amp;p_stn_num=92045&amp;p_c=-1694512075&amp;p_startYear=1937" TargetMode="External"/><Relationship Id="rId6455" Type="http://schemas.openxmlformats.org/officeDocument/2006/relationships/hyperlink" Target="http://www.bom.gov.au/jsp/ncc/cdio/weatherData/av?p_display_type=dailyDataFile&amp;p_nccObsCode=122&amp;p_stn_num=091104&amp;p_c=-1660043434&amp;p_startYear=1987" TargetMode="External"/><Relationship Id="rId7853" Type="http://schemas.openxmlformats.org/officeDocument/2006/relationships/hyperlink" Target="http://www.bom.gov.au/jsp/ncc/cdio/weatherData/av?p_display_type=dailyDataFile&amp;p_nccObsCode=123&amp;p_stn_num=091104&amp;p_c=-1660043630&amp;p_startYear=1998" TargetMode="External"/><Relationship Id="rId220" Type="http://schemas.openxmlformats.org/officeDocument/2006/relationships/hyperlink" Target="http://www.bom.gov.au/jsp/ncc/cdio/weatherData/av?p_display_type=dailyDataFile&amp;p_nccObsCode=122&amp;p_stn_num=94029&amp;p_c=-1768346239&amp;p_startYear=1954" TargetMode="External"/><Relationship Id="rId2998" Type="http://schemas.openxmlformats.org/officeDocument/2006/relationships/hyperlink" Target="http://www.bom.gov.au/jsp/ncc/cdio/weatherData/av?p_display_type=dailyDataFile&amp;p_nccObsCode=122&amp;p_stn_num=91057&amp;p_c=-1658331792&amp;p_startYear=1978" TargetMode="External"/><Relationship Id="rId5057" Type="http://schemas.openxmlformats.org/officeDocument/2006/relationships/hyperlink" Target="http://www.bom.gov.au/jsp/ncc/cdio/weatherData/av?p_display_type=dailyDataFile&amp;p_nccObsCode=122&amp;p_stn_num=091057&amp;p_c=-1658331120&amp;p_startYear=1899" TargetMode="External"/><Relationship Id="rId6108" Type="http://schemas.openxmlformats.org/officeDocument/2006/relationships/hyperlink" Target="http://www.bom.gov.au/jsp/ncc/cdio/weatherData/av?p_display_type=dailyDataFile&amp;p_nccObsCode=122&amp;p_stn_num=091057&amp;p_c=-1658331120&amp;p_startYear=1952" TargetMode="External"/><Relationship Id="rId7506" Type="http://schemas.openxmlformats.org/officeDocument/2006/relationships/hyperlink" Target="http://www.bom.gov.au/jsp/ncc/cdio/weatherData/av?p_display_type=dailyDataFile&amp;p_nccObsCode=123&amp;p_stn_num=091057&amp;p_c=-1658331316&amp;p_startYear=1909" TargetMode="External"/><Relationship Id="rId4073" Type="http://schemas.openxmlformats.org/officeDocument/2006/relationships/hyperlink" Target="http://www.bom.gov.au/jsp/ncc/cdio/weatherData/av?p_display_type=dailyDataFile&amp;p_nccObsCode=122&amp;p_stn_num=98001&amp;p_c=-1920894871&amp;p_startYear=1958" TargetMode="External"/><Relationship Id="rId5471" Type="http://schemas.openxmlformats.org/officeDocument/2006/relationships/hyperlink" Target="http://www.bom.gov.au/jsp/ncc/cdio/weatherData/av?p_display_type=dailyDataFile&amp;p_nccObsCode=122&amp;p_stn_num=091104&amp;p_c=-1660043434&amp;p_startYear=1960" TargetMode="External"/><Relationship Id="rId6522" Type="http://schemas.openxmlformats.org/officeDocument/2006/relationships/hyperlink" Target="http://www.bom.gov.au/jsp/ncc/cdio/weatherData/av?p_display_type=dailyDataFile&amp;p_nccObsCode=122&amp;p_stn_num=092045&amp;p_c=-1694511408&amp;p_startYear=2018" TargetMode="External"/><Relationship Id="rId1667" Type="http://schemas.openxmlformats.org/officeDocument/2006/relationships/hyperlink" Target="http://www.bom.gov.au/jsp/ncc/cdio/weatherData/av?p_display_type=dailyDataFile&amp;p_nccObsCode=123&amp;p_stn_num=097067&amp;p_c=-1884459071&amp;p_startYear=1973" TargetMode="External"/><Relationship Id="rId2718" Type="http://schemas.openxmlformats.org/officeDocument/2006/relationships/hyperlink" Target="http://www.bom.gov.au/jsp/ncc/cdio/weatherData/av?p_display_type=dailyDataFile&amp;p_nccObsCode=122&amp;p_stn_num=92045&amp;p_c=-1694512075&amp;p_startYear=1919" TargetMode="External"/><Relationship Id="rId5124" Type="http://schemas.openxmlformats.org/officeDocument/2006/relationships/hyperlink" Target="http://www.bom.gov.au/jsp/ncc/cdio/weatherData/av?p_nccObsCode=40&amp;p_display_type=dataFile&amp;p_startYear=&amp;p_c=&amp;p_stn_num=091057" TargetMode="External"/><Relationship Id="rId1734" Type="http://schemas.openxmlformats.org/officeDocument/2006/relationships/hyperlink" Target="http://www.bom.gov.au/jsp/ncc/cdio/weatherData/av?p_display_type=dailyDataFile&amp;p_nccObsCode=123&amp;p_stn_num=92045&amp;p_c=-1694512271&amp;p_startYear=1995" TargetMode="External"/><Relationship Id="rId4140" Type="http://schemas.openxmlformats.org/officeDocument/2006/relationships/hyperlink" Target="http://www.bom.gov.au/jsp/ncc/cdio/weatherData/av?p_display_type=dailyDataFile&amp;p_nccObsCode=122&amp;p_stn_num=92045&amp;p_c=-1694512075&amp;p_startYear=1969" TargetMode="External"/><Relationship Id="rId7296" Type="http://schemas.openxmlformats.org/officeDocument/2006/relationships/hyperlink" Target="http://www.bom.gov.au/jsp/ncc/cdio/weatherData/av?p_display_type=dailyDataFile&amp;p_nccObsCode=123&amp;p_stn_num=091104&amp;p_c=-1660043630&amp;p_startYear=2006" TargetMode="External"/><Relationship Id="rId26" Type="http://schemas.openxmlformats.org/officeDocument/2006/relationships/hyperlink" Target="http://www.bom.gov.au/jsp/ncc/cdio/weatherData/av?p_display_type=dailyDataFile&amp;p_nccObsCode=122&amp;p_stn_num=94029&amp;p_c=-1768346239&amp;p_startYear=1900" TargetMode="External"/><Relationship Id="rId7363" Type="http://schemas.openxmlformats.org/officeDocument/2006/relationships/hyperlink" Target="http://www.bom.gov.au/jsp/ncc/cdio/weatherData/av?p_display_type=dailyDataFile&amp;p_nccObsCode=123&amp;p_stn_num=092045&amp;p_c=-1694511604&amp;p_startYear=1952" TargetMode="External"/><Relationship Id="rId1801" Type="http://schemas.openxmlformats.org/officeDocument/2006/relationships/hyperlink" Target="http://www.bom.gov.au/jsp/ncc/cdio/weatherData/av?p_display_type=dailyDataFile&amp;p_nccObsCode=123&amp;p_stn_num=92045&amp;p_c=-1694512271&amp;p_startYear=2018" TargetMode="External"/><Relationship Id="rId3559" Type="http://schemas.openxmlformats.org/officeDocument/2006/relationships/hyperlink" Target="http://www.bom.gov.au/jsp/ncc/cdio/weatherData/av?p_display_type=dailyDataFile&amp;p_nccObsCode=123&amp;p_stn_num=94029&amp;p_c=-1768346435&amp;p_startYear=1973" TargetMode="External"/><Relationship Id="rId4957" Type="http://schemas.openxmlformats.org/officeDocument/2006/relationships/hyperlink" Target="http://www.bom.gov.au/jsp/ncc/cdio/weatherData/av?p_display_type=dailyDataFile&amp;p_nccObsCode=123&amp;p_stn_num=098017&amp;p_c=-1921523671&amp;p_startYear=2007" TargetMode="External"/><Relationship Id="rId7016" Type="http://schemas.openxmlformats.org/officeDocument/2006/relationships/hyperlink" Target="http://www.bom.gov.au/jsp/ncc/cdio/weatherData/av?p_display_type=dailyDataFile&amp;p_nccObsCode=123&amp;p_stn_num=094029&amp;p_c=-1768345767&amp;p_startYear=1967" TargetMode="External"/><Relationship Id="rId7430" Type="http://schemas.openxmlformats.org/officeDocument/2006/relationships/hyperlink" Target="http://www.bom.gov.au/jsp/ncc/cdio/weatherData/av?p_display_type=dailyDataFile&amp;p_nccObsCode=123&amp;p_stn_num=094029&amp;p_c=-1768345767&amp;p_startYear=1889" TargetMode="External"/><Relationship Id="rId3973" Type="http://schemas.openxmlformats.org/officeDocument/2006/relationships/hyperlink" Target="http://www.bom.gov.au/jsp/ncc/cdio/weatherData/av?p_display_type=dailyDataFile&amp;p_nccObsCode=122&amp;p_stn_num=91057&amp;p_c=-1658331792&amp;p_startYear=1933" TargetMode="External"/><Relationship Id="rId6032" Type="http://schemas.openxmlformats.org/officeDocument/2006/relationships/hyperlink" Target="http://www.bom.gov.au/jsp/ncc/cdio/weatherData/av?p_display_type=dailyDataFile&amp;p_nccObsCode=122&amp;p_stn_num=094010&amp;p_c=-1767629698&amp;p_startYear=1986" TargetMode="External"/><Relationship Id="rId894" Type="http://schemas.openxmlformats.org/officeDocument/2006/relationships/hyperlink" Target="http://www.bom.gov.au/jsp/ncc/cdio/weatherData/av?p_display_type=dailyDataFile&amp;p_nccObsCode=123&amp;p_stn_num=94029&amp;p_c=-1768346435&amp;p_startYear=1966" TargetMode="External"/><Relationship Id="rId1177" Type="http://schemas.openxmlformats.org/officeDocument/2006/relationships/hyperlink" Target="http://www.bom.gov.au/jsp/ncc/cdio/weatherData/av?p_display_type=dailyDataFile&amp;p_nccObsCode=123&amp;p_stn_num=091293&amp;p_c=-1666940261&amp;p_startYear=2013" TargetMode="External"/><Relationship Id="rId2575" Type="http://schemas.openxmlformats.org/officeDocument/2006/relationships/hyperlink" Target="http://www.bom.gov.au/jsp/ncc/cdio/weatherData/av?p_display_type=dailyDataFile&amp;p_nccObsCode=123&amp;p_stn_num=091104&amp;p_c=-1660044976&amp;p_startYear=2003" TargetMode="External"/><Relationship Id="rId3626" Type="http://schemas.openxmlformats.org/officeDocument/2006/relationships/hyperlink" Target="http://www.bom.gov.au/jsp/ncc/cdio/weatherData/av?p_display_type=dailyDataFile&amp;p_nccObsCode=123&amp;p_stn_num=92045&amp;p_c=-1694512271&amp;p_startYear=1984" TargetMode="External"/><Relationship Id="rId547" Type="http://schemas.openxmlformats.org/officeDocument/2006/relationships/hyperlink" Target="http://www.bom.gov.au/jsp/ncc/cdio/weatherData/av?p_display_type=dailyDataFile&amp;p_nccObsCode=122&amp;p_stn_num=098017&amp;p_c=-1921523475&amp;p_startYear=2010" TargetMode="External"/><Relationship Id="rId961" Type="http://schemas.openxmlformats.org/officeDocument/2006/relationships/hyperlink" Target="http://www.bom.gov.au/jsp/ncc/cdio/weatherData/av?p_display_type=dailyDataFile&amp;p_nccObsCode=123&amp;p_stn_num=92045&amp;p_c=-1694512271&amp;p_startYear=1977" TargetMode="External"/><Relationship Id="rId1591" Type="http://schemas.openxmlformats.org/officeDocument/2006/relationships/hyperlink" Target="http://www.bom.gov.au/jsp/ncc/cdio/weatherData/av?p_display_type=dailyDataFile&amp;p_nccObsCode=123&amp;p_stn_num=91057&amp;p_c=-1658331988&amp;p_startYear=1942" TargetMode="External"/><Relationship Id="rId2228" Type="http://schemas.openxmlformats.org/officeDocument/2006/relationships/hyperlink" Target="http://www.bom.gov.au/jsp/ncc/cdio/weatherData/av?p_display_type=dailyDataFile&amp;p_nccObsCode=123&amp;p_stn_num=94029&amp;p_c=-1768346435&amp;p_startYear=1896" TargetMode="External"/><Relationship Id="rId2642" Type="http://schemas.openxmlformats.org/officeDocument/2006/relationships/hyperlink" Target="http://www.bom.gov.au/jsp/ncc/cdio/weatherData/av?p_display_type=dailyDataFile&amp;p_nccObsCode=122&amp;p_stn_num=94029&amp;p_c=-1768346239&amp;p_startYear=1887" TargetMode="External"/><Relationship Id="rId5798" Type="http://schemas.openxmlformats.org/officeDocument/2006/relationships/hyperlink" Target="http://www.bom.gov.au/jsp/ncc/cdio/weatherData/av?p_display_type=dailyDataFile&amp;p_nccObsCode=122&amp;p_stn_num=091311&amp;p_c=-1667595415&amp;p_startYear=2022" TargetMode="External"/><Relationship Id="rId6849" Type="http://schemas.openxmlformats.org/officeDocument/2006/relationships/hyperlink" Target="http://www.bom.gov.au/jsp/ncc/cdio/weatherData/av?p_display_type=dailyDataFile&amp;p_nccObsCode=123&amp;p_stn_num=094029&amp;p_c=-1768345767&amp;p_startYear=1928" TargetMode="External"/><Relationship Id="rId614" Type="http://schemas.openxmlformats.org/officeDocument/2006/relationships/hyperlink" Target="http://www.bom.gov.au/jsp/ncc/cdio/weatherData/av?p_display_type=dailyDataFile&amp;p_nccObsCode=123&amp;p_stn_num=94029&amp;p_c=-1768346435&amp;p_startYear=1894" TargetMode="External"/><Relationship Id="rId1244" Type="http://schemas.openxmlformats.org/officeDocument/2006/relationships/hyperlink" Target="http://www.bom.gov.au/jsp/ncc/cdio/weatherData/av?p_display_type=dailyDataFile&amp;p_nccObsCode=122&amp;p_stn_num=92045&amp;p_c=-1694512075&amp;p_startYear=1912" TargetMode="External"/><Relationship Id="rId5865" Type="http://schemas.openxmlformats.org/officeDocument/2006/relationships/hyperlink" Target="http://www.bom.gov.au/jsp/ncc/cdio/weatherData/av?p_display_type=dailyDataFile&amp;p_nccObsCode=122&amp;p_stn_num=091057&amp;p_c=-1658331120&amp;p_startYear=1903" TargetMode="External"/><Relationship Id="rId6916" Type="http://schemas.openxmlformats.org/officeDocument/2006/relationships/hyperlink" Target="http://www.bom.gov.au/jsp/ncc/cdio/weatherData/av?p_display_type=dailyDataFile&amp;p_nccObsCode=123&amp;p_stn_num=094029&amp;p_c=-1768345767&amp;p_startYear=1943" TargetMode="External"/><Relationship Id="rId1311" Type="http://schemas.openxmlformats.org/officeDocument/2006/relationships/hyperlink" Target="http://www.bom.gov.au/jsp/ncc/cdio/weatherData/av?p_display_type=dailyDataFile&amp;p_nccObsCode=122&amp;p_stn_num=91057&amp;p_c=-1658331792&amp;p_startYear=1945" TargetMode="External"/><Relationship Id="rId4467" Type="http://schemas.openxmlformats.org/officeDocument/2006/relationships/hyperlink" Target="http://www.bom.gov.au/jsp/ncc/cdio/weatherData/av?p_display_type=dailyDataFile&amp;p_nccObsCode=123&amp;p_stn_num=91049&amp;p_c=-1658039947&amp;p_startYear=1907" TargetMode="External"/><Relationship Id="rId4881" Type="http://schemas.openxmlformats.org/officeDocument/2006/relationships/hyperlink" Target="http://www.bom.gov.au/jsp/ncc/cdio/weatherData/av?p_display_type=dailyDataFile&amp;p_nccObsCode=123&amp;p_stn_num=98001&amp;p_c=-1920895067&amp;p_startYear=1994" TargetMode="External"/><Relationship Id="rId5518" Type="http://schemas.openxmlformats.org/officeDocument/2006/relationships/hyperlink" Target="http://www.bom.gov.au/jsp/ncc/cdio/weatherData/av?p_display_type=dailyDataFile&amp;p_nccObsCode=122&amp;p_stn_num=091104&amp;p_c=-1660043434&amp;p_startYear=1965" TargetMode="External"/><Relationship Id="rId3069" Type="http://schemas.openxmlformats.org/officeDocument/2006/relationships/hyperlink" Target="http://www.bom.gov.au/jsp/ncc/cdio/weatherData/av?p_display_type=dailyDataFile&amp;p_nccObsCode=122&amp;p_stn_num=091104&amp;p_c=-1660044780&amp;p_startYear=1990" TargetMode="External"/><Relationship Id="rId3483" Type="http://schemas.openxmlformats.org/officeDocument/2006/relationships/hyperlink" Target="http://www.bom.gov.au/jsp/ncc/cdio/weatherData/av?p_display_type=dailyDataFile&amp;p_nccObsCode=123&amp;p_stn_num=091104&amp;p_c=-1660044976&amp;p_startYear=1960" TargetMode="External"/><Relationship Id="rId4534" Type="http://schemas.openxmlformats.org/officeDocument/2006/relationships/hyperlink" Target="http://www.bom.gov.au/jsp/ncc/cdio/weatherData/av?p_display_type=dailyDataFile&amp;p_nccObsCode=123&amp;p_stn_num=91057&amp;p_c=-1658331988&amp;p_startYear=1925" TargetMode="External"/><Relationship Id="rId5932" Type="http://schemas.openxmlformats.org/officeDocument/2006/relationships/hyperlink" Target="http://www.bom.gov.au/jsp/ncc/cdio/weatherData/av?p_display_type=dailyDataFile&amp;p_nccObsCode=122&amp;p_stn_num=094010&amp;p_c=-1767629698&amp;p_startYear=1967" TargetMode="External"/><Relationship Id="rId2085" Type="http://schemas.openxmlformats.org/officeDocument/2006/relationships/hyperlink" Target="http://www.bom.gov.au/jsp/ncc/cdio/weatherData/av?p_display_type=dailyDataFile&amp;p_nccObsCode=122&amp;p_stn_num=92045&amp;p_c=-1694512075&amp;p_startYear=1984" TargetMode="External"/><Relationship Id="rId3136" Type="http://schemas.openxmlformats.org/officeDocument/2006/relationships/hyperlink" Target="http://www.bom.gov.au/jsp/ncc/cdio/weatherData/av?p_display_type=dailyDataFile&amp;p_nccObsCode=122&amp;p_stn_num=098017&amp;p_c=-1921523475&amp;p_startYear=2002" TargetMode="External"/><Relationship Id="rId471" Type="http://schemas.openxmlformats.org/officeDocument/2006/relationships/hyperlink" Target="http://www.bom.gov.au/jsp/ncc/cdio/weatherData/av?p_display_type=dailyDataFile&amp;p_nccObsCode=122&amp;p_stn_num=098017&amp;p_c=-1921523475&amp;p_startYear=1997" TargetMode="External"/><Relationship Id="rId2152" Type="http://schemas.openxmlformats.org/officeDocument/2006/relationships/hyperlink" Target="http://www.bom.gov.au/jsp/ncc/cdio/weatherData/av?p_display_type=dailyDataFile&amp;p_nccObsCode=122&amp;p_stn_num=94029&amp;p_c=-1768346239&amp;p_startYear=2001" TargetMode="External"/><Relationship Id="rId3550" Type="http://schemas.openxmlformats.org/officeDocument/2006/relationships/hyperlink" Target="http://www.bom.gov.au/jsp/ncc/cdio/weatherData/av?p_display_type=dailyDataFile&amp;p_nccObsCode=123&amp;p_stn_num=91057&amp;p_c=-1658331988&amp;p_startYear=1971" TargetMode="External"/><Relationship Id="rId4601" Type="http://schemas.openxmlformats.org/officeDocument/2006/relationships/hyperlink" Target="http://www.bom.gov.au/jsp/ncc/cdio/weatherData/av?p_display_type=dailyDataFile&amp;p_nccObsCode=123&amp;p_stn_num=091104&amp;p_c=-1660044976&amp;p_startYear=1942" TargetMode="External"/><Relationship Id="rId7757" Type="http://schemas.openxmlformats.org/officeDocument/2006/relationships/hyperlink" Target="http://www.bom.gov.au/jsp/ncc/cdio/weatherData/av?p_display_type=dailyDataFile&amp;p_nccObsCode=123&amp;p_stn_num=091104&amp;p_c=-1660043630&amp;p_startYear=1967" TargetMode="External"/><Relationship Id="rId124" Type="http://schemas.openxmlformats.org/officeDocument/2006/relationships/hyperlink" Target="http://www.bom.gov.au/jsp/ncc/cdio/weatherData/av?p_display_type=dailyDataFile&amp;p_nccObsCode=122&amp;p_stn_num=94029&amp;p_c=-1768346239&amp;p_startYear=1930" TargetMode="External"/><Relationship Id="rId3203" Type="http://schemas.openxmlformats.org/officeDocument/2006/relationships/hyperlink" Target="http://www.bom.gov.au/jsp/ncc/cdio/weatherData/av?p_display_type=dailyDataFile&amp;p_nccObsCode=122&amp;p_stn_num=94029&amp;p_c=-1768346239&amp;p_startYear=2013" TargetMode="External"/><Relationship Id="rId6359" Type="http://schemas.openxmlformats.org/officeDocument/2006/relationships/hyperlink" Target="http://www.bom.gov.au/jsp/ncc/cdio/weatherData/av?p_display_type=dailyDataFile&amp;p_nccObsCode=122&amp;p_stn_num=094029&amp;p_c=-1768345571&amp;p_startYear=1992" TargetMode="External"/><Relationship Id="rId6773" Type="http://schemas.openxmlformats.org/officeDocument/2006/relationships/hyperlink" Target="http://www.bom.gov.au/jsp/ncc/cdio/weatherData/av?p_display_type=dailyDataFile&amp;p_nccObsCode=123&amp;p_stn_num=092045&amp;p_c=-1694511604&amp;p_startYear=1959" TargetMode="External"/><Relationship Id="rId7824" Type="http://schemas.openxmlformats.org/officeDocument/2006/relationships/hyperlink" Target="http://www.bom.gov.au/jsp/ncc/cdio/weatherData/av?p_display_type=dailyDataFile&amp;p_nccObsCode=123&amp;p_stn_num=091293&amp;p_c=-1666938236&amp;p_startYear=2000" TargetMode="External"/><Relationship Id="rId2969" Type="http://schemas.openxmlformats.org/officeDocument/2006/relationships/hyperlink" Target="http://www.bom.gov.au/jsp/ncc/cdio/weatherData/av?p_display_type=dailyDataFile&amp;p_nccObsCode=122&amp;p_stn_num=097067&amp;p_c=-1884457515&amp;p_startYear=1974" TargetMode="External"/><Relationship Id="rId5375" Type="http://schemas.openxmlformats.org/officeDocument/2006/relationships/hyperlink" Target="http://www.bom.gov.au/jsp/ncc/cdio/weatherData/av?p_display_type=dailyDataFile&amp;p_nccObsCode=122&amp;p_stn_num=092045&amp;p_c=-1694511408&amp;p_startYear=1965" TargetMode="External"/><Relationship Id="rId6426" Type="http://schemas.openxmlformats.org/officeDocument/2006/relationships/hyperlink" Target="http://www.bom.gov.au/jsp/ncc/cdio/weatherData/av?p_display_type=dailyDataFile&amp;p_nccObsCode=122&amp;p_stn_num=091057&amp;p_c=-1658331120&amp;p_startYear=1999" TargetMode="External"/><Relationship Id="rId6840" Type="http://schemas.openxmlformats.org/officeDocument/2006/relationships/hyperlink" Target="http://www.bom.gov.au/jsp/ncc/cdio/weatherData/av?p_display_type=dailyDataFile&amp;p_nccObsCode=123&amp;p_stn_num=094029&amp;p_c=-1768345767&amp;p_startYear=1926" TargetMode="External"/><Relationship Id="rId1985" Type="http://schemas.openxmlformats.org/officeDocument/2006/relationships/hyperlink" Target="http://www.bom.gov.au/jsp/ncc/cdio/weatherData/av?p_display_type=dailyDataFile&amp;p_nccObsCode=122&amp;p_stn_num=92045&amp;p_c=-1694512075&amp;p_startYear=1959" TargetMode="External"/><Relationship Id="rId4391" Type="http://schemas.openxmlformats.org/officeDocument/2006/relationships/hyperlink" Target="http://www.bom.gov.au/jsp/ncc/cdio/weatherData/av?p_display_type=dailyDataFile&amp;p_nccObsCode=122&amp;p_stn_num=091293&amp;p_c=-1666940065&amp;p_startYear=2011" TargetMode="External"/><Relationship Id="rId5028" Type="http://schemas.openxmlformats.org/officeDocument/2006/relationships/hyperlink" Target="http://www.bom.gov.au/jsp/ncc/cdio/weatherData/av?p_display_type=dailyDataFile&amp;p_nccObsCode=123&amp;p_stn_num=098017&amp;p_c=-1921523671&amp;p_startYear=2019" TargetMode="External"/><Relationship Id="rId5442" Type="http://schemas.openxmlformats.org/officeDocument/2006/relationships/hyperlink" Target="http://www.bom.gov.au/jsp/ncc/cdio/weatherData/av?p_display_type=dailyDataFile&amp;p_nccObsCode=122&amp;p_stn_num=092045&amp;p_c=-1694511408&amp;p_startYear=1975" TargetMode="External"/><Relationship Id="rId1638" Type="http://schemas.openxmlformats.org/officeDocument/2006/relationships/hyperlink" Target="http://www.bom.gov.au/jsp/ncc/cdio/weatherData/av?p_display_type=dailyDataFile&amp;p_nccObsCode=123&amp;p_stn_num=92045&amp;p_c=-1694512271&amp;p_startYear=1963" TargetMode="External"/><Relationship Id="rId4044" Type="http://schemas.openxmlformats.org/officeDocument/2006/relationships/hyperlink" Target="http://www.bom.gov.au/jsp/ncc/cdio/weatherData/av?p_display_type=dailyDataFile&amp;p_nccObsCode=122&amp;p_stn_num=091104&amp;p_c=-1660044780&amp;p_startYear=1951" TargetMode="External"/><Relationship Id="rId3060" Type="http://schemas.openxmlformats.org/officeDocument/2006/relationships/hyperlink" Target="http://www.bom.gov.au/jsp/ncc/cdio/weatherData/av?p_display_type=dailyDataFile&amp;p_nccObsCode=122&amp;p_stn_num=98001&amp;p_c=-1920894871&amp;p_startYear=1989" TargetMode="External"/><Relationship Id="rId4111" Type="http://schemas.openxmlformats.org/officeDocument/2006/relationships/hyperlink" Target="http://www.bom.gov.au/jsp/ncc/cdio/weatherData/av?p_display_type=dailyDataFile&amp;p_nccObsCode=122&amp;p_stn_num=091104&amp;p_c=-1660044780&amp;p_startYear=1964" TargetMode="External"/><Relationship Id="rId7267" Type="http://schemas.openxmlformats.org/officeDocument/2006/relationships/hyperlink" Target="http://www.bom.gov.au/jsp/ncc/cdio/weatherData/av?p_display_type=dailyDataFile&amp;p_nccObsCode=123&amp;p_stn_num=094029&amp;p_c=-1768345767&amp;p_startYear=2021" TargetMode="External"/><Relationship Id="rId1705" Type="http://schemas.openxmlformats.org/officeDocument/2006/relationships/hyperlink" Target="http://www.bom.gov.au/jsp/ncc/cdio/weatherData/av?p_display_type=dailyDataFile&amp;p_nccObsCode=123&amp;p_stn_num=91057&amp;p_c=-1658331988&amp;p_startYear=1985" TargetMode="External"/><Relationship Id="rId6283" Type="http://schemas.openxmlformats.org/officeDocument/2006/relationships/hyperlink" Target="http://www.bom.gov.au/jsp/ncc/cdio/weatherData/av?p_display_type=dailyDataFile&amp;p_nccObsCode=123&amp;p_stn_num=98001&amp;p_c=-1920895067&amp;p_startYear=1982" TargetMode="External"/><Relationship Id="rId7681" Type="http://schemas.openxmlformats.org/officeDocument/2006/relationships/hyperlink" Target="http://www.bom.gov.au/jsp/ncc/cdio/weatherData/av?p_display_type=dailyDataFile&amp;p_nccObsCode=123&amp;p_stn_num=094029&amp;p_c=-1768345767&amp;p_startYear=1965" TargetMode="External"/><Relationship Id="rId3877" Type="http://schemas.openxmlformats.org/officeDocument/2006/relationships/hyperlink" Target="http://www.bom.gov.au/jsp/ncc/cdio/weatherData/av?p_display_type=dailyDataFile&amp;p_nccObsCode=122&amp;p_stn_num=91049&amp;p_c=-1658039751&amp;p_startYear=1906" TargetMode="External"/><Relationship Id="rId4928" Type="http://schemas.openxmlformats.org/officeDocument/2006/relationships/hyperlink" Target="http://www.bom.gov.au/jsp/ncc/cdio/weatherData/av?p_display_type=dailyDataFile&amp;p_nccObsCode=123&amp;p_stn_num=94029&amp;p_c=-1768346435&amp;p_startYear=2002" TargetMode="External"/><Relationship Id="rId7334" Type="http://schemas.openxmlformats.org/officeDocument/2006/relationships/hyperlink" Target="http://www.bom.gov.au/jsp/ncc/cdio/weatherData/av?p_display_type=dailyDataFile&amp;p_nccObsCode=123&amp;p_stn_num=092045&amp;p_c=-1694511604&amp;p_startYear=1942" TargetMode="External"/><Relationship Id="rId798" Type="http://schemas.openxmlformats.org/officeDocument/2006/relationships/hyperlink" Target="http://www.bom.gov.au/jsp/ncc/cdio/weatherData/av?p_display_type=dailyDataFile&amp;p_nccObsCode=123&amp;p_stn_num=91057&amp;p_c=-1658331988&amp;p_startYear=1946" TargetMode="External"/><Relationship Id="rId2479" Type="http://schemas.openxmlformats.org/officeDocument/2006/relationships/hyperlink" Target="http://www.bom.gov.au/jsp/ncc/cdio/weatherData/av?p_display_type=dailyDataFile&amp;p_nccObsCode=123&amp;p_stn_num=091104&amp;p_c=-1660044976&amp;p_startYear=1979" TargetMode="External"/><Relationship Id="rId2893" Type="http://schemas.openxmlformats.org/officeDocument/2006/relationships/hyperlink" Target="http://www.bom.gov.au/jsp/ncc/cdio/weatherData/av?p_display_type=dailyDataFile&amp;p_nccObsCode=122&amp;p_stn_num=98001&amp;p_c=-1920894871&amp;p_startYear=1961" TargetMode="External"/><Relationship Id="rId3944" Type="http://schemas.openxmlformats.org/officeDocument/2006/relationships/hyperlink" Target="http://www.bom.gov.au/jsp/ncc/cdio/weatherData/av?p_display_type=dailyDataFile&amp;p_nccObsCode=122&amp;p_stn_num=91049&amp;p_c=-1658039751&amp;p_startYear=1926" TargetMode="External"/><Relationship Id="rId6350" Type="http://schemas.openxmlformats.org/officeDocument/2006/relationships/hyperlink" Target="http://www.bom.gov.au/jsp/ncc/cdio/weatherData/av?p_display_type=dailyDataFile&amp;p_nccObsCode=122&amp;p_stn_num=091057&amp;p_c=-1658331120&amp;p_startYear=1988" TargetMode="External"/><Relationship Id="rId7401" Type="http://schemas.openxmlformats.org/officeDocument/2006/relationships/hyperlink" Target="http://www.bom.gov.au/jsp/ncc/cdio/weatherData/av?p_display_type=dailyDataFile&amp;p_nccObsCode=123&amp;p_stn_num=094010&amp;p_c=-1767629894&amp;p_startYear=2016" TargetMode="External"/><Relationship Id="rId865" Type="http://schemas.openxmlformats.org/officeDocument/2006/relationships/hyperlink" Target="http://www.bom.gov.au/jsp/ncc/cdio/weatherData/av?p_display_type=dailyDataFile&amp;p_nccObsCode=123&amp;p_stn_num=92045&amp;p_c=-1694512271&amp;p_startYear=1961" TargetMode="External"/><Relationship Id="rId1495" Type="http://schemas.openxmlformats.org/officeDocument/2006/relationships/hyperlink" Target="http://www.bom.gov.au/jsp/ncc/cdio/weatherData/av?p_display_type=dailyDataFile&amp;p_nccObsCode=122&amp;p_stn_num=97000&amp;p_c=-1881855670&amp;p_startYear=2012" TargetMode="External"/><Relationship Id="rId2546" Type="http://schemas.openxmlformats.org/officeDocument/2006/relationships/hyperlink" Target="http://www.bom.gov.au/jsp/ncc/cdio/weatherData/av?p_display_type=dailyDataFile&amp;p_nccObsCode=123&amp;p_stn_num=92045&amp;p_c=-1694512271&amp;p_startYear=1996" TargetMode="External"/><Relationship Id="rId2960" Type="http://schemas.openxmlformats.org/officeDocument/2006/relationships/hyperlink" Target="http://www.bom.gov.au/jsp/ncc/cdio/weatherData/av?p_display_type=dailyDataFile&amp;p_nccObsCode=122&amp;p_stn_num=92045&amp;p_c=-1694512075&amp;p_startYear=1972" TargetMode="External"/><Relationship Id="rId6003" Type="http://schemas.openxmlformats.org/officeDocument/2006/relationships/hyperlink" Target="http://www.bom.gov.au/jsp/ncc/cdio/weatherData/av?p_display_type=dailyDataFile&amp;p_nccObsCode=122&amp;p_stn_num=091057&amp;p_c=-1658331120&amp;p_startYear=1932" TargetMode="External"/><Relationship Id="rId518" Type="http://schemas.openxmlformats.org/officeDocument/2006/relationships/hyperlink" Target="http://www.bom.gov.au/jsp/ncc/cdio/weatherData/av?p_display_type=dailyDataFile&amp;p_nccObsCode=122&amp;p_stn_num=94029&amp;p_c=-1768346239&amp;p_startYear=2005" TargetMode="External"/><Relationship Id="rId932" Type="http://schemas.openxmlformats.org/officeDocument/2006/relationships/hyperlink" Target="http://www.bom.gov.au/jsp/ncc/cdio/weatherData/av?p_display_type=dailyDataFile&amp;p_nccObsCode=123&amp;p_stn_num=091104&amp;p_c=-1660044976&amp;p_startYear=1972" TargetMode="External"/><Relationship Id="rId1148" Type="http://schemas.openxmlformats.org/officeDocument/2006/relationships/hyperlink" Target="http://www.bom.gov.au/jsp/ncc/cdio/weatherData/av?p_display_type=dailyDataFile&amp;p_nccObsCode=123&amp;p_stn_num=097072&amp;p_c=-1884653210&amp;p_startYear=2009" TargetMode="External"/><Relationship Id="rId1562" Type="http://schemas.openxmlformats.org/officeDocument/2006/relationships/hyperlink" Target="http://www.bom.gov.au/jsp/ncc/cdio/weatherData/av?p_display_type=dailyDataFile&amp;p_nccObsCode=123&amp;p_stn_num=92045&amp;p_c=-1694512271&amp;p_startYear=1928" TargetMode="External"/><Relationship Id="rId2613" Type="http://schemas.openxmlformats.org/officeDocument/2006/relationships/hyperlink" Target="http://www.bom.gov.au/jsp/ncc/cdio/weatherData/av?p_display_type=dailyDataFile&amp;p_nccObsCode=123&amp;p_stn_num=94029&amp;p_c=-1768346435&amp;p_startYear=2013" TargetMode="External"/><Relationship Id="rId5769" Type="http://schemas.openxmlformats.org/officeDocument/2006/relationships/hyperlink" Target="http://www.bom.gov.au/jsp/ncc/cdio/weatherData/av?p_display_type=dailyDataFile&amp;p_nccObsCode=122&amp;p_stn_num=092045&amp;p_c=-1694511408&amp;p_startYear=2024" TargetMode="External"/><Relationship Id="rId1215" Type="http://schemas.openxmlformats.org/officeDocument/2006/relationships/hyperlink" Target="http://www.bom.gov.au/jsp/ncc/cdio/weatherData/av?p_display_type=dailyDataFile&amp;p_nccObsCode=123&amp;p_stn_num=094029&amp;p_c=-1768290860&amp;p_startYear=2023" TargetMode="External"/><Relationship Id="rId7191" Type="http://schemas.openxmlformats.org/officeDocument/2006/relationships/hyperlink" Target="http://www.bom.gov.au/jsp/ncc/cdio/weatherData/av?p_display_type=dailyDataFile&amp;p_nccObsCode=123&amp;p_stn_num=092045&amp;p_c=-1694511604&amp;p_startYear=1911" TargetMode="External"/><Relationship Id="rId3387" Type="http://schemas.openxmlformats.org/officeDocument/2006/relationships/hyperlink" Target="http://www.bom.gov.au/jsp/ncc/cdio/weatherData/av?p_display_type=dailyDataFile&amp;p_nccObsCode=123&amp;p_stn_num=92045&amp;p_c=-1694512271&amp;p_startYear=1938" TargetMode="External"/><Relationship Id="rId4785" Type="http://schemas.openxmlformats.org/officeDocument/2006/relationships/hyperlink" Target="http://www.bom.gov.au/jsp/ncc/cdio/weatherData/av?p_display_type=dailyDataFile&amp;p_nccObsCode=123&amp;p_stn_num=98001&amp;p_c=-1920895067&amp;p_startYear=1978" TargetMode="External"/><Relationship Id="rId5836" Type="http://schemas.openxmlformats.org/officeDocument/2006/relationships/hyperlink" Target="http://www.bom.gov.au/jsp/ncc/cdio/weatherData/av?p_display_type=dailyDataFile&amp;p_nccObsCode=122&amp;p_stn_num=094029&amp;p_c=-1768345571&amp;p_startYear=1895" TargetMode="External"/><Relationship Id="rId4438" Type="http://schemas.openxmlformats.org/officeDocument/2006/relationships/hyperlink" Target="http://www.bom.gov.au/jsp/ncc/cdio/weatherData/av?p_display_type=dailyDataFile&amp;p_nccObsCode=123&amp;p_stn_num=94029&amp;p_c=-1768346435&amp;p_startYear=1896" TargetMode="External"/><Relationship Id="rId4852" Type="http://schemas.openxmlformats.org/officeDocument/2006/relationships/hyperlink" Target="http://www.bom.gov.au/jsp/ncc/cdio/weatherData/av?p_display_type=dailyDataFile&amp;p_nccObsCode=123&amp;p_stn_num=94029&amp;p_c=-1768346435&amp;p_startYear=1989" TargetMode="External"/><Relationship Id="rId5903" Type="http://schemas.openxmlformats.org/officeDocument/2006/relationships/hyperlink" Target="http://www.bom.gov.au/jsp/ncc/cdio/weatherData/av?p_display_type=dailyDataFile&amp;p_nccObsCode=122&amp;p_stn_num=091057&amp;p_c=-1658331120&amp;p_startYear=1913" TargetMode="External"/><Relationship Id="rId3454" Type="http://schemas.openxmlformats.org/officeDocument/2006/relationships/hyperlink" Target="http://www.bom.gov.au/jsp/ncc/cdio/weatherData/av?p_display_type=dailyDataFile&amp;p_nccObsCode=123&amp;p_stn_num=94029&amp;p_c=-1768346435&amp;p_startYear=1955" TargetMode="External"/><Relationship Id="rId4505" Type="http://schemas.openxmlformats.org/officeDocument/2006/relationships/hyperlink" Target="http://www.bom.gov.au/jsp/ncc/cdio/weatherData/av?p_display_type=dailyDataFile&amp;p_nccObsCode=123&amp;p_stn_num=91049&amp;p_c=-1658039947&amp;p_startYear=1918" TargetMode="External"/><Relationship Id="rId375" Type="http://schemas.openxmlformats.org/officeDocument/2006/relationships/hyperlink" Target="http://www.bom.gov.au/jsp/ncc/cdio/weatherData/av?p_display_type=dailyDataFile&amp;p_nccObsCode=122&amp;p_stn_num=98001&amp;p_c=-1920894871&amp;p_startYear=1981" TargetMode="External"/><Relationship Id="rId2056" Type="http://schemas.openxmlformats.org/officeDocument/2006/relationships/hyperlink" Target="http://www.bom.gov.au/jsp/ncc/cdio/weatherData/av?p_display_type=dailyDataFile&amp;p_nccObsCode=122&amp;p_stn_num=94029&amp;p_c=-1768346239&amp;p_startYear=1977" TargetMode="External"/><Relationship Id="rId2470" Type="http://schemas.openxmlformats.org/officeDocument/2006/relationships/hyperlink" Target="http://www.bom.gov.au/jsp/ncc/cdio/weatherData/av?p_display_type=dailyDataFile&amp;p_nccObsCode=123&amp;p_stn_num=92045&amp;p_c=-1694512271&amp;p_startYear=1977" TargetMode="External"/><Relationship Id="rId3107" Type="http://schemas.openxmlformats.org/officeDocument/2006/relationships/hyperlink" Target="http://www.bom.gov.au/jsp/ncc/cdio/weatherData/av?p_display_type=dailyDataFile&amp;p_nccObsCode=122&amp;p_stn_num=097072&amp;p_c=-1884651654&amp;p_startYear=1997" TargetMode="External"/><Relationship Id="rId3521" Type="http://schemas.openxmlformats.org/officeDocument/2006/relationships/hyperlink" Target="http://www.bom.gov.au/jsp/ncc/cdio/weatherData/av?p_display_type=dailyDataFile&amp;p_nccObsCode=123&amp;p_stn_num=97000&amp;p_c=-1881855866&amp;p_startYear=1967" TargetMode="External"/><Relationship Id="rId6677" Type="http://schemas.openxmlformats.org/officeDocument/2006/relationships/hyperlink" Target="http://www.bom.gov.au/jsp/ncc/cdio/weatherData/av?p_display_type=dailyDataFile&amp;p_nccObsCode=123&amp;p_stn_num=094010&amp;p_c=-1767629894&amp;p_startYear=1982" TargetMode="External"/><Relationship Id="rId7728" Type="http://schemas.openxmlformats.org/officeDocument/2006/relationships/hyperlink" Target="http://www.bom.gov.au/jsp/ncc/cdio/weatherData/av?p_display_type=dailyDataFile&amp;p_nccObsCode=123&amp;p_stn_num=094029&amp;p_c=-1768345767&amp;p_startYear=1981" TargetMode="External"/><Relationship Id="rId442" Type="http://schemas.openxmlformats.org/officeDocument/2006/relationships/hyperlink" Target="http://www.bom.gov.au/jsp/ncc/cdio/weatherData/av?p_display_type=dailyDataFile&amp;p_nccObsCode=122&amp;p_stn_num=94029&amp;p_c=-1768346239&amp;p_startYear=1992" TargetMode="External"/><Relationship Id="rId1072" Type="http://schemas.openxmlformats.org/officeDocument/2006/relationships/hyperlink" Target="http://www.bom.gov.au/jsp/ncc/cdio/weatherData/av?p_display_type=dailyDataFile&amp;p_nccObsCode=123&amp;p_stn_num=097072&amp;p_c=-1884653210&amp;p_startYear=1996" TargetMode="External"/><Relationship Id="rId2123" Type="http://schemas.openxmlformats.org/officeDocument/2006/relationships/hyperlink" Target="http://www.bom.gov.au/jsp/ncc/cdio/weatherData/av?p_display_type=dailyDataFile&amp;p_nccObsCode=122&amp;p_stn_num=98001&amp;p_c=-1920894871&amp;p_startYear=1994" TargetMode="External"/><Relationship Id="rId5279" Type="http://schemas.openxmlformats.org/officeDocument/2006/relationships/hyperlink" Target="http://www.bom.gov.au/jsp/ncc/cdio/weatherData/av?p_display_type=dailyDataFile&amp;p_nccObsCode=122&amp;p_stn_num=091049&amp;p_c=-1658039751&amp;p_startYear=1951" TargetMode="External"/><Relationship Id="rId5693" Type="http://schemas.openxmlformats.org/officeDocument/2006/relationships/hyperlink" Target="http://www.bom.gov.au/jsp/ncc/cdio/weatherData/av?p_nccObsCode=40&amp;p_display_type=dataFile&amp;p_startYear=&amp;p_c=&amp;p_stn_num=094029" TargetMode="External"/><Relationship Id="rId6744" Type="http://schemas.openxmlformats.org/officeDocument/2006/relationships/hyperlink" Target="http://www.bom.gov.au/jsp/ncc/cdio/weatherData/av?p_display_type=dailyDataFile&amp;p_nccObsCode=123&amp;p_stn_num=092045&amp;p_c=-1694511604&amp;p_startYear=1952" TargetMode="External"/><Relationship Id="rId4295" Type="http://schemas.openxmlformats.org/officeDocument/2006/relationships/hyperlink" Target="http://www.bom.gov.au/jsp/ncc/cdio/weatherData/av?p_display_type=dailyDataFile&amp;p_nccObsCode=122&amp;p_stn_num=92045&amp;p_c=-1694512075&amp;p_startYear=1995" TargetMode="External"/><Relationship Id="rId5346" Type="http://schemas.openxmlformats.org/officeDocument/2006/relationships/hyperlink" Target="http://www.bom.gov.au/jsp/ncc/cdio/weatherData/av?p_display_type=dailyDataFile&amp;p_nccObsCode=122&amp;p_stn_num=094029&amp;p_c=-1768345571&amp;p_startYear=1962" TargetMode="External"/><Relationship Id="rId1889" Type="http://schemas.openxmlformats.org/officeDocument/2006/relationships/hyperlink" Target="http://www.bom.gov.au/jsp/ncc/cdio/weatherData/av?p_display_type=dailyDataFile&amp;p_nccObsCode=122&amp;p_stn_num=94029&amp;p_c=-1768346239&amp;p_startYear=1928" TargetMode="External"/><Relationship Id="rId4362" Type="http://schemas.openxmlformats.org/officeDocument/2006/relationships/hyperlink" Target="http://www.bom.gov.au/jsp/ncc/cdio/weatherData/av?p_display_type=dailyDataFile&amp;p_nccObsCode=122&amp;p_stn_num=097072&amp;p_c=-1884651654&amp;p_startYear=2007" TargetMode="External"/><Relationship Id="rId5760" Type="http://schemas.openxmlformats.org/officeDocument/2006/relationships/hyperlink" Target="http://www.bom.gov.au/jsp/ncc/cdio/weatherData/av?p_display_type=dailyDataFile&amp;p_nccObsCode=122&amp;p_stn_num=091293&amp;p_c=-1666938040&amp;p_startYear=2016" TargetMode="External"/><Relationship Id="rId6811" Type="http://schemas.openxmlformats.org/officeDocument/2006/relationships/hyperlink" Target="http://www.bom.gov.au/jsp/ncc/cdio/weatherData/av?p_display_type=dailyDataFile&amp;p_nccObsCode=123&amp;p_stn_num=094029&amp;p_c=-1768345767&amp;p_startYear=1920" TargetMode="External"/><Relationship Id="rId1956" Type="http://schemas.openxmlformats.org/officeDocument/2006/relationships/hyperlink" Target="http://www.bom.gov.au/jsp/ncc/cdio/weatherData/av?p_display_type=dailyDataFile&amp;p_nccObsCode=122&amp;p_stn_num=92045&amp;p_c=-1694512075&amp;p_startYear=1950" TargetMode="External"/><Relationship Id="rId4015" Type="http://schemas.openxmlformats.org/officeDocument/2006/relationships/hyperlink" Target="http://www.bom.gov.au/jsp/ncc/cdio/weatherData/av?p_display_type=dailyDataFile&amp;p_nccObsCode=122&amp;p_stn_num=92045&amp;p_c=-1694512075&amp;p_startYear=1944" TargetMode="External"/><Relationship Id="rId5413" Type="http://schemas.openxmlformats.org/officeDocument/2006/relationships/hyperlink" Target="http://www.bom.gov.au/jsp/ncc/cdio/weatherData/av?p_display_type=dailyDataFile&amp;p_nccObsCode=122&amp;p_stn_num=097067&amp;p_c=-1884457515&amp;p_startYear=1974" TargetMode="External"/><Relationship Id="rId1609" Type="http://schemas.openxmlformats.org/officeDocument/2006/relationships/hyperlink" Target="http://www.bom.gov.au/jsp/ncc/cdio/weatherData/av?p_display_type=dailyDataFile&amp;p_nccObsCode=123&amp;p_stn_num=91057&amp;p_c=-1658331988&amp;p_startYear=1951" TargetMode="External"/><Relationship Id="rId7585" Type="http://schemas.openxmlformats.org/officeDocument/2006/relationships/hyperlink" Target="http://www.bom.gov.au/jsp/ncc/cdio/weatherData/av?p_display_type=dailyDataFile&amp;p_nccObsCode=123&amp;p_stn_num=091057&amp;p_c=-1658331316&amp;p_startYear=1928" TargetMode="External"/><Relationship Id="rId3031" Type="http://schemas.openxmlformats.org/officeDocument/2006/relationships/hyperlink" Target="http://www.bom.gov.au/jsp/ncc/cdio/weatherData/av?p_display_type=dailyDataFile&amp;p_nccObsCode=122&amp;p_stn_num=94029&amp;p_c=-1768346239&amp;p_startYear=1984" TargetMode="External"/><Relationship Id="rId6187" Type="http://schemas.openxmlformats.org/officeDocument/2006/relationships/hyperlink" Target="http://www.bom.gov.au/jsp/ncc/cdio/weatherData/av?p_display_type=dailyDataFile&amp;p_nccObsCode=122&amp;p_stn_num=091104&amp;p_c=-1660043434&amp;p_startYear=1945" TargetMode="External"/><Relationship Id="rId7238" Type="http://schemas.openxmlformats.org/officeDocument/2006/relationships/hyperlink" Target="http://www.bom.gov.au/jsp/ncc/cdio/weatherData/av?p_display_type=dailyDataFile&amp;p_nccObsCode=123&amp;p_stn_num=094029&amp;p_c=-1768345767&amp;p_startYear=2015" TargetMode="External"/><Relationship Id="rId7652" Type="http://schemas.openxmlformats.org/officeDocument/2006/relationships/hyperlink" Target="http://www.bom.gov.au/jsp/ncc/cdio/weatherData/av?p_display_type=dailyDataFile&amp;p_nccObsCode=123&amp;p_stn_num=094029&amp;p_c=-1768345767&amp;p_startYear=1957" TargetMode="External"/><Relationship Id="rId2797" Type="http://schemas.openxmlformats.org/officeDocument/2006/relationships/hyperlink" Target="http://www.bom.gov.au/jsp/ncc/cdio/weatherData/av?p_display_type=dailyDataFile&amp;p_nccObsCode=122&amp;p_stn_num=94029&amp;p_c=-1768346239&amp;p_startYear=1939" TargetMode="External"/><Relationship Id="rId3848" Type="http://schemas.openxmlformats.org/officeDocument/2006/relationships/hyperlink" Target="http://www.bom.gov.au/jsp/ncc/cdio/weatherData/av?p_display_type=dailyDataFile&amp;p_nccObsCode=122&amp;p_stn_num=91049&amp;p_c=-1658039751&amp;p_startYear=1894" TargetMode="External"/><Relationship Id="rId6254" Type="http://schemas.openxmlformats.org/officeDocument/2006/relationships/hyperlink" Target="http://www.bom.gov.au/jsp/ncc/cdio/weatherData/av?p_display_type=dailyDataFile&amp;p_nccObsCode=122&amp;p_stn_num=094029&amp;p_c=-1768345571&amp;p_startYear=1976" TargetMode="External"/><Relationship Id="rId7305" Type="http://schemas.openxmlformats.org/officeDocument/2006/relationships/hyperlink" Target="http://www.bom.gov.au/jsp/ncc/cdio/weatherData/av?p_display_type=dailyDataFile&amp;p_nccObsCode=123&amp;p_stn_num=091293&amp;p_c=-1666938236&amp;p_startYear=2019" TargetMode="External"/><Relationship Id="rId769" Type="http://schemas.openxmlformats.org/officeDocument/2006/relationships/hyperlink" Target="http://www.bom.gov.au/jsp/ncc/cdio/weatherData/av?p_display_type=dailyDataFile&amp;p_nccObsCode=123&amp;p_stn_num=91049&amp;p_c=-1658039947&amp;p_startYear=1939" TargetMode="External"/><Relationship Id="rId1399" Type="http://schemas.openxmlformats.org/officeDocument/2006/relationships/hyperlink" Target="http://www.bom.gov.au/jsp/ncc/cdio/weatherData/av?p_display_type=dailyDataFile&amp;p_nccObsCode=122&amp;p_stn_num=92045&amp;p_c=-1694512075&amp;p_startYear=1979" TargetMode="External"/><Relationship Id="rId5270" Type="http://schemas.openxmlformats.org/officeDocument/2006/relationships/hyperlink" Target="http://www.bom.gov.au/jsp/ncc/cdio/weatherData/av?p_display_type=dailyDataFile&amp;p_nccObsCode=122&amp;p_stn_num=091057&amp;p_c=-1658331120&amp;p_startYear=1948" TargetMode="External"/><Relationship Id="rId6321" Type="http://schemas.openxmlformats.org/officeDocument/2006/relationships/hyperlink" Target="http://www.bom.gov.au/jsp/ncc/cdio/weatherData/av?p_display_type=dailyDataFile&amp;p_nccObsCode=122&amp;p_stn_num=091057&amp;p_c=-1658331120&amp;p_startYear=1983" TargetMode="External"/><Relationship Id="rId1466" Type="http://schemas.openxmlformats.org/officeDocument/2006/relationships/hyperlink" Target="http://www.bom.gov.au/jsp/ncc/cdio/weatherData/av?p_display_type=dailyDataFile&amp;p_nccObsCode=122&amp;p_stn_num=92045&amp;p_c=-1694512075&amp;p_startYear=2002" TargetMode="External"/><Relationship Id="rId2864" Type="http://schemas.openxmlformats.org/officeDocument/2006/relationships/hyperlink" Target="http://www.bom.gov.au/jsp/ncc/cdio/weatherData/av?p_display_type=dailyDataFile&amp;p_nccObsCode=122&amp;p_stn_num=91057&amp;p_c=-1658331792&amp;p_startYear=1955" TargetMode="External"/><Relationship Id="rId3915" Type="http://schemas.openxmlformats.org/officeDocument/2006/relationships/hyperlink" Target="http://www.bom.gov.au/jsp/ncc/cdio/weatherData/av?p_display_type=dailyDataFile&amp;p_nccObsCode=122&amp;p_stn_num=92045&amp;p_c=-1694512075&amp;p_startYear=1919" TargetMode="External"/><Relationship Id="rId836" Type="http://schemas.openxmlformats.org/officeDocument/2006/relationships/hyperlink" Target="http://www.bom.gov.au/jsp/ncc/cdio/weatherData/av?p_display_type=dailyDataFile&amp;p_nccObsCode=123&amp;p_stn_num=92045&amp;p_c=-1694512271&amp;p_startYear=1956" TargetMode="External"/><Relationship Id="rId1119" Type="http://schemas.openxmlformats.org/officeDocument/2006/relationships/hyperlink" Target="http://www.bom.gov.au/jsp/ncc/cdio/weatherData/av?p_display_type=dailyDataFile&amp;p_nccObsCode=123&amp;p_stn_num=098017&amp;p_c=-1921523671&amp;p_startYear=2004" TargetMode="External"/><Relationship Id="rId1880" Type="http://schemas.openxmlformats.org/officeDocument/2006/relationships/hyperlink" Target="http://www.bom.gov.au/jsp/ncc/cdio/weatherData/av?p_display_type=dailyDataFile&amp;p_nccObsCode=122&amp;p_stn_num=94029&amp;p_c=-1768346239&amp;p_startYear=1925" TargetMode="External"/><Relationship Id="rId2517" Type="http://schemas.openxmlformats.org/officeDocument/2006/relationships/hyperlink" Target="http://www.bom.gov.au/jsp/ncc/cdio/weatherData/av?p_display_type=dailyDataFile&amp;p_nccObsCode=123&amp;p_stn_num=94029&amp;p_c=-1768346435&amp;p_startYear=1989" TargetMode="External"/><Relationship Id="rId2931" Type="http://schemas.openxmlformats.org/officeDocument/2006/relationships/hyperlink" Target="http://www.bom.gov.au/jsp/ncc/cdio/weatherData/av?p_display_type=dailyDataFile&amp;p_nccObsCode=122&amp;p_stn_num=92045&amp;p_c=-1694512075&amp;p_startYear=1967" TargetMode="External"/><Relationship Id="rId7095" Type="http://schemas.openxmlformats.org/officeDocument/2006/relationships/hyperlink" Target="http://www.bom.gov.au/jsp/ncc/cdio/weatherData/av?p_display_type=dailyDataFile&amp;p_nccObsCode=123&amp;p_stn_num=091057&amp;p_c=-1658331316&amp;p_startYear=1977" TargetMode="External"/><Relationship Id="rId903" Type="http://schemas.openxmlformats.org/officeDocument/2006/relationships/hyperlink" Target="http://www.bom.gov.au/jsp/ncc/cdio/weatherData/av?p_display_type=dailyDataFile&amp;p_nccObsCode=123&amp;p_stn_num=91057&amp;p_c=-1658331988&amp;p_startYear=1967" TargetMode="External"/><Relationship Id="rId1533" Type="http://schemas.openxmlformats.org/officeDocument/2006/relationships/hyperlink" Target="http://www.bom.gov.au/jsp/ncc/cdio/weatherData/av?p_display_type=dailyDataFile&amp;p_nccObsCode=123&amp;p_stn_num=91057&amp;p_c=-1658331988&amp;p_startYear=1913" TargetMode="External"/><Relationship Id="rId4689" Type="http://schemas.openxmlformats.org/officeDocument/2006/relationships/hyperlink" Target="http://www.bom.gov.au/jsp/ncc/cdio/weatherData/av?p_display_type=dailyDataFile&amp;p_nccObsCode=123&amp;p_stn_num=98001&amp;p_c=-1920895067&amp;p_startYear=1962" TargetMode="External"/><Relationship Id="rId1600" Type="http://schemas.openxmlformats.org/officeDocument/2006/relationships/hyperlink" Target="http://www.bom.gov.au/jsp/ncc/cdio/weatherData/av?p_display_type=dailyDataFile&amp;p_nccObsCode=123&amp;p_stn_num=92045&amp;p_c=-1694512271&amp;p_startYear=1947" TargetMode="External"/><Relationship Id="rId4756" Type="http://schemas.openxmlformats.org/officeDocument/2006/relationships/hyperlink" Target="http://www.bom.gov.au/jsp/ncc/cdio/weatherData/av?p_display_type=dailyDataFile&amp;p_nccObsCode=123&amp;p_stn_num=94029&amp;p_c=-1768346435&amp;p_startYear=1973" TargetMode="External"/><Relationship Id="rId5807" Type="http://schemas.openxmlformats.org/officeDocument/2006/relationships/hyperlink" Target="http://www.bom.gov.au/jsp/ncc/cdio/weatherData/av?p_display_type=dailyDataFile&amp;p_nccObsCode=122&amp;p_stn_num=094010&amp;p_c=-1767629698&amp;p_startYear=1929" TargetMode="External"/><Relationship Id="rId7162" Type="http://schemas.openxmlformats.org/officeDocument/2006/relationships/hyperlink" Target="http://www.bom.gov.au/jsp/ncc/cdio/weatherData/av?p_display_type=dailyDataFile&amp;p_nccObsCode=123&amp;p_stn_num=094029&amp;p_c=-1768345767&amp;p_startYear=2000" TargetMode="External"/><Relationship Id="rId3358" Type="http://schemas.openxmlformats.org/officeDocument/2006/relationships/hyperlink" Target="http://www.bom.gov.au/jsp/ncc/cdio/weatherData/av?p_display_type=dailyDataFile&amp;p_nccObsCode=123&amp;p_stn_num=94029&amp;p_c=-1768346435&amp;p_startYear=1931" TargetMode="External"/><Relationship Id="rId3772" Type="http://schemas.openxmlformats.org/officeDocument/2006/relationships/hyperlink" Target="http://www.bom.gov.au/jsp/ncc/cdio/weatherData/av?p_display_type=dailyDataFile&amp;p_nccObsCode=123&amp;p_stn_num=098017&amp;p_c=-1921523671&amp;p_startYear=2009" TargetMode="External"/><Relationship Id="rId4409" Type="http://schemas.openxmlformats.org/officeDocument/2006/relationships/hyperlink" Target="http://www.bom.gov.au/jsp/ncc/cdio/weatherData/av?p_display_type=dailyDataFile&amp;p_nccObsCode=122&amp;p_stn_num=091293&amp;p_c=-1666940065&amp;p_startYear=2014" TargetMode="External"/><Relationship Id="rId4823" Type="http://schemas.openxmlformats.org/officeDocument/2006/relationships/hyperlink" Target="http://www.bom.gov.au/jsp/ncc/cdio/weatherData/av?p_display_type=dailyDataFile&amp;p_nccObsCode=123&amp;p_stn_num=92045&amp;p_c=-1694512271&amp;p_startYear=1984" TargetMode="External"/><Relationship Id="rId279" Type="http://schemas.openxmlformats.org/officeDocument/2006/relationships/hyperlink" Target="http://www.bom.gov.au/jsp/ncc/cdio/weatherData/av?p_display_type=dailyDataFile&amp;p_nccObsCode=122&amp;p_stn_num=97000&amp;p_c=-1881855670&amp;p_startYear=1965" TargetMode="External"/><Relationship Id="rId693" Type="http://schemas.openxmlformats.org/officeDocument/2006/relationships/hyperlink" Target="http://www.bom.gov.au/jsp/ncc/cdio/weatherData/av?p_display_type=dailyDataFile&amp;p_nccObsCode=123&amp;p_stn_num=91049&amp;p_c=-1658039947&amp;p_startYear=1920" TargetMode="External"/><Relationship Id="rId2374" Type="http://schemas.openxmlformats.org/officeDocument/2006/relationships/hyperlink" Target="http://www.bom.gov.au/jsp/ncc/cdio/weatherData/av?p_display_type=dailyDataFile&amp;p_nccObsCode=123&amp;p_stn_num=94029&amp;p_c=-1768346435&amp;p_startYear=1952" TargetMode="External"/><Relationship Id="rId3425" Type="http://schemas.openxmlformats.org/officeDocument/2006/relationships/hyperlink" Target="http://www.bom.gov.au/jsp/ncc/cdio/weatherData/av?p_display_type=dailyDataFile&amp;p_nccObsCode=123&amp;p_stn_num=91057&amp;p_c=-1658331988&amp;p_startYear=1947" TargetMode="External"/><Relationship Id="rId346" Type="http://schemas.openxmlformats.org/officeDocument/2006/relationships/hyperlink" Target="http://www.bom.gov.au/jsp/ncc/cdio/weatherData/av?p_display_type=dailyDataFile&amp;p_nccObsCode=122&amp;p_stn_num=94029&amp;p_c=-1768346239&amp;p_startYear=1976" TargetMode="External"/><Relationship Id="rId760" Type="http://schemas.openxmlformats.org/officeDocument/2006/relationships/hyperlink" Target="http://www.bom.gov.au/jsp/ncc/cdio/weatherData/av?p_display_type=dailyDataFile&amp;p_nccObsCode=123&amp;p_stn_num=92045&amp;p_c=-1694512271&amp;p_startYear=1937" TargetMode="External"/><Relationship Id="rId1390" Type="http://schemas.openxmlformats.org/officeDocument/2006/relationships/hyperlink" Target="http://www.bom.gov.au/jsp/ncc/cdio/weatherData/av?p_display_type=dailyDataFile&amp;p_nccObsCode=122&amp;p_stn_num=92045&amp;p_c=-1694512075&amp;p_startYear=1976" TargetMode="External"/><Relationship Id="rId2027" Type="http://schemas.openxmlformats.org/officeDocument/2006/relationships/hyperlink" Target="http://www.bom.gov.au/jsp/ncc/cdio/weatherData/av?p_display_type=dailyDataFile&amp;p_nccObsCode=122&amp;p_stn_num=98001&amp;p_c=-1920894871&amp;p_startYear=1970" TargetMode="External"/><Relationship Id="rId2441" Type="http://schemas.openxmlformats.org/officeDocument/2006/relationships/hyperlink" Target="http://www.bom.gov.au/jsp/ncc/cdio/weatherData/av?p_display_type=dailyDataFile&amp;p_nccObsCode=123&amp;p_stn_num=94029&amp;p_c=-1768346435&amp;p_startYear=1970" TargetMode="External"/><Relationship Id="rId5597" Type="http://schemas.openxmlformats.org/officeDocument/2006/relationships/hyperlink" Target="http://www.bom.gov.au/jsp/ncc/cdio/weatherData/av?p_display_type=dailyDataFile&amp;p_nccObsCode=122&amp;p_stn_num=098017&amp;p_c=-1921523475&amp;p_startYear=2001" TargetMode="External"/><Relationship Id="rId6995" Type="http://schemas.openxmlformats.org/officeDocument/2006/relationships/hyperlink" Target="http://www.bom.gov.au/jsp/ncc/cdio/weatherData/av?p_display_type=dailyDataFile&amp;p_nccObsCode=123&amp;p_stn_num=091104&amp;p_c=-1660043630&amp;p_startYear=1940" TargetMode="External"/><Relationship Id="rId413" Type="http://schemas.openxmlformats.org/officeDocument/2006/relationships/hyperlink" Target="http://www.bom.gov.au/jsp/ncc/cdio/weatherData/av?p_display_type=dailyDataFile&amp;p_nccObsCode=122&amp;p_stn_num=92045&amp;p_c=-1694512075&amp;p_startYear=1987" TargetMode="External"/><Relationship Id="rId1043" Type="http://schemas.openxmlformats.org/officeDocument/2006/relationships/hyperlink" Target="http://www.bom.gov.au/jsp/ncc/cdio/weatherData/av?p_display_type=dailyDataFile&amp;p_nccObsCode=123&amp;p_stn_num=98001&amp;p_c=-1920895067&amp;p_startYear=1991" TargetMode="External"/><Relationship Id="rId4199" Type="http://schemas.openxmlformats.org/officeDocument/2006/relationships/hyperlink" Target="http://www.bom.gov.au/jsp/ncc/cdio/weatherData/av?p_display_type=dailyDataFile&amp;p_nccObsCode=122&amp;p_stn_num=92045&amp;p_c=-1694512075&amp;p_startYear=1979" TargetMode="External"/><Relationship Id="rId6648" Type="http://schemas.openxmlformats.org/officeDocument/2006/relationships/hyperlink" Target="http://www.bom.gov.au/jsp/ncc/cdio/weatherData/av?p_display_type=dailyDataFile&amp;p_nccObsCode=123&amp;p_stn_num=092045&amp;p_c=-1694511604&amp;p_startYear=1922" TargetMode="External"/><Relationship Id="rId5664" Type="http://schemas.openxmlformats.org/officeDocument/2006/relationships/hyperlink" Target="http://www.bom.gov.au/jsp/ncc/cdio/weatherData/av?p_display_type=dailyDataFile&amp;p_nccObsCode=122&amp;p_stn_num=97000&amp;p_c=-1881855670&amp;p_startYear=2011" TargetMode="External"/><Relationship Id="rId6715" Type="http://schemas.openxmlformats.org/officeDocument/2006/relationships/hyperlink" Target="http://www.bom.gov.au/jsp/ncc/cdio/weatherData/av?p_display_type=dailyDataFile&amp;p_nccObsCode=123&amp;p_stn_num=094029&amp;p_c=-1768345767&amp;p_startYear=1898" TargetMode="External"/><Relationship Id="rId1110" Type="http://schemas.openxmlformats.org/officeDocument/2006/relationships/hyperlink" Target="http://www.bom.gov.au/jsp/ncc/cdio/weatherData/av?p_display_type=dailyDataFile&amp;p_nccObsCode=123&amp;p_stn_num=091104&amp;p_c=-1660044976&amp;p_startYear=2002" TargetMode="External"/><Relationship Id="rId4266" Type="http://schemas.openxmlformats.org/officeDocument/2006/relationships/hyperlink" Target="http://www.bom.gov.au/jsp/ncc/cdio/weatherData/av?p_display_type=dailyDataFile&amp;p_nccObsCode=122&amp;p_stn_num=091104&amp;p_c=-1660044780&amp;p_startYear=1990" TargetMode="External"/><Relationship Id="rId4680" Type="http://schemas.openxmlformats.org/officeDocument/2006/relationships/hyperlink" Target="http://www.bom.gov.au/jsp/ncc/cdio/weatherData/av?p_display_type=dailyDataFile&amp;p_nccObsCode=123&amp;p_stn_num=091104&amp;p_c=-1660044976&amp;p_startYear=1960" TargetMode="External"/><Relationship Id="rId5317" Type="http://schemas.openxmlformats.org/officeDocument/2006/relationships/hyperlink" Target="http://www.bom.gov.au/jsp/ncc/cdio/weatherData/av?p_display_type=dailyDataFile&amp;p_nccObsCode=122&amp;p_stn_num=094010&amp;p_c=-1767629698&amp;p_startYear=1958" TargetMode="External"/><Relationship Id="rId5731" Type="http://schemas.openxmlformats.org/officeDocument/2006/relationships/hyperlink" Target="http://www.bom.gov.au/jsp/ncc/cdio/weatherData/av?p_display_type=dailyDataFile&amp;p_nccObsCode=122&amp;p_stn_num=091293&amp;p_c=-1666938040&amp;p_startYear=2010" TargetMode="External"/><Relationship Id="rId1927" Type="http://schemas.openxmlformats.org/officeDocument/2006/relationships/hyperlink" Target="http://www.bom.gov.au/jsp/ncc/cdio/weatherData/av?p_display_type=dailyDataFile&amp;p_nccObsCode=122&amp;p_stn_num=091104&amp;p_c=-1660044780&amp;p_startYear=1940" TargetMode="External"/><Relationship Id="rId3282" Type="http://schemas.openxmlformats.org/officeDocument/2006/relationships/hyperlink" Target="http://www.bom.gov.au/jsp/ncc/cdio/weatherData/av?p_display_type=dailyDataFile&amp;p_nccObsCode=123&amp;p_stn_num=94029&amp;p_c=-1768346435&amp;p_startYear=1912" TargetMode="External"/><Relationship Id="rId4333" Type="http://schemas.openxmlformats.org/officeDocument/2006/relationships/hyperlink" Target="http://www.bom.gov.au/jsp/ncc/cdio/weatherData/av?p_display_type=dailyDataFile&amp;p_nccObsCode=122&amp;p_stn_num=098017&amp;p_c=-1921523475&amp;p_startYear=2002" TargetMode="External"/><Relationship Id="rId7489" Type="http://schemas.openxmlformats.org/officeDocument/2006/relationships/hyperlink" Target="http://www.bom.gov.au/jsp/ncc/cdio/weatherData/av?p_display_type=dailyDataFile&amp;p_nccObsCode=123&amp;p_stn_num=091049&amp;p_c=-1658039947&amp;p_startYear=1910" TargetMode="External"/><Relationship Id="rId4400" Type="http://schemas.openxmlformats.org/officeDocument/2006/relationships/hyperlink" Target="http://www.bom.gov.au/jsp/ncc/cdio/weatherData/av?p_display_type=dailyDataFile&amp;p_nccObsCode=122&amp;p_stn_num=94029&amp;p_c=-1768346239&amp;p_startYear=2013" TargetMode="External"/><Relationship Id="rId7556" Type="http://schemas.openxmlformats.org/officeDocument/2006/relationships/hyperlink" Target="http://www.bom.gov.au/jsp/ncc/cdio/weatherData/av?p_display_type=dailyDataFile&amp;p_nccObsCode=123&amp;p_stn_num=094029&amp;p_c=-1768345767&amp;p_startYear=1928" TargetMode="External"/><Relationship Id="rId270" Type="http://schemas.openxmlformats.org/officeDocument/2006/relationships/hyperlink" Target="http://www.bom.gov.au/jsp/ncc/cdio/weatherData/av?p_display_type=dailyDataFile&amp;p_nccObsCode=122&amp;p_stn_num=92045&amp;p_c=-1694512075&amp;p_startYear=1963" TargetMode="External"/><Relationship Id="rId3002" Type="http://schemas.openxmlformats.org/officeDocument/2006/relationships/hyperlink" Target="http://www.bom.gov.au/jsp/ncc/cdio/weatherData/av?p_display_type=dailyDataFile&amp;p_nccObsCode=122&amp;p_stn_num=92045&amp;p_c=-1694512075&amp;p_startYear=1979" TargetMode="External"/><Relationship Id="rId6158" Type="http://schemas.openxmlformats.org/officeDocument/2006/relationships/hyperlink" Target="http://www.bom.gov.au/jsp/ncc/cdio/weatherData/av?p_display_type=dailyDataFile&amp;p_nccObsCode=122&amp;p_stn_num=094029&amp;p_c=-1768345571&amp;p_startYear=1962" TargetMode="External"/><Relationship Id="rId6572" Type="http://schemas.openxmlformats.org/officeDocument/2006/relationships/hyperlink" Target="http://www.bom.gov.au/jsp/ncc/cdio/weatherData/av?p_display_type=dailyDataFile&amp;p_nccObsCode=122&amp;p_stn_num=091293&amp;p_c=-1666938040&amp;p_startYear=2012" TargetMode="External"/><Relationship Id="rId7209" Type="http://schemas.openxmlformats.org/officeDocument/2006/relationships/hyperlink" Target="http://www.bom.gov.au/jsp/ncc/cdio/weatherData/av?p_display_type=dailyDataFile&amp;p_nccObsCode=123&amp;p_stn_num=094010&amp;p_c=-1767629894&amp;p_startYear=1963" TargetMode="External"/><Relationship Id="rId5174" Type="http://schemas.openxmlformats.org/officeDocument/2006/relationships/hyperlink" Target="http://www.bom.gov.au/jsp/ncc/cdio/weatherData/av?p_display_type=dailyDataFile&amp;p_nccObsCode=122&amp;p_stn_num=091049&amp;p_c=-1658039751&amp;p_startYear=1931" TargetMode="External"/><Relationship Id="rId6225" Type="http://schemas.openxmlformats.org/officeDocument/2006/relationships/hyperlink" Target="http://www.bom.gov.au/jsp/ncc/cdio/weatherData/av?p_display_type=dailyDataFile&amp;p_nccObsCode=123&amp;p_stn_num=097067&amp;p_c=-1884459071&amp;p_startYear=1973" TargetMode="External"/><Relationship Id="rId7623" Type="http://schemas.openxmlformats.org/officeDocument/2006/relationships/hyperlink" Target="http://www.bom.gov.au/jsp/ncc/cdio/weatherData/av?p_display_type=dailyDataFile&amp;p_nccObsCode=123&amp;p_stn_num=091057&amp;p_c=-1658331316&amp;p_startYear=1941" TargetMode="External"/><Relationship Id="rId2768" Type="http://schemas.openxmlformats.org/officeDocument/2006/relationships/hyperlink" Target="http://www.bom.gov.au/jsp/ncc/cdio/weatherData/av?p_display_type=dailyDataFile&amp;p_nccObsCode=122&amp;p_stn_num=91057&amp;p_c=-1658331792&amp;p_startYear=1931" TargetMode="External"/><Relationship Id="rId3819" Type="http://schemas.openxmlformats.org/officeDocument/2006/relationships/hyperlink" Target="http://www.bom.gov.au/jsp/ncc/cdio/weatherData/av?p_display_type=dailyDataFile&amp;p_nccObsCode=123&amp;p_stn_num=97000&amp;p_c=-1881855866&amp;p_startYear=2017" TargetMode="External"/><Relationship Id="rId1784" Type="http://schemas.openxmlformats.org/officeDocument/2006/relationships/hyperlink" Target="http://www.bom.gov.au/jsp/ncc/cdio/weatherData/av?p_display_type=dailyDataFile&amp;p_nccObsCode=123&amp;p_stn_num=091293&amp;p_c=-1666940261&amp;p_startYear=2012" TargetMode="External"/><Relationship Id="rId2835" Type="http://schemas.openxmlformats.org/officeDocument/2006/relationships/hyperlink" Target="http://www.bom.gov.au/jsp/ncc/cdio/weatherData/av?p_display_type=dailyDataFile&amp;p_nccObsCode=122&amp;p_stn_num=091104&amp;p_c=-1660044780&amp;p_startYear=1948" TargetMode="External"/><Relationship Id="rId4190" Type="http://schemas.openxmlformats.org/officeDocument/2006/relationships/hyperlink" Target="http://www.bom.gov.au/jsp/ncc/cdio/weatherData/av?p_display_type=dailyDataFile&amp;p_nccObsCode=122&amp;p_stn_num=097067&amp;p_c=-1884457515&amp;p_startYear=1978" TargetMode="External"/><Relationship Id="rId5241" Type="http://schemas.openxmlformats.org/officeDocument/2006/relationships/hyperlink" Target="http://www.bom.gov.au/jsp/ncc/cdio/weatherData/av?p_display_type=dailyDataFile&amp;p_nccObsCode=122&amp;p_stn_num=092045&amp;p_c=-1694511408&amp;p_startYear=1943" TargetMode="External"/><Relationship Id="rId76" Type="http://schemas.openxmlformats.org/officeDocument/2006/relationships/hyperlink" Target="http://www.bom.gov.au/jsp/ncc/cdio/weatherData/av?p_display_type=dailyDataFile&amp;p_nccObsCode=122&amp;p_stn_num=94029&amp;p_c=-1768346239&amp;p_startYear=1918" TargetMode="External"/><Relationship Id="rId807" Type="http://schemas.openxmlformats.org/officeDocument/2006/relationships/hyperlink" Target="http://www.bom.gov.au/jsp/ncc/cdio/weatherData/av?p_display_type=dailyDataFile&amp;p_nccObsCode=123&amp;p_stn_num=94029&amp;p_c=-1768346435&amp;p_startYear=1949" TargetMode="External"/><Relationship Id="rId1437" Type="http://schemas.openxmlformats.org/officeDocument/2006/relationships/hyperlink" Target="http://www.bom.gov.au/jsp/ncc/cdio/weatherData/av?p_display_type=dailyDataFile&amp;p_nccObsCode=122&amp;p_stn_num=097072&amp;p_c=-1884651654&amp;p_startYear=1992" TargetMode="External"/><Relationship Id="rId1851" Type="http://schemas.openxmlformats.org/officeDocument/2006/relationships/hyperlink" Target="http://www.bom.gov.au/jsp/ncc/cdio/weatherData/av?p_display_type=dailyDataFile&amp;p_nccObsCode=122&amp;p_stn_num=92045&amp;p_c=-1694512075&amp;p_startYear=1914" TargetMode="External"/><Relationship Id="rId2902" Type="http://schemas.openxmlformats.org/officeDocument/2006/relationships/hyperlink" Target="http://www.bom.gov.au/jsp/ncc/cdio/weatherData/av?p_display_type=dailyDataFile&amp;p_nccObsCode=122&amp;p_stn_num=091104&amp;p_c=-1660044780&amp;p_startYear=1962" TargetMode="External"/><Relationship Id="rId1504" Type="http://schemas.openxmlformats.org/officeDocument/2006/relationships/hyperlink" Target="http://www.bom.gov.au/jsp/ncc/cdio/weatherData/av?p_display_type=dailyDataFile&amp;p_nccObsCode=122&amp;p_stn_num=97000&amp;p_c=-1881855670&amp;p_startYear=2015" TargetMode="External"/><Relationship Id="rId7066" Type="http://schemas.openxmlformats.org/officeDocument/2006/relationships/hyperlink" Target="http://www.bom.gov.au/jsp/ncc/cdio/weatherData/av?p_display_type=dailyDataFile&amp;p_nccObsCode=123&amp;p_stn_num=094010&amp;p_c=-1767629894&amp;p_startYear=1930" TargetMode="External"/><Relationship Id="rId7480" Type="http://schemas.openxmlformats.org/officeDocument/2006/relationships/hyperlink" Target="http://www.bom.gov.au/jsp/ncc/cdio/weatherData/av?p_display_type=dailyDataFile&amp;p_nccObsCode=123&amp;p_stn_num=094029&amp;p_c=-1768345767&amp;p_startYear=1906" TargetMode="External"/><Relationship Id="rId3676" Type="http://schemas.openxmlformats.org/officeDocument/2006/relationships/hyperlink" Target="http://www.bom.gov.au/jsp/ncc/cdio/weatherData/av?p_display_type=dailyDataFile&amp;p_nccObsCode=123&amp;p_stn_num=91057&amp;p_c=-1658331988&amp;p_startYear=1992" TargetMode="External"/><Relationship Id="rId6082" Type="http://schemas.openxmlformats.org/officeDocument/2006/relationships/hyperlink" Target="http://www.bom.gov.au/jsp/ncc/cdio/weatherData/av?p_display_type=dailyDataFile&amp;p_nccObsCode=122&amp;p_stn_num=092045&amp;p_c=-1694511408&amp;p_startYear=1948" TargetMode="External"/><Relationship Id="rId7133" Type="http://schemas.openxmlformats.org/officeDocument/2006/relationships/hyperlink" Target="http://www.bom.gov.au/jsp/ncc/cdio/weatherData/av?p_display_type=dailyDataFile&amp;p_nccObsCode=123&amp;p_stn_num=091057&amp;p_c=-1658331316&amp;p_startYear=1987" TargetMode="External"/><Relationship Id="rId597" Type="http://schemas.openxmlformats.org/officeDocument/2006/relationships/hyperlink" Target="http://www.bom.gov.au/jsp/ncc/cdio/weatherData/av?p_display_type=dailyDataFile&amp;p_nccObsCode=122&amp;p_stn_num=094029&amp;p_c=-1768290664&amp;p_startYear=2024" TargetMode="External"/><Relationship Id="rId2278" Type="http://schemas.openxmlformats.org/officeDocument/2006/relationships/hyperlink" Target="http://www.bom.gov.au/jsp/ncc/cdio/weatherData/av?p_display_type=dailyDataFile&amp;p_nccObsCode=123&amp;p_stn_num=94029&amp;p_c=-1768346435&amp;p_startYear=1920" TargetMode="External"/><Relationship Id="rId3329" Type="http://schemas.openxmlformats.org/officeDocument/2006/relationships/hyperlink" Target="http://www.bom.gov.au/jsp/ncc/cdio/weatherData/av?p_display_type=dailyDataFile&amp;p_nccObsCode=123&amp;p_stn_num=91057&amp;p_c=-1658331988&amp;p_startYear=1923" TargetMode="External"/><Relationship Id="rId4727" Type="http://schemas.openxmlformats.org/officeDocument/2006/relationships/hyperlink" Target="http://www.bom.gov.au/jsp/ncc/cdio/weatherData/av?p_display_type=dailyDataFile&amp;p_nccObsCode=123&amp;p_stn_num=92045&amp;p_c=-1694512271&amp;p_startYear=1968" TargetMode="External"/><Relationship Id="rId7200" Type="http://schemas.openxmlformats.org/officeDocument/2006/relationships/hyperlink" Target="http://www.bom.gov.au/jsp/ncc/cdio/weatherData/av?p_display_type=dailyDataFile&amp;p_nccObsCode=123&amp;p_stn_num=094029&amp;p_c=-1768345767&amp;p_startYear=2009" TargetMode="External"/><Relationship Id="rId1294" Type="http://schemas.openxmlformats.org/officeDocument/2006/relationships/hyperlink" Target="http://www.bom.gov.au/jsp/ncc/cdio/weatherData/av?p_display_type=dailyDataFile&amp;p_nccObsCode=122&amp;p_stn_num=92045&amp;p_c=-1694512075&amp;p_startYear=1937" TargetMode="External"/><Relationship Id="rId2692" Type="http://schemas.openxmlformats.org/officeDocument/2006/relationships/hyperlink" Target="http://www.bom.gov.au/jsp/ncc/cdio/weatherData/av?p_display_type=dailyDataFile&amp;p_nccObsCode=122&amp;p_stn_num=92045&amp;p_c=-1694512075&amp;p_startYear=1911" TargetMode="External"/><Relationship Id="rId3743" Type="http://schemas.openxmlformats.org/officeDocument/2006/relationships/hyperlink" Target="http://www.bom.gov.au/jsp/ncc/cdio/weatherData/av?p_display_type=dailyDataFile&amp;p_nccObsCode=123&amp;p_stn_num=94029&amp;p_c=-1768346435&amp;p_startYear=2004" TargetMode="External"/><Relationship Id="rId6899" Type="http://schemas.openxmlformats.org/officeDocument/2006/relationships/hyperlink" Target="http://www.bom.gov.au/jsp/ncc/cdio/weatherData/av?p_display_type=dailyDataFile&amp;p_nccObsCode=123&amp;p_stn_num=091049&amp;p_c=-1658039947&amp;p_startYear=1938" TargetMode="External"/><Relationship Id="rId664" Type="http://schemas.openxmlformats.org/officeDocument/2006/relationships/hyperlink" Target="http://www.bom.gov.au/jsp/ncc/cdio/weatherData/av?p_display_type=dailyDataFile&amp;p_nccObsCode=123&amp;p_stn_num=92045&amp;p_c=-1694512271&amp;p_startYear=1913" TargetMode="External"/><Relationship Id="rId2345" Type="http://schemas.openxmlformats.org/officeDocument/2006/relationships/hyperlink" Target="http://www.bom.gov.au/jsp/ncc/cdio/weatherData/av?p_display_type=dailyDataFile&amp;p_nccObsCode=123&amp;p_stn_num=92045&amp;p_c=-1694512271&amp;p_startYear=1942" TargetMode="External"/><Relationship Id="rId3810" Type="http://schemas.openxmlformats.org/officeDocument/2006/relationships/hyperlink" Target="http://www.bom.gov.au/jsp/ncc/cdio/weatherData/av?p_display_type=dailyDataFile&amp;p_nccObsCode=123&amp;p_stn_num=92045&amp;p_c=-1694512271&amp;p_startYear=2015" TargetMode="External"/><Relationship Id="rId6966" Type="http://schemas.openxmlformats.org/officeDocument/2006/relationships/hyperlink" Target="http://www.bom.gov.au/jsp/ncc/cdio/weatherData/av?p_display_type=dailyDataFile&amp;p_nccObsCode=123&amp;p_stn_num=094029&amp;p_c=-1768345767&amp;p_startYear=1956" TargetMode="External"/><Relationship Id="rId317" Type="http://schemas.openxmlformats.org/officeDocument/2006/relationships/hyperlink" Target="http://www.bom.gov.au/jsp/ncc/cdio/weatherData/av?p_display_type=dailyDataFile&amp;p_nccObsCode=122&amp;p_stn_num=92045&amp;p_c=-1694512075&amp;p_startYear=1971" TargetMode="External"/><Relationship Id="rId731" Type="http://schemas.openxmlformats.org/officeDocument/2006/relationships/hyperlink" Target="http://www.bom.gov.au/jsp/ncc/cdio/weatherData/av?p_display_type=dailyDataFile&amp;p_nccObsCode=123&amp;p_stn_num=94029&amp;p_c=-1768346435&amp;p_startYear=1930" TargetMode="External"/><Relationship Id="rId1361" Type="http://schemas.openxmlformats.org/officeDocument/2006/relationships/hyperlink" Target="http://www.bom.gov.au/jsp/ncc/cdio/weatherData/av?p_display_type=dailyDataFile&amp;p_nccObsCode=122&amp;p_stn_num=92045&amp;p_c=-1694512075&amp;p_startYear=1966" TargetMode="External"/><Relationship Id="rId2412" Type="http://schemas.openxmlformats.org/officeDocument/2006/relationships/hyperlink" Target="http://www.bom.gov.au/jsp/ncc/cdio/weatherData/av?p_display_type=dailyDataFile&amp;p_nccObsCode=123&amp;p_stn_num=98001&amp;p_c=-1920895067&amp;p_startYear=1963" TargetMode="External"/><Relationship Id="rId5568" Type="http://schemas.openxmlformats.org/officeDocument/2006/relationships/hyperlink" Target="http://www.bom.gov.au/jsp/ncc/cdio/weatherData/av?p_display_type=dailyDataFile&amp;p_nccObsCode=122&amp;p_stn_num=094010&amp;p_c=-1767629698&amp;p_startYear=1993" TargetMode="External"/><Relationship Id="rId5982" Type="http://schemas.openxmlformats.org/officeDocument/2006/relationships/hyperlink" Target="http://www.bom.gov.au/jsp/ncc/cdio/weatherData/av?p_display_type=dailyDataFile&amp;p_nccObsCode=122&amp;p_stn_num=091049&amp;p_c=-1658039751&amp;p_startYear=1929" TargetMode="External"/><Relationship Id="rId6619" Type="http://schemas.openxmlformats.org/officeDocument/2006/relationships/hyperlink" Target="http://www.bom.gov.au/jsp/ncc/cdio/weatherData/av?p_display_type=dailyDataFile&amp;p_nccObsCode=122&amp;p_stn_num=091311&amp;p_c=-1667595415&amp;p_startYear=2024" TargetMode="External"/><Relationship Id="rId1014" Type="http://schemas.openxmlformats.org/officeDocument/2006/relationships/hyperlink" Target="http://www.bom.gov.au/jsp/ncc/cdio/weatherData/av?p_display_type=dailyDataFile&amp;p_nccObsCode=123&amp;p_stn_num=94029&amp;p_c=-1768346435&amp;p_startYear=1986" TargetMode="External"/><Relationship Id="rId4584" Type="http://schemas.openxmlformats.org/officeDocument/2006/relationships/hyperlink" Target="http://www.bom.gov.au/jsp/ncc/cdio/weatherData/av?p_display_type=dailyDataFile&amp;p_nccObsCode=123&amp;p_stn_num=92045&amp;p_c=-1694512271&amp;p_startYear=1938" TargetMode="External"/><Relationship Id="rId5635" Type="http://schemas.openxmlformats.org/officeDocument/2006/relationships/hyperlink" Target="http://www.bom.gov.au/jsp/ncc/cdio/weatherData/av?p_display_type=dailyDataFile&amp;p_nccObsCode=122&amp;p_stn_num=094010&amp;p_c=-1767629698&amp;p_startYear=2001" TargetMode="External"/><Relationship Id="rId3186" Type="http://schemas.openxmlformats.org/officeDocument/2006/relationships/hyperlink" Target="http://www.bom.gov.au/jsp/ncc/cdio/weatherData/av?p_display_type=dailyDataFile&amp;p_nccObsCode=122&amp;p_stn_num=92045&amp;p_c=-1694512075&amp;p_startYear=2010" TargetMode="External"/><Relationship Id="rId4237" Type="http://schemas.openxmlformats.org/officeDocument/2006/relationships/hyperlink" Target="http://www.bom.gov.au/jsp/ncc/cdio/weatherData/av?p_display_type=dailyDataFile&amp;p_nccObsCode=122&amp;p_stn_num=91057&amp;p_c=-1658331792&amp;p_startYear=1985" TargetMode="External"/><Relationship Id="rId4651" Type="http://schemas.openxmlformats.org/officeDocument/2006/relationships/hyperlink" Target="http://www.bom.gov.au/jsp/ncc/cdio/weatherData/av?p_display_type=dailyDataFile&amp;p_nccObsCode=123&amp;p_stn_num=94029&amp;p_c=-1768346435&amp;p_startYear=1955" TargetMode="External"/><Relationship Id="rId3253" Type="http://schemas.openxmlformats.org/officeDocument/2006/relationships/hyperlink" Target="http://www.bom.gov.au/jsp/ncc/cdio/weatherData/av?p_display_type=dailyDataFile&amp;p_nccObsCode=123&amp;p_stn_num=91057&amp;p_c=-1658331988&amp;p_startYear=1901" TargetMode="External"/><Relationship Id="rId4304" Type="http://schemas.openxmlformats.org/officeDocument/2006/relationships/hyperlink" Target="http://www.bom.gov.au/jsp/ncc/cdio/weatherData/av?p_display_type=dailyDataFile&amp;p_nccObsCode=122&amp;p_stn_num=097072&amp;p_c=-1884651654&amp;p_startYear=1997" TargetMode="External"/><Relationship Id="rId5702" Type="http://schemas.openxmlformats.org/officeDocument/2006/relationships/hyperlink" Target="http://www.bom.gov.au/jsp/ncc/cdio/weatherData/av?p_display_type=dailyDataFile&amp;p_nccObsCode=122&amp;p_stn_num=094010&amp;p_c=-1767629698&amp;p_startYear=2011" TargetMode="External"/><Relationship Id="rId174" Type="http://schemas.openxmlformats.org/officeDocument/2006/relationships/hyperlink" Target="http://www.bom.gov.au/jsp/ncc/cdio/weatherData/av?p_display_type=dailyDataFile&amp;p_nccObsCode=122&amp;p_stn_num=091104&amp;p_c=-1660044780&amp;p_startYear=1942" TargetMode="External"/><Relationship Id="rId7874" Type="http://schemas.openxmlformats.org/officeDocument/2006/relationships/hyperlink" Target="http://www.bom.gov.au/jsp/ncc/cdio/weatherData/av?p_display_type=dailyDataFile&amp;p_nccObsCode=123&amp;p_stn_num=091293&amp;p_c=-1666938236&amp;p_startYear=2018" TargetMode="External"/><Relationship Id="rId241" Type="http://schemas.openxmlformats.org/officeDocument/2006/relationships/hyperlink" Target="http://www.bom.gov.au/jsp/ncc/cdio/weatherData/av?p_display_type=dailyDataFile&amp;p_nccObsCode=122&amp;p_stn_num=091104&amp;p_c=-1660044780&amp;p_startYear=1958" TargetMode="External"/><Relationship Id="rId3320" Type="http://schemas.openxmlformats.org/officeDocument/2006/relationships/hyperlink" Target="http://www.bom.gov.au/jsp/ncc/cdio/weatherData/av?p_display_type=dailyDataFile&amp;p_nccObsCode=123&amp;p_stn_num=91049&amp;p_c=-1658039947&amp;p_startYear=1921" TargetMode="External"/><Relationship Id="rId5078" Type="http://schemas.openxmlformats.org/officeDocument/2006/relationships/hyperlink" Target="http://www.bom.gov.au/jsp/ncc/cdio/weatherData/av?p_display_type=dailyDataFile&amp;p_nccObsCode=122&amp;p_stn_num=091057&amp;p_c=-1658331120&amp;p_startYear=1907" TargetMode="External"/><Relationship Id="rId6476" Type="http://schemas.openxmlformats.org/officeDocument/2006/relationships/hyperlink" Target="http://www.bom.gov.au/jsp/ncc/cdio/weatherData/av?p_display_type=dailyDataFile&amp;p_nccObsCode=122&amp;p_stn_num=092045&amp;p_c=-1694511408&amp;p_startYear=2010" TargetMode="External"/><Relationship Id="rId6890" Type="http://schemas.openxmlformats.org/officeDocument/2006/relationships/hyperlink" Target="http://www.bom.gov.au/jsp/ncc/cdio/weatherData/av?p_display_type=dailyDataFile&amp;p_nccObsCode=123&amp;p_stn_num=092045&amp;p_c=-1694511604&amp;p_startYear=1983" TargetMode="External"/><Relationship Id="rId7527" Type="http://schemas.openxmlformats.org/officeDocument/2006/relationships/hyperlink" Target="http://www.bom.gov.au/jsp/ncc/cdio/weatherData/av?p_display_type=dailyDataFile&amp;p_nccObsCode=123&amp;p_stn_num=092045&amp;p_c=-1694511604&amp;p_startYear=2011" TargetMode="External"/><Relationship Id="rId5492" Type="http://schemas.openxmlformats.org/officeDocument/2006/relationships/hyperlink" Target="http://www.bom.gov.au/jsp/ncc/cdio/weatherData/av?p_display_type=dailyDataFile&amp;p_nccObsCode=122&amp;p_stn_num=091104&amp;p_c=-1660043434&amp;p_startYear=1963" TargetMode="External"/><Relationship Id="rId6129" Type="http://schemas.openxmlformats.org/officeDocument/2006/relationships/hyperlink" Target="http://www.bom.gov.au/jsp/ncc/cdio/weatherData/av?p_display_type=dailyDataFile&amp;p_nccObsCode=123&amp;p_stn_num=97000&amp;p_c=-1881855866&amp;p_startYear=1959" TargetMode="External"/><Relationship Id="rId6543" Type="http://schemas.openxmlformats.org/officeDocument/2006/relationships/hyperlink" Target="http://www.bom.gov.au/jsp/ncc/cdio/weatherData/av?p_display_type=dailyDataFile&amp;p_nccObsCode=122&amp;p_stn_num=091104&amp;p_c=-1660043434&amp;p_startYear=2003" TargetMode="External"/><Relationship Id="rId1688" Type="http://schemas.openxmlformats.org/officeDocument/2006/relationships/hyperlink" Target="http://www.bom.gov.au/jsp/ncc/cdio/weatherData/av?p_display_type=dailyDataFile&amp;p_nccObsCode=123&amp;p_stn_num=097067&amp;p_c=-1884459071&amp;p_startYear=1980" TargetMode="External"/><Relationship Id="rId2739" Type="http://schemas.openxmlformats.org/officeDocument/2006/relationships/hyperlink" Target="http://www.bom.gov.au/jsp/ncc/cdio/weatherData/av?p_display_type=dailyDataFile&amp;p_nccObsCode=122&amp;p_stn_num=91049&amp;p_c=-1658039751&amp;p_startYear=1924" TargetMode="External"/><Relationship Id="rId4094" Type="http://schemas.openxmlformats.org/officeDocument/2006/relationships/hyperlink" Target="http://www.bom.gov.au/jsp/ncc/cdio/weatherData/av?p_display_type=dailyDataFile&amp;p_nccObsCode=122&amp;p_stn_num=91057&amp;p_c=-1658331792&amp;p_startYear=1961" TargetMode="External"/><Relationship Id="rId5145" Type="http://schemas.openxmlformats.org/officeDocument/2006/relationships/hyperlink" Target="http://www.bom.gov.au/jsp/ncc/cdio/weatherData/av?p_display_type=dailyDataFile&amp;p_nccObsCode=122&amp;p_stn_num=091057&amp;p_c=-1658331120&amp;p_startYear=1924" TargetMode="External"/><Relationship Id="rId6610" Type="http://schemas.openxmlformats.org/officeDocument/2006/relationships/hyperlink" Target="http://www.bom.gov.au/jsp/ncc/cdio/weatherData/av?p_display_type=dailyDataFile&amp;p_nccObsCode=123&amp;p_stn_num=094010&amp;p_c=-1767629894&amp;p_startYear=1950" TargetMode="External"/><Relationship Id="rId1755" Type="http://schemas.openxmlformats.org/officeDocument/2006/relationships/hyperlink" Target="http://www.bom.gov.au/jsp/ncc/cdio/weatherData/av?p_display_type=dailyDataFile&amp;p_nccObsCode=123&amp;p_stn_num=097072&amp;p_c=-1884653210&amp;p_startYear=2003" TargetMode="External"/><Relationship Id="rId4161" Type="http://schemas.openxmlformats.org/officeDocument/2006/relationships/hyperlink" Target="http://www.bom.gov.au/jsp/ncc/cdio/weatherData/av?p_display_type=dailyDataFile&amp;p_nccObsCode=122&amp;p_stn_num=98001&amp;p_c=-1920894871&amp;p_startYear=1973" TargetMode="External"/><Relationship Id="rId5212" Type="http://schemas.openxmlformats.org/officeDocument/2006/relationships/hyperlink" Target="http://www.bom.gov.au/jsp/ncc/cdio/weatherData/av?p_display_type=dailyDataFile&amp;p_nccObsCode=122&amp;p_stn_num=091049&amp;p_c=-1658039751&amp;p_startYear=1939" TargetMode="External"/><Relationship Id="rId1408" Type="http://schemas.openxmlformats.org/officeDocument/2006/relationships/hyperlink" Target="http://www.bom.gov.au/jsp/ncc/cdio/weatherData/av?p_display_type=dailyDataFile&amp;p_nccObsCode=122&amp;p_stn_num=92045&amp;p_c=-1694512075&amp;p_startYear=1982" TargetMode="External"/><Relationship Id="rId2806" Type="http://schemas.openxmlformats.org/officeDocument/2006/relationships/hyperlink" Target="http://www.bom.gov.au/jsp/ncc/cdio/weatherData/av?p_display_type=dailyDataFile&amp;p_nccObsCode=122&amp;p_stn_num=92045&amp;p_c=-1694512075&amp;p_startYear=1941" TargetMode="External"/><Relationship Id="rId7384" Type="http://schemas.openxmlformats.org/officeDocument/2006/relationships/hyperlink" Target="http://www.bom.gov.au/jsp/ncc/cdio/weatherData/av?p_display_type=dailyDataFile&amp;p_nccObsCode=123&amp;p_stn_num=094010&amp;p_c=-1767629894&amp;p_startYear=2007" TargetMode="External"/><Relationship Id="rId47" Type="http://schemas.openxmlformats.org/officeDocument/2006/relationships/hyperlink" Target="http://www.bom.gov.au/jsp/ncc/cdio/weatherData/av?p_display_type=dailyDataFile&amp;p_nccObsCode=122&amp;p_stn_num=91057&amp;p_c=-1658331792&amp;p_startYear=1907" TargetMode="External"/><Relationship Id="rId1822" Type="http://schemas.openxmlformats.org/officeDocument/2006/relationships/hyperlink" Target="http://www.bom.gov.au/jsp/ncc/cdio/weatherData/av?p_display_type=dailyDataFile&amp;p_nccObsCode=122&amp;p_stn_num=94029&amp;p_c=-1768346239&amp;p_startYear=1897" TargetMode="External"/><Relationship Id="rId4978" Type="http://schemas.openxmlformats.org/officeDocument/2006/relationships/hyperlink" Target="http://www.bom.gov.au/jsp/ncc/cdio/weatherData/av?p_display_type=dailyDataFile&amp;p_nccObsCode=123&amp;p_stn_num=091311&amp;p_c=-1667596957&amp;p_startYear=2010" TargetMode="External"/><Relationship Id="rId7037" Type="http://schemas.openxmlformats.org/officeDocument/2006/relationships/hyperlink" Target="http://www.bom.gov.au/jsp/ncc/cdio/weatherData/av?p_display_type=dailyDataFile&amp;p_nccObsCode=123&amp;p_stn_num=094010&amp;p_c=-1767629894&amp;p_startYear=1924" TargetMode="External"/><Relationship Id="rId3994" Type="http://schemas.openxmlformats.org/officeDocument/2006/relationships/hyperlink" Target="http://www.bom.gov.au/jsp/ncc/cdio/weatherData/av?p_display_type=dailyDataFile&amp;p_nccObsCode=122&amp;p_stn_num=94029&amp;p_c=-1768346239&amp;p_startYear=1939" TargetMode="External"/><Relationship Id="rId6053" Type="http://schemas.openxmlformats.org/officeDocument/2006/relationships/hyperlink" Target="http://www.bom.gov.au/jsp/ncc/cdio/weatherData/av?p_display_type=dailyDataFile&amp;p_nccObsCode=122&amp;p_stn_num=094029&amp;p_c=-1768345571&amp;p_startYear=1945" TargetMode="External"/><Relationship Id="rId7451" Type="http://schemas.openxmlformats.org/officeDocument/2006/relationships/hyperlink" Target="http://www.bom.gov.au/jsp/ncc/cdio/weatherData/av?p_display_type=dailyDataFile&amp;p_nccObsCode=123&amp;p_stn_num=091049&amp;p_c=-1658039947&amp;p_startYear=1898" TargetMode="External"/><Relationship Id="rId2596" Type="http://schemas.openxmlformats.org/officeDocument/2006/relationships/hyperlink" Target="http://www.bom.gov.au/jsp/ncc/cdio/weatherData/av?p_display_type=dailyDataFile&amp;p_nccObsCode=123&amp;p_stn_num=098017&amp;p_c=-1921523671&amp;p_startYear=2009" TargetMode="External"/><Relationship Id="rId3647" Type="http://schemas.openxmlformats.org/officeDocument/2006/relationships/hyperlink" Target="http://www.bom.gov.au/jsp/ncc/cdio/weatherData/av?p_display_type=dailyDataFile&amp;p_nccObsCode=123&amp;p_stn_num=097067&amp;p_c=-1884459071&amp;p_startYear=1988" TargetMode="External"/><Relationship Id="rId7104" Type="http://schemas.openxmlformats.org/officeDocument/2006/relationships/hyperlink" Target="http://www.bom.gov.au/jsp/ncc/cdio/weatherData/av?p_display_type=dailyDataFile&amp;p_nccObsCode=123&amp;p_stn_num=091104&amp;p_c=-1660043630&amp;p_startYear=1964" TargetMode="External"/><Relationship Id="rId568" Type="http://schemas.openxmlformats.org/officeDocument/2006/relationships/hyperlink" Target="http://www.bom.gov.au/jsp/ncc/cdio/weatherData/av?p_display_type=dailyDataFile&amp;p_nccObsCode=122&amp;p_stn_num=091311&amp;p_c=-1667596761&amp;p_startYear=2013" TargetMode="External"/><Relationship Id="rId982" Type="http://schemas.openxmlformats.org/officeDocument/2006/relationships/hyperlink" Target="http://www.bom.gov.au/jsp/ncc/cdio/weatherData/av?p_display_type=dailyDataFile&amp;p_nccObsCode=123&amp;p_stn_num=097067&amp;p_c=-1884459071&amp;p_startYear=1981" TargetMode="External"/><Relationship Id="rId1198" Type="http://schemas.openxmlformats.org/officeDocument/2006/relationships/hyperlink" Target="http://www.bom.gov.au/jsp/ncc/cdio/weatherData/av?p_display_type=dailyDataFile&amp;p_nccObsCode=123&amp;p_stn_num=94029&amp;p_c=-1768346435&amp;p_startYear=2017" TargetMode="External"/><Relationship Id="rId2249" Type="http://schemas.openxmlformats.org/officeDocument/2006/relationships/hyperlink" Target="http://www.bom.gov.au/jsp/ncc/cdio/weatherData/av?p_display_type=dailyDataFile&amp;p_nccObsCode=123&amp;p_stn_num=91049&amp;p_c=-1658039947&amp;p_startYear=1909" TargetMode="External"/><Relationship Id="rId2663" Type="http://schemas.openxmlformats.org/officeDocument/2006/relationships/hyperlink" Target="http://www.bom.gov.au/jsp/ncc/cdio/weatherData/av?p_display_type=dailyDataFile&amp;p_nccObsCode=122&amp;p_stn_num=94029&amp;p_c=-1768346239&amp;p_startYear=1900" TargetMode="External"/><Relationship Id="rId3714" Type="http://schemas.openxmlformats.org/officeDocument/2006/relationships/hyperlink" Target="http://www.bom.gov.au/jsp/ncc/cdio/weatherData/av?p_display_type=dailyDataFile&amp;p_nccObsCode=123&amp;p_stn_num=92045&amp;p_c=-1694512271&amp;p_startYear=1999" TargetMode="External"/><Relationship Id="rId6120" Type="http://schemas.openxmlformats.org/officeDocument/2006/relationships/hyperlink" Target="http://www.bom.gov.au/jsp/ncc/cdio/weatherData/av?p_display_type=dailyDataFile&amp;p_nccObsCode=122&amp;p_stn_num=091057&amp;p_c=-1658331120&amp;p_startYear=1954" TargetMode="External"/><Relationship Id="rId635" Type="http://schemas.openxmlformats.org/officeDocument/2006/relationships/hyperlink" Target="http://www.bom.gov.au/jsp/ncc/cdio/weatherData/av?p_display_type=dailyDataFile&amp;p_nccObsCode=123&amp;p_stn_num=91049&amp;p_c=-1658039947&amp;p_startYear=1903" TargetMode="External"/><Relationship Id="rId1265" Type="http://schemas.openxmlformats.org/officeDocument/2006/relationships/hyperlink" Target="http://www.bom.gov.au/jsp/ncc/cdio/weatherData/av?p_display_type=dailyDataFile&amp;p_nccObsCode=122&amp;p_stn_num=91057&amp;p_c=-1658331792&amp;p_startYear=1922" TargetMode="External"/><Relationship Id="rId2316" Type="http://schemas.openxmlformats.org/officeDocument/2006/relationships/hyperlink" Target="http://www.bom.gov.au/jsp/ncc/cdio/weatherData/av?p_display_type=dailyDataFile&amp;p_nccObsCode=123&amp;p_stn_num=91049&amp;p_c=-1658039947&amp;p_startYear=1932" TargetMode="External"/><Relationship Id="rId2730" Type="http://schemas.openxmlformats.org/officeDocument/2006/relationships/hyperlink" Target="http://www.bom.gov.au/jsp/ncc/cdio/weatherData/av?p_display_type=dailyDataFile&amp;p_nccObsCode=122&amp;p_stn_num=92045&amp;p_c=-1694512075&amp;p_startYear=1922" TargetMode="External"/><Relationship Id="rId5886" Type="http://schemas.openxmlformats.org/officeDocument/2006/relationships/hyperlink" Target="http://www.bom.gov.au/jsp/ncc/cdio/weatherData/av?p_display_type=dailyDataFile&amp;p_nccObsCode=122&amp;p_stn_num=094029&amp;p_c=-1768345571&amp;p_startYear=1907" TargetMode="External"/><Relationship Id="rId702" Type="http://schemas.openxmlformats.org/officeDocument/2006/relationships/hyperlink" Target="http://www.bom.gov.au/jsp/ncc/cdio/weatherData/av?p_display_type=dailyDataFile&amp;p_nccObsCode=123&amp;p_stn_num=91057&amp;p_c=-1658331988&amp;p_startYear=1922" TargetMode="External"/><Relationship Id="rId1332" Type="http://schemas.openxmlformats.org/officeDocument/2006/relationships/hyperlink" Target="http://www.bom.gov.au/jsp/ncc/cdio/weatherData/av?p_display_type=dailyDataFile&amp;p_nccObsCode=122&amp;p_stn_num=92045&amp;p_c=-1694512075&amp;p_startYear=1956" TargetMode="External"/><Relationship Id="rId4488" Type="http://schemas.openxmlformats.org/officeDocument/2006/relationships/hyperlink" Target="http://www.bom.gov.au/jsp/ncc/cdio/weatherData/av?p_display_type=dailyDataFile&amp;p_nccObsCode=123&amp;p_stn_num=92045&amp;p_c=-1694512271&amp;p_startYear=1914" TargetMode="External"/><Relationship Id="rId5539" Type="http://schemas.openxmlformats.org/officeDocument/2006/relationships/hyperlink" Target="http://www.bom.gov.au/jsp/ncc/cdio/weatherData/av?p_display_type=dailyDataFile&amp;p_nccObsCode=122&amp;p_stn_num=091057&amp;p_c=-1658331120&amp;p_startYear=1987" TargetMode="External"/><Relationship Id="rId6937" Type="http://schemas.openxmlformats.org/officeDocument/2006/relationships/hyperlink" Target="http://www.bom.gov.au/jsp/ncc/cdio/weatherData/av?p_display_type=dailyDataFile&amp;p_nccObsCode=123&amp;p_stn_num=092045&amp;p_c=-1694511604&amp;p_startYear=1993" TargetMode="External"/><Relationship Id="rId5953" Type="http://schemas.openxmlformats.org/officeDocument/2006/relationships/hyperlink" Target="http://www.bom.gov.au/jsp/ncc/cdio/weatherData/av?p_display_type=dailyDataFile&amp;p_nccObsCode=122&amp;p_stn_num=091049&amp;p_c=-1658039751&amp;p_startYear=1923" TargetMode="External"/><Relationship Id="rId3157" Type="http://schemas.openxmlformats.org/officeDocument/2006/relationships/hyperlink" Target="http://www.bom.gov.au/jsp/ncc/cdio/weatherData/av?p_display_type=dailyDataFile&amp;p_nccObsCode=122&amp;p_stn_num=091311&amp;p_c=-1667596761&amp;p_startYear=2005" TargetMode="External"/><Relationship Id="rId4555" Type="http://schemas.openxmlformats.org/officeDocument/2006/relationships/hyperlink" Target="http://www.bom.gov.au/jsp/ncc/cdio/weatherData/av?p_display_type=dailyDataFile&amp;p_nccObsCode=123&amp;p_stn_num=94029&amp;p_c=-1768346435&amp;p_startYear=1931" TargetMode="External"/><Relationship Id="rId5606" Type="http://schemas.openxmlformats.org/officeDocument/2006/relationships/hyperlink" Target="http://www.bom.gov.au/jsp/ncc/cdio/weatherData/av?p_display_type=dailyDataFile&amp;p_nccObsCode=122&amp;p_stn_num=092045&amp;p_c=-1694511408&amp;p_startYear=1997" TargetMode="External"/><Relationship Id="rId3571" Type="http://schemas.openxmlformats.org/officeDocument/2006/relationships/hyperlink" Target="http://www.bom.gov.au/jsp/ncc/cdio/weatherData/av?p_display_type=dailyDataFile&amp;p_nccObsCode=123&amp;p_stn_num=94029&amp;p_c=-1768346435&amp;p_startYear=1975" TargetMode="External"/><Relationship Id="rId4208" Type="http://schemas.openxmlformats.org/officeDocument/2006/relationships/hyperlink" Target="http://www.bom.gov.au/jsp/ncc/cdio/weatherData/av?p_display_type=dailyDataFile&amp;p_nccObsCode=122&amp;p_stn_num=097067&amp;p_c=-1884457515&amp;p_startYear=1981" TargetMode="External"/><Relationship Id="rId4622" Type="http://schemas.openxmlformats.org/officeDocument/2006/relationships/hyperlink" Target="http://www.bom.gov.au/jsp/ncc/cdio/weatherData/av?p_display_type=dailyDataFile&amp;p_nccObsCode=123&amp;p_stn_num=91057&amp;p_c=-1658331988&amp;p_startYear=1947" TargetMode="External"/><Relationship Id="rId7778" Type="http://schemas.openxmlformats.org/officeDocument/2006/relationships/hyperlink" Target="http://www.bom.gov.au/jsp/ncc/cdio/weatherData/av?p_display_type=dailyDataFile&amp;p_nccObsCode=123&amp;p_stn_num=091104&amp;p_c=-1660043630&amp;p_startYear=1974" TargetMode="External"/><Relationship Id="rId492" Type="http://schemas.openxmlformats.org/officeDocument/2006/relationships/hyperlink" Target="http://www.bom.gov.au/jsp/ncc/cdio/weatherData/av?p_display_type=dailyDataFile&amp;p_nccObsCode=122&amp;p_stn_num=097072&amp;p_c=-1884651654&amp;p_startYear=2001" TargetMode="External"/><Relationship Id="rId2173" Type="http://schemas.openxmlformats.org/officeDocument/2006/relationships/hyperlink" Target="http://www.bom.gov.au/jsp/ncc/cdio/weatherData/av?p_display_type=dailyDataFile&amp;p_nccObsCode=122&amp;p_stn_num=92045&amp;p_c=-1694512075&amp;p_startYear=2006" TargetMode="External"/><Relationship Id="rId3224" Type="http://schemas.openxmlformats.org/officeDocument/2006/relationships/hyperlink" Target="http://www.bom.gov.au/jsp/ncc/cdio/weatherData/av?p_display_type=dailyDataFile&amp;p_nccObsCode=123&amp;p_stn_num=94029&amp;p_c=-1768346435&amp;p_startYear=1882" TargetMode="External"/><Relationship Id="rId6794" Type="http://schemas.openxmlformats.org/officeDocument/2006/relationships/hyperlink" Target="http://www.bom.gov.au/jsp/ncc/cdio/weatherData/av?p_display_type=dailyDataFile&amp;p_nccObsCode=123&amp;p_stn_num=091057&amp;p_c=-1658331316&amp;p_startYear=1911" TargetMode="External"/><Relationship Id="rId7845" Type="http://schemas.openxmlformats.org/officeDocument/2006/relationships/hyperlink" Target="http://www.bom.gov.au/jsp/ncc/cdio/weatherData/av?p_display_type=dailyDataFile&amp;p_nccObsCode=123&amp;p_stn_num=091293&amp;p_c=-1666938236&amp;p_startYear=2007" TargetMode="External"/><Relationship Id="rId145" Type="http://schemas.openxmlformats.org/officeDocument/2006/relationships/hyperlink" Target="http://www.bom.gov.au/jsp/ncc/cdio/weatherData/av?p_display_type=dailyDataFile&amp;p_nccObsCode=122&amp;p_stn_num=92045&amp;p_c=-1694512075&amp;p_startYear=1935" TargetMode="External"/><Relationship Id="rId2240" Type="http://schemas.openxmlformats.org/officeDocument/2006/relationships/hyperlink" Target="http://www.bom.gov.au/jsp/ncc/cdio/weatherData/av?p_display_type=dailyDataFile&amp;p_nccObsCode=123&amp;p_stn_num=94029&amp;p_c=-1768346435&amp;p_startYear=1904" TargetMode="External"/><Relationship Id="rId5396" Type="http://schemas.openxmlformats.org/officeDocument/2006/relationships/hyperlink" Target="http://www.bom.gov.au/jsp/ncc/cdio/weatherData/av?p_display_type=dailyDataFile&amp;p_nccObsCode=122&amp;p_stn_num=091104&amp;p_c=-1660043434&amp;p_startYear=1949" TargetMode="External"/><Relationship Id="rId6447" Type="http://schemas.openxmlformats.org/officeDocument/2006/relationships/hyperlink" Target="http://www.bom.gov.au/jsp/ncc/cdio/weatherData/av?p_display_type=dailyDataFile&amp;p_nccObsCode=122&amp;p_stn_num=094029&amp;p_c=-1768345571&amp;p_startYear=2007" TargetMode="External"/><Relationship Id="rId6861" Type="http://schemas.openxmlformats.org/officeDocument/2006/relationships/hyperlink" Target="http://www.bom.gov.au/jsp/ncc/cdio/weatherData/av?p_display_type=dailyDataFile&amp;p_nccObsCode=123&amp;p_stn_num=091057&amp;p_c=-1658331316&amp;p_startYear=1923" TargetMode="External"/><Relationship Id="rId212" Type="http://schemas.openxmlformats.org/officeDocument/2006/relationships/hyperlink" Target="http://www.bom.gov.au/jsp/ncc/cdio/weatherData/av?p_display_type=dailyDataFile&amp;p_nccObsCode=122&amp;p_stn_num=94029&amp;p_c=-1768346239&amp;p_startYear=1952" TargetMode="External"/><Relationship Id="rId5049" Type="http://schemas.openxmlformats.org/officeDocument/2006/relationships/hyperlink" Target="http://www.bom.gov.au/jsp/ncc/cdio/weatherData/av?p_display_type=dailyDataFile&amp;p_nccObsCode=122&amp;p_stn_num=091057&amp;p_c=-1658331120&amp;p_startYear=1896" TargetMode="External"/><Relationship Id="rId5463" Type="http://schemas.openxmlformats.org/officeDocument/2006/relationships/hyperlink" Target="http://www.bom.gov.au/jsp/ncc/cdio/weatherData/av?p_display_type=dailyDataFile&amp;p_nccObsCode=122&amp;p_stn_num=092045&amp;p_c=-1694511408&amp;p_startYear=1978" TargetMode="External"/><Relationship Id="rId6514" Type="http://schemas.openxmlformats.org/officeDocument/2006/relationships/hyperlink" Target="http://www.bom.gov.au/jsp/ncc/cdio/weatherData/av?p_display_type=dailyDataFile&amp;p_nccObsCode=122&amp;p_stn_num=091104&amp;p_c=-1660043434&amp;p_startYear=1997" TargetMode="External"/><Relationship Id="rId4065" Type="http://schemas.openxmlformats.org/officeDocument/2006/relationships/hyperlink" Target="http://www.bom.gov.au/jsp/ncc/cdio/weatherData/av?p_display_type=dailyDataFile&amp;p_nccObsCode=122&amp;p_stn_num=91057&amp;p_c=-1658331792&amp;p_startYear=1956" TargetMode="External"/><Relationship Id="rId5116" Type="http://schemas.openxmlformats.org/officeDocument/2006/relationships/hyperlink" Target="http://www.bom.gov.au/jsp/ncc/cdio/weatherData/av?p_display_type=dailyDataFile&amp;p_nccObsCode=122&amp;p_stn_num=091057&amp;p_c=-1658331120&amp;p_startYear=1919" TargetMode="External"/><Relationship Id="rId1659" Type="http://schemas.openxmlformats.org/officeDocument/2006/relationships/hyperlink" Target="http://www.bom.gov.au/jsp/ncc/cdio/weatherData/av?p_display_type=dailyDataFile&amp;p_nccObsCode=123&amp;p_stn_num=92045&amp;p_c=-1694512271&amp;p_startYear=1970" TargetMode="External"/><Relationship Id="rId3081" Type="http://schemas.openxmlformats.org/officeDocument/2006/relationships/hyperlink" Target="http://www.bom.gov.au/jsp/ncc/cdio/weatherData/av?p_display_type=dailyDataFile&amp;p_nccObsCode=122&amp;p_stn_num=091104&amp;p_c=-1660044780&amp;p_startYear=1992" TargetMode="External"/><Relationship Id="rId4132" Type="http://schemas.openxmlformats.org/officeDocument/2006/relationships/hyperlink" Target="http://www.bom.gov.au/jsp/ncc/cdio/weatherData/av?p_display_type=dailyDataFile&amp;p_nccObsCode=122&amp;p_stn_num=98001&amp;p_c=-1920894871&amp;p_startYear=1968" TargetMode="External"/><Relationship Id="rId5530" Type="http://schemas.openxmlformats.org/officeDocument/2006/relationships/hyperlink" Target="http://www.bom.gov.au/jsp/ncc/cdio/weatherData/av?p_display_type=dailyDataFile&amp;p_nccObsCode=122&amp;p_stn_num=092045&amp;p_c=-1694511408&amp;p_startYear=1986" TargetMode="External"/><Relationship Id="rId7288" Type="http://schemas.openxmlformats.org/officeDocument/2006/relationships/hyperlink" Target="http://www.bom.gov.au/jsp/ncc/cdio/weatherData/av?p_display_type=dailyDataFile&amp;p_nccObsCode=123&amp;p_stn_num=091104&amp;p_c=-1660043630&amp;p_startYear=2004" TargetMode="External"/><Relationship Id="rId1726" Type="http://schemas.openxmlformats.org/officeDocument/2006/relationships/hyperlink" Target="http://www.bom.gov.au/jsp/ncc/cdio/weatherData/av?p_display_type=dailyDataFile&amp;p_nccObsCode=123&amp;p_stn_num=91057&amp;p_c=-1658331988&amp;p_startYear=1992" TargetMode="External"/><Relationship Id="rId18" Type="http://schemas.openxmlformats.org/officeDocument/2006/relationships/hyperlink" Target="http://www.bom.gov.au/jsp/ncc/cdio/weatherData/av?p_display_type=dailyDataFile&amp;p_nccObsCode=122&amp;p_stn_num=91057&amp;p_c=-1658331792&amp;p_startYear=1896" TargetMode="External"/><Relationship Id="rId3898" Type="http://schemas.openxmlformats.org/officeDocument/2006/relationships/hyperlink" Target="http://www.bom.gov.au/jsp/ncc/cdio/weatherData/av?p_display_type=dailyDataFile&amp;p_nccObsCode=122&amp;p_stn_num=92045&amp;p_c=-1694512075&amp;p_startYear=1914" TargetMode="External"/><Relationship Id="rId4949" Type="http://schemas.openxmlformats.org/officeDocument/2006/relationships/hyperlink" Target="http://www.bom.gov.au/jsp/ncc/cdio/weatherData/av?p_display_type=dailyDataFile&amp;p_nccObsCode=123&amp;p_stn_num=091293&amp;p_c=-1666940261&amp;p_startYear=2005" TargetMode="External"/><Relationship Id="rId7355" Type="http://schemas.openxmlformats.org/officeDocument/2006/relationships/hyperlink" Target="http://www.bom.gov.au/jsp/ncc/cdio/weatherData/av?p_display_type=dailyDataFile&amp;p_nccObsCode=123&amp;p_stn_num=092045&amp;p_c=-1694511604&amp;p_startYear=1949" TargetMode="External"/><Relationship Id="rId3965" Type="http://schemas.openxmlformats.org/officeDocument/2006/relationships/hyperlink" Target="http://www.bom.gov.au/jsp/ncc/cdio/weatherData/av?p_display_type=dailyDataFile&amp;p_nccObsCode=122&amp;p_stn_num=91057&amp;p_c=-1658331792&amp;p_startYear=1931" TargetMode="External"/><Relationship Id="rId6371" Type="http://schemas.openxmlformats.org/officeDocument/2006/relationships/hyperlink" Target="http://www.bom.gov.au/jsp/ncc/cdio/weatherData/av?p_display_type=dailyDataFile&amp;p_nccObsCode=122&amp;p_stn_num=094029&amp;p_c=-1768345571&amp;p_startYear=1994" TargetMode="External"/><Relationship Id="rId7008" Type="http://schemas.openxmlformats.org/officeDocument/2006/relationships/hyperlink" Target="http://www.bom.gov.au/jsp/ncc/cdio/weatherData/av?p_display_type=dailyDataFile&amp;p_nccObsCode=123&amp;p_stn_num=091057&amp;p_c=-1658331316&amp;p_startYear=1959" TargetMode="External"/><Relationship Id="rId7422" Type="http://schemas.openxmlformats.org/officeDocument/2006/relationships/hyperlink" Target="http://www.bom.gov.au/jsp/ncc/cdio/weatherData/av?p_display_type=dailyDataFile&amp;p_nccObsCode=123&amp;p_stn_num=094029&amp;p_c=-1768345767&amp;p_startYear=1885" TargetMode="External"/><Relationship Id="rId886" Type="http://schemas.openxmlformats.org/officeDocument/2006/relationships/hyperlink" Target="http://www.bom.gov.au/jsp/ncc/cdio/weatherData/av?p_display_type=dailyDataFile&amp;p_nccObsCode=123&amp;p_stn_num=97000&amp;p_c=-1881855866&amp;p_startYear=1965" TargetMode="External"/><Relationship Id="rId2567" Type="http://schemas.openxmlformats.org/officeDocument/2006/relationships/hyperlink" Target="http://www.bom.gov.au/jsp/ncc/cdio/weatherData/av?p_display_type=dailyDataFile&amp;p_nccObsCode=123&amp;p_stn_num=091104&amp;p_c=-1660044976&amp;p_startYear=2001" TargetMode="External"/><Relationship Id="rId3618" Type="http://schemas.openxmlformats.org/officeDocument/2006/relationships/hyperlink" Target="http://www.bom.gov.au/jsp/ncc/cdio/weatherData/av?p_display_type=dailyDataFile&amp;p_nccObsCode=123&amp;p_stn_num=98001&amp;p_c=-1920895067&amp;p_startYear=1983" TargetMode="External"/><Relationship Id="rId6024" Type="http://schemas.openxmlformats.org/officeDocument/2006/relationships/hyperlink" Target="http://www.bom.gov.au/jsp/ncc/cdio/weatherData/av?p_display_type=dailyDataFile&amp;p_nccObsCode=122&amp;p_stn_num=092045&amp;p_c=-1694511408&amp;p_startYear=1936" TargetMode="External"/><Relationship Id="rId2" Type="http://schemas.openxmlformats.org/officeDocument/2006/relationships/hyperlink" Target="http://www.bom.gov.au/jsp/ncc/cdio/weatherData/av?p_display_type=dailyDataFile&amp;p_nccObsCode=122&amp;p_stn_num=94029&amp;p_c=-1768346239&amp;p_startYear=1884" TargetMode="External"/><Relationship Id="rId539" Type="http://schemas.openxmlformats.org/officeDocument/2006/relationships/hyperlink" Target="http://www.bom.gov.au/jsp/ncc/cdio/weatherData/av?p_display_type=dailyDataFile&amp;p_nccObsCode=122&amp;p_stn_num=091293&amp;p_c=-1666940065&amp;p_startYear=2008" TargetMode="External"/><Relationship Id="rId1169" Type="http://schemas.openxmlformats.org/officeDocument/2006/relationships/hyperlink" Target="http://www.bom.gov.au/jsp/ncc/cdio/weatherData/av?p_display_type=dailyDataFile&amp;p_nccObsCode=123&amp;p_stn_num=92045&amp;p_c=-1694512271&amp;p_startYear=2012" TargetMode="External"/><Relationship Id="rId1583" Type="http://schemas.openxmlformats.org/officeDocument/2006/relationships/hyperlink" Target="http://www.bom.gov.au/jsp/ncc/cdio/weatherData/av?p_display_type=dailyDataFile&amp;p_nccObsCode=123&amp;p_stn_num=91057&amp;p_c=-1658331988&amp;p_startYear=1938" TargetMode="External"/><Relationship Id="rId2981" Type="http://schemas.openxmlformats.org/officeDocument/2006/relationships/hyperlink" Target="http://www.bom.gov.au/jsp/ncc/cdio/weatherData/av?p_display_type=dailyDataFile&amp;p_nccObsCode=122&amp;p_stn_num=097067&amp;p_c=-1884457515&amp;p_startYear=1976" TargetMode="External"/><Relationship Id="rId5040" Type="http://schemas.openxmlformats.org/officeDocument/2006/relationships/hyperlink" Target="http://www.bom.gov.au/jsp/ncc/cdio/weatherData/av?p_display_type=dailyDataFile&amp;p_nccObsCode=122&amp;p_stn_num=094029&amp;p_c=-1768345571&amp;p_startYear=1891" TargetMode="External"/><Relationship Id="rId953" Type="http://schemas.openxmlformats.org/officeDocument/2006/relationships/hyperlink" Target="http://www.bom.gov.au/jsp/ncc/cdio/weatherData/av?p_display_type=dailyDataFile&amp;p_nccObsCode=123&amp;p_stn_num=98001&amp;p_c=-1920895067&amp;p_startYear=1976" TargetMode="External"/><Relationship Id="rId1236" Type="http://schemas.openxmlformats.org/officeDocument/2006/relationships/hyperlink" Target="http://www.bom.gov.au/jsp/ncc/cdio/weatherData/av?p_display_type=dailyDataFile&amp;p_nccObsCode=122&amp;p_stn_num=91057&amp;p_c=-1658331792&amp;p_startYear=1906" TargetMode="External"/><Relationship Id="rId2634" Type="http://schemas.openxmlformats.org/officeDocument/2006/relationships/hyperlink" Target="http://www.bom.gov.au/jsp/ncc/cdio/weatherData/av?p_display_type=dailyDataFile&amp;p_nccObsCode=123&amp;p_stn_num=92045&amp;p_c=-1694512271&amp;p_startYear=2018" TargetMode="External"/><Relationship Id="rId606" Type="http://schemas.openxmlformats.org/officeDocument/2006/relationships/hyperlink" Target="http://www.bom.gov.au/jsp/ncc/cdio/weatherData/av?p_display_type=dailyDataFile&amp;p_nccObsCode=123&amp;p_stn_num=94029&amp;p_c=-1768346435&amp;p_startYear=1887" TargetMode="External"/><Relationship Id="rId1650" Type="http://schemas.openxmlformats.org/officeDocument/2006/relationships/hyperlink" Target="http://www.bom.gov.au/jsp/ncc/cdio/weatherData/av?p_display_type=dailyDataFile&amp;p_nccObsCode=123&amp;p_stn_num=92045&amp;p_c=-1694512271&amp;p_startYear=1967" TargetMode="External"/><Relationship Id="rId2701" Type="http://schemas.openxmlformats.org/officeDocument/2006/relationships/hyperlink" Target="http://www.bom.gov.au/jsp/ncc/cdio/weatherData/av?p_display_type=dailyDataFile&amp;p_nccObsCode=122&amp;p_stn_num=92045&amp;p_c=-1694512075&amp;p_startYear=1914" TargetMode="External"/><Relationship Id="rId5857" Type="http://schemas.openxmlformats.org/officeDocument/2006/relationships/hyperlink" Target="http://www.bom.gov.au/jsp/ncc/cdio/weatherData/av?p_display_type=dailyDataFile&amp;p_nccObsCode=122&amp;p_stn_num=091057&amp;p_c=-1658331120&amp;p_startYear=1901" TargetMode="External"/><Relationship Id="rId6908" Type="http://schemas.openxmlformats.org/officeDocument/2006/relationships/hyperlink" Target="http://www.bom.gov.au/jsp/ncc/cdio/weatherData/av?p_display_type=dailyDataFile&amp;p_nccObsCode=123&amp;p_stn_num=094029&amp;p_c=-1768345767&amp;p_startYear=1941" TargetMode="External"/><Relationship Id="rId1303" Type="http://schemas.openxmlformats.org/officeDocument/2006/relationships/hyperlink" Target="http://www.bom.gov.au/jsp/ncc/cdio/weatherData/av?p_display_type=dailyDataFile&amp;p_nccObsCode=122&amp;p_stn_num=91057&amp;p_c=-1658331792&amp;p_startYear=1941" TargetMode="External"/><Relationship Id="rId4459" Type="http://schemas.openxmlformats.org/officeDocument/2006/relationships/hyperlink" Target="http://www.bom.gov.au/jsp/ncc/cdio/weatherData/av?p_display_type=dailyDataFile&amp;p_nccObsCode=123&amp;p_stn_num=91057&amp;p_c=-1658331988&amp;p_startYear=1904" TargetMode="External"/><Relationship Id="rId4873" Type="http://schemas.openxmlformats.org/officeDocument/2006/relationships/hyperlink" Target="http://www.bom.gov.au/jsp/ncc/cdio/weatherData/av?p_display_type=dailyDataFile&amp;p_nccObsCode=123&amp;p_stn_num=91057&amp;p_c=-1658331988&amp;p_startYear=1992" TargetMode="External"/><Relationship Id="rId5924" Type="http://schemas.openxmlformats.org/officeDocument/2006/relationships/hyperlink" Target="http://www.bom.gov.au/jsp/ncc/cdio/weatherData/av?p_display_type=dailyDataFile&amp;p_nccObsCode=122&amp;p_stn_num=092045&amp;p_c=-1694511408&amp;p_startYear=1917" TargetMode="External"/><Relationship Id="rId3475" Type="http://schemas.openxmlformats.org/officeDocument/2006/relationships/hyperlink" Target="http://www.bom.gov.au/jsp/ncc/cdio/weatherData/av?p_display_type=dailyDataFile&amp;p_nccObsCode=123&amp;p_stn_num=94029&amp;p_c=-1768346435&amp;p_startYear=1959" TargetMode="External"/><Relationship Id="rId4526" Type="http://schemas.openxmlformats.org/officeDocument/2006/relationships/hyperlink" Target="http://www.bom.gov.au/jsp/ncc/cdio/weatherData/av?p_display_type=dailyDataFile&amp;p_nccObsCode=123&amp;p_stn_num=91057&amp;p_c=-1658331988&amp;p_startYear=1923" TargetMode="External"/><Relationship Id="rId4940" Type="http://schemas.openxmlformats.org/officeDocument/2006/relationships/hyperlink" Target="http://www.bom.gov.au/jsp/ncc/cdio/weatherData/av?p_display_type=dailyDataFile&amp;p_nccObsCode=123&amp;p_stn_num=94029&amp;p_c=-1768346435&amp;p_startYear=2004" TargetMode="External"/><Relationship Id="rId396" Type="http://schemas.openxmlformats.org/officeDocument/2006/relationships/hyperlink" Target="http://www.bom.gov.au/jsp/ncc/cdio/weatherData/av?p_display_type=dailyDataFile&amp;p_nccObsCode=122&amp;p_stn_num=091104&amp;p_c=-1660044780&amp;p_startYear=1984" TargetMode="External"/><Relationship Id="rId2077" Type="http://schemas.openxmlformats.org/officeDocument/2006/relationships/hyperlink" Target="http://www.bom.gov.au/jsp/ncc/cdio/weatherData/av?p_display_type=dailyDataFile&amp;p_nccObsCode=122&amp;p_stn_num=92045&amp;p_c=-1694512075&amp;p_startYear=1982" TargetMode="External"/><Relationship Id="rId2491" Type="http://schemas.openxmlformats.org/officeDocument/2006/relationships/hyperlink" Target="http://www.bom.gov.au/jsp/ncc/cdio/weatherData/av?p_display_type=dailyDataFile&amp;p_nccObsCode=123&amp;p_stn_num=091104&amp;p_c=-1660044976&amp;p_startYear=1982" TargetMode="External"/><Relationship Id="rId3128" Type="http://schemas.openxmlformats.org/officeDocument/2006/relationships/hyperlink" Target="http://www.bom.gov.au/jsp/ncc/cdio/weatherData/av?p_display_type=dailyDataFile&amp;p_nccObsCode=122&amp;p_stn_num=091293&amp;p_c=-1666940065&amp;p_startYear=2000" TargetMode="External"/><Relationship Id="rId3542" Type="http://schemas.openxmlformats.org/officeDocument/2006/relationships/hyperlink" Target="http://www.bom.gov.au/jsp/ncc/cdio/weatherData/av?p_display_type=dailyDataFile&amp;p_nccObsCode=123&amp;p_stn_num=92045&amp;p_c=-1694512271&amp;p_startYear=1970" TargetMode="External"/><Relationship Id="rId6698" Type="http://schemas.openxmlformats.org/officeDocument/2006/relationships/hyperlink" Target="http://www.bom.gov.au/jsp/ncc/cdio/weatherData/av?p_display_type=dailyDataFile&amp;p_nccObsCode=123&amp;p_stn_num=094010&amp;p_c=-1767629894&amp;p_startYear=1989" TargetMode="External"/><Relationship Id="rId7749" Type="http://schemas.openxmlformats.org/officeDocument/2006/relationships/hyperlink" Target="http://www.bom.gov.au/jsp/ncc/cdio/weatherData/av?p_display_type=dailyDataFile&amp;p_nccObsCode=123&amp;p_stn_num=091057&amp;p_c=-1658331316&amp;p_startYear=1981" TargetMode="External"/><Relationship Id="rId463" Type="http://schemas.openxmlformats.org/officeDocument/2006/relationships/hyperlink" Target="http://www.bom.gov.au/jsp/ncc/cdio/weatherData/av?p_display_type=dailyDataFile&amp;p_nccObsCode=122&amp;p_stn_num=91057&amp;p_c=-1658331792&amp;p_startYear=1995" TargetMode="External"/><Relationship Id="rId1093" Type="http://schemas.openxmlformats.org/officeDocument/2006/relationships/hyperlink" Target="http://www.bom.gov.au/jsp/ncc/cdio/weatherData/av?p_display_type=dailyDataFile&amp;p_nccObsCode=123&amp;p_stn_num=091293&amp;p_c=-1666940261&amp;p_startYear=1999" TargetMode="External"/><Relationship Id="rId2144" Type="http://schemas.openxmlformats.org/officeDocument/2006/relationships/hyperlink" Target="http://www.bom.gov.au/jsp/ncc/cdio/weatherData/av?p_display_type=dailyDataFile&amp;p_nccObsCode=122&amp;p_stn_num=94029&amp;p_c=-1768346239&amp;p_startYear=1999" TargetMode="External"/><Relationship Id="rId116" Type="http://schemas.openxmlformats.org/officeDocument/2006/relationships/hyperlink" Target="http://www.bom.gov.au/jsp/ncc/cdio/weatherData/av?p_display_type=dailyDataFile&amp;p_nccObsCode=122&amp;p_stn_num=94029&amp;p_c=-1768346239&amp;p_startYear=1928" TargetMode="External"/><Relationship Id="rId530" Type="http://schemas.openxmlformats.org/officeDocument/2006/relationships/hyperlink" Target="http://www.bom.gov.au/jsp/ncc/cdio/weatherData/av?p_display_type=dailyDataFile&amp;p_nccObsCode=122&amp;p_stn_num=94029&amp;p_c=-1768346239&amp;p_startYear=2007" TargetMode="External"/><Relationship Id="rId1160" Type="http://schemas.openxmlformats.org/officeDocument/2006/relationships/hyperlink" Target="http://www.bom.gov.au/jsp/ncc/cdio/weatherData/av?p_display_type=dailyDataFile&amp;p_nccObsCode=123&amp;p_stn_num=97000&amp;p_c=-1881855866&amp;p_startYear=2011" TargetMode="External"/><Relationship Id="rId2211" Type="http://schemas.openxmlformats.org/officeDocument/2006/relationships/hyperlink" Target="http://www.bom.gov.au/jsp/ncc/cdio/weatherData/av?p_display_type=dailyDataFile&amp;p_nccObsCode=122&amp;p_stn_num=92045&amp;p_c=-1694512075&amp;p_startYear=2016" TargetMode="External"/><Relationship Id="rId5367" Type="http://schemas.openxmlformats.org/officeDocument/2006/relationships/hyperlink" Target="http://www.bom.gov.au/jsp/ncc/cdio/weatherData/av?p_display_type=dailyDataFile&amp;p_nccObsCode=122&amp;p_stn_num=094029&amp;p_c=-1768345571&amp;p_startYear=1965" TargetMode="External"/><Relationship Id="rId6765" Type="http://schemas.openxmlformats.org/officeDocument/2006/relationships/hyperlink" Target="http://www.bom.gov.au/jsp/ncc/cdio/weatherData/av?p_display_type=dailyDataFile&amp;p_nccObsCode=123&amp;p_stn_num=091057&amp;p_c=-1658331316&amp;p_startYear=1905" TargetMode="External"/><Relationship Id="rId7816" Type="http://schemas.openxmlformats.org/officeDocument/2006/relationships/hyperlink" Target="http://www.bom.gov.au/jsp/ncc/cdio/weatherData/av?p_display_type=dailyDataFile&amp;p_nccObsCode=123&amp;p_stn_num=091104&amp;p_c=-1660043630&amp;p_startYear=1987" TargetMode="External"/><Relationship Id="rId5781" Type="http://schemas.openxmlformats.org/officeDocument/2006/relationships/hyperlink" Target="http://www.bom.gov.au/jsp/ncc/cdio/weatherData/av?p_display_type=dailyDataFile&amp;p_nccObsCode=122&amp;p_stn_num=091311&amp;p_c=-1667595415&amp;p_startYear=2005" TargetMode="External"/><Relationship Id="rId6418" Type="http://schemas.openxmlformats.org/officeDocument/2006/relationships/hyperlink" Target="http://www.bom.gov.au/jsp/ncc/cdio/weatherData/av?p_display_type=dailyDataFile&amp;p_nccObsCode=122&amp;p_stn_num=092045&amp;p_c=-1694511408&amp;p_startYear=2000" TargetMode="External"/><Relationship Id="rId6832" Type="http://schemas.openxmlformats.org/officeDocument/2006/relationships/hyperlink" Target="http://www.bom.gov.au/jsp/ncc/cdio/weatherData/av?p_display_type=dailyDataFile&amp;p_nccObsCode=123&amp;p_stn_num=091049&amp;p_c=-1658039947&amp;p_startYear=1922" TargetMode="External"/><Relationship Id="rId1977" Type="http://schemas.openxmlformats.org/officeDocument/2006/relationships/hyperlink" Target="http://www.bom.gov.au/jsp/ncc/cdio/weatherData/av?p_display_type=dailyDataFile&amp;p_nccObsCode=122&amp;p_stn_num=94029&amp;p_c=-1768346239&amp;p_startYear=1957" TargetMode="External"/><Relationship Id="rId4383" Type="http://schemas.openxmlformats.org/officeDocument/2006/relationships/hyperlink" Target="http://www.bom.gov.au/jsp/ncc/cdio/weatherData/av?p_display_type=dailyDataFile&amp;p_nccObsCode=122&amp;p_stn_num=92045&amp;p_c=-1694512075&amp;p_startYear=2010" TargetMode="External"/><Relationship Id="rId5434" Type="http://schemas.openxmlformats.org/officeDocument/2006/relationships/hyperlink" Target="http://www.bom.gov.au/jsp/ncc/cdio/weatherData/av?p_display_type=dailyDataFile&amp;p_nccObsCode=122&amp;p_stn_num=094029&amp;p_c=-1768345571&amp;p_startYear=1975" TargetMode="External"/><Relationship Id="rId4036" Type="http://schemas.openxmlformats.org/officeDocument/2006/relationships/hyperlink" Target="http://www.bom.gov.au/jsp/ncc/cdio/weatherData/av?p_display_type=dailyDataFile&amp;p_nccObsCode=122&amp;p_stn_num=091104&amp;p_c=-1660044780&amp;p_startYear=1949" TargetMode="External"/><Relationship Id="rId4450" Type="http://schemas.openxmlformats.org/officeDocument/2006/relationships/hyperlink" Target="http://www.bom.gov.au/jsp/ncc/cdio/weatherData/av?p_display_type=dailyDataFile&amp;p_nccObsCode=123&amp;p_stn_num=91057&amp;p_c=-1658331988&amp;p_startYear=1901" TargetMode="External"/><Relationship Id="rId5501" Type="http://schemas.openxmlformats.org/officeDocument/2006/relationships/hyperlink" Target="http://www.bom.gov.au/jsp/ncc/cdio/weatherData/av?p_display_type=dailyDataFile&amp;p_nccObsCode=122&amp;p_stn_num=094010&amp;p_c=-1767629698&amp;p_startYear=1983" TargetMode="External"/><Relationship Id="rId3052" Type="http://schemas.openxmlformats.org/officeDocument/2006/relationships/hyperlink" Target="http://www.bom.gov.au/jsp/ncc/cdio/weatherData/av?p_display_type=dailyDataFile&amp;p_nccObsCode=122&amp;p_stn_num=91057&amp;p_c=-1658331792&amp;p_startYear=1987" TargetMode="External"/><Relationship Id="rId4103" Type="http://schemas.openxmlformats.org/officeDocument/2006/relationships/hyperlink" Target="http://www.bom.gov.au/jsp/ncc/cdio/weatherData/av?p_display_type=dailyDataFile&amp;p_nccObsCode=122&amp;p_stn_num=94029&amp;p_c=-1768346239&amp;p_startYear=1963" TargetMode="External"/><Relationship Id="rId7259" Type="http://schemas.openxmlformats.org/officeDocument/2006/relationships/hyperlink" Target="http://www.bom.gov.au/jsp/ncc/cdio/weatherData/av?p_display_type=dailyDataFile&amp;p_nccObsCode=123&amp;p_stn_num=092045&amp;p_c=-1694511604&amp;p_startYear=1925" TargetMode="External"/><Relationship Id="rId7673" Type="http://schemas.openxmlformats.org/officeDocument/2006/relationships/hyperlink" Target="http://www.bom.gov.au/jsp/ncc/cdio/weatherData/av?p_display_type=dailyDataFile&amp;p_nccObsCode=123&amp;p_stn_num=091104&amp;p_c=-1660043630&amp;p_startYear=1940" TargetMode="External"/><Relationship Id="rId6275" Type="http://schemas.openxmlformats.org/officeDocument/2006/relationships/hyperlink" Target="http://www.bom.gov.au/jsp/ncc/cdio/weatherData/av?p_display_type=dailyDataFile&amp;p_nccObsCode=122&amp;p_stn_num=091057&amp;p_c=-1658331120&amp;p_startYear=1975" TargetMode="External"/><Relationship Id="rId7326" Type="http://schemas.openxmlformats.org/officeDocument/2006/relationships/hyperlink" Target="http://www.bom.gov.au/jsp/ncc/cdio/weatherData/av?p_display_type=dailyDataFile&amp;p_nccObsCode=123&amp;p_stn_num=091311&amp;p_c=-1667595611&amp;p_startYear=2008" TargetMode="External"/><Relationship Id="rId3869" Type="http://schemas.openxmlformats.org/officeDocument/2006/relationships/hyperlink" Target="http://www.bom.gov.au/jsp/ncc/cdio/weatherData/av?p_display_type=dailyDataFile&amp;p_nccObsCode=122&amp;p_stn_num=91057&amp;p_c=-1658331792&amp;p_startYear=1903" TargetMode="External"/><Relationship Id="rId5291" Type="http://schemas.openxmlformats.org/officeDocument/2006/relationships/hyperlink" Target="http://www.bom.gov.au/jsp/ncc/cdio/weatherData/av?p_display_type=dailyDataFile&amp;p_nccObsCode=122&amp;p_stn_num=094010&amp;p_c=-1767629698&amp;p_startYear=1954" TargetMode="External"/><Relationship Id="rId6342" Type="http://schemas.openxmlformats.org/officeDocument/2006/relationships/hyperlink" Target="http://www.bom.gov.au/jsp/ncc/cdio/weatherData/av?p_display_type=dailyDataFile&amp;p_nccObsCode=122&amp;p_stn_num=092045&amp;p_c=-1694511408&amp;p_startYear=1987" TargetMode="External"/><Relationship Id="rId7740" Type="http://schemas.openxmlformats.org/officeDocument/2006/relationships/hyperlink" Target="http://www.bom.gov.au/jsp/ncc/cdio/weatherData/av?p_display_type=dailyDataFile&amp;p_nccObsCode=123&amp;p_stn_num=094029&amp;p_c=-1768345767&amp;p_startYear=1985" TargetMode="External"/><Relationship Id="rId2885" Type="http://schemas.openxmlformats.org/officeDocument/2006/relationships/hyperlink" Target="http://www.bom.gov.au/jsp/ncc/cdio/weatherData/av?p_display_type=dailyDataFile&amp;p_nccObsCode=122&amp;p_stn_num=91057&amp;p_c=-1658331792&amp;p_startYear=1959" TargetMode="External"/><Relationship Id="rId3936" Type="http://schemas.openxmlformats.org/officeDocument/2006/relationships/hyperlink" Target="http://www.bom.gov.au/jsp/ncc/cdio/weatherData/av?p_display_type=dailyDataFile&amp;p_nccObsCode=122&amp;p_stn_num=91049&amp;p_c=-1658039751&amp;p_startYear=1924" TargetMode="External"/><Relationship Id="rId857" Type="http://schemas.openxmlformats.org/officeDocument/2006/relationships/hyperlink" Target="http://www.bom.gov.au/jsp/ncc/cdio/weatherData/av?p_display_type=dailyDataFile&amp;p_nccObsCode=123&amp;p_stn_num=98001&amp;p_c=-1920895067&amp;p_startYear=1960" TargetMode="External"/><Relationship Id="rId1487" Type="http://schemas.openxmlformats.org/officeDocument/2006/relationships/hyperlink" Target="http://www.bom.gov.au/jsp/ncc/cdio/weatherData/av?p_display_type=dailyDataFile&amp;p_nccObsCode=122&amp;p_stn_num=92045&amp;p_c=-1694512075&amp;p_startYear=2009" TargetMode="External"/><Relationship Id="rId2538" Type="http://schemas.openxmlformats.org/officeDocument/2006/relationships/hyperlink" Target="http://www.bom.gov.au/jsp/ncc/cdio/weatherData/av?p_display_type=dailyDataFile&amp;p_nccObsCode=123&amp;p_stn_num=92045&amp;p_c=-1694512271&amp;p_startYear=1994" TargetMode="External"/><Relationship Id="rId2952" Type="http://schemas.openxmlformats.org/officeDocument/2006/relationships/hyperlink" Target="http://www.bom.gov.au/jsp/ncc/cdio/weatherData/av?p_display_type=dailyDataFile&amp;p_nccObsCode=122&amp;p_stn_num=98001&amp;p_c=-1920894871&amp;p_startYear=1971" TargetMode="External"/><Relationship Id="rId924" Type="http://schemas.openxmlformats.org/officeDocument/2006/relationships/hyperlink" Target="http://www.bom.gov.au/jsp/ncc/cdio/weatherData/av?p_display_type=dailyDataFile&amp;p_nccObsCode=123&amp;p_stn_num=94029&amp;p_c=-1768346435&amp;p_startYear=1971" TargetMode="External"/><Relationship Id="rId1554" Type="http://schemas.openxmlformats.org/officeDocument/2006/relationships/hyperlink" Target="http://www.bom.gov.au/jsp/ncc/cdio/weatherData/av?p_display_type=dailyDataFile&amp;p_nccObsCode=123&amp;p_stn_num=92045&amp;p_c=-1694512271&amp;p_startYear=1924" TargetMode="External"/><Relationship Id="rId2605" Type="http://schemas.openxmlformats.org/officeDocument/2006/relationships/hyperlink" Target="http://www.bom.gov.au/jsp/ncc/cdio/weatherData/av?p_display_type=dailyDataFile&amp;p_nccObsCode=123&amp;p_stn_num=94029&amp;p_c=-1768346435&amp;p_startYear=2011" TargetMode="External"/><Relationship Id="rId5011" Type="http://schemas.openxmlformats.org/officeDocument/2006/relationships/hyperlink" Target="http://www.bom.gov.au/jsp/ncc/cdio/weatherData/av?p_display_type=dailyDataFile&amp;p_nccObsCode=123&amp;p_stn_num=098017&amp;p_c=-1921523671&amp;p_startYear=2016" TargetMode="External"/><Relationship Id="rId1207" Type="http://schemas.openxmlformats.org/officeDocument/2006/relationships/hyperlink" Target="http://www.bom.gov.au/jsp/ncc/cdio/weatherData/av?p_display_type=dailyDataFile&amp;p_nccObsCode=123&amp;p_stn_num=97000&amp;p_c=-1881855866&amp;p_startYear=2019" TargetMode="External"/><Relationship Id="rId1621" Type="http://schemas.openxmlformats.org/officeDocument/2006/relationships/hyperlink" Target="http://www.bom.gov.au/jsp/ncc/cdio/weatherData/av?p_display_type=dailyDataFile&amp;p_nccObsCode=123&amp;p_stn_num=92045&amp;p_c=-1694512271&amp;p_startYear=1957" TargetMode="External"/><Relationship Id="rId4777" Type="http://schemas.openxmlformats.org/officeDocument/2006/relationships/hyperlink" Target="http://www.bom.gov.au/jsp/ncc/cdio/weatherData/av?p_display_type=dailyDataFile&amp;p_nccObsCode=123&amp;p_stn_num=91057&amp;p_c=-1658331988&amp;p_startYear=1976" TargetMode="External"/><Relationship Id="rId5828" Type="http://schemas.openxmlformats.org/officeDocument/2006/relationships/hyperlink" Target="http://www.bom.gov.au/jsp/ncc/cdio/weatherData/av?p_display_type=dailyDataFile&amp;p_nccObsCode=122&amp;p_stn_num=094010&amp;p_c=-1767629698&amp;p_startYear=1941" TargetMode="External"/><Relationship Id="rId7183" Type="http://schemas.openxmlformats.org/officeDocument/2006/relationships/hyperlink" Target="http://www.bom.gov.au/jsp/ncc/cdio/weatherData/av?p_display_type=dailyDataFile&amp;p_nccObsCode=123&amp;p_stn_num=091057&amp;p_c=-1658331316&amp;p_startYear=1998" TargetMode="External"/><Relationship Id="rId3379" Type="http://schemas.openxmlformats.org/officeDocument/2006/relationships/hyperlink" Target="http://www.bom.gov.au/jsp/ncc/cdio/weatherData/av?p_display_type=dailyDataFile&amp;p_nccObsCode=123&amp;p_stn_num=92045&amp;p_c=-1694512271&amp;p_startYear=1936" TargetMode="External"/><Relationship Id="rId3793" Type="http://schemas.openxmlformats.org/officeDocument/2006/relationships/hyperlink" Target="http://www.bom.gov.au/jsp/ncc/cdio/weatherData/av?p_display_type=dailyDataFile&amp;p_nccObsCode=123&amp;p_stn_num=091311&amp;p_c=-1667596957&amp;p_startYear=2012" TargetMode="External"/><Relationship Id="rId7250" Type="http://schemas.openxmlformats.org/officeDocument/2006/relationships/hyperlink" Target="http://www.bom.gov.au/jsp/ncc/cdio/weatherData/av?p_display_type=dailyDataFile&amp;p_nccObsCode=123&amp;p_stn_num=091104&amp;p_c=-1660043630&amp;p_startYear=1996" TargetMode="External"/><Relationship Id="rId2395" Type="http://schemas.openxmlformats.org/officeDocument/2006/relationships/hyperlink" Target="http://www.bom.gov.au/jsp/ncc/cdio/weatherData/av?p_display_type=dailyDataFile&amp;p_nccObsCode=123&amp;p_stn_num=091104&amp;p_c=-1660044976&amp;p_startYear=1958" TargetMode="External"/><Relationship Id="rId3446" Type="http://schemas.openxmlformats.org/officeDocument/2006/relationships/hyperlink" Target="http://www.bom.gov.au/jsp/ncc/cdio/weatherData/av?p_display_type=dailyDataFile&amp;p_nccObsCode=123&amp;p_stn_num=94029&amp;p_c=-1768346435&amp;p_startYear=1953" TargetMode="External"/><Relationship Id="rId4844" Type="http://schemas.openxmlformats.org/officeDocument/2006/relationships/hyperlink" Target="http://www.bom.gov.au/jsp/ncc/cdio/weatherData/av?p_display_type=dailyDataFile&amp;p_nccObsCode=123&amp;p_stn_num=097067&amp;p_c=-1884459071&amp;p_startYear=1988" TargetMode="External"/><Relationship Id="rId367" Type="http://schemas.openxmlformats.org/officeDocument/2006/relationships/hyperlink" Target="http://www.bom.gov.au/jsp/ncc/cdio/weatherData/av?p_display_type=dailyDataFile&amp;p_nccObsCode=122&amp;p_stn_num=91057&amp;p_c=-1658331792&amp;p_startYear=1979" TargetMode="External"/><Relationship Id="rId2048" Type="http://schemas.openxmlformats.org/officeDocument/2006/relationships/hyperlink" Target="http://www.bom.gov.au/jsp/ncc/cdio/weatherData/av?p_display_type=dailyDataFile&amp;p_nccObsCode=122&amp;p_stn_num=94029&amp;p_c=-1768346239&amp;p_startYear=1975" TargetMode="External"/><Relationship Id="rId3860" Type="http://schemas.openxmlformats.org/officeDocument/2006/relationships/hyperlink" Target="http://www.bom.gov.au/jsp/ncc/cdio/weatherData/av?p_display_type=dailyDataFile&amp;p_nccObsCode=122&amp;p_stn_num=94029&amp;p_c=-1768346239&amp;p_startYear=1900" TargetMode="External"/><Relationship Id="rId4911" Type="http://schemas.openxmlformats.org/officeDocument/2006/relationships/hyperlink" Target="http://www.bom.gov.au/jsp/ncc/cdio/weatherData/av?p_display_type=dailyDataFile&amp;p_nccObsCode=123&amp;p_stn_num=92045&amp;p_c=-1694512271&amp;p_startYear=1999" TargetMode="External"/><Relationship Id="rId781" Type="http://schemas.openxmlformats.org/officeDocument/2006/relationships/hyperlink" Target="http://www.bom.gov.au/jsp/ncc/cdio/weatherData/av?p_display_type=dailyDataFile&amp;p_nccObsCode=123&amp;p_stn_num=091104&amp;p_c=-1660044976&amp;p_startYear=1942" TargetMode="External"/><Relationship Id="rId2462" Type="http://schemas.openxmlformats.org/officeDocument/2006/relationships/hyperlink" Target="http://www.bom.gov.au/jsp/ncc/cdio/weatherData/av?p_display_type=dailyDataFile&amp;p_nccObsCode=123&amp;p_stn_num=92045&amp;p_c=-1694512271&amp;p_startYear=1975" TargetMode="External"/><Relationship Id="rId3513" Type="http://schemas.openxmlformats.org/officeDocument/2006/relationships/hyperlink" Target="http://www.bom.gov.au/jsp/ncc/cdio/weatherData/av?p_display_type=dailyDataFile&amp;p_nccObsCode=123&amp;p_stn_num=091104&amp;p_c=-1660044976&amp;p_startYear=1965" TargetMode="External"/><Relationship Id="rId6669" Type="http://schemas.openxmlformats.org/officeDocument/2006/relationships/hyperlink" Target="http://www.bom.gov.au/jsp/ncc/cdio/weatherData/av?p_display_type=dailyDataFile&amp;p_nccObsCode=123&amp;p_stn_num=094029&amp;p_c=-1768345767&amp;p_startYear=1883" TargetMode="External"/><Relationship Id="rId434" Type="http://schemas.openxmlformats.org/officeDocument/2006/relationships/hyperlink" Target="http://www.bom.gov.au/jsp/ncc/cdio/weatherData/av?p_display_type=dailyDataFile&amp;p_nccObsCode=122&amp;p_stn_num=097067&amp;p_c=-1884457515&amp;p_startYear=1991" TargetMode="External"/><Relationship Id="rId1064" Type="http://schemas.openxmlformats.org/officeDocument/2006/relationships/hyperlink" Target="http://www.bom.gov.au/jsp/ncc/cdio/weatherData/av?p_display_type=dailyDataFile&amp;p_nccObsCode=123&amp;p_stn_num=091104&amp;p_c=-1660044976&amp;p_startYear=1994" TargetMode="External"/><Relationship Id="rId2115" Type="http://schemas.openxmlformats.org/officeDocument/2006/relationships/hyperlink" Target="http://www.bom.gov.au/jsp/ncc/cdio/weatherData/av?p_display_type=dailyDataFile&amp;p_nccObsCode=122&amp;p_stn_num=98001&amp;p_c=-1920894871&amp;p_startYear=1992" TargetMode="External"/><Relationship Id="rId5685" Type="http://schemas.openxmlformats.org/officeDocument/2006/relationships/hyperlink" Target="http://www.bom.gov.au/jsp/ncc/cdio/weatherData/av?p_display_type=dailyDataFile&amp;p_nccObsCode=122&amp;p_stn_num=97000&amp;p_c=-1881855670&amp;p_startYear=2014" TargetMode="External"/><Relationship Id="rId6736" Type="http://schemas.openxmlformats.org/officeDocument/2006/relationships/hyperlink" Target="http://www.bom.gov.au/jsp/ncc/cdio/weatherData/av?p_display_type=dailyDataFile&amp;p_nccObsCode=123&amp;p_stn_num=091049&amp;p_c=-1658039947&amp;p_startYear=1904" TargetMode="External"/><Relationship Id="rId501" Type="http://schemas.openxmlformats.org/officeDocument/2006/relationships/hyperlink" Target="http://www.bom.gov.au/jsp/ncc/cdio/weatherData/av?p_display_type=dailyDataFile&amp;p_nccObsCode=122&amp;p_stn_num=92045&amp;p_c=-1694512075&amp;p_startYear=2002" TargetMode="External"/><Relationship Id="rId1131" Type="http://schemas.openxmlformats.org/officeDocument/2006/relationships/hyperlink" Target="http://www.bom.gov.au/jsp/ncc/cdio/weatherData/av?p_display_type=dailyDataFile&amp;p_nccObsCode=123&amp;p_stn_num=098017&amp;p_c=-1921523671&amp;p_startYear=2006" TargetMode="External"/><Relationship Id="rId4287" Type="http://schemas.openxmlformats.org/officeDocument/2006/relationships/hyperlink" Target="http://www.bom.gov.au/jsp/ncc/cdio/weatherData/av?p_display_type=dailyDataFile&amp;p_nccObsCode=122&amp;p_stn_num=98001&amp;p_c=-1920894871&amp;p_startYear=1994" TargetMode="External"/><Relationship Id="rId5338" Type="http://schemas.openxmlformats.org/officeDocument/2006/relationships/hyperlink" Target="http://www.bom.gov.au/jsp/ncc/cdio/weatherData/av?p_display_type=dailyDataFile&amp;p_nccObsCode=122&amp;p_stn_num=97000&amp;p_c=-1881855670&amp;p_startYear=1963" TargetMode="External"/><Relationship Id="rId5752" Type="http://schemas.openxmlformats.org/officeDocument/2006/relationships/hyperlink" Target="http://www.bom.gov.au/jsp/ncc/cdio/weatherData/av?p_display_type=dailyDataFile&amp;p_nccObsCode=122&amp;p_stn_num=094010&amp;p_c=-1767629698&amp;p_startYear=2021" TargetMode="External"/><Relationship Id="rId6803" Type="http://schemas.openxmlformats.org/officeDocument/2006/relationships/hyperlink" Target="http://www.bom.gov.au/jsp/ncc/cdio/weatherData/av?p_display_type=dailyDataFile&amp;p_nccObsCode=123&amp;p_stn_num=091049&amp;p_c=-1658039947&amp;p_startYear=1918" TargetMode="External"/><Relationship Id="rId4354" Type="http://schemas.openxmlformats.org/officeDocument/2006/relationships/hyperlink" Target="http://www.bom.gov.au/jsp/ncc/cdio/weatherData/av?p_display_type=dailyDataFile&amp;p_nccObsCode=122&amp;p_stn_num=091311&amp;p_c=-1667596761&amp;p_startYear=2005" TargetMode="External"/><Relationship Id="rId5405" Type="http://schemas.openxmlformats.org/officeDocument/2006/relationships/hyperlink" Target="http://www.bom.gov.au/jsp/ncc/cdio/weatherData/av?p_display_type=dailyDataFile&amp;p_nccObsCode=122&amp;p_stn_num=094010&amp;p_c=-1767629698&amp;p_startYear=1971" TargetMode="External"/><Relationship Id="rId1948" Type="http://schemas.openxmlformats.org/officeDocument/2006/relationships/hyperlink" Target="http://www.bom.gov.au/jsp/ncc/cdio/weatherData/av?p_display_type=dailyDataFile&amp;p_nccObsCode=122&amp;p_stn_num=091104&amp;p_c=-1660044780&amp;p_startYear=1947" TargetMode="External"/><Relationship Id="rId3370" Type="http://schemas.openxmlformats.org/officeDocument/2006/relationships/hyperlink" Target="http://www.bom.gov.au/jsp/ncc/cdio/weatherData/av?p_display_type=dailyDataFile&amp;p_nccObsCode=123&amp;p_stn_num=94029&amp;p_c=-1768346435&amp;p_startYear=1934" TargetMode="External"/><Relationship Id="rId4007" Type="http://schemas.openxmlformats.org/officeDocument/2006/relationships/hyperlink" Target="http://www.bom.gov.au/jsp/ncc/cdio/weatherData/av?p_display_type=dailyDataFile&amp;p_nccObsCode=122&amp;p_stn_num=92045&amp;p_c=-1694512075&amp;p_startYear=1942" TargetMode="External"/><Relationship Id="rId4421" Type="http://schemas.openxmlformats.org/officeDocument/2006/relationships/hyperlink" Target="http://www.bom.gov.au/jsp/ncc/cdio/weatherData/av?p_display_type=dailyDataFile&amp;p_nccObsCode=123&amp;p_stn_num=94029&amp;p_c=-1768346435&amp;p_startYear=1882" TargetMode="External"/><Relationship Id="rId7577" Type="http://schemas.openxmlformats.org/officeDocument/2006/relationships/hyperlink" Target="http://www.bom.gov.au/jsp/ncc/cdio/weatherData/av?p_display_type=dailyDataFile&amp;p_nccObsCode=123&amp;p_stn_num=092045&amp;p_c=-1694511604&amp;p_startYear=2024" TargetMode="External"/><Relationship Id="rId291" Type="http://schemas.openxmlformats.org/officeDocument/2006/relationships/hyperlink" Target="http://www.bom.gov.au/jsp/ncc/cdio/weatherData/av?p_display_type=dailyDataFile&amp;p_nccObsCode=122&amp;p_stn_num=97000&amp;p_c=-1881855670&amp;p_startYear=1967" TargetMode="External"/><Relationship Id="rId3023" Type="http://schemas.openxmlformats.org/officeDocument/2006/relationships/hyperlink" Target="http://www.bom.gov.au/jsp/ncc/cdio/weatherData/av?p_display_type=dailyDataFile&amp;p_nccObsCode=122&amp;p_stn_num=097067&amp;p_c=-1884457515&amp;p_startYear=1983" TargetMode="External"/><Relationship Id="rId6179" Type="http://schemas.openxmlformats.org/officeDocument/2006/relationships/hyperlink" Target="http://www.bom.gov.au/jsp/ncc/cdio/weatherData/av?p_display_type=dailyDataFile&amp;p_nccObsCode=122&amp;p_stn_num=092045&amp;p_c=-1694511408&amp;p_startYear=1963" TargetMode="External"/><Relationship Id="rId5195" Type="http://schemas.openxmlformats.org/officeDocument/2006/relationships/hyperlink" Target="http://www.bom.gov.au/jsp/ncc/cdio/weatherData/av?p_display_type=dailyDataFile&amp;p_nccObsCode=122&amp;p_stn_num=094010&amp;p_c=-1767629698&amp;p_startYear=1936" TargetMode="External"/><Relationship Id="rId6593" Type="http://schemas.openxmlformats.org/officeDocument/2006/relationships/hyperlink" Target="http://www.bom.gov.au/jsp/ncc/cdio/weatherData/av?p_display_type=dailyDataFile&amp;p_nccObsCode=122&amp;p_stn_num=091293&amp;p_c=-1666938040&amp;p_startYear=2019" TargetMode="External"/><Relationship Id="rId7644" Type="http://schemas.openxmlformats.org/officeDocument/2006/relationships/hyperlink" Target="http://www.bom.gov.au/jsp/ncc/cdio/weatherData/av?p_display_type=dailyDataFile&amp;p_nccObsCode=123&amp;p_stn_num=091049&amp;p_c=-1658039947&amp;p_startYear=1952" TargetMode="External"/><Relationship Id="rId2789" Type="http://schemas.openxmlformats.org/officeDocument/2006/relationships/hyperlink" Target="http://www.bom.gov.au/jsp/ncc/cdio/weatherData/av?p_display_type=dailyDataFile&amp;p_nccObsCode=122&amp;p_stn_num=94029&amp;p_c=-1768346239&amp;p_startYear=1937" TargetMode="External"/><Relationship Id="rId6246" Type="http://schemas.openxmlformats.org/officeDocument/2006/relationships/hyperlink" Target="http://www.bom.gov.au/jsp/ncc/cdio/weatherData/av?p_display_type=dailyDataFile&amp;p_nccObsCode=123&amp;p_stn_num=98001&amp;p_c=-1920895067&amp;p_startYear=1976" TargetMode="External"/><Relationship Id="rId6660" Type="http://schemas.openxmlformats.org/officeDocument/2006/relationships/hyperlink" Target="http://www.bom.gov.au/jsp/ncc/cdio/weatherData/av?p_display_type=dailyDataFile&amp;p_nccObsCode=123&amp;p_stn_num=094010&amp;p_c=-1767629894&amp;p_startYear=1975" TargetMode="External"/><Relationship Id="rId7711" Type="http://schemas.openxmlformats.org/officeDocument/2006/relationships/hyperlink" Target="http://www.bom.gov.au/jsp/ncc/cdio/weatherData/av?p_display_type=dailyDataFile&amp;p_nccObsCode=123&amp;p_stn_num=094029&amp;p_c=-1768345767&amp;p_startYear=1975" TargetMode="External"/><Relationship Id="rId2856" Type="http://schemas.openxmlformats.org/officeDocument/2006/relationships/hyperlink" Target="http://www.bom.gov.au/jsp/ncc/cdio/weatherData/av?p_display_type=dailyDataFile&amp;p_nccObsCode=122&amp;p_stn_num=91057&amp;p_c=-1658331792&amp;p_startYear=1953" TargetMode="External"/><Relationship Id="rId3907" Type="http://schemas.openxmlformats.org/officeDocument/2006/relationships/hyperlink" Target="http://www.bom.gov.au/jsp/ncc/cdio/weatherData/av?p_display_type=dailyDataFile&amp;p_nccObsCode=122&amp;p_stn_num=92045&amp;p_c=-1694512075&amp;p_startYear=1917" TargetMode="External"/><Relationship Id="rId5262" Type="http://schemas.openxmlformats.org/officeDocument/2006/relationships/hyperlink" Target="http://www.bom.gov.au/jsp/ncc/cdio/weatherData/av?p_display_type=dailyDataFile&amp;p_nccObsCode=122&amp;p_stn_num=094029&amp;p_c=-1768345571&amp;p_startYear=1950" TargetMode="External"/><Relationship Id="rId6313" Type="http://schemas.openxmlformats.org/officeDocument/2006/relationships/hyperlink" Target="http://www.bom.gov.au/jsp/ncc/cdio/weatherData/av?p_display_type=dailyDataFile&amp;p_nccObsCode=123&amp;p_stn_num=98001&amp;p_c=-1920895067&amp;p_startYear=1987" TargetMode="External"/><Relationship Id="rId97" Type="http://schemas.openxmlformats.org/officeDocument/2006/relationships/hyperlink" Target="http://www.bom.gov.au/jsp/ncc/cdio/weatherData/av?p_display_type=dailyDataFile&amp;p_nccObsCode=122&amp;p_stn_num=92045&amp;p_c=-1694512075&amp;p_startYear=1923" TargetMode="External"/><Relationship Id="rId828" Type="http://schemas.openxmlformats.org/officeDocument/2006/relationships/hyperlink" Target="http://www.bom.gov.au/jsp/ncc/cdio/weatherData/av?p_display_type=dailyDataFile&amp;p_nccObsCode=123&amp;p_stn_num=92045&amp;p_c=-1694512271&amp;p_startYear=1954" TargetMode="External"/><Relationship Id="rId1458" Type="http://schemas.openxmlformats.org/officeDocument/2006/relationships/hyperlink" Target="http://www.bom.gov.au/jsp/ncc/cdio/weatherData/av?p_display_type=dailyDataFile&amp;p_nccObsCode=122&amp;p_stn_num=091293&amp;p_c=-1666940065&amp;p_startYear=1999" TargetMode="External"/><Relationship Id="rId1872" Type="http://schemas.openxmlformats.org/officeDocument/2006/relationships/hyperlink" Target="http://www.bom.gov.au/jsp/ncc/cdio/weatherData/av?p_display_type=dailyDataFile&amp;p_nccObsCode=122&amp;p_stn_num=92045&amp;p_c=-1694512075&amp;p_startYear=1922" TargetMode="External"/><Relationship Id="rId2509" Type="http://schemas.openxmlformats.org/officeDocument/2006/relationships/hyperlink" Target="http://www.bom.gov.au/jsp/ncc/cdio/weatherData/av?p_display_type=dailyDataFile&amp;p_nccObsCode=123&amp;p_stn_num=94029&amp;p_c=-1768346435&amp;p_startYear=1987" TargetMode="External"/><Relationship Id="rId1525" Type="http://schemas.openxmlformats.org/officeDocument/2006/relationships/hyperlink" Target="http://www.bom.gov.au/jsp/ncc/cdio/weatherData/av?p_display_type=dailyDataFile&amp;p_nccObsCode=123&amp;p_stn_num=91057&amp;p_c=-1658331988&amp;p_startYear=1909" TargetMode="External"/><Relationship Id="rId2923" Type="http://schemas.openxmlformats.org/officeDocument/2006/relationships/hyperlink" Target="http://www.bom.gov.au/jsp/ncc/cdio/weatherData/av?p_display_type=dailyDataFile&amp;p_nccObsCode=122&amp;p_stn_num=98001&amp;p_c=-1920894871&amp;p_startYear=1966" TargetMode="External"/><Relationship Id="rId7087" Type="http://schemas.openxmlformats.org/officeDocument/2006/relationships/hyperlink" Target="http://www.bom.gov.au/jsp/ncc/cdio/weatherData/av?p_display_type=dailyDataFile&amp;p_nccObsCode=123&amp;p_stn_num=091057&amp;p_c=-1658331316&amp;p_startYear=1975" TargetMode="External"/><Relationship Id="rId7154" Type="http://schemas.openxmlformats.org/officeDocument/2006/relationships/hyperlink" Target="http://www.bom.gov.au/jsp/ncc/cdio/weatherData/av?p_display_type=dailyDataFile&amp;p_nccObsCode=123&amp;p_stn_num=094029&amp;p_c=-1768345767&amp;p_startYear=1998" TargetMode="External"/><Relationship Id="rId2299" Type="http://schemas.openxmlformats.org/officeDocument/2006/relationships/hyperlink" Target="http://www.bom.gov.au/jsp/ncc/cdio/weatherData/av?p_display_type=dailyDataFile&amp;p_nccObsCode=123&amp;p_stn_num=94029&amp;p_c=-1768346435&amp;p_startYear=1927" TargetMode="External"/><Relationship Id="rId3697" Type="http://schemas.openxmlformats.org/officeDocument/2006/relationships/hyperlink" Target="http://www.bom.gov.au/jsp/ncc/cdio/weatherData/av?p_display_type=dailyDataFile&amp;p_nccObsCode=123&amp;p_stn_num=94029&amp;p_c=-1768346435&amp;p_startYear=1996" TargetMode="External"/><Relationship Id="rId4748" Type="http://schemas.openxmlformats.org/officeDocument/2006/relationships/hyperlink" Target="http://www.bom.gov.au/jsp/ncc/cdio/weatherData/av?p_display_type=dailyDataFile&amp;p_nccObsCode=123&amp;p_stn_num=097067&amp;p_c=-1884459071&amp;p_startYear=1972" TargetMode="External"/><Relationship Id="rId3764" Type="http://schemas.openxmlformats.org/officeDocument/2006/relationships/hyperlink" Target="http://www.bom.gov.au/jsp/ncc/cdio/weatherData/av?p_display_type=dailyDataFile&amp;p_nccObsCode=123&amp;p_stn_num=091293&amp;p_c=-1666940261&amp;p_startYear=2007" TargetMode="External"/><Relationship Id="rId4815" Type="http://schemas.openxmlformats.org/officeDocument/2006/relationships/hyperlink" Target="http://www.bom.gov.au/jsp/ncc/cdio/weatherData/av?p_display_type=dailyDataFile&amp;p_nccObsCode=123&amp;p_stn_num=98001&amp;p_c=-1920895067&amp;p_startYear=1983" TargetMode="External"/><Relationship Id="rId6170" Type="http://schemas.openxmlformats.org/officeDocument/2006/relationships/hyperlink" Target="http://www.bom.gov.au/jsp/ncc/cdio/weatherData/av?p_display_type=dailyDataFile&amp;p_nccObsCode=123&amp;p_stn_num=98001&amp;p_c=-1920895067&amp;p_startYear=1965" TargetMode="External"/><Relationship Id="rId7221" Type="http://schemas.openxmlformats.org/officeDocument/2006/relationships/hyperlink" Target="http://www.bom.gov.au/jsp/ncc/cdio/weatherData/av?p_display_type=dailyDataFile&amp;p_nccObsCode=123&amp;p_stn_num=091293&amp;p_c=-1666938236&amp;p_startYear=2001" TargetMode="External"/><Relationship Id="rId685" Type="http://schemas.openxmlformats.org/officeDocument/2006/relationships/hyperlink" Target="http://www.bom.gov.au/jsp/ncc/cdio/weatherData/av?p_display_type=dailyDataFile&amp;p_nccObsCode=123&amp;p_stn_num=91049&amp;p_c=-1658039947&amp;p_startYear=1918" TargetMode="External"/><Relationship Id="rId2366" Type="http://schemas.openxmlformats.org/officeDocument/2006/relationships/hyperlink" Target="http://www.bom.gov.au/jsp/ncc/cdio/weatherData/av?p_display_type=dailyDataFile&amp;p_nccObsCode=123&amp;p_stn_num=92045&amp;p_c=-1694512271&amp;p_startYear=1949" TargetMode="External"/><Relationship Id="rId2780" Type="http://schemas.openxmlformats.org/officeDocument/2006/relationships/hyperlink" Target="http://www.bom.gov.au/jsp/ncc/cdio/weatherData/av?p_display_type=dailyDataFile&amp;p_nccObsCode=122&amp;p_stn_num=91057&amp;p_c=-1658331792&amp;p_startYear=1934" TargetMode="External"/><Relationship Id="rId3417" Type="http://schemas.openxmlformats.org/officeDocument/2006/relationships/hyperlink" Target="http://www.bom.gov.au/jsp/ncc/cdio/weatherData/av?p_display_type=dailyDataFile&amp;p_nccObsCode=123&amp;p_stn_num=91057&amp;p_c=-1658331988&amp;p_startYear=1945" TargetMode="External"/><Relationship Id="rId3831" Type="http://schemas.openxmlformats.org/officeDocument/2006/relationships/hyperlink" Target="http://www.bom.gov.au/jsp/ncc/cdio/weatherData/av?p_display_type=dailyDataFile&amp;p_nccObsCode=123&amp;p_stn_num=098017&amp;p_c=-1921523671&amp;p_startYear=2019" TargetMode="External"/><Relationship Id="rId6987" Type="http://schemas.openxmlformats.org/officeDocument/2006/relationships/hyperlink" Target="http://www.bom.gov.au/jsp/ncc/cdio/weatherData/av?p_display_type=dailyDataFile&amp;p_nccObsCode=123&amp;p_stn_num=092045&amp;p_c=-1694511604&amp;p_startYear=2006" TargetMode="External"/><Relationship Id="rId338" Type="http://schemas.openxmlformats.org/officeDocument/2006/relationships/hyperlink" Target="http://www.bom.gov.au/jsp/ncc/cdio/weatherData/av?p_display_type=dailyDataFile&amp;p_nccObsCode=122&amp;p_stn_num=097067&amp;p_c=-1884457515&amp;p_startYear=1975" TargetMode="External"/><Relationship Id="rId752" Type="http://schemas.openxmlformats.org/officeDocument/2006/relationships/hyperlink" Target="http://www.bom.gov.au/jsp/ncc/cdio/weatherData/av?p_display_type=dailyDataFile&amp;p_nccObsCode=123&amp;p_stn_num=92045&amp;p_c=-1694512271&amp;p_startYear=1935" TargetMode="External"/><Relationship Id="rId1382" Type="http://schemas.openxmlformats.org/officeDocument/2006/relationships/hyperlink" Target="http://www.bom.gov.au/jsp/ncc/cdio/weatherData/av?p_display_type=dailyDataFile&amp;p_nccObsCode=122&amp;p_stn_num=91057&amp;p_c=-1658331792&amp;p_startYear=1973" TargetMode="External"/><Relationship Id="rId2019" Type="http://schemas.openxmlformats.org/officeDocument/2006/relationships/hyperlink" Target="http://www.bom.gov.au/jsp/ncc/cdio/weatherData/av?p_display_type=dailyDataFile&amp;p_nccObsCode=122&amp;p_stn_num=98001&amp;p_c=-1920894871&amp;p_startYear=1968" TargetMode="External"/><Relationship Id="rId2433" Type="http://schemas.openxmlformats.org/officeDocument/2006/relationships/hyperlink" Target="http://www.bom.gov.au/jsp/ncc/cdio/weatherData/av?p_display_type=dailyDataFile&amp;p_nccObsCode=123&amp;p_stn_num=94029&amp;p_c=-1768346435&amp;p_startYear=1968" TargetMode="External"/><Relationship Id="rId5589" Type="http://schemas.openxmlformats.org/officeDocument/2006/relationships/hyperlink" Target="http://www.bom.gov.au/jsp/ncc/cdio/weatherData/av?p_display_type=dailyDataFile&amp;p_nccObsCode=122&amp;p_stn_num=097072&amp;p_c=-1884651654&amp;p_startYear=2000" TargetMode="External"/><Relationship Id="rId405" Type="http://schemas.openxmlformats.org/officeDocument/2006/relationships/hyperlink" Target="http://www.bom.gov.au/jsp/ncc/cdio/weatherData/av?p_display_type=dailyDataFile&amp;p_nccObsCode=122&amp;p_stn_num=98001&amp;p_c=-1920894871&amp;p_startYear=1986" TargetMode="External"/><Relationship Id="rId1035" Type="http://schemas.openxmlformats.org/officeDocument/2006/relationships/hyperlink" Target="http://www.bom.gov.au/jsp/ncc/cdio/weatherData/av?p_display_type=dailyDataFile&amp;p_nccObsCode=123&amp;p_stn_num=91057&amp;p_c=-1658331988&amp;p_startYear=1989" TargetMode="External"/><Relationship Id="rId2500" Type="http://schemas.openxmlformats.org/officeDocument/2006/relationships/hyperlink" Target="http://www.bom.gov.au/jsp/ncc/cdio/weatherData/av?p_display_type=dailyDataFile&amp;p_nccObsCode=123&amp;p_stn_num=98001&amp;p_c=-1920895067&amp;p_startYear=1985" TargetMode="External"/><Relationship Id="rId5656" Type="http://schemas.openxmlformats.org/officeDocument/2006/relationships/hyperlink" Target="http://www.bom.gov.au/jsp/ncc/cdio/weatherData/av?p_display_type=dailyDataFile&amp;p_nccObsCode=122&amp;p_stn_num=094010&amp;p_c=-1767629698&amp;p_startYear=2004" TargetMode="External"/><Relationship Id="rId1102" Type="http://schemas.openxmlformats.org/officeDocument/2006/relationships/hyperlink" Target="http://www.bom.gov.au/jsp/ncc/cdio/weatherData/av?p_display_type=dailyDataFile&amp;p_nccObsCode=123&amp;p_stn_num=94029&amp;p_c=-1768346435&amp;p_startYear=2001" TargetMode="External"/><Relationship Id="rId4258" Type="http://schemas.openxmlformats.org/officeDocument/2006/relationships/hyperlink" Target="http://www.bom.gov.au/jsp/ncc/cdio/weatherData/av?p_display_type=dailyDataFile&amp;p_nccObsCode=122&amp;p_stn_num=94029&amp;p_c=-1768346239&amp;p_startYear=1989" TargetMode="External"/><Relationship Id="rId5309" Type="http://schemas.openxmlformats.org/officeDocument/2006/relationships/hyperlink" Target="http://www.bom.gov.au/jsp/ncc/cdio/weatherData/av?p_display_type=dailyDataFile&amp;p_nccObsCode=122&amp;p_stn_num=091057&amp;p_c=-1658331120&amp;p_startYear=1955" TargetMode="External"/><Relationship Id="rId6707" Type="http://schemas.openxmlformats.org/officeDocument/2006/relationships/hyperlink" Target="http://www.bom.gov.au/jsp/ncc/cdio/weatherData/av?p_display_type=dailyDataFile&amp;p_nccObsCode=123&amp;p_stn_num=092045&amp;p_c=-1694511604&amp;p_startYear=1943" TargetMode="External"/><Relationship Id="rId3274" Type="http://schemas.openxmlformats.org/officeDocument/2006/relationships/hyperlink" Target="http://www.bom.gov.au/jsp/ncc/cdio/weatherData/av?p_display_type=dailyDataFile&amp;p_nccObsCode=123&amp;p_stn_num=91049&amp;p_c=-1658039947&amp;p_startYear=1909" TargetMode="External"/><Relationship Id="rId4672" Type="http://schemas.openxmlformats.org/officeDocument/2006/relationships/hyperlink" Target="http://www.bom.gov.au/jsp/ncc/cdio/weatherData/av?p_display_type=dailyDataFile&amp;p_nccObsCode=123&amp;p_stn_num=94029&amp;p_c=-1768346435&amp;p_startYear=1959" TargetMode="External"/><Relationship Id="rId5723" Type="http://schemas.openxmlformats.org/officeDocument/2006/relationships/hyperlink" Target="http://www.bom.gov.au/jsp/ncc/cdio/weatherData/av?p_display_type=dailyDataFile&amp;p_nccObsCode=122&amp;p_stn_num=094029&amp;p_c=-1768345571&amp;p_startYear=2015" TargetMode="External"/><Relationship Id="rId195" Type="http://schemas.openxmlformats.org/officeDocument/2006/relationships/hyperlink" Target="http://www.bom.gov.au/jsp/ncc/cdio/weatherData/av?p_display_type=dailyDataFile&amp;p_nccObsCode=122&amp;p_stn_num=91057&amp;p_c=-1658331792&amp;p_startYear=1947" TargetMode="External"/><Relationship Id="rId1919" Type="http://schemas.openxmlformats.org/officeDocument/2006/relationships/hyperlink" Target="http://www.bom.gov.au/jsp/ncc/cdio/weatherData/av?p_display_type=dailyDataFile&amp;p_nccObsCode=122&amp;p_stn_num=94029&amp;p_c=-1768346239&amp;p_startYear=1938" TargetMode="External"/><Relationship Id="rId4325" Type="http://schemas.openxmlformats.org/officeDocument/2006/relationships/hyperlink" Target="http://www.bom.gov.au/jsp/ncc/cdio/weatherData/av?p_display_type=dailyDataFile&amp;p_nccObsCode=122&amp;p_stn_num=091293&amp;p_c=-1666940065&amp;p_startYear=2000" TargetMode="External"/><Relationship Id="rId7895" Type="http://schemas.openxmlformats.org/officeDocument/2006/relationships/hyperlink" Target="http://www.bom.gov.au/jsp/ncc/cdio/weatherData/av?p_display_type=dailyDataFile&amp;p_nccObsCode=123&amp;p_stn_num=091311&amp;p_c=-1667595611&amp;p_startYear=2017" TargetMode="External"/><Relationship Id="rId2290" Type="http://schemas.openxmlformats.org/officeDocument/2006/relationships/hyperlink" Target="http://www.bom.gov.au/jsp/ncc/cdio/weatherData/av?p_display_type=dailyDataFile&amp;p_nccObsCode=123&amp;p_stn_num=94029&amp;p_c=-1768346435&amp;p_startYear=1924" TargetMode="External"/><Relationship Id="rId3341" Type="http://schemas.openxmlformats.org/officeDocument/2006/relationships/hyperlink" Target="http://www.bom.gov.au/jsp/ncc/cdio/weatherData/av?p_display_type=dailyDataFile&amp;p_nccObsCode=123&amp;p_stn_num=91057&amp;p_c=-1658331988&amp;p_startYear=1926" TargetMode="External"/><Relationship Id="rId6497" Type="http://schemas.openxmlformats.org/officeDocument/2006/relationships/hyperlink" Target="http://www.bom.gov.au/jsp/ncc/cdio/weatherData/av?p_display_type=dailyDataFile&amp;p_nccObsCode=123&amp;p_stn_num=098017&amp;p_c=-1921523671&amp;p_startYear=2019" TargetMode="External"/><Relationship Id="rId7548" Type="http://schemas.openxmlformats.org/officeDocument/2006/relationships/hyperlink" Target="http://www.bom.gov.au/jsp/ncc/cdio/weatherData/av?p_display_type=dailyDataFile&amp;p_nccObsCode=123&amp;p_stn_num=091057&amp;p_c=-1658331316&amp;p_startYear=1920" TargetMode="External"/><Relationship Id="rId262" Type="http://schemas.openxmlformats.org/officeDocument/2006/relationships/hyperlink" Target="http://www.bom.gov.au/jsp/ncc/cdio/weatherData/av?p_display_type=dailyDataFile&amp;p_nccObsCode=122&amp;p_stn_num=98001&amp;p_c=-1920894871&amp;p_startYear=1962" TargetMode="External"/><Relationship Id="rId5099" Type="http://schemas.openxmlformats.org/officeDocument/2006/relationships/hyperlink" Target="http://www.bom.gov.au/jsp/ncc/cdio/weatherData/av?p_display_type=dailyDataFile&amp;p_nccObsCode=122&amp;p_stn_num=092045&amp;p_c=-1694511408&amp;p_startYear=1914" TargetMode="External"/><Relationship Id="rId6564" Type="http://schemas.openxmlformats.org/officeDocument/2006/relationships/hyperlink" Target="http://www.bom.gov.au/jsp/ncc/cdio/weatherData/av?p_display_type=dailyDataFile&amp;p_nccObsCode=122&amp;p_stn_num=091293&amp;p_c=-1666938040&amp;p_startYear=2009" TargetMode="External"/><Relationship Id="rId7615" Type="http://schemas.openxmlformats.org/officeDocument/2006/relationships/hyperlink" Target="http://www.bom.gov.au/jsp/ncc/cdio/weatherData/av?p_display_type=dailyDataFile&amp;p_nccObsCode=123&amp;p_stn_num=094029&amp;p_c=-1768345767&amp;p_startYear=1944" TargetMode="External"/><Relationship Id="rId2010" Type="http://schemas.openxmlformats.org/officeDocument/2006/relationships/hyperlink" Target="http://www.bom.gov.au/jsp/ncc/cdio/weatherData/av?p_display_type=dailyDataFile&amp;p_nccObsCode=122&amp;p_stn_num=091104&amp;p_c=-1660044780&amp;p_startYear=1965" TargetMode="External"/><Relationship Id="rId5166" Type="http://schemas.openxmlformats.org/officeDocument/2006/relationships/hyperlink" Target="http://www.bom.gov.au/jsp/ncc/cdio/weatherData/av?p_display_type=dailyDataFile&amp;p_nccObsCode=122&amp;p_stn_num=094010&amp;p_c=-1767629698&amp;p_startYear=1930" TargetMode="External"/><Relationship Id="rId5580" Type="http://schemas.openxmlformats.org/officeDocument/2006/relationships/hyperlink" Target="http://www.bom.gov.au/jsp/ncc/cdio/weatherData/av?p_display_type=dailyDataFile&amp;p_nccObsCode=122&amp;p_stn_num=091104&amp;p_c=-1660043434&amp;p_startYear=1974" TargetMode="External"/><Relationship Id="rId6217" Type="http://schemas.openxmlformats.org/officeDocument/2006/relationships/hyperlink" Target="http://www.bom.gov.au/jsp/ncc/cdio/weatherData/av?p_display_type=dailyDataFile&amp;p_nccObsCode=122&amp;p_stn_num=094010&amp;p_c=-1767629698&amp;p_startYear=2016" TargetMode="External"/><Relationship Id="rId6631" Type="http://schemas.openxmlformats.org/officeDocument/2006/relationships/hyperlink" Target="http://www.bom.gov.au/jsp/ncc/cdio/weatherData/av?p_display_type=dailyDataFile&amp;p_nccObsCode=123&amp;p_stn_num=094010&amp;p_c=-1767629894&amp;p_startYear=1962" TargetMode="External"/><Relationship Id="rId4182" Type="http://schemas.openxmlformats.org/officeDocument/2006/relationships/hyperlink" Target="http://www.bom.gov.au/jsp/ncc/cdio/weatherData/av?p_display_type=dailyDataFile&amp;p_nccObsCode=122&amp;p_stn_num=091104&amp;p_c=-1660044780&amp;p_startYear=1976" TargetMode="External"/><Relationship Id="rId5233" Type="http://schemas.openxmlformats.org/officeDocument/2006/relationships/hyperlink" Target="http://www.bom.gov.au/jsp/ncc/cdio/weatherData/av?p_display_type=dailyDataFile&amp;p_nccObsCode=122&amp;p_stn_num=091057&amp;p_c=-1658331120&amp;p_startYear=1942" TargetMode="External"/><Relationship Id="rId1776" Type="http://schemas.openxmlformats.org/officeDocument/2006/relationships/hyperlink" Target="http://www.bom.gov.au/jsp/ncc/cdio/weatherData/av?p_display_type=dailyDataFile&amp;p_nccObsCode=123&amp;p_stn_num=097072&amp;p_c=-1884653210&amp;p_startYear=2010" TargetMode="External"/><Relationship Id="rId2827" Type="http://schemas.openxmlformats.org/officeDocument/2006/relationships/hyperlink" Target="http://www.bom.gov.au/jsp/ncc/cdio/weatherData/av?p_display_type=dailyDataFile&amp;p_nccObsCode=122&amp;p_stn_num=091104&amp;p_c=-1660044780&amp;p_startYear=1946" TargetMode="External"/><Relationship Id="rId68" Type="http://schemas.openxmlformats.org/officeDocument/2006/relationships/hyperlink" Target="http://www.bom.gov.au/jsp/ncc/cdio/weatherData/av?p_display_type=dailyDataFile&amp;p_nccObsCode=122&amp;p_stn_num=91049&amp;p_c=-1658039751&amp;p_startYear=1915" TargetMode="External"/><Relationship Id="rId1429" Type="http://schemas.openxmlformats.org/officeDocument/2006/relationships/hyperlink" Target="http://www.bom.gov.au/jsp/ncc/cdio/weatherData/av?p_display_type=dailyDataFile&amp;p_nccObsCode=122&amp;p_stn_num=92045&amp;p_c=-1694512075&amp;p_startYear=1989" TargetMode="External"/><Relationship Id="rId1843" Type="http://schemas.openxmlformats.org/officeDocument/2006/relationships/hyperlink" Target="http://www.bom.gov.au/jsp/ncc/cdio/weatherData/av?p_display_type=dailyDataFile&amp;p_nccObsCode=122&amp;p_stn_num=92045&amp;p_c=-1694512075&amp;p_startYear=1910" TargetMode="External"/><Relationship Id="rId4999" Type="http://schemas.openxmlformats.org/officeDocument/2006/relationships/hyperlink" Target="http://www.bom.gov.au/jsp/ncc/cdio/weatherData/av?p_display_type=dailyDataFile&amp;p_nccObsCode=123&amp;p_stn_num=098017&amp;p_c=-1921523671&amp;p_startYear=2014" TargetMode="External"/><Relationship Id="rId5300" Type="http://schemas.openxmlformats.org/officeDocument/2006/relationships/hyperlink" Target="http://www.bom.gov.au/jsp/ncc/cdio/weatherData/av?p_display_type=dailyDataFile&amp;p_nccObsCode=122&amp;p_stn_num=092045&amp;p_c=-1694511408&amp;p_startYear=1955" TargetMode="External"/><Relationship Id="rId7058" Type="http://schemas.openxmlformats.org/officeDocument/2006/relationships/hyperlink" Target="http://www.bom.gov.au/jsp/ncc/cdio/weatherData/av?p_display_type=dailyDataFile&amp;p_nccObsCode=123&amp;p_stn_num=094029&amp;p_c=-1768345767&amp;p_startYear=1976" TargetMode="External"/><Relationship Id="rId1910" Type="http://schemas.openxmlformats.org/officeDocument/2006/relationships/hyperlink" Target="http://www.bom.gov.au/jsp/ncc/cdio/weatherData/av?p_display_type=dailyDataFile&amp;p_nccObsCode=122&amp;p_stn_num=94029&amp;p_c=-1768346239&amp;p_startYear=1935" TargetMode="External"/><Relationship Id="rId7472" Type="http://schemas.openxmlformats.org/officeDocument/2006/relationships/hyperlink" Target="http://www.bom.gov.au/jsp/ncc/cdio/weatherData/av?p_display_type=dailyDataFile&amp;p_nccObsCode=123&amp;p_stn_num=094029&amp;p_c=-1768345767&amp;p_startYear=1904" TargetMode="External"/><Relationship Id="rId3668" Type="http://schemas.openxmlformats.org/officeDocument/2006/relationships/hyperlink" Target="http://www.bom.gov.au/jsp/ncc/cdio/weatherData/av?p_display_type=dailyDataFile&amp;p_nccObsCode=123&amp;p_stn_num=92045&amp;p_c=-1694512271&amp;p_startYear=1991" TargetMode="External"/><Relationship Id="rId4719" Type="http://schemas.openxmlformats.org/officeDocument/2006/relationships/hyperlink" Target="http://www.bom.gov.au/jsp/ncc/cdio/weatherData/av?p_display_type=dailyDataFile&amp;p_nccObsCode=123&amp;p_stn_num=98001&amp;p_c=-1920895067&amp;p_startYear=1967" TargetMode="External"/><Relationship Id="rId6074" Type="http://schemas.openxmlformats.org/officeDocument/2006/relationships/hyperlink" Target="http://www.bom.gov.au/jsp/ncc/cdio/weatherData/av?p_display_type=dailyDataFile&amp;p_nccObsCode=122&amp;p_stn_num=092045&amp;p_c=-1694511408&amp;p_startYear=1946" TargetMode="External"/><Relationship Id="rId7125" Type="http://schemas.openxmlformats.org/officeDocument/2006/relationships/hyperlink" Target="http://www.bom.gov.au/jsp/ncc/cdio/weatherData/av?p_display_type=dailyDataFile&amp;p_nccObsCode=123&amp;p_stn_num=091057&amp;p_c=-1658331316&amp;p_startYear=1985" TargetMode="External"/><Relationship Id="rId589" Type="http://schemas.openxmlformats.org/officeDocument/2006/relationships/hyperlink" Target="http://www.bom.gov.au/jsp/ncc/cdio/weatherData/av?p_display_type=dailyDataFile&amp;p_nccObsCode=122&amp;p_stn_num=098017&amp;p_c=-1921466553&amp;p_startYear=2023" TargetMode="External"/><Relationship Id="rId2684" Type="http://schemas.openxmlformats.org/officeDocument/2006/relationships/hyperlink" Target="http://www.bom.gov.au/jsp/ncc/cdio/weatherData/av?p_display_type=dailyDataFile&amp;p_nccObsCode=122&amp;p_stn_num=91057&amp;p_c=-1658331792&amp;p_startYear=1907" TargetMode="External"/><Relationship Id="rId3735" Type="http://schemas.openxmlformats.org/officeDocument/2006/relationships/hyperlink" Target="http://www.bom.gov.au/jsp/ncc/cdio/weatherData/av?p_display_type=dailyDataFile&amp;p_nccObsCode=123&amp;p_stn_num=097072&amp;p_c=-1884653210&amp;p_startYear=2003" TargetMode="External"/><Relationship Id="rId5090" Type="http://schemas.openxmlformats.org/officeDocument/2006/relationships/hyperlink" Target="http://www.bom.gov.au/jsp/ncc/cdio/weatherData/av?p_display_type=dailyDataFile&amp;p_nccObsCode=122&amp;p_stn_num=092045&amp;p_c=-1694511408&amp;p_startYear=1911" TargetMode="External"/><Relationship Id="rId6141" Type="http://schemas.openxmlformats.org/officeDocument/2006/relationships/hyperlink" Target="http://www.bom.gov.au/jsp/ncc/cdio/weatherData/av?p_display_type=dailyDataFile&amp;p_nccObsCode=122&amp;p_stn_num=091057&amp;p_c=-1658331120&amp;p_startYear=1957" TargetMode="External"/><Relationship Id="rId656" Type="http://schemas.openxmlformats.org/officeDocument/2006/relationships/hyperlink" Target="http://www.bom.gov.au/jsp/ncc/cdio/weatherData/av?p_display_type=dailyDataFile&amp;p_nccObsCode=123&amp;p_stn_num=92045&amp;p_c=-1694512271&amp;p_startYear=1911" TargetMode="External"/><Relationship Id="rId1286" Type="http://schemas.openxmlformats.org/officeDocument/2006/relationships/hyperlink" Target="http://www.bom.gov.au/jsp/ncc/cdio/weatherData/av?p_display_type=dailyDataFile&amp;p_nccObsCode=122&amp;p_stn_num=92045&amp;p_c=-1694512075&amp;p_startYear=1933" TargetMode="External"/><Relationship Id="rId2337" Type="http://schemas.openxmlformats.org/officeDocument/2006/relationships/hyperlink" Target="http://www.bom.gov.au/jsp/ncc/cdio/weatherData/av?p_display_type=dailyDataFile&amp;p_nccObsCode=123&amp;p_stn_num=91049&amp;p_c=-1658039947&amp;p_startYear=1939" TargetMode="External"/><Relationship Id="rId309" Type="http://schemas.openxmlformats.org/officeDocument/2006/relationships/hyperlink" Target="http://www.bom.gov.au/jsp/ncc/cdio/weatherData/av?p_display_type=dailyDataFile&amp;p_nccObsCode=122&amp;p_stn_num=97000&amp;p_c=-1881855670&amp;p_startYear=1970" TargetMode="External"/><Relationship Id="rId2751" Type="http://schemas.openxmlformats.org/officeDocument/2006/relationships/hyperlink" Target="http://www.bom.gov.au/jsp/ncc/cdio/weatherData/av?p_display_type=dailyDataFile&amp;p_nccObsCode=122&amp;p_stn_num=91049&amp;p_c=-1658039751&amp;p_startYear=1927" TargetMode="External"/><Relationship Id="rId3802" Type="http://schemas.openxmlformats.org/officeDocument/2006/relationships/hyperlink" Target="http://www.bom.gov.au/jsp/ncc/cdio/weatherData/av?p_display_type=dailyDataFile&amp;p_nccObsCode=123&amp;p_stn_num=098017&amp;p_c=-1921523671&amp;p_startYear=2014" TargetMode="External"/><Relationship Id="rId6958" Type="http://schemas.openxmlformats.org/officeDocument/2006/relationships/hyperlink" Target="http://www.bom.gov.au/jsp/ncc/cdio/weatherData/av?p_display_type=dailyDataFile&amp;p_nccObsCode=123&amp;p_stn_num=094029&amp;p_c=-1768345767&amp;p_startYear=1954" TargetMode="External"/><Relationship Id="rId723" Type="http://schemas.openxmlformats.org/officeDocument/2006/relationships/hyperlink" Target="http://www.bom.gov.au/jsp/ncc/cdio/weatherData/av?p_display_type=dailyDataFile&amp;p_nccObsCode=123&amp;p_stn_num=94029&amp;p_c=-1768346435&amp;p_startYear=1928" TargetMode="External"/><Relationship Id="rId1006" Type="http://schemas.openxmlformats.org/officeDocument/2006/relationships/hyperlink" Target="http://www.bom.gov.au/jsp/ncc/cdio/weatherData/av?p_display_type=dailyDataFile&amp;p_nccObsCode=123&amp;p_stn_num=097067&amp;p_c=-1884459071&amp;p_startYear=1985" TargetMode="External"/><Relationship Id="rId1353" Type="http://schemas.openxmlformats.org/officeDocument/2006/relationships/hyperlink" Target="http://www.bom.gov.au/jsp/ncc/cdio/weatherData/av?p_display_type=dailyDataFile&amp;p_nccObsCode=122&amp;p_stn_num=91057&amp;p_c=-1658331792&amp;p_startYear=1963" TargetMode="External"/><Relationship Id="rId2404" Type="http://schemas.openxmlformats.org/officeDocument/2006/relationships/hyperlink" Target="http://www.bom.gov.au/jsp/ncc/cdio/weatherData/av?p_display_type=dailyDataFile&amp;p_nccObsCode=123&amp;p_stn_num=98001&amp;p_c=-1920895067&amp;p_startYear=1961" TargetMode="External"/><Relationship Id="rId5974" Type="http://schemas.openxmlformats.org/officeDocument/2006/relationships/hyperlink" Target="http://www.bom.gov.au/jsp/ncc/cdio/weatherData/av?p_display_type=dailyDataFile&amp;p_nccObsCode=122&amp;p_stn_num=094010&amp;p_c=-1767629698&amp;p_startYear=1974" TargetMode="External"/><Relationship Id="rId1420" Type="http://schemas.openxmlformats.org/officeDocument/2006/relationships/hyperlink" Target="http://www.bom.gov.au/jsp/ncc/cdio/weatherData/av?p_display_type=dailyDataFile&amp;p_nccObsCode=122&amp;p_stn_num=92045&amp;p_c=-1694512075&amp;p_startYear=1986" TargetMode="External"/><Relationship Id="rId4576" Type="http://schemas.openxmlformats.org/officeDocument/2006/relationships/hyperlink" Target="http://www.bom.gov.au/jsp/ncc/cdio/weatherData/av?p_display_type=dailyDataFile&amp;p_nccObsCode=123&amp;p_stn_num=92045&amp;p_c=-1694512271&amp;p_startYear=1936" TargetMode="External"/><Relationship Id="rId4990" Type="http://schemas.openxmlformats.org/officeDocument/2006/relationships/hyperlink" Target="http://www.bom.gov.au/jsp/ncc/cdio/weatherData/av?p_display_type=dailyDataFile&amp;p_nccObsCode=123&amp;p_stn_num=091311&amp;p_c=-1667596957&amp;p_startYear=2012" TargetMode="External"/><Relationship Id="rId5627" Type="http://schemas.openxmlformats.org/officeDocument/2006/relationships/hyperlink" Target="http://www.bom.gov.au/jsp/ncc/cdio/weatherData/av?p_display_type=dailyDataFile&amp;p_nccObsCode=122&amp;p_stn_num=091057&amp;p_c=-1658331120&amp;p_startYear=1998" TargetMode="External"/><Relationship Id="rId3178" Type="http://schemas.openxmlformats.org/officeDocument/2006/relationships/hyperlink" Target="http://www.bom.gov.au/jsp/ncc/cdio/weatherData/av?p_display_type=dailyDataFile&amp;p_nccObsCode=122&amp;p_stn_num=098017&amp;p_c=-1921523475&amp;p_startYear=2009" TargetMode="External"/><Relationship Id="rId3592" Type="http://schemas.openxmlformats.org/officeDocument/2006/relationships/hyperlink" Target="http://www.bom.gov.au/jsp/ncc/cdio/weatherData/av?p_display_type=dailyDataFile&amp;p_nccObsCode=123&amp;p_stn_num=91057&amp;p_c=-1658331988&amp;p_startYear=1978" TargetMode="External"/><Relationship Id="rId4229" Type="http://schemas.openxmlformats.org/officeDocument/2006/relationships/hyperlink" Target="http://www.bom.gov.au/jsp/ncc/cdio/weatherData/av?p_display_type=dailyDataFile&amp;p_nccObsCode=122&amp;p_stn_num=92045&amp;p_c=-1694512075&amp;p_startYear=1984" TargetMode="External"/><Relationship Id="rId4643" Type="http://schemas.openxmlformats.org/officeDocument/2006/relationships/hyperlink" Target="http://www.bom.gov.au/jsp/ncc/cdio/weatherData/av?p_display_type=dailyDataFile&amp;p_nccObsCode=123&amp;p_stn_num=94029&amp;p_c=-1768346435&amp;p_startYear=1953" TargetMode="External"/><Relationship Id="rId7799" Type="http://schemas.openxmlformats.org/officeDocument/2006/relationships/hyperlink" Target="http://www.bom.gov.au/jsp/ncc/cdio/weatherData/av?p_display_type=dailyDataFile&amp;p_nccObsCode=123&amp;p_stn_num=091057&amp;p_c=-1658331316&amp;p_startYear=1996" TargetMode="External"/><Relationship Id="rId2194" Type="http://schemas.openxmlformats.org/officeDocument/2006/relationships/hyperlink" Target="http://www.bom.gov.au/jsp/ncc/cdio/weatherData/av?p_display_type=dailyDataFile&amp;p_nccObsCode=122&amp;p_stn_num=091311&amp;p_c=-1667596761&amp;p_startYear=2011" TargetMode="External"/><Relationship Id="rId3245" Type="http://schemas.openxmlformats.org/officeDocument/2006/relationships/hyperlink" Target="http://www.bom.gov.au/jsp/ncc/cdio/weatherData/av?p_display_type=dailyDataFile&amp;p_nccObsCode=123&amp;p_stn_num=94029&amp;p_c=-1768346435&amp;p_startYear=1898" TargetMode="External"/><Relationship Id="rId4710" Type="http://schemas.openxmlformats.org/officeDocument/2006/relationships/hyperlink" Target="http://www.bom.gov.au/jsp/ncc/cdio/weatherData/av?p_display_type=dailyDataFile&amp;p_nccObsCode=123&amp;p_stn_num=091104&amp;p_c=-1660044976&amp;p_startYear=1965" TargetMode="External"/><Relationship Id="rId7866" Type="http://schemas.openxmlformats.org/officeDocument/2006/relationships/hyperlink" Target="http://www.bom.gov.au/jsp/ncc/cdio/weatherData/av?p_display_type=dailyDataFile&amp;p_nccObsCode=123&amp;p_stn_num=091293&amp;p_c=-1666938236&amp;p_startYear=2014" TargetMode="External"/><Relationship Id="rId166" Type="http://schemas.openxmlformats.org/officeDocument/2006/relationships/hyperlink" Target="http://www.bom.gov.au/jsp/ncc/cdio/weatherData/av?p_display_type=dailyDataFile&amp;p_nccObsCode=122&amp;p_stn_num=091104&amp;p_c=-1660044780&amp;p_startYear=1940" TargetMode="External"/><Relationship Id="rId580" Type="http://schemas.openxmlformats.org/officeDocument/2006/relationships/hyperlink" Target="http://www.bom.gov.au/jsp/ncc/cdio/weatherData/av?p_display_type=dailyDataFile&amp;p_nccObsCode=122&amp;p_stn_num=091311&amp;p_c=-1667596761&amp;p_startYear=2015" TargetMode="External"/><Relationship Id="rId2261" Type="http://schemas.openxmlformats.org/officeDocument/2006/relationships/hyperlink" Target="http://www.bom.gov.au/jsp/ncc/cdio/weatherData/av?p_display_type=dailyDataFile&amp;p_nccObsCode=123&amp;p_stn_num=92045&amp;p_c=-1694512271&amp;p_startYear=1914" TargetMode="External"/><Relationship Id="rId3312" Type="http://schemas.openxmlformats.org/officeDocument/2006/relationships/hyperlink" Target="http://www.bom.gov.au/jsp/ncc/cdio/weatherData/av?p_display_type=dailyDataFile&amp;p_nccObsCode=123&amp;p_stn_num=91049&amp;p_c=-1658039947&amp;p_startYear=1919" TargetMode="External"/><Relationship Id="rId6468" Type="http://schemas.openxmlformats.org/officeDocument/2006/relationships/hyperlink" Target="http://www.bom.gov.au/jsp/ncc/cdio/weatherData/av?p_display_type=dailyDataFile&amp;p_nccObsCode=123&amp;p_stn_num=091293&amp;p_c=-1666940261&amp;p_startYear=2013" TargetMode="External"/><Relationship Id="rId7519" Type="http://schemas.openxmlformats.org/officeDocument/2006/relationships/hyperlink" Target="http://www.bom.gov.au/jsp/ncc/cdio/weatherData/av?p_display_type=dailyDataFile&amp;p_nccObsCode=123&amp;p_stn_num=094029&amp;p_c=-1768345767&amp;p_startYear=1918" TargetMode="External"/><Relationship Id="rId233" Type="http://schemas.openxmlformats.org/officeDocument/2006/relationships/hyperlink" Target="http://www.bom.gov.au/jsp/ncc/cdio/weatherData/av?p_display_type=dailyDataFile&amp;p_nccObsCode=122&amp;p_stn_num=98001&amp;p_c=-1920894871&amp;p_startYear=1957" TargetMode="External"/><Relationship Id="rId5484" Type="http://schemas.openxmlformats.org/officeDocument/2006/relationships/hyperlink" Target="http://www.bom.gov.au/jsp/ncc/cdio/weatherData/av?p_display_type=dailyDataFile&amp;p_nccObsCode=122&amp;p_stn_num=092045&amp;p_c=-1694511408&amp;p_startYear=1981" TargetMode="External"/><Relationship Id="rId6882" Type="http://schemas.openxmlformats.org/officeDocument/2006/relationships/hyperlink" Target="http://www.bom.gov.au/jsp/ncc/cdio/weatherData/av?p_nccObsCode=42&amp;p_display_type=dataFile&amp;p_startYear=&amp;p_c=&amp;p_stn_num=094029" TargetMode="External"/><Relationship Id="rId300" Type="http://schemas.openxmlformats.org/officeDocument/2006/relationships/hyperlink" Target="http://www.bom.gov.au/jsp/ncc/cdio/weatherData/av?p_display_type=dailyDataFile&amp;p_nccObsCode=122&amp;p_stn_num=92045&amp;p_c=-1694512075&amp;p_startYear=1968" TargetMode="External"/><Relationship Id="rId4086" Type="http://schemas.openxmlformats.org/officeDocument/2006/relationships/hyperlink" Target="http://www.bom.gov.au/jsp/ncc/cdio/weatherData/av?p_display_type=dailyDataFile&amp;p_nccObsCode=122&amp;p_stn_num=92045&amp;p_c=-1694512075&amp;p_startYear=1960" TargetMode="External"/><Relationship Id="rId5137" Type="http://schemas.openxmlformats.org/officeDocument/2006/relationships/hyperlink" Target="http://www.bom.gov.au/jsp/ncc/cdio/weatherData/av?p_display_type=dailyDataFile&amp;p_nccObsCode=122&amp;p_stn_num=094029&amp;p_c=-1768345571&amp;p_startYear=1926" TargetMode="External"/><Relationship Id="rId6535" Type="http://schemas.openxmlformats.org/officeDocument/2006/relationships/hyperlink" Target="http://www.bom.gov.au/jsp/ncc/cdio/weatherData/av?p_display_type=dailyDataFile&amp;p_nccObsCode=123&amp;p_stn_num=094010&amp;p_c=-1767629894&amp;p_startYear=1928" TargetMode="External"/><Relationship Id="rId5551" Type="http://schemas.openxmlformats.org/officeDocument/2006/relationships/hyperlink" Target="http://www.bom.gov.au/jsp/ncc/cdio/weatherData/av?p_display_type=dailyDataFile&amp;p_nccObsCode=122&amp;p_stn_num=092045&amp;p_c=-1694511408&amp;p_startYear=1989" TargetMode="External"/><Relationship Id="rId6602" Type="http://schemas.openxmlformats.org/officeDocument/2006/relationships/hyperlink" Target="http://www.bom.gov.au/jsp/ncc/cdio/weatherData/av?p_display_type=dailyDataFile&amp;p_nccObsCode=122&amp;p_stn_num=091293&amp;p_c=-1666938040&amp;p_startYear=2022" TargetMode="External"/><Relationship Id="rId1747" Type="http://schemas.openxmlformats.org/officeDocument/2006/relationships/hyperlink" Target="http://www.bom.gov.au/jsp/ncc/cdio/weatherData/av?p_display_type=dailyDataFile&amp;p_nccObsCode=123&amp;p_stn_num=92045&amp;p_c=-1694512271&amp;p_startYear=2000" TargetMode="External"/><Relationship Id="rId4153" Type="http://schemas.openxmlformats.org/officeDocument/2006/relationships/hyperlink" Target="http://www.bom.gov.au/jsp/ncc/cdio/weatherData/av?p_display_type=dailyDataFile&amp;p_nccObsCode=122&amp;p_stn_num=91057&amp;p_c=-1658331792&amp;p_startYear=1971" TargetMode="External"/><Relationship Id="rId5204" Type="http://schemas.openxmlformats.org/officeDocument/2006/relationships/hyperlink" Target="http://www.bom.gov.au/jsp/ncc/cdio/weatherData/av?p_display_type=dailyDataFile&amp;p_nccObsCode=122&amp;p_stn_num=094010&amp;p_c=-1767629698&amp;p_startYear=1938" TargetMode="External"/><Relationship Id="rId39" Type="http://schemas.openxmlformats.org/officeDocument/2006/relationships/hyperlink" Target="http://www.bom.gov.au/jsp/ncc/cdio/weatherData/av?p_display_type=dailyDataFile&amp;p_nccObsCode=122&amp;p_stn_num=94029&amp;p_c=-1768346239&amp;p_startYear=1905" TargetMode="External"/><Relationship Id="rId1814" Type="http://schemas.openxmlformats.org/officeDocument/2006/relationships/hyperlink" Target="http://www.bom.gov.au/jsp/ncc/cdio/weatherData/av?p_display_type=dailyDataFile&amp;p_nccObsCode=122&amp;p_stn_num=94029&amp;p_c=-1768346239&amp;p_startYear=1891" TargetMode="External"/><Relationship Id="rId4220" Type="http://schemas.openxmlformats.org/officeDocument/2006/relationships/hyperlink" Target="http://www.bom.gov.au/jsp/ncc/cdio/weatherData/av?p_display_type=dailyDataFile&amp;p_nccObsCode=122&amp;p_stn_num=097067&amp;p_c=-1884457515&amp;p_startYear=1983" TargetMode="External"/><Relationship Id="rId7376" Type="http://schemas.openxmlformats.org/officeDocument/2006/relationships/hyperlink" Target="http://www.bom.gov.au/jsp/ncc/cdio/weatherData/av?p_display_type=dailyDataFile&amp;p_nccObsCode=123&amp;p_stn_num=094010&amp;p_c=-1767629894&amp;p_startYear=2003" TargetMode="External"/><Relationship Id="rId7790" Type="http://schemas.openxmlformats.org/officeDocument/2006/relationships/hyperlink" Target="http://www.bom.gov.au/jsp/ncc/cdio/weatherData/av?p_display_type=dailyDataFile&amp;p_nccObsCode=123&amp;p_stn_num=091104&amp;p_c=-1660043630&amp;p_startYear=1978" TargetMode="External"/><Relationship Id="rId6392" Type="http://schemas.openxmlformats.org/officeDocument/2006/relationships/hyperlink" Target="http://www.bom.gov.au/jsp/ncc/cdio/weatherData/av?p_display_type=dailyDataFile&amp;p_nccObsCode=123&amp;p_stn_num=097072&amp;p_c=-1884653210&amp;p_startYear=2001" TargetMode="External"/><Relationship Id="rId7029" Type="http://schemas.openxmlformats.org/officeDocument/2006/relationships/hyperlink" Target="http://www.bom.gov.au/jsp/ncc/cdio/weatherData/av?p_display_type=dailyDataFile&amp;p_nccObsCode=123&amp;p_stn_num=092045&amp;p_c=-1694511604&amp;p_startYear=2015" TargetMode="External"/><Relationship Id="rId7443" Type="http://schemas.openxmlformats.org/officeDocument/2006/relationships/hyperlink" Target="http://www.bom.gov.au/jsp/ncc/cdio/weatherData/av?p_display_type=dailyDataFile&amp;p_nccObsCode=123&amp;p_stn_num=094029&amp;p_c=-1768345767&amp;p_startYear=1895" TargetMode="External"/><Relationship Id="rId2588" Type="http://schemas.openxmlformats.org/officeDocument/2006/relationships/hyperlink" Target="http://www.bom.gov.au/jsp/ncc/cdio/weatherData/av?p_display_type=dailyDataFile&amp;p_nccObsCode=123&amp;p_stn_num=098017&amp;p_c=-1921523671&amp;p_startYear=2007" TargetMode="External"/><Relationship Id="rId3986" Type="http://schemas.openxmlformats.org/officeDocument/2006/relationships/hyperlink" Target="http://www.bom.gov.au/jsp/ncc/cdio/weatherData/av?p_display_type=dailyDataFile&amp;p_nccObsCode=122&amp;p_stn_num=94029&amp;p_c=-1768346239&amp;p_startYear=1937" TargetMode="External"/><Relationship Id="rId6045" Type="http://schemas.openxmlformats.org/officeDocument/2006/relationships/hyperlink" Target="http://www.bom.gov.au/jsp/ncc/cdio/weatherData/av?p_display_type=dailyDataFile&amp;p_nccObsCode=122&amp;p_stn_num=091049&amp;p_c=-1658039751&amp;p_startYear=1942" TargetMode="External"/><Relationship Id="rId3639" Type="http://schemas.openxmlformats.org/officeDocument/2006/relationships/hyperlink" Target="http://www.bom.gov.au/jsp/ncc/cdio/weatherData/av?p_display_type=dailyDataFile&amp;p_nccObsCode=123&amp;p_stn_num=091104&amp;p_c=-1660044976&amp;p_startYear=1986" TargetMode="External"/><Relationship Id="rId5061" Type="http://schemas.openxmlformats.org/officeDocument/2006/relationships/hyperlink" Target="http://www.bom.gov.au/jsp/ncc/cdio/weatherData/av?p_display_type=dailyDataFile&amp;p_nccObsCode=122&amp;p_stn_num=094029&amp;p_c=-1768345571&amp;p_startYear=1901" TargetMode="External"/><Relationship Id="rId6112" Type="http://schemas.openxmlformats.org/officeDocument/2006/relationships/hyperlink" Target="http://www.bom.gov.au/jsp/ncc/cdio/weatherData/av?p_display_type=dailyDataFile&amp;p_nccObsCode=122&amp;p_stn_num=091049&amp;p_c=-1658039751&amp;p_startYear=1954" TargetMode="External"/><Relationship Id="rId7510" Type="http://schemas.openxmlformats.org/officeDocument/2006/relationships/hyperlink" Target="http://www.bom.gov.au/jsp/ncc/cdio/weatherData/av?p_display_type=dailyDataFile&amp;p_nccObsCode=123&amp;p_stn_num=091057&amp;p_c=-1658331316&amp;p_startYear=1910" TargetMode="External"/><Relationship Id="rId974" Type="http://schemas.openxmlformats.org/officeDocument/2006/relationships/hyperlink" Target="http://www.bom.gov.au/jsp/ncc/cdio/weatherData/av?p_display_type=dailyDataFile&amp;p_nccObsCode=123&amp;p_stn_num=091104&amp;p_c=-1660044976&amp;p_startYear=1979" TargetMode="External"/><Relationship Id="rId2655" Type="http://schemas.openxmlformats.org/officeDocument/2006/relationships/hyperlink" Target="http://www.bom.gov.au/jsp/ncc/cdio/weatherData/av?p_display_type=dailyDataFile&amp;p_nccObsCode=122&amp;p_stn_num=91057&amp;p_c=-1658331792&amp;p_startYear=1896" TargetMode="External"/><Relationship Id="rId3706" Type="http://schemas.openxmlformats.org/officeDocument/2006/relationships/hyperlink" Target="http://www.bom.gov.au/jsp/ncc/cdio/weatherData/av?p_display_type=dailyDataFile&amp;p_nccObsCode=123&amp;p_stn_num=91057&amp;p_c=-1658331988&amp;p_startYear=1997" TargetMode="External"/><Relationship Id="rId627" Type="http://schemas.openxmlformats.org/officeDocument/2006/relationships/hyperlink" Target="http://www.bom.gov.au/jsp/ncc/cdio/weatherData/av?p_display_type=dailyDataFile&amp;p_nccObsCode=123&amp;p_stn_num=94029&amp;p_c=-1768346435&amp;p_startYear=1900" TargetMode="External"/><Relationship Id="rId1257" Type="http://schemas.openxmlformats.org/officeDocument/2006/relationships/hyperlink" Target="http://www.bom.gov.au/jsp/ncc/cdio/weatherData/av?p_display_type=dailyDataFile&amp;p_nccObsCode=122&amp;p_stn_num=91057&amp;p_c=-1658331792&amp;p_startYear=1918" TargetMode="External"/><Relationship Id="rId1671" Type="http://schemas.openxmlformats.org/officeDocument/2006/relationships/hyperlink" Target="http://www.bom.gov.au/jsp/ncc/cdio/weatherData/av?p_display_type=dailyDataFile&amp;p_nccObsCode=123&amp;p_stn_num=92045&amp;p_c=-1694512271&amp;p_startYear=1974" TargetMode="External"/><Relationship Id="rId2308" Type="http://schemas.openxmlformats.org/officeDocument/2006/relationships/hyperlink" Target="http://www.bom.gov.au/jsp/ncc/cdio/weatherData/av?p_display_type=dailyDataFile&amp;p_nccObsCode=123&amp;p_stn_num=94029&amp;p_c=-1768346435&amp;p_startYear=1930" TargetMode="External"/><Relationship Id="rId2722" Type="http://schemas.openxmlformats.org/officeDocument/2006/relationships/hyperlink" Target="http://www.bom.gov.au/jsp/ncc/cdio/weatherData/av?p_display_type=dailyDataFile&amp;p_nccObsCode=122&amp;p_stn_num=92045&amp;p_c=-1694512075&amp;p_startYear=1920" TargetMode="External"/><Relationship Id="rId5878" Type="http://schemas.openxmlformats.org/officeDocument/2006/relationships/hyperlink" Target="http://www.bom.gov.au/jsp/ncc/cdio/weatherData/av?p_display_type=dailyDataFile&amp;p_nccObsCode=122&amp;p_stn_num=094010&amp;p_c=-1767629698&amp;p_startYear=1954" TargetMode="External"/><Relationship Id="rId6929" Type="http://schemas.openxmlformats.org/officeDocument/2006/relationships/hyperlink" Target="http://www.bom.gov.au/jsp/ncc/cdio/weatherData/av?p_display_type=dailyDataFile&amp;p_nccObsCode=123&amp;p_stn_num=092045&amp;p_c=-1694511604&amp;p_startYear=1991" TargetMode="External"/><Relationship Id="rId1324" Type="http://schemas.openxmlformats.org/officeDocument/2006/relationships/hyperlink" Target="http://www.bom.gov.au/jsp/ncc/cdio/weatherData/av?p_display_type=dailyDataFile&amp;p_nccObsCode=122&amp;p_stn_num=92045&amp;p_c=-1694512075&amp;p_startYear=1952" TargetMode="External"/><Relationship Id="rId4894" Type="http://schemas.openxmlformats.org/officeDocument/2006/relationships/hyperlink" Target="http://www.bom.gov.au/jsp/ncc/cdio/weatherData/av?p_display_type=dailyDataFile&amp;p_nccObsCode=123&amp;p_stn_num=94029&amp;p_c=-1768346435&amp;p_startYear=1996" TargetMode="External"/><Relationship Id="rId5945" Type="http://schemas.openxmlformats.org/officeDocument/2006/relationships/hyperlink" Target="http://www.bom.gov.au/jsp/ncc/cdio/weatherData/av?p_display_type=dailyDataFile&amp;p_nccObsCode=122&amp;p_stn_num=094010&amp;p_c=-1767629698&amp;p_startYear=1970" TargetMode="External"/><Relationship Id="rId30" Type="http://schemas.openxmlformats.org/officeDocument/2006/relationships/hyperlink" Target="http://www.bom.gov.au/jsp/ncc/cdio/weatherData/av?p_display_type=dailyDataFile&amp;p_nccObsCode=122&amp;p_stn_num=94029&amp;p_c=-1768346239&amp;p_startYear=1902" TargetMode="External"/><Relationship Id="rId3496" Type="http://schemas.openxmlformats.org/officeDocument/2006/relationships/hyperlink" Target="http://www.bom.gov.au/jsp/ncc/cdio/weatherData/av?p_display_type=dailyDataFile&amp;p_nccObsCode=123&amp;p_stn_num=91057&amp;p_c=-1658331988&amp;p_startYear=1962" TargetMode="External"/><Relationship Id="rId4547" Type="http://schemas.openxmlformats.org/officeDocument/2006/relationships/hyperlink" Target="http://www.bom.gov.au/jsp/ncc/cdio/weatherData/av?p_display_type=dailyDataFile&amp;p_nccObsCode=123&amp;p_stn_num=94029&amp;p_c=-1768346435&amp;p_startYear=1929" TargetMode="External"/><Relationship Id="rId2098" Type="http://schemas.openxmlformats.org/officeDocument/2006/relationships/hyperlink" Target="http://www.bom.gov.au/jsp/ncc/cdio/weatherData/av?p_display_type=dailyDataFile&amp;p_nccObsCode=122&amp;p_stn_num=091104&amp;p_c=-1660044780&amp;p_startYear=1987" TargetMode="External"/><Relationship Id="rId3149" Type="http://schemas.openxmlformats.org/officeDocument/2006/relationships/hyperlink" Target="http://www.bom.gov.au/jsp/ncc/cdio/weatherData/av?p_display_type=dailyDataFile&amp;p_nccObsCode=122&amp;p_stn_num=94029&amp;p_c=-1768346239&amp;p_startYear=2004" TargetMode="External"/><Relationship Id="rId3563" Type="http://schemas.openxmlformats.org/officeDocument/2006/relationships/hyperlink" Target="http://www.bom.gov.au/jsp/ncc/cdio/weatherData/av?p_display_type=dailyDataFile&amp;p_nccObsCode=123&amp;p_stn_num=097067&amp;p_c=-1884459071&amp;p_startYear=1974" TargetMode="External"/><Relationship Id="rId4961" Type="http://schemas.openxmlformats.org/officeDocument/2006/relationships/hyperlink" Target="http://www.bom.gov.au/jsp/ncc/cdio/weatherData/av?p_display_type=dailyDataFile&amp;p_nccObsCode=123&amp;p_stn_num=091293&amp;p_c=-1666940261&amp;p_startYear=2007" TargetMode="External"/><Relationship Id="rId7020" Type="http://schemas.openxmlformats.org/officeDocument/2006/relationships/hyperlink" Target="http://www.bom.gov.au/jsp/ncc/cdio/weatherData/av?p_display_type=dailyDataFile&amp;p_nccObsCode=123&amp;p_stn_num=094029&amp;p_c=-1768345767&amp;p_startYear=1968" TargetMode="External"/><Relationship Id="rId484" Type="http://schemas.openxmlformats.org/officeDocument/2006/relationships/hyperlink" Target="http://www.bom.gov.au/jsp/ncc/cdio/weatherData/av?p_display_type=dailyDataFile&amp;p_nccObsCode=122&amp;p_stn_num=091104&amp;p_c=-1660044780&amp;p_startYear=1999" TargetMode="External"/><Relationship Id="rId2165" Type="http://schemas.openxmlformats.org/officeDocument/2006/relationships/hyperlink" Target="http://www.bom.gov.au/jsp/ncc/cdio/weatherData/av?p_display_type=dailyDataFile&amp;p_nccObsCode=122&amp;p_stn_num=92045&amp;p_c=-1694512075&amp;p_startYear=2004" TargetMode="External"/><Relationship Id="rId3216" Type="http://schemas.openxmlformats.org/officeDocument/2006/relationships/hyperlink" Target="http://www.bom.gov.au/jsp/ncc/cdio/weatherData/av?p_display_type=dailyDataFile&amp;p_nccObsCode=122&amp;p_stn_num=92045&amp;p_c=-1694512075&amp;p_startYear=2015" TargetMode="External"/><Relationship Id="rId4614" Type="http://schemas.openxmlformats.org/officeDocument/2006/relationships/hyperlink" Target="http://www.bom.gov.au/jsp/ncc/cdio/weatherData/av?p_display_type=dailyDataFile&amp;p_nccObsCode=123&amp;p_stn_num=91057&amp;p_c=-1658331988&amp;p_startYear=1945" TargetMode="External"/><Relationship Id="rId137" Type="http://schemas.openxmlformats.org/officeDocument/2006/relationships/hyperlink" Target="http://www.bom.gov.au/jsp/ncc/cdio/weatherData/av?p_display_type=dailyDataFile&amp;p_nccObsCode=122&amp;p_stn_num=92045&amp;p_c=-1694512075&amp;p_startYear=1933" TargetMode="External"/><Relationship Id="rId3630" Type="http://schemas.openxmlformats.org/officeDocument/2006/relationships/hyperlink" Target="http://www.bom.gov.au/jsp/ncc/cdio/weatherData/av?p_display_type=dailyDataFile&amp;p_nccObsCode=123&amp;p_stn_num=98001&amp;p_c=-1920895067&amp;p_startYear=1985" TargetMode="External"/><Relationship Id="rId6786" Type="http://schemas.openxmlformats.org/officeDocument/2006/relationships/hyperlink" Target="http://www.bom.gov.au/jsp/ncc/cdio/weatherData/av?p_display_type=dailyDataFile&amp;p_nccObsCode=123&amp;p_stn_num=094010&amp;p_c=-1767629894&amp;p_startYear=2007" TargetMode="External"/><Relationship Id="rId7837" Type="http://schemas.openxmlformats.org/officeDocument/2006/relationships/hyperlink" Target="http://www.bom.gov.au/jsp/ncc/cdio/weatherData/av?p_display_type=dailyDataFile&amp;p_nccObsCode=123&amp;p_stn_num=094029&amp;p_c=-1768345767&amp;p_startYear=2015" TargetMode="External"/><Relationship Id="rId551" Type="http://schemas.openxmlformats.org/officeDocument/2006/relationships/hyperlink" Target="http://www.bom.gov.au/jsp/ncc/cdio/weatherData/av?p_display_type=dailyDataFile&amp;p_nccObsCode=122&amp;p_stn_num=091293&amp;p_c=-1666940065&amp;p_startYear=2010" TargetMode="External"/><Relationship Id="rId1181" Type="http://schemas.openxmlformats.org/officeDocument/2006/relationships/hyperlink" Target="http://www.bom.gov.au/jsp/ncc/cdio/weatherData/av?p_display_type=dailyDataFile&amp;p_nccObsCode=123&amp;p_stn_num=92045&amp;p_c=-1694512271&amp;p_startYear=2014" TargetMode="External"/><Relationship Id="rId2232" Type="http://schemas.openxmlformats.org/officeDocument/2006/relationships/hyperlink" Target="http://www.bom.gov.au/jsp/ncc/cdio/weatherData/av?p_display_type=dailyDataFile&amp;p_nccObsCode=123&amp;p_stn_num=94029&amp;p_c=-1768346435&amp;p_startYear=1899" TargetMode="External"/><Relationship Id="rId5388" Type="http://schemas.openxmlformats.org/officeDocument/2006/relationships/hyperlink" Target="http://www.bom.gov.au/jsp/ncc/cdio/weatherData/av?p_display_type=dailyDataFile&amp;p_nccObsCode=122&amp;p_stn_num=094029&amp;p_c=-1768345571&amp;p_startYear=1968" TargetMode="External"/><Relationship Id="rId6439" Type="http://schemas.openxmlformats.org/officeDocument/2006/relationships/hyperlink" Target="http://www.bom.gov.au/jsp/ncc/cdio/weatherData/av?p_display_type=dailyDataFile&amp;p_nccObsCode=123&amp;p_stn_num=097072&amp;p_c=-1884653210&amp;p_startYear=2009" TargetMode="External"/><Relationship Id="rId6853" Type="http://schemas.openxmlformats.org/officeDocument/2006/relationships/hyperlink" Target="http://www.bom.gov.au/jsp/ncc/cdio/weatherData/av?p_display_type=dailyDataFile&amp;p_nccObsCode=123&amp;p_stn_num=094010&amp;p_c=-1767629894&amp;p_startYear=2021" TargetMode="External"/><Relationship Id="rId204" Type="http://schemas.openxmlformats.org/officeDocument/2006/relationships/hyperlink" Target="http://www.bom.gov.au/jsp/ncc/cdio/weatherData/av?p_display_type=dailyDataFile&amp;p_nccObsCode=122&amp;p_stn_num=94029&amp;p_c=-1768346239&amp;p_startYear=1950" TargetMode="External"/><Relationship Id="rId1998" Type="http://schemas.openxmlformats.org/officeDocument/2006/relationships/hyperlink" Target="http://www.bom.gov.au/jsp/ncc/cdio/weatherData/av?p_display_type=dailyDataFile&amp;p_nccObsCode=122&amp;p_stn_num=091104&amp;p_c=-1660044780&amp;p_startYear=1962" TargetMode="External"/><Relationship Id="rId5455" Type="http://schemas.openxmlformats.org/officeDocument/2006/relationships/hyperlink" Target="http://www.bom.gov.au/jsp/ncc/cdio/weatherData/av?p_display_type=dailyDataFile&amp;p_nccObsCode=122&amp;p_stn_num=094029&amp;p_c=-1768345571&amp;p_startYear=1978" TargetMode="External"/><Relationship Id="rId6506" Type="http://schemas.openxmlformats.org/officeDocument/2006/relationships/hyperlink" Target="http://www.bom.gov.au/jsp/ncc/cdio/weatherData/av?p_display_type=dailyDataFile&amp;p_nccObsCode=122&amp;p_stn_num=092045&amp;p_c=-1694511408&amp;p_startYear=2014" TargetMode="External"/><Relationship Id="rId6920" Type="http://schemas.openxmlformats.org/officeDocument/2006/relationships/hyperlink" Target="http://www.bom.gov.au/jsp/ncc/cdio/weatherData/av?p_display_type=dailyDataFile&amp;p_nccObsCode=123&amp;p_stn_num=094029&amp;p_c=-1768345767&amp;p_startYear=1944" TargetMode="External"/><Relationship Id="rId4057" Type="http://schemas.openxmlformats.org/officeDocument/2006/relationships/hyperlink" Target="http://www.bom.gov.au/jsp/ncc/cdio/weatherData/av?p_display_type=dailyDataFile&amp;p_nccObsCode=122&amp;p_stn_num=91057&amp;p_c=-1658331792&amp;p_startYear=1954" TargetMode="External"/><Relationship Id="rId4471" Type="http://schemas.openxmlformats.org/officeDocument/2006/relationships/hyperlink" Target="http://www.bom.gov.au/jsp/ncc/cdio/weatherData/av?p_display_type=dailyDataFile&amp;p_nccObsCode=123&amp;p_stn_num=91049&amp;p_c=-1658039947&amp;p_startYear=1909" TargetMode="External"/><Relationship Id="rId5108" Type="http://schemas.openxmlformats.org/officeDocument/2006/relationships/hyperlink" Target="http://www.bom.gov.au/jsp/ncc/cdio/weatherData/av?p_display_type=dailyDataFile&amp;p_nccObsCode=122&amp;p_stn_num=091057&amp;p_c=-1658331120&amp;p_startYear=1917" TargetMode="External"/><Relationship Id="rId5522" Type="http://schemas.openxmlformats.org/officeDocument/2006/relationships/hyperlink" Target="http://www.bom.gov.au/jsp/ncc/cdio/weatherData/av?p_display_type=dailyDataFile&amp;p_nccObsCode=122&amp;p_stn_num=98001&amp;p_c=-1920894871&amp;p_startYear=1990" TargetMode="External"/><Relationship Id="rId3073" Type="http://schemas.openxmlformats.org/officeDocument/2006/relationships/hyperlink" Target="http://www.bom.gov.au/jsp/ncc/cdio/weatherData/av?p_display_type=dailyDataFile&amp;p_nccObsCode=122&amp;p_stn_num=94029&amp;p_c=-1768346239&amp;p_startYear=1991" TargetMode="External"/><Relationship Id="rId4124" Type="http://schemas.openxmlformats.org/officeDocument/2006/relationships/hyperlink" Target="http://www.bom.gov.au/jsp/ncc/cdio/weatherData/av?p_display_type=dailyDataFile&amp;p_nccObsCode=122&amp;p_stn_num=91057&amp;p_c=-1658331792&amp;p_startYear=1966" TargetMode="External"/><Relationship Id="rId7694" Type="http://schemas.openxmlformats.org/officeDocument/2006/relationships/hyperlink" Target="http://www.bom.gov.au/jsp/ncc/cdio/weatherData/av?p_display_type=dailyDataFile&amp;p_nccObsCode=123&amp;p_stn_num=091104&amp;p_c=-1660043630&amp;p_startYear=1947" TargetMode="External"/><Relationship Id="rId1718" Type="http://schemas.openxmlformats.org/officeDocument/2006/relationships/hyperlink" Target="http://www.bom.gov.au/jsp/ncc/cdio/weatherData/av?p_display_type=dailyDataFile&amp;p_nccObsCode=123&amp;p_stn_num=097067&amp;p_c=-1884459071&amp;p_startYear=1990" TargetMode="External"/><Relationship Id="rId3140" Type="http://schemas.openxmlformats.org/officeDocument/2006/relationships/hyperlink" Target="http://www.bom.gov.au/jsp/ncc/cdio/weatherData/av?p_display_type=dailyDataFile&amp;p_nccObsCode=122&amp;p_stn_num=091293&amp;p_c=-1666940065&amp;p_startYear=2002" TargetMode="External"/><Relationship Id="rId6296" Type="http://schemas.openxmlformats.org/officeDocument/2006/relationships/hyperlink" Target="http://www.bom.gov.au/jsp/ncc/cdio/weatherData/av?p_display_type=dailyDataFile&amp;p_nccObsCode=122&amp;p_stn_num=094029&amp;p_c=-1768345571&amp;p_startYear=1983" TargetMode="External"/><Relationship Id="rId7347" Type="http://schemas.openxmlformats.org/officeDocument/2006/relationships/hyperlink" Target="http://www.bom.gov.au/jsp/ncc/cdio/weatherData/av?p_display_type=dailyDataFile&amp;p_nccObsCode=123&amp;p_stn_num=091311&amp;p_c=-1667595611&amp;p_startYear=2015" TargetMode="External"/><Relationship Id="rId7761" Type="http://schemas.openxmlformats.org/officeDocument/2006/relationships/hyperlink" Target="http://www.bom.gov.au/jsp/ncc/cdio/weatherData/av?p_display_type=dailyDataFile&amp;p_nccObsCode=123&amp;p_stn_num=091057&amp;p_c=-1658331316&amp;p_startYear=1985" TargetMode="External"/><Relationship Id="rId3957" Type="http://schemas.openxmlformats.org/officeDocument/2006/relationships/hyperlink" Target="http://www.bom.gov.au/jsp/ncc/cdio/weatherData/av?p_display_type=dailyDataFile&amp;p_nccObsCode=122&amp;p_stn_num=91057&amp;p_c=-1658331792&amp;p_startYear=1929" TargetMode="External"/><Relationship Id="rId6363" Type="http://schemas.openxmlformats.org/officeDocument/2006/relationships/hyperlink" Target="http://www.bom.gov.au/jsp/ncc/cdio/weatherData/av?p_display_type=dailyDataFile&amp;p_nccObsCode=123&amp;p_stn_num=097072&amp;p_c=-1884653210&amp;p_startYear=1996" TargetMode="External"/><Relationship Id="rId7414" Type="http://schemas.openxmlformats.org/officeDocument/2006/relationships/hyperlink" Target="http://www.bom.gov.au/jsp/ncc/cdio/weatherData/av?p_display_type=dailyDataFile&amp;p_nccObsCode=123&amp;p_stn_num=092045&amp;p_c=-1694511604&amp;p_startYear=1976" TargetMode="External"/><Relationship Id="rId878" Type="http://schemas.openxmlformats.org/officeDocument/2006/relationships/hyperlink" Target="http://www.bom.gov.au/jsp/ncc/cdio/weatherData/av?p_display_type=dailyDataFile&amp;p_nccObsCode=123&amp;p_stn_num=091104&amp;p_c=-1660044976&amp;p_startYear=1963" TargetMode="External"/><Relationship Id="rId2559" Type="http://schemas.openxmlformats.org/officeDocument/2006/relationships/hyperlink" Target="http://www.bom.gov.au/jsp/ncc/cdio/weatherData/av?p_display_type=dailyDataFile&amp;p_nccObsCode=123&amp;p_stn_num=091104&amp;p_c=-1660044976&amp;p_startYear=1999" TargetMode="External"/><Relationship Id="rId2973" Type="http://schemas.openxmlformats.org/officeDocument/2006/relationships/hyperlink" Target="http://www.bom.gov.au/jsp/ncc/cdio/weatherData/av?p_display_type=dailyDataFile&amp;p_nccObsCode=122&amp;p_stn_num=091104&amp;p_c=-1660044780&amp;p_startYear=1974" TargetMode="External"/><Relationship Id="rId6016" Type="http://schemas.openxmlformats.org/officeDocument/2006/relationships/hyperlink" Target="http://www.bom.gov.au/jsp/ncc/cdio/weatherData/av?p_display_type=dailyDataFile&amp;p_nccObsCode=122&amp;p_stn_num=091057&amp;p_c=-1658331120&amp;p_startYear=1935" TargetMode="External"/><Relationship Id="rId6430" Type="http://schemas.openxmlformats.org/officeDocument/2006/relationships/hyperlink" Target="http://www.bom.gov.au/jsp/ncc/cdio/weatherData/av?p_display_type=dailyDataFile&amp;p_nccObsCode=122&amp;p_stn_num=092045&amp;p_c=-1694511408&amp;p_startYear=2002" TargetMode="External"/><Relationship Id="rId945" Type="http://schemas.openxmlformats.org/officeDocument/2006/relationships/hyperlink" Target="http://www.bom.gov.au/jsp/ncc/cdio/weatherData/av?p_display_type=dailyDataFile&amp;p_nccObsCode=123&amp;p_stn_num=91057&amp;p_c=-1658331988&amp;p_startYear=1974" TargetMode="External"/><Relationship Id="rId1575" Type="http://schemas.openxmlformats.org/officeDocument/2006/relationships/hyperlink" Target="http://www.bom.gov.au/jsp/ncc/cdio/weatherData/av?p_display_type=dailyDataFile&amp;p_nccObsCode=123&amp;p_stn_num=91057&amp;p_c=-1658331988&amp;p_startYear=1934" TargetMode="External"/><Relationship Id="rId2626" Type="http://schemas.openxmlformats.org/officeDocument/2006/relationships/hyperlink" Target="http://www.bom.gov.au/jsp/ncc/cdio/weatherData/av?p_display_type=dailyDataFile&amp;p_nccObsCode=123&amp;p_stn_num=92045&amp;p_c=-1694512271&amp;p_startYear=2016" TargetMode="External"/><Relationship Id="rId5032" Type="http://schemas.openxmlformats.org/officeDocument/2006/relationships/hyperlink" Target="http://www.bom.gov.au/jsp/ncc/cdio/weatherData/av?p_display_type=dailyDataFile&amp;p_nccObsCode=122&amp;p_stn_num=094029&amp;p_c=-1768345571&amp;p_startYear=1883" TargetMode="External"/><Relationship Id="rId1228" Type="http://schemas.openxmlformats.org/officeDocument/2006/relationships/hyperlink" Target="http://www.bom.gov.au/jsp/ncc/cdio/weatherData/av?p_display_type=dailyDataFile&amp;p_nccObsCode=122&amp;p_stn_num=91057&amp;p_c=-1658331792&amp;p_startYear=1897" TargetMode="External"/><Relationship Id="rId4798" Type="http://schemas.openxmlformats.org/officeDocument/2006/relationships/hyperlink" Target="http://www.bom.gov.au/jsp/ncc/cdio/weatherData/av?p_display_type=dailyDataFile&amp;p_nccObsCode=123&amp;p_stn_num=94029&amp;p_c=-1768346435&amp;p_startYear=1980" TargetMode="External"/><Relationship Id="rId1642" Type="http://schemas.openxmlformats.org/officeDocument/2006/relationships/hyperlink" Target="http://www.bom.gov.au/jsp/ncc/cdio/weatherData/av?p_display_type=dailyDataFile&amp;p_nccObsCode=123&amp;p_stn_num=91057&amp;p_c=-1658331988&amp;p_startYear=1964" TargetMode="External"/><Relationship Id="rId5849" Type="http://schemas.openxmlformats.org/officeDocument/2006/relationships/hyperlink" Target="http://www.bom.gov.au/jsp/ncc/cdio/weatherData/av?p_display_type=dailyDataFile&amp;p_nccObsCode=122&amp;p_stn_num=091049&amp;p_c=-1658039751&amp;p_startYear=1898" TargetMode="External"/><Relationship Id="rId7271" Type="http://schemas.openxmlformats.org/officeDocument/2006/relationships/hyperlink" Target="http://www.bom.gov.au/jsp/ncc/cdio/weatherData/av?p_display_type=dailyDataFile&amp;p_nccObsCode=123&amp;p_stn_num=094010&amp;p_c=-1767629894&amp;p_startYear=1974" TargetMode="External"/><Relationship Id="rId4865" Type="http://schemas.openxmlformats.org/officeDocument/2006/relationships/hyperlink" Target="http://www.bom.gov.au/jsp/ncc/cdio/weatherData/av?p_display_type=dailyDataFile&amp;p_nccObsCode=123&amp;p_stn_num=92045&amp;p_c=-1694512271&amp;p_startYear=1991" TargetMode="External"/><Relationship Id="rId5916" Type="http://schemas.openxmlformats.org/officeDocument/2006/relationships/hyperlink" Target="http://www.bom.gov.au/jsp/ncc/cdio/weatherData/av?p_display_type=dailyDataFile&amp;p_nccObsCode=122&amp;p_stn_num=091057&amp;p_c=-1658331120&amp;p_startYear=1916" TargetMode="External"/><Relationship Id="rId388" Type="http://schemas.openxmlformats.org/officeDocument/2006/relationships/hyperlink" Target="http://www.bom.gov.au/jsp/ncc/cdio/weatherData/av?p_display_type=dailyDataFile&amp;p_nccObsCode=122&amp;p_stn_num=94029&amp;p_c=-1768346239&amp;p_startYear=1983" TargetMode="External"/><Relationship Id="rId2069" Type="http://schemas.openxmlformats.org/officeDocument/2006/relationships/hyperlink" Target="http://www.bom.gov.au/jsp/ncc/cdio/weatherData/av?p_display_type=dailyDataFile&amp;p_nccObsCode=122&amp;p_stn_num=92045&amp;p_c=-1694512075&amp;p_startYear=1980" TargetMode="External"/><Relationship Id="rId3467" Type="http://schemas.openxmlformats.org/officeDocument/2006/relationships/hyperlink" Target="http://www.bom.gov.au/jsp/ncc/cdio/weatherData/av?p_display_type=dailyDataFile&amp;p_nccObsCode=123&amp;p_stn_num=91057&amp;p_c=-1658331988&amp;p_startYear=1957" TargetMode="External"/><Relationship Id="rId3881" Type="http://schemas.openxmlformats.org/officeDocument/2006/relationships/hyperlink" Target="http://www.bom.gov.au/jsp/ncc/cdio/weatherData/av?p_display_type=dailyDataFile&amp;p_nccObsCode=122&amp;p_stn_num=91057&amp;p_c=-1658331792&amp;p_startYear=1907" TargetMode="External"/><Relationship Id="rId4518" Type="http://schemas.openxmlformats.org/officeDocument/2006/relationships/hyperlink" Target="http://www.bom.gov.au/jsp/ncc/cdio/weatherData/av?p_display_type=dailyDataFile&amp;p_nccObsCode=123&amp;p_stn_num=91057&amp;p_c=-1658331988&amp;p_startYear=1921" TargetMode="External"/><Relationship Id="rId4932" Type="http://schemas.openxmlformats.org/officeDocument/2006/relationships/hyperlink" Target="http://www.bom.gov.au/jsp/ncc/cdio/weatherData/av?p_display_type=dailyDataFile&amp;p_nccObsCode=123&amp;p_stn_num=097072&amp;p_c=-1884653210&amp;p_startYear=2003" TargetMode="External"/><Relationship Id="rId2483" Type="http://schemas.openxmlformats.org/officeDocument/2006/relationships/hyperlink" Target="http://www.bom.gov.au/jsp/ncc/cdio/weatherData/av?p_display_type=dailyDataFile&amp;p_nccObsCode=123&amp;p_stn_num=091104&amp;p_c=-1660044976&amp;p_startYear=1980" TargetMode="External"/><Relationship Id="rId3534" Type="http://schemas.openxmlformats.org/officeDocument/2006/relationships/hyperlink" Target="http://www.bom.gov.au/jsp/ncc/cdio/weatherData/av?p_display_type=dailyDataFile&amp;p_nccObsCode=123&amp;p_stn_num=98001&amp;p_c=-1920895067&amp;p_startYear=1969" TargetMode="External"/><Relationship Id="rId455" Type="http://schemas.openxmlformats.org/officeDocument/2006/relationships/hyperlink" Target="http://www.bom.gov.au/jsp/ncc/cdio/weatherData/av?p_display_type=dailyDataFile&amp;p_nccObsCode=122&amp;p_stn_num=92045&amp;p_c=-1694512075&amp;p_startYear=1994" TargetMode="External"/><Relationship Id="rId1085" Type="http://schemas.openxmlformats.org/officeDocument/2006/relationships/hyperlink" Target="http://www.bom.gov.au/jsp/ncc/cdio/weatherData/av?p_display_type=dailyDataFile&amp;p_nccObsCode=123&amp;p_stn_num=098017&amp;p_c=-1921523671&amp;p_startYear=1998" TargetMode="External"/><Relationship Id="rId2136" Type="http://schemas.openxmlformats.org/officeDocument/2006/relationships/hyperlink" Target="http://www.bom.gov.au/jsp/ncc/cdio/weatherData/av?p_display_type=dailyDataFile&amp;p_nccObsCode=122&amp;p_stn_num=94029&amp;p_c=-1768346239&amp;p_startYear=1997" TargetMode="External"/><Relationship Id="rId2550" Type="http://schemas.openxmlformats.org/officeDocument/2006/relationships/hyperlink" Target="http://www.bom.gov.au/jsp/ncc/cdio/weatherData/av?p_display_type=dailyDataFile&amp;p_nccObsCode=123&amp;p_stn_num=92045&amp;p_c=-1694512271&amp;p_startYear=1997" TargetMode="External"/><Relationship Id="rId3601" Type="http://schemas.openxmlformats.org/officeDocument/2006/relationships/hyperlink" Target="http://www.bom.gov.au/jsp/ncc/cdio/weatherData/av?p_display_type=dailyDataFile&amp;p_nccObsCode=123&amp;p_stn_num=94029&amp;p_c=-1768346435&amp;p_startYear=1980" TargetMode="External"/><Relationship Id="rId6757" Type="http://schemas.openxmlformats.org/officeDocument/2006/relationships/hyperlink" Target="http://www.bom.gov.au/jsp/ncc/cdio/weatherData/av?p_display_type=dailyDataFile&amp;p_nccObsCode=123&amp;p_stn_num=094010&amp;p_c=-1767629894&amp;p_startYear=2001" TargetMode="External"/><Relationship Id="rId7808" Type="http://schemas.openxmlformats.org/officeDocument/2006/relationships/hyperlink" Target="http://www.bom.gov.au/jsp/ncc/cdio/weatherData/av?p_display_type=dailyDataFile&amp;p_nccObsCode=123&amp;p_stn_num=091057&amp;p_c=-1658331316&amp;p_startYear=1999" TargetMode="External"/><Relationship Id="rId108" Type="http://schemas.openxmlformats.org/officeDocument/2006/relationships/hyperlink" Target="http://www.bom.gov.au/jsp/ncc/cdio/weatherData/av?p_display_type=dailyDataFile&amp;p_nccObsCode=122&amp;p_stn_num=94029&amp;p_c=-1768346239&amp;p_startYear=1926" TargetMode="External"/><Relationship Id="rId522" Type="http://schemas.openxmlformats.org/officeDocument/2006/relationships/hyperlink" Target="http://www.bom.gov.au/jsp/ncc/cdio/weatherData/av?p_display_type=dailyDataFile&amp;p_nccObsCode=122&amp;p_stn_num=097072&amp;p_c=-1884651654&amp;p_startYear=2006" TargetMode="External"/><Relationship Id="rId1152" Type="http://schemas.openxmlformats.org/officeDocument/2006/relationships/hyperlink" Target="http://www.bom.gov.au/jsp/ncc/cdio/weatherData/av?p_display_type=dailyDataFile&amp;p_nccObsCode=123&amp;p_stn_num=091311&amp;p_c=-1667596957&amp;p_startYear=2009" TargetMode="External"/><Relationship Id="rId2203" Type="http://schemas.openxmlformats.org/officeDocument/2006/relationships/hyperlink" Target="http://www.bom.gov.au/jsp/ncc/cdio/weatherData/av?p_display_type=dailyDataFile&amp;p_nccObsCode=122&amp;p_stn_num=098017&amp;p_c=-1921523475&amp;p_startYear=2014" TargetMode="External"/><Relationship Id="rId5359" Type="http://schemas.openxmlformats.org/officeDocument/2006/relationships/hyperlink" Target="http://www.bom.gov.au/jsp/ncc/cdio/weatherData/av?p_display_type=dailyDataFile&amp;p_nccObsCode=122&amp;p_stn_num=98001&amp;p_c=-1920894871&amp;p_startYear=1966" TargetMode="External"/><Relationship Id="rId5773" Type="http://schemas.openxmlformats.org/officeDocument/2006/relationships/hyperlink" Target="http://www.bom.gov.au/jsp/ncc/cdio/weatherData/av?p_display_type=dailyDataFile&amp;p_nccObsCode=122&amp;p_stn_num=091293&amp;p_c=-1666938040&amp;p_startYear=2020" TargetMode="External"/><Relationship Id="rId4375" Type="http://schemas.openxmlformats.org/officeDocument/2006/relationships/hyperlink" Target="http://www.bom.gov.au/jsp/ncc/cdio/weatherData/av?p_display_type=dailyDataFile&amp;p_nccObsCode=122&amp;p_stn_num=098017&amp;p_c=-1921523475&amp;p_startYear=2009" TargetMode="External"/><Relationship Id="rId5426" Type="http://schemas.openxmlformats.org/officeDocument/2006/relationships/hyperlink" Target="http://www.bom.gov.au/jsp/ncc/cdio/weatherData/av?p_display_type=dailyDataFile&amp;p_nccObsCode=122&amp;p_stn_num=98001&amp;p_c=-1920894871&amp;p_startYear=1976" TargetMode="External"/><Relationship Id="rId6824" Type="http://schemas.openxmlformats.org/officeDocument/2006/relationships/hyperlink" Target="http://www.bom.gov.au/jsp/ncc/cdio/weatherData/av?p_display_type=dailyDataFile&amp;p_nccObsCode=123&amp;p_stn_num=091057&amp;p_c=-1658331316&amp;p_startYear=1917" TargetMode="External"/><Relationship Id="rId1969" Type="http://schemas.openxmlformats.org/officeDocument/2006/relationships/hyperlink" Target="http://www.bom.gov.au/jsp/ncc/cdio/weatherData/av?p_display_type=dailyDataFile&amp;p_nccObsCode=122&amp;p_stn_num=091104&amp;p_c=-1660044780&amp;p_startYear=1954" TargetMode="External"/><Relationship Id="rId4028" Type="http://schemas.openxmlformats.org/officeDocument/2006/relationships/hyperlink" Target="http://www.bom.gov.au/jsp/ncc/cdio/weatherData/av?p_display_type=dailyDataFile&amp;p_nccObsCode=122&amp;p_stn_num=091104&amp;p_c=-1660044780&amp;p_startYear=1947" TargetMode="External"/><Relationship Id="rId5840" Type="http://schemas.openxmlformats.org/officeDocument/2006/relationships/hyperlink" Target="http://www.bom.gov.au/jsp/ncc/cdio/weatherData/av?p_display_type=dailyDataFile&amp;p_nccObsCode=122&amp;p_stn_num=091057&amp;p_c=-1658331120&amp;p_startYear=1895" TargetMode="External"/><Relationship Id="rId3391" Type="http://schemas.openxmlformats.org/officeDocument/2006/relationships/hyperlink" Target="http://www.bom.gov.au/jsp/ncc/cdio/weatherData/av?p_display_type=dailyDataFile&amp;p_nccObsCode=123&amp;p_stn_num=92045&amp;p_c=-1694512271&amp;p_startYear=1939" TargetMode="External"/><Relationship Id="rId4442" Type="http://schemas.openxmlformats.org/officeDocument/2006/relationships/hyperlink" Target="http://www.bom.gov.au/jsp/ncc/cdio/weatherData/av?p_display_type=dailyDataFile&amp;p_nccObsCode=123&amp;p_stn_num=94029&amp;p_c=-1768346435&amp;p_startYear=1898" TargetMode="External"/><Relationship Id="rId7598" Type="http://schemas.openxmlformats.org/officeDocument/2006/relationships/hyperlink" Target="http://www.bom.gov.au/jsp/ncc/cdio/weatherData/av?p_display_type=dailyDataFile&amp;p_nccObsCode=123&amp;p_stn_num=091049&amp;p_c=-1658039947&amp;p_startYear=1938" TargetMode="External"/><Relationship Id="rId3044" Type="http://schemas.openxmlformats.org/officeDocument/2006/relationships/hyperlink" Target="http://www.bom.gov.au/jsp/ncc/cdio/weatherData/av?p_display_type=dailyDataFile&amp;p_nccObsCode=122&amp;p_stn_num=92045&amp;p_c=-1694512075&amp;p_startYear=1986" TargetMode="External"/><Relationship Id="rId7665" Type="http://schemas.openxmlformats.org/officeDocument/2006/relationships/hyperlink" Target="http://www.bom.gov.au/jsp/ncc/cdio/weatherData/av?p_display_type=dailyDataFile&amp;p_nccObsCode=123&amp;p_stn_num=091049&amp;p_c=-1658039947&amp;p_startYear=1959" TargetMode="External"/><Relationship Id="rId2060" Type="http://schemas.openxmlformats.org/officeDocument/2006/relationships/hyperlink" Target="http://www.bom.gov.au/jsp/ncc/cdio/weatherData/av?p_display_type=dailyDataFile&amp;p_nccObsCode=122&amp;p_stn_num=94029&amp;p_c=-1768346239&amp;p_startYear=1978" TargetMode="External"/><Relationship Id="rId3111" Type="http://schemas.openxmlformats.org/officeDocument/2006/relationships/hyperlink" Target="http://www.bom.gov.au/jsp/ncc/cdio/weatherData/av?p_display_type=dailyDataFile&amp;p_nccObsCode=122&amp;p_stn_num=091104&amp;p_c=-1660044780&amp;p_startYear=1997" TargetMode="External"/><Relationship Id="rId6267" Type="http://schemas.openxmlformats.org/officeDocument/2006/relationships/hyperlink" Target="http://www.bom.gov.au/jsp/ncc/cdio/weatherData/av?p_display_type=dailyDataFile&amp;p_nccObsCode=122&amp;p_stn_num=092045&amp;p_c=-1694511408&amp;p_startYear=1976" TargetMode="External"/><Relationship Id="rId6681" Type="http://schemas.openxmlformats.org/officeDocument/2006/relationships/hyperlink" Target="http://www.bom.gov.au/jsp/ncc/cdio/weatherData/av?p_display_type=dailyDataFile&amp;p_nccObsCode=123&amp;p_stn_num=092045&amp;p_c=-1694511604&amp;p_startYear=1935" TargetMode="External"/><Relationship Id="rId7318" Type="http://schemas.openxmlformats.org/officeDocument/2006/relationships/hyperlink" Target="http://www.bom.gov.au/jsp/ncc/cdio/weatherData/av?p_display_type=dailyDataFile&amp;p_nccObsCode=123&amp;p_stn_num=091311&amp;p_c=-1667595611&amp;p_startYear=2006" TargetMode="External"/><Relationship Id="rId7732" Type="http://schemas.openxmlformats.org/officeDocument/2006/relationships/hyperlink" Target="http://www.bom.gov.au/jsp/ncc/cdio/weatherData/av?p_display_type=dailyDataFile&amp;p_nccObsCode=123&amp;p_stn_num=091104&amp;p_c=-1660043630&amp;p_startYear=1960" TargetMode="External"/><Relationship Id="rId2877" Type="http://schemas.openxmlformats.org/officeDocument/2006/relationships/hyperlink" Target="http://www.bom.gov.au/jsp/ncc/cdio/weatherData/av?p_display_type=dailyDataFile&amp;p_nccObsCode=122&amp;p_stn_num=94029&amp;p_c=-1768346239&amp;p_startYear=1958" TargetMode="External"/><Relationship Id="rId5283" Type="http://schemas.openxmlformats.org/officeDocument/2006/relationships/hyperlink" Target="http://www.bom.gov.au/jsp/ncc/cdio/weatherData/av?p_display_type=dailyDataFile&amp;p_nccObsCode=122&amp;p_stn_num=092045&amp;p_c=-1694511408&amp;p_startYear=1952" TargetMode="External"/><Relationship Id="rId6334" Type="http://schemas.openxmlformats.org/officeDocument/2006/relationships/hyperlink" Target="http://www.bom.gov.au/jsp/ncc/cdio/weatherData/av?p_display_type=dailyDataFile&amp;p_nccObsCode=123&amp;p_stn_num=98001&amp;p_c=-1920895067&amp;p_startYear=1991" TargetMode="External"/><Relationship Id="rId849" Type="http://schemas.openxmlformats.org/officeDocument/2006/relationships/hyperlink" Target="http://www.bom.gov.au/jsp/ncc/cdio/weatherData/av?p_display_type=dailyDataFile&amp;p_nccObsCode=123&amp;p_stn_num=91057&amp;p_c=-1658331988&amp;p_startYear=1958" TargetMode="External"/><Relationship Id="rId1479" Type="http://schemas.openxmlformats.org/officeDocument/2006/relationships/hyperlink" Target="http://www.bom.gov.au/jsp/ncc/cdio/weatherData/av?p_display_type=dailyDataFile&amp;p_nccObsCode=122&amp;p_stn_num=091293&amp;p_c=-1666940065&amp;p_startYear=2006" TargetMode="External"/><Relationship Id="rId3928" Type="http://schemas.openxmlformats.org/officeDocument/2006/relationships/hyperlink" Target="http://www.bom.gov.au/jsp/ncc/cdio/weatherData/av?p_display_type=dailyDataFile&amp;p_nccObsCode=122&amp;p_stn_num=91049&amp;p_c=-1658039751&amp;p_startYear=1922" TargetMode="External"/><Relationship Id="rId5350" Type="http://schemas.openxmlformats.org/officeDocument/2006/relationships/hyperlink" Target="http://www.bom.gov.au/jsp/ncc/cdio/weatherData/av?p_display_type=dailyDataFile&amp;p_nccObsCode=122&amp;p_stn_num=094010&amp;p_c=-1767629698&amp;p_startYear=1963" TargetMode="External"/><Relationship Id="rId6401" Type="http://schemas.openxmlformats.org/officeDocument/2006/relationships/hyperlink" Target="http://www.bom.gov.au/jsp/ncc/cdio/weatherData/av?p_display_type=dailyDataFile&amp;p_nccObsCode=122&amp;p_stn_num=092045&amp;p_c=-1694511408&amp;p_startYear=1997" TargetMode="External"/><Relationship Id="rId1893" Type="http://schemas.openxmlformats.org/officeDocument/2006/relationships/hyperlink" Target="http://www.bom.gov.au/jsp/ncc/cdio/weatherData/av?p_display_type=dailyDataFile&amp;p_nccObsCode=122&amp;p_stn_num=92045&amp;p_c=-1694512075&amp;p_startYear=1929" TargetMode="External"/><Relationship Id="rId2944" Type="http://schemas.openxmlformats.org/officeDocument/2006/relationships/hyperlink" Target="http://www.bom.gov.au/jsp/ncc/cdio/weatherData/av?p_display_type=dailyDataFile&amp;p_nccObsCode=122&amp;p_stn_num=091104&amp;p_c=-1660044780&amp;p_startYear=1969" TargetMode="External"/><Relationship Id="rId5003" Type="http://schemas.openxmlformats.org/officeDocument/2006/relationships/hyperlink" Target="http://www.bom.gov.au/jsp/ncc/cdio/weatherData/av?p_display_type=dailyDataFile&amp;p_nccObsCode=123&amp;p_stn_num=091293&amp;p_c=-1666940261&amp;p_startYear=2014" TargetMode="External"/><Relationship Id="rId916" Type="http://schemas.openxmlformats.org/officeDocument/2006/relationships/hyperlink" Target="http://www.bom.gov.au/jsp/ncc/cdio/weatherData/av?p_display_type=dailyDataFile&amp;p_nccObsCode=123&amp;p_stn_num=97000&amp;p_c=-1881855866&amp;p_startYear=1970" TargetMode="External"/><Relationship Id="rId1546" Type="http://schemas.openxmlformats.org/officeDocument/2006/relationships/hyperlink" Target="http://www.bom.gov.au/jsp/ncc/cdio/weatherData/av?p_display_type=dailyDataFile&amp;p_nccObsCode=123&amp;p_stn_num=92045&amp;p_c=-1694512271&amp;p_startYear=1920" TargetMode="External"/><Relationship Id="rId1960" Type="http://schemas.openxmlformats.org/officeDocument/2006/relationships/hyperlink" Target="http://www.bom.gov.au/jsp/ncc/cdio/weatherData/av?p_display_type=dailyDataFile&amp;p_nccObsCode=122&amp;p_stn_num=091104&amp;p_c=-1660044780&amp;p_startYear=1951" TargetMode="External"/><Relationship Id="rId7175" Type="http://schemas.openxmlformats.org/officeDocument/2006/relationships/hyperlink" Target="http://www.bom.gov.au/jsp/ncc/cdio/weatherData/av?p_display_type=dailyDataFile&amp;p_nccObsCode=123&amp;p_stn_num=091057&amp;p_c=-1658331316&amp;p_startYear=1996" TargetMode="External"/><Relationship Id="rId1613" Type="http://schemas.openxmlformats.org/officeDocument/2006/relationships/hyperlink" Target="http://www.bom.gov.au/jsp/ncc/cdio/weatherData/av?p_display_type=dailyDataFile&amp;p_nccObsCode=123&amp;p_stn_num=91057&amp;p_c=-1658331988&amp;p_startYear=1953" TargetMode="External"/><Relationship Id="rId4769" Type="http://schemas.openxmlformats.org/officeDocument/2006/relationships/hyperlink" Target="http://www.bom.gov.au/jsp/ncc/cdio/weatherData/av?p_display_type=dailyDataFile&amp;p_nccObsCode=123&amp;p_stn_num=92045&amp;p_c=-1694512271&amp;p_startYear=1975" TargetMode="External"/><Relationship Id="rId3785" Type="http://schemas.openxmlformats.org/officeDocument/2006/relationships/hyperlink" Target="http://www.bom.gov.au/jsp/ncc/cdio/weatherData/av?p_display_type=dailyDataFile&amp;p_nccObsCode=123&amp;p_stn_num=94029&amp;p_c=-1768346435&amp;p_startYear=2011" TargetMode="External"/><Relationship Id="rId4836" Type="http://schemas.openxmlformats.org/officeDocument/2006/relationships/hyperlink" Target="http://www.bom.gov.au/jsp/ncc/cdio/weatherData/av?p_display_type=dailyDataFile&amp;p_nccObsCode=123&amp;p_stn_num=091104&amp;p_c=-1660044976&amp;p_startYear=1986" TargetMode="External"/><Relationship Id="rId6191" Type="http://schemas.openxmlformats.org/officeDocument/2006/relationships/hyperlink" Target="http://www.bom.gov.au/jsp/ncc/cdio/weatherData/av?p_display_type=dailyDataFile&amp;p_nccObsCode=123&amp;p_stn_num=98001&amp;p_c=-1920895067&amp;p_startYear=1968" TargetMode="External"/><Relationship Id="rId7242" Type="http://schemas.openxmlformats.org/officeDocument/2006/relationships/hyperlink" Target="http://www.bom.gov.au/jsp/ncc/cdio/weatherData/av?p_display_type=dailyDataFile&amp;p_nccObsCode=123&amp;p_stn_num=094010&amp;p_c=-1767629894&amp;p_startYear=1970" TargetMode="External"/><Relationship Id="rId2387" Type="http://schemas.openxmlformats.org/officeDocument/2006/relationships/hyperlink" Target="http://www.bom.gov.au/jsp/ncc/cdio/weatherData/av?p_display_type=dailyDataFile&amp;p_nccObsCode=123&amp;p_stn_num=92045&amp;p_c=-1694512271&amp;p_startYear=1956" TargetMode="External"/><Relationship Id="rId3438" Type="http://schemas.openxmlformats.org/officeDocument/2006/relationships/hyperlink" Target="http://www.bom.gov.au/jsp/ncc/cdio/weatherData/av?p_display_type=dailyDataFile&amp;p_nccObsCode=123&amp;p_stn_num=94029&amp;p_c=-1768346435&amp;p_startYear=1951" TargetMode="External"/><Relationship Id="rId3852" Type="http://schemas.openxmlformats.org/officeDocument/2006/relationships/hyperlink" Target="http://www.bom.gov.au/jsp/ncc/cdio/weatherData/av?p_display_type=dailyDataFile&amp;p_nccObsCode=122&amp;p_stn_num=91057&amp;p_c=-1658331792&amp;p_startYear=1896" TargetMode="External"/><Relationship Id="rId359" Type="http://schemas.openxmlformats.org/officeDocument/2006/relationships/hyperlink" Target="http://www.bom.gov.au/jsp/ncc/cdio/weatherData/av?p_display_type=dailyDataFile&amp;p_nccObsCode=122&amp;p_stn_num=92045&amp;p_c=-1694512075&amp;p_startYear=1978" TargetMode="External"/><Relationship Id="rId773" Type="http://schemas.openxmlformats.org/officeDocument/2006/relationships/hyperlink" Target="http://www.bom.gov.au/jsp/ncc/cdio/weatherData/av?p_display_type=dailyDataFile&amp;p_nccObsCode=123&amp;p_stn_num=091104&amp;p_c=-1660044976&amp;p_startYear=1940" TargetMode="External"/><Relationship Id="rId2454" Type="http://schemas.openxmlformats.org/officeDocument/2006/relationships/hyperlink" Target="http://www.bom.gov.au/jsp/ncc/cdio/weatherData/av?p_display_type=dailyDataFile&amp;p_nccObsCode=123&amp;p_stn_num=92045&amp;p_c=-1694512271&amp;p_startYear=1973" TargetMode="External"/><Relationship Id="rId3505" Type="http://schemas.openxmlformats.org/officeDocument/2006/relationships/hyperlink" Target="http://www.bom.gov.au/jsp/ncc/cdio/weatherData/av?p_display_type=dailyDataFile&amp;p_nccObsCode=123&amp;p_stn_num=94029&amp;p_c=-1768346435&amp;p_startYear=1964" TargetMode="External"/><Relationship Id="rId4903" Type="http://schemas.openxmlformats.org/officeDocument/2006/relationships/hyperlink" Target="http://www.bom.gov.au/jsp/ncc/cdio/weatherData/av?p_display_type=dailyDataFile&amp;p_nccObsCode=123&amp;p_stn_num=91057&amp;p_c=-1658331988&amp;p_startYear=1997" TargetMode="External"/><Relationship Id="rId426" Type="http://schemas.openxmlformats.org/officeDocument/2006/relationships/hyperlink" Target="http://www.bom.gov.au/jsp/ncc/cdio/weatherData/av?p_display_type=dailyDataFile&amp;p_nccObsCode=122&amp;p_stn_num=091104&amp;p_c=-1660044780&amp;p_startYear=1989" TargetMode="External"/><Relationship Id="rId1056" Type="http://schemas.openxmlformats.org/officeDocument/2006/relationships/hyperlink" Target="http://www.bom.gov.au/jsp/ncc/cdio/weatherData/av?p_display_type=dailyDataFile&amp;p_nccObsCode=123&amp;p_stn_num=94029&amp;p_c=-1768346435&amp;p_startYear=1993" TargetMode="External"/><Relationship Id="rId2107" Type="http://schemas.openxmlformats.org/officeDocument/2006/relationships/hyperlink" Target="http://www.bom.gov.au/jsp/ncc/cdio/weatherData/av?p_display_type=dailyDataFile&amp;p_nccObsCode=122&amp;p_stn_num=98001&amp;p_c=-1920894871&amp;p_startYear=1990" TargetMode="External"/><Relationship Id="rId840" Type="http://schemas.openxmlformats.org/officeDocument/2006/relationships/hyperlink" Target="http://www.bom.gov.au/jsp/ncc/cdio/weatherData/av?p_display_type=dailyDataFile&amp;p_nccObsCode=123&amp;p_stn_num=98001&amp;p_c=-1920895067&amp;p_startYear=1957" TargetMode="External"/><Relationship Id="rId1470" Type="http://schemas.openxmlformats.org/officeDocument/2006/relationships/hyperlink" Target="http://www.bom.gov.au/jsp/ncc/cdio/weatherData/av?p_display_type=dailyDataFile&amp;p_nccObsCode=122&amp;p_stn_num=091293&amp;p_c=-1666940065&amp;p_startYear=2003" TargetMode="External"/><Relationship Id="rId2521" Type="http://schemas.openxmlformats.org/officeDocument/2006/relationships/hyperlink" Target="http://www.bom.gov.au/jsp/ncc/cdio/weatherData/av?p_display_type=dailyDataFile&amp;p_nccObsCode=123&amp;p_stn_num=94029&amp;p_c=-1768346435&amp;p_startYear=1990" TargetMode="External"/><Relationship Id="rId4279" Type="http://schemas.openxmlformats.org/officeDocument/2006/relationships/hyperlink" Target="http://www.bom.gov.au/jsp/ncc/cdio/weatherData/av?p_display_type=dailyDataFile&amp;p_nccObsCode=122&amp;p_stn_num=91057&amp;p_c=-1658331792&amp;p_startYear=1992" TargetMode="External"/><Relationship Id="rId5677" Type="http://schemas.openxmlformats.org/officeDocument/2006/relationships/hyperlink" Target="http://www.bom.gov.au/jsp/ncc/cdio/weatherData/av?p_display_type=dailyDataFile&amp;p_nccObsCode=122&amp;p_stn_num=094010&amp;p_c=-1767629698&amp;p_startYear=2007" TargetMode="External"/><Relationship Id="rId6728" Type="http://schemas.openxmlformats.org/officeDocument/2006/relationships/hyperlink" Target="http://www.bom.gov.au/jsp/ncc/cdio/weatherData/av?p_display_type=dailyDataFile&amp;p_nccObsCode=123&amp;p_stn_num=094010&amp;p_c=-1767629894&amp;p_startYear=1997" TargetMode="External"/><Relationship Id="rId1123" Type="http://schemas.openxmlformats.org/officeDocument/2006/relationships/hyperlink" Target="http://www.bom.gov.au/jsp/ncc/cdio/weatherData/av?p_display_type=dailyDataFile&amp;p_nccObsCode=123&amp;p_stn_num=091293&amp;p_c=-1666940261&amp;p_startYear=2004" TargetMode="External"/><Relationship Id="rId4693" Type="http://schemas.openxmlformats.org/officeDocument/2006/relationships/hyperlink" Target="http://www.bom.gov.au/jsp/ncc/cdio/weatherData/av?p_display_type=dailyDataFile&amp;p_nccObsCode=123&amp;p_stn_num=91057&amp;p_c=-1658331988&amp;p_startYear=1962" TargetMode="External"/><Relationship Id="rId5744" Type="http://schemas.openxmlformats.org/officeDocument/2006/relationships/hyperlink" Target="http://www.bom.gov.au/jsp/ncc/cdio/weatherData/av?p_display_type=dailyDataFile&amp;p_nccObsCode=122&amp;p_stn_num=092045&amp;p_c=-1694511408&amp;p_startYear=2018" TargetMode="External"/><Relationship Id="rId3295" Type="http://schemas.openxmlformats.org/officeDocument/2006/relationships/hyperlink" Target="http://www.bom.gov.au/jsp/ncc/cdio/weatherData/av?p_display_type=dailyDataFile&amp;p_nccObsCode=123&amp;p_stn_num=92045&amp;p_c=-1694512271&amp;p_startYear=1915" TargetMode="External"/><Relationship Id="rId4346" Type="http://schemas.openxmlformats.org/officeDocument/2006/relationships/hyperlink" Target="http://www.bom.gov.au/jsp/ncc/cdio/weatherData/av?p_display_type=dailyDataFile&amp;p_nccObsCode=122&amp;p_stn_num=94029&amp;p_c=-1768346239&amp;p_startYear=2004" TargetMode="External"/><Relationship Id="rId4760" Type="http://schemas.openxmlformats.org/officeDocument/2006/relationships/hyperlink" Target="http://www.bom.gov.au/jsp/ncc/cdio/weatherData/av?p_display_type=dailyDataFile&amp;p_nccObsCode=123&amp;p_stn_num=097067&amp;p_c=-1884459071&amp;p_startYear=1974" TargetMode="External"/><Relationship Id="rId5811" Type="http://schemas.openxmlformats.org/officeDocument/2006/relationships/hyperlink" Target="http://www.bom.gov.au/jsp/ncc/cdio/weatherData/av?p_display_type=dailyDataFile&amp;p_nccObsCode=122&amp;p_stn_num=094029&amp;p_c=-1768345571&amp;p_startYear=1883" TargetMode="External"/><Relationship Id="rId3362" Type="http://schemas.openxmlformats.org/officeDocument/2006/relationships/hyperlink" Target="http://www.bom.gov.au/jsp/ncc/cdio/weatherData/av?p_display_type=dailyDataFile&amp;p_nccObsCode=123&amp;p_stn_num=94029&amp;p_c=-1768346435&amp;p_startYear=1932" TargetMode="External"/><Relationship Id="rId4413" Type="http://schemas.openxmlformats.org/officeDocument/2006/relationships/hyperlink" Target="http://www.bom.gov.au/jsp/ncc/cdio/weatherData/av?p_display_type=dailyDataFile&amp;p_nccObsCode=122&amp;p_stn_num=92045&amp;p_c=-1694512075&amp;p_startYear=2015" TargetMode="External"/><Relationship Id="rId7569" Type="http://schemas.openxmlformats.org/officeDocument/2006/relationships/hyperlink" Target="http://www.bom.gov.au/jsp/ncc/cdio/weatherData/av?p_display_type=dailyDataFile&amp;p_nccObsCode=123&amp;p_stn_num=092045&amp;p_c=-1694511604&amp;p_startYear=2022" TargetMode="External"/><Relationship Id="rId283" Type="http://schemas.openxmlformats.org/officeDocument/2006/relationships/hyperlink" Target="http://www.bom.gov.au/jsp/ncc/cdio/weatherData/av?p_display_type=dailyDataFile&amp;p_nccObsCode=122&amp;p_stn_num=091104&amp;p_c=-1660044780&amp;p_startYear=1965" TargetMode="External"/><Relationship Id="rId3015" Type="http://schemas.openxmlformats.org/officeDocument/2006/relationships/hyperlink" Target="http://www.bom.gov.au/jsp/ncc/cdio/weatherData/av?p_display_type=dailyDataFile&amp;p_nccObsCode=122&amp;p_stn_num=091104&amp;p_c=-1660044780&amp;p_startYear=1981" TargetMode="External"/><Relationship Id="rId6585" Type="http://schemas.openxmlformats.org/officeDocument/2006/relationships/hyperlink" Target="http://www.bom.gov.au/jsp/ncc/cdio/weatherData/av?p_display_type=dailyDataFile&amp;p_nccObsCode=123&amp;p_stn_num=094010&amp;p_c=-1767629894&amp;p_startYear=1943" TargetMode="External"/><Relationship Id="rId7636" Type="http://schemas.openxmlformats.org/officeDocument/2006/relationships/hyperlink" Target="http://www.bom.gov.au/jsp/ncc/cdio/weatherData/av?p_display_type=dailyDataFile&amp;p_nccObsCode=123&amp;p_stn_num=091049&amp;p_c=-1658039947&amp;p_startYear=1949" TargetMode="External"/><Relationship Id="rId350" Type="http://schemas.openxmlformats.org/officeDocument/2006/relationships/hyperlink" Target="http://www.bom.gov.au/jsp/ncc/cdio/weatherData/av?p_display_type=dailyDataFile&amp;p_nccObsCode=122&amp;p_stn_num=097067&amp;p_c=-1884457515&amp;p_startYear=1977" TargetMode="External"/><Relationship Id="rId2031" Type="http://schemas.openxmlformats.org/officeDocument/2006/relationships/hyperlink" Target="http://www.bom.gov.au/jsp/ncc/cdio/weatherData/av?p_display_type=dailyDataFile&amp;p_nccObsCode=122&amp;p_stn_num=98001&amp;p_c=-1920894871&amp;p_startYear=1971" TargetMode="External"/><Relationship Id="rId5187" Type="http://schemas.openxmlformats.org/officeDocument/2006/relationships/hyperlink" Target="http://www.bom.gov.au/jsp/ncc/cdio/weatherData/av?p_nccObsCode=40&amp;p_display_type=dataFile&amp;p_startYear=&amp;p_c=&amp;p_stn_num=094029" TargetMode="External"/><Relationship Id="rId6238" Type="http://schemas.openxmlformats.org/officeDocument/2006/relationships/hyperlink" Target="http://www.bom.gov.au/jsp/ncc/cdio/weatherData/av?p_display_type=dailyDataFile&amp;p_nccObsCode=122&amp;p_stn_num=094010&amp;p_c=-1767629698&amp;p_startYear=2019" TargetMode="External"/><Relationship Id="rId5254" Type="http://schemas.openxmlformats.org/officeDocument/2006/relationships/hyperlink" Target="http://www.bom.gov.au/jsp/ncc/cdio/weatherData/av?p_nccObsCode=40&amp;p_display_type=dataFile&amp;p_startYear=&amp;p_c=&amp;p_stn_num=094010" TargetMode="External"/><Relationship Id="rId6652" Type="http://schemas.openxmlformats.org/officeDocument/2006/relationships/hyperlink" Target="http://www.bom.gov.au/jsp/ncc/cdio/weatherData/av?p_display_type=dailyDataFile&amp;p_nccObsCode=123&amp;p_stn_num=092045&amp;p_c=-1694511604&amp;p_startYear=1924" TargetMode="External"/><Relationship Id="rId7703" Type="http://schemas.openxmlformats.org/officeDocument/2006/relationships/hyperlink" Target="http://www.bom.gov.au/jsp/ncc/cdio/weatherData/av?p_display_type=dailyDataFile&amp;p_nccObsCode=123&amp;p_stn_num=091104&amp;p_c=-1660043630&amp;p_startYear=1950" TargetMode="External"/><Relationship Id="rId1797" Type="http://schemas.openxmlformats.org/officeDocument/2006/relationships/hyperlink" Target="http://www.bom.gov.au/jsp/ncc/cdio/weatherData/av?p_display_type=dailyDataFile&amp;p_nccObsCode=123&amp;p_stn_num=97000&amp;p_c=-1881855866&amp;p_startYear=2017" TargetMode="External"/><Relationship Id="rId2848" Type="http://schemas.openxmlformats.org/officeDocument/2006/relationships/hyperlink" Target="http://www.bom.gov.au/jsp/ncc/cdio/weatherData/av?p_display_type=dailyDataFile&amp;p_nccObsCode=122&amp;p_stn_num=91057&amp;p_c=-1658331792&amp;p_startYear=1951" TargetMode="External"/><Relationship Id="rId6305" Type="http://schemas.openxmlformats.org/officeDocument/2006/relationships/hyperlink" Target="http://www.bom.gov.au/jsp/ncc/cdio/weatherData/av?p_display_type=dailyDataFile&amp;p_nccObsCode=122&amp;p_stn_num=091057&amp;p_c=-1658331120&amp;p_startYear=1980" TargetMode="External"/><Relationship Id="rId89" Type="http://schemas.openxmlformats.org/officeDocument/2006/relationships/hyperlink" Target="http://www.bom.gov.au/jsp/ncc/cdio/weatherData/av?p_display_type=dailyDataFile&amp;p_nccObsCode=122&amp;p_stn_num=92045&amp;p_c=-1694512075&amp;p_startYear=1921" TargetMode="External"/><Relationship Id="rId1864" Type="http://schemas.openxmlformats.org/officeDocument/2006/relationships/hyperlink" Target="http://www.bom.gov.au/jsp/ncc/cdio/weatherData/av?p_display_type=dailyDataFile&amp;p_nccObsCode=122&amp;p_stn_num=91049&amp;p_c=-1658039751&amp;p_startYear=1919" TargetMode="External"/><Relationship Id="rId2915" Type="http://schemas.openxmlformats.org/officeDocument/2006/relationships/hyperlink" Target="http://www.bom.gov.au/jsp/ncc/cdio/weatherData/av?p_display_type=dailyDataFile&amp;p_nccObsCode=122&amp;p_stn_num=91057&amp;p_c=-1658331792&amp;p_startYear=1964" TargetMode="External"/><Relationship Id="rId4270" Type="http://schemas.openxmlformats.org/officeDocument/2006/relationships/hyperlink" Target="http://www.bom.gov.au/jsp/ncc/cdio/weatherData/av?p_display_type=dailyDataFile&amp;p_nccObsCode=122&amp;p_stn_num=94029&amp;p_c=-1768346239&amp;p_startYear=1991" TargetMode="External"/><Relationship Id="rId5321" Type="http://schemas.openxmlformats.org/officeDocument/2006/relationships/hyperlink" Target="http://www.bom.gov.au/jsp/ncc/cdio/weatherData/av?p_display_type=dailyDataFile&amp;p_nccObsCode=122&amp;p_stn_num=092045&amp;p_c=-1694511408&amp;p_startYear=1959" TargetMode="External"/><Relationship Id="rId1517" Type="http://schemas.openxmlformats.org/officeDocument/2006/relationships/hyperlink" Target="http://www.bom.gov.au/jsp/ncc/cdio/weatherData/av?p_display_type=dailyDataFile&amp;p_nccObsCode=123&amp;p_stn_num=91057&amp;p_c=-1658331988&amp;p_startYear=1901" TargetMode="External"/><Relationship Id="rId7079" Type="http://schemas.openxmlformats.org/officeDocument/2006/relationships/hyperlink" Target="http://www.bom.gov.au/jsp/ncc/cdio/weatherData/av?p_display_type=dailyDataFile&amp;p_nccObsCode=123&amp;p_stn_num=091057&amp;p_c=-1658331316&amp;p_startYear=1973" TargetMode="External"/><Relationship Id="rId7493" Type="http://schemas.openxmlformats.org/officeDocument/2006/relationships/hyperlink" Target="http://www.bom.gov.au/jsp/ncc/cdio/weatherData/av?p_display_type=dailyDataFile&amp;p_nccObsCode=123&amp;p_stn_num=091049&amp;p_c=-1658039947&amp;p_startYear=1911" TargetMode="External"/><Relationship Id="rId1931" Type="http://schemas.openxmlformats.org/officeDocument/2006/relationships/hyperlink" Target="http://www.bom.gov.au/jsp/ncc/cdio/weatherData/av?p_display_type=dailyDataFile&amp;p_nccObsCode=122&amp;p_stn_num=94029&amp;p_c=-1768346239&amp;p_startYear=1942" TargetMode="External"/><Relationship Id="rId3689" Type="http://schemas.openxmlformats.org/officeDocument/2006/relationships/hyperlink" Target="http://www.bom.gov.au/jsp/ncc/cdio/weatherData/av?p_display_type=dailyDataFile&amp;p_nccObsCode=123&amp;p_stn_num=097072&amp;p_c=-1884653210&amp;p_startYear=1995" TargetMode="External"/><Relationship Id="rId6095" Type="http://schemas.openxmlformats.org/officeDocument/2006/relationships/hyperlink" Target="http://www.bom.gov.au/jsp/ncc/cdio/weatherData/av?p_display_type=dailyDataFile&amp;p_nccObsCode=122&amp;p_stn_num=094029&amp;p_c=-1768345571&amp;p_startYear=1954" TargetMode="External"/><Relationship Id="rId7146" Type="http://schemas.openxmlformats.org/officeDocument/2006/relationships/hyperlink" Target="http://www.bom.gov.au/jsp/ncc/cdio/weatherData/av?p_display_type=dailyDataFile&amp;p_nccObsCode=123&amp;p_stn_num=094029&amp;p_c=-1768345767&amp;p_startYear=1996" TargetMode="External"/><Relationship Id="rId7560" Type="http://schemas.openxmlformats.org/officeDocument/2006/relationships/hyperlink" Target="http://www.bom.gov.au/jsp/ncc/cdio/weatherData/av?p_display_type=dailyDataFile&amp;p_nccObsCode=123&amp;p_stn_num=094029&amp;p_c=-1768345767&amp;p_startYear=1929" TargetMode="External"/><Relationship Id="rId6162" Type="http://schemas.openxmlformats.org/officeDocument/2006/relationships/hyperlink" Target="http://www.bom.gov.au/jsp/ncc/cdio/weatherData/av?p_display_type=dailyDataFile&amp;p_nccObsCode=123&amp;p_stn_num=97000&amp;p_c=-1881855866&amp;p_startYear=1964" TargetMode="External"/><Relationship Id="rId7213" Type="http://schemas.openxmlformats.org/officeDocument/2006/relationships/hyperlink" Target="http://www.bom.gov.au/jsp/ncc/cdio/weatherData/av?p_display_type=dailyDataFile&amp;p_nccObsCode=123&amp;p_stn_num=094010&amp;p_c=-1767629894&amp;p_startYear=1964" TargetMode="External"/><Relationship Id="rId677" Type="http://schemas.openxmlformats.org/officeDocument/2006/relationships/hyperlink" Target="http://www.bom.gov.au/jsp/ncc/cdio/weatherData/av?p_display_type=dailyDataFile&amp;p_nccObsCode=123&amp;p_stn_num=91049&amp;p_c=-1658039947&amp;p_startYear=1916" TargetMode="External"/><Relationship Id="rId2358" Type="http://schemas.openxmlformats.org/officeDocument/2006/relationships/hyperlink" Target="http://www.bom.gov.au/jsp/ncc/cdio/weatherData/av?p_display_type=dailyDataFile&amp;p_nccObsCode=123&amp;p_stn_num=091104&amp;p_c=-1660044976&amp;p_startYear=1946" TargetMode="External"/><Relationship Id="rId3756" Type="http://schemas.openxmlformats.org/officeDocument/2006/relationships/hyperlink" Target="http://www.bom.gov.au/jsp/ncc/cdio/weatherData/av?p_display_type=dailyDataFile&amp;p_nccObsCode=123&amp;p_stn_num=92045&amp;p_c=-1694512271&amp;p_startYear=2006" TargetMode="External"/><Relationship Id="rId4807" Type="http://schemas.openxmlformats.org/officeDocument/2006/relationships/hyperlink" Target="http://www.bom.gov.au/jsp/ncc/cdio/weatherData/av?p_display_type=dailyDataFile&amp;p_nccObsCode=123&amp;p_stn_num=91057&amp;p_c=-1658331988&amp;p_startYear=1981" TargetMode="External"/><Relationship Id="rId2772" Type="http://schemas.openxmlformats.org/officeDocument/2006/relationships/hyperlink" Target="http://www.bom.gov.au/jsp/ncc/cdio/weatherData/av?p_display_type=dailyDataFile&amp;p_nccObsCode=122&amp;p_stn_num=91057&amp;p_c=-1658331792&amp;p_startYear=1932" TargetMode="External"/><Relationship Id="rId3409" Type="http://schemas.openxmlformats.org/officeDocument/2006/relationships/hyperlink" Target="http://www.bom.gov.au/jsp/ncc/cdio/weatherData/av?p_display_type=dailyDataFile&amp;p_nccObsCode=123&amp;p_stn_num=91057&amp;p_c=-1658331988&amp;p_startYear=1943" TargetMode="External"/><Relationship Id="rId3823" Type="http://schemas.openxmlformats.org/officeDocument/2006/relationships/hyperlink" Target="http://www.bom.gov.au/jsp/ncc/cdio/weatherData/av?p_display_type=dailyDataFile&amp;p_nccObsCode=123&amp;p_stn_num=091311&amp;p_c=-1667596957&amp;p_startYear=2017" TargetMode="External"/><Relationship Id="rId6979" Type="http://schemas.openxmlformats.org/officeDocument/2006/relationships/hyperlink" Target="http://www.bom.gov.au/jsp/ncc/cdio/weatherData/av?p_display_type=dailyDataFile&amp;p_nccObsCode=123&amp;p_stn_num=092045&amp;p_c=-1694511604&amp;p_startYear=2004" TargetMode="External"/><Relationship Id="rId744" Type="http://schemas.openxmlformats.org/officeDocument/2006/relationships/hyperlink" Target="http://www.bom.gov.au/jsp/ncc/cdio/weatherData/av?p_display_type=dailyDataFile&amp;p_nccObsCode=123&amp;p_stn_num=92045&amp;p_c=-1694512271&amp;p_startYear=1933" TargetMode="External"/><Relationship Id="rId1374" Type="http://schemas.openxmlformats.org/officeDocument/2006/relationships/hyperlink" Target="http://www.bom.gov.au/jsp/ncc/cdio/weatherData/av?p_display_type=dailyDataFile&amp;p_nccObsCode=122&amp;p_stn_num=91057&amp;p_c=-1658331792&amp;p_startYear=1970" TargetMode="External"/><Relationship Id="rId2425" Type="http://schemas.openxmlformats.org/officeDocument/2006/relationships/hyperlink" Target="http://www.bom.gov.au/jsp/ncc/cdio/weatherData/av?p_display_type=dailyDataFile&amp;p_nccObsCode=123&amp;p_stn_num=94029&amp;p_c=-1768346435&amp;p_startYear=1966" TargetMode="External"/><Relationship Id="rId5995" Type="http://schemas.openxmlformats.org/officeDocument/2006/relationships/hyperlink" Target="http://www.bom.gov.au/jsp/ncc/cdio/weatherData/av?p_display_type=dailyDataFile&amp;p_nccObsCode=122&amp;p_stn_num=094029&amp;p_c=-1768345571&amp;p_startYear=1935" TargetMode="External"/><Relationship Id="rId80" Type="http://schemas.openxmlformats.org/officeDocument/2006/relationships/hyperlink" Target="http://www.bom.gov.au/jsp/ncc/cdio/weatherData/av?p_display_type=dailyDataFile&amp;p_nccObsCode=122&amp;p_stn_num=94029&amp;p_c=-1768346239&amp;p_startYear=1919" TargetMode="External"/><Relationship Id="rId811" Type="http://schemas.openxmlformats.org/officeDocument/2006/relationships/hyperlink" Target="http://www.bom.gov.au/jsp/ncc/cdio/weatherData/av?p_display_type=dailyDataFile&amp;p_nccObsCode=123&amp;p_stn_num=94029&amp;p_c=-1768346435&amp;p_startYear=1950" TargetMode="External"/><Relationship Id="rId1027" Type="http://schemas.openxmlformats.org/officeDocument/2006/relationships/hyperlink" Target="http://www.bom.gov.au/jsp/ncc/cdio/weatherData/av?p_display_type=dailyDataFile&amp;p_nccObsCode=123&amp;p_stn_num=92045&amp;p_c=-1694512271&amp;p_startYear=1988" TargetMode="External"/><Relationship Id="rId1441" Type="http://schemas.openxmlformats.org/officeDocument/2006/relationships/hyperlink" Target="http://www.bom.gov.au/jsp/ncc/cdio/weatherData/av?p_display_type=dailyDataFile&amp;p_nccObsCode=122&amp;p_stn_num=92045&amp;p_c=-1694512075&amp;p_startYear=1993" TargetMode="External"/><Relationship Id="rId4597" Type="http://schemas.openxmlformats.org/officeDocument/2006/relationships/hyperlink" Target="http://www.bom.gov.au/jsp/ncc/cdio/weatherData/av?p_display_type=dailyDataFile&amp;p_nccObsCode=123&amp;p_stn_num=091104&amp;p_c=-1660044976&amp;p_startYear=1941" TargetMode="External"/><Relationship Id="rId5648" Type="http://schemas.openxmlformats.org/officeDocument/2006/relationships/hyperlink" Target="http://www.bom.gov.au/jsp/ncc/cdio/weatherData/av?p_display_type=dailyDataFile&amp;p_nccObsCode=122&amp;p_stn_num=091057&amp;p_c=-1658331120&amp;p_startYear=2001" TargetMode="External"/><Relationship Id="rId3199" Type="http://schemas.openxmlformats.org/officeDocument/2006/relationships/hyperlink" Target="http://www.bom.gov.au/jsp/ncc/cdio/weatherData/av?p_display_type=dailyDataFile&amp;p_nccObsCode=122&amp;p_stn_num=091311&amp;p_c=-1667596761&amp;p_startYear=2012" TargetMode="External"/><Relationship Id="rId4664" Type="http://schemas.openxmlformats.org/officeDocument/2006/relationships/hyperlink" Target="http://www.bom.gov.au/jsp/ncc/cdio/weatherData/av?p_display_type=dailyDataFile&amp;p_nccObsCode=123&amp;p_stn_num=91057&amp;p_c=-1658331988&amp;p_startYear=1957" TargetMode="External"/><Relationship Id="rId5715" Type="http://schemas.openxmlformats.org/officeDocument/2006/relationships/hyperlink" Target="http://www.bom.gov.au/jsp/ncc/cdio/weatherData/av?p_display_type=dailyDataFile&amp;p_nccObsCode=122&amp;p_stn_num=091104&amp;p_c=-1660043434&amp;p_startYear=1993" TargetMode="External"/><Relationship Id="rId7070" Type="http://schemas.openxmlformats.org/officeDocument/2006/relationships/hyperlink" Target="http://www.bom.gov.au/jsp/ncc/cdio/weatherData/av?p_display_type=dailyDataFile&amp;p_nccObsCode=123&amp;p_stn_num=091057&amp;p_c=-1658331316&amp;p_startYear=1971" TargetMode="External"/><Relationship Id="rId3266" Type="http://schemas.openxmlformats.org/officeDocument/2006/relationships/hyperlink" Target="http://www.bom.gov.au/jsp/ncc/cdio/weatherData/av?p_display_type=dailyDataFile&amp;p_nccObsCode=123&amp;p_stn_num=94029&amp;p_c=-1768346435&amp;p_startYear=1906" TargetMode="External"/><Relationship Id="rId4317" Type="http://schemas.openxmlformats.org/officeDocument/2006/relationships/hyperlink" Target="http://www.bom.gov.au/jsp/ncc/cdio/weatherData/av?p_display_type=dailyDataFile&amp;p_nccObsCode=122&amp;p_stn_num=92045&amp;p_c=-1694512075&amp;p_startYear=1999" TargetMode="External"/><Relationship Id="rId187" Type="http://schemas.openxmlformats.org/officeDocument/2006/relationships/hyperlink" Target="http://www.bom.gov.au/jsp/ncc/cdio/weatherData/av?p_display_type=dailyDataFile&amp;p_nccObsCode=122&amp;p_stn_num=91057&amp;p_c=-1658331792&amp;p_startYear=1945" TargetMode="External"/><Relationship Id="rId2282" Type="http://schemas.openxmlformats.org/officeDocument/2006/relationships/hyperlink" Target="http://www.bom.gov.au/jsp/ncc/cdio/weatherData/av?p_display_type=dailyDataFile&amp;p_nccObsCode=123&amp;p_stn_num=92045&amp;p_c=-1694512271&amp;p_startYear=1921" TargetMode="External"/><Relationship Id="rId3680" Type="http://schemas.openxmlformats.org/officeDocument/2006/relationships/hyperlink" Target="http://www.bom.gov.au/jsp/ncc/cdio/weatherData/av?p_display_type=dailyDataFile&amp;p_nccObsCode=123&amp;p_stn_num=92045&amp;p_c=-1694512271&amp;p_startYear=1993" TargetMode="External"/><Relationship Id="rId4731" Type="http://schemas.openxmlformats.org/officeDocument/2006/relationships/hyperlink" Target="http://www.bom.gov.au/jsp/ncc/cdio/weatherData/av?p_display_type=dailyDataFile&amp;p_nccObsCode=123&amp;p_stn_num=98001&amp;p_c=-1920895067&amp;p_startYear=1969" TargetMode="External"/><Relationship Id="rId6489" Type="http://schemas.openxmlformats.org/officeDocument/2006/relationships/hyperlink" Target="http://www.bom.gov.au/jsp/ncc/cdio/weatherData/av?p_display_type=dailyDataFile&amp;p_nccObsCode=123&amp;p_stn_num=091293&amp;p_c=-1666940261&amp;p_startYear=2017" TargetMode="External"/><Relationship Id="rId7887" Type="http://schemas.openxmlformats.org/officeDocument/2006/relationships/hyperlink" Target="http://www.bom.gov.au/jsp/ncc/cdio/weatherData/av?p_display_type=dailyDataFile&amp;p_nccObsCode=123&amp;p_stn_num=091311&amp;p_c=-1667595611&amp;p_startYear=2009" TargetMode="External"/><Relationship Id="rId254" Type="http://schemas.openxmlformats.org/officeDocument/2006/relationships/hyperlink" Target="http://www.bom.gov.au/jsp/ncc/cdio/weatherData/av?p_display_type=dailyDataFile&amp;p_nccObsCode=122&amp;p_stn_num=91057&amp;p_c=-1658331792&amp;p_startYear=1960" TargetMode="External"/><Relationship Id="rId3333" Type="http://schemas.openxmlformats.org/officeDocument/2006/relationships/hyperlink" Target="http://www.bom.gov.au/jsp/ncc/cdio/weatherData/av?p_display_type=dailyDataFile&amp;p_nccObsCode=123&amp;p_stn_num=91057&amp;p_c=-1658331988&amp;p_startYear=1924" TargetMode="External"/><Relationship Id="rId3400" Type="http://schemas.openxmlformats.org/officeDocument/2006/relationships/hyperlink" Target="http://www.bom.gov.au/jsp/ncc/cdio/weatherData/av?p_display_type=dailyDataFile&amp;p_nccObsCode=123&amp;p_stn_num=091104&amp;p_c=-1660044976&amp;p_startYear=1941" TargetMode="External"/><Relationship Id="rId6556" Type="http://schemas.openxmlformats.org/officeDocument/2006/relationships/hyperlink" Target="http://www.bom.gov.au/jsp/ncc/cdio/weatherData/av?p_display_type=dailyDataFile&amp;p_nccObsCode=123&amp;p_stn_num=094010&amp;p_c=-1767629894&amp;p_startYear=1933" TargetMode="External"/><Relationship Id="rId6970" Type="http://schemas.openxmlformats.org/officeDocument/2006/relationships/hyperlink" Target="http://www.bom.gov.au/jsp/ncc/cdio/weatherData/av?p_display_type=dailyDataFile&amp;p_nccObsCode=123&amp;p_stn_num=094029&amp;p_c=-1768345767&amp;p_startYear=1957" TargetMode="External"/><Relationship Id="rId7607" Type="http://schemas.openxmlformats.org/officeDocument/2006/relationships/hyperlink" Target="http://www.bom.gov.au/jsp/ncc/cdio/weatherData/av?p_display_type=dailyDataFile&amp;p_nccObsCode=123&amp;p_stn_num=091049&amp;p_c=-1658039947&amp;p_startYear=1941" TargetMode="External"/><Relationship Id="rId321" Type="http://schemas.openxmlformats.org/officeDocument/2006/relationships/hyperlink" Target="http://www.bom.gov.au/jsp/ncc/cdio/weatherData/av?p_display_type=dailyDataFile&amp;p_nccObsCode=122&amp;p_stn_num=98001&amp;p_c=-1920894871&amp;p_startYear=1972" TargetMode="External"/><Relationship Id="rId2002" Type="http://schemas.openxmlformats.org/officeDocument/2006/relationships/hyperlink" Target="http://www.bom.gov.au/jsp/ncc/cdio/weatherData/av?p_display_type=dailyDataFile&amp;p_nccObsCode=122&amp;p_stn_num=091104&amp;p_c=-1660044780&amp;p_startYear=1963" TargetMode="External"/><Relationship Id="rId5158" Type="http://schemas.openxmlformats.org/officeDocument/2006/relationships/hyperlink" Target="http://www.bom.gov.au/jsp/ncc/cdio/weatherData/av?p_display_type=dailyDataFile&amp;p_nccObsCode=122&amp;p_stn_num=092045&amp;p_c=-1694511408&amp;p_startYear=1928" TargetMode="External"/><Relationship Id="rId5572" Type="http://schemas.openxmlformats.org/officeDocument/2006/relationships/hyperlink" Target="http://www.bom.gov.au/jsp/ncc/cdio/weatherData/av?p_display_type=dailyDataFile&amp;p_nccObsCode=122&amp;p_stn_num=092045&amp;p_c=-1694511408&amp;p_startYear=1992" TargetMode="External"/><Relationship Id="rId6209" Type="http://schemas.openxmlformats.org/officeDocument/2006/relationships/hyperlink" Target="http://www.bom.gov.au/jsp/ncc/cdio/weatherData/av?p_display_type=dailyDataFile&amp;p_nccObsCode=122&amp;p_stn_num=091057&amp;p_c=-1658331120&amp;p_startYear=1967" TargetMode="External"/><Relationship Id="rId6623" Type="http://schemas.openxmlformats.org/officeDocument/2006/relationships/hyperlink" Target="http://www.bom.gov.au/jsp/ncc/cdio/weatherData/av?p_display_type=dailyDataFile&amp;p_nccObsCode=123&amp;p_stn_num=094010&amp;p_c=-1767629894&amp;p_startYear=1958" TargetMode="External"/><Relationship Id="rId1768" Type="http://schemas.openxmlformats.org/officeDocument/2006/relationships/hyperlink" Target="http://www.bom.gov.au/jsp/ncc/cdio/weatherData/av?p_display_type=dailyDataFile&amp;p_nccObsCode=123&amp;p_stn_num=92045&amp;p_c=-1694512271&amp;p_startYear=2007" TargetMode="External"/><Relationship Id="rId2819" Type="http://schemas.openxmlformats.org/officeDocument/2006/relationships/hyperlink" Target="http://www.bom.gov.au/jsp/ncc/cdio/weatherData/av?p_display_type=dailyDataFile&amp;p_nccObsCode=122&amp;p_stn_num=091104&amp;p_c=-1660044780&amp;p_startYear=1944" TargetMode="External"/><Relationship Id="rId4174" Type="http://schemas.openxmlformats.org/officeDocument/2006/relationships/hyperlink" Target="http://www.bom.gov.au/jsp/ncc/cdio/weatherData/av?p_display_type=dailyDataFile&amp;p_nccObsCode=122&amp;p_stn_num=94029&amp;p_c=-1768346239&amp;p_startYear=1975" TargetMode="External"/><Relationship Id="rId5225" Type="http://schemas.openxmlformats.org/officeDocument/2006/relationships/hyperlink" Target="http://www.bom.gov.au/jsp/ncc/cdio/weatherData/av?p_display_type=dailyDataFile&amp;p_nccObsCode=122&amp;p_stn_num=094029&amp;p_c=-1768345571&amp;p_startYear=1942" TargetMode="External"/><Relationship Id="rId3190" Type="http://schemas.openxmlformats.org/officeDocument/2006/relationships/hyperlink" Target="http://www.bom.gov.au/jsp/ncc/cdio/weatherData/av?p_display_type=dailyDataFile&amp;p_nccObsCode=122&amp;p_stn_num=098017&amp;p_c=-1921523475&amp;p_startYear=2011" TargetMode="External"/><Relationship Id="rId4241" Type="http://schemas.openxmlformats.org/officeDocument/2006/relationships/hyperlink" Target="http://www.bom.gov.au/jsp/ncc/cdio/weatherData/av?p_display_type=dailyDataFile&amp;p_nccObsCode=122&amp;p_stn_num=92045&amp;p_c=-1694512075&amp;p_startYear=1986" TargetMode="External"/><Relationship Id="rId7397" Type="http://schemas.openxmlformats.org/officeDocument/2006/relationships/hyperlink" Target="http://www.bom.gov.au/jsp/ncc/cdio/weatherData/av?p_display_type=dailyDataFile&amp;p_nccObsCode=123&amp;p_stn_num=094010&amp;p_c=-1767629894&amp;p_startYear=2014" TargetMode="External"/><Relationship Id="rId1835" Type="http://schemas.openxmlformats.org/officeDocument/2006/relationships/hyperlink" Target="http://www.bom.gov.au/jsp/ncc/cdio/weatherData/av?p_display_type=dailyDataFile&amp;p_nccObsCode=122&amp;p_stn_num=94029&amp;p_c=-1768346239&amp;p_startYear=1905" TargetMode="External"/><Relationship Id="rId7464" Type="http://schemas.openxmlformats.org/officeDocument/2006/relationships/hyperlink" Target="http://www.bom.gov.au/jsp/ncc/cdio/weatherData/av?p_display_type=dailyDataFile&amp;p_nccObsCode=123&amp;p_stn_num=094029&amp;p_c=-1768345767&amp;p_startYear=1902" TargetMode="External"/><Relationship Id="rId1902" Type="http://schemas.openxmlformats.org/officeDocument/2006/relationships/hyperlink" Target="http://www.bom.gov.au/jsp/ncc/cdio/weatherData/av?p_display_type=dailyDataFile&amp;p_nccObsCode=122&amp;p_stn_num=92045&amp;p_c=-1694512075&amp;p_startYear=1932" TargetMode="External"/><Relationship Id="rId6066" Type="http://schemas.openxmlformats.org/officeDocument/2006/relationships/hyperlink" Target="http://www.bom.gov.au/jsp/ncc/cdio/weatherData/av?p_display_type=dailyDataFile&amp;p_nccObsCode=122&amp;p_stn_num=091057&amp;p_c=-1658331120&amp;p_startYear=1945" TargetMode="External"/><Relationship Id="rId7117" Type="http://schemas.openxmlformats.org/officeDocument/2006/relationships/hyperlink" Target="http://www.bom.gov.au/jsp/ncc/cdio/weatherData/av?p_display_type=dailyDataFile&amp;p_nccObsCode=123&amp;p_stn_num=091057&amp;p_c=-1658331316&amp;p_startYear=1983" TargetMode="External"/><Relationship Id="rId6480" Type="http://schemas.openxmlformats.org/officeDocument/2006/relationships/hyperlink" Target="http://www.bom.gov.au/jsp/ncc/cdio/weatherData/av?p_display_type=dailyDataFile&amp;p_nccObsCode=123&amp;p_stn_num=098017&amp;p_c=-1921523671&amp;p_startYear=2016" TargetMode="External"/><Relationship Id="rId7531" Type="http://schemas.openxmlformats.org/officeDocument/2006/relationships/hyperlink" Target="http://www.bom.gov.au/jsp/ncc/cdio/weatherData/av?p_display_type=dailyDataFile&amp;p_nccObsCode=123&amp;p_stn_num=092045&amp;p_c=-1694511604&amp;p_startYear=2012" TargetMode="External"/><Relationship Id="rId995" Type="http://schemas.openxmlformats.org/officeDocument/2006/relationships/hyperlink" Target="http://www.bom.gov.au/jsp/ncc/cdio/weatherData/av?p_display_type=dailyDataFile&amp;p_nccObsCode=123&amp;p_stn_num=98001&amp;p_c=-1920895067&amp;p_startYear=1983" TargetMode="External"/><Relationship Id="rId2676" Type="http://schemas.openxmlformats.org/officeDocument/2006/relationships/hyperlink" Target="http://www.bom.gov.au/jsp/ncc/cdio/weatherData/av?p_display_type=dailyDataFile&amp;p_nccObsCode=122&amp;p_stn_num=94029&amp;p_c=-1768346239&amp;p_startYear=1905" TargetMode="External"/><Relationship Id="rId3727" Type="http://schemas.openxmlformats.org/officeDocument/2006/relationships/hyperlink" Target="http://www.bom.gov.au/jsp/ncc/cdio/weatherData/av?p_display_type=dailyDataFile&amp;p_nccObsCode=123&amp;p_stn_num=091104&amp;p_c=-1660044976&amp;p_startYear=2001" TargetMode="External"/><Relationship Id="rId5082" Type="http://schemas.openxmlformats.org/officeDocument/2006/relationships/hyperlink" Target="http://www.bom.gov.au/jsp/ncc/cdio/weatherData/av?p_display_type=dailyDataFile&amp;p_nccObsCode=122&amp;p_stn_num=091049&amp;p_c=-1658039751&amp;p_startYear=1910" TargetMode="External"/><Relationship Id="rId6133" Type="http://schemas.openxmlformats.org/officeDocument/2006/relationships/hyperlink" Target="http://www.bom.gov.au/jsp/ncc/cdio/weatherData/av?p_display_type=dailyDataFile&amp;p_nccObsCode=122&amp;p_stn_num=091049&amp;p_c=-1658039751&amp;p_startYear=1958" TargetMode="External"/><Relationship Id="rId648" Type="http://schemas.openxmlformats.org/officeDocument/2006/relationships/hyperlink" Target="http://www.bom.gov.au/jsp/ncc/cdio/weatherData/av?p_display_type=dailyDataFile&amp;p_nccObsCode=123&amp;p_stn_num=91057&amp;p_c=-1658331988&amp;p_startYear=1907" TargetMode="External"/><Relationship Id="rId1278" Type="http://schemas.openxmlformats.org/officeDocument/2006/relationships/hyperlink" Target="http://www.bom.gov.au/jsp/ncc/cdio/weatherData/av?p_display_type=dailyDataFile&amp;p_nccObsCode=122&amp;p_stn_num=92045&amp;p_c=-1694512075&amp;p_startYear=1929" TargetMode="External"/><Relationship Id="rId1692" Type="http://schemas.openxmlformats.org/officeDocument/2006/relationships/hyperlink" Target="http://www.bom.gov.au/jsp/ncc/cdio/weatherData/av?p_display_type=dailyDataFile&amp;p_nccObsCode=123&amp;p_stn_num=92045&amp;p_c=-1694512271&amp;p_startYear=1981" TargetMode="External"/><Relationship Id="rId2329" Type="http://schemas.openxmlformats.org/officeDocument/2006/relationships/hyperlink" Target="http://www.bom.gov.au/jsp/ncc/cdio/weatherData/av?p_display_type=dailyDataFile&amp;p_nccObsCode=123&amp;p_stn_num=94029&amp;p_c=-1768346435&amp;p_startYear=1937" TargetMode="External"/><Relationship Id="rId2743" Type="http://schemas.openxmlformats.org/officeDocument/2006/relationships/hyperlink" Target="http://www.bom.gov.au/jsp/ncc/cdio/weatherData/av?p_display_type=dailyDataFile&amp;p_nccObsCode=122&amp;p_stn_num=91049&amp;p_c=-1658039751&amp;p_startYear=1925" TargetMode="External"/><Relationship Id="rId5899" Type="http://schemas.openxmlformats.org/officeDocument/2006/relationships/hyperlink" Target="http://www.bom.gov.au/jsp/ncc/cdio/weatherData/av?p_display_type=dailyDataFile&amp;p_nccObsCode=122&amp;p_stn_num=091057&amp;p_c=-1658331120&amp;p_startYear=1912" TargetMode="External"/><Relationship Id="rId6200" Type="http://schemas.openxmlformats.org/officeDocument/2006/relationships/hyperlink" Target="http://www.bom.gov.au/jsp/ncc/cdio/weatherData/av?p_display_type=dailyDataFile&amp;p_nccObsCode=122&amp;p_stn_num=092045&amp;p_c=-1694511408&amp;p_startYear=1966" TargetMode="External"/><Relationship Id="rId715" Type="http://schemas.openxmlformats.org/officeDocument/2006/relationships/hyperlink" Target="http://www.bom.gov.au/jsp/ncc/cdio/weatherData/av?p_display_type=dailyDataFile&amp;p_nccObsCode=123&amp;p_stn_num=94029&amp;p_c=-1768346435&amp;p_startYear=1926" TargetMode="External"/><Relationship Id="rId1345" Type="http://schemas.openxmlformats.org/officeDocument/2006/relationships/hyperlink" Target="http://www.bom.gov.au/jsp/ncc/cdio/weatherData/av?p_display_type=dailyDataFile&amp;p_nccObsCode=122&amp;p_stn_num=97000&amp;p_c=-1881855670&amp;p_startYear=1961" TargetMode="External"/><Relationship Id="rId2810" Type="http://schemas.openxmlformats.org/officeDocument/2006/relationships/hyperlink" Target="http://www.bom.gov.au/jsp/ncc/cdio/weatherData/av?p_display_type=dailyDataFile&amp;p_nccObsCode=122&amp;p_stn_num=92045&amp;p_c=-1694512075&amp;p_startYear=1942" TargetMode="External"/><Relationship Id="rId4568" Type="http://schemas.openxmlformats.org/officeDocument/2006/relationships/hyperlink" Target="http://www.bom.gov.au/jsp/ncc/cdio/weatherData/av?p_display_type=dailyDataFile&amp;p_nccObsCode=123&amp;p_stn_num=92045&amp;p_c=-1694512271&amp;p_startYear=1934" TargetMode="External"/><Relationship Id="rId5966" Type="http://schemas.openxmlformats.org/officeDocument/2006/relationships/hyperlink" Target="http://www.bom.gov.au/jsp/ncc/cdio/weatherData/av?p_display_type=dailyDataFile&amp;p_nccObsCode=122&amp;p_stn_num=092045&amp;p_c=-1694511408&amp;p_startYear=192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0:HD4758"/>
  <sheetViews>
    <sheetView tabSelected="1" zoomScale="75" zoomScaleNormal="75" workbookViewId="0">
      <selection activeCell="I12" sqref="I12"/>
    </sheetView>
  </sheetViews>
  <sheetFormatPr defaultColWidth="11.5703125" defaultRowHeight="12.75"/>
  <cols>
    <col min="1" max="2" width="6.42578125" style="2" customWidth="1"/>
    <col min="3" max="3" width="6.42578125" style="3" customWidth="1"/>
    <col min="4" max="4" width="6.42578125" style="4" customWidth="1"/>
    <col min="5" max="5" width="6.42578125" style="2" customWidth="1"/>
    <col min="6" max="6" width="6.42578125" style="5" customWidth="1"/>
    <col min="7" max="9" width="6.42578125" style="2" customWidth="1"/>
    <col min="10" max="10" width="6.28515625" style="6" customWidth="1"/>
    <col min="26" max="26" width="81.140625" style="2" customWidth="1"/>
    <col min="198" max="198" width="7.7109375" style="2" customWidth="1"/>
  </cols>
  <sheetData>
    <row r="30" spans="1:119">
      <c r="A30" s="7">
        <v>1880</v>
      </c>
    </row>
    <row r="31" spans="1:119">
      <c r="A31" s="7"/>
      <c r="DB31" s="2" t="s">
        <v>0</v>
      </c>
      <c r="DE31" s="2" t="s">
        <v>1</v>
      </c>
    </row>
    <row r="32" spans="1:119">
      <c r="A32" s="7"/>
      <c r="B32" s="8"/>
      <c r="C32" s="9" t="s">
        <v>2</v>
      </c>
      <c r="D32" s="10" t="s">
        <v>3</v>
      </c>
      <c r="E32" s="11" t="s">
        <v>4</v>
      </c>
      <c r="F32" s="12" t="s">
        <v>5</v>
      </c>
      <c r="DB32" s="13"/>
      <c r="DC32" s="14"/>
      <c r="DD32" s="14"/>
      <c r="DE32" s="14"/>
      <c r="DF32" s="15"/>
      <c r="DG32" s="15"/>
      <c r="DH32" s="15"/>
      <c r="DI32" s="15"/>
      <c r="DJ32" s="15"/>
      <c r="DK32" s="15"/>
      <c r="DL32" s="15"/>
      <c r="DM32" s="15"/>
      <c r="DN32" s="15"/>
      <c r="DO32" s="14"/>
    </row>
    <row r="33" spans="1:207">
      <c r="A33" s="7"/>
      <c r="B33" s="8">
        <f t="shared" ref="B33:B64" si="0">AVERAGE(AO33,BO33,CO33,DO33,EO33,FO33,GO33)</f>
        <v>17.041666666666664</v>
      </c>
      <c r="G33" s="16">
        <f t="shared" ref="G33:G64" si="1">MAX(AC33:AN33,BC33:BN33,CC33:CN33,DC33:DN33,EC33:EN33,FC33:FN33,GC33:GN33)</f>
        <v>21.9</v>
      </c>
      <c r="H33" s="17">
        <f t="shared" ref="H33:H64" si="2">MEDIAN(AC33:AN33,BC33:BN33,CC33:CN33,DC33:DN33,EC33:EN33,FC33:FN33,GC33:GN33)</f>
        <v>17.350000000000001</v>
      </c>
      <c r="I33" s="18">
        <f t="shared" ref="I33:I64" si="3">MIN(AC33:AN33,BC33:BN33,CC33:CN33,DC33:DN33,EC33:EN33,FC33:FN33,GC33:GN33)</f>
        <v>11.6</v>
      </c>
      <c r="J33" s="19">
        <f t="shared" ref="J33:J64" si="4">(G33+I33)/2</f>
        <v>16.75</v>
      </c>
      <c r="DA33" s="2">
        <v>1883</v>
      </c>
      <c r="DB33" s="20" t="s">
        <v>6</v>
      </c>
      <c r="DC33" s="15">
        <v>21.9</v>
      </c>
      <c r="DD33" s="15">
        <v>20.8</v>
      </c>
      <c r="DE33" s="15">
        <v>20.3</v>
      </c>
      <c r="DF33" s="15">
        <v>18.899999999999999</v>
      </c>
      <c r="DG33" s="15">
        <v>13.7</v>
      </c>
      <c r="DH33" s="15">
        <v>14.1</v>
      </c>
      <c r="DI33" s="15">
        <v>11.6</v>
      </c>
      <c r="DJ33" s="15">
        <v>13.6</v>
      </c>
      <c r="DK33" s="15">
        <v>14.7</v>
      </c>
      <c r="DL33" s="15">
        <v>16.5</v>
      </c>
      <c r="DM33" s="15">
        <v>18.2</v>
      </c>
      <c r="DN33" s="15">
        <v>20.2</v>
      </c>
      <c r="DO33" s="21">
        <f t="shared" ref="DO33:DO64" si="5">SUM(DC33:DN33)/12</f>
        <v>17.041666666666664</v>
      </c>
      <c r="DQ33" s="22">
        <f t="shared" ref="DQ33:DQ64" si="6">SUM(DC33+DD33+DE33)/3</f>
        <v>21</v>
      </c>
      <c r="DR33" s="23">
        <f t="shared" ref="DR33:DR64" si="7">SUM(DH33+DI33+DJ33)/3</f>
        <v>13.1</v>
      </c>
      <c r="FB33" s="2" t="s">
        <v>7</v>
      </c>
      <c r="FD33" s="2" t="s">
        <v>1</v>
      </c>
      <c r="GX33" s="24"/>
    </row>
    <row r="34" spans="1:207">
      <c r="A34" s="7"/>
      <c r="B34" s="8">
        <f t="shared" si="0"/>
        <v>16.55</v>
      </c>
      <c r="G34" s="16">
        <f t="shared" si="1"/>
        <v>21.4</v>
      </c>
      <c r="H34" s="17">
        <f t="shared" si="2"/>
        <v>17.350000000000001</v>
      </c>
      <c r="I34" s="18">
        <f t="shared" si="3"/>
        <v>11.8</v>
      </c>
      <c r="J34" s="19">
        <f t="shared" si="4"/>
        <v>16.600000000000001</v>
      </c>
      <c r="DA34" s="2">
        <f t="shared" ref="DA34:DA65" si="8">DA33+1</f>
        <v>1884</v>
      </c>
      <c r="DB34" s="20" t="s">
        <v>8</v>
      </c>
      <c r="DC34" s="15">
        <v>19.899999999999999</v>
      </c>
      <c r="DD34" s="15">
        <v>21.4</v>
      </c>
      <c r="DE34" s="15">
        <v>19.8</v>
      </c>
      <c r="DF34" s="15">
        <v>19.100000000000001</v>
      </c>
      <c r="DG34" s="15">
        <v>13.4</v>
      </c>
      <c r="DH34" s="15">
        <v>12</v>
      </c>
      <c r="DI34" s="15">
        <v>11.8</v>
      </c>
      <c r="DJ34" s="15">
        <v>12.7</v>
      </c>
      <c r="DK34" s="15">
        <v>14.5</v>
      </c>
      <c r="DL34" s="15">
        <v>16.3</v>
      </c>
      <c r="DM34" s="15">
        <v>19.3</v>
      </c>
      <c r="DN34" s="15">
        <v>18.399999999999999</v>
      </c>
      <c r="DO34" s="21">
        <f t="shared" si="5"/>
        <v>16.55</v>
      </c>
      <c r="DQ34" s="22">
        <f t="shared" si="6"/>
        <v>20.366666666666664</v>
      </c>
      <c r="DR34" s="23">
        <f t="shared" si="7"/>
        <v>12.166666666666666</v>
      </c>
      <c r="GX34" s="24"/>
    </row>
    <row r="35" spans="1:207">
      <c r="A35" s="7">
        <f>A30+5</f>
        <v>1885</v>
      </c>
      <c r="B35" s="8">
        <f t="shared" si="0"/>
        <v>17.220833333333331</v>
      </c>
      <c r="C35" s="25"/>
      <c r="G35" s="16">
        <f t="shared" si="1"/>
        <v>25.1</v>
      </c>
      <c r="H35" s="17">
        <f t="shared" si="2"/>
        <v>17.649999999999999</v>
      </c>
      <c r="I35" s="18">
        <f t="shared" si="3"/>
        <v>10.8</v>
      </c>
      <c r="J35" s="19">
        <f t="shared" si="4"/>
        <v>17.950000000000003</v>
      </c>
      <c r="DA35" s="2">
        <f t="shared" si="8"/>
        <v>1885</v>
      </c>
      <c r="DB35" s="20" t="s">
        <v>9</v>
      </c>
      <c r="DC35" s="15">
        <v>21.4</v>
      </c>
      <c r="DD35" s="15">
        <v>20.6</v>
      </c>
      <c r="DE35" s="15">
        <v>18.5</v>
      </c>
      <c r="DF35" s="15">
        <v>16.2</v>
      </c>
      <c r="DG35" s="15">
        <v>14</v>
      </c>
      <c r="DH35" s="15">
        <v>11.1</v>
      </c>
      <c r="DI35" s="15">
        <v>10.8</v>
      </c>
      <c r="DJ35" s="15">
        <v>13.6</v>
      </c>
      <c r="DK35" s="15">
        <v>14.2</v>
      </c>
      <c r="DL35" s="15">
        <v>17.3</v>
      </c>
      <c r="DM35" s="15">
        <v>18</v>
      </c>
      <c r="DN35" s="15">
        <v>20.6</v>
      </c>
      <c r="DO35" s="21">
        <f t="shared" si="5"/>
        <v>16.358333333333331</v>
      </c>
      <c r="DQ35" s="22">
        <f t="shared" si="6"/>
        <v>20.166666666666668</v>
      </c>
      <c r="DR35" s="23">
        <f t="shared" si="7"/>
        <v>11.833333333333334</v>
      </c>
      <c r="FA35" s="2">
        <v>1885</v>
      </c>
      <c r="FB35" s="26">
        <v>1885</v>
      </c>
      <c r="FC35" s="15">
        <v>23.1</v>
      </c>
      <c r="FD35" s="15">
        <v>24.1</v>
      </c>
      <c r="FE35" s="15">
        <v>20.2</v>
      </c>
      <c r="FF35" s="15">
        <v>18.8</v>
      </c>
      <c r="FG35" s="15">
        <v>14.9</v>
      </c>
      <c r="FH35" s="15">
        <v>11.8</v>
      </c>
      <c r="FI35" s="15">
        <v>11.1</v>
      </c>
      <c r="FJ35" s="15">
        <v>13.1</v>
      </c>
      <c r="FK35" s="15">
        <v>15.2</v>
      </c>
      <c r="FL35" s="15">
        <v>18.899999999999999</v>
      </c>
      <c r="FM35" s="15">
        <v>20.7</v>
      </c>
      <c r="FN35" s="15">
        <v>25.1</v>
      </c>
      <c r="FO35" s="21">
        <f t="shared" ref="FO35:FO66" si="9">SUM(FC35:FN35)/12</f>
        <v>18.083333333333332</v>
      </c>
      <c r="FQ35" s="22">
        <f t="shared" ref="FQ35:FQ66" si="10">SUM(FC35+FD35+FE35)/3</f>
        <v>22.466666666666669</v>
      </c>
      <c r="FR35" s="23">
        <f t="shared" ref="FR35:FR66" si="11">SUM(FH35+FI35+FJ35)/3</f>
        <v>12</v>
      </c>
      <c r="GX35" s="24"/>
    </row>
    <row r="36" spans="1:207">
      <c r="A36" s="7"/>
      <c r="B36" s="8">
        <f t="shared" si="0"/>
        <v>17.1875</v>
      </c>
      <c r="C36" s="25"/>
      <c r="G36" s="16">
        <f t="shared" si="1"/>
        <v>25.1</v>
      </c>
      <c r="H36" s="17">
        <f t="shared" si="2"/>
        <v>16.799999999999997</v>
      </c>
      <c r="I36" s="18">
        <f t="shared" si="3"/>
        <v>10.9</v>
      </c>
      <c r="J36" s="19">
        <f t="shared" si="4"/>
        <v>18</v>
      </c>
      <c r="DA36" s="2">
        <f t="shared" si="8"/>
        <v>1886</v>
      </c>
      <c r="DB36" s="20" t="s">
        <v>10</v>
      </c>
      <c r="DC36" s="15">
        <v>21.5</v>
      </c>
      <c r="DD36" s="15">
        <v>19.5</v>
      </c>
      <c r="DE36" s="15">
        <v>18.899999999999999</v>
      </c>
      <c r="DF36" s="15">
        <v>16.5</v>
      </c>
      <c r="DG36" s="15">
        <v>13.5</v>
      </c>
      <c r="DH36" s="15">
        <v>11.8</v>
      </c>
      <c r="DI36" s="15">
        <v>10.9</v>
      </c>
      <c r="DJ36" s="15">
        <v>12.3</v>
      </c>
      <c r="DK36" s="15">
        <v>16.899999999999999</v>
      </c>
      <c r="DL36" s="15">
        <v>15.2</v>
      </c>
      <c r="DM36" s="15">
        <v>20.100000000000001</v>
      </c>
      <c r="DN36" s="15">
        <v>20.3</v>
      </c>
      <c r="DO36" s="21">
        <f t="shared" si="5"/>
        <v>16.45</v>
      </c>
      <c r="DQ36" s="22">
        <f t="shared" si="6"/>
        <v>19.966666666666665</v>
      </c>
      <c r="DR36" s="23">
        <f t="shared" si="7"/>
        <v>11.666666666666666</v>
      </c>
      <c r="FA36" s="2">
        <f t="shared" ref="FA36:FA67" si="12">FA35+1</f>
        <v>1886</v>
      </c>
      <c r="FB36" s="26">
        <v>1886</v>
      </c>
      <c r="FC36" s="15">
        <v>25.1</v>
      </c>
      <c r="FD36" s="15">
        <v>22.5</v>
      </c>
      <c r="FE36" s="15">
        <v>21</v>
      </c>
      <c r="FF36" s="15">
        <v>18.2</v>
      </c>
      <c r="FG36" s="15">
        <v>14.1</v>
      </c>
      <c r="FH36" s="15">
        <v>12.1</v>
      </c>
      <c r="FI36" s="15">
        <v>11.7</v>
      </c>
      <c r="FJ36" s="15">
        <v>12.2</v>
      </c>
      <c r="FK36" s="15">
        <v>16.3</v>
      </c>
      <c r="FL36" s="15">
        <v>16.7</v>
      </c>
      <c r="FM36" s="15">
        <v>21.7</v>
      </c>
      <c r="FN36" s="15">
        <v>23.5</v>
      </c>
      <c r="FO36" s="21">
        <f t="shared" si="9"/>
        <v>17.924999999999997</v>
      </c>
      <c r="FQ36" s="22">
        <f t="shared" si="10"/>
        <v>22.866666666666664</v>
      </c>
      <c r="FR36" s="23">
        <f t="shared" si="11"/>
        <v>12</v>
      </c>
      <c r="GX36" s="24"/>
    </row>
    <row r="37" spans="1:207">
      <c r="A37" s="7"/>
      <c r="B37" s="8">
        <f t="shared" si="0"/>
        <v>17.837499999999999</v>
      </c>
      <c r="C37" s="25">
        <f t="shared" ref="C37:C68" si="13">AVERAGE(B33:B37)</f>
        <v>17.1675</v>
      </c>
      <c r="G37" s="16">
        <f t="shared" si="1"/>
        <v>27.7</v>
      </c>
      <c r="H37" s="17">
        <f t="shared" si="2"/>
        <v>18</v>
      </c>
      <c r="I37" s="18">
        <f t="shared" si="3"/>
        <v>10.4</v>
      </c>
      <c r="J37" s="19">
        <f t="shared" si="4"/>
        <v>19.05</v>
      </c>
      <c r="DA37" s="2">
        <f t="shared" si="8"/>
        <v>1887</v>
      </c>
      <c r="DB37" s="20" t="s">
        <v>11</v>
      </c>
      <c r="DC37" s="15">
        <v>24.2</v>
      </c>
      <c r="DD37" s="15">
        <v>21.5</v>
      </c>
      <c r="DE37" s="15">
        <v>20.6</v>
      </c>
      <c r="DF37" s="15">
        <v>18.5</v>
      </c>
      <c r="DG37" s="15">
        <v>13.2</v>
      </c>
      <c r="DH37" s="15">
        <v>10.4</v>
      </c>
      <c r="DI37" s="15">
        <v>10.9</v>
      </c>
      <c r="DJ37" s="15">
        <v>14</v>
      </c>
      <c r="DK37" s="15">
        <v>13.2</v>
      </c>
      <c r="DL37" s="15">
        <v>16.7</v>
      </c>
      <c r="DM37" s="15">
        <v>18.100000000000001</v>
      </c>
      <c r="DN37" s="15">
        <v>23.5</v>
      </c>
      <c r="DO37" s="21">
        <f t="shared" si="5"/>
        <v>17.066666666666666</v>
      </c>
      <c r="DQ37" s="22">
        <f t="shared" si="6"/>
        <v>22.100000000000005</v>
      </c>
      <c r="DR37" s="23">
        <f t="shared" si="7"/>
        <v>11.766666666666666</v>
      </c>
      <c r="FA37" s="2">
        <f t="shared" si="12"/>
        <v>1887</v>
      </c>
      <c r="FB37" s="26">
        <v>1887</v>
      </c>
      <c r="FC37" s="15">
        <v>27.7</v>
      </c>
      <c r="FD37" s="15">
        <v>24.8</v>
      </c>
      <c r="FE37" s="15">
        <v>21.9</v>
      </c>
      <c r="FF37" s="15">
        <v>18.899999999999999</v>
      </c>
      <c r="FG37" s="15">
        <v>14.6</v>
      </c>
      <c r="FH37" s="15">
        <v>11.8</v>
      </c>
      <c r="FI37" s="15">
        <v>11.5</v>
      </c>
      <c r="FJ37" s="15">
        <v>13.6</v>
      </c>
      <c r="FK37" s="15">
        <v>14.2</v>
      </c>
      <c r="FL37" s="15">
        <v>17.899999999999999</v>
      </c>
      <c r="FM37" s="15">
        <v>20.7</v>
      </c>
      <c r="FN37" s="15">
        <v>25.7</v>
      </c>
      <c r="FO37" s="21">
        <f t="shared" si="9"/>
        <v>18.608333333333331</v>
      </c>
      <c r="FQ37" s="22">
        <f t="shared" si="10"/>
        <v>24.8</v>
      </c>
      <c r="FR37" s="23">
        <f t="shared" si="11"/>
        <v>12.299999999999999</v>
      </c>
      <c r="GX37" s="24"/>
    </row>
    <row r="38" spans="1:207">
      <c r="A38" s="7"/>
      <c r="B38" s="8">
        <f t="shared" si="0"/>
        <v>17.762500000000003</v>
      </c>
      <c r="C38" s="25">
        <f t="shared" si="13"/>
        <v>17.311666666666664</v>
      </c>
      <c r="D38" s="16"/>
      <c r="G38" s="16">
        <f t="shared" si="1"/>
        <v>26.3</v>
      </c>
      <c r="H38" s="17">
        <f t="shared" si="2"/>
        <v>18.350000000000001</v>
      </c>
      <c r="I38" s="18">
        <f t="shared" si="3"/>
        <v>10.9</v>
      </c>
      <c r="J38" s="19">
        <f t="shared" si="4"/>
        <v>18.600000000000001</v>
      </c>
      <c r="DA38" s="2">
        <f t="shared" si="8"/>
        <v>1888</v>
      </c>
      <c r="DB38" s="20" t="s">
        <v>12</v>
      </c>
      <c r="DC38" s="15">
        <v>22.1</v>
      </c>
      <c r="DD38" s="15">
        <v>21.3</v>
      </c>
      <c r="DE38" s="15">
        <v>18.899999999999999</v>
      </c>
      <c r="DF38" s="15">
        <v>18.5</v>
      </c>
      <c r="DG38" s="15">
        <v>13.9</v>
      </c>
      <c r="DH38" s="15">
        <v>12.3</v>
      </c>
      <c r="DI38" s="15">
        <v>11.1</v>
      </c>
      <c r="DJ38" s="15">
        <v>12.1</v>
      </c>
      <c r="DK38" s="15">
        <v>14.7</v>
      </c>
      <c r="DL38" s="15">
        <v>16</v>
      </c>
      <c r="DM38" s="15">
        <v>19.3</v>
      </c>
      <c r="DN38" s="15">
        <v>21.3</v>
      </c>
      <c r="DO38" s="21">
        <f t="shared" si="5"/>
        <v>16.791666666666668</v>
      </c>
      <c r="DQ38" s="22">
        <f t="shared" si="6"/>
        <v>20.766666666666669</v>
      </c>
      <c r="DR38" s="23">
        <f t="shared" si="7"/>
        <v>11.833333333333334</v>
      </c>
      <c r="FA38" s="2">
        <f t="shared" si="12"/>
        <v>1888</v>
      </c>
      <c r="FB38" s="26">
        <v>1888</v>
      </c>
      <c r="FC38" s="15">
        <v>26</v>
      </c>
      <c r="FD38" s="15">
        <v>25</v>
      </c>
      <c r="FE38" s="15">
        <v>21.4</v>
      </c>
      <c r="FF38" s="15">
        <v>18.899999999999999</v>
      </c>
      <c r="FG38" s="15">
        <v>14.8</v>
      </c>
      <c r="FH38" s="15">
        <v>13.2</v>
      </c>
      <c r="FI38" s="15">
        <v>10.9</v>
      </c>
      <c r="FJ38" s="15">
        <v>11.8</v>
      </c>
      <c r="FK38" s="15">
        <v>15.6</v>
      </c>
      <c r="FL38" s="15">
        <v>18.2</v>
      </c>
      <c r="FM38" s="15">
        <v>22.7</v>
      </c>
      <c r="FN38" s="15">
        <v>26.3</v>
      </c>
      <c r="FO38" s="21">
        <f t="shared" si="9"/>
        <v>18.733333333333334</v>
      </c>
      <c r="FQ38" s="22">
        <f t="shared" si="10"/>
        <v>24.133333333333336</v>
      </c>
      <c r="FR38" s="23">
        <f t="shared" si="11"/>
        <v>11.966666666666669</v>
      </c>
      <c r="GX38" s="24"/>
    </row>
    <row r="39" spans="1:207">
      <c r="A39" s="7"/>
      <c r="B39" s="8">
        <f t="shared" si="0"/>
        <v>17.891666666666666</v>
      </c>
      <c r="C39" s="25">
        <f t="shared" si="13"/>
        <v>17.579999999999998</v>
      </c>
      <c r="D39" s="16"/>
      <c r="G39" s="16">
        <f t="shared" si="1"/>
        <v>25.8</v>
      </c>
      <c r="H39" s="17">
        <f t="shared" si="2"/>
        <v>18.05</v>
      </c>
      <c r="I39" s="18">
        <f t="shared" si="3"/>
        <v>11.9</v>
      </c>
      <c r="J39" s="19">
        <f t="shared" si="4"/>
        <v>18.850000000000001</v>
      </c>
      <c r="DA39" s="2">
        <f t="shared" si="8"/>
        <v>1889</v>
      </c>
      <c r="DB39" s="20" t="s">
        <v>13</v>
      </c>
      <c r="DC39" s="15">
        <v>21.9</v>
      </c>
      <c r="DD39" s="15">
        <v>21.4</v>
      </c>
      <c r="DE39" s="15">
        <v>20.6</v>
      </c>
      <c r="DF39" s="15">
        <v>17.8</v>
      </c>
      <c r="DG39" s="15">
        <v>14.9</v>
      </c>
      <c r="DH39" s="15">
        <v>11.9</v>
      </c>
      <c r="DI39" s="15">
        <v>12.4</v>
      </c>
      <c r="DJ39" s="15">
        <v>13.3</v>
      </c>
      <c r="DK39" s="15">
        <v>14.3</v>
      </c>
      <c r="DL39" s="15">
        <v>16.7</v>
      </c>
      <c r="DM39" s="15">
        <v>18.3</v>
      </c>
      <c r="DN39" s="15">
        <v>20</v>
      </c>
      <c r="DO39" s="21">
        <f t="shared" si="5"/>
        <v>16.958333333333336</v>
      </c>
      <c r="DQ39" s="22">
        <f t="shared" si="6"/>
        <v>21.3</v>
      </c>
      <c r="DR39" s="23">
        <f t="shared" si="7"/>
        <v>12.533333333333333</v>
      </c>
      <c r="FA39" s="2">
        <f t="shared" si="12"/>
        <v>1889</v>
      </c>
      <c r="FB39" s="26">
        <v>1889</v>
      </c>
      <c r="FC39" s="15">
        <v>25.8</v>
      </c>
      <c r="FD39" s="15">
        <v>25.7</v>
      </c>
      <c r="FE39" s="15">
        <v>23.1</v>
      </c>
      <c r="FF39" s="15">
        <v>19.399999999999999</v>
      </c>
      <c r="FG39" s="15">
        <v>15.7</v>
      </c>
      <c r="FH39" s="15">
        <v>12.7</v>
      </c>
      <c r="FI39" s="15">
        <v>12.4</v>
      </c>
      <c r="FJ39" s="15">
        <v>14.1</v>
      </c>
      <c r="FK39" s="15">
        <v>15</v>
      </c>
      <c r="FL39" s="15">
        <v>18.399999999999999</v>
      </c>
      <c r="FM39" s="15">
        <v>21.1</v>
      </c>
      <c r="FN39" s="15">
        <v>22.5</v>
      </c>
      <c r="FO39" s="21">
        <f t="shared" si="9"/>
        <v>18.824999999999999</v>
      </c>
      <c r="FQ39" s="22">
        <f t="shared" si="10"/>
        <v>24.866666666666664</v>
      </c>
      <c r="FR39" s="23">
        <f t="shared" si="11"/>
        <v>13.066666666666668</v>
      </c>
      <c r="GX39" s="24"/>
    </row>
    <row r="40" spans="1:207">
      <c r="A40" s="7">
        <f>A35+5</f>
        <v>1890</v>
      </c>
      <c r="B40" s="8">
        <f t="shared" si="0"/>
        <v>18.054166666666667</v>
      </c>
      <c r="C40" s="25">
        <f t="shared" si="13"/>
        <v>17.74666666666667</v>
      </c>
      <c r="D40" s="16"/>
      <c r="G40" s="16">
        <f t="shared" si="1"/>
        <v>27.9</v>
      </c>
      <c r="H40" s="17">
        <f t="shared" si="2"/>
        <v>17.649999999999999</v>
      </c>
      <c r="I40" s="18">
        <f t="shared" si="3"/>
        <v>10.7</v>
      </c>
      <c r="J40" s="19">
        <f t="shared" si="4"/>
        <v>19.299999999999997</v>
      </c>
      <c r="DA40" s="2">
        <f t="shared" si="8"/>
        <v>1890</v>
      </c>
      <c r="DB40" s="20" t="s">
        <v>14</v>
      </c>
      <c r="DC40" s="15">
        <v>22.7</v>
      </c>
      <c r="DD40" s="15">
        <v>23.2</v>
      </c>
      <c r="DE40" s="15">
        <v>20.6</v>
      </c>
      <c r="DF40" s="15">
        <v>17.899999999999999</v>
      </c>
      <c r="DG40" s="15">
        <v>15.6</v>
      </c>
      <c r="DH40" s="15">
        <v>12.5</v>
      </c>
      <c r="DI40" s="15">
        <v>10.7</v>
      </c>
      <c r="DJ40" s="15">
        <v>12.5</v>
      </c>
      <c r="DK40" s="15">
        <v>16</v>
      </c>
      <c r="DL40" s="15">
        <v>15.7</v>
      </c>
      <c r="DM40" s="15">
        <v>18</v>
      </c>
      <c r="DN40" s="15">
        <v>18.8</v>
      </c>
      <c r="DO40" s="21">
        <f t="shared" si="5"/>
        <v>17.016666666666666</v>
      </c>
      <c r="DQ40" s="22">
        <f t="shared" si="6"/>
        <v>22.166666666666668</v>
      </c>
      <c r="DR40" s="23">
        <f t="shared" si="7"/>
        <v>11.9</v>
      </c>
      <c r="FA40" s="2">
        <f t="shared" si="12"/>
        <v>1890</v>
      </c>
      <c r="FB40" s="26">
        <v>1890</v>
      </c>
      <c r="FC40" s="15">
        <v>27.2</v>
      </c>
      <c r="FD40" s="15">
        <v>27.9</v>
      </c>
      <c r="FE40" s="15">
        <v>24.1</v>
      </c>
      <c r="FF40" s="15">
        <v>19.2</v>
      </c>
      <c r="FG40" s="15">
        <v>15.6</v>
      </c>
      <c r="FH40" s="15">
        <v>13.9</v>
      </c>
      <c r="FI40" s="15">
        <v>12.8</v>
      </c>
      <c r="FJ40" s="15">
        <v>11.6</v>
      </c>
      <c r="FK40" s="15">
        <v>16</v>
      </c>
      <c r="FL40" s="15">
        <v>17.399999999999999</v>
      </c>
      <c r="FM40" s="15">
        <v>21.1</v>
      </c>
      <c r="FN40" s="15">
        <v>22.3</v>
      </c>
      <c r="FO40" s="21">
        <f t="shared" si="9"/>
        <v>19.091666666666665</v>
      </c>
      <c r="FQ40" s="22">
        <f t="shared" si="10"/>
        <v>26.399999999999995</v>
      </c>
      <c r="FR40" s="23">
        <f t="shared" si="11"/>
        <v>12.766666666666667</v>
      </c>
      <c r="GX40" s="24"/>
    </row>
    <row r="41" spans="1:207">
      <c r="A41" s="7"/>
      <c r="B41" s="8">
        <f t="shared" si="0"/>
        <v>18.054166666666667</v>
      </c>
      <c r="C41" s="25">
        <f t="shared" si="13"/>
        <v>17.919999999999998</v>
      </c>
      <c r="D41" s="16"/>
      <c r="G41" s="16">
        <f t="shared" si="1"/>
        <v>25.9</v>
      </c>
      <c r="H41" s="17">
        <f t="shared" si="2"/>
        <v>17.3</v>
      </c>
      <c r="I41" s="18">
        <f t="shared" si="3"/>
        <v>11.7</v>
      </c>
      <c r="J41" s="19">
        <f t="shared" si="4"/>
        <v>18.799999999999997</v>
      </c>
      <c r="DA41" s="2">
        <f t="shared" si="8"/>
        <v>1891</v>
      </c>
      <c r="DB41" s="20" t="s">
        <v>15</v>
      </c>
      <c r="DC41" s="15">
        <v>21.3</v>
      </c>
      <c r="DD41" s="15">
        <v>20.3</v>
      </c>
      <c r="DE41" s="15">
        <v>22.9</v>
      </c>
      <c r="DF41" s="15">
        <v>16.100000000000001</v>
      </c>
      <c r="DG41" s="15">
        <v>15.3</v>
      </c>
      <c r="DH41" s="15">
        <v>11.7</v>
      </c>
      <c r="DI41" s="15">
        <v>11.8</v>
      </c>
      <c r="DJ41" s="15">
        <v>14.3</v>
      </c>
      <c r="DK41" s="15">
        <v>16</v>
      </c>
      <c r="DL41" s="15">
        <v>16.8</v>
      </c>
      <c r="DM41" s="15">
        <v>17.8</v>
      </c>
      <c r="DN41" s="15">
        <v>19</v>
      </c>
      <c r="DO41" s="21">
        <f t="shared" si="5"/>
        <v>16.941666666666666</v>
      </c>
      <c r="DQ41" s="22">
        <f t="shared" si="6"/>
        <v>21.5</v>
      </c>
      <c r="DR41" s="23">
        <f t="shared" si="7"/>
        <v>12.6</v>
      </c>
      <c r="FA41" s="2">
        <f t="shared" si="12"/>
        <v>1891</v>
      </c>
      <c r="FB41" s="26">
        <v>1891</v>
      </c>
      <c r="FC41" s="15">
        <v>23.6</v>
      </c>
      <c r="FD41" s="15">
        <v>24.1</v>
      </c>
      <c r="FE41" s="15">
        <v>25.9</v>
      </c>
      <c r="FF41" s="15">
        <v>19.399999999999999</v>
      </c>
      <c r="FG41" s="15">
        <v>16.399999999999999</v>
      </c>
      <c r="FH41" s="15">
        <v>14.1</v>
      </c>
      <c r="FI41" s="15">
        <v>13.8</v>
      </c>
      <c r="FJ41" s="15">
        <v>14.6</v>
      </c>
      <c r="FK41" s="15">
        <v>16.600000000000001</v>
      </c>
      <c r="FL41" s="15">
        <v>18.3</v>
      </c>
      <c r="FM41" s="15">
        <v>21.1</v>
      </c>
      <c r="FN41" s="15">
        <v>22.1</v>
      </c>
      <c r="FO41" s="21">
        <f t="shared" si="9"/>
        <v>19.166666666666668</v>
      </c>
      <c r="FQ41" s="22">
        <f t="shared" si="10"/>
        <v>24.533333333333331</v>
      </c>
      <c r="FR41" s="23">
        <f t="shared" si="11"/>
        <v>14.166666666666666</v>
      </c>
      <c r="GB41" s="2" t="s">
        <v>16</v>
      </c>
      <c r="GD41" s="2" t="s">
        <v>17</v>
      </c>
      <c r="GX41" s="24"/>
    </row>
    <row r="42" spans="1:207">
      <c r="A42" s="7"/>
      <c r="B42" s="8">
        <f t="shared" si="0"/>
        <v>17.863888888888887</v>
      </c>
      <c r="C42" s="25">
        <f t="shared" si="13"/>
        <v>17.925277777777779</v>
      </c>
      <c r="D42" s="16">
        <f t="shared" ref="D42:D73" si="14">AVERAGE(B33:B42)</f>
        <v>17.546388888888892</v>
      </c>
      <c r="G42" s="16">
        <f t="shared" si="1"/>
        <v>25.5</v>
      </c>
      <c r="H42" s="17">
        <f t="shared" si="2"/>
        <v>17.608333333333334</v>
      </c>
      <c r="I42" s="18">
        <f t="shared" si="3"/>
        <v>11.7</v>
      </c>
      <c r="J42" s="19">
        <f t="shared" si="4"/>
        <v>18.600000000000001</v>
      </c>
      <c r="DA42" s="2">
        <f t="shared" si="8"/>
        <v>1892</v>
      </c>
      <c r="DB42" s="20" t="s">
        <v>18</v>
      </c>
      <c r="DC42" s="15">
        <v>20.399999999999999</v>
      </c>
      <c r="DD42" s="15">
        <v>23</v>
      </c>
      <c r="DE42" s="27">
        <f>(SUM(DE39:DE41)+SUM(DE43:DE45))/6</f>
        <v>20.599999999999998</v>
      </c>
      <c r="DF42" s="27">
        <f>(SUM(DF39:DF41)+SUM(DF43:DF45))/6</f>
        <v>17.416666666666668</v>
      </c>
      <c r="DG42" s="27">
        <f>(SUM(DG39:DG41)+SUM(DG43:DG45))/6</f>
        <v>14.75</v>
      </c>
      <c r="DH42" s="27">
        <f>(SUM(DH39:DH41)+SUM(DH43:DH45))/6</f>
        <v>12.366666666666665</v>
      </c>
      <c r="DI42" s="15">
        <v>12.1</v>
      </c>
      <c r="DJ42" s="15">
        <v>13.8</v>
      </c>
      <c r="DK42" s="15">
        <v>14.7</v>
      </c>
      <c r="DL42" s="15">
        <v>14.8</v>
      </c>
      <c r="DM42" s="15">
        <v>20.8</v>
      </c>
      <c r="DN42" s="15">
        <v>19.399999999999999</v>
      </c>
      <c r="DO42" s="21">
        <f t="shared" si="5"/>
        <v>17.011111111111113</v>
      </c>
      <c r="DQ42" s="22">
        <f t="shared" si="6"/>
        <v>21.333333333333332</v>
      </c>
      <c r="DR42" s="23">
        <f t="shared" si="7"/>
        <v>12.755555555555555</v>
      </c>
      <c r="FA42" s="2">
        <f t="shared" si="12"/>
        <v>1892</v>
      </c>
      <c r="FB42" s="20" t="s">
        <v>18</v>
      </c>
      <c r="FC42" s="15">
        <v>23.9</v>
      </c>
      <c r="FD42" s="15">
        <v>25.5</v>
      </c>
      <c r="FE42" s="15">
        <v>23.8</v>
      </c>
      <c r="FF42" s="15">
        <v>18.100000000000001</v>
      </c>
      <c r="FG42" s="15">
        <v>14.8</v>
      </c>
      <c r="FH42" s="15">
        <v>13.5</v>
      </c>
      <c r="FI42" s="15">
        <v>11.7</v>
      </c>
      <c r="FJ42" s="15">
        <v>14.1</v>
      </c>
      <c r="FK42" s="15">
        <v>16.100000000000001</v>
      </c>
      <c r="FL42" s="15">
        <v>17.8</v>
      </c>
      <c r="FM42" s="15">
        <v>22.6</v>
      </c>
      <c r="FN42" s="15">
        <v>22.7</v>
      </c>
      <c r="FO42" s="21">
        <f t="shared" si="9"/>
        <v>18.716666666666665</v>
      </c>
      <c r="FQ42" s="22">
        <f t="shared" si="10"/>
        <v>24.400000000000002</v>
      </c>
      <c r="FR42" s="23">
        <f t="shared" si="11"/>
        <v>13.1</v>
      </c>
      <c r="GX42" s="24"/>
    </row>
    <row r="43" spans="1:207" ht="13.5">
      <c r="A43" s="7"/>
      <c r="B43" s="8">
        <f t="shared" si="0"/>
        <v>17.999999999999996</v>
      </c>
      <c r="C43" s="25">
        <f t="shared" si="13"/>
        <v>17.972777777777775</v>
      </c>
      <c r="D43" s="16">
        <f t="shared" si="14"/>
        <v>17.642222222222223</v>
      </c>
      <c r="G43" s="16">
        <f t="shared" si="1"/>
        <v>25.6</v>
      </c>
      <c r="H43" s="17">
        <f t="shared" si="2"/>
        <v>18.8</v>
      </c>
      <c r="I43" s="18">
        <f t="shared" si="3"/>
        <v>10.9</v>
      </c>
      <c r="J43" s="19">
        <f t="shared" si="4"/>
        <v>18.25</v>
      </c>
      <c r="DA43" s="2">
        <f t="shared" si="8"/>
        <v>1893</v>
      </c>
      <c r="DB43" s="20" t="s">
        <v>19</v>
      </c>
      <c r="DC43" s="15">
        <v>20.5</v>
      </c>
      <c r="DD43" s="15">
        <v>22.3</v>
      </c>
      <c r="DE43" s="15">
        <v>20.3</v>
      </c>
      <c r="DF43" s="15">
        <v>16.8</v>
      </c>
      <c r="DG43" s="15">
        <v>13.9</v>
      </c>
      <c r="DH43" s="15">
        <v>11.1</v>
      </c>
      <c r="DI43" s="15">
        <v>10.9</v>
      </c>
      <c r="DJ43" s="15">
        <v>14.1</v>
      </c>
      <c r="DK43" s="15">
        <v>15.6</v>
      </c>
      <c r="DL43" s="15">
        <v>19.100000000000001</v>
      </c>
      <c r="DM43" s="15">
        <v>18.5</v>
      </c>
      <c r="DN43" s="15">
        <v>20.7</v>
      </c>
      <c r="DO43" s="21">
        <f t="shared" si="5"/>
        <v>16.983333333333331</v>
      </c>
      <c r="DQ43" s="22">
        <f t="shared" si="6"/>
        <v>21.033333333333331</v>
      </c>
      <c r="DR43" s="23">
        <f t="shared" si="7"/>
        <v>12.033333333333333</v>
      </c>
      <c r="DS43" s="24">
        <f t="shared" ref="DS43:DS74" si="15">AVERAGE(DO33:DO43)</f>
        <v>16.83358585858586</v>
      </c>
      <c r="FA43" s="2">
        <f t="shared" si="12"/>
        <v>1893</v>
      </c>
      <c r="FB43" s="26">
        <v>1893</v>
      </c>
      <c r="FC43" s="15">
        <v>24</v>
      </c>
      <c r="FD43" s="15">
        <v>25.6</v>
      </c>
      <c r="FE43" s="15">
        <v>23.3</v>
      </c>
      <c r="FF43" s="15">
        <v>19.3</v>
      </c>
      <c r="FG43" s="15">
        <v>15.6</v>
      </c>
      <c r="FH43" s="15">
        <v>12.6</v>
      </c>
      <c r="FI43" s="15">
        <v>12.1</v>
      </c>
      <c r="FJ43" s="15">
        <v>14.1</v>
      </c>
      <c r="FK43" s="15">
        <v>16.2</v>
      </c>
      <c r="FL43" s="15">
        <v>19.7</v>
      </c>
      <c r="FM43" s="15">
        <v>21</v>
      </c>
      <c r="FN43" s="15">
        <v>24.7</v>
      </c>
      <c r="FO43" s="21">
        <f t="shared" si="9"/>
        <v>19.016666666666662</v>
      </c>
      <c r="FQ43" s="22">
        <f t="shared" si="10"/>
        <v>24.3</v>
      </c>
      <c r="FR43" s="23">
        <f t="shared" si="11"/>
        <v>12.933333333333332</v>
      </c>
      <c r="GB43" s="28" t="s">
        <v>20</v>
      </c>
      <c r="GE43" s="2" t="s">
        <v>1</v>
      </c>
      <c r="GX43" s="24"/>
      <c r="GY43" s="24"/>
    </row>
    <row r="44" spans="1:207">
      <c r="A44" s="7"/>
      <c r="B44" s="8">
        <f t="shared" si="0"/>
        <v>18.083333333333332</v>
      </c>
      <c r="C44" s="25">
        <f t="shared" si="13"/>
        <v>18.011111111111109</v>
      </c>
      <c r="D44" s="16">
        <f t="shared" si="14"/>
        <v>17.795555555555556</v>
      </c>
      <c r="E44" s="8"/>
      <c r="F44" s="29"/>
      <c r="G44" s="16">
        <f t="shared" si="1"/>
        <v>26.7</v>
      </c>
      <c r="H44" s="17">
        <f t="shared" si="2"/>
        <v>19.100000000000001</v>
      </c>
      <c r="I44" s="18">
        <f t="shared" si="3"/>
        <v>11</v>
      </c>
      <c r="J44" s="19">
        <f t="shared" si="4"/>
        <v>18.850000000000001</v>
      </c>
      <c r="DA44" s="2">
        <f t="shared" si="8"/>
        <v>1894</v>
      </c>
      <c r="DB44" s="20" t="s">
        <v>21</v>
      </c>
      <c r="DC44" s="15">
        <v>19.899999999999999</v>
      </c>
      <c r="DD44" s="15">
        <v>22.1</v>
      </c>
      <c r="DE44" s="15">
        <v>19.5</v>
      </c>
      <c r="DF44" s="15">
        <v>18.100000000000001</v>
      </c>
      <c r="DG44" s="15">
        <v>14.3</v>
      </c>
      <c r="DH44" s="15">
        <v>13.3</v>
      </c>
      <c r="DI44" s="15">
        <v>11</v>
      </c>
      <c r="DJ44" s="15">
        <v>12.4</v>
      </c>
      <c r="DK44" s="15">
        <v>14.6</v>
      </c>
      <c r="DL44" s="15">
        <v>19</v>
      </c>
      <c r="DM44" s="15">
        <v>19.2</v>
      </c>
      <c r="DN44" s="15">
        <v>21.5</v>
      </c>
      <c r="DO44" s="21">
        <f t="shared" si="5"/>
        <v>17.074999999999999</v>
      </c>
      <c r="DQ44" s="22">
        <f t="shared" si="6"/>
        <v>20.5</v>
      </c>
      <c r="DR44" s="23">
        <f t="shared" si="7"/>
        <v>12.233333333333334</v>
      </c>
      <c r="DS44" s="24">
        <f t="shared" si="15"/>
        <v>16.836616161616163</v>
      </c>
      <c r="FA44" s="2">
        <f t="shared" si="12"/>
        <v>1894</v>
      </c>
      <c r="FB44" s="20" t="s">
        <v>21</v>
      </c>
      <c r="FC44" s="15">
        <v>26.7</v>
      </c>
      <c r="FD44" s="15">
        <v>25.1</v>
      </c>
      <c r="FE44" s="15">
        <v>23.6</v>
      </c>
      <c r="FF44" s="15">
        <v>20.100000000000001</v>
      </c>
      <c r="FG44" s="15">
        <v>16</v>
      </c>
      <c r="FH44" s="15">
        <v>13.5</v>
      </c>
      <c r="FI44" s="15">
        <v>11</v>
      </c>
      <c r="FJ44" s="15">
        <v>13.7</v>
      </c>
      <c r="FK44" s="15">
        <v>15.4</v>
      </c>
      <c r="FL44" s="15">
        <v>19.8</v>
      </c>
      <c r="FM44" s="15">
        <v>20.7</v>
      </c>
      <c r="FN44" s="15">
        <v>23.5</v>
      </c>
      <c r="FO44" s="21">
        <f t="shared" si="9"/>
        <v>19.091666666666665</v>
      </c>
      <c r="FQ44" s="22">
        <f t="shared" si="10"/>
        <v>25.133333333333336</v>
      </c>
      <c r="FR44" s="23">
        <f t="shared" si="11"/>
        <v>12.733333333333334</v>
      </c>
      <c r="GX44" s="24"/>
      <c r="GY44" s="24"/>
    </row>
    <row r="45" spans="1:207">
      <c r="A45" s="7">
        <f>A40+5</f>
        <v>1895</v>
      </c>
      <c r="B45" s="8">
        <f t="shared" si="0"/>
        <v>17.389814814814816</v>
      </c>
      <c r="C45" s="25">
        <f t="shared" si="13"/>
        <v>17.87824074074074</v>
      </c>
      <c r="D45" s="16">
        <f t="shared" si="14"/>
        <v>17.812453703703707</v>
      </c>
      <c r="E45" s="8"/>
      <c r="F45" s="29"/>
      <c r="G45" s="16">
        <f t="shared" si="1"/>
        <v>26.4</v>
      </c>
      <c r="H45" s="17">
        <f t="shared" si="2"/>
        <v>17.950000000000003</v>
      </c>
      <c r="I45" s="18">
        <f t="shared" si="3"/>
        <v>10.3</v>
      </c>
      <c r="J45" s="19">
        <f t="shared" si="4"/>
        <v>18.350000000000001</v>
      </c>
      <c r="DA45" s="2">
        <f t="shared" si="8"/>
        <v>1895</v>
      </c>
      <c r="DB45" s="20" t="s">
        <v>22</v>
      </c>
      <c r="DC45" s="15">
        <v>23</v>
      </c>
      <c r="DD45" s="15">
        <v>25.2</v>
      </c>
      <c r="DE45" s="15">
        <v>19.7</v>
      </c>
      <c r="DF45" s="15">
        <v>17.8</v>
      </c>
      <c r="DG45" s="15">
        <v>14.5</v>
      </c>
      <c r="DH45" s="15">
        <v>13.7</v>
      </c>
      <c r="DI45" s="15">
        <v>10.3</v>
      </c>
      <c r="DJ45" s="15">
        <v>11.9</v>
      </c>
      <c r="DK45" s="15">
        <v>13.3</v>
      </c>
      <c r="DL45" s="15">
        <v>18.399999999999999</v>
      </c>
      <c r="DM45" s="15">
        <v>18.600000000000001</v>
      </c>
      <c r="DN45" s="15">
        <v>20.5</v>
      </c>
      <c r="DO45" s="21">
        <f t="shared" si="5"/>
        <v>17.241666666666667</v>
      </c>
      <c r="DQ45" s="22">
        <f t="shared" si="6"/>
        <v>22.633333333333336</v>
      </c>
      <c r="DR45" s="23">
        <f t="shared" si="7"/>
        <v>11.966666666666667</v>
      </c>
      <c r="DS45" s="24">
        <f t="shared" si="15"/>
        <v>16.899494949494947</v>
      </c>
      <c r="FA45" s="2">
        <f t="shared" si="12"/>
        <v>1895</v>
      </c>
      <c r="FB45" s="26">
        <v>1895</v>
      </c>
      <c r="FC45" s="15">
        <v>25.2</v>
      </c>
      <c r="FD45" s="15">
        <v>26.4</v>
      </c>
      <c r="FE45" s="15">
        <v>21.9</v>
      </c>
      <c r="FF45" s="15">
        <v>18.600000000000001</v>
      </c>
      <c r="FG45" s="15">
        <v>14.9</v>
      </c>
      <c r="FH45" s="15">
        <v>12.4</v>
      </c>
      <c r="FI45" s="15">
        <v>10.8</v>
      </c>
      <c r="FJ45" s="15">
        <v>13.1</v>
      </c>
      <c r="FK45" s="15">
        <v>14.7</v>
      </c>
      <c r="FL45" s="15">
        <v>18.8</v>
      </c>
      <c r="FM45" s="15">
        <v>20.6</v>
      </c>
      <c r="FN45" s="30">
        <f>(FN42+FN43+FN44+FN46+FN47+FN48)/6</f>
        <v>23.733333333333334</v>
      </c>
      <c r="FO45" s="21">
        <f t="shared" si="9"/>
        <v>18.427777777777777</v>
      </c>
      <c r="FQ45" s="22">
        <f t="shared" si="10"/>
        <v>24.5</v>
      </c>
      <c r="FR45" s="23">
        <f t="shared" si="11"/>
        <v>12.100000000000001</v>
      </c>
      <c r="FS45" s="24">
        <f t="shared" ref="FS45:FS76" si="16">AVERAGE(FO35:FO45)</f>
        <v>18.698737373737373</v>
      </c>
      <c r="GA45" s="2">
        <v>1895</v>
      </c>
      <c r="GB45" s="20" t="s">
        <v>22</v>
      </c>
      <c r="GC45" s="15">
        <v>21.2</v>
      </c>
      <c r="GD45" s="15">
        <v>22.9</v>
      </c>
      <c r="GE45" s="15">
        <v>20.2</v>
      </c>
      <c r="GF45" s="15">
        <v>18.100000000000001</v>
      </c>
      <c r="GG45" s="15">
        <v>14.9</v>
      </c>
      <c r="GH45" s="15">
        <v>15.6</v>
      </c>
      <c r="GI45" s="15">
        <v>10.3</v>
      </c>
      <c r="GJ45" s="15">
        <v>11.9</v>
      </c>
      <c r="GK45" s="15">
        <v>13</v>
      </c>
      <c r="GL45" s="15">
        <v>14.9</v>
      </c>
      <c r="GM45" s="15">
        <v>16.899999999999999</v>
      </c>
      <c r="GN45" s="15">
        <v>18.100000000000001</v>
      </c>
      <c r="GO45" s="21">
        <f t="shared" ref="GO45:GO76" si="17">SUM(GC45:GN45)/12</f>
        <v>16.5</v>
      </c>
      <c r="GQ45" s="22">
        <f t="shared" ref="GQ45:GQ76" si="18">SUM(GC45+GD45+GE45)/3</f>
        <v>21.433333333333334</v>
      </c>
      <c r="GR45" s="23">
        <f t="shared" ref="GR45:GR76" si="19">SUM(GH45+GI45+GJ45)/3</f>
        <v>12.6</v>
      </c>
      <c r="GS45" s="24">
        <f t="shared" ref="GS45:GS76" si="20">AVERAGE(GO35:GO45)</f>
        <v>16.5</v>
      </c>
      <c r="GT45" s="22">
        <f>AVERAGE(Sheet1!AQ45,Sheet1!BQ45,Sheet1!CQ45,Sheet1!DQ45,Sheet1!EQ45,Sheet1!FQ45,Sheet1!GQ45)</f>
        <v>22.855555555555558</v>
      </c>
      <c r="GU45" s="23">
        <f>AVERAGE(Sheet1!AR45,Sheet1!BR45,Sheet1!CR45,Sheet1!DR45,Sheet1!ER45,Sheet1!FR45,Sheet1!GR45)</f>
        <v>12.222222222222223</v>
      </c>
      <c r="GV45" s="31"/>
      <c r="GW45" s="31"/>
      <c r="GX45" s="24">
        <f>AVERAGE(Sheet1!$AO45,Sheet1!$BO45,Sheet1!$CO45,Sheet1!$DO45,Sheet1!$EO45,Sheet1!$FO45,Sheet1!$GO45)</f>
        <v>17.389814814814816</v>
      </c>
      <c r="GY45" s="24"/>
    </row>
    <row r="46" spans="1:207">
      <c r="A46" s="7"/>
      <c r="B46" s="8">
        <f t="shared" si="0"/>
        <v>16.8</v>
      </c>
      <c r="C46" s="25">
        <f t="shared" si="13"/>
        <v>17.627407407407404</v>
      </c>
      <c r="D46" s="16">
        <f t="shared" si="14"/>
        <v>17.773703703703706</v>
      </c>
      <c r="E46" s="8"/>
      <c r="F46" s="29"/>
      <c r="G46" s="16">
        <f t="shared" si="1"/>
        <v>25.883333333333329</v>
      </c>
      <c r="H46" s="17">
        <f t="shared" si="2"/>
        <v>16.700000000000003</v>
      </c>
      <c r="I46" s="18">
        <f t="shared" si="3"/>
        <v>10.199999999999999</v>
      </c>
      <c r="J46" s="19">
        <f t="shared" si="4"/>
        <v>18.041666666666664</v>
      </c>
      <c r="DA46" s="2">
        <f t="shared" si="8"/>
        <v>1896</v>
      </c>
      <c r="DB46" s="20" t="s">
        <v>23</v>
      </c>
      <c r="DC46" s="15">
        <v>21</v>
      </c>
      <c r="DD46" s="15">
        <v>20.8</v>
      </c>
      <c r="DE46" s="15">
        <v>19</v>
      </c>
      <c r="DF46" s="15">
        <v>16.3</v>
      </c>
      <c r="DG46" s="15">
        <v>13.6</v>
      </c>
      <c r="DH46" s="15">
        <v>10.199999999999999</v>
      </c>
      <c r="DI46" s="15">
        <v>10.199999999999999</v>
      </c>
      <c r="DJ46" s="15">
        <v>12.4</v>
      </c>
      <c r="DK46" s="15">
        <v>15.1</v>
      </c>
      <c r="DL46" s="15">
        <v>18</v>
      </c>
      <c r="DM46" s="15">
        <v>20</v>
      </c>
      <c r="DN46" s="15">
        <v>23.1</v>
      </c>
      <c r="DO46" s="21">
        <f t="shared" si="5"/>
        <v>16.641666666666666</v>
      </c>
      <c r="DQ46" s="22">
        <f t="shared" si="6"/>
        <v>20.266666666666666</v>
      </c>
      <c r="DR46" s="23">
        <f t="shared" si="7"/>
        <v>10.933333333333332</v>
      </c>
      <c r="DS46" s="24">
        <f t="shared" si="15"/>
        <v>16.925252525252521</v>
      </c>
      <c r="FA46" s="2">
        <f t="shared" si="12"/>
        <v>1896</v>
      </c>
      <c r="FB46" s="26">
        <v>1896</v>
      </c>
      <c r="FC46" s="30">
        <f>(FC43+FC44+FC45+FC47+FC48+FC49)/6</f>
        <v>24.3</v>
      </c>
      <c r="FD46" s="30">
        <f>(FD43+FD44+FD45+FD47+FD48+FD49)/6</f>
        <v>25.883333333333329</v>
      </c>
      <c r="FE46" s="30">
        <f>(FE43+FE44+FE45+FE47+FE48+FE49)/6</f>
        <v>22.416666666666671</v>
      </c>
      <c r="FF46" s="15">
        <v>17.100000000000001</v>
      </c>
      <c r="FG46" s="15">
        <v>14.6</v>
      </c>
      <c r="FH46" s="15">
        <v>12.1</v>
      </c>
      <c r="FI46" s="15">
        <v>11.1</v>
      </c>
      <c r="FJ46" s="15">
        <v>12.7</v>
      </c>
      <c r="FK46" s="15">
        <v>15.1</v>
      </c>
      <c r="FL46" s="15">
        <v>17.8</v>
      </c>
      <c r="FM46" s="15">
        <v>21.8</v>
      </c>
      <c r="FN46" s="15">
        <v>23.3</v>
      </c>
      <c r="FO46" s="21">
        <f t="shared" si="9"/>
        <v>18.183333333333334</v>
      </c>
      <c r="FQ46" s="22">
        <f t="shared" si="10"/>
        <v>24.2</v>
      </c>
      <c r="FR46" s="23">
        <f t="shared" si="11"/>
        <v>11.966666666666667</v>
      </c>
      <c r="FS46" s="24">
        <f t="shared" si="16"/>
        <v>18.707828282828281</v>
      </c>
      <c r="GA46" s="2">
        <f t="shared" ref="GA46:GA77" si="21">GA45+1</f>
        <v>1896</v>
      </c>
      <c r="GB46" s="20" t="s">
        <v>23</v>
      </c>
      <c r="GC46" s="15">
        <v>18.3</v>
      </c>
      <c r="GD46" s="15">
        <v>19.899999999999999</v>
      </c>
      <c r="GE46" s="15">
        <v>18.899999999999999</v>
      </c>
      <c r="GF46" s="15">
        <v>16.2</v>
      </c>
      <c r="GG46" s="15">
        <v>13.9</v>
      </c>
      <c r="GH46" s="15">
        <v>11.6</v>
      </c>
      <c r="GI46" s="15">
        <v>11</v>
      </c>
      <c r="GJ46" s="15">
        <v>11.8</v>
      </c>
      <c r="GK46" s="15">
        <v>13</v>
      </c>
      <c r="GL46" s="15">
        <v>14.6</v>
      </c>
      <c r="GM46" s="15">
        <v>18</v>
      </c>
      <c r="GN46" s="15">
        <v>19.7</v>
      </c>
      <c r="GO46" s="21">
        <f t="shared" si="17"/>
        <v>15.574999999999998</v>
      </c>
      <c r="GQ46" s="22">
        <f t="shared" si="18"/>
        <v>19.033333333333335</v>
      </c>
      <c r="GR46" s="23">
        <f t="shared" si="19"/>
        <v>11.466666666666669</v>
      </c>
      <c r="GS46" s="24">
        <f t="shared" si="20"/>
        <v>16.037499999999998</v>
      </c>
      <c r="GT46" s="22">
        <f>AVERAGE(Sheet1!AQ46,Sheet1!BQ46,Sheet1!CQ46,Sheet1!DQ46,Sheet1!EQ46,Sheet1!FQ46,Sheet1!GQ46)</f>
        <v>21.166666666666668</v>
      </c>
      <c r="GU46" s="23">
        <f>AVERAGE(Sheet1!AR46,Sheet1!BR46,Sheet1!CR46,Sheet1!DR46,Sheet1!ER46,Sheet1!FR46,Sheet1!GR46)</f>
        <v>11.455555555555556</v>
      </c>
      <c r="GV46" s="31"/>
      <c r="GW46" s="31"/>
      <c r="GX46" s="24">
        <f>AVERAGE(Sheet1!$AO46,Sheet1!$BO46,Sheet1!$CO46,Sheet1!$DO46,Sheet1!$EO46,Sheet1!$FO46,Sheet1!$GO46)</f>
        <v>16.8</v>
      </c>
      <c r="GY46" s="24"/>
    </row>
    <row r="47" spans="1:207">
      <c r="A47" s="7"/>
      <c r="B47" s="8">
        <f t="shared" si="0"/>
        <v>16.56388888888889</v>
      </c>
      <c r="C47" s="25">
        <f t="shared" si="13"/>
        <v>17.367407407407406</v>
      </c>
      <c r="D47" s="16">
        <f t="shared" si="14"/>
        <v>17.646342592592596</v>
      </c>
      <c r="E47" s="8"/>
      <c r="F47" s="29"/>
      <c r="G47" s="16">
        <f t="shared" si="1"/>
        <v>24.9</v>
      </c>
      <c r="H47" s="17">
        <f t="shared" si="2"/>
        <v>15.95</v>
      </c>
      <c r="I47" s="18">
        <f t="shared" si="3"/>
        <v>11.2</v>
      </c>
      <c r="J47" s="19">
        <f t="shared" si="4"/>
        <v>18.049999999999997</v>
      </c>
      <c r="DA47" s="2">
        <f t="shared" si="8"/>
        <v>1897</v>
      </c>
      <c r="DB47" s="20" t="s">
        <v>24</v>
      </c>
      <c r="DC47" s="15">
        <v>21.3</v>
      </c>
      <c r="DD47" s="15">
        <v>20.5</v>
      </c>
      <c r="DE47" s="15">
        <v>17.899999999999999</v>
      </c>
      <c r="DF47" s="15">
        <v>16.899999999999999</v>
      </c>
      <c r="DG47" s="15">
        <v>12.2</v>
      </c>
      <c r="DH47" s="15">
        <v>12.4</v>
      </c>
      <c r="DI47" s="15">
        <v>11.6</v>
      </c>
      <c r="DJ47" s="15">
        <v>11.8</v>
      </c>
      <c r="DK47" s="15">
        <v>15.8</v>
      </c>
      <c r="DL47" s="15">
        <v>15.8</v>
      </c>
      <c r="DM47" s="15">
        <v>20.2</v>
      </c>
      <c r="DN47" s="15">
        <v>24</v>
      </c>
      <c r="DO47" s="21">
        <f t="shared" si="5"/>
        <v>16.7</v>
      </c>
      <c r="DQ47" s="22">
        <f t="shared" si="6"/>
        <v>19.899999999999999</v>
      </c>
      <c r="DR47" s="23">
        <f t="shared" si="7"/>
        <v>11.933333333333332</v>
      </c>
      <c r="DS47" s="24">
        <f t="shared" si="15"/>
        <v>16.947979797979801</v>
      </c>
      <c r="FA47" s="2">
        <f t="shared" si="12"/>
        <v>1897</v>
      </c>
      <c r="FB47" s="26">
        <v>1897</v>
      </c>
      <c r="FC47" s="15">
        <v>21.9</v>
      </c>
      <c r="FD47" s="15">
        <v>23.8</v>
      </c>
      <c r="FE47" s="15">
        <v>19.8</v>
      </c>
      <c r="FF47" s="15">
        <v>18.2</v>
      </c>
      <c r="FG47" s="15">
        <v>13.4</v>
      </c>
      <c r="FH47" s="15">
        <v>12.2</v>
      </c>
      <c r="FI47" s="15">
        <v>12.1</v>
      </c>
      <c r="FJ47" s="15">
        <v>12.3</v>
      </c>
      <c r="FK47" s="15">
        <v>15.7</v>
      </c>
      <c r="FL47" s="15">
        <v>16</v>
      </c>
      <c r="FM47" s="15">
        <v>19.7</v>
      </c>
      <c r="FN47" s="15">
        <v>24.9</v>
      </c>
      <c r="FO47" s="21">
        <f t="shared" si="9"/>
        <v>17.5</v>
      </c>
      <c r="FQ47" s="22">
        <f t="shared" si="10"/>
        <v>21.833333333333332</v>
      </c>
      <c r="FR47" s="23">
        <f t="shared" si="11"/>
        <v>12.199999999999998</v>
      </c>
      <c r="FS47" s="24">
        <f t="shared" si="16"/>
        <v>18.66919191919192</v>
      </c>
      <c r="GA47" s="2">
        <f t="shared" si="21"/>
        <v>1897</v>
      </c>
      <c r="GB47" s="20" t="s">
        <v>24</v>
      </c>
      <c r="GC47" s="15">
        <v>19.600000000000001</v>
      </c>
      <c r="GD47" s="15">
        <v>20.8</v>
      </c>
      <c r="GE47" s="15">
        <v>17.8</v>
      </c>
      <c r="GF47" s="15">
        <v>15.9</v>
      </c>
      <c r="GG47" s="15">
        <v>12.9</v>
      </c>
      <c r="GH47" s="15">
        <v>12.6</v>
      </c>
      <c r="GI47" s="15">
        <v>11.4</v>
      </c>
      <c r="GJ47" s="15">
        <v>11.2</v>
      </c>
      <c r="GK47" s="15">
        <v>13.6</v>
      </c>
      <c r="GL47" s="15">
        <v>14</v>
      </c>
      <c r="GM47" s="15">
        <v>16.100000000000001</v>
      </c>
      <c r="GN47" s="15">
        <v>20</v>
      </c>
      <c r="GO47" s="21">
        <f t="shared" si="17"/>
        <v>15.491666666666667</v>
      </c>
      <c r="GQ47" s="22">
        <f t="shared" si="18"/>
        <v>19.400000000000002</v>
      </c>
      <c r="GR47" s="23">
        <f t="shared" si="19"/>
        <v>11.733333333333334</v>
      </c>
      <c r="GS47" s="24">
        <f t="shared" si="20"/>
        <v>15.855555555555554</v>
      </c>
      <c r="GT47" s="22">
        <f>AVERAGE(Sheet1!AQ47,Sheet1!BQ47,Sheet1!CQ47,Sheet1!DQ47,Sheet1!EQ47,Sheet1!FQ47,Sheet1!GQ47)</f>
        <v>20.37777777777778</v>
      </c>
      <c r="GU47" s="23">
        <f>AVERAGE(Sheet1!AR47,Sheet1!BR47,Sheet1!CR47,Sheet1!DR47,Sheet1!ER47,Sheet1!FR47,Sheet1!GR47)</f>
        <v>11.955555555555554</v>
      </c>
      <c r="GV47" s="31"/>
      <c r="GW47" s="31"/>
      <c r="GX47" s="24">
        <f>AVERAGE(Sheet1!$AO47,Sheet1!$BO47,Sheet1!$CO47,Sheet1!$DO47,Sheet1!$EO47,Sheet1!$FO47,Sheet1!$GO47)</f>
        <v>16.56388888888889</v>
      </c>
      <c r="GY47" s="24"/>
    </row>
    <row r="48" spans="1:207">
      <c r="A48" s="7"/>
      <c r="B48" s="8">
        <f t="shared" si="0"/>
        <v>17.116666666666667</v>
      </c>
      <c r="C48" s="25">
        <f t="shared" si="13"/>
        <v>17.190740740740743</v>
      </c>
      <c r="D48" s="16">
        <f t="shared" si="14"/>
        <v>17.581759259259261</v>
      </c>
      <c r="E48" s="8"/>
      <c r="F48" s="29"/>
      <c r="G48" s="16">
        <f t="shared" si="1"/>
        <v>27.9</v>
      </c>
      <c r="H48" s="17">
        <f t="shared" si="2"/>
        <v>16.399999999999999</v>
      </c>
      <c r="I48" s="18">
        <f t="shared" si="3"/>
        <v>11</v>
      </c>
      <c r="J48" s="19">
        <f t="shared" si="4"/>
        <v>19.45</v>
      </c>
      <c r="BB48" s="2" t="s">
        <v>25</v>
      </c>
      <c r="BD48" s="2" t="s">
        <v>1</v>
      </c>
      <c r="DA48" s="2">
        <f t="shared" si="8"/>
        <v>1898</v>
      </c>
      <c r="DB48" s="20" t="s">
        <v>26</v>
      </c>
      <c r="DC48" s="15">
        <v>20.7</v>
      </c>
      <c r="DD48" s="15">
        <v>22.1</v>
      </c>
      <c r="DE48" s="15">
        <v>21</v>
      </c>
      <c r="DF48" s="15">
        <v>16.3</v>
      </c>
      <c r="DG48" s="15">
        <v>12</v>
      </c>
      <c r="DH48" s="15">
        <v>11</v>
      </c>
      <c r="DI48" s="15">
        <v>11.6</v>
      </c>
      <c r="DJ48" s="15">
        <v>14.3</v>
      </c>
      <c r="DK48" s="15">
        <v>15.7</v>
      </c>
      <c r="DL48" s="15">
        <v>17.5</v>
      </c>
      <c r="DM48" s="15">
        <v>17.5</v>
      </c>
      <c r="DN48" s="15">
        <v>21.1</v>
      </c>
      <c r="DO48" s="21">
        <f t="shared" si="5"/>
        <v>16.733333333333331</v>
      </c>
      <c r="DQ48" s="22">
        <f t="shared" si="6"/>
        <v>21.266666666666666</v>
      </c>
      <c r="DR48" s="23">
        <f t="shared" si="7"/>
        <v>12.300000000000002</v>
      </c>
      <c r="DS48" s="24">
        <f t="shared" si="15"/>
        <v>16.917676767676763</v>
      </c>
      <c r="FA48" s="2">
        <f t="shared" si="12"/>
        <v>1898</v>
      </c>
      <c r="FB48" s="20" t="s">
        <v>26</v>
      </c>
      <c r="FC48" s="15">
        <v>25.7</v>
      </c>
      <c r="FD48" s="15">
        <v>27.9</v>
      </c>
      <c r="FE48" s="15">
        <v>23.1</v>
      </c>
      <c r="FF48" s="15">
        <v>18.100000000000001</v>
      </c>
      <c r="FG48" s="15">
        <v>13.9</v>
      </c>
      <c r="FH48" s="15">
        <v>13</v>
      </c>
      <c r="FI48" s="15">
        <v>12.3</v>
      </c>
      <c r="FJ48" s="15">
        <v>14.3</v>
      </c>
      <c r="FK48" s="15">
        <v>15</v>
      </c>
      <c r="FL48" s="15">
        <v>18.100000000000001</v>
      </c>
      <c r="FM48" s="15">
        <v>17.600000000000001</v>
      </c>
      <c r="FN48" s="15">
        <v>23.3</v>
      </c>
      <c r="FO48" s="21">
        <f t="shared" si="9"/>
        <v>18.525000000000002</v>
      </c>
      <c r="FQ48" s="22">
        <f t="shared" si="10"/>
        <v>25.566666666666663</v>
      </c>
      <c r="FR48" s="23">
        <f t="shared" si="11"/>
        <v>13.200000000000001</v>
      </c>
      <c r="FS48" s="24">
        <f t="shared" si="16"/>
        <v>18.661616161616163</v>
      </c>
      <c r="GA48" s="2">
        <f t="shared" si="21"/>
        <v>1898</v>
      </c>
      <c r="GB48" s="20" t="s">
        <v>26</v>
      </c>
      <c r="GC48" s="15">
        <v>21</v>
      </c>
      <c r="GD48" s="15">
        <v>22.2</v>
      </c>
      <c r="GE48" s="15">
        <v>20.100000000000001</v>
      </c>
      <c r="GF48" s="15">
        <v>16.5</v>
      </c>
      <c r="GG48" s="15">
        <v>13.2</v>
      </c>
      <c r="GH48" s="15">
        <v>12.1</v>
      </c>
      <c r="GI48" s="15">
        <v>11.6</v>
      </c>
      <c r="GJ48" s="15">
        <v>12.3</v>
      </c>
      <c r="GK48" s="15">
        <v>13.5</v>
      </c>
      <c r="GL48" s="15">
        <v>15.4</v>
      </c>
      <c r="GM48" s="15">
        <v>15.9</v>
      </c>
      <c r="GN48" s="15">
        <v>19.3</v>
      </c>
      <c r="GO48" s="21">
        <f t="shared" si="17"/>
        <v>16.091666666666669</v>
      </c>
      <c r="GQ48" s="22">
        <f t="shared" si="18"/>
        <v>21.1</v>
      </c>
      <c r="GR48" s="23">
        <f t="shared" si="19"/>
        <v>12</v>
      </c>
      <c r="GS48" s="24">
        <f t="shared" si="20"/>
        <v>15.914583333333333</v>
      </c>
      <c r="GT48" s="22">
        <f>AVERAGE(Sheet1!AQ48,Sheet1!BQ48,Sheet1!CQ48,Sheet1!DQ48,Sheet1!EQ48,Sheet1!FQ48,Sheet1!GQ48)</f>
        <v>22.644444444444446</v>
      </c>
      <c r="GU48" s="23">
        <f>AVERAGE(Sheet1!AR48,Sheet1!BR48,Sheet1!CR48,Sheet1!DR48,Sheet1!ER48,Sheet1!FR48,Sheet1!GR48)</f>
        <v>12.5</v>
      </c>
      <c r="GV48" s="31"/>
      <c r="GW48" s="31"/>
      <c r="GX48" s="24">
        <f>AVERAGE(Sheet1!$AO48,Sheet1!$BO48,Sheet1!$CO48,Sheet1!$DO48,Sheet1!$EO48,Sheet1!$FO48,Sheet1!$GO48)</f>
        <v>17.116666666666667</v>
      </c>
      <c r="GY48" s="24"/>
    </row>
    <row r="49" spans="1:207">
      <c r="A49" s="7"/>
      <c r="B49" s="8">
        <f t="shared" si="0"/>
        <v>16.933333333333334</v>
      </c>
      <c r="C49" s="25">
        <f t="shared" si="13"/>
        <v>16.960740740740743</v>
      </c>
      <c r="D49" s="16">
        <f t="shared" si="14"/>
        <v>17.485925925925926</v>
      </c>
      <c r="E49" s="8"/>
      <c r="F49" s="29"/>
      <c r="G49" s="16">
        <f t="shared" si="1"/>
        <v>26.5</v>
      </c>
      <c r="H49" s="17">
        <f t="shared" si="2"/>
        <v>16.55</v>
      </c>
      <c r="I49" s="18">
        <f t="shared" si="3"/>
        <v>10.6</v>
      </c>
      <c r="J49" s="19">
        <f t="shared" si="4"/>
        <v>18.55</v>
      </c>
      <c r="DA49" s="2">
        <f t="shared" si="8"/>
        <v>1899</v>
      </c>
      <c r="DB49" s="20" t="s">
        <v>27</v>
      </c>
      <c r="DC49" s="15">
        <v>19.5</v>
      </c>
      <c r="DD49" s="15">
        <v>24.3</v>
      </c>
      <c r="DE49" s="15">
        <v>22</v>
      </c>
      <c r="DF49" s="15">
        <v>15.9</v>
      </c>
      <c r="DG49" s="15">
        <v>13.5</v>
      </c>
      <c r="DH49" s="15">
        <v>10.6</v>
      </c>
      <c r="DI49" s="15">
        <v>11.1</v>
      </c>
      <c r="DJ49" s="15">
        <v>11.8</v>
      </c>
      <c r="DK49" s="15">
        <v>16.100000000000001</v>
      </c>
      <c r="DL49" s="15">
        <v>16.5</v>
      </c>
      <c r="DM49" s="15">
        <v>18.8</v>
      </c>
      <c r="DN49" s="15">
        <v>23.1</v>
      </c>
      <c r="DO49" s="21">
        <f t="shared" si="5"/>
        <v>16.933333333333334</v>
      </c>
      <c r="DQ49" s="22">
        <f t="shared" si="6"/>
        <v>21.933333333333334</v>
      </c>
      <c r="DR49" s="23">
        <f t="shared" si="7"/>
        <v>11.166666666666666</v>
      </c>
      <c r="DS49" s="24">
        <f t="shared" si="15"/>
        <v>16.930555555555557</v>
      </c>
      <c r="FA49" s="2">
        <f t="shared" si="12"/>
        <v>1899</v>
      </c>
      <c r="FB49" s="26">
        <v>1899</v>
      </c>
      <c r="FC49" s="15">
        <v>22.3</v>
      </c>
      <c r="FD49" s="15">
        <v>26.5</v>
      </c>
      <c r="FE49" s="15">
        <v>22.8</v>
      </c>
      <c r="FF49" s="15">
        <v>19.100000000000001</v>
      </c>
      <c r="FG49" s="15">
        <v>14.5</v>
      </c>
      <c r="FH49" s="15">
        <v>11.9</v>
      </c>
      <c r="FI49" s="15">
        <v>11.6</v>
      </c>
      <c r="FJ49" s="15">
        <v>13.3</v>
      </c>
      <c r="FK49" s="15">
        <v>15.6</v>
      </c>
      <c r="FL49" s="15">
        <v>16.600000000000001</v>
      </c>
      <c r="FM49" s="15">
        <v>20.8</v>
      </c>
      <c r="FN49" s="15">
        <v>22.4</v>
      </c>
      <c r="FO49" s="21">
        <f t="shared" si="9"/>
        <v>18.116666666666667</v>
      </c>
      <c r="FQ49" s="22">
        <f t="shared" si="10"/>
        <v>23.866666666666664</v>
      </c>
      <c r="FR49" s="23">
        <f t="shared" si="11"/>
        <v>12.266666666666666</v>
      </c>
      <c r="FS49" s="24">
        <f t="shared" si="16"/>
        <v>18.605555555555558</v>
      </c>
      <c r="GA49" s="2">
        <f t="shared" si="21"/>
        <v>1899</v>
      </c>
      <c r="GB49" s="20" t="s">
        <v>27</v>
      </c>
      <c r="GC49" s="15">
        <v>19.5</v>
      </c>
      <c r="GD49" s="15">
        <v>21.1</v>
      </c>
      <c r="GE49" s="15">
        <v>19.8</v>
      </c>
      <c r="GF49" s="15">
        <v>16.8</v>
      </c>
      <c r="GG49" s="15">
        <v>13.7</v>
      </c>
      <c r="GH49" s="15">
        <v>11.7</v>
      </c>
      <c r="GI49" s="15">
        <v>11.1</v>
      </c>
      <c r="GJ49" s="15">
        <v>12.1</v>
      </c>
      <c r="GK49" s="15">
        <v>13.2</v>
      </c>
      <c r="GL49" s="15">
        <v>14.2</v>
      </c>
      <c r="GM49" s="15">
        <v>17</v>
      </c>
      <c r="GN49" s="15">
        <v>18.8</v>
      </c>
      <c r="GO49" s="21">
        <f t="shared" si="17"/>
        <v>15.75</v>
      </c>
      <c r="GQ49" s="22">
        <f t="shared" si="18"/>
        <v>20.133333333333336</v>
      </c>
      <c r="GR49" s="23">
        <f t="shared" si="19"/>
        <v>11.633333333333333</v>
      </c>
      <c r="GS49" s="24">
        <f t="shared" si="20"/>
        <v>15.881666666666666</v>
      </c>
      <c r="GT49" s="22">
        <f>AVERAGE(Sheet1!AQ49,Sheet1!BQ49,Sheet1!CQ49,Sheet1!DQ49,Sheet1!EQ49,Sheet1!FQ49,Sheet1!GQ49)</f>
        <v>21.977777777777778</v>
      </c>
      <c r="GU49" s="23">
        <f>AVERAGE(Sheet1!AR49,Sheet1!BR49,Sheet1!CR49,Sheet1!DR49,Sheet1!ER49,Sheet1!FR49,Sheet1!GR49)</f>
        <v>11.688888888888888</v>
      </c>
      <c r="GV49" s="31"/>
      <c r="GW49" s="31"/>
      <c r="GX49" s="24">
        <f>AVERAGE(Sheet1!$AO49,Sheet1!$BO49,Sheet1!$CO49,Sheet1!$DO49,Sheet1!$EO49,Sheet1!$FO49,Sheet1!$GO49)</f>
        <v>16.933333333333334</v>
      </c>
      <c r="GY49" s="24"/>
    </row>
    <row r="50" spans="1:207">
      <c r="A50" s="7">
        <f>A45+5</f>
        <v>1900</v>
      </c>
      <c r="B50" s="8">
        <f t="shared" si="0"/>
        <v>15.96875</v>
      </c>
      <c r="C50" s="25">
        <f t="shared" si="13"/>
        <v>16.676527777777778</v>
      </c>
      <c r="D50" s="16">
        <f t="shared" si="14"/>
        <v>17.277384259259257</v>
      </c>
      <c r="E50" s="8"/>
      <c r="F50" s="29"/>
      <c r="G50" s="16">
        <f t="shared" si="1"/>
        <v>26.8</v>
      </c>
      <c r="H50" s="17">
        <f t="shared" si="2"/>
        <v>15.45</v>
      </c>
      <c r="I50" s="18">
        <f t="shared" si="3"/>
        <v>8.6999999999999993</v>
      </c>
      <c r="J50" s="19">
        <f t="shared" si="4"/>
        <v>17.75</v>
      </c>
      <c r="BB50" s="26">
        <v>1900</v>
      </c>
      <c r="BC50" s="15">
        <v>16.600000000000001</v>
      </c>
      <c r="BD50" s="15">
        <v>16.100000000000001</v>
      </c>
      <c r="BE50" s="15">
        <v>14.2</v>
      </c>
      <c r="BF50" s="15">
        <v>12.4</v>
      </c>
      <c r="BG50" s="15">
        <v>10.6</v>
      </c>
      <c r="BH50" s="15">
        <v>9.5</v>
      </c>
      <c r="BI50" s="15">
        <v>8.6999999999999993</v>
      </c>
      <c r="BJ50" s="15">
        <v>8.9</v>
      </c>
      <c r="BK50" s="15">
        <v>11.9</v>
      </c>
      <c r="BL50" s="15">
        <v>13.8</v>
      </c>
      <c r="BM50" s="15">
        <v>15.5</v>
      </c>
      <c r="BN50" s="15">
        <v>17.100000000000001</v>
      </c>
      <c r="BO50" s="21">
        <f t="shared" ref="BO50:BO81" si="22">SUM(BC50:BN50)/12</f>
        <v>12.941666666666668</v>
      </c>
      <c r="BQ50" s="22">
        <f t="shared" ref="BQ50:BQ81" si="23">SUM(BC50+BD50+BE50)/3</f>
        <v>15.633333333333335</v>
      </c>
      <c r="BR50" s="23">
        <f t="shared" ref="BR50:BR81" si="24">SUM(BH50+BI50+BJ50)/3</f>
        <v>9.0333333333333332</v>
      </c>
      <c r="DA50" s="2">
        <f t="shared" si="8"/>
        <v>1900</v>
      </c>
      <c r="DB50" s="20" t="s">
        <v>28</v>
      </c>
      <c r="DC50" s="15">
        <v>23.2</v>
      </c>
      <c r="DD50" s="15">
        <v>23.5</v>
      </c>
      <c r="DE50" s="15">
        <v>21.3</v>
      </c>
      <c r="DF50" s="15">
        <v>16.5</v>
      </c>
      <c r="DG50" s="15">
        <v>14.1</v>
      </c>
      <c r="DH50" s="15">
        <v>13.1</v>
      </c>
      <c r="DI50" s="15">
        <v>10.7</v>
      </c>
      <c r="DJ50" s="15">
        <v>11.7</v>
      </c>
      <c r="DK50" s="15">
        <v>14.5</v>
      </c>
      <c r="DL50" s="15">
        <v>17</v>
      </c>
      <c r="DM50" s="15">
        <v>20.3</v>
      </c>
      <c r="DN50" s="15">
        <v>20.7</v>
      </c>
      <c r="DO50" s="21">
        <f t="shared" si="5"/>
        <v>17.216666666666665</v>
      </c>
      <c r="DQ50" s="22">
        <f t="shared" si="6"/>
        <v>22.666666666666668</v>
      </c>
      <c r="DR50" s="23">
        <f t="shared" si="7"/>
        <v>11.833333333333334</v>
      </c>
      <c r="DS50" s="24">
        <f t="shared" si="15"/>
        <v>16.954040404040402</v>
      </c>
      <c r="FA50" s="2">
        <f t="shared" si="12"/>
        <v>1900</v>
      </c>
      <c r="FB50" s="26">
        <v>1900</v>
      </c>
      <c r="FC50" s="15">
        <v>26.8</v>
      </c>
      <c r="FD50" s="15">
        <v>24.6</v>
      </c>
      <c r="FE50" s="15">
        <v>21.1</v>
      </c>
      <c r="FF50" s="15">
        <v>17.8</v>
      </c>
      <c r="FG50" s="15">
        <v>15.3</v>
      </c>
      <c r="FH50" s="15">
        <v>13.2</v>
      </c>
      <c r="FI50" s="15">
        <v>11.7</v>
      </c>
      <c r="FJ50" s="15">
        <v>12.3</v>
      </c>
      <c r="FK50" s="15">
        <v>15.4</v>
      </c>
      <c r="FL50" s="15">
        <v>17</v>
      </c>
      <c r="FM50" s="15">
        <v>20.9</v>
      </c>
      <c r="FN50" s="15">
        <v>22.5</v>
      </c>
      <c r="FO50" s="21">
        <f t="shared" si="9"/>
        <v>18.216666666666669</v>
      </c>
      <c r="FQ50" s="22">
        <f t="shared" si="10"/>
        <v>24.166666666666668</v>
      </c>
      <c r="FR50" s="23">
        <f t="shared" si="11"/>
        <v>12.4</v>
      </c>
      <c r="FS50" s="24">
        <f t="shared" si="16"/>
        <v>18.550252525252525</v>
      </c>
      <c r="GA50" s="2">
        <f t="shared" si="21"/>
        <v>1900</v>
      </c>
      <c r="GB50" s="26">
        <v>1900</v>
      </c>
      <c r="GC50" s="15">
        <v>21.2</v>
      </c>
      <c r="GD50" s="15">
        <v>20.5</v>
      </c>
      <c r="GE50" s="15">
        <v>18.3</v>
      </c>
      <c r="GF50" s="15">
        <v>15.9</v>
      </c>
      <c r="GG50" s="15">
        <v>13.8</v>
      </c>
      <c r="GH50" s="15">
        <v>12.6</v>
      </c>
      <c r="GI50" s="15">
        <v>11.1</v>
      </c>
      <c r="GJ50" s="15">
        <v>11.3</v>
      </c>
      <c r="GK50" s="15">
        <v>12.8</v>
      </c>
      <c r="GL50" s="15">
        <v>13.8</v>
      </c>
      <c r="GM50" s="15">
        <v>16.399999999999999</v>
      </c>
      <c r="GN50" s="15">
        <v>18.3</v>
      </c>
      <c r="GO50" s="21">
        <f t="shared" si="17"/>
        <v>15.500000000000002</v>
      </c>
      <c r="GQ50" s="22">
        <f t="shared" si="18"/>
        <v>20</v>
      </c>
      <c r="GR50" s="23">
        <f t="shared" si="19"/>
        <v>11.666666666666666</v>
      </c>
      <c r="GS50" s="24">
        <f t="shared" si="20"/>
        <v>15.818055555555555</v>
      </c>
      <c r="GT50" s="22">
        <f>AVERAGE(Sheet1!AQ50,Sheet1!BQ50,Sheet1!CQ50,Sheet1!DQ50,Sheet1!EQ50,Sheet1!FQ50,Sheet1!GQ50)</f>
        <v>20.616666666666667</v>
      </c>
      <c r="GU50" s="23">
        <f>AVERAGE(Sheet1!AR50,Sheet1!BR50,Sheet1!CR50,Sheet1!DR50,Sheet1!ER50,Sheet1!FR50,Sheet1!GR50)</f>
        <v>11.233333333333333</v>
      </c>
      <c r="GV50" s="31"/>
      <c r="GW50" s="31"/>
      <c r="GX50" s="24">
        <f>AVERAGE(Sheet1!$AO50,Sheet1!$BO50,Sheet1!$CO50,Sheet1!$DO50,Sheet1!$EO50,Sheet1!$FO50,Sheet1!$GO50)</f>
        <v>15.96875</v>
      </c>
      <c r="GY50" s="24"/>
    </row>
    <row r="51" spans="1:207">
      <c r="A51" s="7"/>
      <c r="B51" s="8">
        <f t="shared" si="0"/>
        <v>16.27708333333333</v>
      </c>
      <c r="C51" s="25">
        <f t="shared" si="13"/>
        <v>16.571944444444444</v>
      </c>
      <c r="D51" s="16">
        <f t="shared" si="14"/>
        <v>17.099675925925926</v>
      </c>
      <c r="E51" s="8"/>
      <c r="F51" s="29"/>
      <c r="G51" s="16">
        <f t="shared" si="1"/>
        <v>24.8</v>
      </c>
      <c r="H51" s="17">
        <f t="shared" si="2"/>
        <v>15.75</v>
      </c>
      <c r="I51" s="18">
        <f t="shared" si="3"/>
        <v>10.7</v>
      </c>
      <c r="J51" s="19">
        <f t="shared" si="4"/>
        <v>17.75</v>
      </c>
      <c r="BB51" s="26">
        <v>1901</v>
      </c>
      <c r="BC51" s="15">
        <v>18.5</v>
      </c>
      <c r="BD51" s="15">
        <v>19.3</v>
      </c>
      <c r="BE51" s="15">
        <v>17.600000000000001</v>
      </c>
      <c r="BF51" s="15">
        <v>14.8</v>
      </c>
      <c r="BG51" s="15">
        <v>14.1</v>
      </c>
      <c r="BH51" s="15">
        <v>11.4</v>
      </c>
      <c r="BI51" s="15">
        <v>11.3</v>
      </c>
      <c r="BJ51" s="15">
        <v>11.9</v>
      </c>
      <c r="BK51" s="15">
        <v>12.9</v>
      </c>
      <c r="BL51" s="15">
        <v>13.8</v>
      </c>
      <c r="BM51" s="15">
        <v>16.7</v>
      </c>
      <c r="BN51" s="15">
        <v>17.8</v>
      </c>
      <c r="BO51" s="21">
        <f t="shared" si="22"/>
        <v>15.008333333333335</v>
      </c>
      <c r="BQ51" s="22">
        <f t="shared" si="23"/>
        <v>18.466666666666665</v>
      </c>
      <c r="BR51" s="23">
        <f t="shared" si="24"/>
        <v>11.533333333333333</v>
      </c>
      <c r="DA51" s="2">
        <f t="shared" si="8"/>
        <v>1901</v>
      </c>
      <c r="DB51" s="20" t="s">
        <v>29</v>
      </c>
      <c r="DC51" s="15">
        <v>20.3</v>
      </c>
      <c r="DD51" s="15">
        <v>21.9</v>
      </c>
      <c r="DE51" s="15">
        <v>20.100000000000001</v>
      </c>
      <c r="DF51" s="15">
        <v>15.7</v>
      </c>
      <c r="DG51" s="15">
        <v>15</v>
      </c>
      <c r="DH51" s="15">
        <v>10.8</v>
      </c>
      <c r="DI51" s="15">
        <v>10.8</v>
      </c>
      <c r="DJ51" s="15">
        <v>12.6</v>
      </c>
      <c r="DK51" s="15">
        <v>15</v>
      </c>
      <c r="DL51" s="15">
        <v>17.8</v>
      </c>
      <c r="DM51" s="15">
        <v>21.1</v>
      </c>
      <c r="DN51" s="15">
        <v>21.1</v>
      </c>
      <c r="DO51" s="21">
        <f t="shared" si="5"/>
        <v>16.849999999999998</v>
      </c>
      <c r="DQ51" s="22">
        <f t="shared" si="6"/>
        <v>20.766666666666669</v>
      </c>
      <c r="DR51" s="23">
        <f t="shared" si="7"/>
        <v>11.4</v>
      </c>
      <c r="DS51" s="24">
        <f t="shared" si="15"/>
        <v>16.93888888888889</v>
      </c>
      <c r="FA51" s="2">
        <f t="shared" si="12"/>
        <v>1901</v>
      </c>
      <c r="FB51" s="20" t="s">
        <v>29</v>
      </c>
      <c r="FC51" s="15">
        <v>23.4</v>
      </c>
      <c r="FD51" s="15">
        <v>24.8</v>
      </c>
      <c r="FE51" s="15">
        <v>21.6</v>
      </c>
      <c r="FF51" s="15">
        <v>17.100000000000001</v>
      </c>
      <c r="FG51" s="15">
        <v>15.6</v>
      </c>
      <c r="FH51" s="15">
        <v>11.4</v>
      </c>
      <c r="FI51" s="15">
        <v>11</v>
      </c>
      <c r="FJ51" s="15">
        <v>13</v>
      </c>
      <c r="FK51" s="15">
        <v>15.1</v>
      </c>
      <c r="FL51" s="15">
        <v>17.2</v>
      </c>
      <c r="FM51" s="15">
        <v>21.2</v>
      </c>
      <c r="FN51" s="15">
        <v>23.2</v>
      </c>
      <c r="FO51" s="21">
        <f t="shared" si="9"/>
        <v>17.883333333333329</v>
      </c>
      <c r="FQ51" s="22">
        <f t="shared" si="10"/>
        <v>23.266666666666669</v>
      </c>
      <c r="FR51" s="23">
        <f t="shared" si="11"/>
        <v>11.799999999999999</v>
      </c>
      <c r="FS51" s="24">
        <f t="shared" si="16"/>
        <v>18.44040404040404</v>
      </c>
      <c r="GA51" s="2">
        <f t="shared" si="21"/>
        <v>1901</v>
      </c>
      <c r="GB51" s="20" t="s">
        <v>29</v>
      </c>
      <c r="GC51" s="15">
        <v>18.8</v>
      </c>
      <c r="GD51" s="15">
        <v>20.2</v>
      </c>
      <c r="GE51" s="15">
        <v>19.2</v>
      </c>
      <c r="GF51" s="15">
        <v>15.8</v>
      </c>
      <c r="GG51" s="15">
        <v>14.3</v>
      </c>
      <c r="GH51" s="15">
        <v>11.2</v>
      </c>
      <c r="GI51" s="15">
        <v>10.7</v>
      </c>
      <c r="GJ51" s="15">
        <v>11.7</v>
      </c>
      <c r="GK51" s="15">
        <v>12.9</v>
      </c>
      <c r="GL51" s="15">
        <v>14.3</v>
      </c>
      <c r="GM51" s="15">
        <v>16.600000000000001</v>
      </c>
      <c r="GN51" s="15">
        <v>18.7</v>
      </c>
      <c r="GO51" s="21">
        <f t="shared" si="17"/>
        <v>15.366666666666667</v>
      </c>
      <c r="GQ51" s="22">
        <f t="shared" si="18"/>
        <v>19.400000000000002</v>
      </c>
      <c r="GR51" s="23">
        <f t="shared" si="19"/>
        <v>11.199999999999998</v>
      </c>
      <c r="GS51" s="24">
        <f t="shared" si="20"/>
        <v>15.75357142857143</v>
      </c>
      <c r="GT51" s="22">
        <f>AVERAGE(Sheet1!AQ51,Sheet1!BQ51,Sheet1!CQ51,Sheet1!DQ51,Sheet1!EQ51,Sheet1!FQ51,Sheet1!GQ51)</f>
        <v>20.475000000000001</v>
      </c>
      <c r="GU51" s="23">
        <f>AVERAGE(Sheet1!AR51,Sheet1!BR51,Sheet1!CR51,Sheet1!DR51,Sheet1!ER51,Sheet1!FR51,Sheet1!GR51)</f>
        <v>11.483333333333333</v>
      </c>
      <c r="GV51" s="31"/>
      <c r="GW51" s="31"/>
      <c r="GX51" s="24">
        <f>AVERAGE(Sheet1!$AO51,Sheet1!$BO51,Sheet1!$CO51,Sheet1!$DO51,Sheet1!$EO51,Sheet1!$FO51,Sheet1!$GO51)</f>
        <v>16.27708333333333</v>
      </c>
      <c r="GY51" s="24"/>
    </row>
    <row r="52" spans="1:207">
      <c r="A52" s="7"/>
      <c r="B52" s="8">
        <f t="shared" si="0"/>
        <v>16.191666666666666</v>
      </c>
      <c r="C52" s="25">
        <f t="shared" si="13"/>
        <v>16.497499999999995</v>
      </c>
      <c r="D52" s="16">
        <f t="shared" si="14"/>
        <v>16.932453703703704</v>
      </c>
      <c r="E52" s="8">
        <f t="shared" ref="E52:E83" si="25">AVERAGE(B33:B52)</f>
        <v>17.2394212962963</v>
      </c>
      <c r="F52" s="29"/>
      <c r="G52" s="16">
        <f t="shared" si="1"/>
        <v>22.5</v>
      </c>
      <c r="H52" s="17">
        <f t="shared" si="2"/>
        <v>16.25</v>
      </c>
      <c r="I52" s="18">
        <f t="shared" si="3"/>
        <v>10.3</v>
      </c>
      <c r="J52" s="19">
        <f t="shared" si="4"/>
        <v>16.399999999999999</v>
      </c>
      <c r="BB52" s="26">
        <v>1902</v>
      </c>
      <c r="BC52" s="15">
        <v>18.5</v>
      </c>
      <c r="BD52" s="15">
        <v>16.600000000000001</v>
      </c>
      <c r="BE52" s="15">
        <v>17.3</v>
      </c>
      <c r="BF52" s="15">
        <v>15.2</v>
      </c>
      <c r="BG52" s="15">
        <v>13.7</v>
      </c>
      <c r="BH52" s="15">
        <v>12.6</v>
      </c>
      <c r="BI52" s="15">
        <v>12.4</v>
      </c>
      <c r="BJ52" s="15">
        <v>12.2</v>
      </c>
      <c r="BK52" s="15">
        <v>12.9</v>
      </c>
      <c r="BL52" s="15">
        <v>15.2</v>
      </c>
      <c r="BM52" s="15">
        <v>16.2</v>
      </c>
      <c r="BN52" s="15">
        <v>17.8</v>
      </c>
      <c r="BO52" s="21">
        <f t="shared" si="22"/>
        <v>15.049999999999999</v>
      </c>
      <c r="BQ52" s="22">
        <f t="shared" si="23"/>
        <v>17.466666666666669</v>
      </c>
      <c r="BR52" s="23">
        <f t="shared" si="24"/>
        <v>12.4</v>
      </c>
      <c r="DA52" s="2">
        <f t="shared" si="8"/>
        <v>1902</v>
      </c>
      <c r="DB52" s="20" t="s">
        <v>30</v>
      </c>
      <c r="DC52" s="15">
        <v>21.3</v>
      </c>
      <c r="DD52" s="15">
        <v>19.3</v>
      </c>
      <c r="DE52" s="15">
        <v>18.100000000000001</v>
      </c>
      <c r="DF52" s="15">
        <v>16.5</v>
      </c>
      <c r="DG52" s="15">
        <v>14.9</v>
      </c>
      <c r="DH52" s="15">
        <v>10.3</v>
      </c>
      <c r="DI52" s="15">
        <v>11.3</v>
      </c>
      <c r="DJ52" s="15">
        <v>12.5</v>
      </c>
      <c r="DK52" s="15">
        <v>13.9</v>
      </c>
      <c r="DL52" s="15">
        <v>17.5</v>
      </c>
      <c r="DM52" s="15">
        <v>20.399999999999999</v>
      </c>
      <c r="DN52" s="15">
        <v>19.7</v>
      </c>
      <c r="DO52" s="21">
        <f t="shared" si="5"/>
        <v>16.308333333333334</v>
      </c>
      <c r="DQ52" s="22">
        <f t="shared" si="6"/>
        <v>19.566666666666666</v>
      </c>
      <c r="DR52" s="23">
        <f t="shared" si="7"/>
        <v>11.366666666666667</v>
      </c>
      <c r="DS52" s="24">
        <f t="shared" si="15"/>
        <v>16.881313131313131</v>
      </c>
      <c r="FA52" s="2">
        <f t="shared" si="12"/>
        <v>1902</v>
      </c>
      <c r="FB52" s="20" t="s">
        <v>30</v>
      </c>
      <c r="FC52" s="15">
        <v>22</v>
      </c>
      <c r="FD52" s="15">
        <v>21.4</v>
      </c>
      <c r="FE52" s="15">
        <v>21</v>
      </c>
      <c r="FF52" s="15">
        <v>18</v>
      </c>
      <c r="FG52" s="15">
        <v>15.8</v>
      </c>
      <c r="FH52" s="15">
        <v>11.8</v>
      </c>
      <c r="FI52" s="15">
        <v>12</v>
      </c>
      <c r="FJ52" s="15">
        <v>13</v>
      </c>
      <c r="FK52" s="15">
        <v>15.2</v>
      </c>
      <c r="FL52" s="15">
        <v>19.100000000000001</v>
      </c>
      <c r="FM52" s="15">
        <v>22.3</v>
      </c>
      <c r="FN52" s="15">
        <v>22.5</v>
      </c>
      <c r="FO52" s="21">
        <f t="shared" si="9"/>
        <v>17.841666666666665</v>
      </c>
      <c r="FQ52" s="22">
        <f t="shared" si="10"/>
        <v>21.466666666666669</v>
      </c>
      <c r="FR52" s="23">
        <f t="shared" si="11"/>
        <v>12.266666666666666</v>
      </c>
      <c r="FS52" s="24">
        <f t="shared" si="16"/>
        <v>18.319949494949494</v>
      </c>
      <c r="GA52" s="2">
        <f t="shared" si="21"/>
        <v>1902</v>
      </c>
      <c r="GB52" s="20" t="s">
        <v>30</v>
      </c>
      <c r="GC52" s="15">
        <v>19.100000000000001</v>
      </c>
      <c r="GD52" s="15">
        <v>18.2</v>
      </c>
      <c r="GE52" s="15">
        <v>18.3</v>
      </c>
      <c r="GF52" s="15">
        <v>16.3</v>
      </c>
      <c r="GG52" s="15">
        <v>14.7</v>
      </c>
      <c r="GH52" s="15">
        <v>11.8</v>
      </c>
      <c r="GI52" s="15">
        <v>11.7</v>
      </c>
      <c r="GJ52" s="15">
        <v>12</v>
      </c>
      <c r="GK52" s="15">
        <v>12.8</v>
      </c>
      <c r="GL52" s="15">
        <v>15.2</v>
      </c>
      <c r="GM52" s="15">
        <v>17.7</v>
      </c>
      <c r="GN52" s="15">
        <v>19</v>
      </c>
      <c r="GO52" s="21">
        <f t="shared" si="17"/>
        <v>15.566666666666665</v>
      </c>
      <c r="GQ52" s="22">
        <f t="shared" si="18"/>
        <v>18.533333333333331</v>
      </c>
      <c r="GR52" s="23">
        <f t="shared" si="19"/>
        <v>11.833333333333334</v>
      </c>
      <c r="GS52" s="24">
        <f t="shared" si="20"/>
        <v>15.730208333333334</v>
      </c>
      <c r="GT52" s="22">
        <f>AVERAGE(Sheet1!AQ52,Sheet1!BQ52,Sheet1!CQ52,Sheet1!DQ52,Sheet1!EQ52,Sheet1!FQ52,Sheet1!GQ52)</f>
        <v>19.258333333333333</v>
      </c>
      <c r="GU52" s="23">
        <f>AVERAGE(Sheet1!AR52,Sheet1!BR52,Sheet1!CR52,Sheet1!DR52,Sheet1!ER52,Sheet1!FR52,Sheet1!GR52)</f>
        <v>11.966666666666667</v>
      </c>
      <c r="GV52" s="31"/>
      <c r="GW52" s="31"/>
      <c r="GX52" s="24">
        <f>AVERAGE(Sheet1!$AO52,Sheet1!$BO52,Sheet1!$CO52,Sheet1!$DO52,Sheet1!$EO52,Sheet1!$FO52,Sheet1!$GO52)</f>
        <v>16.191666666666666</v>
      </c>
      <c r="GY52" s="24"/>
    </row>
    <row r="53" spans="1:207">
      <c r="A53" s="7"/>
      <c r="B53" s="8">
        <f t="shared" si="0"/>
        <v>16.499652777777776</v>
      </c>
      <c r="C53" s="25">
        <f t="shared" si="13"/>
        <v>16.374097222222225</v>
      </c>
      <c r="D53" s="16">
        <f t="shared" si="14"/>
        <v>16.782418981481484</v>
      </c>
      <c r="E53" s="8">
        <f t="shared" si="25"/>
        <v>17.212320601851854</v>
      </c>
      <c r="F53" s="29"/>
      <c r="G53" s="16">
        <f t="shared" si="1"/>
        <v>24.2</v>
      </c>
      <c r="H53" s="17">
        <f t="shared" si="2"/>
        <v>16.950000000000003</v>
      </c>
      <c r="I53" s="18">
        <f t="shared" si="3"/>
        <v>10.199999999999999</v>
      </c>
      <c r="J53" s="19">
        <f t="shared" si="4"/>
        <v>17.2</v>
      </c>
      <c r="BB53" s="26">
        <v>1903</v>
      </c>
      <c r="BC53" s="15">
        <v>18</v>
      </c>
      <c r="BD53" s="15">
        <v>17.899999999999999</v>
      </c>
      <c r="BE53" s="15">
        <v>17.600000000000001</v>
      </c>
      <c r="BF53" s="15">
        <v>15.7</v>
      </c>
      <c r="BG53" s="15">
        <v>13.1</v>
      </c>
      <c r="BH53" s="15">
        <v>12.1</v>
      </c>
      <c r="BI53" s="15">
        <v>11.4</v>
      </c>
      <c r="BJ53" s="15">
        <v>11.9</v>
      </c>
      <c r="BK53" s="15">
        <v>13.7</v>
      </c>
      <c r="BL53" s="15">
        <v>16.600000000000001</v>
      </c>
      <c r="BM53" s="15">
        <v>17.3</v>
      </c>
      <c r="BN53" s="15">
        <v>18.5</v>
      </c>
      <c r="BO53" s="21">
        <f t="shared" si="22"/>
        <v>15.316666666666668</v>
      </c>
      <c r="BQ53" s="22">
        <f t="shared" si="23"/>
        <v>17.833333333333332</v>
      </c>
      <c r="BR53" s="23">
        <f t="shared" si="24"/>
        <v>11.799999999999999</v>
      </c>
      <c r="DA53" s="2">
        <f t="shared" si="8"/>
        <v>1903</v>
      </c>
      <c r="DB53" s="20" t="s">
        <v>31</v>
      </c>
      <c r="DC53" s="15">
        <v>22.2</v>
      </c>
      <c r="DD53" s="15">
        <v>22.7</v>
      </c>
      <c r="DE53" s="15">
        <v>21.3</v>
      </c>
      <c r="DF53" s="15">
        <v>18.100000000000001</v>
      </c>
      <c r="DG53" s="15">
        <v>12.6</v>
      </c>
      <c r="DH53" s="15">
        <v>11</v>
      </c>
      <c r="DI53" s="15">
        <v>10.199999999999999</v>
      </c>
      <c r="DJ53" s="15">
        <v>12.4</v>
      </c>
      <c r="DK53" s="15">
        <v>14.5</v>
      </c>
      <c r="DL53" s="15">
        <v>18.8</v>
      </c>
      <c r="DM53" s="15">
        <v>18.899999999999999</v>
      </c>
      <c r="DN53" s="15">
        <v>19</v>
      </c>
      <c r="DO53" s="21">
        <f t="shared" si="5"/>
        <v>16.808333333333334</v>
      </c>
      <c r="DQ53" s="22">
        <f t="shared" si="6"/>
        <v>22.066666666666666</v>
      </c>
      <c r="DR53" s="23">
        <f t="shared" si="7"/>
        <v>11.200000000000001</v>
      </c>
      <c r="DS53" s="24">
        <f t="shared" si="15"/>
        <v>16.862878787878788</v>
      </c>
      <c r="FA53" s="2">
        <f t="shared" si="12"/>
        <v>1903</v>
      </c>
      <c r="FB53" s="20" t="s">
        <v>31</v>
      </c>
      <c r="FC53" s="15">
        <v>24.2</v>
      </c>
      <c r="FD53" s="30">
        <f>(FD50+FD51+FD52+FD54+FD55+FD56)/6</f>
        <v>23.683333333333337</v>
      </c>
      <c r="FE53" s="15">
        <v>19.5</v>
      </c>
      <c r="FF53" s="15">
        <v>19.399999999999999</v>
      </c>
      <c r="FG53" s="15">
        <v>14.7</v>
      </c>
      <c r="FH53" s="15">
        <v>12.3</v>
      </c>
      <c r="FI53" s="15">
        <v>12.5</v>
      </c>
      <c r="FJ53" s="15">
        <v>12.9</v>
      </c>
      <c r="FK53" s="15">
        <v>15.9</v>
      </c>
      <c r="FL53" s="15">
        <v>19.7</v>
      </c>
      <c r="FM53" s="15">
        <v>21.2</v>
      </c>
      <c r="FN53" s="15">
        <v>22.8</v>
      </c>
      <c r="FO53" s="21">
        <f t="shared" si="9"/>
        <v>18.231944444444444</v>
      </c>
      <c r="FQ53" s="22">
        <f t="shared" si="10"/>
        <v>22.461111111111112</v>
      </c>
      <c r="FR53" s="23">
        <f t="shared" si="11"/>
        <v>12.566666666666668</v>
      </c>
      <c r="FS53" s="24">
        <f t="shared" si="16"/>
        <v>18.275883838383837</v>
      </c>
      <c r="GA53" s="2">
        <f t="shared" si="21"/>
        <v>1903</v>
      </c>
      <c r="GB53" s="20" t="s">
        <v>31</v>
      </c>
      <c r="GC53" s="15">
        <v>19.600000000000001</v>
      </c>
      <c r="GD53" s="15">
        <v>20.100000000000001</v>
      </c>
      <c r="GE53" s="15">
        <v>18.100000000000001</v>
      </c>
      <c r="GF53" s="15">
        <v>16.3</v>
      </c>
      <c r="GG53" s="15">
        <v>13.5</v>
      </c>
      <c r="GH53" s="15">
        <v>11.8</v>
      </c>
      <c r="GI53" s="15">
        <v>10.8</v>
      </c>
      <c r="GJ53" s="15">
        <v>11.5</v>
      </c>
      <c r="GK53" s="15">
        <v>12.9</v>
      </c>
      <c r="GL53" s="15">
        <v>15.6</v>
      </c>
      <c r="GM53" s="15">
        <v>17.899999999999999</v>
      </c>
      <c r="GN53" s="15">
        <v>19.600000000000001</v>
      </c>
      <c r="GO53" s="21">
        <f t="shared" si="17"/>
        <v>15.641666666666666</v>
      </c>
      <c r="GQ53" s="22">
        <f t="shared" si="18"/>
        <v>19.266666666666669</v>
      </c>
      <c r="GR53" s="23">
        <f t="shared" si="19"/>
        <v>11.366666666666667</v>
      </c>
      <c r="GS53" s="24">
        <f t="shared" si="20"/>
        <v>15.720370370370372</v>
      </c>
      <c r="GT53" s="22">
        <f>AVERAGE(Sheet1!AQ53,Sheet1!BQ53,Sheet1!CQ53,Sheet1!DQ53,Sheet1!EQ53,Sheet1!FQ53,Sheet1!GQ53)</f>
        <v>20.406944444444445</v>
      </c>
      <c r="GU53" s="23">
        <f>AVERAGE(Sheet1!AR53,Sheet1!BR53,Sheet1!CR53,Sheet1!DR53,Sheet1!ER53,Sheet1!FR53,Sheet1!GR53)</f>
        <v>11.733333333333334</v>
      </c>
      <c r="GV53" s="31"/>
      <c r="GW53" s="31"/>
      <c r="GX53" s="24">
        <f>AVERAGE(Sheet1!$AO53,Sheet1!$BO53,Sheet1!$CO53,Sheet1!$DO53,Sheet1!$EO53,Sheet1!$FO53,Sheet1!$GO53)</f>
        <v>16.499652777777776</v>
      </c>
      <c r="GY53" s="24"/>
    </row>
    <row r="54" spans="1:207">
      <c r="A54" s="7"/>
      <c r="B54" s="8">
        <f t="shared" si="0"/>
        <v>16.493749999999999</v>
      </c>
      <c r="C54" s="25">
        <f t="shared" si="13"/>
        <v>16.286180555555557</v>
      </c>
      <c r="D54" s="16">
        <f t="shared" si="14"/>
        <v>16.62346064814815</v>
      </c>
      <c r="E54" s="8">
        <f t="shared" si="25"/>
        <v>17.209508101851853</v>
      </c>
      <c r="F54" s="29"/>
      <c r="G54" s="16">
        <f t="shared" si="1"/>
        <v>24.4</v>
      </c>
      <c r="H54" s="17">
        <f t="shared" si="2"/>
        <v>16</v>
      </c>
      <c r="I54" s="18">
        <f t="shared" si="3"/>
        <v>11.3</v>
      </c>
      <c r="J54" s="19">
        <f t="shared" si="4"/>
        <v>17.850000000000001</v>
      </c>
      <c r="BB54" s="26">
        <v>1904</v>
      </c>
      <c r="BC54" s="15">
        <v>20</v>
      </c>
      <c r="BD54" s="15">
        <v>19.2</v>
      </c>
      <c r="BE54" s="15">
        <v>16.8</v>
      </c>
      <c r="BF54" s="15">
        <v>17.8</v>
      </c>
      <c r="BG54" s="15">
        <v>14.4</v>
      </c>
      <c r="BH54" s="15">
        <v>11.9</v>
      </c>
      <c r="BI54" s="15">
        <v>11.8</v>
      </c>
      <c r="BJ54" s="15">
        <v>11.8</v>
      </c>
      <c r="BK54" s="15">
        <v>11.8</v>
      </c>
      <c r="BL54" s="15">
        <v>14.5</v>
      </c>
      <c r="BM54" s="15">
        <v>14.3</v>
      </c>
      <c r="BN54" s="15">
        <v>15.7</v>
      </c>
      <c r="BO54" s="21">
        <f t="shared" si="22"/>
        <v>15</v>
      </c>
      <c r="BQ54" s="22">
        <f t="shared" si="23"/>
        <v>18.666666666666668</v>
      </c>
      <c r="BR54" s="23">
        <f t="shared" si="24"/>
        <v>11.833333333333334</v>
      </c>
      <c r="DA54" s="2">
        <f t="shared" si="8"/>
        <v>1904</v>
      </c>
      <c r="DB54" s="20" t="s">
        <v>32</v>
      </c>
      <c r="DC54" s="15">
        <v>23.6</v>
      </c>
      <c r="DD54" s="15">
        <v>20.8</v>
      </c>
      <c r="DE54" s="15">
        <v>18.399999999999999</v>
      </c>
      <c r="DF54" s="15">
        <v>19.5</v>
      </c>
      <c r="DG54" s="15">
        <v>15.9</v>
      </c>
      <c r="DH54" s="15">
        <v>11.8</v>
      </c>
      <c r="DI54" s="15">
        <v>12.2</v>
      </c>
      <c r="DJ54" s="15">
        <v>13</v>
      </c>
      <c r="DK54" s="15">
        <v>15</v>
      </c>
      <c r="DL54" s="15">
        <v>18</v>
      </c>
      <c r="DM54" s="15">
        <v>18.8</v>
      </c>
      <c r="DN54" s="15">
        <v>22.4</v>
      </c>
      <c r="DO54" s="21">
        <f t="shared" si="5"/>
        <v>17.450000000000003</v>
      </c>
      <c r="DQ54" s="22">
        <f t="shared" si="6"/>
        <v>20.933333333333334</v>
      </c>
      <c r="DR54" s="23">
        <f t="shared" si="7"/>
        <v>12.333333333333334</v>
      </c>
      <c r="DS54" s="24">
        <f t="shared" si="15"/>
        <v>16.905303030303035</v>
      </c>
      <c r="FA54" s="2">
        <f t="shared" si="12"/>
        <v>1904</v>
      </c>
      <c r="FB54" s="20" t="s">
        <v>32</v>
      </c>
      <c r="FC54" s="15">
        <v>24.4</v>
      </c>
      <c r="FD54" s="15">
        <v>23</v>
      </c>
      <c r="FE54" s="15">
        <v>20.399999999999999</v>
      </c>
      <c r="FF54" s="15">
        <v>20.399999999999999</v>
      </c>
      <c r="FG54" s="15">
        <v>15.2</v>
      </c>
      <c r="FH54" s="15">
        <v>11.4</v>
      </c>
      <c r="FI54" s="15">
        <v>11.3</v>
      </c>
      <c r="FJ54" s="15">
        <v>13.2</v>
      </c>
      <c r="FK54" s="15">
        <v>14.1</v>
      </c>
      <c r="FL54" s="15">
        <v>17.899999999999999</v>
      </c>
      <c r="FM54" s="15">
        <v>19.3</v>
      </c>
      <c r="FN54" s="15">
        <v>22.7</v>
      </c>
      <c r="FO54" s="21">
        <f t="shared" si="9"/>
        <v>17.774999999999999</v>
      </c>
      <c r="FQ54" s="22">
        <f t="shared" si="10"/>
        <v>22.599999999999998</v>
      </c>
      <c r="FR54" s="23">
        <f t="shared" si="11"/>
        <v>11.966666666666669</v>
      </c>
      <c r="FS54" s="24">
        <f t="shared" si="16"/>
        <v>18.163005050505053</v>
      </c>
      <c r="GA54" s="2">
        <f t="shared" si="21"/>
        <v>1904</v>
      </c>
      <c r="GB54" s="20" t="s">
        <v>32</v>
      </c>
      <c r="GC54" s="15">
        <v>21.3</v>
      </c>
      <c r="GD54" s="15">
        <v>20</v>
      </c>
      <c r="GE54" s="15">
        <v>18.2</v>
      </c>
      <c r="GF54" s="15">
        <v>18.2</v>
      </c>
      <c r="GG54" s="15">
        <v>14.7</v>
      </c>
      <c r="GH54" s="15">
        <v>12.1</v>
      </c>
      <c r="GI54" s="15">
        <v>11.5</v>
      </c>
      <c r="GJ54" s="15">
        <v>12.1</v>
      </c>
      <c r="GK54" s="15">
        <v>12.4</v>
      </c>
      <c r="GL54" s="15">
        <v>14.4</v>
      </c>
      <c r="GM54" s="15">
        <v>16.100000000000001</v>
      </c>
      <c r="GN54" s="15">
        <v>18</v>
      </c>
      <c r="GO54" s="21">
        <f t="shared" si="17"/>
        <v>15.75</v>
      </c>
      <c r="GQ54" s="22">
        <f t="shared" si="18"/>
        <v>19.833333333333332</v>
      </c>
      <c r="GR54" s="23">
        <f t="shared" si="19"/>
        <v>11.9</v>
      </c>
      <c r="GS54" s="24">
        <f t="shared" si="20"/>
        <v>15.723333333333334</v>
      </c>
      <c r="GT54" s="22">
        <f>AVERAGE(Sheet1!AQ54,Sheet1!BQ54,Sheet1!CQ54,Sheet1!DQ54,Sheet1!EQ54,Sheet1!FQ54,Sheet1!GQ54)</f>
        <v>20.508333333333333</v>
      </c>
      <c r="GU54" s="23">
        <f>AVERAGE(Sheet1!AR54,Sheet1!BR54,Sheet1!CR54,Sheet1!DR54,Sheet1!ER54,Sheet1!FR54,Sheet1!GR54)</f>
        <v>12.008333333333335</v>
      </c>
      <c r="GV54" s="31"/>
      <c r="GW54" s="31"/>
      <c r="GX54" s="24">
        <f>AVERAGE(Sheet1!$AO54,Sheet1!$BO54,Sheet1!$CO54,Sheet1!$DO54,Sheet1!$EO54,Sheet1!$FO54,Sheet1!$GO54)</f>
        <v>16.493749999999999</v>
      </c>
      <c r="GY54" s="24"/>
    </row>
    <row r="55" spans="1:207">
      <c r="A55" s="7">
        <f>A50+5</f>
        <v>1905</v>
      </c>
      <c r="B55" s="8">
        <f t="shared" si="0"/>
        <v>16.022916666666667</v>
      </c>
      <c r="C55" s="25">
        <f t="shared" si="13"/>
        <v>16.297013888888888</v>
      </c>
      <c r="D55" s="16">
        <f t="shared" si="14"/>
        <v>16.486770833333335</v>
      </c>
      <c r="E55" s="8">
        <f t="shared" si="25"/>
        <v>17.149612268518521</v>
      </c>
      <c r="F55" s="29"/>
      <c r="G55" s="16">
        <f t="shared" si="1"/>
        <v>23.8</v>
      </c>
      <c r="H55" s="17">
        <f t="shared" si="2"/>
        <v>15.2</v>
      </c>
      <c r="I55" s="18">
        <f t="shared" si="3"/>
        <v>10.8</v>
      </c>
      <c r="J55" s="19">
        <f t="shared" si="4"/>
        <v>17.3</v>
      </c>
      <c r="BB55" s="26">
        <v>1905</v>
      </c>
      <c r="BC55" s="15">
        <v>18.3</v>
      </c>
      <c r="BD55" s="15">
        <v>17.7</v>
      </c>
      <c r="BE55" s="15">
        <v>16.7</v>
      </c>
      <c r="BF55" s="15">
        <v>15.8</v>
      </c>
      <c r="BG55" s="15">
        <v>14.8</v>
      </c>
      <c r="BH55" s="15">
        <v>12.3</v>
      </c>
      <c r="BI55" s="15">
        <v>10.8</v>
      </c>
      <c r="BJ55" s="15">
        <v>11.7</v>
      </c>
      <c r="BK55" s="15">
        <v>11.3</v>
      </c>
      <c r="BL55" s="15">
        <v>13.5</v>
      </c>
      <c r="BM55" s="15">
        <v>14.2</v>
      </c>
      <c r="BN55" s="15">
        <v>16.899999999999999</v>
      </c>
      <c r="BO55" s="21">
        <f t="shared" si="22"/>
        <v>14.5</v>
      </c>
      <c r="BQ55" s="22">
        <f t="shared" si="23"/>
        <v>17.566666666666666</v>
      </c>
      <c r="BR55" s="23">
        <f t="shared" si="24"/>
        <v>11.6</v>
      </c>
      <c r="DA55" s="2">
        <f t="shared" si="8"/>
        <v>1905</v>
      </c>
      <c r="DB55" s="20" t="s">
        <v>33</v>
      </c>
      <c r="DC55" s="15">
        <v>22.7</v>
      </c>
      <c r="DD55" s="15">
        <v>21.1</v>
      </c>
      <c r="DE55" s="15">
        <v>20.8</v>
      </c>
      <c r="DF55" s="15">
        <v>18.2</v>
      </c>
      <c r="DG55" s="15">
        <v>14.2</v>
      </c>
      <c r="DH55" s="15">
        <v>12.1</v>
      </c>
      <c r="DI55" s="15">
        <v>10.9</v>
      </c>
      <c r="DJ55" s="15">
        <v>13.5</v>
      </c>
      <c r="DK55" s="15">
        <v>12</v>
      </c>
      <c r="DL55" s="15">
        <v>13.6</v>
      </c>
      <c r="DM55" s="15">
        <v>19.3</v>
      </c>
      <c r="DN55" s="15">
        <v>20.6</v>
      </c>
      <c r="DO55" s="21">
        <f t="shared" si="5"/>
        <v>16.583333333333332</v>
      </c>
      <c r="DQ55" s="22">
        <f t="shared" si="6"/>
        <v>21.533333333333331</v>
      </c>
      <c r="DR55" s="23">
        <f t="shared" si="7"/>
        <v>12.166666666666666</v>
      </c>
      <c r="DS55" s="24">
        <f t="shared" si="15"/>
        <v>16.860606060606059</v>
      </c>
      <c r="FA55" s="2">
        <f t="shared" si="12"/>
        <v>1905</v>
      </c>
      <c r="FB55" s="20" t="s">
        <v>33</v>
      </c>
      <c r="FC55" s="15">
        <v>23.8</v>
      </c>
      <c r="FD55" s="15">
        <v>22.9</v>
      </c>
      <c r="FE55" s="15">
        <v>20.8</v>
      </c>
      <c r="FF55" s="15">
        <v>19.600000000000001</v>
      </c>
      <c r="FG55" s="15">
        <v>15.1</v>
      </c>
      <c r="FH55" s="15">
        <v>12.6</v>
      </c>
      <c r="FI55" s="15">
        <v>11.6</v>
      </c>
      <c r="FJ55" s="15">
        <v>13.3</v>
      </c>
      <c r="FK55" s="15">
        <v>14.3</v>
      </c>
      <c r="FL55" s="15">
        <v>16.5</v>
      </c>
      <c r="FM55" s="15">
        <v>19.399999999999999</v>
      </c>
      <c r="FN55" s="15">
        <v>23.1</v>
      </c>
      <c r="FO55" s="21">
        <f t="shared" si="9"/>
        <v>17.75</v>
      </c>
      <c r="FQ55" s="22">
        <f t="shared" si="10"/>
        <v>22.5</v>
      </c>
      <c r="FR55" s="23">
        <f t="shared" si="11"/>
        <v>12.5</v>
      </c>
      <c r="FS55" s="24">
        <f t="shared" si="16"/>
        <v>18.041035353535356</v>
      </c>
      <c r="GA55" s="2">
        <f t="shared" si="21"/>
        <v>1905</v>
      </c>
      <c r="GB55" s="20" t="s">
        <v>33</v>
      </c>
      <c r="GC55" s="15">
        <v>19.3</v>
      </c>
      <c r="GD55" s="15">
        <v>18.899999999999999</v>
      </c>
      <c r="GE55" s="15">
        <v>18.100000000000001</v>
      </c>
      <c r="GF55" s="15">
        <v>16.899999999999999</v>
      </c>
      <c r="GG55" s="15">
        <v>14.5</v>
      </c>
      <c r="GH55" s="15">
        <v>12.6</v>
      </c>
      <c r="GI55" s="15">
        <v>11.4</v>
      </c>
      <c r="GJ55" s="15">
        <v>12.2</v>
      </c>
      <c r="GK55" s="15">
        <v>11.8</v>
      </c>
      <c r="GL55" s="15">
        <v>13.3</v>
      </c>
      <c r="GM55" s="15">
        <v>15.3</v>
      </c>
      <c r="GN55" s="15">
        <v>18.8</v>
      </c>
      <c r="GO55" s="21">
        <f t="shared" si="17"/>
        <v>15.258333333333338</v>
      </c>
      <c r="GQ55" s="22">
        <f t="shared" si="18"/>
        <v>18.766666666666669</v>
      </c>
      <c r="GR55" s="23">
        <f t="shared" si="19"/>
        <v>12.066666666666668</v>
      </c>
      <c r="GS55" s="24">
        <f t="shared" si="20"/>
        <v>15.681060606060607</v>
      </c>
      <c r="GT55" s="22">
        <f>AVERAGE(Sheet1!AQ55,Sheet1!BQ55,Sheet1!CQ55,Sheet1!DQ55,Sheet1!EQ55,Sheet1!FQ55,Sheet1!GQ55)</f>
        <v>20.091666666666665</v>
      </c>
      <c r="GU55" s="23">
        <f>AVERAGE(Sheet1!AR55,Sheet1!BR55,Sheet1!CR55,Sheet1!DR55,Sheet1!ER55,Sheet1!FR55,Sheet1!GR55)</f>
        <v>12.083333333333334</v>
      </c>
      <c r="GV55" s="31"/>
      <c r="GW55" s="31"/>
      <c r="GX55" s="24">
        <f>AVERAGE(Sheet1!$AO55,Sheet1!$BO55,Sheet1!$CO55,Sheet1!$DO55,Sheet1!$EO55,Sheet1!$FO55,Sheet1!$GO55)</f>
        <v>16.022916666666667</v>
      </c>
      <c r="GY55" s="24"/>
    </row>
    <row r="56" spans="1:207">
      <c r="A56" s="7"/>
      <c r="B56" s="8">
        <f t="shared" si="0"/>
        <v>16.33958333333333</v>
      </c>
      <c r="C56" s="25">
        <f t="shared" si="13"/>
        <v>16.309513888888887</v>
      </c>
      <c r="D56" s="16">
        <f t="shared" si="14"/>
        <v>16.440729166666667</v>
      </c>
      <c r="E56" s="8">
        <f t="shared" si="25"/>
        <v>17.107216435185187</v>
      </c>
      <c r="F56" s="29"/>
      <c r="G56" s="16">
        <f t="shared" si="1"/>
        <v>25.4</v>
      </c>
      <c r="H56" s="17">
        <f t="shared" si="2"/>
        <v>15.350000000000001</v>
      </c>
      <c r="I56" s="18">
        <f t="shared" si="3"/>
        <v>11.1</v>
      </c>
      <c r="J56" s="19">
        <f t="shared" si="4"/>
        <v>18.25</v>
      </c>
      <c r="BB56" s="26">
        <v>1906</v>
      </c>
      <c r="BC56" s="15">
        <v>19.100000000000001</v>
      </c>
      <c r="BD56" s="15">
        <v>20.100000000000001</v>
      </c>
      <c r="BE56" s="15">
        <v>18.7</v>
      </c>
      <c r="BF56" s="15">
        <v>14.9</v>
      </c>
      <c r="BG56" s="15">
        <v>13.4</v>
      </c>
      <c r="BH56" s="15">
        <v>12.6</v>
      </c>
      <c r="BI56" s="15">
        <v>11.1</v>
      </c>
      <c r="BJ56" s="15">
        <v>11.8</v>
      </c>
      <c r="BK56" s="15">
        <v>13.4</v>
      </c>
      <c r="BL56" s="15">
        <v>13.3</v>
      </c>
      <c r="BM56" s="15">
        <v>14.2</v>
      </c>
      <c r="BN56" s="15">
        <v>16.399999999999999</v>
      </c>
      <c r="BO56" s="21">
        <f t="shared" si="22"/>
        <v>14.916666666666666</v>
      </c>
      <c r="BQ56" s="22">
        <f t="shared" si="23"/>
        <v>19.3</v>
      </c>
      <c r="BR56" s="23">
        <f t="shared" si="24"/>
        <v>11.833333333333334</v>
      </c>
      <c r="DA56" s="2">
        <f t="shared" si="8"/>
        <v>1906</v>
      </c>
      <c r="DB56" s="20" t="s">
        <v>34</v>
      </c>
      <c r="DC56" s="15">
        <v>22.8</v>
      </c>
      <c r="DD56" s="15">
        <v>22.1</v>
      </c>
      <c r="DE56" s="15">
        <v>20.7</v>
      </c>
      <c r="DF56" s="15">
        <v>17</v>
      </c>
      <c r="DG56" s="15">
        <v>14.5</v>
      </c>
      <c r="DH56" s="15">
        <v>12.7</v>
      </c>
      <c r="DI56" s="15">
        <v>11.8</v>
      </c>
      <c r="DJ56" s="15">
        <v>12.8</v>
      </c>
      <c r="DK56" s="15">
        <v>15.3</v>
      </c>
      <c r="DL56" s="15">
        <v>17.2</v>
      </c>
      <c r="DM56" s="15">
        <v>17.7</v>
      </c>
      <c r="DN56" s="15">
        <v>21.2</v>
      </c>
      <c r="DO56" s="21">
        <f t="shared" si="5"/>
        <v>17.149999999999999</v>
      </c>
      <c r="DQ56" s="22">
        <f t="shared" si="6"/>
        <v>21.866666666666671</v>
      </c>
      <c r="DR56" s="23">
        <f t="shared" si="7"/>
        <v>12.433333333333332</v>
      </c>
      <c r="DS56" s="24">
        <f t="shared" si="15"/>
        <v>16.852272727272727</v>
      </c>
      <c r="FA56" s="2">
        <f t="shared" si="12"/>
        <v>1906</v>
      </c>
      <c r="FB56" s="20" t="s">
        <v>34</v>
      </c>
      <c r="FC56" s="15">
        <v>25.1</v>
      </c>
      <c r="FD56" s="15">
        <v>25.4</v>
      </c>
      <c r="FE56" s="15">
        <v>22.7</v>
      </c>
      <c r="FF56" s="15">
        <v>17.7</v>
      </c>
      <c r="FG56" s="15">
        <v>14.7</v>
      </c>
      <c r="FH56" s="15">
        <v>12.2</v>
      </c>
      <c r="FI56" s="15">
        <v>11.1</v>
      </c>
      <c r="FJ56" s="15">
        <v>12.8</v>
      </c>
      <c r="FK56" s="15">
        <v>15.4</v>
      </c>
      <c r="FL56" s="15">
        <v>16.2</v>
      </c>
      <c r="FM56" s="15">
        <v>18.100000000000001</v>
      </c>
      <c r="FN56" s="15">
        <v>22.2</v>
      </c>
      <c r="FO56" s="21">
        <f t="shared" si="9"/>
        <v>17.8</v>
      </c>
      <c r="FQ56" s="22">
        <f t="shared" si="10"/>
        <v>24.400000000000002</v>
      </c>
      <c r="FR56" s="23">
        <f t="shared" si="11"/>
        <v>12.033333333333331</v>
      </c>
      <c r="FS56" s="24">
        <f t="shared" si="16"/>
        <v>17.983964646464649</v>
      </c>
      <c r="GA56" s="2">
        <f t="shared" si="21"/>
        <v>1906</v>
      </c>
      <c r="GB56" s="20" t="s">
        <v>34</v>
      </c>
      <c r="GC56" s="15">
        <v>19.899999999999999</v>
      </c>
      <c r="GD56" s="15">
        <v>20.399999999999999</v>
      </c>
      <c r="GE56" s="15">
        <v>19.899999999999999</v>
      </c>
      <c r="GF56" s="15">
        <v>16.5</v>
      </c>
      <c r="GG56" s="15">
        <v>13.9</v>
      </c>
      <c r="GH56" s="15">
        <v>12.7</v>
      </c>
      <c r="GI56" s="15">
        <v>11.3</v>
      </c>
      <c r="GJ56" s="15">
        <v>11.9</v>
      </c>
      <c r="GK56" s="15">
        <v>13</v>
      </c>
      <c r="GL56" s="15">
        <v>13.6</v>
      </c>
      <c r="GM56" s="15">
        <v>15</v>
      </c>
      <c r="GN56" s="15">
        <v>17.8</v>
      </c>
      <c r="GO56" s="21">
        <f t="shared" si="17"/>
        <v>15.491666666666667</v>
      </c>
      <c r="GQ56" s="22">
        <f t="shared" si="18"/>
        <v>20.066666666666666</v>
      </c>
      <c r="GR56" s="23">
        <f t="shared" si="19"/>
        <v>11.966666666666667</v>
      </c>
      <c r="GS56" s="24">
        <f t="shared" si="20"/>
        <v>15.589393939393942</v>
      </c>
      <c r="GT56" s="22">
        <f>AVERAGE(Sheet1!AQ56,Sheet1!BQ56,Sheet1!CQ56,Sheet1!DQ56,Sheet1!EQ56,Sheet1!FQ56,Sheet1!GQ56)</f>
        <v>21.408333333333335</v>
      </c>
      <c r="GU56" s="23">
        <f>AVERAGE(Sheet1!AR56,Sheet1!BR56,Sheet1!CR56,Sheet1!DR56,Sheet1!ER56,Sheet1!FR56,Sheet1!GR56)</f>
        <v>12.066666666666666</v>
      </c>
      <c r="GV56" s="22">
        <f t="shared" ref="GV56:GV87" si="26">AVERAGE(GT46:GT56)</f>
        <v>20.811994949494945</v>
      </c>
      <c r="GW56" s="23">
        <f t="shared" ref="GW56:GW87" si="27">AVERAGE(GU46:GU56)</f>
        <v>11.834090909090911</v>
      </c>
      <c r="GX56" s="24">
        <f>AVERAGE(Sheet1!$AO56,Sheet1!$BO56,Sheet1!$CO56,Sheet1!$DO56,Sheet1!$EO56,Sheet1!$FO56,Sheet1!$GO56)</f>
        <v>16.33958333333333</v>
      </c>
      <c r="GY56" s="24">
        <f t="shared" ref="GY56:GY87" si="28">AVERAGE(GX46:GX56)</f>
        <v>16.473390151515154</v>
      </c>
    </row>
    <row r="57" spans="1:207">
      <c r="A57" s="7"/>
      <c r="B57" s="8">
        <f t="shared" si="0"/>
        <v>16.09375</v>
      </c>
      <c r="C57" s="25">
        <f t="shared" si="13"/>
        <v>16.289930555555554</v>
      </c>
      <c r="D57" s="16">
        <f t="shared" si="14"/>
        <v>16.39371527777778</v>
      </c>
      <c r="E57" s="8">
        <f t="shared" si="25"/>
        <v>17.020028935185188</v>
      </c>
      <c r="F57" s="29"/>
      <c r="G57" s="16">
        <f t="shared" si="1"/>
        <v>24.8</v>
      </c>
      <c r="H57" s="17">
        <f t="shared" si="2"/>
        <v>15.95</v>
      </c>
      <c r="I57" s="18">
        <f t="shared" si="3"/>
        <v>11</v>
      </c>
      <c r="J57" s="19">
        <f t="shared" si="4"/>
        <v>17.899999999999999</v>
      </c>
      <c r="BB57" s="26">
        <v>1907</v>
      </c>
      <c r="BC57" s="15">
        <v>17.8</v>
      </c>
      <c r="BD57" s="15">
        <v>16.8</v>
      </c>
      <c r="BE57" s="15">
        <v>16.7</v>
      </c>
      <c r="BF57" s="15">
        <v>13.9</v>
      </c>
      <c r="BG57" s="15">
        <v>13.7</v>
      </c>
      <c r="BH57" s="15">
        <v>12.2</v>
      </c>
      <c r="BI57" s="15">
        <v>11.1</v>
      </c>
      <c r="BJ57" s="15">
        <v>12.4</v>
      </c>
      <c r="BK57" s="15">
        <v>12.2</v>
      </c>
      <c r="BL57" s="15">
        <v>13.9</v>
      </c>
      <c r="BM57" s="15">
        <v>17.100000000000001</v>
      </c>
      <c r="BN57" s="15">
        <v>16.2</v>
      </c>
      <c r="BO57" s="21">
        <f t="shared" si="22"/>
        <v>14.5</v>
      </c>
      <c r="BQ57" s="22">
        <f t="shared" si="23"/>
        <v>17.099999999999998</v>
      </c>
      <c r="BR57" s="23">
        <f t="shared" si="24"/>
        <v>11.899999999999999</v>
      </c>
      <c r="DA57" s="2">
        <f t="shared" si="8"/>
        <v>1907</v>
      </c>
      <c r="DB57" s="20" t="s">
        <v>35</v>
      </c>
      <c r="DC57" s="15">
        <v>20.7</v>
      </c>
      <c r="DD57" s="15">
        <v>20.3</v>
      </c>
      <c r="DE57" s="15">
        <v>18.399999999999999</v>
      </c>
      <c r="DF57" s="15">
        <v>15.7</v>
      </c>
      <c r="DG57" s="15">
        <v>15.5</v>
      </c>
      <c r="DH57" s="15">
        <v>11.6</v>
      </c>
      <c r="DI57" s="15">
        <v>11.6</v>
      </c>
      <c r="DJ57" s="15">
        <v>13.5</v>
      </c>
      <c r="DK57" s="15">
        <v>14.5</v>
      </c>
      <c r="DL57" s="15">
        <v>17.3</v>
      </c>
      <c r="DM57" s="15">
        <v>20.399999999999999</v>
      </c>
      <c r="DN57" s="15">
        <v>20.399999999999999</v>
      </c>
      <c r="DO57" s="21">
        <f t="shared" si="5"/>
        <v>16.658333333333335</v>
      </c>
      <c r="DQ57" s="22">
        <f t="shared" si="6"/>
        <v>19.8</v>
      </c>
      <c r="DR57" s="23">
        <f t="shared" si="7"/>
        <v>12.233333333333334</v>
      </c>
      <c r="DS57" s="24">
        <f t="shared" si="15"/>
        <v>16.85378787878788</v>
      </c>
      <c r="FA57" s="2">
        <f t="shared" si="12"/>
        <v>1907</v>
      </c>
      <c r="FB57" s="20" t="s">
        <v>35</v>
      </c>
      <c r="FC57" s="15">
        <v>24.8</v>
      </c>
      <c r="FD57" s="15">
        <v>23.5</v>
      </c>
      <c r="FE57" s="15">
        <v>21.1</v>
      </c>
      <c r="FF57" s="15">
        <v>17.7</v>
      </c>
      <c r="FG57" s="15">
        <v>15.7</v>
      </c>
      <c r="FH57" s="15">
        <v>11.5</v>
      </c>
      <c r="FI57" s="15">
        <v>11.3</v>
      </c>
      <c r="FJ57" s="15">
        <v>12.8</v>
      </c>
      <c r="FK57" s="15">
        <v>14.3</v>
      </c>
      <c r="FL57" s="15">
        <v>16.899999999999999</v>
      </c>
      <c r="FM57" s="15">
        <v>21.4</v>
      </c>
      <c r="FN57" s="15">
        <v>22.7</v>
      </c>
      <c r="FO57" s="21">
        <f t="shared" si="9"/>
        <v>17.808333333333334</v>
      </c>
      <c r="FQ57" s="22">
        <f t="shared" si="10"/>
        <v>23.133333333333336</v>
      </c>
      <c r="FR57" s="23">
        <f t="shared" si="11"/>
        <v>11.866666666666667</v>
      </c>
      <c r="FS57" s="24">
        <f t="shared" si="16"/>
        <v>17.949873737373739</v>
      </c>
      <c r="GA57" s="2">
        <f t="shared" si="21"/>
        <v>1907</v>
      </c>
      <c r="GB57" s="20" t="s">
        <v>35</v>
      </c>
      <c r="GC57" s="15">
        <v>20.2</v>
      </c>
      <c r="GD57" s="15">
        <v>19.5</v>
      </c>
      <c r="GE57" s="15">
        <v>18.3</v>
      </c>
      <c r="GF57" s="15">
        <v>16.5</v>
      </c>
      <c r="GG57" s="15">
        <v>14.6</v>
      </c>
      <c r="GH57" s="15">
        <v>11.6</v>
      </c>
      <c r="GI57" s="15">
        <v>11</v>
      </c>
      <c r="GJ57" s="15">
        <v>12.1</v>
      </c>
      <c r="GK57" s="15">
        <v>12.3</v>
      </c>
      <c r="GL57" s="15">
        <v>13.5</v>
      </c>
      <c r="GM57" s="15">
        <v>16.899999999999999</v>
      </c>
      <c r="GN57" s="15">
        <v>18.399999999999999</v>
      </c>
      <c r="GO57" s="21">
        <f t="shared" si="17"/>
        <v>15.408333333333333</v>
      </c>
      <c r="GQ57" s="22">
        <f t="shared" si="18"/>
        <v>19.333333333333332</v>
      </c>
      <c r="GR57" s="23">
        <f t="shared" si="19"/>
        <v>11.566666666666668</v>
      </c>
      <c r="GS57" s="24">
        <f t="shared" si="20"/>
        <v>15.574242424242424</v>
      </c>
      <c r="GT57" s="22">
        <f>AVERAGE(Sheet1!AQ57,Sheet1!BQ57,Sheet1!CQ57,Sheet1!DQ57,Sheet1!EQ57,Sheet1!FQ57,Sheet1!GQ57)</f>
        <v>19.841666666666665</v>
      </c>
      <c r="GU57" s="23">
        <f>AVERAGE(Sheet1!AR57,Sheet1!BR57,Sheet1!CR57,Sheet1!DR57,Sheet1!ER57,Sheet1!FR57,Sheet1!GR57)</f>
        <v>11.891666666666667</v>
      </c>
      <c r="GV57" s="22">
        <f t="shared" si="26"/>
        <v>20.691540404040403</v>
      </c>
      <c r="GW57" s="23">
        <f t="shared" si="27"/>
        <v>11.873737373737374</v>
      </c>
      <c r="GX57" s="24">
        <f>AVERAGE(Sheet1!$AO57,Sheet1!$BO57,Sheet1!$CO57,Sheet1!$DO57,Sheet1!$EO57,Sheet1!$FO57,Sheet1!$GO57)</f>
        <v>16.09375</v>
      </c>
      <c r="GY57" s="24">
        <f t="shared" si="28"/>
        <v>16.409185606060607</v>
      </c>
    </row>
    <row r="58" spans="1:207">
      <c r="A58" s="7"/>
      <c r="B58" s="8">
        <f t="shared" si="0"/>
        <v>16.643749999999997</v>
      </c>
      <c r="C58" s="25">
        <f t="shared" si="13"/>
        <v>16.318749999999998</v>
      </c>
      <c r="D58" s="16">
        <f t="shared" si="14"/>
        <v>16.346423611111113</v>
      </c>
      <c r="E58" s="8">
        <f t="shared" si="25"/>
        <v>16.964091435185185</v>
      </c>
      <c r="F58" s="29"/>
      <c r="G58" s="16">
        <f t="shared" si="1"/>
        <v>28.5</v>
      </c>
      <c r="H58" s="17">
        <f t="shared" si="2"/>
        <v>16.200000000000003</v>
      </c>
      <c r="I58" s="18">
        <f t="shared" si="3"/>
        <v>10.6</v>
      </c>
      <c r="J58" s="19">
        <f t="shared" si="4"/>
        <v>19.55</v>
      </c>
      <c r="BB58" s="26">
        <v>1908</v>
      </c>
      <c r="BC58" s="15">
        <v>22.2</v>
      </c>
      <c r="BD58" s="15">
        <v>20.3</v>
      </c>
      <c r="BE58" s="15">
        <v>18.7</v>
      </c>
      <c r="BF58" s="15">
        <v>15</v>
      </c>
      <c r="BG58" s="15">
        <v>16.100000000000001</v>
      </c>
      <c r="BH58" s="15">
        <v>11.9</v>
      </c>
      <c r="BI58" s="15">
        <v>11.3</v>
      </c>
      <c r="BJ58" s="15">
        <v>11.9</v>
      </c>
      <c r="BK58" s="15">
        <v>12.8</v>
      </c>
      <c r="BL58" s="15">
        <v>15.5</v>
      </c>
      <c r="BM58" s="15">
        <v>16.7</v>
      </c>
      <c r="BN58" s="15">
        <v>16.3</v>
      </c>
      <c r="BO58" s="21">
        <f t="shared" si="22"/>
        <v>15.725000000000001</v>
      </c>
      <c r="BQ58" s="22">
        <f t="shared" si="23"/>
        <v>20.400000000000002</v>
      </c>
      <c r="BR58" s="23">
        <f t="shared" si="24"/>
        <v>11.700000000000001</v>
      </c>
      <c r="DA58" s="2">
        <f t="shared" si="8"/>
        <v>1908</v>
      </c>
      <c r="DB58" s="26">
        <v>1908</v>
      </c>
      <c r="DC58" s="15">
        <v>23.5</v>
      </c>
      <c r="DD58" s="15">
        <v>22.9</v>
      </c>
      <c r="DE58" s="15">
        <v>19.8</v>
      </c>
      <c r="DF58" s="15">
        <v>17.100000000000001</v>
      </c>
      <c r="DG58" s="15">
        <v>14.1</v>
      </c>
      <c r="DH58" s="15">
        <v>10.6</v>
      </c>
      <c r="DI58" s="15">
        <v>10.8</v>
      </c>
      <c r="DJ58" s="15">
        <v>12.2</v>
      </c>
      <c r="DK58" s="15">
        <v>14</v>
      </c>
      <c r="DL58" s="15">
        <v>16.399999999999999</v>
      </c>
      <c r="DM58" s="15">
        <v>20.399999999999999</v>
      </c>
      <c r="DN58" s="15">
        <v>20.399999999999999</v>
      </c>
      <c r="DO58" s="21">
        <f t="shared" si="5"/>
        <v>16.850000000000001</v>
      </c>
      <c r="DQ58" s="22">
        <f t="shared" si="6"/>
        <v>22.066666666666666</v>
      </c>
      <c r="DR58" s="23">
        <f t="shared" si="7"/>
        <v>11.199999999999998</v>
      </c>
      <c r="DS58" s="24">
        <f t="shared" si="15"/>
        <v>16.867424242424242</v>
      </c>
      <c r="EB58" s="2" t="s">
        <v>36</v>
      </c>
      <c r="EE58" s="2" t="s">
        <v>1</v>
      </c>
      <c r="FA58" s="2">
        <f t="shared" si="12"/>
        <v>1908</v>
      </c>
      <c r="FB58" s="20" t="s">
        <v>37</v>
      </c>
      <c r="FC58" s="15">
        <v>28.5</v>
      </c>
      <c r="FD58" s="15">
        <v>25.6</v>
      </c>
      <c r="FE58" s="15">
        <v>21.2</v>
      </c>
      <c r="FF58" s="15">
        <v>18.3</v>
      </c>
      <c r="FG58" s="15">
        <v>14.6</v>
      </c>
      <c r="FH58" s="15">
        <v>11.1</v>
      </c>
      <c r="FI58" s="15">
        <v>11.6</v>
      </c>
      <c r="FJ58" s="15">
        <v>12.8</v>
      </c>
      <c r="FK58" s="15">
        <v>14</v>
      </c>
      <c r="FL58" s="15">
        <v>18</v>
      </c>
      <c r="FM58" s="15">
        <v>22.1</v>
      </c>
      <c r="FN58" s="15">
        <v>22.6</v>
      </c>
      <c r="FO58" s="21">
        <f t="shared" si="9"/>
        <v>18.366666666666664</v>
      </c>
      <c r="FQ58" s="22">
        <f t="shared" si="10"/>
        <v>25.099999999999998</v>
      </c>
      <c r="FR58" s="23">
        <f t="shared" si="11"/>
        <v>11.833333333333334</v>
      </c>
      <c r="FS58" s="24">
        <f t="shared" si="16"/>
        <v>18.028661616161617</v>
      </c>
      <c r="GA58" s="2">
        <f t="shared" si="21"/>
        <v>1908</v>
      </c>
      <c r="GB58" s="20" t="s">
        <v>37</v>
      </c>
      <c r="GC58" s="15">
        <v>21.9</v>
      </c>
      <c r="GD58" s="15">
        <v>21</v>
      </c>
      <c r="GE58" s="15">
        <v>19</v>
      </c>
      <c r="GF58" s="15">
        <v>15.7</v>
      </c>
      <c r="GG58" s="15">
        <v>13.7</v>
      </c>
      <c r="GH58" s="15">
        <v>11.1</v>
      </c>
      <c r="GI58" s="15">
        <v>10.9</v>
      </c>
      <c r="GJ58" s="15">
        <v>11.6</v>
      </c>
      <c r="GK58" s="15">
        <v>12.8</v>
      </c>
      <c r="GL58" s="15">
        <v>14.5</v>
      </c>
      <c r="GM58" s="15">
        <v>17</v>
      </c>
      <c r="GN58" s="15">
        <v>18.399999999999999</v>
      </c>
      <c r="GO58" s="21">
        <f t="shared" si="17"/>
        <v>15.633333333333333</v>
      </c>
      <c r="GQ58" s="22">
        <f t="shared" si="18"/>
        <v>20.633333333333333</v>
      </c>
      <c r="GR58" s="23">
        <f t="shared" si="19"/>
        <v>11.200000000000001</v>
      </c>
      <c r="GS58" s="24">
        <f t="shared" si="20"/>
        <v>15.587121212121213</v>
      </c>
      <c r="GT58" s="22">
        <f>AVERAGE(Sheet1!AQ58,Sheet1!BQ58,Sheet1!CQ58,Sheet1!DQ58,Sheet1!EQ58,Sheet1!FQ58,Sheet1!GQ58)</f>
        <v>22.049999999999997</v>
      </c>
      <c r="GU58" s="23">
        <f>AVERAGE(Sheet1!AR58,Sheet1!BR58,Sheet1!CR58,Sheet1!DR58,Sheet1!ER58,Sheet1!FR58,Sheet1!GR58)</f>
        <v>11.483333333333334</v>
      </c>
      <c r="GV58" s="22">
        <f t="shared" si="26"/>
        <v>20.843560606060603</v>
      </c>
      <c r="GW58" s="23">
        <f t="shared" si="27"/>
        <v>11.830808080808081</v>
      </c>
      <c r="GX58" s="24">
        <f>AVERAGE(Sheet1!$AO58,Sheet1!$BO58,Sheet1!$CO58,Sheet1!$DO58,Sheet1!$EO58,Sheet1!$FO58,Sheet1!$GO58)</f>
        <v>16.643749999999997</v>
      </c>
      <c r="GY58" s="24">
        <f t="shared" si="28"/>
        <v>16.416445707070707</v>
      </c>
    </row>
    <row r="59" spans="1:207">
      <c r="A59" s="7"/>
      <c r="B59" s="8">
        <f t="shared" si="0"/>
        <v>15.80625</v>
      </c>
      <c r="C59" s="25">
        <f t="shared" si="13"/>
        <v>16.181249999999999</v>
      </c>
      <c r="D59" s="16">
        <f t="shared" si="14"/>
        <v>16.23371527777778</v>
      </c>
      <c r="E59" s="8">
        <f t="shared" si="25"/>
        <v>16.859820601851851</v>
      </c>
      <c r="F59" s="29"/>
      <c r="G59" s="16">
        <f t="shared" si="1"/>
        <v>23.7</v>
      </c>
      <c r="H59" s="17">
        <f t="shared" si="2"/>
        <v>15.25</v>
      </c>
      <c r="I59" s="18">
        <f t="shared" si="3"/>
        <v>10.3</v>
      </c>
      <c r="J59" s="19">
        <f t="shared" si="4"/>
        <v>17</v>
      </c>
      <c r="BB59" s="26">
        <v>1909</v>
      </c>
      <c r="BC59" s="15">
        <v>17.600000000000001</v>
      </c>
      <c r="BD59" s="15">
        <v>19</v>
      </c>
      <c r="BE59" s="15">
        <v>17.5</v>
      </c>
      <c r="BF59" s="15">
        <v>13.8</v>
      </c>
      <c r="BG59" s="15">
        <v>13.9</v>
      </c>
      <c r="BH59" s="15">
        <v>11.6</v>
      </c>
      <c r="BI59" s="15">
        <v>12</v>
      </c>
      <c r="BJ59" s="15">
        <v>11.4</v>
      </c>
      <c r="BK59" s="15">
        <v>13.9</v>
      </c>
      <c r="BL59" s="15">
        <v>14.6</v>
      </c>
      <c r="BM59" s="15">
        <v>15.2</v>
      </c>
      <c r="BN59" s="15">
        <v>15.1</v>
      </c>
      <c r="BO59" s="21">
        <f t="shared" si="22"/>
        <v>14.633333333333333</v>
      </c>
      <c r="BQ59" s="22">
        <f t="shared" si="23"/>
        <v>18.033333333333335</v>
      </c>
      <c r="BR59" s="23">
        <f t="shared" si="24"/>
        <v>11.666666666666666</v>
      </c>
      <c r="DA59" s="2">
        <f t="shared" si="8"/>
        <v>1909</v>
      </c>
      <c r="DB59" s="26">
        <v>1909</v>
      </c>
      <c r="DC59" s="15">
        <v>19.3</v>
      </c>
      <c r="DD59" s="15">
        <v>20.100000000000001</v>
      </c>
      <c r="DE59" s="15">
        <v>20.399999999999999</v>
      </c>
      <c r="DF59" s="15">
        <v>15.4</v>
      </c>
      <c r="DG59" s="15">
        <v>14.2</v>
      </c>
      <c r="DH59" s="15">
        <v>10.3</v>
      </c>
      <c r="DI59" s="15">
        <v>10.8</v>
      </c>
      <c r="DJ59" s="15">
        <v>11.3</v>
      </c>
      <c r="DK59" s="15">
        <v>14.8</v>
      </c>
      <c r="DL59" s="15">
        <v>17.100000000000001</v>
      </c>
      <c r="DM59" s="15">
        <v>19.899999999999999</v>
      </c>
      <c r="DN59" s="15">
        <v>19.3</v>
      </c>
      <c r="DO59" s="21">
        <f t="shared" si="5"/>
        <v>16.074999999999999</v>
      </c>
      <c r="DQ59" s="22">
        <f t="shared" si="6"/>
        <v>19.933333333333334</v>
      </c>
      <c r="DR59" s="23">
        <f t="shared" si="7"/>
        <v>10.800000000000002</v>
      </c>
      <c r="DS59" s="24">
        <f t="shared" si="15"/>
        <v>16.807575757575759</v>
      </c>
      <c r="FA59" s="2">
        <f t="shared" si="12"/>
        <v>1909</v>
      </c>
      <c r="FB59" s="20" t="s">
        <v>38</v>
      </c>
      <c r="FC59" s="15">
        <v>23</v>
      </c>
      <c r="FD59" s="15">
        <v>23.7</v>
      </c>
      <c r="FE59" s="15">
        <v>21.2</v>
      </c>
      <c r="FF59" s="15">
        <v>16</v>
      </c>
      <c r="FG59" s="15">
        <v>14.9</v>
      </c>
      <c r="FH59" s="15">
        <v>11.8</v>
      </c>
      <c r="FI59" s="15">
        <v>11.6</v>
      </c>
      <c r="FJ59" s="15">
        <v>12.4</v>
      </c>
      <c r="FK59" s="15">
        <v>15.7</v>
      </c>
      <c r="FL59" s="15">
        <v>17</v>
      </c>
      <c r="FM59" s="15">
        <v>19.8</v>
      </c>
      <c r="FN59" s="15">
        <v>20.5</v>
      </c>
      <c r="FO59" s="21">
        <f t="shared" si="9"/>
        <v>17.3</v>
      </c>
      <c r="FQ59" s="22">
        <f t="shared" si="10"/>
        <v>22.633333333333336</v>
      </c>
      <c r="FR59" s="23">
        <f t="shared" si="11"/>
        <v>11.933333333333332</v>
      </c>
      <c r="FS59" s="24">
        <f t="shared" si="16"/>
        <v>17.917297979797983</v>
      </c>
      <c r="GA59" s="2">
        <f t="shared" si="21"/>
        <v>1909</v>
      </c>
      <c r="GB59" s="20" t="s">
        <v>38</v>
      </c>
      <c r="GC59" s="15">
        <v>19.7</v>
      </c>
      <c r="GD59" s="15">
        <v>20.3</v>
      </c>
      <c r="GE59" s="15">
        <v>18.7</v>
      </c>
      <c r="GF59" s="15">
        <v>15.3</v>
      </c>
      <c r="GG59" s="15">
        <v>13.9</v>
      </c>
      <c r="GH59" s="15">
        <v>11.4</v>
      </c>
      <c r="GI59" s="15">
        <v>11.4</v>
      </c>
      <c r="GJ59" s="15">
        <v>11.2</v>
      </c>
      <c r="GK59" s="15">
        <v>12.9</v>
      </c>
      <c r="GL59" s="15">
        <v>14.3</v>
      </c>
      <c r="GM59" s="15">
        <v>16.2</v>
      </c>
      <c r="GN59" s="15">
        <v>17.3</v>
      </c>
      <c r="GO59" s="21">
        <f t="shared" si="17"/>
        <v>15.216666666666669</v>
      </c>
      <c r="GQ59" s="22">
        <f t="shared" si="18"/>
        <v>19.566666666666666</v>
      </c>
      <c r="GR59" s="23">
        <f t="shared" si="19"/>
        <v>11.333333333333334</v>
      </c>
      <c r="GS59" s="24">
        <f t="shared" si="20"/>
        <v>15.507575757575756</v>
      </c>
      <c r="GT59" s="22">
        <f>AVERAGE(Sheet1!AQ59,Sheet1!BQ59,Sheet1!CQ59,Sheet1!DQ59,Sheet1!EQ59,Sheet1!FQ59,Sheet1!GQ59)</f>
        <v>20.041666666666668</v>
      </c>
      <c r="GU59" s="23">
        <f>AVERAGE(Sheet1!AR59,Sheet1!BR59,Sheet1!CR59,Sheet1!DR59,Sheet1!ER59,Sheet1!FR59,Sheet1!GR59)</f>
        <v>11.433333333333334</v>
      </c>
      <c r="GV59" s="22">
        <f t="shared" si="26"/>
        <v>20.606944444444448</v>
      </c>
      <c r="GW59" s="23">
        <f t="shared" si="27"/>
        <v>11.733838383838384</v>
      </c>
      <c r="GX59" s="24">
        <f>AVERAGE(Sheet1!$AO59,Sheet1!$BO59,Sheet1!$CO59,Sheet1!$DO59,Sheet1!$EO59,Sheet1!$FO59,Sheet1!$GO59)</f>
        <v>15.80625</v>
      </c>
      <c r="GY59" s="24">
        <f t="shared" si="28"/>
        <v>16.297316919191921</v>
      </c>
    </row>
    <row r="60" spans="1:207">
      <c r="A60" s="7">
        <f>A55+5</f>
        <v>1910</v>
      </c>
      <c r="B60" s="8">
        <f t="shared" si="0"/>
        <v>16.736666666666668</v>
      </c>
      <c r="C60" s="25">
        <f t="shared" si="13"/>
        <v>16.323999999999998</v>
      </c>
      <c r="D60" s="16">
        <f t="shared" si="14"/>
        <v>16.310506944444448</v>
      </c>
      <c r="E60" s="8">
        <f t="shared" si="25"/>
        <v>16.793945601851853</v>
      </c>
      <c r="F60" s="29"/>
      <c r="G60" s="16">
        <f t="shared" si="1"/>
        <v>25.4</v>
      </c>
      <c r="H60" s="17">
        <f t="shared" si="2"/>
        <v>16</v>
      </c>
      <c r="I60" s="18">
        <f t="shared" si="3"/>
        <v>10.8</v>
      </c>
      <c r="J60" s="19">
        <f t="shared" si="4"/>
        <v>18.100000000000001</v>
      </c>
      <c r="BB60" s="26">
        <v>1910</v>
      </c>
      <c r="BC60" s="15">
        <v>19.100000000000001</v>
      </c>
      <c r="BD60" s="15">
        <v>19.7</v>
      </c>
      <c r="BE60" s="15">
        <v>18.899999999999999</v>
      </c>
      <c r="BF60" s="15">
        <v>15.9</v>
      </c>
      <c r="BG60" s="15">
        <v>14</v>
      </c>
      <c r="BH60" s="15">
        <v>12.5</v>
      </c>
      <c r="BI60" s="15">
        <v>12.3</v>
      </c>
      <c r="BJ60" s="15">
        <v>12.8</v>
      </c>
      <c r="BK60" s="15">
        <v>13.6</v>
      </c>
      <c r="BL60" s="15">
        <v>14.3</v>
      </c>
      <c r="BM60" s="15">
        <v>16.7</v>
      </c>
      <c r="BN60" s="15">
        <v>15.6</v>
      </c>
      <c r="BO60" s="21">
        <f t="shared" si="22"/>
        <v>15.449999999999998</v>
      </c>
      <c r="BQ60" s="22">
        <f t="shared" si="23"/>
        <v>19.233333333333331</v>
      </c>
      <c r="BR60" s="23">
        <f t="shared" si="24"/>
        <v>12.533333333333333</v>
      </c>
      <c r="BS60" s="24">
        <f t="shared" ref="BS60:BS91" si="29">AVERAGE(BO50:BO60)</f>
        <v>14.821969696969695</v>
      </c>
      <c r="DA60" s="2">
        <f t="shared" si="8"/>
        <v>1910</v>
      </c>
      <c r="DB60" s="26">
        <v>1910</v>
      </c>
      <c r="DC60" s="15">
        <v>21.2</v>
      </c>
      <c r="DD60" s="15">
        <v>23</v>
      </c>
      <c r="DE60" s="15">
        <v>20.8</v>
      </c>
      <c r="DF60" s="15">
        <v>19.3</v>
      </c>
      <c r="DG60" s="15">
        <v>14.8</v>
      </c>
      <c r="DH60" s="15">
        <v>11.4</v>
      </c>
      <c r="DI60" s="15">
        <v>10.8</v>
      </c>
      <c r="DJ60" s="15">
        <v>13.9</v>
      </c>
      <c r="DK60" s="15">
        <v>15.2</v>
      </c>
      <c r="DL60" s="15">
        <v>16.100000000000001</v>
      </c>
      <c r="DM60" s="15">
        <v>20.399999999999999</v>
      </c>
      <c r="DN60" s="15">
        <v>19.600000000000001</v>
      </c>
      <c r="DO60" s="21">
        <f t="shared" si="5"/>
        <v>17.208333333333332</v>
      </c>
      <c r="DQ60" s="22">
        <f t="shared" si="6"/>
        <v>21.666666666666668</v>
      </c>
      <c r="DR60" s="23">
        <f t="shared" si="7"/>
        <v>12.033333333333333</v>
      </c>
      <c r="DS60" s="24">
        <f t="shared" si="15"/>
        <v>16.832575757575757</v>
      </c>
      <c r="EA60" s="2">
        <v>1910</v>
      </c>
      <c r="EB60" s="20" t="s">
        <v>39</v>
      </c>
      <c r="EC60" s="15">
        <v>20</v>
      </c>
      <c r="ED60" s="15">
        <v>20.8</v>
      </c>
      <c r="EE60" s="15">
        <v>20.5</v>
      </c>
      <c r="EF60" s="15">
        <v>19.2</v>
      </c>
      <c r="EG60" s="15">
        <v>15.5</v>
      </c>
      <c r="EH60" s="15">
        <v>13.2</v>
      </c>
      <c r="EI60" s="15">
        <v>12</v>
      </c>
      <c r="EJ60" s="15">
        <v>13.8</v>
      </c>
      <c r="EK60" s="15">
        <v>14.9</v>
      </c>
      <c r="EL60" s="15">
        <v>15.2</v>
      </c>
      <c r="EM60" s="15">
        <v>17.899999999999999</v>
      </c>
      <c r="EN60" s="15">
        <v>18.5</v>
      </c>
      <c r="EO60" s="21">
        <f t="shared" ref="EO60:EO91" si="30">SUM(EC60:EN60)/12</f>
        <v>16.791666666666668</v>
      </c>
      <c r="EQ60" s="22">
        <f t="shared" ref="EQ60:EQ91" si="31">SUM(EC60+ED60+EE60)/3</f>
        <v>20.433333333333334</v>
      </c>
      <c r="ER60" s="23">
        <f t="shared" ref="ER60:ER91" si="32">SUM(EH60+EI60+EJ60)/3</f>
        <v>13</v>
      </c>
      <c r="FA60" s="2">
        <f t="shared" si="12"/>
        <v>1910</v>
      </c>
      <c r="FB60" s="20" t="s">
        <v>39</v>
      </c>
      <c r="FC60" s="15">
        <v>24.8</v>
      </c>
      <c r="FD60" s="15">
        <v>25.4</v>
      </c>
      <c r="FE60" s="15">
        <v>22.6</v>
      </c>
      <c r="FF60" s="15">
        <v>20.7</v>
      </c>
      <c r="FG60" s="15">
        <v>15.3</v>
      </c>
      <c r="FH60" s="15">
        <v>12.8</v>
      </c>
      <c r="FI60" s="15">
        <v>11.7</v>
      </c>
      <c r="FJ60" s="15">
        <v>13.8</v>
      </c>
      <c r="FK60" s="15">
        <v>15.9</v>
      </c>
      <c r="FL60" s="15">
        <v>17</v>
      </c>
      <c r="FM60" s="15">
        <v>19.899999999999999</v>
      </c>
      <c r="FN60" s="15">
        <v>19.7</v>
      </c>
      <c r="FO60" s="21">
        <f t="shared" si="9"/>
        <v>18.3</v>
      </c>
      <c r="FQ60" s="22">
        <f t="shared" si="10"/>
        <v>24.266666666666669</v>
      </c>
      <c r="FR60" s="23">
        <f t="shared" si="11"/>
        <v>12.766666666666666</v>
      </c>
      <c r="FS60" s="24">
        <f t="shared" si="16"/>
        <v>17.933964646464648</v>
      </c>
      <c r="GA60" s="2">
        <f t="shared" si="21"/>
        <v>1910</v>
      </c>
      <c r="GB60" s="20" t="s">
        <v>39</v>
      </c>
      <c r="GC60" s="15">
        <v>20.3</v>
      </c>
      <c r="GD60" s="15">
        <v>20.9</v>
      </c>
      <c r="GE60" s="15">
        <v>20</v>
      </c>
      <c r="GF60" s="15">
        <v>18.2</v>
      </c>
      <c r="GG60" s="15">
        <v>14.4</v>
      </c>
      <c r="GH60" s="15">
        <v>12.4</v>
      </c>
      <c r="GI60" s="15">
        <v>11.2</v>
      </c>
      <c r="GJ60" s="15">
        <v>12.5</v>
      </c>
      <c r="GK60" s="15">
        <v>13.5</v>
      </c>
      <c r="GL60" s="15">
        <v>14.1</v>
      </c>
      <c r="GM60" s="15">
        <v>16.5</v>
      </c>
      <c r="GN60" s="15">
        <v>17.2</v>
      </c>
      <c r="GO60" s="21">
        <f t="shared" si="17"/>
        <v>15.933333333333335</v>
      </c>
      <c r="GQ60" s="22">
        <f t="shared" si="18"/>
        <v>20.400000000000002</v>
      </c>
      <c r="GR60" s="23">
        <f t="shared" si="19"/>
        <v>12.033333333333333</v>
      </c>
      <c r="GS60" s="24">
        <f t="shared" si="20"/>
        <v>15.524242424242424</v>
      </c>
      <c r="GT60" s="22">
        <f>AVERAGE(Sheet1!AQ60,Sheet1!BQ60,Sheet1!CQ60,Sheet1!DQ60,Sheet1!EQ60,Sheet1!FQ60,Sheet1!GQ60)</f>
        <v>21.2</v>
      </c>
      <c r="GU60" s="23">
        <f>AVERAGE(Sheet1!AR60,Sheet1!BR60,Sheet1!CR60,Sheet1!DR60,Sheet1!ER60,Sheet1!FR60,Sheet1!GR60)</f>
        <v>12.473333333333333</v>
      </c>
      <c r="GV60" s="22">
        <f t="shared" si="26"/>
        <v>20.536237373737372</v>
      </c>
      <c r="GW60" s="23">
        <f t="shared" si="27"/>
        <v>11.805151515151515</v>
      </c>
      <c r="GX60" s="24">
        <f>AVERAGE(Sheet1!$AO60,Sheet1!$BO60,Sheet1!$CO60,Sheet1!$DO60,Sheet1!$EO60,Sheet1!$FO60,Sheet1!$GO60)</f>
        <v>16.736666666666668</v>
      </c>
      <c r="GY60" s="24">
        <f t="shared" si="28"/>
        <v>16.279438131313132</v>
      </c>
    </row>
    <row r="61" spans="1:207">
      <c r="A61" s="7"/>
      <c r="B61" s="8">
        <f t="shared" si="0"/>
        <v>16.393333333333334</v>
      </c>
      <c r="C61" s="25">
        <f t="shared" si="13"/>
        <v>16.33475</v>
      </c>
      <c r="D61" s="16">
        <f t="shared" si="14"/>
        <v>16.322131944444443</v>
      </c>
      <c r="E61" s="8">
        <f t="shared" si="25"/>
        <v>16.710903935185186</v>
      </c>
      <c r="F61" s="29"/>
      <c r="G61" s="16">
        <f t="shared" si="1"/>
        <v>24.9</v>
      </c>
      <c r="H61" s="17">
        <f t="shared" si="2"/>
        <v>15.950000000000001</v>
      </c>
      <c r="I61" s="18">
        <f t="shared" si="3"/>
        <v>10.3</v>
      </c>
      <c r="J61" s="19">
        <f t="shared" si="4"/>
        <v>17.600000000000001</v>
      </c>
      <c r="BB61" s="26">
        <v>1911</v>
      </c>
      <c r="BC61" s="15">
        <v>18.8</v>
      </c>
      <c r="BD61" s="15">
        <v>20.7</v>
      </c>
      <c r="BE61" s="15">
        <v>18.7</v>
      </c>
      <c r="BF61" s="15">
        <v>15.1</v>
      </c>
      <c r="BG61" s="15">
        <v>14.2</v>
      </c>
      <c r="BH61" s="15">
        <v>11.3</v>
      </c>
      <c r="BI61" s="15">
        <v>11.5</v>
      </c>
      <c r="BJ61" s="15">
        <v>13.3</v>
      </c>
      <c r="BK61" s="15">
        <v>14.3</v>
      </c>
      <c r="BL61" s="15">
        <v>14.4</v>
      </c>
      <c r="BM61" s="15">
        <v>15.3</v>
      </c>
      <c r="BN61" s="15">
        <v>15.4</v>
      </c>
      <c r="BO61" s="21">
        <f t="shared" si="22"/>
        <v>15.250000000000002</v>
      </c>
      <c r="BQ61" s="22">
        <f t="shared" si="23"/>
        <v>19.400000000000002</v>
      </c>
      <c r="BR61" s="23">
        <f t="shared" si="24"/>
        <v>12.033333333333333</v>
      </c>
      <c r="BS61" s="24">
        <f t="shared" si="29"/>
        <v>15.031818181818181</v>
      </c>
      <c r="CB61" s="2" t="s">
        <v>40</v>
      </c>
      <c r="CE61" s="2" t="s">
        <v>1</v>
      </c>
      <c r="CG61" s="2" t="s">
        <v>41</v>
      </c>
      <c r="DA61" s="2">
        <f t="shared" si="8"/>
        <v>1911</v>
      </c>
      <c r="DB61" s="26">
        <v>1911</v>
      </c>
      <c r="DC61" s="15">
        <v>21.3</v>
      </c>
      <c r="DD61" s="15">
        <v>22.7</v>
      </c>
      <c r="DE61" s="15">
        <v>19.7</v>
      </c>
      <c r="DF61" s="15">
        <v>16.399999999999999</v>
      </c>
      <c r="DG61" s="15">
        <v>14.6</v>
      </c>
      <c r="DH61" s="15">
        <v>10.8</v>
      </c>
      <c r="DI61" s="15">
        <v>11</v>
      </c>
      <c r="DJ61" s="15">
        <v>10.3</v>
      </c>
      <c r="DK61" s="15">
        <v>14.3</v>
      </c>
      <c r="DL61" s="15">
        <v>17.2</v>
      </c>
      <c r="DM61" s="15">
        <v>19.2</v>
      </c>
      <c r="DN61" s="15">
        <v>18.3</v>
      </c>
      <c r="DO61" s="21">
        <f t="shared" si="5"/>
        <v>16.316666666666666</v>
      </c>
      <c r="DQ61" s="22">
        <f t="shared" si="6"/>
        <v>21.233333333333334</v>
      </c>
      <c r="DR61" s="23">
        <f t="shared" si="7"/>
        <v>10.700000000000001</v>
      </c>
      <c r="DS61" s="24">
        <f t="shared" si="15"/>
        <v>16.750757575757575</v>
      </c>
      <c r="EA61" s="2">
        <f t="shared" ref="EA61:EA92" si="33">EA60+1</f>
        <v>1911</v>
      </c>
      <c r="EB61" s="20" t="s">
        <v>42</v>
      </c>
      <c r="EC61" s="15">
        <v>20.2</v>
      </c>
      <c r="ED61" s="15">
        <v>21.3</v>
      </c>
      <c r="EE61" s="15">
        <v>20.2</v>
      </c>
      <c r="EF61" s="15">
        <v>16.8</v>
      </c>
      <c r="EG61" s="15">
        <v>15.5</v>
      </c>
      <c r="EH61" s="15">
        <v>12.1</v>
      </c>
      <c r="EI61" s="15">
        <v>12</v>
      </c>
      <c r="EJ61" s="15">
        <v>13.6</v>
      </c>
      <c r="EK61" s="15">
        <v>14.3</v>
      </c>
      <c r="EL61" s="15">
        <v>16.100000000000001</v>
      </c>
      <c r="EM61" s="15">
        <v>17.8</v>
      </c>
      <c r="EN61" s="15">
        <v>18.399999999999999</v>
      </c>
      <c r="EO61" s="21">
        <f t="shared" si="30"/>
        <v>16.525000000000002</v>
      </c>
      <c r="EQ61" s="22">
        <f t="shared" si="31"/>
        <v>20.566666666666666</v>
      </c>
      <c r="ER61" s="23">
        <f t="shared" si="32"/>
        <v>12.566666666666668</v>
      </c>
      <c r="FA61" s="2">
        <f t="shared" si="12"/>
        <v>1911</v>
      </c>
      <c r="FB61" s="20" t="s">
        <v>42</v>
      </c>
      <c r="FC61" s="15">
        <v>24.3</v>
      </c>
      <c r="FD61" s="15">
        <v>24.9</v>
      </c>
      <c r="FE61" s="15">
        <v>21.3</v>
      </c>
      <c r="FF61" s="15">
        <v>16.7</v>
      </c>
      <c r="FG61" s="15">
        <v>15.7</v>
      </c>
      <c r="FH61" s="15">
        <v>11.8</v>
      </c>
      <c r="FI61" s="15">
        <v>11.3</v>
      </c>
      <c r="FJ61" s="15">
        <v>14.4</v>
      </c>
      <c r="FK61" s="15">
        <v>16.3</v>
      </c>
      <c r="FL61" s="15">
        <v>17.8</v>
      </c>
      <c r="FM61" s="15">
        <v>21.6</v>
      </c>
      <c r="FN61" s="15">
        <v>20.399999999999999</v>
      </c>
      <c r="FO61" s="21">
        <f t="shared" si="9"/>
        <v>18.041666666666668</v>
      </c>
      <c r="FQ61" s="22">
        <f t="shared" si="10"/>
        <v>23.5</v>
      </c>
      <c r="FR61" s="23">
        <f t="shared" si="11"/>
        <v>12.5</v>
      </c>
      <c r="FS61" s="24">
        <f t="shared" si="16"/>
        <v>17.918055555555558</v>
      </c>
      <c r="GA61" s="2">
        <f t="shared" si="21"/>
        <v>1911</v>
      </c>
      <c r="GB61" s="20" t="s">
        <v>42</v>
      </c>
      <c r="GC61" s="15">
        <v>19.899999999999999</v>
      </c>
      <c r="GD61" s="15">
        <v>21.6</v>
      </c>
      <c r="GE61" s="15">
        <v>19.8</v>
      </c>
      <c r="GF61" s="15">
        <v>15.8</v>
      </c>
      <c r="GG61" s="15">
        <v>14.6</v>
      </c>
      <c r="GH61" s="15">
        <v>11.8</v>
      </c>
      <c r="GI61" s="15">
        <v>10.9</v>
      </c>
      <c r="GJ61" s="15">
        <v>12.7</v>
      </c>
      <c r="GK61" s="15">
        <v>13.9</v>
      </c>
      <c r="GL61" s="15">
        <v>14.8</v>
      </c>
      <c r="GM61" s="15">
        <v>16.899999999999999</v>
      </c>
      <c r="GN61" s="15">
        <v>17.3</v>
      </c>
      <c r="GO61" s="21">
        <f t="shared" si="17"/>
        <v>15.833333333333336</v>
      </c>
      <c r="GQ61" s="22">
        <f t="shared" si="18"/>
        <v>20.433333333333334</v>
      </c>
      <c r="GR61" s="23">
        <f t="shared" si="19"/>
        <v>11.800000000000002</v>
      </c>
      <c r="GS61" s="24">
        <f t="shared" si="20"/>
        <v>15.554545454545455</v>
      </c>
      <c r="GT61" s="22">
        <f>AVERAGE(Sheet1!AQ61,Sheet1!BQ61,Sheet1!CQ61,Sheet1!DQ61,Sheet1!EQ61,Sheet1!FQ61,Sheet1!GQ61)</f>
        <v>21.026666666666667</v>
      </c>
      <c r="GU61" s="23">
        <f>AVERAGE(Sheet1!AR61,Sheet1!BR61,Sheet1!CR61,Sheet1!DR61,Sheet1!ER61,Sheet1!FR61,Sheet1!GR61)</f>
        <v>11.920000000000002</v>
      </c>
      <c r="GV61" s="22">
        <f t="shared" si="26"/>
        <v>20.573510101010097</v>
      </c>
      <c r="GW61" s="23">
        <f t="shared" si="27"/>
        <v>11.867575757575759</v>
      </c>
      <c r="GX61" s="24">
        <f>AVERAGE(Sheet1!$AO61,Sheet1!$BO61,Sheet1!$CO61,Sheet1!$DO61,Sheet1!$EO61,Sheet1!$FO61,Sheet1!$GO61)</f>
        <v>16.393333333333334</v>
      </c>
      <c r="GY61" s="24">
        <f t="shared" si="28"/>
        <v>16.318036616161621</v>
      </c>
    </row>
    <row r="62" spans="1:207">
      <c r="A62" s="7"/>
      <c r="B62" s="8">
        <f t="shared" si="0"/>
        <v>16.52</v>
      </c>
      <c r="C62" s="25">
        <f t="shared" si="13"/>
        <v>16.419999999999998</v>
      </c>
      <c r="D62" s="16">
        <f t="shared" si="14"/>
        <v>16.354965277777779</v>
      </c>
      <c r="E62" s="8">
        <f t="shared" si="25"/>
        <v>16.64370949074074</v>
      </c>
      <c r="F62" s="29"/>
      <c r="G62" s="16">
        <f t="shared" si="1"/>
        <v>26.6</v>
      </c>
      <c r="H62" s="17">
        <f t="shared" si="2"/>
        <v>15.95</v>
      </c>
      <c r="I62" s="18">
        <f t="shared" si="3"/>
        <v>10.4</v>
      </c>
      <c r="J62" s="19">
        <f t="shared" si="4"/>
        <v>18.5</v>
      </c>
      <c r="BB62" s="26">
        <v>1912</v>
      </c>
      <c r="BC62" s="15">
        <v>17.3</v>
      </c>
      <c r="BD62" s="15">
        <v>20.9</v>
      </c>
      <c r="BE62" s="15">
        <v>18.5</v>
      </c>
      <c r="BF62" s="15">
        <v>15.9</v>
      </c>
      <c r="BG62" s="15">
        <v>13.9</v>
      </c>
      <c r="BH62" s="15">
        <v>12.5</v>
      </c>
      <c r="BI62" s="15">
        <v>12</v>
      </c>
      <c r="BJ62" s="15">
        <v>12.8</v>
      </c>
      <c r="BK62" s="15">
        <v>12.9</v>
      </c>
      <c r="BL62" s="15">
        <v>14.2</v>
      </c>
      <c r="BM62" s="15">
        <v>15.7</v>
      </c>
      <c r="BN62" s="15">
        <v>17.2</v>
      </c>
      <c r="BO62" s="21">
        <f t="shared" si="22"/>
        <v>15.316666666666665</v>
      </c>
      <c r="BQ62" s="22">
        <f t="shared" si="23"/>
        <v>18.900000000000002</v>
      </c>
      <c r="BR62" s="23">
        <f t="shared" si="24"/>
        <v>12.433333333333332</v>
      </c>
      <c r="BS62" s="24">
        <f t="shared" si="29"/>
        <v>15.059848484848482</v>
      </c>
      <c r="DA62" s="2">
        <f t="shared" si="8"/>
        <v>1912</v>
      </c>
      <c r="DB62" s="26">
        <v>1912</v>
      </c>
      <c r="DC62" s="15">
        <v>21.4</v>
      </c>
      <c r="DD62" s="15">
        <v>23.4</v>
      </c>
      <c r="DE62" s="15">
        <v>19.5</v>
      </c>
      <c r="DF62" s="15">
        <v>15.9</v>
      </c>
      <c r="DG62" s="15">
        <v>14.3</v>
      </c>
      <c r="DH62" s="15">
        <v>12.3</v>
      </c>
      <c r="DI62" s="15">
        <v>10.4</v>
      </c>
      <c r="DJ62" s="15">
        <v>13.6</v>
      </c>
      <c r="DK62" s="15">
        <v>14.6</v>
      </c>
      <c r="DL62" s="15">
        <v>16</v>
      </c>
      <c r="DM62" s="15">
        <v>17.7</v>
      </c>
      <c r="DN62" s="15">
        <v>20.9</v>
      </c>
      <c r="DO62" s="21">
        <f t="shared" si="5"/>
        <v>16.666666666666668</v>
      </c>
      <c r="DQ62" s="22">
        <f t="shared" si="6"/>
        <v>21.433333333333334</v>
      </c>
      <c r="DR62" s="23">
        <f t="shared" si="7"/>
        <v>12.100000000000001</v>
      </c>
      <c r="DS62" s="24">
        <f t="shared" si="15"/>
        <v>16.734090909090909</v>
      </c>
      <c r="EA62" s="2">
        <f t="shared" si="33"/>
        <v>1912</v>
      </c>
      <c r="EB62" s="20" t="s">
        <v>43</v>
      </c>
      <c r="EC62" s="15">
        <v>20.399999999999999</v>
      </c>
      <c r="ED62" s="15">
        <v>21.2</v>
      </c>
      <c r="EE62" s="15">
        <v>20.100000000000001</v>
      </c>
      <c r="EF62" s="15">
        <v>17.3</v>
      </c>
      <c r="EG62" s="15">
        <v>15.2</v>
      </c>
      <c r="EH62" s="15">
        <v>13.7</v>
      </c>
      <c r="EI62" s="15">
        <v>12.2</v>
      </c>
      <c r="EJ62" s="15">
        <v>13.6</v>
      </c>
      <c r="EK62" s="15">
        <v>14.2</v>
      </c>
      <c r="EL62" s="15">
        <v>16.3</v>
      </c>
      <c r="EM62" s="15">
        <v>17</v>
      </c>
      <c r="EN62" s="15">
        <v>19.3</v>
      </c>
      <c r="EO62" s="21">
        <f t="shared" si="30"/>
        <v>16.708333333333336</v>
      </c>
      <c r="EQ62" s="22">
        <f t="shared" si="31"/>
        <v>20.566666666666666</v>
      </c>
      <c r="ER62" s="23">
        <f t="shared" si="32"/>
        <v>13.166666666666666</v>
      </c>
      <c r="FA62" s="2">
        <f t="shared" si="12"/>
        <v>1912</v>
      </c>
      <c r="FB62" s="20" t="s">
        <v>43</v>
      </c>
      <c r="FC62" s="15">
        <v>23.8</v>
      </c>
      <c r="FD62" s="15">
        <v>26.6</v>
      </c>
      <c r="FE62" s="15">
        <v>22.9</v>
      </c>
      <c r="FF62" s="15">
        <v>17.7</v>
      </c>
      <c r="FG62" s="15">
        <v>15.5</v>
      </c>
      <c r="FH62" s="15">
        <v>13.1</v>
      </c>
      <c r="FI62" s="15">
        <v>11.8</v>
      </c>
      <c r="FJ62" s="15">
        <v>13.8</v>
      </c>
      <c r="FK62" s="15">
        <v>15</v>
      </c>
      <c r="FL62" s="15">
        <v>17.399999999999999</v>
      </c>
      <c r="FM62" s="15">
        <v>19.600000000000001</v>
      </c>
      <c r="FN62" s="15">
        <v>21.9</v>
      </c>
      <c r="FO62" s="21">
        <f t="shared" si="9"/>
        <v>18.258333333333336</v>
      </c>
      <c r="FQ62" s="22">
        <f t="shared" si="10"/>
        <v>24.433333333333337</v>
      </c>
      <c r="FR62" s="23">
        <f t="shared" si="11"/>
        <v>12.9</v>
      </c>
      <c r="FS62" s="24">
        <f t="shared" si="16"/>
        <v>17.952146464646464</v>
      </c>
      <c r="GA62" s="2">
        <f t="shared" si="21"/>
        <v>1912</v>
      </c>
      <c r="GB62" s="20" t="s">
        <v>43</v>
      </c>
      <c r="GC62" s="15">
        <v>19.100000000000001</v>
      </c>
      <c r="GD62" s="15">
        <v>21.4</v>
      </c>
      <c r="GE62" s="15">
        <v>19.899999999999999</v>
      </c>
      <c r="GF62" s="15">
        <v>16.2</v>
      </c>
      <c r="GG62" s="15">
        <v>14.2</v>
      </c>
      <c r="GH62" s="15">
        <v>12.6</v>
      </c>
      <c r="GI62" s="15">
        <v>11.2</v>
      </c>
      <c r="GJ62" s="15">
        <v>12.2</v>
      </c>
      <c r="GK62" s="15">
        <v>12.8</v>
      </c>
      <c r="GL62" s="15">
        <v>14.1</v>
      </c>
      <c r="GM62" s="15">
        <v>16</v>
      </c>
      <c r="GN62" s="15">
        <v>18.100000000000001</v>
      </c>
      <c r="GO62" s="21">
        <f t="shared" si="17"/>
        <v>15.649999999999999</v>
      </c>
      <c r="GQ62" s="22">
        <f t="shared" si="18"/>
        <v>20.133333333333333</v>
      </c>
      <c r="GR62" s="23">
        <f t="shared" si="19"/>
        <v>12</v>
      </c>
      <c r="GS62" s="24">
        <f t="shared" si="20"/>
        <v>15.580303030303032</v>
      </c>
      <c r="GT62" s="22">
        <f>AVERAGE(Sheet1!AQ62,Sheet1!BQ62,Sheet1!CQ62,Sheet1!DQ62,Sheet1!EQ62,Sheet1!FQ62,Sheet1!GQ62)</f>
        <v>21.093333333333334</v>
      </c>
      <c r="GU62" s="23">
        <f>AVERAGE(Sheet1!AR62,Sheet1!BR62,Sheet1!CR62,Sheet1!DR62,Sheet1!ER62,Sheet1!FR62,Sheet1!GR62)</f>
        <v>12.52</v>
      </c>
      <c r="GV62" s="22">
        <f t="shared" si="26"/>
        <v>20.62972222222222</v>
      </c>
      <c r="GW62" s="23">
        <f t="shared" si="27"/>
        <v>11.961818181818183</v>
      </c>
      <c r="GX62" s="24">
        <f>AVERAGE(Sheet1!$AO62,Sheet1!$BO62,Sheet1!$CO62,Sheet1!$DO62,Sheet1!$EO62,Sheet1!$FO62,Sheet1!$GO62)</f>
        <v>16.52</v>
      </c>
      <c r="GY62" s="24">
        <f t="shared" si="28"/>
        <v>16.340119949494952</v>
      </c>
    </row>
    <row r="63" spans="1:207">
      <c r="A63" s="7"/>
      <c r="B63" s="8">
        <f t="shared" si="0"/>
        <v>16.47013888888889</v>
      </c>
      <c r="C63" s="25">
        <f t="shared" si="13"/>
        <v>16.385277777777777</v>
      </c>
      <c r="D63" s="16">
        <f t="shared" si="14"/>
        <v>16.352013888888891</v>
      </c>
      <c r="E63" s="8">
        <f t="shared" si="25"/>
        <v>16.567216435185184</v>
      </c>
      <c r="F63" s="29"/>
      <c r="G63" s="16">
        <f t="shared" si="1"/>
        <v>25.2</v>
      </c>
      <c r="H63" s="17">
        <f t="shared" si="2"/>
        <v>16.2</v>
      </c>
      <c r="I63" s="18">
        <f t="shared" si="3"/>
        <v>11.1</v>
      </c>
      <c r="J63" s="19">
        <f t="shared" si="4"/>
        <v>18.149999999999999</v>
      </c>
      <c r="BB63" s="26">
        <v>1913</v>
      </c>
      <c r="BC63" s="15">
        <v>16.7</v>
      </c>
      <c r="BD63" s="15">
        <v>18.100000000000001</v>
      </c>
      <c r="BE63" s="15">
        <v>16.2</v>
      </c>
      <c r="BF63" s="15">
        <v>16.899999999999999</v>
      </c>
      <c r="BG63" s="15">
        <v>13.3</v>
      </c>
      <c r="BH63" s="15">
        <v>12.1</v>
      </c>
      <c r="BI63" s="15">
        <v>12.1</v>
      </c>
      <c r="BJ63" s="15">
        <v>11.9</v>
      </c>
      <c r="BK63" s="15">
        <v>12.4</v>
      </c>
      <c r="BL63" s="15">
        <v>14.9</v>
      </c>
      <c r="BM63" s="15">
        <v>13.8</v>
      </c>
      <c r="BN63" s="15">
        <v>17.7</v>
      </c>
      <c r="BO63" s="21">
        <f t="shared" si="22"/>
        <v>14.674999999999999</v>
      </c>
      <c r="BQ63" s="22">
        <f t="shared" si="23"/>
        <v>17</v>
      </c>
      <c r="BR63" s="23">
        <f t="shared" si="24"/>
        <v>12.033333333333333</v>
      </c>
      <c r="BS63" s="24">
        <f t="shared" si="29"/>
        <v>15.025757575757579</v>
      </c>
      <c r="CA63" s="2">
        <v>1913</v>
      </c>
      <c r="CB63" s="26">
        <v>1913</v>
      </c>
      <c r="CC63" s="27">
        <f t="shared" ref="CC63:CK63" si="34">(SUM(CC64:CC65))/2</f>
        <v>20.049999999999997</v>
      </c>
      <c r="CD63" s="27">
        <f t="shared" si="34"/>
        <v>21.65</v>
      </c>
      <c r="CE63" s="27">
        <f t="shared" si="34"/>
        <v>20.65</v>
      </c>
      <c r="CF63" s="27">
        <f t="shared" si="34"/>
        <v>16.95</v>
      </c>
      <c r="CG63" s="27">
        <f t="shared" si="34"/>
        <v>14.899999999999999</v>
      </c>
      <c r="CH63" s="27">
        <f t="shared" si="34"/>
        <v>13.3</v>
      </c>
      <c r="CI63" s="27">
        <f t="shared" si="34"/>
        <v>13.100000000000001</v>
      </c>
      <c r="CJ63" s="27">
        <f t="shared" si="34"/>
        <v>13.649999999999999</v>
      </c>
      <c r="CK63" s="27">
        <f t="shared" si="34"/>
        <v>14.5</v>
      </c>
      <c r="CL63" s="15">
        <v>16.2</v>
      </c>
      <c r="CM63" s="15">
        <v>16</v>
      </c>
      <c r="CN63" s="15">
        <v>20.8</v>
      </c>
      <c r="CO63" s="21">
        <f t="shared" ref="CO63:CO94" si="35">SUM(CC63:CN63)/12</f>
        <v>16.8125</v>
      </c>
      <c r="CQ63" s="22">
        <f t="shared" ref="CQ63:CQ94" si="36">SUM(CC63+CD63+CE63)/3</f>
        <v>20.783333333333331</v>
      </c>
      <c r="CR63" s="23">
        <f t="shared" ref="CR63:CR94" si="37">SUM(CH63+CI63+CJ63)/3</f>
        <v>13.35</v>
      </c>
      <c r="DA63" s="2">
        <f t="shared" si="8"/>
        <v>1913</v>
      </c>
      <c r="DB63" s="26">
        <v>1913</v>
      </c>
      <c r="DC63" s="15">
        <v>21.3</v>
      </c>
      <c r="DD63" s="15">
        <v>21.8</v>
      </c>
      <c r="DE63" s="15">
        <v>18</v>
      </c>
      <c r="DF63" s="15">
        <v>18.100000000000001</v>
      </c>
      <c r="DG63" s="15">
        <v>13.1</v>
      </c>
      <c r="DH63" s="15">
        <v>11.1</v>
      </c>
      <c r="DI63" s="15">
        <v>12.3</v>
      </c>
      <c r="DJ63" s="15">
        <v>12.4</v>
      </c>
      <c r="DK63" s="15">
        <v>14.6</v>
      </c>
      <c r="DL63" s="15">
        <v>18.2</v>
      </c>
      <c r="DM63" s="15">
        <v>16.2</v>
      </c>
      <c r="DN63" s="15">
        <v>20.7</v>
      </c>
      <c r="DO63" s="21">
        <f t="shared" si="5"/>
        <v>16.483333333333331</v>
      </c>
      <c r="DQ63" s="22">
        <f t="shared" si="6"/>
        <v>20.366666666666667</v>
      </c>
      <c r="DR63" s="23">
        <f t="shared" si="7"/>
        <v>11.933333333333332</v>
      </c>
      <c r="DS63" s="24">
        <f t="shared" si="15"/>
        <v>16.749999999999996</v>
      </c>
      <c r="EA63" s="2">
        <f t="shared" si="33"/>
        <v>1913</v>
      </c>
      <c r="EB63" s="20" t="s">
        <v>44</v>
      </c>
      <c r="EC63" s="15">
        <v>21.6</v>
      </c>
      <c r="ED63" s="15">
        <v>22</v>
      </c>
      <c r="EE63" s="15">
        <v>18.8</v>
      </c>
      <c r="EF63" s="15">
        <v>18.600000000000001</v>
      </c>
      <c r="EG63" s="15">
        <v>14.9</v>
      </c>
      <c r="EH63" s="15">
        <v>13.2</v>
      </c>
      <c r="EI63" s="15">
        <v>13</v>
      </c>
      <c r="EJ63" s="15">
        <v>13.1</v>
      </c>
      <c r="EK63" s="15">
        <v>14.7</v>
      </c>
      <c r="EL63" s="15">
        <v>17.399999999999999</v>
      </c>
      <c r="EM63" s="15">
        <v>17.399999999999999</v>
      </c>
      <c r="EN63" s="15">
        <v>20.2</v>
      </c>
      <c r="EO63" s="21">
        <f t="shared" si="30"/>
        <v>17.074999999999999</v>
      </c>
      <c r="EQ63" s="22">
        <f t="shared" si="31"/>
        <v>20.8</v>
      </c>
      <c r="ER63" s="23">
        <f t="shared" si="32"/>
        <v>13.1</v>
      </c>
      <c r="FA63" s="2">
        <f t="shared" si="12"/>
        <v>1913</v>
      </c>
      <c r="FB63" s="20" t="s">
        <v>44</v>
      </c>
      <c r="FC63" s="15">
        <v>23.7</v>
      </c>
      <c r="FD63" s="15">
        <v>25.2</v>
      </c>
      <c r="FE63" s="15">
        <v>19.899999999999999</v>
      </c>
      <c r="FF63" s="15">
        <v>19.8</v>
      </c>
      <c r="FG63" s="15">
        <v>15.1</v>
      </c>
      <c r="FH63" s="15">
        <v>12.9</v>
      </c>
      <c r="FI63" s="15">
        <v>12.5</v>
      </c>
      <c r="FJ63" s="15">
        <v>12.9</v>
      </c>
      <c r="FK63" s="15">
        <v>15.3</v>
      </c>
      <c r="FL63" s="15">
        <v>18.7</v>
      </c>
      <c r="FM63" s="15">
        <v>18.899999999999999</v>
      </c>
      <c r="FN63" s="15">
        <v>23.5</v>
      </c>
      <c r="FO63" s="21">
        <f t="shared" si="9"/>
        <v>18.2</v>
      </c>
      <c r="FQ63" s="22">
        <f t="shared" si="10"/>
        <v>22.933333333333334</v>
      </c>
      <c r="FR63" s="23">
        <f t="shared" si="11"/>
        <v>12.766666666666666</v>
      </c>
      <c r="FS63" s="24">
        <f t="shared" si="16"/>
        <v>17.984722222222221</v>
      </c>
      <c r="GA63" s="2">
        <f t="shared" si="21"/>
        <v>1913</v>
      </c>
      <c r="GB63" s="20" t="s">
        <v>44</v>
      </c>
      <c r="GC63" s="15">
        <v>19.399999999999999</v>
      </c>
      <c r="GD63" s="15">
        <v>20.399999999999999</v>
      </c>
      <c r="GE63" s="15">
        <v>17.7</v>
      </c>
      <c r="GF63" s="15">
        <v>17.2</v>
      </c>
      <c r="GG63" s="15">
        <v>14.1</v>
      </c>
      <c r="GH63" s="15">
        <v>12.1</v>
      </c>
      <c r="GI63" s="15">
        <v>11.9</v>
      </c>
      <c r="GJ63" s="15">
        <v>11.6</v>
      </c>
      <c r="GK63" s="15">
        <v>12.9</v>
      </c>
      <c r="GL63" s="15">
        <v>14.9</v>
      </c>
      <c r="GM63" s="15">
        <v>15.4</v>
      </c>
      <c r="GN63" s="15">
        <v>19.3</v>
      </c>
      <c r="GO63" s="21">
        <f t="shared" si="17"/>
        <v>15.575000000000001</v>
      </c>
      <c r="GQ63" s="22">
        <f t="shared" si="18"/>
        <v>19.166666666666668</v>
      </c>
      <c r="GR63" s="23">
        <f t="shared" si="19"/>
        <v>11.866666666666667</v>
      </c>
      <c r="GS63" s="24">
        <f t="shared" si="20"/>
        <v>15.581060606060607</v>
      </c>
      <c r="GT63" s="22">
        <f>AVERAGE(Sheet1!AQ63,Sheet1!BQ63,Sheet1!CQ63,Sheet1!DQ63,Sheet1!EQ63,Sheet1!FQ63,Sheet1!GQ63)</f>
        <v>20.175000000000001</v>
      </c>
      <c r="GU63" s="23">
        <f>AVERAGE(Sheet1!AR63,Sheet1!BR63,Sheet1!CR63,Sheet1!DR63,Sheet1!ER63,Sheet1!FR63,Sheet1!GR63)</f>
        <v>12.508333333333333</v>
      </c>
      <c r="GV63" s="22">
        <f t="shared" si="26"/>
        <v>20.713055555555556</v>
      </c>
      <c r="GW63" s="23">
        <f t="shared" si="27"/>
        <v>12.011060606060607</v>
      </c>
      <c r="GX63" s="24">
        <f>AVERAGE(Sheet1!$AO63,Sheet1!$BO63,Sheet1!$CO63,Sheet1!$DO63,Sheet1!$EO63,Sheet1!$FO63,Sheet1!$GO63)</f>
        <v>16.47013888888889</v>
      </c>
      <c r="GY63" s="24">
        <f t="shared" si="28"/>
        <v>16.365435606060608</v>
      </c>
    </row>
    <row r="64" spans="1:207">
      <c r="A64" s="7"/>
      <c r="B64" s="8">
        <f t="shared" si="0"/>
        <v>17.1875</v>
      </c>
      <c r="C64" s="25">
        <f t="shared" si="13"/>
        <v>16.661527777777781</v>
      </c>
      <c r="D64" s="16">
        <f t="shared" si="14"/>
        <v>16.421388888888892</v>
      </c>
      <c r="E64" s="8">
        <f t="shared" si="25"/>
        <v>16.522424768518515</v>
      </c>
      <c r="F64" s="29"/>
      <c r="G64" s="16">
        <f t="shared" si="1"/>
        <v>26.8</v>
      </c>
      <c r="H64" s="17">
        <f t="shared" si="2"/>
        <v>16.600000000000001</v>
      </c>
      <c r="I64" s="18">
        <f t="shared" si="3"/>
        <v>10.7</v>
      </c>
      <c r="J64" s="19">
        <f t="shared" si="4"/>
        <v>18.75</v>
      </c>
      <c r="BB64" s="26">
        <v>1914</v>
      </c>
      <c r="BC64" s="15">
        <v>16.899999999999999</v>
      </c>
      <c r="BD64" s="15">
        <v>19.600000000000001</v>
      </c>
      <c r="BE64" s="15">
        <v>19.7</v>
      </c>
      <c r="BF64" s="15">
        <v>15.6</v>
      </c>
      <c r="BG64" s="15">
        <v>14.4</v>
      </c>
      <c r="BH64" s="15">
        <v>12.6</v>
      </c>
      <c r="BI64" s="15">
        <v>11.5</v>
      </c>
      <c r="BJ64" s="15">
        <v>12.3</v>
      </c>
      <c r="BK64" s="15">
        <v>13.1</v>
      </c>
      <c r="BL64" s="15">
        <v>15.7</v>
      </c>
      <c r="BM64" s="15">
        <v>15.8</v>
      </c>
      <c r="BN64" s="15">
        <v>16.7</v>
      </c>
      <c r="BO64" s="21">
        <f t="shared" si="22"/>
        <v>15.324999999999998</v>
      </c>
      <c r="BQ64" s="22">
        <f t="shared" si="23"/>
        <v>18.733333333333334</v>
      </c>
      <c r="BR64" s="23">
        <f t="shared" si="24"/>
        <v>12.133333333333335</v>
      </c>
      <c r="BS64" s="24">
        <f t="shared" si="29"/>
        <v>15.026515151515154</v>
      </c>
      <c r="CA64" s="2">
        <f t="shared" ref="CA64:CA95" si="38">CA63+1</f>
        <v>1914</v>
      </c>
      <c r="CB64" s="26">
        <v>1914</v>
      </c>
      <c r="CC64" s="15">
        <v>19.7</v>
      </c>
      <c r="CD64" s="15">
        <v>22.2</v>
      </c>
      <c r="CE64" s="15">
        <v>22.3</v>
      </c>
      <c r="CF64" s="15">
        <v>16.7</v>
      </c>
      <c r="CG64" s="15">
        <v>15.6</v>
      </c>
      <c r="CH64" s="15">
        <v>13.8</v>
      </c>
      <c r="CI64" s="15">
        <v>12.8</v>
      </c>
      <c r="CJ64" s="15">
        <v>14.1</v>
      </c>
      <c r="CK64" s="15">
        <v>14.3</v>
      </c>
      <c r="CL64" s="15">
        <v>18.899999999999999</v>
      </c>
      <c r="CM64" s="15">
        <v>18.899999999999999</v>
      </c>
      <c r="CN64" s="15">
        <v>18.600000000000001</v>
      </c>
      <c r="CO64" s="21">
        <f t="shared" si="35"/>
        <v>17.324999999999999</v>
      </c>
      <c r="CQ64" s="22">
        <f t="shared" si="36"/>
        <v>21.400000000000002</v>
      </c>
      <c r="CR64" s="23">
        <f t="shared" si="37"/>
        <v>13.566666666666668</v>
      </c>
      <c r="DA64" s="2">
        <f t="shared" si="8"/>
        <v>1914</v>
      </c>
      <c r="DB64" s="26">
        <v>1914</v>
      </c>
      <c r="DC64" s="15">
        <v>21.4</v>
      </c>
      <c r="DD64" s="15">
        <v>22.2</v>
      </c>
      <c r="DE64" s="15">
        <v>20.6</v>
      </c>
      <c r="DF64" s="15">
        <v>16.3</v>
      </c>
      <c r="DG64" s="15">
        <v>14.8</v>
      </c>
      <c r="DH64" s="15">
        <v>12.7</v>
      </c>
      <c r="DI64" s="15">
        <v>10.7</v>
      </c>
      <c r="DJ64" s="15">
        <v>14.1</v>
      </c>
      <c r="DK64" s="15">
        <v>15.5</v>
      </c>
      <c r="DL64" s="15">
        <v>19.3</v>
      </c>
      <c r="DM64" s="15">
        <v>18.8</v>
      </c>
      <c r="DN64" s="15">
        <v>18.100000000000001</v>
      </c>
      <c r="DO64" s="21">
        <f t="shared" si="5"/>
        <v>17.041666666666668</v>
      </c>
      <c r="DQ64" s="22">
        <f t="shared" si="6"/>
        <v>21.399999999999995</v>
      </c>
      <c r="DR64" s="23">
        <f t="shared" si="7"/>
        <v>12.5</v>
      </c>
      <c r="DS64" s="24">
        <f t="shared" si="15"/>
        <v>16.771212121212116</v>
      </c>
      <c r="EA64" s="2">
        <f t="shared" si="33"/>
        <v>1914</v>
      </c>
      <c r="EB64" s="20" t="s">
        <v>45</v>
      </c>
      <c r="EC64" s="15">
        <v>21.3</v>
      </c>
      <c r="ED64" s="15">
        <v>22.2</v>
      </c>
      <c r="EE64" s="15">
        <v>21.3</v>
      </c>
      <c r="EF64" s="15">
        <v>17.600000000000001</v>
      </c>
      <c r="EG64" s="15">
        <v>15.8</v>
      </c>
      <c r="EH64" s="15">
        <v>14.5</v>
      </c>
      <c r="EI64" s="15">
        <v>12.9</v>
      </c>
      <c r="EJ64" s="15">
        <v>14.7</v>
      </c>
      <c r="EK64" s="15">
        <v>15</v>
      </c>
      <c r="EL64" s="15">
        <v>19</v>
      </c>
      <c r="EM64" s="15">
        <v>19.7</v>
      </c>
      <c r="EN64" s="15">
        <v>19.7</v>
      </c>
      <c r="EO64" s="21">
        <f t="shared" si="30"/>
        <v>17.808333333333334</v>
      </c>
      <c r="EQ64" s="22">
        <f t="shared" si="31"/>
        <v>21.599999999999998</v>
      </c>
      <c r="ER64" s="23">
        <f t="shared" si="32"/>
        <v>14.033333333333331</v>
      </c>
      <c r="FA64" s="2">
        <f t="shared" si="12"/>
        <v>1914</v>
      </c>
      <c r="FB64" s="20" t="s">
        <v>45</v>
      </c>
      <c r="FC64" s="15">
        <v>23.2</v>
      </c>
      <c r="FD64" s="15">
        <v>26.8</v>
      </c>
      <c r="FE64" s="15">
        <v>25</v>
      </c>
      <c r="FF64" s="15">
        <v>17.8</v>
      </c>
      <c r="FG64" s="15">
        <v>15.6</v>
      </c>
      <c r="FH64" s="15">
        <v>13.6</v>
      </c>
      <c r="FI64" s="15">
        <v>12.3</v>
      </c>
      <c r="FJ64" s="15">
        <v>14.8</v>
      </c>
      <c r="FK64" s="15">
        <v>16.5</v>
      </c>
      <c r="FL64" s="15">
        <v>21.6</v>
      </c>
      <c r="FM64" s="15">
        <v>22.5</v>
      </c>
      <c r="FN64" s="15">
        <v>23.3</v>
      </c>
      <c r="FO64" s="21">
        <f t="shared" si="9"/>
        <v>19.416666666666668</v>
      </c>
      <c r="FQ64" s="22">
        <f t="shared" si="10"/>
        <v>25</v>
      </c>
      <c r="FR64" s="23">
        <f t="shared" si="11"/>
        <v>13.566666666666668</v>
      </c>
      <c r="FS64" s="24">
        <f t="shared" si="16"/>
        <v>18.09242424242424</v>
      </c>
      <c r="GA64" s="2">
        <f t="shared" si="21"/>
        <v>1914</v>
      </c>
      <c r="GB64" s="20" t="s">
        <v>45</v>
      </c>
      <c r="GC64" s="15">
        <v>19</v>
      </c>
      <c r="GD64" s="15">
        <v>20.9</v>
      </c>
      <c r="GE64" s="15">
        <v>20.9</v>
      </c>
      <c r="GF64" s="15">
        <v>16.3</v>
      </c>
      <c r="GG64" s="15">
        <v>14.6</v>
      </c>
      <c r="GH64" s="15">
        <v>12.8</v>
      </c>
      <c r="GI64" s="15">
        <v>11.6</v>
      </c>
      <c r="GJ64" s="15">
        <v>12.3</v>
      </c>
      <c r="GK64" s="15">
        <v>13.4</v>
      </c>
      <c r="GL64" s="15">
        <v>15.9</v>
      </c>
      <c r="GM64" s="15">
        <v>17.899999999999999</v>
      </c>
      <c r="GN64" s="15">
        <v>18.899999999999999</v>
      </c>
      <c r="GO64" s="21">
        <f t="shared" si="17"/>
        <v>16.208333333333332</v>
      </c>
      <c r="GQ64" s="22">
        <f t="shared" si="18"/>
        <v>20.266666666666666</v>
      </c>
      <c r="GR64" s="23">
        <f t="shared" si="19"/>
        <v>12.233333333333334</v>
      </c>
      <c r="GS64" s="24">
        <f t="shared" si="20"/>
        <v>15.632575757575758</v>
      </c>
      <c r="GT64" s="22">
        <f>AVERAGE(Sheet1!AQ64,Sheet1!BQ64,Sheet1!CQ64,Sheet1!DQ64,Sheet1!EQ64,Sheet1!FQ64,Sheet1!GQ64)</f>
        <v>21.399999999999995</v>
      </c>
      <c r="GU64" s="23">
        <f>AVERAGE(Sheet1!AR64,Sheet1!BR64,Sheet1!CR64,Sheet1!DR64,Sheet1!ER64,Sheet1!FR64,Sheet1!GR64)</f>
        <v>13.005555555555555</v>
      </c>
      <c r="GV64" s="22">
        <f t="shared" si="26"/>
        <v>20.803333333333335</v>
      </c>
      <c r="GW64" s="23">
        <f t="shared" si="27"/>
        <v>12.126717171717171</v>
      </c>
      <c r="GX64" s="24">
        <f>AVERAGE(Sheet1!$AO64,Sheet1!$BO64,Sheet1!$CO64,Sheet1!$DO64,Sheet1!$EO64,Sheet1!$FO64,Sheet1!$GO64)</f>
        <v>17.1875</v>
      </c>
      <c r="GY64" s="24">
        <f t="shared" si="28"/>
        <v>16.427967171717174</v>
      </c>
    </row>
    <row r="65" spans="1:207">
      <c r="A65" s="7">
        <f>A60+5</f>
        <v>1915</v>
      </c>
      <c r="B65" s="8">
        <f t="shared" ref="B65:B96" si="39">AVERAGE(AO65,BO65,CO65,DO65,EO65,FO65,GO65)</f>
        <v>16.338888888888892</v>
      </c>
      <c r="C65" s="25">
        <f t="shared" si="13"/>
        <v>16.581972222222223</v>
      </c>
      <c r="D65" s="16">
        <f t="shared" si="14"/>
        <v>16.452986111111109</v>
      </c>
      <c r="E65" s="8">
        <f t="shared" si="25"/>
        <v>16.469878472222224</v>
      </c>
      <c r="F65" s="29"/>
      <c r="G65" s="16">
        <f t="shared" ref="G65:G96" si="40">MAX(AC65:AN65,BC65:BN65,CC65:CN65,DC65:DN65,EC65:EN65,FC65:FN65,GC65:GN65)</f>
        <v>25.6</v>
      </c>
      <c r="H65" s="17">
        <f t="shared" ref="H65:H96" si="41">MEDIAN(AC65:AN65,BC65:BN65,CC65:CN65,DC65:DN65,EC65:EN65,FC65:FN65,GC65:GN65)</f>
        <v>15.45</v>
      </c>
      <c r="I65" s="18">
        <f t="shared" ref="I65:I96" si="42">MIN(AC65:AN65,BC65:BN65,CC65:CN65,DC65:DN65,EC65:EN65,FC65:FN65,GC65:GN65)</f>
        <v>11.3</v>
      </c>
      <c r="J65" s="19">
        <f t="shared" ref="J65:J96" si="43">(G65+I65)/2</f>
        <v>18.450000000000003</v>
      </c>
      <c r="BB65" s="26">
        <v>1915</v>
      </c>
      <c r="BC65" s="15">
        <v>17.899999999999999</v>
      </c>
      <c r="BD65" s="15">
        <v>18.5</v>
      </c>
      <c r="BE65" s="15">
        <v>16.399999999999999</v>
      </c>
      <c r="BF65" s="15">
        <v>15.6</v>
      </c>
      <c r="BG65" s="15">
        <v>12.7</v>
      </c>
      <c r="BH65" s="15">
        <v>11.6</v>
      </c>
      <c r="BI65" s="15">
        <v>12.2</v>
      </c>
      <c r="BJ65" s="15">
        <v>12.8</v>
      </c>
      <c r="BK65" s="15">
        <v>13.2</v>
      </c>
      <c r="BL65" s="15">
        <v>13.7</v>
      </c>
      <c r="BM65" s="15">
        <v>13.2</v>
      </c>
      <c r="BN65" s="15">
        <v>16.600000000000001</v>
      </c>
      <c r="BO65" s="21">
        <f t="shared" si="22"/>
        <v>14.53333333333333</v>
      </c>
      <c r="BQ65" s="22">
        <f t="shared" si="23"/>
        <v>17.599999999999998</v>
      </c>
      <c r="BR65" s="23">
        <f t="shared" si="24"/>
        <v>12.199999999999998</v>
      </c>
      <c r="BS65" s="24">
        <f t="shared" si="29"/>
        <v>14.984090909090908</v>
      </c>
      <c r="CA65" s="2">
        <f t="shared" si="38"/>
        <v>1915</v>
      </c>
      <c r="CB65" s="26">
        <v>1915</v>
      </c>
      <c r="CC65" s="15">
        <v>20.399999999999999</v>
      </c>
      <c r="CD65" s="15">
        <v>21.1</v>
      </c>
      <c r="CE65" s="15">
        <v>19</v>
      </c>
      <c r="CF65" s="15">
        <v>17.2</v>
      </c>
      <c r="CG65" s="15">
        <v>14.2</v>
      </c>
      <c r="CH65" s="15">
        <v>12.8</v>
      </c>
      <c r="CI65" s="15">
        <v>13.4</v>
      </c>
      <c r="CJ65" s="15">
        <v>13.2</v>
      </c>
      <c r="CK65" s="15">
        <v>14.7</v>
      </c>
      <c r="CL65" s="15">
        <v>14.9</v>
      </c>
      <c r="CM65" s="15">
        <v>15.3</v>
      </c>
      <c r="CN65" s="15">
        <v>18.7</v>
      </c>
      <c r="CO65" s="21">
        <f t="shared" si="35"/>
        <v>16.241666666666667</v>
      </c>
      <c r="CQ65" s="22">
        <f t="shared" si="36"/>
        <v>20.166666666666668</v>
      </c>
      <c r="CR65" s="23">
        <f t="shared" si="37"/>
        <v>13.133333333333335</v>
      </c>
      <c r="DA65" s="2">
        <f t="shared" si="8"/>
        <v>1915</v>
      </c>
      <c r="DB65" s="26">
        <v>1915</v>
      </c>
      <c r="DC65" s="15">
        <v>21.2</v>
      </c>
      <c r="DD65" s="15">
        <v>21.8</v>
      </c>
      <c r="DE65" s="15">
        <v>19</v>
      </c>
      <c r="DF65" s="15">
        <v>17.2</v>
      </c>
      <c r="DG65" s="15">
        <v>14</v>
      </c>
      <c r="DH65" s="15">
        <v>11.8</v>
      </c>
      <c r="DI65" s="15">
        <v>11.5</v>
      </c>
      <c r="DJ65" s="15">
        <v>12.9</v>
      </c>
      <c r="DK65" s="15">
        <v>15.3</v>
      </c>
      <c r="DL65" s="15">
        <v>16.3</v>
      </c>
      <c r="DM65" s="15">
        <v>16.7</v>
      </c>
      <c r="DN65" s="15">
        <v>20.3</v>
      </c>
      <c r="DO65" s="21">
        <f t="shared" ref="DO65:DO96" si="44">SUM(DC65:DN65)/12</f>
        <v>16.500000000000004</v>
      </c>
      <c r="DQ65" s="22">
        <f t="shared" ref="DQ65:DQ96" si="45">SUM(DC65+DD65+DE65)/3</f>
        <v>20.666666666666668</v>
      </c>
      <c r="DR65" s="23">
        <f t="shared" ref="DR65:DR96" si="46">SUM(DH65+DI65+DJ65)/3</f>
        <v>12.066666666666668</v>
      </c>
      <c r="DS65" s="24">
        <f t="shared" si="15"/>
        <v>16.684848484848484</v>
      </c>
      <c r="EA65" s="2">
        <f t="shared" si="33"/>
        <v>1915</v>
      </c>
      <c r="EB65" s="20" t="s">
        <v>46</v>
      </c>
      <c r="EC65" s="15">
        <v>21.9</v>
      </c>
      <c r="ED65" s="15">
        <v>22.5</v>
      </c>
      <c r="EE65" s="15">
        <v>19.5</v>
      </c>
      <c r="EF65" s="15">
        <v>18.399999999999999</v>
      </c>
      <c r="EG65" s="15">
        <v>15.3</v>
      </c>
      <c r="EH65" s="15">
        <v>12.9</v>
      </c>
      <c r="EI65" s="15">
        <v>13.1</v>
      </c>
      <c r="EJ65" s="15">
        <v>13.8</v>
      </c>
      <c r="EK65" s="15">
        <v>14.7</v>
      </c>
      <c r="EL65" s="15">
        <v>15.8</v>
      </c>
      <c r="EM65" s="15">
        <v>17.3</v>
      </c>
      <c r="EN65" s="15">
        <v>19.5</v>
      </c>
      <c r="EO65" s="21">
        <f t="shared" si="30"/>
        <v>17.058333333333334</v>
      </c>
      <c r="EQ65" s="22">
        <f t="shared" si="31"/>
        <v>21.3</v>
      </c>
      <c r="ER65" s="23">
        <f t="shared" si="32"/>
        <v>13.266666666666666</v>
      </c>
      <c r="FA65" s="2">
        <f t="shared" si="12"/>
        <v>1915</v>
      </c>
      <c r="FB65" s="20" t="s">
        <v>46</v>
      </c>
      <c r="FC65" s="15">
        <v>24.8</v>
      </c>
      <c r="FD65" s="15">
        <v>25.6</v>
      </c>
      <c r="FE65" s="15">
        <v>22.2</v>
      </c>
      <c r="FF65" s="15">
        <v>19.2</v>
      </c>
      <c r="FG65" s="15">
        <v>14.4</v>
      </c>
      <c r="FH65" s="15">
        <v>12.1</v>
      </c>
      <c r="FI65" s="15">
        <v>12</v>
      </c>
      <c r="FJ65" s="15">
        <v>14.4</v>
      </c>
      <c r="FK65" s="15">
        <v>14.9</v>
      </c>
      <c r="FL65" s="15">
        <v>16.7</v>
      </c>
      <c r="FM65" s="15">
        <v>17.7</v>
      </c>
      <c r="FN65" s="15">
        <v>23.5</v>
      </c>
      <c r="FO65" s="21">
        <f t="shared" si="9"/>
        <v>18.125</v>
      </c>
      <c r="FQ65" s="22">
        <f t="shared" si="10"/>
        <v>24.200000000000003</v>
      </c>
      <c r="FR65" s="23">
        <f t="shared" si="11"/>
        <v>12.833333333333334</v>
      </c>
      <c r="FS65" s="24">
        <f t="shared" si="16"/>
        <v>18.124242424242421</v>
      </c>
      <c r="GA65" s="2">
        <f t="shared" si="21"/>
        <v>1915</v>
      </c>
      <c r="GB65" s="20" t="s">
        <v>46</v>
      </c>
      <c r="GC65" s="15">
        <v>20.5</v>
      </c>
      <c r="GD65" s="15">
        <v>20.9</v>
      </c>
      <c r="GE65" s="15">
        <v>18.600000000000001</v>
      </c>
      <c r="GF65" s="15">
        <v>16.7</v>
      </c>
      <c r="GG65" s="15">
        <v>13.3</v>
      </c>
      <c r="GH65" s="15">
        <v>12.7</v>
      </c>
      <c r="GI65" s="15">
        <v>11.3</v>
      </c>
      <c r="GJ65" s="15">
        <v>12.5</v>
      </c>
      <c r="GK65" s="15">
        <v>13.2</v>
      </c>
      <c r="GL65" s="15">
        <v>13.6</v>
      </c>
      <c r="GM65" s="15">
        <v>15</v>
      </c>
      <c r="GN65" s="15">
        <v>18.600000000000001</v>
      </c>
      <c r="GO65" s="21">
        <f t="shared" si="17"/>
        <v>15.574999999999998</v>
      </c>
      <c r="GQ65" s="22">
        <f t="shared" si="18"/>
        <v>20</v>
      </c>
      <c r="GR65" s="23">
        <f t="shared" si="19"/>
        <v>12.166666666666666</v>
      </c>
      <c r="GS65" s="24">
        <f t="shared" si="20"/>
        <v>15.616666666666667</v>
      </c>
      <c r="GT65" s="22">
        <f>AVERAGE(Sheet1!AQ65,Sheet1!BQ65,Sheet1!CQ65,Sheet1!DQ65,Sheet1!EQ65,Sheet1!FQ65,Sheet1!GQ65)</f>
        <v>20.655555555555555</v>
      </c>
      <c r="GU65" s="23">
        <f>AVERAGE(Sheet1!AR65,Sheet1!BR65,Sheet1!CR65,Sheet1!DR65,Sheet1!ER65,Sheet1!FR65,Sheet1!GR65)</f>
        <v>12.611111111111112</v>
      </c>
      <c r="GV65" s="22">
        <f t="shared" si="26"/>
        <v>20.816717171717173</v>
      </c>
      <c r="GW65" s="23">
        <f t="shared" si="27"/>
        <v>12.181515151515152</v>
      </c>
      <c r="GX65" s="24">
        <f>AVERAGE(Sheet1!$AO65,Sheet1!$BO65,Sheet1!$CO65,Sheet1!$DO65,Sheet1!$EO65,Sheet1!$FO65,Sheet1!$GO65)</f>
        <v>16.338888888888892</v>
      </c>
      <c r="GY65" s="24">
        <f t="shared" si="28"/>
        <v>16.413888888888891</v>
      </c>
    </row>
    <row r="66" spans="1:207">
      <c r="A66" s="7"/>
      <c r="B66" s="8">
        <f t="shared" si="39"/>
        <v>16.355555555555558</v>
      </c>
      <c r="C66" s="25">
        <f t="shared" si="13"/>
        <v>16.574416666666668</v>
      </c>
      <c r="D66" s="16">
        <f t="shared" si="14"/>
        <v>16.454583333333336</v>
      </c>
      <c r="E66" s="8">
        <f t="shared" si="25"/>
        <v>16.447656250000001</v>
      </c>
      <c r="F66" s="29"/>
      <c r="G66" s="16">
        <f t="shared" si="40"/>
        <v>25</v>
      </c>
      <c r="H66" s="17">
        <f t="shared" si="41"/>
        <v>16</v>
      </c>
      <c r="I66" s="18">
        <f t="shared" si="42"/>
        <v>11.3</v>
      </c>
      <c r="J66" s="19">
        <f t="shared" si="43"/>
        <v>18.149999999999999</v>
      </c>
      <c r="BB66" s="26">
        <v>1916</v>
      </c>
      <c r="BC66" s="15">
        <v>18.2</v>
      </c>
      <c r="BD66" s="15">
        <v>18.899999999999999</v>
      </c>
      <c r="BE66" s="15">
        <v>17.8</v>
      </c>
      <c r="BF66" s="15">
        <v>15.2</v>
      </c>
      <c r="BG66" s="15">
        <v>13.3</v>
      </c>
      <c r="BH66" s="15">
        <v>12.1</v>
      </c>
      <c r="BI66" s="15">
        <v>12.3</v>
      </c>
      <c r="BJ66" s="15">
        <v>12.2</v>
      </c>
      <c r="BK66" s="15">
        <v>13.6</v>
      </c>
      <c r="BL66" s="15">
        <v>15.1</v>
      </c>
      <c r="BM66" s="15">
        <v>15.5</v>
      </c>
      <c r="BN66" s="15">
        <v>17.7</v>
      </c>
      <c r="BO66" s="21">
        <f t="shared" si="22"/>
        <v>15.158333333333331</v>
      </c>
      <c r="BQ66" s="22">
        <f t="shared" si="23"/>
        <v>18.299999999999997</v>
      </c>
      <c r="BR66" s="23">
        <f t="shared" si="24"/>
        <v>12.199999999999998</v>
      </c>
      <c r="BS66" s="24">
        <f t="shared" si="29"/>
        <v>15.043939393939393</v>
      </c>
      <c r="CA66" s="2">
        <f t="shared" si="38"/>
        <v>1916</v>
      </c>
      <c r="CB66" s="26">
        <v>1916</v>
      </c>
      <c r="CC66" s="27">
        <f t="shared" ref="CC66:CN66" si="47">(SUM(CC64:CC65))/2</f>
        <v>20.049999999999997</v>
      </c>
      <c r="CD66" s="27">
        <f t="shared" si="47"/>
        <v>21.65</v>
      </c>
      <c r="CE66" s="27">
        <f t="shared" si="47"/>
        <v>20.65</v>
      </c>
      <c r="CF66" s="27">
        <f t="shared" si="47"/>
        <v>16.95</v>
      </c>
      <c r="CG66" s="27">
        <f t="shared" si="47"/>
        <v>14.899999999999999</v>
      </c>
      <c r="CH66" s="27">
        <f t="shared" si="47"/>
        <v>13.3</v>
      </c>
      <c r="CI66" s="27">
        <f t="shared" si="47"/>
        <v>13.100000000000001</v>
      </c>
      <c r="CJ66" s="27">
        <f t="shared" si="47"/>
        <v>13.649999999999999</v>
      </c>
      <c r="CK66" s="27">
        <f t="shared" si="47"/>
        <v>14.5</v>
      </c>
      <c r="CL66" s="27">
        <f t="shared" si="47"/>
        <v>16.899999999999999</v>
      </c>
      <c r="CM66" s="27">
        <f t="shared" si="47"/>
        <v>17.100000000000001</v>
      </c>
      <c r="CN66" s="27">
        <f t="shared" si="47"/>
        <v>18.649999999999999</v>
      </c>
      <c r="CO66" s="21">
        <f t="shared" si="35"/>
        <v>16.783333333333335</v>
      </c>
      <c r="CQ66" s="22">
        <f t="shared" si="36"/>
        <v>20.783333333333331</v>
      </c>
      <c r="CR66" s="23">
        <f t="shared" si="37"/>
        <v>13.35</v>
      </c>
      <c r="DA66" s="2">
        <f t="shared" ref="DA66:DA97" si="48">DA65+1</f>
        <v>1916</v>
      </c>
      <c r="DB66" s="26">
        <v>1916</v>
      </c>
      <c r="DC66" s="15">
        <v>21.2</v>
      </c>
      <c r="DD66" s="15">
        <v>20.6</v>
      </c>
      <c r="DE66" s="15">
        <v>19.8</v>
      </c>
      <c r="DF66" s="15">
        <v>16.399999999999999</v>
      </c>
      <c r="DG66" s="15">
        <v>13.9</v>
      </c>
      <c r="DH66" s="15">
        <v>11.4</v>
      </c>
      <c r="DI66" s="15">
        <v>11.3</v>
      </c>
      <c r="DJ66" s="15">
        <v>12.6</v>
      </c>
      <c r="DK66" s="15">
        <v>14.2</v>
      </c>
      <c r="DL66" s="15">
        <v>16.3</v>
      </c>
      <c r="DM66" s="15">
        <v>16.3</v>
      </c>
      <c r="DN66" s="15">
        <v>19.600000000000001</v>
      </c>
      <c r="DO66" s="21">
        <f t="shared" si="44"/>
        <v>16.133333333333336</v>
      </c>
      <c r="DQ66" s="22">
        <f t="shared" si="45"/>
        <v>20.533333333333331</v>
      </c>
      <c r="DR66" s="23">
        <f t="shared" si="46"/>
        <v>11.766666666666667</v>
      </c>
      <c r="DS66" s="24">
        <f t="shared" si="15"/>
        <v>16.643939393939391</v>
      </c>
      <c r="EA66" s="2">
        <f t="shared" si="33"/>
        <v>1916</v>
      </c>
      <c r="EB66" s="20" t="s">
        <v>47</v>
      </c>
      <c r="EC66" s="15">
        <v>20.2</v>
      </c>
      <c r="ED66" s="15">
        <v>20.399999999999999</v>
      </c>
      <c r="EE66" s="15">
        <v>20.7</v>
      </c>
      <c r="EF66" s="15">
        <v>17.899999999999999</v>
      </c>
      <c r="EG66" s="15">
        <v>15.5</v>
      </c>
      <c r="EH66" s="15">
        <v>13.1</v>
      </c>
      <c r="EI66" s="15">
        <v>13.2</v>
      </c>
      <c r="EJ66" s="15">
        <v>13.3</v>
      </c>
      <c r="EK66" s="15">
        <v>14</v>
      </c>
      <c r="EL66" s="15">
        <v>15.9</v>
      </c>
      <c r="EM66" s="15">
        <v>16.100000000000001</v>
      </c>
      <c r="EN66" s="15">
        <v>19</v>
      </c>
      <c r="EO66" s="21">
        <f t="shared" si="30"/>
        <v>16.608333333333331</v>
      </c>
      <c r="EQ66" s="22">
        <f t="shared" si="31"/>
        <v>20.433333333333334</v>
      </c>
      <c r="ER66" s="23">
        <f t="shared" si="32"/>
        <v>13.199999999999998</v>
      </c>
      <c r="FA66" s="2">
        <f t="shared" si="12"/>
        <v>1916</v>
      </c>
      <c r="FB66" s="20" t="s">
        <v>47</v>
      </c>
      <c r="FC66" s="15">
        <v>24.3</v>
      </c>
      <c r="FD66" s="15">
        <v>25</v>
      </c>
      <c r="FE66" s="15">
        <v>22.4</v>
      </c>
      <c r="FF66" s="15">
        <v>17.399999999999999</v>
      </c>
      <c r="FG66" s="15">
        <v>14.9</v>
      </c>
      <c r="FH66" s="15">
        <v>12.2</v>
      </c>
      <c r="FI66" s="15">
        <v>12.2</v>
      </c>
      <c r="FJ66" s="15">
        <v>12.9</v>
      </c>
      <c r="FK66" s="15">
        <v>14.8</v>
      </c>
      <c r="FL66" s="15">
        <v>17.600000000000001</v>
      </c>
      <c r="FM66" s="15">
        <v>18.8</v>
      </c>
      <c r="FN66" s="15">
        <v>22.5</v>
      </c>
      <c r="FO66" s="21">
        <f t="shared" si="9"/>
        <v>17.916666666666668</v>
      </c>
      <c r="FQ66" s="22">
        <f t="shared" si="10"/>
        <v>23.899999999999995</v>
      </c>
      <c r="FR66" s="23">
        <f t="shared" si="11"/>
        <v>12.433333333333332</v>
      </c>
      <c r="FS66" s="24">
        <f t="shared" si="16"/>
        <v>18.139393939393937</v>
      </c>
      <c r="GA66" s="2">
        <f t="shared" si="21"/>
        <v>1916</v>
      </c>
      <c r="GB66" s="20" t="s">
        <v>47</v>
      </c>
      <c r="GC66" s="15">
        <v>19.600000000000001</v>
      </c>
      <c r="GD66" s="15">
        <v>20.9</v>
      </c>
      <c r="GE66" s="15">
        <v>18.899999999999999</v>
      </c>
      <c r="GF66" s="15">
        <v>16.100000000000001</v>
      </c>
      <c r="GG66" s="15">
        <v>13.8</v>
      </c>
      <c r="GH66" s="15">
        <v>12</v>
      </c>
      <c r="GI66" s="15">
        <v>11.9</v>
      </c>
      <c r="GJ66" s="15">
        <v>11.5</v>
      </c>
      <c r="GK66" s="15">
        <v>12.7</v>
      </c>
      <c r="GL66" s="15">
        <v>14.2</v>
      </c>
      <c r="GM66" s="15">
        <v>15.9</v>
      </c>
      <c r="GN66" s="15">
        <v>18.899999999999999</v>
      </c>
      <c r="GO66" s="21">
        <f t="shared" si="17"/>
        <v>15.533333333333333</v>
      </c>
      <c r="GQ66" s="22">
        <f t="shared" si="18"/>
        <v>19.8</v>
      </c>
      <c r="GR66" s="23">
        <f t="shared" si="19"/>
        <v>11.799999999999999</v>
      </c>
      <c r="GS66" s="24">
        <f t="shared" si="20"/>
        <v>15.641666666666667</v>
      </c>
      <c r="GT66" s="22">
        <f>AVERAGE(Sheet1!AQ66,Sheet1!BQ66,Sheet1!CQ66,Sheet1!DQ66,Sheet1!EQ66,Sheet1!FQ66,Sheet1!GQ66)</f>
        <v>20.624999999999996</v>
      </c>
      <c r="GU66" s="23">
        <f>AVERAGE(Sheet1!AR66,Sheet1!BR66,Sheet1!CR66,Sheet1!DR66,Sheet1!ER66,Sheet1!FR66,Sheet1!GR66)</f>
        <v>12.45833333333333</v>
      </c>
      <c r="GV66" s="22">
        <f t="shared" si="26"/>
        <v>20.865202020202023</v>
      </c>
      <c r="GW66" s="23">
        <f t="shared" si="27"/>
        <v>12.215606060606062</v>
      </c>
      <c r="GX66" s="24">
        <f>AVERAGE(Sheet1!$AO66,Sheet1!$BO66,Sheet1!$CO66,Sheet1!$DO66,Sheet1!$EO66,Sheet1!$FO66,Sheet1!$GO66)</f>
        <v>16.355555555555558</v>
      </c>
      <c r="GY66" s="24">
        <f t="shared" si="28"/>
        <v>16.444128787878785</v>
      </c>
    </row>
    <row r="67" spans="1:207">
      <c r="A67" s="7"/>
      <c r="B67" s="8">
        <f t="shared" si="39"/>
        <v>16.486805555555552</v>
      </c>
      <c r="C67" s="25">
        <f t="shared" si="13"/>
        <v>16.567777777777778</v>
      </c>
      <c r="D67" s="16">
        <f t="shared" si="14"/>
        <v>16.49388888888889</v>
      </c>
      <c r="E67" s="8">
        <f t="shared" si="25"/>
        <v>16.443802083333338</v>
      </c>
      <c r="F67" s="29"/>
      <c r="G67" s="16">
        <f t="shared" si="40"/>
        <v>24.4</v>
      </c>
      <c r="H67" s="17">
        <f t="shared" si="41"/>
        <v>16</v>
      </c>
      <c r="I67" s="18">
        <f t="shared" si="42"/>
        <v>11.5</v>
      </c>
      <c r="J67" s="19">
        <f t="shared" si="43"/>
        <v>17.95</v>
      </c>
      <c r="BB67" s="26">
        <v>1917</v>
      </c>
      <c r="BC67" s="15">
        <v>17.600000000000001</v>
      </c>
      <c r="BD67" s="15">
        <v>18.600000000000001</v>
      </c>
      <c r="BE67" s="15">
        <v>18.600000000000001</v>
      </c>
      <c r="BF67" s="15">
        <v>15.1</v>
      </c>
      <c r="BG67" s="15">
        <v>12.4</v>
      </c>
      <c r="BH67" s="15">
        <v>12.9</v>
      </c>
      <c r="BI67" s="15">
        <v>11.6</v>
      </c>
      <c r="BJ67" s="15">
        <v>12.6</v>
      </c>
      <c r="BK67" s="15">
        <v>13.7</v>
      </c>
      <c r="BL67" s="15">
        <v>14.4</v>
      </c>
      <c r="BM67" s="15">
        <v>16.600000000000001</v>
      </c>
      <c r="BN67" s="15">
        <v>18.8</v>
      </c>
      <c r="BO67" s="21">
        <f t="shared" si="22"/>
        <v>15.241666666666667</v>
      </c>
      <c r="BQ67" s="22">
        <f t="shared" si="23"/>
        <v>18.266666666666669</v>
      </c>
      <c r="BR67" s="23">
        <f t="shared" si="24"/>
        <v>12.366666666666667</v>
      </c>
      <c r="BS67" s="24">
        <f t="shared" si="29"/>
        <v>15.073484848484849</v>
      </c>
      <c r="CA67" s="2">
        <f t="shared" si="38"/>
        <v>1917</v>
      </c>
      <c r="CB67" s="26">
        <v>1917</v>
      </c>
      <c r="CC67" s="27">
        <f t="shared" ref="CC67:CN67" si="49">(SUM(CC68:CC69))/2</f>
        <v>20.25</v>
      </c>
      <c r="CD67" s="27">
        <f t="shared" si="49"/>
        <v>21.7</v>
      </c>
      <c r="CE67" s="27">
        <f t="shared" si="49"/>
        <v>19.05</v>
      </c>
      <c r="CF67" s="27">
        <f t="shared" si="49"/>
        <v>18.100000000000001</v>
      </c>
      <c r="CG67" s="27">
        <f t="shared" si="49"/>
        <v>15.7</v>
      </c>
      <c r="CH67" s="27">
        <f t="shared" si="49"/>
        <v>13.55</v>
      </c>
      <c r="CI67" s="27">
        <f t="shared" si="49"/>
        <v>12.55</v>
      </c>
      <c r="CJ67" s="27">
        <f t="shared" si="49"/>
        <v>13.600000000000001</v>
      </c>
      <c r="CK67" s="27">
        <f t="shared" si="49"/>
        <v>14.7</v>
      </c>
      <c r="CL67" s="27">
        <f t="shared" si="49"/>
        <v>15.2</v>
      </c>
      <c r="CM67" s="27">
        <f t="shared" si="49"/>
        <v>17.350000000000001</v>
      </c>
      <c r="CN67" s="27">
        <f t="shared" si="49"/>
        <v>19.299999999999997</v>
      </c>
      <c r="CO67" s="21">
        <f t="shared" si="35"/>
        <v>16.754166666666663</v>
      </c>
      <c r="CQ67" s="22">
        <f t="shared" si="36"/>
        <v>20.333333333333332</v>
      </c>
      <c r="CR67" s="23">
        <f t="shared" si="37"/>
        <v>13.233333333333334</v>
      </c>
      <c r="DA67" s="2">
        <f t="shared" si="48"/>
        <v>1917</v>
      </c>
      <c r="DB67" s="26">
        <v>1917</v>
      </c>
      <c r="DC67" s="15">
        <v>20.9</v>
      </c>
      <c r="DD67" s="15">
        <v>19.899999999999999</v>
      </c>
      <c r="DE67" s="15">
        <v>18.5</v>
      </c>
      <c r="DF67" s="15">
        <v>15.9</v>
      </c>
      <c r="DG67" s="15">
        <v>12.9</v>
      </c>
      <c r="DH67" s="15">
        <v>11.6</v>
      </c>
      <c r="DI67" s="15">
        <v>11.5</v>
      </c>
      <c r="DJ67" s="15">
        <v>13.8</v>
      </c>
      <c r="DK67" s="15">
        <v>14.8</v>
      </c>
      <c r="DL67" s="15">
        <v>16.5</v>
      </c>
      <c r="DM67" s="15">
        <v>19.100000000000001</v>
      </c>
      <c r="DN67" s="15">
        <v>21.2</v>
      </c>
      <c r="DO67" s="21">
        <f t="shared" si="44"/>
        <v>16.383333333333333</v>
      </c>
      <c r="DQ67" s="22">
        <f t="shared" si="45"/>
        <v>19.766666666666666</v>
      </c>
      <c r="DR67" s="23">
        <f t="shared" si="46"/>
        <v>12.300000000000002</v>
      </c>
      <c r="DS67" s="24">
        <f t="shared" si="15"/>
        <v>16.574242424242424</v>
      </c>
      <c r="EA67" s="2">
        <f t="shared" si="33"/>
        <v>1917</v>
      </c>
      <c r="EB67" s="20" t="s">
        <v>48</v>
      </c>
      <c r="EC67" s="15">
        <v>20.9</v>
      </c>
      <c r="ED67" s="15">
        <v>20.9</v>
      </c>
      <c r="EE67" s="15">
        <v>19.399999999999999</v>
      </c>
      <c r="EF67" s="15">
        <v>17.3</v>
      </c>
      <c r="EG67" s="15">
        <v>14.5</v>
      </c>
      <c r="EH67" s="15">
        <v>13.2</v>
      </c>
      <c r="EI67" s="15">
        <v>12.9</v>
      </c>
      <c r="EJ67" s="15">
        <v>13.8</v>
      </c>
      <c r="EK67" s="15">
        <v>15</v>
      </c>
      <c r="EL67" s="15">
        <v>15.6</v>
      </c>
      <c r="EM67" s="15">
        <v>17.5</v>
      </c>
      <c r="EN67" s="15">
        <v>20.6</v>
      </c>
      <c r="EO67" s="21">
        <f t="shared" si="30"/>
        <v>16.8</v>
      </c>
      <c r="EQ67" s="22">
        <f t="shared" si="31"/>
        <v>20.399999999999999</v>
      </c>
      <c r="ER67" s="23">
        <f t="shared" si="32"/>
        <v>13.300000000000002</v>
      </c>
      <c r="FA67" s="2">
        <f t="shared" si="12"/>
        <v>1917</v>
      </c>
      <c r="FB67" s="20" t="s">
        <v>48</v>
      </c>
      <c r="FC67" s="15">
        <v>23.3</v>
      </c>
      <c r="FD67" s="15">
        <v>24.2</v>
      </c>
      <c r="FE67" s="15">
        <v>21.9</v>
      </c>
      <c r="FF67" s="15">
        <v>17.8</v>
      </c>
      <c r="FG67" s="15">
        <v>14.3</v>
      </c>
      <c r="FH67" s="15">
        <v>12.2</v>
      </c>
      <c r="FI67" s="15">
        <v>12.3</v>
      </c>
      <c r="FJ67" s="15">
        <v>14.4</v>
      </c>
      <c r="FK67" s="15">
        <v>15.9</v>
      </c>
      <c r="FL67" s="15">
        <v>17</v>
      </c>
      <c r="FM67" s="15">
        <v>20</v>
      </c>
      <c r="FN67" s="15">
        <v>24.4</v>
      </c>
      <c r="FO67" s="21">
        <f t="shared" ref="FO67:FO98" si="50">SUM(FC67:FN67)/12</f>
        <v>18.141666666666669</v>
      </c>
      <c r="FQ67" s="22">
        <f t="shared" ref="FQ67:FQ98" si="51">SUM(FC67+FD67+FE67)/3</f>
        <v>23.133333333333336</v>
      </c>
      <c r="FR67" s="23">
        <f t="shared" ref="FR67:FR98" si="52">SUM(FH67+FI67+FJ67)/3</f>
        <v>12.966666666666667</v>
      </c>
      <c r="FS67" s="24">
        <f t="shared" si="16"/>
        <v>18.170454545454547</v>
      </c>
      <c r="GA67" s="2">
        <f t="shared" si="21"/>
        <v>1917</v>
      </c>
      <c r="GB67" s="20" t="s">
        <v>48</v>
      </c>
      <c r="GC67" s="15">
        <v>19.5</v>
      </c>
      <c r="GD67" s="15">
        <v>20.2</v>
      </c>
      <c r="GE67" s="15">
        <v>18.899999999999999</v>
      </c>
      <c r="GF67" s="15">
        <v>16.2</v>
      </c>
      <c r="GG67" s="15">
        <v>13.3</v>
      </c>
      <c r="GH67" s="15">
        <v>12.2</v>
      </c>
      <c r="GI67" s="15">
        <v>11.7</v>
      </c>
      <c r="GJ67" s="15">
        <v>12.2</v>
      </c>
      <c r="GK67" s="15">
        <v>13.1</v>
      </c>
      <c r="GL67" s="15">
        <v>14</v>
      </c>
      <c r="GM67" s="15">
        <v>16.100000000000001</v>
      </c>
      <c r="GN67" s="15">
        <v>19.8</v>
      </c>
      <c r="GO67" s="21">
        <f t="shared" si="17"/>
        <v>15.600000000000001</v>
      </c>
      <c r="GQ67" s="22">
        <f t="shared" si="18"/>
        <v>19.533333333333335</v>
      </c>
      <c r="GR67" s="23">
        <f t="shared" si="19"/>
        <v>12.033333333333331</v>
      </c>
      <c r="GS67" s="24">
        <f t="shared" si="20"/>
        <v>15.65151515151515</v>
      </c>
      <c r="GT67" s="22">
        <f>AVERAGE(Sheet1!AQ67,Sheet1!BQ67,Sheet1!CQ67,Sheet1!DQ67,Sheet1!EQ67,Sheet1!FQ67,Sheet1!GQ67)</f>
        <v>20.238888888888891</v>
      </c>
      <c r="GU67" s="23">
        <f>AVERAGE(Sheet1!AR67,Sheet1!BR67,Sheet1!CR67,Sheet1!DR67,Sheet1!ER67,Sheet1!FR67,Sheet1!GR67)</f>
        <v>12.700000000000001</v>
      </c>
      <c r="GV67" s="22">
        <f t="shared" si="26"/>
        <v>20.75888888888889</v>
      </c>
      <c r="GW67" s="23">
        <f t="shared" si="27"/>
        <v>12.273181818181818</v>
      </c>
      <c r="GX67" s="24">
        <f>AVERAGE(Sheet1!$AO67,Sheet1!$BO67,Sheet1!$CO67,Sheet1!$DO67,Sheet1!$EO67,Sheet1!$FO67,Sheet1!$GO67)</f>
        <v>16.486805555555552</v>
      </c>
      <c r="GY67" s="24">
        <f t="shared" si="28"/>
        <v>16.457512626262627</v>
      </c>
    </row>
    <row r="68" spans="1:207">
      <c r="A68" s="7"/>
      <c r="B68" s="8">
        <f t="shared" si="39"/>
        <v>16.997222222222224</v>
      </c>
      <c r="C68" s="25">
        <f t="shared" si="13"/>
        <v>16.673194444444441</v>
      </c>
      <c r="D68" s="16">
        <f t="shared" si="14"/>
        <v>16.529236111111111</v>
      </c>
      <c r="E68" s="8">
        <f t="shared" si="25"/>
        <v>16.437829861111116</v>
      </c>
      <c r="F68" s="29"/>
      <c r="G68" s="16">
        <f t="shared" si="40"/>
        <v>25.9</v>
      </c>
      <c r="H68" s="17">
        <f t="shared" si="41"/>
        <v>16.05</v>
      </c>
      <c r="I68" s="18">
        <f t="shared" si="42"/>
        <v>11.5</v>
      </c>
      <c r="J68" s="19">
        <f t="shared" si="43"/>
        <v>18.7</v>
      </c>
      <c r="BB68" s="26">
        <v>1918</v>
      </c>
      <c r="BC68" s="15">
        <v>20.399999999999999</v>
      </c>
      <c r="BD68" s="15">
        <v>20.100000000000001</v>
      </c>
      <c r="BE68" s="15">
        <v>18.2</v>
      </c>
      <c r="BF68" s="15">
        <v>16</v>
      </c>
      <c r="BG68" s="15">
        <v>14.1</v>
      </c>
      <c r="BH68" s="15">
        <v>13.3</v>
      </c>
      <c r="BI68" s="15">
        <v>12</v>
      </c>
      <c r="BJ68" s="15">
        <v>13.6</v>
      </c>
      <c r="BK68" s="15">
        <v>13.9</v>
      </c>
      <c r="BL68" s="15">
        <v>13.9</v>
      </c>
      <c r="BM68" s="15">
        <v>15.6</v>
      </c>
      <c r="BN68" s="15">
        <v>16.7</v>
      </c>
      <c r="BO68" s="21">
        <f t="shared" si="22"/>
        <v>15.649999999999999</v>
      </c>
      <c r="BQ68" s="22">
        <f t="shared" si="23"/>
        <v>19.566666666666666</v>
      </c>
      <c r="BR68" s="23">
        <f t="shared" si="24"/>
        <v>12.966666666666667</v>
      </c>
      <c r="BS68" s="24">
        <f t="shared" si="29"/>
        <v>15.178030303030305</v>
      </c>
      <c r="CA68" s="2">
        <f t="shared" si="38"/>
        <v>1918</v>
      </c>
      <c r="CB68" s="26">
        <v>1918</v>
      </c>
      <c r="CC68" s="15">
        <v>21.3</v>
      </c>
      <c r="CD68" s="15">
        <v>22.4</v>
      </c>
      <c r="CE68" s="15">
        <v>20.3</v>
      </c>
      <c r="CF68" s="15">
        <v>17.8</v>
      </c>
      <c r="CG68" s="15">
        <v>15.8</v>
      </c>
      <c r="CH68" s="15">
        <v>13.8</v>
      </c>
      <c r="CI68" s="15">
        <v>12.8</v>
      </c>
      <c r="CJ68" s="15">
        <v>13.9</v>
      </c>
      <c r="CK68" s="15">
        <v>15.1</v>
      </c>
      <c r="CL68" s="15">
        <v>14.6</v>
      </c>
      <c r="CM68" s="15">
        <v>16.399999999999999</v>
      </c>
      <c r="CN68" s="15">
        <v>18.399999999999999</v>
      </c>
      <c r="CO68" s="21">
        <f t="shared" si="35"/>
        <v>16.883333333333333</v>
      </c>
      <c r="CQ68" s="22">
        <f t="shared" si="36"/>
        <v>21.333333333333332</v>
      </c>
      <c r="CR68" s="23">
        <f t="shared" si="37"/>
        <v>13.5</v>
      </c>
      <c r="DA68" s="2">
        <f t="shared" si="48"/>
        <v>1918</v>
      </c>
      <c r="DB68" s="20" t="s">
        <v>49</v>
      </c>
      <c r="DC68" s="15">
        <v>21.2</v>
      </c>
      <c r="DD68" s="15">
        <v>22.2</v>
      </c>
      <c r="DE68" s="15">
        <v>20.3</v>
      </c>
      <c r="DF68" s="15">
        <v>15.5</v>
      </c>
      <c r="DG68" s="15">
        <v>14.9</v>
      </c>
      <c r="DH68" s="15">
        <v>11.9</v>
      </c>
      <c r="DI68" s="15">
        <v>11.5</v>
      </c>
      <c r="DJ68" s="15">
        <v>13.6</v>
      </c>
      <c r="DK68" s="15">
        <v>15.5</v>
      </c>
      <c r="DL68" s="15">
        <v>14.9</v>
      </c>
      <c r="DM68" s="15">
        <v>17.8</v>
      </c>
      <c r="DN68" s="15">
        <v>20.6</v>
      </c>
      <c r="DO68" s="21">
        <f t="shared" si="44"/>
        <v>16.658333333333335</v>
      </c>
      <c r="DQ68" s="22">
        <f t="shared" si="45"/>
        <v>21.233333333333334</v>
      </c>
      <c r="DR68" s="23">
        <f t="shared" si="46"/>
        <v>12.333333333333334</v>
      </c>
      <c r="DS68" s="24">
        <f t="shared" si="15"/>
        <v>16.574242424242424</v>
      </c>
      <c r="EA68" s="2">
        <f t="shared" si="33"/>
        <v>1918</v>
      </c>
      <c r="EB68" s="20" t="s">
        <v>49</v>
      </c>
      <c r="EC68" s="15">
        <v>22.2</v>
      </c>
      <c r="ED68" s="15">
        <v>23</v>
      </c>
      <c r="EE68" s="15">
        <v>21.2</v>
      </c>
      <c r="EF68" s="15">
        <v>18.7</v>
      </c>
      <c r="EG68" s="15">
        <v>16.100000000000001</v>
      </c>
      <c r="EH68" s="15">
        <v>14.4</v>
      </c>
      <c r="EI68" s="15">
        <v>13.3</v>
      </c>
      <c r="EJ68" s="15">
        <v>14.6</v>
      </c>
      <c r="EK68" s="15">
        <v>15.5</v>
      </c>
      <c r="EL68" s="15">
        <v>15.6</v>
      </c>
      <c r="EM68" s="15">
        <v>18</v>
      </c>
      <c r="EN68" s="15">
        <v>20.2</v>
      </c>
      <c r="EO68" s="21">
        <f t="shared" si="30"/>
        <v>17.733333333333334</v>
      </c>
      <c r="EQ68" s="22">
        <f t="shared" si="31"/>
        <v>22.133333333333336</v>
      </c>
      <c r="ER68" s="23">
        <f t="shared" si="32"/>
        <v>14.100000000000001</v>
      </c>
      <c r="FA68" s="2">
        <f t="shared" ref="FA68:FA89" si="53">FA67+1</f>
        <v>1918</v>
      </c>
      <c r="FB68" s="20" t="s">
        <v>49</v>
      </c>
      <c r="FC68" s="15">
        <v>25.9</v>
      </c>
      <c r="FD68" s="15">
        <v>24.6</v>
      </c>
      <c r="FE68" s="15">
        <v>23</v>
      </c>
      <c r="FF68" s="15">
        <v>19.100000000000001</v>
      </c>
      <c r="FG68" s="15">
        <v>15.7</v>
      </c>
      <c r="FH68" s="15">
        <v>13.3</v>
      </c>
      <c r="FI68" s="15">
        <v>12.7</v>
      </c>
      <c r="FJ68" s="15">
        <v>14.8</v>
      </c>
      <c r="FK68" s="15">
        <v>16.8</v>
      </c>
      <c r="FL68" s="15">
        <v>16.7</v>
      </c>
      <c r="FM68" s="15">
        <v>20.8</v>
      </c>
      <c r="FN68" s="15">
        <v>22.5</v>
      </c>
      <c r="FO68" s="21">
        <f t="shared" si="50"/>
        <v>18.824999999999999</v>
      </c>
      <c r="FQ68" s="22">
        <f t="shared" si="51"/>
        <v>24.5</v>
      </c>
      <c r="FR68" s="23">
        <f t="shared" si="52"/>
        <v>13.6</v>
      </c>
      <c r="FS68" s="24">
        <f t="shared" si="16"/>
        <v>18.26287878787879</v>
      </c>
      <c r="GA68" s="2">
        <f t="shared" si="21"/>
        <v>1918</v>
      </c>
      <c r="GB68" s="20" t="s">
        <v>49</v>
      </c>
      <c r="GC68" s="15">
        <v>21.6</v>
      </c>
      <c r="GD68" s="15">
        <v>21.7</v>
      </c>
      <c r="GE68" s="15">
        <v>19.600000000000001</v>
      </c>
      <c r="GF68" s="15">
        <v>16.899999999999999</v>
      </c>
      <c r="GG68" s="15">
        <v>14.9</v>
      </c>
      <c r="GH68" s="15">
        <v>12.9</v>
      </c>
      <c r="GI68" s="15">
        <v>11.7</v>
      </c>
      <c r="GJ68" s="15">
        <v>13</v>
      </c>
      <c r="GK68" s="15">
        <v>13.9</v>
      </c>
      <c r="GL68" s="15">
        <v>13.8</v>
      </c>
      <c r="GM68" s="15">
        <v>16.600000000000001</v>
      </c>
      <c r="GN68" s="15">
        <v>18.2</v>
      </c>
      <c r="GO68" s="21">
        <f t="shared" si="17"/>
        <v>16.233333333333334</v>
      </c>
      <c r="GQ68" s="22">
        <f t="shared" si="18"/>
        <v>20.966666666666665</v>
      </c>
      <c r="GR68" s="23">
        <f t="shared" si="19"/>
        <v>12.533333333333333</v>
      </c>
      <c r="GS68" s="24">
        <f t="shared" si="20"/>
        <v>15.726515151515152</v>
      </c>
      <c r="GT68" s="22">
        <f>AVERAGE(Sheet1!AQ68,Sheet1!BQ68,Sheet1!CQ68,Sheet1!DQ68,Sheet1!EQ68,Sheet1!FQ68,Sheet1!GQ68)</f>
        <v>21.62222222222222</v>
      </c>
      <c r="GU68" s="23">
        <f>AVERAGE(Sheet1!AR68,Sheet1!BR68,Sheet1!CR68,Sheet1!DR68,Sheet1!ER68,Sheet1!FR68,Sheet1!GR68)</f>
        <v>13.172222222222222</v>
      </c>
      <c r="GV68" s="22">
        <f t="shared" si="26"/>
        <v>20.920757575757577</v>
      </c>
      <c r="GW68" s="23">
        <f t="shared" si="27"/>
        <v>12.38959595959596</v>
      </c>
      <c r="GX68" s="24">
        <f>AVERAGE(Sheet1!$AO68,Sheet1!$BO68,Sheet1!$CO68,Sheet1!$DO68,Sheet1!$EO68,Sheet1!$FO68,Sheet1!$GO68)</f>
        <v>16.997222222222224</v>
      </c>
      <c r="GY68" s="24">
        <f t="shared" si="28"/>
        <v>16.539646464646466</v>
      </c>
    </row>
    <row r="69" spans="1:207">
      <c r="A69" s="7"/>
      <c r="B69" s="8">
        <f t="shared" si="39"/>
        <v>16.993055555555554</v>
      </c>
      <c r="C69" s="25">
        <f t="shared" ref="C69:C100" si="54">AVERAGE(B65:B69)</f>
        <v>16.634305555555557</v>
      </c>
      <c r="D69" s="16">
        <f t="shared" si="14"/>
        <v>16.647916666666667</v>
      </c>
      <c r="E69" s="8">
        <f t="shared" si="25"/>
        <v>16.440815972222225</v>
      </c>
      <c r="F69" s="29"/>
      <c r="G69" s="16">
        <f t="shared" si="40"/>
        <v>26.3</v>
      </c>
      <c r="H69" s="17">
        <f t="shared" si="41"/>
        <v>16.75</v>
      </c>
      <c r="I69" s="18">
        <f t="shared" si="42"/>
        <v>11.1</v>
      </c>
      <c r="J69" s="19">
        <f t="shared" si="43"/>
        <v>18.7</v>
      </c>
      <c r="BB69" s="26">
        <v>1919</v>
      </c>
      <c r="BC69" s="15">
        <v>17.5</v>
      </c>
      <c r="BD69" s="15">
        <v>20.2</v>
      </c>
      <c r="BE69" s="15">
        <v>16.5</v>
      </c>
      <c r="BF69" s="15">
        <v>16.100000000000001</v>
      </c>
      <c r="BG69" s="15">
        <v>14.6</v>
      </c>
      <c r="BH69" s="15">
        <v>12.6</v>
      </c>
      <c r="BI69" s="15">
        <v>11.1</v>
      </c>
      <c r="BJ69" s="15">
        <v>12.7</v>
      </c>
      <c r="BK69" s="15">
        <v>14.1</v>
      </c>
      <c r="BL69" s="15">
        <v>14.8</v>
      </c>
      <c r="BM69" s="15">
        <v>16.7</v>
      </c>
      <c r="BN69" s="15">
        <v>18.399999999999999</v>
      </c>
      <c r="BO69" s="21">
        <f t="shared" si="22"/>
        <v>15.441666666666668</v>
      </c>
      <c r="BQ69" s="22">
        <f t="shared" si="23"/>
        <v>18.066666666666666</v>
      </c>
      <c r="BR69" s="23">
        <f t="shared" si="24"/>
        <v>12.133333333333333</v>
      </c>
      <c r="BS69" s="24">
        <f t="shared" si="29"/>
        <v>15.152272727272726</v>
      </c>
      <c r="CA69" s="2">
        <f t="shared" si="38"/>
        <v>1919</v>
      </c>
      <c r="CB69" s="26">
        <v>1919</v>
      </c>
      <c r="CC69" s="15">
        <v>19.2</v>
      </c>
      <c r="CD69" s="15">
        <v>21</v>
      </c>
      <c r="CE69" s="15">
        <v>17.8</v>
      </c>
      <c r="CF69" s="15">
        <v>18.399999999999999</v>
      </c>
      <c r="CG69" s="15">
        <v>15.6</v>
      </c>
      <c r="CH69" s="15">
        <v>13.3</v>
      </c>
      <c r="CI69" s="15">
        <v>12.3</v>
      </c>
      <c r="CJ69" s="15">
        <v>13.3</v>
      </c>
      <c r="CK69" s="15">
        <v>14.3</v>
      </c>
      <c r="CL69" s="15">
        <v>15.8</v>
      </c>
      <c r="CM69" s="15">
        <v>18.3</v>
      </c>
      <c r="CN69" s="15">
        <v>20.2</v>
      </c>
      <c r="CO69" s="21">
        <f t="shared" si="35"/>
        <v>16.625000000000004</v>
      </c>
      <c r="CQ69" s="22">
        <f t="shared" si="36"/>
        <v>19.333333333333332</v>
      </c>
      <c r="CR69" s="23">
        <f t="shared" si="37"/>
        <v>12.966666666666669</v>
      </c>
      <c r="DA69" s="2">
        <f t="shared" si="48"/>
        <v>1919</v>
      </c>
      <c r="DB69" s="20" t="s">
        <v>50</v>
      </c>
      <c r="DC69" s="15">
        <v>20.8</v>
      </c>
      <c r="DD69" s="15">
        <v>22.2</v>
      </c>
      <c r="DE69" s="15">
        <v>19.5</v>
      </c>
      <c r="DF69" s="15">
        <v>18.7</v>
      </c>
      <c r="DG69" s="15">
        <v>14.3</v>
      </c>
      <c r="DH69" s="15">
        <v>12.2</v>
      </c>
      <c r="DI69" s="15">
        <v>11.3</v>
      </c>
      <c r="DJ69" s="15">
        <v>12.8</v>
      </c>
      <c r="DK69" s="15">
        <v>15.7</v>
      </c>
      <c r="DL69" s="15">
        <v>18.100000000000001</v>
      </c>
      <c r="DM69" s="15">
        <v>20.399999999999999</v>
      </c>
      <c r="DN69" s="15">
        <v>22.6</v>
      </c>
      <c r="DO69" s="21">
        <f t="shared" si="44"/>
        <v>17.383333333333333</v>
      </c>
      <c r="DQ69" s="22">
        <f t="shared" si="45"/>
        <v>20.833333333333332</v>
      </c>
      <c r="DR69" s="23">
        <f t="shared" si="46"/>
        <v>12.1</v>
      </c>
      <c r="DS69" s="24">
        <f t="shared" si="15"/>
        <v>16.622727272727271</v>
      </c>
      <c r="EA69" s="2">
        <f t="shared" si="33"/>
        <v>1919</v>
      </c>
      <c r="EB69" s="20" t="s">
        <v>50</v>
      </c>
      <c r="EC69" s="15">
        <v>20.7</v>
      </c>
      <c r="ED69" s="15">
        <v>21.3</v>
      </c>
      <c r="EE69" s="15">
        <v>19.7</v>
      </c>
      <c r="EF69" s="15">
        <v>18.899999999999999</v>
      </c>
      <c r="EG69" s="15">
        <v>15.5</v>
      </c>
      <c r="EH69" s="15">
        <v>13.5</v>
      </c>
      <c r="EI69" s="15">
        <v>12.7</v>
      </c>
      <c r="EJ69" s="15">
        <v>13.8</v>
      </c>
      <c r="EK69" s="15">
        <v>14.9</v>
      </c>
      <c r="EL69" s="15">
        <v>16.8</v>
      </c>
      <c r="EM69" s="15">
        <v>19.7</v>
      </c>
      <c r="EN69" s="15">
        <v>21</v>
      </c>
      <c r="EO69" s="21">
        <f t="shared" si="30"/>
        <v>17.375</v>
      </c>
      <c r="EQ69" s="22">
        <f t="shared" si="31"/>
        <v>20.566666666666666</v>
      </c>
      <c r="ER69" s="23">
        <f t="shared" si="32"/>
        <v>13.333333333333334</v>
      </c>
      <c r="FA69" s="2">
        <f t="shared" si="53"/>
        <v>1919</v>
      </c>
      <c r="FB69" s="20" t="s">
        <v>50</v>
      </c>
      <c r="FC69" s="15">
        <v>24.3</v>
      </c>
      <c r="FD69" s="15">
        <v>26.3</v>
      </c>
      <c r="FE69" s="15">
        <v>21.5</v>
      </c>
      <c r="FF69" s="15">
        <v>20.5</v>
      </c>
      <c r="FG69" s="15">
        <v>16.2</v>
      </c>
      <c r="FH69" s="15">
        <v>12.9</v>
      </c>
      <c r="FI69" s="15">
        <v>12</v>
      </c>
      <c r="FJ69" s="15">
        <v>14</v>
      </c>
      <c r="FK69" s="15">
        <v>15.3</v>
      </c>
      <c r="FL69" s="15">
        <v>18.8</v>
      </c>
      <c r="FM69" s="15">
        <v>22.7</v>
      </c>
      <c r="FN69" s="15">
        <v>24.5</v>
      </c>
      <c r="FO69" s="21">
        <f t="shared" si="50"/>
        <v>19.083333333333332</v>
      </c>
      <c r="FQ69" s="22">
        <f t="shared" si="51"/>
        <v>24.033333333333331</v>
      </c>
      <c r="FR69" s="23">
        <f t="shared" si="52"/>
        <v>12.966666666666667</v>
      </c>
      <c r="FS69" s="24">
        <f t="shared" si="16"/>
        <v>18.328030303030303</v>
      </c>
      <c r="GA69" s="2">
        <f t="shared" si="21"/>
        <v>1919</v>
      </c>
      <c r="GB69" s="20" t="s">
        <v>50</v>
      </c>
      <c r="GC69" s="15">
        <v>19.5</v>
      </c>
      <c r="GD69" s="15">
        <v>21</v>
      </c>
      <c r="GE69" s="15">
        <v>18.8</v>
      </c>
      <c r="GF69" s="15">
        <v>17.3</v>
      </c>
      <c r="GG69" s="15">
        <v>14.6</v>
      </c>
      <c r="GH69" s="15">
        <v>12.6</v>
      </c>
      <c r="GI69" s="15">
        <v>11.3</v>
      </c>
      <c r="GJ69" s="15">
        <v>11.9</v>
      </c>
      <c r="GK69" s="15">
        <v>13</v>
      </c>
      <c r="GL69" s="15">
        <v>14.7</v>
      </c>
      <c r="GM69" s="15">
        <v>17.899999999999999</v>
      </c>
      <c r="GN69" s="15">
        <v>20</v>
      </c>
      <c r="GO69" s="21">
        <f t="shared" si="17"/>
        <v>16.05</v>
      </c>
      <c r="GQ69" s="22">
        <f t="shared" si="18"/>
        <v>19.766666666666666</v>
      </c>
      <c r="GR69" s="23">
        <f t="shared" si="19"/>
        <v>11.933333333333332</v>
      </c>
      <c r="GS69" s="24">
        <f t="shared" si="20"/>
        <v>15.764393939393942</v>
      </c>
      <c r="GT69" s="22">
        <f>AVERAGE(Sheet1!AQ69,Sheet1!BQ69,Sheet1!CQ69,Sheet1!DQ69,Sheet1!EQ69,Sheet1!FQ69,Sheet1!GQ69)</f>
        <v>20.433333333333334</v>
      </c>
      <c r="GU69" s="23">
        <f>AVERAGE(Sheet1!AR69,Sheet1!BR69,Sheet1!CR69,Sheet1!DR69,Sheet1!ER69,Sheet1!FR69,Sheet1!GR69)</f>
        <v>12.572222222222223</v>
      </c>
      <c r="GV69" s="22">
        <f t="shared" si="26"/>
        <v>20.773787878787878</v>
      </c>
      <c r="GW69" s="23">
        <f t="shared" si="27"/>
        <v>12.488585858585857</v>
      </c>
      <c r="GX69" s="24">
        <f>AVERAGE(Sheet1!$AO69,Sheet1!$BO69,Sheet1!$CO69,Sheet1!$DO69,Sheet1!$EO69,Sheet1!$FO69,Sheet1!$GO69)</f>
        <v>16.993055555555554</v>
      </c>
      <c r="GY69" s="24">
        <f t="shared" si="28"/>
        <v>16.571401515151514</v>
      </c>
    </row>
    <row r="70" spans="1:207">
      <c r="A70" s="7">
        <f>A65+5</f>
        <v>1920</v>
      </c>
      <c r="B70" s="8">
        <f t="shared" si="39"/>
        <v>16.672222222222221</v>
      </c>
      <c r="C70" s="25">
        <f t="shared" si="54"/>
        <v>16.700972222222223</v>
      </c>
      <c r="D70" s="16">
        <f t="shared" si="14"/>
        <v>16.64147222222222</v>
      </c>
      <c r="E70" s="8">
        <f t="shared" si="25"/>
        <v>16.475989583333337</v>
      </c>
      <c r="F70" s="29"/>
      <c r="G70" s="16">
        <f t="shared" si="40"/>
        <v>25.3</v>
      </c>
      <c r="H70" s="17">
        <f t="shared" si="41"/>
        <v>16.350000000000001</v>
      </c>
      <c r="I70" s="18">
        <f t="shared" si="42"/>
        <v>11.6</v>
      </c>
      <c r="J70" s="19">
        <f t="shared" si="43"/>
        <v>18.45</v>
      </c>
      <c r="BB70" s="26">
        <v>1920</v>
      </c>
      <c r="BC70" s="15">
        <v>18</v>
      </c>
      <c r="BD70" s="15">
        <v>18.899999999999999</v>
      </c>
      <c r="BE70" s="15">
        <v>16.8</v>
      </c>
      <c r="BF70" s="15">
        <v>15.2</v>
      </c>
      <c r="BG70" s="15">
        <v>13.2</v>
      </c>
      <c r="BH70" s="15">
        <v>12.5</v>
      </c>
      <c r="BI70" s="15">
        <v>12.8</v>
      </c>
      <c r="BJ70" s="15">
        <v>12.6</v>
      </c>
      <c r="BK70" s="15">
        <v>13.9</v>
      </c>
      <c r="BL70" s="15">
        <v>15.3</v>
      </c>
      <c r="BM70" s="15">
        <v>14.7</v>
      </c>
      <c r="BN70" s="15">
        <v>17.3</v>
      </c>
      <c r="BO70" s="21">
        <f t="shared" si="22"/>
        <v>15.100000000000001</v>
      </c>
      <c r="BQ70" s="22">
        <f t="shared" si="23"/>
        <v>17.900000000000002</v>
      </c>
      <c r="BR70" s="23">
        <f t="shared" si="24"/>
        <v>12.633333333333333</v>
      </c>
      <c r="BS70" s="24">
        <f t="shared" si="29"/>
        <v>15.194696969696968</v>
      </c>
      <c r="CA70" s="2">
        <f t="shared" si="38"/>
        <v>1920</v>
      </c>
      <c r="CB70" s="26">
        <v>1920</v>
      </c>
      <c r="CC70" s="15">
        <v>19.8</v>
      </c>
      <c r="CD70" s="15">
        <v>20.8</v>
      </c>
      <c r="CE70" s="15">
        <v>18.600000000000001</v>
      </c>
      <c r="CF70" s="15">
        <v>16.600000000000001</v>
      </c>
      <c r="CG70" s="15">
        <v>14</v>
      </c>
      <c r="CH70" s="15">
        <v>13.1</v>
      </c>
      <c r="CI70" s="15">
        <v>13.1</v>
      </c>
      <c r="CJ70" s="15">
        <v>12.9</v>
      </c>
      <c r="CK70" s="15">
        <v>14</v>
      </c>
      <c r="CL70" s="15">
        <v>16.3</v>
      </c>
      <c r="CM70" s="15">
        <v>16.8</v>
      </c>
      <c r="CN70" s="15">
        <v>18.899999999999999</v>
      </c>
      <c r="CO70" s="21">
        <f t="shared" si="35"/>
        <v>16.241666666666671</v>
      </c>
      <c r="CQ70" s="22">
        <f t="shared" si="36"/>
        <v>19.733333333333334</v>
      </c>
      <c r="CR70" s="23">
        <f t="shared" si="37"/>
        <v>13.033333333333333</v>
      </c>
      <c r="DA70" s="2">
        <f t="shared" si="48"/>
        <v>1920</v>
      </c>
      <c r="DB70" s="20" t="s">
        <v>51</v>
      </c>
      <c r="DC70" s="15">
        <v>20.2</v>
      </c>
      <c r="DD70" s="15">
        <v>22.3</v>
      </c>
      <c r="DE70" s="15">
        <v>20.3</v>
      </c>
      <c r="DF70" s="15">
        <v>17.2</v>
      </c>
      <c r="DG70" s="15">
        <v>14.3</v>
      </c>
      <c r="DH70" s="15">
        <v>11.6</v>
      </c>
      <c r="DI70" s="15">
        <v>12.5</v>
      </c>
      <c r="DJ70" s="15">
        <v>13.4</v>
      </c>
      <c r="DK70" s="15">
        <v>15.5</v>
      </c>
      <c r="DL70" s="15">
        <v>18.7</v>
      </c>
      <c r="DM70" s="15">
        <v>18.3</v>
      </c>
      <c r="DN70" s="15">
        <v>21.2</v>
      </c>
      <c r="DO70" s="21">
        <f t="shared" si="44"/>
        <v>17.124999999999996</v>
      </c>
      <c r="DQ70" s="22">
        <f t="shared" si="45"/>
        <v>20.933333333333334</v>
      </c>
      <c r="DR70" s="23">
        <f t="shared" si="46"/>
        <v>12.5</v>
      </c>
      <c r="DS70" s="24">
        <f t="shared" si="15"/>
        <v>16.718181818181819</v>
      </c>
      <c r="EA70" s="2">
        <f t="shared" si="33"/>
        <v>1920</v>
      </c>
      <c r="EB70" s="20" t="s">
        <v>51</v>
      </c>
      <c r="EC70" s="15">
        <v>20.5</v>
      </c>
      <c r="ED70" s="15">
        <v>21.5</v>
      </c>
      <c r="EE70" s="15">
        <v>20.3</v>
      </c>
      <c r="EF70" s="15">
        <v>17.899999999999999</v>
      </c>
      <c r="EG70" s="15">
        <v>15.3</v>
      </c>
      <c r="EH70" s="15">
        <v>12.9</v>
      </c>
      <c r="EI70" s="15">
        <v>13.5</v>
      </c>
      <c r="EJ70" s="15">
        <v>13.9</v>
      </c>
      <c r="EK70" s="15">
        <v>14.9</v>
      </c>
      <c r="EL70" s="15">
        <v>16.7</v>
      </c>
      <c r="EM70" s="15">
        <v>18.3</v>
      </c>
      <c r="EN70" s="15">
        <v>20.5</v>
      </c>
      <c r="EO70" s="21">
        <f t="shared" si="30"/>
        <v>17.183333333333334</v>
      </c>
      <c r="EQ70" s="22">
        <f t="shared" si="31"/>
        <v>20.766666666666666</v>
      </c>
      <c r="ER70" s="23">
        <f t="shared" si="32"/>
        <v>13.433333333333332</v>
      </c>
      <c r="ES70" s="24">
        <f t="shared" ref="ES70:ES101" si="55">AVERAGE(EO60:EO70)</f>
        <v>17.060606060606062</v>
      </c>
      <c r="FA70" s="2">
        <f t="shared" si="53"/>
        <v>1920</v>
      </c>
      <c r="FB70" s="20" t="s">
        <v>51</v>
      </c>
      <c r="FC70" s="15">
        <v>24.2</v>
      </c>
      <c r="FD70" s="15">
        <v>25.3</v>
      </c>
      <c r="FE70" s="15">
        <v>22.3</v>
      </c>
      <c r="FF70" s="15">
        <v>18.8</v>
      </c>
      <c r="FG70" s="15">
        <v>15.3</v>
      </c>
      <c r="FH70" s="15">
        <v>12.3</v>
      </c>
      <c r="FI70" s="15">
        <v>13</v>
      </c>
      <c r="FJ70" s="15">
        <v>13.7</v>
      </c>
      <c r="FK70" s="15">
        <v>15.9</v>
      </c>
      <c r="FL70" s="15">
        <v>19.2</v>
      </c>
      <c r="FM70" s="15">
        <v>19.8</v>
      </c>
      <c r="FN70" s="15">
        <v>23.8</v>
      </c>
      <c r="FO70" s="21">
        <f t="shared" si="50"/>
        <v>18.633333333333333</v>
      </c>
      <c r="FQ70" s="22">
        <f t="shared" si="51"/>
        <v>23.933333333333334</v>
      </c>
      <c r="FR70" s="23">
        <f t="shared" si="52"/>
        <v>13</v>
      </c>
      <c r="FS70" s="24">
        <f t="shared" si="16"/>
        <v>18.449242424242428</v>
      </c>
      <c r="GA70" s="2">
        <f t="shared" si="21"/>
        <v>1920</v>
      </c>
      <c r="GB70" s="20" t="s">
        <v>51</v>
      </c>
      <c r="GC70" s="15">
        <v>20.100000000000001</v>
      </c>
      <c r="GD70" s="15">
        <v>20.8</v>
      </c>
      <c r="GE70" s="15">
        <v>18.7</v>
      </c>
      <c r="GF70" s="15">
        <v>16.399999999999999</v>
      </c>
      <c r="GG70" s="15">
        <v>13.5</v>
      </c>
      <c r="GH70" s="15">
        <v>11.9</v>
      </c>
      <c r="GI70" s="15">
        <v>12</v>
      </c>
      <c r="GJ70" s="15">
        <v>12</v>
      </c>
      <c r="GK70" s="15">
        <v>13.4</v>
      </c>
      <c r="GL70" s="15">
        <v>15.2</v>
      </c>
      <c r="GM70" s="15">
        <v>16.100000000000001</v>
      </c>
      <c r="GN70" s="15">
        <v>18.899999999999999</v>
      </c>
      <c r="GO70" s="21">
        <f t="shared" si="17"/>
        <v>15.75</v>
      </c>
      <c r="GQ70" s="22">
        <f t="shared" si="18"/>
        <v>19.866666666666671</v>
      </c>
      <c r="GR70" s="23">
        <f t="shared" si="19"/>
        <v>11.966666666666667</v>
      </c>
      <c r="GS70" s="24">
        <f t="shared" si="20"/>
        <v>15.812878787878788</v>
      </c>
      <c r="GT70" s="22">
        <f>AVERAGE(Sheet1!AQ70,Sheet1!BQ70,Sheet1!CQ70,Sheet1!DQ70,Sheet1!EQ70,Sheet1!FQ70,Sheet1!GQ70)</f>
        <v>20.522222222222226</v>
      </c>
      <c r="GU70" s="23">
        <f>AVERAGE(Sheet1!AR70,Sheet1!BR70,Sheet1!CR70,Sheet1!DR70,Sheet1!ER70,Sheet1!FR70,Sheet1!GR70)</f>
        <v>12.761111111111111</v>
      </c>
      <c r="GV70" s="22">
        <f t="shared" si="26"/>
        <v>20.817474747474748</v>
      </c>
      <c r="GW70" s="23">
        <f t="shared" si="27"/>
        <v>12.609292929292929</v>
      </c>
      <c r="GX70" s="24">
        <f>AVERAGE(Sheet1!$AO70,Sheet1!$BO70,Sheet1!$CO70,Sheet1!$DO70,Sheet1!$EO70,Sheet1!$FO70,Sheet1!$GO70)</f>
        <v>16.672222222222221</v>
      </c>
      <c r="GY70" s="24">
        <f t="shared" si="28"/>
        <v>16.650126262626262</v>
      </c>
    </row>
    <row r="71" spans="1:207">
      <c r="A71" s="7"/>
      <c r="B71" s="8">
        <f t="shared" si="39"/>
        <v>17.170833333333334</v>
      </c>
      <c r="C71" s="25">
        <f t="shared" si="54"/>
        <v>16.864027777777775</v>
      </c>
      <c r="D71" s="16">
        <f t="shared" si="14"/>
        <v>16.719222222222221</v>
      </c>
      <c r="E71" s="8">
        <f t="shared" si="25"/>
        <v>16.520677083333332</v>
      </c>
      <c r="F71" s="29"/>
      <c r="G71" s="16">
        <f t="shared" si="40"/>
        <v>27.3</v>
      </c>
      <c r="H71" s="17">
        <f t="shared" si="41"/>
        <v>16.75</v>
      </c>
      <c r="I71" s="18">
        <f t="shared" si="42"/>
        <v>11.6</v>
      </c>
      <c r="J71" s="19">
        <f t="shared" si="43"/>
        <v>19.45</v>
      </c>
      <c r="AB71" s="2" t="s">
        <v>52</v>
      </c>
      <c r="AE71" s="2" t="s">
        <v>1</v>
      </c>
      <c r="BB71" s="26">
        <v>1921</v>
      </c>
      <c r="BC71" s="15">
        <v>19.8</v>
      </c>
      <c r="BD71" s="15">
        <v>19.899999999999999</v>
      </c>
      <c r="BE71" s="15">
        <v>17.7</v>
      </c>
      <c r="BF71" s="15">
        <v>16</v>
      </c>
      <c r="BG71" s="15">
        <v>14.6</v>
      </c>
      <c r="BH71" s="15">
        <v>12.6</v>
      </c>
      <c r="BI71" s="15">
        <v>12.4</v>
      </c>
      <c r="BJ71" s="15">
        <v>11.9</v>
      </c>
      <c r="BK71" s="15">
        <v>14.6</v>
      </c>
      <c r="BL71" s="15">
        <v>14.8</v>
      </c>
      <c r="BM71" s="15">
        <v>16.7</v>
      </c>
      <c r="BN71" s="15">
        <v>16.899999999999999</v>
      </c>
      <c r="BO71" s="21">
        <f t="shared" si="22"/>
        <v>15.658333333333333</v>
      </c>
      <c r="BQ71" s="22">
        <f t="shared" si="23"/>
        <v>19.133333333333336</v>
      </c>
      <c r="BR71" s="23">
        <f t="shared" si="24"/>
        <v>12.299999999999999</v>
      </c>
      <c r="BS71" s="24">
        <f t="shared" si="29"/>
        <v>15.213636363636363</v>
      </c>
      <c r="CA71" s="2">
        <f t="shared" si="38"/>
        <v>1921</v>
      </c>
      <c r="CB71" s="26">
        <v>1921</v>
      </c>
      <c r="CC71" s="15">
        <v>22.4</v>
      </c>
      <c r="CD71" s="15">
        <v>22.3</v>
      </c>
      <c r="CE71" s="15">
        <v>19.899999999999999</v>
      </c>
      <c r="CF71" s="15">
        <v>17.399999999999999</v>
      </c>
      <c r="CG71" s="15">
        <v>16</v>
      </c>
      <c r="CH71" s="15">
        <v>13.8</v>
      </c>
      <c r="CI71" s="15">
        <v>13.4</v>
      </c>
      <c r="CJ71" s="15">
        <v>12.8</v>
      </c>
      <c r="CK71" s="15">
        <v>15.1</v>
      </c>
      <c r="CL71" s="15">
        <v>15.4</v>
      </c>
      <c r="CM71" s="15">
        <v>18.100000000000001</v>
      </c>
      <c r="CN71" s="15">
        <v>18.2</v>
      </c>
      <c r="CO71" s="21">
        <f t="shared" si="35"/>
        <v>17.066666666666666</v>
      </c>
      <c r="CQ71" s="22">
        <f t="shared" si="36"/>
        <v>21.533333333333331</v>
      </c>
      <c r="CR71" s="23">
        <f t="shared" si="37"/>
        <v>13.333333333333334</v>
      </c>
      <c r="DA71" s="2">
        <f t="shared" si="48"/>
        <v>1921</v>
      </c>
      <c r="DB71" s="20" t="s">
        <v>53</v>
      </c>
      <c r="DC71" s="15">
        <v>22.4</v>
      </c>
      <c r="DD71" s="15">
        <v>21.9</v>
      </c>
      <c r="DE71" s="15">
        <v>20.6</v>
      </c>
      <c r="DF71" s="15">
        <v>17.899999999999999</v>
      </c>
      <c r="DG71" s="15">
        <v>14.7</v>
      </c>
      <c r="DH71" s="15">
        <v>13.3</v>
      </c>
      <c r="DI71" s="15">
        <v>12.4</v>
      </c>
      <c r="DJ71" s="15">
        <v>12.5</v>
      </c>
      <c r="DK71" s="15">
        <v>17</v>
      </c>
      <c r="DL71" s="15">
        <v>16.100000000000001</v>
      </c>
      <c r="DM71" s="15">
        <v>21.5</v>
      </c>
      <c r="DN71" s="15">
        <v>18.600000000000001</v>
      </c>
      <c r="DO71" s="21">
        <f t="shared" si="44"/>
        <v>17.408333333333335</v>
      </c>
      <c r="DQ71" s="22">
        <f t="shared" si="45"/>
        <v>21.633333333333336</v>
      </c>
      <c r="DR71" s="23">
        <f t="shared" si="46"/>
        <v>12.733333333333334</v>
      </c>
      <c r="DS71" s="24">
        <f t="shared" si="15"/>
        <v>16.736363636363635</v>
      </c>
      <c r="EA71" s="2">
        <f t="shared" si="33"/>
        <v>1921</v>
      </c>
      <c r="EB71" s="20" t="s">
        <v>53</v>
      </c>
      <c r="EC71" s="15">
        <v>20.6</v>
      </c>
      <c r="ED71" s="15">
        <v>21.6</v>
      </c>
      <c r="EE71" s="15">
        <v>21.4</v>
      </c>
      <c r="EF71" s="15">
        <v>18.399999999999999</v>
      </c>
      <c r="EG71" s="15">
        <v>16.2</v>
      </c>
      <c r="EH71" s="15">
        <v>14.6</v>
      </c>
      <c r="EI71" s="15">
        <v>13.3</v>
      </c>
      <c r="EJ71" s="15">
        <v>13.3</v>
      </c>
      <c r="EK71" s="15">
        <v>15.9</v>
      </c>
      <c r="EL71" s="15">
        <v>16</v>
      </c>
      <c r="EM71" s="15">
        <v>18.8</v>
      </c>
      <c r="EN71" s="15">
        <v>18.600000000000001</v>
      </c>
      <c r="EO71" s="21">
        <f t="shared" si="30"/>
        <v>17.391666666666669</v>
      </c>
      <c r="EQ71" s="22">
        <f t="shared" si="31"/>
        <v>21.2</v>
      </c>
      <c r="ER71" s="23">
        <f t="shared" si="32"/>
        <v>13.733333333333334</v>
      </c>
      <c r="ES71" s="24">
        <f t="shared" si="55"/>
        <v>17.115151515151517</v>
      </c>
      <c r="FA71" s="2">
        <f t="shared" si="53"/>
        <v>1921</v>
      </c>
      <c r="FB71" s="20" t="s">
        <v>53</v>
      </c>
      <c r="FC71" s="15">
        <v>26.7</v>
      </c>
      <c r="FD71" s="15">
        <v>27.3</v>
      </c>
      <c r="FE71" s="15">
        <v>23.1</v>
      </c>
      <c r="FF71" s="15">
        <v>18.899999999999999</v>
      </c>
      <c r="FG71" s="15">
        <v>16.5</v>
      </c>
      <c r="FH71" s="15">
        <v>13.4</v>
      </c>
      <c r="FI71" s="15">
        <v>12.3</v>
      </c>
      <c r="FJ71" s="15">
        <v>13.4</v>
      </c>
      <c r="FK71" s="15">
        <v>16.7</v>
      </c>
      <c r="FL71" s="15">
        <v>18.3</v>
      </c>
      <c r="FM71" s="15">
        <v>22</v>
      </c>
      <c r="FN71" s="15">
        <v>23</v>
      </c>
      <c r="FO71" s="21">
        <f t="shared" si="50"/>
        <v>19.3</v>
      </c>
      <c r="FQ71" s="22">
        <f t="shared" si="51"/>
        <v>25.7</v>
      </c>
      <c r="FR71" s="23">
        <f t="shared" si="52"/>
        <v>13.033333333333333</v>
      </c>
      <c r="FS71" s="24">
        <f t="shared" si="16"/>
        <v>18.540151515151518</v>
      </c>
      <c r="GA71" s="2">
        <f t="shared" si="21"/>
        <v>1921</v>
      </c>
      <c r="GB71" s="20" t="s">
        <v>53</v>
      </c>
      <c r="GC71" s="15">
        <v>21</v>
      </c>
      <c r="GD71" s="15">
        <v>22</v>
      </c>
      <c r="GE71" s="15">
        <v>19.600000000000001</v>
      </c>
      <c r="GF71" s="15">
        <v>16.8</v>
      </c>
      <c r="GG71" s="15">
        <v>14.6</v>
      </c>
      <c r="GH71" s="15">
        <v>12.8</v>
      </c>
      <c r="GI71" s="15">
        <v>12</v>
      </c>
      <c r="GJ71" s="15">
        <v>11.6</v>
      </c>
      <c r="GK71" s="15">
        <v>13.8</v>
      </c>
      <c r="GL71" s="15">
        <v>14.5</v>
      </c>
      <c r="GM71" s="15">
        <v>17</v>
      </c>
      <c r="GN71" s="15">
        <v>18.7</v>
      </c>
      <c r="GO71" s="21">
        <f t="shared" si="17"/>
        <v>16.2</v>
      </c>
      <c r="GQ71" s="22">
        <f t="shared" si="18"/>
        <v>20.866666666666667</v>
      </c>
      <c r="GR71" s="23">
        <f t="shared" si="19"/>
        <v>12.133333333333333</v>
      </c>
      <c r="GS71" s="24">
        <f t="shared" si="20"/>
        <v>15.837121212121211</v>
      </c>
      <c r="GT71" s="22">
        <f>AVERAGE(Sheet1!AQ71,Sheet1!BQ71,Sheet1!CQ71,Sheet1!DQ71,Sheet1!EQ71,Sheet1!FQ71,Sheet1!GQ71)</f>
        <v>21.677777777777781</v>
      </c>
      <c r="GU71" s="23">
        <f>AVERAGE(Sheet1!AR71,Sheet1!BR71,Sheet1!CR71,Sheet1!DR71,Sheet1!ER71,Sheet1!FR71,Sheet1!GR71)</f>
        <v>12.87777777777778</v>
      </c>
      <c r="GV71" s="22">
        <f t="shared" si="26"/>
        <v>20.86090909090909</v>
      </c>
      <c r="GW71" s="23">
        <f t="shared" si="27"/>
        <v>12.646060606060608</v>
      </c>
      <c r="GX71" s="24">
        <f>AVERAGE(Sheet1!$AO71,Sheet1!$BO71,Sheet1!$CO71,Sheet1!$DO71,Sheet1!$EO71,Sheet1!$FO71,Sheet1!$GO71)</f>
        <v>17.170833333333334</v>
      </c>
      <c r="GY71" s="24">
        <f t="shared" si="28"/>
        <v>16.689595959595955</v>
      </c>
    </row>
    <row r="72" spans="1:207">
      <c r="A72" s="7"/>
      <c r="B72" s="8">
        <f t="shared" si="39"/>
        <v>16.804166666666664</v>
      </c>
      <c r="C72" s="25">
        <f t="shared" si="54"/>
        <v>16.927499999999998</v>
      </c>
      <c r="D72" s="16">
        <f t="shared" si="14"/>
        <v>16.74763888888889</v>
      </c>
      <c r="E72" s="8">
        <f t="shared" si="25"/>
        <v>16.551302083333333</v>
      </c>
      <c r="F72" s="29"/>
      <c r="G72" s="16">
        <f t="shared" si="40"/>
        <v>25.8</v>
      </c>
      <c r="H72" s="17">
        <f t="shared" si="41"/>
        <v>16.399999999999999</v>
      </c>
      <c r="I72" s="18">
        <f t="shared" si="42"/>
        <v>11.8</v>
      </c>
      <c r="J72" s="19">
        <f t="shared" si="43"/>
        <v>18.8</v>
      </c>
      <c r="BB72" s="26">
        <v>1922</v>
      </c>
      <c r="BC72" s="15">
        <v>20.2</v>
      </c>
      <c r="BD72" s="15">
        <v>20.3</v>
      </c>
      <c r="BE72" s="15">
        <v>16.8</v>
      </c>
      <c r="BF72" s="15">
        <v>15.3</v>
      </c>
      <c r="BG72" s="15">
        <v>14</v>
      </c>
      <c r="BH72" s="15">
        <v>13</v>
      </c>
      <c r="BI72" s="15">
        <v>13.2</v>
      </c>
      <c r="BJ72" s="15">
        <v>12.6</v>
      </c>
      <c r="BK72" s="15">
        <v>14.4</v>
      </c>
      <c r="BL72" s="15">
        <v>14.5</v>
      </c>
      <c r="BM72" s="15">
        <v>15</v>
      </c>
      <c r="BN72" s="15">
        <v>17.399999999999999</v>
      </c>
      <c r="BO72" s="21">
        <f t="shared" si="22"/>
        <v>15.558333333333332</v>
      </c>
      <c r="BQ72" s="22">
        <f t="shared" si="23"/>
        <v>19.099999999999998</v>
      </c>
      <c r="BR72" s="23">
        <f t="shared" si="24"/>
        <v>12.933333333333332</v>
      </c>
      <c r="BS72" s="24">
        <f t="shared" si="29"/>
        <v>15.241666666666667</v>
      </c>
      <c r="CA72" s="2">
        <f t="shared" si="38"/>
        <v>1922</v>
      </c>
      <c r="CB72" s="26">
        <v>1922</v>
      </c>
      <c r="CC72" s="15">
        <v>20.399999999999999</v>
      </c>
      <c r="CD72" s="15">
        <v>21.3</v>
      </c>
      <c r="CE72" s="15">
        <v>18.100000000000001</v>
      </c>
      <c r="CF72" s="15">
        <v>16.399999999999999</v>
      </c>
      <c r="CG72" s="15">
        <v>15.2</v>
      </c>
      <c r="CH72" s="15">
        <v>13.6</v>
      </c>
      <c r="CI72" s="15">
        <v>13.4</v>
      </c>
      <c r="CJ72" s="15">
        <v>12.7</v>
      </c>
      <c r="CK72" s="15">
        <v>14.2</v>
      </c>
      <c r="CL72" s="15">
        <v>15.6</v>
      </c>
      <c r="CM72" s="15">
        <v>16.600000000000001</v>
      </c>
      <c r="CN72" s="15">
        <v>18.8</v>
      </c>
      <c r="CO72" s="21">
        <f t="shared" si="35"/>
        <v>16.358333333333331</v>
      </c>
      <c r="CQ72" s="22">
        <f t="shared" si="36"/>
        <v>19.933333333333334</v>
      </c>
      <c r="CR72" s="23">
        <f t="shared" si="37"/>
        <v>13.233333333333334</v>
      </c>
      <c r="DA72" s="2">
        <f t="shared" si="48"/>
        <v>1922</v>
      </c>
      <c r="DB72" s="20" t="s">
        <v>54</v>
      </c>
      <c r="DC72" s="15">
        <v>21.2</v>
      </c>
      <c r="DD72" s="15">
        <v>21.9</v>
      </c>
      <c r="DE72" s="15">
        <v>19.5</v>
      </c>
      <c r="DF72" s="15">
        <v>17.7</v>
      </c>
      <c r="DG72" s="15">
        <v>15.1</v>
      </c>
      <c r="DH72" s="15">
        <v>11.8</v>
      </c>
      <c r="DI72" s="15">
        <v>12</v>
      </c>
      <c r="DJ72" s="15">
        <v>13</v>
      </c>
      <c r="DK72" s="15">
        <v>14.9</v>
      </c>
      <c r="DL72" s="15">
        <v>17.899999999999999</v>
      </c>
      <c r="DM72" s="15">
        <v>18.7</v>
      </c>
      <c r="DN72" s="15">
        <v>20.2</v>
      </c>
      <c r="DO72" s="21">
        <f t="shared" si="44"/>
        <v>16.991666666666664</v>
      </c>
      <c r="DQ72" s="22">
        <f t="shared" si="45"/>
        <v>20.866666666666664</v>
      </c>
      <c r="DR72" s="23">
        <f t="shared" si="46"/>
        <v>12.266666666666666</v>
      </c>
      <c r="DS72" s="24">
        <f t="shared" si="15"/>
        <v>16.797727272727272</v>
      </c>
      <c r="EA72" s="2">
        <f t="shared" si="33"/>
        <v>1922</v>
      </c>
      <c r="EB72" s="20" t="s">
        <v>54</v>
      </c>
      <c r="EC72" s="15">
        <v>20</v>
      </c>
      <c r="ED72" s="15">
        <v>20.5</v>
      </c>
      <c r="EE72" s="15">
        <v>20.3</v>
      </c>
      <c r="EF72" s="15">
        <v>18.3</v>
      </c>
      <c r="EG72" s="15">
        <v>16.100000000000001</v>
      </c>
      <c r="EH72" s="15">
        <v>13.9</v>
      </c>
      <c r="EI72" s="15">
        <v>13.5</v>
      </c>
      <c r="EJ72" s="15">
        <v>13.6</v>
      </c>
      <c r="EK72" s="15">
        <v>14.8</v>
      </c>
      <c r="EL72" s="15">
        <v>16.399999999999999</v>
      </c>
      <c r="EM72" s="15">
        <v>18.5</v>
      </c>
      <c r="EN72" s="15">
        <v>19.3</v>
      </c>
      <c r="EO72" s="21">
        <f t="shared" si="30"/>
        <v>17.100000000000001</v>
      </c>
      <c r="EQ72" s="22">
        <f t="shared" si="31"/>
        <v>20.266666666666666</v>
      </c>
      <c r="ER72" s="23">
        <f t="shared" si="32"/>
        <v>13.666666666666666</v>
      </c>
      <c r="ES72" s="24">
        <f t="shared" si="55"/>
        <v>17.167424242424246</v>
      </c>
      <c r="FA72" s="2">
        <f t="shared" si="53"/>
        <v>1922</v>
      </c>
      <c r="FB72" s="20" t="s">
        <v>54</v>
      </c>
      <c r="FC72" s="15">
        <v>24.9</v>
      </c>
      <c r="FD72" s="15">
        <v>25.8</v>
      </c>
      <c r="FE72" s="15">
        <v>21.9</v>
      </c>
      <c r="FF72" s="15">
        <v>18.600000000000001</v>
      </c>
      <c r="FG72" s="15">
        <v>16.3</v>
      </c>
      <c r="FH72" s="15">
        <v>13.2</v>
      </c>
      <c r="FI72" s="15">
        <v>13.5</v>
      </c>
      <c r="FJ72" s="15">
        <v>14</v>
      </c>
      <c r="FK72" s="15">
        <v>16.8</v>
      </c>
      <c r="FL72" s="15">
        <v>17.5</v>
      </c>
      <c r="FM72" s="15">
        <v>20.7</v>
      </c>
      <c r="FN72" s="15">
        <v>22.6</v>
      </c>
      <c r="FO72" s="21">
        <f t="shared" si="50"/>
        <v>18.816666666666666</v>
      </c>
      <c r="FQ72" s="22">
        <f t="shared" si="51"/>
        <v>24.2</v>
      </c>
      <c r="FR72" s="23">
        <f t="shared" si="52"/>
        <v>13.566666666666668</v>
      </c>
      <c r="FS72" s="24">
        <f t="shared" si="16"/>
        <v>18.610606060606059</v>
      </c>
      <c r="GA72" s="2">
        <f t="shared" si="21"/>
        <v>1922</v>
      </c>
      <c r="GB72" s="20" t="s">
        <v>54</v>
      </c>
      <c r="GC72" s="15">
        <v>20.9</v>
      </c>
      <c r="GD72" s="15">
        <v>21.3</v>
      </c>
      <c r="GE72" s="15">
        <v>18.7</v>
      </c>
      <c r="GF72" s="15">
        <v>16.2</v>
      </c>
      <c r="GG72" s="15">
        <v>14.4</v>
      </c>
      <c r="GH72" s="15">
        <v>12.4</v>
      </c>
      <c r="GI72" s="15">
        <v>12.3</v>
      </c>
      <c r="GJ72" s="15">
        <v>12</v>
      </c>
      <c r="GK72" s="15">
        <v>13.7</v>
      </c>
      <c r="GL72" s="15">
        <v>14.6</v>
      </c>
      <c r="GM72" s="15">
        <v>16.600000000000001</v>
      </c>
      <c r="GN72" s="15">
        <v>18.899999999999999</v>
      </c>
      <c r="GO72" s="21">
        <f t="shared" si="17"/>
        <v>16</v>
      </c>
      <c r="GQ72" s="22">
        <f t="shared" si="18"/>
        <v>20.3</v>
      </c>
      <c r="GR72" s="23">
        <f t="shared" si="19"/>
        <v>12.233333333333334</v>
      </c>
      <c r="GS72" s="24">
        <f t="shared" si="20"/>
        <v>15.852272727272727</v>
      </c>
      <c r="GT72" s="22">
        <f>AVERAGE(Sheet1!AQ72,Sheet1!BQ72,Sheet1!CQ72,Sheet1!DQ72,Sheet1!EQ72,Sheet1!FQ72,Sheet1!GQ72)</f>
        <v>20.777777777777775</v>
      </c>
      <c r="GU72" s="23">
        <f>AVERAGE(Sheet1!AR72,Sheet1!BR72,Sheet1!CR72,Sheet1!DR72,Sheet1!ER72,Sheet1!FR72,Sheet1!GR72)</f>
        <v>12.983333333333333</v>
      </c>
      <c r="GV72" s="22">
        <f t="shared" si="26"/>
        <v>20.838282828282829</v>
      </c>
      <c r="GW72" s="23">
        <f t="shared" si="27"/>
        <v>12.742727272727272</v>
      </c>
      <c r="GX72" s="24">
        <f>AVERAGE(Sheet1!$AO72,Sheet1!$BO72,Sheet1!$CO72,Sheet1!$DO72,Sheet1!$EO72,Sheet1!$FO72,Sheet1!$GO72)</f>
        <v>16.804166666666664</v>
      </c>
      <c r="GY72" s="24">
        <f t="shared" si="28"/>
        <v>16.726944444444442</v>
      </c>
    </row>
    <row r="73" spans="1:207">
      <c r="A73" s="7"/>
      <c r="B73" s="8">
        <f t="shared" si="39"/>
        <v>16.035714285714285</v>
      </c>
      <c r="C73" s="25">
        <f t="shared" si="54"/>
        <v>16.735198412698413</v>
      </c>
      <c r="D73" s="16">
        <f t="shared" si="14"/>
        <v>16.704196428571429</v>
      </c>
      <c r="E73" s="8">
        <f t="shared" si="25"/>
        <v>16.528105158730163</v>
      </c>
      <c r="F73" s="29"/>
      <c r="G73" s="16">
        <f t="shared" si="40"/>
        <v>25.5</v>
      </c>
      <c r="H73" s="17">
        <f t="shared" si="41"/>
        <v>15.3</v>
      </c>
      <c r="I73" s="18">
        <f t="shared" si="42"/>
        <v>10.9</v>
      </c>
      <c r="J73" s="19">
        <f t="shared" si="43"/>
        <v>18.2</v>
      </c>
      <c r="AB73" s="26">
        <v>1923</v>
      </c>
      <c r="AC73" s="15">
        <v>16.899999999999999</v>
      </c>
      <c r="AD73" s="15">
        <v>17.100000000000001</v>
      </c>
      <c r="AE73" s="15">
        <v>15.7</v>
      </c>
      <c r="AF73" s="15">
        <v>15.6</v>
      </c>
      <c r="AG73" s="15">
        <v>13.2</v>
      </c>
      <c r="AH73" s="15">
        <v>10.9</v>
      </c>
      <c r="AI73" s="15">
        <v>11.7</v>
      </c>
      <c r="AJ73" s="15">
        <v>12.7</v>
      </c>
      <c r="AK73" s="15">
        <v>12.9</v>
      </c>
      <c r="AL73" s="15">
        <v>13.8</v>
      </c>
      <c r="AM73" s="15">
        <v>14.5</v>
      </c>
      <c r="AN73" s="15">
        <v>17.100000000000001</v>
      </c>
      <c r="AO73" s="21">
        <f t="shared" ref="AO73:AO104" si="56">SUM(AC73:AN73)/12</f>
        <v>14.341666666666669</v>
      </c>
      <c r="AQ73" s="22">
        <f t="shared" ref="AQ73:AQ104" si="57">SUM(AC73+AD73+AE73)/3</f>
        <v>16.566666666666666</v>
      </c>
      <c r="AR73" s="23">
        <f t="shared" ref="AR73:AR104" si="58">SUM(AH73+AI73+AJ73)/3</f>
        <v>11.766666666666666</v>
      </c>
      <c r="BB73" s="26">
        <v>1923</v>
      </c>
      <c r="BC73" s="15">
        <v>16.899999999999999</v>
      </c>
      <c r="BD73" s="15">
        <v>18</v>
      </c>
      <c r="BE73" s="15">
        <v>16.7</v>
      </c>
      <c r="BF73" s="15">
        <v>17.3</v>
      </c>
      <c r="BG73" s="15">
        <v>14.2</v>
      </c>
      <c r="BH73" s="15">
        <v>12.6</v>
      </c>
      <c r="BI73" s="15">
        <v>12.4</v>
      </c>
      <c r="BJ73" s="15">
        <v>12.7</v>
      </c>
      <c r="BK73" s="15">
        <v>12.8</v>
      </c>
      <c r="BL73" s="15">
        <v>14.2</v>
      </c>
      <c r="BM73" s="15">
        <v>14.9</v>
      </c>
      <c r="BN73" s="15">
        <v>16.3</v>
      </c>
      <c r="BO73" s="21">
        <f t="shared" si="22"/>
        <v>14.916666666666666</v>
      </c>
      <c r="BQ73" s="22">
        <f t="shared" si="23"/>
        <v>17.2</v>
      </c>
      <c r="BR73" s="23">
        <f t="shared" si="24"/>
        <v>12.566666666666668</v>
      </c>
      <c r="BS73" s="24">
        <f t="shared" si="29"/>
        <v>15.205303030303027</v>
      </c>
      <c r="CA73" s="2">
        <f t="shared" si="38"/>
        <v>1923</v>
      </c>
      <c r="CB73" s="26">
        <v>1923</v>
      </c>
      <c r="CC73" s="15">
        <v>18.399999999999999</v>
      </c>
      <c r="CD73" s="15">
        <v>19.8</v>
      </c>
      <c r="CE73" s="15">
        <v>18.7</v>
      </c>
      <c r="CF73" s="15">
        <v>19</v>
      </c>
      <c r="CG73" s="15">
        <v>15.2</v>
      </c>
      <c r="CH73" s="15">
        <v>13.6</v>
      </c>
      <c r="CI73" s="15">
        <v>13.2</v>
      </c>
      <c r="CJ73" s="15">
        <v>13.3</v>
      </c>
      <c r="CK73" s="15">
        <v>13.5</v>
      </c>
      <c r="CL73" s="15">
        <v>14.6</v>
      </c>
      <c r="CM73" s="15">
        <v>15.6</v>
      </c>
      <c r="CN73" s="15">
        <v>17.5</v>
      </c>
      <c r="CO73" s="21">
        <f t="shared" si="35"/>
        <v>16.033333333333335</v>
      </c>
      <c r="CQ73" s="22">
        <f t="shared" si="36"/>
        <v>18.966666666666669</v>
      </c>
      <c r="CR73" s="23">
        <f t="shared" si="37"/>
        <v>13.366666666666665</v>
      </c>
      <c r="CS73" s="24">
        <f t="shared" ref="CS73:CS104" si="59">AVERAGE(CO63:CO73)</f>
        <v>16.647727272727273</v>
      </c>
      <c r="DA73" s="2">
        <f t="shared" si="48"/>
        <v>1923</v>
      </c>
      <c r="DB73" s="20" t="s">
        <v>55</v>
      </c>
      <c r="DC73" s="15">
        <v>20.100000000000001</v>
      </c>
      <c r="DD73" s="15">
        <v>21.1</v>
      </c>
      <c r="DE73" s="15">
        <v>18.899999999999999</v>
      </c>
      <c r="DF73" s="15">
        <v>17.399999999999999</v>
      </c>
      <c r="DG73" s="15">
        <v>14.2</v>
      </c>
      <c r="DH73" s="15">
        <v>11.6</v>
      </c>
      <c r="DI73" s="15">
        <v>12.2</v>
      </c>
      <c r="DJ73" s="15">
        <v>13.7</v>
      </c>
      <c r="DK73" s="15">
        <v>14.6</v>
      </c>
      <c r="DL73" s="15">
        <v>16.3</v>
      </c>
      <c r="DM73" s="15">
        <v>17.2</v>
      </c>
      <c r="DN73" s="15">
        <v>20.6</v>
      </c>
      <c r="DO73" s="21">
        <f t="shared" si="44"/>
        <v>16.491666666666664</v>
      </c>
      <c r="DQ73" s="22">
        <f t="shared" si="45"/>
        <v>20.033333333333335</v>
      </c>
      <c r="DR73" s="23">
        <f t="shared" si="46"/>
        <v>12.5</v>
      </c>
      <c r="DS73" s="24">
        <f t="shared" si="15"/>
        <v>16.781818181818185</v>
      </c>
      <c r="EA73" s="2">
        <f t="shared" si="33"/>
        <v>1923</v>
      </c>
      <c r="EB73" s="20" t="s">
        <v>55</v>
      </c>
      <c r="EC73" s="15">
        <v>19.5</v>
      </c>
      <c r="ED73" s="15">
        <v>21.5</v>
      </c>
      <c r="EE73" s="15">
        <v>20.3</v>
      </c>
      <c r="EF73" s="15">
        <v>17.8</v>
      </c>
      <c r="EG73" s="15">
        <v>15.3</v>
      </c>
      <c r="EH73" s="15">
        <v>14</v>
      </c>
      <c r="EI73" s="15">
        <v>13.4</v>
      </c>
      <c r="EJ73" s="15">
        <v>14</v>
      </c>
      <c r="EK73" s="15">
        <v>14.5</v>
      </c>
      <c r="EL73" s="15">
        <v>15.2</v>
      </c>
      <c r="EM73" s="15">
        <v>17.2</v>
      </c>
      <c r="EN73" s="15">
        <v>19.2</v>
      </c>
      <c r="EO73" s="21">
        <f t="shared" si="30"/>
        <v>16.824999999999999</v>
      </c>
      <c r="EQ73" s="22">
        <f t="shared" si="31"/>
        <v>20.433333333333334</v>
      </c>
      <c r="ER73" s="23">
        <f t="shared" si="32"/>
        <v>13.799999999999999</v>
      </c>
      <c r="ES73" s="24">
        <f t="shared" si="55"/>
        <v>17.178030303030301</v>
      </c>
      <c r="FA73" s="2">
        <f t="shared" si="53"/>
        <v>1923</v>
      </c>
      <c r="FB73" s="20" t="s">
        <v>55</v>
      </c>
      <c r="FC73" s="15">
        <v>22.6</v>
      </c>
      <c r="FD73" s="15">
        <v>25.5</v>
      </c>
      <c r="FE73" s="15">
        <v>21.7</v>
      </c>
      <c r="FF73" s="15">
        <v>21.3</v>
      </c>
      <c r="FG73" s="15">
        <v>15</v>
      </c>
      <c r="FH73" s="15">
        <v>12.7</v>
      </c>
      <c r="FI73" s="15">
        <v>13.3</v>
      </c>
      <c r="FJ73" s="15">
        <v>14.6</v>
      </c>
      <c r="FK73" s="15">
        <v>14.8</v>
      </c>
      <c r="FL73" s="15">
        <v>17.100000000000001</v>
      </c>
      <c r="FM73" s="15">
        <v>19</v>
      </c>
      <c r="FN73" s="15">
        <v>21.4</v>
      </c>
      <c r="FO73" s="21">
        <f t="shared" si="50"/>
        <v>18.25</v>
      </c>
      <c r="FQ73" s="22">
        <f t="shared" si="51"/>
        <v>23.266666666666666</v>
      </c>
      <c r="FR73" s="23">
        <f t="shared" si="52"/>
        <v>13.533333333333333</v>
      </c>
      <c r="FS73" s="24">
        <f t="shared" si="16"/>
        <v>18.609848484848484</v>
      </c>
      <c r="GA73" s="2">
        <f t="shared" si="21"/>
        <v>1923</v>
      </c>
      <c r="GB73" s="20" t="s">
        <v>55</v>
      </c>
      <c r="GC73" s="15">
        <v>18.399999999999999</v>
      </c>
      <c r="GD73" s="15">
        <v>19.8</v>
      </c>
      <c r="GE73" s="15">
        <v>18.3</v>
      </c>
      <c r="GF73" s="15">
        <v>17.5</v>
      </c>
      <c r="GG73" s="15">
        <v>14.5</v>
      </c>
      <c r="GH73" s="15">
        <v>12.1</v>
      </c>
      <c r="GI73" s="15">
        <v>12.1</v>
      </c>
      <c r="GJ73" s="15">
        <v>12.2</v>
      </c>
      <c r="GK73" s="15">
        <v>12.9</v>
      </c>
      <c r="GL73" s="15">
        <v>14.2</v>
      </c>
      <c r="GM73" s="15">
        <v>15.3</v>
      </c>
      <c r="GN73" s="15">
        <v>17.399999999999999</v>
      </c>
      <c r="GO73" s="21">
        <f t="shared" si="17"/>
        <v>15.391666666666666</v>
      </c>
      <c r="GQ73" s="22">
        <f t="shared" si="18"/>
        <v>18.833333333333332</v>
      </c>
      <c r="GR73" s="23">
        <f t="shared" si="19"/>
        <v>12.133333333333333</v>
      </c>
      <c r="GS73" s="24">
        <f t="shared" si="20"/>
        <v>15.82878787878788</v>
      </c>
      <c r="GT73" s="22">
        <f>AVERAGE(Sheet1!AQ73,Sheet1!BQ73,Sheet1!CQ73,Sheet1!DQ73,Sheet1!EQ73,Sheet1!FQ73,Sheet1!GQ73)</f>
        <v>19.328571428571429</v>
      </c>
      <c r="GU73" s="23">
        <f>AVERAGE(Sheet1!AR73,Sheet1!BR73,Sheet1!CR73,Sheet1!DR73,Sheet1!ER73,Sheet1!FR73,Sheet1!GR73)</f>
        <v>12.809523809523808</v>
      </c>
      <c r="GV73" s="22">
        <f t="shared" si="26"/>
        <v>20.677849927849927</v>
      </c>
      <c r="GW73" s="23">
        <f t="shared" si="27"/>
        <v>12.769047619047619</v>
      </c>
      <c r="GX73" s="24">
        <f>AVERAGE(Sheet1!$AO73,Sheet1!$BO73,Sheet1!$CO73,Sheet1!$DO73,Sheet1!$EO73,Sheet1!$FO73,Sheet1!$GO73)</f>
        <v>16.035714285714285</v>
      </c>
      <c r="GY73" s="24">
        <f t="shared" si="28"/>
        <v>16.682918470418471</v>
      </c>
    </row>
    <row r="74" spans="1:207">
      <c r="A74" s="7"/>
      <c r="B74" s="8">
        <f t="shared" si="39"/>
        <v>15.627380952380951</v>
      </c>
      <c r="C74" s="25">
        <f t="shared" si="54"/>
        <v>16.462063492063486</v>
      </c>
      <c r="D74" s="16">
        <f t="shared" ref="D74:D105" si="60">AVERAGE(B65:B74)</f>
        <v>16.548184523809521</v>
      </c>
      <c r="E74" s="8">
        <f t="shared" si="25"/>
        <v>16.484786706349208</v>
      </c>
      <c r="F74" s="29"/>
      <c r="G74" s="16">
        <f t="shared" si="40"/>
        <v>23.4</v>
      </c>
      <c r="H74" s="17">
        <f t="shared" si="41"/>
        <v>15.45</v>
      </c>
      <c r="I74" s="18">
        <f t="shared" si="42"/>
        <v>10.8</v>
      </c>
      <c r="J74" s="19">
        <f t="shared" si="43"/>
        <v>17.100000000000001</v>
      </c>
      <c r="AB74" s="26">
        <v>1924</v>
      </c>
      <c r="AC74" s="15">
        <v>16.3</v>
      </c>
      <c r="AD74" s="15">
        <v>16.2</v>
      </c>
      <c r="AE74" s="15">
        <v>17.2</v>
      </c>
      <c r="AF74" s="15">
        <v>14.6</v>
      </c>
      <c r="AG74" s="15">
        <v>13.3</v>
      </c>
      <c r="AH74" s="15">
        <v>11</v>
      </c>
      <c r="AI74" s="15">
        <v>10.8</v>
      </c>
      <c r="AJ74" s="15">
        <v>12.2</v>
      </c>
      <c r="AK74" s="15">
        <v>12.3</v>
      </c>
      <c r="AL74" s="15">
        <v>14.2</v>
      </c>
      <c r="AM74" s="15">
        <v>15.7</v>
      </c>
      <c r="AN74" s="15">
        <v>15.2</v>
      </c>
      <c r="AO74" s="21">
        <f t="shared" si="56"/>
        <v>14.08333333333333</v>
      </c>
      <c r="AQ74" s="22">
        <f t="shared" si="57"/>
        <v>16.566666666666666</v>
      </c>
      <c r="AR74" s="23">
        <f t="shared" si="58"/>
        <v>11.333333333333334</v>
      </c>
      <c r="BB74" s="26">
        <v>1924</v>
      </c>
      <c r="BC74" s="15">
        <v>16.5</v>
      </c>
      <c r="BD74" s="15">
        <v>18.2</v>
      </c>
      <c r="BE74" s="15">
        <v>17.8</v>
      </c>
      <c r="BF74" s="15">
        <v>14.9</v>
      </c>
      <c r="BG74" s="15">
        <v>13.7</v>
      </c>
      <c r="BH74" s="15">
        <v>11.5</v>
      </c>
      <c r="BI74" s="15">
        <v>11.8</v>
      </c>
      <c r="BJ74" s="15">
        <v>12.3</v>
      </c>
      <c r="BK74" s="15">
        <v>12.9</v>
      </c>
      <c r="BL74" s="15">
        <v>13.9</v>
      </c>
      <c r="BM74" s="15">
        <v>15.7</v>
      </c>
      <c r="BN74" s="15">
        <v>16.399999999999999</v>
      </c>
      <c r="BO74" s="21">
        <f t="shared" si="22"/>
        <v>14.633333333333333</v>
      </c>
      <c r="BQ74" s="22">
        <f t="shared" si="23"/>
        <v>17.5</v>
      </c>
      <c r="BR74" s="23">
        <f t="shared" si="24"/>
        <v>11.866666666666667</v>
      </c>
      <c r="BS74" s="24">
        <f t="shared" si="29"/>
        <v>15.201515151515149</v>
      </c>
      <c r="CA74" s="2">
        <f t="shared" si="38"/>
        <v>1924</v>
      </c>
      <c r="CB74" s="26">
        <v>1924</v>
      </c>
      <c r="CC74" s="15">
        <v>18.100000000000001</v>
      </c>
      <c r="CD74" s="15">
        <v>18.8</v>
      </c>
      <c r="CE74" s="15">
        <v>18.399999999999999</v>
      </c>
      <c r="CF74" s="15">
        <v>15.7</v>
      </c>
      <c r="CG74" s="15">
        <v>14.4</v>
      </c>
      <c r="CH74" s="15">
        <v>12.3</v>
      </c>
      <c r="CI74" s="15">
        <v>12.7</v>
      </c>
      <c r="CJ74" s="15">
        <v>13.3</v>
      </c>
      <c r="CK74" s="15">
        <v>13.7</v>
      </c>
      <c r="CL74" s="15">
        <v>15.3</v>
      </c>
      <c r="CM74" s="15">
        <v>16.399999999999999</v>
      </c>
      <c r="CN74" s="15">
        <v>17.5</v>
      </c>
      <c r="CO74" s="21">
        <f t="shared" si="35"/>
        <v>15.550000000000002</v>
      </c>
      <c r="CQ74" s="22">
        <f t="shared" si="36"/>
        <v>18.433333333333334</v>
      </c>
      <c r="CR74" s="23">
        <f t="shared" si="37"/>
        <v>12.766666666666666</v>
      </c>
      <c r="CS74" s="24">
        <f t="shared" si="59"/>
        <v>16.532954545454544</v>
      </c>
      <c r="DA74" s="2">
        <f t="shared" si="48"/>
        <v>1924</v>
      </c>
      <c r="DB74" s="20" t="s">
        <v>56</v>
      </c>
      <c r="DC74" s="15">
        <v>19.100000000000001</v>
      </c>
      <c r="DD74" s="15">
        <v>19</v>
      </c>
      <c r="DE74" s="15">
        <v>19.8</v>
      </c>
      <c r="DF74" s="15">
        <v>16.399999999999999</v>
      </c>
      <c r="DG74" s="15">
        <v>14.4</v>
      </c>
      <c r="DH74" s="15">
        <v>11.6</v>
      </c>
      <c r="DI74" s="15">
        <v>11.4</v>
      </c>
      <c r="DJ74" s="15">
        <v>13.5</v>
      </c>
      <c r="DK74" s="15">
        <v>14.7</v>
      </c>
      <c r="DL74" s="15">
        <v>16.7</v>
      </c>
      <c r="DM74" s="15">
        <v>18.100000000000001</v>
      </c>
      <c r="DN74" s="15">
        <v>19</v>
      </c>
      <c r="DO74" s="21">
        <f t="shared" si="44"/>
        <v>16.141666666666666</v>
      </c>
      <c r="DQ74" s="22">
        <f t="shared" si="45"/>
        <v>19.3</v>
      </c>
      <c r="DR74" s="23">
        <f t="shared" si="46"/>
        <v>12.166666666666666</v>
      </c>
      <c r="DS74" s="24">
        <f t="shared" si="15"/>
        <v>16.750757575757575</v>
      </c>
      <c r="EA74" s="2">
        <f t="shared" si="33"/>
        <v>1924</v>
      </c>
      <c r="EB74" s="20" t="s">
        <v>56</v>
      </c>
      <c r="EC74" s="15">
        <v>19</v>
      </c>
      <c r="ED74" s="15">
        <v>19.8</v>
      </c>
      <c r="EE74" s="15">
        <v>18.899999999999999</v>
      </c>
      <c r="EF74" s="15">
        <v>16.399999999999999</v>
      </c>
      <c r="EG74" s="15">
        <v>15.2</v>
      </c>
      <c r="EH74" s="15">
        <v>12.7</v>
      </c>
      <c r="EI74" s="15">
        <v>12.6</v>
      </c>
      <c r="EJ74" s="15">
        <v>13.3</v>
      </c>
      <c r="EK74" s="15">
        <v>14.3</v>
      </c>
      <c r="EL74" s="15">
        <v>15.8</v>
      </c>
      <c r="EM74" s="15">
        <v>16.8</v>
      </c>
      <c r="EN74" s="15">
        <v>19</v>
      </c>
      <c r="EO74" s="21">
        <f t="shared" si="30"/>
        <v>16.150000000000002</v>
      </c>
      <c r="EQ74" s="22">
        <f t="shared" si="31"/>
        <v>19.233333333333331</v>
      </c>
      <c r="ER74" s="23">
        <f t="shared" si="32"/>
        <v>12.866666666666665</v>
      </c>
      <c r="ES74" s="24">
        <f t="shared" si="55"/>
        <v>17.093939393939394</v>
      </c>
      <c r="FA74" s="2">
        <f t="shared" si="53"/>
        <v>1924</v>
      </c>
      <c r="FB74" s="20" t="s">
        <v>56</v>
      </c>
      <c r="FC74" s="15">
        <v>21.8</v>
      </c>
      <c r="FD74" s="15">
        <v>23.4</v>
      </c>
      <c r="FE74" s="15">
        <v>21.7</v>
      </c>
      <c r="FF74" s="15">
        <v>17.600000000000001</v>
      </c>
      <c r="FG74" s="15">
        <v>15.1</v>
      </c>
      <c r="FH74" s="15">
        <v>12.3</v>
      </c>
      <c r="FI74" s="15">
        <v>12.5</v>
      </c>
      <c r="FJ74" s="15">
        <v>13.9</v>
      </c>
      <c r="FK74" s="15">
        <v>15.1</v>
      </c>
      <c r="FL74" s="15">
        <v>17.3</v>
      </c>
      <c r="FM74" s="15">
        <v>19.600000000000001</v>
      </c>
      <c r="FN74" s="15">
        <v>22.6</v>
      </c>
      <c r="FO74" s="21">
        <f t="shared" si="50"/>
        <v>17.741666666666664</v>
      </c>
      <c r="FQ74" s="22">
        <f t="shared" si="51"/>
        <v>22.3</v>
      </c>
      <c r="FR74" s="23">
        <f t="shared" si="52"/>
        <v>12.9</v>
      </c>
      <c r="FS74" s="24">
        <f t="shared" si="16"/>
        <v>18.56818181818182</v>
      </c>
      <c r="GA74" s="2">
        <f t="shared" si="21"/>
        <v>1924</v>
      </c>
      <c r="GB74" s="20" t="s">
        <v>56</v>
      </c>
      <c r="GC74" s="15">
        <v>18.100000000000001</v>
      </c>
      <c r="GD74" s="15">
        <v>19.399999999999999</v>
      </c>
      <c r="GE74" s="15">
        <v>18.2</v>
      </c>
      <c r="GF74" s="15">
        <v>15.6</v>
      </c>
      <c r="GG74" s="15">
        <v>13.6</v>
      </c>
      <c r="GH74" s="15">
        <v>11.7</v>
      </c>
      <c r="GI74" s="15">
        <v>11.4</v>
      </c>
      <c r="GJ74" s="15">
        <v>11.9</v>
      </c>
      <c r="GK74" s="15">
        <v>12.7</v>
      </c>
      <c r="GL74" s="15">
        <v>14.2</v>
      </c>
      <c r="GM74" s="15">
        <v>16.100000000000001</v>
      </c>
      <c r="GN74" s="15">
        <v>18.2</v>
      </c>
      <c r="GO74" s="21">
        <f t="shared" si="17"/>
        <v>15.091666666666663</v>
      </c>
      <c r="GQ74" s="22">
        <f t="shared" si="18"/>
        <v>18.566666666666666</v>
      </c>
      <c r="GR74" s="23">
        <f t="shared" si="19"/>
        <v>11.666666666666666</v>
      </c>
      <c r="GS74" s="24">
        <f t="shared" si="20"/>
        <v>15.784848484848487</v>
      </c>
      <c r="GT74" s="22">
        <f>AVERAGE(Sheet1!AQ74,Sheet1!BQ74,Sheet1!CQ74,Sheet1!DQ74,Sheet1!EQ74,Sheet1!FQ74,Sheet1!GQ74)</f>
        <v>18.842857142857145</v>
      </c>
      <c r="GU74" s="23">
        <f>AVERAGE(Sheet1!AR74,Sheet1!BR74,Sheet1!CR74,Sheet1!DR74,Sheet1!ER74,Sheet1!FR74,Sheet1!GR74)</f>
        <v>12.223809523809525</v>
      </c>
      <c r="GV74" s="22">
        <f t="shared" si="26"/>
        <v>20.55674603174603</v>
      </c>
      <c r="GW74" s="23">
        <f t="shared" si="27"/>
        <v>12.743181818181819</v>
      </c>
      <c r="GX74" s="24">
        <f>AVERAGE(Sheet1!$AO74,Sheet1!$BO74,Sheet1!$CO74,Sheet1!$DO74,Sheet1!$EO74,Sheet1!$FO74,Sheet1!$GO74)</f>
        <v>15.627380952380951</v>
      </c>
      <c r="GY74" s="24">
        <f t="shared" si="28"/>
        <v>16.60630411255411</v>
      </c>
    </row>
    <row r="75" spans="1:207">
      <c r="A75" s="7">
        <f>A70+5</f>
        <v>1925</v>
      </c>
      <c r="B75" s="8">
        <f t="shared" si="39"/>
        <v>15.890476190476189</v>
      </c>
      <c r="C75" s="25">
        <f t="shared" si="54"/>
        <v>16.305714285714284</v>
      </c>
      <c r="D75" s="16">
        <f t="shared" si="60"/>
        <v>16.503343253968254</v>
      </c>
      <c r="E75" s="8">
        <f t="shared" si="25"/>
        <v>16.478164682539681</v>
      </c>
      <c r="F75" s="29"/>
      <c r="G75" s="16">
        <f t="shared" si="40"/>
        <v>24.5</v>
      </c>
      <c r="H75" s="17">
        <f t="shared" si="41"/>
        <v>15.7</v>
      </c>
      <c r="I75" s="18">
        <f t="shared" si="42"/>
        <v>10.5</v>
      </c>
      <c r="J75" s="19">
        <f t="shared" si="43"/>
        <v>17.5</v>
      </c>
      <c r="AB75" s="26">
        <v>1925</v>
      </c>
      <c r="AC75" s="15">
        <v>18.3</v>
      </c>
      <c r="AD75" s="15">
        <v>17.100000000000001</v>
      </c>
      <c r="AE75" s="15">
        <v>15.7</v>
      </c>
      <c r="AF75" s="15">
        <v>14.5</v>
      </c>
      <c r="AG75" s="15">
        <v>12.3</v>
      </c>
      <c r="AH75" s="15">
        <v>11.2</v>
      </c>
      <c r="AI75" s="15">
        <v>10.5</v>
      </c>
      <c r="AJ75" s="15">
        <v>11.1</v>
      </c>
      <c r="AK75" s="15">
        <v>12.1</v>
      </c>
      <c r="AL75" s="15">
        <v>14.1</v>
      </c>
      <c r="AM75" s="15">
        <v>14.5</v>
      </c>
      <c r="AN75" s="15">
        <v>16.3</v>
      </c>
      <c r="AO75" s="21">
        <f t="shared" si="56"/>
        <v>13.975000000000001</v>
      </c>
      <c r="AQ75" s="22">
        <f t="shared" si="57"/>
        <v>17.033333333333335</v>
      </c>
      <c r="AR75" s="23">
        <f t="shared" si="58"/>
        <v>10.933333333333332</v>
      </c>
      <c r="BB75" s="26">
        <v>1925</v>
      </c>
      <c r="BC75" s="15">
        <v>18.399999999999999</v>
      </c>
      <c r="BD75" s="15">
        <v>18.2</v>
      </c>
      <c r="BE75" s="15">
        <v>16.600000000000001</v>
      </c>
      <c r="BF75" s="15">
        <v>14.7</v>
      </c>
      <c r="BG75" s="15">
        <v>14.7</v>
      </c>
      <c r="BH75" s="15">
        <v>12.5</v>
      </c>
      <c r="BI75" s="15">
        <v>11.7</v>
      </c>
      <c r="BJ75" s="15">
        <v>11.6</v>
      </c>
      <c r="BK75" s="15">
        <v>12.3</v>
      </c>
      <c r="BL75" s="15">
        <v>13.6</v>
      </c>
      <c r="BM75" s="15">
        <v>15.1</v>
      </c>
      <c r="BN75" s="15">
        <v>16</v>
      </c>
      <c r="BO75" s="21">
        <f t="shared" si="22"/>
        <v>14.616666666666665</v>
      </c>
      <c r="BQ75" s="22">
        <f t="shared" si="23"/>
        <v>17.733333333333331</v>
      </c>
      <c r="BR75" s="23">
        <f t="shared" si="24"/>
        <v>11.933333333333332</v>
      </c>
      <c r="BS75" s="24">
        <f t="shared" si="29"/>
        <v>15.137121212121212</v>
      </c>
      <c r="CA75" s="2">
        <f t="shared" si="38"/>
        <v>1925</v>
      </c>
      <c r="CB75" s="26">
        <v>1925</v>
      </c>
      <c r="CC75" s="15">
        <v>20.2</v>
      </c>
      <c r="CD75" s="15">
        <v>19.100000000000001</v>
      </c>
      <c r="CE75" s="15">
        <v>18.7</v>
      </c>
      <c r="CF75" s="15">
        <v>16.600000000000001</v>
      </c>
      <c r="CG75" s="15">
        <v>15.3</v>
      </c>
      <c r="CH75" s="15">
        <v>13.7</v>
      </c>
      <c r="CI75" s="15">
        <v>12.2</v>
      </c>
      <c r="CJ75" s="15">
        <v>12.7</v>
      </c>
      <c r="CK75" s="15">
        <v>13</v>
      </c>
      <c r="CL75" s="15">
        <v>14.1</v>
      </c>
      <c r="CM75" s="15">
        <v>17</v>
      </c>
      <c r="CN75" s="15">
        <v>18.5</v>
      </c>
      <c r="CO75" s="21">
        <f t="shared" si="35"/>
        <v>15.924999999999999</v>
      </c>
      <c r="CQ75" s="22">
        <f t="shared" si="36"/>
        <v>19.333333333333332</v>
      </c>
      <c r="CR75" s="23">
        <f t="shared" si="37"/>
        <v>12.866666666666665</v>
      </c>
      <c r="CS75" s="24">
        <f t="shared" si="59"/>
        <v>16.405681818181819</v>
      </c>
      <c r="DA75" s="2">
        <f t="shared" si="48"/>
        <v>1925</v>
      </c>
      <c r="DB75" s="20" t="s">
        <v>57</v>
      </c>
      <c r="DC75" s="15">
        <v>20.6</v>
      </c>
      <c r="DD75" s="15">
        <v>20.2</v>
      </c>
      <c r="DE75" s="15">
        <v>19.399999999999999</v>
      </c>
      <c r="DF75" s="15">
        <v>16.600000000000001</v>
      </c>
      <c r="DG75" s="15">
        <v>13.5</v>
      </c>
      <c r="DH75" s="15">
        <v>11.4</v>
      </c>
      <c r="DI75" s="15">
        <v>10.7</v>
      </c>
      <c r="DJ75" s="15">
        <v>12.2</v>
      </c>
      <c r="DK75" s="15">
        <v>14.7</v>
      </c>
      <c r="DL75" s="15">
        <v>17.5</v>
      </c>
      <c r="DM75" s="15">
        <v>18.3</v>
      </c>
      <c r="DN75" s="15">
        <v>20.3</v>
      </c>
      <c r="DO75" s="21">
        <f t="shared" si="44"/>
        <v>16.283333333333335</v>
      </c>
      <c r="DQ75" s="22">
        <f t="shared" si="45"/>
        <v>20.066666666666666</v>
      </c>
      <c r="DR75" s="23">
        <f t="shared" si="46"/>
        <v>11.433333333333332</v>
      </c>
      <c r="DS75" s="24">
        <f t="shared" ref="DS75:DS106" si="61">AVERAGE(DO65:DO75)</f>
        <v>16.681818181818183</v>
      </c>
      <c r="EA75" s="2">
        <f t="shared" si="33"/>
        <v>1925</v>
      </c>
      <c r="EB75" s="20" t="s">
        <v>57</v>
      </c>
      <c r="EC75" s="15">
        <v>20.2</v>
      </c>
      <c r="ED75" s="15">
        <v>20.7</v>
      </c>
      <c r="EE75" s="15">
        <v>19.100000000000001</v>
      </c>
      <c r="EF75" s="15">
        <v>17.3</v>
      </c>
      <c r="EG75" s="15">
        <v>15</v>
      </c>
      <c r="EH75" s="15">
        <v>13.7</v>
      </c>
      <c r="EI75" s="15">
        <v>12.7</v>
      </c>
      <c r="EJ75" s="15">
        <v>12.4</v>
      </c>
      <c r="EK75" s="15">
        <v>14.7</v>
      </c>
      <c r="EL75" s="15">
        <v>15.7</v>
      </c>
      <c r="EM75" s="15">
        <v>17.100000000000001</v>
      </c>
      <c r="EN75" s="15">
        <v>19.399999999999999</v>
      </c>
      <c r="EO75" s="21">
        <f t="shared" si="30"/>
        <v>16.499999999999996</v>
      </c>
      <c r="EQ75" s="22">
        <f t="shared" si="31"/>
        <v>20</v>
      </c>
      <c r="ER75" s="23">
        <f t="shared" si="32"/>
        <v>12.933333333333332</v>
      </c>
      <c r="ES75" s="24">
        <f t="shared" si="55"/>
        <v>16.974999999999998</v>
      </c>
      <c r="FA75" s="2">
        <f t="shared" si="53"/>
        <v>1925</v>
      </c>
      <c r="FB75" s="20" t="s">
        <v>57</v>
      </c>
      <c r="FC75" s="15">
        <v>24.5</v>
      </c>
      <c r="FD75" s="15">
        <v>23.9</v>
      </c>
      <c r="FE75" s="15">
        <v>21.9</v>
      </c>
      <c r="FF75" s="15">
        <v>18.5</v>
      </c>
      <c r="FG75" s="15">
        <v>16</v>
      </c>
      <c r="FH75" s="15">
        <v>13.5</v>
      </c>
      <c r="FI75" s="15">
        <v>12.4</v>
      </c>
      <c r="FJ75" s="15">
        <v>13.7</v>
      </c>
      <c r="FK75" s="15">
        <v>16.2</v>
      </c>
      <c r="FL75" s="15">
        <v>17.7</v>
      </c>
      <c r="FM75" s="15">
        <v>21.4</v>
      </c>
      <c r="FN75" s="15">
        <v>23.9</v>
      </c>
      <c r="FO75" s="21">
        <f t="shared" si="50"/>
        <v>18.633333333333329</v>
      </c>
      <c r="FQ75" s="22">
        <f t="shared" si="51"/>
        <v>23.433333333333334</v>
      </c>
      <c r="FR75" s="23">
        <f t="shared" si="52"/>
        <v>13.199999999999998</v>
      </c>
      <c r="FS75" s="24">
        <f t="shared" si="16"/>
        <v>18.496969696969696</v>
      </c>
      <c r="GA75" s="2">
        <f t="shared" si="21"/>
        <v>1925</v>
      </c>
      <c r="GB75" s="20" t="s">
        <v>57</v>
      </c>
      <c r="GC75" s="15">
        <v>19.899999999999999</v>
      </c>
      <c r="GD75" s="15">
        <v>19.600000000000001</v>
      </c>
      <c r="GE75" s="15">
        <v>17.5</v>
      </c>
      <c r="GF75" s="15">
        <v>15.9</v>
      </c>
      <c r="GG75" s="15">
        <v>14.6</v>
      </c>
      <c r="GH75" s="15">
        <v>12.3</v>
      </c>
      <c r="GI75" s="15">
        <v>11.5</v>
      </c>
      <c r="GJ75" s="15">
        <v>11.3</v>
      </c>
      <c r="GK75" s="15">
        <v>12.6</v>
      </c>
      <c r="GL75" s="15">
        <v>13.9</v>
      </c>
      <c r="GM75" s="15">
        <v>16.3</v>
      </c>
      <c r="GN75" s="15">
        <v>18.2</v>
      </c>
      <c r="GO75" s="21">
        <f t="shared" si="17"/>
        <v>15.299999999999999</v>
      </c>
      <c r="GQ75" s="22">
        <f t="shared" si="18"/>
        <v>19</v>
      </c>
      <c r="GR75" s="23">
        <f t="shared" si="19"/>
        <v>11.700000000000001</v>
      </c>
      <c r="GS75" s="24">
        <f t="shared" si="20"/>
        <v>15.702272727272726</v>
      </c>
      <c r="GT75" s="22">
        <f>AVERAGE(Sheet1!AQ75,Sheet1!BQ75,Sheet1!CQ75,Sheet1!DQ75,Sheet1!EQ75,Sheet1!FQ75,Sheet1!GQ75)</f>
        <v>19.514285714285712</v>
      </c>
      <c r="GU75" s="23">
        <f>AVERAGE(Sheet1!AR75,Sheet1!BR75,Sheet1!CR75,Sheet1!DR75,Sheet1!ER75,Sheet1!FR75,Sheet1!GR75)</f>
        <v>12.142857142857141</v>
      </c>
      <c r="GV75" s="22">
        <f t="shared" si="26"/>
        <v>20.385317460317459</v>
      </c>
      <c r="GW75" s="23">
        <f t="shared" si="27"/>
        <v>12.664754689754689</v>
      </c>
      <c r="GX75" s="24">
        <f>AVERAGE(Sheet1!$AO75,Sheet1!$BO75,Sheet1!$CO75,Sheet1!$DO75,Sheet1!$EO75,Sheet1!$FO75,Sheet1!$GO75)</f>
        <v>15.890476190476189</v>
      </c>
      <c r="GY75" s="24">
        <f t="shared" si="28"/>
        <v>16.488392857142856</v>
      </c>
    </row>
    <row r="76" spans="1:207">
      <c r="A76" s="7"/>
      <c r="B76" s="8">
        <f t="shared" si="39"/>
        <v>16.367857142857144</v>
      </c>
      <c r="C76" s="25">
        <f t="shared" si="54"/>
        <v>16.145119047619048</v>
      </c>
      <c r="D76" s="16">
        <f t="shared" si="60"/>
        <v>16.504573412698409</v>
      </c>
      <c r="E76" s="8">
        <f t="shared" si="25"/>
        <v>16.479578373015876</v>
      </c>
      <c r="F76" s="29"/>
      <c r="G76" s="16">
        <f t="shared" si="40"/>
        <v>24.9</v>
      </c>
      <c r="H76" s="17">
        <f t="shared" si="41"/>
        <v>16</v>
      </c>
      <c r="I76" s="18">
        <f t="shared" si="42"/>
        <v>11.5</v>
      </c>
      <c r="J76" s="19">
        <f t="shared" si="43"/>
        <v>18.2</v>
      </c>
      <c r="AB76" s="26">
        <v>1926</v>
      </c>
      <c r="AC76" s="15">
        <v>16.8</v>
      </c>
      <c r="AD76" s="15">
        <v>18.899999999999999</v>
      </c>
      <c r="AE76" s="15">
        <v>17.600000000000001</v>
      </c>
      <c r="AF76" s="15">
        <v>15.4</v>
      </c>
      <c r="AG76" s="15">
        <v>11.5</v>
      </c>
      <c r="AH76" s="15">
        <v>12.6</v>
      </c>
      <c r="AI76" s="15">
        <v>11.6</v>
      </c>
      <c r="AJ76" s="15">
        <v>11.6</v>
      </c>
      <c r="AK76" s="15">
        <v>13.3</v>
      </c>
      <c r="AL76" s="15">
        <v>14.8</v>
      </c>
      <c r="AM76" s="15">
        <v>15.8</v>
      </c>
      <c r="AN76" s="15">
        <v>16.399999999999999</v>
      </c>
      <c r="AO76" s="21">
        <f t="shared" si="56"/>
        <v>14.691666666666668</v>
      </c>
      <c r="AQ76" s="22">
        <f t="shared" si="57"/>
        <v>17.766666666666669</v>
      </c>
      <c r="AR76" s="23">
        <f t="shared" si="58"/>
        <v>11.933333333333332</v>
      </c>
      <c r="BB76" s="26">
        <v>1926</v>
      </c>
      <c r="BC76" s="15">
        <v>16.8</v>
      </c>
      <c r="BD76" s="15">
        <v>17.8</v>
      </c>
      <c r="BE76" s="15">
        <v>17.7</v>
      </c>
      <c r="BF76" s="15">
        <v>15.9</v>
      </c>
      <c r="BG76" s="15">
        <v>12.8</v>
      </c>
      <c r="BH76" s="15">
        <v>13.9</v>
      </c>
      <c r="BI76" s="15">
        <v>12.4</v>
      </c>
      <c r="BJ76" s="15">
        <v>12.3</v>
      </c>
      <c r="BK76" s="15">
        <v>13.7</v>
      </c>
      <c r="BL76" s="15">
        <v>14.3</v>
      </c>
      <c r="BM76" s="15">
        <v>15.2</v>
      </c>
      <c r="BN76" s="15">
        <v>16.899999999999999</v>
      </c>
      <c r="BO76" s="21">
        <f t="shared" si="22"/>
        <v>14.975000000000001</v>
      </c>
      <c r="BQ76" s="22">
        <f t="shared" si="23"/>
        <v>17.433333333333334</v>
      </c>
      <c r="BR76" s="23">
        <f t="shared" si="24"/>
        <v>12.866666666666667</v>
      </c>
      <c r="BS76" s="24">
        <f t="shared" si="29"/>
        <v>15.177272727272729</v>
      </c>
      <c r="CA76" s="2">
        <f t="shared" si="38"/>
        <v>1926</v>
      </c>
      <c r="CB76" s="26">
        <v>1926</v>
      </c>
      <c r="CC76" s="15">
        <v>18.8</v>
      </c>
      <c r="CD76" s="15">
        <v>20</v>
      </c>
      <c r="CE76" s="15">
        <v>19.399999999999999</v>
      </c>
      <c r="CF76" s="15">
        <v>17.100000000000001</v>
      </c>
      <c r="CG76" s="15">
        <v>14.1</v>
      </c>
      <c r="CH76" s="15">
        <v>14.2</v>
      </c>
      <c r="CI76" s="15">
        <v>13.3</v>
      </c>
      <c r="CJ76" s="15">
        <v>13.1</v>
      </c>
      <c r="CK76" s="15">
        <v>14.8</v>
      </c>
      <c r="CL76" s="15">
        <v>15.7</v>
      </c>
      <c r="CM76" s="15">
        <v>17.5</v>
      </c>
      <c r="CN76" s="15">
        <v>18.8</v>
      </c>
      <c r="CO76" s="21">
        <f t="shared" si="35"/>
        <v>16.400000000000002</v>
      </c>
      <c r="CQ76" s="22">
        <f t="shared" si="36"/>
        <v>19.399999999999999</v>
      </c>
      <c r="CR76" s="23">
        <f t="shared" si="37"/>
        <v>13.533333333333333</v>
      </c>
      <c r="CS76" s="24">
        <f t="shared" si="59"/>
        <v>16.420075757575759</v>
      </c>
      <c r="DA76" s="2">
        <f t="shared" si="48"/>
        <v>1926</v>
      </c>
      <c r="DB76" s="20" t="s">
        <v>58</v>
      </c>
      <c r="DC76" s="15">
        <v>20.3</v>
      </c>
      <c r="DD76" s="15">
        <v>23</v>
      </c>
      <c r="DE76" s="15">
        <v>20.9</v>
      </c>
      <c r="DF76" s="15">
        <v>17.7</v>
      </c>
      <c r="DG76" s="15">
        <v>13</v>
      </c>
      <c r="DH76" s="15">
        <v>13.2</v>
      </c>
      <c r="DI76" s="15">
        <v>12.4</v>
      </c>
      <c r="DJ76" s="15">
        <v>13</v>
      </c>
      <c r="DK76" s="15">
        <v>15.2</v>
      </c>
      <c r="DL76" s="15">
        <v>17.2</v>
      </c>
      <c r="DM76" s="15">
        <v>19.100000000000001</v>
      </c>
      <c r="DN76" s="15">
        <v>20.399999999999999</v>
      </c>
      <c r="DO76" s="21">
        <f t="shared" si="44"/>
        <v>17.116666666666664</v>
      </c>
      <c r="DQ76" s="22">
        <f t="shared" si="45"/>
        <v>21.399999999999995</v>
      </c>
      <c r="DR76" s="23">
        <f t="shared" si="46"/>
        <v>12.866666666666667</v>
      </c>
      <c r="DS76" s="24">
        <f t="shared" si="61"/>
        <v>16.737878787878785</v>
      </c>
      <c r="EA76" s="2">
        <f t="shared" si="33"/>
        <v>1926</v>
      </c>
      <c r="EB76" s="20" t="s">
        <v>58</v>
      </c>
      <c r="EC76" s="15">
        <v>20.100000000000001</v>
      </c>
      <c r="ED76" s="15">
        <v>22.3</v>
      </c>
      <c r="EE76" s="15">
        <v>19.8</v>
      </c>
      <c r="EF76" s="15">
        <v>18.5</v>
      </c>
      <c r="EG76" s="15">
        <v>14.5</v>
      </c>
      <c r="EH76" s="15">
        <v>13.9</v>
      </c>
      <c r="EI76" s="15">
        <v>13.2</v>
      </c>
      <c r="EJ76" s="15">
        <v>13</v>
      </c>
      <c r="EK76" s="15">
        <v>15</v>
      </c>
      <c r="EL76" s="15">
        <v>16.399999999999999</v>
      </c>
      <c r="EM76" s="15">
        <v>18.399999999999999</v>
      </c>
      <c r="EN76" s="15">
        <v>18.7</v>
      </c>
      <c r="EO76" s="21">
        <f t="shared" si="30"/>
        <v>16.983333333333334</v>
      </c>
      <c r="EQ76" s="22">
        <f t="shared" si="31"/>
        <v>20.733333333333334</v>
      </c>
      <c r="ER76" s="23">
        <f t="shared" si="32"/>
        <v>13.366666666666667</v>
      </c>
      <c r="ES76" s="24">
        <f t="shared" si="55"/>
        <v>16.968181818181815</v>
      </c>
      <c r="FA76" s="2">
        <f t="shared" si="53"/>
        <v>1926</v>
      </c>
      <c r="FB76" s="20" t="s">
        <v>58</v>
      </c>
      <c r="FC76" s="15">
        <v>24.9</v>
      </c>
      <c r="FD76" s="15">
        <v>24.5</v>
      </c>
      <c r="FE76" s="15">
        <v>23.8</v>
      </c>
      <c r="FF76" s="15">
        <v>19.5</v>
      </c>
      <c r="FG76" s="15">
        <v>14.6</v>
      </c>
      <c r="FH76" s="15">
        <v>14.3</v>
      </c>
      <c r="FI76" s="15">
        <v>13.3</v>
      </c>
      <c r="FJ76" s="15">
        <v>13.6</v>
      </c>
      <c r="FK76" s="15">
        <v>16.100000000000001</v>
      </c>
      <c r="FL76" s="15">
        <v>17.7</v>
      </c>
      <c r="FM76" s="15">
        <v>20.399999999999999</v>
      </c>
      <c r="FN76" s="15">
        <v>22.7</v>
      </c>
      <c r="FO76" s="21">
        <f t="shared" si="50"/>
        <v>18.783333333333331</v>
      </c>
      <c r="FQ76" s="22">
        <f t="shared" si="51"/>
        <v>24.400000000000002</v>
      </c>
      <c r="FR76" s="23">
        <f t="shared" si="52"/>
        <v>13.733333333333334</v>
      </c>
      <c r="FS76" s="24">
        <f t="shared" si="16"/>
        <v>18.556818181818183</v>
      </c>
      <c r="GA76" s="2">
        <f t="shared" si="21"/>
        <v>1926</v>
      </c>
      <c r="GB76" s="20" t="s">
        <v>58</v>
      </c>
      <c r="GC76" s="15">
        <v>19.5</v>
      </c>
      <c r="GD76" s="15">
        <v>19.3</v>
      </c>
      <c r="GE76" s="15">
        <v>18.899999999999999</v>
      </c>
      <c r="GF76" s="15">
        <v>16.899999999999999</v>
      </c>
      <c r="GG76" s="15">
        <v>13.4</v>
      </c>
      <c r="GH76" s="15">
        <v>13.2</v>
      </c>
      <c r="GI76" s="15">
        <v>12.1</v>
      </c>
      <c r="GJ76" s="15">
        <v>11.9</v>
      </c>
      <c r="GK76" s="15">
        <v>13.3</v>
      </c>
      <c r="GL76" s="15">
        <v>14.6</v>
      </c>
      <c r="GM76" s="15">
        <v>16.100000000000001</v>
      </c>
      <c r="GN76" s="15">
        <v>18.3</v>
      </c>
      <c r="GO76" s="21">
        <f t="shared" si="17"/>
        <v>15.625</v>
      </c>
      <c r="GQ76" s="22">
        <f t="shared" si="18"/>
        <v>19.233333333333331</v>
      </c>
      <c r="GR76" s="23">
        <f t="shared" si="19"/>
        <v>12.399999999999999</v>
      </c>
      <c r="GS76" s="24">
        <f t="shared" si="20"/>
        <v>15.706818181818182</v>
      </c>
      <c r="GT76" s="22">
        <f>AVERAGE(Sheet1!AQ76,Sheet1!BQ76,Sheet1!CQ76,Sheet1!DQ76,Sheet1!EQ76,Sheet1!FQ76,Sheet1!GQ76)</f>
        <v>20.052380952380954</v>
      </c>
      <c r="GU76" s="23">
        <f>AVERAGE(Sheet1!AR76,Sheet1!BR76,Sheet1!CR76,Sheet1!DR76,Sheet1!ER76,Sheet1!FR76,Sheet1!GR76)</f>
        <v>12.957142857142856</v>
      </c>
      <c r="GV76" s="22">
        <f t="shared" si="26"/>
        <v>20.330483405483406</v>
      </c>
      <c r="GW76" s="23">
        <f t="shared" si="27"/>
        <v>12.69621212121212</v>
      </c>
      <c r="GX76" s="24">
        <f>AVERAGE(Sheet1!$AO76,Sheet1!$BO76,Sheet1!$CO76,Sheet1!$DO76,Sheet1!$EO76,Sheet1!$FO76,Sheet1!$GO76)</f>
        <v>16.367857142857144</v>
      </c>
      <c r="GY76" s="24">
        <f t="shared" si="28"/>
        <v>16.491026334776333</v>
      </c>
    </row>
    <row r="77" spans="1:207">
      <c r="A77" s="7"/>
      <c r="B77" s="8">
        <f t="shared" si="39"/>
        <v>15.825000000000001</v>
      </c>
      <c r="C77" s="25">
        <f t="shared" si="54"/>
        <v>15.949285714285717</v>
      </c>
      <c r="D77" s="16">
        <f t="shared" si="60"/>
        <v>16.438392857142851</v>
      </c>
      <c r="E77" s="8">
        <f t="shared" si="25"/>
        <v>16.466140873015874</v>
      </c>
      <c r="F77" s="29"/>
      <c r="G77" s="16">
        <f t="shared" si="40"/>
        <v>24.1</v>
      </c>
      <c r="H77" s="17">
        <f t="shared" si="41"/>
        <v>15.55</v>
      </c>
      <c r="I77" s="18">
        <f t="shared" si="42"/>
        <v>10.1</v>
      </c>
      <c r="J77" s="19">
        <f t="shared" si="43"/>
        <v>17.100000000000001</v>
      </c>
      <c r="AB77" s="26">
        <v>1927</v>
      </c>
      <c r="AC77" s="15">
        <v>17.2</v>
      </c>
      <c r="AD77" s="15">
        <v>17.899999999999999</v>
      </c>
      <c r="AE77" s="15">
        <v>15.2</v>
      </c>
      <c r="AF77" s="15">
        <v>13.2</v>
      </c>
      <c r="AG77" s="15">
        <v>12.5</v>
      </c>
      <c r="AH77" s="15">
        <v>10.3</v>
      </c>
      <c r="AI77" s="15">
        <v>10.1</v>
      </c>
      <c r="AJ77" s="15">
        <v>10.9</v>
      </c>
      <c r="AK77" s="15">
        <v>13</v>
      </c>
      <c r="AL77" s="15">
        <v>14.5</v>
      </c>
      <c r="AM77" s="15">
        <v>15.3</v>
      </c>
      <c r="AN77" s="15">
        <v>18.3</v>
      </c>
      <c r="AO77" s="21">
        <f t="shared" si="56"/>
        <v>14.033333333333337</v>
      </c>
      <c r="AQ77" s="22">
        <f t="shared" si="57"/>
        <v>16.766666666666666</v>
      </c>
      <c r="AR77" s="23">
        <f t="shared" si="58"/>
        <v>10.433333333333332</v>
      </c>
      <c r="BB77" s="26">
        <v>1927</v>
      </c>
      <c r="BC77" s="15">
        <v>17.899999999999999</v>
      </c>
      <c r="BD77" s="15">
        <v>17.7</v>
      </c>
      <c r="BE77" s="15">
        <v>16.2</v>
      </c>
      <c r="BF77" s="15">
        <v>14.1</v>
      </c>
      <c r="BG77" s="15">
        <v>13.2</v>
      </c>
      <c r="BH77" s="15">
        <v>11.6</v>
      </c>
      <c r="BI77" s="15">
        <v>11.6</v>
      </c>
      <c r="BJ77" s="15">
        <v>11.6</v>
      </c>
      <c r="BK77" s="15">
        <v>12.9</v>
      </c>
      <c r="BL77" s="15">
        <v>14.5</v>
      </c>
      <c r="BM77" s="15">
        <v>16.600000000000001</v>
      </c>
      <c r="BN77" s="15">
        <v>17.7</v>
      </c>
      <c r="BO77" s="21">
        <f t="shared" si="22"/>
        <v>14.633333333333331</v>
      </c>
      <c r="BQ77" s="22">
        <f t="shared" si="23"/>
        <v>17.266666666666666</v>
      </c>
      <c r="BR77" s="23">
        <f t="shared" si="24"/>
        <v>11.6</v>
      </c>
      <c r="BS77" s="24">
        <f t="shared" si="29"/>
        <v>15.129545454545456</v>
      </c>
      <c r="CA77" s="2">
        <f t="shared" si="38"/>
        <v>1927</v>
      </c>
      <c r="CB77" s="26">
        <v>1927</v>
      </c>
      <c r="CC77" s="15">
        <v>19.899999999999999</v>
      </c>
      <c r="CD77" s="15">
        <v>19.600000000000001</v>
      </c>
      <c r="CE77" s="15">
        <v>18.100000000000001</v>
      </c>
      <c r="CF77" s="15">
        <v>15.8</v>
      </c>
      <c r="CG77" s="15">
        <v>14.7</v>
      </c>
      <c r="CH77" s="27">
        <f>(SUM(CH74:CH76)+SUM(CH78:CH80))/6</f>
        <v>13.200000000000001</v>
      </c>
      <c r="CI77" s="15">
        <v>12.2</v>
      </c>
      <c r="CJ77" s="15">
        <v>12.6</v>
      </c>
      <c r="CK77" s="15">
        <v>13.6</v>
      </c>
      <c r="CL77" s="15">
        <v>15.9</v>
      </c>
      <c r="CM77" s="15">
        <v>17.8</v>
      </c>
      <c r="CN77" s="15">
        <v>19.2</v>
      </c>
      <c r="CO77" s="21">
        <f t="shared" si="35"/>
        <v>16.05</v>
      </c>
      <c r="CQ77" s="22">
        <f t="shared" si="36"/>
        <v>19.2</v>
      </c>
      <c r="CR77" s="23">
        <f t="shared" si="37"/>
        <v>12.666666666666666</v>
      </c>
      <c r="CS77" s="24">
        <f t="shared" si="59"/>
        <v>16.353409090909096</v>
      </c>
      <c r="DA77" s="2">
        <f t="shared" si="48"/>
        <v>1927</v>
      </c>
      <c r="DB77" s="20" t="s">
        <v>59</v>
      </c>
      <c r="DC77" s="15">
        <v>21.7</v>
      </c>
      <c r="DD77" s="15">
        <v>21.6</v>
      </c>
      <c r="DE77" s="15">
        <v>17.7</v>
      </c>
      <c r="DF77" s="15">
        <v>15.9</v>
      </c>
      <c r="DG77" s="15">
        <v>13.8</v>
      </c>
      <c r="DH77" s="15">
        <v>10.3</v>
      </c>
      <c r="DI77" s="15">
        <v>10.9</v>
      </c>
      <c r="DJ77" s="15">
        <v>12.4</v>
      </c>
      <c r="DK77" s="15">
        <v>15.1</v>
      </c>
      <c r="DL77" s="15">
        <v>17.600000000000001</v>
      </c>
      <c r="DM77" s="15">
        <v>19.399999999999999</v>
      </c>
      <c r="DN77" s="15">
        <v>21.5</v>
      </c>
      <c r="DO77" s="21">
        <f t="shared" si="44"/>
        <v>16.491666666666667</v>
      </c>
      <c r="DQ77" s="22">
        <f t="shared" si="45"/>
        <v>20.333333333333332</v>
      </c>
      <c r="DR77" s="23">
        <f t="shared" si="46"/>
        <v>11.200000000000001</v>
      </c>
      <c r="DS77" s="24">
        <f t="shared" si="61"/>
        <v>16.770454545454545</v>
      </c>
      <c r="EA77" s="2">
        <f t="shared" si="33"/>
        <v>1927</v>
      </c>
      <c r="EB77" s="20" t="s">
        <v>59</v>
      </c>
      <c r="EC77" s="15">
        <v>19.7</v>
      </c>
      <c r="ED77" s="15">
        <v>20.100000000000001</v>
      </c>
      <c r="EE77" s="15">
        <v>18</v>
      </c>
      <c r="EF77" s="15">
        <v>17</v>
      </c>
      <c r="EG77" s="15">
        <v>14.3</v>
      </c>
      <c r="EH77" s="15">
        <v>12.4</v>
      </c>
      <c r="EI77" s="15">
        <v>11.8</v>
      </c>
      <c r="EJ77" s="15">
        <v>13</v>
      </c>
      <c r="EK77" s="15">
        <v>14.1</v>
      </c>
      <c r="EL77" s="15">
        <v>16.5</v>
      </c>
      <c r="EM77" s="15">
        <v>18</v>
      </c>
      <c r="EN77" s="15">
        <v>19.8</v>
      </c>
      <c r="EO77" s="21">
        <f t="shared" si="30"/>
        <v>16.225000000000001</v>
      </c>
      <c r="EQ77" s="22">
        <f t="shared" si="31"/>
        <v>19.266666666666666</v>
      </c>
      <c r="ER77" s="23">
        <f t="shared" si="32"/>
        <v>12.4</v>
      </c>
      <c r="ES77" s="24">
        <f t="shared" si="55"/>
        <v>16.933333333333334</v>
      </c>
      <c r="FA77" s="2">
        <f t="shared" si="53"/>
        <v>1927</v>
      </c>
      <c r="FB77" s="20" t="s">
        <v>59</v>
      </c>
      <c r="FC77" s="15">
        <v>24.1</v>
      </c>
      <c r="FD77" s="15">
        <v>23.3</v>
      </c>
      <c r="FE77" s="15">
        <v>21.2</v>
      </c>
      <c r="FF77" s="15">
        <v>18.8</v>
      </c>
      <c r="FG77" s="15">
        <v>14.8</v>
      </c>
      <c r="FH77" s="15">
        <v>11.8</v>
      </c>
      <c r="FI77" s="15">
        <v>11.8</v>
      </c>
      <c r="FJ77" s="15">
        <v>13.1</v>
      </c>
      <c r="FK77" s="15">
        <v>15.5</v>
      </c>
      <c r="FL77" s="15">
        <v>18.600000000000001</v>
      </c>
      <c r="FM77" s="15">
        <v>21.8</v>
      </c>
      <c r="FN77" s="15">
        <v>22.9</v>
      </c>
      <c r="FO77" s="21">
        <f t="shared" si="50"/>
        <v>18.141666666666669</v>
      </c>
      <c r="FQ77" s="22">
        <f t="shared" si="51"/>
        <v>22.866666666666671</v>
      </c>
      <c r="FR77" s="23">
        <f t="shared" si="52"/>
        <v>12.233333333333334</v>
      </c>
      <c r="FS77" s="24">
        <f t="shared" ref="FS77:FS108" si="62">AVERAGE(FO67:FO77)</f>
        <v>18.577272727272728</v>
      </c>
      <c r="GA77" s="2">
        <f t="shared" si="21"/>
        <v>1927</v>
      </c>
      <c r="GB77" s="20" t="s">
        <v>59</v>
      </c>
      <c r="GC77" s="15">
        <v>19.899999999999999</v>
      </c>
      <c r="GD77" s="15">
        <v>19.399999999999999</v>
      </c>
      <c r="GE77" s="15">
        <v>17.2</v>
      </c>
      <c r="GF77" s="15">
        <v>15.6</v>
      </c>
      <c r="GG77" s="15">
        <v>13.7</v>
      </c>
      <c r="GH77" s="15">
        <v>10.7</v>
      </c>
      <c r="GI77" s="15">
        <v>11.1</v>
      </c>
      <c r="GJ77" s="15">
        <v>11.2</v>
      </c>
      <c r="GK77" s="15">
        <v>12.6</v>
      </c>
      <c r="GL77" s="15">
        <v>14.6</v>
      </c>
      <c r="GM77" s="15">
        <v>17</v>
      </c>
      <c r="GN77" s="15">
        <v>19.399999999999999</v>
      </c>
      <c r="GO77" s="21">
        <f t="shared" ref="GO77:GO108" si="63">SUM(GC77:GN77)/12</f>
        <v>15.200000000000001</v>
      </c>
      <c r="GQ77" s="22">
        <f t="shared" ref="GQ77:GQ108" si="64">SUM(GC77+GD77+GE77)/3</f>
        <v>18.833333333333332</v>
      </c>
      <c r="GR77" s="23">
        <f t="shared" ref="GR77:GR108" si="65">SUM(GH77+GI77+GJ77)/3</f>
        <v>11</v>
      </c>
      <c r="GS77" s="24">
        <f t="shared" ref="GS77:GS108" si="66">AVERAGE(GO67:GO77)</f>
        <v>15.676515151515151</v>
      </c>
      <c r="GT77" s="22">
        <f>AVERAGE(Sheet1!AQ77,Sheet1!BQ77,Sheet1!CQ77,Sheet1!DQ77,Sheet1!EQ77,Sheet1!FQ77,Sheet1!GQ77)</f>
        <v>19.219047619047618</v>
      </c>
      <c r="GU77" s="23">
        <f>AVERAGE(Sheet1!AR77,Sheet1!BR77,Sheet1!CR77,Sheet1!DR77,Sheet1!ER77,Sheet1!FR77,Sheet1!GR77)</f>
        <v>11.647619047619047</v>
      </c>
      <c r="GV77" s="22">
        <f t="shared" si="26"/>
        <v>20.202669552669555</v>
      </c>
      <c r="GW77" s="23">
        <f t="shared" si="27"/>
        <v>12.622510822510822</v>
      </c>
      <c r="GX77" s="24">
        <f>AVERAGE(Sheet1!$AO77,Sheet1!$BO77,Sheet1!$CO77,Sheet1!$DO77,Sheet1!$EO77,Sheet1!$FO77,Sheet1!$GO77)</f>
        <v>15.825000000000001</v>
      </c>
      <c r="GY77" s="24">
        <f t="shared" si="28"/>
        <v>16.442794011544006</v>
      </c>
    </row>
    <row r="78" spans="1:207">
      <c r="A78" s="7"/>
      <c r="B78" s="8">
        <f t="shared" si="39"/>
        <v>16.511904761904763</v>
      </c>
      <c r="C78" s="25">
        <f t="shared" si="54"/>
        <v>16.04452380952381</v>
      </c>
      <c r="D78" s="16">
        <f t="shared" si="60"/>
        <v>16.389861111111109</v>
      </c>
      <c r="E78" s="8">
        <f t="shared" si="25"/>
        <v>16.45954861111111</v>
      </c>
      <c r="F78" s="29"/>
      <c r="G78" s="16">
        <f t="shared" si="40"/>
        <v>25</v>
      </c>
      <c r="H78" s="17">
        <f t="shared" si="41"/>
        <v>15.2</v>
      </c>
      <c r="I78" s="18">
        <f t="shared" si="42"/>
        <v>11.6</v>
      </c>
      <c r="J78" s="19">
        <f t="shared" si="43"/>
        <v>18.3</v>
      </c>
      <c r="AB78" s="26">
        <v>1928</v>
      </c>
      <c r="AC78" s="15">
        <v>19.3</v>
      </c>
      <c r="AD78" s="15">
        <v>18.600000000000001</v>
      </c>
      <c r="AE78" s="15">
        <v>19.3</v>
      </c>
      <c r="AF78" s="15">
        <v>16.600000000000001</v>
      </c>
      <c r="AG78" s="15">
        <v>12.9</v>
      </c>
      <c r="AH78" s="15">
        <v>11.7</v>
      </c>
      <c r="AI78" s="15">
        <v>12.3</v>
      </c>
      <c r="AJ78" s="15">
        <v>13.2</v>
      </c>
      <c r="AK78" s="15">
        <v>12.9</v>
      </c>
      <c r="AL78" s="15">
        <v>12.5</v>
      </c>
      <c r="AM78" s="15">
        <v>15.2</v>
      </c>
      <c r="AN78" s="15">
        <v>16.899999999999999</v>
      </c>
      <c r="AO78" s="21">
        <f t="shared" si="56"/>
        <v>15.116666666666667</v>
      </c>
      <c r="AQ78" s="22">
        <f t="shared" si="57"/>
        <v>19.066666666666666</v>
      </c>
      <c r="AR78" s="23">
        <f t="shared" si="58"/>
        <v>12.4</v>
      </c>
      <c r="BB78" s="26">
        <v>1928</v>
      </c>
      <c r="BC78" s="15">
        <v>19.600000000000001</v>
      </c>
      <c r="BD78" s="15">
        <v>18.899999999999999</v>
      </c>
      <c r="BE78" s="15">
        <v>19.8</v>
      </c>
      <c r="BF78" s="15">
        <v>17.3</v>
      </c>
      <c r="BG78" s="15">
        <v>13.9</v>
      </c>
      <c r="BH78" s="15">
        <v>12.7</v>
      </c>
      <c r="BI78" s="15">
        <v>12.7</v>
      </c>
      <c r="BJ78" s="15">
        <v>12.7</v>
      </c>
      <c r="BK78" s="15">
        <v>12.8</v>
      </c>
      <c r="BL78" s="15">
        <v>12.8</v>
      </c>
      <c r="BM78" s="15">
        <v>14.8</v>
      </c>
      <c r="BN78" s="15">
        <v>17.600000000000001</v>
      </c>
      <c r="BO78" s="21">
        <f t="shared" si="22"/>
        <v>15.466666666666669</v>
      </c>
      <c r="BQ78" s="22">
        <f t="shared" si="23"/>
        <v>19.433333333333334</v>
      </c>
      <c r="BR78" s="23">
        <f t="shared" si="24"/>
        <v>12.699999999999998</v>
      </c>
      <c r="BS78" s="24">
        <f t="shared" si="29"/>
        <v>15.15</v>
      </c>
      <c r="CA78" s="2">
        <f t="shared" si="38"/>
        <v>1928</v>
      </c>
      <c r="CB78" s="26">
        <v>1928</v>
      </c>
      <c r="CC78" s="15">
        <v>21.3</v>
      </c>
      <c r="CD78" s="15">
        <v>20.100000000000001</v>
      </c>
      <c r="CE78" s="15">
        <v>20.8</v>
      </c>
      <c r="CF78" s="15">
        <v>18.2</v>
      </c>
      <c r="CG78" s="15">
        <v>14.5</v>
      </c>
      <c r="CH78" s="15">
        <v>13.1</v>
      </c>
      <c r="CI78" s="15">
        <v>13.5</v>
      </c>
      <c r="CJ78" s="15">
        <v>13.8</v>
      </c>
      <c r="CK78" s="15">
        <v>14.6</v>
      </c>
      <c r="CL78" s="15">
        <v>14.2</v>
      </c>
      <c r="CM78" s="15">
        <v>16.2</v>
      </c>
      <c r="CN78" s="15">
        <v>18.7</v>
      </c>
      <c r="CO78" s="21">
        <f t="shared" si="35"/>
        <v>16.583333333333332</v>
      </c>
      <c r="CQ78" s="22">
        <f t="shared" si="36"/>
        <v>20.733333333333334</v>
      </c>
      <c r="CR78" s="23">
        <f t="shared" si="37"/>
        <v>13.466666666666669</v>
      </c>
      <c r="CS78" s="24">
        <f t="shared" si="59"/>
        <v>16.33787878787879</v>
      </c>
      <c r="DA78" s="2">
        <f t="shared" si="48"/>
        <v>1928</v>
      </c>
      <c r="DB78" s="20" t="s">
        <v>60</v>
      </c>
      <c r="DC78" s="15">
        <v>22.9</v>
      </c>
      <c r="DD78" s="15">
        <v>21.2</v>
      </c>
      <c r="DE78" s="15">
        <v>22</v>
      </c>
      <c r="DF78" s="15">
        <v>18.7</v>
      </c>
      <c r="DG78" s="15">
        <v>14.1</v>
      </c>
      <c r="DH78" s="15">
        <v>11.6</v>
      </c>
      <c r="DI78" s="15">
        <v>12.7</v>
      </c>
      <c r="DJ78" s="15">
        <v>14</v>
      </c>
      <c r="DK78" s="15">
        <v>14.9</v>
      </c>
      <c r="DL78" s="15">
        <v>14.7</v>
      </c>
      <c r="DM78" s="15">
        <v>18.399999999999999</v>
      </c>
      <c r="DN78" s="15">
        <v>20.3</v>
      </c>
      <c r="DO78" s="21">
        <f t="shared" si="44"/>
        <v>17.125</v>
      </c>
      <c r="DQ78" s="22">
        <f t="shared" si="45"/>
        <v>22.033333333333331</v>
      </c>
      <c r="DR78" s="23">
        <f t="shared" si="46"/>
        <v>12.766666666666666</v>
      </c>
      <c r="DS78" s="24">
        <f t="shared" si="61"/>
        <v>16.83787878787879</v>
      </c>
      <c r="EA78" s="2">
        <f t="shared" si="33"/>
        <v>1928</v>
      </c>
      <c r="EB78" s="20" t="s">
        <v>60</v>
      </c>
      <c r="EC78" s="15">
        <v>21</v>
      </c>
      <c r="ED78" s="15">
        <v>21.3</v>
      </c>
      <c r="EE78" s="15">
        <v>20.7</v>
      </c>
      <c r="EF78" s="15">
        <v>19.3</v>
      </c>
      <c r="EG78" s="15">
        <v>15.2</v>
      </c>
      <c r="EH78" s="15">
        <v>13.8</v>
      </c>
      <c r="EI78" s="15">
        <v>13.7</v>
      </c>
      <c r="EJ78" s="15">
        <v>14.6</v>
      </c>
      <c r="EK78" s="15">
        <v>15</v>
      </c>
      <c r="EL78" s="15">
        <v>14.6</v>
      </c>
      <c r="EM78" s="15">
        <v>17.2</v>
      </c>
      <c r="EN78" s="15">
        <v>18.899999999999999</v>
      </c>
      <c r="EO78" s="21">
        <f t="shared" si="30"/>
        <v>17.108333333333331</v>
      </c>
      <c r="EQ78" s="22">
        <f t="shared" si="31"/>
        <v>21</v>
      </c>
      <c r="ER78" s="23">
        <f t="shared" si="32"/>
        <v>14.033333333333333</v>
      </c>
      <c r="ES78" s="24">
        <f t="shared" si="55"/>
        <v>16.961363636363636</v>
      </c>
      <c r="FA78" s="2">
        <f t="shared" si="53"/>
        <v>1928</v>
      </c>
      <c r="FB78" s="20" t="s">
        <v>60</v>
      </c>
      <c r="FC78" s="15">
        <v>25</v>
      </c>
      <c r="FD78" s="15">
        <v>23.8</v>
      </c>
      <c r="FE78" s="15">
        <v>23.6</v>
      </c>
      <c r="FF78" s="15">
        <v>19.8</v>
      </c>
      <c r="FG78" s="15">
        <v>15.2</v>
      </c>
      <c r="FH78" s="15">
        <v>12.1</v>
      </c>
      <c r="FI78" s="15">
        <v>13</v>
      </c>
      <c r="FJ78" s="15">
        <v>13.8</v>
      </c>
      <c r="FK78" s="15">
        <v>14.8</v>
      </c>
      <c r="FL78" s="15">
        <v>15.6</v>
      </c>
      <c r="FM78" s="15">
        <v>18.7</v>
      </c>
      <c r="FN78" s="15">
        <v>22</v>
      </c>
      <c r="FO78" s="21">
        <f t="shared" si="50"/>
        <v>18.116666666666667</v>
      </c>
      <c r="FQ78" s="22">
        <f t="shared" si="51"/>
        <v>24.133333333333336</v>
      </c>
      <c r="FR78" s="23">
        <f t="shared" si="52"/>
        <v>12.966666666666669</v>
      </c>
      <c r="FS78" s="24">
        <f t="shared" si="62"/>
        <v>18.575000000000003</v>
      </c>
      <c r="GA78" s="2">
        <f t="shared" ref="GA78:GA109" si="67">GA77+1</f>
        <v>1928</v>
      </c>
      <c r="GB78" s="20" t="s">
        <v>60</v>
      </c>
      <c r="GC78" s="15">
        <v>21.5</v>
      </c>
      <c r="GD78" s="15">
        <v>21.1</v>
      </c>
      <c r="GE78" s="15">
        <v>20.5</v>
      </c>
      <c r="GF78" s="15">
        <v>17.600000000000001</v>
      </c>
      <c r="GG78" s="15">
        <v>13.9</v>
      </c>
      <c r="GH78" s="15">
        <v>11.6</v>
      </c>
      <c r="GI78" s="15">
        <v>12.4</v>
      </c>
      <c r="GJ78" s="15">
        <v>12.6</v>
      </c>
      <c r="GK78" s="15">
        <v>13</v>
      </c>
      <c r="GL78" s="15">
        <v>13.6</v>
      </c>
      <c r="GM78" s="15">
        <v>16</v>
      </c>
      <c r="GN78" s="15">
        <v>19</v>
      </c>
      <c r="GO78" s="21">
        <f t="shared" si="63"/>
        <v>16.066666666666666</v>
      </c>
      <c r="GQ78" s="22">
        <f t="shared" si="64"/>
        <v>21.033333333333335</v>
      </c>
      <c r="GR78" s="23">
        <f t="shared" si="65"/>
        <v>12.200000000000001</v>
      </c>
      <c r="GS78" s="24">
        <f t="shared" si="66"/>
        <v>15.718939393939392</v>
      </c>
      <c r="GT78" s="22">
        <f>AVERAGE(Sheet1!AQ78,Sheet1!BQ78,Sheet1!CQ78,Sheet1!DQ78,Sheet1!EQ78,Sheet1!FQ78,Sheet1!GQ78)</f>
        <v>21.061904761904763</v>
      </c>
      <c r="GU78" s="23">
        <f>AVERAGE(Sheet1!AR78,Sheet1!BR78,Sheet1!CR78,Sheet1!DR78,Sheet1!ER78,Sheet1!FR78,Sheet1!GR78)</f>
        <v>12.933333333333334</v>
      </c>
      <c r="GV78" s="22">
        <f t="shared" si="26"/>
        <v>20.277489177489176</v>
      </c>
      <c r="GW78" s="23">
        <f t="shared" si="27"/>
        <v>12.643722943722942</v>
      </c>
      <c r="GX78" s="24">
        <f>AVERAGE(Sheet1!$AO78,Sheet1!$BO78,Sheet1!$CO78,Sheet1!$DO78,Sheet1!$EO78,Sheet1!$FO78,Sheet1!$GO78)</f>
        <v>16.511904761904763</v>
      </c>
      <c r="GY78" s="24">
        <f t="shared" si="28"/>
        <v>16.445075757575754</v>
      </c>
    </row>
    <row r="79" spans="1:207">
      <c r="A79" s="7"/>
      <c r="B79" s="8">
        <f t="shared" si="39"/>
        <v>15.538095238095236</v>
      </c>
      <c r="C79" s="25">
        <f t="shared" si="54"/>
        <v>16.026666666666667</v>
      </c>
      <c r="D79" s="16">
        <f t="shared" si="60"/>
        <v>16.244365079365075</v>
      </c>
      <c r="E79" s="8">
        <f t="shared" si="25"/>
        <v>16.446140873015871</v>
      </c>
      <c r="F79" s="29"/>
      <c r="G79" s="16">
        <f t="shared" si="40"/>
        <v>25.6</v>
      </c>
      <c r="H79" s="17">
        <f t="shared" si="41"/>
        <v>15.2</v>
      </c>
      <c r="I79" s="18">
        <f t="shared" si="42"/>
        <v>9.9</v>
      </c>
      <c r="J79" s="19">
        <f t="shared" si="43"/>
        <v>17.75</v>
      </c>
      <c r="AB79" s="26">
        <v>1929</v>
      </c>
      <c r="AC79" s="15">
        <v>17.899999999999999</v>
      </c>
      <c r="AD79" s="15">
        <v>19.2</v>
      </c>
      <c r="AE79" s="15">
        <v>16.7</v>
      </c>
      <c r="AF79" s="15">
        <v>15.2</v>
      </c>
      <c r="AG79" s="15">
        <v>13.7</v>
      </c>
      <c r="AH79" s="15">
        <v>11</v>
      </c>
      <c r="AI79" s="15">
        <v>9.9</v>
      </c>
      <c r="AJ79" s="15">
        <v>11.9</v>
      </c>
      <c r="AK79" s="15">
        <v>12.7</v>
      </c>
      <c r="AL79" s="15">
        <v>14.5</v>
      </c>
      <c r="AM79" s="15">
        <v>14.1</v>
      </c>
      <c r="AN79" s="15">
        <v>15.3</v>
      </c>
      <c r="AO79" s="21">
        <f t="shared" si="56"/>
        <v>14.341666666666669</v>
      </c>
      <c r="AQ79" s="22">
        <f t="shared" si="57"/>
        <v>17.933333333333334</v>
      </c>
      <c r="AR79" s="23">
        <f t="shared" si="58"/>
        <v>10.933333333333332</v>
      </c>
      <c r="BB79" s="26">
        <v>1929</v>
      </c>
      <c r="BC79" s="15">
        <v>16.899999999999999</v>
      </c>
      <c r="BD79" s="15">
        <v>20.8</v>
      </c>
      <c r="BE79" s="15">
        <v>17.100000000000001</v>
      </c>
      <c r="BF79" s="15">
        <v>15.3</v>
      </c>
      <c r="BG79" s="15">
        <v>14.1</v>
      </c>
      <c r="BH79" s="15">
        <v>11.7</v>
      </c>
      <c r="BI79" s="15">
        <v>10.6</v>
      </c>
      <c r="BJ79" s="15">
        <v>11.4</v>
      </c>
      <c r="BK79" s="15">
        <v>11.8</v>
      </c>
      <c r="BL79" s="15">
        <v>14.1</v>
      </c>
      <c r="BM79" s="15">
        <v>14.7</v>
      </c>
      <c r="BN79" s="15">
        <v>15.7</v>
      </c>
      <c r="BO79" s="21">
        <f t="shared" si="22"/>
        <v>14.516666666666666</v>
      </c>
      <c r="BQ79" s="22">
        <f t="shared" si="23"/>
        <v>18.266666666666669</v>
      </c>
      <c r="BR79" s="23">
        <f t="shared" si="24"/>
        <v>11.233333333333333</v>
      </c>
      <c r="BS79" s="24">
        <f t="shared" si="29"/>
        <v>15.046969696969695</v>
      </c>
      <c r="CA79" s="2">
        <f t="shared" si="38"/>
        <v>1929</v>
      </c>
      <c r="CB79" s="26">
        <v>1929</v>
      </c>
      <c r="CC79" s="15">
        <v>18.399999999999999</v>
      </c>
      <c r="CD79" s="15">
        <v>21</v>
      </c>
      <c r="CE79" s="15">
        <v>18.899999999999999</v>
      </c>
      <c r="CF79" s="15">
        <v>16.399999999999999</v>
      </c>
      <c r="CG79" s="15">
        <v>14.8</v>
      </c>
      <c r="CH79" s="15">
        <v>12.7</v>
      </c>
      <c r="CI79" s="15">
        <v>11.6</v>
      </c>
      <c r="CJ79" s="15">
        <v>12.2</v>
      </c>
      <c r="CK79" s="15">
        <v>12.8</v>
      </c>
      <c r="CL79" s="15">
        <v>14.2</v>
      </c>
      <c r="CM79" s="15">
        <v>15.6</v>
      </c>
      <c r="CN79" s="15">
        <v>16.600000000000001</v>
      </c>
      <c r="CO79" s="21">
        <f t="shared" si="35"/>
        <v>15.43333333333333</v>
      </c>
      <c r="CQ79" s="22">
        <f t="shared" si="36"/>
        <v>19.433333333333334</v>
      </c>
      <c r="CR79" s="23">
        <f t="shared" si="37"/>
        <v>12.166666666666666</v>
      </c>
      <c r="CS79" s="24">
        <f t="shared" si="59"/>
        <v>16.206060606060607</v>
      </c>
      <c r="DA79" s="2">
        <f t="shared" si="48"/>
        <v>1929</v>
      </c>
      <c r="DB79" s="20" t="s">
        <v>61</v>
      </c>
      <c r="DC79" s="15">
        <v>21.4</v>
      </c>
      <c r="DD79" s="15">
        <v>22.5</v>
      </c>
      <c r="DE79" s="15">
        <v>19.5</v>
      </c>
      <c r="DF79" s="15">
        <v>17.5</v>
      </c>
      <c r="DG79" s="15">
        <v>14.6</v>
      </c>
      <c r="DH79" s="15">
        <v>11.5</v>
      </c>
      <c r="DI79" s="15">
        <v>10.5</v>
      </c>
      <c r="DJ79" s="15">
        <v>13.1</v>
      </c>
      <c r="DK79" s="15">
        <v>14.5</v>
      </c>
      <c r="DL79" s="15">
        <v>16.2</v>
      </c>
      <c r="DM79" s="15">
        <v>16.600000000000001</v>
      </c>
      <c r="DN79" s="15">
        <v>17.600000000000001</v>
      </c>
      <c r="DO79" s="21">
        <f t="shared" si="44"/>
        <v>16.291666666666664</v>
      </c>
      <c r="DQ79" s="22">
        <f t="shared" si="45"/>
        <v>21.133333333333333</v>
      </c>
      <c r="DR79" s="23">
        <f t="shared" si="46"/>
        <v>11.700000000000001</v>
      </c>
      <c r="DS79" s="24">
        <f t="shared" si="61"/>
        <v>16.804545454545451</v>
      </c>
      <c r="EA79" s="2">
        <f t="shared" si="33"/>
        <v>1929</v>
      </c>
      <c r="EB79" s="20" t="s">
        <v>61</v>
      </c>
      <c r="EC79" s="15">
        <v>20.2</v>
      </c>
      <c r="ED79" s="15">
        <v>20.100000000000001</v>
      </c>
      <c r="EE79" s="15">
        <v>19.399999999999999</v>
      </c>
      <c r="EF79" s="15">
        <v>17.399999999999999</v>
      </c>
      <c r="EG79" s="15">
        <v>15</v>
      </c>
      <c r="EH79" s="15">
        <v>12.2</v>
      </c>
      <c r="EI79" s="15">
        <v>11.8</v>
      </c>
      <c r="EJ79" s="15">
        <v>12.9</v>
      </c>
      <c r="EK79" s="15">
        <v>14.1</v>
      </c>
      <c r="EL79" s="15">
        <v>15.2</v>
      </c>
      <c r="EM79" s="15">
        <v>16.600000000000001</v>
      </c>
      <c r="EN79" s="15">
        <v>17.7</v>
      </c>
      <c r="EO79" s="21">
        <f t="shared" si="30"/>
        <v>16.049999999999997</v>
      </c>
      <c r="EQ79" s="22">
        <f t="shared" si="31"/>
        <v>19.899999999999999</v>
      </c>
      <c r="ER79" s="23">
        <f t="shared" si="32"/>
        <v>12.299999999999999</v>
      </c>
      <c r="ES79" s="24">
        <f t="shared" si="55"/>
        <v>16.808333333333334</v>
      </c>
      <c r="FA79" s="2">
        <f t="shared" si="53"/>
        <v>1929</v>
      </c>
      <c r="FB79" s="20" t="s">
        <v>61</v>
      </c>
      <c r="FC79" s="15">
        <v>20.9</v>
      </c>
      <c r="FD79" s="15">
        <v>25.6</v>
      </c>
      <c r="FE79" s="15">
        <v>20.399999999999999</v>
      </c>
      <c r="FF79" s="15">
        <v>17.100000000000001</v>
      </c>
      <c r="FG79" s="15">
        <v>15.2</v>
      </c>
      <c r="FH79" s="15">
        <v>11.9</v>
      </c>
      <c r="FI79" s="15">
        <v>10.9</v>
      </c>
      <c r="FJ79" s="15">
        <v>12.5</v>
      </c>
      <c r="FK79" s="15">
        <v>14.3</v>
      </c>
      <c r="FL79" s="15">
        <v>16.5</v>
      </c>
      <c r="FM79" s="15">
        <v>18.600000000000001</v>
      </c>
      <c r="FN79" s="15">
        <v>20.7</v>
      </c>
      <c r="FO79" s="21">
        <f t="shared" si="50"/>
        <v>17.05</v>
      </c>
      <c r="FQ79" s="22">
        <f t="shared" si="51"/>
        <v>22.3</v>
      </c>
      <c r="FR79" s="23">
        <f t="shared" si="52"/>
        <v>11.766666666666666</v>
      </c>
      <c r="FS79" s="24">
        <f t="shared" si="62"/>
        <v>18.413636363636364</v>
      </c>
      <c r="GA79" s="2">
        <f t="shared" si="67"/>
        <v>1929</v>
      </c>
      <c r="GB79" s="20" t="s">
        <v>61</v>
      </c>
      <c r="GC79" s="15">
        <v>19</v>
      </c>
      <c r="GD79" s="15">
        <v>20.7</v>
      </c>
      <c r="GE79" s="15">
        <v>18.2</v>
      </c>
      <c r="GF79" s="15">
        <v>15.8</v>
      </c>
      <c r="GG79" s="15">
        <v>14.1</v>
      </c>
      <c r="GH79" s="15">
        <v>11.7</v>
      </c>
      <c r="GI79" s="15">
        <v>10.7</v>
      </c>
      <c r="GJ79" s="15">
        <v>11.2</v>
      </c>
      <c r="GK79" s="15">
        <v>12.2</v>
      </c>
      <c r="GL79" s="15">
        <v>13.7</v>
      </c>
      <c r="GM79" s="15">
        <v>16.2</v>
      </c>
      <c r="GN79" s="15">
        <v>17.5</v>
      </c>
      <c r="GO79" s="21">
        <f t="shared" si="63"/>
        <v>15.08333333333333</v>
      </c>
      <c r="GQ79" s="22">
        <f t="shared" si="64"/>
        <v>19.3</v>
      </c>
      <c r="GR79" s="23">
        <f t="shared" si="65"/>
        <v>11.199999999999998</v>
      </c>
      <c r="GS79" s="24">
        <f t="shared" si="66"/>
        <v>15.614393939393938</v>
      </c>
      <c r="GT79" s="22">
        <f>AVERAGE(Sheet1!AQ79,Sheet1!BQ79,Sheet1!CQ79,Sheet1!DQ79,Sheet1!EQ79,Sheet1!FQ79,Sheet1!GQ79)</f>
        <v>19.752380952380953</v>
      </c>
      <c r="GU79" s="23">
        <f>AVERAGE(Sheet1!AR79,Sheet1!BR79,Sheet1!CR79,Sheet1!DR79,Sheet1!ER79,Sheet1!FR79,Sheet1!GR79)</f>
        <v>11.614285714285714</v>
      </c>
      <c r="GV79" s="22">
        <f t="shared" si="26"/>
        <v>20.10750360750361</v>
      </c>
      <c r="GW79" s="23">
        <f t="shared" si="27"/>
        <v>12.502092352092353</v>
      </c>
      <c r="GX79" s="24">
        <f>AVERAGE(Sheet1!$AO79,Sheet1!$BO79,Sheet1!$CO79,Sheet1!$DO79,Sheet1!$EO79,Sheet1!$FO79,Sheet1!$GO79)</f>
        <v>15.538095238095236</v>
      </c>
      <c r="GY79" s="24">
        <f t="shared" si="28"/>
        <v>16.312427849927847</v>
      </c>
    </row>
    <row r="80" spans="1:207">
      <c r="A80" s="7">
        <f>A75+5</f>
        <v>1930</v>
      </c>
      <c r="B80" s="8">
        <f t="shared" si="39"/>
        <v>16.471428571428572</v>
      </c>
      <c r="C80" s="25">
        <f t="shared" si="54"/>
        <v>16.142857142857146</v>
      </c>
      <c r="D80" s="16">
        <f t="shared" si="60"/>
        <v>16.224285714285713</v>
      </c>
      <c r="E80" s="8">
        <f t="shared" si="25"/>
        <v>16.432878968253966</v>
      </c>
      <c r="F80" s="29"/>
      <c r="G80" s="16">
        <f t="shared" si="40"/>
        <v>27.3</v>
      </c>
      <c r="H80" s="17">
        <f t="shared" si="41"/>
        <v>15.95</v>
      </c>
      <c r="I80" s="18">
        <f t="shared" si="42"/>
        <v>11.2</v>
      </c>
      <c r="J80" s="19">
        <f t="shared" si="43"/>
        <v>19.25</v>
      </c>
      <c r="AB80" s="26">
        <v>1930</v>
      </c>
      <c r="AC80" s="15">
        <v>17.3</v>
      </c>
      <c r="AD80" s="15">
        <v>19.3</v>
      </c>
      <c r="AE80" s="15">
        <v>18.100000000000001</v>
      </c>
      <c r="AF80" s="15">
        <v>14.6</v>
      </c>
      <c r="AG80" s="15">
        <v>14.3</v>
      </c>
      <c r="AH80" s="15">
        <v>11.4</v>
      </c>
      <c r="AI80" s="15">
        <v>12.6</v>
      </c>
      <c r="AJ80" s="15">
        <v>12.2</v>
      </c>
      <c r="AK80" s="15">
        <v>13.2</v>
      </c>
      <c r="AL80" s="15">
        <v>15.5</v>
      </c>
      <c r="AM80" s="15">
        <v>15.1</v>
      </c>
      <c r="AN80" s="15">
        <v>17.399999999999999</v>
      </c>
      <c r="AO80" s="21">
        <f t="shared" si="56"/>
        <v>15.083333333333334</v>
      </c>
      <c r="AQ80" s="22">
        <f t="shared" si="57"/>
        <v>18.233333333333334</v>
      </c>
      <c r="AR80" s="23">
        <f t="shared" si="58"/>
        <v>12.066666666666668</v>
      </c>
      <c r="BB80" s="26">
        <v>1930</v>
      </c>
      <c r="BC80" s="15">
        <v>16.2</v>
      </c>
      <c r="BD80" s="15">
        <v>19.100000000000001</v>
      </c>
      <c r="BE80" s="15">
        <v>17.8</v>
      </c>
      <c r="BF80" s="15">
        <v>14.8</v>
      </c>
      <c r="BG80" s="15">
        <v>13.9</v>
      </c>
      <c r="BH80" s="15">
        <v>12</v>
      </c>
      <c r="BI80" s="15">
        <v>12.7</v>
      </c>
      <c r="BJ80" s="15">
        <v>11.8</v>
      </c>
      <c r="BK80" s="15">
        <v>12.6</v>
      </c>
      <c r="BL80" s="15">
        <v>15.3</v>
      </c>
      <c r="BM80" s="15">
        <v>14.7</v>
      </c>
      <c r="BN80" s="15">
        <v>17.3</v>
      </c>
      <c r="BO80" s="21">
        <f t="shared" si="22"/>
        <v>14.850000000000001</v>
      </c>
      <c r="BQ80" s="22">
        <f t="shared" si="23"/>
        <v>17.7</v>
      </c>
      <c r="BR80" s="23">
        <f t="shared" si="24"/>
        <v>12.166666666666666</v>
      </c>
      <c r="BS80" s="24">
        <f t="shared" si="29"/>
        <v>14.993181818181817</v>
      </c>
      <c r="CA80" s="2">
        <f t="shared" si="38"/>
        <v>1930</v>
      </c>
      <c r="CB80" s="26">
        <v>1930</v>
      </c>
      <c r="CC80" s="15">
        <v>18.8</v>
      </c>
      <c r="CD80" s="15">
        <v>22</v>
      </c>
      <c r="CE80" s="15">
        <v>19.600000000000001</v>
      </c>
      <c r="CF80" s="15">
        <v>16.7</v>
      </c>
      <c r="CG80" s="15">
        <v>15.2</v>
      </c>
      <c r="CH80" s="15">
        <v>13.2</v>
      </c>
      <c r="CI80" s="15">
        <v>13.6</v>
      </c>
      <c r="CJ80" s="15">
        <v>13.2</v>
      </c>
      <c r="CK80" s="15">
        <v>14.1</v>
      </c>
      <c r="CL80" s="15">
        <v>17</v>
      </c>
      <c r="CM80" s="15">
        <v>16.7</v>
      </c>
      <c r="CN80" s="15">
        <v>18.899999999999999</v>
      </c>
      <c r="CO80" s="21">
        <f t="shared" si="35"/>
        <v>16.583333333333332</v>
      </c>
      <c r="CQ80" s="22">
        <f t="shared" si="36"/>
        <v>20.133333333333333</v>
      </c>
      <c r="CR80" s="23">
        <f t="shared" si="37"/>
        <v>13.333333333333334</v>
      </c>
      <c r="CS80" s="24">
        <f t="shared" si="59"/>
        <v>16.202272727272728</v>
      </c>
      <c r="DA80" s="2">
        <f t="shared" si="48"/>
        <v>1930</v>
      </c>
      <c r="DB80" s="20" t="s">
        <v>62</v>
      </c>
      <c r="DC80" s="15">
        <v>20.9</v>
      </c>
      <c r="DD80" s="15">
        <v>22.6</v>
      </c>
      <c r="DE80" s="15">
        <v>21.1</v>
      </c>
      <c r="DF80" s="15">
        <v>16</v>
      </c>
      <c r="DG80" s="15">
        <v>15.2</v>
      </c>
      <c r="DH80" s="15">
        <v>11.2</v>
      </c>
      <c r="DI80" s="15">
        <v>13</v>
      </c>
      <c r="DJ80" s="15">
        <v>13.1</v>
      </c>
      <c r="DK80" s="15">
        <v>14.8</v>
      </c>
      <c r="DL80" s="15">
        <v>18.8</v>
      </c>
      <c r="DM80" s="15">
        <v>18.600000000000001</v>
      </c>
      <c r="DN80" s="15">
        <v>20.7</v>
      </c>
      <c r="DO80" s="21">
        <f t="shared" si="44"/>
        <v>17.166666666666668</v>
      </c>
      <c r="DQ80" s="22">
        <f t="shared" si="45"/>
        <v>21.533333333333331</v>
      </c>
      <c r="DR80" s="23">
        <f t="shared" si="46"/>
        <v>12.433333333333332</v>
      </c>
      <c r="DS80" s="24">
        <f t="shared" si="61"/>
        <v>16.784848484848482</v>
      </c>
      <c r="EA80" s="2">
        <f t="shared" si="33"/>
        <v>1930</v>
      </c>
      <c r="EB80" s="20" t="s">
        <v>62</v>
      </c>
      <c r="EC80" s="15">
        <v>20.2</v>
      </c>
      <c r="ED80" s="15">
        <v>21.7</v>
      </c>
      <c r="EE80" s="15">
        <v>20.399999999999999</v>
      </c>
      <c r="EF80" s="15">
        <v>17</v>
      </c>
      <c r="EG80" s="15">
        <v>15.5</v>
      </c>
      <c r="EH80" s="15">
        <v>13.5</v>
      </c>
      <c r="EI80" s="15">
        <v>14.1</v>
      </c>
      <c r="EJ80" s="15">
        <v>13.3</v>
      </c>
      <c r="EK80" s="15">
        <v>15.3</v>
      </c>
      <c r="EL80" s="15">
        <v>17.2</v>
      </c>
      <c r="EM80" s="15">
        <v>17.399999999999999</v>
      </c>
      <c r="EN80" s="15">
        <v>17.899999999999999</v>
      </c>
      <c r="EO80" s="21">
        <f t="shared" si="30"/>
        <v>16.958333333333332</v>
      </c>
      <c r="EQ80" s="22">
        <f t="shared" si="31"/>
        <v>20.766666666666666</v>
      </c>
      <c r="ER80" s="23">
        <f t="shared" si="32"/>
        <v>13.633333333333335</v>
      </c>
      <c r="ES80" s="24">
        <f t="shared" si="55"/>
        <v>16.770454545454545</v>
      </c>
      <c r="FA80" s="2">
        <f t="shared" si="53"/>
        <v>1930</v>
      </c>
      <c r="FB80" s="20" t="s">
        <v>62</v>
      </c>
      <c r="FC80" s="15">
        <v>24.1</v>
      </c>
      <c r="FD80" s="15">
        <v>27.3</v>
      </c>
      <c r="FE80" s="15">
        <v>22.7</v>
      </c>
      <c r="FF80" s="15">
        <v>18.2</v>
      </c>
      <c r="FG80" s="15">
        <v>15.3</v>
      </c>
      <c r="FH80" s="15">
        <v>12.5</v>
      </c>
      <c r="FI80" s="15">
        <v>13.1</v>
      </c>
      <c r="FJ80" s="15">
        <v>13.3</v>
      </c>
      <c r="FK80" s="15">
        <v>15.9</v>
      </c>
      <c r="FL80" s="15">
        <v>19.600000000000001</v>
      </c>
      <c r="FM80" s="15">
        <v>19.8</v>
      </c>
      <c r="FN80" s="15">
        <v>22.5</v>
      </c>
      <c r="FO80" s="21">
        <f t="shared" si="50"/>
        <v>18.69166666666667</v>
      </c>
      <c r="FQ80" s="22">
        <f t="shared" si="51"/>
        <v>24.700000000000003</v>
      </c>
      <c r="FR80" s="23">
        <f t="shared" si="52"/>
        <v>12.966666666666669</v>
      </c>
      <c r="FS80" s="24">
        <f t="shared" si="62"/>
        <v>18.378030303030304</v>
      </c>
      <c r="GA80" s="2">
        <f t="shared" si="67"/>
        <v>1930</v>
      </c>
      <c r="GB80" s="20" t="s">
        <v>62</v>
      </c>
      <c r="GC80" s="15">
        <v>18.899999999999999</v>
      </c>
      <c r="GD80" s="15">
        <v>21.3</v>
      </c>
      <c r="GE80" s="15">
        <v>20</v>
      </c>
      <c r="GF80" s="15">
        <v>16.5</v>
      </c>
      <c r="GG80" s="15">
        <v>14.7</v>
      </c>
      <c r="GH80" s="15">
        <v>12.1</v>
      </c>
      <c r="GI80" s="15">
        <v>12.7</v>
      </c>
      <c r="GJ80" s="15">
        <v>12.3</v>
      </c>
      <c r="GK80" s="15">
        <v>13.1</v>
      </c>
      <c r="GL80" s="15">
        <v>15.3</v>
      </c>
      <c r="GM80" s="15">
        <v>16.2</v>
      </c>
      <c r="GN80" s="15">
        <v>18.5</v>
      </c>
      <c r="GO80" s="21">
        <f t="shared" si="63"/>
        <v>15.966666666666667</v>
      </c>
      <c r="GQ80" s="22">
        <f t="shared" si="64"/>
        <v>20.066666666666666</v>
      </c>
      <c r="GR80" s="23">
        <f t="shared" si="65"/>
        <v>12.366666666666665</v>
      </c>
      <c r="GS80" s="24">
        <f t="shared" si="66"/>
        <v>15.606818181818182</v>
      </c>
      <c r="GT80" s="22">
        <f>AVERAGE(Sheet1!AQ80,Sheet1!BQ80,Sheet1!CQ80,Sheet1!DQ80,Sheet1!EQ80,Sheet1!FQ80,Sheet1!GQ80)</f>
        <v>20.447619047619046</v>
      </c>
      <c r="GU80" s="23">
        <f>AVERAGE(Sheet1!AR80,Sheet1!BR80,Sheet1!CR80,Sheet1!DR80,Sheet1!ER80,Sheet1!FR80,Sheet1!GR80)</f>
        <v>12.709523809523807</v>
      </c>
      <c r="GV80" s="22">
        <f t="shared" si="26"/>
        <v>20.108802308802311</v>
      </c>
      <c r="GW80" s="23">
        <f t="shared" si="27"/>
        <v>12.514574314574315</v>
      </c>
      <c r="GX80" s="24">
        <f>AVERAGE(Sheet1!$AO80,Sheet1!$BO80,Sheet1!$CO80,Sheet1!$DO80,Sheet1!$EO80,Sheet1!$FO80,Sheet1!$GO80)</f>
        <v>16.471428571428572</v>
      </c>
      <c r="GY80" s="24">
        <f t="shared" si="28"/>
        <v>16.265007215007213</v>
      </c>
    </row>
    <row r="81" spans="1:207">
      <c r="A81" s="7"/>
      <c r="B81" s="8">
        <f t="shared" si="39"/>
        <v>15.682142857142859</v>
      </c>
      <c r="C81" s="25">
        <f t="shared" si="54"/>
        <v>16.005714285714287</v>
      </c>
      <c r="D81" s="16">
        <f t="shared" si="60"/>
        <v>16.075416666666662</v>
      </c>
      <c r="E81" s="8">
        <f t="shared" si="25"/>
        <v>16.397319444444445</v>
      </c>
      <c r="F81" s="29"/>
      <c r="G81" s="16">
        <f t="shared" si="40"/>
        <v>24.1</v>
      </c>
      <c r="H81" s="17">
        <f t="shared" si="41"/>
        <v>15.35</v>
      </c>
      <c r="I81" s="18">
        <f t="shared" si="42"/>
        <v>10</v>
      </c>
      <c r="J81" s="19">
        <f t="shared" si="43"/>
        <v>17.05</v>
      </c>
      <c r="AB81" s="26">
        <v>1931</v>
      </c>
      <c r="AC81" s="15">
        <v>15.8</v>
      </c>
      <c r="AD81" s="15">
        <v>17.899999999999999</v>
      </c>
      <c r="AE81" s="15">
        <v>16.899999999999999</v>
      </c>
      <c r="AF81" s="15">
        <v>14.6</v>
      </c>
      <c r="AG81" s="15">
        <v>14.2</v>
      </c>
      <c r="AH81" s="15">
        <v>11.1</v>
      </c>
      <c r="AI81" s="15">
        <v>10</v>
      </c>
      <c r="AJ81" s="15">
        <v>11.4</v>
      </c>
      <c r="AK81" s="15">
        <v>13.2</v>
      </c>
      <c r="AL81" s="15">
        <v>13.8</v>
      </c>
      <c r="AM81" s="15">
        <v>14.3</v>
      </c>
      <c r="AN81" s="15">
        <v>15.6</v>
      </c>
      <c r="AO81" s="21">
        <f t="shared" si="56"/>
        <v>14.066666666666668</v>
      </c>
      <c r="AQ81" s="22">
        <f t="shared" si="57"/>
        <v>16.866666666666667</v>
      </c>
      <c r="AR81" s="23">
        <f t="shared" si="58"/>
        <v>10.833333333333334</v>
      </c>
      <c r="BB81" s="26">
        <v>1931</v>
      </c>
      <c r="BC81" s="15">
        <v>15.8</v>
      </c>
      <c r="BD81" s="15">
        <v>17.399999999999999</v>
      </c>
      <c r="BE81" s="15">
        <v>17.100000000000001</v>
      </c>
      <c r="BF81" s="15">
        <v>14.8</v>
      </c>
      <c r="BG81" s="15">
        <v>14.3</v>
      </c>
      <c r="BH81" s="15">
        <v>12.2</v>
      </c>
      <c r="BI81" s="15">
        <v>11.1</v>
      </c>
      <c r="BJ81" s="15">
        <v>11.6</v>
      </c>
      <c r="BK81" s="15">
        <v>12.4</v>
      </c>
      <c r="BL81" s="15">
        <v>12.5</v>
      </c>
      <c r="BM81" s="15">
        <v>14.5</v>
      </c>
      <c r="BN81" s="15">
        <v>15.7</v>
      </c>
      <c r="BO81" s="21">
        <f t="shared" si="22"/>
        <v>14.116666666666665</v>
      </c>
      <c r="BQ81" s="22">
        <f t="shared" si="23"/>
        <v>16.766666666666669</v>
      </c>
      <c r="BR81" s="23">
        <f t="shared" si="24"/>
        <v>11.633333333333333</v>
      </c>
      <c r="BS81" s="24">
        <f t="shared" si="29"/>
        <v>14.903787878787876</v>
      </c>
      <c r="CA81" s="2">
        <f t="shared" si="38"/>
        <v>1931</v>
      </c>
      <c r="CB81" s="26">
        <v>1931</v>
      </c>
      <c r="CC81" s="15">
        <v>18.2</v>
      </c>
      <c r="CD81" s="15">
        <v>19.7</v>
      </c>
      <c r="CE81" s="15">
        <v>18.5</v>
      </c>
      <c r="CF81" s="15">
        <v>16.2</v>
      </c>
      <c r="CG81" s="15">
        <v>15.2</v>
      </c>
      <c r="CH81" s="15">
        <v>13.2</v>
      </c>
      <c r="CI81" s="15">
        <v>12.4</v>
      </c>
      <c r="CJ81" s="15">
        <v>12.6</v>
      </c>
      <c r="CK81" s="15">
        <v>13.9</v>
      </c>
      <c r="CL81" s="15">
        <v>14.8</v>
      </c>
      <c r="CM81" s="15">
        <v>15.7</v>
      </c>
      <c r="CN81" s="15">
        <v>18.399999999999999</v>
      </c>
      <c r="CO81" s="21">
        <f t="shared" si="35"/>
        <v>15.733333333333334</v>
      </c>
      <c r="CQ81" s="22">
        <f t="shared" si="36"/>
        <v>18.8</v>
      </c>
      <c r="CR81" s="23">
        <f t="shared" si="37"/>
        <v>12.733333333333334</v>
      </c>
      <c r="CS81" s="24">
        <f t="shared" si="59"/>
        <v>16.15606060606061</v>
      </c>
      <c r="DA81" s="2">
        <f t="shared" si="48"/>
        <v>1931</v>
      </c>
      <c r="DB81" s="20" t="s">
        <v>63</v>
      </c>
      <c r="DC81" s="15">
        <v>19.5</v>
      </c>
      <c r="DD81" s="15">
        <v>21.9</v>
      </c>
      <c r="DE81" s="15">
        <v>18.899999999999999</v>
      </c>
      <c r="DF81" s="15">
        <v>16.5</v>
      </c>
      <c r="DG81" s="15">
        <v>15.2</v>
      </c>
      <c r="DH81" s="15">
        <v>11.6</v>
      </c>
      <c r="DI81" s="15">
        <v>10.5</v>
      </c>
      <c r="DJ81" s="15">
        <v>12.5</v>
      </c>
      <c r="DK81" s="15">
        <v>14.8</v>
      </c>
      <c r="DL81" s="15">
        <v>16.5</v>
      </c>
      <c r="DM81" s="15">
        <v>17.5</v>
      </c>
      <c r="DN81" s="15">
        <v>19.5</v>
      </c>
      <c r="DO81" s="21">
        <f t="shared" si="44"/>
        <v>16.241666666666667</v>
      </c>
      <c r="DQ81" s="22">
        <f t="shared" si="45"/>
        <v>20.099999999999998</v>
      </c>
      <c r="DR81" s="23">
        <f t="shared" si="46"/>
        <v>11.533333333333333</v>
      </c>
      <c r="DS81" s="24">
        <f t="shared" si="61"/>
        <v>16.704545454545453</v>
      </c>
      <c r="EA81" s="2">
        <f t="shared" si="33"/>
        <v>1931</v>
      </c>
      <c r="EB81" s="20" t="s">
        <v>63</v>
      </c>
      <c r="EC81" s="15">
        <v>19.2</v>
      </c>
      <c r="ED81" s="15">
        <v>20.5</v>
      </c>
      <c r="EE81" s="15">
        <v>18.8</v>
      </c>
      <c r="EF81" s="15">
        <v>16.8</v>
      </c>
      <c r="EG81" s="15">
        <v>15.5</v>
      </c>
      <c r="EH81" s="15">
        <v>13.3</v>
      </c>
      <c r="EI81" s="15">
        <v>12.1</v>
      </c>
      <c r="EJ81" s="15">
        <v>13</v>
      </c>
      <c r="EK81" s="15">
        <v>13.9</v>
      </c>
      <c r="EL81" s="15">
        <v>16.100000000000001</v>
      </c>
      <c r="EM81" s="15">
        <v>17.5</v>
      </c>
      <c r="EN81" s="15">
        <v>18</v>
      </c>
      <c r="EO81" s="21">
        <f t="shared" si="30"/>
        <v>16.224999999999998</v>
      </c>
      <c r="EQ81" s="22">
        <f t="shared" si="31"/>
        <v>19.5</v>
      </c>
      <c r="ER81" s="23">
        <f t="shared" si="32"/>
        <v>12.799999999999999</v>
      </c>
      <c r="ES81" s="24">
        <f t="shared" si="55"/>
        <v>16.683333333333334</v>
      </c>
      <c r="FA81" s="2">
        <f t="shared" si="53"/>
        <v>1931</v>
      </c>
      <c r="FB81" s="20" t="s">
        <v>63</v>
      </c>
      <c r="FC81" s="15">
        <v>22.7</v>
      </c>
      <c r="FD81" s="15">
        <v>24</v>
      </c>
      <c r="FE81" s="15">
        <v>21.3</v>
      </c>
      <c r="FF81" s="15">
        <v>18.2</v>
      </c>
      <c r="FG81" s="15">
        <v>14.9</v>
      </c>
      <c r="FH81" s="15">
        <v>12.8</v>
      </c>
      <c r="FI81" s="15">
        <v>11.5</v>
      </c>
      <c r="FJ81" s="15">
        <v>13</v>
      </c>
      <c r="FK81" s="15">
        <v>14.1</v>
      </c>
      <c r="FL81" s="15">
        <v>18.100000000000001</v>
      </c>
      <c r="FM81" s="15">
        <v>20.7</v>
      </c>
      <c r="FN81" s="15">
        <v>24.1</v>
      </c>
      <c r="FO81" s="21">
        <f t="shared" si="50"/>
        <v>17.95</v>
      </c>
      <c r="FQ81" s="22">
        <f t="shared" si="51"/>
        <v>22.666666666666668</v>
      </c>
      <c r="FR81" s="23">
        <f t="shared" si="52"/>
        <v>12.433333333333332</v>
      </c>
      <c r="FS81" s="24">
        <f t="shared" si="62"/>
        <v>18.315909090909091</v>
      </c>
      <c r="GA81" s="2">
        <f t="shared" si="67"/>
        <v>1931</v>
      </c>
      <c r="GB81" s="20" t="s">
        <v>63</v>
      </c>
      <c r="GC81" s="15">
        <v>18.600000000000001</v>
      </c>
      <c r="GD81" s="15">
        <v>19.399999999999999</v>
      </c>
      <c r="GE81" s="15">
        <v>18.3</v>
      </c>
      <c r="GF81" s="15">
        <v>16</v>
      </c>
      <c r="GG81" s="15">
        <v>14.9</v>
      </c>
      <c r="GH81" s="15">
        <v>12.5</v>
      </c>
      <c r="GI81" s="15">
        <v>11.2</v>
      </c>
      <c r="GJ81" s="15">
        <v>12</v>
      </c>
      <c r="GK81" s="15">
        <v>12.3</v>
      </c>
      <c r="GL81" s="15">
        <v>14.3</v>
      </c>
      <c r="GM81" s="15">
        <v>16.399999999999999</v>
      </c>
      <c r="GN81" s="15">
        <v>19.399999999999999</v>
      </c>
      <c r="GO81" s="21">
        <f t="shared" si="63"/>
        <v>15.44166666666667</v>
      </c>
      <c r="GQ81" s="22">
        <f t="shared" si="64"/>
        <v>18.766666666666666</v>
      </c>
      <c r="GR81" s="23">
        <f t="shared" si="65"/>
        <v>11.9</v>
      </c>
      <c r="GS81" s="24">
        <f t="shared" si="66"/>
        <v>15.57878787878788</v>
      </c>
      <c r="GT81" s="22">
        <f>AVERAGE(Sheet1!AQ81,Sheet1!BQ81,Sheet1!CQ81,Sheet1!DQ81,Sheet1!EQ81,Sheet1!FQ81,Sheet1!GQ81)</f>
        <v>19.066666666666666</v>
      </c>
      <c r="GU81" s="23">
        <f>AVERAGE(Sheet1!AR81,Sheet1!BR81,Sheet1!CR81,Sheet1!DR81,Sheet1!ER81,Sheet1!FR81,Sheet1!GR81)</f>
        <v>11.980952380952383</v>
      </c>
      <c r="GV81" s="22">
        <f t="shared" si="26"/>
        <v>19.976479076479077</v>
      </c>
      <c r="GW81" s="23">
        <f t="shared" si="27"/>
        <v>12.443650793650791</v>
      </c>
      <c r="GX81" s="24">
        <f>AVERAGE(Sheet1!$AO81,Sheet1!$BO81,Sheet1!$CO81,Sheet1!$DO81,Sheet1!$EO81,Sheet1!$FO81,Sheet1!$GO81)</f>
        <v>15.682142857142859</v>
      </c>
      <c r="GY81" s="24">
        <f t="shared" si="28"/>
        <v>16.174999999999997</v>
      </c>
    </row>
    <row r="82" spans="1:207">
      <c r="A82" s="7"/>
      <c r="B82" s="8">
        <f t="shared" si="39"/>
        <v>16.013095238095236</v>
      </c>
      <c r="C82" s="25">
        <f t="shared" si="54"/>
        <v>16.043333333333333</v>
      </c>
      <c r="D82" s="16">
        <f t="shared" si="60"/>
        <v>15.996309523809524</v>
      </c>
      <c r="E82" s="8">
        <f t="shared" si="25"/>
        <v>16.371974206349208</v>
      </c>
      <c r="F82" s="29">
        <f t="shared" ref="F82:F113" si="68">AVERAGE(B33:B82)</f>
        <v>16.715551256613761</v>
      </c>
      <c r="G82" s="16">
        <f t="shared" si="40"/>
        <v>24.4</v>
      </c>
      <c r="H82" s="17">
        <f t="shared" si="41"/>
        <v>15.75</v>
      </c>
      <c r="I82" s="18">
        <f t="shared" si="42"/>
        <v>10.8</v>
      </c>
      <c r="J82" s="19">
        <f t="shared" si="43"/>
        <v>17.600000000000001</v>
      </c>
      <c r="AB82" s="26">
        <v>1932</v>
      </c>
      <c r="AC82" s="15">
        <v>17.8</v>
      </c>
      <c r="AD82" s="15">
        <v>17.100000000000001</v>
      </c>
      <c r="AE82" s="15">
        <v>17.5</v>
      </c>
      <c r="AF82" s="15">
        <v>14.8</v>
      </c>
      <c r="AG82" s="15">
        <v>14.1</v>
      </c>
      <c r="AH82" s="15">
        <v>11.5</v>
      </c>
      <c r="AI82" s="15">
        <v>10.9</v>
      </c>
      <c r="AJ82" s="15">
        <v>12</v>
      </c>
      <c r="AK82" s="15">
        <v>13.2</v>
      </c>
      <c r="AL82" s="15">
        <v>13.9</v>
      </c>
      <c r="AM82" s="15">
        <v>16.2</v>
      </c>
      <c r="AN82" s="15">
        <v>16.600000000000001</v>
      </c>
      <c r="AO82" s="21">
        <f t="shared" si="56"/>
        <v>14.633333333333333</v>
      </c>
      <c r="AQ82" s="22">
        <f t="shared" si="57"/>
        <v>17.466666666666669</v>
      </c>
      <c r="AR82" s="23">
        <f t="shared" si="58"/>
        <v>11.466666666666667</v>
      </c>
      <c r="BB82" s="26">
        <v>1932</v>
      </c>
      <c r="BC82" s="15">
        <v>16.899999999999999</v>
      </c>
      <c r="BD82" s="15">
        <v>16.8</v>
      </c>
      <c r="BE82" s="15">
        <v>17.3</v>
      </c>
      <c r="BF82" s="15">
        <v>15.9</v>
      </c>
      <c r="BG82" s="15">
        <v>14.4</v>
      </c>
      <c r="BH82" s="15">
        <v>11.9</v>
      </c>
      <c r="BI82" s="15">
        <v>12</v>
      </c>
      <c r="BJ82" s="15">
        <v>12.4</v>
      </c>
      <c r="BK82" s="15">
        <v>14</v>
      </c>
      <c r="BL82" s="15">
        <v>13.7</v>
      </c>
      <c r="BM82" s="15">
        <v>15.2</v>
      </c>
      <c r="BN82" s="15">
        <v>16.3</v>
      </c>
      <c r="BO82" s="21">
        <f t="shared" ref="BO82:BO113" si="69">SUM(BC82:BN82)/12</f>
        <v>14.733333333333334</v>
      </c>
      <c r="BQ82" s="22">
        <f t="shared" ref="BQ82:BQ113" si="70">SUM(BC82+BD82+BE82)/3</f>
        <v>17</v>
      </c>
      <c r="BR82" s="23">
        <f t="shared" ref="BR82:BR113" si="71">SUM(BH82+BI82+BJ82)/3</f>
        <v>12.1</v>
      </c>
      <c r="BS82" s="24">
        <f t="shared" si="29"/>
        <v>14.819696969696968</v>
      </c>
      <c r="CA82" s="2">
        <f t="shared" si="38"/>
        <v>1932</v>
      </c>
      <c r="CB82" s="26">
        <v>1932</v>
      </c>
      <c r="CC82" s="15">
        <v>20.399999999999999</v>
      </c>
      <c r="CD82" s="15">
        <v>18.5</v>
      </c>
      <c r="CE82" s="15">
        <v>18.899999999999999</v>
      </c>
      <c r="CF82" s="15">
        <v>16.8</v>
      </c>
      <c r="CG82" s="15">
        <v>15.6</v>
      </c>
      <c r="CH82" s="15">
        <v>12.9</v>
      </c>
      <c r="CI82" s="15">
        <v>12.9</v>
      </c>
      <c r="CJ82" s="15">
        <v>13.1</v>
      </c>
      <c r="CK82" s="15">
        <v>14.2</v>
      </c>
      <c r="CL82" s="15">
        <v>14.8</v>
      </c>
      <c r="CM82" s="15">
        <v>17.5</v>
      </c>
      <c r="CN82" s="15">
        <v>17.899999999999999</v>
      </c>
      <c r="CO82" s="21">
        <f t="shared" si="35"/>
        <v>16.125</v>
      </c>
      <c r="CQ82" s="22">
        <f t="shared" si="36"/>
        <v>19.266666666666666</v>
      </c>
      <c r="CR82" s="23">
        <f t="shared" si="37"/>
        <v>12.966666666666667</v>
      </c>
      <c r="CS82" s="24">
        <f t="shared" si="59"/>
        <v>16.070454545454542</v>
      </c>
      <c r="DA82" s="2">
        <f t="shared" si="48"/>
        <v>1932</v>
      </c>
      <c r="DB82" s="20" t="s">
        <v>64</v>
      </c>
      <c r="DC82" s="15">
        <v>22.5</v>
      </c>
      <c r="DD82" s="15">
        <v>20.6</v>
      </c>
      <c r="DE82" s="15">
        <v>19.899999999999999</v>
      </c>
      <c r="DF82" s="15">
        <v>15.8</v>
      </c>
      <c r="DG82" s="15">
        <v>15.4</v>
      </c>
      <c r="DH82" s="15">
        <v>11.5</v>
      </c>
      <c r="DI82" s="15">
        <v>11.2</v>
      </c>
      <c r="DJ82" s="15">
        <v>13</v>
      </c>
      <c r="DK82" s="15">
        <v>14.7</v>
      </c>
      <c r="DL82" s="15">
        <v>15.7</v>
      </c>
      <c r="DM82" s="15">
        <v>20.100000000000001</v>
      </c>
      <c r="DN82" s="15">
        <v>19.8</v>
      </c>
      <c r="DO82" s="21">
        <f t="shared" si="44"/>
        <v>16.683333333333334</v>
      </c>
      <c r="DQ82" s="22">
        <f t="shared" si="45"/>
        <v>21</v>
      </c>
      <c r="DR82" s="23">
        <f t="shared" si="46"/>
        <v>11.9</v>
      </c>
      <c r="DS82" s="24">
        <f t="shared" si="61"/>
        <v>16.638636363636362</v>
      </c>
      <c r="EA82" s="2">
        <f t="shared" si="33"/>
        <v>1932</v>
      </c>
      <c r="EB82" s="20" t="s">
        <v>64</v>
      </c>
      <c r="EC82" s="15">
        <v>21.9</v>
      </c>
      <c r="ED82" s="15">
        <v>20.100000000000001</v>
      </c>
      <c r="EE82" s="15">
        <v>18.8</v>
      </c>
      <c r="EF82" s="15">
        <v>16.7</v>
      </c>
      <c r="EG82" s="15">
        <v>15.5</v>
      </c>
      <c r="EH82" s="15">
        <v>13</v>
      </c>
      <c r="EI82" s="15">
        <v>12.4</v>
      </c>
      <c r="EJ82" s="15">
        <v>13.4</v>
      </c>
      <c r="EK82" s="15">
        <v>14.2</v>
      </c>
      <c r="EL82" s="15">
        <v>15</v>
      </c>
      <c r="EM82" s="15">
        <v>17.399999999999999</v>
      </c>
      <c r="EN82" s="15">
        <v>18</v>
      </c>
      <c r="EO82" s="21">
        <f t="shared" si="30"/>
        <v>16.366666666666667</v>
      </c>
      <c r="EQ82" s="22">
        <f t="shared" si="31"/>
        <v>20.266666666666666</v>
      </c>
      <c r="ER82" s="23">
        <f t="shared" si="32"/>
        <v>12.933333333333332</v>
      </c>
      <c r="ES82" s="24">
        <f t="shared" si="55"/>
        <v>16.590151515151515</v>
      </c>
      <c r="FA82" s="2">
        <f t="shared" si="53"/>
        <v>1932</v>
      </c>
      <c r="FB82" s="20" t="s">
        <v>64</v>
      </c>
      <c r="FC82" s="15">
        <v>24.4</v>
      </c>
      <c r="FD82" s="15">
        <v>22.3</v>
      </c>
      <c r="FE82" s="15">
        <v>21.5</v>
      </c>
      <c r="FF82" s="15">
        <v>18.2</v>
      </c>
      <c r="FG82" s="15">
        <v>15.3</v>
      </c>
      <c r="FH82" s="15">
        <v>12.1</v>
      </c>
      <c r="FI82" s="15">
        <v>10.8</v>
      </c>
      <c r="FJ82" s="15">
        <v>13.6</v>
      </c>
      <c r="FK82" s="15">
        <v>16.600000000000001</v>
      </c>
      <c r="FL82" s="15">
        <v>17.3</v>
      </c>
      <c r="FM82" s="15">
        <v>22.1</v>
      </c>
      <c r="FN82" s="15">
        <v>21.6</v>
      </c>
      <c r="FO82" s="21">
        <f t="shared" si="50"/>
        <v>17.983333333333331</v>
      </c>
      <c r="FQ82" s="22">
        <f t="shared" si="51"/>
        <v>22.733333333333334</v>
      </c>
      <c r="FR82" s="23">
        <f t="shared" si="52"/>
        <v>12.166666666666666</v>
      </c>
      <c r="FS82" s="24">
        <f t="shared" si="62"/>
        <v>18.196212121212117</v>
      </c>
      <c r="GA82" s="2">
        <f t="shared" si="67"/>
        <v>1932</v>
      </c>
      <c r="GB82" s="20" t="s">
        <v>64</v>
      </c>
      <c r="GC82" s="15">
        <v>19.8</v>
      </c>
      <c r="GD82" s="15">
        <v>19.100000000000001</v>
      </c>
      <c r="GE82" s="15">
        <v>18.899999999999999</v>
      </c>
      <c r="GF82" s="15">
        <v>16.7</v>
      </c>
      <c r="GG82" s="15">
        <v>14.7</v>
      </c>
      <c r="GH82" s="15">
        <v>12.1</v>
      </c>
      <c r="GI82" s="15">
        <v>10.9</v>
      </c>
      <c r="GJ82" s="15">
        <v>12.3</v>
      </c>
      <c r="GK82" s="15">
        <v>13.5</v>
      </c>
      <c r="GL82" s="15">
        <v>14.1</v>
      </c>
      <c r="GM82" s="15">
        <v>16.399999999999999</v>
      </c>
      <c r="GN82" s="15">
        <v>18.3</v>
      </c>
      <c r="GO82" s="21">
        <f t="shared" si="63"/>
        <v>15.566666666666668</v>
      </c>
      <c r="GQ82" s="22">
        <f t="shared" si="64"/>
        <v>19.266666666666669</v>
      </c>
      <c r="GR82" s="23">
        <f t="shared" si="65"/>
        <v>11.766666666666666</v>
      </c>
      <c r="GS82" s="24">
        <f t="shared" si="66"/>
        <v>15.52121212121212</v>
      </c>
      <c r="GT82" s="22">
        <f>AVERAGE(Sheet1!AQ82,Sheet1!BQ82,Sheet1!CQ82,Sheet1!DQ82,Sheet1!EQ82,Sheet1!FQ82,Sheet1!GQ82)</f>
        <v>19.571428571428573</v>
      </c>
      <c r="GU82" s="23">
        <f>AVERAGE(Sheet1!AR82,Sheet1!BR82,Sheet1!CR82,Sheet1!DR82,Sheet1!ER82,Sheet1!FR82,Sheet1!GR82)</f>
        <v>12.185714285714285</v>
      </c>
      <c r="GV82" s="22">
        <f t="shared" si="26"/>
        <v>19.784992784992784</v>
      </c>
      <c r="GW82" s="23">
        <f t="shared" si="27"/>
        <v>12.380735930735931</v>
      </c>
      <c r="GX82" s="24">
        <f>AVERAGE(Sheet1!$AO82,Sheet1!$BO82,Sheet1!$CO82,Sheet1!$DO82,Sheet1!$EO82,Sheet1!$FO82,Sheet1!$GO82)</f>
        <v>16.013095238095236</v>
      </c>
      <c r="GY82" s="24">
        <f t="shared" si="28"/>
        <v>16.069751082251081</v>
      </c>
    </row>
    <row r="83" spans="1:207">
      <c r="A83" s="7"/>
      <c r="B83" s="8">
        <f t="shared" si="39"/>
        <v>15.773809523809527</v>
      </c>
      <c r="C83" s="25">
        <f t="shared" si="54"/>
        <v>15.895714285714286</v>
      </c>
      <c r="D83" s="16">
        <f t="shared" si="60"/>
        <v>15.970119047619047</v>
      </c>
      <c r="E83" s="8">
        <f t="shared" si="25"/>
        <v>16.337157738095236</v>
      </c>
      <c r="F83" s="29">
        <f t="shared" si="68"/>
        <v>16.690194113756615</v>
      </c>
      <c r="G83" s="16">
        <f t="shared" si="40"/>
        <v>23.7</v>
      </c>
      <c r="H83" s="17">
        <f t="shared" si="41"/>
        <v>15.55</v>
      </c>
      <c r="I83" s="18">
        <f t="shared" si="42"/>
        <v>10.6</v>
      </c>
      <c r="J83" s="19">
        <f t="shared" si="43"/>
        <v>17.149999999999999</v>
      </c>
      <c r="AB83" s="26">
        <v>1933</v>
      </c>
      <c r="AC83" s="15">
        <v>15.7</v>
      </c>
      <c r="AD83" s="15">
        <v>15.6</v>
      </c>
      <c r="AE83" s="15">
        <v>16.2</v>
      </c>
      <c r="AF83" s="15">
        <v>13.6</v>
      </c>
      <c r="AG83" s="15">
        <v>12.3</v>
      </c>
      <c r="AH83" s="15">
        <v>12</v>
      </c>
      <c r="AI83" s="15">
        <v>11.4</v>
      </c>
      <c r="AJ83" s="15">
        <v>10.6</v>
      </c>
      <c r="AK83" s="15">
        <v>13.4</v>
      </c>
      <c r="AL83" s="15">
        <v>15.3</v>
      </c>
      <c r="AM83" s="15">
        <v>15.2</v>
      </c>
      <c r="AN83" s="15">
        <v>17.5</v>
      </c>
      <c r="AO83" s="21">
        <f t="shared" si="56"/>
        <v>14.066666666666668</v>
      </c>
      <c r="AQ83" s="22">
        <f t="shared" si="57"/>
        <v>15.833333333333334</v>
      </c>
      <c r="AR83" s="23">
        <f t="shared" si="58"/>
        <v>11.333333333333334</v>
      </c>
      <c r="AS83" s="24">
        <f t="shared" ref="AS83:AS114" si="72">AVERAGE(AO73:AO83)</f>
        <v>14.403030303030304</v>
      </c>
      <c r="BB83" s="26">
        <v>1933</v>
      </c>
      <c r="BC83" s="15">
        <v>16.399999999999999</v>
      </c>
      <c r="BD83" s="15">
        <v>16.2</v>
      </c>
      <c r="BE83" s="15">
        <v>16.2</v>
      </c>
      <c r="BF83" s="15">
        <v>14.1</v>
      </c>
      <c r="BG83" s="15">
        <v>12.8</v>
      </c>
      <c r="BH83" s="15">
        <v>12.3</v>
      </c>
      <c r="BI83" s="15">
        <v>12</v>
      </c>
      <c r="BJ83" s="15">
        <v>11.2</v>
      </c>
      <c r="BK83" s="15">
        <v>13.1</v>
      </c>
      <c r="BL83" s="15">
        <v>14.5</v>
      </c>
      <c r="BM83" s="15">
        <v>16.100000000000001</v>
      </c>
      <c r="BN83" s="15">
        <v>17.7</v>
      </c>
      <c r="BO83" s="21">
        <f t="shared" si="69"/>
        <v>14.383333333333333</v>
      </c>
      <c r="BQ83" s="22">
        <f t="shared" si="70"/>
        <v>16.266666666666666</v>
      </c>
      <c r="BR83" s="23">
        <f t="shared" si="71"/>
        <v>11.833333333333334</v>
      </c>
      <c r="BS83" s="24">
        <f t="shared" si="29"/>
        <v>14.712878787878786</v>
      </c>
      <c r="CA83" s="2">
        <f t="shared" si="38"/>
        <v>1933</v>
      </c>
      <c r="CB83" s="26">
        <v>1933</v>
      </c>
      <c r="CC83" s="15">
        <v>17.899999999999999</v>
      </c>
      <c r="CD83" s="15">
        <v>19.3</v>
      </c>
      <c r="CE83" s="15">
        <v>18.3</v>
      </c>
      <c r="CF83" s="15">
        <v>15.7</v>
      </c>
      <c r="CG83" s="15">
        <v>14.3</v>
      </c>
      <c r="CH83" s="15">
        <v>13.7</v>
      </c>
      <c r="CI83" s="15">
        <v>12.9</v>
      </c>
      <c r="CJ83" s="15">
        <v>12.3</v>
      </c>
      <c r="CK83" s="15">
        <v>13.8</v>
      </c>
      <c r="CL83" s="15">
        <v>15.8</v>
      </c>
      <c r="CM83" s="15">
        <v>17.600000000000001</v>
      </c>
      <c r="CN83" s="15">
        <v>18.7</v>
      </c>
      <c r="CO83" s="21">
        <f t="shared" si="35"/>
        <v>15.858333333333334</v>
      </c>
      <c r="CQ83" s="22">
        <f t="shared" si="36"/>
        <v>18.5</v>
      </c>
      <c r="CR83" s="23">
        <f t="shared" si="37"/>
        <v>12.966666666666669</v>
      </c>
      <c r="CS83" s="24">
        <f t="shared" si="59"/>
        <v>16.025000000000002</v>
      </c>
      <c r="DA83" s="2">
        <f t="shared" si="48"/>
        <v>1933</v>
      </c>
      <c r="DB83" s="20" t="s">
        <v>65</v>
      </c>
      <c r="DC83" s="15">
        <v>19.399999999999999</v>
      </c>
      <c r="DD83" s="15">
        <v>19.3</v>
      </c>
      <c r="DE83" s="15">
        <v>19.100000000000001</v>
      </c>
      <c r="DF83" s="15">
        <v>15.3</v>
      </c>
      <c r="DG83" s="15">
        <v>13.8</v>
      </c>
      <c r="DH83" s="15">
        <v>11.7</v>
      </c>
      <c r="DI83" s="15">
        <v>11.8</v>
      </c>
      <c r="DJ83" s="15">
        <v>12.2</v>
      </c>
      <c r="DK83" s="15">
        <v>15.5</v>
      </c>
      <c r="DL83" s="15">
        <v>18.600000000000001</v>
      </c>
      <c r="DM83" s="15">
        <v>18.3</v>
      </c>
      <c r="DN83" s="15">
        <v>20.5</v>
      </c>
      <c r="DO83" s="21">
        <f t="shared" si="44"/>
        <v>16.291666666666668</v>
      </c>
      <c r="DQ83" s="22">
        <f t="shared" si="45"/>
        <v>19.266666666666669</v>
      </c>
      <c r="DR83" s="23">
        <f t="shared" si="46"/>
        <v>11.9</v>
      </c>
      <c r="DS83" s="24">
        <f t="shared" si="61"/>
        <v>16.574999999999996</v>
      </c>
      <c r="EA83" s="2">
        <f t="shared" si="33"/>
        <v>1933</v>
      </c>
      <c r="EB83" s="20" t="s">
        <v>65</v>
      </c>
      <c r="EC83" s="15">
        <v>18.899999999999999</v>
      </c>
      <c r="ED83" s="15">
        <v>19.7</v>
      </c>
      <c r="EE83" s="15">
        <v>19.399999999999999</v>
      </c>
      <c r="EF83" s="15">
        <v>16.3</v>
      </c>
      <c r="EG83" s="15">
        <v>14.3</v>
      </c>
      <c r="EH83" s="15">
        <v>13</v>
      </c>
      <c r="EI83" s="15">
        <v>12.8</v>
      </c>
      <c r="EJ83" s="15">
        <v>12.6</v>
      </c>
      <c r="EK83" s="15">
        <v>14.7</v>
      </c>
      <c r="EL83" s="15">
        <v>16.899999999999999</v>
      </c>
      <c r="EM83" s="15">
        <v>17.2</v>
      </c>
      <c r="EN83" s="15">
        <v>19.3</v>
      </c>
      <c r="EO83" s="21">
        <f t="shared" si="30"/>
        <v>16.258333333333333</v>
      </c>
      <c r="EQ83" s="22">
        <f t="shared" si="31"/>
        <v>19.333333333333332</v>
      </c>
      <c r="ER83" s="23">
        <f t="shared" si="32"/>
        <v>12.799999999999999</v>
      </c>
      <c r="ES83" s="24">
        <f t="shared" si="55"/>
        <v>16.513636363636365</v>
      </c>
      <c r="FA83" s="2">
        <f t="shared" si="53"/>
        <v>1933</v>
      </c>
      <c r="FB83" s="20" t="s">
        <v>65</v>
      </c>
      <c r="FC83" s="15">
        <v>22.7</v>
      </c>
      <c r="FD83" s="15">
        <v>23.7</v>
      </c>
      <c r="FE83" s="15">
        <v>21.3</v>
      </c>
      <c r="FF83" s="15">
        <v>17</v>
      </c>
      <c r="FG83" s="15">
        <v>14.7</v>
      </c>
      <c r="FH83" s="15">
        <v>12.7</v>
      </c>
      <c r="FI83" s="15">
        <v>12.2</v>
      </c>
      <c r="FJ83" s="15">
        <v>12.7</v>
      </c>
      <c r="FK83" s="15">
        <v>16.600000000000001</v>
      </c>
      <c r="FL83" s="15">
        <v>18.899999999999999</v>
      </c>
      <c r="FM83" s="15">
        <v>21.6</v>
      </c>
      <c r="FN83" s="15">
        <v>23.4</v>
      </c>
      <c r="FO83" s="21">
        <f t="shared" si="50"/>
        <v>18.125</v>
      </c>
      <c r="FQ83" s="22">
        <f t="shared" si="51"/>
        <v>22.566666666666666</v>
      </c>
      <c r="FR83" s="23">
        <f t="shared" si="52"/>
        <v>12.533333333333331</v>
      </c>
      <c r="FS83" s="24">
        <f t="shared" si="62"/>
        <v>18.133333333333329</v>
      </c>
      <c r="GA83" s="2">
        <f t="shared" si="67"/>
        <v>1933</v>
      </c>
      <c r="GB83" s="20" t="s">
        <v>65</v>
      </c>
      <c r="GC83" s="15">
        <v>18.600000000000001</v>
      </c>
      <c r="GD83" s="15">
        <v>19.3</v>
      </c>
      <c r="GE83" s="15">
        <v>18.100000000000001</v>
      </c>
      <c r="GF83" s="15">
        <v>15.3</v>
      </c>
      <c r="GG83" s="15">
        <v>13.5</v>
      </c>
      <c r="GH83" s="15">
        <v>12.4</v>
      </c>
      <c r="GI83" s="15">
        <v>11.8</v>
      </c>
      <c r="GJ83" s="15">
        <v>11.5</v>
      </c>
      <c r="GK83" s="15">
        <v>13.1</v>
      </c>
      <c r="GL83" s="15">
        <v>14.8</v>
      </c>
      <c r="GM83" s="15">
        <v>17.5</v>
      </c>
      <c r="GN83" s="15">
        <v>19.3</v>
      </c>
      <c r="GO83" s="21">
        <f t="shared" si="63"/>
        <v>15.433333333333337</v>
      </c>
      <c r="GQ83" s="22">
        <f t="shared" si="64"/>
        <v>18.666666666666668</v>
      </c>
      <c r="GR83" s="23">
        <f t="shared" si="65"/>
        <v>11.9</v>
      </c>
      <c r="GS83" s="24">
        <f t="shared" si="66"/>
        <v>15.469696969696969</v>
      </c>
      <c r="GT83" s="22">
        <f>AVERAGE(Sheet1!AQ83,Sheet1!BQ83,Sheet1!CQ83,Sheet1!DQ83,Sheet1!EQ83,Sheet1!FQ83,Sheet1!GQ83)</f>
        <v>18.633333333333333</v>
      </c>
      <c r="GU83" s="23">
        <f>AVERAGE(Sheet1!AR83,Sheet1!BR83,Sheet1!CR83,Sheet1!DR83,Sheet1!ER83,Sheet1!FR83,Sheet1!GR83)</f>
        <v>12.180952380952382</v>
      </c>
      <c r="GV83" s="22">
        <f t="shared" si="26"/>
        <v>19.59004329004329</v>
      </c>
      <c r="GW83" s="23">
        <f t="shared" si="27"/>
        <v>12.307792207792206</v>
      </c>
      <c r="GX83" s="24">
        <f>AVERAGE(Sheet1!$AO83,Sheet1!$BO83,Sheet1!$CO83,Sheet1!$DO83,Sheet1!$EO83,Sheet1!$FO83,Sheet1!$GO83)</f>
        <v>15.773809523809527</v>
      </c>
      <c r="GY83" s="24">
        <f t="shared" si="28"/>
        <v>15.97608225108225</v>
      </c>
    </row>
    <row r="84" spans="1:207">
      <c r="A84" s="7"/>
      <c r="B84" s="8">
        <f t="shared" si="39"/>
        <v>16.573809523809523</v>
      </c>
      <c r="C84" s="25">
        <f t="shared" si="54"/>
        <v>16.102857142857143</v>
      </c>
      <c r="D84" s="16">
        <f t="shared" si="60"/>
        <v>16.064761904761905</v>
      </c>
      <c r="E84" s="8">
        <f t="shared" ref="E84:E115" si="73">AVERAGE(B65:B84)</f>
        <v>16.30647321428571</v>
      </c>
      <c r="F84" s="29">
        <f t="shared" si="68"/>
        <v>16.690670304232807</v>
      </c>
      <c r="G84" s="16">
        <f t="shared" si="40"/>
        <v>25.6</v>
      </c>
      <c r="H84" s="17">
        <f t="shared" si="41"/>
        <v>16.100000000000001</v>
      </c>
      <c r="I84" s="18">
        <f t="shared" si="42"/>
        <v>10.5</v>
      </c>
      <c r="J84" s="19">
        <f t="shared" si="43"/>
        <v>18.05</v>
      </c>
      <c r="AB84" s="26">
        <v>1934</v>
      </c>
      <c r="AC84" s="15">
        <v>18.399999999999999</v>
      </c>
      <c r="AD84" s="15">
        <v>19.3</v>
      </c>
      <c r="AE84" s="15">
        <v>18.3</v>
      </c>
      <c r="AF84" s="15">
        <v>14.1</v>
      </c>
      <c r="AG84" s="15">
        <v>14.7</v>
      </c>
      <c r="AH84" s="15">
        <v>10.7</v>
      </c>
      <c r="AI84" s="15">
        <v>11.6</v>
      </c>
      <c r="AJ84" s="15">
        <v>12.5</v>
      </c>
      <c r="AK84" s="15">
        <v>13.8</v>
      </c>
      <c r="AL84" s="15">
        <v>14.7</v>
      </c>
      <c r="AM84" s="15">
        <v>16.5</v>
      </c>
      <c r="AN84" s="15">
        <v>16.899999999999999</v>
      </c>
      <c r="AO84" s="21">
        <f t="shared" si="56"/>
        <v>15.125</v>
      </c>
      <c r="AQ84" s="22">
        <f t="shared" si="57"/>
        <v>18.666666666666668</v>
      </c>
      <c r="AR84" s="23">
        <f t="shared" si="58"/>
        <v>11.6</v>
      </c>
      <c r="AS84" s="24">
        <f t="shared" si="72"/>
        <v>14.474242424242425</v>
      </c>
      <c r="BB84" s="26">
        <v>1934</v>
      </c>
      <c r="BC84" s="15">
        <v>19</v>
      </c>
      <c r="BD84" s="15">
        <v>18.8</v>
      </c>
      <c r="BE84" s="15">
        <v>19</v>
      </c>
      <c r="BF84" s="15">
        <v>15.6</v>
      </c>
      <c r="BG84" s="15">
        <v>14.8</v>
      </c>
      <c r="BH84" s="15">
        <v>12.8</v>
      </c>
      <c r="BI84" s="15">
        <v>12.6</v>
      </c>
      <c r="BJ84" s="15">
        <v>12.4</v>
      </c>
      <c r="BK84" s="15">
        <v>13.3</v>
      </c>
      <c r="BL84" s="15">
        <v>14.1</v>
      </c>
      <c r="BM84" s="15">
        <v>16.2</v>
      </c>
      <c r="BN84" s="15">
        <v>17.2</v>
      </c>
      <c r="BO84" s="21">
        <f t="shared" si="69"/>
        <v>15.483333333333329</v>
      </c>
      <c r="BQ84" s="22">
        <f t="shared" si="70"/>
        <v>18.933333333333334</v>
      </c>
      <c r="BR84" s="23">
        <f t="shared" si="71"/>
        <v>12.6</v>
      </c>
      <c r="BS84" s="24">
        <f t="shared" si="29"/>
        <v>14.764393939393937</v>
      </c>
      <c r="CA84" s="2">
        <f t="shared" si="38"/>
        <v>1934</v>
      </c>
      <c r="CB84" s="26">
        <v>1934</v>
      </c>
      <c r="CC84" s="15">
        <v>21</v>
      </c>
      <c r="CD84" s="15">
        <v>20.9</v>
      </c>
      <c r="CE84" s="15">
        <v>21.2</v>
      </c>
      <c r="CF84" s="15">
        <v>16.5</v>
      </c>
      <c r="CG84" s="15">
        <v>15.9</v>
      </c>
      <c r="CH84" s="15">
        <v>13.9</v>
      </c>
      <c r="CI84" s="15">
        <v>13.7</v>
      </c>
      <c r="CJ84" s="15">
        <v>13.3</v>
      </c>
      <c r="CK84" s="15">
        <v>14.7</v>
      </c>
      <c r="CL84" s="15">
        <v>15.7</v>
      </c>
      <c r="CM84" s="15">
        <v>17.2</v>
      </c>
      <c r="CN84" s="15">
        <v>18.899999999999999</v>
      </c>
      <c r="CO84" s="21">
        <f t="shared" si="35"/>
        <v>16.908333333333331</v>
      </c>
      <c r="CQ84" s="22">
        <f t="shared" si="36"/>
        <v>21.033333333333331</v>
      </c>
      <c r="CR84" s="23">
        <f t="shared" si="37"/>
        <v>13.633333333333335</v>
      </c>
      <c r="CS84" s="24">
        <f t="shared" si="59"/>
        <v>16.104545454545455</v>
      </c>
      <c r="DA84" s="2">
        <f t="shared" si="48"/>
        <v>1934</v>
      </c>
      <c r="DB84" s="20" t="s">
        <v>66</v>
      </c>
      <c r="DC84" s="15">
        <v>21.4</v>
      </c>
      <c r="DD84" s="15">
        <v>22.5</v>
      </c>
      <c r="DE84" s="15">
        <v>21.7</v>
      </c>
      <c r="DF84" s="15">
        <v>15.1</v>
      </c>
      <c r="DG84" s="15">
        <v>16</v>
      </c>
      <c r="DH84" s="15">
        <v>10.5</v>
      </c>
      <c r="DI84" s="15">
        <v>12</v>
      </c>
      <c r="DJ84" s="15">
        <v>13.6</v>
      </c>
      <c r="DK84" s="15">
        <v>15.6</v>
      </c>
      <c r="DL84" s="15">
        <v>17</v>
      </c>
      <c r="DM84" s="15">
        <v>19.3</v>
      </c>
      <c r="DN84" s="15">
        <v>19.100000000000001</v>
      </c>
      <c r="DO84" s="21">
        <f t="shared" si="44"/>
        <v>16.983333333333331</v>
      </c>
      <c r="DQ84" s="22">
        <f t="shared" si="45"/>
        <v>21.866666666666664</v>
      </c>
      <c r="DR84" s="23">
        <f t="shared" si="46"/>
        <v>12.033333333333333</v>
      </c>
      <c r="DS84" s="24">
        <f t="shared" si="61"/>
        <v>16.619696969696967</v>
      </c>
      <c r="EA84" s="2">
        <f t="shared" si="33"/>
        <v>1934</v>
      </c>
      <c r="EB84" s="20" t="s">
        <v>66</v>
      </c>
      <c r="EC84" s="15">
        <v>21.3</v>
      </c>
      <c r="ED84" s="15">
        <v>20.8</v>
      </c>
      <c r="EE84" s="15">
        <v>20</v>
      </c>
      <c r="EF84" s="15">
        <v>16.100000000000001</v>
      </c>
      <c r="EG84" s="15">
        <v>16.7</v>
      </c>
      <c r="EH84" s="15">
        <v>13</v>
      </c>
      <c r="EI84" s="15">
        <v>13.2</v>
      </c>
      <c r="EJ84" s="15">
        <v>13.7</v>
      </c>
      <c r="EK84" s="15">
        <v>14.8</v>
      </c>
      <c r="EL84" s="15">
        <v>15.9</v>
      </c>
      <c r="EM84" s="15">
        <v>17.5</v>
      </c>
      <c r="EN84" s="15">
        <v>18</v>
      </c>
      <c r="EO84" s="21">
        <f t="shared" si="30"/>
        <v>16.750000000000004</v>
      </c>
      <c r="EQ84" s="22">
        <f t="shared" si="31"/>
        <v>20.7</v>
      </c>
      <c r="ER84" s="23">
        <f t="shared" si="32"/>
        <v>13.299999999999999</v>
      </c>
      <c r="ES84" s="24">
        <f t="shared" si="55"/>
        <v>16.506818181818179</v>
      </c>
      <c r="FA84" s="2">
        <f t="shared" si="53"/>
        <v>1934</v>
      </c>
      <c r="FB84" s="20" t="s">
        <v>66</v>
      </c>
      <c r="FC84" s="15">
        <v>25.6</v>
      </c>
      <c r="FD84" s="15">
        <v>25.2</v>
      </c>
      <c r="FE84" s="15">
        <v>23.7</v>
      </c>
      <c r="FF84" s="15">
        <v>16.7</v>
      </c>
      <c r="FG84" s="15">
        <v>17.100000000000001</v>
      </c>
      <c r="FH84" s="15">
        <v>12.3</v>
      </c>
      <c r="FI84" s="15">
        <v>13</v>
      </c>
      <c r="FJ84" s="15">
        <v>13.9</v>
      </c>
      <c r="FK84" s="15">
        <v>15.8</v>
      </c>
      <c r="FL84" s="15">
        <v>17.399999999999999</v>
      </c>
      <c r="FM84" s="15">
        <v>20.7</v>
      </c>
      <c r="FN84" s="15">
        <v>22.2</v>
      </c>
      <c r="FO84" s="21">
        <f t="shared" si="50"/>
        <v>18.633333333333336</v>
      </c>
      <c r="FQ84" s="22">
        <f t="shared" si="51"/>
        <v>24.833333333333332</v>
      </c>
      <c r="FR84" s="23">
        <f t="shared" si="52"/>
        <v>13.066666666666668</v>
      </c>
      <c r="FS84" s="24">
        <f t="shared" si="62"/>
        <v>18.168181818181814</v>
      </c>
      <c r="GA84" s="2">
        <f t="shared" si="67"/>
        <v>1934</v>
      </c>
      <c r="GB84" s="20" t="s">
        <v>66</v>
      </c>
      <c r="GC84" s="15">
        <v>21</v>
      </c>
      <c r="GD84" s="15">
        <v>21.1</v>
      </c>
      <c r="GE84" s="15">
        <v>19.899999999999999</v>
      </c>
      <c r="GF84" s="15">
        <v>16.100000000000001</v>
      </c>
      <c r="GG84" s="15">
        <v>15.3</v>
      </c>
      <c r="GH84" s="15">
        <v>11.9</v>
      </c>
      <c r="GI84" s="15">
        <v>12.4</v>
      </c>
      <c r="GJ84" s="15">
        <v>12.7</v>
      </c>
      <c r="GK84" s="15">
        <v>13.3</v>
      </c>
      <c r="GL84" s="15">
        <v>14.3</v>
      </c>
      <c r="GM84" s="15">
        <v>16.7</v>
      </c>
      <c r="GN84" s="15">
        <v>18.899999999999999</v>
      </c>
      <c r="GO84" s="21">
        <f t="shared" si="63"/>
        <v>16.133333333333336</v>
      </c>
      <c r="GQ84" s="22">
        <f t="shared" si="64"/>
        <v>20.666666666666668</v>
      </c>
      <c r="GR84" s="23">
        <f t="shared" si="65"/>
        <v>12.333333333333334</v>
      </c>
      <c r="GS84" s="24">
        <f t="shared" si="66"/>
        <v>15.537121212121212</v>
      </c>
      <c r="GT84" s="22">
        <f>AVERAGE(Sheet1!AQ84,Sheet1!BQ84,Sheet1!CQ84,Sheet1!DQ84,Sheet1!EQ84,Sheet1!FQ84,Sheet1!GQ84)</f>
        <v>20.957142857142856</v>
      </c>
      <c r="GU84" s="23">
        <f>AVERAGE(Sheet1!AR84,Sheet1!BR84,Sheet1!CR84,Sheet1!DR84,Sheet1!ER84,Sheet1!FR84,Sheet1!GR84)</f>
        <v>12.652380952380952</v>
      </c>
      <c r="GV84" s="22">
        <f t="shared" si="26"/>
        <v>19.738095238095237</v>
      </c>
      <c r="GW84" s="23">
        <f t="shared" si="27"/>
        <v>12.293506493506491</v>
      </c>
      <c r="GX84" s="24">
        <f>AVERAGE(Sheet1!$AO84,Sheet1!$BO84,Sheet1!$CO84,Sheet1!$DO84,Sheet1!$EO84,Sheet1!$FO84,Sheet1!$GO84)</f>
        <v>16.573809523809523</v>
      </c>
      <c r="GY84" s="24">
        <f t="shared" si="28"/>
        <v>16.025000000000002</v>
      </c>
    </row>
    <row r="85" spans="1:207">
      <c r="A85" s="7">
        <f>A80+5</f>
        <v>1935</v>
      </c>
      <c r="B85" s="8">
        <f t="shared" si="39"/>
        <v>16.094047619047618</v>
      </c>
      <c r="C85" s="25">
        <f t="shared" si="54"/>
        <v>16.027380952380952</v>
      </c>
      <c r="D85" s="16">
        <f t="shared" si="60"/>
        <v>16.085119047619049</v>
      </c>
      <c r="E85" s="8">
        <f t="shared" si="73"/>
        <v>16.294231150793646</v>
      </c>
      <c r="F85" s="29">
        <f t="shared" si="68"/>
        <v>16.668134589947091</v>
      </c>
      <c r="G85" s="16">
        <f t="shared" si="40"/>
        <v>23.9</v>
      </c>
      <c r="H85" s="17">
        <f t="shared" si="41"/>
        <v>15.950000000000001</v>
      </c>
      <c r="I85" s="18">
        <f t="shared" si="42"/>
        <v>11.3</v>
      </c>
      <c r="J85" s="19">
        <f t="shared" si="43"/>
        <v>17.600000000000001</v>
      </c>
      <c r="AB85" s="26">
        <v>1935</v>
      </c>
      <c r="AC85" s="15">
        <v>17</v>
      </c>
      <c r="AD85" s="15">
        <v>18</v>
      </c>
      <c r="AE85" s="15">
        <v>16.7</v>
      </c>
      <c r="AF85" s="15">
        <v>15.3</v>
      </c>
      <c r="AG85" s="15">
        <v>12.7</v>
      </c>
      <c r="AH85" s="15">
        <v>11.3</v>
      </c>
      <c r="AI85" s="15">
        <v>12</v>
      </c>
      <c r="AJ85" s="15">
        <v>12.2</v>
      </c>
      <c r="AK85" s="15">
        <v>13.4</v>
      </c>
      <c r="AL85" s="15">
        <v>14.2</v>
      </c>
      <c r="AM85" s="15">
        <v>16.100000000000001</v>
      </c>
      <c r="AN85" s="15">
        <v>16.600000000000001</v>
      </c>
      <c r="AO85" s="21">
        <f t="shared" si="56"/>
        <v>14.624999999999998</v>
      </c>
      <c r="AQ85" s="22">
        <f t="shared" si="57"/>
        <v>17.233333333333334</v>
      </c>
      <c r="AR85" s="23">
        <f t="shared" si="58"/>
        <v>11.833333333333334</v>
      </c>
      <c r="AS85" s="24">
        <f t="shared" si="72"/>
        <v>14.523484848484848</v>
      </c>
      <c r="BB85" s="26">
        <v>1935</v>
      </c>
      <c r="BC85" s="15">
        <v>17.3</v>
      </c>
      <c r="BD85" s="15">
        <v>18.600000000000001</v>
      </c>
      <c r="BE85" s="15">
        <v>16.7</v>
      </c>
      <c r="BF85" s="15">
        <v>16.3</v>
      </c>
      <c r="BG85" s="15">
        <v>13.2</v>
      </c>
      <c r="BH85" s="15">
        <v>11.7</v>
      </c>
      <c r="BI85" s="15">
        <v>12.2</v>
      </c>
      <c r="BJ85" s="15">
        <v>12.4</v>
      </c>
      <c r="BK85" s="15">
        <v>13.8</v>
      </c>
      <c r="BL85" s="15">
        <v>14.4</v>
      </c>
      <c r="BM85" s="15">
        <v>15.6</v>
      </c>
      <c r="BN85" s="15">
        <v>17.2</v>
      </c>
      <c r="BO85" s="21">
        <f t="shared" si="69"/>
        <v>14.950000000000001</v>
      </c>
      <c r="BQ85" s="22">
        <f t="shared" si="70"/>
        <v>17.533333333333335</v>
      </c>
      <c r="BR85" s="23">
        <f t="shared" si="71"/>
        <v>12.1</v>
      </c>
      <c r="BS85" s="24">
        <f t="shared" si="29"/>
        <v>14.793181818181814</v>
      </c>
      <c r="CA85" s="2">
        <f t="shared" si="38"/>
        <v>1935</v>
      </c>
      <c r="CB85" s="26">
        <v>1935</v>
      </c>
      <c r="CC85" s="15">
        <v>19.100000000000001</v>
      </c>
      <c r="CD85" s="15">
        <v>19.899999999999999</v>
      </c>
      <c r="CE85" s="15">
        <v>18.7</v>
      </c>
      <c r="CF85" s="15">
        <v>17.2</v>
      </c>
      <c r="CG85" s="15">
        <v>14.5</v>
      </c>
      <c r="CH85" s="15">
        <v>13.2</v>
      </c>
      <c r="CI85" s="15">
        <v>13.1</v>
      </c>
      <c r="CJ85" s="15">
        <v>13.9</v>
      </c>
      <c r="CK85" s="15">
        <v>14.5</v>
      </c>
      <c r="CL85" s="15">
        <v>15.7</v>
      </c>
      <c r="CM85" s="15">
        <v>17.5</v>
      </c>
      <c r="CN85" s="15">
        <v>19.5</v>
      </c>
      <c r="CO85" s="21">
        <f t="shared" si="35"/>
        <v>16.399999999999999</v>
      </c>
      <c r="CQ85" s="22">
        <f t="shared" si="36"/>
        <v>19.233333333333334</v>
      </c>
      <c r="CR85" s="23">
        <f t="shared" si="37"/>
        <v>13.399999999999999</v>
      </c>
      <c r="CS85" s="24">
        <f t="shared" si="59"/>
        <v>16.181818181818183</v>
      </c>
      <c r="DA85" s="2">
        <f t="shared" si="48"/>
        <v>1935</v>
      </c>
      <c r="DB85" s="20" t="s">
        <v>67</v>
      </c>
      <c r="DC85" s="15">
        <v>20.6</v>
      </c>
      <c r="DD85" s="15">
        <v>20.7</v>
      </c>
      <c r="DE85" s="15">
        <v>18.5</v>
      </c>
      <c r="DF85" s="15">
        <v>16.600000000000001</v>
      </c>
      <c r="DG85" s="15">
        <v>13.5</v>
      </c>
      <c r="DH85" s="15">
        <v>11.3</v>
      </c>
      <c r="DI85" s="15">
        <v>11.8</v>
      </c>
      <c r="DJ85" s="15">
        <v>13.4</v>
      </c>
      <c r="DK85" s="15">
        <v>14.4</v>
      </c>
      <c r="DL85" s="15">
        <v>16.5</v>
      </c>
      <c r="DM85" s="15">
        <v>18.5</v>
      </c>
      <c r="DN85" s="15">
        <v>19.600000000000001</v>
      </c>
      <c r="DO85" s="21">
        <f t="shared" si="44"/>
        <v>16.283333333333335</v>
      </c>
      <c r="DQ85" s="22">
        <f t="shared" si="45"/>
        <v>19.933333333333334</v>
      </c>
      <c r="DR85" s="23">
        <f t="shared" si="46"/>
        <v>12.166666666666666</v>
      </c>
      <c r="DS85" s="24">
        <f t="shared" si="61"/>
        <v>16.632575757575754</v>
      </c>
      <c r="EA85" s="2">
        <f t="shared" si="33"/>
        <v>1935</v>
      </c>
      <c r="EB85" s="20" t="s">
        <v>67</v>
      </c>
      <c r="EC85" s="15">
        <v>20.3</v>
      </c>
      <c r="ED85" s="15">
        <v>19.7</v>
      </c>
      <c r="EE85" s="15">
        <v>19.3</v>
      </c>
      <c r="EF85" s="15">
        <v>17.5</v>
      </c>
      <c r="EG85" s="15">
        <v>14.8</v>
      </c>
      <c r="EH85" s="15">
        <v>13.1</v>
      </c>
      <c r="EI85" s="15">
        <v>13.3</v>
      </c>
      <c r="EJ85" s="15">
        <v>14.2</v>
      </c>
      <c r="EK85" s="15">
        <v>14.2</v>
      </c>
      <c r="EL85" s="15">
        <v>15.8</v>
      </c>
      <c r="EM85" s="15">
        <v>17.7</v>
      </c>
      <c r="EN85" s="15">
        <v>18.899999999999999</v>
      </c>
      <c r="EO85" s="21">
        <f t="shared" si="30"/>
        <v>16.566666666666666</v>
      </c>
      <c r="EQ85" s="22">
        <f t="shared" si="31"/>
        <v>19.766666666666666</v>
      </c>
      <c r="ER85" s="23">
        <f t="shared" si="32"/>
        <v>13.533333333333331</v>
      </c>
      <c r="ES85" s="24">
        <f t="shared" si="55"/>
        <v>16.544696969696968</v>
      </c>
      <c r="FA85" s="2">
        <f t="shared" si="53"/>
        <v>1935</v>
      </c>
      <c r="FB85" s="20" t="s">
        <v>67</v>
      </c>
      <c r="FC85" s="15">
        <v>23.2</v>
      </c>
      <c r="FD85" s="15">
        <v>23.4</v>
      </c>
      <c r="FE85" s="15">
        <v>21</v>
      </c>
      <c r="FF85" s="15">
        <v>18.7</v>
      </c>
      <c r="FG85" s="15">
        <v>14.4</v>
      </c>
      <c r="FH85" s="15">
        <v>11.7</v>
      </c>
      <c r="FI85" s="15">
        <v>12.5</v>
      </c>
      <c r="FJ85" s="15">
        <v>14.6</v>
      </c>
      <c r="FK85" s="15">
        <v>15.6</v>
      </c>
      <c r="FL85" s="15">
        <v>18.100000000000001</v>
      </c>
      <c r="FM85" s="15">
        <v>20.6</v>
      </c>
      <c r="FN85" s="15">
        <v>23.9</v>
      </c>
      <c r="FO85" s="21">
        <f t="shared" si="50"/>
        <v>18.141666666666666</v>
      </c>
      <c r="FQ85" s="22">
        <f t="shared" si="51"/>
        <v>22.533333333333331</v>
      </c>
      <c r="FR85" s="23">
        <f t="shared" si="52"/>
        <v>12.933333333333332</v>
      </c>
      <c r="FS85" s="24">
        <f t="shared" si="62"/>
        <v>18.204545454545453</v>
      </c>
      <c r="GA85" s="2">
        <f t="shared" si="67"/>
        <v>1935</v>
      </c>
      <c r="GB85" s="20" t="s">
        <v>67</v>
      </c>
      <c r="GC85" s="15">
        <v>19.7</v>
      </c>
      <c r="GD85" s="15">
        <v>20.100000000000001</v>
      </c>
      <c r="GE85" s="15">
        <v>18.3</v>
      </c>
      <c r="GF85" s="15">
        <v>16.399999999999999</v>
      </c>
      <c r="GG85" s="15">
        <v>13.8</v>
      </c>
      <c r="GH85" s="15">
        <v>11.5</v>
      </c>
      <c r="GI85" s="15">
        <v>12.1</v>
      </c>
      <c r="GJ85" s="15">
        <v>11.9</v>
      </c>
      <c r="GK85" s="15">
        <v>12.9</v>
      </c>
      <c r="GL85" s="15">
        <v>15</v>
      </c>
      <c r="GM85" s="15">
        <v>16.8</v>
      </c>
      <c r="GN85" s="15">
        <v>19.8</v>
      </c>
      <c r="GO85" s="21">
        <f t="shared" si="63"/>
        <v>15.691666666666668</v>
      </c>
      <c r="GQ85" s="22">
        <f t="shared" si="64"/>
        <v>19.366666666666664</v>
      </c>
      <c r="GR85" s="23">
        <f t="shared" si="65"/>
        <v>11.833333333333334</v>
      </c>
      <c r="GS85" s="24">
        <f t="shared" si="66"/>
        <v>15.591666666666667</v>
      </c>
      <c r="GT85" s="22">
        <f>AVERAGE(Sheet1!AQ85,Sheet1!BQ85,Sheet1!CQ85,Sheet1!DQ85,Sheet1!EQ85,Sheet1!FQ85,Sheet1!GQ85)</f>
        <v>19.37142857142857</v>
      </c>
      <c r="GU85" s="23">
        <f>AVERAGE(Sheet1!AR85,Sheet1!BR85,Sheet1!CR85,Sheet1!DR85,Sheet1!ER85,Sheet1!FR85,Sheet1!GR85)</f>
        <v>12.542857142857141</v>
      </c>
      <c r="GV85" s="22">
        <f t="shared" si="26"/>
        <v>19.786147186147186</v>
      </c>
      <c r="GW85" s="23">
        <f t="shared" si="27"/>
        <v>12.322510822510822</v>
      </c>
      <c r="GX85" s="24">
        <f>AVERAGE(Sheet1!$AO85,Sheet1!$BO85,Sheet1!$CO85,Sheet1!$DO85,Sheet1!$EO85,Sheet1!$FO85,Sheet1!$GO85)</f>
        <v>16.094047619047618</v>
      </c>
      <c r="GY85" s="24">
        <f t="shared" si="28"/>
        <v>16.067424242424241</v>
      </c>
    </row>
    <row r="86" spans="1:207">
      <c r="A86" s="7"/>
      <c r="B86" s="8">
        <f t="shared" si="39"/>
        <v>16.140476190476193</v>
      </c>
      <c r="C86" s="25">
        <f t="shared" si="54"/>
        <v>16.11904761904762</v>
      </c>
      <c r="D86" s="16">
        <f t="shared" si="60"/>
        <v>16.062380952380956</v>
      </c>
      <c r="E86" s="8">
        <f t="shared" si="73"/>
        <v>16.283477182539677</v>
      </c>
      <c r="F86" s="29">
        <f t="shared" si="68"/>
        <v>16.647194113756612</v>
      </c>
      <c r="G86" s="16">
        <f t="shared" si="40"/>
        <v>25.6</v>
      </c>
      <c r="H86" s="17">
        <f t="shared" si="41"/>
        <v>15.45</v>
      </c>
      <c r="I86" s="18">
        <f t="shared" si="42"/>
        <v>10.7</v>
      </c>
      <c r="J86" s="19">
        <f t="shared" si="43"/>
        <v>18.149999999999999</v>
      </c>
      <c r="AB86" s="26">
        <v>1936</v>
      </c>
      <c r="AC86" s="15">
        <v>18.100000000000001</v>
      </c>
      <c r="AD86" s="15">
        <v>19.2</v>
      </c>
      <c r="AE86" s="15">
        <v>17.7</v>
      </c>
      <c r="AF86" s="15">
        <v>14.9</v>
      </c>
      <c r="AG86" s="15">
        <v>13.5</v>
      </c>
      <c r="AH86" s="15">
        <v>10.8</v>
      </c>
      <c r="AI86" s="15">
        <v>11.3</v>
      </c>
      <c r="AJ86" s="15">
        <v>10.7</v>
      </c>
      <c r="AK86" s="15">
        <v>12.3</v>
      </c>
      <c r="AL86" s="15">
        <v>14</v>
      </c>
      <c r="AM86" s="15">
        <v>14.9</v>
      </c>
      <c r="AN86" s="15">
        <v>16.899999999999999</v>
      </c>
      <c r="AO86" s="21">
        <f t="shared" si="56"/>
        <v>14.525</v>
      </c>
      <c r="AQ86" s="22">
        <f t="shared" si="57"/>
        <v>18.333333333333332</v>
      </c>
      <c r="AR86" s="23">
        <f t="shared" si="58"/>
        <v>10.933333333333332</v>
      </c>
      <c r="AS86" s="24">
        <f t="shared" si="72"/>
        <v>14.573484848484849</v>
      </c>
      <c r="BB86" s="26">
        <v>1936</v>
      </c>
      <c r="BC86" s="15">
        <v>18.2</v>
      </c>
      <c r="BD86" s="15">
        <v>19.2</v>
      </c>
      <c r="BE86" s="15">
        <v>18.600000000000001</v>
      </c>
      <c r="BF86" s="15">
        <v>14.9</v>
      </c>
      <c r="BG86" s="15">
        <v>14.1</v>
      </c>
      <c r="BH86" s="15">
        <v>12.1</v>
      </c>
      <c r="BI86" s="15">
        <v>12.2</v>
      </c>
      <c r="BJ86" s="15">
        <v>11.6</v>
      </c>
      <c r="BK86" s="15">
        <v>11.9</v>
      </c>
      <c r="BL86" s="15">
        <v>13.3</v>
      </c>
      <c r="BM86" s="15">
        <v>14.3</v>
      </c>
      <c r="BN86" s="15">
        <v>18.3</v>
      </c>
      <c r="BO86" s="21">
        <f t="shared" si="69"/>
        <v>14.891666666666667</v>
      </c>
      <c r="BQ86" s="22">
        <f t="shared" si="70"/>
        <v>18.666666666666668</v>
      </c>
      <c r="BR86" s="23">
        <f t="shared" si="71"/>
        <v>11.966666666666667</v>
      </c>
      <c r="BS86" s="24">
        <f t="shared" si="29"/>
        <v>14.818181818181815</v>
      </c>
      <c r="CA86" s="2">
        <f t="shared" si="38"/>
        <v>1936</v>
      </c>
      <c r="CB86" s="26">
        <v>1936</v>
      </c>
      <c r="CC86" s="15">
        <v>21.1</v>
      </c>
      <c r="CD86" s="15">
        <v>21.7</v>
      </c>
      <c r="CE86" s="15">
        <v>21</v>
      </c>
      <c r="CF86" s="15">
        <v>16.399999999999999</v>
      </c>
      <c r="CG86" s="15">
        <v>15.2</v>
      </c>
      <c r="CH86" s="15">
        <v>12.9</v>
      </c>
      <c r="CI86" s="15">
        <v>12.8</v>
      </c>
      <c r="CJ86" s="15">
        <v>12.8</v>
      </c>
      <c r="CK86" s="15">
        <v>13.9</v>
      </c>
      <c r="CL86" s="15">
        <v>15.1</v>
      </c>
      <c r="CM86" s="15">
        <v>16.5</v>
      </c>
      <c r="CN86" s="15">
        <v>19.100000000000001</v>
      </c>
      <c r="CO86" s="21">
        <f t="shared" si="35"/>
        <v>16.541666666666668</v>
      </c>
      <c r="CQ86" s="22">
        <f t="shared" si="36"/>
        <v>21.266666666666666</v>
      </c>
      <c r="CR86" s="23">
        <f t="shared" si="37"/>
        <v>12.833333333333334</v>
      </c>
      <c r="CS86" s="24">
        <f t="shared" si="59"/>
        <v>16.237878787878785</v>
      </c>
      <c r="DA86" s="2">
        <f t="shared" si="48"/>
        <v>1936</v>
      </c>
      <c r="DB86" s="20" t="s">
        <v>68</v>
      </c>
      <c r="DC86" s="15">
        <v>21.2</v>
      </c>
      <c r="DD86" s="15">
        <v>22.5</v>
      </c>
      <c r="DE86" s="15">
        <v>20.5</v>
      </c>
      <c r="DF86" s="15">
        <v>17</v>
      </c>
      <c r="DG86" s="15">
        <v>14.9</v>
      </c>
      <c r="DH86" s="15">
        <v>11</v>
      </c>
      <c r="DI86" s="15">
        <v>11.5</v>
      </c>
      <c r="DJ86" s="15">
        <v>11.8</v>
      </c>
      <c r="DK86" s="15">
        <v>14.4</v>
      </c>
      <c r="DL86" s="15">
        <v>16.5</v>
      </c>
      <c r="DM86" s="15">
        <v>18.7</v>
      </c>
      <c r="DN86" s="15">
        <v>19.399999999999999</v>
      </c>
      <c r="DO86" s="21">
        <f t="shared" si="44"/>
        <v>16.616666666666667</v>
      </c>
      <c r="DQ86" s="22">
        <f t="shared" si="45"/>
        <v>21.400000000000002</v>
      </c>
      <c r="DR86" s="23">
        <f t="shared" si="46"/>
        <v>11.433333333333332</v>
      </c>
      <c r="DS86" s="24">
        <f t="shared" si="61"/>
        <v>16.662878787878785</v>
      </c>
      <c r="EA86" s="2">
        <f t="shared" si="33"/>
        <v>1936</v>
      </c>
      <c r="EB86" s="20" t="s">
        <v>68</v>
      </c>
      <c r="EC86" s="15">
        <v>20.5</v>
      </c>
      <c r="ED86" s="15">
        <v>20.3</v>
      </c>
      <c r="EE86" s="15">
        <v>20</v>
      </c>
      <c r="EF86" s="15">
        <v>16.8</v>
      </c>
      <c r="EG86" s="15">
        <v>15.7</v>
      </c>
      <c r="EH86" s="15">
        <v>12.9</v>
      </c>
      <c r="EI86" s="15">
        <v>12.9</v>
      </c>
      <c r="EJ86" s="15">
        <v>12.9</v>
      </c>
      <c r="EK86" s="15">
        <v>13.9</v>
      </c>
      <c r="EL86" s="15">
        <v>15.6</v>
      </c>
      <c r="EM86" s="15">
        <v>17.399999999999999</v>
      </c>
      <c r="EN86" s="15">
        <v>18.100000000000001</v>
      </c>
      <c r="EO86" s="21">
        <f t="shared" si="30"/>
        <v>16.416666666666668</v>
      </c>
      <c r="EQ86" s="22">
        <f t="shared" si="31"/>
        <v>20.266666666666666</v>
      </c>
      <c r="ER86" s="23">
        <f t="shared" si="32"/>
        <v>12.9</v>
      </c>
      <c r="ES86" s="24">
        <f t="shared" si="55"/>
        <v>16.53712121212121</v>
      </c>
      <c r="FA86" s="2">
        <f t="shared" si="53"/>
        <v>1936</v>
      </c>
      <c r="FB86" s="20" t="s">
        <v>68</v>
      </c>
      <c r="FC86" s="15">
        <v>25.6</v>
      </c>
      <c r="FD86" s="15">
        <v>25</v>
      </c>
      <c r="FE86" s="15">
        <v>23</v>
      </c>
      <c r="FF86" s="15">
        <v>17.5</v>
      </c>
      <c r="FG86" s="15">
        <v>15.3</v>
      </c>
      <c r="FH86" s="15">
        <v>12.4</v>
      </c>
      <c r="FI86" s="15">
        <v>11.9</v>
      </c>
      <c r="FJ86" s="15">
        <v>12.6</v>
      </c>
      <c r="FK86" s="15">
        <v>14.7</v>
      </c>
      <c r="FL86" s="15">
        <v>17.2</v>
      </c>
      <c r="FM86" s="15">
        <v>20.3</v>
      </c>
      <c r="FN86" s="15">
        <v>22.9</v>
      </c>
      <c r="FO86" s="21">
        <f t="shared" si="50"/>
        <v>18.2</v>
      </c>
      <c r="FQ86" s="22">
        <f t="shared" si="51"/>
        <v>24.533333333333331</v>
      </c>
      <c r="FR86" s="23">
        <f t="shared" si="52"/>
        <v>12.299999999999999</v>
      </c>
      <c r="FS86" s="24">
        <f t="shared" si="62"/>
        <v>18.165151515151514</v>
      </c>
      <c r="GA86" s="2">
        <f t="shared" si="67"/>
        <v>1936</v>
      </c>
      <c r="GB86" s="20" t="s">
        <v>68</v>
      </c>
      <c r="GC86" s="15">
        <v>21.2</v>
      </c>
      <c r="GD86" s="15">
        <v>20.8</v>
      </c>
      <c r="GE86" s="15">
        <v>19.5</v>
      </c>
      <c r="GF86" s="15">
        <v>16.3</v>
      </c>
      <c r="GG86" s="15">
        <v>14.4</v>
      </c>
      <c r="GH86" s="15">
        <v>11.8</v>
      </c>
      <c r="GI86" s="15">
        <v>11.7</v>
      </c>
      <c r="GJ86" s="15">
        <v>11.8</v>
      </c>
      <c r="GK86" s="15">
        <v>12.5</v>
      </c>
      <c r="GL86" s="15">
        <v>13.7</v>
      </c>
      <c r="GM86" s="15">
        <v>16.600000000000001</v>
      </c>
      <c r="GN86" s="15">
        <v>19.2</v>
      </c>
      <c r="GO86" s="21">
        <f t="shared" si="63"/>
        <v>15.791666666666664</v>
      </c>
      <c r="GQ86" s="22">
        <f t="shared" si="64"/>
        <v>20.5</v>
      </c>
      <c r="GR86" s="23">
        <f t="shared" si="65"/>
        <v>11.766666666666666</v>
      </c>
      <c r="GS86" s="24">
        <f t="shared" si="66"/>
        <v>15.636363636363633</v>
      </c>
      <c r="GT86" s="22">
        <f>AVERAGE(Sheet1!AQ86,Sheet1!BQ86,Sheet1!CQ86,Sheet1!DQ86,Sheet1!EQ86,Sheet1!FQ86,Sheet1!GQ86)</f>
        <v>20.709523809523809</v>
      </c>
      <c r="GU86" s="23">
        <f>AVERAGE(Sheet1!AR86,Sheet1!BR86,Sheet1!CR86,Sheet1!DR86,Sheet1!ER86,Sheet1!FR86,Sheet1!GR86)</f>
        <v>12.019047619047617</v>
      </c>
      <c r="GV86" s="22">
        <f t="shared" si="26"/>
        <v>19.894805194805194</v>
      </c>
      <c r="GW86" s="23">
        <f t="shared" si="27"/>
        <v>12.311255411255411</v>
      </c>
      <c r="GX86" s="24">
        <f>AVERAGE(Sheet1!$AO86,Sheet1!$BO86,Sheet1!$CO86,Sheet1!$DO86,Sheet1!$EO86,Sheet1!$FO86,Sheet1!$GO86)</f>
        <v>16.140476190476193</v>
      </c>
      <c r="GY86" s="24">
        <f t="shared" si="28"/>
        <v>16.090151515151515</v>
      </c>
    </row>
    <row r="87" spans="1:207">
      <c r="A87" s="7"/>
      <c r="B87" s="8">
        <f t="shared" si="39"/>
        <v>16.297619047619051</v>
      </c>
      <c r="C87" s="25">
        <f t="shared" si="54"/>
        <v>16.175952380952381</v>
      </c>
      <c r="D87" s="16">
        <f t="shared" si="60"/>
        <v>16.109642857142859</v>
      </c>
      <c r="E87" s="8">
        <f t="shared" si="73"/>
        <v>16.274017857142855</v>
      </c>
      <c r="F87" s="29">
        <f t="shared" si="68"/>
        <v>16.616396494708994</v>
      </c>
      <c r="G87" s="16">
        <f t="shared" si="40"/>
        <v>24.1</v>
      </c>
      <c r="H87" s="17">
        <f t="shared" si="41"/>
        <v>16.5</v>
      </c>
      <c r="I87" s="18">
        <f t="shared" si="42"/>
        <v>9.4</v>
      </c>
      <c r="J87" s="19">
        <f t="shared" si="43"/>
        <v>16.75</v>
      </c>
      <c r="AB87" s="26">
        <v>1937</v>
      </c>
      <c r="AC87" s="15">
        <v>16.5</v>
      </c>
      <c r="AD87" s="15">
        <v>17.600000000000001</v>
      </c>
      <c r="AE87" s="15">
        <v>16.899999999999999</v>
      </c>
      <c r="AF87" s="15">
        <v>13.9</v>
      </c>
      <c r="AG87" s="15">
        <v>12.8</v>
      </c>
      <c r="AH87" s="15">
        <v>10</v>
      </c>
      <c r="AI87" s="15">
        <v>11.4</v>
      </c>
      <c r="AJ87" s="15">
        <v>12.9</v>
      </c>
      <c r="AK87" s="15">
        <v>13.4</v>
      </c>
      <c r="AL87" s="15">
        <v>15.2</v>
      </c>
      <c r="AM87" s="15">
        <v>16.3</v>
      </c>
      <c r="AN87" s="15">
        <v>16.899999999999999</v>
      </c>
      <c r="AO87" s="21">
        <f t="shared" si="56"/>
        <v>14.483333333333336</v>
      </c>
      <c r="AQ87" s="22">
        <f t="shared" si="57"/>
        <v>17</v>
      </c>
      <c r="AR87" s="23">
        <f t="shared" si="58"/>
        <v>11.433333333333332</v>
      </c>
      <c r="AS87" s="24">
        <f t="shared" si="72"/>
        <v>14.554545454545456</v>
      </c>
      <c r="BB87" s="26">
        <v>1937</v>
      </c>
      <c r="BC87" s="15">
        <v>16.899999999999999</v>
      </c>
      <c r="BD87" s="15">
        <v>19.100000000000001</v>
      </c>
      <c r="BE87" s="15">
        <v>18</v>
      </c>
      <c r="BF87" s="15">
        <v>14.8</v>
      </c>
      <c r="BG87" s="15">
        <v>13.6</v>
      </c>
      <c r="BH87" s="15">
        <v>12</v>
      </c>
      <c r="BI87" s="15">
        <v>11.8</v>
      </c>
      <c r="BJ87" s="15">
        <v>13.1</v>
      </c>
      <c r="BK87" s="15">
        <v>13.7</v>
      </c>
      <c r="BL87" s="15">
        <v>15.8</v>
      </c>
      <c r="BM87" s="15">
        <v>16.600000000000001</v>
      </c>
      <c r="BN87" s="15">
        <v>17.2</v>
      </c>
      <c r="BO87" s="21">
        <f t="shared" si="69"/>
        <v>15.216666666666663</v>
      </c>
      <c r="BQ87" s="22">
        <f t="shared" si="70"/>
        <v>18</v>
      </c>
      <c r="BR87" s="23">
        <f t="shared" si="71"/>
        <v>12.299999999999999</v>
      </c>
      <c r="BS87" s="24">
        <f t="shared" si="29"/>
        <v>14.840151515151517</v>
      </c>
      <c r="CA87" s="2">
        <f t="shared" si="38"/>
        <v>1937</v>
      </c>
      <c r="CB87" s="26">
        <v>1937</v>
      </c>
      <c r="CC87" s="15">
        <v>19.399999999999999</v>
      </c>
      <c r="CD87" s="15">
        <v>20.5</v>
      </c>
      <c r="CE87" s="15">
        <v>19.899999999999999</v>
      </c>
      <c r="CF87" s="15">
        <v>16.600000000000001</v>
      </c>
      <c r="CG87" s="15">
        <v>14.8</v>
      </c>
      <c r="CH87" s="15">
        <v>13</v>
      </c>
      <c r="CI87" s="15">
        <v>12.9</v>
      </c>
      <c r="CJ87" s="15">
        <v>14.1</v>
      </c>
      <c r="CK87" s="15">
        <v>14.8</v>
      </c>
      <c r="CL87" s="15">
        <v>16.899999999999999</v>
      </c>
      <c r="CM87" s="15">
        <v>19.8</v>
      </c>
      <c r="CN87" s="15">
        <v>18.8</v>
      </c>
      <c r="CO87" s="21">
        <f t="shared" si="35"/>
        <v>16.791666666666671</v>
      </c>
      <c r="CQ87" s="22">
        <f t="shared" si="36"/>
        <v>19.933333333333334</v>
      </c>
      <c r="CR87" s="23">
        <f t="shared" si="37"/>
        <v>13.333333333333334</v>
      </c>
      <c r="CS87" s="24">
        <f t="shared" si="59"/>
        <v>16.273484848484848</v>
      </c>
      <c r="DA87" s="2">
        <f t="shared" si="48"/>
        <v>1937</v>
      </c>
      <c r="DB87" s="20" t="s">
        <v>69</v>
      </c>
      <c r="DC87" s="15">
        <v>19.899999999999999</v>
      </c>
      <c r="DD87" s="15">
        <v>19.899999999999999</v>
      </c>
      <c r="DE87" s="15">
        <v>19.600000000000001</v>
      </c>
      <c r="DF87" s="15">
        <v>16.3</v>
      </c>
      <c r="DG87" s="15">
        <v>14</v>
      </c>
      <c r="DH87" s="15">
        <v>9.4</v>
      </c>
      <c r="DI87" s="15">
        <v>12.1</v>
      </c>
      <c r="DJ87" s="15">
        <v>14.1</v>
      </c>
      <c r="DK87" s="15">
        <v>15.3</v>
      </c>
      <c r="DL87" s="15">
        <v>17.2</v>
      </c>
      <c r="DM87" s="15">
        <v>20.5</v>
      </c>
      <c r="DN87" s="15">
        <v>19.8</v>
      </c>
      <c r="DO87" s="21">
        <f t="shared" si="44"/>
        <v>16.508333333333333</v>
      </c>
      <c r="DQ87" s="22">
        <f t="shared" si="45"/>
        <v>19.8</v>
      </c>
      <c r="DR87" s="23">
        <f t="shared" si="46"/>
        <v>11.866666666666667</v>
      </c>
      <c r="DS87" s="24">
        <f t="shared" si="61"/>
        <v>16.607575757575759</v>
      </c>
      <c r="EA87" s="2">
        <f t="shared" si="33"/>
        <v>1937</v>
      </c>
      <c r="EB87" s="20" t="s">
        <v>69</v>
      </c>
      <c r="EC87" s="15">
        <v>19.5</v>
      </c>
      <c r="ED87" s="15">
        <v>19.2</v>
      </c>
      <c r="EE87" s="15">
        <v>19.8</v>
      </c>
      <c r="EF87" s="15">
        <v>17</v>
      </c>
      <c r="EG87" s="15">
        <v>14.9</v>
      </c>
      <c r="EH87" s="15">
        <v>12.2</v>
      </c>
      <c r="EI87" s="15">
        <v>13</v>
      </c>
      <c r="EJ87" s="15">
        <v>14.2</v>
      </c>
      <c r="EK87" s="15">
        <v>15.7</v>
      </c>
      <c r="EL87" s="15">
        <v>16.5</v>
      </c>
      <c r="EM87" s="15">
        <v>18.600000000000001</v>
      </c>
      <c r="EN87" s="15">
        <v>19.100000000000001</v>
      </c>
      <c r="EO87" s="21">
        <f t="shared" si="30"/>
        <v>16.641666666666666</v>
      </c>
      <c r="EQ87" s="22">
        <f t="shared" si="31"/>
        <v>19.5</v>
      </c>
      <c r="ER87" s="23">
        <f t="shared" si="32"/>
        <v>13.133333333333333</v>
      </c>
      <c r="ES87" s="24">
        <f t="shared" si="55"/>
        <v>16.506060606060601</v>
      </c>
      <c r="FA87" s="2">
        <f t="shared" si="53"/>
        <v>1937</v>
      </c>
      <c r="FB87" s="20" t="s">
        <v>69</v>
      </c>
      <c r="FC87" s="15">
        <v>22.1</v>
      </c>
      <c r="FD87" s="15">
        <v>23.9</v>
      </c>
      <c r="FE87" s="15">
        <v>22.5</v>
      </c>
      <c r="FF87" s="15">
        <v>18.5</v>
      </c>
      <c r="FG87" s="15">
        <v>14.5</v>
      </c>
      <c r="FH87" s="15">
        <v>11.6</v>
      </c>
      <c r="FI87" s="15">
        <v>12.4</v>
      </c>
      <c r="FJ87" s="15">
        <v>15.2</v>
      </c>
      <c r="FK87" s="15">
        <v>17.2</v>
      </c>
      <c r="FL87" s="15">
        <v>19.600000000000001</v>
      </c>
      <c r="FM87" s="15">
        <v>24.1</v>
      </c>
      <c r="FN87" s="15">
        <v>21.3</v>
      </c>
      <c r="FO87" s="21">
        <f t="shared" si="50"/>
        <v>18.574999999999999</v>
      </c>
      <c r="FQ87" s="22">
        <f t="shared" si="51"/>
        <v>22.833333333333332</v>
      </c>
      <c r="FR87" s="23">
        <f t="shared" si="52"/>
        <v>13.066666666666668</v>
      </c>
      <c r="FS87" s="24">
        <f t="shared" si="62"/>
        <v>18.146212121212116</v>
      </c>
      <c r="GA87" s="2">
        <f t="shared" si="67"/>
        <v>1937</v>
      </c>
      <c r="GB87" s="20" t="s">
        <v>69</v>
      </c>
      <c r="GC87" s="15">
        <v>19.3</v>
      </c>
      <c r="GD87" s="15">
        <v>19.7</v>
      </c>
      <c r="GE87" s="15">
        <v>19.2</v>
      </c>
      <c r="GF87" s="15">
        <v>16.5</v>
      </c>
      <c r="GG87" s="15">
        <v>13.8</v>
      </c>
      <c r="GH87" s="15">
        <v>10.9</v>
      </c>
      <c r="GI87" s="15">
        <v>11.7</v>
      </c>
      <c r="GJ87" s="15">
        <v>13</v>
      </c>
      <c r="GK87" s="15">
        <v>13.9</v>
      </c>
      <c r="GL87" s="15">
        <v>15.8</v>
      </c>
      <c r="GM87" s="15">
        <v>18.3</v>
      </c>
      <c r="GN87" s="15">
        <v>18.3</v>
      </c>
      <c r="GO87" s="21">
        <f t="shared" si="63"/>
        <v>15.866666666666669</v>
      </c>
      <c r="GQ87" s="22">
        <f t="shared" si="64"/>
        <v>19.400000000000002</v>
      </c>
      <c r="GR87" s="23">
        <f t="shared" si="65"/>
        <v>11.866666666666667</v>
      </c>
      <c r="GS87" s="24">
        <f t="shared" si="66"/>
        <v>15.658333333333333</v>
      </c>
      <c r="GT87" s="22">
        <f>AVERAGE(Sheet1!AQ87,Sheet1!BQ87,Sheet1!CQ87,Sheet1!DQ87,Sheet1!EQ87,Sheet1!FQ87,Sheet1!GQ87)</f>
        <v>19.495238095238097</v>
      </c>
      <c r="GU87" s="23">
        <f>AVERAGE(Sheet1!AR87,Sheet1!BR87,Sheet1!CR87,Sheet1!DR87,Sheet1!ER87,Sheet1!FR87,Sheet1!GR87)</f>
        <v>12.428571428571429</v>
      </c>
      <c r="GV87" s="22">
        <f t="shared" si="26"/>
        <v>19.844155844155843</v>
      </c>
      <c r="GW87" s="23">
        <f t="shared" si="27"/>
        <v>12.263203463203462</v>
      </c>
      <c r="GX87" s="24">
        <f>AVERAGE(Sheet1!$AO87,Sheet1!$BO87,Sheet1!$CO87,Sheet1!$DO87,Sheet1!$EO87,Sheet1!$FO87,Sheet1!$GO87)</f>
        <v>16.297619047619051</v>
      </c>
      <c r="GY87" s="24">
        <f t="shared" si="28"/>
        <v>16.083766233766234</v>
      </c>
    </row>
    <row r="88" spans="1:207">
      <c r="A88" s="7"/>
      <c r="B88" s="8">
        <f t="shared" si="39"/>
        <v>16.515476190476189</v>
      </c>
      <c r="C88" s="25">
        <f t="shared" si="54"/>
        <v>16.324285714285715</v>
      </c>
      <c r="D88" s="16">
        <f t="shared" si="60"/>
        <v>16.110000000000003</v>
      </c>
      <c r="E88" s="8">
        <f t="shared" si="73"/>
        <v>16.249930555555551</v>
      </c>
      <c r="F88" s="29">
        <f t="shared" si="68"/>
        <v>16.591456018518517</v>
      </c>
      <c r="G88" s="16">
        <f t="shared" si="40"/>
        <v>23.8</v>
      </c>
      <c r="H88" s="17">
        <f t="shared" si="41"/>
        <v>16.600000000000001</v>
      </c>
      <c r="I88" s="18">
        <f t="shared" si="42"/>
        <v>10.3</v>
      </c>
      <c r="J88" s="19">
        <f t="shared" si="43"/>
        <v>17.05</v>
      </c>
      <c r="AB88" s="26">
        <v>1938</v>
      </c>
      <c r="AC88" s="15">
        <v>18</v>
      </c>
      <c r="AD88" s="15">
        <v>18.600000000000001</v>
      </c>
      <c r="AE88" s="15">
        <v>17.8</v>
      </c>
      <c r="AF88" s="15">
        <v>16.7</v>
      </c>
      <c r="AG88" s="15">
        <v>14.1</v>
      </c>
      <c r="AH88" s="15">
        <v>11.5</v>
      </c>
      <c r="AI88" s="15">
        <v>10.8</v>
      </c>
      <c r="AJ88" s="15">
        <v>11.8</v>
      </c>
      <c r="AK88" s="15">
        <v>14.3</v>
      </c>
      <c r="AL88" s="15">
        <v>15.6</v>
      </c>
      <c r="AM88" s="15">
        <v>16.399999999999999</v>
      </c>
      <c r="AN88" s="15">
        <v>16</v>
      </c>
      <c r="AO88" s="21">
        <f t="shared" si="56"/>
        <v>15.133333333333333</v>
      </c>
      <c r="AQ88" s="22">
        <f t="shared" si="57"/>
        <v>18.133333333333336</v>
      </c>
      <c r="AR88" s="23">
        <f t="shared" si="58"/>
        <v>11.366666666666667</v>
      </c>
      <c r="AS88" s="24">
        <f t="shared" si="72"/>
        <v>14.654545454545456</v>
      </c>
      <c r="BB88" s="26">
        <v>1938</v>
      </c>
      <c r="BC88" s="15">
        <v>17.7</v>
      </c>
      <c r="BD88" s="15">
        <v>18.8</v>
      </c>
      <c r="BE88" s="15">
        <v>18.100000000000001</v>
      </c>
      <c r="BF88" s="15">
        <v>16.8</v>
      </c>
      <c r="BG88" s="15">
        <v>14.6</v>
      </c>
      <c r="BH88" s="15">
        <v>12.1</v>
      </c>
      <c r="BI88" s="15">
        <v>12</v>
      </c>
      <c r="BJ88" s="15">
        <v>12.7</v>
      </c>
      <c r="BK88" s="15">
        <v>13.2</v>
      </c>
      <c r="BL88" s="15">
        <v>14.3</v>
      </c>
      <c r="BM88" s="15">
        <v>16.2</v>
      </c>
      <c r="BN88" s="15">
        <v>15.8</v>
      </c>
      <c r="BO88" s="21">
        <f t="shared" si="69"/>
        <v>15.191666666666668</v>
      </c>
      <c r="BQ88" s="22">
        <f t="shared" si="70"/>
        <v>18.2</v>
      </c>
      <c r="BR88" s="23">
        <f t="shared" si="71"/>
        <v>12.266666666666666</v>
      </c>
      <c r="BS88" s="24">
        <f t="shared" si="29"/>
        <v>14.890909090909092</v>
      </c>
      <c r="CA88" s="2">
        <f t="shared" si="38"/>
        <v>1938</v>
      </c>
      <c r="CB88" s="26">
        <v>1938</v>
      </c>
      <c r="CC88" s="15">
        <v>20.8</v>
      </c>
      <c r="CD88" s="15">
        <v>19.5</v>
      </c>
      <c r="CE88" s="15">
        <v>20.5</v>
      </c>
      <c r="CF88" s="15">
        <v>18.5</v>
      </c>
      <c r="CG88" s="15">
        <v>16.100000000000001</v>
      </c>
      <c r="CH88" s="15">
        <v>12.7</v>
      </c>
      <c r="CI88" s="15">
        <v>12.8</v>
      </c>
      <c r="CJ88" s="15">
        <v>13.1</v>
      </c>
      <c r="CK88" s="15">
        <v>14.3</v>
      </c>
      <c r="CL88" s="15">
        <v>16.600000000000001</v>
      </c>
      <c r="CM88" s="15">
        <v>18.100000000000001</v>
      </c>
      <c r="CN88" s="15">
        <v>18.100000000000001</v>
      </c>
      <c r="CO88" s="21">
        <f t="shared" si="35"/>
        <v>16.758333333333333</v>
      </c>
      <c r="CQ88" s="22">
        <f t="shared" si="36"/>
        <v>20.266666666666666</v>
      </c>
      <c r="CR88" s="23">
        <f t="shared" si="37"/>
        <v>12.866666666666667</v>
      </c>
      <c r="CS88" s="24">
        <f t="shared" si="59"/>
        <v>16.337878787878786</v>
      </c>
      <c r="DA88" s="2">
        <f t="shared" si="48"/>
        <v>1938</v>
      </c>
      <c r="DB88" s="20" t="s">
        <v>70</v>
      </c>
      <c r="DC88" s="15">
        <v>20.9</v>
      </c>
      <c r="DD88" s="15">
        <v>21.7</v>
      </c>
      <c r="DE88" s="15">
        <v>19.600000000000001</v>
      </c>
      <c r="DF88" s="15">
        <v>17.899999999999999</v>
      </c>
      <c r="DG88" s="15">
        <v>15.3</v>
      </c>
      <c r="DH88" s="15">
        <v>11.8</v>
      </c>
      <c r="DI88" s="15">
        <v>10.3</v>
      </c>
      <c r="DJ88" s="15">
        <v>12.9</v>
      </c>
      <c r="DK88" s="15">
        <v>16.3</v>
      </c>
      <c r="DL88" s="15">
        <v>18</v>
      </c>
      <c r="DM88" s="15">
        <v>19.600000000000001</v>
      </c>
      <c r="DN88" s="15">
        <v>19.600000000000001</v>
      </c>
      <c r="DO88" s="21">
        <f t="shared" si="44"/>
        <v>16.991666666666664</v>
      </c>
      <c r="DQ88" s="22">
        <f t="shared" si="45"/>
        <v>20.733333333333331</v>
      </c>
      <c r="DR88" s="23">
        <f t="shared" si="46"/>
        <v>11.666666666666666</v>
      </c>
      <c r="DS88" s="24">
        <f t="shared" si="61"/>
        <v>16.653030303030302</v>
      </c>
      <c r="EA88" s="2">
        <f t="shared" si="33"/>
        <v>1938</v>
      </c>
      <c r="EB88" s="20" t="s">
        <v>70</v>
      </c>
      <c r="EC88" s="15">
        <v>20.5</v>
      </c>
      <c r="ED88" s="15">
        <v>20.5</v>
      </c>
      <c r="EE88" s="15">
        <v>19.600000000000001</v>
      </c>
      <c r="EF88" s="15">
        <v>18.100000000000001</v>
      </c>
      <c r="EG88" s="15">
        <v>16.600000000000001</v>
      </c>
      <c r="EH88" s="15">
        <v>13.5</v>
      </c>
      <c r="EI88" s="15">
        <v>13</v>
      </c>
      <c r="EJ88" s="15">
        <v>14</v>
      </c>
      <c r="EK88" s="15">
        <v>14.8</v>
      </c>
      <c r="EL88" s="15">
        <v>17.2</v>
      </c>
      <c r="EM88" s="15">
        <v>18.8</v>
      </c>
      <c r="EN88" s="15">
        <v>19.5</v>
      </c>
      <c r="EO88" s="21">
        <f t="shared" si="30"/>
        <v>17.175000000000001</v>
      </c>
      <c r="EQ88" s="22">
        <f t="shared" si="31"/>
        <v>20.2</v>
      </c>
      <c r="ER88" s="23">
        <f t="shared" si="32"/>
        <v>13.5</v>
      </c>
      <c r="ES88" s="24">
        <f t="shared" si="55"/>
        <v>16.59242424242424</v>
      </c>
      <c r="FA88" s="2">
        <f t="shared" si="53"/>
        <v>1938</v>
      </c>
      <c r="FB88" s="20" t="s">
        <v>70</v>
      </c>
      <c r="FC88" s="15">
        <v>23.8</v>
      </c>
      <c r="FD88" s="15">
        <v>23.5</v>
      </c>
      <c r="FE88" s="15">
        <v>22.4</v>
      </c>
      <c r="FF88" s="15">
        <v>19.899999999999999</v>
      </c>
      <c r="FG88" s="15">
        <v>16.3</v>
      </c>
      <c r="FH88" s="15">
        <v>12.1</v>
      </c>
      <c r="FI88" s="15">
        <v>11.3</v>
      </c>
      <c r="FJ88" s="15">
        <v>14.3</v>
      </c>
      <c r="FK88" s="15">
        <v>16.5</v>
      </c>
      <c r="FL88" s="15">
        <v>18.8</v>
      </c>
      <c r="FM88" s="15">
        <v>21.7</v>
      </c>
      <c r="FN88" s="15">
        <v>22.1</v>
      </c>
      <c r="FO88" s="21">
        <f t="shared" si="50"/>
        <v>18.558333333333334</v>
      </c>
      <c r="FQ88" s="22">
        <f t="shared" si="51"/>
        <v>23.233333333333331</v>
      </c>
      <c r="FR88" s="23">
        <f t="shared" si="52"/>
        <v>12.566666666666668</v>
      </c>
      <c r="FS88" s="24">
        <f t="shared" si="62"/>
        <v>18.184090909090909</v>
      </c>
      <c r="GA88" s="2">
        <f t="shared" si="67"/>
        <v>1938</v>
      </c>
      <c r="GB88" s="20" t="s">
        <v>70</v>
      </c>
      <c r="GC88" s="15">
        <v>19.600000000000001</v>
      </c>
      <c r="GD88" s="15">
        <v>19.600000000000001</v>
      </c>
      <c r="GE88" s="15">
        <v>19</v>
      </c>
      <c r="GF88" s="15">
        <v>17.600000000000001</v>
      </c>
      <c r="GG88" s="15">
        <v>15.3</v>
      </c>
      <c r="GH88" s="15">
        <v>12.3</v>
      </c>
      <c r="GI88" s="15">
        <v>10.8</v>
      </c>
      <c r="GJ88" s="15">
        <v>12.4</v>
      </c>
      <c r="GK88" s="15">
        <v>13.1</v>
      </c>
      <c r="GL88" s="15">
        <v>14.9</v>
      </c>
      <c r="GM88" s="15">
        <v>17.3</v>
      </c>
      <c r="GN88" s="15">
        <v>17.7</v>
      </c>
      <c r="GO88" s="21">
        <f t="shared" si="63"/>
        <v>15.800000000000002</v>
      </c>
      <c r="GQ88" s="22">
        <f t="shared" si="64"/>
        <v>19.400000000000002</v>
      </c>
      <c r="GR88" s="23">
        <f t="shared" si="65"/>
        <v>11.833333333333334</v>
      </c>
      <c r="GS88" s="24">
        <f t="shared" si="66"/>
        <v>15.712878787878791</v>
      </c>
      <c r="GT88" s="22">
        <f>AVERAGE(Sheet1!AQ88,Sheet1!BQ88,Sheet1!CQ88,Sheet1!DQ88,Sheet1!EQ88,Sheet1!FQ88,Sheet1!GQ88)</f>
        <v>20.023809523809522</v>
      </c>
      <c r="GU88" s="23">
        <f>AVERAGE(Sheet1!AR88,Sheet1!BR88,Sheet1!CR88,Sheet1!DR88,Sheet1!ER88,Sheet1!FR88,Sheet1!GR88)</f>
        <v>12.295238095238094</v>
      </c>
      <c r="GV88" s="22">
        <f t="shared" ref="GV88:GV119" si="74">AVERAGE(GT78:GT88)</f>
        <v>19.917316017316015</v>
      </c>
      <c r="GW88" s="23">
        <f t="shared" ref="GW88:GW119" si="75">AVERAGE(GU78:GU88)</f>
        <v>12.322077922077922</v>
      </c>
      <c r="GX88" s="24">
        <f>AVERAGE(Sheet1!$AO88,Sheet1!$BO88,Sheet1!$CO88,Sheet1!$DO88,Sheet1!$EO88,Sheet1!$FO88,Sheet1!$GO88)</f>
        <v>16.515476190476189</v>
      </c>
      <c r="GY88" s="24">
        <f t="shared" ref="GY88:GY119" si="76">AVERAGE(GX78:GX88)</f>
        <v>16.146536796536797</v>
      </c>
    </row>
    <row r="89" spans="1:207">
      <c r="A89" s="7"/>
      <c r="B89" s="8">
        <f t="shared" si="39"/>
        <v>16.389285714285716</v>
      </c>
      <c r="C89" s="25">
        <f t="shared" si="54"/>
        <v>16.287380952380953</v>
      </c>
      <c r="D89" s="16">
        <f t="shared" si="60"/>
        <v>16.195119047619048</v>
      </c>
      <c r="E89" s="8">
        <f t="shared" si="73"/>
        <v>16.219742063492063</v>
      </c>
      <c r="F89" s="29">
        <f t="shared" si="68"/>
        <v>16.561408399470899</v>
      </c>
      <c r="G89" s="16">
        <f t="shared" si="40"/>
        <v>26</v>
      </c>
      <c r="H89" s="17">
        <f t="shared" si="41"/>
        <v>16.55</v>
      </c>
      <c r="I89" s="18">
        <f t="shared" si="42"/>
        <v>10.5</v>
      </c>
      <c r="J89" s="19">
        <f t="shared" si="43"/>
        <v>18.25</v>
      </c>
      <c r="AB89" s="26">
        <v>1939</v>
      </c>
      <c r="AC89" s="15">
        <v>18.100000000000001</v>
      </c>
      <c r="AD89" s="15">
        <v>18.2</v>
      </c>
      <c r="AE89" s="15">
        <v>17.3</v>
      </c>
      <c r="AF89" s="15">
        <v>16.8</v>
      </c>
      <c r="AG89" s="15">
        <v>15.2</v>
      </c>
      <c r="AH89" s="15">
        <v>11.9</v>
      </c>
      <c r="AI89" s="15">
        <v>10.6</v>
      </c>
      <c r="AJ89" s="15">
        <v>10.5</v>
      </c>
      <c r="AK89" s="15">
        <v>12.5</v>
      </c>
      <c r="AL89" s="15">
        <v>14.3</v>
      </c>
      <c r="AM89" s="15">
        <v>15.1</v>
      </c>
      <c r="AN89" s="15">
        <v>15.9</v>
      </c>
      <c r="AO89" s="21">
        <f t="shared" si="56"/>
        <v>14.700000000000001</v>
      </c>
      <c r="AQ89" s="22">
        <f t="shared" si="57"/>
        <v>17.866666666666664</v>
      </c>
      <c r="AR89" s="23">
        <f t="shared" si="58"/>
        <v>11</v>
      </c>
      <c r="AS89" s="24">
        <f t="shared" si="72"/>
        <v>14.616666666666667</v>
      </c>
      <c r="BB89" s="26">
        <v>1939</v>
      </c>
      <c r="BC89" s="15">
        <v>18.3</v>
      </c>
      <c r="BD89" s="15">
        <v>18.399999999999999</v>
      </c>
      <c r="BE89" s="15">
        <v>18.2</v>
      </c>
      <c r="BF89" s="15">
        <v>17.3</v>
      </c>
      <c r="BG89" s="15">
        <v>15.6</v>
      </c>
      <c r="BH89" s="15">
        <v>12.8</v>
      </c>
      <c r="BI89" s="15">
        <v>12.2</v>
      </c>
      <c r="BJ89" s="15">
        <v>11.9</v>
      </c>
      <c r="BK89" s="15">
        <v>12.5</v>
      </c>
      <c r="BL89" s="15">
        <v>14.9</v>
      </c>
      <c r="BM89" s="15">
        <v>16.100000000000001</v>
      </c>
      <c r="BN89" s="15">
        <v>15.6</v>
      </c>
      <c r="BO89" s="21">
        <f t="shared" si="69"/>
        <v>15.316666666666665</v>
      </c>
      <c r="BQ89" s="22">
        <f t="shared" si="70"/>
        <v>18.3</v>
      </c>
      <c r="BR89" s="23">
        <f t="shared" si="71"/>
        <v>12.299999999999999</v>
      </c>
      <c r="BS89" s="24">
        <f t="shared" si="29"/>
        <v>14.877272727272725</v>
      </c>
      <c r="CA89" s="2">
        <f t="shared" si="38"/>
        <v>1939</v>
      </c>
      <c r="CB89" s="26">
        <v>1939</v>
      </c>
      <c r="CC89" s="15">
        <v>21.1</v>
      </c>
      <c r="CD89" s="15">
        <v>21.1</v>
      </c>
      <c r="CE89" s="15">
        <v>19.8</v>
      </c>
      <c r="CF89" s="15">
        <v>18.3</v>
      </c>
      <c r="CG89" s="15">
        <v>16.3</v>
      </c>
      <c r="CH89" s="15">
        <v>13.7</v>
      </c>
      <c r="CI89" s="15">
        <v>12.8</v>
      </c>
      <c r="CJ89" s="15">
        <v>12.7</v>
      </c>
      <c r="CK89" s="15">
        <v>14.1</v>
      </c>
      <c r="CL89" s="15">
        <v>16.2</v>
      </c>
      <c r="CM89" s="15">
        <v>17.100000000000001</v>
      </c>
      <c r="CN89" s="15">
        <v>18</v>
      </c>
      <c r="CO89" s="21">
        <f t="shared" si="35"/>
        <v>16.766666666666662</v>
      </c>
      <c r="CQ89" s="22">
        <f t="shared" si="36"/>
        <v>20.666666666666668</v>
      </c>
      <c r="CR89" s="23">
        <f t="shared" si="37"/>
        <v>13.066666666666668</v>
      </c>
      <c r="CS89" s="24">
        <f t="shared" si="59"/>
        <v>16.354545454545452</v>
      </c>
      <c r="DA89" s="2">
        <f t="shared" si="48"/>
        <v>1939</v>
      </c>
      <c r="DB89" s="20" t="s">
        <v>71</v>
      </c>
      <c r="DC89" s="15">
        <v>21.6</v>
      </c>
      <c r="DD89" s="15">
        <v>21.5</v>
      </c>
      <c r="DE89" s="15">
        <v>18.899999999999999</v>
      </c>
      <c r="DF89" s="15">
        <v>18.7</v>
      </c>
      <c r="DG89" s="15">
        <v>16.600000000000001</v>
      </c>
      <c r="DH89" s="15">
        <v>12.4</v>
      </c>
      <c r="DI89" s="15">
        <v>10.7</v>
      </c>
      <c r="DJ89" s="15">
        <v>11.7</v>
      </c>
      <c r="DK89" s="15">
        <v>14.3</v>
      </c>
      <c r="DL89" s="15">
        <v>16.600000000000001</v>
      </c>
      <c r="DM89" s="15">
        <v>18.100000000000001</v>
      </c>
      <c r="DN89" s="15">
        <v>20</v>
      </c>
      <c r="DO89" s="21">
        <f t="shared" si="44"/>
        <v>16.758333333333336</v>
      </c>
      <c r="DQ89" s="22">
        <f t="shared" si="45"/>
        <v>20.666666666666668</v>
      </c>
      <c r="DR89" s="23">
        <f t="shared" si="46"/>
        <v>11.6</v>
      </c>
      <c r="DS89" s="24">
        <f t="shared" si="61"/>
        <v>16.619696969696971</v>
      </c>
      <c r="EA89" s="2">
        <f t="shared" si="33"/>
        <v>1939</v>
      </c>
      <c r="EB89" s="20" t="s">
        <v>71</v>
      </c>
      <c r="EC89" s="15">
        <v>20.9</v>
      </c>
      <c r="ED89" s="15">
        <v>21.3</v>
      </c>
      <c r="EE89" s="15">
        <v>19.600000000000001</v>
      </c>
      <c r="EF89" s="15">
        <v>18.399999999999999</v>
      </c>
      <c r="EG89" s="15">
        <v>17.100000000000001</v>
      </c>
      <c r="EH89" s="15">
        <v>13.7</v>
      </c>
      <c r="EI89" s="15">
        <v>12.8</v>
      </c>
      <c r="EJ89" s="15">
        <v>12.8</v>
      </c>
      <c r="EK89" s="15">
        <v>14.4</v>
      </c>
      <c r="EL89" s="15">
        <v>15.9</v>
      </c>
      <c r="EM89" s="15">
        <v>16.5</v>
      </c>
      <c r="EN89" s="15">
        <v>18.399999999999999</v>
      </c>
      <c r="EO89" s="21">
        <f t="shared" si="30"/>
        <v>16.81666666666667</v>
      </c>
      <c r="EQ89" s="22">
        <f t="shared" si="31"/>
        <v>20.6</v>
      </c>
      <c r="ER89" s="23">
        <f t="shared" si="32"/>
        <v>13.1</v>
      </c>
      <c r="ES89" s="24">
        <f t="shared" si="55"/>
        <v>16.565909090909088</v>
      </c>
      <c r="FA89" s="2">
        <f t="shared" si="53"/>
        <v>1939</v>
      </c>
      <c r="FB89" s="20" t="s">
        <v>71</v>
      </c>
      <c r="FC89" s="15">
        <v>26</v>
      </c>
      <c r="FD89" s="15">
        <v>24.9</v>
      </c>
      <c r="FE89" s="15">
        <v>22</v>
      </c>
      <c r="FF89" s="15">
        <v>19.7</v>
      </c>
      <c r="FG89" s="15">
        <v>17.100000000000001</v>
      </c>
      <c r="FH89" s="15">
        <v>12.3</v>
      </c>
      <c r="FI89" s="15">
        <v>11.7</v>
      </c>
      <c r="FJ89" s="15">
        <v>12.6</v>
      </c>
      <c r="FK89" s="15">
        <v>15</v>
      </c>
      <c r="FL89" s="15">
        <v>18.7</v>
      </c>
      <c r="FM89" s="15">
        <v>20.6</v>
      </c>
      <c r="FN89" s="15">
        <v>21.4</v>
      </c>
      <c r="FO89" s="21">
        <f t="shared" si="50"/>
        <v>18.5</v>
      </c>
      <c r="FQ89" s="22">
        <f t="shared" si="51"/>
        <v>24.3</v>
      </c>
      <c r="FR89" s="23">
        <f t="shared" si="52"/>
        <v>12.200000000000001</v>
      </c>
      <c r="FS89" s="24">
        <f t="shared" si="62"/>
        <v>18.218939393939394</v>
      </c>
      <c r="GA89" s="2">
        <f t="shared" si="67"/>
        <v>1939</v>
      </c>
      <c r="GB89" s="20" t="s">
        <v>71</v>
      </c>
      <c r="GC89" s="15">
        <v>20.2</v>
      </c>
      <c r="GD89" s="15">
        <v>20.2</v>
      </c>
      <c r="GE89" s="15">
        <v>18.7</v>
      </c>
      <c r="GF89" s="15">
        <v>17.7</v>
      </c>
      <c r="GG89" s="15">
        <v>16.2</v>
      </c>
      <c r="GH89" s="15">
        <v>12.9</v>
      </c>
      <c r="GI89" s="15">
        <v>11.4</v>
      </c>
      <c r="GJ89" s="15">
        <v>12.1</v>
      </c>
      <c r="GK89" s="15">
        <v>12.7</v>
      </c>
      <c r="GL89" s="15">
        <v>14.7</v>
      </c>
      <c r="GM89" s="15">
        <v>16.7</v>
      </c>
      <c r="GN89" s="15">
        <v>16.899999999999999</v>
      </c>
      <c r="GO89" s="21">
        <f t="shared" si="63"/>
        <v>15.866666666666665</v>
      </c>
      <c r="GQ89" s="22">
        <f t="shared" si="64"/>
        <v>19.7</v>
      </c>
      <c r="GR89" s="23">
        <f t="shared" si="65"/>
        <v>12.133333333333333</v>
      </c>
      <c r="GS89" s="24">
        <f t="shared" si="66"/>
        <v>15.694696969696974</v>
      </c>
      <c r="GT89" s="22">
        <f>AVERAGE(Sheet1!AQ89,Sheet1!BQ89,Sheet1!CQ89,Sheet1!DQ89,Sheet1!EQ89,Sheet1!FQ89,Sheet1!GQ89)</f>
        <v>20.3</v>
      </c>
      <c r="GU89" s="23">
        <f>AVERAGE(Sheet1!AR89,Sheet1!BR89,Sheet1!CR89,Sheet1!DR89,Sheet1!ER89,Sheet1!FR89,Sheet1!GR89)</f>
        <v>12.200000000000001</v>
      </c>
      <c r="GV89" s="22">
        <f t="shared" si="74"/>
        <v>19.848051948051946</v>
      </c>
      <c r="GW89" s="23">
        <f t="shared" si="75"/>
        <v>12.255411255411254</v>
      </c>
      <c r="GX89" s="24">
        <f>AVERAGE(Sheet1!$AO89,Sheet1!$BO89,Sheet1!$CO89,Sheet1!$DO89,Sheet1!$EO89,Sheet1!$FO89,Sheet1!$GO89)</f>
        <v>16.389285714285716</v>
      </c>
      <c r="GY89" s="24">
        <f t="shared" si="76"/>
        <v>16.135389610389613</v>
      </c>
    </row>
    <row r="90" spans="1:207">
      <c r="A90" s="7">
        <f>A85+5</f>
        <v>1940</v>
      </c>
      <c r="B90" s="8">
        <f t="shared" si="39"/>
        <v>16.011904761904763</v>
      </c>
      <c r="C90" s="25">
        <f t="shared" si="54"/>
        <v>16.270952380952384</v>
      </c>
      <c r="D90" s="16">
        <f t="shared" si="60"/>
        <v>16.149166666666666</v>
      </c>
      <c r="E90" s="8">
        <f t="shared" si="73"/>
        <v>16.18672619047619</v>
      </c>
      <c r="F90" s="29">
        <f t="shared" si="68"/>
        <v>16.520563161375662</v>
      </c>
      <c r="G90" s="16">
        <f t="shared" si="40"/>
        <v>23</v>
      </c>
      <c r="H90" s="17">
        <f t="shared" si="41"/>
        <v>15.6</v>
      </c>
      <c r="I90" s="18">
        <f t="shared" si="42"/>
        <v>10.7</v>
      </c>
      <c r="J90" s="19">
        <f t="shared" si="43"/>
        <v>16.850000000000001</v>
      </c>
      <c r="AB90" s="26">
        <v>1940</v>
      </c>
      <c r="AC90" s="15">
        <v>17</v>
      </c>
      <c r="AD90" s="15">
        <v>16.2</v>
      </c>
      <c r="AE90" s="15">
        <v>18.5</v>
      </c>
      <c r="AF90" s="15">
        <v>14.3</v>
      </c>
      <c r="AG90" s="15">
        <v>12.8</v>
      </c>
      <c r="AH90" s="15">
        <v>11.7</v>
      </c>
      <c r="AI90" s="15">
        <v>11.2</v>
      </c>
      <c r="AJ90" s="15">
        <v>13.1</v>
      </c>
      <c r="AK90" s="15">
        <v>13.6</v>
      </c>
      <c r="AL90" s="15">
        <v>14.2</v>
      </c>
      <c r="AM90" s="15">
        <v>14.1</v>
      </c>
      <c r="AN90" s="15">
        <v>17.100000000000001</v>
      </c>
      <c r="AO90" s="21">
        <f t="shared" si="56"/>
        <v>14.483333333333333</v>
      </c>
      <c r="AQ90" s="22">
        <f t="shared" si="57"/>
        <v>17.233333333333334</v>
      </c>
      <c r="AR90" s="23">
        <f t="shared" si="58"/>
        <v>12</v>
      </c>
      <c r="AS90" s="24">
        <f t="shared" si="72"/>
        <v>14.629545454545452</v>
      </c>
      <c r="BB90" s="26">
        <v>1940</v>
      </c>
      <c r="BC90" s="15">
        <v>16.8</v>
      </c>
      <c r="BD90" s="15">
        <v>15.6</v>
      </c>
      <c r="BE90" s="15">
        <v>17.7</v>
      </c>
      <c r="BF90" s="15">
        <v>15.5</v>
      </c>
      <c r="BG90" s="15">
        <v>13.4</v>
      </c>
      <c r="BH90" s="15">
        <v>12.2</v>
      </c>
      <c r="BI90" s="15">
        <v>11.5</v>
      </c>
      <c r="BJ90" s="15">
        <v>12.4</v>
      </c>
      <c r="BK90" s="15">
        <v>13.4</v>
      </c>
      <c r="BL90" s="15">
        <v>14.3</v>
      </c>
      <c r="BM90" s="15">
        <v>14.8</v>
      </c>
      <c r="BN90" s="15">
        <v>17.399999999999999</v>
      </c>
      <c r="BO90" s="21">
        <f t="shared" si="69"/>
        <v>14.583333333333336</v>
      </c>
      <c r="BQ90" s="22">
        <f t="shared" si="70"/>
        <v>16.7</v>
      </c>
      <c r="BR90" s="23">
        <f t="shared" si="71"/>
        <v>12.033333333333333</v>
      </c>
      <c r="BS90" s="24">
        <f t="shared" si="29"/>
        <v>14.883333333333333</v>
      </c>
      <c r="CA90" s="2">
        <f t="shared" si="38"/>
        <v>1940</v>
      </c>
      <c r="CB90" s="26">
        <v>1940</v>
      </c>
      <c r="CC90" s="15">
        <v>19.3</v>
      </c>
      <c r="CD90" s="15">
        <v>18.7</v>
      </c>
      <c r="CE90" s="15">
        <v>21.1</v>
      </c>
      <c r="CF90" s="15">
        <v>16.7</v>
      </c>
      <c r="CG90" s="15">
        <v>14.4</v>
      </c>
      <c r="CH90" s="15">
        <v>13.1</v>
      </c>
      <c r="CI90" s="15">
        <v>12.6</v>
      </c>
      <c r="CJ90" s="15">
        <v>13.6</v>
      </c>
      <c r="CK90" s="15">
        <v>14.8</v>
      </c>
      <c r="CL90" s="15">
        <v>16.600000000000001</v>
      </c>
      <c r="CM90" s="15">
        <v>15.6</v>
      </c>
      <c r="CN90" s="15">
        <v>18.600000000000001</v>
      </c>
      <c r="CO90" s="21">
        <f t="shared" si="35"/>
        <v>16.258333333333333</v>
      </c>
      <c r="CQ90" s="22">
        <f t="shared" si="36"/>
        <v>19.7</v>
      </c>
      <c r="CR90" s="23">
        <f t="shared" si="37"/>
        <v>13.1</v>
      </c>
      <c r="CS90" s="24">
        <f t="shared" si="59"/>
        <v>16.429545454545451</v>
      </c>
      <c r="DA90" s="2">
        <f t="shared" si="48"/>
        <v>1940</v>
      </c>
      <c r="DB90" s="20" t="s">
        <v>72</v>
      </c>
      <c r="DC90" s="15">
        <v>21.2</v>
      </c>
      <c r="DD90" s="15">
        <v>20.7</v>
      </c>
      <c r="DE90" s="15">
        <v>22.9</v>
      </c>
      <c r="DF90" s="15">
        <v>16.600000000000001</v>
      </c>
      <c r="DG90" s="15">
        <v>13.6</v>
      </c>
      <c r="DH90" s="15">
        <v>12.9</v>
      </c>
      <c r="DI90" s="15">
        <v>11.9</v>
      </c>
      <c r="DJ90" s="15">
        <v>15</v>
      </c>
      <c r="DK90" s="15">
        <v>15.9</v>
      </c>
      <c r="DL90" s="15">
        <v>17.899999999999999</v>
      </c>
      <c r="DM90" s="15">
        <v>17.600000000000001</v>
      </c>
      <c r="DN90" s="15">
        <v>21.5</v>
      </c>
      <c r="DO90" s="21">
        <f t="shared" si="44"/>
        <v>17.308333333333334</v>
      </c>
      <c r="DQ90" s="22">
        <f t="shared" si="45"/>
        <v>21.599999999999998</v>
      </c>
      <c r="DR90" s="23">
        <f t="shared" si="46"/>
        <v>13.266666666666666</v>
      </c>
      <c r="DS90" s="24">
        <f t="shared" si="61"/>
        <v>16.712121212121215</v>
      </c>
      <c r="EA90" s="2">
        <f t="shared" si="33"/>
        <v>1940</v>
      </c>
      <c r="EB90" s="20" t="s">
        <v>72</v>
      </c>
      <c r="EC90" s="15">
        <v>19.8</v>
      </c>
      <c r="ED90" s="15">
        <v>20.3</v>
      </c>
      <c r="EE90" s="15">
        <v>21.1</v>
      </c>
      <c r="EF90" s="15">
        <v>17.100000000000001</v>
      </c>
      <c r="EG90" s="15">
        <v>14.7</v>
      </c>
      <c r="EH90" s="15">
        <v>13.3</v>
      </c>
      <c r="EI90" s="15">
        <v>12.9</v>
      </c>
      <c r="EJ90" s="15">
        <v>14.4</v>
      </c>
      <c r="EK90" s="15">
        <v>14.9</v>
      </c>
      <c r="EL90" s="15">
        <v>16.7</v>
      </c>
      <c r="EM90" s="15">
        <v>16.899999999999999</v>
      </c>
      <c r="EN90" s="15">
        <v>19.3</v>
      </c>
      <c r="EO90" s="21">
        <f t="shared" si="30"/>
        <v>16.783333333333335</v>
      </c>
      <c r="EQ90" s="22">
        <f t="shared" si="31"/>
        <v>20.400000000000002</v>
      </c>
      <c r="ER90" s="23">
        <f t="shared" si="32"/>
        <v>13.533333333333333</v>
      </c>
      <c r="ES90" s="24">
        <f t="shared" si="55"/>
        <v>16.632575757575758</v>
      </c>
      <c r="FA90" s="32" t="s">
        <v>73</v>
      </c>
      <c r="FB90" s="20" t="s">
        <v>72</v>
      </c>
      <c r="FC90" s="15">
        <v>21.5</v>
      </c>
      <c r="FD90" s="15">
        <v>20.7</v>
      </c>
      <c r="FE90" s="15">
        <v>23</v>
      </c>
      <c r="FF90" s="15">
        <v>16.899999999999999</v>
      </c>
      <c r="FG90" s="15">
        <v>13.7</v>
      </c>
      <c r="FH90" s="15">
        <v>11.7</v>
      </c>
      <c r="FI90" s="15">
        <v>10.7</v>
      </c>
      <c r="FJ90" s="15">
        <v>12.8</v>
      </c>
      <c r="FK90" s="15">
        <v>14.6</v>
      </c>
      <c r="FL90" s="15">
        <v>17.7</v>
      </c>
      <c r="FM90" s="15">
        <v>18.8</v>
      </c>
      <c r="FN90" s="15">
        <v>22</v>
      </c>
      <c r="FO90" s="21">
        <f t="shared" si="50"/>
        <v>17.008333333333333</v>
      </c>
      <c r="FQ90" s="22">
        <f t="shared" si="51"/>
        <v>21.733333333333334</v>
      </c>
      <c r="FR90" s="23">
        <f t="shared" si="52"/>
        <v>11.733333333333334</v>
      </c>
      <c r="FS90" s="24">
        <f t="shared" si="62"/>
        <v>18.215151515151515</v>
      </c>
      <c r="GA90" s="2">
        <f t="shared" si="67"/>
        <v>1940</v>
      </c>
      <c r="GB90" s="20" t="s">
        <v>72</v>
      </c>
      <c r="GC90" s="15">
        <v>18.600000000000001</v>
      </c>
      <c r="GD90" s="15">
        <v>17.399999999999999</v>
      </c>
      <c r="GE90" s="15">
        <v>19.3</v>
      </c>
      <c r="GF90" s="15">
        <v>17</v>
      </c>
      <c r="GG90" s="15">
        <v>14.4</v>
      </c>
      <c r="GH90" s="15">
        <v>12.8</v>
      </c>
      <c r="GI90" s="15">
        <v>11.7</v>
      </c>
      <c r="GJ90" s="15">
        <v>12.8</v>
      </c>
      <c r="GK90" s="15">
        <v>13.6</v>
      </c>
      <c r="GL90" s="15">
        <v>15.1</v>
      </c>
      <c r="GM90" s="15">
        <v>16.3</v>
      </c>
      <c r="GN90" s="15">
        <v>18.899999999999999</v>
      </c>
      <c r="GO90" s="21">
        <f t="shared" si="63"/>
        <v>15.658333333333333</v>
      </c>
      <c r="GQ90" s="22">
        <f t="shared" si="64"/>
        <v>18.433333333333334</v>
      </c>
      <c r="GR90" s="23">
        <f t="shared" si="65"/>
        <v>12.433333333333332</v>
      </c>
      <c r="GS90" s="24">
        <f t="shared" si="66"/>
        <v>15.7469696969697</v>
      </c>
      <c r="GT90" s="22">
        <f>AVERAGE(Sheet1!AQ90,Sheet1!BQ90,Sheet1!CQ90,Sheet1!DQ90,Sheet1!EQ90,Sheet1!FQ90,Sheet1!GQ90)</f>
        <v>19.400000000000002</v>
      </c>
      <c r="GU90" s="23">
        <f>AVERAGE(Sheet1!AR90,Sheet1!BR90,Sheet1!CR90,Sheet1!DR90,Sheet1!ER90,Sheet1!FR90,Sheet1!GR90)</f>
        <v>12.585714285714285</v>
      </c>
      <c r="GV90" s="22">
        <f t="shared" si="74"/>
        <v>19.816017316017316</v>
      </c>
      <c r="GW90" s="23">
        <f t="shared" si="75"/>
        <v>12.343722943722941</v>
      </c>
      <c r="GX90" s="24">
        <f>AVERAGE(Sheet1!$AO90,Sheet1!$BO90,Sheet1!$CO90,Sheet1!$DO90,Sheet1!$EO90,Sheet1!$FO90,Sheet1!$GO90)</f>
        <v>16.011904761904763</v>
      </c>
      <c r="GY90" s="24">
        <f t="shared" si="76"/>
        <v>16.178463203463203</v>
      </c>
    </row>
    <row r="91" spans="1:207">
      <c r="A91" s="7"/>
      <c r="B91" s="8">
        <f t="shared" si="39"/>
        <v>15.857142857142858</v>
      </c>
      <c r="C91" s="25">
        <f t="shared" si="54"/>
        <v>16.214285714285715</v>
      </c>
      <c r="D91" s="16">
        <f t="shared" si="60"/>
        <v>16.166666666666668</v>
      </c>
      <c r="E91" s="8">
        <f t="shared" si="73"/>
        <v>16.121041666666663</v>
      </c>
      <c r="F91" s="29">
        <f t="shared" si="68"/>
        <v>16.476622685185188</v>
      </c>
      <c r="G91" s="16">
        <f t="shared" si="40"/>
        <v>23.4</v>
      </c>
      <c r="H91" s="17">
        <f t="shared" si="41"/>
        <v>15.6</v>
      </c>
      <c r="I91" s="18">
        <f t="shared" si="42"/>
        <v>10.4</v>
      </c>
      <c r="J91" s="19">
        <f t="shared" si="43"/>
        <v>16.899999999999999</v>
      </c>
      <c r="AB91" s="26">
        <v>1941</v>
      </c>
      <c r="AC91" s="15">
        <v>16.2</v>
      </c>
      <c r="AD91" s="15">
        <v>17.899999999999999</v>
      </c>
      <c r="AE91" s="15">
        <v>16.399999999999999</v>
      </c>
      <c r="AF91" s="15">
        <v>16.5</v>
      </c>
      <c r="AG91" s="15">
        <v>13.3</v>
      </c>
      <c r="AH91" s="15">
        <v>12</v>
      </c>
      <c r="AI91" s="15">
        <v>10.5</v>
      </c>
      <c r="AJ91" s="15">
        <v>11.6</v>
      </c>
      <c r="AK91" s="15">
        <v>12.8</v>
      </c>
      <c r="AL91" s="15">
        <v>12.6</v>
      </c>
      <c r="AM91" s="15">
        <v>15.2</v>
      </c>
      <c r="AN91" s="15">
        <v>16.2</v>
      </c>
      <c r="AO91" s="21">
        <f t="shared" si="56"/>
        <v>14.266666666666664</v>
      </c>
      <c r="AQ91" s="22">
        <f t="shared" si="57"/>
        <v>16.833333333333332</v>
      </c>
      <c r="AR91" s="23">
        <f t="shared" si="58"/>
        <v>11.366666666666667</v>
      </c>
      <c r="AS91" s="24">
        <f t="shared" si="72"/>
        <v>14.555303030303026</v>
      </c>
      <c r="BB91" s="26">
        <v>1941</v>
      </c>
      <c r="BC91" s="15">
        <v>17.899999999999999</v>
      </c>
      <c r="BD91" s="15">
        <v>18.3</v>
      </c>
      <c r="BE91" s="15">
        <v>16.600000000000001</v>
      </c>
      <c r="BF91" s="15">
        <v>16.3</v>
      </c>
      <c r="BG91" s="15">
        <v>13.5</v>
      </c>
      <c r="BH91" s="15">
        <v>12</v>
      </c>
      <c r="BI91" s="15">
        <v>11.4</v>
      </c>
      <c r="BJ91" s="15">
        <v>12.4</v>
      </c>
      <c r="BK91" s="15">
        <v>12.9</v>
      </c>
      <c r="BL91" s="15">
        <v>12.6</v>
      </c>
      <c r="BM91" s="15">
        <v>14.5</v>
      </c>
      <c r="BN91" s="15">
        <v>16.8</v>
      </c>
      <c r="BO91" s="21">
        <f t="shared" si="69"/>
        <v>14.600000000000001</v>
      </c>
      <c r="BQ91" s="22">
        <f t="shared" si="70"/>
        <v>17.600000000000001</v>
      </c>
      <c r="BR91" s="23">
        <f t="shared" si="71"/>
        <v>11.933333333333332</v>
      </c>
      <c r="BS91" s="24">
        <f t="shared" si="29"/>
        <v>14.860606060606061</v>
      </c>
      <c r="CA91" s="2">
        <f t="shared" si="38"/>
        <v>1941</v>
      </c>
      <c r="CB91" s="26">
        <v>1941</v>
      </c>
      <c r="CC91" s="15">
        <v>18.899999999999999</v>
      </c>
      <c r="CD91" s="15">
        <v>20.399999999999999</v>
      </c>
      <c r="CE91" s="15">
        <v>17.8</v>
      </c>
      <c r="CF91" s="15">
        <v>17.5</v>
      </c>
      <c r="CG91" s="15">
        <v>15</v>
      </c>
      <c r="CH91" s="15">
        <v>13.3</v>
      </c>
      <c r="CI91" s="15">
        <v>12.5</v>
      </c>
      <c r="CJ91" s="15">
        <v>13.2</v>
      </c>
      <c r="CK91" s="15">
        <v>13.8</v>
      </c>
      <c r="CL91" s="15">
        <v>14.3</v>
      </c>
      <c r="CM91" s="15">
        <v>16.8</v>
      </c>
      <c r="CN91" s="15">
        <v>19.600000000000001</v>
      </c>
      <c r="CO91" s="21">
        <f t="shared" si="35"/>
        <v>16.091666666666669</v>
      </c>
      <c r="CQ91" s="22">
        <f t="shared" si="36"/>
        <v>19.033333333333331</v>
      </c>
      <c r="CR91" s="23">
        <f t="shared" si="37"/>
        <v>13</v>
      </c>
      <c r="CS91" s="24">
        <f t="shared" si="59"/>
        <v>16.384848484848483</v>
      </c>
      <c r="DA91" s="2">
        <f t="shared" si="48"/>
        <v>1941</v>
      </c>
      <c r="DB91" s="20" t="s">
        <v>74</v>
      </c>
      <c r="DC91" s="15">
        <v>20.399999999999999</v>
      </c>
      <c r="DD91" s="15">
        <v>21.3</v>
      </c>
      <c r="DE91" s="15">
        <v>18.8</v>
      </c>
      <c r="DF91" s="15">
        <v>18</v>
      </c>
      <c r="DG91" s="15">
        <v>15.3</v>
      </c>
      <c r="DH91" s="15">
        <v>12.7</v>
      </c>
      <c r="DI91" s="15">
        <v>11</v>
      </c>
      <c r="DJ91" s="15">
        <v>12.5</v>
      </c>
      <c r="DK91" s="15">
        <v>14.6</v>
      </c>
      <c r="DL91" s="15">
        <v>15.7</v>
      </c>
      <c r="DM91" s="15">
        <v>19.600000000000001</v>
      </c>
      <c r="DN91" s="15">
        <v>20.7</v>
      </c>
      <c r="DO91" s="21">
        <f t="shared" si="44"/>
        <v>16.716666666666665</v>
      </c>
      <c r="DQ91" s="22">
        <f t="shared" si="45"/>
        <v>20.166666666666668</v>
      </c>
      <c r="DR91" s="23">
        <f t="shared" si="46"/>
        <v>12.066666666666668</v>
      </c>
      <c r="DS91" s="24">
        <f t="shared" si="61"/>
        <v>16.671212121212122</v>
      </c>
      <c r="EA91" s="2">
        <f t="shared" si="33"/>
        <v>1941</v>
      </c>
      <c r="EB91" s="20" t="s">
        <v>74</v>
      </c>
      <c r="EC91" s="15">
        <v>19.600000000000001</v>
      </c>
      <c r="ED91" s="15">
        <v>20.399999999999999</v>
      </c>
      <c r="EE91" s="15">
        <v>19.2</v>
      </c>
      <c r="EF91" s="15">
        <v>18.100000000000001</v>
      </c>
      <c r="EG91" s="15">
        <v>15.8</v>
      </c>
      <c r="EH91" s="15">
        <v>13.8</v>
      </c>
      <c r="EI91" s="15">
        <v>12.9</v>
      </c>
      <c r="EJ91" s="15">
        <v>13.2</v>
      </c>
      <c r="EK91" s="15">
        <v>14</v>
      </c>
      <c r="EL91" s="15">
        <v>15.1</v>
      </c>
      <c r="EM91" s="15">
        <v>17.8</v>
      </c>
      <c r="EN91" s="15">
        <v>19.600000000000001</v>
      </c>
      <c r="EO91" s="21">
        <f t="shared" si="30"/>
        <v>16.625</v>
      </c>
      <c r="EQ91" s="22">
        <f t="shared" si="31"/>
        <v>19.733333333333334</v>
      </c>
      <c r="ER91" s="23">
        <f t="shared" si="32"/>
        <v>13.300000000000002</v>
      </c>
      <c r="ES91" s="24">
        <f t="shared" si="55"/>
        <v>16.602272727272727</v>
      </c>
      <c r="FA91" s="2">
        <v>1941</v>
      </c>
      <c r="FB91" s="20" t="s">
        <v>74</v>
      </c>
      <c r="FC91" s="15">
        <v>23.3</v>
      </c>
      <c r="FD91" s="15">
        <v>23.4</v>
      </c>
      <c r="FE91" s="15">
        <v>19.399999999999999</v>
      </c>
      <c r="FF91" s="15">
        <v>17.7</v>
      </c>
      <c r="FG91" s="15">
        <v>14.5</v>
      </c>
      <c r="FH91" s="15">
        <v>10.8</v>
      </c>
      <c r="FI91" s="15">
        <v>10.4</v>
      </c>
      <c r="FJ91" s="15">
        <v>12.2</v>
      </c>
      <c r="FK91" s="15">
        <v>14.4</v>
      </c>
      <c r="FL91" s="15">
        <v>15.6</v>
      </c>
      <c r="FM91" s="15">
        <v>19</v>
      </c>
      <c r="FN91" s="15">
        <v>22.4</v>
      </c>
      <c r="FO91" s="21">
        <f t="shared" si="50"/>
        <v>16.925000000000001</v>
      </c>
      <c r="FQ91" s="22">
        <f t="shared" si="51"/>
        <v>22.033333333333331</v>
      </c>
      <c r="FR91" s="23">
        <f t="shared" si="52"/>
        <v>11.133333333333335</v>
      </c>
      <c r="FS91" s="24">
        <f t="shared" si="62"/>
        <v>18.054545454545455</v>
      </c>
      <c r="GA91" s="2">
        <f t="shared" si="67"/>
        <v>1941</v>
      </c>
      <c r="GB91" s="20" t="s">
        <v>74</v>
      </c>
      <c r="GC91" s="15">
        <v>20.7</v>
      </c>
      <c r="GD91" s="15">
        <v>20.399999999999999</v>
      </c>
      <c r="GE91" s="15">
        <v>18.2</v>
      </c>
      <c r="GF91" s="15">
        <v>17.2</v>
      </c>
      <c r="GG91" s="15">
        <v>14.4</v>
      </c>
      <c r="GH91" s="15">
        <v>12.5</v>
      </c>
      <c r="GI91" s="15">
        <v>11.9</v>
      </c>
      <c r="GJ91" s="15">
        <v>12.6</v>
      </c>
      <c r="GK91" s="15">
        <v>13.1</v>
      </c>
      <c r="GL91" s="15">
        <v>13.9</v>
      </c>
      <c r="GM91" s="15">
        <v>15.6</v>
      </c>
      <c r="GN91" s="15">
        <v>18.8</v>
      </c>
      <c r="GO91" s="21">
        <f t="shared" si="63"/>
        <v>15.775</v>
      </c>
      <c r="GQ91" s="22">
        <f t="shared" si="64"/>
        <v>19.766666666666666</v>
      </c>
      <c r="GR91" s="23">
        <f t="shared" si="65"/>
        <v>12.333333333333334</v>
      </c>
      <c r="GS91" s="24">
        <f t="shared" si="66"/>
        <v>15.729545454545455</v>
      </c>
      <c r="GT91" s="22">
        <f>AVERAGE(Sheet1!AQ91,Sheet1!BQ91,Sheet1!CQ91,Sheet1!DQ91,Sheet1!EQ91,Sheet1!FQ91,Sheet1!GQ91)</f>
        <v>19.309523809523814</v>
      </c>
      <c r="GU91" s="23">
        <f>AVERAGE(Sheet1!AR91,Sheet1!BR91,Sheet1!CR91,Sheet1!DR91,Sheet1!ER91,Sheet1!FR91,Sheet1!GR91)</f>
        <v>12.161904761904763</v>
      </c>
      <c r="GV91" s="22">
        <f t="shared" si="74"/>
        <v>19.712554112554116</v>
      </c>
      <c r="GW91" s="23">
        <f t="shared" si="75"/>
        <v>12.293939393939393</v>
      </c>
      <c r="GX91" s="24">
        <f>AVERAGE(Sheet1!$AO91,Sheet1!$BO91,Sheet1!$CO91,Sheet1!$DO91,Sheet1!$EO91,Sheet1!$FO91,Sheet1!$GO91)</f>
        <v>15.857142857142858</v>
      </c>
      <c r="GY91" s="24">
        <f t="shared" si="76"/>
        <v>16.122619047619047</v>
      </c>
    </row>
    <row r="92" spans="1:207">
      <c r="A92" s="7"/>
      <c r="B92" s="8">
        <f t="shared" si="39"/>
        <v>15.908333333333333</v>
      </c>
      <c r="C92" s="25">
        <f t="shared" si="54"/>
        <v>16.136428571428574</v>
      </c>
      <c r="D92" s="16">
        <f t="shared" si="60"/>
        <v>16.156190476190478</v>
      </c>
      <c r="E92" s="8">
        <f t="shared" si="73"/>
        <v>16.076250000000002</v>
      </c>
      <c r="F92" s="29">
        <f t="shared" si="68"/>
        <v>16.437511574074072</v>
      </c>
      <c r="G92" s="16">
        <f t="shared" si="40"/>
        <v>22.9</v>
      </c>
      <c r="H92" s="17">
        <f t="shared" si="41"/>
        <v>15.75</v>
      </c>
      <c r="I92" s="18">
        <f t="shared" si="42"/>
        <v>10.6</v>
      </c>
      <c r="J92" s="19">
        <f t="shared" si="43"/>
        <v>16.75</v>
      </c>
      <c r="AB92" s="26">
        <v>1942</v>
      </c>
      <c r="AC92" s="15">
        <v>17.399999999999999</v>
      </c>
      <c r="AD92" s="15">
        <v>17.399999999999999</v>
      </c>
      <c r="AE92" s="15">
        <v>17.2</v>
      </c>
      <c r="AF92" s="15">
        <v>14.3</v>
      </c>
      <c r="AG92" s="15">
        <v>11.9</v>
      </c>
      <c r="AH92" s="15">
        <v>11.8</v>
      </c>
      <c r="AI92" s="15">
        <v>10.7</v>
      </c>
      <c r="AJ92" s="15">
        <v>12</v>
      </c>
      <c r="AK92" s="15">
        <v>13.3</v>
      </c>
      <c r="AL92" s="15">
        <v>14.2</v>
      </c>
      <c r="AM92" s="15">
        <v>15.8</v>
      </c>
      <c r="AN92" s="15">
        <v>15.9</v>
      </c>
      <c r="AO92" s="21">
        <f t="shared" si="56"/>
        <v>14.325000000000001</v>
      </c>
      <c r="AQ92" s="22">
        <f t="shared" si="57"/>
        <v>17.333333333333332</v>
      </c>
      <c r="AR92" s="23">
        <f t="shared" si="58"/>
        <v>11.5</v>
      </c>
      <c r="AS92" s="24">
        <f t="shared" si="72"/>
        <v>14.578787878787876</v>
      </c>
      <c r="BB92" s="26">
        <v>1942</v>
      </c>
      <c r="BC92" s="15">
        <v>17</v>
      </c>
      <c r="BD92" s="15">
        <v>17.5</v>
      </c>
      <c r="BE92" s="15">
        <v>17.600000000000001</v>
      </c>
      <c r="BF92" s="15">
        <v>14.7</v>
      </c>
      <c r="BG92" s="15">
        <v>13.1</v>
      </c>
      <c r="BH92" s="15">
        <v>12.4</v>
      </c>
      <c r="BI92" s="15">
        <v>11.4</v>
      </c>
      <c r="BJ92" s="15">
        <v>11.9</v>
      </c>
      <c r="BK92" s="15">
        <v>13.3</v>
      </c>
      <c r="BL92" s="15">
        <v>15.3</v>
      </c>
      <c r="BM92" s="15">
        <v>16</v>
      </c>
      <c r="BN92" s="15">
        <v>16.899999999999999</v>
      </c>
      <c r="BO92" s="21">
        <f t="shared" si="69"/>
        <v>14.758333333333335</v>
      </c>
      <c r="BQ92" s="22">
        <f t="shared" si="70"/>
        <v>17.366666666666667</v>
      </c>
      <c r="BR92" s="23">
        <f t="shared" si="71"/>
        <v>11.9</v>
      </c>
      <c r="BS92" s="24">
        <f t="shared" ref="BS92:BS123" si="77">AVERAGE(BO82:BO92)</f>
        <v>14.918939393939393</v>
      </c>
      <c r="CA92" s="2">
        <f t="shared" si="38"/>
        <v>1942</v>
      </c>
      <c r="CB92" s="26">
        <v>1942</v>
      </c>
      <c r="CC92" s="15">
        <v>19.399999999999999</v>
      </c>
      <c r="CD92" s="15">
        <v>19.3</v>
      </c>
      <c r="CE92" s="15">
        <v>19.600000000000001</v>
      </c>
      <c r="CF92" s="15">
        <v>15.7</v>
      </c>
      <c r="CG92" s="15">
        <v>14.3</v>
      </c>
      <c r="CH92" s="15">
        <v>13.4</v>
      </c>
      <c r="CI92" s="15">
        <v>12.4</v>
      </c>
      <c r="CJ92" s="15">
        <v>12.8</v>
      </c>
      <c r="CK92" s="15">
        <v>14.5</v>
      </c>
      <c r="CL92" s="15">
        <v>15.7</v>
      </c>
      <c r="CM92" s="15">
        <v>17.5</v>
      </c>
      <c r="CN92" s="15">
        <v>18.399999999999999</v>
      </c>
      <c r="CO92" s="21">
        <f t="shared" si="35"/>
        <v>16.083333333333332</v>
      </c>
      <c r="CQ92" s="22">
        <f t="shared" si="36"/>
        <v>19.433333333333334</v>
      </c>
      <c r="CR92" s="23">
        <f t="shared" si="37"/>
        <v>12.866666666666667</v>
      </c>
      <c r="CS92" s="24">
        <f t="shared" si="59"/>
        <v>16.416666666666664</v>
      </c>
      <c r="DA92" s="2">
        <f t="shared" si="48"/>
        <v>1942</v>
      </c>
      <c r="DB92" s="20" t="s">
        <v>75</v>
      </c>
      <c r="DC92" s="15">
        <v>22.2</v>
      </c>
      <c r="DD92" s="15">
        <v>21.5</v>
      </c>
      <c r="DE92" s="15">
        <v>20</v>
      </c>
      <c r="DF92" s="15">
        <v>17.100000000000001</v>
      </c>
      <c r="DG92" s="15">
        <v>12.9</v>
      </c>
      <c r="DH92" s="15">
        <v>12.3</v>
      </c>
      <c r="DI92" s="15">
        <v>11</v>
      </c>
      <c r="DJ92" s="15">
        <v>13.3</v>
      </c>
      <c r="DK92" s="15">
        <v>15.8</v>
      </c>
      <c r="DL92" s="15">
        <v>16.899999999999999</v>
      </c>
      <c r="DM92" s="15">
        <v>19.899999999999999</v>
      </c>
      <c r="DN92" s="15">
        <v>20.399999999999999</v>
      </c>
      <c r="DO92" s="21">
        <f t="shared" si="44"/>
        <v>16.94166666666667</v>
      </c>
      <c r="DQ92" s="22">
        <f t="shared" si="45"/>
        <v>21.233333333333334</v>
      </c>
      <c r="DR92" s="23">
        <f t="shared" si="46"/>
        <v>12.200000000000001</v>
      </c>
      <c r="DS92" s="24">
        <f t="shared" si="61"/>
        <v>16.734848484848484</v>
      </c>
      <c r="EA92" s="2">
        <f t="shared" si="33"/>
        <v>1942</v>
      </c>
      <c r="EB92" s="20" t="s">
        <v>75</v>
      </c>
      <c r="EC92" s="15">
        <v>20.7</v>
      </c>
      <c r="ED92" s="15">
        <v>20.2</v>
      </c>
      <c r="EE92" s="15">
        <v>19.7</v>
      </c>
      <c r="EF92" s="15">
        <v>17.100000000000001</v>
      </c>
      <c r="EG92" s="15">
        <v>14.5</v>
      </c>
      <c r="EH92" s="15">
        <v>13.5</v>
      </c>
      <c r="EI92" s="15">
        <v>12.4</v>
      </c>
      <c r="EJ92" s="15">
        <v>13.7</v>
      </c>
      <c r="EK92" s="15">
        <v>14.7</v>
      </c>
      <c r="EL92" s="15">
        <v>15.2</v>
      </c>
      <c r="EM92" s="15">
        <v>18.100000000000001</v>
      </c>
      <c r="EN92" s="15">
        <v>19.3</v>
      </c>
      <c r="EO92" s="21">
        <f t="shared" ref="EO92:EO123" si="78">SUM(EC92:EN92)/12</f>
        <v>16.591666666666665</v>
      </c>
      <c r="EQ92" s="22">
        <f t="shared" ref="EQ92:EQ123" si="79">SUM(EC92+ED92+EE92)/3</f>
        <v>20.2</v>
      </c>
      <c r="ER92" s="23">
        <f t="shared" ref="ER92:ER123" si="80">SUM(EH92+EI92+EJ92)/3</f>
        <v>13.199999999999998</v>
      </c>
      <c r="ES92" s="24">
        <f t="shared" si="55"/>
        <v>16.635606060606062</v>
      </c>
      <c r="FA92" s="2">
        <f t="shared" ref="FA92:FA123" si="81">FA91+1</f>
        <v>1942</v>
      </c>
      <c r="FB92" s="20" t="s">
        <v>75</v>
      </c>
      <c r="FC92" s="15">
        <v>22.4</v>
      </c>
      <c r="FD92" s="15">
        <v>22.9</v>
      </c>
      <c r="FE92" s="15">
        <v>21.4</v>
      </c>
      <c r="FF92" s="15">
        <v>17.5</v>
      </c>
      <c r="FG92" s="15">
        <v>13.1</v>
      </c>
      <c r="FH92" s="15">
        <v>11.7</v>
      </c>
      <c r="FI92" s="15">
        <v>10.6</v>
      </c>
      <c r="FJ92" s="15">
        <v>12.7</v>
      </c>
      <c r="FK92" s="15">
        <v>14.6</v>
      </c>
      <c r="FL92" s="15">
        <v>17.2</v>
      </c>
      <c r="FM92" s="15">
        <v>19.5</v>
      </c>
      <c r="FN92" s="15">
        <v>21.8</v>
      </c>
      <c r="FO92" s="21">
        <f t="shared" si="50"/>
        <v>17.116666666666664</v>
      </c>
      <c r="FQ92" s="22">
        <f t="shared" si="51"/>
        <v>22.233333333333331</v>
      </c>
      <c r="FR92" s="23">
        <f t="shared" si="52"/>
        <v>11.666666666666666</v>
      </c>
      <c r="FS92" s="24">
        <f t="shared" si="62"/>
        <v>17.97878787878788</v>
      </c>
      <c r="GA92" s="2">
        <f t="shared" si="67"/>
        <v>1942</v>
      </c>
      <c r="GB92" s="20" t="s">
        <v>75</v>
      </c>
      <c r="GC92" s="15">
        <v>18.2</v>
      </c>
      <c r="GD92" s="15">
        <v>19.5</v>
      </c>
      <c r="GE92" s="15">
        <v>19.399999999999999</v>
      </c>
      <c r="GF92" s="15">
        <v>16.100000000000001</v>
      </c>
      <c r="GG92" s="15">
        <v>13.8</v>
      </c>
      <c r="GH92" s="15">
        <v>12.5</v>
      </c>
      <c r="GI92" s="15">
        <v>11.6</v>
      </c>
      <c r="GJ92" s="15">
        <v>12.1</v>
      </c>
      <c r="GK92" s="15">
        <v>13.3</v>
      </c>
      <c r="GL92" s="15">
        <v>14.8</v>
      </c>
      <c r="GM92" s="15">
        <v>16.8</v>
      </c>
      <c r="GN92" s="15">
        <v>18.399999999999999</v>
      </c>
      <c r="GO92" s="21">
        <f t="shared" si="63"/>
        <v>15.54166666666667</v>
      </c>
      <c r="GQ92" s="22">
        <f t="shared" si="64"/>
        <v>19.033333333333335</v>
      </c>
      <c r="GR92" s="23">
        <f t="shared" si="65"/>
        <v>12.066666666666668</v>
      </c>
      <c r="GS92" s="24">
        <f t="shared" si="66"/>
        <v>15.738636363636363</v>
      </c>
      <c r="GT92" s="22">
        <f>AVERAGE(Sheet1!AQ92,Sheet1!BQ92,Sheet1!CQ92,Sheet1!DQ92,Sheet1!EQ92,Sheet1!FQ92,Sheet1!GQ92)</f>
        <v>19.547619047619047</v>
      </c>
      <c r="GU92" s="23">
        <f>AVERAGE(Sheet1!AR92,Sheet1!BR92,Sheet1!CR92,Sheet1!DR92,Sheet1!ER92,Sheet1!FR92,Sheet1!GR92)</f>
        <v>12.2</v>
      </c>
      <c r="GV92" s="22">
        <f t="shared" si="74"/>
        <v>19.756277056277057</v>
      </c>
      <c r="GW92" s="23">
        <f t="shared" si="75"/>
        <v>12.313852813852812</v>
      </c>
      <c r="GX92" s="24">
        <f>AVERAGE(Sheet1!$AO92,Sheet1!$BO92,Sheet1!$CO92,Sheet1!$DO92,Sheet1!$EO92,Sheet1!$FO92,Sheet1!$GO92)</f>
        <v>15.908333333333333</v>
      </c>
      <c r="GY92" s="24">
        <f t="shared" si="76"/>
        <v>16.143181818181819</v>
      </c>
    </row>
    <row r="93" spans="1:207">
      <c r="A93" s="7"/>
      <c r="B93" s="8">
        <f t="shared" si="39"/>
        <v>15.525</v>
      </c>
      <c r="C93" s="25">
        <f t="shared" si="54"/>
        <v>15.938333333333336</v>
      </c>
      <c r="D93" s="16">
        <f t="shared" si="60"/>
        <v>16.131309523809527</v>
      </c>
      <c r="E93" s="8">
        <f t="shared" si="73"/>
        <v>16.050714285714285</v>
      </c>
      <c r="F93" s="29">
        <f t="shared" si="68"/>
        <v>16.388011574074074</v>
      </c>
      <c r="G93" s="16">
        <f t="shared" si="40"/>
        <v>23.1</v>
      </c>
      <c r="H93" s="17">
        <f t="shared" si="41"/>
        <v>15.25</v>
      </c>
      <c r="I93" s="18">
        <f t="shared" si="42"/>
        <v>10</v>
      </c>
      <c r="J93" s="19">
        <f t="shared" si="43"/>
        <v>16.55</v>
      </c>
      <c r="AB93" s="26">
        <v>1943</v>
      </c>
      <c r="AC93" s="15">
        <v>18.100000000000001</v>
      </c>
      <c r="AD93" s="15">
        <v>17.7</v>
      </c>
      <c r="AE93" s="15">
        <v>17</v>
      </c>
      <c r="AF93" s="15">
        <v>14</v>
      </c>
      <c r="AG93" s="15">
        <v>11.6</v>
      </c>
      <c r="AH93" s="15">
        <v>10</v>
      </c>
      <c r="AI93" s="15">
        <v>10.5</v>
      </c>
      <c r="AJ93" s="15">
        <v>10.1</v>
      </c>
      <c r="AK93" s="15">
        <v>11.7</v>
      </c>
      <c r="AL93" s="15">
        <v>13.7</v>
      </c>
      <c r="AM93" s="15">
        <v>14.8</v>
      </c>
      <c r="AN93" s="15">
        <v>15.8</v>
      </c>
      <c r="AO93" s="21">
        <f t="shared" si="56"/>
        <v>13.75</v>
      </c>
      <c r="AQ93" s="22">
        <f t="shared" si="57"/>
        <v>17.599999999999998</v>
      </c>
      <c r="AR93" s="23">
        <f t="shared" si="58"/>
        <v>10.200000000000001</v>
      </c>
      <c r="AS93" s="24">
        <f t="shared" si="72"/>
        <v>14.498484848484848</v>
      </c>
      <c r="BB93" s="26">
        <v>1943</v>
      </c>
      <c r="BC93" s="15">
        <v>18.2</v>
      </c>
      <c r="BD93" s="15">
        <v>17.399999999999999</v>
      </c>
      <c r="BE93" s="15">
        <v>17.2</v>
      </c>
      <c r="BF93" s="15">
        <v>14.4</v>
      </c>
      <c r="BG93" s="15">
        <v>12.6</v>
      </c>
      <c r="BH93" s="15">
        <v>11.5</v>
      </c>
      <c r="BI93" s="15">
        <v>10.9</v>
      </c>
      <c r="BJ93" s="15">
        <v>11.3</v>
      </c>
      <c r="BK93" s="15">
        <v>12.8</v>
      </c>
      <c r="BL93" s="15">
        <v>14.2</v>
      </c>
      <c r="BM93" s="15">
        <v>15.8</v>
      </c>
      <c r="BN93" s="15">
        <v>16.5</v>
      </c>
      <c r="BO93" s="21">
        <f t="shared" si="69"/>
        <v>14.4</v>
      </c>
      <c r="BQ93" s="22">
        <f t="shared" si="70"/>
        <v>17.599999999999998</v>
      </c>
      <c r="BR93" s="23">
        <f t="shared" si="71"/>
        <v>11.233333333333334</v>
      </c>
      <c r="BS93" s="24">
        <f t="shared" si="77"/>
        <v>14.888636363636362</v>
      </c>
      <c r="CA93" s="2">
        <f t="shared" si="38"/>
        <v>1943</v>
      </c>
      <c r="CB93" s="26">
        <v>1943</v>
      </c>
      <c r="CC93" s="15">
        <v>20.7</v>
      </c>
      <c r="CD93" s="15">
        <v>19.100000000000001</v>
      </c>
      <c r="CE93" s="15">
        <v>19.5</v>
      </c>
      <c r="CF93" s="15">
        <v>15.6</v>
      </c>
      <c r="CG93" s="15">
        <v>13.7</v>
      </c>
      <c r="CH93" s="15">
        <v>12.4</v>
      </c>
      <c r="CI93" s="15">
        <v>12.2</v>
      </c>
      <c r="CJ93" s="15">
        <v>12.1</v>
      </c>
      <c r="CK93" s="15">
        <v>13.4</v>
      </c>
      <c r="CL93" s="15">
        <v>14.6</v>
      </c>
      <c r="CM93" s="15">
        <v>16.5</v>
      </c>
      <c r="CN93" s="15">
        <v>17.8</v>
      </c>
      <c r="CO93" s="21">
        <f t="shared" si="35"/>
        <v>15.633333333333333</v>
      </c>
      <c r="CQ93" s="22">
        <f t="shared" si="36"/>
        <v>19.766666666666666</v>
      </c>
      <c r="CR93" s="23">
        <f t="shared" si="37"/>
        <v>12.233333333333334</v>
      </c>
      <c r="CS93" s="24">
        <f t="shared" si="59"/>
        <v>16.371969696969696</v>
      </c>
      <c r="DA93" s="2">
        <f t="shared" si="48"/>
        <v>1943</v>
      </c>
      <c r="DB93" s="20" t="s">
        <v>76</v>
      </c>
      <c r="DC93" s="15">
        <v>22</v>
      </c>
      <c r="DD93" s="15">
        <v>21.4</v>
      </c>
      <c r="DE93" s="15">
        <v>21.1</v>
      </c>
      <c r="DF93" s="15">
        <v>16.100000000000001</v>
      </c>
      <c r="DG93" s="15">
        <v>13.2</v>
      </c>
      <c r="DH93" s="15">
        <v>10.9</v>
      </c>
      <c r="DI93" s="15">
        <v>11.8</v>
      </c>
      <c r="DJ93" s="15">
        <v>12.3</v>
      </c>
      <c r="DK93" s="15">
        <v>14.1</v>
      </c>
      <c r="DL93" s="15">
        <v>16.5</v>
      </c>
      <c r="DM93" s="15">
        <v>18.100000000000001</v>
      </c>
      <c r="DN93" s="15">
        <v>19.399999999999999</v>
      </c>
      <c r="DO93" s="21">
        <f t="shared" si="44"/>
        <v>16.408333333333335</v>
      </c>
      <c r="DQ93" s="22">
        <f t="shared" si="45"/>
        <v>21.5</v>
      </c>
      <c r="DR93" s="23">
        <f t="shared" si="46"/>
        <v>11.666666666666666</v>
      </c>
      <c r="DS93" s="24">
        <f t="shared" si="61"/>
        <v>16.709848484848486</v>
      </c>
      <c r="EA93" s="2">
        <f t="shared" ref="EA93:EA124" si="82">EA92+1</f>
        <v>1943</v>
      </c>
      <c r="EB93" s="20" t="s">
        <v>76</v>
      </c>
      <c r="EC93" s="15">
        <v>20.5</v>
      </c>
      <c r="ED93" s="15">
        <v>20.5</v>
      </c>
      <c r="EE93" s="15">
        <v>20.2</v>
      </c>
      <c r="EF93" s="15">
        <v>17.100000000000001</v>
      </c>
      <c r="EG93" s="15">
        <v>14</v>
      </c>
      <c r="EH93" s="15">
        <v>12.4</v>
      </c>
      <c r="EI93" s="15">
        <v>11.9</v>
      </c>
      <c r="EJ93" s="15">
        <v>12</v>
      </c>
      <c r="EK93" s="15">
        <v>13.3</v>
      </c>
      <c r="EL93" s="15">
        <v>15.2</v>
      </c>
      <c r="EM93" s="15">
        <v>17.3</v>
      </c>
      <c r="EN93" s="15">
        <v>18.5</v>
      </c>
      <c r="EO93" s="21">
        <f t="shared" si="78"/>
        <v>16.075000000000003</v>
      </c>
      <c r="EQ93" s="22">
        <f t="shared" si="79"/>
        <v>20.400000000000002</v>
      </c>
      <c r="ER93" s="23">
        <f t="shared" si="80"/>
        <v>12.1</v>
      </c>
      <c r="ES93" s="24">
        <f t="shared" si="55"/>
        <v>16.609090909090909</v>
      </c>
      <c r="FA93" s="2">
        <f t="shared" si="81"/>
        <v>1943</v>
      </c>
      <c r="FB93" s="20" t="s">
        <v>76</v>
      </c>
      <c r="FC93" s="15">
        <v>23.1</v>
      </c>
      <c r="FD93" s="15">
        <v>22.6</v>
      </c>
      <c r="FE93" s="15">
        <v>22</v>
      </c>
      <c r="FF93" s="15">
        <v>16.600000000000001</v>
      </c>
      <c r="FG93" s="15">
        <v>12.7</v>
      </c>
      <c r="FH93" s="15">
        <v>10.8</v>
      </c>
      <c r="FI93" s="15">
        <v>10.199999999999999</v>
      </c>
      <c r="FJ93" s="15">
        <v>11.5</v>
      </c>
      <c r="FK93" s="15">
        <v>13.4</v>
      </c>
      <c r="FL93" s="15">
        <v>16.7</v>
      </c>
      <c r="FM93" s="15">
        <v>19.399999999999999</v>
      </c>
      <c r="FN93" s="15">
        <v>21.9</v>
      </c>
      <c r="FO93" s="21">
        <f t="shared" si="50"/>
        <v>16.741666666666667</v>
      </c>
      <c r="FQ93" s="22">
        <f t="shared" si="51"/>
        <v>22.566666666666666</v>
      </c>
      <c r="FR93" s="23">
        <f t="shared" si="52"/>
        <v>10.833333333333334</v>
      </c>
      <c r="FS93" s="24">
        <f t="shared" si="62"/>
        <v>17.865909090909096</v>
      </c>
      <c r="GA93" s="2">
        <f t="shared" si="67"/>
        <v>1943</v>
      </c>
      <c r="GB93" s="20" t="s">
        <v>76</v>
      </c>
      <c r="GC93" s="15">
        <v>19.600000000000001</v>
      </c>
      <c r="GD93" s="15">
        <v>19.399999999999999</v>
      </c>
      <c r="GE93" s="15">
        <v>19.399999999999999</v>
      </c>
      <c r="GF93" s="15">
        <v>16.3</v>
      </c>
      <c r="GG93" s="15">
        <v>13.6</v>
      </c>
      <c r="GH93" s="15">
        <v>11.5</v>
      </c>
      <c r="GI93" s="15">
        <v>11</v>
      </c>
      <c r="GJ93" s="15">
        <v>11.5</v>
      </c>
      <c r="GK93" s="15">
        <v>13.5</v>
      </c>
      <c r="GL93" s="15">
        <v>15.3</v>
      </c>
      <c r="GM93" s="15">
        <v>17.5</v>
      </c>
      <c r="GN93" s="15">
        <v>19.399999999999999</v>
      </c>
      <c r="GO93" s="21">
        <f t="shared" si="63"/>
        <v>15.66666666666667</v>
      </c>
      <c r="GQ93" s="22">
        <f t="shared" si="64"/>
        <v>19.466666666666665</v>
      </c>
      <c r="GR93" s="23">
        <f t="shared" si="65"/>
        <v>11.333333333333334</v>
      </c>
      <c r="GS93" s="24">
        <f t="shared" si="66"/>
        <v>15.747727272727269</v>
      </c>
      <c r="GT93" s="22">
        <f>AVERAGE(Sheet1!AQ93,Sheet1!BQ93,Sheet1!CQ93,Sheet1!DQ93,Sheet1!EQ93,Sheet1!FQ93,Sheet1!GQ93)</f>
        <v>19.842857142857145</v>
      </c>
      <c r="GU93" s="23">
        <f>AVERAGE(Sheet1!AR93,Sheet1!BR93,Sheet1!CR93,Sheet1!DR93,Sheet1!ER93,Sheet1!FR93,Sheet1!GR93)</f>
        <v>11.37142857142857</v>
      </c>
      <c r="GV93" s="22">
        <f t="shared" si="74"/>
        <v>19.780952380952382</v>
      </c>
      <c r="GW93" s="23">
        <f t="shared" si="75"/>
        <v>12.23982683982684</v>
      </c>
      <c r="GX93" s="24">
        <f>AVERAGE(Sheet1!$AO93,Sheet1!$BO93,Sheet1!$CO93,Sheet1!$DO93,Sheet1!$EO93,Sheet1!$FO93,Sheet1!$GO93)</f>
        <v>15.525</v>
      </c>
      <c r="GY93" s="24">
        <f t="shared" si="76"/>
        <v>16.098809523809525</v>
      </c>
    </row>
    <row r="94" spans="1:207">
      <c r="A94" s="7"/>
      <c r="B94" s="8">
        <f t="shared" si="39"/>
        <v>15.605952380952383</v>
      </c>
      <c r="C94" s="25">
        <f t="shared" si="54"/>
        <v>15.781666666666666</v>
      </c>
      <c r="D94" s="16">
        <f t="shared" si="60"/>
        <v>16.034523809523812</v>
      </c>
      <c r="E94" s="8">
        <f t="shared" si="73"/>
        <v>16.049642857142857</v>
      </c>
      <c r="F94" s="29">
        <f t="shared" si="68"/>
        <v>16.338463955026455</v>
      </c>
      <c r="G94" s="16">
        <f t="shared" si="40"/>
        <v>23.7</v>
      </c>
      <c r="H94" s="17">
        <f t="shared" si="41"/>
        <v>15.05</v>
      </c>
      <c r="I94" s="18">
        <f t="shared" si="42"/>
        <v>10.7</v>
      </c>
      <c r="J94" s="19">
        <f t="shared" si="43"/>
        <v>17.2</v>
      </c>
      <c r="AB94" s="26">
        <v>1944</v>
      </c>
      <c r="AC94" s="15">
        <v>18.7</v>
      </c>
      <c r="AD94" s="15">
        <v>16.100000000000001</v>
      </c>
      <c r="AE94" s="15">
        <v>17.100000000000001</v>
      </c>
      <c r="AF94" s="15">
        <v>13</v>
      </c>
      <c r="AG94" s="15">
        <v>12.1</v>
      </c>
      <c r="AH94" s="15">
        <v>10.7</v>
      </c>
      <c r="AI94" s="15">
        <v>11</v>
      </c>
      <c r="AJ94" s="15">
        <v>10.8</v>
      </c>
      <c r="AK94" s="15">
        <v>12.7</v>
      </c>
      <c r="AL94" s="15">
        <v>14.2</v>
      </c>
      <c r="AM94" s="15">
        <v>14.7</v>
      </c>
      <c r="AN94" s="15">
        <v>16.8</v>
      </c>
      <c r="AO94" s="21">
        <f t="shared" si="56"/>
        <v>13.991666666666667</v>
      </c>
      <c r="AQ94" s="22">
        <f t="shared" si="57"/>
        <v>17.3</v>
      </c>
      <c r="AR94" s="23">
        <f t="shared" si="58"/>
        <v>10.833333333333334</v>
      </c>
      <c r="AS94" s="24">
        <f t="shared" si="72"/>
        <v>14.491666666666667</v>
      </c>
      <c r="BB94" s="26">
        <v>1944</v>
      </c>
      <c r="BC94" s="15">
        <v>18.3</v>
      </c>
      <c r="BD94" s="15">
        <v>17.8</v>
      </c>
      <c r="BE94" s="15">
        <v>17.600000000000001</v>
      </c>
      <c r="BF94" s="15">
        <v>13.9</v>
      </c>
      <c r="BG94" s="15">
        <v>13.6</v>
      </c>
      <c r="BH94" s="15">
        <v>11.6</v>
      </c>
      <c r="BI94" s="15">
        <v>11.7</v>
      </c>
      <c r="BJ94" s="15">
        <v>11.5</v>
      </c>
      <c r="BK94" s="15">
        <v>12.8</v>
      </c>
      <c r="BL94" s="15">
        <v>13.4</v>
      </c>
      <c r="BM94" s="15">
        <v>14.6</v>
      </c>
      <c r="BN94" s="15">
        <v>16.8</v>
      </c>
      <c r="BO94" s="21">
        <f t="shared" si="69"/>
        <v>14.466666666666669</v>
      </c>
      <c r="BQ94" s="22">
        <f t="shared" si="70"/>
        <v>17.900000000000002</v>
      </c>
      <c r="BR94" s="23">
        <f t="shared" si="71"/>
        <v>11.6</v>
      </c>
      <c r="BS94" s="24">
        <f t="shared" si="77"/>
        <v>14.89621212121212</v>
      </c>
      <c r="CA94" s="2">
        <f t="shared" si="38"/>
        <v>1944</v>
      </c>
      <c r="CB94" s="26">
        <v>1944</v>
      </c>
      <c r="CC94" s="15">
        <v>20.6</v>
      </c>
      <c r="CD94" s="15">
        <v>19.600000000000001</v>
      </c>
      <c r="CE94" s="15">
        <v>19.5</v>
      </c>
      <c r="CF94" s="15">
        <v>15.3</v>
      </c>
      <c r="CG94" s="15">
        <v>14.2</v>
      </c>
      <c r="CH94" s="15">
        <v>12.7</v>
      </c>
      <c r="CI94" s="15">
        <v>12.4</v>
      </c>
      <c r="CJ94" s="15">
        <v>12.4</v>
      </c>
      <c r="CK94" s="15">
        <v>14.3</v>
      </c>
      <c r="CL94" s="15">
        <v>15</v>
      </c>
      <c r="CM94" s="15">
        <v>16.5</v>
      </c>
      <c r="CN94" s="15">
        <v>18.8</v>
      </c>
      <c r="CO94" s="21">
        <f t="shared" si="35"/>
        <v>15.94166666666667</v>
      </c>
      <c r="CQ94" s="22">
        <f t="shared" si="36"/>
        <v>19.900000000000002</v>
      </c>
      <c r="CR94" s="23">
        <f t="shared" si="37"/>
        <v>12.5</v>
      </c>
      <c r="CS94" s="24">
        <f t="shared" si="59"/>
        <v>16.379545454545454</v>
      </c>
      <c r="DA94" s="2">
        <f t="shared" si="48"/>
        <v>1944</v>
      </c>
      <c r="DB94" s="20" t="s">
        <v>77</v>
      </c>
      <c r="DC94" s="15">
        <v>22.3</v>
      </c>
      <c r="DD94" s="15">
        <v>19.600000000000001</v>
      </c>
      <c r="DE94" s="15">
        <v>20.5</v>
      </c>
      <c r="DF94" s="15">
        <v>15.1</v>
      </c>
      <c r="DG94" s="15">
        <v>13.3</v>
      </c>
      <c r="DH94" s="15">
        <v>11.9</v>
      </c>
      <c r="DI94" s="15">
        <v>11.7</v>
      </c>
      <c r="DJ94" s="15">
        <v>12.2</v>
      </c>
      <c r="DK94" s="15">
        <v>15.4</v>
      </c>
      <c r="DL94" s="15">
        <v>17</v>
      </c>
      <c r="DM94" s="15">
        <v>18.2</v>
      </c>
      <c r="DN94" s="15">
        <v>20.5</v>
      </c>
      <c r="DO94" s="21">
        <f t="shared" si="44"/>
        <v>16.474999999999998</v>
      </c>
      <c r="DQ94" s="22">
        <f t="shared" si="45"/>
        <v>20.8</v>
      </c>
      <c r="DR94" s="23">
        <f t="shared" si="46"/>
        <v>11.933333333333332</v>
      </c>
      <c r="DS94" s="24">
        <f t="shared" si="61"/>
        <v>16.726515151515148</v>
      </c>
      <c r="EA94" s="2">
        <f t="shared" si="82"/>
        <v>1944</v>
      </c>
      <c r="EB94" s="20" t="s">
        <v>77</v>
      </c>
      <c r="EC94" s="15">
        <v>21.1</v>
      </c>
      <c r="ED94" s="15">
        <v>20</v>
      </c>
      <c r="EE94" s="15">
        <v>19.5</v>
      </c>
      <c r="EF94" s="15">
        <v>16</v>
      </c>
      <c r="EG94" s="15">
        <v>13.9</v>
      </c>
      <c r="EH94" s="15">
        <v>13.3</v>
      </c>
      <c r="EI94" s="15">
        <v>12.2</v>
      </c>
      <c r="EJ94" s="15">
        <v>12.7</v>
      </c>
      <c r="EK94" s="15">
        <v>14.4</v>
      </c>
      <c r="EL94" s="15">
        <v>16.3</v>
      </c>
      <c r="EM94" s="15">
        <v>17.100000000000001</v>
      </c>
      <c r="EN94" s="15">
        <v>19.100000000000001</v>
      </c>
      <c r="EO94" s="21">
        <f t="shared" si="78"/>
        <v>16.3</v>
      </c>
      <c r="EQ94" s="22">
        <f t="shared" si="79"/>
        <v>20.2</v>
      </c>
      <c r="ER94" s="23">
        <f t="shared" si="80"/>
        <v>12.733333333333334</v>
      </c>
      <c r="ES94" s="24">
        <f t="shared" si="55"/>
        <v>16.612878787878788</v>
      </c>
      <c r="FA94" s="2">
        <f t="shared" si="81"/>
        <v>1944</v>
      </c>
      <c r="FB94" s="20" t="s">
        <v>77</v>
      </c>
      <c r="FC94" s="15">
        <v>23.7</v>
      </c>
      <c r="FD94" s="15">
        <v>21.6</v>
      </c>
      <c r="FE94" s="15">
        <v>21.1</v>
      </c>
      <c r="FF94" s="15">
        <v>15.2</v>
      </c>
      <c r="FG94" s="15">
        <v>13.4</v>
      </c>
      <c r="FH94" s="15">
        <v>12</v>
      </c>
      <c r="FI94" s="15">
        <v>10.8</v>
      </c>
      <c r="FJ94" s="15">
        <v>11.8</v>
      </c>
      <c r="FK94" s="15">
        <v>14.1</v>
      </c>
      <c r="FL94" s="15">
        <v>16.3</v>
      </c>
      <c r="FM94" s="15">
        <v>19</v>
      </c>
      <c r="FN94" s="15">
        <v>20.8</v>
      </c>
      <c r="FO94" s="21">
        <f t="shared" si="50"/>
        <v>16.650000000000002</v>
      </c>
      <c r="FQ94" s="22">
        <f t="shared" si="51"/>
        <v>22.133333333333336</v>
      </c>
      <c r="FR94" s="23">
        <f t="shared" si="52"/>
        <v>11.533333333333333</v>
      </c>
      <c r="FS94" s="24">
        <f t="shared" si="62"/>
        <v>17.731818181818184</v>
      </c>
      <c r="GA94" s="2">
        <f t="shared" si="67"/>
        <v>1944</v>
      </c>
      <c r="GB94" s="20" t="s">
        <v>77</v>
      </c>
      <c r="GC94" s="15">
        <v>20.6</v>
      </c>
      <c r="GD94" s="15">
        <v>20.3</v>
      </c>
      <c r="GE94" s="15">
        <v>19.8</v>
      </c>
      <c r="GF94" s="15">
        <v>15.5</v>
      </c>
      <c r="GG94" s="15">
        <v>13.9</v>
      </c>
      <c r="GH94" s="15">
        <v>11.9</v>
      </c>
      <c r="GI94" s="15">
        <v>11.7</v>
      </c>
      <c r="GJ94" s="15">
        <v>11.5</v>
      </c>
      <c r="GK94" s="15">
        <v>12.8</v>
      </c>
      <c r="GL94" s="15">
        <v>14.1</v>
      </c>
      <c r="GM94" s="15">
        <v>15.6</v>
      </c>
      <c r="GN94" s="15">
        <v>17.3</v>
      </c>
      <c r="GO94" s="21">
        <f t="shared" si="63"/>
        <v>15.41666666666667</v>
      </c>
      <c r="GQ94" s="22">
        <f t="shared" si="64"/>
        <v>20.233333333333334</v>
      </c>
      <c r="GR94" s="23">
        <f t="shared" si="65"/>
        <v>11.700000000000001</v>
      </c>
      <c r="GS94" s="24">
        <f t="shared" si="66"/>
        <v>15.746212121212119</v>
      </c>
      <c r="GT94" s="22">
        <f>AVERAGE(Sheet1!AQ94,Sheet1!BQ94,Sheet1!CQ94,Sheet1!DQ94,Sheet1!EQ94,Sheet1!FQ94,Sheet1!GQ94)</f>
        <v>19.780952380952385</v>
      </c>
      <c r="GU94" s="23">
        <f>AVERAGE(Sheet1!AR94,Sheet1!BR94,Sheet1!CR94,Sheet1!DR94,Sheet1!ER94,Sheet1!FR94,Sheet1!GR94)</f>
        <v>11.833333333333334</v>
      </c>
      <c r="GV94" s="22">
        <f t="shared" si="74"/>
        <v>19.885281385281385</v>
      </c>
      <c r="GW94" s="23">
        <f t="shared" si="75"/>
        <v>12.208225108225109</v>
      </c>
      <c r="GX94" s="24">
        <f>AVERAGE(Sheet1!$AO94,Sheet1!$BO94,Sheet1!$CO94,Sheet1!$DO94,Sheet1!$EO94,Sheet1!$FO94,Sheet1!$GO94)</f>
        <v>15.605952380952383</v>
      </c>
      <c r="GY94" s="24">
        <f t="shared" si="76"/>
        <v>16.083549783549785</v>
      </c>
    </row>
    <row r="95" spans="1:207">
      <c r="A95" s="7">
        <f>A90+5</f>
        <v>1945</v>
      </c>
      <c r="B95" s="8">
        <f t="shared" si="39"/>
        <v>15.509523809523811</v>
      </c>
      <c r="C95" s="25">
        <f t="shared" si="54"/>
        <v>15.681190476190476</v>
      </c>
      <c r="D95" s="16">
        <f t="shared" si="60"/>
        <v>15.97607142857143</v>
      </c>
      <c r="E95" s="8">
        <f t="shared" si="73"/>
        <v>16.030595238095238</v>
      </c>
      <c r="F95" s="29">
        <f t="shared" si="68"/>
        <v>16.300858134920635</v>
      </c>
      <c r="G95" s="16">
        <f t="shared" si="40"/>
        <v>22.6</v>
      </c>
      <c r="H95" s="17">
        <f t="shared" si="41"/>
        <v>15.2</v>
      </c>
      <c r="I95" s="18">
        <f t="shared" si="42"/>
        <v>10.199999999999999</v>
      </c>
      <c r="J95" s="19">
        <f t="shared" si="43"/>
        <v>16.399999999999999</v>
      </c>
      <c r="AB95" s="26">
        <v>1945</v>
      </c>
      <c r="AC95" s="15">
        <v>18.100000000000001</v>
      </c>
      <c r="AD95" s="15">
        <v>16.8</v>
      </c>
      <c r="AE95" s="15">
        <v>14.8</v>
      </c>
      <c r="AF95" s="15">
        <v>14</v>
      </c>
      <c r="AG95" s="15">
        <v>12.7</v>
      </c>
      <c r="AH95" s="15">
        <v>11.5</v>
      </c>
      <c r="AI95" s="15">
        <v>10.4</v>
      </c>
      <c r="AJ95" s="15">
        <v>11.4</v>
      </c>
      <c r="AK95" s="15">
        <v>12.8</v>
      </c>
      <c r="AL95" s="15">
        <v>13.3</v>
      </c>
      <c r="AM95" s="15">
        <v>16.899999999999999</v>
      </c>
      <c r="AN95" s="15">
        <v>17.8</v>
      </c>
      <c r="AO95" s="21">
        <f t="shared" si="56"/>
        <v>14.208333333333336</v>
      </c>
      <c r="AQ95" s="22">
        <f t="shared" si="57"/>
        <v>16.566666666666666</v>
      </c>
      <c r="AR95" s="23">
        <f t="shared" si="58"/>
        <v>11.1</v>
      </c>
      <c r="AS95" s="24">
        <f t="shared" si="72"/>
        <v>14.408333333333337</v>
      </c>
      <c r="BB95" s="26">
        <v>1945</v>
      </c>
      <c r="BC95" s="15">
        <v>17.3</v>
      </c>
      <c r="BD95" s="15">
        <v>17.7</v>
      </c>
      <c r="BE95" s="15">
        <v>15.3</v>
      </c>
      <c r="BF95" s="15">
        <v>14.5</v>
      </c>
      <c r="BG95" s="15">
        <v>13.3</v>
      </c>
      <c r="BH95" s="15">
        <v>12.4</v>
      </c>
      <c r="BI95" s="15">
        <v>10.9</v>
      </c>
      <c r="BJ95" s="15">
        <v>11.8</v>
      </c>
      <c r="BK95" s="15">
        <v>12.6</v>
      </c>
      <c r="BL95" s="15">
        <v>14.1</v>
      </c>
      <c r="BM95" s="15">
        <v>15.8</v>
      </c>
      <c r="BN95" s="15">
        <v>17.3</v>
      </c>
      <c r="BO95" s="21">
        <f t="shared" si="69"/>
        <v>14.41666666666667</v>
      </c>
      <c r="BQ95" s="22">
        <f t="shared" si="70"/>
        <v>16.766666666666666</v>
      </c>
      <c r="BR95" s="23">
        <f t="shared" si="71"/>
        <v>11.700000000000001</v>
      </c>
      <c r="BS95" s="24">
        <f t="shared" si="77"/>
        <v>14.799242424242424</v>
      </c>
      <c r="CA95" s="2">
        <f t="shared" si="38"/>
        <v>1945</v>
      </c>
      <c r="CB95" s="26">
        <v>1945</v>
      </c>
      <c r="CC95" s="15">
        <v>19.600000000000001</v>
      </c>
      <c r="CD95" s="15">
        <v>18.8</v>
      </c>
      <c r="CE95" s="15">
        <v>16.7</v>
      </c>
      <c r="CF95" s="15">
        <v>15.9</v>
      </c>
      <c r="CG95" s="15">
        <v>14.4</v>
      </c>
      <c r="CH95" s="15">
        <v>13.8</v>
      </c>
      <c r="CI95" s="15">
        <v>12.1</v>
      </c>
      <c r="CJ95" s="15">
        <v>12.7</v>
      </c>
      <c r="CK95" s="15">
        <v>13.9</v>
      </c>
      <c r="CL95" s="15">
        <v>15.1</v>
      </c>
      <c r="CM95" s="15">
        <v>17.2</v>
      </c>
      <c r="CN95" s="15">
        <v>19</v>
      </c>
      <c r="CO95" s="21">
        <f t="shared" ref="CO95:CO126" si="83">SUM(CC95:CN95)/12</f>
        <v>15.766666666666666</v>
      </c>
      <c r="CQ95" s="22">
        <f t="shared" ref="CQ95:CQ126" si="84">SUM(CC95+CD95+CE95)/3</f>
        <v>18.366666666666671</v>
      </c>
      <c r="CR95" s="23">
        <f t="shared" ref="CR95:CR126" si="85">SUM(CH95+CI95+CJ95)/3</f>
        <v>12.866666666666665</v>
      </c>
      <c r="CS95" s="24">
        <f t="shared" si="59"/>
        <v>16.275757575757577</v>
      </c>
      <c r="DA95" s="2">
        <f t="shared" si="48"/>
        <v>1945</v>
      </c>
      <c r="DB95" s="20" t="s">
        <v>78</v>
      </c>
      <c r="DC95" s="15">
        <v>21.5</v>
      </c>
      <c r="DD95" s="15">
        <v>19.3</v>
      </c>
      <c r="DE95" s="15">
        <v>18</v>
      </c>
      <c r="DF95" s="15">
        <v>16.5</v>
      </c>
      <c r="DG95" s="15">
        <v>14.3</v>
      </c>
      <c r="DH95" s="15">
        <v>12.2</v>
      </c>
      <c r="DI95" s="15">
        <v>11.5</v>
      </c>
      <c r="DJ95" s="15">
        <v>12.7</v>
      </c>
      <c r="DK95" s="15">
        <v>14.7</v>
      </c>
      <c r="DL95" s="15">
        <v>16.7</v>
      </c>
      <c r="DM95" s="15">
        <v>21.2</v>
      </c>
      <c r="DN95" s="15">
        <v>21.9</v>
      </c>
      <c r="DO95" s="21">
        <f t="shared" si="44"/>
        <v>16.708333333333332</v>
      </c>
      <c r="DQ95" s="22">
        <f t="shared" si="45"/>
        <v>19.599999999999998</v>
      </c>
      <c r="DR95" s="23">
        <f t="shared" si="46"/>
        <v>12.133333333333333</v>
      </c>
      <c r="DS95" s="24">
        <f t="shared" si="61"/>
        <v>16.701515151515153</v>
      </c>
      <c r="EA95" s="2">
        <f t="shared" si="82"/>
        <v>1945</v>
      </c>
      <c r="EB95" s="20" t="s">
        <v>78</v>
      </c>
      <c r="EC95" s="15">
        <v>19.7</v>
      </c>
      <c r="ED95" s="15">
        <v>18.399999999999999</v>
      </c>
      <c r="EE95" s="15">
        <v>17.899999999999999</v>
      </c>
      <c r="EF95" s="15">
        <v>16.3</v>
      </c>
      <c r="EG95" s="15">
        <v>14.1</v>
      </c>
      <c r="EH95" s="15">
        <v>13.2</v>
      </c>
      <c r="EI95" s="15">
        <v>12</v>
      </c>
      <c r="EJ95" s="15">
        <v>12.9</v>
      </c>
      <c r="EK95" s="15">
        <v>13.9</v>
      </c>
      <c r="EL95" s="15">
        <v>15.3</v>
      </c>
      <c r="EM95" s="15">
        <v>18.399999999999999</v>
      </c>
      <c r="EN95" s="15">
        <v>18.399999999999999</v>
      </c>
      <c r="EO95" s="21">
        <f t="shared" si="78"/>
        <v>15.875000000000002</v>
      </c>
      <c r="EQ95" s="22">
        <f t="shared" si="79"/>
        <v>18.666666666666664</v>
      </c>
      <c r="ER95" s="23">
        <f t="shared" si="80"/>
        <v>12.700000000000001</v>
      </c>
      <c r="ES95" s="24">
        <f t="shared" si="55"/>
        <v>16.533333333333335</v>
      </c>
      <c r="FA95" s="2">
        <f t="shared" si="81"/>
        <v>1945</v>
      </c>
      <c r="FB95" s="20" t="s">
        <v>78</v>
      </c>
      <c r="FC95" s="15">
        <v>21.5</v>
      </c>
      <c r="FD95" s="15">
        <v>20.3</v>
      </c>
      <c r="FE95" s="15">
        <v>18</v>
      </c>
      <c r="FF95" s="15">
        <v>16.3</v>
      </c>
      <c r="FG95" s="15">
        <v>13.5</v>
      </c>
      <c r="FH95" s="15">
        <v>11.8</v>
      </c>
      <c r="FI95" s="15">
        <v>10.199999999999999</v>
      </c>
      <c r="FJ95" s="15">
        <v>12.3</v>
      </c>
      <c r="FK95" s="15">
        <v>13.6</v>
      </c>
      <c r="FL95" s="15">
        <v>17.3</v>
      </c>
      <c r="FM95" s="15">
        <v>20.6</v>
      </c>
      <c r="FN95" s="15">
        <v>22.6</v>
      </c>
      <c r="FO95" s="21">
        <f t="shared" si="50"/>
        <v>16.5</v>
      </c>
      <c r="FQ95" s="22">
        <f t="shared" si="51"/>
        <v>19.933333333333334</v>
      </c>
      <c r="FR95" s="23">
        <f t="shared" si="52"/>
        <v>11.433333333333332</v>
      </c>
      <c r="FS95" s="24">
        <f t="shared" si="62"/>
        <v>17.537878787878789</v>
      </c>
      <c r="GA95" s="2">
        <f t="shared" si="67"/>
        <v>1945</v>
      </c>
      <c r="GB95" s="20" t="s">
        <v>78</v>
      </c>
      <c r="GC95" s="15">
        <v>18.3</v>
      </c>
      <c r="GD95" s="15">
        <v>18.399999999999999</v>
      </c>
      <c r="GE95" s="15">
        <v>17</v>
      </c>
      <c r="GF95" s="15">
        <v>15.6</v>
      </c>
      <c r="GG95" s="15">
        <v>14.1</v>
      </c>
      <c r="GH95" s="15">
        <v>12.5</v>
      </c>
      <c r="GI95" s="15">
        <v>11.1</v>
      </c>
      <c r="GJ95" s="15">
        <v>12.1</v>
      </c>
      <c r="GK95" s="15">
        <v>12.6</v>
      </c>
      <c r="GL95" s="15">
        <v>13.9</v>
      </c>
      <c r="GM95" s="15">
        <v>16.8</v>
      </c>
      <c r="GN95" s="15">
        <v>18.7</v>
      </c>
      <c r="GO95" s="21">
        <f t="shared" si="63"/>
        <v>15.091666666666667</v>
      </c>
      <c r="GQ95" s="22">
        <f t="shared" si="64"/>
        <v>17.900000000000002</v>
      </c>
      <c r="GR95" s="23">
        <f t="shared" si="65"/>
        <v>11.9</v>
      </c>
      <c r="GS95" s="24">
        <f t="shared" si="66"/>
        <v>15.65151515151515</v>
      </c>
      <c r="GT95" s="22">
        <f>AVERAGE(Sheet1!AQ95,Sheet1!BQ95,Sheet1!CQ95,Sheet1!DQ95,Sheet1!EQ95,Sheet1!FQ95,Sheet1!GQ95)</f>
        <v>18.25714285714286</v>
      </c>
      <c r="GU95" s="23">
        <f>AVERAGE(Sheet1!AR95,Sheet1!BR95,Sheet1!CR95,Sheet1!DR95,Sheet1!ER95,Sheet1!FR95,Sheet1!GR95)</f>
        <v>11.976190476190478</v>
      </c>
      <c r="GV95" s="22">
        <f t="shared" si="74"/>
        <v>19.639826839826842</v>
      </c>
      <c r="GW95" s="23">
        <f t="shared" si="75"/>
        <v>12.146753246753246</v>
      </c>
      <c r="GX95" s="24">
        <f>AVERAGE(Sheet1!$AO95,Sheet1!$BO95,Sheet1!$CO95,Sheet1!$DO95,Sheet1!$EO95,Sheet1!$FO95,Sheet1!$GO95)</f>
        <v>15.509523809523811</v>
      </c>
      <c r="GY95" s="24">
        <f t="shared" si="76"/>
        <v>15.986796536796538</v>
      </c>
    </row>
    <row r="96" spans="1:207">
      <c r="A96" s="7"/>
      <c r="B96" s="8">
        <f t="shared" si="39"/>
        <v>15.033333333333333</v>
      </c>
      <c r="C96" s="25">
        <f t="shared" si="54"/>
        <v>15.516428571428573</v>
      </c>
      <c r="D96" s="16">
        <f t="shared" si="60"/>
        <v>15.865357142857144</v>
      </c>
      <c r="E96" s="8">
        <f t="shared" si="73"/>
        <v>15.963869047619047</v>
      </c>
      <c r="F96" s="29">
        <f t="shared" si="68"/>
        <v>16.265524801587301</v>
      </c>
      <c r="G96" s="16">
        <f t="shared" si="40"/>
        <v>22.1</v>
      </c>
      <c r="H96" s="17">
        <f t="shared" si="41"/>
        <v>14.65</v>
      </c>
      <c r="I96" s="18">
        <f t="shared" si="42"/>
        <v>9.6</v>
      </c>
      <c r="J96" s="19">
        <f t="shared" si="43"/>
        <v>15.850000000000001</v>
      </c>
      <c r="AB96" s="26">
        <v>1946</v>
      </c>
      <c r="AC96" s="15">
        <v>18.399999999999999</v>
      </c>
      <c r="AD96" s="15">
        <v>17.899999999999999</v>
      </c>
      <c r="AE96" s="15">
        <v>17</v>
      </c>
      <c r="AF96" s="15">
        <v>13.6</v>
      </c>
      <c r="AG96" s="15">
        <v>13.1</v>
      </c>
      <c r="AH96" s="15">
        <v>9.6</v>
      </c>
      <c r="AI96" s="15">
        <v>10.4</v>
      </c>
      <c r="AJ96" s="15">
        <v>9.9</v>
      </c>
      <c r="AK96" s="15">
        <v>10.7</v>
      </c>
      <c r="AL96" s="15">
        <v>11.8</v>
      </c>
      <c r="AM96" s="15">
        <v>12.7</v>
      </c>
      <c r="AN96" s="15">
        <v>16.2</v>
      </c>
      <c r="AO96" s="21">
        <f t="shared" si="56"/>
        <v>13.441666666666665</v>
      </c>
      <c r="AQ96" s="22">
        <f t="shared" si="57"/>
        <v>17.766666666666666</v>
      </c>
      <c r="AR96" s="23">
        <f t="shared" si="58"/>
        <v>9.9666666666666668</v>
      </c>
      <c r="AS96" s="24">
        <f t="shared" si="72"/>
        <v>14.300757575757576</v>
      </c>
      <c r="BB96" s="26">
        <v>1946</v>
      </c>
      <c r="BC96" s="15">
        <v>17.8</v>
      </c>
      <c r="BD96" s="15">
        <v>17.7</v>
      </c>
      <c r="BE96" s="15">
        <v>17.3</v>
      </c>
      <c r="BF96" s="15">
        <v>15</v>
      </c>
      <c r="BG96" s="15">
        <v>13.3</v>
      </c>
      <c r="BH96" s="15">
        <v>11.1</v>
      </c>
      <c r="BI96" s="15">
        <v>11.6</v>
      </c>
      <c r="BJ96" s="15">
        <v>11.1</v>
      </c>
      <c r="BK96" s="15">
        <v>11.6</v>
      </c>
      <c r="BL96" s="15">
        <v>12.6</v>
      </c>
      <c r="BM96" s="15">
        <v>14.4</v>
      </c>
      <c r="BN96" s="15">
        <v>16.600000000000001</v>
      </c>
      <c r="BO96" s="21">
        <f t="shared" si="69"/>
        <v>14.174999999999997</v>
      </c>
      <c r="BQ96" s="22">
        <f t="shared" si="70"/>
        <v>17.599999999999998</v>
      </c>
      <c r="BR96" s="23">
        <f t="shared" si="71"/>
        <v>11.266666666666666</v>
      </c>
      <c r="BS96" s="24">
        <f t="shared" si="77"/>
        <v>14.728787878787877</v>
      </c>
      <c r="CA96" s="2">
        <f t="shared" ref="CA96:CA127" si="86">CA95+1</f>
        <v>1946</v>
      </c>
      <c r="CB96" s="26">
        <v>1946</v>
      </c>
      <c r="CC96" s="15">
        <v>19.8</v>
      </c>
      <c r="CD96" s="15">
        <v>19.5</v>
      </c>
      <c r="CE96" s="15">
        <v>18.399999999999999</v>
      </c>
      <c r="CF96" s="15">
        <v>15.7</v>
      </c>
      <c r="CG96" s="15">
        <v>14.5</v>
      </c>
      <c r="CH96" s="15">
        <v>12.1</v>
      </c>
      <c r="CI96" s="15">
        <v>12.7</v>
      </c>
      <c r="CJ96" s="15">
        <v>12.2</v>
      </c>
      <c r="CK96" s="15">
        <v>13.2</v>
      </c>
      <c r="CL96" s="15">
        <v>13.7</v>
      </c>
      <c r="CM96" s="15">
        <v>16.3</v>
      </c>
      <c r="CN96" s="15">
        <v>17.899999999999999</v>
      </c>
      <c r="CO96" s="21">
        <f t="shared" si="83"/>
        <v>15.5</v>
      </c>
      <c r="CQ96" s="22">
        <f t="shared" si="84"/>
        <v>19.233333333333331</v>
      </c>
      <c r="CR96" s="23">
        <f t="shared" si="85"/>
        <v>12.333333333333334</v>
      </c>
      <c r="CS96" s="24">
        <f t="shared" si="59"/>
        <v>16.193939393939392</v>
      </c>
      <c r="DA96" s="2">
        <f t="shared" si="48"/>
        <v>1946</v>
      </c>
      <c r="DB96" s="20" t="s">
        <v>79</v>
      </c>
      <c r="DC96" s="15">
        <v>21.6</v>
      </c>
      <c r="DD96" s="15">
        <v>21.9</v>
      </c>
      <c r="DE96" s="15">
        <v>19.899999999999999</v>
      </c>
      <c r="DF96" s="15">
        <v>15.2</v>
      </c>
      <c r="DG96" s="15">
        <v>14.4</v>
      </c>
      <c r="DH96" s="15">
        <v>10.5</v>
      </c>
      <c r="DI96" s="15">
        <v>11.6</v>
      </c>
      <c r="DJ96" s="15">
        <v>11.3</v>
      </c>
      <c r="DK96" s="15">
        <v>13.2</v>
      </c>
      <c r="DL96" s="15">
        <v>14.4</v>
      </c>
      <c r="DM96" s="15">
        <v>15.3</v>
      </c>
      <c r="DN96" s="15">
        <v>19.600000000000001</v>
      </c>
      <c r="DO96" s="21">
        <f t="shared" si="44"/>
        <v>15.741666666666667</v>
      </c>
      <c r="DQ96" s="22">
        <f t="shared" si="45"/>
        <v>21.133333333333333</v>
      </c>
      <c r="DR96" s="23">
        <f t="shared" si="46"/>
        <v>11.133333333333335</v>
      </c>
      <c r="DS96" s="24">
        <f t="shared" si="61"/>
        <v>16.652272727272727</v>
      </c>
      <c r="EA96" s="2">
        <f t="shared" si="82"/>
        <v>1946</v>
      </c>
      <c r="EB96" s="20" t="s">
        <v>79</v>
      </c>
      <c r="EC96" s="15">
        <v>20.100000000000001</v>
      </c>
      <c r="ED96" s="15">
        <v>19.899999999999999</v>
      </c>
      <c r="EE96" s="15">
        <v>18.600000000000001</v>
      </c>
      <c r="EF96" s="15">
        <v>15.8</v>
      </c>
      <c r="EG96" s="15">
        <v>14.8</v>
      </c>
      <c r="EH96" s="15">
        <v>11.7</v>
      </c>
      <c r="EI96" s="15">
        <v>12.1</v>
      </c>
      <c r="EJ96" s="15">
        <v>12.2</v>
      </c>
      <c r="EK96" s="15">
        <v>13.1</v>
      </c>
      <c r="EL96" s="15">
        <v>14.8</v>
      </c>
      <c r="EM96" s="15">
        <v>15.5</v>
      </c>
      <c r="EN96" s="15">
        <v>17.3</v>
      </c>
      <c r="EO96" s="21">
        <f t="shared" si="78"/>
        <v>15.491666666666669</v>
      </c>
      <c r="EQ96" s="22">
        <f t="shared" si="79"/>
        <v>19.533333333333335</v>
      </c>
      <c r="ER96" s="23">
        <f t="shared" si="80"/>
        <v>12</v>
      </c>
      <c r="ES96" s="24">
        <f t="shared" si="55"/>
        <v>16.435606060606062</v>
      </c>
      <c r="FA96" s="2">
        <f t="shared" si="81"/>
        <v>1946</v>
      </c>
      <c r="FB96" s="20" t="s">
        <v>79</v>
      </c>
      <c r="FC96" s="15">
        <v>21.8</v>
      </c>
      <c r="FD96" s="15">
        <v>22.1</v>
      </c>
      <c r="FE96" s="15">
        <v>19.600000000000001</v>
      </c>
      <c r="FF96" s="15">
        <v>15.8</v>
      </c>
      <c r="FG96" s="15">
        <v>13.6</v>
      </c>
      <c r="FH96" s="15">
        <v>9.8000000000000007</v>
      </c>
      <c r="FI96" s="15">
        <v>11.1</v>
      </c>
      <c r="FJ96" s="15">
        <v>11.3</v>
      </c>
      <c r="FK96" s="15">
        <v>13.2</v>
      </c>
      <c r="FL96" s="15">
        <v>14.9</v>
      </c>
      <c r="FM96" s="15">
        <v>17.600000000000001</v>
      </c>
      <c r="FN96" s="15">
        <v>21.5</v>
      </c>
      <c r="FO96" s="21">
        <f t="shared" si="50"/>
        <v>16.024999999999999</v>
      </c>
      <c r="FQ96" s="22">
        <f t="shared" si="51"/>
        <v>21.166666666666668</v>
      </c>
      <c r="FR96" s="23">
        <f t="shared" si="52"/>
        <v>10.733333333333334</v>
      </c>
      <c r="FS96" s="24">
        <f t="shared" si="62"/>
        <v>17.345454545454547</v>
      </c>
      <c r="GA96" s="2">
        <f t="shared" si="67"/>
        <v>1946</v>
      </c>
      <c r="GB96" s="20" t="s">
        <v>79</v>
      </c>
      <c r="GC96" s="15">
        <v>18.7</v>
      </c>
      <c r="GD96" s="15">
        <v>18.7</v>
      </c>
      <c r="GE96" s="15">
        <v>18</v>
      </c>
      <c r="GF96" s="15">
        <v>15.9</v>
      </c>
      <c r="GG96" s="15">
        <v>13.9</v>
      </c>
      <c r="GH96" s="15">
        <v>11.4</v>
      </c>
      <c r="GI96" s="15">
        <v>11.8</v>
      </c>
      <c r="GJ96" s="15">
        <v>11.3</v>
      </c>
      <c r="GK96" s="15">
        <v>12.2</v>
      </c>
      <c r="GL96" s="15">
        <v>13.3</v>
      </c>
      <c r="GM96" s="15">
        <v>15.5</v>
      </c>
      <c r="GN96" s="15">
        <v>17.600000000000001</v>
      </c>
      <c r="GO96" s="21">
        <f t="shared" si="63"/>
        <v>14.858333333333334</v>
      </c>
      <c r="GQ96" s="22">
        <f t="shared" si="64"/>
        <v>18.466666666666665</v>
      </c>
      <c r="GR96" s="23">
        <f t="shared" si="65"/>
        <v>11.5</v>
      </c>
      <c r="GS96" s="24">
        <f t="shared" si="66"/>
        <v>15.57575757575758</v>
      </c>
      <c r="GT96" s="22">
        <f>AVERAGE(Sheet1!AQ96,Sheet1!BQ96,Sheet1!CQ96,Sheet1!DQ96,Sheet1!EQ96,Sheet1!FQ96,Sheet1!GQ96)</f>
        <v>19.271428571428569</v>
      </c>
      <c r="GU96" s="23">
        <f>AVERAGE(Sheet1!AR96,Sheet1!BR96,Sheet1!CR96,Sheet1!DR96,Sheet1!ER96,Sheet1!FR96,Sheet1!GR96)</f>
        <v>11.276190476190477</v>
      </c>
      <c r="GV96" s="22">
        <f t="shared" si="74"/>
        <v>19.630735930735934</v>
      </c>
      <c r="GW96" s="23">
        <f t="shared" si="75"/>
        <v>12.031601731601732</v>
      </c>
      <c r="GX96" s="24">
        <f>AVERAGE(Sheet1!$AO96,Sheet1!$BO96,Sheet1!$CO96,Sheet1!$DO96,Sheet1!$EO96,Sheet1!$FO96,Sheet1!$GO96)</f>
        <v>15.033333333333333</v>
      </c>
      <c r="GY96" s="24">
        <f t="shared" si="76"/>
        <v>15.890367965367966</v>
      </c>
    </row>
    <row r="97" spans="1:207">
      <c r="A97" s="7"/>
      <c r="B97" s="8">
        <f t="shared" ref="B97:B128" si="87">AVERAGE(AO97,BO97,CO97,DO97,EO97,FO97,GO97)</f>
        <v>16.183333333333334</v>
      </c>
      <c r="C97" s="25">
        <f t="shared" si="54"/>
        <v>15.571428571428573</v>
      </c>
      <c r="D97" s="16">
        <f t="shared" si="60"/>
        <v>15.853928571428574</v>
      </c>
      <c r="E97" s="8">
        <f t="shared" si="73"/>
        <v>15.981785714285715</v>
      </c>
      <c r="F97" s="29">
        <f t="shared" si="68"/>
        <v>16.25791369047619</v>
      </c>
      <c r="G97" s="16">
        <f t="shared" ref="G97:G128" si="88">MAX(AC97:AN97,BC97:BN97,CC97:CN97,DC97:DN97,EC97:EN97,FC97:FN97,GC97:GN97)</f>
        <v>24.6</v>
      </c>
      <c r="H97" s="17">
        <f t="shared" ref="H97:H128" si="89">MEDIAN(AC97:AN97,BC97:BN97,CC97:CN97,DC97:DN97,EC97:EN97,FC97:FN97,GC97:GN97)</f>
        <v>15.8</v>
      </c>
      <c r="I97" s="18">
        <f t="shared" ref="I97:I128" si="90">MIN(AC97:AN97,BC97:BN97,CC97:CN97,DC97:DN97,EC97:EN97,FC97:FN97,GC97:GN97)</f>
        <v>10.7</v>
      </c>
      <c r="J97" s="19">
        <f t="shared" ref="J97:J128" si="91">(G97+I97)/2</f>
        <v>17.649999999999999</v>
      </c>
      <c r="AB97" s="26">
        <v>1947</v>
      </c>
      <c r="AC97" s="15">
        <v>17.7</v>
      </c>
      <c r="AD97" s="15">
        <v>20.2</v>
      </c>
      <c r="AE97" s="15">
        <v>17.600000000000001</v>
      </c>
      <c r="AF97" s="15">
        <v>15.2</v>
      </c>
      <c r="AG97" s="15">
        <v>15</v>
      </c>
      <c r="AH97" s="15">
        <v>11.2</v>
      </c>
      <c r="AI97" s="15">
        <v>10.7</v>
      </c>
      <c r="AJ97" s="15">
        <v>11.2</v>
      </c>
      <c r="AK97" s="15">
        <v>13.2</v>
      </c>
      <c r="AL97" s="15">
        <v>13.8</v>
      </c>
      <c r="AM97" s="15">
        <v>14.1</v>
      </c>
      <c r="AN97" s="15">
        <v>17.399999999999999</v>
      </c>
      <c r="AO97" s="21">
        <f t="shared" si="56"/>
        <v>14.775</v>
      </c>
      <c r="AQ97" s="22">
        <f t="shared" si="57"/>
        <v>18.5</v>
      </c>
      <c r="AR97" s="23">
        <f t="shared" si="58"/>
        <v>11.033333333333331</v>
      </c>
      <c r="AS97" s="24">
        <f t="shared" si="72"/>
        <v>14.323484848484849</v>
      </c>
      <c r="BB97" s="26">
        <v>1947</v>
      </c>
      <c r="BC97" s="15">
        <v>18.3</v>
      </c>
      <c r="BD97" s="15">
        <v>19.899999999999999</v>
      </c>
      <c r="BE97" s="15">
        <v>18.100000000000001</v>
      </c>
      <c r="BF97" s="15">
        <v>16.600000000000001</v>
      </c>
      <c r="BG97" s="15">
        <v>15.4</v>
      </c>
      <c r="BH97" s="15">
        <v>12.8</v>
      </c>
      <c r="BI97" s="15">
        <v>11.7</v>
      </c>
      <c r="BJ97" s="15">
        <v>11.6</v>
      </c>
      <c r="BK97" s="15">
        <v>12.9</v>
      </c>
      <c r="BL97" s="15">
        <v>13.9</v>
      </c>
      <c r="BM97" s="15">
        <v>15.4</v>
      </c>
      <c r="BN97" s="15">
        <v>17.899999999999999</v>
      </c>
      <c r="BO97" s="21">
        <f t="shared" si="69"/>
        <v>15.375000000000002</v>
      </c>
      <c r="BQ97" s="22">
        <f t="shared" si="70"/>
        <v>18.766666666666669</v>
      </c>
      <c r="BR97" s="23">
        <f t="shared" si="71"/>
        <v>12.033333333333333</v>
      </c>
      <c r="BS97" s="24">
        <f t="shared" si="77"/>
        <v>14.772727272727273</v>
      </c>
      <c r="CA97" s="2">
        <f t="shared" si="86"/>
        <v>1947</v>
      </c>
      <c r="CB97" s="26">
        <v>1947</v>
      </c>
      <c r="CC97" s="15">
        <v>20.6</v>
      </c>
      <c r="CD97" s="15">
        <v>21.9</v>
      </c>
      <c r="CE97" s="15">
        <v>19.7</v>
      </c>
      <c r="CF97" s="15">
        <v>17.5</v>
      </c>
      <c r="CG97" s="15">
        <v>16.3</v>
      </c>
      <c r="CH97" s="15">
        <v>13.9</v>
      </c>
      <c r="CI97" s="15">
        <v>12.6</v>
      </c>
      <c r="CJ97" s="15">
        <v>12.4</v>
      </c>
      <c r="CK97" s="15">
        <v>14.2</v>
      </c>
      <c r="CL97" s="15">
        <v>14.9</v>
      </c>
      <c r="CM97" s="15">
        <v>16.2</v>
      </c>
      <c r="CN97" s="15">
        <v>19.3</v>
      </c>
      <c r="CO97" s="21">
        <f t="shared" si="83"/>
        <v>16.625</v>
      </c>
      <c r="CQ97" s="22">
        <f t="shared" si="84"/>
        <v>20.733333333333334</v>
      </c>
      <c r="CR97" s="23">
        <f t="shared" si="85"/>
        <v>12.966666666666667</v>
      </c>
      <c r="CS97" s="24">
        <f t="shared" si="59"/>
        <v>16.201515151515149</v>
      </c>
      <c r="DA97" s="2">
        <f t="shared" si="48"/>
        <v>1947</v>
      </c>
      <c r="DB97" s="20" t="s">
        <v>80</v>
      </c>
      <c r="DC97" s="15">
        <v>22.1</v>
      </c>
      <c r="DD97" s="15">
        <v>23.5</v>
      </c>
      <c r="DE97" s="15">
        <v>21</v>
      </c>
      <c r="DF97" s="15">
        <v>17.8</v>
      </c>
      <c r="DG97" s="15">
        <v>16.600000000000001</v>
      </c>
      <c r="DH97" s="15">
        <v>11.7</v>
      </c>
      <c r="DI97" s="15">
        <v>11.5</v>
      </c>
      <c r="DJ97" s="15">
        <v>12.6</v>
      </c>
      <c r="DK97" s="15">
        <v>15.6</v>
      </c>
      <c r="DL97" s="15">
        <v>16</v>
      </c>
      <c r="DM97" s="15">
        <v>17.600000000000001</v>
      </c>
      <c r="DN97" s="15">
        <v>20.399999999999999</v>
      </c>
      <c r="DO97" s="21">
        <f t="shared" ref="DO97:DO128" si="92">SUM(DC97:DN97)/12</f>
        <v>17.2</v>
      </c>
      <c r="DQ97" s="22">
        <f t="shared" ref="DQ97:DQ128" si="93">SUM(DC97+DD97+DE97)/3</f>
        <v>22.2</v>
      </c>
      <c r="DR97" s="23">
        <f t="shared" ref="DR97:DR128" si="94">SUM(DH97+DI97+DJ97)/3</f>
        <v>11.933333333333332</v>
      </c>
      <c r="DS97" s="24">
        <f t="shared" si="61"/>
        <v>16.705303030303032</v>
      </c>
      <c r="EA97" s="2">
        <f t="shared" si="82"/>
        <v>1947</v>
      </c>
      <c r="EB97" s="20" t="s">
        <v>80</v>
      </c>
      <c r="EC97" s="15">
        <v>20</v>
      </c>
      <c r="ED97" s="15">
        <v>20.3</v>
      </c>
      <c r="EE97" s="15">
        <v>19</v>
      </c>
      <c r="EF97" s="15">
        <v>17.100000000000001</v>
      </c>
      <c r="EG97" s="15">
        <v>16.5</v>
      </c>
      <c r="EH97" s="15">
        <v>13.1</v>
      </c>
      <c r="EI97" s="15">
        <v>12.5</v>
      </c>
      <c r="EJ97" s="15">
        <v>12.4</v>
      </c>
      <c r="EK97" s="15">
        <v>14.5</v>
      </c>
      <c r="EL97" s="15">
        <v>14.8</v>
      </c>
      <c r="EM97" s="15">
        <v>15.6</v>
      </c>
      <c r="EN97" s="15">
        <v>18.5</v>
      </c>
      <c r="EO97" s="21">
        <f t="shared" si="78"/>
        <v>16.191666666666666</v>
      </c>
      <c r="EQ97" s="22">
        <f t="shared" si="79"/>
        <v>19.766666666666666</v>
      </c>
      <c r="ER97" s="23">
        <f t="shared" si="80"/>
        <v>12.666666666666666</v>
      </c>
      <c r="ES97" s="24">
        <f t="shared" si="55"/>
        <v>16.415151515151518</v>
      </c>
      <c r="FA97" s="2">
        <f t="shared" si="81"/>
        <v>1947</v>
      </c>
      <c r="FB97" s="20" t="s">
        <v>80</v>
      </c>
      <c r="FC97" s="15">
        <v>23.6</v>
      </c>
      <c r="FD97" s="15">
        <v>24.6</v>
      </c>
      <c r="FE97" s="15">
        <v>20.7</v>
      </c>
      <c r="FF97" s="15">
        <v>18</v>
      </c>
      <c r="FG97" s="15">
        <v>15.7</v>
      </c>
      <c r="FH97" s="15">
        <v>11.6</v>
      </c>
      <c r="FI97" s="15">
        <v>11</v>
      </c>
      <c r="FJ97" s="15">
        <v>11.8</v>
      </c>
      <c r="FK97" s="15">
        <v>14.2</v>
      </c>
      <c r="FL97" s="15">
        <v>15.2</v>
      </c>
      <c r="FM97" s="15">
        <v>17.8</v>
      </c>
      <c r="FN97" s="15">
        <v>21</v>
      </c>
      <c r="FO97" s="21">
        <f t="shared" si="50"/>
        <v>17.099999999999998</v>
      </c>
      <c r="FQ97" s="22">
        <f t="shared" si="51"/>
        <v>22.966666666666669</v>
      </c>
      <c r="FR97" s="23">
        <f t="shared" si="52"/>
        <v>11.466666666666669</v>
      </c>
      <c r="FS97" s="24">
        <f t="shared" si="62"/>
        <v>17.245454545454546</v>
      </c>
      <c r="GA97" s="2">
        <f t="shared" si="67"/>
        <v>1947</v>
      </c>
      <c r="GB97" s="20" t="s">
        <v>80</v>
      </c>
      <c r="GC97" s="15">
        <v>19.899999999999999</v>
      </c>
      <c r="GD97" s="15">
        <v>21.2</v>
      </c>
      <c r="GE97" s="15">
        <v>19.3</v>
      </c>
      <c r="GF97" s="15">
        <v>17.899999999999999</v>
      </c>
      <c r="GG97" s="15">
        <v>15.9</v>
      </c>
      <c r="GH97" s="15">
        <v>12.9</v>
      </c>
      <c r="GI97" s="15">
        <v>12</v>
      </c>
      <c r="GJ97" s="15">
        <v>11.9</v>
      </c>
      <c r="GK97" s="15">
        <v>13</v>
      </c>
      <c r="GL97" s="15">
        <v>14.1</v>
      </c>
      <c r="GM97" s="15">
        <v>15.7</v>
      </c>
      <c r="GN97" s="15">
        <v>18.399999999999999</v>
      </c>
      <c r="GO97" s="21">
        <f t="shared" si="63"/>
        <v>16.016666666666666</v>
      </c>
      <c r="GQ97" s="22">
        <f t="shared" si="64"/>
        <v>20.133333333333329</v>
      </c>
      <c r="GR97" s="23">
        <f t="shared" si="65"/>
        <v>12.266666666666666</v>
      </c>
      <c r="GS97" s="24">
        <f t="shared" si="66"/>
        <v>15.596212121212121</v>
      </c>
      <c r="GT97" s="22">
        <f>AVERAGE(Sheet1!AQ97,Sheet1!BQ97,Sheet1!CQ97,Sheet1!DQ97,Sheet1!EQ97,Sheet1!FQ97,Sheet1!GQ97)</f>
        <v>20.438095238095237</v>
      </c>
      <c r="GU97" s="23">
        <f>AVERAGE(Sheet1!AR97,Sheet1!BR97,Sheet1!CR97,Sheet1!DR97,Sheet1!ER97,Sheet1!FR97,Sheet1!GR97)</f>
        <v>12.052380952380952</v>
      </c>
      <c r="GV97" s="22">
        <f t="shared" si="74"/>
        <v>19.606060606060609</v>
      </c>
      <c r="GW97" s="23">
        <f t="shared" si="75"/>
        <v>12.034632034632034</v>
      </c>
      <c r="GX97" s="24">
        <f>AVERAGE(Sheet1!$AO97,Sheet1!$BO97,Sheet1!$CO97,Sheet1!$DO97,Sheet1!$EO97,Sheet1!$FO97,Sheet1!$GO97)</f>
        <v>16.183333333333334</v>
      </c>
      <c r="GY97" s="24">
        <f t="shared" si="76"/>
        <v>15.89426406926407</v>
      </c>
    </row>
    <row r="98" spans="1:207">
      <c r="A98" s="7"/>
      <c r="B98" s="8">
        <f t="shared" si="87"/>
        <v>15.522619047619049</v>
      </c>
      <c r="C98" s="25">
        <f t="shared" si="54"/>
        <v>15.570952380952381</v>
      </c>
      <c r="D98" s="16">
        <f t="shared" si="60"/>
        <v>15.75464285714286</v>
      </c>
      <c r="E98" s="8">
        <f t="shared" si="73"/>
        <v>15.932321428571431</v>
      </c>
      <c r="F98" s="29">
        <f t="shared" si="68"/>
        <v>16.226032738095238</v>
      </c>
      <c r="G98" s="16">
        <f t="shared" si="88"/>
        <v>23.2</v>
      </c>
      <c r="H98" s="17">
        <f t="shared" si="89"/>
        <v>14.850000000000001</v>
      </c>
      <c r="I98" s="18">
        <f t="shared" si="90"/>
        <v>9.6999999999999993</v>
      </c>
      <c r="J98" s="19">
        <f t="shared" si="91"/>
        <v>16.45</v>
      </c>
      <c r="AB98" s="26">
        <v>1948</v>
      </c>
      <c r="AC98" s="15">
        <v>17.2</v>
      </c>
      <c r="AD98" s="15">
        <v>18.5</v>
      </c>
      <c r="AE98" s="15">
        <v>16</v>
      </c>
      <c r="AF98" s="15">
        <v>13.7</v>
      </c>
      <c r="AG98" s="15">
        <v>11.7</v>
      </c>
      <c r="AH98" s="15">
        <v>11.5</v>
      </c>
      <c r="AI98" s="15">
        <v>10.199999999999999</v>
      </c>
      <c r="AJ98" s="15">
        <v>12.5</v>
      </c>
      <c r="AK98" s="15">
        <v>13.5</v>
      </c>
      <c r="AL98" s="15">
        <v>12.9</v>
      </c>
      <c r="AM98" s="15">
        <v>14.5</v>
      </c>
      <c r="AN98" s="15">
        <v>17.100000000000001</v>
      </c>
      <c r="AO98" s="21">
        <f t="shared" si="56"/>
        <v>14.108333333333334</v>
      </c>
      <c r="AQ98" s="22">
        <f t="shared" si="57"/>
        <v>17.233333333333334</v>
      </c>
      <c r="AR98" s="23">
        <f t="shared" si="58"/>
        <v>11.4</v>
      </c>
      <c r="AS98" s="24">
        <f t="shared" si="72"/>
        <v>14.289393939393939</v>
      </c>
      <c r="BB98" s="26">
        <v>1948</v>
      </c>
      <c r="BC98" s="15">
        <v>18.8</v>
      </c>
      <c r="BD98" s="15">
        <v>18.899999999999999</v>
      </c>
      <c r="BE98" s="15">
        <v>15.2</v>
      </c>
      <c r="BF98" s="15">
        <v>15.1</v>
      </c>
      <c r="BG98" s="15">
        <v>12.7</v>
      </c>
      <c r="BH98" s="15">
        <v>12</v>
      </c>
      <c r="BI98" s="15">
        <v>10.9</v>
      </c>
      <c r="BJ98" s="15">
        <v>12.2</v>
      </c>
      <c r="BK98" s="15">
        <v>12.8</v>
      </c>
      <c r="BL98" s="15">
        <v>13.1</v>
      </c>
      <c r="BM98" s="15">
        <v>14.8</v>
      </c>
      <c r="BN98" s="15">
        <v>16.600000000000001</v>
      </c>
      <c r="BO98" s="21">
        <f t="shared" si="69"/>
        <v>14.425000000000002</v>
      </c>
      <c r="BQ98" s="22">
        <f t="shared" si="70"/>
        <v>17.633333333333336</v>
      </c>
      <c r="BR98" s="23">
        <f t="shared" si="71"/>
        <v>11.699999999999998</v>
      </c>
      <c r="BS98" s="24">
        <f t="shared" si="77"/>
        <v>14.70075757575758</v>
      </c>
      <c r="CA98" s="2">
        <f t="shared" si="86"/>
        <v>1948</v>
      </c>
      <c r="CB98" s="26">
        <v>1948</v>
      </c>
      <c r="CC98" s="15">
        <v>20.7</v>
      </c>
      <c r="CD98" s="15">
        <v>20.6</v>
      </c>
      <c r="CE98" s="15">
        <v>17.399999999999999</v>
      </c>
      <c r="CF98" s="15">
        <v>16.2</v>
      </c>
      <c r="CG98" s="15">
        <v>13.9</v>
      </c>
      <c r="CH98" s="15">
        <v>13.4</v>
      </c>
      <c r="CI98" s="15">
        <v>12.2</v>
      </c>
      <c r="CJ98" s="15">
        <v>13.7</v>
      </c>
      <c r="CK98" s="15">
        <v>14.5</v>
      </c>
      <c r="CL98" s="15">
        <v>14.3</v>
      </c>
      <c r="CM98" s="15">
        <v>16.600000000000001</v>
      </c>
      <c r="CN98" s="15">
        <v>19.2</v>
      </c>
      <c r="CO98" s="21">
        <f t="shared" si="83"/>
        <v>16.058333333333334</v>
      </c>
      <c r="CQ98" s="22">
        <f t="shared" si="84"/>
        <v>19.566666666666666</v>
      </c>
      <c r="CR98" s="23">
        <f t="shared" si="85"/>
        <v>13.1</v>
      </c>
      <c r="CS98" s="24">
        <f t="shared" si="59"/>
        <v>16.134848484848487</v>
      </c>
      <c r="DA98" s="2">
        <f t="shared" ref="DA98:DA129" si="95">DA97+1</f>
        <v>1948</v>
      </c>
      <c r="DB98" s="20" t="s">
        <v>81</v>
      </c>
      <c r="DC98" s="15">
        <v>20.5</v>
      </c>
      <c r="DD98" s="15">
        <v>21.9</v>
      </c>
      <c r="DE98" s="15">
        <v>19.3</v>
      </c>
      <c r="DF98" s="15">
        <v>16</v>
      </c>
      <c r="DG98" s="15">
        <v>13</v>
      </c>
      <c r="DH98" s="15">
        <v>11.7</v>
      </c>
      <c r="DI98" s="15">
        <v>10.9</v>
      </c>
      <c r="DJ98" s="15">
        <v>14.1</v>
      </c>
      <c r="DK98" s="15">
        <v>15.8</v>
      </c>
      <c r="DL98" s="15">
        <v>14.9</v>
      </c>
      <c r="DM98" s="15">
        <v>17.5</v>
      </c>
      <c r="DN98" s="15">
        <v>20.7</v>
      </c>
      <c r="DO98" s="21">
        <f t="shared" si="92"/>
        <v>16.358333333333334</v>
      </c>
      <c r="DQ98" s="22">
        <f t="shared" si="93"/>
        <v>20.566666666666666</v>
      </c>
      <c r="DR98" s="23">
        <f t="shared" si="94"/>
        <v>12.233333333333334</v>
      </c>
      <c r="DS98" s="24">
        <f t="shared" si="61"/>
        <v>16.691666666666666</v>
      </c>
      <c r="EA98" s="2">
        <f t="shared" si="82"/>
        <v>1948</v>
      </c>
      <c r="EB98" s="20" t="s">
        <v>81</v>
      </c>
      <c r="EC98" s="15">
        <v>18.600000000000001</v>
      </c>
      <c r="ED98" s="15">
        <v>20.399999999999999</v>
      </c>
      <c r="EE98" s="15">
        <v>18.5</v>
      </c>
      <c r="EF98" s="15">
        <v>16.5</v>
      </c>
      <c r="EG98" s="15">
        <v>14</v>
      </c>
      <c r="EH98" s="15">
        <v>12.7</v>
      </c>
      <c r="EI98" s="15">
        <v>11.4</v>
      </c>
      <c r="EJ98" s="15">
        <v>13.5</v>
      </c>
      <c r="EK98" s="15">
        <v>14.7</v>
      </c>
      <c r="EL98" s="15">
        <v>14.7</v>
      </c>
      <c r="EM98" s="15">
        <v>16.2</v>
      </c>
      <c r="EN98" s="15">
        <v>18.5</v>
      </c>
      <c r="EO98" s="21">
        <f t="shared" si="78"/>
        <v>15.808333333333332</v>
      </c>
      <c r="EQ98" s="22">
        <f t="shared" si="79"/>
        <v>19.166666666666668</v>
      </c>
      <c r="ER98" s="23">
        <f t="shared" si="80"/>
        <v>12.533333333333333</v>
      </c>
      <c r="ES98" s="24">
        <f t="shared" si="55"/>
        <v>16.33939393939394</v>
      </c>
      <c r="FA98" s="2">
        <f t="shared" si="81"/>
        <v>1948</v>
      </c>
      <c r="FB98" s="20" t="s">
        <v>81</v>
      </c>
      <c r="FC98" s="15">
        <v>23.2</v>
      </c>
      <c r="FD98" s="15">
        <v>23</v>
      </c>
      <c r="FE98" s="15">
        <v>19.2</v>
      </c>
      <c r="FF98" s="15">
        <v>17.5</v>
      </c>
      <c r="FG98" s="15">
        <v>13.1</v>
      </c>
      <c r="FH98" s="15">
        <v>11</v>
      </c>
      <c r="FI98" s="15">
        <v>9.6999999999999993</v>
      </c>
      <c r="FJ98" s="15">
        <v>12.3</v>
      </c>
      <c r="FK98" s="15">
        <v>14.8</v>
      </c>
      <c r="FL98" s="15">
        <v>15</v>
      </c>
      <c r="FM98" s="15">
        <v>17.399999999999999</v>
      </c>
      <c r="FN98" s="15">
        <v>21</v>
      </c>
      <c r="FO98" s="21">
        <f t="shared" si="50"/>
        <v>16.433333333333334</v>
      </c>
      <c r="FQ98" s="22">
        <f t="shared" si="51"/>
        <v>21.8</v>
      </c>
      <c r="FR98" s="23">
        <f t="shared" si="52"/>
        <v>11</v>
      </c>
      <c r="FS98" s="24">
        <f t="shared" si="62"/>
        <v>17.050757575757576</v>
      </c>
      <c r="GA98" s="2">
        <f t="shared" si="67"/>
        <v>1948</v>
      </c>
      <c r="GB98" s="20" t="s">
        <v>81</v>
      </c>
      <c r="GC98" s="15">
        <v>20.7</v>
      </c>
      <c r="GD98" s="15">
        <v>20.399999999999999</v>
      </c>
      <c r="GE98" s="15">
        <v>17.3</v>
      </c>
      <c r="GF98" s="15">
        <v>17.3</v>
      </c>
      <c r="GG98" s="15">
        <v>13.4</v>
      </c>
      <c r="GH98" s="15">
        <v>12.6</v>
      </c>
      <c r="GI98" s="15">
        <v>10.9</v>
      </c>
      <c r="GJ98" s="15">
        <v>12.1</v>
      </c>
      <c r="GK98" s="15">
        <v>13.3</v>
      </c>
      <c r="GL98" s="15">
        <v>13.8</v>
      </c>
      <c r="GM98" s="15">
        <v>15.9</v>
      </c>
      <c r="GN98" s="15">
        <v>17.899999999999999</v>
      </c>
      <c r="GO98" s="21">
        <f t="shared" si="63"/>
        <v>15.466666666666669</v>
      </c>
      <c r="GQ98" s="22">
        <f t="shared" si="64"/>
        <v>19.466666666666665</v>
      </c>
      <c r="GR98" s="23">
        <f t="shared" si="65"/>
        <v>11.866666666666667</v>
      </c>
      <c r="GS98" s="24">
        <f t="shared" si="66"/>
        <v>15.559848484848485</v>
      </c>
      <c r="GT98" s="22">
        <f>AVERAGE(Sheet1!AQ98,Sheet1!BQ98,Sheet1!CQ98,Sheet1!DQ98,Sheet1!EQ98,Sheet1!FQ98,Sheet1!GQ98)</f>
        <v>19.347619047619048</v>
      </c>
      <c r="GU98" s="23">
        <f>AVERAGE(Sheet1!AR98,Sheet1!BR98,Sheet1!CR98,Sheet1!DR98,Sheet1!ER98,Sheet1!FR98,Sheet1!GR98)</f>
        <v>11.976190476190478</v>
      </c>
      <c r="GV98" s="22">
        <f t="shared" si="74"/>
        <v>19.592640692640693</v>
      </c>
      <c r="GW98" s="23">
        <f t="shared" si="75"/>
        <v>11.993506493506494</v>
      </c>
      <c r="GX98" s="24">
        <f>AVERAGE(Sheet1!$AO98,Sheet1!$BO98,Sheet1!$CO98,Sheet1!$DO98,Sheet1!$EO98,Sheet1!$FO98,Sheet1!$GO98)</f>
        <v>15.522619047619049</v>
      </c>
      <c r="GY98" s="24">
        <f t="shared" si="76"/>
        <v>15.823809523809528</v>
      </c>
    </row>
    <row r="99" spans="1:207">
      <c r="A99" s="7"/>
      <c r="B99" s="8">
        <f t="shared" si="87"/>
        <v>15.183333333333334</v>
      </c>
      <c r="C99" s="25">
        <f t="shared" si="54"/>
        <v>15.486428571428572</v>
      </c>
      <c r="D99" s="16">
        <f t="shared" si="60"/>
        <v>15.634047619047621</v>
      </c>
      <c r="E99" s="8">
        <f t="shared" si="73"/>
        <v>15.914583333333335</v>
      </c>
      <c r="F99" s="29">
        <f t="shared" si="68"/>
        <v>16.191032738095238</v>
      </c>
      <c r="G99" s="16">
        <f t="shared" si="88"/>
        <v>22.6</v>
      </c>
      <c r="H99" s="17">
        <f t="shared" si="89"/>
        <v>14.95</v>
      </c>
      <c r="I99" s="18">
        <f t="shared" si="90"/>
        <v>10.5</v>
      </c>
      <c r="J99" s="19">
        <f t="shared" si="91"/>
        <v>16.55</v>
      </c>
      <c r="AB99" s="26">
        <v>1949</v>
      </c>
      <c r="AC99" s="15">
        <v>16.2</v>
      </c>
      <c r="AD99" s="15">
        <v>15.2</v>
      </c>
      <c r="AE99" s="15">
        <v>16.899999999999999</v>
      </c>
      <c r="AF99" s="15">
        <v>13.4</v>
      </c>
      <c r="AG99" s="15">
        <v>11.9</v>
      </c>
      <c r="AH99" s="15">
        <v>10.5</v>
      </c>
      <c r="AI99" s="15">
        <v>11.5</v>
      </c>
      <c r="AJ99" s="15">
        <v>11.9</v>
      </c>
      <c r="AK99" s="15">
        <v>13</v>
      </c>
      <c r="AL99" s="15">
        <v>13</v>
      </c>
      <c r="AM99" s="15">
        <v>15.6</v>
      </c>
      <c r="AN99" s="15">
        <v>15</v>
      </c>
      <c r="AO99" s="21">
        <f t="shared" si="56"/>
        <v>13.674999999999999</v>
      </c>
      <c r="AQ99" s="22">
        <f t="shared" si="57"/>
        <v>16.099999999999998</v>
      </c>
      <c r="AR99" s="23">
        <f t="shared" si="58"/>
        <v>11.299999999999999</v>
      </c>
      <c r="AS99" s="24">
        <f t="shared" si="72"/>
        <v>14.156818181818183</v>
      </c>
      <c r="BB99" s="26">
        <v>1949</v>
      </c>
      <c r="BC99" s="15">
        <v>17.3</v>
      </c>
      <c r="BD99" s="15">
        <v>15.1</v>
      </c>
      <c r="BE99" s="15">
        <v>16.899999999999999</v>
      </c>
      <c r="BF99" s="15">
        <v>14.1</v>
      </c>
      <c r="BG99" s="15">
        <v>12.9</v>
      </c>
      <c r="BH99" s="15">
        <v>11.4</v>
      </c>
      <c r="BI99" s="15">
        <v>12.3</v>
      </c>
      <c r="BJ99" s="15">
        <v>12.2</v>
      </c>
      <c r="BK99" s="15">
        <v>12.8</v>
      </c>
      <c r="BL99" s="15">
        <v>13.7</v>
      </c>
      <c r="BM99" s="15">
        <v>15.7</v>
      </c>
      <c r="BN99" s="15">
        <v>15.4</v>
      </c>
      <c r="BO99" s="21">
        <f t="shared" si="69"/>
        <v>14.149999999999999</v>
      </c>
      <c r="BQ99" s="22">
        <f t="shared" si="70"/>
        <v>16.433333333333334</v>
      </c>
      <c r="BR99" s="23">
        <f t="shared" si="71"/>
        <v>11.966666666666669</v>
      </c>
      <c r="BS99" s="24">
        <f t="shared" si="77"/>
        <v>14.606060606060607</v>
      </c>
      <c r="CA99" s="2">
        <f t="shared" si="86"/>
        <v>1949</v>
      </c>
      <c r="CB99" s="26">
        <v>1949</v>
      </c>
      <c r="CC99" s="15">
        <v>19.399999999999999</v>
      </c>
      <c r="CD99" s="15">
        <v>17.3</v>
      </c>
      <c r="CE99" s="15">
        <v>18.100000000000001</v>
      </c>
      <c r="CF99" s="15">
        <v>16</v>
      </c>
      <c r="CG99" s="15">
        <v>14.1</v>
      </c>
      <c r="CH99" s="15">
        <v>12.5</v>
      </c>
      <c r="CI99" s="15">
        <v>13</v>
      </c>
      <c r="CJ99" s="15">
        <v>13.3</v>
      </c>
      <c r="CK99" s="15">
        <v>14.5</v>
      </c>
      <c r="CL99" s="15">
        <v>14.8</v>
      </c>
      <c r="CM99" s="15">
        <v>16.2</v>
      </c>
      <c r="CN99" s="15">
        <v>17.3</v>
      </c>
      <c r="CO99" s="21">
        <f t="shared" si="83"/>
        <v>15.541666666666666</v>
      </c>
      <c r="CQ99" s="22">
        <f t="shared" si="84"/>
        <v>18.266666666666669</v>
      </c>
      <c r="CR99" s="23">
        <f t="shared" si="85"/>
        <v>12.933333333333332</v>
      </c>
      <c r="CS99" s="24">
        <f t="shared" si="59"/>
        <v>16.02424242424242</v>
      </c>
      <c r="DA99" s="2">
        <f t="shared" si="95"/>
        <v>1949</v>
      </c>
      <c r="DB99" s="20" t="s">
        <v>82</v>
      </c>
      <c r="DC99" s="15">
        <v>20</v>
      </c>
      <c r="DD99" s="15">
        <v>18.7</v>
      </c>
      <c r="DE99" s="15">
        <v>19.5</v>
      </c>
      <c r="DF99" s="15">
        <v>16.3</v>
      </c>
      <c r="DG99" s="15">
        <v>13.4</v>
      </c>
      <c r="DH99" s="15">
        <v>11.1</v>
      </c>
      <c r="DI99" s="15">
        <v>12.7</v>
      </c>
      <c r="DJ99" s="15">
        <v>13.9</v>
      </c>
      <c r="DK99" s="15">
        <v>15.9</v>
      </c>
      <c r="DL99" s="15">
        <v>15.4</v>
      </c>
      <c r="DM99" s="15">
        <v>18.3</v>
      </c>
      <c r="DN99" s="15">
        <v>18.7</v>
      </c>
      <c r="DO99" s="21">
        <f t="shared" si="92"/>
        <v>16.158333333333335</v>
      </c>
      <c r="DQ99" s="22">
        <f t="shared" si="93"/>
        <v>19.400000000000002</v>
      </c>
      <c r="DR99" s="23">
        <f t="shared" si="94"/>
        <v>12.566666666666665</v>
      </c>
      <c r="DS99" s="24">
        <f t="shared" si="61"/>
        <v>16.615909090909085</v>
      </c>
      <c r="EA99" s="2">
        <f t="shared" si="82"/>
        <v>1949</v>
      </c>
      <c r="EB99" s="20" t="s">
        <v>82</v>
      </c>
      <c r="EC99" s="15">
        <v>18.8</v>
      </c>
      <c r="ED99" s="15">
        <v>18.8</v>
      </c>
      <c r="EE99" s="15">
        <v>18</v>
      </c>
      <c r="EF99" s="15">
        <v>16.2</v>
      </c>
      <c r="EG99" s="15">
        <v>13.6</v>
      </c>
      <c r="EH99" s="15">
        <v>12</v>
      </c>
      <c r="EI99" s="15">
        <v>13</v>
      </c>
      <c r="EJ99" s="15">
        <v>13.2</v>
      </c>
      <c r="EK99" s="15">
        <v>14.6</v>
      </c>
      <c r="EL99" s="15">
        <v>14.6</v>
      </c>
      <c r="EM99" s="15">
        <v>16.100000000000001</v>
      </c>
      <c r="EN99" s="15">
        <v>18.3</v>
      </c>
      <c r="EO99" s="21">
        <f t="shared" si="78"/>
        <v>15.6</v>
      </c>
      <c r="EQ99" s="22">
        <f t="shared" si="79"/>
        <v>18.533333333333335</v>
      </c>
      <c r="ER99" s="23">
        <f t="shared" si="80"/>
        <v>12.733333333333334</v>
      </c>
      <c r="ES99" s="24">
        <f t="shared" si="55"/>
        <v>16.19621212121212</v>
      </c>
      <c r="FA99" s="2">
        <f t="shared" si="81"/>
        <v>1949</v>
      </c>
      <c r="FB99" s="20" t="s">
        <v>82</v>
      </c>
      <c r="FC99" s="15">
        <v>22.6</v>
      </c>
      <c r="FD99" s="15">
        <v>19</v>
      </c>
      <c r="FE99" s="15">
        <v>20.3</v>
      </c>
      <c r="FF99" s="15">
        <v>16.399999999999999</v>
      </c>
      <c r="FG99" s="15">
        <v>13.2</v>
      </c>
      <c r="FH99" s="15">
        <v>10.7</v>
      </c>
      <c r="FI99" s="15">
        <v>11.6</v>
      </c>
      <c r="FJ99" s="15">
        <v>12.4</v>
      </c>
      <c r="FK99" s="15">
        <v>14.9</v>
      </c>
      <c r="FL99" s="15">
        <v>14.3</v>
      </c>
      <c r="FM99" s="15">
        <v>18.3</v>
      </c>
      <c r="FN99" s="15">
        <v>19.3</v>
      </c>
      <c r="FO99" s="21">
        <f t="shared" ref="FO99:FO130" si="96">SUM(FC99:FN99)/12</f>
        <v>16.083333333333339</v>
      </c>
      <c r="FQ99" s="22">
        <f t="shared" ref="FQ99:FQ130" si="97">SUM(FC99+FD99+FE99)/3</f>
        <v>20.633333333333336</v>
      </c>
      <c r="FR99" s="23">
        <f t="shared" ref="FR99:FR130" si="98">SUM(FH99+FI99+FJ99)/3</f>
        <v>11.566666666666665</v>
      </c>
      <c r="FS99" s="24">
        <f t="shared" si="62"/>
        <v>16.825757575757578</v>
      </c>
      <c r="GA99" s="2">
        <f t="shared" si="67"/>
        <v>1949</v>
      </c>
      <c r="GB99" s="20" t="s">
        <v>82</v>
      </c>
      <c r="GC99" s="15">
        <v>19.600000000000001</v>
      </c>
      <c r="GD99" s="15">
        <v>17.100000000000001</v>
      </c>
      <c r="GE99" s="15">
        <v>17.899999999999999</v>
      </c>
      <c r="GF99" s="15">
        <v>16.399999999999999</v>
      </c>
      <c r="GG99" s="15">
        <v>14.3</v>
      </c>
      <c r="GH99" s="15">
        <v>11.9</v>
      </c>
      <c r="GI99" s="15">
        <v>12.2</v>
      </c>
      <c r="GJ99" s="15">
        <v>12.5</v>
      </c>
      <c r="GK99" s="15">
        <v>13.1</v>
      </c>
      <c r="GL99" s="15">
        <v>13.6</v>
      </c>
      <c r="GM99" s="15">
        <v>15.8</v>
      </c>
      <c r="GN99" s="15">
        <v>16.5</v>
      </c>
      <c r="GO99" s="21">
        <f t="shared" si="63"/>
        <v>15.075000000000001</v>
      </c>
      <c r="GQ99" s="22">
        <f t="shared" si="64"/>
        <v>18.2</v>
      </c>
      <c r="GR99" s="23">
        <f t="shared" si="65"/>
        <v>12.200000000000001</v>
      </c>
      <c r="GS99" s="24">
        <f t="shared" si="66"/>
        <v>15.493939393939394</v>
      </c>
      <c r="GT99" s="22">
        <f>AVERAGE(Sheet1!AQ99,Sheet1!BQ99,Sheet1!CQ99,Sheet1!DQ99,Sheet1!EQ99,Sheet1!FQ99,Sheet1!GQ99)</f>
        <v>18.223809523809525</v>
      </c>
      <c r="GU99" s="23">
        <f>AVERAGE(Sheet1!AR99,Sheet1!BR99,Sheet1!CR99,Sheet1!DR99,Sheet1!ER99,Sheet1!FR99,Sheet1!GR99)</f>
        <v>12.18095238095238</v>
      </c>
      <c r="GV99" s="22">
        <f t="shared" si="74"/>
        <v>19.429004329004332</v>
      </c>
      <c r="GW99" s="23">
        <f t="shared" si="75"/>
        <v>11.983116883116883</v>
      </c>
      <c r="GX99" s="24">
        <f>AVERAGE(Sheet1!$AO99,Sheet1!$BO99,Sheet1!$CO99,Sheet1!$DO99,Sheet1!$EO99,Sheet1!$FO99,Sheet1!$GO99)</f>
        <v>15.183333333333334</v>
      </c>
      <c r="GY99" s="24">
        <f t="shared" si="76"/>
        <v>15.702705627705631</v>
      </c>
    </row>
    <row r="100" spans="1:207">
      <c r="A100" s="7">
        <f>A95+5</f>
        <v>1950</v>
      </c>
      <c r="B100" s="8">
        <f t="shared" si="87"/>
        <v>16.155952380952382</v>
      </c>
      <c r="C100" s="25">
        <f t="shared" si="54"/>
        <v>15.615714285714287</v>
      </c>
      <c r="D100" s="16">
        <f t="shared" si="60"/>
        <v>15.648452380952381</v>
      </c>
      <c r="E100" s="8">
        <f t="shared" si="73"/>
        <v>15.898809523809524</v>
      </c>
      <c r="F100" s="29">
        <f t="shared" si="68"/>
        <v>16.194776785714286</v>
      </c>
      <c r="G100" s="16">
        <f t="shared" si="88"/>
        <v>22.8</v>
      </c>
      <c r="H100" s="17">
        <f t="shared" si="89"/>
        <v>16.399999999999999</v>
      </c>
      <c r="I100" s="18">
        <f t="shared" si="90"/>
        <v>10.8</v>
      </c>
      <c r="J100" s="19">
        <f t="shared" si="91"/>
        <v>16.8</v>
      </c>
      <c r="AB100" s="26">
        <v>1950</v>
      </c>
      <c r="AC100" s="15">
        <v>16.600000000000001</v>
      </c>
      <c r="AD100" s="15">
        <v>16.8</v>
      </c>
      <c r="AE100" s="15">
        <v>16.2</v>
      </c>
      <c r="AF100" s="15">
        <v>14.8</v>
      </c>
      <c r="AG100" s="15">
        <v>11.8</v>
      </c>
      <c r="AH100" s="15">
        <v>10.8</v>
      </c>
      <c r="AI100" s="15">
        <v>12.2</v>
      </c>
      <c r="AJ100" s="15">
        <v>12</v>
      </c>
      <c r="AK100" s="15">
        <v>14.8</v>
      </c>
      <c r="AL100" s="15">
        <v>15.5</v>
      </c>
      <c r="AM100" s="15">
        <v>15.9</v>
      </c>
      <c r="AN100" s="15">
        <v>18.2</v>
      </c>
      <c r="AO100" s="21">
        <f t="shared" si="56"/>
        <v>14.633333333333333</v>
      </c>
      <c r="AQ100" s="22">
        <f t="shared" si="57"/>
        <v>16.533333333333335</v>
      </c>
      <c r="AR100" s="23">
        <f t="shared" si="58"/>
        <v>11.666666666666666</v>
      </c>
      <c r="AS100" s="24">
        <f t="shared" si="72"/>
        <v>14.150757575757575</v>
      </c>
      <c r="BB100" s="26">
        <v>1950</v>
      </c>
      <c r="BC100" s="15">
        <v>16.8</v>
      </c>
      <c r="BD100" s="15">
        <v>17.7</v>
      </c>
      <c r="BE100" s="15">
        <v>17.2</v>
      </c>
      <c r="BF100" s="15">
        <v>16</v>
      </c>
      <c r="BG100" s="15">
        <v>13.2</v>
      </c>
      <c r="BH100" s="15">
        <v>12.1</v>
      </c>
      <c r="BI100" s="15">
        <v>12.6</v>
      </c>
      <c r="BJ100" s="15">
        <v>12.7</v>
      </c>
      <c r="BK100" s="15">
        <v>14.4</v>
      </c>
      <c r="BL100" s="15">
        <v>15.8</v>
      </c>
      <c r="BM100" s="15">
        <v>16.100000000000001</v>
      </c>
      <c r="BN100" s="15">
        <v>18.600000000000001</v>
      </c>
      <c r="BO100" s="21">
        <f t="shared" si="69"/>
        <v>15.266666666666666</v>
      </c>
      <c r="BQ100" s="22">
        <f t="shared" si="70"/>
        <v>17.233333333333334</v>
      </c>
      <c r="BR100" s="23">
        <f t="shared" si="71"/>
        <v>12.466666666666667</v>
      </c>
      <c r="BS100" s="24">
        <f t="shared" si="77"/>
        <v>14.601515151515152</v>
      </c>
      <c r="CA100" s="2">
        <f t="shared" si="86"/>
        <v>1950</v>
      </c>
      <c r="CB100" s="26">
        <v>1950</v>
      </c>
      <c r="CC100" s="15">
        <v>18.899999999999999</v>
      </c>
      <c r="CD100" s="15">
        <v>19.7</v>
      </c>
      <c r="CE100" s="15">
        <v>19.100000000000001</v>
      </c>
      <c r="CF100" s="15">
        <v>18.100000000000001</v>
      </c>
      <c r="CG100" s="15">
        <v>14.9</v>
      </c>
      <c r="CH100" s="15">
        <v>13.7</v>
      </c>
      <c r="CI100" s="15">
        <v>13.6</v>
      </c>
      <c r="CJ100" s="15">
        <v>13.6</v>
      </c>
      <c r="CK100" s="15">
        <v>15.6</v>
      </c>
      <c r="CL100" s="15">
        <v>16.600000000000001</v>
      </c>
      <c r="CM100" s="15">
        <v>17.5</v>
      </c>
      <c r="CN100" s="15">
        <v>21.1</v>
      </c>
      <c r="CO100" s="21">
        <f t="shared" si="83"/>
        <v>16.866666666666664</v>
      </c>
      <c r="CQ100" s="22">
        <f t="shared" si="84"/>
        <v>19.233333333333331</v>
      </c>
      <c r="CR100" s="23">
        <f t="shared" si="85"/>
        <v>13.633333333333333</v>
      </c>
      <c r="CS100" s="24">
        <f t="shared" si="59"/>
        <v>16.033333333333331</v>
      </c>
      <c r="DA100" s="2">
        <f t="shared" si="95"/>
        <v>1950</v>
      </c>
      <c r="DB100" s="20" t="s">
        <v>83</v>
      </c>
      <c r="DC100" s="15">
        <v>20.9</v>
      </c>
      <c r="DD100" s="15">
        <v>20.9</v>
      </c>
      <c r="DE100" s="15">
        <v>19.399999999999999</v>
      </c>
      <c r="DF100" s="15">
        <v>17</v>
      </c>
      <c r="DG100" s="15">
        <v>12.9</v>
      </c>
      <c r="DH100" s="15">
        <v>11.9</v>
      </c>
      <c r="DI100" s="15">
        <v>13</v>
      </c>
      <c r="DJ100" s="15">
        <v>13.3</v>
      </c>
      <c r="DK100" s="15">
        <v>17</v>
      </c>
      <c r="DL100" s="15">
        <v>17.8</v>
      </c>
      <c r="DM100" s="15">
        <v>19.3</v>
      </c>
      <c r="DN100" s="15">
        <v>21.8</v>
      </c>
      <c r="DO100" s="21">
        <f t="shared" si="92"/>
        <v>17.100000000000005</v>
      </c>
      <c r="DQ100" s="22">
        <f t="shared" si="93"/>
        <v>20.399999999999999</v>
      </c>
      <c r="DR100" s="23">
        <f t="shared" si="94"/>
        <v>12.733333333333334</v>
      </c>
      <c r="DS100" s="24">
        <f t="shared" si="61"/>
        <v>16.646969696969691</v>
      </c>
      <c r="EA100" s="2">
        <f t="shared" si="82"/>
        <v>1950</v>
      </c>
      <c r="EB100" s="20" t="s">
        <v>83</v>
      </c>
      <c r="EC100" s="15">
        <v>19.3</v>
      </c>
      <c r="ED100" s="15">
        <v>20.3</v>
      </c>
      <c r="EE100" s="15">
        <v>18.600000000000001</v>
      </c>
      <c r="EF100" s="15">
        <v>17</v>
      </c>
      <c r="EG100" s="15">
        <v>14</v>
      </c>
      <c r="EH100" s="15">
        <v>13.1</v>
      </c>
      <c r="EI100" s="15">
        <v>13.6</v>
      </c>
      <c r="EJ100" s="15">
        <v>13.5</v>
      </c>
      <c r="EK100" s="15">
        <v>15.1</v>
      </c>
      <c r="EL100" s="15">
        <v>16.7</v>
      </c>
      <c r="EM100" s="15">
        <v>17.3</v>
      </c>
      <c r="EN100" s="15">
        <v>18.600000000000001</v>
      </c>
      <c r="EO100" s="21">
        <f t="shared" si="78"/>
        <v>16.424999999999997</v>
      </c>
      <c r="EQ100" s="22">
        <f t="shared" si="79"/>
        <v>19.400000000000002</v>
      </c>
      <c r="ER100" s="23">
        <f t="shared" si="80"/>
        <v>13.4</v>
      </c>
      <c r="ES100" s="24">
        <f t="shared" si="55"/>
        <v>16.16060606060606</v>
      </c>
      <c r="FA100" s="2">
        <f t="shared" si="81"/>
        <v>1950</v>
      </c>
      <c r="FB100" s="20" t="s">
        <v>83</v>
      </c>
      <c r="FC100" s="15">
        <v>20.2</v>
      </c>
      <c r="FD100" s="15">
        <v>22.5</v>
      </c>
      <c r="FE100" s="15">
        <v>20</v>
      </c>
      <c r="FF100" s="15">
        <v>17.399999999999999</v>
      </c>
      <c r="FG100" s="15">
        <v>12.9</v>
      </c>
      <c r="FH100" s="15">
        <v>11.7</v>
      </c>
      <c r="FI100" s="15">
        <v>11.8</v>
      </c>
      <c r="FJ100" s="15">
        <v>12.3</v>
      </c>
      <c r="FK100" s="15">
        <v>15.4</v>
      </c>
      <c r="FL100" s="15">
        <v>17.399999999999999</v>
      </c>
      <c r="FM100" s="15">
        <v>18.8</v>
      </c>
      <c r="FN100" s="15">
        <v>22.8</v>
      </c>
      <c r="FO100" s="21">
        <f t="shared" si="96"/>
        <v>16.933333333333337</v>
      </c>
      <c r="FQ100" s="22">
        <f t="shared" si="97"/>
        <v>20.900000000000002</v>
      </c>
      <c r="FR100" s="23">
        <f t="shared" si="98"/>
        <v>11.933333333333332</v>
      </c>
      <c r="FS100" s="24">
        <f t="shared" si="62"/>
        <v>16.683333333333334</v>
      </c>
      <c r="GA100" s="2">
        <f t="shared" si="67"/>
        <v>1950</v>
      </c>
      <c r="GB100" s="20" t="s">
        <v>83</v>
      </c>
      <c r="GC100" s="15">
        <v>17.399999999999999</v>
      </c>
      <c r="GD100" s="15">
        <v>19.2</v>
      </c>
      <c r="GE100" s="15">
        <v>18.5</v>
      </c>
      <c r="GF100" s="15">
        <v>17.100000000000001</v>
      </c>
      <c r="GG100" s="15">
        <v>14.2</v>
      </c>
      <c r="GH100" s="15">
        <v>12.9</v>
      </c>
      <c r="GI100" s="15">
        <v>12.7</v>
      </c>
      <c r="GJ100" s="15">
        <v>12.6</v>
      </c>
      <c r="GK100" s="15">
        <v>14</v>
      </c>
      <c r="GL100" s="15">
        <v>16.100000000000001</v>
      </c>
      <c r="GM100" s="15">
        <v>16.8</v>
      </c>
      <c r="GN100" s="15">
        <v>18.899999999999999</v>
      </c>
      <c r="GO100" s="21">
        <f t="shared" si="63"/>
        <v>15.866666666666667</v>
      </c>
      <c r="GQ100" s="22">
        <f t="shared" si="64"/>
        <v>18.366666666666664</v>
      </c>
      <c r="GR100" s="23">
        <f t="shared" si="65"/>
        <v>12.733333333333334</v>
      </c>
      <c r="GS100" s="24">
        <f t="shared" si="66"/>
        <v>15.493939393939394</v>
      </c>
      <c r="GT100" s="22">
        <f>AVERAGE(Sheet1!AQ100,Sheet1!BQ100,Sheet1!CQ100,Sheet1!DQ100,Sheet1!EQ100,Sheet1!FQ100,Sheet1!GQ100)</f>
        <v>18.866666666666671</v>
      </c>
      <c r="GU100" s="23">
        <f>AVERAGE(Sheet1!AR100,Sheet1!BR100,Sheet1!CR100,Sheet1!DR100,Sheet1!ER100,Sheet1!FR100,Sheet1!GR100)</f>
        <v>12.652380952380952</v>
      </c>
      <c r="GV100" s="22">
        <f t="shared" si="74"/>
        <v>19.2987012987013</v>
      </c>
      <c r="GW100" s="23">
        <f t="shared" si="75"/>
        <v>12.024242424242424</v>
      </c>
      <c r="GX100" s="24">
        <f>AVERAGE(Sheet1!$AO100,Sheet1!$BO100,Sheet1!$CO100,Sheet1!$DO100,Sheet1!$EO100,Sheet1!$FO100,Sheet1!$GO100)</f>
        <v>16.155952380952382</v>
      </c>
      <c r="GY100" s="24">
        <f t="shared" si="76"/>
        <v>15.681493506493508</v>
      </c>
    </row>
    <row r="101" spans="1:207">
      <c r="A101" s="7"/>
      <c r="B101" s="8">
        <f t="shared" si="87"/>
        <v>16.128571428571426</v>
      </c>
      <c r="C101" s="25">
        <f t="shared" ref="C101:C132" si="99">AVERAGE(B97:B101)</f>
        <v>15.834761904761905</v>
      </c>
      <c r="D101" s="16">
        <f t="shared" si="60"/>
        <v>15.675595238095241</v>
      </c>
      <c r="E101" s="8">
        <f t="shared" si="73"/>
        <v>15.921130952380954</v>
      </c>
      <c r="F101" s="29">
        <f t="shared" si="68"/>
        <v>16.191806547619045</v>
      </c>
      <c r="G101" s="16">
        <f t="shared" si="88"/>
        <v>24.3</v>
      </c>
      <c r="H101" s="17">
        <f t="shared" si="89"/>
        <v>15.4</v>
      </c>
      <c r="I101" s="18">
        <f t="shared" si="90"/>
        <v>10.5</v>
      </c>
      <c r="J101" s="19">
        <f t="shared" si="91"/>
        <v>17.399999999999999</v>
      </c>
      <c r="AB101" s="26">
        <v>1951</v>
      </c>
      <c r="AC101" s="15">
        <v>20.100000000000001</v>
      </c>
      <c r="AD101" s="15">
        <v>18.7</v>
      </c>
      <c r="AE101" s="15">
        <v>19.399999999999999</v>
      </c>
      <c r="AF101" s="15">
        <v>13.5</v>
      </c>
      <c r="AG101" s="15">
        <v>13.5</v>
      </c>
      <c r="AH101" s="15">
        <v>11.5</v>
      </c>
      <c r="AI101" s="15">
        <v>11.2</v>
      </c>
      <c r="AJ101" s="15">
        <v>10.5</v>
      </c>
      <c r="AK101" s="15">
        <v>13.5</v>
      </c>
      <c r="AL101" s="15">
        <v>14.8</v>
      </c>
      <c r="AM101" s="15">
        <v>14.1</v>
      </c>
      <c r="AN101" s="15">
        <v>15.4</v>
      </c>
      <c r="AO101" s="21">
        <f t="shared" si="56"/>
        <v>14.683333333333332</v>
      </c>
      <c r="AQ101" s="22">
        <f t="shared" si="57"/>
        <v>19.399999999999999</v>
      </c>
      <c r="AR101" s="23">
        <f t="shared" si="58"/>
        <v>11.066666666666668</v>
      </c>
      <c r="AS101" s="24">
        <f t="shared" si="72"/>
        <v>14.168939393939395</v>
      </c>
      <c r="BB101" s="26">
        <v>1951</v>
      </c>
      <c r="BC101" s="15">
        <v>21.2</v>
      </c>
      <c r="BD101" s="15">
        <v>20.5</v>
      </c>
      <c r="BE101" s="15">
        <v>18.3</v>
      </c>
      <c r="BF101" s="15">
        <v>14.1</v>
      </c>
      <c r="BG101" s="15">
        <v>14.2</v>
      </c>
      <c r="BH101" s="15">
        <v>12.9</v>
      </c>
      <c r="BI101" s="15">
        <v>11.6</v>
      </c>
      <c r="BJ101" s="15">
        <v>11.6</v>
      </c>
      <c r="BK101" s="15">
        <v>13.4</v>
      </c>
      <c r="BL101" s="15">
        <v>14.9</v>
      </c>
      <c r="BM101" s="15">
        <v>14.9</v>
      </c>
      <c r="BN101" s="15">
        <v>16.399999999999999</v>
      </c>
      <c r="BO101" s="21">
        <f t="shared" si="69"/>
        <v>15.333333333333334</v>
      </c>
      <c r="BQ101" s="22">
        <f t="shared" si="70"/>
        <v>20</v>
      </c>
      <c r="BR101" s="23">
        <f t="shared" si="71"/>
        <v>12.033333333333333</v>
      </c>
      <c r="BS101" s="24">
        <f t="shared" si="77"/>
        <v>14.669696969696968</v>
      </c>
      <c r="CA101" s="2">
        <f t="shared" si="86"/>
        <v>1951</v>
      </c>
      <c r="CB101" s="26">
        <v>1951</v>
      </c>
      <c r="CC101" s="15">
        <v>22.7</v>
      </c>
      <c r="CD101" s="15">
        <v>21.2</v>
      </c>
      <c r="CE101" s="15">
        <v>20.6</v>
      </c>
      <c r="CF101" s="15">
        <v>15.4</v>
      </c>
      <c r="CG101" s="15">
        <v>14.7</v>
      </c>
      <c r="CH101" s="15">
        <v>13.8</v>
      </c>
      <c r="CI101" s="15">
        <v>12.8</v>
      </c>
      <c r="CJ101" s="15">
        <v>12.5</v>
      </c>
      <c r="CK101" s="15">
        <v>14.9</v>
      </c>
      <c r="CL101" s="15">
        <v>16.600000000000001</v>
      </c>
      <c r="CM101" s="15">
        <v>16.600000000000001</v>
      </c>
      <c r="CN101" s="15">
        <v>18.399999999999999</v>
      </c>
      <c r="CO101" s="21">
        <f t="shared" si="83"/>
        <v>16.683333333333334</v>
      </c>
      <c r="CQ101" s="22">
        <f t="shared" si="84"/>
        <v>21.5</v>
      </c>
      <c r="CR101" s="23">
        <f t="shared" si="85"/>
        <v>13.033333333333333</v>
      </c>
      <c r="CS101" s="24">
        <f t="shared" si="59"/>
        <v>16.071969696969699</v>
      </c>
      <c r="DA101" s="2">
        <f t="shared" si="95"/>
        <v>1951</v>
      </c>
      <c r="DB101" s="20" t="s">
        <v>84</v>
      </c>
      <c r="DC101" s="15">
        <v>23.6</v>
      </c>
      <c r="DD101" s="15">
        <v>22.3</v>
      </c>
      <c r="DE101" s="15">
        <v>21.8</v>
      </c>
      <c r="DF101" s="15">
        <v>15.6</v>
      </c>
      <c r="DG101" s="15">
        <v>14.8</v>
      </c>
      <c r="DH101" s="15">
        <v>11.4</v>
      </c>
      <c r="DI101" s="15">
        <v>11.6</v>
      </c>
      <c r="DJ101" s="15">
        <v>11.4</v>
      </c>
      <c r="DK101" s="15">
        <v>15.7</v>
      </c>
      <c r="DL101" s="15">
        <v>17.100000000000001</v>
      </c>
      <c r="DM101" s="15">
        <v>17</v>
      </c>
      <c r="DN101" s="15">
        <v>19.3</v>
      </c>
      <c r="DO101" s="21">
        <f t="shared" si="92"/>
        <v>16.8</v>
      </c>
      <c r="DQ101" s="22">
        <f t="shared" si="93"/>
        <v>22.566666666666666</v>
      </c>
      <c r="DR101" s="23">
        <f t="shared" si="94"/>
        <v>11.466666666666667</v>
      </c>
      <c r="DS101" s="24">
        <f t="shared" si="61"/>
        <v>16.600757575757573</v>
      </c>
      <c r="EA101" s="2">
        <f t="shared" si="82"/>
        <v>1951</v>
      </c>
      <c r="EB101" s="20" t="s">
        <v>84</v>
      </c>
      <c r="EC101" s="15">
        <v>20.9</v>
      </c>
      <c r="ED101" s="15">
        <v>20.9</v>
      </c>
      <c r="EE101" s="15">
        <v>20.7</v>
      </c>
      <c r="EF101" s="15">
        <v>16.2</v>
      </c>
      <c r="EG101" s="15">
        <v>15.4</v>
      </c>
      <c r="EH101" s="15">
        <v>13</v>
      </c>
      <c r="EI101" s="15">
        <v>12.7</v>
      </c>
      <c r="EJ101" s="15">
        <v>12.6</v>
      </c>
      <c r="EK101" s="15">
        <v>14.5</v>
      </c>
      <c r="EL101" s="15">
        <v>15.9</v>
      </c>
      <c r="EM101" s="15">
        <v>17.600000000000001</v>
      </c>
      <c r="EN101" s="15">
        <v>18.8</v>
      </c>
      <c r="EO101" s="21">
        <f t="shared" si="78"/>
        <v>16.600000000000001</v>
      </c>
      <c r="EQ101" s="22">
        <f t="shared" si="79"/>
        <v>20.833333333333332</v>
      </c>
      <c r="ER101" s="23">
        <f t="shared" si="80"/>
        <v>12.766666666666666</v>
      </c>
      <c r="ES101" s="24">
        <f t="shared" si="55"/>
        <v>16.143939393939394</v>
      </c>
      <c r="FA101" s="2">
        <f t="shared" si="81"/>
        <v>1951</v>
      </c>
      <c r="FB101" s="20" t="s">
        <v>84</v>
      </c>
      <c r="FC101" s="15">
        <v>24.3</v>
      </c>
      <c r="FD101" s="15">
        <v>23.6</v>
      </c>
      <c r="FE101" s="15">
        <v>21.8</v>
      </c>
      <c r="FF101" s="15">
        <v>15.1</v>
      </c>
      <c r="FG101" s="15">
        <v>14</v>
      </c>
      <c r="FH101" s="15">
        <v>10.7</v>
      </c>
      <c r="FI101" s="15">
        <v>10.8</v>
      </c>
      <c r="FJ101" s="15">
        <v>11.3</v>
      </c>
      <c r="FK101" s="15">
        <v>14.6</v>
      </c>
      <c r="FL101" s="15">
        <v>17.7</v>
      </c>
      <c r="FM101" s="15">
        <v>17.7</v>
      </c>
      <c r="FN101" s="15">
        <v>21</v>
      </c>
      <c r="FO101" s="21">
        <f t="shared" si="96"/>
        <v>16.883333333333329</v>
      </c>
      <c r="FQ101" s="22">
        <f t="shared" si="97"/>
        <v>23.233333333333334</v>
      </c>
      <c r="FR101" s="23">
        <f t="shared" si="98"/>
        <v>10.933333333333332</v>
      </c>
      <c r="FS101" s="24">
        <f t="shared" si="62"/>
        <v>16.671969696969697</v>
      </c>
      <c r="GA101" s="2">
        <f t="shared" si="67"/>
        <v>1951</v>
      </c>
      <c r="GB101" s="20" t="s">
        <v>84</v>
      </c>
      <c r="GC101" s="15">
        <v>21.7</v>
      </c>
      <c r="GD101" s="15">
        <v>20.9</v>
      </c>
      <c r="GE101" s="15">
        <v>19.8</v>
      </c>
      <c r="GF101" s="15">
        <v>15.7</v>
      </c>
      <c r="GG101" s="15">
        <v>14.6</v>
      </c>
      <c r="GH101" s="15">
        <v>11.8</v>
      </c>
      <c r="GI101" s="15">
        <v>11.7</v>
      </c>
      <c r="GJ101" s="15">
        <v>11.6</v>
      </c>
      <c r="GK101" s="15">
        <v>13.6</v>
      </c>
      <c r="GL101" s="15">
        <v>15</v>
      </c>
      <c r="GM101" s="15">
        <v>17.3</v>
      </c>
      <c r="GN101" s="15">
        <v>17.3</v>
      </c>
      <c r="GO101" s="21">
        <f t="shared" si="63"/>
        <v>15.916666666666666</v>
      </c>
      <c r="GQ101" s="22">
        <f t="shared" si="64"/>
        <v>20.799999999999997</v>
      </c>
      <c r="GR101" s="23">
        <f t="shared" si="65"/>
        <v>11.700000000000001</v>
      </c>
      <c r="GS101" s="24">
        <f t="shared" si="66"/>
        <v>15.517424242424243</v>
      </c>
      <c r="GT101" s="22">
        <f>AVERAGE(Sheet1!AQ101,Sheet1!BQ101,Sheet1!CQ101,Sheet1!DQ101,Sheet1!EQ101,Sheet1!FQ101,Sheet1!GQ101)</f>
        <v>21.190476190476186</v>
      </c>
      <c r="GU101" s="23">
        <f>AVERAGE(Sheet1!AR101,Sheet1!BR101,Sheet1!CR101,Sheet1!DR101,Sheet1!ER101,Sheet1!FR101,Sheet1!GR101)</f>
        <v>11.857142857142858</v>
      </c>
      <c r="GV101" s="22">
        <f t="shared" si="74"/>
        <v>19.46147186147186</v>
      </c>
      <c r="GW101" s="23">
        <f t="shared" si="75"/>
        <v>11.958008658008659</v>
      </c>
      <c r="GX101" s="24">
        <f>AVERAGE(Sheet1!$AO101,Sheet1!$BO101,Sheet1!$CO101,Sheet1!$DO101,Sheet1!$EO101,Sheet1!$FO101,Sheet1!$GO101)</f>
        <v>16.128571428571426</v>
      </c>
      <c r="GY101" s="24">
        <f t="shared" si="76"/>
        <v>15.692099567099568</v>
      </c>
    </row>
    <row r="102" spans="1:207">
      <c r="A102" s="7"/>
      <c r="B102" s="8">
        <f t="shared" si="87"/>
        <v>15.570039682539683</v>
      </c>
      <c r="C102" s="25">
        <f t="shared" si="99"/>
        <v>15.712103174603175</v>
      </c>
      <c r="D102" s="16">
        <f t="shared" si="60"/>
        <v>15.641765873015874</v>
      </c>
      <c r="E102" s="8">
        <f t="shared" si="73"/>
        <v>15.898978174603176</v>
      </c>
      <c r="F102" s="29">
        <f t="shared" si="68"/>
        <v>16.179374007936506</v>
      </c>
      <c r="G102" s="16">
        <f t="shared" si="88"/>
        <v>22.2</v>
      </c>
      <c r="H102" s="17">
        <f t="shared" si="89"/>
        <v>15.3</v>
      </c>
      <c r="I102" s="18">
        <f t="shared" si="90"/>
        <v>10.4</v>
      </c>
      <c r="J102" s="19">
        <f t="shared" si="91"/>
        <v>16.3</v>
      </c>
      <c r="AB102" s="26">
        <v>1952</v>
      </c>
      <c r="AC102" s="15">
        <v>17.8</v>
      </c>
      <c r="AD102" s="15">
        <v>16.5</v>
      </c>
      <c r="AE102" s="15">
        <v>17.3</v>
      </c>
      <c r="AF102" s="15">
        <v>14.5</v>
      </c>
      <c r="AG102" s="15">
        <v>12.8</v>
      </c>
      <c r="AH102" s="15">
        <v>10.9</v>
      </c>
      <c r="AI102" s="15">
        <v>11.1</v>
      </c>
      <c r="AJ102" s="15">
        <v>11.9</v>
      </c>
      <c r="AK102" s="15">
        <v>13.5</v>
      </c>
      <c r="AL102" s="15">
        <v>13.3</v>
      </c>
      <c r="AM102" s="15">
        <v>14.5</v>
      </c>
      <c r="AN102" s="15">
        <v>17.2</v>
      </c>
      <c r="AO102" s="21">
        <f t="shared" si="56"/>
        <v>14.274999999999999</v>
      </c>
      <c r="AQ102" s="22">
        <f t="shared" si="57"/>
        <v>17.2</v>
      </c>
      <c r="AR102" s="23">
        <f t="shared" si="58"/>
        <v>11.299999999999999</v>
      </c>
      <c r="AS102" s="24">
        <f t="shared" si="72"/>
        <v>14.16969696969697</v>
      </c>
      <c r="BB102" s="26">
        <v>1952</v>
      </c>
      <c r="BC102" s="15">
        <v>16.7</v>
      </c>
      <c r="BD102" s="15">
        <v>16.899999999999999</v>
      </c>
      <c r="BE102" s="15">
        <v>17.600000000000001</v>
      </c>
      <c r="BF102" s="15">
        <v>14.4</v>
      </c>
      <c r="BG102" s="15">
        <v>13.2</v>
      </c>
      <c r="BH102" s="15">
        <v>12.3</v>
      </c>
      <c r="BI102" s="15">
        <v>11.6</v>
      </c>
      <c r="BJ102" s="15">
        <v>11.8</v>
      </c>
      <c r="BK102" s="15">
        <v>12.7</v>
      </c>
      <c r="BL102" s="15">
        <v>14.1</v>
      </c>
      <c r="BM102" s="15">
        <v>15.3</v>
      </c>
      <c r="BN102" s="15">
        <v>16.899999999999999</v>
      </c>
      <c r="BO102" s="21">
        <f t="shared" si="69"/>
        <v>14.458333333333334</v>
      </c>
      <c r="BQ102" s="22">
        <f t="shared" si="70"/>
        <v>17.066666666666666</v>
      </c>
      <c r="BR102" s="23">
        <f t="shared" si="71"/>
        <v>11.9</v>
      </c>
      <c r="BS102" s="24">
        <f t="shared" si="77"/>
        <v>14.656818181818183</v>
      </c>
      <c r="CA102" s="2">
        <f t="shared" si="86"/>
        <v>1952</v>
      </c>
      <c r="CB102" s="26">
        <v>1952</v>
      </c>
      <c r="CC102" s="15">
        <v>19.600000000000001</v>
      </c>
      <c r="CD102" s="15">
        <v>18.8</v>
      </c>
      <c r="CE102" s="15">
        <v>19.8</v>
      </c>
      <c r="CF102" s="15">
        <v>16</v>
      </c>
      <c r="CG102" s="15">
        <v>14.5</v>
      </c>
      <c r="CH102" s="15">
        <v>13.2</v>
      </c>
      <c r="CI102" s="15">
        <v>12.4</v>
      </c>
      <c r="CJ102" s="15">
        <v>13</v>
      </c>
      <c r="CK102" s="15">
        <v>14.4</v>
      </c>
      <c r="CL102" s="15">
        <v>14.9</v>
      </c>
      <c r="CM102" s="15">
        <v>16.399999999999999</v>
      </c>
      <c r="CN102" s="27">
        <f>(SUM(CN99:CN101)+SUM(CN103:CN105))/6</f>
        <v>18.883333333333336</v>
      </c>
      <c r="CO102" s="21">
        <f t="shared" si="83"/>
        <v>15.990277777777779</v>
      </c>
      <c r="CQ102" s="22">
        <f t="shared" si="84"/>
        <v>19.400000000000002</v>
      </c>
      <c r="CR102" s="23">
        <f t="shared" si="85"/>
        <v>12.866666666666667</v>
      </c>
      <c r="CS102" s="24">
        <f t="shared" si="59"/>
        <v>16.062752525252527</v>
      </c>
      <c r="DA102" s="2">
        <f t="shared" si="95"/>
        <v>1952</v>
      </c>
      <c r="DB102" s="20" t="s">
        <v>85</v>
      </c>
      <c r="DC102" s="15">
        <v>21.2</v>
      </c>
      <c r="DD102" s="15">
        <v>19.3</v>
      </c>
      <c r="DE102" s="15">
        <v>20.7</v>
      </c>
      <c r="DF102" s="15">
        <v>15.5</v>
      </c>
      <c r="DG102" s="15">
        <v>13.8</v>
      </c>
      <c r="DH102" s="15">
        <v>11.8</v>
      </c>
      <c r="DI102" s="15">
        <v>11.7</v>
      </c>
      <c r="DJ102" s="15">
        <v>12.4</v>
      </c>
      <c r="DK102" s="15">
        <v>15.5</v>
      </c>
      <c r="DL102" s="15">
        <v>16.100000000000001</v>
      </c>
      <c r="DM102" s="15">
        <v>16.899999999999999</v>
      </c>
      <c r="DN102" s="15">
        <v>20.2</v>
      </c>
      <c r="DO102" s="21">
        <f t="shared" si="92"/>
        <v>16.258333333333333</v>
      </c>
      <c r="DQ102" s="22">
        <f t="shared" si="93"/>
        <v>20.400000000000002</v>
      </c>
      <c r="DR102" s="23">
        <f t="shared" si="94"/>
        <v>11.966666666666667</v>
      </c>
      <c r="DS102" s="24">
        <f t="shared" si="61"/>
        <v>16.559090909090909</v>
      </c>
      <c r="EA102" s="2">
        <f t="shared" si="82"/>
        <v>1952</v>
      </c>
      <c r="EB102" s="20" t="s">
        <v>85</v>
      </c>
      <c r="EC102" s="15">
        <v>20.9</v>
      </c>
      <c r="ED102" s="15">
        <v>19.600000000000001</v>
      </c>
      <c r="EE102" s="15">
        <v>20.399999999999999</v>
      </c>
      <c r="EF102" s="15">
        <v>16.8</v>
      </c>
      <c r="EG102" s="15">
        <v>15.1</v>
      </c>
      <c r="EH102" s="15">
        <v>12.9</v>
      </c>
      <c r="EI102" s="15">
        <v>12</v>
      </c>
      <c r="EJ102" s="15">
        <v>12.5</v>
      </c>
      <c r="EK102" s="15">
        <v>14.7</v>
      </c>
      <c r="EL102" s="15">
        <v>15.3</v>
      </c>
      <c r="EM102" s="15">
        <v>16.3</v>
      </c>
      <c r="EN102" s="15">
        <v>18.7</v>
      </c>
      <c r="EO102" s="21">
        <f t="shared" si="78"/>
        <v>16.266666666666666</v>
      </c>
      <c r="EQ102" s="22">
        <f t="shared" si="79"/>
        <v>20.3</v>
      </c>
      <c r="ER102" s="23">
        <f t="shared" si="80"/>
        <v>12.466666666666667</v>
      </c>
      <c r="ES102" s="24">
        <f t="shared" ref="ES102:ES133" si="100">AVERAGE(EO92:EO102)</f>
        <v>16.111363636363638</v>
      </c>
      <c r="FA102" s="2">
        <f t="shared" si="81"/>
        <v>1952</v>
      </c>
      <c r="FB102" s="20" t="s">
        <v>85</v>
      </c>
      <c r="FC102" s="15">
        <v>22.2</v>
      </c>
      <c r="FD102" s="15">
        <v>21.1</v>
      </c>
      <c r="FE102" s="15">
        <v>21.8</v>
      </c>
      <c r="FF102" s="15">
        <v>16.5</v>
      </c>
      <c r="FG102" s="15">
        <v>13.4</v>
      </c>
      <c r="FH102" s="15">
        <v>11.3</v>
      </c>
      <c r="FI102" s="15">
        <v>10.4</v>
      </c>
      <c r="FJ102" s="15">
        <v>11.4</v>
      </c>
      <c r="FK102" s="15">
        <v>13.9</v>
      </c>
      <c r="FL102" s="15">
        <v>16.100000000000001</v>
      </c>
      <c r="FM102" s="15">
        <v>17.899999999999999</v>
      </c>
      <c r="FN102" s="15">
        <v>20.8</v>
      </c>
      <c r="FO102" s="21">
        <f t="shared" si="96"/>
        <v>16.400000000000002</v>
      </c>
      <c r="FQ102" s="22">
        <f t="shared" si="97"/>
        <v>21.7</v>
      </c>
      <c r="FR102" s="23">
        <f t="shared" si="98"/>
        <v>11.033333333333333</v>
      </c>
      <c r="FS102" s="24">
        <f t="shared" si="62"/>
        <v>16.624242424242425</v>
      </c>
      <c r="GA102" s="2">
        <f t="shared" si="67"/>
        <v>1952</v>
      </c>
      <c r="GB102" s="20" t="s">
        <v>85</v>
      </c>
      <c r="GC102" s="15">
        <v>18.5</v>
      </c>
      <c r="GD102" s="15">
        <v>18.8</v>
      </c>
      <c r="GE102" s="15">
        <v>19.5</v>
      </c>
      <c r="GF102" s="15">
        <v>16.3</v>
      </c>
      <c r="GG102" s="15">
        <v>14</v>
      </c>
      <c r="GH102" s="15">
        <v>12.1</v>
      </c>
      <c r="GI102" s="15">
        <v>11.8</v>
      </c>
      <c r="GJ102" s="15">
        <v>11.8</v>
      </c>
      <c r="GK102" s="15">
        <v>13.2</v>
      </c>
      <c r="GL102" s="15">
        <v>14.6</v>
      </c>
      <c r="GM102" s="15">
        <v>15.6</v>
      </c>
      <c r="GN102" s="15">
        <v>17.899999999999999</v>
      </c>
      <c r="GO102" s="21">
        <f t="shared" si="63"/>
        <v>15.341666666666663</v>
      </c>
      <c r="GQ102" s="22">
        <f t="shared" si="64"/>
        <v>18.933333333333334</v>
      </c>
      <c r="GR102" s="23">
        <f t="shared" si="65"/>
        <v>11.9</v>
      </c>
      <c r="GS102" s="24">
        <f t="shared" si="66"/>
        <v>15.478030303030305</v>
      </c>
      <c r="GT102" s="22">
        <f>AVERAGE(Sheet1!AQ102,Sheet1!BQ102,Sheet1!CQ102,Sheet1!DQ102,Sheet1!EQ102,Sheet1!FQ102,Sheet1!GQ102)</f>
        <v>19.285714285714285</v>
      </c>
      <c r="GU102" s="23">
        <f>AVERAGE(Sheet1!AR102,Sheet1!BR102,Sheet1!CR102,Sheet1!DR102,Sheet1!ER102,Sheet1!FR102,Sheet1!GR102)</f>
        <v>11.919047619047619</v>
      </c>
      <c r="GV102" s="22">
        <f t="shared" si="74"/>
        <v>19.45930735930736</v>
      </c>
      <c r="GW102" s="23">
        <f t="shared" si="75"/>
        <v>11.935930735930738</v>
      </c>
      <c r="GX102" s="24">
        <f>AVERAGE(Sheet1!$AO102,Sheet1!$BO102,Sheet1!$CO102,Sheet1!$DO102,Sheet1!$EO102,Sheet1!$FO102,Sheet1!$GO102)</f>
        <v>15.570039682539683</v>
      </c>
      <c r="GY102" s="24">
        <f t="shared" si="76"/>
        <v>15.665999278499282</v>
      </c>
    </row>
    <row r="103" spans="1:207">
      <c r="A103" s="7"/>
      <c r="B103" s="8">
        <f t="shared" si="87"/>
        <v>15.807142857142855</v>
      </c>
      <c r="C103" s="25">
        <f t="shared" si="99"/>
        <v>15.769007936507936</v>
      </c>
      <c r="D103" s="16">
        <f t="shared" si="60"/>
        <v>15.669980158730159</v>
      </c>
      <c r="E103" s="8">
        <f t="shared" si="73"/>
        <v>15.900644841269843</v>
      </c>
      <c r="F103" s="29">
        <f t="shared" si="68"/>
        <v>16.165523809523808</v>
      </c>
      <c r="G103" s="16">
        <f t="shared" si="88"/>
        <v>24.4</v>
      </c>
      <c r="H103" s="17">
        <f t="shared" si="89"/>
        <v>15.4</v>
      </c>
      <c r="I103" s="18">
        <f t="shared" si="90"/>
        <v>10</v>
      </c>
      <c r="J103" s="19">
        <f t="shared" si="91"/>
        <v>17.2</v>
      </c>
      <c r="AB103" s="26">
        <v>1953</v>
      </c>
      <c r="AC103" s="15">
        <v>18.899999999999999</v>
      </c>
      <c r="AD103" s="15">
        <v>18</v>
      </c>
      <c r="AE103" s="15">
        <v>17.5</v>
      </c>
      <c r="AF103" s="15">
        <v>15.1</v>
      </c>
      <c r="AG103" s="15">
        <v>13.5</v>
      </c>
      <c r="AH103" s="15">
        <v>10</v>
      </c>
      <c r="AI103" s="15">
        <v>10.3</v>
      </c>
      <c r="AJ103" s="15">
        <v>10.6</v>
      </c>
      <c r="AK103" s="15">
        <v>12.1</v>
      </c>
      <c r="AL103" s="15">
        <v>14.1</v>
      </c>
      <c r="AM103" s="15">
        <v>15.2</v>
      </c>
      <c r="AN103" s="15">
        <v>15.8</v>
      </c>
      <c r="AO103" s="21">
        <f t="shared" si="56"/>
        <v>14.258333333333333</v>
      </c>
      <c r="AQ103" s="22">
        <f t="shared" si="57"/>
        <v>18.133333333333333</v>
      </c>
      <c r="AR103" s="23">
        <f t="shared" si="58"/>
        <v>10.299999999999999</v>
      </c>
      <c r="AS103" s="24">
        <f t="shared" si="72"/>
        <v>14.163636363636364</v>
      </c>
      <c r="BB103" s="26">
        <v>1953</v>
      </c>
      <c r="BC103" s="15">
        <v>19.100000000000001</v>
      </c>
      <c r="BD103" s="15">
        <v>19.2</v>
      </c>
      <c r="BE103" s="15">
        <v>17.899999999999999</v>
      </c>
      <c r="BF103" s="15">
        <v>15.3</v>
      </c>
      <c r="BG103" s="15">
        <v>13.8</v>
      </c>
      <c r="BH103" s="15">
        <v>11.7</v>
      </c>
      <c r="BI103" s="15">
        <v>11.3</v>
      </c>
      <c r="BJ103" s="15">
        <v>11.4</v>
      </c>
      <c r="BK103" s="15">
        <v>12.3</v>
      </c>
      <c r="BL103" s="15">
        <v>14.7</v>
      </c>
      <c r="BM103" s="15">
        <v>15</v>
      </c>
      <c r="BN103" s="15">
        <v>15.2</v>
      </c>
      <c r="BO103" s="21">
        <f t="shared" si="69"/>
        <v>14.741666666666665</v>
      </c>
      <c r="BQ103" s="22">
        <f t="shared" si="70"/>
        <v>18.733333333333331</v>
      </c>
      <c r="BR103" s="23">
        <f t="shared" si="71"/>
        <v>11.466666666666667</v>
      </c>
      <c r="BS103" s="24">
        <f t="shared" si="77"/>
        <v>14.655303030303031</v>
      </c>
      <c r="CA103" s="2">
        <f t="shared" si="86"/>
        <v>1953</v>
      </c>
      <c r="CB103" s="26">
        <v>1953</v>
      </c>
      <c r="CC103" s="15">
        <v>20.6</v>
      </c>
      <c r="CD103" s="15">
        <v>20.5</v>
      </c>
      <c r="CE103" s="15">
        <v>20.8</v>
      </c>
      <c r="CF103" s="15">
        <v>17.399999999999999</v>
      </c>
      <c r="CG103" s="15">
        <v>15.5</v>
      </c>
      <c r="CH103" s="15">
        <v>12.8</v>
      </c>
      <c r="CI103" s="15">
        <v>12.6</v>
      </c>
      <c r="CJ103" s="15">
        <v>12.6</v>
      </c>
      <c r="CK103" s="15">
        <v>13.7</v>
      </c>
      <c r="CL103" s="15">
        <v>15.4</v>
      </c>
      <c r="CM103" s="15">
        <v>16.100000000000001</v>
      </c>
      <c r="CN103" s="15">
        <v>17.399999999999999</v>
      </c>
      <c r="CO103" s="21">
        <f t="shared" si="83"/>
        <v>16.283333333333335</v>
      </c>
      <c r="CQ103" s="22">
        <f t="shared" si="84"/>
        <v>20.633333333333336</v>
      </c>
      <c r="CR103" s="23">
        <f t="shared" si="85"/>
        <v>12.666666666666666</v>
      </c>
      <c r="CS103" s="24">
        <f t="shared" si="59"/>
        <v>16.080934343434343</v>
      </c>
      <c r="DA103" s="2">
        <f t="shared" si="95"/>
        <v>1953</v>
      </c>
      <c r="DB103" s="20" t="s">
        <v>86</v>
      </c>
      <c r="DC103" s="15">
        <v>22</v>
      </c>
      <c r="DD103" s="15">
        <v>21.6</v>
      </c>
      <c r="DE103" s="15">
        <v>20.2</v>
      </c>
      <c r="DF103" s="15">
        <v>17.2</v>
      </c>
      <c r="DG103" s="15">
        <v>14.4</v>
      </c>
      <c r="DH103" s="15">
        <v>10.3</v>
      </c>
      <c r="DI103" s="15">
        <v>11.1</v>
      </c>
      <c r="DJ103" s="15">
        <v>11.7</v>
      </c>
      <c r="DK103" s="15">
        <v>13.9</v>
      </c>
      <c r="DL103" s="15">
        <v>16.5</v>
      </c>
      <c r="DM103" s="15">
        <v>17.899999999999999</v>
      </c>
      <c r="DN103" s="15">
        <v>19.3</v>
      </c>
      <c r="DO103" s="21">
        <f t="shared" si="92"/>
        <v>16.341666666666669</v>
      </c>
      <c r="DQ103" s="22">
        <f t="shared" si="93"/>
        <v>21.266666666666666</v>
      </c>
      <c r="DR103" s="23">
        <f t="shared" si="94"/>
        <v>11.033333333333331</v>
      </c>
      <c r="DS103" s="24">
        <f t="shared" si="61"/>
        <v>16.504545454545454</v>
      </c>
      <c r="EA103" s="2">
        <f t="shared" si="82"/>
        <v>1953</v>
      </c>
      <c r="EB103" s="20" t="s">
        <v>86</v>
      </c>
      <c r="EC103" s="15">
        <v>19.600000000000001</v>
      </c>
      <c r="ED103" s="15">
        <v>21.2</v>
      </c>
      <c r="EE103" s="15">
        <v>20.3</v>
      </c>
      <c r="EF103" s="15">
        <v>18.7</v>
      </c>
      <c r="EG103" s="15">
        <v>15.7</v>
      </c>
      <c r="EH103" s="15">
        <v>12.4</v>
      </c>
      <c r="EI103" s="15">
        <v>12.5</v>
      </c>
      <c r="EJ103" s="15">
        <v>12.5</v>
      </c>
      <c r="EK103" s="15">
        <v>13.9</v>
      </c>
      <c r="EL103" s="15">
        <v>15.4</v>
      </c>
      <c r="EM103" s="15">
        <v>17.5</v>
      </c>
      <c r="EN103" s="15">
        <v>19.600000000000001</v>
      </c>
      <c r="EO103" s="21">
        <f t="shared" si="78"/>
        <v>16.608333333333334</v>
      </c>
      <c r="EQ103" s="22">
        <f t="shared" si="79"/>
        <v>20.366666666666664</v>
      </c>
      <c r="ER103" s="23">
        <f t="shared" si="80"/>
        <v>12.466666666666667</v>
      </c>
      <c r="ES103" s="24">
        <f t="shared" si="100"/>
        <v>16.112878787878788</v>
      </c>
      <c r="FA103" s="2">
        <f t="shared" si="81"/>
        <v>1953</v>
      </c>
      <c r="FB103" s="20" t="s">
        <v>86</v>
      </c>
      <c r="FC103" s="15">
        <v>23</v>
      </c>
      <c r="FD103" s="15">
        <v>24.4</v>
      </c>
      <c r="FE103" s="15">
        <v>21.8</v>
      </c>
      <c r="FF103" s="15">
        <v>18.2</v>
      </c>
      <c r="FG103" s="15">
        <v>14.5</v>
      </c>
      <c r="FH103" s="15">
        <v>10.4</v>
      </c>
      <c r="FI103" s="15">
        <v>10.3</v>
      </c>
      <c r="FJ103" s="15">
        <v>11.5</v>
      </c>
      <c r="FK103" s="15">
        <v>13.8</v>
      </c>
      <c r="FL103" s="15">
        <v>16.399999999999999</v>
      </c>
      <c r="FM103" s="15">
        <v>17.899999999999999</v>
      </c>
      <c r="FN103" s="15">
        <v>19.2</v>
      </c>
      <c r="FO103" s="21">
        <f t="shared" si="96"/>
        <v>16.783333333333335</v>
      </c>
      <c r="FQ103" s="22">
        <f t="shared" si="97"/>
        <v>23.066666666666666</v>
      </c>
      <c r="FR103" s="23">
        <f t="shared" si="98"/>
        <v>10.733333333333334</v>
      </c>
      <c r="FS103" s="24">
        <f t="shared" si="62"/>
        <v>16.593939393939394</v>
      </c>
      <c r="GA103" s="2">
        <f t="shared" si="67"/>
        <v>1953</v>
      </c>
      <c r="GB103" s="20" t="s">
        <v>86</v>
      </c>
      <c r="GC103" s="15">
        <v>19.899999999999999</v>
      </c>
      <c r="GD103" s="15">
        <v>21</v>
      </c>
      <c r="GE103" s="15">
        <v>19.600000000000001</v>
      </c>
      <c r="GF103" s="15">
        <v>16.8</v>
      </c>
      <c r="GG103" s="15">
        <v>14.9</v>
      </c>
      <c r="GH103" s="15">
        <v>11.6</v>
      </c>
      <c r="GI103" s="15">
        <v>11.6</v>
      </c>
      <c r="GJ103" s="15">
        <v>12</v>
      </c>
      <c r="GK103" s="15">
        <v>13</v>
      </c>
      <c r="GL103" s="15">
        <v>14.6</v>
      </c>
      <c r="GM103" s="15">
        <v>15.9</v>
      </c>
      <c r="GN103" s="15">
        <v>16.7</v>
      </c>
      <c r="GO103" s="21">
        <f t="shared" si="63"/>
        <v>15.633333333333331</v>
      </c>
      <c r="GQ103" s="22">
        <f t="shared" si="64"/>
        <v>20.166666666666668</v>
      </c>
      <c r="GR103" s="23">
        <f t="shared" si="65"/>
        <v>11.733333333333334</v>
      </c>
      <c r="GS103" s="24">
        <f t="shared" si="66"/>
        <v>15.486363636363636</v>
      </c>
      <c r="GT103" s="22">
        <f>AVERAGE(Sheet1!AQ103,Sheet1!BQ103,Sheet1!CQ103,Sheet1!DQ103,Sheet1!EQ103,Sheet1!FQ103,Sheet1!GQ103)</f>
        <v>20.338095238095235</v>
      </c>
      <c r="GU103" s="23">
        <f>AVERAGE(Sheet1!AR103,Sheet1!BR103,Sheet1!CR103,Sheet1!DR103,Sheet1!ER103,Sheet1!FR103,Sheet1!GR103)</f>
        <v>11.485714285714284</v>
      </c>
      <c r="GV103" s="22">
        <f t="shared" si="74"/>
        <v>19.531168831168831</v>
      </c>
      <c r="GW103" s="23">
        <f t="shared" si="75"/>
        <v>11.87099567099567</v>
      </c>
      <c r="GX103" s="24">
        <f>AVERAGE(Sheet1!$AO103,Sheet1!$BO103,Sheet1!$CO103,Sheet1!$DO103,Sheet1!$EO103,Sheet1!$FO103,Sheet1!$GO103)</f>
        <v>15.807142857142855</v>
      </c>
      <c r="GY103" s="24">
        <f t="shared" si="76"/>
        <v>15.656800144300144</v>
      </c>
    </row>
    <row r="104" spans="1:207">
      <c r="A104" s="7"/>
      <c r="B104" s="8">
        <f t="shared" si="87"/>
        <v>15.928571428571427</v>
      </c>
      <c r="C104" s="25">
        <f t="shared" si="99"/>
        <v>15.918055555555554</v>
      </c>
      <c r="D104" s="16">
        <f t="shared" si="60"/>
        <v>15.702242063492061</v>
      </c>
      <c r="E104" s="8">
        <f t="shared" si="73"/>
        <v>15.868382936507938</v>
      </c>
      <c r="F104" s="29">
        <f t="shared" si="68"/>
        <v>16.154220238095235</v>
      </c>
      <c r="G104" s="16">
        <f t="shared" si="88"/>
        <v>25.4</v>
      </c>
      <c r="H104" s="17">
        <f t="shared" si="89"/>
        <v>15.7</v>
      </c>
      <c r="I104" s="18">
        <f t="shared" si="90"/>
        <v>10.6</v>
      </c>
      <c r="J104" s="19">
        <f t="shared" si="91"/>
        <v>18</v>
      </c>
      <c r="AB104" s="26">
        <v>1954</v>
      </c>
      <c r="AC104" s="15">
        <v>18.8</v>
      </c>
      <c r="AD104" s="15">
        <v>17.100000000000001</v>
      </c>
      <c r="AE104" s="15">
        <v>16.899999999999999</v>
      </c>
      <c r="AF104" s="15">
        <v>15.4</v>
      </c>
      <c r="AG104" s="15">
        <v>13</v>
      </c>
      <c r="AH104" s="15">
        <v>11.5</v>
      </c>
      <c r="AI104" s="15">
        <v>10.7</v>
      </c>
      <c r="AJ104" s="15">
        <v>11.6</v>
      </c>
      <c r="AK104" s="15">
        <v>13.2</v>
      </c>
      <c r="AL104" s="15">
        <v>13.6</v>
      </c>
      <c r="AM104" s="15">
        <v>14.6</v>
      </c>
      <c r="AN104" s="15">
        <v>18.3</v>
      </c>
      <c r="AO104" s="21">
        <f t="shared" si="56"/>
        <v>14.558333333333332</v>
      </c>
      <c r="AQ104" s="22">
        <f t="shared" si="57"/>
        <v>17.600000000000001</v>
      </c>
      <c r="AR104" s="23">
        <f t="shared" si="58"/>
        <v>11.266666666666666</v>
      </c>
      <c r="AS104" s="24">
        <f t="shared" si="72"/>
        <v>14.237121212121213</v>
      </c>
      <c r="BB104" s="26">
        <v>1954</v>
      </c>
      <c r="BC104" s="15">
        <v>19.5</v>
      </c>
      <c r="BD104" s="15">
        <v>16.8</v>
      </c>
      <c r="BE104" s="15">
        <v>15.8</v>
      </c>
      <c r="BF104" s="15">
        <v>15.2</v>
      </c>
      <c r="BG104" s="15">
        <v>13.2</v>
      </c>
      <c r="BH104" s="15">
        <v>12.1</v>
      </c>
      <c r="BI104" s="15">
        <v>11.5</v>
      </c>
      <c r="BJ104" s="15">
        <v>12.1</v>
      </c>
      <c r="BK104" s="15">
        <v>13.2</v>
      </c>
      <c r="BL104" s="15">
        <v>14.2</v>
      </c>
      <c r="BM104" s="15">
        <v>15.6</v>
      </c>
      <c r="BN104" s="15">
        <v>18.100000000000001</v>
      </c>
      <c r="BO104" s="21">
        <f t="shared" si="69"/>
        <v>14.774999999999997</v>
      </c>
      <c r="BQ104" s="22">
        <f t="shared" si="70"/>
        <v>17.366666666666664</v>
      </c>
      <c r="BR104" s="23">
        <f t="shared" si="71"/>
        <v>11.9</v>
      </c>
      <c r="BS104" s="24">
        <f t="shared" si="77"/>
        <v>14.689393939393939</v>
      </c>
      <c r="CA104" s="2">
        <f t="shared" si="86"/>
        <v>1954</v>
      </c>
      <c r="CB104" s="26">
        <v>1954</v>
      </c>
      <c r="CC104" s="15">
        <v>20.9</v>
      </c>
      <c r="CD104" s="15">
        <v>18.3</v>
      </c>
      <c r="CE104" s="15">
        <v>18.2</v>
      </c>
      <c r="CF104" s="15">
        <v>16.7</v>
      </c>
      <c r="CG104" s="15">
        <v>15.1</v>
      </c>
      <c r="CH104" s="15">
        <v>12.8</v>
      </c>
      <c r="CI104" s="15">
        <v>12.6</v>
      </c>
      <c r="CJ104" s="15">
        <v>13.1</v>
      </c>
      <c r="CK104" s="15">
        <v>14.2</v>
      </c>
      <c r="CL104" s="15">
        <v>14.8</v>
      </c>
      <c r="CM104" s="15">
        <v>17.100000000000001</v>
      </c>
      <c r="CN104" s="15">
        <v>19.899999999999999</v>
      </c>
      <c r="CO104" s="21">
        <f t="shared" si="83"/>
        <v>16.141666666666666</v>
      </c>
      <c r="CQ104" s="22">
        <f t="shared" si="84"/>
        <v>19.133333333333336</v>
      </c>
      <c r="CR104" s="23">
        <f t="shared" si="85"/>
        <v>12.833333333333334</v>
      </c>
      <c r="CS104" s="24">
        <f t="shared" si="59"/>
        <v>16.127146464646465</v>
      </c>
      <c r="DA104" s="2">
        <f t="shared" si="95"/>
        <v>1954</v>
      </c>
      <c r="DB104" s="20" t="s">
        <v>87</v>
      </c>
      <c r="DC104" s="15">
        <v>23.2</v>
      </c>
      <c r="DD104" s="15">
        <v>19.100000000000001</v>
      </c>
      <c r="DE104" s="15">
        <v>19.5</v>
      </c>
      <c r="DF104" s="15">
        <v>17.399999999999999</v>
      </c>
      <c r="DG104" s="15">
        <v>14</v>
      </c>
      <c r="DH104" s="15">
        <v>12</v>
      </c>
      <c r="DI104" s="15">
        <v>11.2</v>
      </c>
      <c r="DJ104" s="15">
        <v>13.2</v>
      </c>
      <c r="DK104" s="15">
        <v>15.8</v>
      </c>
      <c r="DL104" s="15">
        <v>16.3</v>
      </c>
      <c r="DM104" s="15">
        <v>18</v>
      </c>
      <c r="DN104" s="15">
        <v>21.3</v>
      </c>
      <c r="DO104" s="21">
        <f t="shared" si="92"/>
        <v>16.750000000000004</v>
      </c>
      <c r="DQ104" s="22">
        <f t="shared" si="93"/>
        <v>20.599999999999998</v>
      </c>
      <c r="DR104" s="23">
        <f t="shared" si="94"/>
        <v>12.133333333333333</v>
      </c>
      <c r="DS104" s="24">
        <f t="shared" si="61"/>
        <v>16.53560606060606</v>
      </c>
      <c r="EA104" s="2">
        <f t="shared" si="82"/>
        <v>1954</v>
      </c>
      <c r="EB104" s="20" t="s">
        <v>87</v>
      </c>
      <c r="EC104" s="15">
        <v>19.7</v>
      </c>
      <c r="ED104" s="15">
        <v>20.3</v>
      </c>
      <c r="EE104" s="15">
        <v>19.7</v>
      </c>
      <c r="EF104" s="15">
        <v>17.899999999999999</v>
      </c>
      <c r="EG104" s="15">
        <v>15.4</v>
      </c>
      <c r="EH104" s="15">
        <v>12.5</v>
      </c>
      <c r="EI104" s="15">
        <v>12.7</v>
      </c>
      <c r="EJ104" s="15">
        <v>13</v>
      </c>
      <c r="EK104" s="15">
        <v>14.8</v>
      </c>
      <c r="EL104" s="15">
        <v>15.9</v>
      </c>
      <c r="EM104" s="15">
        <v>16.7</v>
      </c>
      <c r="EN104" s="15">
        <v>19.399999999999999</v>
      </c>
      <c r="EO104" s="21">
        <f t="shared" si="78"/>
        <v>16.5</v>
      </c>
      <c r="EQ104" s="22">
        <f t="shared" si="79"/>
        <v>19.900000000000002</v>
      </c>
      <c r="ER104" s="23">
        <f t="shared" si="80"/>
        <v>12.733333333333334</v>
      </c>
      <c r="ES104" s="24">
        <f t="shared" si="100"/>
        <v>16.151515151515152</v>
      </c>
      <c r="FA104" s="2">
        <f t="shared" si="81"/>
        <v>1954</v>
      </c>
      <c r="FB104" s="20" t="s">
        <v>87</v>
      </c>
      <c r="FC104" s="15">
        <v>25.4</v>
      </c>
      <c r="FD104" s="15">
        <v>21.5</v>
      </c>
      <c r="FE104" s="15">
        <v>19.399999999999999</v>
      </c>
      <c r="FF104" s="15">
        <v>17.600000000000001</v>
      </c>
      <c r="FG104" s="15">
        <v>13.6</v>
      </c>
      <c r="FH104" s="15">
        <v>11</v>
      </c>
      <c r="FI104" s="15">
        <v>10.6</v>
      </c>
      <c r="FJ104" s="15">
        <v>11.7</v>
      </c>
      <c r="FK104" s="15">
        <v>15.2</v>
      </c>
      <c r="FL104" s="15">
        <v>16.600000000000001</v>
      </c>
      <c r="FM104" s="15">
        <v>18.5</v>
      </c>
      <c r="FN104" s="15">
        <v>22.6</v>
      </c>
      <c r="FO104" s="21">
        <f t="shared" si="96"/>
        <v>16.974999999999998</v>
      </c>
      <c r="FQ104" s="22">
        <f t="shared" si="97"/>
        <v>22.099999999999998</v>
      </c>
      <c r="FR104" s="23">
        <f t="shared" si="98"/>
        <v>11.1</v>
      </c>
      <c r="FS104" s="24">
        <f t="shared" si="62"/>
        <v>16.615151515151517</v>
      </c>
      <c r="GA104" s="2">
        <f t="shared" si="67"/>
        <v>1954</v>
      </c>
      <c r="GB104" s="20" t="s">
        <v>87</v>
      </c>
      <c r="GC104" s="15">
        <v>20.8</v>
      </c>
      <c r="GD104" s="15">
        <v>19.8</v>
      </c>
      <c r="GE104" s="15">
        <v>18</v>
      </c>
      <c r="GF104" s="15">
        <v>16.5</v>
      </c>
      <c r="GG104" s="15">
        <v>14.3</v>
      </c>
      <c r="GH104" s="15">
        <v>12.2</v>
      </c>
      <c r="GI104" s="15">
        <v>11.9</v>
      </c>
      <c r="GJ104" s="15">
        <v>12.3</v>
      </c>
      <c r="GK104" s="15">
        <v>13.7</v>
      </c>
      <c r="GL104" s="15">
        <v>14.8</v>
      </c>
      <c r="GM104" s="15">
        <v>16.5</v>
      </c>
      <c r="GN104" s="15">
        <v>18.8</v>
      </c>
      <c r="GO104" s="21">
        <f t="shared" si="63"/>
        <v>15.800000000000002</v>
      </c>
      <c r="GQ104" s="22">
        <f t="shared" si="64"/>
        <v>19.533333333333335</v>
      </c>
      <c r="GR104" s="23">
        <f t="shared" si="65"/>
        <v>12.133333333333335</v>
      </c>
      <c r="GS104" s="24">
        <f t="shared" si="66"/>
        <v>15.49848484848485</v>
      </c>
      <c r="GT104" s="22">
        <f>AVERAGE(Sheet1!AQ104,Sheet1!BQ104,Sheet1!CQ104,Sheet1!DQ104,Sheet1!EQ104,Sheet1!FQ104,Sheet1!GQ104)</f>
        <v>19.461904761904766</v>
      </c>
      <c r="GU104" s="23">
        <f>AVERAGE(Sheet1!AR104,Sheet1!BR104,Sheet1!CR104,Sheet1!DR104,Sheet1!ER104,Sheet1!FR104,Sheet1!GR104)</f>
        <v>12.014285714285716</v>
      </c>
      <c r="GV104" s="22">
        <f t="shared" si="74"/>
        <v>19.496536796536795</v>
      </c>
      <c r="GW104" s="23">
        <f t="shared" si="75"/>
        <v>11.929437229437228</v>
      </c>
      <c r="GX104" s="24">
        <f>AVERAGE(Sheet1!$AO104,Sheet1!$BO104,Sheet1!$CO104,Sheet1!$DO104,Sheet1!$EO104,Sheet1!$FO104,Sheet1!$GO104)</f>
        <v>15.928571428571427</v>
      </c>
      <c r="GY104" s="24">
        <f t="shared" si="76"/>
        <v>15.693488455988454</v>
      </c>
    </row>
    <row r="105" spans="1:207">
      <c r="A105" s="7">
        <f>A100+5</f>
        <v>1955</v>
      </c>
      <c r="B105" s="8">
        <f t="shared" si="87"/>
        <v>15.882539682539685</v>
      </c>
      <c r="C105" s="25">
        <f t="shared" si="99"/>
        <v>15.863373015873014</v>
      </c>
      <c r="D105" s="16">
        <f t="shared" si="60"/>
        <v>15.739543650793649</v>
      </c>
      <c r="E105" s="8">
        <f t="shared" si="73"/>
        <v>15.857807539682543</v>
      </c>
      <c r="F105" s="29">
        <f t="shared" si="68"/>
        <v>16.151412698412695</v>
      </c>
      <c r="G105" s="16">
        <f t="shared" si="88"/>
        <v>24.2</v>
      </c>
      <c r="H105" s="17">
        <f t="shared" si="89"/>
        <v>15.95</v>
      </c>
      <c r="I105" s="18">
        <f t="shared" si="90"/>
        <v>10.3</v>
      </c>
      <c r="J105" s="19">
        <f t="shared" si="91"/>
        <v>17.25</v>
      </c>
      <c r="AB105" s="26">
        <v>1955</v>
      </c>
      <c r="AC105" s="15">
        <v>17.100000000000001</v>
      </c>
      <c r="AD105" s="15">
        <v>17.399999999999999</v>
      </c>
      <c r="AE105" s="15">
        <v>17</v>
      </c>
      <c r="AF105" s="15">
        <v>15.9</v>
      </c>
      <c r="AG105" s="15">
        <v>12.3</v>
      </c>
      <c r="AH105" s="15">
        <v>10.7</v>
      </c>
      <c r="AI105" s="15">
        <v>10.8</v>
      </c>
      <c r="AJ105" s="15">
        <v>11.4</v>
      </c>
      <c r="AK105" s="15">
        <v>12.7</v>
      </c>
      <c r="AL105" s="15">
        <v>14.6</v>
      </c>
      <c r="AM105" s="15">
        <v>15.2</v>
      </c>
      <c r="AN105" s="15">
        <v>17.8</v>
      </c>
      <c r="AO105" s="21">
        <f t="shared" ref="AO105:AO136" si="101">SUM(AC105:AN105)/12</f>
        <v>14.408333333333333</v>
      </c>
      <c r="AQ105" s="22">
        <f t="shared" ref="AQ105:AQ136" si="102">SUM(AC105+AD105+AE105)/3</f>
        <v>17.166666666666668</v>
      </c>
      <c r="AR105" s="23">
        <f t="shared" ref="AR105:AR136" si="103">SUM(AH105+AI105+AJ105)/3</f>
        <v>10.966666666666667</v>
      </c>
      <c r="AS105" s="24">
        <f t="shared" si="72"/>
        <v>14.275</v>
      </c>
      <c r="BB105" s="26">
        <v>1955</v>
      </c>
      <c r="BC105" s="15">
        <v>17.8</v>
      </c>
      <c r="BD105" s="15">
        <v>19.100000000000001</v>
      </c>
      <c r="BE105" s="15">
        <v>17.399999999999999</v>
      </c>
      <c r="BF105" s="15">
        <v>16.100000000000001</v>
      </c>
      <c r="BG105" s="15">
        <v>13</v>
      </c>
      <c r="BH105" s="15">
        <v>11.6</v>
      </c>
      <c r="BI105" s="15">
        <v>11.6</v>
      </c>
      <c r="BJ105" s="15">
        <v>12.1</v>
      </c>
      <c r="BK105" s="27">
        <f>(SUM(BK102:BK104)+SUM(BK106:BK108))/6</f>
        <v>12.933333333333332</v>
      </c>
      <c r="BL105" s="15">
        <v>14.2</v>
      </c>
      <c r="BM105" s="15">
        <v>13.8</v>
      </c>
      <c r="BN105" s="15">
        <v>18</v>
      </c>
      <c r="BO105" s="21">
        <f t="shared" si="69"/>
        <v>14.802777777777777</v>
      </c>
      <c r="BQ105" s="22">
        <f t="shared" si="70"/>
        <v>18.100000000000001</v>
      </c>
      <c r="BR105" s="23">
        <f t="shared" si="71"/>
        <v>11.766666666666666</v>
      </c>
      <c r="BS105" s="24">
        <f t="shared" si="77"/>
        <v>14.719949494949496</v>
      </c>
      <c r="CA105" s="2">
        <f t="shared" si="86"/>
        <v>1955</v>
      </c>
      <c r="CB105" s="26">
        <v>1955</v>
      </c>
      <c r="CC105" s="15">
        <v>21.4</v>
      </c>
      <c r="CD105" s="15">
        <v>20.9</v>
      </c>
      <c r="CE105" s="15">
        <v>20.100000000000001</v>
      </c>
      <c r="CF105" s="15">
        <v>17.7</v>
      </c>
      <c r="CG105" s="15">
        <v>14.1</v>
      </c>
      <c r="CH105" s="15">
        <v>12.8</v>
      </c>
      <c r="CI105" s="15">
        <v>12.4</v>
      </c>
      <c r="CJ105" s="15">
        <v>13.3</v>
      </c>
      <c r="CK105" s="15">
        <v>14.6</v>
      </c>
      <c r="CL105" s="15">
        <v>16.100000000000001</v>
      </c>
      <c r="CM105" s="15">
        <v>16.5</v>
      </c>
      <c r="CN105" s="15">
        <v>19.2</v>
      </c>
      <c r="CO105" s="21">
        <f t="shared" si="83"/>
        <v>16.591666666666665</v>
      </c>
      <c r="CQ105" s="22">
        <f t="shared" si="84"/>
        <v>20.8</v>
      </c>
      <c r="CR105" s="23">
        <f t="shared" si="85"/>
        <v>12.833333333333334</v>
      </c>
      <c r="CS105" s="24">
        <f t="shared" ref="CS105:CS136" si="104">AVERAGE(CO95:CO105)</f>
        <v>16.186237373737374</v>
      </c>
      <c r="DA105" s="2">
        <f t="shared" si="95"/>
        <v>1955</v>
      </c>
      <c r="DB105" s="20" t="s">
        <v>88</v>
      </c>
      <c r="DC105" s="15">
        <v>21.1</v>
      </c>
      <c r="DD105" s="15">
        <v>20.6</v>
      </c>
      <c r="DE105" s="15">
        <v>20.399999999999999</v>
      </c>
      <c r="DF105" s="15">
        <v>17.8</v>
      </c>
      <c r="DG105" s="15">
        <v>13.4</v>
      </c>
      <c r="DH105" s="15">
        <v>10.8</v>
      </c>
      <c r="DI105" s="15">
        <v>11.5</v>
      </c>
      <c r="DJ105" s="15">
        <v>13</v>
      </c>
      <c r="DK105" s="15">
        <v>14.5</v>
      </c>
      <c r="DL105" s="15">
        <v>16.899999999999999</v>
      </c>
      <c r="DM105" s="15">
        <v>18</v>
      </c>
      <c r="DN105" s="15">
        <v>20.7</v>
      </c>
      <c r="DO105" s="21">
        <f t="shared" si="92"/>
        <v>16.558333333333334</v>
      </c>
      <c r="DQ105" s="22">
        <f t="shared" si="93"/>
        <v>20.7</v>
      </c>
      <c r="DR105" s="23">
        <f t="shared" si="94"/>
        <v>11.766666666666666</v>
      </c>
      <c r="DS105" s="24">
        <f t="shared" si="61"/>
        <v>16.543181818181822</v>
      </c>
      <c r="EA105" s="2">
        <f t="shared" si="82"/>
        <v>1955</v>
      </c>
      <c r="EB105" s="20" t="s">
        <v>88</v>
      </c>
      <c r="EC105" s="15">
        <v>21.7</v>
      </c>
      <c r="ED105" s="15">
        <v>19.399999999999999</v>
      </c>
      <c r="EE105" s="15">
        <v>19.8</v>
      </c>
      <c r="EF105" s="15">
        <v>17.5</v>
      </c>
      <c r="EG105" s="15">
        <v>14.7</v>
      </c>
      <c r="EH105" s="15">
        <v>12.6</v>
      </c>
      <c r="EI105" s="15">
        <v>12.5</v>
      </c>
      <c r="EJ105" s="15">
        <v>13.2</v>
      </c>
      <c r="EK105" s="15">
        <v>14</v>
      </c>
      <c r="EL105" s="15">
        <v>16</v>
      </c>
      <c r="EM105" s="15">
        <v>17.8</v>
      </c>
      <c r="EN105" s="15">
        <v>18</v>
      </c>
      <c r="EO105" s="21">
        <f t="shared" si="78"/>
        <v>16.433333333333334</v>
      </c>
      <c r="EQ105" s="22">
        <f t="shared" si="79"/>
        <v>20.299999999999997</v>
      </c>
      <c r="ER105" s="23">
        <f t="shared" si="80"/>
        <v>12.766666666666666</v>
      </c>
      <c r="ES105" s="24">
        <f t="shared" si="100"/>
        <v>16.163636363636364</v>
      </c>
      <c r="FA105" s="2">
        <f t="shared" si="81"/>
        <v>1955</v>
      </c>
      <c r="FB105" s="20" t="s">
        <v>88</v>
      </c>
      <c r="FC105" s="15">
        <v>24.2</v>
      </c>
      <c r="FD105" s="15">
        <v>22.8</v>
      </c>
      <c r="FE105" s="15">
        <v>21.7</v>
      </c>
      <c r="FF105" s="15">
        <v>17.7</v>
      </c>
      <c r="FG105" s="15">
        <v>13.2</v>
      </c>
      <c r="FH105" s="15">
        <v>10.3</v>
      </c>
      <c r="FI105" s="15">
        <v>10.8</v>
      </c>
      <c r="FJ105" s="15">
        <v>11.6</v>
      </c>
      <c r="FK105" s="15">
        <v>13.7</v>
      </c>
      <c r="FL105" s="15">
        <v>16.2</v>
      </c>
      <c r="FM105" s="15">
        <v>16.899999999999999</v>
      </c>
      <c r="FN105" s="15">
        <v>20.6</v>
      </c>
      <c r="FO105" s="21">
        <f t="shared" si="96"/>
        <v>16.641666666666666</v>
      </c>
      <c r="FQ105" s="22">
        <f t="shared" si="97"/>
        <v>22.900000000000002</v>
      </c>
      <c r="FR105" s="23">
        <f t="shared" si="98"/>
        <v>10.9</v>
      </c>
      <c r="FS105" s="24">
        <f t="shared" si="62"/>
        <v>16.614393939393938</v>
      </c>
      <c r="GA105" s="2">
        <f t="shared" si="67"/>
        <v>1955</v>
      </c>
      <c r="GB105" s="20" t="s">
        <v>88</v>
      </c>
      <c r="GC105" s="15">
        <v>20.100000000000001</v>
      </c>
      <c r="GD105" s="15">
        <v>19.600000000000001</v>
      </c>
      <c r="GE105" s="15">
        <v>19.7</v>
      </c>
      <c r="GF105" s="15">
        <v>17.899999999999999</v>
      </c>
      <c r="GG105" s="15">
        <v>14.5</v>
      </c>
      <c r="GH105" s="15">
        <v>11.9</v>
      </c>
      <c r="GI105" s="15">
        <v>11.9</v>
      </c>
      <c r="GJ105" s="15">
        <v>11.8</v>
      </c>
      <c r="GK105" s="15">
        <v>13.5</v>
      </c>
      <c r="GL105" s="15">
        <v>14.5</v>
      </c>
      <c r="GM105" s="15">
        <v>15.1</v>
      </c>
      <c r="GN105" s="15">
        <v>18.399999999999999</v>
      </c>
      <c r="GO105" s="21">
        <f t="shared" si="63"/>
        <v>15.741666666666669</v>
      </c>
      <c r="GQ105" s="22">
        <f t="shared" si="64"/>
        <v>19.8</v>
      </c>
      <c r="GR105" s="23">
        <f t="shared" si="65"/>
        <v>11.866666666666667</v>
      </c>
      <c r="GS105" s="24">
        <f t="shared" si="66"/>
        <v>15.528030303030306</v>
      </c>
      <c r="GT105" s="22">
        <f>AVERAGE(Sheet1!AQ105,Sheet1!BQ105,Sheet1!CQ105,Sheet1!DQ105,Sheet1!EQ105,Sheet1!FQ105,Sheet1!GQ105)</f>
        <v>19.966666666666669</v>
      </c>
      <c r="GU105" s="23">
        <f>AVERAGE(Sheet1!AR105,Sheet1!BR105,Sheet1!CR105,Sheet1!DR105,Sheet1!ER105,Sheet1!FR105,Sheet1!GR105)</f>
        <v>11.838095238095239</v>
      </c>
      <c r="GV105" s="22">
        <f t="shared" si="74"/>
        <v>19.513419913419913</v>
      </c>
      <c r="GW105" s="23">
        <f t="shared" si="75"/>
        <v>11.92987012987013</v>
      </c>
      <c r="GX105" s="24">
        <f>AVERAGE(Sheet1!$AO105,Sheet1!$BO105,Sheet1!$CO105,Sheet1!$DO105,Sheet1!$EO105,Sheet1!$FO105,Sheet1!$GO105)</f>
        <v>15.882539682539685</v>
      </c>
      <c r="GY105" s="24">
        <f t="shared" si="76"/>
        <v>15.718632756132756</v>
      </c>
    </row>
    <row r="106" spans="1:207">
      <c r="A106" s="7"/>
      <c r="B106" s="8">
        <f t="shared" si="87"/>
        <v>15.915476190476189</v>
      </c>
      <c r="C106" s="25">
        <f t="shared" si="99"/>
        <v>15.820753968253968</v>
      </c>
      <c r="D106" s="16">
        <f t="shared" ref="D106:D137" si="105">AVERAGE(B97:B106)</f>
        <v>15.827757936507936</v>
      </c>
      <c r="E106" s="8">
        <f t="shared" si="73"/>
        <v>15.846557539682541</v>
      </c>
      <c r="F106" s="29">
        <f t="shared" si="68"/>
        <v>16.142930555555555</v>
      </c>
      <c r="G106" s="16">
        <f t="shared" si="88"/>
        <v>24.4</v>
      </c>
      <c r="H106" s="17">
        <f t="shared" si="89"/>
        <v>15.25</v>
      </c>
      <c r="I106" s="18">
        <f t="shared" si="90"/>
        <v>10.6</v>
      </c>
      <c r="J106" s="19">
        <f t="shared" si="91"/>
        <v>17.5</v>
      </c>
      <c r="AB106" s="26">
        <v>1956</v>
      </c>
      <c r="AC106" s="15">
        <v>17.5</v>
      </c>
      <c r="AD106" s="15">
        <v>19.3</v>
      </c>
      <c r="AE106" s="15">
        <v>18.5</v>
      </c>
      <c r="AF106" s="15">
        <v>15.7</v>
      </c>
      <c r="AG106" s="15">
        <v>12.9</v>
      </c>
      <c r="AH106" s="15">
        <v>11.5</v>
      </c>
      <c r="AI106" s="15">
        <v>10.6</v>
      </c>
      <c r="AJ106" s="15">
        <v>11.3</v>
      </c>
      <c r="AK106" s="15">
        <v>12.9</v>
      </c>
      <c r="AL106" s="15">
        <v>12.7</v>
      </c>
      <c r="AM106" s="15">
        <v>12.9</v>
      </c>
      <c r="AN106" s="15">
        <v>15.3</v>
      </c>
      <c r="AO106" s="21">
        <f t="shared" si="101"/>
        <v>14.258333333333333</v>
      </c>
      <c r="AQ106" s="22">
        <f t="shared" si="102"/>
        <v>18.433333333333334</v>
      </c>
      <c r="AR106" s="23">
        <f t="shared" si="103"/>
        <v>11.133333333333335</v>
      </c>
      <c r="AS106" s="24">
        <f t="shared" si="72"/>
        <v>14.279545454545454</v>
      </c>
      <c r="BB106" s="26">
        <v>1956</v>
      </c>
      <c r="BC106" s="15">
        <v>18.100000000000001</v>
      </c>
      <c r="BD106" s="15">
        <v>21.5</v>
      </c>
      <c r="BE106" s="15">
        <v>20.2</v>
      </c>
      <c r="BF106" s="15">
        <v>16.600000000000001</v>
      </c>
      <c r="BG106" s="15">
        <v>14.7</v>
      </c>
      <c r="BH106" s="15">
        <v>12.1</v>
      </c>
      <c r="BI106" s="15">
        <v>11.2</v>
      </c>
      <c r="BJ106" s="15">
        <v>11.6</v>
      </c>
      <c r="BK106" s="15">
        <v>13.8</v>
      </c>
      <c r="BL106" s="15">
        <v>13.8</v>
      </c>
      <c r="BM106" s="15">
        <v>14.3</v>
      </c>
      <c r="BN106" s="15">
        <v>15.2</v>
      </c>
      <c r="BO106" s="21">
        <f t="shared" si="69"/>
        <v>15.258333333333335</v>
      </c>
      <c r="BQ106" s="22">
        <f t="shared" si="70"/>
        <v>19.933333333333334</v>
      </c>
      <c r="BR106" s="23">
        <f t="shared" si="71"/>
        <v>11.633333333333333</v>
      </c>
      <c r="BS106" s="24">
        <f t="shared" si="77"/>
        <v>14.796464646464644</v>
      </c>
      <c r="CA106" s="2">
        <f t="shared" si="86"/>
        <v>1956</v>
      </c>
      <c r="CB106" s="26">
        <v>1956</v>
      </c>
      <c r="CC106" s="15">
        <v>19.600000000000001</v>
      </c>
      <c r="CD106" s="15">
        <v>23.8</v>
      </c>
      <c r="CE106" s="15">
        <v>21.8</v>
      </c>
      <c r="CF106" s="15">
        <v>18</v>
      </c>
      <c r="CG106" s="15">
        <v>15.8</v>
      </c>
      <c r="CH106" s="15">
        <v>13.4</v>
      </c>
      <c r="CI106" s="15">
        <v>12.8</v>
      </c>
      <c r="CJ106" s="15">
        <v>13.1</v>
      </c>
      <c r="CK106" s="15">
        <v>14.7</v>
      </c>
      <c r="CL106" s="15">
        <v>16.100000000000001</v>
      </c>
      <c r="CM106" s="15">
        <v>15.7</v>
      </c>
      <c r="CN106" s="15">
        <v>17.399999999999999</v>
      </c>
      <c r="CO106" s="21">
        <f t="shared" si="83"/>
        <v>16.849999999999998</v>
      </c>
      <c r="CQ106" s="22">
        <f t="shared" si="84"/>
        <v>21.733333333333334</v>
      </c>
      <c r="CR106" s="23">
        <f t="shared" si="85"/>
        <v>13.100000000000001</v>
      </c>
      <c r="CS106" s="24">
        <f t="shared" si="104"/>
        <v>16.284722222222225</v>
      </c>
      <c r="DA106" s="2">
        <f t="shared" si="95"/>
        <v>1956</v>
      </c>
      <c r="DB106" s="20" t="s">
        <v>89</v>
      </c>
      <c r="DC106" s="15">
        <v>21.3</v>
      </c>
      <c r="DD106" s="15">
        <v>21.8</v>
      </c>
      <c r="DE106" s="15">
        <v>20.2</v>
      </c>
      <c r="DF106" s="15">
        <v>17.399999999999999</v>
      </c>
      <c r="DG106" s="15">
        <v>13.6</v>
      </c>
      <c r="DH106" s="15">
        <v>11.9</v>
      </c>
      <c r="DI106" s="15">
        <v>10.9</v>
      </c>
      <c r="DJ106" s="15">
        <v>12.5</v>
      </c>
      <c r="DK106" s="15">
        <v>14.3</v>
      </c>
      <c r="DL106" s="15">
        <v>15</v>
      </c>
      <c r="DM106" s="15">
        <v>15.9</v>
      </c>
      <c r="DN106" s="15">
        <v>19.2</v>
      </c>
      <c r="DO106" s="21">
        <f t="shared" si="92"/>
        <v>16.166666666666668</v>
      </c>
      <c r="DQ106" s="22">
        <f t="shared" si="93"/>
        <v>21.099999999999998</v>
      </c>
      <c r="DR106" s="23">
        <f t="shared" si="94"/>
        <v>11.766666666666666</v>
      </c>
      <c r="DS106" s="24">
        <f t="shared" si="61"/>
        <v>16.493939393939396</v>
      </c>
      <c r="EA106" s="2">
        <f t="shared" si="82"/>
        <v>1956</v>
      </c>
      <c r="EB106" s="20" t="s">
        <v>89</v>
      </c>
      <c r="EC106" s="15">
        <v>19.600000000000001</v>
      </c>
      <c r="ED106" s="15">
        <v>20.3</v>
      </c>
      <c r="EE106" s="15">
        <v>20.2</v>
      </c>
      <c r="EF106" s="15">
        <v>18.3</v>
      </c>
      <c r="EG106" s="15">
        <v>14.9</v>
      </c>
      <c r="EH106" s="15">
        <v>13.1</v>
      </c>
      <c r="EI106" s="15">
        <v>12.7</v>
      </c>
      <c r="EJ106" s="15">
        <v>13.3</v>
      </c>
      <c r="EK106" s="15">
        <v>14.2</v>
      </c>
      <c r="EL106" s="15">
        <v>14.6</v>
      </c>
      <c r="EM106" s="15">
        <v>16.600000000000001</v>
      </c>
      <c r="EN106" s="15">
        <v>19.2</v>
      </c>
      <c r="EO106" s="21">
        <f t="shared" si="78"/>
        <v>16.416666666666664</v>
      </c>
      <c r="EQ106" s="22">
        <f t="shared" si="79"/>
        <v>20.033333333333335</v>
      </c>
      <c r="ER106" s="23">
        <f t="shared" si="80"/>
        <v>13.033333333333331</v>
      </c>
      <c r="ES106" s="24">
        <f t="shared" si="100"/>
        <v>16.21287878787879</v>
      </c>
      <c r="FA106" s="2">
        <f t="shared" si="81"/>
        <v>1956</v>
      </c>
      <c r="FB106" s="20" t="s">
        <v>89</v>
      </c>
      <c r="FC106" s="15">
        <v>22</v>
      </c>
      <c r="FD106" s="15">
        <v>24.4</v>
      </c>
      <c r="FE106" s="15">
        <v>21.8</v>
      </c>
      <c r="FF106" s="15">
        <v>17.5</v>
      </c>
      <c r="FG106" s="15">
        <v>13.7</v>
      </c>
      <c r="FH106" s="15">
        <v>10.9</v>
      </c>
      <c r="FI106" s="15">
        <v>10.8</v>
      </c>
      <c r="FJ106" s="15">
        <v>11.5</v>
      </c>
      <c r="FK106" s="15">
        <v>14</v>
      </c>
      <c r="FL106" s="15">
        <v>15.5</v>
      </c>
      <c r="FM106" s="15">
        <v>17.3</v>
      </c>
      <c r="FN106" s="15">
        <v>18.600000000000001</v>
      </c>
      <c r="FO106" s="21">
        <f t="shared" si="96"/>
        <v>16.500000000000004</v>
      </c>
      <c r="FQ106" s="22">
        <f t="shared" si="97"/>
        <v>22.733333333333334</v>
      </c>
      <c r="FR106" s="23">
        <f t="shared" si="98"/>
        <v>11.066666666666668</v>
      </c>
      <c r="FS106" s="24">
        <f t="shared" si="62"/>
        <v>16.614393939393938</v>
      </c>
      <c r="GA106" s="2">
        <f t="shared" si="67"/>
        <v>1956</v>
      </c>
      <c r="GB106" s="20" t="s">
        <v>89</v>
      </c>
      <c r="GC106" s="15">
        <v>19.5</v>
      </c>
      <c r="GD106" s="15">
        <v>22.2</v>
      </c>
      <c r="GE106" s="15">
        <v>20.9</v>
      </c>
      <c r="GF106" s="15">
        <v>17.5</v>
      </c>
      <c r="GG106" s="15">
        <v>15.2</v>
      </c>
      <c r="GH106" s="15">
        <v>12.4</v>
      </c>
      <c r="GI106" s="15">
        <v>11.9</v>
      </c>
      <c r="GJ106" s="15">
        <v>12</v>
      </c>
      <c r="GK106" s="15">
        <v>13.3</v>
      </c>
      <c r="GL106" s="15">
        <v>14.9</v>
      </c>
      <c r="GM106" s="15">
        <v>15.4</v>
      </c>
      <c r="GN106" s="15">
        <v>16.3</v>
      </c>
      <c r="GO106" s="21">
        <f t="shared" si="63"/>
        <v>15.958333333333337</v>
      </c>
      <c r="GQ106" s="22">
        <f t="shared" si="64"/>
        <v>20.866666666666667</v>
      </c>
      <c r="GR106" s="23">
        <f t="shared" si="65"/>
        <v>12.1</v>
      </c>
      <c r="GS106" s="24">
        <f t="shared" si="66"/>
        <v>15.606818181818182</v>
      </c>
      <c r="GT106" s="22">
        <f>AVERAGE(Sheet1!AQ106,Sheet1!BQ106,Sheet1!CQ106,Sheet1!DQ106,Sheet1!EQ106,Sheet1!FQ106,Sheet1!GQ106)</f>
        <v>20.690476190476193</v>
      </c>
      <c r="GU106" s="23">
        <f>AVERAGE(Sheet1!AR106,Sheet1!BR106,Sheet1!CR106,Sheet1!DR106,Sheet1!ER106,Sheet1!FR106,Sheet1!GR106)</f>
        <v>11.976190476190476</v>
      </c>
      <c r="GV106" s="22">
        <f t="shared" si="74"/>
        <v>19.734632034632035</v>
      </c>
      <c r="GW106" s="23">
        <f t="shared" si="75"/>
        <v>11.92987012987013</v>
      </c>
      <c r="GX106" s="24">
        <f>AVERAGE(Sheet1!$AO106,Sheet1!$BO106,Sheet1!$CO106,Sheet1!$DO106,Sheet1!$EO106,Sheet1!$FO106,Sheet1!$GO106)</f>
        <v>15.915476190476189</v>
      </c>
      <c r="GY106" s="24">
        <f t="shared" si="76"/>
        <v>15.755537518037517</v>
      </c>
    </row>
    <row r="107" spans="1:207">
      <c r="A107" s="7"/>
      <c r="B107" s="8">
        <f t="shared" si="87"/>
        <v>15.88095238095238</v>
      </c>
      <c r="C107" s="25">
        <f t="shared" si="99"/>
        <v>15.882936507936506</v>
      </c>
      <c r="D107" s="16">
        <f t="shared" si="105"/>
        <v>15.797519841269841</v>
      </c>
      <c r="E107" s="8">
        <f t="shared" si="73"/>
        <v>15.825724206349207</v>
      </c>
      <c r="F107" s="29">
        <f t="shared" si="68"/>
        <v>16.138674603174604</v>
      </c>
      <c r="G107" s="16">
        <f t="shared" si="88"/>
        <v>22.5</v>
      </c>
      <c r="H107" s="17">
        <f t="shared" si="89"/>
        <v>15.149999999999999</v>
      </c>
      <c r="I107" s="18">
        <f t="shared" si="90"/>
        <v>10.6</v>
      </c>
      <c r="J107" s="19">
        <f t="shared" si="91"/>
        <v>16.55</v>
      </c>
      <c r="AB107" s="26">
        <v>1957</v>
      </c>
      <c r="AC107" s="15">
        <v>17.3</v>
      </c>
      <c r="AD107" s="15">
        <v>18.7</v>
      </c>
      <c r="AE107" s="15">
        <v>17.3</v>
      </c>
      <c r="AF107" s="15">
        <v>15.1</v>
      </c>
      <c r="AG107" s="15">
        <v>12.7</v>
      </c>
      <c r="AH107" s="15">
        <v>13</v>
      </c>
      <c r="AI107" s="15">
        <v>10.8</v>
      </c>
      <c r="AJ107" s="15">
        <v>12.1</v>
      </c>
      <c r="AK107" s="15">
        <v>13.2</v>
      </c>
      <c r="AL107" s="15">
        <v>13.6</v>
      </c>
      <c r="AM107" s="15">
        <v>14</v>
      </c>
      <c r="AN107" s="15">
        <v>15.5</v>
      </c>
      <c r="AO107" s="21">
        <f t="shared" si="101"/>
        <v>14.441666666666665</v>
      </c>
      <c r="AQ107" s="22">
        <f t="shared" si="102"/>
        <v>17.766666666666666</v>
      </c>
      <c r="AR107" s="23">
        <f t="shared" si="103"/>
        <v>11.966666666666667</v>
      </c>
      <c r="AS107" s="24">
        <f t="shared" si="72"/>
        <v>14.370454545454544</v>
      </c>
      <c r="BB107" s="20" t="s">
        <v>90</v>
      </c>
      <c r="BC107" s="15">
        <v>16.899999999999999</v>
      </c>
      <c r="BD107" s="15">
        <v>18.3</v>
      </c>
      <c r="BE107" s="15">
        <v>17</v>
      </c>
      <c r="BF107" s="15">
        <v>15.1</v>
      </c>
      <c r="BG107" s="15">
        <v>13.1</v>
      </c>
      <c r="BH107" s="15">
        <v>13.3</v>
      </c>
      <c r="BI107" s="15">
        <v>11.6</v>
      </c>
      <c r="BJ107" s="15">
        <v>12.9</v>
      </c>
      <c r="BK107" s="15">
        <v>13.2</v>
      </c>
      <c r="BL107" s="15">
        <v>13.5</v>
      </c>
      <c r="BM107" s="15">
        <v>14.2</v>
      </c>
      <c r="BN107" s="15">
        <v>16.2</v>
      </c>
      <c r="BO107" s="21">
        <f t="shared" si="69"/>
        <v>14.608333333333329</v>
      </c>
      <c r="BQ107" s="22">
        <f t="shared" si="70"/>
        <v>17.400000000000002</v>
      </c>
      <c r="BR107" s="23">
        <f t="shared" si="71"/>
        <v>12.6</v>
      </c>
      <c r="BS107" s="24">
        <f t="shared" si="77"/>
        <v>14.835858585858581</v>
      </c>
      <c r="CA107" s="2">
        <f t="shared" si="86"/>
        <v>1957</v>
      </c>
      <c r="CB107" s="20" t="s">
        <v>90</v>
      </c>
      <c r="CC107" s="15">
        <v>19.8</v>
      </c>
      <c r="CD107" s="15">
        <v>20.3</v>
      </c>
      <c r="CE107" s="15">
        <v>18.600000000000001</v>
      </c>
      <c r="CF107" s="15">
        <v>17.3</v>
      </c>
      <c r="CG107" s="15">
        <v>14.1</v>
      </c>
      <c r="CH107" s="15">
        <v>14.9</v>
      </c>
      <c r="CI107" s="15">
        <v>13</v>
      </c>
      <c r="CJ107" s="15">
        <v>13.9</v>
      </c>
      <c r="CK107" s="15">
        <v>14.7</v>
      </c>
      <c r="CL107" s="15">
        <v>14.7</v>
      </c>
      <c r="CM107" s="15">
        <v>16.8</v>
      </c>
      <c r="CN107" s="15">
        <v>19.2</v>
      </c>
      <c r="CO107" s="21">
        <f t="shared" si="83"/>
        <v>16.441666666666666</v>
      </c>
      <c r="CQ107" s="22">
        <f t="shared" si="84"/>
        <v>19.566666666666666</v>
      </c>
      <c r="CR107" s="23">
        <f t="shared" si="85"/>
        <v>13.933333333333332</v>
      </c>
      <c r="CS107" s="24">
        <f t="shared" si="104"/>
        <v>16.370328282828282</v>
      </c>
      <c r="DA107" s="2">
        <f t="shared" si="95"/>
        <v>1957</v>
      </c>
      <c r="DB107" s="20" t="s">
        <v>90</v>
      </c>
      <c r="DC107" s="15">
        <v>21.4</v>
      </c>
      <c r="DD107" s="15">
        <v>22.1</v>
      </c>
      <c r="DE107" s="15">
        <v>19.399999999999999</v>
      </c>
      <c r="DF107" s="15">
        <v>17.2</v>
      </c>
      <c r="DG107" s="15">
        <v>14</v>
      </c>
      <c r="DH107" s="15">
        <v>13.6</v>
      </c>
      <c r="DI107" s="15">
        <v>11.5</v>
      </c>
      <c r="DJ107" s="15">
        <v>13.3</v>
      </c>
      <c r="DK107" s="15">
        <v>15.2</v>
      </c>
      <c r="DL107" s="15">
        <v>16.899999999999999</v>
      </c>
      <c r="DM107" s="15">
        <v>17.5</v>
      </c>
      <c r="DN107" s="15">
        <v>19.600000000000001</v>
      </c>
      <c r="DO107" s="21">
        <f t="shared" si="92"/>
        <v>16.808333333333334</v>
      </c>
      <c r="DQ107" s="22">
        <f t="shared" si="93"/>
        <v>20.966666666666665</v>
      </c>
      <c r="DR107" s="23">
        <f t="shared" si="94"/>
        <v>12.800000000000002</v>
      </c>
      <c r="DS107" s="24">
        <f t="shared" ref="DS107:DS138" si="106">AVERAGE(DO97:DO107)</f>
        <v>16.59090909090909</v>
      </c>
      <c r="EA107" s="2">
        <f t="shared" si="82"/>
        <v>1957</v>
      </c>
      <c r="EB107" s="20" t="s">
        <v>90</v>
      </c>
      <c r="EC107" s="15">
        <v>20.8</v>
      </c>
      <c r="ED107" s="15">
        <v>20</v>
      </c>
      <c r="EE107" s="15">
        <v>19.100000000000001</v>
      </c>
      <c r="EF107" s="15">
        <v>17.3</v>
      </c>
      <c r="EG107" s="15">
        <v>14.8</v>
      </c>
      <c r="EH107" s="15">
        <v>14.7</v>
      </c>
      <c r="EI107" s="15">
        <v>12.5</v>
      </c>
      <c r="EJ107" s="15">
        <v>13.5</v>
      </c>
      <c r="EK107" s="15">
        <v>14.8</v>
      </c>
      <c r="EL107" s="15">
        <v>16.600000000000001</v>
      </c>
      <c r="EM107" s="27">
        <f>(SUM(EM105:EM106))/2</f>
        <v>17.200000000000003</v>
      </c>
      <c r="EN107" s="27">
        <f>(SUM(EN105:EN106))/2</f>
        <v>18.600000000000001</v>
      </c>
      <c r="EO107" s="21">
        <f t="shared" si="78"/>
        <v>16.658333333333335</v>
      </c>
      <c r="EQ107" s="22">
        <f t="shared" si="79"/>
        <v>19.966666666666665</v>
      </c>
      <c r="ER107" s="23">
        <f t="shared" si="80"/>
        <v>13.566666666666668</v>
      </c>
      <c r="ES107" s="24">
        <f t="shared" si="100"/>
        <v>16.318939393939392</v>
      </c>
      <c r="FA107" s="2">
        <f t="shared" si="81"/>
        <v>1957</v>
      </c>
      <c r="FB107" s="20" t="s">
        <v>90</v>
      </c>
      <c r="FC107" s="15">
        <v>21.7</v>
      </c>
      <c r="FD107" s="15">
        <v>22.5</v>
      </c>
      <c r="FE107" s="15">
        <v>19.5</v>
      </c>
      <c r="FF107" s="15">
        <v>16.7</v>
      </c>
      <c r="FG107" s="15">
        <v>13.4</v>
      </c>
      <c r="FH107" s="15">
        <v>12.8</v>
      </c>
      <c r="FI107" s="15">
        <v>10.6</v>
      </c>
      <c r="FJ107" s="15">
        <v>12.7</v>
      </c>
      <c r="FK107" s="15">
        <v>14.2</v>
      </c>
      <c r="FL107" s="15">
        <v>16.600000000000001</v>
      </c>
      <c r="FM107" s="15">
        <v>17.2</v>
      </c>
      <c r="FN107" s="15">
        <v>20.9</v>
      </c>
      <c r="FO107" s="21">
        <f t="shared" si="96"/>
        <v>16.566666666666666</v>
      </c>
      <c r="FQ107" s="22">
        <f t="shared" si="97"/>
        <v>21.233333333333334</v>
      </c>
      <c r="FR107" s="23">
        <f t="shared" si="98"/>
        <v>12.033333333333331</v>
      </c>
      <c r="FS107" s="24">
        <f t="shared" si="62"/>
        <v>16.663636363636364</v>
      </c>
      <c r="GA107" s="2">
        <f t="shared" si="67"/>
        <v>1957</v>
      </c>
      <c r="GB107" s="20" t="s">
        <v>90</v>
      </c>
      <c r="GC107" s="15">
        <v>18</v>
      </c>
      <c r="GD107" s="15">
        <v>19.5</v>
      </c>
      <c r="GE107" s="15">
        <v>18.5</v>
      </c>
      <c r="GF107" s="15">
        <v>16.600000000000001</v>
      </c>
      <c r="GG107" s="15">
        <v>14</v>
      </c>
      <c r="GH107" s="15">
        <v>13.4</v>
      </c>
      <c r="GI107" s="15">
        <v>11.9</v>
      </c>
      <c r="GJ107" s="15">
        <v>13.3</v>
      </c>
      <c r="GK107" s="15">
        <v>14.2</v>
      </c>
      <c r="GL107" s="15">
        <v>14.8</v>
      </c>
      <c r="GM107" s="15">
        <v>16</v>
      </c>
      <c r="GN107" s="15">
        <v>17.5</v>
      </c>
      <c r="GO107" s="21">
        <f t="shared" si="63"/>
        <v>15.641666666666667</v>
      </c>
      <c r="GQ107" s="22">
        <f t="shared" si="64"/>
        <v>18.666666666666668</v>
      </c>
      <c r="GR107" s="23">
        <f t="shared" si="65"/>
        <v>12.866666666666667</v>
      </c>
      <c r="GS107" s="24">
        <f t="shared" si="66"/>
        <v>15.678030303030305</v>
      </c>
      <c r="GT107" s="22">
        <f>AVERAGE(Sheet1!AQ107,Sheet1!BQ107,Sheet1!CQ107,Sheet1!DQ107,Sheet1!EQ107,Sheet1!FQ107,Sheet1!GQ107)</f>
        <v>19.366666666666667</v>
      </c>
      <c r="GU107" s="23">
        <f>AVERAGE(Sheet1!AR107,Sheet1!BR107,Sheet1!CR107,Sheet1!DR107,Sheet1!ER107,Sheet1!FR107,Sheet1!GR107)</f>
        <v>12.823809523809526</v>
      </c>
      <c r="GV107" s="22">
        <f t="shared" si="74"/>
        <v>19.743290043290049</v>
      </c>
      <c r="GW107" s="23">
        <f t="shared" si="75"/>
        <v>12.070562770562772</v>
      </c>
      <c r="GX107" s="24">
        <f>AVERAGE(Sheet1!$AO107,Sheet1!$BO107,Sheet1!$CO107,Sheet1!$DO107,Sheet1!$EO107,Sheet1!$FO107,Sheet1!$GO107)</f>
        <v>15.88095238095238</v>
      </c>
      <c r="GY107" s="24">
        <f t="shared" si="76"/>
        <v>15.832593795093794</v>
      </c>
    </row>
    <row r="108" spans="1:207">
      <c r="A108" s="7"/>
      <c r="B108" s="8">
        <f t="shared" si="87"/>
        <v>15.74484126984127</v>
      </c>
      <c r="C108" s="25">
        <f t="shared" si="99"/>
        <v>15.870476190476191</v>
      </c>
      <c r="D108" s="16">
        <f t="shared" si="105"/>
        <v>15.819742063492063</v>
      </c>
      <c r="E108" s="8">
        <f t="shared" si="73"/>
        <v>15.787192460317462</v>
      </c>
      <c r="F108" s="29">
        <f t="shared" si="68"/>
        <v>16.120696428571424</v>
      </c>
      <c r="G108" s="16">
        <f t="shared" si="88"/>
        <v>22.9</v>
      </c>
      <c r="H108" s="17">
        <f t="shared" si="89"/>
        <v>15.45</v>
      </c>
      <c r="I108" s="18">
        <f t="shared" si="90"/>
        <v>9.6999999999999993</v>
      </c>
      <c r="J108" s="19">
        <f t="shared" si="91"/>
        <v>16.299999999999997</v>
      </c>
      <c r="AB108" s="26">
        <v>1958</v>
      </c>
      <c r="AC108" s="15">
        <v>15.7</v>
      </c>
      <c r="AD108" s="15">
        <v>18.7</v>
      </c>
      <c r="AE108" s="15">
        <v>15.9</v>
      </c>
      <c r="AF108" s="15">
        <v>15.7</v>
      </c>
      <c r="AG108" s="15">
        <v>12.7</v>
      </c>
      <c r="AH108" s="15">
        <v>11.8</v>
      </c>
      <c r="AI108" s="15">
        <v>9.9</v>
      </c>
      <c r="AJ108" s="15">
        <v>10.9</v>
      </c>
      <c r="AK108" s="15">
        <v>12.6</v>
      </c>
      <c r="AL108" s="15">
        <v>12.7</v>
      </c>
      <c r="AM108" s="15">
        <v>16.399999999999999</v>
      </c>
      <c r="AN108" s="15">
        <v>15.6</v>
      </c>
      <c r="AO108" s="21">
        <f t="shared" si="101"/>
        <v>14.049999999999999</v>
      </c>
      <c r="AQ108" s="22">
        <f t="shared" si="102"/>
        <v>16.766666666666666</v>
      </c>
      <c r="AR108" s="23">
        <f t="shared" si="103"/>
        <v>10.866666666666667</v>
      </c>
      <c r="AS108" s="24">
        <f t="shared" si="72"/>
        <v>14.304545454545455</v>
      </c>
      <c r="BB108" s="20" t="s">
        <v>91</v>
      </c>
      <c r="BC108" s="15">
        <v>16.899999999999999</v>
      </c>
      <c r="BD108" s="15">
        <v>18.100000000000001</v>
      </c>
      <c r="BE108" s="15">
        <v>16.600000000000001</v>
      </c>
      <c r="BF108" s="15">
        <v>15.2</v>
      </c>
      <c r="BG108" s="15">
        <v>13.5</v>
      </c>
      <c r="BH108" s="15">
        <v>11.9</v>
      </c>
      <c r="BI108" s="15">
        <v>10.8</v>
      </c>
      <c r="BJ108" s="15">
        <v>11.3</v>
      </c>
      <c r="BK108" s="15">
        <v>12.4</v>
      </c>
      <c r="BL108" s="15">
        <v>13.7</v>
      </c>
      <c r="BM108" s="15">
        <v>16.2</v>
      </c>
      <c r="BN108" s="15">
        <v>16.2</v>
      </c>
      <c r="BO108" s="21">
        <f t="shared" si="69"/>
        <v>14.399999999999999</v>
      </c>
      <c r="BQ108" s="22">
        <f t="shared" si="70"/>
        <v>17.2</v>
      </c>
      <c r="BR108" s="23">
        <f t="shared" si="71"/>
        <v>11.333333333333334</v>
      </c>
      <c r="BS108" s="24">
        <f t="shared" si="77"/>
        <v>14.747222222222222</v>
      </c>
      <c r="CA108" s="2">
        <f t="shared" si="86"/>
        <v>1958</v>
      </c>
      <c r="CB108" s="20" t="s">
        <v>91</v>
      </c>
      <c r="CC108" s="15">
        <v>19.3</v>
      </c>
      <c r="CD108" s="15">
        <v>20</v>
      </c>
      <c r="CE108" s="15">
        <v>19.100000000000001</v>
      </c>
      <c r="CF108" s="15">
        <v>17.899999999999999</v>
      </c>
      <c r="CG108" s="15">
        <v>15.3</v>
      </c>
      <c r="CH108" s="15">
        <v>13.5</v>
      </c>
      <c r="CI108" s="15">
        <v>12.1</v>
      </c>
      <c r="CJ108" s="15">
        <v>12.7</v>
      </c>
      <c r="CK108" s="15">
        <v>14</v>
      </c>
      <c r="CL108" s="15">
        <v>15.3</v>
      </c>
      <c r="CM108" s="15">
        <v>17.8</v>
      </c>
      <c r="CN108" s="15">
        <v>17.7</v>
      </c>
      <c r="CO108" s="21">
        <f t="shared" si="83"/>
        <v>16.224999999999998</v>
      </c>
      <c r="CQ108" s="22">
        <f t="shared" si="84"/>
        <v>19.466666666666665</v>
      </c>
      <c r="CR108" s="23">
        <f t="shared" si="85"/>
        <v>12.766666666666666</v>
      </c>
      <c r="CS108" s="24">
        <f t="shared" si="104"/>
        <v>16.333964646464644</v>
      </c>
      <c r="DA108" s="2">
        <f t="shared" si="95"/>
        <v>1958</v>
      </c>
      <c r="DB108" s="20" t="s">
        <v>91</v>
      </c>
      <c r="DC108" s="15">
        <v>19.600000000000001</v>
      </c>
      <c r="DD108" s="15">
        <v>21.7</v>
      </c>
      <c r="DE108" s="15">
        <v>19.3</v>
      </c>
      <c r="DF108" s="15">
        <v>18.100000000000001</v>
      </c>
      <c r="DG108" s="15">
        <v>13.7</v>
      </c>
      <c r="DH108" s="15">
        <v>12.7</v>
      </c>
      <c r="DI108" s="15">
        <v>10.4</v>
      </c>
      <c r="DJ108" s="15">
        <v>12.3</v>
      </c>
      <c r="DK108" s="15">
        <v>14.3</v>
      </c>
      <c r="DL108" s="15">
        <v>14.8</v>
      </c>
      <c r="DM108" s="15">
        <v>19.5</v>
      </c>
      <c r="DN108" s="15">
        <v>18.7</v>
      </c>
      <c r="DO108" s="21">
        <f t="shared" si="92"/>
        <v>16.258333333333333</v>
      </c>
      <c r="DQ108" s="22">
        <f t="shared" si="93"/>
        <v>20.2</v>
      </c>
      <c r="DR108" s="23">
        <f t="shared" si="94"/>
        <v>11.800000000000002</v>
      </c>
      <c r="DS108" s="24">
        <f t="shared" si="106"/>
        <v>16.505303030303029</v>
      </c>
      <c r="EA108" s="2">
        <f t="shared" si="82"/>
        <v>1958</v>
      </c>
      <c r="EB108" s="13" t="s">
        <v>91</v>
      </c>
      <c r="EC108" s="27">
        <f t="shared" ref="EC108:EL108" si="107">(SUM(EC105:EC107)+SUM(EC109:EC111))/6</f>
        <v>21.7</v>
      </c>
      <c r="ED108" s="27">
        <f t="shared" si="107"/>
        <v>21.2</v>
      </c>
      <c r="EE108" s="27">
        <f t="shared" si="107"/>
        <v>20.3</v>
      </c>
      <c r="EF108" s="27">
        <f t="shared" si="107"/>
        <v>17.966666666666665</v>
      </c>
      <c r="EG108" s="27">
        <f t="shared" si="107"/>
        <v>15.033333333333333</v>
      </c>
      <c r="EH108" s="27">
        <f t="shared" si="107"/>
        <v>13.616666666666667</v>
      </c>
      <c r="EI108" s="27">
        <f t="shared" si="107"/>
        <v>12.666666666666666</v>
      </c>
      <c r="EJ108" s="27">
        <f t="shared" si="107"/>
        <v>13.316666666666668</v>
      </c>
      <c r="EK108" s="27">
        <f t="shared" si="107"/>
        <v>14.383333333333333</v>
      </c>
      <c r="EL108" s="27">
        <f t="shared" si="107"/>
        <v>16.033333333333335</v>
      </c>
      <c r="EM108" s="27">
        <f>(SUM(EM109:EM110))/2</f>
        <v>18.649999999999999</v>
      </c>
      <c r="EN108" s="27">
        <f>(SUM(EN109:EN110))/2</f>
        <v>20.3</v>
      </c>
      <c r="EO108" s="21">
        <f t="shared" si="78"/>
        <v>17.097222222222225</v>
      </c>
      <c r="EQ108" s="22">
        <f t="shared" si="79"/>
        <v>21.066666666666666</v>
      </c>
      <c r="ER108" s="23">
        <f t="shared" si="80"/>
        <v>13.200000000000001</v>
      </c>
      <c r="ES108" s="24">
        <f t="shared" si="100"/>
        <v>16.401262626262625</v>
      </c>
      <c r="FA108" s="2">
        <f t="shared" si="81"/>
        <v>1958</v>
      </c>
      <c r="FB108" s="20" t="s">
        <v>91</v>
      </c>
      <c r="FC108" s="15">
        <v>21.7</v>
      </c>
      <c r="FD108" s="15">
        <v>22.9</v>
      </c>
      <c r="FE108" s="15">
        <v>19.899999999999999</v>
      </c>
      <c r="FF108" s="15">
        <v>17.8</v>
      </c>
      <c r="FG108" s="15">
        <v>13.4</v>
      </c>
      <c r="FH108" s="15">
        <v>11.9</v>
      </c>
      <c r="FI108" s="15">
        <v>9.6999999999999993</v>
      </c>
      <c r="FJ108" s="15">
        <v>11.9</v>
      </c>
      <c r="FK108" s="15">
        <v>14</v>
      </c>
      <c r="FL108" s="15">
        <v>14.8</v>
      </c>
      <c r="FM108" s="15">
        <v>20</v>
      </c>
      <c r="FN108" s="15">
        <v>20.100000000000001</v>
      </c>
      <c r="FO108" s="21">
        <f t="shared" si="96"/>
        <v>16.508333333333336</v>
      </c>
      <c r="FQ108" s="22">
        <f t="shared" si="97"/>
        <v>21.5</v>
      </c>
      <c r="FR108" s="23">
        <f t="shared" si="98"/>
        <v>11.166666666666666</v>
      </c>
      <c r="FS108" s="24">
        <f t="shared" si="62"/>
        <v>16.609848484848484</v>
      </c>
      <c r="GA108" s="2">
        <f t="shared" si="67"/>
        <v>1958</v>
      </c>
      <c r="GB108" s="20" t="s">
        <v>91</v>
      </c>
      <c r="GC108" s="15">
        <v>18.7</v>
      </c>
      <c r="GD108" s="15">
        <v>20.100000000000001</v>
      </c>
      <c r="GE108" s="15">
        <v>18.5</v>
      </c>
      <c r="GF108" s="15">
        <v>17.3</v>
      </c>
      <c r="GG108" s="15">
        <v>14.2</v>
      </c>
      <c r="GH108" s="15">
        <v>12.7</v>
      </c>
      <c r="GI108" s="15">
        <v>10.8</v>
      </c>
      <c r="GJ108" s="15">
        <v>12.4</v>
      </c>
      <c r="GK108" s="15">
        <v>13.8</v>
      </c>
      <c r="GL108" s="15">
        <v>14.2</v>
      </c>
      <c r="GM108" s="15">
        <v>17.100000000000001</v>
      </c>
      <c r="GN108" s="15">
        <v>18.3</v>
      </c>
      <c r="GO108" s="21">
        <f t="shared" si="63"/>
        <v>15.674999999999999</v>
      </c>
      <c r="GQ108" s="22">
        <f t="shared" si="64"/>
        <v>19.099999999999998</v>
      </c>
      <c r="GR108" s="23">
        <f t="shared" si="65"/>
        <v>11.966666666666667</v>
      </c>
      <c r="GS108" s="24">
        <f t="shared" si="66"/>
        <v>15.6469696969697</v>
      </c>
      <c r="GT108" s="22">
        <f>AVERAGE(Sheet1!AQ108,Sheet1!BQ108,Sheet1!CQ108,Sheet1!DQ108,Sheet1!EQ108,Sheet1!FQ108,Sheet1!GQ108)</f>
        <v>19.328571428571429</v>
      </c>
      <c r="GU108" s="23">
        <f>AVERAGE(Sheet1!AR108,Sheet1!BR108,Sheet1!CR108,Sheet1!DR108,Sheet1!ER108,Sheet1!FR108,Sheet1!GR108)</f>
        <v>11.871428571428572</v>
      </c>
      <c r="GV108" s="22">
        <f t="shared" si="74"/>
        <v>19.642424242424244</v>
      </c>
      <c r="GW108" s="23">
        <f t="shared" si="75"/>
        <v>12.054112554112555</v>
      </c>
      <c r="GX108" s="24">
        <f>AVERAGE(Sheet1!$AO108,Sheet1!$BO108,Sheet1!$CO108,Sheet1!$DO108,Sheet1!$EO108,Sheet1!$FO108,Sheet1!$GO108)</f>
        <v>15.74484126984127</v>
      </c>
      <c r="GY108" s="24">
        <f t="shared" si="76"/>
        <v>15.792730880230879</v>
      </c>
    </row>
    <row r="109" spans="1:207">
      <c r="A109" s="7"/>
      <c r="B109" s="8">
        <f t="shared" si="87"/>
        <v>16.499999999999996</v>
      </c>
      <c r="C109" s="25">
        <f t="shared" si="99"/>
        <v>15.984761904761905</v>
      </c>
      <c r="D109" s="16">
        <f t="shared" si="105"/>
        <v>15.951408730158729</v>
      </c>
      <c r="E109" s="8">
        <f t="shared" si="73"/>
        <v>15.792728174603175</v>
      </c>
      <c r="F109" s="29">
        <f t="shared" si="68"/>
        <v>16.134571428571423</v>
      </c>
      <c r="G109" s="16">
        <f t="shared" si="88"/>
        <v>25.9</v>
      </c>
      <c r="H109" s="17">
        <f t="shared" si="89"/>
        <v>15.95</v>
      </c>
      <c r="I109" s="18">
        <f t="shared" si="90"/>
        <v>11.2</v>
      </c>
      <c r="J109" s="19">
        <f t="shared" si="91"/>
        <v>18.549999999999997</v>
      </c>
      <c r="AB109" s="26">
        <v>1959</v>
      </c>
      <c r="AC109" s="15">
        <v>19</v>
      </c>
      <c r="AD109" s="15">
        <v>17.8</v>
      </c>
      <c r="AE109" s="15">
        <v>17.2</v>
      </c>
      <c r="AF109" s="15">
        <v>15.9</v>
      </c>
      <c r="AG109" s="15">
        <v>12.7</v>
      </c>
      <c r="AH109" s="15">
        <v>11.9</v>
      </c>
      <c r="AI109" s="15">
        <v>11.4</v>
      </c>
      <c r="AJ109" s="15">
        <v>11.3</v>
      </c>
      <c r="AK109" s="15">
        <v>12.5</v>
      </c>
      <c r="AL109" s="15">
        <v>13.1</v>
      </c>
      <c r="AM109" s="15">
        <v>17.600000000000001</v>
      </c>
      <c r="AN109" s="15">
        <v>17.2</v>
      </c>
      <c r="AO109" s="21">
        <f t="shared" si="101"/>
        <v>14.799999999999999</v>
      </c>
      <c r="AQ109" s="22">
        <f t="shared" si="102"/>
        <v>18</v>
      </c>
      <c r="AR109" s="23">
        <f t="shared" si="103"/>
        <v>11.533333333333333</v>
      </c>
      <c r="AS109" s="24">
        <f t="shared" si="72"/>
        <v>14.367424242424244</v>
      </c>
      <c r="BB109" s="20" t="s">
        <v>92</v>
      </c>
      <c r="BC109" s="15">
        <v>19.899999999999999</v>
      </c>
      <c r="BD109" s="15">
        <v>18.5</v>
      </c>
      <c r="BE109" s="15">
        <v>17.899999999999999</v>
      </c>
      <c r="BF109" s="15">
        <v>16.3</v>
      </c>
      <c r="BG109" s="15">
        <v>13.3</v>
      </c>
      <c r="BH109" s="15">
        <v>13</v>
      </c>
      <c r="BI109" s="15">
        <v>11.7</v>
      </c>
      <c r="BJ109" s="15">
        <v>12.1</v>
      </c>
      <c r="BK109" s="15">
        <v>12.6</v>
      </c>
      <c r="BL109" s="15">
        <v>14.6</v>
      </c>
      <c r="BM109" s="15">
        <v>16.7</v>
      </c>
      <c r="BN109" s="15">
        <v>18.2</v>
      </c>
      <c r="BO109" s="21">
        <f t="shared" si="69"/>
        <v>15.399999999999997</v>
      </c>
      <c r="BQ109" s="22">
        <f t="shared" si="70"/>
        <v>18.766666666666666</v>
      </c>
      <c r="BR109" s="23">
        <f t="shared" si="71"/>
        <v>12.266666666666666</v>
      </c>
      <c r="BS109" s="24">
        <f t="shared" si="77"/>
        <v>14.835858585858587</v>
      </c>
      <c r="CA109" s="2">
        <f t="shared" si="86"/>
        <v>1959</v>
      </c>
      <c r="CB109" s="20" t="s">
        <v>92</v>
      </c>
      <c r="CC109" s="15">
        <v>23</v>
      </c>
      <c r="CD109" s="15">
        <v>20.3</v>
      </c>
      <c r="CE109" s="15">
        <v>19.600000000000001</v>
      </c>
      <c r="CF109" s="15">
        <v>18.2</v>
      </c>
      <c r="CG109" s="15">
        <v>15.3</v>
      </c>
      <c r="CH109" s="15">
        <v>13.8</v>
      </c>
      <c r="CI109" s="15">
        <v>13.3</v>
      </c>
      <c r="CJ109" s="15">
        <v>13.4</v>
      </c>
      <c r="CK109" s="15">
        <v>13.9</v>
      </c>
      <c r="CL109" s="15">
        <v>15.8</v>
      </c>
      <c r="CM109" s="15">
        <v>18.8</v>
      </c>
      <c r="CN109" s="15">
        <v>19.100000000000001</v>
      </c>
      <c r="CO109" s="21">
        <f t="shared" si="83"/>
        <v>17.041666666666668</v>
      </c>
      <c r="CQ109" s="22">
        <f t="shared" si="84"/>
        <v>20.966666666666665</v>
      </c>
      <c r="CR109" s="23">
        <f t="shared" si="85"/>
        <v>13.5</v>
      </c>
      <c r="CS109" s="24">
        <f t="shared" si="104"/>
        <v>16.423358585858583</v>
      </c>
      <c r="DA109" s="2">
        <f t="shared" si="95"/>
        <v>1959</v>
      </c>
      <c r="DB109" s="20" t="s">
        <v>92</v>
      </c>
      <c r="DC109" s="15">
        <v>24</v>
      </c>
      <c r="DD109" s="15">
        <v>21.7</v>
      </c>
      <c r="DE109" s="15">
        <v>20.2</v>
      </c>
      <c r="DF109" s="15">
        <v>18</v>
      </c>
      <c r="DG109" s="15">
        <v>13.9</v>
      </c>
      <c r="DH109" s="15">
        <v>12.7</v>
      </c>
      <c r="DI109" s="15">
        <v>12.3</v>
      </c>
      <c r="DJ109" s="15">
        <v>12.5</v>
      </c>
      <c r="DK109" s="15">
        <v>14.4</v>
      </c>
      <c r="DL109" s="15">
        <v>15.6</v>
      </c>
      <c r="DM109" s="15">
        <v>20.2</v>
      </c>
      <c r="DN109" s="15">
        <v>20.2</v>
      </c>
      <c r="DO109" s="21">
        <f t="shared" si="92"/>
        <v>17.141666666666666</v>
      </c>
      <c r="DQ109" s="22">
        <f t="shared" si="93"/>
        <v>21.966666666666669</v>
      </c>
      <c r="DR109" s="23">
        <f t="shared" si="94"/>
        <v>12.5</v>
      </c>
      <c r="DS109" s="24">
        <f t="shared" si="106"/>
        <v>16.576515151515149</v>
      </c>
      <c r="EA109" s="2">
        <f t="shared" si="82"/>
        <v>1959</v>
      </c>
      <c r="EB109" s="20" t="s">
        <v>92</v>
      </c>
      <c r="EC109" s="15">
        <v>21.5</v>
      </c>
      <c r="ED109" s="15">
        <v>22</v>
      </c>
      <c r="EE109" s="15">
        <v>20</v>
      </c>
      <c r="EF109" s="15">
        <v>18.2</v>
      </c>
      <c r="EG109" s="15">
        <v>15.4</v>
      </c>
      <c r="EH109" s="15">
        <v>13.9</v>
      </c>
      <c r="EI109" s="15">
        <v>13.1</v>
      </c>
      <c r="EJ109" s="15">
        <v>13.7</v>
      </c>
      <c r="EK109" s="15">
        <v>14.3</v>
      </c>
      <c r="EL109" s="15">
        <v>15.2</v>
      </c>
      <c r="EM109" s="15">
        <v>19.8</v>
      </c>
      <c r="EN109" s="15">
        <v>19.600000000000001</v>
      </c>
      <c r="EO109" s="21">
        <f t="shared" si="78"/>
        <v>17.225000000000001</v>
      </c>
      <c r="EQ109" s="22">
        <f t="shared" si="79"/>
        <v>21.166666666666668</v>
      </c>
      <c r="ER109" s="23">
        <f t="shared" si="80"/>
        <v>13.566666666666668</v>
      </c>
      <c r="ES109" s="24">
        <f t="shared" si="100"/>
        <v>16.530050505050504</v>
      </c>
      <c r="FA109" s="2">
        <f t="shared" si="81"/>
        <v>1959</v>
      </c>
      <c r="FB109" s="20" t="s">
        <v>92</v>
      </c>
      <c r="FC109" s="15">
        <v>25.9</v>
      </c>
      <c r="FD109" s="15">
        <v>22.8</v>
      </c>
      <c r="FE109" s="15">
        <v>21</v>
      </c>
      <c r="FF109" s="15">
        <v>17.7</v>
      </c>
      <c r="FG109" s="15">
        <v>13.8</v>
      </c>
      <c r="FH109" s="15">
        <v>12.2</v>
      </c>
      <c r="FI109" s="15">
        <v>11.2</v>
      </c>
      <c r="FJ109" s="15">
        <v>12.3</v>
      </c>
      <c r="FK109" s="15">
        <v>13.7</v>
      </c>
      <c r="FL109" s="15">
        <v>16</v>
      </c>
      <c r="FM109" s="15">
        <v>20.7</v>
      </c>
      <c r="FN109" s="15">
        <v>20.2</v>
      </c>
      <c r="FO109" s="21">
        <f t="shared" si="96"/>
        <v>17.291666666666664</v>
      </c>
      <c r="FQ109" s="22">
        <f t="shared" si="97"/>
        <v>23.233333333333334</v>
      </c>
      <c r="FR109" s="23">
        <f t="shared" si="98"/>
        <v>11.9</v>
      </c>
      <c r="FS109" s="24">
        <f t="shared" ref="FS109:FS140" si="108">AVERAGE(FO99:FO109)</f>
        <v>16.687878787878788</v>
      </c>
      <c r="GA109" s="2">
        <f t="shared" si="67"/>
        <v>1959</v>
      </c>
      <c r="GB109" s="20" t="s">
        <v>92</v>
      </c>
      <c r="GC109" s="15">
        <v>22</v>
      </c>
      <c r="GD109" s="15">
        <v>20.9</v>
      </c>
      <c r="GE109" s="15">
        <v>19.899999999999999</v>
      </c>
      <c r="GF109" s="15">
        <v>17.8</v>
      </c>
      <c r="GG109" s="15">
        <v>14.7</v>
      </c>
      <c r="GH109" s="15">
        <v>13.2</v>
      </c>
      <c r="GI109" s="15">
        <v>12.3</v>
      </c>
      <c r="GJ109" s="15">
        <v>12.7</v>
      </c>
      <c r="GK109" s="15">
        <v>13.5</v>
      </c>
      <c r="GL109" s="15">
        <v>15.3</v>
      </c>
      <c r="GM109" s="15">
        <v>17.8</v>
      </c>
      <c r="GN109" s="15">
        <v>19.100000000000001</v>
      </c>
      <c r="GO109" s="21">
        <f t="shared" ref="GO109:GO140" si="109">SUM(GC109:GN109)/12</f>
        <v>16.600000000000001</v>
      </c>
      <c r="GQ109" s="22">
        <f t="shared" ref="GQ109:GQ140" si="110">SUM(GC109+GD109+GE109)/3</f>
        <v>20.933333333333334</v>
      </c>
      <c r="GR109" s="23">
        <f t="shared" ref="GR109:GR140" si="111">SUM(GH109+GI109+GJ109)/3</f>
        <v>12.733333333333334</v>
      </c>
      <c r="GS109" s="24">
        <f t="shared" ref="GS109:GS140" si="112">AVERAGE(GO99:GO109)</f>
        <v>15.750000000000002</v>
      </c>
      <c r="GT109" s="22">
        <f>AVERAGE(Sheet1!AQ109,Sheet1!BQ109,Sheet1!CQ109,Sheet1!DQ109,Sheet1!EQ109,Sheet1!FQ109,Sheet1!GQ109)</f>
        <v>20.719047619047618</v>
      </c>
      <c r="GU109" s="23">
        <f>AVERAGE(Sheet1!AR109,Sheet1!BR109,Sheet1!CR109,Sheet1!DR109,Sheet1!ER109,Sheet1!FR109,Sheet1!GR109)</f>
        <v>12.571428571428571</v>
      </c>
      <c r="GV109" s="22">
        <f t="shared" si="74"/>
        <v>19.767099567099567</v>
      </c>
      <c r="GW109" s="23">
        <f t="shared" si="75"/>
        <v>12.10822510822511</v>
      </c>
      <c r="GX109" s="24">
        <f>AVERAGE(Sheet1!$AO109,Sheet1!$BO109,Sheet1!$CO109,Sheet1!$DO109,Sheet1!$EO109,Sheet1!$FO109,Sheet1!$GO109)</f>
        <v>16.499999999999996</v>
      </c>
      <c r="GY109" s="24">
        <f t="shared" si="76"/>
        <v>15.881583694083695</v>
      </c>
    </row>
    <row r="110" spans="1:207">
      <c r="A110" s="7">
        <f>A105+5</f>
        <v>1960</v>
      </c>
      <c r="B110" s="8">
        <f t="shared" si="87"/>
        <v>16.172619047619047</v>
      </c>
      <c r="C110" s="25">
        <f t="shared" si="99"/>
        <v>16.042777777777779</v>
      </c>
      <c r="D110" s="16">
        <f t="shared" si="105"/>
        <v>15.953075396825394</v>
      </c>
      <c r="E110" s="8">
        <f t="shared" si="73"/>
        <v>15.800763888888889</v>
      </c>
      <c r="F110" s="29">
        <f t="shared" si="68"/>
        <v>16.123290476190469</v>
      </c>
      <c r="G110" s="16">
        <f t="shared" si="88"/>
        <v>24.8</v>
      </c>
      <c r="H110" s="17">
        <f t="shared" si="89"/>
        <v>15.55</v>
      </c>
      <c r="I110" s="18">
        <f t="shared" si="90"/>
        <v>10.6</v>
      </c>
      <c r="J110" s="19">
        <f t="shared" si="91"/>
        <v>17.7</v>
      </c>
      <c r="AB110" s="26">
        <v>1960</v>
      </c>
      <c r="AC110" s="15">
        <v>20.6</v>
      </c>
      <c r="AD110" s="15">
        <v>17.600000000000001</v>
      </c>
      <c r="AE110" s="15">
        <v>18.8</v>
      </c>
      <c r="AF110" s="15">
        <v>15.2</v>
      </c>
      <c r="AG110" s="15">
        <v>12.2</v>
      </c>
      <c r="AH110" s="15">
        <v>10.6</v>
      </c>
      <c r="AI110" s="15">
        <v>10.9</v>
      </c>
      <c r="AJ110" s="15">
        <v>10.6</v>
      </c>
      <c r="AK110" s="15">
        <v>12.1</v>
      </c>
      <c r="AL110" s="15">
        <v>14.1</v>
      </c>
      <c r="AM110" s="15">
        <v>14.1</v>
      </c>
      <c r="AN110" s="15">
        <v>18.3</v>
      </c>
      <c r="AO110" s="21">
        <f t="shared" si="101"/>
        <v>14.591666666666667</v>
      </c>
      <c r="AQ110" s="22">
        <f t="shared" si="102"/>
        <v>19</v>
      </c>
      <c r="AR110" s="23">
        <f t="shared" si="103"/>
        <v>10.700000000000001</v>
      </c>
      <c r="AS110" s="24">
        <f t="shared" si="72"/>
        <v>14.450757575757576</v>
      </c>
      <c r="BB110" s="20" t="s">
        <v>93</v>
      </c>
      <c r="BC110" s="15">
        <v>20.5</v>
      </c>
      <c r="BD110" s="15">
        <v>18.100000000000001</v>
      </c>
      <c r="BE110" s="15">
        <v>18.600000000000001</v>
      </c>
      <c r="BF110" s="15">
        <v>15.6</v>
      </c>
      <c r="BG110" s="15">
        <v>12.5</v>
      </c>
      <c r="BH110" s="15">
        <v>11.3</v>
      </c>
      <c r="BI110" s="15">
        <v>11.7</v>
      </c>
      <c r="BJ110" s="15">
        <v>11.5</v>
      </c>
      <c r="BK110" s="15">
        <v>13</v>
      </c>
      <c r="BL110" s="15">
        <v>14.5</v>
      </c>
      <c r="BM110" s="15">
        <v>14.6</v>
      </c>
      <c r="BN110" s="15">
        <v>18.899999999999999</v>
      </c>
      <c r="BO110" s="21">
        <f t="shared" si="69"/>
        <v>15.066666666666668</v>
      </c>
      <c r="BQ110" s="22">
        <f t="shared" si="70"/>
        <v>19.066666666666666</v>
      </c>
      <c r="BR110" s="23">
        <f t="shared" si="71"/>
        <v>11.5</v>
      </c>
      <c r="BS110" s="24">
        <f t="shared" si="77"/>
        <v>14.919191919191919</v>
      </c>
      <c r="CA110" s="2">
        <f t="shared" si="86"/>
        <v>1960</v>
      </c>
      <c r="CB110" s="20" t="s">
        <v>93</v>
      </c>
      <c r="CC110" s="15">
        <v>22.8</v>
      </c>
      <c r="CD110" s="15">
        <v>20</v>
      </c>
      <c r="CE110" s="15">
        <v>20</v>
      </c>
      <c r="CF110" s="15">
        <v>16.600000000000001</v>
      </c>
      <c r="CG110" s="15">
        <v>13.5</v>
      </c>
      <c r="CH110" s="15">
        <v>13</v>
      </c>
      <c r="CI110" s="15">
        <v>12</v>
      </c>
      <c r="CJ110" s="15">
        <v>12.5</v>
      </c>
      <c r="CK110" s="15">
        <v>13.7</v>
      </c>
      <c r="CL110" s="15">
        <v>15.7</v>
      </c>
      <c r="CM110" s="15">
        <v>15.5</v>
      </c>
      <c r="CN110" s="15">
        <v>20.9</v>
      </c>
      <c r="CO110" s="21">
        <f t="shared" si="83"/>
        <v>16.349999999999998</v>
      </c>
      <c r="CQ110" s="22">
        <f t="shared" si="84"/>
        <v>20.933333333333334</v>
      </c>
      <c r="CR110" s="23">
        <f t="shared" si="85"/>
        <v>12.5</v>
      </c>
      <c r="CS110" s="24">
        <f t="shared" si="104"/>
        <v>16.496843434343432</v>
      </c>
      <c r="DA110" s="2">
        <f t="shared" si="95"/>
        <v>1960</v>
      </c>
      <c r="DB110" s="20" t="s">
        <v>93</v>
      </c>
      <c r="DC110" s="15">
        <v>24.2</v>
      </c>
      <c r="DD110" s="15">
        <v>21.8</v>
      </c>
      <c r="DE110" s="15">
        <v>21.2</v>
      </c>
      <c r="DF110" s="15">
        <v>16.8</v>
      </c>
      <c r="DG110" s="15">
        <v>13.1</v>
      </c>
      <c r="DH110" s="15">
        <v>11.7</v>
      </c>
      <c r="DI110" s="15">
        <v>11.6</v>
      </c>
      <c r="DJ110" s="15">
        <v>12.1</v>
      </c>
      <c r="DK110" s="15">
        <v>14.2</v>
      </c>
      <c r="DL110" s="15">
        <v>16.899999999999999</v>
      </c>
      <c r="DM110" s="15">
        <v>17.3</v>
      </c>
      <c r="DN110" s="15">
        <v>21.7</v>
      </c>
      <c r="DO110" s="21">
        <f t="shared" si="92"/>
        <v>16.883333333333333</v>
      </c>
      <c r="DQ110" s="22">
        <f t="shared" si="93"/>
        <v>22.400000000000002</v>
      </c>
      <c r="DR110" s="23">
        <f t="shared" si="94"/>
        <v>11.799999999999999</v>
      </c>
      <c r="DS110" s="24">
        <f t="shared" si="106"/>
        <v>16.642424242424241</v>
      </c>
      <c r="EA110" s="2">
        <f t="shared" si="82"/>
        <v>1960</v>
      </c>
      <c r="EB110" s="20" t="s">
        <v>93</v>
      </c>
      <c r="EC110" s="15">
        <v>23.4</v>
      </c>
      <c r="ED110" s="15">
        <v>22.1</v>
      </c>
      <c r="EE110" s="15">
        <v>21.5</v>
      </c>
      <c r="EF110" s="15">
        <v>17.8</v>
      </c>
      <c r="EG110" s="15">
        <v>14.7</v>
      </c>
      <c r="EH110" s="15">
        <v>13.3</v>
      </c>
      <c r="EI110" s="15">
        <v>12.7</v>
      </c>
      <c r="EJ110" s="15">
        <v>12.9</v>
      </c>
      <c r="EK110" s="15">
        <v>14.3</v>
      </c>
      <c r="EL110" s="15">
        <v>16.7</v>
      </c>
      <c r="EM110" s="15">
        <v>17.5</v>
      </c>
      <c r="EN110" s="15">
        <v>21</v>
      </c>
      <c r="EO110" s="21">
        <f t="shared" si="78"/>
        <v>17.324999999999999</v>
      </c>
      <c r="EQ110" s="22">
        <f t="shared" si="79"/>
        <v>22.333333333333332</v>
      </c>
      <c r="ER110" s="23">
        <f t="shared" si="80"/>
        <v>12.966666666666667</v>
      </c>
      <c r="ES110" s="24">
        <f t="shared" si="100"/>
        <v>16.686868686868685</v>
      </c>
      <c r="FA110" s="2">
        <f t="shared" si="81"/>
        <v>1960</v>
      </c>
      <c r="FB110" s="20" t="s">
        <v>93</v>
      </c>
      <c r="FC110" s="15">
        <v>24.8</v>
      </c>
      <c r="FD110" s="15">
        <v>22.1</v>
      </c>
      <c r="FE110" s="15">
        <v>21.3</v>
      </c>
      <c r="FF110" s="15">
        <v>16.3</v>
      </c>
      <c r="FG110" s="15">
        <v>12.7</v>
      </c>
      <c r="FH110" s="15">
        <v>10.7</v>
      </c>
      <c r="FI110" s="15">
        <v>10.8</v>
      </c>
      <c r="FJ110" s="15">
        <v>11.5</v>
      </c>
      <c r="FK110" s="15">
        <v>13.8</v>
      </c>
      <c r="FL110" s="15">
        <v>16.399999999999999</v>
      </c>
      <c r="FM110" s="15">
        <v>16.899999999999999</v>
      </c>
      <c r="FN110" s="15">
        <v>24.4</v>
      </c>
      <c r="FO110" s="21">
        <f t="shared" si="96"/>
        <v>16.808333333333334</v>
      </c>
      <c r="FQ110" s="22">
        <f t="shared" si="97"/>
        <v>22.733333333333334</v>
      </c>
      <c r="FR110" s="23">
        <f t="shared" si="98"/>
        <v>11</v>
      </c>
      <c r="FS110" s="24">
        <f t="shared" si="108"/>
        <v>16.753787878787879</v>
      </c>
      <c r="GA110" s="2">
        <f t="shared" ref="GA110:GA141" si="113">GA109+1</f>
        <v>1960</v>
      </c>
      <c r="GB110" s="20" t="s">
        <v>93</v>
      </c>
      <c r="GC110" s="15">
        <v>22.3</v>
      </c>
      <c r="GD110" s="15">
        <v>19.899999999999999</v>
      </c>
      <c r="GE110" s="15">
        <v>20.2</v>
      </c>
      <c r="GF110" s="15">
        <v>17</v>
      </c>
      <c r="GG110" s="15">
        <v>13.5</v>
      </c>
      <c r="GH110" s="15">
        <v>12.2</v>
      </c>
      <c r="GI110" s="15">
        <v>11.8</v>
      </c>
      <c r="GJ110" s="15">
        <v>12.6</v>
      </c>
      <c r="GK110" s="15">
        <v>13.9</v>
      </c>
      <c r="GL110" s="15">
        <v>15</v>
      </c>
      <c r="GM110" s="15">
        <v>15.6</v>
      </c>
      <c r="GN110" s="15">
        <v>20.2</v>
      </c>
      <c r="GO110" s="21">
        <f t="shared" si="109"/>
        <v>16.183333333333334</v>
      </c>
      <c r="GQ110" s="22">
        <f t="shared" si="110"/>
        <v>20.8</v>
      </c>
      <c r="GR110" s="23">
        <f t="shared" si="111"/>
        <v>12.200000000000001</v>
      </c>
      <c r="GS110" s="24">
        <f t="shared" si="112"/>
        <v>15.850757575757576</v>
      </c>
      <c r="GT110" s="22">
        <f>AVERAGE(Sheet1!AQ110,Sheet1!BQ110,Sheet1!CQ110,Sheet1!DQ110,Sheet1!EQ110,Sheet1!FQ110,Sheet1!GQ110)</f>
        <v>21.038095238095242</v>
      </c>
      <c r="GU110" s="23">
        <f>AVERAGE(Sheet1!AR110,Sheet1!BR110,Sheet1!CR110,Sheet1!DR110,Sheet1!ER110,Sheet1!FR110,Sheet1!GR110)</f>
        <v>11.80952380952381</v>
      </c>
      <c r="GV110" s="22">
        <f t="shared" si="74"/>
        <v>20.022943722943726</v>
      </c>
      <c r="GW110" s="23">
        <f t="shared" si="75"/>
        <v>12.074458874458877</v>
      </c>
      <c r="GX110" s="24">
        <f>AVERAGE(Sheet1!$AO110,Sheet1!$BO110,Sheet1!$CO110,Sheet1!$DO110,Sheet1!$EO110,Sheet1!$FO110,Sheet1!$GO110)</f>
        <v>16.172619047619047</v>
      </c>
      <c r="GY110" s="24">
        <f t="shared" si="76"/>
        <v>15.971518759018757</v>
      </c>
    </row>
    <row r="111" spans="1:207">
      <c r="A111" s="7"/>
      <c r="B111" s="8">
        <f t="shared" si="87"/>
        <v>17.015476190476189</v>
      </c>
      <c r="C111" s="25">
        <f t="shared" si="99"/>
        <v>16.262777777777778</v>
      </c>
      <c r="D111" s="16">
        <f t="shared" si="105"/>
        <v>16.041765873015873</v>
      </c>
      <c r="E111" s="8">
        <f t="shared" si="73"/>
        <v>15.858680555555557</v>
      </c>
      <c r="F111" s="29">
        <f t="shared" si="68"/>
        <v>16.135733333333331</v>
      </c>
      <c r="G111" s="16">
        <f t="shared" si="88"/>
        <v>26.7</v>
      </c>
      <c r="H111" s="17">
        <f t="shared" si="89"/>
        <v>17.05</v>
      </c>
      <c r="I111" s="18">
        <f t="shared" si="90"/>
        <v>10.6</v>
      </c>
      <c r="J111" s="19">
        <f t="shared" si="91"/>
        <v>18.649999999999999</v>
      </c>
      <c r="AB111" s="26">
        <v>1961</v>
      </c>
      <c r="AC111" s="15">
        <v>20.399999999999999</v>
      </c>
      <c r="AD111" s="15">
        <v>17.3</v>
      </c>
      <c r="AE111" s="15">
        <v>17.5</v>
      </c>
      <c r="AF111" s="15">
        <v>16.5</v>
      </c>
      <c r="AG111" s="15">
        <v>13.6</v>
      </c>
      <c r="AH111" s="15">
        <v>12.1</v>
      </c>
      <c r="AI111" s="15">
        <v>10.6</v>
      </c>
      <c r="AJ111" s="15">
        <v>11.8</v>
      </c>
      <c r="AK111" s="15">
        <v>13.1</v>
      </c>
      <c r="AL111" s="15">
        <v>15.6</v>
      </c>
      <c r="AM111" s="15">
        <v>16.2</v>
      </c>
      <c r="AN111" s="15">
        <v>17.5</v>
      </c>
      <c r="AO111" s="21">
        <f t="shared" si="101"/>
        <v>15.18333333333333</v>
      </c>
      <c r="AQ111" s="22">
        <f t="shared" si="102"/>
        <v>18.400000000000002</v>
      </c>
      <c r="AR111" s="23">
        <f t="shared" si="103"/>
        <v>11.5</v>
      </c>
      <c r="AS111" s="24">
        <f t="shared" si="72"/>
        <v>14.500757575757575</v>
      </c>
      <c r="BB111" s="20" t="s">
        <v>94</v>
      </c>
      <c r="BC111" s="15">
        <v>21.2</v>
      </c>
      <c r="BD111" s="15">
        <v>20</v>
      </c>
      <c r="BE111" s="15">
        <v>18.100000000000001</v>
      </c>
      <c r="BF111" s="15">
        <v>17.100000000000001</v>
      </c>
      <c r="BG111" s="15">
        <v>14.1</v>
      </c>
      <c r="BH111" s="15">
        <v>13</v>
      </c>
      <c r="BI111" s="15">
        <v>11.7</v>
      </c>
      <c r="BJ111" s="15">
        <v>13.2</v>
      </c>
      <c r="BK111" s="15">
        <v>14.6</v>
      </c>
      <c r="BL111" s="15">
        <v>15.9</v>
      </c>
      <c r="BM111" s="15">
        <v>16.8</v>
      </c>
      <c r="BN111" s="15">
        <v>18</v>
      </c>
      <c r="BO111" s="21">
        <f t="shared" si="69"/>
        <v>16.141666666666669</v>
      </c>
      <c r="BQ111" s="22">
        <f t="shared" si="70"/>
        <v>19.766666666666669</v>
      </c>
      <c r="BR111" s="23">
        <f t="shared" si="71"/>
        <v>12.633333333333333</v>
      </c>
      <c r="BS111" s="24">
        <f t="shared" si="77"/>
        <v>14.998737373737377</v>
      </c>
      <c r="CA111" s="2">
        <f t="shared" si="86"/>
        <v>1961</v>
      </c>
      <c r="CB111" s="20" t="s">
        <v>94</v>
      </c>
      <c r="CC111" s="15">
        <v>24</v>
      </c>
      <c r="CD111" s="15">
        <v>22.1</v>
      </c>
      <c r="CE111" s="15">
        <v>20.8</v>
      </c>
      <c r="CF111" s="15">
        <v>18.5</v>
      </c>
      <c r="CG111" s="15">
        <v>15.5</v>
      </c>
      <c r="CH111" s="15">
        <v>14.4</v>
      </c>
      <c r="CI111" s="15">
        <v>13</v>
      </c>
      <c r="CJ111" s="15">
        <v>14</v>
      </c>
      <c r="CK111" s="15">
        <v>15.7</v>
      </c>
      <c r="CL111" s="15">
        <v>17</v>
      </c>
      <c r="CM111" s="15">
        <v>17.7</v>
      </c>
      <c r="CN111" s="15">
        <v>19.899999999999999</v>
      </c>
      <c r="CO111" s="21">
        <f t="shared" si="83"/>
        <v>17.716666666666665</v>
      </c>
      <c r="CQ111" s="22">
        <f t="shared" si="84"/>
        <v>22.3</v>
      </c>
      <c r="CR111" s="23">
        <f t="shared" si="85"/>
        <v>13.799999999999999</v>
      </c>
      <c r="CS111" s="24">
        <f t="shared" si="104"/>
        <v>16.574116161616161</v>
      </c>
      <c r="DA111" s="2">
        <f t="shared" si="95"/>
        <v>1961</v>
      </c>
      <c r="DB111" s="20" t="s">
        <v>94</v>
      </c>
      <c r="DC111" s="15">
        <v>24</v>
      </c>
      <c r="DD111" s="15">
        <v>21.5</v>
      </c>
      <c r="DE111" s="15">
        <v>20.3</v>
      </c>
      <c r="DF111" s="15">
        <v>18.2</v>
      </c>
      <c r="DG111" s="15">
        <v>14.2</v>
      </c>
      <c r="DH111" s="15">
        <v>12.5</v>
      </c>
      <c r="DI111" s="15">
        <v>11.2</v>
      </c>
      <c r="DJ111" s="15">
        <v>12.9</v>
      </c>
      <c r="DK111" s="15">
        <v>15.7</v>
      </c>
      <c r="DL111" s="15">
        <v>18.7</v>
      </c>
      <c r="DM111" s="15">
        <v>19</v>
      </c>
      <c r="DN111" s="15">
        <v>21.2</v>
      </c>
      <c r="DO111" s="21">
        <f t="shared" si="92"/>
        <v>17.45</v>
      </c>
      <c r="DQ111" s="22">
        <f t="shared" si="93"/>
        <v>21.933333333333334</v>
      </c>
      <c r="DR111" s="23">
        <f t="shared" si="94"/>
        <v>12.200000000000001</v>
      </c>
      <c r="DS111" s="24">
        <f t="shared" si="106"/>
        <v>16.674242424242426</v>
      </c>
      <c r="EA111" s="2">
        <f t="shared" si="82"/>
        <v>1961</v>
      </c>
      <c r="EB111" s="20" t="s">
        <v>94</v>
      </c>
      <c r="EC111" s="15">
        <v>23.2</v>
      </c>
      <c r="ED111" s="15">
        <v>23.4</v>
      </c>
      <c r="EE111" s="15">
        <v>21.2</v>
      </c>
      <c r="EF111" s="15">
        <v>18.7</v>
      </c>
      <c r="EG111" s="15">
        <v>15.7</v>
      </c>
      <c r="EH111" s="15">
        <v>14.1</v>
      </c>
      <c r="EI111" s="15">
        <v>12.5</v>
      </c>
      <c r="EJ111" s="15">
        <v>13.3</v>
      </c>
      <c r="EK111" s="15">
        <v>14.7</v>
      </c>
      <c r="EL111" s="15">
        <v>17.100000000000001</v>
      </c>
      <c r="EM111" s="15">
        <v>17.8</v>
      </c>
      <c r="EN111" s="15">
        <v>19</v>
      </c>
      <c r="EO111" s="21">
        <f t="shared" si="78"/>
        <v>17.558333333333334</v>
      </c>
      <c r="EQ111" s="22">
        <f t="shared" si="79"/>
        <v>22.599999999999998</v>
      </c>
      <c r="ER111" s="23">
        <f t="shared" si="80"/>
        <v>13.300000000000002</v>
      </c>
      <c r="ES111" s="24">
        <f t="shared" si="100"/>
        <v>16.789898989898987</v>
      </c>
      <c r="FA111" s="2">
        <f t="shared" si="81"/>
        <v>1961</v>
      </c>
      <c r="FB111" s="20" t="s">
        <v>94</v>
      </c>
      <c r="FC111" s="15">
        <v>26.7</v>
      </c>
      <c r="FD111" s="15">
        <v>24.7</v>
      </c>
      <c r="FE111" s="15">
        <v>21.8</v>
      </c>
      <c r="FF111" s="15">
        <v>17.7</v>
      </c>
      <c r="FG111" s="15">
        <v>13.7</v>
      </c>
      <c r="FH111" s="15">
        <v>12.3</v>
      </c>
      <c r="FI111" s="15">
        <v>10.9</v>
      </c>
      <c r="FJ111" s="15">
        <v>12.6</v>
      </c>
      <c r="FK111" s="15">
        <v>14.9</v>
      </c>
      <c r="FL111" s="15">
        <v>17.899999999999999</v>
      </c>
      <c r="FM111" s="15">
        <v>19.399999999999999</v>
      </c>
      <c r="FN111" s="15">
        <v>22</v>
      </c>
      <c r="FO111" s="21">
        <f t="shared" si="96"/>
        <v>17.883333333333336</v>
      </c>
      <c r="FQ111" s="22">
        <f t="shared" si="97"/>
        <v>24.400000000000002</v>
      </c>
      <c r="FR111" s="23">
        <f t="shared" si="98"/>
        <v>11.933333333333335</v>
      </c>
      <c r="FS111" s="24">
        <f t="shared" si="108"/>
        <v>16.840151515151515</v>
      </c>
      <c r="GA111" s="2">
        <f t="shared" si="113"/>
        <v>1961</v>
      </c>
      <c r="GB111" s="20" t="s">
        <v>94</v>
      </c>
      <c r="GC111" s="15">
        <v>22.4</v>
      </c>
      <c r="GD111" s="15">
        <v>22.7</v>
      </c>
      <c r="GE111" s="15">
        <v>20.7</v>
      </c>
      <c r="GF111" s="15">
        <v>18.3</v>
      </c>
      <c r="GG111" s="15">
        <v>15.1</v>
      </c>
      <c r="GH111" s="15">
        <v>13.5</v>
      </c>
      <c r="GI111" s="15">
        <v>12.5</v>
      </c>
      <c r="GJ111" s="15">
        <v>13.6</v>
      </c>
      <c r="GK111" s="15">
        <v>14.8</v>
      </c>
      <c r="GL111" s="15">
        <v>16.2</v>
      </c>
      <c r="GM111" s="15">
        <v>17.2</v>
      </c>
      <c r="GN111" s="15">
        <v>19.100000000000001</v>
      </c>
      <c r="GO111" s="21">
        <f t="shared" si="109"/>
        <v>17.174999999999997</v>
      </c>
      <c r="GQ111" s="22">
        <f t="shared" si="110"/>
        <v>21.933333333333334</v>
      </c>
      <c r="GR111" s="23">
        <f t="shared" si="111"/>
        <v>13.200000000000001</v>
      </c>
      <c r="GS111" s="24">
        <f t="shared" si="112"/>
        <v>15.969696969696971</v>
      </c>
      <c r="GT111" s="22">
        <f>AVERAGE(Sheet1!AQ111,Sheet1!BQ111,Sheet1!CQ111,Sheet1!DQ111,Sheet1!EQ111,Sheet1!FQ111,Sheet1!GQ111)</f>
        <v>21.61904761904762</v>
      </c>
      <c r="GU111" s="23">
        <f>AVERAGE(Sheet1!AR111,Sheet1!BR111,Sheet1!CR111,Sheet1!DR111,Sheet1!ER111,Sheet1!FR111,Sheet1!GR111)</f>
        <v>12.652380952380954</v>
      </c>
      <c r="GV111" s="22">
        <f t="shared" si="74"/>
        <v>20.273160173160171</v>
      </c>
      <c r="GW111" s="23">
        <f t="shared" si="75"/>
        <v>12.074458874458877</v>
      </c>
      <c r="GX111" s="24">
        <f>AVERAGE(Sheet1!$AO111,Sheet1!$BO111,Sheet1!$CO111,Sheet1!$DO111,Sheet1!$EO111,Sheet1!$FO111,Sheet1!$GO111)</f>
        <v>17.015476190476189</v>
      </c>
      <c r="GY111" s="24">
        <f t="shared" si="76"/>
        <v>16.049657287157284</v>
      </c>
    </row>
    <row r="112" spans="1:207">
      <c r="A112" s="7"/>
      <c r="B112" s="8">
        <f t="shared" si="87"/>
        <v>16.209523809523809</v>
      </c>
      <c r="C112" s="25">
        <f t="shared" si="99"/>
        <v>16.328492063492064</v>
      </c>
      <c r="D112" s="16">
        <f t="shared" si="105"/>
        <v>16.105714285714285</v>
      </c>
      <c r="E112" s="8">
        <f t="shared" si="73"/>
        <v>15.873740079365078</v>
      </c>
      <c r="F112" s="29">
        <f t="shared" si="68"/>
        <v>16.129523809523803</v>
      </c>
      <c r="G112" s="16">
        <f t="shared" si="88"/>
        <v>23.7</v>
      </c>
      <c r="H112" s="17">
        <f t="shared" si="89"/>
        <v>15.45</v>
      </c>
      <c r="I112" s="18">
        <f t="shared" si="90"/>
        <v>11</v>
      </c>
      <c r="J112" s="19">
        <f t="shared" si="91"/>
        <v>17.350000000000001</v>
      </c>
      <c r="AB112" s="26">
        <v>1962</v>
      </c>
      <c r="AC112" s="15">
        <v>19.2</v>
      </c>
      <c r="AD112" s="15">
        <v>18.600000000000001</v>
      </c>
      <c r="AE112" s="15">
        <v>18.2</v>
      </c>
      <c r="AF112" s="15">
        <v>15.7</v>
      </c>
      <c r="AG112" s="15">
        <v>12.9</v>
      </c>
      <c r="AH112" s="15">
        <v>13.2</v>
      </c>
      <c r="AI112" s="15">
        <v>11.3</v>
      </c>
      <c r="AJ112" s="15">
        <v>11</v>
      </c>
      <c r="AK112" s="15">
        <v>12.6</v>
      </c>
      <c r="AL112" s="15">
        <v>12.8</v>
      </c>
      <c r="AM112" s="15">
        <v>16.5</v>
      </c>
      <c r="AN112" s="15">
        <v>17</v>
      </c>
      <c r="AO112" s="21">
        <f t="shared" si="101"/>
        <v>14.91666666666667</v>
      </c>
      <c r="AQ112" s="22">
        <f t="shared" si="102"/>
        <v>18.666666666666668</v>
      </c>
      <c r="AR112" s="23">
        <f t="shared" si="103"/>
        <v>11.833333333333334</v>
      </c>
      <c r="AS112" s="24">
        <f t="shared" si="72"/>
        <v>14.521969696969695</v>
      </c>
      <c r="BB112" s="20" t="s">
        <v>95</v>
      </c>
      <c r="BC112" s="15">
        <v>19.3</v>
      </c>
      <c r="BD112" s="15">
        <v>19</v>
      </c>
      <c r="BE112" s="15">
        <v>18.100000000000001</v>
      </c>
      <c r="BF112" s="15">
        <v>15.9</v>
      </c>
      <c r="BG112" s="15">
        <v>13.7</v>
      </c>
      <c r="BH112" s="15">
        <v>13.6</v>
      </c>
      <c r="BI112" s="15">
        <v>12.2</v>
      </c>
      <c r="BJ112" s="15">
        <v>11.7</v>
      </c>
      <c r="BK112" s="15">
        <v>13.1</v>
      </c>
      <c r="BL112" s="15">
        <v>13.1</v>
      </c>
      <c r="BM112" s="15">
        <v>15.7</v>
      </c>
      <c r="BN112" s="15">
        <v>17.399999999999999</v>
      </c>
      <c r="BO112" s="21">
        <f t="shared" si="69"/>
        <v>15.233333333333333</v>
      </c>
      <c r="BQ112" s="22">
        <f t="shared" si="70"/>
        <v>18.8</v>
      </c>
      <c r="BR112" s="23">
        <f t="shared" si="71"/>
        <v>12.5</v>
      </c>
      <c r="BS112" s="24">
        <f t="shared" si="77"/>
        <v>14.989646464646466</v>
      </c>
      <c r="CA112" s="2">
        <f t="shared" si="86"/>
        <v>1962</v>
      </c>
      <c r="CB112" s="20" t="s">
        <v>95</v>
      </c>
      <c r="CC112" s="15">
        <v>21.3</v>
      </c>
      <c r="CD112" s="15">
        <v>19.8</v>
      </c>
      <c r="CE112" s="15">
        <v>19.8</v>
      </c>
      <c r="CF112" s="15">
        <v>17.600000000000001</v>
      </c>
      <c r="CG112" s="15">
        <v>14.8</v>
      </c>
      <c r="CH112" s="15">
        <v>14.7</v>
      </c>
      <c r="CI112" s="15">
        <v>13.2</v>
      </c>
      <c r="CJ112" s="15">
        <v>13.1</v>
      </c>
      <c r="CK112" s="15">
        <v>14.4</v>
      </c>
      <c r="CL112" s="15">
        <v>14.4</v>
      </c>
      <c r="CM112" s="15">
        <v>16.3</v>
      </c>
      <c r="CN112" s="15">
        <v>19</v>
      </c>
      <c r="CO112" s="21">
        <f t="shared" si="83"/>
        <v>16.533333333333335</v>
      </c>
      <c r="CQ112" s="22">
        <f t="shared" si="84"/>
        <v>20.3</v>
      </c>
      <c r="CR112" s="23">
        <f t="shared" si="85"/>
        <v>13.666666666666666</v>
      </c>
      <c r="CS112" s="24">
        <f t="shared" si="104"/>
        <v>16.560479797979795</v>
      </c>
      <c r="DA112" s="2">
        <f t="shared" si="95"/>
        <v>1962</v>
      </c>
      <c r="DB112" s="20" t="s">
        <v>95</v>
      </c>
      <c r="DC112" s="15">
        <v>22</v>
      </c>
      <c r="DD112" s="15">
        <v>21.8</v>
      </c>
      <c r="DE112" s="15">
        <v>21.3</v>
      </c>
      <c r="DF112" s="15">
        <v>17.600000000000001</v>
      </c>
      <c r="DG112" s="15">
        <v>13.9</v>
      </c>
      <c r="DH112" s="15">
        <v>14</v>
      </c>
      <c r="DI112" s="15">
        <v>12.1</v>
      </c>
      <c r="DJ112" s="15">
        <v>12.2</v>
      </c>
      <c r="DK112" s="15">
        <v>14.4</v>
      </c>
      <c r="DL112" s="15">
        <v>14.8</v>
      </c>
      <c r="DM112" s="15">
        <v>18.899999999999999</v>
      </c>
      <c r="DN112" s="15">
        <v>20.5</v>
      </c>
      <c r="DO112" s="21">
        <f t="shared" si="92"/>
        <v>16.958333333333332</v>
      </c>
      <c r="DQ112" s="22">
        <f t="shared" si="93"/>
        <v>21.7</v>
      </c>
      <c r="DR112" s="23">
        <f t="shared" si="94"/>
        <v>12.766666666666666</v>
      </c>
      <c r="DS112" s="24">
        <f t="shared" si="106"/>
        <v>16.688636363636366</v>
      </c>
      <c r="EA112" s="2">
        <f t="shared" si="82"/>
        <v>1962</v>
      </c>
      <c r="EB112" s="20" t="s">
        <v>95</v>
      </c>
      <c r="EC112" s="15">
        <v>20.399999999999999</v>
      </c>
      <c r="ED112" s="15">
        <v>20.2</v>
      </c>
      <c r="EE112" s="15">
        <v>20.399999999999999</v>
      </c>
      <c r="EF112" s="15">
        <v>18.600000000000001</v>
      </c>
      <c r="EG112" s="15">
        <v>15.2</v>
      </c>
      <c r="EH112" s="15">
        <v>14.5</v>
      </c>
      <c r="EI112" s="15">
        <v>13.2</v>
      </c>
      <c r="EJ112" s="15">
        <v>12.8</v>
      </c>
      <c r="EK112" s="15">
        <v>14.5</v>
      </c>
      <c r="EL112" s="15">
        <v>14.3</v>
      </c>
      <c r="EM112" s="15">
        <v>17.7</v>
      </c>
      <c r="EN112" s="15">
        <v>17.899999999999999</v>
      </c>
      <c r="EO112" s="21">
        <f t="shared" si="78"/>
        <v>16.641666666666669</v>
      </c>
      <c r="EQ112" s="22">
        <f t="shared" si="79"/>
        <v>20.333333333333332</v>
      </c>
      <c r="ER112" s="23">
        <f t="shared" si="80"/>
        <v>13.5</v>
      </c>
      <c r="ES112" s="24">
        <f t="shared" si="100"/>
        <v>16.793686868686869</v>
      </c>
      <c r="FA112" s="2">
        <f t="shared" si="81"/>
        <v>1962</v>
      </c>
      <c r="FB112" s="20" t="s">
        <v>95</v>
      </c>
      <c r="FC112" s="15">
        <v>23.7</v>
      </c>
      <c r="FD112" s="15">
        <v>22.7</v>
      </c>
      <c r="FE112" s="15">
        <v>21</v>
      </c>
      <c r="FF112" s="15">
        <v>17.8</v>
      </c>
      <c r="FG112" s="15">
        <v>13.6</v>
      </c>
      <c r="FH112" s="15">
        <v>12.5</v>
      </c>
      <c r="FI112" s="15">
        <v>11.3</v>
      </c>
      <c r="FJ112" s="15">
        <v>11.4</v>
      </c>
      <c r="FK112" s="15">
        <v>13.7</v>
      </c>
      <c r="FL112" s="15">
        <v>14.1</v>
      </c>
      <c r="FM112" s="15">
        <v>18.3</v>
      </c>
      <c r="FN112" s="15">
        <v>21.2</v>
      </c>
      <c r="FO112" s="21">
        <f t="shared" si="96"/>
        <v>16.774999999999999</v>
      </c>
      <c r="FQ112" s="22">
        <f t="shared" si="97"/>
        <v>22.466666666666669</v>
      </c>
      <c r="FR112" s="23">
        <f t="shared" si="98"/>
        <v>11.733333333333334</v>
      </c>
      <c r="FS112" s="24">
        <f t="shared" si="108"/>
        <v>16.830303030303028</v>
      </c>
      <c r="GA112" s="2">
        <f t="shared" si="113"/>
        <v>1962</v>
      </c>
      <c r="GB112" s="20" t="s">
        <v>95</v>
      </c>
      <c r="GC112" s="15">
        <v>21.4</v>
      </c>
      <c r="GD112" s="15">
        <v>20.9</v>
      </c>
      <c r="GE112" s="15">
        <v>20.100000000000001</v>
      </c>
      <c r="GF112" s="15">
        <v>17.899999999999999</v>
      </c>
      <c r="GG112" s="15">
        <v>14.9</v>
      </c>
      <c r="GH112" s="15">
        <v>13.6</v>
      </c>
      <c r="GI112" s="15">
        <v>12.3</v>
      </c>
      <c r="GJ112" s="15">
        <v>12.3</v>
      </c>
      <c r="GK112" s="15">
        <v>14.3</v>
      </c>
      <c r="GL112" s="15">
        <v>14</v>
      </c>
      <c r="GM112" s="15">
        <v>16.3</v>
      </c>
      <c r="GN112" s="15">
        <v>18.899999999999999</v>
      </c>
      <c r="GO112" s="21">
        <f t="shared" si="109"/>
        <v>16.408333333333335</v>
      </c>
      <c r="GQ112" s="22">
        <f t="shared" si="110"/>
        <v>20.8</v>
      </c>
      <c r="GR112" s="23">
        <f t="shared" si="111"/>
        <v>12.733333333333334</v>
      </c>
      <c r="GS112" s="24">
        <f t="shared" si="112"/>
        <v>16.014393939393941</v>
      </c>
      <c r="GT112" s="22">
        <f>AVERAGE(Sheet1!AQ112,Sheet1!BQ112,Sheet1!CQ112,Sheet1!DQ112,Sheet1!EQ112,Sheet1!FQ112,Sheet1!GQ112)</f>
        <v>20.438095238095237</v>
      </c>
      <c r="GU112" s="23">
        <f>AVERAGE(Sheet1!AR112,Sheet1!BR112,Sheet1!CR112,Sheet1!DR112,Sheet1!ER112,Sheet1!FR112,Sheet1!GR112)</f>
        <v>12.676190476190476</v>
      </c>
      <c r="GV112" s="22">
        <f t="shared" si="74"/>
        <v>20.204761904761906</v>
      </c>
      <c r="GW112" s="23">
        <f t="shared" si="75"/>
        <v>12.148917748917746</v>
      </c>
      <c r="GX112" s="24">
        <f>AVERAGE(Sheet1!$AO112,Sheet1!$BO112,Sheet1!$CO112,Sheet1!$DO112,Sheet1!$EO112,Sheet1!$FO112,Sheet1!$GO112)</f>
        <v>16.209523809523809</v>
      </c>
      <c r="GY112" s="24">
        <f t="shared" si="76"/>
        <v>16.057016594516593</v>
      </c>
    </row>
    <row r="113" spans="1:207">
      <c r="A113" s="7"/>
      <c r="B113" s="8">
        <f t="shared" si="87"/>
        <v>16.104761904761904</v>
      </c>
      <c r="C113" s="25">
        <f t="shared" si="99"/>
        <v>16.400476190476187</v>
      </c>
      <c r="D113" s="16">
        <f t="shared" si="105"/>
        <v>16.13547619047619</v>
      </c>
      <c r="E113" s="8">
        <f t="shared" si="73"/>
        <v>15.902728174603174</v>
      </c>
      <c r="F113" s="29">
        <f t="shared" si="68"/>
        <v>16.122216269841264</v>
      </c>
      <c r="G113" s="16">
        <f t="shared" si="88"/>
        <v>22.9</v>
      </c>
      <c r="H113" s="17">
        <f t="shared" si="89"/>
        <v>16.75</v>
      </c>
      <c r="I113" s="18">
        <f t="shared" si="90"/>
        <v>10.3</v>
      </c>
      <c r="J113" s="19">
        <f t="shared" si="91"/>
        <v>16.600000000000001</v>
      </c>
      <c r="AB113" s="26">
        <v>1963</v>
      </c>
      <c r="AC113" s="15">
        <v>19.3</v>
      </c>
      <c r="AD113" s="15">
        <v>17.8</v>
      </c>
      <c r="AE113" s="15">
        <v>17.8</v>
      </c>
      <c r="AF113" s="15">
        <v>14.7</v>
      </c>
      <c r="AG113" s="15">
        <v>11.2</v>
      </c>
      <c r="AH113" s="15">
        <v>11.4</v>
      </c>
      <c r="AI113" s="15">
        <v>10.3</v>
      </c>
      <c r="AJ113" s="15">
        <v>11.1</v>
      </c>
      <c r="AK113" s="15">
        <v>13.1</v>
      </c>
      <c r="AL113" s="15">
        <v>16.8</v>
      </c>
      <c r="AM113" s="15">
        <v>15.5</v>
      </c>
      <c r="AN113" s="15">
        <v>17.399999999999999</v>
      </c>
      <c r="AO113" s="21">
        <f t="shared" si="101"/>
        <v>14.700000000000001</v>
      </c>
      <c r="AQ113" s="22">
        <f t="shared" si="102"/>
        <v>18.3</v>
      </c>
      <c r="AR113" s="23">
        <f t="shared" si="103"/>
        <v>10.933333333333335</v>
      </c>
      <c r="AS113" s="24">
        <f t="shared" si="72"/>
        <v>14.560606060606057</v>
      </c>
      <c r="BB113" s="20" t="s">
        <v>96</v>
      </c>
      <c r="BC113" s="15">
        <v>19.399999999999999</v>
      </c>
      <c r="BD113" s="15">
        <v>18.3</v>
      </c>
      <c r="BE113" s="15">
        <v>17.399999999999999</v>
      </c>
      <c r="BF113" s="15">
        <v>14.9</v>
      </c>
      <c r="BG113" s="15">
        <v>12.4</v>
      </c>
      <c r="BH113" s="15">
        <v>12.5</v>
      </c>
      <c r="BI113" s="15">
        <v>11.2</v>
      </c>
      <c r="BJ113" s="15">
        <v>12.3</v>
      </c>
      <c r="BK113" s="15">
        <v>13.7</v>
      </c>
      <c r="BL113" s="15">
        <v>16.100000000000001</v>
      </c>
      <c r="BM113" s="15">
        <v>15.8</v>
      </c>
      <c r="BN113" s="15">
        <v>16.8</v>
      </c>
      <c r="BO113" s="21">
        <f t="shared" si="69"/>
        <v>15.066666666666668</v>
      </c>
      <c r="BQ113" s="22">
        <f t="shared" si="70"/>
        <v>18.366666666666667</v>
      </c>
      <c r="BR113" s="23">
        <f t="shared" si="71"/>
        <v>12</v>
      </c>
      <c r="BS113" s="24">
        <f t="shared" si="77"/>
        <v>15.044949494949492</v>
      </c>
      <c r="CA113" s="2">
        <f t="shared" si="86"/>
        <v>1963</v>
      </c>
      <c r="CB113" s="20" t="s">
        <v>96</v>
      </c>
      <c r="CC113" s="15">
        <v>20.9</v>
      </c>
      <c r="CD113" s="15">
        <v>19.2</v>
      </c>
      <c r="CE113" s="15">
        <v>19.100000000000001</v>
      </c>
      <c r="CF113" s="15">
        <v>16.8</v>
      </c>
      <c r="CG113" s="15">
        <v>14.5</v>
      </c>
      <c r="CH113" s="15">
        <v>13.8</v>
      </c>
      <c r="CI113" s="15">
        <v>12.3</v>
      </c>
      <c r="CJ113" s="15">
        <v>13.4</v>
      </c>
      <c r="CK113" s="15">
        <v>14.6</v>
      </c>
      <c r="CL113" s="15">
        <v>17.2</v>
      </c>
      <c r="CM113" s="15">
        <v>17.5</v>
      </c>
      <c r="CN113" s="15">
        <v>18.600000000000001</v>
      </c>
      <c r="CO113" s="21">
        <f t="shared" si="83"/>
        <v>16.491666666666664</v>
      </c>
      <c r="CQ113" s="22">
        <f t="shared" si="84"/>
        <v>19.733333333333331</v>
      </c>
      <c r="CR113" s="23">
        <f t="shared" si="85"/>
        <v>13.166666666666666</v>
      </c>
      <c r="CS113" s="24">
        <f t="shared" si="104"/>
        <v>16.606060606060606</v>
      </c>
      <c r="DA113" s="2">
        <f t="shared" si="95"/>
        <v>1963</v>
      </c>
      <c r="DB113" s="20" t="s">
        <v>96</v>
      </c>
      <c r="DC113" s="15">
        <v>22.3</v>
      </c>
      <c r="DD113" s="15">
        <v>20.6</v>
      </c>
      <c r="DE113" s="15">
        <v>20.2</v>
      </c>
      <c r="DF113" s="15">
        <v>16.600000000000001</v>
      </c>
      <c r="DG113" s="15">
        <v>12</v>
      </c>
      <c r="DH113" s="15">
        <v>11.4</v>
      </c>
      <c r="DI113" s="15">
        <v>10.5</v>
      </c>
      <c r="DJ113" s="15">
        <v>12</v>
      </c>
      <c r="DK113" s="15">
        <v>15.1</v>
      </c>
      <c r="DL113" s="15">
        <v>19.7</v>
      </c>
      <c r="DM113" s="15">
        <v>18.100000000000001</v>
      </c>
      <c r="DN113" s="15">
        <v>21.1</v>
      </c>
      <c r="DO113" s="21">
        <f t="shared" si="92"/>
        <v>16.633333333333333</v>
      </c>
      <c r="DQ113" s="22">
        <f t="shared" si="93"/>
        <v>21.033333333333335</v>
      </c>
      <c r="DR113" s="23">
        <f t="shared" si="94"/>
        <v>11.299999999999999</v>
      </c>
      <c r="DS113" s="24">
        <f t="shared" si="106"/>
        <v>16.722727272727273</v>
      </c>
      <c r="EA113" s="2">
        <f t="shared" si="82"/>
        <v>1963</v>
      </c>
      <c r="EB113" s="20" t="s">
        <v>96</v>
      </c>
      <c r="EC113" s="15">
        <v>20</v>
      </c>
      <c r="ED113" s="15">
        <v>20.100000000000001</v>
      </c>
      <c r="EE113" s="15">
        <v>19.5</v>
      </c>
      <c r="EF113" s="15">
        <v>17.399999999999999</v>
      </c>
      <c r="EG113" s="15">
        <v>14.8</v>
      </c>
      <c r="EH113" s="15">
        <v>13.4</v>
      </c>
      <c r="EI113" s="15">
        <v>12.6</v>
      </c>
      <c r="EJ113" s="15">
        <v>12.5</v>
      </c>
      <c r="EK113" s="15">
        <v>14.6</v>
      </c>
      <c r="EL113" s="15">
        <v>17.8</v>
      </c>
      <c r="EM113" s="15">
        <v>17.8</v>
      </c>
      <c r="EN113" s="15">
        <v>20.399999999999999</v>
      </c>
      <c r="EO113" s="21">
        <f t="shared" si="78"/>
        <v>16.741666666666671</v>
      </c>
      <c r="EQ113" s="22">
        <f t="shared" si="79"/>
        <v>19.866666666666667</v>
      </c>
      <c r="ER113" s="23">
        <f t="shared" si="80"/>
        <v>12.833333333333334</v>
      </c>
      <c r="ES113" s="24">
        <f t="shared" si="100"/>
        <v>16.836868686868687</v>
      </c>
      <c r="FA113" s="2">
        <f t="shared" si="81"/>
        <v>1963</v>
      </c>
      <c r="FB113" s="20" t="s">
        <v>96</v>
      </c>
      <c r="FC113" s="15">
        <v>22.9</v>
      </c>
      <c r="FD113" s="15">
        <v>21.3</v>
      </c>
      <c r="FE113" s="15">
        <v>20.8</v>
      </c>
      <c r="FF113" s="15">
        <v>17.100000000000001</v>
      </c>
      <c r="FG113" s="15">
        <v>13.6</v>
      </c>
      <c r="FH113" s="15">
        <v>10.8</v>
      </c>
      <c r="FI113" s="15">
        <v>10.4</v>
      </c>
      <c r="FJ113" s="15">
        <v>11.4</v>
      </c>
      <c r="FK113" s="15">
        <v>14.6</v>
      </c>
      <c r="FL113" s="15">
        <v>19</v>
      </c>
      <c r="FM113" s="15">
        <v>18.600000000000001</v>
      </c>
      <c r="FN113" s="15">
        <v>21.8</v>
      </c>
      <c r="FO113" s="21">
        <f t="shared" si="96"/>
        <v>16.858333333333331</v>
      </c>
      <c r="FQ113" s="22">
        <f t="shared" si="97"/>
        <v>21.666666666666668</v>
      </c>
      <c r="FR113" s="23">
        <f t="shared" si="98"/>
        <v>10.866666666666667</v>
      </c>
      <c r="FS113" s="24">
        <f t="shared" si="108"/>
        <v>16.871969696969696</v>
      </c>
      <c r="GA113" s="2">
        <f t="shared" si="113"/>
        <v>1963</v>
      </c>
      <c r="GB113" s="20" t="s">
        <v>96</v>
      </c>
      <c r="GC113" s="15">
        <v>20.6</v>
      </c>
      <c r="GD113" s="15">
        <v>20.399999999999999</v>
      </c>
      <c r="GE113" s="15">
        <v>19.600000000000001</v>
      </c>
      <c r="GF113" s="15">
        <v>17.100000000000001</v>
      </c>
      <c r="GG113" s="15">
        <v>14.4</v>
      </c>
      <c r="GH113" s="15">
        <v>12.1</v>
      </c>
      <c r="GI113" s="15">
        <v>11.6</v>
      </c>
      <c r="GJ113" s="15">
        <v>12.1</v>
      </c>
      <c r="GK113" s="15">
        <v>13.7</v>
      </c>
      <c r="GL113" s="15">
        <v>16.7</v>
      </c>
      <c r="GM113" s="15">
        <v>16.899999999999999</v>
      </c>
      <c r="GN113" s="15">
        <v>19.7</v>
      </c>
      <c r="GO113" s="21">
        <f t="shared" si="109"/>
        <v>16.241666666666664</v>
      </c>
      <c r="GQ113" s="22">
        <f t="shared" si="110"/>
        <v>20.2</v>
      </c>
      <c r="GR113" s="23">
        <f t="shared" si="111"/>
        <v>11.933333333333332</v>
      </c>
      <c r="GS113" s="24">
        <f t="shared" si="112"/>
        <v>16.096212121212123</v>
      </c>
      <c r="GT113" s="22">
        <f>AVERAGE(Sheet1!AQ113,Sheet1!BQ113,Sheet1!CQ113,Sheet1!DQ113,Sheet1!EQ113,Sheet1!FQ113,Sheet1!GQ113)</f>
        <v>19.880952380952383</v>
      </c>
      <c r="GU113" s="23">
        <f>AVERAGE(Sheet1!AR113,Sheet1!BR113,Sheet1!CR113,Sheet1!DR113,Sheet1!ER113,Sheet1!FR113,Sheet1!GR113)</f>
        <v>11.861904761904762</v>
      </c>
      <c r="GV113" s="22">
        <f t="shared" si="74"/>
        <v>20.258874458874459</v>
      </c>
      <c r="GW113" s="23">
        <f t="shared" si="75"/>
        <v>12.143722943722942</v>
      </c>
      <c r="GX113" s="24">
        <f>AVERAGE(Sheet1!$AO113,Sheet1!$BO113,Sheet1!$CO113,Sheet1!$DO113,Sheet1!$EO113,Sheet1!$FO113,Sheet1!$GO113)</f>
        <v>16.104761904761904</v>
      </c>
      <c r="GY113" s="24">
        <f t="shared" si="76"/>
        <v>16.105627705627708</v>
      </c>
    </row>
    <row r="114" spans="1:207">
      <c r="A114" s="7"/>
      <c r="B114" s="8">
        <f t="shared" si="87"/>
        <v>15.403571428571428</v>
      </c>
      <c r="C114" s="25">
        <f t="shared" si="99"/>
        <v>16.181190476190473</v>
      </c>
      <c r="D114" s="16">
        <f t="shared" si="105"/>
        <v>16.082976190476195</v>
      </c>
      <c r="E114" s="8">
        <f t="shared" si="73"/>
        <v>15.892609126984127</v>
      </c>
      <c r="F114" s="29">
        <f t="shared" ref="F114:F145" si="114">AVERAGE(B65:B114)</f>
        <v>16.086537698412691</v>
      </c>
      <c r="G114" s="16">
        <f t="shared" si="88"/>
        <v>21.5</v>
      </c>
      <c r="H114" s="17">
        <f t="shared" si="89"/>
        <v>15.3</v>
      </c>
      <c r="I114" s="18">
        <f t="shared" si="90"/>
        <v>10</v>
      </c>
      <c r="J114" s="19">
        <f t="shared" si="91"/>
        <v>15.75</v>
      </c>
      <c r="AB114" s="26">
        <v>1964</v>
      </c>
      <c r="AC114" s="15">
        <v>16.600000000000001</v>
      </c>
      <c r="AD114" s="15">
        <v>16.7</v>
      </c>
      <c r="AE114" s="15">
        <v>16.399999999999999</v>
      </c>
      <c r="AF114" s="15">
        <v>15.3</v>
      </c>
      <c r="AG114" s="15">
        <v>13.8</v>
      </c>
      <c r="AH114" s="15">
        <v>11.6</v>
      </c>
      <c r="AI114" s="15">
        <v>10.199999999999999</v>
      </c>
      <c r="AJ114" s="15">
        <v>11.6</v>
      </c>
      <c r="AK114" s="15">
        <v>14.2</v>
      </c>
      <c r="AL114" s="15">
        <v>14</v>
      </c>
      <c r="AM114" s="15">
        <v>15.1</v>
      </c>
      <c r="AN114" s="15">
        <v>15</v>
      </c>
      <c r="AO114" s="21">
        <f t="shared" si="101"/>
        <v>14.20833333333333</v>
      </c>
      <c r="AQ114" s="22">
        <f t="shared" si="102"/>
        <v>16.566666666666666</v>
      </c>
      <c r="AR114" s="23">
        <f t="shared" si="103"/>
        <v>11.133333333333333</v>
      </c>
      <c r="AS114" s="24">
        <f t="shared" si="72"/>
        <v>14.556060606060605</v>
      </c>
      <c r="BB114" s="20" t="s">
        <v>97</v>
      </c>
      <c r="BC114" s="15">
        <v>16.7</v>
      </c>
      <c r="BD114" s="15">
        <v>17.8</v>
      </c>
      <c r="BE114" s="15">
        <v>16.2</v>
      </c>
      <c r="BF114" s="15">
        <v>15.7</v>
      </c>
      <c r="BG114" s="15">
        <v>13.7</v>
      </c>
      <c r="BH114" s="15">
        <v>12.1</v>
      </c>
      <c r="BI114" s="15">
        <v>11.2</v>
      </c>
      <c r="BJ114" s="15">
        <v>11.9</v>
      </c>
      <c r="BK114" s="15">
        <v>13.1</v>
      </c>
      <c r="BL114" s="15">
        <v>13.9</v>
      </c>
      <c r="BM114" s="15">
        <v>15.4</v>
      </c>
      <c r="BN114" s="15">
        <v>14.7</v>
      </c>
      <c r="BO114" s="21">
        <f t="shared" ref="BO114:BO145" si="115">SUM(BC114:BN114)/12</f>
        <v>14.366666666666667</v>
      </c>
      <c r="BQ114" s="22">
        <f t="shared" ref="BQ114:BQ145" si="116">SUM(BC114+BD114+BE114)/3</f>
        <v>16.900000000000002</v>
      </c>
      <c r="BR114" s="23">
        <f t="shared" ref="BR114:BR145" si="117">SUM(BH114+BI114+BJ114)/3</f>
        <v>11.733333333333333</v>
      </c>
      <c r="BS114" s="24">
        <f t="shared" si="77"/>
        <v>15.010858585858584</v>
      </c>
      <c r="CA114" s="2">
        <f t="shared" si="86"/>
        <v>1964</v>
      </c>
      <c r="CB114" s="20" t="s">
        <v>97</v>
      </c>
      <c r="CC114" s="15">
        <v>18.7</v>
      </c>
      <c r="CD114" s="15">
        <v>19.399999999999999</v>
      </c>
      <c r="CE114" s="15">
        <v>18.2</v>
      </c>
      <c r="CF114" s="15">
        <v>16.899999999999999</v>
      </c>
      <c r="CG114" s="15">
        <v>15</v>
      </c>
      <c r="CH114" s="15">
        <v>13.5</v>
      </c>
      <c r="CI114" s="15">
        <v>12.6</v>
      </c>
      <c r="CJ114" s="15">
        <v>13</v>
      </c>
      <c r="CK114" s="15">
        <v>14.1</v>
      </c>
      <c r="CL114" s="15">
        <v>14.8</v>
      </c>
      <c r="CM114" s="15">
        <v>17</v>
      </c>
      <c r="CN114" s="15">
        <v>16</v>
      </c>
      <c r="CO114" s="21">
        <f t="shared" si="83"/>
        <v>15.766666666666666</v>
      </c>
      <c r="CQ114" s="22">
        <f t="shared" si="84"/>
        <v>18.766666666666666</v>
      </c>
      <c r="CR114" s="23">
        <f t="shared" si="85"/>
        <v>13.033333333333333</v>
      </c>
      <c r="CS114" s="24">
        <f t="shared" si="104"/>
        <v>16.559090909090909</v>
      </c>
      <c r="DA114" s="2">
        <f t="shared" si="95"/>
        <v>1964</v>
      </c>
      <c r="DB114" s="20" t="s">
        <v>97</v>
      </c>
      <c r="DC114" s="15">
        <v>20.9</v>
      </c>
      <c r="DD114" s="15">
        <v>18.8</v>
      </c>
      <c r="DE114" s="15">
        <v>18.8</v>
      </c>
      <c r="DF114" s="15">
        <v>16.7</v>
      </c>
      <c r="DG114" s="15">
        <v>14.4</v>
      </c>
      <c r="DH114" s="15">
        <v>11.8</v>
      </c>
      <c r="DI114" s="15">
        <v>10.7</v>
      </c>
      <c r="DJ114" s="15">
        <v>12.3</v>
      </c>
      <c r="DK114" s="15">
        <v>15.5</v>
      </c>
      <c r="DL114" s="15">
        <v>16.2</v>
      </c>
      <c r="DM114" s="15">
        <v>18.100000000000001</v>
      </c>
      <c r="DN114" s="15">
        <v>17.399999999999999</v>
      </c>
      <c r="DO114" s="21">
        <f t="shared" si="92"/>
        <v>15.966666666666667</v>
      </c>
      <c r="DQ114" s="22">
        <f t="shared" si="93"/>
        <v>19.5</v>
      </c>
      <c r="DR114" s="23">
        <f t="shared" si="94"/>
        <v>11.6</v>
      </c>
      <c r="DS114" s="24">
        <f t="shared" si="106"/>
        <v>16.688636363636366</v>
      </c>
      <c r="EA114" s="2">
        <f t="shared" si="82"/>
        <v>1964</v>
      </c>
      <c r="EB114" s="20" t="s">
        <v>97</v>
      </c>
      <c r="EC114" s="15">
        <v>20.5</v>
      </c>
      <c r="ED114" s="15">
        <v>19.2</v>
      </c>
      <c r="EE114" s="15">
        <v>19.5</v>
      </c>
      <c r="EF114" s="15">
        <v>17.5</v>
      </c>
      <c r="EG114" s="15">
        <v>15.3</v>
      </c>
      <c r="EH114" s="15">
        <v>13.3</v>
      </c>
      <c r="EI114" s="15">
        <v>12.1</v>
      </c>
      <c r="EJ114" s="15">
        <v>13.4</v>
      </c>
      <c r="EK114" s="15">
        <v>14.5</v>
      </c>
      <c r="EL114" s="15">
        <v>15.1</v>
      </c>
      <c r="EM114" s="15">
        <v>17.5</v>
      </c>
      <c r="EN114" s="15">
        <v>16.8</v>
      </c>
      <c r="EO114" s="21">
        <f t="shared" si="78"/>
        <v>16.224999999999998</v>
      </c>
      <c r="EQ114" s="22">
        <f t="shared" si="79"/>
        <v>19.733333333333334</v>
      </c>
      <c r="ER114" s="23">
        <f t="shared" si="80"/>
        <v>12.933333333333332</v>
      </c>
      <c r="ES114" s="24">
        <f t="shared" si="100"/>
        <v>16.802020202020206</v>
      </c>
      <c r="FA114" s="2">
        <f t="shared" si="81"/>
        <v>1964</v>
      </c>
      <c r="FB114" s="20" t="s">
        <v>97</v>
      </c>
      <c r="FC114" s="15">
        <v>21.5</v>
      </c>
      <c r="FD114" s="15">
        <v>20.2</v>
      </c>
      <c r="FE114" s="15">
        <v>18.600000000000001</v>
      </c>
      <c r="FF114" s="15">
        <v>17.100000000000001</v>
      </c>
      <c r="FG114" s="15">
        <v>13.2</v>
      </c>
      <c r="FH114" s="15">
        <v>10.8</v>
      </c>
      <c r="FI114" s="15">
        <v>10</v>
      </c>
      <c r="FJ114" s="15">
        <v>12.1</v>
      </c>
      <c r="FK114" s="15">
        <v>13.7</v>
      </c>
      <c r="FL114" s="15">
        <v>15.7</v>
      </c>
      <c r="FM114" s="15">
        <v>18.399999999999999</v>
      </c>
      <c r="FN114" s="15">
        <v>18</v>
      </c>
      <c r="FO114" s="21">
        <f t="shared" si="96"/>
        <v>15.774999999999999</v>
      </c>
      <c r="FQ114" s="22">
        <f t="shared" si="97"/>
        <v>20.100000000000001</v>
      </c>
      <c r="FR114" s="23">
        <f t="shared" si="98"/>
        <v>10.966666666666667</v>
      </c>
      <c r="FS114" s="24">
        <f t="shared" si="108"/>
        <v>16.780303030303028</v>
      </c>
      <c r="GA114" s="2">
        <f t="shared" si="113"/>
        <v>1964</v>
      </c>
      <c r="GB114" s="20" t="s">
        <v>97</v>
      </c>
      <c r="GC114" s="15">
        <v>18.5</v>
      </c>
      <c r="GD114" s="15">
        <v>19.3</v>
      </c>
      <c r="GE114" s="15">
        <v>17.899999999999999</v>
      </c>
      <c r="GF114" s="15">
        <v>17.5</v>
      </c>
      <c r="GG114" s="15">
        <v>14.8</v>
      </c>
      <c r="GH114" s="15">
        <v>12.4</v>
      </c>
      <c r="GI114" s="15">
        <v>11.7</v>
      </c>
      <c r="GJ114" s="15">
        <v>12.6</v>
      </c>
      <c r="GK114" s="15">
        <v>13.4</v>
      </c>
      <c r="GL114" s="15">
        <v>14.6</v>
      </c>
      <c r="GM114" s="15">
        <v>16.600000000000001</v>
      </c>
      <c r="GN114" s="15">
        <v>16.899999999999999</v>
      </c>
      <c r="GO114" s="21">
        <f t="shared" si="109"/>
        <v>15.516666666666666</v>
      </c>
      <c r="GQ114" s="22">
        <f t="shared" si="110"/>
        <v>18.566666666666666</v>
      </c>
      <c r="GR114" s="23">
        <f t="shared" si="111"/>
        <v>12.233333333333334</v>
      </c>
      <c r="GS114" s="24">
        <f t="shared" si="112"/>
        <v>16.085606060606064</v>
      </c>
      <c r="GT114" s="22">
        <f>AVERAGE(Sheet1!AQ114,Sheet1!BQ114,Sheet1!CQ114,Sheet1!DQ114,Sheet1!EQ114,Sheet1!FQ114,Sheet1!GQ114)</f>
        <v>18.590476190476188</v>
      </c>
      <c r="GU114" s="23">
        <f>AVERAGE(Sheet1!AR114,Sheet1!BR114,Sheet1!CR114,Sheet1!DR114,Sheet1!ER114,Sheet1!FR114,Sheet1!GR114)</f>
        <v>11.947619047619046</v>
      </c>
      <c r="GV114" s="22">
        <f t="shared" si="74"/>
        <v>20.099999999999998</v>
      </c>
      <c r="GW114" s="23">
        <f t="shared" si="75"/>
        <v>12.185714285714285</v>
      </c>
      <c r="GX114" s="24">
        <f>AVERAGE(Sheet1!$AO114,Sheet1!$BO114,Sheet1!$CO114,Sheet1!$DO114,Sheet1!$EO114,Sheet1!$FO114,Sheet1!$GO114)</f>
        <v>15.403571428571428</v>
      </c>
      <c r="GY114" s="24">
        <f t="shared" si="76"/>
        <v>16.068939393939395</v>
      </c>
    </row>
    <row r="115" spans="1:207">
      <c r="A115" s="7">
        <f>A110+5</f>
        <v>1965</v>
      </c>
      <c r="B115" s="8">
        <f t="shared" si="87"/>
        <v>15.872619047619045</v>
      </c>
      <c r="C115" s="25">
        <f t="shared" si="99"/>
        <v>16.121190476190471</v>
      </c>
      <c r="D115" s="16">
        <f t="shared" si="105"/>
        <v>16.081984126984132</v>
      </c>
      <c r="E115" s="8">
        <f t="shared" si="73"/>
        <v>15.910763888888885</v>
      </c>
      <c r="F115" s="29">
        <f t="shared" si="114"/>
        <v>16.077212301587295</v>
      </c>
      <c r="G115" s="16">
        <f t="shared" si="88"/>
        <v>24.2</v>
      </c>
      <c r="H115" s="17">
        <f t="shared" si="89"/>
        <v>15.4</v>
      </c>
      <c r="I115" s="18">
        <f t="shared" si="90"/>
        <v>10.6</v>
      </c>
      <c r="J115" s="19">
        <f t="shared" si="91"/>
        <v>17.399999999999999</v>
      </c>
      <c r="AB115" s="26">
        <v>1965</v>
      </c>
      <c r="AC115" s="15">
        <v>16</v>
      </c>
      <c r="AD115" s="15">
        <v>17.5</v>
      </c>
      <c r="AE115" s="15">
        <v>17.600000000000001</v>
      </c>
      <c r="AF115" s="15">
        <v>13.6</v>
      </c>
      <c r="AG115" s="15">
        <v>12.9</v>
      </c>
      <c r="AH115" s="15">
        <v>12.4</v>
      </c>
      <c r="AI115" s="15">
        <v>11.1</v>
      </c>
      <c r="AJ115" s="15">
        <v>12.2</v>
      </c>
      <c r="AK115" s="15">
        <v>13.6</v>
      </c>
      <c r="AL115" s="15">
        <v>14.9</v>
      </c>
      <c r="AM115" s="15">
        <v>14.8</v>
      </c>
      <c r="AN115" s="15">
        <v>17.7</v>
      </c>
      <c r="AO115" s="21">
        <f t="shared" si="101"/>
        <v>14.525</v>
      </c>
      <c r="AQ115" s="22">
        <f t="shared" si="102"/>
        <v>17.033333333333335</v>
      </c>
      <c r="AR115" s="23">
        <f t="shared" si="103"/>
        <v>11.9</v>
      </c>
      <c r="AS115" s="24">
        <f t="shared" ref="AS115:AS146" si="118">AVERAGE(AO105:AO115)</f>
        <v>14.553030303030305</v>
      </c>
      <c r="BB115" s="20" t="s">
        <v>98</v>
      </c>
      <c r="BC115" s="15">
        <v>16.7</v>
      </c>
      <c r="BD115" s="15">
        <v>18</v>
      </c>
      <c r="BE115" s="15">
        <v>17.100000000000001</v>
      </c>
      <c r="BF115" s="15">
        <v>14.4</v>
      </c>
      <c r="BG115" s="15">
        <v>13.4</v>
      </c>
      <c r="BH115" s="15">
        <v>12.5</v>
      </c>
      <c r="BI115" s="15">
        <v>11.3</v>
      </c>
      <c r="BJ115" s="15">
        <v>12.3</v>
      </c>
      <c r="BK115" s="15">
        <v>13.2</v>
      </c>
      <c r="BL115" s="15">
        <v>14.6</v>
      </c>
      <c r="BM115" s="15">
        <v>14.7</v>
      </c>
      <c r="BN115" s="15">
        <v>17.899999999999999</v>
      </c>
      <c r="BO115" s="21">
        <f t="shared" si="115"/>
        <v>14.674999999999999</v>
      </c>
      <c r="BQ115" s="22">
        <f t="shared" si="116"/>
        <v>17.266666666666669</v>
      </c>
      <c r="BR115" s="23">
        <f t="shared" si="117"/>
        <v>12.033333333333333</v>
      </c>
      <c r="BS115" s="24">
        <f t="shared" si="77"/>
        <v>15.001767676767678</v>
      </c>
      <c r="CA115" s="2">
        <f t="shared" si="86"/>
        <v>1965</v>
      </c>
      <c r="CB115" s="20" t="s">
        <v>98</v>
      </c>
      <c r="CC115" s="15">
        <v>18.8</v>
      </c>
      <c r="CD115" s="15">
        <v>21</v>
      </c>
      <c r="CE115" s="15">
        <v>19.2</v>
      </c>
      <c r="CF115" s="15">
        <v>15.4</v>
      </c>
      <c r="CG115" s="15">
        <v>14.8</v>
      </c>
      <c r="CH115" s="15">
        <v>13.9</v>
      </c>
      <c r="CI115" s="15">
        <v>12.5</v>
      </c>
      <c r="CJ115" s="15">
        <v>13.2</v>
      </c>
      <c r="CK115" s="15">
        <v>14.6</v>
      </c>
      <c r="CL115" s="15">
        <v>16.600000000000001</v>
      </c>
      <c r="CM115" s="15">
        <v>16.399999999999999</v>
      </c>
      <c r="CN115" s="15">
        <v>20.100000000000001</v>
      </c>
      <c r="CO115" s="21">
        <f t="shared" si="83"/>
        <v>16.375</v>
      </c>
      <c r="CQ115" s="22">
        <f t="shared" si="84"/>
        <v>19.666666666666668</v>
      </c>
      <c r="CR115" s="23">
        <f t="shared" si="85"/>
        <v>13.199999999999998</v>
      </c>
      <c r="CS115" s="24">
        <f t="shared" si="104"/>
        <v>16.580303030303028</v>
      </c>
      <c r="DA115" s="2">
        <f t="shared" si="95"/>
        <v>1965</v>
      </c>
      <c r="DB115" s="20" t="s">
        <v>98</v>
      </c>
      <c r="DC115" s="15">
        <v>19.3</v>
      </c>
      <c r="DD115" s="15">
        <v>21.4</v>
      </c>
      <c r="DE115" s="15">
        <v>20</v>
      </c>
      <c r="DF115" s="15">
        <v>15.3</v>
      </c>
      <c r="DG115" s="15">
        <v>14</v>
      </c>
      <c r="DH115" s="15">
        <v>13.1</v>
      </c>
      <c r="DI115" s="15">
        <v>11.5</v>
      </c>
      <c r="DJ115" s="15">
        <v>13.4</v>
      </c>
      <c r="DK115" s="15">
        <v>15.4</v>
      </c>
      <c r="DL115" s="15">
        <v>18</v>
      </c>
      <c r="DM115" s="15">
        <v>17.600000000000001</v>
      </c>
      <c r="DN115" s="15">
        <v>20.2</v>
      </c>
      <c r="DO115" s="21">
        <f t="shared" si="92"/>
        <v>16.599999999999998</v>
      </c>
      <c r="DQ115" s="22">
        <f t="shared" si="93"/>
        <v>20.233333333333334</v>
      </c>
      <c r="DR115" s="23">
        <f t="shared" si="94"/>
        <v>12.666666666666666</v>
      </c>
      <c r="DS115" s="24">
        <f t="shared" si="106"/>
        <v>16.674999999999997</v>
      </c>
      <c r="EA115" s="2">
        <f t="shared" si="82"/>
        <v>1965</v>
      </c>
      <c r="EB115" s="20" t="s">
        <v>98</v>
      </c>
      <c r="EC115" s="15">
        <v>18.3</v>
      </c>
      <c r="ED115" s="15">
        <v>20.8</v>
      </c>
      <c r="EE115" s="15">
        <v>19.8</v>
      </c>
      <c r="EF115" s="15">
        <v>15.8</v>
      </c>
      <c r="EG115" s="15">
        <v>14.6</v>
      </c>
      <c r="EH115" s="15">
        <v>13.3</v>
      </c>
      <c r="EI115" s="15">
        <v>12.1</v>
      </c>
      <c r="EJ115" s="15">
        <v>13.4</v>
      </c>
      <c r="EK115" s="15">
        <v>14.4</v>
      </c>
      <c r="EL115" s="15">
        <v>16.5</v>
      </c>
      <c r="EM115" s="15">
        <v>16.600000000000001</v>
      </c>
      <c r="EN115" s="15">
        <v>18.600000000000001</v>
      </c>
      <c r="EO115" s="21">
        <f t="shared" si="78"/>
        <v>16.183333333333334</v>
      </c>
      <c r="EQ115" s="22">
        <f t="shared" si="79"/>
        <v>19.633333333333336</v>
      </c>
      <c r="ER115" s="23">
        <f t="shared" si="80"/>
        <v>12.933333333333332</v>
      </c>
      <c r="ES115" s="24">
        <f t="shared" si="100"/>
        <v>16.773232323232325</v>
      </c>
      <c r="FA115" s="2">
        <f t="shared" si="81"/>
        <v>1965</v>
      </c>
      <c r="FB115" s="20" t="s">
        <v>98</v>
      </c>
      <c r="FC115" s="15">
        <v>21.2</v>
      </c>
      <c r="FD115" s="15">
        <v>24.2</v>
      </c>
      <c r="FE115" s="15">
        <v>20.2</v>
      </c>
      <c r="FF115" s="15">
        <v>15.5</v>
      </c>
      <c r="FG115" s="15">
        <v>13.4</v>
      </c>
      <c r="FH115" s="15">
        <v>11.3</v>
      </c>
      <c r="FI115" s="15">
        <v>10.6</v>
      </c>
      <c r="FJ115" s="15">
        <v>12.2</v>
      </c>
      <c r="FK115" s="15">
        <v>14.4</v>
      </c>
      <c r="FL115" s="15">
        <v>17.399999999999999</v>
      </c>
      <c r="FM115" s="15">
        <v>18</v>
      </c>
      <c r="FN115" s="15">
        <v>22.5</v>
      </c>
      <c r="FO115" s="21">
        <f t="shared" si="96"/>
        <v>16.741666666666667</v>
      </c>
      <c r="FQ115" s="22">
        <f t="shared" si="97"/>
        <v>21.866666666666664</v>
      </c>
      <c r="FR115" s="23">
        <f t="shared" si="98"/>
        <v>11.366666666666665</v>
      </c>
      <c r="FS115" s="24">
        <f t="shared" si="108"/>
        <v>16.759090909090908</v>
      </c>
      <c r="GA115" s="2">
        <f t="shared" si="113"/>
        <v>1965</v>
      </c>
      <c r="GB115" s="20" t="s">
        <v>98</v>
      </c>
      <c r="GC115" s="15">
        <v>19.399999999999999</v>
      </c>
      <c r="GD115" s="15">
        <v>21</v>
      </c>
      <c r="GE115" s="15">
        <v>18.7</v>
      </c>
      <c r="GF115" s="15">
        <v>15.9</v>
      </c>
      <c r="GG115" s="15">
        <v>14.2</v>
      </c>
      <c r="GH115" s="15">
        <v>12.5</v>
      </c>
      <c r="GI115" s="15">
        <v>11.7</v>
      </c>
      <c r="GJ115" s="15">
        <v>12.8</v>
      </c>
      <c r="GK115" s="15">
        <v>13.8</v>
      </c>
      <c r="GL115" s="15">
        <v>15.8</v>
      </c>
      <c r="GM115" s="15">
        <v>16.600000000000001</v>
      </c>
      <c r="GN115" s="15">
        <v>19.7</v>
      </c>
      <c r="GO115" s="21">
        <f t="shared" si="109"/>
        <v>16.008333333333333</v>
      </c>
      <c r="GQ115" s="22">
        <f t="shared" si="110"/>
        <v>19.7</v>
      </c>
      <c r="GR115" s="23">
        <f t="shared" si="111"/>
        <v>12.333333333333334</v>
      </c>
      <c r="GS115" s="24">
        <f t="shared" si="112"/>
        <v>16.104545454545459</v>
      </c>
      <c r="GT115" s="22">
        <f>AVERAGE(Sheet1!AQ115,Sheet1!BQ115,Sheet1!CQ115,Sheet1!DQ115,Sheet1!EQ115,Sheet1!FQ115,Sheet1!GQ115)</f>
        <v>19.342857142857145</v>
      </c>
      <c r="GU115" s="23">
        <f>AVERAGE(Sheet1!AR115,Sheet1!BR115,Sheet1!CR115,Sheet1!DR115,Sheet1!ER115,Sheet1!FR115,Sheet1!GR115)</f>
        <v>12.347619047619046</v>
      </c>
      <c r="GV115" s="22">
        <f t="shared" si="74"/>
        <v>20.089177489177487</v>
      </c>
      <c r="GW115" s="23">
        <f t="shared" si="75"/>
        <v>12.216017316017314</v>
      </c>
      <c r="GX115" s="24">
        <f>AVERAGE(Sheet1!$AO115,Sheet1!$BO115,Sheet1!$CO115,Sheet1!$DO115,Sheet1!$EO115,Sheet1!$FO115,Sheet1!$GO115)</f>
        <v>15.872619047619045</v>
      </c>
      <c r="GY115" s="24">
        <f t="shared" si="76"/>
        <v>16.063852813852819</v>
      </c>
    </row>
    <row r="116" spans="1:207">
      <c r="A116" s="7"/>
      <c r="B116" s="8">
        <f t="shared" si="87"/>
        <v>16.149999999999999</v>
      </c>
      <c r="C116" s="25">
        <f t="shared" si="99"/>
        <v>15.948095238095238</v>
      </c>
      <c r="D116" s="16">
        <f t="shared" si="105"/>
        <v>16.10543650793651</v>
      </c>
      <c r="E116" s="8">
        <f t="shared" ref="E116:E147" si="119">AVERAGE(B97:B116)</f>
        <v>15.966597222222216</v>
      </c>
      <c r="F116" s="29">
        <f t="shared" si="114"/>
        <v>16.073101190476187</v>
      </c>
      <c r="G116" s="16">
        <f t="shared" si="88"/>
        <v>24.2</v>
      </c>
      <c r="H116" s="17">
        <f t="shared" si="89"/>
        <v>15.9</v>
      </c>
      <c r="I116" s="18">
        <f t="shared" si="90"/>
        <v>10.3</v>
      </c>
      <c r="J116" s="19">
        <f t="shared" si="91"/>
        <v>17.25</v>
      </c>
      <c r="AB116" s="26">
        <v>1966</v>
      </c>
      <c r="AC116" s="15">
        <v>18.7</v>
      </c>
      <c r="AD116" s="15">
        <v>18.7</v>
      </c>
      <c r="AE116" s="15">
        <v>18.600000000000001</v>
      </c>
      <c r="AF116" s="15">
        <v>15.6</v>
      </c>
      <c r="AG116" s="15">
        <v>13.6</v>
      </c>
      <c r="AH116" s="15">
        <v>11.2</v>
      </c>
      <c r="AI116" s="15">
        <v>10.9</v>
      </c>
      <c r="AJ116" s="15">
        <v>12</v>
      </c>
      <c r="AK116" s="15">
        <v>13.7</v>
      </c>
      <c r="AL116" s="15">
        <v>15.2</v>
      </c>
      <c r="AM116" s="15">
        <v>17.5</v>
      </c>
      <c r="AN116" s="15">
        <v>17.7</v>
      </c>
      <c r="AO116" s="21">
        <f t="shared" si="101"/>
        <v>15.283333333333331</v>
      </c>
      <c r="AQ116" s="22">
        <f t="shared" si="102"/>
        <v>18.666666666666668</v>
      </c>
      <c r="AR116" s="23">
        <f t="shared" si="103"/>
        <v>11.366666666666667</v>
      </c>
      <c r="AS116" s="24">
        <f t="shared" si="118"/>
        <v>14.632575757575758</v>
      </c>
      <c r="BB116" s="20" t="s">
        <v>99</v>
      </c>
      <c r="BC116" s="15">
        <v>18.5</v>
      </c>
      <c r="BD116" s="15">
        <v>18.7</v>
      </c>
      <c r="BE116" s="15">
        <v>18.7</v>
      </c>
      <c r="BF116" s="15">
        <v>15.1</v>
      </c>
      <c r="BG116" s="15">
        <v>13.6</v>
      </c>
      <c r="BH116" s="15">
        <v>11.5</v>
      </c>
      <c r="BI116" s="15">
        <v>11.2</v>
      </c>
      <c r="BJ116" s="15">
        <v>11.9</v>
      </c>
      <c r="BK116" s="15">
        <v>13.6</v>
      </c>
      <c r="BL116" s="15">
        <v>14.5</v>
      </c>
      <c r="BM116" s="15">
        <v>16.100000000000001</v>
      </c>
      <c r="BN116" s="15">
        <v>16.600000000000001</v>
      </c>
      <c r="BO116" s="21">
        <f t="shared" si="115"/>
        <v>15</v>
      </c>
      <c r="BQ116" s="22">
        <f t="shared" si="116"/>
        <v>18.633333333333336</v>
      </c>
      <c r="BR116" s="23">
        <f t="shared" si="117"/>
        <v>11.533333333333333</v>
      </c>
      <c r="BS116" s="24">
        <f t="shared" si="77"/>
        <v>15.01969696969697</v>
      </c>
      <c r="CA116" s="2">
        <f t="shared" si="86"/>
        <v>1966</v>
      </c>
      <c r="CB116" s="20" t="s">
        <v>99</v>
      </c>
      <c r="CC116" s="15">
        <v>20.8</v>
      </c>
      <c r="CD116" s="15">
        <v>19.7</v>
      </c>
      <c r="CE116" s="15">
        <v>21</v>
      </c>
      <c r="CF116" s="15">
        <v>17.100000000000001</v>
      </c>
      <c r="CG116" s="15">
        <v>15.2</v>
      </c>
      <c r="CH116" s="15">
        <v>13.2</v>
      </c>
      <c r="CI116" s="15">
        <v>12.3</v>
      </c>
      <c r="CJ116" s="15">
        <v>13.2</v>
      </c>
      <c r="CK116" s="15">
        <v>14.3</v>
      </c>
      <c r="CL116" s="15">
        <v>15.7</v>
      </c>
      <c r="CM116" s="15">
        <v>17.2</v>
      </c>
      <c r="CN116" s="15">
        <v>17.8</v>
      </c>
      <c r="CO116" s="21">
        <f t="shared" si="83"/>
        <v>16.458333333333332</v>
      </c>
      <c r="CQ116" s="22">
        <f t="shared" si="84"/>
        <v>20.5</v>
      </c>
      <c r="CR116" s="23">
        <f t="shared" si="85"/>
        <v>12.9</v>
      </c>
      <c r="CS116" s="24">
        <f t="shared" si="104"/>
        <v>16.56818181818182</v>
      </c>
      <c r="DA116" s="2">
        <f t="shared" si="95"/>
        <v>1966</v>
      </c>
      <c r="DB116" s="20" t="s">
        <v>99</v>
      </c>
      <c r="DC116" s="15">
        <v>21.4</v>
      </c>
      <c r="DD116" s="15">
        <v>20.3</v>
      </c>
      <c r="DE116" s="15">
        <v>20.2</v>
      </c>
      <c r="DF116" s="15">
        <v>16.8</v>
      </c>
      <c r="DG116" s="15">
        <v>14.7</v>
      </c>
      <c r="DH116" s="15">
        <v>11.1</v>
      </c>
      <c r="DI116" s="15">
        <v>11.2</v>
      </c>
      <c r="DJ116" s="15">
        <v>12.6</v>
      </c>
      <c r="DK116" s="15">
        <v>14.7</v>
      </c>
      <c r="DL116" s="15">
        <v>16.899999999999999</v>
      </c>
      <c r="DM116" s="15">
        <v>19.3</v>
      </c>
      <c r="DN116" s="15">
        <v>19.8</v>
      </c>
      <c r="DO116" s="21">
        <f t="shared" si="92"/>
        <v>16.583333333333336</v>
      </c>
      <c r="DQ116" s="22">
        <f t="shared" si="93"/>
        <v>20.633333333333336</v>
      </c>
      <c r="DR116" s="23">
        <f t="shared" si="94"/>
        <v>11.633333333333333</v>
      </c>
      <c r="DS116" s="24">
        <f t="shared" si="106"/>
        <v>16.677272727272726</v>
      </c>
      <c r="EA116" s="2">
        <f t="shared" si="82"/>
        <v>1966</v>
      </c>
      <c r="EB116" s="20" t="s">
        <v>99</v>
      </c>
      <c r="EC116" s="15">
        <v>20.8</v>
      </c>
      <c r="ED116" s="15">
        <v>19.899999999999999</v>
      </c>
      <c r="EE116" s="15">
        <v>20</v>
      </c>
      <c r="EF116" s="15">
        <v>17.600000000000001</v>
      </c>
      <c r="EG116" s="15">
        <v>14.9</v>
      </c>
      <c r="EH116" s="15">
        <v>12.9</v>
      </c>
      <c r="EI116" s="15">
        <v>12.7</v>
      </c>
      <c r="EJ116" s="15">
        <v>12.7</v>
      </c>
      <c r="EK116" s="15">
        <v>13.5</v>
      </c>
      <c r="EL116" s="15">
        <v>14.9</v>
      </c>
      <c r="EM116" s="15">
        <v>17.8</v>
      </c>
      <c r="EN116" s="15">
        <v>18.7</v>
      </c>
      <c r="EO116" s="21">
        <f t="shared" si="78"/>
        <v>16.366666666666671</v>
      </c>
      <c r="EQ116" s="22">
        <f t="shared" si="79"/>
        <v>20.233333333333334</v>
      </c>
      <c r="ER116" s="23">
        <f t="shared" si="80"/>
        <v>12.766666666666666</v>
      </c>
      <c r="ES116" s="24">
        <f t="shared" si="100"/>
        <v>16.767171717171721</v>
      </c>
      <c r="FA116" s="2">
        <f t="shared" si="81"/>
        <v>1966</v>
      </c>
      <c r="FB116" s="20" t="s">
        <v>99</v>
      </c>
      <c r="FC116" s="15">
        <v>24.2</v>
      </c>
      <c r="FD116" s="15">
        <v>22.7</v>
      </c>
      <c r="FE116" s="15">
        <v>21.5</v>
      </c>
      <c r="FF116" s="15">
        <v>16.100000000000001</v>
      </c>
      <c r="FG116" s="15">
        <v>13.7</v>
      </c>
      <c r="FH116" s="15">
        <v>10.7</v>
      </c>
      <c r="FI116" s="15">
        <v>10.3</v>
      </c>
      <c r="FJ116" s="15">
        <v>12.1</v>
      </c>
      <c r="FK116" s="15">
        <v>14.2</v>
      </c>
      <c r="FL116" s="15">
        <v>16.600000000000001</v>
      </c>
      <c r="FM116" s="15">
        <v>18.8</v>
      </c>
      <c r="FN116" s="15">
        <v>20.2</v>
      </c>
      <c r="FO116" s="21">
        <f t="shared" si="96"/>
        <v>16.758333333333333</v>
      </c>
      <c r="FQ116" s="22">
        <f t="shared" si="97"/>
        <v>22.8</v>
      </c>
      <c r="FR116" s="23">
        <f t="shared" si="98"/>
        <v>11.033333333333333</v>
      </c>
      <c r="FS116" s="24">
        <f t="shared" si="108"/>
        <v>16.76969696969697</v>
      </c>
      <c r="GA116" s="2">
        <f t="shared" si="113"/>
        <v>1966</v>
      </c>
      <c r="GB116" s="20" t="s">
        <v>99</v>
      </c>
      <c r="GC116" s="15">
        <v>21.6</v>
      </c>
      <c r="GD116" s="15">
        <v>21.7</v>
      </c>
      <c r="GE116" s="15">
        <v>21</v>
      </c>
      <c r="GF116" s="15">
        <v>16.7</v>
      </c>
      <c r="GG116" s="15">
        <v>14.9</v>
      </c>
      <c r="GH116" s="15">
        <v>12.4</v>
      </c>
      <c r="GI116" s="15">
        <v>11.9</v>
      </c>
      <c r="GJ116" s="15">
        <v>13</v>
      </c>
      <c r="GK116" s="15">
        <v>14.2</v>
      </c>
      <c r="GL116" s="15">
        <v>15.5</v>
      </c>
      <c r="GM116" s="15">
        <v>17.600000000000001</v>
      </c>
      <c r="GN116" s="15">
        <v>18.7</v>
      </c>
      <c r="GO116" s="21">
        <f t="shared" si="109"/>
        <v>16.599999999999998</v>
      </c>
      <c r="GQ116" s="22">
        <f t="shared" si="110"/>
        <v>21.433333333333334</v>
      </c>
      <c r="GR116" s="23">
        <f t="shared" si="111"/>
        <v>12.433333333333332</v>
      </c>
      <c r="GS116" s="24">
        <f t="shared" si="112"/>
        <v>16.182575757575755</v>
      </c>
      <c r="GT116" s="22">
        <f>AVERAGE(Sheet1!AQ116,Sheet1!BQ116,Sheet1!CQ116,Sheet1!DQ116,Sheet1!EQ116,Sheet1!FQ116,Sheet1!GQ116)</f>
        <v>20.414285714285715</v>
      </c>
      <c r="GU116" s="23">
        <f>AVERAGE(Sheet1!AR116,Sheet1!BR116,Sheet1!CR116,Sheet1!DR116,Sheet1!ER116,Sheet1!FR116,Sheet1!GR116)</f>
        <v>11.952380952380953</v>
      </c>
      <c r="GV116" s="22">
        <f t="shared" si="74"/>
        <v>20.129870129870131</v>
      </c>
      <c r="GW116" s="23">
        <f t="shared" si="75"/>
        <v>12.226406926406925</v>
      </c>
      <c r="GX116" s="24">
        <f>AVERAGE(Sheet1!$AO116,Sheet1!$BO116,Sheet1!$CO116,Sheet1!$DO116,Sheet1!$EO116,Sheet1!$FO116,Sheet1!$GO116)</f>
        <v>16.149999999999999</v>
      </c>
      <c r="GY116" s="24">
        <f t="shared" si="76"/>
        <v>16.088167388167392</v>
      </c>
    </row>
    <row r="117" spans="1:207">
      <c r="A117" s="7"/>
      <c r="B117" s="8">
        <f t="shared" si="87"/>
        <v>16.411904761904761</v>
      </c>
      <c r="C117" s="25">
        <f t="shared" si="99"/>
        <v>15.988571428571428</v>
      </c>
      <c r="D117" s="16">
        <f t="shared" si="105"/>
        <v>16.158531746031748</v>
      </c>
      <c r="E117" s="8">
        <f t="shared" si="119"/>
        <v>15.97802579365079</v>
      </c>
      <c r="F117" s="29">
        <f t="shared" si="114"/>
        <v>16.071603174603172</v>
      </c>
      <c r="G117" s="16">
        <f t="shared" si="88"/>
        <v>24.7</v>
      </c>
      <c r="H117" s="17">
        <f t="shared" si="89"/>
        <v>16</v>
      </c>
      <c r="I117" s="18">
        <f t="shared" si="90"/>
        <v>10.6</v>
      </c>
      <c r="J117" s="19">
        <f t="shared" si="91"/>
        <v>17.649999999999999</v>
      </c>
      <c r="AB117" s="26">
        <v>1967</v>
      </c>
      <c r="AC117" s="15">
        <v>18.5</v>
      </c>
      <c r="AD117" s="15">
        <v>20.399999999999999</v>
      </c>
      <c r="AE117" s="15">
        <v>18.5</v>
      </c>
      <c r="AF117" s="15">
        <v>16.7</v>
      </c>
      <c r="AG117" s="15">
        <v>14.2</v>
      </c>
      <c r="AH117" s="15">
        <v>13.2</v>
      </c>
      <c r="AI117" s="15">
        <v>11.8</v>
      </c>
      <c r="AJ117" s="15">
        <v>12.2</v>
      </c>
      <c r="AK117" s="15">
        <v>12.7</v>
      </c>
      <c r="AL117" s="15">
        <v>15.4</v>
      </c>
      <c r="AM117" s="15">
        <v>14.8</v>
      </c>
      <c r="AN117" s="15">
        <v>16</v>
      </c>
      <c r="AO117" s="21">
        <f t="shared" si="101"/>
        <v>15.366666666666667</v>
      </c>
      <c r="AQ117" s="22">
        <f t="shared" si="102"/>
        <v>19.133333333333333</v>
      </c>
      <c r="AR117" s="23">
        <f t="shared" si="103"/>
        <v>12.4</v>
      </c>
      <c r="AS117" s="24">
        <f t="shared" si="118"/>
        <v>14.733333333333333</v>
      </c>
      <c r="BB117" s="20" t="s">
        <v>100</v>
      </c>
      <c r="BC117" s="15">
        <v>17.899999999999999</v>
      </c>
      <c r="BD117" s="15">
        <v>18.600000000000001</v>
      </c>
      <c r="BE117" s="15">
        <v>17.7</v>
      </c>
      <c r="BF117" s="15">
        <v>15.9</v>
      </c>
      <c r="BG117" s="15">
        <v>14</v>
      </c>
      <c r="BH117" s="15">
        <v>13.4</v>
      </c>
      <c r="BI117" s="15">
        <v>12.4</v>
      </c>
      <c r="BJ117" s="15">
        <v>12.4</v>
      </c>
      <c r="BK117" s="15">
        <v>13.2</v>
      </c>
      <c r="BL117" s="15">
        <v>14.8</v>
      </c>
      <c r="BM117" s="15">
        <v>15.1</v>
      </c>
      <c r="BN117" s="15">
        <v>16</v>
      </c>
      <c r="BO117" s="21">
        <f t="shared" si="115"/>
        <v>15.116666666666669</v>
      </c>
      <c r="BQ117" s="22">
        <f t="shared" si="116"/>
        <v>18.066666666666666</v>
      </c>
      <c r="BR117" s="23">
        <f t="shared" si="117"/>
        <v>12.733333333333334</v>
      </c>
      <c r="BS117" s="24">
        <f t="shared" si="77"/>
        <v>15.006818181818183</v>
      </c>
      <c r="CA117" s="2">
        <f t="shared" si="86"/>
        <v>1967</v>
      </c>
      <c r="CB117" s="20" t="s">
        <v>100</v>
      </c>
      <c r="CC117" s="15">
        <v>19.7</v>
      </c>
      <c r="CD117" s="15">
        <v>21.7</v>
      </c>
      <c r="CE117" s="15">
        <v>20.2</v>
      </c>
      <c r="CF117" s="15">
        <v>17.899999999999999</v>
      </c>
      <c r="CG117" s="15">
        <v>16</v>
      </c>
      <c r="CH117" s="15">
        <v>14.9</v>
      </c>
      <c r="CI117" s="15">
        <v>13.3</v>
      </c>
      <c r="CJ117" s="15">
        <v>13.7</v>
      </c>
      <c r="CK117" s="15">
        <v>14.1</v>
      </c>
      <c r="CL117" s="15">
        <v>15.9</v>
      </c>
      <c r="CM117" s="15">
        <v>16.899999999999999</v>
      </c>
      <c r="CN117" s="15">
        <v>17</v>
      </c>
      <c r="CO117" s="21">
        <f t="shared" si="83"/>
        <v>16.775000000000002</v>
      </c>
      <c r="CQ117" s="22">
        <f t="shared" si="84"/>
        <v>20.533333333333331</v>
      </c>
      <c r="CR117" s="23">
        <f t="shared" si="85"/>
        <v>13.966666666666669</v>
      </c>
      <c r="CS117" s="24">
        <f t="shared" si="104"/>
        <v>16.561363636363637</v>
      </c>
      <c r="DA117" s="2">
        <f t="shared" si="95"/>
        <v>1967</v>
      </c>
      <c r="DB117" s="20" t="s">
        <v>100</v>
      </c>
      <c r="DC117" s="15">
        <v>21.1</v>
      </c>
      <c r="DD117" s="15">
        <v>22.9</v>
      </c>
      <c r="DE117" s="15">
        <v>20.399999999999999</v>
      </c>
      <c r="DF117" s="15">
        <v>18.5</v>
      </c>
      <c r="DG117" s="15">
        <v>15.5</v>
      </c>
      <c r="DH117" s="15">
        <v>13.4</v>
      </c>
      <c r="DI117" s="15">
        <v>11.7</v>
      </c>
      <c r="DJ117" s="15">
        <v>12.9</v>
      </c>
      <c r="DK117" s="15">
        <v>14.3</v>
      </c>
      <c r="DL117" s="15">
        <v>17.8</v>
      </c>
      <c r="DM117" s="15">
        <v>17.2</v>
      </c>
      <c r="DN117" s="15">
        <v>18.8</v>
      </c>
      <c r="DO117" s="21">
        <f t="shared" si="92"/>
        <v>17.041666666666668</v>
      </c>
      <c r="DQ117" s="22">
        <f t="shared" si="93"/>
        <v>21.466666666666669</v>
      </c>
      <c r="DR117" s="23">
        <f t="shared" si="94"/>
        <v>12.666666666666666</v>
      </c>
      <c r="DS117" s="24">
        <f t="shared" si="106"/>
        <v>16.756818181818179</v>
      </c>
      <c r="EA117" s="2">
        <f t="shared" si="82"/>
        <v>1967</v>
      </c>
      <c r="EB117" s="20" t="s">
        <v>100</v>
      </c>
      <c r="EC117" s="15">
        <v>20</v>
      </c>
      <c r="ED117" s="15">
        <v>21.6</v>
      </c>
      <c r="EE117" s="15">
        <v>19.8</v>
      </c>
      <c r="EF117" s="15">
        <v>18.8</v>
      </c>
      <c r="EG117" s="15">
        <v>15.8</v>
      </c>
      <c r="EH117" s="15">
        <v>14</v>
      </c>
      <c r="EI117" s="15">
        <v>12.9</v>
      </c>
      <c r="EJ117" s="15">
        <v>13.4</v>
      </c>
      <c r="EK117" s="15">
        <v>14.2</v>
      </c>
      <c r="EL117" s="15">
        <v>16.600000000000001</v>
      </c>
      <c r="EM117" s="15">
        <v>18.2</v>
      </c>
      <c r="EN117" s="15">
        <v>17.7</v>
      </c>
      <c r="EO117" s="21">
        <f t="shared" si="78"/>
        <v>16.916666666666664</v>
      </c>
      <c r="EQ117" s="22">
        <f t="shared" si="79"/>
        <v>20.466666666666669</v>
      </c>
      <c r="ER117" s="23">
        <f t="shared" si="80"/>
        <v>13.433333333333332</v>
      </c>
      <c r="ES117" s="24">
        <f t="shared" si="100"/>
        <v>16.812626262626264</v>
      </c>
      <c r="FA117" s="2">
        <f t="shared" si="81"/>
        <v>1967</v>
      </c>
      <c r="FB117" s="20" t="s">
        <v>100</v>
      </c>
      <c r="FC117" s="15">
        <v>21.6</v>
      </c>
      <c r="FD117" s="15">
        <v>24.7</v>
      </c>
      <c r="FE117" s="15">
        <v>20.9</v>
      </c>
      <c r="FF117" s="15">
        <v>18.2</v>
      </c>
      <c r="FG117" s="15">
        <v>14.4</v>
      </c>
      <c r="FH117" s="15">
        <v>12.6</v>
      </c>
      <c r="FI117" s="15">
        <v>10.6</v>
      </c>
      <c r="FJ117" s="15">
        <v>12.4</v>
      </c>
      <c r="FK117" s="15">
        <v>13.6</v>
      </c>
      <c r="FL117" s="15">
        <v>16.5</v>
      </c>
      <c r="FM117" s="15">
        <v>18.5</v>
      </c>
      <c r="FN117" s="15">
        <v>19.7</v>
      </c>
      <c r="FO117" s="21">
        <f t="shared" si="96"/>
        <v>16.974999999999998</v>
      </c>
      <c r="FQ117" s="22">
        <f t="shared" si="97"/>
        <v>22.399999999999995</v>
      </c>
      <c r="FR117" s="23">
        <f t="shared" si="98"/>
        <v>11.866666666666667</v>
      </c>
      <c r="FS117" s="24">
        <f t="shared" si="108"/>
        <v>16.812878787878788</v>
      </c>
      <c r="GA117" s="2">
        <f t="shared" si="113"/>
        <v>1967</v>
      </c>
      <c r="GB117" s="20" t="s">
        <v>100</v>
      </c>
      <c r="GC117" s="15">
        <v>20</v>
      </c>
      <c r="GD117" s="15">
        <v>22.1</v>
      </c>
      <c r="GE117" s="15">
        <v>20.399999999999999</v>
      </c>
      <c r="GF117" s="15">
        <v>18.2</v>
      </c>
      <c r="GG117" s="15">
        <v>15.5</v>
      </c>
      <c r="GH117" s="15">
        <v>14</v>
      </c>
      <c r="GI117" s="15">
        <v>12.8</v>
      </c>
      <c r="GJ117" s="15">
        <v>13.4</v>
      </c>
      <c r="GK117" s="15">
        <v>14</v>
      </c>
      <c r="GL117" s="15">
        <v>15.5</v>
      </c>
      <c r="GM117" s="15">
        <v>16.5</v>
      </c>
      <c r="GN117" s="15">
        <v>17.899999999999999</v>
      </c>
      <c r="GO117" s="21">
        <f t="shared" si="109"/>
        <v>16.691666666666666</v>
      </c>
      <c r="GQ117" s="22">
        <f t="shared" si="110"/>
        <v>20.833333333333332</v>
      </c>
      <c r="GR117" s="23">
        <f t="shared" si="111"/>
        <v>13.4</v>
      </c>
      <c r="GS117" s="24">
        <f t="shared" si="112"/>
        <v>16.249242424242421</v>
      </c>
      <c r="GT117" s="22">
        <f>AVERAGE(Sheet1!AQ117,Sheet1!BQ117,Sheet1!CQ117,Sheet1!DQ117,Sheet1!EQ117,Sheet1!FQ117,Sheet1!GQ117)</f>
        <v>20.414285714285715</v>
      </c>
      <c r="GU117" s="23">
        <f>AVERAGE(Sheet1!AR117,Sheet1!BR117,Sheet1!CR117,Sheet1!DR117,Sheet1!ER117,Sheet1!FR117,Sheet1!GR117)</f>
        <v>12.923809523809524</v>
      </c>
      <c r="GV117" s="22">
        <f t="shared" si="74"/>
        <v>20.104761904761904</v>
      </c>
      <c r="GW117" s="23">
        <f t="shared" si="75"/>
        <v>12.312554112554112</v>
      </c>
      <c r="GX117" s="24">
        <f>AVERAGE(Sheet1!$AO117,Sheet1!$BO117,Sheet1!$CO117,Sheet1!$DO117,Sheet1!$EO117,Sheet1!$FO117,Sheet1!$GO117)</f>
        <v>16.411904761904761</v>
      </c>
      <c r="GY117" s="24">
        <f t="shared" si="76"/>
        <v>16.133297258297258</v>
      </c>
    </row>
    <row r="118" spans="1:207">
      <c r="A118" s="7"/>
      <c r="B118" s="8">
        <f t="shared" si="87"/>
        <v>15.896428571428572</v>
      </c>
      <c r="C118" s="25">
        <f t="shared" si="99"/>
        <v>15.946904761904761</v>
      </c>
      <c r="D118" s="16">
        <f t="shared" si="105"/>
        <v>16.173690476190473</v>
      </c>
      <c r="E118" s="8">
        <f t="shared" si="119"/>
        <v>15.996716269841267</v>
      </c>
      <c r="F118" s="29">
        <f t="shared" si="114"/>
        <v>16.049587301587298</v>
      </c>
      <c r="G118" s="16">
        <f t="shared" si="88"/>
        <v>24.1</v>
      </c>
      <c r="H118" s="17">
        <f t="shared" si="89"/>
        <v>15.350000000000001</v>
      </c>
      <c r="I118" s="18">
        <f t="shared" si="90"/>
        <v>10.6</v>
      </c>
      <c r="J118" s="19">
        <f t="shared" si="91"/>
        <v>17.350000000000001</v>
      </c>
      <c r="AB118" s="26">
        <v>1968</v>
      </c>
      <c r="AC118" s="15">
        <v>18.3</v>
      </c>
      <c r="AD118" s="15">
        <v>19.8</v>
      </c>
      <c r="AE118" s="15">
        <v>18.5</v>
      </c>
      <c r="AF118" s="15">
        <v>16.5</v>
      </c>
      <c r="AG118" s="15">
        <v>12.4</v>
      </c>
      <c r="AH118" s="15">
        <v>11</v>
      </c>
      <c r="AI118" s="15">
        <v>11.1</v>
      </c>
      <c r="AJ118" s="15">
        <v>12</v>
      </c>
      <c r="AK118" s="15">
        <v>13.1</v>
      </c>
      <c r="AL118" s="15">
        <v>14.2</v>
      </c>
      <c r="AM118" s="15">
        <v>14.6</v>
      </c>
      <c r="AN118" s="15">
        <v>16.8</v>
      </c>
      <c r="AO118" s="21">
        <f t="shared" si="101"/>
        <v>14.858333333333333</v>
      </c>
      <c r="AQ118" s="22">
        <f t="shared" si="102"/>
        <v>18.866666666666667</v>
      </c>
      <c r="AR118" s="23">
        <f t="shared" si="103"/>
        <v>11.366666666666667</v>
      </c>
      <c r="AS118" s="24">
        <f t="shared" si="118"/>
        <v>14.77121212121212</v>
      </c>
      <c r="BB118" s="20" t="s">
        <v>101</v>
      </c>
      <c r="BC118" s="15">
        <v>18.7</v>
      </c>
      <c r="BD118" s="15">
        <v>19.399999999999999</v>
      </c>
      <c r="BE118" s="15">
        <v>18.600000000000001</v>
      </c>
      <c r="BF118" s="15">
        <v>16.100000000000001</v>
      </c>
      <c r="BG118" s="15">
        <v>13</v>
      </c>
      <c r="BH118" s="15">
        <v>11.7</v>
      </c>
      <c r="BI118" s="15">
        <v>11.3</v>
      </c>
      <c r="BJ118" s="15">
        <v>11.8</v>
      </c>
      <c r="BK118" s="15">
        <v>12.6</v>
      </c>
      <c r="BL118" s="15">
        <v>13.6</v>
      </c>
      <c r="BM118" s="15">
        <v>14</v>
      </c>
      <c r="BN118" s="15">
        <v>17.2</v>
      </c>
      <c r="BO118" s="21">
        <f t="shared" si="115"/>
        <v>14.83333333333333</v>
      </c>
      <c r="BQ118" s="22">
        <f t="shared" si="116"/>
        <v>18.899999999999999</v>
      </c>
      <c r="BR118" s="23">
        <f t="shared" si="117"/>
        <v>11.6</v>
      </c>
      <c r="BS118" s="24">
        <f t="shared" si="77"/>
        <v>15.027272727272731</v>
      </c>
      <c r="CA118" s="2">
        <f t="shared" si="86"/>
        <v>1968</v>
      </c>
      <c r="CB118" s="20" t="s">
        <v>101</v>
      </c>
      <c r="CC118" s="15">
        <v>20.5</v>
      </c>
      <c r="CD118" s="15">
        <v>22.1</v>
      </c>
      <c r="CE118" s="15">
        <v>20.6</v>
      </c>
      <c r="CF118" s="15">
        <v>17.899999999999999</v>
      </c>
      <c r="CG118" s="15">
        <v>14.3</v>
      </c>
      <c r="CH118" s="15">
        <v>12.7</v>
      </c>
      <c r="CI118" s="15">
        <v>12.4</v>
      </c>
      <c r="CJ118" s="15">
        <v>12.8</v>
      </c>
      <c r="CK118" s="15">
        <v>13.7</v>
      </c>
      <c r="CL118" s="15">
        <v>15.1</v>
      </c>
      <c r="CM118" s="15">
        <v>16.2</v>
      </c>
      <c r="CN118" s="15">
        <v>17.5</v>
      </c>
      <c r="CO118" s="21">
        <f t="shared" si="83"/>
        <v>16.316666666666666</v>
      </c>
      <c r="CQ118" s="22">
        <f t="shared" si="84"/>
        <v>21.066666666666666</v>
      </c>
      <c r="CR118" s="23">
        <f t="shared" si="85"/>
        <v>12.633333333333335</v>
      </c>
      <c r="CS118" s="24">
        <f t="shared" si="104"/>
        <v>16.55</v>
      </c>
      <c r="DA118" s="2">
        <f t="shared" si="95"/>
        <v>1968</v>
      </c>
      <c r="DB118" s="20" t="s">
        <v>101</v>
      </c>
      <c r="DC118" s="15">
        <v>21.5</v>
      </c>
      <c r="DD118" s="15">
        <v>23</v>
      </c>
      <c r="DE118" s="15">
        <v>20.399999999999999</v>
      </c>
      <c r="DF118" s="15">
        <v>18</v>
      </c>
      <c r="DG118" s="15">
        <v>13.4</v>
      </c>
      <c r="DH118" s="15">
        <v>11.5</v>
      </c>
      <c r="DI118" s="15">
        <v>11.9</v>
      </c>
      <c r="DJ118" s="15">
        <v>13.1</v>
      </c>
      <c r="DK118" s="15">
        <v>15.4</v>
      </c>
      <c r="DL118" s="15">
        <v>17.3</v>
      </c>
      <c r="DM118" s="15">
        <v>17.5</v>
      </c>
      <c r="DN118" s="15">
        <v>19.399999999999999</v>
      </c>
      <c r="DO118" s="21">
        <f t="shared" si="92"/>
        <v>16.866666666666671</v>
      </c>
      <c r="DQ118" s="22">
        <f t="shared" si="93"/>
        <v>21.633333333333336</v>
      </c>
      <c r="DR118" s="23">
        <f t="shared" si="94"/>
        <v>12.166666666666666</v>
      </c>
      <c r="DS118" s="24">
        <f t="shared" si="106"/>
        <v>16.762121212121212</v>
      </c>
      <c r="EA118" s="2">
        <f t="shared" si="82"/>
        <v>1968</v>
      </c>
      <c r="EB118" s="20" t="s">
        <v>101</v>
      </c>
      <c r="EC118" s="15">
        <v>20.6</v>
      </c>
      <c r="ED118" s="15">
        <v>21.9</v>
      </c>
      <c r="EE118" s="15">
        <v>19.8</v>
      </c>
      <c r="EF118" s="15">
        <v>17.7</v>
      </c>
      <c r="EG118" s="15">
        <v>14</v>
      </c>
      <c r="EH118" s="15">
        <v>12.5</v>
      </c>
      <c r="EI118" s="15">
        <v>12.2</v>
      </c>
      <c r="EJ118" s="15">
        <v>12.8</v>
      </c>
      <c r="EK118" s="15">
        <v>14.2</v>
      </c>
      <c r="EL118" s="15">
        <v>15.9</v>
      </c>
      <c r="EM118" s="15">
        <v>16.5</v>
      </c>
      <c r="EN118" s="15">
        <v>17.8</v>
      </c>
      <c r="EO118" s="21">
        <f t="shared" si="78"/>
        <v>16.324999999999999</v>
      </c>
      <c r="EQ118" s="22">
        <f t="shared" si="79"/>
        <v>20.766666666666666</v>
      </c>
      <c r="ER118" s="23">
        <f t="shared" si="80"/>
        <v>12.5</v>
      </c>
      <c r="ES118" s="24">
        <f t="shared" si="100"/>
        <v>16.782323232323233</v>
      </c>
      <c r="FA118" s="2">
        <f t="shared" si="81"/>
        <v>1968</v>
      </c>
      <c r="FB118" s="20" t="s">
        <v>101</v>
      </c>
      <c r="FC118" s="15">
        <v>24.1</v>
      </c>
      <c r="FD118" s="15">
        <v>23.9</v>
      </c>
      <c r="FE118" s="15">
        <v>20.399999999999999</v>
      </c>
      <c r="FF118" s="15">
        <v>16.399999999999999</v>
      </c>
      <c r="FG118" s="15">
        <v>12.2</v>
      </c>
      <c r="FH118" s="15">
        <v>11</v>
      </c>
      <c r="FI118" s="15">
        <v>10.6</v>
      </c>
      <c r="FJ118" s="15">
        <v>11.3</v>
      </c>
      <c r="FK118" s="15">
        <v>13.5</v>
      </c>
      <c r="FL118" s="15">
        <v>15.3</v>
      </c>
      <c r="FM118" s="15">
        <v>16.100000000000001</v>
      </c>
      <c r="FN118" s="15">
        <v>19.7</v>
      </c>
      <c r="FO118" s="21">
        <f t="shared" si="96"/>
        <v>16.208333333333332</v>
      </c>
      <c r="FQ118" s="22">
        <f t="shared" si="97"/>
        <v>22.8</v>
      </c>
      <c r="FR118" s="23">
        <f t="shared" si="98"/>
        <v>10.966666666666669</v>
      </c>
      <c r="FS118" s="24">
        <f t="shared" si="108"/>
        <v>16.780303030303031</v>
      </c>
      <c r="GA118" s="2">
        <f t="shared" si="113"/>
        <v>1968</v>
      </c>
      <c r="GB118" s="20" t="s">
        <v>101</v>
      </c>
      <c r="GC118" s="15">
        <v>20</v>
      </c>
      <c r="GD118" s="15">
        <v>20.8</v>
      </c>
      <c r="GE118" s="15">
        <v>20.3</v>
      </c>
      <c r="GF118" s="15">
        <v>17.3</v>
      </c>
      <c r="GG118" s="15">
        <v>13.9</v>
      </c>
      <c r="GH118" s="15">
        <v>12.5</v>
      </c>
      <c r="GI118" s="15">
        <v>12</v>
      </c>
      <c r="GJ118" s="15">
        <v>12.3</v>
      </c>
      <c r="GK118" s="15">
        <v>13.4</v>
      </c>
      <c r="GL118" s="15">
        <v>14.3</v>
      </c>
      <c r="GM118" s="15">
        <v>15</v>
      </c>
      <c r="GN118" s="15">
        <v>18.600000000000001</v>
      </c>
      <c r="GO118" s="21">
        <f t="shared" si="109"/>
        <v>15.866666666666667</v>
      </c>
      <c r="GQ118" s="22">
        <f t="shared" si="110"/>
        <v>20.366666666666664</v>
      </c>
      <c r="GR118" s="23">
        <f t="shared" si="111"/>
        <v>12.266666666666666</v>
      </c>
      <c r="GS118" s="24">
        <f t="shared" si="112"/>
        <v>16.269696969696966</v>
      </c>
      <c r="GT118" s="22">
        <f>AVERAGE(Sheet1!AQ118,Sheet1!BQ118,Sheet1!CQ118,Sheet1!DQ118,Sheet1!EQ118,Sheet1!FQ118,Sheet1!GQ118)</f>
        <v>20.62857142857143</v>
      </c>
      <c r="GU118" s="23">
        <f>AVERAGE(Sheet1!AR118,Sheet1!BR118,Sheet1!CR118,Sheet1!DR118,Sheet1!ER118,Sheet1!FR118,Sheet1!GR118)</f>
        <v>11.928571428571429</v>
      </c>
      <c r="GV118" s="22">
        <f t="shared" si="74"/>
        <v>20.21948051948052</v>
      </c>
      <c r="GW118" s="23">
        <f t="shared" si="75"/>
        <v>12.231168831168832</v>
      </c>
      <c r="GX118" s="24">
        <f>AVERAGE(Sheet1!$AO118,Sheet1!$BO118,Sheet1!$CO118,Sheet1!$DO118,Sheet1!$EO118,Sheet1!$FO118,Sheet1!$GO118)</f>
        <v>15.896428571428572</v>
      </c>
      <c r="GY118" s="24">
        <f t="shared" si="76"/>
        <v>16.134704184704187</v>
      </c>
    </row>
    <row r="119" spans="1:207">
      <c r="A119" s="7"/>
      <c r="B119" s="8">
        <f t="shared" si="87"/>
        <v>16.051190476190477</v>
      </c>
      <c r="C119" s="25">
        <f t="shared" si="99"/>
        <v>16.076428571428572</v>
      </c>
      <c r="D119" s="16">
        <f t="shared" si="105"/>
        <v>16.128809523809522</v>
      </c>
      <c r="E119" s="8">
        <f t="shared" si="119"/>
        <v>16.040109126984127</v>
      </c>
      <c r="F119" s="29">
        <f t="shared" si="114"/>
        <v>16.030750000000001</v>
      </c>
      <c r="G119" s="16">
        <f t="shared" si="88"/>
        <v>23.2</v>
      </c>
      <c r="H119" s="17">
        <f t="shared" si="89"/>
        <v>15.8</v>
      </c>
      <c r="I119" s="18">
        <f t="shared" si="90"/>
        <v>10.7</v>
      </c>
      <c r="J119" s="19">
        <f t="shared" si="91"/>
        <v>16.95</v>
      </c>
      <c r="AB119" s="26">
        <v>1969</v>
      </c>
      <c r="AC119" s="15">
        <v>18.899999999999999</v>
      </c>
      <c r="AD119" s="15">
        <v>19.399999999999999</v>
      </c>
      <c r="AE119" s="15">
        <v>18.5</v>
      </c>
      <c r="AF119" s="15">
        <v>15.7</v>
      </c>
      <c r="AG119" s="15">
        <v>13.3</v>
      </c>
      <c r="AH119" s="15">
        <v>11.3</v>
      </c>
      <c r="AI119" s="15">
        <v>12.1</v>
      </c>
      <c r="AJ119" s="15">
        <v>12.6</v>
      </c>
      <c r="AK119" s="15">
        <v>12.5</v>
      </c>
      <c r="AL119" s="15">
        <v>14.3</v>
      </c>
      <c r="AM119" s="15">
        <v>16</v>
      </c>
      <c r="AN119" s="15">
        <v>16</v>
      </c>
      <c r="AO119" s="21">
        <f t="shared" si="101"/>
        <v>15.049999999999999</v>
      </c>
      <c r="AQ119" s="22">
        <f t="shared" si="102"/>
        <v>18.933333333333334</v>
      </c>
      <c r="AR119" s="23">
        <f t="shared" si="103"/>
        <v>12</v>
      </c>
      <c r="AS119" s="24">
        <f t="shared" si="118"/>
        <v>14.862121212121211</v>
      </c>
      <c r="BB119" s="20" t="s">
        <v>102</v>
      </c>
      <c r="BC119" s="15">
        <v>18.5</v>
      </c>
      <c r="BD119" s="15">
        <v>19.7</v>
      </c>
      <c r="BE119" s="15">
        <v>17.899999999999999</v>
      </c>
      <c r="BF119" s="15">
        <v>15.4</v>
      </c>
      <c r="BG119" s="15">
        <v>13.7</v>
      </c>
      <c r="BH119" s="15">
        <v>11.9</v>
      </c>
      <c r="BI119" s="15">
        <v>12.2</v>
      </c>
      <c r="BJ119" s="15">
        <v>12.6</v>
      </c>
      <c r="BK119" s="15">
        <v>11.6</v>
      </c>
      <c r="BL119" s="15">
        <v>14.6</v>
      </c>
      <c r="BM119" s="15">
        <v>15.6</v>
      </c>
      <c r="BN119" s="15">
        <v>15.1</v>
      </c>
      <c r="BO119" s="21">
        <f t="shared" si="115"/>
        <v>14.899999999999999</v>
      </c>
      <c r="BQ119" s="22">
        <f t="shared" si="116"/>
        <v>18.7</v>
      </c>
      <c r="BR119" s="23">
        <f t="shared" si="117"/>
        <v>12.233333333333334</v>
      </c>
      <c r="BS119" s="24">
        <f t="shared" si="77"/>
        <v>15.072727272727274</v>
      </c>
      <c r="CA119" s="2">
        <f t="shared" si="86"/>
        <v>1969</v>
      </c>
      <c r="CB119" s="20" t="s">
        <v>102</v>
      </c>
      <c r="CC119" s="15">
        <v>20.6</v>
      </c>
      <c r="CD119" s="15">
        <v>20.9</v>
      </c>
      <c r="CE119" s="15">
        <v>19.5</v>
      </c>
      <c r="CF119" s="15">
        <v>16.899999999999999</v>
      </c>
      <c r="CG119" s="15">
        <v>14.9</v>
      </c>
      <c r="CH119" s="15">
        <v>13.2</v>
      </c>
      <c r="CI119" s="15">
        <v>13.3</v>
      </c>
      <c r="CJ119" s="15">
        <v>13.7</v>
      </c>
      <c r="CK119" s="15">
        <v>12.6</v>
      </c>
      <c r="CL119" s="15">
        <v>15.8</v>
      </c>
      <c r="CM119" s="15">
        <v>16.8</v>
      </c>
      <c r="CN119" s="15">
        <v>16.899999999999999</v>
      </c>
      <c r="CO119" s="21">
        <f t="shared" si="83"/>
        <v>16.258333333333336</v>
      </c>
      <c r="CQ119" s="22">
        <f t="shared" si="84"/>
        <v>20.333333333333332</v>
      </c>
      <c r="CR119" s="23">
        <f t="shared" si="85"/>
        <v>13.4</v>
      </c>
      <c r="CS119" s="24">
        <f t="shared" si="104"/>
        <v>16.553030303030301</v>
      </c>
      <c r="DA119" s="2">
        <f t="shared" si="95"/>
        <v>1969</v>
      </c>
      <c r="DB119" s="20" t="s">
        <v>102</v>
      </c>
      <c r="DC119" s="15">
        <v>22.5</v>
      </c>
      <c r="DD119" s="15">
        <v>21.1</v>
      </c>
      <c r="DE119" s="15">
        <v>20.7</v>
      </c>
      <c r="DF119" s="15">
        <v>17.2</v>
      </c>
      <c r="DG119" s="15">
        <v>13.6</v>
      </c>
      <c r="DH119" s="15">
        <v>11.3</v>
      </c>
      <c r="DI119" s="15">
        <v>12.8</v>
      </c>
      <c r="DJ119" s="15">
        <v>13.8</v>
      </c>
      <c r="DK119" s="15">
        <v>13.8</v>
      </c>
      <c r="DL119" s="15">
        <v>17</v>
      </c>
      <c r="DM119" s="15">
        <v>18.3</v>
      </c>
      <c r="DN119" s="15">
        <v>17.8</v>
      </c>
      <c r="DO119" s="21">
        <f t="shared" si="92"/>
        <v>16.658333333333335</v>
      </c>
      <c r="DQ119" s="22">
        <f t="shared" si="93"/>
        <v>21.433333333333334</v>
      </c>
      <c r="DR119" s="23">
        <f t="shared" si="94"/>
        <v>12.633333333333335</v>
      </c>
      <c r="DS119" s="24">
        <f t="shared" si="106"/>
        <v>16.798484848484847</v>
      </c>
      <c r="EA119" s="2">
        <f t="shared" si="82"/>
        <v>1969</v>
      </c>
      <c r="EB119" s="20" t="s">
        <v>102</v>
      </c>
      <c r="EC119" s="15">
        <v>20.6</v>
      </c>
      <c r="ED119" s="15">
        <v>20.100000000000001</v>
      </c>
      <c r="EE119" s="15">
        <v>20.3</v>
      </c>
      <c r="EF119" s="15">
        <v>17.3</v>
      </c>
      <c r="EG119" s="15">
        <v>14.9</v>
      </c>
      <c r="EH119" s="15">
        <v>12.9</v>
      </c>
      <c r="EI119" s="15">
        <v>13.4</v>
      </c>
      <c r="EJ119" s="15">
        <v>13.5</v>
      </c>
      <c r="EK119" s="15">
        <v>13.4</v>
      </c>
      <c r="EL119" s="15">
        <v>15.8</v>
      </c>
      <c r="EM119" s="15">
        <v>17.3</v>
      </c>
      <c r="EN119" s="15">
        <v>17.7</v>
      </c>
      <c r="EO119" s="21">
        <f t="shared" si="78"/>
        <v>16.433333333333334</v>
      </c>
      <c r="EQ119" s="22">
        <f t="shared" si="79"/>
        <v>20.333333333333332</v>
      </c>
      <c r="ER119" s="23">
        <f t="shared" si="80"/>
        <v>13.266666666666666</v>
      </c>
      <c r="ES119" s="24">
        <f t="shared" si="100"/>
        <v>16.721969696969698</v>
      </c>
      <c r="FA119" s="2">
        <f t="shared" si="81"/>
        <v>1969</v>
      </c>
      <c r="FB119" s="20" t="s">
        <v>102</v>
      </c>
      <c r="FC119" s="15">
        <v>23.2</v>
      </c>
      <c r="FD119" s="15">
        <v>22.2</v>
      </c>
      <c r="FE119" s="15">
        <v>20.8</v>
      </c>
      <c r="FF119" s="15">
        <v>16</v>
      </c>
      <c r="FG119" s="15">
        <v>13.4</v>
      </c>
      <c r="FH119" s="15">
        <v>10.7</v>
      </c>
      <c r="FI119" s="15">
        <v>11.2</v>
      </c>
      <c r="FJ119" s="15">
        <v>12.7</v>
      </c>
      <c r="FK119" s="15">
        <v>12.8</v>
      </c>
      <c r="FL119" s="15">
        <v>17.600000000000001</v>
      </c>
      <c r="FM119" s="15">
        <v>19.7</v>
      </c>
      <c r="FN119" s="15">
        <v>19.600000000000001</v>
      </c>
      <c r="FO119" s="21">
        <f t="shared" si="96"/>
        <v>16.658333333333335</v>
      </c>
      <c r="FQ119" s="22">
        <f t="shared" si="97"/>
        <v>22.066666666666666</v>
      </c>
      <c r="FR119" s="23">
        <f t="shared" si="98"/>
        <v>11.533333333333331</v>
      </c>
      <c r="FS119" s="24">
        <f t="shared" si="108"/>
        <v>16.793939393939393</v>
      </c>
      <c r="GA119" s="2">
        <f t="shared" si="113"/>
        <v>1969</v>
      </c>
      <c r="GB119" s="20" t="s">
        <v>102</v>
      </c>
      <c r="GC119" s="15">
        <v>20.100000000000001</v>
      </c>
      <c r="GD119" s="15">
        <v>21</v>
      </c>
      <c r="GE119" s="15">
        <v>20</v>
      </c>
      <c r="GF119" s="15">
        <v>16.899999999999999</v>
      </c>
      <c r="GG119" s="15">
        <v>14.9</v>
      </c>
      <c r="GH119" s="15">
        <v>12.1</v>
      </c>
      <c r="GI119" s="15">
        <v>12.8</v>
      </c>
      <c r="GJ119" s="15">
        <v>13.2</v>
      </c>
      <c r="GK119" s="15">
        <v>13</v>
      </c>
      <c r="GL119" s="15">
        <v>16.5</v>
      </c>
      <c r="GM119" s="15">
        <v>18.399999999999999</v>
      </c>
      <c r="GN119" s="15">
        <v>17.899999999999999</v>
      </c>
      <c r="GO119" s="21">
        <f t="shared" si="109"/>
        <v>16.400000000000002</v>
      </c>
      <c r="GQ119" s="22">
        <f t="shared" si="110"/>
        <v>20.366666666666667</v>
      </c>
      <c r="GR119" s="23">
        <f t="shared" si="111"/>
        <v>12.699999999999998</v>
      </c>
      <c r="GS119" s="24">
        <f t="shared" si="112"/>
        <v>16.335606060606061</v>
      </c>
      <c r="GT119" s="22">
        <f>AVERAGE(Sheet1!AQ119,Sheet1!BQ119,Sheet1!CQ119,Sheet1!DQ119,Sheet1!EQ119,Sheet1!FQ119,Sheet1!GQ119)</f>
        <v>20.309523809523807</v>
      </c>
      <c r="GU119" s="23">
        <f>AVERAGE(Sheet1!AR119,Sheet1!BR119,Sheet1!CR119,Sheet1!DR119,Sheet1!ER119,Sheet1!FR119,Sheet1!GR119)</f>
        <v>12.538095238095238</v>
      </c>
      <c r="GV119" s="22">
        <f t="shared" si="74"/>
        <v>20.308658008658007</v>
      </c>
      <c r="GW119" s="23">
        <f t="shared" si="75"/>
        <v>12.291774891774891</v>
      </c>
      <c r="GX119" s="24">
        <f>AVERAGE(Sheet1!$AO119,Sheet1!$BO119,Sheet1!$CO119,Sheet1!$DO119,Sheet1!$EO119,Sheet1!$FO119,Sheet1!$GO119)</f>
        <v>16.051190476190477</v>
      </c>
      <c r="GY119" s="24">
        <f t="shared" si="76"/>
        <v>16.162554112554108</v>
      </c>
    </row>
    <row r="120" spans="1:207">
      <c r="A120" s="7">
        <f>A115+5</f>
        <v>1970</v>
      </c>
      <c r="B120" s="8">
        <f t="shared" si="87"/>
        <v>15.988095238095237</v>
      </c>
      <c r="C120" s="25">
        <f t="shared" si="99"/>
        <v>16.099523809523809</v>
      </c>
      <c r="D120" s="16">
        <f t="shared" si="105"/>
        <v>16.11035714285714</v>
      </c>
      <c r="E120" s="8">
        <f t="shared" si="119"/>
        <v>16.031716269841269</v>
      </c>
      <c r="F120" s="29">
        <f t="shared" si="114"/>
        <v>16.017067460317463</v>
      </c>
      <c r="G120" s="16">
        <f t="shared" si="88"/>
        <v>22.9</v>
      </c>
      <c r="H120" s="17">
        <f t="shared" si="89"/>
        <v>16.3</v>
      </c>
      <c r="I120" s="18">
        <f t="shared" si="90"/>
        <v>11</v>
      </c>
      <c r="J120" s="19">
        <f t="shared" si="91"/>
        <v>16.95</v>
      </c>
      <c r="AB120" s="26">
        <v>1970</v>
      </c>
      <c r="AC120" s="15">
        <v>19.3</v>
      </c>
      <c r="AD120" s="15">
        <v>18</v>
      </c>
      <c r="AE120" s="15">
        <v>18</v>
      </c>
      <c r="AF120" s="15">
        <v>16.8</v>
      </c>
      <c r="AG120" s="15">
        <v>12.9</v>
      </c>
      <c r="AH120" s="15">
        <v>12.4</v>
      </c>
      <c r="AI120" s="15">
        <v>11.1</v>
      </c>
      <c r="AJ120" s="15">
        <v>11</v>
      </c>
      <c r="AK120" s="15">
        <v>11.1</v>
      </c>
      <c r="AL120" s="15">
        <v>14.7</v>
      </c>
      <c r="AM120" s="15">
        <v>16.3</v>
      </c>
      <c r="AN120" s="15">
        <v>17</v>
      </c>
      <c r="AO120" s="21">
        <f t="shared" si="101"/>
        <v>14.883333333333333</v>
      </c>
      <c r="AQ120" s="22">
        <f t="shared" si="102"/>
        <v>18.433333333333334</v>
      </c>
      <c r="AR120" s="23">
        <f t="shared" si="103"/>
        <v>11.5</v>
      </c>
      <c r="AS120" s="24">
        <f t="shared" si="118"/>
        <v>14.869696969696969</v>
      </c>
      <c r="BB120" s="20" t="s">
        <v>103</v>
      </c>
      <c r="BC120" s="15">
        <v>18.5</v>
      </c>
      <c r="BD120" s="15">
        <v>17.8</v>
      </c>
      <c r="BE120" s="15">
        <v>18.100000000000001</v>
      </c>
      <c r="BF120" s="15">
        <v>16.5</v>
      </c>
      <c r="BG120" s="15">
        <v>13.2</v>
      </c>
      <c r="BH120" s="15">
        <v>13.1</v>
      </c>
      <c r="BI120" s="15">
        <v>12.5</v>
      </c>
      <c r="BJ120" s="15">
        <v>12.2</v>
      </c>
      <c r="BK120" s="15">
        <v>11.8</v>
      </c>
      <c r="BL120" s="15">
        <v>13.6</v>
      </c>
      <c r="BM120" s="15">
        <v>16.3</v>
      </c>
      <c r="BN120" s="15">
        <v>17.399999999999999</v>
      </c>
      <c r="BO120" s="21">
        <f t="shared" si="115"/>
        <v>15.083333333333336</v>
      </c>
      <c r="BQ120" s="22">
        <f t="shared" si="116"/>
        <v>18.133333333333333</v>
      </c>
      <c r="BR120" s="23">
        <f t="shared" si="117"/>
        <v>12.6</v>
      </c>
      <c r="BS120" s="24">
        <f t="shared" si="77"/>
        <v>15.043939393939395</v>
      </c>
      <c r="CA120" s="2">
        <f t="shared" si="86"/>
        <v>1970</v>
      </c>
      <c r="CB120" s="20" t="s">
        <v>103</v>
      </c>
      <c r="CC120" s="15">
        <v>20</v>
      </c>
      <c r="CD120" s="15">
        <v>20.5</v>
      </c>
      <c r="CE120" s="15">
        <v>19.399999999999999</v>
      </c>
      <c r="CF120" s="15">
        <v>18.100000000000001</v>
      </c>
      <c r="CG120" s="15">
        <v>14.6</v>
      </c>
      <c r="CH120" s="15">
        <v>14.2</v>
      </c>
      <c r="CI120" s="15">
        <v>13.1</v>
      </c>
      <c r="CJ120" s="15">
        <v>12.5</v>
      </c>
      <c r="CK120" s="15">
        <v>12.6</v>
      </c>
      <c r="CL120" s="15">
        <v>14.6</v>
      </c>
      <c r="CM120" s="15">
        <v>17.2</v>
      </c>
      <c r="CN120" s="15">
        <v>18.3</v>
      </c>
      <c r="CO120" s="21">
        <f t="shared" si="83"/>
        <v>16.258333333333329</v>
      </c>
      <c r="CQ120" s="22">
        <f t="shared" si="84"/>
        <v>19.966666666666665</v>
      </c>
      <c r="CR120" s="23">
        <f t="shared" si="85"/>
        <v>13.266666666666666</v>
      </c>
      <c r="CS120" s="24">
        <f t="shared" si="104"/>
        <v>16.481818181818177</v>
      </c>
      <c r="DA120" s="2">
        <f t="shared" si="95"/>
        <v>1970</v>
      </c>
      <c r="DB120" s="20" t="s">
        <v>103</v>
      </c>
      <c r="DC120" s="15">
        <v>20.9</v>
      </c>
      <c r="DD120" s="15">
        <v>20.399999999999999</v>
      </c>
      <c r="DE120" s="15">
        <v>19.899999999999999</v>
      </c>
      <c r="DF120" s="15">
        <v>18.899999999999999</v>
      </c>
      <c r="DG120" s="15">
        <v>13.9</v>
      </c>
      <c r="DH120" s="15">
        <v>12.4</v>
      </c>
      <c r="DI120" s="15">
        <v>12</v>
      </c>
      <c r="DJ120" s="15">
        <v>11.8</v>
      </c>
      <c r="DK120" s="15">
        <v>12.6</v>
      </c>
      <c r="DL120" s="15">
        <v>16.8</v>
      </c>
      <c r="DM120" s="15">
        <v>18.399999999999999</v>
      </c>
      <c r="DN120" s="15">
        <v>19.7</v>
      </c>
      <c r="DO120" s="21">
        <f t="shared" si="92"/>
        <v>16.475000000000001</v>
      </c>
      <c r="DQ120" s="22">
        <f t="shared" si="93"/>
        <v>20.399999999999999</v>
      </c>
      <c r="DR120" s="23">
        <f t="shared" si="94"/>
        <v>12.066666666666668</v>
      </c>
      <c r="DS120" s="24">
        <f t="shared" si="106"/>
        <v>16.737878787878785</v>
      </c>
      <c r="EA120" s="2">
        <f t="shared" si="82"/>
        <v>1970</v>
      </c>
      <c r="EB120" s="20" t="s">
        <v>103</v>
      </c>
      <c r="EC120" s="15">
        <v>19.2</v>
      </c>
      <c r="ED120" s="15">
        <v>20.6</v>
      </c>
      <c r="EE120" s="15">
        <v>19.3</v>
      </c>
      <c r="EF120" s="15">
        <v>18.5</v>
      </c>
      <c r="EG120" s="15">
        <v>14.7</v>
      </c>
      <c r="EH120" s="15">
        <v>13.6</v>
      </c>
      <c r="EI120" s="15">
        <v>12.9</v>
      </c>
      <c r="EJ120" s="15">
        <v>12.2</v>
      </c>
      <c r="EK120" s="15">
        <v>12.5</v>
      </c>
      <c r="EL120" s="15">
        <v>15.9</v>
      </c>
      <c r="EM120" s="15">
        <v>16.3</v>
      </c>
      <c r="EN120" s="15">
        <v>19</v>
      </c>
      <c r="EO120" s="21">
        <f t="shared" si="78"/>
        <v>16.225000000000001</v>
      </c>
      <c r="EQ120" s="22">
        <f t="shared" si="79"/>
        <v>19.7</v>
      </c>
      <c r="ER120" s="23">
        <f t="shared" si="80"/>
        <v>12.9</v>
      </c>
      <c r="ES120" s="24">
        <f t="shared" si="100"/>
        <v>16.631060606060604</v>
      </c>
      <c r="FA120" s="2">
        <f t="shared" si="81"/>
        <v>1970</v>
      </c>
      <c r="FB120" s="20" t="s">
        <v>103</v>
      </c>
      <c r="FC120" s="15">
        <v>22.9</v>
      </c>
      <c r="FD120" s="15">
        <v>22.9</v>
      </c>
      <c r="FE120" s="15">
        <v>20.5</v>
      </c>
      <c r="FF120" s="15">
        <v>18</v>
      </c>
      <c r="FG120" s="15">
        <v>13.3</v>
      </c>
      <c r="FH120" s="15">
        <v>11.4</v>
      </c>
      <c r="FI120" s="15">
        <v>11.2</v>
      </c>
      <c r="FJ120" s="15">
        <v>11.1</v>
      </c>
      <c r="FK120" s="15">
        <v>11.9</v>
      </c>
      <c r="FL120" s="15">
        <v>15.6</v>
      </c>
      <c r="FM120" s="15">
        <v>18.899999999999999</v>
      </c>
      <c r="FN120" s="15">
        <v>20.2</v>
      </c>
      <c r="FO120" s="21">
        <f t="shared" si="96"/>
        <v>16.491666666666667</v>
      </c>
      <c r="FQ120" s="22">
        <f t="shared" si="97"/>
        <v>22.099999999999998</v>
      </c>
      <c r="FR120" s="23">
        <f t="shared" si="98"/>
        <v>11.233333333333334</v>
      </c>
      <c r="FS120" s="24">
        <f t="shared" si="108"/>
        <v>16.721212121212123</v>
      </c>
      <c r="GA120" s="2">
        <f t="shared" si="113"/>
        <v>1970</v>
      </c>
      <c r="GB120" s="20" t="s">
        <v>103</v>
      </c>
      <c r="GC120" s="15">
        <v>21.2</v>
      </c>
      <c r="GD120" s="15">
        <v>21.5</v>
      </c>
      <c r="GE120" s="15">
        <v>20.5</v>
      </c>
      <c r="GF120" s="15">
        <v>18.399999999999999</v>
      </c>
      <c r="GG120" s="15">
        <v>14.5</v>
      </c>
      <c r="GH120" s="15">
        <v>13.3</v>
      </c>
      <c r="GI120" s="15">
        <v>12.4</v>
      </c>
      <c r="GJ120" s="15">
        <v>12.1</v>
      </c>
      <c r="GK120" s="15">
        <v>12.7</v>
      </c>
      <c r="GL120" s="15">
        <v>15.2</v>
      </c>
      <c r="GM120" s="15">
        <v>17.899999999999999</v>
      </c>
      <c r="GN120" s="15">
        <v>18.3</v>
      </c>
      <c r="GO120" s="21">
        <f t="shared" si="109"/>
        <v>16.5</v>
      </c>
      <c r="GQ120" s="22">
        <f t="shared" si="110"/>
        <v>21.066666666666666</v>
      </c>
      <c r="GR120" s="23">
        <f t="shared" si="111"/>
        <v>12.600000000000001</v>
      </c>
      <c r="GS120" s="24">
        <f t="shared" si="112"/>
        <v>16.326515151515153</v>
      </c>
      <c r="GT120" s="22">
        <f>AVERAGE(Sheet1!AQ120,Sheet1!BQ120,Sheet1!CQ120,Sheet1!DQ120,Sheet1!EQ120,Sheet1!FQ120,Sheet1!GQ120)</f>
        <v>19.971428571428572</v>
      </c>
      <c r="GU120" s="23">
        <f>AVERAGE(Sheet1!AR120,Sheet1!BR120,Sheet1!CR120,Sheet1!DR120,Sheet1!ER120,Sheet1!FR120,Sheet1!GR120)</f>
        <v>12.309523809523808</v>
      </c>
      <c r="GV120" s="22">
        <f t="shared" ref="GV120:GV151" si="120">AVERAGE(GT110:GT120)</f>
        <v>20.24069264069264</v>
      </c>
      <c r="GW120" s="23">
        <f t="shared" ref="GW120:GW151" si="121">AVERAGE(GU110:GU120)</f>
        <v>12.267965367965367</v>
      </c>
      <c r="GX120" s="24">
        <f>AVERAGE(Sheet1!$AO120,Sheet1!$BO120,Sheet1!$CO120,Sheet1!$DO120,Sheet1!$EO120,Sheet1!$FO120,Sheet1!$GO120)</f>
        <v>15.988095238095237</v>
      </c>
      <c r="GY120" s="24">
        <f t="shared" ref="GY120:GY151" si="122">AVERAGE(GX110:GX120)</f>
        <v>16.116017316017317</v>
      </c>
    </row>
    <row r="121" spans="1:207">
      <c r="A121" s="7"/>
      <c r="B121" s="8">
        <f t="shared" si="87"/>
        <v>16.678571428571427</v>
      </c>
      <c r="C121" s="25">
        <f t="shared" si="99"/>
        <v>16.205238095238094</v>
      </c>
      <c r="D121" s="16">
        <f t="shared" si="105"/>
        <v>16.076666666666664</v>
      </c>
      <c r="E121" s="8">
        <f t="shared" si="119"/>
        <v>16.059216269841272</v>
      </c>
      <c r="F121" s="29">
        <f t="shared" si="114"/>
        <v>16.007222222222225</v>
      </c>
      <c r="G121" s="16">
        <f t="shared" si="88"/>
        <v>24.9</v>
      </c>
      <c r="H121" s="17">
        <f t="shared" si="89"/>
        <v>15.65</v>
      </c>
      <c r="I121" s="18">
        <f t="shared" si="90"/>
        <v>10.8</v>
      </c>
      <c r="J121" s="19">
        <f t="shared" si="91"/>
        <v>17.850000000000001</v>
      </c>
      <c r="AB121" s="26">
        <v>1971</v>
      </c>
      <c r="AC121" s="15">
        <v>19.600000000000001</v>
      </c>
      <c r="AD121" s="15">
        <v>21.3</v>
      </c>
      <c r="AE121" s="15">
        <v>20.2</v>
      </c>
      <c r="AF121" s="15">
        <v>17.7</v>
      </c>
      <c r="AG121" s="15">
        <v>13.6</v>
      </c>
      <c r="AH121" s="15">
        <v>11.9</v>
      </c>
      <c r="AI121" s="15">
        <v>11.5</v>
      </c>
      <c r="AJ121" s="15">
        <v>11.4</v>
      </c>
      <c r="AK121" s="15">
        <v>12.4</v>
      </c>
      <c r="AL121" s="15">
        <v>14.4</v>
      </c>
      <c r="AM121" s="15">
        <v>14.9</v>
      </c>
      <c r="AN121" s="15">
        <v>18.399999999999999</v>
      </c>
      <c r="AO121" s="21">
        <f t="shared" si="101"/>
        <v>15.608333333333336</v>
      </c>
      <c r="AQ121" s="22">
        <f t="shared" si="102"/>
        <v>20.366666666666671</v>
      </c>
      <c r="AR121" s="23">
        <f t="shared" si="103"/>
        <v>11.6</v>
      </c>
      <c r="AS121" s="24">
        <f t="shared" si="118"/>
        <v>14.962121212121213</v>
      </c>
      <c r="BB121" s="2">
        <v>1971</v>
      </c>
      <c r="BC121" s="2">
        <v>21.7</v>
      </c>
      <c r="BD121" s="15">
        <v>24.9</v>
      </c>
      <c r="BE121" s="15">
        <v>21.6</v>
      </c>
      <c r="BF121" s="15">
        <v>18.5</v>
      </c>
      <c r="BG121" s="15">
        <v>14.8</v>
      </c>
      <c r="BH121" s="15">
        <v>12.9</v>
      </c>
      <c r="BI121" s="15">
        <v>13.1</v>
      </c>
      <c r="BJ121" s="15">
        <v>12.3</v>
      </c>
      <c r="BK121" s="15">
        <v>13.5</v>
      </c>
      <c r="BL121" s="15">
        <v>15.3</v>
      </c>
      <c r="BM121" s="15">
        <v>16.8</v>
      </c>
      <c r="BN121" s="15">
        <v>19.600000000000001</v>
      </c>
      <c r="BO121" s="21">
        <f t="shared" si="115"/>
        <v>17.083333333333332</v>
      </c>
      <c r="BQ121" s="22">
        <f t="shared" si="116"/>
        <v>22.733333333333331</v>
      </c>
      <c r="BR121" s="23">
        <f t="shared" si="117"/>
        <v>12.766666666666666</v>
      </c>
      <c r="BS121" s="24">
        <f t="shared" si="77"/>
        <v>15.22727272727273</v>
      </c>
      <c r="CA121" s="2">
        <f t="shared" si="86"/>
        <v>1971</v>
      </c>
      <c r="CB121" s="20" t="s">
        <v>104</v>
      </c>
      <c r="CC121" s="15">
        <v>20.8</v>
      </c>
      <c r="CD121" s="15">
        <v>22.7</v>
      </c>
      <c r="CE121" s="15">
        <v>22</v>
      </c>
      <c r="CF121" s="15">
        <v>18.8</v>
      </c>
      <c r="CG121" s="15">
        <v>15.4</v>
      </c>
      <c r="CH121" s="15">
        <v>13.4</v>
      </c>
      <c r="CI121" s="15">
        <v>13.3</v>
      </c>
      <c r="CJ121" s="15">
        <v>12.9</v>
      </c>
      <c r="CK121" s="15">
        <v>13.7</v>
      </c>
      <c r="CL121" s="15">
        <v>14.3</v>
      </c>
      <c r="CM121" s="15">
        <v>15.9</v>
      </c>
      <c r="CN121" s="15">
        <v>18</v>
      </c>
      <c r="CO121" s="21">
        <f t="shared" si="83"/>
        <v>16.766666666666669</v>
      </c>
      <c r="CQ121" s="22">
        <f t="shared" si="84"/>
        <v>21.833333333333332</v>
      </c>
      <c r="CR121" s="23">
        <f t="shared" si="85"/>
        <v>13.200000000000001</v>
      </c>
      <c r="CS121" s="24">
        <f t="shared" si="104"/>
        <v>16.51969696969697</v>
      </c>
      <c r="DA121" s="2">
        <f t="shared" si="95"/>
        <v>1971</v>
      </c>
      <c r="DB121" s="20" t="s">
        <v>104</v>
      </c>
      <c r="DC121" s="15">
        <v>21.1</v>
      </c>
      <c r="DD121" s="15">
        <v>23.2</v>
      </c>
      <c r="DE121" s="15">
        <v>22</v>
      </c>
      <c r="DF121" s="15">
        <v>19.100000000000001</v>
      </c>
      <c r="DG121" s="15">
        <v>14.1</v>
      </c>
      <c r="DH121" s="15">
        <v>12.5</v>
      </c>
      <c r="DI121" s="15">
        <v>11.9</v>
      </c>
      <c r="DJ121" s="15">
        <v>12.5</v>
      </c>
      <c r="DK121" s="15">
        <v>14.4</v>
      </c>
      <c r="DL121" s="15">
        <v>16.100000000000001</v>
      </c>
      <c r="DM121" s="15">
        <v>16.8</v>
      </c>
      <c r="DN121" s="15">
        <v>20.3</v>
      </c>
      <c r="DO121" s="21">
        <f t="shared" si="92"/>
        <v>17.000000000000004</v>
      </c>
      <c r="DQ121" s="22">
        <f t="shared" si="93"/>
        <v>22.099999999999998</v>
      </c>
      <c r="DR121" s="23">
        <f t="shared" si="94"/>
        <v>12.299999999999999</v>
      </c>
      <c r="DS121" s="24">
        <f t="shared" si="106"/>
        <v>16.748484848484846</v>
      </c>
      <c r="EA121" s="2">
        <f t="shared" si="82"/>
        <v>1971</v>
      </c>
      <c r="EB121" s="20" t="s">
        <v>104</v>
      </c>
      <c r="EC121" s="15">
        <v>19.2</v>
      </c>
      <c r="ED121" s="15">
        <v>20.7</v>
      </c>
      <c r="EE121" s="15">
        <v>21.5</v>
      </c>
      <c r="EF121" s="15">
        <v>18.5</v>
      </c>
      <c r="EG121" s="15">
        <v>15.4</v>
      </c>
      <c r="EH121" s="15">
        <v>13.2</v>
      </c>
      <c r="EI121" s="15">
        <v>13.2</v>
      </c>
      <c r="EJ121" s="15">
        <v>12.5</v>
      </c>
      <c r="EK121" s="15">
        <v>14.1</v>
      </c>
      <c r="EL121" s="15">
        <v>15.2</v>
      </c>
      <c r="EM121" s="15">
        <v>16</v>
      </c>
      <c r="EN121" s="15">
        <v>18.600000000000001</v>
      </c>
      <c r="EO121" s="21">
        <f t="shared" si="78"/>
        <v>16.508333333333333</v>
      </c>
      <c r="EQ121" s="22">
        <f t="shared" si="79"/>
        <v>20.466666666666665</v>
      </c>
      <c r="ER121" s="23">
        <f t="shared" si="80"/>
        <v>12.966666666666667</v>
      </c>
      <c r="ES121" s="24">
        <f t="shared" si="100"/>
        <v>16.556818181818183</v>
      </c>
      <c r="FA121" s="2">
        <f t="shared" si="81"/>
        <v>1971</v>
      </c>
      <c r="FB121" s="20" t="s">
        <v>104</v>
      </c>
      <c r="FC121" s="15">
        <v>23</v>
      </c>
      <c r="FD121" s="15">
        <v>24.9</v>
      </c>
      <c r="FE121" s="15">
        <v>23.2</v>
      </c>
      <c r="FF121" s="15">
        <v>18.8</v>
      </c>
      <c r="FG121" s="15">
        <v>13.3</v>
      </c>
      <c r="FH121" s="15">
        <v>10.9</v>
      </c>
      <c r="FI121" s="15">
        <v>10.9</v>
      </c>
      <c r="FJ121" s="15">
        <v>10.8</v>
      </c>
      <c r="FK121" s="15">
        <v>13.2</v>
      </c>
      <c r="FL121" s="15">
        <v>14.9</v>
      </c>
      <c r="FM121" s="15">
        <v>17.399999999999999</v>
      </c>
      <c r="FN121" s="15">
        <v>19.7</v>
      </c>
      <c r="FO121" s="21">
        <f t="shared" si="96"/>
        <v>16.75</v>
      </c>
      <c r="FQ121" s="22">
        <f t="shared" si="97"/>
        <v>23.7</v>
      </c>
      <c r="FR121" s="23">
        <f t="shared" si="98"/>
        <v>10.866666666666667</v>
      </c>
      <c r="FS121" s="24">
        <f t="shared" si="108"/>
        <v>16.71590909090909</v>
      </c>
      <c r="GA121" s="2">
        <f t="shared" si="113"/>
        <v>1971</v>
      </c>
      <c r="GB121" s="20" t="s">
        <v>104</v>
      </c>
      <c r="GC121" s="15">
        <v>21.6</v>
      </c>
      <c r="GD121" s="15">
        <v>23.8</v>
      </c>
      <c r="GE121" s="15">
        <v>23.3</v>
      </c>
      <c r="GF121" s="15">
        <v>19.399999999999999</v>
      </c>
      <c r="GG121" s="15">
        <v>14.8</v>
      </c>
      <c r="GH121" s="15">
        <v>13</v>
      </c>
      <c r="GI121" s="15">
        <v>12.7</v>
      </c>
      <c r="GJ121" s="15">
        <v>12.2</v>
      </c>
      <c r="GK121" s="15">
        <v>13.6</v>
      </c>
      <c r="GL121" s="15">
        <v>14.4</v>
      </c>
      <c r="GM121" s="15">
        <v>16.8</v>
      </c>
      <c r="GN121" s="15">
        <v>18.8</v>
      </c>
      <c r="GO121" s="21">
        <f t="shared" si="109"/>
        <v>17.033333333333335</v>
      </c>
      <c r="GQ121" s="22">
        <f t="shared" si="110"/>
        <v>22.900000000000002</v>
      </c>
      <c r="GR121" s="23">
        <f t="shared" si="111"/>
        <v>12.633333333333333</v>
      </c>
      <c r="GS121" s="24">
        <f t="shared" si="112"/>
        <v>16.403787878787877</v>
      </c>
      <c r="GT121" s="22">
        <f>AVERAGE(Sheet1!AQ121,Sheet1!BQ121,Sheet1!CQ121,Sheet1!DQ121,Sheet1!EQ121,Sheet1!FQ121,Sheet1!GQ121)</f>
        <v>22.014285714285712</v>
      </c>
      <c r="GU121" s="23">
        <f>AVERAGE(Sheet1!AR121,Sheet1!BR121,Sheet1!CR121,Sheet1!DR121,Sheet1!ER121,Sheet1!FR121,Sheet1!GR121)</f>
        <v>12.333333333333334</v>
      </c>
      <c r="GV121" s="22">
        <f t="shared" si="120"/>
        <v>20.329437229437229</v>
      </c>
      <c r="GW121" s="23">
        <f t="shared" si="121"/>
        <v>12.315584415584414</v>
      </c>
      <c r="GX121" s="24">
        <f>AVERAGE(Sheet1!$AO121,Sheet1!$BO121,Sheet1!$CO121,Sheet1!$DO121,Sheet1!$EO121,Sheet1!$FO121,Sheet1!$GO121)</f>
        <v>16.678571428571427</v>
      </c>
      <c r="GY121" s="24">
        <f t="shared" si="122"/>
        <v>16.162012987012982</v>
      </c>
    </row>
    <row r="122" spans="1:207">
      <c r="A122" s="7"/>
      <c r="B122" s="8">
        <f t="shared" si="87"/>
        <v>17.152976190476192</v>
      </c>
      <c r="C122" s="25">
        <f t="shared" si="99"/>
        <v>16.353452380952383</v>
      </c>
      <c r="D122" s="16">
        <f t="shared" si="105"/>
        <v>16.171011904761905</v>
      </c>
      <c r="E122" s="8">
        <f t="shared" si="119"/>
        <v>16.138363095238098</v>
      </c>
      <c r="F122" s="29">
        <f t="shared" si="114"/>
        <v>16.014198412698416</v>
      </c>
      <c r="G122" s="16">
        <f t="shared" si="88"/>
        <v>25.8</v>
      </c>
      <c r="H122" s="17">
        <f t="shared" si="89"/>
        <v>17.25</v>
      </c>
      <c r="I122" s="18">
        <f t="shared" si="90"/>
        <v>10.6</v>
      </c>
      <c r="J122" s="19">
        <f t="shared" si="91"/>
        <v>18.2</v>
      </c>
      <c r="AB122" s="26">
        <v>1972</v>
      </c>
      <c r="AC122" s="15">
        <v>18.399999999999999</v>
      </c>
      <c r="AD122" s="15">
        <v>22.1</v>
      </c>
      <c r="AE122" s="15">
        <v>18.2</v>
      </c>
      <c r="AF122" s="15">
        <v>17.2</v>
      </c>
      <c r="AG122" s="15">
        <v>14.9</v>
      </c>
      <c r="AH122" s="15">
        <v>12.2</v>
      </c>
      <c r="AI122" s="15">
        <v>11.1</v>
      </c>
      <c r="AJ122" s="15">
        <v>13</v>
      </c>
      <c r="AK122" s="15">
        <v>15.1</v>
      </c>
      <c r="AL122" s="15">
        <v>15</v>
      </c>
      <c r="AM122" s="15">
        <v>15.4</v>
      </c>
      <c r="AN122" s="15">
        <v>17.5</v>
      </c>
      <c r="AO122" s="21">
        <f t="shared" si="101"/>
        <v>15.841666666666669</v>
      </c>
      <c r="AQ122" s="22">
        <f t="shared" si="102"/>
        <v>19.566666666666666</v>
      </c>
      <c r="AR122" s="23">
        <f t="shared" si="103"/>
        <v>12.1</v>
      </c>
      <c r="AS122" s="24">
        <f t="shared" si="118"/>
        <v>15.021969696969698</v>
      </c>
      <c r="BB122" s="20" t="s">
        <v>105</v>
      </c>
      <c r="BC122" s="15">
        <v>21.9</v>
      </c>
      <c r="BD122" s="15">
        <v>24.8</v>
      </c>
      <c r="BE122" s="15">
        <v>20</v>
      </c>
      <c r="BF122" s="15">
        <v>17.5</v>
      </c>
      <c r="BG122" s="15">
        <v>14.4</v>
      </c>
      <c r="BH122" s="15">
        <v>12.9</v>
      </c>
      <c r="BI122" s="15">
        <v>12.1</v>
      </c>
      <c r="BJ122" s="15">
        <v>13.5</v>
      </c>
      <c r="BK122" s="15">
        <v>15.2</v>
      </c>
      <c r="BL122" s="15">
        <v>16.5</v>
      </c>
      <c r="BM122" s="15">
        <v>17.899999999999999</v>
      </c>
      <c r="BN122" s="15">
        <v>18.399999999999999</v>
      </c>
      <c r="BO122" s="21">
        <f t="shared" si="115"/>
        <v>17.091666666666669</v>
      </c>
      <c r="BQ122" s="22">
        <f t="shared" si="116"/>
        <v>22.233333333333334</v>
      </c>
      <c r="BR122" s="23">
        <f t="shared" si="117"/>
        <v>12.833333333333334</v>
      </c>
      <c r="BS122" s="24">
        <f t="shared" si="77"/>
        <v>15.313636363636364</v>
      </c>
      <c r="CA122" s="2">
        <f t="shared" si="86"/>
        <v>1972</v>
      </c>
      <c r="CB122" s="20" t="s">
        <v>105</v>
      </c>
      <c r="CC122" s="15">
        <v>19.7</v>
      </c>
      <c r="CD122" s="15">
        <v>22.3</v>
      </c>
      <c r="CE122" s="15">
        <v>19.899999999999999</v>
      </c>
      <c r="CF122" s="15">
        <v>17.8</v>
      </c>
      <c r="CG122" s="15">
        <v>15.5</v>
      </c>
      <c r="CH122" s="15">
        <v>13.6</v>
      </c>
      <c r="CI122" s="15">
        <v>13.3</v>
      </c>
      <c r="CJ122" s="15">
        <v>13.4</v>
      </c>
      <c r="CK122" s="15">
        <v>15.1</v>
      </c>
      <c r="CL122" s="15">
        <v>16.2</v>
      </c>
      <c r="CM122" s="27">
        <f>(SUM(CM119:CM121)+SUM(CM123:CM125))/6</f>
        <v>16.75</v>
      </c>
      <c r="CN122" s="15">
        <v>19.3</v>
      </c>
      <c r="CO122" s="21">
        <f t="shared" si="83"/>
        <v>16.904166666666665</v>
      </c>
      <c r="CQ122" s="22">
        <f t="shared" si="84"/>
        <v>20.633333333333333</v>
      </c>
      <c r="CR122" s="23">
        <f t="shared" si="85"/>
        <v>13.433333333333332</v>
      </c>
      <c r="CS122" s="24">
        <f t="shared" si="104"/>
        <v>16.445833333333333</v>
      </c>
      <c r="DA122" s="2">
        <f t="shared" si="95"/>
        <v>1972</v>
      </c>
      <c r="DB122" s="20" t="s">
        <v>105</v>
      </c>
      <c r="DC122" s="15">
        <v>20.5</v>
      </c>
      <c r="DD122" s="15">
        <v>24.3</v>
      </c>
      <c r="DE122" s="15">
        <v>20.399999999999999</v>
      </c>
      <c r="DF122" s="15">
        <v>18.5</v>
      </c>
      <c r="DG122" s="15">
        <v>15.9</v>
      </c>
      <c r="DH122" s="15">
        <v>12.5</v>
      </c>
      <c r="DI122" s="15">
        <v>11.5</v>
      </c>
      <c r="DJ122" s="15">
        <v>13.6</v>
      </c>
      <c r="DK122" s="15">
        <v>17.399999999999999</v>
      </c>
      <c r="DL122" s="15">
        <v>18.100000000000001</v>
      </c>
      <c r="DM122" s="15">
        <v>18.2</v>
      </c>
      <c r="DN122" s="15">
        <v>21</v>
      </c>
      <c r="DO122" s="21">
        <f t="shared" si="92"/>
        <v>17.658333333333331</v>
      </c>
      <c r="DQ122" s="22">
        <f t="shared" si="93"/>
        <v>21.733333333333331</v>
      </c>
      <c r="DR122" s="23">
        <f t="shared" si="94"/>
        <v>12.533333333333333</v>
      </c>
      <c r="DS122" s="24">
        <f t="shared" si="106"/>
        <v>16.767424242424244</v>
      </c>
      <c r="EA122" s="2">
        <f t="shared" si="82"/>
        <v>1972</v>
      </c>
      <c r="EB122" s="20" t="s">
        <v>105</v>
      </c>
      <c r="EC122" s="15">
        <v>19.100000000000001</v>
      </c>
      <c r="ED122" s="15">
        <v>22</v>
      </c>
      <c r="EE122" s="15">
        <v>19.8</v>
      </c>
      <c r="EF122" s="15">
        <v>18.100000000000001</v>
      </c>
      <c r="EG122" s="15">
        <v>16.3</v>
      </c>
      <c r="EH122" s="15">
        <v>13.9</v>
      </c>
      <c r="EI122" s="15">
        <v>12.5</v>
      </c>
      <c r="EJ122" s="15">
        <v>13.3</v>
      </c>
      <c r="EK122" s="15">
        <v>16</v>
      </c>
      <c r="EL122" s="15">
        <v>16.5</v>
      </c>
      <c r="EM122" s="15">
        <v>17.3</v>
      </c>
      <c r="EN122" s="15">
        <v>20.9</v>
      </c>
      <c r="EO122" s="21">
        <f t="shared" si="78"/>
        <v>17.141666666666669</v>
      </c>
      <c r="EQ122" s="22">
        <f t="shared" si="79"/>
        <v>20.3</v>
      </c>
      <c r="ER122" s="23">
        <f t="shared" si="80"/>
        <v>13.233333333333334</v>
      </c>
      <c r="ES122" s="24">
        <f t="shared" si="100"/>
        <v>16.518939393939394</v>
      </c>
      <c r="FA122" s="2">
        <f t="shared" si="81"/>
        <v>1972</v>
      </c>
      <c r="FB122" s="20" t="s">
        <v>105</v>
      </c>
      <c r="FC122" s="15">
        <v>22.5</v>
      </c>
      <c r="FD122" s="15">
        <v>25.8</v>
      </c>
      <c r="FE122" s="15">
        <v>21.6</v>
      </c>
      <c r="FF122" s="15">
        <v>18.899999999999999</v>
      </c>
      <c r="FG122" s="15">
        <v>15.4</v>
      </c>
      <c r="FH122" s="15">
        <v>11.8</v>
      </c>
      <c r="FI122" s="15">
        <v>10.6</v>
      </c>
      <c r="FJ122" s="15">
        <v>12.6</v>
      </c>
      <c r="FK122" s="15">
        <v>14.9</v>
      </c>
      <c r="FL122" s="15">
        <v>17.7</v>
      </c>
      <c r="FM122" s="15">
        <v>19.8</v>
      </c>
      <c r="FN122" s="15">
        <v>22.6</v>
      </c>
      <c r="FO122" s="21">
        <f t="shared" si="96"/>
        <v>17.850000000000001</v>
      </c>
      <c r="FQ122" s="22">
        <f t="shared" si="97"/>
        <v>23.3</v>
      </c>
      <c r="FR122" s="23">
        <f t="shared" si="98"/>
        <v>11.666666666666666</v>
      </c>
      <c r="FS122" s="24">
        <f t="shared" si="108"/>
        <v>16.71287878787879</v>
      </c>
      <c r="GA122" s="2">
        <f t="shared" si="113"/>
        <v>1972</v>
      </c>
      <c r="GB122" s="20" t="s">
        <v>105</v>
      </c>
      <c r="GC122" s="15">
        <v>21.7</v>
      </c>
      <c r="GD122" s="15">
        <v>24.4</v>
      </c>
      <c r="GE122" s="15">
        <v>21.2</v>
      </c>
      <c r="GF122" s="15">
        <v>19.399999999999999</v>
      </c>
      <c r="GG122" s="15">
        <v>15.6</v>
      </c>
      <c r="GH122" s="15">
        <v>13.3</v>
      </c>
      <c r="GI122" s="15">
        <v>12</v>
      </c>
      <c r="GJ122" s="15">
        <v>13.4</v>
      </c>
      <c r="GK122" s="15">
        <v>15</v>
      </c>
      <c r="GL122" s="15">
        <v>17</v>
      </c>
      <c r="GM122" s="15">
        <v>18.7</v>
      </c>
      <c r="GN122" s="15">
        <v>19.3</v>
      </c>
      <c r="GO122" s="21">
        <f t="shared" si="109"/>
        <v>17.583333333333332</v>
      </c>
      <c r="GQ122" s="22">
        <f t="shared" si="110"/>
        <v>22.433333333333334</v>
      </c>
      <c r="GR122" s="23">
        <f t="shared" si="111"/>
        <v>12.9</v>
      </c>
      <c r="GS122" s="24">
        <f t="shared" si="112"/>
        <v>16.440909090909091</v>
      </c>
      <c r="GT122" s="22">
        <f>AVERAGE(Sheet1!AQ122,Sheet1!BQ122,Sheet1!CQ122,Sheet1!DQ122,Sheet1!EQ122,Sheet1!FQ122,Sheet1!GQ122)</f>
        <v>21.457142857142856</v>
      </c>
      <c r="GU122" s="23">
        <f>AVERAGE(Sheet1!AR122,Sheet1!BR122,Sheet1!CR122,Sheet1!DR122,Sheet1!ER122,Sheet1!FR122,Sheet1!GR122)</f>
        <v>12.671428571428573</v>
      </c>
      <c r="GV122" s="22">
        <f t="shared" si="120"/>
        <v>20.314718614718611</v>
      </c>
      <c r="GW122" s="23">
        <f t="shared" si="121"/>
        <v>12.317316017316017</v>
      </c>
      <c r="GX122" s="24">
        <f>AVERAGE(Sheet1!$AO122,Sheet1!$BO122,Sheet1!$CO122,Sheet1!$DO122,Sheet1!$EO122,Sheet1!$FO122,Sheet1!$GO122)</f>
        <v>17.152976190476192</v>
      </c>
      <c r="GY122" s="24">
        <f t="shared" si="122"/>
        <v>16.174512987012985</v>
      </c>
    </row>
    <row r="123" spans="1:207">
      <c r="A123" s="7"/>
      <c r="B123" s="8">
        <f t="shared" si="87"/>
        <v>16.777380952380948</v>
      </c>
      <c r="C123" s="25">
        <f t="shared" si="99"/>
        <v>16.529642857142857</v>
      </c>
      <c r="D123" s="16">
        <f t="shared" si="105"/>
        <v>16.238273809523808</v>
      </c>
      <c r="E123" s="8">
        <f t="shared" si="119"/>
        <v>16.186875000000004</v>
      </c>
      <c r="F123" s="29">
        <f t="shared" si="114"/>
        <v>16.029031746031748</v>
      </c>
      <c r="G123" s="16">
        <f t="shared" si="88"/>
        <v>24.6</v>
      </c>
      <c r="H123" s="17">
        <f t="shared" si="89"/>
        <v>16.8</v>
      </c>
      <c r="I123" s="18">
        <f t="shared" si="90"/>
        <v>10.199999999999999</v>
      </c>
      <c r="J123" s="19">
        <f t="shared" si="91"/>
        <v>17.399999999999999</v>
      </c>
      <c r="AB123" s="26">
        <v>1973</v>
      </c>
      <c r="AC123" s="15">
        <v>19.899999999999999</v>
      </c>
      <c r="AD123" s="15">
        <v>20.2</v>
      </c>
      <c r="AE123" s="15">
        <v>16.899999999999999</v>
      </c>
      <c r="AF123" s="15">
        <v>16.8</v>
      </c>
      <c r="AG123" s="15">
        <v>13.9</v>
      </c>
      <c r="AH123" s="15">
        <v>10.8</v>
      </c>
      <c r="AI123" s="15">
        <v>12.3</v>
      </c>
      <c r="AJ123" s="15">
        <v>12</v>
      </c>
      <c r="AK123" s="15">
        <v>14.2</v>
      </c>
      <c r="AL123" s="15">
        <v>15.3</v>
      </c>
      <c r="AM123" s="15">
        <v>15.1</v>
      </c>
      <c r="AN123" s="15">
        <v>18.7</v>
      </c>
      <c r="AO123" s="21">
        <f t="shared" si="101"/>
        <v>15.508333333333333</v>
      </c>
      <c r="AQ123" s="22">
        <f t="shared" si="102"/>
        <v>18.999999999999996</v>
      </c>
      <c r="AR123" s="23">
        <f t="shared" si="103"/>
        <v>11.700000000000001</v>
      </c>
      <c r="AS123" s="24">
        <f t="shared" si="118"/>
        <v>15.075757575757576</v>
      </c>
      <c r="BB123" s="20" t="s">
        <v>106</v>
      </c>
      <c r="BC123" s="15">
        <v>21.5</v>
      </c>
      <c r="BD123" s="15">
        <v>22.3</v>
      </c>
      <c r="BE123" s="15">
        <v>18.100000000000001</v>
      </c>
      <c r="BF123" s="15">
        <v>17.7</v>
      </c>
      <c r="BG123" s="15">
        <v>14.6</v>
      </c>
      <c r="BH123" s="15">
        <v>11.8</v>
      </c>
      <c r="BI123" s="15">
        <v>13.4</v>
      </c>
      <c r="BJ123" s="15">
        <v>13.4</v>
      </c>
      <c r="BK123" s="15">
        <v>15.1</v>
      </c>
      <c r="BL123" s="15">
        <v>17.5</v>
      </c>
      <c r="BM123" s="15">
        <v>17.3</v>
      </c>
      <c r="BN123" s="15">
        <v>21.3</v>
      </c>
      <c r="BO123" s="21">
        <f t="shared" si="115"/>
        <v>17</v>
      </c>
      <c r="BQ123" s="22">
        <f t="shared" si="116"/>
        <v>20.633333333333333</v>
      </c>
      <c r="BR123" s="23">
        <f t="shared" si="117"/>
        <v>12.866666666666667</v>
      </c>
      <c r="BS123" s="24">
        <f t="shared" si="77"/>
        <v>15.474242424242426</v>
      </c>
      <c r="CA123" s="2">
        <f t="shared" si="86"/>
        <v>1973</v>
      </c>
      <c r="CB123" s="20" t="s">
        <v>106</v>
      </c>
      <c r="CC123" s="15">
        <v>21.4</v>
      </c>
      <c r="CD123" s="15">
        <v>21.2</v>
      </c>
      <c r="CE123" s="15">
        <v>18.5</v>
      </c>
      <c r="CF123" s="15">
        <v>17.8</v>
      </c>
      <c r="CG123" s="15">
        <v>15.3</v>
      </c>
      <c r="CH123" s="15">
        <v>12.8</v>
      </c>
      <c r="CI123" s="15">
        <v>13.4</v>
      </c>
      <c r="CJ123" s="15">
        <v>13.6</v>
      </c>
      <c r="CK123" s="15">
        <v>14.7</v>
      </c>
      <c r="CL123" s="15">
        <v>16.100000000000001</v>
      </c>
      <c r="CM123" s="15">
        <v>16.7</v>
      </c>
      <c r="CN123" s="15">
        <v>19.7</v>
      </c>
      <c r="CO123" s="21">
        <f t="shared" si="83"/>
        <v>16.766666666666662</v>
      </c>
      <c r="CQ123" s="22">
        <f t="shared" si="84"/>
        <v>20.366666666666664</v>
      </c>
      <c r="CR123" s="23">
        <f t="shared" si="85"/>
        <v>13.266666666666667</v>
      </c>
      <c r="CS123" s="24">
        <f t="shared" si="104"/>
        <v>16.467045454545453</v>
      </c>
      <c r="DA123" s="2">
        <f t="shared" si="95"/>
        <v>1973</v>
      </c>
      <c r="DB123" s="20" t="s">
        <v>106</v>
      </c>
      <c r="DC123" s="15">
        <v>23.5</v>
      </c>
      <c r="DD123" s="15">
        <v>22.8</v>
      </c>
      <c r="DE123" s="15">
        <v>19</v>
      </c>
      <c r="DF123" s="15">
        <v>18.8</v>
      </c>
      <c r="DG123" s="15">
        <v>15.2</v>
      </c>
      <c r="DH123" s="15">
        <v>11</v>
      </c>
      <c r="DI123" s="15">
        <v>12.6</v>
      </c>
      <c r="DJ123" s="15">
        <v>13</v>
      </c>
      <c r="DK123" s="15">
        <v>16.2</v>
      </c>
      <c r="DL123" s="15">
        <v>17.399999999999999</v>
      </c>
      <c r="DM123" s="15">
        <v>16.7</v>
      </c>
      <c r="DN123" s="15">
        <v>21.1</v>
      </c>
      <c r="DO123" s="21">
        <f t="shared" si="92"/>
        <v>17.274999999999995</v>
      </c>
      <c r="DQ123" s="22">
        <f t="shared" si="93"/>
        <v>21.766666666666666</v>
      </c>
      <c r="DR123" s="23">
        <f t="shared" si="94"/>
        <v>12.200000000000001</v>
      </c>
      <c r="DS123" s="24">
        <f t="shared" si="106"/>
        <v>16.796212121212122</v>
      </c>
      <c r="EA123" s="2">
        <f t="shared" si="82"/>
        <v>1973</v>
      </c>
      <c r="EB123" s="20" t="s">
        <v>106</v>
      </c>
      <c r="EC123" s="15">
        <v>21.3</v>
      </c>
      <c r="ED123" s="15">
        <v>20.6</v>
      </c>
      <c r="EE123" s="15">
        <v>19.399999999999999</v>
      </c>
      <c r="EF123" s="15">
        <v>18.7</v>
      </c>
      <c r="EG123" s="15">
        <v>15.8</v>
      </c>
      <c r="EH123" s="15">
        <v>12.5</v>
      </c>
      <c r="EI123" s="15">
        <v>12.9</v>
      </c>
      <c r="EJ123" s="15">
        <v>13.2</v>
      </c>
      <c r="EK123" s="15">
        <v>14.8</v>
      </c>
      <c r="EL123" s="15">
        <v>16.3</v>
      </c>
      <c r="EM123" s="15">
        <v>17.2</v>
      </c>
      <c r="EN123" s="15">
        <v>19.7</v>
      </c>
      <c r="EO123" s="21">
        <f t="shared" si="78"/>
        <v>16.866666666666667</v>
      </c>
      <c r="EQ123" s="22">
        <f t="shared" si="79"/>
        <v>20.433333333333334</v>
      </c>
      <c r="ER123" s="23">
        <f t="shared" si="80"/>
        <v>12.866666666666665</v>
      </c>
      <c r="ES123" s="24">
        <f t="shared" si="100"/>
        <v>16.539393939393943</v>
      </c>
      <c r="FA123" s="2">
        <f t="shared" si="81"/>
        <v>1973</v>
      </c>
      <c r="FB123" s="20" t="s">
        <v>106</v>
      </c>
      <c r="FC123" s="15">
        <v>24.6</v>
      </c>
      <c r="FD123" s="15">
        <v>23.5</v>
      </c>
      <c r="FE123" s="15">
        <v>19.7</v>
      </c>
      <c r="FF123" s="15">
        <v>17.899999999999999</v>
      </c>
      <c r="FG123" s="15">
        <v>14.1</v>
      </c>
      <c r="FH123" s="15">
        <v>10.199999999999999</v>
      </c>
      <c r="FI123" s="15">
        <v>11.2</v>
      </c>
      <c r="FJ123" s="15">
        <v>12.1</v>
      </c>
      <c r="FK123" s="15">
        <v>13.8</v>
      </c>
      <c r="FL123" s="15">
        <v>17</v>
      </c>
      <c r="FM123" s="15">
        <v>18.2</v>
      </c>
      <c r="FN123" s="15">
        <v>22.5</v>
      </c>
      <c r="FO123" s="21">
        <f t="shared" si="96"/>
        <v>17.066666666666666</v>
      </c>
      <c r="FQ123" s="22">
        <f t="shared" si="97"/>
        <v>22.599999999999998</v>
      </c>
      <c r="FR123" s="23">
        <f t="shared" si="98"/>
        <v>11.166666666666666</v>
      </c>
      <c r="FS123" s="24">
        <f t="shared" si="108"/>
        <v>16.739393939393935</v>
      </c>
      <c r="GA123" s="2">
        <f t="shared" si="113"/>
        <v>1973</v>
      </c>
      <c r="GB123" s="20" t="s">
        <v>106</v>
      </c>
      <c r="GC123" s="15">
        <v>20.7</v>
      </c>
      <c r="GD123" s="15">
        <v>22.5</v>
      </c>
      <c r="GE123" s="15">
        <v>19.600000000000001</v>
      </c>
      <c r="GF123" s="15">
        <v>18.399999999999999</v>
      </c>
      <c r="GG123" s="15">
        <v>15.1</v>
      </c>
      <c r="GH123" s="15">
        <v>11.9</v>
      </c>
      <c r="GI123" s="15">
        <v>12.6</v>
      </c>
      <c r="GJ123" s="15">
        <v>13.2</v>
      </c>
      <c r="GK123" s="15">
        <v>14</v>
      </c>
      <c r="GL123" s="15">
        <v>16.8</v>
      </c>
      <c r="GM123" s="15">
        <v>18</v>
      </c>
      <c r="GN123" s="15">
        <v>20.7</v>
      </c>
      <c r="GO123" s="21">
        <f t="shared" si="109"/>
        <v>16.958333333333332</v>
      </c>
      <c r="GQ123" s="22">
        <f t="shared" si="110"/>
        <v>20.933333333333334</v>
      </c>
      <c r="GR123" s="23">
        <f t="shared" si="111"/>
        <v>12.566666666666668</v>
      </c>
      <c r="GS123" s="24">
        <f t="shared" si="112"/>
        <v>16.490909090909092</v>
      </c>
      <c r="GT123" s="22">
        <f>AVERAGE(Sheet1!AQ123,Sheet1!BQ123,Sheet1!CQ123,Sheet1!DQ123,Sheet1!EQ123,Sheet1!FQ123,Sheet1!GQ123)</f>
        <v>20.819047619047616</v>
      </c>
      <c r="GU123" s="23">
        <f>AVERAGE(Sheet1!AR123,Sheet1!BR123,Sheet1!CR123,Sheet1!DR123,Sheet1!ER123,Sheet1!FR123,Sheet1!GR123)</f>
        <v>12.376190476190477</v>
      </c>
      <c r="GV123" s="22">
        <f t="shared" si="120"/>
        <v>20.349350649350644</v>
      </c>
      <c r="GW123" s="23">
        <f t="shared" si="121"/>
        <v>12.290043290043291</v>
      </c>
      <c r="GX123" s="24">
        <f>AVERAGE(Sheet1!$AO123,Sheet1!$BO123,Sheet1!$CO123,Sheet1!$DO123,Sheet1!$EO123,Sheet1!$FO123,Sheet1!$GO123)</f>
        <v>16.777380952380948</v>
      </c>
      <c r="GY123" s="24">
        <f t="shared" si="122"/>
        <v>16.22613636363636</v>
      </c>
    </row>
    <row r="124" spans="1:207">
      <c r="A124" s="7"/>
      <c r="B124" s="8">
        <f t="shared" si="87"/>
        <v>16.851190476190478</v>
      </c>
      <c r="C124" s="25">
        <f t="shared" si="99"/>
        <v>16.689642857142857</v>
      </c>
      <c r="D124" s="16">
        <f t="shared" si="105"/>
        <v>16.383035714285718</v>
      </c>
      <c r="E124" s="8">
        <f t="shared" si="119"/>
        <v>16.233005952380957</v>
      </c>
      <c r="F124" s="29">
        <f t="shared" si="114"/>
        <v>16.053507936507938</v>
      </c>
      <c r="G124" s="16">
        <f t="shared" si="88"/>
        <v>24.5</v>
      </c>
      <c r="H124" s="17">
        <f t="shared" si="89"/>
        <v>16.350000000000001</v>
      </c>
      <c r="I124" s="18">
        <f t="shared" si="90"/>
        <v>10.7</v>
      </c>
      <c r="J124" s="19">
        <f t="shared" si="91"/>
        <v>17.600000000000001</v>
      </c>
      <c r="AB124" s="26">
        <v>1974</v>
      </c>
      <c r="AC124" s="15">
        <v>20.9</v>
      </c>
      <c r="AD124" s="15">
        <v>18.899999999999999</v>
      </c>
      <c r="AE124" s="15">
        <v>19.8</v>
      </c>
      <c r="AF124" s="15">
        <v>16.2</v>
      </c>
      <c r="AG124" s="15">
        <v>14.2</v>
      </c>
      <c r="AH124" s="15">
        <v>12.5</v>
      </c>
      <c r="AI124" s="15">
        <v>10.9</v>
      </c>
      <c r="AJ124" s="15">
        <v>11.9</v>
      </c>
      <c r="AK124" s="15">
        <v>12.6</v>
      </c>
      <c r="AL124" s="15">
        <v>14.8</v>
      </c>
      <c r="AM124" s="15">
        <v>15.4</v>
      </c>
      <c r="AN124" s="15">
        <v>17.8</v>
      </c>
      <c r="AO124" s="21">
        <f t="shared" si="101"/>
        <v>15.491666666666669</v>
      </c>
      <c r="AQ124" s="22">
        <f t="shared" si="102"/>
        <v>19.866666666666664</v>
      </c>
      <c r="AR124" s="23">
        <f t="shared" si="103"/>
        <v>11.766666666666666</v>
      </c>
      <c r="AS124" s="24">
        <f t="shared" si="118"/>
        <v>15.147727272727273</v>
      </c>
      <c r="BB124" s="20" t="s">
        <v>107</v>
      </c>
      <c r="BC124" s="15">
        <v>24.5</v>
      </c>
      <c r="BD124" s="15">
        <v>21.9</v>
      </c>
      <c r="BE124" s="15">
        <v>22.4</v>
      </c>
      <c r="BF124" s="15">
        <v>18.3</v>
      </c>
      <c r="BG124" s="15">
        <v>15.9</v>
      </c>
      <c r="BH124" s="15">
        <v>13.5</v>
      </c>
      <c r="BI124" s="15">
        <v>12.2</v>
      </c>
      <c r="BJ124" s="15">
        <v>12.9</v>
      </c>
      <c r="BK124" s="15">
        <v>13.3</v>
      </c>
      <c r="BL124" s="15">
        <v>16.600000000000001</v>
      </c>
      <c r="BM124" s="15">
        <v>17.2</v>
      </c>
      <c r="BN124" s="15">
        <v>18.100000000000001</v>
      </c>
      <c r="BO124" s="21">
        <f t="shared" si="115"/>
        <v>17.233333333333331</v>
      </c>
      <c r="BQ124" s="22">
        <f t="shared" si="116"/>
        <v>22.933333333333334</v>
      </c>
      <c r="BR124" s="23">
        <f t="shared" si="117"/>
        <v>12.866666666666667</v>
      </c>
      <c r="BS124" s="24">
        <f t="shared" ref="BS124:BS155" si="123">AVERAGE(BO114:BO124)</f>
        <v>15.671212121212118</v>
      </c>
      <c r="CA124" s="2">
        <f t="shared" si="86"/>
        <v>1974</v>
      </c>
      <c r="CB124" s="20" t="s">
        <v>107</v>
      </c>
      <c r="CC124" s="15">
        <v>23</v>
      </c>
      <c r="CD124" s="15">
        <v>21</v>
      </c>
      <c r="CE124" s="15">
        <v>21.9</v>
      </c>
      <c r="CF124" s="15">
        <v>17.7</v>
      </c>
      <c r="CG124" s="15">
        <v>16.3</v>
      </c>
      <c r="CH124" s="15">
        <v>14.2</v>
      </c>
      <c r="CI124" s="15">
        <v>13.1</v>
      </c>
      <c r="CJ124" s="15">
        <v>13.2</v>
      </c>
      <c r="CK124" s="15">
        <v>13.5</v>
      </c>
      <c r="CL124" s="15">
        <v>15.8</v>
      </c>
      <c r="CM124" s="15">
        <v>16.600000000000001</v>
      </c>
      <c r="CN124" s="15">
        <v>17.600000000000001</v>
      </c>
      <c r="CO124" s="21">
        <f t="shared" si="83"/>
        <v>16.991666666666667</v>
      </c>
      <c r="CQ124" s="22">
        <f t="shared" si="84"/>
        <v>21.966666666666669</v>
      </c>
      <c r="CR124" s="23">
        <f t="shared" si="85"/>
        <v>13.5</v>
      </c>
      <c r="CS124" s="24">
        <f t="shared" si="104"/>
        <v>16.512499999999999</v>
      </c>
      <c r="DA124" s="2">
        <f t="shared" si="95"/>
        <v>1974</v>
      </c>
      <c r="DB124" s="20" t="s">
        <v>107</v>
      </c>
      <c r="DC124" s="15">
        <v>23.4</v>
      </c>
      <c r="DD124" s="15">
        <v>21.5</v>
      </c>
      <c r="DE124" s="15">
        <v>21.3</v>
      </c>
      <c r="DF124" s="15">
        <v>16.600000000000001</v>
      </c>
      <c r="DG124" s="15">
        <v>14.7</v>
      </c>
      <c r="DH124" s="15">
        <v>13.1</v>
      </c>
      <c r="DI124" s="15">
        <v>11.4</v>
      </c>
      <c r="DJ124" s="15">
        <v>13.1</v>
      </c>
      <c r="DK124" s="15">
        <v>14.3</v>
      </c>
      <c r="DL124" s="15">
        <v>17.100000000000001</v>
      </c>
      <c r="DM124" s="15">
        <v>17.7</v>
      </c>
      <c r="DN124" s="15">
        <v>20.9</v>
      </c>
      <c r="DO124" s="21">
        <f t="shared" si="92"/>
        <v>17.091666666666669</v>
      </c>
      <c r="DQ124" s="22">
        <f t="shared" si="93"/>
        <v>22.066666666666666</v>
      </c>
      <c r="DR124" s="23">
        <f t="shared" si="94"/>
        <v>12.533333333333333</v>
      </c>
      <c r="DS124" s="24">
        <f t="shared" si="106"/>
        <v>16.83787878787879</v>
      </c>
      <c r="EA124" s="2">
        <f t="shared" si="82"/>
        <v>1974</v>
      </c>
      <c r="EB124" s="20" t="s">
        <v>107</v>
      </c>
      <c r="EC124" s="15">
        <v>20.6</v>
      </c>
      <c r="ED124" s="15">
        <v>21.6</v>
      </c>
      <c r="EE124" s="15">
        <v>21.3</v>
      </c>
      <c r="EF124" s="15">
        <v>17.7</v>
      </c>
      <c r="EG124" s="15">
        <v>16</v>
      </c>
      <c r="EH124" s="15">
        <v>14</v>
      </c>
      <c r="EI124" s="15">
        <v>12.8</v>
      </c>
      <c r="EJ124" s="15">
        <v>13.2</v>
      </c>
      <c r="EK124" s="15">
        <v>14.5</v>
      </c>
      <c r="EL124" s="15">
        <v>15.2</v>
      </c>
      <c r="EM124" s="15">
        <v>15.7</v>
      </c>
      <c r="EN124" s="15">
        <v>18.5</v>
      </c>
      <c r="EO124" s="21">
        <f t="shared" ref="EO124:EO155" si="124">SUM(EC124:EN124)/12</f>
        <v>16.758333333333329</v>
      </c>
      <c r="EQ124" s="22">
        <f t="shared" ref="EQ124:EQ155" si="125">SUM(EC124+ED124+EE124)/3</f>
        <v>21.166666666666668</v>
      </c>
      <c r="ER124" s="23">
        <f t="shared" ref="ER124:ER155" si="126">SUM(EH124+EI124+EJ124)/3</f>
        <v>13.333333333333334</v>
      </c>
      <c r="ES124" s="24">
        <f t="shared" si="100"/>
        <v>16.540909090909093</v>
      </c>
      <c r="FA124" s="2">
        <f t="shared" ref="FA124:FA155" si="127">FA123+1</f>
        <v>1974</v>
      </c>
      <c r="FB124" s="20" t="s">
        <v>107</v>
      </c>
      <c r="FC124" s="15">
        <v>24.3</v>
      </c>
      <c r="FD124" s="15">
        <v>24.1</v>
      </c>
      <c r="FE124" s="15">
        <v>22.9</v>
      </c>
      <c r="FF124" s="15">
        <v>16.600000000000001</v>
      </c>
      <c r="FG124" s="15">
        <v>14.5</v>
      </c>
      <c r="FH124" s="15">
        <v>12</v>
      </c>
      <c r="FI124" s="15">
        <v>10.7</v>
      </c>
      <c r="FJ124" s="15">
        <v>11.8</v>
      </c>
      <c r="FK124" s="15">
        <v>13.3</v>
      </c>
      <c r="FL124" s="15">
        <v>16.3</v>
      </c>
      <c r="FM124" s="15">
        <v>17.399999999999999</v>
      </c>
      <c r="FN124" s="15">
        <v>20</v>
      </c>
      <c r="FO124" s="21">
        <f t="shared" si="96"/>
        <v>16.991666666666671</v>
      </c>
      <c r="FQ124" s="22">
        <f t="shared" si="97"/>
        <v>23.766666666666669</v>
      </c>
      <c r="FR124" s="23">
        <f t="shared" si="98"/>
        <v>11.5</v>
      </c>
      <c r="FS124" s="24">
        <f t="shared" si="108"/>
        <v>16.75151515151515</v>
      </c>
      <c r="GA124" s="2">
        <f t="shared" si="113"/>
        <v>1974</v>
      </c>
      <c r="GB124" s="20" t="s">
        <v>107</v>
      </c>
      <c r="GC124" s="15">
        <v>22.8</v>
      </c>
      <c r="GD124" s="15">
        <v>23.9</v>
      </c>
      <c r="GE124" s="15">
        <v>23.2</v>
      </c>
      <c r="GF124" s="15">
        <v>18.2</v>
      </c>
      <c r="GG124" s="15">
        <v>15.8</v>
      </c>
      <c r="GH124" s="15">
        <v>13.9</v>
      </c>
      <c r="GI124" s="15">
        <v>12.2</v>
      </c>
      <c r="GJ124" s="15">
        <v>13.2</v>
      </c>
      <c r="GK124" s="15">
        <v>13.6</v>
      </c>
      <c r="GL124" s="15">
        <v>16.399999999999999</v>
      </c>
      <c r="GM124" s="15">
        <v>17.600000000000001</v>
      </c>
      <c r="GN124" s="15">
        <v>18</v>
      </c>
      <c r="GO124" s="21">
        <f t="shared" si="109"/>
        <v>17.399999999999999</v>
      </c>
      <c r="GQ124" s="22">
        <f t="shared" si="110"/>
        <v>23.3</v>
      </c>
      <c r="GR124" s="23">
        <f t="shared" si="111"/>
        <v>13.1</v>
      </c>
      <c r="GS124" s="24">
        <f t="shared" si="112"/>
        <v>16.596212121212123</v>
      </c>
      <c r="GT124" s="22">
        <f>AVERAGE(Sheet1!AQ124,Sheet1!BQ124,Sheet1!CQ124,Sheet1!DQ124,Sheet1!EQ124,Sheet1!FQ124,Sheet1!GQ124)</f>
        <v>22.152380952380955</v>
      </c>
      <c r="GU124" s="23">
        <f>AVERAGE(Sheet1!AR124,Sheet1!BR124,Sheet1!CR124,Sheet1!DR124,Sheet1!ER124,Sheet1!FR124,Sheet1!GR124)</f>
        <v>12.657142857142857</v>
      </c>
      <c r="GV124" s="22">
        <f t="shared" si="120"/>
        <v>20.555844155844156</v>
      </c>
      <c r="GW124" s="23">
        <f t="shared" si="121"/>
        <v>12.36233766233766</v>
      </c>
      <c r="GX124" s="24">
        <f>AVERAGE(Sheet1!$AO124,Sheet1!$BO124,Sheet1!$CO124,Sheet1!$DO124,Sheet1!$EO124,Sheet1!$FO124,Sheet1!$GO124)</f>
        <v>16.851190476190478</v>
      </c>
      <c r="GY124" s="24">
        <f t="shared" si="122"/>
        <v>16.293993506493504</v>
      </c>
    </row>
    <row r="125" spans="1:207">
      <c r="A125" s="7">
        <f>A120+5</f>
        <v>1975</v>
      </c>
      <c r="B125" s="8">
        <f t="shared" si="87"/>
        <v>16.477380952380951</v>
      </c>
      <c r="C125" s="25">
        <f t="shared" si="99"/>
        <v>16.787500000000001</v>
      </c>
      <c r="D125" s="16">
        <f t="shared" si="105"/>
        <v>16.443511904761905</v>
      </c>
      <c r="E125" s="8">
        <f t="shared" si="119"/>
        <v>16.262748015873019</v>
      </c>
      <c r="F125" s="29">
        <f t="shared" si="114"/>
        <v>16.065246031746032</v>
      </c>
      <c r="G125" s="16">
        <f t="shared" si="88"/>
        <v>24</v>
      </c>
      <c r="H125" s="17">
        <f t="shared" si="89"/>
        <v>16</v>
      </c>
      <c r="I125" s="18">
        <f t="shared" si="90"/>
        <v>10.9</v>
      </c>
      <c r="J125" s="19">
        <f t="shared" si="91"/>
        <v>17.45</v>
      </c>
      <c r="AB125" s="26">
        <v>1975</v>
      </c>
      <c r="AC125" s="15">
        <v>17.2</v>
      </c>
      <c r="AD125" s="15">
        <v>18.8</v>
      </c>
      <c r="AE125" s="15">
        <v>17.5</v>
      </c>
      <c r="AF125" s="15">
        <v>15.6</v>
      </c>
      <c r="AG125" s="15">
        <v>13.1</v>
      </c>
      <c r="AH125" s="15">
        <v>11.9</v>
      </c>
      <c r="AI125" s="15">
        <v>12.3</v>
      </c>
      <c r="AJ125" s="15">
        <v>11.3</v>
      </c>
      <c r="AK125" s="15">
        <v>14.3</v>
      </c>
      <c r="AL125" s="15">
        <v>14.2</v>
      </c>
      <c r="AM125" s="15">
        <v>16.8</v>
      </c>
      <c r="AN125" s="15">
        <v>17.899999999999999</v>
      </c>
      <c r="AO125" s="21">
        <f t="shared" si="101"/>
        <v>15.075000000000001</v>
      </c>
      <c r="AQ125" s="22">
        <f t="shared" si="102"/>
        <v>17.833333333333332</v>
      </c>
      <c r="AR125" s="23">
        <f t="shared" si="103"/>
        <v>11.833333333333334</v>
      </c>
      <c r="AS125" s="24">
        <f t="shared" si="118"/>
        <v>15.226515151515152</v>
      </c>
      <c r="BB125" s="20" t="s">
        <v>108</v>
      </c>
      <c r="BC125" s="15">
        <v>18.7</v>
      </c>
      <c r="BD125" s="15">
        <v>21.9</v>
      </c>
      <c r="BE125" s="15">
        <v>18.600000000000001</v>
      </c>
      <c r="BF125" s="15">
        <v>16.100000000000001</v>
      </c>
      <c r="BG125" s="15">
        <v>14.3</v>
      </c>
      <c r="BH125" s="15">
        <v>12.2</v>
      </c>
      <c r="BI125" s="15">
        <v>12.8</v>
      </c>
      <c r="BJ125" s="15">
        <v>12</v>
      </c>
      <c r="BK125" s="15">
        <v>15</v>
      </c>
      <c r="BL125" s="15">
        <v>15.8</v>
      </c>
      <c r="BM125" s="15">
        <v>18.100000000000001</v>
      </c>
      <c r="BN125" s="15">
        <v>20.6</v>
      </c>
      <c r="BO125" s="21">
        <f t="shared" si="115"/>
        <v>16.341666666666665</v>
      </c>
      <c r="BQ125" s="22">
        <f t="shared" si="116"/>
        <v>19.733333333333331</v>
      </c>
      <c r="BR125" s="23">
        <f t="shared" si="117"/>
        <v>12.333333333333334</v>
      </c>
      <c r="BS125" s="24">
        <f t="shared" si="123"/>
        <v>15.850757575757571</v>
      </c>
      <c r="CA125" s="2">
        <f t="shared" si="86"/>
        <v>1975</v>
      </c>
      <c r="CB125" s="20" t="s">
        <v>108</v>
      </c>
      <c r="CC125" s="15">
        <v>18.899999999999999</v>
      </c>
      <c r="CD125" s="15">
        <v>21.2</v>
      </c>
      <c r="CE125" s="15">
        <v>18.7</v>
      </c>
      <c r="CF125" s="15">
        <v>16.7</v>
      </c>
      <c r="CG125" s="15">
        <v>15.7</v>
      </c>
      <c r="CH125" s="15">
        <v>13.2</v>
      </c>
      <c r="CI125" s="15">
        <v>13.6</v>
      </c>
      <c r="CJ125" s="15">
        <v>12.9</v>
      </c>
      <c r="CK125" s="15">
        <v>14.9</v>
      </c>
      <c r="CL125" s="15">
        <v>15.5</v>
      </c>
      <c r="CM125" s="15">
        <v>17.3</v>
      </c>
      <c r="CN125" s="15">
        <v>19.600000000000001</v>
      </c>
      <c r="CO125" s="21">
        <f t="shared" si="83"/>
        <v>16.516666666666669</v>
      </c>
      <c r="CQ125" s="22">
        <f t="shared" si="84"/>
        <v>19.599999999999998</v>
      </c>
      <c r="CR125" s="23">
        <f t="shared" si="85"/>
        <v>13.233333333333333</v>
      </c>
      <c r="CS125" s="24">
        <f t="shared" si="104"/>
        <v>16.580681818181816</v>
      </c>
      <c r="DA125" s="2">
        <f t="shared" si="95"/>
        <v>1975</v>
      </c>
      <c r="DB125" s="20" t="s">
        <v>108</v>
      </c>
      <c r="DC125" s="15">
        <v>20.6</v>
      </c>
      <c r="DD125" s="15">
        <v>22.1</v>
      </c>
      <c r="DE125" s="15">
        <v>19.7</v>
      </c>
      <c r="DF125" s="15">
        <v>17.7</v>
      </c>
      <c r="DG125" s="15">
        <v>14.6</v>
      </c>
      <c r="DH125" s="15">
        <v>12.5</v>
      </c>
      <c r="DI125" s="15">
        <v>13.4</v>
      </c>
      <c r="DJ125" s="15">
        <v>12.5</v>
      </c>
      <c r="DK125" s="15">
        <v>16.2</v>
      </c>
      <c r="DL125" s="15">
        <v>15.9</v>
      </c>
      <c r="DM125" s="15">
        <v>19</v>
      </c>
      <c r="DN125" s="15">
        <v>21.5</v>
      </c>
      <c r="DO125" s="21">
        <f t="shared" si="92"/>
        <v>17.141666666666669</v>
      </c>
      <c r="DQ125" s="22">
        <f t="shared" si="93"/>
        <v>20.8</v>
      </c>
      <c r="DR125" s="23">
        <f t="shared" si="94"/>
        <v>12.799999999999999</v>
      </c>
      <c r="DS125" s="24">
        <f t="shared" si="106"/>
        <v>16.944696969696974</v>
      </c>
      <c r="EA125" s="2">
        <f t="shared" ref="EA125:EA156" si="128">EA124+1</f>
        <v>1975</v>
      </c>
      <c r="EB125" s="20" t="s">
        <v>108</v>
      </c>
      <c r="EC125" s="15">
        <v>19.399999999999999</v>
      </c>
      <c r="ED125" s="15">
        <v>21.2</v>
      </c>
      <c r="EE125" s="15">
        <v>19.399999999999999</v>
      </c>
      <c r="EF125" s="15">
        <v>17.2</v>
      </c>
      <c r="EG125" s="15">
        <v>15.6</v>
      </c>
      <c r="EH125" s="15">
        <v>13.2</v>
      </c>
      <c r="EI125" s="15">
        <v>13.4</v>
      </c>
      <c r="EJ125" s="15">
        <v>13</v>
      </c>
      <c r="EK125" s="15">
        <v>14.9</v>
      </c>
      <c r="EL125" s="15">
        <v>15.8</v>
      </c>
      <c r="EM125" s="15">
        <v>17.5</v>
      </c>
      <c r="EN125" s="15">
        <v>19.8</v>
      </c>
      <c r="EO125" s="21">
        <f t="shared" si="124"/>
        <v>16.7</v>
      </c>
      <c r="EQ125" s="22">
        <f t="shared" si="125"/>
        <v>19.999999999999996</v>
      </c>
      <c r="ER125" s="23">
        <f t="shared" si="126"/>
        <v>13.200000000000001</v>
      </c>
      <c r="ES125" s="24">
        <f t="shared" si="100"/>
        <v>16.584090909090911</v>
      </c>
      <c r="FA125" s="2">
        <f t="shared" si="127"/>
        <v>1975</v>
      </c>
      <c r="FB125" s="20" t="s">
        <v>108</v>
      </c>
      <c r="FC125" s="15">
        <v>20.6</v>
      </c>
      <c r="FD125" s="15">
        <v>24</v>
      </c>
      <c r="FE125" s="15">
        <v>19.899999999999999</v>
      </c>
      <c r="FF125" s="15">
        <v>16.8</v>
      </c>
      <c r="FG125" s="15">
        <v>13.9</v>
      </c>
      <c r="FH125" s="15">
        <v>10.9</v>
      </c>
      <c r="FI125" s="15">
        <v>11.3</v>
      </c>
      <c r="FJ125" s="15">
        <v>11.8</v>
      </c>
      <c r="FK125" s="15">
        <v>14.2</v>
      </c>
      <c r="FL125" s="15">
        <v>15.6</v>
      </c>
      <c r="FM125" s="15">
        <v>18.2</v>
      </c>
      <c r="FN125" s="15">
        <v>22.4</v>
      </c>
      <c r="FO125" s="21">
        <f t="shared" si="96"/>
        <v>16.633333333333333</v>
      </c>
      <c r="FQ125" s="22">
        <f t="shared" si="97"/>
        <v>21.5</v>
      </c>
      <c r="FR125" s="23">
        <f t="shared" si="98"/>
        <v>11.333333333333334</v>
      </c>
      <c r="FS125" s="24">
        <f t="shared" si="108"/>
        <v>16.829545454545453</v>
      </c>
      <c r="GA125" s="2">
        <f t="shared" si="113"/>
        <v>1975</v>
      </c>
      <c r="GB125" s="20" t="s">
        <v>108</v>
      </c>
      <c r="GC125" s="15">
        <v>20.5</v>
      </c>
      <c r="GD125" s="15">
        <v>22.6</v>
      </c>
      <c r="GE125" s="15">
        <v>20.100000000000001</v>
      </c>
      <c r="GF125" s="15">
        <v>17.5</v>
      </c>
      <c r="GG125" s="15">
        <v>15</v>
      </c>
      <c r="GH125" s="15">
        <v>12.4</v>
      </c>
      <c r="GI125" s="15">
        <v>12.7</v>
      </c>
      <c r="GJ125" s="15">
        <v>13.1</v>
      </c>
      <c r="GK125" s="15">
        <v>14.6</v>
      </c>
      <c r="GL125" s="15">
        <v>15.8</v>
      </c>
      <c r="GM125" s="15">
        <v>18.2</v>
      </c>
      <c r="GN125" s="15">
        <v>20.7</v>
      </c>
      <c r="GO125" s="21">
        <f t="shared" si="109"/>
        <v>16.933333333333334</v>
      </c>
      <c r="GQ125" s="22">
        <f t="shared" si="110"/>
        <v>21.066666666666666</v>
      </c>
      <c r="GR125" s="23">
        <f t="shared" si="111"/>
        <v>12.733333333333334</v>
      </c>
      <c r="GS125" s="24">
        <f t="shared" si="112"/>
        <v>16.725000000000001</v>
      </c>
      <c r="GT125" s="22">
        <f>AVERAGE(Sheet1!AQ125,Sheet1!BQ125,Sheet1!CQ125,Sheet1!DQ125,Sheet1!EQ125,Sheet1!FQ125,Sheet1!GQ125)</f>
        <v>20.076190476190476</v>
      </c>
      <c r="GU125" s="23">
        <f>AVERAGE(Sheet1!AR125,Sheet1!BR125,Sheet1!CR125,Sheet1!DR125,Sheet1!ER125,Sheet1!FR125,Sheet1!GR125)</f>
        <v>12.495238095238095</v>
      </c>
      <c r="GV125" s="22">
        <f t="shared" si="120"/>
        <v>20.690909090909091</v>
      </c>
      <c r="GW125" s="23">
        <f t="shared" si="121"/>
        <v>12.412121212121212</v>
      </c>
      <c r="GX125" s="24">
        <f>AVERAGE(Sheet1!$AO125,Sheet1!$BO125,Sheet1!$CO125,Sheet1!$DO125,Sheet1!$EO125,Sheet1!$FO125,Sheet1!$GO125)</f>
        <v>16.477380952380951</v>
      </c>
      <c r="GY125" s="24">
        <f t="shared" si="122"/>
        <v>16.391612554112555</v>
      </c>
    </row>
    <row r="126" spans="1:207">
      <c r="A126" s="7"/>
      <c r="B126" s="8">
        <f t="shared" si="87"/>
        <v>16.359523809523811</v>
      </c>
      <c r="C126" s="25">
        <f t="shared" si="99"/>
        <v>16.723690476190477</v>
      </c>
      <c r="D126" s="16">
        <f t="shared" si="105"/>
        <v>16.464464285714286</v>
      </c>
      <c r="E126" s="8">
        <f t="shared" si="119"/>
        <v>16.284950396825398</v>
      </c>
      <c r="F126" s="29">
        <f t="shared" si="114"/>
        <v>16.065079365079367</v>
      </c>
      <c r="G126" s="16">
        <f t="shared" si="88"/>
        <v>24.2</v>
      </c>
      <c r="H126" s="17">
        <f t="shared" si="89"/>
        <v>15.55</v>
      </c>
      <c r="I126" s="18">
        <f t="shared" si="90"/>
        <v>10.3</v>
      </c>
      <c r="J126" s="19">
        <f t="shared" si="91"/>
        <v>17.25</v>
      </c>
      <c r="AB126" s="26">
        <v>1976</v>
      </c>
      <c r="AC126" s="15">
        <v>19.100000000000001</v>
      </c>
      <c r="AD126" s="15">
        <v>19</v>
      </c>
      <c r="AE126" s="15">
        <v>18</v>
      </c>
      <c r="AF126" s="15">
        <v>16.3</v>
      </c>
      <c r="AG126" s="15">
        <v>14.1</v>
      </c>
      <c r="AH126" s="15">
        <v>11.5</v>
      </c>
      <c r="AI126" s="15">
        <v>11.2</v>
      </c>
      <c r="AJ126" s="15">
        <v>10.3</v>
      </c>
      <c r="AK126" s="15">
        <v>12.5</v>
      </c>
      <c r="AL126" s="15">
        <v>13</v>
      </c>
      <c r="AM126" s="15">
        <v>15.3</v>
      </c>
      <c r="AN126" s="15">
        <v>17.3</v>
      </c>
      <c r="AO126" s="21">
        <f t="shared" si="101"/>
        <v>14.800000000000002</v>
      </c>
      <c r="AQ126" s="22">
        <f t="shared" si="102"/>
        <v>18.7</v>
      </c>
      <c r="AR126" s="23">
        <f t="shared" si="103"/>
        <v>11</v>
      </c>
      <c r="AS126" s="24">
        <f t="shared" si="118"/>
        <v>15.251515151515152</v>
      </c>
      <c r="BB126" s="20" t="s">
        <v>109</v>
      </c>
      <c r="BC126" s="15">
        <v>21.7</v>
      </c>
      <c r="BD126" s="15">
        <v>22.4</v>
      </c>
      <c r="BE126" s="15">
        <v>20.399999999999999</v>
      </c>
      <c r="BF126" s="15">
        <v>17.2</v>
      </c>
      <c r="BG126" s="15">
        <v>14.1</v>
      </c>
      <c r="BH126" s="15">
        <v>12</v>
      </c>
      <c r="BI126" s="15">
        <v>11.3</v>
      </c>
      <c r="BJ126" s="15">
        <v>11.5</v>
      </c>
      <c r="BK126" s="15">
        <v>14.3</v>
      </c>
      <c r="BL126" s="15">
        <v>15.1</v>
      </c>
      <c r="BM126" s="15">
        <v>18.2</v>
      </c>
      <c r="BN126" s="15">
        <v>17.7</v>
      </c>
      <c r="BO126" s="21">
        <f t="shared" si="115"/>
        <v>16.324999999999999</v>
      </c>
      <c r="BQ126" s="22">
        <f t="shared" si="116"/>
        <v>21.5</v>
      </c>
      <c r="BR126" s="23">
        <f t="shared" si="117"/>
        <v>11.6</v>
      </c>
      <c r="BS126" s="24">
        <f t="shared" si="123"/>
        <v>16.000757575757575</v>
      </c>
      <c r="CA126" s="2">
        <f t="shared" si="86"/>
        <v>1976</v>
      </c>
      <c r="CB126" s="20" t="s">
        <v>109</v>
      </c>
      <c r="CC126" s="15">
        <v>20.9</v>
      </c>
      <c r="CD126" s="15">
        <v>21.9</v>
      </c>
      <c r="CE126" s="15">
        <v>20.100000000000001</v>
      </c>
      <c r="CF126" s="15">
        <v>17.899999999999999</v>
      </c>
      <c r="CG126" s="15">
        <v>15</v>
      </c>
      <c r="CH126" s="15">
        <v>13.6</v>
      </c>
      <c r="CI126" s="15">
        <v>12.8</v>
      </c>
      <c r="CJ126" s="15">
        <v>12.8</v>
      </c>
      <c r="CK126" s="15">
        <v>13.7</v>
      </c>
      <c r="CL126" s="15">
        <v>14.3</v>
      </c>
      <c r="CM126" s="15">
        <v>16.7</v>
      </c>
      <c r="CN126" s="15">
        <v>18.100000000000001</v>
      </c>
      <c r="CO126" s="21">
        <f t="shared" si="83"/>
        <v>16.483333333333331</v>
      </c>
      <c r="CQ126" s="22">
        <f t="shared" si="84"/>
        <v>20.966666666666665</v>
      </c>
      <c r="CR126" s="23">
        <f t="shared" si="85"/>
        <v>13.066666666666668</v>
      </c>
      <c r="CS126" s="24">
        <f t="shared" si="104"/>
        <v>16.590530303030302</v>
      </c>
      <c r="DA126" s="2">
        <f t="shared" si="95"/>
        <v>1976</v>
      </c>
      <c r="DB126" s="20" t="s">
        <v>109</v>
      </c>
      <c r="DC126" s="15">
        <v>22.5</v>
      </c>
      <c r="DD126" s="15">
        <v>21.5</v>
      </c>
      <c r="DE126" s="15">
        <v>19.7</v>
      </c>
      <c r="DF126" s="15">
        <v>18.5</v>
      </c>
      <c r="DG126" s="15">
        <v>15.3</v>
      </c>
      <c r="DH126" s="15">
        <v>12.3</v>
      </c>
      <c r="DI126" s="15">
        <v>12.3</v>
      </c>
      <c r="DJ126" s="15">
        <v>11.1</v>
      </c>
      <c r="DK126" s="15">
        <v>13.8</v>
      </c>
      <c r="DL126" s="15">
        <v>13.9</v>
      </c>
      <c r="DM126" s="15">
        <v>16.7</v>
      </c>
      <c r="DN126" s="15">
        <v>19.899999999999999</v>
      </c>
      <c r="DO126" s="21">
        <f t="shared" si="92"/>
        <v>16.458333333333332</v>
      </c>
      <c r="DQ126" s="22">
        <f t="shared" si="93"/>
        <v>21.233333333333334</v>
      </c>
      <c r="DR126" s="23">
        <f t="shared" si="94"/>
        <v>11.9</v>
      </c>
      <c r="DS126" s="24">
        <f t="shared" si="106"/>
        <v>16.931818181818183</v>
      </c>
      <c r="EA126" s="2">
        <f t="shared" si="128"/>
        <v>1976</v>
      </c>
      <c r="EB126" s="20" t="s">
        <v>109</v>
      </c>
      <c r="EC126" s="15">
        <v>20.9</v>
      </c>
      <c r="ED126" s="15">
        <v>21.2</v>
      </c>
      <c r="EE126" s="15">
        <v>20</v>
      </c>
      <c r="EF126" s="15">
        <v>18.100000000000001</v>
      </c>
      <c r="EG126" s="15">
        <v>15.6</v>
      </c>
      <c r="EH126" s="15">
        <v>13.5</v>
      </c>
      <c r="EI126" s="15">
        <v>13.1</v>
      </c>
      <c r="EJ126" s="15">
        <v>12.6</v>
      </c>
      <c r="EK126" s="15">
        <v>14.1</v>
      </c>
      <c r="EL126" s="15">
        <v>14.7</v>
      </c>
      <c r="EM126" s="15">
        <v>17</v>
      </c>
      <c r="EN126" s="15">
        <v>18.3</v>
      </c>
      <c r="EO126" s="21">
        <f t="shared" si="124"/>
        <v>16.591666666666665</v>
      </c>
      <c r="EQ126" s="22">
        <f t="shared" si="125"/>
        <v>20.7</v>
      </c>
      <c r="ER126" s="23">
        <f t="shared" si="126"/>
        <v>13.066666666666668</v>
      </c>
      <c r="ES126" s="24">
        <f t="shared" si="100"/>
        <v>16.621212121212121</v>
      </c>
      <c r="FA126" s="2">
        <f t="shared" si="127"/>
        <v>1976</v>
      </c>
      <c r="FB126" s="20" t="s">
        <v>109</v>
      </c>
      <c r="FC126" s="15">
        <v>23.5</v>
      </c>
      <c r="FD126" s="15">
        <v>24.2</v>
      </c>
      <c r="FE126" s="15">
        <v>21.1</v>
      </c>
      <c r="FF126" s="15">
        <v>18.2</v>
      </c>
      <c r="FG126" s="15">
        <v>14.4</v>
      </c>
      <c r="FH126" s="15">
        <v>12</v>
      </c>
      <c r="FI126" s="15">
        <v>11.2</v>
      </c>
      <c r="FJ126" s="15">
        <v>11.2</v>
      </c>
      <c r="FK126" s="15">
        <v>13.8</v>
      </c>
      <c r="FL126" s="15">
        <v>14.5</v>
      </c>
      <c r="FM126" s="15">
        <v>18.5</v>
      </c>
      <c r="FN126" s="15">
        <v>19.100000000000001</v>
      </c>
      <c r="FO126" s="21">
        <f t="shared" si="96"/>
        <v>16.808333333333334</v>
      </c>
      <c r="FQ126" s="22">
        <f t="shared" si="97"/>
        <v>22.933333333333337</v>
      </c>
      <c r="FR126" s="23">
        <f t="shared" si="98"/>
        <v>11.466666666666667</v>
      </c>
      <c r="FS126" s="24">
        <f t="shared" si="108"/>
        <v>16.835606060606061</v>
      </c>
      <c r="GA126" s="2">
        <f t="shared" si="113"/>
        <v>1976</v>
      </c>
      <c r="GB126" s="20" t="s">
        <v>109</v>
      </c>
      <c r="GC126" s="15">
        <v>22.5</v>
      </c>
      <c r="GD126" s="15">
        <v>23.5</v>
      </c>
      <c r="GE126" s="15">
        <v>21.8</v>
      </c>
      <c r="GF126" s="15">
        <v>18.7</v>
      </c>
      <c r="GG126" s="15">
        <v>15.5</v>
      </c>
      <c r="GH126" s="15">
        <v>13.1</v>
      </c>
      <c r="GI126" s="15">
        <v>12.5</v>
      </c>
      <c r="GJ126" s="15">
        <v>12.4</v>
      </c>
      <c r="GK126" s="15">
        <v>14.4</v>
      </c>
      <c r="GL126" s="15">
        <v>15</v>
      </c>
      <c r="GM126" s="15">
        <v>17.600000000000001</v>
      </c>
      <c r="GN126" s="15">
        <v>17.600000000000001</v>
      </c>
      <c r="GO126" s="21">
        <f t="shared" si="109"/>
        <v>17.05</v>
      </c>
      <c r="GQ126" s="22">
        <f t="shared" si="110"/>
        <v>22.599999999999998</v>
      </c>
      <c r="GR126" s="23">
        <f t="shared" si="111"/>
        <v>12.666666666666666</v>
      </c>
      <c r="GS126" s="24">
        <f t="shared" si="112"/>
        <v>16.81969696969697</v>
      </c>
      <c r="GT126" s="22">
        <f>AVERAGE(Sheet1!AQ126,Sheet1!BQ126,Sheet1!CQ126,Sheet1!DQ126,Sheet1!EQ126,Sheet1!FQ126,Sheet1!GQ126)</f>
        <v>21.233333333333338</v>
      </c>
      <c r="GU126" s="23">
        <f>AVERAGE(Sheet1!AR126,Sheet1!BR126,Sheet1!CR126,Sheet1!DR126,Sheet1!ER126,Sheet1!FR126,Sheet1!GR126)</f>
        <v>12.109523809523811</v>
      </c>
      <c r="GV126" s="22">
        <f t="shared" si="120"/>
        <v>20.862770562770564</v>
      </c>
      <c r="GW126" s="23">
        <f t="shared" si="121"/>
        <v>12.390476190476191</v>
      </c>
      <c r="GX126" s="24">
        <f>AVERAGE(Sheet1!$AO126,Sheet1!$BO126,Sheet1!$CO126,Sheet1!$DO126,Sheet1!$EO126,Sheet1!$FO126,Sheet1!$GO126)</f>
        <v>16.359523809523811</v>
      </c>
      <c r="GY126" s="24">
        <f t="shared" si="122"/>
        <v>16.435876623376625</v>
      </c>
    </row>
    <row r="127" spans="1:207">
      <c r="A127" s="7"/>
      <c r="B127" s="8">
        <f t="shared" si="87"/>
        <v>16.401190476190475</v>
      </c>
      <c r="C127" s="25">
        <f t="shared" si="99"/>
        <v>16.573333333333331</v>
      </c>
      <c r="D127" s="16">
        <f t="shared" si="105"/>
        <v>16.463392857142857</v>
      </c>
      <c r="E127" s="8">
        <f t="shared" si="119"/>
        <v>16.310962301587303</v>
      </c>
      <c r="F127" s="29">
        <f t="shared" si="114"/>
        <v>16.076603174603179</v>
      </c>
      <c r="G127" s="16">
        <f t="shared" si="88"/>
        <v>23.4</v>
      </c>
      <c r="H127" s="17">
        <f t="shared" si="89"/>
        <v>16.350000000000001</v>
      </c>
      <c r="I127" s="18">
        <f t="shared" si="90"/>
        <v>10.3</v>
      </c>
      <c r="J127" s="19">
        <f t="shared" si="91"/>
        <v>16.850000000000001</v>
      </c>
      <c r="AB127" s="26">
        <v>1977</v>
      </c>
      <c r="AC127" s="15">
        <v>18.899999999999999</v>
      </c>
      <c r="AD127" s="15">
        <v>19.3</v>
      </c>
      <c r="AE127" s="15">
        <v>19.3</v>
      </c>
      <c r="AF127" s="15">
        <v>15.7</v>
      </c>
      <c r="AG127" s="15">
        <v>13.1</v>
      </c>
      <c r="AH127" s="15">
        <v>11.3</v>
      </c>
      <c r="AI127" s="15">
        <v>10.9</v>
      </c>
      <c r="AJ127" s="15">
        <v>13.3</v>
      </c>
      <c r="AK127" s="15">
        <v>12.3</v>
      </c>
      <c r="AL127" s="15">
        <v>15.5</v>
      </c>
      <c r="AM127" s="15">
        <v>15.8</v>
      </c>
      <c r="AN127" s="15">
        <v>16.399999999999999</v>
      </c>
      <c r="AO127" s="21">
        <f t="shared" si="101"/>
        <v>15.15</v>
      </c>
      <c r="AQ127" s="22">
        <f t="shared" si="102"/>
        <v>19.166666666666668</v>
      </c>
      <c r="AR127" s="23">
        <f t="shared" si="103"/>
        <v>11.833333333333334</v>
      </c>
      <c r="AS127" s="24">
        <f t="shared" si="118"/>
        <v>15.239393939393942</v>
      </c>
      <c r="BB127" s="20" t="s">
        <v>110</v>
      </c>
      <c r="BC127" s="15">
        <v>20.8</v>
      </c>
      <c r="BD127" s="15">
        <v>22.1</v>
      </c>
      <c r="BE127" s="15">
        <v>19.899999999999999</v>
      </c>
      <c r="BF127" s="15">
        <v>15.1</v>
      </c>
      <c r="BG127" s="15">
        <v>13.8</v>
      </c>
      <c r="BH127" s="15">
        <v>11.6</v>
      </c>
      <c r="BI127" s="15">
        <v>11.4</v>
      </c>
      <c r="BJ127" s="15">
        <v>13.5</v>
      </c>
      <c r="BK127" s="15">
        <v>13.6</v>
      </c>
      <c r="BL127" s="15">
        <v>15.8</v>
      </c>
      <c r="BM127" s="15">
        <v>16.7</v>
      </c>
      <c r="BN127" s="15">
        <v>17.7</v>
      </c>
      <c r="BO127" s="21">
        <f t="shared" si="115"/>
        <v>15.999999999999998</v>
      </c>
      <c r="BQ127" s="22">
        <f t="shared" si="116"/>
        <v>20.933333333333334</v>
      </c>
      <c r="BR127" s="23">
        <f t="shared" si="117"/>
        <v>12.166666666666666</v>
      </c>
      <c r="BS127" s="24">
        <f t="shared" si="123"/>
        <v>16.091666666666665</v>
      </c>
      <c r="CA127" s="2">
        <f t="shared" si="86"/>
        <v>1977</v>
      </c>
      <c r="CB127" s="20" t="s">
        <v>110</v>
      </c>
      <c r="CC127" s="15">
        <v>19.899999999999999</v>
      </c>
      <c r="CD127" s="15">
        <v>21.2</v>
      </c>
      <c r="CE127" s="15">
        <v>19.899999999999999</v>
      </c>
      <c r="CF127" s="15">
        <v>16.5</v>
      </c>
      <c r="CG127" s="15">
        <v>14.8</v>
      </c>
      <c r="CH127" s="15">
        <v>12.8</v>
      </c>
      <c r="CI127" s="15">
        <v>12.3</v>
      </c>
      <c r="CJ127" s="15">
        <v>14</v>
      </c>
      <c r="CK127" s="15">
        <v>13.3</v>
      </c>
      <c r="CL127" s="15">
        <v>16.3</v>
      </c>
      <c r="CM127" s="15">
        <v>16.8</v>
      </c>
      <c r="CN127" s="15">
        <v>17.7</v>
      </c>
      <c r="CO127" s="21">
        <f t="shared" ref="CO127:CO158" si="129">SUM(CC127:CN127)/12</f>
        <v>16.291666666666668</v>
      </c>
      <c r="CQ127" s="22">
        <f t="shared" ref="CQ127:CQ158" si="130">SUM(CC127+CD127+CE127)/3</f>
        <v>20.333333333333332</v>
      </c>
      <c r="CR127" s="23">
        <f t="shared" ref="CR127:CR158" si="131">SUM(CH127+CI127+CJ127)/3</f>
        <v>13.033333333333333</v>
      </c>
      <c r="CS127" s="24">
        <f t="shared" si="104"/>
        <v>16.575378787878787</v>
      </c>
      <c r="DA127" s="2">
        <f t="shared" si="95"/>
        <v>1977</v>
      </c>
      <c r="DB127" s="20" t="s">
        <v>110</v>
      </c>
      <c r="DC127" s="15">
        <v>22</v>
      </c>
      <c r="DD127" s="15">
        <v>21.8</v>
      </c>
      <c r="DE127" s="15">
        <v>21</v>
      </c>
      <c r="DF127" s="15">
        <v>17.5</v>
      </c>
      <c r="DG127" s="15">
        <v>14</v>
      </c>
      <c r="DH127" s="15">
        <v>11.9</v>
      </c>
      <c r="DI127" s="15">
        <v>11.4</v>
      </c>
      <c r="DJ127" s="15">
        <v>14.7</v>
      </c>
      <c r="DK127" s="15">
        <v>14.2</v>
      </c>
      <c r="DL127" s="15">
        <v>18.600000000000001</v>
      </c>
      <c r="DM127" s="15">
        <v>18.8</v>
      </c>
      <c r="DN127" s="15">
        <v>19.600000000000001</v>
      </c>
      <c r="DO127" s="21">
        <f t="shared" si="92"/>
        <v>17.125</v>
      </c>
      <c r="DQ127" s="22">
        <f t="shared" si="93"/>
        <v>21.599999999999998</v>
      </c>
      <c r="DR127" s="23">
        <f t="shared" si="94"/>
        <v>12.666666666666666</v>
      </c>
      <c r="DS127" s="24">
        <f t="shared" si="106"/>
        <v>16.981060606060609</v>
      </c>
      <c r="EA127" s="2">
        <f t="shared" si="128"/>
        <v>1977</v>
      </c>
      <c r="EB127" s="20" t="s">
        <v>110</v>
      </c>
      <c r="EC127" s="15">
        <v>20.6</v>
      </c>
      <c r="ED127" s="15">
        <v>20.2</v>
      </c>
      <c r="EE127" s="15">
        <v>19.899999999999999</v>
      </c>
      <c r="EF127" s="15">
        <v>17.399999999999999</v>
      </c>
      <c r="EG127" s="15">
        <v>15.1</v>
      </c>
      <c r="EH127" s="15">
        <v>12.9</v>
      </c>
      <c r="EI127" s="15">
        <v>12.2</v>
      </c>
      <c r="EJ127" s="15">
        <v>13.8</v>
      </c>
      <c r="EK127" s="15">
        <v>13.7</v>
      </c>
      <c r="EL127" s="15">
        <v>17.399999999999999</v>
      </c>
      <c r="EM127" s="15">
        <v>17.899999999999999</v>
      </c>
      <c r="EN127" s="15">
        <v>19.100000000000001</v>
      </c>
      <c r="EO127" s="21">
        <f t="shared" si="124"/>
        <v>16.683333333333334</v>
      </c>
      <c r="EQ127" s="22">
        <f t="shared" si="125"/>
        <v>20.233333333333331</v>
      </c>
      <c r="ER127" s="23">
        <f t="shared" si="126"/>
        <v>12.966666666666669</v>
      </c>
      <c r="ES127" s="24">
        <f t="shared" si="100"/>
        <v>16.649999999999999</v>
      </c>
      <c r="FA127" s="2">
        <f t="shared" si="127"/>
        <v>1977</v>
      </c>
      <c r="FB127" s="20" t="s">
        <v>110</v>
      </c>
      <c r="FC127" s="15">
        <v>23.4</v>
      </c>
      <c r="FD127" s="15">
        <v>23</v>
      </c>
      <c r="FE127" s="15">
        <v>20.5</v>
      </c>
      <c r="FF127" s="15">
        <v>16.8</v>
      </c>
      <c r="FG127" s="15">
        <v>13.4</v>
      </c>
      <c r="FH127" s="15">
        <v>10.9</v>
      </c>
      <c r="FI127" s="15">
        <v>10.3</v>
      </c>
      <c r="FJ127" s="15">
        <v>12.5</v>
      </c>
      <c r="FK127" s="15">
        <v>13.8</v>
      </c>
      <c r="FL127" s="15">
        <v>17.899999999999999</v>
      </c>
      <c r="FM127" s="15">
        <v>18.899999999999999</v>
      </c>
      <c r="FN127" s="15">
        <v>21.6</v>
      </c>
      <c r="FO127" s="21">
        <f t="shared" si="96"/>
        <v>16.916666666666668</v>
      </c>
      <c r="FQ127" s="22">
        <f t="shared" si="97"/>
        <v>22.3</v>
      </c>
      <c r="FR127" s="23">
        <f t="shared" si="98"/>
        <v>11.233333333333334</v>
      </c>
      <c r="FS127" s="24">
        <f t="shared" si="108"/>
        <v>16.849999999999998</v>
      </c>
      <c r="GA127" s="2">
        <f t="shared" si="113"/>
        <v>1977</v>
      </c>
      <c r="GB127" s="20" t="s">
        <v>110</v>
      </c>
      <c r="GC127" s="15">
        <v>21.5</v>
      </c>
      <c r="GD127" s="15">
        <v>21.5</v>
      </c>
      <c r="GE127" s="15">
        <v>20.6</v>
      </c>
      <c r="GF127" s="15">
        <v>17.2</v>
      </c>
      <c r="GG127" s="15">
        <v>14.5</v>
      </c>
      <c r="GH127" s="15">
        <v>12.5</v>
      </c>
      <c r="GI127" s="15">
        <v>11.7</v>
      </c>
      <c r="GJ127" s="15">
        <v>13.6</v>
      </c>
      <c r="GK127" s="15">
        <v>14.8</v>
      </c>
      <c r="GL127" s="15">
        <v>16.100000000000001</v>
      </c>
      <c r="GM127" s="15">
        <v>16.8</v>
      </c>
      <c r="GN127" s="15">
        <v>18.899999999999999</v>
      </c>
      <c r="GO127" s="21">
        <f t="shared" si="109"/>
        <v>16.641666666666669</v>
      </c>
      <c r="GQ127" s="22">
        <f t="shared" si="110"/>
        <v>21.2</v>
      </c>
      <c r="GR127" s="23">
        <f t="shared" si="111"/>
        <v>12.6</v>
      </c>
      <c r="GS127" s="24">
        <f t="shared" si="112"/>
        <v>16.823484848484853</v>
      </c>
      <c r="GT127" s="22">
        <f>AVERAGE(Sheet1!AQ127,Sheet1!BQ127,Sheet1!CQ127,Sheet1!DQ127,Sheet1!EQ127,Sheet1!FQ127,Sheet1!GQ127)</f>
        <v>20.823809523809523</v>
      </c>
      <c r="GU127" s="23">
        <f>AVERAGE(Sheet1!AR127,Sheet1!BR127,Sheet1!CR127,Sheet1!DR127,Sheet1!ER127,Sheet1!FR127,Sheet1!GR127)</f>
        <v>12.357142857142858</v>
      </c>
      <c r="GV127" s="22">
        <f t="shared" si="120"/>
        <v>20.900000000000002</v>
      </c>
      <c r="GW127" s="23">
        <f t="shared" si="121"/>
        <v>12.427272727272726</v>
      </c>
      <c r="GX127" s="24">
        <f>AVERAGE(Sheet1!$AO127,Sheet1!$BO127,Sheet1!$CO127,Sheet1!$DO127,Sheet1!$EO127,Sheet1!$FO127,Sheet1!$GO127)</f>
        <v>16.401190476190475</v>
      </c>
      <c r="GY127" s="24">
        <f t="shared" si="122"/>
        <v>16.45871212121212</v>
      </c>
    </row>
    <row r="128" spans="1:207">
      <c r="A128" s="7"/>
      <c r="B128" s="8">
        <f t="shared" si="87"/>
        <v>16.216666666666665</v>
      </c>
      <c r="C128" s="25">
        <f t="shared" si="99"/>
        <v>16.461190476190477</v>
      </c>
      <c r="D128" s="16">
        <f t="shared" si="105"/>
        <v>16.495416666666667</v>
      </c>
      <c r="E128" s="8">
        <f t="shared" si="119"/>
        <v>16.334553571428565</v>
      </c>
      <c r="F128" s="29">
        <f t="shared" si="114"/>
        <v>16.070698412698412</v>
      </c>
      <c r="G128" s="16">
        <f t="shared" si="88"/>
        <v>23.6</v>
      </c>
      <c r="H128" s="17">
        <f t="shared" si="89"/>
        <v>16.5</v>
      </c>
      <c r="I128" s="18">
        <f t="shared" si="90"/>
        <v>10.4</v>
      </c>
      <c r="J128" s="19">
        <f t="shared" si="91"/>
        <v>17</v>
      </c>
      <c r="AB128" s="26">
        <v>1978</v>
      </c>
      <c r="AC128" s="15">
        <v>18.5</v>
      </c>
      <c r="AD128" s="15">
        <v>17.7</v>
      </c>
      <c r="AE128" s="15">
        <v>17.5</v>
      </c>
      <c r="AF128" s="15">
        <v>15.6</v>
      </c>
      <c r="AG128" s="15">
        <v>14.3</v>
      </c>
      <c r="AH128" s="15">
        <v>10.8</v>
      </c>
      <c r="AI128" s="15">
        <v>10.5</v>
      </c>
      <c r="AJ128" s="15">
        <v>11.3</v>
      </c>
      <c r="AK128" s="15">
        <v>13.6</v>
      </c>
      <c r="AL128" s="15">
        <v>15.4</v>
      </c>
      <c r="AM128" s="15">
        <v>16.399999999999999</v>
      </c>
      <c r="AN128" s="15">
        <v>16.7</v>
      </c>
      <c r="AO128" s="21">
        <f t="shared" si="101"/>
        <v>14.858333333333333</v>
      </c>
      <c r="AQ128" s="22">
        <f t="shared" si="102"/>
        <v>17.900000000000002</v>
      </c>
      <c r="AR128" s="23">
        <f t="shared" si="103"/>
        <v>10.866666666666667</v>
      </c>
      <c r="AS128" s="24">
        <f t="shared" si="118"/>
        <v>15.193181818181818</v>
      </c>
      <c r="BB128" s="20" t="s">
        <v>111</v>
      </c>
      <c r="BC128" s="15">
        <v>19.8</v>
      </c>
      <c r="BD128" s="15">
        <v>19.5</v>
      </c>
      <c r="BE128" s="15">
        <v>18.7</v>
      </c>
      <c r="BF128" s="15">
        <v>15.3</v>
      </c>
      <c r="BG128" s="15">
        <v>15</v>
      </c>
      <c r="BH128" s="15">
        <v>11.8</v>
      </c>
      <c r="BI128" s="15">
        <v>10.9</v>
      </c>
      <c r="BJ128" s="15">
        <v>11.2</v>
      </c>
      <c r="BK128" s="15">
        <v>15.1</v>
      </c>
      <c r="BL128" s="15">
        <v>15.6</v>
      </c>
      <c r="BM128" s="15">
        <v>17.5</v>
      </c>
      <c r="BN128" s="15">
        <v>18.5</v>
      </c>
      <c r="BO128" s="21">
        <f t="shared" si="115"/>
        <v>15.741666666666667</v>
      </c>
      <c r="BQ128" s="22">
        <f t="shared" si="116"/>
        <v>19.333333333333332</v>
      </c>
      <c r="BR128" s="23">
        <f t="shared" si="117"/>
        <v>11.300000000000002</v>
      </c>
      <c r="BS128" s="24">
        <f t="shared" si="123"/>
        <v>16.148484848484848</v>
      </c>
      <c r="CA128" s="2">
        <f t="shared" ref="CA128:CA159" si="132">CA127+1</f>
        <v>1978</v>
      </c>
      <c r="CB128" s="20" t="s">
        <v>111</v>
      </c>
      <c r="CC128" s="15">
        <v>19.2</v>
      </c>
      <c r="CD128" s="15">
        <v>19.100000000000001</v>
      </c>
      <c r="CE128" s="15">
        <v>19.2</v>
      </c>
      <c r="CF128" s="15">
        <v>16.7</v>
      </c>
      <c r="CG128" s="15">
        <v>15.8</v>
      </c>
      <c r="CH128" s="15">
        <v>13.6</v>
      </c>
      <c r="CI128" s="15">
        <v>12.3</v>
      </c>
      <c r="CJ128" s="15">
        <v>12.6</v>
      </c>
      <c r="CK128" s="15">
        <v>14.5</v>
      </c>
      <c r="CL128" s="15">
        <v>16.3</v>
      </c>
      <c r="CM128" s="15">
        <v>17.600000000000001</v>
      </c>
      <c r="CN128" s="15">
        <v>17.600000000000001</v>
      </c>
      <c r="CO128" s="21">
        <f t="shared" si="129"/>
        <v>16.208333333333332</v>
      </c>
      <c r="CQ128" s="22">
        <f t="shared" si="130"/>
        <v>19.166666666666668</v>
      </c>
      <c r="CR128" s="23">
        <f t="shared" si="131"/>
        <v>12.833333333333334</v>
      </c>
      <c r="CS128" s="24">
        <f t="shared" si="104"/>
        <v>16.523863636363636</v>
      </c>
      <c r="DA128" s="2">
        <f t="shared" si="95"/>
        <v>1978</v>
      </c>
      <c r="DB128" s="20" t="s">
        <v>111</v>
      </c>
      <c r="DC128" s="15">
        <v>21.9</v>
      </c>
      <c r="DD128" s="15">
        <v>21</v>
      </c>
      <c r="DE128" s="15">
        <v>19.7</v>
      </c>
      <c r="DF128" s="15">
        <v>17.2</v>
      </c>
      <c r="DG128" s="15">
        <v>15.4</v>
      </c>
      <c r="DH128" s="15">
        <v>11.1</v>
      </c>
      <c r="DI128" s="15">
        <v>11.4</v>
      </c>
      <c r="DJ128" s="15">
        <v>12.4</v>
      </c>
      <c r="DK128" s="15">
        <v>15.9</v>
      </c>
      <c r="DL128" s="15">
        <v>18.3</v>
      </c>
      <c r="DM128" s="15">
        <v>19.399999999999999</v>
      </c>
      <c r="DN128" s="15">
        <v>19.399999999999999</v>
      </c>
      <c r="DO128" s="21">
        <f t="shared" si="92"/>
        <v>16.925000000000001</v>
      </c>
      <c r="DQ128" s="22">
        <f t="shared" si="93"/>
        <v>20.866666666666664</v>
      </c>
      <c r="DR128" s="23">
        <f t="shared" si="94"/>
        <v>11.633333333333333</v>
      </c>
      <c r="DS128" s="24">
        <f t="shared" si="106"/>
        <v>16.970454545454547</v>
      </c>
      <c r="EA128" s="2">
        <f t="shared" si="128"/>
        <v>1978</v>
      </c>
      <c r="EB128" s="20" t="s">
        <v>111</v>
      </c>
      <c r="EC128" s="15">
        <v>20.2</v>
      </c>
      <c r="ED128" s="15">
        <v>19.5</v>
      </c>
      <c r="EE128" s="15">
        <v>19.3</v>
      </c>
      <c r="EF128" s="15">
        <v>17.399999999999999</v>
      </c>
      <c r="EG128" s="15">
        <v>15.9</v>
      </c>
      <c r="EH128" s="15">
        <v>12.7</v>
      </c>
      <c r="EI128" s="15">
        <v>12.1</v>
      </c>
      <c r="EJ128" s="15">
        <v>12.5</v>
      </c>
      <c r="EK128" s="15">
        <v>14.4</v>
      </c>
      <c r="EL128" s="15">
        <v>16.600000000000001</v>
      </c>
      <c r="EM128" s="15">
        <v>17.600000000000001</v>
      </c>
      <c r="EN128" s="15">
        <v>17.5</v>
      </c>
      <c r="EO128" s="21">
        <f t="shared" si="124"/>
        <v>16.308333333333334</v>
      </c>
      <c r="EQ128" s="22">
        <f t="shared" si="125"/>
        <v>19.666666666666668</v>
      </c>
      <c r="ER128" s="23">
        <f t="shared" si="126"/>
        <v>12.433333333333332</v>
      </c>
      <c r="ES128" s="24">
        <f t="shared" si="100"/>
        <v>16.594696969696969</v>
      </c>
      <c r="FA128" s="2">
        <f t="shared" si="127"/>
        <v>1978</v>
      </c>
      <c r="FB128" s="20" t="s">
        <v>111</v>
      </c>
      <c r="FC128" s="15">
        <v>23.6</v>
      </c>
      <c r="FD128" s="15">
        <v>21.7</v>
      </c>
      <c r="FE128" s="15">
        <v>21.4</v>
      </c>
      <c r="FF128" s="15">
        <v>17.2</v>
      </c>
      <c r="FG128" s="15">
        <v>14.4</v>
      </c>
      <c r="FH128" s="15">
        <v>10.8</v>
      </c>
      <c r="FI128" s="15">
        <v>10.4</v>
      </c>
      <c r="FJ128" s="15">
        <v>11.1</v>
      </c>
      <c r="FK128" s="15">
        <v>14.4</v>
      </c>
      <c r="FL128" s="15">
        <v>16.600000000000001</v>
      </c>
      <c r="FM128" s="15">
        <v>19.2</v>
      </c>
      <c r="FN128" s="15">
        <v>20.2</v>
      </c>
      <c r="FO128" s="21">
        <f t="shared" si="96"/>
        <v>16.749999999999996</v>
      </c>
      <c r="FQ128" s="22">
        <f t="shared" si="97"/>
        <v>22.233333333333331</v>
      </c>
      <c r="FR128" s="23">
        <f t="shared" si="98"/>
        <v>10.766666666666667</v>
      </c>
      <c r="FS128" s="24">
        <f t="shared" si="108"/>
        <v>16.829545454545453</v>
      </c>
      <c r="GA128" s="2">
        <f t="shared" si="113"/>
        <v>1978</v>
      </c>
      <c r="GB128" s="20" t="s">
        <v>111</v>
      </c>
      <c r="GC128" s="15">
        <v>20.9</v>
      </c>
      <c r="GD128" s="15">
        <v>20.6</v>
      </c>
      <c r="GE128" s="15">
        <v>21.1</v>
      </c>
      <c r="GF128" s="15">
        <v>18.5</v>
      </c>
      <c r="GG128" s="15">
        <v>15.8</v>
      </c>
      <c r="GH128" s="15">
        <v>12.1</v>
      </c>
      <c r="GI128" s="15">
        <v>11.8</v>
      </c>
      <c r="GJ128" s="15">
        <v>12.4</v>
      </c>
      <c r="GK128" s="15">
        <v>14.7</v>
      </c>
      <c r="GL128" s="15">
        <v>16.3</v>
      </c>
      <c r="GM128" s="15">
        <v>17.399999999999999</v>
      </c>
      <c r="GN128" s="15">
        <v>19.100000000000001</v>
      </c>
      <c r="GO128" s="21">
        <f t="shared" si="109"/>
        <v>16.724999999999998</v>
      </c>
      <c r="GQ128" s="22">
        <f t="shared" si="110"/>
        <v>20.866666666666667</v>
      </c>
      <c r="GR128" s="23">
        <f t="shared" si="111"/>
        <v>12.1</v>
      </c>
      <c r="GS128" s="24">
        <f t="shared" si="112"/>
        <v>16.826515151515153</v>
      </c>
      <c r="GT128" s="22">
        <f>AVERAGE(Sheet1!AQ128,Sheet1!BQ128,Sheet1!CQ128,Sheet1!DQ128,Sheet1!EQ128,Sheet1!FQ128,Sheet1!GQ128)</f>
        <v>20.004761904761903</v>
      </c>
      <c r="GU128" s="23">
        <f>AVERAGE(Sheet1!AR128,Sheet1!BR128,Sheet1!CR128,Sheet1!DR128,Sheet1!ER128,Sheet1!FR128,Sheet1!GR128)</f>
        <v>11.704761904761906</v>
      </c>
      <c r="GV128" s="22">
        <f t="shared" si="120"/>
        <v>20.862770562770564</v>
      </c>
      <c r="GW128" s="23">
        <f t="shared" si="121"/>
        <v>12.316450216450216</v>
      </c>
      <c r="GX128" s="24">
        <f>AVERAGE(Sheet1!$AO128,Sheet1!$BO128,Sheet1!$CO128,Sheet1!$DO128,Sheet1!$EO128,Sheet1!$FO128,Sheet1!$GO128)</f>
        <v>16.216666666666665</v>
      </c>
      <c r="GY128" s="24">
        <f t="shared" si="122"/>
        <v>16.440963203463202</v>
      </c>
    </row>
    <row r="129" spans="1:207">
      <c r="A129" s="7"/>
      <c r="B129" s="8">
        <f t="shared" ref="B129:B160" si="133">AVERAGE(AO129,BO129,CO129,DO129,EO129,FO129,GO129)</f>
        <v>16.619047619047617</v>
      </c>
      <c r="C129" s="25">
        <f t="shared" si="99"/>
        <v>16.414761904761907</v>
      </c>
      <c r="D129" s="16">
        <f t="shared" si="105"/>
        <v>16.55220238095238</v>
      </c>
      <c r="E129" s="8">
        <f t="shared" si="119"/>
        <v>16.340505952380948</v>
      </c>
      <c r="F129" s="29">
        <f t="shared" si="114"/>
        <v>16.09231746031746</v>
      </c>
      <c r="G129" s="16">
        <f t="shared" ref="G129:G160" si="134">MAX(AC129:AN129,BC129:BN129,CC129:CN129,DC129:DN129,EC129:EN129,FC129:FN129,GC129:GN129)</f>
        <v>24.7</v>
      </c>
      <c r="H129" s="17">
        <f t="shared" ref="H129:H160" si="135">MEDIAN(AC129:AN129,BC129:BN129,CC129:CN129,DC129:DN129,EC129:EN129,FC129:FN129,GC129:GN129)</f>
        <v>16.05</v>
      </c>
      <c r="I129" s="18">
        <f t="shared" ref="I129:I160" si="136">MIN(AC129:AN129,BC129:BN129,CC129:CN129,DC129:DN129,EC129:EN129,FC129:FN129,GC129:GN129)</f>
        <v>11.3</v>
      </c>
      <c r="J129" s="19">
        <f t="shared" ref="J129:J160" si="137">(G129+I129)/2</f>
        <v>18</v>
      </c>
      <c r="AB129" s="26">
        <v>1979</v>
      </c>
      <c r="AC129" s="15">
        <v>19.8</v>
      </c>
      <c r="AD129" s="15">
        <v>18.899999999999999</v>
      </c>
      <c r="AE129" s="15">
        <v>18.2</v>
      </c>
      <c r="AF129" s="15">
        <v>14.9</v>
      </c>
      <c r="AG129" s="15">
        <v>12.8</v>
      </c>
      <c r="AH129" s="15">
        <v>12.6</v>
      </c>
      <c r="AI129" s="15">
        <v>12</v>
      </c>
      <c r="AJ129" s="15">
        <v>11.5</v>
      </c>
      <c r="AK129" s="15">
        <v>13</v>
      </c>
      <c r="AL129" s="15">
        <v>15.2</v>
      </c>
      <c r="AM129" s="15">
        <v>16.100000000000001</v>
      </c>
      <c r="AN129" s="15">
        <v>17.3</v>
      </c>
      <c r="AO129" s="21">
        <f t="shared" si="101"/>
        <v>15.191666666666665</v>
      </c>
      <c r="AQ129" s="22">
        <f t="shared" si="102"/>
        <v>18.966666666666669</v>
      </c>
      <c r="AR129" s="23">
        <f t="shared" si="103"/>
        <v>12.033333333333333</v>
      </c>
      <c r="AS129" s="24">
        <f t="shared" si="118"/>
        <v>15.223484848484846</v>
      </c>
      <c r="BB129" s="20" t="s">
        <v>112</v>
      </c>
      <c r="BC129" s="15">
        <v>21</v>
      </c>
      <c r="BD129" s="15">
        <v>20.7</v>
      </c>
      <c r="BE129" s="15">
        <v>19.7</v>
      </c>
      <c r="BF129" s="15">
        <v>15.6</v>
      </c>
      <c r="BG129" s="15">
        <v>13.4</v>
      </c>
      <c r="BH129" s="15">
        <v>13.5</v>
      </c>
      <c r="BI129" s="15">
        <v>11.9</v>
      </c>
      <c r="BJ129" s="15">
        <v>11.8</v>
      </c>
      <c r="BK129" s="15">
        <v>13.4</v>
      </c>
      <c r="BL129" s="15">
        <v>15.6</v>
      </c>
      <c r="BM129" s="15">
        <v>17.2</v>
      </c>
      <c r="BN129" s="15">
        <v>17.8</v>
      </c>
      <c r="BO129" s="21">
        <f t="shared" si="115"/>
        <v>15.966666666666667</v>
      </c>
      <c r="BQ129" s="22">
        <f t="shared" si="116"/>
        <v>20.466666666666669</v>
      </c>
      <c r="BR129" s="23">
        <f t="shared" si="117"/>
        <v>12.4</v>
      </c>
      <c r="BS129" s="24">
        <f t="shared" si="123"/>
        <v>16.251515151515154</v>
      </c>
      <c r="CA129" s="2">
        <f t="shared" si="132"/>
        <v>1979</v>
      </c>
      <c r="CB129" s="20" t="s">
        <v>112</v>
      </c>
      <c r="CC129" s="15">
        <v>21.7</v>
      </c>
      <c r="CD129" s="15">
        <v>20.5</v>
      </c>
      <c r="CE129" s="15">
        <v>19.899999999999999</v>
      </c>
      <c r="CF129" s="15">
        <v>16.5</v>
      </c>
      <c r="CG129" s="15">
        <v>14.7</v>
      </c>
      <c r="CH129" s="15">
        <v>14.1</v>
      </c>
      <c r="CI129" s="15">
        <v>13.2</v>
      </c>
      <c r="CJ129" s="15">
        <v>12.9</v>
      </c>
      <c r="CK129" s="15">
        <v>13.8</v>
      </c>
      <c r="CL129" s="15">
        <v>15.4</v>
      </c>
      <c r="CM129" s="15">
        <v>17.100000000000001</v>
      </c>
      <c r="CN129" s="15">
        <v>18.8</v>
      </c>
      <c r="CO129" s="21">
        <f t="shared" si="129"/>
        <v>16.55</v>
      </c>
      <c r="CQ129" s="22">
        <f t="shared" si="130"/>
        <v>20.7</v>
      </c>
      <c r="CR129" s="23">
        <f t="shared" si="131"/>
        <v>13.399999999999999</v>
      </c>
      <c r="CS129" s="24">
        <f t="shared" si="104"/>
        <v>16.545075757575759</v>
      </c>
      <c r="DA129" s="2">
        <f t="shared" si="95"/>
        <v>1979</v>
      </c>
      <c r="DB129" s="20" t="s">
        <v>112</v>
      </c>
      <c r="DC129" s="15">
        <v>23.5</v>
      </c>
      <c r="DD129" s="15">
        <v>22.1</v>
      </c>
      <c r="DE129" s="15">
        <v>20.3</v>
      </c>
      <c r="DF129" s="15">
        <v>16.600000000000001</v>
      </c>
      <c r="DG129" s="15">
        <v>13.9</v>
      </c>
      <c r="DH129" s="15">
        <v>13.5</v>
      </c>
      <c r="DI129" s="15">
        <v>13.4</v>
      </c>
      <c r="DJ129" s="15">
        <v>13</v>
      </c>
      <c r="DK129" s="15">
        <v>14.9</v>
      </c>
      <c r="DL129" s="15">
        <v>18</v>
      </c>
      <c r="DM129" s="15">
        <v>19.600000000000001</v>
      </c>
      <c r="DN129" s="15">
        <v>21.1</v>
      </c>
      <c r="DO129" s="21">
        <f t="shared" ref="DO129:DO160" si="138">SUM(DC129:DN129)/12</f>
        <v>17.491666666666667</v>
      </c>
      <c r="DQ129" s="22">
        <f t="shared" ref="DQ129:DQ160" si="139">SUM(DC129+DD129+DE129)/3</f>
        <v>21.966666666666669</v>
      </c>
      <c r="DR129" s="23">
        <f t="shared" ref="DR129:DR160" si="140">SUM(DH129+DI129+DJ129)/3</f>
        <v>13.299999999999999</v>
      </c>
      <c r="DS129" s="24">
        <f t="shared" si="106"/>
        <v>17.027272727272727</v>
      </c>
      <c r="EA129" s="2">
        <f t="shared" si="128"/>
        <v>1979</v>
      </c>
      <c r="EB129" s="20" t="s">
        <v>112</v>
      </c>
      <c r="EC129" s="15">
        <v>21.1</v>
      </c>
      <c r="ED129" s="15">
        <v>21.6</v>
      </c>
      <c r="EE129" s="15">
        <v>20</v>
      </c>
      <c r="EF129" s="15">
        <v>17.3</v>
      </c>
      <c r="EG129" s="15">
        <v>14.8</v>
      </c>
      <c r="EH129" s="15">
        <v>14.2</v>
      </c>
      <c r="EI129" s="15">
        <v>13.3</v>
      </c>
      <c r="EJ129" s="15">
        <v>13</v>
      </c>
      <c r="EK129" s="15">
        <v>14.2</v>
      </c>
      <c r="EL129" s="15">
        <v>15.7</v>
      </c>
      <c r="EM129" s="15">
        <v>17.8</v>
      </c>
      <c r="EN129" s="15">
        <v>19.2</v>
      </c>
      <c r="EO129" s="21">
        <f t="shared" si="124"/>
        <v>16.849999999999998</v>
      </c>
      <c r="EQ129" s="22">
        <f t="shared" si="125"/>
        <v>20.900000000000002</v>
      </c>
      <c r="ER129" s="23">
        <f t="shared" si="126"/>
        <v>13.5</v>
      </c>
      <c r="ES129" s="24">
        <f t="shared" si="100"/>
        <v>16.642424242424241</v>
      </c>
      <c r="FA129" s="2">
        <f t="shared" si="127"/>
        <v>1979</v>
      </c>
      <c r="FB129" s="20" t="s">
        <v>112</v>
      </c>
      <c r="FC129" s="15">
        <v>24.1</v>
      </c>
      <c r="FD129" s="15">
        <v>24.7</v>
      </c>
      <c r="FE129" s="15">
        <v>21.2</v>
      </c>
      <c r="FF129" s="15">
        <v>16.8</v>
      </c>
      <c r="FG129" s="15">
        <v>13.4</v>
      </c>
      <c r="FH129" s="15">
        <v>12.2</v>
      </c>
      <c r="FI129" s="15">
        <v>11.3</v>
      </c>
      <c r="FJ129" s="15">
        <v>11.6</v>
      </c>
      <c r="FK129" s="15">
        <v>13.3</v>
      </c>
      <c r="FL129" s="15">
        <v>16.3</v>
      </c>
      <c r="FM129" s="15">
        <v>19.8</v>
      </c>
      <c r="FN129" s="15">
        <v>22.1</v>
      </c>
      <c r="FO129" s="21">
        <f t="shared" si="96"/>
        <v>17.233333333333338</v>
      </c>
      <c r="FQ129" s="22">
        <f t="shared" si="97"/>
        <v>23.333333333333332</v>
      </c>
      <c r="FR129" s="23">
        <f t="shared" si="98"/>
        <v>11.700000000000001</v>
      </c>
      <c r="FS129" s="24">
        <f t="shared" si="108"/>
        <v>16.922727272727272</v>
      </c>
      <c r="GA129" s="2">
        <f t="shared" si="113"/>
        <v>1979</v>
      </c>
      <c r="GB129" s="20" t="s">
        <v>112</v>
      </c>
      <c r="GC129" s="15">
        <v>22.3</v>
      </c>
      <c r="GD129" s="15">
        <v>23.1</v>
      </c>
      <c r="GE129" s="15">
        <v>21</v>
      </c>
      <c r="GF129" s="15">
        <v>17.7</v>
      </c>
      <c r="GG129" s="15">
        <v>14.7</v>
      </c>
      <c r="GH129" s="15">
        <v>13.7</v>
      </c>
      <c r="GI129" s="15">
        <v>12.8</v>
      </c>
      <c r="GJ129" s="15">
        <v>12.9</v>
      </c>
      <c r="GK129" s="15">
        <v>13.4</v>
      </c>
      <c r="GL129" s="15">
        <v>16</v>
      </c>
      <c r="GM129" s="15">
        <v>18.2</v>
      </c>
      <c r="GN129" s="15">
        <v>18.8</v>
      </c>
      <c r="GO129" s="21">
        <f t="shared" si="109"/>
        <v>17.05</v>
      </c>
      <c r="GQ129" s="22">
        <f t="shared" si="110"/>
        <v>22.133333333333336</v>
      </c>
      <c r="GR129" s="23">
        <f t="shared" si="111"/>
        <v>13.133333333333333</v>
      </c>
      <c r="GS129" s="24">
        <f t="shared" si="112"/>
        <v>16.934090909090912</v>
      </c>
      <c r="GT129" s="22">
        <f>AVERAGE(Sheet1!AQ129,Sheet1!BQ129,Sheet1!CQ129,Sheet1!DQ129,Sheet1!EQ129,Sheet1!FQ129,Sheet1!GQ129)</f>
        <v>21.209523809523809</v>
      </c>
      <c r="GU129" s="23">
        <f>AVERAGE(Sheet1!AR129,Sheet1!BR129,Sheet1!CR129,Sheet1!DR129,Sheet1!ER129,Sheet1!FR129,Sheet1!GR129)</f>
        <v>12.780952380952382</v>
      </c>
      <c r="GV129" s="22">
        <f t="shared" si="120"/>
        <v>20.915584415584416</v>
      </c>
      <c r="GW129" s="23">
        <f t="shared" si="121"/>
        <v>12.393939393939394</v>
      </c>
      <c r="GX129" s="24">
        <f>AVERAGE(Sheet1!$AO129,Sheet1!$BO129,Sheet1!$CO129,Sheet1!$DO129,Sheet1!$EO129,Sheet1!$FO129,Sheet1!$GO129)</f>
        <v>16.619047619047617</v>
      </c>
      <c r="GY129" s="24">
        <f t="shared" si="122"/>
        <v>16.506655844155844</v>
      </c>
    </row>
    <row r="130" spans="1:207">
      <c r="A130" s="7">
        <f>A125+5</f>
        <v>1980</v>
      </c>
      <c r="B130" s="8">
        <f t="shared" si="133"/>
        <v>16.782142857142855</v>
      </c>
      <c r="C130" s="25">
        <f t="shared" si="99"/>
        <v>16.475714285714286</v>
      </c>
      <c r="D130" s="16">
        <f t="shared" si="105"/>
        <v>16.631607142857142</v>
      </c>
      <c r="E130" s="8">
        <f t="shared" si="119"/>
        <v>16.370982142857137</v>
      </c>
      <c r="F130" s="29">
        <f t="shared" si="114"/>
        <v>16.09853174603175</v>
      </c>
      <c r="G130" s="16">
        <f t="shared" si="134"/>
        <v>23.5</v>
      </c>
      <c r="H130" s="17">
        <f t="shared" si="135"/>
        <v>16.75</v>
      </c>
      <c r="I130" s="18">
        <f t="shared" si="136"/>
        <v>11.3</v>
      </c>
      <c r="J130" s="19">
        <f t="shared" si="137"/>
        <v>17.399999999999999</v>
      </c>
      <c r="AB130" s="26">
        <v>1980</v>
      </c>
      <c r="AC130" s="15">
        <v>16.8</v>
      </c>
      <c r="AD130" s="15">
        <v>17.100000000000001</v>
      </c>
      <c r="AE130" s="15">
        <v>16.899999999999999</v>
      </c>
      <c r="AF130" s="15">
        <v>16.600000000000001</v>
      </c>
      <c r="AG130" s="15">
        <v>15.2</v>
      </c>
      <c r="AH130" s="15">
        <v>12.7</v>
      </c>
      <c r="AI130" s="15">
        <v>11.3</v>
      </c>
      <c r="AJ130" s="15">
        <v>13.3</v>
      </c>
      <c r="AK130" s="15">
        <v>14.4</v>
      </c>
      <c r="AL130" s="15">
        <v>15.6</v>
      </c>
      <c r="AM130" s="15">
        <v>15.7</v>
      </c>
      <c r="AN130" s="15">
        <v>18.100000000000001</v>
      </c>
      <c r="AO130" s="21">
        <f t="shared" si="101"/>
        <v>15.308333333333332</v>
      </c>
      <c r="AQ130" s="22">
        <f t="shared" si="102"/>
        <v>16.933333333333334</v>
      </c>
      <c r="AR130" s="23">
        <f t="shared" si="103"/>
        <v>12.433333333333332</v>
      </c>
      <c r="AS130" s="24">
        <f t="shared" si="118"/>
        <v>15.246969696969698</v>
      </c>
      <c r="BB130" s="20" t="s">
        <v>113</v>
      </c>
      <c r="BC130" s="15">
        <v>19.2</v>
      </c>
      <c r="BD130" s="15">
        <v>18.7</v>
      </c>
      <c r="BE130" s="15">
        <v>16.899999999999999</v>
      </c>
      <c r="BF130" s="15">
        <v>18</v>
      </c>
      <c r="BG130" s="15">
        <v>16.100000000000001</v>
      </c>
      <c r="BH130" s="15">
        <v>12.6</v>
      </c>
      <c r="BI130" s="15">
        <v>11.9</v>
      </c>
      <c r="BJ130" s="15">
        <v>13.6</v>
      </c>
      <c r="BK130" s="15">
        <v>13.6</v>
      </c>
      <c r="BL130" s="15">
        <v>16.399999999999999</v>
      </c>
      <c r="BM130" s="15">
        <v>17.8</v>
      </c>
      <c r="BN130" s="15">
        <v>21.7</v>
      </c>
      <c r="BO130" s="21">
        <f t="shared" si="115"/>
        <v>16.375</v>
      </c>
      <c r="BQ130" s="22">
        <f t="shared" si="116"/>
        <v>18.266666666666666</v>
      </c>
      <c r="BR130" s="23">
        <f t="shared" si="117"/>
        <v>12.700000000000001</v>
      </c>
      <c r="BS130" s="24">
        <f t="shared" si="123"/>
        <v>16.385606060606062</v>
      </c>
      <c r="CA130" s="2">
        <f t="shared" si="132"/>
        <v>1980</v>
      </c>
      <c r="CB130" s="20" t="s">
        <v>113</v>
      </c>
      <c r="CC130" s="15">
        <v>18.7</v>
      </c>
      <c r="CD130" s="15">
        <v>19.3</v>
      </c>
      <c r="CE130" s="15">
        <v>18.2</v>
      </c>
      <c r="CF130" s="15">
        <v>18.8</v>
      </c>
      <c r="CG130" s="15">
        <v>16.5</v>
      </c>
      <c r="CH130" s="15">
        <v>13.8</v>
      </c>
      <c r="CI130" s="15">
        <v>13.1</v>
      </c>
      <c r="CJ130" s="15">
        <v>14</v>
      </c>
      <c r="CK130" s="15">
        <v>14.9</v>
      </c>
      <c r="CL130" s="15">
        <v>16.2</v>
      </c>
      <c r="CM130" s="15">
        <v>17.8</v>
      </c>
      <c r="CN130" s="15">
        <v>20.2</v>
      </c>
      <c r="CO130" s="21">
        <f t="shared" si="129"/>
        <v>16.791666666666664</v>
      </c>
      <c r="CQ130" s="22">
        <f t="shared" si="130"/>
        <v>18.733333333333334</v>
      </c>
      <c r="CR130" s="23">
        <f t="shared" si="131"/>
        <v>13.633333333333333</v>
      </c>
      <c r="CS130" s="24">
        <f t="shared" si="104"/>
        <v>16.593560606060606</v>
      </c>
      <c r="DA130" s="2">
        <f t="shared" ref="DA130:DA161" si="141">DA129+1</f>
        <v>1980</v>
      </c>
      <c r="DB130" s="20" t="s">
        <v>113</v>
      </c>
      <c r="DC130" s="15">
        <v>20</v>
      </c>
      <c r="DD130" s="15">
        <v>20.6</v>
      </c>
      <c r="DE130" s="15">
        <v>19.600000000000001</v>
      </c>
      <c r="DF130" s="15">
        <v>19</v>
      </c>
      <c r="DG130" s="15">
        <v>16.899999999999999</v>
      </c>
      <c r="DH130" s="15">
        <v>13.5</v>
      </c>
      <c r="DI130" s="15">
        <v>12.2</v>
      </c>
      <c r="DJ130" s="15">
        <v>14.9</v>
      </c>
      <c r="DK130" s="15">
        <v>16.7</v>
      </c>
      <c r="DL130" s="15">
        <v>17.899999999999999</v>
      </c>
      <c r="DM130" s="15">
        <v>18.8</v>
      </c>
      <c r="DN130" s="15">
        <v>20.8</v>
      </c>
      <c r="DO130" s="21">
        <f t="shared" si="138"/>
        <v>17.574999999999999</v>
      </c>
      <c r="DQ130" s="22">
        <f t="shared" si="139"/>
        <v>20.066666666666666</v>
      </c>
      <c r="DR130" s="23">
        <f t="shared" si="140"/>
        <v>13.533333333333333</v>
      </c>
      <c r="DS130" s="24">
        <f t="shared" si="106"/>
        <v>17.110606060606059</v>
      </c>
      <c r="EA130" s="2">
        <f t="shared" si="128"/>
        <v>1980</v>
      </c>
      <c r="EB130" s="20" t="s">
        <v>113</v>
      </c>
      <c r="EC130" s="15">
        <v>19.899999999999999</v>
      </c>
      <c r="ED130" s="15">
        <v>20</v>
      </c>
      <c r="EE130" s="15">
        <v>20</v>
      </c>
      <c r="EF130" s="15">
        <v>17.7</v>
      </c>
      <c r="EG130" s="15">
        <v>16</v>
      </c>
      <c r="EH130" s="15">
        <v>13.6</v>
      </c>
      <c r="EI130" s="15">
        <v>13</v>
      </c>
      <c r="EJ130" s="15">
        <v>14.2</v>
      </c>
      <c r="EK130" s="15">
        <v>16</v>
      </c>
      <c r="EL130" s="15">
        <v>16.600000000000001</v>
      </c>
      <c r="EM130" s="15">
        <v>18.399999999999999</v>
      </c>
      <c r="EN130" s="15">
        <v>18.100000000000001</v>
      </c>
      <c r="EO130" s="21">
        <f t="shared" si="124"/>
        <v>16.958333333333332</v>
      </c>
      <c r="EQ130" s="22">
        <f t="shared" si="125"/>
        <v>19.966666666666665</v>
      </c>
      <c r="ER130" s="23">
        <f t="shared" si="126"/>
        <v>13.6</v>
      </c>
      <c r="ES130" s="24">
        <f t="shared" si="100"/>
        <v>16.690151515151516</v>
      </c>
      <c r="FA130" s="2">
        <f t="shared" si="127"/>
        <v>1980</v>
      </c>
      <c r="FB130" s="20" t="s">
        <v>113</v>
      </c>
      <c r="FC130" s="15">
        <v>21.8</v>
      </c>
      <c r="FD130" s="15">
        <v>23.5</v>
      </c>
      <c r="FE130" s="15">
        <v>20.7</v>
      </c>
      <c r="FF130" s="15">
        <v>18.3</v>
      </c>
      <c r="FG130" s="15">
        <v>15.5</v>
      </c>
      <c r="FH130" s="15">
        <v>11.9</v>
      </c>
      <c r="FI130" s="15">
        <v>11.3</v>
      </c>
      <c r="FJ130" s="15">
        <v>12.8</v>
      </c>
      <c r="FK130" s="15">
        <v>14.6</v>
      </c>
      <c r="FL130" s="15">
        <v>16.7</v>
      </c>
      <c r="FM130" s="15">
        <v>19.600000000000001</v>
      </c>
      <c r="FN130" s="15">
        <v>21.8</v>
      </c>
      <c r="FO130" s="21">
        <f t="shared" si="96"/>
        <v>17.375</v>
      </c>
      <c r="FQ130" s="22">
        <f t="shared" si="97"/>
        <v>22</v>
      </c>
      <c r="FR130" s="23">
        <f t="shared" si="98"/>
        <v>12</v>
      </c>
      <c r="FS130" s="24">
        <f t="shared" si="108"/>
        <v>16.987878787878788</v>
      </c>
      <c r="GA130" s="2">
        <f t="shared" si="113"/>
        <v>1980</v>
      </c>
      <c r="GB130" s="20" t="s">
        <v>113</v>
      </c>
      <c r="GC130" s="15">
        <v>20.7</v>
      </c>
      <c r="GD130" s="15">
        <v>21.6</v>
      </c>
      <c r="GE130" s="15">
        <v>19.3</v>
      </c>
      <c r="GF130" s="15">
        <v>18.399999999999999</v>
      </c>
      <c r="GG130" s="15">
        <v>16.399999999999999</v>
      </c>
      <c r="GH130" s="15">
        <v>13.4</v>
      </c>
      <c r="GI130" s="15">
        <v>12.3</v>
      </c>
      <c r="GJ130" s="15">
        <v>13.6</v>
      </c>
      <c r="GK130" s="15">
        <v>14.3</v>
      </c>
      <c r="GL130" s="15">
        <v>16.2</v>
      </c>
      <c r="GM130" s="15">
        <v>18.399999999999999</v>
      </c>
      <c r="GN130" s="15">
        <v>20.5</v>
      </c>
      <c r="GO130" s="21">
        <f t="shared" si="109"/>
        <v>17.091666666666669</v>
      </c>
      <c r="GQ130" s="22">
        <f t="shared" si="110"/>
        <v>20.533333333333331</v>
      </c>
      <c r="GR130" s="23">
        <f t="shared" si="111"/>
        <v>13.100000000000001</v>
      </c>
      <c r="GS130" s="24">
        <f t="shared" si="112"/>
        <v>16.996969696969696</v>
      </c>
      <c r="GT130" s="22">
        <f>AVERAGE(Sheet1!AQ130,Sheet1!BQ130,Sheet1!CQ130,Sheet1!DQ130,Sheet1!EQ130,Sheet1!FQ130,Sheet1!GQ130)</f>
        <v>19.5</v>
      </c>
      <c r="GU130" s="23">
        <f>AVERAGE(Sheet1!AR130,Sheet1!BR130,Sheet1!CR130,Sheet1!DR130,Sheet1!ER130,Sheet1!FR130,Sheet1!GR130)</f>
        <v>13</v>
      </c>
      <c r="GV130" s="22">
        <f t="shared" si="120"/>
        <v>20.841991341991342</v>
      </c>
      <c r="GW130" s="23">
        <f t="shared" si="121"/>
        <v>12.435930735930738</v>
      </c>
      <c r="GX130" s="24">
        <f>AVERAGE(Sheet1!$AO130,Sheet1!$BO130,Sheet1!$CO130,Sheet1!$DO130,Sheet1!$EO130,Sheet1!$FO130,Sheet1!$GO130)</f>
        <v>16.782142857142855</v>
      </c>
      <c r="GY130" s="24">
        <f t="shared" si="122"/>
        <v>16.573106060606058</v>
      </c>
    </row>
    <row r="131" spans="1:207">
      <c r="A131" s="7"/>
      <c r="B131" s="8">
        <f t="shared" si="133"/>
        <v>17.060714285714287</v>
      </c>
      <c r="C131" s="25">
        <f t="shared" si="99"/>
        <v>16.615952380952379</v>
      </c>
      <c r="D131" s="16">
        <f t="shared" si="105"/>
        <v>16.669821428571428</v>
      </c>
      <c r="E131" s="8">
        <f t="shared" si="119"/>
        <v>16.373244047619046</v>
      </c>
      <c r="F131" s="29">
        <f t="shared" si="114"/>
        <v>16.12610317460318</v>
      </c>
      <c r="G131" s="16">
        <f t="shared" si="134"/>
        <v>26.7</v>
      </c>
      <c r="H131" s="17">
        <f t="shared" si="135"/>
        <v>16.7</v>
      </c>
      <c r="I131" s="18">
        <f t="shared" si="136"/>
        <v>10.5</v>
      </c>
      <c r="J131" s="19">
        <f t="shared" si="137"/>
        <v>18.600000000000001</v>
      </c>
      <c r="AB131" s="26">
        <v>1981</v>
      </c>
      <c r="AC131" s="15">
        <v>20.100000000000001</v>
      </c>
      <c r="AD131" s="15">
        <v>21</v>
      </c>
      <c r="AE131" s="15">
        <v>18.2</v>
      </c>
      <c r="AF131" s="15">
        <v>16.899999999999999</v>
      </c>
      <c r="AG131" s="15">
        <v>14.1</v>
      </c>
      <c r="AH131" s="15">
        <v>12</v>
      </c>
      <c r="AI131" s="15">
        <v>10.9</v>
      </c>
      <c r="AJ131" s="15">
        <v>12</v>
      </c>
      <c r="AK131" s="15">
        <v>14.9</v>
      </c>
      <c r="AL131" s="15">
        <v>16.5</v>
      </c>
      <c r="AM131" s="15">
        <v>15.3</v>
      </c>
      <c r="AN131" s="15">
        <v>16.600000000000001</v>
      </c>
      <c r="AO131" s="21">
        <f t="shared" si="101"/>
        <v>15.708333333333334</v>
      </c>
      <c r="AQ131" s="22">
        <f t="shared" si="102"/>
        <v>19.766666666666666</v>
      </c>
      <c r="AR131" s="23">
        <f t="shared" si="103"/>
        <v>11.633333333333333</v>
      </c>
      <c r="AS131" s="24">
        <f t="shared" si="118"/>
        <v>15.321969696969699</v>
      </c>
      <c r="BB131" s="20" t="s">
        <v>114</v>
      </c>
      <c r="BC131" s="15">
        <v>23.2</v>
      </c>
      <c r="BD131" s="15">
        <v>23.7</v>
      </c>
      <c r="BE131" s="15">
        <v>18.8</v>
      </c>
      <c r="BF131" s="15">
        <v>16.7</v>
      </c>
      <c r="BG131" s="15">
        <v>14.7</v>
      </c>
      <c r="BH131" s="15">
        <v>12.8</v>
      </c>
      <c r="BI131" s="15">
        <v>11.9</v>
      </c>
      <c r="BJ131" s="15">
        <v>12.3</v>
      </c>
      <c r="BK131" s="15">
        <v>14.3</v>
      </c>
      <c r="BL131" s="15">
        <v>17</v>
      </c>
      <c r="BM131" s="15">
        <v>17.399999999999999</v>
      </c>
      <c r="BN131" s="15">
        <v>19.100000000000001</v>
      </c>
      <c r="BO131" s="21">
        <f t="shared" si="115"/>
        <v>16.825000000000003</v>
      </c>
      <c r="BQ131" s="22">
        <f t="shared" si="116"/>
        <v>21.900000000000002</v>
      </c>
      <c r="BR131" s="23">
        <f t="shared" si="117"/>
        <v>12.333333333333334</v>
      </c>
      <c r="BS131" s="24">
        <f t="shared" si="123"/>
        <v>16.543939393939397</v>
      </c>
      <c r="CA131" s="2">
        <f t="shared" si="132"/>
        <v>1981</v>
      </c>
      <c r="CB131" s="20" t="s">
        <v>114</v>
      </c>
      <c r="CC131" s="15">
        <v>22.4</v>
      </c>
      <c r="CD131" s="15">
        <v>22.9</v>
      </c>
      <c r="CE131" s="15">
        <v>19.2</v>
      </c>
      <c r="CF131" s="15">
        <v>18</v>
      </c>
      <c r="CG131" s="15">
        <v>15.4</v>
      </c>
      <c r="CH131" s="15">
        <v>13.5</v>
      </c>
      <c r="CI131" s="15">
        <v>13</v>
      </c>
      <c r="CJ131" s="15">
        <v>13.1</v>
      </c>
      <c r="CK131" s="15">
        <v>14.9</v>
      </c>
      <c r="CL131" s="15">
        <v>16.600000000000001</v>
      </c>
      <c r="CM131" s="15">
        <v>17.2</v>
      </c>
      <c r="CN131" s="15">
        <v>19</v>
      </c>
      <c r="CO131" s="21">
        <f t="shared" si="129"/>
        <v>17.099999999999998</v>
      </c>
      <c r="CQ131" s="22">
        <f t="shared" si="130"/>
        <v>21.5</v>
      </c>
      <c r="CR131" s="23">
        <f t="shared" si="131"/>
        <v>13.200000000000001</v>
      </c>
      <c r="CS131" s="24">
        <f t="shared" si="104"/>
        <v>16.670075757575759</v>
      </c>
      <c r="DA131" s="2">
        <f t="shared" si="141"/>
        <v>1981</v>
      </c>
      <c r="DB131" s="20" t="s">
        <v>114</v>
      </c>
      <c r="DC131" s="15">
        <v>23</v>
      </c>
      <c r="DD131" s="15">
        <v>23.3</v>
      </c>
      <c r="DE131" s="15">
        <v>20</v>
      </c>
      <c r="DF131" s="15">
        <v>18.600000000000001</v>
      </c>
      <c r="DG131" s="15">
        <v>15</v>
      </c>
      <c r="DH131" s="15">
        <v>12.2</v>
      </c>
      <c r="DI131" s="15">
        <v>11.9</v>
      </c>
      <c r="DJ131" s="15">
        <v>12.9</v>
      </c>
      <c r="DK131" s="15">
        <v>16.7</v>
      </c>
      <c r="DL131" s="15">
        <v>18.7</v>
      </c>
      <c r="DM131" s="15">
        <v>18.5</v>
      </c>
      <c r="DN131" s="15">
        <v>19.399999999999999</v>
      </c>
      <c r="DO131" s="21">
        <f t="shared" si="138"/>
        <v>17.516666666666666</v>
      </c>
      <c r="DQ131" s="22">
        <f t="shared" si="139"/>
        <v>22.099999999999998</v>
      </c>
      <c r="DR131" s="23">
        <f t="shared" si="140"/>
        <v>12.333333333333334</v>
      </c>
      <c r="DS131" s="24">
        <f t="shared" si="106"/>
        <v>17.205303030303028</v>
      </c>
      <c r="EA131" s="2">
        <f t="shared" si="128"/>
        <v>1981</v>
      </c>
      <c r="EB131" s="20" t="s">
        <v>114</v>
      </c>
      <c r="EC131" s="15">
        <v>20.9</v>
      </c>
      <c r="ED131" s="15">
        <v>22.1</v>
      </c>
      <c r="EE131" s="15">
        <v>20</v>
      </c>
      <c r="EF131" s="15">
        <v>18</v>
      </c>
      <c r="EG131" s="15">
        <v>15.9</v>
      </c>
      <c r="EH131" s="15">
        <v>13.7</v>
      </c>
      <c r="EI131" s="15">
        <v>12.4</v>
      </c>
      <c r="EJ131" s="15">
        <v>12.6</v>
      </c>
      <c r="EK131" s="15">
        <v>15.9</v>
      </c>
      <c r="EL131" s="15">
        <v>16.7</v>
      </c>
      <c r="EM131" s="15">
        <v>17.399999999999999</v>
      </c>
      <c r="EN131" s="15">
        <v>19.2</v>
      </c>
      <c r="EO131" s="21">
        <f t="shared" si="124"/>
        <v>17.066666666666666</v>
      </c>
      <c r="EQ131" s="22">
        <f t="shared" si="125"/>
        <v>21</v>
      </c>
      <c r="ER131" s="23">
        <f t="shared" si="126"/>
        <v>12.9</v>
      </c>
      <c r="ES131" s="24">
        <f t="shared" si="100"/>
        <v>16.766666666666666</v>
      </c>
      <c r="FA131" s="2">
        <f t="shared" si="127"/>
        <v>1981</v>
      </c>
      <c r="FB131" s="20" t="s">
        <v>114</v>
      </c>
      <c r="FC131" s="15">
        <v>26.7</v>
      </c>
      <c r="FD131" s="15">
        <v>25.5</v>
      </c>
      <c r="FE131" s="15">
        <v>20.8</v>
      </c>
      <c r="FF131" s="15">
        <v>17.899999999999999</v>
      </c>
      <c r="FG131" s="15">
        <v>14.6</v>
      </c>
      <c r="FH131" s="15">
        <v>11.5</v>
      </c>
      <c r="FI131" s="15">
        <v>10.5</v>
      </c>
      <c r="FJ131" s="15">
        <v>11.3</v>
      </c>
      <c r="FK131" s="15">
        <v>14.9</v>
      </c>
      <c r="FL131" s="15">
        <v>16.5</v>
      </c>
      <c r="FM131" s="15">
        <v>19.100000000000001</v>
      </c>
      <c r="FN131" s="15">
        <v>22.1</v>
      </c>
      <c r="FO131" s="21">
        <f t="shared" ref="FO131:FO162" si="142">SUM(FC131:FN131)/12</f>
        <v>17.616666666666667</v>
      </c>
      <c r="FQ131" s="22">
        <f t="shared" ref="FQ131:FQ162" si="143">SUM(FC131+FD131+FE131)/3</f>
        <v>24.333333333333332</v>
      </c>
      <c r="FR131" s="23">
        <f t="shared" ref="FR131:FR162" si="144">SUM(FH131+FI131+FJ131)/3</f>
        <v>11.1</v>
      </c>
      <c r="FS131" s="24">
        <f t="shared" si="108"/>
        <v>17.090151515151518</v>
      </c>
      <c r="GA131" s="2">
        <f t="shared" si="113"/>
        <v>1981</v>
      </c>
      <c r="GB131" s="20" t="s">
        <v>114</v>
      </c>
      <c r="GC131" s="15">
        <v>23.3</v>
      </c>
      <c r="GD131" s="15">
        <v>24.6</v>
      </c>
      <c r="GE131" s="15">
        <v>21.2</v>
      </c>
      <c r="GF131" s="15">
        <v>18.600000000000001</v>
      </c>
      <c r="GG131" s="15">
        <v>16.2</v>
      </c>
      <c r="GH131" s="15">
        <v>13.2</v>
      </c>
      <c r="GI131" s="15">
        <v>12.5</v>
      </c>
      <c r="GJ131" s="15">
        <v>12.5</v>
      </c>
      <c r="GK131" s="15">
        <v>14.3</v>
      </c>
      <c r="GL131" s="15">
        <v>16.3</v>
      </c>
      <c r="GM131" s="15">
        <v>18.100000000000001</v>
      </c>
      <c r="GN131" s="15">
        <v>20.3</v>
      </c>
      <c r="GO131" s="21">
        <f t="shared" si="109"/>
        <v>17.591666666666672</v>
      </c>
      <c r="GQ131" s="22">
        <f t="shared" si="110"/>
        <v>23.033333333333335</v>
      </c>
      <c r="GR131" s="23">
        <f t="shared" si="111"/>
        <v>12.733333333333334</v>
      </c>
      <c r="GS131" s="24">
        <f t="shared" si="112"/>
        <v>17.096212121212123</v>
      </c>
      <c r="GT131" s="22">
        <f>AVERAGE(Sheet1!AQ131,Sheet1!BQ131,Sheet1!CQ131,Sheet1!DQ131,Sheet1!EQ131,Sheet1!FQ131,Sheet1!GQ131)</f>
        <v>21.947619047619046</v>
      </c>
      <c r="GU131" s="23">
        <f>AVERAGE(Sheet1!AR131,Sheet1!BR131,Sheet1!CR131,Sheet1!DR131,Sheet1!ER131,Sheet1!FR131,Sheet1!GR131)</f>
        <v>12.31904761904762</v>
      </c>
      <c r="GV131" s="22">
        <f t="shared" si="120"/>
        <v>21.021645021645018</v>
      </c>
      <c r="GW131" s="23">
        <f t="shared" si="121"/>
        <v>12.436796536796537</v>
      </c>
      <c r="GX131" s="24">
        <f>AVERAGE(Sheet1!$AO131,Sheet1!$BO131,Sheet1!$CO131,Sheet1!$DO131,Sheet1!$EO131,Sheet1!$FO131,Sheet1!$GO131)</f>
        <v>17.060714285714287</v>
      </c>
      <c r="GY131" s="24">
        <f t="shared" si="122"/>
        <v>16.670616883116882</v>
      </c>
    </row>
    <row r="132" spans="1:207">
      <c r="A132" s="7"/>
      <c r="B132" s="8">
        <f t="shared" si="133"/>
        <v>16.783333333333335</v>
      </c>
      <c r="C132" s="25">
        <f t="shared" si="99"/>
        <v>16.692380952380951</v>
      </c>
      <c r="D132" s="16">
        <f t="shared" si="105"/>
        <v>16.632857142857141</v>
      </c>
      <c r="E132" s="8">
        <f t="shared" si="119"/>
        <v>16.401934523809523</v>
      </c>
      <c r="F132" s="29">
        <f t="shared" si="114"/>
        <v>16.141507936507939</v>
      </c>
      <c r="G132" s="16">
        <f t="shared" si="134"/>
        <v>25.3</v>
      </c>
      <c r="H132" s="17">
        <f t="shared" si="135"/>
        <v>16.5</v>
      </c>
      <c r="I132" s="18">
        <f t="shared" si="136"/>
        <v>9.8000000000000007</v>
      </c>
      <c r="J132" s="19">
        <f t="shared" si="137"/>
        <v>17.55</v>
      </c>
      <c r="AB132" s="26">
        <v>1982</v>
      </c>
      <c r="AC132" s="15">
        <v>19.3</v>
      </c>
      <c r="AD132" s="15">
        <v>20.399999999999999</v>
      </c>
      <c r="AE132" s="15">
        <v>17.399999999999999</v>
      </c>
      <c r="AF132" s="15">
        <v>16</v>
      </c>
      <c r="AG132" s="15">
        <v>14.1</v>
      </c>
      <c r="AH132" s="15">
        <v>11.4</v>
      </c>
      <c r="AI132" s="15">
        <v>10.7</v>
      </c>
      <c r="AJ132" s="15">
        <v>14</v>
      </c>
      <c r="AK132" s="15">
        <v>12.9</v>
      </c>
      <c r="AL132" s="15">
        <v>14.6</v>
      </c>
      <c r="AM132" s="15">
        <v>16.8</v>
      </c>
      <c r="AN132" s="15">
        <v>16.5</v>
      </c>
      <c r="AO132" s="21">
        <f t="shared" si="101"/>
        <v>15.341666666666667</v>
      </c>
      <c r="AQ132" s="22">
        <f t="shared" si="102"/>
        <v>19.033333333333335</v>
      </c>
      <c r="AR132" s="23">
        <f t="shared" si="103"/>
        <v>12.033333333333333</v>
      </c>
      <c r="AS132" s="24">
        <f t="shared" si="118"/>
        <v>15.297727272727274</v>
      </c>
      <c r="BB132" s="20" t="s">
        <v>115</v>
      </c>
      <c r="BC132" s="15">
        <v>20.5</v>
      </c>
      <c r="BD132" s="15">
        <v>20.7</v>
      </c>
      <c r="BE132" s="15">
        <v>20</v>
      </c>
      <c r="BF132" s="15">
        <v>16</v>
      </c>
      <c r="BG132" s="15">
        <v>13.6</v>
      </c>
      <c r="BH132" s="15">
        <v>12.1</v>
      </c>
      <c r="BI132" s="15">
        <v>11.1</v>
      </c>
      <c r="BJ132" s="15">
        <v>13.4</v>
      </c>
      <c r="BK132" s="15">
        <v>13.3</v>
      </c>
      <c r="BL132" s="15">
        <v>15.2</v>
      </c>
      <c r="BM132" s="15">
        <v>17</v>
      </c>
      <c r="BN132" s="15">
        <v>18.2</v>
      </c>
      <c r="BO132" s="21">
        <f t="shared" si="115"/>
        <v>15.924999999999997</v>
      </c>
      <c r="BQ132" s="22">
        <f t="shared" si="116"/>
        <v>20.400000000000002</v>
      </c>
      <c r="BR132" s="23">
        <f t="shared" si="117"/>
        <v>12.200000000000001</v>
      </c>
      <c r="BS132" s="24">
        <f t="shared" si="123"/>
        <v>16.438636363636366</v>
      </c>
      <c r="CA132" s="2">
        <f t="shared" si="132"/>
        <v>1982</v>
      </c>
      <c r="CB132" s="20" t="s">
        <v>115</v>
      </c>
      <c r="CC132" s="15">
        <v>21.7</v>
      </c>
      <c r="CD132" s="15">
        <v>21.8</v>
      </c>
      <c r="CE132" s="15">
        <v>20.7</v>
      </c>
      <c r="CF132" s="15">
        <v>17.5</v>
      </c>
      <c r="CG132" s="15">
        <v>15.1</v>
      </c>
      <c r="CH132" s="15">
        <v>12.9</v>
      </c>
      <c r="CI132" s="15">
        <v>12.5</v>
      </c>
      <c r="CJ132" s="15">
        <v>14.4</v>
      </c>
      <c r="CK132" s="15">
        <v>14</v>
      </c>
      <c r="CL132" s="15">
        <v>15.1</v>
      </c>
      <c r="CM132" s="15">
        <v>18.3</v>
      </c>
      <c r="CN132" s="15">
        <v>18.5</v>
      </c>
      <c r="CO132" s="21">
        <f t="shared" si="129"/>
        <v>16.875</v>
      </c>
      <c r="CQ132" s="22">
        <f t="shared" si="130"/>
        <v>21.400000000000002</v>
      </c>
      <c r="CR132" s="23">
        <f t="shared" si="131"/>
        <v>13.266666666666666</v>
      </c>
      <c r="CS132" s="24">
        <f t="shared" si="104"/>
        <v>16.679924242424242</v>
      </c>
      <c r="DA132" s="2">
        <f t="shared" si="141"/>
        <v>1982</v>
      </c>
      <c r="DB132" s="20" t="s">
        <v>115</v>
      </c>
      <c r="DC132" s="15">
        <v>22.9</v>
      </c>
      <c r="DD132" s="15">
        <v>23.3</v>
      </c>
      <c r="DE132" s="15">
        <v>20.100000000000001</v>
      </c>
      <c r="DF132" s="15">
        <v>17.399999999999999</v>
      </c>
      <c r="DG132" s="15">
        <v>15</v>
      </c>
      <c r="DH132" s="15">
        <v>11.3</v>
      </c>
      <c r="DI132" s="15">
        <v>10.9</v>
      </c>
      <c r="DJ132" s="15">
        <v>15.7</v>
      </c>
      <c r="DK132" s="15">
        <v>14.7</v>
      </c>
      <c r="DL132" s="15">
        <v>17.5</v>
      </c>
      <c r="DM132" s="15">
        <v>21.3</v>
      </c>
      <c r="DN132" s="15">
        <v>19.8</v>
      </c>
      <c r="DO132" s="21">
        <f t="shared" si="138"/>
        <v>17.491666666666671</v>
      </c>
      <c r="DQ132" s="22">
        <f t="shared" si="139"/>
        <v>22.100000000000005</v>
      </c>
      <c r="DR132" s="23">
        <f t="shared" si="140"/>
        <v>12.633333333333335</v>
      </c>
      <c r="DS132" s="24">
        <f t="shared" si="106"/>
        <v>17.25</v>
      </c>
      <c r="EA132" s="2">
        <f t="shared" si="128"/>
        <v>1982</v>
      </c>
      <c r="EB132" s="20" t="s">
        <v>115</v>
      </c>
      <c r="EC132" s="15">
        <v>21.6</v>
      </c>
      <c r="ED132" s="15">
        <v>21.4</v>
      </c>
      <c r="EE132" s="15">
        <v>19.8</v>
      </c>
      <c r="EF132" s="15">
        <v>17.899999999999999</v>
      </c>
      <c r="EG132" s="15">
        <v>15.5</v>
      </c>
      <c r="EH132" s="15">
        <v>13</v>
      </c>
      <c r="EI132" s="15">
        <v>12.1</v>
      </c>
      <c r="EJ132" s="15">
        <v>14.8</v>
      </c>
      <c r="EK132" s="15">
        <v>13.9</v>
      </c>
      <c r="EL132" s="15">
        <v>16.5</v>
      </c>
      <c r="EM132" s="15">
        <v>19.399999999999999</v>
      </c>
      <c r="EN132" s="15">
        <v>19.100000000000001</v>
      </c>
      <c r="EO132" s="21">
        <f t="shared" si="124"/>
        <v>17.083333333333332</v>
      </c>
      <c r="EQ132" s="22">
        <f t="shared" si="125"/>
        <v>20.933333333333334</v>
      </c>
      <c r="ER132" s="23">
        <f t="shared" si="126"/>
        <v>13.300000000000002</v>
      </c>
      <c r="ES132" s="24">
        <f t="shared" si="100"/>
        <v>16.818939393939395</v>
      </c>
      <c r="FA132" s="2">
        <f t="shared" si="127"/>
        <v>1982</v>
      </c>
      <c r="FB132" s="20" t="s">
        <v>115</v>
      </c>
      <c r="FC132" s="15">
        <v>25.3</v>
      </c>
      <c r="FD132" s="15">
        <v>24.5</v>
      </c>
      <c r="FE132" s="15">
        <v>22.5</v>
      </c>
      <c r="FF132" s="15">
        <v>17.899999999999999</v>
      </c>
      <c r="FG132" s="15">
        <v>14.1</v>
      </c>
      <c r="FH132" s="15">
        <v>10.8</v>
      </c>
      <c r="FI132" s="15">
        <v>9.8000000000000007</v>
      </c>
      <c r="FJ132" s="15">
        <v>13.9</v>
      </c>
      <c r="FK132" s="15">
        <v>13.8</v>
      </c>
      <c r="FL132" s="15">
        <v>16.5</v>
      </c>
      <c r="FM132" s="15">
        <v>21.3</v>
      </c>
      <c r="FN132" s="15">
        <v>21.6</v>
      </c>
      <c r="FO132" s="21">
        <f t="shared" si="142"/>
        <v>17.666666666666668</v>
      </c>
      <c r="FQ132" s="22">
        <f t="shared" si="143"/>
        <v>24.099999999999998</v>
      </c>
      <c r="FR132" s="23">
        <f t="shared" si="144"/>
        <v>11.5</v>
      </c>
      <c r="FS132" s="24">
        <f t="shared" si="108"/>
        <v>17.173484848484851</v>
      </c>
      <c r="GA132" s="2">
        <f t="shared" si="113"/>
        <v>1982</v>
      </c>
      <c r="GB132" s="20" t="s">
        <v>115</v>
      </c>
      <c r="GC132" s="15">
        <v>21.8</v>
      </c>
      <c r="GD132" s="15">
        <v>22.6</v>
      </c>
      <c r="GE132" s="15">
        <v>21.7</v>
      </c>
      <c r="GF132" s="15">
        <v>18.3</v>
      </c>
      <c r="GG132" s="15">
        <v>15.1</v>
      </c>
      <c r="GH132" s="15">
        <v>12.2</v>
      </c>
      <c r="GI132" s="15">
        <v>11.2</v>
      </c>
      <c r="GJ132" s="15">
        <v>13.9</v>
      </c>
      <c r="GK132" s="15">
        <v>14.4</v>
      </c>
      <c r="GL132" s="15">
        <v>15.8</v>
      </c>
      <c r="GM132" s="15">
        <v>18.600000000000001</v>
      </c>
      <c r="GN132" s="15">
        <v>19.600000000000001</v>
      </c>
      <c r="GO132" s="21">
        <f t="shared" si="109"/>
        <v>17.100000000000001</v>
      </c>
      <c r="GQ132" s="22">
        <f t="shared" si="110"/>
        <v>22.033333333333335</v>
      </c>
      <c r="GR132" s="23">
        <f t="shared" si="111"/>
        <v>12.433333333333332</v>
      </c>
      <c r="GS132" s="24">
        <f t="shared" si="112"/>
        <v>17.102272727272727</v>
      </c>
      <c r="GT132" s="22">
        <f>AVERAGE(Sheet1!AQ132,Sheet1!BQ132,Sheet1!CQ132,Sheet1!DQ132,Sheet1!EQ132,Sheet1!FQ132,Sheet1!GQ132)</f>
        <v>21.428571428571434</v>
      </c>
      <c r="GU132" s="23">
        <f>AVERAGE(Sheet1!AR132,Sheet1!BR132,Sheet1!CR132,Sheet1!DR132,Sheet1!ER132,Sheet1!FR132,Sheet1!GR132)</f>
        <v>12.480952380952383</v>
      </c>
      <c r="GV132" s="22">
        <f t="shared" si="120"/>
        <v>20.968398268398268</v>
      </c>
      <c r="GW132" s="23">
        <f t="shared" si="121"/>
        <v>12.450216450216452</v>
      </c>
      <c r="GX132" s="24">
        <f>AVERAGE(Sheet1!$AO132,Sheet1!$BO132,Sheet1!$CO132,Sheet1!$DO132,Sheet1!$EO132,Sheet1!$FO132,Sheet1!$GO132)</f>
        <v>16.783333333333335</v>
      </c>
      <c r="GY132" s="24">
        <f t="shared" si="122"/>
        <v>16.680140692640691</v>
      </c>
    </row>
    <row r="133" spans="1:207">
      <c r="A133" s="7"/>
      <c r="B133" s="8">
        <f t="shared" si="133"/>
        <v>16.385714285714283</v>
      </c>
      <c r="C133" s="25">
        <f t="shared" ref="C133:C164" si="145">AVERAGE(B129:B133)</f>
        <v>16.726190476190474</v>
      </c>
      <c r="D133" s="16">
        <f t="shared" si="105"/>
        <v>16.593690476190478</v>
      </c>
      <c r="E133" s="8">
        <f t="shared" si="119"/>
        <v>16.415982142857143</v>
      </c>
      <c r="F133" s="29">
        <f t="shared" si="114"/>
        <v>16.153746031746032</v>
      </c>
      <c r="G133" s="16">
        <f t="shared" si="134"/>
        <v>25.5</v>
      </c>
      <c r="H133" s="17">
        <f t="shared" si="135"/>
        <v>15.85</v>
      </c>
      <c r="I133" s="18">
        <f t="shared" si="136"/>
        <v>10.8</v>
      </c>
      <c r="J133" s="19">
        <f t="shared" si="137"/>
        <v>18.149999999999999</v>
      </c>
      <c r="AB133" s="26">
        <v>1983</v>
      </c>
      <c r="AC133" s="15">
        <v>17.399999999999999</v>
      </c>
      <c r="AD133" s="15">
        <v>21.2</v>
      </c>
      <c r="AE133" s="15">
        <v>17</v>
      </c>
      <c r="AF133" s="15">
        <v>15</v>
      </c>
      <c r="AG133" s="15">
        <v>14</v>
      </c>
      <c r="AH133" s="15">
        <v>10.8</v>
      </c>
      <c r="AI133" s="15">
        <v>10.8</v>
      </c>
      <c r="AJ133" s="15">
        <v>13</v>
      </c>
      <c r="AK133" s="15">
        <v>12.6</v>
      </c>
      <c r="AL133" s="15">
        <v>13.8</v>
      </c>
      <c r="AM133" s="15">
        <v>15.6</v>
      </c>
      <c r="AN133" s="15">
        <v>17.399999999999999</v>
      </c>
      <c r="AO133" s="21">
        <f t="shared" si="101"/>
        <v>14.883333333333333</v>
      </c>
      <c r="AQ133" s="22">
        <f t="shared" si="102"/>
        <v>18.533333333333331</v>
      </c>
      <c r="AR133" s="23">
        <f t="shared" si="103"/>
        <v>11.533333333333333</v>
      </c>
      <c r="AS133" s="24">
        <f t="shared" si="118"/>
        <v>15.210606060606061</v>
      </c>
      <c r="BB133" s="20" t="s">
        <v>116</v>
      </c>
      <c r="BC133" s="15">
        <v>17.5</v>
      </c>
      <c r="BD133" s="15">
        <v>22.4</v>
      </c>
      <c r="BE133" s="15">
        <v>18.3</v>
      </c>
      <c r="BF133" s="15">
        <v>15.4</v>
      </c>
      <c r="BG133" s="15">
        <v>14.6</v>
      </c>
      <c r="BH133" s="15">
        <v>11.2</v>
      </c>
      <c r="BI133" s="15">
        <v>11.6</v>
      </c>
      <c r="BJ133" s="15">
        <v>13.6</v>
      </c>
      <c r="BK133" s="15">
        <v>13.2</v>
      </c>
      <c r="BL133" s="15">
        <v>15</v>
      </c>
      <c r="BM133" s="15">
        <v>17.2</v>
      </c>
      <c r="BN133" s="15">
        <v>19.899999999999999</v>
      </c>
      <c r="BO133" s="21">
        <f t="shared" si="115"/>
        <v>15.824999999999998</v>
      </c>
      <c r="BQ133" s="22">
        <f t="shared" si="116"/>
        <v>19.400000000000002</v>
      </c>
      <c r="BR133" s="23">
        <f t="shared" si="117"/>
        <v>12.133333333333333</v>
      </c>
      <c r="BS133" s="24">
        <f t="shared" si="123"/>
        <v>16.323484848484849</v>
      </c>
      <c r="CA133" s="2">
        <f t="shared" si="132"/>
        <v>1983</v>
      </c>
      <c r="CB133" s="20" t="s">
        <v>116</v>
      </c>
      <c r="CC133" s="15">
        <v>18.600000000000001</v>
      </c>
      <c r="CD133" s="15">
        <v>22.8</v>
      </c>
      <c r="CE133" s="15">
        <v>19</v>
      </c>
      <c r="CF133" s="15">
        <v>16</v>
      </c>
      <c r="CG133" s="15">
        <v>15.3</v>
      </c>
      <c r="CH133" s="15">
        <v>12.8</v>
      </c>
      <c r="CI133" s="15">
        <v>12.4</v>
      </c>
      <c r="CJ133" s="15">
        <v>13.8</v>
      </c>
      <c r="CK133" s="15">
        <v>14</v>
      </c>
      <c r="CL133" s="15">
        <v>15.3</v>
      </c>
      <c r="CM133" s="15">
        <v>17.100000000000001</v>
      </c>
      <c r="CN133" s="15">
        <v>19.899999999999999</v>
      </c>
      <c r="CO133" s="21">
        <f t="shared" si="129"/>
        <v>16.416666666666668</v>
      </c>
      <c r="CQ133" s="22">
        <f t="shared" si="130"/>
        <v>20.133333333333336</v>
      </c>
      <c r="CR133" s="23">
        <f t="shared" si="131"/>
        <v>13</v>
      </c>
      <c r="CS133" s="24">
        <f t="shared" si="104"/>
        <v>16.635606060606058</v>
      </c>
      <c r="DA133" s="2">
        <f t="shared" si="141"/>
        <v>1983</v>
      </c>
      <c r="DB133" s="20" t="s">
        <v>116</v>
      </c>
      <c r="DC133" s="15">
        <v>20.6</v>
      </c>
      <c r="DD133" s="15">
        <v>24.1</v>
      </c>
      <c r="DE133" s="15">
        <v>19.899999999999999</v>
      </c>
      <c r="DF133" s="15">
        <v>16.399999999999999</v>
      </c>
      <c r="DG133" s="15">
        <v>15.2</v>
      </c>
      <c r="DH133" s="15">
        <v>11.2</v>
      </c>
      <c r="DI133" s="15">
        <v>11.5</v>
      </c>
      <c r="DJ133" s="15">
        <v>14.6</v>
      </c>
      <c r="DK133" s="15">
        <v>14.4</v>
      </c>
      <c r="DL133" s="15">
        <v>16.2</v>
      </c>
      <c r="DM133" s="15">
        <v>18.2</v>
      </c>
      <c r="DN133" s="15">
        <v>20.8</v>
      </c>
      <c r="DO133" s="21">
        <f t="shared" si="138"/>
        <v>16.925000000000001</v>
      </c>
      <c r="DQ133" s="22">
        <f t="shared" si="139"/>
        <v>21.533333333333331</v>
      </c>
      <c r="DR133" s="23">
        <f t="shared" si="140"/>
        <v>12.433333333333332</v>
      </c>
      <c r="DS133" s="24">
        <f t="shared" si="106"/>
        <v>17.183333333333334</v>
      </c>
      <c r="EA133" s="2">
        <f t="shared" si="128"/>
        <v>1983</v>
      </c>
      <c r="EB133" s="20" t="s">
        <v>116</v>
      </c>
      <c r="EC133" s="15">
        <v>20</v>
      </c>
      <c r="ED133" s="15">
        <v>21.8</v>
      </c>
      <c r="EE133" s="15">
        <v>20.5</v>
      </c>
      <c r="EF133" s="15">
        <v>16.399999999999999</v>
      </c>
      <c r="EG133" s="15">
        <v>15.7</v>
      </c>
      <c r="EH133" s="15">
        <v>12.8</v>
      </c>
      <c r="EI133" s="15">
        <v>12.3</v>
      </c>
      <c r="EJ133" s="15">
        <v>13.7</v>
      </c>
      <c r="EK133" s="15">
        <v>14.3</v>
      </c>
      <c r="EL133" s="15">
        <v>15.4</v>
      </c>
      <c r="EM133" s="15">
        <v>17</v>
      </c>
      <c r="EN133" s="15">
        <v>19.5</v>
      </c>
      <c r="EO133" s="21">
        <f t="shared" si="124"/>
        <v>16.616666666666667</v>
      </c>
      <c r="EQ133" s="22">
        <f t="shared" si="125"/>
        <v>20.766666666666666</v>
      </c>
      <c r="ER133" s="23">
        <f t="shared" si="126"/>
        <v>12.933333333333332</v>
      </c>
      <c r="ES133" s="24">
        <f t="shared" si="100"/>
        <v>16.771212121212123</v>
      </c>
      <c r="FA133" s="2">
        <f t="shared" si="127"/>
        <v>1983</v>
      </c>
      <c r="FB133" s="20" t="s">
        <v>116</v>
      </c>
      <c r="FC133" s="15">
        <v>21.8</v>
      </c>
      <c r="FD133" s="15">
        <v>25.5</v>
      </c>
      <c r="FE133" s="15">
        <v>21.8</v>
      </c>
      <c r="FF133" s="15">
        <v>16.3</v>
      </c>
      <c r="FG133" s="15">
        <v>14.2</v>
      </c>
      <c r="FH133" s="15">
        <v>10.8</v>
      </c>
      <c r="FI133" s="15">
        <v>10.9</v>
      </c>
      <c r="FJ133" s="15">
        <v>13</v>
      </c>
      <c r="FK133" s="15">
        <v>13.3</v>
      </c>
      <c r="FL133" s="15">
        <v>16.2</v>
      </c>
      <c r="FM133" s="15">
        <v>18.2</v>
      </c>
      <c r="FN133" s="15">
        <v>22.6</v>
      </c>
      <c r="FO133" s="21">
        <f t="shared" si="142"/>
        <v>17.05</v>
      </c>
      <c r="FQ133" s="22">
        <f t="shared" si="143"/>
        <v>23.033333333333331</v>
      </c>
      <c r="FR133" s="23">
        <f t="shared" si="144"/>
        <v>11.566666666666668</v>
      </c>
      <c r="FS133" s="24">
        <f t="shared" si="108"/>
        <v>17.100757575757576</v>
      </c>
      <c r="GA133" s="2">
        <f t="shared" si="113"/>
        <v>1983</v>
      </c>
      <c r="GB133" s="20" t="s">
        <v>116</v>
      </c>
      <c r="GC133" s="15">
        <v>19.3</v>
      </c>
      <c r="GD133" s="15">
        <v>22.8</v>
      </c>
      <c r="GE133" s="15">
        <v>20.8</v>
      </c>
      <c r="GF133" s="15">
        <v>17.100000000000001</v>
      </c>
      <c r="GG133" s="15">
        <v>15.6</v>
      </c>
      <c r="GH133" s="15">
        <v>12.6</v>
      </c>
      <c r="GI133" s="15">
        <v>12.5</v>
      </c>
      <c r="GJ133" s="15">
        <v>13.5</v>
      </c>
      <c r="GK133" s="15">
        <v>13.4</v>
      </c>
      <c r="GL133" s="15">
        <v>16.5</v>
      </c>
      <c r="GM133" s="15">
        <v>18.5</v>
      </c>
      <c r="GN133" s="15">
        <v>21.2</v>
      </c>
      <c r="GO133" s="21">
        <f t="shared" si="109"/>
        <v>16.983333333333331</v>
      </c>
      <c r="GQ133" s="22">
        <f t="shared" si="110"/>
        <v>20.966666666666669</v>
      </c>
      <c r="GR133" s="23">
        <f t="shared" si="111"/>
        <v>12.866666666666667</v>
      </c>
      <c r="GS133" s="24">
        <f t="shared" si="112"/>
        <v>17.047727272727272</v>
      </c>
      <c r="GT133" s="22">
        <f>AVERAGE(Sheet1!AQ133,Sheet1!BQ133,Sheet1!CQ133,Sheet1!DQ133,Sheet1!EQ133,Sheet1!FQ133,Sheet1!GQ133)</f>
        <v>20.623809523809523</v>
      </c>
      <c r="GU133" s="23">
        <f>AVERAGE(Sheet1!AR133,Sheet1!BR133,Sheet1!CR133,Sheet1!DR133,Sheet1!ER133,Sheet1!FR133,Sheet1!GR133)</f>
        <v>12.352380952380953</v>
      </c>
      <c r="GV133" s="22">
        <f t="shared" si="120"/>
        <v>20.892640692640693</v>
      </c>
      <c r="GW133" s="23">
        <f t="shared" si="121"/>
        <v>12.421212121212124</v>
      </c>
      <c r="GX133" s="24">
        <f>AVERAGE(Sheet1!$AO133,Sheet1!$BO133,Sheet1!$CO133,Sheet1!$DO133,Sheet1!$EO133,Sheet1!$FO133,Sheet1!$GO133)</f>
        <v>16.385714285714283</v>
      </c>
      <c r="GY133" s="24">
        <f t="shared" si="122"/>
        <v>16.610389610389607</v>
      </c>
    </row>
    <row r="134" spans="1:207">
      <c r="A134" s="7"/>
      <c r="B134" s="8">
        <f t="shared" si="133"/>
        <v>16.365476190476191</v>
      </c>
      <c r="C134" s="25">
        <f t="shared" si="145"/>
        <v>16.675476190476189</v>
      </c>
      <c r="D134" s="16">
        <f t="shared" si="105"/>
        <v>16.545119047619046</v>
      </c>
      <c r="E134" s="8">
        <f t="shared" si="119"/>
        <v>16.464077380952386</v>
      </c>
      <c r="F134" s="29">
        <f t="shared" si="114"/>
        <v>16.149579365079365</v>
      </c>
      <c r="G134" s="16">
        <f t="shared" si="134"/>
        <v>23.4</v>
      </c>
      <c r="H134" s="17">
        <f t="shared" si="135"/>
        <v>16.600000000000001</v>
      </c>
      <c r="I134" s="18">
        <f t="shared" si="136"/>
        <v>10.6</v>
      </c>
      <c r="J134" s="19">
        <f t="shared" si="137"/>
        <v>17</v>
      </c>
      <c r="AB134" s="26">
        <v>1984</v>
      </c>
      <c r="AC134" s="15">
        <v>18.8</v>
      </c>
      <c r="AD134" s="15">
        <v>19</v>
      </c>
      <c r="AE134" s="15">
        <v>16.7</v>
      </c>
      <c r="AF134" s="15">
        <v>15.1</v>
      </c>
      <c r="AG134" s="15">
        <v>13.7</v>
      </c>
      <c r="AH134" s="15">
        <v>12.9</v>
      </c>
      <c r="AI134" s="15">
        <v>11</v>
      </c>
      <c r="AJ134" s="15">
        <v>11.5</v>
      </c>
      <c r="AK134" s="15">
        <v>12.5</v>
      </c>
      <c r="AL134" s="15">
        <v>14.8</v>
      </c>
      <c r="AM134" s="15">
        <v>17.2</v>
      </c>
      <c r="AN134" s="15">
        <v>15.5</v>
      </c>
      <c r="AO134" s="21">
        <f t="shared" si="101"/>
        <v>14.891666666666666</v>
      </c>
      <c r="AQ134" s="22">
        <f t="shared" si="102"/>
        <v>18.166666666666668</v>
      </c>
      <c r="AR134" s="23">
        <f t="shared" si="103"/>
        <v>11.799999999999999</v>
      </c>
      <c r="AS134" s="24">
        <f t="shared" si="118"/>
        <v>15.154545454545454</v>
      </c>
      <c r="BB134" s="20" t="s">
        <v>117</v>
      </c>
      <c r="BC134" s="15">
        <v>19.8</v>
      </c>
      <c r="BD134" s="15">
        <v>20</v>
      </c>
      <c r="BE134" s="15">
        <v>18.600000000000001</v>
      </c>
      <c r="BF134" s="15">
        <v>15.5</v>
      </c>
      <c r="BG134" s="15">
        <v>15</v>
      </c>
      <c r="BH134" s="15">
        <v>12.8</v>
      </c>
      <c r="BI134" s="15">
        <v>11.7</v>
      </c>
      <c r="BJ134" s="15">
        <v>12.1</v>
      </c>
      <c r="BK134" s="15">
        <v>12.7</v>
      </c>
      <c r="BL134" s="15">
        <v>16.8</v>
      </c>
      <c r="BM134" s="15">
        <v>19</v>
      </c>
      <c r="BN134" s="15">
        <v>17.399999999999999</v>
      </c>
      <c r="BO134" s="21">
        <f t="shared" si="115"/>
        <v>15.950000000000001</v>
      </c>
      <c r="BQ134" s="22">
        <f t="shared" si="116"/>
        <v>19.466666666666665</v>
      </c>
      <c r="BR134" s="23">
        <f t="shared" si="117"/>
        <v>12.200000000000001</v>
      </c>
      <c r="BS134" s="24">
        <f t="shared" si="123"/>
        <v>16.228030303030302</v>
      </c>
      <c r="CA134" s="2">
        <f t="shared" si="132"/>
        <v>1984</v>
      </c>
      <c r="CB134" s="20" t="s">
        <v>117</v>
      </c>
      <c r="CC134" s="15">
        <v>20.5</v>
      </c>
      <c r="CD134" s="15">
        <v>20.9</v>
      </c>
      <c r="CE134" s="15">
        <v>18.8</v>
      </c>
      <c r="CF134" s="15">
        <v>17.100000000000001</v>
      </c>
      <c r="CG134" s="15">
        <v>15.9</v>
      </c>
      <c r="CH134" s="15">
        <v>14.3</v>
      </c>
      <c r="CI134" s="15">
        <v>13.1</v>
      </c>
      <c r="CJ134" s="15">
        <v>13.3</v>
      </c>
      <c r="CK134" s="15">
        <v>13.6</v>
      </c>
      <c r="CL134" s="15">
        <v>16.2</v>
      </c>
      <c r="CM134" s="15">
        <v>18.100000000000001</v>
      </c>
      <c r="CN134" s="15">
        <v>17.600000000000001</v>
      </c>
      <c r="CO134" s="21">
        <f t="shared" si="129"/>
        <v>16.616666666666664</v>
      </c>
      <c r="CQ134" s="22">
        <f t="shared" si="130"/>
        <v>20.066666666666666</v>
      </c>
      <c r="CR134" s="23">
        <f t="shared" si="131"/>
        <v>13.566666666666668</v>
      </c>
      <c r="CS134" s="24">
        <f t="shared" si="104"/>
        <v>16.621969696969696</v>
      </c>
      <c r="DA134" s="2">
        <f t="shared" si="141"/>
        <v>1984</v>
      </c>
      <c r="DB134" s="20" t="s">
        <v>117</v>
      </c>
      <c r="DC134" s="15">
        <v>21.8</v>
      </c>
      <c r="DD134" s="15">
        <v>21.9</v>
      </c>
      <c r="DE134" s="15">
        <v>19.2</v>
      </c>
      <c r="DF134" s="15">
        <v>17.5</v>
      </c>
      <c r="DG134" s="15">
        <v>14.7</v>
      </c>
      <c r="DH134" s="15">
        <v>13.5</v>
      </c>
      <c r="DI134" s="15">
        <v>11.7</v>
      </c>
      <c r="DJ134" s="15">
        <v>12.8</v>
      </c>
      <c r="DK134" s="15">
        <v>14.4</v>
      </c>
      <c r="DL134" s="15">
        <v>17.600000000000001</v>
      </c>
      <c r="DM134" s="15">
        <v>20</v>
      </c>
      <c r="DN134" s="15">
        <v>17.600000000000001</v>
      </c>
      <c r="DO134" s="21">
        <f t="shared" si="138"/>
        <v>16.891666666666669</v>
      </c>
      <c r="DQ134" s="22">
        <f t="shared" si="139"/>
        <v>20.966666666666669</v>
      </c>
      <c r="DR134" s="23">
        <f t="shared" si="140"/>
        <v>12.666666666666666</v>
      </c>
      <c r="DS134" s="24">
        <f t="shared" si="106"/>
        <v>17.148484848484852</v>
      </c>
      <c r="EA134" s="2">
        <f t="shared" si="128"/>
        <v>1984</v>
      </c>
      <c r="EB134" s="20" t="s">
        <v>117</v>
      </c>
      <c r="EC134" s="15">
        <v>19.899999999999999</v>
      </c>
      <c r="ED134" s="15">
        <v>21.3</v>
      </c>
      <c r="EE134" s="15">
        <v>18.5</v>
      </c>
      <c r="EF134" s="15">
        <v>17.600000000000001</v>
      </c>
      <c r="EG134" s="15">
        <v>15.3</v>
      </c>
      <c r="EH134" s="15">
        <v>14.1</v>
      </c>
      <c r="EI134" s="15">
        <v>12.7</v>
      </c>
      <c r="EJ134" s="15">
        <v>13.2</v>
      </c>
      <c r="EK134" s="15">
        <v>14</v>
      </c>
      <c r="EL134" s="15">
        <v>16.3</v>
      </c>
      <c r="EM134" s="15">
        <v>17.5</v>
      </c>
      <c r="EN134" s="15">
        <v>17.399999999999999</v>
      </c>
      <c r="EO134" s="21">
        <f t="shared" si="124"/>
        <v>16.483333333333334</v>
      </c>
      <c r="EQ134" s="22">
        <f t="shared" si="125"/>
        <v>19.900000000000002</v>
      </c>
      <c r="ER134" s="23">
        <f t="shared" si="126"/>
        <v>13.333333333333334</v>
      </c>
      <c r="ES134" s="24">
        <f t="shared" ref="ES134:ES165" si="146">AVERAGE(EO124:EO134)</f>
        <v>16.736363636363638</v>
      </c>
      <c r="FA134" s="2">
        <f t="shared" si="127"/>
        <v>1984</v>
      </c>
      <c r="FB134" s="20" t="s">
        <v>117</v>
      </c>
      <c r="FC134" s="15">
        <v>22.9</v>
      </c>
      <c r="FD134" s="15">
        <v>23.4</v>
      </c>
      <c r="FE134" s="15">
        <v>19.7</v>
      </c>
      <c r="FF134" s="15">
        <v>17.5</v>
      </c>
      <c r="FG134" s="15">
        <v>14.3</v>
      </c>
      <c r="FH134" s="15">
        <v>12.2</v>
      </c>
      <c r="FI134" s="15">
        <v>10.6</v>
      </c>
      <c r="FJ134" s="15">
        <v>11.6</v>
      </c>
      <c r="FK134" s="15">
        <v>13.6</v>
      </c>
      <c r="FL134" s="15">
        <v>16.8</v>
      </c>
      <c r="FM134" s="15">
        <v>19.399999999999999</v>
      </c>
      <c r="FN134" s="15">
        <v>19</v>
      </c>
      <c r="FO134" s="21">
        <f t="shared" si="142"/>
        <v>16.75</v>
      </c>
      <c r="FQ134" s="22">
        <f t="shared" si="143"/>
        <v>22</v>
      </c>
      <c r="FR134" s="23">
        <f t="shared" si="144"/>
        <v>11.466666666666667</v>
      </c>
      <c r="FS134" s="24">
        <f t="shared" si="108"/>
        <v>17.071969696969699</v>
      </c>
      <c r="GA134" s="2">
        <f t="shared" si="113"/>
        <v>1984</v>
      </c>
      <c r="GB134" s="20" t="s">
        <v>117</v>
      </c>
      <c r="GC134" s="15">
        <v>21.2</v>
      </c>
      <c r="GD134" s="15">
        <v>22.4</v>
      </c>
      <c r="GE134" s="15">
        <v>20.3</v>
      </c>
      <c r="GF134" s="15">
        <v>18.399999999999999</v>
      </c>
      <c r="GG134" s="15">
        <v>15.5</v>
      </c>
      <c r="GH134" s="15">
        <v>13.4</v>
      </c>
      <c r="GI134" s="15">
        <v>12.3</v>
      </c>
      <c r="GJ134" s="15">
        <v>13.1</v>
      </c>
      <c r="GK134" s="15">
        <v>14.1</v>
      </c>
      <c r="GL134" s="15">
        <v>16.5</v>
      </c>
      <c r="GM134" s="15">
        <v>18.2</v>
      </c>
      <c r="GN134" s="15">
        <v>18.3</v>
      </c>
      <c r="GO134" s="21">
        <f t="shared" si="109"/>
        <v>16.974999999999998</v>
      </c>
      <c r="GQ134" s="22">
        <f t="shared" si="110"/>
        <v>21.299999999999997</v>
      </c>
      <c r="GR134" s="23">
        <f t="shared" si="111"/>
        <v>12.933333333333335</v>
      </c>
      <c r="GS134" s="24">
        <f t="shared" si="112"/>
        <v>17.049242424242422</v>
      </c>
      <c r="GT134" s="22">
        <f>AVERAGE(Sheet1!AQ134,Sheet1!BQ134,Sheet1!CQ134,Sheet1!DQ134,Sheet1!EQ134,Sheet1!FQ134,Sheet1!GQ134)</f>
        <v>20.266666666666669</v>
      </c>
      <c r="GU134" s="23">
        <f>AVERAGE(Sheet1!AR134,Sheet1!BR134,Sheet1!CR134,Sheet1!DR134,Sheet1!ER134,Sheet1!FR134,Sheet1!GR134)</f>
        <v>12.566666666666666</v>
      </c>
      <c r="GV134" s="22">
        <f t="shared" si="120"/>
        <v>20.842424242424244</v>
      </c>
      <c r="GW134" s="23">
        <f t="shared" si="121"/>
        <v>12.438528138528142</v>
      </c>
      <c r="GX134" s="24">
        <f>AVERAGE(Sheet1!$AO134,Sheet1!$BO134,Sheet1!$CO134,Sheet1!$DO134,Sheet1!$EO134,Sheet1!$FO134,Sheet1!$GO134)</f>
        <v>16.365476190476191</v>
      </c>
      <c r="GY134" s="24">
        <f t="shared" si="122"/>
        <v>16.572943722943723</v>
      </c>
    </row>
    <row r="135" spans="1:207">
      <c r="A135" s="7">
        <f>A130+5</f>
        <v>1985</v>
      </c>
      <c r="B135" s="8">
        <f t="shared" si="133"/>
        <v>16.572619047619046</v>
      </c>
      <c r="C135" s="25">
        <f t="shared" si="145"/>
        <v>16.633571428571425</v>
      </c>
      <c r="D135" s="16">
        <f t="shared" si="105"/>
        <v>16.554642857142856</v>
      </c>
      <c r="E135" s="8">
        <f t="shared" si="119"/>
        <v>16.499077380952386</v>
      </c>
      <c r="F135" s="29">
        <f t="shared" si="114"/>
        <v>16.159150793650792</v>
      </c>
      <c r="G135" s="16">
        <f t="shared" si="134"/>
        <v>23.7</v>
      </c>
      <c r="H135" s="17">
        <f t="shared" si="135"/>
        <v>16.899999999999999</v>
      </c>
      <c r="I135" s="18">
        <f t="shared" si="136"/>
        <v>10.5</v>
      </c>
      <c r="J135" s="19">
        <f t="shared" si="137"/>
        <v>17.100000000000001</v>
      </c>
      <c r="AB135" s="26">
        <v>1985</v>
      </c>
      <c r="AC135" s="15">
        <v>16.899999999999999</v>
      </c>
      <c r="AD135" s="15">
        <v>17.399999999999999</v>
      </c>
      <c r="AE135" s="15">
        <v>17.899999999999999</v>
      </c>
      <c r="AF135" s="15">
        <v>16.8</v>
      </c>
      <c r="AG135" s="15">
        <v>14.4</v>
      </c>
      <c r="AH135" s="15">
        <v>11.4</v>
      </c>
      <c r="AI135" s="15">
        <v>11.6</v>
      </c>
      <c r="AJ135" s="15">
        <v>12.1</v>
      </c>
      <c r="AK135" s="15">
        <v>12.7</v>
      </c>
      <c r="AL135" s="15">
        <v>14.5</v>
      </c>
      <c r="AM135" s="15">
        <v>15.1</v>
      </c>
      <c r="AN135" s="15">
        <v>17.2</v>
      </c>
      <c r="AO135" s="21">
        <f t="shared" si="101"/>
        <v>14.83333333333333</v>
      </c>
      <c r="AQ135" s="22">
        <f t="shared" si="102"/>
        <v>17.399999999999999</v>
      </c>
      <c r="AR135" s="23">
        <f t="shared" si="103"/>
        <v>11.700000000000001</v>
      </c>
      <c r="AS135" s="24">
        <f t="shared" si="118"/>
        <v>15.094696969696969</v>
      </c>
      <c r="BB135" s="20" t="s">
        <v>118</v>
      </c>
      <c r="BC135" s="15">
        <v>18.399999999999999</v>
      </c>
      <c r="BD135" s="15">
        <v>19.2</v>
      </c>
      <c r="BE135" s="15">
        <v>20.6</v>
      </c>
      <c r="BF135" s="15">
        <v>19</v>
      </c>
      <c r="BG135" s="15">
        <v>15.3</v>
      </c>
      <c r="BH135" s="15">
        <v>11.7</v>
      </c>
      <c r="BI135" s="15">
        <v>11.9</v>
      </c>
      <c r="BJ135" s="15">
        <v>13.6</v>
      </c>
      <c r="BK135" s="15">
        <v>14</v>
      </c>
      <c r="BL135" s="15">
        <v>16.899999999999999</v>
      </c>
      <c r="BM135" s="15">
        <v>19.100000000000001</v>
      </c>
      <c r="BN135" s="15">
        <v>20.2</v>
      </c>
      <c r="BO135" s="21">
        <f t="shared" si="115"/>
        <v>16.658333333333331</v>
      </c>
      <c r="BQ135" s="22">
        <f t="shared" si="116"/>
        <v>19.399999999999999</v>
      </c>
      <c r="BR135" s="23">
        <f t="shared" si="117"/>
        <v>12.4</v>
      </c>
      <c r="BS135" s="24">
        <f t="shared" si="123"/>
        <v>16.175757575757572</v>
      </c>
      <c r="CA135" s="2">
        <f t="shared" si="132"/>
        <v>1985</v>
      </c>
      <c r="CB135" s="20" t="s">
        <v>118</v>
      </c>
      <c r="CC135" s="15">
        <v>19.3</v>
      </c>
      <c r="CD135" s="15">
        <v>19.899999999999999</v>
      </c>
      <c r="CE135" s="15">
        <v>20.399999999999999</v>
      </c>
      <c r="CF135" s="15">
        <v>18.899999999999999</v>
      </c>
      <c r="CG135" s="15">
        <v>16</v>
      </c>
      <c r="CH135" s="15">
        <v>13.2</v>
      </c>
      <c r="CI135" s="15">
        <v>12.9</v>
      </c>
      <c r="CJ135" s="15">
        <v>13.9</v>
      </c>
      <c r="CK135" s="15">
        <v>14.6</v>
      </c>
      <c r="CL135" s="15">
        <v>16.399999999999999</v>
      </c>
      <c r="CM135" s="15">
        <v>17.5</v>
      </c>
      <c r="CN135" s="15">
        <v>19.2</v>
      </c>
      <c r="CO135" s="21">
        <f t="shared" si="129"/>
        <v>16.849999999999998</v>
      </c>
      <c r="CQ135" s="22">
        <f t="shared" si="130"/>
        <v>19.866666666666667</v>
      </c>
      <c r="CR135" s="23">
        <f t="shared" si="131"/>
        <v>13.333333333333334</v>
      </c>
      <c r="CS135" s="24">
        <f t="shared" si="104"/>
        <v>16.609090909090909</v>
      </c>
      <c r="DA135" s="2">
        <f t="shared" si="141"/>
        <v>1985</v>
      </c>
      <c r="DB135" s="20" t="s">
        <v>118</v>
      </c>
      <c r="DC135" s="15">
        <v>20.5</v>
      </c>
      <c r="DD135" s="15">
        <v>20.8</v>
      </c>
      <c r="DE135" s="15">
        <v>20.399999999999999</v>
      </c>
      <c r="DF135" s="15">
        <v>18.2</v>
      </c>
      <c r="DG135" s="15">
        <v>15.4</v>
      </c>
      <c r="DH135" s="15">
        <v>11.7</v>
      </c>
      <c r="DI135" s="15">
        <v>11.9</v>
      </c>
      <c r="DJ135" s="15">
        <v>13.9</v>
      </c>
      <c r="DK135" s="15">
        <v>14.5</v>
      </c>
      <c r="DL135" s="15">
        <v>17.3</v>
      </c>
      <c r="DM135" s="15">
        <v>17.399999999999999</v>
      </c>
      <c r="DN135" s="15">
        <v>19.2</v>
      </c>
      <c r="DO135" s="21">
        <f t="shared" si="138"/>
        <v>16.766666666666669</v>
      </c>
      <c r="DQ135" s="22">
        <f t="shared" si="139"/>
        <v>20.566666666666666</v>
      </c>
      <c r="DR135" s="23">
        <f t="shared" si="140"/>
        <v>12.5</v>
      </c>
      <c r="DS135" s="24">
        <f t="shared" si="106"/>
        <v>17.118939393939399</v>
      </c>
      <c r="EA135" s="2">
        <f t="shared" si="128"/>
        <v>1985</v>
      </c>
      <c r="EB135" s="20" t="s">
        <v>118</v>
      </c>
      <c r="EC135" s="15">
        <v>19.3</v>
      </c>
      <c r="ED135" s="15">
        <v>20</v>
      </c>
      <c r="EE135" s="15">
        <v>19.399999999999999</v>
      </c>
      <c r="EF135" s="15">
        <v>17.399999999999999</v>
      </c>
      <c r="EG135" s="15">
        <v>15.8</v>
      </c>
      <c r="EH135" s="15">
        <v>12.8</v>
      </c>
      <c r="EI135" s="15">
        <v>12.6</v>
      </c>
      <c r="EJ135" s="15">
        <v>13.5</v>
      </c>
      <c r="EK135" s="15">
        <v>14.7</v>
      </c>
      <c r="EL135" s="15">
        <v>15.7</v>
      </c>
      <c r="EM135" s="15">
        <v>16.899999999999999</v>
      </c>
      <c r="EN135" s="15">
        <v>18.8</v>
      </c>
      <c r="EO135" s="21">
        <f t="shared" si="124"/>
        <v>16.408333333333331</v>
      </c>
      <c r="EQ135" s="22">
        <f t="shared" si="125"/>
        <v>19.566666666666666</v>
      </c>
      <c r="ER135" s="23">
        <f t="shared" si="126"/>
        <v>12.966666666666667</v>
      </c>
      <c r="ES135" s="24">
        <f t="shared" si="146"/>
        <v>16.704545454545453</v>
      </c>
      <c r="FA135" s="2">
        <f t="shared" si="127"/>
        <v>1985</v>
      </c>
      <c r="FB135" s="20" t="s">
        <v>118</v>
      </c>
      <c r="FC135" s="15">
        <v>22.3</v>
      </c>
      <c r="FD135" s="15">
        <v>23.7</v>
      </c>
      <c r="FE135" s="15">
        <v>21.3</v>
      </c>
      <c r="FF135" s="15">
        <v>18.600000000000001</v>
      </c>
      <c r="FG135" s="15">
        <v>15.2</v>
      </c>
      <c r="FH135" s="15">
        <v>10.6</v>
      </c>
      <c r="FI135" s="15">
        <v>10.5</v>
      </c>
      <c r="FJ135" s="15">
        <v>12.2</v>
      </c>
      <c r="FK135" s="15">
        <v>14.7</v>
      </c>
      <c r="FL135" s="15">
        <v>17</v>
      </c>
      <c r="FM135" s="15">
        <v>18.600000000000001</v>
      </c>
      <c r="FN135" s="15">
        <v>20</v>
      </c>
      <c r="FO135" s="21">
        <f t="shared" si="142"/>
        <v>17.058333333333334</v>
      </c>
      <c r="FQ135" s="22">
        <f t="shared" si="143"/>
        <v>22.433333333333334</v>
      </c>
      <c r="FR135" s="23">
        <f t="shared" si="144"/>
        <v>11.1</v>
      </c>
      <c r="FS135" s="24">
        <f t="shared" si="108"/>
        <v>17.078030303030303</v>
      </c>
      <c r="GA135" s="2">
        <f t="shared" si="113"/>
        <v>1985</v>
      </c>
      <c r="GB135" s="20" t="s">
        <v>118</v>
      </c>
      <c r="GC135" s="15">
        <v>20.2</v>
      </c>
      <c r="GD135" s="15">
        <v>22.3</v>
      </c>
      <c r="GE135" s="15">
        <v>22</v>
      </c>
      <c r="GF135" s="15">
        <v>19.8</v>
      </c>
      <c r="GG135" s="15">
        <v>16.2</v>
      </c>
      <c r="GH135" s="15">
        <v>12.1</v>
      </c>
      <c r="GI135" s="15">
        <v>12.1</v>
      </c>
      <c r="GJ135" s="15">
        <v>13.7</v>
      </c>
      <c r="GK135" s="15">
        <v>15.6</v>
      </c>
      <c r="GL135" s="15">
        <v>16.7</v>
      </c>
      <c r="GM135" s="15">
        <v>18.899999999999999</v>
      </c>
      <c r="GN135" s="15">
        <v>19.600000000000001</v>
      </c>
      <c r="GO135" s="21">
        <f t="shared" si="109"/>
        <v>17.43333333333333</v>
      </c>
      <c r="GQ135" s="22">
        <f t="shared" si="110"/>
        <v>21.5</v>
      </c>
      <c r="GR135" s="23">
        <f t="shared" si="111"/>
        <v>12.633333333333333</v>
      </c>
      <c r="GS135" s="24">
        <f t="shared" si="112"/>
        <v>17.052272727272726</v>
      </c>
      <c r="GT135" s="22">
        <f>AVERAGE(Sheet1!AQ135,Sheet1!BQ135,Sheet1!CQ135,Sheet1!DQ135,Sheet1!EQ135,Sheet1!FQ135,Sheet1!GQ135)</f>
        <v>20.104761904761908</v>
      </c>
      <c r="GU135" s="23">
        <f>AVERAGE(Sheet1!AR135,Sheet1!BR135,Sheet1!CR135,Sheet1!DR135,Sheet1!ER135,Sheet1!FR135,Sheet1!GR135)</f>
        <v>12.376190476190475</v>
      </c>
      <c r="GV135" s="22">
        <f t="shared" si="120"/>
        <v>20.656277056277059</v>
      </c>
      <c r="GW135" s="23">
        <f t="shared" si="121"/>
        <v>12.412987012987015</v>
      </c>
      <c r="GX135" s="24">
        <f>AVERAGE(Sheet1!$AO135,Sheet1!$BO135,Sheet1!$CO135,Sheet1!$DO135,Sheet1!$EO135,Sheet1!$FO135,Sheet1!$GO135)</f>
        <v>16.572619047619046</v>
      </c>
      <c r="GY135" s="24">
        <f t="shared" si="122"/>
        <v>16.547619047619047</v>
      </c>
    </row>
    <row r="136" spans="1:207">
      <c r="A136" s="7"/>
      <c r="B136" s="8">
        <f t="shared" si="133"/>
        <v>16.142857142857142</v>
      </c>
      <c r="C136" s="25">
        <f t="shared" si="145"/>
        <v>16.449999999999996</v>
      </c>
      <c r="D136" s="16">
        <f t="shared" si="105"/>
        <v>16.532976190476187</v>
      </c>
      <c r="E136" s="8">
        <f t="shared" si="119"/>
        <v>16.498720238095242</v>
      </c>
      <c r="F136" s="29">
        <f t="shared" si="114"/>
        <v>16.159198412698409</v>
      </c>
      <c r="G136" s="16">
        <f t="shared" si="134"/>
        <v>21.8</v>
      </c>
      <c r="H136" s="17">
        <f t="shared" si="135"/>
        <v>15.9</v>
      </c>
      <c r="I136" s="18">
        <f t="shared" si="136"/>
        <v>10.8</v>
      </c>
      <c r="J136" s="19">
        <f t="shared" si="137"/>
        <v>16.3</v>
      </c>
      <c r="AB136" s="26">
        <v>1986</v>
      </c>
      <c r="AC136" s="15">
        <v>17.600000000000001</v>
      </c>
      <c r="AD136" s="15">
        <v>18.100000000000001</v>
      </c>
      <c r="AE136" s="15">
        <v>18.100000000000001</v>
      </c>
      <c r="AF136" s="15">
        <v>16.100000000000001</v>
      </c>
      <c r="AG136" s="15">
        <v>13</v>
      </c>
      <c r="AH136" s="15">
        <v>10.9</v>
      </c>
      <c r="AI136" s="15">
        <v>11.2</v>
      </c>
      <c r="AJ136" s="15">
        <v>11.8</v>
      </c>
      <c r="AK136" s="15">
        <v>13.4</v>
      </c>
      <c r="AL136" s="15">
        <v>13.7</v>
      </c>
      <c r="AM136" s="15">
        <v>15.9</v>
      </c>
      <c r="AN136" s="15">
        <v>17</v>
      </c>
      <c r="AO136" s="21">
        <f t="shared" si="101"/>
        <v>14.733333333333334</v>
      </c>
      <c r="AQ136" s="22">
        <f t="shared" si="102"/>
        <v>17.933333333333334</v>
      </c>
      <c r="AR136" s="23">
        <f t="shared" si="103"/>
        <v>11.300000000000002</v>
      </c>
      <c r="AS136" s="24">
        <f t="shared" si="118"/>
        <v>15.063636363636363</v>
      </c>
      <c r="BB136" s="20" t="s">
        <v>119</v>
      </c>
      <c r="BC136" s="15">
        <v>19.5</v>
      </c>
      <c r="BD136" s="15">
        <v>19.100000000000001</v>
      </c>
      <c r="BE136" s="15">
        <v>19.5</v>
      </c>
      <c r="BF136" s="15">
        <v>15.9</v>
      </c>
      <c r="BG136" s="15">
        <v>14.3</v>
      </c>
      <c r="BH136" s="15">
        <v>11.3</v>
      </c>
      <c r="BI136" s="15">
        <v>11.1</v>
      </c>
      <c r="BJ136" s="15">
        <v>12.6</v>
      </c>
      <c r="BK136" s="15">
        <v>13.1</v>
      </c>
      <c r="BL136" s="15">
        <v>15</v>
      </c>
      <c r="BM136" s="15">
        <v>17</v>
      </c>
      <c r="BN136" s="15">
        <v>17.8</v>
      </c>
      <c r="BO136" s="21">
        <f t="shared" si="115"/>
        <v>15.516666666666666</v>
      </c>
      <c r="BQ136" s="22">
        <f t="shared" si="116"/>
        <v>19.366666666666667</v>
      </c>
      <c r="BR136" s="23">
        <f t="shared" si="117"/>
        <v>11.666666666666666</v>
      </c>
      <c r="BS136" s="24">
        <f t="shared" si="123"/>
        <v>16.100757575757573</v>
      </c>
      <c r="CA136" s="2">
        <f t="shared" si="132"/>
        <v>1986</v>
      </c>
      <c r="CB136" s="20" t="s">
        <v>119</v>
      </c>
      <c r="CC136" s="15">
        <v>19.600000000000001</v>
      </c>
      <c r="CD136" s="15">
        <v>20.3</v>
      </c>
      <c r="CE136" s="15">
        <v>20.2</v>
      </c>
      <c r="CF136" s="15">
        <v>17.399999999999999</v>
      </c>
      <c r="CG136" s="15">
        <v>15.3</v>
      </c>
      <c r="CH136" s="15">
        <v>13.2</v>
      </c>
      <c r="CI136" s="15">
        <v>12.7</v>
      </c>
      <c r="CJ136" s="15">
        <v>13.6</v>
      </c>
      <c r="CK136" s="15">
        <v>13.9</v>
      </c>
      <c r="CL136" s="15">
        <v>15.1</v>
      </c>
      <c r="CM136" s="15">
        <v>17.2</v>
      </c>
      <c r="CN136" s="15">
        <v>18.2</v>
      </c>
      <c r="CO136" s="21">
        <f t="shared" si="129"/>
        <v>16.391666666666666</v>
      </c>
      <c r="CQ136" s="22">
        <f t="shared" si="130"/>
        <v>20.033333333333335</v>
      </c>
      <c r="CR136" s="23">
        <f t="shared" si="131"/>
        <v>13.166666666666666</v>
      </c>
      <c r="CS136" s="24">
        <f t="shared" si="104"/>
        <v>16.597727272727273</v>
      </c>
      <c r="DA136" s="2">
        <f t="shared" si="141"/>
        <v>1986</v>
      </c>
      <c r="DB136" s="20" t="s">
        <v>119</v>
      </c>
      <c r="DC136" s="15">
        <v>19.899999999999999</v>
      </c>
      <c r="DD136" s="15">
        <v>20.9</v>
      </c>
      <c r="DE136" s="15">
        <v>20.6</v>
      </c>
      <c r="DF136" s="15">
        <v>17.8</v>
      </c>
      <c r="DG136" s="15">
        <v>14.2</v>
      </c>
      <c r="DH136" s="15">
        <v>11.4</v>
      </c>
      <c r="DI136" s="15">
        <v>12.2</v>
      </c>
      <c r="DJ136" s="15">
        <v>13.3</v>
      </c>
      <c r="DK136" s="15">
        <v>15</v>
      </c>
      <c r="DL136" s="15">
        <v>16.2</v>
      </c>
      <c r="DM136" s="15">
        <v>18.8</v>
      </c>
      <c r="DN136" s="15">
        <v>20.2</v>
      </c>
      <c r="DO136" s="21">
        <f t="shared" si="138"/>
        <v>16.708333333333332</v>
      </c>
      <c r="DQ136" s="22">
        <f t="shared" si="139"/>
        <v>20.466666666666665</v>
      </c>
      <c r="DR136" s="23">
        <f t="shared" si="140"/>
        <v>12.300000000000002</v>
      </c>
      <c r="DS136" s="24">
        <f t="shared" si="106"/>
        <v>17.07954545454546</v>
      </c>
      <c r="EA136" s="2">
        <f t="shared" si="128"/>
        <v>1986</v>
      </c>
      <c r="EB136" s="20" t="s">
        <v>119</v>
      </c>
      <c r="EC136" s="15">
        <v>19.8</v>
      </c>
      <c r="ED136" s="15">
        <v>20.2</v>
      </c>
      <c r="EE136" s="15">
        <v>19.899999999999999</v>
      </c>
      <c r="EF136" s="15">
        <v>18</v>
      </c>
      <c r="EG136" s="15">
        <v>15.4</v>
      </c>
      <c r="EH136" s="15">
        <v>12.9</v>
      </c>
      <c r="EI136" s="15">
        <v>12.8</v>
      </c>
      <c r="EJ136" s="15">
        <v>13.1</v>
      </c>
      <c r="EK136" s="15">
        <v>14.2</v>
      </c>
      <c r="EL136" s="15">
        <v>15.2</v>
      </c>
      <c r="EM136" s="15">
        <v>18</v>
      </c>
      <c r="EN136" s="15">
        <v>18.600000000000001</v>
      </c>
      <c r="EO136" s="21">
        <f t="shared" si="124"/>
        <v>16.508333333333333</v>
      </c>
      <c r="EQ136" s="22">
        <f t="shared" si="125"/>
        <v>19.966666666666665</v>
      </c>
      <c r="ER136" s="23">
        <f t="shared" si="126"/>
        <v>12.933333333333335</v>
      </c>
      <c r="ES136" s="24">
        <f t="shared" si="146"/>
        <v>16.687121212121209</v>
      </c>
      <c r="FA136" s="2">
        <f t="shared" si="127"/>
        <v>1986</v>
      </c>
      <c r="FB136" s="20" t="s">
        <v>119</v>
      </c>
      <c r="FC136" s="15">
        <v>21.5</v>
      </c>
      <c r="FD136" s="15">
        <v>21.5</v>
      </c>
      <c r="FE136" s="15">
        <v>21.8</v>
      </c>
      <c r="FF136" s="15">
        <v>17.3</v>
      </c>
      <c r="FG136" s="15">
        <v>13.8</v>
      </c>
      <c r="FH136" s="15">
        <v>11</v>
      </c>
      <c r="FI136" s="15">
        <v>10.8</v>
      </c>
      <c r="FJ136" s="15">
        <v>11.7</v>
      </c>
      <c r="FK136" s="15">
        <v>13.6</v>
      </c>
      <c r="FL136" s="15">
        <v>15.1</v>
      </c>
      <c r="FM136" s="15">
        <v>18.8</v>
      </c>
      <c r="FN136" s="15">
        <v>20.7</v>
      </c>
      <c r="FO136" s="21">
        <f t="shared" si="142"/>
        <v>16.466666666666665</v>
      </c>
      <c r="FQ136" s="22">
        <f t="shared" si="143"/>
        <v>21.599999999999998</v>
      </c>
      <c r="FR136" s="23">
        <f t="shared" si="144"/>
        <v>11.166666666666666</v>
      </c>
      <c r="FS136" s="24">
        <f t="shared" si="108"/>
        <v>17.062878787878788</v>
      </c>
      <c r="GA136" s="2">
        <f t="shared" si="113"/>
        <v>1986</v>
      </c>
      <c r="GB136" s="20" t="s">
        <v>119</v>
      </c>
      <c r="GC136" s="15">
        <v>21.4</v>
      </c>
      <c r="GD136" s="15">
        <v>20.8</v>
      </c>
      <c r="GE136" s="15">
        <v>21.7</v>
      </c>
      <c r="GF136" s="15">
        <v>17.8</v>
      </c>
      <c r="GG136" s="15">
        <v>14.9</v>
      </c>
      <c r="GH136" s="15">
        <v>12.4</v>
      </c>
      <c r="GI136" s="15">
        <v>11.8</v>
      </c>
      <c r="GJ136" s="15">
        <v>12.7</v>
      </c>
      <c r="GK136" s="15">
        <v>14.2</v>
      </c>
      <c r="GL136" s="15">
        <v>15.1</v>
      </c>
      <c r="GM136" s="15">
        <v>18</v>
      </c>
      <c r="GN136" s="15">
        <v>19.3</v>
      </c>
      <c r="GO136" s="21">
        <f t="shared" si="109"/>
        <v>16.675000000000001</v>
      </c>
      <c r="GQ136" s="22">
        <f t="shared" si="110"/>
        <v>21.3</v>
      </c>
      <c r="GR136" s="23">
        <f t="shared" si="111"/>
        <v>12.300000000000002</v>
      </c>
      <c r="GS136" s="24">
        <f t="shared" si="112"/>
        <v>17.028787878787877</v>
      </c>
      <c r="GT136" s="22">
        <f>AVERAGE(Sheet1!AQ136,Sheet1!BQ136,Sheet1!CQ136,Sheet1!DQ136,Sheet1!EQ136,Sheet1!FQ136,Sheet1!GQ136)</f>
        <v>20.095238095238095</v>
      </c>
      <c r="GU136" s="23">
        <f>AVERAGE(Sheet1!AR136,Sheet1!BR136,Sheet1!CR136,Sheet1!DR136,Sheet1!ER136,Sheet1!FR136,Sheet1!GR136)</f>
        <v>12.11904761904762</v>
      </c>
      <c r="GV136" s="22">
        <f t="shared" si="120"/>
        <v>20.658008658008661</v>
      </c>
      <c r="GW136" s="23">
        <f t="shared" si="121"/>
        <v>12.378787878787881</v>
      </c>
      <c r="GX136" s="24">
        <f>AVERAGE(Sheet1!$AO136,Sheet1!$BO136,Sheet1!$CO136,Sheet1!$DO136,Sheet1!$EO136,Sheet1!$FO136,Sheet1!$GO136)</f>
        <v>16.142857142857142</v>
      </c>
      <c r="GY136" s="24">
        <f t="shared" si="122"/>
        <v>16.517207792207788</v>
      </c>
    </row>
    <row r="137" spans="1:207">
      <c r="A137" s="7"/>
      <c r="B137" s="8">
        <f t="shared" si="133"/>
        <v>16.642857142857142</v>
      </c>
      <c r="C137" s="25">
        <f t="shared" si="145"/>
        <v>16.421904761904759</v>
      </c>
      <c r="D137" s="16">
        <f t="shared" si="105"/>
        <v>16.557142857142857</v>
      </c>
      <c r="E137" s="8">
        <f t="shared" si="119"/>
        <v>16.51026785714286</v>
      </c>
      <c r="F137" s="29">
        <f t="shared" si="114"/>
        <v>16.166103174603169</v>
      </c>
      <c r="G137" s="16">
        <f t="shared" si="134"/>
        <v>22.8</v>
      </c>
      <c r="H137" s="17">
        <f t="shared" si="135"/>
        <v>16.850000000000001</v>
      </c>
      <c r="I137" s="18">
        <f t="shared" si="136"/>
        <v>10.5</v>
      </c>
      <c r="J137" s="19">
        <f t="shared" si="137"/>
        <v>16.649999999999999</v>
      </c>
      <c r="AB137" s="26">
        <v>1987</v>
      </c>
      <c r="AC137" s="15">
        <v>17.3</v>
      </c>
      <c r="AD137" s="15">
        <v>18</v>
      </c>
      <c r="AE137" s="15">
        <v>16</v>
      </c>
      <c r="AF137" s="15">
        <v>16.899999999999999</v>
      </c>
      <c r="AG137" s="15">
        <v>13.9</v>
      </c>
      <c r="AH137" s="15">
        <v>11.7</v>
      </c>
      <c r="AI137" s="15">
        <v>11.3</v>
      </c>
      <c r="AJ137" s="15">
        <v>12.6</v>
      </c>
      <c r="AK137" s="15">
        <v>14.5</v>
      </c>
      <c r="AL137" s="15">
        <v>14.6</v>
      </c>
      <c r="AM137" s="15">
        <v>16.5</v>
      </c>
      <c r="AN137" s="15">
        <v>16.8</v>
      </c>
      <c r="AO137" s="21">
        <f t="shared" ref="AO137:AO168" si="147">SUM(AC137:AN137)/12</f>
        <v>15.008333333333333</v>
      </c>
      <c r="AQ137" s="22">
        <f t="shared" ref="AQ137:AQ168" si="148">SUM(AC137+AD137+AE137)/3</f>
        <v>17.099999999999998</v>
      </c>
      <c r="AR137" s="23">
        <f t="shared" ref="AR137:AR168" si="149">SUM(AH137+AI137+AJ137)/3</f>
        <v>11.866666666666667</v>
      </c>
      <c r="AS137" s="24">
        <f t="shared" si="118"/>
        <v>15.082575757575755</v>
      </c>
      <c r="BB137" s="20" t="s">
        <v>120</v>
      </c>
      <c r="BC137" s="15">
        <v>17.899999999999999</v>
      </c>
      <c r="BD137" s="15">
        <v>19.7</v>
      </c>
      <c r="BE137" s="15">
        <v>16.899999999999999</v>
      </c>
      <c r="BF137" s="15">
        <v>17.100000000000001</v>
      </c>
      <c r="BG137" s="15">
        <v>15.1</v>
      </c>
      <c r="BH137" s="15">
        <v>12.8</v>
      </c>
      <c r="BI137" s="15">
        <v>12.7</v>
      </c>
      <c r="BJ137" s="15">
        <v>12.1</v>
      </c>
      <c r="BK137" s="15">
        <v>14.7</v>
      </c>
      <c r="BL137" s="15">
        <v>16.100000000000001</v>
      </c>
      <c r="BM137" s="15">
        <v>18.899999999999999</v>
      </c>
      <c r="BN137" s="15">
        <v>19</v>
      </c>
      <c r="BO137" s="21">
        <f t="shared" si="115"/>
        <v>16.083333333333332</v>
      </c>
      <c r="BQ137" s="22">
        <f t="shared" si="116"/>
        <v>18.166666666666664</v>
      </c>
      <c r="BR137" s="23">
        <f t="shared" si="117"/>
        <v>12.533333333333333</v>
      </c>
      <c r="BS137" s="24">
        <f t="shared" si="123"/>
        <v>16.078787878787882</v>
      </c>
      <c r="CA137" s="2">
        <f t="shared" si="132"/>
        <v>1987</v>
      </c>
      <c r="CB137" s="20" t="s">
        <v>120</v>
      </c>
      <c r="CC137" s="15">
        <v>18.7</v>
      </c>
      <c r="CD137" s="15">
        <v>20.9</v>
      </c>
      <c r="CE137" s="15">
        <v>18.8</v>
      </c>
      <c r="CF137" s="15">
        <v>17.399999999999999</v>
      </c>
      <c r="CG137" s="15">
        <v>15.6</v>
      </c>
      <c r="CH137" s="15">
        <v>14.2</v>
      </c>
      <c r="CI137" s="15">
        <v>13.7</v>
      </c>
      <c r="CJ137" s="15">
        <v>14.1</v>
      </c>
      <c r="CK137" s="15">
        <v>15.8</v>
      </c>
      <c r="CL137" s="15">
        <v>16.2</v>
      </c>
      <c r="CM137" s="15">
        <v>18.600000000000001</v>
      </c>
      <c r="CN137" s="15">
        <v>18.600000000000001</v>
      </c>
      <c r="CO137" s="21">
        <f t="shared" si="129"/>
        <v>16.883333333333329</v>
      </c>
      <c r="CQ137" s="22">
        <f t="shared" si="130"/>
        <v>19.466666666666665</v>
      </c>
      <c r="CR137" s="23">
        <f t="shared" si="131"/>
        <v>14</v>
      </c>
      <c r="CS137" s="24">
        <f t="shared" ref="CS137:CS168" si="150">AVERAGE(CO127:CO137)</f>
        <v>16.634090909090904</v>
      </c>
      <c r="DA137" s="2">
        <f t="shared" si="141"/>
        <v>1987</v>
      </c>
      <c r="DB137" s="20" t="s">
        <v>120</v>
      </c>
      <c r="DC137" s="15">
        <v>21.3</v>
      </c>
      <c r="DD137" s="15">
        <v>21.9</v>
      </c>
      <c r="DE137" s="15">
        <v>18.600000000000001</v>
      </c>
      <c r="DF137" s="15">
        <v>19.3</v>
      </c>
      <c r="DG137" s="15">
        <v>15.4</v>
      </c>
      <c r="DH137" s="15">
        <v>12.3</v>
      </c>
      <c r="DI137" s="15">
        <v>12</v>
      </c>
      <c r="DJ137" s="15">
        <v>14.5</v>
      </c>
      <c r="DK137" s="15">
        <v>17</v>
      </c>
      <c r="DL137" s="15">
        <v>17.5</v>
      </c>
      <c r="DM137" s="15">
        <v>19.600000000000001</v>
      </c>
      <c r="DN137" s="15">
        <v>19.899999999999999</v>
      </c>
      <c r="DO137" s="21">
        <f t="shared" si="138"/>
        <v>17.441666666666666</v>
      </c>
      <c r="DQ137" s="22">
        <f t="shared" si="139"/>
        <v>20.6</v>
      </c>
      <c r="DR137" s="23">
        <f t="shared" si="140"/>
        <v>12.933333333333332</v>
      </c>
      <c r="DS137" s="24">
        <f t="shared" si="106"/>
        <v>17.168939393939397</v>
      </c>
      <c r="EA137" s="2">
        <f t="shared" si="128"/>
        <v>1987</v>
      </c>
      <c r="EB137" s="20" t="s">
        <v>120</v>
      </c>
      <c r="EC137" s="15">
        <v>19.899999999999999</v>
      </c>
      <c r="ED137" s="15">
        <v>20.2</v>
      </c>
      <c r="EE137" s="15">
        <v>18.3</v>
      </c>
      <c r="EF137" s="15">
        <v>18.5</v>
      </c>
      <c r="EG137" s="15">
        <v>16.2</v>
      </c>
      <c r="EH137" s="15">
        <v>14.1</v>
      </c>
      <c r="EI137" s="15">
        <v>12.7</v>
      </c>
      <c r="EJ137" s="15">
        <v>13.9</v>
      </c>
      <c r="EK137" s="15">
        <v>16.5</v>
      </c>
      <c r="EL137" s="15">
        <v>16.7</v>
      </c>
      <c r="EM137" s="15">
        <v>18.7</v>
      </c>
      <c r="EN137" s="15">
        <v>18.7</v>
      </c>
      <c r="EO137" s="21">
        <f t="shared" si="124"/>
        <v>17.033333333333328</v>
      </c>
      <c r="EQ137" s="22">
        <f t="shared" si="125"/>
        <v>19.466666666666665</v>
      </c>
      <c r="ER137" s="23">
        <f t="shared" si="126"/>
        <v>13.566666666666665</v>
      </c>
      <c r="ES137" s="24">
        <f t="shared" si="146"/>
        <v>16.727272727272727</v>
      </c>
      <c r="FA137" s="2">
        <f t="shared" si="127"/>
        <v>1987</v>
      </c>
      <c r="FB137" s="20" t="s">
        <v>120</v>
      </c>
      <c r="FC137" s="15">
        <v>20.6</v>
      </c>
      <c r="FD137" s="15">
        <v>22.8</v>
      </c>
      <c r="FE137" s="15">
        <v>19.7</v>
      </c>
      <c r="FF137" s="15">
        <v>18.2</v>
      </c>
      <c r="FG137" s="15">
        <v>14.8</v>
      </c>
      <c r="FH137" s="15">
        <v>11.4</v>
      </c>
      <c r="FI137" s="15">
        <v>10.5</v>
      </c>
      <c r="FJ137" s="15">
        <v>12</v>
      </c>
      <c r="FK137" s="15">
        <v>15.8</v>
      </c>
      <c r="FL137" s="15">
        <v>17.100000000000001</v>
      </c>
      <c r="FM137" s="15">
        <v>20</v>
      </c>
      <c r="FN137" s="15">
        <v>20.5</v>
      </c>
      <c r="FO137" s="21">
        <f t="shared" si="142"/>
        <v>16.95</v>
      </c>
      <c r="FQ137" s="22">
        <f t="shared" si="143"/>
        <v>21.033333333333335</v>
      </c>
      <c r="FR137" s="23">
        <f t="shared" si="144"/>
        <v>11.299999999999999</v>
      </c>
      <c r="FS137" s="24">
        <f t="shared" si="108"/>
        <v>17.075757575757578</v>
      </c>
      <c r="GA137" s="2">
        <f t="shared" si="113"/>
        <v>1987</v>
      </c>
      <c r="GB137" s="20" t="s">
        <v>120</v>
      </c>
      <c r="GC137" s="15">
        <v>19.399999999999999</v>
      </c>
      <c r="GD137" s="15">
        <v>21.4</v>
      </c>
      <c r="GE137" s="15">
        <v>19.7</v>
      </c>
      <c r="GF137" s="15">
        <v>18.7</v>
      </c>
      <c r="GG137" s="15">
        <v>15.9</v>
      </c>
      <c r="GH137" s="15">
        <v>13</v>
      </c>
      <c r="GI137" s="15">
        <v>12.3</v>
      </c>
      <c r="GJ137" s="15">
        <v>13.9</v>
      </c>
      <c r="GK137" s="15">
        <v>15</v>
      </c>
      <c r="GL137" s="15">
        <v>16.7</v>
      </c>
      <c r="GM137" s="15">
        <v>18.8</v>
      </c>
      <c r="GN137" s="15">
        <v>20.399999999999999</v>
      </c>
      <c r="GO137" s="21">
        <f t="shared" si="109"/>
        <v>17.100000000000001</v>
      </c>
      <c r="GQ137" s="22">
        <f t="shared" si="110"/>
        <v>20.166666666666668</v>
      </c>
      <c r="GR137" s="23">
        <f t="shared" si="111"/>
        <v>13.066666666666668</v>
      </c>
      <c r="GS137" s="24">
        <f t="shared" si="112"/>
        <v>17.033333333333335</v>
      </c>
      <c r="GT137" s="22">
        <f>AVERAGE(Sheet1!AQ137,Sheet1!BQ137,Sheet1!CQ137,Sheet1!DQ137,Sheet1!EQ137,Sheet1!FQ137,Sheet1!GQ137)</f>
        <v>19.428571428571427</v>
      </c>
      <c r="GU137" s="23">
        <f>AVERAGE(Sheet1!AR137,Sheet1!BR137,Sheet1!CR137,Sheet1!DR137,Sheet1!ER137,Sheet1!FR137,Sheet1!GR137)</f>
        <v>12.75238095238095</v>
      </c>
      <c r="GV137" s="22">
        <f t="shared" si="120"/>
        <v>20.493939393939396</v>
      </c>
      <c r="GW137" s="23">
        <f t="shared" si="121"/>
        <v>12.437229437229439</v>
      </c>
      <c r="GX137" s="24">
        <f>AVERAGE(Sheet1!$AO137,Sheet1!$BO137,Sheet1!$CO137,Sheet1!$DO137,Sheet1!$EO137,Sheet1!$FO137,Sheet1!$GO137)</f>
        <v>16.642857142857142</v>
      </c>
      <c r="GY137" s="24">
        <f t="shared" si="122"/>
        <v>16.542965367965365</v>
      </c>
    </row>
    <row r="138" spans="1:207">
      <c r="A138" s="7"/>
      <c r="B138" s="8">
        <f t="shared" si="133"/>
        <v>17.591666666666665</v>
      </c>
      <c r="C138" s="25">
        <f t="shared" si="145"/>
        <v>16.663095238095238</v>
      </c>
      <c r="D138" s="16">
        <f t="shared" ref="D138:D169" si="151">AVERAGE(B129:B138)</f>
        <v>16.694642857142856</v>
      </c>
      <c r="E138" s="8">
        <f t="shared" si="119"/>
        <v>16.595029761904762</v>
      </c>
      <c r="F138" s="29">
        <f t="shared" si="114"/>
        <v>16.187626984126979</v>
      </c>
      <c r="G138" s="16">
        <f t="shared" si="134"/>
        <v>25.5</v>
      </c>
      <c r="H138" s="17">
        <f t="shared" si="135"/>
        <v>17.100000000000001</v>
      </c>
      <c r="I138" s="18">
        <f t="shared" si="136"/>
        <v>12</v>
      </c>
      <c r="J138" s="19">
        <f t="shared" si="137"/>
        <v>18.75</v>
      </c>
      <c r="AB138" s="26">
        <v>1988</v>
      </c>
      <c r="AC138" s="15">
        <v>20.3</v>
      </c>
      <c r="AD138" s="15">
        <v>18.100000000000001</v>
      </c>
      <c r="AE138" s="15">
        <v>17.2</v>
      </c>
      <c r="AF138" s="15">
        <v>17</v>
      </c>
      <c r="AG138" s="15">
        <v>14.3</v>
      </c>
      <c r="AH138" s="15">
        <v>13.3</v>
      </c>
      <c r="AI138" s="15">
        <v>12.9</v>
      </c>
      <c r="AJ138" s="15">
        <v>12.6</v>
      </c>
      <c r="AK138" s="15">
        <v>14.9</v>
      </c>
      <c r="AL138" s="15">
        <v>15</v>
      </c>
      <c r="AM138" s="15">
        <v>16.399999999999999</v>
      </c>
      <c r="AN138" s="15">
        <v>18.7</v>
      </c>
      <c r="AO138" s="21">
        <f t="shared" si="147"/>
        <v>15.891666666666666</v>
      </c>
      <c r="AQ138" s="22">
        <f t="shared" si="148"/>
        <v>18.533333333333335</v>
      </c>
      <c r="AR138" s="23">
        <f t="shared" si="149"/>
        <v>12.933333333333335</v>
      </c>
      <c r="AS138" s="24">
        <f t="shared" si="118"/>
        <v>15.149999999999999</v>
      </c>
      <c r="BB138" s="20" t="s">
        <v>121</v>
      </c>
      <c r="BC138" s="15">
        <v>21.9</v>
      </c>
      <c r="BD138" s="15">
        <v>19.899999999999999</v>
      </c>
      <c r="BE138" s="15">
        <v>20.399999999999999</v>
      </c>
      <c r="BF138" s="15">
        <v>18.5</v>
      </c>
      <c r="BG138" s="15">
        <v>16.5</v>
      </c>
      <c r="BH138" s="15">
        <v>14.4</v>
      </c>
      <c r="BI138" s="15">
        <v>13.6</v>
      </c>
      <c r="BJ138" s="15">
        <v>13.8</v>
      </c>
      <c r="BK138" s="15">
        <v>15.8</v>
      </c>
      <c r="BL138" s="15">
        <v>15.2</v>
      </c>
      <c r="BM138" s="15">
        <v>19.3</v>
      </c>
      <c r="BN138" s="15">
        <v>20.399999999999999</v>
      </c>
      <c r="BO138" s="21">
        <f t="shared" si="115"/>
        <v>17.475000000000001</v>
      </c>
      <c r="BQ138" s="22">
        <f t="shared" si="116"/>
        <v>20.733333333333331</v>
      </c>
      <c r="BR138" s="23">
        <f t="shared" si="117"/>
        <v>13.933333333333332</v>
      </c>
      <c r="BS138" s="24">
        <f t="shared" si="123"/>
        <v>16.212878787878786</v>
      </c>
      <c r="CA138" s="2">
        <f t="shared" si="132"/>
        <v>1988</v>
      </c>
      <c r="CB138" s="20" t="s">
        <v>121</v>
      </c>
      <c r="CC138" s="15">
        <v>22.2</v>
      </c>
      <c r="CD138" s="15">
        <v>20.9</v>
      </c>
      <c r="CE138" s="15">
        <v>21.3</v>
      </c>
      <c r="CF138" s="15">
        <v>19.100000000000001</v>
      </c>
      <c r="CG138" s="15">
        <v>17.600000000000001</v>
      </c>
      <c r="CH138" s="15">
        <v>15.1</v>
      </c>
      <c r="CI138" s="15">
        <v>14.6</v>
      </c>
      <c r="CJ138" s="15">
        <v>14.2</v>
      </c>
      <c r="CK138" s="15">
        <v>16</v>
      </c>
      <c r="CL138" s="15">
        <v>16.100000000000001</v>
      </c>
      <c r="CM138" s="15">
        <v>18.399999999999999</v>
      </c>
      <c r="CN138" s="15">
        <v>19.8</v>
      </c>
      <c r="CO138" s="21">
        <f t="shared" si="129"/>
        <v>17.941666666666666</v>
      </c>
      <c r="CQ138" s="22">
        <f t="shared" si="130"/>
        <v>21.466666666666665</v>
      </c>
      <c r="CR138" s="23">
        <f t="shared" si="131"/>
        <v>14.633333333333333</v>
      </c>
      <c r="CS138" s="24">
        <f t="shared" si="150"/>
        <v>16.78409090909091</v>
      </c>
      <c r="DA138" s="2">
        <f t="shared" si="141"/>
        <v>1988</v>
      </c>
      <c r="DB138" s="20" t="s">
        <v>121</v>
      </c>
      <c r="DC138" s="15">
        <v>24.2</v>
      </c>
      <c r="DD138" s="15">
        <v>21.1</v>
      </c>
      <c r="DE138" s="15">
        <v>20.2</v>
      </c>
      <c r="DF138" s="15">
        <v>19</v>
      </c>
      <c r="DG138" s="15">
        <v>15.3</v>
      </c>
      <c r="DH138" s="15">
        <v>14</v>
      </c>
      <c r="DI138" s="15">
        <v>13.7</v>
      </c>
      <c r="DJ138" s="15">
        <v>14</v>
      </c>
      <c r="DK138" s="15">
        <v>16.899999999999999</v>
      </c>
      <c r="DL138" s="15">
        <v>17.100000000000001</v>
      </c>
      <c r="DM138" s="15">
        <v>18.7</v>
      </c>
      <c r="DN138" s="15">
        <v>21.2</v>
      </c>
      <c r="DO138" s="21">
        <f t="shared" si="138"/>
        <v>17.95</v>
      </c>
      <c r="DQ138" s="22">
        <f t="shared" si="139"/>
        <v>21.833333333333332</v>
      </c>
      <c r="DR138" s="23">
        <f t="shared" si="140"/>
        <v>13.9</v>
      </c>
      <c r="DS138" s="24">
        <f t="shared" si="106"/>
        <v>17.243939393939396</v>
      </c>
      <c r="EA138" s="2">
        <f t="shared" si="128"/>
        <v>1988</v>
      </c>
      <c r="EB138" s="20" t="s">
        <v>121</v>
      </c>
      <c r="EC138" s="15">
        <v>22.2</v>
      </c>
      <c r="ED138" s="15">
        <v>20.9</v>
      </c>
      <c r="EE138" s="15">
        <v>20.8</v>
      </c>
      <c r="EF138" s="15">
        <v>19</v>
      </c>
      <c r="EG138" s="15">
        <v>17.100000000000001</v>
      </c>
      <c r="EH138" s="15">
        <v>15.4</v>
      </c>
      <c r="EI138" s="15">
        <v>14.1</v>
      </c>
      <c r="EJ138" s="15">
        <v>14.5</v>
      </c>
      <c r="EK138" s="15">
        <v>15.6</v>
      </c>
      <c r="EL138" s="15">
        <v>16.8</v>
      </c>
      <c r="EM138" s="15">
        <v>17.100000000000001</v>
      </c>
      <c r="EN138" s="15">
        <v>19.399999999999999</v>
      </c>
      <c r="EO138" s="21">
        <f t="shared" si="124"/>
        <v>17.741666666666667</v>
      </c>
      <c r="EQ138" s="22">
        <f t="shared" si="125"/>
        <v>21.299999999999997</v>
      </c>
      <c r="ER138" s="23">
        <f t="shared" si="126"/>
        <v>14.666666666666666</v>
      </c>
      <c r="ES138" s="24">
        <f t="shared" si="146"/>
        <v>16.823484848484846</v>
      </c>
      <c r="FA138" s="2">
        <f t="shared" si="127"/>
        <v>1988</v>
      </c>
      <c r="FB138" s="20" t="s">
        <v>121</v>
      </c>
      <c r="FC138" s="15">
        <v>25.5</v>
      </c>
      <c r="FD138" s="15">
        <v>23.8</v>
      </c>
      <c r="FE138" s="15">
        <v>23.1</v>
      </c>
      <c r="FF138" s="15">
        <v>18.899999999999999</v>
      </c>
      <c r="FG138" s="15">
        <v>15.1</v>
      </c>
      <c r="FH138" s="15">
        <v>12.7</v>
      </c>
      <c r="FI138" s="15">
        <v>12</v>
      </c>
      <c r="FJ138" s="15">
        <v>12.6</v>
      </c>
      <c r="FK138" s="15">
        <v>14.9</v>
      </c>
      <c r="FL138" s="15">
        <v>15.4</v>
      </c>
      <c r="FM138" s="15">
        <v>19.100000000000001</v>
      </c>
      <c r="FN138" s="15">
        <v>22.5</v>
      </c>
      <c r="FO138" s="21">
        <f t="shared" si="142"/>
        <v>17.966666666666669</v>
      </c>
      <c r="FQ138" s="22">
        <f t="shared" si="143"/>
        <v>24.133333333333336</v>
      </c>
      <c r="FR138" s="23">
        <f t="shared" si="144"/>
        <v>12.433333333333332</v>
      </c>
      <c r="FS138" s="24">
        <f t="shared" si="108"/>
        <v>17.171212121212122</v>
      </c>
      <c r="GA138" s="2">
        <f t="shared" si="113"/>
        <v>1988</v>
      </c>
      <c r="GB138" s="20" t="s">
        <v>121</v>
      </c>
      <c r="GC138" s="15">
        <v>23.4</v>
      </c>
      <c r="GD138" s="15">
        <v>23.3</v>
      </c>
      <c r="GE138" s="15">
        <v>23.5</v>
      </c>
      <c r="GF138" s="15">
        <v>20.3</v>
      </c>
      <c r="GG138" s="15">
        <v>16.600000000000001</v>
      </c>
      <c r="GH138" s="15">
        <v>14.4</v>
      </c>
      <c r="GI138" s="15">
        <v>13.2</v>
      </c>
      <c r="GJ138" s="15">
        <v>14.2</v>
      </c>
      <c r="GK138" s="15">
        <v>15.7</v>
      </c>
      <c r="GL138" s="15">
        <v>15</v>
      </c>
      <c r="GM138" s="15">
        <v>18.5</v>
      </c>
      <c r="GN138" s="15">
        <v>20</v>
      </c>
      <c r="GO138" s="21">
        <f t="shared" si="109"/>
        <v>18.174999999999997</v>
      </c>
      <c r="GQ138" s="22">
        <f t="shared" si="110"/>
        <v>23.400000000000002</v>
      </c>
      <c r="GR138" s="23">
        <f t="shared" si="111"/>
        <v>13.933333333333332</v>
      </c>
      <c r="GS138" s="24">
        <f t="shared" si="112"/>
        <v>17.172727272727272</v>
      </c>
      <c r="GT138" s="22">
        <f>AVERAGE(Sheet1!AQ138,Sheet1!BQ138,Sheet1!CQ138,Sheet1!DQ138,Sheet1!EQ138,Sheet1!FQ138,Sheet1!GQ138)</f>
        <v>21.62857142857143</v>
      </c>
      <c r="GU138" s="23">
        <f>AVERAGE(Sheet1!AR138,Sheet1!BR138,Sheet1!CR138,Sheet1!DR138,Sheet1!ER138,Sheet1!FR138,Sheet1!GR138)</f>
        <v>13.776190476190477</v>
      </c>
      <c r="GV138" s="22">
        <f t="shared" si="120"/>
        <v>20.567099567099568</v>
      </c>
      <c r="GW138" s="23">
        <f t="shared" si="121"/>
        <v>12.566233766233763</v>
      </c>
      <c r="GX138" s="24">
        <f>AVERAGE(Sheet1!$AO138,Sheet1!$BO138,Sheet1!$CO138,Sheet1!$DO138,Sheet1!$EO138,Sheet1!$FO138,Sheet1!$GO138)</f>
        <v>17.591666666666665</v>
      </c>
      <c r="GY138" s="24">
        <f t="shared" si="122"/>
        <v>16.651190476190475</v>
      </c>
    </row>
    <row r="139" spans="1:207">
      <c r="A139" s="7"/>
      <c r="B139" s="8">
        <f t="shared" si="133"/>
        <v>17.248809523809523</v>
      </c>
      <c r="C139" s="25">
        <f t="shared" si="145"/>
        <v>16.839761904761907</v>
      </c>
      <c r="D139" s="16">
        <f t="shared" si="151"/>
        <v>16.757619047619045</v>
      </c>
      <c r="E139" s="8">
        <f t="shared" si="119"/>
        <v>16.654910714285712</v>
      </c>
      <c r="F139" s="29">
        <f t="shared" si="114"/>
        <v>16.204817460317457</v>
      </c>
      <c r="G139" s="16">
        <f t="shared" si="134"/>
        <v>23.9</v>
      </c>
      <c r="H139" s="17">
        <f t="shared" si="135"/>
        <v>16.649999999999999</v>
      </c>
      <c r="I139" s="18">
        <f t="shared" si="136"/>
        <v>10.7</v>
      </c>
      <c r="J139" s="19">
        <f t="shared" si="137"/>
        <v>17.299999999999997</v>
      </c>
      <c r="AB139" s="26">
        <v>1989</v>
      </c>
      <c r="AC139" s="15">
        <v>20</v>
      </c>
      <c r="AD139" s="15">
        <v>20.6</v>
      </c>
      <c r="AE139" s="15">
        <v>18.399999999999999</v>
      </c>
      <c r="AF139" s="15">
        <v>17.3</v>
      </c>
      <c r="AG139" s="15">
        <v>13.8</v>
      </c>
      <c r="AH139" s="15">
        <v>11.5</v>
      </c>
      <c r="AI139" s="15">
        <v>11.4</v>
      </c>
      <c r="AJ139" s="15">
        <v>12.3</v>
      </c>
      <c r="AK139" s="15">
        <v>14.5</v>
      </c>
      <c r="AL139" s="15">
        <v>14.5</v>
      </c>
      <c r="AM139" s="15">
        <v>16.2</v>
      </c>
      <c r="AN139" s="15">
        <v>17.8</v>
      </c>
      <c r="AO139" s="21">
        <f t="shared" si="147"/>
        <v>15.691666666666668</v>
      </c>
      <c r="AQ139" s="22">
        <f t="shared" si="148"/>
        <v>19.666666666666668</v>
      </c>
      <c r="AR139" s="23">
        <f t="shared" si="149"/>
        <v>11.733333333333334</v>
      </c>
      <c r="AS139" s="24">
        <f t="shared" si="118"/>
        <v>15.225757575757576</v>
      </c>
      <c r="BB139" s="20" t="s">
        <v>122</v>
      </c>
      <c r="BC139" s="15">
        <v>21.8</v>
      </c>
      <c r="BD139" s="15">
        <v>22.8</v>
      </c>
      <c r="BE139" s="15">
        <v>20.8</v>
      </c>
      <c r="BF139" s="15">
        <v>18.899999999999999</v>
      </c>
      <c r="BG139" s="15">
        <v>15.5</v>
      </c>
      <c r="BH139" s="15">
        <v>12.5</v>
      </c>
      <c r="BI139" s="15">
        <v>13</v>
      </c>
      <c r="BJ139" s="15">
        <v>13.1</v>
      </c>
      <c r="BK139" s="15">
        <v>15.4</v>
      </c>
      <c r="BL139" s="15">
        <v>15.6</v>
      </c>
      <c r="BM139" s="15">
        <v>19</v>
      </c>
      <c r="BN139" s="15">
        <v>20.8</v>
      </c>
      <c r="BO139" s="21">
        <f t="shared" si="115"/>
        <v>17.433333333333334</v>
      </c>
      <c r="BQ139" s="22">
        <f t="shared" si="116"/>
        <v>21.8</v>
      </c>
      <c r="BR139" s="23">
        <f t="shared" si="117"/>
        <v>12.866666666666667</v>
      </c>
      <c r="BS139" s="24">
        <f t="shared" si="123"/>
        <v>16.366666666666671</v>
      </c>
      <c r="CA139" s="2">
        <f t="shared" si="132"/>
        <v>1989</v>
      </c>
      <c r="CB139" s="20" t="s">
        <v>122</v>
      </c>
      <c r="CC139" s="15">
        <v>21.3</v>
      </c>
      <c r="CD139" s="15">
        <v>22.5</v>
      </c>
      <c r="CE139" s="15">
        <v>21.3</v>
      </c>
      <c r="CF139" s="15">
        <v>19.5</v>
      </c>
      <c r="CG139" s="15">
        <v>16.3</v>
      </c>
      <c r="CH139" s="15">
        <v>13.8</v>
      </c>
      <c r="CI139" s="15">
        <v>13.5</v>
      </c>
      <c r="CJ139" s="15">
        <v>13.5</v>
      </c>
      <c r="CK139" s="15">
        <v>15.4</v>
      </c>
      <c r="CL139" s="15">
        <v>15.8</v>
      </c>
      <c r="CM139" s="15">
        <v>18.2</v>
      </c>
      <c r="CN139" s="15">
        <v>20.399999999999999</v>
      </c>
      <c r="CO139" s="21">
        <f t="shared" si="129"/>
        <v>17.625</v>
      </c>
      <c r="CQ139" s="22">
        <f t="shared" si="130"/>
        <v>21.7</v>
      </c>
      <c r="CR139" s="23">
        <f t="shared" si="131"/>
        <v>13.6</v>
      </c>
      <c r="CS139" s="24">
        <f t="shared" si="150"/>
        <v>16.912878787878785</v>
      </c>
      <c r="DA139" s="2">
        <f t="shared" si="141"/>
        <v>1989</v>
      </c>
      <c r="DB139" s="20" t="s">
        <v>122</v>
      </c>
      <c r="DC139" s="15">
        <v>22.9</v>
      </c>
      <c r="DD139" s="15">
        <v>23.3</v>
      </c>
      <c r="DE139" s="15">
        <v>20.9</v>
      </c>
      <c r="DF139" s="15">
        <v>18.899999999999999</v>
      </c>
      <c r="DG139" s="15">
        <v>14.8</v>
      </c>
      <c r="DH139" s="15">
        <v>11.1</v>
      </c>
      <c r="DI139" s="15">
        <v>11.8</v>
      </c>
      <c r="DJ139" s="15">
        <v>13.5</v>
      </c>
      <c r="DK139" s="15">
        <v>16.100000000000001</v>
      </c>
      <c r="DL139" s="15">
        <v>16.899999999999999</v>
      </c>
      <c r="DM139" s="15">
        <v>19.399999999999999</v>
      </c>
      <c r="DN139" s="15">
        <v>21.3</v>
      </c>
      <c r="DO139" s="21">
        <f t="shared" si="138"/>
        <v>17.574999999999999</v>
      </c>
      <c r="DQ139" s="22">
        <f t="shared" si="139"/>
        <v>22.366666666666664</v>
      </c>
      <c r="DR139" s="23">
        <f t="shared" si="140"/>
        <v>12.133333333333333</v>
      </c>
      <c r="DS139" s="24">
        <f t="shared" ref="DS139:DS170" si="152">AVERAGE(DO129:DO139)</f>
        <v>17.303030303030301</v>
      </c>
      <c r="EA139" s="2">
        <f t="shared" si="128"/>
        <v>1989</v>
      </c>
      <c r="EB139" s="20" t="s">
        <v>122</v>
      </c>
      <c r="EC139" s="15">
        <v>20.3</v>
      </c>
      <c r="ED139" s="15">
        <v>21.5</v>
      </c>
      <c r="EE139" s="15">
        <v>20.7</v>
      </c>
      <c r="EF139" s="15">
        <v>19</v>
      </c>
      <c r="EG139" s="15">
        <v>16.399999999999999</v>
      </c>
      <c r="EH139" s="15">
        <v>13.6</v>
      </c>
      <c r="EI139" s="15">
        <v>13.3</v>
      </c>
      <c r="EJ139" s="15">
        <v>13.6</v>
      </c>
      <c r="EK139" s="15">
        <v>15.5</v>
      </c>
      <c r="EL139" s="15">
        <v>16.2</v>
      </c>
      <c r="EM139" s="15">
        <v>18</v>
      </c>
      <c r="EN139" s="15">
        <v>19.8</v>
      </c>
      <c r="EO139" s="21">
        <f t="shared" si="124"/>
        <v>17.324999999999999</v>
      </c>
      <c r="EQ139" s="22">
        <f t="shared" si="125"/>
        <v>20.833333333333332</v>
      </c>
      <c r="ER139" s="23">
        <f t="shared" si="126"/>
        <v>13.5</v>
      </c>
      <c r="ES139" s="24">
        <f t="shared" si="146"/>
        <v>16.915909090909089</v>
      </c>
      <c r="FA139" s="2">
        <f t="shared" si="127"/>
        <v>1989</v>
      </c>
      <c r="FB139" s="20" t="s">
        <v>122</v>
      </c>
      <c r="FC139" s="15">
        <v>23.7</v>
      </c>
      <c r="FD139" s="15">
        <v>23.9</v>
      </c>
      <c r="FE139" s="15">
        <v>22.5</v>
      </c>
      <c r="FF139" s="15">
        <v>18.399999999999999</v>
      </c>
      <c r="FG139" s="15">
        <v>13.9</v>
      </c>
      <c r="FH139" s="15">
        <v>10.7</v>
      </c>
      <c r="FI139" s="15">
        <v>10.7</v>
      </c>
      <c r="FJ139" s="15">
        <v>12</v>
      </c>
      <c r="FK139" s="15">
        <v>14.5</v>
      </c>
      <c r="FL139" s="15">
        <v>16.100000000000001</v>
      </c>
      <c r="FM139" s="15">
        <v>20.399999999999999</v>
      </c>
      <c r="FN139" s="15">
        <v>22.1</v>
      </c>
      <c r="FO139" s="21">
        <f t="shared" si="142"/>
        <v>17.408333333333335</v>
      </c>
      <c r="FQ139" s="22">
        <f t="shared" si="143"/>
        <v>23.366666666666664</v>
      </c>
      <c r="FR139" s="23">
        <f t="shared" si="144"/>
        <v>11.133333333333333</v>
      </c>
      <c r="FS139" s="24">
        <f t="shared" si="108"/>
        <v>17.231060606060606</v>
      </c>
      <c r="GA139" s="2">
        <f t="shared" si="113"/>
        <v>1989</v>
      </c>
      <c r="GB139" s="20" t="s">
        <v>122</v>
      </c>
      <c r="GC139" s="15">
        <v>21.3</v>
      </c>
      <c r="GD139" s="15">
        <v>22.8</v>
      </c>
      <c r="GE139" s="15">
        <v>22.1</v>
      </c>
      <c r="GF139" s="15">
        <v>19.8</v>
      </c>
      <c r="GG139" s="15">
        <v>15.8</v>
      </c>
      <c r="GH139" s="15">
        <v>13</v>
      </c>
      <c r="GI139" s="15">
        <v>12.7</v>
      </c>
      <c r="GJ139" s="15">
        <v>14.2</v>
      </c>
      <c r="GK139" s="15">
        <v>15.5</v>
      </c>
      <c r="GL139" s="15">
        <v>16.100000000000001</v>
      </c>
      <c r="GM139" s="15">
        <v>19</v>
      </c>
      <c r="GN139" s="15">
        <v>19.899999999999999</v>
      </c>
      <c r="GO139" s="21">
        <f t="shared" si="109"/>
        <v>17.683333333333334</v>
      </c>
      <c r="GQ139" s="22">
        <f t="shared" si="110"/>
        <v>22.066666666666666</v>
      </c>
      <c r="GR139" s="23">
        <f t="shared" si="111"/>
        <v>13.299999999999999</v>
      </c>
      <c r="GS139" s="24">
        <f t="shared" si="112"/>
        <v>17.259848484848487</v>
      </c>
      <c r="GT139" s="22">
        <f>AVERAGE(Sheet1!AQ139,Sheet1!BQ139,Sheet1!CQ139,Sheet1!DQ139,Sheet1!EQ139,Sheet1!FQ139,Sheet1!GQ139)</f>
        <v>21.685714285714283</v>
      </c>
      <c r="GU139" s="23">
        <f>AVERAGE(Sheet1!AR139,Sheet1!BR139,Sheet1!CR139,Sheet1!DR139,Sheet1!ER139,Sheet1!FR139,Sheet1!GR139)</f>
        <v>12.609523809523809</v>
      </c>
      <c r="GV139" s="22">
        <f t="shared" si="120"/>
        <v>20.719913419913421</v>
      </c>
      <c r="GW139" s="23">
        <f t="shared" si="121"/>
        <v>12.648484848484848</v>
      </c>
      <c r="GX139" s="24">
        <f>AVERAGE(Sheet1!$AO139,Sheet1!$BO139,Sheet1!$CO139,Sheet1!$DO139,Sheet1!$EO139,Sheet1!$FO139,Sheet1!$GO139)</f>
        <v>17.248809523809523</v>
      </c>
      <c r="GY139" s="24">
        <f t="shared" si="122"/>
        <v>16.745021645021641</v>
      </c>
    </row>
    <row r="140" spans="1:207">
      <c r="A140" s="7">
        <f>A135+5</f>
        <v>1990</v>
      </c>
      <c r="B140" s="8">
        <f t="shared" si="133"/>
        <v>17.058333333333334</v>
      </c>
      <c r="C140" s="25">
        <f t="shared" si="145"/>
        <v>16.936904761904763</v>
      </c>
      <c r="D140" s="16">
        <f t="shared" si="151"/>
        <v>16.785238095238093</v>
      </c>
      <c r="E140" s="8">
        <f t="shared" si="119"/>
        <v>16.708422619047617</v>
      </c>
      <c r="F140" s="29">
        <f t="shared" si="114"/>
        <v>16.225746031746027</v>
      </c>
      <c r="G140" s="16">
        <f t="shared" si="134"/>
        <v>24.2</v>
      </c>
      <c r="H140" s="17">
        <f t="shared" si="135"/>
        <v>16.700000000000003</v>
      </c>
      <c r="I140" s="18">
        <f t="shared" si="136"/>
        <v>10.9</v>
      </c>
      <c r="J140" s="19">
        <f t="shared" si="137"/>
        <v>17.55</v>
      </c>
      <c r="AB140" s="26">
        <v>1990</v>
      </c>
      <c r="AC140" s="15">
        <v>19.7</v>
      </c>
      <c r="AD140" s="15">
        <v>18.5</v>
      </c>
      <c r="AE140" s="15">
        <v>19.2</v>
      </c>
      <c r="AF140" s="15">
        <v>16.600000000000001</v>
      </c>
      <c r="AG140" s="15">
        <v>14.1</v>
      </c>
      <c r="AH140" s="15">
        <v>12.3</v>
      </c>
      <c r="AI140" s="15">
        <v>11.1</v>
      </c>
      <c r="AJ140" s="15">
        <v>11</v>
      </c>
      <c r="AK140" s="15">
        <v>14.2</v>
      </c>
      <c r="AL140" s="15">
        <v>14.6</v>
      </c>
      <c r="AM140" s="15">
        <v>17</v>
      </c>
      <c r="AN140" s="15">
        <v>16.600000000000001</v>
      </c>
      <c r="AO140" s="21">
        <f t="shared" si="147"/>
        <v>15.408333333333331</v>
      </c>
      <c r="AQ140" s="22">
        <f t="shared" si="148"/>
        <v>19.133333333333336</v>
      </c>
      <c r="AR140" s="23">
        <f t="shared" si="149"/>
        <v>11.466666666666667</v>
      </c>
      <c r="AS140" s="24">
        <f t="shared" si="118"/>
        <v>15.245454545454542</v>
      </c>
      <c r="BB140" s="20" t="s">
        <v>123</v>
      </c>
      <c r="BC140" s="15">
        <v>20.9</v>
      </c>
      <c r="BD140" s="15">
        <v>21</v>
      </c>
      <c r="BE140" s="15">
        <v>22</v>
      </c>
      <c r="BF140" s="15">
        <v>18.7</v>
      </c>
      <c r="BG140" s="15">
        <v>14.4</v>
      </c>
      <c r="BH140" s="15">
        <v>13.1</v>
      </c>
      <c r="BI140" s="15">
        <v>12.7</v>
      </c>
      <c r="BJ140" s="15">
        <v>12.1</v>
      </c>
      <c r="BK140" s="15">
        <v>14.4</v>
      </c>
      <c r="BL140" s="15">
        <v>16.5</v>
      </c>
      <c r="BM140" s="15">
        <v>18.7</v>
      </c>
      <c r="BN140" s="15">
        <v>18.2</v>
      </c>
      <c r="BO140" s="21">
        <f t="shared" si="115"/>
        <v>16.891666666666666</v>
      </c>
      <c r="BQ140" s="22">
        <f t="shared" si="116"/>
        <v>21.3</v>
      </c>
      <c r="BR140" s="23">
        <f t="shared" si="117"/>
        <v>12.633333333333333</v>
      </c>
      <c r="BS140" s="24">
        <f t="shared" si="123"/>
        <v>16.450757575757574</v>
      </c>
      <c r="CA140" s="2">
        <f t="shared" si="132"/>
        <v>1990</v>
      </c>
      <c r="CB140" s="20" t="s">
        <v>123</v>
      </c>
      <c r="CC140" s="15">
        <v>21.6</v>
      </c>
      <c r="CD140" s="15">
        <v>21</v>
      </c>
      <c r="CE140" s="15">
        <v>20.9</v>
      </c>
      <c r="CF140" s="15">
        <v>19.2</v>
      </c>
      <c r="CG140" s="15">
        <v>16</v>
      </c>
      <c r="CH140" s="15">
        <v>14.2</v>
      </c>
      <c r="CI140" s="15">
        <v>13.7</v>
      </c>
      <c r="CJ140" s="15">
        <v>13</v>
      </c>
      <c r="CK140" s="15">
        <v>15.2</v>
      </c>
      <c r="CL140" s="15">
        <v>16.3</v>
      </c>
      <c r="CM140" s="15">
        <v>18.2</v>
      </c>
      <c r="CN140" s="15">
        <v>19.899999999999999</v>
      </c>
      <c r="CO140" s="21">
        <f t="shared" si="129"/>
        <v>17.433333333333334</v>
      </c>
      <c r="CQ140" s="22">
        <f t="shared" si="130"/>
        <v>21.166666666666668</v>
      </c>
      <c r="CR140" s="23">
        <f t="shared" si="131"/>
        <v>13.633333333333333</v>
      </c>
      <c r="CS140" s="24">
        <f t="shared" si="150"/>
        <v>16.993181818181817</v>
      </c>
      <c r="DA140" s="2">
        <f t="shared" si="141"/>
        <v>1990</v>
      </c>
      <c r="DB140" s="20" t="s">
        <v>123</v>
      </c>
      <c r="DC140" s="15">
        <v>23.1</v>
      </c>
      <c r="DD140" s="15">
        <v>20.5</v>
      </c>
      <c r="DE140" s="15">
        <v>22.5</v>
      </c>
      <c r="DF140" s="15">
        <v>18.5</v>
      </c>
      <c r="DG140" s="15">
        <v>15.1</v>
      </c>
      <c r="DH140" s="15">
        <v>13</v>
      </c>
      <c r="DI140" s="15">
        <v>12.3</v>
      </c>
      <c r="DJ140" s="15">
        <v>12.3</v>
      </c>
      <c r="DK140" s="15">
        <v>16.2</v>
      </c>
      <c r="DL140" s="15">
        <v>17</v>
      </c>
      <c r="DM140" s="15">
        <v>20.100000000000001</v>
      </c>
      <c r="DN140" s="15">
        <v>20.3</v>
      </c>
      <c r="DO140" s="21">
        <f t="shared" si="138"/>
        <v>17.574999999999999</v>
      </c>
      <c r="DQ140" s="22">
        <f t="shared" si="139"/>
        <v>22.033333333333331</v>
      </c>
      <c r="DR140" s="23">
        <f t="shared" si="140"/>
        <v>12.533333333333333</v>
      </c>
      <c r="DS140" s="24">
        <f t="shared" si="152"/>
        <v>17.310606060606059</v>
      </c>
      <c r="EA140" s="2">
        <f t="shared" si="128"/>
        <v>1990</v>
      </c>
      <c r="EB140" s="20" t="s">
        <v>123</v>
      </c>
      <c r="EC140" s="15">
        <v>21.8</v>
      </c>
      <c r="ED140" s="15">
        <v>19.600000000000001</v>
      </c>
      <c r="EE140" s="15">
        <v>21.1</v>
      </c>
      <c r="EF140" s="15">
        <v>18.7</v>
      </c>
      <c r="EG140" s="15">
        <v>16.5</v>
      </c>
      <c r="EH140" s="15">
        <v>14.5</v>
      </c>
      <c r="EI140" s="15">
        <v>13.2</v>
      </c>
      <c r="EJ140" s="15">
        <v>12.9</v>
      </c>
      <c r="EK140" s="15">
        <v>15.1</v>
      </c>
      <c r="EL140" s="15">
        <v>16.8</v>
      </c>
      <c r="EM140" s="15">
        <v>18.600000000000001</v>
      </c>
      <c r="EN140" s="15">
        <v>19.5</v>
      </c>
      <c r="EO140" s="21">
        <f t="shared" si="124"/>
        <v>17.358333333333334</v>
      </c>
      <c r="EQ140" s="22">
        <f t="shared" si="125"/>
        <v>20.833333333333336</v>
      </c>
      <c r="ER140" s="23">
        <f t="shared" si="126"/>
        <v>13.533333333333333</v>
      </c>
      <c r="ES140" s="24">
        <f t="shared" si="146"/>
        <v>16.962121212121211</v>
      </c>
      <c r="FA140" s="2">
        <f t="shared" si="127"/>
        <v>1990</v>
      </c>
      <c r="FB140" s="20" t="s">
        <v>123</v>
      </c>
      <c r="FC140" s="15">
        <v>24.2</v>
      </c>
      <c r="FD140" s="15">
        <v>21.8</v>
      </c>
      <c r="FE140" s="15">
        <v>23</v>
      </c>
      <c r="FF140" s="15">
        <v>18.899999999999999</v>
      </c>
      <c r="FG140" s="15">
        <v>14.7</v>
      </c>
      <c r="FH140" s="15">
        <v>12</v>
      </c>
      <c r="FI140" s="15">
        <v>11.4</v>
      </c>
      <c r="FJ140" s="15">
        <v>10.9</v>
      </c>
      <c r="FK140" s="15">
        <v>13.9</v>
      </c>
      <c r="FL140" s="15">
        <v>16.600000000000001</v>
      </c>
      <c r="FM140" s="15">
        <v>19.2</v>
      </c>
      <c r="FN140" s="15">
        <v>21.7</v>
      </c>
      <c r="FO140" s="21">
        <f t="shared" si="142"/>
        <v>17.358333333333331</v>
      </c>
      <c r="FQ140" s="22">
        <f t="shared" si="143"/>
        <v>23</v>
      </c>
      <c r="FR140" s="23">
        <f t="shared" si="144"/>
        <v>11.433333333333332</v>
      </c>
      <c r="FS140" s="24">
        <f t="shared" si="108"/>
        <v>17.242424242424242</v>
      </c>
      <c r="GA140" s="2">
        <f t="shared" si="113"/>
        <v>1990</v>
      </c>
      <c r="GB140" s="20" t="s">
        <v>123</v>
      </c>
      <c r="GC140" s="15">
        <v>21.3</v>
      </c>
      <c r="GD140" s="15">
        <v>21.4</v>
      </c>
      <c r="GE140" s="15">
        <v>21.8</v>
      </c>
      <c r="GF140" s="15">
        <v>20</v>
      </c>
      <c r="GG140" s="15">
        <v>16.5</v>
      </c>
      <c r="GH140" s="15">
        <v>14.3</v>
      </c>
      <c r="GI140" s="15">
        <v>13.2</v>
      </c>
      <c r="GJ140" s="15">
        <v>13</v>
      </c>
      <c r="GK140" s="15">
        <v>14.5</v>
      </c>
      <c r="GL140" s="15">
        <v>16.100000000000001</v>
      </c>
      <c r="GM140" s="15">
        <v>17.600000000000001</v>
      </c>
      <c r="GN140" s="15">
        <v>18.899999999999999</v>
      </c>
      <c r="GO140" s="21">
        <f t="shared" si="109"/>
        <v>17.383333333333333</v>
      </c>
      <c r="GQ140" s="22">
        <f t="shared" si="110"/>
        <v>21.5</v>
      </c>
      <c r="GR140" s="23">
        <f t="shared" si="111"/>
        <v>13.5</v>
      </c>
      <c r="GS140" s="24">
        <f t="shared" si="112"/>
        <v>17.290151515151514</v>
      </c>
      <c r="GT140" s="22">
        <f>AVERAGE(Sheet1!AQ140,Sheet1!BQ140,Sheet1!CQ140,Sheet1!DQ140,Sheet1!EQ140,Sheet1!FQ140,Sheet1!GQ140)</f>
        <v>21.280952380952382</v>
      </c>
      <c r="GU140" s="23">
        <f>AVERAGE(Sheet1!AR140,Sheet1!BR140,Sheet1!CR140,Sheet1!DR140,Sheet1!ER140,Sheet1!FR140,Sheet1!GR140)</f>
        <v>12.676190476190476</v>
      </c>
      <c r="GV140" s="22">
        <f t="shared" si="120"/>
        <v>20.726406926406927</v>
      </c>
      <c r="GW140" s="23">
        <f t="shared" si="121"/>
        <v>12.638961038961041</v>
      </c>
      <c r="GX140" s="24">
        <f>AVERAGE(Sheet1!$AO140,Sheet1!$BO140,Sheet1!$CO140,Sheet1!$DO140,Sheet1!$EO140,Sheet1!$FO140,Sheet1!$GO140)</f>
        <v>17.058333333333334</v>
      </c>
      <c r="GY140" s="24">
        <f t="shared" si="122"/>
        <v>16.784956709956706</v>
      </c>
    </row>
    <row r="141" spans="1:207">
      <c r="A141" s="7"/>
      <c r="B141" s="8">
        <f t="shared" si="133"/>
        <v>16.620238095238097</v>
      </c>
      <c r="C141" s="25">
        <f t="shared" si="145"/>
        <v>17.032380952380954</v>
      </c>
      <c r="D141" s="16">
        <f t="shared" si="151"/>
        <v>16.741190476190475</v>
      </c>
      <c r="E141" s="8">
        <f t="shared" si="119"/>
        <v>16.705505952380953</v>
      </c>
      <c r="F141" s="29">
        <f t="shared" si="114"/>
        <v>16.241007936507931</v>
      </c>
      <c r="G141" s="16">
        <f t="shared" si="134"/>
        <v>23</v>
      </c>
      <c r="H141" s="17">
        <f t="shared" si="135"/>
        <v>16.7</v>
      </c>
      <c r="I141" s="18">
        <f t="shared" si="136"/>
        <v>11.3</v>
      </c>
      <c r="J141" s="19">
        <f t="shared" si="137"/>
        <v>17.149999999999999</v>
      </c>
      <c r="AB141" s="26">
        <v>1991</v>
      </c>
      <c r="AC141" s="15">
        <v>19.3</v>
      </c>
      <c r="AD141" s="15">
        <v>18.100000000000001</v>
      </c>
      <c r="AE141" s="15">
        <v>17.100000000000001</v>
      </c>
      <c r="AF141" s="15">
        <v>15</v>
      </c>
      <c r="AG141" s="15">
        <v>13.7</v>
      </c>
      <c r="AH141" s="15">
        <v>13</v>
      </c>
      <c r="AI141" s="15">
        <v>11.4</v>
      </c>
      <c r="AJ141" s="15">
        <v>11.3</v>
      </c>
      <c r="AK141" s="15">
        <v>13.1</v>
      </c>
      <c r="AL141" s="15">
        <v>15.8</v>
      </c>
      <c r="AM141" s="15">
        <v>15.4</v>
      </c>
      <c r="AN141" s="15">
        <v>16</v>
      </c>
      <c r="AO141" s="21">
        <f t="shared" si="147"/>
        <v>14.933333333333335</v>
      </c>
      <c r="AQ141" s="22">
        <f t="shared" si="148"/>
        <v>18.166666666666668</v>
      </c>
      <c r="AR141" s="23">
        <f t="shared" si="149"/>
        <v>11.9</v>
      </c>
      <c r="AS141" s="24">
        <f t="shared" si="118"/>
        <v>15.211363636363638</v>
      </c>
      <c r="BB141" s="20" t="s">
        <v>124</v>
      </c>
      <c r="BC141" s="15">
        <v>20.2</v>
      </c>
      <c r="BD141" s="15">
        <v>18.899999999999999</v>
      </c>
      <c r="BE141" s="15">
        <v>18.399999999999999</v>
      </c>
      <c r="BF141" s="15">
        <v>16</v>
      </c>
      <c r="BG141" s="15">
        <v>14.4</v>
      </c>
      <c r="BH141" s="15">
        <v>14.1</v>
      </c>
      <c r="BI141" s="15">
        <v>12.7</v>
      </c>
      <c r="BJ141" s="15">
        <v>12</v>
      </c>
      <c r="BK141" s="15">
        <v>13.8</v>
      </c>
      <c r="BL141" s="15">
        <v>16.600000000000001</v>
      </c>
      <c r="BM141" s="15">
        <v>17.3</v>
      </c>
      <c r="BN141" s="15">
        <v>16.7</v>
      </c>
      <c r="BO141" s="21">
        <f t="shared" si="115"/>
        <v>15.924999999999999</v>
      </c>
      <c r="BQ141" s="22">
        <f t="shared" si="116"/>
        <v>19.166666666666664</v>
      </c>
      <c r="BR141" s="23">
        <f t="shared" si="117"/>
        <v>12.933333333333332</v>
      </c>
      <c r="BS141" s="24">
        <f t="shared" si="123"/>
        <v>16.409848484848485</v>
      </c>
      <c r="CA141" s="2">
        <f t="shared" si="132"/>
        <v>1991</v>
      </c>
      <c r="CB141" s="20" t="s">
        <v>124</v>
      </c>
      <c r="CC141" s="15">
        <v>21</v>
      </c>
      <c r="CD141" s="15">
        <v>20.399999999999999</v>
      </c>
      <c r="CE141" s="15">
        <v>19.5</v>
      </c>
      <c r="CF141" s="15">
        <v>17.600000000000001</v>
      </c>
      <c r="CG141" s="15">
        <v>16.2</v>
      </c>
      <c r="CH141" s="15">
        <v>15</v>
      </c>
      <c r="CI141" s="15">
        <v>13.8</v>
      </c>
      <c r="CJ141" s="15">
        <v>13.3</v>
      </c>
      <c r="CK141" s="15">
        <v>14.6</v>
      </c>
      <c r="CL141" s="15">
        <v>16.5</v>
      </c>
      <c r="CM141" s="15">
        <v>17</v>
      </c>
      <c r="CN141" s="15">
        <v>17.899999999999999</v>
      </c>
      <c r="CO141" s="21">
        <f t="shared" si="129"/>
        <v>16.900000000000002</v>
      </c>
      <c r="CQ141" s="22">
        <f t="shared" si="130"/>
        <v>20.3</v>
      </c>
      <c r="CR141" s="23">
        <f t="shared" si="131"/>
        <v>14.033333333333333</v>
      </c>
      <c r="CS141" s="24">
        <f t="shared" si="150"/>
        <v>17.003030303030304</v>
      </c>
      <c r="DA141" s="2">
        <f t="shared" si="141"/>
        <v>1991</v>
      </c>
      <c r="DB141" s="20" t="s">
        <v>124</v>
      </c>
      <c r="DC141" s="15">
        <v>22.8</v>
      </c>
      <c r="DD141" s="15">
        <v>21.7</v>
      </c>
      <c r="DE141" s="15">
        <v>19.899999999999999</v>
      </c>
      <c r="DF141" s="15">
        <v>16.899999999999999</v>
      </c>
      <c r="DG141" s="15">
        <v>15.1</v>
      </c>
      <c r="DH141" s="15">
        <v>13.8</v>
      </c>
      <c r="DI141" s="15">
        <v>12.2</v>
      </c>
      <c r="DJ141" s="15">
        <v>12.5</v>
      </c>
      <c r="DK141" s="15">
        <v>15.1</v>
      </c>
      <c r="DL141" s="15">
        <v>18.399999999999999</v>
      </c>
      <c r="DM141" s="15">
        <v>18.399999999999999</v>
      </c>
      <c r="DN141" s="15">
        <v>19.399999999999999</v>
      </c>
      <c r="DO141" s="21">
        <f t="shared" si="138"/>
        <v>17.183333333333334</v>
      </c>
      <c r="DQ141" s="22">
        <f t="shared" si="139"/>
        <v>21.466666666666669</v>
      </c>
      <c r="DR141" s="23">
        <f t="shared" si="140"/>
        <v>12.833333333333334</v>
      </c>
      <c r="DS141" s="24">
        <f t="shared" si="152"/>
        <v>17.274999999999999</v>
      </c>
      <c r="EA141" s="2">
        <f t="shared" si="128"/>
        <v>1991</v>
      </c>
      <c r="EB141" s="20" t="s">
        <v>124</v>
      </c>
      <c r="EC141" s="15">
        <v>21.2</v>
      </c>
      <c r="ED141" s="15">
        <v>21.3</v>
      </c>
      <c r="EE141" s="15">
        <v>20.7</v>
      </c>
      <c r="EF141" s="15">
        <v>17.8</v>
      </c>
      <c r="EG141" s="15">
        <v>16.7</v>
      </c>
      <c r="EH141" s="15">
        <v>14.8</v>
      </c>
      <c r="EI141" s="15">
        <v>13.6</v>
      </c>
      <c r="EJ141" s="15">
        <v>13.4</v>
      </c>
      <c r="EK141" s="15">
        <v>14.9</v>
      </c>
      <c r="EL141" s="15">
        <v>17.2</v>
      </c>
      <c r="EM141" s="15">
        <v>18</v>
      </c>
      <c r="EN141" s="15">
        <v>19.7</v>
      </c>
      <c r="EO141" s="21">
        <f t="shared" si="124"/>
        <v>17.441666666666666</v>
      </c>
      <c r="EQ141" s="22">
        <f t="shared" si="125"/>
        <v>21.066666666666666</v>
      </c>
      <c r="ER141" s="23">
        <f t="shared" si="126"/>
        <v>13.933333333333332</v>
      </c>
      <c r="ES141" s="24">
        <f t="shared" si="146"/>
        <v>17.006060606060604</v>
      </c>
      <c r="FA141" s="2">
        <f t="shared" si="127"/>
        <v>1991</v>
      </c>
      <c r="FB141" s="20" t="s">
        <v>124</v>
      </c>
      <c r="FC141" s="15">
        <v>23</v>
      </c>
      <c r="FD141" s="15">
        <v>22.3</v>
      </c>
      <c r="FE141" s="15">
        <v>20.7</v>
      </c>
      <c r="FF141" s="15">
        <v>17.3</v>
      </c>
      <c r="FG141" s="15">
        <v>14.8</v>
      </c>
      <c r="FH141" s="15">
        <v>12.8</v>
      </c>
      <c r="FI141" s="15">
        <v>11.9</v>
      </c>
      <c r="FJ141" s="15">
        <v>11.4</v>
      </c>
      <c r="FK141" s="15">
        <v>14</v>
      </c>
      <c r="FL141" s="15">
        <v>17.399999999999999</v>
      </c>
      <c r="FM141" s="15">
        <v>18.600000000000001</v>
      </c>
      <c r="FN141" s="15">
        <v>20.8</v>
      </c>
      <c r="FO141" s="21">
        <f t="shared" si="142"/>
        <v>17.083333333333332</v>
      </c>
      <c r="FQ141" s="22">
        <f t="shared" si="143"/>
        <v>22</v>
      </c>
      <c r="FR141" s="23">
        <f t="shared" si="144"/>
        <v>12.033333333333333</v>
      </c>
      <c r="FS141" s="24">
        <f t="shared" ref="FS141:FS172" si="153">AVERAGE(FO131:FO141)</f>
        <v>17.21590909090909</v>
      </c>
      <c r="GA141" s="2">
        <f t="shared" si="113"/>
        <v>1991</v>
      </c>
      <c r="GB141" s="20" t="s">
        <v>124</v>
      </c>
      <c r="GC141" s="15">
        <v>20.3</v>
      </c>
      <c r="GD141" s="15">
        <v>20.399999999999999</v>
      </c>
      <c r="GE141" s="15">
        <v>19.899999999999999</v>
      </c>
      <c r="GF141" s="15">
        <v>18</v>
      </c>
      <c r="GG141" s="15">
        <v>16.7</v>
      </c>
      <c r="GH141" s="15">
        <v>14.7</v>
      </c>
      <c r="GI141" s="15">
        <v>13.3</v>
      </c>
      <c r="GJ141" s="15">
        <v>12.7</v>
      </c>
      <c r="GK141" s="15">
        <v>14.5</v>
      </c>
      <c r="GL141" s="15">
        <v>16.100000000000001</v>
      </c>
      <c r="GM141" s="15">
        <v>16.8</v>
      </c>
      <c r="GN141" s="15">
        <v>19.100000000000001</v>
      </c>
      <c r="GO141" s="21">
        <f t="shared" ref="GO141:GO172" si="154">SUM(GC141:GN141)/12</f>
        <v>16.875</v>
      </c>
      <c r="GQ141" s="22">
        <f t="shared" ref="GQ141:GQ168" si="155">SUM(GC141+GD141+GE141)/3</f>
        <v>20.2</v>
      </c>
      <c r="GR141" s="23">
        <f t="shared" ref="GR141:GR168" si="156">SUM(GH141+GI141+GJ141)/3</f>
        <v>13.566666666666668</v>
      </c>
      <c r="GS141" s="24">
        <f t="shared" ref="GS141:GS172" si="157">AVERAGE(GO131:GO141)</f>
        <v>17.270454545454548</v>
      </c>
      <c r="GT141" s="22">
        <f>AVERAGE(Sheet1!AQ141,Sheet1!BQ141,Sheet1!CQ141,Sheet1!DQ141,Sheet1!EQ141,Sheet1!FQ141,Sheet1!GQ141)</f>
        <v>20.338095238095235</v>
      </c>
      <c r="GU141" s="23">
        <f>AVERAGE(Sheet1!AR141,Sheet1!BR141,Sheet1!CR141,Sheet1!DR141,Sheet1!ER141,Sheet1!FR141,Sheet1!GR141)</f>
        <v>13.033333333333333</v>
      </c>
      <c r="GV141" s="22">
        <f t="shared" si="120"/>
        <v>20.802597402597403</v>
      </c>
      <c r="GW141" s="23">
        <f t="shared" si="121"/>
        <v>12.641991341991343</v>
      </c>
      <c r="GX141" s="24">
        <f>AVERAGE(Sheet1!$AO141,Sheet1!$BO141,Sheet1!$CO141,Sheet1!$DO141,Sheet1!$EO141,Sheet1!$FO141,Sheet1!$GO141)</f>
        <v>16.620238095238097</v>
      </c>
      <c r="GY141" s="24">
        <f t="shared" si="122"/>
        <v>16.770238095238092</v>
      </c>
    </row>
    <row r="142" spans="1:207">
      <c r="A142" s="7"/>
      <c r="B142" s="8">
        <f t="shared" si="133"/>
        <v>16.173809523809524</v>
      </c>
      <c r="C142" s="25">
        <f t="shared" si="145"/>
        <v>16.938571428571429</v>
      </c>
      <c r="D142" s="16">
        <f t="shared" si="151"/>
        <v>16.680238095238096</v>
      </c>
      <c r="E142" s="8">
        <f t="shared" si="119"/>
        <v>16.656547619047622</v>
      </c>
      <c r="F142" s="29">
        <f t="shared" si="114"/>
        <v>16.246317460317453</v>
      </c>
      <c r="G142" s="16">
        <f t="shared" si="134"/>
        <v>23.2</v>
      </c>
      <c r="H142" s="17">
        <f t="shared" si="135"/>
        <v>16.649999999999999</v>
      </c>
      <c r="I142" s="18">
        <f t="shared" si="136"/>
        <v>10.3</v>
      </c>
      <c r="J142" s="19">
        <f t="shared" si="137"/>
        <v>16.75</v>
      </c>
      <c r="AB142" s="26">
        <v>1992</v>
      </c>
      <c r="AC142" s="15">
        <v>16.600000000000001</v>
      </c>
      <c r="AD142" s="15">
        <v>17.3</v>
      </c>
      <c r="AE142" s="15">
        <v>18.100000000000001</v>
      </c>
      <c r="AF142" s="15">
        <v>16.399999999999999</v>
      </c>
      <c r="AG142" s="15">
        <v>13.6</v>
      </c>
      <c r="AH142" s="15">
        <v>10.8</v>
      </c>
      <c r="AI142" s="15">
        <v>11.5</v>
      </c>
      <c r="AJ142" s="15">
        <v>11.2</v>
      </c>
      <c r="AK142" s="15">
        <v>11.4</v>
      </c>
      <c r="AL142" s="15">
        <v>14.7</v>
      </c>
      <c r="AM142" s="15">
        <v>15.7</v>
      </c>
      <c r="AN142" s="15">
        <v>17.3</v>
      </c>
      <c r="AO142" s="21">
        <f t="shared" si="147"/>
        <v>14.549999999999999</v>
      </c>
      <c r="AQ142" s="22">
        <f t="shared" si="148"/>
        <v>17.333333333333336</v>
      </c>
      <c r="AR142" s="23">
        <f t="shared" si="149"/>
        <v>11.166666666666666</v>
      </c>
      <c r="AS142" s="24">
        <f t="shared" si="118"/>
        <v>15.106060606060607</v>
      </c>
      <c r="BB142" s="20" t="s">
        <v>125</v>
      </c>
      <c r="BC142" s="15">
        <v>17.600000000000001</v>
      </c>
      <c r="BD142" s="15">
        <v>20.3</v>
      </c>
      <c r="BE142" s="15">
        <v>19.2</v>
      </c>
      <c r="BF142" s="15">
        <v>16.7</v>
      </c>
      <c r="BG142" s="15">
        <v>13.8</v>
      </c>
      <c r="BH142" s="15">
        <v>11.8</v>
      </c>
      <c r="BI142" s="15">
        <v>12.2</v>
      </c>
      <c r="BJ142" s="15">
        <v>12.4</v>
      </c>
      <c r="BK142" s="15">
        <v>13.1</v>
      </c>
      <c r="BL142" s="15">
        <v>17.3</v>
      </c>
      <c r="BM142" s="15">
        <v>18</v>
      </c>
      <c r="BN142" s="15">
        <v>20.6</v>
      </c>
      <c r="BO142" s="21">
        <f t="shared" si="115"/>
        <v>16.083333333333336</v>
      </c>
      <c r="BQ142" s="22">
        <f t="shared" si="116"/>
        <v>19.033333333333335</v>
      </c>
      <c r="BR142" s="23">
        <f t="shared" si="117"/>
        <v>12.133333333333333</v>
      </c>
      <c r="BS142" s="24">
        <f t="shared" si="123"/>
        <v>16.342424242424244</v>
      </c>
      <c r="CA142" s="2">
        <f t="shared" si="132"/>
        <v>1992</v>
      </c>
      <c r="CB142" s="20" t="s">
        <v>125</v>
      </c>
      <c r="CC142" s="15">
        <v>19</v>
      </c>
      <c r="CD142" s="15">
        <v>20.3</v>
      </c>
      <c r="CE142" s="15">
        <v>20.100000000000001</v>
      </c>
      <c r="CF142" s="15">
        <v>18.2</v>
      </c>
      <c r="CG142" s="15">
        <v>15.9</v>
      </c>
      <c r="CH142" s="15">
        <v>13.3</v>
      </c>
      <c r="CI142" s="15">
        <v>13.2</v>
      </c>
      <c r="CJ142" s="15">
        <v>13</v>
      </c>
      <c r="CK142" s="15">
        <v>13.3</v>
      </c>
      <c r="CL142" s="15">
        <v>15.8</v>
      </c>
      <c r="CM142" s="15">
        <v>16.7</v>
      </c>
      <c r="CN142" s="15">
        <v>19.600000000000001</v>
      </c>
      <c r="CO142" s="21">
        <f t="shared" si="129"/>
        <v>16.533333333333335</v>
      </c>
      <c r="CQ142" s="22">
        <f t="shared" si="130"/>
        <v>19.8</v>
      </c>
      <c r="CR142" s="23">
        <f t="shared" si="131"/>
        <v>13.166666666666666</v>
      </c>
      <c r="CS142" s="24">
        <f t="shared" si="150"/>
        <v>16.951515151515149</v>
      </c>
      <c r="DA142" s="2">
        <f t="shared" si="141"/>
        <v>1992</v>
      </c>
      <c r="DB142" s="20" t="s">
        <v>125</v>
      </c>
      <c r="DC142" s="15">
        <v>19.3</v>
      </c>
      <c r="DD142" s="15">
        <v>20.8</v>
      </c>
      <c r="DE142" s="15">
        <v>21.5</v>
      </c>
      <c r="DF142" s="15">
        <v>18.2</v>
      </c>
      <c r="DG142" s="15">
        <v>14.5</v>
      </c>
      <c r="DH142" s="15">
        <v>10.9</v>
      </c>
      <c r="DI142" s="15">
        <v>11.8</v>
      </c>
      <c r="DJ142" s="15">
        <v>12.1</v>
      </c>
      <c r="DK142" s="15">
        <v>12.9</v>
      </c>
      <c r="DL142" s="15">
        <v>16.8</v>
      </c>
      <c r="DM142" s="15">
        <v>18.100000000000001</v>
      </c>
      <c r="DN142" s="15">
        <v>19.600000000000001</v>
      </c>
      <c r="DO142" s="21">
        <f t="shared" si="138"/>
        <v>16.375</v>
      </c>
      <c r="DQ142" s="22">
        <f t="shared" si="139"/>
        <v>20.533333333333335</v>
      </c>
      <c r="DR142" s="23">
        <f t="shared" si="140"/>
        <v>11.600000000000001</v>
      </c>
      <c r="DS142" s="24">
        <f t="shared" si="152"/>
        <v>17.171212121212122</v>
      </c>
      <c r="EA142" s="2">
        <f t="shared" si="128"/>
        <v>1992</v>
      </c>
      <c r="EB142" s="20" t="s">
        <v>125</v>
      </c>
      <c r="EC142" s="15">
        <v>20</v>
      </c>
      <c r="ED142" s="15">
        <v>20.3</v>
      </c>
      <c r="EE142" s="15">
        <v>21</v>
      </c>
      <c r="EF142" s="15">
        <v>18</v>
      </c>
      <c r="EG142" s="15">
        <v>15.9</v>
      </c>
      <c r="EH142" s="15">
        <v>13</v>
      </c>
      <c r="EI142" s="15">
        <v>12.8</v>
      </c>
      <c r="EJ142" s="15">
        <v>13</v>
      </c>
      <c r="EK142" s="15">
        <v>13.2</v>
      </c>
      <c r="EL142" s="15">
        <v>16.2</v>
      </c>
      <c r="EM142" s="15">
        <v>16.899999999999999</v>
      </c>
      <c r="EN142" s="15">
        <v>19.100000000000001</v>
      </c>
      <c r="EO142" s="21">
        <f t="shared" si="124"/>
        <v>16.616666666666664</v>
      </c>
      <c r="EQ142" s="22">
        <f t="shared" si="125"/>
        <v>20.433333333333334</v>
      </c>
      <c r="ER142" s="23">
        <f t="shared" si="126"/>
        <v>12.933333333333332</v>
      </c>
      <c r="ES142" s="24">
        <f t="shared" si="146"/>
        <v>16.965151515151515</v>
      </c>
      <c r="FA142" s="2">
        <f t="shared" si="127"/>
        <v>1992</v>
      </c>
      <c r="FB142" s="20" t="s">
        <v>125</v>
      </c>
      <c r="FC142" s="15">
        <v>20.8</v>
      </c>
      <c r="FD142" s="15">
        <v>22.9</v>
      </c>
      <c r="FE142" s="15">
        <v>23.2</v>
      </c>
      <c r="FF142" s="15">
        <v>17.5</v>
      </c>
      <c r="FG142" s="15">
        <v>13.8</v>
      </c>
      <c r="FH142" s="15">
        <v>10.3</v>
      </c>
      <c r="FI142" s="15">
        <v>10.6</v>
      </c>
      <c r="FJ142" s="15">
        <v>11.1</v>
      </c>
      <c r="FK142" s="15">
        <v>12.4</v>
      </c>
      <c r="FL142" s="15">
        <v>16.8</v>
      </c>
      <c r="FM142" s="15">
        <v>17.7</v>
      </c>
      <c r="FN142" s="15">
        <v>20.8</v>
      </c>
      <c r="FO142" s="21">
        <f t="shared" si="142"/>
        <v>16.491666666666667</v>
      </c>
      <c r="FQ142" s="22">
        <f t="shared" si="143"/>
        <v>22.3</v>
      </c>
      <c r="FR142" s="23">
        <f t="shared" si="144"/>
        <v>10.666666666666666</v>
      </c>
      <c r="FS142" s="24">
        <f t="shared" si="153"/>
        <v>17.113636363636367</v>
      </c>
      <c r="GA142" s="2">
        <f t="shared" ref="GA142:GA172" si="158">GA141+1</f>
        <v>1992</v>
      </c>
      <c r="GB142" s="20" t="s">
        <v>125</v>
      </c>
      <c r="GC142" s="15">
        <v>20.3</v>
      </c>
      <c r="GD142" s="15">
        <v>21</v>
      </c>
      <c r="GE142" s="15">
        <v>21.5</v>
      </c>
      <c r="GF142" s="15">
        <v>18.2</v>
      </c>
      <c r="GG142" s="15">
        <v>15.3</v>
      </c>
      <c r="GH142" s="15">
        <v>12</v>
      </c>
      <c r="GI142" s="15">
        <v>12.4</v>
      </c>
      <c r="GJ142" s="15">
        <v>12.7</v>
      </c>
      <c r="GK142" s="15">
        <v>13.3</v>
      </c>
      <c r="GL142" s="15">
        <v>16.100000000000001</v>
      </c>
      <c r="GM142" s="15">
        <v>16.7</v>
      </c>
      <c r="GN142" s="15">
        <v>19.3</v>
      </c>
      <c r="GO142" s="21">
        <f t="shared" si="154"/>
        <v>16.566666666666666</v>
      </c>
      <c r="GQ142" s="22">
        <f t="shared" si="155"/>
        <v>20.933333333333334</v>
      </c>
      <c r="GR142" s="23">
        <f t="shared" si="156"/>
        <v>12.366666666666665</v>
      </c>
      <c r="GS142" s="24">
        <f t="shared" si="157"/>
        <v>17.177272727272722</v>
      </c>
      <c r="GT142" s="22">
        <f>AVERAGE(Sheet1!AQ142,Sheet1!BQ142,Sheet1!CQ142,Sheet1!DQ142,Sheet1!EQ142,Sheet1!FQ142,Sheet1!GQ142)</f>
        <v>20.052380952380954</v>
      </c>
      <c r="GU142" s="23">
        <f>AVERAGE(Sheet1!AR142,Sheet1!BR142,Sheet1!CR142,Sheet1!DR142,Sheet1!ER142,Sheet1!FR142,Sheet1!GR142)</f>
        <v>12.004761904761903</v>
      </c>
      <c r="GV142" s="22">
        <f t="shared" si="120"/>
        <v>20.630303030303029</v>
      </c>
      <c r="GW142" s="23">
        <f t="shared" si="121"/>
        <v>12.613419913419911</v>
      </c>
      <c r="GX142" s="24">
        <f>AVERAGE(Sheet1!$AO142,Sheet1!$BO142,Sheet1!$CO142,Sheet1!$DO142,Sheet1!$EO142,Sheet1!$FO142,Sheet1!$GO142)</f>
        <v>16.173809523809524</v>
      </c>
      <c r="GY142" s="24">
        <f t="shared" si="122"/>
        <v>16.68961038961039</v>
      </c>
    </row>
    <row r="143" spans="1:207">
      <c r="A143" s="7"/>
      <c r="B143" s="8">
        <f t="shared" si="133"/>
        <v>17.042857142857144</v>
      </c>
      <c r="C143" s="25">
        <f t="shared" si="145"/>
        <v>16.828809523809525</v>
      </c>
      <c r="D143" s="16">
        <f t="shared" si="151"/>
        <v>16.745952380952382</v>
      </c>
      <c r="E143" s="8">
        <f t="shared" si="119"/>
        <v>16.669821428571428</v>
      </c>
      <c r="F143" s="29">
        <f t="shared" si="114"/>
        <v>16.276674603174598</v>
      </c>
      <c r="G143" s="16">
        <f t="shared" si="134"/>
        <v>23.6</v>
      </c>
      <c r="H143" s="17">
        <f t="shared" si="135"/>
        <v>16.7</v>
      </c>
      <c r="I143" s="18">
        <f t="shared" si="136"/>
        <v>11.7</v>
      </c>
      <c r="J143" s="19">
        <f t="shared" si="137"/>
        <v>17.649999999999999</v>
      </c>
      <c r="AB143" s="26">
        <v>1993</v>
      </c>
      <c r="AC143" s="15">
        <v>19.3</v>
      </c>
      <c r="AD143" s="15">
        <v>19.7</v>
      </c>
      <c r="AE143" s="15">
        <v>17.3</v>
      </c>
      <c r="AF143" s="15">
        <v>17.399999999999999</v>
      </c>
      <c r="AG143" s="15">
        <v>14.6</v>
      </c>
      <c r="AH143" s="15">
        <v>11.8</v>
      </c>
      <c r="AI143" s="15">
        <v>12.8</v>
      </c>
      <c r="AJ143" s="15">
        <v>13.3</v>
      </c>
      <c r="AK143" s="15">
        <v>13.7</v>
      </c>
      <c r="AL143" s="15">
        <v>14.9</v>
      </c>
      <c r="AM143" s="15">
        <v>15.3</v>
      </c>
      <c r="AN143" s="15">
        <v>16.899999999999999</v>
      </c>
      <c r="AO143" s="21">
        <f t="shared" si="147"/>
        <v>15.583333333333334</v>
      </c>
      <c r="AQ143" s="22">
        <f t="shared" si="148"/>
        <v>18.766666666666666</v>
      </c>
      <c r="AR143" s="23">
        <f t="shared" si="149"/>
        <v>12.633333333333335</v>
      </c>
      <c r="AS143" s="24">
        <f t="shared" si="118"/>
        <v>15.128030303030302</v>
      </c>
      <c r="BB143" s="20" t="s">
        <v>126</v>
      </c>
      <c r="BC143" s="15">
        <v>20.9</v>
      </c>
      <c r="BD143" s="15">
        <v>21</v>
      </c>
      <c r="BE143" s="15">
        <v>20.100000000000001</v>
      </c>
      <c r="BF143" s="15">
        <v>17.8</v>
      </c>
      <c r="BG143" s="15">
        <v>14.7</v>
      </c>
      <c r="BH143" s="15">
        <v>11.9</v>
      </c>
      <c r="BI143" s="15">
        <v>12.8</v>
      </c>
      <c r="BJ143" s="15">
        <v>14.4</v>
      </c>
      <c r="BK143" s="15">
        <v>15.1</v>
      </c>
      <c r="BL143" s="15">
        <v>15.5</v>
      </c>
      <c r="BM143" s="15">
        <v>17</v>
      </c>
      <c r="BN143" s="15">
        <v>19.2</v>
      </c>
      <c r="BO143" s="21">
        <f t="shared" si="115"/>
        <v>16.7</v>
      </c>
      <c r="BQ143" s="22">
        <f t="shared" si="116"/>
        <v>20.666666666666668</v>
      </c>
      <c r="BR143" s="23">
        <f t="shared" si="117"/>
        <v>13.033333333333333</v>
      </c>
      <c r="BS143" s="24">
        <f t="shared" si="123"/>
        <v>16.412878787878785</v>
      </c>
      <c r="CA143" s="2">
        <f t="shared" si="132"/>
        <v>1993</v>
      </c>
      <c r="CB143" s="20" t="s">
        <v>126</v>
      </c>
      <c r="CC143" s="15">
        <v>21.5</v>
      </c>
      <c r="CD143" s="15">
        <v>21.7</v>
      </c>
      <c r="CE143" s="15">
        <v>19.899999999999999</v>
      </c>
      <c r="CF143" s="15">
        <v>18.8</v>
      </c>
      <c r="CG143" s="15">
        <v>15.8</v>
      </c>
      <c r="CH143" s="15">
        <v>13.5</v>
      </c>
      <c r="CI143" s="15">
        <v>14</v>
      </c>
      <c r="CJ143" s="15">
        <v>14.9</v>
      </c>
      <c r="CK143" s="15">
        <v>15.3</v>
      </c>
      <c r="CL143" s="15">
        <v>15.8</v>
      </c>
      <c r="CM143" s="15">
        <v>17.100000000000001</v>
      </c>
      <c r="CN143" s="15">
        <v>18.3</v>
      </c>
      <c r="CO143" s="21">
        <f t="shared" si="129"/>
        <v>17.216666666666669</v>
      </c>
      <c r="CQ143" s="22">
        <f t="shared" si="130"/>
        <v>21.033333333333335</v>
      </c>
      <c r="CR143" s="23">
        <f t="shared" si="131"/>
        <v>14.133333333333333</v>
      </c>
      <c r="CS143" s="24">
        <f t="shared" si="150"/>
        <v>16.982575757575756</v>
      </c>
      <c r="DA143" s="2">
        <f t="shared" si="141"/>
        <v>1993</v>
      </c>
      <c r="DB143" s="20" t="s">
        <v>126</v>
      </c>
      <c r="DC143" s="15">
        <v>23.6</v>
      </c>
      <c r="DD143" s="15">
        <v>22.7</v>
      </c>
      <c r="DE143" s="15">
        <v>19.3</v>
      </c>
      <c r="DF143" s="15">
        <v>19.600000000000001</v>
      </c>
      <c r="DG143" s="15">
        <v>16</v>
      </c>
      <c r="DH143" s="15">
        <v>12.7</v>
      </c>
      <c r="DI143" s="15">
        <v>13.7</v>
      </c>
      <c r="DJ143" s="15">
        <v>15</v>
      </c>
      <c r="DK143" s="15">
        <v>15.9</v>
      </c>
      <c r="DL143" s="15">
        <v>18</v>
      </c>
      <c r="DM143" s="15">
        <v>18.2</v>
      </c>
      <c r="DN143" s="15">
        <v>20</v>
      </c>
      <c r="DO143" s="21">
        <f t="shared" si="138"/>
        <v>17.891666666666666</v>
      </c>
      <c r="DQ143" s="22">
        <f t="shared" si="139"/>
        <v>21.866666666666664</v>
      </c>
      <c r="DR143" s="23">
        <f t="shared" si="140"/>
        <v>13.799999999999999</v>
      </c>
      <c r="DS143" s="24">
        <f t="shared" si="152"/>
        <v>17.207575757575761</v>
      </c>
      <c r="EA143" s="2">
        <f t="shared" si="128"/>
        <v>1993</v>
      </c>
      <c r="EB143" s="20" t="s">
        <v>126</v>
      </c>
      <c r="EC143" s="15">
        <v>22.4</v>
      </c>
      <c r="ED143" s="15">
        <v>20.9</v>
      </c>
      <c r="EE143" s="15">
        <v>20</v>
      </c>
      <c r="EF143" s="15">
        <v>19.2</v>
      </c>
      <c r="EG143" s="15">
        <v>16.100000000000001</v>
      </c>
      <c r="EH143" s="15">
        <v>13.7</v>
      </c>
      <c r="EI143" s="15">
        <v>14</v>
      </c>
      <c r="EJ143" s="15">
        <v>14.5</v>
      </c>
      <c r="EK143" s="15">
        <v>14.9</v>
      </c>
      <c r="EL143" s="15">
        <v>16.100000000000001</v>
      </c>
      <c r="EM143" s="15">
        <v>17.7</v>
      </c>
      <c r="EN143" s="15">
        <v>19.3</v>
      </c>
      <c r="EO143" s="21">
        <f t="shared" si="124"/>
        <v>17.400000000000002</v>
      </c>
      <c r="EQ143" s="22">
        <f t="shared" si="125"/>
        <v>21.099999999999998</v>
      </c>
      <c r="ER143" s="23">
        <f t="shared" si="126"/>
        <v>14.066666666666668</v>
      </c>
      <c r="ES143" s="24">
        <f t="shared" si="146"/>
        <v>16.993939393939396</v>
      </c>
      <c r="FA143" s="2">
        <f t="shared" si="127"/>
        <v>1993</v>
      </c>
      <c r="FB143" s="20" t="s">
        <v>126</v>
      </c>
      <c r="FC143" s="15">
        <v>23.4</v>
      </c>
      <c r="FD143" s="15">
        <v>22.7</v>
      </c>
      <c r="FE143" s="15">
        <v>20.7</v>
      </c>
      <c r="FF143" s="15">
        <v>18.5</v>
      </c>
      <c r="FG143" s="15">
        <v>14.5</v>
      </c>
      <c r="FH143" s="15">
        <v>11.7</v>
      </c>
      <c r="FI143" s="15">
        <v>12.3</v>
      </c>
      <c r="FJ143" s="15">
        <v>13.1</v>
      </c>
      <c r="FK143" s="15">
        <v>14.7</v>
      </c>
      <c r="FL143" s="15">
        <v>16.2</v>
      </c>
      <c r="FM143" s="15">
        <v>17.8</v>
      </c>
      <c r="FN143" s="15">
        <v>20.5</v>
      </c>
      <c r="FO143" s="21">
        <f t="shared" si="142"/>
        <v>17.175000000000001</v>
      </c>
      <c r="FQ143" s="22">
        <f t="shared" si="143"/>
        <v>22.266666666666666</v>
      </c>
      <c r="FR143" s="23">
        <f t="shared" si="144"/>
        <v>12.366666666666667</v>
      </c>
      <c r="FS143" s="24">
        <f t="shared" si="153"/>
        <v>17.068939393939395</v>
      </c>
      <c r="GA143" s="2">
        <f t="shared" si="158"/>
        <v>1993</v>
      </c>
      <c r="GB143" s="20" t="s">
        <v>126</v>
      </c>
      <c r="GC143" s="15">
        <v>21.5</v>
      </c>
      <c r="GD143" s="15">
        <v>21.5</v>
      </c>
      <c r="GE143" s="15">
        <v>21.4</v>
      </c>
      <c r="GF143" s="15">
        <v>19.5</v>
      </c>
      <c r="GG143" s="15">
        <v>16.5</v>
      </c>
      <c r="GH143" s="15">
        <v>13.5</v>
      </c>
      <c r="GI143" s="15">
        <v>13.4</v>
      </c>
      <c r="GJ143" s="15">
        <v>14.3</v>
      </c>
      <c r="GK143" s="15">
        <v>15</v>
      </c>
      <c r="GL143" s="15">
        <v>15.8</v>
      </c>
      <c r="GM143" s="15">
        <v>16.899999999999999</v>
      </c>
      <c r="GN143" s="15">
        <v>18.7</v>
      </c>
      <c r="GO143" s="21">
        <f t="shared" si="154"/>
        <v>17.333333333333336</v>
      </c>
      <c r="GQ143" s="22">
        <f t="shared" si="155"/>
        <v>21.466666666666669</v>
      </c>
      <c r="GR143" s="23">
        <f t="shared" si="156"/>
        <v>13.733333333333334</v>
      </c>
      <c r="GS143" s="24">
        <f t="shared" si="157"/>
        <v>17.198484848484849</v>
      </c>
      <c r="GT143" s="22">
        <f>AVERAGE(Sheet1!AQ143,Sheet1!BQ143,Sheet1!CQ143,Sheet1!DQ143,Sheet1!EQ143,Sheet1!FQ143,Sheet1!GQ143)</f>
        <v>21.023809523809522</v>
      </c>
      <c r="GU143" s="23">
        <f>AVERAGE(Sheet1!AR143,Sheet1!BR143,Sheet1!CR143,Sheet1!DR143,Sheet1!ER143,Sheet1!FR143,Sheet1!GR143)</f>
        <v>13.395238095238096</v>
      </c>
      <c r="GV143" s="22">
        <f t="shared" si="120"/>
        <v>20.593506493506496</v>
      </c>
      <c r="GW143" s="23">
        <f t="shared" si="121"/>
        <v>12.696536796536794</v>
      </c>
      <c r="GX143" s="24">
        <f>AVERAGE(Sheet1!$AO143,Sheet1!$BO143,Sheet1!$CO143,Sheet1!$DO143,Sheet1!$EO143,Sheet1!$FO143,Sheet1!$GO143)</f>
        <v>17.042857142857144</v>
      </c>
      <c r="GY143" s="24">
        <f t="shared" si="122"/>
        <v>16.713203463203463</v>
      </c>
    </row>
    <row r="144" spans="1:207">
      <c r="A144" s="7"/>
      <c r="B144" s="8">
        <f t="shared" si="133"/>
        <v>16.622619047619047</v>
      </c>
      <c r="C144" s="25">
        <f t="shared" si="145"/>
        <v>16.703571428571429</v>
      </c>
      <c r="D144" s="16">
        <f t="shared" si="151"/>
        <v>16.771666666666668</v>
      </c>
      <c r="E144" s="8">
        <f t="shared" si="119"/>
        <v>16.658392857142854</v>
      </c>
      <c r="F144" s="29">
        <f t="shared" si="114"/>
        <v>16.297007936507931</v>
      </c>
      <c r="G144" s="16">
        <f t="shared" si="134"/>
        <v>24</v>
      </c>
      <c r="H144" s="17">
        <f t="shared" si="135"/>
        <v>16.45</v>
      </c>
      <c r="I144" s="18">
        <f t="shared" si="136"/>
        <v>11</v>
      </c>
      <c r="J144" s="19">
        <f t="shared" si="137"/>
        <v>17.5</v>
      </c>
      <c r="AB144" s="26">
        <v>1994</v>
      </c>
      <c r="AC144" s="15">
        <v>17.7</v>
      </c>
      <c r="AD144" s="15">
        <v>19.7</v>
      </c>
      <c r="AE144" s="15">
        <v>17.7</v>
      </c>
      <c r="AF144" s="15">
        <v>16.7</v>
      </c>
      <c r="AG144" s="15">
        <v>13.7</v>
      </c>
      <c r="AH144" s="15">
        <v>11</v>
      </c>
      <c r="AI144" s="15">
        <v>12.5</v>
      </c>
      <c r="AJ144" s="15">
        <v>11.9</v>
      </c>
      <c r="AK144" s="15">
        <v>12.2</v>
      </c>
      <c r="AL144" s="15">
        <v>15</v>
      </c>
      <c r="AM144" s="15">
        <v>15.3</v>
      </c>
      <c r="AN144" s="15">
        <v>19.600000000000001</v>
      </c>
      <c r="AO144" s="21">
        <f t="shared" si="147"/>
        <v>15.25</v>
      </c>
      <c r="AQ144" s="22">
        <f t="shared" si="148"/>
        <v>18.366666666666664</v>
      </c>
      <c r="AR144" s="23">
        <f t="shared" si="149"/>
        <v>11.799999999999999</v>
      </c>
      <c r="AS144" s="24">
        <f t="shared" si="118"/>
        <v>15.161363636363637</v>
      </c>
      <c r="BB144" s="20" t="s">
        <v>127</v>
      </c>
      <c r="BC144" s="15">
        <v>19</v>
      </c>
      <c r="BD144" s="15">
        <v>21.7</v>
      </c>
      <c r="BE144" s="15">
        <v>19.8</v>
      </c>
      <c r="BF144" s="15">
        <v>16.5</v>
      </c>
      <c r="BG144" s="15">
        <v>13.5</v>
      </c>
      <c r="BH144" s="15">
        <v>12.4</v>
      </c>
      <c r="BI144" s="15">
        <v>12.5</v>
      </c>
      <c r="BJ144" s="15">
        <v>11.8</v>
      </c>
      <c r="BK144" s="15">
        <v>13.1</v>
      </c>
      <c r="BL144" s="15">
        <v>16.399999999999999</v>
      </c>
      <c r="BM144" s="15">
        <v>16.3</v>
      </c>
      <c r="BN144" s="15">
        <v>22.1</v>
      </c>
      <c r="BO144" s="21">
        <f t="shared" si="115"/>
        <v>16.258333333333336</v>
      </c>
      <c r="BQ144" s="22">
        <f t="shared" si="116"/>
        <v>20.166666666666668</v>
      </c>
      <c r="BR144" s="23">
        <f t="shared" si="117"/>
        <v>12.233333333333334</v>
      </c>
      <c r="BS144" s="24">
        <f t="shared" si="123"/>
        <v>16.452272727272728</v>
      </c>
      <c r="CA144" s="2">
        <f t="shared" si="132"/>
        <v>1994</v>
      </c>
      <c r="CB144" s="20" t="s">
        <v>127</v>
      </c>
      <c r="CC144" s="15">
        <v>19.3</v>
      </c>
      <c r="CD144" s="15">
        <v>20.100000000000001</v>
      </c>
      <c r="CE144" s="15">
        <v>20</v>
      </c>
      <c r="CF144" s="15">
        <v>18.100000000000001</v>
      </c>
      <c r="CG144" s="15">
        <v>15.2</v>
      </c>
      <c r="CH144" s="15">
        <v>14.4</v>
      </c>
      <c r="CI144" s="15">
        <v>14</v>
      </c>
      <c r="CJ144" s="15">
        <v>13.2</v>
      </c>
      <c r="CK144" s="15">
        <v>13.7</v>
      </c>
      <c r="CL144" s="15">
        <v>16.600000000000001</v>
      </c>
      <c r="CM144" s="15">
        <v>16.100000000000001</v>
      </c>
      <c r="CN144" s="15">
        <v>21.2</v>
      </c>
      <c r="CO144" s="21">
        <f t="shared" si="129"/>
        <v>16.824999999999999</v>
      </c>
      <c r="CQ144" s="22">
        <f t="shared" si="130"/>
        <v>19.8</v>
      </c>
      <c r="CR144" s="23">
        <f t="shared" si="131"/>
        <v>13.866666666666665</v>
      </c>
      <c r="CS144" s="24">
        <f t="shared" si="150"/>
        <v>17.019696969696966</v>
      </c>
      <c r="DA144" s="2">
        <f t="shared" si="141"/>
        <v>1994</v>
      </c>
      <c r="DB144" s="20" t="s">
        <v>127</v>
      </c>
      <c r="DC144" s="15">
        <v>21.2</v>
      </c>
      <c r="DD144" s="15">
        <v>22.2</v>
      </c>
      <c r="DE144" s="15">
        <v>20.2</v>
      </c>
      <c r="DF144" s="15">
        <v>18.7</v>
      </c>
      <c r="DG144" s="15">
        <v>14.7</v>
      </c>
      <c r="DH144" s="15">
        <v>11.5</v>
      </c>
      <c r="DI144" s="15">
        <v>12.9</v>
      </c>
      <c r="DJ144" s="15">
        <v>13</v>
      </c>
      <c r="DK144" s="15">
        <v>14.2</v>
      </c>
      <c r="DL144" s="15">
        <v>17.3</v>
      </c>
      <c r="DM144" s="15">
        <v>18.7</v>
      </c>
      <c r="DN144" s="15">
        <v>24</v>
      </c>
      <c r="DO144" s="21">
        <f t="shared" si="138"/>
        <v>17.383333333333333</v>
      </c>
      <c r="DQ144" s="22">
        <f t="shared" si="139"/>
        <v>21.2</v>
      </c>
      <c r="DR144" s="23">
        <f t="shared" si="140"/>
        <v>12.466666666666667</v>
      </c>
      <c r="DS144" s="24">
        <f t="shared" si="152"/>
        <v>17.249242424242425</v>
      </c>
      <c r="EA144" s="2">
        <f t="shared" si="128"/>
        <v>1994</v>
      </c>
      <c r="EB144" s="20" t="s">
        <v>127</v>
      </c>
      <c r="EC144" s="15">
        <v>19.8</v>
      </c>
      <c r="ED144" s="15">
        <v>20.2</v>
      </c>
      <c r="EE144" s="15">
        <v>19</v>
      </c>
      <c r="EF144" s="30">
        <f>(EF141+EF142+EF143+EF145+EF146+EF147)/6</f>
        <v>17.716666666666665</v>
      </c>
      <c r="EG144" s="30">
        <f>(EG141+EG142+EG143+EG145+EG146+EG147)/6</f>
        <v>15.883333333333335</v>
      </c>
      <c r="EH144" s="15">
        <v>12.4</v>
      </c>
      <c r="EI144" s="15">
        <v>13.3</v>
      </c>
      <c r="EJ144" s="15">
        <v>13.1</v>
      </c>
      <c r="EK144" s="15">
        <v>14.1</v>
      </c>
      <c r="EL144" s="15">
        <v>16.2</v>
      </c>
      <c r="EM144" s="15">
        <v>17</v>
      </c>
      <c r="EN144" s="15">
        <v>20.100000000000001</v>
      </c>
      <c r="EO144" s="21">
        <f t="shared" si="124"/>
        <v>16.566666666666666</v>
      </c>
      <c r="EQ144" s="22">
        <f t="shared" si="125"/>
        <v>19.666666666666668</v>
      </c>
      <c r="ER144" s="23">
        <f t="shared" si="126"/>
        <v>12.933333333333335</v>
      </c>
      <c r="ES144" s="24">
        <f t="shared" si="146"/>
        <v>16.989393939393938</v>
      </c>
      <c r="FA144" s="2">
        <f t="shared" si="127"/>
        <v>1994</v>
      </c>
      <c r="FB144" s="20" t="s">
        <v>127</v>
      </c>
      <c r="FC144" s="15">
        <v>20.9</v>
      </c>
      <c r="FD144" s="15">
        <v>23.2</v>
      </c>
      <c r="FE144" s="15">
        <v>20.8</v>
      </c>
      <c r="FF144" s="15">
        <v>18.5</v>
      </c>
      <c r="FG144" s="15">
        <v>14</v>
      </c>
      <c r="FH144" s="15">
        <v>11.5</v>
      </c>
      <c r="FI144" s="15">
        <v>11.6</v>
      </c>
      <c r="FJ144" s="15">
        <v>11.8</v>
      </c>
      <c r="FK144" s="15">
        <v>13.4</v>
      </c>
      <c r="FL144" s="15">
        <v>17.3</v>
      </c>
      <c r="FM144" s="15">
        <v>18.7</v>
      </c>
      <c r="FN144" s="15">
        <v>24</v>
      </c>
      <c r="FO144" s="21">
        <f t="shared" si="142"/>
        <v>17.141666666666666</v>
      </c>
      <c r="FQ144" s="22">
        <f t="shared" si="143"/>
        <v>21.633333333333329</v>
      </c>
      <c r="FR144" s="23">
        <f t="shared" si="144"/>
        <v>11.633333333333335</v>
      </c>
      <c r="FS144" s="24">
        <f t="shared" si="153"/>
        <v>17.077272727272728</v>
      </c>
      <c r="GA144" s="2">
        <f t="shared" si="158"/>
        <v>1994</v>
      </c>
      <c r="GB144" s="20" t="s">
        <v>127</v>
      </c>
      <c r="GC144" s="15">
        <v>18.899999999999999</v>
      </c>
      <c r="GD144" s="15">
        <v>21.4</v>
      </c>
      <c r="GE144" s="15">
        <v>20.5</v>
      </c>
      <c r="GF144" s="15">
        <v>19.3</v>
      </c>
      <c r="GG144" s="15">
        <v>15.4</v>
      </c>
      <c r="GH144" s="15">
        <v>13.2</v>
      </c>
      <c r="GI144" s="15">
        <v>13.5</v>
      </c>
      <c r="GJ144" s="15">
        <v>13.3</v>
      </c>
      <c r="GK144" s="15">
        <v>14.3</v>
      </c>
      <c r="GL144" s="15">
        <v>16.3</v>
      </c>
      <c r="GM144" s="15">
        <v>17.100000000000001</v>
      </c>
      <c r="GN144" s="15">
        <v>20</v>
      </c>
      <c r="GO144" s="21">
        <f t="shared" si="154"/>
        <v>16.933333333333334</v>
      </c>
      <c r="GQ144" s="22">
        <f t="shared" si="155"/>
        <v>20.266666666666666</v>
      </c>
      <c r="GR144" s="23">
        <f t="shared" si="156"/>
        <v>13.333333333333334</v>
      </c>
      <c r="GS144" s="24">
        <f t="shared" si="157"/>
        <v>17.193939393939395</v>
      </c>
      <c r="GT144" s="22">
        <f>AVERAGE(Sheet1!AQ144,Sheet1!BQ144,Sheet1!CQ144,Sheet1!DQ144,Sheet1!EQ144,Sheet1!FQ144,Sheet1!GQ144)</f>
        <v>20.157142857142855</v>
      </c>
      <c r="GU144" s="23">
        <f>AVERAGE(Sheet1!AR144,Sheet1!BR144,Sheet1!CR144,Sheet1!DR144,Sheet1!ER144,Sheet1!FR144,Sheet1!GR144)</f>
        <v>12.609523809523809</v>
      </c>
      <c r="GV144" s="22">
        <f t="shared" si="120"/>
        <v>20.551082251082249</v>
      </c>
      <c r="GW144" s="23">
        <f t="shared" si="121"/>
        <v>12.719913419913421</v>
      </c>
      <c r="GX144" s="24">
        <f>AVERAGE(Sheet1!$AO144,Sheet1!$BO144,Sheet1!$CO144,Sheet1!$DO144,Sheet1!$EO144,Sheet1!$FO144,Sheet1!$GO144)</f>
        <v>16.622619047619047</v>
      </c>
      <c r="GY144" s="24">
        <f t="shared" si="122"/>
        <v>16.734740259740263</v>
      </c>
    </row>
    <row r="145" spans="1:207">
      <c r="A145" s="7">
        <f>A140+5</f>
        <v>1995</v>
      </c>
      <c r="B145" s="8">
        <f t="shared" si="133"/>
        <v>16.172619047619047</v>
      </c>
      <c r="C145" s="25">
        <f t="shared" si="145"/>
        <v>16.526428571428571</v>
      </c>
      <c r="D145" s="16">
        <f t="shared" si="151"/>
        <v>16.731666666666666</v>
      </c>
      <c r="E145" s="8">
        <f t="shared" si="119"/>
        <v>16.643154761904761</v>
      </c>
      <c r="F145" s="29">
        <f t="shared" si="114"/>
        <v>16.310269841269832</v>
      </c>
      <c r="G145" s="16">
        <f t="shared" si="134"/>
        <v>23.8</v>
      </c>
      <c r="H145" s="17">
        <f t="shared" si="135"/>
        <v>15.8</v>
      </c>
      <c r="I145" s="18">
        <f t="shared" si="136"/>
        <v>10</v>
      </c>
      <c r="J145" s="19">
        <f t="shared" si="137"/>
        <v>16.899999999999999</v>
      </c>
      <c r="AB145" s="26">
        <v>1995</v>
      </c>
      <c r="AC145" s="15">
        <v>18.600000000000001</v>
      </c>
      <c r="AD145" s="15">
        <v>20.100000000000001</v>
      </c>
      <c r="AE145" s="15">
        <v>16.899999999999999</v>
      </c>
      <c r="AF145" s="15">
        <v>14.7</v>
      </c>
      <c r="AG145" s="15">
        <v>13.5</v>
      </c>
      <c r="AH145" s="15">
        <v>11.2</v>
      </c>
      <c r="AI145" s="15">
        <v>10.199999999999999</v>
      </c>
      <c r="AJ145" s="15">
        <v>12.6</v>
      </c>
      <c r="AK145" s="15">
        <v>12.8</v>
      </c>
      <c r="AL145" s="15">
        <v>13.8</v>
      </c>
      <c r="AM145" s="15">
        <v>14.7</v>
      </c>
      <c r="AN145" s="15">
        <v>15</v>
      </c>
      <c r="AO145" s="21">
        <f t="shared" si="147"/>
        <v>14.508333333333333</v>
      </c>
      <c r="AQ145" s="22">
        <f t="shared" si="148"/>
        <v>18.533333333333335</v>
      </c>
      <c r="AR145" s="23">
        <f t="shared" si="149"/>
        <v>11.333333333333334</v>
      </c>
      <c r="AS145" s="24">
        <f t="shared" si="118"/>
        <v>15.12651515151515</v>
      </c>
      <c r="BB145" s="20" t="s">
        <v>128</v>
      </c>
      <c r="BC145" s="15">
        <v>22.9</v>
      </c>
      <c r="BD145" s="15">
        <v>23.1</v>
      </c>
      <c r="BE145" s="15">
        <v>18.2</v>
      </c>
      <c r="BF145" s="15">
        <v>15.6</v>
      </c>
      <c r="BG145" s="15">
        <v>13.8</v>
      </c>
      <c r="BH145" s="15">
        <v>12.1</v>
      </c>
      <c r="BI145" s="15">
        <v>11.1</v>
      </c>
      <c r="BJ145" s="15">
        <v>13.3</v>
      </c>
      <c r="BK145" s="15">
        <v>14</v>
      </c>
      <c r="BL145" s="15">
        <v>15.4</v>
      </c>
      <c r="BM145" s="15">
        <v>18.100000000000001</v>
      </c>
      <c r="BN145" s="15">
        <v>17.8</v>
      </c>
      <c r="BO145" s="21">
        <f t="shared" si="115"/>
        <v>16.283333333333335</v>
      </c>
      <c r="BQ145" s="22">
        <f t="shared" si="116"/>
        <v>21.400000000000002</v>
      </c>
      <c r="BR145" s="23">
        <f t="shared" si="117"/>
        <v>12.166666666666666</v>
      </c>
      <c r="BS145" s="24">
        <f t="shared" si="123"/>
        <v>16.482575757575756</v>
      </c>
      <c r="CA145" s="2">
        <f t="shared" si="132"/>
        <v>1995</v>
      </c>
      <c r="CB145" s="20" t="s">
        <v>128</v>
      </c>
      <c r="CC145" s="15">
        <v>21.7</v>
      </c>
      <c r="CD145" s="15">
        <v>23</v>
      </c>
      <c r="CE145" s="15">
        <v>19.5</v>
      </c>
      <c r="CF145" s="15">
        <v>16</v>
      </c>
      <c r="CG145" s="15">
        <v>14.7</v>
      </c>
      <c r="CH145" s="15">
        <v>13.8</v>
      </c>
      <c r="CI145" s="15">
        <v>12.5</v>
      </c>
      <c r="CJ145" s="15">
        <v>14.3</v>
      </c>
      <c r="CK145" s="15">
        <v>14.1</v>
      </c>
      <c r="CL145" s="15">
        <v>15.5</v>
      </c>
      <c r="CM145" s="15">
        <v>16.7</v>
      </c>
      <c r="CN145" s="15">
        <v>17.100000000000001</v>
      </c>
      <c r="CO145" s="21">
        <f t="shared" si="129"/>
        <v>16.574999999999999</v>
      </c>
      <c r="CQ145" s="22">
        <f t="shared" si="130"/>
        <v>21.400000000000002</v>
      </c>
      <c r="CR145" s="23">
        <f t="shared" si="131"/>
        <v>13.533333333333333</v>
      </c>
      <c r="CS145" s="24">
        <f t="shared" si="150"/>
        <v>17.015909090909091</v>
      </c>
      <c r="DA145" s="2">
        <f t="shared" si="141"/>
        <v>1995</v>
      </c>
      <c r="DB145" s="20" t="s">
        <v>128</v>
      </c>
      <c r="DC145" s="15">
        <v>21.1</v>
      </c>
      <c r="DD145" s="15">
        <v>22.8</v>
      </c>
      <c r="DE145" s="15">
        <v>19.899999999999999</v>
      </c>
      <c r="DF145" s="15">
        <v>16.2</v>
      </c>
      <c r="DG145" s="15">
        <v>14.7</v>
      </c>
      <c r="DH145" s="15">
        <v>11.5</v>
      </c>
      <c r="DI145" s="15">
        <v>11</v>
      </c>
      <c r="DJ145" s="15">
        <v>13.9</v>
      </c>
      <c r="DK145" s="15">
        <v>14.3</v>
      </c>
      <c r="DL145" s="15">
        <v>16.3</v>
      </c>
      <c r="DM145" s="15">
        <v>17.600000000000001</v>
      </c>
      <c r="DN145" s="15">
        <v>17.8</v>
      </c>
      <c r="DO145" s="21">
        <f t="shared" si="138"/>
        <v>16.425000000000001</v>
      </c>
      <c r="DQ145" s="22">
        <f t="shared" si="139"/>
        <v>21.266666666666669</v>
      </c>
      <c r="DR145" s="23">
        <f t="shared" si="140"/>
        <v>12.133333333333333</v>
      </c>
      <c r="DS145" s="24">
        <f t="shared" si="152"/>
        <v>17.206818181818186</v>
      </c>
      <c r="EA145" s="2">
        <f t="shared" si="128"/>
        <v>1995</v>
      </c>
      <c r="EB145" s="20" t="s">
        <v>128</v>
      </c>
      <c r="EC145" s="15">
        <v>20.2</v>
      </c>
      <c r="ED145" s="15">
        <v>20.7</v>
      </c>
      <c r="EE145" s="15">
        <v>19.899999999999999</v>
      </c>
      <c r="EF145" s="15">
        <v>16.8</v>
      </c>
      <c r="EG145" s="15">
        <v>15.7</v>
      </c>
      <c r="EH145" s="15">
        <v>13.2</v>
      </c>
      <c r="EI145" s="15">
        <v>12</v>
      </c>
      <c r="EJ145" s="15">
        <v>13.8</v>
      </c>
      <c r="EK145" s="15">
        <v>13.6</v>
      </c>
      <c r="EL145" s="15">
        <v>15.9</v>
      </c>
      <c r="EM145" s="15">
        <v>16.600000000000001</v>
      </c>
      <c r="EN145" s="15">
        <v>17.600000000000001</v>
      </c>
      <c r="EO145" s="21">
        <f t="shared" si="124"/>
        <v>16.333333333333332</v>
      </c>
      <c r="EQ145" s="22">
        <f t="shared" si="125"/>
        <v>20.266666666666666</v>
      </c>
      <c r="ER145" s="23">
        <f t="shared" si="126"/>
        <v>13</v>
      </c>
      <c r="ES145" s="24">
        <f t="shared" si="146"/>
        <v>16.975757575757576</v>
      </c>
      <c r="FA145" s="2">
        <f t="shared" si="127"/>
        <v>1995</v>
      </c>
      <c r="FB145" s="20" t="s">
        <v>128</v>
      </c>
      <c r="FC145" s="15">
        <v>23.8</v>
      </c>
      <c r="FD145" s="15">
        <v>23.2</v>
      </c>
      <c r="FE145" s="15">
        <v>20.3</v>
      </c>
      <c r="FF145" s="15">
        <v>15.9</v>
      </c>
      <c r="FG145" s="15">
        <v>13.8</v>
      </c>
      <c r="FH145" s="15">
        <v>10.8</v>
      </c>
      <c r="FI145" s="15">
        <v>10</v>
      </c>
      <c r="FJ145" s="15">
        <v>12.3</v>
      </c>
      <c r="FK145" s="15">
        <v>13.1</v>
      </c>
      <c r="FL145" s="15">
        <v>16.2</v>
      </c>
      <c r="FM145" s="15">
        <v>17.899999999999999</v>
      </c>
      <c r="FN145" s="15">
        <v>20.2</v>
      </c>
      <c r="FO145" s="21">
        <f t="shared" si="142"/>
        <v>16.458333333333332</v>
      </c>
      <c r="FQ145" s="22">
        <f t="shared" si="143"/>
        <v>22.433333333333334</v>
      </c>
      <c r="FR145" s="23">
        <f t="shared" si="144"/>
        <v>11.033333333333333</v>
      </c>
      <c r="FS145" s="24">
        <f t="shared" si="153"/>
        <v>17.050757575757579</v>
      </c>
      <c r="GA145" s="2">
        <f t="shared" si="158"/>
        <v>1995</v>
      </c>
      <c r="GB145" s="20" t="s">
        <v>128</v>
      </c>
      <c r="GC145" s="15">
        <v>21.4</v>
      </c>
      <c r="GD145" s="15">
        <v>21.6</v>
      </c>
      <c r="GE145" s="15">
        <v>19.899999999999999</v>
      </c>
      <c r="GF145" s="15">
        <v>16.8</v>
      </c>
      <c r="GG145" s="15">
        <v>15.6</v>
      </c>
      <c r="GH145" s="15">
        <v>13.1</v>
      </c>
      <c r="GI145" s="15">
        <v>11.8</v>
      </c>
      <c r="GJ145" s="15">
        <v>13.6</v>
      </c>
      <c r="GK145" s="15">
        <v>13.6</v>
      </c>
      <c r="GL145" s="15">
        <v>16</v>
      </c>
      <c r="GM145" s="15">
        <v>17.100000000000001</v>
      </c>
      <c r="GN145" s="15">
        <v>19</v>
      </c>
      <c r="GO145" s="21">
        <f t="shared" si="154"/>
        <v>16.624999999999996</v>
      </c>
      <c r="GQ145" s="22">
        <f t="shared" si="155"/>
        <v>20.966666666666665</v>
      </c>
      <c r="GR145" s="23">
        <f t="shared" si="156"/>
        <v>12.833333333333334</v>
      </c>
      <c r="GS145" s="24">
        <f t="shared" si="157"/>
        <v>17.16212121212121</v>
      </c>
      <c r="GT145" s="22">
        <f>AVERAGE(Sheet1!AQ145,Sheet1!BQ145,Sheet1!CQ145,Sheet1!DQ145,Sheet1!EQ145,Sheet1!FQ145,Sheet1!GQ145)</f>
        <v>20.895238095238096</v>
      </c>
      <c r="GU145" s="23">
        <f>AVERAGE(Sheet1!AR145,Sheet1!BR145,Sheet1!CR145,Sheet1!DR145,Sheet1!ER145,Sheet1!FR145,Sheet1!GR145)</f>
        <v>12.290476190476189</v>
      </c>
      <c r="GV145" s="22">
        <f t="shared" si="120"/>
        <v>20.608225108225106</v>
      </c>
      <c r="GW145" s="23">
        <f t="shared" si="121"/>
        <v>12.694805194805195</v>
      </c>
      <c r="GX145" s="24">
        <f>AVERAGE(Sheet1!$AO145,Sheet1!$BO145,Sheet1!$CO145,Sheet1!$DO145,Sheet1!$EO145,Sheet1!$FO145,Sheet1!$GO145)</f>
        <v>16.172619047619047</v>
      </c>
      <c r="GY145" s="24">
        <f t="shared" si="122"/>
        <v>16.717207792207791</v>
      </c>
    </row>
    <row r="146" spans="1:207">
      <c r="A146" s="7"/>
      <c r="B146" s="8">
        <f t="shared" si="133"/>
        <v>15.986904761904762</v>
      </c>
      <c r="C146" s="25">
        <f t="shared" si="145"/>
        <v>16.399761904761906</v>
      </c>
      <c r="D146" s="16">
        <f t="shared" si="151"/>
        <v>16.716071428571428</v>
      </c>
      <c r="E146" s="8">
        <f t="shared" si="119"/>
        <v>16.624523809523808</v>
      </c>
      <c r="F146" s="29">
        <f t="shared" ref="F146:F177" si="159">AVERAGE(B97:B146)</f>
        <v>16.329341269841262</v>
      </c>
      <c r="G146" s="16">
        <f t="shared" si="134"/>
        <v>22.5</v>
      </c>
      <c r="H146" s="17">
        <f t="shared" si="135"/>
        <v>16.05</v>
      </c>
      <c r="I146" s="18">
        <f t="shared" si="136"/>
        <v>11</v>
      </c>
      <c r="J146" s="19">
        <f t="shared" si="137"/>
        <v>16.75</v>
      </c>
      <c r="AB146" s="26">
        <v>1996</v>
      </c>
      <c r="AC146" s="15">
        <v>18.100000000000001</v>
      </c>
      <c r="AD146" s="15">
        <v>16.8</v>
      </c>
      <c r="AE146" s="15">
        <v>17.399999999999999</v>
      </c>
      <c r="AF146" s="15">
        <v>13.5</v>
      </c>
      <c r="AG146" s="15">
        <v>14.2</v>
      </c>
      <c r="AH146" s="15">
        <v>11.5</v>
      </c>
      <c r="AI146" s="15">
        <v>11.3</v>
      </c>
      <c r="AJ146" s="15">
        <v>12</v>
      </c>
      <c r="AK146" s="15">
        <v>12.6</v>
      </c>
      <c r="AL146" s="15">
        <v>14.9</v>
      </c>
      <c r="AM146" s="15">
        <v>15.1</v>
      </c>
      <c r="AN146" s="15">
        <v>16.100000000000001</v>
      </c>
      <c r="AO146" s="21">
        <f t="shared" si="147"/>
        <v>14.458333333333334</v>
      </c>
      <c r="AQ146" s="22">
        <f t="shared" si="148"/>
        <v>17.433333333333334</v>
      </c>
      <c r="AR146" s="23">
        <f t="shared" si="149"/>
        <v>11.6</v>
      </c>
      <c r="AS146" s="24">
        <f t="shared" si="118"/>
        <v>15.092424242424244</v>
      </c>
      <c r="BB146" s="20" t="s">
        <v>129</v>
      </c>
      <c r="BC146" s="15">
        <v>20.9</v>
      </c>
      <c r="BD146" s="15">
        <v>20.6</v>
      </c>
      <c r="BE146" s="15">
        <v>20.2</v>
      </c>
      <c r="BF146" s="15">
        <v>15.7</v>
      </c>
      <c r="BG146" s="15">
        <v>14.9</v>
      </c>
      <c r="BH146" s="15">
        <v>12.4</v>
      </c>
      <c r="BI146" s="15">
        <v>12.5</v>
      </c>
      <c r="BJ146" s="15">
        <v>12.7</v>
      </c>
      <c r="BK146" s="15">
        <v>13.8</v>
      </c>
      <c r="BL146" s="15">
        <v>16.5</v>
      </c>
      <c r="BM146" s="15">
        <v>16.600000000000001</v>
      </c>
      <c r="BN146" s="15">
        <v>17.399999999999999</v>
      </c>
      <c r="BO146" s="21">
        <f t="shared" ref="BO146:BO177" si="160">SUM(BC146:BN146)/12</f>
        <v>16.183333333333334</v>
      </c>
      <c r="BQ146" s="22">
        <f t="shared" ref="BQ146:BQ168" si="161">SUM(BC146+BD146+BE146)/3</f>
        <v>20.566666666666666</v>
      </c>
      <c r="BR146" s="23">
        <f t="shared" ref="BR146:BR168" si="162">SUM(BH146+BI146+BJ146)/3</f>
        <v>12.533333333333331</v>
      </c>
      <c r="BS146" s="24">
        <f t="shared" si="123"/>
        <v>16.439393939393938</v>
      </c>
      <c r="CA146" s="2">
        <f t="shared" si="132"/>
        <v>1996</v>
      </c>
      <c r="CB146" s="20" t="s">
        <v>129</v>
      </c>
      <c r="CC146" s="15">
        <v>19.7</v>
      </c>
      <c r="CD146" s="15">
        <v>19.100000000000001</v>
      </c>
      <c r="CE146" s="15">
        <v>19.5</v>
      </c>
      <c r="CF146" s="15">
        <v>16</v>
      </c>
      <c r="CG146" s="15">
        <v>15.3</v>
      </c>
      <c r="CH146" s="15">
        <v>13.9</v>
      </c>
      <c r="CI146" s="15">
        <v>13.1</v>
      </c>
      <c r="CJ146" s="15">
        <v>13.2</v>
      </c>
      <c r="CK146" s="15">
        <v>13.9</v>
      </c>
      <c r="CL146" s="15">
        <v>15.8</v>
      </c>
      <c r="CM146" s="15">
        <v>16.100000000000001</v>
      </c>
      <c r="CN146" s="15">
        <v>17</v>
      </c>
      <c r="CO146" s="21">
        <f t="shared" si="129"/>
        <v>16.05</v>
      </c>
      <c r="CQ146" s="22">
        <f t="shared" si="130"/>
        <v>19.433333333333334</v>
      </c>
      <c r="CR146" s="23">
        <f t="shared" si="131"/>
        <v>13.4</v>
      </c>
      <c r="CS146" s="24">
        <f t="shared" si="150"/>
        <v>16.943181818181817</v>
      </c>
      <c r="DA146" s="2">
        <f t="shared" si="141"/>
        <v>1996</v>
      </c>
      <c r="DB146" s="20" t="s">
        <v>129</v>
      </c>
      <c r="DC146" s="15">
        <v>20.7</v>
      </c>
      <c r="DD146" s="15">
        <v>19.100000000000001</v>
      </c>
      <c r="DE146" s="15">
        <v>20</v>
      </c>
      <c r="DF146" s="15">
        <v>15.1</v>
      </c>
      <c r="DG146" s="15">
        <v>15.3</v>
      </c>
      <c r="DH146" s="15">
        <v>11.9</v>
      </c>
      <c r="DI146" s="15">
        <v>11.9</v>
      </c>
      <c r="DJ146" s="15">
        <v>13.4</v>
      </c>
      <c r="DK146" s="15">
        <v>14.3</v>
      </c>
      <c r="DL146" s="15">
        <v>17.7</v>
      </c>
      <c r="DM146" s="15">
        <v>17.899999999999999</v>
      </c>
      <c r="DN146" s="15">
        <v>20</v>
      </c>
      <c r="DO146" s="21">
        <f t="shared" si="138"/>
        <v>16.441666666666666</v>
      </c>
      <c r="DQ146" s="22">
        <f t="shared" si="139"/>
        <v>19.933333333333334</v>
      </c>
      <c r="DR146" s="23">
        <f t="shared" si="140"/>
        <v>12.4</v>
      </c>
      <c r="DS146" s="24">
        <f t="shared" si="152"/>
        <v>17.177272727272726</v>
      </c>
      <c r="EA146" s="2">
        <f t="shared" si="128"/>
        <v>1996</v>
      </c>
      <c r="EB146" s="20" t="s">
        <v>129</v>
      </c>
      <c r="EC146" s="15">
        <v>19</v>
      </c>
      <c r="ED146" s="15">
        <v>19</v>
      </c>
      <c r="EE146" s="15">
        <v>19</v>
      </c>
      <c r="EF146" s="15">
        <v>16.5</v>
      </c>
      <c r="EG146" s="15">
        <v>15.5</v>
      </c>
      <c r="EH146" s="15">
        <v>13</v>
      </c>
      <c r="EI146" s="15">
        <v>12.8</v>
      </c>
      <c r="EJ146" s="15">
        <v>13.5</v>
      </c>
      <c r="EK146" s="15">
        <v>14.5</v>
      </c>
      <c r="EL146" s="15">
        <v>16.399999999999999</v>
      </c>
      <c r="EM146" s="15">
        <v>16.399999999999999</v>
      </c>
      <c r="EN146" s="15">
        <v>18.399999999999999</v>
      </c>
      <c r="EO146" s="21">
        <f t="shared" si="124"/>
        <v>16.166666666666668</v>
      </c>
      <c r="EQ146" s="22">
        <f t="shared" si="125"/>
        <v>19</v>
      </c>
      <c r="ER146" s="23">
        <f t="shared" si="126"/>
        <v>13.1</v>
      </c>
      <c r="ES146" s="24">
        <f t="shared" si="146"/>
        <v>16.953787878787878</v>
      </c>
      <c r="FA146" s="2">
        <f t="shared" si="127"/>
        <v>1996</v>
      </c>
      <c r="FB146" s="20" t="s">
        <v>129</v>
      </c>
      <c r="FC146" s="15">
        <v>22.5</v>
      </c>
      <c r="FD146" s="15">
        <v>20.6</v>
      </c>
      <c r="FE146" s="15">
        <v>20.3</v>
      </c>
      <c r="FF146" s="15">
        <v>15.5</v>
      </c>
      <c r="FG146" s="15">
        <v>14.6</v>
      </c>
      <c r="FH146" s="15">
        <v>11.3</v>
      </c>
      <c r="FI146" s="15">
        <v>11</v>
      </c>
      <c r="FJ146" s="15">
        <v>11.9</v>
      </c>
      <c r="FK146" s="15">
        <v>13</v>
      </c>
      <c r="FL146" s="15">
        <v>16.2</v>
      </c>
      <c r="FM146" s="15">
        <v>16.8</v>
      </c>
      <c r="FN146" s="15">
        <v>19.8</v>
      </c>
      <c r="FO146" s="21">
        <f t="shared" si="142"/>
        <v>16.125</v>
      </c>
      <c r="FQ146" s="22">
        <f t="shared" si="143"/>
        <v>21.133333333333336</v>
      </c>
      <c r="FR146" s="23">
        <f t="shared" si="144"/>
        <v>11.4</v>
      </c>
      <c r="FS146" s="24">
        <f t="shared" si="153"/>
        <v>16.965909090909093</v>
      </c>
      <c r="GA146" s="2">
        <f t="shared" si="158"/>
        <v>1996</v>
      </c>
      <c r="GB146" s="20" t="s">
        <v>129</v>
      </c>
      <c r="GC146" s="15">
        <v>20.2</v>
      </c>
      <c r="GD146" s="15">
        <v>20.100000000000001</v>
      </c>
      <c r="GE146" s="15">
        <v>20.5</v>
      </c>
      <c r="GF146" s="15">
        <v>17</v>
      </c>
      <c r="GG146" s="15">
        <v>16.100000000000001</v>
      </c>
      <c r="GH146" s="15">
        <v>13.1</v>
      </c>
      <c r="GI146" s="15">
        <v>12.4</v>
      </c>
      <c r="GJ146" s="15">
        <v>13.3</v>
      </c>
      <c r="GK146" s="15">
        <v>13.7</v>
      </c>
      <c r="GL146" s="15">
        <v>16.3</v>
      </c>
      <c r="GM146" s="15">
        <v>16.600000000000001</v>
      </c>
      <c r="GN146" s="15">
        <v>18.5</v>
      </c>
      <c r="GO146" s="21">
        <f t="shared" si="154"/>
        <v>16.483333333333334</v>
      </c>
      <c r="GQ146" s="22">
        <f t="shared" si="155"/>
        <v>20.266666666666666</v>
      </c>
      <c r="GR146" s="23">
        <f t="shared" si="156"/>
        <v>12.933333333333332</v>
      </c>
      <c r="GS146" s="24">
        <f t="shared" si="157"/>
        <v>17.075757575757578</v>
      </c>
      <c r="GT146" s="22">
        <f>AVERAGE(Sheet1!AQ146,Sheet1!BQ146,Sheet1!CQ146,Sheet1!DQ146,Sheet1!EQ146,Sheet1!FQ146,Sheet1!GQ146)</f>
        <v>19.680952380952384</v>
      </c>
      <c r="GU146" s="23">
        <f>AVERAGE(Sheet1!AR146,Sheet1!BR146,Sheet1!CR146,Sheet1!DR146,Sheet1!ER146,Sheet1!FR146,Sheet1!GR146)</f>
        <v>12.480952380952383</v>
      </c>
      <c r="GV146" s="22">
        <f t="shared" si="120"/>
        <v>20.569696969696967</v>
      </c>
      <c r="GW146" s="23">
        <f t="shared" si="121"/>
        <v>12.704329004329004</v>
      </c>
      <c r="GX146" s="24">
        <f>AVERAGE(Sheet1!$AO146,Sheet1!$BO146,Sheet1!$CO146,Sheet1!$DO146,Sheet1!$EO146,Sheet1!$FO146,Sheet1!$GO146)</f>
        <v>15.986904761904762</v>
      </c>
      <c r="GY146" s="24">
        <f t="shared" si="122"/>
        <v>16.663961038961038</v>
      </c>
    </row>
    <row r="147" spans="1:207">
      <c r="A147" s="7"/>
      <c r="B147" s="8">
        <f t="shared" si="133"/>
        <v>16.663095238095238</v>
      </c>
      <c r="C147" s="25">
        <f t="shared" si="145"/>
        <v>16.497619047619047</v>
      </c>
      <c r="D147" s="16">
        <f t="shared" si="151"/>
        <v>16.718095238095238</v>
      </c>
      <c r="E147" s="8">
        <f t="shared" si="119"/>
        <v>16.637619047619047</v>
      </c>
      <c r="F147" s="29">
        <f t="shared" si="159"/>
        <v>16.338936507936502</v>
      </c>
      <c r="G147" s="16">
        <f t="shared" si="134"/>
        <v>24.5</v>
      </c>
      <c r="H147" s="17">
        <f t="shared" si="135"/>
        <v>16.399999999999999</v>
      </c>
      <c r="I147" s="18">
        <f t="shared" si="136"/>
        <v>10.8</v>
      </c>
      <c r="J147" s="19">
        <f t="shared" si="137"/>
        <v>17.649999999999999</v>
      </c>
      <c r="AB147" s="26">
        <v>1997</v>
      </c>
      <c r="AC147" s="15">
        <v>18.7</v>
      </c>
      <c r="AD147" s="15">
        <v>18.399999999999999</v>
      </c>
      <c r="AE147" s="15">
        <v>16.600000000000001</v>
      </c>
      <c r="AF147" s="15">
        <v>15.6</v>
      </c>
      <c r="AG147" s="15">
        <v>13.3</v>
      </c>
      <c r="AH147" s="15">
        <v>12.1</v>
      </c>
      <c r="AI147" s="15">
        <v>11.5</v>
      </c>
      <c r="AJ147" s="15">
        <v>12.2</v>
      </c>
      <c r="AK147" s="15">
        <v>12.8</v>
      </c>
      <c r="AL147" s="15">
        <v>14.4</v>
      </c>
      <c r="AM147" s="15">
        <v>16.2</v>
      </c>
      <c r="AN147" s="15">
        <v>16.100000000000001</v>
      </c>
      <c r="AO147" s="21">
        <f t="shared" si="147"/>
        <v>14.824999999999998</v>
      </c>
      <c r="AQ147" s="22">
        <f t="shared" si="148"/>
        <v>17.899999999999999</v>
      </c>
      <c r="AR147" s="23">
        <f t="shared" si="149"/>
        <v>11.933333333333332</v>
      </c>
      <c r="AS147" s="24">
        <f t="shared" ref="AS147:AS178" si="163">AVERAGE(AO137:AO147)</f>
        <v>15.100757575757575</v>
      </c>
      <c r="BB147" s="20" t="s">
        <v>130</v>
      </c>
      <c r="BC147" s="15">
        <v>22.6</v>
      </c>
      <c r="BD147" s="15">
        <v>22.8</v>
      </c>
      <c r="BE147" s="15">
        <v>19.100000000000001</v>
      </c>
      <c r="BF147" s="15">
        <v>15.6</v>
      </c>
      <c r="BG147" s="15">
        <v>13.8</v>
      </c>
      <c r="BH147" s="15">
        <v>13</v>
      </c>
      <c r="BI147" s="15">
        <v>11.6</v>
      </c>
      <c r="BJ147" s="15">
        <v>12.1</v>
      </c>
      <c r="BK147" s="15">
        <v>14</v>
      </c>
      <c r="BL147" s="15">
        <v>15</v>
      </c>
      <c r="BM147" s="15">
        <v>16.8</v>
      </c>
      <c r="BN147" s="15">
        <v>17.100000000000001</v>
      </c>
      <c r="BO147" s="21">
        <f t="shared" si="160"/>
        <v>16.125</v>
      </c>
      <c r="BQ147" s="22">
        <f t="shared" si="161"/>
        <v>21.5</v>
      </c>
      <c r="BR147" s="23">
        <f t="shared" si="162"/>
        <v>12.233333333333334</v>
      </c>
      <c r="BS147" s="24">
        <f t="shared" si="123"/>
        <v>16.494696969696971</v>
      </c>
      <c r="CA147" s="2">
        <f t="shared" si="132"/>
        <v>1997</v>
      </c>
      <c r="CB147" s="20" t="s">
        <v>130</v>
      </c>
      <c r="CC147" s="15">
        <v>21.6</v>
      </c>
      <c r="CD147" s="15">
        <v>21.4</v>
      </c>
      <c r="CE147" s="15">
        <v>18.7</v>
      </c>
      <c r="CF147" s="15">
        <v>17.100000000000001</v>
      </c>
      <c r="CG147" s="15">
        <v>14.9</v>
      </c>
      <c r="CH147" s="15">
        <v>13.9</v>
      </c>
      <c r="CI147" s="15">
        <v>12.5</v>
      </c>
      <c r="CJ147" s="15">
        <v>12.8</v>
      </c>
      <c r="CK147" s="15">
        <v>14</v>
      </c>
      <c r="CL147" s="15">
        <v>15.5</v>
      </c>
      <c r="CM147" s="15">
        <v>17.7</v>
      </c>
      <c r="CN147" s="15">
        <v>18.2</v>
      </c>
      <c r="CO147" s="21">
        <f t="shared" si="129"/>
        <v>16.525000000000002</v>
      </c>
      <c r="CQ147" s="22">
        <f t="shared" si="130"/>
        <v>20.566666666666666</v>
      </c>
      <c r="CR147" s="23">
        <f t="shared" si="131"/>
        <v>13.066666666666668</v>
      </c>
      <c r="CS147" s="24">
        <f t="shared" si="150"/>
        <v>16.955303030303028</v>
      </c>
      <c r="DA147" s="2">
        <f t="shared" si="141"/>
        <v>1997</v>
      </c>
      <c r="DB147" s="20" t="s">
        <v>130</v>
      </c>
      <c r="DC147" s="15">
        <v>22.3</v>
      </c>
      <c r="DD147" s="15">
        <v>21.9</v>
      </c>
      <c r="DE147" s="15">
        <v>19.2</v>
      </c>
      <c r="DF147" s="15">
        <v>17.5</v>
      </c>
      <c r="DG147" s="15">
        <v>14.4</v>
      </c>
      <c r="DH147" s="15">
        <v>12.4</v>
      </c>
      <c r="DI147" s="15">
        <v>12.2</v>
      </c>
      <c r="DJ147" s="15">
        <v>13.4</v>
      </c>
      <c r="DK147" s="15">
        <v>13.9</v>
      </c>
      <c r="DL147" s="15">
        <v>18.3</v>
      </c>
      <c r="DM147" s="15">
        <v>19.899999999999999</v>
      </c>
      <c r="DN147" s="15">
        <v>19.7</v>
      </c>
      <c r="DO147" s="21">
        <f t="shared" si="138"/>
        <v>17.091666666666669</v>
      </c>
      <c r="DQ147" s="22">
        <f t="shared" si="139"/>
        <v>21.133333333333336</v>
      </c>
      <c r="DR147" s="23">
        <f t="shared" si="140"/>
        <v>12.666666666666666</v>
      </c>
      <c r="DS147" s="24">
        <f t="shared" si="152"/>
        <v>17.212121212121215</v>
      </c>
      <c r="EA147" s="2">
        <f t="shared" si="128"/>
        <v>1997</v>
      </c>
      <c r="EB147" s="20" t="s">
        <v>130</v>
      </c>
      <c r="EC147" s="15">
        <v>20.6</v>
      </c>
      <c r="ED147" s="15">
        <v>21.5</v>
      </c>
      <c r="EE147" s="15">
        <v>20</v>
      </c>
      <c r="EF147" s="15">
        <v>18</v>
      </c>
      <c r="EG147" s="15">
        <v>15.4</v>
      </c>
      <c r="EH147" s="15">
        <v>13.7</v>
      </c>
      <c r="EI147" s="15">
        <v>13.6</v>
      </c>
      <c r="EJ147" s="15">
        <v>14</v>
      </c>
      <c r="EK147" s="15">
        <v>15.3</v>
      </c>
      <c r="EL147" s="15">
        <v>17.399999999999999</v>
      </c>
      <c r="EM147" s="15">
        <v>19.3</v>
      </c>
      <c r="EN147" s="15">
        <v>20</v>
      </c>
      <c r="EO147" s="21">
        <f t="shared" si="124"/>
        <v>17.400000000000002</v>
      </c>
      <c r="EQ147" s="22">
        <f t="shared" si="125"/>
        <v>20.7</v>
      </c>
      <c r="ER147" s="23">
        <f t="shared" si="126"/>
        <v>13.766666666666666</v>
      </c>
      <c r="ES147" s="24">
        <f t="shared" si="146"/>
        <v>17.034848484848485</v>
      </c>
      <c r="FA147" s="2">
        <f t="shared" si="127"/>
        <v>1997</v>
      </c>
      <c r="FB147" s="20" t="s">
        <v>130</v>
      </c>
      <c r="FC147" s="15">
        <v>24.5</v>
      </c>
      <c r="FD147" s="15">
        <v>24.3</v>
      </c>
      <c r="FE147" s="15">
        <v>20.3</v>
      </c>
      <c r="FF147" s="15">
        <v>17.899999999999999</v>
      </c>
      <c r="FG147" s="15">
        <v>13.9</v>
      </c>
      <c r="FH147" s="15">
        <v>11.7</v>
      </c>
      <c r="FI147" s="15">
        <v>10.8</v>
      </c>
      <c r="FJ147" s="15">
        <v>12.1</v>
      </c>
      <c r="FK147" s="15">
        <v>14.3</v>
      </c>
      <c r="FL147" s="15">
        <v>17.399999999999999</v>
      </c>
      <c r="FM147" s="15">
        <v>19.899999999999999</v>
      </c>
      <c r="FN147" s="15">
        <v>22.3</v>
      </c>
      <c r="FO147" s="21">
        <f t="shared" si="142"/>
        <v>17.450000000000003</v>
      </c>
      <c r="FQ147" s="22">
        <f t="shared" si="143"/>
        <v>23.033333333333331</v>
      </c>
      <c r="FR147" s="23">
        <f t="shared" si="144"/>
        <v>11.533333333333333</v>
      </c>
      <c r="FS147" s="24">
        <f t="shared" si="153"/>
        <v>17.055303030303033</v>
      </c>
      <c r="GA147" s="2">
        <f t="shared" si="158"/>
        <v>1997</v>
      </c>
      <c r="GB147" s="20" t="s">
        <v>130</v>
      </c>
      <c r="GC147" s="15">
        <v>21.5</v>
      </c>
      <c r="GD147" s="15">
        <v>22.5</v>
      </c>
      <c r="GE147" s="15">
        <v>20.8</v>
      </c>
      <c r="GF147" s="15">
        <v>18.399999999999999</v>
      </c>
      <c r="GG147" s="15">
        <v>15.4</v>
      </c>
      <c r="GH147" s="15">
        <v>14</v>
      </c>
      <c r="GI147" s="15">
        <v>12.6</v>
      </c>
      <c r="GJ147" s="15">
        <v>13.6</v>
      </c>
      <c r="GK147" s="15">
        <v>15.1</v>
      </c>
      <c r="GL147" s="15">
        <v>16.600000000000001</v>
      </c>
      <c r="GM147" s="15">
        <v>17.100000000000001</v>
      </c>
      <c r="GN147" s="15">
        <v>19.100000000000001</v>
      </c>
      <c r="GO147" s="21">
        <f t="shared" si="154"/>
        <v>17.224999999999998</v>
      </c>
      <c r="GQ147" s="22">
        <f t="shared" si="155"/>
        <v>21.599999999999998</v>
      </c>
      <c r="GR147" s="23">
        <f t="shared" si="156"/>
        <v>13.4</v>
      </c>
      <c r="GS147" s="24">
        <f t="shared" si="157"/>
        <v>17.125757575757579</v>
      </c>
      <c r="GT147" s="22">
        <f>AVERAGE(Sheet1!AQ147,Sheet1!BQ147,Sheet1!CQ147,Sheet1!DQ147,Sheet1!EQ147,Sheet1!FQ147,Sheet1!GQ147)</f>
        <v>20.919047619047621</v>
      </c>
      <c r="GU147" s="23">
        <f>AVERAGE(Sheet1!AR147,Sheet1!BR147,Sheet1!CR147,Sheet1!DR147,Sheet1!ER147,Sheet1!FR147,Sheet1!GR147)</f>
        <v>12.657142857142858</v>
      </c>
      <c r="GV147" s="22">
        <f t="shared" si="120"/>
        <v>20.644588744588745</v>
      </c>
      <c r="GW147" s="23">
        <f t="shared" si="121"/>
        <v>12.753246753246753</v>
      </c>
      <c r="GX147" s="24">
        <f>AVERAGE(Sheet1!$AO147,Sheet1!$BO147,Sheet1!$CO147,Sheet1!$DO147,Sheet1!$EO147,Sheet1!$FO147,Sheet1!$GO147)</f>
        <v>16.663095238095238</v>
      </c>
      <c r="GY147" s="24">
        <f t="shared" si="122"/>
        <v>16.711255411255411</v>
      </c>
    </row>
    <row r="148" spans="1:207">
      <c r="A148" s="7"/>
      <c r="B148" s="8">
        <f t="shared" si="133"/>
        <v>16.611904761904761</v>
      </c>
      <c r="C148" s="25">
        <f t="shared" si="145"/>
        <v>16.411428571428569</v>
      </c>
      <c r="D148" s="16">
        <f t="shared" si="151"/>
        <v>16.620119047619049</v>
      </c>
      <c r="E148" s="8">
        <f t="shared" ref="E148:E179" si="164">AVERAGE(B129:B148)</f>
        <v>16.657380952380954</v>
      </c>
      <c r="F148" s="29">
        <f t="shared" si="159"/>
        <v>16.360722222222215</v>
      </c>
      <c r="G148" s="16">
        <f t="shared" si="134"/>
        <v>25.2</v>
      </c>
      <c r="H148" s="17">
        <f t="shared" si="135"/>
        <v>15.95</v>
      </c>
      <c r="I148" s="18">
        <f t="shared" si="136"/>
        <v>11.2</v>
      </c>
      <c r="J148" s="19">
        <f t="shared" si="137"/>
        <v>18.2</v>
      </c>
      <c r="AB148" s="26">
        <v>1998</v>
      </c>
      <c r="AC148" s="15">
        <v>20.100000000000001</v>
      </c>
      <c r="AD148" s="15">
        <v>19.7</v>
      </c>
      <c r="AE148" s="15">
        <v>17.7</v>
      </c>
      <c r="AF148" s="15">
        <v>15.2</v>
      </c>
      <c r="AG148" s="15">
        <v>14.1</v>
      </c>
      <c r="AH148" s="15">
        <v>11.7</v>
      </c>
      <c r="AI148" s="15">
        <v>12</v>
      </c>
      <c r="AJ148" s="15">
        <v>12.8</v>
      </c>
      <c r="AK148" s="15">
        <v>15.1</v>
      </c>
      <c r="AL148" s="15">
        <v>13.8</v>
      </c>
      <c r="AM148" s="15">
        <v>15.7</v>
      </c>
      <c r="AN148" s="15">
        <v>18.399999999999999</v>
      </c>
      <c r="AO148" s="21">
        <f t="shared" si="147"/>
        <v>15.525</v>
      </c>
      <c r="AQ148" s="22">
        <f t="shared" si="148"/>
        <v>19.166666666666668</v>
      </c>
      <c r="AR148" s="23">
        <f t="shared" si="149"/>
        <v>12.166666666666666</v>
      </c>
      <c r="AS148" s="24">
        <f t="shared" si="163"/>
        <v>15.147727272727273</v>
      </c>
      <c r="BB148" s="20" t="s">
        <v>131</v>
      </c>
      <c r="BC148" s="15">
        <v>22</v>
      </c>
      <c r="BD148" s="15">
        <v>19.100000000000001</v>
      </c>
      <c r="BE148" s="15">
        <v>17.899999999999999</v>
      </c>
      <c r="BF148" s="15">
        <v>14.8</v>
      </c>
      <c r="BG148" s="15">
        <v>14.2</v>
      </c>
      <c r="BH148" s="15">
        <v>12.1</v>
      </c>
      <c r="BI148" s="15">
        <v>12.3</v>
      </c>
      <c r="BJ148" s="15">
        <v>13.7</v>
      </c>
      <c r="BK148" s="15">
        <v>15</v>
      </c>
      <c r="BL148" s="15">
        <v>14.2</v>
      </c>
      <c r="BM148" s="15">
        <v>17.7</v>
      </c>
      <c r="BN148" s="15">
        <v>18.8</v>
      </c>
      <c r="BO148" s="21">
        <f t="shared" si="160"/>
        <v>15.983333333333333</v>
      </c>
      <c r="BQ148" s="22">
        <f t="shared" si="161"/>
        <v>19.666666666666668</v>
      </c>
      <c r="BR148" s="23">
        <f t="shared" si="162"/>
        <v>12.699999999999998</v>
      </c>
      <c r="BS148" s="24">
        <f t="shared" si="123"/>
        <v>16.485606060606059</v>
      </c>
      <c r="CA148" s="2">
        <f t="shared" si="132"/>
        <v>1998</v>
      </c>
      <c r="CB148" s="20" t="s">
        <v>131</v>
      </c>
      <c r="CC148" s="15">
        <v>21.7</v>
      </c>
      <c r="CD148" s="15">
        <v>20.5</v>
      </c>
      <c r="CE148" s="15">
        <v>19.899999999999999</v>
      </c>
      <c r="CF148" s="15">
        <v>16</v>
      </c>
      <c r="CG148" s="15">
        <v>15</v>
      </c>
      <c r="CH148" s="15">
        <v>13.1</v>
      </c>
      <c r="CI148" s="15">
        <v>13</v>
      </c>
      <c r="CJ148" s="15">
        <v>13.6</v>
      </c>
      <c r="CK148" s="15">
        <v>14.7</v>
      </c>
      <c r="CL148" s="15">
        <v>14.6</v>
      </c>
      <c r="CM148" s="15">
        <v>16.600000000000001</v>
      </c>
      <c r="CN148" s="15">
        <v>19.100000000000001</v>
      </c>
      <c r="CO148" s="21">
        <f t="shared" si="129"/>
        <v>16.483333333333331</v>
      </c>
      <c r="CQ148" s="22">
        <f t="shared" si="130"/>
        <v>20.7</v>
      </c>
      <c r="CR148" s="23">
        <f t="shared" si="131"/>
        <v>13.233333333333334</v>
      </c>
      <c r="CS148" s="24">
        <f t="shared" si="150"/>
        <v>16.918939393939397</v>
      </c>
      <c r="DA148" s="2">
        <f t="shared" si="141"/>
        <v>1998</v>
      </c>
      <c r="DB148" s="20" t="s">
        <v>131</v>
      </c>
      <c r="DC148" s="15">
        <v>22.4</v>
      </c>
      <c r="DD148" s="15">
        <v>22.1</v>
      </c>
      <c r="DE148" s="15">
        <v>20.100000000000001</v>
      </c>
      <c r="DF148" s="15">
        <v>17</v>
      </c>
      <c r="DG148" s="15">
        <v>14.8</v>
      </c>
      <c r="DH148" s="15">
        <v>11.8</v>
      </c>
      <c r="DI148" s="15">
        <v>12.4</v>
      </c>
      <c r="DJ148" s="15">
        <v>13.3</v>
      </c>
      <c r="DK148" s="15">
        <v>16.5</v>
      </c>
      <c r="DL148" s="15">
        <v>15.9</v>
      </c>
      <c r="DM148" s="15">
        <v>17.5</v>
      </c>
      <c r="DN148" s="15">
        <v>21.3</v>
      </c>
      <c r="DO148" s="21">
        <f t="shared" si="138"/>
        <v>17.091666666666669</v>
      </c>
      <c r="DQ148" s="22">
        <f t="shared" si="139"/>
        <v>21.533333333333331</v>
      </c>
      <c r="DR148" s="23">
        <f t="shared" si="140"/>
        <v>12.5</v>
      </c>
      <c r="DS148" s="24">
        <f t="shared" si="152"/>
        <v>17.180303030303033</v>
      </c>
      <c r="EA148" s="2">
        <f t="shared" si="128"/>
        <v>1998</v>
      </c>
      <c r="EB148" s="20" t="s">
        <v>131</v>
      </c>
      <c r="EC148" s="15">
        <v>21.4</v>
      </c>
      <c r="ED148" s="15">
        <v>22.5</v>
      </c>
      <c r="EE148" s="15">
        <v>21.2</v>
      </c>
      <c r="EF148" s="15">
        <v>18.399999999999999</v>
      </c>
      <c r="EG148" s="15">
        <v>16.7</v>
      </c>
      <c r="EH148" s="15">
        <v>13.6</v>
      </c>
      <c r="EI148" s="15">
        <v>13.7</v>
      </c>
      <c r="EJ148" s="15">
        <v>14.5</v>
      </c>
      <c r="EK148" s="15">
        <v>15.7</v>
      </c>
      <c r="EL148" s="15">
        <v>16.100000000000001</v>
      </c>
      <c r="EM148" s="15">
        <v>17.5</v>
      </c>
      <c r="EN148" s="15">
        <v>20.2</v>
      </c>
      <c r="EO148" s="21">
        <f t="shared" si="124"/>
        <v>17.624999999999996</v>
      </c>
      <c r="EQ148" s="22">
        <f t="shared" si="125"/>
        <v>21.7</v>
      </c>
      <c r="ER148" s="23">
        <f t="shared" si="126"/>
        <v>13.933333333333332</v>
      </c>
      <c r="ES148" s="24">
        <f t="shared" si="146"/>
        <v>17.088636363636365</v>
      </c>
      <c r="FA148" s="2">
        <f t="shared" si="127"/>
        <v>1998</v>
      </c>
      <c r="FB148" s="20" t="s">
        <v>131</v>
      </c>
      <c r="FC148" s="15">
        <v>25.2</v>
      </c>
      <c r="FD148" s="15">
        <v>23.1</v>
      </c>
      <c r="FE148" s="15">
        <v>22</v>
      </c>
      <c r="FF148" s="15">
        <v>17.100000000000001</v>
      </c>
      <c r="FG148" s="15">
        <v>14.2</v>
      </c>
      <c r="FH148" s="15">
        <v>11.2</v>
      </c>
      <c r="FI148" s="15">
        <v>11.2</v>
      </c>
      <c r="FJ148" s="15">
        <v>12.7</v>
      </c>
      <c r="FK148" s="15">
        <v>15.3</v>
      </c>
      <c r="FL148" s="15">
        <v>15.6</v>
      </c>
      <c r="FM148" s="15">
        <v>19</v>
      </c>
      <c r="FN148" s="15">
        <v>22.9</v>
      </c>
      <c r="FO148" s="21">
        <f t="shared" si="142"/>
        <v>17.458333333333336</v>
      </c>
      <c r="FQ148" s="22">
        <f t="shared" si="143"/>
        <v>23.433333333333334</v>
      </c>
      <c r="FR148" s="23">
        <f t="shared" si="144"/>
        <v>11.699999999999998</v>
      </c>
      <c r="FS148" s="24">
        <f t="shared" si="153"/>
        <v>17.101515151515155</v>
      </c>
      <c r="GA148" s="2">
        <f t="shared" si="158"/>
        <v>1998</v>
      </c>
      <c r="GB148" s="13" t="s">
        <v>132</v>
      </c>
      <c r="GC148" s="15">
        <v>20.9</v>
      </c>
      <c r="GD148" s="15">
        <v>19.899999999999999</v>
      </c>
      <c r="GE148" s="15">
        <v>18.8</v>
      </c>
      <c r="GF148" s="15">
        <v>16.100000000000001</v>
      </c>
      <c r="GG148" s="15">
        <v>14.7</v>
      </c>
      <c r="GH148" s="15">
        <v>12.6</v>
      </c>
      <c r="GI148" s="15">
        <v>12.5</v>
      </c>
      <c r="GJ148" s="15">
        <v>12.9</v>
      </c>
      <c r="GK148" s="15">
        <v>14.3</v>
      </c>
      <c r="GL148" s="15">
        <v>15</v>
      </c>
      <c r="GM148" s="15">
        <v>16.8</v>
      </c>
      <c r="GN148" s="15">
        <v>18.899999999999999</v>
      </c>
      <c r="GO148" s="21">
        <f t="shared" si="154"/>
        <v>16.116666666666667</v>
      </c>
      <c r="GQ148" s="22">
        <f t="shared" si="155"/>
        <v>19.866666666666664</v>
      </c>
      <c r="GR148" s="23">
        <f t="shared" si="156"/>
        <v>12.666666666666666</v>
      </c>
      <c r="GS148" s="24">
        <f t="shared" si="157"/>
        <v>17.036363636363635</v>
      </c>
      <c r="GT148" s="22">
        <f>AVERAGE(Sheet1!AQ148,Sheet1!BQ148,Sheet1!CQ148,Sheet1!DQ148,Sheet1!EQ148,Sheet1!FQ148,Sheet1!GQ148)</f>
        <v>20.866666666666667</v>
      </c>
      <c r="GU148" s="23">
        <f>AVERAGE(Sheet1!AR148,Sheet1!BR148,Sheet1!CR148,Sheet1!DR148,Sheet1!ER148,Sheet1!FR148,Sheet1!GR148)</f>
        <v>12.700000000000001</v>
      </c>
      <c r="GV148" s="22">
        <f t="shared" si="120"/>
        <v>20.775324675324676</v>
      </c>
      <c r="GW148" s="23">
        <f t="shared" si="121"/>
        <v>12.748484848484848</v>
      </c>
      <c r="GX148" s="24">
        <f>AVERAGE(Sheet1!$AO148,Sheet1!$BO148,Sheet1!$CO148,Sheet1!$DO148,Sheet1!$EO148,Sheet1!$FO148,Sheet1!$GO148)</f>
        <v>16.611904761904761</v>
      </c>
      <c r="GY148" s="24">
        <f t="shared" si="122"/>
        <v>16.708441558441557</v>
      </c>
    </row>
    <row r="149" spans="1:207">
      <c r="A149" s="7"/>
      <c r="B149" s="8">
        <f t="shared" si="133"/>
        <v>17.092460317460315</v>
      </c>
      <c r="C149" s="25">
        <f t="shared" si="145"/>
        <v>16.505396825396826</v>
      </c>
      <c r="D149" s="16">
        <f t="shared" si="151"/>
        <v>16.604484126984126</v>
      </c>
      <c r="E149" s="8">
        <f t="shared" si="164"/>
        <v>16.681051587301589</v>
      </c>
      <c r="F149" s="29">
        <f t="shared" si="159"/>
        <v>16.398904761904756</v>
      </c>
      <c r="G149" s="16">
        <f t="shared" si="134"/>
        <v>25</v>
      </c>
      <c r="H149" s="17">
        <f t="shared" si="135"/>
        <v>16.75</v>
      </c>
      <c r="I149" s="18">
        <f t="shared" si="136"/>
        <v>11.4</v>
      </c>
      <c r="J149" s="19">
        <f t="shared" si="137"/>
        <v>18.2</v>
      </c>
      <c r="AB149" s="26">
        <v>1999</v>
      </c>
      <c r="AC149" s="15">
        <v>19.399999999999999</v>
      </c>
      <c r="AD149" s="15">
        <v>20.399999999999999</v>
      </c>
      <c r="AE149" s="15">
        <v>18.3</v>
      </c>
      <c r="AF149" s="15">
        <v>15.5</v>
      </c>
      <c r="AG149" s="15">
        <v>15.7</v>
      </c>
      <c r="AH149" s="15">
        <v>12.8</v>
      </c>
      <c r="AI149" s="15">
        <v>12.2</v>
      </c>
      <c r="AJ149" s="15">
        <v>13.2</v>
      </c>
      <c r="AK149" s="15">
        <v>15.4</v>
      </c>
      <c r="AL149" s="15">
        <v>16.7</v>
      </c>
      <c r="AM149" s="15">
        <v>16.3</v>
      </c>
      <c r="AN149" s="15">
        <v>18.7</v>
      </c>
      <c r="AO149" s="21">
        <f t="shared" si="147"/>
        <v>16.216666666666665</v>
      </c>
      <c r="AQ149" s="22">
        <f t="shared" si="148"/>
        <v>19.366666666666664</v>
      </c>
      <c r="AR149" s="23">
        <f t="shared" si="149"/>
        <v>12.733333333333334</v>
      </c>
      <c r="AS149" s="24">
        <f t="shared" si="163"/>
        <v>15.177272727272729</v>
      </c>
      <c r="BB149" s="2">
        <v>1999</v>
      </c>
      <c r="BC149" s="33">
        <f t="shared" ref="BC149:BN149" si="165">AVERAGE(BC145:BC147)</f>
        <v>22.133333333333336</v>
      </c>
      <c r="BD149" s="33">
        <f t="shared" si="165"/>
        <v>22.166666666666668</v>
      </c>
      <c r="BE149" s="33">
        <f t="shared" si="165"/>
        <v>19.166666666666668</v>
      </c>
      <c r="BF149" s="33">
        <f t="shared" si="165"/>
        <v>15.633333333333333</v>
      </c>
      <c r="BG149" s="33">
        <f t="shared" si="165"/>
        <v>14.166666666666666</v>
      </c>
      <c r="BH149" s="33">
        <f t="shared" si="165"/>
        <v>12.5</v>
      </c>
      <c r="BI149" s="33">
        <f t="shared" si="165"/>
        <v>11.733333333333334</v>
      </c>
      <c r="BJ149" s="33">
        <f t="shared" si="165"/>
        <v>12.700000000000001</v>
      </c>
      <c r="BK149" s="33">
        <f t="shared" si="165"/>
        <v>13.933333333333332</v>
      </c>
      <c r="BL149" s="33">
        <f t="shared" si="165"/>
        <v>15.633333333333333</v>
      </c>
      <c r="BM149" s="33">
        <f t="shared" si="165"/>
        <v>17.166666666666668</v>
      </c>
      <c r="BN149" s="33">
        <f t="shared" si="165"/>
        <v>17.433333333333334</v>
      </c>
      <c r="BO149" s="21">
        <f t="shared" si="160"/>
        <v>16.197222222222219</v>
      </c>
      <c r="BQ149" s="22">
        <f t="shared" si="161"/>
        <v>21.155555555555555</v>
      </c>
      <c r="BR149" s="23">
        <f t="shared" si="162"/>
        <v>12.311111111111112</v>
      </c>
      <c r="BS149" s="24">
        <f t="shared" si="123"/>
        <v>16.369444444444444</v>
      </c>
      <c r="CA149" s="2">
        <f t="shared" si="132"/>
        <v>1999</v>
      </c>
      <c r="CB149" s="20" t="s">
        <v>133</v>
      </c>
      <c r="CC149" s="15">
        <v>20.9</v>
      </c>
      <c r="CD149" s="15">
        <v>21.8</v>
      </c>
      <c r="CE149" s="15">
        <v>19.399999999999999</v>
      </c>
      <c r="CF149" s="15">
        <v>16.600000000000001</v>
      </c>
      <c r="CG149" s="15">
        <v>15.6</v>
      </c>
      <c r="CH149" s="15">
        <v>14</v>
      </c>
      <c r="CI149" s="15">
        <v>13.7</v>
      </c>
      <c r="CJ149" s="15">
        <v>14.3</v>
      </c>
      <c r="CK149" s="15">
        <v>15.6</v>
      </c>
      <c r="CL149" s="15">
        <v>16.7</v>
      </c>
      <c r="CM149" s="15">
        <v>16.7</v>
      </c>
      <c r="CN149" s="15">
        <v>19.100000000000001</v>
      </c>
      <c r="CO149" s="21">
        <f t="shared" si="129"/>
        <v>17.033333333333331</v>
      </c>
      <c r="CQ149" s="22">
        <f t="shared" si="130"/>
        <v>20.7</v>
      </c>
      <c r="CR149" s="23">
        <f t="shared" si="131"/>
        <v>14</v>
      </c>
      <c r="CS149" s="24">
        <f t="shared" si="150"/>
        <v>16.83636363636364</v>
      </c>
      <c r="DA149" s="2">
        <f t="shared" si="141"/>
        <v>1999</v>
      </c>
      <c r="DB149" s="20" t="s">
        <v>133</v>
      </c>
      <c r="DC149" s="15">
        <v>21.5</v>
      </c>
      <c r="DD149" s="15">
        <v>22.7</v>
      </c>
      <c r="DE149" s="15">
        <v>20.2</v>
      </c>
      <c r="DF149" s="15">
        <v>16.399999999999999</v>
      </c>
      <c r="DG149" s="15">
        <v>16.8</v>
      </c>
      <c r="DH149" s="15">
        <v>13</v>
      </c>
      <c r="DI149" s="15">
        <v>12.6</v>
      </c>
      <c r="DJ149" s="15">
        <v>14.5</v>
      </c>
      <c r="DK149" s="15">
        <v>16.8</v>
      </c>
      <c r="DL149" s="15">
        <v>18.100000000000001</v>
      </c>
      <c r="DM149" s="15">
        <v>17.899999999999999</v>
      </c>
      <c r="DN149" s="15">
        <v>20.8</v>
      </c>
      <c r="DO149" s="21">
        <f t="shared" si="138"/>
        <v>17.608333333333334</v>
      </c>
      <c r="DQ149" s="22">
        <f t="shared" si="139"/>
        <v>21.466666666666669</v>
      </c>
      <c r="DR149" s="23">
        <f t="shared" si="140"/>
        <v>13.366666666666667</v>
      </c>
      <c r="DS149" s="24">
        <f t="shared" si="152"/>
        <v>17.149242424242424</v>
      </c>
      <c r="EA149" s="2">
        <f t="shared" si="128"/>
        <v>1999</v>
      </c>
      <c r="EB149" s="20" t="s">
        <v>133</v>
      </c>
      <c r="EC149" s="15">
        <v>21.4</v>
      </c>
      <c r="ED149" s="15">
        <v>21.6</v>
      </c>
      <c r="EE149" s="15">
        <v>21.2</v>
      </c>
      <c r="EF149" s="15">
        <v>18.5</v>
      </c>
      <c r="EG149" s="15">
        <v>17.100000000000001</v>
      </c>
      <c r="EH149" s="15">
        <v>14.6</v>
      </c>
      <c r="EI149" s="15">
        <v>14.1</v>
      </c>
      <c r="EJ149" s="15">
        <v>14.8</v>
      </c>
      <c r="EK149" s="15">
        <v>16.100000000000001</v>
      </c>
      <c r="EL149" s="15">
        <v>17.8</v>
      </c>
      <c r="EM149" s="15">
        <v>17.899999999999999</v>
      </c>
      <c r="EN149" s="15">
        <v>20.399999999999999</v>
      </c>
      <c r="EO149" s="21">
        <f t="shared" si="124"/>
        <v>17.958333333333336</v>
      </c>
      <c r="EQ149" s="22">
        <f t="shared" si="125"/>
        <v>21.400000000000002</v>
      </c>
      <c r="ER149" s="23">
        <f t="shared" si="126"/>
        <v>14.5</v>
      </c>
      <c r="ES149" s="24">
        <f t="shared" si="146"/>
        <v>17.108333333333334</v>
      </c>
      <c r="FA149" s="2">
        <f t="shared" si="127"/>
        <v>1999</v>
      </c>
      <c r="FB149" s="20" t="s">
        <v>133</v>
      </c>
      <c r="FC149" s="15">
        <v>25</v>
      </c>
      <c r="FD149" s="15">
        <v>23.3</v>
      </c>
      <c r="FE149" s="15">
        <v>21.2</v>
      </c>
      <c r="FF149" s="15">
        <v>17.100000000000001</v>
      </c>
      <c r="FG149" s="15">
        <v>14.9</v>
      </c>
      <c r="FH149" s="15">
        <v>12.4</v>
      </c>
      <c r="FI149" s="15">
        <v>11.4</v>
      </c>
      <c r="FJ149" s="15">
        <v>13</v>
      </c>
      <c r="FK149" s="15">
        <v>15.2</v>
      </c>
      <c r="FL149" s="15">
        <v>17</v>
      </c>
      <c r="FM149" s="15">
        <v>18.5</v>
      </c>
      <c r="FN149" s="15">
        <v>22.6</v>
      </c>
      <c r="FO149" s="21">
        <f t="shared" si="142"/>
        <v>17.633333333333333</v>
      </c>
      <c r="FQ149" s="22">
        <f t="shared" si="143"/>
        <v>23.166666666666668</v>
      </c>
      <c r="FR149" s="23">
        <f t="shared" si="144"/>
        <v>12.266666666666666</v>
      </c>
      <c r="FS149" s="24">
        <f t="shared" si="153"/>
        <v>17.07121212121212</v>
      </c>
      <c r="GA149" s="2">
        <f t="shared" si="158"/>
        <v>1999</v>
      </c>
      <c r="GB149" s="20" t="s">
        <v>133</v>
      </c>
      <c r="GC149" s="15">
        <v>20.9</v>
      </c>
      <c r="GD149" s="15">
        <v>21.5</v>
      </c>
      <c r="GE149" s="15">
        <v>20.2</v>
      </c>
      <c r="GF149" s="15">
        <v>17.399999999999999</v>
      </c>
      <c r="GG149" s="15">
        <v>16.100000000000001</v>
      </c>
      <c r="GH149" s="15">
        <v>14.3</v>
      </c>
      <c r="GI149" s="15">
        <v>12.9</v>
      </c>
      <c r="GJ149" s="15">
        <v>13.7</v>
      </c>
      <c r="GK149" s="15">
        <v>14.7</v>
      </c>
      <c r="GL149" s="15">
        <v>16.100000000000001</v>
      </c>
      <c r="GM149" s="15">
        <v>16.8</v>
      </c>
      <c r="GN149" s="15">
        <v>19.399999999999999</v>
      </c>
      <c r="GO149" s="21">
        <f t="shared" si="154"/>
        <v>17</v>
      </c>
      <c r="GQ149" s="22">
        <f t="shared" si="155"/>
        <v>20.866666666666664</v>
      </c>
      <c r="GR149" s="23">
        <f t="shared" si="156"/>
        <v>13.633333333333335</v>
      </c>
      <c r="GS149" s="24">
        <f t="shared" si="157"/>
        <v>16.929545454545455</v>
      </c>
      <c r="GT149" s="22">
        <f>AVERAGE(Sheet1!AQ149,Sheet1!BQ149,Sheet1!CQ149,Sheet1!DQ149,Sheet1!EQ149,Sheet1!FQ149,Sheet1!GQ149)</f>
        <v>21.160317460317462</v>
      </c>
      <c r="GU149" s="23">
        <f>AVERAGE(Sheet1!AR149,Sheet1!BR149,Sheet1!CR149,Sheet1!DR149,Sheet1!ER149,Sheet1!FR149,Sheet1!GR149)</f>
        <v>13.25873015873016</v>
      </c>
      <c r="GV149" s="22">
        <f t="shared" si="120"/>
        <v>20.732756132756137</v>
      </c>
      <c r="GW149" s="23">
        <f t="shared" si="121"/>
        <v>12.701443001443</v>
      </c>
      <c r="GX149" s="24">
        <f>AVERAGE(Sheet1!$AO149,Sheet1!$BO149,Sheet1!$CO149,Sheet1!$DO149,Sheet1!$EO149,Sheet1!$FO149,Sheet1!$GO149)</f>
        <v>17.092460317460315</v>
      </c>
      <c r="GY149" s="24">
        <f t="shared" si="122"/>
        <v>16.663059163059163</v>
      </c>
    </row>
    <row r="150" spans="1:207">
      <c r="A150" s="7">
        <f>A145+5</f>
        <v>2000</v>
      </c>
      <c r="B150" s="8">
        <f t="shared" si="133"/>
        <v>17.291666666666664</v>
      </c>
      <c r="C150" s="25">
        <f t="shared" si="145"/>
        <v>16.729206349206343</v>
      </c>
      <c r="D150" s="16">
        <f t="shared" si="151"/>
        <v>16.627817460317459</v>
      </c>
      <c r="E150" s="8">
        <f t="shared" si="164"/>
        <v>16.706527777777779</v>
      </c>
      <c r="F150" s="29">
        <f t="shared" si="159"/>
        <v>16.421619047619043</v>
      </c>
      <c r="G150" s="16">
        <f t="shared" si="134"/>
        <v>29.9</v>
      </c>
      <c r="H150" s="17">
        <f t="shared" si="135"/>
        <v>16.7</v>
      </c>
      <c r="I150" s="18">
        <f t="shared" si="136"/>
        <v>11</v>
      </c>
      <c r="J150" s="19">
        <f t="shared" si="137"/>
        <v>20.45</v>
      </c>
      <c r="AB150" s="26">
        <v>2000</v>
      </c>
      <c r="AC150" s="15">
        <v>19.2</v>
      </c>
      <c r="AD150" s="15">
        <v>20.9</v>
      </c>
      <c r="AE150" s="15">
        <v>19.2</v>
      </c>
      <c r="AF150" s="15">
        <v>17.3</v>
      </c>
      <c r="AG150" s="15">
        <v>14.3</v>
      </c>
      <c r="AH150" s="15">
        <v>12.9</v>
      </c>
      <c r="AI150" s="15">
        <v>12.5</v>
      </c>
      <c r="AJ150" s="15">
        <v>12.7</v>
      </c>
      <c r="AK150" s="15">
        <v>14.6</v>
      </c>
      <c r="AL150" s="15">
        <v>14.9</v>
      </c>
      <c r="AM150" s="15">
        <v>17.600000000000001</v>
      </c>
      <c r="AN150" s="15">
        <v>18</v>
      </c>
      <c r="AO150" s="21">
        <f t="shared" si="147"/>
        <v>16.175000000000001</v>
      </c>
      <c r="AQ150" s="22">
        <f t="shared" si="148"/>
        <v>19.766666666666666</v>
      </c>
      <c r="AR150" s="23">
        <f t="shared" si="149"/>
        <v>12.699999999999998</v>
      </c>
      <c r="AS150" s="24">
        <f t="shared" si="163"/>
        <v>15.221212121212121</v>
      </c>
      <c r="BB150" s="20" t="s">
        <v>134</v>
      </c>
      <c r="BC150" s="33">
        <f>AVERAGE(BC151:BC153)</f>
        <v>21.233333333333334</v>
      </c>
      <c r="BD150" s="33">
        <f>AVERAGE(BD146:BD148)</f>
        <v>20.833333333333336</v>
      </c>
      <c r="BE150" s="33">
        <f>AVERAGE(BE151:BE153)</f>
        <v>19.5</v>
      </c>
      <c r="BF150" s="33">
        <f>AVERAGE(BF146:BF148)</f>
        <v>15.366666666666665</v>
      </c>
      <c r="BG150" s="33">
        <f>AVERAGE(BG146:BG148)</f>
        <v>14.300000000000002</v>
      </c>
      <c r="BH150" s="15">
        <v>13</v>
      </c>
      <c r="BI150" s="15">
        <v>13.8</v>
      </c>
      <c r="BJ150" s="33">
        <f>AVERAGE(BJ146:BJ148)</f>
        <v>12.833333333333334</v>
      </c>
      <c r="BK150" s="33">
        <f>AVERAGE(BK151:BK153)</f>
        <v>14.5</v>
      </c>
      <c r="BL150" s="15">
        <v>15.6</v>
      </c>
      <c r="BM150" s="33">
        <f>AVERAGE(BM151:BM153)</f>
        <v>17.933333333333334</v>
      </c>
      <c r="BN150" s="15">
        <v>29.9</v>
      </c>
      <c r="BO150" s="21">
        <f t="shared" si="160"/>
        <v>17.400000000000002</v>
      </c>
      <c r="BQ150" s="22">
        <f t="shared" si="161"/>
        <v>20.522222222222222</v>
      </c>
      <c r="BR150" s="23">
        <f t="shared" si="162"/>
        <v>13.21111111111111</v>
      </c>
      <c r="BS150" s="24">
        <f t="shared" si="123"/>
        <v>16.36641414141414</v>
      </c>
      <c r="CA150" s="2">
        <f t="shared" si="132"/>
        <v>2000</v>
      </c>
      <c r="CB150" s="20" t="s">
        <v>134</v>
      </c>
      <c r="CC150" s="15">
        <v>19.899999999999999</v>
      </c>
      <c r="CD150" s="15">
        <v>23.2</v>
      </c>
      <c r="CE150" s="15">
        <v>21.3</v>
      </c>
      <c r="CF150" s="15">
        <v>18.7</v>
      </c>
      <c r="CG150" s="15">
        <v>15.4</v>
      </c>
      <c r="CH150" s="15">
        <v>14.1</v>
      </c>
      <c r="CI150" s="15">
        <v>13.3</v>
      </c>
      <c r="CJ150" s="15">
        <v>13.6</v>
      </c>
      <c r="CK150" s="15">
        <v>14.2</v>
      </c>
      <c r="CL150" s="15">
        <v>15.2</v>
      </c>
      <c r="CM150" s="15">
        <v>18.600000000000001</v>
      </c>
      <c r="CN150" s="15">
        <v>19.2</v>
      </c>
      <c r="CO150" s="21">
        <f t="shared" si="129"/>
        <v>17.224999999999998</v>
      </c>
      <c r="CQ150" s="22">
        <f t="shared" si="130"/>
        <v>21.466666666666665</v>
      </c>
      <c r="CR150" s="23">
        <f t="shared" si="131"/>
        <v>13.666666666666666</v>
      </c>
      <c r="CS150" s="24">
        <f t="shared" si="150"/>
        <v>16.799999999999997</v>
      </c>
      <c r="DA150" s="2">
        <f t="shared" si="141"/>
        <v>2000</v>
      </c>
      <c r="DB150" s="20" t="s">
        <v>134</v>
      </c>
      <c r="DC150" s="15">
        <v>21.2</v>
      </c>
      <c r="DD150" s="15">
        <v>23.4</v>
      </c>
      <c r="DE150" s="15">
        <v>21.3</v>
      </c>
      <c r="DF150" s="15">
        <v>19</v>
      </c>
      <c r="DG150" s="15">
        <v>15.6</v>
      </c>
      <c r="DH150" s="15">
        <v>13.6</v>
      </c>
      <c r="DI150" s="15">
        <v>12.8</v>
      </c>
      <c r="DJ150" s="15">
        <v>13.2</v>
      </c>
      <c r="DK150" s="15">
        <v>15.9</v>
      </c>
      <c r="DL150" s="15">
        <v>16.899999999999999</v>
      </c>
      <c r="DM150" s="15">
        <v>19.899999999999999</v>
      </c>
      <c r="DN150" s="15">
        <v>21.4</v>
      </c>
      <c r="DO150" s="21">
        <f t="shared" si="138"/>
        <v>17.849999999999998</v>
      </c>
      <c r="DQ150" s="22">
        <f t="shared" si="139"/>
        <v>21.966666666666665</v>
      </c>
      <c r="DR150" s="23">
        <f t="shared" si="140"/>
        <v>13.199999999999998</v>
      </c>
      <c r="DS150" s="24">
        <f t="shared" si="152"/>
        <v>17.174242424242422</v>
      </c>
      <c r="EA150" s="2">
        <f t="shared" si="128"/>
        <v>2000</v>
      </c>
      <c r="EB150" s="20" t="s">
        <v>134</v>
      </c>
      <c r="EC150" s="15">
        <v>20.5</v>
      </c>
      <c r="ED150" s="15">
        <v>22.5</v>
      </c>
      <c r="EE150" s="15">
        <v>21</v>
      </c>
      <c r="EF150" s="15">
        <v>18.8</v>
      </c>
      <c r="EG150" s="15">
        <v>16</v>
      </c>
      <c r="EH150" s="15">
        <v>14.6</v>
      </c>
      <c r="EI150" s="15">
        <v>14</v>
      </c>
      <c r="EJ150" s="15">
        <v>14</v>
      </c>
      <c r="EK150" s="15">
        <v>15.1</v>
      </c>
      <c r="EL150" s="15">
        <v>16.5</v>
      </c>
      <c r="EM150" s="15">
        <v>19.3</v>
      </c>
      <c r="EN150" s="15">
        <v>21.5</v>
      </c>
      <c r="EO150" s="21">
        <f t="shared" si="124"/>
        <v>17.816666666666666</v>
      </c>
      <c r="EQ150" s="22">
        <f t="shared" si="125"/>
        <v>21.333333333333332</v>
      </c>
      <c r="ER150" s="23">
        <f t="shared" si="126"/>
        <v>14.200000000000001</v>
      </c>
      <c r="ES150" s="24">
        <f t="shared" si="146"/>
        <v>17.153030303030302</v>
      </c>
      <c r="FA150" s="2">
        <f t="shared" si="127"/>
        <v>2000</v>
      </c>
      <c r="FB150" s="20" t="s">
        <v>134</v>
      </c>
      <c r="FC150" s="15">
        <v>22.3</v>
      </c>
      <c r="FD150" s="15">
        <v>26.1</v>
      </c>
      <c r="FE150" s="15">
        <v>22</v>
      </c>
      <c r="FF150" s="15">
        <v>18.399999999999999</v>
      </c>
      <c r="FG150" s="15">
        <v>14.3</v>
      </c>
      <c r="FH150" s="15">
        <v>12.4</v>
      </c>
      <c r="FI150" s="15">
        <v>11</v>
      </c>
      <c r="FJ150" s="15">
        <v>12.1</v>
      </c>
      <c r="FK150" s="15">
        <v>13.7</v>
      </c>
      <c r="FL150" s="15">
        <v>16</v>
      </c>
      <c r="FM150" s="15">
        <v>20.7</v>
      </c>
      <c r="FN150" s="15">
        <v>22.4</v>
      </c>
      <c r="FO150" s="21">
        <f t="shared" si="142"/>
        <v>17.616666666666667</v>
      </c>
      <c r="FQ150" s="22">
        <f t="shared" si="143"/>
        <v>23.466666666666669</v>
      </c>
      <c r="FR150" s="23">
        <f t="shared" si="144"/>
        <v>11.833333333333334</v>
      </c>
      <c r="FS150" s="24">
        <f t="shared" si="153"/>
        <v>17.090151515151515</v>
      </c>
      <c r="GA150" s="2">
        <f t="shared" si="158"/>
        <v>2000</v>
      </c>
      <c r="GB150" s="20" t="s">
        <v>134</v>
      </c>
      <c r="GC150" s="15">
        <v>20</v>
      </c>
      <c r="GD150" s="15">
        <v>21.9</v>
      </c>
      <c r="GE150" s="15">
        <v>20.399999999999999</v>
      </c>
      <c r="GF150" s="15">
        <v>18.399999999999999</v>
      </c>
      <c r="GG150" s="15">
        <v>15.7</v>
      </c>
      <c r="GH150" s="15">
        <v>14</v>
      </c>
      <c r="GI150" s="15">
        <v>12.9</v>
      </c>
      <c r="GJ150" s="15">
        <v>13.3</v>
      </c>
      <c r="GK150" s="15">
        <v>13.6</v>
      </c>
      <c r="GL150" s="15">
        <v>15.1</v>
      </c>
      <c r="GM150" s="15">
        <v>19</v>
      </c>
      <c r="GN150" s="15">
        <v>19.2</v>
      </c>
      <c r="GO150" s="21">
        <f t="shared" si="154"/>
        <v>16.958333333333332</v>
      </c>
      <c r="GQ150" s="22">
        <f t="shared" si="155"/>
        <v>20.766666666666666</v>
      </c>
      <c r="GR150" s="23">
        <f t="shared" si="156"/>
        <v>13.4</v>
      </c>
      <c r="GS150" s="24">
        <f t="shared" si="157"/>
        <v>16.863636363636367</v>
      </c>
      <c r="GT150" s="22">
        <f>AVERAGE(Sheet1!AQ150,Sheet1!BQ150,Sheet1!CQ150,Sheet1!DQ150,Sheet1!EQ150,Sheet1!FQ150,Sheet1!GQ150)</f>
        <v>21.326984126984126</v>
      </c>
      <c r="GU150" s="23">
        <f>AVERAGE(Sheet1!AR150,Sheet1!BR150,Sheet1!CR150,Sheet1!DR150,Sheet1!ER150,Sheet1!FR150,Sheet1!GR150)</f>
        <v>13.173015873015872</v>
      </c>
      <c r="GV150" s="22">
        <f t="shared" si="120"/>
        <v>20.700144300144302</v>
      </c>
      <c r="GW150" s="23">
        <f t="shared" si="121"/>
        <v>12.752669552669552</v>
      </c>
      <c r="GX150" s="24">
        <f>AVERAGE(Sheet1!$AO150,Sheet1!$BO150,Sheet1!$CO150,Sheet1!$DO150,Sheet1!$EO150,Sheet1!$FO150,Sheet1!$GO150)</f>
        <v>17.291666666666664</v>
      </c>
      <c r="GY150" s="24">
        <f t="shared" si="122"/>
        <v>16.666955266955263</v>
      </c>
    </row>
    <row r="151" spans="1:207">
      <c r="A151" s="7"/>
      <c r="B151" s="8">
        <f t="shared" si="133"/>
        <v>17.047222222222221</v>
      </c>
      <c r="C151" s="25">
        <f t="shared" si="145"/>
        <v>16.941269841269836</v>
      </c>
      <c r="D151" s="16">
        <f t="shared" si="151"/>
        <v>16.670515873015869</v>
      </c>
      <c r="E151" s="8">
        <f t="shared" si="164"/>
        <v>16.705853174603178</v>
      </c>
      <c r="F151" s="29">
        <f t="shared" si="159"/>
        <v>16.43999206349206</v>
      </c>
      <c r="G151" s="16">
        <f t="shared" si="134"/>
        <v>26.2</v>
      </c>
      <c r="H151" s="17">
        <f t="shared" si="135"/>
        <v>16.600000000000001</v>
      </c>
      <c r="I151" s="18">
        <f t="shared" si="136"/>
        <v>12.3</v>
      </c>
      <c r="J151" s="19">
        <f t="shared" si="137"/>
        <v>19.25</v>
      </c>
      <c r="AB151" s="26">
        <v>2001</v>
      </c>
      <c r="AC151" s="15">
        <v>20.399999999999999</v>
      </c>
      <c r="AD151" s="15">
        <v>21.5</v>
      </c>
      <c r="AE151" s="15">
        <v>19.399999999999999</v>
      </c>
      <c r="AF151" s="15">
        <v>17</v>
      </c>
      <c r="AG151" s="15">
        <v>13.3</v>
      </c>
      <c r="AH151" s="15">
        <v>12.6</v>
      </c>
      <c r="AI151" s="15">
        <v>12.4</v>
      </c>
      <c r="AJ151" s="15">
        <v>12.9</v>
      </c>
      <c r="AK151" s="15">
        <v>16.5</v>
      </c>
      <c r="AL151" s="15">
        <v>15.4</v>
      </c>
      <c r="AM151" s="15">
        <v>15.5</v>
      </c>
      <c r="AN151" s="15">
        <v>16.399999999999999</v>
      </c>
      <c r="AO151" s="21">
        <f t="shared" si="147"/>
        <v>16.108333333333334</v>
      </c>
      <c r="AQ151" s="22">
        <f t="shared" si="148"/>
        <v>20.433333333333334</v>
      </c>
      <c r="AR151" s="23">
        <f t="shared" si="149"/>
        <v>12.633333333333333</v>
      </c>
      <c r="AS151" s="24">
        <f t="shared" si="163"/>
        <v>15.284848484848483</v>
      </c>
      <c r="BB151" s="20" t="s">
        <v>135</v>
      </c>
      <c r="BC151" s="15">
        <v>22.5</v>
      </c>
      <c r="BD151" s="33">
        <f>AVERAGE(BD152:BD154)</f>
        <v>20.566666666666666</v>
      </c>
      <c r="BE151" s="15">
        <v>20.2</v>
      </c>
      <c r="BF151" s="33">
        <f>AVERAGE(BF152:BF154)</f>
        <v>17.233333333333334</v>
      </c>
      <c r="BG151" s="33">
        <f>AVERAGE(BG152:BG154)</f>
        <v>14.533333333333333</v>
      </c>
      <c r="BH151" s="30">
        <f>(BH147+BH148+BH150+BH152+BH153+BH154)/6</f>
        <v>12.733333333333333</v>
      </c>
      <c r="BI151" s="30">
        <f>(BI147+BI148+BI150+BI152+BI153+BI154)/6</f>
        <v>12.466666666666669</v>
      </c>
      <c r="BJ151" s="33">
        <f>AVERAGE(BJ152:BJ154)</f>
        <v>13</v>
      </c>
      <c r="BK151" s="15">
        <v>16.3</v>
      </c>
      <c r="BL151" s="15">
        <v>15.9</v>
      </c>
      <c r="BM151" s="15">
        <v>17</v>
      </c>
      <c r="BN151" s="15">
        <v>17</v>
      </c>
      <c r="BO151" s="21">
        <f t="shared" si="160"/>
        <v>16.619444444444447</v>
      </c>
      <c r="BQ151" s="22">
        <f t="shared" si="161"/>
        <v>21.088888888888889</v>
      </c>
      <c r="BR151" s="23">
        <f t="shared" si="162"/>
        <v>12.733333333333334</v>
      </c>
      <c r="BS151" s="24">
        <f t="shared" si="123"/>
        <v>16.341666666666665</v>
      </c>
      <c r="CA151" s="2">
        <f t="shared" si="132"/>
        <v>2001</v>
      </c>
      <c r="CB151" s="20" t="s">
        <v>135</v>
      </c>
      <c r="CC151" s="15">
        <v>22.2</v>
      </c>
      <c r="CD151" s="15">
        <v>23.1</v>
      </c>
      <c r="CE151" s="15">
        <v>19.899999999999999</v>
      </c>
      <c r="CF151" s="15">
        <v>17.3</v>
      </c>
      <c r="CG151" s="15">
        <v>15.6</v>
      </c>
      <c r="CH151" s="15">
        <v>14.4</v>
      </c>
      <c r="CI151" s="15">
        <v>13.8</v>
      </c>
      <c r="CJ151" s="30">
        <f>(CJ148+CJ149+CJ150+CJ152+CJ153+CJ154)/6</f>
        <v>13.633333333333333</v>
      </c>
      <c r="CK151" s="15">
        <v>16</v>
      </c>
      <c r="CL151" s="15">
        <v>15.4</v>
      </c>
      <c r="CM151" s="15">
        <v>16.2</v>
      </c>
      <c r="CN151" s="15">
        <v>16.5</v>
      </c>
      <c r="CO151" s="21">
        <f t="shared" si="129"/>
        <v>17.002777777777776</v>
      </c>
      <c r="CQ151" s="22">
        <f t="shared" si="130"/>
        <v>21.733333333333331</v>
      </c>
      <c r="CR151" s="23">
        <f t="shared" si="131"/>
        <v>13.944444444444445</v>
      </c>
      <c r="CS151" s="24">
        <f t="shared" si="150"/>
        <v>16.760858585858585</v>
      </c>
      <c r="DA151" s="2">
        <f t="shared" si="141"/>
        <v>2001</v>
      </c>
      <c r="DB151" s="20" t="s">
        <v>135</v>
      </c>
      <c r="DC151" s="15">
        <v>23.3</v>
      </c>
      <c r="DD151" s="15">
        <v>25</v>
      </c>
      <c r="DE151" s="15">
        <v>21</v>
      </c>
      <c r="DF151" s="15">
        <v>18.100000000000001</v>
      </c>
      <c r="DG151" s="15">
        <v>13.7</v>
      </c>
      <c r="DH151" s="15">
        <v>12.9</v>
      </c>
      <c r="DI151" s="15">
        <v>12.5</v>
      </c>
      <c r="DJ151" s="15">
        <v>13.2</v>
      </c>
      <c r="DK151" s="15">
        <v>17.100000000000001</v>
      </c>
      <c r="DL151" s="15">
        <v>16.899999999999999</v>
      </c>
      <c r="DM151" s="15">
        <v>16.899999999999999</v>
      </c>
      <c r="DN151" s="15">
        <v>17.8</v>
      </c>
      <c r="DO151" s="21">
        <f t="shared" si="138"/>
        <v>17.366666666666671</v>
      </c>
      <c r="DQ151" s="22">
        <f t="shared" si="139"/>
        <v>23.099999999999998</v>
      </c>
      <c r="DR151" s="23">
        <f t="shared" si="140"/>
        <v>12.866666666666665</v>
      </c>
      <c r="DS151" s="24">
        <f t="shared" si="152"/>
        <v>17.155303030303031</v>
      </c>
      <c r="EA151" s="2">
        <f t="shared" si="128"/>
        <v>2001</v>
      </c>
      <c r="EB151" s="20" t="s">
        <v>135</v>
      </c>
      <c r="EC151" s="15">
        <v>22.2</v>
      </c>
      <c r="ED151" s="15">
        <v>23.9</v>
      </c>
      <c r="EE151" s="15">
        <v>21.4</v>
      </c>
      <c r="EF151" s="15">
        <v>18.8</v>
      </c>
      <c r="EG151" s="15">
        <v>16.3</v>
      </c>
      <c r="EH151" s="15">
        <v>15.2</v>
      </c>
      <c r="EI151" s="15">
        <v>15</v>
      </c>
      <c r="EJ151" s="15">
        <v>14.7</v>
      </c>
      <c r="EK151" s="15">
        <v>16.7</v>
      </c>
      <c r="EL151" s="15">
        <v>17</v>
      </c>
      <c r="EM151" s="15">
        <v>17.3</v>
      </c>
      <c r="EN151" s="15">
        <v>19.100000000000001</v>
      </c>
      <c r="EO151" s="21">
        <f t="shared" si="124"/>
        <v>18.133333333333333</v>
      </c>
      <c r="EQ151" s="22">
        <f t="shared" si="125"/>
        <v>22.5</v>
      </c>
      <c r="ER151" s="23">
        <f t="shared" si="126"/>
        <v>14.966666666666667</v>
      </c>
      <c r="ES151" s="24">
        <f t="shared" si="146"/>
        <v>17.223484848484848</v>
      </c>
      <c r="FA151" s="2">
        <f t="shared" si="127"/>
        <v>2001</v>
      </c>
      <c r="FB151" s="20" t="s">
        <v>135</v>
      </c>
      <c r="FC151" s="15">
        <v>24.5</v>
      </c>
      <c r="FD151" s="15">
        <v>26.2</v>
      </c>
      <c r="FE151" s="15">
        <v>21.9</v>
      </c>
      <c r="FF151" s="15">
        <v>17.2</v>
      </c>
      <c r="FG151" s="15">
        <v>13.3</v>
      </c>
      <c r="FH151" s="15">
        <v>12.6</v>
      </c>
      <c r="FI151" s="15">
        <v>12.3</v>
      </c>
      <c r="FJ151" s="15">
        <v>12.3</v>
      </c>
      <c r="FK151" s="15">
        <v>15.5</v>
      </c>
      <c r="FL151" s="15">
        <v>16</v>
      </c>
      <c r="FM151" s="15">
        <v>17.399999999999999</v>
      </c>
      <c r="FN151" s="15">
        <v>18.7</v>
      </c>
      <c r="FO151" s="21">
        <f t="shared" si="142"/>
        <v>17.324999999999999</v>
      </c>
      <c r="FQ151" s="22">
        <f t="shared" si="143"/>
        <v>24.2</v>
      </c>
      <c r="FR151" s="23">
        <f t="shared" si="144"/>
        <v>12.4</v>
      </c>
      <c r="FS151" s="24">
        <f t="shared" si="153"/>
        <v>17.087121212121211</v>
      </c>
      <c r="GA151" s="2">
        <f t="shared" si="158"/>
        <v>2001</v>
      </c>
      <c r="GB151" s="20" t="s">
        <v>135</v>
      </c>
      <c r="GC151" s="15">
        <v>20.8</v>
      </c>
      <c r="GD151" s="15">
        <v>22</v>
      </c>
      <c r="GE151" s="15">
        <v>20.7</v>
      </c>
      <c r="GF151" s="15">
        <v>17.7</v>
      </c>
      <c r="GG151" s="15">
        <v>15.1</v>
      </c>
      <c r="GH151" s="15">
        <v>14</v>
      </c>
      <c r="GI151" s="15">
        <v>13.3</v>
      </c>
      <c r="GJ151" s="15">
        <v>13.2</v>
      </c>
      <c r="GK151" s="15">
        <v>14.8</v>
      </c>
      <c r="GL151" s="15">
        <v>15.6</v>
      </c>
      <c r="GM151" s="15">
        <v>16.7</v>
      </c>
      <c r="GN151" s="15">
        <v>17.399999999999999</v>
      </c>
      <c r="GO151" s="21">
        <f t="shared" si="154"/>
        <v>16.774999999999999</v>
      </c>
      <c r="GQ151" s="22">
        <f t="shared" si="155"/>
        <v>21.166666666666668</v>
      </c>
      <c r="GR151" s="23">
        <f t="shared" si="156"/>
        <v>13.5</v>
      </c>
      <c r="GS151" s="24">
        <f t="shared" si="157"/>
        <v>16.808333333333334</v>
      </c>
      <c r="GT151" s="22">
        <f>AVERAGE(Sheet1!AQ151,Sheet1!BQ151,Sheet1!CQ151,Sheet1!DQ151,Sheet1!EQ151,Sheet1!FQ151,Sheet1!GQ151)</f>
        <v>22.031746031746028</v>
      </c>
      <c r="GU151" s="23">
        <f>AVERAGE(Sheet1!AR151,Sheet1!BR151,Sheet1!CR151,Sheet1!DR151,Sheet1!ER151,Sheet1!FR151,Sheet1!GR151)</f>
        <v>13.292063492063493</v>
      </c>
      <c r="GV151" s="22">
        <f t="shared" si="120"/>
        <v>20.768398268398268</v>
      </c>
      <c r="GW151" s="23">
        <f t="shared" si="121"/>
        <v>12.808658008658011</v>
      </c>
      <c r="GX151" s="24">
        <f>AVERAGE(Sheet1!$AO151,Sheet1!$BO151,Sheet1!$CO151,Sheet1!$DO151,Sheet1!$EO151,Sheet1!$FO151,Sheet1!$GO151)</f>
        <v>17.047222222222221</v>
      </c>
      <c r="GY151" s="24">
        <f t="shared" si="122"/>
        <v>16.665945165945164</v>
      </c>
    </row>
    <row r="152" spans="1:207">
      <c r="A152" s="7"/>
      <c r="B152" s="8">
        <f t="shared" si="133"/>
        <v>17.026190476190479</v>
      </c>
      <c r="C152" s="25">
        <f t="shared" si="145"/>
        <v>17.013888888888889</v>
      </c>
      <c r="D152" s="16">
        <f t="shared" si="151"/>
        <v>16.755753968253963</v>
      </c>
      <c r="E152" s="8">
        <f t="shared" si="164"/>
        <v>16.717996031746033</v>
      </c>
      <c r="F152" s="29">
        <f t="shared" si="159"/>
        <v>16.469115079365075</v>
      </c>
      <c r="G152" s="16">
        <f t="shared" si="134"/>
        <v>22.9</v>
      </c>
      <c r="H152" s="17">
        <f t="shared" si="135"/>
        <v>17</v>
      </c>
      <c r="I152" s="18">
        <f t="shared" si="136"/>
        <v>12</v>
      </c>
      <c r="J152" s="19">
        <f t="shared" si="137"/>
        <v>17.45</v>
      </c>
      <c r="AB152" s="26">
        <v>2002</v>
      </c>
      <c r="AC152" s="15">
        <v>18.7</v>
      </c>
      <c r="AD152" s="15">
        <v>19.399999999999999</v>
      </c>
      <c r="AE152" s="15">
        <v>18.7</v>
      </c>
      <c r="AF152" s="15">
        <v>17.2</v>
      </c>
      <c r="AG152" s="15">
        <v>15.3</v>
      </c>
      <c r="AH152" s="15">
        <v>13</v>
      </c>
      <c r="AI152" s="15">
        <v>13</v>
      </c>
      <c r="AJ152" s="15">
        <v>13.2</v>
      </c>
      <c r="AK152" s="15">
        <v>13.9</v>
      </c>
      <c r="AL152" s="15">
        <v>14.5</v>
      </c>
      <c r="AM152" s="15">
        <v>17.3</v>
      </c>
      <c r="AN152" s="15">
        <v>17.7</v>
      </c>
      <c r="AO152" s="21">
        <f t="shared" si="147"/>
        <v>15.991666666666667</v>
      </c>
      <c r="AQ152" s="22">
        <f t="shared" si="148"/>
        <v>18.933333333333334</v>
      </c>
      <c r="AR152" s="23">
        <f t="shared" si="149"/>
        <v>13.066666666666668</v>
      </c>
      <c r="AS152" s="24">
        <f t="shared" si="163"/>
        <v>15.381060606060606</v>
      </c>
      <c r="BB152" s="20" t="s">
        <v>136</v>
      </c>
      <c r="BC152" s="15">
        <v>20</v>
      </c>
      <c r="BD152" s="15">
        <v>20.6</v>
      </c>
      <c r="BE152" s="15">
        <v>19.100000000000001</v>
      </c>
      <c r="BF152" s="15">
        <v>18.399999999999999</v>
      </c>
      <c r="BG152" s="15">
        <v>14.8</v>
      </c>
      <c r="BH152" s="15">
        <v>13</v>
      </c>
      <c r="BI152" s="15">
        <v>12.9</v>
      </c>
      <c r="BJ152" s="15">
        <v>13.1</v>
      </c>
      <c r="BK152" s="15">
        <v>14.4</v>
      </c>
      <c r="BL152" s="15">
        <v>15.8</v>
      </c>
      <c r="BM152" s="15">
        <v>18.399999999999999</v>
      </c>
      <c r="BN152" s="15">
        <v>19</v>
      </c>
      <c r="BO152" s="21">
        <f t="shared" si="160"/>
        <v>16.625000000000004</v>
      </c>
      <c r="BQ152" s="22">
        <f t="shared" si="161"/>
        <v>19.900000000000002</v>
      </c>
      <c r="BR152" s="23">
        <f t="shared" si="162"/>
        <v>13</v>
      </c>
      <c r="BS152" s="24">
        <f t="shared" si="123"/>
        <v>16.405303030303031</v>
      </c>
      <c r="CA152" s="2">
        <f t="shared" si="132"/>
        <v>2002</v>
      </c>
      <c r="CB152" s="20" t="s">
        <v>136</v>
      </c>
      <c r="CC152" s="15">
        <v>18.899999999999999</v>
      </c>
      <c r="CD152" s="15">
        <v>20.100000000000001</v>
      </c>
      <c r="CE152" s="15">
        <v>19.5</v>
      </c>
      <c r="CF152" s="15">
        <v>18.8</v>
      </c>
      <c r="CG152" s="15">
        <v>16.2</v>
      </c>
      <c r="CH152" s="15">
        <v>14</v>
      </c>
      <c r="CI152" s="15">
        <v>13.5</v>
      </c>
      <c r="CJ152" s="15">
        <v>13.8</v>
      </c>
      <c r="CK152" s="15">
        <v>14.4</v>
      </c>
      <c r="CL152" s="15">
        <v>15.5</v>
      </c>
      <c r="CM152" s="15">
        <v>17.399999999999999</v>
      </c>
      <c r="CN152" s="15">
        <v>18.600000000000001</v>
      </c>
      <c r="CO152" s="21">
        <f t="shared" si="129"/>
        <v>16.725000000000001</v>
      </c>
      <c r="CQ152" s="22">
        <f t="shared" si="130"/>
        <v>19.5</v>
      </c>
      <c r="CR152" s="23">
        <f t="shared" si="131"/>
        <v>13.766666666666666</v>
      </c>
      <c r="CS152" s="24">
        <f t="shared" si="150"/>
        <v>16.744949494949495</v>
      </c>
      <c r="DA152" s="2">
        <f t="shared" si="141"/>
        <v>2002</v>
      </c>
      <c r="DB152" s="20" t="s">
        <v>136</v>
      </c>
      <c r="DC152" s="15">
        <v>20.3</v>
      </c>
      <c r="DD152" s="15">
        <v>21.4</v>
      </c>
      <c r="DE152" s="15">
        <v>21.5</v>
      </c>
      <c r="DF152" s="15">
        <v>18.5</v>
      </c>
      <c r="DG152" s="15">
        <v>15.8</v>
      </c>
      <c r="DH152" s="15">
        <v>13.4</v>
      </c>
      <c r="DI152" s="15">
        <v>13.7</v>
      </c>
      <c r="DJ152" s="15">
        <v>14.1</v>
      </c>
      <c r="DK152" s="15">
        <v>15.4</v>
      </c>
      <c r="DL152" s="15">
        <v>16.100000000000001</v>
      </c>
      <c r="DM152" s="15">
        <v>20</v>
      </c>
      <c r="DN152" s="15">
        <v>21.1</v>
      </c>
      <c r="DO152" s="21">
        <f t="shared" si="138"/>
        <v>17.608333333333334</v>
      </c>
      <c r="DQ152" s="22">
        <f t="shared" si="139"/>
        <v>21.066666666666666</v>
      </c>
      <c r="DR152" s="23">
        <f t="shared" si="140"/>
        <v>13.733333333333334</v>
      </c>
      <c r="DS152" s="24">
        <f t="shared" si="152"/>
        <v>17.193939393939392</v>
      </c>
      <c r="EA152" s="2">
        <f t="shared" si="128"/>
        <v>2002</v>
      </c>
      <c r="EB152" s="20" t="s">
        <v>136</v>
      </c>
      <c r="EC152" s="15">
        <v>20.8</v>
      </c>
      <c r="ED152" s="15">
        <v>21.4</v>
      </c>
      <c r="EE152" s="15">
        <v>21.5</v>
      </c>
      <c r="EF152" s="15">
        <v>19.5</v>
      </c>
      <c r="EG152" s="15">
        <v>17.3</v>
      </c>
      <c r="EH152" s="15">
        <v>15</v>
      </c>
      <c r="EI152" s="15">
        <v>14.1</v>
      </c>
      <c r="EJ152" s="15">
        <v>14.9</v>
      </c>
      <c r="EK152" s="15">
        <v>15.6</v>
      </c>
      <c r="EL152" s="15">
        <v>16.7</v>
      </c>
      <c r="EM152" s="15">
        <v>18.7</v>
      </c>
      <c r="EN152" s="15">
        <v>21.6</v>
      </c>
      <c r="EO152" s="21">
        <f t="shared" si="124"/>
        <v>18.091666666666665</v>
      </c>
      <c r="EQ152" s="22">
        <f t="shared" si="125"/>
        <v>21.233333333333334</v>
      </c>
      <c r="ER152" s="23">
        <f t="shared" si="126"/>
        <v>14.666666666666666</v>
      </c>
      <c r="ES152" s="24">
        <f t="shared" si="146"/>
        <v>17.282575757575756</v>
      </c>
      <c r="FA152" s="2">
        <f t="shared" si="127"/>
        <v>2002</v>
      </c>
      <c r="FB152" s="20" t="s">
        <v>136</v>
      </c>
      <c r="FC152" s="15">
        <v>21.7</v>
      </c>
      <c r="FD152" s="15">
        <v>22.3</v>
      </c>
      <c r="FE152" s="15">
        <v>22.6</v>
      </c>
      <c r="FF152" s="15">
        <v>19.7</v>
      </c>
      <c r="FG152" s="15">
        <v>15.1</v>
      </c>
      <c r="FH152" s="15">
        <v>12.4</v>
      </c>
      <c r="FI152" s="15">
        <v>12</v>
      </c>
      <c r="FJ152" s="15">
        <v>12.8</v>
      </c>
      <c r="FK152" s="15">
        <v>14.2</v>
      </c>
      <c r="FL152" s="15">
        <v>16.399999999999999</v>
      </c>
      <c r="FM152" s="15">
        <v>19.8</v>
      </c>
      <c r="FN152" s="15">
        <v>22.9</v>
      </c>
      <c r="FO152" s="21">
        <f t="shared" si="142"/>
        <v>17.658333333333335</v>
      </c>
      <c r="FQ152" s="22">
        <f t="shared" si="143"/>
        <v>22.2</v>
      </c>
      <c r="FR152" s="23">
        <f t="shared" si="144"/>
        <v>12.4</v>
      </c>
      <c r="FS152" s="24">
        <f t="shared" si="153"/>
        <v>17.139393939393941</v>
      </c>
      <c r="GA152" s="2">
        <f t="shared" si="158"/>
        <v>2002</v>
      </c>
      <c r="GB152" s="20" t="s">
        <v>136</v>
      </c>
      <c r="GC152" s="15">
        <v>19.399999999999999</v>
      </c>
      <c r="GD152" s="15">
        <v>20.2</v>
      </c>
      <c r="GE152" s="15">
        <v>19.600000000000001</v>
      </c>
      <c r="GF152" s="15">
        <v>18.8</v>
      </c>
      <c r="GG152" s="15">
        <v>15.7</v>
      </c>
      <c r="GH152" s="15">
        <v>13.8</v>
      </c>
      <c r="GI152" s="15">
        <v>12.9</v>
      </c>
      <c r="GJ152" s="15">
        <v>13.2</v>
      </c>
      <c r="GK152" s="15">
        <v>13.6</v>
      </c>
      <c r="GL152" s="15">
        <v>15.2</v>
      </c>
      <c r="GM152" s="15">
        <v>16.8</v>
      </c>
      <c r="GN152" s="15">
        <v>18.600000000000001</v>
      </c>
      <c r="GO152" s="21">
        <f t="shared" si="154"/>
        <v>16.483333333333331</v>
      </c>
      <c r="GQ152" s="22">
        <f t="shared" si="155"/>
        <v>19.733333333333331</v>
      </c>
      <c r="GR152" s="23">
        <f t="shared" si="156"/>
        <v>13.300000000000002</v>
      </c>
      <c r="GS152" s="24">
        <f t="shared" si="157"/>
        <v>16.772727272727273</v>
      </c>
      <c r="GT152" s="22">
        <f>AVERAGE(Sheet1!AQ152,Sheet1!BQ152,Sheet1!CQ152,Sheet1!DQ152,Sheet1!EQ152,Sheet1!FQ152,Sheet1!GQ152)</f>
        <v>20.366666666666667</v>
      </c>
      <c r="GU152" s="23">
        <f>AVERAGE(Sheet1!AR152,Sheet1!BR152,Sheet1!CR152,Sheet1!DR152,Sheet1!ER152,Sheet1!FR152,Sheet1!GR152)</f>
        <v>13.419047619047619</v>
      </c>
      <c r="GV152" s="22">
        <f t="shared" ref="GV152:GV183" si="166">AVERAGE(GT142:GT152)</f>
        <v>20.770995670995671</v>
      </c>
      <c r="GW152" s="23">
        <f t="shared" ref="GW152:GW183" si="167">AVERAGE(GU142:GU152)</f>
        <v>12.843722943722945</v>
      </c>
      <c r="GX152" s="24">
        <f>AVERAGE(Sheet1!$AO152,Sheet1!$BO152,Sheet1!$CO152,Sheet1!$DO152,Sheet1!$EO152,Sheet1!$FO152,Sheet1!$GO152)</f>
        <v>17.026190476190479</v>
      </c>
      <c r="GY152" s="24">
        <f t="shared" ref="GY152:GY183" si="168">AVERAGE(GX142:GX152)</f>
        <v>16.702849927849925</v>
      </c>
    </row>
    <row r="153" spans="1:207">
      <c r="A153" s="7"/>
      <c r="B153" s="8">
        <f t="shared" si="133"/>
        <v>16.919047619047621</v>
      </c>
      <c r="C153" s="25">
        <f t="shared" si="145"/>
        <v>17.075317460317457</v>
      </c>
      <c r="D153" s="16">
        <f t="shared" si="151"/>
        <v>16.743373015873011</v>
      </c>
      <c r="E153" s="8">
        <f t="shared" si="164"/>
        <v>16.7446626984127</v>
      </c>
      <c r="F153" s="29">
        <f t="shared" si="159"/>
        <v>16.491353174603169</v>
      </c>
      <c r="G153" s="16">
        <f t="shared" si="134"/>
        <v>25.4</v>
      </c>
      <c r="H153" s="17">
        <f t="shared" si="135"/>
        <v>16.55</v>
      </c>
      <c r="I153" s="18">
        <f t="shared" si="136"/>
        <v>10.9</v>
      </c>
      <c r="J153" s="19">
        <f t="shared" si="137"/>
        <v>18.149999999999999</v>
      </c>
      <c r="AB153" s="26">
        <v>2003</v>
      </c>
      <c r="AC153" s="15">
        <v>20.6</v>
      </c>
      <c r="AD153" s="15">
        <v>19.8</v>
      </c>
      <c r="AE153" s="15">
        <v>17.399999999999999</v>
      </c>
      <c r="AF153" s="15">
        <v>16.100000000000001</v>
      </c>
      <c r="AG153" s="15">
        <v>14.9</v>
      </c>
      <c r="AH153" s="15">
        <v>12.7</v>
      </c>
      <c r="AI153" s="15">
        <v>11.9</v>
      </c>
      <c r="AJ153" s="15">
        <v>13</v>
      </c>
      <c r="AK153" s="15">
        <v>12.6</v>
      </c>
      <c r="AL153" s="15">
        <v>13.5</v>
      </c>
      <c r="AM153" s="15">
        <v>16.8</v>
      </c>
      <c r="AN153" s="15">
        <v>19</v>
      </c>
      <c r="AO153" s="21">
        <f t="shared" si="147"/>
        <v>15.69166666666667</v>
      </c>
      <c r="AQ153" s="22">
        <f t="shared" si="148"/>
        <v>19.266666666666669</v>
      </c>
      <c r="AR153" s="23">
        <f t="shared" si="149"/>
        <v>12.533333333333333</v>
      </c>
      <c r="AS153" s="24">
        <f t="shared" si="163"/>
        <v>15.484848484848486</v>
      </c>
      <c r="BB153" s="20" t="s">
        <v>137</v>
      </c>
      <c r="BC153" s="15">
        <v>21.2</v>
      </c>
      <c r="BD153" s="15">
        <v>21.1</v>
      </c>
      <c r="BE153" s="15">
        <v>19.2</v>
      </c>
      <c r="BF153" s="15">
        <v>17</v>
      </c>
      <c r="BG153" s="15">
        <v>15.2</v>
      </c>
      <c r="BH153" s="15">
        <v>13</v>
      </c>
      <c r="BI153" s="15">
        <v>12.3</v>
      </c>
      <c r="BJ153" s="15">
        <v>13.3</v>
      </c>
      <c r="BK153" s="15">
        <v>12.8</v>
      </c>
      <c r="BL153" s="15">
        <v>14.5</v>
      </c>
      <c r="BM153" s="15">
        <v>18.399999999999999</v>
      </c>
      <c r="BN153" s="15">
        <v>20.7</v>
      </c>
      <c r="BO153" s="21">
        <f t="shared" si="160"/>
        <v>16.558333333333334</v>
      </c>
      <c r="BQ153" s="22">
        <f t="shared" si="161"/>
        <v>20.5</v>
      </c>
      <c r="BR153" s="23">
        <f t="shared" si="162"/>
        <v>12.866666666666667</v>
      </c>
      <c r="BS153" s="24">
        <f t="shared" si="123"/>
        <v>16.448484848484849</v>
      </c>
      <c r="CA153" s="2">
        <f t="shared" si="132"/>
        <v>2003</v>
      </c>
      <c r="CB153" s="20" t="s">
        <v>137</v>
      </c>
      <c r="CC153" s="15">
        <v>21</v>
      </c>
      <c r="CD153" s="15">
        <v>20.5</v>
      </c>
      <c r="CE153" s="15">
        <v>20</v>
      </c>
      <c r="CF153" s="15">
        <v>18.600000000000001</v>
      </c>
      <c r="CG153" s="15">
        <v>16.5</v>
      </c>
      <c r="CH153" s="15">
        <v>14.1</v>
      </c>
      <c r="CI153" s="15">
        <v>13</v>
      </c>
      <c r="CJ153" s="15">
        <v>13.1</v>
      </c>
      <c r="CK153" s="15">
        <v>13.3</v>
      </c>
      <c r="CL153" s="15">
        <v>14.1</v>
      </c>
      <c r="CM153" s="15">
        <v>17.899999999999999</v>
      </c>
      <c r="CN153" s="15">
        <v>19.5</v>
      </c>
      <c r="CO153" s="21">
        <f t="shared" si="129"/>
        <v>16.8</v>
      </c>
      <c r="CQ153" s="22">
        <f t="shared" si="130"/>
        <v>20.5</v>
      </c>
      <c r="CR153" s="23">
        <f t="shared" si="131"/>
        <v>13.4</v>
      </c>
      <c r="CS153" s="24">
        <f t="shared" si="150"/>
        <v>16.769191919191918</v>
      </c>
      <c r="DA153" s="2">
        <f t="shared" si="141"/>
        <v>2003</v>
      </c>
      <c r="DB153" s="20" t="s">
        <v>137</v>
      </c>
      <c r="DC153" s="15">
        <v>25</v>
      </c>
      <c r="DD153" s="15">
        <v>22.5</v>
      </c>
      <c r="DE153" s="15">
        <v>18.899999999999999</v>
      </c>
      <c r="DF153" s="15">
        <v>16.600000000000001</v>
      </c>
      <c r="DG153" s="15">
        <v>15.4</v>
      </c>
      <c r="DH153" s="15">
        <v>13.4</v>
      </c>
      <c r="DI153" s="15">
        <v>12.3</v>
      </c>
      <c r="DJ153" s="15">
        <v>13.6</v>
      </c>
      <c r="DK153" s="15">
        <v>13.9</v>
      </c>
      <c r="DL153" s="15">
        <v>15.4</v>
      </c>
      <c r="DM153" s="15">
        <v>19.5</v>
      </c>
      <c r="DN153" s="15">
        <v>22</v>
      </c>
      <c r="DO153" s="21">
        <f t="shared" si="138"/>
        <v>17.375000000000004</v>
      </c>
      <c r="DQ153" s="22">
        <f t="shared" si="139"/>
        <v>22.133333333333336</v>
      </c>
      <c r="DR153" s="23">
        <f t="shared" si="140"/>
        <v>13.100000000000001</v>
      </c>
      <c r="DS153" s="24">
        <f t="shared" si="152"/>
        <v>17.284848484848485</v>
      </c>
      <c r="EA153" s="2">
        <f t="shared" si="128"/>
        <v>2003</v>
      </c>
      <c r="EB153" s="20" t="s">
        <v>137</v>
      </c>
      <c r="EC153" s="15">
        <v>22.8</v>
      </c>
      <c r="ED153" s="15">
        <v>23.5</v>
      </c>
      <c r="EE153" s="15">
        <v>21.4</v>
      </c>
      <c r="EF153" s="15">
        <v>18.600000000000001</v>
      </c>
      <c r="EG153" s="15">
        <v>17.2</v>
      </c>
      <c r="EH153" s="15">
        <v>14.8</v>
      </c>
      <c r="EI153" s="15">
        <v>13.8</v>
      </c>
      <c r="EJ153" s="15">
        <v>14</v>
      </c>
      <c r="EK153" s="15">
        <v>14.4</v>
      </c>
      <c r="EL153" s="15">
        <v>15.3</v>
      </c>
      <c r="EM153" s="15">
        <v>19</v>
      </c>
      <c r="EN153" s="15">
        <v>21.3</v>
      </c>
      <c r="EO153" s="21">
        <f t="shared" si="124"/>
        <v>18.008333333333336</v>
      </c>
      <c r="EQ153" s="22">
        <f t="shared" si="125"/>
        <v>22.566666666666663</v>
      </c>
      <c r="ER153" s="23">
        <f t="shared" si="126"/>
        <v>14.200000000000001</v>
      </c>
      <c r="ES153" s="24">
        <f t="shared" si="146"/>
        <v>17.40909090909091</v>
      </c>
      <c r="FA153" s="2">
        <f t="shared" si="127"/>
        <v>2003</v>
      </c>
      <c r="FB153" s="20" t="s">
        <v>137</v>
      </c>
      <c r="FC153" s="15">
        <v>25.4</v>
      </c>
      <c r="FD153" s="15">
        <v>25.2</v>
      </c>
      <c r="FE153" s="15">
        <v>21.5</v>
      </c>
      <c r="FF153" s="15">
        <v>17.399999999999999</v>
      </c>
      <c r="FG153" s="15">
        <v>14.8</v>
      </c>
      <c r="FH153" s="15">
        <v>12.4</v>
      </c>
      <c r="FI153" s="15">
        <v>10.9</v>
      </c>
      <c r="FJ153" s="15">
        <v>11.9</v>
      </c>
      <c r="FK153" s="15">
        <v>12.5</v>
      </c>
      <c r="FL153" s="15">
        <v>14.9</v>
      </c>
      <c r="FM153" s="15">
        <v>20.399999999999999</v>
      </c>
      <c r="FN153" s="15">
        <v>23</v>
      </c>
      <c r="FO153" s="21">
        <f t="shared" si="142"/>
        <v>17.525000000000002</v>
      </c>
      <c r="FQ153" s="22">
        <f t="shared" si="143"/>
        <v>24.033333333333331</v>
      </c>
      <c r="FR153" s="23">
        <f t="shared" si="144"/>
        <v>11.733333333333334</v>
      </c>
      <c r="FS153" s="24">
        <f t="shared" si="153"/>
        <v>17.233333333333334</v>
      </c>
      <c r="GA153" s="2">
        <f t="shared" si="158"/>
        <v>2003</v>
      </c>
      <c r="GB153" s="20" t="s">
        <v>137</v>
      </c>
      <c r="GC153" s="15">
        <v>20.399999999999999</v>
      </c>
      <c r="GD153" s="15">
        <v>21.4</v>
      </c>
      <c r="GE153" s="15">
        <v>20.2</v>
      </c>
      <c r="GF153" s="15">
        <v>18</v>
      </c>
      <c r="GG153" s="15">
        <v>16</v>
      </c>
      <c r="GH153" s="15">
        <v>13.9</v>
      </c>
      <c r="GI153" s="15">
        <v>12.5</v>
      </c>
      <c r="GJ153" s="15">
        <v>12.7</v>
      </c>
      <c r="GK153" s="15">
        <v>12.8</v>
      </c>
      <c r="GL153" s="15">
        <v>14.1</v>
      </c>
      <c r="GM153" s="15">
        <v>16.8</v>
      </c>
      <c r="GN153" s="15">
        <v>18.899999999999999</v>
      </c>
      <c r="GO153" s="21">
        <f t="shared" si="154"/>
        <v>16.475000000000001</v>
      </c>
      <c r="GQ153" s="22">
        <f t="shared" si="155"/>
        <v>20.666666666666668</v>
      </c>
      <c r="GR153" s="23">
        <f t="shared" si="156"/>
        <v>13.033333333333331</v>
      </c>
      <c r="GS153" s="24">
        <f t="shared" si="157"/>
        <v>16.764393939393941</v>
      </c>
      <c r="GT153" s="22">
        <f>AVERAGE(Sheet1!AQ153,Sheet1!BQ153,Sheet1!CQ153,Sheet1!DQ153,Sheet1!EQ153,Sheet1!FQ153,Sheet1!GQ153)</f>
        <v>21.38095238095238</v>
      </c>
      <c r="GU153" s="23">
        <f>AVERAGE(Sheet1!AR153,Sheet1!BR153,Sheet1!CR153,Sheet1!DR153,Sheet1!ER153,Sheet1!FR153,Sheet1!GR153)</f>
        <v>12.980952380952379</v>
      </c>
      <c r="GV153" s="22">
        <f t="shared" si="166"/>
        <v>20.89177489177489</v>
      </c>
      <c r="GW153" s="23">
        <f t="shared" si="167"/>
        <v>12.932467532467534</v>
      </c>
      <c r="GX153" s="24">
        <f>AVERAGE(Sheet1!$AO153,Sheet1!$BO153,Sheet1!$CO153,Sheet1!$DO153,Sheet1!$EO153,Sheet1!$FO153,Sheet1!$GO153)</f>
        <v>16.919047619047621</v>
      </c>
      <c r="GY153" s="24">
        <f t="shared" si="168"/>
        <v>16.770598845598844</v>
      </c>
    </row>
    <row r="154" spans="1:207">
      <c r="A154" s="7"/>
      <c r="B154" s="8">
        <f t="shared" si="133"/>
        <v>16.379761904761903</v>
      </c>
      <c r="C154" s="25">
        <f t="shared" si="145"/>
        <v>16.93277777777778</v>
      </c>
      <c r="D154" s="16">
        <f t="shared" si="151"/>
        <v>16.719087301587301</v>
      </c>
      <c r="E154" s="8">
        <f t="shared" si="164"/>
        <v>16.745376984126985</v>
      </c>
      <c r="F154" s="29">
        <f t="shared" si="159"/>
        <v>16.500376984126984</v>
      </c>
      <c r="G154" s="16">
        <f t="shared" si="134"/>
        <v>22.8</v>
      </c>
      <c r="H154" s="17">
        <f t="shared" si="135"/>
        <v>16.600000000000001</v>
      </c>
      <c r="I154" s="18">
        <f t="shared" si="136"/>
        <v>10.7</v>
      </c>
      <c r="J154" s="19">
        <f t="shared" si="137"/>
        <v>16.75</v>
      </c>
      <c r="AB154" s="26">
        <v>2004</v>
      </c>
      <c r="AC154" s="15">
        <v>18</v>
      </c>
      <c r="AD154" s="15">
        <v>18.5</v>
      </c>
      <c r="AE154" s="15">
        <v>17.899999999999999</v>
      </c>
      <c r="AF154" s="15">
        <v>15.6</v>
      </c>
      <c r="AG154" s="15">
        <v>13.2</v>
      </c>
      <c r="AH154" s="15">
        <v>11.9</v>
      </c>
      <c r="AI154" s="15">
        <v>11.3</v>
      </c>
      <c r="AJ154" s="15">
        <v>11.8</v>
      </c>
      <c r="AK154" s="15">
        <v>13.5</v>
      </c>
      <c r="AL154" s="15">
        <v>15.4</v>
      </c>
      <c r="AM154" s="15">
        <v>16.5</v>
      </c>
      <c r="AN154" s="15">
        <v>17.7</v>
      </c>
      <c r="AO154" s="21">
        <f t="shared" si="147"/>
        <v>15.108333333333333</v>
      </c>
      <c r="AQ154" s="22">
        <f t="shared" si="148"/>
        <v>18.133333333333333</v>
      </c>
      <c r="AR154" s="23">
        <f t="shared" si="149"/>
        <v>11.666666666666666</v>
      </c>
      <c r="AS154" s="24">
        <f t="shared" si="163"/>
        <v>15.441666666666665</v>
      </c>
      <c r="BB154" s="20" t="s">
        <v>138</v>
      </c>
      <c r="BC154" s="15">
        <v>18.7</v>
      </c>
      <c r="BD154" s="15">
        <v>20</v>
      </c>
      <c r="BE154" s="15">
        <v>18.2</v>
      </c>
      <c r="BF154" s="15">
        <v>16.3</v>
      </c>
      <c r="BG154" s="15">
        <v>13.6</v>
      </c>
      <c r="BH154" s="15">
        <v>12.3</v>
      </c>
      <c r="BI154" s="15">
        <v>11.9</v>
      </c>
      <c r="BJ154" s="15">
        <v>12.6</v>
      </c>
      <c r="BK154" s="15">
        <v>13.6</v>
      </c>
      <c r="BL154" s="15">
        <v>16.2</v>
      </c>
      <c r="BM154" s="15">
        <v>17.100000000000001</v>
      </c>
      <c r="BN154" s="15">
        <v>20.399999999999999</v>
      </c>
      <c r="BO154" s="21">
        <f t="shared" si="160"/>
        <v>15.908333333333331</v>
      </c>
      <c r="BQ154" s="22">
        <f t="shared" si="161"/>
        <v>18.966666666666669</v>
      </c>
      <c r="BR154" s="23">
        <f t="shared" si="162"/>
        <v>12.266666666666667</v>
      </c>
      <c r="BS154" s="24">
        <f t="shared" si="123"/>
        <v>16.376515151515154</v>
      </c>
      <c r="CA154" s="2">
        <f t="shared" si="132"/>
        <v>2004</v>
      </c>
      <c r="CB154" s="20" t="s">
        <v>138</v>
      </c>
      <c r="CC154" s="15">
        <v>18.7</v>
      </c>
      <c r="CD154" s="15">
        <v>19.8</v>
      </c>
      <c r="CE154" s="15">
        <v>19</v>
      </c>
      <c r="CF154" s="15">
        <v>17.3</v>
      </c>
      <c r="CG154" s="15">
        <v>15.1</v>
      </c>
      <c r="CH154" s="15">
        <v>13.4</v>
      </c>
      <c r="CI154" s="15">
        <v>12.4</v>
      </c>
      <c r="CJ154" s="15">
        <v>13.4</v>
      </c>
      <c r="CK154" s="15">
        <v>14.1</v>
      </c>
      <c r="CL154" s="15">
        <v>16.399999999999999</v>
      </c>
      <c r="CM154" s="15">
        <v>16.7</v>
      </c>
      <c r="CN154" s="15">
        <v>19.100000000000001</v>
      </c>
      <c r="CO154" s="21">
        <f t="shared" si="129"/>
        <v>16.283333333333331</v>
      </c>
      <c r="CQ154" s="22">
        <f t="shared" si="130"/>
        <v>19.166666666666668</v>
      </c>
      <c r="CR154" s="23">
        <f t="shared" si="131"/>
        <v>13.066666666666668</v>
      </c>
      <c r="CS154" s="24">
        <f t="shared" si="150"/>
        <v>16.684343434343432</v>
      </c>
      <c r="DA154" s="2">
        <f t="shared" si="141"/>
        <v>2004</v>
      </c>
      <c r="DB154" s="20" t="s">
        <v>138</v>
      </c>
      <c r="DC154" s="15">
        <v>21.1</v>
      </c>
      <c r="DD154" s="15">
        <v>21.5</v>
      </c>
      <c r="DE154" s="15">
        <v>20</v>
      </c>
      <c r="DF154" s="15">
        <v>16.7</v>
      </c>
      <c r="DG154" s="15">
        <v>13.6</v>
      </c>
      <c r="DH154" s="15">
        <v>12.4</v>
      </c>
      <c r="DI154" s="15">
        <v>11.6</v>
      </c>
      <c r="DJ154" s="15">
        <v>12.7</v>
      </c>
      <c r="DK154" s="15">
        <v>15.3</v>
      </c>
      <c r="DL154" s="15">
        <v>17.600000000000001</v>
      </c>
      <c r="DM154" s="15">
        <v>19.2</v>
      </c>
      <c r="DN154" s="15">
        <v>20.2</v>
      </c>
      <c r="DO154" s="21">
        <f t="shared" si="138"/>
        <v>16.824999999999999</v>
      </c>
      <c r="DQ154" s="22">
        <f t="shared" si="139"/>
        <v>20.866666666666667</v>
      </c>
      <c r="DR154" s="23">
        <f t="shared" si="140"/>
        <v>12.233333333333334</v>
      </c>
      <c r="DS154" s="24">
        <f t="shared" si="152"/>
        <v>17.187878787878788</v>
      </c>
      <c r="EA154" s="2">
        <f t="shared" si="128"/>
        <v>2004</v>
      </c>
      <c r="EB154" s="20" t="s">
        <v>138</v>
      </c>
      <c r="EC154" s="15">
        <v>21.2</v>
      </c>
      <c r="ED154" s="15">
        <v>21.4</v>
      </c>
      <c r="EE154" s="15">
        <v>20.8</v>
      </c>
      <c r="EF154" s="15">
        <v>18.399999999999999</v>
      </c>
      <c r="EG154" s="15">
        <v>15.2</v>
      </c>
      <c r="EH154" s="15">
        <v>13.9</v>
      </c>
      <c r="EI154" s="15">
        <v>13.1</v>
      </c>
      <c r="EJ154" s="15">
        <v>14.1</v>
      </c>
      <c r="EK154" s="15">
        <v>16.100000000000001</v>
      </c>
      <c r="EL154" s="15">
        <v>17.5</v>
      </c>
      <c r="EM154" s="15">
        <v>18.899999999999999</v>
      </c>
      <c r="EN154" s="15">
        <v>20.2</v>
      </c>
      <c r="EO154" s="21">
        <f t="shared" si="124"/>
        <v>17.566666666666666</v>
      </c>
      <c r="EQ154" s="22">
        <f t="shared" si="125"/>
        <v>21.133333333333329</v>
      </c>
      <c r="ER154" s="23">
        <f t="shared" si="126"/>
        <v>13.700000000000001</v>
      </c>
      <c r="ES154" s="24">
        <f t="shared" si="146"/>
        <v>17.424242424242422</v>
      </c>
      <c r="FA154" s="2">
        <f t="shared" si="127"/>
        <v>2004</v>
      </c>
      <c r="FB154" s="20" t="s">
        <v>138</v>
      </c>
      <c r="FC154" s="15">
        <v>21.7</v>
      </c>
      <c r="FD154" s="15">
        <v>22.2</v>
      </c>
      <c r="FE154" s="15">
        <v>21</v>
      </c>
      <c r="FF154" s="15">
        <v>17.100000000000001</v>
      </c>
      <c r="FG154" s="15">
        <v>13.3</v>
      </c>
      <c r="FH154" s="15">
        <v>11.6</v>
      </c>
      <c r="FI154" s="15">
        <v>10.7</v>
      </c>
      <c r="FJ154" s="15">
        <v>12.1</v>
      </c>
      <c r="FK154" s="15">
        <v>14.7</v>
      </c>
      <c r="FL154" s="15">
        <v>17.100000000000001</v>
      </c>
      <c r="FM154" s="15">
        <v>18.899999999999999</v>
      </c>
      <c r="FN154" s="15">
        <v>22.8</v>
      </c>
      <c r="FO154" s="21">
        <f t="shared" si="142"/>
        <v>16.933333333333334</v>
      </c>
      <c r="FQ154" s="22">
        <f t="shared" si="143"/>
        <v>21.633333333333336</v>
      </c>
      <c r="FR154" s="23">
        <f t="shared" si="144"/>
        <v>11.466666666666667</v>
      </c>
      <c r="FS154" s="24">
        <f t="shared" si="153"/>
        <v>17.211363636363636</v>
      </c>
      <c r="GA154" s="2">
        <f t="shared" si="158"/>
        <v>2004</v>
      </c>
      <c r="GB154" s="20" t="s">
        <v>138</v>
      </c>
      <c r="GC154" s="15">
        <v>18.5</v>
      </c>
      <c r="GD154" s="15">
        <v>20.3</v>
      </c>
      <c r="GE154" s="15">
        <v>19.2</v>
      </c>
      <c r="GF154" s="15">
        <v>16.899999999999999</v>
      </c>
      <c r="GG154" s="15">
        <v>14.5</v>
      </c>
      <c r="GH154" s="15">
        <v>12.9</v>
      </c>
      <c r="GI154" s="15">
        <v>12</v>
      </c>
      <c r="GJ154" s="15">
        <v>12.4</v>
      </c>
      <c r="GK154" s="15">
        <v>13.8</v>
      </c>
      <c r="GL154" s="15">
        <v>15.3</v>
      </c>
      <c r="GM154" s="15">
        <v>16.8</v>
      </c>
      <c r="GN154" s="15">
        <v>19.8</v>
      </c>
      <c r="GO154" s="21">
        <f t="shared" si="154"/>
        <v>16.033333333333339</v>
      </c>
      <c r="GQ154" s="22">
        <f t="shared" si="155"/>
        <v>19.333333333333332</v>
      </c>
      <c r="GR154" s="23">
        <f t="shared" si="156"/>
        <v>12.433333333333332</v>
      </c>
      <c r="GS154" s="24">
        <f t="shared" si="157"/>
        <v>16.646212121212116</v>
      </c>
      <c r="GT154" s="22">
        <f>AVERAGE(Sheet1!AQ154,Sheet1!BQ154,Sheet1!CQ154,Sheet1!DQ154,Sheet1!EQ154,Sheet1!FQ154,Sheet1!GQ154)</f>
        <v>19.890476190476189</v>
      </c>
      <c r="GU154" s="23">
        <f>AVERAGE(Sheet1!AR154,Sheet1!BR154,Sheet1!CR154,Sheet1!DR154,Sheet1!ER154,Sheet1!FR154,Sheet1!GR154)</f>
        <v>12.404761904761907</v>
      </c>
      <c r="GV154" s="22">
        <f t="shared" si="166"/>
        <v>20.788744588744589</v>
      </c>
      <c r="GW154" s="23">
        <f t="shared" si="167"/>
        <v>12.842424242424242</v>
      </c>
      <c r="GX154" s="24">
        <f>AVERAGE(Sheet1!$AO154,Sheet1!$BO154,Sheet1!$CO154,Sheet1!$DO154,Sheet1!$EO154,Sheet1!$FO154,Sheet1!$GO154)</f>
        <v>16.379761904761903</v>
      </c>
      <c r="GY154" s="24">
        <f t="shared" si="168"/>
        <v>16.710317460317455</v>
      </c>
    </row>
    <row r="155" spans="1:207">
      <c r="A155" s="7">
        <f>A150+5</f>
        <v>2005</v>
      </c>
      <c r="B155" s="8">
        <f t="shared" si="133"/>
        <v>17.19285714285714</v>
      </c>
      <c r="C155" s="25">
        <f t="shared" si="145"/>
        <v>16.913015873015873</v>
      </c>
      <c r="D155" s="16">
        <f t="shared" si="151"/>
        <v>16.821111111111108</v>
      </c>
      <c r="E155" s="8">
        <f t="shared" si="164"/>
        <v>16.776388888888885</v>
      </c>
      <c r="F155" s="29">
        <f t="shared" si="159"/>
        <v>16.526583333333335</v>
      </c>
      <c r="G155" s="16">
        <f t="shared" si="134"/>
        <v>24.1</v>
      </c>
      <c r="H155" s="17">
        <f t="shared" si="135"/>
        <v>17.549999999999997</v>
      </c>
      <c r="I155" s="18">
        <f t="shared" si="136"/>
        <v>12.3</v>
      </c>
      <c r="J155" s="19">
        <f t="shared" si="137"/>
        <v>18.200000000000003</v>
      </c>
      <c r="AB155" s="26">
        <v>2005</v>
      </c>
      <c r="AC155" s="15">
        <v>19.600000000000001</v>
      </c>
      <c r="AD155" s="15">
        <v>18.2</v>
      </c>
      <c r="AE155" s="15">
        <v>17.100000000000001</v>
      </c>
      <c r="AF155" s="15">
        <v>17.8</v>
      </c>
      <c r="AG155" s="15">
        <v>14.3</v>
      </c>
      <c r="AH155" s="15">
        <v>13</v>
      </c>
      <c r="AI155" s="15">
        <v>12.7</v>
      </c>
      <c r="AJ155" s="15">
        <v>13.1</v>
      </c>
      <c r="AK155" s="15">
        <v>14.2</v>
      </c>
      <c r="AL155" s="15">
        <v>16.2</v>
      </c>
      <c r="AM155" s="15">
        <v>17.7</v>
      </c>
      <c r="AN155" s="15">
        <v>19.5</v>
      </c>
      <c r="AO155" s="21">
        <f t="shared" si="147"/>
        <v>16.116666666666664</v>
      </c>
      <c r="AQ155" s="22">
        <f t="shared" si="148"/>
        <v>18.3</v>
      </c>
      <c r="AR155" s="23">
        <f t="shared" si="149"/>
        <v>12.933333333333332</v>
      </c>
      <c r="AS155" s="24">
        <f t="shared" si="163"/>
        <v>15.520454545454545</v>
      </c>
      <c r="BB155" s="20" t="s">
        <v>139</v>
      </c>
      <c r="BC155" s="15">
        <v>20.3</v>
      </c>
      <c r="BD155" s="15">
        <v>19.7</v>
      </c>
      <c r="BE155" s="15">
        <v>18.100000000000001</v>
      </c>
      <c r="BF155" s="15">
        <v>17.7</v>
      </c>
      <c r="BG155" s="15">
        <v>14</v>
      </c>
      <c r="BH155" s="15">
        <v>13.6</v>
      </c>
      <c r="BI155" s="15">
        <v>12.6</v>
      </c>
      <c r="BJ155" s="15">
        <v>13.2</v>
      </c>
      <c r="BK155" s="15">
        <v>15.1</v>
      </c>
      <c r="BL155" s="15">
        <v>17.100000000000001</v>
      </c>
      <c r="BM155" s="15">
        <v>19.3</v>
      </c>
      <c r="BN155" s="15">
        <v>19.600000000000001</v>
      </c>
      <c r="BO155" s="21">
        <f t="shared" si="160"/>
        <v>16.691666666666666</v>
      </c>
      <c r="BQ155" s="22">
        <f t="shared" si="161"/>
        <v>19.366666666666667</v>
      </c>
      <c r="BR155" s="23">
        <f t="shared" si="162"/>
        <v>13.133333333333333</v>
      </c>
      <c r="BS155" s="24">
        <f t="shared" si="123"/>
        <v>16.415909090909093</v>
      </c>
      <c r="CA155" s="2">
        <f t="shared" si="132"/>
        <v>2005</v>
      </c>
      <c r="CB155" s="20" t="s">
        <v>139</v>
      </c>
      <c r="CC155" s="15">
        <v>21</v>
      </c>
      <c r="CD155" s="15">
        <v>19.8</v>
      </c>
      <c r="CE155" s="15">
        <v>18.8</v>
      </c>
      <c r="CF155" s="15">
        <v>19.5</v>
      </c>
      <c r="CG155" s="15">
        <v>15.7</v>
      </c>
      <c r="CH155" s="15">
        <v>14.7</v>
      </c>
      <c r="CI155" s="15">
        <v>13.8</v>
      </c>
      <c r="CJ155" s="15">
        <v>13.8</v>
      </c>
      <c r="CK155" s="15">
        <v>14.8</v>
      </c>
      <c r="CL155" s="15">
        <v>16.100000000000001</v>
      </c>
      <c r="CM155" s="15">
        <v>18.3</v>
      </c>
      <c r="CN155" s="15">
        <v>19.7</v>
      </c>
      <c r="CO155" s="21">
        <f t="shared" si="129"/>
        <v>17.166666666666668</v>
      </c>
      <c r="CQ155" s="22">
        <f t="shared" si="130"/>
        <v>19.866666666666664</v>
      </c>
      <c r="CR155" s="23">
        <f t="shared" si="131"/>
        <v>14.1</v>
      </c>
      <c r="CS155" s="24">
        <f t="shared" si="150"/>
        <v>16.715404040404039</v>
      </c>
      <c r="DA155" s="2">
        <f t="shared" si="141"/>
        <v>2005</v>
      </c>
      <c r="DB155" s="20" t="s">
        <v>139</v>
      </c>
      <c r="DC155" s="15">
        <v>22.1</v>
      </c>
      <c r="DD155" s="15">
        <v>21.1</v>
      </c>
      <c r="DE155" s="15">
        <v>18.5</v>
      </c>
      <c r="DF155" s="15">
        <v>19</v>
      </c>
      <c r="DG155" s="15">
        <v>15.2</v>
      </c>
      <c r="DH155" s="15">
        <v>12.8</v>
      </c>
      <c r="DI155" s="15">
        <v>13.3</v>
      </c>
      <c r="DJ155" s="15">
        <v>14.5</v>
      </c>
      <c r="DK155" s="15">
        <v>15.5</v>
      </c>
      <c r="DL155" s="15">
        <v>17.399999999999999</v>
      </c>
      <c r="DM155" s="15">
        <v>19.600000000000001</v>
      </c>
      <c r="DN155" s="15">
        <v>22</v>
      </c>
      <c r="DO155" s="21">
        <f t="shared" si="138"/>
        <v>17.583333333333332</v>
      </c>
      <c r="DQ155" s="22">
        <f t="shared" si="139"/>
        <v>20.566666666666666</v>
      </c>
      <c r="DR155" s="23">
        <f t="shared" si="140"/>
        <v>13.533333333333333</v>
      </c>
      <c r="DS155" s="24">
        <f t="shared" si="152"/>
        <v>17.206060606060607</v>
      </c>
      <c r="EA155" s="2">
        <f t="shared" si="128"/>
        <v>2005</v>
      </c>
      <c r="EB155" s="20" t="s">
        <v>139</v>
      </c>
      <c r="EC155" s="15">
        <v>21.4</v>
      </c>
      <c r="ED155" s="15">
        <v>21.6</v>
      </c>
      <c r="EE155" s="15">
        <v>20.3</v>
      </c>
      <c r="EF155" s="15">
        <v>19.899999999999999</v>
      </c>
      <c r="EG155" s="15">
        <v>16.399999999999999</v>
      </c>
      <c r="EH155" s="15">
        <v>14.8</v>
      </c>
      <c r="EI155" s="15">
        <v>14.4</v>
      </c>
      <c r="EJ155" s="15">
        <v>14.7</v>
      </c>
      <c r="EK155" s="15">
        <v>16.2</v>
      </c>
      <c r="EL155" s="15">
        <v>17.2</v>
      </c>
      <c r="EM155" s="15">
        <v>19.100000000000001</v>
      </c>
      <c r="EN155" s="15">
        <v>21.1</v>
      </c>
      <c r="EO155" s="21">
        <f t="shared" si="124"/>
        <v>18.091666666666661</v>
      </c>
      <c r="EQ155" s="22">
        <f t="shared" si="125"/>
        <v>21.099999999999998</v>
      </c>
      <c r="ER155" s="23">
        <f t="shared" si="126"/>
        <v>14.633333333333335</v>
      </c>
      <c r="ES155" s="24">
        <f t="shared" si="146"/>
        <v>17.562878787878788</v>
      </c>
      <c r="FA155" s="2">
        <f t="shared" si="127"/>
        <v>2005</v>
      </c>
      <c r="FB155" s="20" t="s">
        <v>139</v>
      </c>
      <c r="FC155" s="15">
        <v>24.1</v>
      </c>
      <c r="FD155" s="15">
        <v>23.5</v>
      </c>
      <c r="FE155" s="15">
        <v>21.5</v>
      </c>
      <c r="FF155" s="15">
        <v>19.3</v>
      </c>
      <c r="FG155" s="15">
        <v>15.5</v>
      </c>
      <c r="FH155" s="15">
        <v>12.3</v>
      </c>
      <c r="FI155" s="15">
        <v>12.8</v>
      </c>
      <c r="FJ155" s="15">
        <v>13.4</v>
      </c>
      <c r="FK155" s="15">
        <v>15.1</v>
      </c>
      <c r="FL155" s="15">
        <v>17.8</v>
      </c>
      <c r="FM155" s="15">
        <v>20.2</v>
      </c>
      <c r="FN155" s="15">
        <v>21.7</v>
      </c>
      <c r="FO155" s="21">
        <f t="shared" si="142"/>
        <v>18.099999999999998</v>
      </c>
      <c r="FQ155" s="22">
        <f t="shared" si="143"/>
        <v>23.033333333333331</v>
      </c>
      <c r="FR155" s="23">
        <f t="shared" si="144"/>
        <v>12.833333333333334</v>
      </c>
      <c r="FS155" s="24">
        <f t="shared" si="153"/>
        <v>17.298484848484851</v>
      </c>
      <c r="GA155" s="2">
        <f t="shared" si="158"/>
        <v>2005</v>
      </c>
      <c r="GB155" s="20" t="s">
        <v>139</v>
      </c>
      <c r="GC155" s="15">
        <v>20.100000000000001</v>
      </c>
      <c r="GD155" s="15">
        <v>19.7</v>
      </c>
      <c r="GE155" s="15">
        <v>19.100000000000001</v>
      </c>
      <c r="GF155" s="15">
        <v>18</v>
      </c>
      <c r="GG155" s="15">
        <v>15.5</v>
      </c>
      <c r="GH155" s="15">
        <v>13.7</v>
      </c>
      <c r="GI155" s="15">
        <v>13.1</v>
      </c>
      <c r="GJ155" s="15">
        <v>13.2</v>
      </c>
      <c r="GK155" s="15">
        <v>14.1</v>
      </c>
      <c r="GL155" s="15">
        <v>15.8</v>
      </c>
      <c r="GM155" s="15">
        <v>18.2</v>
      </c>
      <c r="GN155" s="15">
        <v>18.7</v>
      </c>
      <c r="GO155" s="21">
        <f t="shared" si="154"/>
        <v>16.599999999999998</v>
      </c>
      <c r="GQ155" s="22">
        <f t="shared" si="155"/>
        <v>19.633333333333333</v>
      </c>
      <c r="GR155" s="23">
        <f t="shared" si="156"/>
        <v>13.333333333333334</v>
      </c>
      <c r="GS155" s="24">
        <f t="shared" si="157"/>
        <v>16.615909090909085</v>
      </c>
      <c r="GT155" s="22">
        <f>AVERAGE(Sheet1!AQ155,Sheet1!BQ155,Sheet1!CQ155,Sheet1!DQ155,Sheet1!EQ155,Sheet1!FQ155,Sheet1!GQ155)</f>
        <v>20.266666666666662</v>
      </c>
      <c r="GU155" s="23">
        <f>AVERAGE(Sheet1!AR155,Sheet1!BR155,Sheet1!CR155,Sheet1!DR155,Sheet1!ER155,Sheet1!FR155,Sheet1!GR155)</f>
        <v>13.499999999999998</v>
      </c>
      <c r="GV155" s="22">
        <f t="shared" si="166"/>
        <v>20.7987012987013</v>
      </c>
      <c r="GW155" s="23">
        <f t="shared" si="167"/>
        <v>12.923376623376623</v>
      </c>
      <c r="GX155" s="24">
        <f>AVERAGE(Sheet1!$AO155,Sheet1!$BO155,Sheet1!$CO155,Sheet1!$DO155,Sheet1!$EO155,Sheet1!$FO155,Sheet1!$GO155)</f>
        <v>17.19285714285714</v>
      </c>
      <c r="GY155" s="24">
        <f t="shared" si="168"/>
        <v>16.762157287157287</v>
      </c>
    </row>
    <row r="156" spans="1:207">
      <c r="A156" s="7"/>
      <c r="B156" s="8">
        <f t="shared" si="133"/>
        <v>16.665476190476191</v>
      </c>
      <c r="C156" s="25">
        <f t="shared" si="145"/>
        <v>16.836666666666666</v>
      </c>
      <c r="D156" s="16">
        <f t="shared" si="151"/>
        <v>16.888968253968251</v>
      </c>
      <c r="E156" s="8">
        <f t="shared" si="164"/>
        <v>16.802519841269834</v>
      </c>
      <c r="F156" s="29">
        <f t="shared" si="159"/>
        <v>16.541583333333332</v>
      </c>
      <c r="G156" s="16">
        <f t="shared" si="134"/>
        <v>24.5</v>
      </c>
      <c r="H156" s="17">
        <f t="shared" si="135"/>
        <v>16</v>
      </c>
      <c r="I156" s="18">
        <f t="shared" si="136"/>
        <v>11.6</v>
      </c>
      <c r="J156" s="19">
        <f t="shared" si="137"/>
        <v>18.05</v>
      </c>
      <c r="AB156" s="26">
        <v>2006</v>
      </c>
      <c r="AC156" s="15">
        <v>18.7</v>
      </c>
      <c r="AD156" s="15">
        <v>18.8</v>
      </c>
      <c r="AE156" s="15">
        <v>18.3</v>
      </c>
      <c r="AF156" s="15">
        <v>14</v>
      </c>
      <c r="AG156" s="15">
        <v>13.2</v>
      </c>
      <c r="AH156" s="15">
        <v>11.7</v>
      </c>
      <c r="AI156" s="15">
        <v>11.6</v>
      </c>
      <c r="AJ156" s="15">
        <v>13.5</v>
      </c>
      <c r="AK156" s="15">
        <v>14.6</v>
      </c>
      <c r="AL156" s="15">
        <v>16.100000000000001</v>
      </c>
      <c r="AM156" s="15">
        <v>15.3</v>
      </c>
      <c r="AN156" s="15">
        <v>18.3</v>
      </c>
      <c r="AO156" s="21">
        <f t="shared" si="147"/>
        <v>15.341666666666669</v>
      </c>
      <c r="AQ156" s="22">
        <f t="shared" si="148"/>
        <v>18.599999999999998</v>
      </c>
      <c r="AR156" s="23">
        <f t="shared" si="149"/>
        <v>12.266666666666666</v>
      </c>
      <c r="AS156" s="24">
        <f t="shared" si="163"/>
        <v>15.596212121212119</v>
      </c>
      <c r="BB156" s="20" t="s">
        <v>140</v>
      </c>
      <c r="BC156" s="15">
        <v>20.6</v>
      </c>
      <c r="BD156" s="15">
        <v>19.7</v>
      </c>
      <c r="BE156" s="15">
        <v>20</v>
      </c>
      <c r="BF156" s="15">
        <v>14.5</v>
      </c>
      <c r="BG156" s="15">
        <v>13.2</v>
      </c>
      <c r="BH156" s="15">
        <v>12.4</v>
      </c>
      <c r="BI156" s="15">
        <v>12.2</v>
      </c>
      <c r="BJ156" s="15">
        <v>13.4</v>
      </c>
      <c r="BK156" s="15">
        <v>14.5</v>
      </c>
      <c r="BL156" s="15">
        <v>16.3</v>
      </c>
      <c r="BM156" s="15">
        <v>16.2</v>
      </c>
      <c r="BN156" s="15">
        <v>19.399999999999999</v>
      </c>
      <c r="BO156" s="21">
        <f t="shared" si="160"/>
        <v>16.033333333333335</v>
      </c>
      <c r="BQ156" s="22">
        <f t="shared" si="161"/>
        <v>20.099999999999998</v>
      </c>
      <c r="BR156" s="23">
        <f t="shared" si="162"/>
        <v>12.666666666666666</v>
      </c>
      <c r="BS156" s="24">
        <f t="shared" ref="BS156:BS187" si="169">AVERAGE(BO146:BO156)</f>
        <v>16.393181818181819</v>
      </c>
      <c r="CA156" s="2">
        <f t="shared" si="132"/>
        <v>2006</v>
      </c>
      <c r="CB156" s="20" t="s">
        <v>140</v>
      </c>
      <c r="CC156" s="15">
        <v>21.3</v>
      </c>
      <c r="CD156" s="15">
        <v>20.3</v>
      </c>
      <c r="CE156" s="15">
        <v>21</v>
      </c>
      <c r="CF156" s="15">
        <v>15.7</v>
      </c>
      <c r="CG156" s="15">
        <v>14.4</v>
      </c>
      <c r="CH156" s="15">
        <v>13.3</v>
      </c>
      <c r="CI156" s="15">
        <v>12.8</v>
      </c>
      <c r="CJ156" s="15">
        <v>13.8</v>
      </c>
      <c r="CK156" s="15">
        <v>14.8</v>
      </c>
      <c r="CL156" s="15">
        <v>16.100000000000001</v>
      </c>
      <c r="CM156" s="15">
        <v>15.9</v>
      </c>
      <c r="CN156" s="15">
        <v>18.600000000000001</v>
      </c>
      <c r="CO156" s="21">
        <f t="shared" si="129"/>
        <v>16.5</v>
      </c>
      <c r="CQ156" s="22">
        <f t="shared" si="130"/>
        <v>20.866666666666667</v>
      </c>
      <c r="CR156" s="23">
        <f t="shared" si="131"/>
        <v>13.300000000000002</v>
      </c>
      <c r="CS156" s="24">
        <f t="shared" si="150"/>
        <v>16.70858585858586</v>
      </c>
      <c r="DA156" s="2">
        <f t="shared" si="141"/>
        <v>2006</v>
      </c>
      <c r="DB156" s="20" t="s">
        <v>140</v>
      </c>
      <c r="DC156" s="15">
        <v>22</v>
      </c>
      <c r="DD156" s="15">
        <v>22.1</v>
      </c>
      <c r="DE156" s="15">
        <v>20.399999999999999</v>
      </c>
      <c r="DF156" s="15">
        <v>15</v>
      </c>
      <c r="DG156" s="15">
        <v>13.6</v>
      </c>
      <c r="DH156" s="15">
        <v>11.9</v>
      </c>
      <c r="DI156" s="15">
        <v>11.8</v>
      </c>
      <c r="DJ156" s="15">
        <v>14.7</v>
      </c>
      <c r="DK156" s="15">
        <v>16</v>
      </c>
      <c r="DL156" s="15">
        <v>18</v>
      </c>
      <c r="DM156" s="15">
        <v>17.399999999999999</v>
      </c>
      <c r="DN156" s="15">
        <v>20.9</v>
      </c>
      <c r="DO156" s="21">
        <f t="shared" si="138"/>
        <v>16.983333333333334</v>
      </c>
      <c r="DQ156" s="22">
        <f t="shared" si="139"/>
        <v>21.5</v>
      </c>
      <c r="DR156" s="23">
        <f t="shared" si="140"/>
        <v>12.800000000000002</v>
      </c>
      <c r="DS156" s="24">
        <f t="shared" si="152"/>
        <v>17.256818181818179</v>
      </c>
      <c r="EA156" s="2">
        <f t="shared" si="128"/>
        <v>2006</v>
      </c>
      <c r="EB156" s="20" t="s">
        <v>140</v>
      </c>
      <c r="EC156" s="15">
        <v>21.8</v>
      </c>
      <c r="ED156" s="15">
        <v>22.5</v>
      </c>
      <c r="EE156" s="15">
        <v>22</v>
      </c>
      <c r="EF156" s="15">
        <v>17.100000000000001</v>
      </c>
      <c r="EG156" s="15">
        <v>15.1</v>
      </c>
      <c r="EH156" s="15">
        <v>14</v>
      </c>
      <c r="EI156" s="15">
        <v>13.5</v>
      </c>
      <c r="EJ156" s="15">
        <v>15</v>
      </c>
      <c r="EK156" s="15">
        <v>16</v>
      </c>
      <c r="EL156" s="15">
        <v>18</v>
      </c>
      <c r="EM156" s="15">
        <v>18.399999999999999</v>
      </c>
      <c r="EN156" s="15">
        <v>20.6</v>
      </c>
      <c r="EO156" s="21">
        <f t="shared" ref="EO156:EO187" si="170">SUM(EC156:EN156)/12</f>
        <v>17.833333333333332</v>
      </c>
      <c r="EQ156" s="22">
        <f t="shared" ref="EQ156:EQ169" si="171">SUM(EC156+ED156+EE156)/3</f>
        <v>22.099999999999998</v>
      </c>
      <c r="ER156" s="23">
        <f t="shared" ref="ER156:ER169" si="172">SUM(EH156+EI156+EJ156)/3</f>
        <v>14.166666666666666</v>
      </c>
      <c r="ES156" s="24">
        <f t="shared" si="146"/>
        <v>17.699242424242424</v>
      </c>
      <c r="FA156" s="2" t="s">
        <v>141</v>
      </c>
      <c r="FB156" s="20" t="s">
        <v>140</v>
      </c>
      <c r="FC156" s="15">
        <v>24.4</v>
      </c>
      <c r="FD156" s="15">
        <v>24.5</v>
      </c>
      <c r="FE156" s="15">
        <v>23</v>
      </c>
      <c r="FF156" s="15">
        <v>15.6</v>
      </c>
      <c r="FG156" s="15">
        <v>13.4</v>
      </c>
      <c r="FH156" s="15">
        <v>11.8</v>
      </c>
      <c r="FI156" s="15">
        <v>12</v>
      </c>
      <c r="FJ156" s="15">
        <v>13.6</v>
      </c>
      <c r="FK156" s="15">
        <v>15.3</v>
      </c>
      <c r="FL156" s="15">
        <v>17</v>
      </c>
      <c r="FM156" s="15">
        <v>20.3</v>
      </c>
      <c r="FN156" s="15">
        <v>23.3</v>
      </c>
      <c r="FO156" s="21">
        <f t="shared" si="142"/>
        <v>17.850000000000005</v>
      </c>
      <c r="FQ156" s="22">
        <f t="shared" si="143"/>
        <v>23.966666666666669</v>
      </c>
      <c r="FR156" s="23">
        <f t="shared" si="144"/>
        <v>12.466666666666667</v>
      </c>
      <c r="FS156" s="24">
        <f t="shared" si="153"/>
        <v>17.424999999999997</v>
      </c>
      <c r="GA156" s="2">
        <f t="shared" si="158"/>
        <v>2006</v>
      </c>
      <c r="GB156" s="20" t="s">
        <v>140</v>
      </c>
      <c r="GC156" s="15">
        <v>20</v>
      </c>
      <c r="GD156" s="15">
        <v>20.9</v>
      </c>
      <c r="GE156" s="15">
        <v>19.600000000000001</v>
      </c>
      <c r="GF156" s="15">
        <v>16.100000000000001</v>
      </c>
      <c r="GG156" s="15">
        <v>14.1</v>
      </c>
      <c r="GH156" s="15">
        <v>12.7</v>
      </c>
      <c r="GI156" s="15">
        <v>12.8</v>
      </c>
      <c r="GJ156" s="15">
        <v>13</v>
      </c>
      <c r="GK156" s="15">
        <v>13.9</v>
      </c>
      <c r="GL156" s="15">
        <v>15.1</v>
      </c>
      <c r="GM156" s="15">
        <v>16.8</v>
      </c>
      <c r="GN156" s="15">
        <v>18.399999999999999</v>
      </c>
      <c r="GO156" s="21">
        <f t="shared" si="154"/>
        <v>16.116666666666667</v>
      </c>
      <c r="GQ156" s="22">
        <f t="shared" si="155"/>
        <v>20.166666666666668</v>
      </c>
      <c r="GR156" s="23">
        <f t="shared" si="156"/>
        <v>12.833333333333334</v>
      </c>
      <c r="GS156" s="24">
        <f t="shared" si="157"/>
        <v>16.569696969696967</v>
      </c>
      <c r="GT156" s="22">
        <f>AVERAGE(Sheet1!AQ156,Sheet1!BQ156,Sheet1!CQ156,Sheet1!DQ156,Sheet1!EQ156,Sheet1!FQ156,Sheet1!GQ156)</f>
        <v>21.042857142857141</v>
      </c>
      <c r="GU156" s="23">
        <f>AVERAGE(Sheet1!AR156,Sheet1!BR156,Sheet1!CR156,Sheet1!DR156,Sheet1!ER156,Sheet1!FR156,Sheet1!GR156)</f>
        <v>12.928571428571429</v>
      </c>
      <c r="GV156" s="22">
        <f t="shared" si="166"/>
        <v>20.812121212121212</v>
      </c>
      <c r="GW156" s="23">
        <f t="shared" si="167"/>
        <v>12.981385281385281</v>
      </c>
      <c r="GX156" s="24">
        <f>AVERAGE(Sheet1!$AO156,Sheet1!$BO156,Sheet1!$CO156,Sheet1!$DO156,Sheet1!$EO156,Sheet1!$FO156,Sheet1!$GO156)</f>
        <v>16.665476190476191</v>
      </c>
      <c r="GY156" s="24">
        <f t="shared" si="168"/>
        <v>16.806962481962479</v>
      </c>
    </row>
    <row r="157" spans="1:207">
      <c r="A157" s="7"/>
      <c r="B157" s="8">
        <f t="shared" si="133"/>
        <v>17.609523809523814</v>
      </c>
      <c r="C157" s="25">
        <f t="shared" si="145"/>
        <v>16.95333333333333</v>
      </c>
      <c r="D157" s="16">
        <f t="shared" si="151"/>
        <v>16.983611111111109</v>
      </c>
      <c r="E157" s="8">
        <f t="shared" si="164"/>
        <v>16.850853174603166</v>
      </c>
      <c r="F157" s="29">
        <f t="shared" si="159"/>
        <v>16.57615476190476</v>
      </c>
      <c r="G157" s="16">
        <f t="shared" si="134"/>
        <v>27.4</v>
      </c>
      <c r="H157" s="17">
        <f t="shared" si="135"/>
        <v>17.5</v>
      </c>
      <c r="I157" s="18">
        <f t="shared" si="136"/>
        <v>10.8</v>
      </c>
      <c r="J157" s="19">
        <f t="shared" si="137"/>
        <v>19.100000000000001</v>
      </c>
      <c r="AB157" s="26">
        <v>2007</v>
      </c>
      <c r="AC157" s="15">
        <v>20.399999999999999</v>
      </c>
      <c r="AD157" s="15">
        <v>21.8</v>
      </c>
      <c r="AE157" s="15">
        <v>18.8</v>
      </c>
      <c r="AF157" s="15">
        <v>16.7</v>
      </c>
      <c r="AG157" s="15">
        <v>16.399999999999999</v>
      </c>
      <c r="AH157" s="15">
        <v>11.2</v>
      </c>
      <c r="AI157" s="15">
        <v>12</v>
      </c>
      <c r="AJ157" s="15">
        <v>13</v>
      </c>
      <c r="AK157" s="15">
        <v>14.8</v>
      </c>
      <c r="AL157" s="15">
        <v>15.3</v>
      </c>
      <c r="AM157" s="15">
        <v>17.899999999999999</v>
      </c>
      <c r="AN157" s="15">
        <v>19.899999999999999</v>
      </c>
      <c r="AO157" s="21">
        <f t="shared" si="147"/>
        <v>16.516666666666669</v>
      </c>
      <c r="AQ157" s="22">
        <f t="shared" si="148"/>
        <v>20.333333333333332</v>
      </c>
      <c r="AR157" s="23">
        <f t="shared" si="149"/>
        <v>12.066666666666668</v>
      </c>
      <c r="AS157" s="24">
        <f t="shared" si="163"/>
        <v>15.783333333333333</v>
      </c>
      <c r="BB157" s="20" t="s">
        <v>142</v>
      </c>
      <c r="BC157" s="15">
        <v>21</v>
      </c>
      <c r="BD157" s="15">
        <v>24.6</v>
      </c>
      <c r="BE157" s="15">
        <v>19.7</v>
      </c>
      <c r="BF157" s="15">
        <v>17.8</v>
      </c>
      <c r="BG157" s="15">
        <v>15.6</v>
      </c>
      <c r="BH157" s="15">
        <v>11.4</v>
      </c>
      <c r="BI157" s="15">
        <v>11.9</v>
      </c>
      <c r="BJ157" s="15">
        <v>13.3</v>
      </c>
      <c r="BK157" s="15">
        <v>15.2</v>
      </c>
      <c r="BL157" s="15">
        <v>14.8</v>
      </c>
      <c r="BM157" s="15">
        <v>18.899999999999999</v>
      </c>
      <c r="BN157" s="15">
        <v>20.8</v>
      </c>
      <c r="BO157" s="21">
        <f t="shared" si="160"/>
        <v>17.083333333333336</v>
      </c>
      <c r="BQ157" s="22">
        <f t="shared" si="161"/>
        <v>21.766666666666666</v>
      </c>
      <c r="BR157" s="23">
        <f t="shared" si="162"/>
        <v>12.200000000000001</v>
      </c>
      <c r="BS157" s="24">
        <f t="shared" si="169"/>
        <v>16.475000000000001</v>
      </c>
      <c r="CA157" s="2">
        <f t="shared" si="132"/>
        <v>2007</v>
      </c>
      <c r="CB157" s="20" t="s">
        <v>142</v>
      </c>
      <c r="CC157" s="15">
        <v>20.100000000000001</v>
      </c>
      <c r="CD157" s="15">
        <v>23.3</v>
      </c>
      <c r="CE157" s="15">
        <v>20.6</v>
      </c>
      <c r="CF157" s="15">
        <v>19</v>
      </c>
      <c r="CG157" s="15">
        <v>16.899999999999999</v>
      </c>
      <c r="CH157" s="15">
        <v>13.1</v>
      </c>
      <c r="CI157" s="15">
        <v>13.5</v>
      </c>
      <c r="CJ157" s="15">
        <v>14.4</v>
      </c>
      <c r="CK157" s="15">
        <v>15.4</v>
      </c>
      <c r="CL157" s="15">
        <v>15.5</v>
      </c>
      <c r="CM157" s="15">
        <v>18.5</v>
      </c>
      <c r="CN157" s="15">
        <v>20.399999999999999</v>
      </c>
      <c r="CO157" s="21">
        <f t="shared" si="129"/>
        <v>17.558333333333334</v>
      </c>
      <c r="CQ157" s="22">
        <f t="shared" si="130"/>
        <v>21.333333333333332</v>
      </c>
      <c r="CR157" s="23">
        <f t="shared" si="131"/>
        <v>13.666666666666666</v>
      </c>
      <c r="CS157" s="24">
        <f t="shared" si="150"/>
        <v>16.845707070707071</v>
      </c>
      <c r="DA157" s="2">
        <f t="shared" si="141"/>
        <v>2007</v>
      </c>
      <c r="DB157" s="20" t="s">
        <v>142</v>
      </c>
      <c r="DC157" s="15">
        <v>22.9</v>
      </c>
      <c r="DD157" s="15">
        <v>22.8</v>
      </c>
      <c r="DE157" s="15">
        <v>20.5</v>
      </c>
      <c r="DF157" s="15">
        <v>17.5</v>
      </c>
      <c r="DG157" s="15">
        <v>17.3</v>
      </c>
      <c r="DH157" s="15">
        <v>10.8</v>
      </c>
      <c r="DI157" s="15">
        <v>11.7</v>
      </c>
      <c r="DJ157" s="15">
        <v>13.7</v>
      </c>
      <c r="DK157" s="15">
        <v>15.8</v>
      </c>
      <c r="DL157" s="15">
        <v>17.399999999999999</v>
      </c>
      <c r="DM157" s="15">
        <v>20.6</v>
      </c>
      <c r="DN157" s="15">
        <v>22.7</v>
      </c>
      <c r="DO157" s="21">
        <f t="shared" si="138"/>
        <v>17.808333333333334</v>
      </c>
      <c r="DQ157" s="22">
        <f t="shared" si="139"/>
        <v>22.066666666666666</v>
      </c>
      <c r="DR157" s="23">
        <f t="shared" si="140"/>
        <v>12.066666666666668</v>
      </c>
      <c r="DS157" s="24">
        <f t="shared" si="152"/>
        <v>17.381060606060604</v>
      </c>
      <c r="EA157" s="2">
        <f t="shared" ref="EA157:EA172" si="173">EA156+1</f>
        <v>2007</v>
      </c>
      <c r="EB157" s="20" t="s">
        <v>142</v>
      </c>
      <c r="EC157" s="15">
        <v>22.7</v>
      </c>
      <c r="ED157" s="15">
        <v>23.2</v>
      </c>
      <c r="EE157" s="15">
        <v>22.4</v>
      </c>
      <c r="EF157" s="15">
        <v>19.600000000000001</v>
      </c>
      <c r="EG157" s="15">
        <v>17.8</v>
      </c>
      <c r="EH157" s="15">
        <v>13.6</v>
      </c>
      <c r="EI157" s="15">
        <v>13.7</v>
      </c>
      <c r="EJ157" s="15">
        <v>15</v>
      </c>
      <c r="EK157" s="15">
        <v>16.100000000000001</v>
      </c>
      <c r="EL157" s="15">
        <v>17</v>
      </c>
      <c r="EM157" s="15">
        <v>19.399999999999999</v>
      </c>
      <c r="EN157" s="15">
        <v>22.2</v>
      </c>
      <c r="EO157" s="21">
        <f t="shared" si="170"/>
        <v>18.558333333333334</v>
      </c>
      <c r="EQ157" s="22">
        <f t="shared" si="171"/>
        <v>22.766666666666666</v>
      </c>
      <c r="ER157" s="23">
        <f t="shared" si="172"/>
        <v>14.1</v>
      </c>
      <c r="ES157" s="24">
        <f t="shared" si="146"/>
        <v>17.916666666666671</v>
      </c>
      <c r="FA157" s="2">
        <v>2007</v>
      </c>
      <c r="FB157" s="20" t="s">
        <v>142</v>
      </c>
      <c r="FC157" s="15">
        <v>25.6</v>
      </c>
      <c r="FD157" s="15">
        <v>27.4</v>
      </c>
      <c r="FE157" s="15">
        <v>23.2</v>
      </c>
      <c r="FF157" s="15">
        <v>19.5</v>
      </c>
      <c r="FG157" s="15">
        <v>15.8</v>
      </c>
      <c r="FH157" s="15">
        <v>11</v>
      </c>
      <c r="FI157" s="15">
        <v>11.5</v>
      </c>
      <c r="FJ157" s="15">
        <v>13.4</v>
      </c>
      <c r="FK157" s="15">
        <v>15</v>
      </c>
      <c r="FL157" s="15">
        <v>17.5</v>
      </c>
      <c r="FM157" s="15">
        <v>22.2</v>
      </c>
      <c r="FN157" s="15">
        <v>23.4</v>
      </c>
      <c r="FO157" s="21">
        <f t="shared" si="142"/>
        <v>18.791666666666668</v>
      </c>
      <c r="FQ157" s="22">
        <f t="shared" si="143"/>
        <v>25.400000000000002</v>
      </c>
      <c r="FR157" s="23">
        <f t="shared" si="144"/>
        <v>11.966666666666667</v>
      </c>
      <c r="FS157" s="24">
        <f t="shared" si="153"/>
        <v>17.667424242424239</v>
      </c>
      <c r="GA157" s="2">
        <f t="shared" si="158"/>
        <v>2007</v>
      </c>
      <c r="GB157" s="20" t="s">
        <v>142</v>
      </c>
      <c r="GC157" s="15">
        <v>20.2</v>
      </c>
      <c r="GD157" s="15">
        <v>22.4</v>
      </c>
      <c r="GE157" s="15">
        <v>20.5</v>
      </c>
      <c r="GF157" s="15">
        <v>18.899999999999999</v>
      </c>
      <c r="GG157" s="15">
        <v>16.600000000000001</v>
      </c>
      <c r="GH157" s="15">
        <v>12.5</v>
      </c>
      <c r="GI157" s="15">
        <v>12.4</v>
      </c>
      <c r="GJ157" s="15">
        <v>13.2</v>
      </c>
      <c r="GK157" s="15">
        <v>14.1</v>
      </c>
      <c r="GL157" s="15">
        <v>14.9</v>
      </c>
      <c r="GM157" s="15">
        <v>18.2</v>
      </c>
      <c r="GN157" s="15">
        <v>19.5</v>
      </c>
      <c r="GO157" s="21">
        <f t="shared" si="154"/>
        <v>16.95</v>
      </c>
      <c r="GQ157" s="22">
        <f t="shared" si="155"/>
        <v>21.033333333333331</v>
      </c>
      <c r="GR157" s="23">
        <f t="shared" si="156"/>
        <v>12.699999999999998</v>
      </c>
      <c r="GS157" s="24">
        <f t="shared" si="157"/>
        <v>16.61212121212121</v>
      </c>
      <c r="GT157" s="22">
        <f>AVERAGE(Sheet1!AQ157,Sheet1!BQ157,Sheet1!CQ157,Sheet1!DQ157,Sheet1!EQ157,Sheet1!FQ157,Sheet1!GQ157)</f>
        <v>22.099999999999998</v>
      </c>
      <c r="GU157" s="23">
        <f>AVERAGE(Sheet1!AR157,Sheet1!BR157,Sheet1!CR157,Sheet1!DR157,Sheet1!ER157,Sheet1!FR157,Sheet1!GR157)</f>
        <v>12.680952380952382</v>
      </c>
      <c r="GV157" s="22">
        <f t="shared" si="166"/>
        <v>21.03203463203463</v>
      </c>
      <c r="GW157" s="23">
        <f t="shared" si="167"/>
        <v>12.9995670995671</v>
      </c>
      <c r="GX157" s="24">
        <f>AVERAGE(Sheet1!$AO157,Sheet1!$BO157,Sheet1!$CO157,Sheet1!$DO157,Sheet1!$EO157,Sheet1!$FO157,Sheet1!$GO157)</f>
        <v>17.609523809523814</v>
      </c>
      <c r="GY157" s="24">
        <f t="shared" si="168"/>
        <v>16.954473304473304</v>
      </c>
    </row>
    <row r="158" spans="1:207">
      <c r="A158" s="7"/>
      <c r="B158" s="8">
        <f t="shared" si="133"/>
        <v>17.108333333333334</v>
      </c>
      <c r="C158" s="25">
        <f t="shared" si="145"/>
        <v>16.991190476190475</v>
      </c>
      <c r="D158" s="16">
        <f t="shared" si="151"/>
        <v>17.033253968253966</v>
      </c>
      <c r="E158" s="8">
        <f t="shared" si="164"/>
        <v>16.826686507936508</v>
      </c>
      <c r="F158" s="29">
        <f t="shared" si="159"/>
        <v>16.603424603174602</v>
      </c>
      <c r="G158" s="16">
        <f t="shared" si="134"/>
        <v>26.3</v>
      </c>
      <c r="H158" s="17">
        <f t="shared" si="135"/>
        <v>17</v>
      </c>
      <c r="I158" s="18">
        <f t="shared" si="136"/>
        <v>11</v>
      </c>
      <c r="J158" s="19">
        <f t="shared" si="137"/>
        <v>18.649999999999999</v>
      </c>
      <c r="AB158" s="26">
        <v>2008</v>
      </c>
      <c r="AC158" s="15">
        <v>20.7</v>
      </c>
      <c r="AD158" s="15">
        <v>18.600000000000001</v>
      </c>
      <c r="AE158" s="15">
        <v>19.2</v>
      </c>
      <c r="AF158" s="15">
        <v>16.3</v>
      </c>
      <c r="AG158" s="15">
        <v>14.8</v>
      </c>
      <c r="AH158" s="15">
        <v>13.2</v>
      </c>
      <c r="AI158" s="15">
        <v>11.3</v>
      </c>
      <c r="AJ158" s="15">
        <v>12.3</v>
      </c>
      <c r="AK158" s="15">
        <v>14.6</v>
      </c>
      <c r="AL158" s="15">
        <v>15.9</v>
      </c>
      <c r="AM158" s="15">
        <v>16.100000000000001</v>
      </c>
      <c r="AN158" s="15">
        <v>17.600000000000001</v>
      </c>
      <c r="AO158" s="21">
        <f t="shared" si="147"/>
        <v>15.883333333333333</v>
      </c>
      <c r="AQ158" s="22">
        <f t="shared" si="148"/>
        <v>19.5</v>
      </c>
      <c r="AR158" s="23">
        <f t="shared" si="149"/>
        <v>12.266666666666666</v>
      </c>
      <c r="AS158" s="24">
        <f t="shared" si="163"/>
        <v>15.879545454545456</v>
      </c>
      <c r="BB158" s="20" t="s">
        <v>143</v>
      </c>
      <c r="BC158" s="15">
        <v>21.4</v>
      </c>
      <c r="BD158" s="15">
        <v>20.3</v>
      </c>
      <c r="BE158" s="15">
        <v>20.399999999999999</v>
      </c>
      <c r="BF158" s="15">
        <v>16.899999999999999</v>
      </c>
      <c r="BG158" s="15">
        <v>14.4</v>
      </c>
      <c r="BH158" s="15">
        <v>13.7</v>
      </c>
      <c r="BI158" s="15">
        <v>12.2</v>
      </c>
      <c r="BJ158" s="15">
        <v>12.4</v>
      </c>
      <c r="BK158" s="15">
        <v>14.3</v>
      </c>
      <c r="BL158" s="15">
        <v>16.3</v>
      </c>
      <c r="BM158" s="15">
        <v>17.3</v>
      </c>
      <c r="BN158" s="15">
        <v>17.7</v>
      </c>
      <c r="BO158" s="21">
        <f t="shared" si="160"/>
        <v>16.44166666666667</v>
      </c>
      <c r="BQ158" s="22">
        <f t="shared" si="161"/>
        <v>20.7</v>
      </c>
      <c r="BR158" s="23">
        <f t="shared" si="162"/>
        <v>12.766666666666666</v>
      </c>
      <c r="BS158" s="24">
        <f t="shared" si="169"/>
        <v>16.503787878787879</v>
      </c>
      <c r="CA158" s="2">
        <f t="shared" si="132"/>
        <v>2008</v>
      </c>
      <c r="CB158" s="20" t="s">
        <v>143</v>
      </c>
      <c r="CC158" s="15">
        <v>21.8</v>
      </c>
      <c r="CD158" s="15">
        <v>20.8</v>
      </c>
      <c r="CE158" s="15">
        <v>22.2</v>
      </c>
      <c r="CF158" s="15">
        <v>18</v>
      </c>
      <c r="CG158" s="15">
        <v>15.6</v>
      </c>
      <c r="CH158" s="15">
        <v>14.7</v>
      </c>
      <c r="CI158" s="15">
        <v>13.3</v>
      </c>
      <c r="CJ158" s="15">
        <v>13.1</v>
      </c>
      <c r="CK158" s="15">
        <v>14.8</v>
      </c>
      <c r="CL158" s="15">
        <v>16.899999999999999</v>
      </c>
      <c r="CM158" s="15">
        <v>17.399999999999999</v>
      </c>
      <c r="CN158" s="15">
        <v>17.399999999999999</v>
      </c>
      <c r="CO158" s="21">
        <f t="shared" si="129"/>
        <v>17.166666666666668</v>
      </c>
      <c r="CQ158" s="22">
        <f t="shared" si="130"/>
        <v>21.599999999999998</v>
      </c>
      <c r="CR158" s="23">
        <f t="shared" si="131"/>
        <v>13.700000000000001</v>
      </c>
      <c r="CS158" s="24">
        <f t="shared" si="150"/>
        <v>16.904040404040401</v>
      </c>
      <c r="DA158" s="2">
        <f t="shared" si="141"/>
        <v>2008</v>
      </c>
      <c r="DB158" s="20" t="s">
        <v>143</v>
      </c>
      <c r="DC158" s="15">
        <v>24.1</v>
      </c>
      <c r="DD158" s="15">
        <v>21.1</v>
      </c>
      <c r="DE158" s="15">
        <v>21.9</v>
      </c>
      <c r="DF158" s="15">
        <v>18</v>
      </c>
      <c r="DG158" s="15">
        <v>16.2</v>
      </c>
      <c r="DH158" s="15">
        <v>13.9</v>
      </c>
      <c r="DI158" s="15">
        <v>11.7</v>
      </c>
      <c r="DJ158" s="15">
        <v>13.7</v>
      </c>
      <c r="DK158" s="15">
        <v>16.5</v>
      </c>
      <c r="DL158" s="15">
        <v>19</v>
      </c>
      <c r="DM158" s="15">
        <v>18.2</v>
      </c>
      <c r="DN158" s="15">
        <v>20.2</v>
      </c>
      <c r="DO158" s="21">
        <f t="shared" si="138"/>
        <v>17.874999999999996</v>
      </c>
      <c r="DQ158" s="22">
        <f t="shared" si="139"/>
        <v>22.366666666666664</v>
      </c>
      <c r="DR158" s="23">
        <f t="shared" si="140"/>
        <v>13.1</v>
      </c>
      <c r="DS158" s="24">
        <f t="shared" si="152"/>
        <v>17.452272727272728</v>
      </c>
      <c r="EA158" s="2">
        <f t="shared" si="173"/>
        <v>2008</v>
      </c>
      <c r="EB158" s="20" t="s">
        <v>143</v>
      </c>
      <c r="EC158" s="15">
        <v>23.3</v>
      </c>
      <c r="ED158" s="15">
        <v>20.8</v>
      </c>
      <c r="EE158" s="15">
        <v>22</v>
      </c>
      <c r="EF158" s="15">
        <v>18.5</v>
      </c>
      <c r="EG158" s="15">
        <v>16.5</v>
      </c>
      <c r="EH158" s="15">
        <v>15.4</v>
      </c>
      <c r="EI158" s="15">
        <v>13.4</v>
      </c>
      <c r="EJ158" s="15">
        <v>14.4</v>
      </c>
      <c r="EK158" s="15">
        <v>15.7</v>
      </c>
      <c r="EL158" s="15">
        <v>18</v>
      </c>
      <c r="EM158" s="15">
        <v>18.2</v>
      </c>
      <c r="EN158" s="15">
        <v>19.600000000000001</v>
      </c>
      <c r="EO158" s="21">
        <f t="shared" si="170"/>
        <v>17.983333333333331</v>
      </c>
      <c r="EQ158" s="22">
        <f t="shared" si="171"/>
        <v>22.033333333333331</v>
      </c>
      <c r="ER158" s="23">
        <f t="shared" si="172"/>
        <v>14.4</v>
      </c>
      <c r="ES158" s="24">
        <f t="shared" si="146"/>
        <v>17.969696969696969</v>
      </c>
      <c r="FA158" s="2">
        <f t="shared" ref="FA158:FA172" si="174">FA157+1</f>
        <v>2008</v>
      </c>
      <c r="FB158" s="20" t="s">
        <v>143</v>
      </c>
      <c r="FC158" s="15">
        <v>26.3</v>
      </c>
      <c r="FD158" s="15">
        <v>23.3</v>
      </c>
      <c r="FE158" s="15">
        <v>23.8</v>
      </c>
      <c r="FF158" s="15">
        <v>17.899999999999999</v>
      </c>
      <c r="FG158" s="15">
        <v>14.9</v>
      </c>
      <c r="FH158" s="15">
        <v>13</v>
      </c>
      <c r="FI158" s="15">
        <v>11</v>
      </c>
      <c r="FJ158" s="15">
        <v>12.6</v>
      </c>
      <c r="FK158" s="15">
        <v>14.1</v>
      </c>
      <c r="FL158" s="15">
        <v>18.2</v>
      </c>
      <c r="FM158" s="15">
        <v>19.600000000000001</v>
      </c>
      <c r="FN158" s="15">
        <v>20.3</v>
      </c>
      <c r="FO158" s="21">
        <f t="shared" si="142"/>
        <v>17.916666666666668</v>
      </c>
      <c r="FQ158" s="22">
        <f t="shared" si="143"/>
        <v>24.466666666666669</v>
      </c>
      <c r="FR158" s="23">
        <f t="shared" si="144"/>
        <v>12.200000000000001</v>
      </c>
      <c r="FS158" s="24">
        <f t="shared" si="153"/>
        <v>17.709848484848482</v>
      </c>
      <c r="GA158" s="2">
        <f t="shared" si="158"/>
        <v>2008</v>
      </c>
      <c r="GB158" s="20" t="s">
        <v>143</v>
      </c>
      <c r="GC158" s="15">
        <v>21.2</v>
      </c>
      <c r="GD158" s="15">
        <v>20.9</v>
      </c>
      <c r="GE158" s="15">
        <v>20.100000000000001</v>
      </c>
      <c r="GF158" s="15">
        <v>17.5</v>
      </c>
      <c r="GG158" s="15">
        <v>15.4</v>
      </c>
      <c r="GH158" s="15">
        <v>14.3</v>
      </c>
      <c r="GI158" s="15">
        <v>12.2</v>
      </c>
      <c r="GJ158" s="15">
        <v>12.7</v>
      </c>
      <c r="GK158" s="15">
        <v>13.5</v>
      </c>
      <c r="GL158" s="15">
        <v>15.5</v>
      </c>
      <c r="GM158" s="15">
        <v>17.100000000000001</v>
      </c>
      <c r="GN158" s="15">
        <v>17.5</v>
      </c>
      <c r="GO158" s="21">
        <f t="shared" si="154"/>
        <v>16.491666666666664</v>
      </c>
      <c r="GQ158" s="22">
        <f t="shared" si="155"/>
        <v>20.733333333333331</v>
      </c>
      <c r="GR158" s="23">
        <f t="shared" si="156"/>
        <v>13.066666666666668</v>
      </c>
      <c r="GS158" s="24">
        <f t="shared" si="157"/>
        <v>16.545454545454547</v>
      </c>
      <c r="GT158" s="22">
        <f>AVERAGE(Sheet1!AQ158,Sheet1!BQ158,Sheet1!CQ158,Sheet1!DQ158,Sheet1!EQ158,Sheet1!FQ158,Sheet1!GQ158)</f>
        <v>21.628571428571426</v>
      </c>
      <c r="GU158" s="23">
        <f>AVERAGE(Sheet1!AR158,Sheet1!BR158,Sheet1!CR158,Sheet1!DR158,Sheet1!ER158,Sheet1!FR158,Sheet1!GR158)</f>
        <v>13.071428571428571</v>
      </c>
      <c r="GV158" s="22">
        <f t="shared" si="166"/>
        <v>21.096536796536796</v>
      </c>
      <c r="GW158" s="23">
        <f t="shared" si="167"/>
        <v>13.037229437229438</v>
      </c>
      <c r="GX158" s="24">
        <f>AVERAGE(Sheet1!$AO158,Sheet1!$BO158,Sheet1!$CO158,Sheet1!$DO158,Sheet1!$EO158,Sheet1!$FO158,Sheet1!$GO158)</f>
        <v>17.108333333333334</v>
      </c>
      <c r="GY158" s="24">
        <f t="shared" si="168"/>
        <v>16.994949494949495</v>
      </c>
    </row>
    <row r="159" spans="1:207">
      <c r="A159" s="7"/>
      <c r="B159" s="8">
        <f t="shared" si="133"/>
        <v>17.163095238095242</v>
      </c>
      <c r="C159" s="25">
        <f t="shared" si="145"/>
        <v>17.147857142857141</v>
      </c>
      <c r="D159" s="16">
        <f t="shared" si="151"/>
        <v>17.040317460317461</v>
      </c>
      <c r="E159" s="8">
        <f t="shared" si="164"/>
        <v>16.822400793650793</v>
      </c>
      <c r="F159" s="29">
        <f t="shared" si="159"/>
        <v>16.616686507936507</v>
      </c>
      <c r="G159" s="16">
        <f t="shared" si="134"/>
        <v>25.6</v>
      </c>
      <c r="H159" s="17">
        <f t="shared" si="135"/>
        <v>16.899999999999999</v>
      </c>
      <c r="I159" s="18">
        <f t="shared" si="136"/>
        <v>11.6</v>
      </c>
      <c r="J159" s="19">
        <f t="shared" si="137"/>
        <v>18.600000000000001</v>
      </c>
      <c r="AB159" s="26">
        <v>2009</v>
      </c>
      <c r="AC159" s="15">
        <v>19</v>
      </c>
      <c r="AD159" s="15">
        <v>19.5</v>
      </c>
      <c r="AE159" s="15">
        <v>18.5</v>
      </c>
      <c r="AF159" s="15">
        <v>15.9</v>
      </c>
      <c r="AG159" s="15">
        <v>13.8</v>
      </c>
      <c r="AH159" s="15">
        <v>12.2</v>
      </c>
      <c r="AI159" s="15">
        <v>11.6</v>
      </c>
      <c r="AJ159" s="15">
        <v>12.8</v>
      </c>
      <c r="AK159" s="15">
        <v>14.6</v>
      </c>
      <c r="AL159" s="15">
        <v>14.7</v>
      </c>
      <c r="AM159" s="15">
        <v>17.8</v>
      </c>
      <c r="AN159" s="15">
        <v>19.3</v>
      </c>
      <c r="AO159" s="21">
        <f t="shared" si="147"/>
        <v>15.808333333333335</v>
      </c>
      <c r="AQ159" s="22">
        <f t="shared" si="148"/>
        <v>19</v>
      </c>
      <c r="AR159" s="23">
        <f t="shared" si="149"/>
        <v>12.199999999999998</v>
      </c>
      <c r="AS159" s="24">
        <f t="shared" si="163"/>
        <v>15.905303030303031</v>
      </c>
      <c r="BB159" s="20" t="s">
        <v>144</v>
      </c>
      <c r="BC159" s="15">
        <v>19.600000000000001</v>
      </c>
      <c r="BD159" s="15">
        <v>21.2</v>
      </c>
      <c r="BE159" s="15">
        <v>18.7</v>
      </c>
      <c r="BF159" s="15">
        <v>16.600000000000001</v>
      </c>
      <c r="BG159" s="15">
        <v>14.1</v>
      </c>
      <c r="BH159" s="15">
        <v>13.3</v>
      </c>
      <c r="BI159" s="15">
        <v>12.1</v>
      </c>
      <c r="BJ159" s="15">
        <v>13.3</v>
      </c>
      <c r="BK159" s="15">
        <v>14.7</v>
      </c>
      <c r="BL159" s="15">
        <v>16.399999999999999</v>
      </c>
      <c r="BM159" s="15">
        <v>20</v>
      </c>
      <c r="BN159" s="15">
        <v>19.3</v>
      </c>
      <c r="BO159" s="21">
        <f t="shared" si="160"/>
        <v>16.608333333333331</v>
      </c>
      <c r="BQ159" s="22">
        <f t="shared" si="161"/>
        <v>19.833333333333332</v>
      </c>
      <c r="BR159" s="23">
        <f t="shared" si="162"/>
        <v>12.9</v>
      </c>
      <c r="BS159" s="24">
        <f t="shared" si="169"/>
        <v>16.560606060606059</v>
      </c>
      <c r="CA159" s="2">
        <f t="shared" si="132"/>
        <v>2009</v>
      </c>
      <c r="CB159" s="20" t="s">
        <v>144</v>
      </c>
      <c r="CC159" s="15">
        <v>20.6</v>
      </c>
      <c r="CD159" s="15">
        <v>21.3</v>
      </c>
      <c r="CE159" s="15">
        <v>19.399999999999999</v>
      </c>
      <c r="CF159" s="15">
        <v>17.399999999999999</v>
      </c>
      <c r="CG159" s="15">
        <v>15.6</v>
      </c>
      <c r="CH159" s="15">
        <v>14.4</v>
      </c>
      <c r="CI159" s="15">
        <v>13.4</v>
      </c>
      <c r="CJ159" s="15">
        <v>14.4</v>
      </c>
      <c r="CK159" s="15">
        <v>14.9</v>
      </c>
      <c r="CL159" s="15">
        <v>15.9</v>
      </c>
      <c r="CM159" s="15">
        <v>19.899999999999999</v>
      </c>
      <c r="CN159" s="15">
        <v>19.8</v>
      </c>
      <c r="CO159" s="21">
        <f t="shared" ref="CO159:CO190" si="175">SUM(CC159:CN159)/12</f>
        <v>17.250000000000004</v>
      </c>
      <c r="CQ159" s="22">
        <f t="shared" ref="CQ159:CQ168" si="176">SUM(CC159+CD159+CE159)/3</f>
        <v>20.433333333333334</v>
      </c>
      <c r="CR159" s="23">
        <f t="shared" ref="CR159:CR168" si="177">SUM(CH159+CI159+CJ159)/3</f>
        <v>14.066666666666668</v>
      </c>
      <c r="CS159" s="24">
        <f t="shared" si="150"/>
        <v>16.973737373737375</v>
      </c>
      <c r="DA159" s="2">
        <f t="shared" si="141"/>
        <v>2009</v>
      </c>
      <c r="DB159" s="20" t="s">
        <v>144</v>
      </c>
      <c r="DC159" s="15">
        <v>23.7</v>
      </c>
      <c r="DD159" s="15">
        <v>21.2</v>
      </c>
      <c r="DE159" s="15">
        <v>20</v>
      </c>
      <c r="DF159" s="15">
        <v>17.600000000000001</v>
      </c>
      <c r="DG159" s="15">
        <v>15.5</v>
      </c>
      <c r="DH159" s="15">
        <v>12.4</v>
      </c>
      <c r="DI159" s="15">
        <v>12.5</v>
      </c>
      <c r="DJ159" s="15">
        <v>14.1</v>
      </c>
      <c r="DK159" s="15">
        <v>16.100000000000001</v>
      </c>
      <c r="DL159" s="15">
        <v>16.3</v>
      </c>
      <c r="DM159" s="15">
        <v>19.899999999999999</v>
      </c>
      <c r="DN159" s="15">
        <v>21.9</v>
      </c>
      <c r="DO159" s="21">
        <f t="shared" si="138"/>
        <v>17.600000000000001</v>
      </c>
      <c r="DQ159" s="22">
        <f t="shared" si="139"/>
        <v>21.633333333333336</v>
      </c>
      <c r="DR159" s="23">
        <f t="shared" si="140"/>
        <v>13</v>
      </c>
      <c r="DS159" s="24">
        <f t="shared" si="152"/>
        <v>17.498484848484846</v>
      </c>
      <c r="EA159" s="2">
        <f t="shared" si="173"/>
        <v>2009</v>
      </c>
      <c r="EB159" s="20" t="s">
        <v>144</v>
      </c>
      <c r="EC159" s="15">
        <v>22.9</v>
      </c>
      <c r="ED159" s="15">
        <v>21.3</v>
      </c>
      <c r="EE159" s="15">
        <v>20.9</v>
      </c>
      <c r="EF159" s="15">
        <v>18.5</v>
      </c>
      <c r="EG159" s="15">
        <v>17.3</v>
      </c>
      <c r="EH159" s="15">
        <v>14.4</v>
      </c>
      <c r="EI159" s="15">
        <v>13.7</v>
      </c>
      <c r="EJ159" s="15">
        <v>14.7</v>
      </c>
      <c r="EK159" s="15">
        <v>15.9</v>
      </c>
      <c r="EL159" s="15">
        <v>16.899999999999999</v>
      </c>
      <c r="EM159" s="15">
        <v>20.2</v>
      </c>
      <c r="EN159" s="15">
        <v>21.8</v>
      </c>
      <c r="EO159" s="21">
        <f t="shared" si="170"/>
        <v>18.208333333333332</v>
      </c>
      <c r="EQ159" s="22">
        <f t="shared" si="171"/>
        <v>21.7</v>
      </c>
      <c r="ER159" s="23">
        <f t="shared" si="172"/>
        <v>14.266666666666666</v>
      </c>
      <c r="ES159" s="24">
        <f t="shared" si="146"/>
        <v>18.022727272727273</v>
      </c>
      <c r="FA159" s="2">
        <f t="shared" si="174"/>
        <v>2009</v>
      </c>
      <c r="FB159" s="20" t="s">
        <v>144</v>
      </c>
      <c r="FC159" s="15">
        <v>25.6</v>
      </c>
      <c r="FD159" s="15">
        <v>24.2</v>
      </c>
      <c r="FE159" s="15">
        <v>21.9</v>
      </c>
      <c r="FF159" s="15">
        <v>17.399999999999999</v>
      </c>
      <c r="FG159" s="15">
        <v>15.3</v>
      </c>
      <c r="FH159" s="15">
        <v>12.2</v>
      </c>
      <c r="FI159" s="15">
        <v>11.8</v>
      </c>
      <c r="FJ159" s="15">
        <v>13.2</v>
      </c>
      <c r="FK159" s="15">
        <v>14.5</v>
      </c>
      <c r="FL159" s="15">
        <v>16.899999999999999</v>
      </c>
      <c r="FM159" s="15">
        <v>21.4</v>
      </c>
      <c r="FN159" s="15">
        <v>22.5</v>
      </c>
      <c r="FO159" s="21">
        <f t="shared" si="142"/>
        <v>18.074999999999999</v>
      </c>
      <c r="FQ159" s="22">
        <f t="shared" si="143"/>
        <v>23.899999999999995</v>
      </c>
      <c r="FR159" s="23">
        <f t="shared" si="144"/>
        <v>12.4</v>
      </c>
      <c r="FS159" s="24">
        <f t="shared" si="153"/>
        <v>17.765909090909091</v>
      </c>
      <c r="GA159" s="2">
        <f t="shared" si="158"/>
        <v>2009</v>
      </c>
      <c r="GB159" s="20" t="s">
        <v>144</v>
      </c>
      <c r="GC159" s="15">
        <v>19.7</v>
      </c>
      <c r="GD159" s="15">
        <v>20.6</v>
      </c>
      <c r="GE159" s="15">
        <v>19.600000000000001</v>
      </c>
      <c r="GF159" s="15">
        <v>16.899999999999999</v>
      </c>
      <c r="GG159" s="15">
        <v>15.5</v>
      </c>
      <c r="GH159" s="15">
        <v>13.2</v>
      </c>
      <c r="GI159" s="15">
        <v>12.9</v>
      </c>
      <c r="GJ159" s="15">
        <v>13.6</v>
      </c>
      <c r="GK159" s="15">
        <v>14.3</v>
      </c>
      <c r="GL159" s="15">
        <v>15.4</v>
      </c>
      <c r="GM159" s="15">
        <v>18.600000000000001</v>
      </c>
      <c r="GN159" s="15">
        <v>18.8</v>
      </c>
      <c r="GO159" s="21">
        <f t="shared" si="154"/>
        <v>16.591666666666669</v>
      </c>
      <c r="GQ159" s="22">
        <f t="shared" si="155"/>
        <v>19.966666666666665</v>
      </c>
      <c r="GR159" s="23">
        <f t="shared" si="156"/>
        <v>13.233333333333334</v>
      </c>
      <c r="GS159" s="24">
        <f t="shared" si="157"/>
        <v>16.588636363636365</v>
      </c>
      <c r="GT159" s="22">
        <f>AVERAGE(Sheet1!AQ159,Sheet1!BQ159,Sheet1!CQ159,Sheet1!DQ159,Sheet1!EQ159,Sheet1!FQ159,Sheet1!GQ159)</f>
        <v>20.923809523809524</v>
      </c>
      <c r="GU159" s="23">
        <f>AVERAGE(Sheet1!AR159,Sheet1!BR159,Sheet1!CR159,Sheet1!DR159,Sheet1!ER159,Sheet1!FR159,Sheet1!GR159)</f>
        <v>13.152380952380954</v>
      </c>
      <c r="GV159" s="22">
        <f t="shared" si="166"/>
        <v>21.101731601731601</v>
      </c>
      <c r="GW159" s="23">
        <f t="shared" si="167"/>
        <v>13.078354978354978</v>
      </c>
      <c r="GX159" s="24">
        <f>AVERAGE(Sheet1!$AO159,Sheet1!$BO159,Sheet1!$CO159,Sheet1!$DO159,Sheet1!$EO159,Sheet1!$FO159,Sheet1!$GO159)</f>
        <v>17.163095238095242</v>
      </c>
      <c r="GY159" s="24">
        <f t="shared" si="168"/>
        <v>17.04505772005772</v>
      </c>
    </row>
    <row r="160" spans="1:207">
      <c r="A160" s="7">
        <f>A155+5</f>
        <v>2010</v>
      </c>
      <c r="B160" s="8">
        <f t="shared" si="133"/>
        <v>17.438095238095237</v>
      </c>
      <c r="C160" s="25">
        <f t="shared" si="145"/>
        <v>17.196904761904761</v>
      </c>
      <c r="D160" s="16">
        <f t="shared" si="151"/>
        <v>17.054960317460321</v>
      </c>
      <c r="E160" s="8">
        <f t="shared" si="164"/>
        <v>16.84138888888889</v>
      </c>
      <c r="F160" s="29">
        <f t="shared" si="159"/>
        <v>16.641996031746032</v>
      </c>
      <c r="G160" s="16">
        <f t="shared" si="134"/>
        <v>25.5</v>
      </c>
      <c r="H160" s="17">
        <f t="shared" si="135"/>
        <v>17.399999999999999</v>
      </c>
      <c r="I160" s="18">
        <f t="shared" si="136"/>
        <v>12</v>
      </c>
      <c r="J160" s="19">
        <f t="shared" si="137"/>
        <v>18.75</v>
      </c>
      <c r="AB160" s="26">
        <v>2010</v>
      </c>
      <c r="AC160" s="15">
        <v>20.399999999999999</v>
      </c>
      <c r="AD160" s="15">
        <v>20.7</v>
      </c>
      <c r="AE160" s="15">
        <v>20</v>
      </c>
      <c r="AF160" s="15">
        <v>17.2</v>
      </c>
      <c r="AG160" s="15">
        <v>14.8</v>
      </c>
      <c r="AH160" s="15">
        <v>12.7</v>
      </c>
      <c r="AI160" s="15">
        <v>12.8</v>
      </c>
      <c r="AJ160" s="15">
        <v>12.4</v>
      </c>
      <c r="AK160" s="15">
        <v>12.6</v>
      </c>
      <c r="AL160" s="15">
        <v>16.2</v>
      </c>
      <c r="AM160" s="15">
        <v>17.2</v>
      </c>
      <c r="AN160" s="15">
        <v>18.2</v>
      </c>
      <c r="AO160" s="21">
        <f t="shared" si="147"/>
        <v>16.266666666666662</v>
      </c>
      <c r="AQ160" s="22">
        <f t="shared" si="148"/>
        <v>20.366666666666664</v>
      </c>
      <c r="AR160" s="23">
        <f t="shared" si="149"/>
        <v>12.633333333333333</v>
      </c>
      <c r="AS160" s="24">
        <f t="shared" si="163"/>
        <v>15.909848484848483</v>
      </c>
      <c r="BB160" s="20" t="s">
        <v>145</v>
      </c>
      <c r="BC160" s="15">
        <v>20.7</v>
      </c>
      <c r="BD160" s="15">
        <v>22.7</v>
      </c>
      <c r="BE160" s="15">
        <v>20.2</v>
      </c>
      <c r="BF160" s="15">
        <v>17.7</v>
      </c>
      <c r="BG160" s="15">
        <v>14.8</v>
      </c>
      <c r="BH160" s="15">
        <v>12.9</v>
      </c>
      <c r="BI160" s="15">
        <v>12.8</v>
      </c>
      <c r="BJ160" s="15">
        <v>12.6</v>
      </c>
      <c r="BK160" s="15">
        <v>12.7</v>
      </c>
      <c r="BL160" s="15">
        <v>16.7</v>
      </c>
      <c r="BM160" s="15">
        <v>17.8</v>
      </c>
      <c r="BN160" s="15">
        <v>18.8</v>
      </c>
      <c r="BO160" s="21">
        <f t="shared" si="160"/>
        <v>16.7</v>
      </c>
      <c r="BQ160" s="22">
        <f t="shared" si="161"/>
        <v>21.2</v>
      </c>
      <c r="BR160" s="23">
        <f t="shared" si="162"/>
        <v>12.766666666666667</v>
      </c>
      <c r="BS160" s="24">
        <f t="shared" si="169"/>
        <v>16.606313131313129</v>
      </c>
      <c r="CA160" s="2">
        <f t="shared" ref="CA160:CA172" si="178">CA159+1</f>
        <v>2010</v>
      </c>
      <c r="CB160" s="20" t="s">
        <v>145</v>
      </c>
      <c r="CC160" s="15">
        <v>21.1</v>
      </c>
      <c r="CD160" s="15">
        <v>22.9</v>
      </c>
      <c r="CE160" s="15">
        <v>20.7</v>
      </c>
      <c r="CF160" s="15">
        <v>18.5</v>
      </c>
      <c r="CG160" s="15">
        <v>16.100000000000001</v>
      </c>
      <c r="CH160" s="15">
        <v>14</v>
      </c>
      <c r="CI160" s="15">
        <v>14</v>
      </c>
      <c r="CJ160" s="15">
        <v>13.1</v>
      </c>
      <c r="CK160" s="15">
        <v>13.7</v>
      </c>
      <c r="CL160" s="15">
        <v>16.2</v>
      </c>
      <c r="CM160" s="15">
        <v>17.600000000000001</v>
      </c>
      <c r="CN160" s="15">
        <v>18.8</v>
      </c>
      <c r="CO160" s="21">
        <f t="shared" si="175"/>
        <v>17.224999999999998</v>
      </c>
      <c r="CQ160" s="22">
        <f t="shared" si="176"/>
        <v>21.566666666666666</v>
      </c>
      <c r="CR160" s="23">
        <f t="shared" si="177"/>
        <v>13.700000000000001</v>
      </c>
      <c r="CS160" s="24">
        <f t="shared" si="150"/>
        <v>16.991161616161616</v>
      </c>
      <c r="DA160" s="2">
        <f t="shared" si="141"/>
        <v>2010</v>
      </c>
      <c r="DB160" s="20" t="s">
        <v>145</v>
      </c>
      <c r="DC160" s="15">
        <v>24.1</v>
      </c>
      <c r="DD160" s="15">
        <v>23.1</v>
      </c>
      <c r="DE160" s="15">
        <v>22.7</v>
      </c>
      <c r="DF160" s="15">
        <v>19.3</v>
      </c>
      <c r="DG160" s="15">
        <v>15.6</v>
      </c>
      <c r="DH160" s="15">
        <v>13.4</v>
      </c>
      <c r="DI160" s="15">
        <v>13.9</v>
      </c>
      <c r="DJ160" s="15">
        <v>13.8</v>
      </c>
      <c r="DK160" s="15">
        <v>14.8</v>
      </c>
      <c r="DL160" s="15">
        <v>18.5</v>
      </c>
      <c r="DM160" s="15">
        <v>19</v>
      </c>
      <c r="DN160" s="15">
        <v>20.3</v>
      </c>
      <c r="DO160" s="21">
        <f t="shared" si="138"/>
        <v>18.208333333333336</v>
      </c>
      <c r="DQ160" s="22">
        <f t="shared" si="139"/>
        <v>23.3</v>
      </c>
      <c r="DR160" s="23">
        <f t="shared" si="140"/>
        <v>13.700000000000001</v>
      </c>
      <c r="DS160" s="24">
        <f t="shared" si="152"/>
        <v>17.553030303030305</v>
      </c>
      <c r="EA160" s="2">
        <f t="shared" si="173"/>
        <v>2010</v>
      </c>
      <c r="EB160" s="20" t="s">
        <v>145</v>
      </c>
      <c r="EC160" s="15">
        <v>24.3</v>
      </c>
      <c r="ED160" s="15">
        <v>23.1</v>
      </c>
      <c r="EE160" s="15">
        <v>23.2</v>
      </c>
      <c r="EF160" s="15">
        <v>20.399999999999999</v>
      </c>
      <c r="EG160" s="15">
        <v>16.8</v>
      </c>
      <c r="EH160" s="15">
        <v>14.6</v>
      </c>
      <c r="EI160" s="15">
        <v>14.8</v>
      </c>
      <c r="EJ160" s="15">
        <v>14.4</v>
      </c>
      <c r="EK160" s="15">
        <v>15.9</v>
      </c>
      <c r="EL160" s="15">
        <v>18</v>
      </c>
      <c r="EM160" s="15">
        <v>19.5</v>
      </c>
      <c r="EN160" s="15">
        <v>20.399999999999999</v>
      </c>
      <c r="EO160" s="21">
        <f t="shared" si="170"/>
        <v>18.783333333333335</v>
      </c>
      <c r="EQ160" s="22">
        <f t="shared" si="171"/>
        <v>23.533333333333335</v>
      </c>
      <c r="ER160" s="23">
        <f t="shared" si="172"/>
        <v>14.6</v>
      </c>
      <c r="ES160" s="24">
        <f t="shared" si="146"/>
        <v>18.097727272727273</v>
      </c>
      <c r="FA160" s="2">
        <f t="shared" si="174"/>
        <v>2010</v>
      </c>
      <c r="FB160" s="20" t="s">
        <v>145</v>
      </c>
      <c r="FC160" s="15">
        <v>25.5</v>
      </c>
      <c r="FD160" s="15">
        <v>25.5</v>
      </c>
      <c r="FE160" s="15">
        <v>23.8</v>
      </c>
      <c r="FF160" s="15">
        <v>18.899999999999999</v>
      </c>
      <c r="FG160" s="15">
        <v>14.3</v>
      </c>
      <c r="FH160" s="15">
        <v>12</v>
      </c>
      <c r="FI160" s="15">
        <v>12</v>
      </c>
      <c r="FJ160" s="15">
        <v>12.3</v>
      </c>
      <c r="FK160" s="15">
        <v>14.2</v>
      </c>
      <c r="FL160" s="15">
        <v>17.7</v>
      </c>
      <c r="FM160" s="15">
        <v>19.5</v>
      </c>
      <c r="FN160" s="15">
        <v>20.7</v>
      </c>
      <c r="FO160" s="21">
        <f t="shared" si="142"/>
        <v>18.033333333333331</v>
      </c>
      <c r="FQ160" s="22">
        <f t="shared" si="143"/>
        <v>24.933333333333334</v>
      </c>
      <c r="FR160" s="23">
        <f t="shared" si="144"/>
        <v>12.1</v>
      </c>
      <c r="FS160" s="24">
        <f t="shared" si="153"/>
        <v>17.802272727272726</v>
      </c>
      <c r="GA160" s="2">
        <f t="shared" si="158"/>
        <v>2010</v>
      </c>
      <c r="GB160" s="20" t="s">
        <v>145</v>
      </c>
      <c r="GC160" s="15">
        <v>20.7</v>
      </c>
      <c r="GD160" s="15">
        <v>22.5</v>
      </c>
      <c r="GE160" s="15">
        <v>21</v>
      </c>
      <c r="GF160" s="15">
        <v>18.600000000000001</v>
      </c>
      <c r="GG160" s="15">
        <v>15.6</v>
      </c>
      <c r="GH160" s="15">
        <v>13.6</v>
      </c>
      <c r="GI160" s="15">
        <v>13.1</v>
      </c>
      <c r="GJ160" s="15">
        <v>13.1</v>
      </c>
      <c r="GK160" s="15">
        <v>13.5</v>
      </c>
      <c r="GL160" s="15">
        <v>15.2</v>
      </c>
      <c r="GM160" s="15">
        <v>17.100000000000001</v>
      </c>
      <c r="GN160" s="15">
        <v>18.2</v>
      </c>
      <c r="GO160" s="21">
        <f t="shared" si="154"/>
        <v>16.849999999999998</v>
      </c>
      <c r="GQ160" s="22">
        <f t="shared" si="155"/>
        <v>21.400000000000002</v>
      </c>
      <c r="GR160" s="23">
        <f t="shared" si="156"/>
        <v>13.266666666666666</v>
      </c>
      <c r="GS160" s="24">
        <f t="shared" si="157"/>
        <v>16.574999999999999</v>
      </c>
      <c r="GT160" s="22">
        <f>AVERAGE(Sheet1!AQ160,Sheet1!BQ160,Sheet1!CQ160,Sheet1!DQ160,Sheet1!EQ160,Sheet1!FQ160,Sheet1!GQ160)</f>
        <v>22.328571428571426</v>
      </c>
      <c r="GU160" s="23">
        <f>AVERAGE(Sheet1!AR160,Sheet1!BR160,Sheet1!CR160,Sheet1!DR160,Sheet1!ER160,Sheet1!FR160,Sheet1!GR160)</f>
        <v>13.252380952380951</v>
      </c>
      <c r="GV160" s="22">
        <f t="shared" si="166"/>
        <v>21.207936507936505</v>
      </c>
      <c r="GW160" s="23">
        <f t="shared" si="167"/>
        <v>13.077777777777778</v>
      </c>
      <c r="GX160" s="24">
        <f>AVERAGE(Sheet1!$AO160,Sheet1!$BO160,Sheet1!$CO160,Sheet1!$DO160,Sheet1!$EO160,Sheet1!$FO160,Sheet1!$GO160)</f>
        <v>17.438095238095237</v>
      </c>
      <c r="GY160" s="24">
        <f t="shared" si="168"/>
        <v>17.076479076479075</v>
      </c>
    </row>
    <row r="161" spans="1:207">
      <c r="A161" s="7"/>
      <c r="B161" s="8">
        <f t="shared" ref="B161:B174" si="179">AVERAGE(AO161,BO161,CO161,DO161,EO161,FO161,GO161)</f>
        <v>17.032341269841265</v>
      </c>
      <c r="C161" s="25">
        <f t="shared" si="145"/>
        <v>17.270277777777782</v>
      </c>
      <c r="D161" s="16">
        <f t="shared" si="151"/>
        <v>17.053472222222219</v>
      </c>
      <c r="E161" s="8">
        <f t="shared" si="164"/>
        <v>16.861994047619049</v>
      </c>
      <c r="F161" s="29">
        <f t="shared" si="159"/>
        <v>16.642333333333333</v>
      </c>
      <c r="G161" s="16">
        <f t="shared" ref="G161:G174" si="180">MAX(AC161:AN161,BC161:BN161,CC161:CN161,DC161:DN161,EC161:EN161,FC161:FN161,GC161:GN161)</f>
        <v>24</v>
      </c>
      <c r="H161" s="17">
        <f t="shared" ref="H161:H174" si="181">MEDIAN(AC161:AN161,BC161:BN161,CC161:CN161,DC161:DN161,EC161:EN161,FC161:FN161,GC161:GN161)</f>
        <v>17.25</v>
      </c>
      <c r="I161" s="18">
        <f t="shared" ref="I161:I174" si="182">MIN(AC161:AN161,BC161:BN161,CC161:CN161,DC161:DN161,EC161:EN161,FC161:FN161,GC161:GN161)</f>
        <v>11.3</v>
      </c>
      <c r="J161" s="19">
        <f t="shared" ref="J161:J192" si="183">(G161+I161)/2</f>
        <v>17.649999999999999</v>
      </c>
      <c r="AB161" s="26">
        <v>2011</v>
      </c>
      <c r="AC161" s="15">
        <v>19.7</v>
      </c>
      <c r="AD161" s="15">
        <v>17.7</v>
      </c>
      <c r="AE161" s="15">
        <v>17.399999999999999</v>
      </c>
      <c r="AF161" s="15">
        <v>16.399999999999999</v>
      </c>
      <c r="AG161" s="15">
        <v>13.6</v>
      </c>
      <c r="AH161" s="15">
        <v>12.3</v>
      </c>
      <c r="AI161" s="15">
        <v>11.3</v>
      </c>
      <c r="AJ161" s="15">
        <v>13.8</v>
      </c>
      <c r="AK161" s="15">
        <v>14.4</v>
      </c>
      <c r="AL161" s="15">
        <v>15.2</v>
      </c>
      <c r="AM161" s="15">
        <v>18</v>
      </c>
      <c r="AN161" s="15">
        <v>18.7</v>
      </c>
      <c r="AO161" s="21">
        <f t="shared" si="147"/>
        <v>15.708333333333329</v>
      </c>
      <c r="AQ161" s="22">
        <f t="shared" si="148"/>
        <v>18.266666666666666</v>
      </c>
      <c r="AR161" s="23">
        <f t="shared" si="149"/>
        <v>12.466666666666669</v>
      </c>
      <c r="AS161" s="24">
        <f t="shared" si="163"/>
        <v>15.867424242424239</v>
      </c>
      <c r="BB161" s="20" t="s">
        <v>146</v>
      </c>
      <c r="BC161" s="30">
        <f>(BC159+BC160+BC160+BC162+BC163+BC164)/6</f>
        <v>20.233333333333331</v>
      </c>
      <c r="BD161" s="30">
        <f>(BD159+BD160+BD160+BD162+BD163+BD164)/6</f>
        <v>21.416666666666668</v>
      </c>
      <c r="BE161" s="30">
        <f>(BE159+BE160+BE160+BE162+BE163+BE164)/6</f>
        <v>19.666666666666668</v>
      </c>
      <c r="BF161" s="30">
        <f>(BF159+BF160+BF160+BF162+BF163+BF164)/6</f>
        <v>17.3</v>
      </c>
      <c r="BG161" s="30">
        <f>(BG159+BG160+BG160+BG162+BG163+BG164)/6</f>
        <v>14.600000000000001</v>
      </c>
      <c r="BH161" s="15">
        <v>13</v>
      </c>
      <c r="BI161" s="15">
        <v>12</v>
      </c>
      <c r="BJ161" s="15">
        <v>14.5</v>
      </c>
      <c r="BK161" s="15">
        <v>14.4</v>
      </c>
      <c r="BL161" s="15">
        <v>15.6</v>
      </c>
      <c r="BM161" s="15">
        <v>17.2</v>
      </c>
      <c r="BN161" s="15">
        <v>18.8</v>
      </c>
      <c r="BO161" s="21">
        <f t="shared" si="160"/>
        <v>16.559722222222224</v>
      </c>
      <c r="BQ161" s="22">
        <f t="shared" si="161"/>
        <v>20.438888888888886</v>
      </c>
      <c r="BR161" s="23">
        <f t="shared" si="162"/>
        <v>13.166666666666666</v>
      </c>
      <c r="BS161" s="24">
        <f t="shared" si="169"/>
        <v>16.52992424242424</v>
      </c>
      <c r="CA161" s="2">
        <f t="shared" si="178"/>
        <v>2011</v>
      </c>
      <c r="CB161" s="20" t="s">
        <v>146</v>
      </c>
      <c r="CC161" s="15">
        <v>20.3</v>
      </c>
      <c r="CD161" s="15">
        <v>19.399999999999999</v>
      </c>
      <c r="CE161" s="15">
        <v>18.8</v>
      </c>
      <c r="CF161" s="15">
        <v>17.8</v>
      </c>
      <c r="CG161" s="15">
        <v>14.7</v>
      </c>
      <c r="CH161" s="15">
        <v>14.1</v>
      </c>
      <c r="CI161" s="15">
        <v>12.9</v>
      </c>
      <c r="CJ161" s="15">
        <v>14.7</v>
      </c>
      <c r="CK161" s="15">
        <v>15.5</v>
      </c>
      <c r="CL161" s="15">
        <v>16.600000000000001</v>
      </c>
      <c r="CM161" s="15">
        <v>18.8</v>
      </c>
      <c r="CN161" s="15">
        <v>19.7</v>
      </c>
      <c r="CO161" s="21">
        <f t="shared" si="175"/>
        <v>16.941666666666666</v>
      </c>
      <c r="CQ161" s="22">
        <f t="shared" si="176"/>
        <v>19.5</v>
      </c>
      <c r="CR161" s="23">
        <f t="shared" si="177"/>
        <v>13.9</v>
      </c>
      <c r="CS161" s="24">
        <f t="shared" si="150"/>
        <v>16.965404040404039</v>
      </c>
      <c r="DA161" s="2">
        <f t="shared" si="141"/>
        <v>2011</v>
      </c>
      <c r="DB161" s="20" t="s">
        <v>146</v>
      </c>
      <c r="DC161" s="15">
        <v>22.5</v>
      </c>
      <c r="DD161" s="15">
        <v>20.7</v>
      </c>
      <c r="DE161" s="15">
        <v>20</v>
      </c>
      <c r="DF161" s="15">
        <v>18.100000000000001</v>
      </c>
      <c r="DG161" s="15">
        <v>14.9</v>
      </c>
      <c r="DH161" s="15">
        <v>13.2</v>
      </c>
      <c r="DI161" s="15">
        <v>12</v>
      </c>
      <c r="DJ161" s="15">
        <v>14.7</v>
      </c>
      <c r="DK161" s="15">
        <v>16.3</v>
      </c>
      <c r="DL161" s="15">
        <v>17.100000000000001</v>
      </c>
      <c r="DM161" s="15">
        <v>20.7</v>
      </c>
      <c r="DN161" s="15">
        <v>20.3</v>
      </c>
      <c r="DO161" s="21">
        <f t="shared" ref="DO161:DO192" si="184">SUM(DC161:DN161)/12</f>
        <v>17.541666666666668</v>
      </c>
      <c r="DQ161" s="22">
        <f t="shared" ref="DQ161:DQ168" si="185">SUM(DC161+DD161+DE161)/3</f>
        <v>21.066666666666666</v>
      </c>
      <c r="DR161" s="23">
        <f t="shared" ref="DR161:DR168" si="186">SUM(DH161+DI161+DJ161)/3</f>
        <v>13.299999999999999</v>
      </c>
      <c r="DS161" s="24">
        <f t="shared" si="152"/>
        <v>17.525000000000002</v>
      </c>
      <c r="EA161" s="2">
        <f t="shared" si="173"/>
        <v>2011</v>
      </c>
      <c r="EB161" s="20" t="s">
        <v>146</v>
      </c>
      <c r="EC161" s="15">
        <v>22</v>
      </c>
      <c r="ED161" s="15">
        <v>22.4</v>
      </c>
      <c r="EE161" s="15">
        <v>20.6</v>
      </c>
      <c r="EF161" s="15">
        <v>19.100000000000001</v>
      </c>
      <c r="EG161" s="15">
        <v>15.8</v>
      </c>
      <c r="EH161" s="15">
        <v>14.4</v>
      </c>
      <c r="EI161" s="15">
        <v>13.3</v>
      </c>
      <c r="EJ161" s="15">
        <v>15.4</v>
      </c>
      <c r="EK161" s="15">
        <v>16.8</v>
      </c>
      <c r="EL161" s="15">
        <v>18.100000000000001</v>
      </c>
      <c r="EM161" s="15">
        <v>20.100000000000001</v>
      </c>
      <c r="EN161" s="15">
        <v>20.9</v>
      </c>
      <c r="EO161" s="21">
        <f t="shared" si="170"/>
        <v>18.241666666666667</v>
      </c>
      <c r="EQ161" s="22">
        <f t="shared" si="171"/>
        <v>21.666666666666668</v>
      </c>
      <c r="ER161" s="23">
        <f t="shared" si="172"/>
        <v>14.366666666666667</v>
      </c>
      <c r="ES161" s="24">
        <f t="shared" si="146"/>
        <v>18.136363636363637</v>
      </c>
      <c r="FA161" s="2">
        <f t="shared" si="174"/>
        <v>2011</v>
      </c>
      <c r="FB161" s="20" t="s">
        <v>146</v>
      </c>
      <c r="FC161" s="15">
        <v>24</v>
      </c>
      <c r="FD161" s="15">
        <v>23.1</v>
      </c>
      <c r="FE161" s="15">
        <v>21.1</v>
      </c>
      <c r="FF161" s="15">
        <v>17.8</v>
      </c>
      <c r="FG161" s="15">
        <v>13.7</v>
      </c>
      <c r="FH161" s="15">
        <v>11.9</v>
      </c>
      <c r="FI161" s="15">
        <v>11.5</v>
      </c>
      <c r="FJ161" s="15">
        <v>13.6</v>
      </c>
      <c r="FK161" s="15">
        <v>15.7</v>
      </c>
      <c r="FL161" s="15">
        <v>17.3</v>
      </c>
      <c r="FM161" s="15">
        <v>20.5</v>
      </c>
      <c r="FN161" s="15">
        <v>22.5</v>
      </c>
      <c r="FO161" s="21">
        <f t="shared" si="142"/>
        <v>17.725000000000001</v>
      </c>
      <c r="FQ161" s="22">
        <f t="shared" si="143"/>
        <v>22.733333333333334</v>
      </c>
      <c r="FR161" s="23">
        <f t="shared" si="144"/>
        <v>12.333333333333334</v>
      </c>
      <c r="FS161" s="24">
        <f t="shared" si="153"/>
        <v>17.812121212121212</v>
      </c>
      <c r="GA161" s="2">
        <f t="shared" si="158"/>
        <v>2011</v>
      </c>
      <c r="GB161" s="20" t="s">
        <v>146</v>
      </c>
      <c r="GC161" s="15">
        <v>20.5</v>
      </c>
      <c r="GD161" s="15">
        <v>20.3</v>
      </c>
      <c r="GE161" s="15">
        <v>19.100000000000001</v>
      </c>
      <c r="GF161" s="15">
        <v>17.5</v>
      </c>
      <c r="GG161" s="15">
        <v>14.5</v>
      </c>
      <c r="GH161" s="15">
        <v>13.3</v>
      </c>
      <c r="GI161" s="15">
        <v>12.1</v>
      </c>
      <c r="GJ161" s="15">
        <v>13.4</v>
      </c>
      <c r="GK161" s="15">
        <v>14.6</v>
      </c>
      <c r="GL161" s="15">
        <v>15.5</v>
      </c>
      <c r="GM161" s="15">
        <v>17.399999999999999</v>
      </c>
      <c r="GN161" s="15">
        <v>19.899999999999999</v>
      </c>
      <c r="GO161" s="21">
        <f t="shared" si="154"/>
        <v>16.508333333333333</v>
      </c>
      <c r="GQ161" s="22">
        <f t="shared" si="155"/>
        <v>19.966666666666665</v>
      </c>
      <c r="GR161" s="23">
        <f t="shared" si="156"/>
        <v>12.933333333333332</v>
      </c>
      <c r="GS161" s="24">
        <f t="shared" si="157"/>
        <v>16.534090909090907</v>
      </c>
      <c r="GT161" s="22">
        <f>AVERAGE(Sheet1!AQ161,Sheet1!BQ161,Sheet1!CQ161,Sheet1!DQ161,Sheet1!EQ161,Sheet1!FQ161,Sheet1!GQ161)</f>
        <v>20.519841269841269</v>
      </c>
      <c r="GU161" s="23">
        <f>AVERAGE(Sheet1!AR161,Sheet1!BR161,Sheet1!CR161,Sheet1!DR161,Sheet1!ER161,Sheet1!FR161,Sheet1!GR161)</f>
        <v>13.209523809523807</v>
      </c>
      <c r="GV161" s="22">
        <f t="shared" si="166"/>
        <v>21.134559884559884</v>
      </c>
      <c r="GW161" s="23">
        <f t="shared" si="167"/>
        <v>13.08109668109668</v>
      </c>
      <c r="GX161" s="24">
        <f>AVERAGE(Sheet1!$AO161,Sheet1!$BO161,Sheet1!$CO161,Sheet1!$DO161,Sheet1!$EO161,Sheet1!$FO161,Sheet1!$GO161)</f>
        <v>17.032341269841265</v>
      </c>
      <c r="GY161" s="24">
        <f t="shared" si="168"/>
        <v>17.052904040404041</v>
      </c>
    </row>
    <row r="162" spans="1:207">
      <c r="A162" s="7"/>
      <c r="B162" s="8">
        <f t="shared" si="179"/>
        <v>17.37857142857143</v>
      </c>
      <c r="C162" s="25">
        <f t="shared" si="145"/>
        <v>17.2240873015873</v>
      </c>
      <c r="D162" s="16">
        <f t="shared" si="151"/>
        <v>17.088710317460315</v>
      </c>
      <c r="E162" s="8">
        <f t="shared" si="164"/>
        <v>16.922232142857141</v>
      </c>
      <c r="F162" s="29">
        <f t="shared" si="159"/>
        <v>16.665714285714284</v>
      </c>
      <c r="G162" s="16">
        <f t="shared" si="180"/>
        <v>25.7</v>
      </c>
      <c r="H162" s="17">
        <f t="shared" si="181"/>
        <v>17.649999999999999</v>
      </c>
      <c r="I162" s="18">
        <f t="shared" si="182"/>
        <v>11.9</v>
      </c>
      <c r="J162" s="19">
        <f t="shared" si="183"/>
        <v>18.8</v>
      </c>
      <c r="AB162" s="26">
        <v>2012</v>
      </c>
      <c r="AC162" s="15">
        <v>20.399999999999999</v>
      </c>
      <c r="AD162" s="15">
        <v>21.2</v>
      </c>
      <c r="AE162" s="15">
        <v>18.8</v>
      </c>
      <c r="AF162" s="15">
        <v>17.5</v>
      </c>
      <c r="AG162" s="15">
        <v>14</v>
      </c>
      <c r="AH162" s="15">
        <v>12.3</v>
      </c>
      <c r="AI162" s="15">
        <v>11.9</v>
      </c>
      <c r="AJ162" s="15">
        <v>12.7</v>
      </c>
      <c r="AK162" s="15">
        <v>14.7</v>
      </c>
      <c r="AL162" s="15">
        <v>15.2</v>
      </c>
      <c r="AM162" s="15">
        <v>17.8</v>
      </c>
      <c r="AN162" s="15">
        <v>18.600000000000001</v>
      </c>
      <c r="AO162" s="21">
        <f t="shared" si="147"/>
        <v>16.258333333333329</v>
      </c>
      <c r="AQ162" s="22">
        <f t="shared" si="148"/>
        <v>20.133333333333329</v>
      </c>
      <c r="AR162" s="23">
        <f t="shared" si="149"/>
        <v>12.300000000000002</v>
      </c>
      <c r="AS162" s="24">
        <f t="shared" si="163"/>
        <v>15.881060606060606</v>
      </c>
      <c r="BB162" s="20" t="s">
        <v>147</v>
      </c>
      <c r="BC162" s="15">
        <v>20.3</v>
      </c>
      <c r="BD162" s="15">
        <v>20.7</v>
      </c>
      <c r="BE162" s="15">
        <v>19.100000000000001</v>
      </c>
      <c r="BF162" s="15">
        <v>17.600000000000001</v>
      </c>
      <c r="BG162" s="15">
        <v>14.1</v>
      </c>
      <c r="BH162" s="15">
        <v>12.7</v>
      </c>
      <c r="BI162" s="15">
        <v>12.6</v>
      </c>
      <c r="BJ162" s="15">
        <v>12.6</v>
      </c>
      <c r="BK162" s="15">
        <v>14.2</v>
      </c>
      <c r="BL162" s="15">
        <v>15.2</v>
      </c>
      <c r="BM162" s="15">
        <v>18.100000000000001</v>
      </c>
      <c r="BN162" s="15">
        <v>18.7</v>
      </c>
      <c r="BO162" s="21">
        <f t="shared" si="160"/>
        <v>16.324999999999996</v>
      </c>
      <c r="BQ162" s="22">
        <f t="shared" si="161"/>
        <v>20.033333333333335</v>
      </c>
      <c r="BR162" s="23">
        <f t="shared" si="162"/>
        <v>12.633333333333333</v>
      </c>
      <c r="BS162" s="24">
        <f t="shared" si="169"/>
        <v>16.503156565656564</v>
      </c>
      <c r="CA162" s="2">
        <f t="shared" si="178"/>
        <v>2012</v>
      </c>
      <c r="CB162" s="20" t="s">
        <v>147</v>
      </c>
      <c r="CC162" s="15">
        <v>21.9</v>
      </c>
      <c r="CD162" s="15">
        <v>23</v>
      </c>
      <c r="CE162" s="15">
        <v>20.3</v>
      </c>
      <c r="CF162" s="15">
        <v>18.600000000000001</v>
      </c>
      <c r="CG162" s="15">
        <v>15</v>
      </c>
      <c r="CH162" s="15">
        <v>13.2</v>
      </c>
      <c r="CI162" s="15">
        <v>13.3</v>
      </c>
      <c r="CJ162" s="15">
        <v>13.3</v>
      </c>
      <c r="CK162" s="15">
        <v>14.7</v>
      </c>
      <c r="CL162" s="15">
        <v>15.9</v>
      </c>
      <c r="CM162" s="15">
        <v>17.899999999999999</v>
      </c>
      <c r="CN162" s="15">
        <v>19.5</v>
      </c>
      <c r="CO162" s="21">
        <f t="shared" si="175"/>
        <v>17.216666666666669</v>
      </c>
      <c r="CQ162" s="22">
        <f t="shared" si="176"/>
        <v>21.733333333333334</v>
      </c>
      <c r="CR162" s="23">
        <f t="shared" si="177"/>
        <v>13.266666666666666</v>
      </c>
      <c r="CS162" s="24">
        <f t="shared" si="150"/>
        <v>16.984848484848484</v>
      </c>
      <c r="DA162" s="2">
        <f t="shared" ref="DA162:DA172" si="187">DA161+1</f>
        <v>2012</v>
      </c>
      <c r="DB162" s="20" t="s">
        <v>147</v>
      </c>
      <c r="DC162" s="15">
        <v>23.7</v>
      </c>
      <c r="DD162" s="15">
        <v>22.5</v>
      </c>
      <c r="DE162" s="15">
        <v>20.7</v>
      </c>
      <c r="DF162" s="15">
        <v>19.600000000000001</v>
      </c>
      <c r="DG162" s="15">
        <v>15.4</v>
      </c>
      <c r="DH162" s="15">
        <v>12.5</v>
      </c>
      <c r="DI162" s="15">
        <v>12.9</v>
      </c>
      <c r="DJ162" s="15">
        <v>13.8</v>
      </c>
      <c r="DK162" s="15">
        <v>15.9</v>
      </c>
      <c r="DL162" s="15">
        <v>17.5</v>
      </c>
      <c r="DM162" s="15">
        <v>20.399999999999999</v>
      </c>
      <c r="DN162" s="15">
        <v>22.5</v>
      </c>
      <c r="DO162" s="21">
        <f t="shared" si="184"/>
        <v>18.116666666666671</v>
      </c>
      <c r="DQ162" s="22">
        <f t="shared" si="185"/>
        <v>22.3</v>
      </c>
      <c r="DR162" s="23">
        <f t="shared" si="186"/>
        <v>13.066666666666668</v>
      </c>
      <c r="DS162" s="24">
        <f t="shared" si="152"/>
        <v>17.593181818181819</v>
      </c>
      <c r="EA162" s="2">
        <f t="shared" si="173"/>
        <v>2012</v>
      </c>
      <c r="EB162" s="20" t="s">
        <v>147</v>
      </c>
      <c r="EC162" s="15">
        <v>23.7</v>
      </c>
      <c r="ED162" s="15">
        <v>23.1</v>
      </c>
      <c r="EE162" s="15">
        <v>21.4</v>
      </c>
      <c r="EF162" s="15">
        <v>19.7</v>
      </c>
      <c r="EG162" s="15">
        <v>16.600000000000001</v>
      </c>
      <c r="EH162" s="15">
        <v>14</v>
      </c>
      <c r="EI162" s="15">
        <v>14.3</v>
      </c>
      <c r="EJ162" s="15">
        <v>14.6</v>
      </c>
      <c r="EK162" s="15">
        <v>16.2</v>
      </c>
      <c r="EL162" s="15">
        <v>18.2</v>
      </c>
      <c r="EM162" s="15">
        <v>20</v>
      </c>
      <c r="EN162" s="15">
        <v>22.2</v>
      </c>
      <c r="EO162" s="21">
        <f t="shared" si="170"/>
        <v>18.666666666666664</v>
      </c>
      <c r="EQ162" s="22">
        <f t="shared" si="171"/>
        <v>22.733333333333331</v>
      </c>
      <c r="ER162" s="23">
        <f t="shared" si="172"/>
        <v>14.299999999999999</v>
      </c>
      <c r="ES162" s="24">
        <f t="shared" si="146"/>
        <v>18.184848484848484</v>
      </c>
      <c r="FA162" s="2">
        <f t="shared" si="174"/>
        <v>2012</v>
      </c>
      <c r="FB162" s="20" t="s">
        <v>147</v>
      </c>
      <c r="FC162" s="15">
        <v>25.7</v>
      </c>
      <c r="FD162" s="15">
        <v>24.8</v>
      </c>
      <c r="FE162" s="15">
        <v>21.8</v>
      </c>
      <c r="FF162" s="15">
        <v>19.2</v>
      </c>
      <c r="FG162" s="15">
        <v>14.8</v>
      </c>
      <c r="FH162" s="15">
        <v>11.9</v>
      </c>
      <c r="FI162" s="15">
        <v>11.9</v>
      </c>
      <c r="FJ162" s="15">
        <v>12.9</v>
      </c>
      <c r="FK162" s="15">
        <v>15.4</v>
      </c>
      <c r="FL162" s="15">
        <v>17.7</v>
      </c>
      <c r="FM162" s="15">
        <v>20.5</v>
      </c>
      <c r="FN162" s="15">
        <v>22.9</v>
      </c>
      <c r="FO162" s="21">
        <f t="shared" si="142"/>
        <v>18.291666666666668</v>
      </c>
      <c r="FQ162" s="22">
        <f t="shared" si="143"/>
        <v>24.099999999999998</v>
      </c>
      <c r="FR162" s="23">
        <f t="shared" si="144"/>
        <v>12.233333333333334</v>
      </c>
      <c r="FS162" s="24">
        <f t="shared" si="153"/>
        <v>17.900000000000002</v>
      </c>
      <c r="GA162" s="2">
        <f t="shared" si="158"/>
        <v>2012</v>
      </c>
      <c r="GB162" s="20" t="s">
        <v>147</v>
      </c>
      <c r="GC162" s="15">
        <v>21.2</v>
      </c>
      <c r="GD162" s="15">
        <v>21.6</v>
      </c>
      <c r="GE162" s="15">
        <v>20.2</v>
      </c>
      <c r="GF162" s="15">
        <v>18.3</v>
      </c>
      <c r="GG162" s="15">
        <v>15.5</v>
      </c>
      <c r="GH162" s="15">
        <v>13.3</v>
      </c>
      <c r="GI162" s="15">
        <v>12.9</v>
      </c>
      <c r="GJ162" s="15">
        <v>12.9</v>
      </c>
      <c r="GK162" s="15">
        <v>13.8</v>
      </c>
      <c r="GL162" s="15">
        <v>15.2</v>
      </c>
      <c r="GM162" s="15">
        <v>17.8</v>
      </c>
      <c r="GN162" s="15">
        <v>18.600000000000001</v>
      </c>
      <c r="GO162" s="21">
        <f t="shared" si="154"/>
        <v>16.775000000000002</v>
      </c>
      <c r="GQ162" s="22">
        <f t="shared" si="155"/>
        <v>21</v>
      </c>
      <c r="GR162" s="23">
        <f t="shared" si="156"/>
        <v>13.033333333333333</v>
      </c>
      <c r="GS162" s="24">
        <f t="shared" si="157"/>
        <v>16.53409090909091</v>
      </c>
      <c r="GT162" s="22">
        <f>AVERAGE(Sheet1!AQ162,Sheet1!BQ162,Sheet1!CQ162,Sheet1!DQ162,Sheet1!EQ162,Sheet1!FQ162,Sheet1!GQ162)</f>
        <v>21.719047619047618</v>
      </c>
      <c r="GU162" s="23">
        <f>AVERAGE(Sheet1!AR162,Sheet1!BR162,Sheet1!CR162,Sheet1!DR162,Sheet1!ER162,Sheet1!FR162,Sheet1!GR162)</f>
        <v>12.976190476190478</v>
      </c>
      <c r="GV162" s="22">
        <f t="shared" si="166"/>
        <v>21.106132756132755</v>
      </c>
      <c r="GW162" s="23">
        <f t="shared" si="167"/>
        <v>13.052380952380952</v>
      </c>
      <c r="GX162" s="24">
        <f>AVERAGE(Sheet1!$AO162,Sheet1!$BO162,Sheet1!$CO162,Sheet1!$DO162,Sheet1!$EO162,Sheet1!$FO162,Sheet1!$GO162)</f>
        <v>17.37857142857143</v>
      </c>
      <c r="GY162" s="24">
        <f t="shared" si="168"/>
        <v>17.083026695526694</v>
      </c>
    </row>
    <row r="163" spans="1:207">
      <c r="A163" s="7"/>
      <c r="B163" s="8">
        <f t="shared" si="179"/>
        <v>17.452380952380953</v>
      </c>
      <c r="C163" s="25">
        <f t="shared" si="145"/>
        <v>17.292896825396827</v>
      </c>
      <c r="D163" s="16">
        <f t="shared" si="151"/>
        <v>17.142043650793649</v>
      </c>
      <c r="E163" s="8">
        <f t="shared" si="164"/>
        <v>16.942708333333332</v>
      </c>
      <c r="F163" s="29">
        <f t="shared" si="159"/>
        <v>16.692666666666668</v>
      </c>
      <c r="G163" s="16">
        <f t="shared" si="180"/>
        <v>25.3</v>
      </c>
      <c r="H163" s="17">
        <f t="shared" si="181"/>
        <v>16.7</v>
      </c>
      <c r="I163" s="18">
        <f t="shared" si="182"/>
        <v>12.4</v>
      </c>
      <c r="J163" s="19">
        <f t="shared" si="183"/>
        <v>18.850000000000001</v>
      </c>
      <c r="AB163" s="26">
        <v>2013</v>
      </c>
      <c r="AC163" s="15">
        <v>20.3</v>
      </c>
      <c r="AD163" s="15">
        <v>21.1</v>
      </c>
      <c r="AE163" s="15">
        <v>20.399999999999999</v>
      </c>
      <c r="AF163" s="15">
        <v>16.600000000000001</v>
      </c>
      <c r="AG163" s="15">
        <v>14.9</v>
      </c>
      <c r="AH163" s="15">
        <v>12.6</v>
      </c>
      <c r="AI163" s="15">
        <v>12.8</v>
      </c>
      <c r="AJ163" s="15">
        <v>12.8</v>
      </c>
      <c r="AK163" s="15">
        <v>15.3</v>
      </c>
      <c r="AL163" s="15">
        <v>15.3</v>
      </c>
      <c r="AM163" s="15">
        <v>15.3</v>
      </c>
      <c r="AN163" s="15">
        <v>18.399999999999999</v>
      </c>
      <c r="AO163" s="21">
        <f t="shared" si="147"/>
        <v>16.31666666666667</v>
      </c>
      <c r="AQ163" s="22">
        <f t="shared" si="148"/>
        <v>20.6</v>
      </c>
      <c r="AR163" s="23">
        <f t="shared" si="149"/>
        <v>12.733333333333334</v>
      </c>
      <c r="AS163" s="24">
        <f t="shared" si="163"/>
        <v>15.910606060606058</v>
      </c>
      <c r="BB163" s="20" t="s">
        <v>148</v>
      </c>
      <c r="BC163" s="15">
        <v>19.899999999999999</v>
      </c>
      <c r="BD163" s="15">
        <v>21.1</v>
      </c>
      <c r="BE163" s="15">
        <v>20.9</v>
      </c>
      <c r="BF163" s="15">
        <v>16.899999999999999</v>
      </c>
      <c r="BG163" s="15">
        <v>14.9</v>
      </c>
      <c r="BH163" s="15">
        <v>13.4</v>
      </c>
      <c r="BI163" s="15">
        <v>13.5</v>
      </c>
      <c r="BJ163" s="15">
        <v>13.1</v>
      </c>
      <c r="BK163" s="15">
        <v>15.2</v>
      </c>
      <c r="BL163" s="15">
        <v>14.9</v>
      </c>
      <c r="BM163" s="15">
        <v>16.100000000000001</v>
      </c>
      <c r="BN163" s="15">
        <v>18.2</v>
      </c>
      <c r="BO163" s="21">
        <f t="shared" si="160"/>
        <v>16.508333333333333</v>
      </c>
      <c r="BQ163" s="22">
        <f t="shared" si="161"/>
        <v>20.633333333333333</v>
      </c>
      <c r="BR163" s="23">
        <f t="shared" si="162"/>
        <v>13.333333333333334</v>
      </c>
      <c r="BS163" s="24">
        <f t="shared" si="169"/>
        <v>16.492550505050506</v>
      </c>
      <c r="CA163" s="2">
        <f t="shared" si="178"/>
        <v>2013</v>
      </c>
      <c r="CB163" s="20" t="s">
        <v>148</v>
      </c>
      <c r="CC163" s="15">
        <v>21.7</v>
      </c>
      <c r="CD163" s="15">
        <v>22.8</v>
      </c>
      <c r="CE163" s="15">
        <v>23.1</v>
      </c>
      <c r="CF163" s="15">
        <v>18</v>
      </c>
      <c r="CG163" s="15">
        <v>16.2</v>
      </c>
      <c r="CH163" s="15">
        <v>14.7</v>
      </c>
      <c r="CI163" s="15">
        <v>14.3</v>
      </c>
      <c r="CJ163" s="15">
        <v>14.2</v>
      </c>
      <c r="CK163" s="15">
        <v>16</v>
      </c>
      <c r="CL163" s="15">
        <v>16</v>
      </c>
      <c r="CM163" s="15">
        <v>16.7</v>
      </c>
      <c r="CN163" s="15">
        <v>18.7</v>
      </c>
      <c r="CO163" s="21">
        <f t="shared" si="175"/>
        <v>17.7</v>
      </c>
      <c r="CQ163" s="22">
        <f t="shared" si="176"/>
        <v>22.533333333333331</v>
      </c>
      <c r="CR163" s="23">
        <f t="shared" si="177"/>
        <v>14.4</v>
      </c>
      <c r="CS163" s="24">
        <f t="shared" si="150"/>
        <v>17.073484848484849</v>
      </c>
      <c r="DA163" s="2">
        <f t="shared" si="187"/>
        <v>2013</v>
      </c>
      <c r="DB163" s="20" t="s">
        <v>148</v>
      </c>
      <c r="DC163" s="15">
        <v>23.9</v>
      </c>
      <c r="DD163" s="15">
        <v>23.5</v>
      </c>
      <c r="DE163" s="15">
        <v>22.9</v>
      </c>
      <c r="DF163" s="15">
        <v>17.899999999999999</v>
      </c>
      <c r="DG163" s="15">
        <v>16</v>
      </c>
      <c r="DH163" s="15">
        <v>13</v>
      </c>
      <c r="DI163" s="15">
        <v>13.7</v>
      </c>
      <c r="DJ163" s="15">
        <v>14.2</v>
      </c>
      <c r="DK163" s="15">
        <v>16.7</v>
      </c>
      <c r="DL163" s="15">
        <v>17.7</v>
      </c>
      <c r="DM163" s="15">
        <v>16.899999999999999</v>
      </c>
      <c r="DN163" s="15">
        <v>21.2</v>
      </c>
      <c r="DO163" s="21">
        <f t="shared" si="184"/>
        <v>18.133333333333329</v>
      </c>
      <c r="DQ163" s="22">
        <f t="shared" si="185"/>
        <v>23.433333333333334</v>
      </c>
      <c r="DR163" s="23">
        <f t="shared" si="186"/>
        <v>13.633333333333333</v>
      </c>
      <c r="DS163" s="24">
        <f t="shared" si="152"/>
        <v>17.640909090909091</v>
      </c>
      <c r="EA163" s="2">
        <f t="shared" si="173"/>
        <v>2013</v>
      </c>
      <c r="EB163" s="20" t="s">
        <v>148</v>
      </c>
      <c r="EC163" s="15">
        <v>24</v>
      </c>
      <c r="ED163" s="15">
        <v>23.4</v>
      </c>
      <c r="EE163" s="15">
        <v>23.5</v>
      </c>
      <c r="EF163" s="15">
        <v>19.3</v>
      </c>
      <c r="EG163" s="15">
        <v>17</v>
      </c>
      <c r="EH163" s="15">
        <v>14.5</v>
      </c>
      <c r="EI163" s="15">
        <v>14.6</v>
      </c>
      <c r="EJ163" s="15">
        <v>14.3</v>
      </c>
      <c r="EK163" s="15">
        <v>16.3</v>
      </c>
      <c r="EL163" s="15">
        <v>17.2</v>
      </c>
      <c r="EM163" s="15">
        <v>17.5</v>
      </c>
      <c r="EN163" s="15">
        <v>19.899999999999999</v>
      </c>
      <c r="EO163" s="21">
        <f t="shared" si="170"/>
        <v>18.458333333333336</v>
      </c>
      <c r="EQ163" s="22">
        <f t="shared" si="171"/>
        <v>23.633333333333336</v>
      </c>
      <c r="ER163" s="23">
        <f t="shared" si="172"/>
        <v>14.466666666666669</v>
      </c>
      <c r="ES163" s="24">
        <f t="shared" si="146"/>
        <v>18.218181818181819</v>
      </c>
      <c r="FA163" s="2">
        <f t="shared" si="174"/>
        <v>2013</v>
      </c>
      <c r="FB163" s="20" t="s">
        <v>148</v>
      </c>
      <c r="FC163" s="15">
        <v>25.1</v>
      </c>
      <c r="FD163" s="15">
        <v>25.3</v>
      </c>
      <c r="FE163" s="15">
        <v>24.9</v>
      </c>
      <c r="FF163" s="15">
        <v>18</v>
      </c>
      <c r="FG163" s="15">
        <v>15.1</v>
      </c>
      <c r="FH163" s="15">
        <v>12.5</v>
      </c>
      <c r="FI163" s="15">
        <v>12.4</v>
      </c>
      <c r="FJ163" s="15">
        <v>12.7</v>
      </c>
      <c r="FK163" s="15">
        <v>15.8</v>
      </c>
      <c r="FL163" s="15">
        <v>16.7</v>
      </c>
      <c r="FM163" s="15">
        <v>18.399999999999999</v>
      </c>
      <c r="FN163" s="15">
        <v>21.9</v>
      </c>
      <c r="FO163" s="21">
        <f t="shared" ref="FO163:FO194" si="188">SUM(FC163:FN163)/12</f>
        <v>18.233333333333334</v>
      </c>
      <c r="FQ163" s="22">
        <f t="shared" ref="FQ163:FQ168" si="189">SUM(FC163+FD163+FE163)/3</f>
        <v>25.100000000000005</v>
      </c>
      <c r="FR163" s="23">
        <f t="shared" ref="FR163:FR168" si="190">SUM(FH163+FI163+FJ163)/3</f>
        <v>12.533333333333331</v>
      </c>
      <c r="FS163" s="24">
        <f t="shared" si="153"/>
        <v>17.952272727272728</v>
      </c>
      <c r="GA163" s="2">
        <f t="shared" si="158"/>
        <v>2013</v>
      </c>
      <c r="GB163" s="20" t="s">
        <v>148</v>
      </c>
      <c r="GC163" s="15">
        <v>20.399999999999999</v>
      </c>
      <c r="GD163" s="15">
        <v>21.6</v>
      </c>
      <c r="GE163" s="15">
        <v>21.4</v>
      </c>
      <c r="GF163" s="15">
        <v>17.5</v>
      </c>
      <c r="GG163" s="15">
        <v>15.2</v>
      </c>
      <c r="GH163" s="15">
        <v>13.6</v>
      </c>
      <c r="GI163" s="15">
        <v>13.5</v>
      </c>
      <c r="GJ163" s="15">
        <v>13.2</v>
      </c>
      <c r="GK163" s="15">
        <v>14.4</v>
      </c>
      <c r="GL163" s="15">
        <v>15.2</v>
      </c>
      <c r="GM163" s="15">
        <v>16.899999999999999</v>
      </c>
      <c r="GN163" s="15">
        <v>18.899999999999999</v>
      </c>
      <c r="GO163" s="21">
        <f t="shared" si="154"/>
        <v>16.816666666666666</v>
      </c>
      <c r="GQ163" s="22">
        <f t="shared" si="155"/>
        <v>21.133333333333333</v>
      </c>
      <c r="GR163" s="23">
        <f t="shared" si="156"/>
        <v>13.433333333333332</v>
      </c>
      <c r="GS163" s="24">
        <f t="shared" si="157"/>
        <v>16.564393939393938</v>
      </c>
      <c r="GT163" s="22">
        <f>AVERAGE(Sheet1!AQ163,Sheet1!BQ163,Sheet1!CQ163,Sheet1!DQ163,Sheet1!EQ163,Sheet1!FQ163,Sheet1!GQ163)</f>
        <v>22.438095238095237</v>
      </c>
      <c r="GU163" s="23">
        <f>AVERAGE(Sheet1!AR163,Sheet1!BR163,Sheet1!CR163,Sheet1!DR163,Sheet1!ER163,Sheet1!FR163,Sheet1!GR163)</f>
        <v>13.504761904761905</v>
      </c>
      <c r="GV163" s="22">
        <f t="shared" si="166"/>
        <v>21.294444444444441</v>
      </c>
      <c r="GW163" s="23">
        <f t="shared" si="167"/>
        <v>13.060173160173157</v>
      </c>
      <c r="GX163" s="24">
        <f>AVERAGE(Sheet1!$AO163,Sheet1!$BO163,Sheet1!$CO163,Sheet1!$DO163,Sheet1!$EO163,Sheet1!$FO163,Sheet1!$GO163)</f>
        <v>17.452380952380953</v>
      </c>
      <c r="GY163" s="24">
        <f t="shared" si="168"/>
        <v>17.121771284271283</v>
      </c>
    </row>
    <row r="164" spans="1:207">
      <c r="A164" s="7"/>
      <c r="B164" s="8">
        <f t="shared" si="179"/>
        <v>17.611904761904761</v>
      </c>
      <c r="C164" s="25">
        <f t="shared" si="145"/>
        <v>17.382658730158727</v>
      </c>
      <c r="D164" s="16">
        <f t="shared" si="151"/>
        <v>17.265257936507936</v>
      </c>
      <c r="E164" s="8">
        <f t="shared" si="164"/>
        <v>16.992172619047619</v>
      </c>
      <c r="F164" s="29">
        <f t="shared" si="159"/>
        <v>16.736833333333333</v>
      </c>
      <c r="G164" s="16">
        <f t="shared" si="180"/>
        <v>26.2</v>
      </c>
      <c r="H164" s="17">
        <f t="shared" si="181"/>
        <v>17.350000000000001</v>
      </c>
      <c r="I164" s="18">
        <f t="shared" si="182"/>
        <v>12.1</v>
      </c>
      <c r="J164" s="19">
        <f t="shared" si="183"/>
        <v>19.149999999999999</v>
      </c>
      <c r="AB164" s="26">
        <v>2014</v>
      </c>
      <c r="AC164" s="15">
        <v>19.8</v>
      </c>
      <c r="AD164" s="15">
        <v>20</v>
      </c>
      <c r="AE164" s="15">
        <v>19.5</v>
      </c>
      <c r="AF164" s="15">
        <v>17</v>
      </c>
      <c r="AG164" s="15">
        <v>14.7</v>
      </c>
      <c r="AH164" s="15">
        <v>13.1</v>
      </c>
      <c r="AI164" s="15">
        <v>12.8</v>
      </c>
      <c r="AJ164" s="15">
        <v>13.9</v>
      </c>
      <c r="AK164" s="15">
        <v>15.5</v>
      </c>
      <c r="AL164" s="15">
        <v>16</v>
      </c>
      <c r="AM164" s="15">
        <v>16.5</v>
      </c>
      <c r="AN164" s="15">
        <v>18.5</v>
      </c>
      <c r="AO164" s="21">
        <f t="shared" si="147"/>
        <v>16.441666666666666</v>
      </c>
      <c r="AQ164" s="22">
        <f t="shared" si="148"/>
        <v>19.766666666666666</v>
      </c>
      <c r="AR164" s="23">
        <f t="shared" si="149"/>
        <v>13.266666666666666</v>
      </c>
      <c r="AS164" s="24">
        <f t="shared" si="163"/>
        <v>15.978787878787877</v>
      </c>
      <c r="BB164" s="20" t="s">
        <v>149</v>
      </c>
      <c r="BC164" s="15">
        <v>20.2</v>
      </c>
      <c r="BD164" s="15">
        <v>20.100000000000001</v>
      </c>
      <c r="BE164" s="15">
        <v>18.899999999999999</v>
      </c>
      <c r="BF164" s="15">
        <v>17.3</v>
      </c>
      <c r="BG164" s="15">
        <v>14.9</v>
      </c>
      <c r="BH164" s="15">
        <v>14</v>
      </c>
      <c r="BI164" s="15">
        <v>13.2</v>
      </c>
      <c r="BJ164" s="15">
        <v>14.1</v>
      </c>
      <c r="BK164" s="15">
        <v>15.2</v>
      </c>
      <c r="BL164" s="15">
        <v>15.7</v>
      </c>
      <c r="BM164" s="15">
        <v>16.3</v>
      </c>
      <c r="BN164" s="15">
        <v>18.399999999999999</v>
      </c>
      <c r="BO164" s="21">
        <f t="shared" si="160"/>
        <v>16.525000000000002</v>
      </c>
      <c r="BQ164" s="22">
        <f t="shared" si="161"/>
        <v>19.733333333333331</v>
      </c>
      <c r="BR164" s="23">
        <f t="shared" si="162"/>
        <v>13.766666666666666</v>
      </c>
      <c r="BS164" s="24">
        <f t="shared" si="169"/>
        <v>16.489520202020202</v>
      </c>
      <c r="CA164" s="2">
        <f t="shared" si="178"/>
        <v>2014</v>
      </c>
      <c r="CB164" s="20" t="s">
        <v>149</v>
      </c>
      <c r="CC164" s="15">
        <v>22.2</v>
      </c>
      <c r="CD164" s="15">
        <v>21.7</v>
      </c>
      <c r="CE164" s="15">
        <v>21</v>
      </c>
      <c r="CF164" s="15">
        <v>18.5</v>
      </c>
      <c r="CG164" s="15">
        <v>16.3</v>
      </c>
      <c r="CH164" s="15">
        <v>14.7</v>
      </c>
      <c r="CI164" s="15">
        <v>13.9</v>
      </c>
      <c r="CJ164" s="15">
        <v>14.1</v>
      </c>
      <c r="CK164" s="15">
        <v>15.6</v>
      </c>
      <c r="CL164" s="15">
        <v>16.7</v>
      </c>
      <c r="CM164" s="15">
        <v>18.100000000000001</v>
      </c>
      <c r="CN164" s="15">
        <v>19.5</v>
      </c>
      <c r="CO164" s="21">
        <f t="shared" si="175"/>
        <v>17.691666666666666</v>
      </c>
      <c r="CQ164" s="22">
        <f t="shared" si="176"/>
        <v>21.633333333333336</v>
      </c>
      <c r="CR164" s="23">
        <f t="shared" si="177"/>
        <v>14.233333333333334</v>
      </c>
      <c r="CS164" s="24">
        <f t="shared" si="150"/>
        <v>17.154545454545453</v>
      </c>
      <c r="DA164" s="2">
        <f t="shared" si="187"/>
        <v>2014</v>
      </c>
      <c r="DB164" s="20" t="s">
        <v>149</v>
      </c>
      <c r="DC164" s="15">
        <v>23.5</v>
      </c>
      <c r="DD164" s="15">
        <v>23.1</v>
      </c>
      <c r="DE164" s="15">
        <v>22</v>
      </c>
      <c r="DF164" s="15">
        <v>18.3</v>
      </c>
      <c r="DG164" s="15">
        <v>15.6</v>
      </c>
      <c r="DH164" s="15">
        <v>13.3</v>
      </c>
      <c r="DI164" s="15">
        <v>13.4</v>
      </c>
      <c r="DJ164" s="15">
        <v>14.6</v>
      </c>
      <c r="DK164" s="15">
        <v>17.899999999999999</v>
      </c>
      <c r="DL164" s="15">
        <v>18.100000000000001</v>
      </c>
      <c r="DM164" s="15">
        <v>19.399999999999999</v>
      </c>
      <c r="DN164" s="15">
        <v>20.3</v>
      </c>
      <c r="DO164" s="21">
        <f t="shared" si="184"/>
        <v>18.291666666666668</v>
      </c>
      <c r="DQ164" s="22">
        <f t="shared" si="185"/>
        <v>22.866666666666664</v>
      </c>
      <c r="DR164" s="23">
        <f t="shared" si="186"/>
        <v>13.766666666666667</v>
      </c>
      <c r="DS164" s="24">
        <f t="shared" si="152"/>
        <v>17.724242424242423</v>
      </c>
      <c r="EA164" s="2">
        <f t="shared" si="173"/>
        <v>2014</v>
      </c>
      <c r="EB164" s="20" t="s">
        <v>149</v>
      </c>
      <c r="EC164" s="15">
        <v>20.8</v>
      </c>
      <c r="ED164" s="15">
        <v>22.8</v>
      </c>
      <c r="EE164" s="15">
        <v>21.8</v>
      </c>
      <c r="EF164" s="15">
        <v>18.600000000000001</v>
      </c>
      <c r="EG164" s="15">
        <v>17.2</v>
      </c>
      <c r="EH164" s="15">
        <v>15.7</v>
      </c>
      <c r="EI164" s="15">
        <v>14.7</v>
      </c>
      <c r="EJ164" s="15">
        <v>14.8</v>
      </c>
      <c r="EK164" s="15">
        <v>16.8</v>
      </c>
      <c r="EL164" s="15">
        <v>17.399999999999999</v>
      </c>
      <c r="EM164" s="15">
        <v>19.5</v>
      </c>
      <c r="EN164" s="15">
        <v>21</v>
      </c>
      <c r="EO164" s="21">
        <f t="shared" si="170"/>
        <v>18.425000000000001</v>
      </c>
      <c r="EQ164" s="22">
        <f t="shared" si="171"/>
        <v>21.8</v>
      </c>
      <c r="ER164" s="23">
        <f t="shared" si="172"/>
        <v>15.066666666666668</v>
      </c>
      <c r="ES164" s="24">
        <f t="shared" si="146"/>
        <v>18.256060606060604</v>
      </c>
      <c r="FA164" s="2">
        <f t="shared" si="174"/>
        <v>2014</v>
      </c>
      <c r="FB164" s="20" t="s">
        <v>149</v>
      </c>
      <c r="FC164" s="15">
        <v>25.5</v>
      </c>
      <c r="FD164" s="15">
        <v>26.2</v>
      </c>
      <c r="FE164" s="15">
        <v>23.4</v>
      </c>
      <c r="FF164" s="15">
        <v>18</v>
      </c>
      <c r="FG164" s="15">
        <v>15.2</v>
      </c>
      <c r="FH164" s="15">
        <v>13.1</v>
      </c>
      <c r="FI164" s="15">
        <v>12.1</v>
      </c>
      <c r="FJ164" s="15">
        <v>13.9</v>
      </c>
      <c r="FK164" s="15">
        <v>16.2</v>
      </c>
      <c r="FL164" s="15">
        <v>17.7</v>
      </c>
      <c r="FM164" s="15">
        <v>21</v>
      </c>
      <c r="FN164" s="15">
        <v>22.4</v>
      </c>
      <c r="FO164" s="21">
        <f t="shared" si="188"/>
        <v>18.724999999999998</v>
      </c>
      <c r="FQ164" s="22">
        <f t="shared" si="189"/>
        <v>25.033333333333331</v>
      </c>
      <c r="FR164" s="23">
        <f t="shared" si="190"/>
        <v>13.033333333333333</v>
      </c>
      <c r="FS164" s="24">
        <f t="shared" si="153"/>
        <v>18.061363636363634</v>
      </c>
      <c r="GA164" s="2">
        <f t="shared" si="158"/>
        <v>2014</v>
      </c>
      <c r="GB164" s="20" t="s">
        <v>149</v>
      </c>
      <c r="GC164" s="15">
        <v>20.399999999999999</v>
      </c>
      <c r="GD164" s="15">
        <v>21.7</v>
      </c>
      <c r="GE164" s="15">
        <v>20.6</v>
      </c>
      <c r="GF164" s="15">
        <v>18.3</v>
      </c>
      <c r="GG164" s="15">
        <v>16</v>
      </c>
      <c r="GH164" s="15">
        <v>14.4</v>
      </c>
      <c r="GI164" s="15">
        <v>13.4</v>
      </c>
      <c r="GJ164" s="15">
        <v>13.6</v>
      </c>
      <c r="GK164" s="15">
        <v>14.8</v>
      </c>
      <c r="GL164" s="15">
        <v>16</v>
      </c>
      <c r="GM164" s="15">
        <v>17.5</v>
      </c>
      <c r="GN164" s="15">
        <v>19.5</v>
      </c>
      <c r="GO164" s="21">
        <f t="shared" si="154"/>
        <v>17.183333333333334</v>
      </c>
      <c r="GQ164" s="22">
        <f t="shared" si="155"/>
        <v>20.9</v>
      </c>
      <c r="GR164" s="23">
        <f t="shared" si="156"/>
        <v>13.799999999999999</v>
      </c>
      <c r="GS164" s="24">
        <f t="shared" si="157"/>
        <v>16.628787878787879</v>
      </c>
      <c r="GT164" s="22">
        <f>AVERAGE(Sheet1!AQ164,Sheet1!BQ164,Sheet1!CQ164,Sheet1!DQ164,Sheet1!EQ164,Sheet1!FQ164,Sheet1!GQ164)</f>
        <v>21.676190476190474</v>
      </c>
      <c r="GU164" s="23">
        <f>AVERAGE(Sheet1!AR164,Sheet1!BR164,Sheet1!CR164,Sheet1!DR164,Sheet1!ER164,Sheet1!FR164,Sheet1!GR164)</f>
        <v>13.847619047619046</v>
      </c>
      <c r="GV164" s="22">
        <f t="shared" si="166"/>
        <v>21.321284271284267</v>
      </c>
      <c r="GW164" s="23">
        <f t="shared" si="167"/>
        <v>13.138961038961037</v>
      </c>
      <c r="GX164" s="24">
        <f>AVERAGE(Sheet1!$AO164,Sheet1!$BO164,Sheet1!$CO164,Sheet1!$DO164,Sheet1!$EO164,Sheet1!$FO164,Sheet1!$GO164)</f>
        <v>17.611904761904761</v>
      </c>
      <c r="GY164" s="24">
        <f t="shared" si="168"/>
        <v>17.184758297258295</v>
      </c>
    </row>
    <row r="165" spans="1:207">
      <c r="A165" s="7">
        <f>A160+5</f>
        <v>2015</v>
      </c>
      <c r="B165" s="8">
        <f t="shared" si="179"/>
        <v>16.948809523809523</v>
      </c>
      <c r="C165" s="25">
        <f t="shared" ref="C165:C196" si="191">AVERAGE(B161:B165)</f>
        <v>17.284801587301587</v>
      </c>
      <c r="D165" s="16">
        <f t="shared" si="151"/>
        <v>17.240853174603174</v>
      </c>
      <c r="E165" s="8">
        <f t="shared" si="164"/>
        <v>17.030982142857145</v>
      </c>
      <c r="F165" s="29">
        <f t="shared" si="159"/>
        <v>16.758357142857143</v>
      </c>
      <c r="G165" s="16">
        <f t="shared" si="180"/>
        <v>25.4</v>
      </c>
      <c r="H165" s="17">
        <f t="shared" si="181"/>
        <v>17</v>
      </c>
      <c r="I165" s="18">
        <f t="shared" si="182"/>
        <v>11.1</v>
      </c>
      <c r="J165" s="19">
        <f t="shared" si="183"/>
        <v>18.25</v>
      </c>
      <c r="AB165" s="26">
        <v>2015</v>
      </c>
      <c r="AC165" s="15">
        <v>19.100000000000001</v>
      </c>
      <c r="AD165" s="15">
        <v>20.9</v>
      </c>
      <c r="AE165" s="15">
        <v>18</v>
      </c>
      <c r="AF165" s="15">
        <v>15.6</v>
      </c>
      <c r="AG165" s="15">
        <v>13.5</v>
      </c>
      <c r="AH165" s="15">
        <v>12.4</v>
      </c>
      <c r="AI165" s="15">
        <v>11.5</v>
      </c>
      <c r="AJ165" s="15">
        <v>11.5</v>
      </c>
      <c r="AK165" s="15">
        <v>14</v>
      </c>
      <c r="AL165" s="15">
        <v>17</v>
      </c>
      <c r="AM165" s="15">
        <v>18.100000000000001</v>
      </c>
      <c r="AN165" s="15">
        <v>19.600000000000001</v>
      </c>
      <c r="AO165" s="21">
        <f t="shared" si="147"/>
        <v>15.933333333333332</v>
      </c>
      <c r="AQ165" s="22">
        <f t="shared" si="148"/>
        <v>19.333333333333332</v>
      </c>
      <c r="AR165" s="23">
        <f t="shared" si="149"/>
        <v>11.799999999999999</v>
      </c>
      <c r="AS165" s="24">
        <f t="shared" si="163"/>
        <v>16.05378787878788</v>
      </c>
      <c r="BB165" s="20" t="s">
        <v>150</v>
      </c>
      <c r="BC165" s="15">
        <v>18.8</v>
      </c>
      <c r="BD165" s="15">
        <v>19.7</v>
      </c>
      <c r="BE165" s="15">
        <v>17</v>
      </c>
      <c r="BF165" s="15">
        <v>15.3</v>
      </c>
      <c r="BG165" s="15">
        <v>13.7</v>
      </c>
      <c r="BH165" s="15">
        <v>11.8</v>
      </c>
      <c r="BI165" s="15">
        <v>11.7</v>
      </c>
      <c r="BJ165" s="15">
        <v>11.9</v>
      </c>
      <c r="BK165" s="15">
        <v>14.3</v>
      </c>
      <c r="BL165" s="15">
        <v>16.100000000000001</v>
      </c>
      <c r="BM165" s="15">
        <v>17</v>
      </c>
      <c r="BN165" s="15">
        <v>19.5</v>
      </c>
      <c r="BO165" s="21">
        <f t="shared" si="160"/>
        <v>15.566666666666668</v>
      </c>
      <c r="BQ165" s="22">
        <f t="shared" si="161"/>
        <v>18.5</v>
      </c>
      <c r="BR165" s="23">
        <f t="shared" si="162"/>
        <v>11.799999999999999</v>
      </c>
      <c r="BS165" s="24">
        <f t="shared" si="169"/>
        <v>16.458459595959596</v>
      </c>
      <c r="CA165" s="2">
        <f t="shared" si="178"/>
        <v>2015</v>
      </c>
      <c r="CB165" s="20" t="s">
        <v>150</v>
      </c>
      <c r="CC165" s="15">
        <v>20.7</v>
      </c>
      <c r="CD165" s="15">
        <v>21.7</v>
      </c>
      <c r="CE165" s="15">
        <v>18.8</v>
      </c>
      <c r="CF165" s="15">
        <v>16.8</v>
      </c>
      <c r="CG165" s="15">
        <v>14.9</v>
      </c>
      <c r="CH165" s="15">
        <v>13.5</v>
      </c>
      <c r="CI165" s="15">
        <v>12.5</v>
      </c>
      <c r="CJ165" s="15">
        <v>12.4</v>
      </c>
      <c r="CK165" s="15">
        <v>14.7</v>
      </c>
      <c r="CL165" s="15">
        <v>18.2</v>
      </c>
      <c r="CM165" s="15">
        <v>17.8</v>
      </c>
      <c r="CN165" s="15">
        <v>21.8</v>
      </c>
      <c r="CO165" s="21">
        <f t="shared" si="175"/>
        <v>16.983333333333334</v>
      </c>
      <c r="CQ165" s="22">
        <f t="shared" si="176"/>
        <v>20.400000000000002</v>
      </c>
      <c r="CR165" s="23">
        <f t="shared" si="177"/>
        <v>12.799999999999999</v>
      </c>
      <c r="CS165" s="24">
        <f t="shared" si="150"/>
        <v>17.218181818181815</v>
      </c>
      <c r="DA165" s="2">
        <f t="shared" si="187"/>
        <v>2015</v>
      </c>
      <c r="DB165" s="20" t="s">
        <v>150</v>
      </c>
      <c r="DC165" s="15">
        <v>21.5</v>
      </c>
      <c r="DD165" s="15">
        <v>22.5</v>
      </c>
      <c r="DE165" s="15">
        <v>20.3</v>
      </c>
      <c r="DF165" s="15">
        <v>16.7</v>
      </c>
      <c r="DG165" s="15">
        <v>14.6</v>
      </c>
      <c r="DH165" s="15">
        <v>12.9</v>
      </c>
      <c r="DI165" s="15">
        <v>12.1</v>
      </c>
      <c r="DJ165" s="15">
        <v>12.4</v>
      </c>
      <c r="DK165" s="15">
        <v>16.2</v>
      </c>
      <c r="DL165" s="15">
        <v>19.7</v>
      </c>
      <c r="DM165" s="15">
        <v>20.5</v>
      </c>
      <c r="DN165" s="15">
        <v>22.5</v>
      </c>
      <c r="DO165" s="21">
        <f t="shared" si="184"/>
        <v>17.658333333333331</v>
      </c>
      <c r="DQ165" s="22">
        <f t="shared" si="185"/>
        <v>21.433333333333334</v>
      </c>
      <c r="DR165" s="23">
        <f t="shared" si="186"/>
        <v>12.466666666666667</v>
      </c>
      <c r="DS165" s="24">
        <f t="shared" si="152"/>
        <v>17.799999999999997</v>
      </c>
      <c r="EA165" s="2">
        <f t="shared" si="173"/>
        <v>2015</v>
      </c>
      <c r="EB165" s="20" t="s">
        <v>150</v>
      </c>
      <c r="EC165" s="15">
        <v>21.5</v>
      </c>
      <c r="ED165" s="15">
        <v>22.2</v>
      </c>
      <c r="EE165" s="15">
        <v>20.3</v>
      </c>
      <c r="EF165" s="15">
        <v>17.899999999999999</v>
      </c>
      <c r="EG165" s="15">
        <v>15.6</v>
      </c>
      <c r="EH165" s="15">
        <v>14.2</v>
      </c>
      <c r="EI165" s="15">
        <v>13.1</v>
      </c>
      <c r="EJ165" s="15">
        <v>13</v>
      </c>
      <c r="EK165" s="15">
        <v>15.8</v>
      </c>
      <c r="EL165" s="15">
        <v>19</v>
      </c>
      <c r="EM165" s="15">
        <v>19.899999999999999</v>
      </c>
      <c r="EN165" s="15">
        <v>22.2</v>
      </c>
      <c r="EO165" s="21">
        <f t="shared" si="170"/>
        <v>17.891666666666669</v>
      </c>
      <c r="EQ165" s="22">
        <f t="shared" si="171"/>
        <v>21.333333333333332</v>
      </c>
      <c r="ER165" s="23">
        <f t="shared" si="172"/>
        <v>13.433333333333332</v>
      </c>
      <c r="ES165" s="24">
        <f t="shared" si="146"/>
        <v>18.28560606060606</v>
      </c>
      <c r="FA165" s="2">
        <f t="shared" si="174"/>
        <v>2015</v>
      </c>
      <c r="FB165" s="20" t="s">
        <v>150</v>
      </c>
      <c r="FC165" s="15">
        <v>23.8</v>
      </c>
      <c r="FD165" s="15">
        <v>25.4</v>
      </c>
      <c r="FE165" s="15">
        <v>20.3</v>
      </c>
      <c r="FF165" s="15">
        <v>17.5</v>
      </c>
      <c r="FG165" s="15">
        <v>14.2</v>
      </c>
      <c r="FH165" s="15">
        <v>11.1</v>
      </c>
      <c r="FI165" s="15">
        <v>11.1</v>
      </c>
      <c r="FJ165" s="15">
        <v>11.7</v>
      </c>
      <c r="FK165" s="15">
        <v>15.9</v>
      </c>
      <c r="FL165" s="15">
        <v>19.7</v>
      </c>
      <c r="FM165" s="15">
        <v>21</v>
      </c>
      <c r="FN165" s="15">
        <v>24.9</v>
      </c>
      <c r="FO165" s="21">
        <f t="shared" si="188"/>
        <v>18.05</v>
      </c>
      <c r="FQ165" s="22">
        <f t="shared" si="189"/>
        <v>23.166666666666668</v>
      </c>
      <c r="FR165" s="23">
        <f t="shared" si="190"/>
        <v>11.299999999999999</v>
      </c>
      <c r="FS165" s="24">
        <f t="shared" si="153"/>
        <v>18.162878787878785</v>
      </c>
      <c r="GA165" s="2">
        <f t="shared" si="158"/>
        <v>2015</v>
      </c>
      <c r="GB165" s="20" t="s">
        <v>150</v>
      </c>
      <c r="GC165" s="15">
        <v>20.7</v>
      </c>
      <c r="GD165" s="15">
        <v>21.6</v>
      </c>
      <c r="GE165" s="15">
        <v>18.8</v>
      </c>
      <c r="GF165" s="15">
        <v>17.399999999999999</v>
      </c>
      <c r="GG165" s="15">
        <v>14.8</v>
      </c>
      <c r="GH165" s="15">
        <v>12.6</v>
      </c>
      <c r="GI165" s="15">
        <v>12</v>
      </c>
      <c r="GJ165" s="15">
        <v>12.1</v>
      </c>
      <c r="GK165" s="15">
        <v>14.2</v>
      </c>
      <c r="GL165" s="15">
        <v>16.5</v>
      </c>
      <c r="GM165" s="15">
        <v>17.899999999999999</v>
      </c>
      <c r="GN165" s="15">
        <v>20.100000000000001</v>
      </c>
      <c r="GO165" s="21">
        <f t="shared" si="154"/>
        <v>16.558333333333334</v>
      </c>
      <c r="GQ165" s="22">
        <f t="shared" si="155"/>
        <v>20.366666666666664</v>
      </c>
      <c r="GR165" s="23">
        <f t="shared" si="156"/>
        <v>12.233333333333334</v>
      </c>
      <c r="GS165" s="24">
        <f t="shared" si="157"/>
        <v>16.676515151515151</v>
      </c>
      <c r="GT165" s="22">
        <f>AVERAGE(Sheet1!AQ165,Sheet1!BQ165,Sheet1!CQ165,Sheet1!DQ165,Sheet1!EQ165,Sheet1!FQ165,Sheet1!GQ165)</f>
        <v>20.647619047619049</v>
      </c>
      <c r="GU165" s="23">
        <f>AVERAGE(Sheet1!AR165,Sheet1!BR165,Sheet1!CR165,Sheet1!DR165,Sheet1!ER165,Sheet1!FR165,Sheet1!GR165)</f>
        <v>12.261904761904761</v>
      </c>
      <c r="GV165" s="22">
        <f t="shared" si="166"/>
        <v>21.390115440115437</v>
      </c>
      <c r="GW165" s="23">
        <f t="shared" si="167"/>
        <v>13.125974025974024</v>
      </c>
      <c r="GX165" s="24">
        <f>AVERAGE(Sheet1!$AO165,Sheet1!$BO165,Sheet1!$CO165,Sheet1!$DO165,Sheet1!$EO165,Sheet1!$FO165,Sheet1!$GO165)</f>
        <v>16.948809523809523</v>
      </c>
      <c r="GY165" s="24">
        <f t="shared" si="168"/>
        <v>17.236489898989898</v>
      </c>
    </row>
    <row r="166" spans="1:207">
      <c r="A166" s="7"/>
      <c r="B166" s="8">
        <f t="shared" si="179"/>
        <v>17.434523809523807</v>
      </c>
      <c r="C166" s="25">
        <f t="shared" si="191"/>
        <v>17.365238095238094</v>
      </c>
      <c r="D166" s="16">
        <f t="shared" si="151"/>
        <v>17.317757936507938</v>
      </c>
      <c r="E166" s="8">
        <f t="shared" si="164"/>
        <v>17.103363095238095</v>
      </c>
      <c r="F166" s="29">
        <f t="shared" si="159"/>
        <v>16.78404761904762</v>
      </c>
      <c r="G166" s="16">
        <f t="shared" si="180"/>
        <v>25.8</v>
      </c>
      <c r="H166" s="17">
        <f t="shared" si="181"/>
        <v>16.55</v>
      </c>
      <c r="I166" s="18">
        <f t="shared" si="182"/>
        <v>11.9</v>
      </c>
      <c r="J166" s="19">
        <f t="shared" si="183"/>
        <v>18.850000000000001</v>
      </c>
      <c r="AB166" s="26">
        <v>2016</v>
      </c>
      <c r="AC166" s="15">
        <v>21.1</v>
      </c>
      <c r="AD166" s="15">
        <v>21.2</v>
      </c>
      <c r="AE166" s="15">
        <v>20</v>
      </c>
      <c r="AF166" s="15">
        <v>18.8</v>
      </c>
      <c r="AG166" s="15">
        <v>14.5</v>
      </c>
      <c r="AH166" s="15">
        <v>13</v>
      </c>
      <c r="AI166" s="15">
        <v>12.2</v>
      </c>
      <c r="AJ166" s="15">
        <v>13.2</v>
      </c>
      <c r="AK166" s="15">
        <v>15</v>
      </c>
      <c r="AL166" s="15">
        <v>15.6</v>
      </c>
      <c r="AM166" s="15">
        <v>16.600000000000001</v>
      </c>
      <c r="AN166" s="15">
        <v>19.100000000000001</v>
      </c>
      <c r="AO166" s="21">
        <f t="shared" si="147"/>
        <v>16.691666666666666</v>
      </c>
      <c r="AQ166" s="22">
        <f t="shared" si="148"/>
        <v>20.766666666666666</v>
      </c>
      <c r="AR166" s="23">
        <f t="shared" si="149"/>
        <v>12.799999999999999</v>
      </c>
      <c r="AS166" s="24">
        <f t="shared" si="163"/>
        <v>16.106060606060606</v>
      </c>
      <c r="BB166" s="20" t="s">
        <v>151</v>
      </c>
      <c r="BC166" s="15">
        <v>20.6</v>
      </c>
      <c r="BD166" s="15">
        <v>20.5</v>
      </c>
      <c r="BE166" s="15">
        <v>19.899999999999999</v>
      </c>
      <c r="BF166" s="15">
        <v>17.8</v>
      </c>
      <c r="BG166" s="15">
        <v>14.7</v>
      </c>
      <c r="BH166" s="15">
        <v>13.6</v>
      </c>
      <c r="BI166" s="15">
        <v>12.7</v>
      </c>
      <c r="BJ166" s="15">
        <v>13</v>
      </c>
      <c r="BK166" s="15">
        <v>14.8</v>
      </c>
      <c r="BL166" s="15">
        <v>15.2</v>
      </c>
      <c r="BM166" s="15">
        <v>16.5</v>
      </c>
      <c r="BN166" s="15">
        <v>18.399999999999999</v>
      </c>
      <c r="BO166" s="21">
        <f t="shared" si="160"/>
        <v>16.475000000000001</v>
      </c>
      <c r="BQ166" s="22">
        <f t="shared" si="161"/>
        <v>20.333333333333332</v>
      </c>
      <c r="BR166" s="23">
        <f t="shared" si="162"/>
        <v>13.1</v>
      </c>
      <c r="BS166" s="24">
        <f t="shared" si="169"/>
        <v>16.438762626262626</v>
      </c>
      <c r="CA166" s="2">
        <f t="shared" si="178"/>
        <v>2016</v>
      </c>
      <c r="CB166" s="13" t="s">
        <v>151</v>
      </c>
      <c r="CC166" s="15">
        <v>21.6</v>
      </c>
      <c r="CD166" s="15">
        <v>21.4</v>
      </c>
      <c r="CE166" s="15">
        <v>20.399999999999999</v>
      </c>
      <c r="CF166" s="15">
        <v>19.2</v>
      </c>
      <c r="CG166" s="15">
        <v>16</v>
      </c>
      <c r="CH166" s="15">
        <v>14.1</v>
      </c>
      <c r="CI166" s="15">
        <v>13.4</v>
      </c>
      <c r="CJ166" s="15">
        <v>13.8</v>
      </c>
      <c r="CK166" s="15">
        <v>14.8</v>
      </c>
      <c r="CL166" s="15">
        <v>15.5</v>
      </c>
      <c r="CM166" s="15">
        <v>16.7</v>
      </c>
      <c r="CN166" s="15">
        <v>19.3</v>
      </c>
      <c r="CO166" s="21">
        <f t="shared" si="175"/>
        <v>17.183333333333334</v>
      </c>
      <c r="CQ166" s="22">
        <f t="shared" si="176"/>
        <v>21.133333333333333</v>
      </c>
      <c r="CR166" s="23">
        <f t="shared" si="177"/>
        <v>13.766666666666666</v>
      </c>
      <c r="CS166" s="24">
        <f t="shared" si="150"/>
        <v>17.219696969696972</v>
      </c>
      <c r="DA166" s="2">
        <f t="shared" si="187"/>
        <v>2016</v>
      </c>
      <c r="DB166" s="13" t="s">
        <v>151</v>
      </c>
      <c r="DC166" s="15">
        <v>22.5</v>
      </c>
      <c r="DD166" s="15">
        <v>23.8</v>
      </c>
      <c r="DE166" s="15">
        <v>21.6</v>
      </c>
      <c r="DF166" s="15">
        <v>20.399999999999999</v>
      </c>
      <c r="DG166" s="15">
        <v>15.6</v>
      </c>
      <c r="DH166" s="15">
        <v>13.5</v>
      </c>
      <c r="DI166" s="15">
        <v>13.2</v>
      </c>
      <c r="DJ166" s="15">
        <v>14.3</v>
      </c>
      <c r="DK166" s="15">
        <v>16.2</v>
      </c>
      <c r="DL166" s="15">
        <v>17.2</v>
      </c>
      <c r="DM166" s="15">
        <v>18.600000000000001</v>
      </c>
      <c r="DN166" s="15">
        <v>22</v>
      </c>
      <c r="DO166" s="21">
        <f t="shared" si="184"/>
        <v>18.241666666666664</v>
      </c>
      <c r="DQ166" s="22">
        <f t="shared" si="185"/>
        <v>22.633333333333336</v>
      </c>
      <c r="DR166" s="23">
        <f t="shared" si="186"/>
        <v>13.666666666666666</v>
      </c>
      <c r="DS166" s="24">
        <f t="shared" si="152"/>
        <v>17.859848484848488</v>
      </c>
      <c r="EA166" s="2">
        <f t="shared" si="173"/>
        <v>2016</v>
      </c>
      <c r="EB166" s="20" t="s">
        <v>151</v>
      </c>
      <c r="EC166" s="15">
        <v>23.8</v>
      </c>
      <c r="ED166" s="15">
        <v>23.7</v>
      </c>
      <c r="EE166" s="15">
        <v>21.7</v>
      </c>
      <c r="EF166" s="15">
        <v>20.2</v>
      </c>
      <c r="EG166" s="15">
        <v>16.5</v>
      </c>
      <c r="EH166" s="15">
        <v>14.3</v>
      </c>
      <c r="EI166" s="15">
        <v>13.9</v>
      </c>
      <c r="EJ166" s="15">
        <v>14.1</v>
      </c>
      <c r="EK166" s="15">
        <v>16.100000000000001</v>
      </c>
      <c r="EL166" s="15">
        <v>16.5</v>
      </c>
      <c r="EM166" s="15">
        <v>18.8</v>
      </c>
      <c r="EN166" s="15">
        <v>20.6</v>
      </c>
      <c r="EO166" s="21">
        <f t="shared" si="170"/>
        <v>18.349999999999998</v>
      </c>
      <c r="EQ166" s="22">
        <f t="shared" si="171"/>
        <v>23.066666666666666</v>
      </c>
      <c r="ER166" s="23">
        <f t="shared" si="172"/>
        <v>14.100000000000001</v>
      </c>
      <c r="ES166" s="24">
        <f t="shared" ref="ES166:ES197" si="192">AVERAGE(EO156:EO166)</f>
        <v>18.309090909090909</v>
      </c>
      <c r="FA166" s="2">
        <f t="shared" si="174"/>
        <v>2016</v>
      </c>
      <c r="FB166" s="13" t="s">
        <v>151</v>
      </c>
      <c r="FC166" s="15">
        <v>25.8</v>
      </c>
      <c r="FD166" s="15">
        <v>24.9</v>
      </c>
      <c r="FE166" s="15">
        <v>22.2</v>
      </c>
      <c r="FF166" s="15">
        <v>19.3</v>
      </c>
      <c r="FG166" s="15">
        <v>14.4</v>
      </c>
      <c r="FH166" s="15">
        <v>12.4</v>
      </c>
      <c r="FI166" s="15">
        <v>11.9</v>
      </c>
      <c r="FJ166" s="15">
        <v>12.6</v>
      </c>
      <c r="FK166" s="15">
        <v>15.7</v>
      </c>
      <c r="FL166" s="15">
        <v>15.9</v>
      </c>
      <c r="FM166" s="15">
        <v>19</v>
      </c>
      <c r="FN166" s="15">
        <v>22.5</v>
      </c>
      <c r="FO166" s="21">
        <f t="shared" si="188"/>
        <v>18.05</v>
      </c>
      <c r="FQ166" s="22">
        <f t="shared" si="189"/>
        <v>24.3</v>
      </c>
      <c r="FR166" s="23">
        <f t="shared" si="190"/>
        <v>12.299999999999999</v>
      </c>
      <c r="FS166" s="24">
        <f t="shared" si="153"/>
        <v>18.158333333333335</v>
      </c>
      <c r="GA166" s="2">
        <f t="shared" si="158"/>
        <v>2016</v>
      </c>
      <c r="GB166" s="20" t="s">
        <v>151</v>
      </c>
      <c r="GC166" s="15">
        <v>22.2</v>
      </c>
      <c r="GD166" s="15">
        <v>22.2</v>
      </c>
      <c r="GE166" s="15">
        <v>20.8</v>
      </c>
      <c r="GF166" s="15">
        <v>18.899999999999999</v>
      </c>
      <c r="GG166" s="15">
        <v>15.7</v>
      </c>
      <c r="GH166" s="15">
        <v>13.6</v>
      </c>
      <c r="GI166" s="15">
        <v>12.9</v>
      </c>
      <c r="GJ166" s="15">
        <v>13.1</v>
      </c>
      <c r="GK166" s="15">
        <v>14.6</v>
      </c>
      <c r="GL166" s="15">
        <v>14.8</v>
      </c>
      <c r="GM166" s="15">
        <v>16.899999999999999</v>
      </c>
      <c r="GN166" s="15">
        <v>18.899999999999999</v>
      </c>
      <c r="GO166" s="21">
        <f t="shared" si="154"/>
        <v>17.05</v>
      </c>
      <c r="GQ166" s="22">
        <f t="shared" si="155"/>
        <v>21.733333333333334</v>
      </c>
      <c r="GR166" s="23">
        <f t="shared" si="156"/>
        <v>13.200000000000001</v>
      </c>
      <c r="GS166" s="24">
        <f t="shared" si="157"/>
        <v>16.717424242424244</v>
      </c>
      <c r="GT166" s="22">
        <f>AVERAGE(Sheet1!AQ166,Sheet1!BQ166,Sheet1!CQ166,Sheet1!DQ166,Sheet1!EQ166,Sheet1!FQ166,Sheet1!GQ166)</f>
        <v>21.99523809523809</v>
      </c>
      <c r="GU166" s="23">
        <f>AVERAGE(Sheet1!AR166,Sheet1!BR166,Sheet1!CR166,Sheet1!DR166,Sheet1!ER166,Sheet1!FR166,Sheet1!GR166)</f>
        <v>13.276190476190477</v>
      </c>
      <c r="GV166" s="22">
        <f t="shared" si="166"/>
        <v>21.547258297258296</v>
      </c>
      <c r="GW166" s="23">
        <f t="shared" si="167"/>
        <v>13.105627705627706</v>
      </c>
      <c r="GX166" s="24">
        <f>AVERAGE(Sheet1!$AO166,Sheet1!$BO166,Sheet1!$CO166,Sheet1!$DO166,Sheet1!$EO166,Sheet1!$FO166,Sheet1!$GO166)</f>
        <v>17.434523809523807</v>
      </c>
      <c r="GY166" s="24">
        <f t="shared" si="168"/>
        <v>17.258459595959593</v>
      </c>
    </row>
    <row r="167" spans="1:207">
      <c r="A167" s="7"/>
      <c r="B167" s="8">
        <f t="shared" si="179"/>
        <v>17.469047619047618</v>
      </c>
      <c r="C167" s="25">
        <f t="shared" si="191"/>
        <v>17.383333333333333</v>
      </c>
      <c r="D167" s="16">
        <f t="shared" si="151"/>
        <v>17.303710317460315</v>
      </c>
      <c r="E167" s="8">
        <f t="shared" si="164"/>
        <v>17.143660714285716</v>
      </c>
      <c r="F167" s="29">
        <f t="shared" si="159"/>
        <v>16.805190476190479</v>
      </c>
      <c r="G167" s="16">
        <f t="shared" si="180"/>
        <v>24.1</v>
      </c>
      <c r="H167" s="17">
        <f t="shared" si="181"/>
        <v>18.200000000000003</v>
      </c>
      <c r="I167" s="18">
        <f t="shared" si="182"/>
        <v>11.3</v>
      </c>
      <c r="J167" s="19">
        <f t="shared" si="183"/>
        <v>17.700000000000003</v>
      </c>
      <c r="AB167" s="26">
        <v>2017</v>
      </c>
      <c r="AC167" s="15">
        <v>20.2</v>
      </c>
      <c r="AD167" s="15">
        <v>20</v>
      </c>
      <c r="AE167" s="15">
        <v>20.8</v>
      </c>
      <c r="AF167" s="15">
        <v>17.5</v>
      </c>
      <c r="AG167" s="15">
        <v>13.8</v>
      </c>
      <c r="AH167" s="15">
        <v>13.1</v>
      </c>
      <c r="AI167" s="15">
        <v>11.4</v>
      </c>
      <c r="AJ167" s="15">
        <v>12.3</v>
      </c>
      <c r="AK167" s="15">
        <v>13.5</v>
      </c>
      <c r="AL167" s="15">
        <v>17.399999999999999</v>
      </c>
      <c r="AM167" s="15">
        <v>19.600000000000001</v>
      </c>
      <c r="AN167" s="15">
        <v>19.5</v>
      </c>
      <c r="AO167" s="21">
        <f t="shared" si="147"/>
        <v>16.591666666666665</v>
      </c>
      <c r="AQ167" s="22">
        <f t="shared" si="148"/>
        <v>20.333333333333332</v>
      </c>
      <c r="AR167" s="23">
        <f t="shared" si="149"/>
        <v>12.266666666666666</v>
      </c>
      <c r="AS167" s="24">
        <f t="shared" si="163"/>
        <v>16.219696969696969</v>
      </c>
      <c r="BB167" s="20" t="s">
        <v>152</v>
      </c>
      <c r="BC167" s="15">
        <v>19.600000000000001</v>
      </c>
      <c r="BD167" s="15">
        <v>19</v>
      </c>
      <c r="BE167" s="15">
        <v>20.6</v>
      </c>
      <c r="BF167" s="15">
        <v>17.8</v>
      </c>
      <c r="BG167" s="15">
        <v>14.3</v>
      </c>
      <c r="BH167" s="15">
        <v>13.2</v>
      </c>
      <c r="BI167" s="15">
        <v>12.3</v>
      </c>
      <c r="BJ167" s="15">
        <v>12.6</v>
      </c>
      <c r="BK167" s="15">
        <v>13</v>
      </c>
      <c r="BL167" s="15">
        <v>16.2</v>
      </c>
      <c r="BM167" s="15">
        <v>20.100000000000001</v>
      </c>
      <c r="BN167" s="15">
        <v>19.399999999999999</v>
      </c>
      <c r="BO167" s="21">
        <f t="shared" si="160"/>
        <v>16.508333333333333</v>
      </c>
      <c r="BQ167" s="22">
        <f t="shared" si="161"/>
        <v>19.733333333333334</v>
      </c>
      <c r="BR167" s="23">
        <f t="shared" si="162"/>
        <v>12.700000000000001</v>
      </c>
      <c r="BS167" s="24">
        <f t="shared" si="169"/>
        <v>16.481944444444444</v>
      </c>
      <c r="CA167" s="2">
        <f t="shared" si="178"/>
        <v>2017</v>
      </c>
      <c r="CB167" s="13" t="s">
        <v>152</v>
      </c>
      <c r="CC167" s="15">
        <v>20.399999999999999</v>
      </c>
      <c r="CD167" s="15">
        <v>20.399999999999999</v>
      </c>
      <c r="CE167" s="15">
        <v>22.9</v>
      </c>
      <c r="CF167" s="15">
        <v>18.5</v>
      </c>
      <c r="CG167" s="15">
        <v>15.5</v>
      </c>
      <c r="CH167" s="15">
        <v>14</v>
      </c>
      <c r="CI167" s="15">
        <v>13.3</v>
      </c>
      <c r="CJ167" s="15">
        <v>13.6</v>
      </c>
      <c r="CK167" s="15">
        <v>14.2</v>
      </c>
      <c r="CL167" s="15">
        <v>16.7</v>
      </c>
      <c r="CM167" s="15">
        <v>19.3</v>
      </c>
      <c r="CN167" s="15">
        <v>20.399999999999999</v>
      </c>
      <c r="CO167" s="21">
        <f t="shared" si="175"/>
        <v>17.433333333333334</v>
      </c>
      <c r="CQ167" s="22">
        <f t="shared" si="176"/>
        <v>21.233333333333331</v>
      </c>
      <c r="CR167" s="23">
        <f t="shared" si="177"/>
        <v>13.633333333333333</v>
      </c>
      <c r="CS167" s="24">
        <f t="shared" si="150"/>
        <v>17.304545454545458</v>
      </c>
      <c r="DA167" s="2">
        <f t="shared" si="187"/>
        <v>2017</v>
      </c>
      <c r="DB167" s="13" t="s">
        <v>152</v>
      </c>
      <c r="DC167" s="15">
        <v>23</v>
      </c>
      <c r="DD167" s="15">
        <v>22.9</v>
      </c>
      <c r="DE167" s="15">
        <v>22.4</v>
      </c>
      <c r="DF167" s="15">
        <v>19.2</v>
      </c>
      <c r="DG167" s="15">
        <v>14.7</v>
      </c>
      <c r="DH167" s="15">
        <v>13.9</v>
      </c>
      <c r="DI167" s="15">
        <v>12.2</v>
      </c>
      <c r="DJ167" s="15">
        <v>13.3</v>
      </c>
      <c r="DK167" s="15">
        <v>15.1</v>
      </c>
      <c r="DL167" s="15">
        <v>20</v>
      </c>
      <c r="DM167" s="15">
        <v>22.4</v>
      </c>
      <c r="DN167" s="15">
        <v>22.5</v>
      </c>
      <c r="DO167" s="21">
        <f t="shared" si="184"/>
        <v>18.466666666666669</v>
      </c>
      <c r="DQ167" s="22">
        <f t="shared" si="185"/>
        <v>22.766666666666666</v>
      </c>
      <c r="DR167" s="23">
        <f t="shared" si="186"/>
        <v>13.133333333333335</v>
      </c>
      <c r="DS167" s="24">
        <f t="shared" si="152"/>
        <v>17.994696969696971</v>
      </c>
      <c r="EA167" s="2">
        <f t="shared" si="173"/>
        <v>2017</v>
      </c>
      <c r="EB167" s="13" t="s">
        <v>152</v>
      </c>
      <c r="EC167" s="15">
        <v>22.5</v>
      </c>
      <c r="ED167" s="15">
        <v>21.4</v>
      </c>
      <c r="EE167" s="15">
        <v>21.5</v>
      </c>
      <c r="EF167" s="15">
        <v>19.2</v>
      </c>
      <c r="EG167" s="15">
        <v>16.5</v>
      </c>
      <c r="EH167" s="15">
        <v>14.8</v>
      </c>
      <c r="EI167" s="15">
        <v>13.5</v>
      </c>
      <c r="EJ167" s="15">
        <v>13.9</v>
      </c>
      <c r="EK167" s="15">
        <v>15.2</v>
      </c>
      <c r="EL167" s="15">
        <v>18.100000000000001</v>
      </c>
      <c r="EM167" s="15">
        <v>20.3</v>
      </c>
      <c r="EN167" s="15">
        <v>21.8</v>
      </c>
      <c r="EO167" s="21">
        <f t="shared" si="170"/>
        <v>18.225000000000001</v>
      </c>
      <c r="EQ167" s="22">
        <f t="shared" si="171"/>
        <v>21.8</v>
      </c>
      <c r="ER167" s="23">
        <f t="shared" si="172"/>
        <v>14.066666666666668</v>
      </c>
      <c r="ES167" s="24">
        <f t="shared" si="192"/>
        <v>18.344696969696972</v>
      </c>
      <c r="FA167" s="2">
        <f t="shared" si="174"/>
        <v>2017</v>
      </c>
      <c r="FB167" s="13" t="s">
        <v>152</v>
      </c>
      <c r="FC167" s="15">
        <v>24</v>
      </c>
      <c r="FD167" s="15">
        <v>22.3</v>
      </c>
      <c r="FE167" s="15">
        <v>24.1</v>
      </c>
      <c r="FF167" s="15">
        <v>18.600000000000001</v>
      </c>
      <c r="FG167" s="15">
        <v>14.6</v>
      </c>
      <c r="FH167" s="15">
        <v>12.6</v>
      </c>
      <c r="FI167" s="15">
        <v>11.3</v>
      </c>
      <c r="FJ167" s="15">
        <v>12.2</v>
      </c>
      <c r="FK167" s="15">
        <v>13.9</v>
      </c>
      <c r="FL167" s="15">
        <v>19.399999999999999</v>
      </c>
      <c r="FM167" s="15">
        <v>23.3</v>
      </c>
      <c r="FN167" s="15">
        <v>22.8</v>
      </c>
      <c r="FO167" s="21">
        <f t="shared" si="188"/>
        <v>18.258333333333336</v>
      </c>
      <c r="FQ167" s="22">
        <f t="shared" si="189"/>
        <v>23.466666666666669</v>
      </c>
      <c r="FR167" s="23">
        <f t="shared" si="190"/>
        <v>12.033333333333331</v>
      </c>
      <c r="FS167" s="24">
        <f t="shared" si="153"/>
        <v>18.195454545454545</v>
      </c>
      <c r="GA167" s="2">
        <f t="shared" si="158"/>
        <v>2017</v>
      </c>
      <c r="GB167" s="20" t="s">
        <v>152</v>
      </c>
      <c r="GC167" s="15">
        <v>20.3</v>
      </c>
      <c r="GD167" s="15">
        <v>19.5</v>
      </c>
      <c r="GE167" s="15">
        <v>21.1</v>
      </c>
      <c r="GF167" s="15">
        <v>18.3</v>
      </c>
      <c r="GG167" s="15">
        <v>15.6</v>
      </c>
      <c r="GH167" s="15">
        <v>13.7</v>
      </c>
      <c r="GI167" s="15">
        <v>12.7</v>
      </c>
      <c r="GJ167" s="15">
        <v>12.7</v>
      </c>
      <c r="GK167" s="15">
        <v>13</v>
      </c>
      <c r="GL167" s="15">
        <v>15.9</v>
      </c>
      <c r="GM167" s="15">
        <v>19</v>
      </c>
      <c r="GN167" s="15">
        <v>19.8</v>
      </c>
      <c r="GO167" s="21">
        <f t="shared" si="154"/>
        <v>16.8</v>
      </c>
      <c r="GQ167" s="22">
        <f t="shared" si="155"/>
        <v>20.3</v>
      </c>
      <c r="GR167" s="23">
        <f t="shared" si="156"/>
        <v>13.033333333333331</v>
      </c>
      <c r="GS167" s="24">
        <f t="shared" si="157"/>
        <v>16.779545454545456</v>
      </c>
      <c r="GT167" s="22">
        <f>AVERAGE(Sheet1!AQ167,Sheet1!BQ167,Sheet1!CQ167,Sheet1!DQ167,Sheet1!EQ167,Sheet1!FQ167,Sheet1!GQ167)</f>
        <v>21.376190476190477</v>
      </c>
      <c r="GU167" s="23">
        <f>AVERAGE(Sheet1!AR167,Sheet1!BR167,Sheet1!CR167,Sheet1!DR167,Sheet1!ER167,Sheet1!FR167,Sheet1!GR167)</f>
        <v>12.980952380952379</v>
      </c>
      <c r="GV167" s="22">
        <f t="shared" si="166"/>
        <v>21.577561327561327</v>
      </c>
      <c r="GW167" s="23">
        <f t="shared" si="167"/>
        <v>13.110389610389609</v>
      </c>
      <c r="GX167" s="24">
        <f>AVERAGE(Sheet1!$AO167,Sheet1!$BO167,Sheet1!$CO167,Sheet1!$DO167,Sheet1!$EO167,Sheet1!$FO167,Sheet1!$GO167)</f>
        <v>17.469047619047618</v>
      </c>
      <c r="GY167" s="24">
        <f t="shared" si="168"/>
        <v>17.331511544011544</v>
      </c>
    </row>
    <row r="168" spans="1:207">
      <c r="A168" s="7"/>
      <c r="B168" s="8">
        <f t="shared" si="179"/>
        <v>17.473809523809525</v>
      </c>
      <c r="C168" s="25">
        <f t="shared" si="191"/>
        <v>17.387619047619047</v>
      </c>
      <c r="D168" s="16">
        <f t="shared" si="151"/>
        <v>17.340257936507935</v>
      </c>
      <c r="E168" s="8">
        <f t="shared" si="164"/>
        <v>17.186755952380953</v>
      </c>
      <c r="F168" s="29">
        <f t="shared" si="159"/>
        <v>16.836738095238097</v>
      </c>
      <c r="G168" s="16">
        <f t="shared" si="180"/>
        <v>27.1</v>
      </c>
      <c r="H168" s="17">
        <f t="shared" si="181"/>
        <v>17.25</v>
      </c>
      <c r="I168" s="18">
        <f t="shared" si="182"/>
        <v>11.6</v>
      </c>
      <c r="J168" s="19">
        <f t="shared" si="183"/>
        <v>19.350000000000001</v>
      </c>
      <c r="AB168" s="26">
        <v>2018</v>
      </c>
      <c r="AC168" s="15">
        <v>22</v>
      </c>
      <c r="AD168" s="15">
        <v>19.8</v>
      </c>
      <c r="AE168" s="15">
        <v>18.899999999999999</v>
      </c>
      <c r="AF168" s="15">
        <v>17</v>
      </c>
      <c r="AG168" s="15">
        <v>14.5</v>
      </c>
      <c r="AH168" s="15">
        <v>12.6</v>
      </c>
      <c r="AI168" s="15">
        <v>12.5</v>
      </c>
      <c r="AJ168" s="15">
        <v>12.7</v>
      </c>
      <c r="AK168" s="15">
        <v>15.1</v>
      </c>
      <c r="AL168" s="15">
        <v>16.600000000000001</v>
      </c>
      <c r="AM168" s="15">
        <v>17.2</v>
      </c>
      <c r="AN168" s="15">
        <v>20.100000000000001</v>
      </c>
      <c r="AO168" s="21">
        <f t="shared" si="147"/>
        <v>16.583333333333329</v>
      </c>
      <c r="AQ168" s="22">
        <f t="shared" si="148"/>
        <v>20.233333333333331</v>
      </c>
      <c r="AR168" s="23">
        <f t="shared" si="149"/>
        <v>12.6</v>
      </c>
      <c r="AS168" s="24">
        <f t="shared" si="163"/>
        <v>16.225757575757573</v>
      </c>
      <c r="BB168" s="13" t="s">
        <v>153</v>
      </c>
      <c r="BC168" s="15">
        <v>21.3</v>
      </c>
      <c r="BD168" s="15">
        <v>19.600000000000001</v>
      </c>
      <c r="BE168" s="15">
        <v>18.600000000000001</v>
      </c>
      <c r="BF168" s="15">
        <v>16.600000000000001</v>
      </c>
      <c r="BG168" s="15">
        <v>14.6</v>
      </c>
      <c r="BH168" s="15">
        <v>13.3</v>
      </c>
      <c r="BI168" s="15">
        <v>12.6</v>
      </c>
      <c r="BJ168" s="15">
        <v>12.8</v>
      </c>
      <c r="BK168" s="15">
        <v>13.9</v>
      </c>
      <c r="BL168" s="15">
        <v>16.5</v>
      </c>
      <c r="BM168" s="15">
        <v>17.399999999999999</v>
      </c>
      <c r="BN168" s="15">
        <v>19.899999999999999</v>
      </c>
      <c r="BO168" s="21">
        <f t="shared" si="160"/>
        <v>16.425000000000001</v>
      </c>
      <c r="BQ168" s="22">
        <f t="shared" si="161"/>
        <v>19.833333333333336</v>
      </c>
      <c r="BR168" s="23">
        <f t="shared" si="162"/>
        <v>12.9</v>
      </c>
      <c r="BS168" s="24">
        <f t="shared" si="169"/>
        <v>16.422095959595961</v>
      </c>
      <c r="CA168" s="2">
        <f t="shared" si="178"/>
        <v>2018</v>
      </c>
      <c r="CB168" s="13" t="s">
        <v>153</v>
      </c>
      <c r="CC168" s="15">
        <v>23.2</v>
      </c>
      <c r="CD168" s="15">
        <v>22.2</v>
      </c>
      <c r="CE168" s="15">
        <v>20.6</v>
      </c>
      <c r="CF168" s="15">
        <v>17.899999999999999</v>
      </c>
      <c r="CG168" s="15">
        <v>15.8</v>
      </c>
      <c r="CH168" s="15">
        <v>14</v>
      </c>
      <c r="CI168" s="15">
        <v>13.5</v>
      </c>
      <c r="CJ168" s="15">
        <v>13.5</v>
      </c>
      <c r="CK168" s="15">
        <v>14.5</v>
      </c>
      <c r="CL168" s="15">
        <v>17.100000000000001</v>
      </c>
      <c r="CM168" s="15">
        <v>17.8</v>
      </c>
      <c r="CN168" s="15">
        <v>20.8</v>
      </c>
      <c r="CO168" s="21">
        <f t="shared" si="175"/>
        <v>17.574999999999999</v>
      </c>
      <c r="CQ168" s="22">
        <f t="shared" si="176"/>
        <v>22</v>
      </c>
      <c r="CR168" s="23">
        <f t="shared" si="177"/>
        <v>13.666666666666666</v>
      </c>
      <c r="CS168" s="24">
        <f t="shared" si="150"/>
        <v>17.306060606060608</v>
      </c>
      <c r="DA168" s="2">
        <f t="shared" si="187"/>
        <v>2018</v>
      </c>
      <c r="DB168" s="13" t="s">
        <v>153</v>
      </c>
      <c r="DC168" s="15">
        <v>24.4</v>
      </c>
      <c r="DD168" s="15">
        <v>21.7</v>
      </c>
      <c r="DE168" s="15">
        <v>21.4</v>
      </c>
      <c r="DF168" s="15">
        <v>18.8</v>
      </c>
      <c r="DG168" s="15">
        <v>15.8</v>
      </c>
      <c r="DH168" s="15">
        <v>12.8</v>
      </c>
      <c r="DI168" s="15">
        <v>13.4</v>
      </c>
      <c r="DJ168" s="15">
        <v>13.9</v>
      </c>
      <c r="DK168" s="15">
        <v>16.3</v>
      </c>
      <c r="DL168" s="15">
        <v>18.3</v>
      </c>
      <c r="DM168" s="15">
        <v>19.5</v>
      </c>
      <c r="DN168" s="15">
        <v>22.3</v>
      </c>
      <c r="DO168" s="21">
        <f t="shared" si="184"/>
        <v>18.216666666666669</v>
      </c>
      <c r="DQ168" s="22">
        <f t="shared" si="185"/>
        <v>22.5</v>
      </c>
      <c r="DR168" s="23">
        <f t="shared" si="186"/>
        <v>13.366666666666667</v>
      </c>
      <c r="DS168" s="24">
        <f t="shared" si="152"/>
        <v>18.031818181818185</v>
      </c>
      <c r="EA168" s="2">
        <f t="shared" si="173"/>
        <v>2018</v>
      </c>
      <c r="EB168" s="13" t="s">
        <v>153</v>
      </c>
      <c r="EC168" s="15">
        <v>24.2</v>
      </c>
      <c r="ED168" s="15">
        <v>22.6</v>
      </c>
      <c r="EE168" s="15">
        <v>21.3</v>
      </c>
      <c r="EF168" s="15">
        <v>19.5</v>
      </c>
      <c r="EG168" s="15">
        <v>16.5</v>
      </c>
      <c r="EH168" s="15">
        <v>14.6</v>
      </c>
      <c r="EI168" s="15">
        <v>14</v>
      </c>
      <c r="EJ168" s="15">
        <v>13.8</v>
      </c>
      <c r="EK168" s="15">
        <v>15.8</v>
      </c>
      <c r="EL168" s="15">
        <v>18.100000000000001</v>
      </c>
      <c r="EM168" s="15">
        <v>18.7</v>
      </c>
      <c r="EN168" s="15">
        <v>21.4</v>
      </c>
      <c r="EO168" s="21">
        <f t="shared" si="170"/>
        <v>18.375</v>
      </c>
      <c r="EQ168" s="22">
        <f t="shared" si="171"/>
        <v>22.7</v>
      </c>
      <c r="ER168" s="23">
        <f t="shared" si="172"/>
        <v>14.133333333333335</v>
      </c>
      <c r="ES168" s="24">
        <f t="shared" si="192"/>
        <v>18.328030303030303</v>
      </c>
      <c r="FA168" s="2">
        <f t="shared" si="174"/>
        <v>2018</v>
      </c>
      <c r="FB168" s="13" t="s">
        <v>153</v>
      </c>
      <c r="FC168" s="15">
        <v>27.1</v>
      </c>
      <c r="FD168" s="15">
        <v>23.7</v>
      </c>
      <c r="FE168" s="15">
        <v>21.6</v>
      </c>
      <c r="FF168" s="15">
        <v>18.2</v>
      </c>
      <c r="FG168" s="15">
        <v>14.9</v>
      </c>
      <c r="FH168" s="15">
        <v>12.3</v>
      </c>
      <c r="FI168" s="15">
        <v>11.6</v>
      </c>
      <c r="FJ168" s="15">
        <v>12.4</v>
      </c>
      <c r="FK168" s="15">
        <v>14.8</v>
      </c>
      <c r="FL168" s="15">
        <v>18.2</v>
      </c>
      <c r="FM168" s="15">
        <v>19.399999999999999</v>
      </c>
      <c r="FN168" s="15">
        <v>24</v>
      </c>
      <c r="FO168" s="21">
        <f t="shared" si="188"/>
        <v>18.183333333333334</v>
      </c>
      <c r="FQ168" s="22">
        <f t="shared" si="189"/>
        <v>24.133333333333336</v>
      </c>
      <c r="FR168" s="23">
        <f t="shared" si="190"/>
        <v>12.1</v>
      </c>
      <c r="FS168" s="24">
        <f t="shared" si="153"/>
        <v>18.140151515151516</v>
      </c>
      <c r="GA168" s="2">
        <f t="shared" si="158"/>
        <v>2018</v>
      </c>
      <c r="GB168" s="13" t="s">
        <v>153</v>
      </c>
      <c r="GC168" s="15">
        <v>21.9</v>
      </c>
      <c r="GD168" s="15">
        <v>21.2</v>
      </c>
      <c r="GE168" s="15">
        <v>20.3</v>
      </c>
      <c r="GF168" s="15">
        <v>17.899999999999999</v>
      </c>
      <c r="GG168" s="15">
        <v>15.5</v>
      </c>
      <c r="GH168" s="15">
        <v>13.5</v>
      </c>
      <c r="GI168" s="15">
        <v>12.8</v>
      </c>
      <c r="GJ168" s="15">
        <v>12.8</v>
      </c>
      <c r="GK168" s="15">
        <v>13.8</v>
      </c>
      <c r="GL168" s="15">
        <v>16.3</v>
      </c>
      <c r="GM168" s="15">
        <v>17.3</v>
      </c>
      <c r="GN168" s="15">
        <v>20.2</v>
      </c>
      <c r="GO168" s="21">
        <f t="shared" si="154"/>
        <v>16.958333333333332</v>
      </c>
      <c r="GQ168" s="22">
        <f t="shared" si="155"/>
        <v>21.133333333333329</v>
      </c>
      <c r="GR168" s="23">
        <f t="shared" si="156"/>
        <v>13.033333333333333</v>
      </c>
      <c r="GS168" s="24">
        <f t="shared" si="157"/>
        <v>16.780303030303035</v>
      </c>
      <c r="GT168" s="22">
        <f>AVERAGE(Sheet1!AQ168,Sheet1!BQ168,Sheet1!CQ168,Sheet1!DQ168,Sheet1!EQ168,Sheet1!FQ168,Sheet1!GQ168)</f>
        <v>21.790476190476191</v>
      </c>
      <c r="GU168" s="23">
        <f>AVERAGE(Sheet1!AR168,Sheet1!BR168,Sheet1!CR168,Sheet1!DR168,Sheet1!ER168,Sheet1!FR168,Sheet1!GR168)</f>
        <v>13.114285714285714</v>
      </c>
      <c r="GV168" s="22">
        <f t="shared" si="166"/>
        <v>21.5494227994228</v>
      </c>
      <c r="GW168" s="23">
        <f t="shared" si="167"/>
        <v>13.149783549783551</v>
      </c>
      <c r="GX168" s="24">
        <f>AVERAGE(Sheet1!$AO168,Sheet1!$BO168,Sheet1!$CO168,Sheet1!$DO168,Sheet1!$EO168,Sheet1!$FO168,Sheet1!$GO168)</f>
        <v>17.473809523809525</v>
      </c>
      <c r="GY168" s="24">
        <f t="shared" si="168"/>
        <v>17.31917388167388</v>
      </c>
    </row>
    <row r="169" spans="1:207">
      <c r="A169" s="7"/>
      <c r="B169" s="8">
        <f t="shared" si="179"/>
        <v>17.422619047619047</v>
      </c>
      <c r="C169" s="25">
        <f t="shared" si="191"/>
        <v>17.349761904761902</v>
      </c>
      <c r="D169" s="16">
        <f t="shared" si="151"/>
        <v>17.366210317460318</v>
      </c>
      <c r="E169" s="8">
        <f t="shared" si="164"/>
        <v>17.203263888888888</v>
      </c>
      <c r="F169" s="29">
        <f t="shared" si="159"/>
        <v>16.864166666666666</v>
      </c>
      <c r="G169" s="16">
        <f t="shared" si="180"/>
        <v>27.1</v>
      </c>
      <c r="H169" s="17">
        <f t="shared" si="181"/>
        <v>16.95</v>
      </c>
      <c r="I169" s="18">
        <f t="shared" si="182"/>
        <v>11.9</v>
      </c>
      <c r="J169" s="19">
        <f t="shared" si="183"/>
        <v>19.5</v>
      </c>
      <c r="AB169" s="26">
        <v>2019</v>
      </c>
      <c r="AC169" s="15">
        <v>22.2</v>
      </c>
      <c r="AD169" s="15">
        <v>20.399999999999999</v>
      </c>
      <c r="AE169" s="15">
        <v>19.899999999999999</v>
      </c>
      <c r="AF169" s="15">
        <v>17.8</v>
      </c>
      <c r="AG169" s="15">
        <v>14.5</v>
      </c>
      <c r="AH169" s="15">
        <v>13.1</v>
      </c>
      <c r="AI169" s="15">
        <v>12.4</v>
      </c>
      <c r="AJ169" s="15">
        <v>12.7</v>
      </c>
      <c r="AK169" s="15">
        <v>14.7</v>
      </c>
      <c r="AL169" s="15">
        <v>17</v>
      </c>
      <c r="AM169" s="15">
        <v>16.600000000000001</v>
      </c>
      <c r="AN169" s="15">
        <v>18.100000000000001</v>
      </c>
      <c r="AO169" s="21">
        <f t="shared" ref="AO169:AO200" si="193">SUM(AC169:AN169)/12</f>
        <v>16.616666666666664</v>
      </c>
      <c r="AQ169" s="22"/>
      <c r="AR169" s="23"/>
      <c r="BB169" s="13" t="s">
        <v>154</v>
      </c>
      <c r="BC169" s="15">
        <v>21.3</v>
      </c>
      <c r="BD169" s="15">
        <v>19.5</v>
      </c>
      <c r="BE169" s="15">
        <v>19.2</v>
      </c>
      <c r="BF169" s="15">
        <v>16.899999999999999</v>
      </c>
      <c r="BG169" s="15">
        <v>14.7</v>
      </c>
      <c r="BH169" s="15">
        <v>13.2</v>
      </c>
      <c r="BI169" s="15">
        <v>12.7</v>
      </c>
      <c r="BJ169" s="15">
        <v>12.3</v>
      </c>
      <c r="BK169" s="15">
        <v>14.1</v>
      </c>
      <c r="BL169" s="15">
        <v>16.399999999999999</v>
      </c>
      <c r="BM169" s="15">
        <v>15.3</v>
      </c>
      <c r="BN169" s="15">
        <v>17.7</v>
      </c>
      <c r="BO169" s="21">
        <f t="shared" si="160"/>
        <v>16.108333333333334</v>
      </c>
      <c r="BQ169" s="22"/>
      <c r="BR169" s="23"/>
      <c r="CA169" s="2">
        <f t="shared" si="178"/>
        <v>2019</v>
      </c>
      <c r="CB169" s="13" t="s">
        <v>154</v>
      </c>
      <c r="CC169" s="15">
        <v>22.5</v>
      </c>
      <c r="CD169" s="15">
        <v>21.1</v>
      </c>
      <c r="CE169" s="15">
        <v>21.1</v>
      </c>
      <c r="CF169" s="15">
        <v>18.2</v>
      </c>
      <c r="CG169" s="15">
        <v>15.9</v>
      </c>
      <c r="CH169" s="15">
        <v>14.3</v>
      </c>
      <c r="CI169" s="15">
        <v>13.7</v>
      </c>
      <c r="CJ169" s="15">
        <v>13.1</v>
      </c>
      <c r="CK169" s="15">
        <v>14.3</v>
      </c>
      <c r="CL169" s="15">
        <v>16.8</v>
      </c>
      <c r="CM169" s="15">
        <v>16.600000000000001</v>
      </c>
      <c r="CN169" s="15">
        <v>19.100000000000001</v>
      </c>
      <c r="CO169" s="21">
        <f t="shared" si="175"/>
        <v>17.225000000000001</v>
      </c>
      <c r="CQ169" s="22"/>
      <c r="CR169" s="23"/>
      <c r="DA169" s="2">
        <f t="shared" si="187"/>
        <v>2019</v>
      </c>
      <c r="DB169" s="13" t="s">
        <v>154</v>
      </c>
      <c r="DC169" s="15">
        <v>25.9</v>
      </c>
      <c r="DD169" s="15">
        <v>22.9</v>
      </c>
      <c r="DE169" s="15">
        <v>21.5</v>
      </c>
      <c r="DF169" s="15">
        <v>19.600000000000001</v>
      </c>
      <c r="DG169" s="15">
        <v>15.8</v>
      </c>
      <c r="DH169" s="15">
        <v>13.6</v>
      </c>
      <c r="DI169" s="15">
        <v>13.5</v>
      </c>
      <c r="DJ169" s="15">
        <v>13.7</v>
      </c>
      <c r="DK169" s="15">
        <v>16.7</v>
      </c>
      <c r="DL169" s="15">
        <v>18.8</v>
      </c>
      <c r="DM169" s="15">
        <v>20.2</v>
      </c>
      <c r="DN169" s="15">
        <v>21.8</v>
      </c>
      <c r="DO169" s="21">
        <f t="shared" si="184"/>
        <v>18.666666666666668</v>
      </c>
      <c r="EA169" s="2">
        <f t="shared" si="173"/>
        <v>2019</v>
      </c>
      <c r="EB169" s="13" t="s">
        <v>154</v>
      </c>
      <c r="EC169" s="15">
        <v>25.3</v>
      </c>
      <c r="ED169" s="15">
        <v>22.6</v>
      </c>
      <c r="EE169" s="15">
        <v>22.1</v>
      </c>
      <c r="EF169" s="15">
        <v>19.100000000000001</v>
      </c>
      <c r="EG169" s="15">
        <v>17</v>
      </c>
      <c r="EH169" s="15">
        <v>14.7</v>
      </c>
      <c r="EI169" s="15">
        <v>13.9</v>
      </c>
      <c r="EJ169" s="15">
        <v>13.9</v>
      </c>
      <c r="EK169" s="15">
        <v>15.8</v>
      </c>
      <c r="EL169" s="15">
        <v>17.899999999999999</v>
      </c>
      <c r="EM169" s="15">
        <v>18.600000000000001</v>
      </c>
      <c r="EN169" s="15">
        <v>20.9</v>
      </c>
      <c r="EO169" s="21">
        <f t="shared" si="170"/>
        <v>18.483333333333334</v>
      </c>
      <c r="EQ169" s="22">
        <f t="shared" si="171"/>
        <v>23.333333333333332</v>
      </c>
      <c r="ER169" s="23">
        <f t="shared" si="172"/>
        <v>14.166666666666666</v>
      </c>
      <c r="FA169" s="2">
        <f t="shared" si="174"/>
        <v>2019</v>
      </c>
      <c r="FB169" s="13" t="s">
        <v>154</v>
      </c>
      <c r="FC169" s="15">
        <v>27.1</v>
      </c>
      <c r="FD169" s="15">
        <v>23.9</v>
      </c>
      <c r="FE169" s="15">
        <v>22.6</v>
      </c>
      <c r="FF169" s="15">
        <v>18</v>
      </c>
      <c r="FG169" s="15">
        <v>14.7</v>
      </c>
      <c r="FH169" s="15">
        <v>12.2</v>
      </c>
      <c r="FI169" s="15">
        <v>11.9</v>
      </c>
      <c r="FJ169" s="15">
        <v>12.6</v>
      </c>
      <c r="FK169" s="15">
        <v>15.5</v>
      </c>
      <c r="FL169" s="15">
        <v>18.399999999999999</v>
      </c>
      <c r="FM169" s="15">
        <v>19.3</v>
      </c>
      <c r="FN169" s="15">
        <v>23.8</v>
      </c>
      <c r="FO169" s="21">
        <f t="shared" si="188"/>
        <v>18.333333333333336</v>
      </c>
      <c r="GA169" s="2">
        <f t="shared" si="158"/>
        <v>2019</v>
      </c>
      <c r="GB169" s="13" t="s">
        <v>154</v>
      </c>
      <c r="GC169" s="15">
        <v>21.8</v>
      </c>
      <c r="GD169" s="15">
        <v>20.9</v>
      </c>
      <c r="GE169" s="15">
        <v>20.100000000000001</v>
      </c>
      <c r="GF169" s="15">
        <v>17.600000000000001</v>
      </c>
      <c r="GG169" s="15">
        <v>15.5</v>
      </c>
      <c r="GH169" s="15">
        <v>13.3</v>
      </c>
      <c r="GI169" s="15">
        <v>12.9</v>
      </c>
      <c r="GJ169" s="15">
        <v>12.7</v>
      </c>
      <c r="GK169" s="15">
        <v>13.8</v>
      </c>
      <c r="GL169" s="15">
        <v>15.3</v>
      </c>
      <c r="GM169" s="15">
        <v>16.3</v>
      </c>
      <c r="GN169" s="15">
        <v>18.100000000000001</v>
      </c>
      <c r="GO169" s="21">
        <f t="shared" si="154"/>
        <v>16.525000000000002</v>
      </c>
    </row>
    <row r="170" spans="1:207">
      <c r="A170" s="7">
        <f>A165+5</f>
        <v>2020</v>
      </c>
      <c r="B170" s="8">
        <f t="shared" si="179"/>
        <v>16.901190476190479</v>
      </c>
      <c r="C170" s="25">
        <f t="shared" si="191"/>
        <v>17.340238095238096</v>
      </c>
      <c r="D170" s="16">
        <f t="shared" ref="D170:D201" si="194">AVERAGE(B161:B170)</f>
        <v>17.31251984126984</v>
      </c>
      <c r="E170" s="8">
        <f t="shared" si="164"/>
        <v>17.183740079365077</v>
      </c>
      <c r="F170" s="29">
        <f t="shared" si="159"/>
        <v>16.882428571428573</v>
      </c>
      <c r="G170" s="16">
        <f t="shared" si="180"/>
        <v>25.3</v>
      </c>
      <c r="H170" s="17">
        <f t="shared" si="181"/>
        <v>16.600000000000001</v>
      </c>
      <c r="I170" s="18">
        <f t="shared" si="182"/>
        <v>11.8</v>
      </c>
      <c r="J170" s="19">
        <f t="shared" si="183"/>
        <v>18.55</v>
      </c>
      <c r="AB170" s="26">
        <v>2020</v>
      </c>
      <c r="AC170" s="15">
        <v>21.2</v>
      </c>
      <c r="AD170" s="15">
        <v>19</v>
      </c>
      <c r="AE170" s="15">
        <v>17.600000000000001</v>
      </c>
      <c r="AF170" s="15">
        <v>15.7</v>
      </c>
      <c r="AG170" s="15">
        <v>14.4</v>
      </c>
      <c r="AH170" s="15">
        <v>12.5</v>
      </c>
      <c r="AI170" s="15">
        <v>11.9</v>
      </c>
      <c r="AJ170" s="15">
        <v>12.6</v>
      </c>
      <c r="AK170" s="15">
        <v>15.1</v>
      </c>
      <c r="AL170" s="15">
        <v>14.8</v>
      </c>
      <c r="AM170" s="15">
        <v>19.899999999999999</v>
      </c>
      <c r="AN170" s="15">
        <v>18.8</v>
      </c>
      <c r="AO170" s="21">
        <f t="shared" si="193"/>
        <v>16.125000000000004</v>
      </c>
      <c r="AQ170" s="22"/>
      <c r="AR170" s="23"/>
      <c r="BA170" s="2">
        <f>BA169+1</f>
        <v>1</v>
      </c>
      <c r="BB170" s="13" t="s">
        <v>155</v>
      </c>
      <c r="BC170" s="15">
        <v>19.5</v>
      </c>
      <c r="BD170" s="15">
        <v>19.2</v>
      </c>
      <c r="BE170" s="15">
        <v>17.7</v>
      </c>
      <c r="BF170" s="15">
        <v>15.6</v>
      </c>
      <c r="BG170" s="15">
        <v>14</v>
      </c>
      <c r="BH170" s="15">
        <v>13.1</v>
      </c>
      <c r="BI170" s="15">
        <v>12.5</v>
      </c>
      <c r="BJ170" s="15">
        <v>12.9</v>
      </c>
      <c r="BK170" s="15">
        <v>14.3</v>
      </c>
      <c r="BL170" s="15">
        <v>15</v>
      </c>
      <c r="BM170" s="15">
        <v>18.600000000000001</v>
      </c>
      <c r="BN170" s="15">
        <v>18.2</v>
      </c>
      <c r="BO170" s="21">
        <f t="shared" si="160"/>
        <v>15.883333333333333</v>
      </c>
      <c r="BQ170" s="22"/>
      <c r="BR170" s="23"/>
      <c r="CA170" s="2">
        <f t="shared" si="178"/>
        <v>2020</v>
      </c>
      <c r="CB170" s="13" t="s">
        <v>155</v>
      </c>
      <c r="CC170" s="15">
        <v>21.4</v>
      </c>
      <c r="CD170" s="15">
        <v>19.8</v>
      </c>
      <c r="CE170" s="15">
        <v>19.600000000000001</v>
      </c>
      <c r="CF170" s="15">
        <v>16.8</v>
      </c>
      <c r="CG170" s="15">
        <v>15</v>
      </c>
      <c r="CH170" s="15">
        <v>14.2</v>
      </c>
      <c r="CI170" s="15">
        <v>13.6</v>
      </c>
      <c r="CJ170" s="15">
        <v>13.8</v>
      </c>
      <c r="CK170" s="15">
        <v>14.9</v>
      </c>
      <c r="CL170" s="15">
        <v>15.8</v>
      </c>
      <c r="CM170" s="15">
        <v>19.600000000000001</v>
      </c>
      <c r="CN170" s="15">
        <v>18.3</v>
      </c>
      <c r="CO170" s="21">
        <f t="shared" si="175"/>
        <v>16.900000000000002</v>
      </c>
      <c r="CQ170" s="22"/>
      <c r="CR170" s="23"/>
      <c r="DA170" s="2">
        <f t="shared" si="187"/>
        <v>2020</v>
      </c>
      <c r="DB170" s="13" t="s">
        <v>155</v>
      </c>
      <c r="DC170" s="15">
        <v>24.3</v>
      </c>
      <c r="DD170" s="15">
        <v>20.8</v>
      </c>
      <c r="DE170" s="15">
        <v>20</v>
      </c>
      <c r="DF170" s="15">
        <v>17.3</v>
      </c>
      <c r="DG170" s="15">
        <v>15.5</v>
      </c>
      <c r="DH170" s="15">
        <v>12.8</v>
      </c>
      <c r="DI170" s="15">
        <v>12.5</v>
      </c>
      <c r="DJ170" s="15">
        <v>13.6</v>
      </c>
      <c r="DK170" s="15">
        <v>16.8</v>
      </c>
      <c r="DL170" s="15">
        <v>16</v>
      </c>
      <c r="DM170" s="15">
        <v>22.3</v>
      </c>
      <c r="DN170" s="15">
        <v>20.7</v>
      </c>
      <c r="DO170" s="21">
        <f t="shared" si="184"/>
        <v>17.716666666666665</v>
      </c>
      <c r="EA170" s="2">
        <f t="shared" si="173"/>
        <v>2020</v>
      </c>
      <c r="EB170" s="13" t="s">
        <v>155</v>
      </c>
      <c r="EC170" s="15">
        <v>22.4</v>
      </c>
      <c r="ED170" s="15">
        <v>20.399999999999999</v>
      </c>
      <c r="EE170" s="15">
        <v>20.2</v>
      </c>
      <c r="EF170" s="15">
        <v>19.399999999999999</v>
      </c>
      <c r="EG170" s="15">
        <v>17.100000000000001</v>
      </c>
      <c r="EH170" s="15">
        <v>15</v>
      </c>
      <c r="EI170" s="15">
        <v>14.1</v>
      </c>
      <c r="EJ170" s="15">
        <v>14.4</v>
      </c>
      <c r="EK170" s="15">
        <v>15.9</v>
      </c>
      <c r="EL170" s="15">
        <v>16.8</v>
      </c>
      <c r="EM170" s="15">
        <v>19.7</v>
      </c>
      <c r="EN170" s="15">
        <v>19.8</v>
      </c>
      <c r="EO170" s="21">
        <f t="shared" si="170"/>
        <v>17.933333333333334</v>
      </c>
      <c r="EQ170" s="22"/>
      <c r="ER170" s="23"/>
      <c r="FA170" s="2">
        <f t="shared" si="174"/>
        <v>2020</v>
      </c>
      <c r="FB170" s="13" t="s">
        <v>155</v>
      </c>
      <c r="FC170" s="15">
        <v>25.3</v>
      </c>
      <c r="FD170" s="15">
        <v>23.1</v>
      </c>
      <c r="FE170" s="15">
        <v>20.100000000000001</v>
      </c>
      <c r="FF170" s="15">
        <v>16.2</v>
      </c>
      <c r="FG170" s="15">
        <v>14.2</v>
      </c>
      <c r="FH170" s="15">
        <v>11.9</v>
      </c>
      <c r="FI170" s="15">
        <v>11.8</v>
      </c>
      <c r="FJ170" s="15">
        <v>12.6</v>
      </c>
      <c r="FK170" s="15">
        <v>14.8</v>
      </c>
      <c r="FL170" s="15">
        <v>16.399999999999999</v>
      </c>
      <c r="FM170" s="15">
        <v>21.7</v>
      </c>
      <c r="FN170" s="15">
        <v>20.9</v>
      </c>
      <c r="FO170" s="21">
        <f t="shared" si="188"/>
        <v>17.416666666666668</v>
      </c>
      <c r="GA170" s="2">
        <f t="shared" si="158"/>
        <v>2020</v>
      </c>
      <c r="GB170" s="13" t="s">
        <v>155</v>
      </c>
      <c r="GC170" s="15">
        <v>20.2</v>
      </c>
      <c r="GD170" s="15">
        <v>20.399999999999999</v>
      </c>
      <c r="GE170" s="15">
        <v>19.100000000000001</v>
      </c>
      <c r="GF170" s="15">
        <v>16.8</v>
      </c>
      <c r="GG170" s="15">
        <v>14.8</v>
      </c>
      <c r="GH170" s="15">
        <v>13.1</v>
      </c>
      <c r="GI170" s="15">
        <v>12.8</v>
      </c>
      <c r="GJ170" s="15">
        <v>12.9</v>
      </c>
      <c r="GK170" s="15">
        <v>13.9</v>
      </c>
      <c r="GL170" s="15">
        <v>15.5</v>
      </c>
      <c r="GM170" s="15">
        <v>18.3</v>
      </c>
      <c r="GN170" s="15">
        <v>18.2</v>
      </c>
      <c r="GO170" s="21">
        <f t="shared" si="154"/>
        <v>16.333333333333332</v>
      </c>
    </row>
    <row r="171" spans="1:207">
      <c r="B171" s="8">
        <f t="shared" si="179"/>
        <v>17.085714285714285</v>
      </c>
      <c r="C171" s="25">
        <f t="shared" si="191"/>
        <v>17.270476190476192</v>
      </c>
      <c r="D171" s="16">
        <f t="shared" si="194"/>
        <v>17.317857142857143</v>
      </c>
      <c r="E171" s="8">
        <f t="shared" si="164"/>
        <v>17.185664682539681</v>
      </c>
      <c r="F171" s="29">
        <f t="shared" si="159"/>
        <v>16.89057142857143</v>
      </c>
      <c r="G171" s="16">
        <f t="shared" si="180"/>
        <v>23.5</v>
      </c>
      <c r="H171" s="17">
        <f t="shared" si="181"/>
        <v>16.700000000000003</v>
      </c>
      <c r="I171" s="18">
        <f t="shared" si="182"/>
        <v>11.9</v>
      </c>
      <c r="J171" s="19">
        <f t="shared" si="183"/>
        <v>17.7</v>
      </c>
      <c r="AB171" s="26">
        <v>2021</v>
      </c>
      <c r="AC171" s="15">
        <v>20.399999999999999</v>
      </c>
      <c r="AD171" s="15">
        <v>20.7</v>
      </c>
      <c r="AE171" s="15">
        <v>19.2</v>
      </c>
      <c r="AF171" s="15">
        <v>16.600000000000001</v>
      </c>
      <c r="AG171" s="15">
        <v>14.3</v>
      </c>
      <c r="AH171" s="15">
        <v>12.8</v>
      </c>
      <c r="AI171" s="15">
        <v>12.6</v>
      </c>
      <c r="AJ171" s="15">
        <v>13.3</v>
      </c>
      <c r="AK171" s="15">
        <v>14.2</v>
      </c>
      <c r="AL171" s="15">
        <v>15.1</v>
      </c>
      <c r="AM171" s="15">
        <v>17</v>
      </c>
      <c r="AN171" s="15">
        <v>19.3</v>
      </c>
      <c r="AO171" s="21">
        <f t="shared" si="193"/>
        <v>16.291666666666668</v>
      </c>
      <c r="AQ171" s="22"/>
      <c r="AR171" s="23"/>
      <c r="BA171" s="2">
        <f>BA170+1</f>
        <v>2</v>
      </c>
      <c r="BB171" s="13" t="s">
        <v>156</v>
      </c>
      <c r="BC171" s="15">
        <v>19.3</v>
      </c>
      <c r="BD171" s="15">
        <v>20.3</v>
      </c>
      <c r="BE171" s="15">
        <v>18.600000000000001</v>
      </c>
      <c r="BF171" s="15">
        <v>16.8</v>
      </c>
      <c r="BG171" s="34">
        <f>SUM(BG168:BG170)/3</f>
        <v>14.433333333333332</v>
      </c>
      <c r="BH171" s="34">
        <f>SUM(BH168:BH170)/3</f>
        <v>13.200000000000001</v>
      </c>
      <c r="BI171" s="34">
        <f>SUM(BI168:BI170)/3</f>
        <v>12.6</v>
      </c>
      <c r="BJ171" s="34">
        <f>SUM(BJ168:BJ170)/3</f>
        <v>12.666666666666666</v>
      </c>
      <c r="BK171" s="15">
        <v>16</v>
      </c>
      <c r="BL171" s="15">
        <v>16</v>
      </c>
      <c r="BM171" s="15">
        <v>17.100000000000001</v>
      </c>
      <c r="BN171" s="15">
        <v>18.600000000000001</v>
      </c>
      <c r="BO171" s="21">
        <f t="shared" si="160"/>
        <v>16.3</v>
      </c>
      <c r="BQ171" s="22"/>
      <c r="BR171" s="23"/>
      <c r="CA171" s="2">
        <f t="shared" si="178"/>
        <v>2021</v>
      </c>
      <c r="CB171" s="13" t="s">
        <v>156</v>
      </c>
      <c r="CC171" s="15">
        <v>20.6</v>
      </c>
      <c r="CD171" s="15">
        <v>20.100000000000001</v>
      </c>
      <c r="CE171" s="15">
        <v>19.3</v>
      </c>
      <c r="CF171" s="15">
        <v>17.5</v>
      </c>
      <c r="CG171" s="15">
        <v>15.5</v>
      </c>
      <c r="CH171" s="15">
        <v>14.4</v>
      </c>
      <c r="CI171" s="15">
        <v>13.5</v>
      </c>
      <c r="CJ171" s="15">
        <v>14.2</v>
      </c>
      <c r="CK171" s="15">
        <v>14.7</v>
      </c>
      <c r="CL171" s="15">
        <v>15.4</v>
      </c>
      <c r="CM171" s="15">
        <v>17.2</v>
      </c>
      <c r="CN171" s="15">
        <v>19</v>
      </c>
      <c r="CO171" s="21">
        <f t="shared" si="175"/>
        <v>16.783333333333331</v>
      </c>
      <c r="CQ171" s="22"/>
      <c r="CR171" s="23"/>
      <c r="DA171" s="2">
        <f t="shared" si="187"/>
        <v>2021</v>
      </c>
      <c r="DB171" s="13" t="s">
        <v>156</v>
      </c>
      <c r="DC171" s="15">
        <v>22.5</v>
      </c>
      <c r="DD171" s="15">
        <v>22.5</v>
      </c>
      <c r="DE171" s="15">
        <v>21.2</v>
      </c>
      <c r="DF171" s="15">
        <v>18.5</v>
      </c>
      <c r="DG171" s="15">
        <v>15.7</v>
      </c>
      <c r="DH171" s="15">
        <v>13.4</v>
      </c>
      <c r="DI171" s="15">
        <v>13</v>
      </c>
      <c r="DJ171" s="15">
        <v>14.4</v>
      </c>
      <c r="DK171" s="15">
        <v>15.8</v>
      </c>
      <c r="DL171" s="15">
        <v>16.5</v>
      </c>
      <c r="DM171" s="15">
        <v>18.3</v>
      </c>
      <c r="DN171" s="15">
        <v>21.1</v>
      </c>
      <c r="DO171" s="21">
        <f t="shared" si="184"/>
        <v>17.741666666666671</v>
      </c>
      <c r="EA171" s="2">
        <f t="shared" si="173"/>
        <v>2021</v>
      </c>
      <c r="EB171" s="13" t="s">
        <v>156</v>
      </c>
      <c r="EC171" s="15">
        <v>22.2</v>
      </c>
      <c r="ED171" s="15">
        <v>21.3</v>
      </c>
      <c r="EE171" s="15">
        <v>21.3</v>
      </c>
      <c r="EF171" s="15">
        <v>18.899999999999999</v>
      </c>
      <c r="EG171" s="15">
        <v>16.100000000000001</v>
      </c>
      <c r="EH171" s="15">
        <v>15</v>
      </c>
      <c r="EI171" s="15">
        <v>13.9</v>
      </c>
      <c r="EJ171" s="15">
        <v>14.7</v>
      </c>
      <c r="EK171" s="15">
        <v>15.9</v>
      </c>
      <c r="EL171" s="15">
        <v>16.600000000000001</v>
      </c>
      <c r="EM171" s="15">
        <v>17.899999999999999</v>
      </c>
      <c r="EN171" s="15">
        <v>20.9</v>
      </c>
      <c r="EO171" s="21">
        <f t="shared" si="170"/>
        <v>17.891666666666666</v>
      </c>
      <c r="EQ171" s="22"/>
      <c r="ER171" s="23"/>
      <c r="FA171" s="2">
        <f t="shared" si="174"/>
        <v>2021</v>
      </c>
      <c r="FB171" s="13" t="s">
        <v>156</v>
      </c>
      <c r="FC171" s="15">
        <v>23.5</v>
      </c>
      <c r="FD171" s="15">
        <v>23.4</v>
      </c>
      <c r="FE171" s="15">
        <v>22</v>
      </c>
      <c r="FF171" s="15">
        <v>18.7</v>
      </c>
      <c r="FG171" s="15">
        <v>14.9</v>
      </c>
      <c r="FH171" s="15">
        <v>12.9</v>
      </c>
      <c r="FI171" s="15">
        <v>11.9</v>
      </c>
      <c r="FJ171" s="15">
        <v>13</v>
      </c>
      <c r="FK171" s="15">
        <v>15.2</v>
      </c>
      <c r="FL171" s="15">
        <v>16.8</v>
      </c>
      <c r="FM171" s="15">
        <v>19.3</v>
      </c>
      <c r="FN171" s="15">
        <v>23.1</v>
      </c>
      <c r="FO171" s="21">
        <f t="shared" si="188"/>
        <v>17.891666666666669</v>
      </c>
      <c r="GA171" s="2">
        <f t="shared" si="158"/>
        <v>2021</v>
      </c>
      <c r="GB171" s="13" t="s">
        <v>156</v>
      </c>
      <c r="GC171" s="15">
        <v>20.3</v>
      </c>
      <c r="GD171" s="15">
        <v>20.9</v>
      </c>
      <c r="GE171" s="15">
        <v>19.899999999999999</v>
      </c>
      <c r="GF171" s="15">
        <v>17.3</v>
      </c>
      <c r="GG171" s="15">
        <v>14.8</v>
      </c>
      <c r="GH171" s="15">
        <v>13.9</v>
      </c>
      <c r="GI171" s="15">
        <v>12.9</v>
      </c>
      <c r="GJ171" s="15">
        <v>13.3</v>
      </c>
      <c r="GK171" s="15">
        <v>14.2</v>
      </c>
      <c r="GL171" s="15">
        <v>15.8</v>
      </c>
      <c r="GM171" s="15">
        <v>17.399999999999999</v>
      </c>
      <c r="GN171" s="15">
        <v>19.7</v>
      </c>
      <c r="GO171" s="21">
        <f t="shared" si="154"/>
        <v>16.7</v>
      </c>
    </row>
    <row r="172" spans="1:207">
      <c r="B172" s="8">
        <f t="shared" si="179"/>
        <v>17.326190476190472</v>
      </c>
      <c r="C172" s="25">
        <f t="shared" si="191"/>
        <v>17.241904761904763</v>
      </c>
      <c r="D172" s="16">
        <f t="shared" si="194"/>
        <v>17.312619047619048</v>
      </c>
      <c r="E172" s="8">
        <f t="shared" si="164"/>
        <v>17.200664682539678</v>
      </c>
      <c r="F172" s="29">
        <f t="shared" si="159"/>
        <v>16.894035714285717</v>
      </c>
      <c r="G172" s="16">
        <f t="shared" si="180"/>
        <v>25.9</v>
      </c>
      <c r="H172" s="17">
        <f t="shared" si="181"/>
        <v>16.850000000000001</v>
      </c>
      <c r="I172" s="18">
        <f t="shared" si="182"/>
        <v>11.6</v>
      </c>
      <c r="J172" s="19">
        <f t="shared" si="183"/>
        <v>18.75</v>
      </c>
      <c r="AB172" s="26">
        <v>2022</v>
      </c>
      <c r="AC172" s="15">
        <v>20.7</v>
      </c>
      <c r="AD172" s="15">
        <v>21.3</v>
      </c>
      <c r="AE172" s="15">
        <v>20.100000000000001</v>
      </c>
      <c r="AF172" s="15">
        <v>18</v>
      </c>
      <c r="AG172" s="15">
        <v>14.5</v>
      </c>
      <c r="AH172" s="15">
        <v>11.8</v>
      </c>
      <c r="AI172" s="15">
        <v>12.3</v>
      </c>
      <c r="AJ172" s="15">
        <v>13.3</v>
      </c>
      <c r="AK172" s="15">
        <v>14.3</v>
      </c>
      <c r="AL172" s="15">
        <v>15.6</v>
      </c>
      <c r="AM172" s="15">
        <v>16.399999999999999</v>
      </c>
      <c r="AN172" s="15">
        <v>18.600000000000001</v>
      </c>
      <c r="AO172" s="15">
        <v>16.399999999999999</v>
      </c>
      <c r="AQ172" s="22"/>
      <c r="AR172" s="23"/>
      <c r="BB172" s="13" t="s">
        <v>157</v>
      </c>
      <c r="BC172" s="15">
        <v>21.3</v>
      </c>
      <c r="BD172" s="15">
        <v>20.5</v>
      </c>
      <c r="BE172" s="15">
        <v>20.7</v>
      </c>
      <c r="BF172" s="15">
        <v>17.899999999999999</v>
      </c>
      <c r="BG172" s="15">
        <v>15.2</v>
      </c>
      <c r="BH172" s="15">
        <v>12.7</v>
      </c>
      <c r="BI172" s="15">
        <v>12.6</v>
      </c>
      <c r="BJ172" s="15">
        <v>13.6</v>
      </c>
      <c r="BK172" s="15">
        <v>15.2</v>
      </c>
      <c r="BL172" s="15">
        <v>16.600000000000001</v>
      </c>
      <c r="BM172" s="15">
        <v>16.899999999999999</v>
      </c>
      <c r="BN172" s="15">
        <v>18.7</v>
      </c>
      <c r="BO172" s="21">
        <f t="shared" si="160"/>
        <v>16.824999999999999</v>
      </c>
      <c r="BQ172" s="22"/>
      <c r="BR172" s="23"/>
      <c r="CA172" s="2">
        <f t="shared" si="178"/>
        <v>2022</v>
      </c>
      <c r="CB172" s="13" t="s">
        <v>157</v>
      </c>
      <c r="CC172" s="15">
        <v>22.3</v>
      </c>
      <c r="CD172" s="15">
        <v>21.9</v>
      </c>
      <c r="CE172" s="15">
        <v>21.3</v>
      </c>
      <c r="CF172" s="15">
        <v>19.100000000000001</v>
      </c>
      <c r="CG172" s="15">
        <v>16.2</v>
      </c>
      <c r="CH172" s="15">
        <v>13.6</v>
      </c>
      <c r="CI172" s="15">
        <v>13.3</v>
      </c>
      <c r="CJ172" s="15">
        <v>14</v>
      </c>
      <c r="CK172" s="15">
        <v>14.8</v>
      </c>
      <c r="CL172" s="15">
        <v>16.5</v>
      </c>
      <c r="CM172" s="15">
        <v>17.8</v>
      </c>
      <c r="CN172" s="15">
        <v>19.399999999999999</v>
      </c>
      <c r="CO172" s="21">
        <f t="shared" si="175"/>
        <v>17.516666666666669</v>
      </c>
      <c r="CQ172" s="22"/>
      <c r="CR172" s="23"/>
      <c r="DA172" s="2">
        <f t="shared" si="187"/>
        <v>2022</v>
      </c>
      <c r="DB172" s="13" t="s">
        <v>157</v>
      </c>
      <c r="DC172" s="15">
        <v>22.1</v>
      </c>
      <c r="DD172" s="15">
        <v>22.5</v>
      </c>
      <c r="DE172" s="15">
        <v>21.5</v>
      </c>
      <c r="DF172" s="15">
        <v>19</v>
      </c>
      <c r="DG172" s="15">
        <v>15.1</v>
      </c>
      <c r="DH172" s="15">
        <v>12.5</v>
      </c>
      <c r="DI172" s="15">
        <v>12.8</v>
      </c>
      <c r="DJ172" s="15">
        <v>14.6</v>
      </c>
      <c r="DK172" s="15">
        <v>15.3</v>
      </c>
      <c r="DL172" s="15">
        <v>16.899999999999999</v>
      </c>
      <c r="DM172" s="15">
        <v>18.5</v>
      </c>
      <c r="DN172" s="15">
        <v>19.8</v>
      </c>
      <c r="DO172" s="21">
        <f t="shared" si="184"/>
        <v>17.55</v>
      </c>
      <c r="EA172" s="2">
        <f t="shared" si="173"/>
        <v>2022</v>
      </c>
      <c r="EB172" s="13" t="s">
        <v>157</v>
      </c>
      <c r="EC172" s="15">
        <v>22.2</v>
      </c>
      <c r="ED172" s="15">
        <v>22.3</v>
      </c>
      <c r="EE172" s="15">
        <v>21</v>
      </c>
      <c r="EF172" s="15">
        <v>19</v>
      </c>
      <c r="EG172" s="15">
        <v>16.5</v>
      </c>
      <c r="EH172" s="15">
        <v>13.7</v>
      </c>
      <c r="EI172" s="15">
        <v>13.6</v>
      </c>
      <c r="EJ172" s="15">
        <v>14.4</v>
      </c>
      <c r="EK172" s="15">
        <v>15.7</v>
      </c>
      <c r="EL172" s="15">
        <v>16.399999999999999</v>
      </c>
      <c r="EM172" s="15">
        <v>18.399999999999999</v>
      </c>
      <c r="EN172" s="15">
        <v>19.5</v>
      </c>
      <c r="EO172" s="21">
        <f t="shared" si="170"/>
        <v>17.725000000000001</v>
      </c>
      <c r="EQ172" s="22"/>
      <c r="ER172" s="23"/>
      <c r="FA172" s="2">
        <f t="shared" si="174"/>
        <v>2022</v>
      </c>
      <c r="FB172" s="13" t="s">
        <v>157</v>
      </c>
      <c r="FC172" s="15">
        <v>25.9</v>
      </c>
      <c r="FD172" s="15">
        <v>24.9</v>
      </c>
      <c r="FE172" s="15">
        <v>22.9</v>
      </c>
      <c r="FF172" s="15">
        <v>18.899999999999999</v>
      </c>
      <c r="FG172" s="15">
        <v>14.7</v>
      </c>
      <c r="FH172" s="15">
        <v>11.9</v>
      </c>
      <c r="FI172" s="15">
        <v>11.6</v>
      </c>
      <c r="FJ172" s="15">
        <v>13.5</v>
      </c>
      <c r="FK172" s="15">
        <v>15.1</v>
      </c>
      <c r="FL172" s="15">
        <v>16.8</v>
      </c>
      <c r="FM172" s="15">
        <v>19.100000000000001</v>
      </c>
      <c r="FN172" s="15">
        <v>21.3</v>
      </c>
      <c r="FO172" s="15">
        <v>18.100000000000001</v>
      </c>
      <c r="GA172" s="2">
        <f t="shared" si="158"/>
        <v>2022</v>
      </c>
      <c r="GB172" s="13" t="s">
        <v>157</v>
      </c>
      <c r="GC172" s="15">
        <v>22</v>
      </c>
      <c r="GD172" s="15">
        <v>21.9</v>
      </c>
      <c r="GE172" s="15">
        <v>21.4</v>
      </c>
      <c r="GF172" s="15">
        <v>18.7</v>
      </c>
      <c r="GG172" s="15">
        <v>15.6</v>
      </c>
      <c r="GH172" s="15">
        <v>13.1</v>
      </c>
      <c r="GI172" s="15">
        <v>12.7</v>
      </c>
      <c r="GJ172" s="15">
        <v>13.6</v>
      </c>
      <c r="GK172" s="15">
        <v>14.8</v>
      </c>
      <c r="GL172" s="15">
        <v>15.9</v>
      </c>
      <c r="GM172" s="15">
        <v>17</v>
      </c>
      <c r="GN172" s="15">
        <v>19.3</v>
      </c>
      <c r="GO172" s="21">
        <f t="shared" si="154"/>
        <v>17.166666666666668</v>
      </c>
    </row>
    <row r="173" spans="1:207">
      <c r="B173" s="8">
        <f t="shared" si="179"/>
        <v>17.671428571428567</v>
      </c>
      <c r="C173" s="25">
        <f t="shared" si="191"/>
        <v>17.28142857142857</v>
      </c>
      <c r="D173" s="16">
        <f t="shared" si="194"/>
        <v>17.334523809523809</v>
      </c>
      <c r="E173" s="8">
        <f t="shared" si="164"/>
        <v>17.238283730158727</v>
      </c>
      <c r="F173" s="29">
        <f t="shared" si="159"/>
        <v>16.911916666666666</v>
      </c>
      <c r="G173" s="16">
        <f t="shared" si="180"/>
        <v>25.2</v>
      </c>
      <c r="H173" s="17">
        <f t="shared" si="181"/>
        <v>17.5</v>
      </c>
      <c r="I173" s="18">
        <f t="shared" si="182"/>
        <v>12.7</v>
      </c>
      <c r="J173" s="19">
        <f t="shared" si="183"/>
        <v>18.95</v>
      </c>
      <c r="AB173" s="35" t="s">
        <v>158</v>
      </c>
      <c r="AC173" s="36">
        <v>21.6</v>
      </c>
      <c r="AD173" s="36">
        <v>20.9</v>
      </c>
      <c r="AE173" s="36">
        <v>18.600000000000001</v>
      </c>
      <c r="AF173" s="36">
        <v>17.5</v>
      </c>
      <c r="AG173" s="36">
        <v>14</v>
      </c>
      <c r="AH173" s="36">
        <v>13</v>
      </c>
      <c r="AI173" s="36">
        <v>13.4</v>
      </c>
      <c r="AJ173" s="36">
        <v>13.6</v>
      </c>
      <c r="AK173" s="36">
        <v>15.4</v>
      </c>
      <c r="AL173" s="36">
        <v>15.2</v>
      </c>
      <c r="AM173" s="36">
        <v>16.600000000000001</v>
      </c>
      <c r="AN173" s="36">
        <v>19.5</v>
      </c>
      <c r="AO173" s="36">
        <v>16.600000000000001</v>
      </c>
      <c r="AQ173" s="22"/>
      <c r="AR173" s="23"/>
      <c r="BB173" s="35" t="s">
        <v>158</v>
      </c>
      <c r="BC173" s="36">
        <v>21.7</v>
      </c>
      <c r="BD173" s="36">
        <v>20.2</v>
      </c>
      <c r="BE173" s="36">
        <v>18.3</v>
      </c>
      <c r="BF173" s="36">
        <v>17.399999999999999</v>
      </c>
      <c r="BG173" s="36">
        <v>14.3</v>
      </c>
      <c r="BH173" s="36">
        <v>13.5</v>
      </c>
      <c r="BI173" s="36">
        <v>13.4</v>
      </c>
      <c r="BJ173" s="36">
        <v>13.5</v>
      </c>
      <c r="BK173" s="36">
        <v>15.5</v>
      </c>
      <c r="BL173" s="36">
        <v>15.8</v>
      </c>
      <c r="BM173" s="36">
        <v>17.5</v>
      </c>
      <c r="BN173" s="36">
        <v>19.3</v>
      </c>
      <c r="BO173" s="36">
        <v>16.7</v>
      </c>
      <c r="BQ173" s="22"/>
      <c r="BR173" s="23"/>
      <c r="CB173" s="35" t="s">
        <v>158</v>
      </c>
      <c r="CC173" s="36">
        <v>22</v>
      </c>
      <c r="CD173" s="36">
        <v>21.7</v>
      </c>
      <c r="CE173" s="36">
        <v>18.899999999999999</v>
      </c>
      <c r="CF173" s="36">
        <v>18.2</v>
      </c>
      <c r="CG173" s="36">
        <v>15.4</v>
      </c>
      <c r="CH173" s="36">
        <v>14.4</v>
      </c>
      <c r="CI173" s="36">
        <v>14.1</v>
      </c>
      <c r="CJ173" s="36">
        <v>14.4</v>
      </c>
      <c r="CK173" s="36">
        <v>16.3</v>
      </c>
      <c r="CL173" s="36">
        <v>16.399999999999999</v>
      </c>
      <c r="CM173" s="36">
        <v>17.899999999999999</v>
      </c>
      <c r="CN173" s="36">
        <v>20.2</v>
      </c>
      <c r="CO173" s="36">
        <v>17.5</v>
      </c>
      <c r="CQ173" s="22"/>
      <c r="CR173" s="23"/>
      <c r="DB173" s="35" t="s">
        <v>158</v>
      </c>
      <c r="DC173" s="36">
        <v>23.5</v>
      </c>
      <c r="DD173" s="36">
        <v>23.2</v>
      </c>
      <c r="DE173" s="36">
        <v>20.7</v>
      </c>
      <c r="DF173" s="36">
        <v>19</v>
      </c>
      <c r="DG173" s="36">
        <v>15.5</v>
      </c>
      <c r="DH173" s="36">
        <v>13.6</v>
      </c>
      <c r="DI173" s="36">
        <v>14.7</v>
      </c>
      <c r="DJ173" s="36">
        <v>15.2</v>
      </c>
      <c r="DK173" s="36">
        <v>17.5</v>
      </c>
      <c r="DL173" s="36">
        <v>18</v>
      </c>
      <c r="DM173" s="36">
        <v>19</v>
      </c>
      <c r="DN173" s="36">
        <v>21.3</v>
      </c>
      <c r="DO173" s="36">
        <v>18.399999999999999</v>
      </c>
      <c r="EB173" s="35" t="s">
        <v>158</v>
      </c>
      <c r="EC173" s="36">
        <v>22.6</v>
      </c>
      <c r="ED173" s="36">
        <v>22.9</v>
      </c>
      <c r="EE173" s="36">
        <v>20.399999999999999</v>
      </c>
      <c r="EF173" s="36">
        <v>19.399999999999999</v>
      </c>
      <c r="EG173" s="36">
        <v>16</v>
      </c>
      <c r="EH173" s="36">
        <v>14.6</v>
      </c>
      <c r="EI173" s="36">
        <v>14.7</v>
      </c>
      <c r="EJ173" s="36">
        <v>15.4</v>
      </c>
      <c r="EK173" s="36">
        <v>17.100000000000001</v>
      </c>
      <c r="EL173" s="36">
        <v>18</v>
      </c>
      <c r="EM173" s="36">
        <v>20.2</v>
      </c>
      <c r="EN173" s="36">
        <v>21.6</v>
      </c>
      <c r="EO173" s="36">
        <v>18.600000000000001</v>
      </c>
      <c r="EQ173" s="22"/>
      <c r="ER173" s="23"/>
      <c r="FB173" s="35" t="s">
        <v>158</v>
      </c>
      <c r="FC173" s="36">
        <v>25.2</v>
      </c>
      <c r="FD173" s="36">
        <v>24.5</v>
      </c>
      <c r="FE173" s="36">
        <v>21.5</v>
      </c>
      <c r="FF173" s="36">
        <v>18.600000000000001</v>
      </c>
      <c r="FG173" s="36">
        <v>14.1</v>
      </c>
      <c r="FH173" s="36">
        <v>12.7</v>
      </c>
      <c r="FI173" s="36">
        <v>13</v>
      </c>
      <c r="FJ173" s="36">
        <v>14.1</v>
      </c>
      <c r="FK173" s="36">
        <v>16.5</v>
      </c>
      <c r="FL173" s="36">
        <v>17.7</v>
      </c>
      <c r="FM173" s="36">
        <v>22.1</v>
      </c>
      <c r="FN173" s="36">
        <v>23.4</v>
      </c>
      <c r="FO173" s="36">
        <v>18.600000000000001</v>
      </c>
      <c r="GB173" s="35" t="s">
        <v>158</v>
      </c>
      <c r="GC173" s="36">
        <v>21.8</v>
      </c>
      <c r="GD173" s="36">
        <v>21.5</v>
      </c>
      <c r="GE173" s="36">
        <v>19.5</v>
      </c>
      <c r="GF173" s="36">
        <v>18.2</v>
      </c>
      <c r="GG173" s="36">
        <v>15</v>
      </c>
      <c r="GH173" s="36">
        <v>13.6</v>
      </c>
      <c r="GI173" s="36">
        <v>13.5</v>
      </c>
      <c r="GJ173" s="36">
        <v>13.9</v>
      </c>
      <c r="GK173" s="36">
        <v>15.2</v>
      </c>
      <c r="GL173" s="36">
        <v>16</v>
      </c>
      <c r="GM173" s="36">
        <v>19.100000000000001</v>
      </c>
      <c r="GN173" s="36">
        <v>20.6</v>
      </c>
      <c r="GO173" s="36">
        <v>17.3</v>
      </c>
    </row>
    <row r="174" spans="1:207">
      <c r="B174" s="8">
        <f t="shared" si="179"/>
        <v>17.685714285714287</v>
      </c>
      <c r="C174" s="25">
        <f t="shared" si="191"/>
        <v>17.334047619047617</v>
      </c>
      <c r="D174" s="16">
        <f t="shared" si="194"/>
        <v>17.341904761904761</v>
      </c>
      <c r="E174" s="8">
        <f t="shared" si="164"/>
        <v>17.30358134920635</v>
      </c>
      <c r="F174" s="29">
        <f t="shared" si="159"/>
        <v>16.928607142857143</v>
      </c>
      <c r="G174" s="16">
        <f t="shared" si="180"/>
        <v>26.2</v>
      </c>
      <c r="H174" s="17">
        <f t="shared" si="181"/>
        <v>17.600000000000001</v>
      </c>
      <c r="I174" s="18">
        <f t="shared" si="182"/>
        <v>11.1</v>
      </c>
      <c r="J174" s="19">
        <f t="shared" si="183"/>
        <v>18.649999999999999</v>
      </c>
      <c r="AB174" s="35" t="s">
        <v>159</v>
      </c>
      <c r="AC174" s="36">
        <v>20.399999999999999</v>
      </c>
      <c r="AD174" s="36">
        <v>21.1</v>
      </c>
      <c r="AE174" s="36">
        <v>19.399999999999999</v>
      </c>
      <c r="AF174" s="36">
        <v>16.8</v>
      </c>
      <c r="AG174" s="36">
        <v>14.6</v>
      </c>
      <c r="AH174" s="36">
        <v>12</v>
      </c>
      <c r="AI174" s="36">
        <v>12.3</v>
      </c>
      <c r="AJ174" s="36">
        <v>13.9</v>
      </c>
      <c r="AK174" s="36">
        <v>14.1</v>
      </c>
      <c r="AL174" s="36">
        <v>16.399999999999999</v>
      </c>
      <c r="AM174" s="36">
        <v>18.2</v>
      </c>
      <c r="AN174" s="36">
        <v>19.899999999999999</v>
      </c>
      <c r="AO174" s="36">
        <v>16.600000000000001</v>
      </c>
      <c r="BB174" s="35" t="s">
        <v>159</v>
      </c>
      <c r="BC174" s="36">
        <v>19.8</v>
      </c>
      <c r="BD174" s="36">
        <v>20.6</v>
      </c>
      <c r="BE174" s="36">
        <v>19.2</v>
      </c>
      <c r="BF174" s="36">
        <v>16.600000000000001</v>
      </c>
      <c r="BG174" s="36">
        <v>15.2</v>
      </c>
      <c r="BH174" s="36">
        <v>12.6</v>
      </c>
      <c r="BI174" s="36">
        <v>12.6</v>
      </c>
      <c r="BJ174" s="36">
        <v>14.3</v>
      </c>
      <c r="BK174" s="36">
        <v>13.5</v>
      </c>
      <c r="BL174" s="36">
        <v>16.5</v>
      </c>
      <c r="BM174" s="36">
        <v>18.399999999999999</v>
      </c>
      <c r="BN174" s="36">
        <v>19.100000000000001</v>
      </c>
      <c r="BO174" s="36">
        <v>16.5</v>
      </c>
      <c r="CB174" s="35" t="s">
        <v>159</v>
      </c>
      <c r="CC174" s="36">
        <v>22</v>
      </c>
      <c r="CD174" s="36">
        <v>22.5</v>
      </c>
      <c r="CE174" s="36">
        <v>22.3</v>
      </c>
      <c r="CF174" s="36">
        <v>17.7</v>
      </c>
      <c r="CG174" s="36">
        <v>16.600000000000001</v>
      </c>
      <c r="CH174" s="36">
        <v>13.9</v>
      </c>
      <c r="CI174" s="36">
        <v>13.3</v>
      </c>
      <c r="CJ174" s="36">
        <v>15.7</v>
      </c>
      <c r="CK174" s="36">
        <v>14.8</v>
      </c>
      <c r="CL174" s="36">
        <v>16.7</v>
      </c>
      <c r="CM174" s="36">
        <v>19.100000000000001</v>
      </c>
      <c r="CN174" s="36">
        <v>20.3</v>
      </c>
      <c r="CO174" s="36">
        <v>17.899999999999999</v>
      </c>
      <c r="DB174" s="35" t="s">
        <v>159</v>
      </c>
      <c r="DC174" s="36">
        <v>23.1</v>
      </c>
      <c r="DD174" s="36">
        <v>24.3</v>
      </c>
      <c r="DE174" s="36">
        <v>21.7</v>
      </c>
      <c r="DF174" s="36">
        <v>18.899999999999999</v>
      </c>
      <c r="DG174" s="36">
        <v>15.3</v>
      </c>
      <c r="DH174" s="36">
        <v>12.6</v>
      </c>
      <c r="DI174" s="36">
        <v>12.9</v>
      </c>
      <c r="DJ174" s="36">
        <v>15.5</v>
      </c>
      <c r="DK174" s="36">
        <v>15.6</v>
      </c>
      <c r="DL174" s="36">
        <v>18.3</v>
      </c>
      <c r="DM174" s="36">
        <v>20.2</v>
      </c>
      <c r="DN174" s="36">
        <v>22.2</v>
      </c>
      <c r="DO174" s="36">
        <v>18.399999999999999</v>
      </c>
      <c r="EB174" s="35" t="s">
        <v>159</v>
      </c>
      <c r="EC174" s="36">
        <v>23</v>
      </c>
      <c r="ED174" s="36">
        <v>24</v>
      </c>
      <c r="EE174" s="36">
        <v>22.7</v>
      </c>
      <c r="EF174" s="36">
        <v>19.399999999999999</v>
      </c>
      <c r="EG174" s="36">
        <v>16.899999999999999</v>
      </c>
      <c r="EH174" s="36">
        <v>14.2</v>
      </c>
      <c r="EI174" s="36">
        <v>13.8</v>
      </c>
      <c r="EJ174" s="36">
        <v>15.5</v>
      </c>
      <c r="EK174" s="36">
        <v>16</v>
      </c>
      <c r="EL174" s="36">
        <v>17.5</v>
      </c>
      <c r="EM174" s="36">
        <v>19.5</v>
      </c>
      <c r="EN174" s="36">
        <v>21.3</v>
      </c>
      <c r="EO174" s="36">
        <v>18.600000000000001</v>
      </c>
      <c r="FB174" s="35" t="s">
        <v>159</v>
      </c>
      <c r="FC174" s="36">
        <v>24.7</v>
      </c>
      <c r="FD174" s="36">
        <v>26.2</v>
      </c>
      <c r="FE174" s="36">
        <v>24.1</v>
      </c>
      <c r="FF174" s="36">
        <v>18.600000000000001</v>
      </c>
      <c r="FG174" s="36">
        <v>15.5</v>
      </c>
      <c r="FH174" s="36">
        <v>11.7</v>
      </c>
      <c r="FI174" s="36">
        <v>11.1</v>
      </c>
      <c r="FJ174" s="36">
        <v>14.3</v>
      </c>
      <c r="FK174" s="36">
        <v>14.7</v>
      </c>
      <c r="FL174" s="36">
        <v>18.3</v>
      </c>
      <c r="FM174" s="36">
        <v>21.5</v>
      </c>
      <c r="FN174" s="36">
        <v>23.1</v>
      </c>
      <c r="FO174" s="36">
        <v>18.600000000000001</v>
      </c>
      <c r="GB174" s="35" t="s">
        <v>159</v>
      </c>
      <c r="GC174" s="36">
        <v>22.2</v>
      </c>
      <c r="GD174" s="36">
        <v>21.7</v>
      </c>
      <c r="GE174" s="36">
        <v>21</v>
      </c>
      <c r="GF174" s="36">
        <v>18.2</v>
      </c>
      <c r="GG174" s="36">
        <v>16.3</v>
      </c>
      <c r="GH174" s="36">
        <v>13.3</v>
      </c>
      <c r="GI174" s="36">
        <v>12.4</v>
      </c>
      <c r="GJ174" s="36">
        <v>14.1</v>
      </c>
      <c r="GK174" s="36">
        <v>14.2</v>
      </c>
      <c r="GL174" s="36">
        <v>15.9</v>
      </c>
      <c r="GM174" s="36">
        <v>18.2</v>
      </c>
      <c r="GN174" s="36">
        <v>19.5</v>
      </c>
      <c r="GO174" s="36">
        <v>17.2</v>
      </c>
    </row>
    <row r="175" spans="1:207">
      <c r="A175" s="7">
        <f>A170+5</f>
        <v>2025</v>
      </c>
      <c r="B175" s="8"/>
      <c r="C175" s="8" t="s">
        <v>160</v>
      </c>
      <c r="D175" s="8" t="s">
        <v>160</v>
      </c>
      <c r="E175" s="8" t="s">
        <v>160</v>
      </c>
      <c r="F175" s="8" t="s">
        <v>160</v>
      </c>
      <c r="G175" s="8" t="s">
        <v>160</v>
      </c>
      <c r="H175" s="8" t="s">
        <v>160</v>
      </c>
      <c r="I175" s="8" t="s">
        <v>160</v>
      </c>
    </row>
    <row r="176" spans="1:207">
      <c r="A176" s="7"/>
      <c r="B176" s="8"/>
      <c r="C176" s="8"/>
      <c r="D176" s="8"/>
      <c r="E176" s="8"/>
      <c r="F176" s="8"/>
      <c r="G176" s="8"/>
      <c r="H176" s="8"/>
      <c r="I176" s="8"/>
    </row>
    <row r="177" spans="1:201">
      <c r="A177" s="7"/>
      <c r="B177" s="8"/>
      <c r="C177" s="8"/>
      <c r="D177" s="8"/>
      <c r="E177" s="8"/>
      <c r="F177" s="8"/>
      <c r="G177" s="8"/>
      <c r="H177" s="8"/>
      <c r="I177" s="8"/>
    </row>
    <row r="178" spans="1:201">
      <c r="A178" s="7"/>
      <c r="B178" s="8"/>
      <c r="C178" s="8"/>
      <c r="D178" s="8"/>
      <c r="E178" s="8"/>
      <c r="F178" s="8"/>
      <c r="G178" s="8"/>
      <c r="H178" s="8"/>
      <c r="I178" s="8"/>
    </row>
    <row r="179" spans="1:201" ht="16.5">
      <c r="A179" s="7"/>
      <c r="B179" s="8"/>
      <c r="C179" s="8"/>
      <c r="D179" s="8"/>
      <c r="E179" s="8"/>
      <c r="F179" s="8"/>
      <c r="G179" s="8"/>
      <c r="H179" s="8"/>
      <c r="I179" s="8"/>
      <c r="AN179" s="37" t="str">
        <f>AB$71</f>
        <v>CAPE BRUNY LIGHTHOUSE</v>
      </c>
      <c r="AO179" s="38">
        <f>IF(AO73=0,0,(SUM(AO123:AO172)/(SUM(AO73:AO122))))-1</f>
        <v>7.3076570590661527E-2</v>
      </c>
      <c r="AP179" s="39" t="s">
        <v>161</v>
      </c>
      <c r="AQ179" s="40"/>
      <c r="AR179" s="41"/>
      <c r="BN179" s="37" t="str">
        <f>BN$185</f>
        <v>CAPE SORELL</v>
      </c>
      <c r="BO179" s="38">
        <f>IF(BO73=0,0,(SUM(BO123:BO172)/(SUM(BO73:BO122))))-1</f>
        <v>9.7785422089996521E-2</v>
      </c>
      <c r="BP179" s="39" t="s">
        <v>161</v>
      </c>
      <c r="CN179" s="37" t="str">
        <f>CN$185</f>
        <v>CURRIE, KING ISLAND AIRPORT</v>
      </c>
      <c r="CO179" s="38">
        <f>IF(CO73=0,0,(SUM(CO123:CO172)/(SUM(CO73:CO122))))-1</f>
        <v>3.7866358035197445E-2</v>
      </c>
      <c r="CP179" s="39" t="s">
        <v>161</v>
      </c>
      <c r="CQ179" s="40"/>
      <c r="CR179" s="41"/>
      <c r="DN179" s="37" t="str">
        <f>DN$185</f>
        <v>HOBART, ELLERSLIE ROAD</v>
      </c>
      <c r="DO179" s="38">
        <f>IF(DO73=0,0,(SUM(DO123:DO172)/(SUM(DO73:DO122))))-1</f>
        <v>4.7273854398928394E-2</v>
      </c>
      <c r="DP179" s="39" t="s">
        <v>161</v>
      </c>
      <c r="EN179" s="37" t="str">
        <f>EN$185</f>
        <v>LARAPUNA (EDDYSTONE POINT)</v>
      </c>
      <c r="EO179" s="38">
        <f>IF(EO73=0,0,(SUM(EO123:EO172)/(SUM(EO73:EO122))))-1</f>
        <v>5.8596284777675312E-2</v>
      </c>
      <c r="EP179" s="39" t="s">
        <v>161</v>
      </c>
      <c r="EQ179" s="40"/>
      <c r="ER179" s="41"/>
      <c r="FB179" s="42"/>
      <c r="FC179" s="43"/>
      <c r="FD179" s="43"/>
      <c r="FE179" s="43"/>
      <c r="FF179" s="43"/>
      <c r="FG179" s="43"/>
      <c r="FH179" s="43"/>
      <c r="FI179" s="44"/>
      <c r="FN179" s="37" t="str">
        <f>FN$185</f>
        <v>LAUNCESTON CITY</v>
      </c>
      <c r="FO179" s="38">
        <f>IF(FO73=0,0,(SUM(FO123:FO172)/(SUM(FO73:FO122))))-1</f>
        <v>1.3320968692342561E-2</v>
      </c>
      <c r="FP179" s="39" t="s">
        <v>161</v>
      </c>
      <c r="GN179" s="37" t="str">
        <f>GN$185</f>
        <v xml:space="preserve">LOW HEAD (COMPARISON) </v>
      </c>
      <c r="GO179" s="38">
        <f>IF(GO73=0,0,(SUM(GO123:GO172)/(SUM(GO73:GO122))))-1</f>
        <v>6.5055957590036906E-2</v>
      </c>
      <c r="GP179" s="39" t="s">
        <v>161</v>
      </c>
      <c r="GQ179" s="45">
        <f>AVERAGE(AO179:GO179)</f>
        <v>5.6139345167834094E-2</v>
      </c>
    </row>
    <row r="180" spans="1:201" ht="16.5">
      <c r="C180" s="2"/>
      <c r="D180" s="2"/>
      <c r="F180" s="2"/>
      <c r="AN180" s="37" t="str">
        <f>AB$71</f>
        <v>CAPE BRUNY LIGHTHOUSE</v>
      </c>
      <c r="AO180" s="38">
        <f>IF(AO53=0,0,(SUM(AO113:AO172)/(SUM(AO53:AO112)))-1)</f>
        <v>0</v>
      </c>
      <c r="AP180" s="39" t="s">
        <v>162</v>
      </c>
      <c r="AQ180" s="40"/>
      <c r="AR180" s="41"/>
      <c r="BN180" s="37" t="str">
        <f>BN$185</f>
        <v>CAPE SORELL</v>
      </c>
      <c r="BO180" s="38">
        <f>IF(BO53=0,0,(SUM(BO113:BO172)/(SUM(BO53:BO112)))-1)</f>
        <v>8.5341259711775308E-2</v>
      </c>
      <c r="BP180" s="39" t="s">
        <v>162</v>
      </c>
      <c r="CN180" s="37" t="str">
        <f>CN$185</f>
        <v>CURRIE, KING ISLAND AIRPORT</v>
      </c>
      <c r="CO180" s="38">
        <f>IF(CO53=0,0,(SUM(CO113:CO172)/(SUM(CO53:CO112)))-1)</f>
        <v>0</v>
      </c>
      <c r="CP180" s="39" t="s">
        <v>162</v>
      </c>
      <c r="CQ180" s="40"/>
      <c r="CR180" s="41"/>
      <c r="DN180" s="37" t="str">
        <f>DN$185</f>
        <v>HOBART, ELLERSLIE ROAD</v>
      </c>
      <c r="DO180" s="38">
        <f>IF(DO53=0,0,(SUM(DO113:DO172)/(SUM(DO53:DO112)))-1)</f>
        <v>3.8421227749126929E-2</v>
      </c>
      <c r="DP180" s="39" t="s">
        <v>162</v>
      </c>
      <c r="EN180" s="37" t="str">
        <f>EN$185</f>
        <v>LARAPUNA (EDDYSTONE POINT)</v>
      </c>
      <c r="EO180" s="38">
        <f>IF(EO53=0,0,(SUM(EO113:EO172)/(SUM(EO53:EO112)))-1)</f>
        <v>0</v>
      </c>
      <c r="EP180" s="39" t="s">
        <v>162</v>
      </c>
      <c r="EQ180" s="40"/>
      <c r="ER180" s="41"/>
      <c r="FB180" s="42"/>
      <c r="FC180" s="43"/>
      <c r="FD180" s="43"/>
      <c r="FE180" s="43"/>
      <c r="FF180" s="43"/>
      <c r="FG180" s="43"/>
      <c r="FH180" s="43"/>
      <c r="FI180" s="44"/>
      <c r="FN180" s="37" t="str">
        <f>FN$185</f>
        <v>LAUNCESTON CITY</v>
      </c>
      <c r="FO180" s="38">
        <f>IF(FO53=0,0,(SUM(FO113:FO172)/(SUM(FO53:FO112)))-1)</f>
        <v>-1.9275976782488491E-2</v>
      </c>
      <c r="FP180" s="39" t="s">
        <v>162</v>
      </c>
      <c r="GN180" s="37" t="str">
        <f>GN$185</f>
        <v xml:space="preserve">LOW HEAD (COMPARISON) </v>
      </c>
      <c r="GO180" s="38">
        <f>IF(GO53=0,0,(SUM(GO113:GO172)/(SUM(GO53:GO112)))-1)</f>
        <v>6.9912631318312712E-2</v>
      </c>
      <c r="GP180" s="39" t="s">
        <v>162</v>
      </c>
      <c r="GQ180" s="45">
        <f>AVERAGE(AO180:GO180)</f>
        <v>2.4914163142389496E-2</v>
      </c>
    </row>
    <row r="181" spans="1:201" ht="16.5">
      <c r="C181" s="2"/>
      <c r="D181" s="2"/>
      <c r="F181" s="2"/>
      <c r="AN181" s="37" t="str">
        <f>AB$71</f>
        <v>CAPE BRUNY LIGHTHOUSE</v>
      </c>
      <c r="AO181" s="38">
        <f>IF(AO33=0,0,(SUM(AO103:AO172)/(SUM(AO33:AO102)))-1)</f>
        <v>0</v>
      </c>
      <c r="AP181" s="39" t="s">
        <v>163</v>
      </c>
      <c r="AQ181" s="40"/>
      <c r="AR181" s="41"/>
      <c r="BN181" s="37" t="str">
        <f>BN$185</f>
        <v>CAPE SORELL</v>
      </c>
      <c r="BO181" s="38">
        <f>IF(BO33=0,0,(SUM(BO103:BO172)/(SUM(BO33:BO102)))-1)</f>
        <v>0</v>
      </c>
      <c r="BP181" s="39" t="s">
        <v>163</v>
      </c>
      <c r="CN181" s="37" t="str">
        <f>CN$185</f>
        <v>CURRIE, KING ISLAND AIRPORT</v>
      </c>
      <c r="CO181" s="38">
        <f>IF(CO33=0,0,(SUM(CO103:CO172)/(SUM(CO33:CO102)))-1)</f>
        <v>0</v>
      </c>
      <c r="CP181" s="39" t="s">
        <v>163</v>
      </c>
      <c r="CQ181" s="40"/>
      <c r="CR181" s="41"/>
      <c r="DN181" s="37" t="str">
        <f>DN$185</f>
        <v>HOBART, ELLERSLIE ROAD</v>
      </c>
      <c r="DO181" s="38">
        <f>IF(DO33=0,0,(SUM(DO103:DO172)/(SUM(DO33:DO102)))-1)</f>
        <v>3.095098636705429E-2</v>
      </c>
      <c r="DP181" s="39" t="s">
        <v>163</v>
      </c>
      <c r="EN181" s="37" t="str">
        <f>EN$185</f>
        <v>LARAPUNA (EDDYSTONE POINT)</v>
      </c>
      <c r="EO181" s="38">
        <f>IF(EO33=0,0,(SUM(EO103:EO172)/(SUM(EO33:EO102)))-1)</f>
        <v>0</v>
      </c>
      <c r="EP181" s="39" t="s">
        <v>163</v>
      </c>
      <c r="EQ181" s="40"/>
      <c r="ER181" s="41"/>
      <c r="FB181" s="42"/>
      <c r="FC181" s="43"/>
      <c r="FD181" s="43"/>
      <c r="FE181" s="43"/>
      <c r="FF181" s="43"/>
      <c r="FG181" s="43"/>
      <c r="FH181" s="43"/>
      <c r="FI181" s="44"/>
      <c r="FN181" s="37" t="str">
        <f>FN$185</f>
        <v>LAUNCESTON CITY</v>
      </c>
      <c r="FO181" s="38">
        <f>IF(FO33=0,0,(SUM(FO103:FO172)/(SUM(FO33:FO102)))-1)</f>
        <v>0</v>
      </c>
      <c r="FP181" s="39" t="s">
        <v>163</v>
      </c>
      <c r="GN181" s="37" t="str">
        <f>GN$185</f>
        <v xml:space="preserve">LOW HEAD (COMPARISON) </v>
      </c>
      <c r="GO181" s="38">
        <f>IF(GO33=0,0,(SUM(GO103:GO172)/(SUM(GO33:GO102)))-1)</f>
        <v>0</v>
      </c>
      <c r="GP181" s="39" t="s">
        <v>163</v>
      </c>
      <c r="GQ181" s="45">
        <f>AVERAGE(AO181:GO181)</f>
        <v>4.4215694810077555E-3</v>
      </c>
    </row>
    <row r="182" spans="1:201" ht="16.5">
      <c r="C182" s="2"/>
      <c r="D182" s="2"/>
      <c r="F182" s="2"/>
      <c r="AN182" s="37" t="str">
        <f>AB$71</f>
        <v>CAPE BRUNY LIGHTHOUSE</v>
      </c>
      <c r="AO182" s="38">
        <f>IF(AO23=0,0,(AO98:AO172)/(AO23:AO97))</f>
        <v>0</v>
      </c>
      <c r="AP182" s="39" t="s">
        <v>164</v>
      </c>
      <c r="AQ182" s="40"/>
      <c r="AR182" s="41"/>
      <c r="BN182" s="37" t="str">
        <f>BN$185</f>
        <v>CAPE SORELL</v>
      </c>
      <c r="BO182" s="38">
        <f>IF(BO23=0,0,(BO98:BO172)/(BO23:BO97))</f>
        <v>0</v>
      </c>
      <c r="BP182" s="39" t="s">
        <v>164</v>
      </c>
      <c r="CN182" s="37" t="str">
        <f>CN$185</f>
        <v>CURRIE, KING ISLAND AIRPORT</v>
      </c>
      <c r="CO182" s="38">
        <f>IF(CO23=0,0,(CO98:CO172)/(CO23:CO97))</f>
        <v>0</v>
      </c>
      <c r="CP182" s="39" t="s">
        <v>164</v>
      </c>
      <c r="CQ182" s="40"/>
      <c r="CR182" s="41"/>
      <c r="DN182" s="37" t="str">
        <f>DN$185</f>
        <v>HOBART, ELLERSLIE ROAD</v>
      </c>
      <c r="DO182" s="38">
        <f>IF(DO23=0,0,(DO98:DO172)/(DO23:DO97))</f>
        <v>0</v>
      </c>
      <c r="DP182" s="39" t="s">
        <v>164</v>
      </c>
      <c r="EN182" s="37" t="str">
        <f>EN$185</f>
        <v>LARAPUNA (EDDYSTONE POINT)</v>
      </c>
      <c r="EO182" s="38">
        <f>IF(EO23=0,0,(EO98:EO172)/(EO23:EO97))</f>
        <v>0</v>
      </c>
      <c r="EP182" s="39" t="s">
        <v>164</v>
      </c>
      <c r="EQ182" s="40"/>
      <c r="ER182" s="41"/>
      <c r="FB182" s="42"/>
      <c r="FC182" s="43"/>
      <c r="FD182" s="43"/>
      <c r="FE182" s="43"/>
      <c r="FF182" s="43"/>
      <c r="FG182" s="43"/>
      <c r="FH182" s="43"/>
      <c r="FI182" s="44"/>
      <c r="FN182" s="37" t="str">
        <f>FN$185</f>
        <v>LAUNCESTON CITY</v>
      </c>
      <c r="FO182" s="38">
        <f>IF(FO23=0,0,(FO98:FO172)/(FO23:FO97))</f>
        <v>0</v>
      </c>
      <c r="FP182" s="39" t="s">
        <v>164</v>
      </c>
      <c r="GN182" s="37" t="str">
        <f>GN$185</f>
        <v xml:space="preserve">LOW HEAD (COMPARISON) </v>
      </c>
      <c r="GO182" s="38">
        <f>IF(GO23=0,0,(GO98:GO172)/(GO23:GO97))</f>
        <v>0</v>
      </c>
      <c r="GP182" s="39" t="s">
        <v>164</v>
      </c>
      <c r="GQ182" s="45">
        <f>AVERAGE(AO182:GO182)</f>
        <v>0</v>
      </c>
    </row>
    <row r="183" spans="1:201" ht="16.5">
      <c r="B183" s="8"/>
      <c r="C183" s="25"/>
      <c r="D183" s="16"/>
      <c r="E183" s="8"/>
      <c r="F183" s="29"/>
      <c r="G183" s="16"/>
      <c r="H183" s="16"/>
      <c r="I183" s="18"/>
      <c r="AN183" s="37" t="str">
        <f>AB$71</f>
        <v>CAPE BRUNY LIGHTHOUSE</v>
      </c>
      <c r="AO183" s="38">
        <f>IF(AO13=0,0,(AO93:AO172)/(AO13:AO92))</f>
        <v>0</v>
      </c>
      <c r="AP183" s="39" t="s">
        <v>165</v>
      </c>
      <c r="AQ183" s="40"/>
      <c r="AR183" s="41"/>
      <c r="BN183" s="37" t="str">
        <f>BN$185</f>
        <v>CAPE SORELL</v>
      </c>
      <c r="BO183" s="38">
        <f>IF(BO13=0,0,(BO93:BO172)/(BO13:BO92))</f>
        <v>0</v>
      </c>
      <c r="BP183" s="39" t="s">
        <v>165</v>
      </c>
      <c r="CN183" s="37" t="str">
        <f>CN$185</f>
        <v>CURRIE, KING ISLAND AIRPORT</v>
      </c>
      <c r="CO183" s="38">
        <f>IF(CO13=0,0,(CO93:CO172)/(CO13:CO92))</f>
        <v>0</v>
      </c>
      <c r="CP183" s="39" t="s">
        <v>165</v>
      </c>
      <c r="CQ183" s="40"/>
      <c r="CR183" s="41"/>
      <c r="DN183" s="37" t="str">
        <f>DN$185</f>
        <v>HOBART, ELLERSLIE ROAD</v>
      </c>
      <c r="DO183" s="38">
        <f>IF(DO13=0,0,(DO93:DO172)/(DO13:DO92))</f>
        <v>0</v>
      </c>
      <c r="DP183" s="39" t="s">
        <v>165</v>
      </c>
      <c r="EN183" s="37" t="str">
        <f>EN$185</f>
        <v>LARAPUNA (EDDYSTONE POINT)</v>
      </c>
      <c r="EO183" s="38">
        <f>IF(EO13=0,0,(EO93:EO172)/(EO13:EO92))</f>
        <v>0</v>
      </c>
      <c r="EP183" s="39" t="s">
        <v>165</v>
      </c>
      <c r="EQ183" s="40"/>
      <c r="ER183" s="41"/>
      <c r="FB183" s="42"/>
      <c r="FC183" s="43"/>
      <c r="FD183" s="43"/>
      <c r="FE183" s="43"/>
      <c r="FF183" s="43"/>
      <c r="FG183" s="43"/>
      <c r="FH183" s="43"/>
      <c r="FI183" s="44"/>
      <c r="FN183" s="37" t="str">
        <f>FN$185</f>
        <v>LAUNCESTON CITY</v>
      </c>
      <c r="FO183" s="38">
        <f>IF(FO13=0,0,(FO93:FO172)/(FO13:FO92))</f>
        <v>0</v>
      </c>
      <c r="FP183" s="39" t="s">
        <v>165</v>
      </c>
      <c r="GN183" s="37" t="str">
        <f>GN$185</f>
        <v xml:space="preserve">LOW HEAD (COMPARISON) </v>
      </c>
      <c r="GO183" s="38">
        <f>IF(GO13=0,0,(GO93:GO172)/(GO13:GO92))</f>
        <v>0</v>
      </c>
      <c r="GP183" s="39" t="s">
        <v>165</v>
      </c>
      <c r="GQ183" s="45">
        <f>AVERAGE(AO183:GO183)</f>
        <v>0</v>
      </c>
    </row>
    <row r="184" spans="1:201">
      <c r="B184" s="8"/>
      <c r="C184" s="25"/>
      <c r="D184" s="16"/>
      <c r="E184" s="8"/>
      <c r="F184" s="29"/>
      <c r="G184" s="16"/>
      <c r="H184" s="16"/>
      <c r="I184" s="18"/>
      <c r="AO184" s="21"/>
      <c r="AQ184" s="22"/>
      <c r="AR184" s="23"/>
      <c r="CQ184" s="22"/>
      <c r="CR184" s="23"/>
      <c r="EQ184" s="22"/>
      <c r="ER184" s="23"/>
      <c r="FB184" s="13"/>
      <c r="FC184" s="15"/>
      <c r="FD184" s="15"/>
      <c r="FE184" s="15"/>
      <c r="FF184" s="15"/>
      <c r="FG184" s="15"/>
      <c r="FH184" s="15"/>
      <c r="FI184" s="14"/>
    </row>
    <row r="185" spans="1:201">
      <c r="B185" s="8"/>
      <c r="C185" s="25"/>
      <c r="D185" s="16"/>
      <c r="E185" s="8"/>
      <c r="F185" s="29"/>
      <c r="G185" s="16"/>
      <c r="H185" s="16"/>
      <c r="I185" s="18"/>
      <c r="AN185" s="2" t="str">
        <f>AB$71</f>
        <v>CAPE BRUNY LIGHTHOUSE</v>
      </c>
      <c r="AO185" s="46">
        <f>SUM(AO123:AO172 )/SUM(AO73:AO123)</f>
        <v>1.0506769261830788</v>
      </c>
      <c r="AP185" s="47">
        <f>AO198</f>
        <v>122.5</v>
      </c>
      <c r="AQ185" s="47">
        <f>AO201</f>
        <v>172</v>
      </c>
      <c r="AR185" s="47">
        <f>AO195</f>
        <v>73</v>
      </c>
      <c r="AS185" s="47">
        <f>AO198</f>
        <v>122.5</v>
      </c>
      <c r="BN185" s="2" t="str">
        <f>BB$48</f>
        <v>CAPE SORELL</v>
      </c>
      <c r="BO185" s="38">
        <f>SUM(BO111:BO172 )/SUM(BO50:BO111)</f>
        <v>1.086681189903846</v>
      </c>
      <c r="BP185" s="47">
        <f>BO198</f>
        <v>111</v>
      </c>
      <c r="BQ185" s="47">
        <f>BO201</f>
        <v>172</v>
      </c>
      <c r="BR185" s="47">
        <f>BO195</f>
        <v>50</v>
      </c>
      <c r="BS185" s="47">
        <f>BO198</f>
        <v>111</v>
      </c>
      <c r="CN185" s="2" t="str">
        <f>CB$61</f>
        <v>CURRIE, KING ISLAND AIRPORT</v>
      </c>
      <c r="CO185" s="38">
        <f>SUM(CO118:CO172 )/SUM(CO63:CO118)</f>
        <v>1.0136324184970711</v>
      </c>
      <c r="CP185" s="47">
        <f>CO198</f>
        <v>117.5</v>
      </c>
      <c r="CQ185" s="47">
        <f>CO201</f>
        <v>172</v>
      </c>
      <c r="CR185" s="47">
        <f>CO195</f>
        <v>63</v>
      </c>
      <c r="CS185" s="47">
        <f>CO198</f>
        <v>117.5</v>
      </c>
      <c r="DN185" s="2" t="str">
        <f>DB$31</f>
        <v>HOBART, ELLERSLIE ROAD</v>
      </c>
      <c r="DO185" s="38">
        <f>SUM(DO103:DO172 )/SUM(DO33:DO103)</f>
        <v>1.0167663746369127</v>
      </c>
      <c r="DP185" s="47">
        <f>DO198</f>
        <v>102.5</v>
      </c>
      <c r="DQ185" s="47">
        <f>DO201</f>
        <v>172</v>
      </c>
      <c r="DR185" s="47">
        <f>DO195</f>
        <v>33</v>
      </c>
      <c r="DS185" s="47">
        <f>DO198</f>
        <v>102.5</v>
      </c>
      <c r="EN185" s="2" t="str">
        <f>EB$58</f>
        <v>LARAPUNA (EDDYSTONE POINT)</v>
      </c>
      <c r="EO185" s="38">
        <f>SUM(EO116:EO172 )/SUM(EO60:EO116)</f>
        <v>1.0439712616083663</v>
      </c>
      <c r="EP185" s="47">
        <f>EO198</f>
        <v>116</v>
      </c>
      <c r="EQ185" s="47">
        <f>EO201</f>
        <v>172</v>
      </c>
      <c r="ER185" s="47">
        <f>EO195</f>
        <v>60</v>
      </c>
      <c r="ES185" s="47">
        <f>EO198</f>
        <v>116</v>
      </c>
      <c r="FN185" s="2" t="str">
        <f>FB$33</f>
        <v>LAUNCESTON CITY</v>
      </c>
      <c r="FO185" s="38">
        <f>SUM(FO104:FO172 )/SUM(FO35:FO104)</f>
        <v>0.94796672430363915</v>
      </c>
      <c r="FP185" s="47">
        <f>FO198</f>
        <v>103.5</v>
      </c>
      <c r="FQ185" s="47">
        <f>FO201</f>
        <v>172</v>
      </c>
      <c r="FR185" s="47">
        <f>FO195</f>
        <v>35</v>
      </c>
      <c r="FS185" s="47">
        <f>FO198</f>
        <v>103.5</v>
      </c>
      <c r="GN185" s="2" t="str">
        <f>GB$43</f>
        <v xml:space="preserve">LOW HEAD (COMPARISON) </v>
      </c>
      <c r="GO185" s="38">
        <f>SUM(GO109:GO172 )/SUM(GO45:GO109)</f>
        <v>1.0551577982702334</v>
      </c>
      <c r="GP185" s="47">
        <f>GO198</f>
        <v>108.5</v>
      </c>
      <c r="GQ185" s="47">
        <f>GO201</f>
        <v>172</v>
      </c>
      <c r="GR185" s="47">
        <f>GO195</f>
        <v>45</v>
      </c>
      <c r="GS185" s="47">
        <f>GO198</f>
        <v>108.5</v>
      </c>
    </row>
    <row r="186" spans="1:201">
      <c r="B186" s="8"/>
      <c r="C186" s="25"/>
      <c r="D186" s="16"/>
      <c r="E186" s="8"/>
      <c r="F186" s="29"/>
      <c r="G186" s="16"/>
      <c r="H186" s="16"/>
      <c r="I186" s="18"/>
      <c r="AO186" s="46"/>
      <c r="AP186" s="48"/>
      <c r="AQ186" s="4"/>
      <c r="AR186" s="4"/>
      <c r="AS186" s="4"/>
      <c r="BO186" s="38"/>
      <c r="BP186" s="48"/>
      <c r="BQ186" s="4"/>
      <c r="BR186" s="4"/>
      <c r="BS186" s="4"/>
      <c r="CO186" s="38"/>
      <c r="CP186" s="48"/>
      <c r="CQ186" s="4"/>
      <c r="CR186" s="4"/>
      <c r="CS186" s="4"/>
      <c r="DO186" s="38"/>
      <c r="DP186" s="48"/>
      <c r="DQ186" s="4"/>
      <c r="DR186" s="4"/>
      <c r="DS186" s="4"/>
      <c r="EO186" s="38"/>
      <c r="EP186" s="48"/>
      <c r="EQ186" s="4"/>
      <c r="ER186" s="4"/>
      <c r="ES186" s="4"/>
      <c r="FO186" s="38"/>
      <c r="FP186" s="48"/>
      <c r="FQ186" s="4"/>
      <c r="FR186" s="4"/>
      <c r="FS186" s="4"/>
      <c r="GO186" s="38"/>
      <c r="GP186" s="48"/>
      <c r="GQ186" s="4"/>
      <c r="GR186" s="4"/>
      <c r="GS186" s="4"/>
    </row>
    <row r="187" spans="1:201">
      <c r="B187" s="8"/>
      <c r="C187" s="25"/>
      <c r="D187" s="16"/>
      <c r="E187" s="8"/>
      <c r="F187" s="29"/>
      <c r="G187" s="16"/>
      <c r="H187" s="16"/>
      <c r="I187" s="18"/>
      <c r="AO187" s="46">
        <f>SUM(AO147:AO172)/SUM(AO73:AO98)</f>
        <v>1.11528102392877</v>
      </c>
      <c r="AP187" s="47">
        <f>AO199</f>
        <v>147.25</v>
      </c>
      <c r="AQ187" s="47">
        <f>AO201</f>
        <v>172</v>
      </c>
      <c r="AR187" s="47">
        <f>AO195</f>
        <v>73</v>
      </c>
      <c r="AS187" s="47">
        <f>AO197</f>
        <v>97.75</v>
      </c>
      <c r="BO187" s="38">
        <f>SUM(BO142:BO172)/SUM(BO50:BO81)</f>
        <v>1.0622929034429529</v>
      </c>
      <c r="BP187" s="47">
        <f>BO199</f>
        <v>141.5</v>
      </c>
      <c r="BQ187" s="47">
        <f>BO201</f>
        <v>172</v>
      </c>
      <c r="BR187" s="47">
        <f>BO195</f>
        <v>50</v>
      </c>
      <c r="BS187" s="47">
        <f>BO197</f>
        <v>80.5</v>
      </c>
      <c r="CO187" s="38">
        <f>SUM(CO145:CO172)/SUM(CO63:CO90)</f>
        <v>1.0368161909077176</v>
      </c>
      <c r="CP187" s="47">
        <f>CO199</f>
        <v>144.75</v>
      </c>
      <c r="CQ187" s="47">
        <f>CO201</f>
        <v>172</v>
      </c>
      <c r="CR187" s="47">
        <f>CO195</f>
        <v>63</v>
      </c>
      <c r="CS187" s="47">
        <f>CO197</f>
        <v>90.25</v>
      </c>
      <c r="DO187" s="38">
        <f>SUM(DO137:DO172)/SUM(DO33:DO68)</f>
        <v>1.049056725288779</v>
      </c>
      <c r="DP187" s="47">
        <f>DO199</f>
        <v>137.25</v>
      </c>
      <c r="DQ187" s="47">
        <f>DO201</f>
        <v>172</v>
      </c>
      <c r="DR187" s="47">
        <f>DO195</f>
        <v>33</v>
      </c>
      <c r="DS187" s="47">
        <f>DO197</f>
        <v>67.75</v>
      </c>
      <c r="EO187" s="38">
        <f>SUM(EO144:EO172)/SUM(EO60:EO88)</f>
        <v>1.0665492536292598</v>
      </c>
      <c r="EP187" s="47">
        <f>EO199</f>
        <v>144</v>
      </c>
      <c r="EQ187" s="47">
        <f>EO201</f>
        <v>172</v>
      </c>
      <c r="ER187" s="47">
        <f>EO195</f>
        <v>60</v>
      </c>
      <c r="ES187" s="47">
        <f>EO197</f>
        <v>88</v>
      </c>
      <c r="FO187" s="38">
        <f>SUM(FO138:FO172)/SUM(FO35:FO69)</f>
        <v>0.96497744357645499</v>
      </c>
      <c r="FP187" s="47">
        <f>FO199</f>
        <v>137.75</v>
      </c>
      <c r="FQ187" s="47">
        <f>FO201</f>
        <v>172</v>
      </c>
      <c r="FR187" s="47">
        <f>FO195</f>
        <v>35</v>
      </c>
      <c r="FS187" s="47">
        <f>FO197</f>
        <v>69.25</v>
      </c>
      <c r="GO187" s="38">
        <f>SUM(GO140:GO172)/SUM(GO45:GO77)</f>
        <v>1.0681829171972468</v>
      </c>
      <c r="GP187" s="47">
        <f>GO199</f>
        <v>140.25</v>
      </c>
      <c r="GQ187" s="47">
        <f>GO201</f>
        <v>172</v>
      </c>
      <c r="GR187" s="47">
        <f>GO195</f>
        <v>45</v>
      </c>
      <c r="GS187" s="47">
        <f>GO197</f>
        <v>76.75</v>
      </c>
    </row>
    <row r="188" spans="1:201">
      <c r="B188" s="8"/>
      <c r="C188" s="25"/>
      <c r="D188" s="16"/>
      <c r="E188" s="8"/>
      <c r="F188" s="29"/>
      <c r="G188" s="16"/>
      <c r="H188" s="16"/>
      <c r="I188" s="18"/>
      <c r="AO188" s="10"/>
      <c r="AP188" s="48"/>
      <c r="AQ188" s="49"/>
      <c r="AR188" s="48"/>
      <c r="AS188" s="49"/>
      <c r="BO188" s="50"/>
      <c r="BP188" s="48"/>
      <c r="BQ188" s="49"/>
      <c r="BR188" s="48"/>
      <c r="BS188" s="49"/>
      <c r="CO188" s="50"/>
      <c r="CP188" s="48"/>
      <c r="CQ188" s="49"/>
      <c r="CR188" s="48"/>
      <c r="CS188" s="49"/>
      <c r="DO188" s="50"/>
      <c r="DP188" s="48"/>
      <c r="DQ188" s="49"/>
      <c r="DR188" s="48"/>
      <c r="DS188" s="49"/>
      <c r="EO188" s="50"/>
      <c r="EP188" s="48"/>
      <c r="EQ188" s="49"/>
      <c r="ER188" s="48"/>
      <c r="ES188" s="49"/>
      <c r="FO188" s="50"/>
      <c r="FP188" s="48"/>
      <c r="FQ188" s="49"/>
      <c r="FR188" s="48"/>
      <c r="FS188" s="49"/>
      <c r="GO188" s="50"/>
      <c r="GP188" s="48"/>
      <c r="GQ188" s="49"/>
      <c r="GR188" s="48"/>
      <c r="GS188" s="49"/>
    </row>
    <row r="189" spans="1:201">
      <c r="B189" s="8"/>
      <c r="C189" s="25"/>
      <c r="D189" s="16"/>
      <c r="E189" s="8"/>
      <c r="F189" s="29"/>
      <c r="G189" s="16"/>
      <c r="H189" s="16"/>
      <c r="I189" s="18"/>
      <c r="AO189" s="46">
        <f>SUM(AO162:AO172)/SUM(AO73:AO83)</f>
        <v>1.1377025036818851</v>
      </c>
      <c r="AP189" s="47">
        <f>AO200</f>
        <v>162.10000000000002</v>
      </c>
      <c r="AQ189" s="47">
        <f>AO201</f>
        <v>172</v>
      </c>
      <c r="AR189" s="47">
        <f>AO195</f>
        <v>73</v>
      </c>
      <c r="AS189" s="47">
        <f>AO196</f>
        <v>82.9</v>
      </c>
      <c r="BO189" s="38">
        <f>SUM(BO160:BO172)/SUM(BO50:BO62)</f>
        <v>1.0986599520796569</v>
      </c>
      <c r="BP189" s="47">
        <f>BO200</f>
        <v>159.80000000000001</v>
      </c>
      <c r="BQ189" s="47">
        <f>BO201</f>
        <v>172</v>
      </c>
      <c r="BR189" s="47">
        <f>BO195</f>
        <v>50</v>
      </c>
      <c r="BS189" s="47">
        <f>BO196</f>
        <v>62.2</v>
      </c>
      <c r="CO189" s="38">
        <f>SUM(CO161:CO172)/SUM(CO63:CO74)</f>
        <v>1.0426576066440165</v>
      </c>
      <c r="CP189" s="47">
        <f>CO200</f>
        <v>161.10000000000002</v>
      </c>
      <c r="CQ189" s="47">
        <f>CO201</f>
        <v>172</v>
      </c>
      <c r="CR189" s="47">
        <f>CO195</f>
        <v>63</v>
      </c>
      <c r="CS189" s="47">
        <f>CO196</f>
        <v>73.900000000000006</v>
      </c>
      <c r="DO189" s="38">
        <f>SUM(DO158:DO172)/SUM(DO33:DO47)</f>
        <v>1.0680195126238767</v>
      </c>
      <c r="DP189" s="47">
        <f>DO200</f>
        <v>158.10000000000002</v>
      </c>
      <c r="DQ189" s="47">
        <f>DO201</f>
        <v>172</v>
      </c>
      <c r="DR189" s="47">
        <f>DO195</f>
        <v>33</v>
      </c>
      <c r="DS189" s="47">
        <f>DO196</f>
        <v>46.9</v>
      </c>
      <c r="EO189" s="38">
        <f>SUM(EO161:EO172)/SUM(EO60:EO71)</f>
        <v>1.0663632299752102</v>
      </c>
      <c r="EP189" s="47">
        <f>EO200</f>
        <v>160.80000000000001</v>
      </c>
      <c r="EQ189" s="47">
        <f>EO201</f>
        <v>172</v>
      </c>
      <c r="ER189" s="47">
        <f>EO195</f>
        <v>60</v>
      </c>
      <c r="ES189" s="47">
        <f>EO196</f>
        <v>71.2</v>
      </c>
      <c r="FO189" s="38">
        <f>SUM(FO158:FO172)/SUM(FO35:FO49)</f>
        <v>0.97580032772471126</v>
      </c>
      <c r="FP189" s="47">
        <f>FO200</f>
        <v>158.30000000000001</v>
      </c>
      <c r="FQ189" s="47">
        <f>FO201</f>
        <v>172</v>
      </c>
      <c r="FR189" s="47">
        <f>FO195</f>
        <v>35</v>
      </c>
      <c r="FS189" s="47">
        <f>FO196</f>
        <v>48.7</v>
      </c>
      <c r="GO189" s="38">
        <f>SUM(GO159:GO172)/SUM(GO45:GO58)</f>
        <v>1.0720998363961496</v>
      </c>
      <c r="GP189" s="47">
        <f>GO200</f>
        <v>159.30000000000001</v>
      </c>
      <c r="GQ189" s="47">
        <f>GO201</f>
        <v>172</v>
      </c>
      <c r="GR189" s="47">
        <f>GO195</f>
        <v>45</v>
      </c>
      <c r="GS189" s="47">
        <f>GO196</f>
        <v>57.7</v>
      </c>
    </row>
    <row r="190" spans="1:201">
      <c r="B190" s="8"/>
      <c r="C190" s="25"/>
      <c r="D190" s="16"/>
      <c r="E190" s="8"/>
      <c r="F190" s="29"/>
      <c r="G190" s="16"/>
      <c r="H190" s="16"/>
      <c r="I190" s="18"/>
      <c r="AO190" s="50"/>
      <c r="AP190" s="48"/>
      <c r="AQ190" s="49"/>
      <c r="AR190" s="48"/>
      <c r="AS190" s="49"/>
      <c r="BO190" s="50"/>
      <c r="BP190" s="48"/>
      <c r="BQ190" s="49"/>
      <c r="BR190" s="48"/>
      <c r="BS190" s="49"/>
      <c r="CO190" s="50"/>
      <c r="CP190" s="48"/>
      <c r="CQ190" s="49"/>
      <c r="CR190" s="48"/>
      <c r="CS190" s="49"/>
      <c r="DO190" s="50"/>
      <c r="DP190" s="48"/>
      <c r="DQ190" s="49"/>
      <c r="DR190" s="48"/>
      <c r="DS190" s="49"/>
      <c r="EO190" s="50"/>
      <c r="EP190" s="48"/>
      <c r="EQ190" s="49"/>
      <c r="ER190" s="48"/>
      <c r="ES190" s="49"/>
      <c r="FO190" s="50"/>
      <c r="FP190" s="48"/>
      <c r="FQ190" s="49"/>
      <c r="FR190" s="48"/>
      <c r="FS190" s="49"/>
      <c r="GO190" s="50"/>
      <c r="GP190" s="48"/>
      <c r="GQ190" s="49"/>
      <c r="GR190" s="48"/>
      <c r="GS190" s="49"/>
    </row>
    <row r="191" spans="1:201">
      <c r="B191" s="8"/>
      <c r="C191" s="25"/>
      <c r="D191" s="16"/>
      <c r="E191" s="8"/>
      <c r="F191" s="29"/>
      <c r="G191" s="16"/>
      <c r="H191" s="16"/>
      <c r="I191" s="18"/>
      <c r="AO191" s="51"/>
      <c r="AP191" s="52"/>
      <c r="AQ191" s="52"/>
      <c r="AR191" s="52"/>
      <c r="AS191" s="4"/>
      <c r="BO191" s="51"/>
      <c r="BP191" s="52"/>
      <c r="BQ191" s="52"/>
      <c r="BR191" s="52"/>
      <c r="BS191" s="4"/>
      <c r="CO191" s="51"/>
      <c r="CP191" s="52"/>
      <c r="CQ191" s="52"/>
      <c r="CR191" s="52"/>
      <c r="CS191" s="4"/>
      <c r="DO191" s="51"/>
      <c r="DP191" s="52"/>
      <c r="DQ191" s="52"/>
      <c r="DR191" s="52"/>
      <c r="DS191" s="4"/>
      <c r="EO191" s="51"/>
      <c r="EP191" s="52"/>
      <c r="EQ191" s="52"/>
      <c r="ER191" s="52"/>
      <c r="ES191" s="4"/>
      <c r="FO191" s="51"/>
      <c r="FP191" s="52"/>
      <c r="FQ191" s="52"/>
      <c r="FR191" s="52"/>
      <c r="FS191" s="4"/>
      <c r="GO191" s="51"/>
      <c r="GP191" s="52"/>
      <c r="GQ191" s="52"/>
      <c r="GR191" s="52"/>
      <c r="GS191" s="4"/>
    </row>
    <row r="192" spans="1:201">
      <c r="B192" s="8"/>
      <c r="C192" s="25"/>
      <c r="D192" s="16"/>
      <c r="E192" s="8"/>
      <c r="F192" s="29"/>
      <c r="G192" s="16"/>
      <c r="H192" s="16"/>
      <c r="I192" s="18"/>
      <c r="AO192" s="53">
        <v>172</v>
      </c>
      <c r="AP192" s="53"/>
      <c r="AQ192" s="53"/>
      <c r="AR192" s="53"/>
      <c r="AS192" s="4"/>
      <c r="BO192" s="53">
        <v>172</v>
      </c>
      <c r="BP192" s="53"/>
      <c r="BQ192" s="53"/>
      <c r="BR192" s="53"/>
      <c r="BS192" s="4"/>
      <c r="CO192" s="53">
        <v>172</v>
      </c>
      <c r="CP192" s="53"/>
      <c r="CQ192" s="53"/>
      <c r="CR192" s="53"/>
      <c r="CS192" s="4"/>
      <c r="DO192" s="53">
        <v>172</v>
      </c>
      <c r="DP192" s="53"/>
      <c r="DQ192" s="53"/>
      <c r="DR192" s="53"/>
      <c r="DS192" s="4"/>
      <c r="EO192" s="53">
        <v>172</v>
      </c>
      <c r="EP192" s="53"/>
      <c r="EQ192" s="53"/>
      <c r="ER192" s="53"/>
      <c r="ES192" s="4"/>
      <c r="FO192" s="53">
        <v>172</v>
      </c>
      <c r="FP192" s="53"/>
      <c r="FQ192" s="53"/>
      <c r="FR192" s="53"/>
      <c r="FS192" s="4"/>
      <c r="GO192" s="53">
        <v>172</v>
      </c>
      <c r="GP192" s="53"/>
      <c r="GQ192" s="53"/>
      <c r="GR192" s="53"/>
      <c r="GS192" s="4"/>
    </row>
    <row r="193" spans="2:201" ht="15">
      <c r="B193" s="8"/>
      <c r="C193" s="25"/>
      <c r="D193" s="16"/>
      <c r="E193" s="8"/>
      <c r="F193" s="29"/>
      <c r="G193" s="16"/>
      <c r="H193" s="16"/>
      <c r="I193" s="18"/>
      <c r="AO193" s="54">
        <f>AO192-COUNT(AO1:AO172)+1</f>
        <v>73</v>
      </c>
      <c r="AP193" s="53"/>
      <c r="AQ193" s="53"/>
      <c r="AR193" s="53">
        <f>AO192-AO193</f>
        <v>99</v>
      </c>
      <c r="AS193" s="4"/>
      <c r="BO193" s="54">
        <f>BO192-COUNT(BO1:BO172)+1</f>
        <v>50</v>
      </c>
      <c r="BP193" s="53"/>
      <c r="BQ193" s="53"/>
      <c r="BR193" s="53">
        <f>BO192-BO193</f>
        <v>122</v>
      </c>
      <c r="BS193" s="4"/>
      <c r="CO193" s="54">
        <f>CO192-COUNT(CO1:CO172)+1</f>
        <v>63</v>
      </c>
      <c r="CP193" s="53"/>
      <c r="CQ193" s="53"/>
      <c r="CR193" s="53">
        <f>CO192-CO193</f>
        <v>109</v>
      </c>
      <c r="CS193" s="4"/>
      <c r="DO193" s="54">
        <f>DO192-COUNT(DO1:DO172)+1</f>
        <v>33</v>
      </c>
      <c r="DP193" s="53"/>
      <c r="DQ193" s="53"/>
      <c r="DR193" s="53">
        <f>DO192-DO193</f>
        <v>139</v>
      </c>
      <c r="DS193" s="4"/>
      <c r="EO193" s="54">
        <f>EO192-COUNT(EO1:EO172)+1</f>
        <v>60</v>
      </c>
      <c r="EP193" s="53"/>
      <c r="EQ193" s="53"/>
      <c r="ER193" s="53">
        <f>EO192-EO193</f>
        <v>112</v>
      </c>
      <c r="ES193" s="4"/>
      <c r="FO193" s="54">
        <f>FO192-COUNT(FO1:FO172)+1</f>
        <v>35</v>
      </c>
      <c r="FP193" s="53"/>
      <c r="FQ193" s="53"/>
      <c r="FR193" s="53">
        <f>FO192-FO193</f>
        <v>137</v>
      </c>
      <c r="FS193" s="4"/>
      <c r="GO193" s="54">
        <f>GO192-COUNT(GO1:GO172)+1</f>
        <v>45</v>
      </c>
      <c r="GP193" s="53"/>
      <c r="GQ193" s="53"/>
      <c r="GR193" s="53">
        <f>GO192-GO193</f>
        <v>127</v>
      </c>
      <c r="GS193" s="4"/>
    </row>
    <row r="194" spans="2:201">
      <c r="B194" s="8"/>
      <c r="C194" s="25"/>
      <c r="D194" s="16"/>
      <c r="E194" s="8"/>
      <c r="F194" s="29"/>
      <c r="G194" s="16"/>
      <c r="H194" s="16"/>
      <c r="I194" s="18"/>
      <c r="AO194" s="55"/>
      <c r="AP194" s="48"/>
      <c r="AQ194" s="4"/>
      <c r="AR194" s="4"/>
      <c r="AS194" s="4"/>
      <c r="BO194" s="55"/>
      <c r="BP194" s="48"/>
      <c r="BQ194" s="4"/>
      <c r="BR194" s="4"/>
      <c r="BS194" s="4"/>
      <c r="CO194" s="55"/>
      <c r="CP194" s="48"/>
      <c r="CQ194" s="4"/>
      <c r="CR194" s="4"/>
      <c r="CS194" s="4"/>
      <c r="DO194" s="55"/>
      <c r="DP194" s="48"/>
      <c r="DQ194" s="4"/>
      <c r="DR194" s="4"/>
      <c r="DS194" s="4"/>
      <c r="EO194" s="55"/>
      <c r="EP194" s="48"/>
      <c r="EQ194" s="4"/>
      <c r="ER194" s="4"/>
      <c r="ES194" s="4"/>
      <c r="FO194" s="55"/>
      <c r="FP194" s="48"/>
      <c r="FQ194" s="4"/>
      <c r="FR194" s="4"/>
      <c r="FS194" s="4"/>
      <c r="GO194" s="55"/>
      <c r="GP194" s="48"/>
      <c r="GQ194" s="4"/>
      <c r="GR194" s="4"/>
      <c r="GS194" s="4"/>
    </row>
    <row r="195" spans="2:201">
      <c r="B195" s="8"/>
      <c r="C195" s="25"/>
      <c r="D195" s="16"/>
      <c r="E195" s="8"/>
      <c r="F195" s="29"/>
      <c r="G195" s="16"/>
      <c r="H195" s="16"/>
      <c r="I195" s="18"/>
      <c r="AO195" s="56">
        <f>AO193</f>
        <v>73</v>
      </c>
      <c r="AP195" s="57" t="s">
        <v>166</v>
      </c>
      <c r="AQ195" s="4"/>
      <c r="AR195" s="4"/>
      <c r="AS195" s="4"/>
      <c r="BO195" s="56">
        <f>BO193</f>
        <v>50</v>
      </c>
      <c r="BP195" s="57" t="s">
        <v>166</v>
      </c>
      <c r="BQ195" s="4"/>
      <c r="BR195" s="4"/>
      <c r="BS195" s="4"/>
      <c r="CO195" s="56">
        <f>CO193</f>
        <v>63</v>
      </c>
      <c r="CP195" s="57" t="s">
        <v>166</v>
      </c>
      <c r="CQ195" s="4"/>
      <c r="CR195" s="4"/>
      <c r="CS195" s="4"/>
      <c r="DO195" s="56">
        <f>DO193</f>
        <v>33</v>
      </c>
      <c r="DP195" s="57" t="s">
        <v>166</v>
      </c>
      <c r="DQ195" s="4"/>
      <c r="DR195" s="4"/>
      <c r="DS195" s="4"/>
      <c r="EO195" s="56">
        <f>EO193</f>
        <v>60</v>
      </c>
      <c r="EP195" s="57" t="s">
        <v>166</v>
      </c>
      <c r="EQ195" s="4"/>
      <c r="ER195" s="4"/>
      <c r="ES195" s="4"/>
      <c r="FO195" s="56">
        <f>FO193</f>
        <v>35</v>
      </c>
      <c r="FP195" s="57" t="s">
        <v>166</v>
      </c>
      <c r="FQ195" s="4"/>
      <c r="FR195" s="4"/>
      <c r="FS195" s="4"/>
      <c r="GO195" s="56">
        <f>GO193</f>
        <v>45</v>
      </c>
      <c r="GP195" s="57" t="s">
        <v>166</v>
      </c>
      <c r="GQ195" s="4"/>
      <c r="GR195" s="4"/>
      <c r="GS195" s="4"/>
    </row>
    <row r="196" spans="2:201">
      <c r="B196" s="8"/>
      <c r="C196" s="25"/>
      <c r="D196" s="16"/>
      <c r="E196" s="8"/>
      <c r="F196" s="29"/>
      <c r="G196" s="16"/>
      <c r="H196" s="16"/>
      <c r="I196" s="18"/>
      <c r="AO196" s="58">
        <f>AO195+(AO192-AO193)/10</f>
        <v>82.9</v>
      </c>
      <c r="AP196" s="57" t="s">
        <v>167</v>
      </c>
      <c r="AQ196" s="4"/>
      <c r="AR196" s="4"/>
      <c r="AS196" s="4"/>
      <c r="BO196" s="58">
        <f>BO195+(BO192-BO193)/10</f>
        <v>62.2</v>
      </c>
      <c r="BP196" s="57" t="s">
        <v>167</v>
      </c>
      <c r="BQ196" s="4"/>
      <c r="BR196" s="4"/>
      <c r="BS196" s="4"/>
      <c r="CO196" s="58">
        <f>CO195+(CO192-CO193)/10</f>
        <v>73.900000000000006</v>
      </c>
      <c r="CP196" s="57" t="s">
        <v>167</v>
      </c>
      <c r="CQ196" s="4"/>
      <c r="CR196" s="4"/>
      <c r="CS196" s="4"/>
      <c r="DO196" s="58">
        <f>DO195+(DO192-DO193)/10</f>
        <v>46.9</v>
      </c>
      <c r="DP196" s="57" t="s">
        <v>167</v>
      </c>
      <c r="DQ196" s="4"/>
      <c r="DR196" s="4"/>
      <c r="DS196" s="4"/>
      <c r="EO196" s="58">
        <f>EO195+(EO192-EO193)/10</f>
        <v>71.2</v>
      </c>
      <c r="EP196" s="57" t="s">
        <v>167</v>
      </c>
      <c r="EQ196" s="4"/>
      <c r="ER196" s="4"/>
      <c r="ES196" s="4"/>
      <c r="FO196" s="58">
        <f>FO195+(FO192-FO193)/10</f>
        <v>48.7</v>
      </c>
      <c r="FP196" s="57" t="s">
        <v>167</v>
      </c>
      <c r="FQ196" s="4"/>
      <c r="FR196" s="4"/>
      <c r="FS196" s="4"/>
      <c r="GO196" s="58">
        <f>GO195+(GO192-GO193)/10</f>
        <v>57.7</v>
      </c>
      <c r="GP196" s="57" t="s">
        <v>167</v>
      </c>
      <c r="GQ196" s="4"/>
      <c r="GR196" s="4"/>
      <c r="GS196" s="4"/>
    </row>
    <row r="197" spans="2:201">
      <c r="B197" s="8"/>
      <c r="C197" s="25"/>
      <c r="D197" s="16"/>
      <c r="E197" s="8"/>
      <c r="F197" s="29"/>
      <c r="G197" s="16"/>
      <c r="H197" s="16"/>
      <c r="I197" s="18"/>
      <c r="AO197" s="59">
        <f>AO195+(AO192-AO193)/4</f>
        <v>97.75</v>
      </c>
      <c r="AP197" s="57" t="s">
        <v>168</v>
      </c>
      <c r="AQ197" s="4"/>
      <c r="AR197" s="4"/>
      <c r="AS197" s="4"/>
      <c r="BO197" s="59">
        <f>BO195+(BO192-BO193)/4</f>
        <v>80.5</v>
      </c>
      <c r="BP197" s="57" t="s">
        <v>168</v>
      </c>
      <c r="BQ197" s="4"/>
      <c r="BR197" s="4"/>
      <c r="BS197" s="4"/>
      <c r="CO197" s="59">
        <f>CO195+(CO192-CO193)/4</f>
        <v>90.25</v>
      </c>
      <c r="CP197" s="57" t="s">
        <v>168</v>
      </c>
      <c r="CQ197" s="4"/>
      <c r="CR197" s="4"/>
      <c r="CS197" s="4"/>
      <c r="DO197" s="59">
        <f>DO195+(DO192-DO193)/4</f>
        <v>67.75</v>
      </c>
      <c r="DP197" s="57" t="s">
        <v>168</v>
      </c>
      <c r="DQ197" s="4"/>
      <c r="DR197" s="4"/>
      <c r="DS197" s="4"/>
      <c r="EO197" s="59">
        <f>EO195+(EO192-EO193)/4</f>
        <v>88</v>
      </c>
      <c r="EP197" s="57" t="s">
        <v>168</v>
      </c>
      <c r="EQ197" s="4"/>
      <c r="ER197" s="4"/>
      <c r="ES197" s="4"/>
      <c r="FO197" s="59">
        <f>FO195+(FO192-FO193)/4</f>
        <v>69.25</v>
      </c>
      <c r="FP197" s="57" t="s">
        <v>168</v>
      </c>
      <c r="FQ197" s="4"/>
      <c r="FR197" s="4"/>
      <c r="FS197" s="4"/>
      <c r="GO197" s="59">
        <f>GO195+(GO192-GO193)/4</f>
        <v>76.75</v>
      </c>
      <c r="GP197" s="57" t="s">
        <v>168</v>
      </c>
      <c r="GQ197" s="4"/>
      <c r="GR197" s="4"/>
      <c r="GS197" s="4"/>
    </row>
    <row r="198" spans="2:201">
      <c r="B198" s="8"/>
      <c r="C198" s="25"/>
      <c r="D198" s="16"/>
      <c r="E198" s="8"/>
      <c r="F198" s="29"/>
      <c r="G198" s="16"/>
      <c r="H198" s="16"/>
      <c r="I198" s="18"/>
      <c r="AO198" s="56">
        <f>(AO192+AO193)/2</f>
        <v>122.5</v>
      </c>
      <c r="AP198" s="57" t="s">
        <v>169</v>
      </c>
      <c r="AQ198" s="4"/>
      <c r="AR198" s="4"/>
      <c r="AS198" s="4"/>
      <c r="BO198" s="56">
        <f>(BO192+BO193)/2</f>
        <v>111</v>
      </c>
      <c r="BP198" s="57" t="s">
        <v>169</v>
      </c>
      <c r="BQ198" s="4"/>
      <c r="BR198" s="4"/>
      <c r="BS198" s="4"/>
      <c r="CO198" s="56">
        <f>(CO192+CO193)/2</f>
        <v>117.5</v>
      </c>
      <c r="CP198" s="57" t="s">
        <v>169</v>
      </c>
      <c r="CQ198" s="4"/>
      <c r="CR198" s="4"/>
      <c r="CS198" s="4"/>
      <c r="DO198" s="56">
        <f>(DO192+DO193)/2</f>
        <v>102.5</v>
      </c>
      <c r="DP198" s="57" t="s">
        <v>169</v>
      </c>
      <c r="DQ198" s="4"/>
      <c r="DR198" s="4"/>
      <c r="DS198" s="4"/>
      <c r="EO198" s="56">
        <f>(EO192+EO193)/2</f>
        <v>116</v>
      </c>
      <c r="EP198" s="57" t="s">
        <v>169</v>
      </c>
      <c r="EQ198" s="4"/>
      <c r="ER198" s="4"/>
      <c r="ES198" s="4"/>
      <c r="FO198" s="56">
        <f>(FO192+FO193)/2</f>
        <v>103.5</v>
      </c>
      <c r="FP198" s="57" t="s">
        <v>169</v>
      </c>
      <c r="FQ198" s="4"/>
      <c r="FR198" s="4"/>
      <c r="FS198" s="4"/>
      <c r="GO198" s="56">
        <f>(GO192+GO193)/2</f>
        <v>108.5</v>
      </c>
      <c r="GP198" s="57" t="s">
        <v>169</v>
      </c>
      <c r="GQ198" s="4"/>
      <c r="GR198" s="4"/>
      <c r="GS198" s="4"/>
    </row>
    <row r="199" spans="2:201">
      <c r="G199" s="24"/>
      <c r="H199" s="24"/>
      <c r="I199" s="18"/>
      <c r="AO199" s="59">
        <f>AO193+(AO192-AO193)*0.75</f>
        <v>147.25</v>
      </c>
      <c r="AP199" s="57" t="s">
        <v>170</v>
      </c>
      <c r="AQ199" s="4"/>
      <c r="AR199" s="4"/>
      <c r="AS199" s="4"/>
      <c r="BO199" s="59">
        <f>BO193+(BO192-BO193)*0.75</f>
        <v>141.5</v>
      </c>
      <c r="BP199" s="57" t="s">
        <v>170</v>
      </c>
      <c r="BQ199" s="4"/>
      <c r="BR199" s="4"/>
      <c r="BS199" s="4"/>
      <c r="CO199" s="59">
        <f>CO193+(CO192-CO193)*0.75</f>
        <v>144.75</v>
      </c>
      <c r="CP199" s="57" t="s">
        <v>170</v>
      </c>
      <c r="CQ199" s="4"/>
      <c r="CR199" s="4"/>
      <c r="CS199" s="4"/>
      <c r="DO199" s="59">
        <f>DO193+(DO192-DO193)*0.75</f>
        <v>137.25</v>
      </c>
      <c r="DP199" s="57" t="s">
        <v>170</v>
      </c>
      <c r="DQ199" s="4"/>
      <c r="DR199" s="4"/>
      <c r="DS199" s="4"/>
      <c r="EO199" s="59">
        <f>EO193+(EO192-EO193)*0.75</f>
        <v>144</v>
      </c>
      <c r="EP199" s="57" t="s">
        <v>170</v>
      </c>
      <c r="EQ199" s="4"/>
      <c r="ER199" s="4"/>
      <c r="ES199" s="4"/>
      <c r="FO199" s="59">
        <f>FO193+(FO192-FO193)*0.75</f>
        <v>137.75</v>
      </c>
      <c r="FP199" s="57" t="s">
        <v>170</v>
      </c>
      <c r="FQ199" s="4"/>
      <c r="FR199" s="4"/>
      <c r="FS199" s="4"/>
      <c r="GO199" s="59">
        <f>GO193+(GO192-GO193)*0.75</f>
        <v>140.25</v>
      </c>
      <c r="GP199" s="57" t="s">
        <v>170</v>
      </c>
      <c r="GQ199" s="4"/>
      <c r="GR199" s="4"/>
      <c r="GS199" s="4"/>
    </row>
    <row r="200" spans="2:201">
      <c r="G200" s="24"/>
      <c r="H200" s="24"/>
      <c r="I200" s="18"/>
      <c r="AO200" s="58">
        <f>AO193+(AO192-AO193)*0.9</f>
        <v>162.10000000000002</v>
      </c>
      <c r="AP200" s="57" t="s">
        <v>171</v>
      </c>
      <c r="AQ200" s="4"/>
      <c r="AR200" s="4"/>
      <c r="AS200" s="4"/>
      <c r="BO200" s="58">
        <f>BO193+(BO192-BO193)*0.9</f>
        <v>159.80000000000001</v>
      </c>
      <c r="BP200" s="57" t="s">
        <v>171</v>
      </c>
      <c r="BQ200" s="4"/>
      <c r="BR200" s="4"/>
      <c r="BS200" s="4"/>
      <c r="CO200" s="58">
        <f>CO193+(CO192-CO193)*0.9</f>
        <v>161.10000000000002</v>
      </c>
      <c r="CP200" s="57" t="s">
        <v>171</v>
      </c>
      <c r="CQ200" s="4"/>
      <c r="CR200" s="4"/>
      <c r="CS200" s="4"/>
      <c r="DO200" s="58">
        <f>DO193+(DO192-DO193)*0.9</f>
        <v>158.10000000000002</v>
      </c>
      <c r="DP200" s="57" t="s">
        <v>171</v>
      </c>
      <c r="DQ200" s="4"/>
      <c r="DR200" s="4"/>
      <c r="DS200" s="4"/>
      <c r="EO200" s="58">
        <f>EO193+(EO192-EO193)*0.9</f>
        <v>160.80000000000001</v>
      </c>
      <c r="EP200" s="57" t="s">
        <v>171</v>
      </c>
      <c r="EQ200" s="4"/>
      <c r="ER200" s="4"/>
      <c r="ES200" s="4"/>
      <c r="FO200" s="58">
        <f>FO193+(FO192-FO193)*0.9</f>
        <v>158.30000000000001</v>
      </c>
      <c r="FP200" s="57" t="s">
        <v>171</v>
      </c>
      <c r="FQ200" s="4"/>
      <c r="FR200" s="4"/>
      <c r="FS200" s="4"/>
      <c r="GO200" s="58">
        <f>GO193+(GO192-GO193)*0.9</f>
        <v>159.30000000000001</v>
      </c>
      <c r="GP200" s="57" t="s">
        <v>171</v>
      </c>
      <c r="GQ200" s="4"/>
      <c r="GR200" s="4"/>
      <c r="GS200" s="4"/>
    </row>
    <row r="201" spans="2:201">
      <c r="G201" s="24"/>
      <c r="H201" s="24"/>
      <c r="I201" s="18"/>
      <c r="AO201" s="56">
        <f>AO192</f>
        <v>172</v>
      </c>
      <c r="AP201" s="57" t="s">
        <v>172</v>
      </c>
      <c r="AQ201" s="4"/>
      <c r="AR201" s="4"/>
      <c r="AS201" s="4"/>
      <c r="BO201" s="56">
        <f>BO192</f>
        <v>172</v>
      </c>
      <c r="BP201" s="57" t="s">
        <v>172</v>
      </c>
      <c r="BQ201" s="4"/>
      <c r="BR201" s="4"/>
      <c r="BS201" s="4"/>
      <c r="CO201" s="56">
        <f>CO192</f>
        <v>172</v>
      </c>
      <c r="CP201" s="57" t="s">
        <v>172</v>
      </c>
      <c r="CQ201" s="4"/>
      <c r="CR201" s="4"/>
      <c r="CS201" s="4"/>
      <c r="DO201" s="56">
        <f>DO192</f>
        <v>172</v>
      </c>
      <c r="DP201" s="57" t="s">
        <v>172</v>
      </c>
      <c r="DQ201" s="4"/>
      <c r="DR201" s="4"/>
      <c r="DS201" s="4"/>
      <c r="EO201" s="56">
        <f>EO192</f>
        <v>172</v>
      </c>
      <c r="EP201" s="57" t="s">
        <v>172</v>
      </c>
      <c r="EQ201" s="4"/>
      <c r="ER201" s="4"/>
      <c r="ES201" s="4"/>
      <c r="FO201" s="56">
        <f>FO192</f>
        <v>172</v>
      </c>
      <c r="FP201" s="57" t="s">
        <v>172</v>
      </c>
      <c r="FQ201" s="4"/>
      <c r="FR201" s="4"/>
      <c r="FS201" s="4"/>
      <c r="GO201" s="56">
        <f>GO192</f>
        <v>172</v>
      </c>
      <c r="GP201" s="57" t="s">
        <v>172</v>
      </c>
      <c r="GQ201" s="4"/>
      <c r="GR201" s="4"/>
      <c r="GS201" s="4"/>
    </row>
    <row r="202" spans="2:201">
      <c r="G202" s="24"/>
      <c r="H202" s="24"/>
      <c r="I202" s="18"/>
    </row>
    <row r="203" spans="2:201">
      <c r="G203" s="24"/>
      <c r="H203" s="24"/>
      <c r="I203" s="18"/>
    </row>
    <row r="204" spans="2:201">
      <c r="G204" s="24"/>
      <c r="H204" s="24"/>
      <c r="I204" s="18"/>
    </row>
    <row r="205" spans="2:201">
      <c r="G205" s="24"/>
      <c r="H205" s="24"/>
      <c r="I205" s="18"/>
    </row>
    <row r="206" spans="2:201">
      <c r="G206" s="24"/>
      <c r="H206" s="24"/>
      <c r="I206" s="18"/>
    </row>
    <row r="207" spans="2:201">
      <c r="G207" s="24"/>
      <c r="H207" s="24"/>
      <c r="I207" s="18"/>
    </row>
    <row r="208" spans="2:201">
      <c r="G208" s="24"/>
      <c r="H208" s="24"/>
      <c r="I208" s="18"/>
    </row>
    <row r="209" spans="7:9">
      <c r="G209" s="24"/>
      <c r="H209" s="24"/>
      <c r="I209" s="18"/>
    </row>
    <row r="210" spans="7:9">
      <c r="G210" s="24"/>
      <c r="H210" s="24"/>
      <c r="I210" s="18"/>
    </row>
    <row r="211" spans="7:9">
      <c r="G211" s="24"/>
      <c r="H211" s="24"/>
      <c r="I211" s="18"/>
    </row>
    <row r="212" spans="7:9">
      <c r="G212" s="24"/>
      <c r="H212" s="24"/>
      <c r="I212" s="18"/>
    </row>
    <row r="213" spans="7:9">
      <c r="G213" s="24"/>
      <c r="H213" s="24"/>
      <c r="I213" s="18"/>
    </row>
    <row r="214" spans="7:9">
      <c r="G214" s="24"/>
      <c r="H214" s="24"/>
      <c r="I214" s="18"/>
    </row>
    <row r="215" spans="7:9">
      <c r="G215" s="24"/>
      <c r="H215" s="24"/>
      <c r="I215" s="18"/>
    </row>
    <row r="216" spans="7:9">
      <c r="G216" s="24"/>
      <c r="H216" s="24"/>
      <c r="I216" s="18"/>
    </row>
    <row r="217" spans="7:9">
      <c r="G217" s="24"/>
      <c r="H217" s="24"/>
      <c r="I217" s="18"/>
    </row>
    <row r="218" spans="7:9">
      <c r="G218" s="24"/>
      <c r="H218" s="24"/>
      <c r="I218" s="18"/>
    </row>
    <row r="219" spans="7:9">
      <c r="G219" s="24"/>
      <c r="H219" s="24"/>
      <c r="I219" s="18"/>
    </row>
    <row r="220" spans="7:9">
      <c r="G220" s="24"/>
      <c r="H220" s="24"/>
      <c r="I220" s="18"/>
    </row>
    <row r="221" spans="7:9">
      <c r="G221" s="24"/>
      <c r="H221" s="24"/>
      <c r="I221" s="18"/>
    </row>
    <row r="222" spans="7:9">
      <c r="G222" s="24"/>
      <c r="H222" s="24"/>
      <c r="I222" s="18"/>
    </row>
    <row r="223" spans="7:9">
      <c r="G223" s="24"/>
      <c r="H223" s="24"/>
      <c r="I223" s="18"/>
    </row>
    <row r="224" spans="7:9">
      <c r="G224" s="24"/>
      <c r="H224" s="24"/>
      <c r="I224" s="18"/>
    </row>
    <row r="225" spans="1:206">
      <c r="G225" s="24"/>
      <c r="H225" s="24"/>
      <c r="I225" s="18"/>
    </row>
    <row r="226" spans="1:206">
      <c r="G226" s="24"/>
      <c r="H226" s="24"/>
      <c r="I226" s="18"/>
    </row>
    <row r="227" spans="1:206">
      <c r="G227" s="24"/>
      <c r="H227" s="24"/>
      <c r="I227" s="18"/>
    </row>
    <row r="228" spans="1:206">
      <c r="G228" s="24"/>
      <c r="H228" s="24"/>
      <c r="I228" s="18"/>
    </row>
    <row r="229" spans="1:206">
      <c r="G229" s="24"/>
      <c r="H229" s="24"/>
      <c r="I229" s="18"/>
    </row>
    <row r="230" spans="1:206">
      <c r="A230" s="7">
        <v>1880</v>
      </c>
      <c r="G230" s="24"/>
      <c r="H230" s="24"/>
      <c r="I230" s="18"/>
    </row>
    <row r="231" spans="1:206">
      <c r="A231" s="7"/>
      <c r="G231" s="24"/>
      <c r="H231" s="24"/>
      <c r="I231" s="18"/>
      <c r="DB231" s="2" t="s">
        <v>0</v>
      </c>
      <c r="DE231" s="2" t="s">
        <v>173</v>
      </c>
    </row>
    <row r="232" spans="1:206">
      <c r="A232" s="7"/>
      <c r="B232" s="8"/>
      <c r="C232" s="9" t="s">
        <v>2</v>
      </c>
      <c r="D232" s="10" t="s">
        <v>3</v>
      </c>
      <c r="E232" s="11" t="s">
        <v>4</v>
      </c>
      <c r="F232" s="12" t="s">
        <v>5</v>
      </c>
      <c r="G232" s="24"/>
      <c r="H232" s="24"/>
      <c r="I232" s="18"/>
      <c r="DA232" s="2">
        <v>1882</v>
      </c>
      <c r="DB232" s="20" t="s">
        <v>174</v>
      </c>
      <c r="DC232" s="60">
        <f>(DC233+DC234)/2</f>
        <v>11.8</v>
      </c>
      <c r="DD232" s="60">
        <f>(DD233+DD234)/2</f>
        <v>12.1</v>
      </c>
      <c r="DE232" s="60">
        <f>(DE233+DE234)/2</f>
        <v>11.65</v>
      </c>
      <c r="DF232" s="15">
        <v>7.2</v>
      </c>
      <c r="DG232" s="15">
        <v>6.1</v>
      </c>
      <c r="DH232" s="15">
        <v>3.5</v>
      </c>
      <c r="DI232" s="15">
        <v>3.8</v>
      </c>
      <c r="DJ232" s="15">
        <v>4.8</v>
      </c>
      <c r="DK232" s="15">
        <v>6.9</v>
      </c>
      <c r="DL232" s="15">
        <v>7.9</v>
      </c>
      <c r="DM232" s="15">
        <v>10.9</v>
      </c>
      <c r="DN232" s="15">
        <v>11.7</v>
      </c>
      <c r="DO232" s="21">
        <f t="shared" ref="DO232:DO263" si="195">SUM(DC232:DN232)/12</f>
        <v>8.1958333333333346</v>
      </c>
      <c r="DQ232" s="22">
        <f t="shared" ref="DQ232:DQ263" si="196">SUM(DC232+DD232+DE232)/3</f>
        <v>11.85</v>
      </c>
      <c r="DR232" s="23">
        <f t="shared" ref="DR232:DR263" si="197">SUM(DH232+DI232+DJ232)/3</f>
        <v>4.0333333333333332</v>
      </c>
    </row>
    <row r="233" spans="1:206">
      <c r="A233" s="7"/>
      <c r="B233" s="8">
        <f t="shared" ref="B233:B264" si="198">AVERAGE(AO233,BO233,CO233,DO232,EO233,FO233,GO233)</f>
        <v>8.1958333333333346</v>
      </c>
      <c r="G233" s="16">
        <f t="shared" ref="G233:G264" si="199">MAX(AC233:AN233,BC233:BN233,CC233:CN233,DC232:DN232,EC233:EN233,FC233:FN233,GC233:GN233)</f>
        <v>12.1</v>
      </c>
      <c r="H233" s="17">
        <f t="shared" ref="H233:H264" si="200">MEDIAN(AC233:AN233,BC233:BN233,CC233:CN233,DC233:DN233,EC233:EN233,FC233:FN233,GC233:GN233)</f>
        <v>8.5500000000000007</v>
      </c>
      <c r="I233" s="18">
        <f t="shared" ref="I233:I264" si="201">MIN(AC233:AN233,BC233:BN233,CC233:CN233,DC232:DN232,EC233:EN233,FC233:FN233,GC233:GN233)</f>
        <v>3.5</v>
      </c>
      <c r="J233" s="61">
        <f t="shared" ref="J233:J264" si="202">(G233+I233)/2</f>
        <v>7.8</v>
      </c>
      <c r="DA233" s="2">
        <f t="shared" ref="DA233:DA264" si="203">DA232+1</f>
        <v>1883</v>
      </c>
      <c r="DB233" s="20" t="s">
        <v>6</v>
      </c>
      <c r="DC233" s="15">
        <v>13.4</v>
      </c>
      <c r="DD233" s="15">
        <v>13.1</v>
      </c>
      <c r="DE233" s="15">
        <v>12.9</v>
      </c>
      <c r="DF233" s="15">
        <v>10.5</v>
      </c>
      <c r="DG233" s="15">
        <v>5.7</v>
      </c>
      <c r="DH233" s="15">
        <v>7.2</v>
      </c>
      <c r="DI233" s="15">
        <v>4.5</v>
      </c>
      <c r="DJ233" s="15">
        <v>6.4</v>
      </c>
      <c r="DK233" s="15">
        <v>5.7</v>
      </c>
      <c r="DL233" s="15">
        <v>7.6</v>
      </c>
      <c r="DM233" s="15">
        <v>9.5</v>
      </c>
      <c r="DN233" s="15">
        <v>9.9</v>
      </c>
      <c r="DO233" s="21">
        <f t="shared" si="195"/>
        <v>8.8666666666666689</v>
      </c>
      <c r="DQ233" s="22">
        <f t="shared" si="196"/>
        <v>13.133333333333333</v>
      </c>
      <c r="DR233" s="23">
        <f t="shared" si="197"/>
        <v>6.0333333333333341</v>
      </c>
      <c r="FB233" s="2" t="s">
        <v>7</v>
      </c>
      <c r="FD233" s="2" t="s">
        <v>173</v>
      </c>
      <c r="FE233" s="15"/>
      <c r="FF233" s="15"/>
      <c r="FG233" s="15"/>
      <c r="FH233" s="15"/>
      <c r="FI233" s="14"/>
      <c r="GX233" s="24"/>
    </row>
    <row r="234" spans="1:206">
      <c r="A234" s="7"/>
      <c r="B234" s="8">
        <f t="shared" si="198"/>
        <v>8.8666666666666689</v>
      </c>
      <c r="G234" s="16">
        <f t="shared" si="199"/>
        <v>13.4</v>
      </c>
      <c r="H234" s="17">
        <f t="shared" si="200"/>
        <v>7.25</v>
      </c>
      <c r="I234" s="18">
        <f t="shared" si="201"/>
        <v>4.5</v>
      </c>
      <c r="J234" s="61">
        <f t="shared" si="202"/>
        <v>8.9499999999999993</v>
      </c>
      <c r="DA234" s="2">
        <f t="shared" si="203"/>
        <v>1884</v>
      </c>
      <c r="DB234" s="20" t="s">
        <v>8</v>
      </c>
      <c r="DC234" s="15">
        <v>10.199999999999999</v>
      </c>
      <c r="DD234" s="15">
        <v>11.1</v>
      </c>
      <c r="DE234" s="15">
        <v>10.4</v>
      </c>
      <c r="DF234" s="15">
        <v>9.1</v>
      </c>
      <c r="DG234" s="15">
        <v>5.4</v>
      </c>
      <c r="DH234" s="15">
        <v>5.4</v>
      </c>
      <c r="DI234" s="15">
        <v>5.0999999999999996</v>
      </c>
      <c r="DJ234" s="15">
        <v>5.2</v>
      </c>
      <c r="DK234" s="15">
        <v>5.9</v>
      </c>
      <c r="DL234" s="15">
        <v>6.2</v>
      </c>
      <c r="DM234" s="15">
        <v>8.3000000000000007</v>
      </c>
      <c r="DN234" s="15">
        <v>9.6999999999999993</v>
      </c>
      <c r="DO234" s="21">
        <f t="shared" si="195"/>
        <v>7.666666666666667</v>
      </c>
      <c r="DQ234" s="22">
        <f t="shared" si="196"/>
        <v>10.566666666666665</v>
      </c>
      <c r="DR234" s="23">
        <f t="shared" si="197"/>
        <v>5.2333333333333334</v>
      </c>
      <c r="GX234" s="24"/>
    </row>
    <row r="235" spans="1:206">
      <c r="A235" s="7">
        <f>A230+5</f>
        <v>1885</v>
      </c>
      <c r="B235" s="8">
        <f t="shared" si="198"/>
        <v>7.0541666666666671</v>
      </c>
      <c r="C235" s="25"/>
      <c r="G235" s="16">
        <f t="shared" si="199"/>
        <v>12</v>
      </c>
      <c r="H235" s="17">
        <f t="shared" si="200"/>
        <v>6.85</v>
      </c>
      <c r="I235" s="18">
        <f t="shared" si="201"/>
        <v>0.2</v>
      </c>
      <c r="J235" s="61">
        <f t="shared" si="202"/>
        <v>6.1</v>
      </c>
      <c r="DA235" s="2">
        <f t="shared" si="203"/>
        <v>1885</v>
      </c>
      <c r="DB235" s="20" t="s">
        <v>9</v>
      </c>
      <c r="DC235" s="15">
        <v>11.3</v>
      </c>
      <c r="DD235" s="15">
        <v>11.8</v>
      </c>
      <c r="DE235" s="15">
        <v>9.1</v>
      </c>
      <c r="DF235" s="15">
        <v>8.3000000000000007</v>
      </c>
      <c r="DG235" s="15">
        <v>6</v>
      </c>
      <c r="DH235" s="15">
        <v>3.6</v>
      </c>
      <c r="DI235" s="15">
        <v>2.2000000000000002</v>
      </c>
      <c r="DJ235" s="15">
        <v>5.3</v>
      </c>
      <c r="DK235" s="15">
        <v>6</v>
      </c>
      <c r="DL235" s="15">
        <v>7</v>
      </c>
      <c r="DM235" s="15">
        <v>8.6</v>
      </c>
      <c r="DN235" s="15">
        <v>11.5</v>
      </c>
      <c r="DO235" s="21">
        <f t="shared" si="195"/>
        <v>7.5583333333333327</v>
      </c>
      <c r="DQ235" s="22">
        <f t="shared" si="196"/>
        <v>10.733333333333334</v>
      </c>
      <c r="DR235" s="23">
        <f t="shared" si="197"/>
        <v>3.7000000000000006</v>
      </c>
      <c r="FA235" s="2">
        <v>1885</v>
      </c>
      <c r="FB235" s="26">
        <v>1885</v>
      </c>
      <c r="FC235" s="15">
        <v>10.7</v>
      </c>
      <c r="FD235" s="15">
        <v>12</v>
      </c>
      <c r="FE235" s="15">
        <v>8.5</v>
      </c>
      <c r="FF235" s="15">
        <v>6.1</v>
      </c>
      <c r="FG235" s="15">
        <v>4.2</v>
      </c>
      <c r="FH235" s="15">
        <v>1.4</v>
      </c>
      <c r="FI235" s="15">
        <v>0.2</v>
      </c>
      <c r="FJ235" s="15">
        <v>3.2</v>
      </c>
      <c r="FK235" s="15">
        <v>5.3</v>
      </c>
      <c r="FL235" s="15">
        <v>6.7</v>
      </c>
      <c r="FM235" s="15">
        <v>7.5</v>
      </c>
      <c r="FN235" s="15">
        <v>11.5</v>
      </c>
      <c r="FO235" s="21">
        <f t="shared" ref="FO235:FO266" si="204">SUM(FC235:FN235)/12</f>
        <v>6.4416666666666673</v>
      </c>
      <c r="FQ235" s="22">
        <f t="shared" ref="FQ235:FQ266" si="205">SUM(FC235+FD235+FE235)/3</f>
        <v>10.4</v>
      </c>
      <c r="FR235" s="23">
        <f t="shared" ref="FR235:FR266" si="206">SUM(FH235+FI235+FJ235)/3</f>
        <v>1.5999999999999999</v>
      </c>
      <c r="GX235" s="24"/>
    </row>
    <row r="236" spans="1:206">
      <c r="A236" s="7"/>
      <c r="B236" s="8">
        <f t="shared" si="198"/>
        <v>7.0291666666666668</v>
      </c>
      <c r="C236" s="25"/>
      <c r="G236" s="16">
        <f t="shared" si="199"/>
        <v>12.3</v>
      </c>
      <c r="H236" s="17">
        <f t="shared" si="200"/>
        <v>6.95</v>
      </c>
      <c r="I236" s="18">
        <f t="shared" si="201"/>
        <v>1.2</v>
      </c>
      <c r="J236" s="61">
        <f t="shared" si="202"/>
        <v>6.75</v>
      </c>
      <c r="DA236" s="2">
        <f t="shared" si="203"/>
        <v>1886</v>
      </c>
      <c r="DB236" s="20" t="s">
        <v>10</v>
      </c>
      <c r="DC236" s="15">
        <v>12.4</v>
      </c>
      <c r="DD236" s="15">
        <v>10.199999999999999</v>
      </c>
      <c r="DE236" s="15">
        <v>9.3000000000000007</v>
      </c>
      <c r="DF236" s="15">
        <v>8</v>
      </c>
      <c r="DG236" s="15">
        <v>5.3</v>
      </c>
      <c r="DH236" s="15">
        <v>4.0999999999999996</v>
      </c>
      <c r="DI236" s="15">
        <v>3.5</v>
      </c>
      <c r="DJ236" s="15">
        <v>4.5999999999999996</v>
      </c>
      <c r="DK236" s="15">
        <v>6.5</v>
      </c>
      <c r="DL236" s="15">
        <v>5.8</v>
      </c>
      <c r="DM236" s="15">
        <v>9</v>
      </c>
      <c r="DN236" s="15">
        <v>10.1</v>
      </c>
      <c r="DO236" s="21">
        <f t="shared" si="195"/>
        <v>7.3999999999999995</v>
      </c>
      <c r="DQ236" s="22">
        <f t="shared" si="196"/>
        <v>10.633333333333335</v>
      </c>
      <c r="DR236" s="23">
        <f t="shared" si="197"/>
        <v>4.0666666666666664</v>
      </c>
      <c r="FA236" s="2">
        <f t="shared" ref="FA236:FA267" si="207">FA235+1</f>
        <v>1886</v>
      </c>
      <c r="FB236" s="26">
        <v>1886</v>
      </c>
      <c r="FC236" s="15">
        <v>12.3</v>
      </c>
      <c r="FD236" s="15">
        <v>9.8000000000000007</v>
      </c>
      <c r="FE236" s="15">
        <v>8.3000000000000007</v>
      </c>
      <c r="FF236" s="15">
        <v>7.4</v>
      </c>
      <c r="FG236" s="15">
        <v>3.7</v>
      </c>
      <c r="FH236" s="15">
        <v>1.2</v>
      </c>
      <c r="FI236" s="15">
        <v>1.9</v>
      </c>
      <c r="FJ236" s="15">
        <v>3.7</v>
      </c>
      <c r="FK236" s="15">
        <v>5.4</v>
      </c>
      <c r="FL236" s="15">
        <v>5.8</v>
      </c>
      <c r="FM236" s="15">
        <v>8.6</v>
      </c>
      <c r="FN236" s="15">
        <v>9.9</v>
      </c>
      <c r="FO236" s="21">
        <f t="shared" si="204"/>
        <v>6.5000000000000009</v>
      </c>
      <c r="FQ236" s="22">
        <f t="shared" si="205"/>
        <v>10.133333333333335</v>
      </c>
      <c r="FR236" s="23">
        <f t="shared" si="206"/>
        <v>2.2666666666666666</v>
      </c>
      <c r="GX236" s="24"/>
    </row>
    <row r="237" spans="1:206">
      <c r="A237" s="7"/>
      <c r="B237" s="8">
        <f t="shared" si="198"/>
        <v>7.2124999999999995</v>
      </c>
      <c r="C237" s="25">
        <f t="shared" ref="C237:C268" si="208">AVERAGE(B233:B237)</f>
        <v>7.6716666666666669</v>
      </c>
      <c r="G237" s="16">
        <f t="shared" si="199"/>
        <v>13.9</v>
      </c>
      <c r="H237" s="17">
        <f t="shared" si="200"/>
        <v>7.3000000000000007</v>
      </c>
      <c r="I237" s="18">
        <f t="shared" si="201"/>
        <v>2.2000000000000002</v>
      </c>
      <c r="J237" s="61">
        <f t="shared" si="202"/>
        <v>8.0500000000000007</v>
      </c>
      <c r="DA237" s="2">
        <f t="shared" si="203"/>
        <v>1887</v>
      </c>
      <c r="DB237" s="20" t="s">
        <v>11</v>
      </c>
      <c r="DC237" s="15">
        <v>13.3</v>
      </c>
      <c r="DD237" s="15">
        <v>11.3</v>
      </c>
      <c r="DE237" s="15">
        <v>10.4</v>
      </c>
      <c r="DF237" s="15">
        <v>7.8</v>
      </c>
      <c r="DG237" s="15">
        <v>5.0999999999999996</v>
      </c>
      <c r="DH237" s="15">
        <v>5</v>
      </c>
      <c r="DI237" s="15">
        <v>4.3</v>
      </c>
      <c r="DJ237" s="15">
        <v>5</v>
      </c>
      <c r="DK237" s="15">
        <v>4.4000000000000004</v>
      </c>
      <c r="DL237" s="15">
        <v>7.2</v>
      </c>
      <c r="DM237" s="15">
        <v>7.4</v>
      </c>
      <c r="DN237" s="15">
        <v>11.6</v>
      </c>
      <c r="DO237" s="21">
        <f t="shared" si="195"/>
        <v>7.7333333333333334</v>
      </c>
      <c r="DQ237" s="22">
        <f t="shared" si="196"/>
        <v>11.666666666666666</v>
      </c>
      <c r="DR237" s="23">
        <f t="shared" si="197"/>
        <v>4.7666666666666666</v>
      </c>
      <c r="FA237" s="2">
        <f t="shared" si="207"/>
        <v>1887</v>
      </c>
      <c r="FB237" s="26">
        <v>1887</v>
      </c>
      <c r="FC237" s="15">
        <v>13.9</v>
      </c>
      <c r="FD237" s="15">
        <v>11.4</v>
      </c>
      <c r="FE237" s="15">
        <v>10.199999999999999</v>
      </c>
      <c r="FF237" s="15">
        <v>7.6</v>
      </c>
      <c r="FG237" s="15">
        <v>3.5</v>
      </c>
      <c r="FH237" s="15">
        <v>3.8</v>
      </c>
      <c r="FI237" s="15">
        <v>2.2000000000000002</v>
      </c>
      <c r="FJ237" s="15">
        <v>2.5</v>
      </c>
      <c r="FK237" s="15">
        <v>3.6</v>
      </c>
      <c r="FL237" s="15">
        <v>6.6</v>
      </c>
      <c r="FM237" s="15">
        <v>7.8</v>
      </c>
      <c r="FN237" s="15">
        <v>11.2</v>
      </c>
      <c r="FO237" s="21">
        <f t="shared" si="204"/>
        <v>7.0249999999999995</v>
      </c>
      <c r="FQ237" s="22">
        <f t="shared" si="205"/>
        <v>11.833333333333334</v>
      </c>
      <c r="FR237" s="23">
        <f t="shared" si="206"/>
        <v>2.8333333333333335</v>
      </c>
      <c r="GX237" s="24"/>
    </row>
    <row r="238" spans="1:206">
      <c r="A238" s="7"/>
      <c r="B238" s="8">
        <f t="shared" si="198"/>
        <v>6.9874999999999998</v>
      </c>
      <c r="C238" s="25">
        <f t="shared" si="208"/>
        <v>7.43</v>
      </c>
      <c r="D238" s="16"/>
      <c r="G238" s="16">
        <f t="shared" si="199"/>
        <v>13.3</v>
      </c>
      <c r="H238" s="17">
        <f t="shared" si="200"/>
        <v>5.95</v>
      </c>
      <c r="I238" s="18">
        <f t="shared" si="201"/>
        <v>2.2000000000000002</v>
      </c>
      <c r="J238" s="61">
        <f t="shared" si="202"/>
        <v>7.75</v>
      </c>
      <c r="DA238" s="2">
        <f t="shared" si="203"/>
        <v>1888</v>
      </c>
      <c r="DB238" s="20" t="s">
        <v>12</v>
      </c>
      <c r="DC238" s="15">
        <v>11.1</v>
      </c>
      <c r="DD238" s="15">
        <v>10.1</v>
      </c>
      <c r="DE238" s="15">
        <v>8.6</v>
      </c>
      <c r="DF238" s="15">
        <v>7.9</v>
      </c>
      <c r="DG238" s="15">
        <v>5.9</v>
      </c>
      <c r="DH238" s="15">
        <v>5.6</v>
      </c>
      <c r="DI238" s="15">
        <v>3</v>
      </c>
      <c r="DJ238" s="15">
        <v>4.2</v>
      </c>
      <c r="DK238" s="15">
        <v>5.4</v>
      </c>
      <c r="DL238" s="15">
        <v>6</v>
      </c>
      <c r="DM238" s="15">
        <v>8.1999999999999993</v>
      </c>
      <c r="DN238" s="15">
        <v>10.199999999999999</v>
      </c>
      <c r="DO238" s="21">
        <f t="shared" si="195"/>
        <v>7.1833333333333336</v>
      </c>
      <c r="DQ238" s="22">
        <f t="shared" si="196"/>
        <v>9.9333333333333318</v>
      </c>
      <c r="DR238" s="23">
        <f t="shared" si="197"/>
        <v>4.2666666666666666</v>
      </c>
      <c r="FA238" s="2">
        <f t="shared" si="207"/>
        <v>1888</v>
      </c>
      <c r="FB238" s="26">
        <v>1888</v>
      </c>
      <c r="FC238" s="15">
        <v>10.6</v>
      </c>
      <c r="FD238" s="15">
        <v>10.199999999999999</v>
      </c>
      <c r="FE238" s="15">
        <v>7</v>
      </c>
      <c r="FF238" s="15">
        <v>5.3</v>
      </c>
      <c r="FG238" s="15">
        <v>3.9</v>
      </c>
      <c r="FH238" s="15">
        <v>4.0999999999999996</v>
      </c>
      <c r="FI238" s="15">
        <v>2.2000000000000002</v>
      </c>
      <c r="FJ238" s="15">
        <v>2.2999999999999998</v>
      </c>
      <c r="FK238" s="15">
        <v>4.5999999999999996</v>
      </c>
      <c r="FL238" s="15">
        <v>5.4</v>
      </c>
      <c r="FM238" s="15">
        <v>8.1</v>
      </c>
      <c r="FN238" s="15">
        <v>11.2</v>
      </c>
      <c r="FO238" s="21">
        <f t="shared" si="204"/>
        <v>6.2416666666666663</v>
      </c>
      <c r="FQ238" s="22">
        <f t="shared" si="205"/>
        <v>9.2666666666666657</v>
      </c>
      <c r="FR238" s="23">
        <f t="shared" si="206"/>
        <v>2.8666666666666667</v>
      </c>
      <c r="GX238" s="24"/>
    </row>
    <row r="239" spans="1:206">
      <c r="A239" s="7"/>
      <c r="B239" s="8">
        <f t="shared" si="198"/>
        <v>7.3208333333333329</v>
      </c>
      <c r="C239" s="25">
        <f t="shared" si="208"/>
        <v>7.1208333333333345</v>
      </c>
      <c r="D239" s="16"/>
      <c r="G239" s="16">
        <f t="shared" si="199"/>
        <v>14.3</v>
      </c>
      <c r="H239" s="17">
        <f t="shared" si="200"/>
        <v>8.75</v>
      </c>
      <c r="I239" s="18">
        <f t="shared" si="201"/>
        <v>1.3</v>
      </c>
      <c r="J239" s="61">
        <f t="shared" si="202"/>
        <v>7.8000000000000007</v>
      </c>
      <c r="DA239" s="2">
        <f t="shared" si="203"/>
        <v>1889</v>
      </c>
      <c r="DB239" s="20" t="s">
        <v>13</v>
      </c>
      <c r="DC239" s="15">
        <v>11.7</v>
      </c>
      <c r="DD239" s="15">
        <v>11.4</v>
      </c>
      <c r="DE239" s="15">
        <v>9.6999999999999993</v>
      </c>
      <c r="DF239" s="15">
        <v>9.6</v>
      </c>
      <c r="DG239" s="15">
        <v>7.4</v>
      </c>
      <c r="DH239" s="15">
        <v>6.1</v>
      </c>
      <c r="DI239" s="15">
        <v>3.9</v>
      </c>
      <c r="DJ239" s="15">
        <v>4.3</v>
      </c>
      <c r="DK239" s="15">
        <v>4.5</v>
      </c>
      <c r="DL239" s="15">
        <v>7.8</v>
      </c>
      <c r="DM239" s="15">
        <v>9.4</v>
      </c>
      <c r="DN239" s="15">
        <v>10.4</v>
      </c>
      <c r="DO239" s="21">
        <f t="shared" si="195"/>
        <v>8.0166666666666675</v>
      </c>
      <c r="DQ239" s="22">
        <f t="shared" si="196"/>
        <v>10.933333333333332</v>
      </c>
      <c r="DR239" s="23">
        <f t="shared" si="197"/>
        <v>4.7666666666666666</v>
      </c>
      <c r="FA239" s="2">
        <f t="shared" si="207"/>
        <v>1889</v>
      </c>
      <c r="FB239" s="26">
        <v>1889</v>
      </c>
      <c r="FC239" s="15">
        <v>13.1</v>
      </c>
      <c r="FD239" s="15">
        <v>14.3</v>
      </c>
      <c r="FE239" s="15">
        <v>8.6</v>
      </c>
      <c r="FF239" s="15">
        <v>8.9</v>
      </c>
      <c r="FG239" s="15">
        <v>5.2</v>
      </c>
      <c r="FH239" s="15">
        <v>5.2</v>
      </c>
      <c r="FI239" s="15">
        <v>1.3</v>
      </c>
      <c r="FJ239" s="15">
        <v>3.2</v>
      </c>
      <c r="FK239" s="15">
        <v>1.9</v>
      </c>
      <c r="FL239" s="15">
        <v>9</v>
      </c>
      <c r="FM239" s="15">
        <v>9.5</v>
      </c>
      <c r="FN239" s="15">
        <v>9.3000000000000007</v>
      </c>
      <c r="FO239" s="21">
        <f t="shared" si="204"/>
        <v>7.458333333333333</v>
      </c>
      <c r="FQ239" s="22">
        <f t="shared" si="205"/>
        <v>12</v>
      </c>
      <c r="FR239" s="23">
        <f t="shared" si="206"/>
        <v>3.2333333333333329</v>
      </c>
      <c r="GX239" s="24"/>
    </row>
    <row r="240" spans="1:206">
      <c r="A240" s="7">
        <f>A235+5</f>
        <v>1890</v>
      </c>
      <c r="B240" s="8">
        <f t="shared" si="198"/>
        <v>7.6750000000000007</v>
      </c>
      <c r="C240" s="25">
        <f t="shared" si="208"/>
        <v>7.2450000000000001</v>
      </c>
      <c r="D240" s="16"/>
      <c r="G240" s="16">
        <f t="shared" si="199"/>
        <v>13.7</v>
      </c>
      <c r="H240" s="17">
        <f t="shared" si="200"/>
        <v>7.2</v>
      </c>
      <c r="I240" s="18">
        <f t="shared" si="201"/>
        <v>0.9</v>
      </c>
      <c r="J240" s="61">
        <f t="shared" si="202"/>
        <v>7.3</v>
      </c>
      <c r="DA240" s="2">
        <f t="shared" si="203"/>
        <v>1890</v>
      </c>
      <c r="DB240" s="20" t="s">
        <v>14</v>
      </c>
      <c r="DC240" s="15">
        <v>12.8</v>
      </c>
      <c r="DD240" s="15">
        <v>13.4</v>
      </c>
      <c r="DE240" s="15">
        <v>11.9</v>
      </c>
      <c r="DF240" s="15">
        <v>9.3000000000000007</v>
      </c>
      <c r="DG240" s="15">
        <v>7.1</v>
      </c>
      <c r="DH240" s="15">
        <v>7.2</v>
      </c>
      <c r="DI240" s="15">
        <v>3.2</v>
      </c>
      <c r="DJ240" s="15">
        <v>4.5</v>
      </c>
      <c r="DK240" s="15">
        <v>7</v>
      </c>
      <c r="DL240" s="15">
        <v>6.8</v>
      </c>
      <c r="DM240" s="15">
        <v>8.8000000000000007</v>
      </c>
      <c r="DN240" s="15">
        <v>10.1</v>
      </c>
      <c r="DO240" s="21">
        <f t="shared" si="195"/>
        <v>8.5083333333333329</v>
      </c>
      <c r="DQ240" s="22">
        <f t="shared" si="196"/>
        <v>12.700000000000001</v>
      </c>
      <c r="DR240" s="23">
        <f t="shared" si="197"/>
        <v>4.9666666666666668</v>
      </c>
      <c r="FA240" s="2">
        <f t="shared" si="207"/>
        <v>1890</v>
      </c>
      <c r="FB240" s="26">
        <v>1890</v>
      </c>
      <c r="FC240" s="15">
        <v>12.8</v>
      </c>
      <c r="FD240" s="15">
        <v>13.7</v>
      </c>
      <c r="FE240" s="15">
        <v>11.4</v>
      </c>
      <c r="FF240" s="15">
        <v>7.2</v>
      </c>
      <c r="FG240" s="15">
        <v>5.2</v>
      </c>
      <c r="FH240" s="15">
        <v>6.9</v>
      </c>
      <c r="FI240" s="15">
        <v>0.9</v>
      </c>
      <c r="FJ240" s="15">
        <v>2.6</v>
      </c>
      <c r="FK240" s="15">
        <v>5.0999999999999996</v>
      </c>
      <c r="FL240" s="15">
        <v>5.7</v>
      </c>
      <c r="FM240" s="15">
        <v>7.8</v>
      </c>
      <c r="FN240" s="15">
        <v>8.6999999999999993</v>
      </c>
      <c r="FO240" s="21">
        <f t="shared" si="204"/>
        <v>7.333333333333333</v>
      </c>
      <c r="FQ240" s="22">
        <f t="shared" si="205"/>
        <v>12.633333333333333</v>
      </c>
      <c r="FR240" s="23">
        <f t="shared" si="206"/>
        <v>3.4666666666666668</v>
      </c>
      <c r="GX240" s="24"/>
    </row>
    <row r="241" spans="1:207">
      <c r="A241" s="7"/>
      <c r="B241" s="8">
        <f t="shared" si="198"/>
        <v>7.4416666666666664</v>
      </c>
      <c r="C241" s="25">
        <f t="shared" si="208"/>
        <v>7.3275000000000006</v>
      </c>
      <c r="D241" s="16"/>
      <c r="G241" s="16">
        <f t="shared" si="199"/>
        <v>13.4</v>
      </c>
      <c r="H241" s="17">
        <f t="shared" si="200"/>
        <v>7.1</v>
      </c>
      <c r="I241" s="18">
        <f t="shared" si="201"/>
        <v>2.6</v>
      </c>
      <c r="J241" s="61">
        <f t="shared" si="202"/>
        <v>8</v>
      </c>
      <c r="DA241" s="2">
        <f t="shared" si="203"/>
        <v>1891</v>
      </c>
      <c r="DB241" s="20" t="s">
        <v>15</v>
      </c>
      <c r="DC241" s="15">
        <v>10.4</v>
      </c>
      <c r="DD241" s="15">
        <v>10.7</v>
      </c>
      <c r="DE241" s="15">
        <v>11.4</v>
      </c>
      <c r="DF241" s="15">
        <v>7.9</v>
      </c>
      <c r="DG241" s="15">
        <v>7.1</v>
      </c>
      <c r="DH241" s="15">
        <v>5.8</v>
      </c>
      <c r="DI241" s="15">
        <v>4.2</v>
      </c>
      <c r="DJ241" s="15">
        <v>5.2</v>
      </c>
      <c r="DK241" s="15">
        <v>5.5</v>
      </c>
      <c r="DL241" s="15">
        <v>7.1</v>
      </c>
      <c r="DM241" s="15">
        <v>8</v>
      </c>
      <c r="DN241" s="15">
        <v>10.3</v>
      </c>
      <c r="DO241" s="21">
        <f t="shared" si="195"/>
        <v>7.8</v>
      </c>
      <c r="DQ241" s="22">
        <f t="shared" si="196"/>
        <v>10.833333333333334</v>
      </c>
      <c r="DR241" s="23">
        <f t="shared" si="197"/>
        <v>5.0666666666666664</v>
      </c>
      <c r="FA241" s="2">
        <f t="shared" si="207"/>
        <v>1891</v>
      </c>
      <c r="FB241" s="26">
        <v>1891</v>
      </c>
      <c r="FC241" s="15">
        <v>9.9</v>
      </c>
      <c r="FD241" s="15">
        <v>8.9</v>
      </c>
      <c r="FE241" s="15">
        <v>9.5</v>
      </c>
      <c r="FF241" s="15">
        <v>6.2</v>
      </c>
      <c r="FG241" s="15">
        <v>4.7</v>
      </c>
      <c r="FH241" s="15">
        <v>3.6</v>
      </c>
      <c r="FI241" s="15">
        <v>2.6</v>
      </c>
      <c r="FJ241" s="15">
        <v>3.5</v>
      </c>
      <c r="FK241" s="15">
        <v>4.5999999999999996</v>
      </c>
      <c r="FL241" s="15">
        <v>5.7</v>
      </c>
      <c r="FM241" s="15">
        <v>7.6</v>
      </c>
      <c r="FN241" s="15">
        <v>9.6999999999999993</v>
      </c>
      <c r="FO241" s="21">
        <f t="shared" si="204"/>
        <v>6.3750000000000009</v>
      </c>
      <c r="FQ241" s="22">
        <f t="shared" si="205"/>
        <v>9.4333333333333336</v>
      </c>
      <c r="FR241" s="23">
        <f t="shared" si="206"/>
        <v>3.2333333333333329</v>
      </c>
      <c r="GX241" s="24"/>
    </row>
    <row r="242" spans="1:207">
      <c r="A242" s="7"/>
      <c r="B242" s="8">
        <f t="shared" si="198"/>
        <v>7.2291666666666661</v>
      </c>
      <c r="C242" s="25">
        <f t="shared" si="208"/>
        <v>7.3308333333333335</v>
      </c>
      <c r="D242" s="16">
        <f t="shared" ref="D242:D273" si="209">AVERAGE(B233:B242)</f>
        <v>7.5012500000000006</v>
      </c>
      <c r="G242" s="16">
        <f t="shared" si="199"/>
        <v>11.4</v>
      </c>
      <c r="H242" s="17">
        <f t="shared" si="200"/>
        <v>7.15</v>
      </c>
      <c r="I242" s="18">
        <f t="shared" si="201"/>
        <v>2</v>
      </c>
      <c r="J242" s="61">
        <f t="shared" si="202"/>
        <v>6.7</v>
      </c>
      <c r="DA242" s="2">
        <f t="shared" si="203"/>
        <v>1892</v>
      </c>
      <c r="DB242" s="20" t="s">
        <v>18</v>
      </c>
      <c r="DC242" s="15">
        <v>10.7</v>
      </c>
      <c r="DD242" s="15">
        <v>11.1</v>
      </c>
      <c r="DE242" s="27">
        <f>(SUM(DE239:DE241)+SUM(DE243:DE245))/6</f>
        <v>10.866666666666667</v>
      </c>
      <c r="DF242" s="27">
        <f>(SUM(DF239:DF241)+SUM(DF243:DF245))/6</f>
        <v>9.2833333333333332</v>
      </c>
      <c r="DG242" s="27">
        <f>(SUM(DG239:DG241)+SUM(DG243:DG245))/6</f>
        <v>6.7</v>
      </c>
      <c r="DH242" s="27">
        <f>(SUM(DH239:DH241)+SUM(DH243:DH245))/6</f>
        <v>6.4666666666666659</v>
      </c>
      <c r="DI242" s="15">
        <v>4.2</v>
      </c>
      <c r="DJ242" s="15">
        <v>4.2</v>
      </c>
      <c r="DK242" s="15">
        <v>5.2</v>
      </c>
      <c r="DL242" s="15">
        <v>6</v>
      </c>
      <c r="DM242" s="15">
        <v>9.4</v>
      </c>
      <c r="DN242" s="15">
        <v>9.5</v>
      </c>
      <c r="DO242" s="21">
        <f t="shared" si="195"/>
        <v>7.8013888888888898</v>
      </c>
      <c r="DQ242" s="22">
        <f t="shared" si="196"/>
        <v>10.888888888888888</v>
      </c>
      <c r="DR242" s="23">
        <f t="shared" si="197"/>
        <v>4.9555555555555557</v>
      </c>
      <c r="DS242" s="24">
        <f t="shared" ref="DS242:DS273" si="210">AVERAGE(DO232:DO242)</f>
        <v>7.8845959595959592</v>
      </c>
      <c r="FA242" s="2">
        <f t="shared" si="207"/>
        <v>1892</v>
      </c>
      <c r="FB242" s="20" t="s">
        <v>18</v>
      </c>
      <c r="FC242" s="15">
        <v>10.6</v>
      </c>
      <c r="FD242" s="15">
        <v>10.6</v>
      </c>
      <c r="FE242" s="15">
        <v>10.6</v>
      </c>
      <c r="FF242" s="15">
        <v>7.6</v>
      </c>
      <c r="FG242" s="15">
        <v>3.8</v>
      </c>
      <c r="FH242" s="15">
        <v>3.3</v>
      </c>
      <c r="FI242" s="15">
        <v>2</v>
      </c>
      <c r="FJ242" s="15">
        <v>2.8</v>
      </c>
      <c r="FK242" s="15">
        <v>4.2</v>
      </c>
      <c r="FL242" s="15">
        <v>6.3</v>
      </c>
      <c r="FM242" s="15">
        <v>9.4</v>
      </c>
      <c r="FN242" s="15">
        <v>8.6999999999999993</v>
      </c>
      <c r="FO242" s="21">
        <f t="shared" si="204"/>
        <v>6.6583333333333323</v>
      </c>
      <c r="FQ242" s="22">
        <f t="shared" si="205"/>
        <v>10.6</v>
      </c>
      <c r="FR242" s="23">
        <f t="shared" si="206"/>
        <v>2.6999999999999997</v>
      </c>
      <c r="GX242" s="24"/>
    </row>
    <row r="243" spans="1:207" ht="13.5">
      <c r="A243" s="7"/>
      <c r="B243" s="8">
        <f t="shared" si="198"/>
        <v>7.5090277777777779</v>
      </c>
      <c r="C243" s="25">
        <f t="shared" si="208"/>
        <v>7.435138888888889</v>
      </c>
      <c r="D243" s="16">
        <f t="shared" si="209"/>
        <v>7.4325694444444439</v>
      </c>
      <c r="G243" s="16">
        <f t="shared" si="199"/>
        <v>11.2</v>
      </c>
      <c r="H243" s="17">
        <f t="shared" si="200"/>
        <v>8.75</v>
      </c>
      <c r="I243" s="18">
        <f t="shared" si="201"/>
        <v>2.4</v>
      </c>
      <c r="J243" s="61">
        <f t="shared" si="202"/>
        <v>6.8</v>
      </c>
      <c r="DA243" s="2">
        <f t="shared" si="203"/>
        <v>1893</v>
      </c>
      <c r="DB243" s="20" t="s">
        <v>19</v>
      </c>
      <c r="DC243" s="15">
        <v>11.6</v>
      </c>
      <c r="DD243" s="15">
        <v>11.2</v>
      </c>
      <c r="DE243" s="15">
        <v>9.9</v>
      </c>
      <c r="DF243" s="15">
        <v>9.8000000000000007</v>
      </c>
      <c r="DG243" s="15">
        <v>6.2</v>
      </c>
      <c r="DH243" s="15">
        <v>5.3</v>
      </c>
      <c r="DI243" s="15">
        <v>4.9000000000000004</v>
      </c>
      <c r="DJ243" s="15">
        <v>6.3</v>
      </c>
      <c r="DK243" s="15">
        <v>6.6</v>
      </c>
      <c r="DL243" s="15">
        <v>8.6999999999999993</v>
      </c>
      <c r="DM243" s="15">
        <v>8.9</v>
      </c>
      <c r="DN243" s="15">
        <v>11</v>
      </c>
      <c r="DO243" s="21">
        <f t="shared" si="195"/>
        <v>8.3666666666666671</v>
      </c>
      <c r="DQ243" s="22">
        <f t="shared" si="196"/>
        <v>10.899999999999999</v>
      </c>
      <c r="DR243" s="23">
        <f t="shared" si="197"/>
        <v>5.5</v>
      </c>
      <c r="DS243" s="24">
        <f t="shared" si="210"/>
        <v>7.9001262626262641</v>
      </c>
      <c r="FA243" s="2">
        <f t="shared" si="207"/>
        <v>1893</v>
      </c>
      <c r="FB243" s="26">
        <v>1893</v>
      </c>
      <c r="FC243" s="15">
        <v>11.2</v>
      </c>
      <c r="FD243" s="15">
        <v>10.3</v>
      </c>
      <c r="FE243" s="15">
        <v>9.4</v>
      </c>
      <c r="FF243" s="15">
        <v>8.8000000000000007</v>
      </c>
      <c r="FG243" s="15">
        <v>4.4000000000000004</v>
      </c>
      <c r="FH243" s="15">
        <v>2.4</v>
      </c>
      <c r="FI243" s="15">
        <v>2.9</v>
      </c>
      <c r="FJ243" s="15">
        <v>3.2</v>
      </c>
      <c r="FK243" s="15">
        <v>6.3</v>
      </c>
      <c r="FL243" s="15">
        <v>7.4</v>
      </c>
      <c r="FM243" s="15">
        <v>9.1</v>
      </c>
      <c r="FN243" s="15">
        <v>11.2</v>
      </c>
      <c r="FO243" s="21">
        <f t="shared" si="204"/>
        <v>7.2166666666666659</v>
      </c>
      <c r="FQ243" s="22">
        <f t="shared" si="205"/>
        <v>10.299999999999999</v>
      </c>
      <c r="FR243" s="23">
        <f t="shared" si="206"/>
        <v>2.8333333333333335</v>
      </c>
      <c r="GB243" s="28" t="s">
        <v>20</v>
      </c>
      <c r="GE243" s="2" t="s">
        <v>173</v>
      </c>
      <c r="GX243" s="24"/>
      <c r="GY243" s="24"/>
    </row>
    <row r="244" spans="1:207">
      <c r="A244" s="7"/>
      <c r="B244" s="8">
        <f t="shared" si="198"/>
        <v>7.7166666666666668</v>
      </c>
      <c r="C244" s="25">
        <f t="shared" si="208"/>
        <v>7.5143055555555547</v>
      </c>
      <c r="D244" s="16">
        <f t="shared" si="209"/>
        <v>7.3175694444444446</v>
      </c>
      <c r="E244" s="8"/>
      <c r="F244" s="29"/>
      <c r="G244" s="16">
        <f t="shared" si="199"/>
        <v>13.2</v>
      </c>
      <c r="H244" s="17">
        <f t="shared" si="200"/>
        <v>8.25</v>
      </c>
      <c r="I244" s="18">
        <f t="shared" si="201"/>
        <v>0.8</v>
      </c>
      <c r="J244" s="61">
        <f t="shared" si="202"/>
        <v>7</v>
      </c>
      <c r="DA244" s="2">
        <f t="shared" si="203"/>
        <v>1894</v>
      </c>
      <c r="DB244" s="20" t="s">
        <v>21</v>
      </c>
      <c r="DC244" s="15">
        <v>12.3</v>
      </c>
      <c r="DD244" s="15">
        <v>11</v>
      </c>
      <c r="DE244" s="15">
        <v>11.4</v>
      </c>
      <c r="DF244" s="15">
        <v>10.4</v>
      </c>
      <c r="DG244" s="15">
        <v>6.1</v>
      </c>
      <c r="DH244" s="15">
        <v>6.7</v>
      </c>
      <c r="DI244" s="15">
        <v>5.7</v>
      </c>
      <c r="DJ244" s="15">
        <v>5.6</v>
      </c>
      <c r="DK244" s="15">
        <v>5.8</v>
      </c>
      <c r="DL244" s="15">
        <v>9</v>
      </c>
      <c r="DM244" s="15">
        <v>9.6999999999999993</v>
      </c>
      <c r="DN244" s="15">
        <v>11</v>
      </c>
      <c r="DO244" s="21">
        <f t="shared" si="195"/>
        <v>8.7249999999999996</v>
      </c>
      <c r="DQ244" s="22">
        <f t="shared" si="196"/>
        <v>11.566666666666668</v>
      </c>
      <c r="DR244" s="23">
        <f t="shared" si="197"/>
        <v>6</v>
      </c>
      <c r="DS244" s="24">
        <f t="shared" si="210"/>
        <v>7.8872474747474746</v>
      </c>
      <c r="FA244" s="2">
        <f t="shared" si="207"/>
        <v>1894</v>
      </c>
      <c r="FB244" s="20" t="s">
        <v>21</v>
      </c>
      <c r="FC244" s="15">
        <v>13.2</v>
      </c>
      <c r="FD244" s="15">
        <v>10.7</v>
      </c>
      <c r="FE244" s="15">
        <v>11.6</v>
      </c>
      <c r="FF244" s="15">
        <v>4.9000000000000004</v>
      </c>
      <c r="FG244" s="15">
        <v>4.0999999999999996</v>
      </c>
      <c r="FH244" s="15">
        <v>4.8</v>
      </c>
      <c r="FI244" s="15">
        <v>0.8</v>
      </c>
      <c r="FJ244" s="15">
        <v>3</v>
      </c>
      <c r="FK244" s="15">
        <v>4.0999999999999996</v>
      </c>
      <c r="FL244" s="15">
        <v>7.9</v>
      </c>
      <c r="FM244" s="15">
        <v>8.6</v>
      </c>
      <c r="FN244" s="15">
        <v>11.1</v>
      </c>
      <c r="FO244" s="21">
        <f t="shared" si="204"/>
        <v>7.0666666666666655</v>
      </c>
      <c r="FQ244" s="22">
        <f t="shared" si="205"/>
        <v>11.833333333333334</v>
      </c>
      <c r="FR244" s="23">
        <f t="shared" si="206"/>
        <v>2.8666666666666667</v>
      </c>
      <c r="GX244" s="24"/>
      <c r="GY244" s="24"/>
    </row>
    <row r="245" spans="1:207">
      <c r="A245" s="7">
        <f>A240+5</f>
        <v>1895</v>
      </c>
      <c r="B245" s="8">
        <f t="shared" si="198"/>
        <v>8.1703703703703692</v>
      </c>
      <c r="C245" s="25">
        <f t="shared" si="208"/>
        <v>7.6133796296296294</v>
      </c>
      <c r="D245" s="16">
        <f t="shared" si="209"/>
        <v>7.4291898148148148</v>
      </c>
      <c r="E245" s="8"/>
      <c r="F245" s="29"/>
      <c r="G245" s="16">
        <f t="shared" si="199"/>
        <v>13.8</v>
      </c>
      <c r="H245" s="17">
        <f t="shared" si="200"/>
        <v>7.9499999999999993</v>
      </c>
      <c r="I245" s="18">
        <f t="shared" si="201"/>
        <v>0.4</v>
      </c>
      <c r="J245" s="61">
        <f t="shared" si="202"/>
        <v>7.1000000000000005</v>
      </c>
      <c r="DA245" s="2">
        <f t="shared" si="203"/>
        <v>1895</v>
      </c>
      <c r="DB245" s="20" t="s">
        <v>22</v>
      </c>
      <c r="DC245" s="15">
        <v>11.1</v>
      </c>
      <c r="DD245" s="15">
        <v>13</v>
      </c>
      <c r="DE245" s="15">
        <v>10.9</v>
      </c>
      <c r="DF245" s="15">
        <v>8.6999999999999993</v>
      </c>
      <c r="DG245" s="15">
        <v>6.3</v>
      </c>
      <c r="DH245" s="15">
        <v>7.7</v>
      </c>
      <c r="DI245" s="15">
        <v>3.4</v>
      </c>
      <c r="DJ245" s="15">
        <v>5.2</v>
      </c>
      <c r="DK245" s="15">
        <v>5.9</v>
      </c>
      <c r="DL245" s="15">
        <v>8.1999999999999993</v>
      </c>
      <c r="DM245" s="15">
        <v>8.5</v>
      </c>
      <c r="DN245" s="15">
        <v>11.5</v>
      </c>
      <c r="DO245" s="21">
        <f t="shared" si="195"/>
        <v>8.3666666666666671</v>
      </c>
      <c r="DQ245" s="22">
        <f t="shared" si="196"/>
        <v>11.666666666666666</v>
      </c>
      <c r="DR245" s="23">
        <f t="shared" si="197"/>
        <v>5.4333333333333336</v>
      </c>
      <c r="DS245" s="24">
        <f t="shared" si="210"/>
        <v>7.9508838383838372</v>
      </c>
      <c r="FA245" s="2">
        <f t="shared" si="207"/>
        <v>1895</v>
      </c>
      <c r="FB245" s="26">
        <v>1895</v>
      </c>
      <c r="FC245" s="15">
        <v>11.2</v>
      </c>
      <c r="FD245" s="15">
        <v>12.1</v>
      </c>
      <c r="FE245" s="15">
        <v>10.4</v>
      </c>
      <c r="FF245" s="15">
        <v>7.3</v>
      </c>
      <c r="FG245" s="15">
        <v>4.3</v>
      </c>
      <c r="FH245" s="15">
        <v>2.4</v>
      </c>
      <c r="FI245" s="15">
        <v>0.4</v>
      </c>
      <c r="FJ245" s="15">
        <v>4.5999999999999996</v>
      </c>
      <c r="FK245" s="15">
        <v>5.0999999999999996</v>
      </c>
      <c r="FL245" s="15">
        <v>7.2</v>
      </c>
      <c r="FM245" s="15">
        <v>7.7</v>
      </c>
      <c r="FN245" s="30">
        <f>(FN242+FN243+FN244+FN246+FN247+FN248)/6</f>
        <v>10.133333333333335</v>
      </c>
      <c r="FO245" s="21">
        <f t="shared" si="204"/>
        <v>6.9027777777777777</v>
      </c>
      <c r="FQ245" s="22">
        <f t="shared" si="205"/>
        <v>11.233333333333333</v>
      </c>
      <c r="FR245" s="23">
        <f t="shared" si="206"/>
        <v>2.4666666666666663</v>
      </c>
      <c r="FS245" s="24">
        <f t="shared" ref="FS245:FS276" si="211">AVERAGE(FO235:FO245)</f>
        <v>6.8381313131313135</v>
      </c>
      <c r="GA245" s="2">
        <v>1895</v>
      </c>
      <c r="GB245" s="20" t="s">
        <v>22</v>
      </c>
      <c r="GC245" s="15">
        <v>12.6</v>
      </c>
      <c r="GD245" s="15">
        <v>13.8</v>
      </c>
      <c r="GE245" s="15">
        <v>11.5</v>
      </c>
      <c r="GF245" s="15">
        <v>9.8000000000000007</v>
      </c>
      <c r="GG245" s="15">
        <v>7.4</v>
      </c>
      <c r="GH245" s="15">
        <v>6.5</v>
      </c>
      <c r="GI245" s="15">
        <v>3.4</v>
      </c>
      <c r="GJ245" s="15">
        <v>6</v>
      </c>
      <c r="GK245" s="15">
        <v>6.6</v>
      </c>
      <c r="GL245" s="15">
        <v>8.9</v>
      </c>
      <c r="GM245" s="15">
        <v>9</v>
      </c>
      <c r="GN245" s="15">
        <v>11.1</v>
      </c>
      <c r="GO245" s="21">
        <f t="shared" ref="GO245:GO276" si="212">SUM(GC245:GN245)/12</f>
        <v>8.8833333333333329</v>
      </c>
      <c r="GQ245" s="22">
        <f t="shared" ref="GQ245:GQ276" si="213">SUM(GC245+GD245+GE245)/3</f>
        <v>12.633333333333333</v>
      </c>
      <c r="GR245" s="23">
        <f t="shared" ref="GR245:GR276" si="214">SUM(GH245+GI245+GJ245)/3</f>
        <v>5.3</v>
      </c>
      <c r="GS245" s="24"/>
      <c r="GT245" s="22">
        <f>AVERAGE(Sheet1!AQ245,Sheet1!BQ245,Sheet1!CQ245,Sheet1!DQ244,Sheet1!EQ245,Sheet1!FQ245,Sheet1!GQ245)</f>
        <v>11.811111111111112</v>
      </c>
      <c r="GU245" s="23">
        <f>AVERAGE(Sheet1!AR245,Sheet1!BR245,Sheet1!CR245,Sheet1!DR244,Sheet1!ER245,Sheet1!FR245,Sheet1!GR245)</f>
        <v>4.5888888888888886</v>
      </c>
      <c r="GV245" s="31"/>
      <c r="GW245" s="31"/>
      <c r="GX245" s="24">
        <f>AVERAGE(Sheet1!$AO245,Sheet1!$BO245,Sheet1!$CO245,Sheet1!$DO244,Sheet1!$EO245,Sheet1!$FO245,Sheet1!$GO245)</f>
        <v>8.1703703703703692</v>
      </c>
      <c r="GY245" s="24"/>
    </row>
    <row r="246" spans="1:207">
      <c r="A246" s="7"/>
      <c r="B246" s="8">
        <f t="shared" si="198"/>
        <v>7.8370370370370379</v>
      </c>
      <c r="C246" s="25">
        <f t="shared" si="208"/>
        <v>7.6924537037037028</v>
      </c>
      <c r="D246" s="16">
        <f t="shared" si="209"/>
        <v>7.5099768518518513</v>
      </c>
      <c r="E246" s="8"/>
      <c r="F246" s="29"/>
      <c r="G246" s="16">
        <f t="shared" si="199"/>
        <v>13</v>
      </c>
      <c r="H246" s="17">
        <f t="shared" si="200"/>
        <v>8.1499999999999986</v>
      </c>
      <c r="I246" s="18">
        <f t="shared" si="201"/>
        <v>0.9</v>
      </c>
      <c r="J246" s="61">
        <f t="shared" si="202"/>
        <v>6.95</v>
      </c>
      <c r="DA246" s="2">
        <f t="shared" si="203"/>
        <v>1896</v>
      </c>
      <c r="DB246" s="20" t="s">
        <v>23</v>
      </c>
      <c r="DC246" s="15">
        <v>10.9</v>
      </c>
      <c r="DD246" s="15">
        <v>11.8</v>
      </c>
      <c r="DE246" s="15">
        <v>10.8</v>
      </c>
      <c r="DF246" s="15">
        <v>8.3000000000000007</v>
      </c>
      <c r="DG246" s="15">
        <v>6.4</v>
      </c>
      <c r="DH246" s="15">
        <v>4.5</v>
      </c>
      <c r="DI246" s="15">
        <v>4.2</v>
      </c>
      <c r="DJ246" s="15">
        <v>4.5</v>
      </c>
      <c r="DK246" s="15">
        <v>6</v>
      </c>
      <c r="DL246" s="15">
        <v>8.6999999999999993</v>
      </c>
      <c r="DM246" s="15">
        <v>8.8000000000000007</v>
      </c>
      <c r="DN246" s="15">
        <v>10.9</v>
      </c>
      <c r="DO246" s="21">
        <f t="shared" si="195"/>
        <v>7.9833333333333343</v>
      </c>
      <c r="DQ246" s="22">
        <f t="shared" si="196"/>
        <v>11.166666666666666</v>
      </c>
      <c r="DR246" s="23">
        <f t="shared" si="197"/>
        <v>4.3999999999999995</v>
      </c>
      <c r="DS246" s="24">
        <f t="shared" si="210"/>
        <v>7.9895202020202012</v>
      </c>
      <c r="FA246" s="2">
        <f t="shared" si="207"/>
        <v>1896</v>
      </c>
      <c r="FB246" s="26">
        <v>1896</v>
      </c>
      <c r="FC246" s="30">
        <f>(FC243+FC244+FC245+FC247+FC248+FC249)/6</f>
        <v>11.283333333333331</v>
      </c>
      <c r="FD246" s="30">
        <f>(FD243+FD244+FD245+FD247+FD248+FD249)/6</f>
        <v>11.516666666666667</v>
      </c>
      <c r="FE246" s="30">
        <f>(FE243+FE244+FE245+FE247+FE248+FE249)/6</f>
        <v>9.7333333333333325</v>
      </c>
      <c r="FF246" s="15">
        <v>7.4</v>
      </c>
      <c r="FG246" s="15">
        <v>5.0999999999999996</v>
      </c>
      <c r="FH246" s="15">
        <v>2.1</v>
      </c>
      <c r="FI246" s="15">
        <v>0.9</v>
      </c>
      <c r="FJ246" s="15">
        <v>2.8</v>
      </c>
      <c r="FK246" s="15">
        <v>4.4000000000000004</v>
      </c>
      <c r="FL246" s="15">
        <v>6.7</v>
      </c>
      <c r="FM246" s="15">
        <v>8.1</v>
      </c>
      <c r="FN246" s="15">
        <v>10.6</v>
      </c>
      <c r="FO246" s="21">
        <f t="shared" si="204"/>
        <v>6.7194444444444441</v>
      </c>
      <c r="FQ246" s="22">
        <f t="shared" si="205"/>
        <v>10.844444444444443</v>
      </c>
      <c r="FR246" s="23">
        <f t="shared" si="206"/>
        <v>1.9333333333333333</v>
      </c>
      <c r="FS246" s="24">
        <f t="shared" si="211"/>
        <v>6.8633838383838386</v>
      </c>
      <c r="GA246" s="2">
        <f t="shared" ref="GA246:GA277" si="215">GA245+1</f>
        <v>1896</v>
      </c>
      <c r="GB246" s="20" t="s">
        <v>23</v>
      </c>
      <c r="GC246" s="15">
        <v>12</v>
      </c>
      <c r="GD246" s="15">
        <v>12.9</v>
      </c>
      <c r="GE246" s="15">
        <v>11.5</v>
      </c>
      <c r="GF246" s="15">
        <v>9.9</v>
      </c>
      <c r="GG246" s="15">
        <v>6.6</v>
      </c>
      <c r="GH246" s="15">
        <v>5</v>
      </c>
      <c r="GI246" s="15">
        <v>3.2</v>
      </c>
      <c r="GJ246" s="15">
        <v>4.8</v>
      </c>
      <c r="GK246" s="15">
        <v>6.1</v>
      </c>
      <c r="GL246" s="15">
        <v>8.1999999999999993</v>
      </c>
      <c r="GM246" s="15">
        <v>9.1999999999999993</v>
      </c>
      <c r="GN246" s="15">
        <v>11.7</v>
      </c>
      <c r="GO246" s="21">
        <f t="shared" si="212"/>
        <v>8.4250000000000007</v>
      </c>
      <c r="GQ246" s="22">
        <f t="shared" si="213"/>
        <v>12.133333333333333</v>
      </c>
      <c r="GR246" s="23">
        <f t="shared" si="214"/>
        <v>4.333333333333333</v>
      </c>
      <c r="GS246" s="24"/>
      <c r="GT246" s="22">
        <f>AVERAGE(Sheet1!AQ246,Sheet1!BQ246,Sheet1!CQ246,Sheet1!DQ245,Sheet1!EQ246,Sheet1!FQ246,Sheet1!GQ246)</f>
        <v>11.548148148148149</v>
      </c>
      <c r="GU246" s="23">
        <f>AVERAGE(Sheet1!AR246,Sheet1!BR246,Sheet1!CR246,Sheet1!DR245,Sheet1!ER246,Sheet1!FR246,Sheet1!GR246)</f>
        <v>3.9</v>
      </c>
      <c r="GV246" s="31"/>
      <c r="GW246" s="31"/>
      <c r="GX246" s="24">
        <f>AVERAGE(Sheet1!$AO246,Sheet1!$BO246,Sheet1!$CO246,Sheet1!$DO245,Sheet1!$EO246,Sheet1!$FO246,Sheet1!$GO246)</f>
        <v>7.8370370370370379</v>
      </c>
      <c r="GY246" s="24"/>
    </row>
    <row r="247" spans="1:207">
      <c r="A247" s="7"/>
      <c r="B247" s="8">
        <f t="shared" si="198"/>
        <v>7.6472222222222221</v>
      </c>
      <c r="C247" s="25">
        <f t="shared" si="208"/>
        <v>7.7760648148148146</v>
      </c>
      <c r="D247" s="16">
        <f t="shared" si="209"/>
        <v>7.5534490740740754</v>
      </c>
      <c r="E247" s="8"/>
      <c r="F247" s="29"/>
      <c r="G247" s="16">
        <f t="shared" si="199"/>
        <v>12.4</v>
      </c>
      <c r="H247" s="17">
        <f t="shared" si="200"/>
        <v>7.25</v>
      </c>
      <c r="I247" s="18">
        <f t="shared" si="201"/>
        <v>2</v>
      </c>
      <c r="J247" s="61">
        <f t="shared" si="202"/>
        <v>7.2</v>
      </c>
      <c r="DA247" s="2">
        <f t="shared" si="203"/>
        <v>1897</v>
      </c>
      <c r="DB247" s="20" t="s">
        <v>24</v>
      </c>
      <c r="DC247" s="15">
        <v>10.9</v>
      </c>
      <c r="DD247" s="15">
        <v>11.7</v>
      </c>
      <c r="DE247" s="15">
        <v>9.1999999999999993</v>
      </c>
      <c r="DF247" s="15">
        <v>8.5</v>
      </c>
      <c r="DG247" s="15">
        <v>5.4</v>
      </c>
      <c r="DH247" s="15">
        <v>5</v>
      </c>
      <c r="DI247" s="15">
        <v>4.2</v>
      </c>
      <c r="DJ247" s="15">
        <v>2.9</v>
      </c>
      <c r="DK247" s="15">
        <v>6.4</v>
      </c>
      <c r="DL247" s="15">
        <v>6.4</v>
      </c>
      <c r="DM247" s="15">
        <v>9.1</v>
      </c>
      <c r="DN247" s="15">
        <v>11.7</v>
      </c>
      <c r="DO247" s="21">
        <f t="shared" si="195"/>
        <v>7.6166666666666671</v>
      </c>
      <c r="DQ247" s="22">
        <f t="shared" si="196"/>
        <v>10.6</v>
      </c>
      <c r="DR247" s="23">
        <f t="shared" si="197"/>
        <v>4.0333333333333332</v>
      </c>
      <c r="DS247" s="24">
        <f t="shared" si="210"/>
        <v>8.0092171717171716</v>
      </c>
      <c r="FA247" s="2">
        <f t="shared" si="207"/>
        <v>1897</v>
      </c>
      <c r="FB247" s="26">
        <v>1897</v>
      </c>
      <c r="FC247" s="15">
        <v>10.8</v>
      </c>
      <c r="FD247" s="15">
        <v>11.3</v>
      </c>
      <c r="FE247" s="15">
        <v>6.9</v>
      </c>
      <c r="FF247" s="15">
        <v>7.6</v>
      </c>
      <c r="FG247" s="15">
        <v>3.3</v>
      </c>
      <c r="FH247" s="15">
        <v>4.0999999999999996</v>
      </c>
      <c r="FI247" s="15">
        <v>2</v>
      </c>
      <c r="FJ247" s="15">
        <v>2.2999999999999998</v>
      </c>
      <c r="FK247" s="15">
        <v>4.5</v>
      </c>
      <c r="FL247" s="15">
        <v>6.2</v>
      </c>
      <c r="FM247" s="15">
        <v>8.8000000000000007</v>
      </c>
      <c r="FN247" s="15">
        <v>10.6</v>
      </c>
      <c r="FO247" s="21">
        <f t="shared" si="204"/>
        <v>6.5333333333333323</v>
      </c>
      <c r="FQ247" s="22">
        <f t="shared" si="205"/>
        <v>9.6666666666666661</v>
      </c>
      <c r="FR247" s="23">
        <f t="shared" si="206"/>
        <v>2.7999999999999994</v>
      </c>
      <c r="FS247" s="24">
        <f t="shared" si="211"/>
        <v>6.8664141414141406</v>
      </c>
      <c r="GA247" s="2">
        <f t="shared" si="215"/>
        <v>1897</v>
      </c>
      <c r="GB247" s="20" t="s">
        <v>24</v>
      </c>
      <c r="GC247" s="15">
        <v>12.2</v>
      </c>
      <c r="GD247" s="15">
        <v>12.4</v>
      </c>
      <c r="GE247" s="15">
        <v>10.199999999999999</v>
      </c>
      <c r="GF247" s="15">
        <v>9.6999999999999993</v>
      </c>
      <c r="GG247" s="15">
        <v>6.1</v>
      </c>
      <c r="GH247" s="15">
        <v>6.2</v>
      </c>
      <c r="GI247" s="15">
        <v>5.0999999999999996</v>
      </c>
      <c r="GJ247" s="15">
        <v>3.9</v>
      </c>
      <c r="GK247" s="15">
        <v>6.1</v>
      </c>
      <c r="GL247" s="15">
        <v>7.9</v>
      </c>
      <c r="GM247" s="15">
        <v>9.8000000000000007</v>
      </c>
      <c r="GN247" s="15">
        <v>11.5</v>
      </c>
      <c r="GO247" s="21">
        <f t="shared" si="212"/>
        <v>8.4250000000000007</v>
      </c>
      <c r="GQ247" s="22">
        <f t="shared" si="213"/>
        <v>11.6</v>
      </c>
      <c r="GR247" s="23">
        <f t="shared" si="214"/>
        <v>5.0666666666666673</v>
      </c>
      <c r="GS247" s="24"/>
      <c r="GT247" s="22">
        <f>AVERAGE(Sheet1!AQ247,Sheet1!BQ247,Sheet1!CQ247,Sheet1!DQ246,Sheet1!EQ247,Sheet1!FQ247,Sheet1!GQ247)</f>
        <v>10.81111111111111</v>
      </c>
      <c r="GU247" s="23">
        <f>AVERAGE(Sheet1!AR247,Sheet1!BR247,Sheet1!CR247,Sheet1!DR246,Sheet1!ER247,Sheet1!FR247,Sheet1!GR247)</f>
        <v>4.0888888888888886</v>
      </c>
      <c r="GV247" s="31"/>
      <c r="GW247" s="31"/>
      <c r="GX247" s="24">
        <f>AVERAGE(Sheet1!$AO247,Sheet1!$BO247,Sheet1!$CO247,Sheet1!$DO246,Sheet1!$EO247,Sheet1!$FO247,Sheet1!$GO247)</f>
        <v>7.6472222222222221</v>
      </c>
      <c r="GY247" s="24"/>
    </row>
    <row r="248" spans="1:207">
      <c r="A248" s="7"/>
      <c r="B248" s="8">
        <f t="shared" si="198"/>
        <v>7.8916666666666684</v>
      </c>
      <c r="C248" s="25">
        <f t="shared" si="208"/>
        <v>7.8525925925925932</v>
      </c>
      <c r="D248" s="16">
        <f t="shared" si="209"/>
        <v>7.6438657407407407</v>
      </c>
      <c r="E248" s="8"/>
      <c r="F248" s="29"/>
      <c r="G248" s="16">
        <f t="shared" si="199"/>
        <v>13.7</v>
      </c>
      <c r="H248" s="17">
        <f t="shared" si="200"/>
        <v>7.9499999999999993</v>
      </c>
      <c r="I248" s="18">
        <f t="shared" si="201"/>
        <v>2.5</v>
      </c>
      <c r="J248" s="61">
        <f t="shared" si="202"/>
        <v>8.1</v>
      </c>
      <c r="BB248" s="2" t="s">
        <v>25</v>
      </c>
      <c r="BD248" s="2" t="s">
        <v>173</v>
      </c>
      <c r="DA248" s="2">
        <f t="shared" si="203"/>
        <v>1898</v>
      </c>
      <c r="DB248" s="20" t="s">
        <v>26</v>
      </c>
      <c r="DC248" s="15">
        <v>12.7</v>
      </c>
      <c r="DD248" s="15">
        <v>14.1</v>
      </c>
      <c r="DE248" s="15">
        <v>11.8</v>
      </c>
      <c r="DF248" s="15">
        <v>9.6</v>
      </c>
      <c r="DG248" s="15">
        <v>5.3</v>
      </c>
      <c r="DH248" s="15">
        <v>4.7</v>
      </c>
      <c r="DI248" s="15">
        <v>5.2</v>
      </c>
      <c r="DJ248" s="15">
        <v>5.7</v>
      </c>
      <c r="DK248" s="15">
        <v>7</v>
      </c>
      <c r="DL248" s="15">
        <v>8.1</v>
      </c>
      <c r="DM248" s="15">
        <v>8.5</v>
      </c>
      <c r="DN248" s="15">
        <v>10</v>
      </c>
      <c r="DO248" s="21">
        <f t="shared" si="195"/>
        <v>8.5583333333333318</v>
      </c>
      <c r="DQ248" s="22">
        <f t="shared" si="196"/>
        <v>12.866666666666665</v>
      </c>
      <c r="DR248" s="23">
        <f t="shared" si="197"/>
        <v>5.2</v>
      </c>
      <c r="DS248" s="24">
        <f t="shared" si="210"/>
        <v>8.0842171717171727</v>
      </c>
      <c r="FA248" s="2">
        <f t="shared" si="207"/>
        <v>1898</v>
      </c>
      <c r="FB248" s="20" t="s">
        <v>26</v>
      </c>
      <c r="FC248" s="15">
        <v>11.2</v>
      </c>
      <c r="FD248" s="15">
        <v>12.2</v>
      </c>
      <c r="FE248" s="15">
        <v>10.1</v>
      </c>
      <c r="FF248" s="15">
        <v>7.5</v>
      </c>
      <c r="FG248" s="15">
        <v>3.3</v>
      </c>
      <c r="FH248" s="15">
        <v>2.5</v>
      </c>
      <c r="FI248" s="15">
        <v>3.3</v>
      </c>
      <c r="FJ248" s="15">
        <v>4.2</v>
      </c>
      <c r="FK248" s="15">
        <v>6</v>
      </c>
      <c r="FL248" s="15">
        <v>7.3</v>
      </c>
      <c r="FM248" s="15">
        <v>7.7</v>
      </c>
      <c r="FN248" s="15">
        <v>8.6</v>
      </c>
      <c r="FO248" s="21">
        <f t="shared" si="204"/>
        <v>6.9916666666666663</v>
      </c>
      <c r="FQ248" s="22">
        <f t="shared" si="205"/>
        <v>11.166666666666666</v>
      </c>
      <c r="FR248" s="23">
        <f t="shared" si="206"/>
        <v>3.3333333333333335</v>
      </c>
      <c r="FS248" s="24">
        <f t="shared" si="211"/>
        <v>6.8633838383838368</v>
      </c>
      <c r="GA248" s="2">
        <f t="shared" si="215"/>
        <v>1898</v>
      </c>
      <c r="GB248" s="20" t="s">
        <v>26</v>
      </c>
      <c r="GC248" s="15">
        <v>12.2</v>
      </c>
      <c r="GD248" s="15">
        <v>13.7</v>
      </c>
      <c r="GE248" s="15">
        <v>12.4</v>
      </c>
      <c r="GF248" s="15">
        <v>10.6</v>
      </c>
      <c r="GG248" s="15">
        <v>6.1</v>
      </c>
      <c r="GH248" s="15">
        <v>5.6</v>
      </c>
      <c r="GI248" s="15">
        <v>6.4</v>
      </c>
      <c r="GJ248" s="15">
        <v>6</v>
      </c>
      <c r="GK248" s="15">
        <v>7.8</v>
      </c>
      <c r="GL248" s="15">
        <v>8.4</v>
      </c>
      <c r="GM248" s="15">
        <v>9.4</v>
      </c>
      <c r="GN248" s="15">
        <v>10.199999999999999</v>
      </c>
      <c r="GO248" s="21">
        <f t="shared" si="212"/>
        <v>9.0666666666666682</v>
      </c>
      <c r="GQ248" s="22">
        <f t="shared" si="213"/>
        <v>12.766666666666666</v>
      </c>
      <c r="GR248" s="23">
        <f t="shared" si="214"/>
        <v>6</v>
      </c>
      <c r="GS248" s="24"/>
      <c r="GT248" s="22">
        <f>AVERAGE(Sheet1!AQ248,Sheet1!BQ248,Sheet1!CQ248,Sheet1!DQ247,Sheet1!EQ248,Sheet1!FQ248,Sheet1!GQ248)</f>
        <v>11.511111111111111</v>
      </c>
      <c r="GU248" s="23">
        <f>AVERAGE(Sheet1!AR248,Sheet1!BR248,Sheet1!CR248,Sheet1!DR247,Sheet1!ER248,Sheet1!FR248,Sheet1!GR248)</f>
        <v>4.4555555555555557</v>
      </c>
      <c r="GV248" s="31"/>
      <c r="GW248" s="31"/>
      <c r="GX248" s="24">
        <f>AVERAGE(Sheet1!$AO248,Sheet1!$BO248,Sheet1!$CO248,Sheet1!$DO247,Sheet1!$EO248,Sheet1!$FO248,Sheet1!$GO248)</f>
        <v>7.8916666666666684</v>
      </c>
      <c r="GY248" s="24"/>
    </row>
    <row r="249" spans="1:207">
      <c r="A249" s="7"/>
      <c r="B249" s="8">
        <f t="shared" si="198"/>
        <v>7.8194444444444438</v>
      </c>
      <c r="C249" s="25">
        <f t="shared" si="208"/>
        <v>7.8731481481481485</v>
      </c>
      <c r="D249" s="16">
        <f t="shared" si="209"/>
        <v>7.6937268518518511</v>
      </c>
      <c r="E249" s="8"/>
      <c r="F249" s="29"/>
      <c r="G249" s="16">
        <f t="shared" si="199"/>
        <v>14.1</v>
      </c>
      <c r="H249" s="17">
        <f t="shared" si="200"/>
        <v>7.35</v>
      </c>
      <c r="I249" s="18">
        <f t="shared" si="201"/>
        <v>-0.2</v>
      </c>
      <c r="J249" s="61">
        <f t="shared" si="202"/>
        <v>6.95</v>
      </c>
      <c r="DA249" s="2">
        <f t="shared" si="203"/>
        <v>1899</v>
      </c>
      <c r="DB249" s="20" t="s">
        <v>27</v>
      </c>
      <c r="DC249" s="15">
        <v>10.8</v>
      </c>
      <c r="DD249" s="15">
        <v>12.6</v>
      </c>
      <c r="DE249" s="15">
        <v>11.4</v>
      </c>
      <c r="DF249" s="15">
        <v>9</v>
      </c>
      <c r="DG249" s="15">
        <v>6</v>
      </c>
      <c r="DH249" s="15">
        <v>4.0999999999999996</v>
      </c>
      <c r="DI249" s="15">
        <v>3.6</v>
      </c>
      <c r="DJ249" s="15">
        <v>3.7</v>
      </c>
      <c r="DK249" s="15">
        <v>6.8</v>
      </c>
      <c r="DL249" s="15">
        <v>6.3</v>
      </c>
      <c r="DM249" s="15">
        <v>9.5</v>
      </c>
      <c r="DN249" s="15">
        <v>10.7</v>
      </c>
      <c r="DO249" s="21">
        <f t="shared" si="195"/>
        <v>7.875</v>
      </c>
      <c r="DQ249" s="22">
        <f t="shared" si="196"/>
        <v>11.6</v>
      </c>
      <c r="DR249" s="23">
        <f t="shared" si="197"/>
        <v>3.7999999999999994</v>
      </c>
      <c r="DS249" s="24">
        <f t="shared" si="210"/>
        <v>8.1470959595959602</v>
      </c>
      <c r="FA249" s="2">
        <f t="shared" si="207"/>
        <v>1899</v>
      </c>
      <c r="FB249" s="26">
        <v>1899</v>
      </c>
      <c r="FC249" s="15">
        <v>10.1</v>
      </c>
      <c r="FD249" s="15">
        <v>12.5</v>
      </c>
      <c r="FE249" s="15">
        <v>10</v>
      </c>
      <c r="FF249" s="15">
        <v>7.3</v>
      </c>
      <c r="FG249" s="15">
        <v>2.8</v>
      </c>
      <c r="FH249" s="15">
        <v>2.8</v>
      </c>
      <c r="FI249" s="15">
        <v>-0.2</v>
      </c>
      <c r="FJ249" s="15">
        <v>2.8</v>
      </c>
      <c r="FK249" s="15">
        <v>5.7</v>
      </c>
      <c r="FL249" s="15">
        <v>4.5</v>
      </c>
      <c r="FM249" s="15">
        <v>9.3000000000000007</v>
      </c>
      <c r="FN249" s="15">
        <v>9</v>
      </c>
      <c r="FO249" s="21">
        <f t="shared" si="204"/>
        <v>6.3833333333333329</v>
      </c>
      <c r="FQ249" s="22">
        <f t="shared" si="205"/>
        <v>10.866666666666667</v>
      </c>
      <c r="FR249" s="23">
        <f t="shared" si="206"/>
        <v>1.7999999999999998</v>
      </c>
      <c r="FS249" s="24">
        <f t="shared" si="211"/>
        <v>6.8762626262626263</v>
      </c>
      <c r="GA249" s="2">
        <f t="shared" si="215"/>
        <v>1899</v>
      </c>
      <c r="GB249" s="20" t="s">
        <v>27</v>
      </c>
      <c r="GC249" s="15">
        <v>11.8</v>
      </c>
      <c r="GD249" s="15">
        <v>13.7</v>
      </c>
      <c r="GE249" s="15">
        <v>12.1</v>
      </c>
      <c r="GF249" s="15">
        <v>9.6999999999999993</v>
      </c>
      <c r="GG249" s="15">
        <v>6.4</v>
      </c>
      <c r="GH249" s="15">
        <v>5</v>
      </c>
      <c r="GI249" s="15">
        <v>3</v>
      </c>
      <c r="GJ249" s="15">
        <v>4.8</v>
      </c>
      <c r="GK249" s="15">
        <v>7.4</v>
      </c>
      <c r="GL249" s="15">
        <v>6.9</v>
      </c>
      <c r="GM249" s="15">
        <v>10.6</v>
      </c>
      <c r="GN249" s="15">
        <v>10.8</v>
      </c>
      <c r="GO249" s="21">
        <f t="shared" si="212"/>
        <v>8.5166666666666675</v>
      </c>
      <c r="GQ249" s="22">
        <f t="shared" si="213"/>
        <v>12.533333333333333</v>
      </c>
      <c r="GR249" s="23">
        <f t="shared" si="214"/>
        <v>4.2666666666666666</v>
      </c>
      <c r="GS249" s="24"/>
      <c r="GT249" s="22">
        <f>AVERAGE(Sheet1!AQ249,Sheet1!BQ249,Sheet1!CQ249,Sheet1!DQ248,Sheet1!EQ249,Sheet1!FQ249,Sheet1!GQ249)</f>
        <v>12.088888888888889</v>
      </c>
      <c r="GU249" s="23">
        <f>AVERAGE(Sheet1!AR249,Sheet1!BR249,Sheet1!CR249,Sheet1!DR248,Sheet1!ER249,Sheet1!FR249,Sheet1!GR249)</f>
        <v>3.7555555555555551</v>
      </c>
      <c r="GV249" s="31"/>
      <c r="GW249" s="31"/>
      <c r="GX249" s="24">
        <f>AVERAGE(Sheet1!$AO249,Sheet1!$BO249,Sheet1!$CO249,Sheet1!$DO248,Sheet1!$EO249,Sheet1!$FO249,Sheet1!$GO249)</f>
        <v>7.8194444444444438</v>
      </c>
      <c r="GY249" s="24"/>
    </row>
    <row r="250" spans="1:207">
      <c r="A250" s="7">
        <f>A245+5</f>
        <v>1900</v>
      </c>
      <c r="B250" s="8">
        <f t="shared" si="198"/>
        <v>7.8687500000000004</v>
      </c>
      <c r="C250" s="25">
        <f t="shared" si="208"/>
        <v>7.8128240740740749</v>
      </c>
      <c r="D250" s="16">
        <f t="shared" si="209"/>
        <v>7.7131018518518513</v>
      </c>
      <c r="E250" s="8"/>
      <c r="F250" s="29"/>
      <c r="G250" s="16">
        <f t="shared" si="199"/>
        <v>13.1</v>
      </c>
      <c r="H250" s="17">
        <f t="shared" si="200"/>
        <v>7.45</v>
      </c>
      <c r="I250" s="18">
        <f t="shared" si="201"/>
        <v>1.2</v>
      </c>
      <c r="J250" s="61">
        <f t="shared" si="202"/>
        <v>7.1499999999999995</v>
      </c>
      <c r="BA250" s="2">
        <v>1900</v>
      </c>
      <c r="BB250" s="26">
        <v>1900</v>
      </c>
      <c r="BC250" s="15">
        <v>12.3</v>
      </c>
      <c r="BD250" s="15">
        <v>11.4</v>
      </c>
      <c r="BE250" s="15">
        <v>10.1</v>
      </c>
      <c r="BF250" s="15">
        <v>8.9</v>
      </c>
      <c r="BG250" s="15">
        <v>7.5</v>
      </c>
      <c r="BH250" s="15">
        <v>7.1</v>
      </c>
      <c r="BI250" s="15">
        <v>5.3</v>
      </c>
      <c r="BJ250" s="15">
        <v>5.5</v>
      </c>
      <c r="BK250" s="15">
        <v>6.7</v>
      </c>
      <c r="BL250" s="15">
        <v>7.2</v>
      </c>
      <c r="BM250" s="15">
        <v>8.8000000000000007</v>
      </c>
      <c r="BN250" s="15">
        <v>10.1</v>
      </c>
      <c r="BO250" s="21">
        <f t="shared" ref="BO250:BO281" si="216">SUM(BC250:BN250)/12</f>
        <v>8.4083333333333332</v>
      </c>
      <c r="BQ250" s="22">
        <f t="shared" ref="BQ250:BQ281" si="217">SUM(BC250+BD250+BE250)/3</f>
        <v>11.266666666666667</v>
      </c>
      <c r="BR250" s="23">
        <f t="shared" ref="BR250:BR281" si="218">SUM(BH250+BI250+BJ250)/3</f>
        <v>5.9666666666666659</v>
      </c>
      <c r="DA250" s="2">
        <f t="shared" si="203"/>
        <v>1900</v>
      </c>
      <c r="DB250" s="20" t="s">
        <v>28</v>
      </c>
      <c r="DC250" s="15">
        <v>12.2</v>
      </c>
      <c r="DD250" s="15">
        <v>10.6</v>
      </c>
      <c r="DE250" s="15">
        <v>10.3</v>
      </c>
      <c r="DF250" s="15">
        <v>7.4</v>
      </c>
      <c r="DG250" s="15">
        <v>5.7</v>
      </c>
      <c r="DH250" s="15">
        <v>4.8</v>
      </c>
      <c r="DI250" s="15">
        <v>4.3</v>
      </c>
      <c r="DJ250" s="15">
        <v>4.0999999999999996</v>
      </c>
      <c r="DK250" s="15">
        <v>6</v>
      </c>
      <c r="DL250" s="15">
        <v>7</v>
      </c>
      <c r="DM250" s="15">
        <v>8.3000000000000007</v>
      </c>
      <c r="DN250" s="15">
        <v>10.7</v>
      </c>
      <c r="DO250" s="21">
        <f t="shared" si="195"/>
        <v>7.6166666666666663</v>
      </c>
      <c r="DQ250" s="22">
        <f t="shared" si="196"/>
        <v>11.033333333333331</v>
      </c>
      <c r="DR250" s="23">
        <f t="shared" si="197"/>
        <v>4.3999999999999995</v>
      </c>
      <c r="DS250" s="24">
        <f t="shared" si="210"/>
        <v>8.1107323232323232</v>
      </c>
      <c r="FA250" s="2">
        <f t="shared" si="207"/>
        <v>1900</v>
      </c>
      <c r="FB250" s="26">
        <v>1900</v>
      </c>
      <c r="FC250" s="15">
        <v>11.8</v>
      </c>
      <c r="FD250" s="15">
        <v>10.8</v>
      </c>
      <c r="FE250" s="15">
        <v>10.3</v>
      </c>
      <c r="FF250" s="15">
        <v>6.6</v>
      </c>
      <c r="FG250" s="15">
        <v>3.7</v>
      </c>
      <c r="FH250" s="15">
        <v>4.0999999999999996</v>
      </c>
      <c r="FI250" s="15">
        <v>1.2</v>
      </c>
      <c r="FJ250" s="15">
        <v>2.7</v>
      </c>
      <c r="FK250" s="15">
        <v>4.3</v>
      </c>
      <c r="FL250" s="15">
        <v>5.8</v>
      </c>
      <c r="FM250" s="15">
        <v>7.7</v>
      </c>
      <c r="FN250" s="15">
        <v>9.5</v>
      </c>
      <c r="FO250" s="21">
        <f t="shared" si="204"/>
        <v>6.5416666666666679</v>
      </c>
      <c r="FQ250" s="22">
        <f t="shared" si="205"/>
        <v>10.966666666666669</v>
      </c>
      <c r="FR250" s="23">
        <f t="shared" si="206"/>
        <v>2.6666666666666665</v>
      </c>
      <c r="FS250" s="24">
        <f t="shared" si="211"/>
        <v>6.7929292929292924</v>
      </c>
      <c r="GA250" s="2">
        <f t="shared" si="215"/>
        <v>1900</v>
      </c>
      <c r="GB250" s="26">
        <v>1900</v>
      </c>
      <c r="GC250" s="15">
        <v>13.1</v>
      </c>
      <c r="GD250" s="15">
        <v>12.8</v>
      </c>
      <c r="GE250" s="15">
        <v>11.3</v>
      </c>
      <c r="GF250" s="15">
        <v>8.5</v>
      </c>
      <c r="GG250" s="15">
        <v>7.4</v>
      </c>
      <c r="GH250" s="15">
        <v>7.2</v>
      </c>
      <c r="GI250" s="15">
        <v>4.8</v>
      </c>
      <c r="GJ250" s="15">
        <v>5</v>
      </c>
      <c r="GK250" s="15">
        <v>6.3</v>
      </c>
      <c r="GL250" s="15">
        <v>7.6</v>
      </c>
      <c r="GM250" s="15">
        <v>8.8000000000000007</v>
      </c>
      <c r="GN250" s="15">
        <v>11</v>
      </c>
      <c r="GO250" s="21">
        <f t="shared" si="212"/>
        <v>8.65</v>
      </c>
      <c r="GQ250" s="22">
        <f t="shared" si="213"/>
        <v>12.4</v>
      </c>
      <c r="GR250" s="23">
        <f t="shared" si="214"/>
        <v>5.666666666666667</v>
      </c>
      <c r="GS250" s="24"/>
      <c r="GT250" s="22">
        <f>AVERAGE(Sheet1!AQ250,Sheet1!BQ250,Sheet1!CQ250,Sheet1!DQ249,Sheet1!EQ250,Sheet1!FQ250,Sheet1!GQ250)</f>
        <v>11.558333333333334</v>
      </c>
      <c r="GU250" s="23">
        <f>AVERAGE(Sheet1!AR250,Sheet1!BR250,Sheet1!CR250,Sheet1!DR249,Sheet1!ER250,Sheet1!FR250,Sheet1!GR250)</f>
        <v>4.5249999999999995</v>
      </c>
      <c r="GV250" s="31"/>
      <c r="GW250" s="31"/>
      <c r="GX250" s="24">
        <f>AVERAGE(Sheet1!$AO250,Sheet1!$BO250,Sheet1!$CO250,Sheet1!$DO249,Sheet1!$EO250,Sheet1!$FO250,Sheet1!$GO250)</f>
        <v>7.8687500000000004</v>
      </c>
      <c r="GY250" s="24"/>
    </row>
    <row r="251" spans="1:207">
      <c r="A251" s="7"/>
      <c r="B251" s="8">
        <f t="shared" si="198"/>
        <v>7.8354166666666663</v>
      </c>
      <c r="C251" s="25">
        <f t="shared" si="208"/>
        <v>7.8125</v>
      </c>
      <c r="D251" s="16">
        <f t="shared" si="209"/>
        <v>7.752476851851851</v>
      </c>
      <c r="E251" s="8"/>
      <c r="F251" s="29"/>
      <c r="G251" s="16">
        <f t="shared" si="199"/>
        <v>12.2</v>
      </c>
      <c r="H251" s="17">
        <f t="shared" si="200"/>
        <v>8.75</v>
      </c>
      <c r="I251" s="18">
        <f t="shared" si="201"/>
        <v>-0.4</v>
      </c>
      <c r="J251" s="61">
        <f t="shared" si="202"/>
        <v>5.8999999999999995</v>
      </c>
      <c r="BA251" s="2">
        <f t="shared" ref="BA251:BA282" si="219">BA250+1</f>
        <v>1901</v>
      </c>
      <c r="BB251" s="26">
        <v>1901</v>
      </c>
      <c r="BC251" s="15">
        <v>11.2</v>
      </c>
      <c r="BD251" s="15">
        <v>11.6</v>
      </c>
      <c r="BE251" s="15">
        <v>10.8</v>
      </c>
      <c r="BF251" s="15">
        <v>9.4</v>
      </c>
      <c r="BG251" s="15">
        <v>9</v>
      </c>
      <c r="BH251" s="15">
        <v>5.6</v>
      </c>
      <c r="BI251" s="15">
        <v>4.7</v>
      </c>
      <c r="BJ251" s="15">
        <v>6.7</v>
      </c>
      <c r="BK251" s="15">
        <v>7.8</v>
      </c>
      <c r="BL251" s="15">
        <v>8.6999999999999993</v>
      </c>
      <c r="BM251" s="15">
        <v>9.6</v>
      </c>
      <c r="BN251" s="15">
        <v>10.3</v>
      </c>
      <c r="BO251" s="21">
        <f t="shared" si="216"/>
        <v>8.7833333333333332</v>
      </c>
      <c r="BQ251" s="22">
        <f t="shared" si="217"/>
        <v>11.199999999999998</v>
      </c>
      <c r="BR251" s="23">
        <f t="shared" si="218"/>
        <v>5.666666666666667</v>
      </c>
      <c r="DA251" s="2">
        <f t="shared" si="203"/>
        <v>1901</v>
      </c>
      <c r="DB251" s="20" t="s">
        <v>29</v>
      </c>
      <c r="DC251" s="15">
        <v>10.9</v>
      </c>
      <c r="DD251" s="15">
        <v>11.3</v>
      </c>
      <c r="DE251" s="15">
        <v>10.6</v>
      </c>
      <c r="DF251" s="15">
        <v>9.1</v>
      </c>
      <c r="DG251" s="15">
        <v>7.7</v>
      </c>
      <c r="DH251" s="15">
        <v>4.0999999999999996</v>
      </c>
      <c r="DI251" s="15">
        <v>3.6</v>
      </c>
      <c r="DJ251" s="15">
        <v>5.3</v>
      </c>
      <c r="DK251" s="15">
        <v>6.7</v>
      </c>
      <c r="DL251" s="15">
        <v>7.2</v>
      </c>
      <c r="DM251" s="15">
        <v>9.6999999999999993</v>
      </c>
      <c r="DN251" s="15">
        <v>9.8000000000000007</v>
      </c>
      <c r="DO251" s="21">
        <f t="shared" si="195"/>
        <v>8.0000000000000018</v>
      </c>
      <c r="DQ251" s="22">
        <f t="shared" si="196"/>
        <v>10.933333333333335</v>
      </c>
      <c r="DR251" s="23">
        <f t="shared" si="197"/>
        <v>4.333333333333333</v>
      </c>
      <c r="DS251" s="24">
        <f t="shared" si="210"/>
        <v>8.0645202020202031</v>
      </c>
      <c r="FA251" s="2">
        <f t="shared" si="207"/>
        <v>1901</v>
      </c>
      <c r="FB251" s="20" t="s">
        <v>29</v>
      </c>
      <c r="FC251" s="15">
        <v>10.4</v>
      </c>
      <c r="FD251" s="15">
        <v>11</v>
      </c>
      <c r="FE251" s="15">
        <v>10</v>
      </c>
      <c r="FF251" s="15">
        <v>8.1</v>
      </c>
      <c r="FG251" s="15">
        <v>4.2</v>
      </c>
      <c r="FH251" s="15">
        <v>1.7</v>
      </c>
      <c r="FI251" s="15">
        <v>-0.4</v>
      </c>
      <c r="FJ251" s="15">
        <v>2.8</v>
      </c>
      <c r="FK251" s="15">
        <v>5.9</v>
      </c>
      <c r="FL251" s="15">
        <v>6.7</v>
      </c>
      <c r="FM251" s="15">
        <v>8.8000000000000007</v>
      </c>
      <c r="FN251" s="15">
        <v>9.5</v>
      </c>
      <c r="FO251" s="21">
        <f t="shared" si="204"/>
        <v>6.5583333333333336</v>
      </c>
      <c r="FQ251" s="22">
        <f t="shared" si="205"/>
        <v>10.466666666666667</v>
      </c>
      <c r="FR251" s="23">
        <f t="shared" si="206"/>
        <v>1.3666666666666665</v>
      </c>
      <c r="FS251" s="24">
        <f t="shared" si="211"/>
        <v>6.7224747474747479</v>
      </c>
      <c r="GA251" s="2">
        <f t="shared" si="215"/>
        <v>1901</v>
      </c>
      <c r="GB251" s="20" t="s">
        <v>29</v>
      </c>
      <c r="GC251" s="15">
        <v>11.4</v>
      </c>
      <c r="GD251" s="15">
        <v>12.1</v>
      </c>
      <c r="GE251" s="15">
        <v>11.7</v>
      </c>
      <c r="GF251" s="15">
        <v>9.9</v>
      </c>
      <c r="GG251" s="15">
        <v>7.3</v>
      </c>
      <c r="GH251" s="15">
        <v>4.0999999999999996</v>
      </c>
      <c r="GI251" s="15">
        <v>3.8</v>
      </c>
      <c r="GJ251" s="15">
        <v>4.8</v>
      </c>
      <c r="GK251" s="15">
        <v>7</v>
      </c>
      <c r="GL251" s="15">
        <v>8.1999999999999993</v>
      </c>
      <c r="GM251" s="15">
        <v>9.5</v>
      </c>
      <c r="GN251" s="15">
        <v>10.8</v>
      </c>
      <c r="GO251" s="21">
        <f t="shared" si="212"/>
        <v>8.3833333333333329</v>
      </c>
      <c r="GQ251" s="22">
        <f t="shared" si="213"/>
        <v>11.733333333333334</v>
      </c>
      <c r="GR251" s="23">
        <f t="shared" si="214"/>
        <v>4.2333333333333334</v>
      </c>
      <c r="GS251" s="24"/>
      <c r="GT251" s="22">
        <f>AVERAGE(Sheet1!AQ251,Sheet1!BQ251,Sheet1!CQ251,Sheet1!DQ250,Sheet1!EQ251,Sheet1!FQ251,Sheet1!GQ251)</f>
        <v>11.108333333333333</v>
      </c>
      <c r="GU251" s="23">
        <f>AVERAGE(Sheet1!AR251,Sheet1!BR251,Sheet1!CR251,Sheet1!DR250,Sheet1!ER251,Sheet1!FR251,Sheet1!GR251)</f>
        <v>3.916666666666667</v>
      </c>
      <c r="GV251" s="31"/>
      <c r="GW251" s="31"/>
      <c r="GX251" s="24">
        <f>AVERAGE(Sheet1!$AO251,Sheet1!$BO251,Sheet1!$CO251,Sheet1!$DO250,Sheet1!$EO251,Sheet1!$FO251,Sheet1!$GO251)</f>
        <v>7.8354166666666663</v>
      </c>
      <c r="GY251" s="24"/>
    </row>
    <row r="252" spans="1:207">
      <c r="A252" s="7"/>
      <c r="B252" s="8">
        <f t="shared" si="198"/>
        <v>7.7645833333333334</v>
      </c>
      <c r="C252" s="25">
        <f t="shared" si="208"/>
        <v>7.8359722222222228</v>
      </c>
      <c r="D252" s="16">
        <f t="shared" si="209"/>
        <v>7.8060185185185178</v>
      </c>
      <c r="E252" s="8">
        <f t="shared" ref="E252:E283" si="220">AVERAGE(B233:B252)</f>
        <v>7.6536342592592588</v>
      </c>
      <c r="F252" s="29"/>
      <c r="G252" s="16">
        <f t="shared" si="199"/>
        <v>11.8</v>
      </c>
      <c r="H252" s="17">
        <f t="shared" si="200"/>
        <v>8.1499999999999986</v>
      </c>
      <c r="I252" s="18">
        <f t="shared" si="201"/>
        <v>0.9</v>
      </c>
      <c r="J252" s="61">
        <f t="shared" si="202"/>
        <v>6.3500000000000005</v>
      </c>
      <c r="BA252" s="2">
        <f t="shared" si="219"/>
        <v>1902</v>
      </c>
      <c r="BB252" s="26">
        <v>1902</v>
      </c>
      <c r="BC252" s="15">
        <v>11.3</v>
      </c>
      <c r="BD252" s="15">
        <v>10.199999999999999</v>
      </c>
      <c r="BE252" s="15">
        <v>9.8000000000000007</v>
      </c>
      <c r="BF252" s="15">
        <v>9.1999999999999993</v>
      </c>
      <c r="BG252" s="15">
        <v>8.3000000000000007</v>
      </c>
      <c r="BH252" s="15">
        <v>5.9</v>
      </c>
      <c r="BI252" s="15">
        <v>5.7</v>
      </c>
      <c r="BJ252" s="15">
        <v>5.7</v>
      </c>
      <c r="BK252" s="15">
        <v>6.8</v>
      </c>
      <c r="BL252" s="15">
        <v>8.1999999999999993</v>
      </c>
      <c r="BM252" s="15">
        <v>10</v>
      </c>
      <c r="BN252" s="15">
        <v>10.9</v>
      </c>
      <c r="BO252" s="21">
        <f t="shared" si="216"/>
        <v>8.5</v>
      </c>
      <c r="BQ252" s="22">
        <f t="shared" si="217"/>
        <v>10.433333333333334</v>
      </c>
      <c r="BR252" s="23">
        <f t="shared" si="218"/>
        <v>5.7666666666666666</v>
      </c>
      <c r="DA252" s="2">
        <f t="shared" si="203"/>
        <v>1902</v>
      </c>
      <c r="DB252" s="20" t="s">
        <v>30</v>
      </c>
      <c r="DC252" s="15">
        <v>11.2</v>
      </c>
      <c r="DD252" s="15">
        <v>9.8000000000000007</v>
      </c>
      <c r="DE252" s="15">
        <v>9.1999999999999993</v>
      </c>
      <c r="DF252" s="15">
        <v>7.4</v>
      </c>
      <c r="DG252" s="15">
        <v>7</v>
      </c>
      <c r="DH252" s="15">
        <v>3.7</v>
      </c>
      <c r="DI252" s="15">
        <v>4</v>
      </c>
      <c r="DJ252" s="15">
        <v>3.3</v>
      </c>
      <c r="DK252" s="15">
        <v>5.3</v>
      </c>
      <c r="DL252" s="15">
        <v>7.4</v>
      </c>
      <c r="DM252" s="15">
        <v>10.1</v>
      </c>
      <c r="DN252" s="15">
        <v>10.6</v>
      </c>
      <c r="DO252" s="21">
        <f t="shared" si="195"/>
        <v>7.4166666666666652</v>
      </c>
      <c r="DQ252" s="22">
        <f t="shared" si="196"/>
        <v>10.066666666666666</v>
      </c>
      <c r="DR252" s="23">
        <f t="shared" si="197"/>
        <v>3.6666666666666665</v>
      </c>
      <c r="DS252" s="24">
        <f t="shared" si="210"/>
        <v>8.0296717171717162</v>
      </c>
      <c r="FA252" s="2">
        <f t="shared" si="207"/>
        <v>1902</v>
      </c>
      <c r="FB252" s="20" t="s">
        <v>30</v>
      </c>
      <c r="FC252" s="15">
        <v>10.6</v>
      </c>
      <c r="FD252" s="15">
        <v>9.4</v>
      </c>
      <c r="FE252" s="15">
        <v>8.3000000000000007</v>
      </c>
      <c r="FF252" s="15">
        <v>6.9</v>
      </c>
      <c r="FG252" s="15">
        <v>4</v>
      </c>
      <c r="FH252" s="15">
        <v>3.3</v>
      </c>
      <c r="FI252" s="15">
        <v>2.2999999999999998</v>
      </c>
      <c r="FJ252" s="15">
        <v>0.9</v>
      </c>
      <c r="FK252" s="15">
        <v>4.2</v>
      </c>
      <c r="FL252" s="15">
        <v>6.8</v>
      </c>
      <c r="FM252" s="15">
        <v>9.1999999999999993</v>
      </c>
      <c r="FN252" s="15">
        <v>9.6999999999999993</v>
      </c>
      <c r="FO252" s="21">
        <f t="shared" si="204"/>
        <v>6.3</v>
      </c>
      <c r="FQ252" s="22">
        <f t="shared" si="205"/>
        <v>9.4333333333333336</v>
      </c>
      <c r="FR252" s="23">
        <f t="shared" si="206"/>
        <v>2.1666666666666665</v>
      </c>
      <c r="FS252" s="24">
        <f t="shared" si="211"/>
        <v>6.7156565656565652</v>
      </c>
      <c r="GA252" s="2">
        <f t="shared" si="215"/>
        <v>1902</v>
      </c>
      <c r="GB252" s="20" t="s">
        <v>30</v>
      </c>
      <c r="GC252" s="15">
        <v>11.8</v>
      </c>
      <c r="GD252" s="15">
        <v>11</v>
      </c>
      <c r="GE252" s="15">
        <v>10</v>
      </c>
      <c r="GF252" s="15">
        <v>9</v>
      </c>
      <c r="GG252" s="15">
        <v>7.2</v>
      </c>
      <c r="GH252" s="15">
        <v>5.3</v>
      </c>
      <c r="GI252" s="15">
        <v>5.0999999999999996</v>
      </c>
      <c r="GJ252" s="15">
        <v>3.7</v>
      </c>
      <c r="GK252" s="15">
        <v>6.2</v>
      </c>
      <c r="GL252" s="15">
        <v>8.1</v>
      </c>
      <c r="GM252" s="15">
        <v>10.4</v>
      </c>
      <c r="GN252" s="15">
        <v>11.3</v>
      </c>
      <c r="GO252" s="21">
        <f t="shared" si="212"/>
        <v>8.2583333333333329</v>
      </c>
      <c r="GQ252" s="22">
        <f t="shared" si="213"/>
        <v>10.933333333333332</v>
      </c>
      <c r="GR252" s="23">
        <f t="shared" si="214"/>
        <v>4.6999999999999993</v>
      </c>
      <c r="GS252" s="24"/>
      <c r="GT252" s="22">
        <f>AVERAGE(Sheet1!AQ252,Sheet1!BQ252,Sheet1!CQ252,Sheet1!DQ251,Sheet1!EQ252,Sheet1!FQ252,Sheet1!GQ252)</f>
        <v>10.433333333333334</v>
      </c>
      <c r="GU252" s="23">
        <f>AVERAGE(Sheet1!AR252,Sheet1!BR252,Sheet1!CR252,Sheet1!DR251,Sheet1!ER252,Sheet1!FR252,Sheet1!GR252)</f>
        <v>4.2416666666666663</v>
      </c>
      <c r="GV252" s="31"/>
      <c r="GW252" s="31"/>
      <c r="GX252" s="24">
        <f>AVERAGE(Sheet1!$AO252,Sheet1!$BO252,Sheet1!$CO252,Sheet1!$DO251,Sheet1!$EO252,Sheet1!$FO252,Sheet1!$GO252)</f>
        <v>7.7645833333333334</v>
      </c>
      <c r="GY252" s="24"/>
    </row>
    <row r="253" spans="1:207">
      <c r="A253" s="7"/>
      <c r="B253" s="8">
        <f t="shared" si="198"/>
        <v>7.9645833333333336</v>
      </c>
      <c r="C253" s="25">
        <f t="shared" si="208"/>
        <v>7.8505555555555562</v>
      </c>
      <c r="D253" s="16">
        <f t="shared" si="209"/>
        <v>7.8515740740740743</v>
      </c>
      <c r="E253" s="8">
        <f t="shared" si="220"/>
        <v>7.6420717592592577</v>
      </c>
      <c r="F253" s="29"/>
      <c r="G253" s="16">
        <f t="shared" si="199"/>
        <v>12.4</v>
      </c>
      <c r="H253" s="17">
        <f t="shared" si="200"/>
        <v>9.1000000000000014</v>
      </c>
      <c r="I253" s="18">
        <f t="shared" si="201"/>
        <v>1.6</v>
      </c>
      <c r="J253" s="61">
        <f t="shared" si="202"/>
        <v>7</v>
      </c>
      <c r="BA253" s="2">
        <f t="shared" si="219"/>
        <v>1903</v>
      </c>
      <c r="BB253" s="26">
        <v>1903</v>
      </c>
      <c r="BC253" s="15">
        <v>11.5</v>
      </c>
      <c r="BD253" s="15">
        <v>11.5</v>
      </c>
      <c r="BE253" s="15">
        <v>11.6</v>
      </c>
      <c r="BF253" s="15">
        <v>9.9</v>
      </c>
      <c r="BG253" s="15">
        <v>7.7</v>
      </c>
      <c r="BH253" s="15">
        <v>6.1</v>
      </c>
      <c r="BI253" s="15">
        <v>5.0999999999999996</v>
      </c>
      <c r="BJ253" s="15">
        <v>5.7</v>
      </c>
      <c r="BK253" s="15">
        <v>7.1</v>
      </c>
      <c r="BL253" s="15">
        <v>9.6999999999999993</v>
      </c>
      <c r="BM253" s="15">
        <v>9.6999999999999993</v>
      </c>
      <c r="BN253" s="15">
        <v>10.8</v>
      </c>
      <c r="BO253" s="21">
        <f t="shared" si="216"/>
        <v>8.8666666666666671</v>
      </c>
      <c r="BQ253" s="22">
        <f t="shared" si="217"/>
        <v>11.533333333333333</v>
      </c>
      <c r="BR253" s="23">
        <f t="shared" si="218"/>
        <v>5.6333333333333329</v>
      </c>
      <c r="DA253" s="2">
        <f t="shared" si="203"/>
        <v>1903</v>
      </c>
      <c r="DB253" s="20" t="s">
        <v>31</v>
      </c>
      <c r="DC253" s="15">
        <v>11.2</v>
      </c>
      <c r="DD253" s="15">
        <v>12.2</v>
      </c>
      <c r="DE253" s="15">
        <v>10.8</v>
      </c>
      <c r="DF253" s="15">
        <v>9.4</v>
      </c>
      <c r="DG253" s="15">
        <v>5.2</v>
      </c>
      <c r="DH253" s="15">
        <v>4.7</v>
      </c>
      <c r="DI253" s="15">
        <v>3.9</v>
      </c>
      <c r="DJ253" s="15">
        <v>4.4000000000000004</v>
      </c>
      <c r="DK253" s="15">
        <v>6.9</v>
      </c>
      <c r="DL253" s="15">
        <v>8.8000000000000007</v>
      </c>
      <c r="DM253" s="15">
        <v>9.5</v>
      </c>
      <c r="DN253" s="15">
        <v>10.8</v>
      </c>
      <c r="DO253" s="21">
        <f t="shared" si="195"/>
        <v>8.15</v>
      </c>
      <c r="DQ253" s="22">
        <f t="shared" si="196"/>
        <v>11.4</v>
      </c>
      <c r="DR253" s="23">
        <f t="shared" si="197"/>
        <v>4.333333333333333</v>
      </c>
      <c r="DS253" s="24">
        <f t="shared" si="210"/>
        <v>8.0613636363636374</v>
      </c>
      <c r="FA253" s="2">
        <f t="shared" si="207"/>
        <v>1903</v>
      </c>
      <c r="FB253" s="20" t="s">
        <v>31</v>
      </c>
      <c r="FC253" s="15">
        <v>10.3</v>
      </c>
      <c r="FD253" s="30">
        <f>(FD250+FD251+FD252+FD254+FD255+FD256)/6</f>
        <v>10.799999999999999</v>
      </c>
      <c r="FE253" s="15">
        <v>8.4</v>
      </c>
      <c r="FF253" s="15">
        <v>6.9</v>
      </c>
      <c r="FG253" s="15">
        <v>3</v>
      </c>
      <c r="FH253" s="15">
        <v>2.2000000000000002</v>
      </c>
      <c r="FI253" s="15">
        <v>1.6</v>
      </c>
      <c r="FJ253" s="15">
        <v>2.4</v>
      </c>
      <c r="FK253" s="15">
        <v>6.2</v>
      </c>
      <c r="FL253" s="15">
        <v>8.3000000000000007</v>
      </c>
      <c r="FM253" s="15">
        <v>10.199999999999999</v>
      </c>
      <c r="FN253" s="15">
        <v>11.2</v>
      </c>
      <c r="FO253" s="21">
        <f t="shared" si="204"/>
        <v>6.7916666666666679</v>
      </c>
      <c r="FQ253" s="22">
        <f t="shared" si="205"/>
        <v>9.8333333333333339</v>
      </c>
      <c r="FR253" s="23">
        <f t="shared" si="206"/>
        <v>2.0666666666666669</v>
      </c>
      <c r="FS253" s="24">
        <f t="shared" si="211"/>
        <v>6.7277777777777779</v>
      </c>
      <c r="GA253" s="2">
        <f t="shared" si="215"/>
        <v>1903</v>
      </c>
      <c r="GB253" s="20" t="s">
        <v>31</v>
      </c>
      <c r="GC253" s="15">
        <v>11.7</v>
      </c>
      <c r="GD253" s="15">
        <v>12.4</v>
      </c>
      <c r="GE253" s="15">
        <v>11.5</v>
      </c>
      <c r="GF253" s="15">
        <v>10</v>
      </c>
      <c r="GG253" s="15">
        <v>5.9</v>
      </c>
      <c r="GH253" s="15">
        <v>5.9</v>
      </c>
      <c r="GI253" s="15">
        <v>4.4000000000000004</v>
      </c>
      <c r="GJ253" s="15">
        <v>4.9000000000000004</v>
      </c>
      <c r="GK253" s="15">
        <v>7.4</v>
      </c>
      <c r="GL253" s="15">
        <v>9.4</v>
      </c>
      <c r="GM253" s="15">
        <v>10.199999999999999</v>
      </c>
      <c r="GN253" s="15">
        <v>11.7</v>
      </c>
      <c r="GO253" s="21">
        <f t="shared" si="212"/>
        <v>8.783333333333335</v>
      </c>
      <c r="GQ253" s="22">
        <f t="shared" si="213"/>
        <v>11.866666666666667</v>
      </c>
      <c r="GR253" s="23">
        <f t="shared" si="214"/>
        <v>5.0666666666666673</v>
      </c>
      <c r="GS253" s="24"/>
      <c r="GT253" s="22">
        <f>AVERAGE(Sheet1!AQ253,Sheet1!BQ253,Sheet1!CQ253,Sheet1!DQ252,Sheet1!EQ253,Sheet1!FQ253,Sheet1!GQ253)</f>
        <v>10.825000000000001</v>
      </c>
      <c r="GU253" s="23">
        <f>AVERAGE(Sheet1!AR253,Sheet1!BR253,Sheet1!CR253,Sheet1!DR252,Sheet1!ER253,Sheet1!FR253,Sheet1!GR253)</f>
        <v>4.1083333333333334</v>
      </c>
      <c r="GV253" s="31"/>
      <c r="GW253" s="31"/>
      <c r="GX253" s="24">
        <f>AVERAGE(Sheet1!$AO253,Sheet1!$BO253,Sheet1!$CO253,Sheet1!$DO252,Sheet1!$EO253,Sheet1!$FO253,Sheet1!$GO253)</f>
        <v>7.9645833333333336</v>
      </c>
      <c r="GY253" s="24"/>
    </row>
    <row r="254" spans="1:207">
      <c r="A254" s="7"/>
      <c r="B254" s="8">
        <f t="shared" si="198"/>
        <v>8.1527777777777786</v>
      </c>
      <c r="C254" s="25">
        <f t="shared" si="208"/>
        <v>7.9172222222222217</v>
      </c>
      <c r="D254" s="16">
        <f t="shared" si="209"/>
        <v>7.8951851851851842</v>
      </c>
      <c r="E254" s="8">
        <f t="shared" si="220"/>
        <v>7.6063773148148144</v>
      </c>
      <c r="F254" s="29"/>
      <c r="G254" s="16">
        <f t="shared" si="199"/>
        <v>13.7</v>
      </c>
      <c r="H254" s="17">
        <f t="shared" si="200"/>
        <v>8.1</v>
      </c>
      <c r="I254" s="18">
        <f t="shared" si="201"/>
        <v>2.2000000000000002</v>
      </c>
      <c r="J254" s="61">
        <f t="shared" si="202"/>
        <v>7.9499999999999993</v>
      </c>
      <c r="BA254" s="2">
        <f t="shared" si="219"/>
        <v>1904</v>
      </c>
      <c r="BB254" s="26">
        <v>1904</v>
      </c>
      <c r="BC254" s="15">
        <v>12.4</v>
      </c>
      <c r="BD254" s="15">
        <v>11.8</v>
      </c>
      <c r="BE254" s="15">
        <v>10.3</v>
      </c>
      <c r="BF254" s="15">
        <v>10.8</v>
      </c>
      <c r="BG254" s="15">
        <v>9.6</v>
      </c>
      <c r="BH254" s="15">
        <v>7.2</v>
      </c>
      <c r="BI254" s="15">
        <v>5.8</v>
      </c>
      <c r="BJ254" s="15">
        <v>7.2</v>
      </c>
      <c r="BK254" s="15">
        <v>6.2</v>
      </c>
      <c r="BL254" s="15">
        <v>8.3000000000000007</v>
      </c>
      <c r="BM254" s="15">
        <v>8.8000000000000007</v>
      </c>
      <c r="BN254" s="15">
        <v>9.6</v>
      </c>
      <c r="BO254" s="21">
        <f t="shared" si="216"/>
        <v>9</v>
      </c>
      <c r="BQ254" s="22">
        <f t="shared" si="217"/>
        <v>11.5</v>
      </c>
      <c r="BR254" s="23">
        <f t="shared" si="218"/>
        <v>6.7333333333333334</v>
      </c>
      <c r="DA254" s="2">
        <f t="shared" si="203"/>
        <v>1904</v>
      </c>
      <c r="DB254" s="20" t="s">
        <v>32</v>
      </c>
      <c r="DC254" s="15">
        <v>12</v>
      </c>
      <c r="DD254" s="15">
        <v>12</v>
      </c>
      <c r="DE254" s="15">
        <v>9.1999999999999993</v>
      </c>
      <c r="DF254" s="15">
        <v>9.4</v>
      </c>
      <c r="DG254" s="15">
        <v>6.8</v>
      </c>
      <c r="DH254" s="15">
        <v>4.7</v>
      </c>
      <c r="DI254" s="15">
        <v>3.3</v>
      </c>
      <c r="DJ254" s="15">
        <v>3.9</v>
      </c>
      <c r="DK254" s="15">
        <v>4.8</v>
      </c>
      <c r="DL254" s="15">
        <v>7.5</v>
      </c>
      <c r="DM254" s="15">
        <v>8</v>
      </c>
      <c r="DN254" s="15">
        <v>8.6999999999999993</v>
      </c>
      <c r="DO254" s="21">
        <f t="shared" si="195"/>
        <v>7.5249999999999995</v>
      </c>
      <c r="DQ254" s="22">
        <f t="shared" si="196"/>
        <v>11.066666666666668</v>
      </c>
      <c r="DR254" s="23">
        <f t="shared" si="197"/>
        <v>3.9666666666666668</v>
      </c>
      <c r="DS254" s="24">
        <f t="shared" si="210"/>
        <v>7.9848484848484871</v>
      </c>
      <c r="FA254" s="2">
        <f t="shared" si="207"/>
        <v>1904</v>
      </c>
      <c r="FB254" s="20" t="s">
        <v>32</v>
      </c>
      <c r="FC254" s="15">
        <v>12.2</v>
      </c>
      <c r="FD254" s="15">
        <v>12.3</v>
      </c>
      <c r="FE254" s="15">
        <v>8.3000000000000007</v>
      </c>
      <c r="FF254" s="15">
        <v>7.7</v>
      </c>
      <c r="FG254" s="15">
        <v>5.3</v>
      </c>
      <c r="FH254" s="30">
        <f>(FH251+FH252+FH253+FH255+FH256+FH257)/6</f>
        <v>2.8333333333333335</v>
      </c>
      <c r="FI254" s="15">
        <v>2.2000000000000002</v>
      </c>
      <c r="FJ254" s="15">
        <v>3.5</v>
      </c>
      <c r="FK254" s="15">
        <v>4.0999999999999996</v>
      </c>
      <c r="FL254" s="15">
        <v>6.2</v>
      </c>
      <c r="FM254" s="15">
        <v>7.5</v>
      </c>
      <c r="FN254" s="15">
        <v>8.9</v>
      </c>
      <c r="FO254" s="21">
        <f t="shared" si="204"/>
        <v>6.7527777777777791</v>
      </c>
      <c r="FQ254" s="22">
        <f t="shared" si="205"/>
        <v>10.933333333333332</v>
      </c>
      <c r="FR254" s="23">
        <f t="shared" si="206"/>
        <v>2.8444444444444446</v>
      </c>
      <c r="FS254" s="24">
        <f t="shared" si="211"/>
        <v>6.6856060606060614</v>
      </c>
      <c r="GA254" s="2">
        <f t="shared" si="215"/>
        <v>1904</v>
      </c>
      <c r="GB254" s="20" t="s">
        <v>32</v>
      </c>
      <c r="GC254" s="15">
        <v>13.7</v>
      </c>
      <c r="GD254" s="15">
        <v>12.7</v>
      </c>
      <c r="GE254" s="15">
        <v>10.1</v>
      </c>
      <c r="GF254" s="15">
        <v>10.3</v>
      </c>
      <c r="GG254" s="15">
        <v>7.8</v>
      </c>
      <c r="GH254" s="15">
        <v>5.7</v>
      </c>
      <c r="GI254" s="15">
        <v>4.7</v>
      </c>
      <c r="GJ254" s="15">
        <v>5.8</v>
      </c>
      <c r="GK254" s="15">
        <v>6.2</v>
      </c>
      <c r="GL254" s="15">
        <v>8.1999999999999993</v>
      </c>
      <c r="GM254" s="15">
        <v>9.1999999999999993</v>
      </c>
      <c r="GN254" s="15">
        <v>10.1</v>
      </c>
      <c r="GO254" s="21">
        <f t="shared" si="212"/>
        <v>8.7083333333333339</v>
      </c>
      <c r="GQ254" s="22">
        <f t="shared" si="213"/>
        <v>12.166666666666666</v>
      </c>
      <c r="GR254" s="23">
        <f t="shared" si="214"/>
        <v>5.3999999999999995</v>
      </c>
      <c r="GS254" s="24"/>
      <c r="GT254" s="22">
        <f>AVERAGE(Sheet1!AQ254,Sheet1!BQ254,Sheet1!CQ254,Sheet1!DQ253,Sheet1!EQ254,Sheet1!FQ254,Sheet1!GQ254)</f>
        <v>11.499999999999998</v>
      </c>
      <c r="GU254" s="23">
        <f>AVERAGE(Sheet1!AR254,Sheet1!BR254,Sheet1!CR254,Sheet1!DR253,Sheet1!ER254,Sheet1!FR254,Sheet1!GR254)</f>
        <v>4.8277777777777775</v>
      </c>
      <c r="GV254" s="31"/>
      <c r="GW254" s="31"/>
      <c r="GX254" s="24">
        <f>AVERAGE(Sheet1!$AO254,Sheet1!$BO254,Sheet1!$CO254,Sheet1!$DO253,Sheet1!$EO254,Sheet1!$FO254,Sheet1!$GO254)</f>
        <v>8.1527777777777786</v>
      </c>
      <c r="GY254" s="24"/>
    </row>
    <row r="255" spans="1:207">
      <c r="A255" s="7">
        <f>A250+5</f>
        <v>1905</v>
      </c>
      <c r="B255" s="8">
        <f t="shared" si="198"/>
        <v>7.828125</v>
      </c>
      <c r="C255" s="25">
        <f t="shared" si="208"/>
        <v>7.909097222222222</v>
      </c>
      <c r="D255" s="16">
        <f t="shared" si="209"/>
        <v>7.860960648148148</v>
      </c>
      <c r="E255" s="8">
        <f t="shared" si="220"/>
        <v>7.6450752314814805</v>
      </c>
      <c r="F255" s="29"/>
      <c r="G255" s="16">
        <f t="shared" si="199"/>
        <v>12</v>
      </c>
      <c r="H255" s="17">
        <f t="shared" si="200"/>
        <v>8.0500000000000007</v>
      </c>
      <c r="I255" s="18">
        <f t="shared" si="201"/>
        <v>1.2999999999999998</v>
      </c>
      <c r="J255" s="61">
        <f t="shared" si="202"/>
        <v>6.65</v>
      </c>
      <c r="BA255" s="2">
        <f t="shared" si="219"/>
        <v>1905</v>
      </c>
      <c r="BB255" s="26">
        <v>1905</v>
      </c>
      <c r="BC255" s="15">
        <v>11.2</v>
      </c>
      <c r="BD255" s="15">
        <v>11.3</v>
      </c>
      <c r="BE255" s="15">
        <v>10.7</v>
      </c>
      <c r="BF255" s="15">
        <v>10</v>
      </c>
      <c r="BG255" s="15">
        <v>8.8000000000000007</v>
      </c>
      <c r="BH255" s="15">
        <v>7.9</v>
      </c>
      <c r="BI255" s="15">
        <v>6.1</v>
      </c>
      <c r="BJ255" s="15">
        <v>7.2</v>
      </c>
      <c r="BK255" s="15">
        <v>5.5</v>
      </c>
      <c r="BL255" s="15">
        <v>6.6</v>
      </c>
      <c r="BM255" s="15">
        <v>8.1999999999999993</v>
      </c>
      <c r="BN255" s="15">
        <v>10.199999999999999</v>
      </c>
      <c r="BO255" s="21">
        <f t="shared" si="216"/>
        <v>8.6416666666666675</v>
      </c>
      <c r="BQ255" s="22">
        <f t="shared" si="217"/>
        <v>11.066666666666668</v>
      </c>
      <c r="BR255" s="23">
        <f t="shared" si="218"/>
        <v>7.0666666666666664</v>
      </c>
      <c r="DA255" s="2">
        <f t="shared" si="203"/>
        <v>1905</v>
      </c>
      <c r="DB255" s="20" t="s">
        <v>33</v>
      </c>
      <c r="DC255" s="15">
        <v>11.2</v>
      </c>
      <c r="DD255" s="15">
        <v>9.6</v>
      </c>
      <c r="DE255" s="15">
        <v>8.9</v>
      </c>
      <c r="DF255" s="15">
        <v>8.6</v>
      </c>
      <c r="DG255" s="15">
        <v>7</v>
      </c>
      <c r="DH255" s="15">
        <v>5.8</v>
      </c>
      <c r="DI255" s="15">
        <v>4.4000000000000004</v>
      </c>
      <c r="DJ255" s="15">
        <v>4.7</v>
      </c>
      <c r="DK255" s="15">
        <v>4.0999999999999996</v>
      </c>
      <c r="DL255" s="15">
        <v>5.9</v>
      </c>
      <c r="DM255" s="15">
        <v>8.6</v>
      </c>
      <c r="DN255" s="15">
        <v>9.6</v>
      </c>
      <c r="DO255" s="21">
        <f t="shared" si="195"/>
        <v>7.3666666666666663</v>
      </c>
      <c r="DQ255" s="22">
        <f t="shared" si="196"/>
        <v>9.8999999999999986</v>
      </c>
      <c r="DR255" s="23">
        <f t="shared" si="197"/>
        <v>4.9666666666666659</v>
      </c>
      <c r="DS255" s="24">
        <f t="shared" si="210"/>
        <v>7.8613636363636354</v>
      </c>
      <c r="FA255" s="2">
        <f t="shared" si="207"/>
        <v>1905</v>
      </c>
      <c r="FB255" s="20" t="s">
        <v>33</v>
      </c>
      <c r="FC255" s="15">
        <v>11.1</v>
      </c>
      <c r="FD255" s="15">
        <v>10.7</v>
      </c>
      <c r="FE255" s="15">
        <v>8.5</v>
      </c>
      <c r="FF255" s="15">
        <v>7.6</v>
      </c>
      <c r="FG255" s="15">
        <v>5.7</v>
      </c>
      <c r="FH255" s="15">
        <v>5.7</v>
      </c>
      <c r="FI255" s="30">
        <f t="shared" ref="FI255:FN255" si="221">(FI252+FI253+FI254+FI256+FI257+FI258)/6</f>
        <v>1.2999999999999998</v>
      </c>
      <c r="FJ255" s="30">
        <f t="shared" si="221"/>
        <v>1.75</v>
      </c>
      <c r="FK255" s="30">
        <f t="shared" si="221"/>
        <v>4.2</v>
      </c>
      <c r="FL255" s="30">
        <f t="shared" si="221"/>
        <v>5.9833333333333343</v>
      </c>
      <c r="FM255" s="30">
        <f t="shared" si="221"/>
        <v>8.3166666666666664</v>
      </c>
      <c r="FN255" s="30">
        <f t="shared" si="221"/>
        <v>9.2999999999999989</v>
      </c>
      <c r="FO255" s="21">
        <f t="shared" si="204"/>
        <v>6.6791666666666671</v>
      </c>
      <c r="FQ255" s="22">
        <f t="shared" si="205"/>
        <v>10.1</v>
      </c>
      <c r="FR255" s="23">
        <f t="shared" si="206"/>
        <v>2.9166666666666665</v>
      </c>
      <c r="FS255" s="24">
        <f t="shared" si="211"/>
        <v>6.6503787878787879</v>
      </c>
      <c r="GA255" s="2">
        <f t="shared" si="215"/>
        <v>1905</v>
      </c>
      <c r="GB255" s="20" t="s">
        <v>33</v>
      </c>
      <c r="GC255" s="15">
        <v>11.8</v>
      </c>
      <c r="GD255" s="15">
        <v>11.6</v>
      </c>
      <c r="GE255" s="15">
        <v>11.2</v>
      </c>
      <c r="GF255" s="15">
        <v>9.5</v>
      </c>
      <c r="GG255" s="15">
        <v>7.8</v>
      </c>
      <c r="GH255" s="15">
        <v>6.9</v>
      </c>
      <c r="GI255" s="15">
        <v>5.5</v>
      </c>
      <c r="GJ255" s="15">
        <v>6.6</v>
      </c>
      <c r="GK255" s="15">
        <v>5</v>
      </c>
      <c r="GL255" s="15">
        <v>6.4</v>
      </c>
      <c r="GM255" s="15">
        <v>9.1</v>
      </c>
      <c r="GN255" s="15">
        <v>10.199999999999999</v>
      </c>
      <c r="GO255" s="21">
        <f t="shared" si="212"/>
        <v>8.466666666666665</v>
      </c>
      <c r="GQ255" s="22">
        <f t="shared" si="213"/>
        <v>11.533333333333331</v>
      </c>
      <c r="GR255" s="23">
        <f t="shared" si="214"/>
        <v>6.333333333333333</v>
      </c>
      <c r="GS255" s="24">
        <f t="shared" ref="GS255:GS286" si="222">AVERAGE(GO245:GO255)</f>
        <v>8.5969696969696958</v>
      </c>
      <c r="GT255" s="22">
        <f>AVERAGE(Sheet1!AQ255,Sheet1!BQ255,Sheet1!CQ255,Sheet1!DQ254,Sheet1!EQ255,Sheet1!FQ255,Sheet1!GQ255)</f>
        <v>10.941666666666666</v>
      </c>
      <c r="GU255" s="23">
        <f>AVERAGE(Sheet1!AR255,Sheet1!BR255,Sheet1!CR255,Sheet1!DR254,Sheet1!ER255,Sheet1!FR255,Sheet1!GR255)</f>
        <v>5.0708333333333329</v>
      </c>
      <c r="GV255" s="31"/>
      <c r="GW255" s="31"/>
      <c r="GX255" s="24">
        <f>AVERAGE(Sheet1!$AO255,Sheet1!$BO255,Sheet1!$CO255,Sheet1!$DO254,Sheet1!$EO255,Sheet1!$FO255,Sheet1!$GO255)</f>
        <v>7.828125</v>
      </c>
      <c r="GY255" s="24"/>
    </row>
    <row r="256" spans="1:207">
      <c r="A256" s="7"/>
      <c r="B256" s="8">
        <f t="shared" si="198"/>
        <v>7.6854166666666668</v>
      </c>
      <c r="C256" s="25">
        <f t="shared" si="208"/>
        <v>7.8790972222222226</v>
      </c>
      <c r="D256" s="16">
        <f t="shared" si="209"/>
        <v>7.8457986111111122</v>
      </c>
      <c r="E256" s="8">
        <f t="shared" si="220"/>
        <v>7.6778877314814808</v>
      </c>
      <c r="F256" s="29"/>
      <c r="G256" s="16">
        <f t="shared" si="199"/>
        <v>12.6</v>
      </c>
      <c r="H256" s="17">
        <f t="shared" si="200"/>
        <v>7.8000000000000007</v>
      </c>
      <c r="I256" s="18">
        <f t="shared" si="201"/>
        <v>0.7</v>
      </c>
      <c r="J256" s="61">
        <f t="shared" si="202"/>
        <v>6.6499999999999995</v>
      </c>
      <c r="BA256" s="2">
        <f t="shared" si="219"/>
        <v>1906</v>
      </c>
      <c r="BB256" s="26">
        <v>1906</v>
      </c>
      <c r="BC256" s="15">
        <v>11.2</v>
      </c>
      <c r="BD256" s="15">
        <v>11.8</v>
      </c>
      <c r="BE256" s="15">
        <v>11</v>
      </c>
      <c r="BF256" s="15">
        <v>9.6999999999999993</v>
      </c>
      <c r="BG256" s="15">
        <v>7.9</v>
      </c>
      <c r="BH256" s="15">
        <v>7.7</v>
      </c>
      <c r="BI256" s="15">
        <v>6.6</v>
      </c>
      <c r="BJ256" s="15">
        <v>6.3</v>
      </c>
      <c r="BK256" s="15">
        <v>7.4</v>
      </c>
      <c r="BL256" s="15">
        <v>8.1</v>
      </c>
      <c r="BM256" s="15">
        <v>7.7</v>
      </c>
      <c r="BN256" s="15">
        <v>9.6999999999999993</v>
      </c>
      <c r="BO256" s="21">
        <f t="shared" si="216"/>
        <v>8.7583333333333346</v>
      </c>
      <c r="BQ256" s="22">
        <f t="shared" si="217"/>
        <v>11.333333333333334</v>
      </c>
      <c r="BR256" s="23">
        <f t="shared" si="218"/>
        <v>6.8666666666666671</v>
      </c>
      <c r="DA256" s="2">
        <f t="shared" si="203"/>
        <v>1906</v>
      </c>
      <c r="DB256" s="20" t="s">
        <v>34</v>
      </c>
      <c r="DC256" s="15">
        <v>10.8</v>
      </c>
      <c r="DD256" s="15">
        <v>11.3</v>
      </c>
      <c r="DE256" s="15">
        <v>10.3</v>
      </c>
      <c r="DF256" s="15">
        <v>8</v>
      </c>
      <c r="DG256" s="15">
        <v>5.7</v>
      </c>
      <c r="DH256" s="15">
        <v>4.7</v>
      </c>
      <c r="DI256" s="15">
        <v>4.2</v>
      </c>
      <c r="DJ256" s="15">
        <v>4.5</v>
      </c>
      <c r="DK256" s="15">
        <v>6</v>
      </c>
      <c r="DL256" s="15">
        <v>6.8</v>
      </c>
      <c r="DM256" s="15">
        <v>8</v>
      </c>
      <c r="DN256" s="15">
        <v>9.5</v>
      </c>
      <c r="DO256" s="21">
        <f t="shared" si="195"/>
        <v>7.4833333333333343</v>
      </c>
      <c r="DQ256" s="22">
        <f t="shared" si="196"/>
        <v>10.800000000000002</v>
      </c>
      <c r="DR256" s="23">
        <f t="shared" si="197"/>
        <v>4.4666666666666668</v>
      </c>
      <c r="DS256" s="24">
        <f t="shared" si="210"/>
        <v>7.7810606060606053</v>
      </c>
      <c r="FA256" s="2">
        <f t="shared" si="207"/>
        <v>1906</v>
      </c>
      <c r="FB256" s="20" t="s">
        <v>34</v>
      </c>
      <c r="FC256" s="15">
        <v>10.6</v>
      </c>
      <c r="FD256" s="15">
        <v>10.6</v>
      </c>
      <c r="FE256" s="15">
        <v>9.1999999999999993</v>
      </c>
      <c r="FF256" s="15">
        <v>6.7</v>
      </c>
      <c r="FG256" s="15">
        <v>3.3</v>
      </c>
      <c r="FH256" s="15">
        <v>3.3</v>
      </c>
      <c r="FI256" s="15">
        <v>1.5</v>
      </c>
      <c r="FJ256" s="15">
        <v>0.7</v>
      </c>
      <c r="FK256" s="15">
        <v>3.5</v>
      </c>
      <c r="FL256" s="15">
        <v>5.4</v>
      </c>
      <c r="FM256" s="15">
        <v>6.4</v>
      </c>
      <c r="FN256" s="15">
        <v>8.3000000000000007</v>
      </c>
      <c r="FO256" s="21">
        <f t="shared" si="204"/>
        <v>5.791666666666667</v>
      </c>
      <c r="FQ256" s="22">
        <f t="shared" si="205"/>
        <v>10.133333333333333</v>
      </c>
      <c r="FR256" s="23">
        <f t="shared" si="206"/>
        <v>1.8333333333333333</v>
      </c>
      <c r="FS256" s="24">
        <f t="shared" si="211"/>
        <v>6.5493686868686884</v>
      </c>
      <c r="GA256" s="2">
        <f t="shared" si="215"/>
        <v>1906</v>
      </c>
      <c r="GB256" s="20" t="s">
        <v>34</v>
      </c>
      <c r="GC256" s="15">
        <v>11.9</v>
      </c>
      <c r="GD256" s="15">
        <v>12.6</v>
      </c>
      <c r="GE256" s="15">
        <v>11.8</v>
      </c>
      <c r="GF256" s="15">
        <v>10.3</v>
      </c>
      <c r="GG256" s="15">
        <v>7.6</v>
      </c>
      <c r="GH256" s="15">
        <v>6.9</v>
      </c>
      <c r="GI256" s="15">
        <v>5.9</v>
      </c>
      <c r="GJ256" s="15">
        <v>5.2</v>
      </c>
      <c r="GK256" s="15">
        <v>6.5</v>
      </c>
      <c r="GL256" s="15">
        <v>8</v>
      </c>
      <c r="GM256" s="15">
        <v>8.8000000000000007</v>
      </c>
      <c r="GN256" s="15">
        <v>10.4</v>
      </c>
      <c r="GO256" s="21">
        <f t="shared" si="212"/>
        <v>8.8250000000000011</v>
      </c>
      <c r="GQ256" s="22">
        <f t="shared" si="213"/>
        <v>12.1</v>
      </c>
      <c r="GR256" s="23">
        <f t="shared" si="214"/>
        <v>6</v>
      </c>
      <c r="GS256" s="24">
        <f t="shared" si="222"/>
        <v>8.5916666666666668</v>
      </c>
      <c r="GT256" s="22">
        <f>AVERAGE(Sheet1!AQ256,Sheet1!BQ256,Sheet1!CQ256,Sheet1!DQ255,Sheet1!EQ256,Sheet1!FQ256,Sheet1!GQ256)</f>
        <v>10.866666666666667</v>
      </c>
      <c r="GU256" s="23">
        <f>AVERAGE(Sheet1!AR256,Sheet1!BR256,Sheet1!CR256,Sheet1!DR255,Sheet1!ER256,Sheet1!FR256,Sheet1!GR256)</f>
        <v>4.9166666666666661</v>
      </c>
      <c r="GV256" s="22">
        <f t="shared" ref="GV256:GV287" si="223">AVERAGE(GT246:GT256)</f>
        <v>11.1993265993266</v>
      </c>
      <c r="GW256" s="23">
        <f t="shared" ref="GW256:GW287" si="224">AVERAGE(GU246:GU256)</f>
        <v>4.3460858585858579</v>
      </c>
      <c r="GX256" s="24">
        <f>AVERAGE(Sheet1!$AO256,Sheet1!$BO256,Sheet1!$CO256,Sheet1!$DO255,Sheet1!$EO256,Sheet1!$FO256,Sheet1!$GO256)</f>
        <v>7.6854166666666668</v>
      </c>
      <c r="GY256" s="24">
        <f t="shared" ref="GY256:GY287" si="225">AVERAGE(GX246:GX256)</f>
        <v>7.8450021043771043</v>
      </c>
    </row>
    <row r="257" spans="1:207">
      <c r="A257" s="7"/>
      <c r="B257" s="8">
        <f t="shared" si="198"/>
        <v>7.4479166666666679</v>
      </c>
      <c r="C257" s="25">
        <f t="shared" si="208"/>
        <v>7.8157638888888901</v>
      </c>
      <c r="D257" s="16">
        <f t="shared" si="209"/>
        <v>7.8258680555555555</v>
      </c>
      <c r="E257" s="8">
        <f t="shared" si="220"/>
        <v>7.689658564814815</v>
      </c>
      <c r="F257" s="29"/>
      <c r="G257" s="16">
        <f t="shared" si="199"/>
        <v>12.6</v>
      </c>
      <c r="H257" s="17">
        <f t="shared" si="200"/>
        <v>7.65</v>
      </c>
      <c r="I257" s="18">
        <f t="shared" si="201"/>
        <v>0.6</v>
      </c>
      <c r="J257" s="61">
        <f t="shared" si="202"/>
        <v>6.6</v>
      </c>
      <c r="BA257" s="2">
        <f t="shared" si="219"/>
        <v>1907</v>
      </c>
      <c r="BB257" s="26">
        <v>1907</v>
      </c>
      <c r="BC257" s="15">
        <v>11.4</v>
      </c>
      <c r="BD257" s="15">
        <v>10.3</v>
      </c>
      <c r="BE257" s="15">
        <v>9.6</v>
      </c>
      <c r="BF257" s="15">
        <v>8.8000000000000007</v>
      </c>
      <c r="BG257" s="15">
        <v>9.4</v>
      </c>
      <c r="BH257" s="15">
        <v>5.7</v>
      </c>
      <c r="BI257" s="15">
        <v>6.4</v>
      </c>
      <c r="BJ257" s="15">
        <v>7.3</v>
      </c>
      <c r="BK257" s="15">
        <v>7.6</v>
      </c>
      <c r="BL257" s="15">
        <v>8.3000000000000007</v>
      </c>
      <c r="BM257" s="15">
        <v>10.8</v>
      </c>
      <c r="BN257" s="15">
        <v>10.5</v>
      </c>
      <c r="BO257" s="21">
        <f t="shared" si="216"/>
        <v>8.8416666666666668</v>
      </c>
      <c r="BQ257" s="22">
        <f t="shared" si="217"/>
        <v>10.433333333333335</v>
      </c>
      <c r="BR257" s="23">
        <f t="shared" si="218"/>
        <v>6.4666666666666677</v>
      </c>
      <c r="DA257" s="2">
        <f t="shared" si="203"/>
        <v>1907</v>
      </c>
      <c r="DB257" s="20" t="s">
        <v>35</v>
      </c>
      <c r="DC257" s="15">
        <v>11.3</v>
      </c>
      <c r="DD257" s="15">
        <v>10.4</v>
      </c>
      <c r="DE257" s="15">
        <v>8.9</v>
      </c>
      <c r="DF257" s="15">
        <v>8.1</v>
      </c>
      <c r="DG257" s="15">
        <v>7.2</v>
      </c>
      <c r="DH257" s="15">
        <v>4.0999999999999996</v>
      </c>
      <c r="DI257" s="15">
        <v>4.3</v>
      </c>
      <c r="DJ257" s="15">
        <v>5.6</v>
      </c>
      <c r="DK257" s="15">
        <v>5.7</v>
      </c>
      <c r="DL257" s="15">
        <v>6.1</v>
      </c>
      <c r="DM257" s="15">
        <v>10</v>
      </c>
      <c r="DN257" s="15">
        <v>9.9</v>
      </c>
      <c r="DO257" s="21">
        <f t="shared" si="195"/>
        <v>7.6333333333333337</v>
      </c>
      <c r="DQ257" s="22">
        <f t="shared" si="196"/>
        <v>10.200000000000001</v>
      </c>
      <c r="DR257" s="23">
        <f t="shared" si="197"/>
        <v>4.6666666666666661</v>
      </c>
      <c r="DS257" s="24">
        <f t="shared" si="210"/>
        <v>7.749242424242424</v>
      </c>
      <c r="FA257" s="2">
        <f t="shared" si="207"/>
        <v>1907</v>
      </c>
      <c r="FB257" s="20" t="s">
        <v>35</v>
      </c>
      <c r="FC257" s="15">
        <v>10.4</v>
      </c>
      <c r="FD257" s="15">
        <v>7.7</v>
      </c>
      <c r="FE257" s="15">
        <v>6.6</v>
      </c>
      <c r="FF257" s="15">
        <v>5.0999999999999996</v>
      </c>
      <c r="FG257" s="15">
        <v>3.1</v>
      </c>
      <c r="FH257" s="15">
        <v>0.8</v>
      </c>
      <c r="FI257" s="15">
        <v>0.6</v>
      </c>
      <c r="FJ257" s="15">
        <v>2</v>
      </c>
      <c r="FK257" s="15">
        <v>1.8</v>
      </c>
      <c r="FL257" s="15">
        <v>3.2</v>
      </c>
      <c r="FM257" s="15">
        <v>8.1</v>
      </c>
      <c r="FN257" s="15">
        <v>7.5</v>
      </c>
      <c r="FO257" s="21">
        <f t="shared" si="204"/>
        <v>4.7416666666666671</v>
      </c>
      <c r="FQ257" s="22">
        <f t="shared" si="205"/>
        <v>8.2333333333333343</v>
      </c>
      <c r="FR257" s="23">
        <f t="shared" si="206"/>
        <v>1.1333333333333333</v>
      </c>
      <c r="FS257" s="24">
        <f t="shared" si="211"/>
        <v>6.3695707070707064</v>
      </c>
      <c r="GA257" s="2">
        <f t="shared" si="215"/>
        <v>1907</v>
      </c>
      <c r="GB257" s="20" t="s">
        <v>35</v>
      </c>
      <c r="GC257" s="15">
        <v>12.6</v>
      </c>
      <c r="GD257" s="15">
        <v>11.6</v>
      </c>
      <c r="GE257" s="15">
        <v>10.1</v>
      </c>
      <c r="GF257" s="15">
        <v>9.4</v>
      </c>
      <c r="GG257" s="15">
        <v>8.8000000000000007</v>
      </c>
      <c r="GH257" s="15">
        <v>5.3</v>
      </c>
      <c r="GI257" s="15">
        <v>4.8</v>
      </c>
      <c r="GJ257" s="15">
        <v>7</v>
      </c>
      <c r="GK257" s="15">
        <v>6.7</v>
      </c>
      <c r="GL257" s="15">
        <v>7.5</v>
      </c>
      <c r="GM257" s="15">
        <v>10.199999999999999</v>
      </c>
      <c r="GN257" s="15">
        <v>10.7</v>
      </c>
      <c r="GO257" s="21">
        <f t="shared" si="212"/>
        <v>8.7249999999999996</v>
      </c>
      <c r="GQ257" s="22">
        <f t="shared" si="213"/>
        <v>11.433333333333332</v>
      </c>
      <c r="GR257" s="23">
        <f t="shared" si="214"/>
        <v>5.7</v>
      </c>
      <c r="GS257" s="24">
        <f t="shared" si="222"/>
        <v>8.6189393939393923</v>
      </c>
      <c r="GT257" s="22">
        <f>AVERAGE(Sheet1!AQ257,Sheet1!BQ257,Sheet1!CQ257,Sheet1!DQ256,Sheet1!EQ257,Sheet1!FQ257,Sheet1!GQ257)</f>
        <v>10.225000000000001</v>
      </c>
      <c r="GU257" s="23">
        <f>AVERAGE(Sheet1!AR257,Sheet1!BR257,Sheet1!CR257,Sheet1!DR256,Sheet1!ER257,Sheet1!FR257,Sheet1!GR257)</f>
        <v>4.4416666666666664</v>
      </c>
      <c r="GV257" s="22">
        <f t="shared" si="223"/>
        <v>11.079040404040404</v>
      </c>
      <c r="GW257" s="23">
        <f t="shared" si="224"/>
        <v>4.3953282828282827</v>
      </c>
      <c r="GX257" s="24">
        <f>AVERAGE(Sheet1!$AO257,Sheet1!$BO257,Sheet1!$CO257,Sheet1!$DO256,Sheet1!$EO257,Sheet1!$FO257,Sheet1!$GO257)</f>
        <v>7.4479166666666679</v>
      </c>
      <c r="GY257" s="24">
        <f t="shared" si="225"/>
        <v>7.8096275252525267</v>
      </c>
    </row>
    <row r="258" spans="1:207">
      <c r="A258" s="7"/>
      <c r="B258" s="8">
        <f t="shared" si="198"/>
        <v>7.8812499999999996</v>
      </c>
      <c r="C258" s="25">
        <f t="shared" si="208"/>
        <v>7.7990972222222226</v>
      </c>
      <c r="D258" s="16">
        <f t="shared" si="209"/>
        <v>7.8248263888888889</v>
      </c>
      <c r="E258" s="8">
        <f t="shared" si="220"/>
        <v>7.7343460648148135</v>
      </c>
      <c r="F258" s="29"/>
      <c r="G258" s="16">
        <f t="shared" si="199"/>
        <v>13.9</v>
      </c>
      <c r="H258" s="17">
        <f t="shared" si="200"/>
        <v>8.1999999999999993</v>
      </c>
      <c r="I258" s="18">
        <f t="shared" si="201"/>
        <v>-0.4</v>
      </c>
      <c r="J258" s="61">
        <f t="shared" si="202"/>
        <v>6.75</v>
      </c>
      <c r="BA258" s="2">
        <f t="shared" si="219"/>
        <v>1908</v>
      </c>
      <c r="BB258" s="26">
        <v>1908</v>
      </c>
      <c r="BC258" s="15">
        <v>13.6</v>
      </c>
      <c r="BD258" s="15">
        <v>12.7</v>
      </c>
      <c r="BE258" s="15">
        <v>11.4</v>
      </c>
      <c r="BF258" s="15">
        <v>10</v>
      </c>
      <c r="BG258" s="15">
        <v>8.6</v>
      </c>
      <c r="BH258" s="15">
        <v>6.4</v>
      </c>
      <c r="BI258" s="15">
        <v>6.2</v>
      </c>
      <c r="BJ258" s="15">
        <v>6.1</v>
      </c>
      <c r="BK258" s="15">
        <v>7.6</v>
      </c>
      <c r="BL258" s="15">
        <v>8.3000000000000007</v>
      </c>
      <c r="BM258" s="15">
        <v>10</v>
      </c>
      <c r="BN258" s="15">
        <v>11</v>
      </c>
      <c r="BO258" s="21">
        <f t="shared" si="216"/>
        <v>9.3249999999999975</v>
      </c>
      <c r="BQ258" s="22">
        <f t="shared" si="217"/>
        <v>12.566666666666665</v>
      </c>
      <c r="BR258" s="23">
        <f t="shared" si="218"/>
        <v>6.2333333333333343</v>
      </c>
      <c r="DA258" s="2">
        <f t="shared" si="203"/>
        <v>1908</v>
      </c>
      <c r="DB258" s="26">
        <v>1908</v>
      </c>
      <c r="DC258" s="15">
        <v>13.5</v>
      </c>
      <c r="DD258" s="15">
        <v>12.7</v>
      </c>
      <c r="DE258" s="15">
        <v>10.7</v>
      </c>
      <c r="DF258" s="15">
        <v>8.1</v>
      </c>
      <c r="DG258" s="15">
        <v>6.7</v>
      </c>
      <c r="DH258" s="15">
        <v>4.5999999999999996</v>
      </c>
      <c r="DI258" s="15">
        <v>4.3</v>
      </c>
      <c r="DJ258" s="15">
        <v>5.2</v>
      </c>
      <c r="DK258" s="15">
        <v>6.6</v>
      </c>
      <c r="DL258" s="15">
        <v>7.4</v>
      </c>
      <c r="DM258" s="15">
        <v>10.1</v>
      </c>
      <c r="DN258" s="15">
        <v>11.4</v>
      </c>
      <c r="DO258" s="21">
        <f t="shared" si="195"/>
        <v>8.4416666666666664</v>
      </c>
      <c r="DQ258" s="22">
        <f t="shared" si="196"/>
        <v>12.299999999999999</v>
      </c>
      <c r="DR258" s="23">
        <f t="shared" si="197"/>
        <v>4.6999999999999993</v>
      </c>
      <c r="DS258" s="24">
        <f t="shared" si="210"/>
        <v>7.8242424242424242</v>
      </c>
      <c r="EB258" s="2" t="s">
        <v>36</v>
      </c>
      <c r="EE258" s="2" t="s">
        <v>173</v>
      </c>
      <c r="FA258" s="2">
        <f t="shared" si="207"/>
        <v>1908</v>
      </c>
      <c r="FB258" s="20" t="s">
        <v>37</v>
      </c>
      <c r="FC258" s="15">
        <v>10.5</v>
      </c>
      <c r="FD258" s="15">
        <v>9.5</v>
      </c>
      <c r="FE258" s="15">
        <v>9.8000000000000007</v>
      </c>
      <c r="FF258" s="15">
        <v>5.9</v>
      </c>
      <c r="FG258" s="15">
        <v>4.9000000000000004</v>
      </c>
      <c r="FH258" s="15">
        <v>1.2</v>
      </c>
      <c r="FI258" s="15">
        <v>-0.4</v>
      </c>
      <c r="FJ258" s="15">
        <v>1</v>
      </c>
      <c r="FK258" s="15">
        <v>5.4</v>
      </c>
      <c r="FL258" s="15">
        <v>6</v>
      </c>
      <c r="FM258" s="15">
        <v>8.5</v>
      </c>
      <c r="FN258" s="15">
        <v>10.199999999999999</v>
      </c>
      <c r="FO258" s="21">
        <f t="shared" si="204"/>
        <v>6.041666666666667</v>
      </c>
      <c r="FQ258" s="22">
        <f t="shared" si="205"/>
        <v>9.9333333333333336</v>
      </c>
      <c r="FR258" s="23">
        <f t="shared" si="206"/>
        <v>0.6</v>
      </c>
      <c r="FS258" s="24">
        <f t="shared" si="211"/>
        <v>6.3248737373737365</v>
      </c>
      <c r="GA258" s="2">
        <f t="shared" si="215"/>
        <v>1908</v>
      </c>
      <c r="GB258" s="20" t="s">
        <v>37</v>
      </c>
      <c r="GC258" s="15">
        <v>13.9</v>
      </c>
      <c r="GD258" s="15">
        <v>13</v>
      </c>
      <c r="GE258" s="15">
        <v>11.7</v>
      </c>
      <c r="GF258" s="15">
        <v>8.5</v>
      </c>
      <c r="GG258" s="15">
        <v>7.6</v>
      </c>
      <c r="GH258" s="15">
        <v>4.2</v>
      </c>
      <c r="GI258" s="15">
        <v>3.8</v>
      </c>
      <c r="GJ258" s="15">
        <v>4.8</v>
      </c>
      <c r="GK258" s="15">
        <v>6.8</v>
      </c>
      <c r="GL258" s="15">
        <v>7</v>
      </c>
      <c r="GM258" s="15">
        <v>9.9</v>
      </c>
      <c r="GN258" s="15">
        <v>11.1</v>
      </c>
      <c r="GO258" s="21">
        <f t="shared" si="212"/>
        <v>8.5250000000000004</v>
      </c>
      <c r="GQ258" s="22">
        <f t="shared" si="213"/>
        <v>12.866666666666665</v>
      </c>
      <c r="GR258" s="23">
        <f t="shared" si="214"/>
        <v>4.2666666666666666</v>
      </c>
      <c r="GS258" s="24">
        <f t="shared" si="222"/>
        <v>8.6280303030303021</v>
      </c>
      <c r="GT258" s="22">
        <f>AVERAGE(Sheet1!AQ258,Sheet1!BQ258,Sheet1!CQ258,Sheet1!DQ257,Sheet1!EQ258,Sheet1!FQ258,Sheet1!GQ258)</f>
        <v>11.391666666666667</v>
      </c>
      <c r="GU258" s="23">
        <f>AVERAGE(Sheet1!AR258,Sheet1!BR258,Sheet1!CR258,Sheet1!DR257,Sheet1!ER258,Sheet1!FR258,Sheet1!GR258)</f>
        <v>3.9416666666666664</v>
      </c>
      <c r="GV258" s="22">
        <f t="shared" si="223"/>
        <v>11.131818181818183</v>
      </c>
      <c r="GW258" s="23">
        <f t="shared" si="224"/>
        <v>4.3819444444444438</v>
      </c>
      <c r="GX258" s="24">
        <f>AVERAGE(Sheet1!$AO258,Sheet1!$BO258,Sheet1!$CO258,Sheet1!$DO257,Sheet1!$EO258,Sheet1!$FO258,Sheet1!$GO258)</f>
        <v>7.8812499999999996</v>
      </c>
      <c r="GY258" s="24">
        <f t="shared" si="225"/>
        <v>7.8309027777777773</v>
      </c>
    </row>
    <row r="259" spans="1:207">
      <c r="A259" s="7"/>
      <c r="B259" s="8">
        <f t="shared" si="198"/>
        <v>8.3062500000000004</v>
      </c>
      <c r="C259" s="25">
        <f t="shared" si="208"/>
        <v>7.8297916666666669</v>
      </c>
      <c r="D259" s="16">
        <f t="shared" si="209"/>
        <v>7.8735069444444452</v>
      </c>
      <c r="E259" s="8">
        <f t="shared" si="220"/>
        <v>7.7836168981481482</v>
      </c>
      <c r="F259" s="29"/>
      <c r="G259" s="16">
        <f t="shared" si="199"/>
        <v>13.5</v>
      </c>
      <c r="H259" s="17">
        <f t="shared" si="200"/>
        <v>7.8000000000000007</v>
      </c>
      <c r="I259" s="18">
        <f t="shared" si="201"/>
        <v>3.1</v>
      </c>
      <c r="J259" s="61">
        <f t="shared" si="202"/>
        <v>8.3000000000000007</v>
      </c>
      <c r="BA259" s="2">
        <f t="shared" si="219"/>
        <v>1909</v>
      </c>
      <c r="BB259" s="26">
        <v>1909</v>
      </c>
      <c r="BC259" s="15">
        <v>10.8</v>
      </c>
      <c r="BD259" s="15">
        <v>11.2</v>
      </c>
      <c r="BE259" s="15">
        <v>12.2</v>
      </c>
      <c r="BF259" s="15">
        <v>10.3</v>
      </c>
      <c r="BG259" s="15">
        <v>9.6999999999999993</v>
      </c>
      <c r="BH259" s="15">
        <v>7.3</v>
      </c>
      <c r="BI259" s="15">
        <v>7.7</v>
      </c>
      <c r="BJ259" s="15">
        <v>6.7</v>
      </c>
      <c r="BK259" s="15">
        <v>7.7</v>
      </c>
      <c r="BL259" s="15">
        <v>8.6999999999999993</v>
      </c>
      <c r="BM259" s="15">
        <v>9.6</v>
      </c>
      <c r="BN259" s="15">
        <v>9.6</v>
      </c>
      <c r="BO259" s="21">
        <f t="shared" si="216"/>
        <v>9.2916666666666661</v>
      </c>
      <c r="BQ259" s="22">
        <f t="shared" si="217"/>
        <v>11.4</v>
      </c>
      <c r="BR259" s="23">
        <f t="shared" si="218"/>
        <v>7.2333333333333334</v>
      </c>
      <c r="DA259" s="2">
        <f t="shared" si="203"/>
        <v>1909</v>
      </c>
      <c r="DB259" s="26">
        <v>1909</v>
      </c>
      <c r="DC259" s="15">
        <v>10.5</v>
      </c>
      <c r="DD259" s="15">
        <v>10.8</v>
      </c>
      <c r="DE259" s="15">
        <v>10.8</v>
      </c>
      <c r="DF259" s="15">
        <v>7.3</v>
      </c>
      <c r="DG259" s="15">
        <v>7.7</v>
      </c>
      <c r="DH259" s="15">
        <v>5.2</v>
      </c>
      <c r="DI259" s="15">
        <v>4.3</v>
      </c>
      <c r="DJ259" s="15">
        <v>4.0999999999999996</v>
      </c>
      <c r="DK259" s="15">
        <v>6</v>
      </c>
      <c r="DL259" s="15">
        <v>7.5</v>
      </c>
      <c r="DM259" s="15">
        <v>8.8000000000000007</v>
      </c>
      <c r="DN259" s="15">
        <v>9.1</v>
      </c>
      <c r="DO259" s="21">
        <f t="shared" si="195"/>
        <v>7.6749999999999998</v>
      </c>
      <c r="DQ259" s="22">
        <f t="shared" si="196"/>
        <v>10.700000000000001</v>
      </c>
      <c r="DR259" s="23">
        <f t="shared" si="197"/>
        <v>4.5333333333333332</v>
      </c>
      <c r="DS259" s="24">
        <f t="shared" si="210"/>
        <v>7.7439393939393932</v>
      </c>
      <c r="FA259" s="2">
        <f t="shared" si="207"/>
        <v>1909</v>
      </c>
      <c r="FB259" s="20" t="s">
        <v>38</v>
      </c>
      <c r="FC259" s="15">
        <v>11.3</v>
      </c>
      <c r="FD259" s="15">
        <v>12.3</v>
      </c>
      <c r="FE259" s="15">
        <v>9.9</v>
      </c>
      <c r="FF259" s="15">
        <v>5.9</v>
      </c>
      <c r="FG259" s="15">
        <v>6</v>
      </c>
      <c r="FH259" s="15">
        <v>3.9</v>
      </c>
      <c r="FI259" s="15">
        <v>3.7</v>
      </c>
      <c r="FJ259" s="15">
        <v>3.1</v>
      </c>
      <c r="FK259" s="15">
        <v>5.6</v>
      </c>
      <c r="FL259" s="15">
        <v>7.6</v>
      </c>
      <c r="FM259" s="15">
        <v>7.6</v>
      </c>
      <c r="FN259" s="15">
        <v>8.9</v>
      </c>
      <c r="FO259" s="21">
        <f t="shared" si="204"/>
        <v>7.1499999999999995</v>
      </c>
      <c r="FQ259" s="22">
        <f t="shared" si="205"/>
        <v>11.166666666666666</v>
      </c>
      <c r="FR259" s="23">
        <f t="shared" si="206"/>
        <v>3.5666666666666664</v>
      </c>
      <c r="FS259" s="24">
        <f t="shared" si="211"/>
        <v>6.339267676767677</v>
      </c>
      <c r="GA259" s="2">
        <f t="shared" si="215"/>
        <v>1909</v>
      </c>
      <c r="GB259" s="20" t="s">
        <v>38</v>
      </c>
      <c r="GC259" s="15">
        <v>11.5</v>
      </c>
      <c r="GD259" s="15">
        <v>12.1</v>
      </c>
      <c r="GE259" s="15">
        <v>11.9</v>
      </c>
      <c r="GF259" s="15">
        <v>7.9</v>
      </c>
      <c r="GG259" s="15">
        <v>7.3</v>
      </c>
      <c r="GH259" s="15">
        <v>5.7</v>
      </c>
      <c r="GI259" s="15">
        <v>5.0999999999999996</v>
      </c>
      <c r="GJ259" s="15">
        <v>4.7</v>
      </c>
      <c r="GK259" s="15">
        <v>6.8</v>
      </c>
      <c r="GL259" s="15">
        <v>8.1999999999999993</v>
      </c>
      <c r="GM259" s="15">
        <v>9.3000000000000007</v>
      </c>
      <c r="GN259" s="15">
        <v>9.6</v>
      </c>
      <c r="GO259" s="21">
        <f t="shared" si="212"/>
        <v>8.3416666666666668</v>
      </c>
      <c r="GQ259" s="22">
        <f t="shared" si="213"/>
        <v>11.833333333333334</v>
      </c>
      <c r="GR259" s="23">
        <f t="shared" si="214"/>
        <v>5.166666666666667</v>
      </c>
      <c r="GS259" s="24">
        <f t="shared" si="222"/>
        <v>8.5621212121212125</v>
      </c>
      <c r="GT259" s="22">
        <f>AVERAGE(Sheet1!AQ259,Sheet1!BQ259,Sheet1!CQ259,Sheet1!DQ258,Sheet1!EQ259,Sheet1!FQ259,Sheet1!GQ259)</f>
        <v>11.675000000000001</v>
      </c>
      <c r="GU259" s="23">
        <f>AVERAGE(Sheet1!AR259,Sheet1!BR259,Sheet1!CR259,Sheet1!DR258,Sheet1!ER259,Sheet1!FR259,Sheet1!GR259)</f>
        <v>5.166666666666667</v>
      </c>
      <c r="GV259" s="22">
        <f t="shared" si="223"/>
        <v>11.146717171717171</v>
      </c>
      <c r="GW259" s="23">
        <f t="shared" si="224"/>
        <v>4.4465909090909079</v>
      </c>
      <c r="GX259" s="24">
        <f>AVERAGE(Sheet1!$AO259,Sheet1!$BO259,Sheet1!$CO259,Sheet1!$DO258,Sheet1!$EO259,Sheet1!$FO259,Sheet1!$GO259)</f>
        <v>8.3062500000000004</v>
      </c>
      <c r="GY259" s="24">
        <f t="shared" si="225"/>
        <v>7.8685921717171716</v>
      </c>
    </row>
    <row r="260" spans="1:207">
      <c r="A260" s="7">
        <f>A255+5</f>
        <v>1910</v>
      </c>
      <c r="B260" s="8">
        <f t="shared" si="198"/>
        <v>8.9916666666666654</v>
      </c>
      <c r="C260" s="25">
        <f t="shared" si="208"/>
        <v>8.0625</v>
      </c>
      <c r="D260" s="16">
        <f t="shared" si="209"/>
        <v>7.9857986111111101</v>
      </c>
      <c r="E260" s="8">
        <f t="shared" si="220"/>
        <v>7.8494502314814811</v>
      </c>
      <c r="F260" s="29"/>
      <c r="G260" s="16">
        <f t="shared" si="199"/>
        <v>13.5</v>
      </c>
      <c r="H260" s="17">
        <f t="shared" si="200"/>
        <v>9.5</v>
      </c>
      <c r="I260" s="18">
        <f t="shared" si="201"/>
        <v>3.4</v>
      </c>
      <c r="J260" s="61">
        <f t="shared" si="202"/>
        <v>8.4499999999999993</v>
      </c>
      <c r="BA260" s="2">
        <f t="shared" si="219"/>
        <v>1910</v>
      </c>
      <c r="BB260" s="26">
        <v>1910</v>
      </c>
      <c r="BC260" s="15">
        <v>11.8</v>
      </c>
      <c r="BD260" s="15">
        <v>12.4</v>
      </c>
      <c r="BE260" s="15">
        <v>11.5</v>
      </c>
      <c r="BF260" s="15">
        <v>10.9</v>
      </c>
      <c r="BG260" s="15">
        <v>9.6</v>
      </c>
      <c r="BH260" s="15">
        <v>7.3</v>
      </c>
      <c r="BI260" s="15">
        <v>5.8</v>
      </c>
      <c r="BJ260" s="15">
        <v>8.1</v>
      </c>
      <c r="BK260" s="15">
        <v>8.6</v>
      </c>
      <c r="BL260" s="15">
        <v>8.1999999999999993</v>
      </c>
      <c r="BM260" s="15">
        <v>10.3</v>
      </c>
      <c r="BN260" s="15">
        <v>10.3</v>
      </c>
      <c r="BO260" s="21">
        <f t="shared" si="216"/>
        <v>9.5666666666666647</v>
      </c>
      <c r="BQ260" s="22">
        <f t="shared" si="217"/>
        <v>11.9</v>
      </c>
      <c r="BR260" s="23">
        <f t="shared" si="218"/>
        <v>7.0666666666666664</v>
      </c>
      <c r="BS260" s="24">
        <f t="shared" ref="BS260:BS291" si="226">AVERAGE(BO250:BO260)</f>
        <v>8.9075757575757581</v>
      </c>
      <c r="DA260" s="2">
        <f t="shared" si="203"/>
        <v>1910</v>
      </c>
      <c r="DB260" s="26">
        <v>1910</v>
      </c>
      <c r="DC260" s="15">
        <v>11.8</v>
      </c>
      <c r="DD260" s="15">
        <v>12.2</v>
      </c>
      <c r="DE260" s="15">
        <v>11.1</v>
      </c>
      <c r="DF260" s="15">
        <v>9.6</v>
      </c>
      <c r="DG260" s="15">
        <v>7.3</v>
      </c>
      <c r="DH260" s="15">
        <v>5.5</v>
      </c>
      <c r="DI260" s="15">
        <v>3.9</v>
      </c>
      <c r="DJ260" s="15">
        <v>6.4</v>
      </c>
      <c r="DK260" s="15">
        <v>7.4</v>
      </c>
      <c r="DL260" s="15">
        <v>7.4</v>
      </c>
      <c r="DM260" s="15">
        <v>10.199999999999999</v>
      </c>
      <c r="DN260" s="15">
        <v>10.199999999999999</v>
      </c>
      <c r="DO260" s="21">
        <f t="shared" si="195"/>
        <v>8.5833333333333339</v>
      </c>
      <c r="DQ260" s="22">
        <f t="shared" si="196"/>
        <v>11.700000000000001</v>
      </c>
      <c r="DR260" s="23">
        <f t="shared" si="197"/>
        <v>5.2666666666666666</v>
      </c>
      <c r="DS260" s="24">
        <f t="shared" si="210"/>
        <v>7.8083333333333318</v>
      </c>
      <c r="EA260" s="2">
        <v>1910</v>
      </c>
      <c r="EB260" s="20" t="s">
        <v>39</v>
      </c>
      <c r="EC260" s="15">
        <v>13.5</v>
      </c>
      <c r="ED260" s="15">
        <v>13.3</v>
      </c>
      <c r="EE260" s="15">
        <v>13.1</v>
      </c>
      <c r="EF260" s="15">
        <v>10.5</v>
      </c>
      <c r="EG260" s="15">
        <v>9.6</v>
      </c>
      <c r="EH260" s="15">
        <v>8.4</v>
      </c>
      <c r="EI260" s="15">
        <v>7.2</v>
      </c>
      <c r="EJ260" s="15">
        <v>7.6</v>
      </c>
      <c r="EK260" s="15">
        <v>8.5</v>
      </c>
      <c r="EL260" s="15">
        <v>8.8000000000000007</v>
      </c>
      <c r="EM260" s="15">
        <v>11</v>
      </c>
      <c r="EN260" s="15">
        <v>11.4</v>
      </c>
      <c r="EO260" s="21">
        <f t="shared" ref="EO260:EO291" si="227">SUM(EC260:EN260)/12</f>
        <v>10.241666666666667</v>
      </c>
      <c r="EQ260" s="22">
        <f t="shared" ref="EQ260:EQ291" si="228">SUM(EC260+ED260+EE260)/3</f>
        <v>13.299999999999999</v>
      </c>
      <c r="ER260" s="23">
        <f t="shared" ref="ER260:ER291" si="229">SUM(EH260+EI260+EJ260)/3</f>
        <v>7.7333333333333343</v>
      </c>
      <c r="FA260" s="2">
        <f t="shared" si="207"/>
        <v>1910</v>
      </c>
      <c r="FB260" s="20" t="s">
        <v>39</v>
      </c>
      <c r="FC260" s="15">
        <v>12.6</v>
      </c>
      <c r="FD260" s="15">
        <v>11.8</v>
      </c>
      <c r="FE260" s="15">
        <v>10.9</v>
      </c>
      <c r="FF260" s="15">
        <v>7.2</v>
      </c>
      <c r="FG260" s="15">
        <v>7</v>
      </c>
      <c r="FH260" s="15">
        <v>5.3</v>
      </c>
      <c r="FI260" s="15">
        <v>3.4</v>
      </c>
      <c r="FJ260" s="15">
        <v>4.8</v>
      </c>
      <c r="FK260" s="15">
        <v>6.5</v>
      </c>
      <c r="FL260" s="15">
        <v>6.6</v>
      </c>
      <c r="FM260" s="15">
        <v>9.4</v>
      </c>
      <c r="FN260" s="15">
        <v>10</v>
      </c>
      <c r="FO260" s="21">
        <f t="shared" si="204"/>
        <v>7.958333333333333</v>
      </c>
      <c r="FQ260" s="22">
        <f t="shared" si="205"/>
        <v>11.766666666666666</v>
      </c>
      <c r="FR260" s="23">
        <f t="shared" si="206"/>
        <v>4.5</v>
      </c>
      <c r="FS260" s="24">
        <f t="shared" si="211"/>
        <v>6.4824494949494946</v>
      </c>
      <c r="GA260" s="2">
        <f t="shared" si="215"/>
        <v>1910</v>
      </c>
      <c r="GB260" s="20" t="s">
        <v>39</v>
      </c>
      <c r="GC260" s="15">
        <v>12.3</v>
      </c>
      <c r="GD260" s="15">
        <v>12.4</v>
      </c>
      <c r="GE260" s="15">
        <v>11.8</v>
      </c>
      <c r="GF260" s="15">
        <v>10.199999999999999</v>
      </c>
      <c r="GG260" s="15">
        <v>9</v>
      </c>
      <c r="GH260" s="15">
        <v>6.9</v>
      </c>
      <c r="GI260" s="15">
        <v>5</v>
      </c>
      <c r="GJ260" s="15">
        <v>7.4</v>
      </c>
      <c r="GK260" s="15">
        <v>8.6999999999999993</v>
      </c>
      <c r="GL260" s="15">
        <v>8.6999999999999993</v>
      </c>
      <c r="GM260" s="15">
        <v>10.6</v>
      </c>
      <c r="GN260" s="15">
        <v>11.2</v>
      </c>
      <c r="GO260" s="21">
        <f t="shared" si="212"/>
        <v>9.5166666666666675</v>
      </c>
      <c r="GQ260" s="22">
        <f t="shared" si="213"/>
        <v>12.166666666666666</v>
      </c>
      <c r="GR260" s="23">
        <f t="shared" si="214"/>
        <v>6.4333333333333336</v>
      </c>
      <c r="GS260" s="24">
        <f t="shared" si="222"/>
        <v>8.6530303030303042</v>
      </c>
      <c r="GT260" s="22">
        <f>AVERAGE(Sheet1!AQ260,Sheet1!BQ260,Sheet1!CQ260,Sheet1!DQ259,Sheet1!EQ260,Sheet1!FQ260,Sheet1!GQ260)</f>
        <v>11.966666666666665</v>
      </c>
      <c r="GU260" s="23">
        <f>AVERAGE(Sheet1!AR260,Sheet1!BR260,Sheet1!CR260,Sheet1!DR259,Sheet1!ER260,Sheet1!FR260,Sheet1!GR260)</f>
        <v>6.0533333333333337</v>
      </c>
      <c r="GV260" s="22">
        <f t="shared" si="223"/>
        <v>11.135606060606058</v>
      </c>
      <c r="GW260" s="23">
        <f t="shared" si="224"/>
        <v>4.6554797979797975</v>
      </c>
      <c r="GX260" s="24">
        <f>AVERAGE(Sheet1!$AO260,Sheet1!$BO260,Sheet1!$CO260,Sheet1!$DO259,Sheet1!$EO260,Sheet1!$FO260,Sheet1!$GO260)</f>
        <v>8.9916666666666654</v>
      </c>
      <c r="GY260" s="24">
        <f t="shared" si="225"/>
        <v>7.9751578282828284</v>
      </c>
    </row>
    <row r="261" spans="1:207">
      <c r="A261" s="7"/>
      <c r="B261" s="8">
        <f t="shared" si="198"/>
        <v>8.995000000000001</v>
      </c>
      <c r="C261" s="25">
        <f t="shared" si="208"/>
        <v>8.3244166666666679</v>
      </c>
      <c r="D261" s="16">
        <f t="shared" si="209"/>
        <v>8.1017569444444444</v>
      </c>
      <c r="E261" s="8">
        <f t="shared" si="220"/>
        <v>7.9271168981481495</v>
      </c>
      <c r="F261" s="29"/>
      <c r="G261" s="16">
        <f t="shared" si="199"/>
        <v>15.3</v>
      </c>
      <c r="H261" s="17">
        <f t="shared" si="200"/>
        <v>8.8500000000000014</v>
      </c>
      <c r="I261" s="18">
        <f t="shared" si="201"/>
        <v>2.1</v>
      </c>
      <c r="J261" s="61">
        <f t="shared" si="202"/>
        <v>8.7000000000000011</v>
      </c>
      <c r="BA261" s="2">
        <f t="shared" si="219"/>
        <v>1911</v>
      </c>
      <c r="BB261" s="26">
        <v>1911</v>
      </c>
      <c r="BC261" s="15">
        <v>11.5</v>
      </c>
      <c r="BD261" s="15">
        <v>14.1</v>
      </c>
      <c r="BE261" s="15">
        <v>12.3</v>
      </c>
      <c r="BF261" s="15">
        <v>9.9</v>
      </c>
      <c r="BG261" s="15">
        <v>9.1</v>
      </c>
      <c r="BH261" s="15">
        <v>7.2</v>
      </c>
      <c r="BI261" s="15">
        <v>5.8</v>
      </c>
      <c r="BJ261" s="15">
        <v>8</v>
      </c>
      <c r="BK261" s="15">
        <v>8.8000000000000007</v>
      </c>
      <c r="BL261" s="15">
        <v>8.1999999999999993</v>
      </c>
      <c r="BM261" s="15">
        <v>9.4</v>
      </c>
      <c r="BN261" s="15">
        <v>10.1</v>
      </c>
      <c r="BO261" s="21">
        <f t="shared" si="216"/>
        <v>9.5333333333333332</v>
      </c>
      <c r="BQ261" s="22">
        <f t="shared" si="217"/>
        <v>12.633333333333335</v>
      </c>
      <c r="BR261" s="23">
        <f t="shared" si="218"/>
        <v>7</v>
      </c>
      <c r="BS261" s="24">
        <f t="shared" si="226"/>
        <v>9.0098484848484848</v>
      </c>
      <c r="DA261" s="2">
        <f t="shared" si="203"/>
        <v>1911</v>
      </c>
      <c r="DB261" s="26">
        <v>1911</v>
      </c>
      <c r="DC261" s="15">
        <v>11.4</v>
      </c>
      <c r="DD261" s="15">
        <v>13.7</v>
      </c>
      <c r="DE261" s="15">
        <v>11.9</v>
      </c>
      <c r="DF261" s="15">
        <v>8.4</v>
      </c>
      <c r="DG261" s="15">
        <v>7.7</v>
      </c>
      <c r="DH261" s="15">
        <v>4.8</v>
      </c>
      <c r="DI261" s="15">
        <v>4</v>
      </c>
      <c r="DJ261" s="15">
        <v>5.5</v>
      </c>
      <c r="DK261" s="15">
        <v>7.2</v>
      </c>
      <c r="DL261" s="15">
        <v>7.9</v>
      </c>
      <c r="DM261" s="15">
        <v>9.4</v>
      </c>
      <c r="DN261" s="15">
        <v>9.6999999999999993</v>
      </c>
      <c r="DO261" s="21">
        <f t="shared" si="195"/>
        <v>8.4666666666666686</v>
      </c>
      <c r="DQ261" s="22">
        <f t="shared" si="196"/>
        <v>12.333333333333334</v>
      </c>
      <c r="DR261" s="23">
        <f t="shared" si="197"/>
        <v>4.7666666666666666</v>
      </c>
      <c r="DS261" s="24">
        <f t="shared" si="210"/>
        <v>7.8856060606060598</v>
      </c>
      <c r="EA261" s="2">
        <f t="shared" ref="EA261:EA292" si="230">EA260+1</f>
        <v>1911</v>
      </c>
      <c r="EB261" s="20" t="s">
        <v>42</v>
      </c>
      <c r="EC261" s="15">
        <v>13.2</v>
      </c>
      <c r="ED261" s="15">
        <v>15.3</v>
      </c>
      <c r="EE261" s="15">
        <v>13.8</v>
      </c>
      <c r="EF261" s="15">
        <v>10.199999999999999</v>
      </c>
      <c r="EG261" s="15">
        <v>9.6</v>
      </c>
      <c r="EH261" s="15">
        <v>6.4</v>
      </c>
      <c r="EI261" s="15">
        <v>5.6</v>
      </c>
      <c r="EJ261" s="15">
        <v>6.9</v>
      </c>
      <c r="EK261" s="15">
        <v>8.1</v>
      </c>
      <c r="EL261" s="15">
        <v>7.2</v>
      </c>
      <c r="EM261" s="15">
        <v>9.8000000000000007</v>
      </c>
      <c r="EN261" s="15">
        <v>9.9</v>
      </c>
      <c r="EO261" s="21">
        <f t="shared" si="227"/>
        <v>9.6666666666666661</v>
      </c>
      <c r="EQ261" s="22">
        <f t="shared" si="228"/>
        <v>14.1</v>
      </c>
      <c r="ER261" s="23">
        <f t="shared" si="229"/>
        <v>6.3</v>
      </c>
      <c r="FA261" s="2">
        <f t="shared" si="207"/>
        <v>1911</v>
      </c>
      <c r="FB261" s="20" t="s">
        <v>42</v>
      </c>
      <c r="FC261" s="15">
        <v>11.2</v>
      </c>
      <c r="FD261" s="15">
        <v>13.9</v>
      </c>
      <c r="FE261" s="15">
        <v>11.2</v>
      </c>
      <c r="FF261" s="15">
        <v>7.5</v>
      </c>
      <c r="FG261" s="15">
        <v>6.2</v>
      </c>
      <c r="FH261" s="15">
        <v>3.1</v>
      </c>
      <c r="FI261" s="15">
        <v>2.1</v>
      </c>
      <c r="FJ261" s="15">
        <v>5.3</v>
      </c>
      <c r="FK261" s="15">
        <v>6.9</v>
      </c>
      <c r="FL261" s="15">
        <v>6.2</v>
      </c>
      <c r="FM261" s="15">
        <v>8.3000000000000007</v>
      </c>
      <c r="FN261" s="15">
        <v>9.1</v>
      </c>
      <c r="FO261" s="21">
        <f t="shared" si="204"/>
        <v>7.583333333333333</v>
      </c>
      <c r="FQ261" s="22">
        <f t="shared" si="205"/>
        <v>12.1</v>
      </c>
      <c r="FR261" s="23">
        <f t="shared" si="206"/>
        <v>3.5</v>
      </c>
      <c r="FS261" s="24">
        <f t="shared" si="211"/>
        <v>6.5771464646464635</v>
      </c>
      <c r="GA261" s="2">
        <f t="shared" si="215"/>
        <v>1911</v>
      </c>
      <c r="GB261" s="20" t="s">
        <v>42</v>
      </c>
      <c r="GC261" s="15">
        <v>12.2</v>
      </c>
      <c r="GD261" s="15">
        <v>14.8</v>
      </c>
      <c r="GE261" s="15">
        <v>13.2</v>
      </c>
      <c r="GF261" s="15">
        <v>10</v>
      </c>
      <c r="GG261" s="15">
        <v>8.9</v>
      </c>
      <c r="GH261" s="15">
        <v>6.3</v>
      </c>
      <c r="GI261" s="15">
        <v>4.9000000000000004</v>
      </c>
      <c r="GJ261" s="15">
        <v>7.2</v>
      </c>
      <c r="GK261" s="15">
        <v>8.1999999999999993</v>
      </c>
      <c r="GL261" s="15">
        <v>8.5</v>
      </c>
      <c r="GM261" s="15">
        <v>10.199999999999999</v>
      </c>
      <c r="GN261" s="15">
        <v>10.9</v>
      </c>
      <c r="GO261" s="21">
        <f t="shared" si="212"/>
        <v>9.6083333333333361</v>
      </c>
      <c r="GQ261" s="22">
        <f t="shared" si="213"/>
        <v>13.4</v>
      </c>
      <c r="GR261" s="23">
        <f t="shared" si="214"/>
        <v>6.1333333333333329</v>
      </c>
      <c r="GS261" s="24">
        <f t="shared" si="222"/>
        <v>8.7401515151515152</v>
      </c>
      <c r="GT261" s="22">
        <f>AVERAGE(Sheet1!AQ261,Sheet1!BQ261,Sheet1!CQ261,Sheet1!DQ260,Sheet1!EQ261,Sheet1!FQ261,Sheet1!GQ261)</f>
        <v>12.786666666666667</v>
      </c>
      <c r="GU261" s="23">
        <f>AVERAGE(Sheet1!AR261,Sheet1!BR261,Sheet1!CR261,Sheet1!DR260,Sheet1!ER261,Sheet1!FR261,Sheet1!GR261)</f>
        <v>5.64</v>
      </c>
      <c r="GV261" s="22">
        <f t="shared" si="223"/>
        <v>11.247272727272728</v>
      </c>
      <c r="GW261" s="23">
        <f t="shared" si="224"/>
        <v>4.756843434343434</v>
      </c>
      <c r="GX261" s="24">
        <f>AVERAGE(Sheet1!$AO261,Sheet1!$BO261,Sheet1!$CO261,Sheet1!$DO260,Sheet1!$EO261,Sheet1!$FO261,Sheet1!$GO261)</f>
        <v>8.995000000000001</v>
      </c>
      <c r="GY261" s="24">
        <f t="shared" si="225"/>
        <v>8.0775441919191913</v>
      </c>
    </row>
    <row r="262" spans="1:207">
      <c r="A262" s="7"/>
      <c r="B262" s="8">
        <f t="shared" si="198"/>
        <v>8.9066666666666681</v>
      </c>
      <c r="C262" s="25">
        <f t="shared" si="208"/>
        <v>8.6161666666666665</v>
      </c>
      <c r="D262" s="16">
        <f t="shared" si="209"/>
        <v>8.2159652777777783</v>
      </c>
      <c r="E262" s="8">
        <f t="shared" si="220"/>
        <v>8.0109918981481485</v>
      </c>
      <c r="F262" s="29"/>
      <c r="G262" s="16">
        <f t="shared" si="199"/>
        <v>14.4</v>
      </c>
      <c r="H262" s="17">
        <f t="shared" si="200"/>
        <v>8.8500000000000014</v>
      </c>
      <c r="I262" s="18">
        <f t="shared" si="201"/>
        <v>2.5</v>
      </c>
      <c r="J262" s="61">
        <f t="shared" si="202"/>
        <v>8.4499999999999993</v>
      </c>
      <c r="BA262" s="2">
        <f t="shared" si="219"/>
        <v>1912</v>
      </c>
      <c r="BB262" s="26">
        <v>1912</v>
      </c>
      <c r="BC262" s="15">
        <v>11.6</v>
      </c>
      <c r="BD262" s="15">
        <v>13.3</v>
      </c>
      <c r="BE262" s="15">
        <v>12.1</v>
      </c>
      <c r="BF262" s="15">
        <v>10</v>
      </c>
      <c r="BG262" s="15">
        <v>8.8000000000000007</v>
      </c>
      <c r="BH262" s="15">
        <v>7.3</v>
      </c>
      <c r="BI262" s="15">
        <v>5.8</v>
      </c>
      <c r="BJ262" s="15">
        <v>7.6</v>
      </c>
      <c r="BK262" s="15">
        <v>7.9</v>
      </c>
      <c r="BL262" s="15">
        <v>8.6</v>
      </c>
      <c r="BM262" s="15">
        <v>9.8000000000000007</v>
      </c>
      <c r="BN262" s="15">
        <v>11</v>
      </c>
      <c r="BO262" s="21">
        <f t="shared" si="216"/>
        <v>9.4833333333333325</v>
      </c>
      <c r="BQ262" s="22">
        <f t="shared" si="217"/>
        <v>12.333333333333334</v>
      </c>
      <c r="BR262" s="23">
        <f t="shared" si="218"/>
        <v>6.8999999999999995</v>
      </c>
      <c r="BS262" s="24">
        <f t="shared" si="226"/>
        <v>9.0734848484848474</v>
      </c>
      <c r="CB262" s="2" t="s">
        <v>175</v>
      </c>
      <c r="CE262" s="2" t="s">
        <v>173</v>
      </c>
      <c r="CG262" s="2" t="s">
        <v>41</v>
      </c>
      <c r="DA262" s="2">
        <f t="shared" si="203"/>
        <v>1912</v>
      </c>
      <c r="DB262" s="20" t="s">
        <v>43</v>
      </c>
      <c r="DC262" s="15">
        <v>11.4</v>
      </c>
      <c r="DD262" s="15">
        <v>13.1</v>
      </c>
      <c r="DE262" s="15">
        <v>11.4</v>
      </c>
      <c r="DF262" s="15">
        <v>8.6999999999999993</v>
      </c>
      <c r="DG262" s="15">
        <v>6.2</v>
      </c>
      <c r="DH262" s="15">
        <v>5.7</v>
      </c>
      <c r="DI262" s="15">
        <v>4.3</v>
      </c>
      <c r="DJ262" s="15">
        <v>5.4</v>
      </c>
      <c r="DK262" s="15">
        <v>6.4</v>
      </c>
      <c r="DL262" s="15">
        <v>7.8</v>
      </c>
      <c r="DM262" s="15">
        <v>9.1</v>
      </c>
      <c r="DN262" s="15">
        <v>10.8</v>
      </c>
      <c r="DO262" s="21">
        <f t="shared" si="195"/>
        <v>8.3583333333333325</v>
      </c>
      <c r="DQ262" s="22">
        <f t="shared" si="196"/>
        <v>11.966666666666667</v>
      </c>
      <c r="DR262" s="23">
        <f t="shared" si="197"/>
        <v>5.1333333333333337</v>
      </c>
      <c r="DS262" s="24">
        <f t="shared" si="210"/>
        <v>7.918181818181818</v>
      </c>
      <c r="EA262" s="2">
        <f t="shared" si="230"/>
        <v>1912</v>
      </c>
      <c r="EB262" s="20" t="s">
        <v>43</v>
      </c>
      <c r="EC262" s="15">
        <v>11.3</v>
      </c>
      <c r="ED262" s="15">
        <v>14.4</v>
      </c>
      <c r="EE262" s="15">
        <v>13.6</v>
      </c>
      <c r="EF262" s="15">
        <v>10.3</v>
      </c>
      <c r="EG262" s="15">
        <v>9.1</v>
      </c>
      <c r="EH262" s="15">
        <v>8</v>
      </c>
      <c r="EI262" s="15">
        <v>7.2</v>
      </c>
      <c r="EJ262" s="15">
        <v>7.1</v>
      </c>
      <c r="EK262" s="15">
        <v>7.1</v>
      </c>
      <c r="EL262" s="15">
        <v>8.9</v>
      </c>
      <c r="EM262" s="15">
        <v>10.1</v>
      </c>
      <c r="EN262" s="15">
        <v>11.5</v>
      </c>
      <c r="EO262" s="21">
        <f t="shared" si="227"/>
        <v>9.8833333333333346</v>
      </c>
      <c r="EQ262" s="22">
        <f t="shared" si="228"/>
        <v>13.100000000000001</v>
      </c>
      <c r="ER262" s="23">
        <f t="shared" si="229"/>
        <v>7.4333333333333327</v>
      </c>
      <c r="FA262" s="2">
        <f t="shared" si="207"/>
        <v>1912</v>
      </c>
      <c r="FB262" s="20" t="s">
        <v>43</v>
      </c>
      <c r="FC262" s="15">
        <v>10.7</v>
      </c>
      <c r="FD262" s="15">
        <v>12.4</v>
      </c>
      <c r="FE262" s="15">
        <v>11</v>
      </c>
      <c r="FF262" s="15">
        <v>6.9</v>
      </c>
      <c r="FG262" s="15">
        <v>4.5</v>
      </c>
      <c r="FH262" s="15">
        <v>3.5</v>
      </c>
      <c r="FI262" s="15">
        <v>2.5</v>
      </c>
      <c r="FJ262" s="15">
        <v>4.4000000000000004</v>
      </c>
      <c r="FK262" s="15">
        <v>5.3</v>
      </c>
      <c r="FL262" s="15">
        <v>7.7</v>
      </c>
      <c r="FM262" s="15">
        <v>8.8000000000000007</v>
      </c>
      <c r="FN262" s="15">
        <v>10.4</v>
      </c>
      <c r="FO262" s="21">
        <f t="shared" si="204"/>
        <v>7.3416666666666659</v>
      </c>
      <c r="FQ262" s="22">
        <f t="shared" si="205"/>
        <v>11.366666666666667</v>
      </c>
      <c r="FR262" s="23">
        <f t="shared" si="206"/>
        <v>3.4666666666666668</v>
      </c>
      <c r="FS262" s="24">
        <f t="shared" si="211"/>
        <v>6.6483585858585856</v>
      </c>
      <c r="GA262" s="2">
        <f t="shared" si="215"/>
        <v>1912</v>
      </c>
      <c r="GB262" s="20" t="s">
        <v>43</v>
      </c>
      <c r="GC262" s="15">
        <v>12</v>
      </c>
      <c r="GD262" s="15">
        <v>13.7</v>
      </c>
      <c r="GE262" s="15">
        <v>12.9</v>
      </c>
      <c r="GF262" s="15">
        <v>9.1999999999999993</v>
      </c>
      <c r="GG262" s="15">
        <v>7.6</v>
      </c>
      <c r="GH262" s="15">
        <v>7.1</v>
      </c>
      <c r="GI262" s="15">
        <v>5.2</v>
      </c>
      <c r="GJ262" s="15">
        <v>6.9</v>
      </c>
      <c r="GK262" s="15">
        <v>7.5</v>
      </c>
      <c r="GL262" s="15">
        <v>8.9</v>
      </c>
      <c r="GM262" s="15">
        <v>9.6999999999999993</v>
      </c>
      <c r="GN262" s="15">
        <v>11.6</v>
      </c>
      <c r="GO262" s="21">
        <f t="shared" si="212"/>
        <v>9.3583333333333343</v>
      </c>
      <c r="GQ262" s="22">
        <f t="shared" si="213"/>
        <v>12.866666666666667</v>
      </c>
      <c r="GR262" s="23">
        <f t="shared" si="214"/>
        <v>6.4000000000000012</v>
      </c>
      <c r="GS262" s="24">
        <f t="shared" si="222"/>
        <v>8.82878787878788</v>
      </c>
      <c r="GT262" s="22">
        <f>AVERAGE(Sheet1!AQ262,Sheet1!BQ262,Sheet1!CQ262,Sheet1!DQ261,Sheet1!EQ262,Sheet1!FQ262,Sheet1!GQ262)</f>
        <v>12.4</v>
      </c>
      <c r="GU262" s="23">
        <f>AVERAGE(Sheet1!AR262,Sheet1!BR262,Sheet1!CR262,Sheet1!DR261,Sheet1!ER262,Sheet1!FR262,Sheet1!GR262)</f>
        <v>5.793333333333333</v>
      </c>
      <c r="GV262" s="22">
        <f t="shared" si="223"/>
        <v>11.36469696969697</v>
      </c>
      <c r="GW262" s="23">
        <f t="shared" si="224"/>
        <v>4.927449494949494</v>
      </c>
      <c r="GX262" s="24">
        <f>AVERAGE(Sheet1!$AO262,Sheet1!$BO262,Sheet1!$CO262,Sheet1!$DO261,Sheet1!$EO262,Sheet1!$FO262,Sheet1!$GO262)</f>
        <v>8.9066666666666681</v>
      </c>
      <c r="GY262" s="24">
        <f t="shared" si="225"/>
        <v>8.1749305555555551</v>
      </c>
    </row>
    <row r="263" spans="1:207">
      <c r="A263" s="7"/>
      <c r="B263" s="8">
        <f t="shared" si="198"/>
        <v>8.5566666666666666</v>
      </c>
      <c r="C263" s="25">
        <f t="shared" si="208"/>
        <v>8.7512500000000006</v>
      </c>
      <c r="D263" s="16">
        <f t="shared" si="209"/>
        <v>8.2751736111111107</v>
      </c>
      <c r="E263" s="8">
        <f t="shared" si="220"/>
        <v>8.0633738425925934</v>
      </c>
      <c r="F263" s="29"/>
      <c r="G263" s="16">
        <f t="shared" si="199"/>
        <v>13.1</v>
      </c>
      <c r="H263" s="17">
        <f t="shared" si="200"/>
        <v>8.6999999999999993</v>
      </c>
      <c r="I263" s="18">
        <f t="shared" si="201"/>
        <v>2.9</v>
      </c>
      <c r="J263" s="61">
        <f t="shared" si="202"/>
        <v>8</v>
      </c>
      <c r="BA263" s="2">
        <f t="shared" si="219"/>
        <v>1913</v>
      </c>
      <c r="BB263" s="26">
        <v>1913</v>
      </c>
      <c r="BC263" s="15">
        <v>10.9</v>
      </c>
      <c r="BD263" s="15">
        <v>11.3</v>
      </c>
      <c r="BE263" s="15">
        <v>10.4</v>
      </c>
      <c r="BF263" s="15">
        <v>10.7</v>
      </c>
      <c r="BG263" s="15">
        <v>7.3</v>
      </c>
      <c r="BH263" s="15">
        <v>6.6</v>
      </c>
      <c r="BI263" s="15">
        <v>4.8</v>
      </c>
      <c r="BJ263" s="15">
        <v>7.2</v>
      </c>
      <c r="BK263" s="15">
        <v>7.2</v>
      </c>
      <c r="BL263" s="15">
        <v>9.1</v>
      </c>
      <c r="BM263" s="15">
        <v>8.5</v>
      </c>
      <c r="BN263" s="15">
        <v>10.6</v>
      </c>
      <c r="BO263" s="21">
        <f t="shared" si="216"/>
        <v>8.716666666666665</v>
      </c>
      <c r="BQ263" s="22">
        <f t="shared" si="217"/>
        <v>10.866666666666667</v>
      </c>
      <c r="BR263" s="23">
        <f t="shared" si="218"/>
        <v>6.1999999999999993</v>
      </c>
      <c r="BS263" s="24">
        <f t="shared" si="226"/>
        <v>9.0931818181818169</v>
      </c>
      <c r="CB263" s="26"/>
      <c r="CC263" s="14"/>
      <c r="CD263" s="14"/>
      <c r="CE263" s="14"/>
      <c r="CF263" s="14"/>
      <c r="CG263" s="14"/>
      <c r="CH263" s="14"/>
      <c r="CI263" s="14"/>
      <c r="CJ263" s="14"/>
      <c r="CK263" s="14"/>
      <c r="CL263" s="15"/>
      <c r="CM263" s="15"/>
      <c r="CN263" s="15"/>
      <c r="CO263" s="14"/>
      <c r="DA263" s="2">
        <f t="shared" si="203"/>
        <v>1913</v>
      </c>
      <c r="DB263" s="20" t="s">
        <v>44</v>
      </c>
      <c r="DC263" s="15">
        <v>11.2</v>
      </c>
      <c r="DD263" s="15">
        <v>11.6</v>
      </c>
      <c r="DE263" s="15">
        <v>9.6</v>
      </c>
      <c r="DF263" s="15">
        <v>9.5</v>
      </c>
      <c r="DG263" s="15">
        <v>6.2</v>
      </c>
      <c r="DH263" s="15">
        <v>4.7</v>
      </c>
      <c r="DI263" s="15">
        <v>4.9000000000000004</v>
      </c>
      <c r="DJ263" s="15">
        <v>5.0999999999999996</v>
      </c>
      <c r="DK263" s="15">
        <v>5.7</v>
      </c>
      <c r="DL263" s="15">
        <v>8.5</v>
      </c>
      <c r="DM263" s="15">
        <v>7.7</v>
      </c>
      <c r="DN263" s="15">
        <v>11</v>
      </c>
      <c r="DO263" s="21">
        <f t="shared" si="195"/>
        <v>7.9750000000000005</v>
      </c>
      <c r="DQ263" s="22">
        <f t="shared" si="196"/>
        <v>10.799999999999999</v>
      </c>
      <c r="DR263" s="23">
        <f t="shared" si="197"/>
        <v>4.9000000000000004</v>
      </c>
      <c r="DS263" s="24">
        <f t="shared" si="210"/>
        <v>7.9689393939393947</v>
      </c>
      <c r="EA263" s="2">
        <f t="shared" si="230"/>
        <v>1913</v>
      </c>
      <c r="EB263" s="20" t="s">
        <v>44</v>
      </c>
      <c r="EC263" s="15">
        <v>12</v>
      </c>
      <c r="ED263" s="15">
        <v>12.9</v>
      </c>
      <c r="EE263" s="15">
        <v>11.5</v>
      </c>
      <c r="EF263" s="15">
        <v>12.1</v>
      </c>
      <c r="EG263" s="15">
        <v>8.9</v>
      </c>
      <c r="EH263" s="15">
        <v>8.1</v>
      </c>
      <c r="EI263" s="15">
        <v>6.7</v>
      </c>
      <c r="EJ263" s="15">
        <v>6.1</v>
      </c>
      <c r="EK263" s="15">
        <v>7.7</v>
      </c>
      <c r="EL263" s="15">
        <v>9.1</v>
      </c>
      <c r="EM263" s="15">
        <v>8.9</v>
      </c>
      <c r="EN263" s="15">
        <v>11.3</v>
      </c>
      <c r="EO263" s="21">
        <f t="shared" si="227"/>
        <v>9.6083333333333325</v>
      </c>
      <c r="EQ263" s="22">
        <f t="shared" si="228"/>
        <v>12.133333333333333</v>
      </c>
      <c r="ER263" s="23">
        <f t="shared" si="229"/>
        <v>6.9666666666666659</v>
      </c>
      <c r="FA263" s="2">
        <f t="shared" si="207"/>
        <v>1913</v>
      </c>
      <c r="FB263" s="20" t="s">
        <v>44</v>
      </c>
      <c r="FC263" s="15">
        <v>10.3</v>
      </c>
      <c r="FD263" s="15">
        <v>11.7</v>
      </c>
      <c r="FE263" s="15">
        <v>9</v>
      </c>
      <c r="FF263" s="15">
        <v>8.5</v>
      </c>
      <c r="FG263" s="15">
        <v>3.7</v>
      </c>
      <c r="FH263" s="15">
        <v>2.9</v>
      </c>
      <c r="FI263" s="15">
        <v>3.1</v>
      </c>
      <c r="FJ263" s="15">
        <v>3.8</v>
      </c>
      <c r="FK263" s="15">
        <v>5.4</v>
      </c>
      <c r="FL263" s="15">
        <v>7.7</v>
      </c>
      <c r="FM263" s="15">
        <v>7.5</v>
      </c>
      <c r="FN263" s="15">
        <v>10.4</v>
      </c>
      <c r="FO263" s="21">
        <f t="shared" si="204"/>
        <v>7</v>
      </c>
      <c r="FQ263" s="22">
        <f t="shared" si="205"/>
        <v>10.333333333333334</v>
      </c>
      <c r="FR263" s="23">
        <f t="shared" si="206"/>
        <v>3.2666666666666671</v>
      </c>
      <c r="FS263" s="24">
        <f t="shared" si="211"/>
        <v>6.71199494949495</v>
      </c>
      <c r="GA263" s="2">
        <f t="shared" si="215"/>
        <v>1913</v>
      </c>
      <c r="GB263" s="20" t="s">
        <v>44</v>
      </c>
      <c r="GC263" s="15">
        <v>12</v>
      </c>
      <c r="GD263" s="15">
        <v>12.6</v>
      </c>
      <c r="GE263" s="15">
        <v>10.8</v>
      </c>
      <c r="GF263" s="15">
        <v>10.9</v>
      </c>
      <c r="GG263" s="15">
        <v>7.2</v>
      </c>
      <c r="GH263" s="15">
        <v>6.3</v>
      </c>
      <c r="GI263" s="15">
        <v>6.4</v>
      </c>
      <c r="GJ263" s="15">
        <v>5.8</v>
      </c>
      <c r="GK263" s="15">
        <v>7.5</v>
      </c>
      <c r="GL263" s="15">
        <v>9.1</v>
      </c>
      <c r="GM263" s="15">
        <v>8.9</v>
      </c>
      <c r="GN263" s="15">
        <v>11.7</v>
      </c>
      <c r="GO263" s="21">
        <f t="shared" si="212"/>
        <v>9.1</v>
      </c>
      <c r="GQ263" s="22">
        <f t="shared" si="213"/>
        <v>11.800000000000002</v>
      </c>
      <c r="GR263" s="23">
        <f t="shared" si="214"/>
        <v>6.166666666666667</v>
      </c>
      <c r="GS263" s="24">
        <f t="shared" si="222"/>
        <v>8.9053030303030294</v>
      </c>
      <c r="GT263" s="22">
        <f>AVERAGE(Sheet1!AQ263,Sheet1!BQ263,Sheet1!CQ263,Sheet1!DQ262,Sheet1!EQ263,Sheet1!FQ263,Sheet1!GQ263)</f>
        <v>11.420000000000002</v>
      </c>
      <c r="GU263" s="23">
        <f>AVERAGE(Sheet1!AR263,Sheet1!BR263,Sheet1!CR263,Sheet1!DR262,Sheet1!ER263,Sheet1!FR263,Sheet1!GR263)</f>
        <v>5.546666666666666</v>
      </c>
      <c r="GV263" s="22">
        <f t="shared" si="223"/>
        <v>11.45439393939394</v>
      </c>
      <c r="GW263" s="23">
        <f t="shared" si="224"/>
        <v>5.0460858585858581</v>
      </c>
      <c r="GX263" s="24">
        <f>AVERAGE(Sheet1!$AO263,Sheet1!$BO263,Sheet1!$CO263,Sheet1!$DO262,Sheet1!$EO263,Sheet1!$FO263,Sheet1!$GO263)</f>
        <v>8.5566666666666666</v>
      </c>
      <c r="GY263" s="24">
        <f t="shared" si="225"/>
        <v>8.2469381313131311</v>
      </c>
    </row>
    <row r="264" spans="1:207">
      <c r="A264" s="7"/>
      <c r="B264" s="8">
        <f t="shared" si="198"/>
        <v>8.9930555555555554</v>
      </c>
      <c r="C264" s="25">
        <f t="shared" si="208"/>
        <v>8.8886111111111106</v>
      </c>
      <c r="D264" s="16">
        <f t="shared" si="209"/>
        <v>8.3592013888888896</v>
      </c>
      <c r="E264" s="8">
        <f t="shared" si="220"/>
        <v>8.127193287037036</v>
      </c>
      <c r="F264" s="29"/>
      <c r="G264" s="16">
        <f t="shared" si="199"/>
        <v>14.3</v>
      </c>
      <c r="H264" s="17">
        <f t="shared" si="200"/>
        <v>9.1499999999999986</v>
      </c>
      <c r="I264" s="18">
        <f t="shared" si="201"/>
        <v>2.7</v>
      </c>
      <c r="J264" s="61">
        <f t="shared" si="202"/>
        <v>8.5</v>
      </c>
      <c r="BA264" s="2">
        <f t="shared" si="219"/>
        <v>1914</v>
      </c>
      <c r="BB264" s="26">
        <v>1914</v>
      </c>
      <c r="BC264" s="15">
        <v>11.3</v>
      </c>
      <c r="BD264" s="15">
        <v>12.6</v>
      </c>
      <c r="BE264" s="15">
        <v>12.9</v>
      </c>
      <c r="BF264" s="15">
        <v>10.1</v>
      </c>
      <c r="BG264" s="15">
        <v>9.6999999999999993</v>
      </c>
      <c r="BH264" s="15">
        <v>8.6999999999999993</v>
      </c>
      <c r="BI264" s="15">
        <v>6.3</v>
      </c>
      <c r="BJ264" s="15">
        <v>8.4</v>
      </c>
      <c r="BK264" s="15">
        <v>6.4</v>
      </c>
      <c r="BL264" s="15">
        <v>9.1999999999999993</v>
      </c>
      <c r="BM264" s="15">
        <v>10.3</v>
      </c>
      <c r="BN264" s="15">
        <v>10.7</v>
      </c>
      <c r="BO264" s="21">
        <f t="shared" si="216"/>
        <v>9.7166666666666668</v>
      </c>
      <c r="BQ264" s="22">
        <f t="shared" si="217"/>
        <v>12.266666666666666</v>
      </c>
      <c r="BR264" s="23">
        <f t="shared" si="218"/>
        <v>7.8</v>
      </c>
      <c r="BS264" s="24">
        <f t="shared" si="226"/>
        <v>9.170454545454545</v>
      </c>
      <c r="CA264" s="2">
        <v>1914</v>
      </c>
      <c r="CB264" s="26">
        <v>1914</v>
      </c>
      <c r="CC264" s="15">
        <v>11</v>
      </c>
      <c r="CD264" s="15">
        <v>10.9</v>
      </c>
      <c r="CE264" s="15">
        <v>13.2</v>
      </c>
      <c r="CF264" s="15">
        <v>10.1</v>
      </c>
      <c r="CG264" s="15">
        <v>8.1</v>
      </c>
      <c r="CH264" s="15">
        <v>8.3000000000000007</v>
      </c>
      <c r="CI264" s="15">
        <v>5.5</v>
      </c>
      <c r="CJ264" s="15">
        <v>7.4</v>
      </c>
      <c r="CK264" s="15">
        <v>6.8</v>
      </c>
      <c r="CL264" s="15">
        <v>7.9</v>
      </c>
      <c r="CM264" s="15">
        <v>9.8000000000000007</v>
      </c>
      <c r="CN264" s="15">
        <v>11.4</v>
      </c>
      <c r="CO264" s="21">
        <f t="shared" ref="CO264:CO295" si="231">SUM(CC264:CN264)/12</f>
        <v>9.2000000000000011</v>
      </c>
      <c r="CQ264" s="22">
        <f t="shared" ref="CQ264:CQ295" si="232">SUM(CC264+CD264+CE264)/3</f>
        <v>11.699999999999998</v>
      </c>
      <c r="CR264" s="23">
        <f t="shared" ref="CR264:CR295" si="233">SUM(CH264+CI264+CJ264)/3</f>
        <v>7.0666666666666673</v>
      </c>
      <c r="DA264" s="2">
        <f t="shared" si="203"/>
        <v>1914</v>
      </c>
      <c r="DB264" s="20" t="s">
        <v>45</v>
      </c>
      <c r="DC264" s="15">
        <v>11.6</v>
      </c>
      <c r="DD264" s="15">
        <v>12.1</v>
      </c>
      <c r="DE264" s="15">
        <v>11.9</v>
      </c>
      <c r="DF264" s="15">
        <v>8.6</v>
      </c>
      <c r="DG264" s="15">
        <v>7.1</v>
      </c>
      <c r="DH264" s="15">
        <v>5.7</v>
      </c>
      <c r="DI264" s="15">
        <v>4.0999999999999996</v>
      </c>
      <c r="DJ264" s="15">
        <v>6.2</v>
      </c>
      <c r="DK264" s="15">
        <v>5.9</v>
      </c>
      <c r="DL264" s="15">
        <v>8.1999999999999993</v>
      </c>
      <c r="DM264" s="15">
        <v>9.1</v>
      </c>
      <c r="DN264" s="15">
        <v>10.8</v>
      </c>
      <c r="DO264" s="21">
        <f t="shared" ref="DO264:DO295" si="234">SUM(DC264:DN264)/12</f>
        <v>8.4416666666666682</v>
      </c>
      <c r="DQ264" s="22">
        <f t="shared" ref="DQ264:DQ295" si="235">SUM(DC264+DD264+DE264)/3</f>
        <v>11.866666666666667</v>
      </c>
      <c r="DR264" s="23">
        <f t="shared" ref="DR264:DR295" si="236">SUM(DH264+DI264+DJ264)/3</f>
        <v>5.333333333333333</v>
      </c>
      <c r="DS264" s="24">
        <f t="shared" si="210"/>
        <v>7.9954545454545443</v>
      </c>
      <c r="EA264" s="2">
        <f t="shared" si="230"/>
        <v>1914</v>
      </c>
      <c r="EB264" s="20" t="s">
        <v>45</v>
      </c>
      <c r="EC264" s="15">
        <v>11.8</v>
      </c>
      <c r="ED264" s="15">
        <v>13.4</v>
      </c>
      <c r="EE264" s="15">
        <v>14.3</v>
      </c>
      <c r="EF264" s="15">
        <v>10.3</v>
      </c>
      <c r="EG264" s="15">
        <v>9.3000000000000007</v>
      </c>
      <c r="EH264" s="15">
        <v>7.3</v>
      </c>
      <c r="EI264" s="15">
        <v>5.7</v>
      </c>
      <c r="EJ264" s="15">
        <v>6.9</v>
      </c>
      <c r="EK264" s="15">
        <v>7.1</v>
      </c>
      <c r="EL264" s="15">
        <v>9.1999999999999993</v>
      </c>
      <c r="EM264" s="15">
        <v>10.9</v>
      </c>
      <c r="EN264" s="15">
        <v>12.7</v>
      </c>
      <c r="EO264" s="21">
        <f t="shared" si="227"/>
        <v>9.9083333333333332</v>
      </c>
      <c r="EQ264" s="22">
        <f t="shared" si="228"/>
        <v>13.166666666666666</v>
      </c>
      <c r="ER264" s="23">
        <f t="shared" si="229"/>
        <v>6.6333333333333329</v>
      </c>
      <c r="FA264" s="2">
        <f t="shared" si="207"/>
        <v>1914</v>
      </c>
      <c r="FB264" s="20" t="s">
        <v>45</v>
      </c>
      <c r="FC264" s="15">
        <v>10.8</v>
      </c>
      <c r="FD264" s="15">
        <v>12.2</v>
      </c>
      <c r="FE264" s="15">
        <v>12.1</v>
      </c>
      <c r="FF264" s="15">
        <v>7.5</v>
      </c>
      <c r="FG264" s="15">
        <v>5.6</v>
      </c>
      <c r="FH264" s="15">
        <v>4.5999999999999996</v>
      </c>
      <c r="FI264" s="15">
        <v>2.7</v>
      </c>
      <c r="FJ264" s="15">
        <v>4</v>
      </c>
      <c r="FK264" s="15">
        <v>4.5999999999999996</v>
      </c>
      <c r="FL264" s="15">
        <v>6.6</v>
      </c>
      <c r="FM264" s="15">
        <v>8.9</v>
      </c>
      <c r="FN264" s="15">
        <v>11.1</v>
      </c>
      <c r="FO264" s="21">
        <f t="shared" si="204"/>
        <v>7.5583333333333336</v>
      </c>
      <c r="FQ264" s="22">
        <f t="shared" si="205"/>
        <v>11.700000000000001</v>
      </c>
      <c r="FR264" s="23">
        <f t="shared" si="206"/>
        <v>3.7666666666666671</v>
      </c>
      <c r="FS264" s="24">
        <f t="shared" si="211"/>
        <v>6.7816919191919203</v>
      </c>
      <c r="GA264" s="2">
        <f t="shared" si="215"/>
        <v>1914</v>
      </c>
      <c r="GB264" s="20" t="s">
        <v>45</v>
      </c>
      <c r="GC264" s="15">
        <v>12.5</v>
      </c>
      <c r="GD264" s="15">
        <v>13.5</v>
      </c>
      <c r="GE264" s="15">
        <v>13.7</v>
      </c>
      <c r="GF264" s="15">
        <v>10.7</v>
      </c>
      <c r="GG264" s="15">
        <v>8.3000000000000007</v>
      </c>
      <c r="GH264" s="15">
        <v>6.8</v>
      </c>
      <c r="GI264" s="15">
        <v>5.8</v>
      </c>
      <c r="GJ264" s="15">
        <v>6.8</v>
      </c>
      <c r="GK264" s="15">
        <v>6.4</v>
      </c>
      <c r="GL264" s="15">
        <v>7.9</v>
      </c>
      <c r="GM264" s="15">
        <v>10.5</v>
      </c>
      <c r="GN264" s="15">
        <v>12.3</v>
      </c>
      <c r="GO264" s="21">
        <f t="shared" si="212"/>
        <v>9.6</v>
      </c>
      <c r="GQ264" s="22">
        <f t="shared" si="213"/>
        <v>13.233333333333334</v>
      </c>
      <c r="GR264" s="23">
        <f t="shared" si="214"/>
        <v>6.4666666666666659</v>
      </c>
      <c r="GS264" s="24">
        <f t="shared" si="222"/>
        <v>8.9795454545454536</v>
      </c>
      <c r="GT264" s="22">
        <f>AVERAGE(Sheet1!AQ264,Sheet1!BQ264,Sheet1!CQ264,Sheet1!DQ263,Sheet1!EQ264,Sheet1!FQ264,Sheet1!GQ264)</f>
        <v>12.144444444444444</v>
      </c>
      <c r="GU264" s="23">
        <f>AVERAGE(Sheet1!AR264,Sheet1!BR264,Sheet1!CR264,Sheet1!DR263,Sheet1!ER264,Sheet1!FR264,Sheet1!GR264)</f>
        <v>6.1055555555555552</v>
      </c>
      <c r="GV264" s="22">
        <f t="shared" si="223"/>
        <v>11.574343434343435</v>
      </c>
      <c r="GW264" s="23">
        <f t="shared" si="224"/>
        <v>5.227651515151515</v>
      </c>
      <c r="GX264" s="24">
        <f>AVERAGE(Sheet1!$AO264,Sheet1!$BO264,Sheet1!$CO264,Sheet1!$DO263,Sheet1!$EO264,Sheet1!$FO264,Sheet1!$GO264)</f>
        <v>8.9930555555555554</v>
      </c>
      <c r="GY264" s="24">
        <f t="shared" si="225"/>
        <v>8.3404356060606073</v>
      </c>
    </row>
    <row r="265" spans="1:207">
      <c r="A265" s="7">
        <f>A260+5</f>
        <v>1915</v>
      </c>
      <c r="B265" s="8">
        <f t="shared" ref="B265:B296" si="237">AVERAGE(AO265,BO265,CO265,DO264,EO265,FO265,GO265)</f>
        <v>8.8861111111111111</v>
      </c>
      <c r="C265" s="25">
        <f t="shared" si="208"/>
        <v>8.8675000000000015</v>
      </c>
      <c r="D265" s="16">
        <f t="shared" si="209"/>
        <v>8.4649999999999999</v>
      </c>
      <c r="E265" s="8">
        <f t="shared" si="220"/>
        <v>8.1629803240740735</v>
      </c>
      <c r="F265" s="29"/>
      <c r="G265" s="16">
        <f t="shared" ref="G265:G296" si="238">MAX(AC265:AN265,BC265:BN265,CC265:CN265,DC264:DN264,EC265:EN265,FC265:FN265,GC265:GN265)</f>
        <v>13.7</v>
      </c>
      <c r="H265" s="17">
        <f t="shared" ref="H265:H296" si="239">MEDIAN(AC265:AN265,BC265:BN265,CC265:CN265,DC265:DN265,EC265:EN265,FC265:FN265,GC265:GN265)</f>
        <v>8.4</v>
      </c>
      <c r="I265" s="18">
        <f t="shared" ref="I265:I296" si="240">MIN(AC265:AN265,BC265:BN265,CC265:CN265,DC264:DN264,EC265:EN265,FC265:FN265,GC265:GN265)</f>
        <v>3.8</v>
      </c>
      <c r="J265" s="61">
        <f t="shared" ref="J265:J296" si="241">(G265+I265)/2</f>
        <v>8.75</v>
      </c>
      <c r="BA265" s="2">
        <f t="shared" si="219"/>
        <v>1915</v>
      </c>
      <c r="BB265" s="26">
        <v>1915</v>
      </c>
      <c r="BC265" s="15">
        <v>11.4</v>
      </c>
      <c r="BD265" s="15">
        <v>12.5</v>
      </c>
      <c r="BE265" s="15">
        <v>11.2</v>
      </c>
      <c r="BF265" s="15">
        <v>10.9</v>
      </c>
      <c r="BG265" s="15">
        <v>8.6999999999999993</v>
      </c>
      <c r="BH265" s="15">
        <v>7.9</v>
      </c>
      <c r="BI265" s="15">
        <v>7.6</v>
      </c>
      <c r="BJ265" s="15">
        <v>7.7</v>
      </c>
      <c r="BK265" s="15">
        <v>8.3000000000000007</v>
      </c>
      <c r="BL265" s="15">
        <v>8.5</v>
      </c>
      <c r="BM265" s="15">
        <v>8.8000000000000007</v>
      </c>
      <c r="BN265" s="15">
        <v>10.4</v>
      </c>
      <c r="BO265" s="21">
        <f t="shared" si="216"/>
        <v>9.4916666666666654</v>
      </c>
      <c r="BQ265" s="22">
        <f t="shared" si="217"/>
        <v>11.699999999999998</v>
      </c>
      <c r="BR265" s="23">
        <f t="shared" si="218"/>
        <v>7.7333333333333334</v>
      </c>
      <c r="BS265" s="24">
        <f t="shared" si="226"/>
        <v>9.2151515151515131</v>
      </c>
      <c r="CA265" s="2">
        <f t="shared" ref="CA265:CA296" si="242">CA264+1</f>
        <v>1915</v>
      </c>
      <c r="CB265" s="26">
        <v>1915</v>
      </c>
      <c r="CC265" s="15">
        <v>11.4</v>
      </c>
      <c r="CD265" s="15">
        <v>11.8</v>
      </c>
      <c r="CE265" s="15">
        <v>10.8</v>
      </c>
      <c r="CF265" s="15">
        <v>10.4</v>
      </c>
      <c r="CG265" s="15">
        <v>8.5</v>
      </c>
      <c r="CH265" s="15">
        <v>7.3</v>
      </c>
      <c r="CI265" s="15">
        <v>7.1</v>
      </c>
      <c r="CJ265" s="15">
        <v>7.8</v>
      </c>
      <c r="CK265" s="15">
        <v>8</v>
      </c>
      <c r="CL265" s="15">
        <v>8</v>
      </c>
      <c r="CM265" s="15">
        <v>8.6999999999999993</v>
      </c>
      <c r="CN265" s="15">
        <v>9.9</v>
      </c>
      <c r="CO265" s="21">
        <f t="shared" si="231"/>
        <v>9.1416666666666675</v>
      </c>
      <c r="CQ265" s="22">
        <f t="shared" si="232"/>
        <v>11.333333333333334</v>
      </c>
      <c r="CR265" s="23">
        <f t="shared" si="233"/>
        <v>7.3999999999999995</v>
      </c>
      <c r="DA265" s="2">
        <f t="shared" ref="DA265:DA296" si="243">DA264+1</f>
        <v>1915</v>
      </c>
      <c r="DB265" s="20" t="s">
        <v>46</v>
      </c>
      <c r="DC265" s="15">
        <v>11.6</v>
      </c>
      <c r="DD265" s="15">
        <v>12.3</v>
      </c>
      <c r="DE265" s="15">
        <v>10.199999999999999</v>
      </c>
      <c r="DF265" s="15">
        <v>9.3000000000000007</v>
      </c>
      <c r="DG265" s="15">
        <v>7.1</v>
      </c>
      <c r="DH265" s="15">
        <v>5.0999999999999996</v>
      </c>
      <c r="DI265" s="15">
        <v>4.5</v>
      </c>
      <c r="DJ265" s="15">
        <v>5.9</v>
      </c>
      <c r="DK265" s="15">
        <v>6.7</v>
      </c>
      <c r="DL265" s="15">
        <v>7.2</v>
      </c>
      <c r="DM265" s="15">
        <v>7.9</v>
      </c>
      <c r="DN265" s="15">
        <v>10.199999999999999</v>
      </c>
      <c r="DO265" s="21">
        <f t="shared" si="234"/>
        <v>8.1666666666666679</v>
      </c>
      <c r="DQ265" s="22">
        <f t="shared" si="235"/>
        <v>11.366666666666665</v>
      </c>
      <c r="DR265" s="23">
        <f t="shared" si="236"/>
        <v>5.166666666666667</v>
      </c>
      <c r="DS265" s="24">
        <f t="shared" si="210"/>
        <v>8.0537878787878796</v>
      </c>
      <c r="EA265" s="2">
        <f t="shared" si="230"/>
        <v>1915</v>
      </c>
      <c r="EB265" s="20" t="s">
        <v>46</v>
      </c>
      <c r="EC265" s="15">
        <v>12.7</v>
      </c>
      <c r="ED265" s="15">
        <v>13.7</v>
      </c>
      <c r="EE265" s="15">
        <v>11.6</v>
      </c>
      <c r="EF265" s="15">
        <v>10.1</v>
      </c>
      <c r="EG265" s="15">
        <v>7.6</v>
      </c>
      <c r="EH265" s="15">
        <v>6.3</v>
      </c>
      <c r="EI265" s="15">
        <v>6.8</v>
      </c>
      <c r="EJ265" s="15">
        <v>7.4</v>
      </c>
      <c r="EK265" s="15">
        <v>7.8</v>
      </c>
      <c r="EL265" s="15">
        <v>8.1</v>
      </c>
      <c r="EM265" s="15">
        <v>8.6999999999999993</v>
      </c>
      <c r="EN265" s="15">
        <v>11.4</v>
      </c>
      <c r="EO265" s="21">
        <f t="shared" si="227"/>
        <v>9.35</v>
      </c>
      <c r="EQ265" s="22">
        <f t="shared" si="228"/>
        <v>12.666666666666666</v>
      </c>
      <c r="ER265" s="23">
        <f t="shared" si="229"/>
        <v>6.833333333333333</v>
      </c>
      <c r="FA265" s="2">
        <f t="shared" si="207"/>
        <v>1915</v>
      </c>
      <c r="FB265" s="20" t="s">
        <v>46</v>
      </c>
      <c r="FC265" s="15">
        <v>11.2</v>
      </c>
      <c r="FD265" s="15">
        <v>12</v>
      </c>
      <c r="FE265" s="15">
        <v>8.8000000000000007</v>
      </c>
      <c r="FF265" s="15">
        <v>7.3</v>
      </c>
      <c r="FG265" s="15">
        <v>4.7</v>
      </c>
      <c r="FH265" s="15">
        <v>3.8</v>
      </c>
      <c r="FI265" s="15">
        <v>4.3</v>
      </c>
      <c r="FJ265" s="15">
        <v>5.5</v>
      </c>
      <c r="FK265" s="15">
        <v>6.2</v>
      </c>
      <c r="FL265" s="15">
        <v>6.9</v>
      </c>
      <c r="FM265" s="15">
        <v>8</v>
      </c>
      <c r="FN265" s="15">
        <v>10.199999999999999</v>
      </c>
      <c r="FO265" s="21">
        <f t="shared" si="204"/>
        <v>7.4083333333333341</v>
      </c>
      <c r="FQ265" s="22">
        <f t="shared" si="205"/>
        <v>10.666666666666666</v>
      </c>
      <c r="FR265" s="23">
        <f t="shared" si="206"/>
        <v>4.5333333333333332</v>
      </c>
      <c r="FS265" s="24">
        <f t="shared" si="211"/>
        <v>6.8412878787878801</v>
      </c>
      <c r="GA265" s="2">
        <f t="shared" si="215"/>
        <v>1915</v>
      </c>
      <c r="GB265" s="20" t="s">
        <v>46</v>
      </c>
      <c r="GC265" s="15">
        <v>12.4</v>
      </c>
      <c r="GD265" s="15">
        <v>13.5</v>
      </c>
      <c r="GE265" s="15">
        <v>11.6</v>
      </c>
      <c r="GF265" s="15">
        <v>10.5</v>
      </c>
      <c r="GG265" s="15">
        <v>7.6</v>
      </c>
      <c r="GH265" s="15">
        <v>6.9</v>
      </c>
      <c r="GI265" s="15">
        <v>6.6</v>
      </c>
      <c r="GJ265" s="15">
        <v>7.5</v>
      </c>
      <c r="GK265" s="15">
        <v>8</v>
      </c>
      <c r="GL265" s="15">
        <v>8.1</v>
      </c>
      <c r="GM265" s="15">
        <v>9.8000000000000007</v>
      </c>
      <c r="GN265" s="15">
        <v>11.3</v>
      </c>
      <c r="GO265" s="21">
        <f t="shared" si="212"/>
        <v>9.4833333333333325</v>
      </c>
      <c r="GQ265" s="22">
        <f t="shared" si="213"/>
        <v>12.5</v>
      </c>
      <c r="GR265" s="23">
        <f t="shared" si="214"/>
        <v>7</v>
      </c>
      <c r="GS265" s="24">
        <f t="shared" si="222"/>
        <v>9.0499999999999989</v>
      </c>
      <c r="GT265" s="22">
        <f>AVERAGE(Sheet1!AQ265,Sheet1!BQ265,Sheet1!CQ265,Sheet1!DQ264,Sheet1!EQ265,Sheet1!FQ265,Sheet1!GQ265)</f>
        <v>11.788888888888886</v>
      </c>
      <c r="GU265" s="23">
        <f>AVERAGE(Sheet1!AR265,Sheet1!BR265,Sheet1!CR265,Sheet1!DR264,Sheet1!ER265,Sheet1!FR265,Sheet1!GR265)</f>
        <v>6.4722222222222214</v>
      </c>
      <c r="GV265" s="22">
        <f t="shared" si="223"/>
        <v>11.600606060606061</v>
      </c>
      <c r="GW265" s="23">
        <f t="shared" si="224"/>
        <v>5.3771464646464642</v>
      </c>
      <c r="GX265" s="24">
        <f>AVERAGE(Sheet1!$AO265,Sheet1!$BO265,Sheet1!$CO265,Sheet1!$DO264,Sheet1!$EO265,Sheet1!$FO265,Sheet1!$GO265)</f>
        <v>8.8861111111111111</v>
      </c>
      <c r="GY265" s="24">
        <f t="shared" si="225"/>
        <v>8.4071022727272737</v>
      </c>
    </row>
    <row r="266" spans="1:207">
      <c r="A266" s="7"/>
      <c r="B266" s="8">
        <f t="shared" si="237"/>
        <v>9.0590277777777786</v>
      </c>
      <c r="C266" s="25">
        <f t="shared" si="208"/>
        <v>8.8803055555555552</v>
      </c>
      <c r="D266" s="16">
        <f t="shared" si="209"/>
        <v>8.6023611111111116</v>
      </c>
      <c r="E266" s="8">
        <f t="shared" si="220"/>
        <v>8.224079861111111</v>
      </c>
      <c r="F266" s="29"/>
      <c r="G266" s="16">
        <f t="shared" si="238"/>
        <v>14.2</v>
      </c>
      <c r="H266" s="17">
        <f t="shared" si="239"/>
        <v>8.8500000000000014</v>
      </c>
      <c r="I266" s="18">
        <f t="shared" si="240"/>
        <v>3.5</v>
      </c>
      <c r="J266" s="61">
        <f t="shared" si="241"/>
        <v>8.85</v>
      </c>
      <c r="BA266" s="2">
        <f t="shared" si="219"/>
        <v>1916</v>
      </c>
      <c r="BB266" s="26">
        <v>1916</v>
      </c>
      <c r="BC266" s="15">
        <v>12</v>
      </c>
      <c r="BD266" s="15">
        <v>11.9</v>
      </c>
      <c r="BE266" s="15">
        <v>12.1</v>
      </c>
      <c r="BF266" s="15">
        <v>10.6</v>
      </c>
      <c r="BG266" s="15">
        <v>8.8000000000000007</v>
      </c>
      <c r="BH266" s="15">
        <v>7.1</v>
      </c>
      <c r="BI266" s="15">
        <v>7.7</v>
      </c>
      <c r="BJ266" s="15">
        <v>7.6</v>
      </c>
      <c r="BK266" s="15">
        <v>8.1</v>
      </c>
      <c r="BL266" s="15">
        <v>8.6999999999999993</v>
      </c>
      <c r="BM266" s="15">
        <v>9.6999999999999993</v>
      </c>
      <c r="BN266" s="15">
        <v>11.8</v>
      </c>
      <c r="BO266" s="21">
        <f t="shared" si="216"/>
        <v>9.6749999999999989</v>
      </c>
      <c r="BQ266" s="22">
        <f t="shared" si="217"/>
        <v>12</v>
      </c>
      <c r="BR266" s="23">
        <f t="shared" si="218"/>
        <v>7.4666666666666659</v>
      </c>
      <c r="BS266" s="24">
        <f t="shared" si="226"/>
        <v>9.3090909090909069</v>
      </c>
      <c r="CA266" s="2">
        <f t="shared" si="242"/>
        <v>1916</v>
      </c>
      <c r="CB266" s="26">
        <v>1916</v>
      </c>
      <c r="CC266" s="27">
        <f t="shared" ref="CC266:CN266" si="244">(SUM(CC264:CC265))/2</f>
        <v>11.2</v>
      </c>
      <c r="CD266" s="27">
        <f t="shared" si="244"/>
        <v>11.350000000000001</v>
      </c>
      <c r="CE266" s="27">
        <f t="shared" si="244"/>
        <v>12</v>
      </c>
      <c r="CF266" s="27">
        <f t="shared" si="244"/>
        <v>10.25</v>
      </c>
      <c r="CG266" s="27">
        <f t="shared" si="244"/>
        <v>8.3000000000000007</v>
      </c>
      <c r="CH266" s="27">
        <f t="shared" si="244"/>
        <v>7.8000000000000007</v>
      </c>
      <c r="CI266" s="27">
        <f t="shared" si="244"/>
        <v>6.3</v>
      </c>
      <c r="CJ266" s="27">
        <f t="shared" si="244"/>
        <v>7.6</v>
      </c>
      <c r="CK266" s="27">
        <f t="shared" si="244"/>
        <v>7.4</v>
      </c>
      <c r="CL266" s="27">
        <f t="shared" si="244"/>
        <v>7.95</v>
      </c>
      <c r="CM266" s="27">
        <f t="shared" si="244"/>
        <v>9.25</v>
      </c>
      <c r="CN266" s="27">
        <f t="shared" si="244"/>
        <v>10.65</v>
      </c>
      <c r="CO266" s="21">
        <f t="shared" si="231"/>
        <v>9.1708333333333325</v>
      </c>
      <c r="CQ266" s="22">
        <f t="shared" si="232"/>
        <v>11.516666666666666</v>
      </c>
      <c r="CR266" s="23">
        <f t="shared" si="233"/>
        <v>7.2333333333333343</v>
      </c>
      <c r="DA266" s="2">
        <f t="shared" si="243"/>
        <v>1916</v>
      </c>
      <c r="DB266" s="20" t="s">
        <v>47</v>
      </c>
      <c r="DC266" s="15">
        <v>12.1</v>
      </c>
      <c r="DD266" s="15">
        <v>12.4</v>
      </c>
      <c r="DE266" s="15">
        <v>11.1</v>
      </c>
      <c r="DF266" s="15">
        <v>8.1</v>
      </c>
      <c r="DG266" s="15">
        <v>6.7</v>
      </c>
      <c r="DH266" s="15">
        <v>4.5999999999999996</v>
      </c>
      <c r="DI266" s="15">
        <v>4.5</v>
      </c>
      <c r="DJ266" s="15">
        <v>5.4</v>
      </c>
      <c r="DK266" s="15">
        <v>6.7</v>
      </c>
      <c r="DL266" s="15">
        <v>7.7</v>
      </c>
      <c r="DM266" s="15">
        <v>9.1999999999999993</v>
      </c>
      <c r="DN266" s="15">
        <v>11.8</v>
      </c>
      <c r="DO266" s="21">
        <f t="shared" si="234"/>
        <v>8.3583333333333343</v>
      </c>
      <c r="DQ266" s="22">
        <f t="shared" si="235"/>
        <v>11.866666666666667</v>
      </c>
      <c r="DR266" s="23">
        <f t="shared" si="236"/>
        <v>4.833333333333333</v>
      </c>
      <c r="DS266" s="24">
        <f t="shared" si="210"/>
        <v>8.1439393939393945</v>
      </c>
      <c r="EA266" s="2">
        <f t="shared" si="230"/>
        <v>1916</v>
      </c>
      <c r="EB266" s="20" t="s">
        <v>47</v>
      </c>
      <c r="EC266" s="15">
        <v>13.7</v>
      </c>
      <c r="ED266" s="15">
        <v>14.2</v>
      </c>
      <c r="EE266" s="15">
        <v>12.4</v>
      </c>
      <c r="EF266" s="15">
        <v>9.9</v>
      </c>
      <c r="EG266" s="15">
        <v>8.3000000000000007</v>
      </c>
      <c r="EH266" s="15">
        <v>6.7</v>
      </c>
      <c r="EI266" s="15">
        <v>6.9</v>
      </c>
      <c r="EJ266" s="15">
        <v>6</v>
      </c>
      <c r="EK266" s="15">
        <v>7.9</v>
      </c>
      <c r="EL266" s="15">
        <v>8.9</v>
      </c>
      <c r="EM266" s="15">
        <v>9.6</v>
      </c>
      <c r="EN266" s="15">
        <v>12.7</v>
      </c>
      <c r="EO266" s="21">
        <f t="shared" si="227"/>
        <v>9.7666666666666675</v>
      </c>
      <c r="EQ266" s="22">
        <f t="shared" si="228"/>
        <v>13.433333333333332</v>
      </c>
      <c r="ER266" s="23">
        <f t="shared" si="229"/>
        <v>6.5333333333333341</v>
      </c>
      <c r="FA266" s="2">
        <f t="shared" si="207"/>
        <v>1916</v>
      </c>
      <c r="FB266" s="20" t="s">
        <v>47</v>
      </c>
      <c r="FC266" s="15">
        <v>12.4</v>
      </c>
      <c r="FD266" s="15">
        <v>13.3</v>
      </c>
      <c r="FE266" s="15">
        <v>9.8000000000000007</v>
      </c>
      <c r="FF266" s="15">
        <v>7.3</v>
      </c>
      <c r="FG266" s="15">
        <v>5.7</v>
      </c>
      <c r="FH266" s="15">
        <v>3.5</v>
      </c>
      <c r="FI266" s="15">
        <v>3.5</v>
      </c>
      <c r="FJ266" s="15">
        <v>3.5</v>
      </c>
      <c r="FK266" s="15">
        <v>6.2</v>
      </c>
      <c r="FL266" s="15">
        <v>7.3</v>
      </c>
      <c r="FM266" s="15">
        <v>9.1999999999999993</v>
      </c>
      <c r="FN266" s="15">
        <v>12</v>
      </c>
      <c r="FO266" s="21">
        <f t="shared" si="204"/>
        <v>7.8083333333333336</v>
      </c>
      <c r="FQ266" s="22">
        <f t="shared" si="205"/>
        <v>11.833333333333334</v>
      </c>
      <c r="FR266" s="23">
        <f t="shared" si="206"/>
        <v>3.5</v>
      </c>
      <c r="FS266" s="24">
        <f t="shared" si="211"/>
        <v>6.9439393939393943</v>
      </c>
      <c r="GA266" s="2">
        <f t="shared" si="215"/>
        <v>1916</v>
      </c>
      <c r="GB266" s="20" t="s">
        <v>47</v>
      </c>
      <c r="GC266" s="15">
        <v>13.6</v>
      </c>
      <c r="GD266" s="15">
        <v>14.1</v>
      </c>
      <c r="GE266" s="15">
        <v>12.3</v>
      </c>
      <c r="GF266" s="15">
        <v>10.6</v>
      </c>
      <c r="GG266" s="15">
        <v>8.3000000000000007</v>
      </c>
      <c r="GH266" s="15">
        <v>7.1</v>
      </c>
      <c r="GI266" s="15">
        <v>5.8</v>
      </c>
      <c r="GJ266" s="15">
        <v>6.4</v>
      </c>
      <c r="GK266" s="15">
        <v>7.8</v>
      </c>
      <c r="GL266" s="15">
        <v>9</v>
      </c>
      <c r="GM266" s="15">
        <v>9.6999999999999993</v>
      </c>
      <c r="GN266" s="15">
        <v>12.5</v>
      </c>
      <c r="GO266" s="21">
        <f t="shared" si="212"/>
        <v>9.7666666666666675</v>
      </c>
      <c r="GQ266" s="22">
        <f t="shared" si="213"/>
        <v>13.333333333333334</v>
      </c>
      <c r="GR266" s="23">
        <f t="shared" si="214"/>
        <v>6.4333333333333327</v>
      </c>
      <c r="GS266" s="24">
        <f t="shared" si="222"/>
        <v>9.168181818181818</v>
      </c>
      <c r="GT266" s="22">
        <f>AVERAGE(Sheet1!AQ266,Sheet1!BQ266,Sheet1!CQ266,Sheet1!DQ265,Sheet1!EQ266,Sheet1!FQ266,Sheet1!GQ266)</f>
        <v>12.247222222222222</v>
      </c>
      <c r="GU266" s="23">
        <f>AVERAGE(Sheet1!AR266,Sheet1!BR266,Sheet1!CR266,Sheet1!DR265,Sheet1!ER266,Sheet1!FR266,Sheet1!GR266)</f>
        <v>6.0555555555555562</v>
      </c>
      <c r="GV266" s="22">
        <f t="shared" si="223"/>
        <v>11.71929292929293</v>
      </c>
      <c r="GW266" s="23">
        <f t="shared" si="224"/>
        <v>5.4666666666666668</v>
      </c>
      <c r="GX266" s="24">
        <f>AVERAGE(Sheet1!$AO266,Sheet1!$BO266,Sheet1!$CO266,Sheet1!$DO265,Sheet1!$EO266,Sheet1!$FO266,Sheet1!$GO266)</f>
        <v>9.0590277777777786</v>
      </c>
      <c r="GY266" s="24">
        <f t="shared" si="225"/>
        <v>8.5190025252525245</v>
      </c>
    </row>
    <row r="267" spans="1:207">
      <c r="A267" s="7"/>
      <c r="B267" s="8">
        <f t="shared" si="237"/>
        <v>9.2895833333333346</v>
      </c>
      <c r="C267" s="25">
        <f t="shared" si="208"/>
        <v>8.9568888888888889</v>
      </c>
      <c r="D267" s="16">
        <f t="shared" si="209"/>
        <v>8.7865277777777795</v>
      </c>
      <c r="E267" s="8">
        <f t="shared" si="220"/>
        <v>8.3061979166666653</v>
      </c>
      <c r="F267" s="29"/>
      <c r="G267" s="16">
        <f t="shared" si="238"/>
        <v>14.3</v>
      </c>
      <c r="H267" s="17">
        <f t="shared" si="239"/>
        <v>8.9499999999999993</v>
      </c>
      <c r="I267" s="18">
        <f t="shared" si="240"/>
        <v>4</v>
      </c>
      <c r="J267" s="61">
        <f t="shared" si="241"/>
        <v>9.15</v>
      </c>
      <c r="BA267" s="2">
        <f t="shared" si="219"/>
        <v>1917</v>
      </c>
      <c r="BB267" s="26">
        <v>1917</v>
      </c>
      <c r="BC267" s="15">
        <v>11.7</v>
      </c>
      <c r="BD267" s="15">
        <v>12</v>
      </c>
      <c r="BE267" s="15">
        <v>11.8</v>
      </c>
      <c r="BF267" s="15">
        <v>10.3</v>
      </c>
      <c r="BG267" s="15">
        <v>8.6999999999999993</v>
      </c>
      <c r="BH267" s="14"/>
      <c r="BI267" s="15">
        <v>8</v>
      </c>
      <c r="BJ267" s="15">
        <v>8.1999999999999993</v>
      </c>
      <c r="BK267" s="15">
        <v>8.6999999999999993</v>
      </c>
      <c r="BL267" s="15">
        <v>8.5</v>
      </c>
      <c r="BM267" s="15">
        <v>10.199999999999999</v>
      </c>
      <c r="BN267" s="15">
        <v>12.2</v>
      </c>
      <c r="BO267" s="21">
        <f t="shared" si="216"/>
        <v>9.1916666666666682</v>
      </c>
      <c r="BQ267" s="22">
        <f t="shared" si="217"/>
        <v>11.833333333333334</v>
      </c>
      <c r="BR267" s="23">
        <f t="shared" si="218"/>
        <v>5.3999999999999995</v>
      </c>
      <c r="BS267" s="24">
        <f t="shared" si="226"/>
        <v>9.348484848484846</v>
      </c>
      <c r="CA267" s="2">
        <f t="shared" si="242"/>
        <v>1917</v>
      </c>
      <c r="CB267" s="26">
        <v>1917</v>
      </c>
      <c r="CC267" s="27">
        <f t="shared" ref="CC267:CN267" si="245">(SUM(CC268:CC269))/2</f>
        <v>13</v>
      </c>
      <c r="CD267" s="27">
        <f t="shared" si="245"/>
        <v>14.3</v>
      </c>
      <c r="CE267" s="27">
        <f t="shared" si="245"/>
        <v>12.65</v>
      </c>
      <c r="CF267" s="27">
        <f t="shared" si="245"/>
        <v>11.5</v>
      </c>
      <c r="CG267" s="27">
        <f t="shared" si="245"/>
        <v>10.7</v>
      </c>
      <c r="CH267" s="27">
        <f t="shared" si="245"/>
        <v>8.8999999999999986</v>
      </c>
      <c r="CI267" s="27">
        <f t="shared" si="245"/>
        <v>7.15</v>
      </c>
      <c r="CJ267" s="27">
        <f t="shared" si="245"/>
        <v>8.6499999999999986</v>
      </c>
      <c r="CK267" s="27">
        <f t="shared" si="245"/>
        <v>8.9499999999999993</v>
      </c>
      <c r="CL267" s="27">
        <f t="shared" si="245"/>
        <v>8.65</v>
      </c>
      <c r="CM267" s="27">
        <f t="shared" si="245"/>
        <v>10.65</v>
      </c>
      <c r="CN267" s="27">
        <f t="shared" si="245"/>
        <v>12.15</v>
      </c>
      <c r="CO267" s="21">
        <f t="shared" si="231"/>
        <v>10.60416666666667</v>
      </c>
      <c r="CQ267" s="22">
        <f t="shared" si="232"/>
        <v>13.316666666666668</v>
      </c>
      <c r="CR267" s="23">
        <f t="shared" si="233"/>
        <v>8.2333333333333325</v>
      </c>
      <c r="DA267" s="2">
        <f t="shared" si="243"/>
        <v>1917</v>
      </c>
      <c r="DB267" s="20" t="s">
        <v>48</v>
      </c>
      <c r="DC267" s="15">
        <v>11.6</v>
      </c>
      <c r="DD267" s="15">
        <v>11.7</v>
      </c>
      <c r="DE267" s="15">
        <v>10.7</v>
      </c>
      <c r="DF267" s="15">
        <v>8.4</v>
      </c>
      <c r="DG267" s="15">
        <v>6</v>
      </c>
      <c r="DH267" s="15">
        <v>5.3</v>
      </c>
      <c r="DI267" s="15">
        <v>5.3</v>
      </c>
      <c r="DJ267" s="15">
        <v>5.5</v>
      </c>
      <c r="DK267" s="15">
        <v>6.7</v>
      </c>
      <c r="DL267" s="15">
        <v>7.6</v>
      </c>
      <c r="DM267" s="15">
        <v>9.6</v>
      </c>
      <c r="DN267" s="15">
        <v>11.9</v>
      </c>
      <c r="DO267" s="21">
        <f t="shared" si="234"/>
        <v>8.3583333333333325</v>
      </c>
      <c r="DQ267" s="22">
        <f t="shared" si="235"/>
        <v>11.333333333333334</v>
      </c>
      <c r="DR267" s="23">
        <f t="shared" si="236"/>
        <v>5.3666666666666671</v>
      </c>
      <c r="DS267" s="24">
        <f t="shared" si="210"/>
        <v>8.2234848484848495</v>
      </c>
      <c r="EA267" s="2">
        <f t="shared" si="230"/>
        <v>1917</v>
      </c>
      <c r="EB267" s="20" t="s">
        <v>48</v>
      </c>
      <c r="EC267" s="15">
        <v>12.9</v>
      </c>
      <c r="ED267" s="15">
        <v>13.3</v>
      </c>
      <c r="EE267" s="15">
        <v>13</v>
      </c>
      <c r="EF267" s="15">
        <v>9.8000000000000007</v>
      </c>
      <c r="EG267" s="15">
        <v>7.7</v>
      </c>
      <c r="EH267" s="15">
        <v>7.4</v>
      </c>
      <c r="EI267" s="15">
        <v>6.3</v>
      </c>
      <c r="EJ267" s="15">
        <v>6.6</v>
      </c>
      <c r="EK267" s="15">
        <v>7.7</v>
      </c>
      <c r="EL267" s="15">
        <v>8.1</v>
      </c>
      <c r="EM267" s="15">
        <v>10.4</v>
      </c>
      <c r="EN267" s="15">
        <v>13.2</v>
      </c>
      <c r="EO267" s="21">
        <f t="shared" si="227"/>
        <v>9.7000000000000011</v>
      </c>
      <c r="EQ267" s="22">
        <f t="shared" si="228"/>
        <v>13.066666666666668</v>
      </c>
      <c r="ER267" s="23">
        <f t="shared" si="229"/>
        <v>6.7666666666666657</v>
      </c>
      <c r="FA267" s="2">
        <f t="shared" si="207"/>
        <v>1917</v>
      </c>
      <c r="FB267" s="20" t="s">
        <v>48</v>
      </c>
      <c r="FC267" s="15">
        <v>11.9</v>
      </c>
      <c r="FD267" s="15">
        <v>12.2</v>
      </c>
      <c r="FE267" s="15">
        <v>10.9</v>
      </c>
      <c r="FF267" s="15">
        <v>6.5</v>
      </c>
      <c r="FG267" s="15">
        <v>5.6</v>
      </c>
      <c r="FH267" s="15">
        <v>5.0999999999999996</v>
      </c>
      <c r="FI267" s="15">
        <v>4.3</v>
      </c>
      <c r="FJ267" s="15">
        <v>4</v>
      </c>
      <c r="FK267" s="15">
        <v>6.4</v>
      </c>
      <c r="FL267" s="15">
        <v>7.5</v>
      </c>
      <c r="FM267" s="15">
        <v>9.6999999999999993</v>
      </c>
      <c r="FN267" s="15">
        <v>11.9</v>
      </c>
      <c r="FO267" s="21">
        <f t="shared" ref="FO267:FO298" si="246">SUM(FC267:FN267)/12</f>
        <v>8.0000000000000018</v>
      </c>
      <c r="FQ267" s="22">
        <f t="shared" ref="FQ267:FQ298" si="247">SUM(FC267+FD267+FE267)/3</f>
        <v>11.666666666666666</v>
      </c>
      <c r="FR267" s="23">
        <f t="shared" ref="FR267:FR298" si="248">SUM(FH267+FI267+FJ267)/3</f>
        <v>4.4666666666666659</v>
      </c>
      <c r="FS267" s="24">
        <f t="shared" si="211"/>
        <v>7.1446969696969695</v>
      </c>
      <c r="GA267" s="2">
        <f t="shared" si="215"/>
        <v>1917</v>
      </c>
      <c r="GB267" s="20" t="s">
        <v>48</v>
      </c>
      <c r="GC267" s="15">
        <v>13.1</v>
      </c>
      <c r="GD267" s="15">
        <v>13.1</v>
      </c>
      <c r="GE267" s="15">
        <v>12.5</v>
      </c>
      <c r="GF267" s="15">
        <v>9.8000000000000007</v>
      </c>
      <c r="GG267" s="15">
        <v>8.3000000000000007</v>
      </c>
      <c r="GH267" s="15">
        <v>7</v>
      </c>
      <c r="GI267" s="15">
        <v>8.1</v>
      </c>
      <c r="GJ267" s="15">
        <v>6.7</v>
      </c>
      <c r="GK267" s="15">
        <v>8.5</v>
      </c>
      <c r="GL267" s="15">
        <v>8.1999999999999993</v>
      </c>
      <c r="GM267" s="15">
        <v>10.6</v>
      </c>
      <c r="GN267" s="15">
        <v>12.7</v>
      </c>
      <c r="GO267" s="21">
        <f t="shared" si="212"/>
        <v>9.8833333333333329</v>
      </c>
      <c r="GQ267" s="22">
        <f t="shared" si="213"/>
        <v>12.9</v>
      </c>
      <c r="GR267" s="23">
        <f t="shared" si="214"/>
        <v>7.2666666666666666</v>
      </c>
      <c r="GS267" s="24">
        <f t="shared" si="222"/>
        <v>9.2643939393939387</v>
      </c>
      <c r="GT267" s="22">
        <f>AVERAGE(Sheet1!AQ267,Sheet1!BQ267,Sheet1!CQ267,Sheet1!DQ266,Sheet1!EQ267,Sheet1!FQ267,Sheet1!GQ267)</f>
        <v>12.441666666666668</v>
      </c>
      <c r="GU267" s="23">
        <f>AVERAGE(Sheet1!AR267,Sheet1!BR267,Sheet1!CR267,Sheet1!DR266,Sheet1!ER267,Sheet1!FR267,Sheet1!GR267)</f>
        <v>6.1611111111111105</v>
      </c>
      <c r="GV267" s="22">
        <f t="shared" si="223"/>
        <v>11.862474747474749</v>
      </c>
      <c r="GW267" s="23">
        <f t="shared" si="224"/>
        <v>5.5797979797979798</v>
      </c>
      <c r="GX267" s="24">
        <f>AVERAGE(Sheet1!$AO267,Sheet1!$BO267,Sheet1!$CO267,Sheet1!$DO266,Sheet1!$EO267,Sheet1!$FO267,Sheet1!$GO267)</f>
        <v>9.2895833333333346</v>
      </c>
      <c r="GY267" s="24">
        <f t="shared" si="225"/>
        <v>8.6648358585858585</v>
      </c>
    </row>
    <row r="268" spans="1:207">
      <c r="A268" s="7"/>
      <c r="B268" s="8">
        <f t="shared" si="237"/>
        <v>9.3430555555555568</v>
      </c>
      <c r="C268" s="25">
        <f t="shared" si="208"/>
        <v>9.1141666666666676</v>
      </c>
      <c r="D268" s="16">
        <f t="shared" si="209"/>
        <v>8.9327083333333341</v>
      </c>
      <c r="E268" s="8">
        <f t="shared" si="220"/>
        <v>8.3787673611111124</v>
      </c>
      <c r="F268" s="29"/>
      <c r="G268" s="16">
        <f t="shared" si="238"/>
        <v>14.6</v>
      </c>
      <c r="H268" s="17">
        <f t="shared" si="239"/>
        <v>9.1999999999999993</v>
      </c>
      <c r="I268" s="18">
        <f t="shared" si="240"/>
        <v>2.6</v>
      </c>
      <c r="J268" s="61">
        <f t="shared" si="241"/>
        <v>8.6</v>
      </c>
      <c r="BA268" s="2">
        <f t="shared" si="219"/>
        <v>1918</v>
      </c>
      <c r="BB268" s="26">
        <v>1918</v>
      </c>
      <c r="BC268" s="15">
        <v>12.7</v>
      </c>
      <c r="BD268" s="15">
        <v>12.9</v>
      </c>
      <c r="BE268" s="15">
        <v>12.1</v>
      </c>
      <c r="BF268" s="15">
        <v>9.6</v>
      </c>
      <c r="BG268" s="15">
        <v>10.3</v>
      </c>
      <c r="BH268" s="15">
        <v>8.3000000000000007</v>
      </c>
      <c r="BI268" s="15">
        <v>7.3</v>
      </c>
      <c r="BJ268" s="15">
        <v>8.6999999999999993</v>
      </c>
      <c r="BK268" s="15">
        <v>8.1999999999999993</v>
      </c>
      <c r="BL268" s="15">
        <v>8</v>
      </c>
      <c r="BM268" s="15">
        <v>9.6999999999999993</v>
      </c>
      <c r="BN268" s="15">
        <v>11.3</v>
      </c>
      <c r="BO268" s="21">
        <f t="shared" si="216"/>
        <v>9.9250000000000007</v>
      </c>
      <c r="BQ268" s="22">
        <f t="shared" si="217"/>
        <v>12.566666666666668</v>
      </c>
      <c r="BR268" s="23">
        <f t="shared" si="218"/>
        <v>8.1</v>
      </c>
      <c r="BS268" s="24">
        <f t="shared" si="226"/>
        <v>9.4469696969696955</v>
      </c>
      <c r="CA268" s="2">
        <f t="shared" si="242"/>
        <v>1918</v>
      </c>
      <c r="CB268" s="26">
        <v>1918</v>
      </c>
      <c r="CC268" s="15">
        <v>14.2</v>
      </c>
      <c r="CD268" s="15">
        <v>14.4</v>
      </c>
      <c r="CE268" s="15">
        <v>12.9</v>
      </c>
      <c r="CF268" s="15">
        <v>11.1</v>
      </c>
      <c r="CG268" s="15">
        <v>11.4</v>
      </c>
      <c r="CH268" s="15">
        <v>9.6</v>
      </c>
      <c r="CI268" s="15">
        <v>6.8</v>
      </c>
      <c r="CJ268" s="15">
        <v>9.1999999999999993</v>
      </c>
      <c r="CK268" s="15">
        <v>8.8000000000000007</v>
      </c>
      <c r="CL268" s="15">
        <v>7.7</v>
      </c>
      <c r="CM268" s="15">
        <v>10.3</v>
      </c>
      <c r="CN268" s="15">
        <v>11.4</v>
      </c>
      <c r="CO268" s="21">
        <f t="shared" si="231"/>
        <v>10.65</v>
      </c>
      <c r="CQ268" s="22">
        <f t="shared" si="232"/>
        <v>13.833333333333334</v>
      </c>
      <c r="CR268" s="23">
        <f t="shared" si="233"/>
        <v>8.5333333333333332</v>
      </c>
      <c r="DA268" s="2">
        <f t="shared" si="243"/>
        <v>1918</v>
      </c>
      <c r="DB268" s="20" t="s">
        <v>49</v>
      </c>
      <c r="DC268" s="15">
        <v>12.5</v>
      </c>
      <c r="DD268" s="15">
        <v>12.4</v>
      </c>
      <c r="DE268" s="15">
        <v>11.4</v>
      </c>
      <c r="DF268" s="15">
        <v>8.3000000000000007</v>
      </c>
      <c r="DG268" s="15">
        <v>7.7</v>
      </c>
      <c r="DH268" s="15">
        <v>5</v>
      </c>
      <c r="DI268" s="15">
        <v>4.3</v>
      </c>
      <c r="DJ268" s="15">
        <v>6.6</v>
      </c>
      <c r="DK268" s="15">
        <v>6.7</v>
      </c>
      <c r="DL268" s="15">
        <v>6.7</v>
      </c>
      <c r="DM268" s="15">
        <v>8.9</v>
      </c>
      <c r="DN268" s="15">
        <v>10.9</v>
      </c>
      <c r="DO268" s="21">
        <f t="shared" si="234"/>
        <v>8.4500000000000011</v>
      </c>
      <c r="DQ268" s="22">
        <f t="shared" si="235"/>
        <v>12.1</v>
      </c>
      <c r="DR268" s="23">
        <f t="shared" si="236"/>
        <v>5.3</v>
      </c>
      <c r="DS268" s="24">
        <f t="shared" si="210"/>
        <v>8.2977272727272737</v>
      </c>
      <c r="EA268" s="2">
        <f t="shared" si="230"/>
        <v>1918</v>
      </c>
      <c r="EB268" s="20" t="s">
        <v>49</v>
      </c>
      <c r="EC268" s="15">
        <v>14.4</v>
      </c>
      <c r="ED268" s="15">
        <v>14.6</v>
      </c>
      <c r="EE268" s="15">
        <v>13.1</v>
      </c>
      <c r="EF268" s="15">
        <v>10.7</v>
      </c>
      <c r="EG268" s="15">
        <v>8.8000000000000007</v>
      </c>
      <c r="EH268" s="15">
        <v>8.1999999999999993</v>
      </c>
      <c r="EI268" s="15">
        <v>6.2</v>
      </c>
      <c r="EJ268" s="15">
        <v>7.6</v>
      </c>
      <c r="EK268" s="15">
        <v>7.5</v>
      </c>
      <c r="EL268" s="15">
        <v>7.9</v>
      </c>
      <c r="EM268" s="15">
        <v>9.6</v>
      </c>
      <c r="EN268" s="15">
        <v>11</v>
      </c>
      <c r="EO268" s="21">
        <f t="shared" si="227"/>
        <v>9.9666666666666668</v>
      </c>
      <c r="EQ268" s="22">
        <f t="shared" si="228"/>
        <v>14.033333333333333</v>
      </c>
      <c r="ER268" s="23">
        <f t="shared" si="229"/>
        <v>7.333333333333333</v>
      </c>
      <c r="FA268" s="2">
        <f t="shared" ref="FA268:FA289" si="249">FA267+1</f>
        <v>1918</v>
      </c>
      <c r="FB268" s="20" t="s">
        <v>49</v>
      </c>
      <c r="FC268" s="15">
        <v>13</v>
      </c>
      <c r="FD268" s="15">
        <v>11.9</v>
      </c>
      <c r="FE268" s="15">
        <v>10.3</v>
      </c>
      <c r="FF268" s="15">
        <v>6.1</v>
      </c>
      <c r="FG268" s="15">
        <v>6</v>
      </c>
      <c r="FH268" s="15">
        <v>4.5</v>
      </c>
      <c r="FI268" s="15">
        <v>2.6</v>
      </c>
      <c r="FJ268" s="15">
        <v>5</v>
      </c>
      <c r="FK268" s="15">
        <v>5.7</v>
      </c>
      <c r="FL268" s="15">
        <v>6.1</v>
      </c>
      <c r="FM268" s="15">
        <v>7.8</v>
      </c>
      <c r="FN268" s="15">
        <v>9.1999999999999993</v>
      </c>
      <c r="FO268" s="21">
        <f t="shared" si="246"/>
        <v>7.3500000000000005</v>
      </c>
      <c r="FQ268" s="22">
        <f t="shared" si="247"/>
        <v>11.733333333333334</v>
      </c>
      <c r="FR268" s="23">
        <f t="shared" si="248"/>
        <v>4.0333333333333332</v>
      </c>
      <c r="FS268" s="24">
        <f t="shared" si="211"/>
        <v>7.3818181818181809</v>
      </c>
      <c r="GA268" s="2">
        <f t="shared" si="215"/>
        <v>1918</v>
      </c>
      <c r="GB268" s="20" t="s">
        <v>49</v>
      </c>
      <c r="GC268" s="15">
        <v>13.9</v>
      </c>
      <c r="GD268" s="15">
        <v>13.7</v>
      </c>
      <c r="GE268" s="15">
        <v>12.8</v>
      </c>
      <c r="GF268" s="15">
        <v>9.5</v>
      </c>
      <c r="GG268" s="15">
        <v>9.1999999999999993</v>
      </c>
      <c r="GH268" s="15">
        <v>8.4</v>
      </c>
      <c r="GI268" s="15">
        <v>6</v>
      </c>
      <c r="GJ268" s="15">
        <v>7.9</v>
      </c>
      <c r="GK268" s="15">
        <v>7.7</v>
      </c>
      <c r="GL268" s="15">
        <v>7.5</v>
      </c>
      <c r="GM268" s="15">
        <v>10</v>
      </c>
      <c r="GN268" s="15">
        <v>11.1</v>
      </c>
      <c r="GO268" s="21">
        <f t="shared" si="212"/>
        <v>9.8083333333333353</v>
      </c>
      <c r="GQ268" s="22">
        <f t="shared" si="213"/>
        <v>13.466666666666669</v>
      </c>
      <c r="GR268" s="23">
        <f t="shared" si="214"/>
        <v>7.4333333333333336</v>
      </c>
      <c r="GS268" s="24">
        <f t="shared" si="222"/>
        <v>9.3628787878787882</v>
      </c>
      <c r="GT268" s="22">
        <f>AVERAGE(Sheet1!AQ268,Sheet1!BQ268,Sheet1!CQ268,Sheet1!DQ267,Sheet1!EQ268,Sheet1!FQ268,Sheet1!GQ268)</f>
        <v>12.827777777777778</v>
      </c>
      <c r="GU268" s="23">
        <f>AVERAGE(Sheet1!AR268,Sheet1!BR268,Sheet1!CR268,Sheet1!DR267,Sheet1!ER268,Sheet1!FR268,Sheet1!GR268)</f>
        <v>6.8</v>
      </c>
      <c r="GV268" s="22">
        <f t="shared" si="223"/>
        <v>12.09909090909091</v>
      </c>
      <c r="GW268" s="23">
        <f t="shared" si="224"/>
        <v>5.7941919191919187</v>
      </c>
      <c r="GX268" s="24">
        <f>AVERAGE(Sheet1!$AO268,Sheet1!$BO268,Sheet1!$CO268,Sheet1!$DO267,Sheet1!$EO268,Sheet1!$FO268,Sheet1!$GO268)</f>
        <v>9.3430555555555568</v>
      </c>
      <c r="GY268" s="24">
        <f t="shared" si="225"/>
        <v>8.8371212121212128</v>
      </c>
    </row>
    <row r="269" spans="1:207">
      <c r="A269" s="7"/>
      <c r="B269" s="8">
        <f t="shared" si="237"/>
        <v>9.4930555555555554</v>
      </c>
      <c r="C269" s="25">
        <f t="shared" ref="C269:C300" si="250">AVERAGE(B265:B269)</f>
        <v>9.2141666666666673</v>
      </c>
      <c r="D269" s="16">
        <f t="shared" si="209"/>
        <v>9.0513888888888889</v>
      </c>
      <c r="E269" s="8">
        <f t="shared" si="220"/>
        <v>8.4624479166666653</v>
      </c>
      <c r="F269" s="29"/>
      <c r="G269" s="16">
        <f t="shared" si="238"/>
        <v>14.9</v>
      </c>
      <c r="H269" s="17">
        <f t="shared" si="239"/>
        <v>9.6</v>
      </c>
      <c r="I269" s="18">
        <f t="shared" si="240"/>
        <v>2.8</v>
      </c>
      <c r="J269" s="61">
        <f t="shared" si="241"/>
        <v>8.85</v>
      </c>
      <c r="BA269" s="2">
        <f t="shared" si="219"/>
        <v>1919</v>
      </c>
      <c r="BB269" s="26">
        <v>1919</v>
      </c>
      <c r="BC269" s="15">
        <v>11</v>
      </c>
      <c r="BD269" s="15">
        <v>13.3</v>
      </c>
      <c r="BE269" s="15">
        <v>11.4</v>
      </c>
      <c r="BF269" s="15">
        <v>11.3</v>
      </c>
      <c r="BG269" s="15">
        <v>8.9</v>
      </c>
      <c r="BH269" s="15">
        <v>8.6999999999999993</v>
      </c>
      <c r="BI269" s="15">
        <v>7.3</v>
      </c>
      <c r="BJ269" s="15">
        <v>7.8</v>
      </c>
      <c r="BK269" s="15">
        <v>9.1</v>
      </c>
      <c r="BL269" s="15">
        <v>10.6</v>
      </c>
      <c r="BM269" s="15">
        <v>11.3</v>
      </c>
      <c r="BN269" s="15">
        <v>12.6</v>
      </c>
      <c r="BO269" s="21">
        <f t="shared" si="216"/>
        <v>10.274999999999997</v>
      </c>
      <c r="BQ269" s="22">
        <f t="shared" si="217"/>
        <v>11.9</v>
      </c>
      <c r="BR269" s="23">
        <f t="shared" si="218"/>
        <v>7.9333333333333336</v>
      </c>
      <c r="BS269" s="24">
        <f t="shared" si="226"/>
        <v>9.5333333333333314</v>
      </c>
      <c r="CA269" s="2">
        <f t="shared" si="242"/>
        <v>1919</v>
      </c>
      <c r="CB269" s="26">
        <v>1919</v>
      </c>
      <c r="CC269" s="15">
        <v>11.8</v>
      </c>
      <c r="CD269" s="15">
        <v>14.2</v>
      </c>
      <c r="CE269" s="15">
        <v>12.4</v>
      </c>
      <c r="CF269" s="15">
        <v>11.9</v>
      </c>
      <c r="CG269" s="15">
        <v>10</v>
      </c>
      <c r="CH269" s="15">
        <v>8.1999999999999993</v>
      </c>
      <c r="CI269" s="15">
        <v>7.5</v>
      </c>
      <c r="CJ269" s="15">
        <v>8.1</v>
      </c>
      <c r="CK269" s="15">
        <v>9.1</v>
      </c>
      <c r="CL269" s="15">
        <v>9.6</v>
      </c>
      <c r="CM269" s="15">
        <v>11</v>
      </c>
      <c r="CN269" s="15">
        <v>12.9</v>
      </c>
      <c r="CO269" s="21">
        <f t="shared" si="231"/>
        <v>10.558333333333332</v>
      </c>
      <c r="CQ269" s="22">
        <f t="shared" si="232"/>
        <v>12.799999999999999</v>
      </c>
      <c r="CR269" s="23">
        <f t="shared" si="233"/>
        <v>7.9333333333333327</v>
      </c>
      <c r="DA269" s="2">
        <f t="shared" si="243"/>
        <v>1919</v>
      </c>
      <c r="DB269" s="20" t="s">
        <v>50</v>
      </c>
      <c r="DC269" s="15">
        <v>10.8</v>
      </c>
      <c r="DD269" s="15">
        <v>13</v>
      </c>
      <c r="DE269" s="15">
        <v>10.8</v>
      </c>
      <c r="DF269" s="15">
        <v>9.5</v>
      </c>
      <c r="DG269" s="15">
        <v>6.4</v>
      </c>
      <c r="DH269" s="15">
        <v>6.2</v>
      </c>
      <c r="DI269" s="15">
        <v>4.2</v>
      </c>
      <c r="DJ269" s="15">
        <v>5.5</v>
      </c>
      <c r="DK269" s="15">
        <v>6.8</v>
      </c>
      <c r="DL269" s="15">
        <v>8.6</v>
      </c>
      <c r="DM269" s="15">
        <v>10</v>
      </c>
      <c r="DN269" s="15">
        <v>11.7</v>
      </c>
      <c r="DO269" s="21">
        <f t="shared" si="234"/>
        <v>8.625</v>
      </c>
      <c r="DQ269" s="22">
        <f t="shared" si="235"/>
        <v>11.533333333333333</v>
      </c>
      <c r="DR269" s="23">
        <f t="shared" si="236"/>
        <v>5.3</v>
      </c>
      <c r="DS269" s="24">
        <f t="shared" si="210"/>
        <v>8.3143939393939394</v>
      </c>
      <c r="EA269" s="2">
        <f t="shared" si="230"/>
        <v>1919</v>
      </c>
      <c r="EB269" s="20" t="s">
        <v>50</v>
      </c>
      <c r="EC269" s="15">
        <v>12.1</v>
      </c>
      <c r="ED269" s="15">
        <v>14.9</v>
      </c>
      <c r="EE269" s="15">
        <v>12.2</v>
      </c>
      <c r="EF269" s="15">
        <v>10.7</v>
      </c>
      <c r="EG269" s="15">
        <v>10.1</v>
      </c>
      <c r="EH269" s="15">
        <v>6.3</v>
      </c>
      <c r="EI269" s="15">
        <v>5.8</v>
      </c>
      <c r="EJ269" s="15">
        <v>6.7</v>
      </c>
      <c r="EK269" s="15">
        <v>8.6</v>
      </c>
      <c r="EL269" s="15">
        <v>8.5</v>
      </c>
      <c r="EM269" s="15">
        <v>10.5</v>
      </c>
      <c r="EN269" s="15">
        <v>13</v>
      </c>
      <c r="EO269" s="21">
        <f t="shared" si="227"/>
        <v>9.9500000000000011</v>
      </c>
      <c r="EQ269" s="22">
        <f t="shared" si="228"/>
        <v>13.066666666666668</v>
      </c>
      <c r="ER269" s="23">
        <f t="shared" si="229"/>
        <v>6.2666666666666666</v>
      </c>
      <c r="FA269" s="2">
        <f t="shared" si="249"/>
        <v>1919</v>
      </c>
      <c r="FB269" s="20" t="s">
        <v>50</v>
      </c>
      <c r="FC269" s="15">
        <v>10.1</v>
      </c>
      <c r="FD269" s="15">
        <v>13.7</v>
      </c>
      <c r="FE269" s="15">
        <v>9.6</v>
      </c>
      <c r="FF269" s="15">
        <v>8.4</v>
      </c>
      <c r="FG269" s="15">
        <v>5.8</v>
      </c>
      <c r="FH269" s="15">
        <v>3.6</v>
      </c>
      <c r="FI269" s="15">
        <v>2.8</v>
      </c>
      <c r="FJ269" s="15">
        <v>4</v>
      </c>
      <c r="FK269" s="15">
        <v>6</v>
      </c>
      <c r="FL269" s="15">
        <v>7.6</v>
      </c>
      <c r="FM269" s="15">
        <v>9.3000000000000007</v>
      </c>
      <c r="FN269" s="15">
        <v>10.8</v>
      </c>
      <c r="FO269" s="21">
        <f t="shared" si="246"/>
        <v>7.6416666666666657</v>
      </c>
      <c r="FQ269" s="22">
        <f t="shared" si="247"/>
        <v>11.133333333333333</v>
      </c>
      <c r="FR269" s="23">
        <f t="shared" si="248"/>
        <v>3.4666666666666668</v>
      </c>
      <c r="FS269" s="24">
        <f t="shared" si="211"/>
        <v>7.5272727272727273</v>
      </c>
      <c r="GA269" s="2">
        <f t="shared" si="215"/>
        <v>1919</v>
      </c>
      <c r="GB269" s="20" t="s">
        <v>50</v>
      </c>
      <c r="GC269" s="15">
        <v>12.2</v>
      </c>
      <c r="GD269" s="15">
        <v>14.8</v>
      </c>
      <c r="GE269" s="15">
        <v>12.5</v>
      </c>
      <c r="GF269" s="15">
        <v>11.2</v>
      </c>
      <c r="GG269" s="15">
        <v>8.6999999999999993</v>
      </c>
      <c r="GH269" s="15">
        <v>7.6</v>
      </c>
      <c r="GI269" s="15">
        <v>5.9</v>
      </c>
      <c r="GJ269" s="15">
        <v>6.8</v>
      </c>
      <c r="GK269" s="15">
        <v>8.4</v>
      </c>
      <c r="GL269" s="15">
        <v>9.1999999999999993</v>
      </c>
      <c r="GM269" s="15">
        <v>10.9</v>
      </c>
      <c r="GN269" s="15">
        <v>12.8</v>
      </c>
      <c r="GO269" s="21">
        <f t="shared" si="212"/>
        <v>10.083333333333334</v>
      </c>
      <c r="GQ269" s="22">
        <f t="shared" si="213"/>
        <v>13.166666666666666</v>
      </c>
      <c r="GR269" s="23">
        <f t="shared" si="214"/>
        <v>6.7666666666666666</v>
      </c>
      <c r="GS269" s="24">
        <f t="shared" si="222"/>
        <v>9.504545454545454</v>
      </c>
      <c r="GT269" s="22">
        <f>AVERAGE(Sheet1!AQ269,Sheet1!BQ269,Sheet1!CQ269,Sheet1!DQ268,Sheet1!EQ269,Sheet1!FQ269,Sheet1!GQ269)</f>
        <v>12.361111111111112</v>
      </c>
      <c r="GU269" s="23">
        <f>AVERAGE(Sheet1!AR269,Sheet1!BR269,Sheet1!CR269,Sheet1!DR268,Sheet1!ER269,Sheet1!FR269,Sheet1!GR269)</f>
        <v>6.2777777777777777</v>
      </c>
      <c r="GV269" s="22">
        <f t="shared" si="223"/>
        <v>12.187222222222221</v>
      </c>
      <c r="GW269" s="23">
        <f t="shared" si="224"/>
        <v>6.0065656565656562</v>
      </c>
      <c r="GX269" s="24">
        <f>AVERAGE(Sheet1!$AO269,Sheet1!$BO269,Sheet1!$CO269,Sheet1!$DO268,Sheet1!$EO269,Sheet1!$FO269,Sheet1!$GO269)</f>
        <v>9.4930555555555554</v>
      </c>
      <c r="GY269" s="24">
        <f t="shared" si="225"/>
        <v>8.9836489898989917</v>
      </c>
    </row>
    <row r="270" spans="1:207">
      <c r="A270" s="7">
        <f>A265+5</f>
        <v>1920</v>
      </c>
      <c r="B270" s="8">
        <f t="shared" si="237"/>
        <v>9.2722222222222204</v>
      </c>
      <c r="C270" s="25">
        <f t="shared" si="250"/>
        <v>9.2913888888888891</v>
      </c>
      <c r="D270" s="16">
        <f t="shared" si="209"/>
        <v>9.0794444444444444</v>
      </c>
      <c r="E270" s="8">
        <f t="shared" si="220"/>
        <v>8.5326215277777759</v>
      </c>
      <c r="F270" s="29"/>
      <c r="G270" s="16">
        <f t="shared" si="238"/>
        <v>13.8</v>
      </c>
      <c r="H270" s="17">
        <f t="shared" si="239"/>
        <v>9.0500000000000007</v>
      </c>
      <c r="I270" s="18">
        <f t="shared" si="240"/>
        <v>3.4</v>
      </c>
      <c r="J270" s="61">
        <f t="shared" si="241"/>
        <v>8.6</v>
      </c>
      <c r="BA270" s="2">
        <f t="shared" si="219"/>
        <v>1920</v>
      </c>
      <c r="BB270" s="26">
        <v>1920</v>
      </c>
      <c r="BC270" s="15">
        <v>11.2</v>
      </c>
      <c r="BD270" s="15">
        <v>12.5</v>
      </c>
      <c r="BE270" s="15">
        <v>10.8</v>
      </c>
      <c r="BF270" s="15">
        <v>10.4</v>
      </c>
      <c r="BG270" s="15">
        <v>8.1999999999999993</v>
      </c>
      <c r="BH270" s="15">
        <v>7.7</v>
      </c>
      <c r="BI270" s="15">
        <v>8.3000000000000007</v>
      </c>
      <c r="BJ270" s="15">
        <v>7.6</v>
      </c>
      <c r="BK270" s="15">
        <v>8.6</v>
      </c>
      <c r="BL270" s="15">
        <v>9.1</v>
      </c>
      <c r="BM270" s="15">
        <v>9.4</v>
      </c>
      <c r="BN270" s="15">
        <v>11.2</v>
      </c>
      <c r="BO270" s="21">
        <f t="shared" si="216"/>
        <v>9.5833333333333321</v>
      </c>
      <c r="BQ270" s="22">
        <f t="shared" si="217"/>
        <v>11.5</v>
      </c>
      <c r="BR270" s="23">
        <f t="shared" si="218"/>
        <v>7.8666666666666671</v>
      </c>
      <c r="BS270" s="24">
        <f t="shared" si="226"/>
        <v>9.5598484848484837</v>
      </c>
      <c r="CA270" s="2">
        <f t="shared" si="242"/>
        <v>1920</v>
      </c>
      <c r="CB270" s="26">
        <v>1920</v>
      </c>
      <c r="CC270" s="15">
        <v>11.9</v>
      </c>
      <c r="CD270" s="15">
        <v>13.4</v>
      </c>
      <c r="CE270" s="15">
        <v>11.7</v>
      </c>
      <c r="CF270" s="15">
        <v>11.8</v>
      </c>
      <c r="CG270" s="15">
        <v>9.4</v>
      </c>
      <c r="CH270" s="15">
        <v>8.8000000000000007</v>
      </c>
      <c r="CI270" s="15">
        <v>8.8000000000000007</v>
      </c>
      <c r="CJ270" s="15">
        <v>8.1</v>
      </c>
      <c r="CK270" s="15">
        <v>9.6999999999999993</v>
      </c>
      <c r="CL270" s="15">
        <v>9.6</v>
      </c>
      <c r="CM270" s="15">
        <v>10.1</v>
      </c>
      <c r="CN270" s="15">
        <v>11.3</v>
      </c>
      <c r="CO270" s="21">
        <f t="shared" si="231"/>
        <v>10.383333333333331</v>
      </c>
      <c r="CQ270" s="22">
        <f t="shared" si="232"/>
        <v>12.333333333333334</v>
      </c>
      <c r="CR270" s="23">
        <f t="shared" si="233"/>
        <v>8.5666666666666682</v>
      </c>
      <c r="DA270" s="2">
        <f t="shared" si="243"/>
        <v>1920</v>
      </c>
      <c r="DB270" s="20" t="s">
        <v>51</v>
      </c>
      <c r="DC270" s="15">
        <v>10.5</v>
      </c>
      <c r="DD270" s="15">
        <v>12.5</v>
      </c>
      <c r="DE270" s="15">
        <v>10</v>
      </c>
      <c r="DF270" s="15">
        <v>8.4</v>
      </c>
      <c r="DG270" s="15">
        <v>6.6</v>
      </c>
      <c r="DH270" s="15">
        <v>5.2</v>
      </c>
      <c r="DI270" s="15">
        <v>4.9000000000000004</v>
      </c>
      <c r="DJ270" s="15">
        <v>6.1</v>
      </c>
      <c r="DK270" s="15">
        <v>7</v>
      </c>
      <c r="DL270" s="15">
        <v>8.5</v>
      </c>
      <c r="DM270" s="15">
        <v>8.6999999999999993</v>
      </c>
      <c r="DN270" s="15">
        <v>11.2</v>
      </c>
      <c r="DO270" s="21">
        <f t="shared" si="234"/>
        <v>8.3000000000000007</v>
      </c>
      <c r="DQ270" s="22">
        <f t="shared" si="235"/>
        <v>11</v>
      </c>
      <c r="DR270" s="23">
        <f t="shared" si="236"/>
        <v>5.4000000000000012</v>
      </c>
      <c r="DS270" s="24">
        <f t="shared" si="210"/>
        <v>8.3712121212121229</v>
      </c>
      <c r="EA270" s="2">
        <f t="shared" si="230"/>
        <v>1920</v>
      </c>
      <c r="EB270" s="20" t="s">
        <v>51</v>
      </c>
      <c r="EC270" s="15">
        <v>13.2</v>
      </c>
      <c r="ED270" s="15">
        <v>13.5</v>
      </c>
      <c r="EE270" s="15">
        <v>11.7</v>
      </c>
      <c r="EF270" s="15">
        <v>10.3</v>
      </c>
      <c r="EG270" s="15">
        <v>7.2</v>
      </c>
      <c r="EH270" s="15">
        <v>7.7</v>
      </c>
      <c r="EI270" s="15">
        <v>6.9</v>
      </c>
      <c r="EJ270" s="15">
        <v>7.5</v>
      </c>
      <c r="EK270" s="15">
        <v>8.6</v>
      </c>
      <c r="EL270" s="15">
        <v>9.1999999999999993</v>
      </c>
      <c r="EM270" s="15">
        <v>9.8000000000000007</v>
      </c>
      <c r="EN270" s="15">
        <v>12.1</v>
      </c>
      <c r="EO270" s="21">
        <f t="shared" si="227"/>
        <v>9.8083333333333336</v>
      </c>
      <c r="EQ270" s="22">
        <f t="shared" si="228"/>
        <v>12.799999999999999</v>
      </c>
      <c r="ER270" s="23">
        <f t="shared" si="229"/>
        <v>7.3666666666666671</v>
      </c>
      <c r="ES270" s="24">
        <f t="shared" ref="ES270:ES301" si="251">AVERAGE(EO260:EO270)</f>
        <v>9.8045454545454547</v>
      </c>
      <c r="FA270" s="2">
        <f t="shared" si="249"/>
        <v>1920</v>
      </c>
      <c r="FB270" s="20" t="s">
        <v>51</v>
      </c>
      <c r="FC270" s="15">
        <v>12.2</v>
      </c>
      <c r="FD270" s="15">
        <v>11.8</v>
      </c>
      <c r="FE270" s="15">
        <v>8.6</v>
      </c>
      <c r="FF270" s="15">
        <v>6.5</v>
      </c>
      <c r="FG270" s="15">
        <v>3.4</v>
      </c>
      <c r="FH270" s="15">
        <v>4.5</v>
      </c>
      <c r="FI270" s="15">
        <v>4.4000000000000004</v>
      </c>
      <c r="FJ270" s="15">
        <v>4.9000000000000004</v>
      </c>
      <c r="FK270" s="15">
        <v>7.1</v>
      </c>
      <c r="FL270" s="15">
        <v>7.3</v>
      </c>
      <c r="FM270" s="15">
        <v>8.6</v>
      </c>
      <c r="FN270" s="15">
        <v>11.1</v>
      </c>
      <c r="FO270" s="21">
        <f t="shared" si="246"/>
        <v>7.5333333333333323</v>
      </c>
      <c r="FQ270" s="22">
        <f t="shared" si="247"/>
        <v>10.866666666666667</v>
      </c>
      <c r="FR270" s="23">
        <f t="shared" si="248"/>
        <v>4.6000000000000005</v>
      </c>
      <c r="FS270" s="24">
        <f t="shared" si="211"/>
        <v>7.5621212121212116</v>
      </c>
      <c r="GA270" s="2">
        <f t="shared" si="215"/>
        <v>1920</v>
      </c>
      <c r="GB270" s="20" t="s">
        <v>51</v>
      </c>
      <c r="GC270" s="15">
        <v>13.1</v>
      </c>
      <c r="GD270" s="15">
        <v>13.8</v>
      </c>
      <c r="GE270" s="15">
        <v>11.4</v>
      </c>
      <c r="GF270" s="15">
        <v>9.9</v>
      </c>
      <c r="GG270" s="15">
        <v>6.9</v>
      </c>
      <c r="GH270" s="15">
        <v>7.3</v>
      </c>
      <c r="GI270" s="15">
        <v>7.1</v>
      </c>
      <c r="GJ270" s="15">
        <v>7.2</v>
      </c>
      <c r="GK270" s="15">
        <v>8.6</v>
      </c>
      <c r="GL270" s="15">
        <v>9</v>
      </c>
      <c r="GM270" s="15">
        <v>10.1</v>
      </c>
      <c r="GN270" s="15">
        <v>12</v>
      </c>
      <c r="GO270" s="21">
        <f t="shared" si="212"/>
        <v>9.6999999999999975</v>
      </c>
      <c r="GQ270" s="22">
        <f t="shared" si="213"/>
        <v>12.766666666666666</v>
      </c>
      <c r="GR270" s="23">
        <f t="shared" si="214"/>
        <v>7.1999999999999993</v>
      </c>
      <c r="GS270" s="24">
        <f t="shared" si="222"/>
        <v>9.6280303030303021</v>
      </c>
      <c r="GT270" s="22">
        <f>AVERAGE(Sheet1!AQ270,Sheet1!BQ270,Sheet1!CQ270,Sheet1!DQ269,Sheet1!EQ270,Sheet1!FQ270,Sheet1!GQ270)</f>
        <v>11.966666666666667</v>
      </c>
      <c r="GU270" s="23">
        <f>AVERAGE(Sheet1!AR270,Sheet1!BR270,Sheet1!CR270,Sheet1!DR269,Sheet1!ER270,Sheet1!FR270,Sheet1!GR270)</f>
        <v>6.8166666666666673</v>
      </c>
      <c r="GV270" s="22">
        <f t="shared" si="223"/>
        <v>12.213737373737372</v>
      </c>
      <c r="GW270" s="23">
        <f t="shared" si="224"/>
        <v>6.1565656565656557</v>
      </c>
      <c r="GX270" s="24">
        <f>AVERAGE(Sheet1!$AO270,Sheet1!$BO270,Sheet1!$CO270,Sheet1!$DO269,Sheet1!$EO270,Sheet1!$FO270,Sheet1!$GO270)</f>
        <v>9.2722222222222204</v>
      </c>
      <c r="GY270" s="24">
        <f t="shared" si="225"/>
        <v>9.071464646464646</v>
      </c>
    </row>
    <row r="271" spans="1:207">
      <c r="A271" s="7"/>
      <c r="B271" s="8">
        <f t="shared" si="237"/>
        <v>9.6694444444444443</v>
      </c>
      <c r="C271" s="25">
        <f t="shared" si="250"/>
        <v>9.4134722222222216</v>
      </c>
      <c r="D271" s="16">
        <f t="shared" si="209"/>
        <v>9.1468888888888902</v>
      </c>
      <c r="E271" s="8">
        <f t="shared" si="220"/>
        <v>8.6243229166666673</v>
      </c>
      <c r="F271" s="29"/>
      <c r="G271" s="16">
        <f t="shared" si="238"/>
        <v>14.8</v>
      </c>
      <c r="H271" s="17">
        <f t="shared" si="239"/>
        <v>9.8000000000000007</v>
      </c>
      <c r="I271" s="18">
        <f t="shared" si="240"/>
        <v>3.5</v>
      </c>
      <c r="J271" s="61">
        <f t="shared" si="241"/>
        <v>9.15</v>
      </c>
      <c r="AB271" s="2" t="s">
        <v>52</v>
      </c>
      <c r="AE271" s="2" t="s">
        <v>173</v>
      </c>
      <c r="BA271" s="2">
        <f t="shared" si="219"/>
        <v>1921</v>
      </c>
      <c r="BB271" s="26">
        <v>1921</v>
      </c>
      <c r="BC271" s="15">
        <v>12.6</v>
      </c>
      <c r="BD271" s="15">
        <v>12.3</v>
      </c>
      <c r="BE271" s="15">
        <v>11.5</v>
      </c>
      <c r="BF271" s="15">
        <v>10.6</v>
      </c>
      <c r="BG271" s="15">
        <v>8.9</v>
      </c>
      <c r="BH271" s="15">
        <v>9.1999999999999993</v>
      </c>
      <c r="BI271" s="15">
        <v>7.7</v>
      </c>
      <c r="BJ271" s="15">
        <v>6.9</v>
      </c>
      <c r="BK271" s="15">
        <v>9.1999999999999993</v>
      </c>
      <c r="BL271" s="15">
        <v>8.6</v>
      </c>
      <c r="BM271" s="15">
        <v>10.6</v>
      </c>
      <c r="BN271" s="15">
        <v>10.7</v>
      </c>
      <c r="BO271" s="21">
        <f t="shared" si="216"/>
        <v>9.9</v>
      </c>
      <c r="BQ271" s="22">
        <f t="shared" si="217"/>
        <v>12.133333333333333</v>
      </c>
      <c r="BR271" s="23">
        <f t="shared" si="218"/>
        <v>7.9333333333333327</v>
      </c>
      <c r="BS271" s="24">
        <f t="shared" si="226"/>
        <v>9.5901515151515131</v>
      </c>
      <c r="CA271" s="2">
        <f t="shared" si="242"/>
        <v>1921</v>
      </c>
      <c r="CB271" s="26">
        <v>1921</v>
      </c>
      <c r="CC271" s="15">
        <v>14.1</v>
      </c>
      <c r="CD271" s="15">
        <v>14.3</v>
      </c>
      <c r="CE271" s="15">
        <v>12.6</v>
      </c>
      <c r="CF271" s="15">
        <v>11.4</v>
      </c>
      <c r="CG271" s="15">
        <v>10.9</v>
      </c>
      <c r="CH271" s="15">
        <v>10.3</v>
      </c>
      <c r="CI271" s="15">
        <v>9.1</v>
      </c>
      <c r="CJ271" s="15">
        <v>7.7</v>
      </c>
      <c r="CK271" s="15">
        <v>9.5</v>
      </c>
      <c r="CL271" s="15">
        <v>9.1</v>
      </c>
      <c r="CM271" s="15">
        <v>11.3</v>
      </c>
      <c r="CN271" s="15">
        <v>11.9</v>
      </c>
      <c r="CO271" s="21">
        <f t="shared" si="231"/>
        <v>11.016666666666666</v>
      </c>
      <c r="CQ271" s="22">
        <f t="shared" si="232"/>
        <v>13.666666666666666</v>
      </c>
      <c r="CR271" s="23">
        <f t="shared" si="233"/>
        <v>9.0333333333333332</v>
      </c>
      <c r="DA271" s="2">
        <f t="shared" si="243"/>
        <v>1921</v>
      </c>
      <c r="DB271" s="20" t="s">
        <v>53</v>
      </c>
      <c r="DC271" s="15">
        <v>12.2</v>
      </c>
      <c r="DD271" s="15">
        <v>12.8</v>
      </c>
      <c r="DE271" s="15">
        <v>10.9</v>
      </c>
      <c r="DF271" s="15">
        <v>8.9</v>
      </c>
      <c r="DG271" s="15">
        <v>6.5</v>
      </c>
      <c r="DH271" s="15">
        <v>6.6</v>
      </c>
      <c r="DI271" s="15">
        <v>5.4</v>
      </c>
      <c r="DJ271" s="15">
        <v>5.0999999999999996</v>
      </c>
      <c r="DK271" s="15">
        <v>7.7</v>
      </c>
      <c r="DL271" s="15">
        <v>7.2</v>
      </c>
      <c r="DM271" s="15">
        <v>10.6</v>
      </c>
      <c r="DN271" s="15">
        <v>10.5</v>
      </c>
      <c r="DO271" s="21">
        <f t="shared" si="234"/>
        <v>8.6999999999999993</v>
      </c>
      <c r="DQ271" s="22">
        <f t="shared" si="235"/>
        <v>11.966666666666667</v>
      </c>
      <c r="DR271" s="23">
        <f t="shared" si="236"/>
        <v>5.7</v>
      </c>
      <c r="DS271" s="24">
        <f t="shared" si="210"/>
        <v>8.3818181818181827</v>
      </c>
      <c r="EA271" s="2">
        <f t="shared" si="230"/>
        <v>1921</v>
      </c>
      <c r="EB271" s="20" t="s">
        <v>53</v>
      </c>
      <c r="EC271" s="15">
        <v>13.2</v>
      </c>
      <c r="ED271" s="15">
        <v>14.8</v>
      </c>
      <c r="EE271" s="15">
        <v>12.6</v>
      </c>
      <c r="EF271" s="15">
        <v>10.6</v>
      </c>
      <c r="EG271" s="15">
        <v>9.6999999999999993</v>
      </c>
      <c r="EH271" s="15">
        <v>8.3000000000000007</v>
      </c>
      <c r="EI271" s="15">
        <v>7.6</v>
      </c>
      <c r="EJ271" s="15">
        <v>6</v>
      </c>
      <c r="EK271" s="15">
        <v>8.8000000000000007</v>
      </c>
      <c r="EL271" s="15">
        <v>8.5</v>
      </c>
      <c r="EM271" s="15">
        <v>11.6</v>
      </c>
      <c r="EN271" s="15">
        <v>12</v>
      </c>
      <c r="EO271" s="21">
        <f t="shared" si="227"/>
        <v>10.308333333333332</v>
      </c>
      <c r="EQ271" s="22">
        <f t="shared" si="228"/>
        <v>13.533333333333333</v>
      </c>
      <c r="ER271" s="23">
        <f t="shared" si="229"/>
        <v>7.3</v>
      </c>
      <c r="ES271" s="24">
        <f t="shared" si="251"/>
        <v>9.8106060606060606</v>
      </c>
      <c r="FA271" s="2">
        <f t="shared" si="249"/>
        <v>1921</v>
      </c>
      <c r="FB271" s="20" t="s">
        <v>53</v>
      </c>
      <c r="FC271" s="15">
        <v>13</v>
      </c>
      <c r="FD271" s="15">
        <v>13.6</v>
      </c>
      <c r="FE271" s="15">
        <v>9.9</v>
      </c>
      <c r="FF271" s="15">
        <v>8</v>
      </c>
      <c r="FG271" s="15">
        <v>6</v>
      </c>
      <c r="FH271" s="15">
        <v>4.7</v>
      </c>
      <c r="FI271" s="15">
        <v>4.5999999999999996</v>
      </c>
      <c r="FJ271" s="15">
        <v>3.5</v>
      </c>
      <c r="FK271" s="15">
        <v>7.3</v>
      </c>
      <c r="FL271" s="15">
        <v>6.6</v>
      </c>
      <c r="FM271" s="15">
        <v>10.1</v>
      </c>
      <c r="FN271" s="15">
        <v>10.9</v>
      </c>
      <c r="FO271" s="21">
        <f t="shared" si="246"/>
        <v>8.1833333333333336</v>
      </c>
      <c r="FQ271" s="22">
        <f t="shared" si="247"/>
        <v>12.166666666666666</v>
      </c>
      <c r="FR271" s="23">
        <f t="shared" si="248"/>
        <v>4.2666666666666666</v>
      </c>
      <c r="FS271" s="24">
        <f t="shared" si="211"/>
        <v>7.5825757575757571</v>
      </c>
      <c r="GA271" s="2">
        <f t="shared" si="215"/>
        <v>1921</v>
      </c>
      <c r="GB271" s="20" t="s">
        <v>53</v>
      </c>
      <c r="GC271" s="15">
        <v>13.9</v>
      </c>
      <c r="GD271" s="15">
        <v>14.4</v>
      </c>
      <c r="GE271" s="15">
        <v>12.1</v>
      </c>
      <c r="GF271" s="15">
        <v>11</v>
      </c>
      <c r="GG271" s="15">
        <v>9.3000000000000007</v>
      </c>
      <c r="GH271" s="15">
        <v>8.6</v>
      </c>
      <c r="GI271" s="15">
        <v>7.5</v>
      </c>
      <c r="GJ271" s="15">
        <v>6.8</v>
      </c>
      <c r="GK271" s="15">
        <v>8.9</v>
      </c>
      <c r="GL271" s="15">
        <v>8.4</v>
      </c>
      <c r="GM271" s="15">
        <v>10.8</v>
      </c>
      <c r="GN271" s="15">
        <v>12</v>
      </c>
      <c r="GO271" s="21">
        <f t="shared" si="212"/>
        <v>10.308333333333334</v>
      </c>
      <c r="GQ271" s="22">
        <f t="shared" si="213"/>
        <v>13.466666666666667</v>
      </c>
      <c r="GR271" s="23">
        <f t="shared" si="214"/>
        <v>7.6333333333333337</v>
      </c>
      <c r="GS271" s="24">
        <f t="shared" si="222"/>
        <v>9.7000000000000011</v>
      </c>
      <c r="GT271" s="22">
        <f>AVERAGE(Sheet1!AQ271,Sheet1!BQ271,Sheet1!CQ271,Sheet1!DQ270,Sheet1!EQ271,Sheet1!FQ271,Sheet1!GQ271)</f>
        <v>12.66111111111111</v>
      </c>
      <c r="GU271" s="23">
        <f>AVERAGE(Sheet1!AR271,Sheet1!BR271,Sheet1!CR271,Sheet1!DR270,Sheet1!ER271,Sheet1!FR271,Sheet1!GR271)</f>
        <v>6.927777777777778</v>
      </c>
      <c r="GV271" s="22">
        <f t="shared" si="223"/>
        <v>12.276868686868687</v>
      </c>
      <c r="GW271" s="23">
        <f t="shared" si="224"/>
        <v>6.2360606060606054</v>
      </c>
      <c r="GX271" s="24">
        <f>AVERAGE(Sheet1!$AO271,Sheet1!$BO271,Sheet1!$CO271,Sheet1!$DO270,Sheet1!$EO271,Sheet1!$FO271,Sheet1!$GO271)</f>
        <v>9.6694444444444443</v>
      </c>
      <c r="GY271" s="24">
        <f t="shared" si="225"/>
        <v>9.133080808080809</v>
      </c>
    </row>
    <row r="272" spans="1:207">
      <c r="A272" s="7"/>
      <c r="B272" s="8">
        <f t="shared" si="237"/>
        <v>9.4250000000000007</v>
      </c>
      <c r="C272" s="25">
        <f t="shared" si="250"/>
        <v>9.4405555555555569</v>
      </c>
      <c r="D272" s="16">
        <f t="shared" si="209"/>
        <v>9.1987222222222229</v>
      </c>
      <c r="E272" s="8">
        <f t="shared" si="220"/>
        <v>8.7073437499999997</v>
      </c>
      <c r="F272" s="29"/>
      <c r="G272" s="16">
        <f t="shared" si="238"/>
        <v>15.4</v>
      </c>
      <c r="H272" s="17">
        <f t="shared" si="239"/>
        <v>9.1</v>
      </c>
      <c r="I272" s="18">
        <f t="shared" si="240"/>
        <v>3.5</v>
      </c>
      <c r="J272" s="61">
        <f t="shared" si="241"/>
        <v>9.4499999999999993</v>
      </c>
      <c r="BA272" s="2">
        <f t="shared" si="219"/>
        <v>1922</v>
      </c>
      <c r="BB272" s="26">
        <v>1922</v>
      </c>
      <c r="BC272" s="15">
        <v>12.3</v>
      </c>
      <c r="BD272" s="15">
        <v>13.4</v>
      </c>
      <c r="BE272" s="15">
        <v>11.2</v>
      </c>
      <c r="BF272" s="15">
        <v>10.4</v>
      </c>
      <c r="BG272" s="15">
        <v>9.9</v>
      </c>
      <c r="BH272" s="15">
        <v>8</v>
      </c>
      <c r="BI272" s="15">
        <v>7.7</v>
      </c>
      <c r="BJ272" s="15">
        <v>7.3</v>
      </c>
      <c r="BK272" s="15">
        <v>8.1999999999999993</v>
      </c>
      <c r="BL272" s="15">
        <v>9.3000000000000007</v>
      </c>
      <c r="BM272" s="15">
        <v>9.3000000000000007</v>
      </c>
      <c r="BN272" s="15">
        <v>11.5</v>
      </c>
      <c r="BO272" s="21">
        <f t="shared" si="216"/>
        <v>9.875</v>
      </c>
      <c r="BQ272" s="22">
        <f t="shared" si="217"/>
        <v>12.300000000000002</v>
      </c>
      <c r="BR272" s="23">
        <f t="shared" si="218"/>
        <v>7.666666666666667</v>
      </c>
      <c r="BS272" s="24">
        <f t="shared" si="226"/>
        <v>9.6212121212121211</v>
      </c>
      <c r="CA272" s="2">
        <f t="shared" si="242"/>
        <v>1922</v>
      </c>
      <c r="CB272" s="26">
        <v>1922</v>
      </c>
      <c r="CC272" s="15">
        <v>13.4</v>
      </c>
      <c r="CD272" s="15">
        <v>14.1</v>
      </c>
      <c r="CE272" s="15">
        <v>12.3</v>
      </c>
      <c r="CF272" s="15">
        <v>12.1</v>
      </c>
      <c r="CG272" s="15">
        <v>10.8</v>
      </c>
      <c r="CH272" s="15">
        <v>8.6</v>
      </c>
      <c r="CI272" s="15">
        <v>8</v>
      </c>
      <c r="CJ272" s="15">
        <v>7.3</v>
      </c>
      <c r="CK272" s="15">
        <v>8.4</v>
      </c>
      <c r="CL272" s="15">
        <v>8.6</v>
      </c>
      <c r="CM272" s="15">
        <v>9.3000000000000007</v>
      </c>
      <c r="CN272" s="15">
        <v>11.1</v>
      </c>
      <c r="CO272" s="21">
        <f t="shared" si="231"/>
        <v>10.333333333333332</v>
      </c>
      <c r="CQ272" s="22">
        <f t="shared" si="232"/>
        <v>13.266666666666666</v>
      </c>
      <c r="CR272" s="23">
        <f t="shared" si="233"/>
        <v>7.9666666666666677</v>
      </c>
      <c r="DA272" s="2">
        <f t="shared" si="243"/>
        <v>1922</v>
      </c>
      <c r="DB272" s="20" t="s">
        <v>54</v>
      </c>
      <c r="DC272" s="15">
        <v>12</v>
      </c>
      <c r="DD272" s="15">
        <v>12.6</v>
      </c>
      <c r="DE272" s="15">
        <v>10.5</v>
      </c>
      <c r="DF272" s="15">
        <v>8.8000000000000007</v>
      </c>
      <c r="DG272" s="15">
        <v>7.2</v>
      </c>
      <c r="DH272" s="15">
        <v>4.9000000000000004</v>
      </c>
      <c r="DI272" s="15">
        <v>5.2</v>
      </c>
      <c r="DJ272" s="15">
        <v>5.0999999999999996</v>
      </c>
      <c r="DK272" s="15">
        <v>6.5</v>
      </c>
      <c r="DL272" s="15">
        <v>8.4</v>
      </c>
      <c r="DM272" s="15">
        <v>8.5</v>
      </c>
      <c r="DN272" s="15">
        <v>11.2</v>
      </c>
      <c r="DO272" s="21">
        <f t="shared" si="234"/>
        <v>8.408333333333335</v>
      </c>
      <c r="DQ272" s="22">
        <f t="shared" si="235"/>
        <v>11.700000000000001</v>
      </c>
      <c r="DR272" s="23">
        <f t="shared" si="236"/>
        <v>5.0666666666666673</v>
      </c>
      <c r="DS272" s="24">
        <f t="shared" si="210"/>
        <v>8.3765151515151519</v>
      </c>
      <c r="EA272" s="2">
        <f t="shared" si="230"/>
        <v>1922</v>
      </c>
      <c r="EB272" s="20" t="s">
        <v>54</v>
      </c>
      <c r="EC272" s="15">
        <v>13.5</v>
      </c>
      <c r="ED272" s="15">
        <v>15.4</v>
      </c>
      <c r="EE272" s="15">
        <v>11.3</v>
      </c>
      <c r="EF272" s="15">
        <v>10.6</v>
      </c>
      <c r="EG272" s="15">
        <v>9.6999999999999993</v>
      </c>
      <c r="EH272" s="15">
        <v>8</v>
      </c>
      <c r="EI272" s="15">
        <v>7.6</v>
      </c>
      <c r="EJ272" s="15">
        <v>6.4</v>
      </c>
      <c r="EK272" s="15">
        <v>8.6</v>
      </c>
      <c r="EL272" s="15">
        <v>9.1</v>
      </c>
      <c r="EM272" s="15">
        <v>9.1</v>
      </c>
      <c r="EN272" s="15">
        <v>11.9</v>
      </c>
      <c r="EO272" s="21">
        <f t="shared" si="227"/>
        <v>10.1</v>
      </c>
      <c r="EQ272" s="22">
        <f t="shared" si="228"/>
        <v>13.4</v>
      </c>
      <c r="ER272" s="23">
        <f t="shared" si="229"/>
        <v>7.333333333333333</v>
      </c>
      <c r="ES272" s="24">
        <f t="shared" si="251"/>
        <v>9.8500000000000014</v>
      </c>
      <c r="FA272" s="2">
        <f t="shared" si="249"/>
        <v>1922</v>
      </c>
      <c r="FB272" s="20" t="s">
        <v>54</v>
      </c>
      <c r="FC272" s="15">
        <v>11.9</v>
      </c>
      <c r="FD272" s="15">
        <v>13.5</v>
      </c>
      <c r="FE272" s="15">
        <v>9.1</v>
      </c>
      <c r="FF272" s="15">
        <v>7.6</v>
      </c>
      <c r="FG272" s="15">
        <v>6.5</v>
      </c>
      <c r="FH272" s="15">
        <v>4.9000000000000004</v>
      </c>
      <c r="FI272" s="15">
        <v>3.9</v>
      </c>
      <c r="FJ272" s="15">
        <v>3.5</v>
      </c>
      <c r="FK272" s="15">
        <v>5.7</v>
      </c>
      <c r="FL272" s="15">
        <v>7.2</v>
      </c>
      <c r="FM272" s="15">
        <v>7.6</v>
      </c>
      <c r="FN272" s="15">
        <v>11.2</v>
      </c>
      <c r="FO272" s="21">
        <f t="shared" si="246"/>
        <v>7.7166666666666659</v>
      </c>
      <c r="FQ272" s="22">
        <f t="shared" si="247"/>
        <v>11.5</v>
      </c>
      <c r="FR272" s="23">
        <f t="shared" si="248"/>
        <v>4.1000000000000005</v>
      </c>
      <c r="FS272" s="24">
        <f t="shared" si="211"/>
        <v>7.5946969696969697</v>
      </c>
      <c r="GA272" s="2">
        <f t="shared" si="215"/>
        <v>1922</v>
      </c>
      <c r="GB272" s="20" t="s">
        <v>54</v>
      </c>
      <c r="GC272" s="15">
        <v>13.1</v>
      </c>
      <c r="GD272" s="15">
        <v>14.5</v>
      </c>
      <c r="GE272" s="15">
        <v>11.9</v>
      </c>
      <c r="GF272" s="15">
        <v>10.8</v>
      </c>
      <c r="GG272" s="15">
        <v>9.5</v>
      </c>
      <c r="GH272" s="15">
        <v>7.1</v>
      </c>
      <c r="GI272" s="15">
        <v>6.7</v>
      </c>
      <c r="GJ272" s="15">
        <v>5.9</v>
      </c>
      <c r="GK272" s="15">
        <v>7.9</v>
      </c>
      <c r="GL272" s="15">
        <v>8.6</v>
      </c>
      <c r="GM272" s="15">
        <v>9.5</v>
      </c>
      <c r="GN272" s="15">
        <v>12.4</v>
      </c>
      <c r="GO272" s="21">
        <f t="shared" si="212"/>
        <v>9.8250000000000011</v>
      </c>
      <c r="GQ272" s="22">
        <f t="shared" si="213"/>
        <v>13.166666666666666</v>
      </c>
      <c r="GR272" s="23">
        <f t="shared" si="214"/>
        <v>6.5666666666666673</v>
      </c>
      <c r="GS272" s="24">
        <f t="shared" si="222"/>
        <v>9.7196969696969706</v>
      </c>
      <c r="GT272" s="22">
        <f>AVERAGE(Sheet1!AQ272,Sheet1!BQ272,Sheet1!CQ272,Sheet1!DQ271,Sheet1!EQ272,Sheet1!FQ272,Sheet1!GQ272)</f>
        <v>12.600000000000001</v>
      </c>
      <c r="GU272" s="23">
        <f>AVERAGE(Sheet1!AR272,Sheet1!BR272,Sheet1!CR272,Sheet1!DR271,Sheet1!ER272,Sheet1!FR272,Sheet1!GR272)</f>
        <v>6.5555555555555562</v>
      </c>
      <c r="GV272" s="22">
        <f t="shared" si="223"/>
        <v>12.259898989898989</v>
      </c>
      <c r="GW272" s="23">
        <f t="shared" si="224"/>
        <v>6.3192929292929287</v>
      </c>
      <c r="GX272" s="24">
        <f>AVERAGE(Sheet1!$AO272,Sheet1!$BO272,Sheet1!$CO272,Sheet1!$DO271,Sheet1!$EO272,Sheet1!$FO272,Sheet1!$GO272)</f>
        <v>9.4250000000000007</v>
      </c>
      <c r="GY272" s="24">
        <f t="shared" si="225"/>
        <v>9.1721717171717181</v>
      </c>
    </row>
    <row r="273" spans="1:207">
      <c r="A273" s="7"/>
      <c r="B273" s="8">
        <f t="shared" si="237"/>
        <v>8.9448412698412714</v>
      </c>
      <c r="C273" s="25">
        <f t="shared" si="250"/>
        <v>9.3609126984126974</v>
      </c>
      <c r="D273" s="16">
        <f t="shared" si="209"/>
        <v>9.2375396825396834</v>
      </c>
      <c r="E273" s="8">
        <f t="shared" si="220"/>
        <v>8.756356646825397</v>
      </c>
      <c r="F273" s="29"/>
      <c r="G273" s="16">
        <f t="shared" si="238"/>
        <v>12.8</v>
      </c>
      <c r="H273" s="17">
        <f t="shared" si="239"/>
        <v>8.9</v>
      </c>
      <c r="I273" s="18">
        <f t="shared" si="240"/>
        <v>3.7</v>
      </c>
      <c r="J273" s="61">
        <f t="shared" si="241"/>
        <v>8.25</v>
      </c>
      <c r="AB273" s="62">
        <v>1923</v>
      </c>
      <c r="AC273" s="15">
        <v>10.5</v>
      </c>
      <c r="AD273" s="15">
        <v>10.4</v>
      </c>
      <c r="AE273" s="15">
        <v>9.9</v>
      </c>
      <c r="AF273" s="15">
        <v>9.6999999999999993</v>
      </c>
      <c r="AG273" s="15">
        <v>7.9</v>
      </c>
      <c r="AH273" s="15">
        <v>7</v>
      </c>
      <c r="AI273" s="15">
        <v>6.6</v>
      </c>
      <c r="AJ273" s="15">
        <v>6.6</v>
      </c>
      <c r="AK273" s="15">
        <v>7.1</v>
      </c>
      <c r="AL273" s="15">
        <v>7.9</v>
      </c>
      <c r="AM273" s="27">
        <f>AVERAGE(AM274:AM276)</f>
        <v>8.3666666666666671</v>
      </c>
      <c r="AN273" s="15">
        <v>11</v>
      </c>
      <c r="AO273" s="21">
        <f t="shared" ref="AO273:AO304" si="252">SUM(AC273:AN273)/12</f>
        <v>8.5805555555555557</v>
      </c>
      <c r="AQ273" s="22">
        <f t="shared" ref="AQ273:AQ304" si="253">SUM(AC273+AD273+AE273)/3</f>
        <v>10.266666666666666</v>
      </c>
      <c r="AR273" s="23">
        <f t="shared" ref="AR273:AR304" si="254">SUM(AH273+AI273+AJ273)/3</f>
        <v>6.7333333333333334</v>
      </c>
      <c r="AS273" s="24"/>
      <c r="BA273" s="2">
        <f t="shared" si="219"/>
        <v>1923</v>
      </c>
      <c r="BB273" s="26">
        <v>1923</v>
      </c>
      <c r="BC273" s="15">
        <v>11.2</v>
      </c>
      <c r="BD273" s="15">
        <v>11.4</v>
      </c>
      <c r="BE273" s="15">
        <v>11.1</v>
      </c>
      <c r="BF273" s="15">
        <v>10.1</v>
      </c>
      <c r="BG273" s="15">
        <v>9.1999999999999993</v>
      </c>
      <c r="BH273" s="15">
        <v>8.3000000000000007</v>
      </c>
      <c r="BI273" s="15">
        <v>8.4</v>
      </c>
      <c r="BJ273" s="15">
        <v>8</v>
      </c>
      <c r="BK273" s="15">
        <v>7.9</v>
      </c>
      <c r="BL273" s="15">
        <v>8.6</v>
      </c>
      <c r="BM273" s="15">
        <v>8.8000000000000007</v>
      </c>
      <c r="BN273" s="15">
        <v>10.5</v>
      </c>
      <c r="BO273" s="21">
        <f t="shared" si="216"/>
        <v>9.4583333333333339</v>
      </c>
      <c r="BQ273" s="22">
        <f t="shared" si="217"/>
        <v>11.233333333333334</v>
      </c>
      <c r="BR273" s="23">
        <f t="shared" si="218"/>
        <v>8.2333333333333343</v>
      </c>
      <c r="BS273" s="24">
        <f t="shared" si="226"/>
        <v>9.6189393939393923</v>
      </c>
      <c r="CA273" s="2">
        <f t="shared" si="242"/>
        <v>1923</v>
      </c>
      <c r="CB273" s="26">
        <v>1923</v>
      </c>
      <c r="CC273" s="15">
        <v>11.1</v>
      </c>
      <c r="CD273" s="15">
        <v>11.9</v>
      </c>
      <c r="CE273" s="15">
        <v>11.3</v>
      </c>
      <c r="CF273" s="15">
        <v>12.3</v>
      </c>
      <c r="CG273" s="15">
        <v>7.9</v>
      </c>
      <c r="CH273" s="15">
        <v>9.1</v>
      </c>
      <c r="CI273" s="15">
        <v>7.5</v>
      </c>
      <c r="CJ273" s="15">
        <v>7.5</v>
      </c>
      <c r="CK273" s="15">
        <v>7.4</v>
      </c>
      <c r="CL273" s="15">
        <v>9.1</v>
      </c>
      <c r="CM273" s="15">
        <v>9</v>
      </c>
      <c r="CN273" s="15">
        <v>11.2</v>
      </c>
      <c r="CO273" s="21">
        <f t="shared" si="231"/>
        <v>9.6083333333333325</v>
      </c>
      <c r="CQ273" s="22">
        <f t="shared" si="232"/>
        <v>11.433333333333332</v>
      </c>
      <c r="CR273" s="23">
        <f t="shared" si="233"/>
        <v>8.0333333333333332</v>
      </c>
      <c r="DA273" s="2">
        <f t="shared" si="243"/>
        <v>1923</v>
      </c>
      <c r="DB273" s="20" t="s">
        <v>55</v>
      </c>
      <c r="DC273" s="15">
        <v>11.5</v>
      </c>
      <c r="DD273" s="15">
        <v>11</v>
      </c>
      <c r="DE273" s="15">
        <v>10</v>
      </c>
      <c r="DF273" s="15">
        <v>8.8000000000000007</v>
      </c>
      <c r="DG273" s="15">
        <v>6.8</v>
      </c>
      <c r="DH273" s="15">
        <v>5.7</v>
      </c>
      <c r="DI273" s="15">
        <v>5.4</v>
      </c>
      <c r="DJ273" s="15">
        <v>5.4</v>
      </c>
      <c r="DK273" s="15">
        <v>6.1</v>
      </c>
      <c r="DL273" s="15">
        <v>7.8</v>
      </c>
      <c r="DM273" s="15">
        <v>8.3000000000000007</v>
      </c>
      <c r="DN273" s="15">
        <v>10.7</v>
      </c>
      <c r="DO273" s="21">
        <f t="shared" si="234"/>
        <v>8.1249999999999982</v>
      </c>
      <c r="DQ273" s="22">
        <f t="shared" si="235"/>
        <v>10.833333333333334</v>
      </c>
      <c r="DR273" s="23">
        <f t="shared" si="236"/>
        <v>5.5</v>
      </c>
      <c r="DS273" s="24">
        <f t="shared" si="210"/>
        <v>8.3553030303030322</v>
      </c>
      <c r="EA273" s="2">
        <f t="shared" si="230"/>
        <v>1923</v>
      </c>
      <c r="EB273" s="20" t="s">
        <v>55</v>
      </c>
      <c r="EC273" s="15">
        <v>11.9</v>
      </c>
      <c r="ED273" s="15">
        <v>12.8</v>
      </c>
      <c r="EE273" s="15">
        <v>12</v>
      </c>
      <c r="EF273" s="15">
        <v>12.1</v>
      </c>
      <c r="EG273" s="15">
        <v>9.3000000000000007</v>
      </c>
      <c r="EH273" s="15">
        <v>7.1</v>
      </c>
      <c r="EI273" s="15">
        <v>7.4</v>
      </c>
      <c r="EJ273" s="15">
        <v>6.6</v>
      </c>
      <c r="EK273" s="15">
        <v>7.5</v>
      </c>
      <c r="EL273" s="15">
        <v>9.4</v>
      </c>
      <c r="EM273" s="15">
        <v>9.5</v>
      </c>
      <c r="EN273" s="15">
        <v>11.4</v>
      </c>
      <c r="EO273" s="21">
        <f t="shared" si="227"/>
        <v>9.7500000000000018</v>
      </c>
      <c r="EQ273" s="22">
        <f t="shared" si="228"/>
        <v>12.233333333333334</v>
      </c>
      <c r="ER273" s="23">
        <f t="shared" si="229"/>
        <v>7.0333333333333341</v>
      </c>
      <c r="ES273" s="24">
        <f t="shared" si="251"/>
        <v>9.8378787878787879</v>
      </c>
      <c r="FA273" s="2">
        <f t="shared" si="249"/>
        <v>1923</v>
      </c>
      <c r="FB273" s="20" t="s">
        <v>55</v>
      </c>
      <c r="FC273" s="15">
        <v>10.6</v>
      </c>
      <c r="FD273" s="15">
        <v>10.5</v>
      </c>
      <c r="FE273" s="15">
        <v>9.9</v>
      </c>
      <c r="FF273" s="15">
        <v>7.3</v>
      </c>
      <c r="FG273" s="15">
        <v>5.9</v>
      </c>
      <c r="FH273" s="15">
        <v>3.7</v>
      </c>
      <c r="FI273" s="15">
        <v>4.4000000000000004</v>
      </c>
      <c r="FJ273" s="15">
        <v>4.0999999999999996</v>
      </c>
      <c r="FK273" s="15">
        <v>5.4</v>
      </c>
      <c r="FL273" s="15">
        <v>8.1999999999999993</v>
      </c>
      <c r="FM273" s="15">
        <v>7.9</v>
      </c>
      <c r="FN273" s="15">
        <v>10.199999999999999</v>
      </c>
      <c r="FO273" s="21">
        <f t="shared" si="246"/>
        <v>7.3416666666666677</v>
      </c>
      <c r="FQ273" s="22">
        <f t="shared" si="247"/>
        <v>10.333333333333334</v>
      </c>
      <c r="FR273" s="23">
        <f t="shared" si="248"/>
        <v>4.0666666666666673</v>
      </c>
      <c r="FS273" s="24">
        <f t="shared" si="211"/>
        <v>7.5946969696969697</v>
      </c>
      <c r="GA273" s="2">
        <f t="shared" si="215"/>
        <v>1923</v>
      </c>
      <c r="GB273" s="20" t="s">
        <v>55</v>
      </c>
      <c r="GC273" s="15">
        <v>11.9</v>
      </c>
      <c r="GD273" s="15">
        <v>12.1</v>
      </c>
      <c r="GE273" s="15">
        <v>12</v>
      </c>
      <c r="GF273" s="15">
        <v>9.8000000000000007</v>
      </c>
      <c r="GG273" s="15">
        <v>8.8000000000000007</v>
      </c>
      <c r="GH273" s="15">
        <v>6.7</v>
      </c>
      <c r="GI273" s="15">
        <v>7.4</v>
      </c>
      <c r="GJ273" s="15">
        <v>6.6</v>
      </c>
      <c r="GK273" s="15">
        <v>8.1</v>
      </c>
      <c r="GL273" s="15">
        <v>9.3000000000000007</v>
      </c>
      <c r="GM273" s="15">
        <v>9.1</v>
      </c>
      <c r="GN273" s="15">
        <v>11.8</v>
      </c>
      <c r="GO273" s="21">
        <f t="shared" si="212"/>
        <v>9.466666666666665</v>
      </c>
      <c r="GQ273" s="22">
        <f t="shared" si="213"/>
        <v>12</v>
      </c>
      <c r="GR273" s="23">
        <f t="shared" si="214"/>
        <v>6.9000000000000012</v>
      </c>
      <c r="GS273" s="24">
        <f t="shared" si="222"/>
        <v>9.7295454545454554</v>
      </c>
      <c r="GT273" s="22">
        <f>AVERAGE(Sheet1!AQ273,Sheet1!BQ273,Sheet1!CQ273,Sheet1!DQ272,Sheet1!EQ273,Sheet1!FQ273,Sheet1!GQ273)</f>
        <v>11.314285714285715</v>
      </c>
      <c r="GU273" s="23">
        <f>AVERAGE(Sheet1!AR273,Sheet1!BR273,Sheet1!CR273,Sheet1!DR272,Sheet1!ER273,Sheet1!FR273,Sheet1!GR273)</f>
        <v>6.5809523809523816</v>
      </c>
      <c r="GV273" s="22">
        <f t="shared" si="223"/>
        <v>12.161197691197692</v>
      </c>
      <c r="GW273" s="23">
        <f t="shared" si="224"/>
        <v>6.3908946608946602</v>
      </c>
      <c r="GX273" s="24">
        <f>AVERAGE(Sheet1!$AO273,Sheet1!$BO273,Sheet1!$CO273,Sheet1!$DO272,Sheet1!$EO273,Sheet1!$FO273,Sheet1!$GO273)</f>
        <v>8.9448412698412714</v>
      </c>
      <c r="GY273" s="24">
        <f t="shared" si="225"/>
        <v>9.1756421356421374</v>
      </c>
    </row>
    <row r="274" spans="1:207">
      <c r="A274" s="7"/>
      <c r="B274" s="8">
        <f t="shared" si="237"/>
        <v>8.6976190476190478</v>
      </c>
      <c r="C274" s="25">
        <f t="shared" si="250"/>
        <v>9.2018253968253969</v>
      </c>
      <c r="D274" s="16">
        <f t="shared" ref="D274:D305" si="255">AVERAGE(B265:B274)</f>
        <v>9.2079960317460312</v>
      </c>
      <c r="E274" s="8">
        <f t="shared" si="220"/>
        <v>8.7835987103174595</v>
      </c>
      <c r="F274" s="29"/>
      <c r="G274" s="16">
        <f t="shared" si="238"/>
        <v>13.4</v>
      </c>
      <c r="H274" s="17">
        <f t="shared" si="239"/>
        <v>8.8000000000000007</v>
      </c>
      <c r="I274" s="18">
        <f t="shared" si="240"/>
        <v>2.9</v>
      </c>
      <c r="J274" s="61">
        <f t="shared" si="241"/>
        <v>8.15</v>
      </c>
      <c r="AB274" s="62">
        <v>1924</v>
      </c>
      <c r="AC274" s="15">
        <v>9.8000000000000007</v>
      </c>
      <c r="AD274" s="15">
        <v>11.2</v>
      </c>
      <c r="AE274" s="15">
        <v>11</v>
      </c>
      <c r="AF274" s="15">
        <v>9.1</v>
      </c>
      <c r="AG274" s="15">
        <v>7.5</v>
      </c>
      <c r="AH274" s="15">
        <v>5.8</v>
      </c>
      <c r="AI274" s="15">
        <v>5.6</v>
      </c>
      <c r="AJ274" s="15">
        <v>6.5</v>
      </c>
      <c r="AK274" s="15">
        <v>7.5</v>
      </c>
      <c r="AL274" s="15">
        <v>7.5</v>
      </c>
      <c r="AM274" s="15">
        <v>9</v>
      </c>
      <c r="AN274" s="15">
        <v>9.3000000000000007</v>
      </c>
      <c r="AO274" s="21">
        <f t="shared" si="252"/>
        <v>8.3166666666666664</v>
      </c>
      <c r="AQ274" s="22">
        <f t="shared" si="253"/>
        <v>10.666666666666666</v>
      </c>
      <c r="AR274" s="23">
        <f t="shared" si="254"/>
        <v>5.9666666666666659</v>
      </c>
      <c r="AS274" s="24"/>
      <c r="BA274" s="2">
        <f t="shared" si="219"/>
        <v>1924</v>
      </c>
      <c r="BB274" s="26">
        <v>1924</v>
      </c>
      <c r="BC274" s="15">
        <v>10.5</v>
      </c>
      <c r="BD274" s="15">
        <v>12</v>
      </c>
      <c r="BE274" s="15">
        <v>11.7</v>
      </c>
      <c r="BF274" s="15">
        <v>10.4</v>
      </c>
      <c r="BG274" s="15">
        <v>9</v>
      </c>
      <c r="BH274" s="15">
        <v>7.1</v>
      </c>
      <c r="BI274" s="15">
        <v>6.9</v>
      </c>
      <c r="BJ274" s="15">
        <v>7.7</v>
      </c>
      <c r="BK274" s="15">
        <v>8.6</v>
      </c>
      <c r="BL274" s="15">
        <v>8.9</v>
      </c>
      <c r="BM274" s="15">
        <v>10.1</v>
      </c>
      <c r="BN274" s="15">
        <v>9.8000000000000007</v>
      </c>
      <c r="BO274" s="21">
        <f t="shared" si="216"/>
        <v>9.3916666666666675</v>
      </c>
      <c r="BQ274" s="22">
        <f t="shared" si="217"/>
        <v>11.4</v>
      </c>
      <c r="BR274" s="23">
        <f t="shared" si="218"/>
        <v>7.2333333333333334</v>
      </c>
      <c r="BS274" s="24">
        <f t="shared" si="226"/>
        <v>9.6803030303030297</v>
      </c>
      <c r="CA274" s="2">
        <f t="shared" si="242"/>
        <v>1924</v>
      </c>
      <c r="CB274" s="26">
        <v>1924</v>
      </c>
      <c r="CC274" s="15">
        <v>10.6</v>
      </c>
      <c r="CD274" s="15">
        <v>12.1</v>
      </c>
      <c r="CE274" s="15">
        <v>12.4</v>
      </c>
      <c r="CF274" s="15">
        <v>10.1</v>
      </c>
      <c r="CG274" s="15">
        <v>8.3000000000000007</v>
      </c>
      <c r="CH274" s="15">
        <v>6.7</v>
      </c>
      <c r="CI274" s="15">
        <v>7</v>
      </c>
      <c r="CJ274" s="15">
        <v>8.3000000000000007</v>
      </c>
      <c r="CK274" s="15">
        <v>8.6999999999999993</v>
      </c>
      <c r="CL274" s="15">
        <v>8.1</v>
      </c>
      <c r="CM274" s="15">
        <v>9.6</v>
      </c>
      <c r="CN274" s="15">
        <v>10.199999999999999</v>
      </c>
      <c r="CO274" s="21">
        <f t="shared" si="231"/>
        <v>9.3416666666666668</v>
      </c>
      <c r="CQ274" s="22">
        <f t="shared" si="232"/>
        <v>11.700000000000001</v>
      </c>
      <c r="CR274" s="23">
        <f t="shared" si="233"/>
        <v>7.333333333333333</v>
      </c>
      <c r="CS274" s="24">
        <f t="shared" ref="CS274:CS305" si="256">AVERAGE(CO264:CO274)</f>
        <v>10.000757575757575</v>
      </c>
      <c r="DA274" s="2">
        <f t="shared" si="243"/>
        <v>1924</v>
      </c>
      <c r="DB274" s="20" t="s">
        <v>56</v>
      </c>
      <c r="DC274" s="15">
        <v>10.3</v>
      </c>
      <c r="DD274" s="15">
        <v>11.8</v>
      </c>
      <c r="DE274" s="15">
        <v>11.2</v>
      </c>
      <c r="DF274" s="15">
        <v>8.6999999999999993</v>
      </c>
      <c r="DG274" s="15">
        <v>6.6</v>
      </c>
      <c r="DH274" s="15">
        <v>4.5</v>
      </c>
      <c r="DI274" s="15">
        <v>4.5</v>
      </c>
      <c r="DJ274" s="15">
        <v>5.4</v>
      </c>
      <c r="DK274" s="15">
        <v>6.9</v>
      </c>
      <c r="DL274" s="15">
        <v>7.7</v>
      </c>
      <c r="DM274" s="15">
        <v>9.3000000000000007</v>
      </c>
      <c r="DN274" s="15">
        <v>9.3000000000000007</v>
      </c>
      <c r="DO274" s="21">
        <f t="shared" si="234"/>
        <v>8.0166666666666675</v>
      </c>
      <c r="DQ274" s="22">
        <f t="shared" si="235"/>
        <v>11.1</v>
      </c>
      <c r="DR274" s="23">
        <f t="shared" si="236"/>
        <v>4.8</v>
      </c>
      <c r="DS274" s="24">
        <f t="shared" ref="DS274:DS305" si="257">AVERAGE(DO264:DO274)</f>
        <v>8.3590909090909093</v>
      </c>
      <c r="EA274" s="2">
        <f t="shared" si="230"/>
        <v>1924</v>
      </c>
      <c r="EB274" s="20" t="s">
        <v>56</v>
      </c>
      <c r="EC274" s="15">
        <v>11.6</v>
      </c>
      <c r="ED274" s="15">
        <v>13.4</v>
      </c>
      <c r="EE274" s="15">
        <v>12.2</v>
      </c>
      <c r="EF274" s="15">
        <v>10</v>
      </c>
      <c r="EG274" s="15">
        <v>8.1999999999999993</v>
      </c>
      <c r="EH274" s="15">
        <v>6</v>
      </c>
      <c r="EI274" s="15">
        <v>6.6</v>
      </c>
      <c r="EJ274" s="15">
        <v>7</v>
      </c>
      <c r="EK274" s="15">
        <v>8.1</v>
      </c>
      <c r="EL274" s="15">
        <v>8.6</v>
      </c>
      <c r="EM274" s="15">
        <v>10.199999999999999</v>
      </c>
      <c r="EN274" s="15">
        <v>11.1</v>
      </c>
      <c r="EO274" s="21">
        <f t="shared" si="227"/>
        <v>9.4166666666666661</v>
      </c>
      <c r="EQ274" s="22">
        <f t="shared" si="228"/>
        <v>12.4</v>
      </c>
      <c r="ER274" s="23">
        <f t="shared" si="229"/>
        <v>6.5333333333333341</v>
      </c>
      <c r="ES274" s="24">
        <f t="shared" si="251"/>
        <v>9.8204545454545453</v>
      </c>
      <c r="FA274" s="2">
        <f t="shared" si="249"/>
        <v>1924</v>
      </c>
      <c r="FB274" s="20" t="s">
        <v>56</v>
      </c>
      <c r="FC274" s="15">
        <v>10</v>
      </c>
      <c r="FD274" s="15">
        <v>11.5</v>
      </c>
      <c r="FE274" s="15">
        <v>10.4</v>
      </c>
      <c r="FF274" s="15">
        <v>7.2</v>
      </c>
      <c r="FG274" s="15">
        <v>4.5999999999999996</v>
      </c>
      <c r="FH274" s="15">
        <v>2.9</v>
      </c>
      <c r="FI274" s="15">
        <v>2.9</v>
      </c>
      <c r="FJ274" s="15">
        <v>4.4000000000000004</v>
      </c>
      <c r="FK274" s="15">
        <v>6.6</v>
      </c>
      <c r="FL274" s="15">
        <v>7.1</v>
      </c>
      <c r="FM274" s="15">
        <v>9</v>
      </c>
      <c r="FN274" s="15">
        <v>9.1</v>
      </c>
      <c r="FO274" s="21">
        <f t="shared" si="246"/>
        <v>7.1416666666666657</v>
      </c>
      <c r="FQ274" s="22">
        <f t="shared" si="247"/>
        <v>10.633333333333333</v>
      </c>
      <c r="FR274" s="23">
        <f t="shared" si="248"/>
        <v>3.4</v>
      </c>
      <c r="FS274" s="24">
        <f t="shared" si="211"/>
        <v>7.6075757575757583</v>
      </c>
      <c r="GA274" s="2">
        <f t="shared" si="215"/>
        <v>1924</v>
      </c>
      <c r="GB274" s="20" t="s">
        <v>56</v>
      </c>
      <c r="GC274" s="15">
        <v>11.3</v>
      </c>
      <c r="GD274" s="15">
        <v>12.7</v>
      </c>
      <c r="GE274" s="15">
        <v>12</v>
      </c>
      <c r="GF274" s="15">
        <v>10.6</v>
      </c>
      <c r="GG274" s="15">
        <v>7.9</v>
      </c>
      <c r="GH274" s="15">
        <v>5.9</v>
      </c>
      <c r="GI274" s="15">
        <v>6</v>
      </c>
      <c r="GJ274" s="15">
        <v>6.8</v>
      </c>
      <c r="GK274" s="15">
        <v>7.8</v>
      </c>
      <c r="GL274" s="15">
        <v>8.3000000000000007</v>
      </c>
      <c r="GM274" s="15">
        <v>10.4</v>
      </c>
      <c r="GN274" s="15">
        <v>10.1</v>
      </c>
      <c r="GO274" s="21">
        <f t="shared" si="212"/>
        <v>9.15</v>
      </c>
      <c r="GQ274" s="22">
        <f t="shared" si="213"/>
        <v>12</v>
      </c>
      <c r="GR274" s="23">
        <f t="shared" si="214"/>
        <v>6.2333333333333334</v>
      </c>
      <c r="GS274" s="24">
        <f t="shared" si="222"/>
        <v>9.7340909090909111</v>
      </c>
      <c r="GT274" s="22">
        <f>AVERAGE(Sheet1!AQ274,Sheet1!BQ274,Sheet1!CQ274,Sheet1!DQ273,Sheet1!EQ274,Sheet1!FQ274,Sheet1!GQ274)</f>
        <v>11.376190476190475</v>
      </c>
      <c r="GU274" s="23">
        <f>AVERAGE(Sheet1!AR274,Sheet1!BR274,Sheet1!CR274,Sheet1!DR273,Sheet1!ER274,Sheet1!FR274,Sheet1!GR274)</f>
        <v>6.0285714285714276</v>
      </c>
      <c r="GV274" s="22">
        <f t="shared" si="223"/>
        <v>12.157215007215008</v>
      </c>
      <c r="GW274" s="23">
        <f t="shared" si="224"/>
        <v>6.4347041847041844</v>
      </c>
      <c r="GX274" s="24">
        <f>AVERAGE(Sheet1!$AO274,Sheet1!$BO274,Sheet1!$CO274,Sheet1!$DO273,Sheet1!$EO274,Sheet1!$FO274,Sheet1!$GO274)</f>
        <v>8.6976190476190478</v>
      </c>
      <c r="GY274" s="24">
        <f t="shared" si="225"/>
        <v>9.1884559884559884</v>
      </c>
    </row>
    <row r="275" spans="1:207">
      <c r="A275" s="7">
        <f>A270+5</f>
        <v>1925</v>
      </c>
      <c r="B275" s="8">
        <f t="shared" si="237"/>
        <v>8.7035714285714274</v>
      </c>
      <c r="C275" s="25">
        <f t="shared" si="250"/>
        <v>9.0880952380952387</v>
      </c>
      <c r="D275" s="16">
        <f t="shared" si="255"/>
        <v>9.1897420634920639</v>
      </c>
      <c r="E275" s="8">
        <f t="shared" si="220"/>
        <v>8.8273710317460328</v>
      </c>
      <c r="F275" s="29"/>
      <c r="G275" s="16">
        <f t="shared" si="238"/>
        <v>13.4</v>
      </c>
      <c r="H275" s="17">
        <f t="shared" si="239"/>
        <v>8.8500000000000014</v>
      </c>
      <c r="I275" s="18">
        <f t="shared" si="240"/>
        <v>2.1</v>
      </c>
      <c r="J275" s="61">
        <f t="shared" si="241"/>
        <v>7.75</v>
      </c>
      <c r="AB275" s="62">
        <v>1925</v>
      </c>
      <c r="AC275" s="15">
        <v>10.9</v>
      </c>
      <c r="AD275" s="15">
        <v>11.2</v>
      </c>
      <c r="AE275" s="15">
        <v>9.5</v>
      </c>
      <c r="AF275" s="15">
        <v>9.1</v>
      </c>
      <c r="AG275" s="15">
        <v>8.1</v>
      </c>
      <c r="AH275" s="15">
        <v>6.6</v>
      </c>
      <c r="AI275" s="15">
        <v>5.6</v>
      </c>
      <c r="AJ275" s="15">
        <v>5.0999999999999996</v>
      </c>
      <c r="AK275" s="15">
        <v>6.3</v>
      </c>
      <c r="AL275" s="15">
        <v>7.1</v>
      </c>
      <c r="AM275" s="15">
        <v>8.1999999999999993</v>
      </c>
      <c r="AN275" s="15">
        <v>8.9</v>
      </c>
      <c r="AO275" s="21">
        <f t="shared" si="252"/>
        <v>8.0500000000000007</v>
      </c>
      <c r="AQ275" s="22">
        <f t="shared" si="253"/>
        <v>10.533333333333333</v>
      </c>
      <c r="AR275" s="23">
        <f t="shared" si="254"/>
        <v>5.7666666666666657</v>
      </c>
      <c r="AS275" s="24"/>
      <c r="BA275" s="2">
        <f t="shared" si="219"/>
        <v>1925</v>
      </c>
      <c r="BB275" s="26">
        <v>1925</v>
      </c>
      <c r="BC275" s="15">
        <v>12</v>
      </c>
      <c r="BD275" s="15">
        <v>12.7</v>
      </c>
      <c r="BE275" s="15">
        <v>10.6</v>
      </c>
      <c r="BF275" s="15">
        <v>10.3</v>
      </c>
      <c r="BG275" s="15">
        <v>9</v>
      </c>
      <c r="BH275" s="15">
        <v>7.6</v>
      </c>
      <c r="BI275" s="15">
        <v>6.8</v>
      </c>
      <c r="BJ275" s="15">
        <v>6.1</v>
      </c>
      <c r="BK275" s="15">
        <v>7.7</v>
      </c>
      <c r="BL275" s="15">
        <v>8.8000000000000007</v>
      </c>
      <c r="BM275" s="15">
        <v>9.4</v>
      </c>
      <c r="BN275" s="15">
        <v>9.9</v>
      </c>
      <c r="BO275" s="21">
        <f t="shared" si="216"/>
        <v>9.2416666666666671</v>
      </c>
      <c r="BQ275" s="22">
        <f t="shared" si="217"/>
        <v>11.766666666666666</v>
      </c>
      <c r="BR275" s="23">
        <f t="shared" si="218"/>
        <v>6.833333333333333</v>
      </c>
      <c r="BS275" s="24">
        <f t="shared" si="226"/>
        <v>9.6371212121212118</v>
      </c>
      <c r="CA275" s="2">
        <f t="shared" si="242"/>
        <v>1925</v>
      </c>
      <c r="CB275" s="26">
        <v>1925</v>
      </c>
      <c r="CC275" s="15">
        <v>12.3</v>
      </c>
      <c r="CD275" s="15">
        <v>13.4</v>
      </c>
      <c r="CE275" s="15">
        <v>11.8</v>
      </c>
      <c r="CF275" s="15">
        <v>11.2</v>
      </c>
      <c r="CG275" s="15">
        <v>10.8</v>
      </c>
      <c r="CH275" s="15">
        <v>8.8000000000000007</v>
      </c>
      <c r="CI275" s="15">
        <v>7.2</v>
      </c>
      <c r="CJ275" s="15">
        <v>6.4</v>
      </c>
      <c r="CK275" s="15">
        <v>7.7</v>
      </c>
      <c r="CL275" s="15">
        <v>8.6999999999999993</v>
      </c>
      <c r="CM275" s="15">
        <v>9.5</v>
      </c>
      <c r="CN275" s="15">
        <v>11.3</v>
      </c>
      <c r="CO275" s="21">
        <f t="shared" si="231"/>
        <v>9.9250000000000007</v>
      </c>
      <c r="CQ275" s="22">
        <f t="shared" si="232"/>
        <v>12.5</v>
      </c>
      <c r="CR275" s="23">
        <f t="shared" si="233"/>
        <v>7.4666666666666659</v>
      </c>
      <c r="CS275" s="24">
        <f t="shared" si="256"/>
        <v>10.066666666666666</v>
      </c>
      <c r="DA275" s="2">
        <f t="shared" si="243"/>
        <v>1925</v>
      </c>
      <c r="DB275" s="20" t="s">
        <v>57</v>
      </c>
      <c r="DC275" s="15">
        <v>10.9</v>
      </c>
      <c r="DD275" s="15">
        <v>12.1</v>
      </c>
      <c r="DE275" s="15">
        <v>9.9</v>
      </c>
      <c r="DF275" s="15">
        <v>9.1</v>
      </c>
      <c r="DG275" s="15">
        <v>7.5</v>
      </c>
      <c r="DH275" s="15">
        <v>4.9000000000000004</v>
      </c>
      <c r="DI275" s="15">
        <v>4</v>
      </c>
      <c r="DJ275" s="15">
        <v>3.8</v>
      </c>
      <c r="DK275" s="15">
        <v>6.1</v>
      </c>
      <c r="DL275" s="15">
        <v>7.5</v>
      </c>
      <c r="DM275" s="15">
        <v>8.6</v>
      </c>
      <c r="DN275" s="15">
        <v>10.4</v>
      </c>
      <c r="DO275" s="21">
        <f t="shared" si="234"/>
        <v>7.8999999999999995</v>
      </c>
      <c r="DQ275" s="22">
        <f t="shared" si="235"/>
        <v>10.966666666666667</v>
      </c>
      <c r="DR275" s="23">
        <f t="shared" si="236"/>
        <v>4.2333333333333334</v>
      </c>
      <c r="DS275" s="24">
        <f t="shared" si="257"/>
        <v>8.3098484848484855</v>
      </c>
      <c r="EA275" s="2">
        <f t="shared" si="230"/>
        <v>1925</v>
      </c>
      <c r="EB275" s="20" t="s">
        <v>57</v>
      </c>
      <c r="EC275" s="15">
        <v>12.8</v>
      </c>
      <c r="ED275" s="15">
        <v>13</v>
      </c>
      <c r="EE275" s="15">
        <v>11.5</v>
      </c>
      <c r="EF275" s="15">
        <v>11</v>
      </c>
      <c r="EG275" s="15">
        <v>10.5</v>
      </c>
      <c r="EH275" s="15">
        <v>8.1999999999999993</v>
      </c>
      <c r="EI275" s="15">
        <v>6.5</v>
      </c>
      <c r="EJ275" s="15">
        <v>5.3</v>
      </c>
      <c r="EK275" s="15">
        <v>6.5</v>
      </c>
      <c r="EL275" s="15">
        <v>8.3000000000000007</v>
      </c>
      <c r="EM275" s="15">
        <v>9.3000000000000007</v>
      </c>
      <c r="EN275" s="15">
        <v>10.9</v>
      </c>
      <c r="EO275" s="21">
        <f t="shared" si="227"/>
        <v>9.4833333333333325</v>
      </c>
      <c r="EQ275" s="22">
        <f t="shared" si="228"/>
        <v>12.433333333333332</v>
      </c>
      <c r="ER275" s="23">
        <f t="shared" si="229"/>
        <v>6.666666666666667</v>
      </c>
      <c r="ES275" s="24">
        <f t="shared" si="251"/>
        <v>9.7818181818181831</v>
      </c>
      <c r="FA275" s="2">
        <f t="shared" si="249"/>
        <v>1925</v>
      </c>
      <c r="FB275" s="20" t="s">
        <v>57</v>
      </c>
      <c r="FC275" s="15">
        <v>11</v>
      </c>
      <c r="FD275" s="15">
        <v>11.5</v>
      </c>
      <c r="FE275" s="15">
        <v>9.6</v>
      </c>
      <c r="FF275" s="15">
        <v>9.1999999999999993</v>
      </c>
      <c r="FG275" s="15">
        <v>7.2</v>
      </c>
      <c r="FH275" s="15">
        <v>4.4000000000000004</v>
      </c>
      <c r="FI275" s="15">
        <v>2.4</v>
      </c>
      <c r="FJ275" s="15">
        <v>2.1</v>
      </c>
      <c r="FK275" s="15">
        <v>3.8</v>
      </c>
      <c r="FL275" s="15">
        <v>6.7</v>
      </c>
      <c r="FM275" s="15">
        <v>7.6</v>
      </c>
      <c r="FN275" s="15">
        <v>10.3</v>
      </c>
      <c r="FO275" s="21">
        <f t="shared" si="246"/>
        <v>7.1499999999999986</v>
      </c>
      <c r="FQ275" s="22">
        <f t="shared" si="247"/>
        <v>10.700000000000001</v>
      </c>
      <c r="FR275" s="23">
        <f t="shared" si="248"/>
        <v>2.9666666666666668</v>
      </c>
      <c r="FS275" s="24">
        <f t="shared" si="211"/>
        <v>7.5704545454545462</v>
      </c>
      <c r="GA275" s="2">
        <f t="shared" si="215"/>
        <v>1925</v>
      </c>
      <c r="GB275" s="20" t="s">
        <v>57</v>
      </c>
      <c r="GC275" s="15">
        <v>12.2</v>
      </c>
      <c r="GD275" s="15">
        <v>13.4</v>
      </c>
      <c r="GE275" s="15">
        <v>10.7</v>
      </c>
      <c r="GF275" s="15">
        <v>10.5</v>
      </c>
      <c r="GG275" s="15">
        <v>8.8000000000000007</v>
      </c>
      <c r="GH275" s="15">
        <v>6.5</v>
      </c>
      <c r="GI275" s="15">
        <v>5.5</v>
      </c>
      <c r="GJ275" s="15">
        <v>4.8</v>
      </c>
      <c r="GK275" s="15">
        <v>7.1</v>
      </c>
      <c r="GL275" s="15">
        <v>8.4</v>
      </c>
      <c r="GM275" s="15">
        <v>9.4</v>
      </c>
      <c r="GN275" s="15">
        <v>11.4</v>
      </c>
      <c r="GO275" s="21">
        <f t="shared" si="212"/>
        <v>9.0583333333333336</v>
      </c>
      <c r="GQ275" s="22">
        <f t="shared" si="213"/>
        <v>12.1</v>
      </c>
      <c r="GR275" s="23">
        <f t="shared" si="214"/>
        <v>5.6000000000000005</v>
      </c>
      <c r="GS275" s="24">
        <f t="shared" si="222"/>
        <v>9.6848484848484855</v>
      </c>
      <c r="GT275" s="22">
        <f>AVERAGE(Sheet1!AQ275,Sheet1!BQ275,Sheet1!CQ275,Sheet1!DQ274,Sheet1!EQ275,Sheet1!FQ275,Sheet1!GQ275)</f>
        <v>11.59047619047619</v>
      </c>
      <c r="GU275" s="23">
        <f>AVERAGE(Sheet1!AR275,Sheet1!BR275,Sheet1!CR275,Sheet1!DR274,Sheet1!ER275,Sheet1!FR275,Sheet1!GR275)</f>
        <v>5.7285714285714286</v>
      </c>
      <c r="GV275" s="22">
        <f t="shared" si="223"/>
        <v>12.106854256854257</v>
      </c>
      <c r="GW275" s="23">
        <f t="shared" si="224"/>
        <v>6.400432900432901</v>
      </c>
      <c r="GX275" s="24">
        <f>AVERAGE(Sheet1!$AO275,Sheet1!$BO275,Sheet1!$CO275,Sheet1!$DO274,Sheet1!$EO275,Sheet1!$FO275,Sheet1!$GO275)</f>
        <v>8.7035714285714274</v>
      </c>
      <c r="GY275" s="24">
        <f t="shared" si="225"/>
        <v>9.1621392496392495</v>
      </c>
    </row>
    <row r="276" spans="1:207">
      <c r="A276" s="7"/>
      <c r="B276" s="8">
        <f t="shared" si="237"/>
        <v>9.2226190476190482</v>
      </c>
      <c r="C276" s="25">
        <f t="shared" si="250"/>
        <v>8.9987301587301598</v>
      </c>
      <c r="D276" s="16">
        <f t="shared" si="255"/>
        <v>9.2061011904761898</v>
      </c>
      <c r="E276" s="8">
        <f t="shared" si="220"/>
        <v>8.9042311507936525</v>
      </c>
      <c r="F276" s="29"/>
      <c r="G276" s="16">
        <f t="shared" si="238"/>
        <v>13.4</v>
      </c>
      <c r="H276" s="17">
        <f t="shared" si="239"/>
        <v>9.4499999999999993</v>
      </c>
      <c r="I276" s="18">
        <f t="shared" si="240"/>
        <v>3.8</v>
      </c>
      <c r="J276" s="61">
        <f t="shared" si="241"/>
        <v>8.6</v>
      </c>
      <c r="AB276" s="62">
        <v>1926</v>
      </c>
      <c r="AC276" s="15">
        <v>10.199999999999999</v>
      </c>
      <c r="AD276" s="15">
        <v>11</v>
      </c>
      <c r="AE276" s="15">
        <v>10.9</v>
      </c>
      <c r="AF276" s="15">
        <v>9.9</v>
      </c>
      <c r="AG276" s="15">
        <v>6.9</v>
      </c>
      <c r="AH276" s="15">
        <v>8.4</v>
      </c>
      <c r="AI276" s="15">
        <v>6.7</v>
      </c>
      <c r="AJ276" s="15">
        <v>5.9</v>
      </c>
      <c r="AK276" s="15">
        <v>6.8</v>
      </c>
      <c r="AL276" s="15">
        <v>8.3000000000000007</v>
      </c>
      <c r="AM276" s="15">
        <v>7.9</v>
      </c>
      <c r="AN276" s="15">
        <v>9.8000000000000007</v>
      </c>
      <c r="AO276" s="21">
        <f t="shared" si="252"/>
        <v>8.5583333333333336</v>
      </c>
      <c r="AQ276" s="22">
        <f t="shared" si="253"/>
        <v>10.700000000000001</v>
      </c>
      <c r="AR276" s="23">
        <f t="shared" si="254"/>
        <v>7</v>
      </c>
      <c r="AS276" s="24"/>
      <c r="BA276" s="2">
        <f t="shared" si="219"/>
        <v>1926</v>
      </c>
      <c r="BB276" s="26">
        <v>1926</v>
      </c>
      <c r="BC276" s="15">
        <v>11</v>
      </c>
      <c r="BD276" s="15">
        <v>12.1</v>
      </c>
      <c r="BE276" s="15">
        <v>11.7</v>
      </c>
      <c r="BF276" s="15">
        <v>10.5</v>
      </c>
      <c r="BG276" s="15">
        <v>8.1999999999999993</v>
      </c>
      <c r="BH276" s="15">
        <v>9.8000000000000007</v>
      </c>
      <c r="BI276" s="15">
        <v>8.4</v>
      </c>
      <c r="BJ276" s="15">
        <v>7.4</v>
      </c>
      <c r="BK276" s="15">
        <v>8.3000000000000007</v>
      </c>
      <c r="BL276" s="15">
        <v>9.6</v>
      </c>
      <c r="BM276" s="15">
        <v>9.1999999999999993</v>
      </c>
      <c r="BN276" s="15">
        <v>10.9</v>
      </c>
      <c r="BO276" s="21">
        <f t="shared" si="216"/>
        <v>9.7583333333333346</v>
      </c>
      <c r="BQ276" s="22">
        <f t="shared" si="217"/>
        <v>11.6</v>
      </c>
      <c r="BR276" s="23">
        <f t="shared" si="218"/>
        <v>8.5333333333333332</v>
      </c>
      <c r="BS276" s="24">
        <f t="shared" si="226"/>
        <v>9.6613636363636353</v>
      </c>
      <c r="CA276" s="2">
        <f t="shared" si="242"/>
        <v>1926</v>
      </c>
      <c r="CB276" s="26">
        <v>1926</v>
      </c>
      <c r="CC276" s="15">
        <v>12.2</v>
      </c>
      <c r="CD276" s="15">
        <v>12.7</v>
      </c>
      <c r="CE276" s="15">
        <v>12.6</v>
      </c>
      <c r="CF276" s="15">
        <v>10.9</v>
      </c>
      <c r="CG276" s="15">
        <v>9.4</v>
      </c>
      <c r="CH276" s="15">
        <v>10</v>
      </c>
      <c r="CI276" s="15">
        <v>8.6999999999999993</v>
      </c>
      <c r="CJ276" s="15">
        <v>7.4</v>
      </c>
      <c r="CK276" s="15">
        <v>9.1999999999999993</v>
      </c>
      <c r="CL276" s="15">
        <v>9.9</v>
      </c>
      <c r="CM276" s="15">
        <v>8.6999999999999993</v>
      </c>
      <c r="CN276" s="15">
        <v>11.3</v>
      </c>
      <c r="CO276" s="21">
        <f t="shared" si="231"/>
        <v>10.250000000000002</v>
      </c>
      <c r="CQ276" s="22">
        <f t="shared" si="232"/>
        <v>12.5</v>
      </c>
      <c r="CR276" s="23">
        <f t="shared" si="233"/>
        <v>8.7000000000000011</v>
      </c>
      <c r="CS276" s="24">
        <f t="shared" si="256"/>
        <v>10.167424242424243</v>
      </c>
      <c r="DA276" s="2">
        <f t="shared" si="243"/>
        <v>1926</v>
      </c>
      <c r="DB276" s="20" t="s">
        <v>58</v>
      </c>
      <c r="DC276" s="15">
        <v>10.7</v>
      </c>
      <c r="DD276" s="15">
        <v>11.9</v>
      </c>
      <c r="DE276" s="15">
        <v>10.9</v>
      </c>
      <c r="DF276" s="15">
        <v>9.5</v>
      </c>
      <c r="DG276" s="15">
        <v>6</v>
      </c>
      <c r="DH276" s="15">
        <v>7.5</v>
      </c>
      <c r="DI276" s="15">
        <v>5.9</v>
      </c>
      <c r="DJ276" s="15">
        <v>5.2</v>
      </c>
      <c r="DK276" s="15">
        <v>7</v>
      </c>
      <c r="DL276" s="15">
        <v>8.6999999999999993</v>
      </c>
      <c r="DM276" s="15">
        <v>8.6</v>
      </c>
      <c r="DN276" s="15">
        <v>10.6</v>
      </c>
      <c r="DO276" s="21">
        <f t="shared" si="234"/>
        <v>8.5416666666666661</v>
      </c>
      <c r="DQ276" s="22">
        <f t="shared" si="235"/>
        <v>11.166666666666666</v>
      </c>
      <c r="DR276" s="23">
        <f t="shared" si="236"/>
        <v>6.2</v>
      </c>
      <c r="DS276" s="24">
        <f t="shared" si="257"/>
        <v>8.3439393939393955</v>
      </c>
      <c r="EA276" s="2">
        <f t="shared" si="230"/>
        <v>1926</v>
      </c>
      <c r="EB276" s="20" t="s">
        <v>58</v>
      </c>
      <c r="EC276" s="15">
        <v>12.1</v>
      </c>
      <c r="ED276" s="15">
        <v>13.4</v>
      </c>
      <c r="EE276" s="15">
        <v>12.7</v>
      </c>
      <c r="EF276" s="15">
        <v>12.4</v>
      </c>
      <c r="EG276" s="15">
        <v>8.1</v>
      </c>
      <c r="EH276" s="15">
        <v>8.8000000000000007</v>
      </c>
      <c r="EI276" s="15">
        <v>7.6</v>
      </c>
      <c r="EJ276" s="15">
        <v>7.1</v>
      </c>
      <c r="EK276" s="15">
        <v>8.4</v>
      </c>
      <c r="EL276" s="15">
        <v>9.6999999999999993</v>
      </c>
      <c r="EM276" s="15">
        <v>9.6</v>
      </c>
      <c r="EN276" s="15">
        <v>12</v>
      </c>
      <c r="EO276" s="21">
        <f t="shared" si="227"/>
        <v>10.158333333333333</v>
      </c>
      <c r="EQ276" s="22">
        <f t="shared" si="228"/>
        <v>12.733333333333334</v>
      </c>
      <c r="ER276" s="23">
        <f t="shared" si="229"/>
        <v>7.833333333333333</v>
      </c>
      <c r="ES276" s="24">
        <f t="shared" si="251"/>
        <v>9.8553030303030322</v>
      </c>
      <c r="FA276" s="2">
        <f t="shared" si="249"/>
        <v>1926</v>
      </c>
      <c r="FB276" s="20" t="s">
        <v>58</v>
      </c>
      <c r="FC276" s="15">
        <v>11.4</v>
      </c>
      <c r="FD276" s="15">
        <v>11.7</v>
      </c>
      <c r="FE276" s="15">
        <v>11.4</v>
      </c>
      <c r="FF276" s="15">
        <v>8.9</v>
      </c>
      <c r="FG276" s="15">
        <v>4.0999999999999996</v>
      </c>
      <c r="FH276" s="15">
        <v>6.5</v>
      </c>
      <c r="FI276" s="15">
        <v>4.9000000000000004</v>
      </c>
      <c r="FJ276" s="15">
        <v>4.4000000000000004</v>
      </c>
      <c r="FK276" s="15">
        <v>5.8</v>
      </c>
      <c r="FL276" s="15">
        <v>8.3000000000000007</v>
      </c>
      <c r="FM276" s="15">
        <v>8.1</v>
      </c>
      <c r="FN276" s="15">
        <v>11.1</v>
      </c>
      <c r="FO276" s="21">
        <f t="shared" si="246"/>
        <v>8.0499999999999989</v>
      </c>
      <c r="FQ276" s="22">
        <f t="shared" si="247"/>
        <v>11.5</v>
      </c>
      <c r="FR276" s="23">
        <f t="shared" si="248"/>
        <v>5.2666666666666666</v>
      </c>
      <c r="FS276" s="24">
        <f t="shared" si="211"/>
        <v>7.6287878787878789</v>
      </c>
      <c r="GA276" s="2">
        <f t="shared" si="215"/>
        <v>1926</v>
      </c>
      <c r="GB276" s="20" t="s">
        <v>58</v>
      </c>
      <c r="GC276" s="15">
        <v>12.2</v>
      </c>
      <c r="GD276" s="15">
        <v>13</v>
      </c>
      <c r="GE276" s="15">
        <v>12.5</v>
      </c>
      <c r="GF276" s="15">
        <v>10.8</v>
      </c>
      <c r="GG276" s="15">
        <v>7.5</v>
      </c>
      <c r="GH276" s="15">
        <v>8.9</v>
      </c>
      <c r="GI276" s="15">
        <v>7.7</v>
      </c>
      <c r="GJ276" s="15">
        <v>6.4</v>
      </c>
      <c r="GK276" s="15">
        <v>8.1999999999999993</v>
      </c>
      <c r="GL276" s="15">
        <v>9.9</v>
      </c>
      <c r="GM276" s="15">
        <v>9.6</v>
      </c>
      <c r="GN276" s="15">
        <v>11.9</v>
      </c>
      <c r="GO276" s="21">
        <f t="shared" si="212"/>
        <v>9.8833333333333346</v>
      </c>
      <c r="GQ276" s="22">
        <f t="shared" si="213"/>
        <v>12.566666666666668</v>
      </c>
      <c r="GR276" s="23">
        <f t="shared" si="214"/>
        <v>7.666666666666667</v>
      </c>
      <c r="GS276" s="24">
        <f t="shared" si="222"/>
        <v>9.7212121212121225</v>
      </c>
      <c r="GT276" s="22">
        <f>AVERAGE(Sheet1!AQ276,Sheet1!BQ276,Sheet1!CQ276,Sheet1!DQ275,Sheet1!EQ276,Sheet1!FQ276,Sheet1!GQ276)</f>
        <v>11.795238095238094</v>
      </c>
      <c r="GU276" s="23">
        <f>AVERAGE(Sheet1!AR276,Sheet1!BR276,Sheet1!CR276,Sheet1!DR275,Sheet1!ER276,Sheet1!FR276,Sheet1!GR276)</f>
        <v>7.0333333333333332</v>
      </c>
      <c r="GV276" s="22">
        <f t="shared" si="223"/>
        <v>12.107431457431458</v>
      </c>
      <c r="GW276" s="23">
        <f t="shared" si="224"/>
        <v>6.4514430014430015</v>
      </c>
      <c r="GX276" s="24">
        <f>AVERAGE(Sheet1!$AO276,Sheet1!$BO276,Sheet1!$CO276,Sheet1!$DO275,Sheet1!$EO276,Sheet1!$FO276,Sheet1!$GO276)</f>
        <v>9.2226190476190482</v>
      </c>
      <c r="GY276" s="24">
        <f t="shared" si="225"/>
        <v>9.1927308802308811</v>
      </c>
    </row>
    <row r="277" spans="1:207">
      <c r="A277" s="7"/>
      <c r="B277" s="8">
        <f t="shared" si="237"/>
        <v>8.7357142857142858</v>
      </c>
      <c r="C277" s="25">
        <f t="shared" si="250"/>
        <v>8.8608730158730165</v>
      </c>
      <c r="D277" s="16">
        <f t="shared" si="255"/>
        <v>9.1507142857142849</v>
      </c>
      <c r="E277" s="8">
        <f t="shared" si="220"/>
        <v>8.968621031746034</v>
      </c>
      <c r="F277" s="29"/>
      <c r="G277" s="16">
        <f t="shared" si="238"/>
        <v>13.3</v>
      </c>
      <c r="H277" s="17">
        <f t="shared" si="239"/>
        <v>8.6999999999999993</v>
      </c>
      <c r="I277" s="18">
        <f t="shared" si="240"/>
        <v>1</v>
      </c>
      <c r="J277" s="61">
        <f t="shared" si="241"/>
        <v>7.15</v>
      </c>
      <c r="AB277" s="62">
        <v>1927</v>
      </c>
      <c r="AC277" s="15">
        <v>10.8</v>
      </c>
      <c r="AD277" s="15">
        <v>10.4</v>
      </c>
      <c r="AE277" s="15">
        <v>9</v>
      </c>
      <c r="AF277" s="15">
        <v>8.3000000000000007</v>
      </c>
      <c r="AG277" s="15">
        <v>6.8</v>
      </c>
      <c r="AH277" s="15">
        <v>4.8</v>
      </c>
      <c r="AI277" s="15">
        <v>5.4</v>
      </c>
      <c r="AJ277" s="15">
        <v>5.7</v>
      </c>
      <c r="AK277" s="15">
        <v>6.3</v>
      </c>
      <c r="AL277" s="15">
        <v>7.7</v>
      </c>
      <c r="AM277" s="15">
        <v>8.6</v>
      </c>
      <c r="AN277" s="15">
        <v>11.2</v>
      </c>
      <c r="AO277" s="21">
        <f t="shared" si="252"/>
        <v>7.916666666666667</v>
      </c>
      <c r="AQ277" s="22">
        <f t="shared" si="253"/>
        <v>10.066666666666668</v>
      </c>
      <c r="AR277" s="23">
        <f t="shared" si="254"/>
        <v>5.3</v>
      </c>
      <c r="AS277" s="24"/>
      <c r="BA277" s="2">
        <f t="shared" si="219"/>
        <v>1927</v>
      </c>
      <c r="BB277" s="26">
        <v>1927</v>
      </c>
      <c r="BC277" s="15">
        <v>11.7</v>
      </c>
      <c r="BD277" s="15">
        <v>11.4</v>
      </c>
      <c r="BE277" s="15">
        <v>10.4</v>
      </c>
      <c r="BF277" s="15">
        <v>9.3000000000000007</v>
      </c>
      <c r="BG277" s="15">
        <v>8.6999999999999993</v>
      </c>
      <c r="BH277" s="15">
        <v>6.6</v>
      </c>
      <c r="BI277" s="15">
        <v>6.4</v>
      </c>
      <c r="BJ277" s="15">
        <v>7.3</v>
      </c>
      <c r="BK277" s="15">
        <v>7.7</v>
      </c>
      <c r="BL277" s="15">
        <v>8.9</v>
      </c>
      <c r="BM277" s="15">
        <v>10.3</v>
      </c>
      <c r="BN277" s="15">
        <v>11.4</v>
      </c>
      <c r="BO277" s="21">
        <f t="shared" si="216"/>
        <v>9.1750000000000007</v>
      </c>
      <c r="BQ277" s="22">
        <f t="shared" si="217"/>
        <v>11.166666666666666</v>
      </c>
      <c r="BR277" s="23">
        <f t="shared" si="218"/>
        <v>6.7666666666666666</v>
      </c>
      <c r="BS277" s="24">
        <f t="shared" si="226"/>
        <v>9.6159090909090921</v>
      </c>
      <c r="CA277" s="2">
        <f t="shared" si="242"/>
        <v>1927</v>
      </c>
      <c r="CB277" s="26">
        <v>1927</v>
      </c>
      <c r="CC277" s="15">
        <v>11.7</v>
      </c>
      <c r="CD277" s="15">
        <v>12.2</v>
      </c>
      <c r="CE277" s="15">
        <v>11.8</v>
      </c>
      <c r="CF277" s="15">
        <v>10</v>
      </c>
      <c r="CG277" s="15">
        <v>8.6999999999999993</v>
      </c>
      <c r="CH277" s="15">
        <v>7.1</v>
      </c>
      <c r="CI277" s="15">
        <v>6.9</v>
      </c>
      <c r="CJ277" s="15">
        <v>8.4</v>
      </c>
      <c r="CK277" s="15">
        <v>7.7</v>
      </c>
      <c r="CL277" s="15">
        <v>9.4</v>
      </c>
      <c r="CM277" s="15">
        <v>10.4</v>
      </c>
      <c r="CN277" s="15">
        <v>12.2</v>
      </c>
      <c r="CO277" s="21">
        <f t="shared" si="231"/>
        <v>9.7083333333333357</v>
      </c>
      <c r="CQ277" s="22">
        <f t="shared" si="232"/>
        <v>11.9</v>
      </c>
      <c r="CR277" s="23">
        <f t="shared" si="233"/>
        <v>7.4666666666666659</v>
      </c>
      <c r="CS277" s="24">
        <f t="shared" si="256"/>
        <v>10.216287878787879</v>
      </c>
      <c r="DA277" s="2">
        <f t="shared" si="243"/>
        <v>1927</v>
      </c>
      <c r="DB277" s="20" t="s">
        <v>59</v>
      </c>
      <c r="DC277" s="15">
        <v>11.8</v>
      </c>
      <c r="DD277" s="15">
        <v>10.9</v>
      </c>
      <c r="DE277" s="15">
        <v>9.5</v>
      </c>
      <c r="DF277" s="15">
        <v>8.4</v>
      </c>
      <c r="DG277" s="15">
        <v>6.8</v>
      </c>
      <c r="DH277" s="15">
        <v>3.9</v>
      </c>
      <c r="DI277" s="15">
        <v>5.2</v>
      </c>
      <c r="DJ277" s="15">
        <v>5</v>
      </c>
      <c r="DK277" s="15">
        <v>6</v>
      </c>
      <c r="DL277" s="15">
        <v>8</v>
      </c>
      <c r="DM277" s="15">
        <v>8.9</v>
      </c>
      <c r="DN277" s="15">
        <v>11.4</v>
      </c>
      <c r="DO277" s="21">
        <f t="shared" si="234"/>
        <v>7.9833333333333343</v>
      </c>
      <c r="DQ277" s="22">
        <f t="shared" si="235"/>
        <v>10.733333333333334</v>
      </c>
      <c r="DR277" s="23">
        <f t="shared" si="236"/>
        <v>4.7</v>
      </c>
      <c r="DS277" s="24">
        <f t="shared" si="257"/>
        <v>8.3098484848484855</v>
      </c>
      <c r="EA277" s="2">
        <f t="shared" si="230"/>
        <v>1927</v>
      </c>
      <c r="EB277" s="20" t="s">
        <v>59</v>
      </c>
      <c r="EC277" s="15">
        <v>13.3</v>
      </c>
      <c r="ED277" s="15">
        <v>12.4</v>
      </c>
      <c r="EE277" s="15">
        <v>11.3</v>
      </c>
      <c r="EF277" s="15">
        <v>10.4</v>
      </c>
      <c r="EG277" s="15">
        <v>8.4</v>
      </c>
      <c r="EH277" s="15">
        <v>6.3</v>
      </c>
      <c r="EI277" s="15">
        <v>6.9</v>
      </c>
      <c r="EJ277" s="15">
        <v>5.8</v>
      </c>
      <c r="EK277" s="15">
        <v>7.1</v>
      </c>
      <c r="EL277" s="15">
        <v>9.3000000000000007</v>
      </c>
      <c r="EM277" s="15">
        <v>10.199999999999999</v>
      </c>
      <c r="EN277" s="15">
        <v>12.6</v>
      </c>
      <c r="EO277" s="21">
        <f t="shared" si="227"/>
        <v>9.4999999999999982</v>
      </c>
      <c r="EQ277" s="22">
        <f t="shared" si="228"/>
        <v>12.333333333333334</v>
      </c>
      <c r="ER277" s="23">
        <f t="shared" si="229"/>
        <v>6.333333333333333</v>
      </c>
      <c r="ES277" s="24">
        <f t="shared" si="251"/>
        <v>9.8310606060606052</v>
      </c>
      <c r="FA277" s="2">
        <f t="shared" si="249"/>
        <v>1927</v>
      </c>
      <c r="FB277" s="20" t="s">
        <v>59</v>
      </c>
      <c r="FC277" s="15">
        <v>12.1</v>
      </c>
      <c r="FD277" s="15">
        <v>11</v>
      </c>
      <c r="FE277" s="15">
        <v>8.3000000000000007</v>
      </c>
      <c r="FF277" s="15">
        <v>6.8</v>
      </c>
      <c r="FG277" s="15">
        <v>5.3</v>
      </c>
      <c r="FH277" s="15">
        <v>1</v>
      </c>
      <c r="FI277" s="15">
        <v>4.3</v>
      </c>
      <c r="FJ277" s="15">
        <v>3.3</v>
      </c>
      <c r="FK277" s="15">
        <v>5</v>
      </c>
      <c r="FL277" s="15">
        <v>7.4</v>
      </c>
      <c r="FM277" s="15">
        <v>9.1</v>
      </c>
      <c r="FN277" s="15">
        <v>11.6</v>
      </c>
      <c r="FO277" s="21">
        <f t="shared" si="246"/>
        <v>7.0999999999999988</v>
      </c>
      <c r="FQ277" s="22">
        <f t="shared" si="247"/>
        <v>10.466666666666667</v>
      </c>
      <c r="FR277" s="23">
        <f t="shared" si="248"/>
        <v>2.8666666666666667</v>
      </c>
      <c r="FS277" s="24">
        <f t="shared" ref="FS277:FS308" si="258">AVERAGE(FO267:FO277)</f>
        <v>7.5643939393939386</v>
      </c>
      <c r="GA277" s="2">
        <f t="shared" si="215"/>
        <v>1927</v>
      </c>
      <c r="GB277" s="20" t="s">
        <v>59</v>
      </c>
      <c r="GC277" s="15">
        <v>13.1</v>
      </c>
      <c r="GD277" s="15">
        <v>12.1</v>
      </c>
      <c r="GE277" s="15">
        <v>10.9</v>
      </c>
      <c r="GF277" s="15">
        <v>9.6</v>
      </c>
      <c r="GG277" s="15">
        <v>8.5</v>
      </c>
      <c r="GH277" s="15">
        <v>4.9000000000000004</v>
      </c>
      <c r="GI277" s="15">
        <v>6.8</v>
      </c>
      <c r="GJ277" s="15">
        <v>6.2</v>
      </c>
      <c r="GK277" s="15">
        <v>7.1</v>
      </c>
      <c r="GL277" s="15">
        <v>9.1</v>
      </c>
      <c r="GM277" s="15">
        <v>9.6</v>
      </c>
      <c r="GN277" s="15">
        <v>12.6</v>
      </c>
      <c r="GO277" s="21">
        <f t="shared" ref="GO277:GO308" si="259">SUM(GC277:GN277)/12</f>
        <v>9.2083333333333321</v>
      </c>
      <c r="GQ277" s="22">
        <f t="shared" ref="GQ277:GQ308" si="260">SUM(GC277+GD277+GE277)/3</f>
        <v>12.033333333333333</v>
      </c>
      <c r="GR277" s="23">
        <f t="shared" ref="GR277:GR308" si="261">SUM(GH277+GI277+GJ277)/3</f>
        <v>5.9666666666666659</v>
      </c>
      <c r="GS277" s="24">
        <f t="shared" si="222"/>
        <v>9.6704545454545467</v>
      </c>
      <c r="GT277" s="22">
        <f>AVERAGE(Sheet1!AQ277,Sheet1!BQ277,Sheet1!CQ277,Sheet1!DQ276,Sheet1!EQ277,Sheet1!FQ277,Sheet1!GQ277)</f>
        <v>11.304761904761904</v>
      </c>
      <c r="GU277" s="23">
        <f>AVERAGE(Sheet1!AR277,Sheet1!BR277,Sheet1!CR277,Sheet1!DR276,Sheet1!ER277,Sheet1!FR277,Sheet1!GR277)</f>
        <v>5.8428571428571425</v>
      </c>
      <c r="GV277" s="22">
        <f t="shared" si="223"/>
        <v>12.021753246753248</v>
      </c>
      <c r="GW277" s="23">
        <f t="shared" si="224"/>
        <v>6.4321067821067821</v>
      </c>
      <c r="GX277" s="24">
        <f>AVERAGE(Sheet1!$AO277,Sheet1!$BO277,Sheet1!$CO277,Sheet1!$DO276,Sheet1!$EO277,Sheet1!$FO277,Sheet1!$GO277)</f>
        <v>8.7357142857142858</v>
      </c>
      <c r="GY277" s="24">
        <f t="shared" si="225"/>
        <v>9.163338744588744</v>
      </c>
    </row>
    <row r="278" spans="1:207">
      <c r="A278" s="7"/>
      <c r="B278" s="8">
        <f t="shared" si="237"/>
        <v>9.4202380952380942</v>
      </c>
      <c r="C278" s="25">
        <f t="shared" si="250"/>
        <v>8.9559523809523789</v>
      </c>
      <c r="D278" s="16">
        <f t="shared" si="255"/>
        <v>9.1584325396825381</v>
      </c>
      <c r="E278" s="8">
        <f t="shared" si="220"/>
        <v>9.045570436507937</v>
      </c>
      <c r="F278" s="29"/>
      <c r="G278" s="16">
        <f t="shared" si="238"/>
        <v>14.8</v>
      </c>
      <c r="H278" s="17">
        <f t="shared" si="239"/>
        <v>9.25</v>
      </c>
      <c r="I278" s="18">
        <f t="shared" si="240"/>
        <v>2.7</v>
      </c>
      <c r="J278" s="61">
        <f t="shared" si="241"/>
        <v>8.75</v>
      </c>
      <c r="AB278" s="62">
        <v>1928</v>
      </c>
      <c r="AC278" s="15">
        <v>12.1</v>
      </c>
      <c r="AD278" s="15">
        <v>11.7</v>
      </c>
      <c r="AE278" s="15">
        <v>12.1</v>
      </c>
      <c r="AF278" s="15">
        <v>11.1</v>
      </c>
      <c r="AG278" s="15">
        <v>8.1</v>
      </c>
      <c r="AH278" s="15">
        <v>6.9</v>
      </c>
      <c r="AI278" s="15">
        <v>6.6</v>
      </c>
      <c r="AJ278" s="15">
        <v>6.8</v>
      </c>
      <c r="AK278" s="15">
        <v>5.6</v>
      </c>
      <c r="AL278" s="15">
        <v>5.0999999999999996</v>
      </c>
      <c r="AM278" s="15">
        <v>7</v>
      </c>
      <c r="AN278" s="15">
        <v>9.3000000000000007</v>
      </c>
      <c r="AO278" s="21">
        <f t="shared" si="252"/>
        <v>8.5333333333333314</v>
      </c>
      <c r="AQ278" s="22">
        <f t="shared" si="253"/>
        <v>11.966666666666667</v>
      </c>
      <c r="AR278" s="23">
        <f t="shared" si="254"/>
        <v>6.7666666666666666</v>
      </c>
      <c r="AS278" s="24"/>
      <c r="BA278" s="2">
        <f t="shared" si="219"/>
        <v>1928</v>
      </c>
      <c r="BB278" s="26">
        <v>1928</v>
      </c>
      <c r="BC278" s="15">
        <v>12.9</v>
      </c>
      <c r="BD278" s="15">
        <v>12.4</v>
      </c>
      <c r="BE278" s="15">
        <v>13.1</v>
      </c>
      <c r="BF278" s="15">
        <v>12.1</v>
      </c>
      <c r="BG278" s="15">
        <v>9.8000000000000007</v>
      </c>
      <c r="BH278" s="15">
        <v>7.9</v>
      </c>
      <c r="BI278" s="15">
        <v>8.8000000000000007</v>
      </c>
      <c r="BJ278" s="15">
        <v>8.8000000000000007</v>
      </c>
      <c r="BK278" s="15">
        <v>8</v>
      </c>
      <c r="BL278" s="15">
        <v>7.7</v>
      </c>
      <c r="BM278" s="15">
        <v>9.5</v>
      </c>
      <c r="BN278" s="15">
        <v>11.6</v>
      </c>
      <c r="BO278" s="21">
        <f t="shared" si="216"/>
        <v>10.216666666666667</v>
      </c>
      <c r="BQ278" s="22">
        <f t="shared" si="217"/>
        <v>12.799999999999999</v>
      </c>
      <c r="BR278" s="23">
        <f t="shared" si="218"/>
        <v>8.5000000000000018</v>
      </c>
      <c r="BS278" s="24">
        <f t="shared" si="226"/>
        <v>9.7090909090909108</v>
      </c>
      <c r="CA278" s="2">
        <f t="shared" si="242"/>
        <v>1928</v>
      </c>
      <c r="CB278" s="26">
        <v>1928</v>
      </c>
      <c r="CC278" s="15">
        <v>13.5</v>
      </c>
      <c r="CD278" s="15">
        <v>13.9</v>
      </c>
      <c r="CE278" s="27">
        <f>(SUM(CE276:CE277))/2</f>
        <v>12.2</v>
      </c>
      <c r="CF278" s="15">
        <v>12</v>
      </c>
      <c r="CG278" s="15">
        <v>10.3</v>
      </c>
      <c r="CH278" s="15">
        <v>8.3000000000000007</v>
      </c>
      <c r="CI278" s="15">
        <v>9.1999999999999993</v>
      </c>
      <c r="CJ278" s="15">
        <v>9.4</v>
      </c>
      <c r="CK278" s="15">
        <v>9</v>
      </c>
      <c r="CL278" s="15">
        <v>8.1</v>
      </c>
      <c r="CM278" s="15">
        <v>9.4</v>
      </c>
      <c r="CN278" s="15">
        <v>11.5</v>
      </c>
      <c r="CO278" s="21">
        <f t="shared" si="231"/>
        <v>10.566666666666666</v>
      </c>
      <c r="CQ278" s="22">
        <f t="shared" si="232"/>
        <v>13.199999999999998</v>
      </c>
      <c r="CR278" s="23">
        <f t="shared" si="233"/>
        <v>8.9666666666666668</v>
      </c>
      <c r="CS278" s="24">
        <f t="shared" si="256"/>
        <v>10.212878787878788</v>
      </c>
      <c r="DA278" s="2">
        <f t="shared" si="243"/>
        <v>1928</v>
      </c>
      <c r="DB278" s="20" t="s">
        <v>60</v>
      </c>
      <c r="DC278" s="15">
        <v>12.3</v>
      </c>
      <c r="DD278" s="15">
        <v>12.3</v>
      </c>
      <c r="DE278" s="15">
        <v>11.7</v>
      </c>
      <c r="DF278" s="15">
        <v>11.1</v>
      </c>
      <c r="DG278" s="15">
        <v>7.1</v>
      </c>
      <c r="DH278" s="15">
        <v>5</v>
      </c>
      <c r="DI278" s="15">
        <v>6.1</v>
      </c>
      <c r="DJ278" s="15">
        <v>6.1</v>
      </c>
      <c r="DK278" s="15">
        <v>6.7</v>
      </c>
      <c r="DL278" s="15">
        <v>6.5</v>
      </c>
      <c r="DM278" s="15">
        <v>8.9</v>
      </c>
      <c r="DN278" s="15">
        <v>10.9</v>
      </c>
      <c r="DO278" s="21">
        <f t="shared" si="234"/>
        <v>8.7249999999999996</v>
      </c>
      <c r="DQ278" s="22">
        <f t="shared" si="235"/>
        <v>12.1</v>
      </c>
      <c r="DR278" s="23">
        <f t="shared" si="236"/>
        <v>5.7333333333333334</v>
      </c>
      <c r="DS278" s="24">
        <f t="shared" si="257"/>
        <v>8.3431818181818187</v>
      </c>
      <c r="EA278" s="2">
        <f t="shared" si="230"/>
        <v>1928</v>
      </c>
      <c r="EB278" s="20" t="s">
        <v>60</v>
      </c>
      <c r="EC278" s="15">
        <v>14</v>
      </c>
      <c r="ED278" s="15">
        <v>14.8</v>
      </c>
      <c r="EE278" s="15">
        <v>14.5</v>
      </c>
      <c r="EF278" s="15">
        <v>12</v>
      </c>
      <c r="EG278" s="15">
        <v>9.1</v>
      </c>
      <c r="EH278" s="15">
        <v>7.2</v>
      </c>
      <c r="EI278" s="15">
        <v>7.6</v>
      </c>
      <c r="EJ278" s="15">
        <v>7.1</v>
      </c>
      <c r="EK278" s="15">
        <v>8.1999999999999993</v>
      </c>
      <c r="EL278" s="15">
        <v>8.1</v>
      </c>
      <c r="EM278" s="15">
        <v>9.9</v>
      </c>
      <c r="EN278" s="15">
        <v>11.9</v>
      </c>
      <c r="EO278" s="21">
        <f t="shared" si="227"/>
        <v>10.366666666666665</v>
      </c>
      <c r="EQ278" s="22">
        <f t="shared" si="228"/>
        <v>14.433333333333332</v>
      </c>
      <c r="ER278" s="23">
        <f t="shared" si="229"/>
        <v>7.3</v>
      </c>
      <c r="ES278" s="24">
        <f t="shared" si="251"/>
        <v>9.8916666666666657</v>
      </c>
      <c r="FA278" s="2">
        <f t="shared" si="249"/>
        <v>1928</v>
      </c>
      <c r="FB278" s="20" t="s">
        <v>60</v>
      </c>
      <c r="FC278" s="15">
        <v>12.8</v>
      </c>
      <c r="FD278" s="15">
        <v>13</v>
      </c>
      <c r="FE278" s="15">
        <v>11.3</v>
      </c>
      <c r="FF278" s="15">
        <v>9.6</v>
      </c>
      <c r="FG278" s="15">
        <v>5.6</v>
      </c>
      <c r="FH278" s="15">
        <v>2.7</v>
      </c>
      <c r="FI278" s="15">
        <v>4.8</v>
      </c>
      <c r="FJ278" s="15">
        <v>4.5</v>
      </c>
      <c r="FK278" s="15">
        <v>6.4</v>
      </c>
      <c r="FL278" s="15">
        <v>6.5</v>
      </c>
      <c r="FM278" s="15">
        <v>8.9</v>
      </c>
      <c r="FN278" s="15">
        <v>11</v>
      </c>
      <c r="FO278" s="21">
        <f t="shared" si="246"/>
        <v>8.0916666666666686</v>
      </c>
      <c r="FQ278" s="22">
        <f t="shared" si="247"/>
        <v>12.366666666666667</v>
      </c>
      <c r="FR278" s="23">
        <f t="shared" si="248"/>
        <v>4</v>
      </c>
      <c r="FS278" s="24">
        <f t="shared" si="258"/>
        <v>7.5727272727272723</v>
      </c>
      <c r="GA278" s="2">
        <f t="shared" ref="GA278:GA309" si="262">GA277+1</f>
        <v>1928</v>
      </c>
      <c r="GB278" s="20" t="s">
        <v>60</v>
      </c>
      <c r="GC278" s="15">
        <v>13.8</v>
      </c>
      <c r="GD278" s="15">
        <v>13.7</v>
      </c>
      <c r="GE278" s="15">
        <v>13.3</v>
      </c>
      <c r="GF278" s="15">
        <v>11.7</v>
      </c>
      <c r="GG278" s="15">
        <v>8.5</v>
      </c>
      <c r="GH278" s="15">
        <v>5.6</v>
      </c>
      <c r="GI278" s="15">
        <v>7.9</v>
      </c>
      <c r="GJ278" s="15">
        <v>7.8</v>
      </c>
      <c r="GK278" s="15">
        <v>8.9</v>
      </c>
      <c r="GL278" s="15">
        <v>8.5</v>
      </c>
      <c r="GM278" s="15">
        <v>10.199999999999999</v>
      </c>
      <c r="GN278" s="15">
        <v>12.3</v>
      </c>
      <c r="GO278" s="21">
        <f t="shared" si="259"/>
        <v>10.183333333333334</v>
      </c>
      <c r="GQ278" s="22">
        <f t="shared" si="260"/>
        <v>13.6</v>
      </c>
      <c r="GR278" s="23">
        <f t="shared" si="261"/>
        <v>7.1000000000000005</v>
      </c>
      <c r="GS278" s="24">
        <f t="shared" si="222"/>
        <v>9.6977272727272759</v>
      </c>
      <c r="GT278" s="22">
        <f>AVERAGE(Sheet1!AQ278,Sheet1!BQ278,Sheet1!CQ278,Sheet1!DQ277,Sheet1!EQ278,Sheet1!FQ278,Sheet1!GQ278)</f>
        <v>12.728571428571428</v>
      </c>
      <c r="GU278" s="23">
        <f>AVERAGE(Sheet1!AR278,Sheet1!BR278,Sheet1!CR278,Sheet1!DR277,Sheet1!ER278,Sheet1!FR278,Sheet1!GR278)</f>
        <v>6.7619047619047619</v>
      </c>
      <c r="GV278" s="22">
        <f t="shared" si="223"/>
        <v>12.0478354978355</v>
      </c>
      <c r="GW278" s="23">
        <f t="shared" si="224"/>
        <v>6.4867243867243864</v>
      </c>
      <c r="GX278" s="24">
        <f>AVERAGE(Sheet1!$AO278,Sheet1!$BO278,Sheet1!$CO278,Sheet1!$DO277,Sheet1!$EO278,Sheet1!$FO278,Sheet1!$GO278)</f>
        <v>9.4202380952380942</v>
      </c>
      <c r="GY278" s="24">
        <f t="shared" si="225"/>
        <v>9.1752164502164497</v>
      </c>
    </row>
    <row r="279" spans="1:207">
      <c r="A279" s="7"/>
      <c r="B279" s="8">
        <f t="shared" si="237"/>
        <v>8.9452380952380945</v>
      </c>
      <c r="C279" s="25">
        <f t="shared" si="250"/>
        <v>9.0054761904761911</v>
      </c>
      <c r="D279" s="16">
        <f t="shared" si="255"/>
        <v>9.1036507936507931</v>
      </c>
      <c r="E279" s="8">
        <f t="shared" si="220"/>
        <v>9.0775198412698419</v>
      </c>
      <c r="F279" s="29"/>
      <c r="G279" s="16">
        <f t="shared" si="238"/>
        <v>14.5</v>
      </c>
      <c r="H279" s="17">
        <f t="shared" si="239"/>
        <v>8.9499999999999993</v>
      </c>
      <c r="I279" s="18">
        <f t="shared" si="240"/>
        <v>1.6</v>
      </c>
      <c r="J279" s="61">
        <f t="shared" si="241"/>
        <v>8.0500000000000007</v>
      </c>
      <c r="AB279" s="62">
        <v>1929</v>
      </c>
      <c r="AC279" s="15">
        <v>10.7</v>
      </c>
      <c r="AD279" s="15">
        <v>12.6</v>
      </c>
      <c r="AE279" s="15">
        <v>9.6</v>
      </c>
      <c r="AF279" s="15">
        <v>9.1999999999999993</v>
      </c>
      <c r="AG279" s="15">
        <v>8</v>
      </c>
      <c r="AH279" s="15">
        <v>5.9</v>
      </c>
      <c r="AI279" s="15">
        <v>4.9000000000000004</v>
      </c>
      <c r="AJ279" s="15">
        <v>5.7</v>
      </c>
      <c r="AK279" s="15">
        <v>6.3</v>
      </c>
      <c r="AL279" s="15">
        <v>8</v>
      </c>
      <c r="AM279" s="15">
        <v>8.3000000000000007</v>
      </c>
      <c r="AN279" s="15">
        <v>9</v>
      </c>
      <c r="AO279" s="21">
        <f t="shared" si="252"/>
        <v>8.1833333333333318</v>
      </c>
      <c r="AQ279" s="22">
        <f t="shared" si="253"/>
        <v>10.966666666666667</v>
      </c>
      <c r="AR279" s="23">
        <f t="shared" si="254"/>
        <v>5.5</v>
      </c>
      <c r="AS279" s="24"/>
      <c r="BA279" s="2">
        <f t="shared" si="219"/>
        <v>1929</v>
      </c>
      <c r="BB279" s="26">
        <v>1929</v>
      </c>
      <c r="BC279" s="15">
        <v>11.6</v>
      </c>
      <c r="BD279" s="15">
        <v>14.1</v>
      </c>
      <c r="BE279" s="15">
        <v>11.7</v>
      </c>
      <c r="BF279" s="15">
        <v>11.2</v>
      </c>
      <c r="BG279" s="15">
        <v>9.5</v>
      </c>
      <c r="BH279" s="15">
        <v>7.4</v>
      </c>
      <c r="BI279" s="15">
        <v>6.2</v>
      </c>
      <c r="BJ279" s="15">
        <v>7.1</v>
      </c>
      <c r="BK279" s="15">
        <v>7.4</v>
      </c>
      <c r="BL279" s="15">
        <v>8.8000000000000007</v>
      </c>
      <c r="BM279" s="15">
        <v>9.1999999999999993</v>
      </c>
      <c r="BN279" s="15">
        <v>10.1</v>
      </c>
      <c r="BO279" s="21">
        <f t="shared" si="216"/>
        <v>9.5250000000000004</v>
      </c>
      <c r="BQ279" s="22">
        <f t="shared" si="217"/>
        <v>12.466666666666667</v>
      </c>
      <c r="BR279" s="23">
        <f t="shared" si="218"/>
        <v>6.9000000000000012</v>
      </c>
      <c r="BS279" s="24">
        <f t="shared" si="226"/>
        <v>9.6727272727272737</v>
      </c>
      <c r="CA279" s="2">
        <f t="shared" si="242"/>
        <v>1929</v>
      </c>
      <c r="CB279" s="26">
        <v>1929</v>
      </c>
      <c r="CC279" s="15">
        <v>12.1</v>
      </c>
      <c r="CD279" s="15">
        <v>14.2</v>
      </c>
      <c r="CE279" s="27">
        <f>(SUM(CE280:CE281))/2</f>
        <v>12.1</v>
      </c>
      <c r="CF279" s="15">
        <v>11.3</v>
      </c>
      <c r="CG279" s="15">
        <v>9.8000000000000007</v>
      </c>
      <c r="CH279" s="15">
        <v>7.3</v>
      </c>
      <c r="CI279" s="15">
        <v>6.8</v>
      </c>
      <c r="CJ279" s="15">
        <v>7.2</v>
      </c>
      <c r="CK279" s="15">
        <v>7.4</v>
      </c>
      <c r="CL279" s="15">
        <v>8.6</v>
      </c>
      <c r="CM279" s="15">
        <v>9.8000000000000007</v>
      </c>
      <c r="CN279" s="15">
        <v>13.4</v>
      </c>
      <c r="CO279" s="21">
        <f t="shared" si="231"/>
        <v>10</v>
      </c>
      <c r="CQ279" s="22">
        <f t="shared" si="232"/>
        <v>12.799999999999999</v>
      </c>
      <c r="CR279" s="23">
        <f t="shared" si="233"/>
        <v>7.1000000000000005</v>
      </c>
      <c r="CS279" s="24">
        <f t="shared" si="256"/>
        <v>10.153787878787879</v>
      </c>
      <c r="DA279" s="2">
        <f t="shared" si="243"/>
        <v>1929</v>
      </c>
      <c r="DB279" s="20" t="s">
        <v>61</v>
      </c>
      <c r="DC279" s="15">
        <v>11.5</v>
      </c>
      <c r="DD279" s="15">
        <v>13.2</v>
      </c>
      <c r="DE279" s="15">
        <v>10.1</v>
      </c>
      <c r="DF279" s="15">
        <v>9.3000000000000007</v>
      </c>
      <c r="DG279" s="15">
        <v>7.4</v>
      </c>
      <c r="DH279" s="15">
        <v>4.4000000000000004</v>
      </c>
      <c r="DI279" s="15">
        <v>3.7</v>
      </c>
      <c r="DJ279" s="15">
        <v>4.4000000000000004</v>
      </c>
      <c r="DK279" s="15">
        <v>6.2</v>
      </c>
      <c r="DL279" s="15">
        <v>8.4</v>
      </c>
      <c r="DM279" s="15">
        <v>8.3000000000000007</v>
      </c>
      <c r="DN279" s="15">
        <v>9.8000000000000007</v>
      </c>
      <c r="DO279" s="21">
        <f t="shared" si="234"/>
        <v>8.0583333333333318</v>
      </c>
      <c r="DQ279" s="22">
        <f t="shared" si="235"/>
        <v>11.6</v>
      </c>
      <c r="DR279" s="23">
        <f t="shared" si="236"/>
        <v>4.166666666666667</v>
      </c>
      <c r="DS279" s="24">
        <f t="shared" si="257"/>
        <v>8.3075757575757567</v>
      </c>
      <c r="EA279" s="2">
        <f t="shared" si="230"/>
        <v>1929</v>
      </c>
      <c r="EB279" s="20" t="s">
        <v>61</v>
      </c>
      <c r="EC279" s="15">
        <v>12.2</v>
      </c>
      <c r="ED279" s="15">
        <v>14.5</v>
      </c>
      <c r="EE279" s="15">
        <v>11.7</v>
      </c>
      <c r="EF279" s="15">
        <v>10.6</v>
      </c>
      <c r="EG279" s="15">
        <v>9.5</v>
      </c>
      <c r="EH279" s="15">
        <v>6.1</v>
      </c>
      <c r="EI279" s="15">
        <v>5</v>
      </c>
      <c r="EJ279" s="15">
        <v>6.2</v>
      </c>
      <c r="EK279" s="15">
        <v>6.9</v>
      </c>
      <c r="EL279" s="15">
        <v>8.9</v>
      </c>
      <c r="EM279" s="15">
        <v>9.9</v>
      </c>
      <c r="EN279" s="15">
        <v>11</v>
      </c>
      <c r="EO279" s="21">
        <f t="shared" si="227"/>
        <v>9.3750000000000018</v>
      </c>
      <c r="EQ279" s="22">
        <f t="shared" si="228"/>
        <v>12.799999999999999</v>
      </c>
      <c r="ER279" s="23">
        <f t="shared" si="229"/>
        <v>5.7666666666666666</v>
      </c>
      <c r="ES279" s="24">
        <f t="shared" si="251"/>
        <v>9.8378787878787861</v>
      </c>
      <c r="FA279" s="2">
        <f t="shared" si="249"/>
        <v>1929</v>
      </c>
      <c r="FB279" s="20" t="s">
        <v>61</v>
      </c>
      <c r="FC279" s="15">
        <v>11.2</v>
      </c>
      <c r="FD279" s="15">
        <v>13.7</v>
      </c>
      <c r="FE279" s="15">
        <v>9.6</v>
      </c>
      <c r="FF279" s="15">
        <v>8.3000000000000007</v>
      </c>
      <c r="FG279" s="15">
        <v>6.2</v>
      </c>
      <c r="FH279" s="15">
        <v>3.4</v>
      </c>
      <c r="FI279" s="15">
        <v>1.6</v>
      </c>
      <c r="FJ279" s="15">
        <v>3.4</v>
      </c>
      <c r="FK279" s="15">
        <v>4.9000000000000004</v>
      </c>
      <c r="FL279" s="15">
        <v>7.6</v>
      </c>
      <c r="FM279" s="15">
        <v>8.8000000000000007</v>
      </c>
      <c r="FN279" s="15">
        <v>9.1999999999999993</v>
      </c>
      <c r="FO279" s="21">
        <f t="shared" si="246"/>
        <v>7.3249999999999993</v>
      </c>
      <c r="FQ279" s="22">
        <f t="shared" si="247"/>
        <v>11.5</v>
      </c>
      <c r="FR279" s="23">
        <f t="shared" si="248"/>
        <v>2.8000000000000003</v>
      </c>
      <c r="FS279" s="24">
        <f t="shared" si="258"/>
        <v>7.5704545454545444</v>
      </c>
      <c r="GA279" s="2">
        <f t="shared" si="262"/>
        <v>1929</v>
      </c>
      <c r="GB279" s="20" t="s">
        <v>61</v>
      </c>
      <c r="GC279" s="15">
        <v>12.6</v>
      </c>
      <c r="GD279" s="15">
        <v>14.5</v>
      </c>
      <c r="GE279" s="15">
        <v>11.9</v>
      </c>
      <c r="GF279" s="15">
        <v>10.1</v>
      </c>
      <c r="GG279" s="15">
        <v>8.3000000000000007</v>
      </c>
      <c r="GH279" s="15">
        <v>6.6</v>
      </c>
      <c r="GI279" s="15">
        <v>5.0999999999999996</v>
      </c>
      <c r="GJ279" s="15">
        <v>6.2</v>
      </c>
      <c r="GK279" s="15">
        <v>7.4</v>
      </c>
      <c r="GL279" s="15">
        <v>9.1999999999999993</v>
      </c>
      <c r="GM279" s="15">
        <v>10.3</v>
      </c>
      <c r="GN279" s="15">
        <v>11.6</v>
      </c>
      <c r="GO279" s="21">
        <f t="shared" si="259"/>
        <v>9.4833333333333325</v>
      </c>
      <c r="GQ279" s="22">
        <f t="shared" si="260"/>
        <v>13</v>
      </c>
      <c r="GR279" s="23">
        <f t="shared" si="261"/>
        <v>5.9666666666666659</v>
      </c>
      <c r="GS279" s="24">
        <f t="shared" si="222"/>
        <v>9.668181818181818</v>
      </c>
      <c r="GT279" s="22">
        <f>AVERAGE(Sheet1!AQ279,Sheet1!BQ279,Sheet1!CQ279,Sheet1!DQ278,Sheet1!EQ279,Sheet1!FQ279,Sheet1!GQ279)</f>
        <v>12.233333333333333</v>
      </c>
      <c r="GU279" s="23">
        <f>AVERAGE(Sheet1!AR279,Sheet1!BR279,Sheet1!CR279,Sheet1!DR278,Sheet1!ER279,Sheet1!FR279,Sheet1!GR279)</f>
        <v>5.6809523809523821</v>
      </c>
      <c r="GV279" s="22">
        <f t="shared" si="223"/>
        <v>11.993795093795093</v>
      </c>
      <c r="GW279" s="23">
        <f t="shared" si="224"/>
        <v>6.3849927849927841</v>
      </c>
      <c r="GX279" s="24">
        <f>AVERAGE(Sheet1!$AO279,Sheet1!$BO279,Sheet1!$CO279,Sheet1!$DO278,Sheet1!$EO279,Sheet1!$FO279,Sheet1!$GO279)</f>
        <v>8.9452380952380945</v>
      </c>
      <c r="GY279" s="24">
        <f t="shared" si="225"/>
        <v>9.1390512265512243</v>
      </c>
    </row>
    <row r="280" spans="1:207">
      <c r="A280" s="7">
        <f>A275+5</f>
        <v>1930</v>
      </c>
      <c r="B280" s="8">
        <f t="shared" si="237"/>
        <v>9.1749999999999989</v>
      </c>
      <c r="C280" s="25">
        <f t="shared" si="250"/>
        <v>9.0997619047619036</v>
      </c>
      <c r="D280" s="16">
        <f t="shared" si="255"/>
        <v>9.093928571428572</v>
      </c>
      <c r="E280" s="8">
        <f t="shared" si="220"/>
        <v>9.0866865079365091</v>
      </c>
      <c r="F280" s="29"/>
      <c r="G280" s="16">
        <f t="shared" si="238"/>
        <v>14.4</v>
      </c>
      <c r="H280" s="17">
        <f t="shared" si="239"/>
        <v>9.3000000000000007</v>
      </c>
      <c r="I280" s="18">
        <f t="shared" si="240"/>
        <v>2.5</v>
      </c>
      <c r="J280" s="61">
        <f t="shared" si="241"/>
        <v>8.4499999999999993</v>
      </c>
      <c r="AB280" s="62">
        <v>1930</v>
      </c>
      <c r="AC280" s="15">
        <v>9</v>
      </c>
      <c r="AD280" s="15">
        <v>11.4</v>
      </c>
      <c r="AE280" s="15">
        <v>10.9</v>
      </c>
      <c r="AF280" s="15">
        <v>9.1</v>
      </c>
      <c r="AG280" s="15">
        <v>8.1999999999999993</v>
      </c>
      <c r="AH280" s="15">
        <v>6.5</v>
      </c>
      <c r="AI280" s="15">
        <v>7.5</v>
      </c>
      <c r="AJ280" s="15">
        <v>6.3</v>
      </c>
      <c r="AK280" s="15">
        <v>6.7</v>
      </c>
      <c r="AL280" s="15">
        <v>8.9</v>
      </c>
      <c r="AM280" s="15">
        <v>8.5</v>
      </c>
      <c r="AN280" s="15">
        <v>10.9</v>
      </c>
      <c r="AO280" s="21">
        <f t="shared" si="252"/>
        <v>8.6583333333333332</v>
      </c>
      <c r="AQ280" s="22">
        <f t="shared" si="253"/>
        <v>10.433333333333332</v>
      </c>
      <c r="AR280" s="23">
        <f t="shared" si="254"/>
        <v>6.7666666666666666</v>
      </c>
      <c r="AS280" s="24"/>
      <c r="BA280" s="2">
        <f t="shared" si="219"/>
        <v>1930</v>
      </c>
      <c r="BB280" s="26">
        <v>1930</v>
      </c>
      <c r="BC280" s="15">
        <v>10.7</v>
      </c>
      <c r="BD280" s="15">
        <v>11.8</v>
      </c>
      <c r="BE280" s="15">
        <v>12.3</v>
      </c>
      <c r="BF280" s="15">
        <v>10.199999999999999</v>
      </c>
      <c r="BG280" s="15">
        <v>9.6999999999999993</v>
      </c>
      <c r="BH280" s="15">
        <v>7.3</v>
      </c>
      <c r="BI280" s="15">
        <v>8.6999999999999993</v>
      </c>
      <c r="BJ280" s="15">
        <v>7.6</v>
      </c>
      <c r="BK280" s="15">
        <v>8.4</v>
      </c>
      <c r="BL280" s="15">
        <v>9.9</v>
      </c>
      <c r="BM280" s="15">
        <v>9.4</v>
      </c>
      <c r="BN280" s="15">
        <v>11.5</v>
      </c>
      <c r="BO280" s="21">
        <f t="shared" si="216"/>
        <v>9.7916666666666679</v>
      </c>
      <c r="BQ280" s="22">
        <f t="shared" si="217"/>
        <v>11.6</v>
      </c>
      <c r="BR280" s="23">
        <f t="shared" si="218"/>
        <v>7.8666666666666671</v>
      </c>
      <c r="BS280" s="24">
        <f t="shared" si="226"/>
        <v>9.6287878787878807</v>
      </c>
      <c r="CA280" s="2">
        <f t="shared" si="242"/>
        <v>1930</v>
      </c>
      <c r="CB280" s="26">
        <v>1930</v>
      </c>
      <c r="CC280" s="15">
        <v>11.1</v>
      </c>
      <c r="CD280" s="15">
        <v>12.9</v>
      </c>
      <c r="CE280" s="15">
        <v>12.6</v>
      </c>
      <c r="CF280" s="15">
        <v>9.9</v>
      </c>
      <c r="CG280" s="15">
        <v>10.6</v>
      </c>
      <c r="CH280" s="15">
        <v>8.4</v>
      </c>
      <c r="CI280" s="15">
        <v>9.1</v>
      </c>
      <c r="CJ280" s="15">
        <v>8</v>
      </c>
      <c r="CK280" s="15">
        <v>8.6</v>
      </c>
      <c r="CL280" s="15">
        <v>10.4</v>
      </c>
      <c r="CM280" s="15">
        <v>9.6</v>
      </c>
      <c r="CN280" s="15">
        <v>11.8</v>
      </c>
      <c r="CO280" s="21">
        <f t="shared" si="231"/>
        <v>10.249999999999998</v>
      </c>
      <c r="CQ280" s="22">
        <f t="shared" si="232"/>
        <v>12.200000000000001</v>
      </c>
      <c r="CR280" s="23">
        <f t="shared" si="233"/>
        <v>8.5</v>
      </c>
      <c r="CS280" s="24">
        <f t="shared" si="256"/>
        <v>10.125757575757575</v>
      </c>
      <c r="DA280" s="2">
        <f t="shared" si="243"/>
        <v>1930</v>
      </c>
      <c r="DB280" s="20" t="s">
        <v>62</v>
      </c>
      <c r="DC280" s="15">
        <v>10.3</v>
      </c>
      <c r="DD280" s="15">
        <v>12.5</v>
      </c>
      <c r="DE280" s="15">
        <v>10.6</v>
      </c>
      <c r="DF280" s="15">
        <v>8.6999999999999993</v>
      </c>
      <c r="DG280" s="15">
        <v>7.5</v>
      </c>
      <c r="DH280" s="15">
        <v>4.4000000000000004</v>
      </c>
      <c r="DI280" s="15">
        <v>6.6</v>
      </c>
      <c r="DJ280" s="15">
        <v>5.2</v>
      </c>
      <c r="DK280" s="15">
        <v>6.7</v>
      </c>
      <c r="DL280" s="15">
        <v>9.1999999999999993</v>
      </c>
      <c r="DM280" s="15">
        <v>8.6</v>
      </c>
      <c r="DN280" s="15">
        <v>11.1</v>
      </c>
      <c r="DO280" s="21">
        <f t="shared" si="234"/>
        <v>8.4499999999999993</v>
      </c>
      <c r="DQ280" s="22">
        <f t="shared" si="235"/>
        <v>11.133333333333333</v>
      </c>
      <c r="DR280" s="23">
        <f t="shared" si="236"/>
        <v>5.3999999999999995</v>
      </c>
      <c r="DS280" s="24">
        <f t="shared" si="257"/>
        <v>8.2916666666666661</v>
      </c>
      <c r="EA280" s="2">
        <f t="shared" si="230"/>
        <v>1930</v>
      </c>
      <c r="EB280" s="20" t="s">
        <v>62</v>
      </c>
      <c r="EC280" s="15">
        <v>12.1</v>
      </c>
      <c r="ED280" s="15">
        <v>14.4</v>
      </c>
      <c r="EE280" s="15">
        <v>13.3</v>
      </c>
      <c r="EF280" s="15">
        <v>10.9</v>
      </c>
      <c r="EG280" s="15">
        <v>9.9</v>
      </c>
      <c r="EH280" s="15">
        <v>7.4</v>
      </c>
      <c r="EI280" s="15">
        <v>7.9</v>
      </c>
      <c r="EJ280" s="15">
        <v>7.1</v>
      </c>
      <c r="EK280" s="15">
        <v>6.9</v>
      </c>
      <c r="EL280" s="15">
        <v>9.6</v>
      </c>
      <c r="EM280" s="15">
        <v>9.6999999999999993</v>
      </c>
      <c r="EN280" s="15">
        <v>12.6</v>
      </c>
      <c r="EO280" s="21">
        <f t="shared" si="227"/>
        <v>10.15</v>
      </c>
      <c r="EQ280" s="22">
        <f t="shared" si="228"/>
        <v>13.266666666666666</v>
      </c>
      <c r="ER280" s="23">
        <f t="shared" si="229"/>
        <v>7.4666666666666659</v>
      </c>
      <c r="ES280" s="24">
        <f t="shared" si="251"/>
        <v>9.8560606060606073</v>
      </c>
      <c r="FA280" s="2">
        <f t="shared" si="249"/>
        <v>1930</v>
      </c>
      <c r="FB280" s="20" t="s">
        <v>62</v>
      </c>
      <c r="FC280" s="15">
        <v>10.199999999999999</v>
      </c>
      <c r="FD280" s="15">
        <v>12</v>
      </c>
      <c r="FE280" s="15">
        <v>10.199999999999999</v>
      </c>
      <c r="FF280" s="15">
        <v>8.1</v>
      </c>
      <c r="FG280" s="15">
        <v>6.1</v>
      </c>
      <c r="FH280" s="15">
        <v>2.5</v>
      </c>
      <c r="FI280" s="15">
        <v>5.4</v>
      </c>
      <c r="FJ280" s="15">
        <v>4.3</v>
      </c>
      <c r="FK280" s="15">
        <v>5.2</v>
      </c>
      <c r="FL280" s="15">
        <v>7.8</v>
      </c>
      <c r="FM280" s="15">
        <v>7.6</v>
      </c>
      <c r="FN280" s="15">
        <v>11.1</v>
      </c>
      <c r="FO280" s="21">
        <f t="shared" si="246"/>
        <v>7.5416666666666652</v>
      </c>
      <c r="FQ280" s="22">
        <f t="shared" si="247"/>
        <v>10.799999999999999</v>
      </c>
      <c r="FR280" s="23">
        <f t="shared" si="248"/>
        <v>4.0666666666666664</v>
      </c>
      <c r="FS280" s="24">
        <f t="shared" si="258"/>
        <v>7.5613636363636374</v>
      </c>
      <c r="GA280" s="2">
        <f t="shared" si="262"/>
        <v>1930</v>
      </c>
      <c r="GB280" s="20" t="s">
        <v>62</v>
      </c>
      <c r="GC280" s="15">
        <v>12</v>
      </c>
      <c r="GD280" s="15">
        <v>13.1</v>
      </c>
      <c r="GE280" s="15">
        <v>12.3</v>
      </c>
      <c r="GF280" s="15">
        <v>10.3</v>
      </c>
      <c r="GG280" s="15">
        <v>9</v>
      </c>
      <c r="GH280" s="15">
        <v>5.8</v>
      </c>
      <c r="GI280" s="15">
        <v>8.6</v>
      </c>
      <c r="GJ280" s="15">
        <v>6.8</v>
      </c>
      <c r="GK280" s="15">
        <v>7.9</v>
      </c>
      <c r="GL280" s="15">
        <v>9.5</v>
      </c>
      <c r="GM280" s="15">
        <v>9.8000000000000007</v>
      </c>
      <c r="GN280" s="15">
        <v>12.2</v>
      </c>
      <c r="GO280" s="21">
        <f t="shared" si="259"/>
        <v>9.7750000000000004</v>
      </c>
      <c r="GQ280" s="22">
        <f t="shared" si="260"/>
        <v>12.466666666666669</v>
      </c>
      <c r="GR280" s="23">
        <f t="shared" si="261"/>
        <v>7.0666666666666664</v>
      </c>
      <c r="GS280" s="24">
        <f t="shared" si="222"/>
        <v>9.6401515151515156</v>
      </c>
      <c r="GT280" s="22">
        <f>AVERAGE(Sheet1!AQ280,Sheet1!BQ280,Sheet1!CQ280,Sheet1!DQ279,Sheet1!EQ280,Sheet1!FQ280,Sheet1!GQ280)</f>
        <v>11.766666666666667</v>
      </c>
      <c r="GU280" s="23">
        <f>AVERAGE(Sheet1!AR280,Sheet1!BR280,Sheet1!CR280,Sheet1!DR279,Sheet1!ER280,Sheet1!FR280,Sheet1!GR280)</f>
        <v>6.5571428571428561</v>
      </c>
      <c r="GV280" s="22">
        <f t="shared" si="223"/>
        <v>11.939754689754691</v>
      </c>
      <c r="GW280" s="23">
        <f t="shared" si="224"/>
        <v>6.4103896103896094</v>
      </c>
      <c r="GX280" s="24">
        <f>AVERAGE(Sheet1!$AO280,Sheet1!$BO280,Sheet1!$CO280,Sheet1!$DO279,Sheet1!$EO280,Sheet1!$FO280,Sheet1!$GO280)</f>
        <v>9.1749999999999989</v>
      </c>
      <c r="GY280" s="24">
        <f t="shared" si="225"/>
        <v>9.1101370851370849</v>
      </c>
    </row>
    <row r="281" spans="1:207">
      <c r="A281" s="7"/>
      <c r="B281" s="8">
        <f t="shared" si="237"/>
        <v>8.7892857142857146</v>
      </c>
      <c r="C281" s="25">
        <f t="shared" si="250"/>
        <v>9.0130952380952376</v>
      </c>
      <c r="D281" s="16">
        <f t="shared" si="255"/>
        <v>9.0059126984126987</v>
      </c>
      <c r="E281" s="8">
        <f t="shared" si="220"/>
        <v>9.0764007936507944</v>
      </c>
      <c r="F281" s="29"/>
      <c r="G281" s="16">
        <f t="shared" si="238"/>
        <v>13.2</v>
      </c>
      <c r="H281" s="17">
        <f t="shared" si="239"/>
        <v>8.75</v>
      </c>
      <c r="I281" s="18">
        <f t="shared" si="240"/>
        <v>2.8</v>
      </c>
      <c r="J281" s="61">
        <f t="shared" si="241"/>
        <v>8</v>
      </c>
      <c r="AB281" s="62">
        <v>1931</v>
      </c>
      <c r="AC281" s="15">
        <v>9.6</v>
      </c>
      <c r="AD281" s="15">
        <v>10.6</v>
      </c>
      <c r="AE281" s="15">
        <v>11</v>
      </c>
      <c r="AF281" s="15">
        <v>9.1</v>
      </c>
      <c r="AG281" s="15">
        <v>9.3000000000000007</v>
      </c>
      <c r="AH281" s="15">
        <v>7.1</v>
      </c>
      <c r="AI281" s="15">
        <v>5.4</v>
      </c>
      <c r="AJ281" s="15">
        <v>6.2</v>
      </c>
      <c r="AK281" s="15">
        <v>6</v>
      </c>
      <c r="AL281" s="15">
        <v>7.6</v>
      </c>
      <c r="AM281" s="15">
        <v>8.6</v>
      </c>
      <c r="AN281" s="15">
        <v>9.1999999999999993</v>
      </c>
      <c r="AO281" s="21">
        <f t="shared" si="252"/>
        <v>8.3083333333333318</v>
      </c>
      <c r="AQ281" s="22">
        <f t="shared" si="253"/>
        <v>10.4</v>
      </c>
      <c r="AR281" s="23">
        <f t="shared" si="254"/>
        <v>6.2333333333333334</v>
      </c>
      <c r="AS281" s="24"/>
      <c r="BA281" s="2">
        <f t="shared" si="219"/>
        <v>1931</v>
      </c>
      <c r="BB281" s="26">
        <v>1931</v>
      </c>
      <c r="BC281" s="15">
        <v>10.6</v>
      </c>
      <c r="BD281" s="15">
        <v>11.7</v>
      </c>
      <c r="BE281" s="15">
        <v>11.7</v>
      </c>
      <c r="BF281" s="15">
        <v>10.3</v>
      </c>
      <c r="BG281" s="15">
        <v>10.7</v>
      </c>
      <c r="BH281" s="15">
        <v>8.3000000000000007</v>
      </c>
      <c r="BI281" s="15">
        <v>6.6</v>
      </c>
      <c r="BJ281" s="15">
        <v>7.6</v>
      </c>
      <c r="BK281" s="15">
        <v>7.4</v>
      </c>
      <c r="BL281" s="15">
        <v>7.9</v>
      </c>
      <c r="BM281" s="15">
        <v>9.4</v>
      </c>
      <c r="BN281" s="15">
        <v>9.5</v>
      </c>
      <c r="BO281" s="21">
        <f t="shared" si="216"/>
        <v>9.3083333333333336</v>
      </c>
      <c r="BQ281" s="22">
        <f t="shared" si="217"/>
        <v>11.333333333333334</v>
      </c>
      <c r="BR281" s="23">
        <f t="shared" si="218"/>
        <v>7.5</v>
      </c>
      <c r="BS281" s="24">
        <f t="shared" si="226"/>
        <v>9.6037878787878803</v>
      </c>
      <c r="CA281" s="2">
        <f t="shared" si="242"/>
        <v>1931</v>
      </c>
      <c r="CB281" s="26">
        <v>1931</v>
      </c>
      <c r="CC281" s="15">
        <v>11.4</v>
      </c>
      <c r="CD281" s="15">
        <v>11.2</v>
      </c>
      <c r="CE281" s="15">
        <v>11.6</v>
      </c>
      <c r="CF281" s="15">
        <v>10.4</v>
      </c>
      <c r="CG281" s="15">
        <v>10.4</v>
      </c>
      <c r="CH281" s="15">
        <v>8.8000000000000007</v>
      </c>
      <c r="CI281" s="15">
        <v>7.8</v>
      </c>
      <c r="CJ281" s="15">
        <v>7.7</v>
      </c>
      <c r="CK281" s="15">
        <v>7.6</v>
      </c>
      <c r="CL281" s="15">
        <v>8.3000000000000007</v>
      </c>
      <c r="CM281" s="15">
        <v>9.3000000000000007</v>
      </c>
      <c r="CN281" s="15">
        <v>9.8000000000000007</v>
      </c>
      <c r="CO281" s="21">
        <f t="shared" si="231"/>
        <v>9.5249999999999986</v>
      </c>
      <c r="CQ281" s="22">
        <f t="shared" si="232"/>
        <v>11.4</v>
      </c>
      <c r="CR281" s="23">
        <f t="shared" si="233"/>
        <v>8.1</v>
      </c>
      <c r="CS281" s="24">
        <f t="shared" si="256"/>
        <v>10.047727272727274</v>
      </c>
      <c r="DA281" s="2">
        <f t="shared" si="243"/>
        <v>1931</v>
      </c>
      <c r="DB281" s="20" t="s">
        <v>63</v>
      </c>
      <c r="DC281" s="15">
        <v>10.3</v>
      </c>
      <c r="DD281" s="15">
        <v>10.7</v>
      </c>
      <c r="DE281" s="15">
        <v>10.8</v>
      </c>
      <c r="DF281" s="15">
        <v>8.1999999999999993</v>
      </c>
      <c r="DG281" s="15">
        <v>8.4</v>
      </c>
      <c r="DH281" s="15">
        <v>5.9</v>
      </c>
      <c r="DI281" s="15">
        <v>4.5</v>
      </c>
      <c r="DJ281" s="15">
        <v>5.3</v>
      </c>
      <c r="DK281" s="15">
        <v>5.6</v>
      </c>
      <c r="DL281" s="15">
        <v>7.6</v>
      </c>
      <c r="DM281" s="15">
        <v>8.6999999999999993</v>
      </c>
      <c r="DN281" s="15">
        <v>9.6999999999999993</v>
      </c>
      <c r="DO281" s="21">
        <f t="shared" si="234"/>
        <v>7.9749999999999988</v>
      </c>
      <c r="DQ281" s="22">
        <f t="shared" si="235"/>
        <v>10.6</v>
      </c>
      <c r="DR281" s="23">
        <f t="shared" si="236"/>
        <v>5.2333333333333334</v>
      </c>
      <c r="DS281" s="24">
        <f t="shared" si="257"/>
        <v>8.2621212121212118</v>
      </c>
      <c r="EA281" s="2">
        <f t="shared" si="230"/>
        <v>1931</v>
      </c>
      <c r="EB281" s="20" t="s">
        <v>63</v>
      </c>
      <c r="EC281" s="15">
        <v>11.1</v>
      </c>
      <c r="ED281" s="15">
        <v>11.7</v>
      </c>
      <c r="EE281" s="15">
        <v>13.2</v>
      </c>
      <c r="EF281" s="15">
        <v>10.199999999999999</v>
      </c>
      <c r="EG281" s="15">
        <v>10.4</v>
      </c>
      <c r="EH281" s="15">
        <v>8.4</v>
      </c>
      <c r="EI281" s="15">
        <v>6.4</v>
      </c>
      <c r="EJ281" s="15">
        <v>6.1</v>
      </c>
      <c r="EK281" s="15">
        <v>7</v>
      </c>
      <c r="EL281" s="15">
        <v>8.1999999999999993</v>
      </c>
      <c r="EM281" s="15">
        <v>9.8000000000000007</v>
      </c>
      <c r="EN281" s="15">
        <v>11.5</v>
      </c>
      <c r="EO281" s="21">
        <f t="shared" si="227"/>
        <v>9.5</v>
      </c>
      <c r="EQ281" s="22">
        <f t="shared" si="228"/>
        <v>12</v>
      </c>
      <c r="ER281" s="23">
        <f t="shared" si="229"/>
        <v>6.9666666666666659</v>
      </c>
      <c r="ES281" s="24">
        <f t="shared" si="251"/>
        <v>9.8280303030303013</v>
      </c>
      <c r="FA281" s="2">
        <f t="shared" si="249"/>
        <v>1931</v>
      </c>
      <c r="FB281" s="20" t="s">
        <v>63</v>
      </c>
      <c r="FC281" s="15">
        <v>8.5</v>
      </c>
      <c r="FD281" s="15">
        <v>9.1999999999999993</v>
      </c>
      <c r="FE281" s="15">
        <v>10.6</v>
      </c>
      <c r="FF281" s="15">
        <v>6.9</v>
      </c>
      <c r="FG281" s="15">
        <v>7.8</v>
      </c>
      <c r="FH281" s="15">
        <v>5.2</v>
      </c>
      <c r="FI281" s="15">
        <v>2.8</v>
      </c>
      <c r="FJ281" s="15">
        <v>4.0999999999999996</v>
      </c>
      <c r="FK281" s="15">
        <v>4.7</v>
      </c>
      <c r="FL281" s="15">
        <v>6.5</v>
      </c>
      <c r="FM281" s="15">
        <v>8.1</v>
      </c>
      <c r="FN281" s="15">
        <v>9.8000000000000007</v>
      </c>
      <c r="FO281" s="21">
        <f t="shared" si="246"/>
        <v>7.0166666666666657</v>
      </c>
      <c r="FQ281" s="22">
        <f t="shared" si="247"/>
        <v>9.4333333333333318</v>
      </c>
      <c r="FR281" s="23">
        <f t="shared" si="248"/>
        <v>4.0333333333333332</v>
      </c>
      <c r="FS281" s="24">
        <f t="shared" si="258"/>
        <v>7.5143939393939396</v>
      </c>
      <c r="GA281" s="2">
        <f t="shared" si="262"/>
        <v>1931</v>
      </c>
      <c r="GB281" s="20" t="s">
        <v>63</v>
      </c>
      <c r="GC281" s="15">
        <v>11.2</v>
      </c>
      <c r="GD281" s="15">
        <v>11.5</v>
      </c>
      <c r="GE281" s="15">
        <v>12.2</v>
      </c>
      <c r="GF281" s="15">
        <v>9.6</v>
      </c>
      <c r="GG281" s="15">
        <v>10.4</v>
      </c>
      <c r="GH281" s="15">
        <v>8.3000000000000007</v>
      </c>
      <c r="GI281" s="15">
        <v>6</v>
      </c>
      <c r="GJ281" s="15">
        <v>7.3</v>
      </c>
      <c r="GK281" s="15">
        <v>7</v>
      </c>
      <c r="GL281" s="15">
        <v>8.6</v>
      </c>
      <c r="GM281" s="15">
        <v>9.6999999999999993</v>
      </c>
      <c r="GN281" s="15">
        <v>11.2</v>
      </c>
      <c r="GO281" s="21">
        <f t="shared" si="259"/>
        <v>9.4166666666666661</v>
      </c>
      <c r="GQ281" s="22">
        <f t="shared" si="260"/>
        <v>11.633333333333333</v>
      </c>
      <c r="GR281" s="23">
        <f t="shared" si="261"/>
        <v>7.2</v>
      </c>
      <c r="GS281" s="24">
        <f t="shared" si="222"/>
        <v>9.6143939393939419</v>
      </c>
      <c r="GT281" s="22">
        <f>AVERAGE(Sheet1!AQ281,Sheet1!BQ281,Sheet1!CQ281,Sheet1!DQ280,Sheet1!EQ281,Sheet1!FQ281,Sheet1!GQ281)</f>
        <v>11.047619047619049</v>
      </c>
      <c r="GU281" s="23">
        <f>AVERAGE(Sheet1!AR281,Sheet1!BR281,Sheet1!CR281,Sheet1!DR280,Sheet1!ER281,Sheet1!FR281,Sheet1!GR281)</f>
        <v>6.4904761904761914</v>
      </c>
      <c r="GV281" s="22">
        <f t="shared" si="223"/>
        <v>11.856204906204907</v>
      </c>
      <c r="GW281" s="23">
        <f t="shared" si="224"/>
        <v>6.3807359307359315</v>
      </c>
      <c r="GX281" s="24">
        <f>AVERAGE(Sheet1!$AO281,Sheet1!$BO281,Sheet1!$CO281,Sheet1!$DO280,Sheet1!$EO281,Sheet1!$FO281,Sheet1!$GO281)</f>
        <v>8.7892857142857146</v>
      </c>
      <c r="GY281" s="24">
        <f t="shared" si="225"/>
        <v>9.0662337662337666</v>
      </c>
    </row>
    <row r="282" spans="1:207">
      <c r="A282" s="7"/>
      <c r="B282" s="8">
        <f t="shared" si="237"/>
        <v>9.0142857142857142</v>
      </c>
      <c r="C282" s="25">
        <f t="shared" si="250"/>
        <v>9.0688095238095219</v>
      </c>
      <c r="D282" s="16">
        <f t="shared" si="255"/>
        <v>8.9648412698412692</v>
      </c>
      <c r="E282" s="8">
        <f t="shared" si="220"/>
        <v>9.081781746031746</v>
      </c>
      <c r="F282" s="29">
        <f t="shared" ref="F282:F322" si="263">AVERAGE(B233:B282)</f>
        <v>8.3373594576719583</v>
      </c>
      <c r="G282" s="16">
        <f t="shared" si="238"/>
        <v>13.2</v>
      </c>
      <c r="H282" s="17">
        <f t="shared" si="239"/>
        <v>9</v>
      </c>
      <c r="I282" s="18">
        <f t="shared" si="240"/>
        <v>3.7</v>
      </c>
      <c r="J282" s="61">
        <f t="shared" si="241"/>
        <v>8.4499999999999993</v>
      </c>
      <c r="AB282" s="62">
        <v>1932</v>
      </c>
      <c r="AC282" s="15">
        <v>10.6</v>
      </c>
      <c r="AD282" s="15">
        <v>10.8</v>
      </c>
      <c r="AE282" s="15">
        <v>10.8</v>
      </c>
      <c r="AF282" s="15">
        <v>9.9</v>
      </c>
      <c r="AG282" s="15">
        <v>8.1</v>
      </c>
      <c r="AH282" s="15">
        <v>7.1</v>
      </c>
      <c r="AI282" s="15">
        <v>6.3</v>
      </c>
      <c r="AJ282" s="15">
        <v>6.7</v>
      </c>
      <c r="AK282" s="15">
        <v>7.4</v>
      </c>
      <c r="AL282" s="15">
        <v>7.5</v>
      </c>
      <c r="AM282" s="15">
        <v>8.6999999999999993</v>
      </c>
      <c r="AN282" s="15">
        <v>9.4</v>
      </c>
      <c r="AO282" s="21">
        <f t="shared" si="252"/>
        <v>8.6083333333333343</v>
      </c>
      <c r="AQ282" s="22">
        <f t="shared" si="253"/>
        <v>10.733333333333334</v>
      </c>
      <c r="AR282" s="23">
        <f t="shared" si="254"/>
        <v>6.6999999999999993</v>
      </c>
      <c r="AS282" s="24"/>
      <c r="BA282" s="2">
        <f t="shared" si="219"/>
        <v>1932</v>
      </c>
      <c r="BB282" s="26">
        <v>1932</v>
      </c>
      <c r="BC282" s="15">
        <v>11.3</v>
      </c>
      <c r="BD282" s="15">
        <v>11.4</v>
      </c>
      <c r="BE282" s="15">
        <v>11.7</v>
      </c>
      <c r="BF282" s="15">
        <v>11.5</v>
      </c>
      <c r="BG282" s="15">
        <v>9.6999999999999993</v>
      </c>
      <c r="BH282" s="15">
        <v>8.1</v>
      </c>
      <c r="BI282" s="15">
        <v>7.2</v>
      </c>
      <c r="BJ282" s="15">
        <v>7.5</v>
      </c>
      <c r="BK282" s="15">
        <v>7.8</v>
      </c>
      <c r="BL282" s="15">
        <v>8.4</v>
      </c>
      <c r="BM282" s="15">
        <v>9.6</v>
      </c>
      <c r="BN282" s="15">
        <v>10.3</v>
      </c>
      <c r="BO282" s="21">
        <f t="shared" ref="BO282:BO313" si="264">SUM(BC282:BN282)/12</f>
        <v>9.5416666666666661</v>
      </c>
      <c r="BQ282" s="22">
        <f t="shared" ref="BQ282:BQ313" si="265">SUM(BC282+BD282+BE282)/3</f>
        <v>11.466666666666669</v>
      </c>
      <c r="BR282" s="23">
        <f t="shared" ref="BR282:BR313" si="266">SUM(BH282+BI282+BJ282)/3</f>
        <v>7.6000000000000005</v>
      </c>
      <c r="BS282" s="24">
        <f t="shared" si="226"/>
        <v>9.5712121212121239</v>
      </c>
      <c r="CA282" s="2">
        <f t="shared" si="242"/>
        <v>1932</v>
      </c>
      <c r="CB282" s="26">
        <v>1932</v>
      </c>
      <c r="CC282" s="15">
        <v>11.5</v>
      </c>
      <c r="CD282" s="15">
        <v>11.1</v>
      </c>
      <c r="CE282" s="15">
        <v>11.6</v>
      </c>
      <c r="CF282" s="15">
        <v>11.9</v>
      </c>
      <c r="CG282" s="15">
        <v>9.4</v>
      </c>
      <c r="CH282" s="15">
        <v>8.1</v>
      </c>
      <c r="CI282" s="15">
        <v>7.4</v>
      </c>
      <c r="CJ282" s="15">
        <v>8</v>
      </c>
      <c r="CK282" s="15">
        <v>8.8000000000000007</v>
      </c>
      <c r="CL282" s="15">
        <v>8.6</v>
      </c>
      <c r="CM282" s="15">
        <v>10.3</v>
      </c>
      <c r="CN282" s="15">
        <v>10.5</v>
      </c>
      <c r="CO282" s="21">
        <f t="shared" si="231"/>
        <v>9.7666666666666657</v>
      </c>
      <c r="CQ282" s="22">
        <f t="shared" si="232"/>
        <v>11.4</v>
      </c>
      <c r="CR282" s="23">
        <f t="shared" si="233"/>
        <v>7.833333333333333</v>
      </c>
      <c r="CS282" s="24">
        <f t="shared" si="256"/>
        <v>9.9340909090909086</v>
      </c>
      <c r="DA282" s="2">
        <f t="shared" si="243"/>
        <v>1932</v>
      </c>
      <c r="DB282" s="20" t="s">
        <v>64</v>
      </c>
      <c r="DC282" s="15">
        <v>11.8</v>
      </c>
      <c r="DD282" s="15">
        <v>11.9</v>
      </c>
      <c r="DE282" s="15">
        <v>11.1</v>
      </c>
      <c r="DF282" s="15">
        <v>10</v>
      </c>
      <c r="DG282" s="15">
        <v>6.7</v>
      </c>
      <c r="DH282" s="15">
        <v>5.4</v>
      </c>
      <c r="DI282" s="15">
        <v>4.2</v>
      </c>
      <c r="DJ282" s="15">
        <v>5.3</v>
      </c>
      <c r="DK282" s="15">
        <v>6.9</v>
      </c>
      <c r="DL282" s="15">
        <v>7.2</v>
      </c>
      <c r="DM282" s="15">
        <v>9.3000000000000007</v>
      </c>
      <c r="DN282" s="15">
        <v>9.6999999999999993</v>
      </c>
      <c r="DO282" s="21">
        <f t="shared" si="234"/>
        <v>8.2916666666666679</v>
      </c>
      <c r="DQ282" s="22">
        <f t="shared" si="235"/>
        <v>11.600000000000001</v>
      </c>
      <c r="DR282" s="23">
        <f t="shared" si="236"/>
        <v>4.9666666666666677</v>
      </c>
      <c r="DS282" s="24">
        <f t="shared" si="257"/>
        <v>8.2249999999999996</v>
      </c>
      <c r="EA282" s="2">
        <f t="shared" si="230"/>
        <v>1932</v>
      </c>
      <c r="EB282" s="20" t="s">
        <v>64</v>
      </c>
      <c r="EC282" s="15">
        <v>12.8</v>
      </c>
      <c r="ED282" s="15">
        <v>12.7</v>
      </c>
      <c r="EE282" s="15">
        <v>12.9</v>
      </c>
      <c r="EF282" s="15">
        <v>11.6</v>
      </c>
      <c r="EG282" s="15">
        <v>9</v>
      </c>
      <c r="EH282" s="15">
        <v>7.2</v>
      </c>
      <c r="EI282" s="15">
        <v>7.1</v>
      </c>
      <c r="EJ282" s="15">
        <v>7.2</v>
      </c>
      <c r="EK282" s="15">
        <v>8.8000000000000007</v>
      </c>
      <c r="EL282" s="15">
        <v>8.1</v>
      </c>
      <c r="EM282" s="15">
        <v>10.7</v>
      </c>
      <c r="EN282" s="15">
        <v>11.3</v>
      </c>
      <c r="EO282" s="21">
        <f t="shared" si="227"/>
        <v>9.9499999999999993</v>
      </c>
      <c r="EQ282" s="22">
        <f t="shared" si="228"/>
        <v>12.799999999999999</v>
      </c>
      <c r="ER282" s="23">
        <f t="shared" si="229"/>
        <v>7.166666666666667</v>
      </c>
      <c r="ES282" s="24">
        <f t="shared" si="251"/>
        <v>9.795454545454545</v>
      </c>
      <c r="FA282" s="2">
        <f t="shared" si="249"/>
        <v>1932</v>
      </c>
      <c r="FB282" s="20" t="s">
        <v>64</v>
      </c>
      <c r="FC282" s="15">
        <v>10.6</v>
      </c>
      <c r="FD282" s="15">
        <v>11.1</v>
      </c>
      <c r="FE282" s="15">
        <v>10.9</v>
      </c>
      <c r="FF282" s="15">
        <v>9</v>
      </c>
      <c r="FG282" s="15">
        <v>5.9</v>
      </c>
      <c r="FH282" s="15">
        <v>4.4000000000000004</v>
      </c>
      <c r="FI282" s="15">
        <v>3.7</v>
      </c>
      <c r="FJ282" s="15">
        <v>4.5</v>
      </c>
      <c r="FK282" s="15">
        <v>6</v>
      </c>
      <c r="FL282" s="15">
        <v>5.9</v>
      </c>
      <c r="FM282" s="15">
        <v>8.6</v>
      </c>
      <c r="FN282" s="15">
        <v>9.6</v>
      </c>
      <c r="FO282" s="21">
        <f t="shared" si="246"/>
        <v>7.5166666666666657</v>
      </c>
      <c r="FQ282" s="22">
        <f t="shared" si="247"/>
        <v>10.866666666666667</v>
      </c>
      <c r="FR282" s="23">
        <f t="shared" si="248"/>
        <v>4.2</v>
      </c>
      <c r="FS282" s="24">
        <f t="shared" si="258"/>
        <v>7.4537878787878791</v>
      </c>
      <c r="GA282" s="2">
        <f t="shared" si="262"/>
        <v>1932</v>
      </c>
      <c r="GB282" s="20" t="s">
        <v>64</v>
      </c>
      <c r="GC282" s="15">
        <v>12.9</v>
      </c>
      <c r="GD282" s="15">
        <v>13.2</v>
      </c>
      <c r="GE282" s="15">
        <v>12.7</v>
      </c>
      <c r="GF282" s="15">
        <v>11.4</v>
      </c>
      <c r="GG282" s="15">
        <v>8.5</v>
      </c>
      <c r="GH282" s="15">
        <v>7.7</v>
      </c>
      <c r="GI282" s="15">
        <v>5.5</v>
      </c>
      <c r="GJ282" s="15">
        <v>6.8</v>
      </c>
      <c r="GK282" s="15">
        <v>8.3000000000000007</v>
      </c>
      <c r="GL282" s="15">
        <v>8.1</v>
      </c>
      <c r="GM282" s="15">
        <v>10.6</v>
      </c>
      <c r="GN282" s="15">
        <v>11.2</v>
      </c>
      <c r="GO282" s="21">
        <f t="shared" si="259"/>
        <v>9.7416666666666654</v>
      </c>
      <c r="GQ282" s="22">
        <f t="shared" si="260"/>
        <v>12.933333333333332</v>
      </c>
      <c r="GR282" s="23">
        <f t="shared" si="261"/>
        <v>6.666666666666667</v>
      </c>
      <c r="GS282" s="24">
        <f t="shared" si="222"/>
        <v>9.5628787878787893</v>
      </c>
      <c r="GT282" s="22">
        <f>AVERAGE(Sheet1!AQ282,Sheet1!BQ282,Sheet1!CQ282,Sheet1!DQ281,Sheet1!EQ282,Sheet1!FQ282,Sheet1!GQ282)</f>
        <v>11.542857142857144</v>
      </c>
      <c r="GU282" s="23">
        <f>AVERAGE(Sheet1!AR282,Sheet1!BR282,Sheet1!CR282,Sheet1!DR281,Sheet1!ER282,Sheet1!FR282,Sheet1!GR282)</f>
        <v>6.4857142857142858</v>
      </c>
      <c r="GV282" s="22">
        <f t="shared" si="223"/>
        <v>11.754545454545456</v>
      </c>
      <c r="GW282" s="23">
        <f t="shared" si="224"/>
        <v>6.3405483405483407</v>
      </c>
      <c r="GX282" s="24">
        <f>AVERAGE(Sheet1!$AO282,Sheet1!$BO282,Sheet1!$CO282,Sheet1!$DO281,Sheet1!$EO282,Sheet1!$FO282,Sheet1!$GO282)</f>
        <v>9.0142857142857142</v>
      </c>
      <c r="GY282" s="24">
        <f t="shared" si="225"/>
        <v>9.0066738816738834</v>
      </c>
    </row>
    <row r="283" spans="1:207">
      <c r="A283" s="7"/>
      <c r="B283" s="8">
        <f t="shared" si="237"/>
        <v>8.7738095238095237</v>
      </c>
      <c r="C283" s="25">
        <f t="shared" si="250"/>
        <v>8.9395238095238092</v>
      </c>
      <c r="D283" s="16">
        <f t="shared" si="255"/>
        <v>8.947738095238094</v>
      </c>
      <c r="E283" s="8">
        <f t="shared" si="220"/>
        <v>9.0926388888888887</v>
      </c>
      <c r="F283" s="29">
        <f t="shared" si="263"/>
        <v>8.3489189814814821</v>
      </c>
      <c r="G283" s="16">
        <f t="shared" si="238"/>
        <v>12.7</v>
      </c>
      <c r="H283" s="17">
        <f t="shared" si="239"/>
        <v>8.8000000000000007</v>
      </c>
      <c r="I283" s="18">
        <f t="shared" si="240"/>
        <v>2.2999999999999998</v>
      </c>
      <c r="J283" s="61">
        <f t="shared" si="241"/>
        <v>7.5</v>
      </c>
      <c r="AB283" s="62">
        <v>1933</v>
      </c>
      <c r="AC283" s="15">
        <v>9.9</v>
      </c>
      <c r="AD283" s="15">
        <v>9.5</v>
      </c>
      <c r="AE283" s="15">
        <v>10</v>
      </c>
      <c r="AF283" s="15">
        <v>8.1999999999999993</v>
      </c>
      <c r="AG283" s="15">
        <v>7.8</v>
      </c>
      <c r="AH283" s="15">
        <v>6.9</v>
      </c>
      <c r="AI283" s="15">
        <v>6.6</v>
      </c>
      <c r="AJ283" s="15">
        <v>5.2</v>
      </c>
      <c r="AK283" s="15">
        <v>7.5</v>
      </c>
      <c r="AL283" s="15">
        <v>8.5</v>
      </c>
      <c r="AM283" s="15">
        <v>8.8000000000000007</v>
      </c>
      <c r="AN283" s="15">
        <v>10.6</v>
      </c>
      <c r="AO283" s="21">
        <f t="shared" si="252"/>
        <v>8.2916666666666661</v>
      </c>
      <c r="AQ283" s="22">
        <f t="shared" si="253"/>
        <v>9.7999999999999989</v>
      </c>
      <c r="AR283" s="23">
        <f t="shared" si="254"/>
        <v>6.2333333333333334</v>
      </c>
      <c r="AS283" s="24">
        <f t="shared" ref="AS283:AS314" si="267">AVERAGE(AO273:AO283)</f>
        <v>8.3641414141414145</v>
      </c>
      <c r="BA283" s="2">
        <f t="shared" ref="BA283:BA314" si="268">BA282+1</f>
        <v>1933</v>
      </c>
      <c r="BB283" s="26">
        <v>1933</v>
      </c>
      <c r="BC283" s="15">
        <v>10.6</v>
      </c>
      <c r="BD283" s="15">
        <v>10.4</v>
      </c>
      <c r="BE283" s="15">
        <v>11.4</v>
      </c>
      <c r="BF283" s="15">
        <v>9.1999999999999993</v>
      </c>
      <c r="BG283" s="15">
        <v>8.5</v>
      </c>
      <c r="BH283" s="15">
        <v>7.9</v>
      </c>
      <c r="BI283" s="15">
        <v>7.4</v>
      </c>
      <c r="BJ283" s="15">
        <v>6.9</v>
      </c>
      <c r="BK283" s="15">
        <v>8.5</v>
      </c>
      <c r="BL283" s="15">
        <v>9.6</v>
      </c>
      <c r="BM283" s="15">
        <v>9</v>
      </c>
      <c r="BN283" s="15">
        <v>10.9</v>
      </c>
      <c r="BO283" s="21">
        <f t="shared" si="264"/>
        <v>9.1916666666666664</v>
      </c>
      <c r="BQ283" s="22">
        <f t="shared" si="265"/>
        <v>10.799999999999999</v>
      </c>
      <c r="BR283" s="23">
        <f t="shared" si="266"/>
        <v>7.4000000000000012</v>
      </c>
      <c r="BS283" s="24">
        <f t="shared" si="226"/>
        <v>9.5090909090909115</v>
      </c>
      <c r="CA283" s="2">
        <f t="shared" si="242"/>
        <v>1933</v>
      </c>
      <c r="CB283" s="26">
        <v>1933</v>
      </c>
      <c r="CC283" s="15">
        <v>11.9</v>
      </c>
      <c r="CD283" s="15">
        <v>12</v>
      </c>
      <c r="CE283" s="15">
        <v>11.9</v>
      </c>
      <c r="CF283" s="15">
        <v>10.5</v>
      </c>
      <c r="CG283" s="15">
        <v>9.6</v>
      </c>
      <c r="CH283" s="15">
        <v>8.8000000000000007</v>
      </c>
      <c r="CI283" s="15">
        <v>7.3</v>
      </c>
      <c r="CJ283" s="15">
        <v>7.4</v>
      </c>
      <c r="CK283" s="15">
        <v>8.6999999999999993</v>
      </c>
      <c r="CL283" s="15">
        <v>9.6</v>
      </c>
      <c r="CM283" s="15">
        <v>10.1</v>
      </c>
      <c r="CN283" s="15">
        <v>11.8</v>
      </c>
      <c r="CO283" s="21">
        <f t="shared" si="231"/>
        <v>9.9666666666666668</v>
      </c>
      <c r="CQ283" s="22">
        <f t="shared" si="232"/>
        <v>11.933333333333332</v>
      </c>
      <c r="CR283" s="23">
        <f t="shared" si="233"/>
        <v>7.833333333333333</v>
      </c>
      <c r="CS283" s="24">
        <f t="shared" si="256"/>
        <v>9.9007575757575772</v>
      </c>
      <c r="DA283" s="2">
        <f t="shared" si="243"/>
        <v>1933</v>
      </c>
      <c r="DB283" s="20" t="s">
        <v>65</v>
      </c>
      <c r="DC283" s="15">
        <v>10.6</v>
      </c>
      <c r="DD283" s="15">
        <v>9.9</v>
      </c>
      <c r="DE283" s="15">
        <v>10</v>
      </c>
      <c r="DF283" s="15">
        <v>7.9</v>
      </c>
      <c r="DG283" s="15">
        <v>6.9</v>
      </c>
      <c r="DH283" s="15">
        <v>5.5</v>
      </c>
      <c r="DI283" s="15">
        <v>4.5999999999999996</v>
      </c>
      <c r="DJ283" s="15">
        <v>4.0999999999999996</v>
      </c>
      <c r="DK283" s="15">
        <v>7.1</v>
      </c>
      <c r="DL283" s="15">
        <v>8.8000000000000007</v>
      </c>
      <c r="DM283" s="15">
        <v>8.6999999999999993</v>
      </c>
      <c r="DN283" s="15">
        <v>11</v>
      </c>
      <c r="DO283" s="21">
        <f t="shared" si="234"/>
        <v>7.9249999999999998</v>
      </c>
      <c r="DQ283" s="22">
        <f t="shared" si="235"/>
        <v>10.166666666666666</v>
      </c>
      <c r="DR283" s="23">
        <f t="shared" si="236"/>
        <v>4.7333333333333334</v>
      </c>
      <c r="DS283" s="24">
        <f t="shared" si="257"/>
        <v>8.1810606060606048</v>
      </c>
      <c r="EA283" s="2">
        <f t="shared" si="230"/>
        <v>1933</v>
      </c>
      <c r="EB283" s="20" t="s">
        <v>65</v>
      </c>
      <c r="EC283" s="15">
        <v>11.4</v>
      </c>
      <c r="ED283" s="15">
        <v>11.4</v>
      </c>
      <c r="EE283" s="15">
        <v>12</v>
      </c>
      <c r="EF283" s="15">
        <v>10</v>
      </c>
      <c r="EG283" s="15">
        <v>9</v>
      </c>
      <c r="EH283" s="15">
        <v>8.1999999999999993</v>
      </c>
      <c r="EI283" s="15">
        <v>7.4</v>
      </c>
      <c r="EJ283" s="15">
        <v>5.6</v>
      </c>
      <c r="EK283" s="15">
        <v>8.1</v>
      </c>
      <c r="EL283" s="15">
        <v>9.3000000000000007</v>
      </c>
      <c r="EM283" s="15">
        <v>10.6</v>
      </c>
      <c r="EN283" s="15">
        <v>12.7</v>
      </c>
      <c r="EO283" s="21">
        <f t="shared" si="227"/>
        <v>9.6416666666666657</v>
      </c>
      <c r="EQ283" s="22">
        <f t="shared" si="228"/>
        <v>11.6</v>
      </c>
      <c r="ER283" s="23">
        <f t="shared" si="229"/>
        <v>7.0666666666666664</v>
      </c>
      <c r="ES283" s="24">
        <f t="shared" si="251"/>
        <v>9.7537878787878789</v>
      </c>
      <c r="FA283" s="2">
        <f t="shared" si="249"/>
        <v>1933</v>
      </c>
      <c r="FB283" s="20" t="s">
        <v>65</v>
      </c>
      <c r="FC283" s="15">
        <v>9.1</v>
      </c>
      <c r="FD283" s="15">
        <v>9.3000000000000007</v>
      </c>
      <c r="FE283" s="15">
        <v>8.8000000000000007</v>
      </c>
      <c r="FF283" s="15">
        <v>7</v>
      </c>
      <c r="FG283" s="15">
        <v>5.3</v>
      </c>
      <c r="FH283" s="15">
        <v>5.2</v>
      </c>
      <c r="FI283" s="15">
        <v>3.4</v>
      </c>
      <c r="FJ283" s="15">
        <v>2.2999999999999998</v>
      </c>
      <c r="FK283" s="15">
        <v>5.4</v>
      </c>
      <c r="FL283" s="15">
        <v>6.8</v>
      </c>
      <c r="FM283" s="15">
        <v>8.1</v>
      </c>
      <c r="FN283" s="15">
        <v>10.7</v>
      </c>
      <c r="FO283" s="21">
        <f t="shared" si="246"/>
        <v>6.7833333333333323</v>
      </c>
      <c r="FQ283" s="22">
        <f t="shared" si="247"/>
        <v>9.0666666666666664</v>
      </c>
      <c r="FR283" s="23">
        <f t="shared" si="248"/>
        <v>3.6333333333333329</v>
      </c>
      <c r="FS283" s="24">
        <f t="shared" si="258"/>
        <v>7.3689393939393932</v>
      </c>
      <c r="GA283" s="2">
        <f t="shared" si="262"/>
        <v>1933</v>
      </c>
      <c r="GB283" s="20" t="s">
        <v>65</v>
      </c>
      <c r="GC283" s="15">
        <v>11.2</v>
      </c>
      <c r="GD283" s="15">
        <v>11.9</v>
      </c>
      <c r="GE283" s="15">
        <v>11.5</v>
      </c>
      <c r="GF283" s="15">
        <v>9.9</v>
      </c>
      <c r="GG283" s="15">
        <v>8</v>
      </c>
      <c r="GH283" s="15">
        <v>7.3</v>
      </c>
      <c r="GI283" s="15">
        <v>5.9</v>
      </c>
      <c r="GJ283" s="15">
        <v>5.7</v>
      </c>
      <c r="GK283" s="15">
        <v>7.9</v>
      </c>
      <c r="GL283" s="15">
        <v>9.1999999999999993</v>
      </c>
      <c r="GM283" s="15">
        <v>10</v>
      </c>
      <c r="GN283" s="15">
        <v>12.5</v>
      </c>
      <c r="GO283" s="21">
        <f t="shared" si="259"/>
        <v>9.2500000000000018</v>
      </c>
      <c r="GQ283" s="22">
        <f t="shared" si="260"/>
        <v>11.533333333333333</v>
      </c>
      <c r="GR283" s="23">
        <f t="shared" si="261"/>
        <v>6.3</v>
      </c>
      <c r="GS283" s="24">
        <f t="shared" si="222"/>
        <v>9.5106060606060616</v>
      </c>
      <c r="GT283" s="22">
        <f>AVERAGE(Sheet1!AQ283,Sheet1!BQ283,Sheet1!CQ283,Sheet1!DQ282,Sheet1!EQ283,Sheet1!FQ283,Sheet1!GQ283)</f>
        <v>10.904761904761903</v>
      </c>
      <c r="GU283" s="23">
        <f>AVERAGE(Sheet1!AR283,Sheet1!BR283,Sheet1!CR283,Sheet1!DR282,Sheet1!ER283,Sheet1!FR283,Sheet1!GR283)</f>
        <v>6.204761904761904</v>
      </c>
      <c r="GV283" s="22">
        <f t="shared" si="223"/>
        <v>11.600432900432899</v>
      </c>
      <c r="GW283" s="23">
        <f t="shared" si="224"/>
        <v>6.3086580086580089</v>
      </c>
      <c r="GX283" s="24">
        <f>AVERAGE(Sheet1!$AO283,Sheet1!$BO283,Sheet1!$CO283,Sheet1!$DO282,Sheet1!$EO283,Sheet1!$FO283,Sheet1!$GO283)</f>
        <v>8.7738095238095237</v>
      </c>
      <c r="GY283" s="24">
        <f t="shared" si="225"/>
        <v>8.9474747474747467</v>
      </c>
    </row>
    <row r="284" spans="1:207">
      <c r="A284" s="7"/>
      <c r="B284" s="8">
        <f t="shared" si="237"/>
        <v>9.3440476190476183</v>
      </c>
      <c r="C284" s="25">
        <f t="shared" si="250"/>
        <v>9.019285714285715</v>
      </c>
      <c r="D284" s="16">
        <f t="shared" si="255"/>
        <v>9.0123809523809513</v>
      </c>
      <c r="E284" s="8">
        <f t="shared" ref="E284:E315" si="269">AVERAGE(B265:B284)</f>
        <v>9.1101884920634912</v>
      </c>
      <c r="F284" s="29">
        <f t="shared" si="263"/>
        <v>8.358466600529102</v>
      </c>
      <c r="G284" s="16">
        <f t="shared" si="238"/>
        <v>14.5</v>
      </c>
      <c r="H284" s="17">
        <f t="shared" si="239"/>
        <v>9.4499999999999993</v>
      </c>
      <c r="I284" s="18">
        <f t="shared" si="240"/>
        <v>2.2999999999999998</v>
      </c>
      <c r="J284" s="61">
        <f t="shared" si="241"/>
        <v>8.4</v>
      </c>
      <c r="AB284" s="62">
        <v>1934</v>
      </c>
      <c r="AC284" s="15">
        <v>11.2</v>
      </c>
      <c r="AD284" s="15">
        <v>11.5</v>
      </c>
      <c r="AE284" s="15">
        <v>11.5</v>
      </c>
      <c r="AF284" s="15">
        <v>9.3000000000000007</v>
      </c>
      <c r="AG284" s="15">
        <v>9.3000000000000007</v>
      </c>
      <c r="AH284" s="15">
        <v>5.7</v>
      </c>
      <c r="AI284" s="15">
        <v>5.9</v>
      </c>
      <c r="AJ284" s="15">
        <v>6.8</v>
      </c>
      <c r="AK284" s="15">
        <v>7.2</v>
      </c>
      <c r="AL284" s="15">
        <v>7.8</v>
      </c>
      <c r="AM284" s="15">
        <v>9.9</v>
      </c>
      <c r="AN284" s="15">
        <v>10.7</v>
      </c>
      <c r="AO284" s="21">
        <f t="shared" si="252"/>
        <v>8.9</v>
      </c>
      <c r="AQ284" s="22">
        <f t="shared" si="253"/>
        <v>11.4</v>
      </c>
      <c r="AR284" s="23">
        <f t="shared" si="254"/>
        <v>6.1333333333333337</v>
      </c>
      <c r="AS284" s="24">
        <f t="shared" si="267"/>
        <v>8.3931818181818176</v>
      </c>
      <c r="BA284" s="2">
        <f t="shared" si="268"/>
        <v>1934</v>
      </c>
      <c r="BB284" s="26">
        <v>1934</v>
      </c>
      <c r="BC284" s="15">
        <v>12.2</v>
      </c>
      <c r="BD284" s="15">
        <v>12.6</v>
      </c>
      <c r="BE284" s="15">
        <v>12.9</v>
      </c>
      <c r="BF284" s="15">
        <v>9.6999999999999993</v>
      </c>
      <c r="BG284" s="15">
        <v>10.3</v>
      </c>
      <c r="BH284" s="15">
        <v>6.5</v>
      </c>
      <c r="BI284" s="15">
        <v>7.2</v>
      </c>
      <c r="BJ284" s="15">
        <v>8.4</v>
      </c>
      <c r="BK284" s="15">
        <v>8.1999999999999993</v>
      </c>
      <c r="BL284" s="15">
        <v>9.1</v>
      </c>
      <c r="BM284" s="15">
        <v>10.5</v>
      </c>
      <c r="BN284" s="15">
        <v>11.2</v>
      </c>
      <c r="BO284" s="21">
        <f t="shared" si="264"/>
        <v>9.9</v>
      </c>
      <c r="BQ284" s="22">
        <f t="shared" si="265"/>
        <v>12.566666666666665</v>
      </c>
      <c r="BR284" s="23">
        <f t="shared" si="266"/>
        <v>7.3666666666666671</v>
      </c>
      <c r="BS284" s="24">
        <f t="shared" si="226"/>
        <v>9.5492424242424239</v>
      </c>
      <c r="CA284" s="2">
        <f t="shared" si="242"/>
        <v>1934</v>
      </c>
      <c r="CB284" s="26">
        <v>1934</v>
      </c>
      <c r="CC284" s="15">
        <v>12.9</v>
      </c>
      <c r="CD284" s="15">
        <v>13.3</v>
      </c>
      <c r="CE284" s="15">
        <v>14</v>
      </c>
      <c r="CF284" s="15">
        <v>11.6</v>
      </c>
      <c r="CG284" s="15">
        <v>10</v>
      </c>
      <c r="CH284" s="15">
        <v>7.3</v>
      </c>
      <c r="CI284" s="15">
        <v>8.8000000000000007</v>
      </c>
      <c r="CJ284" s="15">
        <v>8.3000000000000007</v>
      </c>
      <c r="CK284" s="15">
        <v>8.1</v>
      </c>
      <c r="CL284" s="15">
        <v>9.1</v>
      </c>
      <c r="CM284" s="15">
        <v>10.7</v>
      </c>
      <c r="CN284" s="15">
        <v>11.8</v>
      </c>
      <c r="CO284" s="21">
        <f t="shared" si="231"/>
        <v>10.491666666666665</v>
      </c>
      <c r="CQ284" s="22">
        <f t="shared" si="232"/>
        <v>13.4</v>
      </c>
      <c r="CR284" s="23">
        <f t="shared" si="233"/>
        <v>8.1333333333333346</v>
      </c>
      <c r="CS284" s="24">
        <f t="shared" si="256"/>
        <v>9.9810606060606055</v>
      </c>
      <c r="DA284" s="2">
        <f t="shared" si="243"/>
        <v>1934</v>
      </c>
      <c r="DB284" s="20" t="s">
        <v>66</v>
      </c>
      <c r="DC284" s="15">
        <v>12</v>
      </c>
      <c r="DD284" s="15">
        <v>11.9</v>
      </c>
      <c r="DE284" s="15">
        <v>11.7</v>
      </c>
      <c r="DF284" s="15">
        <v>8.6999999999999993</v>
      </c>
      <c r="DG284" s="15">
        <v>8.5</v>
      </c>
      <c r="DH284" s="15">
        <v>3.9</v>
      </c>
      <c r="DI284" s="15">
        <v>4.5999999999999996</v>
      </c>
      <c r="DJ284" s="15">
        <v>5.7</v>
      </c>
      <c r="DK284" s="15">
        <v>6.5</v>
      </c>
      <c r="DL284" s="15">
        <v>7.8</v>
      </c>
      <c r="DM284" s="15">
        <v>10.1</v>
      </c>
      <c r="DN284" s="15">
        <v>11.2</v>
      </c>
      <c r="DO284" s="21">
        <f t="shared" si="234"/>
        <v>8.5499999999999989</v>
      </c>
      <c r="DQ284" s="22">
        <f t="shared" si="235"/>
        <v>11.866666666666665</v>
      </c>
      <c r="DR284" s="23">
        <f t="shared" si="236"/>
        <v>4.7333333333333334</v>
      </c>
      <c r="DS284" s="24">
        <f t="shared" si="257"/>
        <v>8.2196969696969688</v>
      </c>
      <c r="EA284" s="2">
        <f t="shared" si="230"/>
        <v>1934</v>
      </c>
      <c r="EB284" s="20" t="s">
        <v>66</v>
      </c>
      <c r="EC284" s="15">
        <v>13.6</v>
      </c>
      <c r="ED284" s="15">
        <v>14.5</v>
      </c>
      <c r="EE284" s="15">
        <v>13.9</v>
      </c>
      <c r="EF284" s="15">
        <v>11.6</v>
      </c>
      <c r="EG284" s="15">
        <v>10.9</v>
      </c>
      <c r="EH284" s="15">
        <v>7.7</v>
      </c>
      <c r="EI284" s="15">
        <v>7.8</v>
      </c>
      <c r="EJ284" s="15">
        <v>7.5</v>
      </c>
      <c r="EK284" s="15">
        <v>8</v>
      </c>
      <c r="EL284" s="15">
        <v>8.6</v>
      </c>
      <c r="EM284" s="15">
        <v>11.5</v>
      </c>
      <c r="EN284" s="15">
        <v>13.1</v>
      </c>
      <c r="EO284" s="21">
        <f t="shared" si="227"/>
        <v>10.725</v>
      </c>
      <c r="EQ284" s="22">
        <f t="shared" si="228"/>
        <v>14</v>
      </c>
      <c r="ER284" s="23">
        <f t="shared" si="229"/>
        <v>7.666666666666667</v>
      </c>
      <c r="ES284" s="24">
        <f t="shared" si="251"/>
        <v>9.8424242424242419</v>
      </c>
      <c r="FA284" s="2">
        <f t="shared" si="249"/>
        <v>1934</v>
      </c>
      <c r="FB284" s="20" t="s">
        <v>66</v>
      </c>
      <c r="FC284" s="15">
        <v>11.4</v>
      </c>
      <c r="FD284" s="15">
        <v>11.6</v>
      </c>
      <c r="FE284" s="15">
        <v>11.3</v>
      </c>
      <c r="FF284" s="15">
        <v>8</v>
      </c>
      <c r="FG284" s="15">
        <v>6.7</v>
      </c>
      <c r="FH284" s="15">
        <v>2.2999999999999998</v>
      </c>
      <c r="FI284" s="15">
        <v>4.5999999999999996</v>
      </c>
      <c r="FJ284" s="15">
        <v>4.4000000000000004</v>
      </c>
      <c r="FK284" s="15">
        <v>5.0999999999999996</v>
      </c>
      <c r="FL284" s="15">
        <v>6.4</v>
      </c>
      <c r="FM284" s="15">
        <v>9.3000000000000007</v>
      </c>
      <c r="FN284" s="15">
        <v>11.2</v>
      </c>
      <c r="FO284" s="21">
        <f t="shared" si="246"/>
        <v>7.6916666666666664</v>
      </c>
      <c r="FQ284" s="22">
        <f t="shared" si="247"/>
        <v>11.433333333333332</v>
      </c>
      <c r="FR284" s="23">
        <f t="shared" si="248"/>
        <v>3.7666666666666671</v>
      </c>
      <c r="FS284" s="24">
        <f t="shared" si="258"/>
        <v>7.4007575757575754</v>
      </c>
      <c r="GA284" s="2">
        <f t="shared" si="262"/>
        <v>1934</v>
      </c>
      <c r="GB284" s="20" t="s">
        <v>66</v>
      </c>
      <c r="GC284" s="15">
        <v>12.9</v>
      </c>
      <c r="GD284" s="15">
        <v>13.6</v>
      </c>
      <c r="GE284" s="15">
        <v>13.3</v>
      </c>
      <c r="GF284" s="15">
        <v>9.9</v>
      </c>
      <c r="GG284" s="15">
        <v>9.6</v>
      </c>
      <c r="GH284" s="15">
        <v>5.5</v>
      </c>
      <c r="GI284" s="15">
        <v>7.1</v>
      </c>
      <c r="GJ284" s="15">
        <v>6.9</v>
      </c>
      <c r="GK284" s="15">
        <v>7.3</v>
      </c>
      <c r="GL284" s="15">
        <v>8.5</v>
      </c>
      <c r="GM284" s="15">
        <v>10.5</v>
      </c>
      <c r="GN284" s="15">
        <v>12.2</v>
      </c>
      <c r="GO284" s="21">
        <f t="shared" si="259"/>
        <v>9.7750000000000004</v>
      </c>
      <c r="GQ284" s="22">
        <f t="shared" si="260"/>
        <v>13.266666666666666</v>
      </c>
      <c r="GR284" s="23">
        <f t="shared" si="261"/>
        <v>6.5</v>
      </c>
      <c r="GS284" s="24">
        <f t="shared" si="222"/>
        <v>9.538636363636364</v>
      </c>
      <c r="GT284" s="22">
        <f>AVERAGE(Sheet1!AQ284,Sheet1!BQ284,Sheet1!CQ284,Sheet1!DQ283,Sheet1!EQ284,Sheet1!FQ284,Sheet1!GQ284)</f>
        <v>12.31904761904762</v>
      </c>
      <c r="GU284" s="23">
        <f>AVERAGE(Sheet1!AR284,Sheet1!BR284,Sheet1!CR284,Sheet1!DR283,Sheet1!ER284,Sheet1!FR284,Sheet1!GR284)</f>
        <v>6.3285714285714283</v>
      </c>
      <c r="GV284" s="22">
        <f t="shared" si="223"/>
        <v>11.691774891774891</v>
      </c>
      <c r="GW284" s="23">
        <f t="shared" si="224"/>
        <v>6.2857142857142856</v>
      </c>
      <c r="GX284" s="24">
        <f>AVERAGE(Sheet1!$AO284,Sheet1!$BO284,Sheet1!$CO284,Sheet1!$DO283,Sheet1!$EO284,Sheet1!$FO284,Sheet1!$GO284)</f>
        <v>9.3440476190476183</v>
      </c>
      <c r="GY284" s="24">
        <f t="shared" si="225"/>
        <v>8.9837662337662323</v>
      </c>
    </row>
    <row r="285" spans="1:207">
      <c r="A285" s="7">
        <f>A280+5</f>
        <v>1935</v>
      </c>
      <c r="B285" s="8">
        <f t="shared" si="237"/>
        <v>9.1928571428571413</v>
      </c>
      <c r="C285" s="25">
        <f t="shared" si="250"/>
        <v>9.0228571428571449</v>
      </c>
      <c r="D285" s="16">
        <f t="shared" si="255"/>
        <v>9.0613095238095234</v>
      </c>
      <c r="E285" s="8">
        <f t="shared" si="269"/>
        <v>9.1255257936507927</v>
      </c>
      <c r="F285" s="29">
        <f t="shared" si="263"/>
        <v>8.4012404100529103</v>
      </c>
      <c r="G285" s="16">
        <f t="shared" si="238"/>
        <v>14.3</v>
      </c>
      <c r="H285" s="17">
        <f t="shared" si="239"/>
        <v>9</v>
      </c>
      <c r="I285" s="18">
        <f t="shared" si="240"/>
        <v>2.4</v>
      </c>
      <c r="J285" s="61">
        <f t="shared" si="241"/>
        <v>8.35</v>
      </c>
      <c r="AB285" s="62">
        <v>1935</v>
      </c>
      <c r="AC285" s="15">
        <v>11</v>
      </c>
      <c r="AD285" s="15">
        <v>12.8</v>
      </c>
      <c r="AE285" s="15">
        <v>10</v>
      </c>
      <c r="AF285" s="15">
        <v>9.8000000000000007</v>
      </c>
      <c r="AG285" s="15">
        <v>7.6</v>
      </c>
      <c r="AH285" s="15">
        <v>6.1</v>
      </c>
      <c r="AI285" s="15">
        <v>6.3</v>
      </c>
      <c r="AJ285" s="15">
        <v>6.9</v>
      </c>
      <c r="AK285" s="15">
        <v>6.9</v>
      </c>
      <c r="AL285" s="15">
        <v>7.6</v>
      </c>
      <c r="AM285" s="15">
        <v>9.3000000000000007</v>
      </c>
      <c r="AN285" s="15">
        <v>10.8</v>
      </c>
      <c r="AO285" s="21">
        <f t="shared" si="252"/>
        <v>8.7583333333333329</v>
      </c>
      <c r="AQ285" s="22">
        <f t="shared" si="253"/>
        <v>11.266666666666666</v>
      </c>
      <c r="AR285" s="23">
        <f t="shared" si="254"/>
        <v>6.4333333333333327</v>
      </c>
      <c r="AS285" s="24">
        <f t="shared" si="267"/>
        <v>8.4333333333333353</v>
      </c>
      <c r="BA285" s="2">
        <f t="shared" si="268"/>
        <v>1935</v>
      </c>
      <c r="BB285" s="26">
        <v>1935</v>
      </c>
      <c r="BC285" s="15">
        <v>12.4</v>
      </c>
      <c r="BD285" s="15">
        <v>12.7</v>
      </c>
      <c r="BE285" s="15">
        <v>10.8</v>
      </c>
      <c r="BF285" s="15">
        <v>10.4</v>
      </c>
      <c r="BG285" s="15">
        <v>8.1999999999999993</v>
      </c>
      <c r="BH285" s="15">
        <v>7.1</v>
      </c>
      <c r="BI285" s="15">
        <v>7.9</v>
      </c>
      <c r="BJ285" s="15">
        <v>8.4</v>
      </c>
      <c r="BK285" s="15">
        <v>8</v>
      </c>
      <c r="BL285" s="15">
        <v>8.9</v>
      </c>
      <c r="BM285" s="15">
        <v>9.8000000000000007</v>
      </c>
      <c r="BN285" s="15">
        <v>11.2</v>
      </c>
      <c r="BO285" s="21">
        <f t="shared" si="264"/>
        <v>9.65</v>
      </c>
      <c r="BQ285" s="22">
        <f t="shared" si="265"/>
        <v>11.966666666666669</v>
      </c>
      <c r="BR285" s="23">
        <f t="shared" si="266"/>
        <v>7.8</v>
      </c>
      <c r="BS285" s="24">
        <f t="shared" si="226"/>
        <v>9.5727272727272741</v>
      </c>
      <c r="CA285" s="2">
        <f t="shared" si="242"/>
        <v>1935</v>
      </c>
      <c r="CB285" s="26">
        <v>1935</v>
      </c>
      <c r="CC285" s="15">
        <v>12.7</v>
      </c>
      <c r="CD285" s="15">
        <v>13.4</v>
      </c>
      <c r="CE285" s="15">
        <v>11.1</v>
      </c>
      <c r="CF285" s="15">
        <v>11.8</v>
      </c>
      <c r="CG285" s="15">
        <v>9.4</v>
      </c>
      <c r="CH285" s="15">
        <v>8.8000000000000007</v>
      </c>
      <c r="CI285" s="15">
        <v>8.1999999999999993</v>
      </c>
      <c r="CJ285" s="15">
        <v>8.6</v>
      </c>
      <c r="CK285" s="15">
        <v>8.5</v>
      </c>
      <c r="CL285" s="15">
        <v>8.8000000000000007</v>
      </c>
      <c r="CM285" s="15">
        <v>10</v>
      </c>
      <c r="CN285" s="15">
        <v>11.4</v>
      </c>
      <c r="CO285" s="21">
        <f t="shared" si="231"/>
        <v>10.225</v>
      </c>
      <c r="CQ285" s="22">
        <f t="shared" si="232"/>
        <v>12.4</v>
      </c>
      <c r="CR285" s="23">
        <f t="shared" si="233"/>
        <v>8.5333333333333332</v>
      </c>
      <c r="CS285" s="24">
        <f t="shared" si="256"/>
        <v>10.061363636363636</v>
      </c>
      <c r="DA285" s="2">
        <f t="shared" si="243"/>
        <v>1935</v>
      </c>
      <c r="DB285" s="20" t="s">
        <v>67</v>
      </c>
      <c r="DC285" s="15">
        <v>12.1</v>
      </c>
      <c r="DD285" s="15">
        <v>13.4</v>
      </c>
      <c r="DE285" s="15">
        <v>10.1</v>
      </c>
      <c r="DF285" s="15">
        <v>9.6999999999999993</v>
      </c>
      <c r="DG285" s="15">
        <v>6.2</v>
      </c>
      <c r="DH285" s="15">
        <v>4.9000000000000004</v>
      </c>
      <c r="DI285" s="15">
        <v>5</v>
      </c>
      <c r="DJ285" s="15">
        <v>6.3</v>
      </c>
      <c r="DK285" s="15">
        <v>6.1</v>
      </c>
      <c r="DL285" s="15">
        <v>7.4</v>
      </c>
      <c r="DM285" s="15">
        <v>9.1</v>
      </c>
      <c r="DN285" s="15">
        <v>11.2</v>
      </c>
      <c r="DO285" s="21">
        <f t="shared" si="234"/>
        <v>8.4583333333333339</v>
      </c>
      <c r="DQ285" s="22">
        <f t="shared" si="235"/>
        <v>11.866666666666667</v>
      </c>
      <c r="DR285" s="23">
        <f t="shared" si="236"/>
        <v>5.3999999999999995</v>
      </c>
      <c r="DS285" s="24">
        <f t="shared" si="257"/>
        <v>8.259848484848483</v>
      </c>
      <c r="EA285" s="2">
        <f t="shared" si="230"/>
        <v>1935</v>
      </c>
      <c r="EB285" s="20" t="s">
        <v>67</v>
      </c>
      <c r="EC285" s="15">
        <v>12.9</v>
      </c>
      <c r="ED285" s="15">
        <v>14.2</v>
      </c>
      <c r="EE285" s="15">
        <v>12.3</v>
      </c>
      <c r="EF285" s="15">
        <v>11.7</v>
      </c>
      <c r="EG285" s="15">
        <v>8.9</v>
      </c>
      <c r="EH285" s="15">
        <v>6.6</v>
      </c>
      <c r="EI285" s="15">
        <v>7.5</v>
      </c>
      <c r="EJ285" s="15">
        <v>7.2</v>
      </c>
      <c r="EK285" s="15">
        <v>9.6</v>
      </c>
      <c r="EL285" s="15">
        <v>8.5</v>
      </c>
      <c r="EM285" s="15">
        <v>9.3000000000000007</v>
      </c>
      <c r="EN285" s="15">
        <v>12.6</v>
      </c>
      <c r="EO285" s="21">
        <f t="shared" si="227"/>
        <v>10.108333333333333</v>
      </c>
      <c r="EQ285" s="22">
        <f t="shared" si="228"/>
        <v>13.133333333333335</v>
      </c>
      <c r="ER285" s="23">
        <f t="shared" si="229"/>
        <v>7.1000000000000005</v>
      </c>
      <c r="ES285" s="24">
        <f t="shared" si="251"/>
        <v>9.9053030303030294</v>
      </c>
      <c r="FA285" s="2">
        <f t="shared" si="249"/>
        <v>1935</v>
      </c>
      <c r="FB285" s="20" t="s">
        <v>67</v>
      </c>
      <c r="FC285" s="15">
        <v>10.5</v>
      </c>
      <c r="FD285" s="15">
        <v>12.3</v>
      </c>
      <c r="FE285" s="15">
        <v>9.1999999999999993</v>
      </c>
      <c r="FF285" s="15">
        <v>8.9</v>
      </c>
      <c r="FG285" s="15">
        <v>5.4</v>
      </c>
      <c r="FH285" s="15">
        <v>2.4</v>
      </c>
      <c r="FI285" s="15">
        <v>4.3</v>
      </c>
      <c r="FJ285" s="15">
        <v>5</v>
      </c>
      <c r="FK285" s="15">
        <v>4.8</v>
      </c>
      <c r="FL285" s="15">
        <v>6.7</v>
      </c>
      <c r="FM285" s="15">
        <v>7.8</v>
      </c>
      <c r="FN285" s="15">
        <v>10.4</v>
      </c>
      <c r="FO285" s="21">
        <f t="shared" si="246"/>
        <v>7.3083333333333327</v>
      </c>
      <c r="FQ285" s="22">
        <f t="shared" si="247"/>
        <v>10.666666666666666</v>
      </c>
      <c r="FR285" s="23">
        <f t="shared" si="248"/>
        <v>3.9</v>
      </c>
      <c r="FS285" s="24">
        <f t="shared" si="258"/>
        <v>7.415909090909091</v>
      </c>
      <c r="GA285" s="2">
        <f t="shared" si="262"/>
        <v>1935</v>
      </c>
      <c r="GB285" s="20" t="s">
        <v>67</v>
      </c>
      <c r="GC285" s="15">
        <v>13.2</v>
      </c>
      <c r="GD285" s="15">
        <v>14.3</v>
      </c>
      <c r="GE285" s="15">
        <v>12.1</v>
      </c>
      <c r="GF285" s="15">
        <v>11</v>
      </c>
      <c r="GG285" s="15">
        <v>8.5</v>
      </c>
      <c r="GH285" s="15">
        <v>6.2</v>
      </c>
      <c r="GI285" s="15">
        <v>7.2</v>
      </c>
      <c r="GJ285" s="15">
        <v>7.6</v>
      </c>
      <c r="GK285" s="15">
        <v>7</v>
      </c>
      <c r="GL285" s="15">
        <v>8.3000000000000007</v>
      </c>
      <c r="GM285" s="15">
        <v>9.6999999999999993</v>
      </c>
      <c r="GN285" s="15">
        <v>11.9</v>
      </c>
      <c r="GO285" s="21">
        <f t="shared" si="259"/>
        <v>9.75</v>
      </c>
      <c r="GQ285" s="22">
        <f t="shared" si="260"/>
        <v>13.200000000000001</v>
      </c>
      <c r="GR285" s="23">
        <f t="shared" si="261"/>
        <v>7</v>
      </c>
      <c r="GS285" s="24">
        <f t="shared" si="222"/>
        <v>9.5931818181818187</v>
      </c>
      <c r="GT285" s="22">
        <f>AVERAGE(Sheet1!AQ285,Sheet1!BQ285,Sheet1!CQ285,Sheet1!DQ284,Sheet1!EQ285,Sheet1!FQ285,Sheet1!GQ285)</f>
        <v>12.071428571428571</v>
      </c>
      <c r="GU285" s="23">
        <f>AVERAGE(Sheet1!AR285,Sheet1!BR285,Sheet1!CR285,Sheet1!DR284,Sheet1!ER285,Sheet1!FR285,Sheet1!GR285)</f>
        <v>6.5</v>
      </c>
      <c r="GV285" s="22">
        <f t="shared" si="223"/>
        <v>11.754978354978356</v>
      </c>
      <c r="GW285" s="23">
        <f t="shared" si="224"/>
        <v>6.3285714285714301</v>
      </c>
      <c r="GX285" s="24">
        <f>AVERAGE(Sheet1!$AO285,Sheet1!$BO285,Sheet1!$CO285,Sheet1!$DO284,Sheet1!$EO285,Sheet1!$FO285,Sheet1!$GO285)</f>
        <v>9.1928571428571413</v>
      </c>
      <c r="GY285" s="24">
        <f t="shared" si="225"/>
        <v>9.0287878787878775</v>
      </c>
    </row>
    <row r="286" spans="1:207">
      <c r="A286" s="7"/>
      <c r="B286" s="8">
        <f t="shared" si="237"/>
        <v>9.0559523809523821</v>
      </c>
      <c r="C286" s="25">
        <f t="shared" si="250"/>
        <v>9.0761904761904759</v>
      </c>
      <c r="D286" s="16">
        <f t="shared" si="255"/>
        <v>9.0446428571428559</v>
      </c>
      <c r="E286" s="8">
        <f t="shared" si="269"/>
        <v>9.1253720238095219</v>
      </c>
      <c r="F286" s="29">
        <f t="shared" si="263"/>
        <v>8.4417761243386238</v>
      </c>
      <c r="G286" s="16">
        <f t="shared" si="238"/>
        <v>14.5</v>
      </c>
      <c r="H286" s="17">
        <f t="shared" si="239"/>
        <v>8.6999999999999993</v>
      </c>
      <c r="I286" s="18">
        <f t="shared" si="240"/>
        <v>3</v>
      </c>
      <c r="J286" s="61">
        <f t="shared" si="241"/>
        <v>8.75</v>
      </c>
      <c r="AB286" s="62">
        <v>1936</v>
      </c>
      <c r="AC286" s="15">
        <v>11.7</v>
      </c>
      <c r="AD286" s="15">
        <v>11.7</v>
      </c>
      <c r="AE286" s="15">
        <v>11</v>
      </c>
      <c r="AF286" s="15">
        <v>8.4</v>
      </c>
      <c r="AG286" s="15">
        <v>7.7</v>
      </c>
      <c r="AH286" s="15">
        <v>6</v>
      </c>
      <c r="AI286" s="15">
        <v>6.2</v>
      </c>
      <c r="AJ286" s="15">
        <v>5.5</v>
      </c>
      <c r="AK286" s="15">
        <v>6.1</v>
      </c>
      <c r="AL286" s="15">
        <v>7.6</v>
      </c>
      <c r="AM286" s="15">
        <v>8.1999999999999993</v>
      </c>
      <c r="AN286" s="15">
        <v>11.2</v>
      </c>
      <c r="AO286" s="21">
        <f t="shared" si="252"/>
        <v>8.4416666666666664</v>
      </c>
      <c r="AQ286" s="22">
        <f t="shared" si="253"/>
        <v>11.466666666666667</v>
      </c>
      <c r="AR286" s="23">
        <f t="shared" si="254"/>
        <v>5.8999999999999995</v>
      </c>
      <c r="AS286" s="24">
        <f t="shared" si="267"/>
        <v>8.4689393939393938</v>
      </c>
      <c r="BA286" s="2">
        <f t="shared" si="268"/>
        <v>1936</v>
      </c>
      <c r="BB286" s="26">
        <v>1936</v>
      </c>
      <c r="BC286" s="15">
        <v>12.1</v>
      </c>
      <c r="BD286" s="15">
        <v>12.6</v>
      </c>
      <c r="BE286" s="15">
        <v>12.3</v>
      </c>
      <c r="BF286" s="15">
        <v>10</v>
      </c>
      <c r="BG286" s="15">
        <v>9.3000000000000007</v>
      </c>
      <c r="BH286" s="15">
        <v>7.1</v>
      </c>
      <c r="BI286" s="15">
        <v>7.6</v>
      </c>
      <c r="BJ286" s="15">
        <v>6.9</v>
      </c>
      <c r="BK286" s="15">
        <v>7.3</v>
      </c>
      <c r="BL286" s="15">
        <v>8.4</v>
      </c>
      <c r="BM286" s="15">
        <v>9.3000000000000007</v>
      </c>
      <c r="BN286" s="15">
        <v>12.1</v>
      </c>
      <c r="BO286" s="21">
        <f t="shared" si="264"/>
        <v>9.5833333333333339</v>
      </c>
      <c r="BQ286" s="22">
        <f t="shared" si="265"/>
        <v>12.333333333333334</v>
      </c>
      <c r="BR286" s="23">
        <f t="shared" si="266"/>
        <v>7.2</v>
      </c>
      <c r="BS286" s="24">
        <f t="shared" si="226"/>
        <v>9.6037878787878803</v>
      </c>
      <c r="CA286" s="2">
        <f t="shared" si="242"/>
        <v>1936</v>
      </c>
      <c r="CB286" s="26">
        <v>1936</v>
      </c>
      <c r="CC286" s="15">
        <v>13</v>
      </c>
      <c r="CD286" s="15">
        <v>13.4</v>
      </c>
      <c r="CE286" s="15">
        <v>13.8</v>
      </c>
      <c r="CF286" s="15">
        <v>10.7</v>
      </c>
      <c r="CG286" s="15">
        <v>9.3000000000000007</v>
      </c>
      <c r="CH286" s="15">
        <v>7.7</v>
      </c>
      <c r="CI286" s="15">
        <v>8.1</v>
      </c>
      <c r="CJ286" s="15">
        <v>7.7</v>
      </c>
      <c r="CK286" s="15">
        <v>7.5</v>
      </c>
      <c r="CL286" s="15">
        <v>8.9</v>
      </c>
      <c r="CM286" s="15">
        <v>9.4</v>
      </c>
      <c r="CN286" s="15">
        <v>12</v>
      </c>
      <c r="CO286" s="21">
        <f t="shared" si="231"/>
        <v>10.125000000000002</v>
      </c>
      <c r="CQ286" s="22">
        <f t="shared" si="232"/>
        <v>13.4</v>
      </c>
      <c r="CR286" s="23">
        <f t="shared" si="233"/>
        <v>7.833333333333333</v>
      </c>
      <c r="CS286" s="24">
        <f t="shared" si="256"/>
        <v>10.079545454545453</v>
      </c>
      <c r="DA286" s="2">
        <f t="shared" si="243"/>
        <v>1936</v>
      </c>
      <c r="DB286" s="20" t="s">
        <v>68</v>
      </c>
      <c r="DC286" s="15">
        <v>12.4</v>
      </c>
      <c r="DD286" s="15">
        <v>12</v>
      </c>
      <c r="DE286" s="15">
        <v>10.8</v>
      </c>
      <c r="DF286" s="15">
        <v>8.1999999999999993</v>
      </c>
      <c r="DG286" s="15">
        <v>6.5</v>
      </c>
      <c r="DH286" s="15">
        <v>4.5999999999999996</v>
      </c>
      <c r="DI286" s="15">
        <v>5.3</v>
      </c>
      <c r="DJ286" s="15">
        <v>5</v>
      </c>
      <c r="DK286" s="15">
        <v>5.6</v>
      </c>
      <c r="DL286" s="15">
        <v>7.7</v>
      </c>
      <c r="DM286" s="15">
        <v>8.9</v>
      </c>
      <c r="DN286" s="15">
        <v>11.7</v>
      </c>
      <c r="DO286" s="21">
        <f t="shared" si="234"/>
        <v>8.2250000000000014</v>
      </c>
      <c r="DQ286" s="22">
        <f t="shared" si="235"/>
        <v>11.733333333333334</v>
      </c>
      <c r="DR286" s="23">
        <f t="shared" si="236"/>
        <v>4.9666666666666659</v>
      </c>
      <c r="DS286" s="24">
        <f t="shared" si="257"/>
        <v>8.2893939393939373</v>
      </c>
      <c r="EA286" s="2">
        <f t="shared" si="230"/>
        <v>1936</v>
      </c>
      <c r="EB286" s="20" t="s">
        <v>68</v>
      </c>
      <c r="EC286" s="15">
        <v>13.6</v>
      </c>
      <c r="ED286" s="15">
        <v>14.5</v>
      </c>
      <c r="EE286" s="15">
        <v>13.2</v>
      </c>
      <c r="EF286" s="15">
        <v>9.9</v>
      </c>
      <c r="EG286" s="15">
        <v>9.6999999999999993</v>
      </c>
      <c r="EH286" s="15">
        <v>6.8</v>
      </c>
      <c r="EI286" s="15">
        <v>7.4</v>
      </c>
      <c r="EJ286" s="15">
        <v>6.7</v>
      </c>
      <c r="EK286" s="15">
        <v>5.9</v>
      </c>
      <c r="EL286" s="15">
        <v>8.6</v>
      </c>
      <c r="EM286" s="15">
        <v>9.3000000000000007</v>
      </c>
      <c r="EN286" s="15">
        <v>12.5</v>
      </c>
      <c r="EO286" s="21">
        <f t="shared" si="227"/>
        <v>9.8416666666666668</v>
      </c>
      <c r="EQ286" s="22">
        <f t="shared" si="228"/>
        <v>13.766666666666666</v>
      </c>
      <c r="ER286" s="23">
        <f t="shared" si="229"/>
        <v>6.9666666666666659</v>
      </c>
      <c r="ES286" s="24">
        <f t="shared" si="251"/>
        <v>9.9378787878787875</v>
      </c>
      <c r="FA286" s="2">
        <f t="shared" si="249"/>
        <v>1936</v>
      </c>
      <c r="FB286" s="20" t="s">
        <v>68</v>
      </c>
      <c r="FC286" s="15">
        <v>12.1</v>
      </c>
      <c r="FD286" s="15">
        <v>12.1</v>
      </c>
      <c r="FE286" s="15">
        <v>11</v>
      </c>
      <c r="FF286" s="15">
        <v>6.9</v>
      </c>
      <c r="FG286" s="15">
        <v>5.9</v>
      </c>
      <c r="FH286" s="15">
        <v>3</v>
      </c>
      <c r="FI286" s="15">
        <v>4.2</v>
      </c>
      <c r="FJ286" s="15">
        <v>4.5999999999999996</v>
      </c>
      <c r="FK286" s="15">
        <v>3.3</v>
      </c>
      <c r="FL286" s="15">
        <v>6.1</v>
      </c>
      <c r="FM286" s="15">
        <v>7.4</v>
      </c>
      <c r="FN286" s="15">
        <v>11.4</v>
      </c>
      <c r="FO286" s="21">
        <f t="shared" si="246"/>
        <v>7.3333333333333348</v>
      </c>
      <c r="FQ286" s="22">
        <f t="shared" si="247"/>
        <v>11.733333333333334</v>
      </c>
      <c r="FR286" s="23">
        <f t="shared" si="248"/>
        <v>3.9333333333333336</v>
      </c>
      <c r="FS286" s="24">
        <f t="shared" si="258"/>
        <v>7.4325757575757567</v>
      </c>
      <c r="GA286" s="2">
        <f t="shared" si="262"/>
        <v>1936</v>
      </c>
      <c r="GB286" s="20" t="s">
        <v>68</v>
      </c>
      <c r="GC286" s="15">
        <v>13.7</v>
      </c>
      <c r="GD286" s="15">
        <v>14</v>
      </c>
      <c r="GE286" s="15">
        <v>12.9</v>
      </c>
      <c r="GF286" s="15">
        <v>9.8000000000000007</v>
      </c>
      <c r="GG286" s="15">
        <v>8.8000000000000007</v>
      </c>
      <c r="GH286" s="15">
        <v>5.7</v>
      </c>
      <c r="GI286" s="15">
        <v>6.9</v>
      </c>
      <c r="GJ286" s="15">
        <v>6.6</v>
      </c>
      <c r="GK286" s="15">
        <v>6.6</v>
      </c>
      <c r="GL286" s="15">
        <v>8.3000000000000007</v>
      </c>
      <c r="GM286" s="15">
        <v>9.3000000000000007</v>
      </c>
      <c r="GN286" s="15">
        <v>12.7</v>
      </c>
      <c r="GO286" s="21">
        <f t="shared" si="259"/>
        <v>9.6083333333333325</v>
      </c>
      <c r="GQ286" s="22">
        <f t="shared" si="260"/>
        <v>13.533333333333333</v>
      </c>
      <c r="GR286" s="23">
        <f t="shared" si="261"/>
        <v>6.4000000000000012</v>
      </c>
      <c r="GS286" s="24">
        <f t="shared" si="222"/>
        <v>9.6431818181818176</v>
      </c>
      <c r="GT286" s="22">
        <f>AVERAGE(Sheet1!AQ286,Sheet1!BQ286,Sheet1!CQ286,Sheet1!DQ285,Sheet1!EQ286,Sheet1!FQ286,Sheet1!GQ286)</f>
        <v>12.585714285714285</v>
      </c>
      <c r="GU286" s="23">
        <f>AVERAGE(Sheet1!AR286,Sheet1!BR286,Sheet1!CR286,Sheet1!DR285,Sheet1!ER286,Sheet1!FR286,Sheet1!GR286)</f>
        <v>6.2333333333333334</v>
      </c>
      <c r="GV286" s="22">
        <f t="shared" si="223"/>
        <v>11.845454545454544</v>
      </c>
      <c r="GW286" s="23">
        <f t="shared" si="224"/>
        <v>6.3744588744588748</v>
      </c>
      <c r="GX286" s="24">
        <f>AVERAGE(Sheet1!$AO286,Sheet1!$BO286,Sheet1!$CO286,Sheet1!$DO285,Sheet1!$EO286,Sheet1!$FO286,Sheet1!$GO286)</f>
        <v>9.0559523809523821</v>
      </c>
      <c r="GY286" s="24">
        <f t="shared" si="225"/>
        <v>9.0608225108225096</v>
      </c>
    </row>
    <row r="287" spans="1:207">
      <c r="A287" s="7"/>
      <c r="B287" s="8">
        <f t="shared" si="237"/>
        <v>8.9916666666666671</v>
      </c>
      <c r="C287" s="25">
        <f t="shared" si="250"/>
        <v>9.0716666666666672</v>
      </c>
      <c r="D287" s="16">
        <f t="shared" si="255"/>
        <v>9.0702380952380928</v>
      </c>
      <c r="E287" s="8">
        <f t="shared" si="269"/>
        <v>9.1104761904761897</v>
      </c>
      <c r="F287" s="29">
        <f t="shared" si="263"/>
        <v>8.4773594576719589</v>
      </c>
      <c r="G287" s="16">
        <f t="shared" si="238"/>
        <v>13.8</v>
      </c>
      <c r="H287" s="17">
        <f t="shared" si="239"/>
        <v>9.25</v>
      </c>
      <c r="I287" s="18">
        <f t="shared" si="240"/>
        <v>1.9</v>
      </c>
      <c r="J287" s="61">
        <f t="shared" si="241"/>
        <v>7.8500000000000005</v>
      </c>
      <c r="AB287" s="62">
        <v>1937</v>
      </c>
      <c r="AC287" s="15">
        <v>10.1</v>
      </c>
      <c r="AD287" s="15">
        <v>11.8</v>
      </c>
      <c r="AE287" s="15">
        <v>11.1</v>
      </c>
      <c r="AF287" s="15">
        <v>8.3000000000000007</v>
      </c>
      <c r="AG287" s="15">
        <v>7.6</v>
      </c>
      <c r="AH287" s="15">
        <v>4.5999999999999996</v>
      </c>
      <c r="AI287" s="15">
        <v>6.5</v>
      </c>
      <c r="AJ287" s="15">
        <v>7</v>
      </c>
      <c r="AK287" s="15">
        <v>7.7</v>
      </c>
      <c r="AL287" s="15">
        <v>9</v>
      </c>
      <c r="AM287" s="15">
        <v>10</v>
      </c>
      <c r="AN287" s="15">
        <v>10.4</v>
      </c>
      <c r="AO287" s="21">
        <f t="shared" si="252"/>
        <v>8.6750000000000007</v>
      </c>
      <c r="AQ287" s="22">
        <f t="shared" si="253"/>
        <v>11</v>
      </c>
      <c r="AR287" s="23">
        <f t="shared" si="254"/>
        <v>6.0333333333333341</v>
      </c>
      <c r="AS287" s="24">
        <f t="shared" si="267"/>
        <v>8.4795454545454536</v>
      </c>
      <c r="BA287" s="2">
        <f t="shared" si="268"/>
        <v>1937</v>
      </c>
      <c r="BB287" s="26">
        <v>1937</v>
      </c>
      <c r="BC287" s="15">
        <v>11.6</v>
      </c>
      <c r="BD287" s="15">
        <v>12.7</v>
      </c>
      <c r="BE287" s="15">
        <v>11.8</v>
      </c>
      <c r="BF287" s="15">
        <v>9.6999999999999993</v>
      </c>
      <c r="BG287" s="15">
        <v>8.8000000000000007</v>
      </c>
      <c r="BH287" s="15">
        <v>4.5999999999999996</v>
      </c>
      <c r="BI287" s="15">
        <v>8.1</v>
      </c>
      <c r="BJ287" s="15">
        <v>8.6999999999999993</v>
      </c>
      <c r="BK287" s="15">
        <v>9.4</v>
      </c>
      <c r="BL287" s="15">
        <v>10.7</v>
      </c>
      <c r="BM287" s="15">
        <v>10.8</v>
      </c>
      <c r="BN287" s="15">
        <v>11.6</v>
      </c>
      <c r="BO287" s="21">
        <f t="shared" si="264"/>
        <v>9.875</v>
      </c>
      <c r="BQ287" s="22">
        <f t="shared" si="265"/>
        <v>12.033333333333331</v>
      </c>
      <c r="BR287" s="23">
        <f t="shared" si="266"/>
        <v>7.1333333333333329</v>
      </c>
      <c r="BS287" s="24">
        <f t="shared" si="226"/>
        <v>9.6143939393939402</v>
      </c>
      <c r="CA287" s="2">
        <f t="shared" si="242"/>
        <v>1937</v>
      </c>
      <c r="CB287" s="26">
        <v>1937</v>
      </c>
      <c r="CC287" s="15">
        <v>11.2</v>
      </c>
      <c r="CD287" s="15">
        <v>13.5</v>
      </c>
      <c r="CE287" s="15">
        <v>12.6</v>
      </c>
      <c r="CF287" s="15">
        <v>10.199999999999999</v>
      </c>
      <c r="CG287" s="15">
        <v>9.4</v>
      </c>
      <c r="CH287" s="15">
        <v>6.9</v>
      </c>
      <c r="CI287" s="15">
        <v>7.7</v>
      </c>
      <c r="CJ287" s="15">
        <v>8.1999999999999993</v>
      </c>
      <c r="CK287" s="15">
        <v>8.9</v>
      </c>
      <c r="CL287" s="15">
        <v>8.1999999999999993</v>
      </c>
      <c r="CM287" s="15">
        <v>6</v>
      </c>
      <c r="CN287" s="15">
        <v>9.9</v>
      </c>
      <c r="CO287" s="21">
        <f t="shared" si="231"/>
        <v>9.3916666666666675</v>
      </c>
      <c r="CQ287" s="22">
        <f t="shared" si="232"/>
        <v>12.433333333333332</v>
      </c>
      <c r="CR287" s="23">
        <f t="shared" si="233"/>
        <v>7.6000000000000005</v>
      </c>
      <c r="CS287" s="24">
        <f t="shared" si="256"/>
        <v>10.00151515151515</v>
      </c>
      <c r="DA287" s="2">
        <f t="shared" si="243"/>
        <v>1937</v>
      </c>
      <c r="DB287" s="20" t="s">
        <v>69</v>
      </c>
      <c r="DC287" s="15">
        <v>10.8</v>
      </c>
      <c r="DD287" s="15">
        <v>12.4</v>
      </c>
      <c r="DE287" s="15">
        <v>11.2</v>
      </c>
      <c r="DF287" s="15">
        <v>7.3</v>
      </c>
      <c r="DG287" s="15">
        <v>6.4</v>
      </c>
      <c r="DH287" s="15">
        <v>2.9</v>
      </c>
      <c r="DI287" s="15">
        <v>5.3</v>
      </c>
      <c r="DJ287" s="15">
        <v>6.1</v>
      </c>
      <c r="DK287" s="15">
        <v>7.1</v>
      </c>
      <c r="DL287" s="15">
        <v>8.6999999999999993</v>
      </c>
      <c r="DM287" s="15">
        <v>10.6</v>
      </c>
      <c r="DN287" s="15">
        <v>11.1</v>
      </c>
      <c r="DO287" s="21">
        <f t="shared" si="234"/>
        <v>8.3249999999999993</v>
      </c>
      <c r="DQ287" s="22">
        <f t="shared" si="235"/>
        <v>11.466666666666669</v>
      </c>
      <c r="DR287" s="23">
        <f t="shared" si="236"/>
        <v>4.7666666666666666</v>
      </c>
      <c r="DS287" s="24">
        <f t="shared" si="257"/>
        <v>8.2696969696969678</v>
      </c>
      <c r="EA287" s="2">
        <f t="shared" si="230"/>
        <v>1937</v>
      </c>
      <c r="EB287" s="20" t="s">
        <v>69</v>
      </c>
      <c r="EC287" s="15">
        <v>11.7</v>
      </c>
      <c r="ED287" s="15">
        <v>13.8</v>
      </c>
      <c r="EE287" s="15">
        <v>13.1</v>
      </c>
      <c r="EF287" s="15">
        <v>9.6</v>
      </c>
      <c r="EG287" s="15">
        <v>8.6</v>
      </c>
      <c r="EH287" s="15">
        <v>7.9</v>
      </c>
      <c r="EI287" s="15">
        <v>6.6</v>
      </c>
      <c r="EJ287" s="15">
        <v>7.8</v>
      </c>
      <c r="EK287" s="15">
        <v>8.1999999999999993</v>
      </c>
      <c r="EL287" s="15">
        <v>10.4</v>
      </c>
      <c r="EM287" s="15">
        <v>11.3</v>
      </c>
      <c r="EN287" s="15">
        <v>12.2</v>
      </c>
      <c r="EO287" s="21">
        <f t="shared" si="227"/>
        <v>10.1</v>
      </c>
      <c r="EQ287" s="22">
        <f t="shared" si="228"/>
        <v>12.866666666666667</v>
      </c>
      <c r="ER287" s="23">
        <f t="shared" si="229"/>
        <v>7.4333333333333336</v>
      </c>
      <c r="ES287" s="24">
        <f t="shared" si="251"/>
        <v>9.9325757575757567</v>
      </c>
      <c r="FA287" s="2">
        <f t="shared" si="249"/>
        <v>1937</v>
      </c>
      <c r="FB287" s="20" t="s">
        <v>69</v>
      </c>
      <c r="FC287" s="15">
        <v>9.9</v>
      </c>
      <c r="FD287" s="15">
        <v>12.2</v>
      </c>
      <c r="FE287" s="15">
        <v>10.6</v>
      </c>
      <c r="FF287" s="15">
        <v>5.9</v>
      </c>
      <c r="FG287" s="15">
        <v>4.5999999999999996</v>
      </c>
      <c r="FH287" s="15">
        <v>1.9</v>
      </c>
      <c r="FI287" s="15">
        <v>2.9</v>
      </c>
      <c r="FJ287" s="15">
        <v>4.8</v>
      </c>
      <c r="FK287" s="15">
        <v>5.7</v>
      </c>
      <c r="FL287" s="15">
        <v>7.7</v>
      </c>
      <c r="FM287" s="15">
        <v>9.4</v>
      </c>
      <c r="FN287" s="15">
        <v>10.3</v>
      </c>
      <c r="FO287" s="21">
        <f t="shared" si="246"/>
        <v>7.1583333333333341</v>
      </c>
      <c r="FQ287" s="22">
        <f t="shared" si="247"/>
        <v>10.9</v>
      </c>
      <c r="FR287" s="23">
        <f t="shared" si="248"/>
        <v>3.1999999999999997</v>
      </c>
      <c r="FS287" s="24">
        <f t="shared" si="258"/>
        <v>7.3515151515151507</v>
      </c>
      <c r="GA287" s="2">
        <f t="shared" si="262"/>
        <v>1937</v>
      </c>
      <c r="GB287" s="20" t="s">
        <v>69</v>
      </c>
      <c r="GC287" s="15">
        <v>12.1</v>
      </c>
      <c r="GD287" s="15">
        <v>12.9</v>
      </c>
      <c r="GE287" s="15">
        <v>13</v>
      </c>
      <c r="GF287" s="15">
        <v>9.1</v>
      </c>
      <c r="GG287" s="15">
        <v>8.1</v>
      </c>
      <c r="GH287" s="15">
        <v>4.5999999999999996</v>
      </c>
      <c r="GI287" s="15">
        <v>6.6</v>
      </c>
      <c r="GJ287" s="15">
        <v>6.9</v>
      </c>
      <c r="GK287" s="15">
        <v>8</v>
      </c>
      <c r="GL287" s="15">
        <v>9.5</v>
      </c>
      <c r="GM287" s="15">
        <v>11</v>
      </c>
      <c r="GN287" s="15">
        <v>12.4</v>
      </c>
      <c r="GO287" s="21">
        <f t="shared" si="259"/>
        <v>9.5166666666666675</v>
      </c>
      <c r="GQ287" s="22">
        <f t="shared" si="260"/>
        <v>12.666666666666666</v>
      </c>
      <c r="GR287" s="23">
        <f t="shared" si="261"/>
        <v>6.0333333333333341</v>
      </c>
      <c r="GS287" s="24">
        <f t="shared" ref="GS287:GS318" si="270">AVERAGE(GO277:GO287)</f>
        <v>9.6098484848484862</v>
      </c>
      <c r="GT287" s="22">
        <f>AVERAGE(Sheet1!AQ287,Sheet1!BQ287,Sheet1!CQ287,Sheet1!DQ286,Sheet1!EQ287,Sheet1!FQ287,Sheet1!GQ287)</f>
        <v>11.947619047619048</v>
      </c>
      <c r="GU287" s="23">
        <f>AVERAGE(Sheet1!AR287,Sheet1!BR287,Sheet1!CR287,Sheet1!DR286,Sheet1!ER287,Sheet1!FR287,Sheet1!GR287)</f>
        <v>6.0571428571428578</v>
      </c>
      <c r="GV287" s="22">
        <f t="shared" si="223"/>
        <v>11.85930735930736</v>
      </c>
      <c r="GW287" s="23">
        <f t="shared" si="224"/>
        <v>6.2857142857142856</v>
      </c>
      <c r="GX287" s="24">
        <f>AVERAGE(Sheet1!$AO287,Sheet1!$BO287,Sheet1!$CO287,Sheet1!$DO286,Sheet1!$EO287,Sheet1!$FO287,Sheet1!$GO287)</f>
        <v>8.9916666666666671</v>
      </c>
      <c r="GY287" s="24">
        <f t="shared" si="225"/>
        <v>9.0398268398268389</v>
      </c>
    </row>
    <row r="288" spans="1:207">
      <c r="A288" s="7"/>
      <c r="B288" s="8">
        <f t="shared" si="237"/>
        <v>8.8156746031746032</v>
      </c>
      <c r="C288" s="25">
        <f t="shared" si="250"/>
        <v>9.0800396825396827</v>
      </c>
      <c r="D288" s="16">
        <f t="shared" si="255"/>
        <v>9.0097817460317469</v>
      </c>
      <c r="E288" s="8">
        <f t="shared" si="269"/>
        <v>9.0841071428571443</v>
      </c>
      <c r="F288" s="29">
        <f t="shared" si="263"/>
        <v>8.5139229497354503</v>
      </c>
      <c r="G288" s="16">
        <f t="shared" si="238"/>
        <v>13.6</v>
      </c>
      <c r="H288" s="17">
        <f t="shared" si="239"/>
        <v>9.25</v>
      </c>
      <c r="I288" s="18">
        <f t="shared" si="240"/>
        <v>1.9</v>
      </c>
      <c r="J288" s="61">
        <f t="shared" si="241"/>
        <v>7.75</v>
      </c>
      <c r="AB288" s="62">
        <v>1938</v>
      </c>
      <c r="AC288" s="15">
        <v>11.1</v>
      </c>
      <c r="AD288" s="15">
        <v>12</v>
      </c>
      <c r="AE288" s="15">
        <v>11.5</v>
      </c>
      <c r="AF288" s="15">
        <v>10.3</v>
      </c>
      <c r="AG288" s="15">
        <v>9.4</v>
      </c>
      <c r="AH288" s="15">
        <v>6.8</v>
      </c>
      <c r="AI288" s="15">
        <v>5.3</v>
      </c>
      <c r="AJ288" s="15">
        <v>6.5</v>
      </c>
      <c r="AK288" s="15">
        <v>7.3</v>
      </c>
      <c r="AL288" s="15">
        <v>8.3000000000000007</v>
      </c>
      <c r="AM288" s="15">
        <v>9.4</v>
      </c>
      <c r="AN288" s="15">
        <v>8.9</v>
      </c>
      <c r="AO288" s="21">
        <f t="shared" si="252"/>
        <v>8.9</v>
      </c>
      <c r="AQ288" s="22">
        <f t="shared" si="253"/>
        <v>11.533333333333333</v>
      </c>
      <c r="AR288" s="23">
        <f t="shared" si="254"/>
        <v>6.2</v>
      </c>
      <c r="AS288" s="24">
        <f t="shared" si="267"/>
        <v>8.5689393939393916</v>
      </c>
      <c r="BA288" s="2">
        <f t="shared" si="268"/>
        <v>1938</v>
      </c>
      <c r="BB288" s="26">
        <v>1938</v>
      </c>
      <c r="BC288" s="15">
        <v>11.7</v>
      </c>
      <c r="BD288" s="15">
        <v>13.4</v>
      </c>
      <c r="BE288" s="15">
        <v>12.4</v>
      </c>
      <c r="BF288" s="15">
        <v>10.9</v>
      </c>
      <c r="BG288" s="15">
        <v>10.199999999999999</v>
      </c>
      <c r="BH288" s="15">
        <v>8.4</v>
      </c>
      <c r="BI288" s="15">
        <v>7.2</v>
      </c>
      <c r="BJ288" s="15">
        <v>7.9</v>
      </c>
      <c r="BK288" s="15">
        <v>8.9</v>
      </c>
      <c r="BL288" s="15">
        <v>9.1999999999999993</v>
      </c>
      <c r="BM288" s="15">
        <v>10.1</v>
      </c>
      <c r="BN288" s="15">
        <v>10.3</v>
      </c>
      <c r="BO288" s="21">
        <f t="shared" si="264"/>
        <v>10.050000000000001</v>
      </c>
      <c r="BQ288" s="22">
        <f t="shared" si="265"/>
        <v>12.5</v>
      </c>
      <c r="BR288" s="23">
        <f t="shared" si="266"/>
        <v>7.833333333333333</v>
      </c>
      <c r="BS288" s="24">
        <f t="shared" si="226"/>
        <v>9.6939393939393952</v>
      </c>
      <c r="CA288" s="2">
        <f t="shared" si="242"/>
        <v>1938</v>
      </c>
      <c r="CB288" s="26">
        <v>1938</v>
      </c>
      <c r="CC288" s="15">
        <v>10.8</v>
      </c>
      <c r="CD288" s="15">
        <v>11.3</v>
      </c>
      <c r="CE288" s="15">
        <v>10.5</v>
      </c>
      <c r="CF288" s="15">
        <v>9.6</v>
      </c>
      <c r="CG288" s="15">
        <v>8.1999999999999993</v>
      </c>
      <c r="CH288" s="15">
        <v>6.1</v>
      </c>
      <c r="CI288" s="15">
        <v>4.5999999999999996</v>
      </c>
      <c r="CJ288" s="15">
        <v>5.7</v>
      </c>
      <c r="CK288" s="15">
        <v>6</v>
      </c>
      <c r="CL288" s="15">
        <v>6.9</v>
      </c>
      <c r="CM288" s="15">
        <v>8.3000000000000007</v>
      </c>
      <c r="CN288" s="15">
        <v>9.1</v>
      </c>
      <c r="CO288" s="21">
        <f t="shared" si="231"/>
        <v>8.0916666666666668</v>
      </c>
      <c r="CQ288" s="22">
        <f t="shared" si="232"/>
        <v>10.866666666666667</v>
      </c>
      <c r="CR288" s="23">
        <f t="shared" si="233"/>
        <v>5.4666666666666659</v>
      </c>
      <c r="CS288" s="24">
        <f t="shared" si="256"/>
        <v>9.8545454545454536</v>
      </c>
      <c r="DA288" s="2">
        <f t="shared" si="243"/>
        <v>1938</v>
      </c>
      <c r="DB288" s="20" t="s">
        <v>70</v>
      </c>
      <c r="DC288" s="15">
        <v>11.6</v>
      </c>
      <c r="DD288" s="15">
        <v>12.6</v>
      </c>
      <c r="DE288" s="15">
        <v>11.4</v>
      </c>
      <c r="DF288" s="15">
        <v>9.9</v>
      </c>
      <c r="DG288" s="15">
        <v>7.8</v>
      </c>
      <c r="DH288" s="15">
        <v>5.6</v>
      </c>
      <c r="DI288" s="15">
        <v>3.7</v>
      </c>
      <c r="DJ288" s="15">
        <v>5.5</v>
      </c>
      <c r="DK288" s="15">
        <v>6.6</v>
      </c>
      <c r="DL288" s="15">
        <v>8.8000000000000007</v>
      </c>
      <c r="DM288" s="15">
        <v>10.1</v>
      </c>
      <c r="DN288" s="15">
        <v>9.3000000000000007</v>
      </c>
      <c r="DO288" s="21">
        <f t="shared" si="234"/>
        <v>8.5749999999999975</v>
      </c>
      <c r="DQ288" s="22">
        <f t="shared" si="235"/>
        <v>11.866666666666667</v>
      </c>
      <c r="DR288" s="23">
        <f t="shared" si="236"/>
        <v>4.9333333333333336</v>
      </c>
      <c r="DS288" s="24">
        <f t="shared" si="257"/>
        <v>8.3234848484848492</v>
      </c>
      <c r="EA288" s="2">
        <f t="shared" si="230"/>
        <v>1938</v>
      </c>
      <c r="EB288" s="20" t="s">
        <v>70</v>
      </c>
      <c r="EC288" s="15">
        <v>13.1</v>
      </c>
      <c r="ED288" s="15">
        <v>13.3</v>
      </c>
      <c r="EE288" s="15">
        <v>13.2</v>
      </c>
      <c r="EF288" s="15">
        <v>12.2</v>
      </c>
      <c r="EG288" s="15">
        <v>9.6999999999999993</v>
      </c>
      <c r="EH288" s="15">
        <v>7.1</v>
      </c>
      <c r="EI288" s="15">
        <v>6.4</v>
      </c>
      <c r="EJ288" s="15">
        <v>6.8</v>
      </c>
      <c r="EK288" s="15">
        <v>7.5</v>
      </c>
      <c r="EL288" s="15">
        <v>9.4</v>
      </c>
      <c r="EM288" s="15">
        <v>11</v>
      </c>
      <c r="EN288" s="15">
        <v>10.3</v>
      </c>
      <c r="EO288" s="21">
        <f t="shared" si="227"/>
        <v>10</v>
      </c>
      <c r="EQ288" s="22">
        <f t="shared" si="228"/>
        <v>13.199999999999998</v>
      </c>
      <c r="ER288" s="23">
        <f t="shared" si="229"/>
        <v>6.7666666666666666</v>
      </c>
      <c r="ES288" s="24">
        <f t="shared" si="251"/>
        <v>9.9780303030303017</v>
      </c>
      <c r="FA288" s="2">
        <f t="shared" si="249"/>
        <v>1938</v>
      </c>
      <c r="FB288" s="20" t="s">
        <v>70</v>
      </c>
      <c r="FC288" s="15">
        <v>11</v>
      </c>
      <c r="FD288" s="15">
        <v>11.1</v>
      </c>
      <c r="FE288" s="15">
        <v>10.9</v>
      </c>
      <c r="FF288" s="15">
        <v>9.1999999999999993</v>
      </c>
      <c r="FG288" s="15">
        <v>5.9</v>
      </c>
      <c r="FH288" s="15">
        <v>3.7</v>
      </c>
      <c r="FI288" s="15">
        <v>1.9</v>
      </c>
      <c r="FJ288" s="15">
        <v>3.1</v>
      </c>
      <c r="FK288" s="15">
        <v>5.2</v>
      </c>
      <c r="FL288" s="15">
        <v>7</v>
      </c>
      <c r="FM288" s="15">
        <v>8.8000000000000007</v>
      </c>
      <c r="FN288" s="30">
        <f>(FN285+FN286+FN287+FN289+FN290+FN291)/6</f>
        <v>9.8166666666666682</v>
      </c>
      <c r="FO288" s="21">
        <f t="shared" si="246"/>
        <v>7.301388888888888</v>
      </c>
      <c r="FQ288" s="22">
        <f t="shared" si="247"/>
        <v>11</v>
      </c>
      <c r="FR288" s="23">
        <f t="shared" si="248"/>
        <v>2.9</v>
      </c>
      <c r="FS288" s="24">
        <f t="shared" si="258"/>
        <v>7.3698232323232311</v>
      </c>
      <c r="GA288" s="2">
        <f t="shared" si="262"/>
        <v>1938</v>
      </c>
      <c r="GB288" s="20" t="s">
        <v>70</v>
      </c>
      <c r="GC288" s="15">
        <v>12.9</v>
      </c>
      <c r="GD288" s="15">
        <v>13.6</v>
      </c>
      <c r="GE288" s="15">
        <v>12.8</v>
      </c>
      <c r="GF288" s="15">
        <v>10</v>
      </c>
      <c r="GG288" s="15">
        <v>5.8</v>
      </c>
      <c r="GH288" s="15">
        <v>4.4000000000000004</v>
      </c>
      <c r="GI288" s="15">
        <v>3.2</v>
      </c>
      <c r="GJ288" s="15">
        <v>6.3</v>
      </c>
      <c r="GK288" s="15">
        <v>7.9</v>
      </c>
      <c r="GL288" s="15">
        <v>9.3000000000000007</v>
      </c>
      <c r="GM288" s="15">
        <v>11.1</v>
      </c>
      <c r="GN288" s="15">
        <v>11.2</v>
      </c>
      <c r="GO288" s="21">
        <f t="shared" si="259"/>
        <v>9.0416666666666661</v>
      </c>
      <c r="GQ288" s="22">
        <f t="shared" si="260"/>
        <v>13.1</v>
      </c>
      <c r="GR288" s="23">
        <f t="shared" si="261"/>
        <v>4.6333333333333337</v>
      </c>
      <c r="GS288" s="24">
        <f t="shared" si="270"/>
        <v>9.5946969696969706</v>
      </c>
      <c r="GT288" s="22">
        <f>AVERAGE(Sheet1!AQ288,Sheet1!BQ288,Sheet1!CQ288,Sheet1!DQ287,Sheet1!EQ288,Sheet1!FQ288,Sheet1!GQ288)</f>
        <v>11.952380952380951</v>
      </c>
      <c r="GU288" s="23">
        <f>AVERAGE(Sheet1!AR288,Sheet1!BR288,Sheet1!CR288,Sheet1!DR287,Sheet1!ER288,Sheet1!FR288,Sheet1!GR288)</f>
        <v>5.5095238095238086</v>
      </c>
      <c r="GV288" s="22">
        <f t="shared" ref="GV288:GV319" si="271">AVERAGE(GT278:GT288)</f>
        <v>11.918181818181818</v>
      </c>
      <c r="GW288" s="23">
        <f t="shared" ref="GW288:GW319" si="272">AVERAGE(GU278:GU288)</f>
        <v>6.2554112554112553</v>
      </c>
      <c r="GX288" s="24">
        <f>AVERAGE(Sheet1!$AO288,Sheet1!$BO288,Sheet1!$CO288,Sheet1!$DO287,Sheet1!$EO288,Sheet1!$FO288,Sheet1!$GO288)</f>
        <v>8.8156746031746032</v>
      </c>
      <c r="GY288" s="24">
        <f t="shared" ref="GY288:GY319" si="273">AVERAGE(GX278:GX288)</f>
        <v>9.047095959595957</v>
      </c>
    </row>
    <row r="289" spans="1:207">
      <c r="A289" s="7"/>
      <c r="B289" s="8">
        <f t="shared" si="237"/>
        <v>9.2452380952380953</v>
      </c>
      <c r="C289" s="25">
        <f t="shared" si="250"/>
        <v>9.0602777777777774</v>
      </c>
      <c r="D289" s="16">
        <f t="shared" si="255"/>
        <v>9.0397817460317462</v>
      </c>
      <c r="E289" s="8">
        <f t="shared" si="269"/>
        <v>9.0717162698412714</v>
      </c>
      <c r="F289" s="29">
        <f t="shared" si="263"/>
        <v>8.552411044973546</v>
      </c>
      <c r="G289" s="16">
        <f t="shared" si="238"/>
        <v>13.7</v>
      </c>
      <c r="H289" s="17">
        <f t="shared" si="239"/>
        <v>9.5</v>
      </c>
      <c r="I289" s="18">
        <f t="shared" si="240"/>
        <v>2.1</v>
      </c>
      <c r="J289" s="61">
        <f t="shared" si="241"/>
        <v>7.8999999999999995</v>
      </c>
      <c r="AB289" s="62">
        <v>1939</v>
      </c>
      <c r="AC289" s="15">
        <v>10.5</v>
      </c>
      <c r="AD289" s="15">
        <v>11</v>
      </c>
      <c r="AE289" s="15">
        <v>10.4</v>
      </c>
      <c r="AF289" s="15">
        <v>11</v>
      </c>
      <c r="AG289" s="15">
        <v>10.3</v>
      </c>
      <c r="AH289" s="15">
        <v>6.4</v>
      </c>
      <c r="AI289" s="15">
        <v>5.3</v>
      </c>
      <c r="AJ289" s="15">
        <v>6.6</v>
      </c>
      <c r="AK289" s="15">
        <v>7.2</v>
      </c>
      <c r="AL289" s="15">
        <v>8.6</v>
      </c>
      <c r="AM289" s="15">
        <v>9.4</v>
      </c>
      <c r="AN289" s="15">
        <v>9.9</v>
      </c>
      <c r="AO289" s="21">
        <f t="shared" si="252"/>
        <v>8.8833333333333346</v>
      </c>
      <c r="AQ289" s="22">
        <f t="shared" si="253"/>
        <v>10.633333333333333</v>
      </c>
      <c r="AR289" s="23">
        <f t="shared" si="254"/>
        <v>6.0999999999999988</v>
      </c>
      <c r="AS289" s="24">
        <f t="shared" si="267"/>
        <v>8.6007575757575765</v>
      </c>
      <c r="BA289" s="2">
        <f t="shared" si="268"/>
        <v>1939</v>
      </c>
      <c r="BB289" s="26">
        <v>1939</v>
      </c>
      <c r="BC289" s="15">
        <v>11.1</v>
      </c>
      <c r="BD289" s="15">
        <v>12.2</v>
      </c>
      <c r="BE289" s="15">
        <v>11.4</v>
      </c>
      <c r="BF289" s="15">
        <v>12.4</v>
      </c>
      <c r="BG289" s="15">
        <v>11.4</v>
      </c>
      <c r="BH289" s="15">
        <v>8.6999999999999993</v>
      </c>
      <c r="BI289" s="15">
        <v>6.9</v>
      </c>
      <c r="BJ289" s="15">
        <v>7.4</v>
      </c>
      <c r="BK289" s="15">
        <v>7.9</v>
      </c>
      <c r="BL289" s="15">
        <v>8.8000000000000007</v>
      </c>
      <c r="BM289" s="15">
        <v>10.3</v>
      </c>
      <c r="BN289" s="15">
        <v>10.6</v>
      </c>
      <c r="BO289" s="21">
        <f t="shared" si="264"/>
        <v>9.9249999999999989</v>
      </c>
      <c r="BQ289" s="22">
        <f t="shared" si="265"/>
        <v>11.566666666666665</v>
      </c>
      <c r="BR289" s="23">
        <f t="shared" si="266"/>
        <v>7.666666666666667</v>
      </c>
      <c r="BS289" s="24">
        <f t="shared" si="226"/>
        <v>9.6674242424242411</v>
      </c>
      <c r="CA289" s="2">
        <f t="shared" si="242"/>
        <v>1939</v>
      </c>
      <c r="CB289" s="26">
        <v>1939</v>
      </c>
      <c r="CC289" s="15">
        <v>10.6</v>
      </c>
      <c r="CD289" s="15">
        <v>12.6</v>
      </c>
      <c r="CE289" s="15">
        <v>12.7</v>
      </c>
      <c r="CF289" s="15">
        <v>12.8</v>
      </c>
      <c r="CG289" s="15">
        <v>11.1</v>
      </c>
      <c r="CH289" s="15">
        <v>9.3000000000000007</v>
      </c>
      <c r="CI289" s="15">
        <v>6.8</v>
      </c>
      <c r="CJ289" s="15">
        <v>8.1</v>
      </c>
      <c r="CK289" s="15">
        <v>8.3000000000000007</v>
      </c>
      <c r="CL289" s="15">
        <v>8.9</v>
      </c>
      <c r="CM289" s="15">
        <v>9.9</v>
      </c>
      <c r="CN289" s="15">
        <v>10.3</v>
      </c>
      <c r="CO289" s="21">
        <f t="shared" si="231"/>
        <v>10.116666666666667</v>
      </c>
      <c r="CQ289" s="22">
        <f t="shared" si="232"/>
        <v>11.966666666666667</v>
      </c>
      <c r="CR289" s="23">
        <f t="shared" si="233"/>
        <v>8.0666666666666682</v>
      </c>
      <c r="CS289" s="24">
        <f t="shared" si="256"/>
        <v>9.8136363636363626</v>
      </c>
      <c r="DA289" s="2">
        <f t="shared" si="243"/>
        <v>1939</v>
      </c>
      <c r="DB289" s="20" t="s">
        <v>71</v>
      </c>
      <c r="DC289" s="15">
        <v>11.2</v>
      </c>
      <c r="DD289" s="15">
        <v>11.7</v>
      </c>
      <c r="DE289" s="15">
        <v>10.6</v>
      </c>
      <c r="DF289" s="15">
        <v>10.1</v>
      </c>
      <c r="DG289" s="15">
        <v>9.1999999999999993</v>
      </c>
      <c r="DH289" s="15">
        <v>6.4</v>
      </c>
      <c r="DI289" s="15">
        <v>4.4000000000000004</v>
      </c>
      <c r="DJ289" s="15">
        <v>6</v>
      </c>
      <c r="DK289" s="15">
        <v>6</v>
      </c>
      <c r="DL289" s="15">
        <v>7.6</v>
      </c>
      <c r="DM289" s="15">
        <v>9.4</v>
      </c>
      <c r="DN289" s="15">
        <v>9.6</v>
      </c>
      <c r="DO289" s="21">
        <f t="shared" si="234"/>
        <v>8.5166666666666657</v>
      </c>
      <c r="DQ289" s="22">
        <f t="shared" si="235"/>
        <v>11.166666666666666</v>
      </c>
      <c r="DR289" s="23">
        <f t="shared" si="236"/>
        <v>5.6000000000000005</v>
      </c>
      <c r="DS289" s="24">
        <f t="shared" si="257"/>
        <v>8.3045454545454547</v>
      </c>
      <c r="EA289" s="2">
        <f t="shared" si="230"/>
        <v>1939</v>
      </c>
      <c r="EB289" s="20" t="s">
        <v>71</v>
      </c>
      <c r="EC289" s="15">
        <v>13.3</v>
      </c>
      <c r="ED289" s="15">
        <v>13.5</v>
      </c>
      <c r="EE289" s="15">
        <v>13.2</v>
      </c>
      <c r="EF289" s="15">
        <v>12.5</v>
      </c>
      <c r="EG289" s="15">
        <v>10.8</v>
      </c>
      <c r="EH289" s="15">
        <v>7.6</v>
      </c>
      <c r="EI289" s="15">
        <v>6.2</v>
      </c>
      <c r="EJ289" s="15">
        <v>7.4</v>
      </c>
      <c r="EK289" s="15">
        <v>7.7</v>
      </c>
      <c r="EL289" s="15">
        <v>8.4</v>
      </c>
      <c r="EM289" s="15">
        <v>10.4</v>
      </c>
      <c r="EN289" s="15">
        <v>10</v>
      </c>
      <c r="EO289" s="21">
        <f t="shared" si="227"/>
        <v>10.083333333333334</v>
      </c>
      <c r="EQ289" s="22">
        <f t="shared" si="228"/>
        <v>13.333333333333334</v>
      </c>
      <c r="ER289" s="23">
        <f t="shared" si="229"/>
        <v>7.0666666666666673</v>
      </c>
      <c r="ES289" s="24">
        <f t="shared" si="251"/>
        <v>9.9522727272727263</v>
      </c>
      <c r="FA289" s="2">
        <f t="shared" si="249"/>
        <v>1939</v>
      </c>
      <c r="FB289" s="20" t="s">
        <v>71</v>
      </c>
      <c r="FC289" s="15">
        <v>10.5</v>
      </c>
      <c r="FD289" s="15">
        <v>11.3</v>
      </c>
      <c r="FE289" s="15">
        <v>10.1</v>
      </c>
      <c r="FF289" s="15">
        <v>9</v>
      </c>
      <c r="FG289" s="15">
        <v>7.8</v>
      </c>
      <c r="FH289" s="15">
        <v>4</v>
      </c>
      <c r="FI289" s="15">
        <v>2.1</v>
      </c>
      <c r="FJ289" s="15">
        <v>4.8</v>
      </c>
      <c r="FK289" s="15">
        <v>5.9</v>
      </c>
      <c r="FL289" s="15">
        <v>6.1</v>
      </c>
      <c r="FM289" s="15">
        <v>8.6999999999999993</v>
      </c>
      <c r="FN289" s="15">
        <v>8</v>
      </c>
      <c r="FO289" s="21">
        <f t="shared" si="246"/>
        <v>7.3583333333333334</v>
      </c>
      <c r="FQ289" s="22">
        <f t="shared" si="247"/>
        <v>10.633333333333333</v>
      </c>
      <c r="FR289" s="23">
        <f t="shared" si="248"/>
        <v>3.6333333333333329</v>
      </c>
      <c r="FS289" s="24">
        <f t="shared" si="258"/>
        <v>7.3031565656565656</v>
      </c>
      <c r="GA289" s="2">
        <f t="shared" si="262"/>
        <v>1939</v>
      </c>
      <c r="GB289" s="20" t="s">
        <v>71</v>
      </c>
      <c r="GC289" s="15">
        <v>12.2</v>
      </c>
      <c r="GD289" s="15">
        <v>13.7</v>
      </c>
      <c r="GE289" s="15">
        <v>12</v>
      </c>
      <c r="GF289" s="15">
        <v>11.7</v>
      </c>
      <c r="GG289" s="15">
        <v>9.8000000000000007</v>
      </c>
      <c r="GH289" s="15">
        <v>6.6</v>
      </c>
      <c r="GI289" s="15">
        <v>5.4</v>
      </c>
      <c r="GJ289" s="15">
        <v>7.5</v>
      </c>
      <c r="GK289" s="15">
        <v>8.4</v>
      </c>
      <c r="GL289" s="15">
        <v>8</v>
      </c>
      <c r="GM289" s="15">
        <v>10.3</v>
      </c>
      <c r="GN289" s="15">
        <v>11.7</v>
      </c>
      <c r="GO289" s="21">
        <f t="shared" si="259"/>
        <v>9.7750000000000004</v>
      </c>
      <c r="GQ289" s="22">
        <f t="shared" si="260"/>
        <v>12.633333333333333</v>
      </c>
      <c r="GR289" s="23">
        <f t="shared" si="261"/>
        <v>6.5</v>
      </c>
      <c r="GS289" s="24">
        <f t="shared" si="270"/>
        <v>9.5575757575757585</v>
      </c>
      <c r="GT289" s="22">
        <f>AVERAGE(Sheet1!AQ289,Sheet1!BQ289,Sheet1!CQ289,Sheet1!DQ288,Sheet1!EQ289,Sheet1!FQ289,Sheet1!GQ289)</f>
        <v>11.804761904761904</v>
      </c>
      <c r="GU289" s="23">
        <f>AVERAGE(Sheet1!AR289,Sheet1!BR289,Sheet1!CR289,Sheet1!DR288,Sheet1!ER289,Sheet1!FR289,Sheet1!GR289)</f>
        <v>6.2809523809523808</v>
      </c>
      <c r="GV289" s="22">
        <f t="shared" si="271"/>
        <v>11.834199134199133</v>
      </c>
      <c r="GW289" s="23">
        <f t="shared" si="272"/>
        <v>6.2116883116883113</v>
      </c>
      <c r="GX289" s="24">
        <f>AVERAGE(Sheet1!$AO289,Sheet1!$BO289,Sheet1!$CO289,Sheet1!$DO288,Sheet1!$EO289,Sheet1!$FO289,Sheet1!$GO289)</f>
        <v>9.2452380952380953</v>
      </c>
      <c r="GY289" s="24">
        <f t="shared" si="273"/>
        <v>9.0311868686868699</v>
      </c>
    </row>
    <row r="290" spans="1:207">
      <c r="A290" s="7">
        <f>A285+5</f>
        <v>1940</v>
      </c>
      <c r="B290" s="8">
        <f t="shared" si="237"/>
        <v>8.6619047619047613</v>
      </c>
      <c r="C290" s="25">
        <f t="shared" si="250"/>
        <v>8.9540873015873022</v>
      </c>
      <c r="D290" s="16">
        <f t="shared" si="255"/>
        <v>8.9884722222222244</v>
      </c>
      <c r="E290" s="8">
        <f t="shared" si="269"/>
        <v>9.0412003968253991</v>
      </c>
      <c r="F290" s="29">
        <f t="shared" si="263"/>
        <v>8.5721491402116392</v>
      </c>
      <c r="G290" s="16">
        <f t="shared" si="238"/>
        <v>12.6</v>
      </c>
      <c r="H290" s="17">
        <f t="shared" si="239"/>
        <v>8.5500000000000007</v>
      </c>
      <c r="I290" s="18">
        <f t="shared" si="240"/>
        <v>2.5</v>
      </c>
      <c r="J290" s="61">
        <f t="shared" si="241"/>
        <v>7.55</v>
      </c>
      <c r="AB290" s="62">
        <v>1940</v>
      </c>
      <c r="AC290" s="15">
        <v>10.6</v>
      </c>
      <c r="AD290" s="15">
        <v>9.3000000000000007</v>
      </c>
      <c r="AE290" s="15">
        <v>10.5</v>
      </c>
      <c r="AF290" s="15">
        <v>8.6999999999999993</v>
      </c>
      <c r="AG290" s="15">
        <v>7.9</v>
      </c>
      <c r="AH290" s="15">
        <v>7.1</v>
      </c>
      <c r="AI290" s="15">
        <v>6.3</v>
      </c>
      <c r="AJ290" s="15">
        <v>7</v>
      </c>
      <c r="AK290" s="15">
        <v>7.3</v>
      </c>
      <c r="AL290" s="15">
        <v>7.3</v>
      </c>
      <c r="AM290" s="15">
        <v>8.5</v>
      </c>
      <c r="AN290" s="15">
        <v>11.1</v>
      </c>
      <c r="AO290" s="21">
        <f t="shared" si="252"/>
        <v>8.466666666666665</v>
      </c>
      <c r="AQ290" s="22">
        <f t="shared" si="253"/>
        <v>10.133333333333333</v>
      </c>
      <c r="AR290" s="23">
        <f t="shared" si="254"/>
        <v>6.8</v>
      </c>
      <c r="AS290" s="24">
        <f t="shared" si="267"/>
        <v>8.6265151515151519</v>
      </c>
      <c r="BA290" s="2">
        <f t="shared" si="268"/>
        <v>1940</v>
      </c>
      <c r="BB290" s="26">
        <v>1940</v>
      </c>
      <c r="BC290" s="15">
        <v>11.7</v>
      </c>
      <c r="BD290" s="15">
        <v>10.9</v>
      </c>
      <c r="BE290" s="15">
        <v>12.2</v>
      </c>
      <c r="BF290" s="15">
        <v>9.6999999999999993</v>
      </c>
      <c r="BG290" s="15">
        <v>8.8000000000000007</v>
      </c>
      <c r="BH290" s="15">
        <v>9</v>
      </c>
      <c r="BI290" s="15">
        <v>7.8</v>
      </c>
      <c r="BJ290" s="15">
        <v>8.6999999999999993</v>
      </c>
      <c r="BK290" s="15">
        <v>8.6</v>
      </c>
      <c r="BL290" s="15">
        <v>8.4</v>
      </c>
      <c r="BM290" s="15">
        <v>8.9</v>
      </c>
      <c r="BN290" s="15">
        <v>11.9</v>
      </c>
      <c r="BO290" s="21">
        <f t="shared" si="264"/>
        <v>9.7166666666666668</v>
      </c>
      <c r="BQ290" s="22">
        <f t="shared" si="265"/>
        <v>11.6</v>
      </c>
      <c r="BR290" s="23">
        <f t="shared" si="266"/>
        <v>8.5</v>
      </c>
      <c r="BS290" s="24">
        <f t="shared" si="226"/>
        <v>9.6848484848484837</v>
      </c>
      <c r="CA290" s="2">
        <f t="shared" si="242"/>
        <v>1940</v>
      </c>
      <c r="CB290" s="26">
        <v>1940</v>
      </c>
      <c r="CC290" s="15">
        <v>11.8</v>
      </c>
      <c r="CD290" s="15">
        <v>11.5</v>
      </c>
      <c r="CE290" s="15">
        <v>11.7</v>
      </c>
      <c r="CF290" s="15">
        <v>9.9</v>
      </c>
      <c r="CG290" s="15">
        <v>9.1999999999999993</v>
      </c>
      <c r="CH290" s="15">
        <v>8.1</v>
      </c>
      <c r="CI290" s="15">
        <v>8</v>
      </c>
      <c r="CJ290" s="15">
        <v>7.9</v>
      </c>
      <c r="CK290" s="15">
        <v>8</v>
      </c>
      <c r="CL290" s="15">
        <v>8.9</v>
      </c>
      <c r="CM290" s="15">
        <v>9.3000000000000007</v>
      </c>
      <c r="CN290" s="15">
        <v>11.4</v>
      </c>
      <c r="CO290" s="21">
        <f t="shared" si="231"/>
        <v>9.6416666666666675</v>
      </c>
      <c r="CQ290" s="22">
        <f t="shared" si="232"/>
        <v>11.666666666666666</v>
      </c>
      <c r="CR290" s="23">
        <f t="shared" si="233"/>
        <v>8</v>
      </c>
      <c r="CS290" s="24">
        <f t="shared" si="256"/>
        <v>9.781060606060608</v>
      </c>
      <c r="DA290" s="2">
        <f t="shared" si="243"/>
        <v>1940</v>
      </c>
      <c r="DB290" s="20" t="s">
        <v>72</v>
      </c>
      <c r="DC290" s="15">
        <v>10.7</v>
      </c>
      <c r="DD290" s="15">
        <v>10.1</v>
      </c>
      <c r="DE290" s="15">
        <v>11</v>
      </c>
      <c r="DF290" s="15">
        <v>7.9</v>
      </c>
      <c r="DG290" s="15">
        <v>6.6</v>
      </c>
      <c r="DH290" s="15">
        <v>5.6</v>
      </c>
      <c r="DI290" s="15">
        <v>4.4000000000000004</v>
      </c>
      <c r="DJ290" s="15">
        <v>5.6</v>
      </c>
      <c r="DK290" s="15">
        <v>7.1</v>
      </c>
      <c r="DL290" s="15">
        <v>7.2</v>
      </c>
      <c r="DM290" s="15">
        <v>8.6</v>
      </c>
      <c r="DN290" s="15">
        <v>11.3</v>
      </c>
      <c r="DO290" s="21">
        <f t="shared" si="234"/>
        <v>8.0083333333333329</v>
      </c>
      <c r="DQ290" s="22">
        <f t="shared" si="235"/>
        <v>10.6</v>
      </c>
      <c r="DR290" s="23">
        <f t="shared" si="236"/>
        <v>5.2</v>
      </c>
      <c r="DS290" s="24">
        <f t="shared" si="257"/>
        <v>8.3000000000000007</v>
      </c>
      <c r="EA290" s="2">
        <f t="shared" si="230"/>
        <v>1940</v>
      </c>
      <c r="EB290" s="20" t="s">
        <v>72</v>
      </c>
      <c r="EC290" s="15">
        <v>12</v>
      </c>
      <c r="ED290" s="15">
        <v>10.8</v>
      </c>
      <c r="EE290" s="15">
        <v>12.6</v>
      </c>
      <c r="EF290" s="15">
        <v>10.5</v>
      </c>
      <c r="EG290" s="15">
        <v>8.4</v>
      </c>
      <c r="EH290" s="15">
        <v>6.8</v>
      </c>
      <c r="EI290" s="15">
        <v>6.7</v>
      </c>
      <c r="EJ290" s="15">
        <v>6.7</v>
      </c>
      <c r="EK290" s="15">
        <v>7.8</v>
      </c>
      <c r="EL290" s="15">
        <v>8.3000000000000007</v>
      </c>
      <c r="EM290" s="15">
        <v>9.6</v>
      </c>
      <c r="EN290" s="15">
        <v>12.1</v>
      </c>
      <c r="EO290" s="21">
        <f t="shared" si="227"/>
        <v>9.3583333333333325</v>
      </c>
      <c r="EQ290" s="22">
        <f t="shared" si="228"/>
        <v>11.799999999999999</v>
      </c>
      <c r="ER290" s="23">
        <f t="shared" si="229"/>
        <v>6.7333333333333334</v>
      </c>
      <c r="ES290" s="24">
        <f t="shared" si="251"/>
        <v>9.9507575757575744</v>
      </c>
      <c r="FA290" s="32" t="s">
        <v>73</v>
      </c>
      <c r="FB290" s="20" t="s">
        <v>72</v>
      </c>
      <c r="FC290" s="15">
        <v>8.5</v>
      </c>
      <c r="FD290" s="15">
        <v>7.4</v>
      </c>
      <c r="FE290" s="15">
        <v>8.6999999999999993</v>
      </c>
      <c r="FF290" s="15">
        <v>5.4</v>
      </c>
      <c r="FG290" s="15">
        <v>3.2</v>
      </c>
      <c r="FH290" s="15">
        <v>2.5</v>
      </c>
      <c r="FI290" s="15">
        <v>2.7</v>
      </c>
      <c r="FJ290" s="15">
        <v>3.1</v>
      </c>
      <c r="FK290" s="15">
        <v>4.5999999999999996</v>
      </c>
      <c r="FL290" s="15">
        <v>5.0999999999999996</v>
      </c>
      <c r="FM290" s="15">
        <v>5.9</v>
      </c>
      <c r="FN290" s="15">
        <v>9.8000000000000007</v>
      </c>
      <c r="FO290" s="21">
        <f t="shared" si="246"/>
        <v>5.5750000000000002</v>
      </c>
      <c r="FQ290" s="22">
        <f t="shared" si="247"/>
        <v>8.2000000000000011</v>
      </c>
      <c r="FR290" s="23">
        <f t="shared" si="248"/>
        <v>2.7666666666666671</v>
      </c>
      <c r="FS290" s="24">
        <f t="shared" si="258"/>
        <v>7.1440656565656573</v>
      </c>
      <c r="GA290" s="2">
        <f t="shared" si="262"/>
        <v>1940</v>
      </c>
      <c r="GB290" s="20" t="s">
        <v>72</v>
      </c>
      <c r="GC290" s="15">
        <v>12.2</v>
      </c>
      <c r="GD290" s="15">
        <v>11.6</v>
      </c>
      <c r="GE290" s="15">
        <v>11.9</v>
      </c>
      <c r="GF290" s="15">
        <v>9.3000000000000007</v>
      </c>
      <c r="GG290" s="15">
        <v>8.1</v>
      </c>
      <c r="GH290" s="15">
        <v>7.6</v>
      </c>
      <c r="GI290" s="15">
        <v>6.7</v>
      </c>
      <c r="GJ290" s="15">
        <v>6.8</v>
      </c>
      <c r="GK290" s="15">
        <v>7.8</v>
      </c>
      <c r="GL290" s="15">
        <v>8.5</v>
      </c>
      <c r="GM290" s="15">
        <v>9.4</v>
      </c>
      <c r="GN290" s="15">
        <v>12.4</v>
      </c>
      <c r="GO290" s="21">
        <f t="shared" si="259"/>
        <v>9.3583333333333343</v>
      </c>
      <c r="GQ290" s="22">
        <f t="shared" si="260"/>
        <v>11.899999999999999</v>
      </c>
      <c r="GR290" s="23">
        <f t="shared" si="261"/>
        <v>7.0333333333333341</v>
      </c>
      <c r="GS290" s="24">
        <f t="shared" si="270"/>
        <v>9.5462121212121218</v>
      </c>
      <c r="GT290" s="22">
        <f>AVERAGE(Sheet1!AQ290,Sheet1!BQ290,Sheet1!CQ290,Sheet1!DQ289,Sheet1!EQ290,Sheet1!FQ290,Sheet1!GQ290)</f>
        <v>10.923809523809524</v>
      </c>
      <c r="GU290" s="23">
        <f>AVERAGE(Sheet1!AR290,Sheet1!BR290,Sheet1!CR290,Sheet1!DR289,Sheet1!ER290,Sheet1!FR290,Sheet1!GR290)</f>
        <v>6.4904761904761896</v>
      </c>
      <c r="GV290" s="22">
        <f t="shared" si="271"/>
        <v>11.715151515151517</v>
      </c>
      <c r="GW290" s="23">
        <f t="shared" si="272"/>
        <v>6.2852813852813849</v>
      </c>
      <c r="GX290" s="24">
        <f>AVERAGE(Sheet1!$AO290,Sheet1!$BO290,Sheet1!$CO290,Sheet1!$DO289,Sheet1!$EO290,Sheet1!$FO290,Sheet1!$GO290)</f>
        <v>8.6619047619047613</v>
      </c>
      <c r="GY290" s="24">
        <f t="shared" si="273"/>
        <v>9.0054292929292945</v>
      </c>
    </row>
    <row r="291" spans="1:207">
      <c r="A291" s="7"/>
      <c r="B291" s="8">
        <f t="shared" si="237"/>
        <v>8.6785714285714288</v>
      </c>
      <c r="C291" s="25">
        <f t="shared" si="250"/>
        <v>8.8786111111111126</v>
      </c>
      <c r="D291" s="16">
        <f t="shared" si="255"/>
        <v>8.9774007936507942</v>
      </c>
      <c r="E291" s="8">
        <f t="shared" si="269"/>
        <v>8.9916567460317474</v>
      </c>
      <c r="F291" s="29">
        <f t="shared" si="263"/>
        <v>8.5968872354497368</v>
      </c>
      <c r="G291" s="16">
        <f t="shared" si="238"/>
        <v>13.1</v>
      </c>
      <c r="H291" s="17">
        <f t="shared" si="239"/>
        <v>8.6999999999999993</v>
      </c>
      <c r="I291" s="18">
        <f t="shared" si="240"/>
        <v>2.4</v>
      </c>
      <c r="J291" s="61">
        <f t="shared" si="241"/>
        <v>7.75</v>
      </c>
      <c r="AB291" s="62">
        <v>1941</v>
      </c>
      <c r="AC291" s="15">
        <v>10.3</v>
      </c>
      <c r="AD291" s="15">
        <v>10.9</v>
      </c>
      <c r="AE291" s="15">
        <v>10.3</v>
      </c>
      <c r="AF291" s="15">
        <v>9.9</v>
      </c>
      <c r="AG291" s="15">
        <v>8.1</v>
      </c>
      <c r="AH291" s="15">
        <v>7</v>
      </c>
      <c r="AI291" s="15">
        <v>5.6</v>
      </c>
      <c r="AJ291" s="15">
        <v>5.8</v>
      </c>
      <c r="AK291" s="15">
        <v>7.1</v>
      </c>
      <c r="AL291" s="15">
        <v>7.5</v>
      </c>
      <c r="AM291" s="15">
        <v>7.9</v>
      </c>
      <c r="AN291" s="15">
        <v>9.9</v>
      </c>
      <c r="AO291" s="21">
        <f t="shared" si="252"/>
        <v>8.3583333333333343</v>
      </c>
      <c r="AQ291" s="22">
        <f t="shared" si="253"/>
        <v>10.500000000000002</v>
      </c>
      <c r="AR291" s="23">
        <f t="shared" si="254"/>
        <v>6.1333333333333329</v>
      </c>
      <c r="AS291" s="24">
        <f t="shared" si="267"/>
        <v>8.5992424242424246</v>
      </c>
      <c r="BA291" s="2">
        <f t="shared" si="268"/>
        <v>1941</v>
      </c>
      <c r="BB291" s="26">
        <v>1941</v>
      </c>
      <c r="BC291" s="15">
        <v>10.4</v>
      </c>
      <c r="BD291" s="15">
        <v>11.3</v>
      </c>
      <c r="BE291" s="15">
        <v>11</v>
      </c>
      <c r="BF291" s="15">
        <v>10.199999999999999</v>
      </c>
      <c r="BG291" s="15">
        <v>9.4</v>
      </c>
      <c r="BH291" s="15">
        <v>8.4</v>
      </c>
      <c r="BI291" s="15">
        <v>7.8</v>
      </c>
      <c r="BJ291" s="15">
        <v>7</v>
      </c>
      <c r="BK291" s="15">
        <v>7.5</v>
      </c>
      <c r="BL291" s="15">
        <v>7.9</v>
      </c>
      <c r="BM291" s="15">
        <v>9.6</v>
      </c>
      <c r="BN291" s="15">
        <v>10.6</v>
      </c>
      <c r="BO291" s="21">
        <f t="shared" si="264"/>
        <v>9.2583333333333329</v>
      </c>
      <c r="BQ291" s="22">
        <f t="shared" si="265"/>
        <v>10.9</v>
      </c>
      <c r="BR291" s="23">
        <f t="shared" si="266"/>
        <v>7.7333333333333334</v>
      </c>
      <c r="BS291" s="24">
        <f t="shared" si="226"/>
        <v>9.6363636363636367</v>
      </c>
      <c r="CA291" s="2">
        <f t="shared" si="242"/>
        <v>1941</v>
      </c>
      <c r="CB291" s="26">
        <v>1941</v>
      </c>
      <c r="CC291" s="15">
        <v>12.3</v>
      </c>
      <c r="CD291" s="15">
        <v>12.5</v>
      </c>
      <c r="CE291" s="15">
        <v>12.1</v>
      </c>
      <c r="CF291" s="15">
        <v>11.1</v>
      </c>
      <c r="CG291" s="15">
        <v>10.3</v>
      </c>
      <c r="CH291" s="15">
        <v>9.3000000000000007</v>
      </c>
      <c r="CI291" s="15">
        <v>8.3000000000000007</v>
      </c>
      <c r="CJ291" s="15">
        <v>7.8</v>
      </c>
      <c r="CK291" s="15">
        <v>8</v>
      </c>
      <c r="CL291" s="15">
        <v>8.3000000000000007</v>
      </c>
      <c r="CM291" s="15">
        <v>10.199999999999999</v>
      </c>
      <c r="CN291" s="15">
        <v>10.9</v>
      </c>
      <c r="CO291" s="21">
        <f t="shared" si="231"/>
        <v>10.091666666666667</v>
      </c>
      <c r="CQ291" s="22">
        <f t="shared" si="232"/>
        <v>12.299999999999999</v>
      </c>
      <c r="CR291" s="23">
        <f t="shared" si="233"/>
        <v>8.4666666666666668</v>
      </c>
      <c r="CS291" s="24">
        <f t="shared" si="256"/>
        <v>9.7666666666666675</v>
      </c>
      <c r="DA291" s="2">
        <f t="shared" si="243"/>
        <v>1941</v>
      </c>
      <c r="DB291" s="20" t="s">
        <v>74</v>
      </c>
      <c r="DC291" s="15">
        <v>10.8</v>
      </c>
      <c r="DD291" s="15">
        <v>10.9</v>
      </c>
      <c r="DE291" s="15">
        <v>10.7</v>
      </c>
      <c r="DF291" s="15">
        <v>9.4</v>
      </c>
      <c r="DG291" s="15">
        <v>7.1</v>
      </c>
      <c r="DH291" s="15">
        <v>5.2</v>
      </c>
      <c r="DI291" s="15">
        <v>3.8</v>
      </c>
      <c r="DJ291" s="15">
        <v>4.3</v>
      </c>
      <c r="DK291" s="15">
        <v>5.7</v>
      </c>
      <c r="DL291" s="15">
        <v>6.7</v>
      </c>
      <c r="DM291" s="15">
        <v>8.9</v>
      </c>
      <c r="DN291" s="15">
        <v>10.1</v>
      </c>
      <c r="DO291" s="21">
        <f t="shared" si="234"/>
        <v>7.8000000000000007</v>
      </c>
      <c r="DQ291" s="22">
        <f t="shared" si="235"/>
        <v>10.800000000000002</v>
      </c>
      <c r="DR291" s="23">
        <f t="shared" si="236"/>
        <v>4.4333333333333336</v>
      </c>
      <c r="DS291" s="24">
        <f t="shared" si="257"/>
        <v>8.2409090909090903</v>
      </c>
      <c r="EA291" s="2">
        <f t="shared" si="230"/>
        <v>1941</v>
      </c>
      <c r="EB291" s="20" t="s">
        <v>74</v>
      </c>
      <c r="EC291" s="15">
        <v>13.1</v>
      </c>
      <c r="ED291" s="15">
        <v>13</v>
      </c>
      <c r="EE291" s="15">
        <v>12.5</v>
      </c>
      <c r="EF291" s="15">
        <v>12.1</v>
      </c>
      <c r="EG291" s="15">
        <v>8.5</v>
      </c>
      <c r="EH291" s="15">
        <v>7.2</v>
      </c>
      <c r="EI291" s="15">
        <v>6</v>
      </c>
      <c r="EJ291" s="15">
        <v>6.2</v>
      </c>
      <c r="EK291" s="15">
        <v>7.4</v>
      </c>
      <c r="EL291" s="15">
        <v>7.5</v>
      </c>
      <c r="EM291" s="15">
        <v>10</v>
      </c>
      <c r="EN291" s="15">
        <v>11.3</v>
      </c>
      <c r="EO291" s="21">
        <f t="shared" si="227"/>
        <v>9.5666666666666682</v>
      </c>
      <c r="EQ291" s="22">
        <f t="shared" si="228"/>
        <v>12.866666666666667</v>
      </c>
      <c r="ER291" s="23">
        <f t="shared" si="229"/>
        <v>6.4666666666666659</v>
      </c>
      <c r="ES291" s="24">
        <f t="shared" si="251"/>
        <v>9.8977272727272716</v>
      </c>
      <c r="FA291" s="2">
        <v>1941</v>
      </c>
      <c r="FB291" s="20" t="s">
        <v>74</v>
      </c>
      <c r="FC291" s="15">
        <v>10.9</v>
      </c>
      <c r="FD291" s="15">
        <v>10.3</v>
      </c>
      <c r="FE291" s="15">
        <v>9.1</v>
      </c>
      <c r="FF291" s="15">
        <v>8.1</v>
      </c>
      <c r="FG291" s="15">
        <v>3.7</v>
      </c>
      <c r="FH291" s="15">
        <v>3</v>
      </c>
      <c r="FI291" s="15">
        <v>2.5</v>
      </c>
      <c r="FJ291" s="15">
        <v>2.4</v>
      </c>
      <c r="FK291" s="15">
        <v>4</v>
      </c>
      <c r="FL291" s="15">
        <v>5.0999999999999996</v>
      </c>
      <c r="FM291" s="15">
        <v>6.9</v>
      </c>
      <c r="FN291" s="15">
        <v>9</v>
      </c>
      <c r="FO291" s="21">
        <f t="shared" si="246"/>
        <v>6.2500000000000009</v>
      </c>
      <c r="FQ291" s="22">
        <f t="shared" si="247"/>
        <v>10.100000000000001</v>
      </c>
      <c r="FR291" s="23">
        <f t="shared" si="248"/>
        <v>2.6333333333333333</v>
      </c>
      <c r="FS291" s="24">
        <f t="shared" si="258"/>
        <v>7.0266414141414142</v>
      </c>
      <c r="GA291" s="2">
        <f t="shared" si="262"/>
        <v>1941</v>
      </c>
      <c r="GB291" s="20" t="s">
        <v>74</v>
      </c>
      <c r="GC291" s="15">
        <v>12.8</v>
      </c>
      <c r="GD291" s="15">
        <v>12.5</v>
      </c>
      <c r="GE291" s="15">
        <v>12</v>
      </c>
      <c r="GF291" s="15">
        <v>11.1</v>
      </c>
      <c r="GG291" s="15">
        <v>8.4</v>
      </c>
      <c r="GH291" s="15">
        <v>6.9</v>
      </c>
      <c r="GI291" s="15">
        <v>5.4</v>
      </c>
      <c r="GJ291" s="15">
        <v>5.4</v>
      </c>
      <c r="GK291" s="15">
        <v>7</v>
      </c>
      <c r="GL291" s="15">
        <v>8.1</v>
      </c>
      <c r="GM291" s="15">
        <v>9.4</v>
      </c>
      <c r="GN291" s="15">
        <v>11.6</v>
      </c>
      <c r="GO291" s="21">
        <f t="shared" si="259"/>
        <v>9.2166666666666668</v>
      </c>
      <c r="GQ291" s="22">
        <f t="shared" si="260"/>
        <v>12.433333333333332</v>
      </c>
      <c r="GR291" s="23">
        <f t="shared" si="261"/>
        <v>5.9000000000000012</v>
      </c>
      <c r="GS291" s="24">
        <f t="shared" si="270"/>
        <v>9.4954545454545478</v>
      </c>
      <c r="GT291" s="22">
        <f>AVERAGE(Sheet1!AQ291,Sheet1!BQ291,Sheet1!CQ291,Sheet1!DQ290,Sheet1!EQ291,Sheet1!FQ291,Sheet1!GQ291)</f>
        <v>11.385714285714288</v>
      </c>
      <c r="GU291" s="23">
        <f>AVERAGE(Sheet1!AR291,Sheet1!BR291,Sheet1!CR291,Sheet1!DR290,Sheet1!ER291,Sheet1!FR291,Sheet1!GR291)</f>
        <v>6.0761904761904759</v>
      </c>
      <c r="GV291" s="22">
        <f t="shared" si="271"/>
        <v>11.680519480519481</v>
      </c>
      <c r="GW291" s="23">
        <f t="shared" si="272"/>
        <v>6.24155844155844</v>
      </c>
      <c r="GX291" s="24">
        <f>AVERAGE(Sheet1!$AO291,Sheet1!$BO291,Sheet1!$CO291,Sheet1!$DO290,Sheet1!$EO291,Sheet1!$FO291,Sheet1!$GO291)</f>
        <v>8.6785714285714288</v>
      </c>
      <c r="GY291" s="24">
        <f t="shared" si="273"/>
        <v>8.9602994227994248</v>
      </c>
    </row>
    <row r="292" spans="1:207">
      <c r="A292" s="7"/>
      <c r="B292" s="8">
        <f t="shared" si="237"/>
        <v>8.9642857142857153</v>
      </c>
      <c r="C292" s="25">
        <f t="shared" si="250"/>
        <v>8.8731349206349215</v>
      </c>
      <c r="D292" s="16">
        <f t="shared" si="255"/>
        <v>8.9724007936507952</v>
      </c>
      <c r="E292" s="8">
        <f t="shared" si="269"/>
        <v>8.9686210317460322</v>
      </c>
      <c r="F292" s="29">
        <f t="shared" si="263"/>
        <v>8.6315896164021169</v>
      </c>
      <c r="G292" s="16">
        <f t="shared" si="238"/>
        <v>13.2</v>
      </c>
      <c r="H292" s="17">
        <f t="shared" si="239"/>
        <v>9.1999999999999993</v>
      </c>
      <c r="I292" s="18">
        <f t="shared" si="240"/>
        <v>3.3</v>
      </c>
      <c r="J292" s="61">
        <f t="shared" si="241"/>
        <v>8.25</v>
      </c>
      <c r="AB292" s="62">
        <v>1942</v>
      </c>
      <c r="AC292" s="15">
        <v>10.4</v>
      </c>
      <c r="AD292" s="15">
        <v>10.8</v>
      </c>
      <c r="AE292" s="15">
        <v>10.7</v>
      </c>
      <c r="AF292" s="15">
        <v>8.6999999999999993</v>
      </c>
      <c r="AG292" s="15">
        <v>7.5</v>
      </c>
      <c r="AH292" s="15">
        <v>7.2</v>
      </c>
      <c r="AI292" s="15">
        <v>5.8</v>
      </c>
      <c r="AJ292" s="15">
        <v>6.8</v>
      </c>
      <c r="AK292" s="15">
        <v>7.4</v>
      </c>
      <c r="AL292" s="15">
        <v>7.9</v>
      </c>
      <c r="AM292" s="15">
        <v>9.5</v>
      </c>
      <c r="AN292" s="15">
        <v>9.9</v>
      </c>
      <c r="AO292" s="21">
        <f t="shared" si="252"/>
        <v>8.5500000000000025</v>
      </c>
      <c r="AQ292" s="22">
        <f t="shared" si="253"/>
        <v>10.633333333333335</v>
      </c>
      <c r="AR292" s="23">
        <f t="shared" si="254"/>
        <v>6.6000000000000005</v>
      </c>
      <c r="AS292" s="24">
        <f t="shared" si="267"/>
        <v>8.6212121212121211</v>
      </c>
      <c r="BA292" s="2">
        <f t="shared" si="268"/>
        <v>1942</v>
      </c>
      <c r="BB292" s="26">
        <v>1942</v>
      </c>
      <c r="BC292" s="15">
        <v>11.6</v>
      </c>
      <c r="BD292" s="15">
        <v>11.4</v>
      </c>
      <c r="BE292" s="15">
        <v>11</v>
      </c>
      <c r="BF292" s="15">
        <v>10.199999999999999</v>
      </c>
      <c r="BG292" s="15">
        <v>9.1999999999999993</v>
      </c>
      <c r="BH292" s="15">
        <v>8.3000000000000007</v>
      </c>
      <c r="BI292" s="15">
        <v>7.4</v>
      </c>
      <c r="BJ292" s="15">
        <v>7.7</v>
      </c>
      <c r="BK292" s="15">
        <v>8.8000000000000007</v>
      </c>
      <c r="BL292" s="15">
        <v>8.6999999999999993</v>
      </c>
      <c r="BM292" s="15">
        <v>10.3</v>
      </c>
      <c r="BN292" s="15">
        <v>11.2</v>
      </c>
      <c r="BO292" s="21">
        <f t="shared" si="264"/>
        <v>9.65</v>
      </c>
      <c r="BQ292" s="22">
        <f t="shared" si="265"/>
        <v>11.333333333333334</v>
      </c>
      <c r="BR292" s="23">
        <f t="shared" si="266"/>
        <v>7.8000000000000007</v>
      </c>
      <c r="BS292" s="24">
        <f t="shared" ref="BS292:BS323" si="274">AVERAGE(BO282:BO292)</f>
        <v>9.6674242424242429</v>
      </c>
      <c r="CA292" s="2">
        <f t="shared" si="242"/>
        <v>1942</v>
      </c>
      <c r="CB292" s="26">
        <v>1942</v>
      </c>
      <c r="CC292" s="15">
        <v>12.2</v>
      </c>
      <c r="CD292" s="15">
        <v>11.9</v>
      </c>
      <c r="CE292" s="15">
        <v>12.8</v>
      </c>
      <c r="CF292" s="15">
        <v>10.6</v>
      </c>
      <c r="CG292" s="15">
        <v>10.3</v>
      </c>
      <c r="CH292" s="15">
        <v>9.1999999999999993</v>
      </c>
      <c r="CI292" s="15">
        <v>7.7</v>
      </c>
      <c r="CJ292" s="15">
        <v>8.4</v>
      </c>
      <c r="CK292" s="15">
        <v>9.3000000000000007</v>
      </c>
      <c r="CL292" s="15">
        <v>9.3000000000000007</v>
      </c>
      <c r="CM292" s="15">
        <v>10.8</v>
      </c>
      <c r="CN292" s="15">
        <v>11.4</v>
      </c>
      <c r="CO292" s="21">
        <f t="shared" si="231"/>
        <v>10.325000000000001</v>
      </c>
      <c r="CQ292" s="22">
        <f t="shared" si="232"/>
        <v>12.300000000000002</v>
      </c>
      <c r="CR292" s="23">
        <f t="shared" si="233"/>
        <v>8.4333333333333318</v>
      </c>
      <c r="CS292" s="24">
        <f t="shared" si="256"/>
        <v>9.8393939393939416</v>
      </c>
      <c r="DA292" s="2">
        <f t="shared" si="243"/>
        <v>1942</v>
      </c>
      <c r="DB292" s="20" t="s">
        <v>75</v>
      </c>
      <c r="DC292" s="15">
        <v>11.4</v>
      </c>
      <c r="DD292" s="15">
        <v>11.4</v>
      </c>
      <c r="DE292" s="15">
        <v>10.4</v>
      </c>
      <c r="DF292" s="15">
        <v>8.1999999999999993</v>
      </c>
      <c r="DG292" s="15">
        <v>6.8</v>
      </c>
      <c r="DH292" s="15">
        <v>5.7</v>
      </c>
      <c r="DI292" s="15">
        <v>4.9000000000000004</v>
      </c>
      <c r="DJ292" s="15">
        <v>5.4</v>
      </c>
      <c r="DK292" s="15">
        <v>7.1</v>
      </c>
      <c r="DL292" s="15">
        <v>7.6</v>
      </c>
      <c r="DM292" s="15">
        <v>10.1</v>
      </c>
      <c r="DN292" s="15">
        <v>10.5</v>
      </c>
      <c r="DO292" s="21">
        <f t="shared" si="234"/>
        <v>8.2916666666666661</v>
      </c>
      <c r="DQ292" s="22">
        <f t="shared" si="235"/>
        <v>11.066666666666668</v>
      </c>
      <c r="DR292" s="23">
        <f t="shared" si="236"/>
        <v>5.333333333333333</v>
      </c>
      <c r="DS292" s="24">
        <f t="shared" si="257"/>
        <v>8.2696969696969695</v>
      </c>
      <c r="EA292" s="2">
        <f t="shared" si="230"/>
        <v>1942</v>
      </c>
      <c r="EB292" s="20" t="s">
        <v>75</v>
      </c>
      <c r="EC292" s="15">
        <v>12.1</v>
      </c>
      <c r="ED292" s="15">
        <v>13.2</v>
      </c>
      <c r="EE292" s="15">
        <v>13.1</v>
      </c>
      <c r="EF292" s="15">
        <v>10</v>
      </c>
      <c r="EG292" s="15">
        <v>9.3000000000000007</v>
      </c>
      <c r="EH292" s="15">
        <v>8.6</v>
      </c>
      <c r="EI292" s="15">
        <v>6.5</v>
      </c>
      <c r="EJ292" s="15">
        <v>7.6</v>
      </c>
      <c r="EK292" s="15">
        <v>8.4</v>
      </c>
      <c r="EL292" s="15">
        <v>9.6</v>
      </c>
      <c r="EM292" s="15">
        <v>10.8</v>
      </c>
      <c r="EN292" s="15">
        <v>12</v>
      </c>
      <c r="EO292" s="21">
        <f t="shared" ref="EO292:EO323" si="275">SUM(EC292:EN292)/12</f>
        <v>10.1</v>
      </c>
      <c r="EQ292" s="22">
        <f t="shared" ref="EQ292:EQ323" si="276">SUM(EC292+ED292+EE292)/3</f>
        <v>12.799999999999999</v>
      </c>
      <c r="ER292" s="23">
        <f t="shared" ref="ER292:ER323" si="277">SUM(EH292+EI292+EJ292)/3</f>
        <v>7.5666666666666664</v>
      </c>
      <c r="ES292" s="24">
        <f t="shared" si="251"/>
        <v>9.9522727272727263</v>
      </c>
      <c r="FA292" s="2">
        <f t="shared" ref="FA292:FA323" si="278">FA291+1</f>
        <v>1942</v>
      </c>
      <c r="FB292" s="20" t="s">
        <v>75</v>
      </c>
      <c r="FC292" s="15">
        <v>9.6999999999999993</v>
      </c>
      <c r="FD292" s="15">
        <v>10.199999999999999</v>
      </c>
      <c r="FE292" s="15">
        <v>8.6999999999999993</v>
      </c>
      <c r="FF292" s="15">
        <v>5.7</v>
      </c>
      <c r="FG292" s="15">
        <v>4.9000000000000004</v>
      </c>
      <c r="FH292" s="15">
        <v>4.5999999999999996</v>
      </c>
      <c r="FI292" s="15">
        <v>3.3</v>
      </c>
      <c r="FJ292" s="15">
        <v>4.0999999999999996</v>
      </c>
      <c r="FK292" s="15">
        <v>5.3</v>
      </c>
      <c r="FL292" s="15">
        <v>6.1</v>
      </c>
      <c r="FM292" s="15">
        <v>7.9</v>
      </c>
      <c r="FN292" s="15">
        <v>9</v>
      </c>
      <c r="FO292" s="21">
        <f t="shared" si="246"/>
        <v>6.625</v>
      </c>
      <c r="FQ292" s="22">
        <f t="shared" si="247"/>
        <v>9.5333333333333332</v>
      </c>
      <c r="FR292" s="23">
        <f t="shared" si="248"/>
        <v>4</v>
      </c>
      <c r="FS292" s="24">
        <f t="shared" si="258"/>
        <v>6.9910353535353531</v>
      </c>
      <c r="GA292" s="2">
        <f t="shared" si="262"/>
        <v>1942</v>
      </c>
      <c r="GB292" s="20" t="s">
        <v>75</v>
      </c>
      <c r="GC292" s="15">
        <v>12.2</v>
      </c>
      <c r="GD292" s="15">
        <v>12.3</v>
      </c>
      <c r="GE292" s="15">
        <v>11.5</v>
      </c>
      <c r="GF292" s="15">
        <v>9.9</v>
      </c>
      <c r="GG292" s="15">
        <v>8.5</v>
      </c>
      <c r="GH292" s="15">
        <v>7.9</v>
      </c>
      <c r="GI292" s="15">
        <v>6.6</v>
      </c>
      <c r="GJ292" s="15">
        <v>7.4</v>
      </c>
      <c r="GK292" s="15">
        <v>8.5</v>
      </c>
      <c r="GL292" s="15">
        <v>8.9</v>
      </c>
      <c r="GM292" s="15">
        <v>10.8</v>
      </c>
      <c r="GN292" s="15">
        <v>11.9</v>
      </c>
      <c r="GO292" s="21">
        <f t="shared" si="259"/>
        <v>9.7000000000000011</v>
      </c>
      <c r="GQ292" s="22">
        <f t="shared" si="260"/>
        <v>12</v>
      </c>
      <c r="GR292" s="23">
        <f t="shared" si="261"/>
        <v>7.3</v>
      </c>
      <c r="GS292" s="24">
        <f t="shared" si="270"/>
        <v>9.5212121212121232</v>
      </c>
      <c r="GT292" s="22">
        <f>AVERAGE(Sheet1!AQ292,Sheet1!BQ292,Sheet1!CQ292,Sheet1!DQ291,Sheet1!EQ292,Sheet1!FQ292,Sheet1!GQ292)</f>
        <v>11.342857142857143</v>
      </c>
      <c r="GU292" s="23">
        <f>AVERAGE(Sheet1!AR292,Sheet1!BR292,Sheet1!CR292,Sheet1!DR291,Sheet1!ER292,Sheet1!FR292,Sheet1!GR292)</f>
        <v>6.5904761904761902</v>
      </c>
      <c r="GV292" s="22">
        <f t="shared" si="271"/>
        <v>11.707359307359308</v>
      </c>
      <c r="GW292" s="23">
        <f t="shared" si="272"/>
        <v>6.2506493506493506</v>
      </c>
      <c r="GX292" s="24">
        <f>AVERAGE(Sheet1!$AO292,Sheet1!$BO292,Sheet1!$CO292,Sheet1!$DO291,Sheet1!$EO292,Sheet1!$FO292,Sheet1!$GO292)</f>
        <v>8.9642857142857153</v>
      </c>
      <c r="GY292" s="24">
        <f t="shared" si="273"/>
        <v>8.9762085137085137</v>
      </c>
    </row>
    <row r="293" spans="1:207">
      <c r="A293" s="7"/>
      <c r="B293" s="8">
        <f t="shared" si="237"/>
        <v>8.3095238095238084</v>
      </c>
      <c r="C293" s="25">
        <f t="shared" si="250"/>
        <v>8.7719047619047625</v>
      </c>
      <c r="D293" s="16">
        <f t="shared" si="255"/>
        <v>8.9259722222222244</v>
      </c>
      <c r="E293" s="8">
        <f t="shared" si="269"/>
        <v>8.9368551587301575</v>
      </c>
      <c r="F293" s="29">
        <f t="shared" si="263"/>
        <v>8.6475995370370367</v>
      </c>
      <c r="G293" s="16">
        <f t="shared" si="238"/>
        <v>12.6</v>
      </c>
      <c r="H293" s="17">
        <f t="shared" si="239"/>
        <v>8.3000000000000007</v>
      </c>
      <c r="I293" s="18">
        <f t="shared" si="240"/>
        <v>1.7</v>
      </c>
      <c r="J293" s="61">
        <f t="shared" si="241"/>
        <v>7.1499999999999995</v>
      </c>
      <c r="AB293" s="62">
        <v>1943</v>
      </c>
      <c r="AC293" s="15">
        <v>11.2</v>
      </c>
      <c r="AD293" s="15">
        <v>11.1</v>
      </c>
      <c r="AE293" s="15">
        <v>10.5</v>
      </c>
      <c r="AF293" s="15">
        <v>8.3000000000000007</v>
      </c>
      <c r="AG293" s="15">
        <v>6.4</v>
      </c>
      <c r="AH293" s="15">
        <v>5.3</v>
      </c>
      <c r="AI293" s="15">
        <v>5.7</v>
      </c>
      <c r="AJ293" s="15">
        <v>4.9000000000000004</v>
      </c>
      <c r="AK293" s="15">
        <v>5.9</v>
      </c>
      <c r="AL293" s="15">
        <v>8</v>
      </c>
      <c r="AM293" s="15">
        <v>9</v>
      </c>
      <c r="AN293" s="15">
        <v>9.6999999999999993</v>
      </c>
      <c r="AO293" s="21">
        <f t="shared" si="252"/>
        <v>8</v>
      </c>
      <c r="AQ293" s="22">
        <f t="shared" si="253"/>
        <v>10.933333333333332</v>
      </c>
      <c r="AR293" s="23">
        <f t="shared" si="254"/>
        <v>5.3</v>
      </c>
      <c r="AS293" s="24">
        <f t="shared" si="267"/>
        <v>8.5659090909090896</v>
      </c>
      <c r="BA293" s="2">
        <f t="shared" si="268"/>
        <v>1943</v>
      </c>
      <c r="BB293" s="26">
        <v>1943</v>
      </c>
      <c r="BC293" s="15">
        <v>11.3</v>
      </c>
      <c r="BD293" s="15">
        <v>11.8</v>
      </c>
      <c r="BE293" s="15">
        <v>11.1</v>
      </c>
      <c r="BF293" s="15">
        <v>9.5</v>
      </c>
      <c r="BG293" s="15">
        <v>7.2</v>
      </c>
      <c r="BH293" s="15">
        <v>6.4</v>
      </c>
      <c r="BI293" s="15">
        <v>6.8</v>
      </c>
      <c r="BJ293" s="15">
        <v>5.0999999999999996</v>
      </c>
      <c r="BK293" s="15">
        <v>6.8</v>
      </c>
      <c r="BL293" s="15">
        <v>8.8000000000000007</v>
      </c>
      <c r="BM293" s="15">
        <v>9.5</v>
      </c>
      <c r="BN293" s="15">
        <v>10.1</v>
      </c>
      <c r="BO293" s="21">
        <f t="shared" si="264"/>
        <v>8.6999999999999993</v>
      </c>
      <c r="BQ293" s="22">
        <f t="shared" si="265"/>
        <v>11.4</v>
      </c>
      <c r="BR293" s="23">
        <f t="shared" si="266"/>
        <v>6.0999999999999988</v>
      </c>
      <c r="BS293" s="24">
        <f t="shared" si="274"/>
        <v>9.5909090909090917</v>
      </c>
      <c r="CA293" s="2">
        <f t="shared" si="242"/>
        <v>1943</v>
      </c>
      <c r="CB293" s="26">
        <v>1943</v>
      </c>
      <c r="CC293" s="15">
        <v>12.4</v>
      </c>
      <c r="CD293" s="15">
        <v>12.3</v>
      </c>
      <c r="CE293" s="15">
        <v>11.8</v>
      </c>
      <c r="CF293" s="15">
        <v>10.3</v>
      </c>
      <c r="CG293" s="15">
        <v>8.8000000000000007</v>
      </c>
      <c r="CH293" s="15">
        <v>7.6</v>
      </c>
      <c r="CI293" s="15">
        <v>7.8</v>
      </c>
      <c r="CJ293" s="15">
        <v>5.7</v>
      </c>
      <c r="CK293" s="15">
        <v>6.9</v>
      </c>
      <c r="CL293" s="15">
        <v>8.3000000000000007</v>
      </c>
      <c r="CM293" s="15">
        <v>9.9</v>
      </c>
      <c r="CN293" s="15">
        <v>10.7</v>
      </c>
      <c r="CO293" s="21">
        <f t="shared" si="231"/>
        <v>9.3750000000000018</v>
      </c>
      <c r="CQ293" s="22">
        <f t="shared" si="232"/>
        <v>12.166666666666666</v>
      </c>
      <c r="CR293" s="23">
        <f t="shared" si="233"/>
        <v>7.0333333333333323</v>
      </c>
      <c r="CS293" s="24">
        <f t="shared" si="256"/>
        <v>9.8037878787878796</v>
      </c>
      <c r="DA293" s="2">
        <f t="shared" si="243"/>
        <v>1943</v>
      </c>
      <c r="DB293" s="20" t="s">
        <v>76</v>
      </c>
      <c r="DC293" s="15">
        <v>11.7</v>
      </c>
      <c r="DD293" s="15">
        <v>11.5</v>
      </c>
      <c r="DE293" s="15">
        <v>10.4</v>
      </c>
      <c r="DF293" s="15">
        <v>7.7</v>
      </c>
      <c r="DG293" s="15">
        <v>5.8</v>
      </c>
      <c r="DH293" s="15">
        <v>4.2</v>
      </c>
      <c r="DI293" s="15">
        <v>4.0999999999999996</v>
      </c>
      <c r="DJ293" s="15">
        <v>3.8</v>
      </c>
      <c r="DK293" s="15">
        <v>5</v>
      </c>
      <c r="DL293" s="15">
        <v>7.2</v>
      </c>
      <c r="DM293" s="15">
        <v>9.3000000000000007</v>
      </c>
      <c r="DN293" s="15">
        <v>10</v>
      </c>
      <c r="DO293" s="21">
        <f t="shared" si="234"/>
        <v>7.5583333333333336</v>
      </c>
      <c r="DQ293" s="22">
        <f t="shared" si="235"/>
        <v>11.200000000000001</v>
      </c>
      <c r="DR293" s="23">
        <f t="shared" si="236"/>
        <v>4.0333333333333341</v>
      </c>
      <c r="DS293" s="24">
        <f t="shared" si="257"/>
        <v>8.2030303030303031</v>
      </c>
      <c r="EA293" s="2">
        <f t="shared" ref="EA293:EA324" si="279">EA292+1</f>
        <v>1943</v>
      </c>
      <c r="EB293" s="20" t="s">
        <v>76</v>
      </c>
      <c r="EC293" s="15">
        <v>12.6</v>
      </c>
      <c r="ED293" s="15">
        <v>12.2</v>
      </c>
      <c r="EE293" s="15">
        <v>12.2</v>
      </c>
      <c r="EF293" s="15">
        <v>9.1999999999999993</v>
      </c>
      <c r="EG293" s="15">
        <v>8.6999999999999993</v>
      </c>
      <c r="EH293" s="15">
        <v>6.6</v>
      </c>
      <c r="EI293" s="15">
        <v>5.8</v>
      </c>
      <c r="EJ293" s="15">
        <v>5.9</v>
      </c>
      <c r="EK293" s="15">
        <v>7.3</v>
      </c>
      <c r="EL293" s="15">
        <v>8.5</v>
      </c>
      <c r="EM293" s="15">
        <v>11.1</v>
      </c>
      <c r="EN293" s="15">
        <v>11.1</v>
      </c>
      <c r="EO293" s="21">
        <f t="shared" si="275"/>
        <v>9.2666666666666675</v>
      </c>
      <c r="EQ293" s="22">
        <f t="shared" si="276"/>
        <v>12.333333333333334</v>
      </c>
      <c r="ER293" s="23">
        <f t="shared" si="277"/>
        <v>6.0999999999999988</v>
      </c>
      <c r="ES293" s="24">
        <f t="shared" si="251"/>
        <v>9.8901515151515138</v>
      </c>
      <c r="FA293" s="2">
        <f t="shared" si="278"/>
        <v>1943</v>
      </c>
      <c r="FB293" s="20" t="s">
        <v>76</v>
      </c>
      <c r="FC293" s="15">
        <v>9.9</v>
      </c>
      <c r="FD293" s="15">
        <v>9.1999999999999993</v>
      </c>
      <c r="FE293" s="15">
        <v>8.3000000000000007</v>
      </c>
      <c r="FF293" s="15">
        <v>5.5</v>
      </c>
      <c r="FG293" s="15">
        <v>3.9</v>
      </c>
      <c r="FH293" s="15">
        <v>2.8</v>
      </c>
      <c r="FI293" s="15">
        <v>2.1</v>
      </c>
      <c r="FJ293" s="15">
        <v>1.7</v>
      </c>
      <c r="FK293" s="15">
        <v>3.4</v>
      </c>
      <c r="FL293" s="15">
        <v>5.8</v>
      </c>
      <c r="FM293" s="15">
        <v>7.9</v>
      </c>
      <c r="FN293" s="15">
        <v>9.1</v>
      </c>
      <c r="FO293" s="21">
        <f t="shared" si="246"/>
        <v>5.8</v>
      </c>
      <c r="FQ293" s="22">
        <f t="shared" si="247"/>
        <v>9.1333333333333346</v>
      </c>
      <c r="FR293" s="23">
        <f t="shared" si="248"/>
        <v>2.2000000000000002</v>
      </c>
      <c r="FS293" s="24">
        <f t="shared" si="258"/>
        <v>6.8349747474747469</v>
      </c>
      <c r="GA293" s="2">
        <f t="shared" si="262"/>
        <v>1943</v>
      </c>
      <c r="GB293" s="20" t="s">
        <v>76</v>
      </c>
      <c r="GC293" s="15">
        <v>12.6</v>
      </c>
      <c r="GD293" s="15">
        <v>11.9</v>
      </c>
      <c r="GE293" s="15">
        <v>11.6</v>
      </c>
      <c r="GF293" s="15">
        <v>9.3000000000000007</v>
      </c>
      <c r="GG293" s="15">
        <v>7.7</v>
      </c>
      <c r="GH293" s="15">
        <v>6</v>
      </c>
      <c r="GI293" s="15">
        <v>5.9</v>
      </c>
      <c r="GJ293" s="15">
        <v>4.5999999999999996</v>
      </c>
      <c r="GK293" s="15">
        <v>6</v>
      </c>
      <c r="GL293" s="15">
        <v>7.9</v>
      </c>
      <c r="GM293" s="15">
        <v>9.9</v>
      </c>
      <c r="GN293" s="15">
        <v>11.4</v>
      </c>
      <c r="GO293" s="21">
        <f t="shared" si="259"/>
        <v>8.7333333333333361</v>
      </c>
      <c r="GQ293" s="22">
        <f t="shared" si="260"/>
        <v>12.033333333333333</v>
      </c>
      <c r="GR293" s="23">
        <f t="shared" si="261"/>
        <v>5.5</v>
      </c>
      <c r="GS293" s="24">
        <f t="shared" si="270"/>
        <v>9.4295454545454547</v>
      </c>
      <c r="GT293" s="22">
        <f>AVERAGE(Sheet1!AQ293,Sheet1!BQ293,Sheet1!CQ293,Sheet1!DQ292,Sheet1!EQ293,Sheet1!FQ293,Sheet1!GQ293)</f>
        <v>11.295238095238096</v>
      </c>
      <c r="GU293" s="23">
        <f>AVERAGE(Sheet1!AR293,Sheet1!BR293,Sheet1!CR293,Sheet1!DR292,Sheet1!ER293,Sheet1!FR293,Sheet1!GR293)</f>
        <v>5.3666666666666663</v>
      </c>
      <c r="GV293" s="22">
        <f t="shared" si="271"/>
        <v>11.684848484848485</v>
      </c>
      <c r="GW293" s="23">
        <f t="shared" si="272"/>
        <v>6.1489177489177473</v>
      </c>
      <c r="GX293" s="24">
        <f>AVERAGE(Sheet1!$AO293,Sheet1!$BO293,Sheet1!$CO293,Sheet1!$DO292,Sheet1!$EO293,Sheet1!$FO293,Sheet1!$GO293)</f>
        <v>8.3095238095238084</v>
      </c>
      <c r="GY293" s="24">
        <f t="shared" si="273"/>
        <v>8.9121392496392513</v>
      </c>
    </row>
    <row r="294" spans="1:207">
      <c r="A294" s="7"/>
      <c r="B294" s="8">
        <f t="shared" si="237"/>
        <v>8.4226190476190474</v>
      </c>
      <c r="C294" s="25">
        <f t="shared" si="250"/>
        <v>8.6073809523809537</v>
      </c>
      <c r="D294" s="16">
        <f t="shared" si="255"/>
        <v>8.8338293650793638</v>
      </c>
      <c r="E294" s="8">
        <f t="shared" si="269"/>
        <v>8.9231051587301558</v>
      </c>
      <c r="F294" s="29">
        <f t="shared" si="263"/>
        <v>8.661718584656084</v>
      </c>
      <c r="G294" s="16">
        <f t="shared" si="238"/>
        <v>13.1</v>
      </c>
      <c r="H294" s="17">
        <f t="shared" si="239"/>
        <v>8.3000000000000007</v>
      </c>
      <c r="I294" s="18">
        <f t="shared" si="240"/>
        <v>1.6</v>
      </c>
      <c r="J294" s="61">
        <f t="shared" si="241"/>
        <v>7.35</v>
      </c>
      <c r="AB294" s="62">
        <v>1944</v>
      </c>
      <c r="AC294" s="15">
        <v>11.7</v>
      </c>
      <c r="AD294" s="15">
        <v>10.5</v>
      </c>
      <c r="AE294" s="15">
        <v>10.5</v>
      </c>
      <c r="AF294" s="15">
        <v>7.8</v>
      </c>
      <c r="AG294" s="15">
        <v>8.1999999999999993</v>
      </c>
      <c r="AH294" s="15">
        <v>5.8</v>
      </c>
      <c r="AI294" s="15">
        <v>6</v>
      </c>
      <c r="AJ294" s="15">
        <v>5.2</v>
      </c>
      <c r="AK294" s="15">
        <v>6.8</v>
      </c>
      <c r="AL294" s="15">
        <v>6.6</v>
      </c>
      <c r="AM294" s="15">
        <v>8.5</v>
      </c>
      <c r="AN294" s="15">
        <v>10.8</v>
      </c>
      <c r="AO294" s="21">
        <f t="shared" si="252"/>
        <v>8.1999999999999993</v>
      </c>
      <c r="AQ294" s="22">
        <f t="shared" si="253"/>
        <v>10.9</v>
      </c>
      <c r="AR294" s="23">
        <f t="shared" si="254"/>
        <v>5.666666666666667</v>
      </c>
      <c r="AS294" s="24">
        <f t="shared" si="267"/>
        <v>8.5575757575757567</v>
      </c>
      <c r="BA294" s="2">
        <f t="shared" si="268"/>
        <v>1944</v>
      </c>
      <c r="BB294" s="26">
        <v>1944</v>
      </c>
      <c r="BC294" s="15">
        <v>12.4</v>
      </c>
      <c r="BD294" s="15">
        <v>11.5</v>
      </c>
      <c r="BE294" s="15">
        <v>11.2</v>
      </c>
      <c r="BF294" s="15">
        <v>9.1</v>
      </c>
      <c r="BG294" s="15">
        <v>8.6999999999999993</v>
      </c>
      <c r="BH294" s="15">
        <v>7.8</v>
      </c>
      <c r="BI294" s="15">
        <v>6.8</v>
      </c>
      <c r="BJ294" s="15">
        <v>6.3</v>
      </c>
      <c r="BK294" s="15">
        <v>7.8</v>
      </c>
      <c r="BL294" s="15">
        <v>8.4</v>
      </c>
      <c r="BM294" s="15">
        <v>9.3000000000000007</v>
      </c>
      <c r="BN294" s="15">
        <v>11.6</v>
      </c>
      <c r="BO294" s="21">
        <f t="shared" si="264"/>
        <v>9.2416666666666654</v>
      </c>
      <c r="BQ294" s="22">
        <f t="shared" si="265"/>
        <v>11.699999999999998</v>
      </c>
      <c r="BR294" s="23">
        <f t="shared" si="266"/>
        <v>6.9666666666666659</v>
      </c>
      <c r="BS294" s="24">
        <f t="shared" si="274"/>
        <v>9.5954545454545457</v>
      </c>
      <c r="CA294" s="2">
        <f t="shared" si="242"/>
        <v>1944</v>
      </c>
      <c r="CB294" s="26">
        <v>1944</v>
      </c>
      <c r="CC294" s="15">
        <v>12.3</v>
      </c>
      <c r="CD294" s="15">
        <v>12.5</v>
      </c>
      <c r="CE294" s="15">
        <v>12.4</v>
      </c>
      <c r="CF294" s="15">
        <v>9.8000000000000007</v>
      </c>
      <c r="CG294" s="15">
        <v>10</v>
      </c>
      <c r="CH294" s="15">
        <v>8.1999999999999993</v>
      </c>
      <c r="CI294" s="15">
        <v>7.8</v>
      </c>
      <c r="CJ294" s="15">
        <v>5.9</v>
      </c>
      <c r="CK294" s="15">
        <v>7.9</v>
      </c>
      <c r="CL294" s="15">
        <v>8.4</v>
      </c>
      <c r="CM294" s="15">
        <v>9.6999999999999993</v>
      </c>
      <c r="CN294" s="15">
        <v>11.4</v>
      </c>
      <c r="CO294" s="21">
        <f t="shared" si="231"/>
        <v>9.6916666666666682</v>
      </c>
      <c r="CQ294" s="22">
        <f t="shared" si="232"/>
        <v>12.4</v>
      </c>
      <c r="CR294" s="23">
        <f t="shared" si="233"/>
        <v>7.3</v>
      </c>
      <c r="CS294" s="24">
        <f t="shared" si="256"/>
        <v>9.7787878787878793</v>
      </c>
      <c r="DA294" s="2">
        <f t="shared" si="243"/>
        <v>1944</v>
      </c>
      <c r="DB294" s="20" t="s">
        <v>77</v>
      </c>
      <c r="DC294" s="15">
        <v>12.8</v>
      </c>
      <c r="DD294" s="15">
        <v>11</v>
      </c>
      <c r="DE294" s="15">
        <v>9.8000000000000007</v>
      </c>
      <c r="DF294" s="15">
        <v>6.6</v>
      </c>
      <c r="DG294" s="15">
        <v>6.8</v>
      </c>
      <c r="DH294" s="15">
        <v>5.2</v>
      </c>
      <c r="DI294" s="15">
        <v>4.4000000000000004</v>
      </c>
      <c r="DJ294" s="15">
        <v>3.6</v>
      </c>
      <c r="DK294" s="15">
        <v>5.9</v>
      </c>
      <c r="DL294" s="15">
        <v>6.7</v>
      </c>
      <c r="DM294" s="15">
        <v>9.3000000000000007</v>
      </c>
      <c r="DN294" s="15">
        <v>10.9</v>
      </c>
      <c r="DO294" s="21">
        <f t="shared" si="234"/>
        <v>7.7500000000000009</v>
      </c>
      <c r="DQ294" s="22">
        <f t="shared" si="235"/>
        <v>11.200000000000001</v>
      </c>
      <c r="DR294" s="23">
        <f t="shared" si="236"/>
        <v>4.4000000000000004</v>
      </c>
      <c r="DS294" s="24">
        <f t="shared" si="257"/>
        <v>8.1871212121212125</v>
      </c>
      <c r="EA294" s="2">
        <f t="shared" si="279"/>
        <v>1944</v>
      </c>
      <c r="EB294" s="20" t="s">
        <v>77</v>
      </c>
      <c r="EC294" s="15">
        <v>13.1</v>
      </c>
      <c r="ED294" s="15">
        <v>13</v>
      </c>
      <c r="EE294" s="15">
        <v>12.3</v>
      </c>
      <c r="EF294" s="15">
        <v>8.9</v>
      </c>
      <c r="EG294" s="15">
        <v>9.4</v>
      </c>
      <c r="EH294" s="15">
        <v>6.6</v>
      </c>
      <c r="EI294" s="15">
        <v>6.8</v>
      </c>
      <c r="EJ294" s="15">
        <v>5.5</v>
      </c>
      <c r="EK294" s="15">
        <v>7.5</v>
      </c>
      <c r="EL294" s="15">
        <v>8.1</v>
      </c>
      <c r="EM294" s="15">
        <v>9.9</v>
      </c>
      <c r="EN294" s="15">
        <v>11.2</v>
      </c>
      <c r="EO294" s="21">
        <f t="shared" si="275"/>
        <v>9.3583333333333343</v>
      </c>
      <c r="EQ294" s="22">
        <f t="shared" si="276"/>
        <v>12.800000000000002</v>
      </c>
      <c r="ER294" s="23">
        <f t="shared" si="277"/>
        <v>6.3</v>
      </c>
      <c r="ES294" s="24">
        <f t="shared" si="251"/>
        <v>9.8643939393939384</v>
      </c>
      <c r="FA294" s="2">
        <f t="shared" si="278"/>
        <v>1944</v>
      </c>
      <c r="FB294" s="20" t="s">
        <v>77</v>
      </c>
      <c r="FC294" s="15">
        <v>10.7</v>
      </c>
      <c r="FD294" s="15">
        <v>9.5</v>
      </c>
      <c r="FE294" s="15">
        <v>8.1999999999999993</v>
      </c>
      <c r="FF294" s="15">
        <v>5.3</v>
      </c>
      <c r="FG294" s="15">
        <v>5.7</v>
      </c>
      <c r="FH294" s="15">
        <v>2.6</v>
      </c>
      <c r="FI294" s="15">
        <v>2.9</v>
      </c>
      <c r="FJ294" s="15">
        <v>1.6</v>
      </c>
      <c r="FK294" s="15">
        <v>4.5</v>
      </c>
      <c r="FL294" s="15">
        <v>5.2</v>
      </c>
      <c r="FM294" s="15">
        <v>6.8</v>
      </c>
      <c r="FN294" s="15">
        <v>9.1999999999999993</v>
      </c>
      <c r="FO294" s="21">
        <f t="shared" si="246"/>
        <v>6.0166666666666666</v>
      </c>
      <c r="FQ294" s="22">
        <f t="shared" si="247"/>
        <v>9.4666666666666668</v>
      </c>
      <c r="FR294" s="23">
        <f t="shared" si="248"/>
        <v>2.3666666666666667</v>
      </c>
      <c r="FS294" s="24">
        <f t="shared" si="258"/>
        <v>6.7652777777777793</v>
      </c>
      <c r="GA294" s="2">
        <f t="shared" si="262"/>
        <v>1944</v>
      </c>
      <c r="GB294" s="20" t="s">
        <v>77</v>
      </c>
      <c r="GC294" s="15">
        <v>12.8</v>
      </c>
      <c r="GD294" s="15">
        <v>12</v>
      </c>
      <c r="GE294" s="15">
        <v>11.3</v>
      </c>
      <c r="GF294" s="15">
        <v>9.1</v>
      </c>
      <c r="GG294" s="15">
        <v>7.9</v>
      </c>
      <c r="GH294" s="15">
        <v>6.8</v>
      </c>
      <c r="GI294" s="15">
        <v>6.4</v>
      </c>
      <c r="GJ294" s="15">
        <v>4.9000000000000004</v>
      </c>
      <c r="GK294" s="15">
        <v>7.2</v>
      </c>
      <c r="GL294" s="15">
        <v>7.7</v>
      </c>
      <c r="GM294" s="15">
        <v>9.3000000000000007</v>
      </c>
      <c r="GN294" s="15">
        <v>11.3</v>
      </c>
      <c r="GO294" s="21">
        <f t="shared" si="259"/>
        <v>8.8916666666666675</v>
      </c>
      <c r="GQ294" s="22">
        <f t="shared" si="260"/>
        <v>12.033333333333333</v>
      </c>
      <c r="GR294" s="23">
        <f t="shared" si="261"/>
        <v>6.0333333333333341</v>
      </c>
      <c r="GS294" s="24">
        <f t="shared" si="270"/>
        <v>9.3969696969696965</v>
      </c>
      <c r="GT294" s="22">
        <f>AVERAGE(Sheet1!AQ294,Sheet1!BQ294,Sheet1!CQ294,Sheet1!DQ293,Sheet1!EQ294,Sheet1!FQ294,Sheet1!GQ294)</f>
        <v>11.5</v>
      </c>
      <c r="GU294" s="23">
        <f>AVERAGE(Sheet1!AR294,Sheet1!BR294,Sheet1!CR294,Sheet1!DR293,Sheet1!ER294,Sheet1!FR294,Sheet1!GR294)</f>
        <v>5.5238095238095237</v>
      </c>
      <c r="GV294" s="22">
        <f t="shared" si="271"/>
        <v>11.738961038961039</v>
      </c>
      <c r="GW294" s="23">
        <f t="shared" si="272"/>
        <v>6.0870129870129865</v>
      </c>
      <c r="GX294" s="24">
        <f>AVERAGE(Sheet1!$AO294,Sheet1!$BO294,Sheet1!$CO294,Sheet1!$DO293,Sheet1!$EO294,Sheet1!$FO294,Sheet1!$GO294)</f>
        <v>8.4226190476190474</v>
      </c>
      <c r="GY294" s="24">
        <f t="shared" si="273"/>
        <v>8.8802128427128437</v>
      </c>
    </row>
    <row r="295" spans="1:207">
      <c r="A295" s="7">
        <f>A290+5</f>
        <v>1945</v>
      </c>
      <c r="B295" s="8">
        <f t="shared" si="237"/>
        <v>8.396428571428574</v>
      </c>
      <c r="C295" s="25">
        <f t="shared" si="250"/>
        <v>8.5542857142857152</v>
      </c>
      <c r="D295" s="16">
        <f t="shared" si="255"/>
        <v>8.7541865079365078</v>
      </c>
      <c r="E295" s="8">
        <f t="shared" si="269"/>
        <v>8.9077480158730147</v>
      </c>
      <c r="F295" s="29">
        <f t="shared" si="263"/>
        <v>8.6662397486772491</v>
      </c>
      <c r="G295" s="16">
        <f t="shared" si="238"/>
        <v>13.2</v>
      </c>
      <c r="H295" s="17">
        <f t="shared" si="239"/>
        <v>8.5500000000000007</v>
      </c>
      <c r="I295" s="18">
        <f t="shared" si="240"/>
        <v>1.5</v>
      </c>
      <c r="J295" s="61">
        <f t="shared" si="241"/>
        <v>7.35</v>
      </c>
      <c r="AB295" s="62">
        <v>1945</v>
      </c>
      <c r="AC295" s="15">
        <v>11</v>
      </c>
      <c r="AD295" s="15">
        <v>10.3</v>
      </c>
      <c r="AE295" s="15">
        <v>8.6999999999999993</v>
      </c>
      <c r="AF295" s="15">
        <v>8.1</v>
      </c>
      <c r="AG295" s="15">
        <v>7.4</v>
      </c>
      <c r="AH295" s="15">
        <v>6.7</v>
      </c>
      <c r="AI295" s="15">
        <v>5.0999999999999996</v>
      </c>
      <c r="AJ295" s="15">
        <v>6.4</v>
      </c>
      <c r="AK295" s="15">
        <v>6.1</v>
      </c>
      <c r="AL295" s="15">
        <v>7.6</v>
      </c>
      <c r="AM295" s="15">
        <v>9.4</v>
      </c>
      <c r="AN295" s="15">
        <v>10.3</v>
      </c>
      <c r="AO295" s="21">
        <f t="shared" si="252"/>
        <v>8.0916666666666668</v>
      </c>
      <c r="AQ295" s="22">
        <f t="shared" si="253"/>
        <v>10</v>
      </c>
      <c r="AR295" s="23">
        <f t="shared" si="254"/>
        <v>6.0666666666666673</v>
      </c>
      <c r="AS295" s="24">
        <f t="shared" si="267"/>
        <v>8.4840909090909093</v>
      </c>
      <c r="BA295" s="2">
        <f t="shared" si="268"/>
        <v>1945</v>
      </c>
      <c r="BB295" s="26">
        <v>1945</v>
      </c>
      <c r="BC295" s="15">
        <v>11.9</v>
      </c>
      <c r="BD295" s="15">
        <v>11.2</v>
      </c>
      <c r="BE295" s="15">
        <v>9.6999999999999993</v>
      </c>
      <c r="BF295" s="15">
        <v>9.1</v>
      </c>
      <c r="BG295" s="15">
        <v>8.5</v>
      </c>
      <c r="BH295" s="15">
        <v>7.9</v>
      </c>
      <c r="BI295" s="15">
        <v>6.7</v>
      </c>
      <c r="BJ295" s="15">
        <v>7.6</v>
      </c>
      <c r="BK295" s="15">
        <v>7.1</v>
      </c>
      <c r="BL295" s="15">
        <v>8.5</v>
      </c>
      <c r="BM295" s="15">
        <v>10.4</v>
      </c>
      <c r="BN295" s="15">
        <v>11.1</v>
      </c>
      <c r="BO295" s="21">
        <f t="shared" si="264"/>
        <v>9.1416666666666657</v>
      </c>
      <c r="BQ295" s="22">
        <f t="shared" si="265"/>
        <v>10.933333333333332</v>
      </c>
      <c r="BR295" s="23">
        <f t="shared" si="266"/>
        <v>7.4000000000000012</v>
      </c>
      <c r="BS295" s="24">
        <f t="shared" si="274"/>
        <v>9.5265151515151523</v>
      </c>
      <c r="CA295" s="2">
        <f t="shared" si="242"/>
        <v>1945</v>
      </c>
      <c r="CB295" s="26">
        <v>1945</v>
      </c>
      <c r="CC295" s="15">
        <v>11.9</v>
      </c>
      <c r="CD295" s="15">
        <v>12.2</v>
      </c>
      <c r="CE295" s="15">
        <v>10.6</v>
      </c>
      <c r="CF295" s="15">
        <v>9.4</v>
      </c>
      <c r="CG295" s="15">
        <v>9.1</v>
      </c>
      <c r="CH295" s="15">
        <v>9.4</v>
      </c>
      <c r="CI295" s="15">
        <v>6.8</v>
      </c>
      <c r="CJ295" s="15">
        <v>8.6999999999999993</v>
      </c>
      <c r="CK295" s="15">
        <v>7.6</v>
      </c>
      <c r="CL295" s="15">
        <v>8.8000000000000007</v>
      </c>
      <c r="CM295" s="15">
        <v>10.8</v>
      </c>
      <c r="CN295" s="15">
        <v>11</v>
      </c>
      <c r="CO295" s="21">
        <f t="shared" si="231"/>
        <v>9.6916666666666664</v>
      </c>
      <c r="CQ295" s="22">
        <f t="shared" si="232"/>
        <v>11.566666666666668</v>
      </c>
      <c r="CR295" s="23">
        <f t="shared" si="233"/>
        <v>8.2999999999999989</v>
      </c>
      <c r="CS295" s="24">
        <f t="shared" si="256"/>
        <v>9.7060606060606052</v>
      </c>
      <c r="DA295" s="2">
        <f t="shared" si="243"/>
        <v>1945</v>
      </c>
      <c r="DB295" s="20" t="s">
        <v>78</v>
      </c>
      <c r="DC295" s="15">
        <v>11.1</v>
      </c>
      <c r="DD295" s="15">
        <v>10.5</v>
      </c>
      <c r="DE295" s="15">
        <v>8.1999999999999993</v>
      </c>
      <c r="DF295" s="15">
        <v>7</v>
      </c>
      <c r="DG295" s="15">
        <v>4.8</v>
      </c>
      <c r="DH295" s="15">
        <v>5.6</v>
      </c>
      <c r="DI295" s="15">
        <v>3.2</v>
      </c>
      <c r="DJ295" s="15">
        <v>5.7</v>
      </c>
      <c r="DK295" s="15">
        <v>5.6</v>
      </c>
      <c r="DL295" s="15">
        <v>8</v>
      </c>
      <c r="DM295" s="15">
        <v>10.3</v>
      </c>
      <c r="DN295" s="15">
        <v>10.9</v>
      </c>
      <c r="DO295" s="21">
        <f t="shared" si="234"/>
        <v>7.5750000000000002</v>
      </c>
      <c r="DQ295" s="22">
        <f t="shared" si="235"/>
        <v>9.9333333333333336</v>
      </c>
      <c r="DR295" s="23">
        <f t="shared" si="236"/>
        <v>4.833333333333333</v>
      </c>
      <c r="DS295" s="24">
        <f t="shared" si="257"/>
        <v>8.0984848484848495</v>
      </c>
      <c r="EA295" s="2">
        <f t="shared" si="279"/>
        <v>1945</v>
      </c>
      <c r="EB295" s="20" t="s">
        <v>78</v>
      </c>
      <c r="EC295" s="15">
        <v>12.1</v>
      </c>
      <c r="ED295" s="15">
        <v>13.2</v>
      </c>
      <c r="EE295" s="15">
        <v>10.4</v>
      </c>
      <c r="EF295" s="15">
        <v>9.5</v>
      </c>
      <c r="EG295" s="15">
        <v>8</v>
      </c>
      <c r="EH295" s="15">
        <v>8.6</v>
      </c>
      <c r="EI295" s="15">
        <v>5.6</v>
      </c>
      <c r="EJ295" s="15">
        <v>7.4</v>
      </c>
      <c r="EK295" s="15">
        <v>6.9</v>
      </c>
      <c r="EL295" s="15">
        <v>7.9</v>
      </c>
      <c r="EM295" s="15">
        <v>10.5</v>
      </c>
      <c r="EN295" s="15">
        <v>11.7</v>
      </c>
      <c r="EO295" s="21">
        <f t="shared" si="275"/>
        <v>9.3166666666666682</v>
      </c>
      <c r="EQ295" s="22">
        <f t="shared" si="276"/>
        <v>11.899999999999999</v>
      </c>
      <c r="ER295" s="23">
        <f t="shared" si="277"/>
        <v>7.2</v>
      </c>
      <c r="ES295" s="24">
        <f t="shared" si="251"/>
        <v>9.7363636363636363</v>
      </c>
      <c r="FA295" s="2">
        <f t="shared" si="278"/>
        <v>1945</v>
      </c>
      <c r="FB295" s="20" t="s">
        <v>78</v>
      </c>
      <c r="FC295" s="15">
        <v>8.9</v>
      </c>
      <c r="FD295" s="15">
        <v>9.6</v>
      </c>
      <c r="FE295" s="15">
        <v>6.7</v>
      </c>
      <c r="FF295" s="15">
        <v>5.7</v>
      </c>
      <c r="FG295" s="15">
        <v>3.2</v>
      </c>
      <c r="FH295" s="15">
        <v>3.6</v>
      </c>
      <c r="FI295" s="15">
        <v>1.5</v>
      </c>
      <c r="FJ295" s="15">
        <v>4.3</v>
      </c>
      <c r="FK295" s="15">
        <v>3.5</v>
      </c>
      <c r="FL295" s="15">
        <v>5.9</v>
      </c>
      <c r="FM295" s="15">
        <v>8.1</v>
      </c>
      <c r="FN295" s="15">
        <v>8.6999999999999993</v>
      </c>
      <c r="FO295" s="21">
        <f t="shared" si="246"/>
        <v>5.8083333333333336</v>
      </c>
      <c r="FQ295" s="22">
        <f t="shared" si="247"/>
        <v>8.4</v>
      </c>
      <c r="FR295" s="23">
        <f t="shared" si="248"/>
        <v>3.1333333333333329</v>
      </c>
      <c r="FS295" s="24">
        <f t="shared" si="258"/>
        <v>6.5940656565656575</v>
      </c>
      <c r="GA295" s="2">
        <f t="shared" si="262"/>
        <v>1945</v>
      </c>
      <c r="GB295" s="20" t="s">
        <v>78</v>
      </c>
      <c r="GC295" s="15">
        <v>12.7</v>
      </c>
      <c r="GD295" s="15">
        <v>12.4</v>
      </c>
      <c r="GE295" s="15">
        <v>10.6</v>
      </c>
      <c r="GF295" s="15">
        <v>9</v>
      </c>
      <c r="GG295" s="15">
        <v>6.5</v>
      </c>
      <c r="GH295" s="15">
        <v>7.1</v>
      </c>
      <c r="GI295" s="15">
        <v>4.8</v>
      </c>
      <c r="GJ295" s="15">
        <v>7</v>
      </c>
      <c r="GK295" s="15">
        <v>6.6</v>
      </c>
      <c r="GL295" s="15">
        <v>9.1</v>
      </c>
      <c r="GM295" s="15">
        <v>10.5</v>
      </c>
      <c r="GN295" s="15">
        <v>11.4</v>
      </c>
      <c r="GO295" s="21">
        <f t="shared" si="259"/>
        <v>8.9749999999999996</v>
      </c>
      <c r="GQ295" s="22">
        <f t="shared" si="260"/>
        <v>11.9</v>
      </c>
      <c r="GR295" s="23">
        <f t="shared" si="261"/>
        <v>6.3</v>
      </c>
      <c r="GS295" s="24">
        <f t="shared" si="270"/>
        <v>9.3242424242424242</v>
      </c>
      <c r="GT295" s="22">
        <f>AVERAGE(Sheet1!AQ295,Sheet1!BQ295,Sheet1!CQ295,Sheet1!DQ294,Sheet1!EQ295,Sheet1!FQ295,Sheet1!GQ295)</f>
        <v>10.842857142857143</v>
      </c>
      <c r="GU295" s="23">
        <f>AVERAGE(Sheet1!AR295,Sheet1!BR295,Sheet1!CR295,Sheet1!DR294,Sheet1!ER295,Sheet1!FR295,Sheet1!GR295)</f>
        <v>6.1142857142857139</v>
      </c>
      <c r="GV295" s="22">
        <f t="shared" si="271"/>
        <v>11.604761904761903</v>
      </c>
      <c r="GW295" s="23">
        <f t="shared" si="272"/>
        <v>6.0675324675324669</v>
      </c>
      <c r="GX295" s="24">
        <f>AVERAGE(Sheet1!$AO295,Sheet1!$BO295,Sheet1!$CO295,Sheet1!$DO294,Sheet1!$EO295,Sheet1!$FO295,Sheet1!$GO295)</f>
        <v>8.396428571428574</v>
      </c>
      <c r="GY295" s="24">
        <f t="shared" si="273"/>
        <v>8.7940656565656568</v>
      </c>
    </row>
    <row r="296" spans="1:207">
      <c r="A296" s="7"/>
      <c r="B296" s="8">
        <f t="shared" si="237"/>
        <v>8.428571428571427</v>
      </c>
      <c r="C296" s="25">
        <f t="shared" si="250"/>
        <v>8.5042857142857144</v>
      </c>
      <c r="D296" s="16">
        <f t="shared" si="255"/>
        <v>8.6914484126984135</v>
      </c>
      <c r="E296" s="8">
        <f t="shared" si="269"/>
        <v>8.868045634920632</v>
      </c>
      <c r="F296" s="29">
        <f t="shared" si="263"/>
        <v>8.6780704365079373</v>
      </c>
      <c r="G296" s="16">
        <f t="shared" si="238"/>
        <v>12.7</v>
      </c>
      <c r="H296" s="17">
        <f t="shared" si="239"/>
        <v>8.4499999999999993</v>
      </c>
      <c r="I296" s="18">
        <f t="shared" si="240"/>
        <v>2.2000000000000002</v>
      </c>
      <c r="J296" s="61">
        <f t="shared" si="241"/>
        <v>7.4499999999999993</v>
      </c>
      <c r="AB296" s="62">
        <v>1946</v>
      </c>
      <c r="AC296" s="15">
        <v>11.5</v>
      </c>
      <c r="AD296" s="15">
        <v>11.5</v>
      </c>
      <c r="AE296" s="15">
        <v>11.8</v>
      </c>
      <c r="AF296" s="15">
        <v>9.1</v>
      </c>
      <c r="AG296" s="15">
        <v>7.8</v>
      </c>
      <c r="AH296" s="15">
        <v>6.1</v>
      </c>
      <c r="AI296" s="15">
        <v>6.3</v>
      </c>
      <c r="AJ296" s="15">
        <v>4.5999999999999996</v>
      </c>
      <c r="AK296" s="15">
        <v>5.6</v>
      </c>
      <c r="AL296" s="15">
        <v>6.2</v>
      </c>
      <c r="AM296" s="15">
        <v>7.6</v>
      </c>
      <c r="AN296" s="15">
        <v>9.6999999999999993</v>
      </c>
      <c r="AO296" s="21">
        <f t="shared" si="252"/>
        <v>8.1499999999999986</v>
      </c>
      <c r="AQ296" s="22">
        <f t="shared" si="253"/>
        <v>11.6</v>
      </c>
      <c r="AR296" s="23">
        <f t="shared" si="254"/>
        <v>5.666666666666667</v>
      </c>
      <c r="AS296" s="24">
        <f t="shared" si="267"/>
        <v>8.4287878787878796</v>
      </c>
      <c r="BA296" s="2">
        <f t="shared" si="268"/>
        <v>1946</v>
      </c>
      <c r="BB296" s="26">
        <v>1946</v>
      </c>
      <c r="BC296" s="15">
        <v>11.5</v>
      </c>
      <c r="BD296" s="15">
        <v>11.8</v>
      </c>
      <c r="BE296" s="15">
        <v>12.2</v>
      </c>
      <c r="BF296" s="15">
        <v>9.4</v>
      </c>
      <c r="BG296" s="15">
        <v>8.9</v>
      </c>
      <c r="BH296" s="15">
        <v>6.1</v>
      </c>
      <c r="BI296" s="15">
        <v>7.9</v>
      </c>
      <c r="BJ296" s="15">
        <v>6.6</v>
      </c>
      <c r="BK296" s="15">
        <v>7.2</v>
      </c>
      <c r="BL296" s="15">
        <v>7.6</v>
      </c>
      <c r="BM296" s="15">
        <v>8.6</v>
      </c>
      <c r="BN296" s="15">
        <v>10.4</v>
      </c>
      <c r="BO296" s="21">
        <f t="shared" si="264"/>
        <v>9.0166666666666657</v>
      </c>
      <c r="BQ296" s="22">
        <f t="shared" si="265"/>
        <v>11.833333333333334</v>
      </c>
      <c r="BR296" s="23">
        <f t="shared" si="266"/>
        <v>6.8666666666666671</v>
      </c>
      <c r="BS296" s="24">
        <f t="shared" si="274"/>
        <v>9.4689393939393938</v>
      </c>
      <c r="CA296" s="2">
        <f t="shared" si="242"/>
        <v>1946</v>
      </c>
      <c r="CB296" s="26">
        <v>1946</v>
      </c>
      <c r="CC296" s="15">
        <v>11.9</v>
      </c>
      <c r="CD296" s="15">
        <v>12.2</v>
      </c>
      <c r="CE296" s="15">
        <v>12.4</v>
      </c>
      <c r="CF296" s="15">
        <v>10.8</v>
      </c>
      <c r="CG296" s="15">
        <v>9.3000000000000007</v>
      </c>
      <c r="CH296" s="15">
        <v>7.4</v>
      </c>
      <c r="CI296" s="15">
        <v>8.6</v>
      </c>
      <c r="CJ296" s="15">
        <v>8.1</v>
      </c>
      <c r="CK296" s="15">
        <v>7.7</v>
      </c>
      <c r="CL296" s="15">
        <v>8.1</v>
      </c>
      <c r="CM296" s="15">
        <v>9.3000000000000007</v>
      </c>
      <c r="CN296" s="15">
        <v>10.7</v>
      </c>
      <c r="CO296" s="21">
        <f t="shared" ref="CO296:CO327" si="280">SUM(CC296:CN296)/12</f>
        <v>9.7083333333333321</v>
      </c>
      <c r="CQ296" s="22">
        <f t="shared" ref="CQ296:CQ327" si="281">SUM(CC296+CD296+CE296)/3</f>
        <v>12.166666666666666</v>
      </c>
      <c r="CR296" s="23">
        <f t="shared" ref="CR296:CR327" si="282">SUM(CH296+CI296+CJ296)/3</f>
        <v>8.0333333333333332</v>
      </c>
      <c r="CS296" s="24">
        <f t="shared" si="256"/>
        <v>9.6590909090909083</v>
      </c>
      <c r="DA296" s="2">
        <f t="shared" si="243"/>
        <v>1946</v>
      </c>
      <c r="DB296" s="20" t="s">
        <v>79</v>
      </c>
      <c r="DC296" s="15">
        <v>11.2</v>
      </c>
      <c r="DD296" s="15">
        <v>11.6</v>
      </c>
      <c r="DE296" s="15">
        <v>12.1</v>
      </c>
      <c r="DF296" s="15">
        <v>8.6</v>
      </c>
      <c r="DG296" s="15">
        <v>6.4</v>
      </c>
      <c r="DH296" s="15">
        <v>5</v>
      </c>
      <c r="DI296" s="15">
        <v>6.2</v>
      </c>
      <c r="DJ296" s="15">
        <v>5</v>
      </c>
      <c r="DK296" s="15">
        <v>4.9000000000000004</v>
      </c>
      <c r="DL296" s="15">
        <v>6.3</v>
      </c>
      <c r="DM296" s="15">
        <v>8</v>
      </c>
      <c r="DN296" s="15">
        <v>10.5</v>
      </c>
      <c r="DO296" s="21">
        <f t="shared" ref="DO296:DO327" si="283">SUM(DC296:DN296)/12</f>
        <v>7.9833333333333334</v>
      </c>
      <c r="DQ296" s="22">
        <f t="shared" ref="DQ296:DQ327" si="284">SUM(DC296+DD296+DE296)/3</f>
        <v>11.633333333333333</v>
      </c>
      <c r="DR296" s="23">
        <f t="shared" ref="DR296:DR327" si="285">SUM(DH296+DI296+DJ296)/3</f>
        <v>5.3999999999999995</v>
      </c>
      <c r="DS296" s="24">
        <f t="shared" si="257"/>
        <v>8.0553030303030297</v>
      </c>
      <c r="EA296" s="2">
        <f t="shared" si="279"/>
        <v>1946</v>
      </c>
      <c r="EB296" s="20" t="s">
        <v>79</v>
      </c>
      <c r="EC296" s="15">
        <v>11.9</v>
      </c>
      <c r="ED296" s="15">
        <v>12.2</v>
      </c>
      <c r="EE296" s="15">
        <v>12.7</v>
      </c>
      <c r="EF296" s="15">
        <v>9.5</v>
      </c>
      <c r="EG296" s="15">
        <v>9</v>
      </c>
      <c r="EH296" s="15">
        <v>7.4</v>
      </c>
      <c r="EI296" s="15">
        <v>7.7</v>
      </c>
      <c r="EJ296" s="15">
        <v>6.7</v>
      </c>
      <c r="EK296" s="15">
        <v>7.5</v>
      </c>
      <c r="EL296" s="15">
        <v>8.6</v>
      </c>
      <c r="EM296" s="15">
        <v>10.7</v>
      </c>
      <c r="EN296" s="15">
        <v>11</v>
      </c>
      <c r="EO296" s="21">
        <f t="shared" si="275"/>
        <v>9.5749999999999993</v>
      </c>
      <c r="EQ296" s="22">
        <f t="shared" si="276"/>
        <v>12.266666666666666</v>
      </c>
      <c r="ER296" s="23">
        <f t="shared" si="277"/>
        <v>7.2666666666666666</v>
      </c>
      <c r="ES296" s="24">
        <f t="shared" si="251"/>
        <v>9.6878787878787875</v>
      </c>
      <c r="FA296" s="2">
        <f t="shared" si="278"/>
        <v>1946</v>
      </c>
      <c r="FB296" s="20" t="s">
        <v>79</v>
      </c>
      <c r="FC296" s="15">
        <v>10</v>
      </c>
      <c r="FD296" s="15">
        <v>9.6999999999999993</v>
      </c>
      <c r="FE296" s="15">
        <v>10.1</v>
      </c>
      <c r="FF296" s="15">
        <v>6.3</v>
      </c>
      <c r="FG296" s="15">
        <v>4.7</v>
      </c>
      <c r="FH296" s="15">
        <v>2.2000000000000002</v>
      </c>
      <c r="FI296" s="15">
        <v>3.6</v>
      </c>
      <c r="FJ296" s="15">
        <v>3</v>
      </c>
      <c r="FK296" s="15">
        <v>3.3</v>
      </c>
      <c r="FL296" s="15">
        <v>4.4000000000000004</v>
      </c>
      <c r="FM296" s="15">
        <v>6.8</v>
      </c>
      <c r="FN296" s="15">
        <v>8.3000000000000007</v>
      </c>
      <c r="FO296" s="21">
        <f t="shared" si="246"/>
        <v>6.0333333333333323</v>
      </c>
      <c r="FQ296" s="22">
        <f t="shared" si="247"/>
        <v>9.9333333333333318</v>
      </c>
      <c r="FR296" s="23">
        <f t="shared" si="248"/>
        <v>2.9333333333333336</v>
      </c>
      <c r="FS296" s="24">
        <f t="shared" si="258"/>
        <v>6.4781565656565654</v>
      </c>
      <c r="GA296" s="2">
        <f t="shared" si="262"/>
        <v>1946</v>
      </c>
      <c r="GB296" s="20" t="s">
        <v>79</v>
      </c>
      <c r="GC296" s="15">
        <v>12</v>
      </c>
      <c r="GD296" s="15">
        <v>12.1</v>
      </c>
      <c r="GE296" s="15">
        <v>12.7</v>
      </c>
      <c r="GF296" s="15">
        <v>9.6</v>
      </c>
      <c r="GG296" s="15">
        <v>8</v>
      </c>
      <c r="GH296" s="15">
        <v>5.3</v>
      </c>
      <c r="GI296" s="15">
        <v>7.4</v>
      </c>
      <c r="GJ296" s="15">
        <v>6.9</v>
      </c>
      <c r="GK296" s="15">
        <v>6.6</v>
      </c>
      <c r="GL296" s="15">
        <v>6.9</v>
      </c>
      <c r="GM296" s="15">
        <v>9.4</v>
      </c>
      <c r="GN296" s="15">
        <v>10.4</v>
      </c>
      <c r="GO296" s="21">
        <f t="shared" si="259"/>
        <v>8.9416666666666682</v>
      </c>
      <c r="GQ296" s="22">
        <f t="shared" si="260"/>
        <v>12.266666666666666</v>
      </c>
      <c r="GR296" s="23">
        <f t="shared" si="261"/>
        <v>6.5333333333333341</v>
      </c>
      <c r="GS296" s="24">
        <f t="shared" si="270"/>
        <v>9.2507575757575751</v>
      </c>
      <c r="GT296" s="22">
        <f>AVERAGE(Sheet1!AQ296,Sheet1!BQ296,Sheet1!CQ296,Sheet1!DQ295,Sheet1!EQ296,Sheet1!FQ296,Sheet1!GQ296)</f>
        <v>11.428571428571429</v>
      </c>
      <c r="GU296" s="23">
        <f>AVERAGE(Sheet1!AR296,Sheet1!BR296,Sheet1!CR296,Sheet1!DR295,Sheet1!ER296,Sheet1!FR296,Sheet1!GR296)</f>
        <v>6.0190476190476199</v>
      </c>
      <c r="GV296" s="22">
        <f t="shared" si="271"/>
        <v>11.546320346320345</v>
      </c>
      <c r="GW296" s="23">
        <f t="shared" si="272"/>
        <v>6.0238095238095237</v>
      </c>
      <c r="GX296" s="24">
        <f>AVERAGE(Sheet1!$AO296,Sheet1!$BO296,Sheet1!$CO296,Sheet1!$DO295,Sheet1!$EO296,Sheet1!$FO296,Sheet1!$GO296)</f>
        <v>8.428571428571427</v>
      </c>
      <c r="GY296" s="24">
        <f t="shared" si="273"/>
        <v>8.7245851370851373</v>
      </c>
    </row>
    <row r="297" spans="1:207">
      <c r="A297" s="7"/>
      <c r="B297" s="8">
        <f t="shared" ref="B297:B328" si="286">AVERAGE(AO297,BO297,CO297,DO296,EO297,FO297,GO297)</f>
        <v>8.9726190476190482</v>
      </c>
      <c r="C297" s="25">
        <f t="shared" si="250"/>
        <v>8.5059523809523796</v>
      </c>
      <c r="D297" s="16">
        <f t="shared" si="255"/>
        <v>8.6895436507936505</v>
      </c>
      <c r="E297" s="8">
        <f t="shared" si="269"/>
        <v>8.8798908730158708</v>
      </c>
      <c r="F297" s="29">
        <f t="shared" si="263"/>
        <v>8.7045783730158739</v>
      </c>
      <c r="G297" s="16">
        <f t="shared" ref="G297:G328" si="287">MAX(AC297:AN297,BC297:BN297,CC297:CN297,DC296:DN296,EC297:EN297,FC297:FN297,GC297:GN297)</f>
        <v>14.2</v>
      </c>
      <c r="H297" s="17">
        <f t="shared" ref="H297:H328" si="288">MEDIAN(AC297:AN297,BC297:BN297,CC297:CN297,DC297:DN297,EC297:EN297,FC297:FN297,GC297:GN297)</f>
        <v>9.1999999999999993</v>
      </c>
      <c r="I297" s="18">
        <f t="shared" ref="I297:I328" si="289">MIN(AC297:AN297,BC297:BN297,CC297:CN297,DC296:DN296,EC297:EN297,FC297:FN297,GC297:GN297)</f>
        <v>2</v>
      </c>
      <c r="J297" s="61">
        <f t="shared" ref="J297:J328" si="290">(G297+I297)/2</f>
        <v>8.1</v>
      </c>
      <c r="AB297" s="62">
        <v>1947</v>
      </c>
      <c r="AC297" s="15">
        <v>10.9</v>
      </c>
      <c r="AD297" s="15">
        <v>12.1</v>
      </c>
      <c r="AE297" s="15">
        <v>11.6</v>
      </c>
      <c r="AF297" s="15">
        <v>10.1</v>
      </c>
      <c r="AG297" s="15">
        <v>10.1</v>
      </c>
      <c r="AH297" s="15">
        <v>6.4</v>
      </c>
      <c r="AI297" s="15">
        <v>6.4</v>
      </c>
      <c r="AJ297" s="15">
        <v>5.7</v>
      </c>
      <c r="AK297" s="15">
        <v>6.4</v>
      </c>
      <c r="AL297" s="15">
        <v>7.3</v>
      </c>
      <c r="AM297" s="15">
        <v>8.5</v>
      </c>
      <c r="AN297" s="15">
        <v>11.1</v>
      </c>
      <c r="AO297" s="21">
        <f t="shared" si="252"/>
        <v>8.8833333333333346</v>
      </c>
      <c r="AQ297" s="22">
        <f t="shared" si="253"/>
        <v>11.533333333333333</v>
      </c>
      <c r="AR297" s="23">
        <f t="shared" si="254"/>
        <v>6.166666666666667</v>
      </c>
      <c r="AS297" s="24">
        <f t="shared" si="267"/>
        <v>8.4689393939393955</v>
      </c>
      <c r="BA297" s="2">
        <f t="shared" si="268"/>
        <v>1947</v>
      </c>
      <c r="BB297" s="26">
        <v>1947</v>
      </c>
      <c r="BC297" s="15">
        <v>11.2</v>
      </c>
      <c r="BD297" s="15">
        <v>12.9</v>
      </c>
      <c r="BE297" s="15">
        <v>12.5</v>
      </c>
      <c r="BF297" s="15">
        <v>11.1</v>
      </c>
      <c r="BG297" s="15">
        <v>11.2</v>
      </c>
      <c r="BH297" s="15">
        <v>8.1999999999999993</v>
      </c>
      <c r="BI297" s="15">
        <v>7.3</v>
      </c>
      <c r="BJ297" s="15">
        <v>7</v>
      </c>
      <c r="BK297" s="15">
        <v>8</v>
      </c>
      <c r="BL297" s="15">
        <v>8.6999999999999993</v>
      </c>
      <c r="BM297" s="15">
        <v>9.1999999999999993</v>
      </c>
      <c r="BN297" s="15">
        <v>11.9</v>
      </c>
      <c r="BO297" s="21">
        <f t="shared" si="264"/>
        <v>9.9333333333333353</v>
      </c>
      <c r="BQ297" s="22">
        <f t="shared" si="265"/>
        <v>12.200000000000001</v>
      </c>
      <c r="BR297" s="23">
        <f t="shared" si="266"/>
        <v>7.5</v>
      </c>
      <c r="BS297" s="24">
        <f t="shared" si="274"/>
        <v>9.5007575757575751</v>
      </c>
      <c r="CA297" s="2">
        <f t="shared" ref="CA297:CA328" si="291">CA296+1</f>
        <v>1947</v>
      </c>
      <c r="CB297" s="26">
        <v>1947</v>
      </c>
      <c r="CC297" s="15">
        <v>12.1</v>
      </c>
      <c r="CD297" s="15">
        <v>14.2</v>
      </c>
      <c r="CE297" s="15">
        <v>13.6</v>
      </c>
      <c r="CF297" s="15">
        <v>11.4</v>
      </c>
      <c r="CG297" s="15">
        <v>11.4</v>
      </c>
      <c r="CH297" s="15">
        <v>9.3000000000000007</v>
      </c>
      <c r="CI297" s="15">
        <v>8.3000000000000007</v>
      </c>
      <c r="CJ297" s="15">
        <v>7.6</v>
      </c>
      <c r="CK297" s="15">
        <v>8.3000000000000007</v>
      </c>
      <c r="CL297" s="15">
        <v>9.1999999999999993</v>
      </c>
      <c r="CM297" s="15">
        <v>9.8000000000000007</v>
      </c>
      <c r="CN297" s="15">
        <v>11.6</v>
      </c>
      <c r="CO297" s="21">
        <f t="shared" si="280"/>
        <v>10.566666666666665</v>
      </c>
      <c r="CQ297" s="22">
        <f t="shared" si="281"/>
        <v>13.299999999999999</v>
      </c>
      <c r="CR297" s="23">
        <f t="shared" si="282"/>
        <v>8.4</v>
      </c>
      <c r="CS297" s="24">
        <f t="shared" si="256"/>
        <v>9.6992424242424242</v>
      </c>
      <c r="DA297" s="2">
        <f t="shared" ref="DA297:DA328" si="292">DA296+1</f>
        <v>1947</v>
      </c>
      <c r="DB297" s="20" t="s">
        <v>80</v>
      </c>
      <c r="DC297" s="15">
        <v>10.7</v>
      </c>
      <c r="DD297" s="15">
        <v>12.4</v>
      </c>
      <c r="DE297" s="15">
        <v>11.8</v>
      </c>
      <c r="DF297" s="15">
        <v>9.1999999999999993</v>
      </c>
      <c r="DG297" s="15">
        <v>8.6999999999999993</v>
      </c>
      <c r="DH297" s="15">
        <v>5.6</v>
      </c>
      <c r="DI297" s="15">
        <v>4.5</v>
      </c>
      <c r="DJ297" s="15">
        <v>4.7</v>
      </c>
      <c r="DK297" s="15">
        <v>5.9</v>
      </c>
      <c r="DL297" s="15">
        <v>7.5</v>
      </c>
      <c r="DM297" s="15">
        <v>8.3000000000000007</v>
      </c>
      <c r="DN297" s="15">
        <v>11.2</v>
      </c>
      <c r="DO297" s="21">
        <f t="shared" si="283"/>
        <v>8.3750000000000018</v>
      </c>
      <c r="DQ297" s="22">
        <f t="shared" si="284"/>
        <v>11.633333333333335</v>
      </c>
      <c r="DR297" s="23">
        <f t="shared" si="285"/>
        <v>4.9333333333333336</v>
      </c>
      <c r="DS297" s="24">
        <f t="shared" si="257"/>
        <v>8.0689393939393934</v>
      </c>
      <c r="EA297" s="2">
        <f t="shared" si="279"/>
        <v>1947</v>
      </c>
      <c r="EB297" s="20" t="s">
        <v>80</v>
      </c>
      <c r="EC297" s="15">
        <v>12</v>
      </c>
      <c r="ED297" s="15">
        <v>12.4</v>
      </c>
      <c r="EE297" s="15">
        <v>12</v>
      </c>
      <c r="EF297" s="15">
        <v>9.9</v>
      </c>
      <c r="EG297" s="15">
        <v>8.9</v>
      </c>
      <c r="EH297" s="15">
        <v>6.1</v>
      </c>
      <c r="EI297" s="15">
        <v>6.6</v>
      </c>
      <c r="EJ297" s="15">
        <v>5.8</v>
      </c>
      <c r="EK297" s="15">
        <v>7.5</v>
      </c>
      <c r="EL297" s="15">
        <v>8.9</v>
      </c>
      <c r="EM297" s="15">
        <v>9.9</v>
      </c>
      <c r="EN297" s="15">
        <v>12.2</v>
      </c>
      <c r="EO297" s="21">
        <f t="shared" si="275"/>
        <v>9.35</v>
      </c>
      <c r="EQ297" s="22">
        <f t="shared" si="276"/>
        <v>12.133333333333333</v>
      </c>
      <c r="ER297" s="23">
        <f t="shared" si="277"/>
        <v>6.166666666666667</v>
      </c>
      <c r="ES297" s="24">
        <f t="shared" si="251"/>
        <v>9.6431818181818176</v>
      </c>
      <c r="FA297" s="2">
        <f t="shared" si="278"/>
        <v>1947</v>
      </c>
      <c r="FB297" s="20" t="s">
        <v>80</v>
      </c>
      <c r="FC297" s="15">
        <v>9.1999999999999993</v>
      </c>
      <c r="FD297" s="15">
        <v>10.6</v>
      </c>
      <c r="FE297" s="15">
        <v>9.8000000000000007</v>
      </c>
      <c r="FF297" s="15">
        <v>6.9</v>
      </c>
      <c r="FG297" s="15">
        <v>6</v>
      </c>
      <c r="FH297" s="15">
        <v>3.3</v>
      </c>
      <c r="FI297" s="15">
        <v>2.9</v>
      </c>
      <c r="FJ297" s="15">
        <v>2</v>
      </c>
      <c r="FK297" s="15">
        <v>3.4</v>
      </c>
      <c r="FL297" s="15">
        <v>5.6</v>
      </c>
      <c r="FM297" s="15">
        <v>6.8</v>
      </c>
      <c r="FN297" s="15">
        <v>9.6999999999999993</v>
      </c>
      <c r="FO297" s="21">
        <f t="shared" si="246"/>
        <v>6.3500000000000005</v>
      </c>
      <c r="FQ297" s="22">
        <f t="shared" si="247"/>
        <v>9.8666666666666654</v>
      </c>
      <c r="FR297" s="23">
        <f t="shared" si="248"/>
        <v>2.7333333333333329</v>
      </c>
      <c r="FS297" s="24">
        <f t="shared" si="258"/>
        <v>6.3887626262626247</v>
      </c>
      <c r="GA297" s="2">
        <f t="shared" si="262"/>
        <v>1947</v>
      </c>
      <c r="GB297" s="20" t="s">
        <v>80</v>
      </c>
      <c r="GC297" s="15">
        <v>12</v>
      </c>
      <c r="GD297" s="15">
        <v>13.7</v>
      </c>
      <c r="GE297" s="15">
        <v>12.9</v>
      </c>
      <c r="GF297" s="15">
        <v>10.3</v>
      </c>
      <c r="GG297" s="15">
        <v>10.199999999999999</v>
      </c>
      <c r="GH297" s="15">
        <v>7.5</v>
      </c>
      <c r="GI297" s="15">
        <v>6.5</v>
      </c>
      <c r="GJ297" s="15">
        <v>5.9</v>
      </c>
      <c r="GK297" s="15">
        <v>7.6</v>
      </c>
      <c r="GL297" s="15">
        <v>8.6</v>
      </c>
      <c r="GM297" s="15">
        <v>9.5</v>
      </c>
      <c r="GN297" s="15">
        <v>12.2</v>
      </c>
      <c r="GO297" s="21">
        <f t="shared" si="259"/>
        <v>9.7416666666666671</v>
      </c>
      <c r="GQ297" s="22">
        <f t="shared" si="260"/>
        <v>12.866666666666667</v>
      </c>
      <c r="GR297" s="23">
        <f t="shared" si="261"/>
        <v>6.6333333333333329</v>
      </c>
      <c r="GS297" s="24">
        <f t="shared" si="270"/>
        <v>9.2628787878787886</v>
      </c>
      <c r="GT297" s="22">
        <f>AVERAGE(Sheet1!AQ297,Sheet1!BQ297,Sheet1!CQ297,Sheet1!DQ296,Sheet1!EQ297,Sheet1!FQ297,Sheet1!GQ297)</f>
        <v>11.933333333333334</v>
      </c>
      <c r="GU297" s="23">
        <f>AVERAGE(Sheet1!AR297,Sheet1!BR297,Sheet1!CR297,Sheet1!DR296,Sheet1!ER297,Sheet1!FR297,Sheet1!GR297)</f>
        <v>6.1428571428571432</v>
      </c>
      <c r="GV297" s="22">
        <f t="shared" si="271"/>
        <v>11.487012987012987</v>
      </c>
      <c r="GW297" s="23">
        <f t="shared" si="272"/>
        <v>6.0155844155844163</v>
      </c>
      <c r="GX297" s="24">
        <f>AVERAGE(Sheet1!$AO297,Sheet1!$BO297,Sheet1!$CO297,Sheet1!$DO296,Sheet1!$EO297,Sheet1!$FO297,Sheet1!$GO297)</f>
        <v>8.9726190476190482</v>
      </c>
      <c r="GY297" s="24">
        <f t="shared" si="273"/>
        <v>8.7170093795093795</v>
      </c>
    </row>
    <row r="298" spans="1:207">
      <c r="A298" s="7"/>
      <c r="B298" s="8">
        <f t="shared" si="286"/>
        <v>8.6380952380952376</v>
      </c>
      <c r="C298" s="25">
        <f t="shared" si="250"/>
        <v>8.571666666666669</v>
      </c>
      <c r="D298" s="16">
        <f t="shared" si="255"/>
        <v>8.6717857142857149</v>
      </c>
      <c r="E298" s="8">
        <f t="shared" si="269"/>
        <v>8.84078373015873</v>
      </c>
      <c r="F298" s="29">
        <f t="shared" si="263"/>
        <v>8.7195069444444453</v>
      </c>
      <c r="G298" s="16">
        <f t="shared" si="287"/>
        <v>13.9</v>
      </c>
      <c r="H298" s="17">
        <f t="shared" si="288"/>
        <v>8.5500000000000007</v>
      </c>
      <c r="I298" s="18">
        <f t="shared" si="289"/>
        <v>1.4</v>
      </c>
      <c r="J298" s="61">
        <f t="shared" si="290"/>
        <v>7.65</v>
      </c>
      <c r="AB298" s="62">
        <v>1948</v>
      </c>
      <c r="AC298" s="15">
        <v>11</v>
      </c>
      <c r="AD298" s="15">
        <v>12</v>
      </c>
      <c r="AE298" s="15">
        <v>11.1</v>
      </c>
      <c r="AF298" s="15">
        <v>10.3</v>
      </c>
      <c r="AG298" s="15">
        <v>8.3000000000000007</v>
      </c>
      <c r="AH298" s="15">
        <v>7.8</v>
      </c>
      <c r="AI298" s="15">
        <v>5.7</v>
      </c>
      <c r="AJ298" s="15">
        <v>6.7</v>
      </c>
      <c r="AK298" s="15">
        <v>7.1</v>
      </c>
      <c r="AL298" s="15">
        <v>6.4</v>
      </c>
      <c r="AM298" s="15">
        <v>8.4</v>
      </c>
      <c r="AN298" s="15">
        <v>9.8000000000000007</v>
      </c>
      <c r="AO298" s="21">
        <f t="shared" si="252"/>
        <v>8.7166666666666668</v>
      </c>
      <c r="AQ298" s="22">
        <f t="shared" si="253"/>
        <v>11.366666666666667</v>
      </c>
      <c r="AR298" s="23">
        <f t="shared" si="254"/>
        <v>6.7333333333333334</v>
      </c>
      <c r="AS298" s="24">
        <f t="shared" si="267"/>
        <v>8.4727272727272727</v>
      </c>
      <c r="BA298" s="2">
        <f t="shared" si="268"/>
        <v>1948</v>
      </c>
      <c r="BB298" s="26">
        <v>1948</v>
      </c>
      <c r="BC298" s="15">
        <v>11.2</v>
      </c>
      <c r="BD298" s="15">
        <v>13.2</v>
      </c>
      <c r="BE298" s="15">
        <v>10.4</v>
      </c>
      <c r="BF298" s="15">
        <v>9.5</v>
      </c>
      <c r="BG298" s="15">
        <v>8.6</v>
      </c>
      <c r="BH298" s="15">
        <v>7.7</v>
      </c>
      <c r="BI298" s="15">
        <v>6.7</v>
      </c>
      <c r="BJ298" s="15">
        <v>8.4</v>
      </c>
      <c r="BK298" s="15">
        <v>8.8000000000000007</v>
      </c>
      <c r="BL298" s="15">
        <v>8.3000000000000007</v>
      </c>
      <c r="BM298" s="15">
        <v>9.5</v>
      </c>
      <c r="BN298" s="15">
        <v>11.1</v>
      </c>
      <c r="BO298" s="21">
        <f t="shared" si="264"/>
        <v>9.4499999999999993</v>
      </c>
      <c r="BQ298" s="22">
        <f t="shared" si="265"/>
        <v>11.6</v>
      </c>
      <c r="BR298" s="23">
        <f t="shared" si="266"/>
        <v>7.6000000000000005</v>
      </c>
      <c r="BS298" s="24">
        <f t="shared" si="274"/>
        <v>9.462121212121211</v>
      </c>
      <c r="CA298" s="2">
        <f t="shared" si="291"/>
        <v>1948</v>
      </c>
      <c r="CB298" s="26">
        <v>1948</v>
      </c>
      <c r="CC298" s="15">
        <v>11.9</v>
      </c>
      <c r="CD298" s="15">
        <v>13.5</v>
      </c>
      <c r="CE298" s="15">
        <v>10.6</v>
      </c>
      <c r="CF298" s="15">
        <v>9.9</v>
      </c>
      <c r="CG298" s="15">
        <v>9.1999999999999993</v>
      </c>
      <c r="CH298" s="15">
        <v>8.3000000000000007</v>
      </c>
      <c r="CI298" s="15">
        <v>7.4</v>
      </c>
      <c r="CJ298" s="15">
        <v>8.1</v>
      </c>
      <c r="CK298" s="15">
        <v>8.9</v>
      </c>
      <c r="CL298" s="15">
        <v>8.3000000000000007</v>
      </c>
      <c r="CM298" s="15">
        <v>8.9</v>
      </c>
      <c r="CN298" s="15">
        <v>9.9</v>
      </c>
      <c r="CO298" s="21">
        <f t="shared" si="280"/>
        <v>9.5750000000000011</v>
      </c>
      <c r="CQ298" s="22">
        <f t="shared" si="281"/>
        <v>12</v>
      </c>
      <c r="CR298" s="23">
        <f t="shared" si="282"/>
        <v>7.9333333333333336</v>
      </c>
      <c r="CS298" s="24">
        <f t="shared" si="256"/>
        <v>9.7159090909090917</v>
      </c>
      <c r="DA298" s="2">
        <f t="shared" si="292"/>
        <v>1948</v>
      </c>
      <c r="DB298" s="20" t="s">
        <v>81</v>
      </c>
      <c r="DC298" s="15">
        <v>11.3</v>
      </c>
      <c r="DD298" s="15">
        <v>12.1</v>
      </c>
      <c r="DE298" s="15">
        <v>9.1999999999999993</v>
      </c>
      <c r="DF298" s="15">
        <v>8.9</v>
      </c>
      <c r="DG298" s="15">
        <v>6.2</v>
      </c>
      <c r="DH298" s="15">
        <v>4.5</v>
      </c>
      <c r="DI298" s="15">
        <v>4.4000000000000004</v>
      </c>
      <c r="DJ298" s="15">
        <v>5.3</v>
      </c>
      <c r="DK298" s="15">
        <v>7.2</v>
      </c>
      <c r="DL298" s="15">
        <v>6.8</v>
      </c>
      <c r="DM298" s="15">
        <v>8.6999999999999993</v>
      </c>
      <c r="DN298" s="15">
        <v>10.4</v>
      </c>
      <c r="DO298" s="21">
        <f t="shared" si="283"/>
        <v>7.916666666666667</v>
      </c>
      <c r="DQ298" s="22">
        <f t="shared" si="284"/>
        <v>10.866666666666665</v>
      </c>
      <c r="DR298" s="23">
        <f t="shared" si="285"/>
        <v>4.7333333333333334</v>
      </c>
      <c r="DS298" s="24">
        <f t="shared" si="257"/>
        <v>8.0318181818181813</v>
      </c>
      <c r="EA298" s="2">
        <f t="shared" si="279"/>
        <v>1948</v>
      </c>
      <c r="EB298" s="20" t="s">
        <v>81</v>
      </c>
      <c r="EC298" s="15">
        <v>12.9</v>
      </c>
      <c r="ED298" s="15">
        <v>13.9</v>
      </c>
      <c r="EE298" s="15">
        <v>10.199999999999999</v>
      </c>
      <c r="EF298" s="15">
        <v>10.3</v>
      </c>
      <c r="EG298" s="15">
        <v>7.4</v>
      </c>
      <c r="EH298" s="15">
        <v>7.4</v>
      </c>
      <c r="EI298" s="15">
        <v>5.8</v>
      </c>
      <c r="EJ298" s="15">
        <v>7.1</v>
      </c>
      <c r="EK298" s="15">
        <v>8.6999999999999993</v>
      </c>
      <c r="EL298" s="15">
        <v>8.4</v>
      </c>
      <c r="EM298" s="15">
        <v>10.1</v>
      </c>
      <c r="EN298" s="15">
        <v>11.9</v>
      </c>
      <c r="EO298" s="21">
        <f t="shared" si="275"/>
        <v>9.5083333333333329</v>
      </c>
      <c r="EQ298" s="22">
        <f t="shared" si="276"/>
        <v>12.333333333333334</v>
      </c>
      <c r="ER298" s="23">
        <f t="shared" si="277"/>
        <v>6.7666666666666657</v>
      </c>
      <c r="ES298" s="24">
        <f t="shared" si="251"/>
        <v>9.5893939393939416</v>
      </c>
      <c r="FA298" s="2">
        <f t="shared" si="278"/>
        <v>1948</v>
      </c>
      <c r="FB298" s="20" t="s">
        <v>81</v>
      </c>
      <c r="FC298" s="15">
        <v>9.8000000000000007</v>
      </c>
      <c r="FD298" s="15">
        <v>10.4</v>
      </c>
      <c r="FE298" s="15">
        <v>6.4</v>
      </c>
      <c r="FF298" s="15">
        <v>6.9</v>
      </c>
      <c r="FG298" s="15">
        <v>4.2</v>
      </c>
      <c r="FH298" s="15">
        <v>2.1</v>
      </c>
      <c r="FI298" s="15">
        <v>1.4</v>
      </c>
      <c r="FJ298" s="15">
        <v>3.5</v>
      </c>
      <c r="FK298" s="15">
        <v>4.5999999999999996</v>
      </c>
      <c r="FL298" s="15">
        <v>5.0999999999999996</v>
      </c>
      <c r="FM298" s="15">
        <v>6</v>
      </c>
      <c r="FN298" s="15">
        <v>8.5</v>
      </c>
      <c r="FO298" s="21">
        <f t="shared" si="246"/>
        <v>5.7416666666666671</v>
      </c>
      <c r="FQ298" s="22">
        <f t="shared" si="247"/>
        <v>8.8666666666666671</v>
      </c>
      <c r="FR298" s="23">
        <f t="shared" si="248"/>
        <v>2.3333333333333335</v>
      </c>
      <c r="FS298" s="24">
        <f t="shared" si="258"/>
        <v>6.2599747474747467</v>
      </c>
      <c r="GA298" s="2">
        <f t="shared" si="262"/>
        <v>1948</v>
      </c>
      <c r="GB298" s="20" t="s">
        <v>81</v>
      </c>
      <c r="GC298" s="15">
        <v>12.4</v>
      </c>
      <c r="GD298" s="15">
        <v>13.6</v>
      </c>
      <c r="GE298" s="15">
        <v>10.4</v>
      </c>
      <c r="GF298" s="15">
        <v>9.9</v>
      </c>
      <c r="GG298" s="15">
        <v>8</v>
      </c>
      <c r="GH298" s="15">
        <v>6.6</v>
      </c>
      <c r="GI298" s="15">
        <v>5.3</v>
      </c>
      <c r="GJ298" s="15">
        <v>6.8</v>
      </c>
      <c r="GK298" s="15">
        <v>8</v>
      </c>
      <c r="GL298" s="15">
        <v>8.1999999999999993</v>
      </c>
      <c r="GM298" s="15">
        <v>9.4</v>
      </c>
      <c r="GN298" s="15">
        <v>10.6</v>
      </c>
      <c r="GO298" s="21">
        <f t="shared" si="259"/>
        <v>9.1</v>
      </c>
      <c r="GQ298" s="22">
        <f t="shared" si="260"/>
        <v>12.133333333333333</v>
      </c>
      <c r="GR298" s="23">
        <f t="shared" si="261"/>
        <v>6.2333333333333334</v>
      </c>
      <c r="GS298" s="24">
        <f t="shared" si="270"/>
        <v>9.2249999999999996</v>
      </c>
      <c r="GT298" s="22">
        <f>AVERAGE(Sheet1!AQ298,Sheet1!BQ298,Sheet1!CQ298,Sheet1!DQ297,Sheet1!EQ298,Sheet1!FQ298,Sheet1!GQ298)</f>
        <v>11.419047619047619</v>
      </c>
      <c r="GU298" s="23">
        <f>AVERAGE(Sheet1!AR298,Sheet1!BR298,Sheet1!CR298,Sheet1!DR297,Sheet1!ER298,Sheet1!FR298,Sheet1!GR298)</f>
        <v>6.0761904761904768</v>
      </c>
      <c r="GV298" s="22">
        <f t="shared" si="271"/>
        <v>11.438961038961038</v>
      </c>
      <c r="GW298" s="23">
        <f t="shared" si="272"/>
        <v>6.0173160173160172</v>
      </c>
      <c r="GX298" s="24">
        <f>AVERAGE(Sheet1!$AO298,Sheet1!$BO298,Sheet1!$CO298,Sheet1!$DO297,Sheet1!$EO298,Sheet1!$FO298,Sheet1!$GO298)</f>
        <v>8.6380952380952376</v>
      </c>
      <c r="GY298" s="24">
        <f t="shared" si="273"/>
        <v>8.6848665223665211</v>
      </c>
    </row>
    <row r="299" spans="1:207">
      <c r="A299" s="7"/>
      <c r="B299" s="8">
        <f t="shared" si="286"/>
        <v>8.1095238095238091</v>
      </c>
      <c r="C299" s="25">
        <f t="shared" si="250"/>
        <v>8.5090476190476192</v>
      </c>
      <c r="D299" s="16">
        <f t="shared" si="255"/>
        <v>8.5582142857142856</v>
      </c>
      <c r="E299" s="8">
        <f t="shared" si="269"/>
        <v>8.7989980158730159</v>
      </c>
      <c r="F299" s="29">
        <f t="shared" si="263"/>
        <v>8.7253085317460322</v>
      </c>
      <c r="G299" s="16">
        <f t="shared" si="287"/>
        <v>12.3</v>
      </c>
      <c r="H299" s="17">
        <f t="shared" si="288"/>
        <v>8.0500000000000007</v>
      </c>
      <c r="I299" s="18">
        <f t="shared" si="289"/>
        <v>2.1</v>
      </c>
      <c r="J299" s="61">
        <f t="shared" si="290"/>
        <v>7.2</v>
      </c>
      <c r="AB299" s="62">
        <v>1949</v>
      </c>
      <c r="AC299" s="15">
        <v>10.6</v>
      </c>
      <c r="AD299" s="15">
        <v>8.9</v>
      </c>
      <c r="AE299" s="15">
        <v>10.1</v>
      </c>
      <c r="AF299" s="15">
        <v>7.8</v>
      </c>
      <c r="AG299" s="15">
        <v>7.5</v>
      </c>
      <c r="AH299" s="15">
        <v>5.7</v>
      </c>
      <c r="AI299" s="15">
        <v>6</v>
      </c>
      <c r="AJ299" s="15">
        <v>5.9</v>
      </c>
      <c r="AK299" s="15">
        <v>6.4</v>
      </c>
      <c r="AL299" s="15">
        <v>7.2</v>
      </c>
      <c r="AM299" s="15">
        <v>9.6999999999999993</v>
      </c>
      <c r="AN299" s="15">
        <v>9</v>
      </c>
      <c r="AO299" s="21">
        <f t="shared" si="252"/>
        <v>7.9000000000000012</v>
      </c>
      <c r="AQ299" s="22">
        <f t="shared" si="253"/>
        <v>9.8666666666666671</v>
      </c>
      <c r="AR299" s="23">
        <f t="shared" si="254"/>
        <v>5.8666666666666671</v>
      </c>
      <c r="AS299" s="24">
        <f t="shared" si="267"/>
        <v>8.3818181818181845</v>
      </c>
      <c r="BA299" s="2">
        <f t="shared" si="268"/>
        <v>1949</v>
      </c>
      <c r="BB299" s="26">
        <v>1949</v>
      </c>
      <c r="BC299" s="15">
        <v>11.4</v>
      </c>
      <c r="BD299" s="15">
        <v>10.4</v>
      </c>
      <c r="BE299" s="15">
        <v>10.5</v>
      </c>
      <c r="BF299" s="15">
        <v>8.8000000000000007</v>
      </c>
      <c r="BG299" s="15">
        <v>8.1</v>
      </c>
      <c r="BH299" s="15">
        <v>6.2</v>
      </c>
      <c r="BI299" s="15">
        <v>8.1999999999999993</v>
      </c>
      <c r="BJ299" s="15">
        <v>7.9</v>
      </c>
      <c r="BK299" s="15">
        <v>7.3</v>
      </c>
      <c r="BL299" s="15">
        <v>8.6</v>
      </c>
      <c r="BM299" s="15">
        <v>10.3</v>
      </c>
      <c r="BN299" s="15">
        <v>9.9</v>
      </c>
      <c r="BO299" s="21">
        <f t="shared" si="264"/>
        <v>8.9666666666666668</v>
      </c>
      <c r="BQ299" s="22">
        <f t="shared" si="265"/>
        <v>10.766666666666666</v>
      </c>
      <c r="BR299" s="23">
        <f t="shared" si="266"/>
        <v>7.4333333333333327</v>
      </c>
      <c r="BS299" s="24">
        <f t="shared" si="274"/>
        <v>9.3636363636363633</v>
      </c>
      <c r="CA299" s="2">
        <f t="shared" si="291"/>
        <v>1949</v>
      </c>
      <c r="CB299" s="26">
        <v>1949</v>
      </c>
      <c r="CC299" s="15">
        <v>11.4</v>
      </c>
      <c r="CD299" s="15">
        <v>10.6</v>
      </c>
      <c r="CE299" s="15">
        <v>10.8</v>
      </c>
      <c r="CF299" s="15">
        <v>9.1999999999999993</v>
      </c>
      <c r="CG299" s="15">
        <v>7.9</v>
      </c>
      <c r="CH299" s="15">
        <v>5.9</v>
      </c>
      <c r="CI299" s="15">
        <v>7.4</v>
      </c>
      <c r="CJ299" s="15">
        <v>7.6</v>
      </c>
      <c r="CK299" s="15">
        <v>6.8</v>
      </c>
      <c r="CL299" s="15">
        <v>8</v>
      </c>
      <c r="CM299" s="15">
        <v>10.1</v>
      </c>
      <c r="CN299" s="15">
        <v>10.3</v>
      </c>
      <c r="CO299" s="21">
        <f t="shared" si="280"/>
        <v>8.8333333333333321</v>
      </c>
      <c r="CQ299" s="22">
        <f t="shared" si="281"/>
        <v>10.933333333333332</v>
      </c>
      <c r="CR299" s="23">
        <f t="shared" si="282"/>
        <v>6.9666666666666659</v>
      </c>
      <c r="CS299" s="24">
        <f t="shared" si="256"/>
        <v>9.7833333333333332</v>
      </c>
      <c r="DA299" s="2">
        <f t="shared" si="292"/>
        <v>1949</v>
      </c>
      <c r="DB299" s="20" t="s">
        <v>82</v>
      </c>
      <c r="DC299" s="15">
        <v>10.9</v>
      </c>
      <c r="DD299" s="15">
        <v>9.5</v>
      </c>
      <c r="DE299" s="15">
        <v>10</v>
      </c>
      <c r="DF299" s="15">
        <v>7.2</v>
      </c>
      <c r="DG299" s="15">
        <v>6.8</v>
      </c>
      <c r="DH299" s="15">
        <v>3.7</v>
      </c>
      <c r="DI299" s="15">
        <v>5.2</v>
      </c>
      <c r="DJ299" s="15">
        <v>5.5</v>
      </c>
      <c r="DK299" s="15">
        <v>5.3</v>
      </c>
      <c r="DL299" s="15">
        <v>7.4</v>
      </c>
      <c r="DM299" s="15">
        <v>9.8000000000000007</v>
      </c>
      <c r="DN299" s="15">
        <v>9.6</v>
      </c>
      <c r="DO299" s="21">
        <f t="shared" si="283"/>
        <v>7.5750000000000002</v>
      </c>
      <c r="DQ299" s="22">
        <f t="shared" si="284"/>
        <v>10.133333333333333</v>
      </c>
      <c r="DR299" s="23">
        <f t="shared" si="285"/>
        <v>4.8</v>
      </c>
      <c r="DS299" s="24">
        <f t="shared" si="257"/>
        <v>7.9409090909090914</v>
      </c>
      <c r="EA299" s="2">
        <f t="shared" si="279"/>
        <v>1949</v>
      </c>
      <c r="EB299" s="20" t="s">
        <v>82</v>
      </c>
      <c r="EC299" s="15">
        <v>12.3</v>
      </c>
      <c r="ED299" s="15">
        <v>10.6</v>
      </c>
      <c r="EE299" s="15">
        <v>11.8</v>
      </c>
      <c r="EF299" s="15">
        <v>9.9</v>
      </c>
      <c r="EG299" s="15">
        <v>8.4</v>
      </c>
      <c r="EH299" s="15">
        <v>6.9</v>
      </c>
      <c r="EI299" s="15">
        <v>6</v>
      </c>
      <c r="EJ299" s="15">
        <v>5.5</v>
      </c>
      <c r="EK299" s="15">
        <v>6.8</v>
      </c>
      <c r="EL299" s="15">
        <v>8.3000000000000007</v>
      </c>
      <c r="EM299" s="15">
        <v>10.4</v>
      </c>
      <c r="EN299" s="15">
        <v>9.9</v>
      </c>
      <c r="EO299" s="21">
        <f t="shared" si="275"/>
        <v>8.9</v>
      </c>
      <c r="EQ299" s="22">
        <f t="shared" si="276"/>
        <v>11.566666666666668</v>
      </c>
      <c r="ER299" s="23">
        <f t="shared" si="277"/>
        <v>6.1333333333333329</v>
      </c>
      <c r="ES299" s="24">
        <f t="shared" si="251"/>
        <v>9.4893939393939384</v>
      </c>
      <c r="FA299" s="2">
        <f t="shared" si="278"/>
        <v>1949</v>
      </c>
      <c r="FB299" s="20" t="s">
        <v>82</v>
      </c>
      <c r="FC299" s="15">
        <v>9.4</v>
      </c>
      <c r="FD299" s="15">
        <v>7.3</v>
      </c>
      <c r="FE299" s="15">
        <v>8.1999999999999993</v>
      </c>
      <c r="FF299" s="15">
        <v>4.5</v>
      </c>
      <c r="FG299" s="15">
        <v>4</v>
      </c>
      <c r="FH299" s="15">
        <v>2.1</v>
      </c>
      <c r="FI299" s="15">
        <v>3.3</v>
      </c>
      <c r="FJ299" s="15">
        <v>2.2999999999999998</v>
      </c>
      <c r="FK299" s="15">
        <v>3.5</v>
      </c>
      <c r="FL299" s="15">
        <v>6.4</v>
      </c>
      <c r="FM299" s="15">
        <v>7.9</v>
      </c>
      <c r="FN299" s="15">
        <v>6.8</v>
      </c>
      <c r="FO299" s="21">
        <f t="shared" ref="FO299:FO330" si="293">SUM(FC299:FN299)/12</f>
        <v>5.4749999999999988</v>
      </c>
      <c r="FQ299" s="22">
        <f t="shared" ref="FQ299:FQ330" si="294">SUM(FC299+FD299+FE299)/3</f>
        <v>8.2999999999999989</v>
      </c>
      <c r="FR299" s="23">
        <f t="shared" ref="FR299:FR330" si="295">SUM(FH299+FI299+FJ299)/3</f>
        <v>2.5666666666666669</v>
      </c>
      <c r="FS299" s="24">
        <f t="shared" si="258"/>
        <v>6.0939393939393938</v>
      </c>
      <c r="GA299" s="2">
        <f t="shared" si="262"/>
        <v>1949</v>
      </c>
      <c r="GB299" s="20" t="s">
        <v>82</v>
      </c>
      <c r="GC299" s="15">
        <v>11.7</v>
      </c>
      <c r="GD299" s="15">
        <v>10.6</v>
      </c>
      <c r="GE299" s="15">
        <v>11.2</v>
      </c>
      <c r="GF299" s="15">
        <v>8.6</v>
      </c>
      <c r="GG299" s="15">
        <v>6.8</v>
      </c>
      <c r="GH299" s="15">
        <v>5.3</v>
      </c>
      <c r="GI299" s="15">
        <v>6.7</v>
      </c>
      <c r="GJ299" s="15">
        <v>6.6</v>
      </c>
      <c r="GK299" s="15">
        <v>6.9</v>
      </c>
      <c r="GL299" s="15">
        <v>9.4</v>
      </c>
      <c r="GM299" s="15">
        <v>10.8</v>
      </c>
      <c r="GN299" s="15">
        <v>10.7</v>
      </c>
      <c r="GO299" s="21">
        <f t="shared" si="259"/>
        <v>8.7750000000000004</v>
      </c>
      <c r="GQ299" s="22">
        <f t="shared" si="260"/>
        <v>11.166666666666666</v>
      </c>
      <c r="GR299" s="23">
        <f t="shared" si="261"/>
        <v>6.2</v>
      </c>
      <c r="GS299" s="24">
        <f t="shared" si="270"/>
        <v>9.2007575757575761</v>
      </c>
      <c r="GT299" s="22">
        <f>AVERAGE(Sheet1!AQ299,Sheet1!BQ299,Sheet1!CQ299,Sheet1!DQ298,Sheet1!EQ299,Sheet1!FQ299,Sheet1!GQ299)</f>
        <v>10.495238095238095</v>
      </c>
      <c r="GU299" s="23">
        <f>AVERAGE(Sheet1!AR299,Sheet1!BR299,Sheet1!CR299,Sheet1!DR298,Sheet1!ER299,Sheet1!FR299,Sheet1!GR299)</f>
        <v>5.7000000000000011</v>
      </c>
      <c r="GV299" s="22">
        <f t="shared" si="271"/>
        <v>11.306493506493506</v>
      </c>
      <c r="GW299" s="23">
        <f t="shared" si="272"/>
        <v>6.0346320346320343</v>
      </c>
      <c r="GX299" s="24">
        <f>AVERAGE(Sheet1!$AO299,Sheet1!$BO299,Sheet1!$CO299,Sheet1!$DO298,Sheet1!$EO299,Sheet1!$FO299,Sheet1!$GO299)</f>
        <v>8.1095238095238091</v>
      </c>
      <c r="GY299" s="24">
        <f t="shared" si="273"/>
        <v>8.620670995670995</v>
      </c>
    </row>
    <row r="300" spans="1:207">
      <c r="A300" s="7">
        <f>A295+5</f>
        <v>1950</v>
      </c>
      <c r="B300" s="8">
        <f t="shared" si="286"/>
        <v>8.610714285714284</v>
      </c>
      <c r="C300" s="25">
        <f t="shared" si="250"/>
        <v>8.5519047619047601</v>
      </c>
      <c r="D300" s="16">
        <f t="shared" si="255"/>
        <v>8.5530952380952368</v>
      </c>
      <c r="E300" s="8">
        <f t="shared" si="269"/>
        <v>8.7707837301587315</v>
      </c>
      <c r="F300" s="29">
        <f t="shared" si="263"/>
        <v>8.7401478174603167</v>
      </c>
      <c r="G300" s="16">
        <f t="shared" si="287"/>
        <v>12.8</v>
      </c>
      <c r="H300" s="17">
        <f t="shared" si="288"/>
        <v>8.9499999999999993</v>
      </c>
      <c r="I300" s="18">
        <f t="shared" si="289"/>
        <v>1.4</v>
      </c>
      <c r="J300" s="61">
        <f t="shared" si="290"/>
        <v>7.1000000000000005</v>
      </c>
      <c r="AB300" s="62">
        <v>1950</v>
      </c>
      <c r="AC300" s="15">
        <v>9.8000000000000007</v>
      </c>
      <c r="AD300" s="15">
        <v>10.4</v>
      </c>
      <c r="AE300" s="15">
        <v>10</v>
      </c>
      <c r="AF300" s="15">
        <v>8.6999999999999993</v>
      </c>
      <c r="AG300" s="15">
        <v>6.8</v>
      </c>
      <c r="AH300" s="15">
        <v>6.1</v>
      </c>
      <c r="AI300" s="15">
        <v>6.6</v>
      </c>
      <c r="AJ300" s="15">
        <v>6</v>
      </c>
      <c r="AK300" s="15">
        <v>7.7</v>
      </c>
      <c r="AL300" s="15">
        <v>9</v>
      </c>
      <c r="AM300" s="15">
        <v>9.3000000000000007</v>
      </c>
      <c r="AN300" s="15">
        <v>11</v>
      </c>
      <c r="AO300" s="21">
        <f t="shared" si="252"/>
        <v>8.4500000000000011</v>
      </c>
      <c r="AQ300" s="22">
        <f t="shared" si="253"/>
        <v>10.066666666666668</v>
      </c>
      <c r="AR300" s="23">
        <f t="shared" si="254"/>
        <v>6.2333333333333334</v>
      </c>
      <c r="AS300" s="24">
        <f t="shared" si="267"/>
        <v>8.3424242424242436</v>
      </c>
      <c r="BA300" s="2">
        <f t="shared" si="268"/>
        <v>1950</v>
      </c>
      <c r="BB300" s="26">
        <v>1950</v>
      </c>
      <c r="BC300" s="15">
        <v>11</v>
      </c>
      <c r="BD300" s="15">
        <v>11.3</v>
      </c>
      <c r="BE300" s="15">
        <v>11</v>
      </c>
      <c r="BF300" s="15">
        <v>9.3000000000000007</v>
      </c>
      <c r="BG300" s="15">
        <v>8.1</v>
      </c>
      <c r="BH300" s="15">
        <v>7.1</v>
      </c>
      <c r="BI300" s="15">
        <v>8</v>
      </c>
      <c r="BJ300" s="15">
        <v>7.6</v>
      </c>
      <c r="BK300" s="15">
        <v>8.9</v>
      </c>
      <c r="BL300" s="15">
        <v>9.6999999999999993</v>
      </c>
      <c r="BM300" s="15">
        <v>10.1</v>
      </c>
      <c r="BN300" s="15">
        <v>11.5</v>
      </c>
      <c r="BO300" s="21">
        <f t="shared" si="264"/>
        <v>9.4666666666666668</v>
      </c>
      <c r="BQ300" s="22">
        <f t="shared" si="265"/>
        <v>11.1</v>
      </c>
      <c r="BR300" s="23">
        <f t="shared" si="266"/>
        <v>7.5666666666666664</v>
      </c>
      <c r="BS300" s="24">
        <f t="shared" si="274"/>
        <v>9.3219696969696972</v>
      </c>
      <c r="CA300" s="2">
        <f t="shared" si="291"/>
        <v>1950</v>
      </c>
      <c r="CB300" s="26">
        <v>1950</v>
      </c>
      <c r="CC300" s="15">
        <v>10.9</v>
      </c>
      <c r="CD300" s="15">
        <v>12.2</v>
      </c>
      <c r="CE300" s="15">
        <v>12.2</v>
      </c>
      <c r="CF300" s="15">
        <v>10.4</v>
      </c>
      <c r="CG300" s="15">
        <v>8.6</v>
      </c>
      <c r="CH300" s="15">
        <v>7.5</v>
      </c>
      <c r="CI300" s="15">
        <v>7.6</v>
      </c>
      <c r="CJ300" s="15">
        <v>6.2</v>
      </c>
      <c r="CK300" s="15">
        <v>7.8</v>
      </c>
      <c r="CL300" s="15">
        <v>9.8000000000000007</v>
      </c>
      <c r="CM300" s="15">
        <v>9.5</v>
      </c>
      <c r="CN300" s="15">
        <v>11.5</v>
      </c>
      <c r="CO300" s="21">
        <f t="shared" si="280"/>
        <v>9.5166666666666657</v>
      </c>
      <c r="CQ300" s="22">
        <f t="shared" si="281"/>
        <v>11.766666666666666</v>
      </c>
      <c r="CR300" s="23">
        <f t="shared" si="282"/>
        <v>7.1000000000000005</v>
      </c>
      <c r="CS300" s="24">
        <f t="shared" si="256"/>
        <v>9.7287878787878785</v>
      </c>
      <c r="DA300" s="2">
        <f t="shared" si="292"/>
        <v>1950</v>
      </c>
      <c r="DB300" s="20" t="s">
        <v>83</v>
      </c>
      <c r="DC300" s="15">
        <v>10.3</v>
      </c>
      <c r="DD300" s="15">
        <v>11.3</v>
      </c>
      <c r="DE300" s="15">
        <v>10.3</v>
      </c>
      <c r="DF300" s="15">
        <v>7.8</v>
      </c>
      <c r="DG300" s="15">
        <v>5.8</v>
      </c>
      <c r="DH300" s="15">
        <v>4.3</v>
      </c>
      <c r="DI300" s="15">
        <v>4</v>
      </c>
      <c r="DJ300" s="15">
        <v>4</v>
      </c>
      <c r="DK300" s="15">
        <v>7.1</v>
      </c>
      <c r="DL300" s="15">
        <v>8.8000000000000007</v>
      </c>
      <c r="DM300" s="15">
        <v>8.6999999999999993</v>
      </c>
      <c r="DN300" s="15">
        <v>10.8</v>
      </c>
      <c r="DO300" s="21">
        <f t="shared" si="283"/>
        <v>7.7666666666666657</v>
      </c>
      <c r="DQ300" s="22">
        <f t="shared" si="284"/>
        <v>10.633333333333335</v>
      </c>
      <c r="DR300" s="23">
        <f t="shared" si="285"/>
        <v>4.1000000000000005</v>
      </c>
      <c r="DS300" s="24">
        <f t="shared" si="257"/>
        <v>7.8727272727272739</v>
      </c>
      <c r="EA300" s="2">
        <f t="shared" si="279"/>
        <v>1950</v>
      </c>
      <c r="EB300" s="20" t="s">
        <v>83</v>
      </c>
      <c r="EC300" s="15">
        <v>11.3</v>
      </c>
      <c r="ED300" s="15">
        <v>12.8</v>
      </c>
      <c r="EE300" s="15">
        <v>12.4</v>
      </c>
      <c r="EF300" s="15">
        <v>10.4</v>
      </c>
      <c r="EG300" s="15">
        <v>9</v>
      </c>
      <c r="EH300" s="15">
        <v>7.5</v>
      </c>
      <c r="EI300" s="15">
        <v>7.2</v>
      </c>
      <c r="EJ300" s="15">
        <v>6.5</v>
      </c>
      <c r="EK300" s="15">
        <v>8.6</v>
      </c>
      <c r="EL300" s="15">
        <v>9.8000000000000007</v>
      </c>
      <c r="EM300" s="15">
        <v>10.6</v>
      </c>
      <c r="EN300" s="15">
        <v>12</v>
      </c>
      <c r="EO300" s="21">
        <f t="shared" si="275"/>
        <v>9.841666666666665</v>
      </c>
      <c r="EQ300" s="22">
        <f t="shared" si="276"/>
        <v>12.166666666666666</v>
      </c>
      <c r="ER300" s="23">
        <f t="shared" si="277"/>
        <v>7.0666666666666664</v>
      </c>
      <c r="ES300" s="24">
        <f t="shared" si="251"/>
        <v>9.4674242424242436</v>
      </c>
      <c r="FA300" s="2">
        <f t="shared" si="278"/>
        <v>1950</v>
      </c>
      <c r="FB300" s="20" t="s">
        <v>83</v>
      </c>
      <c r="FC300" s="15">
        <v>7.8</v>
      </c>
      <c r="FD300" s="15">
        <v>9.9</v>
      </c>
      <c r="FE300" s="15">
        <v>9.4</v>
      </c>
      <c r="FF300" s="15">
        <v>6.3</v>
      </c>
      <c r="FG300" s="15">
        <v>4.5999999999999996</v>
      </c>
      <c r="FH300" s="15">
        <v>1.4</v>
      </c>
      <c r="FI300" s="15">
        <v>3.1</v>
      </c>
      <c r="FJ300" s="15">
        <v>2.8</v>
      </c>
      <c r="FK300" s="15">
        <v>5.2</v>
      </c>
      <c r="FL300" s="15">
        <v>6.9</v>
      </c>
      <c r="FM300" s="15">
        <v>7.5</v>
      </c>
      <c r="FN300" s="15">
        <v>9</v>
      </c>
      <c r="FO300" s="21">
        <f t="shared" si="293"/>
        <v>6.1583333333333341</v>
      </c>
      <c r="FQ300" s="22">
        <f t="shared" si="294"/>
        <v>9.0333333333333332</v>
      </c>
      <c r="FR300" s="23">
        <f t="shared" si="295"/>
        <v>2.4333333333333331</v>
      </c>
      <c r="FS300" s="24">
        <f t="shared" si="258"/>
        <v>5.9848484848484853</v>
      </c>
      <c r="GA300" s="2">
        <f t="shared" si="262"/>
        <v>1950</v>
      </c>
      <c r="GB300" s="20" t="s">
        <v>83</v>
      </c>
      <c r="GC300" s="15">
        <v>11.3</v>
      </c>
      <c r="GD300" s="15">
        <v>12.3</v>
      </c>
      <c r="GE300" s="15">
        <v>12.2</v>
      </c>
      <c r="GF300" s="15">
        <v>9.5</v>
      </c>
      <c r="GG300" s="15">
        <v>7.3</v>
      </c>
      <c r="GH300" s="15">
        <v>5.0999999999999996</v>
      </c>
      <c r="GI300" s="15">
        <v>6.4</v>
      </c>
      <c r="GJ300" s="15">
        <v>6.2</v>
      </c>
      <c r="GK300" s="15">
        <v>8.5</v>
      </c>
      <c r="GL300" s="15">
        <v>9.6999999999999993</v>
      </c>
      <c r="GM300" s="15">
        <v>10.199999999999999</v>
      </c>
      <c r="GN300" s="15">
        <v>12.5</v>
      </c>
      <c r="GO300" s="21">
        <f t="shared" si="259"/>
        <v>9.2666666666666675</v>
      </c>
      <c r="GQ300" s="22">
        <f t="shared" si="260"/>
        <v>11.933333333333332</v>
      </c>
      <c r="GR300" s="23">
        <f t="shared" si="261"/>
        <v>5.8999999999999995</v>
      </c>
      <c r="GS300" s="24">
        <f t="shared" si="270"/>
        <v>9.1545454545454543</v>
      </c>
      <c r="GT300" s="22">
        <f>AVERAGE(Sheet1!AQ300,Sheet1!BQ300,Sheet1!CQ300,Sheet1!DQ299,Sheet1!EQ300,Sheet1!FQ300,Sheet1!GQ300)</f>
        <v>10.885714285714286</v>
      </c>
      <c r="GU300" s="23">
        <f>AVERAGE(Sheet1!AR300,Sheet1!BR300,Sheet1!CR300,Sheet1!DR299,Sheet1!ER300,Sheet1!FR300,Sheet1!GR300)</f>
        <v>5.871428571428571</v>
      </c>
      <c r="GV300" s="22">
        <f t="shared" si="271"/>
        <v>11.222943722943723</v>
      </c>
      <c r="GW300" s="23">
        <f t="shared" si="272"/>
        <v>5.9974025974025977</v>
      </c>
      <c r="GX300" s="24">
        <f>AVERAGE(Sheet1!$AO300,Sheet1!$BO300,Sheet1!$CO300,Sheet1!$DO299,Sheet1!$EO300,Sheet1!$FO300,Sheet1!$GO300)</f>
        <v>8.610714285714284</v>
      </c>
      <c r="GY300" s="24">
        <f t="shared" si="273"/>
        <v>8.562987012987012</v>
      </c>
    </row>
    <row r="301" spans="1:207">
      <c r="A301" s="7"/>
      <c r="B301" s="8">
        <f t="shared" si="286"/>
        <v>8.6857142857142851</v>
      </c>
      <c r="C301" s="25">
        <f t="shared" ref="C301:C332" si="296">AVERAGE(B297:B301)</f>
        <v>8.6033333333333335</v>
      </c>
      <c r="D301" s="16">
        <f t="shared" si="255"/>
        <v>8.5538095238095231</v>
      </c>
      <c r="E301" s="8">
        <f t="shared" si="269"/>
        <v>8.7656051587301587</v>
      </c>
      <c r="F301" s="29">
        <f t="shared" si="263"/>
        <v>8.7571537698412705</v>
      </c>
      <c r="G301" s="16">
        <f t="shared" si="287"/>
        <v>14.8</v>
      </c>
      <c r="H301" s="17">
        <f t="shared" si="288"/>
        <v>8.6</v>
      </c>
      <c r="I301" s="18">
        <f t="shared" si="289"/>
        <v>1.9</v>
      </c>
      <c r="J301" s="61">
        <f t="shared" si="290"/>
        <v>8.35</v>
      </c>
      <c r="AB301" s="62">
        <v>1951</v>
      </c>
      <c r="AC301" s="15">
        <v>13.3</v>
      </c>
      <c r="AD301" s="15">
        <v>11.7</v>
      </c>
      <c r="AE301" s="15">
        <v>11.7</v>
      </c>
      <c r="AF301" s="15">
        <v>7.9</v>
      </c>
      <c r="AG301" s="15">
        <v>8</v>
      </c>
      <c r="AH301" s="15">
        <v>6.2</v>
      </c>
      <c r="AI301" s="15">
        <v>6.1</v>
      </c>
      <c r="AJ301" s="15">
        <v>4.9000000000000004</v>
      </c>
      <c r="AK301" s="15">
        <v>6.7</v>
      </c>
      <c r="AL301" s="15">
        <v>7.7</v>
      </c>
      <c r="AM301" s="15">
        <v>7.9</v>
      </c>
      <c r="AN301" s="15">
        <v>9.1999999999999993</v>
      </c>
      <c r="AO301" s="21">
        <f t="shared" si="252"/>
        <v>8.4416666666666682</v>
      </c>
      <c r="AQ301" s="22">
        <f t="shared" si="253"/>
        <v>12.233333333333334</v>
      </c>
      <c r="AR301" s="23">
        <f t="shared" si="254"/>
        <v>5.7333333333333343</v>
      </c>
      <c r="AS301" s="24">
        <f t="shared" si="267"/>
        <v>8.3401515151515166</v>
      </c>
      <c r="BA301" s="2">
        <f t="shared" si="268"/>
        <v>1951</v>
      </c>
      <c r="BB301" s="26">
        <v>1951</v>
      </c>
      <c r="BC301" s="15">
        <v>13.9</v>
      </c>
      <c r="BD301" s="15">
        <v>12.8</v>
      </c>
      <c r="BE301" s="15">
        <v>12.3</v>
      </c>
      <c r="BF301" s="15">
        <v>8.6999999999999993</v>
      </c>
      <c r="BG301" s="15">
        <v>9.6</v>
      </c>
      <c r="BH301" s="15">
        <v>6.2</v>
      </c>
      <c r="BI301" s="15">
        <v>7.3</v>
      </c>
      <c r="BJ301" s="15">
        <v>6</v>
      </c>
      <c r="BK301" s="15">
        <v>8.1999999999999993</v>
      </c>
      <c r="BL301" s="15">
        <v>8.6999999999999993</v>
      </c>
      <c r="BM301" s="15">
        <v>9.4</v>
      </c>
      <c r="BN301" s="15">
        <v>10.199999999999999</v>
      </c>
      <c r="BO301" s="21">
        <f t="shared" si="264"/>
        <v>9.4416666666666682</v>
      </c>
      <c r="BQ301" s="22">
        <f t="shared" si="265"/>
        <v>13</v>
      </c>
      <c r="BR301" s="23">
        <f t="shared" si="266"/>
        <v>6.5</v>
      </c>
      <c r="BS301" s="24">
        <f t="shared" si="274"/>
        <v>9.2969696969696969</v>
      </c>
      <c r="CA301" s="2">
        <f t="shared" si="291"/>
        <v>1951</v>
      </c>
      <c r="CB301" s="26">
        <v>1951</v>
      </c>
      <c r="CC301" s="15">
        <v>13.9</v>
      </c>
      <c r="CD301" s="15">
        <v>14.4</v>
      </c>
      <c r="CE301" s="15">
        <v>13.1</v>
      </c>
      <c r="CF301" s="15">
        <v>9.1</v>
      </c>
      <c r="CG301" s="15">
        <v>9</v>
      </c>
      <c r="CH301" s="15">
        <v>8.3000000000000007</v>
      </c>
      <c r="CI301" s="15">
        <v>7.5</v>
      </c>
      <c r="CJ301" s="15">
        <v>6.6</v>
      </c>
      <c r="CK301" s="15">
        <v>7.8</v>
      </c>
      <c r="CL301" s="15">
        <v>8.4</v>
      </c>
      <c r="CM301" s="15">
        <v>8.8000000000000007</v>
      </c>
      <c r="CN301" s="15">
        <v>9.9</v>
      </c>
      <c r="CO301" s="21">
        <f t="shared" si="280"/>
        <v>9.7333333333333325</v>
      </c>
      <c r="CQ301" s="22">
        <f t="shared" si="281"/>
        <v>13.799999999999999</v>
      </c>
      <c r="CR301" s="23">
        <f t="shared" si="282"/>
        <v>7.4666666666666659</v>
      </c>
      <c r="CS301" s="24">
        <f t="shared" si="256"/>
        <v>9.7371212121212114</v>
      </c>
      <c r="DA301" s="2">
        <f t="shared" si="292"/>
        <v>1951</v>
      </c>
      <c r="DB301" s="20" t="s">
        <v>84</v>
      </c>
      <c r="DC301" s="15">
        <v>13.7</v>
      </c>
      <c r="DD301" s="15">
        <v>12</v>
      </c>
      <c r="DE301" s="15">
        <v>11.6</v>
      </c>
      <c r="DF301" s="15">
        <v>7.5</v>
      </c>
      <c r="DG301" s="15">
        <v>6.9</v>
      </c>
      <c r="DH301" s="15">
        <v>4.3</v>
      </c>
      <c r="DI301" s="15">
        <v>5</v>
      </c>
      <c r="DJ301" s="15">
        <v>4.0999999999999996</v>
      </c>
      <c r="DK301" s="15">
        <v>6.6</v>
      </c>
      <c r="DL301" s="15">
        <v>7.4</v>
      </c>
      <c r="DM301" s="15">
        <v>8.6</v>
      </c>
      <c r="DN301" s="15">
        <v>9.1</v>
      </c>
      <c r="DO301" s="21">
        <f t="shared" si="283"/>
        <v>8.0666666666666647</v>
      </c>
      <c r="DQ301" s="22">
        <f t="shared" si="284"/>
        <v>12.433333333333332</v>
      </c>
      <c r="DR301" s="23">
        <f t="shared" si="285"/>
        <v>4.4666666666666668</v>
      </c>
      <c r="DS301" s="24">
        <f t="shared" si="257"/>
        <v>7.8780303030303029</v>
      </c>
      <c r="EA301" s="2">
        <f t="shared" si="279"/>
        <v>1951</v>
      </c>
      <c r="EB301" s="20" t="s">
        <v>84</v>
      </c>
      <c r="EC301" s="15">
        <v>14.7</v>
      </c>
      <c r="ED301" s="15">
        <v>14</v>
      </c>
      <c r="EE301" s="15">
        <v>13.5</v>
      </c>
      <c r="EF301" s="15">
        <v>8.4</v>
      </c>
      <c r="EG301" s="15">
        <v>9</v>
      </c>
      <c r="EH301" s="15">
        <v>8.8000000000000007</v>
      </c>
      <c r="EI301" s="15">
        <v>6.8</v>
      </c>
      <c r="EJ301" s="15">
        <v>5.7</v>
      </c>
      <c r="EK301" s="15">
        <v>7.6</v>
      </c>
      <c r="EL301" s="15">
        <v>8.6</v>
      </c>
      <c r="EM301" s="15">
        <v>9.1999999999999993</v>
      </c>
      <c r="EN301" s="15">
        <v>11.3</v>
      </c>
      <c r="EO301" s="21">
        <f t="shared" si="275"/>
        <v>9.7999999999999989</v>
      </c>
      <c r="EQ301" s="22">
        <f t="shared" si="276"/>
        <v>14.066666666666668</v>
      </c>
      <c r="ER301" s="23">
        <f t="shared" si="277"/>
        <v>7.1000000000000005</v>
      </c>
      <c r="ES301" s="24">
        <f t="shared" si="251"/>
        <v>9.5075757575757578</v>
      </c>
      <c r="FA301" s="2">
        <f t="shared" si="278"/>
        <v>1951</v>
      </c>
      <c r="FB301" s="20" t="s">
        <v>84</v>
      </c>
      <c r="FC301" s="15">
        <v>11.6</v>
      </c>
      <c r="FD301" s="15">
        <v>10.4</v>
      </c>
      <c r="FE301" s="15">
        <v>9.6</v>
      </c>
      <c r="FF301" s="15">
        <v>4.5</v>
      </c>
      <c r="FG301" s="15">
        <v>4.5999999999999996</v>
      </c>
      <c r="FH301" s="15">
        <v>3.2</v>
      </c>
      <c r="FI301" s="15">
        <v>3.2</v>
      </c>
      <c r="FJ301" s="15">
        <v>1.9</v>
      </c>
      <c r="FK301" s="15">
        <v>4.5999999999999996</v>
      </c>
      <c r="FL301" s="15">
        <v>4.9000000000000004</v>
      </c>
      <c r="FM301" s="15">
        <v>6.2</v>
      </c>
      <c r="FN301" s="15">
        <v>8.4</v>
      </c>
      <c r="FO301" s="21">
        <f t="shared" si="293"/>
        <v>6.0916666666666677</v>
      </c>
      <c r="FQ301" s="22">
        <f t="shared" si="294"/>
        <v>10.533333333333333</v>
      </c>
      <c r="FR301" s="23">
        <f t="shared" si="295"/>
        <v>2.7666666666666671</v>
      </c>
      <c r="FS301" s="24">
        <f t="shared" si="258"/>
        <v>6.0318181818181813</v>
      </c>
      <c r="GA301" s="2">
        <f t="shared" si="262"/>
        <v>1951</v>
      </c>
      <c r="GB301" s="20" t="s">
        <v>84</v>
      </c>
      <c r="GC301" s="15">
        <v>14.8</v>
      </c>
      <c r="GD301" s="15">
        <v>13.5</v>
      </c>
      <c r="GE301" s="15">
        <v>13.1</v>
      </c>
      <c r="GF301" s="15">
        <v>8.6999999999999993</v>
      </c>
      <c r="GG301" s="15">
        <v>9.1</v>
      </c>
      <c r="GH301" s="15">
        <v>5.8</v>
      </c>
      <c r="GI301" s="15">
        <v>7</v>
      </c>
      <c r="GJ301" s="15">
        <v>5.6</v>
      </c>
      <c r="GK301" s="15">
        <v>7.1</v>
      </c>
      <c r="GL301" s="15">
        <v>8.6999999999999993</v>
      </c>
      <c r="GM301" s="15">
        <v>9.5</v>
      </c>
      <c r="GN301" s="15">
        <v>11.4</v>
      </c>
      <c r="GO301" s="21">
        <f t="shared" si="259"/>
        <v>9.5250000000000004</v>
      </c>
      <c r="GQ301" s="22">
        <f t="shared" si="260"/>
        <v>13.799999999999999</v>
      </c>
      <c r="GR301" s="23">
        <f t="shared" si="261"/>
        <v>6.1333333333333329</v>
      </c>
      <c r="GS301" s="24">
        <f t="shared" si="270"/>
        <v>9.1696969696969717</v>
      </c>
      <c r="GT301" s="22">
        <f>AVERAGE(Sheet1!AQ301,Sheet1!BQ301,Sheet1!CQ301,Sheet1!DQ300,Sheet1!EQ301,Sheet1!FQ301,Sheet1!GQ301)</f>
        <v>12.580952380952381</v>
      </c>
      <c r="GU301" s="23">
        <f>AVERAGE(Sheet1!AR301,Sheet1!BR301,Sheet1!CR301,Sheet1!DR300,Sheet1!ER301,Sheet1!FR301,Sheet1!GR301)</f>
        <v>5.6857142857142859</v>
      </c>
      <c r="GV301" s="22">
        <f t="shared" si="271"/>
        <v>11.373593073593073</v>
      </c>
      <c r="GW301" s="23">
        <f t="shared" si="272"/>
        <v>5.9242424242424248</v>
      </c>
      <c r="GX301" s="24">
        <f>AVERAGE(Sheet1!$AO301,Sheet1!$BO301,Sheet1!$CO301,Sheet1!$DO300,Sheet1!$EO301,Sheet1!$FO301,Sheet1!$GO301)</f>
        <v>8.6857142857142851</v>
      </c>
      <c r="GY301" s="24">
        <f t="shared" si="273"/>
        <v>8.5651515151515145</v>
      </c>
    </row>
    <row r="302" spans="1:207">
      <c r="A302" s="7"/>
      <c r="B302" s="8">
        <f t="shared" si="286"/>
        <v>8.5043650793650798</v>
      </c>
      <c r="C302" s="25">
        <f t="shared" si="296"/>
        <v>8.5096825396825402</v>
      </c>
      <c r="D302" s="16">
        <f t="shared" si="255"/>
        <v>8.5078174603174599</v>
      </c>
      <c r="E302" s="8">
        <f t="shared" si="269"/>
        <v>8.7401091269841267</v>
      </c>
      <c r="F302" s="29">
        <f t="shared" si="263"/>
        <v>8.7719494047619051</v>
      </c>
      <c r="G302" s="16">
        <f t="shared" si="287"/>
        <v>13.7</v>
      </c>
      <c r="H302" s="17">
        <f t="shared" si="288"/>
        <v>8.5500000000000007</v>
      </c>
      <c r="I302" s="18">
        <f t="shared" si="289"/>
        <v>1.8</v>
      </c>
      <c r="J302" s="61">
        <f t="shared" si="290"/>
        <v>7.75</v>
      </c>
      <c r="AB302" s="62">
        <v>1952</v>
      </c>
      <c r="AC302" s="15">
        <v>10.1</v>
      </c>
      <c r="AD302" s="15">
        <v>9.9</v>
      </c>
      <c r="AE302" s="15">
        <v>10.3</v>
      </c>
      <c r="AF302" s="15">
        <v>8.4</v>
      </c>
      <c r="AG302" s="15">
        <v>7.9</v>
      </c>
      <c r="AH302" s="15">
        <v>6</v>
      </c>
      <c r="AI302" s="15">
        <v>6.2</v>
      </c>
      <c r="AJ302" s="15">
        <v>5.8</v>
      </c>
      <c r="AK302" s="15">
        <v>6.5</v>
      </c>
      <c r="AL302" s="15">
        <v>6.7</v>
      </c>
      <c r="AM302" s="15">
        <v>8.4</v>
      </c>
      <c r="AN302" s="15">
        <v>10.1</v>
      </c>
      <c r="AO302" s="21">
        <f t="shared" si="252"/>
        <v>8.0250000000000004</v>
      </c>
      <c r="AQ302" s="22">
        <f t="shared" si="253"/>
        <v>10.1</v>
      </c>
      <c r="AR302" s="23">
        <f t="shared" si="254"/>
        <v>6</v>
      </c>
      <c r="AS302" s="24">
        <f t="shared" si="267"/>
        <v>8.3098484848484855</v>
      </c>
      <c r="BA302" s="2">
        <f t="shared" si="268"/>
        <v>1952</v>
      </c>
      <c r="BB302" s="26">
        <v>1952</v>
      </c>
      <c r="BC302" s="15">
        <v>11.9</v>
      </c>
      <c r="BD302" s="15">
        <v>11.1</v>
      </c>
      <c r="BE302" s="15">
        <v>11.7</v>
      </c>
      <c r="BF302" s="15">
        <v>9.6</v>
      </c>
      <c r="BG302" s="15">
        <v>8.9</v>
      </c>
      <c r="BH302" s="15">
        <v>8.1999999999999993</v>
      </c>
      <c r="BI302" s="15">
        <v>7</v>
      </c>
      <c r="BJ302" s="15">
        <v>6.7</v>
      </c>
      <c r="BK302" s="15">
        <v>8.1999999999999993</v>
      </c>
      <c r="BL302" s="15">
        <v>9.1</v>
      </c>
      <c r="BM302" s="15">
        <v>9.6</v>
      </c>
      <c r="BN302" s="15">
        <v>11.4</v>
      </c>
      <c r="BO302" s="21">
        <f t="shared" si="264"/>
        <v>9.4500000000000011</v>
      </c>
      <c r="BQ302" s="22">
        <f t="shared" si="265"/>
        <v>11.566666666666668</v>
      </c>
      <c r="BR302" s="23">
        <f t="shared" si="266"/>
        <v>7.3</v>
      </c>
      <c r="BS302" s="24">
        <f t="shared" si="274"/>
        <v>9.3143939393939394</v>
      </c>
      <c r="CA302" s="2">
        <f t="shared" si="291"/>
        <v>1952</v>
      </c>
      <c r="CB302" s="26">
        <v>1952</v>
      </c>
      <c r="CC302" s="15">
        <v>11.7</v>
      </c>
      <c r="CD302" s="15">
        <v>11.7</v>
      </c>
      <c r="CE302" s="15">
        <v>12.2</v>
      </c>
      <c r="CF302" s="15">
        <v>10.3</v>
      </c>
      <c r="CG302" s="15">
        <v>9.5</v>
      </c>
      <c r="CH302" s="15">
        <v>8.6</v>
      </c>
      <c r="CI302" s="15">
        <v>6.8</v>
      </c>
      <c r="CJ302" s="15">
        <v>6.4</v>
      </c>
      <c r="CK302" s="15">
        <v>7.9</v>
      </c>
      <c r="CL302" s="15">
        <v>8.6</v>
      </c>
      <c r="CM302" s="15">
        <v>9.6999999999999993</v>
      </c>
      <c r="CN302" s="27">
        <f>(SUM(CN299:CN301)+SUM(CN303:CN305))/6</f>
        <v>10.666666666666666</v>
      </c>
      <c r="CO302" s="21">
        <f t="shared" si="280"/>
        <v>9.5055555555555564</v>
      </c>
      <c r="CQ302" s="22">
        <f t="shared" si="281"/>
        <v>11.866666666666665</v>
      </c>
      <c r="CR302" s="23">
        <f t="shared" si="282"/>
        <v>7.2666666666666657</v>
      </c>
      <c r="CS302" s="24">
        <f t="shared" si="256"/>
        <v>9.6838383838383848</v>
      </c>
      <c r="DA302" s="2">
        <f t="shared" si="292"/>
        <v>1952</v>
      </c>
      <c r="DB302" s="20" t="s">
        <v>85</v>
      </c>
      <c r="DC302" s="15">
        <v>11.3</v>
      </c>
      <c r="DD302" s="15">
        <v>10.3</v>
      </c>
      <c r="DE302" s="15">
        <v>10.199999999999999</v>
      </c>
      <c r="DF302" s="15">
        <v>7.4</v>
      </c>
      <c r="DG302" s="15">
        <v>7.1</v>
      </c>
      <c r="DH302" s="15">
        <v>5.8</v>
      </c>
      <c r="DI302" s="15">
        <v>4.7</v>
      </c>
      <c r="DJ302" s="15">
        <v>3.5</v>
      </c>
      <c r="DK302" s="15">
        <v>6.3</v>
      </c>
      <c r="DL302" s="15">
        <v>7.2</v>
      </c>
      <c r="DM302" s="15">
        <v>8.5</v>
      </c>
      <c r="DN302" s="15">
        <v>10.5</v>
      </c>
      <c r="DO302" s="21">
        <f t="shared" si="283"/>
        <v>7.7333333333333343</v>
      </c>
      <c r="DQ302" s="22">
        <f t="shared" si="284"/>
        <v>10.6</v>
      </c>
      <c r="DR302" s="23">
        <f t="shared" si="285"/>
        <v>4.666666666666667</v>
      </c>
      <c r="DS302" s="24">
        <f t="shared" si="257"/>
        <v>7.8719696969696962</v>
      </c>
      <c r="EA302" s="2">
        <f t="shared" si="279"/>
        <v>1952</v>
      </c>
      <c r="EB302" s="20" t="s">
        <v>85</v>
      </c>
      <c r="EC302" s="15">
        <v>11.8</v>
      </c>
      <c r="ED302" s="15">
        <v>11.9</v>
      </c>
      <c r="EE302" s="15">
        <v>13.4</v>
      </c>
      <c r="EF302" s="15">
        <v>9.8000000000000007</v>
      </c>
      <c r="EG302" s="15">
        <v>9</v>
      </c>
      <c r="EH302" s="15">
        <v>7.2</v>
      </c>
      <c r="EI302" s="15">
        <v>6.1</v>
      </c>
      <c r="EJ302" s="15">
        <v>6.2</v>
      </c>
      <c r="EK302" s="15">
        <v>7.5</v>
      </c>
      <c r="EL302" s="15">
        <v>9.3000000000000007</v>
      </c>
      <c r="EM302" s="15">
        <v>10.199999999999999</v>
      </c>
      <c r="EN302" s="15">
        <v>12.1</v>
      </c>
      <c r="EO302" s="21">
        <f t="shared" si="275"/>
        <v>9.5416666666666661</v>
      </c>
      <c r="EQ302" s="22">
        <f t="shared" si="276"/>
        <v>12.366666666666667</v>
      </c>
      <c r="ER302" s="23">
        <f t="shared" si="277"/>
        <v>6.5</v>
      </c>
      <c r="ES302" s="24">
        <f t="shared" ref="ES302:ES333" si="297">AVERAGE(EO292:EO302)</f>
        <v>9.5053030303030326</v>
      </c>
      <c r="FA302" s="2">
        <f t="shared" si="278"/>
        <v>1952</v>
      </c>
      <c r="FB302" s="20" t="s">
        <v>85</v>
      </c>
      <c r="FC302" s="15">
        <v>8.1</v>
      </c>
      <c r="FD302" s="15">
        <v>8.5</v>
      </c>
      <c r="FE302" s="15">
        <v>9.1</v>
      </c>
      <c r="FF302" s="15">
        <v>5.4</v>
      </c>
      <c r="FG302" s="15">
        <v>5</v>
      </c>
      <c r="FH302" s="15">
        <v>3.5</v>
      </c>
      <c r="FI302" s="15">
        <v>2.2999999999999998</v>
      </c>
      <c r="FJ302" s="15">
        <v>1.8</v>
      </c>
      <c r="FK302" s="15">
        <v>4.5</v>
      </c>
      <c r="FL302" s="15">
        <v>6.5</v>
      </c>
      <c r="FM302" s="15">
        <v>7</v>
      </c>
      <c r="FN302" s="15">
        <v>8.4</v>
      </c>
      <c r="FO302" s="21">
        <f t="shared" si="293"/>
        <v>5.8416666666666659</v>
      </c>
      <c r="FQ302" s="22">
        <f t="shared" si="294"/>
        <v>8.5666666666666682</v>
      </c>
      <c r="FR302" s="23">
        <f t="shared" si="295"/>
        <v>2.5333333333333332</v>
      </c>
      <c r="FS302" s="24">
        <f t="shared" si="258"/>
        <v>5.9946969696969692</v>
      </c>
      <c r="GA302" s="2">
        <f t="shared" si="262"/>
        <v>1952</v>
      </c>
      <c r="GB302" s="20" t="s">
        <v>85</v>
      </c>
      <c r="GC302" s="15">
        <v>11.5</v>
      </c>
      <c r="GD302" s="15">
        <v>11.7</v>
      </c>
      <c r="GE302" s="15">
        <v>12.6</v>
      </c>
      <c r="GF302" s="15">
        <v>8.9</v>
      </c>
      <c r="GG302" s="15">
        <v>8.6999999999999993</v>
      </c>
      <c r="GH302" s="15">
        <v>7</v>
      </c>
      <c r="GI302" s="15">
        <v>5.2</v>
      </c>
      <c r="GJ302" s="15">
        <v>5.2</v>
      </c>
      <c r="GK302" s="15">
        <v>7.7</v>
      </c>
      <c r="GL302" s="15">
        <v>9.1999999999999993</v>
      </c>
      <c r="GM302" s="15">
        <v>10</v>
      </c>
      <c r="GN302" s="15">
        <v>11.5</v>
      </c>
      <c r="GO302" s="21">
        <f t="shared" si="259"/>
        <v>9.1</v>
      </c>
      <c r="GQ302" s="22">
        <f t="shared" si="260"/>
        <v>11.933333333333332</v>
      </c>
      <c r="GR302" s="23">
        <f t="shared" si="261"/>
        <v>5.8</v>
      </c>
      <c r="GS302" s="24">
        <f t="shared" si="270"/>
        <v>9.1590909090909101</v>
      </c>
      <c r="GT302" s="22">
        <f>AVERAGE(Sheet1!AQ302,Sheet1!BQ302,Sheet1!CQ302,Sheet1!DQ301,Sheet1!EQ302,Sheet1!FQ302,Sheet1!GQ302)</f>
        <v>11.261904761904761</v>
      </c>
      <c r="GU302" s="23">
        <f>AVERAGE(Sheet1!AR302,Sheet1!BR302,Sheet1!CR302,Sheet1!DR301,Sheet1!ER302,Sheet1!FR302,Sheet1!GR302)</f>
        <v>5.6952380952380945</v>
      </c>
      <c r="GV302" s="22">
        <f t="shared" si="271"/>
        <v>11.362337662337662</v>
      </c>
      <c r="GW302" s="23">
        <f t="shared" si="272"/>
        <v>5.8896103896103904</v>
      </c>
      <c r="GX302" s="24">
        <f>AVERAGE(Sheet1!$AO302,Sheet1!$BO302,Sheet1!$CO302,Sheet1!$DO301,Sheet1!$EO302,Sheet1!$FO302,Sheet1!$GO302)</f>
        <v>8.5043650793650798</v>
      </c>
      <c r="GY302" s="24">
        <f t="shared" si="273"/>
        <v>8.5493145743145753</v>
      </c>
    </row>
    <row r="303" spans="1:207">
      <c r="A303" s="7"/>
      <c r="B303" s="8">
        <f t="shared" si="286"/>
        <v>8.5297619047619069</v>
      </c>
      <c r="C303" s="25">
        <f t="shared" si="296"/>
        <v>8.4880158730158719</v>
      </c>
      <c r="D303" s="16">
        <f t="shared" si="255"/>
        <v>8.5298412698412722</v>
      </c>
      <c r="E303" s="8">
        <f t="shared" si="269"/>
        <v>8.7279067460317457</v>
      </c>
      <c r="F303" s="29">
        <f t="shared" si="263"/>
        <v>8.783252976190477</v>
      </c>
      <c r="G303" s="16">
        <f t="shared" si="287"/>
        <v>13.6</v>
      </c>
      <c r="H303" s="17">
        <f t="shared" si="288"/>
        <v>8.6</v>
      </c>
      <c r="I303" s="18">
        <f t="shared" si="289"/>
        <v>2</v>
      </c>
      <c r="J303" s="61">
        <f t="shared" si="290"/>
        <v>7.8</v>
      </c>
      <c r="AB303" s="62">
        <v>1953</v>
      </c>
      <c r="AC303" s="15">
        <v>11.6</v>
      </c>
      <c r="AD303" s="15">
        <v>11.9</v>
      </c>
      <c r="AE303" s="15">
        <v>9.9</v>
      </c>
      <c r="AF303" s="15">
        <v>9</v>
      </c>
      <c r="AG303" s="15">
        <v>8.8000000000000007</v>
      </c>
      <c r="AH303" s="15">
        <v>5.0999999999999996</v>
      </c>
      <c r="AI303" s="15">
        <v>4.8</v>
      </c>
      <c r="AJ303" s="15">
        <v>5.7</v>
      </c>
      <c r="AK303" s="15">
        <v>6.2</v>
      </c>
      <c r="AL303" s="15">
        <v>7.3</v>
      </c>
      <c r="AM303" s="15">
        <v>8.4</v>
      </c>
      <c r="AN303" s="15">
        <v>9</v>
      </c>
      <c r="AO303" s="21">
        <f t="shared" si="252"/>
        <v>8.1416666666666675</v>
      </c>
      <c r="AQ303" s="22">
        <f t="shared" si="253"/>
        <v>11.133333333333333</v>
      </c>
      <c r="AR303" s="23">
        <f t="shared" si="254"/>
        <v>5.1999999999999993</v>
      </c>
      <c r="AS303" s="24">
        <f t="shared" si="267"/>
        <v>8.2727272727272734</v>
      </c>
      <c r="BA303" s="2">
        <f t="shared" si="268"/>
        <v>1953</v>
      </c>
      <c r="BB303" s="26">
        <v>1953</v>
      </c>
      <c r="BC303" s="15">
        <v>12.3</v>
      </c>
      <c r="BD303" s="15">
        <v>12.8</v>
      </c>
      <c r="BE303" s="15">
        <v>11.3</v>
      </c>
      <c r="BF303" s="15">
        <v>10.9</v>
      </c>
      <c r="BG303" s="15">
        <v>9.4</v>
      </c>
      <c r="BH303" s="15">
        <v>6.9</v>
      </c>
      <c r="BI303" s="15">
        <v>7.4</v>
      </c>
      <c r="BJ303" s="15">
        <v>6.9</v>
      </c>
      <c r="BK303" s="15">
        <v>7.5</v>
      </c>
      <c r="BL303" s="15">
        <v>8.6</v>
      </c>
      <c r="BM303" s="15">
        <v>9.3000000000000007</v>
      </c>
      <c r="BN303" s="15">
        <v>10.4</v>
      </c>
      <c r="BO303" s="21">
        <f t="shared" si="264"/>
        <v>9.4749999999999996</v>
      </c>
      <c r="BQ303" s="22">
        <f t="shared" si="265"/>
        <v>12.133333333333335</v>
      </c>
      <c r="BR303" s="23">
        <f t="shared" si="266"/>
        <v>7.0666666666666673</v>
      </c>
      <c r="BS303" s="24">
        <f t="shared" si="274"/>
        <v>9.2984848484848488</v>
      </c>
      <c r="CA303" s="2">
        <f t="shared" si="291"/>
        <v>1953</v>
      </c>
      <c r="CB303" s="26">
        <v>1953</v>
      </c>
      <c r="CC303" s="15">
        <v>11.8</v>
      </c>
      <c r="CD303" s="15">
        <v>12.8</v>
      </c>
      <c r="CE303" s="15">
        <v>11.3</v>
      </c>
      <c r="CF303" s="15">
        <v>11.4</v>
      </c>
      <c r="CG303" s="15">
        <v>9.6</v>
      </c>
      <c r="CH303" s="15">
        <v>7.4</v>
      </c>
      <c r="CI303" s="15">
        <v>6.9</v>
      </c>
      <c r="CJ303" s="15">
        <v>7.6</v>
      </c>
      <c r="CK303" s="15">
        <v>7.8</v>
      </c>
      <c r="CL303" s="15">
        <v>8.6</v>
      </c>
      <c r="CM303" s="15">
        <v>8.6999999999999993</v>
      </c>
      <c r="CN303" s="15">
        <v>10.199999999999999</v>
      </c>
      <c r="CO303" s="21">
        <f t="shared" si="280"/>
        <v>9.5083333333333346</v>
      </c>
      <c r="CQ303" s="22">
        <f t="shared" si="281"/>
        <v>11.966666666666669</v>
      </c>
      <c r="CR303" s="23">
        <f t="shared" si="282"/>
        <v>7.3</v>
      </c>
      <c r="CS303" s="24">
        <f t="shared" si="256"/>
        <v>9.6095959595959606</v>
      </c>
      <c r="DA303" s="2">
        <f t="shared" si="292"/>
        <v>1953</v>
      </c>
      <c r="DB303" s="20" t="s">
        <v>86</v>
      </c>
      <c r="DC303" s="15">
        <v>11.7</v>
      </c>
      <c r="DD303" s="15">
        <v>11.8</v>
      </c>
      <c r="DE303" s="15">
        <v>10</v>
      </c>
      <c r="DF303" s="15">
        <v>9.1</v>
      </c>
      <c r="DG303" s="15">
        <v>7.8</v>
      </c>
      <c r="DH303" s="15">
        <v>3.5</v>
      </c>
      <c r="DI303" s="15">
        <v>3.9</v>
      </c>
      <c r="DJ303" s="15">
        <v>4.7</v>
      </c>
      <c r="DK303" s="15">
        <v>6.2</v>
      </c>
      <c r="DL303" s="15">
        <v>7.3</v>
      </c>
      <c r="DM303" s="15">
        <v>8.6</v>
      </c>
      <c r="DN303" s="15">
        <v>9.8000000000000007</v>
      </c>
      <c r="DO303" s="21">
        <f t="shared" si="283"/>
        <v>7.8666666666666663</v>
      </c>
      <c r="DQ303" s="22">
        <f t="shared" si="284"/>
        <v>11.166666666666666</v>
      </c>
      <c r="DR303" s="23">
        <f t="shared" si="285"/>
        <v>4.0333333333333341</v>
      </c>
      <c r="DS303" s="24">
        <f t="shared" si="257"/>
        <v>7.8333333333333321</v>
      </c>
      <c r="EA303" s="2">
        <f t="shared" si="279"/>
        <v>1953</v>
      </c>
      <c r="EB303" s="20" t="s">
        <v>86</v>
      </c>
      <c r="EC303" s="15">
        <v>13.5</v>
      </c>
      <c r="ED303" s="15">
        <v>13.6</v>
      </c>
      <c r="EE303" s="15">
        <v>12.4</v>
      </c>
      <c r="EF303" s="15">
        <v>10.7</v>
      </c>
      <c r="EG303" s="15">
        <v>9.6999999999999993</v>
      </c>
      <c r="EH303" s="15">
        <v>6.3</v>
      </c>
      <c r="EI303" s="15">
        <v>5.8</v>
      </c>
      <c r="EJ303" s="15">
        <v>6.5</v>
      </c>
      <c r="EK303" s="15">
        <v>6.5</v>
      </c>
      <c r="EL303" s="15">
        <v>8.6</v>
      </c>
      <c r="EM303" s="15">
        <v>9.6999999999999993</v>
      </c>
      <c r="EN303" s="15">
        <v>10.6</v>
      </c>
      <c r="EO303" s="21">
        <f t="shared" si="275"/>
        <v>9.4916666666666654</v>
      </c>
      <c r="EQ303" s="22">
        <f t="shared" si="276"/>
        <v>13.166666666666666</v>
      </c>
      <c r="ER303" s="23">
        <f t="shared" si="277"/>
        <v>6.2</v>
      </c>
      <c r="ES303" s="24">
        <f t="shared" si="297"/>
        <v>9.4500000000000011</v>
      </c>
      <c r="FA303" s="2">
        <f t="shared" si="278"/>
        <v>1953</v>
      </c>
      <c r="FB303" s="20" t="s">
        <v>86</v>
      </c>
      <c r="FC303" s="15">
        <v>10.3</v>
      </c>
      <c r="FD303" s="15">
        <v>9.9</v>
      </c>
      <c r="FE303" s="15">
        <v>8</v>
      </c>
      <c r="FF303" s="15">
        <v>6.8</v>
      </c>
      <c r="FG303" s="15">
        <v>5.6</v>
      </c>
      <c r="FH303" s="15">
        <v>2</v>
      </c>
      <c r="FI303" s="15">
        <v>2</v>
      </c>
      <c r="FJ303" s="15">
        <v>3.4</v>
      </c>
      <c r="FK303" s="15">
        <v>3.3</v>
      </c>
      <c r="FL303" s="15">
        <v>5.8</v>
      </c>
      <c r="FM303" s="15">
        <v>6.7</v>
      </c>
      <c r="FN303" s="15">
        <v>7.5</v>
      </c>
      <c r="FO303" s="21">
        <f t="shared" si="293"/>
        <v>5.9416666666666664</v>
      </c>
      <c r="FQ303" s="22">
        <f t="shared" si="294"/>
        <v>9.4</v>
      </c>
      <c r="FR303" s="23">
        <f t="shared" si="295"/>
        <v>2.4666666666666668</v>
      </c>
      <c r="FS303" s="24">
        <f t="shared" si="258"/>
        <v>5.9325757575757585</v>
      </c>
      <c r="GA303" s="2">
        <f t="shared" si="262"/>
        <v>1953</v>
      </c>
      <c r="GB303" s="20" t="s">
        <v>86</v>
      </c>
      <c r="GC303" s="15">
        <v>13.5</v>
      </c>
      <c r="GD303" s="15">
        <v>13.2</v>
      </c>
      <c r="GE303" s="15">
        <v>11.3</v>
      </c>
      <c r="GF303" s="15">
        <v>11.6</v>
      </c>
      <c r="GG303" s="15">
        <v>9</v>
      </c>
      <c r="GH303" s="15">
        <v>5.4</v>
      </c>
      <c r="GI303" s="15">
        <v>6</v>
      </c>
      <c r="GJ303" s="15">
        <v>6.4</v>
      </c>
      <c r="GK303" s="15">
        <v>7.5</v>
      </c>
      <c r="GL303" s="15">
        <v>8.5</v>
      </c>
      <c r="GM303" s="15">
        <v>9.6999999999999993</v>
      </c>
      <c r="GN303" s="15">
        <v>10.9</v>
      </c>
      <c r="GO303" s="21">
        <f t="shared" si="259"/>
        <v>9.4166666666666679</v>
      </c>
      <c r="GQ303" s="22">
        <f t="shared" si="260"/>
        <v>12.666666666666666</v>
      </c>
      <c r="GR303" s="23">
        <f t="shared" si="261"/>
        <v>5.9333333333333336</v>
      </c>
      <c r="GS303" s="24">
        <f t="shared" si="270"/>
        <v>9.1333333333333346</v>
      </c>
      <c r="GT303" s="22">
        <f>AVERAGE(Sheet1!AQ303,Sheet1!BQ303,Sheet1!CQ303,Sheet1!DQ302,Sheet1!EQ303,Sheet1!FQ303,Sheet1!GQ303)</f>
        <v>11.580952380952382</v>
      </c>
      <c r="GU303" s="23">
        <f>AVERAGE(Sheet1!AR303,Sheet1!BR303,Sheet1!CR303,Sheet1!DR302,Sheet1!ER303,Sheet1!FR303,Sheet1!GR303)</f>
        <v>5.5476190476190466</v>
      </c>
      <c r="GV303" s="22">
        <f t="shared" si="271"/>
        <v>11.383982683982683</v>
      </c>
      <c r="GW303" s="23">
        <f t="shared" si="272"/>
        <v>5.7948051948051944</v>
      </c>
      <c r="GX303" s="24">
        <f>AVERAGE(Sheet1!$AO303,Sheet1!$BO303,Sheet1!$CO303,Sheet1!$DO302,Sheet1!$EO303,Sheet1!$FO303,Sheet1!$GO303)</f>
        <v>8.5297619047619069</v>
      </c>
      <c r="GY303" s="24">
        <f t="shared" si="273"/>
        <v>8.5098124098124099</v>
      </c>
    </row>
    <row r="304" spans="1:207">
      <c r="A304" s="7"/>
      <c r="B304" s="8">
        <f t="shared" si="286"/>
        <v>8.6023809523809511</v>
      </c>
      <c r="C304" s="25">
        <f t="shared" si="296"/>
        <v>8.5865873015873007</v>
      </c>
      <c r="D304" s="16">
        <f t="shared" si="255"/>
        <v>8.5478174603174608</v>
      </c>
      <c r="E304" s="8">
        <f t="shared" si="269"/>
        <v>8.6908234126984105</v>
      </c>
      <c r="F304" s="29">
        <f t="shared" si="263"/>
        <v>8.7922450396825393</v>
      </c>
      <c r="G304" s="16">
        <f t="shared" si="287"/>
        <v>13.6</v>
      </c>
      <c r="H304" s="17">
        <f t="shared" si="288"/>
        <v>8.5500000000000007</v>
      </c>
      <c r="I304" s="18">
        <f t="shared" si="289"/>
        <v>1.7</v>
      </c>
      <c r="J304" s="61">
        <f t="shared" si="290"/>
        <v>7.6499999999999995</v>
      </c>
      <c r="AB304" s="62">
        <v>1954</v>
      </c>
      <c r="AC304" s="15">
        <v>11.5</v>
      </c>
      <c r="AD304" s="15">
        <v>10.4</v>
      </c>
      <c r="AE304" s="15">
        <v>9.3000000000000007</v>
      </c>
      <c r="AF304" s="15">
        <v>9</v>
      </c>
      <c r="AG304" s="15">
        <v>7.3</v>
      </c>
      <c r="AH304" s="15">
        <v>6.1</v>
      </c>
      <c r="AI304" s="15">
        <v>5.8</v>
      </c>
      <c r="AJ304" s="15">
        <v>5.0999999999999996</v>
      </c>
      <c r="AK304" s="15">
        <v>6.9</v>
      </c>
      <c r="AL304" s="15">
        <v>6.7</v>
      </c>
      <c r="AM304" s="15">
        <v>8.5</v>
      </c>
      <c r="AN304" s="15">
        <v>10.6</v>
      </c>
      <c r="AO304" s="21">
        <f t="shared" si="252"/>
        <v>8.1</v>
      </c>
      <c r="AQ304" s="22">
        <f t="shared" si="253"/>
        <v>10.4</v>
      </c>
      <c r="AR304" s="23">
        <f t="shared" si="254"/>
        <v>5.666666666666667</v>
      </c>
      <c r="AS304" s="24">
        <f t="shared" si="267"/>
        <v>8.2818181818181813</v>
      </c>
      <c r="BA304" s="2">
        <f t="shared" si="268"/>
        <v>1954</v>
      </c>
      <c r="BB304" s="26">
        <v>1954</v>
      </c>
      <c r="BC304" s="15">
        <v>12</v>
      </c>
      <c r="BD304" s="15">
        <v>11.6</v>
      </c>
      <c r="BE304" s="15">
        <v>11.1</v>
      </c>
      <c r="BF304" s="15">
        <v>10.4</v>
      </c>
      <c r="BG304" s="15">
        <v>9.4</v>
      </c>
      <c r="BH304" s="15">
        <v>8.1999999999999993</v>
      </c>
      <c r="BI304" s="15">
        <v>7</v>
      </c>
      <c r="BJ304" s="15">
        <v>7.3</v>
      </c>
      <c r="BK304" s="15">
        <v>8.1</v>
      </c>
      <c r="BL304" s="15">
        <v>8.6</v>
      </c>
      <c r="BM304" s="15">
        <v>9.5</v>
      </c>
      <c r="BN304" s="15">
        <v>11.8</v>
      </c>
      <c r="BO304" s="21">
        <f t="shared" si="264"/>
        <v>9.5833333333333321</v>
      </c>
      <c r="BQ304" s="22">
        <f t="shared" si="265"/>
        <v>11.566666666666668</v>
      </c>
      <c r="BR304" s="23">
        <f t="shared" si="266"/>
        <v>7.5</v>
      </c>
      <c r="BS304" s="24">
        <f t="shared" si="274"/>
        <v>9.3787878787878771</v>
      </c>
      <c r="CA304" s="2">
        <f t="shared" si="291"/>
        <v>1954</v>
      </c>
      <c r="CB304" s="26">
        <v>1954</v>
      </c>
      <c r="CC304" s="15">
        <v>12.4</v>
      </c>
      <c r="CD304" s="15">
        <v>11.9</v>
      </c>
      <c r="CE304" s="15">
        <v>11.6</v>
      </c>
      <c r="CF304" s="15">
        <v>10.6</v>
      </c>
      <c r="CG304" s="15">
        <v>9.8000000000000007</v>
      </c>
      <c r="CH304" s="15">
        <v>8.4</v>
      </c>
      <c r="CI304" s="15">
        <v>7.1</v>
      </c>
      <c r="CJ304" s="15">
        <v>6.9</v>
      </c>
      <c r="CK304" s="15">
        <v>7</v>
      </c>
      <c r="CL304" s="15">
        <v>8.1999999999999993</v>
      </c>
      <c r="CM304" s="15">
        <v>8.9</v>
      </c>
      <c r="CN304" s="15">
        <v>11.3</v>
      </c>
      <c r="CO304" s="21">
        <f t="shared" si="280"/>
        <v>9.5083333333333346</v>
      </c>
      <c r="CQ304" s="22">
        <f t="shared" si="281"/>
        <v>11.966666666666667</v>
      </c>
      <c r="CR304" s="23">
        <f t="shared" si="282"/>
        <v>7.4666666666666659</v>
      </c>
      <c r="CS304" s="24">
        <f t="shared" si="256"/>
        <v>9.6217171717171723</v>
      </c>
      <c r="DA304" s="2">
        <f t="shared" si="292"/>
        <v>1954</v>
      </c>
      <c r="DB304" s="20" t="s">
        <v>87</v>
      </c>
      <c r="DC304" s="15">
        <v>12.1</v>
      </c>
      <c r="DD304" s="15">
        <v>10.7</v>
      </c>
      <c r="DE304" s="15">
        <v>10.199999999999999</v>
      </c>
      <c r="DF304" s="15">
        <v>8.6</v>
      </c>
      <c r="DG304" s="15">
        <v>6.4</v>
      </c>
      <c r="DH304" s="15">
        <v>6.5</v>
      </c>
      <c r="DI304" s="15">
        <v>3.1</v>
      </c>
      <c r="DJ304" s="15">
        <v>5.0999999999999996</v>
      </c>
      <c r="DK304" s="15">
        <v>6.2</v>
      </c>
      <c r="DL304" s="15">
        <v>7.4</v>
      </c>
      <c r="DM304" s="15">
        <v>9.4</v>
      </c>
      <c r="DN304" s="15">
        <v>11.6</v>
      </c>
      <c r="DO304" s="21">
        <f t="shared" si="283"/>
        <v>8.1083333333333343</v>
      </c>
      <c r="DQ304" s="22">
        <f t="shared" si="284"/>
        <v>11</v>
      </c>
      <c r="DR304" s="23">
        <f t="shared" si="285"/>
        <v>4.8999999999999995</v>
      </c>
      <c r="DS304" s="24">
        <f t="shared" si="257"/>
        <v>7.8833333333333337</v>
      </c>
      <c r="EA304" s="2">
        <f t="shared" si="279"/>
        <v>1954</v>
      </c>
      <c r="EB304" s="20" t="s">
        <v>87</v>
      </c>
      <c r="EC304" s="15">
        <v>13.4</v>
      </c>
      <c r="ED304" s="15">
        <v>12.8</v>
      </c>
      <c r="EE304" s="15">
        <v>11.2</v>
      </c>
      <c r="EF304" s="15">
        <v>10.6</v>
      </c>
      <c r="EG304" s="15">
        <v>8.4</v>
      </c>
      <c r="EH304" s="15">
        <v>7.5</v>
      </c>
      <c r="EI304" s="15">
        <v>6.3</v>
      </c>
      <c r="EJ304" s="15">
        <v>6.2</v>
      </c>
      <c r="EK304" s="15">
        <v>6.9</v>
      </c>
      <c r="EL304" s="15">
        <v>8.6999999999999993</v>
      </c>
      <c r="EM304" s="15">
        <v>10</v>
      </c>
      <c r="EN304" s="15">
        <v>12.2</v>
      </c>
      <c r="EO304" s="21">
        <f t="shared" si="275"/>
        <v>9.5166666666666675</v>
      </c>
      <c r="EQ304" s="22">
        <f t="shared" si="276"/>
        <v>12.466666666666669</v>
      </c>
      <c r="ER304" s="23">
        <f t="shared" si="277"/>
        <v>6.666666666666667</v>
      </c>
      <c r="ES304" s="24">
        <f t="shared" si="297"/>
        <v>9.4727272727272709</v>
      </c>
      <c r="FA304" s="2">
        <f t="shared" si="278"/>
        <v>1954</v>
      </c>
      <c r="FB304" s="20" t="s">
        <v>87</v>
      </c>
      <c r="FC304" s="15">
        <v>10.9</v>
      </c>
      <c r="FD304" s="15">
        <v>9.9</v>
      </c>
      <c r="FE304" s="15">
        <v>7.1</v>
      </c>
      <c r="FF304" s="15">
        <v>6.5</v>
      </c>
      <c r="FG304" s="15">
        <v>4.5999999999999996</v>
      </c>
      <c r="FH304" s="15">
        <v>4.3</v>
      </c>
      <c r="FI304" s="15">
        <v>1.7</v>
      </c>
      <c r="FJ304" s="15">
        <v>3</v>
      </c>
      <c r="FK304" s="15">
        <v>3.9</v>
      </c>
      <c r="FL304" s="15">
        <v>5.6</v>
      </c>
      <c r="FM304" s="15">
        <v>6.9</v>
      </c>
      <c r="FN304" s="15">
        <v>9.4</v>
      </c>
      <c r="FO304" s="21">
        <f t="shared" si="293"/>
        <v>6.1500000000000012</v>
      </c>
      <c r="FQ304" s="22">
        <f t="shared" si="294"/>
        <v>9.2999999999999989</v>
      </c>
      <c r="FR304" s="23">
        <f t="shared" si="295"/>
        <v>3</v>
      </c>
      <c r="FS304" s="24">
        <f t="shared" si="258"/>
        <v>5.9643939393939398</v>
      </c>
      <c r="GA304" s="2">
        <f t="shared" si="262"/>
        <v>1954</v>
      </c>
      <c r="GB304" s="20" t="s">
        <v>87</v>
      </c>
      <c r="GC304" s="15">
        <v>13.6</v>
      </c>
      <c r="GD304" s="15">
        <v>12.9</v>
      </c>
      <c r="GE304" s="15">
        <v>11.7</v>
      </c>
      <c r="GF304" s="15">
        <v>10.5</v>
      </c>
      <c r="GG304" s="15">
        <v>8.3000000000000007</v>
      </c>
      <c r="GH304" s="15">
        <v>7.7</v>
      </c>
      <c r="GI304" s="15">
        <v>5.7</v>
      </c>
      <c r="GJ304" s="15">
        <v>6.9</v>
      </c>
      <c r="GK304" s="15">
        <v>6.9</v>
      </c>
      <c r="GL304" s="15">
        <v>8.5</v>
      </c>
      <c r="GM304" s="15">
        <v>9.6</v>
      </c>
      <c r="GN304" s="15">
        <v>11.6</v>
      </c>
      <c r="GO304" s="21">
        <f t="shared" si="259"/>
        <v>9.4916666666666671</v>
      </c>
      <c r="GQ304" s="22">
        <f t="shared" si="260"/>
        <v>12.733333333333334</v>
      </c>
      <c r="GR304" s="23">
        <f t="shared" si="261"/>
        <v>6.7666666666666666</v>
      </c>
      <c r="GS304" s="24">
        <f t="shared" si="270"/>
        <v>9.2022727272727263</v>
      </c>
      <c r="GT304" s="22">
        <f>AVERAGE(Sheet1!AQ304,Sheet1!BQ304,Sheet1!CQ304,Sheet1!DQ303,Sheet1!EQ304,Sheet1!FQ304,Sheet1!GQ304)</f>
        <v>11.371428571428572</v>
      </c>
      <c r="GU304" s="23">
        <f>AVERAGE(Sheet1!AR304,Sheet1!BR304,Sheet1!CR304,Sheet1!DR303,Sheet1!ER304,Sheet1!FR304,Sheet1!GR304)</f>
        <v>5.8714285714285719</v>
      </c>
      <c r="GV304" s="22">
        <f t="shared" si="271"/>
        <v>11.390909090909091</v>
      </c>
      <c r="GW304" s="23">
        <f t="shared" si="272"/>
        <v>5.84069264069264</v>
      </c>
      <c r="GX304" s="24">
        <f>AVERAGE(Sheet1!$AO304,Sheet1!$BO304,Sheet1!$CO304,Sheet1!$DO303,Sheet1!$EO304,Sheet1!$FO304,Sheet1!$GO304)</f>
        <v>8.6023809523809511</v>
      </c>
      <c r="GY304" s="24">
        <f t="shared" si="273"/>
        <v>8.5364357864357885</v>
      </c>
    </row>
    <row r="305" spans="1:207">
      <c r="A305" s="7">
        <f>A300+5</f>
        <v>1955</v>
      </c>
      <c r="B305" s="8">
        <f t="shared" si="286"/>
        <v>8.6547619047619051</v>
      </c>
      <c r="C305" s="25">
        <f t="shared" si="296"/>
        <v>8.5953968253968256</v>
      </c>
      <c r="D305" s="16">
        <f t="shared" si="255"/>
        <v>8.5736507936507937</v>
      </c>
      <c r="E305" s="8">
        <f t="shared" si="269"/>
        <v>8.663918650793649</v>
      </c>
      <c r="F305" s="29">
        <f t="shared" si="263"/>
        <v>8.8087777777777791</v>
      </c>
      <c r="G305" s="16">
        <f t="shared" si="287"/>
        <v>13.4</v>
      </c>
      <c r="H305" s="17">
        <f t="shared" si="288"/>
        <v>8.6499999999999986</v>
      </c>
      <c r="I305" s="18">
        <f t="shared" si="289"/>
        <v>2</v>
      </c>
      <c r="J305" s="61">
        <f t="shared" si="290"/>
        <v>7.7</v>
      </c>
      <c r="AB305" s="62">
        <v>1955</v>
      </c>
      <c r="AC305" s="15">
        <v>10.8</v>
      </c>
      <c r="AD305" s="15">
        <v>10.5</v>
      </c>
      <c r="AE305" s="15">
        <v>10</v>
      </c>
      <c r="AF305" s="15">
        <v>8.6999999999999993</v>
      </c>
      <c r="AG305" s="15">
        <v>7.6</v>
      </c>
      <c r="AH305" s="15">
        <v>5.4</v>
      </c>
      <c r="AI305" s="15">
        <v>6</v>
      </c>
      <c r="AJ305" s="15">
        <v>6.3</v>
      </c>
      <c r="AK305" s="15">
        <v>6.4</v>
      </c>
      <c r="AL305" s="15">
        <v>8.1</v>
      </c>
      <c r="AM305" s="15">
        <v>7.7</v>
      </c>
      <c r="AN305" s="15">
        <v>10.9</v>
      </c>
      <c r="AO305" s="21">
        <f t="shared" ref="AO305:AO336" si="298">SUM(AC305:AN305)/12</f>
        <v>8.2000000000000011</v>
      </c>
      <c r="AQ305" s="22">
        <f t="shared" ref="AQ305:AQ336" si="299">SUM(AC305+AD305+AE305)/3</f>
        <v>10.433333333333334</v>
      </c>
      <c r="AR305" s="23">
        <f t="shared" ref="AR305:AR336" si="300">SUM(AH305+AI305+AJ305)/3</f>
        <v>5.8999999999999995</v>
      </c>
      <c r="AS305" s="24">
        <f t="shared" si="267"/>
        <v>8.2818181818181831</v>
      </c>
      <c r="BA305" s="2">
        <f t="shared" si="268"/>
        <v>1955</v>
      </c>
      <c r="BB305" s="26">
        <v>1955</v>
      </c>
      <c r="BC305" s="15">
        <v>12.2</v>
      </c>
      <c r="BD305" s="15">
        <v>12.4</v>
      </c>
      <c r="BE305" s="15">
        <v>10.6</v>
      </c>
      <c r="BF305" s="15">
        <v>10.4</v>
      </c>
      <c r="BG305" s="15">
        <v>8.8000000000000007</v>
      </c>
      <c r="BH305" s="15">
        <v>6.3</v>
      </c>
      <c r="BI305" s="15">
        <v>7.5</v>
      </c>
      <c r="BJ305" s="15">
        <v>8</v>
      </c>
      <c r="BK305" s="15">
        <v>7.7</v>
      </c>
      <c r="BL305" s="15">
        <v>9.1999999999999993</v>
      </c>
      <c r="BM305" s="15">
        <v>8.9</v>
      </c>
      <c r="BN305" s="15">
        <v>12.1</v>
      </c>
      <c r="BO305" s="21">
        <f t="shared" si="264"/>
        <v>9.5083333333333346</v>
      </c>
      <c r="BQ305" s="22">
        <f t="shared" si="265"/>
        <v>11.733333333333334</v>
      </c>
      <c r="BR305" s="23">
        <f t="shared" si="266"/>
        <v>7.2666666666666666</v>
      </c>
      <c r="BS305" s="24">
        <f t="shared" si="274"/>
        <v>9.4030303030303042</v>
      </c>
      <c r="CA305" s="2">
        <f t="shared" si="291"/>
        <v>1955</v>
      </c>
      <c r="CB305" s="26">
        <v>1955</v>
      </c>
      <c r="CC305" s="15">
        <v>12.3</v>
      </c>
      <c r="CD305" s="15">
        <v>12.7</v>
      </c>
      <c r="CE305" s="15">
        <v>11.7</v>
      </c>
      <c r="CF305" s="15">
        <v>10.5</v>
      </c>
      <c r="CG305" s="15">
        <v>8.1</v>
      </c>
      <c r="CH305" s="15">
        <v>6.8</v>
      </c>
      <c r="CI305" s="15">
        <v>6.9</v>
      </c>
      <c r="CJ305" s="15">
        <v>6.8</v>
      </c>
      <c r="CK305" s="15">
        <v>7.4</v>
      </c>
      <c r="CL305" s="15">
        <v>8.9</v>
      </c>
      <c r="CM305" s="15">
        <v>8.6</v>
      </c>
      <c r="CN305" s="15">
        <v>10.8</v>
      </c>
      <c r="CO305" s="21">
        <f t="shared" si="280"/>
        <v>9.2916666666666661</v>
      </c>
      <c r="CQ305" s="22">
        <f t="shared" si="281"/>
        <v>12.233333333333334</v>
      </c>
      <c r="CR305" s="23">
        <f t="shared" si="282"/>
        <v>6.833333333333333</v>
      </c>
      <c r="CS305" s="24">
        <f t="shared" si="256"/>
        <v>9.5853535353535371</v>
      </c>
      <c r="DA305" s="2">
        <f t="shared" si="292"/>
        <v>1955</v>
      </c>
      <c r="DB305" s="20" t="s">
        <v>88</v>
      </c>
      <c r="DC305" s="15">
        <v>11.8</v>
      </c>
      <c r="DD305" s="15">
        <v>10.8</v>
      </c>
      <c r="DE305" s="15">
        <v>10.4</v>
      </c>
      <c r="DF305" s="15">
        <v>8.6999999999999993</v>
      </c>
      <c r="DG305" s="15">
        <v>6.1</v>
      </c>
      <c r="DH305" s="15">
        <v>4.5</v>
      </c>
      <c r="DI305" s="15">
        <v>4.4000000000000004</v>
      </c>
      <c r="DJ305" s="15">
        <v>5.3</v>
      </c>
      <c r="DK305" s="15">
        <v>5.5</v>
      </c>
      <c r="DL305" s="15">
        <v>8</v>
      </c>
      <c r="DM305" s="15">
        <v>8</v>
      </c>
      <c r="DN305" s="15">
        <v>11.5</v>
      </c>
      <c r="DO305" s="21">
        <f t="shared" si="283"/>
        <v>7.916666666666667</v>
      </c>
      <c r="DQ305" s="22">
        <f t="shared" si="284"/>
        <v>11</v>
      </c>
      <c r="DR305" s="23">
        <f t="shared" si="285"/>
        <v>4.7333333333333334</v>
      </c>
      <c r="DS305" s="24">
        <f t="shared" si="257"/>
        <v>7.8984848484848493</v>
      </c>
      <c r="EA305" s="2">
        <f t="shared" si="279"/>
        <v>1955</v>
      </c>
      <c r="EB305" s="20" t="s">
        <v>88</v>
      </c>
      <c r="EC305" s="15">
        <v>13.1</v>
      </c>
      <c r="ED305" s="15">
        <v>13.4</v>
      </c>
      <c r="EE305" s="15">
        <v>13.2</v>
      </c>
      <c r="EF305" s="15">
        <v>11.1</v>
      </c>
      <c r="EG305" s="15">
        <v>8.5</v>
      </c>
      <c r="EH305" s="15">
        <v>7.1</v>
      </c>
      <c r="EI305" s="15">
        <v>6.6</v>
      </c>
      <c r="EJ305" s="15">
        <v>6.8</v>
      </c>
      <c r="EK305" s="15">
        <v>7.4</v>
      </c>
      <c r="EL305" s="15">
        <v>9.1999999999999993</v>
      </c>
      <c r="EM305" s="15">
        <v>9</v>
      </c>
      <c r="EN305" s="15">
        <v>11.5</v>
      </c>
      <c r="EO305" s="21">
        <f t="shared" si="275"/>
        <v>9.7416666666666671</v>
      </c>
      <c r="EQ305" s="22">
        <f t="shared" si="276"/>
        <v>13.233333333333334</v>
      </c>
      <c r="ER305" s="23">
        <f t="shared" si="277"/>
        <v>6.833333333333333</v>
      </c>
      <c r="ES305" s="24">
        <f t="shared" si="297"/>
        <v>9.507575757575756</v>
      </c>
      <c r="FA305" s="2">
        <f t="shared" si="278"/>
        <v>1955</v>
      </c>
      <c r="FB305" s="20" t="s">
        <v>88</v>
      </c>
      <c r="FC305" s="15">
        <v>10.3</v>
      </c>
      <c r="FD305" s="15">
        <v>10.4</v>
      </c>
      <c r="FE305" s="15">
        <v>9.3000000000000007</v>
      </c>
      <c r="FF305" s="15">
        <v>6.9</v>
      </c>
      <c r="FG305" s="15">
        <v>3.9</v>
      </c>
      <c r="FH305" s="15">
        <v>2</v>
      </c>
      <c r="FI305" s="15">
        <v>2.2999999999999998</v>
      </c>
      <c r="FJ305" s="15">
        <v>3.6</v>
      </c>
      <c r="FK305" s="15">
        <v>4</v>
      </c>
      <c r="FL305" s="15">
        <v>6.8</v>
      </c>
      <c r="FM305" s="15">
        <v>5.6</v>
      </c>
      <c r="FN305" s="15">
        <v>9.5</v>
      </c>
      <c r="FO305" s="21">
        <f t="shared" si="293"/>
        <v>6.2166666666666659</v>
      </c>
      <c r="FQ305" s="22">
        <f t="shared" si="294"/>
        <v>10.000000000000002</v>
      </c>
      <c r="FR305" s="23">
        <f t="shared" si="295"/>
        <v>2.6333333333333333</v>
      </c>
      <c r="FS305" s="24">
        <f t="shared" si="258"/>
        <v>5.9825757575757565</v>
      </c>
      <c r="GA305" s="2">
        <f t="shared" si="262"/>
        <v>1955</v>
      </c>
      <c r="GB305" s="20" t="s">
        <v>88</v>
      </c>
      <c r="GC305" s="15">
        <v>13</v>
      </c>
      <c r="GD305" s="15">
        <v>13.1</v>
      </c>
      <c r="GE305" s="15">
        <v>12.9</v>
      </c>
      <c r="GF305" s="15">
        <v>11</v>
      </c>
      <c r="GG305" s="15">
        <v>7.7</v>
      </c>
      <c r="GH305" s="15">
        <v>5.9</v>
      </c>
      <c r="GI305" s="15">
        <v>5.9</v>
      </c>
      <c r="GJ305" s="15">
        <v>6.6</v>
      </c>
      <c r="GK305" s="15">
        <v>7</v>
      </c>
      <c r="GL305" s="15">
        <v>9.5</v>
      </c>
      <c r="GM305" s="15">
        <v>9.3000000000000007</v>
      </c>
      <c r="GN305" s="15">
        <v>12.3</v>
      </c>
      <c r="GO305" s="21">
        <f t="shared" si="259"/>
        <v>9.5166666666666657</v>
      </c>
      <c r="GQ305" s="22">
        <f t="shared" si="260"/>
        <v>13</v>
      </c>
      <c r="GR305" s="23">
        <f t="shared" si="261"/>
        <v>6.1333333333333329</v>
      </c>
      <c r="GS305" s="24">
        <f t="shared" si="270"/>
        <v>9.2590909090909097</v>
      </c>
      <c r="GT305" s="22">
        <f>AVERAGE(Sheet1!AQ305,Sheet1!BQ305,Sheet1!CQ305,Sheet1!DQ304,Sheet1!EQ305,Sheet1!FQ305,Sheet1!GQ305)</f>
        <v>11.661904761904763</v>
      </c>
      <c r="GU305" s="23">
        <f>AVERAGE(Sheet1!AR305,Sheet1!BR305,Sheet1!CR305,Sheet1!DR304,Sheet1!ER305,Sheet1!FR305,Sheet1!GR305)</f>
        <v>5.7857142857142856</v>
      </c>
      <c r="GV305" s="22">
        <f t="shared" si="271"/>
        <v>11.405627705627706</v>
      </c>
      <c r="GW305" s="23">
        <f t="shared" si="272"/>
        <v>5.8645021645021647</v>
      </c>
      <c r="GX305" s="24">
        <f>AVERAGE(Sheet1!$AO305,Sheet1!$BO305,Sheet1!$CO305,Sheet1!$DO304,Sheet1!$EO305,Sheet1!$FO305,Sheet1!$GO305)</f>
        <v>8.6547619047619051</v>
      </c>
      <c r="GY305" s="24">
        <f t="shared" si="273"/>
        <v>8.5575396825396819</v>
      </c>
    </row>
    <row r="306" spans="1:207">
      <c r="A306" s="7"/>
      <c r="B306" s="8">
        <f t="shared" si="286"/>
        <v>8.9392857142857149</v>
      </c>
      <c r="C306" s="25">
        <f t="shared" si="296"/>
        <v>8.6461111111111109</v>
      </c>
      <c r="D306" s="16">
        <f t="shared" ref="D306:D337" si="301">AVERAGE(B297:B306)</f>
        <v>8.6247222222222231</v>
      </c>
      <c r="E306" s="8">
        <f t="shared" si="269"/>
        <v>8.6580853174603156</v>
      </c>
      <c r="F306" s="29">
        <f t="shared" si="263"/>
        <v>8.8338551587301595</v>
      </c>
      <c r="G306" s="16">
        <f t="shared" si="287"/>
        <v>15.7</v>
      </c>
      <c r="H306" s="17">
        <f t="shared" si="288"/>
        <v>8.5500000000000007</v>
      </c>
      <c r="I306" s="18">
        <f t="shared" si="289"/>
        <v>1</v>
      </c>
      <c r="J306" s="61">
        <f t="shared" si="290"/>
        <v>8.35</v>
      </c>
      <c r="AB306" s="62">
        <v>1956</v>
      </c>
      <c r="AC306" s="15">
        <v>11.5</v>
      </c>
      <c r="AD306" s="15">
        <v>13.3</v>
      </c>
      <c r="AE306" s="15">
        <v>12.6</v>
      </c>
      <c r="AF306" s="15">
        <v>10.6</v>
      </c>
      <c r="AG306" s="15">
        <v>8.8000000000000007</v>
      </c>
      <c r="AH306" s="15">
        <v>6.7</v>
      </c>
      <c r="AI306" s="15">
        <v>5.4</v>
      </c>
      <c r="AJ306" s="15">
        <v>5.5</v>
      </c>
      <c r="AK306" s="15">
        <v>7.3</v>
      </c>
      <c r="AL306" s="15">
        <v>7.3</v>
      </c>
      <c r="AM306" s="15">
        <v>7.1</v>
      </c>
      <c r="AN306" s="15">
        <v>9.3000000000000007</v>
      </c>
      <c r="AO306" s="21">
        <f t="shared" si="298"/>
        <v>8.7833333333333332</v>
      </c>
      <c r="AQ306" s="22">
        <f t="shared" si="299"/>
        <v>12.466666666666667</v>
      </c>
      <c r="AR306" s="23">
        <f t="shared" si="300"/>
        <v>5.8666666666666671</v>
      </c>
      <c r="AS306" s="24">
        <f t="shared" si="267"/>
        <v>8.3446969696969706</v>
      </c>
      <c r="BA306" s="2">
        <f t="shared" si="268"/>
        <v>1956</v>
      </c>
      <c r="BB306" s="26">
        <v>1956</v>
      </c>
      <c r="BC306" s="15">
        <v>12.2</v>
      </c>
      <c r="BD306" s="15">
        <v>14.2</v>
      </c>
      <c r="BE306" s="15">
        <v>14</v>
      </c>
      <c r="BF306" s="15">
        <v>12.1</v>
      </c>
      <c r="BG306" s="15">
        <v>9.6</v>
      </c>
      <c r="BH306" s="15">
        <v>7.7</v>
      </c>
      <c r="BI306" s="15">
        <v>6.3</v>
      </c>
      <c r="BJ306" s="15">
        <v>6.8</v>
      </c>
      <c r="BK306" s="15">
        <v>8.4</v>
      </c>
      <c r="BL306" s="15">
        <v>8.4</v>
      </c>
      <c r="BM306" s="15">
        <v>9.1</v>
      </c>
      <c r="BN306" s="15">
        <v>10.1</v>
      </c>
      <c r="BO306" s="21">
        <f t="shared" si="264"/>
        <v>9.9083333333333332</v>
      </c>
      <c r="BQ306" s="22">
        <f t="shared" si="265"/>
        <v>13.466666666666667</v>
      </c>
      <c r="BR306" s="23">
        <f t="shared" si="266"/>
        <v>6.9333333333333336</v>
      </c>
      <c r="BS306" s="24">
        <f t="shared" si="274"/>
        <v>9.4727272727272727</v>
      </c>
      <c r="CA306" s="2">
        <f t="shared" si="291"/>
        <v>1956</v>
      </c>
      <c r="CB306" s="26">
        <v>1956</v>
      </c>
      <c r="CC306" s="15">
        <v>11.4</v>
      </c>
      <c r="CD306" s="15">
        <v>14.4</v>
      </c>
      <c r="CE306" s="15">
        <v>14.1</v>
      </c>
      <c r="CF306" s="15">
        <v>11.6</v>
      </c>
      <c r="CG306" s="15">
        <v>9.8000000000000007</v>
      </c>
      <c r="CH306" s="15">
        <v>7.5</v>
      </c>
      <c r="CI306" s="15">
        <v>7.1</v>
      </c>
      <c r="CJ306" s="15">
        <v>7</v>
      </c>
      <c r="CK306" s="15">
        <v>7.5</v>
      </c>
      <c r="CL306" s="15">
        <v>8.3000000000000007</v>
      </c>
      <c r="CM306" s="15">
        <v>9.1999999999999993</v>
      </c>
      <c r="CN306" s="15">
        <v>10.3</v>
      </c>
      <c r="CO306" s="21">
        <f t="shared" si="280"/>
        <v>9.85</v>
      </c>
      <c r="CQ306" s="22">
        <f t="shared" si="281"/>
        <v>13.299999999999999</v>
      </c>
      <c r="CR306" s="23">
        <f t="shared" si="282"/>
        <v>7.2</v>
      </c>
      <c r="CS306" s="24">
        <f t="shared" ref="CS306:CS337" si="302">AVERAGE(CO296:CO306)</f>
        <v>9.5997474747474758</v>
      </c>
      <c r="DA306" s="2">
        <f t="shared" si="292"/>
        <v>1956</v>
      </c>
      <c r="DB306" s="20" t="s">
        <v>89</v>
      </c>
      <c r="DC306" s="15">
        <v>11.6</v>
      </c>
      <c r="DD306" s="15">
        <v>13.6</v>
      </c>
      <c r="DE306" s="15">
        <v>12.1</v>
      </c>
      <c r="DF306" s="15">
        <v>9.8000000000000007</v>
      </c>
      <c r="DG306" s="15">
        <v>7.7</v>
      </c>
      <c r="DH306" s="15">
        <v>5.7</v>
      </c>
      <c r="DI306" s="15">
        <v>4.2</v>
      </c>
      <c r="DJ306" s="15">
        <v>4.2</v>
      </c>
      <c r="DK306" s="15">
        <v>6.1</v>
      </c>
      <c r="DL306" s="15">
        <v>7</v>
      </c>
      <c r="DM306" s="15">
        <v>7.5</v>
      </c>
      <c r="DN306" s="15">
        <v>9.5</v>
      </c>
      <c r="DO306" s="21">
        <f t="shared" si="283"/>
        <v>8.25</v>
      </c>
      <c r="DQ306" s="22">
        <f t="shared" si="284"/>
        <v>12.433333333333332</v>
      </c>
      <c r="DR306" s="23">
        <f t="shared" si="285"/>
        <v>4.7</v>
      </c>
      <c r="DS306" s="24">
        <f t="shared" ref="DS306:DS337" si="303">AVERAGE(DO296:DO306)</f>
        <v>7.959848484848485</v>
      </c>
      <c r="EA306" s="2">
        <f t="shared" si="279"/>
        <v>1956</v>
      </c>
      <c r="EB306" s="20" t="s">
        <v>89</v>
      </c>
      <c r="EC306" s="15">
        <v>12.5</v>
      </c>
      <c r="ED306" s="15">
        <v>15.7</v>
      </c>
      <c r="EE306" s="15">
        <v>14.9</v>
      </c>
      <c r="EF306" s="15">
        <v>11.7</v>
      </c>
      <c r="EG306" s="15">
        <v>10.8</v>
      </c>
      <c r="EH306" s="15">
        <v>7.6</v>
      </c>
      <c r="EI306" s="15">
        <v>5.7</v>
      </c>
      <c r="EJ306" s="15">
        <v>6.2</v>
      </c>
      <c r="EK306" s="15">
        <v>7.4</v>
      </c>
      <c r="EL306" s="15">
        <v>8.5</v>
      </c>
      <c r="EM306" s="15">
        <v>8.6</v>
      </c>
      <c r="EN306" s="15">
        <v>10</v>
      </c>
      <c r="EO306" s="21">
        <f t="shared" si="275"/>
        <v>9.9666666666666668</v>
      </c>
      <c r="EQ306" s="22">
        <f t="shared" si="276"/>
        <v>14.366666666666667</v>
      </c>
      <c r="ER306" s="23">
        <f t="shared" si="277"/>
        <v>6.5</v>
      </c>
      <c r="ES306" s="24">
        <f t="shared" si="297"/>
        <v>9.5666666666666647</v>
      </c>
      <c r="FA306" s="2">
        <f t="shared" si="278"/>
        <v>1956</v>
      </c>
      <c r="FB306" s="20" t="s">
        <v>89</v>
      </c>
      <c r="FC306" s="15">
        <v>10.3</v>
      </c>
      <c r="FD306" s="15">
        <v>12.9</v>
      </c>
      <c r="FE306" s="15">
        <v>10.9</v>
      </c>
      <c r="FF306" s="15">
        <v>8.1</v>
      </c>
      <c r="FG306" s="15">
        <v>6.4</v>
      </c>
      <c r="FH306" s="15">
        <v>3.1</v>
      </c>
      <c r="FI306" s="15">
        <v>1</v>
      </c>
      <c r="FJ306" s="15">
        <v>2.9</v>
      </c>
      <c r="FK306" s="15">
        <v>4.0999999999999996</v>
      </c>
      <c r="FL306" s="15">
        <v>5.3</v>
      </c>
      <c r="FM306" s="15">
        <v>6.3</v>
      </c>
      <c r="FN306" s="15">
        <v>7.4</v>
      </c>
      <c r="FO306" s="21">
        <f t="shared" si="293"/>
        <v>6.5583333333333336</v>
      </c>
      <c r="FQ306" s="22">
        <f t="shared" si="294"/>
        <v>11.366666666666667</v>
      </c>
      <c r="FR306" s="23">
        <f t="shared" si="295"/>
        <v>2.3333333333333335</v>
      </c>
      <c r="FS306" s="24">
        <f t="shared" si="258"/>
        <v>6.0507575757575758</v>
      </c>
      <c r="GA306" s="2">
        <f t="shared" si="262"/>
        <v>1956</v>
      </c>
      <c r="GB306" s="20" t="s">
        <v>89</v>
      </c>
      <c r="GC306" s="15">
        <v>12.8</v>
      </c>
      <c r="GD306" s="15">
        <v>15.2</v>
      </c>
      <c r="GE306" s="15">
        <v>14</v>
      </c>
      <c r="GF306" s="15">
        <v>11.3</v>
      </c>
      <c r="GG306" s="15">
        <v>8.8000000000000007</v>
      </c>
      <c r="GH306" s="15">
        <v>6.7</v>
      </c>
      <c r="GI306" s="15">
        <v>5.0999999999999996</v>
      </c>
      <c r="GJ306" s="15">
        <v>6.3</v>
      </c>
      <c r="GK306" s="15">
        <v>7</v>
      </c>
      <c r="GL306" s="15">
        <v>8.1</v>
      </c>
      <c r="GM306" s="15">
        <v>9</v>
      </c>
      <c r="GN306" s="15">
        <v>10.8</v>
      </c>
      <c r="GO306" s="21">
        <f t="shared" si="259"/>
        <v>9.591666666666665</v>
      </c>
      <c r="GQ306" s="22">
        <f t="shared" si="260"/>
        <v>14</v>
      </c>
      <c r="GR306" s="23">
        <f t="shared" si="261"/>
        <v>6.0333333333333341</v>
      </c>
      <c r="GS306" s="24">
        <f t="shared" si="270"/>
        <v>9.3151515151515163</v>
      </c>
      <c r="GT306" s="22">
        <f>AVERAGE(Sheet1!AQ306,Sheet1!BQ306,Sheet1!CQ306,Sheet1!DQ305,Sheet1!EQ306,Sheet1!FQ306,Sheet1!GQ306)</f>
        <v>12.852380952380953</v>
      </c>
      <c r="GU306" s="23">
        <f>AVERAGE(Sheet1!AR306,Sheet1!BR306,Sheet1!CR306,Sheet1!DR305,Sheet1!ER306,Sheet1!FR306,Sheet1!GR306)</f>
        <v>5.6571428571428575</v>
      </c>
      <c r="GV306" s="22">
        <f t="shared" si="271"/>
        <v>11.588311688311688</v>
      </c>
      <c r="GW306" s="23">
        <f t="shared" si="272"/>
        <v>5.8229437229437231</v>
      </c>
      <c r="GX306" s="24">
        <f>AVERAGE(Sheet1!$AO306,Sheet1!$BO306,Sheet1!$CO306,Sheet1!$DO305,Sheet1!$EO306,Sheet1!$FO306,Sheet1!$GO306)</f>
        <v>8.9392857142857149</v>
      </c>
      <c r="GY306" s="24">
        <f t="shared" si="273"/>
        <v>8.606890331890332</v>
      </c>
    </row>
    <row r="307" spans="1:207">
      <c r="A307" s="7"/>
      <c r="B307" s="8">
        <f t="shared" si="286"/>
        <v>8.4327380952380953</v>
      </c>
      <c r="C307" s="25">
        <f t="shared" si="296"/>
        <v>8.6317857142857157</v>
      </c>
      <c r="D307" s="16">
        <f t="shared" si="301"/>
        <v>8.570734126984128</v>
      </c>
      <c r="E307" s="8">
        <f t="shared" si="269"/>
        <v>8.6301388888888884</v>
      </c>
      <c r="F307" s="29">
        <f t="shared" si="263"/>
        <v>8.8535515873015882</v>
      </c>
      <c r="G307" s="16">
        <f t="shared" si="287"/>
        <v>13.6</v>
      </c>
      <c r="H307" s="17">
        <f t="shared" si="288"/>
        <v>8.4</v>
      </c>
      <c r="I307" s="18">
        <f t="shared" si="289"/>
        <v>1</v>
      </c>
      <c r="J307" s="61">
        <f t="shared" si="290"/>
        <v>7.3</v>
      </c>
      <c r="AB307" s="62">
        <v>1957</v>
      </c>
      <c r="AC307" s="15">
        <v>9.6999999999999993</v>
      </c>
      <c r="AD307" s="15">
        <v>10.5</v>
      </c>
      <c r="AE307" s="15">
        <v>10.199999999999999</v>
      </c>
      <c r="AF307" s="15">
        <v>9.1</v>
      </c>
      <c r="AG307" s="15">
        <v>7.7</v>
      </c>
      <c r="AH307" s="15">
        <v>7.5</v>
      </c>
      <c r="AI307" s="15">
        <v>5.5</v>
      </c>
      <c r="AJ307" s="15">
        <v>6.5</v>
      </c>
      <c r="AK307" s="15">
        <v>6.4</v>
      </c>
      <c r="AL307" s="15">
        <v>6.7</v>
      </c>
      <c r="AM307" s="15">
        <v>7.7</v>
      </c>
      <c r="AN307" s="15">
        <v>9.1999999999999993</v>
      </c>
      <c r="AO307" s="21">
        <f t="shared" si="298"/>
        <v>8.0583333333333353</v>
      </c>
      <c r="AQ307" s="22">
        <f t="shared" si="299"/>
        <v>10.133333333333333</v>
      </c>
      <c r="AR307" s="23">
        <f t="shared" si="300"/>
        <v>6.5</v>
      </c>
      <c r="AS307" s="24">
        <f t="shared" si="267"/>
        <v>8.336363636363636</v>
      </c>
      <c r="BA307" s="2">
        <f t="shared" si="268"/>
        <v>1957</v>
      </c>
      <c r="BB307" s="20" t="s">
        <v>90</v>
      </c>
      <c r="BC307" s="15">
        <v>10.8</v>
      </c>
      <c r="BD307" s="15">
        <v>11.7</v>
      </c>
      <c r="BE307" s="15">
        <v>11.5</v>
      </c>
      <c r="BF307" s="15">
        <v>10.6</v>
      </c>
      <c r="BG307" s="15">
        <v>9.1</v>
      </c>
      <c r="BH307" s="15">
        <v>9.1</v>
      </c>
      <c r="BI307" s="15">
        <v>6.9</v>
      </c>
      <c r="BJ307" s="15">
        <v>8.3000000000000007</v>
      </c>
      <c r="BK307" s="15">
        <v>8</v>
      </c>
      <c r="BL307" s="15">
        <v>8.4</v>
      </c>
      <c r="BM307" s="15">
        <v>9</v>
      </c>
      <c r="BN307" s="15">
        <v>10.5</v>
      </c>
      <c r="BO307" s="21">
        <f t="shared" si="264"/>
        <v>9.4916666666666671</v>
      </c>
      <c r="BQ307" s="22">
        <f t="shared" si="265"/>
        <v>11.333333333333334</v>
      </c>
      <c r="BR307" s="23">
        <f t="shared" si="266"/>
        <v>8.1</v>
      </c>
      <c r="BS307" s="24">
        <f t="shared" si="274"/>
        <v>9.5159090909090924</v>
      </c>
      <c r="CA307" s="2">
        <f t="shared" si="291"/>
        <v>1957</v>
      </c>
      <c r="CB307" s="20" t="s">
        <v>90</v>
      </c>
      <c r="CC307" s="15">
        <v>10.9</v>
      </c>
      <c r="CD307" s="15">
        <v>12.4</v>
      </c>
      <c r="CE307" s="15">
        <v>11.4</v>
      </c>
      <c r="CF307" s="15">
        <v>10.4</v>
      </c>
      <c r="CG307" s="15">
        <v>9.1</v>
      </c>
      <c r="CH307" s="15">
        <v>9.6</v>
      </c>
      <c r="CI307" s="15">
        <v>7.3</v>
      </c>
      <c r="CJ307" s="15">
        <v>8.1999999999999993</v>
      </c>
      <c r="CK307" s="15">
        <v>7.1</v>
      </c>
      <c r="CL307" s="15">
        <v>8.4</v>
      </c>
      <c r="CM307" s="15">
        <v>9.3000000000000007</v>
      </c>
      <c r="CN307" s="15">
        <v>10.199999999999999</v>
      </c>
      <c r="CO307" s="21">
        <f t="shared" si="280"/>
        <v>9.5250000000000004</v>
      </c>
      <c r="CQ307" s="22">
        <f t="shared" si="281"/>
        <v>11.566666666666668</v>
      </c>
      <c r="CR307" s="23">
        <f t="shared" si="282"/>
        <v>8.3666666666666654</v>
      </c>
      <c r="CS307" s="24">
        <f t="shared" si="302"/>
        <v>9.5830808080808101</v>
      </c>
      <c r="DA307" s="2">
        <f t="shared" si="292"/>
        <v>1957</v>
      </c>
      <c r="DB307" s="20" t="s">
        <v>90</v>
      </c>
      <c r="DC307" s="15">
        <v>10.1</v>
      </c>
      <c r="DD307" s="15">
        <v>10.7</v>
      </c>
      <c r="DE307" s="15">
        <v>10.1</v>
      </c>
      <c r="DF307" s="15">
        <v>8.3000000000000007</v>
      </c>
      <c r="DG307" s="15">
        <v>6.9</v>
      </c>
      <c r="DH307" s="15">
        <v>5.9</v>
      </c>
      <c r="DI307" s="15">
        <v>3</v>
      </c>
      <c r="DJ307" s="15">
        <v>5.2</v>
      </c>
      <c r="DK307" s="15">
        <v>5.5</v>
      </c>
      <c r="DL307" s="15">
        <v>6.8</v>
      </c>
      <c r="DM307" s="15">
        <v>8</v>
      </c>
      <c r="DN307" s="15">
        <v>9.8000000000000007</v>
      </c>
      <c r="DO307" s="21">
        <f t="shared" si="283"/>
        <v>7.5249999999999995</v>
      </c>
      <c r="DQ307" s="22">
        <f t="shared" si="284"/>
        <v>10.299999999999999</v>
      </c>
      <c r="DR307" s="23">
        <f t="shared" si="285"/>
        <v>4.7</v>
      </c>
      <c r="DS307" s="24">
        <f t="shared" si="303"/>
        <v>7.9181818181818189</v>
      </c>
      <c r="EA307" s="2">
        <f t="shared" si="279"/>
        <v>1957</v>
      </c>
      <c r="EB307" s="20" t="s">
        <v>90</v>
      </c>
      <c r="EC307" s="15">
        <v>10.199999999999999</v>
      </c>
      <c r="ED307" s="15">
        <v>11.9</v>
      </c>
      <c r="EE307" s="15">
        <v>11.8</v>
      </c>
      <c r="EF307" s="15">
        <v>10.7</v>
      </c>
      <c r="EG307" s="15">
        <v>8.3000000000000007</v>
      </c>
      <c r="EH307" s="15">
        <v>8.4</v>
      </c>
      <c r="EI307" s="15">
        <v>6.3</v>
      </c>
      <c r="EJ307" s="15">
        <v>7.6</v>
      </c>
      <c r="EK307" s="15">
        <v>6.7</v>
      </c>
      <c r="EL307" s="15">
        <v>7.1</v>
      </c>
      <c r="EM307" s="27">
        <f>(SUM(EM305:EM306))/2</f>
        <v>8.8000000000000007</v>
      </c>
      <c r="EN307" s="27">
        <f>(SUM(EN305:EN306))/2</f>
        <v>10.75</v>
      </c>
      <c r="EO307" s="21">
        <f t="shared" si="275"/>
        <v>9.0458333333333325</v>
      </c>
      <c r="EQ307" s="22">
        <f t="shared" si="276"/>
        <v>11.300000000000002</v>
      </c>
      <c r="ER307" s="23">
        <f t="shared" si="277"/>
        <v>7.4333333333333327</v>
      </c>
      <c r="ES307" s="24">
        <f t="shared" si="297"/>
        <v>9.5185606060606052</v>
      </c>
      <c r="FA307" s="2">
        <f t="shared" si="278"/>
        <v>1957</v>
      </c>
      <c r="FB307" s="20" t="s">
        <v>90</v>
      </c>
      <c r="FC307" s="15">
        <v>7.7</v>
      </c>
      <c r="FD307" s="15">
        <v>8.6999999999999993</v>
      </c>
      <c r="FE307" s="15">
        <v>7.7</v>
      </c>
      <c r="FF307" s="15">
        <v>6.1</v>
      </c>
      <c r="FG307" s="15">
        <v>4.2</v>
      </c>
      <c r="FH307" s="15">
        <v>4.3</v>
      </c>
      <c r="FI307" s="15">
        <v>1</v>
      </c>
      <c r="FJ307" s="15">
        <v>2.9</v>
      </c>
      <c r="FK307" s="15">
        <v>3.5</v>
      </c>
      <c r="FL307" s="15">
        <v>4.2</v>
      </c>
      <c r="FM307" s="15">
        <v>6.3</v>
      </c>
      <c r="FN307" s="15">
        <v>7.9</v>
      </c>
      <c r="FO307" s="21">
        <f t="shared" si="293"/>
        <v>5.375</v>
      </c>
      <c r="FQ307" s="22">
        <f t="shared" si="294"/>
        <v>8.0333333333333332</v>
      </c>
      <c r="FR307" s="23">
        <f t="shared" si="295"/>
        <v>2.7333333333333329</v>
      </c>
      <c r="FS307" s="24">
        <f t="shared" si="258"/>
        <v>5.9909090909090912</v>
      </c>
      <c r="GA307" s="2">
        <f t="shared" si="262"/>
        <v>1957</v>
      </c>
      <c r="GB307" s="20" t="s">
        <v>90</v>
      </c>
      <c r="GC307" s="15">
        <v>11.2</v>
      </c>
      <c r="GD307" s="15">
        <v>12.5</v>
      </c>
      <c r="GE307" s="15">
        <v>11.6</v>
      </c>
      <c r="GF307" s="15">
        <v>10.5</v>
      </c>
      <c r="GG307" s="15">
        <v>8.4</v>
      </c>
      <c r="GH307" s="15">
        <v>8.1</v>
      </c>
      <c r="GI307" s="15">
        <v>5.0999999999999996</v>
      </c>
      <c r="GJ307" s="15">
        <v>6.5</v>
      </c>
      <c r="GK307" s="15">
        <v>7.5</v>
      </c>
      <c r="GL307" s="15">
        <v>8.6999999999999993</v>
      </c>
      <c r="GM307" s="15">
        <v>10.1</v>
      </c>
      <c r="GN307" s="15">
        <v>11.2</v>
      </c>
      <c r="GO307" s="21">
        <f t="shared" si="259"/>
        <v>9.2833333333333332</v>
      </c>
      <c r="GQ307" s="22">
        <f t="shared" si="260"/>
        <v>11.766666666666666</v>
      </c>
      <c r="GR307" s="23">
        <f t="shared" si="261"/>
        <v>6.5666666666666664</v>
      </c>
      <c r="GS307" s="24">
        <f t="shared" si="270"/>
        <v>9.3462121212121207</v>
      </c>
      <c r="GT307" s="22">
        <f>AVERAGE(Sheet1!AQ307,Sheet1!BQ307,Sheet1!CQ307,Sheet1!DQ306,Sheet1!EQ307,Sheet1!FQ307,Sheet1!GQ307)</f>
        <v>10.93809523809524</v>
      </c>
      <c r="GU307" s="23">
        <f>AVERAGE(Sheet1!AR307,Sheet1!BR307,Sheet1!CR307,Sheet1!DR306,Sheet1!ER307,Sheet1!FR307,Sheet1!GR307)</f>
        <v>6.3428571428571416</v>
      </c>
      <c r="GV307" s="22">
        <f t="shared" si="271"/>
        <v>11.543722943722944</v>
      </c>
      <c r="GW307" s="23">
        <f t="shared" si="272"/>
        <v>5.852380952380952</v>
      </c>
      <c r="GX307" s="24">
        <f>AVERAGE(Sheet1!$AO307,Sheet1!$BO307,Sheet1!$CO307,Sheet1!$DO306,Sheet1!$EO307,Sheet1!$FO307,Sheet1!$GO307)</f>
        <v>8.4327380952380953</v>
      </c>
      <c r="GY307" s="24">
        <f t="shared" si="273"/>
        <v>8.6072691197691213</v>
      </c>
    </row>
    <row r="308" spans="1:207">
      <c r="A308" s="7"/>
      <c r="B308" s="8">
        <f t="shared" si="286"/>
        <v>8.4720238095238098</v>
      </c>
      <c r="C308" s="25">
        <f t="shared" si="296"/>
        <v>8.6202380952380953</v>
      </c>
      <c r="D308" s="16">
        <f t="shared" si="301"/>
        <v>8.5541269841269827</v>
      </c>
      <c r="E308" s="8">
        <f t="shared" si="269"/>
        <v>8.6129563492063479</v>
      </c>
      <c r="F308" s="29">
        <f t="shared" si="263"/>
        <v>8.8653670634920658</v>
      </c>
      <c r="G308" s="16">
        <f t="shared" si="287"/>
        <v>13.616666666666667</v>
      </c>
      <c r="H308" s="17">
        <f t="shared" si="288"/>
        <v>8.4</v>
      </c>
      <c r="I308" s="18">
        <f t="shared" si="289"/>
        <v>1.2</v>
      </c>
      <c r="J308" s="61">
        <f t="shared" si="290"/>
        <v>7.4083333333333332</v>
      </c>
      <c r="AB308" s="62">
        <v>1958</v>
      </c>
      <c r="AC308" s="15">
        <v>9.8000000000000007</v>
      </c>
      <c r="AD308" s="15">
        <v>11.2</v>
      </c>
      <c r="AE308" s="15">
        <v>9.6</v>
      </c>
      <c r="AF308" s="15">
        <v>9.1</v>
      </c>
      <c r="AG308" s="15">
        <v>7.7</v>
      </c>
      <c r="AH308" s="15">
        <v>7.2</v>
      </c>
      <c r="AI308" s="15">
        <v>5.0999999999999996</v>
      </c>
      <c r="AJ308" s="15">
        <v>5.2</v>
      </c>
      <c r="AK308" s="15">
        <v>6.2</v>
      </c>
      <c r="AL308" s="15">
        <v>6.6</v>
      </c>
      <c r="AM308" s="15">
        <v>9.1999999999999993</v>
      </c>
      <c r="AN308" s="15">
        <v>9.1999999999999993</v>
      </c>
      <c r="AO308" s="21">
        <f t="shared" si="298"/>
        <v>8.0083333333333346</v>
      </c>
      <c r="AQ308" s="22">
        <f t="shared" si="299"/>
        <v>10.200000000000001</v>
      </c>
      <c r="AR308" s="23">
        <f t="shared" si="300"/>
        <v>5.833333333333333</v>
      </c>
      <c r="AS308" s="24">
        <f t="shared" si="267"/>
        <v>8.2568181818181827</v>
      </c>
      <c r="BA308" s="2">
        <f t="shared" si="268"/>
        <v>1958</v>
      </c>
      <c r="BB308" s="20" t="s">
        <v>91</v>
      </c>
      <c r="BC308" s="15">
        <v>11</v>
      </c>
      <c r="BD308" s="15">
        <v>12.3</v>
      </c>
      <c r="BE308" s="15">
        <v>10.7</v>
      </c>
      <c r="BF308" s="15">
        <v>9.6</v>
      </c>
      <c r="BG308" s="15">
        <v>8.8000000000000007</v>
      </c>
      <c r="BH308" s="15">
        <v>8.4</v>
      </c>
      <c r="BI308" s="15">
        <v>6.1</v>
      </c>
      <c r="BJ308" s="15">
        <v>7</v>
      </c>
      <c r="BK308" s="15">
        <v>7.3</v>
      </c>
      <c r="BL308" s="15">
        <v>8</v>
      </c>
      <c r="BM308" s="15">
        <v>9.9</v>
      </c>
      <c r="BN308" s="15">
        <v>10.1</v>
      </c>
      <c r="BO308" s="21">
        <f t="shared" si="264"/>
        <v>9.1</v>
      </c>
      <c r="BQ308" s="22">
        <f t="shared" si="265"/>
        <v>11.333333333333334</v>
      </c>
      <c r="BR308" s="23">
        <f t="shared" si="266"/>
        <v>7.166666666666667</v>
      </c>
      <c r="BS308" s="24">
        <f t="shared" si="274"/>
        <v>9.4401515151515145</v>
      </c>
      <c r="CA308" s="2">
        <f t="shared" si="291"/>
        <v>1958</v>
      </c>
      <c r="CB308" s="20" t="s">
        <v>91</v>
      </c>
      <c r="CC308" s="15">
        <v>11.1</v>
      </c>
      <c r="CD308" s="15">
        <v>12.6</v>
      </c>
      <c r="CE308" s="15">
        <v>11.3</v>
      </c>
      <c r="CF308" s="15">
        <v>10.4</v>
      </c>
      <c r="CG308" s="15">
        <v>9.8000000000000007</v>
      </c>
      <c r="CH308" s="15">
        <v>8.1999999999999993</v>
      </c>
      <c r="CI308" s="15">
        <v>7</v>
      </c>
      <c r="CJ308" s="15">
        <v>7.6</v>
      </c>
      <c r="CK308" s="15">
        <v>7.6</v>
      </c>
      <c r="CL308" s="15">
        <v>8.1</v>
      </c>
      <c r="CM308" s="15">
        <v>9.8000000000000007</v>
      </c>
      <c r="CN308" s="15">
        <v>10.5</v>
      </c>
      <c r="CO308" s="21">
        <f t="shared" si="280"/>
        <v>9.4999999999999982</v>
      </c>
      <c r="CQ308" s="22">
        <f t="shared" si="281"/>
        <v>11.666666666666666</v>
      </c>
      <c r="CR308" s="23">
        <f t="shared" si="282"/>
        <v>7.5999999999999988</v>
      </c>
      <c r="CS308" s="24">
        <f t="shared" si="302"/>
        <v>9.4861111111111125</v>
      </c>
      <c r="DA308" s="2">
        <f t="shared" si="292"/>
        <v>1958</v>
      </c>
      <c r="DB308" s="20" t="s">
        <v>91</v>
      </c>
      <c r="DC308" s="15">
        <v>10.5</v>
      </c>
      <c r="DD308" s="15">
        <v>11.3</v>
      </c>
      <c r="DE308" s="15">
        <v>9.6</v>
      </c>
      <c r="DF308" s="15">
        <v>7.2</v>
      </c>
      <c r="DG308" s="15">
        <v>6.6</v>
      </c>
      <c r="DH308" s="15">
        <v>6.1</v>
      </c>
      <c r="DI308" s="15">
        <v>3.2</v>
      </c>
      <c r="DJ308" s="15">
        <v>5.0999999999999996</v>
      </c>
      <c r="DK308" s="15">
        <v>5.0999999999999996</v>
      </c>
      <c r="DL308" s="15">
        <v>6.7</v>
      </c>
      <c r="DM308" s="15">
        <v>9.5</v>
      </c>
      <c r="DN308" s="15">
        <v>9.3000000000000007</v>
      </c>
      <c r="DO308" s="21">
        <f t="shared" si="283"/>
        <v>7.5166666666666666</v>
      </c>
      <c r="DQ308" s="22">
        <f t="shared" si="284"/>
        <v>10.466666666666667</v>
      </c>
      <c r="DR308" s="23">
        <f t="shared" si="285"/>
        <v>4.8</v>
      </c>
      <c r="DS308" s="24">
        <f t="shared" si="303"/>
        <v>7.8401515151515149</v>
      </c>
      <c r="EA308" s="2">
        <f t="shared" si="279"/>
        <v>1958</v>
      </c>
      <c r="EB308" s="13" t="s">
        <v>91</v>
      </c>
      <c r="EC308" s="30">
        <f t="shared" ref="EC308:EL308" si="304">(EC305+EC306+EC307+EC309+EC310+EC311)/6</f>
        <v>13.1</v>
      </c>
      <c r="ED308" s="30">
        <f t="shared" si="304"/>
        <v>13.616666666666667</v>
      </c>
      <c r="EE308" s="30">
        <f t="shared" si="304"/>
        <v>13.300000000000002</v>
      </c>
      <c r="EF308" s="30">
        <f t="shared" si="304"/>
        <v>11.35</v>
      </c>
      <c r="EG308" s="30">
        <f t="shared" si="304"/>
        <v>8.8166666666666664</v>
      </c>
      <c r="EH308" s="30">
        <f t="shared" si="304"/>
        <v>7.8</v>
      </c>
      <c r="EI308" s="30">
        <f t="shared" si="304"/>
        <v>6.45</v>
      </c>
      <c r="EJ308" s="30">
        <f t="shared" si="304"/>
        <v>6.75</v>
      </c>
      <c r="EK308" s="30">
        <f t="shared" si="304"/>
        <v>7.3999999999999995</v>
      </c>
      <c r="EL308" s="30">
        <f t="shared" si="304"/>
        <v>8.7666666666666657</v>
      </c>
      <c r="EM308" s="27">
        <f>(SUM(EM309:EM310))/2</f>
        <v>10.1</v>
      </c>
      <c r="EN308" s="27">
        <f>(SUM(EN309:EN310))/2</f>
        <v>12.7</v>
      </c>
      <c r="EO308" s="21">
        <f t="shared" si="275"/>
        <v>10.012500000000001</v>
      </c>
      <c r="EQ308" s="22">
        <f t="shared" si="276"/>
        <v>13.33888888888889</v>
      </c>
      <c r="ER308" s="23">
        <f t="shared" si="277"/>
        <v>7</v>
      </c>
      <c r="ES308" s="24">
        <f t="shared" si="297"/>
        <v>9.57878787878788</v>
      </c>
      <c r="FA308" s="2">
        <f t="shared" si="278"/>
        <v>1958</v>
      </c>
      <c r="FB308" s="20" t="s">
        <v>91</v>
      </c>
      <c r="FC308" s="15">
        <v>8.1999999999999993</v>
      </c>
      <c r="FD308" s="15">
        <v>10.1</v>
      </c>
      <c r="FE308" s="15">
        <v>8.3000000000000007</v>
      </c>
      <c r="FF308" s="15">
        <v>4.9000000000000004</v>
      </c>
      <c r="FG308" s="15">
        <v>5.2</v>
      </c>
      <c r="FH308" s="15">
        <v>3.1</v>
      </c>
      <c r="FI308" s="15">
        <v>1.2</v>
      </c>
      <c r="FJ308" s="15">
        <v>3.6</v>
      </c>
      <c r="FK308" s="15">
        <v>3.2</v>
      </c>
      <c r="FL308" s="15">
        <v>5.4</v>
      </c>
      <c r="FM308" s="15">
        <v>8.1</v>
      </c>
      <c r="FN308" s="15">
        <v>8.4</v>
      </c>
      <c r="FO308" s="21">
        <f t="shared" si="293"/>
        <v>5.8083333333333345</v>
      </c>
      <c r="FQ308" s="22">
        <f t="shared" si="294"/>
        <v>8.8666666666666654</v>
      </c>
      <c r="FR308" s="23">
        <f t="shared" si="295"/>
        <v>2.6333333333333333</v>
      </c>
      <c r="FS308" s="24">
        <f t="shared" si="258"/>
        <v>5.9416666666666664</v>
      </c>
      <c r="GA308" s="2">
        <f t="shared" si="262"/>
        <v>1958</v>
      </c>
      <c r="GB308" s="20" t="s">
        <v>91</v>
      </c>
      <c r="GC308" s="15">
        <v>11.9</v>
      </c>
      <c r="GD308" s="15">
        <v>13.1</v>
      </c>
      <c r="GE308" s="15">
        <v>11.9</v>
      </c>
      <c r="GF308" s="15">
        <v>9.5</v>
      </c>
      <c r="GG308" s="15">
        <v>9.6999999999999993</v>
      </c>
      <c r="GH308" s="15">
        <v>7.6</v>
      </c>
      <c r="GI308" s="15">
        <v>4.5999999999999996</v>
      </c>
      <c r="GJ308" s="15">
        <v>6.5</v>
      </c>
      <c r="GK308" s="15">
        <v>6.8</v>
      </c>
      <c r="GL308" s="15">
        <v>8.3000000000000007</v>
      </c>
      <c r="GM308" s="15">
        <v>10.8</v>
      </c>
      <c r="GN308" s="15">
        <v>11.5</v>
      </c>
      <c r="GO308" s="21">
        <f t="shared" si="259"/>
        <v>9.35</v>
      </c>
      <c r="GQ308" s="22">
        <f t="shared" si="260"/>
        <v>12.299999999999999</v>
      </c>
      <c r="GR308" s="23">
        <f t="shared" si="261"/>
        <v>6.2333333333333334</v>
      </c>
      <c r="GS308" s="24">
        <f t="shared" si="270"/>
        <v>9.3106060606060606</v>
      </c>
      <c r="GT308" s="22">
        <f>AVERAGE(Sheet1!AQ308,Sheet1!BQ308,Sheet1!CQ308,Sheet1!DQ307,Sheet1!EQ308,Sheet1!FQ308,Sheet1!GQ308)</f>
        <v>11.143650793650792</v>
      </c>
      <c r="GU308" s="23">
        <f>AVERAGE(Sheet1!AR308,Sheet1!BR308,Sheet1!CR308,Sheet1!DR307,Sheet1!ER308,Sheet1!FR308,Sheet1!GR308)</f>
        <v>5.8809523809523805</v>
      </c>
      <c r="GV308" s="22">
        <f t="shared" si="271"/>
        <v>11.471933621933623</v>
      </c>
      <c r="GW308" s="23">
        <f t="shared" si="272"/>
        <v>5.8285714285714283</v>
      </c>
      <c r="GX308" s="24">
        <f>AVERAGE(Sheet1!$AO308,Sheet1!$BO308,Sheet1!$CO308,Sheet1!$DO307,Sheet1!$EO308,Sheet1!$FO308,Sheet1!$GO308)</f>
        <v>8.4720238095238098</v>
      </c>
      <c r="GY308" s="24">
        <f t="shared" si="273"/>
        <v>8.5617604617604623</v>
      </c>
    </row>
    <row r="309" spans="1:207">
      <c r="A309" s="7"/>
      <c r="B309" s="8">
        <f t="shared" si="286"/>
        <v>8.9107142857142865</v>
      </c>
      <c r="C309" s="25">
        <f t="shared" si="296"/>
        <v>8.6819047619047627</v>
      </c>
      <c r="D309" s="16">
        <f t="shared" si="301"/>
        <v>8.6342460317460326</v>
      </c>
      <c r="E309" s="8">
        <f t="shared" si="269"/>
        <v>8.5962301587301599</v>
      </c>
      <c r="F309" s="29">
        <f t="shared" si="263"/>
        <v>8.8774563492063496</v>
      </c>
      <c r="G309" s="16">
        <f t="shared" si="287"/>
        <v>14.2</v>
      </c>
      <c r="H309" s="17">
        <f t="shared" si="288"/>
        <v>8.8000000000000007</v>
      </c>
      <c r="I309" s="18">
        <f t="shared" si="289"/>
        <v>2.4</v>
      </c>
      <c r="J309" s="61">
        <f t="shared" si="290"/>
        <v>8.2999999999999989</v>
      </c>
      <c r="AB309" s="62">
        <v>1959</v>
      </c>
      <c r="AC309" s="15">
        <v>11.8</v>
      </c>
      <c r="AD309" s="15">
        <v>12</v>
      </c>
      <c r="AE309" s="15">
        <v>10.8</v>
      </c>
      <c r="AF309" s="15">
        <v>10.4</v>
      </c>
      <c r="AG309" s="15">
        <v>7.5</v>
      </c>
      <c r="AH309" s="15">
        <v>6.5</v>
      </c>
      <c r="AI309" s="15">
        <v>6.6</v>
      </c>
      <c r="AJ309" s="15">
        <v>5.6</v>
      </c>
      <c r="AK309" s="15">
        <v>5.4</v>
      </c>
      <c r="AL309" s="15">
        <v>6.9</v>
      </c>
      <c r="AM309" s="15">
        <v>8.9</v>
      </c>
      <c r="AN309" s="15">
        <v>11</v>
      </c>
      <c r="AO309" s="21">
        <f t="shared" si="298"/>
        <v>8.6166666666666671</v>
      </c>
      <c r="AQ309" s="22">
        <f t="shared" si="299"/>
        <v>11.533333333333333</v>
      </c>
      <c r="AR309" s="23">
        <f t="shared" si="300"/>
        <v>6.2333333333333334</v>
      </c>
      <c r="AS309" s="24">
        <f t="shared" si="267"/>
        <v>8.2477272727272748</v>
      </c>
      <c r="BA309" s="2">
        <f t="shared" si="268"/>
        <v>1959</v>
      </c>
      <c r="BB309" s="20" t="s">
        <v>92</v>
      </c>
      <c r="BC309" s="15">
        <v>12.8</v>
      </c>
      <c r="BD309" s="15">
        <v>12.4</v>
      </c>
      <c r="BE309" s="15">
        <v>11.1</v>
      </c>
      <c r="BF309" s="15">
        <v>11.3</v>
      </c>
      <c r="BG309" s="15">
        <v>8.6999999999999993</v>
      </c>
      <c r="BH309" s="15">
        <v>7.9</v>
      </c>
      <c r="BI309" s="15">
        <v>7.8</v>
      </c>
      <c r="BJ309" s="15">
        <v>6.8</v>
      </c>
      <c r="BK309" s="15">
        <v>6.9</v>
      </c>
      <c r="BL309" s="15">
        <v>8</v>
      </c>
      <c r="BM309" s="15">
        <v>10.6</v>
      </c>
      <c r="BN309" s="15">
        <v>12.1</v>
      </c>
      <c r="BO309" s="21">
        <f t="shared" si="264"/>
        <v>9.7000000000000011</v>
      </c>
      <c r="BQ309" s="22">
        <f t="shared" si="265"/>
        <v>12.100000000000001</v>
      </c>
      <c r="BR309" s="23">
        <f t="shared" si="266"/>
        <v>7.5</v>
      </c>
      <c r="BS309" s="24">
        <f t="shared" si="274"/>
        <v>9.4628787878787897</v>
      </c>
      <c r="CA309" s="2">
        <f t="shared" si="291"/>
        <v>1959</v>
      </c>
      <c r="CB309" s="20" t="s">
        <v>92</v>
      </c>
      <c r="CC309" s="15">
        <v>13.1</v>
      </c>
      <c r="CD309" s="15">
        <v>13.2</v>
      </c>
      <c r="CE309" s="15">
        <v>12.6</v>
      </c>
      <c r="CF309" s="15">
        <v>11.1</v>
      </c>
      <c r="CG309" s="15">
        <v>9</v>
      </c>
      <c r="CH309" s="15">
        <v>8.6</v>
      </c>
      <c r="CI309" s="15">
        <v>7.7</v>
      </c>
      <c r="CJ309" s="15">
        <v>6.9</v>
      </c>
      <c r="CK309" s="15">
        <v>7.2</v>
      </c>
      <c r="CL309" s="15">
        <v>8.4</v>
      </c>
      <c r="CM309" s="15">
        <v>10.1</v>
      </c>
      <c r="CN309" s="15">
        <v>11.6</v>
      </c>
      <c r="CO309" s="21">
        <f t="shared" si="280"/>
        <v>9.9583333333333339</v>
      </c>
      <c r="CQ309" s="22">
        <f t="shared" si="281"/>
        <v>12.966666666666667</v>
      </c>
      <c r="CR309" s="23">
        <f t="shared" si="282"/>
        <v>7.7333333333333343</v>
      </c>
      <c r="CS309" s="24">
        <f t="shared" si="302"/>
        <v>9.5209595959595958</v>
      </c>
      <c r="DA309" s="2">
        <f t="shared" si="292"/>
        <v>1959</v>
      </c>
      <c r="DB309" s="20" t="s">
        <v>92</v>
      </c>
      <c r="DC309" s="15">
        <v>12</v>
      </c>
      <c r="DD309" s="15">
        <v>11.9</v>
      </c>
      <c r="DE309" s="15">
        <v>10.199999999999999</v>
      </c>
      <c r="DF309" s="15">
        <v>9.1999999999999993</v>
      </c>
      <c r="DG309" s="15">
        <v>6.5</v>
      </c>
      <c r="DH309" s="15">
        <v>5</v>
      </c>
      <c r="DI309" s="15">
        <v>5.6</v>
      </c>
      <c r="DJ309" s="15">
        <v>4.2</v>
      </c>
      <c r="DK309" s="15">
        <v>4.8</v>
      </c>
      <c r="DL309" s="15">
        <v>6.8</v>
      </c>
      <c r="DM309" s="15">
        <v>9.5</v>
      </c>
      <c r="DN309" s="15">
        <v>10.9</v>
      </c>
      <c r="DO309" s="21">
        <f t="shared" si="283"/>
        <v>8.0499999999999989</v>
      </c>
      <c r="DQ309" s="22">
        <f t="shared" si="284"/>
        <v>11.366666666666665</v>
      </c>
      <c r="DR309" s="23">
        <f t="shared" si="285"/>
        <v>4.9333333333333336</v>
      </c>
      <c r="DS309" s="24">
        <f t="shared" si="303"/>
        <v>7.8522727272727275</v>
      </c>
      <c r="EA309" s="2">
        <f t="shared" si="279"/>
        <v>1959</v>
      </c>
      <c r="EB309" s="20" t="s">
        <v>92</v>
      </c>
      <c r="EC309" s="15">
        <v>14.2</v>
      </c>
      <c r="ED309" s="15">
        <v>13.5</v>
      </c>
      <c r="EE309" s="15">
        <v>13.2</v>
      </c>
      <c r="EF309" s="15">
        <v>11.4</v>
      </c>
      <c r="EG309" s="15">
        <v>8</v>
      </c>
      <c r="EH309" s="15">
        <v>8.3000000000000007</v>
      </c>
      <c r="EI309" s="15">
        <v>7.2</v>
      </c>
      <c r="EJ309" s="15">
        <v>6.3</v>
      </c>
      <c r="EK309" s="15">
        <v>7</v>
      </c>
      <c r="EL309" s="15">
        <v>8.9</v>
      </c>
      <c r="EM309" s="15">
        <v>11.5</v>
      </c>
      <c r="EN309" s="15">
        <v>12.4</v>
      </c>
      <c r="EO309" s="21">
        <f t="shared" si="275"/>
        <v>10.158333333333333</v>
      </c>
      <c r="EQ309" s="22">
        <f t="shared" si="276"/>
        <v>13.633333333333333</v>
      </c>
      <c r="ER309" s="23">
        <f t="shared" si="277"/>
        <v>7.2666666666666666</v>
      </c>
      <c r="ES309" s="24">
        <f t="shared" si="297"/>
        <v>9.6378787878787886</v>
      </c>
      <c r="FA309" s="2">
        <f t="shared" si="278"/>
        <v>1959</v>
      </c>
      <c r="FB309" s="20" t="s">
        <v>92</v>
      </c>
      <c r="FC309" s="15">
        <v>10.8</v>
      </c>
      <c r="FD309" s="15">
        <v>11.1</v>
      </c>
      <c r="FE309" s="15">
        <v>9.4</v>
      </c>
      <c r="FF309" s="15">
        <v>7.5</v>
      </c>
      <c r="FG309" s="15">
        <v>2.4</v>
      </c>
      <c r="FH309" s="15">
        <v>3.5</v>
      </c>
      <c r="FI309" s="15">
        <v>3</v>
      </c>
      <c r="FJ309" s="15">
        <v>2.8</v>
      </c>
      <c r="FK309" s="15">
        <v>2.7</v>
      </c>
      <c r="FL309" s="15">
        <v>4.8</v>
      </c>
      <c r="FM309" s="15">
        <v>8.1</v>
      </c>
      <c r="FN309" s="15">
        <v>9.5</v>
      </c>
      <c r="FO309" s="21">
        <f t="shared" si="293"/>
        <v>6.3</v>
      </c>
      <c r="FQ309" s="22">
        <f t="shared" si="294"/>
        <v>10.433333333333332</v>
      </c>
      <c r="FR309" s="23">
        <f t="shared" si="295"/>
        <v>3.1</v>
      </c>
      <c r="FS309" s="24">
        <f t="shared" ref="FS309:FS340" si="305">AVERAGE(FO299:FO309)</f>
        <v>5.9924242424242431</v>
      </c>
      <c r="GA309" s="2">
        <f t="shared" si="262"/>
        <v>1959</v>
      </c>
      <c r="GB309" s="20" t="s">
        <v>92</v>
      </c>
      <c r="GC309" s="15">
        <v>14.1</v>
      </c>
      <c r="GD309" s="15">
        <v>13.8</v>
      </c>
      <c r="GE309" s="15">
        <v>12.9</v>
      </c>
      <c r="GF309" s="15">
        <v>11.3</v>
      </c>
      <c r="GG309" s="15">
        <v>7.4</v>
      </c>
      <c r="GH309" s="15">
        <v>7.3</v>
      </c>
      <c r="GI309" s="15">
        <v>7.1</v>
      </c>
      <c r="GJ309" s="15">
        <v>7.2</v>
      </c>
      <c r="GK309" s="15">
        <v>6.9</v>
      </c>
      <c r="GL309" s="15">
        <v>8.6999999999999993</v>
      </c>
      <c r="GM309" s="15">
        <v>12</v>
      </c>
      <c r="GN309" s="15">
        <v>12.8</v>
      </c>
      <c r="GO309" s="21">
        <f t="shared" ref="GO309:GO340" si="306">SUM(GC309:GN309)/12</f>
        <v>10.125</v>
      </c>
      <c r="GQ309" s="22">
        <f t="shared" ref="GQ309:GQ340" si="307">SUM(GC309+GD309+GE309)/3</f>
        <v>13.6</v>
      </c>
      <c r="GR309" s="23">
        <f t="shared" ref="GR309:GR340" si="308">SUM(GH309+GI309+GJ309)/3</f>
        <v>7.1999999999999993</v>
      </c>
      <c r="GS309" s="24">
        <f t="shared" si="270"/>
        <v>9.4037878787878793</v>
      </c>
      <c r="GT309" s="22">
        <f>AVERAGE(Sheet1!AQ309,Sheet1!BQ309,Sheet1!CQ309,Sheet1!DQ308,Sheet1!EQ309,Sheet1!FQ309,Sheet1!GQ309)</f>
        <v>12.104761904761904</v>
      </c>
      <c r="GU309" s="23">
        <f>AVERAGE(Sheet1!AR309,Sheet1!BR309,Sheet1!CR309,Sheet1!DR308,Sheet1!ER309,Sheet1!FR309,Sheet1!GR309)</f>
        <v>6.2619047619047636</v>
      </c>
      <c r="GV309" s="22">
        <f t="shared" si="271"/>
        <v>11.534271284271284</v>
      </c>
      <c r="GW309" s="23">
        <f t="shared" si="272"/>
        <v>5.8454545454545448</v>
      </c>
      <c r="GX309" s="24">
        <f>AVERAGE(Sheet1!$AO309,Sheet1!$BO309,Sheet1!$CO309,Sheet1!$DO308,Sheet1!$EO309,Sheet1!$FO309,Sheet1!$GO309)</f>
        <v>8.9107142857142865</v>
      </c>
      <c r="GY309" s="24">
        <f t="shared" si="273"/>
        <v>8.5865440115440101</v>
      </c>
    </row>
    <row r="310" spans="1:207">
      <c r="A310" s="7">
        <f>A305+5</f>
        <v>1960</v>
      </c>
      <c r="B310" s="8">
        <f t="shared" si="286"/>
        <v>8.6869047619047617</v>
      </c>
      <c r="C310" s="25">
        <f t="shared" si="296"/>
        <v>8.6883333333333344</v>
      </c>
      <c r="D310" s="16">
        <f t="shared" si="301"/>
        <v>8.6418650793650791</v>
      </c>
      <c r="E310" s="8">
        <f t="shared" si="269"/>
        <v>8.5974801587301606</v>
      </c>
      <c r="F310" s="29">
        <f t="shared" si="263"/>
        <v>8.8713611111111135</v>
      </c>
      <c r="G310" s="16">
        <f t="shared" si="287"/>
        <v>14.7</v>
      </c>
      <c r="H310" s="17">
        <f t="shared" si="288"/>
        <v>8.3500000000000014</v>
      </c>
      <c r="I310" s="18">
        <f t="shared" si="289"/>
        <v>2.2999999999999998</v>
      </c>
      <c r="J310" s="61">
        <f t="shared" si="290"/>
        <v>8.5</v>
      </c>
      <c r="AB310" s="62">
        <v>1960</v>
      </c>
      <c r="AC310" s="15">
        <v>12.1</v>
      </c>
      <c r="AD310" s="15">
        <v>10.5</v>
      </c>
      <c r="AE310" s="15">
        <v>11.6</v>
      </c>
      <c r="AF310" s="15">
        <v>9</v>
      </c>
      <c r="AG310" s="15">
        <v>7.2</v>
      </c>
      <c r="AH310" s="15">
        <v>6.6</v>
      </c>
      <c r="AI310" s="15">
        <v>5.0999999999999996</v>
      </c>
      <c r="AJ310" s="15">
        <v>5.7</v>
      </c>
      <c r="AK310" s="15">
        <v>6.7</v>
      </c>
      <c r="AL310" s="15">
        <v>7.7</v>
      </c>
      <c r="AM310" s="15">
        <v>8.1</v>
      </c>
      <c r="AN310" s="15">
        <v>10.6</v>
      </c>
      <c r="AO310" s="21">
        <f t="shared" si="298"/>
        <v>8.4083333333333332</v>
      </c>
      <c r="AQ310" s="22">
        <f t="shared" si="299"/>
        <v>11.4</v>
      </c>
      <c r="AR310" s="23">
        <f t="shared" si="300"/>
        <v>5.8</v>
      </c>
      <c r="AS310" s="24">
        <f t="shared" si="267"/>
        <v>8.2939393939393948</v>
      </c>
      <c r="BA310" s="2">
        <f t="shared" si="268"/>
        <v>1960</v>
      </c>
      <c r="BB310" s="20" t="s">
        <v>93</v>
      </c>
      <c r="BC310" s="15">
        <v>13.4</v>
      </c>
      <c r="BD310" s="15">
        <v>11.8</v>
      </c>
      <c r="BE310" s="15">
        <v>12.7</v>
      </c>
      <c r="BF310" s="15">
        <v>10</v>
      </c>
      <c r="BG310" s="15">
        <v>9.3000000000000007</v>
      </c>
      <c r="BH310" s="15">
        <v>6.6</v>
      </c>
      <c r="BI310" s="15">
        <v>7.7</v>
      </c>
      <c r="BJ310" s="15">
        <v>6.1</v>
      </c>
      <c r="BK310" s="15">
        <v>7.6</v>
      </c>
      <c r="BL310" s="15">
        <v>8.4</v>
      </c>
      <c r="BM310" s="15">
        <v>9</v>
      </c>
      <c r="BN310" s="15">
        <v>11.6</v>
      </c>
      <c r="BO310" s="21">
        <f t="shared" si="264"/>
        <v>9.5166666666666657</v>
      </c>
      <c r="BQ310" s="22">
        <f t="shared" si="265"/>
        <v>12.633333333333335</v>
      </c>
      <c r="BR310" s="23">
        <f t="shared" si="266"/>
        <v>6.8</v>
      </c>
      <c r="BS310" s="24">
        <f t="shared" si="274"/>
        <v>9.5128787878787886</v>
      </c>
      <c r="CA310" s="2">
        <f t="shared" si="291"/>
        <v>1960</v>
      </c>
      <c r="CB310" s="20" t="s">
        <v>93</v>
      </c>
      <c r="CC310" s="15">
        <v>13.6</v>
      </c>
      <c r="CD310" s="15">
        <v>12.3</v>
      </c>
      <c r="CE310" s="15">
        <v>13.1</v>
      </c>
      <c r="CF310" s="15">
        <v>10</v>
      </c>
      <c r="CG310" s="15">
        <v>7.8</v>
      </c>
      <c r="CH310" s="15">
        <v>7.2</v>
      </c>
      <c r="CI310" s="15">
        <v>7.3</v>
      </c>
      <c r="CJ310" s="15">
        <v>6.1</v>
      </c>
      <c r="CK310" s="15">
        <v>8.1</v>
      </c>
      <c r="CL310" s="15">
        <v>8.3000000000000007</v>
      </c>
      <c r="CM310" s="15">
        <v>8.4</v>
      </c>
      <c r="CN310" s="15">
        <v>11.3</v>
      </c>
      <c r="CO310" s="21">
        <f t="shared" si="280"/>
        <v>9.4583333333333321</v>
      </c>
      <c r="CQ310" s="22">
        <f t="shared" si="281"/>
        <v>13</v>
      </c>
      <c r="CR310" s="23">
        <f t="shared" si="282"/>
        <v>6.8666666666666671</v>
      </c>
      <c r="CS310" s="24">
        <f t="shared" si="302"/>
        <v>9.5777777777777775</v>
      </c>
      <c r="DA310" s="2">
        <f t="shared" si="292"/>
        <v>1960</v>
      </c>
      <c r="DB310" s="20" t="s">
        <v>93</v>
      </c>
      <c r="DC310" s="15">
        <v>12.7</v>
      </c>
      <c r="DD310" s="15">
        <v>10.7</v>
      </c>
      <c r="DE310" s="15">
        <v>10.8</v>
      </c>
      <c r="DF310" s="15">
        <v>8.6</v>
      </c>
      <c r="DG310" s="15">
        <v>7</v>
      </c>
      <c r="DH310" s="15">
        <v>4.7</v>
      </c>
      <c r="DI310" s="15">
        <v>5.4</v>
      </c>
      <c r="DJ310" s="15">
        <v>3.9</v>
      </c>
      <c r="DK310" s="15">
        <v>6.2</v>
      </c>
      <c r="DL310" s="15">
        <v>7.1</v>
      </c>
      <c r="DM310" s="15">
        <v>8</v>
      </c>
      <c r="DN310" s="15">
        <v>11</v>
      </c>
      <c r="DO310" s="21">
        <f t="shared" si="283"/>
        <v>8.0083333333333329</v>
      </c>
      <c r="DQ310" s="22">
        <f t="shared" si="284"/>
        <v>11.4</v>
      </c>
      <c r="DR310" s="23">
        <f t="shared" si="285"/>
        <v>4.666666666666667</v>
      </c>
      <c r="DS310" s="24">
        <f t="shared" si="303"/>
        <v>7.8916666666666666</v>
      </c>
      <c r="EA310" s="2">
        <f t="shared" si="279"/>
        <v>1960</v>
      </c>
      <c r="EB310" s="20" t="s">
        <v>93</v>
      </c>
      <c r="EC310" s="15">
        <v>14</v>
      </c>
      <c r="ED310" s="15">
        <v>13</v>
      </c>
      <c r="EE310" s="15">
        <v>13.4</v>
      </c>
      <c r="EF310" s="15">
        <v>10.7</v>
      </c>
      <c r="EG310" s="15">
        <v>8.4</v>
      </c>
      <c r="EH310" s="15">
        <v>7.2</v>
      </c>
      <c r="EI310" s="15">
        <v>6.7</v>
      </c>
      <c r="EJ310" s="15">
        <v>6.1</v>
      </c>
      <c r="EK310" s="15">
        <v>8</v>
      </c>
      <c r="EL310" s="15">
        <v>9.1</v>
      </c>
      <c r="EM310" s="15">
        <v>8.6999999999999993</v>
      </c>
      <c r="EN310" s="15">
        <v>13</v>
      </c>
      <c r="EO310" s="21">
        <f t="shared" si="275"/>
        <v>9.8583333333333325</v>
      </c>
      <c r="EQ310" s="22">
        <f t="shared" si="276"/>
        <v>13.466666666666667</v>
      </c>
      <c r="ER310" s="23">
        <f t="shared" si="277"/>
        <v>6.666666666666667</v>
      </c>
      <c r="ES310" s="24">
        <f t="shared" si="297"/>
        <v>9.7249999999999996</v>
      </c>
      <c r="FA310" s="2">
        <f t="shared" si="278"/>
        <v>1960</v>
      </c>
      <c r="FB310" s="20" t="s">
        <v>93</v>
      </c>
      <c r="FC310" s="15">
        <v>11.4</v>
      </c>
      <c r="FD310" s="15">
        <v>8.5</v>
      </c>
      <c r="FE310" s="15">
        <v>8.6</v>
      </c>
      <c r="FF310" s="15">
        <v>7</v>
      </c>
      <c r="FG310" s="15">
        <v>4.5999999999999996</v>
      </c>
      <c r="FH310" s="15">
        <v>2.2999999999999998</v>
      </c>
      <c r="FI310" s="15">
        <v>3</v>
      </c>
      <c r="FJ310" s="15">
        <v>2.2999999999999998</v>
      </c>
      <c r="FK310" s="15">
        <v>4.8</v>
      </c>
      <c r="FL310" s="15">
        <v>5.4</v>
      </c>
      <c r="FM310" s="15">
        <v>5.7</v>
      </c>
      <c r="FN310" s="15">
        <v>9.6999999999999993</v>
      </c>
      <c r="FO310" s="21">
        <f t="shared" si="293"/>
        <v>6.1083333333333334</v>
      </c>
      <c r="FQ310" s="22">
        <f t="shared" si="294"/>
        <v>9.5</v>
      </c>
      <c r="FR310" s="23">
        <f t="shared" si="295"/>
        <v>2.5333333333333332</v>
      </c>
      <c r="FS310" s="24">
        <f t="shared" si="305"/>
        <v>6.0500000000000007</v>
      </c>
      <c r="GA310" s="2">
        <f t="shared" ref="GA310:GA341" si="309">GA309+1</f>
        <v>1960</v>
      </c>
      <c r="GB310" s="20" t="s">
        <v>93</v>
      </c>
      <c r="GC310" s="15">
        <v>14.7</v>
      </c>
      <c r="GD310" s="15">
        <v>12.2</v>
      </c>
      <c r="GE310" s="15">
        <v>12.2</v>
      </c>
      <c r="GF310" s="15">
        <v>10</v>
      </c>
      <c r="GG310" s="15">
        <v>8.3000000000000007</v>
      </c>
      <c r="GH310" s="15">
        <v>6.3</v>
      </c>
      <c r="GI310" s="15">
        <v>6.8</v>
      </c>
      <c r="GJ310" s="15">
        <v>5.5</v>
      </c>
      <c r="GK310" s="15">
        <v>7.3</v>
      </c>
      <c r="GL310" s="15">
        <v>8.1999999999999993</v>
      </c>
      <c r="GM310" s="15">
        <v>9.3000000000000007</v>
      </c>
      <c r="GN310" s="15">
        <v>12.1</v>
      </c>
      <c r="GO310" s="21">
        <f t="shared" si="306"/>
        <v>9.4083333333333314</v>
      </c>
      <c r="GQ310" s="22">
        <f t="shared" si="307"/>
        <v>13.033333333333331</v>
      </c>
      <c r="GR310" s="23">
        <f t="shared" si="308"/>
        <v>6.2</v>
      </c>
      <c r="GS310" s="24">
        <f t="shared" si="270"/>
        <v>9.461363636363636</v>
      </c>
      <c r="GT310" s="22">
        <f>AVERAGE(Sheet1!AQ310,Sheet1!BQ310,Sheet1!CQ310,Sheet1!DQ309,Sheet1!EQ310,Sheet1!FQ310,Sheet1!GQ310)</f>
        <v>12.057142857142859</v>
      </c>
      <c r="GU310" s="23">
        <f>AVERAGE(Sheet1!AR310,Sheet1!BR310,Sheet1!CR310,Sheet1!DR309,Sheet1!ER310,Sheet1!FR310,Sheet1!GR310)</f>
        <v>5.6857142857142859</v>
      </c>
      <c r="GV310" s="22">
        <f t="shared" si="271"/>
        <v>11.676262626262627</v>
      </c>
      <c r="GW310" s="23">
        <f t="shared" si="272"/>
        <v>5.8441558441558445</v>
      </c>
      <c r="GX310" s="24">
        <f>AVERAGE(Sheet1!$AO310,Sheet1!$BO310,Sheet1!$CO310,Sheet1!$DO309,Sheet1!$EO310,Sheet1!$FO310,Sheet1!$GO310)</f>
        <v>8.6869047619047617</v>
      </c>
      <c r="GY310" s="24">
        <f t="shared" si="273"/>
        <v>8.6390331890331886</v>
      </c>
    </row>
    <row r="311" spans="1:207">
      <c r="A311" s="7"/>
      <c r="B311" s="8">
        <f t="shared" si="286"/>
        <v>9.3857142857142861</v>
      </c>
      <c r="C311" s="25">
        <f t="shared" si="296"/>
        <v>8.7776190476190479</v>
      </c>
      <c r="D311" s="16">
        <f t="shared" si="301"/>
        <v>8.7118650793650794</v>
      </c>
      <c r="E311" s="8">
        <f t="shared" si="269"/>
        <v>8.6328373015873048</v>
      </c>
      <c r="F311" s="29">
        <f t="shared" si="263"/>
        <v>8.8791753968253992</v>
      </c>
      <c r="G311" s="16">
        <f t="shared" si="287"/>
        <v>14.6</v>
      </c>
      <c r="H311" s="17">
        <f t="shared" si="288"/>
        <v>9.5</v>
      </c>
      <c r="I311" s="18">
        <f t="shared" si="289"/>
        <v>2.2999999999999998</v>
      </c>
      <c r="J311" s="61">
        <f t="shared" si="290"/>
        <v>8.4499999999999993</v>
      </c>
      <c r="AB311" s="62">
        <v>1961</v>
      </c>
      <c r="AC311" s="15">
        <v>12.4</v>
      </c>
      <c r="AD311" s="15">
        <v>12.1</v>
      </c>
      <c r="AE311" s="15">
        <v>11.1</v>
      </c>
      <c r="AF311" s="15">
        <v>10.3</v>
      </c>
      <c r="AG311" s="15">
        <v>8.1</v>
      </c>
      <c r="AH311" s="15">
        <v>6.7</v>
      </c>
      <c r="AI311" s="15">
        <v>6.5</v>
      </c>
      <c r="AJ311" s="15">
        <v>6.5</v>
      </c>
      <c r="AK311" s="15">
        <v>6.7</v>
      </c>
      <c r="AL311" s="15">
        <v>9.3000000000000007</v>
      </c>
      <c r="AM311" s="15">
        <v>9.1</v>
      </c>
      <c r="AN311" s="15">
        <v>10</v>
      </c>
      <c r="AO311" s="21">
        <f t="shared" si="298"/>
        <v>9.0666666666666682</v>
      </c>
      <c r="AQ311" s="22">
        <f t="shared" si="299"/>
        <v>11.866666666666667</v>
      </c>
      <c r="AR311" s="23">
        <f t="shared" si="300"/>
        <v>6.5666666666666664</v>
      </c>
      <c r="AS311" s="24">
        <f t="shared" si="267"/>
        <v>8.35</v>
      </c>
      <c r="BA311" s="2">
        <f t="shared" si="268"/>
        <v>1961</v>
      </c>
      <c r="BB311" s="20" t="s">
        <v>94</v>
      </c>
      <c r="BC311" s="15">
        <v>14.1</v>
      </c>
      <c r="BD311" s="15">
        <v>13</v>
      </c>
      <c r="BE311" s="15">
        <v>12.3</v>
      </c>
      <c r="BF311" s="15">
        <v>11.7</v>
      </c>
      <c r="BG311" s="15">
        <v>9.4</v>
      </c>
      <c r="BH311" s="15">
        <v>8.4</v>
      </c>
      <c r="BI311" s="15">
        <v>6.7</v>
      </c>
      <c r="BJ311" s="15">
        <v>7.1</v>
      </c>
      <c r="BK311" s="15">
        <v>7.8</v>
      </c>
      <c r="BL311" s="15">
        <v>9.6999999999999993</v>
      </c>
      <c r="BM311" s="15">
        <v>9.6999999999999993</v>
      </c>
      <c r="BN311" s="15">
        <v>11.5</v>
      </c>
      <c r="BO311" s="21">
        <f t="shared" si="264"/>
        <v>10.116666666666667</v>
      </c>
      <c r="BQ311" s="22">
        <f t="shared" si="265"/>
        <v>13.133333333333335</v>
      </c>
      <c r="BR311" s="23">
        <f t="shared" si="266"/>
        <v>7.4000000000000012</v>
      </c>
      <c r="BS311" s="24">
        <f t="shared" si="274"/>
        <v>9.5719696969696955</v>
      </c>
      <c r="CA311" s="2">
        <f t="shared" si="291"/>
        <v>1961</v>
      </c>
      <c r="CB311" s="20" t="s">
        <v>94</v>
      </c>
      <c r="CC311" s="15">
        <v>14.4</v>
      </c>
      <c r="CD311" s="15">
        <v>13.9</v>
      </c>
      <c r="CE311" s="15">
        <v>13.5</v>
      </c>
      <c r="CF311" s="15">
        <v>12.3</v>
      </c>
      <c r="CG311" s="15">
        <v>9.6999999999999993</v>
      </c>
      <c r="CH311" s="15">
        <v>9.5</v>
      </c>
      <c r="CI311" s="15">
        <v>7.8</v>
      </c>
      <c r="CJ311" s="15">
        <v>7.6</v>
      </c>
      <c r="CK311" s="15">
        <v>8.4</v>
      </c>
      <c r="CL311" s="15">
        <v>10.1</v>
      </c>
      <c r="CM311" s="15">
        <v>10.199999999999999</v>
      </c>
      <c r="CN311" s="15">
        <v>12.3</v>
      </c>
      <c r="CO311" s="21">
        <f t="shared" si="280"/>
        <v>10.808333333333332</v>
      </c>
      <c r="CQ311" s="22">
        <f t="shared" si="281"/>
        <v>13.933333333333332</v>
      </c>
      <c r="CR311" s="23">
        <f t="shared" si="282"/>
        <v>8.2999999999999989</v>
      </c>
      <c r="CS311" s="24">
        <f t="shared" si="302"/>
        <v>9.6952020202020197</v>
      </c>
      <c r="DA311" s="2">
        <f t="shared" si="292"/>
        <v>1961</v>
      </c>
      <c r="DB311" s="20" t="s">
        <v>94</v>
      </c>
      <c r="DC311" s="15">
        <v>13.4</v>
      </c>
      <c r="DD311" s="15">
        <v>12.3</v>
      </c>
      <c r="DE311" s="15">
        <v>10.8</v>
      </c>
      <c r="DF311" s="15">
        <v>9.3000000000000007</v>
      </c>
      <c r="DG311" s="15">
        <v>6.8</v>
      </c>
      <c r="DH311" s="15">
        <v>5.7</v>
      </c>
      <c r="DI311" s="15">
        <v>5.4</v>
      </c>
      <c r="DJ311" s="15">
        <v>5</v>
      </c>
      <c r="DK311" s="15">
        <v>6.1</v>
      </c>
      <c r="DL311" s="15">
        <v>9.3000000000000007</v>
      </c>
      <c r="DM311" s="15">
        <v>9.5</v>
      </c>
      <c r="DN311" s="15">
        <v>11.5</v>
      </c>
      <c r="DO311" s="21">
        <f t="shared" si="283"/>
        <v>8.7583333333333311</v>
      </c>
      <c r="DQ311" s="22">
        <f t="shared" si="284"/>
        <v>12.166666666666666</v>
      </c>
      <c r="DR311" s="23">
        <f t="shared" si="285"/>
        <v>5.3666666666666671</v>
      </c>
      <c r="DS311" s="24">
        <f t="shared" si="303"/>
        <v>7.9818181818181806</v>
      </c>
      <c r="EA311" s="2">
        <f t="shared" si="279"/>
        <v>1961</v>
      </c>
      <c r="EB311" s="20" t="s">
        <v>94</v>
      </c>
      <c r="EC311" s="15">
        <v>14.6</v>
      </c>
      <c r="ED311" s="15">
        <v>14.2</v>
      </c>
      <c r="EE311" s="15">
        <v>13.3</v>
      </c>
      <c r="EF311" s="15">
        <v>12.5</v>
      </c>
      <c r="EG311" s="15">
        <v>8.9</v>
      </c>
      <c r="EH311" s="15">
        <v>8.1999999999999993</v>
      </c>
      <c r="EI311" s="15">
        <v>6.2</v>
      </c>
      <c r="EJ311" s="15">
        <v>7.5</v>
      </c>
      <c r="EK311" s="15">
        <v>7.9</v>
      </c>
      <c r="EL311" s="15">
        <v>9.8000000000000007</v>
      </c>
      <c r="EM311" s="15">
        <v>10.6</v>
      </c>
      <c r="EN311" s="15">
        <v>12.7</v>
      </c>
      <c r="EO311" s="21">
        <f t="shared" si="275"/>
        <v>10.533333333333333</v>
      </c>
      <c r="EQ311" s="22">
        <f t="shared" si="276"/>
        <v>14.033333333333331</v>
      </c>
      <c r="ER311" s="23">
        <f t="shared" si="277"/>
        <v>7.3</v>
      </c>
      <c r="ES311" s="24">
        <f t="shared" si="297"/>
        <v>9.7878787878787872</v>
      </c>
      <c r="FA311" s="2">
        <f t="shared" si="278"/>
        <v>1961</v>
      </c>
      <c r="FB311" s="20" t="s">
        <v>94</v>
      </c>
      <c r="FC311" s="15">
        <v>12</v>
      </c>
      <c r="FD311" s="15">
        <v>11</v>
      </c>
      <c r="FE311" s="15">
        <v>9.4</v>
      </c>
      <c r="FF311" s="15">
        <v>7.9</v>
      </c>
      <c r="FG311" s="15">
        <v>4.0999999999999996</v>
      </c>
      <c r="FH311" s="15">
        <v>4</v>
      </c>
      <c r="FI311" s="15">
        <v>2.2999999999999998</v>
      </c>
      <c r="FJ311" s="15">
        <v>2.9</v>
      </c>
      <c r="FK311" s="15">
        <v>4.5</v>
      </c>
      <c r="FL311" s="15">
        <v>6.8</v>
      </c>
      <c r="FM311" s="15">
        <v>8.1999999999999993</v>
      </c>
      <c r="FN311" s="15">
        <v>10.4</v>
      </c>
      <c r="FO311" s="21">
        <f t="shared" si="293"/>
        <v>6.958333333333333</v>
      </c>
      <c r="FQ311" s="22">
        <f t="shared" si="294"/>
        <v>10.799999999999999</v>
      </c>
      <c r="FR311" s="23">
        <f t="shared" si="295"/>
        <v>3.0666666666666664</v>
      </c>
      <c r="FS311" s="24">
        <f t="shared" si="305"/>
        <v>6.1227272727272721</v>
      </c>
      <c r="GA311" s="2">
        <f t="shared" si="309"/>
        <v>1961</v>
      </c>
      <c r="GB311" s="20" t="s">
        <v>94</v>
      </c>
      <c r="GC311" s="15">
        <v>14.3</v>
      </c>
      <c r="GD311" s="15">
        <v>13.8</v>
      </c>
      <c r="GE311" s="15">
        <v>13.3</v>
      </c>
      <c r="GF311" s="15">
        <v>11.9</v>
      </c>
      <c r="GG311" s="15">
        <v>8.5</v>
      </c>
      <c r="GH311" s="15">
        <v>7.8</v>
      </c>
      <c r="GI311" s="15">
        <v>5.8</v>
      </c>
      <c r="GJ311" s="15">
        <v>6</v>
      </c>
      <c r="GK311" s="15">
        <v>7.3</v>
      </c>
      <c r="GL311" s="15">
        <v>10.4</v>
      </c>
      <c r="GM311" s="15">
        <v>10.8</v>
      </c>
      <c r="GN311" s="15">
        <v>12.6</v>
      </c>
      <c r="GO311" s="21">
        <f t="shared" si="306"/>
        <v>10.208333333333334</v>
      </c>
      <c r="GQ311" s="22">
        <f t="shared" si="307"/>
        <v>13.800000000000002</v>
      </c>
      <c r="GR311" s="23">
        <f t="shared" si="308"/>
        <v>6.5333333333333341</v>
      </c>
      <c r="GS311" s="24">
        <f t="shared" si="270"/>
        <v>9.5469696969696951</v>
      </c>
      <c r="GT311" s="22">
        <f>AVERAGE(Sheet1!AQ311,Sheet1!BQ311,Sheet1!CQ311,Sheet1!DQ310,Sheet1!EQ311,Sheet1!FQ311,Sheet1!GQ311)</f>
        <v>12.709523809523807</v>
      </c>
      <c r="GU311" s="23">
        <f>AVERAGE(Sheet1!AR311,Sheet1!BR311,Sheet1!CR311,Sheet1!DR310,Sheet1!ER311,Sheet1!FR311,Sheet1!GR311)</f>
        <v>6.261904761904761</v>
      </c>
      <c r="GV311" s="22">
        <f t="shared" si="271"/>
        <v>11.842063492063494</v>
      </c>
      <c r="GW311" s="23">
        <f t="shared" si="272"/>
        <v>5.8796536796536794</v>
      </c>
      <c r="GX311" s="24">
        <f>AVERAGE(Sheet1!$AO311,Sheet1!$BO311,Sheet1!$CO311,Sheet1!$DO310,Sheet1!$EO311,Sheet1!$FO311,Sheet1!$GO311)</f>
        <v>9.3857142857142861</v>
      </c>
      <c r="GY311" s="24">
        <f t="shared" si="273"/>
        <v>8.7094877344877357</v>
      </c>
    </row>
    <row r="312" spans="1:207">
      <c r="A312" s="7"/>
      <c r="B312" s="8">
        <f t="shared" si="286"/>
        <v>9.1345238095238095</v>
      </c>
      <c r="C312" s="25">
        <f t="shared" si="296"/>
        <v>8.9179761904761907</v>
      </c>
      <c r="D312" s="16">
        <f t="shared" si="301"/>
        <v>8.7748809523809523</v>
      </c>
      <c r="E312" s="8">
        <f t="shared" si="269"/>
        <v>8.6413492063492079</v>
      </c>
      <c r="F312" s="29">
        <f t="shared" si="263"/>
        <v>8.8837325396825406</v>
      </c>
      <c r="G312" s="16">
        <f t="shared" si="287"/>
        <v>13.8</v>
      </c>
      <c r="H312" s="17">
        <f t="shared" si="288"/>
        <v>9.25</v>
      </c>
      <c r="I312" s="18">
        <f t="shared" si="289"/>
        <v>2.5</v>
      </c>
      <c r="J312" s="61">
        <f t="shared" si="290"/>
        <v>8.15</v>
      </c>
      <c r="AB312" s="62">
        <v>1962</v>
      </c>
      <c r="AC312" s="15">
        <v>11.6</v>
      </c>
      <c r="AD312" s="15">
        <v>11.6</v>
      </c>
      <c r="AE312" s="15">
        <v>11.3</v>
      </c>
      <c r="AF312" s="15">
        <v>10.1</v>
      </c>
      <c r="AG312" s="15">
        <v>7.9</v>
      </c>
      <c r="AH312" s="15">
        <v>7.8</v>
      </c>
      <c r="AI312" s="15">
        <v>6.4</v>
      </c>
      <c r="AJ312" s="15">
        <v>5.2</v>
      </c>
      <c r="AK312" s="15">
        <v>5.9</v>
      </c>
      <c r="AL312" s="15">
        <v>6.5</v>
      </c>
      <c r="AM312" s="15">
        <v>8.3000000000000007</v>
      </c>
      <c r="AN312" s="15">
        <v>10.5</v>
      </c>
      <c r="AO312" s="21">
        <f t="shared" si="298"/>
        <v>8.5916666666666668</v>
      </c>
      <c r="AQ312" s="22">
        <f t="shared" si="299"/>
        <v>11.5</v>
      </c>
      <c r="AR312" s="23">
        <f t="shared" si="300"/>
        <v>6.4666666666666659</v>
      </c>
      <c r="AS312" s="24">
        <f t="shared" si="267"/>
        <v>8.3636363636363633</v>
      </c>
      <c r="BA312" s="2">
        <f t="shared" si="268"/>
        <v>1962</v>
      </c>
      <c r="BB312" s="20" t="s">
        <v>95</v>
      </c>
      <c r="BC312" s="15">
        <v>12.4</v>
      </c>
      <c r="BD312" s="15">
        <v>12.3</v>
      </c>
      <c r="BE312" s="15">
        <v>12.3</v>
      </c>
      <c r="BF312" s="15">
        <v>11.5</v>
      </c>
      <c r="BG312" s="15">
        <v>9.9</v>
      </c>
      <c r="BH312" s="15">
        <v>9.8000000000000007</v>
      </c>
      <c r="BI312" s="15">
        <v>7.8</v>
      </c>
      <c r="BJ312" s="15">
        <v>6.7</v>
      </c>
      <c r="BK312" s="15">
        <v>7.8</v>
      </c>
      <c r="BL312" s="15">
        <v>7.2</v>
      </c>
      <c r="BM312" s="15">
        <v>9.6</v>
      </c>
      <c r="BN312" s="15">
        <v>11.2</v>
      </c>
      <c r="BO312" s="21">
        <f t="shared" si="264"/>
        <v>9.875</v>
      </c>
      <c r="BQ312" s="22">
        <f t="shared" si="265"/>
        <v>12.333333333333334</v>
      </c>
      <c r="BR312" s="23">
        <f t="shared" si="266"/>
        <v>8.1</v>
      </c>
      <c r="BS312" s="24">
        <f t="shared" si="274"/>
        <v>9.6113636363636363</v>
      </c>
      <c r="CA312" s="2">
        <f t="shared" si="291"/>
        <v>1962</v>
      </c>
      <c r="CB312" s="20" t="s">
        <v>95</v>
      </c>
      <c r="CC312" s="15">
        <v>13.5</v>
      </c>
      <c r="CD312" s="15">
        <v>12.4</v>
      </c>
      <c r="CE312" s="15">
        <v>13.2</v>
      </c>
      <c r="CF312" s="15">
        <v>11.3</v>
      </c>
      <c r="CG312" s="15">
        <v>9.5</v>
      </c>
      <c r="CH312" s="15">
        <v>9.6999999999999993</v>
      </c>
      <c r="CI312" s="15">
        <v>8.6</v>
      </c>
      <c r="CJ312" s="15">
        <v>7.2</v>
      </c>
      <c r="CK312" s="15">
        <v>8</v>
      </c>
      <c r="CL312" s="15">
        <v>8.1</v>
      </c>
      <c r="CM312" s="15">
        <v>10.1</v>
      </c>
      <c r="CN312" s="15">
        <v>11.8</v>
      </c>
      <c r="CO312" s="21">
        <f t="shared" si="280"/>
        <v>10.283333333333331</v>
      </c>
      <c r="CQ312" s="22">
        <f t="shared" si="281"/>
        <v>13.033333333333331</v>
      </c>
      <c r="CR312" s="23">
        <f t="shared" si="282"/>
        <v>8.4999999999999982</v>
      </c>
      <c r="CS312" s="24">
        <f t="shared" si="302"/>
        <v>9.7452020202020186</v>
      </c>
      <c r="DA312" s="2">
        <f t="shared" si="292"/>
        <v>1962</v>
      </c>
      <c r="DB312" s="20" t="s">
        <v>95</v>
      </c>
      <c r="DC312" s="15">
        <v>12</v>
      </c>
      <c r="DD312" s="15">
        <v>12</v>
      </c>
      <c r="DE312" s="15">
        <v>11.2</v>
      </c>
      <c r="DF312" s="15">
        <v>8.6</v>
      </c>
      <c r="DG312" s="15">
        <v>6.6</v>
      </c>
      <c r="DH312" s="15">
        <v>7</v>
      </c>
      <c r="DI312" s="15">
        <v>5.2</v>
      </c>
      <c r="DJ312" s="15">
        <v>3.9</v>
      </c>
      <c r="DK312" s="15">
        <v>5.0999999999999996</v>
      </c>
      <c r="DL312" s="15">
        <v>6.3</v>
      </c>
      <c r="DM312" s="15">
        <v>8.6</v>
      </c>
      <c r="DN312" s="15">
        <v>10.7</v>
      </c>
      <c r="DO312" s="21">
        <f t="shared" si="283"/>
        <v>8.1</v>
      </c>
      <c r="DQ312" s="22">
        <f t="shared" si="284"/>
        <v>11.733333333333334</v>
      </c>
      <c r="DR312" s="23">
        <f t="shared" si="285"/>
        <v>5.3666666666666663</v>
      </c>
      <c r="DS312" s="24">
        <f t="shared" si="303"/>
        <v>7.9848484848484835</v>
      </c>
      <c r="EA312" s="2">
        <f t="shared" si="279"/>
        <v>1962</v>
      </c>
      <c r="EB312" s="20" t="s">
        <v>95</v>
      </c>
      <c r="EC312" s="15">
        <v>13.8</v>
      </c>
      <c r="ED312" s="15">
        <v>13.8</v>
      </c>
      <c r="EE312" s="15">
        <v>13.7</v>
      </c>
      <c r="EF312" s="15">
        <v>10.7</v>
      </c>
      <c r="EG312" s="15">
        <v>9.3000000000000007</v>
      </c>
      <c r="EH312" s="15">
        <v>8.1999999999999993</v>
      </c>
      <c r="EI312" s="15">
        <v>7.6</v>
      </c>
      <c r="EJ312" s="15">
        <v>6.2</v>
      </c>
      <c r="EK312" s="15">
        <v>7.4</v>
      </c>
      <c r="EL312" s="15">
        <v>7.9</v>
      </c>
      <c r="EM312" s="15">
        <v>9.6999999999999993</v>
      </c>
      <c r="EN312" s="15">
        <v>12.7</v>
      </c>
      <c r="EO312" s="21">
        <f t="shared" si="275"/>
        <v>10.083333333333334</v>
      </c>
      <c r="EQ312" s="22">
        <f t="shared" si="276"/>
        <v>13.766666666666666</v>
      </c>
      <c r="ER312" s="23">
        <f t="shared" si="277"/>
        <v>7.333333333333333</v>
      </c>
      <c r="ES312" s="24">
        <f t="shared" si="297"/>
        <v>9.8136363636363626</v>
      </c>
      <c r="FA312" s="2">
        <f t="shared" si="278"/>
        <v>1962</v>
      </c>
      <c r="FB312" s="20" t="s">
        <v>95</v>
      </c>
      <c r="FC312" s="15">
        <v>11</v>
      </c>
      <c r="FD312" s="15">
        <v>11</v>
      </c>
      <c r="FE312" s="15">
        <v>10.5</v>
      </c>
      <c r="FF312" s="15">
        <v>6.7</v>
      </c>
      <c r="FG312" s="15">
        <v>5</v>
      </c>
      <c r="FH312" s="15">
        <v>4.9000000000000004</v>
      </c>
      <c r="FI312" s="15">
        <v>3.3</v>
      </c>
      <c r="FJ312" s="15">
        <v>2.5</v>
      </c>
      <c r="FK312" s="15">
        <v>3.6</v>
      </c>
      <c r="FL312" s="15">
        <v>4.4000000000000004</v>
      </c>
      <c r="FM312" s="15">
        <v>6.5</v>
      </c>
      <c r="FN312" s="15">
        <v>9.3000000000000007</v>
      </c>
      <c r="FO312" s="21">
        <f t="shared" si="293"/>
        <v>6.5583333333333336</v>
      </c>
      <c r="FQ312" s="22">
        <f t="shared" si="294"/>
        <v>10.833333333333334</v>
      </c>
      <c r="FR312" s="23">
        <f t="shared" si="295"/>
        <v>3.5666666666666664</v>
      </c>
      <c r="FS312" s="24">
        <f t="shared" si="305"/>
        <v>6.165151515151515</v>
      </c>
      <c r="GA312" s="2">
        <f t="shared" si="309"/>
        <v>1962</v>
      </c>
      <c r="GB312" s="20" t="s">
        <v>95</v>
      </c>
      <c r="GC312" s="15">
        <v>13.7</v>
      </c>
      <c r="GD312" s="15">
        <v>13.5</v>
      </c>
      <c r="GE312" s="15">
        <v>13.3</v>
      </c>
      <c r="GF312" s="15">
        <v>9.6999999999999993</v>
      </c>
      <c r="GG312" s="15">
        <v>8.6</v>
      </c>
      <c r="GH312" s="15">
        <v>9.1999999999999993</v>
      </c>
      <c r="GI312" s="15">
        <v>7.3</v>
      </c>
      <c r="GJ312" s="15">
        <v>5.9</v>
      </c>
      <c r="GK312" s="15">
        <v>6.6</v>
      </c>
      <c r="GL312" s="15">
        <v>7.6</v>
      </c>
      <c r="GM312" s="15">
        <v>10</v>
      </c>
      <c r="GN312" s="15">
        <v>12.1</v>
      </c>
      <c r="GO312" s="21">
        <f t="shared" si="306"/>
        <v>9.7916666666666661</v>
      </c>
      <c r="GQ312" s="22">
        <f t="shared" si="307"/>
        <v>13.5</v>
      </c>
      <c r="GR312" s="23">
        <f t="shared" si="308"/>
        <v>7.4666666666666659</v>
      </c>
      <c r="GS312" s="24">
        <f t="shared" si="270"/>
        <v>9.5712121212121204</v>
      </c>
      <c r="GT312" s="22">
        <f>AVERAGE(Sheet1!AQ312,Sheet1!BQ312,Sheet1!CQ312,Sheet1!DQ311,Sheet1!EQ312,Sheet1!FQ312,Sheet1!GQ312)</f>
        <v>12.447619047619046</v>
      </c>
      <c r="GU312" s="23">
        <f>AVERAGE(Sheet1!AR312,Sheet1!BR312,Sheet1!CR312,Sheet1!DR311,Sheet1!ER312,Sheet1!FR312,Sheet1!GR312)</f>
        <v>6.6857142857142851</v>
      </c>
      <c r="GV312" s="22">
        <f t="shared" si="271"/>
        <v>11.82994227994228</v>
      </c>
      <c r="GW312" s="23">
        <f t="shared" si="272"/>
        <v>5.9705627705627702</v>
      </c>
      <c r="GX312" s="24">
        <f>AVERAGE(Sheet1!$AO312,Sheet1!$BO312,Sheet1!$CO312,Sheet1!$DO311,Sheet1!$EO312,Sheet1!$FO312,Sheet1!$GO312)</f>
        <v>9.1345238095238095</v>
      </c>
      <c r="GY312" s="24">
        <f t="shared" si="273"/>
        <v>8.7502886002886004</v>
      </c>
    </row>
    <row r="313" spans="1:207">
      <c r="A313" s="7"/>
      <c r="B313" s="8">
        <f t="shared" si="286"/>
        <v>8.7833333333333332</v>
      </c>
      <c r="C313" s="25">
        <f t="shared" si="296"/>
        <v>8.9802380952380965</v>
      </c>
      <c r="D313" s="16">
        <f t="shared" si="301"/>
        <v>8.800238095238095</v>
      </c>
      <c r="E313" s="8">
        <f t="shared" si="269"/>
        <v>8.6650396825396818</v>
      </c>
      <c r="F313" s="29">
        <f t="shared" si="263"/>
        <v>8.8882658730158752</v>
      </c>
      <c r="G313" s="16">
        <f t="shared" si="287"/>
        <v>13.9</v>
      </c>
      <c r="H313" s="17">
        <f t="shared" si="288"/>
        <v>9.25</v>
      </c>
      <c r="I313" s="18">
        <f t="shared" si="289"/>
        <v>2</v>
      </c>
      <c r="J313" s="61">
        <f t="shared" si="290"/>
        <v>7.95</v>
      </c>
      <c r="AB313" s="62">
        <v>1963</v>
      </c>
      <c r="AC313" s="15">
        <v>11.9</v>
      </c>
      <c r="AD313" s="15">
        <v>10.6</v>
      </c>
      <c r="AE313" s="15">
        <v>10.6</v>
      </c>
      <c r="AF313" s="15">
        <v>8.6999999999999993</v>
      </c>
      <c r="AG313" s="15">
        <v>6.6</v>
      </c>
      <c r="AH313" s="15">
        <v>5.9</v>
      </c>
      <c r="AI313" s="15">
        <v>5.8</v>
      </c>
      <c r="AJ313" s="15">
        <v>5.5</v>
      </c>
      <c r="AK313" s="15">
        <v>6.8</v>
      </c>
      <c r="AL313" s="15">
        <v>9.6999999999999993</v>
      </c>
      <c r="AM313" s="15">
        <v>8.5</v>
      </c>
      <c r="AN313" s="15">
        <v>10.4</v>
      </c>
      <c r="AO313" s="21">
        <f t="shared" si="298"/>
        <v>8.4166666666666661</v>
      </c>
      <c r="AQ313" s="22">
        <f t="shared" si="299"/>
        <v>11.033333333333333</v>
      </c>
      <c r="AR313" s="23">
        <f t="shared" si="300"/>
        <v>5.7333333333333334</v>
      </c>
      <c r="AS313" s="24">
        <f t="shared" si="267"/>
        <v>8.3992424242424253</v>
      </c>
      <c r="BA313" s="2">
        <f t="shared" si="268"/>
        <v>1963</v>
      </c>
      <c r="BB313" s="20" t="s">
        <v>96</v>
      </c>
      <c r="BC313" s="15">
        <v>12.5</v>
      </c>
      <c r="BD313" s="15">
        <v>11.6</v>
      </c>
      <c r="BE313" s="15">
        <v>10.9</v>
      </c>
      <c r="BF313" s="15">
        <v>10</v>
      </c>
      <c r="BG313" s="15">
        <v>7.4</v>
      </c>
      <c r="BH313" s="15">
        <v>7.9</v>
      </c>
      <c r="BI313" s="15">
        <v>6.6</v>
      </c>
      <c r="BJ313" s="15">
        <v>6.9</v>
      </c>
      <c r="BK313" s="15">
        <v>7.7</v>
      </c>
      <c r="BL313" s="15">
        <v>10.5</v>
      </c>
      <c r="BM313" s="15">
        <v>9.5</v>
      </c>
      <c r="BN313" s="15">
        <v>10.7</v>
      </c>
      <c r="BO313" s="21">
        <f t="shared" si="264"/>
        <v>9.35</v>
      </c>
      <c r="BQ313" s="22">
        <f t="shared" si="265"/>
        <v>11.666666666666666</v>
      </c>
      <c r="BR313" s="23">
        <f t="shared" si="266"/>
        <v>7.1333333333333329</v>
      </c>
      <c r="BS313" s="24">
        <f t="shared" si="274"/>
        <v>9.6022727272727266</v>
      </c>
      <c r="CA313" s="2">
        <f t="shared" si="291"/>
        <v>1963</v>
      </c>
      <c r="CB313" s="20" t="s">
        <v>96</v>
      </c>
      <c r="CC313" s="15">
        <v>13.1</v>
      </c>
      <c r="CD313" s="15">
        <v>12.2</v>
      </c>
      <c r="CE313" s="15">
        <v>12.8</v>
      </c>
      <c r="CF313" s="15">
        <v>10.7</v>
      </c>
      <c r="CG313" s="15">
        <v>9.1999999999999993</v>
      </c>
      <c r="CH313" s="15">
        <v>8.6999999999999993</v>
      </c>
      <c r="CI313" s="15">
        <v>6.6</v>
      </c>
      <c r="CJ313" s="15">
        <v>7.3</v>
      </c>
      <c r="CK313" s="15">
        <v>8.5</v>
      </c>
      <c r="CL313" s="15">
        <v>10.1</v>
      </c>
      <c r="CM313" s="15">
        <v>9.6999999999999993</v>
      </c>
      <c r="CN313" s="15">
        <v>11.7</v>
      </c>
      <c r="CO313" s="21">
        <f t="shared" si="280"/>
        <v>10.049999999999999</v>
      </c>
      <c r="CQ313" s="22">
        <f t="shared" si="281"/>
        <v>12.699999999999998</v>
      </c>
      <c r="CR313" s="23">
        <f t="shared" si="282"/>
        <v>7.5333333333333323</v>
      </c>
      <c r="CS313" s="24">
        <f t="shared" si="302"/>
        <v>9.7946969696969699</v>
      </c>
      <c r="DA313" s="2">
        <f t="shared" si="292"/>
        <v>1963</v>
      </c>
      <c r="DB313" s="20" t="s">
        <v>96</v>
      </c>
      <c r="DC313" s="15">
        <v>12.4</v>
      </c>
      <c r="DD313" s="15">
        <v>10.8</v>
      </c>
      <c r="DE313" s="15">
        <v>10</v>
      </c>
      <c r="DF313" s="15">
        <v>8.3000000000000007</v>
      </c>
      <c r="DG313" s="15">
        <v>4.7</v>
      </c>
      <c r="DH313" s="15">
        <v>3.6</v>
      </c>
      <c r="DI313" s="15">
        <v>4.4000000000000004</v>
      </c>
      <c r="DJ313" s="15">
        <v>4.3</v>
      </c>
      <c r="DK313" s="15">
        <v>5.9</v>
      </c>
      <c r="DL313" s="15">
        <v>9.5</v>
      </c>
      <c r="DM313" s="15">
        <v>8.5</v>
      </c>
      <c r="DN313" s="15">
        <v>10.199999999999999</v>
      </c>
      <c r="DO313" s="21">
        <f t="shared" si="283"/>
        <v>7.7166666666666677</v>
      </c>
      <c r="DQ313" s="22">
        <f t="shared" si="284"/>
        <v>11.066666666666668</v>
      </c>
      <c r="DR313" s="23">
        <f t="shared" si="285"/>
        <v>4.1000000000000005</v>
      </c>
      <c r="DS313" s="24">
        <f t="shared" si="303"/>
        <v>7.9833333333333316</v>
      </c>
      <c r="EA313" s="2">
        <f t="shared" si="279"/>
        <v>1963</v>
      </c>
      <c r="EB313" s="20" t="s">
        <v>96</v>
      </c>
      <c r="EC313" s="15">
        <v>13.9</v>
      </c>
      <c r="ED313" s="15">
        <v>13</v>
      </c>
      <c r="EE313" s="15">
        <v>13.1</v>
      </c>
      <c r="EF313" s="15">
        <v>10</v>
      </c>
      <c r="EG313" s="15">
        <v>8.5</v>
      </c>
      <c r="EH313" s="15">
        <v>7.5</v>
      </c>
      <c r="EI313" s="15">
        <v>7.2</v>
      </c>
      <c r="EJ313" s="15">
        <v>6.8</v>
      </c>
      <c r="EK313" s="15">
        <v>7.5</v>
      </c>
      <c r="EL313" s="15">
        <v>10.5</v>
      </c>
      <c r="EM313" s="15">
        <v>10</v>
      </c>
      <c r="EN313" s="15">
        <v>12.5</v>
      </c>
      <c r="EO313" s="21">
        <f t="shared" si="275"/>
        <v>10.041666666666666</v>
      </c>
      <c r="EQ313" s="22">
        <f t="shared" si="276"/>
        <v>13.333333333333334</v>
      </c>
      <c r="ER313" s="23">
        <f t="shared" si="277"/>
        <v>7.166666666666667</v>
      </c>
      <c r="ES313" s="24">
        <f t="shared" si="297"/>
        <v>9.8590909090909093</v>
      </c>
      <c r="FA313" s="2">
        <f t="shared" si="278"/>
        <v>1963</v>
      </c>
      <c r="FB313" s="20" t="s">
        <v>96</v>
      </c>
      <c r="FC313" s="15">
        <v>11.7</v>
      </c>
      <c r="FD313" s="15">
        <v>9.4</v>
      </c>
      <c r="FE313" s="15">
        <v>9.3000000000000007</v>
      </c>
      <c r="FF313" s="15">
        <v>5.5</v>
      </c>
      <c r="FG313" s="15">
        <v>2.7</v>
      </c>
      <c r="FH313" s="15">
        <v>2</v>
      </c>
      <c r="FI313" s="15">
        <v>2.9</v>
      </c>
      <c r="FJ313" s="15">
        <v>2.4</v>
      </c>
      <c r="FK313" s="15">
        <v>4.0999999999999996</v>
      </c>
      <c r="FL313" s="15">
        <v>7.5</v>
      </c>
      <c r="FM313" s="15">
        <v>7.2</v>
      </c>
      <c r="FN313" s="15">
        <v>9.6</v>
      </c>
      <c r="FO313" s="21">
        <f t="shared" si="293"/>
        <v>6.1916666666666664</v>
      </c>
      <c r="FQ313" s="22">
        <f t="shared" si="294"/>
        <v>10.133333333333335</v>
      </c>
      <c r="FR313" s="23">
        <f t="shared" si="295"/>
        <v>2.4333333333333336</v>
      </c>
      <c r="FS313" s="24">
        <f t="shared" si="305"/>
        <v>6.1969696969696972</v>
      </c>
      <c r="GA313" s="2">
        <f t="shared" si="309"/>
        <v>1963</v>
      </c>
      <c r="GB313" s="20" t="s">
        <v>96</v>
      </c>
      <c r="GC313" s="15">
        <v>13.7</v>
      </c>
      <c r="GD313" s="15">
        <v>12.6</v>
      </c>
      <c r="GE313" s="15">
        <v>12.5</v>
      </c>
      <c r="GF313" s="15">
        <v>9.6999999999999993</v>
      </c>
      <c r="GG313" s="15">
        <v>6.5</v>
      </c>
      <c r="GH313" s="15">
        <v>5.9</v>
      </c>
      <c r="GI313" s="15">
        <v>6</v>
      </c>
      <c r="GJ313" s="15">
        <v>5.6</v>
      </c>
      <c r="GK313" s="15">
        <v>7.2</v>
      </c>
      <c r="GL313" s="15">
        <v>9.6999999999999993</v>
      </c>
      <c r="GM313" s="15">
        <v>10.3</v>
      </c>
      <c r="GN313" s="15">
        <v>12.3</v>
      </c>
      <c r="GO313" s="21">
        <f t="shared" si="306"/>
        <v>9.3333333333333339</v>
      </c>
      <c r="GQ313" s="22">
        <f t="shared" si="307"/>
        <v>12.933333333333332</v>
      </c>
      <c r="GR313" s="23">
        <f t="shared" si="308"/>
        <v>5.833333333333333</v>
      </c>
      <c r="GS313" s="24">
        <f t="shared" si="270"/>
        <v>9.5924242424242419</v>
      </c>
      <c r="GT313" s="22">
        <f>AVERAGE(Sheet1!AQ313,Sheet1!BQ313,Sheet1!CQ313,Sheet1!DQ312,Sheet1!EQ313,Sheet1!FQ313,Sheet1!GQ313)</f>
        <v>11.933333333333335</v>
      </c>
      <c r="GU313" s="23">
        <f>AVERAGE(Sheet1!AR313,Sheet1!BR313,Sheet1!CR313,Sheet1!DR312,Sheet1!ER313,Sheet1!FR313,Sheet1!GR313)</f>
        <v>5.8857142857142852</v>
      </c>
      <c r="GV313" s="22">
        <f t="shared" si="271"/>
        <v>11.89098124098124</v>
      </c>
      <c r="GW313" s="23">
        <f t="shared" si="272"/>
        <v>5.9878787878787874</v>
      </c>
      <c r="GX313" s="24">
        <f>AVERAGE(Sheet1!$AO313,Sheet1!$BO313,Sheet1!$CO313,Sheet1!$DO312,Sheet1!$EO313,Sheet1!$FO313,Sheet1!$GO313)</f>
        <v>8.7833333333333332</v>
      </c>
      <c r="GY313" s="24">
        <f t="shared" si="273"/>
        <v>8.7756493506493509</v>
      </c>
    </row>
    <row r="314" spans="1:207">
      <c r="A314" s="7"/>
      <c r="B314" s="8">
        <f t="shared" si="286"/>
        <v>8.7797619047619033</v>
      </c>
      <c r="C314" s="25">
        <f t="shared" si="296"/>
        <v>8.9540476190476195</v>
      </c>
      <c r="D314" s="16">
        <f t="shared" si="301"/>
        <v>8.8179761904761911</v>
      </c>
      <c r="E314" s="8">
        <f t="shared" si="269"/>
        <v>8.6828968253968259</v>
      </c>
      <c r="F314" s="29">
        <f t="shared" si="263"/>
        <v>8.8840000000000021</v>
      </c>
      <c r="G314" s="16">
        <f t="shared" si="287"/>
        <v>12.9</v>
      </c>
      <c r="H314" s="17">
        <f t="shared" si="288"/>
        <v>8.8000000000000007</v>
      </c>
      <c r="I314" s="18">
        <f t="shared" si="289"/>
        <v>3</v>
      </c>
      <c r="J314" s="61">
        <f t="shared" si="290"/>
        <v>7.95</v>
      </c>
      <c r="AB314" s="62">
        <v>1964</v>
      </c>
      <c r="AC314" s="15">
        <v>10.1</v>
      </c>
      <c r="AD314" s="15">
        <v>10.8</v>
      </c>
      <c r="AE314" s="15">
        <v>9.9</v>
      </c>
      <c r="AF314" s="15">
        <v>10.5</v>
      </c>
      <c r="AG314" s="15">
        <v>8.1999999999999993</v>
      </c>
      <c r="AH314" s="15">
        <v>7.2</v>
      </c>
      <c r="AI314" s="15">
        <v>5.5</v>
      </c>
      <c r="AJ314" s="15">
        <v>6.3</v>
      </c>
      <c r="AK314" s="15">
        <v>7.3</v>
      </c>
      <c r="AL314" s="15">
        <v>8</v>
      </c>
      <c r="AM314" s="15">
        <v>8.6999999999999993</v>
      </c>
      <c r="AN314" s="15">
        <v>8.9</v>
      </c>
      <c r="AO314" s="21">
        <f t="shared" si="298"/>
        <v>8.4500000000000011</v>
      </c>
      <c r="AQ314" s="22">
        <f t="shared" si="299"/>
        <v>10.266666666666666</v>
      </c>
      <c r="AR314" s="23">
        <f t="shared" si="300"/>
        <v>6.333333333333333</v>
      </c>
      <c r="AS314" s="24">
        <f t="shared" si="267"/>
        <v>8.4272727272727295</v>
      </c>
      <c r="BA314" s="2">
        <f t="shared" si="268"/>
        <v>1964</v>
      </c>
      <c r="BB314" s="20" t="s">
        <v>97</v>
      </c>
      <c r="BC314" s="15">
        <v>11.4</v>
      </c>
      <c r="BD314" s="15">
        <v>11.5</v>
      </c>
      <c r="BE314" s="15">
        <v>11</v>
      </c>
      <c r="BF314" s="15">
        <v>11.5</v>
      </c>
      <c r="BG314" s="15">
        <v>9.5</v>
      </c>
      <c r="BH314" s="15">
        <v>7.8</v>
      </c>
      <c r="BI314" s="15">
        <v>6.9</v>
      </c>
      <c r="BJ314" s="15">
        <v>7.8</v>
      </c>
      <c r="BK314" s="15">
        <v>8.3000000000000007</v>
      </c>
      <c r="BL314" s="15">
        <v>8.6</v>
      </c>
      <c r="BM314" s="15">
        <v>9.6999999999999993</v>
      </c>
      <c r="BN314" s="15">
        <v>9.9</v>
      </c>
      <c r="BO314" s="21">
        <f t="shared" ref="BO314:BO345" si="310">SUM(BC314:BN314)/12</f>
        <v>9.4916666666666654</v>
      </c>
      <c r="BQ314" s="22">
        <f t="shared" ref="BQ314:BQ345" si="311">SUM(BC314+BD314+BE314)/3</f>
        <v>11.299999999999999</v>
      </c>
      <c r="BR314" s="23">
        <f t="shared" ref="BR314:BR345" si="312">SUM(BH314+BI314+BJ314)/3</f>
        <v>7.5</v>
      </c>
      <c r="BS314" s="24">
        <f t="shared" si="274"/>
        <v>9.6037878787878785</v>
      </c>
      <c r="CA314" s="2">
        <f t="shared" si="291"/>
        <v>1964</v>
      </c>
      <c r="CB314" s="20" t="s">
        <v>97</v>
      </c>
      <c r="CC314" s="15">
        <v>12.2</v>
      </c>
      <c r="CD314" s="15">
        <v>12.9</v>
      </c>
      <c r="CE314" s="15">
        <v>11.8</v>
      </c>
      <c r="CF314" s="15">
        <v>11.6</v>
      </c>
      <c r="CG314" s="15">
        <v>10.7</v>
      </c>
      <c r="CH314" s="15">
        <v>9.1999999999999993</v>
      </c>
      <c r="CI314" s="15">
        <v>8.3000000000000007</v>
      </c>
      <c r="CJ314" s="15">
        <v>8.8000000000000007</v>
      </c>
      <c r="CK314" s="15">
        <v>9.4</v>
      </c>
      <c r="CL314" s="15">
        <v>9.5</v>
      </c>
      <c r="CM314" s="15">
        <v>10.3</v>
      </c>
      <c r="CN314" s="15">
        <v>10.9</v>
      </c>
      <c r="CO314" s="21">
        <f t="shared" si="280"/>
        <v>10.466666666666667</v>
      </c>
      <c r="CQ314" s="22">
        <f t="shared" si="281"/>
        <v>12.300000000000002</v>
      </c>
      <c r="CR314" s="23">
        <f t="shared" si="282"/>
        <v>8.7666666666666675</v>
      </c>
      <c r="CS314" s="24">
        <f t="shared" si="302"/>
        <v>9.8818181818181827</v>
      </c>
      <c r="DA314" s="2">
        <f t="shared" si="292"/>
        <v>1964</v>
      </c>
      <c r="DB314" s="20" t="s">
        <v>97</v>
      </c>
      <c r="DC314" s="15">
        <v>11</v>
      </c>
      <c r="DD314" s="15">
        <v>10.9</v>
      </c>
      <c r="DE314" s="15">
        <v>9.6</v>
      </c>
      <c r="DF314" s="15">
        <v>10</v>
      </c>
      <c r="DG314" s="15">
        <v>6.9</v>
      </c>
      <c r="DH314" s="15">
        <v>4.9000000000000004</v>
      </c>
      <c r="DI314" s="15">
        <v>4.0999999999999996</v>
      </c>
      <c r="DJ314" s="15">
        <v>6</v>
      </c>
      <c r="DK314" s="15">
        <v>6.8</v>
      </c>
      <c r="DL314" s="15">
        <v>8.1</v>
      </c>
      <c r="DM314" s="15">
        <v>8.8000000000000007</v>
      </c>
      <c r="DN314" s="15">
        <v>9.5</v>
      </c>
      <c r="DO314" s="21">
        <f t="shared" si="283"/>
        <v>8.0499999999999989</v>
      </c>
      <c r="DQ314" s="22">
        <f t="shared" si="284"/>
        <v>10.5</v>
      </c>
      <c r="DR314" s="23">
        <f t="shared" si="285"/>
        <v>5</v>
      </c>
      <c r="DS314" s="24">
        <f t="shared" si="303"/>
        <v>7.9999999999999991</v>
      </c>
      <c r="EA314" s="2">
        <f t="shared" si="279"/>
        <v>1964</v>
      </c>
      <c r="EB314" s="20" t="s">
        <v>97</v>
      </c>
      <c r="EC314" s="15">
        <v>11.3</v>
      </c>
      <c r="ED314" s="15">
        <v>12.2</v>
      </c>
      <c r="EE314" s="15">
        <v>11.1</v>
      </c>
      <c r="EF314" s="15">
        <v>11.7</v>
      </c>
      <c r="EG314" s="15">
        <v>8.8000000000000007</v>
      </c>
      <c r="EH314" s="15">
        <v>8.1</v>
      </c>
      <c r="EI314" s="15">
        <v>5.8</v>
      </c>
      <c r="EJ314" s="15">
        <v>7.3</v>
      </c>
      <c r="EK314" s="15">
        <v>8.1</v>
      </c>
      <c r="EL314" s="15">
        <v>8.4</v>
      </c>
      <c r="EM314" s="15">
        <v>9.6999999999999993</v>
      </c>
      <c r="EN314" s="15">
        <v>10.199999999999999</v>
      </c>
      <c r="EO314" s="21">
        <f t="shared" si="275"/>
        <v>9.3916666666666675</v>
      </c>
      <c r="EQ314" s="22">
        <f t="shared" si="276"/>
        <v>11.533333333333333</v>
      </c>
      <c r="ER314" s="23">
        <f t="shared" si="277"/>
        <v>7.0666666666666664</v>
      </c>
      <c r="ES314" s="24">
        <f t="shared" si="297"/>
        <v>9.85</v>
      </c>
      <c r="FA314" s="2">
        <f t="shared" si="278"/>
        <v>1964</v>
      </c>
      <c r="FB314" s="20" t="s">
        <v>97</v>
      </c>
      <c r="FC314" s="15">
        <v>9.1</v>
      </c>
      <c r="FD314" s="15">
        <v>10.6</v>
      </c>
      <c r="FE314" s="15">
        <v>7.8</v>
      </c>
      <c r="FF314" s="15">
        <v>8.4</v>
      </c>
      <c r="FG314" s="15">
        <v>5</v>
      </c>
      <c r="FH314" s="15">
        <v>3.3</v>
      </c>
      <c r="FI314" s="15">
        <v>3</v>
      </c>
      <c r="FJ314" s="15">
        <v>4.4000000000000004</v>
      </c>
      <c r="FK314" s="15">
        <v>4.9000000000000004</v>
      </c>
      <c r="FL314" s="15">
        <v>6.3</v>
      </c>
      <c r="FM314" s="15">
        <v>7</v>
      </c>
      <c r="FN314" s="15">
        <v>7.7</v>
      </c>
      <c r="FO314" s="21">
        <f t="shared" si="293"/>
        <v>6.4583333333333321</v>
      </c>
      <c r="FQ314" s="22">
        <f t="shared" si="294"/>
        <v>9.1666666666666661</v>
      </c>
      <c r="FR314" s="23">
        <f t="shared" si="295"/>
        <v>3.5666666666666664</v>
      </c>
      <c r="FS314" s="24">
        <f t="shared" si="305"/>
        <v>6.2439393939393932</v>
      </c>
      <c r="GA314" s="2">
        <f t="shared" si="309"/>
        <v>1964</v>
      </c>
      <c r="GB314" s="20" t="s">
        <v>97</v>
      </c>
      <c r="GC314" s="15">
        <v>12.4</v>
      </c>
      <c r="GD314" s="15">
        <v>12.5</v>
      </c>
      <c r="GE314" s="15">
        <v>10.3</v>
      </c>
      <c r="GF314" s="15">
        <v>11.8</v>
      </c>
      <c r="GG314" s="15">
        <v>8.6999999999999993</v>
      </c>
      <c r="GH314" s="15">
        <v>6.9</v>
      </c>
      <c r="GI314" s="15">
        <v>6.1</v>
      </c>
      <c r="GJ314" s="15">
        <v>7.1</v>
      </c>
      <c r="GK314" s="15">
        <v>8.5</v>
      </c>
      <c r="GL314" s="15">
        <v>8.6999999999999993</v>
      </c>
      <c r="GM314" s="15">
        <v>10.3</v>
      </c>
      <c r="GN314" s="15">
        <v>10.5</v>
      </c>
      <c r="GO314" s="21">
        <f t="shared" si="306"/>
        <v>9.4833333333333325</v>
      </c>
      <c r="GQ314" s="22">
        <f t="shared" si="307"/>
        <v>11.733333333333334</v>
      </c>
      <c r="GR314" s="23">
        <f t="shared" si="308"/>
        <v>6.7</v>
      </c>
      <c r="GS314" s="24">
        <f t="shared" si="270"/>
        <v>9.5984848484848477</v>
      </c>
      <c r="GT314" s="22">
        <f>AVERAGE(Sheet1!AQ314,Sheet1!BQ314,Sheet1!CQ314,Sheet1!DQ313,Sheet1!EQ314,Sheet1!FQ314,Sheet1!GQ314)</f>
        <v>11.052380952380954</v>
      </c>
      <c r="GU314" s="23">
        <f>AVERAGE(Sheet1!AR314,Sheet1!BR314,Sheet1!CR314,Sheet1!DR313,Sheet1!ER314,Sheet1!FR314,Sheet1!GR314)</f>
        <v>6.2904761904761903</v>
      </c>
      <c r="GV314" s="22">
        <f t="shared" si="271"/>
        <v>11.842929292929291</v>
      </c>
      <c r="GW314" s="23">
        <f t="shared" si="272"/>
        <v>6.0554112554112551</v>
      </c>
      <c r="GX314" s="24">
        <f>AVERAGE(Sheet1!$AO314,Sheet1!$BO314,Sheet1!$CO314,Sheet1!$DO313,Sheet1!$EO314,Sheet1!$FO314,Sheet1!$GO314)</f>
        <v>8.7797619047619033</v>
      </c>
      <c r="GY314" s="24">
        <f t="shared" si="273"/>
        <v>8.7983766233766225</v>
      </c>
    </row>
    <row r="315" spans="1:207">
      <c r="A315" s="7">
        <f>A310+5</f>
        <v>1965</v>
      </c>
      <c r="B315" s="8">
        <f t="shared" si="286"/>
        <v>8.7071428571428573</v>
      </c>
      <c r="C315" s="25">
        <f t="shared" si="296"/>
        <v>8.9580952380952379</v>
      </c>
      <c r="D315" s="16">
        <f t="shared" si="301"/>
        <v>8.8232142857142843</v>
      </c>
      <c r="E315" s="8">
        <f t="shared" si="269"/>
        <v>8.698432539682539</v>
      </c>
      <c r="F315" s="29">
        <f t="shared" si="263"/>
        <v>8.880420634920636</v>
      </c>
      <c r="G315" s="16">
        <f t="shared" si="287"/>
        <v>13.1</v>
      </c>
      <c r="H315" s="17">
        <f t="shared" si="288"/>
        <v>8.6499999999999986</v>
      </c>
      <c r="I315" s="18">
        <f t="shared" si="289"/>
        <v>1.7</v>
      </c>
      <c r="J315" s="61">
        <f t="shared" si="290"/>
        <v>7.3999999999999995</v>
      </c>
      <c r="AB315" s="62">
        <v>1965</v>
      </c>
      <c r="AC315" s="15">
        <v>10</v>
      </c>
      <c r="AD315" s="15">
        <v>11.1</v>
      </c>
      <c r="AE315" s="15">
        <v>10.199999999999999</v>
      </c>
      <c r="AF315" s="15">
        <v>8.6</v>
      </c>
      <c r="AG315" s="15">
        <v>7.8</v>
      </c>
      <c r="AH315" s="15">
        <v>6.9</v>
      </c>
      <c r="AI315" s="15">
        <v>5.5</v>
      </c>
      <c r="AJ315" s="15">
        <v>6.5</v>
      </c>
      <c r="AK315" s="15">
        <v>7.7</v>
      </c>
      <c r="AL315" s="15">
        <v>7.8</v>
      </c>
      <c r="AM315" s="15">
        <v>7.8</v>
      </c>
      <c r="AN315" s="15">
        <v>10.8</v>
      </c>
      <c r="AO315" s="21">
        <f t="shared" si="298"/>
        <v>8.3916666666666657</v>
      </c>
      <c r="AQ315" s="22">
        <f t="shared" si="299"/>
        <v>10.433333333333334</v>
      </c>
      <c r="AR315" s="23">
        <f t="shared" si="300"/>
        <v>6.3</v>
      </c>
      <c r="AS315" s="24">
        <f t="shared" ref="AS315:AS346" si="313">AVERAGE(AO305:AO315)</f>
        <v>8.45378787878788</v>
      </c>
      <c r="BA315" s="2">
        <f t="shared" ref="BA315:BA346" si="314">BA314+1</f>
        <v>1965</v>
      </c>
      <c r="BB315" s="20" t="s">
        <v>98</v>
      </c>
      <c r="BC315" s="15">
        <v>10.8</v>
      </c>
      <c r="BD315" s="15">
        <v>11.8</v>
      </c>
      <c r="BE315" s="15">
        <v>11.3</v>
      </c>
      <c r="BF315" s="15">
        <v>8.6999999999999993</v>
      </c>
      <c r="BG315" s="15">
        <v>9</v>
      </c>
      <c r="BH315" s="15">
        <v>8.3000000000000007</v>
      </c>
      <c r="BI315" s="15">
        <v>6.9</v>
      </c>
      <c r="BJ315" s="15">
        <v>7.6</v>
      </c>
      <c r="BK315" s="15">
        <v>8.5</v>
      </c>
      <c r="BL315" s="15">
        <v>8.3000000000000007</v>
      </c>
      <c r="BM315" s="15">
        <v>8.6</v>
      </c>
      <c r="BN315" s="15">
        <v>11.6</v>
      </c>
      <c r="BO315" s="21">
        <f t="shared" si="310"/>
        <v>9.2833333333333332</v>
      </c>
      <c r="BQ315" s="22">
        <f t="shared" si="311"/>
        <v>11.300000000000002</v>
      </c>
      <c r="BR315" s="23">
        <f t="shared" si="312"/>
        <v>7.6000000000000005</v>
      </c>
      <c r="BS315" s="24">
        <f t="shared" si="274"/>
        <v>9.5765151515151512</v>
      </c>
      <c r="CA315" s="2">
        <f t="shared" si="291"/>
        <v>1965</v>
      </c>
      <c r="CB315" s="20" t="s">
        <v>98</v>
      </c>
      <c r="CC315" s="15">
        <v>11.6</v>
      </c>
      <c r="CD315" s="15">
        <v>13.1</v>
      </c>
      <c r="CE315" s="15">
        <v>12.1</v>
      </c>
      <c r="CF315" s="15">
        <v>10.1</v>
      </c>
      <c r="CG315" s="15">
        <v>10.3</v>
      </c>
      <c r="CH315" s="15">
        <v>9.6</v>
      </c>
      <c r="CI315" s="15">
        <v>7.8</v>
      </c>
      <c r="CJ315" s="15">
        <v>8.5</v>
      </c>
      <c r="CK315" s="15">
        <v>8.9</v>
      </c>
      <c r="CL315" s="15">
        <v>9</v>
      </c>
      <c r="CM315" s="15">
        <v>9.5</v>
      </c>
      <c r="CN315" s="15">
        <v>12.7</v>
      </c>
      <c r="CO315" s="21">
        <f t="shared" si="280"/>
        <v>10.266666666666667</v>
      </c>
      <c r="CQ315" s="22">
        <f t="shared" si="281"/>
        <v>12.266666666666666</v>
      </c>
      <c r="CR315" s="23">
        <f t="shared" si="282"/>
        <v>8.6333333333333329</v>
      </c>
      <c r="CS315" s="24">
        <f t="shared" si="302"/>
        <v>9.9507575757575761</v>
      </c>
      <c r="DA315" s="2">
        <f t="shared" si="292"/>
        <v>1965</v>
      </c>
      <c r="DB315" s="20" t="s">
        <v>98</v>
      </c>
      <c r="DC315" s="15">
        <v>10.6</v>
      </c>
      <c r="DD315" s="15">
        <v>11.4</v>
      </c>
      <c r="DE315" s="15">
        <v>10.199999999999999</v>
      </c>
      <c r="DF315" s="15">
        <v>7.5</v>
      </c>
      <c r="DG315" s="15">
        <v>7</v>
      </c>
      <c r="DH315" s="15">
        <v>5.2</v>
      </c>
      <c r="DI315" s="15">
        <v>4.2</v>
      </c>
      <c r="DJ315" s="15">
        <v>5.5</v>
      </c>
      <c r="DK315" s="15">
        <v>7.3</v>
      </c>
      <c r="DL315" s="15">
        <v>7.5</v>
      </c>
      <c r="DM315" s="15">
        <v>8.6</v>
      </c>
      <c r="DN315" s="15">
        <v>11.8</v>
      </c>
      <c r="DO315" s="21">
        <f t="shared" si="283"/>
        <v>8.0666666666666664</v>
      </c>
      <c r="DQ315" s="22">
        <f t="shared" si="284"/>
        <v>10.733333333333334</v>
      </c>
      <c r="DR315" s="23">
        <f t="shared" si="285"/>
        <v>4.9666666666666668</v>
      </c>
      <c r="DS315" s="24">
        <f t="shared" si="303"/>
        <v>7.9962121212121211</v>
      </c>
      <c r="EA315" s="2">
        <f t="shared" si="279"/>
        <v>1965</v>
      </c>
      <c r="EB315" s="20" t="s">
        <v>98</v>
      </c>
      <c r="EC315" s="15">
        <v>11.3</v>
      </c>
      <c r="ED315" s="15">
        <v>13.1</v>
      </c>
      <c r="EE315" s="15">
        <v>11.2</v>
      </c>
      <c r="EF315" s="15">
        <v>9.1</v>
      </c>
      <c r="EG315" s="15">
        <v>9.1</v>
      </c>
      <c r="EH315" s="15">
        <v>7.6</v>
      </c>
      <c r="EI315" s="15">
        <v>5.5</v>
      </c>
      <c r="EJ315" s="15">
        <v>7.3</v>
      </c>
      <c r="EK315" s="15">
        <v>8.8000000000000007</v>
      </c>
      <c r="EL315" s="15">
        <v>8.6999999999999993</v>
      </c>
      <c r="EM315" s="15">
        <v>9.3000000000000007</v>
      </c>
      <c r="EN315" s="15">
        <v>12.5</v>
      </c>
      <c r="EO315" s="21">
        <f t="shared" si="275"/>
        <v>9.4583333333333339</v>
      </c>
      <c r="EQ315" s="22">
        <f t="shared" si="276"/>
        <v>11.866666666666665</v>
      </c>
      <c r="ER315" s="23">
        <f t="shared" si="277"/>
        <v>6.8</v>
      </c>
      <c r="ES315" s="24">
        <f t="shared" si="297"/>
        <v>9.8446969696969706</v>
      </c>
      <c r="FA315" s="2">
        <f t="shared" si="278"/>
        <v>1965</v>
      </c>
      <c r="FB315" s="20" t="s">
        <v>98</v>
      </c>
      <c r="FC315" s="15">
        <v>8.9</v>
      </c>
      <c r="FD315" s="15">
        <v>9.9</v>
      </c>
      <c r="FE315" s="15">
        <v>8</v>
      </c>
      <c r="FF315" s="15">
        <v>5.4</v>
      </c>
      <c r="FG315" s="15">
        <v>6.1</v>
      </c>
      <c r="FH315" s="15">
        <v>3.3</v>
      </c>
      <c r="FI315" s="15">
        <v>1.7</v>
      </c>
      <c r="FJ315" s="15">
        <v>4.0999999999999996</v>
      </c>
      <c r="FK315" s="15">
        <v>5.3</v>
      </c>
      <c r="FL315" s="15">
        <v>5.8</v>
      </c>
      <c r="FM315" s="15">
        <v>6.5</v>
      </c>
      <c r="FN315" s="15">
        <v>10.8</v>
      </c>
      <c r="FO315" s="21">
        <f t="shared" si="293"/>
        <v>6.3166666666666664</v>
      </c>
      <c r="FQ315" s="22">
        <f t="shared" si="294"/>
        <v>8.9333333333333336</v>
      </c>
      <c r="FR315" s="23">
        <f t="shared" si="295"/>
        <v>3.0333333333333332</v>
      </c>
      <c r="FS315" s="24">
        <f t="shared" si="305"/>
        <v>6.2590909090909088</v>
      </c>
      <c r="GA315" s="2">
        <f t="shared" si="309"/>
        <v>1965</v>
      </c>
      <c r="GB315" s="20" t="s">
        <v>98</v>
      </c>
      <c r="GC315" s="15">
        <v>11.5</v>
      </c>
      <c r="GD315" s="15">
        <v>12.4</v>
      </c>
      <c r="GE315" s="15">
        <v>11.2</v>
      </c>
      <c r="GF315" s="15">
        <v>8.4</v>
      </c>
      <c r="GG315" s="15">
        <v>9.1</v>
      </c>
      <c r="GH315" s="15">
        <v>7.8</v>
      </c>
      <c r="GI315" s="15">
        <v>4.9000000000000004</v>
      </c>
      <c r="GJ315" s="15">
        <v>6.6</v>
      </c>
      <c r="GK315" s="15">
        <v>7.9</v>
      </c>
      <c r="GL315" s="15">
        <v>8.6</v>
      </c>
      <c r="GM315" s="15">
        <v>9.1999999999999993</v>
      </c>
      <c r="GN315" s="15">
        <v>12.6</v>
      </c>
      <c r="GO315" s="21">
        <f t="shared" si="306"/>
        <v>9.1833333333333318</v>
      </c>
      <c r="GQ315" s="22">
        <f t="shared" si="307"/>
        <v>11.699999999999998</v>
      </c>
      <c r="GR315" s="23">
        <f t="shared" si="308"/>
        <v>6.4333333333333327</v>
      </c>
      <c r="GS315" s="24">
        <f t="shared" si="270"/>
        <v>9.5704545454545453</v>
      </c>
      <c r="GT315" s="22">
        <f>AVERAGE(Sheet1!AQ315,Sheet1!BQ315,Sheet1!CQ315,Sheet1!DQ314,Sheet1!EQ315,Sheet1!FQ315,Sheet1!GQ315)</f>
        <v>11</v>
      </c>
      <c r="GU315" s="23">
        <f>AVERAGE(Sheet1!AR315,Sheet1!BR315,Sheet1!CR315,Sheet1!DR314,Sheet1!ER315,Sheet1!FR315,Sheet1!GR315)</f>
        <v>6.2571428571428553</v>
      </c>
      <c r="GV315" s="22">
        <f t="shared" si="271"/>
        <v>11.809163059163062</v>
      </c>
      <c r="GW315" s="23">
        <f t="shared" si="272"/>
        <v>6.0904761904761902</v>
      </c>
      <c r="GX315" s="24">
        <f>AVERAGE(Sheet1!$AO315,Sheet1!$BO315,Sheet1!$CO315,Sheet1!$DO314,Sheet1!$EO315,Sheet1!$FO315,Sheet1!$GO315)</f>
        <v>8.7071428571428573</v>
      </c>
      <c r="GY315" s="24">
        <f t="shared" si="273"/>
        <v>8.807900432900432</v>
      </c>
    </row>
    <row r="316" spans="1:207">
      <c r="A316" s="7"/>
      <c r="B316" s="8">
        <f t="shared" si="286"/>
        <v>8.8952380952380938</v>
      </c>
      <c r="C316" s="25">
        <f t="shared" si="296"/>
        <v>8.86</v>
      </c>
      <c r="D316" s="16">
        <f t="shared" si="301"/>
        <v>8.8188095238095237</v>
      </c>
      <c r="E316" s="8">
        <f t="shared" ref="E316:E347" si="315">AVERAGE(B297:B316)</f>
        <v>8.7217658730158725</v>
      </c>
      <c r="F316" s="29">
        <f t="shared" si="263"/>
        <v>8.8771448412698426</v>
      </c>
      <c r="G316" s="16">
        <f t="shared" si="287"/>
        <v>13.7</v>
      </c>
      <c r="H316" s="17">
        <f t="shared" si="288"/>
        <v>8.9</v>
      </c>
      <c r="I316" s="18">
        <f t="shared" si="289"/>
        <v>1.8</v>
      </c>
      <c r="J316" s="61">
        <f t="shared" si="290"/>
        <v>7.75</v>
      </c>
      <c r="AB316" s="62">
        <v>1966</v>
      </c>
      <c r="AC316" s="15">
        <v>11.1</v>
      </c>
      <c r="AD316" s="15">
        <v>11.8</v>
      </c>
      <c r="AE316" s="15">
        <v>11.7</v>
      </c>
      <c r="AF316" s="15">
        <v>9.4</v>
      </c>
      <c r="AG316" s="15">
        <v>7.9</v>
      </c>
      <c r="AH316" s="15">
        <v>6.1</v>
      </c>
      <c r="AI316" s="15">
        <v>5.3</v>
      </c>
      <c r="AJ316" s="15">
        <v>5.4</v>
      </c>
      <c r="AK316" s="15">
        <v>6.8</v>
      </c>
      <c r="AL316" s="15">
        <v>7.9</v>
      </c>
      <c r="AM316" s="15">
        <v>9.3000000000000007</v>
      </c>
      <c r="AN316" s="15">
        <v>9.4</v>
      </c>
      <c r="AO316" s="21">
        <f t="shared" si="298"/>
        <v>8.5083333333333329</v>
      </c>
      <c r="AQ316" s="22">
        <f t="shared" si="299"/>
        <v>11.533333333333331</v>
      </c>
      <c r="AR316" s="23">
        <f t="shared" si="300"/>
        <v>5.5999999999999988</v>
      </c>
      <c r="AS316" s="24">
        <f t="shared" si="313"/>
        <v>8.4818181818181824</v>
      </c>
      <c r="BA316" s="2">
        <f t="shared" si="314"/>
        <v>1966</v>
      </c>
      <c r="BB316" s="20" t="s">
        <v>99</v>
      </c>
      <c r="BC316" s="15">
        <v>11.7</v>
      </c>
      <c r="BD316" s="15">
        <v>12.1</v>
      </c>
      <c r="BE316" s="15">
        <v>12.3</v>
      </c>
      <c r="BF316" s="15">
        <v>10.7</v>
      </c>
      <c r="BG316" s="15">
        <v>9.1999999999999993</v>
      </c>
      <c r="BH316" s="15">
        <v>7.2</v>
      </c>
      <c r="BI316" s="15">
        <v>6.6</v>
      </c>
      <c r="BJ316" s="15">
        <v>6.9</v>
      </c>
      <c r="BK316" s="15">
        <v>8.1</v>
      </c>
      <c r="BL316" s="15">
        <v>8.6</v>
      </c>
      <c r="BM316" s="15">
        <v>10</v>
      </c>
      <c r="BN316" s="15">
        <v>10</v>
      </c>
      <c r="BO316" s="21">
        <f t="shared" si="310"/>
        <v>9.4499999999999993</v>
      </c>
      <c r="BQ316" s="22">
        <f t="shared" si="311"/>
        <v>12.033333333333331</v>
      </c>
      <c r="BR316" s="23">
        <f t="shared" si="312"/>
        <v>6.9000000000000012</v>
      </c>
      <c r="BS316" s="24">
        <f t="shared" si="274"/>
        <v>9.5712121212121204</v>
      </c>
      <c r="CA316" s="2">
        <f t="shared" si="291"/>
        <v>1966</v>
      </c>
      <c r="CB316" s="20" t="s">
        <v>99</v>
      </c>
      <c r="CC316" s="15">
        <v>12.6</v>
      </c>
      <c r="CD316" s="15">
        <v>13.6</v>
      </c>
      <c r="CE316" s="15">
        <v>13.3</v>
      </c>
      <c r="CF316" s="15">
        <v>11.6</v>
      </c>
      <c r="CG316" s="15">
        <v>10.6</v>
      </c>
      <c r="CH316" s="15">
        <v>8.4</v>
      </c>
      <c r="CI316" s="15">
        <v>7.6</v>
      </c>
      <c r="CJ316" s="15">
        <v>7.7</v>
      </c>
      <c r="CK316" s="15">
        <v>8.6</v>
      </c>
      <c r="CL316" s="15">
        <v>9.3000000000000007</v>
      </c>
      <c r="CM316" s="15">
        <v>10.7</v>
      </c>
      <c r="CN316" s="15">
        <v>11.8</v>
      </c>
      <c r="CO316" s="21">
        <f t="shared" si="280"/>
        <v>10.483333333333333</v>
      </c>
      <c r="CQ316" s="22">
        <f t="shared" si="281"/>
        <v>13.166666666666666</v>
      </c>
      <c r="CR316" s="23">
        <f t="shared" si="282"/>
        <v>7.8999999999999995</v>
      </c>
      <c r="CS316" s="24">
        <f t="shared" si="302"/>
        <v>10.059090909090909</v>
      </c>
      <c r="DA316" s="2">
        <f t="shared" si="292"/>
        <v>1966</v>
      </c>
      <c r="DB316" s="20" t="s">
        <v>99</v>
      </c>
      <c r="DC316" s="15">
        <v>11.7</v>
      </c>
      <c r="DD316" s="15">
        <v>12.1</v>
      </c>
      <c r="DE316" s="15">
        <v>11.8</v>
      </c>
      <c r="DF316" s="15">
        <v>8.6</v>
      </c>
      <c r="DG316" s="15">
        <v>6.8</v>
      </c>
      <c r="DH316" s="15">
        <v>4.3</v>
      </c>
      <c r="DI316" s="15">
        <v>4.3</v>
      </c>
      <c r="DJ316" s="15">
        <v>4.7</v>
      </c>
      <c r="DK316" s="15">
        <v>6.9</v>
      </c>
      <c r="DL316" s="15">
        <v>7.9</v>
      </c>
      <c r="DM316" s="15">
        <v>10.3</v>
      </c>
      <c r="DN316" s="15">
        <v>9.9</v>
      </c>
      <c r="DO316" s="21">
        <f t="shared" si="283"/>
        <v>8.2750000000000004</v>
      </c>
      <c r="DQ316" s="22">
        <f t="shared" si="284"/>
        <v>11.866666666666665</v>
      </c>
      <c r="DR316" s="23">
        <f t="shared" si="285"/>
        <v>4.4333333333333336</v>
      </c>
      <c r="DS316" s="24">
        <f t="shared" si="303"/>
        <v>8.0287878787878793</v>
      </c>
      <c r="EA316" s="2">
        <f t="shared" si="279"/>
        <v>1966</v>
      </c>
      <c r="EB316" s="20" t="s">
        <v>99</v>
      </c>
      <c r="EC316" s="15">
        <v>13.3</v>
      </c>
      <c r="ED316" s="15">
        <v>13.2</v>
      </c>
      <c r="EE316" s="15">
        <v>13.7</v>
      </c>
      <c r="EF316" s="15">
        <v>9.4</v>
      </c>
      <c r="EG316" s="15">
        <v>8.6999999999999993</v>
      </c>
      <c r="EH316" s="15">
        <v>6.2</v>
      </c>
      <c r="EI316" s="15">
        <v>7.4</v>
      </c>
      <c r="EJ316" s="15">
        <v>6.8</v>
      </c>
      <c r="EK316" s="15">
        <v>8.4</v>
      </c>
      <c r="EL316" s="15">
        <v>8.9</v>
      </c>
      <c r="EM316" s="15">
        <v>10.6</v>
      </c>
      <c r="EN316" s="15">
        <v>11.6</v>
      </c>
      <c r="EO316" s="21">
        <f t="shared" si="275"/>
        <v>9.85</v>
      </c>
      <c r="EQ316" s="22">
        <f t="shared" si="276"/>
        <v>13.4</v>
      </c>
      <c r="ER316" s="23">
        <f t="shared" si="277"/>
        <v>6.8000000000000007</v>
      </c>
      <c r="ES316" s="24">
        <f t="shared" si="297"/>
        <v>9.8545454545454536</v>
      </c>
      <c r="FA316" s="2">
        <f t="shared" si="278"/>
        <v>1966</v>
      </c>
      <c r="FB316" s="20" t="s">
        <v>99</v>
      </c>
      <c r="FC316" s="15">
        <v>11.3</v>
      </c>
      <c r="FD316" s="15">
        <v>11.2</v>
      </c>
      <c r="FE316" s="15">
        <v>10.8</v>
      </c>
      <c r="FF316" s="15">
        <v>6.9</v>
      </c>
      <c r="FG316" s="15">
        <v>5</v>
      </c>
      <c r="FH316" s="15">
        <v>1.8</v>
      </c>
      <c r="FI316" s="15">
        <v>2.8</v>
      </c>
      <c r="FJ316" s="15">
        <v>2.9</v>
      </c>
      <c r="FK316" s="15">
        <v>5.7</v>
      </c>
      <c r="FL316" s="15">
        <v>6.1</v>
      </c>
      <c r="FM316" s="15">
        <v>7.9</v>
      </c>
      <c r="FN316" s="15">
        <v>8.9</v>
      </c>
      <c r="FO316" s="21">
        <f t="shared" si="293"/>
        <v>6.7749999999999995</v>
      </c>
      <c r="FQ316" s="22">
        <f t="shared" si="294"/>
        <v>11.1</v>
      </c>
      <c r="FR316" s="23">
        <f t="shared" si="295"/>
        <v>2.5</v>
      </c>
      <c r="FS316" s="24">
        <f t="shared" si="305"/>
        <v>6.3098484848484846</v>
      </c>
      <c r="GA316" s="2">
        <f t="shared" si="309"/>
        <v>1966</v>
      </c>
      <c r="GB316" s="20" t="s">
        <v>99</v>
      </c>
      <c r="GC316" s="15">
        <v>13.6</v>
      </c>
      <c r="GD316" s="15">
        <v>13.3</v>
      </c>
      <c r="GE316" s="15">
        <v>11.7</v>
      </c>
      <c r="GF316" s="15">
        <v>10.199999999999999</v>
      </c>
      <c r="GG316" s="15">
        <v>7.9</v>
      </c>
      <c r="GH316" s="15">
        <v>4.5</v>
      </c>
      <c r="GI316" s="15">
        <v>5.2</v>
      </c>
      <c r="GJ316" s="15">
        <v>6</v>
      </c>
      <c r="GK316" s="15">
        <v>7.5</v>
      </c>
      <c r="GL316" s="15">
        <v>8.1</v>
      </c>
      <c r="GM316" s="15">
        <v>10.3</v>
      </c>
      <c r="GN316" s="15">
        <v>11.3</v>
      </c>
      <c r="GO316" s="21">
        <f t="shared" si="306"/>
        <v>9.1333333333333311</v>
      </c>
      <c r="GQ316" s="22">
        <f t="shared" si="307"/>
        <v>12.866666666666665</v>
      </c>
      <c r="GR316" s="23">
        <f t="shared" si="308"/>
        <v>5.2333333333333334</v>
      </c>
      <c r="GS316" s="24">
        <f t="shared" si="270"/>
        <v>9.5356060606060602</v>
      </c>
      <c r="GT316" s="22">
        <f>AVERAGE(Sheet1!AQ316,Sheet1!BQ316,Sheet1!CQ316,Sheet1!DQ315,Sheet1!EQ316,Sheet1!FQ316,Sheet1!GQ316)</f>
        <v>12.119047619047617</v>
      </c>
      <c r="GU316" s="23">
        <f>AVERAGE(Sheet1!AR316,Sheet1!BR316,Sheet1!CR316,Sheet1!DR315,Sheet1!ER316,Sheet1!FR316,Sheet1!GR316)</f>
        <v>5.7000000000000011</v>
      </c>
      <c r="GV316" s="22">
        <f t="shared" si="271"/>
        <v>11.8507215007215</v>
      </c>
      <c r="GW316" s="23">
        <f t="shared" si="272"/>
        <v>6.0826839826839825</v>
      </c>
      <c r="GX316" s="24">
        <f>AVERAGE(Sheet1!$AO316,Sheet1!$BO316,Sheet1!$CO316,Sheet1!$DO315,Sheet1!$EO316,Sheet1!$FO316,Sheet1!$GO316)</f>
        <v>8.8952380952380938</v>
      </c>
      <c r="GY316" s="24">
        <f t="shared" si="273"/>
        <v>8.829761904761904</v>
      </c>
    </row>
    <row r="317" spans="1:207">
      <c r="A317" s="7"/>
      <c r="B317" s="8">
        <f t="shared" si="286"/>
        <v>8.9297619047619055</v>
      </c>
      <c r="C317" s="25">
        <f t="shared" si="296"/>
        <v>8.8190476190476179</v>
      </c>
      <c r="D317" s="16">
        <f t="shared" si="301"/>
        <v>8.8685119047619061</v>
      </c>
      <c r="E317" s="8">
        <f t="shared" si="315"/>
        <v>8.7196230158730152</v>
      </c>
      <c r="F317" s="29">
        <f t="shared" si="263"/>
        <v>8.8699484126984132</v>
      </c>
      <c r="G317" s="16">
        <f t="shared" si="287"/>
        <v>14.3</v>
      </c>
      <c r="H317" s="17">
        <f t="shared" si="288"/>
        <v>9.1</v>
      </c>
      <c r="I317" s="18">
        <f t="shared" si="289"/>
        <v>2.8</v>
      </c>
      <c r="J317" s="61">
        <f t="shared" si="290"/>
        <v>8.5500000000000007</v>
      </c>
      <c r="AB317" s="62">
        <v>1967</v>
      </c>
      <c r="AC317" s="15">
        <v>10.8</v>
      </c>
      <c r="AD317" s="15">
        <v>12.2</v>
      </c>
      <c r="AE317" s="15">
        <v>10.6</v>
      </c>
      <c r="AF317" s="15">
        <v>10</v>
      </c>
      <c r="AG317" s="15">
        <v>8.6</v>
      </c>
      <c r="AH317" s="15">
        <v>7.2</v>
      </c>
      <c r="AI317" s="15">
        <v>6.3</v>
      </c>
      <c r="AJ317" s="15">
        <v>6.4</v>
      </c>
      <c r="AK317" s="15">
        <v>6.9</v>
      </c>
      <c r="AL317" s="15">
        <v>7.9</v>
      </c>
      <c r="AM317" s="15">
        <v>7.3</v>
      </c>
      <c r="AN317" s="15">
        <v>9.6999999999999993</v>
      </c>
      <c r="AO317" s="21">
        <f t="shared" si="298"/>
        <v>8.658333333333335</v>
      </c>
      <c r="AQ317" s="22">
        <f t="shared" si="299"/>
        <v>11.200000000000001</v>
      </c>
      <c r="AR317" s="23">
        <f t="shared" si="300"/>
        <v>6.6333333333333329</v>
      </c>
      <c r="AS317" s="24">
        <f t="shared" si="313"/>
        <v>8.4704545454545457</v>
      </c>
      <c r="BA317" s="2">
        <f t="shared" si="314"/>
        <v>1967</v>
      </c>
      <c r="BB317" s="20" t="s">
        <v>100</v>
      </c>
      <c r="BC317" s="15">
        <v>11.4</v>
      </c>
      <c r="BD317" s="15">
        <v>11.7</v>
      </c>
      <c r="BE317" s="15">
        <v>11</v>
      </c>
      <c r="BF317" s="15">
        <v>10.5</v>
      </c>
      <c r="BG317" s="15">
        <v>9.1999999999999993</v>
      </c>
      <c r="BH317" s="15">
        <v>8.6</v>
      </c>
      <c r="BI317" s="15">
        <v>7.1</v>
      </c>
      <c r="BJ317" s="15">
        <v>7.2</v>
      </c>
      <c r="BK317" s="15">
        <v>8</v>
      </c>
      <c r="BL317" s="15">
        <v>8.8000000000000007</v>
      </c>
      <c r="BM317" s="15">
        <v>9.3000000000000007</v>
      </c>
      <c r="BN317" s="15">
        <v>10.3</v>
      </c>
      <c r="BO317" s="21">
        <f t="shared" si="310"/>
        <v>9.4249999999999989</v>
      </c>
      <c r="BQ317" s="22">
        <f t="shared" si="311"/>
        <v>11.366666666666667</v>
      </c>
      <c r="BR317" s="23">
        <f t="shared" si="312"/>
        <v>7.6333333333333329</v>
      </c>
      <c r="BS317" s="24">
        <f t="shared" si="274"/>
        <v>9.5272727272727273</v>
      </c>
      <c r="CA317" s="2">
        <f t="shared" si="291"/>
        <v>1967</v>
      </c>
      <c r="CB317" s="20" t="s">
        <v>100</v>
      </c>
      <c r="CC317" s="15">
        <v>12.7</v>
      </c>
      <c r="CD317" s="15">
        <v>13.6</v>
      </c>
      <c r="CE317" s="15">
        <v>12.7</v>
      </c>
      <c r="CF317" s="15">
        <v>12.1</v>
      </c>
      <c r="CG317" s="15">
        <v>9.9</v>
      </c>
      <c r="CH317" s="15">
        <v>9.3000000000000007</v>
      </c>
      <c r="CI317" s="15">
        <v>8.1</v>
      </c>
      <c r="CJ317" s="15">
        <v>7.2</v>
      </c>
      <c r="CK317" s="15">
        <v>7.8</v>
      </c>
      <c r="CL317" s="15">
        <v>9</v>
      </c>
      <c r="CM317" s="15">
        <v>9.6</v>
      </c>
      <c r="CN317" s="15">
        <v>10.8</v>
      </c>
      <c r="CO317" s="21">
        <f t="shared" si="280"/>
        <v>10.233333333333333</v>
      </c>
      <c r="CQ317" s="22">
        <f t="shared" si="281"/>
        <v>13</v>
      </c>
      <c r="CR317" s="23">
        <f t="shared" si="282"/>
        <v>8.1999999999999993</v>
      </c>
      <c r="CS317" s="24">
        <f t="shared" si="302"/>
        <v>10.093939393939394</v>
      </c>
      <c r="DA317" s="2">
        <f t="shared" si="292"/>
        <v>1967</v>
      </c>
      <c r="DB317" s="20" t="s">
        <v>100</v>
      </c>
      <c r="DC317" s="15">
        <v>11.4</v>
      </c>
      <c r="DD317" s="15">
        <v>12.3</v>
      </c>
      <c r="DE317" s="15">
        <v>11.2</v>
      </c>
      <c r="DF317" s="15">
        <v>8.9</v>
      </c>
      <c r="DG317" s="15">
        <v>8</v>
      </c>
      <c r="DH317" s="15">
        <v>4.9000000000000004</v>
      </c>
      <c r="DI317" s="15">
        <v>4.0999999999999996</v>
      </c>
      <c r="DJ317" s="15">
        <v>5</v>
      </c>
      <c r="DK317" s="15">
        <v>6.7</v>
      </c>
      <c r="DL317" s="15">
        <v>7.9</v>
      </c>
      <c r="DM317" s="15">
        <v>8.8000000000000007</v>
      </c>
      <c r="DN317" s="15">
        <v>10.199999999999999</v>
      </c>
      <c r="DO317" s="21">
        <f t="shared" si="283"/>
        <v>8.283333333333335</v>
      </c>
      <c r="DQ317" s="22">
        <f t="shared" si="284"/>
        <v>11.633333333333335</v>
      </c>
      <c r="DR317" s="23">
        <f t="shared" si="285"/>
        <v>4.666666666666667</v>
      </c>
      <c r="DS317" s="24">
        <f t="shared" si="303"/>
        <v>8.0318181818181813</v>
      </c>
      <c r="EA317" s="2">
        <f t="shared" si="279"/>
        <v>1967</v>
      </c>
      <c r="EB317" s="20" t="s">
        <v>100</v>
      </c>
      <c r="EC317" s="15">
        <v>12.9</v>
      </c>
      <c r="ED317" s="15">
        <v>14.3</v>
      </c>
      <c r="EE317" s="15">
        <v>12.9</v>
      </c>
      <c r="EF317" s="15">
        <v>10.5</v>
      </c>
      <c r="EG317" s="15">
        <v>9.5</v>
      </c>
      <c r="EH317" s="15">
        <v>9.1</v>
      </c>
      <c r="EI317" s="15">
        <v>7.8</v>
      </c>
      <c r="EJ317" s="15">
        <v>7</v>
      </c>
      <c r="EK317" s="15">
        <v>7.4</v>
      </c>
      <c r="EL317" s="15">
        <v>9.3000000000000007</v>
      </c>
      <c r="EM317" s="15">
        <v>9.1</v>
      </c>
      <c r="EN317" s="15">
        <v>10.5</v>
      </c>
      <c r="EO317" s="21">
        <f t="shared" si="275"/>
        <v>10.025</v>
      </c>
      <c r="EQ317" s="22">
        <f t="shared" si="276"/>
        <v>13.366666666666667</v>
      </c>
      <c r="ER317" s="23">
        <f t="shared" si="277"/>
        <v>7.9666666666666659</v>
      </c>
      <c r="ES317" s="24">
        <f t="shared" si="297"/>
        <v>9.8598484848484844</v>
      </c>
      <c r="FA317" s="2">
        <f t="shared" si="278"/>
        <v>1967</v>
      </c>
      <c r="FB317" s="20" t="s">
        <v>100</v>
      </c>
      <c r="FC317" s="15">
        <v>10.199999999999999</v>
      </c>
      <c r="FD317" s="15">
        <v>11.5</v>
      </c>
      <c r="FE317" s="15">
        <v>9.6</v>
      </c>
      <c r="FF317" s="15">
        <v>6.9</v>
      </c>
      <c r="FG317" s="15">
        <v>4.7</v>
      </c>
      <c r="FH317" s="15">
        <v>4.3</v>
      </c>
      <c r="FI317" s="15">
        <v>2.8</v>
      </c>
      <c r="FJ317" s="15">
        <v>3.1</v>
      </c>
      <c r="FK317" s="15">
        <v>4.5</v>
      </c>
      <c r="FL317" s="15">
        <v>6.4</v>
      </c>
      <c r="FM317" s="15">
        <v>6.6</v>
      </c>
      <c r="FN317" s="15">
        <v>8.4</v>
      </c>
      <c r="FO317" s="21">
        <f t="shared" si="293"/>
        <v>6.583333333333333</v>
      </c>
      <c r="FQ317" s="22">
        <f t="shared" si="294"/>
        <v>10.433333333333332</v>
      </c>
      <c r="FR317" s="23">
        <f t="shared" si="295"/>
        <v>3.4</v>
      </c>
      <c r="FS317" s="24">
        <f t="shared" si="305"/>
        <v>6.3121212121212116</v>
      </c>
      <c r="GA317" s="2">
        <f t="shared" si="309"/>
        <v>1967</v>
      </c>
      <c r="GB317" s="20" t="s">
        <v>100</v>
      </c>
      <c r="GC317" s="15">
        <v>12.5</v>
      </c>
      <c r="GD317" s="15">
        <v>13.9</v>
      </c>
      <c r="GE317" s="15">
        <v>11</v>
      </c>
      <c r="GF317" s="15">
        <v>10.8</v>
      </c>
      <c r="GG317" s="15">
        <v>7.9</v>
      </c>
      <c r="GH317" s="15">
        <v>7</v>
      </c>
      <c r="GI317" s="15">
        <v>6</v>
      </c>
      <c r="GJ317" s="15">
        <v>5.4</v>
      </c>
      <c r="GK317" s="15">
        <v>7.8</v>
      </c>
      <c r="GL317" s="15">
        <v>9.3000000000000007</v>
      </c>
      <c r="GM317" s="15">
        <v>9.8000000000000007</v>
      </c>
      <c r="GN317" s="15">
        <v>10.3</v>
      </c>
      <c r="GO317" s="21">
        <f t="shared" si="306"/>
        <v>9.3083333333333318</v>
      </c>
      <c r="GQ317" s="22">
        <f t="shared" si="307"/>
        <v>12.466666666666667</v>
      </c>
      <c r="GR317" s="23">
        <f t="shared" si="308"/>
        <v>6.1333333333333329</v>
      </c>
      <c r="GS317" s="24">
        <f t="shared" si="270"/>
        <v>9.5098484848484848</v>
      </c>
      <c r="GT317" s="22">
        <f>AVERAGE(Sheet1!AQ317,Sheet1!BQ317,Sheet1!CQ317,Sheet1!DQ316,Sheet1!EQ317,Sheet1!FQ317,Sheet1!GQ317)</f>
        <v>11.957142857142857</v>
      </c>
      <c r="GU317" s="23">
        <f>AVERAGE(Sheet1!AR317,Sheet1!BR317,Sheet1!CR317,Sheet1!DR316,Sheet1!ER317,Sheet1!FR317,Sheet1!GR317)</f>
        <v>6.3428571428571425</v>
      </c>
      <c r="GV317" s="22">
        <f t="shared" si="271"/>
        <v>11.769336219336219</v>
      </c>
      <c r="GW317" s="23">
        <f t="shared" si="272"/>
        <v>6.1450216450216439</v>
      </c>
      <c r="GX317" s="24">
        <f>AVERAGE(Sheet1!$AO317,Sheet1!$BO317,Sheet1!$CO317,Sheet1!$DO316,Sheet1!$EO317,Sheet1!$FO317,Sheet1!$GO317)</f>
        <v>8.9297619047619055</v>
      </c>
      <c r="GY317" s="24">
        <f t="shared" si="273"/>
        <v>8.8288961038961027</v>
      </c>
    </row>
    <row r="318" spans="1:207">
      <c r="A318" s="7"/>
      <c r="B318" s="8">
        <f t="shared" si="286"/>
        <v>8.8712301587301585</v>
      </c>
      <c r="C318" s="25">
        <f t="shared" si="296"/>
        <v>8.8366269841269833</v>
      </c>
      <c r="D318" s="16">
        <f t="shared" si="301"/>
        <v>8.9084325396825399</v>
      </c>
      <c r="E318" s="8">
        <f t="shared" si="315"/>
        <v>8.7312797619047604</v>
      </c>
      <c r="F318" s="29">
        <f t="shared" si="263"/>
        <v>8.8605119047619052</v>
      </c>
      <c r="G318" s="16">
        <f t="shared" si="287"/>
        <v>14.3</v>
      </c>
      <c r="H318" s="17">
        <f t="shared" si="288"/>
        <v>8.5500000000000007</v>
      </c>
      <c r="I318" s="18">
        <f t="shared" si="289"/>
        <v>2</v>
      </c>
      <c r="J318" s="61">
        <f t="shared" si="290"/>
        <v>8.15</v>
      </c>
      <c r="AB318" s="62">
        <v>1968</v>
      </c>
      <c r="AC318" s="15">
        <v>8.5</v>
      </c>
      <c r="AD318" s="27">
        <f>(SUM(AD315:AD317)+SUM(AD319:AD321))/6</f>
        <v>12.183333333333332</v>
      </c>
      <c r="AE318" s="15">
        <v>12.5</v>
      </c>
      <c r="AF318" s="15">
        <v>10.1</v>
      </c>
      <c r="AG318" s="15">
        <v>6.7</v>
      </c>
      <c r="AH318" s="15">
        <v>5.8</v>
      </c>
      <c r="AI318" s="15">
        <v>6.2</v>
      </c>
      <c r="AJ318" s="15">
        <v>6.2</v>
      </c>
      <c r="AK318" s="15">
        <v>6.9</v>
      </c>
      <c r="AL318" s="15">
        <v>6.8</v>
      </c>
      <c r="AM318" s="15">
        <v>8.3000000000000007</v>
      </c>
      <c r="AN318" s="15">
        <v>10.1</v>
      </c>
      <c r="AO318" s="21">
        <f t="shared" si="298"/>
        <v>8.3569444444444443</v>
      </c>
      <c r="AQ318" s="22">
        <f t="shared" si="299"/>
        <v>11.06111111111111</v>
      </c>
      <c r="AR318" s="23">
        <f t="shared" si="300"/>
        <v>6.0666666666666664</v>
      </c>
      <c r="AS318" s="24">
        <f t="shared" si="313"/>
        <v>8.4976010101010111</v>
      </c>
      <c r="BA318" s="2">
        <f t="shared" si="314"/>
        <v>1968</v>
      </c>
      <c r="BB318" s="20" t="s">
        <v>101</v>
      </c>
      <c r="BC318" s="15">
        <v>11.7</v>
      </c>
      <c r="BD318" s="15">
        <v>13.1</v>
      </c>
      <c r="BE318" s="15">
        <v>12.4</v>
      </c>
      <c r="BF318" s="15">
        <v>11.1</v>
      </c>
      <c r="BG318" s="15">
        <v>8.6999999999999993</v>
      </c>
      <c r="BH318" s="15">
        <v>7.5</v>
      </c>
      <c r="BI318" s="15">
        <v>7.1</v>
      </c>
      <c r="BJ318" s="15">
        <v>7.5</v>
      </c>
      <c r="BK318" s="15">
        <v>8</v>
      </c>
      <c r="BL318" s="15">
        <v>7.9</v>
      </c>
      <c r="BM318" s="15">
        <v>9.3000000000000007</v>
      </c>
      <c r="BN318" s="15">
        <v>10.3</v>
      </c>
      <c r="BO318" s="21">
        <f t="shared" si="310"/>
        <v>9.5499999999999989</v>
      </c>
      <c r="BQ318" s="22">
        <f t="shared" si="311"/>
        <v>12.399999999999999</v>
      </c>
      <c r="BR318" s="23">
        <f t="shared" si="312"/>
        <v>7.3666666666666671</v>
      </c>
      <c r="BS318" s="24">
        <f t="shared" si="274"/>
        <v>9.5325757575757581</v>
      </c>
      <c r="CA318" s="2">
        <f t="shared" si="291"/>
        <v>1968</v>
      </c>
      <c r="CB318" s="20" t="s">
        <v>101</v>
      </c>
      <c r="CC318" s="15">
        <v>12.8</v>
      </c>
      <c r="CD318" s="15">
        <v>14.3</v>
      </c>
      <c r="CE318" s="15">
        <v>13.6</v>
      </c>
      <c r="CF318" s="15">
        <v>12.5</v>
      </c>
      <c r="CG318" s="15">
        <v>8.9</v>
      </c>
      <c r="CH318" s="15">
        <v>8.1</v>
      </c>
      <c r="CI318" s="15">
        <v>7.9</v>
      </c>
      <c r="CJ318" s="15">
        <v>6.8</v>
      </c>
      <c r="CK318" s="15">
        <v>7.5</v>
      </c>
      <c r="CL318" s="15">
        <v>8.1</v>
      </c>
      <c r="CM318" s="15">
        <v>9.6999999999999993</v>
      </c>
      <c r="CN318" s="15">
        <v>10.8</v>
      </c>
      <c r="CO318" s="21">
        <f t="shared" si="280"/>
        <v>10.083333333333334</v>
      </c>
      <c r="CQ318" s="22">
        <f t="shared" si="281"/>
        <v>13.566666666666668</v>
      </c>
      <c r="CR318" s="23">
        <f t="shared" si="282"/>
        <v>7.6000000000000005</v>
      </c>
      <c r="CS318" s="24">
        <f t="shared" si="302"/>
        <v>10.144696969696968</v>
      </c>
      <c r="DA318" s="2">
        <f t="shared" si="292"/>
        <v>1968</v>
      </c>
      <c r="DB318" s="20" t="s">
        <v>101</v>
      </c>
      <c r="DC318" s="15">
        <v>11.5</v>
      </c>
      <c r="DD318" s="15">
        <v>12.7</v>
      </c>
      <c r="DE318" s="15">
        <v>12.2</v>
      </c>
      <c r="DF318" s="15">
        <v>9.5</v>
      </c>
      <c r="DG318" s="15">
        <v>6.2</v>
      </c>
      <c r="DH318" s="15">
        <v>4.8</v>
      </c>
      <c r="DI318" s="15">
        <v>4.4000000000000004</v>
      </c>
      <c r="DJ318" s="15">
        <v>5.4</v>
      </c>
      <c r="DK318" s="15">
        <v>6.5</v>
      </c>
      <c r="DL318" s="15">
        <v>7.3</v>
      </c>
      <c r="DM318" s="15">
        <v>9</v>
      </c>
      <c r="DN318" s="15">
        <v>10.4</v>
      </c>
      <c r="DO318" s="21">
        <f t="shared" si="283"/>
        <v>8.3250000000000011</v>
      </c>
      <c r="DQ318" s="22">
        <f t="shared" si="284"/>
        <v>12.133333333333333</v>
      </c>
      <c r="DR318" s="23">
        <f t="shared" si="285"/>
        <v>4.8666666666666663</v>
      </c>
      <c r="DS318" s="24">
        <f t="shared" si="303"/>
        <v>8.1045454545454554</v>
      </c>
      <c r="EA318" s="2">
        <f t="shared" si="279"/>
        <v>1968</v>
      </c>
      <c r="EB318" s="20" t="s">
        <v>101</v>
      </c>
      <c r="EC318" s="15">
        <v>13.1</v>
      </c>
      <c r="ED318" s="15">
        <v>12.9</v>
      </c>
      <c r="EE318" s="15">
        <v>13.2</v>
      </c>
      <c r="EF318" s="15">
        <v>11.5</v>
      </c>
      <c r="EG318" s="15">
        <v>7.2</v>
      </c>
      <c r="EH318" s="15">
        <v>5.9</v>
      </c>
      <c r="EI318" s="15">
        <v>6</v>
      </c>
      <c r="EJ318" s="15">
        <v>6.2</v>
      </c>
      <c r="EK318" s="15">
        <v>7</v>
      </c>
      <c r="EL318" s="15">
        <v>8.1</v>
      </c>
      <c r="EM318" s="15">
        <v>9.3000000000000007</v>
      </c>
      <c r="EN318" s="15">
        <v>11.6</v>
      </c>
      <c r="EO318" s="21">
        <f t="shared" si="275"/>
        <v>9.3333333333333339</v>
      </c>
      <c r="EQ318" s="22">
        <f t="shared" si="276"/>
        <v>13.066666666666668</v>
      </c>
      <c r="ER318" s="23">
        <f t="shared" si="277"/>
        <v>6.0333333333333341</v>
      </c>
      <c r="ES318" s="24">
        <f t="shared" si="297"/>
        <v>9.8859848484848474</v>
      </c>
      <c r="FA318" s="2">
        <f t="shared" si="278"/>
        <v>1968</v>
      </c>
      <c r="FB318" s="20" t="s">
        <v>101</v>
      </c>
      <c r="FC318" s="15">
        <v>10.8</v>
      </c>
      <c r="FD318" s="15">
        <v>12.3</v>
      </c>
      <c r="FE318" s="15">
        <v>11.3</v>
      </c>
      <c r="FF318" s="15">
        <v>8.6999999999999993</v>
      </c>
      <c r="FG318" s="15">
        <v>4.4000000000000004</v>
      </c>
      <c r="FH318" s="15">
        <v>3</v>
      </c>
      <c r="FI318" s="15">
        <v>2</v>
      </c>
      <c r="FJ318" s="15">
        <v>3.7</v>
      </c>
      <c r="FK318" s="15">
        <v>4.5</v>
      </c>
      <c r="FL318" s="15">
        <v>5.3</v>
      </c>
      <c r="FM318" s="15">
        <v>7</v>
      </c>
      <c r="FN318" s="15">
        <v>9.1</v>
      </c>
      <c r="FO318" s="21">
        <f t="shared" si="293"/>
        <v>6.8416666666666677</v>
      </c>
      <c r="FQ318" s="22">
        <f t="shared" si="294"/>
        <v>11.466666666666669</v>
      </c>
      <c r="FR318" s="23">
        <f t="shared" si="295"/>
        <v>2.9</v>
      </c>
      <c r="FS318" s="24">
        <f t="shared" si="305"/>
        <v>6.4454545454545444</v>
      </c>
      <c r="GA318" s="2">
        <f t="shared" si="309"/>
        <v>1968</v>
      </c>
      <c r="GB318" s="20" t="s">
        <v>101</v>
      </c>
      <c r="GC318" s="15">
        <v>12.7</v>
      </c>
      <c r="GD318" s="15">
        <v>13.4</v>
      </c>
      <c r="GE318" s="15">
        <v>13.5</v>
      </c>
      <c r="GF318" s="15">
        <v>11.8</v>
      </c>
      <c r="GG318" s="15">
        <v>8.1</v>
      </c>
      <c r="GH318" s="15">
        <v>6.8</v>
      </c>
      <c r="GI318" s="15">
        <v>4.9000000000000004</v>
      </c>
      <c r="GJ318" s="15">
        <v>6.7</v>
      </c>
      <c r="GK318" s="15">
        <v>7.8</v>
      </c>
      <c r="GL318" s="15">
        <v>8.6</v>
      </c>
      <c r="GM318" s="15">
        <v>10.1</v>
      </c>
      <c r="GN318" s="15">
        <v>11.4</v>
      </c>
      <c r="GO318" s="21">
        <f t="shared" si="306"/>
        <v>9.65</v>
      </c>
      <c r="GQ318" s="22">
        <f t="shared" si="307"/>
        <v>13.200000000000001</v>
      </c>
      <c r="GR318" s="23">
        <f t="shared" si="308"/>
        <v>6.1333333333333329</v>
      </c>
      <c r="GS318" s="24">
        <f t="shared" si="270"/>
        <v>9.5431818181818198</v>
      </c>
      <c r="GT318" s="22">
        <f>AVERAGE(Sheet1!AQ318,Sheet1!BQ318,Sheet1!CQ318,Sheet1!DQ317,Sheet1!EQ318,Sheet1!FQ318,Sheet1!GQ318)</f>
        <v>12.342063492063494</v>
      </c>
      <c r="GU318" s="23">
        <f>AVERAGE(Sheet1!AR318,Sheet1!BR318,Sheet1!CR318,Sheet1!DR317,Sheet1!ER318,Sheet1!FR318,Sheet1!GR318)</f>
        <v>5.8238095238095244</v>
      </c>
      <c r="GV318" s="22">
        <f t="shared" si="271"/>
        <v>11.896969696969698</v>
      </c>
      <c r="GW318" s="23">
        <f t="shared" si="272"/>
        <v>6.0978354978354981</v>
      </c>
      <c r="GX318" s="24">
        <f>AVERAGE(Sheet1!$AO318,Sheet1!$BO318,Sheet1!$CO318,Sheet1!$DO317,Sheet1!$EO318,Sheet1!$FO318,Sheet1!$GO318)</f>
        <v>8.8712301587301585</v>
      </c>
      <c r="GY318" s="24">
        <f t="shared" si="273"/>
        <v>8.86875901875902</v>
      </c>
    </row>
    <row r="319" spans="1:207">
      <c r="A319" s="7"/>
      <c r="B319" s="8">
        <f t="shared" si="286"/>
        <v>9.2261904761904781</v>
      </c>
      <c r="C319" s="25">
        <f t="shared" si="296"/>
        <v>8.9259126984126986</v>
      </c>
      <c r="D319" s="16">
        <f t="shared" si="301"/>
        <v>8.9399801587301599</v>
      </c>
      <c r="E319" s="8">
        <f t="shared" si="315"/>
        <v>8.7871130952380945</v>
      </c>
      <c r="F319" s="29">
        <f t="shared" si="263"/>
        <v>8.8551746031746035</v>
      </c>
      <c r="G319" s="16">
        <f t="shared" si="287"/>
        <v>15.1</v>
      </c>
      <c r="H319" s="17">
        <f t="shared" si="288"/>
        <v>9.3000000000000007</v>
      </c>
      <c r="I319" s="18">
        <f t="shared" si="289"/>
        <v>3</v>
      </c>
      <c r="J319" s="61">
        <f t="shared" si="290"/>
        <v>9.0500000000000007</v>
      </c>
      <c r="AB319" s="62">
        <v>1969</v>
      </c>
      <c r="AC319" s="15">
        <v>11</v>
      </c>
      <c r="AD319" s="15">
        <v>13</v>
      </c>
      <c r="AE319" s="15">
        <v>12</v>
      </c>
      <c r="AF319" s="15">
        <v>9.6999999999999993</v>
      </c>
      <c r="AG319" s="15">
        <v>8.3000000000000007</v>
      </c>
      <c r="AH319" s="15">
        <v>6.1</v>
      </c>
      <c r="AI319" s="15">
        <v>6.8</v>
      </c>
      <c r="AJ319" s="15">
        <v>6.4</v>
      </c>
      <c r="AK319" s="15">
        <v>5.9</v>
      </c>
      <c r="AL319" s="15">
        <v>7.6</v>
      </c>
      <c r="AM319" s="15">
        <v>9.6999999999999993</v>
      </c>
      <c r="AN319" s="15">
        <v>9.1</v>
      </c>
      <c r="AO319" s="21">
        <f t="shared" si="298"/>
        <v>8.8000000000000007</v>
      </c>
      <c r="AQ319" s="22">
        <f t="shared" si="299"/>
        <v>12</v>
      </c>
      <c r="AR319" s="23">
        <f t="shared" si="300"/>
        <v>6.4333333333333327</v>
      </c>
      <c r="AS319" s="24">
        <f t="shared" si="313"/>
        <v>8.5695707070707066</v>
      </c>
      <c r="BA319" s="2">
        <f t="shared" si="314"/>
        <v>1969</v>
      </c>
      <c r="BB319" s="20" t="s">
        <v>102</v>
      </c>
      <c r="BC319" s="15">
        <v>12.1</v>
      </c>
      <c r="BD319" s="15">
        <v>14.1</v>
      </c>
      <c r="BE319" s="15">
        <v>12.6</v>
      </c>
      <c r="BF319" s="15">
        <v>10.4</v>
      </c>
      <c r="BG319" s="15">
        <v>9.3000000000000007</v>
      </c>
      <c r="BH319" s="15">
        <v>7.1</v>
      </c>
      <c r="BI319" s="15">
        <v>8.6999999999999993</v>
      </c>
      <c r="BJ319" s="15">
        <v>8.1</v>
      </c>
      <c r="BK319" s="15">
        <v>6.6</v>
      </c>
      <c r="BL319" s="15">
        <v>8.1999999999999993</v>
      </c>
      <c r="BM319" s="15">
        <v>10.199999999999999</v>
      </c>
      <c r="BN319" s="15">
        <v>9.6999999999999993</v>
      </c>
      <c r="BO319" s="21">
        <f t="shared" si="310"/>
        <v>9.7583333333333329</v>
      </c>
      <c r="BQ319" s="22">
        <f t="shared" si="311"/>
        <v>12.933333333333332</v>
      </c>
      <c r="BR319" s="23">
        <f t="shared" si="312"/>
        <v>7.9666666666666659</v>
      </c>
      <c r="BS319" s="24">
        <f t="shared" si="274"/>
        <v>9.5924242424242436</v>
      </c>
      <c r="CA319" s="2">
        <f t="shared" si="291"/>
        <v>1969</v>
      </c>
      <c r="CB319" s="20" t="s">
        <v>102</v>
      </c>
      <c r="CC319" s="15">
        <v>12.8</v>
      </c>
      <c r="CD319" s="15">
        <v>14.5</v>
      </c>
      <c r="CE319" s="15">
        <v>13.4</v>
      </c>
      <c r="CF319" s="15">
        <v>11.2</v>
      </c>
      <c r="CG319" s="15">
        <v>9.6999999999999993</v>
      </c>
      <c r="CH319" s="15">
        <v>7.8</v>
      </c>
      <c r="CI319" s="15">
        <v>9.5</v>
      </c>
      <c r="CJ319" s="15">
        <v>8.9</v>
      </c>
      <c r="CK319" s="15">
        <v>8.5</v>
      </c>
      <c r="CL319" s="15">
        <v>9.8000000000000007</v>
      </c>
      <c r="CM319" s="15">
        <v>11.9</v>
      </c>
      <c r="CN319" s="15">
        <v>11.8</v>
      </c>
      <c r="CO319" s="21">
        <f t="shared" si="280"/>
        <v>10.816666666666668</v>
      </c>
      <c r="CQ319" s="22">
        <f t="shared" si="281"/>
        <v>13.566666666666668</v>
      </c>
      <c r="CR319" s="23">
        <f t="shared" si="282"/>
        <v>8.7333333333333343</v>
      </c>
      <c r="CS319" s="24">
        <f t="shared" si="302"/>
        <v>10.264393939393939</v>
      </c>
      <c r="DA319" s="2">
        <f t="shared" si="292"/>
        <v>1969</v>
      </c>
      <c r="DB319" s="20" t="s">
        <v>102</v>
      </c>
      <c r="DC319" s="15">
        <v>12.3</v>
      </c>
      <c r="DD319" s="15">
        <v>14</v>
      </c>
      <c r="DE319" s="15">
        <v>12.2</v>
      </c>
      <c r="DF319" s="15">
        <v>9.3000000000000007</v>
      </c>
      <c r="DG319" s="15">
        <v>6.6</v>
      </c>
      <c r="DH319" s="15">
        <v>4.3</v>
      </c>
      <c r="DI319" s="15">
        <v>5.7</v>
      </c>
      <c r="DJ319" s="15">
        <v>5.7</v>
      </c>
      <c r="DK319" s="15">
        <v>5.3</v>
      </c>
      <c r="DL319" s="15">
        <v>7.6</v>
      </c>
      <c r="DM319" s="15">
        <v>10</v>
      </c>
      <c r="DN319" s="15">
        <v>9.8000000000000007</v>
      </c>
      <c r="DO319" s="21">
        <f t="shared" si="283"/>
        <v>8.5666666666666647</v>
      </c>
      <c r="DQ319" s="22">
        <f t="shared" si="284"/>
        <v>12.833333333333334</v>
      </c>
      <c r="DR319" s="23">
        <f t="shared" si="285"/>
        <v>5.2333333333333334</v>
      </c>
      <c r="DS319" s="24">
        <f t="shared" si="303"/>
        <v>8.2000000000000011</v>
      </c>
      <c r="EA319" s="2">
        <f t="shared" si="279"/>
        <v>1969</v>
      </c>
      <c r="EB319" s="20" t="s">
        <v>102</v>
      </c>
      <c r="EC319" s="15">
        <v>13.2</v>
      </c>
      <c r="ED319" s="15">
        <v>15.1</v>
      </c>
      <c r="EE319" s="15">
        <v>12.9</v>
      </c>
      <c r="EF319" s="15">
        <v>11</v>
      </c>
      <c r="EG319" s="15">
        <v>9.8000000000000007</v>
      </c>
      <c r="EH319" s="15">
        <v>7.5</v>
      </c>
      <c r="EI319" s="15">
        <v>7.5</v>
      </c>
      <c r="EJ319" s="15">
        <v>8.5</v>
      </c>
      <c r="EK319" s="15">
        <v>6.7</v>
      </c>
      <c r="EL319" s="15">
        <v>9.3000000000000007</v>
      </c>
      <c r="EM319" s="15">
        <v>11.8</v>
      </c>
      <c r="EN319" s="15">
        <v>10.8</v>
      </c>
      <c r="EO319" s="21">
        <f t="shared" si="275"/>
        <v>10.341666666666667</v>
      </c>
      <c r="EQ319" s="22">
        <f t="shared" si="276"/>
        <v>13.733333333333333</v>
      </c>
      <c r="ER319" s="23">
        <f t="shared" si="277"/>
        <v>7.833333333333333</v>
      </c>
      <c r="ES319" s="24">
        <f t="shared" si="297"/>
        <v>9.9159090909090892</v>
      </c>
      <c r="FA319" s="2">
        <f t="shared" si="278"/>
        <v>1969</v>
      </c>
      <c r="FB319" s="20" t="s">
        <v>102</v>
      </c>
      <c r="FC319" s="15">
        <v>11</v>
      </c>
      <c r="FD319" s="15">
        <v>12.8</v>
      </c>
      <c r="FE319" s="15">
        <v>10.1</v>
      </c>
      <c r="FF319" s="15">
        <v>7.2</v>
      </c>
      <c r="FG319" s="15">
        <v>5.7</v>
      </c>
      <c r="FH319" s="15">
        <v>3</v>
      </c>
      <c r="FI319" s="15">
        <v>3.6</v>
      </c>
      <c r="FJ319" s="15">
        <v>4.7</v>
      </c>
      <c r="FK319" s="15">
        <v>3.5</v>
      </c>
      <c r="FL319" s="15">
        <v>4.5999999999999996</v>
      </c>
      <c r="FM319" s="15">
        <v>7.6</v>
      </c>
      <c r="FN319" s="15">
        <v>7</v>
      </c>
      <c r="FO319" s="21">
        <f t="shared" si="293"/>
        <v>6.7333333333333334</v>
      </c>
      <c r="FQ319" s="22">
        <f t="shared" si="294"/>
        <v>11.299999999999999</v>
      </c>
      <c r="FR319" s="23">
        <f t="shared" si="295"/>
        <v>3.7666666666666671</v>
      </c>
      <c r="FS319" s="24">
        <f t="shared" si="305"/>
        <v>6.5295454545454552</v>
      </c>
      <c r="GA319" s="2">
        <f t="shared" si="309"/>
        <v>1969</v>
      </c>
      <c r="GB319" s="20" t="s">
        <v>102</v>
      </c>
      <c r="GC319" s="15">
        <v>13.5</v>
      </c>
      <c r="GD319" s="15">
        <v>14.3</v>
      </c>
      <c r="GE319" s="15">
        <v>12.5</v>
      </c>
      <c r="GF319" s="15">
        <v>10.4</v>
      </c>
      <c r="GG319" s="15">
        <v>8</v>
      </c>
      <c r="GH319" s="15">
        <v>6.4</v>
      </c>
      <c r="GI319" s="15">
        <v>7.8</v>
      </c>
      <c r="GJ319" s="15">
        <v>7.6</v>
      </c>
      <c r="GK319" s="15">
        <v>6.6</v>
      </c>
      <c r="GL319" s="15">
        <v>8.8000000000000007</v>
      </c>
      <c r="GM319" s="15">
        <v>11.1</v>
      </c>
      <c r="GN319" s="15">
        <v>10.7</v>
      </c>
      <c r="GO319" s="21">
        <f t="shared" si="306"/>
        <v>9.8083333333333318</v>
      </c>
      <c r="GQ319" s="22">
        <f t="shared" si="307"/>
        <v>13.433333333333332</v>
      </c>
      <c r="GR319" s="23">
        <f t="shared" si="308"/>
        <v>7.2666666666666657</v>
      </c>
      <c r="GS319" s="24">
        <f t="shared" ref="GS319:GS350" si="316">AVERAGE(GO309:GO319)</f>
        <v>9.5848484848484858</v>
      </c>
      <c r="GT319" s="22">
        <f>AVERAGE(Sheet1!AQ319,Sheet1!BQ319,Sheet1!CQ319,Sheet1!DQ318,Sheet1!EQ319,Sheet1!FQ319,Sheet1!GQ319)</f>
        <v>12.728571428571428</v>
      </c>
      <c r="GU319" s="23">
        <f>AVERAGE(Sheet1!AR319,Sheet1!BR319,Sheet1!CR319,Sheet1!DR318,Sheet1!ER319,Sheet1!FR319,Sheet1!GR319)</f>
        <v>6.6952380952380954</v>
      </c>
      <c r="GV319" s="22">
        <f t="shared" si="271"/>
        <v>12.041053391053394</v>
      </c>
      <c r="GW319" s="23">
        <f t="shared" si="272"/>
        <v>6.1718614718614706</v>
      </c>
      <c r="GX319" s="24">
        <f>AVERAGE(Sheet1!$AO319,Sheet1!$BO319,Sheet1!$CO319,Sheet1!$DO318,Sheet1!$EO319,Sheet1!$FO319,Sheet1!$GO319)</f>
        <v>9.2261904761904781</v>
      </c>
      <c r="GY319" s="24">
        <f t="shared" si="273"/>
        <v>8.9373196248196241</v>
      </c>
    </row>
    <row r="320" spans="1:207">
      <c r="A320" s="7">
        <f>A315+5</f>
        <v>1970</v>
      </c>
      <c r="B320" s="8">
        <f t="shared" si="286"/>
        <v>9.0547619047619055</v>
      </c>
      <c r="C320" s="25">
        <f t="shared" si="296"/>
        <v>8.9954365079365086</v>
      </c>
      <c r="D320" s="16">
        <f t="shared" si="301"/>
        <v>8.9767658730158733</v>
      </c>
      <c r="E320" s="8">
        <f t="shared" si="315"/>
        <v>8.8093154761904753</v>
      </c>
      <c r="F320" s="29">
        <f t="shared" si="263"/>
        <v>8.8508253968253978</v>
      </c>
      <c r="G320" s="16">
        <f t="shared" si="287"/>
        <v>14.4</v>
      </c>
      <c r="H320" s="17">
        <f t="shared" si="288"/>
        <v>9.1</v>
      </c>
      <c r="I320" s="18">
        <f t="shared" si="289"/>
        <v>2.2999999999999998</v>
      </c>
      <c r="J320" s="61">
        <f t="shared" si="290"/>
        <v>8.35</v>
      </c>
      <c r="AB320" s="62">
        <v>1970</v>
      </c>
      <c r="AC320" s="15">
        <v>12.3</v>
      </c>
      <c r="AD320" s="15">
        <v>11.3</v>
      </c>
      <c r="AE320" s="15">
        <v>11.8</v>
      </c>
      <c r="AF320" s="15">
        <v>10.5</v>
      </c>
      <c r="AG320" s="15">
        <v>7.2</v>
      </c>
      <c r="AH320" s="15">
        <v>7.2</v>
      </c>
      <c r="AI320" s="15">
        <v>6.4</v>
      </c>
      <c r="AJ320" s="15">
        <v>5.5</v>
      </c>
      <c r="AK320" s="15">
        <v>5.3</v>
      </c>
      <c r="AL320" s="15">
        <v>7.4</v>
      </c>
      <c r="AM320" s="15">
        <v>9.4</v>
      </c>
      <c r="AN320" s="15">
        <v>9.8000000000000007</v>
      </c>
      <c r="AO320" s="21">
        <f t="shared" si="298"/>
        <v>8.6750000000000025</v>
      </c>
      <c r="AQ320" s="22">
        <f t="shared" si="299"/>
        <v>11.800000000000002</v>
      </c>
      <c r="AR320" s="23">
        <f t="shared" si="300"/>
        <v>6.3666666666666671</v>
      </c>
      <c r="AS320" s="24">
        <f t="shared" si="313"/>
        <v>8.5748737373737374</v>
      </c>
      <c r="BA320" s="2">
        <f t="shared" si="314"/>
        <v>1970</v>
      </c>
      <c r="BB320" s="20" t="s">
        <v>103</v>
      </c>
      <c r="BC320" s="15">
        <v>12.4</v>
      </c>
      <c r="BD320" s="15">
        <v>11.3</v>
      </c>
      <c r="BE320" s="15">
        <v>11.8</v>
      </c>
      <c r="BF320" s="15">
        <v>11.5</v>
      </c>
      <c r="BG320" s="15">
        <v>8.1</v>
      </c>
      <c r="BH320" s="15">
        <v>7.9</v>
      </c>
      <c r="BI320" s="15">
        <v>7.7</v>
      </c>
      <c r="BJ320" s="15">
        <v>6.4</v>
      </c>
      <c r="BK320" s="15">
        <v>6.1</v>
      </c>
      <c r="BL320" s="15">
        <v>8</v>
      </c>
      <c r="BM320" s="15">
        <v>10.199999999999999</v>
      </c>
      <c r="BN320" s="15">
        <v>11.4</v>
      </c>
      <c r="BO320" s="21">
        <f t="shared" si="310"/>
        <v>9.4</v>
      </c>
      <c r="BQ320" s="22">
        <f t="shared" si="311"/>
        <v>11.833333333333334</v>
      </c>
      <c r="BR320" s="23">
        <f t="shared" si="312"/>
        <v>7.333333333333333</v>
      </c>
      <c r="BS320" s="24">
        <f t="shared" si="274"/>
        <v>9.5651515151515145</v>
      </c>
      <c r="CA320" s="2">
        <f t="shared" si="291"/>
        <v>1970</v>
      </c>
      <c r="CB320" s="20" t="s">
        <v>103</v>
      </c>
      <c r="CC320" s="15">
        <v>14.2</v>
      </c>
      <c r="CD320" s="15">
        <v>14.4</v>
      </c>
      <c r="CE320" s="15">
        <v>13.4</v>
      </c>
      <c r="CF320" s="15">
        <v>12.7</v>
      </c>
      <c r="CG320" s="15">
        <v>9.1999999999999993</v>
      </c>
      <c r="CH320" s="15">
        <v>9.1</v>
      </c>
      <c r="CI320" s="15">
        <v>9</v>
      </c>
      <c r="CJ320" s="15">
        <v>7.8</v>
      </c>
      <c r="CK320" s="15">
        <v>7.7</v>
      </c>
      <c r="CL320" s="15">
        <v>10</v>
      </c>
      <c r="CM320" s="15">
        <v>10.6</v>
      </c>
      <c r="CN320" s="15">
        <v>11.2</v>
      </c>
      <c r="CO320" s="21">
        <f t="shared" si="280"/>
        <v>10.774999999999999</v>
      </c>
      <c r="CQ320" s="22">
        <f t="shared" si="281"/>
        <v>14</v>
      </c>
      <c r="CR320" s="23">
        <f t="shared" si="282"/>
        <v>8.6333333333333346</v>
      </c>
      <c r="CS320" s="24">
        <f t="shared" si="302"/>
        <v>10.338636363636363</v>
      </c>
      <c r="DA320" s="2">
        <f t="shared" si="292"/>
        <v>1970</v>
      </c>
      <c r="DB320" s="20" t="s">
        <v>103</v>
      </c>
      <c r="DC320" s="15">
        <v>12.9</v>
      </c>
      <c r="DD320" s="15">
        <v>11.3</v>
      </c>
      <c r="DE320" s="15">
        <v>11.6</v>
      </c>
      <c r="DF320" s="15">
        <v>10.3</v>
      </c>
      <c r="DG320" s="15">
        <v>6.3</v>
      </c>
      <c r="DH320" s="15">
        <v>5.9</v>
      </c>
      <c r="DI320" s="15">
        <v>5.6</v>
      </c>
      <c r="DJ320" s="15">
        <v>5</v>
      </c>
      <c r="DK320" s="15">
        <v>4.8</v>
      </c>
      <c r="DL320" s="15">
        <v>7.3</v>
      </c>
      <c r="DM320" s="15">
        <v>9.8000000000000007</v>
      </c>
      <c r="DN320" s="15">
        <v>11.2</v>
      </c>
      <c r="DO320" s="21">
        <f t="shared" si="283"/>
        <v>8.5</v>
      </c>
      <c r="DQ320" s="22">
        <f t="shared" si="284"/>
        <v>11.933333333333335</v>
      </c>
      <c r="DR320" s="23">
        <f t="shared" si="285"/>
        <v>5.5</v>
      </c>
      <c r="DS320" s="24">
        <f t="shared" si="303"/>
        <v>8.2409090909090921</v>
      </c>
      <c r="EA320" s="2">
        <f t="shared" si="279"/>
        <v>1970</v>
      </c>
      <c r="EB320" s="20" t="s">
        <v>103</v>
      </c>
      <c r="EC320" s="15">
        <v>14.1</v>
      </c>
      <c r="ED320" s="15">
        <v>13.6</v>
      </c>
      <c r="EE320" s="15">
        <v>13.5</v>
      </c>
      <c r="EF320" s="15">
        <v>12.2</v>
      </c>
      <c r="EG320" s="15">
        <v>9.3000000000000007</v>
      </c>
      <c r="EH320" s="15">
        <v>8.6999999999999993</v>
      </c>
      <c r="EI320" s="15">
        <v>6.6</v>
      </c>
      <c r="EJ320" s="15">
        <v>6.3</v>
      </c>
      <c r="EK320" s="15">
        <v>6.6</v>
      </c>
      <c r="EL320" s="15">
        <v>8.8000000000000007</v>
      </c>
      <c r="EM320" s="15">
        <v>11</v>
      </c>
      <c r="EN320" s="15">
        <v>12.3</v>
      </c>
      <c r="EO320" s="21">
        <f t="shared" si="275"/>
        <v>10.249999999999998</v>
      </c>
      <c r="EQ320" s="22">
        <f t="shared" si="276"/>
        <v>13.733333333333334</v>
      </c>
      <c r="ER320" s="23">
        <f t="shared" si="277"/>
        <v>7.1999999999999993</v>
      </c>
      <c r="ES320" s="24">
        <f t="shared" si="297"/>
        <v>9.9242424242424239</v>
      </c>
      <c r="FA320" s="2">
        <f t="shared" si="278"/>
        <v>1970</v>
      </c>
      <c r="FB320" s="20" t="s">
        <v>103</v>
      </c>
      <c r="FC320" s="15">
        <v>10.6</v>
      </c>
      <c r="FD320" s="15">
        <v>9.5</v>
      </c>
      <c r="FE320" s="15">
        <v>9.1</v>
      </c>
      <c r="FF320" s="15">
        <v>7.9</v>
      </c>
      <c r="FG320" s="15">
        <v>3.4</v>
      </c>
      <c r="FH320" s="15">
        <v>3.1</v>
      </c>
      <c r="FI320" s="15">
        <v>3.1</v>
      </c>
      <c r="FJ320" s="15">
        <v>2.6</v>
      </c>
      <c r="FK320" s="15">
        <v>2.2999999999999998</v>
      </c>
      <c r="FL320" s="15">
        <v>4.4000000000000004</v>
      </c>
      <c r="FM320" s="15">
        <v>6.9</v>
      </c>
      <c r="FN320" s="15">
        <v>9</v>
      </c>
      <c r="FO320" s="21">
        <f t="shared" si="293"/>
        <v>5.9916666666666671</v>
      </c>
      <c r="FQ320" s="22">
        <f t="shared" si="294"/>
        <v>9.7333333333333343</v>
      </c>
      <c r="FR320" s="23">
        <f t="shared" si="295"/>
        <v>2.9333333333333336</v>
      </c>
      <c r="FS320" s="24">
        <f t="shared" si="305"/>
        <v>6.5015151515151528</v>
      </c>
      <c r="GA320" s="2">
        <f t="shared" si="309"/>
        <v>1970</v>
      </c>
      <c r="GB320" s="20" t="s">
        <v>103</v>
      </c>
      <c r="GC320" s="15">
        <v>13.8</v>
      </c>
      <c r="GD320" s="15">
        <v>13.4</v>
      </c>
      <c r="GE320" s="15">
        <v>12.8</v>
      </c>
      <c r="GF320" s="15">
        <v>12</v>
      </c>
      <c r="GG320" s="15">
        <v>7.8</v>
      </c>
      <c r="GH320" s="15">
        <v>6.9</v>
      </c>
      <c r="GI320" s="15">
        <v>7.8</v>
      </c>
      <c r="GJ320" s="15">
        <v>6.2</v>
      </c>
      <c r="GK320" s="15">
        <v>5.7</v>
      </c>
      <c r="GL320" s="15">
        <v>7.8</v>
      </c>
      <c r="GM320" s="15">
        <v>10.3</v>
      </c>
      <c r="GN320" s="15">
        <v>12.2</v>
      </c>
      <c r="GO320" s="21">
        <f t="shared" si="306"/>
        <v>9.7249999999999996</v>
      </c>
      <c r="GQ320" s="22">
        <f t="shared" si="307"/>
        <v>13.333333333333334</v>
      </c>
      <c r="GR320" s="23">
        <f t="shared" si="308"/>
        <v>6.9666666666666659</v>
      </c>
      <c r="GS320" s="24">
        <f t="shared" si="316"/>
        <v>9.5484848484848488</v>
      </c>
      <c r="GT320" s="22">
        <f>AVERAGE(Sheet1!AQ320,Sheet1!BQ320,Sheet1!CQ320,Sheet1!DQ319,Sheet1!EQ320,Sheet1!FQ320,Sheet1!GQ320)</f>
        <v>12.466666666666669</v>
      </c>
      <c r="GU320" s="23">
        <f>AVERAGE(Sheet1!AR320,Sheet1!BR320,Sheet1!CR320,Sheet1!DR319,Sheet1!ER320,Sheet1!FR320,Sheet1!GR320)</f>
        <v>6.3809523809523814</v>
      </c>
      <c r="GV320" s="22">
        <f t="shared" ref="GV320:GV351" si="317">AVERAGE(GT310:GT320)</f>
        <v>12.073953823953822</v>
      </c>
      <c r="GW320" s="23">
        <f t="shared" ref="GW320:GW351" si="318">AVERAGE(GU310:GU320)</f>
        <v>6.182683982683983</v>
      </c>
      <c r="GX320" s="24">
        <f>AVERAGE(Sheet1!$AO320,Sheet1!$BO320,Sheet1!$CO320,Sheet1!$DO319,Sheet1!$EO320,Sheet1!$FO320,Sheet1!$GO320)</f>
        <v>9.0547619047619055</v>
      </c>
      <c r="GY320" s="24">
        <f t="shared" ref="GY320:GY351" si="319">AVERAGE(GX310:GX320)</f>
        <v>8.9504148629148634</v>
      </c>
    </row>
    <row r="321" spans="1:207">
      <c r="A321" s="7"/>
      <c r="B321" s="8">
        <f t="shared" si="286"/>
        <v>9.0480158730158724</v>
      </c>
      <c r="C321" s="25">
        <f t="shared" si="296"/>
        <v>9.0259920634920636</v>
      </c>
      <c r="D321" s="16">
        <f t="shared" si="301"/>
        <v>8.9429960317460306</v>
      </c>
      <c r="E321" s="8">
        <f t="shared" si="315"/>
        <v>8.827430555555555</v>
      </c>
      <c r="F321" s="29">
        <f t="shared" si="263"/>
        <v>8.8383968253968259</v>
      </c>
      <c r="G321" s="16">
        <f t="shared" si="287"/>
        <v>16.100000000000001</v>
      </c>
      <c r="H321" s="17">
        <f t="shared" si="288"/>
        <v>8.85</v>
      </c>
      <c r="I321" s="18">
        <f t="shared" si="289"/>
        <v>0.2</v>
      </c>
      <c r="J321" s="61">
        <f t="shared" si="290"/>
        <v>8.15</v>
      </c>
      <c r="AB321" s="62">
        <v>1971</v>
      </c>
      <c r="AC321" s="15">
        <v>12.8</v>
      </c>
      <c r="AD321" s="15">
        <v>13.7</v>
      </c>
      <c r="AE321" s="15">
        <v>12.9</v>
      </c>
      <c r="AF321" s="15">
        <v>11</v>
      </c>
      <c r="AG321" s="15">
        <v>8.1999999999999993</v>
      </c>
      <c r="AH321" s="15">
        <v>7.2</v>
      </c>
      <c r="AI321" s="15">
        <v>6</v>
      </c>
      <c r="AJ321" s="15">
        <v>5.8</v>
      </c>
      <c r="AK321" s="15">
        <v>6.9</v>
      </c>
      <c r="AL321" s="15">
        <v>7.7</v>
      </c>
      <c r="AM321" s="15">
        <v>9.1</v>
      </c>
      <c r="AN321" s="15">
        <v>11.1</v>
      </c>
      <c r="AO321" s="21">
        <f t="shared" si="298"/>
        <v>9.3666666666666654</v>
      </c>
      <c r="AQ321" s="22">
        <f t="shared" si="299"/>
        <v>13.133333333333333</v>
      </c>
      <c r="AR321" s="23">
        <f t="shared" si="300"/>
        <v>6.333333333333333</v>
      </c>
      <c r="AS321" s="24">
        <f t="shared" si="313"/>
        <v>8.6619949494949502</v>
      </c>
      <c r="BA321" s="2">
        <f t="shared" si="314"/>
        <v>1971</v>
      </c>
      <c r="BB321" s="20" t="s">
        <v>104</v>
      </c>
      <c r="BC321" s="30">
        <f>(BC317+BC318+BC320+BC322+BC323+BC324)/6</f>
        <v>11.233333333333334</v>
      </c>
      <c r="BD321" s="15">
        <v>12.2</v>
      </c>
      <c r="BE321" s="15">
        <v>10.199999999999999</v>
      </c>
      <c r="BF321" s="15">
        <v>9.5</v>
      </c>
      <c r="BG321" s="15">
        <v>6.1</v>
      </c>
      <c r="BH321" s="15">
        <v>5.4</v>
      </c>
      <c r="BI321" s="15">
        <v>5.0999999999999996</v>
      </c>
      <c r="BJ321" s="15">
        <v>4.5999999999999996</v>
      </c>
      <c r="BK321" s="15">
        <v>6</v>
      </c>
      <c r="BL321" s="15">
        <v>7.1</v>
      </c>
      <c r="BM321" s="15">
        <v>7.4</v>
      </c>
      <c r="BN321" s="15">
        <v>9.5</v>
      </c>
      <c r="BO321" s="21">
        <f t="shared" si="310"/>
        <v>7.8611111111111107</v>
      </c>
      <c r="BQ321" s="22">
        <f t="shared" si="311"/>
        <v>11.21111111111111</v>
      </c>
      <c r="BR321" s="23">
        <f t="shared" si="312"/>
        <v>5.0333333333333332</v>
      </c>
      <c r="BS321" s="24">
        <f t="shared" si="274"/>
        <v>9.4146464646464647</v>
      </c>
      <c r="CA321" s="2">
        <f t="shared" si="291"/>
        <v>1971</v>
      </c>
      <c r="CB321" s="20" t="s">
        <v>104</v>
      </c>
      <c r="CC321" s="15">
        <v>13.8</v>
      </c>
      <c r="CD321" s="15">
        <v>15.3</v>
      </c>
      <c r="CE321" s="15">
        <v>14.3</v>
      </c>
      <c r="CF321" s="15">
        <v>12.6</v>
      </c>
      <c r="CG321" s="15">
        <v>9.4</v>
      </c>
      <c r="CH321" s="15">
        <v>8.4</v>
      </c>
      <c r="CI321" s="15">
        <v>7.2</v>
      </c>
      <c r="CJ321" s="15">
        <v>7.3</v>
      </c>
      <c r="CK321" s="15">
        <v>8.1</v>
      </c>
      <c r="CL321" s="15">
        <v>8.3000000000000007</v>
      </c>
      <c r="CM321" s="15">
        <v>9.3000000000000007</v>
      </c>
      <c r="CN321" s="15">
        <v>11.4</v>
      </c>
      <c r="CO321" s="21">
        <f t="shared" si="280"/>
        <v>10.450000000000001</v>
      </c>
      <c r="CQ321" s="22">
        <f t="shared" si="281"/>
        <v>14.466666666666669</v>
      </c>
      <c r="CR321" s="23">
        <f t="shared" si="282"/>
        <v>7.6333333333333337</v>
      </c>
      <c r="CS321" s="24">
        <f t="shared" si="302"/>
        <v>10.428787878787878</v>
      </c>
      <c r="DA321" s="2">
        <f t="shared" si="292"/>
        <v>1971</v>
      </c>
      <c r="DB321" s="20" t="s">
        <v>104</v>
      </c>
      <c r="DC321" s="15">
        <v>13.5</v>
      </c>
      <c r="DD321" s="15">
        <v>14.5</v>
      </c>
      <c r="DE321" s="15">
        <v>12.5</v>
      </c>
      <c r="DF321" s="15">
        <v>10.199999999999999</v>
      </c>
      <c r="DG321" s="15">
        <v>6.5</v>
      </c>
      <c r="DH321" s="15">
        <v>5.3</v>
      </c>
      <c r="DI321" s="15">
        <v>3.5</v>
      </c>
      <c r="DJ321" s="15">
        <v>4.2</v>
      </c>
      <c r="DK321" s="15">
        <v>6.1</v>
      </c>
      <c r="DL321" s="15">
        <v>7.6</v>
      </c>
      <c r="DM321" s="15">
        <v>9</v>
      </c>
      <c r="DN321" s="15">
        <v>11.8</v>
      </c>
      <c r="DO321" s="21">
        <f t="shared" si="283"/>
        <v>8.7249999999999996</v>
      </c>
      <c r="DQ321" s="22">
        <f t="shared" si="284"/>
        <v>13.5</v>
      </c>
      <c r="DR321" s="23">
        <f t="shared" si="285"/>
        <v>4.333333333333333</v>
      </c>
      <c r="DS321" s="24">
        <f t="shared" si="303"/>
        <v>8.3060606060606048</v>
      </c>
      <c r="EA321" s="2">
        <f t="shared" si="279"/>
        <v>1971</v>
      </c>
      <c r="EB321" s="20" t="s">
        <v>104</v>
      </c>
      <c r="EC321" s="15">
        <v>14.7</v>
      </c>
      <c r="ED321" s="15">
        <v>16.100000000000001</v>
      </c>
      <c r="EE321" s="15">
        <v>15.8</v>
      </c>
      <c r="EF321" s="15">
        <v>13</v>
      </c>
      <c r="EG321" s="15">
        <v>9.9</v>
      </c>
      <c r="EH321" s="15">
        <v>7.3</v>
      </c>
      <c r="EI321" s="15">
        <v>6.2</v>
      </c>
      <c r="EJ321" s="15">
        <v>6.7</v>
      </c>
      <c r="EK321" s="15">
        <v>7.5</v>
      </c>
      <c r="EL321" s="15">
        <v>8.6999999999999993</v>
      </c>
      <c r="EM321" s="15">
        <v>10.7</v>
      </c>
      <c r="EN321" s="15">
        <v>12.7</v>
      </c>
      <c r="EO321" s="21">
        <f t="shared" si="275"/>
        <v>10.775</v>
      </c>
      <c r="EQ321" s="22">
        <f t="shared" si="276"/>
        <v>15.533333333333333</v>
      </c>
      <c r="ER321" s="23">
        <f t="shared" si="277"/>
        <v>6.7333333333333334</v>
      </c>
      <c r="ES321" s="24">
        <f t="shared" si="297"/>
        <v>10.007575757575758</v>
      </c>
      <c r="FA321" s="2">
        <f t="shared" si="278"/>
        <v>1971</v>
      </c>
      <c r="FB321" s="20" t="s">
        <v>104</v>
      </c>
      <c r="FC321" s="15">
        <v>11.8</v>
      </c>
      <c r="FD321" s="15">
        <v>12</v>
      </c>
      <c r="FE321" s="15">
        <v>9.4</v>
      </c>
      <c r="FF321" s="15">
        <v>7.6</v>
      </c>
      <c r="FG321" s="15">
        <v>4.5</v>
      </c>
      <c r="FH321" s="15">
        <v>2</v>
      </c>
      <c r="FI321" s="15">
        <v>0.2</v>
      </c>
      <c r="FJ321" s="15">
        <v>2.2000000000000002</v>
      </c>
      <c r="FK321" s="15">
        <v>3.4</v>
      </c>
      <c r="FL321" s="15">
        <v>4.8</v>
      </c>
      <c r="FM321" s="15">
        <v>7.4</v>
      </c>
      <c r="FN321" s="15">
        <v>9</v>
      </c>
      <c r="FO321" s="21">
        <f t="shared" si="293"/>
        <v>6.1916666666666673</v>
      </c>
      <c r="FQ321" s="22">
        <f t="shared" si="294"/>
        <v>11.066666666666668</v>
      </c>
      <c r="FR321" s="23">
        <f t="shared" si="295"/>
        <v>1.4666666666666668</v>
      </c>
      <c r="FS321" s="24">
        <f t="shared" si="305"/>
        <v>6.5090909090909088</v>
      </c>
      <c r="GA321" s="2">
        <f t="shared" si="309"/>
        <v>1971</v>
      </c>
      <c r="GB321" s="20" t="s">
        <v>104</v>
      </c>
      <c r="GC321" s="15">
        <v>14.1</v>
      </c>
      <c r="GD321" s="15">
        <v>15.4</v>
      </c>
      <c r="GE321" s="15">
        <v>14.5</v>
      </c>
      <c r="GF321" s="15">
        <v>11.7</v>
      </c>
      <c r="GG321" s="15">
        <v>9.1</v>
      </c>
      <c r="GH321" s="15">
        <v>7.6</v>
      </c>
      <c r="GI321" s="15">
        <v>5</v>
      </c>
      <c r="GJ321" s="15">
        <v>6.2</v>
      </c>
      <c r="GK321" s="15">
        <v>7.6</v>
      </c>
      <c r="GL321" s="15">
        <v>8.6999999999999993</v>
      </c>
      <c r="GM321" s="15">
        <v>10.3</v>
      </c>
      <c r="GN321" s="15">
        <v>12.1</v>
      </c>
      <c r="GO321" s="21">
        <f t="shared" si="306"/>
        <v>10.191666666666665</v>
      </c>
      <c r="GQ321" s="22">
        <f t="shared" si="307"/>
        <v>14.666666666666666</v>
      </c>
      <c r="GR321" s="23">
        <f t="shared" si="308"/>
        <v>6.2666666666666666</v>
      </c>
      <c r="GS321" s="24">
        <f t="shared" si="316"/>
        <v>9.6196969696969692</v>
      </c>
      <c r="GT321" s="22">
        <f>AVERAGE(Sheet1!AQ321,Sheet1!BQ321,Sheet1!CQ321,Sheet1!DQ320,Sheet1!EQ321,Sheet1!FQ321,Sheet1!GQ321)</f>
        <v>13.144444444444446</v>
      </c>
      <c r="GU321" s="23">
        <f>AVERAGE(Sheet1!AR321,Sheet1!BR321,Sheet1!CR321,Sheet1!DR320,Sheet1!ER321,Sheet1!FR321,Sheet1!GR321)</f>
        <v>5.5666666666666673</v>
      </c>
      <c r="GV321" s="22">
        <f t="shared" si="317"/>
        <v>12.172799422799422</v>
      </c>
      <c r="GW321" s="23">
        <f t="shared" si="318"/>
        <v>6.1718614718614724</v>
      </c>
      <c r="GX321" s="24">
        <f>AVERAGE(Sheet1!$AO321,Sheet1!$BO321,Sheet1!$CO321,Sheet1!$DO320,Sheet1!$EO321,Sheet1!$FO321,Sheet1!$GO321)</f>
        <v>9.0480158730158724</v>
      </c>
      <c r="GY321" s="24">
        <f t="shared" si="319"/>
        <v>8.9832431457431454</v>
      </c>
    </row>
    <row r="322" spans="1:207">
      <c r="A322" s="7"/>
      <c r="B322" s="8">
        <f t="shared" si="286"/>
        <v>8.8962301587301589</v>
      </c>
      <c r="C322" s="25">
        <f t="shared" si="296"/>
        <v>9.019285714285715</v>
      </c>
      <c r="D322" s="16">
        <f t="shared" si="301"/>
        <v>8.9191666666666656</v>
      </c>
      <c r="E322" s="8">
        <f t="shared" si="315"/>
        <v>8.8470238095238098</v>
      </c>
      <c r="F322" s="29">
        <f t="shared" si="263"/>
        <v>8.8278214285714292</v>
      </c>
      <c r="G322" s="16">
        <f t="shared" si="287"/>
        <v>15.9</v>
      </c>
      <c r="H322" s="17">
        <f t="shared" si="288"/>
        <v>8.9499999999999993</v>
      </c>
      <c r="I322" s="18">
        <f t="shared" si="289"/>
        <v>1.3</v>
      </c>
      <c r="J322" s="61">
        <f t="shared" si="290"/>
        <v>8.6</v>
      </c>
      <c r="AB322" s="62">
        <v>1972</v>
      </c>
      <c r="AC322" s="15">
        <v>12</v>
      </c>
      <c r="AD322" s="15">
        <v>14.7</v>
      </c>
      <c r="AE322" s="15">
        <v>11.3</v>
      </c>
      <c r="AF322" s="27">
        <f>(SUM(AF319:AF321)+SUM(AF323:AF325))/6</f>
        <v>10.35</v>
      </c>
      <c r="AG322" s="27">
        <f>(SUM(AG319:AG321)+SUM(AG323:AG325))/6</f>
        <v>8.3833333333333329</v>
      </c>
      <c r="AH322" s="15">
        <v>6.7</v>
      </c>
      <c r="AI322" s="15">
        <v>5.6</v>
      </c>
      <c r="AJ322" s="15">
        <v>6.8</v>
      </c>
      <c r="AK322" s="15">
        <v>7.6</v>
      </c>
      <c r="AL322" s="15">
        <v>7.9</v>
      </c>
      <c r="AM322" s="15">
        <v>9.5</v>
      </c>
      <c r="AN322" s="15">
        <v>10.5</v>
      </c>
      <c r="AO322" s="21">
        <f t="shared" si="298"/>
        <v>9.2777777777777768</v>
      </c>
      <c r="AQ322" s="22">
        <f t="shared" si="299"/>
        <v>12.666666666666666</v>
      </c>
      <c r="AR322" s="23">
        <f t="shared" si="300"/>
        <v>6.3666666666666671</v>
      </c>
      <c r="AS322" s="24">
        <f t="shared" si="313"/>
        <v>8.6811868686868667</v>
      </c>
      <c r="BA322" s="2">
        <f t="shared" si="314"/>
        <v>1972</v>
      </c>
      <c r="BB322" s="20" t="s">
        <v>105</v>
      </c>
      <c r="BC322" s="15">
        <v>10.199999999999999</v>
      </c>
      <c r="BD322" s="15">
        <v>12</v>
      </c>
      <c r="BE322" s="15">
        <v>8.9</v>
      </c>
      <c r="BF322" s="15">
        <v>9</v>
      </c>
      <c r="BG322" s="15">
        <v>6.9</v>
      </c>
      <c r="BH322" s="15">
        <v>5.7</v>
      </c>
      <c r="BI322" s="15">
        <v>4.4000000000000004</v>
      </c>
      <c r="BJ322" s="15">
        <v>4.5999999999999996</v>
      </c>
      <c r="BK322" s="15">
        <v>7.7</v>
      </c>
      <c r="BL322" s="15">
        <v>6.6</v>
      </c>
      <c r="BM322" s="15">
        <v>7.3</v>
      </c>
      <c r="BN322" s="15">
        <v>9.3000000000000007</v>
      </c>
      <c r="BO322" s="21">
        <f t="shared" si="310"/>
        <v>7.7166666666666659</v>
      </c>
      <c r="BQ322" s="22">
        <f t="shared" si="311"/>
        <v>10.366666666666667</v>
      </c>
      <c r="BR322" s="23">
        <f t="shared" si="312"/>
        <v>4.9000000000000004</v>
      </c>
      <c r="BS322" s="24">
        <f t="shared" si="274"/>
        <v>9.1964646464646478</v>
      </c>
      <c r="CA322" s="2">
        <f t="shared" si="291"/>
        <v>1972</v>
      </c>
      <c r="CB322" s="20" t="s">
        <v>105</v>
      </c>
      <c r="CC322" s="15">
        <v>12.5</v>
      </c>
      <c r="CD322" s="15">
        <v>14.9</v>
      </c>
      <c r="CE322" s="15">
        <v>12.9</v>
      </c>
      <c r="CF322" s="15">
        <v>12</v>
      </c>
      <c r="CG322" s="15">
        <v>10.6</v>
      </c>
      <c r="CH322" s="15">
        <v>7.4</v>
      </c>
      <c r="CI322" s="15">
        <v>7.5</v>
      </c>
      <c r="CJ322" s="15">
        <v>8.4</v>
      </c>
      <c r="CK322" s="15">
        <v>9.8000000000000007</v>
      </c>
      <c r="CL322" s="15">
        <v>9.5</v>
      </c>
      <c r="CM322" s="27">
        <f>(SUM(CM320:CM321))/2</f>
        <v>9.9499999999999993</v>
      </c>
      <c r="CN322" s="15">
        <v>12.1</v>
      </c>
      <c r="CO322" s="21">
        <f t="shared" si="280"/>
        <v>10.629166666666666</v>
      </c>
      <c r="CQ322" s="22">
        <f t="shared" si="281"/>
        <v>13.433333333333332</v>
      </c>
      <c r="CR322" s="23">
        <f t="shared" si="282"/>
        <v>7.7666666666666666</v>
      </c>
      <c r="CS322" s="24">
        <f t="shared" si="302"/>
        <v>10.412499999999998</v>
      </c>
      <c r="DA322" s="2">
        <f t="shared" si="292"/>
        <v>1972</v>
      </c>
      <c r="DB322" s="20" t="s">
        <v>105</v>
      </c>
      <c r="DC322" s="15">
        <v>11.6</v>
      </c>
      <c r="DD322" s="15">
        <v>14.8</v>
      </c>
      <c r="DE322" s="15">
        <v>11</v>
      </c>
      <c r="DF322" s="15">
        <v>10</v>
      </c>
      <c r="DG322" s="15">
        <v>7.9</v>
      </c>
      <c r="DH322" s="15">
        <v>4.7</v>
      </c>
      <c r="DI322" s="15">
        <v>4.5999999999999996</v>
      </c>
      <c r="DJ322" s="15">
        <v>5.9</v>
      </c>
      <c r="DK322" s="15">
        <v>8</v>
      </c>
      <c r="DL322" s="15">
        <v>7.7</v>
      </c>
      <c r="DM322" s="15">
        <v>9.8000000000000007</v>
      </c>
      <c r="DN322" s="15">
        <v>11.1</v>
      </c>
      <c r="DO322" s="21">
        <f t="shared" si="283"/>
        <v>8.9249999999999989</v>
      </c>
      <c r="DQ322" s="22">
        <f t="shared" si="284"/>
        <v>12.466666666666667</v>
      </c>
      <c r="DR322" s="23">
        <f t="shared" si="285"/>
        <v>5.0666666666666673</v>
      </c>
      <c r="DS322" s="24">
        <f t="shared" si="303"/>
        <v>8.3212121212121204</v>
      </c>
      <c r="EA322" s="2">
        <f t="shared" si="279"/>
        <v>1972</v>
      </c>
      <c r="EB322" s="20" t="s">
        <v>105</v>
      </c>
      <c r="EC322" s="15">
        <v>13.9</v>
      </c>
      <c r="ED322" s="15">
        <v>15.9</v>
      </c>
      <c r="EE322" s="15">
        <v>13</v>
      </c>
      <c r="EF322" s="15">
        <v>11</v>
      </c>
      <c r="EG322" s="15">
        <v>9.4</v>
      </c>
      <c r="EH322" s="15">
        <v>7.2</v>
      </c>
      <c r="EI322" s="15">
        <v>6.2</v>
      </c>
      <c r="EJ322" s="15">
        <v>7.7</v>
      </c>
      <c r="EK322" s="15">
        <v>8.9</v>
      </c>
      <c r="EL322" s="15">
        <v>9.1</v>
      </c>
      <c r="EM322" s="15">
        <v>11.1</v>
      </c>
      <c r="EN322" s="15">
        <v>12.1</v>
      </c>
      <c r="EO322" s="21">
        <f t="shared" si="275"/>
        <v>10.458333333333332</v>
      </c>
      <c r="EQ322" s="22">
        <f t="shared" si="276"/>
        <v>14.266666666666666</v>
      </c>
      <c r="ER322" s="23">
        <f t="shared" si="277"/>
        <v>7.0333333333333341</v>
      </c>
      <c r="ES322" s="24">
        <f t="shared" si="297"/>
        <v>10.000757575757577</v>
      </c>
      <c r="FA322" s="2">
        <f t="shared" si="278"/>
        <v>1972</v>
      </c>
      <c r="FB322" s="20" t="s">
        <v>105</v>
      </c>
      <c r="FC322" s="15">
        <v>9.4</v>
      </c>
      <c r="FD322" s="15">
        <v>11.4</v>
      </c>
      <c r="FE322" s="15">
        <v>6.7</v>
      </c>
      <c r="FF322" s="15">
        <v>5.7</v>
      </c>
      <c r="FG322" s="15">
        <v>2.5</v>
      </c>
      <c r="FH322" s="15">
        <v>1.3</v>
      </c>
      <c r="FI322" s="15">
        <v>1.5</v>
      </c>
      <c r="FJ322" s="15">
        <v>3.5</v>
      </c>
      <c r="FK322" s="15">
        <v>5.6</v>
      </c>
      <c r="FL322" s="15">
        <v>4.2</v>
      </c>
      <c r="FM322" s="15">
        <v>6.5</v>
      </c>
      <c r="FN322" s="15">
        <v>9</v>
      </c>
      <c r="FO322" s="21">
        <f t="shared" si="293"/>
        <v>5.6083333333333343</v>
      </c>
      <c r="FQ322" s="22">
        <f t="shared" si="294"/>
        <v>9.1666666666666661</v>
      </c>
      <c r="FR322" s="23">
        <f t="shared" si="295"/>
        <v>2.1</v>
      </c>
      <c r="FS322" s="24">
        <f t="shared" si="305"/>
        <v>6.3863636363636367</v>
      </c>
      <c r="GA322" s="2">
        <f t="shared" si="309"/>
        <v>1972</v>
      </c>
      <c r="GB322" s="20" t="s">
        <v>105</v>
      </c>
      <c r="GC322" s="15">
        <v>13.5</v>
      </c>
      <c r="GD322" s="15">
        <v>15.3</v>
      </c>
      <c r="GE322" s="15">
        <v>12.1</v>
      </c>
      <c r="GF322" s="15">
        <v>10.6</v>
      </c>
      <c r="GG322" s="15">
        <v>7.9</v>
      </c>
      <c r="GH322" s="15">
        <v>6.1</v>
      </c>
      <c r="GI322" s="15">
        <v>6.4</v>
      </c>
      <c r="GJ322" s="15">
        <v>7.3</v>
      </c>
      <c r="GK322" s="15">
        <v>8.3000000000000007</v>
      </c>
      <c r="GL322" s="15">
        <v>8.3000000000000007</v>
      </c>
      <c r="GM322" s="15">
        <v>10.8</v>
      </c>
      <c r="GN322" s="15">
        <v>11.7</v>
      </c>
      <c r="GO322" s="21">
        <f t="shared" si="306"/>
        <v>9.8583333333333325</v>
      </c>
      <c r="GQ322" s="22">
        <f t="shared" si="307"/>
        <v>13.633333333333333</v>
      </c>
      <c r="GR322" s="23">
        <f t="shared" si="308"/>
        <v>6.6000000000000005</v>
      </c>
      <c r="GS322" s="24">
        <f t="shared" si="316"/>
        <v>9.5878787878787861</v>
      </c>
      <c r="GT322" s="22">
        <f>AVERAGE(Sheet1!AQ322,Sheet1!BQ322,Sheet1!CQ322,Sheet1!DQ321,Sheet1!EQ322,Sheet1!FQ322,Sheet1!GQ322)</f>
        <v>12.433333333333334</v>
      </c>
      <c r="GU322" s="23">
        <f>AVERAGE(Sheet1!AR322,Sheet1!BR322,Sheet1!CR322,Sheet1!DR321,Sheet1!ER322,Sheet1!FR322,Sheet1!GR322)</f>
        <v>5.5857142857142863</v>
      </c>
      <c r="GV322" s="22">
        <f t="shared" si="317"/>
        <v>12.147691197691199</v>
      </c>
      <c r="GW322" s="23">
        <f t="shared" si="318"/>
        <v>6.1103896103896096</v>
      </c>
      <c r="GX322" s="24">
        <f>AVERAGE(Sheet1!$AO322,Sheet1!$BO322,Sheet1!$CO322,Sheet1!$DO321,Sheet1!$EO322,Sheet1!$FO322,Sheet1!$GO322)</f>
        <v>8.8962301587301589</v>
      </c>
      <c r="GY322" s="24">
        <f t="shared" si="319"/>
        <v>8.9387445887445889</v>
      </c>
    </row>
    <row r="323" spans="1:207">
      <c r="A323" s="7"/>
      <c r="B323" s="8">
        <f t="shared" si="286"/>
        <v>9.1083333333333325</v>
      </c>
      <c r="C323" s="25">
        <f t="shared" si="296"/>
        <v>9.0667063492063509</v>
      </c>
      <c r="D323" s="16">
        <f t="shared" si="301"/>
        <v>8.9516666666666662</v>
      </c>
      <c r="E323" s="8">
        <f t="shared" si="315"/>
        <v>8.8759523809523806</v>
      </c>
      <c r="F323" s="29" t="e">
        <f ca="1">at20verage(B274:B323)</f>
        <v>#NAME?</v>
      </c>
      <c r="G323" s="16">
        <f t="shared" si="287"/>
        <v>15.2</v>
      </c>
      <c r="H323" s="17">
        <f t="shared" si="288"/>
        <v>9.4</v>
      </c>
      <c r="I323" s="18">
        <f t="shared" si="289"/>
        <v>0.8</v>
      </c>
      <c r="J323" s="61">
        <f t="shared" si="290"/>
        <v>8</v>
      </c>
      <c r="AB323" s="62">
        <v>1973</v>
      </c>
      <c r="AC323" s="15">
        <v>11.5</v>
      </c>
      <c r="AD323" s="15">
        <v>12.9</v>
      </c>
      <c r="AE323" s="15">
        <v>10.5</v>
      </c>
      <c r="AF323" s="15">
        <v>10.5</v>
      </c>
      <c r="AG323" s="15">
        <v>9.1</v>
      </c>
      <c r="AH323" s="15">
        <v>6</v>
      </c>
      <c r="AI323" s="15">
        <v>6.7</v>
      </c>
      <c r="AJ323" s="15">
        <v>6.7</v>
      </c>
      <c r="AK323" s="15">
        <v>7.7</v>
      </c>
      <c r="AL323" s="15">
        <v>9.1</v>
      </c>
      <c r="AM323" s="15">
        <v>9.5</v>
      </c>
      <c r="AN323" s="15">
        <v>12.1</v>
      </c>
      <c r="AO323" s="21">
        <f t="shared" si="298"/>
        <v>9.3583333333333325</v>
      </c>
      <c r="AQ323" s="22">
        <f t="shared" si="299"/>
        <v>11.633333333333333</v>
      </c>
      <c r="AR323" s="23">
        <f t="shared" si="300"/>
        <v>6.4666666666666659</v>
      </c>
      <c r="AS323" s="24">
        <f t="shared" si="313"/>
        <v>8.750883838383837</v>
      </c>
      <c r="BA323" s="2">
        <f t="shared" si="314"/>
        <v>1973</v>
      </c>
      <c r="BB323" s="20" t="s">
        <v>106</v>
      </c>
      <c r="BC323" s="15">
        <v>10.6</v>
      </c>
      <c r="BD323" s="15">
        <v>11</v>
      </c>
      <c r="BE323" s="15">
        <v>8.6999999999999993</v>
      </c>
      <c r="BF323" s="15">
        <v>9.5</v>
      </c>
      <c r="BG323" s="15">
        <v>8.4</v>
      </c>
      <c r="BH323" s="15">
        <v>3.6</v>
      </c>
      <c r="BI323" s="15">
        <v>4.4000000000000004</v>
      </c>
      <c r="BJ323" s="15">
        <v>4.2</v>
      </c>
      <c r="BK323" s="15">
        <v>6.5</v>
      </c>
      <c r="BL323" s="15">
        <v>7</v>
      </c>
      <c r="BM323" s="15">
        <v>8.1</v>
      </c>
      <c r="BN323" s="15">
        <v>10.199999999999999</v>
      </c>
      <c r="BO323" s="21">
        <f t="shared" si="310"/>
        <v>7.6833333333333336</v>
      </c>
      <c r="BQ323" s="22">
        <f t="shared" si="311"/>
        <v>10.1</v>
      </c>
      <c r="BR323" s="23">
        <f t="shared" si="312"/>
        <v>4.0666666666666664</v>
      </c>
      <c r="BS323" s="24">
        <f t="shared" si="274"/>
        <v>8.9972222222222236</v>
      </c>
      <c r="CA323" s="2">
        <f t="shared" si="291"/>
        <v>1973</v>
      </c>
      <c r="CB323" s="20" t="s">
        <v>106</v>
      </c>
      <c r="CC323" s="15">
        <v>13.4</v>
      </c>
      <c r="CD323" s="15">
        <v>14.3</v>
      </c>
      <c r="CE323" s="15">
        <v>12.4</v>
      </c>
      <c r="CF323" s="15">
        <v>12.1</v>
      </c>
      <c r="CG323" s="27">
        <f>(SUM(CG320:CG322)+SUM(CG324:CG326))/6</f>
        <v>10.016666666666667</v>
      </c>
      <c r="CH323" s="15">
        <v>7.8</v>
      </c>
      <c r="CI323" s="27">
        <f>(SUM(CI320:CI322)+SUM(CI324:CI326))/6</f>
        <v>7.8166666666666664</v>
      </c>
      <c r="CJ323" s="15">
        <v>8.1999999999999993</v>
      </c>
      <c r="CK323" s="15">
        <v>9.1999999999999993</v>
      </c>
      <c r="CL323" s="15">
        <v>10.4</v>
      </c>
      <c r="CM323" s="27">
        <f>(SUM(CM324:CM325))/2</f>
        <v>9.9499999999999993</v>
      </c>
      <c r="CN323" s="27">
        <f>(SUM(CN320:CN322)+SUM(CN324:CN326))/6</f>
        <v>11.716666666666669</v>
      </c>
      <c r="CO323" s="21">
        <f t="shared" si="280"/>
        <v>10.608333333333334</v>
      </c>
      <c r="CQ323" s="22">
        <f t="shared" si="281"/>
        <v>13.366666666666667</v>
      </c>
      <c r="CR323" s="23">
        <f t="shared" si="282"/>
        <v>7.9388888888888891</v>
      </c>
      <c r="CS323" s="24">
        <f t="shared" si="302"/>
        <v>10.442045454545456</v>
      </c>
      <c r="DA323" s="2">
        <f t="shared" si="292"/>
        <v>1973</v>
      </c>
      <c r="DB323" s="20" t="s">
        <v>106</v>
      </c>
      <c r="DC323" s="15">
        <v>13.1</v>
      </c>
      <c r="DD323" s="15">
        <v>13.4</v>
      </c>
      <c r="DE323" s="15">
        <v>10.8</v>
      </c>
      <c r="DF323" s="15">
        <v>10.5</v>
      </c>
      <c r="DG323" s="15">
        <v>8.5</v>
      </c>
      <c r="DH323" s="15">
        <v>3.7</v>
      </c>
      <c r="DI323" s="15">
        <v>3.8</v>
      </c>
      <c r="DJ323" s="15">
        <v>5.0999999999999996</v>
      </c>
      <c r="DK323" s="15">
        <v>7</v>
      </c>
      <c r="DL323" s="15">
        <v>8.5</v>
      </c>
      <c r="DM323" s="15">
        <v>9.5</v>
      </c>
      <c r="DN323" s="15">
        <v>12.6</v>
      </c>
      <c r="DO323" s="21">
        <f t="shared" si="283"/>
        <v>8.8749999999999982</v>
      </c>
      <c r="DQ323" s="22">
        <f t="shared" si="284"/>
        <v>12.433333333333332</v>
      </c>
      <c r="DR323" s="23">
        <f t="shared" si="285"/>
        <v>4.2</v>
      </c>
      <c r="DS323" s="24">
        <f t="shared" si="303"/>
        <v>8.3916666666666657</v>
      </c>
      <c r="EA323" s="2">
        <f t="shared" si="279"/>
        <v>1973</v>
      </c>
      <c r="EB323" s="20" t="s">
        <v>106</v>
      </c>
      <c r="EC323" s="15">
        <v>13.8</v>
      </c>
      <c r="ED323" s="15">
        <v>15.2</v>
      </c>
      <c r="EE323" s="15">
        <v>12.5</v>
      </c>
      <c r="EF323" s="15">
        <v>12.8</v>
      </c>
      <c r="EG323" s="15">
        <v>9.9</v>
      </c>
      <c r="EH323" s="15">
        <v>6.8</v>
      </c>
      <c r="EI323" s="15">
        <v>7.7</v>
      </c>
      <c r="EJ323" s="15">
        <v>7.4</v>
      </c>
      <c r="EK323" s="15">
        <v>9.1</v>
      </c>
      <c r="EL323" s="15">
        <v>10.5</v>
      </c>
      <c r="EM323" s="15">
        <v>11.1</v>
      </c>
      <c r="EN323" s="15">
        <v>13.4</v>
      </c>
      <c r="EO323" s="21">
        <f t="shared" si="275"/>
        <v>10.85</v>
      </c>
      <c r="EQ323" s="22">
        <f t="shared" si="276"/>
        <v>13.833333333333334</v>
      </c>
      <c r="ER323" s="23">
        <f t="shared" si="277"/>
        <v>7.3</v>
      </c>
      <c r="ES323" s="24">
        <f t="shared" si="297"/>
        <v>10.070454545454545</v>
      </c>
      <c r="FA323" s="2">
        <f t="shared" si="278"/>
        <v>1973</v>
      </c>
      <c r="FB323" s="20" t="s">
        <v>106</v>
      </c>
      <c r="FC323" s="15">
        <v>10.5</v>
      </c>
      <c r="FD323" s="15">
        <v>11.4</v>
      </c>
      <c r="FE323" s="15">
        <v>7.7</v>
      </c>
      <c r="FF323" s="15">
        <v>8.6999999999999993</v>
      </c>
      <c r="FG323" s="15">
        <v>5.8</v>
      </c>
      <c r="FH323" s="15">
        <v>0.8</v>
      </c>
      <c r="FI323" s="15">
        <v>1.9</v>
      </c>
      <c r="FJ323" s="15">
        <v>2.2000000000000002</v>
      </c>
      <c r="FK323" s="15">
        <v>4.7</v>
      </c>
      <c r="FL323" s="15">
        <v>6.1</v>
      </c>
      <c r="FM323" s="15">
        <v>7.2</v>
      </c>
      <c r="FN323" s="15">
        <v>9.3000000000000007</v>
      </c>
      <c r="FO323" s="21">
        <f t="shared" si="293"/>
        <v>6.3583333333333334</v>
      </c>
      <c r="FQ323" s="22">
        <f t="shared" si="294"/>
        <v>9.8666666666666654</v>
      </c>
      <c r="FR323" s="23">
        <f t="shared" si="295"/>
        <v>1.6333333333333335</v>
      </c>
      <c r="FS323" s="24">
        <f t="shared" si="305"/>
        <v>6.3681818181818182</v>
      </c>
      <c r="GA323" s="2">
        <f t="shared" si="309"/>
        <v>1973</v>
      </c>
      <c r="GB323" s="20" t="s">
        <v>106</v>
      </c>
      <c r="GC323" s="15">
        <v>13.3</v>
      </c>
      <c r="GD323" s="15">
        <v>14.5</v>
      </c>
      <c r="GE323" s="15">
        <v>11.6</v>
      </c>
      <c r="GF323" s="15">
        <v>11.9</v>
      </c>
      <c r="GG323" s="15">
        <v>9.9</v>
      </c>
      <c r="GH323" s="15">
        <v>5.4</v>
      </c>
      <c r="GI323" s="15">
        <v>5.8</v>
      </c>
      <c r="GJ323" s="15">
        <v>6.4</v>
      </c>
      <c r="GK323" s="15">
        <v>8.1</v>
      </c>
      <c r="GL323" s="15">
        <v>9.5</v>
      </c>
      <c r="GM323" s="15">
        <v>10.3</v>
      </c>
      <c r="GN323" s="15">
        <v>13</v>
      </c>
      <c r="GO323" s="21">
        <f t="shared" si="306"/>
        <v>9.9749999999999996</v>
      </c>
      <c r="GQ323" s="22">
        <f t="shared" si="307"/>
        <v>13.133333333333333</v>
      </c>
      <c r="GR323" s="23">
        <f t="shared" si="308"/>
        <v>5.8666666666666671</v>
      </c>
      <c r="GS323" s="24">
        <f t="shared" si="316"/>
        <v>9.6045454545454518</v>
      </c>
      <c r="GT323" s="22">
        <f>AVERAGE(Sheet1!AQ323,Sheet1!BQ323,Sheet1!CQ323,Sheet1!DQ322,Sheet1!EQ323,Sheet1!FQ323,Sheet1!GQ323)</f>
        <v>12.057142857142859</v>
      </c>
      <c r="GU323" s="23">
        <f>AVERAGE(Sheet1!AR323,Sheet1!BR323,Sheet1!CR323,Sheet1!DR322,Sheet1!ER323,Sheet1!FR323,Sheet1!GR323)</f>
        <v>5.4769841269841271</v>
      </c>
      <c r="GV323" s="22">
        <f t="shared" si="317"/>
        <v>12.112193362193363</v>
      </c>
      <c r="GW323" s="23">
        <f t="shared" si="318"/>
        <v>6.0005050505050512</v>
      </c>
      <c r="GX323" s="24">
        <f>AVERAGE(Sheet1!$AO323,Sheet1!$BO323,Sheet1!$CO323,Sheet1!$DO322,Sheet1!$EO323,Sheet1!$FO323,Sheet1!$GO323)</f>
        <v>9.1083333333333325</v>
      </c>
      <c r="GY323" s="24">
        <f t="shared" si="319"/>
        <v>8.9363636363636356</v>
      </c>
    </row>
    <row r="324" spans="1:207">
      <c r="A324" s="7"/>
      <c r="B324" s="8">
        <f t="shared" si="286"/>
        <v>9.0511904761904773</v>
      </c>
      <c r="C324" s="25">
        <f t="shared" si="296"/>
        <v>9.031706349206349</v>
      </c>
      <c r="D324" s="16">
        <f t="shared" si="301"/>
        <v>8.9788095238095256</v>
      </c>
      <c r="E324" s="8">
        <f t="shared" si="315"/>
        <v>8.8983928571428557</v>
      </c>
      <c r="F324" s="29">
        <f t="shared" ref="F324:F355" si="320">AVERAGE(B275:B324)</f>
        <v>8.8381626984126971</v>
      </c>
      <c r="G324" s="16">
        <f t="shared" si="287"/>
        <v>16</v>
      </c>
      <c r="H324" s="17">
        <f t="shared" si="288"/>
        <v>8.9499999999999993</v>
      </c>
      <c r="I324" s="18">
        <f t="shared" si="289"/>
        <v>2.5</v>
      </c>
      <c r="J324" s="61">
        <f t="shared" si="290"/>
        <v>9.25</v>
      </c>
      <c r="AB324" s="62">
        <v>1974</v>
      </c>
      <c r="AC324" s="15">
        <v>12.7</v>
      </c>
      <c r="AD324" s="15">
        <v>13</v>
      </c>
      <c r="AE324" s="15">
        <v>13</v>
      </c>
      <c r="AF324" s="15">
        <v>10.6</v>
      </c>
      <c r="AG324" s="15">
        <v>9.3000000000000007</v>
      </c>
      <c r="AH324" s="15">
        <v>8.1</v>
      </c>
      <c r="AI324" s="15">
        <v>6.2</v>
      </c>
      <c r="AJ324" s="15">
        <v>6.1</v>
      </c>
      <c r="AK324" s="15">
        <v>7.2</v>
      </c>
      <c r="AL324" s="15">
        <v>9</v>
      </c>
      <c r="AM324" s="15">
        <v>9.1999999999999993</v>
      </c>
      <c r="AN324" s="15">
        <v>10.5</v>
      </c>
      <c r="AO324" s="21">
        <f t="shared" si="298"/>
        <v>9.5750000000000011</v>
      </c>
      <c r="AQ324" s="22">
        <f t="shared" si="299"/>
        <v>12.9</v>
      </c>
      <c r="AR324" s="23">
        <f t="shared" si="300"/>
        <v>6.8</v>
      </c>
      <c r="AS324" s="24">
        <f t="shared" si="313"/>
        <v>8.8561868686868692</v>
      </c>
      <c r="BA324" s="2">
        <f t="shared" si="314"/>
        <v>1974</v>
      </c>
      <c r="BB324" s="20" t="s">
        <v>107</v>
      </c>
      <c r="BC324" s="15">
        <v>11.1</v>
      </c>
      <c r="BD324" s="15">
        <v>11</v>
      </c>
      <c r="BE324" s="15">
        <v>10.9</v>
      </c>
      <c r="BF324" s="15">
        <v>8.4</v>
      </c>
      <c r="BG324" s="15">
        <v>6.5</v>
      </c>
      <c r="BH324" s="15">
        <v>5.9</v>
      </c>
      <c r="BI324" s="15">
        <v>3.6</v>
      </c>
      <c r="BJ324" s="15">
        <v>4.5</v>
      </c>
      <c r="BK324" s="15">
        <v>6.1</v>
      </c>
      <c r="BL324" s="15">
        <v>7.2</v>
      </c>
      <c r="BM324" s="15">
        <v>6.8</v>
      </c>
      <c r="BN324" s="15">
        <v>9.6</v>
      </c>
      <c r="BO324" s="21">
        <f t="shared" si="310"/>
        <v>7.6333333333333329</v>
      </c>
      <c r="BQ324" s="22">
        <f t="shared" si="311"/>
        <v>11</v>
      </c>
      <c r="BR324" s="23">
        <f t="shared" si="312"/>
        <v>4.666666666666667</v>
      </c>
      <c r="BS324" s="24">
        <f t="shared" ref="BS324:BS355" si="321">AVERAGE(BO314:BO324)</f>
        <v>8.8411616161616173</v>
      </c>
      <c r="CA324" s="2">
        <f t="shared" si="291"/>
        <v>1974</v>
      </c>
      <c r="CB324" s="20" t="s">
        <v>107</v>
      </c>
      <c r="CC324" s="15">
        <v>12.3</v>
      </c>
      <c r="CD324" s="15">
        <v>12.3</v>
      </c>
      <c r="CE324" s="15">
        <v>13.5</v>
      </c>
      <c r="CF324" s="15">
        <v>11.2</v>
      </c>
      <c r="CG324" s="15">
        <v>9</v>
      </c>
      <c r="CH324" s="15">
        <v>7.3</v>
      </c>
      <c r="CI324" s="15">
        <v>6.4</v>
      </c>
      <c r="CJ324" s="15">
        <v>6.3</v>
      </c>
      <c r="CK324" s="15">
        <v>6.8</v>
      </c>
      <c r="CL324" s="15">
        <v>8.5</v>
      </c>
      <c r="CM324" s="15">
        <v>8.5</v>
      </c>
      <c r="CN324" s="15">
        <v>10.7</v>
      </c>
      <c r="CO324" s="21">
        <f t="shared" si="280"/>
        <v>9.4</v>
      </c>
      <c r="CQ324" s="22">
        <f t="shared" si="281"/>
        <v>12.700000000000001</v>
      </c>
      <c r="CR324" s="23">
        <f t="shared" si="282"/>
        <v>6.666666666666667</v>
      </c>
      <c r="CS324" s="24">
        <f t="shared" si="302"/>
        <v>10.382954545454545</v>
      </c>
      <c r="DA324" s="2">
        <f t="shared" si="292"/>
        <v>1974</v>
      </c>
      <c r="DB324" s="20" t="s">
        <v>107</v>
      </c>
      <c r="DC324" s="15">
        <v>13</v>
      </c>
      <c r="DD324" s="15">
        <v>13.3</v>
      </c>
      <c r="DE324" s="15">
        <v>12.8</v>
      </c>
      <c r="DF324" s="15">
        <v>10.3</v>
      </c>
      <c r="DG324" s="15">
        <v>7.6</v>
      </c>
      <c r="DH324" s="15">
        <v>6.1</v>
      </c>
      <c r="DI324" s="15">
        <v>5.0999999999999996</v>
      </c>
      <c r="DJ324" s="15">
        <v>5.2</v>
      </c>
      <c r="DK324" s="15">
        <v>6.5</v>
      </c>
      <c r="DL324" s="15">
        <v>8.3000000000000007</v>
      </c>
      <c r="DM324" s="15">
        <v>8.9</v>
      </c>
      <c r="DN324" s="15">
        <v>11.5</v>
      </c>
      <c r="DO324" s="21">
        <f t="shared" si="283"/>
        <v>9.0500000000000007</v>
      </c>
      <c r="DQ324" s="22">
        <f t="shared" si="284"/>
        <v>13.033333333333333</v>
      </c>
      <c r="DR324" s="23">
        <f t="shared" si="285"/>
        <v>5.4666666666666659</v>
      </c>
      <c r="DS324" s="24">
        <f t="shared" si="303"/>
        <v>8.5128787878787868</v>
      </c>
      <c r="EA324" s="2">
        <f t="shared" si="279"/>
        <v>1974</v>
      </c>
      <c r="EB324" s="20" t="s">
        <v>107</v>
      </c>
      <c r="EC324" s="15">
        <v>15.1</v>
      </c>
      <c r="ED324" s="15">
        <v>15.3</v>
      </c>
      <c r="EE324" s="15">
        <v>16</v>
      </c>
      <c r="EF324" s="15">
        <v>13.3</v>
      </c>
      <c r="EG324" s="15">
        <v>11.3</v>
      </c>
      <c r="EH324" s="15">
        <v>9.1999999999999993</v>
      </c>
      <c r="EI324" s="15">
        <v>8.4</v>
      </c>
      <c r="EJ324" s="15">
        <v>7.5</v>
      </c>
      <c r="EK324" s="15">
        <v>7.9</v>
      </c>
      <c r="EL324" s="15">
        <v>9.9</v>
      </c>
      <c r="EM324" s="15">
        <v>10.3</v>
      </c>
      <c r="EN324" s="15">
        <v>11.4</v>
      </c>
      <c r="EO324" s="21">
        <f t="shared" ref="EO324:EO355" si="322">SUM(EC324:EN324)/12</f>
        <v>11.300000000000002</v>
      </c>
      <c r="EQ324" s="22">
        <f t="shared" ref="EQ324:EQ355" si="323">SUM(EC324+ED324+EE324)/3</f>
        <v>15.466666666666667</v>
      </c>
      <c r="ER324" s="23">
        <f t="shared" ref="ER324:ER355" si="324">SUM(EH324+EI324+EJ324)/3</f>
        <v>8.3666666666666671</v>
      </c>
      <c r="ES324" s="24">
        <f t="shared" si="297"/>
        <v>10.184848484848485</v>
      </c>
      <c r="FA324" s="2">
        <f t="shared" ref="FA324:FA356" si="325">FA323+1</f>
        <v>1974</v>
      </c>
      <c r="FB324" s="20" t="s">
        <v>107</v>
      </c>
      <c r="FC324" s="15">
        <v>10.7</v>
      </c>
      <c r="FD324" s="15">
        <v>10.6</v>
      </c>
      <c r="FE324" s="15">
        <v>11.1</v>
      </c>
      <c r="FF324" s="15">
        <v>8.1</v>
      </c>
      <c r="FG324" s="15">
        <v>5.5</v>
      </c>
      <c r="FH324" s="15">
        <v>3.4</v>
      </c>
      <c r="FI324" s="15">
        <v>3.3</v>
      </c>
      <c r="FJ324" s="15">
        <v>2.5</v>
      </c>
      <c r="FK324" s="15">
        <v>3.6</v>
      </c>
      <c r="FL324" s="15">
        <v>5.3</v>
      </c>
      <c r="FM324" s="15">
        <v>6.3</v>
      </c>
      <c r="FN324" s="15">
        <v>7.4</v>
      </c>
      <c r="FO324" s="21">
        <f t="shared" si="293"/>
        <v>6.4833333333333334</v>
      </c>
      <c r="FQ324" s="22">
        <f t="shared" si="294"/>
        <v>10.799999999999999</v>
      </c>
      <c r="FR324" s="23">
        <f t="shared" si="295"/>
        <v>3.0666666666666664</v>
      </c>
      <c r="FS324" s="24">
        <f t="shared" si="305"/>
        <v>6.3946969696969695</v>
      </c>
      <c r="GA324" s="2">
        <f t="shared" si="309"/>
        <v>1974</v>
      </c>
      <c r="GB324" s="20" t="s">
        <v>107</v>
      </c>
      <c r="GC324" s="15">
        <v>14.5</v>
      </c>
      <c r="GD324" s="15">
        <v>14</v>
      </c>
      <c r="GE324" s="15">
        <v>14.4</v>
      </c>
      <c r="GF324" s="15">
        <v>11.3</v>
      </c>
      <c r="GG324" s="15">
        <v>9.1999999999999993</v>
      </c>
      <c r="GH324" s="15">
        <v>7.5</v>
      </c>
      <c r="GI324" s="15">
        <v>6.4</v>
      </c>
      <c r="GJ324" s="15">
        <v>6.3</v>
      </c>
      <c r="GK324" s="15">
        <v>7.7</v>
      </c>
      <c r="GL324" s="15">
        <v>8.6</v>
      </c>
      <c r="GM324" s="15">
        <v>9.9</v>
      </c>
      <c r="GN324" s="15">
        <v>11.3</v>
      </c>
      <c r="GO324" s="21">
        <f t="shared" si="306"/>
        <v>10.091666666666667</v>
      </c>
      <c r="GQ324" s="22">
        <f t="shared" si="307"/>
        <v>14.299999999999999</v>
      </c>
      <c r="GR324" s="23">
        <f t="shared" si="308"/>
        <v>6.7333333333333334</v>
      </c>
      <c r="GS324" s="24">
        <f t="shared" si="316"/>
        <v>9.673484848484847</v>
      </c>
      <c r="GT324" s="22">
        <f>AVERAGE(Sheet1!AQ324,Sheet1!BQ324,Sheet1!CQ324,Sheet1!DQ323,Sheet1!EQ324,Sheet1!FQ324,Sheet1!GQ324)</f>
        <v>12.799999999999999</v>
      </c>
      <c r="GU324" s="23">
        <f>AVERAGE(Sheet1!AR324,Sheet1!BR324,Sheet1!CR324,Sheet1!DR323,Sheet1!ER324,Sheet1!FR324,Sheet1!GR324)</f>
        <v>5.7857142857142856</v>
      </c>
      <c r="GV324" s="22">
        <f t="shared" si="317"/>
        <v>12.190981240981243</v>
      </c>
      <c r="GW324" s="23">
        <f t="shared" si="318"/>
        <v>5.9914141414141424</v>
      </c>
      <c r="GX324" s="24">
        <f>AVERAGE(Sheet1!$AO324,Sheet1!$BO324,Sheet1!$CO324,Sheet1!$DO323,Sheet1!$EO324,Sheet1!$FO324,Sheet1!$GO324)</f>
        <v>9.0511904761904773</v>
      </c>
      <c r="GY324" s="24">
        <f t="shared" si="319"/>
        <v>8.9607142857142872</v>
      </c>
    </row>
    <row r="325" spans="1:207">
      <c r="A325" s="7">
        <f>A320+5</f>
        <v>1975</v>
      </c>
      <c r="B325" s="8">
        <f t="shared" si="286"/>
        <v>9.0130952380952376</v>
      </c>
      <c r="C325" s="25">
        <f t="shared" si="296"/>
        <v>9.0233730158730161</v>
      </c>
      <c r="D325" s="16">
        <f t="shared" si="301"/>
        <v>9.0094047619047632</v>
      </c>
      <c r="E325" s="8">
        <f t="shared" si="315"/>
        <v>8.9163095238095238</v>
      </c>
      <c r="F325" s="29">
        <f t="shared" si="320"/>
        <v>8.8443531746031727</v>
      </c>
      <c r="G325" s="16">
        <f t="shared" si="287"/>
        <v>14.6</v>
      </c>
      <c r="H325" s="17">
        <f t="shared" si="288"/>
        <v>8.9</v>
      </c>
      <c r="I325" s="18">
        <f t="shared" si="289"/>
        <v>1.6</v>
      </c>
      <c r="J325" s="61">
        <f t="shared" si="290"/>
        <v>8.1</v>
      </c>
      <c r="AB325" s="62">
        <v>1975</v>
      </c>
      <c r="AC325" s="15">
        <v>11.1</v>
      </c>
      <c r="AD325" s="15">
        <v>12</v>
      </c>
      <c r="AE325" s="15">
        <v>11.5</v>
      </c>
      <c r="AF325" s="15">
        <v>9.8000000000000007</v>
      </c>
      <c r="AG325" s="15">
        <v>8.1999999999999993</v>
      </c>
      <c r="AH325" s="15">
        <v>7.5</v>
      </c>
      <c r="AI325" s="15">
        <v>7.1</v>
      </c>
      <c r="AJ325" s="15">
        <v>6.5</v>
      </c>
      <c r="AK325" s="15">
        <v>8.3000000000000007</v>
      </c>
      <c r="AL325" s="15">
        <v>8.4</v>
      </c>
      <c r="AM325" s="15">
        <v>10.3</v>
      </c>
      <c r="AN325" s="15">
        <v>11.2</v>
      </c>
      <c r="AO325" s="21">
        <f t="shared" si="298"/>
        <v>9.3250000000000011</v>
      </c>
      <c r="AQ325" s="22">
        <f t="shared" si="299"/>
        <v>11.533333333333333</v>
      </c>
      <c r="AR325" s="23">
        <f t="shared" si="300"/>
        <v>7.0333333333333341</v>
      </c>
      <c r="AS325" s="24">
        <f t="shared" si="313"/>
        <v>8.9357323232323225</v>
      </c>
      <c r="BA325" s="2">
        <f t="shared" si="314"/>
        <v>1975</v>
      </c>
      <c r="BB325" s="20" t="s">
        <v>108</v>
      </c>
      <c r="BC325" s="15">
        <v>9.5</v>
      </c>
      <c r="BD325" s="15">
        <v>10.4</v>
      </c>
      <c r="BE325" s="15">
        <v>10.1</v>
      </c>
      <c r="BF325" s="15">
        <v>7.8</v>
      </c>
      <c r="BG325" s="15">
        <v>7.5</v>
      </c>
      <c r="BH325" s="15">
        <v>5.2</v>
      </c>
      <c r="BI325" s="15">
        <v>5.6</v>
      </c>
      <c r="BJ325" s="15">
        <v>5.2</v>
      </c>
      <c r="BK325" s="15">
        <v>6.9</v>
      </c>
      <c r="BL325" s="15">
        <v>7.1</v>
      </c>
      <c r="BM325" s="15">
        <v>9.6</v>
      </c>
      <c r="BN325" s="15">
        <v>9.6999999999999993</v>
      </c>
      <c r="BO325" s="21">
        <f t="shared" si="310"/>
        <v>7.8833333333333329</v>
      </c>
      <c r="BQ325" s="22">
        <f t="shared" si="311"/>
        <v>10</v>
      </c>
      <c r="BR325" s="23">
        <f t="shared" si="312"/>
        <v>5.333333333333333</v>
      </c>
      <c r="BS325" s="24">
        <f t="shared" si="321"/>
        <v>8.6949494949494959</v>
      </c>
      <c r="CA325" s="2">
        <f t="shared" si="291"/>
        <v>1975</v>
      </c>
      <c r="CB325" s="20" t="s">
        <v>108</v>
      </c>
      <c r="CC325" s="15">
        <v>12</v>
      </c>
      <c r="CD325" s="15">
        <v>14.6</v>
      </c>
      <c r="CE325" s="15">
        <v>12.9</v>
      </c>
      <c r="CF325" s="15">
        <v>11.4</v>
      </c>
      <c r="CG325" s="15">
        <v>11</v>
      </c>
      <c r="CH325" s="15">
        <v>8.6</v>
      </c>
      <c r="CI325" s="15">
        <v>8.6</v>
      </c>
      <c r="CJ325" s="15">
        <v>8.4</v>
      </c>
      <c r="CK325" s="15">
        <v>9.1999999999999993</v>
      </c>
      <c r="CL325" s="15">
        <v>9.9</v>
      </c>
      <c r="CM325" s="15">
        <v>11.4</v>
      </c>
      <c r="CN325" s="15">
        <v>12.8</v>
      </c>
      <c r="CO325" s="21">
        <f t="shared" si="280"/>
        <v>10.9</v>
      </c>
      <c r="CQ325" s="22">
        <f t="shared" si="281"/>
        <v>13.166666666666666</v>
      </c>
      <c r="CR325" s="23">
        <f t="shared" si="282"/>
        <v>8.5333333333333332</v>
      </c>
      <c r="CS325" s="24">
        <f t="shared" si="302"/>
        <v>10.422348484848486</v>
      </c>
      <c r="DA325" s="2">
        <f t="shared" si="292"/>
        <v>1975</v>
      </c>
      <c r="DB325" s="20" t="s">
        <v>108</v>
      </c>
      <c r="DC325" s="15">
        <v>12</v>
      </c>
      <c r="DD325" s="15">
        <v>12.7</v>
      </c>
      <c r="DE325" s="15">
        <v>11</v>
      </c>
      <c r="DF325" s="15">
        <v>8.8000000000000007</v>
      </c>
      <c r="DG325" s="15">
        <v>7.1</v>
      </c>
      <c r="DH325" s="15">
        <v>6.1</v>
      </c>
      <c r="DI325" s="15">
        <v>5.6</v>
      </c>
      <c r="DJ325" s="15">
        <v>5.7</v>
      </c>
      <c r="DK325" s="15">
        <v>7.7</v>
      </c>
      <c r="DL325" s="15">
        <v>8.1999999999999993</v>
      </c>
      <c r="DM325" s="15">
        <v>10.4</v>
      </c>
      <c r="DN325" s="15">
        <v>11.7</v>
      </c>
      <c r="DO325" s="21">
        <f t="shared" si="283"/>
        <v>8.9166666666666679</v>
      </c>
      <c r="DQ325" s="22">
        <f t="shared" si="284"/>
        <v>11.9</v>
      </c>
      <c r="DR325" s="23">
        <f t="shared" si="285"/>
        <v>5.8</v>
      </c>
      <c r="DS325" s="24">
        <f t="shared" si="303"/>
        <v>8.5916666666666668</v>
      </c>
      <c r="EA325" s="2">
        <f t="shared" ref="EA325:EA356" si="326">EA324+1</f>
        <v>1975</v>
      </c>
      <c r="EB325" s="20" t="s">
        <v>108</v>
      </c>
      <c r="EC325" s="15">
        <v>12.2</v>
      </c>
      <c r="ED325" s="15">
        <v>14.4</v>
      </c>
      <c r="EE325" s="15">
        <v>12.9</v>
      </c>
      <c r="EF325" s="15">
        <v>10.4</v>
      </c>
      <c r="EG325" s="15">
        <v>9.6999999999999993</v>
      </c>
      <c r="EH325" s="15">
        <v>7.8</v>
      </c>
      <c r="EI325" s="15">
        <v>7.9</v>
      </c>
      <c r="EJ325" s="15">
        <v>7.5</v>
      </c>
      <c r="EK325" s="15">
        <v>8.8000000000000007</v>
      </c>
      <c r="EL325" s="15">
        <v>9.6999999999999993</v>
      </c>
      <c r="EM325" s="15">
        <v>11.9</v>
      </c>
      <c r="EN325" s="15">
        <v>13.3</v>
      </c>
      <c r="EO325" s="21">
        <f t="shared" si="322"/>
        <v>10.541666666666666</v>
      </c>
      <c r="EQ325" s="22">
        <f t="shared" si="323"/>
        <v>13.166666666666666</v>
      </c>
      <c r="ER325" s="23">
        <f t="shared" si="324"/>
        <v>7.7333333333333334</v>
      </c>
      <c r="ES325" s="24">
        <f t="shared" si="297"/>
        <v>10.289393939393939</v>
      </c>
      <c r="FA325" s="2">
        <f t="shared" si="325"/>
        <v>1975</v>
      </c>
      <c r="FB325" s="20" t="s">
        <v>108</v>
      </c>
      <c r="FC325" s="15">
        <v>7.9</v>
      </c>
      <c r="FD325" s="15">
        <v>9.1999999999999993</v>
      </c>
      <c r="FE325" s="15">
        <v>8.1</v>
      </c>
      <c r="FF325" s="15">
        <v>4.5</v>
      </c>
      <c r="FG325" s="15">
        <v>4.2</v>
      </c>
      <c r="FH325" s="15">
        <v>1.6</v>
      </c>
      <c r="FI325" s="15">
        <v>3.6</v>
      </c>
      <c r="FJ325" s="15">
        <v>2.2999999999999998</v>
      </c>
      <c r="FK325" s="15">
        <v>4.5999999999999996</v>
      </c>
      <c r="FL325" s="15">
        <v>6.5</v>
      </c>
      <c r="FM325" s="15">
        <v>8.4</v>
      </c>
      <c r="FN325" s="15">
        <v>8.9</v>
      </c>
      <c r="FO325" s="21">
        <f t="shared" si="293"/>
        <v>5.8166666666666673</v>
      </c>
      <c r="FQ325" s="22">
        <f t="shared" si="294"/>
        <v>8.4</v>
      </c>
      <c r="FR325" s="23">
        <f t="shared" si="295"/>
        <v>2.5</v>
      </c>
      <c r="FS325" s="24">
        <f t="shared" si="305"/>
        <v>6.3363636363636369</v>
      </c>
      <c r="GA325" s="2">
        <f t="shared" si="309"/>
        <v>1975</v>
      </c>
      <c r="GB325" s="20" t="s">
        <v>108</v>
      </c>
      <c r="GC325" s="15">
        <v>12.5</v>
      </c>
      <c r="GD325" s="15">
        <v>13.1</v>
      </c>
      <c r="GE325" s="15">
        <v>11.9</v>
      </c>
      <c r="GF325" s="15">
        <v>9.1</v>
      </c>
      <c r="GG325" s="15">
        <v>8.9</v>
      </c>
      <c r="GH325" s="15">
        <v>6.3</v>
      </c>
      <c r="GI325" s="15">
        <v>7</v>
      </c>
      <c r="GJ325" s="15">
        <v>5.6</v>
      </c>
      <c r="GK325" s="15">
        <v>7.9</v>
      </c>
      <c r="GL325" s="15">
        <v>8.9</v>
      </c>
      <c r="GM325" s="15">
        <v>11.1</v>
      </c>
      <c r="GN325" s="15">
        <v>12.6</v>
      </c>
      <c r="GO325" s="21">
        <f t="shared" si="306"/>
        <v>9.5749999999999993</v>
      </c>
      <c r="GQ325" s="22">
        <f t="shared" si="307"/>
        <v>12.5</v>
      </c>
      <c r="GR325" s="23">
        <f t="shared" si="308"/>
        <v>6.3</v>
      </c>
      <c r="GS325" s="24">
        <f t="shared" si="316"/>
        <v>9.6818181818181799</v>
      </c>
      <c r="GT325" s="22">
        <f>AVERAGE(Sheet1!AQ325,Sheet1!BQ325,Sheet1!CQ325,Sheet1!DQ324,Sheet1!EQ325,Sheet1!FQ325,Sheet1!GQ325)</f>
        <v>11.685714285714285</v>
      </c>
      <c r="GU325" s="23">
        <f>AVERAGE(Sheet1!AR325,Sheet1!BR325,Sheet1!CR325,Sheet1!DR324,Sheet1!ER325,Sheet1!FR325,Sheet1!GR325)</f>
        <v>6.1285714285714272</v>
      </c>
      <c r="GV325" s="22">
        <f t="shared" si="317"/>
        <v>12.248556998557</v>
      </c>
      <c r="GW325" s="23">
        <f t="shared" si="318"/>
        <v>5.9766955266955275</v>
      </c>
      <c r="GX325" s="24">
        <f>AVERAGE(Sheet1!$AO325,Sheet1!$BO325,Sheet1!$CO325,Sheet1!$DO324,Sheet1!$EO325,Sheet1!$FO325,Sheet1!$GO325)</f>
        <v>9.0130952380952376</v>
      </c>
      <c r="GY325" s="24">
        <f t="shared" si="319"/>
        <v>8.9819264069264069</v>
      </c>
    </row>
    <row r="326" spans="1:207">
      <c r="A326" s="7"/>
      <c r="B326" s="8">
        <f t="shared" si="286"/>
        <v>8.9035714285714285</v>
      </c>
      <c r="C326" s="25">
        <f t="shared" si="296"/>
        <v>8.994484126984128</v>
      </c>
      <c r="D326" s="16">
        <f t="shared" si="301"/>
        <v>9.010238095238094</v>
      </c>
      <c r="E326" s="8">
        <f t="shared" si="315"/>
        <v>8.9145238095238106</v>
      </c>
      <c r="F326" s="29">
        <f t="shared" si="320"/>
        <v>8.8379722222222199</v>
      </c>
      <c r="G326" s="16">
        <f t="shared" si="287"/>
        <v>15.8</v>
      </c>
      <c r="H326" s="17">
        <f t="shared" si="288"/>
        <v>8.8000000000000007</v>
      </c>
      <c r="I326" s="18">
        <f t="shared" si="289"/>
        <v>0.1</v>
      </c>
      <c r="J326" s="61">
        <f t="shared" si="290"/>
        <v>7.95</v>
      </c>
      <c r="AB326" s="62">
        <v>1976</v>
      </c>
      <c r="AC326" s="15">
        <v>12.4</v>
      </c>
      <c r="AD326" s="15">
        <v>12.8</v>
      </c>
      <c r="AE326" s="15">
        <v>11.9</v>
      </c>
      <c r="AF326" s="15">
        <v>10.199999999999999</v>
      </c>
      <c r="AG326" s="15">
        <v>8.6</v>
      </c>
      <c r="AH326" s="15">
        <v>7.3</v>
      </c>
      <c r="AI326" s="15">
        <v>6.1</v>
      </c>
      <c r="AJ326" s="15">
        <v>5.4</v>
      </c>
      <c r="AK326" s="15">
        <v>7.2</v>
      </c>
      <c r="AL326" s="15">
        <v>7.3</v>
      </c>
      <c r="AM326" s="15">
        <v>10</v>
      </c>
      <c r="AN326" s="15">
        <v>11</v>
      </c>
      <c r="AO326" s="21">
        <f t="shared" si="298"/>
        <v>9.1833333333333336</v>
      </c>
      <c r="AQ326" s="22">
        <f t="shared" si="299"/>
        <v>12.366666666666667</v>
      </c>
      <c r="AR326" s="23">
        <f t="shared" si="300"/>
        <v>6.2666666666666657</v>
      </c>
      <c r="AS326" s="24">
        <f t="shared" si="313"/>
        <v>9.0077020202020215</v>
      </c>
      <c r="BA326" s="2">
        <f t="shared" si="314"/>
        <v>1976</v>
      </c>
      <c r="BB326" s="20" t="s">
        <v>109</v>
      </c>
      <c r="BC326" s="15">
        <v>10.7</v>
      </c>
      <c r="BD326" s="15">
        <v>10.8</v>
      </c>
      <c r="BE326" s="15">
        <v>9.6</v>
      </c>
      <c r="BF326" s="15">
        <v>8.8000000000000007</v>
      </c>
      <c r="BG326" s="15">
        <v>8.1999999999999993</v>
      </c>
      <c r="BH326" s="15">
        <v>4.5999999999999996</v>
      </c>
      <c r="BI326" s="15">
        <v>5.4</v>
      </c>
      <c r="BJ326" s="15">
        <v>3.5</v>
      </c>
      <c r="BK326" s="15">
        <v>4.5</v>
      </c>
      <c r="BL326" s="15">
        <v>5.0999999999999996</v>
      </c>
      <c r="BM326" s="15">
        <v>8.5</v>
      </c>
      <c r="BN326" s="15">
        <v>9.9</v>
      </c>
      <c r="BO326" s="21">
        <f t="shared" si="310"/>
        <v>7.4666666666666677</v>
      </c>
      <c r="BQ326" s="22">
        <f t="shared" si="311"/>
        <v>10.366666666666667</v>
      </c>
      <c r="BR326" s="23">
        <f t="shared" si="312"/>
        <v>4.5</v>
      </c>
      <c r="BS326" s="24">
        <f t="shared" si="321"/>
        <v>8.5297979797979799</v>
      </c>
      <c r="CA326" s="2">
        <f t="shared" si="291"/>
        <v>1976</v>
      </c>
      <c r="CB326" s="20" t="s">
        <v>109</v>
      </c>
      <c r="CC326" s="15">
        <v>13.7</v>
      </c>
      <c r="CD326" s="15">
        <v>15</v>
      </c>
      <c r="CE326" s="15">
        <v>13.6</v>
      </c>
      <c r="CF326" s="15">
        <v>12.3</v>
      </c>
      <c r="CG326" s="15">
        <v>10.9</v>
      </c>
      <c r="CH326" s="15">
        <v>9</v>
      </c>
      <c r="CI326" s="15">
        <v>8.1999999999999993</v>
      </c>
      <c r="CJ326" s="15">
        <v>7.5</v>
      </c>
      <c r="CK326" s="15">
        <v>8.3000000000000007</v>
      </c>
      <c r="CL326" s="15">
        <v>8.9</v>
      </c>
      <c r="CM326" s="15">
        <v>11</v>
      </c>
      <c r="CN326" s="15">
        <v>12.1</v>
      </c>
      <c r="CO326" s="21">
        <f t="shared" si="280"/>
        <v>10.875</v>
      </c>
      <c r="CQ326" s="22">
        <f t="shared" si="281"/>
        <v>14.1</v>
      </c>
      <c r="CR326" s="23">
        <f t="shared" si="282"/>
        <v>8.2333333333333325</v>
      </c>
      <c r="CS326" s="24">
        <f t="shared" si="302"/>
        <v>10.477651515151516</v>
      </c>
      <c r="DA326" s="2">
        <f t="shared" si="292"/>
        <v>1976</v>
      </c>
      <c r="DB326" s="20" t="s">
        <v>109</v>
      </c>
      <c r="DC326" s="15">
        <v>12.7</v>
      </c>
      <c r="DD326" s="15">
        <v>13.2</v>
      </c>
      <c r="DE326" s="15">
        <v>11.8</v>
      </c>
      <c r="DF326" s="15">
        <v>10.1</v>
      </c>
      <c r="DG326" s="15">
        <v>7</v>
      </c>
      <c r="DH326" s="15">
        <v>5.9</v>
      </c>
      <c r="DI326" s="15">
        <v>3.9</v>
      </c>
      <c r="DJ326" s="15">
        <v>4.5999999999999996</v>
      </c>
      <c r="DK326" s="15">
        <v>6.3</v>
      </c>
      <c r="DL326" s="15">
        <v>7.1</v>
      </c>
      <c r="DM326" s="15">
        <v>9.8000000000000007</v>
      </c>
      <c r="DN326" s="15">
        <v>11.1</v>
      </c>
      <c r="DO326" s="21">
        <f t="shared" si="283"/>
        <v>8.6249999999999982</v>
      </c>
      <c r="DQ326" s="22">
        <f t="shared" si="284"/>
        <v>12.566666666666668</v>
      </c>
      <c r="DR326" s="23">
        <f t="shared" si="285"/>
        <v>4.8</v>
      </c>
      <c r="DS326" s="24">
        <f t="shared" si="303"/>
        <v>8.6424242424242426</v>
      </c>
      <c r="EA326" s="2">
        <f t="shared" si="326"/>
        <v>1976</v>
      </c>
      <c r="EB326" s="20" t="s">
        <v>109</v>
      </c>
      <c r="EC326" s="15">
        <v>14.5</v>
      </c>
      <c r="ED326" s="15">
        <v>15.8</v>
      </c>
      <c r="EE326" s="15">
        <v>14.7</v>
      </c>
      <c r="EF326" s="15">
        <v>12.1</v>
      </c>
      <c r="EG326" s="15">
        <v>9.4</v>
      </c>
      <c r="EH326" s="15">
        <v>8.1999999999999993</v>
      </c>
      <c r="EI326" s="15">
        <v>6.4</v>
      </c>
      <c r="EJ326" s="15">
        <v>6.6</v>
      </c>
      <c r="EK326" s="15">
        <v>8.6</v>
      </c>
      <c r="EL326" s="15">
        <v>8.8000000000000007</v>
      </c>
      <c r="EM326" s="15">
        <v>11</v>
      </c>
      <c r="EN326" s="15">
        <v>11.9</v>
      </c>
      <c r="EO326" s="21">
        <f t="shared" si="322"/>
        <v>10.666666666666666</v>
      </c>
      <c r="EQ326" s="22">
        <f t="shared" si="323"/>
        <v>15</v>
      </c>
      <c r="ER326" s="23">
        <f t="shared" si="324"/>
        <v>7.0666666666666664</v>
      </c>
      <c r="ES326" s="24">
        <f t="shared" si="297"/>
        <v>10.399242424242424</v>
      </c>
      <c r="FA326" s="2">
        <f t="shared" si="325"/>
        <v>1976</v>
      </c>
      <c r="FB326" s="20" t="s">
        <v>109</v>
      </c>
      <c r="FC326" s="15">
        <v>9.6999999999999993</v>
      </c>
      <c r="FD326" s="15">
        <v>11.2</v>
      </c>
      <c r="FE326" s="15">
        <v>9.9</v>
      </c>
      <c r="FF326" s="15">
        <v>5.8</v>
      </c>
      <c r="FG326" s="15">
        <v>3.2</v>
      </c>
      <c r="FH326" s="15">
        <v>2.4</v>
      </c>
      <c r="FI326" s="15">
        <v>0.1</v>
      </c>
      <c r="FJ326" s="15">
        <v>2</v>
      </c>
      <c r="FK326" s="15">
        <v>3.4</v>
      </c>
      <c r="FL326" s="15">
        <v>3.9</v>
      </c>
      <c r="FM326" s="15">
        <v>7.2</v>
      </c>
      <c r="FN326" s="15">
        <v>8.5</v>
      </c>
      <c r="FO326" s="21">
        <f t="shared" si="293"/>
        <v>5.6083333333333334</v>
      </c>
      <c r="FQ326" s="22">
        <f t="shared" si="294"/>
        <v>10.266666666666666</v>
      </c>
      <c r="FR326" s="23">
        <f t="shared" si="295"/>
        <v>1.5</v>
      </c>
      <c r="FS326" s="24">
        <f t="shared" si="305"/>
        <v>6.2719696969696974</v>
      </c>
      <c r="GA326" s="2">
        <f t="shared" si="309"/>
        <v>1976</v>
      </c>
      <c r="GB326" s="20" t="s">
        <v>109</v>
      </c>
      <c r="GC326" s="15">
        <v>13.8</v>
      </c>
      <c r="GD326" s="15">
        <v>14.6</v>
      </c>
      <c r="GE326" s="15">
        <v>13.4</v>
      </c>
      <c r="GF326" s="15">
        <v>11.2</v>
      </c>
      <c r="GG326" s="15">
        <v>8.4</v>
      </c>
      <c r="GH326" s="15">
        <v>6.7</v>
      </c>
      <c r="GI326" s="15">
        <v>5.2</v>
      </c>
      <c r="GJ326" s="15">
        <v>5.7</v>
      </c>
      <c r="GK326" s="15">
        <v>6.8</v>
      </c>
      <c r="GL326" s="15">
        <v>7.7</v>
      </c>
      <c r="GM326" s="15">
        <v>10.3</v>
      </c>
      <c r="GN326" s="15">
        <v>11.5</v>
      </c>
      <c r="GO326" s="21">
        <f t="shared" si="306"/>
        <v>9.6083333333333325</v>
      </c>
      <c r="GQ326" s="22">
        <f t="shared" si="307"/>
        <v>13.933333333333332</v>
      </c>
      <c r="GR326" s="23">
        <f t="shared" si="308"/>
        <v>5.8666666666666671</v>
      </c>
      <c r="GS326" s="24">
        <f t="shared" si="316"/>
        <v>9.7204545454545439</v>
      </c>
      <c r="GT326" s="22">
        <f>AVERAGE(Sheet1!AQ326,Sheet1!BQ326,Sheet1!CQ326,Sheet1!DQ325,Sheet1!EQ326,Sheet1!FQ326,Sheet1!GQ326)</f>
        <v>12.561904761904762</v>
      </c>
      <c r="GU326" s="23">
        <f>AVERAGE(Sheet1!AR326,Sheet1!BR326,Sheet1!CR326,Sheet1!DR325,Sheet1!ER326,Sheet1!FR326,Sheet1!GR326)</f>
        <v>5.6047619047619053</v>
      </c>
      <c r="GV326" s="22">
        <f t="shared" si="317"/>
        <v>12.390548340548342</v>
      </c>
      <c r="GW326" s="23">
        <f t="shared" si="318"/>
        <v>5.9173881673881681</v>
      </c>
      <c r="GX326" s="24">
        <f>AVERAGE(Sheet1!$AO326,Sheet1!$BO326,Sheet1!$CO326,Sheet1!$DO325,Sheet1!$EO326,Sheet1!$FO326,Sheet1!$GO326)</f>
        <v>8.9035714285714285</v>
      </c>
      <c r="GY326" s="24">
        <f t="shared" si="319"/>
        <v>8.999783549783551</v>
      </c>
    </row>
    <row r="327" spans="1:207">
      <c r="A327" s="7"/>
      <c r="B327" s="8">
        <f t="shared" si="286"/>
        <v>8.6630952380952362</v>
      </c>
      <c r="C327" s="25">
        <f t="shared" si="296"/>
        <v>8.9478571428571421</v>
      </c>
      <c r="D327" s="16">
        <f t="shared" si="301"/>
        <v>8.9835714285714285</v>
      </c>
      <c r="E327" s="8">
        <f t="shared" si="315"/>
        <v>8.9260416666666664</v>
      </c>
      <c r="F327" s="29">
        <f t="shared" si="320"/>
        <v>8.8365198412698405</v>
      </c>
      <c r="G327" s="16">
        <f t="shared" si="287"/>
        <v>15</v>
      </c>
      <c r="H327" s="17">
        <f t="shared" si="288"/>
        <v>8.8000000000000007</v>
      </c>
      <c r="I327" s="18">
        <f t="shared" si="289"/>
        <v>1</v>
      </c>
      <c r="J327" s="61">
        <f t="shared" si="290"/>
        <v>8</v>
      </c>
      <c r="AB327" s="62">
        <v>1977</v>
      </c>
      <c r="AC327" s="15">
        <v>12.7</v>
      </c>
      <c r="AD327" s="15">
        <v>11.9</v>
      </c>
      <c r="AE327" s="15">
        <v>12.6</v>
      </c>
      <c r="AF327" s="15">
        <v>9.3000000000000007</v>
      </c>
      <c r="AG327" s="15">
        <v>8.4</v>
      </c>
      <c r="AH327" s="15">
        <v>7.3</v>
      </c>
      <c r="AI327" s="15">
        <v>5.9</v>
      </c>
      <c r="AJ327" s="15">
        <v>6.8</v>
      </c>
      <c r="AK327" s="15">
        <v>7</v>
      </c>
      <c r="AL327" s="15">
        <v>8.5</v>
      </c>
      <c r="AM327" s="15">
        <v>8.6999999999999993</v>
      </c>
      <c r="AN327" s="15">
        <v>10.199999999999999</v>
      </c>
      <c r="AO327" s="21">
        <f t="shared" si="298"/>
        <v>9.1083333333333325</v>
      </c>
      <c r="AQ327" s="22">
        <f t="shared" si="299"/>
        <v>12.4</v>
      </c>
      <c r="AR327" s="23">
        <f t="shared" si="300"/>
        <v>6.666666666666667</v>
      </c>
      <c r="AS327" s="24">
        <f t="shared" si="313"/>
        <v>9.0622474747474762</v>
      </c>
      <c r="BA327" s="2">
        <f t="shared" si="314"/>
        <v>1977</v>
      </c>
      <c r="BB327" s="20" t="s">
        <v>110</v>
      </c>
      <c r="BC327" s="15">
        <v>10.9</v>
      </c>
      <c r="BD327" s="15">
        <v>10</v>
      </c>
      <c r="BE327" s="15">
        <v>10.6</v>
      </c>
      <c r="BF327" s="15">
        <v>8.6999999999999993</v>
      </c>
      <c r="BG327" s="15">
        <v>6.2</v>
      </c>
      <c r="BH327" s="15">
        <v>4.5999999999999996</v>
      </c>
      <c r="BI327" s="15">
        <v>4.9000000000000004</v>
      </c>
      <c r="BJ327" s="15">
        <v>6</v>
      </c>
      <c r="BK327" s="15">
        <v>4.4000000000000004</v>
      </c>
      <c r="BL327" s="15">
        <v>7</v>
      </c>
      <c r="BM327" s="15">
        <v>8.1</v>
      </c>
      <c r="BN327" s="15">
        <v>8.6</v>
      </c>
      <c r="BO327" s="21">
        <f t="shared" si="310"/>
        <v>7.5</v>
      </c>
      <c r="BQ327" s="22">
        <f t="shared" si="311"/>
        <v>10.5</v>
      </c>
      <c r="BR327" s="23">
        <f t="shared" si="312"/>
        <v>5.166666666666667</v>
      </c>
      <c r="BS327" s="24">
        <f t="shared" si="321"/>
        <v>8.3525252525252522</v>
      </c>
      <c r="CA327" s="2">
        <f t="shared" si="291"/>
        <v>1977</v>
      </c>
      <c r="CB327" s="20" t="s">
        <v>110</v>
      </c>
      <c r="CC327" s="15">
        <v>13.3</v>
      </c>
      <c r="CD327" s="15">
        <v>14</v>
      </c>
      <c r="CE327" s="15">
        <v>13.3</v>
      </c>
      <c r="CF327" s="15">
        <v>11.8</v>
      </c>
      <c r="CG327" s="15">
        <v>9.8000000000000007</v>
      </c>
      <c r="CH327" s="15">
        <v>8.9</v>
      </c>
      <c r="CI327" s="15">
        <v>7.3</v>
      </c>
      <c r="CJ327" s="15">
        <v>9.1999999999999993</v>
      </c>
      <c r="CK327" s="15">
        <v>7.9</v>
      </c>
      <c r="CL327" s="15">
        <v>9.6999999999999993</v>
      </c>
      <c r="CM327" s="15">
        <v>9.6</v>
      </c>
      <c r="CN327" s="15">
        <v>11.5</v>
      </c>
      <c r="CO327" s="21">
        <f t="shared" si="280"/>
        <v>10.525</v>
      </c>
      <c r="CQ327" s="22">
        <f t="shared" si="281"/>
        <v>13.533333333333333</v>
      </c>
      <c r="CR327" s="23">
        <f t="shared" si="282"/>
        <v>8.4666666666666668</v>
      </c>
      <c r="CS327" s="24">
        <f t="shared" si="302"/>
        <v>10.481439393939395</v>
      </c>
      <c r="DA327" s="2">
        <f t="shared" si="292"/>
        <v>1977</v>
      </c>
      <c r="DB327" s="20" t="s">
        <v>110</v>
      </c>
      <c r="DC327" s="15">
        <v>12.9</v>
      </c>
      <c r="DD327" s="15">
        <v>12.6</v>
      </c>
      <c r="DE327" s="15">
        <v>12.8</v>
      </c>
      <c r="DF327" s="15">
        <v>9.1999999999999993</v>
      </c>
      <c r="DG327" s="15">
        <v>6.5</v>
      </c>
      <c r="DH327" s="15">
        <v>5.2</v>
      </c>
      <c r="DI327" s="15">
        <v>3.8</v>
      </c>
      <c r="DJ327" s="15">
        <v>5.6</v>
      </c>
      <c r="DK327" s="15">
        <v>5.7</v>
      </c>
      <c r="DL327" s="15">
        <v>9.1</v>
      </c>
      <c r="DM327" s="15">
        <v>9.3000000000000007</v>
      </c>
      <c r="DN327" s="15">
        <v>10.7</v>
      </c>
      <c r="DO327" s="21">
        <f t="shared" si="283"/>
        <v>8.6166666666666654</v>
      </c>
      <c r="DQ327" s="22">
        <f t="shared" si="284"/>
        <v>12.766666666666666</v>
      </c>
      <c r="DR327" s="23">
        <f t="shared" si="285"/>
        <v>4.8666666666666663</v>
      </c>
      <c r="DS327" s="24">
        <f t="shared" si="303"/>
        <v>8.6734848484848488</v>
      </c>
      <c r="EA327" s="2">
        <f t="shared" si="326"/>
        <v>1977</v>
      </c>
      <c r="EB327" s="20" t="s">
        <v>110</v>
      </c>
      <c r="EC327" s="15">
        <v>13.8</v>
      </c>
      <c r="ED327" s="15">
        <v>15</v>
      </c>
      <c r="EE327" s="15">
        <v>14.2</v>
      </c>
      <c r="EF327" s="15">
        <v>10.4</v>
      </c>
      <c r="EG327" s="15">
        <v>9.5</v>
      </c>
      <c r="EH327" s="15">
        <v>7.6</v>
      </c>
      <c r="EI327" s="15">
        <v>6.1</v>
      </c>
      <c r="EJ327" s="15">
        <v>7.3</v>
      </c>
      <c r="EK327" s="15">
        <v>7.7</v>
      </c>
      <c r="EL327" s="15">
        <v>9.1</v>
      </c>
      <c r="EM327" s="15">
        <v>9.8000000000000007</v>
      </c>
      <c r="EN327" s="15">
        <v>11.8</v>
      </c>
      <c r="EO327" s="21">
        <f t="shared" si="322"/>
        <v>10.191666666666665</v>
      </c>
      <c r="EQ327" s="22">
        <f t="shared" si="323"/>
        <v>14.333333333333334</v>
      </c>
      <c r="ER327" s="23">
        <f t="shared" si="324"/>
        <v>7</v>
      </c>
      <c r="ES327" s="24">
        <f t="shared" si="297"/>
        <v>10.43030303030303</v>
      </c>
      <c r="FA327" s="2">
        <f t="shared" si="325"/>
        <v>1977</v>
      </c>
      <c r="FB327" s="20" t="s">
        <v>110</v>
      </c>
      <c r="FC327" s="15">
        <v>10.3</v>
      </c>
      <c r="FD327" s="15">
        <v>9.4</v>
      </c>
      <c r="FE327" s="15">
        <v>9.9</v>
      </c>
      <c r="FF327" s="15">
        <v>5.5</v>
      </c>
      <c r="FG327" s="15">
        <v>3.9</v>
      </c>
      <c r="FH327" s="15">
        <v>1.8</v>
      </c>
      <c r="FI327" s="15">
        <v>1</v>
      </c>
      <c r="FJ327" s="15">
        <v>3.1</v>
      </c>
      <c r="FK327" s="15">
        <v>3</v>
      </c>
      <c r="FL327" s="15">
        <v>4.7</v>
      </c>
      <c r="FM327" s="15">
        <v>6.2</v>
      </c>
      <c r="FN327" s="15">
        <v>7.5</v>
      </c>
      <c r="FO327" s="21">
        <f t="shared" si="293"/>
        <v>5.5250000000000012</v>
      </c>
      <c r="FQ327" s="22">
        <f t="shared" si="294"/>
        <v>9.8666666666666671</v>
      </c>
      <c r="FR327" s="23">
        <f t="shared" si="295"/>
        <v>1.9666666666666668</v>
      </c>
      <c r="FS327" s="24">
        <f t="shared" si="305"/>
        <v>6.1583333333333341</v>
      </c>
      <c r="GA327" s="2">
        <f t="shared" si="309"/>
        <v>1977</v>
      </c>
      <c r="GB327" s="20" t="s">
        <v>110</v>
      </c>
      <c r="GC327" s="15">
        <v>13.4</v>
      </c>
      <c r="GD327" s="15">
        <v>13.2</v>
      </c>
      <c r="GE327" s="15">
        <v>13.7</v>
      </c>
      <c r="GF327" s="15">
        <v>9.9</v>
      </c>
      <c r="GG327" s="15">
        <v>8.1999999999999993</v>
      </c>
      <c r="GH327" s="15">
        <v>5.8</v>
      </c>
      <c r="GI327" s="15">
        <v>4.5</v>
      </c>
      <c r="GJ327" s="15">
        <v>6.2</v>
      </c>
      <c r="GK327" s="15">
        <v>6.3</v>
      </c>
      <c r="GL327" s="15">
        <v>8.6999999999999993</v>
      </c>
      <c r="GM327" s="15">
        <v>9.1999999999999993</v>
      </c>
      <c r="GN327" s="15">
        <v>10.9</v>
      </c>
      <c r="GO327" s="21">
        <f t="shared" si="306"/>
        <v>9.1666666666666661</v>
      </c>
      <c r="GQ327" s="22">
        <f t="shared" si="307"/>
        <v>13.433333333333332</v>
      </c>
      <c r="GR327" s="23">
        <f t="shared" si="308"/>
        <v>5.5</v>
      </c>
      <c r="GS327" s="24">
        <f t="shared" si="316"/>
        <v>9.7234848484848495</v>
      </c>
      <c r="GT327" s="22">
        <f>AVERAGE(Sheet1!AQ327,Sheet1!BQ327,Sheet1!CQ327,Sheet1!DQ326,Sheet1!EQ327,Sheet1!FQ327,Sheet1!GQ327)</f>
        <v>12.376190476190477</v>
      </c>
      <c r="GU327" s="23">
        <f>AVERAGE(Sheet1!AR327,Sheet1!BR327,Sheet1!CR327,Sheet1!DR326,Sheet1!ER327,Sheet1!FR327,Sheet1!GR327)</f>
        <v>5.6523809523809527</v>
      </c>
      <c r="GV327" s="22">
        <f t="shared" si="317"/>
        <v>12.413924963924963</v>
      </c>
      <c r="GW327" s="23">
        <f t="shared" si="318"/>
        <v>5.9130591630591631</v>
      </c>
      <c r="GX327" s="24">
        <f>AVERAGE(Sheet1!$AO327,Sheet1!$BO327,Sheet1!$CO327,Sheet1!$DO326,Sheet1!$EO327,Sheet1!$FO327,Sheet1!$GO327)</f>
        <v>8.6630952380952362</v>
      </c>
      <c r="GY327" s="24">
        <f t="shared" si="319"/>
        <v>8.9786796536796523</v>
      </c>
    </row>
    <row r="328" spans="1:207">
      <c r="A328" s="7"/>
      <c r="B328" s="8">
        <f t="shared" si="286"/>
        <v>8.8095238095238102</v>
      </c>
      <c r="C328" s="25">
        <f t="shared" si="296"/>
        <v>8.8880952380952376</v>
      </c>
      <c r="D328" s="16">
        <f t="shared" si="301"/>
        <v>8.9774007936507942</v>
      </c>
      <c r="E328" s="8">
        <f t="shared" si="315"/>
        <v>8.9429166666666671</v>
      </c>
      <c r="F328" s="29">
        <f t="shared" si="320"/>
        <v>8.8243055555555543</v>
      </c>
      <c r="G328" s="16">
        <f t="shared" si="287"/>
        <v>13.6</v>
      </c>
      <c r="H328" s="17">
        <f t="shared" si="288"/>
        <v>9.3000000000000007</v>
      </c>
      <c r="I328" s="18">
        <f t="shared" si="289"/>
        <v>1.5</v>
      </c>
      <c r="J328" s="61">
        <f t="shared" si="290"/>
        <v>7.55</v>
      </c>
      <c r="AB328" s="62">
        <v>1978</v>
      </c>
      <c r="AC328" s="15">
        <v>11.2</v>
      </c>
      <c r="AD328" s="15">
        <v>11.4</v>
      </c>
      <c r="AE328" s="15">
        <v>10.8</v>
      </c>
      <c r="AF328" s="15">
        <v>10.1</v>
      </c>
      <c r="AG328" s="15">
        <v>9.6</v>
      </c>
      <c r="AH328" s="15">
        <v>6.9</v>
      </c>
      <c r="AI328" s="15">
        <v>5.5</v>
      </c>
      <c r="AJ328" s="15">
        <v>5.8</v>
      </c>
      <c r="AK328" s="15">
        <v>7.8</v>
      </c>
      <c r="AL328" s="15">
        <v>8.1999999999999993</v>
      </c>
      <c r="AM328" s="15">
        <v>9.5</v>
      </c>
      <c r="AN328" s="15">
        <v>10.7</v>
      </c>
      <c r="AO328" s="21">
        <f t="shared" si="298"/>
        <v>8.9583333333333339</v>
      </c>
      <c r="AQ328" s="22">
        <f t="shared" si="299"/>
        <v>11.133333333333335</v>
      </c>
      <c r="AR328" s="23">
        <f t="shared" si="300"/>
        <v>6.0666666666666664</v>
      </c>
      <c r="AS328" s="24">
        <f t="shared" si="313"/>
        <v>9.0895202020202035</v>
      </c>
      <c r="BA328" s="2">
        <f t="shared" si="314"/>
        <v>1978</v>
      </c>
      <c r="BB328" s="20" t="s">
        <v>111</v>
      </c>
      <c r="BC328" s="15">
        <v>9.6</v>
      </c>
      <c r="BD328" s="15">
        <v>9.5</v>
      </c>
      <c r="BE328" s="15">
        <v>9.1</v>
      </c>
      <c r="BF328" s="15">
        <v>7.6</v>
      </c>
      <c r="BG328" s="15">
        <v>7</v>
      </c>
      <c r="BH328" s="15">
        <v>2.9</v>
      </c>
      <c r="BI328" s="15">
        <v>4.3</v>
      </c>
      <c r="BJ328" s="15">
        <v>5.2</v>
      </c>
      <c r="BK328" s="15">
        <v>6.8</v>
      </c>
      <c r="BL328" s="15">
        <v>8</v>
      </c>
      <c r="BM328" s="15">
        <v>8.5</v>
      </c>
      <c r="BN328" s="15">
        <v>9.9</v>
      </c>
      <c r="BO328" s="21">
        <f t="shared" si="310"/>
        <v>7.3666666666666671</v>
      </c>
      <c r="BQ328" s="22">
        <f t="shared" si="311"/>
        <v>9.4</v>
      </c>
      <c r="BR328" s="23">
        <f t="shared" si="312"/>
        <v>4.1333333333333329</v>
      </c>
      <c r="BS328" s="24">
        <f t="shared" si="321"/>
        <v>8.1654040404040416</v>
      </c>
      <c r="CA328" s="2">
        <f t="shared" si="291"/>
        <v>1978</v>
      </c>
      <c r="CB328" s="20" t="s">
        <v>111</v>
      </c>
      <c r="CC328" s="15">
        <v>12.4</v>
      </c>
      <c r="CD328" s="15">
        <v>12.7</v>
      </c>
      <c r="CE328" s="15">
        <v>12.9</v>
      </c>
      <c r="CF328" s="15">
        <v>11.5</v>
      </c>
      <c r="CG328" s="15">
        <v>11.5</v>
      </c>
      <c r="CH328" s="15">
        <v>9.3000000000000007</v>
      </c>
      <c r="CI328" s="15">
        <v>8.3000000000000007</v>
      </c>
      <c r="CJ328" s="15">
        <v>7.9</v>
      </c>
      <c r="CK328" s="15">
        <v>9.3000000000000007</v>
      </c>
      <c r="CL328" s="15">
        <v>10.199999999999999</v>
      </c>
      <c r="CM328" s="15">
        <v>11.2</v>
      </c>
      <c r="CN328" s="15">
        <v>12.1</v>
      </c>
      <c r="CO328" s="21">
        <f t="shared" ref="CO328:CO359" si="327">SUM(CC328:CN328)/12</f>
        <v>10.775</v>
      </c>
      <c r="CQ328" s="22">
        <f t="shared" ref="CQ328:CQ359" si="328">SUM(CC328+CD328+CE328)/3</f>
        <v>12.666666666666666</v>
      </c>
      <c r="CR328" s="23">
        <f t="shared" ref="CR328:CR359" si="329">SUM(CH328+CI328+CJ328)/3</f>
        <v>8.5</v>
      </c>
      <c r="CS328" s="24">
        <f t="shared" si="302"/>
        <v>10.53068181818182</v>
      </c>
      <c r="DA328" s="2">
        <f t="shared" si="292"/>
        <v>1978</v>
      </c>
      <c r="DB328" s="20" t="s">
        <v>111</v>
      </c>
      <c r="DC328" s="15">
        <v>11.8</v>
      </c>
      <c r="DD328" s="15">
        <v>11.7</v>
      </c>
      <c r="DE328" s="15">
        <v>10.8</v>
      </c>
      <c r="DF328" s="15">
        <v>9.5</v>
      </c>
      <c r="DG328" s="15">
        <v>9</v>
      </c>
      <c r="DH328" s="15">
        <v>5.6</v>
      </c>
      <c r="DI328" s="15">
        <v>3.8</v>
      </c>
      <c r="DJ328" s="15">
        <v>5.0999999999999996</v>
      </c>
      <c r="DK328" s="15">
        <v>7.2</v>
      </c>
      <c r="DL328" s="15">
        <v>8.6999999999999993</v>
      </c>
      <c r="DM328" s="15">
        <v>9.9</v>
      </c>
      <c r="DN328" s="15">
        <v>11.4</v>
      </c>
      <c r="DO328" s="21">
        <f t="shared" ref="DO328:DO359" si="330">SUM(DC328:DN328)/12</f>
        <v>8.7083333333333339</v>
      </c>
      <c r="DQ328" s="22">
        <f t="shared" ref="DQ328:DQ359" si="331">SUM(DC328+DD328+DE328)/3</f>
        <v>11.433333333333332</v>
      </c>
      <c r="DR328" s="23">
        <f t="shared" ref="DR328:DR359" si="332">SUM(DH328+DI328+DJ328)/3</f>
        <v>4.833333333333333</v>
      </c>
      <c r="DS328" s="24">
        <f t="shared" si="303"/>
        <v>8.712121212121211</v>
      </c>
      <c r="EA328" s="2">
        <f t="shared" si="326"/>
        <v>1978</v>
      </c>
      <c r="EB328" s="20" t="s">
        <v>111</v>
      </c>
      <c r="EC328" s="15">
        <v>13.1</v>
      </c>
      <c r="ED328" s="15">
        <v>13.2</v>
      </c>
      <c r="EE328" s="15">
        <v>13.6</v>
      </c>
      <c r="EF328" s="15">
        <v>11.5</v>
      </c>
      <c r="EG328" s="15">
        <v>10.9</v>
      </c>
      <c r="EH328" s="15">
        <v>9</v>
      </c>
      <c r="EI328" s="15">
        <v>6.4</v>
      </c>
      <c r="EJ328" s="15">
        <v>6.1</v>
      </c>
      <c r="EK328" s="15">
        <v>8.4</v>
      </c>
      <c r="EL328" s="15">
        <v>9.1</v>
      </c>
      <c r="EM328" s="15">
        <v>10.9</v>
      </c>
      <c r="EN328" s="15">
        <v>12</v>
      </c>
      <c r="EO328" s="21">
        <f t="shared" si="322"/>
        <v>10.35</v>
      </c>
      <c r="EQ328" s="22">
        <f t="shared" si="323"/>
        <v>13.299999999999999</v>
      </c>
      <c r="ER328" s="23">
        <f t="shared" si="324"/>
        <v>7.166666666666667</v>
      </c>
      <c r="ES328" s="24">
        <f t="shared" si="297"/>
        <v>10.459848484848486</v>
      </c>
      <c r="FA328" s="2">
        <f t="shared" si="325"/>
        <v>1978</v>
      </c>
      <c r="FB328" s="20" t="s">
        <v>111</v>
      </c>
      <c r="FC328" s="15">
        <v>9.3000000000000007</v>
      </c>
      <c r="FD328" s="15">
        <v>10.4</v>
      </c>
      <c r="FE328" s="15">
        <v>9.5</v>
      </c>
      <c r="FF328" s="15">
        <v>6.2</v>
      </c>
      <c r="FG328" s="15">
        <v>6.8</v>
      </c>
      <c r="FH328" s="15">
        <v>3.6</v>
      </c>
      <c r="FI328" s="15">
        <v>1.5</v>
      </c>
      <c r="FJ328" s="15">
        <v>2</v>
      </c>
      <c r="FK328" s="15">
        <v>4</v>
      </c>
      <c r="FL328" s="15">
        <v>5.6</v>
      </c>
      <c r="FM328" s="15">
        <v>7.5</v>
      </c>
      <c r="FN328" s="15">
        <v>8.3000000000000007</v>
      </c>
      <c r="FO328" s="21">
        <f t="shared" si="293"/>
        <v>6.2250000000000005</v>
      </c>
      <c r="FQ328" s="22">
        <f t="shared" si="294"/>
        <v>9.7333333333333343</v>
      </c>
      <c r="FR328" s="23">
        <f t="shared" si="295"/>
        <v>2.3666666666666667</v>
      </c>
      <c r="FS328" s="24">
        <f t="shared" si="305"/>
        <v>6.125757575757576</v>
      </c>
      <c r="GA328" s="2">
        <f t="shared" si="309"/>
        <v>1978</v>
      </c>
      <c r="GB328" s="20" t="s">
        <v>111</v>
      </c>
      <c r="GC328" s="15">
        <v>12.2</v>
      </c>
      <c r="GD328" s="15">
        <v>12.9</v>
      </c>
      <c r="GE328" s="15">
        <v>12.3</v>
      </c>
      <c r="GF328" s="15">
        <v>9.6</v>
      </c>
      <c r="GG328" s="15">
        <v>9.8000000000000007</v>
      </c>
      <c r="GH328" s="15">
        <v>6</v>
      </c>
      <c r="GI328" s="15">
        <v>5.7</v>
      </c>
      <c r="GJ328" s="15">
        <v>5.6</v>
      </c>
      <c r="GK328" s="15">
        <v>7.7</v>
      </c>
      <c r="GL328" s="15">
        <v>9.1</v>
      </c>
      <c r="GM328" s="15">
        <v>10.5</v>
      </c>
      <c r="GN328" s="15">
        <v>11.1</v>
      </c>
      <c r="GO328" s="21">
        <f t="shared" si="306"/>
        <v>9.375</v>
      </c>
      <c r="GQ328" s="22">
        <f t="shared" si="307"/>
        <v>12.466666666666669</v>
      </c>
      <c r="GR328" s="23">
        <f t="shared" si="308"/>
        <v>5.7666666666666657</v>
      </c>
      <c r="GS328" s="24">
        <f t="shared" si="316"/>
        <v>9.7295454545454554</v>
      </c>
      <c r="GT328" s="22">
        <f>AVERAGE(Sheet1!AQ328,Sheet1!BQ328,Sheet1!CQ328,Sheet1!DQ327,Sheet1!EQ328,Sheet1!FQ328,Sheet1!GQ328)</f>
        <v>11.638095238095238</v>
      </c>
      <c r="GU328" s="23">
        <f>AVERAGE(Sheet1!AR328,Sheet1!BR328,Sheet1!CR328,Sheet1!DR327,Sheet1!ER328,Sheet1!FR328,Sheet1!GR328)</f>
        <v>5.5523809523809522</v>
      </c>
      <c r="GV328" s="22">
        <f t="shared" si="317"/>
        <v>12.384920634920634</v>
      </c>
      <c r="GW328" s="23">
        <f t="shared" si="318"/>
        <v>5.8411976911976913</v>
      </c>
      <c r="GX328" s="24">
        <f>AVERAGE(Sheet1!$AO328,Sheet1!$BO328,Sheet1!$CO328,Sheet1!$DO327,Sheet1!$EO328,Sheet1!$FO328,Sheet1!$GO328)</f>
        <v>8.8095238095238102</v>
      </c>
      <c r="GY328" s="24">
        <f t="shared" si="319"/>
        <v>8.9677489177489189</v>
      </c>
    </row>
    <row r="329" spans="1:207">
      <c r="A329" s="7"/>
      <c r="B329" s="8">
        <f t="shared" ref="B329:B360" si="333">AVERAGE(AO329,BO329,CO329,DO328,EO329,FO329,GO329)</f>
        <v>9.0226190476190489</v>
      </c>
      <c r="C329" s="25">
        <f t="shared" si="296"/>
        <v>8.8823809523809523</v>
      </c>
      <c r="D329" s="16">
        <f t="shared" si="301"/>
        <v>8.9570436507936506</v>
      </c>
      <c r="E329" s="8">
        <f t="shared" si="315"/>
        <v>8.9485119047619062</v>
      </c>
      <c r="F329" s="29">
        <f t="shared" si="320"/>
        <v>8.825853174603175</v>
      </c>
      <c r="G329" s="16">
        <f t="shared" ref="G329:G360" si="334">MAX(AC329:AN329,BC329:BN329,CC329:CN329,DC328:DN328,EC329:EN329,FC329:FN329,GC329:GN329)</f>
        <v>15</v>
      </c>
      <c r="H329" s="17">
        <f t="shared" ref="H329:H360" si="335">MEDIAN(AC329:AN329,BC329:BN329,CC329:CN329,DC329:DN329,EC329:EN329,FC329:FN329,GC329:GN329)</f>
        <v>9.1999999999999993</v>
      </c>
      <c r="I329" s="18">
        <f t="shared" ref="I329:I360" si="336">MIN(AC329:AN329,BC329:BN329,CC329:CN329,DC328:DN328,EC329:EN329,FC329:FN329,GC329:GN329)</f>
        <v>2.2999999999999998</v>
      </c>
      <c r="J329" s="61">
        <f t="shared" ref="J329:J360" si="337">(G329+I329)/2</f>
        <v>8.65</v>
      </c>
      <c r="AB329" s="62">
        <v>1979</v>
      </c>
      <c r="AC329" s="15">
        <v>12.2</v>
      </c>
      <c r="AD329" s="15">
        <v>12.5</v>
      </c>
      <c r="AE329" s="15">
        <v>12</v>
      </c>
      <c r="AF329" s="15">
        <v>9.6999999999999993</v>
      </c>
      <c r="AG329" s="15">
        <v>7.5</v>
      </c>
      <c r="AH329" s="15">
        <v>7.7</v>
      </c>
      <c r="AI329" s="15">
        <v>6.9</v>
      </c>
      <c r="AJ329" s="15">
        <v>6</v>
      </c>
      <c r="AK329" s="15">
        <v>7.2</v>
      </c>
      <c r="AL329" s="15">
        <v>8.4</v>
      </c>
      <c r="AM329" s="15">
        <v>10</v>
      </c>
      <c r="AN329" s="15">
        <v>10.1</v>
      </c>
      <c r="AO329" s="21">
        <f t="shared" si="298"/>
        <v>9.1833333333333353</v>
      </c>
      <c r="AQ329" s="22">
        <f t="shared" si="299"/>
        <v>12.233333333333334</v>
      </c>
      <c r="AR329" s="23">
        <f t="shared" si="300"/>
        <v>6.8666666666666671</v>
      </c>
      <c r="AS329" s="24">
        <f t="shared" si="313"/>
        <v>9.1646464646464647</v>
      </c>
      <c r="BA329" s="2">
        <f t="shared" si="314"/>
        <v>1979</v>
      </c>
      <c r="BB329" s="20" t="s">
        <v>112</v>
      </c>
      <c r="BC329" s="15">
        <v>11</v>
      </c>
      <c r="BD329" s="15">
        <v>10.8</v>
      </c>
      <c r="BE329" s="15">
        <v>10.4</v>
      </c>
      <c r="BF329" s="15">
        <v>8</v>
      </c>
      <c r="BG329" s="15">
        <v>5.3</v>
      </c>
      <c r="BH329" s="15">
        <v>6.8</v>
      </c>
      <c r="BI329" s="15">
        <v>5.8</v>
      </c>
      <c r="BJ329" s="15">
        <v>4.9000000000000004</v>
      </c>
      <c r="BK329" s="15">
        <v>6.7</v>
      </c>
      <c r="BL329" s="15">
        <v>7.6</v>
      </c>
      <c r="BM329" s="15">
        <v>8.5</v>
      </c>
      <c r="BN329" s="15">
        <v>9.4</v>
      </c>
      <c r="BO329" s="21">
        <f t="shared" si="310"/>
        <v>7.9333333333333327</v>
      </c>
      <c r="BQ329" s="22">
        <f t="shared" si="311"/>
        <v>10.733333333333334</v>
      </c>
      <c r="BR329" s="23">
        <f t="shared" si="312"/>
        <v>5.833333333333333</v>
      </c>
      <c r="BS329" s="24">
        <f t="shared" si="321"/>
        <v>8.0184343434343432</v>
      </c>
      <c r="CA329" s="2">
        <f t="shared" ref="CA329:CA360" si="338">CA328+1</f>
        <v>1979</v>
      </c>
      <c r="CB329" s="20" t="s">
        <v>112</v>
      </c>
      <c r="CC329" s="15">
        <v>14.1</v>
      </c>
      <c r="CD329" s="15">
        <v>14.3</v>
      </c>
      <c r="CE329" s="15">
        <v>13.9</v>
      </c>
      <c r="CF329" s="15">
        <v>11.4</v>
      </c>
      <c r="CG329" s="15">
        <v>10.1</v>
      </c>
      <c r="CH329" s="15">
        <v>9.6999999999999993</v>
      </c>
      <c r="CI329" s="15">
        <v>9</v>
      </c>
      <c r="CJ329" s="15">
        <v>8.5</v>
      </c>
      <c r="CK329" s="15">
        <v>9.3000000000000007</v>
      </c>
      <c r="CL329" s="15">
        <v>9.9</v>
      </c>
      <c r="CM329" s="15">
        <v>11.3</v>
      </c>
      <c r="CN329" s="15">
        <v>12.2</v>
      </c>
      <c r="CO329" s="21">
        <f t="shared" si="327"/>
        <v>11.141666666666666</v>
      </c>
      <c r="CQ329" s="22">
        <f t="shared" si="328"/>
        <v>14.1</v>
      </c>
      <c r="CR329" s="23">
        <f t="shared" si="329"/>
        <v>9.0666666666666664</v>
      </c>
      <c r="CS329" s="24">
        <f t="shared" si="302"/>
        <v>10.626893939393939</v>
      </c>
      <c r="DA329" s="2">
        <f t="shared" ref="DA329:DA360" si="339">DA328+1</f>
        <v>1979</v>
      </c>
      <c r="DB329" s="20" t="s">
        <v>112</v>
      </c>
      <c r="DC329" s="15">
        <v>13.3</v>
      </c>
      <c r="DD329" s="15">
        <v>13.3</v>
      </c>
      <c r="DE329" s="15">
        <v>12</v>
      </c>
      <c r="DF329" s="15">
        <v>9</v>
      </c>
      <c r="DG329" s="15">
        <v>5.9</v>
      </c>
      <c r="DH329" s="15">
        <v>5.4</v>
      </c>
      <c r="DI329" s="15">
        <v>5.3</v>
      </c>
      <c r="DJ329" s="15">
        <v>5</v>
      </c>
      <c r="DK329" s="15">
        <v>6.6</v>
      </c>
      <c r="DL329" s="15">
        <v>8.4</v>
      </c>
      <c r="DM329" s="15">
        <v>10.4</v>
      </c>
      <c r="DN329" s="15">
        <v>11.1</v>
      </c>
      <c r="DO329" s="21">
        <f t="shared" si="330"/>
        <v>8.8083333333333336</v>
      </c>
      <c r="DQ329" s="22">
        <f t="shared" si="331"/>
        <v>12.866666666666667</v>
      </c>
      <c r="DR329" s="23">
        <f t="shared" si="332"/>
        <v>5.2333333333333334</v>
      </c>
      <c r="DS329" s="24">
        <f t="shared" si="303"/>
        <v>8.7560606060606059</v>
      </c>
      <c r="EA329" s="2">
        <f t="shared" si="326"/>
        <v>1979</v>
      </c>
      <c r="EB329" s="20" t="s">
        <v>112</v>
      </c>
      <c r="EC329" s="15">
        <v>14</v>
      </c>
      <c r="ED329" s="15">
        <v>15</v>
      </c>
      <c r="EE329" s="15">
        <v>14.5</v>
      </c>
      <c r="EF329" s="15">
        <v>11.1</v>
      </c>
      <c r="EG329" s="15">
        <v>9.6999999999999993</v>
      </c>
      <c r="EH329" s="15">
        <v>9.1</v>
      </c>
      <c r="EI329" s="15">
        <v>7.5</v>
      </c>
      <c r="EJ329" s="15">
        <v>6.4</v>
      </c>
      <c r="EK329" s="15">
        <v>8.1</v>
      </c>
      <c r="EL329" s="15">
        <v>9.3000000000000007</v>
      </c>
      <c r="EM329" s="15">
        <v>11.1</v>
      </c>
      <c r="EN329" s="15">
        <v>12</v>
      </c>
      <c r="EO329" s="21">
        <f t="shared" si="322"/>
        <v>10.649999999999999</v>
      </c>
      <c r="EQ329" s="22">
        <f t="shared" si="323"/>
        <v>14.5</v>
      </c>
      <c r="ER329" s="23">
        <f t="shared" si="324"/>
        <v>7.666666666666667</v>
      </c>
      <c r="ES329" s="24">
        <f t="shared" si="297"/>
        <v>10.579545454545455</v>
      </c>
      <c r="FA329" s="2">
        <f t="shared" si="325"/>
        <v>1979</v>
      </c>
      <c r="FB329" s="20" t="s">
        <v>112</v>
      </c>
      <c r="FC329" s="15">
        <v>10</v>
      </c>
      <c r="FD329" s="15">
        <v>10.9</v>
      </c>
      <c r="FE329" s="15">
        <v>9.6999999999999993</v>
      </c>
      <c r="FF329" s="15">
        <v>5.0999999999999996</v>
      </c>
      <c r="FG329" s="15">
        <v>3.2</v>
      </c>
      <c r="FH329" s="15">
        <v>3.7</v>
      </c>
      <c r="FI329" s="15">
        <v>2.2999999999999998</v>
      </c>
      <c r="FJ329" s="15">
        <v>2.2999999999999998</v>
      </c>
      <c r="FK329" s="15">
        <v>4.3</v>
      </c>
      <c r="FL329" s="15">
        <v>5.9</v>
      </c>
      <c r="FM329" s="15">
        <v>7.4</v>
      </c>
      <c r="FN329" s="15">
        <v>8.1999999999999993</v>
      </c>
      <c r="FO329" s="21">
        <f t="shared" si="293"/>
        <v>6.083333333333333</v>
      </c>
      <c r="FQ329" s="22">
        <f t="shared" si="294"/>
        <v>10.199999999999999</v>
      </c>
      <c r="FR329" s="23">
        <f t="shared" si="295"/>
        <v>2.7666666666666671</v>
      </c>
      <c r="FS329" s="24">
        <f t="shared" si="305"/>
        <v>6.0568181818181817</v>
      </c>
      <c r="GA329" s="2">
        <f t="shared" si="309"/>
        <v>1979</v>
      </c>
      <c r="GB329" s="20" t="s">
        <v>112</v>
      </c>
      <c r="GC329" s="15">
        <v>13.5</v>
      </c>
      <c r="GD329" s="15">
        <v>14.1</v>
      </c>
      <c r="GE329" s="15">
        <v>13.4</v>
      </c>
      <c r="GF329" s="15">
        <v>9.6</v>
      </c>
      <c r="GG329" s="15">
        <v>7.2</v>
      </c>
      <c r="GH329" s="15">
        <v>7.2</v>
      </c>
      <c r="GI329" s="15">
        <v>5.7</v>
      </c>
      <c r="GJ329" s="15">
        <v>5.6</v>
      </c>
      <c r="GK329" s="15">
        <v>6.7</v>
      </c>
      <c r="GL329" s="15">
        <v>8.9</v>
      </c>
      <c r="GM329" s="15">
        <v>10.8</v>
      </c>
      <c r="GN329" s="15">
        <v>10.8</v>
      </c>
      <c r="GO329" s="21">
        <f t="shared" si="306"/>
        <v>9.4583333333333339</v>
      </c>
      <c r="GQ329" s="22">
        <f t="shared" si="307"/>
        <v>13.666666666666666</v>
      </c>
      <c r="GR329" s="23">
        <f t="shared" si="308"/>
        <v>6.166666666666667</v>
      </c>
      <c r="GS329" s="24">
        <f t="shared" si="316"/>
        <v>9.712121212121211</v>
      </c>
      <c r="GT329" s="22">
        <f>AVERAGE(Sheet1!AQ329,Sheet1!BQ329,Sheet1!CQ329,Sheet1!DQ328,Sheet1!EQ329,Sheet1!FQ329,Sheet1!GQ329)</f>
        <v>12.40952380952381</v>
      </c>
      <c r="GU329" s="23">
        <f>AVERAGE(Sheet1!AR329,Sheet1!BR329,Sheet1!CR329,Sheet1!DR328,Sheet1!ER329,Sheet1!FR329,Sheet1!GR329)</f>
        <v>6.1714285714285708</v>
      </c>
      <c r="GV329" s="22">
        <f t="shared" si="317"/>
        <v>12.39105339105339</v>
      </c>
      <c r="GW329" s="23">
        <f t="shared" si="318"/>
        <v>5.8727994227994227</v>
      </c>
      <c r="GX329" s="24">
        <f>AVERAGE(Sheet1!$AO329,Sheet1!$BO329,Sheet1!$CO329,Sheet1!$DO328,Sheet1!$EO329,Sheet1!$FO329,Sheet1!$GO329)</f>
        <v>9.0226190476190489</v>
      </c>
      <c r="GY329" s="24">
        <f t="shared" si="319"/>
        <v>8.9815115440115445</v>
      </c>
    </row>
    <row r="330" spans="1:207">
      <c r="A330" s="7">
        <f>A325+5</f>
        <v>1980</v>
      </c>
      <c r="B330" s="8">
        <f t="shared" si="333"/>
        <v>9.235714285714284</v>
      </c>
      <c r="C330" s="25">
        <f t="shared" si="296"/>
        <v>8.9269047619047601</v>
      </c>
      <c r="D330" s="16">
        <f t="shared" si="301"/>
        <v>8.975138888888889</v>
      </c>
      <c r="E330" s="8">
        <f t="shared" si="315"/>
        <v>8.975952380952382</v>
      </c>
      <c r="F330" s="29">
        <f t="shared" si="320"/>
        <v>8.8270674603174601</v>
      </c>
      <c r="G330" s="16">
        <f t="shared" si="334"/>
        <v>13.3</v>
      </c>
      <c r="H330" s="17">
        <f t="shared" si="335"/>
        <v>9.4499999999999993</v>
      </c>
      <c r="I330" s="18">
        <f t="shared" si="336"/>
        <v>1.9</v>
      </c>
      <c r="J330" s="61">
        <f t="shared" si="337"/>
        <v>7.6000000000000005</v>
      </c>
      <c r="AB330" s="62">
        <v>1980</v>
      </c>
      <c r="AC330" s="15">
        <v>10.9</v>
      </c>
      <c r="AD330" s="15">
        <v>10.7</v>
      </c>
      <c r="AE330" s="15">
        <v>10.6</v>
      </c>
      <c r="AF330" s="15">
        <v>10.7</v>
      </c>
      <c r="AG330" s="15">
        <v>10.199999999999999</v>
      </c>
      <c r="AH330" s="15">
        <v>8.3000000000000007</v>
      </c>
      <c r="AI330" s="15">
        <v>6.8</v>
      </c>
      <c r="AJ330" s="15">
        <v>8</v>
      </c>
      <c r="AK330" s="15">
        <v>8.4</v>
      </c>
      <c r="AL330" s="15">
        <v>9</v>
      </c>
      <c r="AM330" s="15">
        <v>9.3000000000000007</v>
      </c>
      <c r="AN330" s="15">
        <v>10.8</v>
      </c>
      <c r="AO330" s="21">
        <f t="shared" si="298"/>
        <v>9.4749999999999996</v>
      </c>
      <c r="AQ330" s="22">
        <f t="shared" si="299"/>
        <v>10.733333333333334</v>
      </c>
      <c r="AR330" s="23">
        <f t="shared" si="300"/>
        <v>7.7</v>
      </c>
      <c r="AS330" s="24">
        <f t="shared" si="313"/>
        <v>9.2260101010101021</v>
      </c>
      <c r="BA330" s="2">
        <f t="shared" si="314"/>
        <v>1980</v>
      </c>
      <c r="BB330" s="20" t="s">
        <v>113</v>
      </c>
      <c r="BC330" s="15">
        <v>9.9</v>
      </c>
      <c r="BD330" s="15">
        <v>9.1</v>
      </c>
      <c r="BE330" s="15">
        <v>8.6999999999999993</v>
      </c>
      <c r="BF330" s="15">
        <v>9.3000000000000007</v>
      </c>
      <c r="BG330" s="15">
        <v>8.9</v>
      </c>
      <c r="BH330" s="15">
        <v>7.3</v>
      </c>
      <c r="BI330" s="15">
        <v>5.2</v>
      </c>
      <c r="BJ330" s="15">
        <v>7.7</v>
      </c>
      <c r="BK330" s="15">
        <v>8</v>
      </c>
      <c r="BL330" s="15">
        <v>7.9</v>
      </c>
      <c r="BM330" s="15">
        <v>7.8</v>
      </c>
      <c r="BN330" s="15">
        <v>9.5</v>
      </c>
      <c r="BO330" s="21">
        <f t="shared" si="310"/>
        <v>8.2750000000000004</v>
      </c>
      <c r="BQ330" s="22">
        <f t="shared" si="311"/>
        <v>9.2333333333333325</v>
      </c>
      <c r="BR330" s="23">
        <f t="shared" si="312"/>
        <v>6.7333333333333334</v>
      </c>
      <c r="BS330" s="24">
        <f t="shared" si="321"/>
        <v>7.8835858585858603</v>
      </c>
      <c r="CA330" s="2">
        <f t="shared" si="338"/>
        <v>1980</v>
      </c>
      <c r="CB330" s="20" t="s">
        <v>113</v>
      </c>
      <c r="CC330" s="15">
        <v>12.6</v>
      </c>
      <c r="CD330" s="15">
        <v>12.1</v>
      </c>
      <c r="CE330" s="15">
        <v>12.2</v>
      </c>
      <c r="CF330" s="15">
        <v>12.4</v>
      </c>
      <c r="CG330" s="15">
        <v>12.1</v>
      </c>
      <c r="CH330" s="15">
        <v>10.199999999999999</v>
      </c>
      <c r="CI330" s="15">
        <v>9</v>
      </c>
      <c r="CJ330" s="15">
        <v>9.8000000000000007</v>
      </c>
      <c r="CK330" s="15">
        <v>9.6999999999999993</v>
      </c>
      <c r="CL330" s="15">
        <v>10.199999999999999</v>
      </c>
      <c r="CM330" s="15">
        <v>11.3</v>
      </c>
      <c r="CN330" s="15">
        <v>12.6</v>
      </c>
      <c r="CO330" s="21">
        <f t="shared" si="327"/>
        <v>11.183333333333332</v>
      </c>
      <c r="CQ330" s="22">
        <f t="shared" si="328"/>
        <v>12.299999999999999</v>
      </c>
      <c r="CR330" s="23">
        <f t="shared" si="329"/>
        <v>9.6666666666666661</v>
      </c>
      <c r="CS330" s="24">
        <f t="shared" si="302"/>
        <v>10.660227272727274</v>
      </c>
      <c r="DA330" s="2">
        <f t="shared" si="339"/>
        <v>1980</v>
      </c>
      <c r="DB330" s="20" t="s">
        <v>113</v>
      </c>
      <c r="DC330" s="15">
        <v>11.8</v>
      </c>
      <c r="DD330" s="15">
        <v>11.4</v>
      </c>
      <c r="DE330" s="15">
        <v>11.2</v>
      </c>
      <c r="DF330" s="15">
        <v>10.3</v>
      </c>
      <c r="DG330" s="15">
        <v>9.3000000000000007</v>
      </c>
      <c r="DH330" s="15">
        <v>6.7</v>
      </c>
      <c r="DI330" s="15">
        <v>5.2</v>
      </c>
      <c r="DJ330" s="15">
        <v>7.1</v>
      </c>
      <c r="DK330" s="15">
        <v>8.4</v>
      </c>
      <c r="DL330" s="15">
        <v>8.8000000000000007</v>
      </c>
      <c r="DM330" s="15">
        <v>9.8000000000000007</v>
      </c>
      <c r="DN330" s="15">
        <v>11.1</v>
      </c>
      <c r="DO330" s="21">
        <f t="shared" si="330"/>
        <v>9.2583333333333329</v>
      </c>
      <c r="DQ330" s="22">
        <f t="shared" si="331"/>
        <v>11.466666666666669</v>
      </c>
      <c r="DR330" s="23">
        <f t="shared" si="332"/>
        <v>6.333333333333333</v>
      </c>
      <c r="DS330" s="24">
        <f t="shared" si="303"/>
        <v>8.8189393939393934</v>
      </c>
      <c r="EA330" s="2">
        <f t="shared" si="326"/>
        <v>1980</v>
      </c>
      <c r="EB330" s="20" t="s">
        <v>113</v>
      </c>
      <c r="EC330" s="15">
        <v>12.9</v>
      </c>
      <c r="ED330" s="15">
        <v>13</v>
      </c>
      <c r="EE330" s="15">
        <v>12.1</v>
      </c>
      <c r="EF330" s="15">
        <v>11.7</v>
      </c>
      <c r="EG330" s="15">
        <v>11.2</v>
      </c>
      <c r="EH330" s="15">
        <v>8.1</v>
      </c>
      <c r="EI330" s="15">
        <v>6.9</v>
      </c>
      <c r="EJ330" s="15">
        <v>8.1</v>
      </c>
      <c r="EK330" s="15">
        <v>8.6</v>
      </c>
      <c r="EL330" s="15">
        <v>9.6</v>
      </c>
      <c r="EM330" s="15">
        <v>10.9</v>
      </c>
      <c r="EN330" s="15">
        <v>12.8</v>
      </c>
      <c r="EO330" s="21">
        <f t="shared" si="322"/>
        <v>10.491666666666665</v>
      </c>
      <c r="EQ330" s="22">
        <f t="shared" si="323"/>
        <v>12.666666666666666</v>
      </c>
      <c r="ER330" s="23">
        <f t="shared" si="324"/>
        <v>7.7</v>
      </c>
      <c r="ES330" s="24">
        <f t="shared" si="297"/>
        <v>10.593181818181817</v>
      </c>
      <c r="FA330" s="2">
        <f t="shared" si="325"/>
        <v>1980</v>
      </c>
      <c r="FB330" s="20" t="s">
        <v>113</v>
      </c>
      <c r="FC330" s="15">
        <v>9.6</v>
      </c>
      <c r="FD330" s="15">
        <v>9.3000000000000007</v>
      </c>
      <c r="FE330" s="15">
        <v>8.1999999999999993</v>
      </c>
      <c r="FF330" s="15">
        <v>7.4</v>
      </c>
      <c r="FG330" s="15">
        <v>6.8</v>
      </c>
      <c r="FH330" s="15">
        <v>2.7</v>
      </c>
      <c r="FI330" s="15">
        <v>1.9</v>
      </c>
      <c r="FJ330" s="15">
        <v>4.5999999999999996</v>
      </c>
      <c r="FK330" s="15">
        <v>5.7</v>
      </c>
      <c r="FL330" s="15">
        <v>5.4</v>
      </c>
      <c r="FM330" s="15">
        <v>7.6</v>
      </c>
      <c r="FN330" s="15">
        <v>9.6999999999999993</v>
      </c>
      <c r="FO330" s="21">
        <f t="shared" si="293"/>
        <v>6.5750000000000002</v>
      </c>
      <c r="FQ330" s="22">
        <f t="shared" si="294"/>
        <v>9.0333333333333332</v>
      </c>
      <c r="FR330" s="23">
        <f t="shared" si="295"/>
        <v>3.0666666666666664</v>
      </c>
      <c r="FS330" s="24">
        <f t="shared" si="305"/>
        <v>6.0424242424242429</v>
      </c>
      <c r="GA330" s="2">
        <f t="shared" si="309"/>
        <v>1980</v>
      </c>
      <c r="GB330" s="20" t="s">
        <v>113</v>
      </c>
      <c r="GC330" s="15">
        <v>11.9</v>
      </c>
      <c r="GD330" s="15">
        <v>12.4</v>
      </c>
      <c r="GE330" s="15">
        <v>11.3</v>
      </c>
      <c r="GF330" s="15">
        <v>10.8</v>
      </c>
      <c r="GG330" s="15">
        <v>10.1</v>
      </c>
      <c r="GH330" s="15">
        <v>6.9</v>
      </c>
      <c r="GI330" s="15">
        <v>6.1</v>
      </c>
      <c r="GJ330" s="15">
        <v>7.9</v>
      </c>
      <c r="GK330" s="15">
        <v>9.4</v>
      </c>
      <c r="GL330" s="15">
        <v>9</v>
      </c>
      <c r="GM330" s="15">
        <v>10.3</v>
      </c>
      <c r="GN330" s="15">
        <v>12</v>
      </c>
      <c r="GO330" s="21">
        <f t="shared" si="306"/>
        <v>9.8416666666666668</v>
      </c>
      <c r="GQ330" s="22">
        <f t="shared" si="307"/>
        <v>11.866666666666667</v>
      </c>
      <c r="GR330" s="23">
        <f t="shared" si="308"/>
        <v>6.9666666666666659</v>
      </c>
      <c r="GS330" s="24">
        <f t="shared" si="316"/>
        <v>9.7151515151515166</v>
      </c>
      <c r="GT330" s="22">
        <f>AVERAGE(Sheet1!AQ330,Sheet1!BQ330,Sheet1!CQ330,Sheet1!DQ329,Sheet1!EQ330,Sheet1!FQ330,Sheet1!GQ330)</f>
        <v>11.242857142857142</v>
      </c>
      <c r="GU330" s="23">
        <f>AVERAGE(Sheet1!AR330,Sheet1!BR330,Sheet1!CR330,Sheet1!DR329,Sheet1!ER330,Sheet1!FR330,Sheet1!GR330)</f>
        <v>6.7238095238095257</v>
      </c>
      <c r="GV330" s="22">
        <f t="shared" si="317"/>
        <v>12.255988455988454</v>
      </c>
      <c r="GW330" s="23">
        <f t="shared" si="318"/>
        <v>5.8753968253968258</v>
      </c>
      <c r="GX330" s="24">
        <f>AVERAGE(Sheet1!$AO330,Sheet1!$BO330,Sheet1!$CO330,Sheet1!$DO329,Sheet1!$EO330,Sheet1!$FO330,Sheet1!$GO330)</f>
        <v>9.235714285714284</v>
      </c>
      <c r="GY330" s="24">
        <f t="shared" si="319"/>
        <v>8.9823773448773441</v>
      </c>
    </row>
    <row r="331" spans="1:207">
      <c r="A331" s="7"/>
      <c r="B331" s="8">
        <f t="shared" si="333"/>
        <v>9.5154761904761909</v>
      </c>
      <c r="C331" s="25">
        <f t="shared" si="296"/>
        <v>9.0492857142857144</v>
      </c>
      <c r="D331" s="16">
        <f t="shared" si="301"/>
        <v>9.0218849206349212</v>
      </c>
      <c r="E331" s="8">
        <f t="shared" si="315"/>
        <v>8.9824404761904777</v>
      </c>
      <c r="F331" s="29">
        <f t="shared" si="320"/>
        <v>8.8415912698412686</v>
      </c>
      <c r="G331" s="16">
        <f t="shared" si="334"/>
        <v>15.9</v>
      </c>
      <c r="H331" s="17">
        <f t="shared" si="335"/>
        <v>9.4</v>
      </c>
      <c r="I331" s="18">
        <f t="shared" si="336"/>
        <v>2.4</v>
      </c>
      <c r="J331" s="61">
        <f t="shared" si="337"/>
        <v>9.15</v>
      </c>
      <c r="AB331" s="62">
        <v>1981</v>
      </c>
      <c r="AC331" s="15">
        <v>13.1</v>
      </c>
      <c r="AD331" s="15">
        <v>13.2</v>
      </c>
      <c r="AE331" s="15">
        <v>12.3</v>
      </c>
      <c r="AF331" s="15">
        <v>10.5</v>
      </c>
      <c r="AG331" s="15">
        <v>9.1</v>
      </c>
      <c r="AH331" s="15">
        <v>7.5</v>
      </c>
      <c r="AI331" s="15">
        <v>6.2</v>
      </c>
      <c r="AJ331" s="15">
        <v>6.5</v>
      </c>
      <c r="AK331" s="15">
        <v>8.5</v>
      </c>
      <c r="AL331" s="15">
        <v>8.8000000000000007</v>
      </c>
      <c r="AM331" s="15">
        <v>9.6</v>
      </c>
      <c r="AN331" s="15">
        <v>10.8</v>
      </c>
      <c r="AO331" s="21">
        <f t="shared" si="298"/>
        <v>9.6749999999999989</v>
      </c>
      <c r="AQ331" s="22">
        <f t="shared" si="299"/>
        <v>12.866666666666665</v>
      </c>
      <c r="AR331" s="23">
        <f t="shared" si="300"/>
        <v>6.7333333333333334</v>
      </c>
      <c r="AS331" s="24">
        <f t="shared" si="313"/>
        <v>9.3169191919191903</v>
      </c>
      <c r="BA331" s="2">
        <f t="shared" si="314"/>
        <v>1981</v>
      </c>
      <c r="BB331" s="20" t="s">
        <v>114</v>
      </c>
      <c r="BC331" s="15">
        <v>11.8</v>
      </c>
      <c r="BD331" s="15">
        <v>12.4</v>
      </c>
      <c r="BE331" s="15">
        <v>10.5</v>
      </c>
      <c r="BF331" s="15">
        <v>9.8000000000000007</v>
      </c>
      <c r="BG331" s="15">
        <v>6.9</v>
      </c>
      <c r="BH331" s="15">
        <v>5.8</v>
      </c>
      <c r="BI331" s="15">
        <v>4.9000000000000004</v>
      </c>
      <c r="BJ331" s="15">
        <v>4.8</v>
      </c>
      <c r="BK331" s="15">
        <v>7.7</v>
      </c>
      <c r="BL331" s="15">
        <v>8</v>
      </c>
      <c r="BM331" s="15">
        <v>7.8</v>
      </c>
      <c r="BN331" s="15">
        <v>9.4</v>
      </c>
      <c r="BO331" s="21">
        <f t="shared" si="310"/>
        <v>8.3166666666666664</v>
      </c>
      <c r="BQ331" s="22">
        <f t="shared" si="311"/>
        <v>11.566666666666668</v>
      </c>
      <c r="BR331" s="23">
        <f t="shared" si="312"/>
        <v>5.166666666666667</v>
      </c>
      <c r="BS331" s="24">
        <f t="shared" si="321"/>
        <v>7.7851010101010099</v>
      </c>
      <c r="CA331" s="2">
        <f t="shared" si="338"/>
        <v>1981</v>
      </c>
      <c r="CB331" s="20" t="s">
        <v>114</v>
      </c>
      <c r="CC331" s="15">
        <v>15.2</v>
      </c>
      <c r="CD331" s="15">
        <v>15.9</v>
      </c>
      <c r="CE331" s="15">
        <v>13.7</v>
      </c>
      <c r="CF331" s="15">
        <v>12.6</v>
      </c>
      <c r="CG331" s="15">
        <v>10.9</v>
      </c>
      <c r="CH331" s="15">
        <v>8.8000000000000007</v>
      </c>
      <c r="CI331" s="15">
        <v>8.3000000000000007</v>
      </c>
      <c r="CJ331" s="15">
        <v>8.4</v>
      </c>
      <c r="CK331" s="15">
        <v>9.6999999999999993</v>
      </c>
      <c r="CL331" s="15">
        <v>10.5</v>
      </c>
      <c r="CM331" s="15">
        <v>10.8</v>
      </c>
      <c r="CN331" s="15">
        <v>11.7</v>
      </c>
      <c r="CO331" s="21">
        <f t="shared" si="327"/>
        <v>11.375</v>
      </c>
      <c r="CQ331" s="22">
        <f t="shared" si="328"/>
        <v>14.933333333333332</v>
      </c>
      <c r="CR331" s="23">
        <f t="shared" si="329"/>
        <v>8.5</v>
      </c>
      <c r="CS331" s="24">
        <f t="shared" si="302"/>
        <v>10.714772727272729</v>
      </c>
      <c r="DA331" s="2">
        <f t="shared" si="339"/>
        <v>1981</v>
      </c>
      <c r="DB331" s="20" t="s">
        <v>114</v>
      </c>
      <c r="DC331" s="15">
        <v>14</v>
      </c>
      <c r="DD331" s="15">
        <v>14</v>
      </c>
      <c r="DE331" s="15">
        <v>11.7</v>
      </c>
      <c r="DF331" s="15">
        <v>10.3</v>
      </c>
      <c r="DG331" s="15">
        <v>7.4</v>
      </c>
      <c r="DH331" s="15">
        <v>5.6</v>
      </c>
      <c r="DI331" s="15">
        <v>4.7</v>
      </c>
      <c r="DJ331" s="15">
        <v>5.4</v>
      </c>
      <c r="DK331" s="15">
        <v>8.4</v>
      </c>
      <c r="DL331" s="15">
        <v>8.8000000000000007</v>
      </c>
      <c r="DM331" s="15">
        <v>10.1</v>
      </c>
      <c r="DN331" s="15">
        <v>11.4</v>
      </c>
      <c r="DO331" s="21">
        <f t="shared" si="330"/>
        <v>9.3166666666666682</v>
      </c>
      <c r="DQ331" s="22">
        <f t="shared" si="331"/>
        <v>13.233333333333334</v>
      </c>
      <c r="DR331" s="23">
        <f t="shared" si="332"/>
        <v>5.2333333333333334</v>
      </c>
      <c r="DS331" s="24">
        <f t="shared" si="303"/>
        <v>8.8931818181818194</v>
      </c>
      <c r="EA331" s="2">
        <f t="shared" si="326"/>
        <v>1981</v>
      </c>
      <c r="EB331" s="20" t="s">
        <v>114</v>
      </c>
      <c r="EC331" s="15">
        <v>15</v>
      </c>
      <c r="ED331" s="15">
        <v>15.9</v>
      </c>
      <c r="EE331" s="15">
        <v>13.9</v>
      </c>
      <c r="EF331" s="15">
        <v>12.1</v>
      </c>
      <c r="EG331" s="15">
        <v>10.199999999999999</v>
      </c>
      <c r="EH331" s="15">
        <v>8.9</v>
      </c>
      <c r="EI331" s="15">
        <v>7.1</v>
      </c>
      <c r="EJ331" s="15">
        <v>7.3</v>
      </c>
      <c r="EK331" s="15">
        <v>8.9</v>
      </c>
      <c r="EL331" s="15">
        <v>9.5</v>
      </c>
      <c r="EM331" s="15">
        <v>11.5</v>
      </c>
      <c r="EN331" s="15">
        <v>12.6</v>
      </c>
      <c r="EO331" s="21">
        <f t="shared" si="322"/>
        <v>11.075000000000001</v>
      </c>
      <c r="EQ331" s="22">
        <f t="shared" si="323"/>
        <v>14.933333333333332</v>
      </c>
      <c r="ER331" s="23">
        <f t="shared" si="324"/>
        <v>7.7666666666666666</v>
      </c>
      <c r="ES331" s="24">
        <f t="shared" si="297"/>
        <v>10.668181818181818</v>
      </c>
      <c r="FA331" s="2">
        <f t="shared" si="325"/>
        <v>1981</v>
      </c>
      <c r="FB331" s="20" t="s">
        <v>114</v>
      </c>
      <c r="FC331" s="15">
        <v>12.1</v>
      </c>
      <c r="FD331" s="15">
        <v>12</v>
      </c>
      <c r="FE331" s="15">
        <v>9.4</v>
      </c>
      <c r="FF331" s="15">
        <v>7.4</v>
      </c>
      <c r="FG331" s="15">
        <v>4.0999999999999996</v>
      </c>
      <c r="FH331" s="15">
        <v>3.1</v>
      </c>
      <c r="FI331" s="15">
        <v>2.4</v>
      </c>
      <c r="FJ331" s="15">
        <v>3.7</v>
      </c>
      <c r="FK331" s="15">
        <v>5.4</v>
      </c>
      <c r="FL331" s="15">
        <v>5.7</v>
      </c>
      <c r="FM331" s="15">
        <v>7</v>
      </c>
      <c r="FN331" s="15">
        <v>9</v>
      </c>
      <c r="FO331" s="21">
        <f t="shared" ref="FO331:FO362" si="340">SUM(FC331:FN331)/12</f>
        <v>6.7749999999999995</v>
      </c>
      <c r="FQ331" s="22">
        <f t="shared" ref="FQ331:FQ362" si="341">SUM(FC331+FD331+FE331)/3</f>
        <v>11.166666666666666</v>
      </c>
      <c r="FR331" s="23">
        <f t="shared" ref="FR331:FR362" si="342">SUM(FH331+FI331+FJ331)/3</f>
        <v>3.0666666666666664</v>
      </c>
      <c r="FS331" s="24">
        <f t="shared" si="305"/>
        <v>6.1136363636363651</v>
      </c>
      <c r="GA331" s="2">
        <f t="shared" si="309"/>
        <v>1981</v>
      </c>
      <c r="GB331" s="20" t="s">
        <v>114</v>
      </c>
      <c r="GC331" s="15">
        <v>14.9</v>
      </c>
      <c r="GD331" s="15">
        <v>14.6</v>
      </c>
      <c r="GE331" s="15">
        <v>13.1</v>
      </c>
      <c r="GF331" s="15">
        <v>11.8</v>
      </c>
      <c r="GG331" s="15">
        <v>8.1999999999999993</v>
      </c>
      <c r="GH331" s="15">
        <v>6.7</v>
      </c>
      <c r="GI331" s="15">
        <v>5.8</v>
      </c>
      <c r="GJ331" s="15">
        <v>6.6</v>
      </c>
      <c r="GK331" s="15">
        <v>8.8000000000000007</v>
      </c>
      <c r="GL331" s="15">
        <v>9.1</v>
      </c>
      <c r="GM331" s="15">
        <v>10.1</v>
      </c>
      <c r="GN331" s="15">
        <v>11.9</v>
      </c>
      <c r="GO331" s="21">
        <f t="shared" si="306"/>
        <v>10.133333333333333</v>
      </c>
      <c r="GQ331" s="22">
        <f t="shared" si="307"/>
        <v>14.200000000000001</v>
      </c>
      <c r="GR331" s="23">
        <f t="shared" si="308"/>
        <v>6.3666666666666671</v>
      </c>
      <c r="GS331" s="24">
        <f t="shared" si="316"/>
        <v>9.752272727272727</v>
      </c>
      <c r="GT331" s="22">
        <f>AVERAGE(Sheet1!AQ331,Sheet1!BQ331,Sheet1!CQ331,Sheet1!DQ330,Sheet1!EQ331,Sheet1!FQ331,Sheet1!GQ331)</f>
        <v>13.019047619047621</v>
      </c>
      <c r="GU331" s="23">
        <f>AVERAGE(Sheet1!AR331,Sheet1!BR331,Sheet1!CR331,Sheet1!DR330,Sheet1!ER331,Sheet1!FR331,Sheet1!GR331)</f>
        <v>6.2761904761904761</v>
      </c>
      <c r="GV331" s="22">
        <f t="shared" si="317"/>
        <v>12.306204906204904</v>
      </c>
      <c r="GW331" s="23">
        <f t="shared" si="318"/>
        <v>5.8658730158730155</v>
      </c>
      <c r="GX331" s="24">
        <f>AVERAGE(Sheet1!$AO331,Sheet1!$BO331,Sheet1!$CO331,Sheet1!$DO330,Sheet1!$EO331,Sheet1!$FO331,Sheet1!$GO331)</f>
        <v>9.5154761904761909</v>
      </c>
      <c r="GY331" s="24">
        <f t="shared" si="319"/>
        <v>9.0242604617604609</v>
      </c>
    </row>
    <row r="332" spans="1:207">
      <c r="A332" s="7"/>
      <c r="B332" s="8">
        <f t="shared" si="333"/>
        <v>8.9666666666666668</v>
      </c>
      <c r="C332" s="25">
        <f t="shared" si="296"/>
        <v>9.1100000000000012</v>
      </c>
      <c r="D332" s="16">
        <f t="shared" si="301"/>
        <v>9.0289285714285707</v>
      </c>
      <c r="E332" s="8">
        <f t="shared" si="315"/>
        <v>8.9740476190476191</v>
      </c>
      <c r="F332" s="29">
        <f t="shared" si="320"/>
        <v>8.840638888888888</v>
      </c>
      <c r="G332" s="16">
        <f t="shared" si="334"/>
        <v>14.7</v>
      </c>
      <c r="H332" s="17">
        <f t="shared" si="335"/>
        <v>8.9499999999999993</v>
      </c>
      <c r="I332" s="18">
        <f t="shared" si="336"/>
        <v>-0.1</v>
      </c>
      <c r="J332" s="61">
        <f t="shared" si="337"/>
        <v>7.3</v>
      </c>
      <c r="AB332" s="62">
        <v>1982</v>
      </c>
      <c r="AC332" s="15">
        <v>11.9</v>
      </c>
      <c r="AD332" s="15">
        <v>12.3</v>
      </c>
      <c r="AE332" s="15">
        <v>11.5</v>
      </c>
      <c r="AF332" s="15">
        <v>9.9</v>
      </c>
      <c r="AG332" s="15">
        <v>8.5</v>
      </c>
      <c r="AH332" s="15">
        <v>6.6</v>
      </c>
      <c r="AI332" s="15">
        <v>5.7</v>
      </c>
      <c r="AJ332" s="15">
        <v>8</v>
      </c>
      <c r="AK332" s="15">
        <v>6.3</v>
      </c>
      <c r="AL332" s="15">
        <v>8</v>
      </c>
      <c r="AM332" s="15">
        <v>8.8000000000000007</v>
      </c>
      <c r="AN332" s="15">
        <v>10.1</v>
      </c>
      <c r="AO332" s="21">
        <f t="shared" si="298"/>
        <v>8.9666666666666668</v>
      </c>
      <c r="AQ332" s="22">
        <f t="shared" si="299"/>
        <v>11.9</v>
      </c>
      <c r="AR332" s="23">
        <f t="shared" si="300"/>
        <v>6.7666666666666666</v>
      </c>
      <c r="AS332" s="24">
        <f t="shared" si="313"/>
        <v>9.280555555555555</v>
      </c>
      <c r="BA332" s="2">
        <f t="shared" si="314"/>
        <v>1982</v>
      </c>
      <c r="BB332" s="20" t="s">
        <v>115</v>
      </c>
      <c r="BC332" s="15">
        <v>11.3</v>
      </c>
      <c r="BD332" s="15">
        <v>11.4</v>
      </c>
      <c r="BE332" s="15">
        <v>10.1</v>
      </c>
      <c r="BF332" s="15">
        <v>9.1</v>
      </c>
      <c r="BG332" s="15">
        <v>8.1999999999999993</v>
      </c>
      <c r="BH332" s="15">
        <v>4.0999999999999996</v>
      </c>
      <c r="BI332" s="15">
        <v>3.7</v>
      </c>
      <c r="BJ332" s="15">
        <v>7.5</v>
      </c>
      <c r="BK332" s="15">
        <v>5.2</v>
      </c>
      <c r="BL332" s="15">
        <v>7.5</v>
      </c>
      <c r="BM332" s="15">
        <v>8.1</v>
      </c>
      <c r="BN332" s="15">
        <v>9</v>
      </c>
      <c r="BO332" s="21">
        <f t="shared" si="310"/>
        <v>7.9333333333333336</v>
      </c>
      <c r="BQ332" s="22">
        <f t="shared" si="311"/>
        <v>10.933333333333335</v>
      </c>
      <c r="BR332" s="23">
        <f t="shared" si="312"/>
        <v>5.1000000000000005</v>
      </c>
      <c r="BS332" s="24">
        <f t="shared" si="321"/>
        <v>7.7916666666666661</v>
      </c>
      <c r="CA332" s="2">
        <f t="shared" si="338"/>
        <v>1982</v>
      </c>
      <c r="CB332" s="20" t="s">
        <v>115</v>
      </c>
      <c r="CC332" s="15">
        <v>14</v>
      </c>
      <c r="CD332" s="15">
        <v>14.2</v>
      </c>
      <c r="CE332" s="15">
        <v>13.8</v>
      </c>
      <c r="CF332" s="15">
        <v>12.2</v>
      </c>
      <c r="CG332" s="15">
        <v>11</v>
      </c>
      <c r="CH332" s="15">
        <v>8.5</v>
      </c>
      <c r="CI332" s="15">
        <v>7</v>
      </c>
      <c r="CJ332" s="15">
        <v>9.9</v>
      </c>
      <c r="CK332" s="15">
        <v>8.1</v>
      </c>
      <c r="CL332" s="15">
        <v>9.6</v>
      </c>
      <c r="CM332" s="15">
        <v>10.4</v>
      </c>
      <c r="CN332" s="15">
        <v>11.8</v>
      </c>
      <c r="CO332" s="21">
        <f t="shared" si="327"/>
        <v>10.875</v>
      </c>
      <c r="CQ332" s="22">
        <f t="shared" si="328"/>
        <v>14</v>
      </c>
      <c r="CR332" s="23">
        <f t="shared" si="329"/>
        <v>8.4666666666666668</v>
      </c>
      <c r="CS332" s="24">
        <f t="shared" si="302"/>
        <v>10.753409090909091</v>
      </c>
      <c r="DA332" s="2">
        <f t="shared" si="339"/>
        <v>1982</v>
      </c>
      <c r="DB332" s="20" t="s">
        <v>115</v>
      </c>
      <c r="DC332" s="15">
        <v>13</v>
      </c>
      <c r="DD332" s="15">
        <v>13.1</v>
      </c>
      <c r="DE332" s="15">
        <v>11.2</v>
      </c>
      <c r="DF332" s="15">
        <v>9.1</v>
      </c>
      <c r="DG332" s="15">
        <v>7.8</v>
      </c>
      <c r="DH332" s="15">
        <v>4.5999999999999996</v>
      </c>
      <c r="DI332" s="15">
        <v>3.1</v>
      </c>
      <c r="DJ332" s="15">
        <v>6.9</v>
      </c>
      <c r="DK332" s="15">
        <v>5.5</v>
      </c>
      <c r="DL332" s="15">
        <v>8.4</v>
      </c>
      <c r="DM332" s="15">
        <v>10.4</v>
      </c>
      <c r="DN332" s="15">
        <v>11.3</v>
      </c>
      <c r="DO332" s="21">
        <f t="shared" si="330"/>
        <v>8.7000000000000011</v>
      </c>
      <c r="DQ332" s="22">
        <f t="shared" si="331"/>
        <v>12.433333333333332</v>
      </c>
      <c r="DR332" s="23">
        <f t="shared" si="332"/>
        <v>4.8666666666666663</v>
      </c>
      <c r="DS332" s="24">
        <f t="shared" si="303"/>
        <v>8.8909090909090907</v>
      </c>
      <c r="EA332" s="2">
        <f t="shared" si="326"/>
        <v>1982</v>
      </c>
      <c r="EB332" s="20" t="s">
        <v>115</v>
      </c>
      <c r="EC332" s="15">
        <v>14.4</v>
      </c>
      <c r="ED332" s="15">
        <v>14.7</v>
      </c>
      <c r="EE332" s="15">
        <v>14.5</v>
      </c>
      <c r="EF332" s="15">
        <v>11.5</v>
      </c>
      <c r="EG332" s="15">
        <v>9.1</v>
      </c>
      <c r="EH332" s="15">
        <v>7.8</v>
      </c>
      <c r="EI332" s="15">
        <v>6.1</v>
      </c>
      <c r="EJ332" s="15">
        <v>8.1999999999999993</v>
      </c>
      <c r="EK332" s="15">
        <v>7.4</v>
      </c>
      <c r="EL332" s="15">
        <v>8.9</v>
      </c>
      <c r="EM332" s="15">
        <v>11.2</v>
      </c>
      <c r="EN332" s="15">
        <v>11.9</v>
      </c>
      <c r="EO332" s="21">
        <f t="shared" si="322"/>
        <v>10.475000000000001</v>
      </c>
      <c r="EQ332" s="22">
        <f t="shared" si="323"/>
        <v>14.533333333333333</v>
      </c>
      <c r="ER332" s="23">
        <f t="shared" si="324"/>
        <v>7.3666666666666663</v>
      </c>
      <c r="ES332" s="24">
        <f t="shared" si="297"/>
        <v>10.640909090909089</v>
      </c>
      <c r="FA332" s="2">
        <f t="shared" si="325"/>
        <v>1982</v>
      </c>
      <c r="FB332" s="20" t="s">
        <v>115</v>
      </c>
      <c r="FC332" s="15">
        <v>10.9</v>
      </c>
      <c r="FD332" s="15">
        <v>9.8000000000000007</v>
      </c>
      <c r="FE332" s="15">
        <v>9.6</v>
      </c>
      <c r="FF332" s="15">
        <v>6.5</v>
      </c>
      <c r="FG332" s="15">
        <v>4.9000000000000004</v>
      </c>
      <c r="FH332" s="15">
        <v>2.2000000000000002</v>
      </c>
      <c r="FI332" s="15">
        <v>-0.1</v>
      </c>
      <c r="FJ332" s="15">
        <v>3.7</v>
      </c>
      <c r="FK332" s="15">
        <v>2.9</v>
      </c>
      <c r="FL332" s="15">
        <v>4.0999999999999996</v>
      </c>
      <c r="FM332" s="15">
        <v>7.4</v>
      </c>
      <c r="FN332" s="15">
        <v>8.4</v>
      </c>
      <c r="FO332" s="21">
        <f t="shared" si="340"/>
        <v>5.8583333333333343</v>
      </c>
      <c r="FQ332" s="22">
        <f t="shared" si="341"/>
        <v>10.100000000000001</v>
      </c>
      <c r="FR332" s="23">
        <f t="shared" si="342"/>
        <v>1.9333333333333336</v>
      </c>
      <c r="FS332" s="24">
        <f t="shared" si="305"/>
        <v>6.0833333333333348</v>
      </c>
      <c r="GA332" s="2">
        <f t="shared" si="309"/>
        <v>1982</v>
      </c>
      <c r="GB332" s="20" t="s">
        <v>115</v>
      </c>
      <c r="GC332" s="15">
        <v>13.8</v>
      </c>
      <c r="GD332" s="15">
        <v>13.7</v>
      </c>
      <c r="GE332" s="15">
        <v>12.7</v>
      </c>
      <c r="GF332" s="15">
        <v>10.3</v>
      </c>
      <c r="GG332" s="15">
        <v>9.3000000000000007</v>
      </c>
      <c r="GH332" s="15">
        <v>5.0999999999999996</v>
      </c>
      <c r="GI332" s="15">
        <v>3.7</v>
      </c>
      <c r="GJ332" s="15">
        <v>7.8</v>
      </c>
      <c r="GK332" s="15">
        <v>6.3</v>
      </c>
      <c r="GL332" s="15">
        <v>8.3000000000000007</v>
      </c>
      <c r="GM332" s="15">
        <v>9.9</v>
      </c>
      <c r="GN332" s="15">
        <v>11.2</v>
      </c>
      <c r="GO332" s="21">
        <f t="shared" si="306"/>
        <v>9.3416666666666668</v>
      </c>
      <c r="GQ332" s="22">
        <f t="shared" si="307"/>
        <v>13.4</v>
      </c>
      <c r="GR332" s="23">
        <f t="shared" si="308"/>
        <v>5.5333333333333341</v>
      </c>
      <c r="GS332" s="24">
        <f t="shared" si="316"/>
        <v>9.6750000000000007</v>
      </c>
      <c r="GT332" s="22">
        <f>AVERAGE(Sheet1!AQ332,Sheet1!BQ332,Sheet1!CQ332,Sheet1!DQ331,Sheet1!EQ332,Sheet1!FQ332,Sheet1!GQ332)</f>
        <v>12.585714285714289</v>
      </c>
      <c r="GU332" s="23">
        <f>AVERAGE(Sheet1!AR332,Sheet1!BR332,Sheet1!CR332,Sheet1!DR331,Sheet1!ER332,Sheet1!FR332,Sheet1!GR332)</f>
        <v>5.7714285714285722</v>
      </c>
      <c r="GV332" s="22">
        <f t="shared" si="317"/>
        <v>12.255411255411254</v>
      </c>
      <c r="GW332" s="23">
        <f t="shared" si="318"/>
        <v>5.8844877344877347</v>
      </c>
      <c r="GX332" s="24">
        <f>AVERAGE(Sheet1!$AO332,Sheet1!$BO332,Sheet1!$CO332,Sheet1!$DO331,Sheet1!$EO332,Sheet1!$FO332,Sheet1!$GO332)</f>
        <v>8.9666666666666668</v>
      </c>
      <c r="GY332" s="24">
        <f t="shared" si="319"/>
        <v>9.0168650793650791</v>
      </c>
    </row>
    <row r="333" spans="1:207">
      <c r="A333" s="7"/>
      <c r="B333" s="8">
        <f t="shared" si="333"/>
        <v>8.9595238095238106</v>
      </c>
      <c r="C333" s="25">
        <f t="shared" ref="C333:C364" si="343">AVERAGE(B329:B333)</f>
        <v>9.14</v>
      </c>
      <c r="D333" s="16">
        <f t="shared" si="301"/>
        <v>9.01404761904762</v>
      </c>
      <c r="E333" s="8">
        <f t="shared" si="315"/>
        <v>8.982857142857144</v>
      </c>
      <c r="F333" s="29">
        <f t="shared" si="320"/>
        <v>8.8443531746031745</v>
      </c>
      <c r="G333" s="16">
        <f t="shared" si="334"/>
        <v>14.5</v>
      </c>
      <c r="H333" s="17">
        <f t="shared" si="335"/>
        <v>9.1</v>
      </c>
      <c r="I333" s="18">
        <f t="shared" si="336"/>
        <v>1.4</v>
      </c>
      <c r="J333" s="61">
        <f t="shared" si="337"/>
        <v>7.95</v>
      </c>
      <c r="AB333" s="62">
        <v>1983</v>
      </c>
      <c r="AC333" s="15">
        <v>10.3</v>
      </c>
      <c r="AD333" s="15">
        <v>12.6</v>
      </c>
      <c r="AE333" s="15">
        <v>11.3</v>
      </c>
      <c r="AF333" s="15">
        <v>9.6</v>
      </c>
      <c r="AG333" s="15">
        <v>9.1</v>
      </c>
      <c r="AH333" s="15">
        <v>5.9</v>
      </c>
      <c r="AI333" s="15">
        <v>5.7</v>
      </c>
      <c r="AJ333" s="15">
        <v>8</v>
      </c>
      <c r="AK333" s="15">
        <v>6.9</v>
      </c>
      <c r="AL333" s="15">
        <v>8.1999999999999993</v>
      </c>
      <c r="AM333" s="15">
        <v>9.5</v>
      </c>
      <c r="AN333" s="15">
        <v>11</v>
      </c>
      <c r="AO333" s="21">
        <f t="shared" si="298"/>
        <v>9.0083333333333346</v>
      </c>
      <c r="AQ333" s="22">
        <f t="shared" si="299"/>
        <v>11.4</v>
      </c>
      <c r="AR333" s="23">
        <f t="shared" si="300"/>
        <v>6.5333333333333341</v>
      </c>
      <c r="AS333" s="24">
        <f t="shared" si="313"/>
        <v>9.2560606060606059</v>
      </c>
      <c r="BA333" s="2">
        <f t="shared" si="314"/>
        <v>1983</v>
      </c>
      <c r="BB333" s="20" t="s">
        <v>116</v>
      </c>
      <c r="BC333" s="15">
        <v>9.6</v>
      </c>
      <c r="BD333" s="15">
        <v>11.7</v>
      </c>
      <c r="BE333" s="15">
        <v>9.9</v>
      </c>
      <c r="BF333" s="15">
        <v>7.6</v>
      </c>
      <c r="BG333" s="15">
        <v>7.7</v>
      </c>
      <c r="BH333" s="15">
        <v>5.0999999999999996</v>
      </c>
      <c r="BI333" s="15">
        <v>4.5999999999999996</v>
      </c>
      <c r="BJ333" s="15">
        <v>7.5</v>
      </c>
      <c r="BK333" s="15">
        <v>6.3</v>
      </c>
      <c r="BL333" s="15">
        <v>6.8</v>
      </c>
      <c r="BM333" s="15">
        <v>8.9</v>
      </c>
      <c r="BN333" s="15">
        <v>10.1</v>
      </c>
      <c r="BO333" s="21">
        <f t="shared" si="310"/>
        <v>7.9833333333333334</v>
      </c>
      <c r="BQ333" s="22">
        <f t="shared" si="311"/>
        <v>10.399999999999999</v>
      </c>
      <c r="BR333" s="23">
        <f t="shared" si="312"/>
        <v>5.7333333333333334</v>
      </c>
      <c r="BS333" s="24">
        <f t="shared" si="321"/>
        <v>7.8159090909090914</v>
      </c>
      <c r="CA333" s="2">
        <f t="shared" si="338"/>
        <v>1983</v>
      </c>
      <c r="CB333" s="20" t="s">
        <v>116</v>
      </c>
      <c r="CC333" s="15">
        <v>11.9</v>
      </c>
      <c r="CD333" s="15">
        <v>14.3</v>
      </c>
      <c r="CE333" s="15">
        <v>14.2</v>
      </c>
      <c r="CF333" s="15">
        <v>10.9</v>
      </c>
      <c r="CG333" s="15">
        <v>10.9</v>
      </c>
      <c r="CH333" s="15">
        <v>8.9</v>
      </c>
      <c r="CI333" s="15">
        <v>8</v>
      </c>
      <c r="CJ333" s="15">
        <v>9.6999999999999993</v>
      </c>
      <c r="CK333" s="15">
        <v>9.1999999999999993</v>
      </c>
      <c r="CL333" s="15">
        <v>9.6999999999999993</v>
      </c>
      <c r="CM333" s="15">
        <v>10.9</v>
      </c>
      <c r="CN333" s="15">
        <v>12.6</v>
      </c>
      <c r="CO333" s="21">
        <f t="shared" si="327"/>
        <v>10.933333333333335</v>
      </c>
      <c r="CQ333" s="22">
        <f t="shared" si="328"/>
        <v>13.466666666666669</v>
      </c>
      <c r="CR333" s="23">
        <f t="shared" si="329"/>
        <v>8.8666666666666654</v>
      </c>
      <c r="CS333" s="24">
        <f t="shared" si="302"/>
        <v>10.781060606060606</v>
      </c>
      <c r="DA333" s="2">
        <f t="shared" si="339"/>
        <v>1983</v>
      </c>
      <c r="DB333" s="20" t="s">
        <v>116</v>
      </c>
      <c r="DC333" s="15">
        <v>11.4</v>
      </c>
      <c r="DD333" s="15">
        <v>13.3</v>
      </c>
      <c r="DE333" s="15">
        <v>11.5</v>
      </c>
      <c r="DF333" s="15">
        <v>8.8000000000000007</v>
      </c>
      <c r="DG333" s="15">
        <v>8.1999999999999993</v>
      </c>
      <c r="DH333" s="15">
        <v>4.0999999999999996</v>
      </c>
      <c r="DI333" s="15">
        <v>4</v>
      </c>
      <c r="DJ333" s="15">
        <v>7</v>
      </c>
      <c r="DK333" s="15">
        <v>6.5</v>
      </c>
      <c r="DL333" s="15">
        <v>8</v>
      </c>
      <c r="DM333" s="15">
        <v>9.6999999999999993</v>
      </c>
      <c r="DN333" s="15">
        <v>11.6</v>
      </c>
      <c r="DO333" s="21">
        <f t="shared" si="330"/>
        <v>8.6750000000000007</v>
      </c>
      <c r="DQ333" s="22">
        <f t="shared" si="331"/>
        <v>12.066666666666668</v>
      </c>
      <c r="DR333" s="23">
        <f t="shared" si="332"/>
        <v>5.0333333333333332</v>
      </c>
      <c r="DS333" s="24">
        <f t="shared" si="303"/>
        <v>8.8681818181818173</v>
      </c>
      <c r="EA333" s="2">
        <f t="shared" si="326"/>
        <v>1983</v>
      </c>
      <c r="EB333" s="20" t="s">
        <v>116</v>
      </c>
      <c r="EC333" s="15">
        <v>11.8</v>
      </c>
      <c r="ED333" s="15">
        <v>14.5</v>
      </c>
      <c r="EE333" s="15">
        <v>14.2</v>
      </c>
      <c r="EF333" s="15">
        <v>11</v>
      </c>
      <c r="EG333" s="15">
        <v>10.4</v>
      </c>
      <c r="EH333" s="15">
        <v>7.4</v>
      </c>
      <c r="EI333" s="15">
        <v>6.6</v>
      </c>
      <c r="EJ333" s="15">
        <v>8</v>
      </c>
      <c r="EK333" s="15">
        <v>8.5</v>
      </c>
      <c r="EL333" s="15">
        <v>9.9</v>
      </c>
      <c r="EM333" s="15">
        <v>10.9</v>
      </c>
      <c r="EN333" s="15">
        <v>13.3</v>
      </c>
      <c r="EO333" s="21">
        <f t="shared" si="322"/>
        <v>10.541666666666666</v>
      </c>
      <c r="EQ333" s="22">
        <f t="shared" si="323"/>
        <v>13.5</v>
      </c>
      <c r="ER333" s="23">
        <f t="shared" si="324"/>
        <v>7.333333333333333</v>
      </c>
      <c r="ES333" s="24">
        <f t="shared" si="297"/>
        <v>10.648484848484848</v>
      </c>
      <c r="FA333" s="2">
        <f t="shared" si="325"/>
        <v>1983</v>
      </c>
      <c r="FB333" s="20" t="s">
        <v>116</v>
      </c>
      <c r="FC333" s="15">
        <v>8.1</v>
      </c>
      <c r="FD333" s="15">
        <v>10.9</v>
      </c>
      <c r="FE333" s="15">
        <v>9.9</v>
      </c>
      <c r="FF333" s="15">
        <v>5.7</v>
      </c>
      <c r="FG333" s="15">
        <v>5.8</v>
      </c>
      <c r="FH333" s="15">
        <v>1.4</v>
      </c>
      <c r="FI333" s="15">
        <v>1.4</v>
      </c>
      <c r="FJ333" s="15">
        <v>3.8</v>
      </c>
      <c r="FK333" s="15">
        <v>4.3</v>
      </c>
      <c r="FL333" s="15">
        <v>5.9</v>
      </c>
      <c r="FM333" s="15">
        <v>6.7</v>
      </c>
      <c r="FN333" s="15">
        <v>8.6999999999999993</v>
      </c>
      <c r="FO333" s="21">
        <f t="shared" si="340"/>
        <v>6.05</v>
      </c>
      <c r="FQ333" s="22">
        <f t="shared" si="341"/>
        <v>9.6333333333333329</v>
      </c>
      <c r="FR333" s="23">
        <f t="shared" si="342"/>
        <v>2.1999999999999997</v>
      </c>
      <c r="FS333" s="24">
        <f t="shared" si="305"/>
        <v>6.1234848484848499</v>
      </c>
      <c r="GA333" s="2">
        <f t="shared" si="309"/>
        <v>1983</v>
      </c>
      <c r="GB333" s="20" t="s">
        <v>116</v>
      </c>
      <c r="GC333" s="15">
        <v>11.5</v>
      </c>
      <c r="GD333" s="15">
        <v>13.6</v>
      </c>
      <c r="GE333" s="15">
        <v>12.1</v>
      </c>
      <c r="GF333" s="15">
        <v>9.1999999999999993</v>
      </c>
      <c r="GG333" s="15">
        <v>8.6999999999999993</v>
      </c>
      <c r="GH333" s="15">
        <v>6.5</v>
      </c>
      <c r="GI333" s="15">
        <v>5.3</v>
      </c>
      <c r="GJ333" s="15">
        <v>7.6</v>
      </c>
      <c r="GK333" s="15">
        <v>8.1999999999999993</v>
      </c>
      <c r="GL333" s="15">
        <v>9.1</v>
      </c>
      <c r="GM333" s="15">
        <v>9.9</v>
      </c>
      <c r="GN333" s="15">
        <v>12.3</v>
      </c>
      <c r="GO333" s="21">
        <f t="shared" si="306"/>
        <v>9.5</v>
      </c>
      <c r="GQ333" s="22">
        <f t="shared" si="307"/>
        <v>12.4</v>
      </c>
      <c r="GR333" s="23">
        <f t="shared" si="308"/>
        <v>6.4666666666666659</v>
      </c>
      <c r="GS333" s="24">
        <f t="shared" si="316"/>
        <v>9.6424242424242426</v>
      </c>
      <c r="GT333" s="22">
        <f>AVERAGE(Sheet1!AQ333,Sheet1!BQ333,Sheet1!CQ333,Sheet1!DQ332,Sheet1!EQ333,Sheet1!FQ333,Sheet1!GQ333)</f>
        <v>11.890476190476191</v>
      </c>
      <c r="GU333" s="23">
        <f>AVERAGE(Sheet1!AR333,Sheet1!BR333,Sheet1!CR333,Sheet1!DR332,Sheet1!ER333,Sheet1!FR333,Sheet1!GR333)</f>
        <v>6.0000000000000009</v>
      </c>
      <c r="GV333" s="22">
        <f t="shared" si="317"/>
        <v>12.206060606060607</v>
      </c>
      <c r="GW333" s="23">
        <f t="shared" si="318"/>
        <v>5.9221500721500737</v>
      </c>
      <c r="GX333" s="24">
        <f>AVERAGE(Sheet1!$AO333,Sheet1!$BO333,Sheet1!$CO333,Sheet1!$DO332,Sheet1!$EO333,Sheet1!$FO333,Sheet1!$GO333)</f>
        <v>8.9595238095238106</v>
      </c>
      <c r="GY333" s="24">
        <f t="shared" si="319"/>
        <v>9.0226190476190471</v>
      </c>
    </row>
    <row r="334" spans="1:207">
      <c r="A334" s="7"/>
      <c r="B334" s="8">
        <f t="shared" si="333"/>
        <v>8.9464285714285712</v>
      </c>
      <c r="C334" s="25">
        <f t="shared" si="343"/>
        <v>9.124761904761904</v>
      </c>
      <c r="D334" s="16">
        <f t="shared" si="301"/>
        <v>9.0035714285714299</v>
      </c>
      <c r="E334" s="8">
        <f t="shared" si="315"/>
        <v>8.9911904761904786</v>
      </c>
      <c r="F334" s="29">
        <f t="shared" si="320"/>
        <v>8.8364007936507907</v>
      </c>
      <c r="G334" s="16">
        <f t="shared" si="334"/>
        <v>13.6</v>
      </c>
      <c r="H334" s="17">
        <f t="shared" si="335"/>
        <v>9</v>
      </c>
      <c r="I334" s="18">
        <f t="shared" si="336"/>
        <v>1.6</v>
      </c>
      <c r="J334" s="61">
        <f t="shared" si="337"/>
        <v>7.6</v>
      </c>
      <c r="AB334" s="62">
        <v>1984</v>
      </c>
      <c r="AC334" s="15">
        <v>11.4</v>
      </c>
      <c r="AD334" s="15">
        <v>12</v>
      </c>
      <c r="AE334" s="15">
        <v>11.1</v>
      </c>
      <c r="AF334" s="15">
        <v>10</v>
      </c>
      <c r="AG334" s="15">
        <v>8.6</v>
      </c>
      <c r="AH334" s="15">
        <v>8.1999999999999993</v>
      </c>
      <c r="AI334" s="15">
        <v>6.1</v>
      </c>
      <c r="AJ334" s="15">
        <v>6.9</v>
      </c>
      <c r="AK334" s="15">
        <v>7.2</v>
      </c>
      <c r="AL334" s="15">
        <v>8.8000000000000007</v>
      </c>
      <c r="AM334" s="15">
        <v>9.8000000000000007</v>
      </c>
      <c r="AN334" s="15">
        <v>9.9</v>
      </c>
      <c r="AO334" s="21">
        <f t="shared" si="298"/>
        <v>9.1666666666666661</v>
      </c>
      <c r="AQ334" s="22">
        <f t="shared" si="299"/>
        <v>11.5</v>
      </c>
      <c r="AR334" s="23">
        <f t="shared" si="300"/>
        <v>7.0666666666666664</v>
      </c>
      <c r="AS334" s="24">
        <f t="shared" si="313"/>
        <v>9.2386363636363651</v>
      </c>
      <c r="BA334" s="2">
        <f t="shared" si="314"/>
        <v>1984</v>
      </c>
      <c r="BB334" s="20" t="s">
        <v>117</v>
      </c>
      <c r="BC334" s="15">
        <v>10.6</v>
      </c>
      <c r="BD334" s="15">
        <v>10.3</v>
      </c>
      <c r="BE334" s="15">
        <v>9.4</v>
      </c>
      <c r="BF334" s="15">
        <v>8.6999999999999993</v>
      </c>
      <c r="BG334" s="15">
        <v>7.2</v>
      </c>
      <c r="BH334" s="15">
        <v>7.1</v>
      </c>
      <c r="BI334" s="15">
        <v>3.6</v>
      </c>
      <c r="BJ334" s="15">
        <v>5.5</v>
      </c>
      <c r="BK334" s="15">
        <v>6.2</v>
      </c>
      <c r="BL334" s="15">
        <v>9.1</v>
      </c>
      <c r="BM334" s="15">
        <v>9</v>
      </c>
      <c r="BN334" s="15">
        <v>8.6</v>
      </c>
      <c r="BO334" s="21">
        <f t="shared" si="310"/>
        <v>7.9416666666666664</v>
      </c>
      <c r="BQ334" s="22">
        <f t="shared" si="311"/>
        <v>10.1</v>
      </c>
      <c r="BR334" s="23">
        <f t="shared" si="312"/>
        <v>5.3999999999999995</v>
      </c>
      <c r="BS334" s="24">
        <f t="shared" si="321"/>
        <v>7.8393939393939398</v>
      </c>
      <c r="CA334" s="2">
        <f t="shared" si="338"/>
        <v>1984</v>
      </c>
      <c r="CB334" s="20" t="s">
        <v>117</v>
      </c>
      <c r="CC334" s="15">
        <v>13.5</v>
      </c>
      <c r="CD334" s="15">
        <v>13.6</v>
      </c>
      <c r="CE334" s="15">
        <v>12.8</v>
      </c>
      <c r="CF334" s="15">
        <v>11.7</v>
      </c>
      <c r="CG334" s="15">
        <v>10.6</v>
      </c>
      <c r="CH334" s="15">
        <v>9.5</v>
      </c>
      <c r="CI334" s="15">
        <v>8.1</v>
      </c>
      <c r="CJ334" s="15">
        <v>8.9</v>
      </c>
      <c r="CK334" s="15">
        <v>7.9</v>
      </c>
      <c r="CL334" s="15">
        <v>9.8000000000000007</v>
      </c>
      <c r="CM334" s="15">
        <v>11.4</v>
      </c>
      <c r="CN334" s="15">
        <v>11.2</v>
      </c>
      <c r="CO334" s="21">
        <f t="shared" si="327"/>
        <v>10.750000000000002</v>
      </c>
      <c r="CQ334" s="22">
        <f t="shared" si="328"/>
        <v>13.300000000000002</v>
      </c>
      <c r="CR334" s="23">
        <f t="shared" si="329"/>
        <v>8.8333333333333339</v>
      </c>
      <c r="CS334" s="24">
        <f t="shared" si="302"/>
        <v>10.793939393939395</v>
      </c>
      <c r="DA334" s="2">
        <f t="shared" si="339"/>
        <v>1984</v>
      </c>
      <c r="DB334" s="20" t="s">
        <v>117</v>
      </c>
      <c r="DC334" s="15">
        <v>12.2</v>
      </c>
      <c r="DD334" s="15">
        <v>12.1</v>
      </c>
      <c r="DE334" s="15">
        <v>11.2</v>
      </c>
      <c r="DF334" s="15">
        <v>9.6</v>
      </c>
      <c r="DG334" s="15">
        <v>6.9</v>
      </c>
      <c r="DH334" s="15">
        <v>6.1</v>
      </c>
      <c r="DI334" s="15">
        <v>4.2</v>
      </c>
      <c r="DJ334" s="15">
        <v>6.1</v>
      </c>
      <c r="DK334" s="15">
        <v>6.8</v>
      </c>
      <c r="DL334" s="15">
        <v>8.6</v>
      </c>
      <c r="DM334" s="15">
        <v>10</v>
      </c>
      <c r="DN334" s="15">
        <v>10.199999999999999</v>
      </c>
      <c r="DO334" s="21">
        <f t="shared" si="330"/>
        <v>8.6666666666666661</v>
      </c>
      <c r="DQ334" s="22">
        <f t="shared" si="331"/>
        <v>11.833333333333334</v>
      </c>
      <c r="DR334" s="23">
        <f t="shared" si="332"/>
        <v>5.4666666666666659</v>
      </c>
      <c r="DS334" s="24">
        <f t="shared" si="303"/>
        <v>8.8492424242424264</v>
      </c>
      <c r="EA334" s="2">
        <f t="shared" si="326"/>
        <v>1984</v>
      </c>
      <c r="EB334" s="20" t="s">
        <v>117</v>
      </c>
      <c r="EC334" s="15">
        <v>13.3</v>
      </c>
      <c r="ED334" s="15">
        <v>13.6</v>
      </c>
      <c r="EE334" s="15">
        <v>12.3</v>
      </c>
      <c r="EF334" s="15">
        <v>11.4</v>
      </c>
      <c r="EG334" s="15">
        <v>10.3</v>
      </c>
      <c r="EH334" s="15">
        <v>8.6999999999999993</v>
      </c>
      <c r="EI334" s="15">
        <v>7.2</v>
      </c>
      <c r="EJ334" s="15">
        <v>7.5</v>
      </c>
      <c r="EK334" s="15">
        <v>8.1999999999999993</v>
      </c>
      <c r="EL334" s="15">
        <v>9.6</v>
      </c>
      <c r="EM334" s="15">
        <v>11.7</v>
      </c>
      <c r="EN334" s="15">
        <v>10.9</v>
      </c>
      <c r="EO334" s="21">
        <f t="shared" si="322"/>
        <v>10.391666666666667</v>
      </c>
      <c r="EQ334" s="22">
        <f t="shared" si="323"/>
        <v>13.066666666666668</v>
      </c>
      <c r="ER334" s="23">
        <f t="shared" si="324"/>
        <v>7.8</v>
      </c>
      <c r="ES334" s="24">
        <f t="shared" ref="ES334:ES365" si="344">AVERAGE(EO324:EO334)</f>
        <v>10.606818181818182</v>
      </c>
      <c r="FA334" s="2">
        <f t="shared" si="325"/>
        <v>1984</v>
      </c>
      <c r="FB334" s="20" t="s">
        <v>117</v>
      </c>
      <c r="FC334" s="15">
        <v>9.1999999999999993</v>
      </c>
      <c r="FD334" s="15">
        <v>10</v>
      </c>
      <c r="FE334" s="15">
        <v>8.4</v>
      </c>
      <c r="FF334" s="15">
        <v>6.8</v>
      </c>
      <c r="FG334" s="15">
        <v>4.8</v>
      </c>
      <c r="FH334" s="15">
        <v>3.9</v>
      </c>
      <c r="FI334" s="15">
        <v>1.6</v>
      </c>
      <c r="FJ334" s="15">
        <v>3.2</v>
      </c>
      <c r="FK334" s="15">
        <v>4.8</v>
      </c>
      <c r="FL334" s="15">
        <v>5.8</v>
      </c>
      <c r="FM334" s="15">
        <v>7.9</v>
      </c>
      <c r="FN334" s="15">
        <v>7</v>
      </c>
      <c r="FO334" s="21">
        <f t="shared" si="340"/>
        <v>6.1166666666666663</v>
      </c>
      <c r="FQ334" s="22">
        <f t="shared" si="341"/>
        <v>9.2000000000000011</v>
      </c>
      <c r="FR334" s="23">
        <f t="shared" si="342"/>
        <v>2.9</v>
      </c>
      <c r="FS334" s="24">
        <f t="shared" si="305"/>
        <v>6.1015151515151524</v>
      </c>
      <c r="GA334" s="2">
        <f t="shared" si="309"/>
        <v>1984</v>
      </c>
      <c r="GB334" s="20" t="s">
        <v>117</v>
      </c>
      <c r="GC334" s="15">
        <v>12.9</v>
      </c>
      <c r="GD334" s="15">
        <v>13.1</v>
      </c>
      <c r="GE334" s="15">
        <v>11.8</v>
      </c>
      <c r="GF334" s="15">
        <v>11</v>
      </c>
      <c r="GG334" s="15">
        <v>8.6999999999999993</v>
      </c>
      <c r="GH334" s="15">
        <v>7.7</v>
      </c>
      <c r="GI334" s="15">
        <v>5.2</v>
      </c>
      <c r="GJ334" s="15">
        <v>6.5</v>
      </c>
      <c r="GK334" s="15">
        <v>7.5</v>
      </c>
      <c r="GL334" s="15">
        <v>9</v>
      </c>
      <c r="GM334" s="15">
        <v>10.6</v>
      </c>
      <c r="GN334" s="15">
        <v>11</v>
      </c>
      <c r="GO334" s="21">
        <f t="shared" si="306"/>
        <v>9.5833333333333339</v>
      </c>
      <c r="GQ334" s="22">
        <f t="shared" si="307"/>
        <v>12.6</v>
      </c>
      <c r="GR334" s="23">
        <f t="shared" si="308"/>
        <v>6.4666666666666659</v>
      </c>
      <c r="GS334" s="24">
        <f t="shared" si="316"/>
        <v>9.6068181818181824</v>
      </c>
      <c r="GT334" s="22">
        <f>AVERAGE(Sheet1!AQ334,Sheet1!BQ334,Sheet1!CQ334,Sheet1!DQ333,Sheet1!EQ334,Sheet1!FQ334,Sheet1!GQ334)</f>
        <v>11.690476190476192</v>
      </c>
      <c r="GU334" s="23">
        <f>AVERAGE(Sheet1!AR334,Sheet1!BR334,Sheet1!CR334,Sheet1!DR333,Sheet1!ER334,Sheet1!FR334,Sheet1!GR334)</f>
        <v>6.2142857142857135</v>
      </c>
      <c r="GV334" s="22">
        <f t="shared" si="317"/>
        <v>12.172727272727276</v>
      </c>
      <c r="GW334" s="23">
        <f t="shared" si="318"/>
        <v>5.9891774891774894</v>
      </c>
      <c r="GX334" s="24">
        <f>AVERAGE(Sheet1!$AO334,Sheet1!$BO334,Sheet1!$CO334,Sheet1!$DO333,Sheet1!$EO334,Sheet1!$FO334,Sheet1!$GO334)</f>
        <v>8.9464285714285712</v>
      </c>
      <c r="GY334" s="24">
        <f t="shared" si="319"/>
        <v>9.0079004329004331</v>
      </c>
    </row>
    <row r="335" spans="1:207">
      <c r="A335" s="7">
        <f>A330+5</f>
        <v>1985</v>
      </c>
      <c r="B335" s="8">
        <f t="shared" si="333"/>
        <v>9.1059523809523792</v>
      </c>
      <c r="C335" s="25">
        <f t="shared" si="343"/>
        <v>9.0988095238095248</v>
      </c>
      <c r="D335" s="16">
        <f t="shared" si="301"/>
        <v>9.0128571428571416</v>
      </c>
      <c r="E335" s="8">
        <f t="shared" si="315"/>
        <v>9.0111309523809524</v>
      </c>
      <c r="F335" s="29">
        <f t="shared" si="320"/>
        <v>8.8346626984126964</v>
      </c>
      <c r="G335" s="16">
        <f t="shared" si="334"/>
        <v>14.3</v>
      </c>
      <c r="H335" s="17">
        <f t="shared" si="335"/>
        <v>9.1999999999999993</v>
      </c>
      <c r="I335" s="18">
        <f t="shared" si="336"/>
        <v>1.4</v>
      </c>
      <c r="J335" s="61">
        <f t="shared" si="337"/>
        <v>7.8500000000000005</v>
      </c>
      <c r="AB335" s="62">
        <v>1985</v>
      </c>
      <c r="AC335" s="15">
        <v>11.2</v>
      </c>
      <c r="AD335" s="15">
        <v>10.9</v>
      </c>
      <c r="AE335" s="15">
        <v>11.9</v>
      </c>
      <c r="AF335" s="15">
        <v>10.9</v>
      </c>
      <c r="AG335" s="15">
        <v>9.3000000000000007</v>
      </c>
      <c r="AH335" s="15">
        <v>6.3</v>
      </c>
      <c r="AI335" s="15">
        <v>6.2</v>
      </c>
      <c r="AJ335" s="15">
        <v>6.8</v>
      </c>
      <c r="AK335" s="15">
        <v>7.8</v>
      </c>
      <c r="AL335" s="15">
        <v>8.6999999999999993</v>
      </c>
      <c r="AM335" s="15">
        <v>9.9</v>
      </c>
      <c r="AN335" s="15">
        <v>11.5</v>
      </c>
      <c r="AO335" s="21">
        <f t="shared" si="298"/>
        <v>9.2833333333333332</v>
      </c>
      <c r="AQ335" s="22">
        <f t="shared" si="299"/>
        <v>11.333333333333334</v>
      </c>
      <c r="AR335" s="23">
        <f t="shared" si="300"/>
        <v>6.4333333333333336</v>
      </c>
      <c r="AS335" s="24">
        <f t="shared" si="313"/>
        <v>9.2121212121212146</v>
      </c>
      <c r="BA335" s="2">
        <f t="shared" si="314"/>
        <v>1985</v>
      </c>
      <c r="BB335" s="20" t="s">
        <v>118</v>
      </c>
      <c r="BC335" s="15">
        <v>10.4</v>
      </c>
      <c r="BD335" s="15">
        <v>8.8000000000000007</v>
      </c>
      <c r="BE335" s="15">
        <v>10.8</v>
      </c>
      <c r="BF335" s="15">
        <v>9.3000000000000007</v>
      </c>
      <c r="BG335" s="15">
        <v>8.1</v>
      </c>
      <c r="BH335" s="15">
        <v>5</v>
      </c>
      <c r="BI335" s="15">
        <v>5</v>
      </c>
      <c r="BJ335" s="15">
        <v>6.1</v>
      </c>
      <c r="BK335" s="15">
        <v>5.3</v>
      </c>
      <c r="BL335" s="15">
        <v>7</v>
      </c>
      <c r="BM335" s="15">
        <v>8.3000000000000007</v>
      </c>
      <c r="BN335" s="15">
        <v>11.5</v>
      </c>
      <c r="BO335" s="21">
        <f t="shared" si="310"/>
        <v>7.9666666666666677</v>
      </c>
      <c r="BQ335" s="22">
        <f t="shared" si="311"/>
        <v>10.000000000000002</v>
      </c>
      <c r="BR335" s="23">
        <f t="shared" si="312"/>
        <v>5.3666666666666671</v>
      </c>
      <c r="BS335" s="24">
        <f t="shared" si="321"/>
        <v>7.8696969696969692</v>
      </c>
      <c r="CA335" s="2">
        <f t="shared" si="338"/>
        <v>1985</v>
      </c>
      <c r="CB335" s="20" t="s">
        <v>118</v>
      </c>
      <c r="CC335" s="15">
        <v>12.7</v>
      </c>
      <c r="CD335" s="15">
        <v>12.3</v>
      </c>
      <c r="CE335" s="15">
        <v>14</v>
      </c>
      <c r="CF335" s="15">
        <v>12.5</v>
      </c>
      <c r="CG335" s="15">
        <v>10.8</v>
      </c>
      <c r="CH335" s="15">
        <v>8.5</v>
      </c>
      <c r="CI335" s="15">
        <v>7.9</v>
      </c>
      <c r="CJ335" s="15">
        <v>8.6999999999999993</v>
      </c>
      <c r="CK335" s="15">
        <v>9</v>
      </c>
      <c r="CL335" s="15">
        <v>10.1</v>
      </c>
      <c r="CM335" s="15">
        <v>11.2</v>
      </c>
      <c r="CN335" s="15">
        <v>13.4</v>
      </c>
      <c r="CO335" s="21">
        <f t="shared" si="327"/>
        <v>10.924999999999999</v>
      </c>
      <c r="CQ335" s="22">
        <f t="shared" si="328"/>
        <v>13</v>
      </c>
      <c r="CR335" s="23">
        <f t="shared" si="329"/>
        <v>8.3666666666666654</v>
      </c>
      <c r="CS335" s="24">
        <f t="shared" si="302"/>
        <v>10.932575757575757</v>
      </c>
      <c r="DA335" s="2">
        <f t="shared" si="339"/>
        <v>1985</v>
      </c>
      <c r="DB335" s="20" t="s">
        <v>118</v>
      </c>
      <c r="DC335" s="15">
        <v>11.4</v>
      </c>
      <c r="DD335" s="15">
        <v>11.3</v>
      </c>
      <c r="DE335" s="15">
        <v>11.9</v>
      </c>
      <c r="DF335" s="15">
        <v>10</v>
      </c>
      <c r="DG335" s="15">
        <v>7.3</v>
      </c>
      <c r="DH335" s="15">
        <v>4.2</v>
      </c>
      <c r="DI335" s="15">
        <v>4.5</v>
      </c>
      <c r="DJ335" s="15">
        <v>5.3</v>
      </c>
      <c r="DK335" s="15">
        <v>7.3</v>
      </c>
      <c r="DL335" s="15">
        <v>8.3000000000000007</v>
      </c>
      <c r="DM335" s="15">
        <v>10.1</v>
      </c>
      <c r="DN335" s="15">
        <v>12</v>
      </c>
      <c r="DO335" s="21">
        <f t="shared" si="330"/>
        <v>8.6333333333333329</v>
      </c>
      <c r="DQ335" s="22">
        <f t="shared" si="331"/>
        <v>11.533333333333333</v>
      </c>
      <c r="DR335" s="23">
        <f t="shared" si="332"/>
        <v>4.666666666666667</v>
      </c>
      <c r="DS335" s="24">
        <f t="shared" si="303"/>
        <v>8.8113636363636374</v>
      </c>
      <c r="EA335" s="2">
        <f t="shared" si="326"/>
        <v>1985</v>
      </c>
      <c r="EB335" s="20" t="s">
        <v>118</v>
      </c>
      <c r="EC335" s="15">
        <v>12.9</v>
      </c>
      <c r="ED335" s="15">
        <v>13.8</v>
      </c>
      <c r="EE335" s="15">
        <v>14.3</v>
      </c>
      <c r="EF335" s="15">
        <v>12.6</v>
      </c>
      <c r="EG335" s="15">
        <v>10.8</v>
      </c>
      <c r="EH335" s="15">
        <v>7.1</v>
      </c>
      <c r="EI335" s="15">
        <v>6.7</v>
      </c>
      <c r="EJ335" s="15">
        <v>7.4</v>
      </c>
      <c r="EK335" s="15">
        <v>8.6</v>
      </c>
      <c r="EL335" s="15">
        <v>9.9</v>
      </c>
      <c r="EM335" s="15">
        <v>12</v>
      </c>
      <c r="EN335" s="15">
        <v>13.7</v>
      </c>
      <c r="EO335" s="21">
        <f t="shared" si="322"/>
        <v>10.816666666666668</v>
      </c>
      <c r="EQ335" s="22">
        <f t="shared" si="323"/>
        <v>13.666666666666666</v>
      </c>
      <c r="ER335" s="23">
        <f t="shared" si="324"/>
        <v>7.0666666666666673</v>
      </c>
      <c r="ES335" s="24">
        <f t="shared" si="344"/>
        <v>10.562878787878788</v>
      </c>
      <c r="FA335" s="2">
        <f t="shared" si="325"/>
        <v>1985</v>
      </c>
      <c r="FB335" s="20" t="s">
        <v>118</v>
      </c>
      <c r="FC335" s="15">
        <v>8.5</v>
      </c>
      <c r="FD335" s="15">
        <v>9.5</v>
      </c>
      <c r="FE335" s="15">
        <v>10.7</v>
      </c>
      <c r="FF335" s="15">
        <v>7.9</v>
      </c>
      <c r="FG335" s="15">
        <v>4.5999999999999996</v>
      </c>
      <c r="FH335" s="15">
        <v>2.2000000000000002</v>
      </c>
      <c r="FI335" s="15">
        <v>1.4</v>
      </c>
      <c r="FJ335" s="15">
        <v>3.6</v>
      </c>
      <c r="FK335" s="15">
        <v>4.4000000000000004</v>
      </c>
      <c r="FL335" s="15">
        <v>6</v>
      </c>
      <c r="FM335" s="15">
        <v>8.1999999999999993</v>
      </c>
      <c r="FN335" s="15">
        <v>10.1</v>
      </c>
      <c r="FO335" s="21">
        <f t="shared" si="340"/>
        <v>6.4249999999999998</v>
      </c>
      <c r="FQ335" s="22">
        <f t="shared" si="341"/>
        <v>9.5666666666666664</v>
      </c>
      <c r="FR335" s="23">
        <f t="shared" si="342"/>
        <v>2.4</v>
      </c>
      <c r="FS335" s="24">
        <f t="shared" si="305"/>
        <v>6.0962121212121216</v>
      </c>
      <c r="GA335" s="2">
        <f t="shared" si="309"/>
        <v>1985</v>
      </c>
      <c r="GB335" s="20" t="s">
        <v>118</v>
      </c>
      <c r="GC335" s="15">
        <v>12.2</v>
      </c>
      <c r="GD335" s="15">
        <v>12.6</v>
      </c>
      <c r="GE335" s="15">
        <v>13.2</v>
      </c>
      <c r="GF335" s="15">
        <v>11.3</v>
      </c>
      <c r="GG335" s="15">
        <v>9</v>
      </c>
      <c r="GH335" s="15">
        <v>5.7</v>
      </c>
      <c r="GI335" s="15">
        <v>5.4</v>
      </c>
      <c r="GJ335" s="15">
        <v>6.2</v>
      </c>
      <c r="GK335" s="15">
        <v>7.6</v>
      </c>
      <c r="GL335" s="15">
        <v>9.1</v>
      </c>
      <c r="GM335" s="15">
        <v>10.7</v>
      </c>
      <c r="GN335" s="15">
        <v>12.9</v>
      </c>
      <c r="GO335" s="21">
        <f t="shared" si="306"/>
        <v>9.6583333333333332</v>
      </c>
      <c r="GQ335" s="22">
        <f t="shared" si="307"/>
        <v>12.666666666666666</v>
      </c>
      <c r="GR335" s="23">
        <f t="shared" si="308"/>
        <v>5.7666666666666666</v>
      </c>
      <c r="GS335" s="24">
        <f t="shared" si="316"/>
        <v>9.5674242424242415</v>
      </c>
      <c r="GT335" s="22">
        <f>AVERAGE(Sheet1!AQ335,Sheet1!BQ335,Sheet1!CQ335,Sheet1!DQ334,Sheet1!EQ335,Sheet1!FQ335,Sheet1!GQ335)</f>
        <v>11.723809523809525</v>
      </c>
      <c r="GU335" s="23">
        <f>AVERAGE(Sheet1!AR335,Sheet1!BR335,Sheet1!CR335,Sheet1!DR334,Sheet1!ER335,Sheet1!FR335,Sheet1!GR335)</f>
        <v>5.8380952380952369</v>
      </c>
      <c r="GV335" s="22">
        <f t="shared" si="317"/>
        <v>12.074891774891778</v>
      </c>
      <c r="GW335" s="23">
        <f t="shared" si="318"/>
        <v>5.9939393939393941</v>
      </c>
      <c r="GX335" s="24">
        <f>AVERAGE(Sheet1!$AO335,Sheet1!$BO335,Sheet1!$CO335,Sheet1!$DO334,Sheet1!$EO335,Sheet1!$FO335,Sheet1!$GO335)</f>
        <v>9.1059523809523792</v>
      </c>
      <c r="GY335" s="24">
        <f t="shared" si="319"/>
        <v>9.0128787878787886</v>
      </c>
    </row>
    <row r="336" spans="1:207">
      <c r="A336" s="7"/>
      <c r="B336" s="8">
        <f t="shared" si="333"/>
        <v>8.7940476190476176</v>
      </c>
      <c r="C336" s="25">
        <f t="shared" si="343"/>
        <v>8.9545238095238098</v>
      </c>
      <c r="D336" s="16">
        <f t="shared" si="301"/>
        <v>9.0019047619047612</v>
      </c>
      <c r="E336" s="8">
        <f t="shared" si="315"/>
        <v>9.0060714285714276</v>
      </c>
      <c r="F336" s="29">
        <f t="shared" si="320"/>
        <v>8.8294246031746013</v>
      </c>
      <c r="G336" s="16">
        <f t="shared" si="334"/>
        <v>14</v>
      </c>
      <c r="H336" s="17">
        <f t="shared" si="335"/>
        <v>8.8000000000000007</v>
      </c>
      <c r="I336" s="18">
        <f t="shared" si="336"/>
        <v>1.6</v>
      </c>
      <c r="J336" s="61">
        <f t="shared" si="337"/>
        <v>7.8</v>
      </c>
      <c r="AB336" s="62">
        <v>1986</v>
      </c>
      <c r="AC336" s="15">
        <v>11.8</v>
      </c>
      <c r="AD336" s="15">
        <v>11.2</v>
      </c>
      <c r="AE336" s="15">
        <v>11.8</v>
      </c>
      <c r="AF336" s="15">
        <v>9.6</v>
      </c>
      <c r="AG336" s="15">
        <v>8.6</v>
      </c>
      <c r="AH336" s="15">
        <v>6</v>
      </c>
      <c r="AI336" s="15">
        <v>6.5</v>
      </c>
      <c r="AJ336" s="15">
        <v>6.7</v>
      </c>
      <c r="AK336" s="15">
        <v>7.3</v>
      </c>
      <c r="AL336" s="15">
        <v>8</v>
      </c>
      <c r="AM336" s="15">
        <v>9.5</v>
      </c>
      <c r="AN336" s="15">
        <v>10.3</v>
      </c>
      <c r="AO336" s="21">
        <f t="shared" si="298"/>
        <v>8.9416666666666664</v>
      </c>
      <c r="AQ336" s="22">
        <f t="shared" si="299"/>
        <v>11.6</v>
      </c>
      <c r="AR336" s="23">
        <f t="shared" si="300"/>
        <v>6.3999999999999995</v>
      </c>
      <c r="AS336" s="24">
        <f t="shared" si="313"/>
        <v>9.1772727272727277</v>
      </c>
      <c r="BA336" s="2">
        <f t="shared" si="314"/>
        <v>1986</v>
      </c>
      <c r="BB336" s="20" t="s">
        <v>119</v>
      </c>
      <c r="BC336" s="15">
        <v>9.6999999999999993</v>
      </c>
      <c r="BD336" s="15">
        <v>10.1</v>
      </c>
      <c r="BE336" s="15">
        <v>10.7</v>
      </c>
      <c r="BF336" s="15">
        <v>9.3000000000000007</v>
      </c>
      <c r="BG336" s="15">
        <v>7.2</v>
      </c>
      <c r="BH336" s="15">
        <v>4.5</v>
      </c>
      <c r="BI336" s="15">
        <v>5.0999999999999996</v>
      </c>
      <c r="BJ336" s="15">
        <v>4.4000000000000004</v>
      </c>
      <c r="BK336" s="15">
        <v>6.2</v>
      </c>
      <c r="BL336" s="15">
        <v>6.7</v>
      </c>
      <c r="BM336" s="15">
        <v>8.3000000000000007</v>
      </c>
      <c r="BN336" s="15">
        <v>9.3000000000000007</v>
      </c>
      <c r="BO336" s="21">
        <f t="shared" si="310"/>
        <v>7.625</v>
      </c>
      <c r="BQ336" s="22">
        <f t="shared" si="311"/>
        <v>10.166666666666666</v>
      </c>
      <c r="BR336" s="23">
        <f t="shared" si="312"/>
        <v>4.666666666666667</v>
      </c>
      <c r="BS336" s="24">
        <f t="shared" si="321"/>
        <v>7.8462121212121216</v>
      </c>
      <c r="CA336" s="2">
        <f t="shared" si="338"/>
        <v>1986</v>
      </c>
      <c r="CB336" s="20" t="s">
        <v>119</v>
      </c>
      <c r="CC336" s="15">
        <v>12.6</v>
      </c>
      <c r="CD336" s="15">
        <v>12.8</v>
      </c>
      <c r="CE336" s="15">
        <v>13.2</v>
      </c>
      <c r="CF336" s="15">
        <v>11.8</v>
      </c>
      <c r="CG336" s="15">
        <v>11.2</v>
      </c>
      <c r="CH336" s="15">
        <v>8.8000000000000007</v>
      </c>
      <c r="CI336" s="15">
        <v>8.1</v>
      </c>
      <c r="CJ336" s="15">
        <v>8.6999999999999993</v>
      </c>
      <c r="CK336" s="15">
        <v>9.3000000000000007</v>
      </c>
      <c r="CL336" s="15">
        <v>9</v>
      </c>
      <c r="CM336" s="15">
        <v>10.6</v>
      </c>
      <c r="CN336" s="15">
        <v>11.6</v>
      </c>
      <c r="CO336" s="21">
        <f t="shared" si="327"/>
        <v>10.641666666666664</v>
      </c>
      <c r="CQ336" s="22">
        <f t="shared" si="328"/>
        <v>12.866666666666665</v>
      </c>
      <c r="CR336" s="23">
        <f t="shared" si="329"/>
        <v>8.5333333333333332</v>
      </c>
      <c r="CS336" s="24">
        <f t="shared" si="302"/>
        <v>10.909090909090908</v>
      </c>
      <c r="DA336" s="2">
        <f t="shared" si="339"/>
        <v>1986</v>
      </c>
      <c r="DB336" s="20" t="s">
        <v>119</v>
      </c>
      <c r="DC336" s="15">
        <v>11.7</v>
      </c>
      <c r="DD336" s="15">
        <v>11.5</v>
      </c>
      <c r="DE336" s="15">
        <v>11.8</v>
      </c>
      <c r="DF336" s="15">
        <v>10</v>
      </c>
      <c r="DG336" s="15">
        <v>7.5</v>
      </c>
      <c r="DH336" s="15">
        <v>4.8</v>
      </c>
      <c r="DI336" s="15">
        <v>5.3</v>
      </c>
      <c r="DJ336" s="15">
        <v>5.9</v>
      </c>
      <c r="DK336" s="15">
        <v>7.1</v>
      </c>
      <c r="DL336" s="15">
        <v>7.7</v>
      </c>
      <c r="DM336" s="15">
        <v>9.5</v>
      </c>
      <c r="DN336" s="15">
        <v>11.4</v>
      </c>
      <c r="DO336" s="21">
        <f t="shared" si="330"/>
        <v>8.6833333333333336</v>
      </c>
      <c r="DQ336" s="22">
        <f t="shared" si="331"/>
        <v>11.666666666666666</v>
      </c>
      <c r="DR336" s="23">
        <f t="shared" si="332"/>
        <v>5.333333333333333</v>
      </c>
      <c r="DS336" s="24">
        <f t="shared" si="303"/>
        <v>8.7901515151515142</v>
      </c>
      <c r="EA336" s="2">
        <f t="shared" si="326"/>
        <v>1986</v>
      </c>
      <c r="EB336" s="20" t="s">
        <v>119</v>
      </c>
      <c r="EC336" s="15">
        <v>13.4</v>
      </c>
      <c r="ED336" s="15">
        <v>13.2</v>
      </c>
      <c r="EE336" s="15">
        <v>14</v>
      </c>
      <c r="EF336" s="15">
        <v>11.7</v>
      </c>
      <c r="EG336" s="15">
        <v>9.8000000000000007</v>
      </c>
      <c r="EH336" s="15">
        <v>6.6</v>
      </c>
      <c r="EI336" s="15">
        <v>6.7</v>
      </c>
      <c r="EJ336" s="15">
        <v>7.3</v>
      </c>
      <c r="EK336" s="15">
        <v>8.1999999999999993</v>
      </c>
      <c r="EL336" s="15">
        <v>8.8000000000000007</v>
      </c>
      <c r="EM336" s="15">
        <v>10.6</v>
      </c>
      <c r="EN336" s="15">
        <v>12.1</v>
      </c>
      <c r="EO336" s="21">
        <f t="shared" si="322"/>
        <v>10.199999999999998</v>
      </c>
      <c r="EQ336" s="22">
        <f t="shared" si="323"/>
        <v>13.533333333333333</v>
      </c>
      <c r="ER336" s="23">
        <f t="shared" si="324"/>
        <v>6.8666666666666671</v>
      </c>
      <c r="ES336" s="24">
        <f t="shared" si="344"/>
        <v>10.531818181818183</v>
      </c>
      <c r="FA336" s="2">
        <f t="shared" si="325"/>
        <v>1986</v>
      </c>
      <c r="FB336" s="20" t="s">
        <v>119</v>
      </c>
      <c r="FC336" s="15">
        <v>9.8000000000000007</v>
      </c>
      <c r="FD336" s="15">
        <v>8.1999999999999993</v>
      </c>
      <c r="FE336" s="15">
        <v>9</v>
      </c>
      <c r="FF336" s="15">
        <v>6.7</v>
      </c>
      <c r="FG336" s="15">
        <v>4.9000000000000004</v>
      </c>
      <c r="FH336" s="15">
        <v>1.6</v>
      </c>
      <c r="FI336" s="15">
        <v>2.2000000000000002</v>
      </c>
      <c r="FJ336" s="15">
        <v>2.9</v>
      </c>
      <c r="FK336" s="15">
        <v>4.3</v>
      </c>
      <c r="FL336" s="15">
        <v>5.4</v>
      </c>
      <c r="FM336" s="15">
        <v>6.4</v>
      </c>
      <c r="FN336" s="15">
        <v>8.6</v>
      </c>
      <c r="FO336" s="21">
        <f t="shared" si="340"/>
        <v>5.833333333333333</v>
      </c>
      <c r="FQ336" s="22">
        <f t="shared" si="341"/>
        <v>9</v>
      </c>
      <c r="FR336" s="23">
        <f t="shared" si="342"/>
        <v>2.2333333333333334</v>
      </c>
      <c r="FS336" s="24">
        <f t="shared" si="305"/>
        <v>6.0977272727272718</v>
      </c>
      <c r="GA336" s="2">
        <f t="shared" si="309"/>
        <v>1986</v>
      </c>
      <c r="GB336" s="20" t="s">
        <v>119</v>
      </c>
      <c r="GC336" s="15">
        <v>12.9</v>
      </c>
      <c r="GD336" s="15">
        <v>12.4</v>
      </c>
      <c r="GE336" s="15">
        <v>13</v>
      </c>
      <c r="GF336" s="15">
        <v>10.7</v>
      </c>
      <c r="GG336" s="15">
        <v>8.5</v>
      </c>
      <c r="GH336" s="15">
        <v>6.2</v>
      </c>
      <c r="GI336" s="15">
        <v>6.6</v>
      </c>
      <c r="GJ336" s="15">
        <v>6.6</v>
      </c>
      <c r="GK336" s="15">
        <v>7.9</v>
      </c>
      <c r="GL336" s="15">
        <v>8.8000000000000007</v>
      </c>
      <c r="GM336" s="15">
        <v>10.199999999999999</v>
      </c>
      <c r="GN336" s="15">
        <v>12.4</v>
      </c>
      <c r="GO336" s="21">
        <f t="shared" si="306"/>
        <v>9.6833333333333336</v>
      </c>
      <c r="GQ336" s="22">
        <f t="shared" si="307"/>
        <v>12.766666666666666</v>
      </c>
      <c r="GR336" s="23">
        <f t="shared" si="308"/>
        <v>6.4666666666666659</v>
      </c>
      <c r="GS336" s="24">
        <f t="shared" si="316"/>
        <v>9.5772727272727263</v>
      </c>
      <c r="GT336" s="22">
        <f>AVERAGE(Sheet1!AQ336,Sheet1!BQ336,Sheet1!CQ336,Sheet1!DQ335,Sheet1!EQ336,Sheet1!FQ336,Sheet1!GQ336)</f>
        <v>11.638095238095236</v>
      </c>
      <c r="GU336" s="23">
        <f>AVERAGE(Sheet1!AR336,Sheet1!BR336,Sheet1!CR336,Sheet1!DR335,Sheet1!ER336,Sheet1!FR336,Sheet1!GR336)</f>
        <v>5.6904761904761907</v>
      </c>
      <c r="GV336" s="22">
        <f t="shared" si="317"/>
        <v>12.070562770562772</v>
      </c>
      <c r="GW336" s="23">
        <f t="shared" si="318"/>
        <v>5.9541125541125544</v>
      </c>
      <c r="GX336" s="24">
        <f>AVERAGE(Sheet1!$AO336,Sheet1!$BO336,Sheet1!$CO336,Sheet1!$DO335,Sheet1!$EO336,Sheet1!$FO336,Sheet1!$GO336)</f>
        <v>8.7940476190476176</v>
      </c>
      <c r="GY336" s="24">
        <f t="shared" si="319"/>
        <v>8.9929653679653665</v>
      </c>
    </row>
    <row r="337" spans="1:207">
      <c r="A337" s="7"/>
      <c r="B337" s="8">
        <f t="shared" si="333"/>
        <v>8.7130952380952369</v>
      </c>
      <c r="C337" s="25">
        <f t="shared" si="343"/>
        <v>8.9038095238095227</v>
      </c>
      <c r="D337" s="16">
        <f t="shared" si="301"/>
        <v>9.0069047619047602</v>
      </c>
      <c r="E337" s="8">
        <f t="shared" si="315"/>
        <v>8.9952380952380953</v>
      </c>
      <c r="F337" s="29">
        <f t="shared" si="320"/>
        <v>8.8238531746031725</v>
      </c>
      <c r="G337" s="16">
        <f t="shared" si="334"/>
        <v>12.6</v>
      </c>
      <c r="H337" s="17">
        <f t="shared" si="335"/>
        <v>9</v>
      </c>
      <c r="I337" s="18">
        <f t="shared" si="336"/>
        <v>2.5</v>
      </c>
      <c r="J337" s="61">
        <f t="shared" si="337"/>
        <v>7.55</v>
      </c>
      <c r="AB337" s="62">
        <v>1987</v>
      </c>
      <c r="AC337" s="15">
        <v>10.6</v>
      </c>
      <c r="AD337" s="15">
        <v>10.8</v>
      </c>
      <c r="AE337" s="15">
        <v>9.9</v>
      </c>
      <c r="AF337" s="15">
        <v>9.6</v>
      </c>
      <c r="AG337" s="15">
        <v>8.3000000000000007</v>
      </c>
      <c r="AH337" s="15">
        <v>7</v>
      </c>
      <c r="AI337" s="15">
        <v>5.7</v>
      </c>
      <c r="AJ337" s="15">
        <v>6.3</v>
      </c>
      <c r="AK337" s="15">
        <v>7.6</v>
      </c>
      <c r="AL337" s="15">
        <v>8.3000000000000007</v>
      </c>
      <c r="AM337" s="15">
        <v>10.8</v>
      </c>
      <c r="AN337" s="15">
        <v>10.6</v>
      </c>
      <c r="AO337" s="21">
        <f t="shared" ref="AO337:AO368" si="345">SUM(AC337:AN337)/12</f>
        <v>8.7916666666666661</v>
      </c>
      <c r="AQ337" s="22">
        <f t="shared" ref="AQ337:AQ369" si="346">SUM(AC337+AD337+AE337)/3</f>
        <v>10.433333333333332</v>
      </c>
      <c r="AR337" s="23">
        <f t="shared" ref="AR337:AR369" si="347">SUM(AH337+AI337+AJ337)/3</f>
        <v>6.333333333333333</v>
      </c>
      <c r="AS337" s="24">
        <f t="shared" si="313"/>
        <v>9.1416666666666675</v>
      </c>
      <c r="BA337" s="2">
        <f t="shared" si="314"/>
        <v>1987</v>
      </c>
      <c r="BB337" s="20" t="s">
        <v>120</v>
      </c>
      <c r="BC337" s="15">
        <v>9.9</v>
      </c>
      <c r="BD337" s="15">
        <v>9.3000000000000007</v>
      </c>
      <c r="BE337" s="15">
        <v>8.5</v>
      </c>
      <c r="BF337" s="15">
        <v>9.1999999999999993</v>
      </c>
      <c r="BG337" s="15">
        <v>7.7</v>
      </c>
      <c r="BH337" s="15">
        <v>6.1</v>
      </c>
      <c r="BI337" s="15">
        <v>4.0999999999999996</v>
      </c>
      <c r="BJ337" s="15">
        <v>4.3</v>
      </c>
      <c r="BK337" s="15">
        <v>7.1</v>
      </c>
      <c r="BL337" s="15">
        <v>7.1</v>
      </c>
      <c r="BM337" s="15">
        <v>9.8000000000000007</v>
      </c>
      <c r="BN337" s="15">
        <v>9.4</v>
      </c>
      <c r="BO337" s="21">
        <f t="shared" si="310"/>
        <v>7.708333333333333</v>
      </c>
      <c r="BQ337" s="22">
        <f t="shared" si="311"/>
        <v>9.2333333333333343</v>
      </c>
      <c r="BR337" s="23">
        <f t="shared" si="312"/>
        <v>4.833333333333333</v>
      </c>
      <c r="BS337" s="24">
        <f t="shared" si="321"/>
        <v>7.8681818181818182</v>
      </c>
      <c r="CA337" s="2">
        <f t="shared" si="338"/>
        <v>1987</v>
      </c>
      <c r="CB337" s="20" t="s">
        <v>120</v>
      </c>
      <c r="CC337" s="15">
        <v>12.2</v>
      </c>
      <c r="CD337" s="15">
        <v>12.2</v>
      </c>
      <c r="CE337" s="15">
        <v>11.5</v>
      </c>
      <c r="CF337" s="15">
        <v>11.3</v>
      </c>
      <c r="CG337" s="15">
        <v>10</v>
      </c>
      <c r="CH337" s="15">
        <v>9.1999999999999993</v>
      </c>
      <c r="CI337" s="15">
        <v>7.7</v>
      </c>
      <c r="CJ337" s="15">
        <v>8.1999999999999993</v>
      </c>
      <c r="CK337" s="15">
        <v>9</v>
      </c>
      <c r="CL337" s="15">
        <v>9.1</v>
      </c>
      <c r="CM337" s="15">
        <v>11.2</v>
      </c>
      <c r="CN337" s="15">
        <v>11.1</v>
      </c>
      <c r="CO337" s="21">
        <f t="shared" si="327"/>
        <v>10.225</v>
      </c>
      <c r="CQ337" s="22">
        <f t="shared" si="328"/>
        <v>11.966666666666667</v>
      </c>
      <c r="CR337" s="23">
        <f t="shared" si="329"/>
        <v>8.3666666666666654</v>
      </c>
      <c r="CS337" s="24">
        <f t="shared" si="302"/>
        <v>10.85</v>
      </c>
      <c r="DA337" s="2">
        <f t="shared" si="339"/>
        <v>1987</v>
      </c>
      <c r="DB337" s="20" t="s">
        <v>120</v>
      </c>
      <c r="DC337" s="15">
        <v>11.5</v>
      </c>
      <c r="DD337" s="15">
        <v>11</v>
      </c>
      <c r="DE337" s="15">
        <v>9.4</v>
      </c>
      <c r="DF337" s="15">
        <v>9.5</v>
      </c>
      <c r="DG337" s="15">
        <v>7.4</v>
      </c>
      <c r="DH337" s="15">
        <v>5.5</v>
      </c>
      <c r="DI337" s="15">
        <v>3.9</v>
      </c>
      <c r="DJ337" s="15">
        <v>5.0999999999999996</v>
      </c>
      <c r="DK337" s="15">
        <v>7.6</v>
      </c>
      <c r="DL337" s="15">
        <v>8.1999999999999993</v>
      </c>
      <c r="DM337" s="15">
        <v>11.1</v>
      </c>
      <c r="DN337" s="15">
        <v>10.9</v>
      </c>
      <c r="DO337" s="21">
        <f t="shared" si="330"/>
        <v>8.4249999999999989</v>
      </c>
      <c r="DQ337" s="22">
        <f t="shared" si="331"/>
        <v>10.633333333333333</v>
      </c>
      <c r="DR337" s="23">
        <f t="shared" si="332"/>
        <v>4.833333333333333</v>
      </c>
      <c r="DS337" s="24">
        <f t="shared" si="303"/>
        <v>8.7719696969696983</v>
      </c>
      <c r="EA337" s="2">
        <f t="shared" si="326"/>
        <v>1987</v>
      </c>
      <c r="EB337" s="20" t="s">
        <v>120</v>
      </c>
      <c r="EC337" s="15">
        <v>12</v>
      </c>
      <c r="ED337" s="15">
        <v>12.4</v>
      </c>
      <c r="EE337" s="15">
        <v>11.3</v>
      </c>
      <c r="EF337" s="15">
        <v>11.2</v>
      </c>
      <c r="EG337" s="15">
        <v>10.199999999999999</v>
      </c>
      <c r="EH337" s="15">
        <v>8.1999999999999993</v>
      </c>
      <c r="EI337" s="15">
        <v>7.2</v>
      </c>
      <c r="EJ337" s="15">
        <v>6.9</v>
      </c>
      <c r="EK337" s="15">
        <v>8.3000000000000007</v>
      </c>
      <c r="EL337" s="15">
        <v>9</v>
      </c>
      <c r="EM337" s="15">
        <v>11.3</v>
      </c>
      <c r="EN337" s="15">
        <v>11.8</v>
      </c>
      <c r="EO337" s="21">
        <f t="shared" si="322"/>
        <v>9.9833333333333343</v>
      </c>
      <c r="EQ337" s="22">
        <f t="shared" si="323"/>
        <v>11.9</v>
      </c>
      <c r="ER337" s="23">
        <f t="shared" si="324"/>
        <v>7.4333333333333327</v>
      </c>
      <c r="ES337" s="24">
        <f t="shared" si="344"/>
        <v>10.469696969696971</v>
      </c>
      <c r="FA337" s="2">
        <f t="shared" si="325"/>
        <v>1987</v>
      </c>
      <c r="FB337" s="20" t="s">
        <v>120</v>
      </c>
      <c r="FC337" s="15">
        <v>9.1999999999999993</v>
      </c>
      <c r="FD337" s="15">
        <v>8.4</v>
      </c>
      <c r="FE337" s="15">
        <v>7</v>
      </c>
      <c r="FF337" s="15">
        <v>7.2</v>
      </c>
      <c r="FG337" s="15">
        <v>5</v>
      </c>
      <c r="FH337" s="15">
        <v>3.1</v>
      </c>
      <c r="FI337" s="15">
        <v>2.5</v>
      </c>
      <c r="FJ337" s="15">
        <v>2.8</v>
      </c>
      <c r="FK337" s="15">
        <v>4.0999999999999996</v>
      </c>
      <c r="FL337" s="15">
        <v>5.0999999999999996</v>
      </c>
      <c r="FM337" s="15">
        <v>8.4</v>
      </c>
      <c r="FN337" s="15">
        <v>8.5</v>
      </c>
      <c r="FO337" s="21">
        <f t="shared" si="340"/>
        <v>5.9416666666666664</v>
      </c>
      <c r="FQ337" s="22">
        <f t="shared" si="341"/>
        <v>8.2000000000000011</v>
      </c>
      <c r="FR337" s="23">
        <f t="shared" si="342"/>
        <v>2.7999999999999994</v>
      </c>
      <c r="FS337" s="24">
        <f t="shared" si="305"/>
        <v>6.1280303030303029</v>
      </c>
      <c r="GA337" s="2">
        <f t="shared" si="309"/>
        <v>1987</v>
      </c>
      <c r="GB337" s="20" t="s">
        <v>120</v>
      </c>
      <c r="GC337" s="15">
        <v>12.4</v>
      </c>
      <c r="GD337" s="15">
        <v>12.6</v>
      </c>
      <c r="GE337" s="15">
        <v>10.8</v>
      </c>
      <c r="GF337" s="15">
        <v>10.5</v>
      </c>
      <c r="GG337" s="15">
        <v>9.4</v>
      </c>
      <c r="GH337" s="15">
        <v>7.5</v>
      </c>
      <c r="GI337" s="15">
        <v>5.9</v>
      </c>
      <c r="GJ337" s="15">
        <v>7.1</v>
      </c>
      <c r="GK337" s="15">
        <v>8</v>
      </c>
      <c r="GL337" s="15">
        <v>8.9</v>
      </c>
      <c r="GM337" s="15">
        <v>11.4</v>
      </c>
      <c r="GN337" s="15">
        <v>11.4</v>
      </c>
      <c r="GO337" s="21">
        <f t="shared" si="306"/>
        <v>9.6583333333333332</v>
      </c>
      <c r="GQ337" s="22">
        <f t="shared" si="307"/>
        <v>11.933333333333332</v>
      </c>
      <c r="GR337" s="23">
        <f t="shared" si="308"/>
        <v>6.833333333333333</v>
      </c>
      <c r="GS337" s="24">
        <f t="shared" si="316"/>
        <v>9.5818181818181802</v>
      </c>
      <c r="GT337" s="22">
        <f>AVERAGE(Sheet1!AQ337,Sheet1!BQ337,Sheet1!CQ337,Sheet1!DQ336,Sheet1!EQ337,Sheet1!FQ337,Sheet1!GQ337)</f>
        <v>10.761904761904761</v>
      </c>
      <c r="GU337" s="23">
        <f>AVERAGE(Sheet1!AR337,Sheet1!BR337,Sheet1!CR337,Sheet1!DR336,Sheet1!ER337,Sheet1!FR337,Sheet1!GR337)</f>
        <v>5.9904761904761896</v>
      </c>
      <c r="GV337" s="22">
        <f t="shared" si="317"/>
        <v>11.906926406926408</v>
      </c>
      <c r="GW337" s="23">
        <f t="shared" si="318"/>
        <v>5.9891774891774894</v>
      </c>
      <c r="GX337" s="24">
        <f>AVERAGE(Sheet1!$AO337,Sheet1!$BO337,Sheet1!$CO337,Sheet1!$DO336,Sheet1!$EO337,Sheet1!$FO337,Sheet1!$GO337)</f>
        <v>8.7130952380952369</v>
      </c>
      <c r="GY337" s="24">
        <f t="shared" si="319"/>
        <v>8.9756493506493502</v>
      </c>
    </row>
    <row r="338" spans="1:207">
      <c r="A338" s="7"/>
      <c r="B338" s="8">
        <f t="shared" si="333"/>
        <v>9.7071428571428573</v>
      </c>
      <c r="C338" s="25">
        <f t="shared" si="343"/>
        <v>9.053333333333331</v>
      </c>
      <c r="D338" s="16">
        <f t="shared" ref="D338:D369" si="348">AVERAGE(B329:B338)</f>
        <v>9.0966666666666676</v>
      </c>
      <c r="E338" s="8">
        <f t="shared" si="315"/>
        <v>9.0370337301587291</v>
      </c>
      <c r="F338" s="29">
        <f t="shared" si="320"/>
        <v>8.8416825396825374</v>
      </c>
      <c r="G338" s="16">
        <f t="shared" si="334"/>
        <v>14.7</v>
      </c>
      <c r="H338" s="17">
        <f t="shared" si="335"/>
        <v>9.6999999999999993</v>
      </c>
      <c r="I338" s="18">
        <f t="shared" si="336"/>
        <v>3.4</v>
      </c>
      <c r="J338" s="61">
        <f t="shared" si="337"/>
        <v>9.0499999999999989</v>
      </c>
      <c r="AB338" s="62">
        <v>1988</v>
      </c>
      <c r="AC338" s="15">
        <v>13.2</v>
      </c>
      <c r="AD338" s="15">
        <v>10.9</v>
      </c>
      <c r="AE338" s="15">
        <v>11.5</v>
      </c>
      <c r="AF338" s="15">
        <v>10.9</v>
      </c>
      <c r="AG338" s="15">
        <v>9.8000000000000007</v>
      </c>
      <c r="AH338" s="15">
        <v>8.5</v>
      </c>
      <c r="AI338" s="15">
        <v>7.7</v>
      </c>
      <c r="AJ338" s="15">
        <v>7.6</v>
      </c>
      <c r="AK338" s="15">
        <v>8.4</v>
      </c>
      <c r="AL338" s="15">
        <v>7.9</v>
      </c>
      <c r="AM338" s="15">
        <v>9.6999999999999993</v>
      </c>
      <c r="AN338" s="15">
        <v>11.7</v>
      </c>
      <c r="AO338" s="21">
        <f t="shared" si="345"/>
        <v>9.8166666666666682</v>
      </c>
      <c r="AQ338" s="22">
        <f t="shared" si="346"/>
        <v>11.866666666666667</v>
      </c>
      <c r="AR338" s="23">
        <f t="shared" si="347"/>
        <v>7.9333333333333327</v>
      </c>
      <c r="AS338" s="24">
        <f t="shared" si="313"/>
        <v>9.2060606060606052</v>
      </c>
      <c r="BA338" s="2">
        <f t="shared" si="314"/>
        <v>1988</v>
      </c>
      <c r="BB338" s="20" t="s">
        <v>121</v>
      </c>
      <c r="BC338" s="15">
        <v>11.3</v>
      </c>
      <c r="BD338" s="15">
        <v>9.4</v>
      </c>
      <c r="BE338" s="15">
        <v>9.1</v>
      </c>
      <c r="BF338" s="15">
        <v>8.1</v>
      </c>
      <c r="BG338" s="15">
        <v>9.3000000000000007</v>
      </c>
      <c r="BH338" s="15">
        <v>8.3000000000000007</v>
      </c>
      <c r="BI338" s="15">
        <v>6.5</v>
      </c>
      <c r="BJ338" s="15">
        <v>6.6</v>
      </c>
      <c r="BK338" s="15">
        <v>7.6</v>
      </c>
      <c r="BL338" s="15">
        <v>8.3000000000000007</v>
      </c>
      <c r="BM338" s="15">
        <v>8.3000000000000007</v>
      </c>
      <c r="BN338" s="15">
        <v>10.9</v>
      </c>
      <c r="BO338" s="21">
        <f t="shared" si="310"/>
        <v>8.6416666666666657</v>
      </c>
      <c r="BQ338" s="22">
        <f t="shared" si="311"/>
        <v>9.9333333333333353</v>
      </c>
      <c r="BR338" s="23">
        <f t="shared" si="312"/>
        <v>7.1333333333333329</v>
      </c>
      <c r="BS338" s="24">
        <f t="shared" si="321"/>
        <v>7.9719696969696967</v>
      </c>
      <c r="CA338" s="2">
        <f t="shared" si="338"/>
        <v>1988</v>
      </c>
      <c r="CB338" s="20" t="s">
        <v>121</v>
      </c>
      <c r="CC338" s="15">
        <v>13.8</v>
      </c>
      <c r="CD338" s="15">
        <v>13.1</v>
      </c>
      <c r="CE338" s="15">
        <v>13.1</v>
      </c>
      <c r="CF338" s="15">
        <v>12.6</v>
      </c>
      <c r="CG338" s="15">
        <v>12</v>
      </c>
      <c r="CH338" s="15">
        <v>9.6</v>
      </c>
      <c r="CI338" s="15">
        <v>8.9</v>
      </c>
      <c r="CJ338" s="15">
        <v>8.8000000000000007</v>
      </c>
      <c r="CK338" s="15">
        <v>9.6999999999999993</v>
      </c>
      <c r="CL338" s="15">
        <v>10.1</v>
      </c>
      <c r="CM338" s="15">
        <v>11.1</v>
      </c>
      <c r="CN338" s="15">
        <v>12.4</v>
      </c>
      <c r="CO338" s="21">
        <f t="shared" si="327"/>
        <v>11.266666666666666</v>
      </c>
      <c r="CQ338" s="22">
        <f t="shared" si="328"/>
        <v>13.333333333333334</v>
      </c>
      <c r="CR338" s="23">
        <f t="shared" si="329"/>
        <v>9.1</v>
      </c>
      <c r="CS338" s="24">
        <f t="shared" ref="CS338:CS369" si="349">AVERAGE(CO328:CO338)</f>
        <v>10.917424242424241</v>
      </c>
      <c r="DA338" s="2">
        <f t="shared" si="339"/>
        <v>1988</v>
      </c>
      <c r="DB338" s="20" t="s">
        <v>121</v>
      </c>
      <c r="DC338" s="15">
        <v>13.9</v>
      </c>
      <c r="DD338" s="15">
        <v>11.8</v>
      </c>
      <c r="DE338" s="15">
        <v>11.2</v>
      </c>
      <c r="DF338" s="15">
        <v>10.4</v>
      </c>
      <c r="DG338" s="15">
        <v>9.1999999999999993</v>
      </c>
      <c r="DH338" s="15">
        <v>6.9</v>
      </c>
      <c r="DI338" s="15">
        <v>6.1</v>
      </c>
      <c r="DJ338" s="15">
        <v>6</v>
      </c>
      <c r="DK338" s="15">
        <v>8.3000000000000007</v>
      </c>
      <c r="DL338" s="15">
        <v>8</v>
      </c>
      <c r="DM338" s="15">
        <v>9.9</v>
      </c>
      <c r="DN338" s="15">
        <v>12.3</v>
      </c>
      <c r="DO338" s="21">
        <f t="shared" si="330"/>
        <v>9.5</v>
      </c>
      <c r="DQ338" s="22">
        <f t="shared" si="331"/>
        <v>12.300000000000002</v>
      </c>
      <c r="DR338" s="23">
        <f t="shared" si="332"/>
        <v>6.333333333333333</v>
      </c>
      <c r="DS338" s="24">
        <f t="shared" ref="DS338:DS369" si="350">AVERAGE(DO328:DO338)</f>
        <v>8.8522727272727266</v>
      </c>
      <c r="EA338" s="2">
        <f t="shared" si="326"/>
        <v>1988</v>
      </c>
      <c r="EB338" s="20" t="s">
        <v>121</v>
      </c>
      <c r="EC338" s="15">
        <v>14.4</v>
      </c>
      <c r="ED338" s="15">
        <v>13.9</v>
      </c>
      <c r="EE338" s="15">
        <v>13.6</v>
      </c>
      <c r="EF338" s="15">
        <v>13.4</v>
      </c>
      <c r="EG338" s="15">
        <v>12.2</v>
      </c>
      <c r="EH338" s="15">
        <v>9.4</v>
      </c>
      <c r="EI338" s="15">
        <v>8.6</v>
      </c>
      <c r="EJ338" s="15">
        <v>7.5</v>
      </c>
      <c r="EK338" s="15">
        <v>9.8000000000000007</v>
      </c>
      <c r="EL338" s="15">
        <v>9.6999999999999993</v>
      </c>
      <c r="EM338" s="15">
        <v>11.5</v>
      </c>
      <c r="EN338" s="15">
        <v>12.9</v>
      </c>
      <c r="EO338" s="21">
        <f t="shared" si="322"/>
        <v>11.408333333333333</v>
      </c>
      <c r="EQ338" s="22">
        <f t="shared" si="323"/>
        <v>13.966666666666667</v>
      </c>
      <c r="ER338" s="23">
        <f t="shared" si="324"/>
        <v>8.5</v>
      </c>
      <c r="ES338" s="24">
        <f t="shared" si="344"/>
        <v>10.58030303030303</v>
      </c>
      <c r="FA338" s="2">
        <f t="shared" si="325"/>
        <v>1988</v>
      </c>
      <c r="FB338" s="20" t="s">
        <v>121</v>
      </c>
      <c r="FC338" s="15">
        <v>12.1</v>
      </c>
      <c r="FD338" s="15">
        <v>10.7</v>
      </c>
      <c r="FE338" s="15">
        <v>9.5</v>
      </c>
      <c r="FF338" s="15">
        <v>8.6</v>
      </c>
      <c r="FG338" s="15">
        <v>7.9</v>
      </c>
      <c r="FH338" s="15">
        <v>4.2</v>
      </c>
      <c r="FI338" s="15">
        <v>3.6</v>
      </c>
      <c r="FJ338" s="15">
        <v>3.4</v>
      </c>
      <c r="FK338" s="15">
        <v>6.3</v>
      </c>
      <c r="FL338" s="15">
        <v>6.5</v>
      </c>
      <c r="FM338" s="15">
        <v>8.6</v>
      </c>
      <c r="FN338" s="15">
        <v>10</v>
      </c>
      <c r="FO338" s="21">
        <f t="shared" si="340"/>
        <v>7.6166666666666663</v>
      </c>
      <c r="FQ338" s="22">
        <f t="shared" si="341"/>
        <v>10.766666666666666</v>
      </c>
      <c r="FR338" s="23">
        <f t="shared" si="342"/>
        <v>3.7333333333333338</v>
      </c>
      <c r="FS338" s="24">
        <f t="shared" si="305"/>
        <v>6.3181818181818166</v>
      </c>
      <c r="GA338" s="2">
        <f t="shared" si="309"/>
        <v>1988</v>
      </c>
      <c r="GB338" s="20" t="s">
        <v>121</v>
      </c>
      <c r="GC338" s="15">
        <v>14.7</v>
      </c>
      <c r="GD338" s="15">
        <v>13.1</v>
      </c>
      <c r="GE338" s="15">
        <v>13</v>
      </c>
      <c r="GF338" s="15">
        <v>11.8</v>
      </c>
      <c r="GG338" s="15">
        <v>11.2</v>
      </c>
      <c r="GH338" s="15">
        <v>8</v>
      </c>
      <c r="GI338" s="15">
        <v>7.5</v>
      </c>
      <c r="GJ338" s="15">
        <v>7</v>
      </c>
      <c r="GK338" s="15">
        <v>9.5</v>
      </c>
      <c r="GL338" s="15">
        <v>9.5</v>
      </c>
      <c r="GM338" s="15">
        <v>11</v>
      </c>
      <c r="GN338" s="15">
        <v>13</v>
      </c>
      <c r="GO338" s="21">
        <f t="shared" si="306"/>
        <v>10.775</v>
      </c>
      <c r="GQ338" s="22">
        <f t="shared" si="307"/>
        <v>13.6</v>
      </c>
      <c r="GR338" s="23">
        <f t="shared" si="308"/>
        <v>7.5</v>
      </c>
      <c r="GS338" s="24">
        <f t="shared" si="316"/>
        <v>9.7280303030303035</v>
      </c>
      <c r="GT338" s="22">
        <f>AVERAGE(Sheet1!AQ338,Sheet1!BQ338,Sheet1!CQ338,Sheet1!DQ337,Sheet1!EQ338,Sheet1!FQ338,Sheet1!GQ338)</f>
        <v>12.014285714285714</v>
      </c>
      <c r="GU338" s="23">
        <f>AVERAGE(Sheet1!AR338,Sheet1!BR338,Sheet1!CR338,Sheet1!DR337,Sheet1!ER338,Sheet1!FR338,Sheet1!GR338)</f>
        <v>6.961904761904762</v>
      </c>
      <c r="GV338" s="22">
        <f t="shared" si="317"/>
        <v>11.874025974025972</v>
      </c>
      <c r="GW338" s="23">
        <f t="shared" si="318"/>
        <v>6.108225108225108</v>
      </c>
      <c r="GX338" s="24">
        <f>AVERAGE(Sheet1!$AO338,Sheet1!$BO338,Sheet1!$CO338,Sheet1!$DO337,Sheet1!$EO338,Sheet1!$FO338,Sheet1!$GO338)</f>
        <v>9.7071428571428573</v>
      </c>
      <c r="GY338" s="24">
        <f t="shared" si="319"/>
        <v>9.0705627705627698</v>
      </c>
    </row>
    <row r="339" spans="1:207">
      <c r="A339" s="7"/>
      <c r="B339" s="8">
        <f t="shared" si="333"/>
        <v>9.4202380952380942</v>
      </c>
      <c r="C339" s="25">
        <f t="shared" si="343"/>
        <v>9.1480952380952374</v>
      </c>
      <c r="D339" s="16">
        <f t="shared" si="348"/>
        <v>9.1364285714285707</v>
      </c>
      <c r="E339" s="8">
        <f t="shared" si="315"/>
        <v>9.0467361111111106</v>
      </c>
      <c r="F339" s="29">
        <f t="shared" si="320"/>
        <v>8.8451825396825381</v>
      </c>
      <c r="G339" s="16">
        <f t="shared" si="334"/>
        <v>15.5</v>
      </c>
      <c r="H339" s="17">
        <f t="shared" si="335"/>
        <v>9.15</v>
      </c>
      <c r="I339" s="18">
        <f t="shared" si="336"/>
        <v>2</v>
      </c>
      <c r="J339" s="61">
        <f t="shared" si="337"/>
        <v>8.75</v>
      </c>
      <c r="AB339" s="62">
        <v>1989</v>
      </c>
      <c r="AC339" s="15">
        <v>13</v>
      </c>
      <c r="AD339" s="15">
        <v>13.4</v>
      </c>
      <c r="AE339" s="15">
        <v>12.8</v>
      </c>
      <c r="AF339" s="15">
        <v>11.5</v>
      </c>
      <c r="AG339" s="15">
        <v>8.4</v>
      </c>
      <c r="AH339" s="15">
        <v>6</v>
      </c>
      <c r="AI339" s="15">
        <v>6.2</v>
      </c>
      <c r="AJ339" s="15">
        <v>6.6</v>
      </c>
      <c r="AK339" s="15">
        <v>8.1</v>
      </c>
      <c r="AL339" s="15">
        <v>8.6</v>
      </c>
      <c r="AM339" s="15">
        <v>10.199999999999999</v>
      </c>
      <c r="AN339" s="15">
        <v>11.1</v>
      </c>
      <c r="AO339" s="21">
        <f t="shared" si="345"/>
        <v>9.6583333333333314</v>
      </c>
      <c r="AQ339" s="22">
        <f t="shared" si="346"/>
        <v>13.066666666666668</v>
      </c>
      <c r="AR339" s="23">
        <f t="shared" si="347"/>
        <v>6.2666666666666657</v>
      </c>
      <c r="AS339" s="24">
        <f t="shared" si="313"/>
        <v>9.2696969696969695</v>
      </c>
      <c r="BA339" s="2">
        <f t="shared" si="314"/>
        <v>1989</v>
      </c>
      <c r="BB339" s="20" t="s">
        <v>122</v>
      </c>
      <c r="BC339" s="15">
        <v>11.2</v>
      </c>
      <c r="BD339" s="15">
        <v>11.5</v>
      </c>
      <c r="BE339" s="15">
        <v>10.9</v>
      </c>
      <c r="BF339" s="15">
        <v>9.4</v>
      </c>
      <c r="BG339" s="15">
        <v>7.3</v>
      </c>
      <c r="BH339" s="15">
        <v>3.9</v>
      </c>
      <c r="BI339" s="15">
        <v>3.4</v>
      </c>
      <c r="BJ339" s="15">
        <v>4.8</v>
      </c>
      <c r="BK339" s="15">
        <v>6.5</v>
      </c>
      <c r="BL339" s="15">
        <v>7.2</v>
      </c>
      <c r="BM339" s="15">
        <v>8.6999999999999993</v>
      </c>
      <c r="BN339" s="15">
        <v>9.5</v>
      </c>
      <c r="BO339" s="21">
        <f t="shared" si="310"/>
        <v>7.8583333333333334</v>
      </c>
      <c r="BQ339" s="22">
        <f t="shared" si="311"/>
        <v>11.200000000000001</v>
      </c>
      <c r="BR339" s="23">
        <f t="shared" si="312"/>
        <v>4.0333333333333332</v>
      </c>
      <c r="BS339" s="24">
        <f t="shared" si="321"/>
        <v>8.0166666666666657</v>
      </c>
      <c r="CA339" s="2">
        <f t="shared" si="338"/>
        <v>1989</v>
      </c>
      <c r="CB339" s="20" t="s">
        <v>122</v>
      </c>
      <c r="CC339" s="15">
        <v>14</v>
      </c>
      <c r="CD339" s="15">
        <v>14.7</v>
      </c>
      <c r="CE339" s="15">
        <v>14</v>
      </c>
      <c r="CF339" s="15">
        <v>13.2</v>
      </c>
      <c r="CG339" s="15">
        <v>11</v>
      </c>
      <c r="CH339" s="15">
        <v>8.1999999999999993</v>
      </c>
      <c r="CI339" s="15">
        <v>7.5</v>
      </c>
      <c r="CJ339" s="15">
        <v>7.4</v>
      </c>
      <c r="CK339" s="15">
        <v>8.3000000000000007</v>
      </c>
      <c r="CL339" s="15">
        <v>9.3000000000000007</v>
      </c>
      <c r="CM339" s="15">
        <v>10.9</v>
      </c>
      <c r="CN339" s="15">
        <v>12.1</v>
      </c>
      <c r="CO339" s="21">
        <f t="shared" si="327"/>
        <v>10.883333333333335</v>
      </c>
      <c r="CQ339" s="22">
        <f t="shared" si="328"/>
        <v>14.233333333333334</v>
      </c>
      <c r="CR339" s="23">
        <f t="shared" si="329"/>
        <v>7.7</v>
      </c>
      <c r="CS339" s="24">
        <f t="shared" si="349"/>
        <v>10.927272727272728</v>
      </c>
      <c r="DA339" s="2">
        <f t="shared" si="339"/>
        <v>1989</v>
      </c>
      <c r="DB339" s="20" t="s">
        <v>122</v>
      </c>
      <c r="DC339" s="15">
        <v>13.3</v>
      </c>
      <c r="DD339" s="15">
        <v>13.3</v>
      </c>
      <c r="DE339" s="15">
        <v>12.6</v>
      </c>
      <c r="DF339" s="15">
        <v>11.3</v>
      </c>
      <c r="DG339" s="15">
        <v>6.9</v>
      </c>
      <c r="DH339" s="15">
        <v>3.3</v>
      </c>
      <c r="DI339" s="15">
        <v>4.5</v>
      </c>
      <c r="DJ339" s="15">
        <v>4.9000000000000004</v>
      </c>
      <c r="DK339" s="15">
        <v>7</v>
      </c>
      <c r="DL339" s="15">
        <v>8.3000000000000007</v>
      </c>
      <c r="DM339" s="15">
        <v>10.199999999999999</v>
      </c>
      <c r="DN339" s="15">
        <v>12</v>
      </c>
      <c r="DO339" s="21">
        <f t="shared" si="330"/>
        <v>8.9666666666666668</v>
      </c>
      <c r="DQ339" s="22">
        <f t="shared" si="331"/>
        <v>13.066666666666668</v>
      </c>
      <c r="DR339" s="23">
        <f t="shared" si="332"/>
        <v>4.2333333333333334</v>
      </c>
      <c r="DS339" s="24">
        <f t="shared" si="350"/>
        <v>8.8757575757575768</v>
      </c>
      <c r="EA339" s="2">
        <f t="shared" si="326"/>
        <v>1989</v>
      </c>
      <c r="EB339" s="20" t="s">
        <v>122</v>
      </c>
      <c r="EC339" s="15">
        <v>14.5</v>
      </c>
      <c r="ED339" s="15">
        <v>15.5</v>
      </c>
      <c r="EE339" s="15">
        <v>14.6</v>
      </c>
      <c r="EF339" s="15">
        <v>13.8</v>
      </c>
      <c r="EG339" s="15">
        <v>10.8</v>
      </c>
      <c r="EH339" s="15">
        <v>8.4</v>
      </c>
      <c r="EI339" s="15">
        <v>8.1</v>
      </c>
      <c r="EJ339" s="15">
        <v>6.6</v>
      </c>
      <c r="EK339" s="15">
        <v>8.8000000000000007</v>
      </c>
      <c r="EL339" s="15">
        <v>8.8000000000000007</v>
      </c>
      <c r="EM339" s="15">
        <v>11.8</v>
      </c>
      <c r="EN339" s="15">
        <v>12.6</v>
      </c>
      <c r="EO339" s="21">
        <f t="shared" si="322"/>
        <v>11.191666666666665</v>
      </c>
      <c r="EQ339" s="22">
        <f t="shared" si="323"/>
        <v>14.866666666666667</v>
      </c>
      <c r="ER339" s="23">
        <f t="shared" si="324"/>
        <v>7.7</v>
      </c>
      <c r="ES339" s="24">
        <f t="shared" si="344"/>
        <v>10.656818181818181</v>
      </c>
      <c r="FA339" s="2">
        <f t="shared" si="325"/>
        <v>1989</v>
      </c>
      <c r="FB339" s="20" t="s">
        <v>122</v>
      </c>
      <c r="FC339" s="15">
        <v>10.5</v>
      </c>
      <c r="FD339" s="15">
        <v>11.8</v>
      </c>
      <c r="FE339" s="15">
        <v>10.5</v>
      </c>
      <c r="FF339" s="15">
        <v>9.5</v>
      </c>
      <c r="FG339" s="15">
        <v>4.3</v>
      </c>
      <c r="FH339" s="15">
        <v>2</v>
      </c>
      <c r="FI339" s="15">
        <v>2.6</v>
      </c>
      <c r="FJ339" s="15">
        <v>2.2000000000000002</v>
      </c>
      <c r="FK339" s="15">
        <v>4.7</v>
      </c>
      <c r="FL339" s="15">
        <v>5.7</v>
      </c>
      <c r="FM339" s="15">
        <v>8.5</v>
      </c>
      <c r="FN339" s="15">
        <v>8.8000000000000007</v>
      </c>
      <c r="FO339" s="21">
        <f t="shared" si="340"/>
        <v>6.7583333333333337</v>
      </c>
      <c r="FQ339" s="22">
        <f t="shared" si="341"/>
        <v>10.933333333333332</v>
      </c>
      <c r="FR339" s="23">
        <f t="shared" si="342"/>
        <v>2.2666666666666666</v>
      </c>
      <c r="FS339" s="24">
        <f t="shared" si="305"/>
        <v>6.3666666666666663</v>
      </c>
      <c r="GA339" s="2">
        <f t="shared" si="309"/>
        <v>1989</v>
      </c>
      <c r="GB339" s="20" t="s">
        <v>122</v>
      </c>
      <c r="GC339" s="15">
        <v>13.8</v>
      </c>
      <c r="GD339" s="15">
        <v>14.9</v>
      </c>
      <c r="GE339" s="15">
        <v>13.4</v>
      </c>
      <c r="GF339" s="15">
        <v>12.4</v>
      </c>
      <c r="GG339" s="15">
        <v>8.8000000000000007</v>
      </c>
      <c r="GH339" s="15">
        <v>5.7</v>
      </c>
      <c r="GI339" s="15">
        <v>5.9</v>
      </c>
      <c r="GJ339" s="15">
        <v>5.8</v>
      </c>
      <c r="GK339" s="15">
        <v>7.7</v>
      </c>
      <c r="GL339" s="15">
        <v>9</v>
      </c>
      <c r="GM339" s="15">
        <v>11.4</v>
      </c>
      <c r="GN339" s="15">
        <v>12.3</v>
      </c>
      <c r="GO339" s="21">
        <f t="shared" si="306"/>
        <v>10.091666666666667</v>
      </c>
      <c r="GQ339" s="22">
        <f t="shared" si="307"/>
        <v>14.033333333333333</v>
      </c>
      <c r="GR339" s="23">
        <f t="shared" si="308"/>
        <v>5.8000000000000007</v>
      </c>
      <c r="GS339" s="24">
        <f t="shared" si="316"/>
        <v>9.7931818181818198</v>
      </c>
      <c r="GT339" s="22">
        <f>AVERAGE(Sheet1!AQ339,Sheet1!BQ339,Sheet1!CQ339,Sheet1!DQ338,Sheet1!EQ339,Sheet1!FQ339,Sheet1!GQ339)</f>
        <v>12.947619047619048</v>
      </c>
      <c r="GU339" s="23">
        <f>AVERAGE(Sheet1!AR339,Sheet1!BR339,Sheet1!CR339,Sheet1!DR338,Sheet1!ER339,Sheet1!FR339,Sheet1!GR339)</f>
        <v>5.7285714285714278</v>
      </c>
      <c r="GV339" s="22">
        <f t="shared" si="317"/>
        <v>11.993073593073593</v>
      </c>
      <c r="GW339" s="23">
        <f t="shared" si="318"/>
        <v>6.124242424242424</v>
      </c>
      <c r="GX339" s="24">
        <f>AVERAGE(Sheet1!$AO339,Sheet1!$BO339,Sheet1!$CO339,Sheet1!$DO338,Sheet1!$EO339,Sheet1!$FO339,Sheet1!$GO339)</f>
        <v>9.4202380952380942</v>
      </c>
      <c r="GY339" s="24">
        <f t="shared" si="319"/>
        <v>9.1260822510822504</v>
      </c>
    </row>
    <row r="340" spans="1:207">
      <c r="A340" s="7">
        <f>A335+5</f>
        <v>1990</v>
      </c>
      <c r="B340" s="8">
        <f t="shared" si="333"/>
        <v>9.1726190476190492</v>
      </c>
      <c r="C340" s="25">
        <f t="shared" si="343"/>
        <v>9.1614285714285693</v>
      </c>
      <c r="D340" s="16">
        <f t="shared" si="348"/>
        <v>9.130119047619047</v>
      </c>
      <c r="E340" s="8">
        <f t="shared" si="315"/>
        <v>9.0526289682539662</v>
      </c>
      <c r="F340" s="29">
        <f t="shared" si="320"/>
        <v>8.8553968253968236</v>
      </c>
      <c r="G340" s="16">
        <f t="shared" si="334"/>
        <v>14.3</v>
      </c>
      <c r="H340" s="17">
        <f t="shared" si="335"/>
        <v>9</v>
      </c>
      <c r="I340" s="18">
        <f t="shared" si="336"/>
        <v>2</v>
      </c>
      <c r="J340" s="61">
        <f t="shared" si="337"/>
        <v>8.15</v>
      </c>
      <c r="AB340" s="62">
        <v>1990</v>
      </c>
      <c r="AC340" s="15">
        <v>11.8</v>
      </c>
      <c r="AD340" s="15">
        <v>12.3</v>
      </c>
      <c r="AE340" s="15">
        <v>11.6</v>
      </c>
      <c r="AF340" s="15">
        <v>11</v>
      </c>
      <c r="AG340" s="15">
        <v>8.5</v>
      </c>
      <c r="AH340" s="15">
        <v>7.4</v>
      </c>
      <c r="AI340" s="15">
        <v>6</v>
      </c>
      <c r="AJ340" s="15">
        <v>6.1</v>
      </c>
      <c r="AK340" s="15">
        <v>6.9</v>
      </c>
      <c r="AL340" s="15">
        <v>8.6</v>
      </c>
      <c r="AM340" s="15">
        <v>10</v>
      </c>
      <c r="AN340" s="15">
        <v>10.3</v>
      </c>
      <c r="AO340" s="21">
        <f t="shared" si="345"/>
        <v>9.2083333333333321</v>
      </c>
      <c r="AQ340" s="22">
        <f t="shared" si="346"/>
        <v>11.9</v>
      </c>
      <c r="AR340" s="23">
        <f t="shared" si="347"/>
        <v>6.5</v>
      </c>
      <c r="AS340" s="24">
        <f t="shared" si="313"/>
        <v>9.2719696969696965</v>
      </c>
      <c r="BA340" s="2">
        <f t="shared" si="314"/>
        <v>1990</v>
      </c>
      <c r="BB340" s="20" t="s">
        <v>123</v>
      </c>
      <c r="BC340" s="15">
        <v>10.7</v>
      </c>
      <c r="BD340" s="15">
        <v>11.2</v>
      </c>
      <c r="BE340" s="15">
        <v>11</v>
      </c>
      <c r="BF340" s="15">
        <v>9</v>
      </c>
      <c r="BG340" s="15">
        <v>8.1</v>
      </c>
      <c r="BH340" s="15">
        <v>6.6</v>
      </c>
      <c r="BI340" s="15">
        <v>6</v>
      </c>
      <c r="BJ340" s="15">
        <v>3.6</v>
      </c>
      <c r="BK340" s="15">
        <v>6.2</v>
      </c>
      <c r="BL340" s="15">
        <v>7.4</v>
      </c>
      <c r="BM340" s="15">
        <v>8.6999999999999993</v>
      </c>
      <c r="BN340" s="15">
        <v>9</v>
      </c>
      <c r="BO340" s="21">
        <f t="shared" si="310"/>
        <v>8.1250000000000018</v>
      </c>
      <c r="BQ340" s="22">
        <f t="shared" si="311"/>
        <v>10.966666666666667</v>
      </c>
      <c r="BR340" s="23">
        <f t="shared" si="312"/>
        <v>5.3999999999999995</v>
      </c>
      <c r="BS340" s="24">
        <f t="shared" si="321"/>
        <v>8.0340909090909101</v>
      </c>
      <c r="CA340" s="2">
        <f t="shared" si="338"/>
        <v>1990</v>
      </c>
      <c r="CB340" s="20" t="s">
        <v>123</v>
      </c>
      <c r="CC340" s="15">
        <v>13.8</v>
      </c>
      <c r="CD340" s="15">
        <v>14.1</v>
      </c>
      <c r="CE340" s="15">
        <v>13.9</v>
      </c>
      <c r="CF340" s="15">
        <v>13</v>
      </c>
      <c r="CG340" s="15">
        <v>10.5</v>
      </c>
      <c r="CH340" s="15">
        <v>9.1</v>
      </c>
      <c r="CI340" s="15">
        <v>8.5</v>
      </c>
      <c r="CJ340" s="15">
        <v>7.9</v>
      </c>
      <c r="CK340" s="15">
        <v>8.6999999999999993</v>
      </c>
      <c r="CL340" s="15">
        <v>9.6</v>
      </c>
      <c r="CM340" s="15">
        <v>10.7</v>
      </c>
      <c r="CN340" s="15">
        <v>12.1</v>
      </c>
      <c r="CO340" s="21">
        <f t="shared" si="327"/>
        <v>10.991666666666667</v>
      </c>
      <c r="CQ340" s="22">
        <f t="shared" si="328"/>
        <v>13.933333333333332</v>
      </c>
      <c r="CR340" s="23">
        <f t="shared" si="329"/>
        <v>8.5</v>
      </c>
      <c r="CS340" s="24">
        <f t="shared" si="349"/>
        <v>10.913636363636364</v>
      </c>
      <c r="DA340" s="2">
        <f t="shared" si="339"/>
        <v>1990</v>
      </c>
      <c r="DB340" s="20" t="s">
        <v>123</v>
      </c>
      <c r="DC340" s="15">
        <v>12.8</v>
      </c>
      <c r="DD340" s="15">
        <v>12.5</v>
      </c>
      <c r="DE340" s="15">
        <v>12.3</v>
      </c>
      <c r="DF340" s="15">
        <v>10.7</v>
      </c>
      <c r="DG340" s="15">
        <v>7.6</v>
      </c>
      <c r="DH340" s="15">
        <v>5.9</v>
      </c>
      <c r="DI340" s="15">
        <v>4.5</v>
      </c>
      <c r="DJ340" s="15">
        <v>4.2</v>
      </c>
      <c r="DK340" s="15">
        <v>6.4</v>
      </c>
      <c r="DL340" s="15">
        <v>8.5</v>
      </c>
      <c r="DM340" s="15">
        <v>10.5</v>
      </c>
      <c r="DN340" s="15">
        <v>11</v>
      </c>
      <c r="DO340" s="21">
        <f t="shared" si="330"/>
        <v>8.9083333333333332</v>
      </c>
      <c r="DQ340" s="22">
        <f t="shared" si="331"/>
        <v>12.533333333333333</v>
      </c>
      <c r="DR340" s="23">
        <f t="shared" si="332"/>
        <v>4.8666666666666671</v>
      </c>
      <c r="DS340" s="24">
        <f t="shared" si="350"/>
        <v>8.8848484848484848</v>
      </c>
      <c r="EA340" s="2">
        <f t="shared" si="326"/>
        <v>1990</v>
      </c>
      <c r="EB340" s="20" t="s">
        <v>123</v>
      </c>
      <c r="EC340" s="15">
        <v>13.5</v>
      </c>
      <c r="ED340" s="15">
        <v>14.3</v>
      </c>
      <c r="EE340" s="15">
        <v>14.3</v>
      </c>
      <c r="EF340" s="15">
        <v>12.8</v>
      </c>
      <c r="EG340" s="15">
        <v>8.8000000000000007</v>
      </c>
      <c r="EH340" s="15">
        <v>7.9</v>
      </c>
      <c r="EI340" s="15">
        <v>6.9</v>
      </c>
      <c r="EJ340" s="15">
        <v>6.4</v>
      </c>
      <c r="EK340" s="15">
        <v>7.7</v>
      </c>
      <c r="EL340" s="15">
        <v>9.4</v>
      </c>
      <c r="EM340" s="15">
        <v>11.1</v>
      </c>
      <c r="EN340" s="15">
        <v>12.9</v>
      </c>
      <c r="EO340" s="21">
        <f t="shared" si="322"/>
        <v>10.500000000000002</v>
      </c>
      <c r="EQ340" s="22">
        <f t="shared" si="323"/>
        <v>14.033333333333333</v>
      </c>
      <c r="ER340" s="23">
        <f t="shared" si="324"/>
        <v>7.0666666666666673</v>
      </c>
      <c r="ES340" s="24">
        <f t="shared" si="344"/>
        <v>10.643181818181818</v>
      </c>
      <c r="FA340" s="2">
        <f t="shared" si="325"/>
        <v>1990</v>
      </c>
      <c r="FB340" s="20" t="s">
        <v>123</v>
      </c>
      <c r="FC340" s="15">
        <v>9.8000000000000007</v>
      </c>
      <c r="FD340" s="15">
        <v>10.5</v>
      </c>
      <c r="FE340" s="15">
        <v>9.3000000000000007</v>
      </c>
      <c r="FF340" s="15">
        <v>7.9</v>
      </c>
      <c r="FG340" s="15">
        <v>4.2</v>
      </c>
      <c r="FH340" s="15">
        <v>2.6</v>
      </c>
      <c r="FI340" s="15">
        <v>3.1</v>
      </c>
      <c r="FJ340" s="15">
        <v>2</v>
      </c>
      <c r="FK340" s="15">
        <v>4.2</v>
      </c>
      <c r="FL340" s="15">
        <v>6.2</v>
      </c>
      <c r="FM340" s="15">
        <v>7.8</v>
      </c>
      <c r="FN340" s="15">
        <v>9.6</v>
      </c>
      <c r="FO340" s="21">
        <f t="shared" si="340"/>
        <v>6.4333333333333336</v>
      </c>
      <c r="FQ340" s="22">
        <f t="shared" si="341"/>
        <v>9.8666666666666671</v>
      </c>
      <c r="FR340" s="23">
        <f t="shared" si="342"/>
        <v>2.5666666666666669</v>
      </c>
      <c r="FS340" s="24">
        <f t="shared" si="305"/>
        <v>6.3984848484848493</v>
      </c>
      <c r="GA340" s="2">
        <f t="shared" si="309"/>
        <v>1990</v>
      </c>
      <c r="GB340" s="20" t="s">
        <v>123</v>
      </c>
      <c r="GC340" s="15">
        <v>13.3</v>
      </c>
      <c r="GD340" s="15">
        <v>13.7</v>
      </c>
      <c r="GE340" s="15">
        <v>13.2</v>
      </c>
      <c r="GF340" s="15">
        <v>12</v>
      </c>
      <c r="GG340" s="15">
        <v>8.6999999999999993</v>
      </c>
      <c r="GH340" s="15">
        <v>7.7</v>
      </c>
      <c r="GI340" s="15">
        <v>6.8</v>
      </c>
      <c r="GJ340" s="15">
        <v>5</v>
      </c>
      <c r="GK340" s="15">
        <v>7.3</v>
      </c>
      <c r="GL340" s="15">
        <v>8.8000000000000007</v>
      </c>
      <c r="GM340" s="15">
        <v>11.1</v>
      </c>
      <c r="GN340" s="15">
        <v>12.2</v>
      </c>
      <c r="GO340" s="21">
        <f t="shared" si="306"/>
        <v>9.9833333333333325</v>
      </c>
      <c r="GQ340" s="22">
        <f t="shared" si="307"/>
        <v>13.4</v>
      </c>
      <c r="GR340" s="23">
        <f t="shared" si="308"/>
        <v>6.5</v>
      </c>
      <c r="GS340" s="24">
        <f t="shared" si="316"/>
        <v>9.8409090909090917</v>
      </c>
      <c r="GT340" s="22">
        <f>AVERAGE(Sheet1!AQ340,Sheet1!BQ340,Sheet1!CQ340,Sheet1!DQ339,Sheet1!EQ340,Sheet1!FQ340,Sheet1!GQ340)</f>
        <v>12.452380952380953</v>
      </c>
      <c r="GU340" s="23">
        <f>AVERAGE(Sheet1!AR340,Sheet1!BR340,Sheet1!CR340,Sheet1!DR339,Sheet1!ER340,Sheet1!FR340,Sheet1!GR340)</f>
        <v>5.8238095238095235</v>
      </c>
      <c r="GV340" s="22">
        <f t="shared" si="317"/>
        <v>11.996969696969698</v>
      </c>
      <c r="GW340" s="23">
        <f t="shared" si="318"/>
        <v>6.0926406926406917</v>
      </c>
      <c r="GX340" s="24">
        <f>AVERAGE(Sheet1!$AO340,Sheet1!$BO340,Sheet1!$CO340,Sheet1!$DO339,Sheet1!$EO340,Sheet1!$FO340,Sheet1!$GO340)</f>
        <v>9.1726190476190492</v>
      </c>
      <c r="GY340" s="24">
        <f t="shared" si="319"/>
        <v>9.139718614718614</v>
      </c>
    </row>
    <row r="341" spans="1:207">
      <c r="A341" s="7"/>
      <c r="B341" s="8">
        <f t="shared" si="333"/>
        <v>8.7583333333333311</v>
      </c>
      <c r="C341" s="25">
        <f t="shared" si="343"/>
        <v>9.1542857142857148</v>
      </c>
      <c r="D341" s="16">
        <f t="shared" si="348"/>
        <v>9.0544047619047596</v>
      </c>
      <c r="E341" s="8">
        <f t="shared" si="315"/>
        <v>9.0381448412698404</v>
      </c>
      <c r="F341" s="29">
        <f t="shared" si="320"/>
        <v>8.8569920634920631</v>
      </c>
      <c r="G341" s="16">
        <f t="shared" si="334"/>
        <v>13.9</v>
      </c>
      <c r="H341" s="17">
        <f t="shared" si="335"/>
        <v>8.5500000000000007</v>
      </c>
      <c r="I341" s="18">
        <f t="shared" si="336"/>
        <v>2.4</v>
      </c>
      <c r="J341" s="61">
        <f t="shared" si="337"/>
        <v>8.15</v>
      </c>
      <c r="AB341" s="62">
        <v>1991</v>
      </c>
      <c r="AC341" s="15">
        <v>12.2</v>
      </c>
      <c r="AD341" s="15">
        <v>11.1</v>
      </c>
      <c r="AE341" s="15">
        <v>10.4</v>
      </c>
      <c r="AF341" s="15">
        <v>9</v>
      </c>
      <c r="AG341" s="15">
        <v>8.1999999999999993</v>
      </c>
      <c r="AH341" s="15">
        <v>8.1</v>
      </c>
      <c r="AI341" s="15">
        <v>6.5</v>
      </c>
      <c r="AJ341" s="15">
        <v>5.0999999999999996</v>
      </c>
      <c r="AK341" s="15">
        <v>6.7</v>
      </c>
      <c r="AL341" s="15">
        <v>8.5</v>
      </c>
      <c r="AM341" s="15">
        <v>8.3000000000000007</v>
      </c>
      <c r="AN341" s="15">
        <v>10.5</v>
      </c>
      <c r="AO341" s="21">
        <f t="shared" si="345"/>
        <v>8.7166666666666668</v>
      </c>
      <c r="AQ341" s="22">
        <f t="shared" si="346"/>
        <v>11.233333333333333</v>
      </c>
      <c r="AR341" s="23">
        <f t="shared" si="347"/>
        <v>6.5666666666666664</v>
      </c>
      <c r="AS341" s="24">
        <f t="shared" si="313"/>
        <v>9.2030303030303013</v>
      </c>
      <c r="BA341" s="2">
        <f t="shared" si="314"/>
        <v>1991</v>
      </c>
      <c r="BB341" s="20" t="s">
        <v>124</v>
      </c>
      <c r="BC341" s="15">
        <v>11.1</v>
      </c>
      <c r="BD341" s="15">
        <v>9</v>
      </c>
      <c r="BE341" s="15">
        <v>8.3000000000000007</v>
      </c>
      <c r="BF341" s="15">
        <v>7.8</v>
      </c>
      <c r="BG341" s="15">
        <v>7</v>
      </c>
      <c r="BH341" s="15">
        <v>7</v>
      </c>
      <c r="BI341" s="15">
        <v>5.7</v>
      </c>
      <c r="BJ341" s="15">
        <v>5.5</v>
      </c>
      <c r="BK341" s="15">
        <v>6.3</v>
      </c>
      <c r="BL341" s="15">
        <v>7</v>
      </c>
      <c r="BM341" s="15">
        <v>8.4</v>
      </c>
      <c r="BN341" s="15">
        <v>8</v>
      </c>
      <c r="BO341" s="21">
        <f t="shared" si="310"/>
        <v>7.5916666666666677</v>
      </c>
      <c r="BQ341" s="22">
        <f t="shared" si="311"/>
        <v>9.4666666666666668</v>
      </c>
      <c r="BR341" s="23">
        <f t="shared" si="312"/>
        <v>6.0666666666666664</v>
      </c>
      <c r="BS341" s="24">
        <f t="shared" si="321"/>
        <v>7.9719696969696976</v>
      </c>
      <c r="CA341" s="2">
        <f t="shared" si="338"/>
        <v>1991</v>
      </c>
      <c r="CB341" s="20" t="s">
        <v>124</v>
      </c>
      <c r="CC341" s="15">
        <v>13.6</v>
      </c>
      <c r="CD341" s="15">
        <v>11.9</v>
      </c>
      <c r="CE341" s="15">
        <v>12</v>
      </c>
      <c r="CF341" s="15">
        <v>11.5</v>
      </c>
      <c r="CG341" s="15">
        <v>9.9</v>
      </c>
      <c r="CH341" s="15">
        <v>9.1999999999999993</v>
      </c>
      <c r="CI341" s="15">
        <v>8.3000000000000007</v>
      </c>
      <c r="CJ341" s="15">
        <v>7.1</v>
      </c>
      <c r="CK341" s="15">
        <v>8.6</v>
      </c>
      <c r="CL341" s="15">
        <v>9.6999999999999993</v>
      </c>
      <c r="CM341" s="15">
        <v>10.199999999999999</v>
      </c>
      <c r="CN341" s="15">
        <v>11.1</v>
      </c>
      <c r="CO341" s="21">
        <f t="shared" si="327"/>
        <v>10.258333333333331</v>
      </c>
      <c r="CQ341" s="22">
        <f t="shared" si="328"/>
        <v>12.5</v>
      </c>
      <c r="CR341" s="23">
        <f t="shared" si="329"/>
        <v>8.2000000000000011</v>
      </c>
      <c r="CS341" s="24">
        <f t="shared" si="349"/>
        <v>10.829545454545455</v>
      </c>
      <c r="DA341" s="2">
        <f t="shared" si="339"/>
        <v>1991</v>
      </c>
      <c r="DB341" s="20" t="s">
        <v>124</v>
      </c>
      <c r="DC341" s="15">
        <v>12.8</v>
      </c>
      <c r="DD341" s="15">
        <v>11.1</v>
      </c>
      <c r="DE341" s="15">
        <v>10.1</v>
      </c>
      <c r="DF341" s="15">
        <v>8.8000000000000007</v>
      </c>
      <c r="DG341" s="15">
        <v>7.3</v>
      </c>
      <c r="DH341" s="15">
        <v>7</v>
      </c>
      <c r="DI341" s="15">
        <v>5.8</v>
      </c>
      <c r="DJ341" s="15">
        <v>5</v>
      </c>
      <c r="DK341" s="15">
        <v>6.5</v>
      </c>
      <c r="DL341" s="15">
        <v>8.5</v>
      </c>
      <c r="DM341" s="15">
        <v>9.1</v>
      </c>
      <c r="DN341" s="15">
        <v>11.2</v>
      </c>
      <c r="DO341" s="21">
        <f t="shared" si="330"/>
        <v>8.6</v>
      </c>
      <c r="DQ341" s="22">
        <f t="shared" si="331"/>
        <v>11.333333333333334</v>
      </c>
      <c r="DR341" s="23">
        <f t="shared" si="332"/>
        <v>5.9333333333333336</v>
      </c>
      <c r="DS341" s="24">
        <f t="shared" si="350"/>
        <v>8.8249999999999993</v>
      </c>
      <c r="EA341" s="2">
        <f t="shared" si="326"/>
        <v>1991</v>
      </c>
      <c r="EB341" s="20" t="s">
        <v>124</v>
      </c>
      <c r="EC341" s="15">
        <v>13.8</v>
      </c>
      <c r="ED341" s="15">
        <v>13.3</v>
      </c>
      <c r="EE341" s="15">
        <v>12.1</v>
      </c>
      <c r="EF341" s="15">
        <v>11.1</v>
      </c>
      <c r="EG341" s="15">
        <v>9.8000000000000007</v>
      </c>
      <c r="EH341" s="15">
        <v>9.1</v>
      </c>
      <c r="EI341" s="15">
        <v>7.1</v>
      </c>
      <c r="EJ341" s="15">
        <v>6.2</v>
      </c>
      <c r="EK341" s="15">
        <v>7.4</v>
      </c>
      <c r="EL341" s="15">
        <v>8.8000000000000007</v>
      </c>
      <c r="EM341" s="15">
        <v>10.3</v>
      </c>
      <c r="EN341" s="15">
        <v>12.6</v>
      </c>
      <c r="EO341" s="21">
        <f t="shared" si="322"/>
        <v>10.133333333333333</v>
      </c>
      <c r="EQ341" s="22">
        <f t="shared" si="323"/>
        <v>13.066666666666668</v>
      </c>
      <c r="ER341" s="23">
        <f t="shared" si="324"/>
        <v>7.4666666666666659</v>
      </c>
      <c r="ES341" s="24">
        <f t="shared" si="344"/>
        <v>10.610606060606061</v>
      </c>
      <c r="FA341" s="2">
        <f t="shared" si="325"/>
        <v>1991</v>
      </c>
      <c r="FB341" s="20" t="s">
        <v>124</v>
      </c>
      <c r="FC341" s="15">
        <v>10.8</v>
      </c>
      <c r="FD341" s="15">
        <v>9.1</v>
      </c>
      <c r="FE341" s="15">
        <v>7.6</v>
      </c>
      <c r="FF341" s="15">
        <v>5.9</v>
      </c>
      <c r="FG341" s="15">
        <v>3.4</v>
      </c>
      <c r="FH341" s="15">
        <v>3.8</v>
      </c>
      <c r="FI341" s="15">
        <v>2.4</v>
      </c>
      <c r="FJ341" s="15">
        <v>3.3</v>
      </c>
      <c r="FK341" s="15">
        <v>4.7</v>
      </c>
      <c r="FL341" s="15">
        <v>5.8</v>
      </c>
      <c r="FM341" s="15">
        <v>6.3</v>
      </c>
      <c r="FN341" s="15">
        <v>9.6</v>
      </c>
      <c r="FO341" s="21">
        <f t="shared" si="340"/>
        <v>6.0583333333333327</v>
      </c>
      <c r="FQ341" s="22">
        <f t="shared" si="341"/>
        <v>9.1666666666666661</v>
      </c>
      <c r="FR341" s="23">
        <f t="shared" si="342"/>
        <v>3.1666666666666665</v>
      </c>
      <c r="FS341" s="24">
        <f t="shared" ref="FS341:FS372" si="351">AVERAGE(FO331:FO341)</f>
        <v>6.3515151515151524</v>
      </c>
      <c r="GA341" s="2">
        <f t="shared" si="309"/>
        <v>1991</v>
      </c>
      <c r="GB341" s="20" t="s">
        <v>124</v>
      </c>
      <c r="GC341" s="15">
        <v>13.9</v>
      </c>
      <c r="GD341" s="15">
        <v>12.5</v>
      </c>
      <c r="GE341" s="15">
        <v>11</v>
      </c>
      <c r="GF341" s="15">
        <v>9.9</v>
      </c>
      <c r="GG341" s="15">
        <v>7.7</v>
      </c>
      <c r="GH341" s="15">
        <v>8</v>
      </c>
      <c r="GI341" s="15">
        <v>6.7</v>
      </c>
      <c r="GJ341" s="15">
        <v>7</v>
      </c>
      <c r="GK341" s="15">
        <v>7.5</v>
      </c>
      <c r="GL341" s="15">
        <v>9.4</v>
      </c>
      <c r="GM341" s="15">
        <v>10</v>
      </c>
      <c r="GN341" s="15">
        <v>12.1</v>
      </c>
      <c r="GO341" s="21">
        <f t="shared" ref="GO341:GO372" si="352">SUM(GC341:GN341)/12</f>
        <v>9.6416666666666675</v>
      </c>
      <c r="GQ341" s="22">
        <f t="shared" ref="GQ341:GQ368" si="353">SUM(GC341+GD341+GE341)/3</f>
        <v>12.466666666666667</v>
      </c>
      <c r="GR341" s="23">
        <f t="shared" ref="GR341:GR368" si="354">SUM(GH341+GI341+GJ341)/3</f>
        <v>7.2333333333333334</v>
      </c>
      <c r="GS341" s="24">
        <f t="shared" si="316"/>
        <v>9.8227272727272741</v>
      </c>
      <c r="GT341" s="22">
        <f>AVERAGE(Sheet1!AQ341,Sheet1!BQ341,Sheet1!CQ341,Sheet1!DQ340,Sheet1!EQ341,Sheet1!FQ341,Sheet1!GQ341)</f>
        <v>11.490476190476191</v>
      </c>
      <c r="GU341" s="23">
        <f>AVERAGE(Sheet1!AR341,Sheet1!BR341,Sheet1!CR341,Sheet1!DR340,Sheet1!ER341,Sheet1!FR341,Sheet1!GR341)</f>
        <v>6.2238095238095239</v>
      </c>
      <c r="GV341" s="22">
        <f t="shared" si="317"/>
        <v>12.019480519480521</v>
      </c>
      <c r="GW341" s="23">
        <f t="shared" si="318"/>
        <v>6.0471861471861468</v>
      </c>
      <c r="GX341" s="24">
        <f>AVERAGE(Sheet1!$AO341,Sheet1!$BO341,Sheet1!$CO341,Sheet1!$DO340,Sheet1!$EO341,Sheet1!$FO341,Sheet1!$GO341)</f>
        <v>8.7583333333333311</v>
      </c>
      <c r="GY341" s="24">
        <f t="shared" si="319"/>
        <v>9.0963203463203453</v>
      </c>
    </row>
    <row r="342" spans="1:207">
      <c r="A342" s="7"/>
      <c r="B342" s="8">
        <f t="shared" si="333"/>
        <v>8.6369047619047628</v>
      </c>
      <c r="C342" s="25">
        <f t="shared" si="343"/>
        <v>9.13904761904762</v>
      </c>
      <c r="D342" s="16">
        <f t="shared" si="348"/>
        <v>9.0214285714285687</v>
      </c>
      <c r="E342" s="8">
        <f t="shared" si="315"/>
        <v>9.0251785714285706</v>
      </c>
      <c r="F342" s="29">
        <f t="shared" si="320"/>
        <v>8.8504444444444434</v>
      </c>
      <c r="G342" s="16">
        <f t="shared" si="334"/>
        <v>13.5</v>
      </c>
      <c r="H342" s="17">
        <f t="shared" si="335"/>
        <v>9.25</v>
      </c>
      <c r="I342" s="18">
        <f t="shared" si="336"/>
        <v>1.9</v>
      </c>
      <c r="J342" s="61">
        <f t="shared" si="337"/>
        <v>7.7</v>
      </c>
      <c r="AB342" s="62">
        <v>1992</v>
      </c>
      <c r="AC342" s="15">
        <v>10.1</v>
      </c>
      <c r="AD342" s="15">
        <v>11.1</v>
      </c>
      <c r="AE342" s="15">
        <v>11.3</v>
      </c>
      <c r="AF342" s="15">
        <v>9.6999999999999993</v>
      </c>
      <c r="AG342" s="15">
        <v>8.1</v>
      </c>
      <c r="AH342" s="15">
        <v>5.6</v>
      </c>
      <c r="AI342" s="15">
        <v>6</v>
      </c>
      <c r="AJ342" s="15">
        <v>5.4</v>
      </c>
      <c r="AK342" s="15">
        <v>5.5</v>
      </c>
      <c r="AL342" s="15">
        <v>8.1</v>
      </c>
      <c r="AM342" s="15">
        <v>9.6</v>
      </c>
      <c r="AN342" s="15">
        <v>11</v>
      </c>
      <c r="AO342" s="21">
        <f t="shared" si="345"/>
        <v>8.4583333333333339</v>
      </c>
      <c r="AQ342" s="22">
        <f t="shared" si="346"/>
        <v>10.833333333333334</v>
      </c>
      <c r="AR342" s="23">
        <f t="shared" si="347"/>
        <v>5.666666666666667</v>
      </c>
      <c r="AS342" s="24">
        <f t="shared" si="313"/>
        <v>9.0924242424242419</v>
      </c>
      <c r="BA342" s="2">
        <f t="shared" si="314"/>
        <v>1992</v>
      </c>
      <c r="BB342" s="20" t="s">
        <v>125</v>
      </c>
      <c r="BC342" s="15">
        <v>9.1999999999999993</v>
      </c>
      <c r="BD342" s="15">
        <v>9.5</v>
      </c>
      <c r="BE342" s="15">
        <v>9.8000000000000007</v>
      </c>
      <c r="BF342" s="15">
        <v>8.3000000000000007</v>
      </c>
      <c r="BG342" s="15">
        <v>6.4</v>
      </c>
      <c r="BH342" s="15">
        <v>3.7</v>
      </c>
      <c r="BI342" s="15">
        <v>6.2</v>
      </c>
      <c r="BJ342" s="15">
        <v>4.5999999999999996</v>
      </c>
      <c r="BK342" s="15">
        <v>5</v>
      </c>
      <c r="BL342" s="15">
        <v>7.5</v>
      </c>
      <c r="BM342" s="15">
        <v>7.9</v>
      </c>
      <c r="BN342" s="15">
        <v>10.5</v>
      </c>
      <c r="BO342" s="21">
        <f t="shared" si="310"/>
        <v>7.3833333333333337</v>
      </c>
      <c r="BQ342" s="22">
        <f t="shared" si="311"/>
        <v>9.5</v>
      </c>
      <c r="BR342" s="23">
        <f t="shared" si="312"/>
        <v>4.833333333333333</v>
      </c>
      <c r="BS342" s="24">
        <f t="shared" si="321"/>
        <v>7.8871212121212144</v>
      </c>
      <c r="CA342" s="2">
        <f t="shared" si="338"/>
        <v>1992</v>
      </c>
      <c r="CB342" s="20" t="s">
        <v>125</v>
      </c>
      <c r="CC342" s="15">
        <v>11.6</v>
      </c>
      <c r="CD342" s="15">
        <v>12.3</v>
      </c>
      <c r="CE342" s="15">
        <v>13.1</v>
      </c>
      <c r="CF342" s="15">
        <v>11.3</v>
      </c>
      <c r="CG342" s="15">
        <v>9.9</v>
      </c>
      <c r="CH342" s="15">
        <v>7.7</v>
      </c>
      <c r="CI342" s="15">
        <v>8.1999999999999993</v>
      </c>
      <c r="CJ342" s="15">
        <v>7</v>
      </c>
      <c r="CK342" s="15">
        <v>7.4</v>
      </c>
      <c r="CL342" s="15">
        <v>9.4</v>
      </c>
      <c r="CM342" s="15">
        <v>9.9</v>
      </c>
      <c r="CN342" s="15">
        <v>12.3</v>
      </c>
      <c r="CO342" s="21">
        <f t="shared" si="327"/>
        <v>10.008333333333335</v>
      </c>
      <c r="CQ342" s="22">
        <f t="shared" si="328"/>
        <v>12.333333333333334</v>
      </c>
      <c r="CR342" s="23">
        <f t="shared" si="329"/>
        <v>7.6333333333333329</v>
      </c>
      <c r="CS342" s="24">
        <f t="shared" si="349"/>
        <v>10.70530303030303</v>
      </c>
      <c r="DA342" s="2">
        <f t="shared" si="339"/>
        <v>1992</v>
      </c>
      <c r="DB342" s="20" t="s">
        <v>125</v>
      </c>
      <c r="DC342" s="15">
        <v>11.1</v>
      </c>
      <c r="DD342" s="15">
        <v>11.5</v>
      </c>
      <c r="DE342" s="15">
        <v>11.9</v>
      </c>
      <c r="DF342" s="15">
        <v>9.5</v>
      </c>
      <c r="DG342" s="15">
        <v>7</v>
      </c>
      <c r="DH342" s="15">
        <v>3.5</v>
      </c>
      <c r="DI342" s="15">
        <v>4.8</v>
      </c>
      <c r="DJ342" s="15">
        <v>4.8</v>
      </c>
      <c r="DK342" s="15">
        <v>4.9000000000000004</v>
      </c>
      <c r="DL342" s="15">
        <v>8.6999999999999993</v>
      </c>
      <c r="DM342" s="15">
        <v>9.6999999999999993</v>
      </c>
      <c r="DN342" s="15">
        <v>11.7</v>
      </c>
      <c r="DO342" s="21">
        <f t="shared" si="330"/>
        <v>8.2583333333333346</v>
      </c>
      <c r="DQ342" s="22">
        <f t="shared" si="331"/>
        <v>11.5</v>
      </c>
      <c r="DR342" s="23">
        <f t="shared" si="332"/>
        <v>4.3666666666666671</v>
      </c>
      <c r="DS342" s="24">
        <f t="shared" si="350"/>
        <v>8.7287878787878785</v>
      </c>
      <c r="EA342" s="2">
        <f t="shared" si="326"/>
        <v>1992</v>
      </c>
      <c r="EB342" s="20" t="s">
        <v>125</v>
      </c>
      <c r="EC342" s="15">
        <v>12.5</v>
      </c>
      <c r="ED342" s="15">
        <v>13.4</v>
      </c>
      <c r="EE342" s="15">
        <v>13.5</v>
      </c>
      <c r="EF342" s="15">
        <v>11.5</v>
      </c>
      <c r="EG342" s="15">
        <v>10.199999999999999</v>
      </c>
      <c r="EH342" s="15">
        <v>6.9</v>
      </c>
      <c r="EI342" s="15">
        <v>6.2</v>
      </c>
      <c r="EJ342" s="15">
        <v>6</v>
      </c>
      <c r="EK342" s="15">
        <v>6.9</v>
      </c>
      <c r="EL342" s="15">
        <v>9.3000000000000007</v>
      </c>
      <c r="EM342" s="15">
        <v>10.3</v>
      </c>
      <c r="EN342" s="15">
        <v>12.9</v>
      </c>
      <c r="EO342" s="21">
        <f t="shared" si="322"/>
        <v>9.9666666666666668</v>
      </c>
      <c r="EQ342" s="22">
        <f t="shared" si="323"/>
        <v>13.133333333333333</v>
      </c>
      <c r="ER342" s="23">
        <f t="shared" si="324"/>
        <v>6.3666666666666671</v>
      </c>
      <c r="ES342" s="24">
        <f t="shared" si="344"/>
        <v>10.509848484848483</v>
      </c>
      <c r="FA342" s="2">
        <f t="shared" si="325"/>
        <v>1992</v>
      </c>
      <c r="FB342" s="20" t="s">
        <v>125</v>
      </c>
      <c r="FC342" s="15">
        <v>9.8000000000000007</v>
      </c>
      <c r="FD342" s="15">
        <v>10.199999999999999</v>
      </c>
      <c r="FE342" s="15">
        <v>9.6999999999999993</v>
      </c>
      <c r="FF342" s="15">
        <v>7.3</v>
      </c>
      <c r="FG342" s="15">
        <v>5.0999999999999996</v>
      </c>
      <c r="FH342" s="15">
        <v>1.9</v>
      </c>
      <c r="FI342" s="15">
        <v>3.1</v>
      </c>
      <c r="FJ342" s="15">
        <v>2.8</v>
      </c>
      <c r="FK342" s="15">
        <v>3.4</v>
      </c>
      <c r="FL342" s="15">
        <v>6.3</v>
      </c>
      <c r="FM342" s="15">
        <v>7.2</v>
      </c>
      <c r="FN342" s="15">
        <v>10.5</v>
      </c>
      <c r="FO342" s="21">
        <f t="shared" si="340"/>
        <v>6.4416666666666664</v>
      </c>
      <c r="FQ342" s="22">
        <f t="shared" si="341"/>
        <v>9.9</v>
      </c>
      <c r="FR342" s="23">
        <f t="shared" si="342"/>
        <v>2.6</v>
      </c>
      <c r="FS342" s="24">
        <f t="shared" si="351"/>
        <v>6.3212121212121213</v>
      </c>
      <c r="GA342" s="2">
        <f t="shared" ref="GA342:GA372" si="355">GA341+1</f>
        <v>1992</v>
      </c>
      <c r="GB342" s="20" t="s">
        <v>125</v>
      </c>
      <c r="GC342" s="15">
        <v>12.4</v>
      </c>
      <c r="GD342" s="15">
        <v>12.9</v>
      </c>
      <c r="GE342" s="15">
        <v>13.2</v>
      </c>
      <c r="GF342" s="15">
        <v>10.5</v>
      </c>
      <c r="GG342" s="15">
        <v>8.8000000000000007</v>
      </c>
      <c r="GH342" s="15">
        <v>5.7</v>
      </c>
      <c r="GI342" s="15">
        <v>6.4</v>
      </c>
      <c r="GJ342" s="15">
        <v>6.6</v>
      </c>
      <c r="GK342" s="15">
        <v>6.6</v>
      </c>
      <c r="GL342" s="15">
        <v>9.3000000000000007</v>
      </c>
      <c r="GM342" s="15">
        <v>10.1</v>
      </c>
      <c r="GN342" s="15">
        <v>12.7</v>
      </c>
      <c r="GO342" s="21">
        <f t="shared" si="352"/>
        <v>9.6</v>
      </c>
      <c r="GQ342" s="22">
        <f t="shared" si="353"/>
        <v>12.833333333333334</v>
      </c>
      <c r="GR342" s="23">
        <f t="shared" si="354"/>
        <v>6.2333333333333343</v>
      </c>
      <c r="GS342" s="24">
        <f t="shared" si="316"/>
        <v>9.7742424242424235</v>
      </c>
      <c r="GT342" s="22">
        <f>AVERAGE(Sheet1!AQ342,Sheet1!BQ342,Sheet1!CQ342,Sheet1!DQ341,Sheet1!EQ342,Sheet1!FQ342,Sheet1!GQ342)</f>
        <v>11.40952380952381</v>
      </c>
      <c r="GU342" s="23">
        <f>AVERAGE(Sheet1!AR342,Sheet1!BR342,Sheet1!CR342,Sheet1!DR341,Sheet1!ER342,Sheet1!FR342,Sheet1!GR342)</f>
        <v>5.6095238095238091</v>
      </c>
      <c r="GV342" s="22">
        <f t="shared" si="317"/>
        <v>11.873160173160171</v>
      </c>
      <c r="GW342" s="23">
        <f t="shared" si="318"/>
        <v>5.9865800865800853</v>
      </c>
      <c r="GX342" s="24">
        <f>AVERAGE(Sheet1!$AO342,Sheet1!$BO342,Sheet1!$CO342,Sheet1!$DO341,Sheet1!$EO342,Sheet1!$FO342,Sheet1!$GO342)</f>
        <v>8.6369047619047628</v>
      </c>
      <c r="GY342" s="24">
        <f t="shared" si="319"/>
        <v>9.0164502164502149</v>
      </c>
    </row>
    <row r="343" spans="1:207">
      <c r="A343" s="7"/>
      <c r="B343" s="8">
        <f t="shared" si="333"/>
        <v>9.0821428571428573</v>
      </c>
      <c r="C343" s="25">
        <f t="shared" si="343"/>
        <v>9.01404761904762</v>
      </c>
      <c r="D343" s="16">
        <f t="shared" si="348"/>
        <v>9.0336904761904755</v>
      </c>
      <c r="E343" s="8">
        <f t="shared" si="315"/>
        <v>9.023869047619046</v>
      </c>
      <c r="F343" s="29">
        <f t="shared" si="320"/>
        <v>8.865896825396824</v>
      </c>
      <c r="G343" s="16">
        <f t="shared" si="334"/>
        <v>14.9</v>
      </c>
      <c r="H343" s="17">
        <f t="shared" si="335"/>
        <v>8.9499999999999993</v>
      </c>
      <c r="I343" s="18">
        <f t="shared" si="336"/>
        <v>1.5</v>
      </c>
      <c r="J343" s="61">
        <f t="shared" si="337"/>
        <v>8.1999999999999993</v>
      </c>
      <c r="AB343" s="62">
        <v>1993</v>
      </c>
      <c r="AC343" s="15">
        <v>12.2</v>
      </c>
      <c r="AD343" s="15">
        <v>12.4</v>
      </c>
      <c r="AE343" s="15">
        <v>11.1</v>
      </c>
      <c r="AF343" s="15">
        <v>10.3</v>
      </c>
      <c r="AG343" s="15">
        <v>8</v>
      </c>
      <c r="AH343" s="15">
        <v>7</v>
      </c>
      <c r="AI343" s="15">
        <v>6.9</v>
      </c>
      <c r="AJ343" s="15">
        <v>6.8</v>
      </c>
      <c r="AK343" s="15">
        <v>7.8</v>
      </c>
      <c r="AL343" s="15">
        <v>8.3000000000000007</v>
      </c>
      <c r="AM343" s="15">
        <v>8.5</v>
      </c>
      <c r="AN343" s="15">
        <v>10</v>
      </c>
      <c r="AO343" s="21">
        <f t="shared" si="345"/>
        <v>9.1083333333333325</v>
      </c>
      <c r="AQ343" s="22">
        <f t="shared" si="346"/>
        <v>11.9</v>
      </c>
      <c r="AR343" s="23">
        <f t="shared" si="347"/>
        <v>6.8999999999999995</v>
      </c>
      <c r="AS343" s="24">
        <f t="shared" si="313"/>
        <v>9.1053030303030305</v>
      </c>
      <c r="BA343" s="2">
        <f t="shared" si="314"/>
        <v>1993</v>
      </c>
      <c r="BB343" s="20" t="s">
        <v>126</v>
      </c>
      <c r="BC343" s="15">
        <v>11.6</v>
      </c>
      <c r="BD343" s="15">
        <v>11.3</v>
      </c>
      <c r="BE343" s="15">
        <v>10.199999999999999</v>
      </c>
      <c r="BF343" s="15">
        <v>9.5</v>
      </c>
      <c r="BG343" s="15">
        <v>8.9</v>
      </c>
      <c r="BH343" s="15">
        <v>6.3</v>
      </c>
      <c r="BI343" s="15">
        <v>6.5</v>
      </c>
      <c r="BJ343" s="15">
        <v>7</v>
      </c>
      <c r="BK343" s="15">
        <v>5.7</v>
      </c>
      <c r="BL343" s="15">
        <v>7.2</v>
      </c>
      <c r="BM343" s="15">
        <v>7.7</v>
      </c>
      <c r="BN343" s="15">
        <v>9.6</v>
      </c>
      <c r="BO343" s="21">
        <f t="shared" si="310"/>
        <v>8.4583333333333321</v>
      </c>
      <c r="BQ343" s="22">
        <f t="shared" si="311"/>
        <v>11.033333333333331</v>
      </c>
      <c r="BR343" s="23">
        <f t="shared" si="312"/>
        <v>6.6000000000000005</v>
      </c>
      <c r="BS343" s="24">
        <f t="shared" si="321"/>
        <v>7.9348484848484846</v>
      </c>
      <c r="CA343" s="2">
        <f t="shared" si="338"/>
        <v>1993</v>
      </c>
      <c r="CB343" s="20" t="s">
        <v>126</v>
      </c>
      <c r="CC343" s="15">
        <v>12.8</v>
      </c>
      <c r="CD343" s="15">
        <v>13.8</v>
      </c>
      <c r="CE343" s="15">
        <v>13.2</v>
      </c>
      <c r="CF343" s="15">
        <v>11.3</v>
      </c>
      <c r="CG343" s="15">
        <v>10.1</v>
      </c>
      <c r="CH343" s="15">
        <v>8.6</v>
      </c>
      <c r="CI343" s="15">
        <v>9.4</v>
      </c>
      <c r="CJ343" s="15">
        <v>9.6</v>
      </c>
      <c r="CK343" s="15">
        <v>8.8000000000000007</v>
      </c>
      <c r="CL343" s="15">
        <v>8.6999999999999993</v>
      </c>
      <c r="CM343" s="15">
        <v>10.4</v>
      </c>
      <c r="CN343" s="15">
        <v>11.3</v>
      </c>
      <c r="CO343" s="21">
        <f t="shared" si="327"/>
        <v>10.666666666666666</v>
      </c>
      <c r="CQ343" s="22">
        <f t="shared" si="328"/>
        <v>13.266666666666666</v>
      </c>
      <c r="CR343" s="23">
        <f t="shared" si="329"/>
        <v>9.2000000000000011</v>
      </c>
      <c r="CS343" s="24">
        <f t="shared" si="349"/>
        <v>10.686363636363637</v>
      </c>
      <c r="DA343" s="2">
        <f t="shared" si="339"/>
        <v>1993</v>
      </c>
      <c r="DB343" s="20" t="s">
        <v>126</v>
      </c>
      <c r="DC343" s="15">
        <v>13.2</v>
      </c>
      <c r="DD343" s="15">
        <v>13.1</v>
      </c>
      <c r="DE343" s="15">
        <v>11.1</v>
      </c>
      <c r="DF343" s="15">
        <v>10.3</v>
      </c>
      <c r="DG343" s="15">
        <v>7.3</v>
      </c>
      <c r="DH343" s="15">
        <v>5.3</v>
      </c>
      <c r="DI343" s="15">
        <v>5.8</v>
      </c>
      <c r="DJ343" s="15">
        <v>6.8</v>
      </c>
      <c r="DK343" s="15">
        <v>6.9</v>
      </c>
      <c r="DL343" s="15">
        <v>8.6</v>
      </c>
      <c r="DM343" s="15">
        <v>9.4</v>
      </c>
      <c r="DN343" s="15">
        <v>11.4</v>
      </c>
      <c r="DO343" s="21">
        <f t="shared" si="330"/>
        <v>9.1</v>
      </c>
      <c r="DQ343" s="22">
        <f t="shared" si="331"/>
        <v>12.466666666666667</v>
      </c>
      <c r="DR343" s="23">
        <f t="shared" si="332"/>
        <v>5.9666666666666659</v>
      </c>
      <c r="DS343" s="24">
        <f t="shared" si="350"/>
        <v>8.7651515151515138</v>
      </c>
      <c r="EA343" s="2">
        <f t="shared" si="326"/>
        <v>1993</v>
      </c>
      <c r="EB343" s="20" t="s">
        <v>126</v>
      </c>
      <c r="EC343" s="15">
        <v>14.2</v>
      </c>
      <c r="ED343" s="15">
        <v>14.9</v>
      </c>
      <c r="EE343" s="15">
        <v>13.6</v>
      </c>
      <c r="EF343" s="15">
        <v>12.2</v>
      </c>
      <c r="EG343" s="15">
        <v>8.8000000000000007</v>
      </c>
      <c r="EH343" s="15">
        <v>6.8</v>
      </c>
      <c r="EI343" s="15">
        <v>8</v>
      </c>
      <c r="EJ343" s="15">
        <v>8.1</v>
      </c>
      <c r="EK343" s="15">
        <v>7.8</v>
      </c>
      <c r="EL343" s="15">
        <v>8.4</v>
      </c>
      <c r="EM343" s="15">
        <v>9.8000000000000007</v>
      </c>
      <c r="EN343" s="15">
        <v>11.6</v>
      </c>
      <c r="EO343" s="21">
        <f t="shared" si="322"/>
        <v>10.35</v>
      </c>
      <c r="EQ343" s="22">
        <f t="shared" si="323"/>
        <v>14.233333333333334</v>
      </c>
      <c r="ER343" s="23">
        <f t="shared" si="324"/>
        <v>7.6333333333333329</v>
      </c>
      <c r="ES343" s="24">
        <f t="shared" si="344"/>
        <v>10.498484848484848</v>
      </c>
      <c r="FA343" s="2">
        <f t="shared" si="325"/>
        <v>1993</v>
      </c>
      <c r="FB343" s="20" t="s">
        <v>126</v>
      </c>
      <c r="FC343" s="15">
        <v>10.8</v>
      </c>
      <c r="FD343" s="15">
        <v>11.1</v>
      </c>
      <c r="FE343" s="15">
        <v>9.5</v>
      </c>
      <c r="FF343" s="15">
        <v>7.3</v>
      </c>
      <c r="FG343" s="15">
        <v>4</v>
      </c>
      <c r="FH343" s="15">
        <v>1.5</v>
      </c>
      <c r="FI343" s="15">
        <v>4.5999999999999996</v>
      </c>
      <c r="FJ343" s="15">
        <v>4.5</v>
      </c>
      <c r="FK343" s="15">
        <v>4.2</v>
      </c>
      <c r="FL343" s="15">
        <v>5.3</v>
      </c>
      <c r="FM343" s="15">
        <v>6.1</v>
      </c>
      <c r="FN343" s="15">
        <v>9</v>
      </c>
      <c r="FO343" s="21">
        <f t="shared" si="340"/>
        <v>6.4916666666666663</v>
      </c>
      <c r="FQ343" s="22">
        <f t="shared" si="341"/>
        <v>10.466666666666667</v>
      </c>
      <c r="FR343" s="23">
        <f t="shared" si="342"/>
        <v>3.5333333333333332</v>
      </c>
      <c r="FS343" s="24">
        <f t="shared" si="351"/>
        <v>6.378787878787878</v>
      </c>
      <c r="GA343" s="2">
        <f t="shared" si="355"/>
        <v>1993</v>
      </c>
      <c r="GB343" s="20" t="s">
        <v>126</v>
      </c>
      <c r="GC343" s="15">
        <v>14.2</v>
      </c>
      <c r="GD343" s="15">
        <v>14.3</v>
      </c>
      <c r="GE343" s="15">
        <v>12.7</v>
      </c>
      <c r="GF343" s="15">
        <v>11.5</v>
      </c>
      <c r="GG343" s="15">
        <v>8.8000000000000007</v>
      </c>
      <c r="GH343" s="15">
        <v>6.2</v>
      </c>
      <c r="GI343" s="15">
        <v>8</v>
      </c>
      <c r="GJ343" s="15">
        <v>8.1999999999999993</v>
      </c>
      <c r="GK343" s="15">
        <v>7.4</v>
      </c>
      <c r="GL343" s="15">
        <v>9</v>
      </c>
      <c r="GM343" s="15">
        <v>10.199999999999999</v>
      </c>
      <c r="GN343" s="15">
        <v>12.4</v>
      </c>
      <c r="GO343" s="21">
        <f t="shared" si="352"/>
        <v>10.241666666666669</v>
      </c>
      <c r="GQ343" s="22">
        <f t="shared" si="353"/>
        <v>13.733333333333334</v>
      </c>
      <c r="GR343" s="23">
        <f t="shared" si="354"/>
        <v>7.4666666666666659</v>
      </c>
      <c r="GS343" s="24">
        <f t="shared" si="316"/>
        <v>9.8560606060606055</v>
      </c>
      <c r="GT343" s="22">
        <f>AVERAGE(Sheet1!AQ343,Sheet1!BQ343,Sheet1!CQ343,Sheet1!DQ342,Sheet1!EQ343,Sheet1!FQ343,Sheet1!GQ343)</f>
        <v>12.304761904761904</v>
      </c>
      <c r="GU343" s="23">
        <f>AVERAGE(Sheet1!AR343,Sheet1!BR343,Sheet1!CR343,Sheet1!DR342,Sheet1!ER343,Sheet1!FR343,Sheet1!GR343)</f>
        <v>6.5285714285714294</v>
      </c>
      <c r="GV343" s="22">
        <f t="shared" si="317"/>
        <v>11.847619047619046</v>
      </c>
      <c r="GW343" s="23">
        <f t="shared" si="318"/>
        <v>6.0554112554112551</v>
      </c>
      <c r="GX343" s="24">
        <f>AVERAGE(Sheet1!$AO343,Sheet1!$BO343,Sheet1!$CO343,Sheet1!$DO342,Sheet1!$EO343,Sheet1!$FO343,Sheet1!$GO343)</f>
        <v>9.0821428571428573</v>
      </c>
      <c r="GY343" s="24">
        <f t="shared" si="319"/>
        <v>9.0269480519480503</v>
      </c>
    </row>
    <row r="344" spans="1:207">
      <c r="A344" s="7"/>
      <c r="B344" s="8">
        <f t="shared" si="333"/>
        <v>8.5906746031746017</v>
      </c>
      <c r="C344" s="25">
        <f t="shared" si="343"/>
        <v>8.8481349206349194</v>
      </c>
      <c r="D344" s="16">
        <f t="shared" si="348"/>
        <v>8.9981150793650801</v>
      </c>
      <c r="E344" s="8">
        <f t="shared" si="315"/>
        <v>9.0008432539682524</v>
      </c>
      <c r="F344" s="29">
        <f t="shared" si="320"/>
        <v>8.8692579365079354</v>
      </c>
      <c r="G344" s="16">
        <f t="shared" si="334"/>
        <v>14.1</v>
      </c>
      <c r="H344" s="17">
        <f t="shared" si="335"/>
        <v>8.4</v>
      </c>
      <c r="I344" s="18">
        <f t="shared" si="336"/>
        <v>1.9</v>
      </c>
      <c r="J344" s="61">
        <f t="shared" si="337"/>
        <v>8</v>
      </c>
      <c r="AB344" s="62">
        <v>1994</v>
      </c>
      <c r="AC344" s="15">
        <v>10.199999999999999</v>
      </c>
      <c r="AD344" s="15">
        <v>12.4</v>
      </c>
      <c r="AE344" s="15">
        <v>11</v>
      </c>
      <c r="AF344" s="15">
        <v>9.9</v>
      </c>
      <c r="AG344" s="15">
        <v>7.4</v>
      </c>
      <c r="AH344" s="15">
        <v>5.8</v>
      </c>
      <c r="AI344" s="15">
        <v>6.1</v>
      </c>
      <c r="AJ344" s="15">
        <v>5.4</v>
      </c>
      <c r="AK344" s="15">
        <v>5.6</v>
      </c>
      <c r="AL344" s="15">
        <v>7.6</v>
      </c>
      <c r="AM344" s="15">
        <v>8</v>
      </c>
      <c r="AN344" s="15">
        <v>10</v>
      </c>
      <c r="AO344" s="21">
        <f t="shared" si="345"/>
        <v>8.2833333333333332</v>
      </c>
      <c r="AQ344" s="22">
        <f t="shared" si="346"/>
        <v>11.200000000000001</v>
      </c>
      <c r="AR344" s="23">
        <f t="shared" si="347"/>
        <v>5.7666666666666657</v>
      </c>
      <c r="AS344" s="24">
        <f t="shared" si="313"/>
        <v>9.0393939393939391</v>
      </c>
      <c r="BA344" s="2">
        <f t="shared" si="314"/>
        <v>1994</v>
      </c>
      <c r="BB344" s="20" t="s">
        <v>127</v>
      </c>
      <c r="BC344" s="15">
        <v>9.6</v>
      </c>
      <c r="BD344" s="15">
        <v>11.5</v>
      </c>
      <c r="BE344" s="15">
        <v>8.6999999999999993</v>
      </c>
      <c r="BF344" s="15">
        <v>9.6</v>
      </c>
      <c r="BG344" s="15">
        <v>7.4</v>
      </c>
      <c r="BH344" s="15">
        <v>5.4</v>
      </c>
      <c r="BI344" s="15">
        <v>5.6</v>
      </c>
      <c r="BJ344" s="15">
        <v>4.5999999999999996</v>
      </c>
      <c r="BK344" s="15">
        <v>4.8</v>
      </c>
      <c r="BL344" s="15">
        <v>6.2</v>
      </c>
      <c r="BM344" s="15">
        <v>7.4</v>
      </c>
      <c r="BN344" s="15">
        <v>9.3000000000000007</v>
      </c>
      <c r="BO344" s="21">
        <f t="shared" si="310"/>
        <v>7.5083333333333337</v>
      </c>
      <c r="BQ344" s="22">
        <f t="shared" si="311"/>
        <v>9.9333333333333336</v>
      </c>
      <c r="BR344" s="23">
        <f t="shared" si="312"/>
        <v>5.2</v>
      </c>
      <c r="BS344" s="24">
        <f t="shared" si="321"/>
        <v>7.8916666666666666</v>
      </c>
      <c r="CA344" s="2">
        <f t="shared" si="338"/>
        <v>1994</v>
      </c>
      <c r="CB344" s="20" t="s">
        <v>127</v>
      </c>
      <c r="CC344" s="15">
        <v>11.5</v>
      </c>
      <c r="CD344" s="15">
        <v>13.4</v>
      </c>
      <c r="CE344" s="15">
        <v>12.7</v>
      </c>
      <c r="CF344" s="15">
        <v>12.1</v>
      </c>
      <c r="CG344" s="15">
        <v>9.6999999999999993</v>
      </c>
      <c r="CH344" s="15">
        <v>8.4</v>
      </c>
      <c r="CI344" s="15">
        <v>8.9</v>
      </c>
      <c r="CJ344" s="15">
        <v>7.5</v>
      </c>
      <c r="CK344" s="15">
        <v>7.6</v>
      </c>
      <c r="CL344" s="15">
        <v>9</v>
      </c>
      <c r="CM344" s="15">
        <v>9.6</v>
      </c>
      <c r="CN344" s="15">
        <v>12.2</v>
      </c>
      <c r="CO344" s="21">
        <f t="shared" si="327"/>
        <v>10.216666666666667</v>
      </c>
      <c r="CQ344" s="22">
        <f t="shared" si="328"/>
        <v>12.533333333333331</v>
      </c>
      <c r="CR344" s="23">
        <f t="shared" si="329"/>
        <v>8.2666666666666675</v>
      </c>
      <c r="CS344" s="24">
        <f t="shared" si="349"/>
        <v>10.621212121212123</v>
      </c>
      <c r="DA344" s="2">
        <f t="shared" si="339"/>
        <v>1994</v>
      </c>
      <c r="DB344" s="20" t="s">
        <v>127</v>
      </c>
      <c r="DC344" s="15">
        <v>11.2</v>
      </c>
      <c r="DD344" s="15">
        <v>13.1</v>
      </c>
      <c r="DE344" s="15">
        <v>10.8</v>
      </c>
      <c r="DF344" s="15">
        <v>9.9</v>
      </c>
      <c r="DG344" s="15">
        <v>7.2</v>
      </c>
      <c r="DH344" s="15">
        <v>5.3</v>
      </c>
      <c r="DI344" s="15">
        <v>5.3</v>
      </c>
      <c r="DJ344" s="15">
        <v>5.4</v>
      </c>
      <c r="DK344" s="15">
        <v>5.6</v>
      </c>
      <c r="DL344" s="15">
        <v>8</v>
      </c>
      <c r="DM344" s="15">
        <v>9.1</v>
      </c>
      <c r="DN344" s="15">
        <v>12</v>
      </c>
      <c r="DO344" s="21">
        <f t="shared" si="330"/>
        <v>8.5749999999999975</v>
      </c>
      <c r="DQ344" s="22">
        <f t="shared" si="331"/>
        <v>11.699999999999998</v>
      </c>
      <c r="DR344" s="23">
        <f t="shared" si="332"/>
        <v>5.333333333333333</v>
      </c>
      <c r="DS344" s="24">
        <f t="shared" si="350"/>
        <v>8.7560606060606059</v>
      </c>
      <c r="EA344" s="2">
        <f t="shared" si="326"/>
        <v>1994</v>
      </c>
      <c r="EB344" s="20" t="s">
        <v>127</v>
      </c>
      <c r="EC344" s="15">
        <v>11.4</v>
      </c>
      <c r="ED344" s="15">
        <v>14.1</v>
      </c>
      <c r="EE344" s="15">
        <v>12.6</v>
      </c>
      <c r="EF344" s="30">
        <f>(EF341+EF342+EF343+EF345+EF346+EF347)/6</f>
        <v>10.700000000000001</v>
      </c>
      <c r="EG344" s="30">
        <f>(EG341+EG342+EG343+EG345+EG346+EG347)/6</f>
        <v>9.2166666666666668</v>
      </c>
      <c r="EH344" s="15">
        <v>7.3</v>
      </c>
      <c r="EI344" s="15">
        <v>7.5</v>
      </c>
      <c r="EJ344" s="15">
        <v>6.1</v>
      </c>
      <c r="EK344" s="15">
        <v>5.9</v>
      </c>
      <c r="EL344" s="15">
        <v>8.4</v>
      </c>
      <c r="EM344" s="15">
        <v>9.4</v>
      </c>
      <c r="EN344" s="15">
        <v>12.1</v>
      </c>
      <c r="EO344" s="21">
        <f t="shared" si="322"/>
        <v>9.5597222222222236</v>
      </c>
      <c r="EQ344" s="22">
        <f t="shared" si="323"/>
        <v>12.700000000000001</v>
      </c>
      <c r="ER344" s="23">
        <f t="shared" si="324"/>
        <v>6.9666666666666659</v>
      </c>
      <c r="ES344" s="24">
        <f t="shared" si="344"/>
        <v>10.409217171717172</v>
      </c>
      <c r="FA344" s="2">
        <f t="shared" si="325"/>
        <v>1994</v>
      </c>
      <c r="FB344" s="20" t="s">
        <v>127</v>
      </c>
      <c r="FC344" s="15">
        <v>8.3000000000000007</v>
      </c>
      <c r="FD344" s="15">
        <v>11</v>
      </c>
      <c r="FE344" s="15">
        <v>7.7</v>
      </c>
      <c r="FF344" s="15">
        <v>7.8</v>
      </c>
      <c r="FG344" s="15">
        <v>4.3</v>
      </c>
      <c r="FH344" s="15">
        <v>3</v>
      </c>
      <c r="FI344" s="15">
        <v>2.4</v>
      </c>
      <c r="FJ344" s="15">
        <v>1.9</v>
      </c>
      <c r="FK344" s="15">
        <v>2.7</v>
      </c>
      <c r="FL344" s="15">
        <v>5.5</v>
      </c>
      <c r="FM344" s="15">
        <v>6.8</v>
      </c>
      <c r="FN344" s="15">
        <v>9.6999999999999993</v>
      </c>
      <c r="FO344" s="21">
        <f t="shared" si="340"/>
        <v>5.9249999999999998</v>
      </c>
      <c r="FQ344" s="22">
        <f t="shared" si="341"/>
        <v>9</v>
      </c>
      <c r="FR344" s="23">
        <f t="shared" si="342"/>
        <v>2.4333333333333336</v>
      </c>
      <c r="FS344" s="24">
        <f t="shared" si="351"/>
        <v>6.3674242424242413</v>
      </c>
      <c r="GA344" s="2">
        <f t="shared" si="355"/>
        <v>1994</v>
      </c>
      <c r="GB344" s="20" t="s">
        <v>127</v>
      </c>
      <c r="GC344" s="15">
        <v>11.7</v>
      </c>
      <c r="GD344" s="15">
        <v>13.9</v>
      </c>
      <c r="GE344" s="15">
        <v>11.6</v>
      </c>
      <c r="GF344" s="15">
        <v>11.8</v>
      </c>
      <c r="GG344" s="15">
        <v>8.3000000000000007</v>
      </c>
      <c r="GH344" s="15">
        <v>6.8</v>
      </c>
      <c r="GI344" s="15">
        <v>6.5</v>
      </c>
      <c r="GJ344" s="15">
        <v>6.1</v>
      </c>
      <c r="GK344" s="15">
        <v>6.9</v>
      </c>
      <c r="GL344" s="15">
        <v>8.6</v>
      </c>
      <c r="GM344" s="15">
        <v>9.9</v>
      </c>
      <c r="GN344" s="15">
        <v>12.4</v>
      </c>
      <c r="GO344" s="21">
        <f t="shared" si="352"/>
        <v>9.5416666666666661</v>
      </c>
      <c r="GQ344" s="22">
        <f t="shared" si="353"/>
        <v>12.4</v>
      </c>
      <c r="GR344" s="23">
        <f t="shared" si="354"/>
        <v>6.4666666666666659</v>
      </c>
      <c r="GS344" s="24">
        <f t="shared" si="316"/>
        <v>9.8598484848484862</v>
      </c>
      <c r="GT344" s="22">
        <f>AVERAGE(Sheet1!AQ344,Sheet1!BQ344,Sheet1!CQ344,Sheet1!DQ343,Sheet1!EQ344,Sheet1!FQ344,Sheet1!GQ344)</f>
        <v>11.461904761904764</v>
      </c>
      <c r="GU344" s="23">
        <f>AVERAGE(Sheet1!AR344,Sheet1!BR344,Sheet1!CR344,Sheet1!DR343,Sheet1!ER344,Sheet1!FR344,Sheet1!GR344)</f>
        <v>5.8666666666666663</v>
      </c>
      <c r="GV344" s="22">
        <f t="shared" si="317"/>
        <v>11.808658008658007</v>
      </c>
      <c r="GW344" s="23">
        <f t="shared" si="318"/>
        <v>6.0432900432900425</v>
      </c>
      <c r="GX344" s="24">
        <f>AVERAGE(Sheet1!$AO344,Sheet1!$BO344,Sheet1!$CO344,Sheet1!$DO343,Sheet1!$EO344,Sheet1!$FO344,Sheet1!$GO344)</f>
        <v>8.5906746031746017</v>
      </c>
      <c r="GY344" s="24">
        <f t="shared" si="319"/>
        <v>8.9934163059163055</v>
      </c>
    </row>
    <row r="345" spans="1:207">
      <c r="A345" s="7">
        <f>A340+5</f>
        <v>1995</v>
      </c>
      <c r="B345" s="8">
        <f t="shared" si="333"/>
        <v>8.296428571428569</v>
      </c>
      <c r="C345" s="25">
        <f t="shared" si="343"/>
        <v>8.6728968253968226</v>
      </c>
      <c r="D345" s="16">
        <f t="shared" si="348"/>
        <v>8.9171626984126977</v>
      </c>
      <c r="E345" s="8">
        <f t="shared" si="315"/>
        <v>8.9650099206349179</v>
      </c>
      <c r="F345" s="29">
        <f t="shared" si="320"/>
        <v>8.8672579365079347</v>
      </c>
      <c r="G345" s="16">
        <f t="shared" si="334"/>
        <v>14.5</v>
      </c>
      <c r="H345" s="17">
        <f t="shared" si="335"/>
        <v>7.85</v>
      </c>
      <c r="I345" s="18">
        <f t="shared" si="336"/>
        <v>0.3</v>
      </c>
      <c r="J345" s="61">
        <f t="shared" si="337"/>
        <v>7.4</v>
      </c>
      <c r="AB345" s="62">
        <v>1995</v>
      </c>
      <c r="AC345" s="15">
        <v>12</v>
      </c>
      <c r="AD345" s="15">
        <v>12.2</v>
      </c>
      <c r="AE345" s="15">
        <v>10.3</v>
      </c>
      <c r="AF345" s="15">
        <v>7.9</v>
      </c>
      <c r="AG345" s="15">
        <v>7.4</v>
      </c>
      <c r="AH345" s="15">
        <v>5.4</v>
      </c>
      <c r="AI345" s="15">
        <v>5.0999999999999996</v>
      </c>
      <c r="AJ345" s="15">
        <v>5.9</v>
      </c>
      <c r="AK345" s="15">
        <v>5.9</v>
      </c>
      <c r="AL345" s="15">
        <v>7</v>
      </c>
      <c r="AM345" s="15">
        <v>8.9</v>
      </c>
      <c r="AN345" s="15">
        <v>9</v>
      </c>
      <c r="AO345" s="21">
        <f t="shared" si="345"/>
        <v>8.0833333333333339</v>
      </c>
      <c r="AQ345" s="22">
        <f t="shared" si="346"/>
        <v>11.5</v>
      </c>
      <c r="AR345" s="23">
        <f t="shared" si="347"/>
        <v>5.4666666666666659</v>
      </c>
      <c r="AS345" s="24">
        <f t="shared" si="313"/>
        <v>8.9409090909090896</v>
      </c>
      <c r="BA345" s="2">
        <f t="shared" si="314"/>
        <v>1995</v>
      </c>
      <c r="BB345" s="20" t="s">
        <v>128</v>
      </c>
      <c r="BC345" s="15">
        <v>11.1</v>
      </c>
      <c r="BD345" s="15">
        <v>10.6</v>
      </c>
      <c r="BE345" s="15">
        <v>8.8000000000000007</v>
      </c>
      <c r="BF345" s="15">
        <v>7.2</v>
      </c>
      <c r="BG345" s="15">
        <v>6.4</v>
      </c>
      <c r="BH345" s="15">
        <v>4.5</v>
      </c>
      <c r="BI345" s="15">
        <v>3.7</v>
      </c>
      <c r="BJ345" s="15">
        <v>5.6</v>
      </c>
      <c r="BK345" s="15">
        <v>5.4</v>
      </c>
      <c r="BL345" s="15">
        <v>5.8</v>
      </c>
      <c r="BM345" s="15">
        <v>7.3</v>
      </c>
      <c r="BN345" s="15">
        <v>7.5</v>
      </c>
      <c r="BO345" s="21">
        <f t="shared" si="310"/>
        <v>6.9916666666666671</v>
      </c>
      <c r="BQ345" s="22">
        <f t="shared" si="311"/>
        <v>10.166666666666666</v>
      </c>
      <c r="BR345" s="23">
        <f t="shared" si="312"/>
        <v>4.5999999999999996</v>
      </c>
      <c r="BS345" s="24">
        <f t="shared" si="321"/>
        <v>7.8053030303030315</v>
      </c>
      <c r="CA345" s="2">
        <f t="shared" si="338"/>
        <v>1995</v>
      </c>
      <c r="CB345" s="20" t="s">
        <v>128</v>
      </c>
      <c r="CC345" s="15">
        <v>13.7</v>
      </c>
      <c r="CD345" s="15">
        <v>13.9</v>
      </c>
      <c r="CE345" s="15">
        <v>12.6</v>
      </c>
      <c r="CF345" s="15">
        <v>9.1999999999999993</v>
      </c>
      <c r="CG345" s="15">
        <v>8.9</v>
      </c>
      <c r="CH345" s="15">
        <v>7.7</v>
      </c>
      <c r="CI345" s="15">
        <v>6.4</v>
      </c>
      <c r="CJ345" s="15">
        <v>7.8</v>
      </c>
      <c r="CK345" s="15">
        <v>7.2</v>
      </c>
      <c r="CL345" s="15">
        <v>8.1</v>
      </c>
      <c r="CM345" s="15">
        <v>9.1999999999999993</v>
      </c>
      <c r="CN345" s="15">
        <v>10</v>
      </c>
      <c r="CO345" s="21">
        <f t="shared" si="327"/>
        <v>9.5583333333333336</v>
      </c>
      <c r="CQ345" s="22">
        <f t="shared" si="328"/>
        <v>13.4</v>
      </c>
      <c r="CR345" s="23">
        <f t="shared" si="329"/>
        <v>7.3000000000000007</v>
      </c>
      <c r="CS345" s="24">
        <f t="shared" si="349"/>
        <v>10.512878787878789</v>
      </c>
      <c r="DA345" s="2">
        <f t="shared" si="339"/>
        <v>1995</v>
      </c>
      <c r="DB345" s="20" t="s">
        <v>128</v>
      </c>
      <c r="DC345" s="15">
        <v>13.2</v>
      </c>
      <c r="DD345" s="15">
        <v>13.2</v>
      </c>
      <c r="DE345" s="15">
        <v>11.1</v>
      </c>
      <c r="DF345" s="15">
        <v>8</v>
      </c>
      <c r="DG345" s="15">
        <v>6.9</v>
      </c>
      <c r="DH345" s="15">
        <v>4.2</v>
      </c>
      <c r="DI345" s="15">
        <v>4.3</v>
      </c>
      <c r="DJ345" s="15">
        <v>5.8</v>
      </c>
      <c r="DK345" s="15">
        <v>6</v>
      </c>
      <c r="DL345" s="15">
        <v>7.1</v>
      </c>
      <c r="DM345" s="15">
        <v>9.5</v>
      </c>
      <c r="DN345" s="15">
        <v>9.3000000000000007</v>
      </c>
      <c r="DO345" s="21">
        <f t="shared" si="330"/>
        <v>8.2166666666666668</v>
      </c>
      <c r="DQ345" s="22">
        <f t="shared" si="331"/>
        <v>12.5</v>
      </c>
      <c r="DR345" s="23">
        <f t="shared" si="332"/>
        <v>4.7666666666666666</v>
      </c>
      <c r="DS345" s="24">
        <f t="shared" si="350"/>
        <v>8.7151515151515166</v>
      </c>
      <c r="EA345" s="2">
        <f t="shared" si="326"/>
        <v>1995</v>
      </c>
      <c r="EB345" s="20" t="s">
        <v>128</v>
      </c>
      <c r="EC345" s="15">
        <v>14.5</v>
      </c>
      <c r="ED345" s="15">
        <v>13.6</v>
      </c>
      <c r="EE345" s="15">
        <v>12.1</v>
      </c>
      <c r="EF345" s="15">
        <v>9.6</v>
      </c>
      <c r="EG345" s="15">
        <v>8.6</v>
      </c>
      <c r="EH345" s="15">
        <v>7.3</v>
      </c>
      <c r="EI345" s="15">
        <v>5.2</v>
      </c>
      <c r="EJ345" s="15">
        <v>7</v>
      </c>
      <c r="EK345" s="15">
        <v>6.8</v>
      </c>
      <c r="EL345" s="15">
        <v>8.3000000000000007</v>
      </c>
      <c r="EM345" s="15">
        <v>10.4</v>
      </c>
      <c r="EN345" s="15">
        <v>10.6</v>
      </c>
      <c r="EO345" s="21">
        <f t="shared" si="322"/>
        <v>9.5</v>
      </c>
      <c r="EQ345" s="22">
        <f t="shared" si="323"/>
        <v>13.4</v>
      </c>
      <c r="ER345" s="23">
        <f t="shared" si="324"/>
        <v>6.5</v>
      </c>
      <c r="ES345" s="24">
        <f t="shared" si="344"/>
        <v>10.328156565656563</v>
      </c>
      <c r="FA345" s="2">
        <f t="shared" si="325"/>
        <v>1995</v>
      </c>
      <c r="FB345" s="20" t="s">
        <v>128</v>
      </c>
      <c r="FC345" s="15">
        <v>12.5</v>
      </c>
      <c r="FD345" s="15">
        <v>11</v>
      </c>
      <c r="FE345" s="15">
        <v>8.5</v>
      </c>
      <c r="FF345" s="15">
        <v>6</v>
      </c>
      <c r="FG345" s="15">
        <v>4.5999999999999996</v>
      </c>
      <c r="FH345" s="15">
        <v>2</v>
      </c>
      <c r="FI345" s="15">
        <v>0.3</v>
      </c>
      <c r="FJ345" s="15">
        <v>3.6</v>
      </c>
      <c r="FK345" s="15">
        <v>3.5</v>
      </c>
      <c r="FL345" s="15">
        <v>4.7</v>
      </c>
      <c r="FM345" s="15">
        <v>6.7</v>
      </c>
      <c r="FN345" s="15">
        <v>7.7</v>
      </c>
      <c r="FO345" s="21">
        <f t="shared" si="340"/>
        <v>5.9250000000000007</v>
      </c>
      <c r="FQ345" s="22">
        <f t="shared" si="341"/>
        <v>10.666666666666666</v>
      </c>
      <c r="FR345" s="23">
        <f t="shared" si="342"/>
        <v>1.9666666666666668</v>
      </c>
      <c r="FS345" s="24">
        <f t="shared" si="351"/>
        <v>6.3500000000000005</v>
      </c>
      <c r="GA345" s="2">
        <f t="shared" si="355"/>
        <v>1995</v>
      </c>
      <c r="GB345" s="20" t="s">
        <v>128</v>
      </c>
      <c r="GC345" s="15">
        <v>14.4</v>
      </c>
      <c r="GD345" s="15">
        <v>14.4</v>
      </c>
      <c r="GE345" s="15">
        <v>12.6</v>
      </c>
      <c r="GF345" s="15">
        <v>10.1</v>
      </c>
      <c r="GG345" s="15">
        <v>8.3000000000000007</v>
      </c>
      <c r="GH345" s="15">
        <v>5.8</v>
      </c>
      <c r="GI345" s="15">
        <v>4.5</v>
      </c>
      <c r="GJ345" s="15">
        <v>6.7</v>
      </c>
      <c r="GK345" s="15">
        <v>7</v>
      </c>
      <c r="GL345" s="15">
        <v>8.3000000000000007</v>
      </c>
      <c r="GM345" s="15">
        <v>10.1</v>
      </c>
      <c r="GN345" s="15">
        <v>11.1</v>
      </c>
      <c r="GO345" s="21">
        <f t="shared" si="352"/>
        <v>9.4416666666666647</v>
      </c>
      <c r="GQ345" s="22">
        <f t="shared" si="353"/>
        <v>13.799999999999999</v>
      </c>
      <c r="GR345" s="23">
        <f t="shared" si="354"/>
        <v>5.666666666666667</v>
      </c>
      <c r="GS345" s="24">
        <f t="shared" si="316"/>
        <v>9.8469696969696976</v>
      </c>
      <c r="GT345" s="22">
        <f>AVERAGE(Sheet1!AQ345,Sheet1!BQ345,Sheet1!CQ345,Sheet1!DQ344,Sheet1!EQ345,Sheet1!FQ345,Sheet1!GQ345)</f>
        <v>12.09047619047619</v>
      </c>
      <c r="GU345" s="23">
        <f>AVERAGE(Sheet1!AR345,Sheet1!BR345,Sheet1!CR345,Sheet1!DR344,Sheet1!ER345,Sheet1!FR345,Sheet1!GR345)</f>
        <v>5.261904761904761</v>
      </c>
      <c r="GV345" s="22">
        <f t="shared" si="317"/>
        <v>11.845021645021644</v>
      </c>
      <c r="GW345" s="23">
        <f t="shared" si="318"/>
        <v>5.9567099567099566</v>
      </c>
      <c r="GX345" s="24">
        <f>AVERAGE(Sheet1!$AO345,Sheet1!$BO345,Sheet1!$CO345,Sheet1!$DO344,Sheet1!$EO345,Sheet1!$FO345,Sheet1!$GO345)</f>
        <v>8.296428571428569</v>
      </c>
      <c r="GY345" s="24">
        <f t="shared" si="319"/>
        <v>8.9343253968253968</v>
      </c>
    </row>
    <row r="346" spans="1:207">
      <c r="A346" s="7"/>
      <c r="B346" s="8">
        <f t="shared" si="333"/>
        <v>8.3908730158730158</v>
      </c>
      <c r="C346" s="25">
        <f t="shared" si="343"/>
        <v>8.5994047619047613</v>
      </c>
      <c r="D346" s="16">
        <f t="shared" si="348"/>
        <v>8.8768452380952372</v>
      </c>
      <c r="E346" s="8">
        <f t="shared" si="315"/>
        <v>8.9393749999999983</v>
      </c>
      <c r="F346" s="29">
        <f t="shared" si="320"/>
        <v>8.8665039682539675</v>
      </c>
      <c r="G346" s="16">
        <f t="shared" si="334"/>
        <v>13.8</v>
      </c>
      <c r="H346" s="17">
        <f t="shared" si="335"/>
        <v>8.4499999999999993</v>
      </c>
      <c r="I346" s="18">
        <f t="shared" si="336"/>
        <v>2.5</v>
      </c>
      <c r="J346" s="61">
        <f t="shared" si="337"/>
        <v>8.15</v>
      </c>
      <c r="AB346" s="62">
        <v>1996</v>
      </c>
      <c r="AC346" s="15">
        <v>11.6</v>
      </c>
      <c r="AD346" s="15">
        <v>11.5</v>
      </c>
      <c r="AE346" s="15">
        <v>11</v>
      </c>
      <c r="AF346" s="15">
        <v>8.6999999999999993</v>
      </c>
      <c r="AG346" s="15">
        <v>9</v>
      </c>
      <c r="AH346" s="15">
        <v>6.7</v>
      </c>
      <c r="AI346" s="15">
        <v>7</v>
      </c>
      <c r="AJ346" s="15">
        <v>6.8</v>
      </c>
      <c r="AK346" s="15">
        <v>6.2</v>
      </c>
      <c r="AL346" s="15">
        <v>8.6</v>
      </c>
      <c r="AM346" s="15">
        <v>8.1</v>
      </c>
      <c r="AN346" s="15">
        <v>9.1999999999999993</v>
      </c>
      <c r="AO346" s="21">
        <f t="shared" si="345"/>
        <v>8.6999999999999993</v>
      </c>
      <c r="AQ346" s="22">
        <f t="shared" si="346"/>
        <v>11.366666666666667</v>
      </c>
      <c r="AR346" s="23">
        <f t="shared" si="347"/>
        <v>6.833333333333333</v>
      </c>
      <c r="AS346" s="24">
        <f t="shared" si="313"/>
        <v>8.8878787878787886</v>
      </c>
      <c r="BA346" s="2">
        <f t="shared" si="314"/>
        <v>1996</v>
      </c>
      <c r="BB346" s="20" t="s">
        <v>129</v>
      </c>
      <c r="BC346" s="15">
        <v>10.3</v>
      </c>
      <c r="BD346" s="15">
        <v>9.4</v>
      </c>
      <c r="BE346" s="15">
        <v>8.6999999999999993</v>
      </c>
      <c r="BF346" s="15">
        <v>7</v>
      </c>
      <c r="BG346" s="15">
        <v>7.8</v>
      </c>
      <c r="BH346" s="15">
        <v>5.6</v>
      </c>
      <c r="BI346" s="15">
        <v>4</v>
      </c>
      <c r="BJ346" s="15">
        <v>5.5</v>
      </c>
      <c r="BK346" s="15">
        <v>5.4</v>
      </c>
      <c r="BL346" s="15">
        <v>8.1</v>
      </c>
      <c r="BM346" s="15">
        <v>7</v>
      </c>
      <c r="BN346" s="15">
        <v>7.6</v>
      </c>
      <c r="BO346" s="21">
        <f t="shared" ref="BO346:BO377" si="356">SUM(BC346:BN346)/12</f>
        <v>7.1999999999999993</v>
      </c>
      <c r="BQ346" s="22">
        <f t="shared" ref="BQ346:BQ368" si="357">SUM(BC346+BD346+BE346)/3</f>
        <v>9.4666666666666668</v>
      </c>
      <c r="BR346" s="23">
        <f t="shared" ref="BR346:BR368" si="358">SUM(BH346+BI346+BJ346)/3</f>
        <v>5.0333333333333332</v>
      </c>
      <c r="BS346" s="24">
        <f t="shared" si="321"/>
        <v>7.7356060606060622</v>
      </c>
      <c r="CA346" s="2">
        <f t="shared" si="338"/>
        <v>1996</v>
      </c>
      <c r="CB346" s="20" t="s">
        <v>129</v>
      </c>
      <c r="CC346" s="15">
        <v>11.9</v>
      </c>
      <c r="CD346" s="15">
        <v>11.7</v>
      </c>
      <c r="CE346" s="15">
        <v>11.9</v>
      </c>
      <c r="CF346" s="15">
        <v>9.9</v>
      </c>
      <c r="CG346" s="15">
        <v>9.1</v>
      </c>
      <c r="CH346" s="15">
        <v>8.4</v>
      </c>
      <c r="CI346" s="15">
        <v>7</v>
      </c>
      <c r="CJ346" s="15">
        <v>7.7</v>
      </c>
      <c r="CK346" s="15">
        <v>7.9</v>
      </c>
      <c r="CL346" s="15">
        <v>9.6</v>
      </c>
      <c r="CM346" s="15">
        <v>9</v>
      </c>
      <c r="CN346" s="15">
        <v>8.8000000000000007</v>
      </c>
      <c r="CO346" s="21">
        <f t="shared" si="327"/>
        <v>9.4083333333333332</v>
      </c>
      <c r="CQ346" s="22">
        <f t="shared" si="328"/>
        <v>11.833333333333334</v>
      </c>
      <c r="CR346" s="23">
        <f t="shared" si="329"/>
        <v>7.7</v>
      </c>
      <c r="CS346" s="24">
        <f t="shared" si="349"/>
        <v>10.375</v>
      </c>
      <c r="DA346" s="2">
        <f t="shared" si="339"/>
        <v>1996</v>
      </c>
      <c r="DB346" s="20" t="s">
        <v>129</v>
      </c>
      <c r="DC346" s="15">
        <v>12.6</v>
      </c>
      <c r="DD346" s="15">
        <v>11.5</v>
      </c>
      <c r="DE346" s="15">
        <v>11</v>
      </c>
      <c r="DF346" s="15">
        <v>8.1</v>
      </c>
      <c r="DG346" s="15">
        <v>7.9</v>
      </c>
      <c r="DH346" s="15">
        <v>5.2</v>
      </c>
      <c r="DI346" s="15">
        <v>5.3</v>
      </c>
      <c r="DJ346" s="15">
        <v>5.8</v>
      </c>
      <c r="DK346" s="15">
        <v>5.9</v>
      </c>
      <c r="DL346" s="15">
        <v>8.6999999999999993</v>
      </c>
      <c r="DM346" s="15">
        <v>8.3000000000000007</v>
      </c>
      <c r="DN346" s="15">
        <v>10.199999999999999</v>
      </c>
      <c r="DO346" s="21">
        <f t="shared" si="330"/>
        <v>8.3750000000000018</v>
      </c>
      <c r="DQ346" s="22">
        <f t="shared" si="331"/>
        <v>11.700000000000001</v>
      </c>
      <c r="DR346" s="23">
        <f t="shared" si="332"/>
        <v>5.4333333333333336</v>
      </c>
      <c r="DS346" s="24">
        <f t="shared" si="350"/>
        <v>8.6916666666666664</v>
      </c>
      <c r="EA346" s="2">
        <f t="shared" si="326"/>
        <v>1996</v>
      </c>
      <c r="EB346" s="20" t="s">
        <v>129</v>
      </c>
      <c r="EC346" s="15">
        <v>12.8</v>
      </c>
      <c r="ED346" s="15">
        <v>12.8</v>
      </c>
      <c r="EE346" s="15">
        <v>12.5</v>
      </c>
      <c r="EF346" s="15">
        <v>9.5</v>
      </c>
      <c r="EG346" s="15">
        <v>8.5</v>
      </c>
      <c r="EH346" s="15">
        <v>8.1</v>
      </c>
      <c r="EI346" s="15">
        <v>7.1</v>
      </c>
      <c r="EJ346" s="15">
        <v>6.7</v>
      </c>
      <c r="EK346" s="15">
        <v>7.3</v>
      </c>
      <c r="EL346" s="15">
        <v>9.3000000000000007</v>
      </c>
      <c r="EM346" s="15">
        <v>9.6</v>
      </c>
      <c r="EN346" s="30">
        <f>(EN343+EN344+EN345+EN347+EN348+EN349)/6</f>
        <v>11.933333333333332</v>
      </c>
      <c r="EO346" s="21">
        <f t="shared" si="322"/>
        <v>9.6777777777777771</v>
      </c>
      <c r="EQ346" s="22">
        <f t="shared" si="323"/>
        <v>12.700000000000001</v>
      </c>
      <c r="ER346" s="23">
        <f t="shared" si="324"/>
        <v>7.3</v>
      </c>
      <c r="ES346" s="24">
        <f t="shared" si="344"/>
        <v>10.22462121212121</v>
      </c>
      <c r="FA346" s="2">
        <f t="shared" si="325"/>
        <v>1996</v>
      </c>
      <c r="FB346" s="20" t="s">
        <v>129</v>
      </c>
      <c r="FC346" s="15">
        <v>10.9</v>
      </c>
      <c r="FD346" s="15">
        <v>10.1</v>
      </c>
      <c r="FE346" s="15">
        <v>9</v>
      </c>
      <c r="FF346" s="15">
        <v>5.6</v>
      </c>
      <c r="FG346" s="15">
        <v>3.9</v>
      </c>
      <c r="FH346" s="15">
        <v>3.4</v>
      </c>
      <c r="FI346" s="15">
        <v>2.5</v>
      </c>
      <c r="FJ346" s="15">
        <v>3.4</v>
      </c>
      <c r="FK346" s="15">
        <v>4.0999999999999996</v>
      </c>
      <c r="FL346" s="15">
        <v>6.7</v>
      </c>
      <c r="FM346" s="15">
        <v>5.6</v>
      </c>
      <c r="FN346" s="15">
        <v>6.5</v>
      </c>
      <c r="FO346" s="21">
        <f t="shared" si="340"/>
        <v>5.9750000000000005</v>
      </c>
      <c r="FQ346" s="22">
        <f t="shared" si="341"/>
        <v>10</v>
      </c>
      <c r="FR346" s="23">
        <f t="shared" si="342"/>
        <v>3.1</v>
      </c>
      <c r="FS346" s="24">
        <f t="shared" si="351"/>
        <v>6.3090909090909086</v>
      </c>
      <c r="GA346" s="2">
        <f t="shared" si="355"/>
        <v>1996</v>
      </c>
      <c r="GB346" s="20" t="s">
        <v>129</v>
      </c>
      <c r="GC346" s="15">
        <v>13.8</v>
      </c>
      <c r="GD346" s="15">
        <v>12.9</v>
      </c>
      <c r="GE346" s="15">
        <v>12.8</v>
      </c>
      <c r="GF346" s="15">
        <v>9.6999999999999993</v>
      </c>
      <c r="GG346" s="15">
        <v>8.6999999999999993</v>
      </c>
      <c r="GH346" s="15">
        <v>7.1</v>
      </c>
      <c r="GI346" s="15">
        <v>6.3</v>
      </c>
      <c r="GJ346" s="15">
        <v>6.4</v>
      </c>
      <c r="GK346" s="15">
        <v>7.3</v>
      </c>
      <c r="GL346" s="15">
        <v>9.8000000000000007</v>
      </c>
      <c r="GM346" s="15">
        <v>9.1</v>
      </c>
      <c r="GN346" s="15">
        <v>10.8</v>
      </c>
      <c r="GO346" s="21">
        <f t="shared" si="352"/>
        <v>9.5583333333333318</v>
      </c>
      <c r="GQ346" s="22">
        <f t="shared" si="353"/>
        <v>13.166666666666666</v>
      </c>
      <c r="GR346" s="23">
        <f t="shared" si="354"/>
        <v>6.5999999999999988</v>
      </c>
      <c r="GS346" s="24">
        <f t="shared" si="316"/>
        <v>9.8378787878787897</v>
      </c>
      <c r="GT346" s="22">
        <f>AVERAGE(Sheet1!AQ346,Sheet1!BQ346,Sheet1!CQ346,Sheet1!DQ345,Sheet1!EQ346,Sheet1!FQ346,Sheet1!GQ346)</f>
        <v>11.576190476190478</v>
      </c>
      <c r="GU346" s="23">
        <f>AVERAGE(Sheet1!AR346,Sheet1!BR346,Sheet1!CR346,Sheet1!DR345,Sheet1!ER346,Sheet1!FR346,Sheet1!GR346)</f>
        <v>5.9047619047619051</v>
      </c>
      <c r="GV346" s="22">
        <f t="shared" si="317"/>
        <v>11.831601731601733</v>
      </c>
      <c r="GW346" s="23">
        <f t="shared" si="318"/>
        <v>5.9627705627705616</v>
      </c>
      <c r="GX346" s="24">
        <f>AVERAGE(Sheet1!$AO346,Sheet1!$BO346,Sheet1!$CO346,Sheet1!$DO345,Sheet1!$EO346,Sheet1!$FO346,Sheet1!$GO346)</f>
        <v>8.3908730158730158</v>
      </c>
      <c r="GY346" s="24">
        <f t="shared" si="319"/>
        <v>8.8693181818181799</v>
      </c>
    </row>
    <row r="347" spans="1:207">
      <c r="A347" s="7"/>
      <c r="B347" s="8">
        <f t="shared" si="333"/>
        <v>8.6559523809523817</v>
      </c>
      <c r="C347" s="25">
        <f t="shared" si="343"/>
        <v>8.6032142857142873</v>
      </c>
      <c r="D347" s="16">
        <f t="shared" si="348"/>
        <v>8.8711309523809518</v>
      </c>
      <c r="E347" s="8">
        <f t="shared" si="315"/>
        <v>8.939017857142856</v>
      </c>
      <c r="F347" s="29">
        <f t="shared" si="320"/>
        <v>8.8601706349206335</v>
      </c>
      <c r="G347" s="16">
        <f t="shared" si="334"/>
        <v>14.9</v>
      </c>
      <c r="H347" s="17">
        <f t="shared" si="335"/>
        <v>8.5</v>
      </c>
      <c r="I347" s="18">
        <f t="shared" si="336"/>
        <v>1.2</v>
      </c>
      <c r="J347" s="61">
        <f t="shared" si="337"/>
        <v>8.0500000000000007</v>
      </c>
      <c r="AB347" s="62">
        <v>1997</v>
      </c>
      <c r="AC347" s="15">
        <v>12.1</v>
      </c>
      <c r="AD347" s="15">
        <v>12.7</v>
      </c>
      <c r="AE347" s="15">
        <v>10.8</v>
      </c>
      <c r="AF347" s="15">
        <v>9.1999999999999993</v>
      </c>
      <c r="AG347" s="15">
        <v>8.3000000000000007</v>
      </c>
      <c r="AH347" s="15">
        <v>6.9</v>
      </c>
      <c r="AI347" s="15">
        <v>6.6</v>
      </c>
      <c r="AJ347" s="15">
        <v>6.4</v>
      </c>
      <c r="AK347" s="15">
        <v>7.6</v>
      </c>
      <c r="AL347" s="15">
        <v>8.1</v>
      </c>
      <c r="AM347" s="15">
        <v>9.4</v>
      </c>
      <c r="AN347" s="15">
        <v>9.9</v>
      </c>
      <c r="AO347" s="21">
        <f t="shared" si="345"/>
        <v>9</v>
      </c>
      <c r="AQ347" s="22">
        <f t="shared" si="346"/>
        <v>11.866666666666665</v>
      </c>
      <c r="AR347" s="23">
        <f t="shared" si="347"/>
        <v>6.6333333333333329</v>
      </c>
      <c r="AS347" s="24">
        <f t="shared" ref="AS347:AS378" si="359">AVERAGE(AO337:AO347)</f>
        <v>8.8931818181818176</v>
      </c>
      <c r="BA347" s="2">
        <f t="shared" ref="BA347:BA372" si="360">BA346+1</f>
        <v>1997</v>
      </c>
      <c r="BB347" s="20" t="s">
        <v>130</v>
      </c>
      <c r="BC347" s="15">
        <v>10.7</v>
      </c>
      <c r="BD347" s="15">
        <v>12.4</v>
      </c>
      <c r="BE347" s="15">
        <v>9.1999999999999993</v>
      </c>
      <c r="BF347" s="15">
        <v>8.1</v>
      </c>
      <c r="BG347" s="15">
        <v>6.6</v>
      </c>
      <c r="BH347" s="15">
        <v>4.9000000000000004</v>
      </c>
      <c r="BI347" s="15">
        <v>5.2</v>
      </c>
      <c r="BJ347" s="15">
        <v>6</v>
      </c>
      <c r="BK347" s="15">
        <v>5.8</v>
      </c>
      <c r="BL347" s="15">
        <v>7.3</v>
      </c>
      <c r="BM347" s="15">
        <v>8.1999999999999993</v>
      </c>
      <c r="BN347" s="15">
        <v>9.1</v>
      </c>
      <c r="BO347" s="21">
        <f t="shared" si="356"/>
        <v>7.791666666666667</v>
      </c>
      <c r="BQ347" s="22">
        <f t="shared" si="357"/>
        <v>10.766666666666666</v>
      </c>
      <c r="BR347" s="23">
        <f t="shared" si="358"/>
        <v>5.3666666666666671</v>
      </c>
      <c r="BS347" s="24">
        <f t="shared" si="321"/>
        <v>7.750757575757576</v>
      </c>
      <c r="CA347" s="2">
        <f t="shared" si="338"/>
        <v>1997</v>
      </c>
      <c r="CB347" s="20" t="s">
        <v>130</v>
      </c>
      <c r="CC347" s="15">
        <v>12.8</v>
      </c>
      <c r="CD347" s="15">
        <v>14</v>
      </c>
      <c r="CE347" s="15">
        <v>11.4</v>
      </c>
      <c r="CF347" s="15">
        <v>9.6</v>
      </c>
      <c r="CG347" s="15">
        <v>9.1</v>
      </c>
      <c r="CH347" s="15">
        <v>7.8</v>
      </c>
      <c r="CI347" s="15">
        <v>6.4</v>
      </c>
      <c r="CJ347" s="15">
        <v>7.3</v>
      </c>
      <c r="CK347" s="15">
        <v>7.8</v>
      </c>
      <c r="CL347" s="15">
        <v>8.6</v>
      </c>
      <c r="CM347" s="15">
        <v>9.6</v>
      </c>
      <c r="CN347" s="15">
        <v>10.6</v>
      </c>
      <c r="CO347" s="21">
        <f t="shared" si="327"/>
        <v>9.5833333333333321</v>
      </c>
      <c r="CQ347" s="22">
        <f t="shared" si="328"/>
        <v>12.733333333333334</v>
      </c>
      <c r="CR347" s="23">
        <f t="shared" si="329"/>
        <v>7.166666666666667</v>
      </c>
      <c r="CS347" s="24">
        <f t="shared" si="349"/>
        <v>10.278787878787879</v>
      </c>
      <c r="DA347" s="2">
        <f t="shared" si="339"/>
        <v>1997</v>
      </c>
      <c r="DB347" s="20" t="s">
        <v>130</v>
      </c>
      <c r="DC347" s="15">
        <v>12.3</v>
      </c>
      <c r="DD347" s="15">
        <v>13.3</v>
      </c>
      <c r="DE347" s="15">
        <v>10.5</v>
      </c>
      <c r="DF347" s="15">
        <v>8.6</v>
      </c>
      <c r="DG347" s="15">
        <v>6.8</v>
      </c>
      <c r="DH347" s="15">
        <v>4.9000000000000004</v>
      </c>
      <c r="DI347" s="15">
        <v>5.0999999999999996</v>
      </c>
      <c r="DJ347" s="15">
        <v>5.6</v>
      </c>
      <c r="DK347" s="15">
        <v>6.8</v>
      </c>
      <c r="DL347" s="15">
        <v>8.4</v>
      </c>
      <c r="DM347" s="15">
        <v>10</v>
      </c>
      <c r="DN347" s="15">
        <v>10.6</v>
      </c>
      <c r="DO347" s="21">
        <f t="shared" si="330"/>
        <v>8.5749999999999993</v>
      </c>
      <c r="DQ347" s="22">
        <f t="shared" si="331"/>
        <v>12.033333333333333</v>
      </c>
      <c r="DR347" s="23">
        <f t="shared" si="332"/>
        <v>5.2</v>
      </c>
      <c r="DS347" s="24">
        <f t="shared" si="350"/>
        <v>8.6818181818181817</v>
      </c>
      <c r="EA347" s="2">
        <f t="shared" si="326"/>
        <v>1997</v>
      </c>
      <c r="EB347" s="20" t="s">
        <v>130</v>
      </c>
      <c r="EC347" s="15">
        <v>14</v>
      </c>
      <c r="ED347" s="15">
        <v>14.9</v>
      </c>
      <c r="EE347" s="15">
        <v>12.5</v>
      </c>
      <c r="EF347" s="15">
        <v>10.3</v>
      </c>
      <c r="EG347" s="15">
        <v>9.4</v>
      </c>
      <c r="EH347" s="15">
        <v>8.1999999999999993</v>
      </c>
      <c r="EI347" s="15">
        <v>5.9</v>
      </c>
      <c r="EJ347" s="15">
        <v>7.2</v>
      </c>
      <c r="EK347" s="15">
        <v>8.6999999999999993</v>
      </c>
      <c r="EL347" s="15">
        <v>9.3000000000000007</v>
      </c>
      <c r="EM347" s="15">
        <v>10.5</v>
      </c>
      <c r="EN347" s="15">
        <v>12</v>
      </c>
      <c r="EO347" s="21">
        <f t="shared" si="322"/>
        <v>10.241666666666667</v>
      </c>
      <c r="EQ347" s="22">
        <f t="shared" si="323"/>
        <v>13.799999999999999</v>
      </c>
      <c r="ER347" s="23">
        <f t="shared" si="324"/>
        <v>7.1000000000000005</v>
      </c>
      <c r="ES347" s="24">
        <f t="shared" si="344"/>
        <v>10.228409090909089</v>
      </c>
      <c r="FA347" s="2">
        <f t="shared" si="325"/>
        <v>1997</v>
      </c>
      <c r="FB347" s="20" t="s">
        <v>130</v>
      </c>
      <c r="FC347" s="15">
        <v>11.3</v>
      </c>
      <c r="FD347" s="15">
        <v>11.7</v>
      </c>
      <c r="FE347" s="15">
        <v>7.6</v>
      </c>
      <c r="FF347" s="15">
        <v>5.8</v>
      </c>
      <c r="FG347" s="15">
        <v>4.2</v>
      </c>
      <c r="FH347" s="15">
        <v>3.3</v>
      </c>
      <c r="FI347" s="15">
        <v>1.2</v>
      </c>
      <c r="FJ347" s="15">
        <v>2.6</v>
      </c>
      <c r="FK347" s="15">
        <v>4.5999999999999996</v>
      </c>
      <c r="FL347" s="15">
        <v>4.9000000000000004</v>
      </c>
      <c r="FM347" s="15">
        <v>6.4</v>
      </c>
      <c r="FN347" s="15">
        <v>8.4</v>
      </c>
      <c r="FO347" s="21">
        <f t="shared" si="340"/>
        <v>6</v>
      </c>
      <c r="FQ347" s="22">
        <f t="shared" si="341"/>
        <v>10.200000000000001</v>
      </c>
      <c r="FR347" s="23">
        <f t="shared" si="342"/>
        <v>2.3666666666666667</v>
      </c>
      <c r="FS347" s="24">
        <f t="shared" si="351"/>
        <v>6.3242424242424242</v>
      </c>
      <c r="GA347" s="2">
        <f t="shared" si="355"/>
        <v>1997</v>
      </c>
      <c r="GB347" s="20" t="s">
        <v>130</v>
      </c>
      <c r="GC347" s="15">
        <v>14.2</v>
      </c>
      <c r="GD347" s="15">
        <v>14.9</v>
      </c>
      <c r="GE347" s="15">
        <v>11.8</v>
      </c>
      <c r="GF347" s="15">
        <v>10</v>
      </c>
      <c r="GG347" s="15">
        <v>8</v>
      </c>
      <c r="GH347" s="15">
        <v>6.3</v>
      </c>
      <c r="GI347" s="15">
        <v>5.6</v>
      </c>
      <c r="GJ347" s="15">
        <v>6.6</v>
      </c>
      <c r="GK347" s="15">
        <v>7.2</v>
      </c>
      <c r="GL347" s="15">
        <v>8.6</v>
      </c>
      <c r="GM347" s="15">
        <v>10.6</v>
      </c>
      <c r="GN347" s="15">
        <v>11.4</v>
      </c>
      <c r="GO347" s="21">
        <f t="shared" si="352"/>
        <v>9.6</v>
      </c>
      <c r="GQ347" s="22">
        <f t="shared" si="353"/>
        <v>13.633333333333335</v>
      </c>
      <c r="GR347" s="23">
        <f t="shared" si="354"/>
        <v>6.166666666666667</v>
      </c>
      <c r="GS347" s="24">
        <f t="shared" si="316"/>
        <v>9.8303030303030301</v>
      </c>
      <c r="GT347" s="22">
        <f>AVERAGE(Sheet1!AQ347,Sheet1!BQ347,Sheet1!CQ347,Sheet1!DQ346,Sheet1!EQ347,Sheet1!FQ347,Sheet1!GQ347)</f>
        <v>12.1</v>
      </c>
      <c r="GU347" s="23">
        <f>AVERAGE(Sheet1!AR347,Sheet1!BR347,Sheet1!CR347,Sheet1!DR346,Sheet1!ER347,Sheet1!FR347,Sheet1!GR347)</f>
        <v>5.7476190476190476</v>
      </c>
      <c r="GV347" s="22">
        <f t="shared" si="317"/>
        <v>11.873593073593073</v>
      </c>
      <c r="GW347" s="23">
        <f t="shared" si="318"/>
        <v>5.9679653679653679</v>
      </c>
      <c r="GX347" s="24">
        <f>AVERAGE(Sheet1!$AO347,Sheet1!$BO347,Sheet1!$CO347,Sheet1!$DO346,Sheet1!$EO347,Sheet1!$FO347,Sheet1!$GO347)</f>
        <v>8.6559523809523817</v>
      </c>
      <c r="GY347" s="24">
        <f t="shared" si="319"/>
        <v>8.8567640692640683</v>
      </c>
    </row>
    <row r="348" spans="1:207">
      <c r="A348" s="7"/>
      <c r="B348" s="8">
        <f t="shared" si="333"/>
        <v>8.7595238095238095</v>
      </c>
      <c r="C348" s="25">
        <f t="shared" si="343"/>
        <v>8.5386904761904763</v>
      </c>
      <c r="D348" s="16">
        <f t="shared" si="348"/>
        <v>8.776369047619049</v>
      </c>
      <c r="E348" s="8">
        <f t="shared" ref="E348:E379" si="361">AVERAGE(B329:B348)</f>
        <v>8.9365178571428565</v>
      </c>
      <c r="F348" s="29">
        <f t="shared" si="320"/>
        <v>8.8625992063492056</v>
      </c>
      <c r="G348" s="16">
        <f t="shared" si="334"/>
        <v>14.9</v>
      </c>
      <c r="H348" s="17">
        <f t="shared" si="335"/>
        <v>8.6</v>
      </c>
      <c r="I348" s="18">
        <f t="shared" si="336"/>
        <v>1.2</v>
      </c>
      <c r="J348" s="61">
        <f t="shared" si="337"/>
        <v>8.0500000000000007</v>
      </c>
      <c r="AB348" s="62">
        <v>1998</v>
      </c>
      <c r="AC348" s="15">
        <v>11.7</v>
      </c>
      <c r="AD348" s="15">
        <v>12</v>
      </c>
      <c r="AE348" s="15">
        <v>10.9</v>
      </c>
      <c r="AF348" s="15">
        <v>9.1999999999999993</v>
      </c>
      <c r="AG348" s="15">
        <v>8.1999999999999993</v>
      </c>
      <c r="AH348" s="15">
        <v>6.6</v>
      </c>
      <c r="AI348" s="15">
        <v>6.5</v>
      </c>
      <c r="AJ348" s="15">
        <v>5.8</v>
      </c>
      <c r="AK348" s="15">
        <v>7.6</v>
      </c>
      <c r="AL348" s="15">
        <v>7.7</v>
      </c>
      <c r="AM348" s="15">
        <v>9.1999999999999993</v>
      </c>
      <c r="AN348" s="15">
        <v>10.6</v>
      </c>
      <c r="AO348" s="21">
        <f t="shared" si="345"/>
        <v>8.8333333333333321</v>
      </c>
      <c r="AQ348" s="22">
        <f t="shared" si="346"/>
        <v>11.533333333333333</v>
      </c>
      <c r="AR348" s="23">
        <f t="shared" si="347"/>
        <v>6.3</v>
      </c>
      <c r="AS348" s="24">
        <f t="shared" si="359"/>
        <v>8.8969696969696965</v>
      </c>
      <c r="BA348" s="2">
        <f t="shared" si="360"/>
        <v>1998</v>
      </c>
      <c r="BB348" s="20" t="s">
        <v>131</v>
      </c>
      <c r="BC348" s="15">
        <v>10.3</v>
      </c>
      <c r="BD348" s="15">
        <v>10.9</v>
      </c>
      <c r="BE348" s="15">
        <v>9.8000000000000007</v>
      </c>
      <c r="BF348" s="15">
        <v>9.3000000000000007</v>
      </c>
      <c r="BG348" s="15">
        <v>7.2</v>
      </c>
      <c r="BH348" s="15">
        <v>4.9000000000000004</v>
      </c>
      <c r="BI348" s="15">
        <v>5.5</v>
      </c>
      <c r="BJ348" s="15">
        <v>3.4</v>
      </c>
      <c r="BK348" s="15">
        <v>7.8</v>
      </c>
      <c r="BL348" s="15">
        <v>6.4</v>
      </c>
      <c r="BM348" s="15">
        <v>8.5</v>
      </c>
      <c r="BN348" s="15">
        <v>10.4</v>
      </c>
      <c r="BO348" s="21">
        <f t="shared" si="356"/>
        <v>7.866666666666668</v>
      </c>
      <c r="BQ348" s="22">
        <f t="shared" si="357"/>
        <v>10.333333333333334</v>
      </c>
      <c r="BR348" s="23">
        <f t="shared" si="358"/>
        <v>4.6000000000000005</v>
      </c>
      <c r="BS348" s="24">
        <f t="shared" si="321"/>
        <v>7.7651515151515165</v>
      </c>
      <c r="CA348" s="2">
        <f t="shared" si="338"/>
        <v>1998</v>
      </c>
      <c r="CB348" s="20" t="s">
        <v>131</v>
      </c>
      <c r="CC348" s="15">
        <v>12.4</v>
      </c>
      <c r="CD348" s="15">
        <v>11.9</v>
      </c>
      <c r="CE348" s="15">
        <v>11.7</v>
      </c>
      <c r="CF348" s="15">
        <v>10.6</v>
      </c>
      <c r="CG348" s="15">
        <v>8.4</v>
      </c>
      <c r="CH348" s="15">
        <v>7.6</v>
      </c>
      <c r="CI348" s="15">
        <v>7</v>
      </c>
      <c r="CJ348" s="15">
        <v>7.1</v>
      </c>
      <c r="CK348" s="15">
        <v>8.3000000000000007</v>
      </c>
      <c r="CL348" s="15">
        <v>7.8</v>
      </c>
      <c r="CM348" s="15">
        <v>9.1999999999999993</v>
      </c>
      <c r="CN348" s="15">
        <v>11.3</v>
      </c>
      <c r="CO348" s="21">
        <f t="shared" si="327"/>
        <v>9.4416666666666647</v>
      </c>
      <c r="CQ348" s="22">
        <f t="shared" si="328"/>
        <v>12</v>
      </c>
      <c r="CR348" s="23">
        <f t="shared" si="329"/>
        <v>7.2333333333333334</v>
      </c>
      <c r="CS348" s="24">
        <f t="shared" si="349"/>
        <v>10.207575757575757</v>
      </c>
      <c r="DA348" s="2">
        <f t="shared" si="339"/>
        <v>1998</v>
      </c>
      <c r="DB348" s="20" t="s">
        <v>131</v>
      </c>
      <c r="DC348" s="15">
        <v>12.5</v>
      </c>
      <c r="DD348" s="15">
        <v>12.1</v>
      </c>
      <c r="DE348" s="15">
        <v>11.1</v>
      </c>
      <c r="DF348" s="15">
        <v>9.3000000000000007</v>
      </c>
      <c r="DG348" s="15">
        <v>7.1</v>
      </c>
      <c r="DH348" s="15">
        <v>4.5999999999999996</v>
      </c>
      <c r="DI348" s="15">
        <v>4.8</v>
      </c>
      <c r="DJ348" s="15">
        <v>4.4000000000000004</v>
      </c>
      <c r="DK348" s="15">
        <v>7.8</v>
      </c>
      <c r="DL348" s="15">
        <v>7.5</v>
      </c>
      <c r="DM348" s="15">
        <v>9.1999999999999993</v>
      </c>
      <c r="DN348" s="15">
        <v>11.8</v>
      </c>
      <c r="DO348" s="21">
        <f t="shared" si="330"/>
        <v>8.5166666666666675</v>
      </c>
      <c r="DQ348" s="22">
        <f t="shared" si="331"/>
        <v>11.9</v>
      </c>
      <c r="DR348" s="23">
        <f t="shared" si="332"/>
        <v>4.5999999999999996</v>
      </c>
      <c r="DS348" s="24">
        <f t="shared" si="350"/>
        <v>8.6901515151515145</v>
      </c>
      <c r="EA348" s="2">
        <f t="shared" si="326"/>
        <v>1998</v>
      </c>
      <c r="EB348" s="20" t="s">
        <v>131</v>
      </c>
      <c r="EC348" s="15">
        <v>14.5</v>
      </c>
      <c r="ED348" s="15">
        <v>13.3</v>
      </c>
      <c r="EE348" s="15">
        <v>12.7</v>
      </c>
      <c r="EF348" s="15">
        <v>10.7</v>
      </c>
      <c r="EG348" s="15">
        <v>12.4</v>
      </c>
      <c r="EH348" s="15">
        <v>8.4</v>
      </c>
      <c r="EI348" s="15">
        <v>6.6</v>
      </c>
      <c r="EJ348" s="15">
        <v>7.5</v>
      </c>
      <c r="EK348" s="15">
        <v>8.5</v>
      </c>
      <c r="EL348" s="15">
        <v>8.3000000000000007</v>
      </c>
      <c r="EM348" s="15">
        <v>10.5</v>
      </c>
      <c r="EN348" s="15">
        <v>12.8</v>
      </c>
      <c r="EO348" s="21">
        <f t="shared" si="322"/>
        <v>10.516666666666666</v>
      </c>
      <c r="EQ348" s="22">
        <f t="shared" si="323"/>
        <v>13.5</v>
      </c>
      <c r="ER348" s="23">
        <f t="shared" si="324"/>
        <v>7.5</v>
      </c>
      <c r="ES348" s="24">
        <f t="shared" si="344"/>
        <v>10.27689393939394</v>
      </c>
      <c r="FA348" s="2">
        <f t="shared" si="325"/>
        <v>1998</v>
      </c>
      <c r="FB348" s="20" t="s">
        <v>131</v>
      </c>
      <c r="FC348" s="15">
        <v>11.7</v>
      </c>
      <c r="FD348" s="15">
        <v>9.6999999999999993</v>
      </c>
      <c r="FE348" s="15">
        <v>8.1</v>
      </c>
      <c r="FF348" s="15">
        <v>6</v>
      </c>
      <c r="FG348" s="15">
        <v>4.2</v>
      </c>
      <c r="FH348" s="15">
        <v>3.2</v>
      </c>
      <c r="FI348" s="15">
        <v>1.2</v>
      </c>
      <c r="FJ348" s="15">
        <v>2.2000000000000002</v>
      </c>
      <c r="FK348" s="15">
        <v>5.3</v>
      </c>
      <c r="FL348" s="15">
        <v>5.5</v>
      </c>
      <c r="FM348" s="15">
        <v>5.9</v>
      </c>
      <c r="FN348" s="15">
        <v>9.6999999999999993</v>
      </c>
      <c r="FO348" s="21">
        <f t="shared" si="340"/>
        <v>6.0583333333333336</v>
      </c>
      <c r="FQ348" s="22">
        <f t="shared" si="341"/>
        <v>9.8333333333333339</v>
      </c>
      <c r="FR348" s="23">
        <f t="shared" si="342"/>
        <v>2.2000000000000002</v>
      </c>
      <c r="FS348" s="24">
        <f t="shared" si="351"/>
        <v>6.334848484848485</v>
      </c>
      <c r="GA348" s="2">
        <f t="shared" si="355"/>
        <v>1998</v>
      </c>
      <c r="GB348" s="20" t="s">
        <v>131</v>
      </c>
      <c r="GC348" s="15">
        <v>14.9</v>
      </c>
      <c r="GD348" s="15">
        <v>14.1</v>
      </c>
      <c r="GE348" s="15">
        <v>12.5</v>
      </c>
      <c r="GF348" s="15">
        <v>10.4</v>
      </c>
      <c r="GG348" s="15">
        <v>8.8000000000000007</v>
      </c>
      <c r="GH348" s="15">
        <v>7.3</v>
      </c>
      <c r="GI348" s="15">
        <v>5.4</v>
      </c>
      <c r="GJ348" s="15">
        <v>6.7</v>
      </c>
      <c r="GK348" s="15">
        <v>8.6999999999999993</v>
      </c>
      <c r="GL348" s="15">
        <v>9</v>
      </c>
      <c r="GM348" s="15">
        <v>9.8000000000000007</v>
      </c>
      <c r="GN348" s="15">
        <v>12.7</v>
      </c>
      <c r="GO348" s="21">
        <f t="shared" si="352"/>
        <v>10.025</v>
      </c>
      <c r="GQ348" s="22">
        <f t="shared" si="353"/>
        <v>13.833333333333334</v>
      </c>
      <c r="GR348" s="23">
        <f t="shared" si="354"/>
        <v>6.4666666666666659</v>
      </c>
      <c r="GS348" s="24">
        <f t="shared" si="316"/>
        <v>9.8636363636363633</v>
      </c>
      <c r="GT348" s="22">
        <f>AVERAGE(Sheet1!AQ348,Sheet1!BQ348,Sheet1!CQ348,Sheet1!DQ347,Sheet1!EQ348,Sheet1!FQ348,Sheet1!GQ348)</f>
        <v>11.866666666666665</v>
      </c>
      <c r="GU348" s="23">
        <f>AVERAGE(Sheet1!AR348,Sheet1!BR348,Sheet1!CR348,Sheet1!DR347,Sheet1!ER348,Sheet1!FR348,Sheet1!GR348)</f>
        <v>5.6428571428571432</v>
      </c>
      <c r="GV348" s="22">
        <f t="shared" si="317"/>
        <v>11.974025974025976</v>
      </c>
      <c r="GW348" s="23">
        <f t="shared" si="318"/>
        <v>5.9363636363636365</v>
      </c>
      <c r="GX348" s="24">
        <f>AVERAGE(Sheet1!$AO348,Sheet1!$BO348,Sheet1!$CO348,Sheet1!$DO347,Sheet1!$EO348,Sheet1!$FO348,Sheet1!$GO348)</f>
        <v>8.7595238095238095</v>
      </c>
      <c r="GY348" s="24">
        <f t="shared" si="319"/>
        <v>8.8609848484848488</v>
      </c>
    </row>
    <row r="349" spans="1:207">
      <c r="A349" s="7"/>
      <c r="B349" s="8">
        <f t="shared" si="333"/>
        <v>9.1413690476190474</v>
      </c>
      <c r="C349" s="25">
        <f t="shared" si="343"/>
        <v>8.6488293650793651</v>
      </c>
      <c r="D349" s="16">
        <f t="shared" si="348"/>
        <v>8.748482142857144</v>
      </c>
      <c r="E349" s="8">
        <f t="shared" si="361"/>
        <v>8.9424553571428564</v>
      </c>
      <c r="F349" s="29">
        <f t="shared" si="320"/>
        <v>8.8832361111111098</v>
      </c>
      <c r="G349" s="16">
        <f t="shared" si="334"/>
        <v>15.5</v>
      </c>
      <c r="H349" s="17">
        <f t="shared" si="335"/>
        <v>9.0833333333333339</v>
      </c>
      <c r="I349" s="18">
        <f t="shared" si="336"/>
        <v>2</v>
      </c>
      <c r="J349" s="61">
        <f t="shared" si="337"/>
        <v>8.75</v>
      </c>
      <c r="AB349" s="62">
        <v>1999</v>
      </c>
      <c r="AC349" s="15">
        <v>12.1</v>
      </c>
      <c r="AD349" s="15">
        <v>13.6</v>
      </c>
      <c r="AE349" s="15">
        <v>11.4</v>
      </c>
      <c r="AF349" s="15">
        <v>9.4</v>
      </c>
      <c r="AG349" s="15">
        <v>9.9</v>
      </c>
      <c r="AH349" s="15">
        <v>7.4</v>
      </c>
      <c r="AI349" s="15">
        <v>6.5</v>
      </c>
      <c r="AJ349" s="15">
        <v>7.2</v>
      </c>
      <c r="AK349" s="15">
        <v>8.6</v>
      </c>
      <c r="AL349" s="15">
        <v>9</v>
      </c>
      <c r="AM349" s="15">
        <v>8.8000000000000007</v>
      </c>
      <c r="AN349" s="15">
        <v>10.6</v>
      </c>
      <c r="AO349" s="21">
        <f t="shared" si="345"/>
        <v>9.5416666666666661</v>
      </c>
      <c r="AQ349" s="22">
        <f t="shared" si="346"/>
        <v>12.366666666666667</v>
      </c>
      <c r="AR349" s="23">
        <f t="shared" si="347"/>
        <v>7.0333333333333341</v>
      </c>
      <c r="AS349" s="24">
        <f t="shared" si="359"/>
        <v>8.8719696969696979</v>
      </c>
      <c r="BA349" s="2">
        <f t="shared" si="360"/>
        <v>1999</v>
      </c>
      <c r="BB349" s="13" t="s">
        <v>133</v>
      </c>
      <c r="BC349" s="33">
        <f>AVERAGE(BC345:BC347)</f>
        <v>10.699999999999998</v>
      </c>
      <c r="BD349" s="33">
        <f>AVERAGE(BD345:BD347)</f>
        <v>10.799999999999999</v>
      </c>
      <c r="BE349" s="33">
        <f>AVERAGE(BE345:BE347)</f>
        <v>8.9</v>
      </c>
      <c r="BF349" s="33">
        <f>AVERAGE(BF345:BF347)</f>
        <v>7.4333333333333327</v>
      </c>
      <c r="BG349" s="33">
        <f>AVERAGE(BG345:BG347)</f>
        <v>6.9333333333333327</v>
      </c>
      <c r="BH349" s="30">
        <f>(BH345+BH346+BH348+BH350+BH351+BH352)/6</f>
        <v>5.8249999999999993</v>
      </c>
      <c r="BI349" s="33">
        <f>AVERAGE(BI345:BI347)</f>
        <v>4.3</v>
      </c>
      <c r="BJ349" s="33">
        <f>AVERAGE(BJ345:BJ347)</f>
        <v>5.7</v>
      </c>
      <c r="BK349" s="33">
        <f>AVERAGE(BK345:BK347)</f>
        <v>5.5333333333333341</v>
      </c>
      <c r="BL349" s="30">
        <f>(BL345+BL346+BL348+BL350+BL351+BL352)/6</f>
        <v>7.1833333333333336</v>
      </c>
      <c r="BM349" s="33">
        <f>AVERAGE(BM345:BM347)</f>
        <v>7.5</v>
      </c>
      <c r="BN349" s="30">
        <f>(BN345+BN346+BN348+BN350+BN351+BN352)/6</f>
        <v>9.0666666666666682</v>
      </c>
      <c r="BO349" s="21">
        <f t="shared" si="356"/>
        <v>7.4895833333333321</v>
      </c>
      <c r="BQ349" s="22">
        <f t="shared" si="357"/>
        <v>10.133333333333333</v>
      </c>
      <c r="BR349" s="23">
        <f t="shared" si="358"/>
        <v>5.2749999999999995</v>
      </c>
      <c r="BS349" s="24">
        <f t="shared" si="321"/>
        <v>7.6604166666666682</v>
      </c>
      <c r="CA349" s="2">
        <f t="shared" si="338"/>
        <v>1999</v>
      </c>
      <c r="CB349" s="20" t="s">
        <v>133</v>
      </c>
      <c r="CC349" s="15">
        <v>12.7</v>
      </c>
      <c r="CD349" s="15">
        <v>14.7</v>
      </c>
      <c r="CE349" s="15">
        <v>12.1</v>
      </c>
      <c r="CF349" s="15">
        <v>9.5</v>
      </c>
      <c r="CG349" s="15">
        <v>9.6999999999999993</v>
      </c>
      <c r="CH349" s="15">
        <v>8.6</v>
      </c>
      <c r="CI349" s="15">
        <v>8.6999999999999993</v>
      </c>
      <c r="CJ349" s="15">
        <v>8.1999999999999993</v>
      </c>
      <c r="CK349" s="15">
        <v>9</v>
      </c>
      <c r="CL349" s="15">
        <v>9.6999999999999993</v>
      </c>
      <c r="CM349" s="15">
        <v>10</v>
      </c>
      <c r="CN349" s="15">
        <v>11.7</v>
      </c>
      <c r="CO349" s="21">
        <f t="shared" si="327"/>
        <v>10.383333333333335</v>
      </c>
      <c r="CQ349" s="22">
        <f t="shared" si="328"/>
        <v>13.166666666666666</v>
      </c>
      <c r="CR349" s="23">
        <f t="shared" si="329"/>
        <v>8.4999999999999982</v>
      </c>
      <c r="CS349" s="24">
        <f t="shared" si="349"/>
        <v>10.127272727272727</v>
      </c>
      <c r="DA349" s="2">
        <f t="shared" si="339"/>
        <v>1999</v>
      </c>
      <c r="DB349" s="20" t="s">
        <v>133</v>
      </c>
      <c r="DC349" s="15">
        <v>12.8</v>
      </c>
      <c r="DD349" s="15">
        <v>14.3</v>
      </c>
      <c r="DE349" s="15">
        <v>11.5</v>
      </c>
      <c r="DF349" s="15">
        <v>8.5</v>
      </c>
      <c r="DG349" s="15">
        <v>9.4</v>
      </c>
      <c r="DH349" s="15">
        <v>5.2</v>
      </c>
      <c r="DI349" s="15">
        <v>5.3</v>
      </c>
      <c r="DJ349" s="15">
        <v>6.1</v>
      </c>
      <c r="DK349" s="15">
        <v>7.9</v>
      </c>
      <c r="DL349" s="15">
        <v>9.4</v>
      </c>
      <c r="DM349" s="15">
        <v>8.6999999999999993</v>
      </c>
      <c r="DN349" s="15">
        <v>11.8</v>
      </c>
      <c r="DO349" s="21">
        <f t="shared" si="330"/>
        <v>9.2416666666666671</v>
      </c>
      <c r="DQ349" s="22">
        <f t="shared" si="331"/>
        <v>12.866666666666667</v>
      </c>
      <c r="DR349" s="23">
        <f t="shared" si="332"/>
        <v>5.5333333333333341</v>
      </c>
      <c r="DS349" s="24">
        <f t="shared" si="350"/>
        <v>8.6666666666666679</v>
      </c>
      <c r="EA349" s="2">
        <f t="shared" si="326"/>
        <v>1999</v>
      </c>
      <c r="EB349" s="20" t="s">
        <v>133</v>
      </c>
      <c r="EC349" s="15">
        <v>15.4</v>
      </c>
      <c r="ED349" s="15">
        <v>15.2</v>
      </c>
      <c r="EE349" s="15">
        <v>13.1</v>
      </c>
      <c r="EF349" s="15">
        <v>10.3</v>
      </c>
      <c r="EG349" s="15">
        <v>10.8</v>
      </c>
      <c r="EH349" s="15">
        <v>8.6999999999999993</v>
      </c>
      <c r="EI349" s="15">
        <v>8.4</v>
      </c>
      <c r="EJ349" s="15">
        <v>7.7</v>
      </c>
      <c r="EK349" s="15">
        <v>9.5</v>
      </c>
      <c r="EL349" s="15">
        <v>10.8</v>
      </c>
      <c r="EM349" s="15">
        <v>10.199999999999999</v>
      </c>
      <c r="EN349" s="15">
        <v>12.5</v>
      </c>
      <c r="EO349" s="21">
        <f t="shared" si="322"/>
        <v>11.050000000000002</v>
      </c>
      <c r="EQ349" s="22">
        <f t="shared" si="323"/>
        <v>14.566666666666668</v>
      </c>
      <c r="ER349" s="23">
        <f t="shared" si="324"/>
        <v>8.2666666666666675</v>
      </c>
      <c r="ES349" s="24">
        <f t="shared" si="344"/>
        <v>10.244318181818182</v>
      </c>
      <c r="FA349" s="2">
        <f t="shared" si="325"/>
        <v>1999</v>
      </c>
      <c r="FB349" s="20" t="s">
        <v>133</v>
      </c>
      <c r="FC349" s="15">
        <v>12</v>
      </c>
      <c r="FD349" s="15">
        <v>12.4</v>
      </c>
      <c r="FE349" s="15">
        <v>9</v>
      </c>
      <c r="FF349" s="15">
        <v>4.9000000000000004</v>
      </c>
      <c r="FG349" s="15">
        <v>6.5</v>
      </c>
      <c r="FH349" s="15">
        <v>2.4</v>
      </c>
      <c r="FI349" s="15">
        <v>2</v>
      </c>
      <c r="FJ349" s="15">
        <v>2.7</v>
      </c>
      <c r="FK349" s="15">
        <v>4.9000000000000004</v>
      </c>
      <c r="FL349" s="15">
        <v>6.2</v>
      </c>
      <c r="FM349" s="15">
        <v>4.5999999999999996</v>
      </c>
      <c r="FN349" s="15">
        <v>8.6999999999999993</v>
      </c>
      <c r="FO349" s="21">
        <f t="shared" si="340"/>
        <v>6.3583333333333334</v>
      </c>
      <c r="FQ349" s="22">
        <f t="shared" si="341"/>
        <v>11.133333333333333</v>
      </c>
      <c r="FR349" s="23">
        <f t="shared" si="342"/>
        <v>2.3666666666666667</v>
      </c>
      <c r="FS349" s="24">
        <f t="shared" si="351"/>
        <v>6.2204545454545448</v>
      </c>
      <c r="GA349" s="2">
        <f t="shared" si="355"/>
        <v>1999</v>
      </c>
      <c r="GB349" s="20" t="s">
        <v>133</v>
      </c>
      <c r="GC349" s="15">
        <v>14.5</v>
      </c>
      <c r="GD349" s="15">
        <v>15.5</v>
      </c>
      <c r="GE349" s="15">
        <v>13.2</v>
      </c>
      <c r="GF349" s="15">
        <v>10.1</v>
      </c>
      <c r="GG349" s="15">
        <v>10.9</v>
      </c>
      <c r="GH349" s="15">
        <v>7.3</v>
      </c>
      <c r="GI349" s="15">
        <v>7.4</v>
      </c>
      <c r="GJ349" s="15">
        <v>7.4</v>
      </c>
      <c r="GK349" s="15">
        <v>9.1</v>
      </c>
      <c r="GL349" s="15">
        <v>10.1</v>
      </c>
      <c r="GM349" s="15">
        <v>9.9</v>
      </c>
      <c r="GN349" s="15">
        <v>12.4</v>
      </c>
      <c r="GO349" s="21">
        <f t="shared" si="352"/>
        <v>10.65</v>
      </c>
      <c r="GQ349" s="22">
        <f t="shared" si="353"/>
        <v>14.4</v>
      </c>
      <c r="GR349" s="23">
        <f t="shared" si="354"/>
        <v>7.3666666666666671</v>
      </c>
      <c r="GS349" s="24">
        <f t="shared" si="316"/>
        <v>9.8522727272727284</v>
      </c>
      <c r="GT349" s="22">
        <f>AVERAGE(Sheet1!AQ349,Sheet1!BQ349,Sheet1!CQ349,Sheet1!DQ348,Sheet1!EQ349,Sheet1!FQ349,Sheet1!GQ349)</f>
        <v>12.523809523809524</v>
      </c>
      <c r="GU349" s="23">
        <f>AVERAGE(Sheet1!AR349,Sheet1!BR349,Sheet1!CR349,Sheet1!DR348,Sheet1!ER349,Sheet1!FR349,Sheet1!GR349)</f>
        <v>6.2011904761904759</v>
      </c>
      <c r="GV349" s="22">
        <f t="shared" si="317"/>
        <v>12.020346320346322</v>
      </c>
      <c r="GW349" s="23">
        <f t="shared" si="318"/>
        <v>5.8672077922077923</v>
      </c>
      <c r="GX349" s="24">
        <f>AVERAGE(Sheet1!$AO349,Sheet1!$BO349,Sheet1!$CO349,Sheet1!$DO348,Sheet1!$EO349,Sheet1!$FO349,Sheet1!$GO349)</f>
        <v>9.1413690476190474</v>
      </c>
      <c r="GY349" s="24">
        <f t="shared" si="319"/>
        <v>8.8095508658008672</v>
      </c>
    </row>
    <row r="350" spans="1:207">
      <c r="A350" s="7">
        <f>A345+5</f>
        <v>2000</v>
      </c>
      <c r="B350" s="8">
        <f t="shared" si="333"/>
        <v>9.254365079365078</v>
      </c>
      <c r="C350" s="25">
        <f t="shared" si="343"/>
        <v>8.8404166666666661</v>
      </c>
      <c r="D350" s="16">
        <f t="shared" si="348"/>
        <v>8.7566567460317462</v>
      </c>
      <c r="E350" s="8">
        <f t="shared" si="361"/>
        <v>8.9433878968253957</v>
      </c>
      <c r="F350" s="29">
        <f t="shared" si="320"/>
        <v>8.8961091269841255</v>
      </c>
      <c r="G350" s="16">
        <f t="shared" si="334"/>
        <v>15.7</v>
      </c>
      <c r="H350" s="17">
        <f t="shared" si="335"/>
        <v>9.0500000000000007</v>
      </c>
      <c r="I350" s="18">
        <f t="shared" si="336"/>
        <v>1.7</v>
      </c>
      <c r="J350" s="61">
        <f t="shared" si="337"/>
        <v>8.6999999999999993</v>
      </c>
      <c r="AB350" s="62">
        <v>2000</v>
      </c>
      <c r="AC350" s="15">
        <v>12.2</v>
      </c>
      <c r="AD350" s="15">
        <v>13</v>
      </c>
      <c r="AE350" s="15">
        <v>11.5</v>
      </c>
      <c r="AF350" s="15">
        <v>9.9</v>
      </c>
      <c r="AG350" s="15">
        <v>8.9</v>
      </c>
      <c r="AH350" s="15">
        <v>7.5</v>
      </c>
      <c r="AI350" s="15">
        <v>7</v>
      </c>
      <c r="AJ350" s="15">
        <v>6.1</v>
      </c>
      <c r="AK350" s="15">
        <v>7.6</v>
      </c>
      <c r="AL350" s="15">
        <v>8</v>
      </c>
      <c r="AM350" s="15">
        <v>11</v>
      </c>
      <c r="AN350" s="15">
        <v>10.6</v>
      </c>
      <c r="AO350" s="21">
        <f t="shared" si="345"/>
        <v>9.4416666666666647</v>
      </c>
      <c r="AQ350" s="22">
        <f t="shared" si="346"/>
        <v>12.233333333333334</v>
      </c>
      <c r="AR350" s="23">
        <f t="shared" si="347"/>
        <v>6.8666666666666671</v>
      </c>
      <c r="AS350" s="24">
        <f t="shared" si="359"/>
        <v>8.8522727272727266</v>
      </c>
      <c r="BA350" s="2">
        <f t="shared" si="360"/>
        <v>2000</v>
      </c>
      <c r="BB350" s="20" t="s">
        <v>134</v>
      </c>
      <c r="BC350" s="33">
        <f>AVERAGE(BC351:BC353)</f>
        <v>11</v>
      </c>
      <c r="BD350" s="33">
        <f>AVERAGE(BD346:BD348)</f>
        <v>10.9</v>
      </c>
      <c r="BE350" s="33">
        <f>AVERAGE(BE351:BE353)</f>
        <v>10.466666666666667</v>
      </c>
      <c r="BF350" s="33">
        <f>AVERAGE(BF346:BF348)</f>
        <v>8.1333333333333329</v>
      </c>
      <c r="BG350" s="33">
        <f>AVERAGE(BG351:BG353)</f>
        <v>7.166666666666667</v>
      </c>
      <c r="BH350" s="15">
        <v>6.9</v>
      </c>
      <c r="BI350" s="33">
        <f>AVERAGE(BI346:BI348)</f>
        <v>4.8999999999999995</v>
      </c>
      <c r="BJ350" s="33">
        <f>AVERAGE(BJ346:BJ348)</f>
        <v>4.9666666666666668</v>
      </c>
      <c r="BK350" s="33">
        <f>AVERAGE(BK351:BK353)</f>
        <v>6.4333333333333336</v>
      </c>
      <c r="BL350" s="15">
        <v>7.6</v>
      </c>
      <c r="BM350" s="33">
        <f>AVERAGE(BM351:BM353)</f>
        <v>8.2999999999999989</v>
      </c>
      <c r="BN350" s="15">
        <v>10.199999999999999</v>
      </c>
      <c r="BO350" s="21">
        <f t="shared" si="356"/>
        <v>8.0805555555555539</v>
      </c>
      <c r="BQ350" s="22">
        <f t="shared" si="357"/>
        <v>10.78888888888889</v>
      </c>
      <c r="BR350" s="23">
        <f t="shared" si="358"/>
        <v>5.5888888888888886</v>
      </c>
      <c r="BS350" s="24">
        <f t="shared" si="321"/>
        <v>7.6806186868686863</v>
      </c>
      <c r="CA350" s="2">
        <f t="shared" si="338"/>
        <v>2000</v>
      </c>
      <c r="CB350" s="20" t="s">
        <v>134</v>
      </c>
      <c r="CC350" s="15">
        <v>13</v>
      </c>
      <c r="CD350" s="15">
        <v>13.3</v>
      </c>
      <c r="CE350" s="15">
        <v>12.7</v>
      </c>
      <c r="CF350" s="15">
        <v>10.1</v>
      </c>
      <c r="CG350" s="15">
        <v>10.3</v>
      </c>
      <c r="CH350" s="15">
        <v>8.1999999999999993</v>
      </c>
      <c r="CI350" s="15">
        <v>7.3</v>
      </c>
      <c r="CJ350" s="15">
        <v>6.8</v>
      </c>
      <c r="CK350" s="15">
        <v>9.3000000000000007</v>
      </c>
      <c r="CL350" s="15">
        <v>9.1</v>
      </c>
      <c r="CM350" s="15">
        <v>12.1</v>
      </c>
      <c r="CN350" s="15">
        <v>10.7</v>
      </c>
      <c r="CO350" s="21">
        <f t="shared" si="327"/>
        <v>10.241666666666665</v>
      </c>
      <c r="CQ350" s="22">
        <f t="shared" si="328"/>
        <v>13</v>
      </c>
      <c r="CR350" s="23">
        <f t="shared" si="329"/>
        <v>7.4333333333333336</v>
      </c>
      <c r="CS350" s="24">
        <f t="shared" si="349"/>
        <v>10.068939393939393</v>
      </c>
      <c r="DA350" s="2">
        <f t="shared" si="339"/>
        <v>2000</v>
      </c>
      <c r="DB350" s="20" t="s">
        <v>134</v>
      </c>
      <c r="DC350" s="15">
        <v>12.6</v>
      </c>
      <c r="DD350" s="15">
        <v>13.8</v>
      </c>
      <c r="DE350" s="15">
        <v>11.7</v>
      </c>
      <c r="DF350" s="15">
        <v>9</v>
      </c>
      <c r="DG350" s="15">
        <v>8.8000000000000007</v>
      </c>
      <c r="DH350" s="15">
        <v>6.3</v>
      </c>
      <c r="DI350" s="15">
        <v>5.5</v>
      </c>
      <c r="DJ350" s="15">
        <v>5.6</v>
      </c>
      <c r="DK350" s="15">
        <v>7.8</v>
      </c>
      <c r="DL350" s="15">
        <v>8.1999999999999993</v>
      </c>
      <c r="DM350" s="15">
        <v>11.7</v>
      </c>
      <c r="DN350" s="15">
        <v>11.6</v>
      </c>
      <c r="DO350" s="21">
        <f t="shared" si="330"/>
        <v>9.3833333333333311</v>
      </c>
      <c r="DQ350" s="22">
        <f t="shared" si="331"/>
        <v>12.699999999999998</v>
      </c>
      <c r="DR350" s="23">
        <f t="shared" si="332"/>
        <v>5.8</v>
      </c>
      <c r="DS350" s="24">
        <f t="shared" si="350"/>
        <v>8.704545454545455</v>
      </c>
      <c r="EA350" s="2">
        <f t="shared" si="326"/>
        <v>2000</v>
      </c>
      <c r="EB350" s="20" t="s">
        <v>134</v>
      </c>
      <c r="EC350" s="15">
        <v>13.6</v>
      </c>
      <c r="ED350" s="15">
        <v>15.7</v>
      </c>
      <c r="EE350" s="15">
        <v>14.1</v>
      </c>
      <c r="EF350" s="15">
        <v>11.5</v>
      </c>
      <c r="EG350" s="15">
        <v>9.8000000000000007</v>
      </c>
      <c r="EH350" s="15">
        <v>8</v>
      </c>
      <c r="EI350" s="15">
        <v>7.7</v>
      </c>
      <c r="EJ350" s="15">
        <v>7.5</v>
      </c>
      <c r="EK350" s="15">
        <v>8.1999999999999993</v>
      </c>
      <c r="EL350" s="15">
        <v>9</v>
      </c>
      <c r="EM350" s="15">
        <v>13.3</v>
      </c>
      <c r="EN350" s="15">
        <v>12</v>
      </c>
      <c r="EO350" s="21">
        <f t="shared" si="322"/>
        <v>10.866666666666667</v>
      </c>
      <c r="EQ350" s="22">
        <f t="shared" si="323"/>
        <v>14.466666666666667</v>
      </c>
      <c r="ER350" s="23">
        <f t="shared" si="324"/>
        <v>7.7333333333333334</v>
      </c>
      <c r="ES350" s="24">
        <f t="shared" si="344"/>
        <v>10.214772727272729</v>
      </c>
      <c r="FA350" s="2">
        <f t="shared" si="325"/>
        <v>2000</v>
      </c>
      <c r="FB350" s="20" t="s">
        <v>134</v>
      </c>
      <c r="FC350" s="15">
        <v>9.9</v>
      </c>
      <c r="FD350" s="15">
        <v>10.8</v>
      </c>
      <c r="FE350" s="15">
        <v>8.8000000000000007</v>
      </c>
      <c r="FF350" s="15">
        <v>5</v>
      </c>
      <c r="FG350" s="15">
        <v>5.9</v>
      </c>
      <c r="FH350" s="15">
        <v>1.7</v>
      </c>
      <c r="FI350" s="15">
        <v>2.2000000000000002</v>
      </c>
      <c r="FJ350" s="15">
        <v>2.9</v>
      </c>
      <c r="FK350" s="15">
        <v>4.9000000000000004</v>
      </c>
      <c r="FL350" s="15">
        <v>5.9</v>
      </c>
      <c r="FM350" s="15">
        <v>9.6999999999999993</v>
      </c>
      <c r="FN350" s="15">
        <v>7.9</v>
      </c>
      <c r="FO350" s="21">
        <f t="shared" si="340"/>
        <v>6.3000000000000007</v>
      </c>
      <c r="FQ350" s="22">
        <f t="shared" si="341"/>
        <v>9.8333333333333339</v>
      </c>
      <c r="FR350" s="23">
        <f t="shared" si="342"/>
        <v>2.2666666666666671</v>
      </c>
      <c r="FS350" s="24">
        <f t="shared" si="351"/>
        <v>6.1787878787878787</v>
      </c>
      <c r="GA350" s="2">
        <f t="shared" si="355"/>
        <v>2000</v>
      </c>
      <c r="GB350" s="20" t="s">
        <v>134</v>
      </c>
      <c r="GC350" s="15">
        <v>13.5</v>
      </c>
      <c r="GD350" s="15">
        <v>15.1</v>
      </c>
      <c r="GE350" s="15">
        <v>13.6</v>
      </c>
      <c r="GF350" s="15">
        <v>10.5</v>
      </c>
      <c r="GG350" s="15">
        <v>10.6</v>
      </c>
      <c r="GH350" s="15">
        <v>7</v>
      </c>
      <c r="GI350" s="15">
        <v>6.7</v>
      </c>
      <c r="GJ350" s="15">
        <v>6.6</v>
      </c>
      <c r="GK350" s="15">
        <v>8.5</v>
      </c>
      <c r="GL350" s="15">
        <v>9.6999999999999993</v>
      </c>
      <c r="GM350" s="15">
        <v>12.9</v>
      </c>
      <c r="GN350" s="15">
        <v>12.6</v>
      </c>
      <c r="GO350" s="21">
        <f t="shared" si="352"/>
        <v>10.608333333333334</v>
      </c>
      <c r="GQ350" s="22">
        <f t="shared" si="353"/>
        <v>14.066666666666668</v>
      </c>
      <c r="GR350" s="23">
        <f t="shared" si="354"/>
        <v>6.7666666666666657</v>
      </c>
      <c r="GS350" s="24">
        <f t="shared" si="316"/>
        <v>9.8992424242424235</v>
      </c>
      <c r="GT350" s="22">
        <f>AVERAGE(Sheet1!AQ350,Sheet1!BQ350,Sheet1!CQ350,Sheet1!DQ349,Sheet1!EQ350,Sheet1!FQ350,Sheet1!GQ350)</f>
        <v>12.465079365079365</v>
      </c>
      <c r="GU350" s="23">
        <f>AVERAGE(Sheet1!AR350,Sheet1!BR350,Sheet1!CR350,Sheet1!DR349,Sheet1!ER350,Sheet1!FR350,Sheet1!GR350)</f>
        <v>6.0269841269841269</v>
      </c>
      <c r="GV350" s="22">
        <f t="shared" si="317"/>
        <v>11.976479076479075</v>
      </c>
      <c r="GW350" s="23">
        <f t="shared" si="318"/>
        <v>5.8943362193362194</v>
      </c>
      <c r="GX350" s="24">
        <f>AVERAGE(Sheet1!$AO350,Sheet1!$BO350,Sheet1!$CO350,Sheet1!$DO349,Sheet1!$EO350,Sheet1!$FO350,Sheet1!$GO350)</f>
        <v>9.254365079365078</v>
      </c>
      <c r="GY350" s="24">
        <f t="shared" si="319"/>
        <v>8.7944715007215013</v>
      </c>
    </row>
    <row r="351" spans="1:207">
      <c r="A351" s="7"/>
      <c r="B351" s="8">
        <f t="shared" si="333"/>
        <v>9.3125</v>
      </c>
      <c r="C351" s="25">
        <f t="shared" si="343"/>
        <v>9.024742063492063</v>
      </c>
      <c r="D351" s="16">
        <f t="shared" si="348"/>
        <v>8.8120734126984139</v>
      </c>
      <c r="E351" s="8">
        <f t="shared" si="361"/>
        <v>8.933239087301585</v>
      </c>
      <c r="F351" s="29">
        <f t="shared" si="320"/>
        <v>8.9086448412698402</v>
      </c>
      <c r="G351" s="16">
        <f t="shared" si="334"/>
        <v>15.6</v>
      </c>
      <c r="H351" s="17">
        <f t="shared" si="335"/>
        <v>9.0500000000000007</v>
      </c>
      <c r="I351" s="18">
        <f t="shared" si="336"/>
        <v>2.5</v>
      </c>
      <c r="J351" s="61">
        <f t="shared" si="337"/>
        <v>9.0500000000000007</v>
      </c>
      <c r="AB351" s="62">
        <v>2001</v>
      </c>
      <c r="AC351" s="15">
        <v>13.1</v>
      </c>
      <c r="AD351" s="15">
        <v>13</v>
      </c>
      <c r="AE351" s="15">
        <v>12.6</v>
      </c>
      <c r="AF351" s="15">
        <v>10</v>
      </c>
      <c r="AG351" s="15">
        <v>8.1</v>
      </c>
      <c r="AH351" s="15">
        <v>7.3</v>
      </c>
      <c r="AI351" s="15">
        <v>6.9</v>
      </c>
      <c r="AJ351" s="15">
        <v>6.6</v>
      </c>
      <c r="AK351" s="15">
        <v>8.8000000000000007</v>
      </c>
      <c r="AL351" s="15">
        <v>9</v>
      </c>
      <c r="AM351" s="15">
        <v>9.3000000000000007</v>
      </c>
      <c r="AN351" s="15">
        <v>9.8000000000000007</v>
      </c>
      <c r="AO351" s="21">
        <f t="shared" si="345"/>
        <v>9.5416666666666661</v>
      </c>
      <c r="AQ351" s="22">
        <f t="shared" si="346"/>
        <v>12.9</v>
      </c>
      <c r="AR351" s="23">
        <f t="shared" si="347"/>
        <v>6.9333333333333327</v>
      </c>
      <c r="AS351" s="24">
        <f t="shared" si="359"/>
        <v>8.8825757575757578</v>
      </c>
      <c r="BA351" s="2">
        <f t="shared" si="360"/>
        <v>2001</v>
      </c>
      <c r="BB351" s="20" t="s">
        <v>135</v>
      </c>
      <c r="BC351" s="15">
        <v>11.8</v>
      </c>
      <c r="BD351" s="33">
        <f>AVERAGE(BD352:BD354)</f>
        <v>10.533333333333333</v>
      </c>
      <c r="BE351" s="15">
        <v>11</v>
      </c>
      <c r="BF351" s="33">
        <f>AVERAGE(BF352:BF354)</f>
        <v>7.833333333333333</v>
      </c>
      <c r="BG351" s="15">
        <v>6.9</v>
      </c>
      <c r="BH351" s="30">
        <f>(BH347+BH348+BH350+BH352+BH353+BH354)/6</f>
        <v>6.1499999999999995</v>
      </c>
      <c r="BI351" s="33">
        <f>AVERAGE(BI352:BI354)</f>
        <v>5.7</v>
      </c>
      <c r="BJ351" s="33">
        <f>AVERAGE(BJ352:BJ354)</f>
        <v>5.5999999999999988</v>
      </c>
      <c r="BK351" s="15">
        <v>7.8</v>
      </c>
      <c r="BL351" s="15">
        <v>8.1</v>
      </c>
      <c r="BM351" s="15">
        <v>8.1999999999999993</v>
      </c>
      <c r="BN351" s="15">
        <v>8.9</v>
      </c>
      <c r="BO351" s="21">
        <f t="shared" si="356"/>
        <v>8.2097222222222221</v>
      </c>
      <c r="BQ351" s="22">
        <f t="shared" si="357"/>
        <v>11.111111111111112</v>
      </c>
      <c r="BR351" s="23">
        <f t="shared" si="358"/>
        <v>5.8166666666666664</v>
      </c>
      <c r="BS351" s="24">
        <f t="shared" si="321"/>
        <v>7.6883207070707069</v>
      </c>
      <c r="CA351" s="2">
        <f t="shared" si="338"/>
        <v>2001</v>
      </c>
      <c r="CB351" s="20" t="s">
        <v>135</v>
      </c>
      <c r="CC351" s="15">
        <v>13.6</v>
      </c>
      <c r="CD351" s="15">
        <v>14.2</v>
      </c>
      <c r="CE351" s="15">
        <v>12.3</v>
      </c>
      <c r="CF351" s="15">
        <v>10.199999999999999</v>
      </c>
      <c r="CG351" s="15">
        <v>8.1999999999999993</v>
      </c>
      <c r="CH351" s="15">
        <v>9.4</v>
      </c>
      <c r="CI351" s="15">
        <v>8.1</v>
      </c>
      <c r="CJ351" s="27">
        <f>(SUM(CJ348:CJ350)+SUM(CJ352:CJ354))/6</f>
        <v>7.5333333333333341</v>
      </c>
      <c r="CK351" s="15">
        <v>9</v>
      </c>
      <c r="CL351" s="15">
        <v>9.1999999999999993</v>
      </c>
      <c r="CM351" s="15">
        <v>9.9</v>
      </c>
      <c r="CN351" s="15">
        <v>10.199999999999999</v>
      </c>
      <c r="CO351" s="21">
        <f t="shared" si="327"/>
        <v>10.152777777777779</v>
      </c>
      <c r="CQ351" s="22">
        <f t="shared" si="328"/>
        <v>13.366666666666665</v>
      </c>
      <c r="CR351" s="23">
        <f t="shared" si="329"/>
        <v>8.344444444444445</v>
      </c>
      <c r="CS351" s="24">
        <f t="shared" si="349"/>
        <v>9.992676767676766</v>
      </c>
      <c r="DA351" s="2">
        <f t="shared" si="339"/>
        <v>2001</v>
      </c>
      <c r="DB351" s="20" t="s">
        <v>135</v>
      </c>
      <c r="DC351" s="15">
        <v>13.8</v>
      </c>
      <c r="DD351" s="15">
        <v>14.4</v>
      </c>
      <c r="DE351" s="15">
        <v>12.7</v>
      </c>
      <c r="DF351" s="15">
        <v>9.1</v>
      </c>
      <c r="DG351" s="15">
        <v>6.6</v>
      </c>
      <c r="DH351" s="15">
        <v>6</v>
      </c>
      <c r="DI351" s="15">
        <v>5.5</v>
      </c>
      <c r="DJ351" s="15">
        <v>5.6</v>
      </c>
      <c r="DK351" s="15">
        <v>8.1</v>
      </c>
      <c r="DL351" s="15">
        <v>8.6999999999999993</v>
      </c>
      <c r="DM351" s="15">
        <v>9.5</v>
      </c>
      <c r="DN351" s="15">
        <v>9.9</v>
      </c>
      <c r="DO351" s="21">
        <f t="shared" si="330"/>
        <v>9.1583333333333332</v>
      </c>
      <c r="DQ351" s="22">
        <f t="shared" si="331"/>
        <v>13.633333333333335</v>
      </c>
      <c r="DR351" s="23">
        <f t="shared" si="332"/>
        <v>5.7</v>
      </c>
      <c r="DS351" s="24">
        <f t="shared" si="350"/>
        <v>8.7272727272727266</v>
      </c>
      <c r="EA351" s="2">
        <f t="shared" si="326"/>
        <v>2001</v>
      </c>
      <c r="EB351" s="20" t="s">
        <v>135</v>
      </c>
      <c r="EC351" s="15">
        <v>15</v>
      </c>
      <c r="ED351" s="15">
        <v>15.6</v>
      </c>
      <c r="EE351" s="15">
        <v>14</v>
      </c>
      <c r="EF351" s="15">
        <v>11.6</v>
      </c>
      <c r="EG351" s="15">
        <v>9.6</v>
      </c>
      <c r="EH351" s="15">
        <v>9</v>
      </c>
      <c r="EI351" s="15">
        <v>9</v>
      </c>
      <c r="EJ351" s="15">
        <v>8.1</v>
      </c>
      <c r="EK351" s="15">
        <v>9.6</v>
      </c>
      <c r="EL351" s="15">
        <v>9.3000000000000007</v>
      </c>
      <c r="EM351" s="15">
        <v>10.5</v>
      </c>
      <c r="EN351" s="15">
        <v>10.9</v>
      </c>
      <c r="EO351" s="21">
        <f t="shared" si="322"/>
        <v>11.016666666666666</v>
      </c>
      <c r="EQ351" s="22">
        <f t="shared" si="323"/>
        <v>14.866666666666667</v>
      </c>
      <c r="ER351" s="23">
        <f t="shared" si="324"/>
        <v>8.7000000000000011</v>
      </c>
      <c r="ES351" s="24">
        <f t="shared" si="344"/>
        <v>10.261742424242426</v>
      </c>
      <c r="FA351" s="2">
        <f t="shared" si="325"/>
        <v>2001</v>
      </c>
      <c r="FB351" s="20" t="s">
        <v>135</v>
      </c>
      <c r="FC351" s="15">
        <v>11.1</v>
      </c>
      <c r="FD351" s="15">
        <v>11.7</v>
      </c>
      <c r="FE351" s="15">
        <v>9.6</v>
      </c>
      <c r="FF351" s="15">
        <v>6.1</v>
      </c>
      <c r="FG351" s="15">
        <v>2.5</v>
      </c>
      <c r="FH351" s="15">
        <v>4.5999999999999996</v>
      </c>
      <c r="FI351" s="15">
        <v>2.6</v>
      </c>
      <c r="FJ351" s="15">
        <v>3.6</v>
      </c>
      <c r="FK351" s="15">
        <v>5.2</v>
      </c>
      <c r="FL351" s="15">
        <v>6.3</v>
      </c>
      <c r="FM351" s="15">
        <v>6.7</v>
      </c>
      <c r="FN351" s="15">
        <v>7.1</v>
      </c>
      <c r="FO351" s="21">
        <f t="shared" si="340"/>
        <v>6.4249999999999998</v>
      </c>
      <c r="FQ351" s="22">
        <f t="shared" si="341"/>
        <v>10.799999999999999</v>
      </c>
      <c r="FR351" s="23">
        <f t="shared" si="342"/>
        <v>3.5999999999999996</v>
      </c>
      <c r="FS351" s="24">
        <f t="shared" si="351"/>
        <v>6.1780303030303028</v>
      </c>
      <c r="GA351" s="2">
        <f t="shared" si="355"/>
        <v>2001</v>
      </c>
      <c r="GB351" s="20" t="s">
        <v>135</v>
      </c>
      <c r="GC351" s="15">
        <v>14.6</v>
      </c>
      <c r="GD351" s="15">
        <v>15.5</v>
      </c>
      <c r="GE351" s="15">
        <v>14</v>
      </c>
      <c r="GF351" s="15">
        <v>10.9</v>
      </c>
      <c r="GG351" s="15">
        <v>7.4</v>
      </c>
      <c r="GH351" s="15">
        <v>8.6999999999999993</v>
      </c>
      <c r="GI351" s="15">
        <v>6.8</v>
      </c>
      <c r="GJ351" s="15">
        <v>7.2</v>
      </c>
      <c r="GK351" s="15">
        <v>8.6</v>
      </c>
      <c r="GL351" s="15">
        <v>9.9</v>
      </c>
      <c r="GM351" s="15">
        <v>10.6</v>
      </c>
      <c r="GN351" s="15">
        <v>11.3</v>
      </c>
      <c r="GO351" s="21">
        <f t="shared" si="352"/>
        <v>10.458333333333332</v>
      </c>
      <c r="GQ351" s="22">
        <f t="shared" si="353"/>
        <v>14.700000000000001</v>
      </c>
      <c r="GR351" s="23">
        <f t="shared" si="354"/>
        <v>7.5666666666666664</v>
      </c>
      <c r="GS351" s="24">
        <f t="shared" ref="GS351:GS382" si="362">AVERAGE(GO341:GO351)</f>
        <v>9.9424242424242415</v>
      </c>
      <c r="GT351" s="22">
        <f>AVERAGE(Sheet1!AQ351,Sheet1!BQ351,Sheet1!CQ351,Sheet1!DQ350,Sheet1!EQ351,Sheet1!FQ351,Sheet1!GQ351)</f>
        <v>12.920634920634921</v>
      </c>
      <c r="GU351" s="23">
        <f>AVERAGE(Sheet1!AR351,Sheet1!BR351,Sheet1!CR351,Sheet1!DR350,Sheet1!ER351,Sheet1!FR351,Sheet1!GR351)</f>
        <v>6.6801587301587313</v>
      </c>
      <c r="GV351" s="22">
        <f t="shared" si="317"/>
        <v>12.019047619047615</v>
      </c>
      <c r="GW351" s="23">
        <f t="shared" si="318"/>
        <v>5.9721861471861475</v>
      </c>
      <c r="GX351" s="24">
        <f>AVERAGE(Sheet1!$AO351,Sheet1!$BO351,Sheet1!$CO351,Sheet1!$DO350,Sheet1!$EO351,Sheet1!$FO351,Sheet1!$GO351)</f>
        <v>9.3125</v>
      </c>
      <c r="GY351" s="24">
        <f t="shared" si="319"/>
        <v>8.8071879509379514</v>
      </c>
    </row>
    <row r="352" spans="1:207">
      <c r="A352" s="7"/>
      <c r="B352" s="8">
        <f t="shared" si="333"/>
        <v>9.1535714285714285</v>
      </c>
      <c r="C352" s="25">
        <f t="shared" si="343"/>
        <v>9.1242658730158723</v>
      </c>
      <c r="D352" s="16">
        <f t="shared" si="348"/>
        <v>8.8637400793650798</v>
      </c>
      <c r="E352" s="8">
        <f t="shared" si="361"/>
        <v>8.9425843253968242</v>
      </c>
      <c r="F352" s="29">
        <f t="shared" si="320"/>
        <v>8.921628968253966</v>
      </c>
      <c r="G352" s="16">
        <f t="shared" si="334"/>
        <v>14.4</v>
      </c>
      <c r="H352" s="17">
        <f t="shared" si="335"/>
        <v>9.0500000000000007</v>
      </c>
      <c r="I352" s="18">
        <f t="shared" si="336"/>
        <v>1.8</v>
      </c>
      <c r="J352" s="61">
        <f t="shared" si="337"/>
        <v>8.1</v>
      </c>
      <c r="AB352" s="62">
        <v>2002</v>
      </c>
      <c r="AC352" s="15">
        <v>11.9</v>
      </c>
      <c r="AD352" s="15">
        <v>12.2</v>
      </c>
      <c r="AE352" s="15">
        <v>11.5</v>
      </c>
      <c r="AF352" s="15">
        <v>10.7</v>
      </c>
      <c r="AG352" s="15">
        <v>9.5</v>
      </c>
      <c r="AH352" s="15">
        <v>8.1999999999999993</v>
      </c>
      <c r="AI352" s="15">
        <v>7.5</v>
      </c>
      <c r="AJ352" s="15">
        <v>7.5</v>
      </c>
      <c r="AK352" s="15">
        <v>7.1</v>
      </c>
      <c r="AL352" s="15">
        <v>7.9</v>
      </c>
      <c r="AM352" s="15">
        <v>9.9</v>
      </c>
      <c r="AN352" s="15">
        <v>10.9</v>
      </c>
      <c r="AO352" s="21">
        <f t="shared" si="345"/>
        <v>9.5666666666666682</v>
      </c>
      <c r="AQ352" s="22">
        <f t="shared" si="346"/>
        <v>11.866666666666667</v>
      </c>
      <c r="AR352" s="23">
        <f t="shared" si="347"/>
        <v>7.7333333333333334</v>
      </c>
      <c r="AS352" s="24">
        <f t="shared" si="359"/>
        <v>8.9598484848484858</v>
      </c>
      <c r="BA352" s="2">
        <f t="shared" si="360"/>
        <v>2002</v>
      </c>
      <c r="BB352" s="20" t="s">
        <v>136</v>
      </c>
      <c r="BC352" s="15">
        <v>10.199999999999999</v>
      </c>
      <c r="BD352" s="15">
        <v>11.1</v>
      </c>
      <c r="BE352" s="15">
        <v>10.5</v>
      </c>
      <c r="BF352" s="15">
        <v>8.5</v>
      </c>
      <c r="BG352" s="15">
        <v>7</v>
      </c>
      <c r="BH352" s="15">
        <v>6.9</v>
      </c>
      <c r="BI352" s="15">
        <v>7</v>
      </c>
      <c r="BJ352" s="15">
        <v>6</v>
      </c>
      <c r="BK352" s="15">
        <v>6.7</v>
      </c>
      <c r="BL352" s="15">
        <v>7.1</v>
      </c>
      <c r="BM352" s="15">
        <v>8.3000000000000007</v>
      </c>
      <c r="BN352" s="15">
        <v>9.8000000000000007</v>
      </c>
      <c r="BO352" s="21">
        <f t="shared" si="356"/>
        <v>8.2583333333333311</v>
      </c>
      <c r="BQ352" s="22">
        <f t="shared" si="357"/>
        <v>10.6</v>
      </c>
      <c r="BR352" s="23">
        <f t="shared" si="358"/>
        <v>6.6333333333333329</v>
      </c>
      <c r="BS352" s="24">
        <f t="shared" si="321"/>
        <v>7.7489267676767666</v>
      </c>
      <c r="CA352" s="2">
        <f t="shared" si="338"/>
        <v>2002</v>
      </c>
      <c r="CB352" s="20" t="s">
        <v>136</v>
      </c>
      <c r="CC352" s="15">
        <v>11.4</v>
      </c>
      <c r="CD352" s="15">
        <v>12.8</v>
      </c>
      <c r="CE352" s="15">
        <v>12.1</v>
      </c>
      <c r="CF352" s="15">
        <v>10.8</v>
      </c>
      <c r="CG352" s="15">
        <v>8.6999999999999993</v>
      </c>
      <c r="CH352" s="15">
        <v>9.3000000000000007</v>
      </c>
      <c r="CI352" s="15">
        <v>8.8000000000000007</v>
      </c>
      <c r="CJ352" s="15">
        <v>7.7</v>
      </c>
      <c r="CK352" s="15">
        <v>8.1999999999999993</v>
      </c>
      <c r="CL352" s="15">
        <v>9</v>
      </c>
      <c r="CM352" s="15">
        <v>9.4</v>
      </c>
      <c r="CN352" s="15">
        <v>11</v>
      </c>
      <c r="CO352" s="21">
        <f t="shared" si="327"/>
        <v>9.9333333333333353</v>
      </c>
      <c r="CQ352" s="22">
        <f t="shared" si="328"/>
        <v>12.100000000000001</v>
      </c>
      <c r="CR352" s="23">
        <f t="shared" si="329"/>
        <v>8.6</v>
      </c>
      <c r="CS352" s="24">
        <f t="shared" si="349"/>
        <v>9.9631313131313117</v>
      </c>
      <c r="DA352" s="2">
        <f t="shared" si="339"/>
        <v>2002</v>
      </c>
      <c r="DB352" s="20" t="s">
        <v>136</v>
      </c>
      <c r="DC352" s="15">
        <v>12.6</v>
      </c>
      <c r="DD352" s="15">
        <v>12.4</v>
      </c>
      <c r="DE352" s="15">
        <v>11.6</v>
      </c>
      <c r="DF352" s="15">
        <v>10.199999999999999</v>
      </c>
      <c r="DG352" s="15">
        <v>7.4</v>
      </c>
      <c r="DH352" s="15">
        <v>7.4</v>
      </c>
      <c r="DI352" s="15">
        <v>6</v>
      </c>
      <c r="DJ352" s="15">
        <v>5.9</v>
      </c>
      <c r="DK352" s="15">
        <v>6.9</v>
      </c>
      <c r="DL352" s="15">
        <v>8.4</v>
      </c>
      <c r="DM352" s="15">
        <v>10.199999999999999</v>
      </c>
      <c r="DN352" s="15">
        <v>12.1</v>
      </c>
      <c r="DO352" s="21">
        <f t="shared" si="330"/>
        <v>9.2583333333333346</v>
      </c>
      <c r="DQ352" s="22">
        <f t="shared" si="331"/>
        <v>12.200000000000001</v>
      </c>
      <c r="DR352" s="23">
        <f t="shared" si="332"/>
        <v>6.4333333333333336</v>
      </c>
      <c r="DS352" s="24">
        <f t="shared" si="350"/>
        <v>8.7871212121212103</v>
      </c>
      <c r="EA352" s="2">
        <f t="shared" si="326"/>
        <v>2002</v>
      </c>
      <c r="EB352" s="20" t="s">
        <v>136</v>
      </c>
      <c r="EC352" s="15">
        <v>13.7</v>
      </c>
      <c r="ED352" s="15">
        <v>14</v>
      </c>
      <c r="EE352" s="15">
        <v>13</v>
      </c>
      <c r="EF352" s="15">
        <v>12.9</v>
      </c>
      <c r="EG352" s="15">
        <v>10</v>
      </c>
      <c r="EH352" s="15">
        <v>8.6</v>
      </c>
      <c r="EI352" s="15">
        <v>7.6</v>
      </c>
      <c r="EJ352" s="15">
        <v>7.4</v>
      </c>
      <c r="EK352" s="15">
        <v>7.9</v>
      </c>
      <c r="EL352" s="15">
        <v>9.1</v>
      </c>
      <c r="EM352" s="15">
        <v>11.6</v>
      </c>
      <c r="EN352" s="15">
        <v>13.2</v>
      </c>
      <c r="EO352" s="21">
        <f t="shared" si="322"/>
        <v>10.75</v>
      </c>
      <c r="EQ352" s="22">
        <f t="shared" si="323"/>
        <v>13.566666666666668</v>
      </c>
      <c r="ER352" s="23">
        <f t="shared" si="324"/>
        <v>7.8666666666666671</v>
      </c>
      <c r="ES352" s="24">
        <f t="shared" si="344"/>
        <v>10.317803030303029</v>
      </c>
      <c r="FA352" s="2">
        <f t="shared" si="325"/>
        <v>2002</v>
      </c>
      <c r="FB352" s="20" t="s">
        <v>136</v>
      </c>
      <c r="FC352" s="15">
        <v>10.1</v>
      </c>
      <c r="FD352" s="15">
        <v>9.1</v>
      </c>
      <c r="FE352" s="15">
        <v>6.8</v>
      </c>
      <c r="FF352" s="15">
        <v>7.3</v>
      </c>
      <c r="FG352" s="15">
        <v>3.2</v>
      </c>
      <c r="FH352" s="15">
        <v>3.6</v>
      </c>
      <c r="FI352" s="15">
        <v>3</v>
      </c>
      <c r="FJ352" s="15">
        <v>1.8</v>
      </c>
      <c r="FK352" s="15">
        <v>4.2</v>
      </c>
      <c r="FL352" s="15">
        <v>5.5</v>
      </c>
      <c r="FM352" s="15">
        <v>7.8</v>
      </c>
      <c r="FN352" s="15">
        <v>9.3000000000000007</v>
      </c>
      <c r="FO352" s="21">
        <f t="shared" si="340"/>
        <v>5.9750000000000005</v>
      </c>
      <c r="FQ352" s="22">
        <f t="shared" si="341"/>
        <v>8.6666666666666661</v>
      </c>
      <c r="FR352" s="23">
        <f t="shared" si="342"/>
        <v>2.8000000000000003</v>
      </c>
      <c r="FS352" s="24">
        <f t="shared" si="351"/>
        <v>6.1704545454545459</v>
      </c>
      <c r="GA352" s="2">
        <f t="shared" si="355"/>
        <v>2002</v>
      </c>
      <c r="GB352" s="20" t="s">
        <v>136</v>
      </c>
      <c r="GC352" s="15">
        <v>13.4</v>
      </c>
      <c r="GD352" s="15">
        <v>13.2</v>
      </c>
      <c r="GE352" s="15">
        <v>12.5</v>
      </c>
      <c r="GF352" s="15">
        <v>11.4</v>
      </c>
      <c r="GG352" s="15">
        <v>8.5</v>
      </c>
      <c r="GH352" s="15">
        <v>8.5</v>
      </c>
      <c r="GI352" s="15">
        <v>8.3000000000000007</v>
      </c>
      <c r="GJ352" s="15">
        <v>7</v>
      </c>
      <c r="GK352" s="15">
        <v>8.5</v>
      </c>
      <c r="GL352" s="15">
        <v>9.5</v>
      </c>
      <c r="GM352" s="15">
        <v>11.3</v>
      </c>
      <c r="GN352" s="15">
        <v>13.1</v>
      </c>
      <c r="GO352" s="21">
        <f t="shared" si="352"/>
        <v>10.433333333333332</v>
      </c>
      <c r="GQ352" s="22">
        <f t="shared" si="353"/>
        <v>13.033333333333333</v>
      </c>
      <c r="GR352" s="23">
        <f t="shared" si="354"/>
        <v>7.9333333333333336</v>
      </c>
      <c r="GS352" s="24">
        <f t="shared" si="362"/>
        <v>10.014393939393939</v>
      </c>
      <c r="GT352" s="22">
        <f>AVERAGE(Sheet1!AQ352,Sheet1!BQ352,Sheet1!CQ352,Sheet1!DQ351,Sheet1!EQ352,Sheet1!FQ352,Sheet1!GQ352)</f>
        <v>11.923809523809524</v>
      </c>
      <c r="GU352" s="23">
        <f>AVERAGE(Sheet1!AR352,Sheet1!BR352,Sheet1!CR352,Sheet1!DR351,Sheet1!ER352,Sheet1!FR352,Sheet1!GR352)</f>
        <v>6.7523809523809524</v>
      </c>
      <c r="GV352" s="22">
        <f t="shared" ref="GV352:GV383" si="363">AVERAGE(GT342:GT352)</f>
        <v>12.058441558441556</v>
      </c>
      <c r="GW352" s="23">
        <f t="shared" ref="GW352:GW383" si="364">AVERAGE(GU342:GU352)</f>
        <v>6.0202380952380956</v>
      </c>
      <c r="GX352" s="24">
        <f>AVERAGE(Sheet1!$AO352,Sheet1!$BO352,Sheet1!$CO352,Sheet1!$DO351,Sheet1!$EO352,Sheet1!$FO352,Sheet1!$GO352)</f>
        <v>9.1535714285714285</v>
      </c>
      <c r="GY352" s="24">
        <f t="shared" ref="GY352:GY383" si="365">AVERAGE(GX342:GX352)</f>
        <v>8.8431186868686869</v>
      </c>
    </row>
    <row r="353" spans="1:207">
      <c r="A353" s="7"/>
      <c r="B353" s="8">
        <f t="shared" si="333"/>
        <v>9.0499999999999989</v>
      </c>
      <c r="C353" s="25">
        <f t="shared" si="343"/>
        <v>9.1823611111111099</v>
      </c>
      <c r="D353" s="16">
        <f t="shared" si="348"/>
        <v>8.860525793650794</v>
      </c>
      <c r="E353" s="8">
        <f t="shared" si="361"/>
        <v>8.9471081349206347</v>
      </c>
      <c r="F353" s="29">
        <f t="shared" si="320"/>
        <v>8.9320337301587305</v>
      </c>
      <c r="G353" s="16">
        <f t="shared" si="334"/>
        <v>15.2</v>
      </c>
      <c r="H353" s="17">
        <f t="shared" si="335"/>
        <v>8.8500000000000014</v>
      </c>
      <c r="I353" s="18">
        <f t="shared" si="336"/>
        <v>2.4</v>
      </c>
      <c r="J353" s="61">
        <f t="shared" si="337"/>
        <v>8.7999999999999989</v>
      </c>
      <c r="AB353" s="62">
        <v>2003</v>
      </c>
      <c r="AC353" s="15">
        <v>13</v>
      </c>
      <c r="AD353" s="15">
        <v>12.4</v>
      </c>
      <c r="AE353" s="15">
        <v>11.5</v>
      </c>
      <c r="AF353" s="15">
        <v>10.3</v>
      </c>
      <c r="AG353" s="15">
        <v>9.6</v>
      </c>
      <c r="AH353" s="15">
        <v>7.8</v>
      </c>
      <c r="AI353" s="15">
        <v>6.8</v>
      </c>
      <c r="AJ353" s="15">
        <v>6.6</v>
      </c>
      <c r="AK353" s="15">
        <v>5.6</v>
      </c>
      <c r="AL353" s="15">
        <v>7.1</v>
      </c>
      <c r="AM353" s="15">
        <v>9.4</v>
      </c>
      <c r="AN353" s="15">
        <v>11.3</v>
      </c>
      <c r="AO353" s="21">
        <f t="shared" si="345"/>
        <v>9.2833333333333332</v>
      </c>
      <c r="AQ353" s="22">
        <f t="shared" si="346"/>
        <v>12.299999999999999</v>
      </c>
      <c r="AR353" s="23">
        <f t="shared" si="347"/>
        <v>7.0666666666666664</v>
      </c>
      <c r="AS353" s="24">
        <f t="shared" si="359"/>
        <v>9.0348484848484834</v>
      </c>
      <c r="BA353" s="2">
        <f t="shared" si="360"/>
        <v>2003</v>
      </c>
      <c r="BB353" s="20" t="s">
        <v>137</v>
      </c>
      <c r="BC353" s="15">
        <v>11</v>
      </c>
      <c r="BD353" s="15">
        <v>10.6</v>
      </c>
      <c r="BE353" s="15">
        <v>9.9</v>
      </c>
      <c r="BF353" s="15">
        <v>7.1</v>
      </c>
      <c r="BG353" s="15">
        <v>7.6</v>
      </c>
      <c r="BH353" s="15">
        <v>6.9</v>
      </c>
      <c r="BI353" s="15">
        <v>5.2</v>
      </c>
      <c r="BJ353" s="15">
        <v>5.7</v>
      </c>
      <c r="BK353" s="15">
        <v>4.8</v>
      </c>
      <c r="BL353" s="15">
        <v>6</v>
      </c>
      <c r="BM353" s="15">
        <v>8.4</v>
      </c>
      <c r="BN353" s="15">
        <v>10.3</v>
      </c>
      <c r="BO353" s="21">
        <f t="shared" si="356"/>
        <v>7.791666666666667</v>
      </c>
      <c r="BQ353" s="22">
        <f t="shared" si="357"/>
        <v>10.5</v>
      </c>
      <c r="BR353" s="23">
        <f t="shared" si="358"/>
        <v>5.9333333333333336</v>
      </c>
      <c r="BS353" s="24">
        <f t="shared" si="321"/>
        <v>7.7860479797979787</v>
      </c>
      <c r="CA353" s="2">
        <f t="shared" si="338"/>
        <v>2003</v>
      </c>
      <c r="CB353" s="20" t="s">
        <v>137</v>
      </c>
      <c r="CC353" s="15">
        <v>12.5</v>
      </c>
      <c r="CD353" s="15">
        <v>12.5</v>
      </c>
      <c r="CE353" s="15">
        <v>11.6</v>
      </c>
      <c r="CF353" s="15">
        <v>10.4</v>
      </c>
      <c r="CG353" s="15">
        <v>9.5</v>
      </c>
      <c r="CH353" s="15">
        <v>8.9</v>
      </c>
      <c r="CI353" s="15">
        <v>7.8</v>
      </c>
      <c r="CJ353" s="15">
        <v>7.7</v>
      </c>
      <c r="CK353" s="15">
        <v>7.7</v>
      </c>
      <c r="CL353" s="15">
        <v>7.6</v>
      </c>
      <c r="CM353" s="15">
        <v>9.6</v>
      </c>
      <c r="CN353" s="15">
        <v>12</v>
      </c>
      <c r="CO353" s="21">
        <f t="shared" si="327"/>
        <v>9.8166666666666664</v>
      </c>
      <c r="CQ353" s="22">
        <f t="shared" si="328"/>
        <v>12.200000000000001</v>
      </c>
      <c r="CR353" s="23">
        <f t="shared" si="329"/>
        <v>8.1333333333333329</v>
      </c>
      <c r="CS353" s="24">
        <f t="shared" si="349"/>
        <v>9.9457070707070709</v>
      </c>
      <c r="DA353" s="2">
        <f t="shared" si="339"/>
        <v>2003</v>
      </c>
      <c r="DB353" s="20" t="s">
        <v>137</v>
      </c>
      <c r="DC353" s="15">
        <v>13.6</v>
      </c>
      <c r="DD353" s="15">
        <v>12.9</v>
      </c>
      <c r="DE353" s="15">
        <v>11.4</v>
      </c>
      <c r="DF353" s="15">
        <v>9.6</v>
      </c>
      <c r="DG353" s="15">
        <v>8.5</v>
      </c>
      <c r="DH353" s="15">
        <v>6.5</v>
      </c>
      <c r="DI353" s="15">
        <v>4.8</v>
      </c>
      <c r="DJ353" s="15">
        <v>5.7</v>
      </c>
      <c r="DK353" s="15">
        <v>5.4</v>
      </c>
      <c r="DL353" s="15">
        <v>6.8</v>
      </c>
      <c r="DM353" s="15">
        <v>10.1</v>
      </c>
      <c r="DN353" s="15">
        <v>12.2</v>
      </c>
      <c r="DO353" s="21">
        <f t="shared" si="330"/>
        <v>8.9583333333333339</v>
      </c>
      <c r="DQ353" s="22">
        <f t="shared" si="331"/>
        <v>12.633333333333333</v>
      </c>
      <c r="DR353" s="23">
        <f t="shared" si="332"/>
        <v>5.666666666666667</v>
      </c>
      <c r="DS353" s="24">
        <f t="shared" si="350"/>
        <v>8.8507575757575765</v>
      </c>
      <c r="EA353" s="2">
        <f t="shared" si="326"/>
        <v>2003</v>
      </c>
      <c r="EB353" s="20" t="s">
        <v>137</v>
      </c>
      <c r="EC353" s="15">
        <v>14.5</v>
      </c>
      <c r="ED353" s="15">
        <v>15.2</v>
      </c>
      <c r="EE353" s="15">
        <v>13.3</v>
      </c>
      <c r="EF353" s="15">
        <v>12.5</v>
      </c>
      <c r="EG353" s="15">
        <v>11.3</v>
      </c>
      <c r="EH353" s="15">
        <v>8.6</v>
      </c>
      <c r="EI353" s="15">
        <v>7.4</v>
      </c>
      <c r="EJ353" s="15">
        <v>7.5</v>
      </c>
      <c r="EK353" s="15">
        <v>6.5</v>
      </c>
      <c r="EL353" s="15">
        <v>7.7</v>
      </c>
      <c r="EM353" s="15">
        <v>10.4</v>
      </c>
      <c r="EN353" s="15">
        <v>12.9</v>
      </c>
      <c r="EO353" s="21">
        <f t="shared" si="322"/>
        <v>10.65</v>
      </c>
      <c r="EQ353" s="22">
        <f t="shared" si="323"/>
        <v>14.333333333333334</v>
      </c>
      <c r="ER353" s="23">
        <f t="shared" si="324"/>
        <v>7.833333333333333</v>
      </c>
      <c r="ES353" s="24">
        <f t="shared" si="344"/>
        <v>10.379924242424241</v>
      </c>
      <c r="FA353" s="2">
        <f t="shared" si="325"/>
        <v>2003</v>
      </c>
      <c r="FB353" s="20" t="s">
        <v>137</v>
      </c>
      <c r="FC353" s="15">
        <v>10.4</v>
      </c>
      <c r="FD353" s="15">
        <v>10.6</v>
      </c>
      <c r="FE353" s="15">
        <v>8.5</v>
      </c>
      <c r="FF353" s="15">
        <v>7</v>
      </c>
      <c r="FG353" s="15">
        <v>5.4</v>
      </c>
      <c r="FH353" s="15">
        <v>3.6</v>
      </c>
      <c r="FI353" s="15">
        <v>2.4</v>
      </c>
      <c r="FJ353" s="15">
        <v>3.1</v>
      </c>
      <c r="FK353" s="15">
        <v>2.7</v>
      </c>
      <c r="FL353" s="15">
        <v>3.9</v>
      </c>
      <c r="FM353" s="15">
        <v>7.2</v>
      </c>
      <c r="FN353" s="15">
        <v>9.3000000000000007</v>
      </c>
      <c r="FO353" s="21">
        <f t="shared" si="340"/>
        <v>6.1749999999999998</v>
      </c>
      <c r="FQ353" s="22">
        <f t="shared" si="341"/>
        <v>9.8333333333333339</v>
      </c>
      <c r="FR353" s="23">
        <f t="shared" si="342"/>
        <v>3.0333333333333332</v>
      </c>
      <c r="FS353" s="24">
        <f t="shared" si="351"/>
        <v>6.1462121212121215</v>
      </c>
      <c r="GA353" s="2">
        <f t="shared" si="355"/>
        <v>2003</v>
      </c>
      <c r="GB353" s="20" t="s">
        <v>137</v>
      </c>
      <c r="GC353" s="15">
        <v>14.2</v>
      </c>
      <c r="GD353" s="15">
        <v>14.6</v>
      </c>
      <c r="GE353" s="15">
        <v>12.7</v>
      </c>
      <c r="GF353" s="15">
        <v>11.1</v>
      </c>
      <c r="GG353" s="15">
        <v>10.1</v>
      </c>
      <c r="GH353" s="15">
        <v>8.8000000000000007</v>
      </c>
      <c r="GI353" s="15">
        <v>7.1</v>
      </c>
      <c r="GJ353" s="15">
        <v>7</v>
      </c>
      <c r="GK353" s="15">
        <v>6.9</v>
      </c>
      <c r="GL353" s="15">
        <v>8.1</v>
      </c>
      <c r="GM353" s="15">
        <v>10.7</v>
      </c>
      <c r="GN353" s="15">
        <v>13.2</v>
      </c>
      <c r="GO353" s="21">
        <f t="shared" si="352"/>
        <v>10.375</v>
      </c>
      <c r="GQ353" s="22">
        <f t="shared" si="353"/>
        <v>13.833333333333334</v>
      </c>
      <c r="GR353" s="23">
        <f t="shared" si="354"/>
        <v>7.6333333333333329</v>
      </c>
      <c r="GS353" s="24">
        <f t="shared" si="362"/>
        <v>10.084848484848486</v>
      </c>
      <c r="GT353" s="22">
        <f>AVERAGE(Sheet1!AQ353,Sheet1!BQ353,Sheet1!CQ353,Sheet1!DQ352,Sheet1!EQ353,Sheet1!FQ353,Sheet1!GQ353)</f>
        <v>12.171428571428573</v>
      </c>
      <c r="GU353" s="23">
        <f>AVERAGE(Sheet1!AR353,Sheet1!BR353,Sheet1!CR353,Sheet1!DR352,Sheet1!ER353,Sheet1!FR353,Sheet1!GR353)</f>
        <v>6.5809523809523807</v>
      </c>
      <c r="GV353" s="22">
        <f t="shared" si="363"/>
        <v>12.127705627705627</v>
      </c>
      <c r="GW353" s="23">
        <f t="shared" si="364"/>
        <v>6.1085497835497842</v>
      </c>
      <c r="GX353" s="24">
        <f>AVERAGE(Sheet1!$AO353,Sheet1!$BO353,Sheet1!$CO353,Sheet1!$DO352,Sheet1!$EO353,Sheet1!$FO353,Sheet1!$GO353)</f>
        <v>9.0499999999999989</v>
      </c>
      <c r="GY353" s="24">
        <f t="shared" si="365"/>
        <v>8.8806727994227987</v>
      </c>
    </row>
    <row r="354" spans="1:207">
      <c r="A354" s="7"/>
      <c r="B354" s="8">
        <f t="shared" si="333"/>
        <v>8.7369047619047624</v>
      </c>
      <c r="C354" s="25">
        <f t="shared" si="343"/>
        <v>9.1014682539682532</v>
      </c>
      <c r="D354" s="16">
        <f t="shared" si="348"/>
        <v>8.8751488095238109</v>
      </c>
      <c r="E354" s="8">
        <f t="shared" si="361"/>
        <v>8.9366319444444446</v>
      </c>
      <c r="F354" s="29">
        <f t="shared" si="320"/>
        <v>8.9347242063492054</v>
      </c>
      <c r="G354" s="16">
        <f t="shared" si="334"/>
        <v>14</v>
      </c>
      <c r="H354" s="17">
        <f t="shared" si="335"/>
        <v>8.6999999999999993</v>
      </c>
      <c r="I354" s="18">
        <f t="shared" si="336"/>
        <v>2</v>
      </c>
      <c r="J354" s="61">
        <f t="shared" si="337"/>
        <v>8</v>
      </c>
      <c r="AB354" s="62">
        <v>2004</v>
      </c>
      <c r="AC354" s="15">
        <v>10.9</v>
      </c>
      <c r="AD354" s="15">
        <v>11.3</v>
      </c>
      <c r="AE354" s="15">
        <v>11</v>
      </c>
      <c r="AF354" s="15">
        <v>9.6</v>
      </c>
      <c r="AG354" s="15">
        <v>8</v>
      </c>
      <c r="AH354" s="15">
        <v>6.8</v>
      </c>
      <c r="AI354" s="15">
        <v>5.9</v>
      </c>
      <c r="AJ354" s="15">
        <v>5.7</v>
      </c>
      <c r="AK354" s="15">
        <v>7.4</v>
      </c>
      <c r="AL354" s="15">
        <v>8.1999999999999993</v>
      </c>
      <c r="AM354" s="15">
        <v>9.9</v>
      </c>
      <c r="AN354" s="15">
        <v>10.8</v>
      </c>
      <c r="AO354" s="21">
        <f t="shared" si="345"/>
        <v>8.7916666666666679</v>
      </c>
      <c r="AQ354" s="22">
        <f t="shared" si="346"/>
        <v>11.066666666666668</v>
      </c>
      <c r="AR354" s="23">
        <f t="shared" si="347"/>
        <v>6.1333333333333329</v>
      </c>
      <c r="AS354" s="24">
        <f t="shared" si="359"/>
        <v>9.0060606060606041</v>
      </c>
      <c r="BA354" s="2">
        <f t="shared" si="360"/>
        <v>2004</v>
      </c>
      <c r="BB354" s="20" t="s">
        <v>138</v>
      </c>
      <c r="BC354" s="15">
        <v>10.1</v>
      </c>
      <c r="BD354" s="15">
        <v>9.9</v>
      </c>
      <c r="BE354" s="15">
        <v>9.6</v>
      </c>
      <c r="BF354" s="15">
        <v>7.9</v>
      </c>
      <c r="BG354" s="15">
        <v>6.2</v>
      </c>
      <c r="BH354" s="15">
        <v>6.4</v>
      </c>
      <c r="BI354" s="15">
        <v>4.9000000000000004</v>
      </c>
      <c r="BJ354" s="15">
        <v>5.0999999999999996</v>
      </c>
      <c r="BK354" s="15">
        <v>6.8</v>
      </c>
      <c r="BL354" s="15">
        <v>7.1</v>
      </c>
      <c r="BM354" s="15">
        <v>8.6999999999999993</v>
      </c>
      <c r="BN354" s="15">
        <v>10.5</v>
      </c>
      <c r="BO354" s="21">
        <f t="shared" si="356"/>
        <v>7.7666666666666666</v>
      </c>
      <c r="BQ354" s="22">
        <f t="shared" si="357"/>
        <v>9.8666666666666671</v>
      </c>
      <c r="BR354" s="23">
        <f t="shared" si="358"/>
        <v>5.4666666666666659</v>
      </c>
      <c r="BS354" s="24">
        <f t="shared" si="321"/>
        <v>7.7231691919191912</v>
      </c>
      <c r="CA354" s="2">
        <f t="shared" si="338"/>
        <v>2004</v>
      </c>
      <c r="CB354" s="20" t="s">
        <v>138</v>
      </c>
      <c r="CC354" s="15">
        <v>11.2</v>
      </c>
      <c r="CD354" s="15">
        <v>11.7</v>
      </c>
      <c r="CE354" s="15">
        <v>11.3</v>
      </c>
      <c r="CF354" s="15">
        <v>10.1</v>
      </c>
      <c r="CG354" s="15">
        <v>8.6999999999999993</v>
      </c>
      <c r="CH354" s="15">
        <v>8.5</v>
      </c>
      <c r="CI354" s="15">
        <v>7.5</v>
      </c>
      <c r="CJ354" s="15">
        <v>7.7</v>
      </c>
      <c r="CK354" s="15">
        <v>8</v>
      </c>
      <c r="CL354" s="15">
        <v>8.6999999999999993</v>
      </c>
      <c r="CM354" s="15">
        <v>10.199999999999999</v>
      </c>
      <c r="CN354" s="15">
        <v>11.6</v>
      </c>
      <c r="CO354" s="21">
        <f t="shared" si="327"/>
        <v>9.6</v>
      </c>
      <c r="CQ354" s="22">
        <f t="shared" si="328"/>
        <v>11.4</v>
      </c>
      <c r="CR354" s="23">
        <f t="shared" si="329"/>
        <v>7.8999999999999995</v>
      </c>
      <c r="CS354" s="24">
        <f t="shared" si="349"/>
        <v>9.8487373737373733</v>
      </c>
      <c r="DA354" s="2">
        <f t="shared" si="339"/>
        <v>2004</v>
      </c>
      <c r="DB354" s="20" t="s">
        <v>138</v>
      </c>
      <c r="DC354" s="15">
        <v>11.6</v>
      </c>
      <c r="DD354" s="15">
        <v>11.9</v>
      </c>
      <c r="DE354" s="15">
        <v>10.8</v>
      </c>
      <c r="DF354" s="15">
        <v>8.6999999999999993</v>
      </c>
      <c r="DG354" s="15">
        <v>7.2</v>
      </c>
      <c r="DH354" s="15">
        <v>5.5</v>
      </c>
      <c r="DI354" s="15">
        <v>4.7</v>
      </c>
      <c r="DJ354" s="15">
        <v>4.5</v>
      </c>
      <c r="DK354" s="15">
        <v>6.9</v>
      </c>
      <c r="DL354" s="15">
        <v>7.9</v>
      </c>
      <c r="DM354" s="15">
        <v>10.199999999999999</v>
      </c>
      <c r="DN354" s="15">
        <v>11.8</v>
      </c>
      <c r="DO354" s="21">
        <f t="shared" si="330"/>
        <v>8.4750000000000014</v>
      </c>
      <c r="DQ354" s="22">
        <f t="shared" si="331"/>
        <v>11.433333333333332</v>
      </c>
      <c r="DR354" s="23">
        <f t="shared" si="332"/>
        <v>4.8999999999999995</v>
      </c>
      <c r="DS354" s="24">
        <f t="shared" si="350"/>
        <v>8.7939393939393931</v>
      </c>
      <c r="EA354" s="2">
        <f t="shared" si="326"/>
        <v>2004</v>
      </c>
      <c r="EB354" s="20" t="s">
        <v>138</v>
      </c>
      <c r="EC354" s="15">
        <v>12.2</v>
      </c>
      <c r="ED354" s="15">
        <v>13.9</v>
      </c>
      <c r="EE354" s="15">
        <v>12.7</v>
      </c>
      <c r="EF354" s="15">
        <v>11.9</v>
      </c>
      <c r="EG354" s="15">
        <v>8.9</v>
      </c>
      <c r="EH354" s="15">
        <v>8</v>
      </c>
      <c r="EI354" s="15">
        <v>6.7</v>
      </c>
      <c r="EJ354" s="15">
        <v>6.8</v>
      </c>
      <c r="EK354" s="15">
        <v>8</v>
      </c>
      <c r="EL354" s="15">
        <v>9.1</v>
      </c>
      <c r="EM354" s="15">
        <v>11</v>
      </c>
      <c r="EN354" s="15">
        <v>12.6</v>
      </c>
      <c r="EO354" s="21">
        <f t="shared" si="322"/>
        <v>10.149999999999999</v>
      </c>
      <c r="EQ354" s="22">
        <f t="shared" si="323"/>
        <v>12.933333333333332</v>
      </c>
      <c r="ER354" s="23">
        <f t="shared" si="324"/>
        <v>7.166666666666667</v>
      </c>
      <c r="ES354" s="24">
        <f t="shared" si="344"/>
        <v>10.361742424242426</v>
      </c>
      <c r="FA354" s="2">
        <f t="shared" si="325"/>
        <v>2004</v>
      </c>
      <c r="FB354" s="20" t="s">
        <v>138</v>
      </c>
      <c r="FC354" s="15">
        <v>9</v>
      </c>
      <c r="FD354" s="15">
        <v>10.5</v>
      </c>
      <c r="FE354" s="15">
        <v>7</v>
      </c>
      <c r="FF354" s="15">
        <v>6.1</v>
      </c>
      <c r="FG354" s="15">
        <v>3.4</v>
      </c>
      <c r="FH354" s="15">
        <v>3.6</v>
      </c>
      <c r="FI354" s="15">
        <v>2</v>
      </c>
      <c r="FJ354" s="15">
        <v>2.4</v>
      </c>
      <c r="FK354" s="15">
        <v>4.3</v>
      </c>
      <c r="FL354" s="15">
        <v>4.9000000000000004</v>
      </c>
      <c r="FM354" s="15">
        <v>7.3</v>
      </c>
      <c r="FN354" s="15">
        <v>9</v>
      </c>
      <c r="FO354" s="21">
        <f t="shared" si="340"/>
        <v>5.791666666666667</v>
      </c>
      <c r="FQ354" s="22">
        <f t="shared" si="341"/>
        <v>8.8333333333333339</v>
      </c>
      <c r="FR354" s="23">
        <f t="shared" si="342"/>
        <v>2.6666666666666665</v>
      </c>
      <c r="FS354" s="24">
        <f t="shared" si="351"/>
        <v>6.0825757575757571</v>
      </c>
      <c r="GA354" s="2">
        <f t="shared" si="355"/>
        <v>2004</v>
      </c>
      <c r="GB354" s="20" t="s">
        <v>138</v>
      </c>
      <c r="GC354" s="15">
        <v>12.6</v>
      </c>
      <c r="GD354" s="15">
        <v>14</v>
      </c>
      <c r="GE354" s="15">
        <v>12.3</v>
      </c>
      <c r="GF354" s="15">
        <v>10.4</v>
      </c>
      <c r="GG354" s="15">
        <v>8.5</v>
      </c>
      <c r="GH354" s="15">
        <v>8.3000000000000007</v>
      </c>
      <c r="GI354" s="15">
        <v>6.6</v>
      </c>
      <c r="GJ354" s="15">
        <v>6.2</v>
      </c>
      <c r="GK354" s="15">
        <v>8.6</v>
      </c>
      <c r="GL354" s="15">
        <v>9.3000000000000007</v>
      </c>
      <c r="GM354" s="15">
        <v>11.5</v>
      </c>
      <c r="GN354" s="15">
        <v>12.9</v>
      </c>
      <c r="GO354" s="21">
        <f t="shared" si="352"/>
        <v>10.1</v>
      </c>
      <c r="GQ354" s="22">
        <f t="shared" si="353"/>
        <v>12.966666666666669</v>
      </c>
      <c r="GR354" s="23">
        <f t="shared" si="354"/>
        <v>7.0333333333333341</v>
      </c>
      <c r="GS354" s="24">
        <f t="shared" si="362"/>
        <v>10.071969696969695</v>
      </c>
      <c r="GT354" s="22">
        <f>AVERAGE(Sheet1!AQ354,Sheet1!BQ354,Sheet1!CQ354,Sheet1!DQ353,Sheet1!EQ354,Sheet1!FQ354,Sheet1!GQ354)</f>
        <v>11.385714285714286</v>
      </c>
      <c r="GU354" s="23">
        <f>AVERAGE(Sheet1!AR354,Sheet1!BR354,Sheet1!CR354,Sheet1!DR353,Sheet1!ER354,Sheet1!FR354,Sheet1!GR354)</f>
        <v>6.0047619047619039</v>
      </c>
      <c r="GV354" s="22">
        <f t="shared" si="363"/>
        <v>12.044155844155846</v>
      </c>
      <c r="GW354" s="23">
        <f t="shared" si="364"/>
        <v>6.0609307359307358</v>
      </c>
      <c r="GX354" s="24">
        <f>AVERAGE(Sheet1!$AO354,Sheet1!$BO354,Sheet1!$CO354,Sheet1!$DO353,Sheet1!$EO354,Sheet1!$FO354,Sheet1!$GO354)</f>
        <v>8.7369047619047624</v>
      </c>
      <c r="GY354" s="24">
        <f t="shared" si="365"/>
        <v>8.849287518037519</v>
      </c>
    </row>
    <row r="355" spans="1:207">
      <c r="A355" s="7">
        <f>A350+5</f>
        <v>2005</v>
      </c>
      <c r="B355" s="8">
        <f t="shared" si="333"/>
        <v>9.2440476190476204</v>
      </c>
      <c r="C355" s="25">
        <f t="shared" si="343"/>
        <v>9.0994047619047613</v>
      </c>
      <c r="D355" s="16">
        <f t="shared" si="348"/>
        <v>8.9699107142857137</v>
      </c>
      <c r="E355" s="8">
        <f t="shared" si="361"/>
        <v>8.9435367063492066</v>
      </c>
      <c r="F355" s="29">
        <f t="shared" si="320"/>
        <v>8.9465099206349219</v>
      </c>
      <c r="G355" s="16">
        <f t="shared" si="334"/>
        <v>14.5</v>
      </c>
      <c r="H355" s="17">
        <f t="shared" si="335"/>
        <v>9.5500000000000007</v>
      </c>
      <c r="I355" s="18">
        <f t="shared" si="336"/>
        <v>2.4</v>
      </c>
      <c r="J355" s="61">
        <f t="shared" si="337"/>
        <v>8.4499999999999993</v>
      </c>
      <c r="AB355" s="62">
        <v>2005</v>
      </c>
      <c r="AC355" s="15">
        <v>11.8</v>
      </c>
      <c r="AD355" s="15">
        <v>11.4</v>
      </c>
      <c r="AE355" s="15">
        <v>10.8</v>
      </c>
      <c r="AF355" s="15">
        <v>10.199999999999999</v>
      </c>
      <c r="AG355" s="15">
        <v>8.1999999999999993</v>
      </c>
      <c r="AH355" s="15">
        <v>7.1</v>
      </c>
      <c r="AI355" s="15">
        <v>7.5</v>
      </c>
      <c r="AJ355" s="15">
        <v>7.2</v>
      </c>
      <c r="AK355" s="15">
        <v>7.7</v>
      </c>
      <c r="AL355" s="15">
        <v>9.3000000000000007</v>
      </c>
      <c r="AM355" s="15">
        <v>10.7</v>
      </c>
      <c r="AN355" s="15">
        <v>12</v>
      </c>
      <c r="AO355" s="21">
        <f t="shared" si="345"/>
        <v>9.4916666666666671</v>
      </c>
      <c r="AQ355" s="22">
        <f t="shared" si="346"/>
        <v>11.333333333333334</v>
      </c>
      <c r="AR355" s="23">
        <f t="shared" si="347"/>
        <v>7.2666666666666666</v>
      </c>
      <c r="AS355" s="24">
        <f t="shared" si="359"/>
        <v>9.1159090909090885</v>
      </c>
      <c r="BA355" s="2">
        <f t="shared" si="360"/>
        <v>2005</v>
      </c>
      <c r="BB355" s="20" t="s">
        <v>139</v>
      </c>
      <c r="BC355" s="15">
        <v>11</v>
      </c>
      <c r="BD355" s="15">
        <v>10.4</v>
      </c>
      <c r="BE355" s="15">
        <v>8.9</v>
      </c>
      <c r="BF355" s="15">
        <v>9.6999999999999993</v>
      </c>
      <c r="BG355" s="15">
        <v>7.4</v>
      </c>
      <c r="BH355" s="15">
        <v>5.9</v>
      </c>
      <c r="BI355" s="15">
        <v>6.9</v>
      </c>
      <c r="BJ355" s="15">
        <v>6.9</v>
      </c>
      <c r="BK355" s="15">
        <v>6.3</v>
      </c>
      <c r="BL355" s="15">
        <v>8.4</v>
      </c>
      <c r="BM355" s="15">
        <v>9.5</v>
      </c>
      <c r="BN355" s="15">
        <v>11.1</v>
      </c>
      <c r="BO355" s="21">
        <f t="shared" si="356"/>
        <v>8.5333333333333332</v>
      </c>
      <c r="BQ355" s="22">
        <f t="shared" si="357"/>
        <v>10.1</v>
      </c>
      <c r="BR355" s="23">
        <f t="shared" si="358"/>
        <v>6.5666666666666673</v>
      </c>
      <c r="BS355" s="24">
        <f t="shared" si="321"/>
        <v>7.8163510101010099</v>
      </c>
      <c r="CA355" s="2">
        <f t="shared" si="338"/>
        <v>2005</v>
      </c>
      <c r="CB355" s="20" t="s">
        <v>139</v>
      </c>
      <c r="CC355" s="15">
        <v>12.1</v>
      </c>
      <c r="CD355" s="15">
        <v>12</v>
      </c>
      <c r="CE355" s="15">
        <v>11.4</v>
      </c>
      <c r="CF355" s="15">
        <v>11.2</v>
      </c>
      <c r="CG355" s="15">
        <v>9.6999999999999993</v>
      </c>
      <c r="CH355" s="15">
        <v>7.4</v>
      </c>
      <c r="CI355" s="15">
        <v>8.4</v>
      </c>
      <c r="CJ355" s="15">
        <v>8.8000000000000007</v>
      </c>
      <c r="CK355" s="15">
        <v>7.7</v>
      </c>
      <c r="CL355" s="15">
        <v>9.6</v>
      </c>
      <c r="CM355" s="15">
        <v>10.8</v>
      </c>
      <c r="CN355" s="15">
        <v>12.4</v>
      </c>
      <c r="CO355" s="21">
        <f t="shared" si="327"/>
        <v>10.125</v>
      </c>
      <c r="CQ355" s="22">
        <f t="shared" si="328"/>
        <v>11.833333333333334</v>
      </c>
      <c r="CR355" s="23">
        <f t="shared" si="329"/>
        <v>8.2000000000000011</v>
      </c>
      <c r="CS355" s="24">
        <f t="shared" si="349"/>
        <v>9.8404040404040405</v>
      </c>
      <c r="DA355" s="2">
        <f t="shared" si="339"/>
        <v>2005</v>
      </c>
      <c r="DB355" s="20" t="s">
        <v>139</v>
      </c>
      <c r="DC355" s="15">
        <v>12.7</v>
      </c>
      <c r="DD355" s="15">
        <v>11.9</v>
      </c>
      <c r="DE355" s="15">
        <v>10.199999999999999</v>
      </c>
      <c r="DF355" s="15">
        <v>9.6</v>
      </c>
      <c r="DG355" s="15">
        <v>7.7</v>
      </c>
      <c r="DH355" s="15">
        <v>4.7</v>
      </c>
      <c r="DI355" s="15">
        <v>6.2</v>
      </c>
      <c r="DJ355" s="15">
        <v>6.9</v>
      </c>
      <c r="DK355" s="15">
        <v>6.9</v>
      </c>
      <c r="DL355" s="15">
        <v>9.5</v>
      </c>
      <c r="DM355" s="15">
        <v>10.8</v>
      </c>
      <c r="DN355" s="15">
        <v>12.8</v>
      </c>
      <c r="DO355" s="21">
        <f t="shared" si="330"/>
        <v>9.1583333333333332</v>
      </c>
      <c r="DQ355" s="22">
        <f t="shared" si="331"/>
        <v>11.6</v>
      </c>
      <c r="DR355" s="23">
        <f t="shared" si="332"/>
        <v>5.9333333333333336</v>
      </c>
      <c r="DS355" s="24">
        <f t="shared" si="350"/>
        <v>8.8469696969696958</v>
      </c>
      <c r="EA355" s="2">
        <f t="shared" si="326"/>
        <v>2005</v>
      </c>
      <c r="EB355" s="20" t="s">
        <v>139</v>
      </c>
      <c r="EC355" s="15">
        <v>13.6</v>
      </c>
      <c r="ED355" s="15">
        <v>13.5</v>
      </c>
      <c r="EE355" s="15">
        <v>12.4</v>
      </c>
      <c r="EF355" s="15">
        <v>12.2</v>
      </c>
      <c r="EG355" s="15">
        <v>9.5</v>
      </c>
      <c r="EH355" s="15">
        <v>8.5</v>
      </c>
      <c r="EI355" s="15">
        <v>8.1</v>
      </c>
      <c r="EJ355" s="15">
        <v>7.5</v>
      </c>
      <c r="EK355" s="15">
        <v>8.1999999999999993</v>
      </c>
      <c r="EL355" s="15">
        <v>10.199999999999999</v>
      </c>
      <c r="EM355" s="15">
        <v>11.9</v>
      </c>
      <c r="EN355" s="15">
        <v>12.7</v>
      </c>
      <c r="EO355" s="21">
        <f t="shared" si="322"/>
        <v>10.691666666666668</v>
      </c>
      <c r="EQ355" s="22">
        <f t="shared" si="323"/>
        <v>13.166666666666666</v>
      </c>
      <c r="ER355" s="23">
        <f t="shared" si="324"/>
        <v>8.0333333333333332</v>
      </c>
      <c r="ES355" s="24">
        <f t="shared" si="344"/>
        <v>10.464646464646465</v>
      </c>
      <c r="FA355" s="2">
        <f t="shared" si="325"/>
        <v>2005</v>
      </c>
      <c r="FB355" s="20" t="s">
        <v>139</v>
      </c>
      <c r="FC355" s="15">
        <v>10.199999999999999</v>
      </c>
      <c r="FD355" s="15">
        <v>9.9</v>
      </c>
      <c r="FE355" s="15">
        <v>8.1</v>
      </c>
      <c r="FF355" s="15">
        <v>7.8</v>
      </c>
      <c r="FG355" s="15">
        <v>3.8</v>
      </c>
      <c r="FH355" s="15">
        <v>2.4</v>
      </c>
      <c r="FI355" s="15">
        <v>3.2</v>
      </c>
      <c r="FJ355" s="15">
        <v>3.4</v>
      </c>
      <c r="FK355" s="15">
        <v>4.4000000000000004</v>
      </c>
      <c r="FL355" s="15">
        <v>7.3</v>
      </c>
      <c r="FM355" s="15">
        <v>8.9</v>
      </c>
      <c r="FN355" s="15">
        <v>9.6</v>
      </c>
      <c r="FO355" s="21">
        <f t="shared" si="340"/>
        <v>6.5833333333333321</v>
      </c>
      <c r="FQ355" s="22">
        <f t="shared" si="341"/>
        <v>9.4</v>
      </c>
      <c r="FR355" s="23">
        <f t="shared" si="342"/>
        <v>3</v>
      </c>
      <c r="FS355" s="24">
        <f t="shared" si="351"/>
        <v>6.1424242424242417</v>
      </c>
      <c r="GA355" s="2">
        <f t="shared" si="355"/>
        <v>2005</v>
      </c>
      <c r="GB355" s="20" t="s">
        <v>139</v>
      </c>
      <c r="GC355" s="15">
        <v>14.5</v>
      </c>
      <c r="GD355" s="15">
        <v>13.4</v>
      </c>
      <c r="GE355" s="15">
        <v>11.9</v>
      </c>
      <c r="GF355" s="15">
        <v>12</v>
      </c>
      <c r="GG355" s="15">
        <v>9.6</v>
      </c>
      <c r="GH355" s="15">
        <v>7</v>
      </c>
      <c r="GI355" s="15">
        <v>8.5</v>
      </c>
      <c r="GJ355" s="15">
        <v>8.1999999999999993</v>
      </c>
      <c r="GK355" s="15">
        <v>8.3000000000000007</v>
      </c>
      <c r="GL355" s="15">
        <v>10.8</v>
      </c>
      <c r="GM355" s="15">
        <v>12</v>
      </c>
      <c r="GN355" s="15">
        <v>13.5</v>
      </c>
      <c r="GO355" s="21">
        <f t="shared" si="352"/>
        <v>10.808333333333332</v>
      </c>
      <c r="GQ355" s="22">
        <f t="shared" si="353"/>
        <v>13.266666666666666</v>
      </c>
      <c r="GR355" s="23">
        <f t="shared" si="354"/>
        <v>7.8999999999999995</v>
      </c>
      <c r="GS355" s="24">
        <f t="shared" si="362"/>
        <v>10.187121212121211</v>
      </c>
      <c r="GT355" s="22">
        <f>AVERAGE(Sheet1!AQ355,Sheet1!BQ355,Sheet1!CQ355,Sheet1!DQ354,Sheet1!EQ355,Sheet1!FQ355,Sheet1!GQ355)</f>
        <v>11.504761904761905</v>
      </c>
      <c r="GU355" s="23">
        <f>AVERAGE(Sheet1!AR355,Sheet1!BR355,Sheet1!CR355,Sheet1!DR354,Sheet1!ER355,Sheet1!FR355,Sheet1!GR355)</f>
        <v>6.5523809523809522</v>
      </c>
      <c r="GV355" s="22">
        <f t="shared" si="363"/>
        <v>12.048051948051949</v>
      </c>
      <c r="GW355" s="23">
        <f t="shared" si="364"/>
        <v>6.1232683982683991</v>
      </c>
      <c r="GX355" s="24">
        <f>AVERAGE(Sheet1!$AO355,Sheet1!$BO355,Sheet1!$CO355,Sheet1!$DO354,Sheet1!$EO355,Sheet1!$FO355,Sheet1!$GO355)</f>
        <v>9.2440476190476204</v>
      </c>
      <c r="GY355" s="24">
        <f t="shared" si="365"/>
        <v>8.9086850649350655</v>
      </c>
    </row>
    <row r="356" spans="1:207">
      <c r="A356" s="7"/>
      <c r="B356" s="8">
        <f t="shared" si="333"/>
        <v>8.4988095238095234</v>
      </c>
      <c r="C356" s="25">
        <f t="shared" si="343"/>
        <v>8.9366666666666674</v>
      </c>
      <c r="D356" s="16">
        <f t="shared" si="348"/>
        <v>8.9807043650793652</v>
      </c>
      <c r="E356" s="8">
        <f t="shared" si="361"/>
        <v>8.9287748015873003</v>
      </c>
      <c r="F356" s="29">
        <f t="shared" ref="F356:F387" si="366">AVERAGE(B307:B356)</f>
        <v>8.937700396825397</v>
      </c>
      <c r="G356" s="16">
        <f t="shared" si="334"/>
        <v>14.5</v>
      </c>
      <c r="H356" s="17">
        <f t="shared" si="335"/>
        <v>7.9</v>
      </c>
      <c r="I356" s="18">
        <f t="shared" si="336"/>
        <v>0</v>
      </c>
      <c r="J356" s="61">
        <f t="shared" si="337"/>
        <v>7.25</v>
      </c>
      <c r="AB356" s="62">
        <v>2006</v>
      </c>
      <c r="AC356" s="15">
        <v>11.9</v>
      </c>
      <c r="AD356" s="15">
        <v>12</v>
      </c>
      <c r="AE356" s="15">
        <v>11.3</v>
      </c>
      <c r="AF356" s="15">
        <v>7.8</v>
      </c>
      <c r="AG356" s="15">
        <v>7</v>
      </c>
      <c r="AH356" s="15">
        <v>6.7</v>
      </c>
      <c r="AI356" s="15">
        <v>6.1</v>
      </c>
      <c r="AJ356" s="15">
        <v>7.3</v>
      </c>
      <c r="AK356" s="15">
        <v>7.5</v>
      </c>
      <c r="AL356" s="15">
        <v>7.9</v>
      </c>
      <c r="AM356" s="15">
        <v>8.1999999999999993</v>
      </c>
      <c r="AN356" s="15">
        <v>9.6999999999999993</v>
      </c>
      <c r="AO356" s="21">
        <f t="shared" si="345"/>
        <v>8.6166666666666689</v>
      </c>
      <c r="AQ356" s="22">
        <f t="shared" si="346"/>
        <v>11.733333333333334</v>
      </c>
      <c r="AR356" s="23">
        <f t="shared" si="347"/>
        <v>6.7</v>
      </c>
      <c r="AS356" s="24">
        <f t="shared" si="359"/>
        <v>9.1643939393939391</v>
      </c>
      <c r="BA356" s="2">
        <f t="shared" si="360"/>
        <v>2006</v>
      </c>
      <c r="BB356" s="20" t="s">
        <v>140</v>
      </c>
      <c r="BC356" s="15">
        <v>10.6</v>
      </c>
      <c r="BD356" s="15">
        <v>11.1</v>
      </c>
      <c r="BE356" s="15">
        <v>9.6</v>
      </c>
      <c r="BF356" s="15">
        <v>6.9</v>
      </c>
      <c r="BG356" s="15">
        <v>5.4</v>
      </c>
      <c r="BH356" s="15">
        <v>5.3</v>
      </c>
      <c r="BI356" s="15">
        <v>4.4000000000000004</v>
      </c>
      <c r="BJ356" s="15">
        <v>6.4</v>
      </c>
      <c r="BK356" s="15">
        <v>6.8</v>
      </c>
      <c r="BL356" s="15">
        <v>7</v>
      </c>
      <c r="BM356" s="15">
        <v>7.1</v>
      </c>
      <c r="BN356" s="15">
        <v>8.1999999999999993</v>
      </c>
      <c r="BO356" s="21">
        <f t="shared" si="356"/>
        <v>7.3999999999999986</v>
      </c>
      <c r="BQ356" s="22">
        <f t="shared" si="357"/>
        <v>10.433333333333332</v>
      </c>
      <c r="BR356" s="23">
        <f t="shared" si="358"/>
        <v>5.3666666666666671</v>
      </c>
      <c r="BS356" s="24">
        <f t="shared" ref="BS356:BS387" si="367">AVERAGE(BO346:BO356)</f>
        <v>7.8534722222222202</v>
      </c>
      <c r="CA356" s="2">
        <f t="shared" si="338"/>
        <v>2006</v>
      </c>
      <c r="CB356" s="20" t="s">
        <v>140</v>
      </c>
      <c r="CC356" s="15">
        <v>12.2</v>
      </c>
      <c r="CD356" s="15">
        <v>12.3</v>
      </c>
      <c r="CE356" s="15">
        <v>12.6</v>
      </c>
      <c r="CF356" s="15">
        <v>9.8000000000000007</v>
      </c>
      <c r="CG356" s="15">
        <v>7.8</v>
      </c>
      <c r="CH356" s="15">
        <v>6.5</v>
      </c>
      <c r="CI356" s="15">
        <v>7.6</v>
      </c>
      <c r="CJ356" s="15">
        <v>7.7</v>
      </c>
      <c r="CK356" s="15">
        <v>8.1</v>
      </c>
      <c r="CL356" s="15">
        <v>7.8</v>
      </c>
      <c r="CM356" s="15">
        <v>8.1999999999999993</v>
      </c>
      <c r="CN356" s="15">
        <v>9.4</v>
      </c>
      <c r="CO356" s="21">
        <f t="shared" si="327"/>
        <v>9.1666666666666661</v>
      </c>
      <c r="CQ356" s="22">
        <f t="shared" si="328"/>
        <v>12.366666666666667</v>
      </c>
      <c r="CR356" s="23">
        <f t="shared" si="329"/>
        <v>7.2666666666666666</v>
      </c>
      <c r="CS356" s="24">
        <f t="shared" si="349"/>
        <v>9.8047979797979803</v>
      </c>
      <c r="DA356" s="2">
        <f t="shared" si="339"/>
        <v>2006</v>
      </c>
      <c r="DB356" s="20" t="s">
        <v>140</v>
      </c>
      <c r="DC356" s="15">
        <v>12.4</v>
      </c>
      <c r="DD356" s="15">
        <v>12.8</v>
      </c>
      <c r="DE356" s="15">
        <v>11.2</v>
      </c>
      <c r="DF356" s="15">
        <v>7.3</v>
      </c>
      <c r="DG356" s="15">
        <v>5.9</v>
      </c>
      <c r="DH356" s="15">
        <v>4.9000000000000004</v>
      </c>
      <c r="DI356" s="15">
        <v>4.5999999999999996</v>
      </c>
      <c r="DJ356" s="15">
        <v>6</v>
      </c>
      <c r="DK356" s="15">
        <v>7.2</v>
      </c>
      <c r="DL356" s="15">
        <v>7.8</v>
      </c>
      <c r="DM356" s="15">
        <v>8.5</v>
      </c>
      <c r="DN356" s="15">
        <v>10.199999999999999</v>
      </c>
      <c r="DO356" s="21">
        <f t="shared" si="330"/>
        <v>8.2333333333333325</v>
      </c>
      <c r="DQ356" s="22">
        <f t="shared" si="331"/>
        <v>12.133333333333335</v>
      </c>
      <c r="DR356" s="23">
        <f t="shared" si="332"/>
        <v>5.166666666666667</v>
      </c>
      <c r="DS356" s="24">
        <f t="shared" si="350"/>
        <v>8.8484848484848477</v>
      </c>
      <c r="EA356" s="2">
        <f t="shared" si="326"/>
        <v>2006</v>
      </c>
      <c r="EB356" s="20" t="s">
        <v>140</v>
      </c>
      <c r="EC356" s="15">
        <v>14.2</v>
      </c>
      <c r="ED356" s="15">
        <v>14</v>
      </c>
      <c r="EE356" s="15">
        <v>13.9</v>
      </c>
      <c r="EF356" s="15">
        <v>9.1</v>
      </c>
      <c r="EG356" s="15">
        <v>8.4</v>
      </c>
      <c r="EH356" s="15">
        <v>6.7</v>
      </c>
      <c r="EI356" s="15">
        <v>7.6</v>
      </c>
      <c r="EJ356" s="15">
        <v>7.4</v>
      </c>
      <c r="EK356" s="15">
        <v>7.8</v>
      </c>
      <c r="EL356" s="15">
        <v>8.5</v>
      </c>
      <c r="EM356" s="15">
        <v>9.9</v>
      </c>
      <c r="EN356" s="15">
        <v>12</v>
      </c>
      <c r="EO356" s="21">
        <f t="shared" ref="EO356:EO387" si="368">SUM(EC356:EN356)/12</f>
        <v>9.9583333333333339</v>
      </c>
      <c r="EQ356" s="22">
        <f t="shared" ref="EQ356:EQ369" si="369">SUM(EC356+ED356+EE356)/3</f>
        <v>14.033333333333333</v>
      </c>
      <c r="ER356" s="23">
        <f t="shared" ref="ER356:ER369" si="370">SUM(EH356+EI356+EJ356)/3</f>
        <v>7.2333333333333343</v>
      </c>
      <c r="ES356" s="24">
        <f t="shared" si="344"/>
        <v>10.506313131313131</v>
      </c>
      <c r="FA356" s="2">
        <f t="shared" si="325"/>
        <v>2006</v>
      </c>
      <c r="FB356" s="20" t="s">
        <v>140</v>
      </c>
      <c r="FC356" s="15">
        <v>10.9</v>
      </c>
      <c r="FD356" s="15">
        <v>10.1</v>
      </c>
      <c r="FE356" s="15">
        <v>8.6</v>
      </c>
      <c r="FF356" s="15">
        <v>4.5</v>
      </c>
      <c r="FG356" s="15">
        <v>2.8</v>
      </c>
      <c r="FH356" s="15">
        <v>0</v>
      </c>
      <c r="FI356" s="15">
        <v>2.5</v>
      </c>
      <c r="FJ356" s="15">
        <v>2.7</v>
      </c>
      <c r="FK356" s="15">
        <v>3.9</v>
      </c>
      <c r="FL356" s="15">
        <v>4</v>
      </c>
      <c r="FM356" s="15">
        <v>5.6</v>
      </c>
      <c r="FN356" s="15">
        <v>7.9</v>
      </c>
      <c r="FO356" s="21">
        <f t="shared" si="340"/>
        <v>5.291666666666667</v>
      </c>
      <c r="FQ356" s="22">
        <f t="shared" si="341"/>
        <v>9.8666666666666671</v>
      </c>
      <c r="FR356" s="23">
        <f t="shared" si="342"/>
        <v>1.7333333333333334</v>
      </c>
      <c r="FS356" s="24">
        <f t="shared" si="351"/>
        <v>6.084848484848485</v>
      </c>
      <c r="GA356" s="2">
        <f t="shared" si="355"/>
        <v>2006</v>
      </c>
      <c r="GB356" s="20" t="s">
        <v>140</v>
      </c>
      <c r="GC356" s="15">
        <v>14.3</v>
      </c>
      <c r="GD356" s="15">
        <v>14.5</v>
      </c>
      <c r="GE356" s="15">
        <v>13.4</v>
      </c>
      <c r="GF356" s="15">
        <v>9.5</v>
      </c>
      <c r="GG356" s="15">
        <v>8</v>
      </c>
      <c r="GH356" s="15">
        <v>5.5</v>
      </c>
      <c r="GI356" s="15">
        <v>6.9</v>
      </c>
      <c r="GJ356" s="15">
        <v>7.1</v>
      </c>
      <c r="GK356" s="15">
        <v>7.9</v>
      </c>
      <c r="GL356" s="15">
        <v>8.9</v>
      </c>
      <c r="GM356" s="15">
        <v>10.6</v>
      </c>
      <c r="GN356" s="15">
        <v>12.2</v>
      </c>
      <c r="GO356" s="21">
        <f t="shared" si="352"/>
        <v>9.9</v>
      </c>
      <c r="GQ356" s="22">
        <f t="shared" si="353"/>
        <v>14.066666666666668</v>
      </c>
      <c r="GR356" s="23">
        <f t="shared" si="354"/>
        <v>6.5</v>
      </c>
      <c r="GS356" s="24">
        <f t="shared" si="362"/>
        <v>10.228787878787879</v>
      </c>
      <c r="GT356" s="22">
        <f>AVERAGE(Sheet1!AQ356,Sheet1!BQ356,Sheet1!CQ356,Sheet1!DQ355,Sheet1!EQ356,Sheet1!FQ356,Sheet1!GQ356)</f>
        <v>12.014285714285714</v>
      </c>
      <c r="GU356" s="23">
        <f>AVERAGE(Sheet1!AR356,Sheet1!BR356,Sheet1!CR356,Sheet1!DR355,Sheet1!ER356,Sheet1!FR356,Sheet1!GR356)</f>
        <v>5.8190476190476188</v>
      </c>
      <c r="GV356" s="22">
        <f t="shared" si="363"/>
        <v>12.041125541125542</v>
      </c>
      <c r="GW356" s="23">
        <f t="shared" si="364"/>
        <v>6.1739177489177486</v>
      </c>
      <c r="GX356" s="24">
        <f>AVERAGE(Sheet1!$AO356,Sheet1!$BO356,Sheet1!$CO356,Sheet1!$DO355,Sheet1!$EO356,Sheet1!$FO356,Sheet1!$GO356)</f>
        <v>8.4988095238095234</v>
      </c>
      <c r="GY356" s="24">
        <f t="shared" si="365"/>
        <v>8.9270833333333339</v>
      </c>
    </row>
    <row r="357" spans="1:207">
      <c r="A357" s="7"/>
      <c r="B357" s="8">
        <f t="shared" si="333"/>
        <v>9.3321428571428573</v>
      </c>
      <c r="C357" s="25">
        <f t="shared" si="343"/>
        <v>8.9723809523809521</v>
      </c>
      <c r="D357" s="16">
        <f t="shared" si="348"/>
        <v>9.0483234126984122</v>
      </c>
      <c r="E357" s="8">
        <f t="shared" si="361"/>
        <v>8.959727182539682</v>
      </c>
      <c r="F357" s="29">
        <f t="shared" si="366"/>
        <v>8.9556884920634925</v>
      </c>
      <c r="G357" s="16">
        <f t="shared" si="334"/>
        <v>16.7</v>
      </c>
      <c r="H357" s="17">
        <f t="shared" si="335"/>
        <v>9.8000000000000007</v>
      </c>
      <c r="I357" s="18">
        <f t="shared" si="336"/>
        <v>0.7</v>
      </c>
      <c r="J357" s="61">
        <f t="shared" si="337"/>
        <v>8.6999999999999993</v>
      </c>
      <c r="AB357" s="62">
        <v>2007</v>
      </c>
      <c r="AC357" s="15">
        <v>12.2</v>
      </c>
      <c r="AD357" s="15">
        <v>13.9</v>
      </c>
      <c r="AE357" s="15">
        <v>11.9</v>
      </c>
      <c r="AF357" s="15">
        <v>10.3</v>
      </c>
      <c r="AG357" s="15">
        <v>10.6</v>
      </c>
      <c r="AH357" s="15">
        <v>5.9</v>
      </c>
      <c r="AI357" s="15">
        <v>6.4</v>
      </c>
      <c r="AJ357" s="15">
        <v>7</v>
      </c>
      <c r="AK357" s="15">
        <v>7.6</v>
      </c>
      <c r="AL357" s="15">
        <v>8.3000000000000007</v>
      </c>
      <c r="AM357" s="15">
        <v>10.1</v>
      </c>
      <c r="AN357" s="15">
        <v>11.6</v>
      </c>
      <c r="AO357" s="21">
        <f t="shared" si="345"/>
        <v>9.6499999999999986</v>
      </c>
      <c r="AQ357" s="22">
        <f t="shared" si="346"/>
        <v>12.666666666666666</v>
      </c>
      <c r="AR357" s="23">
        <f t="shared" si="347"/>
        <v>6.4333333333333336</v>
      </c>
      <c r="AS357" s="24">
        <f t="shared" si="359"/>
        <v>9.2507575757575768</v>
      </c>
      <c r="BA357" s="2">
        <f t="shared" si="360"/>
        <v>2007</v>
      </c>
      <c r="BB357" s="20" t="s">
        <v>142</v>
      </c>
      <c r="BC357" s="15">
        <v>12.1</v>
      </c>
      <c r="BD357" s="15">
        <v>11.9</v>
      </c>
      <c r="BE357" s="15">
        <v>10</v>
      </c>
      <c r="BF357" s="15">
        <v>8.1999999999999993</v>
      </c>
      <c r="BG357" s="15">
        <v>10.1</v>
      </c>
      <c r="BH357" s="15">
        <v>2.8</v>
      </c>
      <c r="BI357" s="15">
        <v>3.7</v>
      </c>
      <c r="BJ357" s="15">
        <v>6.3</v>
      </c>
      <c r="BK357" s="15">
        <v>6.1</v>
      </c>
      <c r="BL357" s="15">
        <v>7.4</v>
      </c>
      <c r="BM357" s="15">
        <v>9</v>
      </c>
      <c r="BN357" s="15">
        <v>10.8</v>
      </c>
      <c r="BO357" s="21">
        <f t="shared" si="356"/>
        <v>8.2000000000000011</v>
      </c>
      <c r="BQ357" s="22">
        <f t="shared" si="357"/>
        <v>11.333333333333334</v>
      </c>
      <c r="BR357" s="23">
        <f t="shared" si="358"/>
        <v>4.2666666666666666</v>
      </c>
      <c r="BS357" s="24">
        <f t="shared" si="367"/>
        <v>7.9443813131313128</v>
      </c>
      <c r="CA357" s="2">
        <f t="shared" si="338"/>
        <v>2007</v>
      </c>
      <c r="CB357" s="20" t="s">
        <v>142</v>
      </c>
      <c r="CC357" s="15">
        <v>13.4</v>
      </c>
      <c r="CD357" s="15">
        <v>14.3</v>
      </c>
      <c r="CE357" s="15">
        <v>11.8</v>
      </c>
      <c r="CF357" s="15">
        <v>10.7</v>
      </c>
      <c r="CG357" s="15">
        <v>11.6</v>
      </c>
      <c r="CH357" s="15">
        <v>6.9</v>
      </c>
      <c r="CI357" s="15">
        <v>6.8</v>
      </c>
      <c r="CJ357" s="15">
        <v>8.3000000000000007</v>
      </c>
      <c r="CK357" s="15">
        <v>8.3000000000000007</v>
      </c>
      <c r="CL357" s="15">
        <v>9.1</v>
      </c>
      <c r="CM357" s="15">
        <v>10.7</v>
      </c>
      <c r="CN357" s="15">
        <v>12.6</v>
      </c>
      <c r="CO357" s="21">
        <f t="shared" si="327"/>
        <v>10.374999999999998</v>
      </c>
      <c r="CQ357" s="22">
        <f t="shared" si="328"/>
        <v>13.166666666666666</v>
      </c>
      <c r="CR357" s="23">
        <f t="shared" si="329"/>
        <v>7.333333333333333</v>
      </c>
      <c r="CS357" s="24">
        <f t="shared" si="349"/>
        <v>9.8926767676767682</v>
      </c>
      <c r="DA357" s="2">
        <f t="shared" si="339"/>
        <v>2007</v>
      </c>
      <c r="DB357" s="20" t="s">
        <v>142</v>
      </c>
      <c r="DC357" s="15">
        <v>12.9</v>
      </c>
      <c r="DD357" s="15">
        <v>14.4</v>
      </c>
      <c r="DE357" s="15">
        <v>11.4</v>
      </c>
      <c r="DF357" s="15">
        <v>9.6999999999999993</v>
      </c>
      <c r="DG357" s="15">
        <v>9.9</v>
      </c>
      <c r="DH357" s="15">
        <v>3.3</v>
      </c>
      <c r="DI357" s="15">
        <v>4.7</v>
      </c>
      <c r="DJ357" s="15">
        <v>6.1</v>
      </c>
      <c r="DK357" s="15">
        <v>6.9</v>
      </c>
      <c r="DL357" s="15">
        <v>8.3000000000000007</v>
      </c>
      <c r="DM357" s="15">
        <v>10.5</v>
      </c>
      <c r="DN357" s="15">
        <v>12.2</v>
      </c>
      <c r="DO357" s="21">
        <f t="shared" si="330"/>
        <v>9.1916666666666664</v>
      </c>
      <c r="DQ357" s="22">
        <f t="shared" si="331"/>
        <v>12.9</v>
      </c>
      <c r="DR357" s="23">
        <f t="shared" si="332"/>
        <v>4.7</v>
      </c>
      <c r="DS357" s="24">
        <f t="shared" si="350"/>
        <v>8.922727272727272</v>
      </c>
      <c r="EA357" s="2">
        <f t="shared" ref="EA357:EA372" si="371">EA356+1</f>
        <v>2007</v>
      </c>
      <c r="EB357" s="20" t="s">
        <v>142</v>
      </c>
      <c r="EC357" s="15">
        <v>14.2</v>
      </c>
      <c r="ED357" s="15">
        <v>16.7</v>
      </c>
      <c r="EE357" s="15">
        <v>13.3</v>
      </c>
      <c r="EF357" s="15">
        <v>12.9</v>
      </c>
      <c r="EG357" s="15">
        <v>11.4</v>
      </c>
      <c r="EH357" s="15">
        <v>7.4</v>
      </c>
      <c r="EI357" s="15">
        <v>7.6</v>
      </c>
      <c r="EJ357" s="15">
        <v>8.3000000000000007</v>
      </c>
      <c r="EK357" s="15">
        <v>8.4</v>
      </c>
      <c r="EL357" s="15">
        <v>9</v>
      </c>
      <c r="EM357" s="15">
        <v>12.2</v>
      </c>
      <c r="EN357" s="15">
        <v>13.4</v>
      </c>
      <c r="EO357" s="21">
        <f t="shared" si="368"/>
        <v>11.233333333333334</v>
      </c>
      <c r="EQ357" s="22">
        <f t="shared" si="369"/>
        <v>14.733333333333334</v>
      </c>
      <c r="ER357" s="23">
        <f t="shared" si="370"/>
        <v>7.7666666666666666</v>
      </c>
      <c r="ES357" s="24">
        <f t="shared" si="344"/>
        <v>10.647727272727273</v>
      </c>
      <c r="FA357" s="2">
        <v>2007</v>
      </c>
      <c r="FB357" s="20" t="s">
        <v>142</v>
      </c>
      <c r="FC357" s="15">
        <v>11</v>
      </c>
      <c r="FD357" s="15">
        <v>13.4</v>
      </c>
      <c r="FE357" s="15">
        <v>9.1</v>
      </c>
      <c r="FF357" s="15">
        <v>7.2</v>
      </c>
      <c r="FG357" s="15">
        <v>7.2</v>
      </c>
      <c r="FH357" s="15">
        <v>0.7</v>
      </c>
      <c r="FI357" s="15">
        <v>2.1</v>
      </c>
      <c r="FJ357" s="15">
        <v>3.7</v>
      </c>
      <c r="FK357" s="15">
        <v>3.7</v>
      </c>
      <c r="FL357" s="15">
        <v>4.5</v>
      </c>
      <c r="FM357" s="15">
        <v>8.9</v>
      </c>
      <c r="FN357" s="15">
        <v>10</v>
      </c>
      <c r="FO357" s="21">
        <f t="shared" si="340"/>
        <v>6.7916666666666679</v>
      </c>
      <c r="FQ357" s="22">
        <f t="shared" si="341"/>
        <v>11.166666666666666</v>
      </c>
      <c r="FR357" s="23">
        <f t="shared" si="342"/>
        <v>2.1666666666666665</v>
      </c>
      <c r="FS357" s="24">
        <f t="shared" si="351"/>
        <v>6.1590909090909074</v>
      </c>
      <c r="GA357" s="2">
        <f t="shared" si="355"/>
        <v>2007</v>
      </c>
      <c r="GB357" s="20" t="s">
        <v>142</v>
      </c>
      <c r="GC357" s="15">
        <v>14.7</v>
      </c>
      <c r="GD357" s="15">
        <v>16.100000000000001</v>
      </c>
      <c r="GE357" s="15">
        <v>13.5</v>
      </c>
      <c r="GF357" s="15">
        <v>11.6</v>
      </c>
      <c r="GG357" s="15">
        <v>11.7</v>
      </c>
      <c r="GH357" s="15">
        <v>5</v>
      </c>
      <c r="GI357" s="15">
        <v>6</v>
      </c>
      <c r="GJ357" s="15">
        <v>8</v>
      </c>
      <c r="GK357" s="15">
        <v>8.3000000000000007</v>
      </c>
      <c r="GL357" s="15">
        <v>9.5</v>
      </c>
      <c r="GM357" s="15">
        <v>11.9</v>
      </c>
      <c r="GN357" s="15">
        <v>13.8</v>
      </c>
      <c r="GO357" s="21">
        <f t="shared" si="352"/>
        <v>10.841666666666667</v>
      </c>
      <c r="GQ357" s="22">
        <f t="shared" si="353"/>
        <v>14.766666666666666</v>
      </c>
      <c r="GR357" s="23">
        <f t="shared" si="354"/>
        <v>6.333333333333333</v>
      </c>
      <c r="GS357" s="24">
        <f t="shared" si="362"/>
        <v>10.345454545454546</v>
      </c>
      <c r="GT357" s="22">
        <f>AVERAGE(Sheet1!AQ357,Sheet1!BQ357,Sheet1!CQ357,Sheet1!DQ356,Sheet1!EQ357,Sheet1!FQ357,Sheet1!GQ357)</f>
        <v>12.852380952380953</v>
      </c>
      <c r="GU357" s="23">
        <f>AVERAGE(Sheet1!AR357,Sheet1!BR357,Sheet1!CR357,Sheet1!DR356,Sheet1!ER357,Sheet1!FR357,Sheet1!GR357)</f>
        <v>5.6380952380952385</v>
      </c>
      <c r="GV357" s="22">
        <f t="shared" si="363"/>
        <v>12.157142857142857</v>
      </c>
      <c r="GW357" s="23">
        <f t="shared" si="364"/>
        <v>6.1496753246753251</v>
      </c>
      <c r="GX357" s="24">
        <f>AVERAGE(Sheet1!$AO357,Sheet1!$BO357,Sheet1!$CO357,Sheet1!$DO356,Sheet1!$EO357,Sheet1!$FO357,Sheet1!$GO357)</f>
        <v>9.3321428571428573</v>
      </c>
      <c r="GY357" s="24">
        <f t="shared" si="365"/>
        <v>9.01265331890332</v>
      </c>
    </row>
    <row r="358" spans="1:207">
      <c r="A358" s="7"/>
      <c r="B358" s="8">
        <f t="shared" si="333"/>
        <v>8.8749999999999982</v>
      </c>
      <c r="C358" s="25">
        <f t="shared" si="343"/>
        <v>8.937380952380952</v>
      </c>
      <c r="D358" s="16">
        <f t="shared" si="348"/>
        <v>9.0598710317460309</v>
      </c>
      <c r="E358" s="8">
        <f t="shared" si="361"/>
        <v>8.9181200396825382</v>
      </c>
      <c r="F358" s="29">
        <f t="shared" si="366"/>
        <v>8.9637480158730174</v>
      </c>
      <c r="G358" s="16">
        <f t="shared" si="334"/>
        <v>15</v>
      </c>
      <c r="H358" s="17">
        <f t="shared" si="335"/>
        <v>9</v>
      </c>
      <c r="I358" s="18">
        <f t="shared" si="336"/>
        <v>1.3</v>
      </c>
      <c r="J358" s="61">
        <f t="shared" si="337"/>
        <v>8.15</v>
      </c>
      <c r="AB358" s="62">
        <v>2008</v>
      </c>
      <c r="AC358" s="15">
        <v>12.7</v>
      </c>
      <c r="AD358" s="15">
        <v>11.1</v>
      </c>
      <c r="AE358" s="15">
        <v>11.3</v>
      </c>
      <c r="AF358" s="15">
        <v>9.3000000000000007</v>
      </c>
      <c r="AG358" s="15">
        <v>9</v>
      </c>
      <c r="AH358" s="15">
        <v>7.5</v>
      </c>
      <c r="AI358" s="15">
        <v>5.5</v>
      </c>
      <c r="AJ358" s="15">
        <v>5.9</v>
      </c>
      <c r="AK358" s="15">
        <v>7.1</v>
      </c>
      <c r="AL358" s="15">
        <v>8.6999999999999993</v>
      </c>
      <c r="AM358" s="15">
        <v>9.1</v>
      </c>
      <c r="AN358" s="15">
        <v>9.5</v>
      </c>
      <c r="AO358" s="21">
        <f t="shared" si="345"/>
        <v>8.8916666666666657</v>
      </c>
      <c r="AQ358" s="22">
        <f t="shared" si="346"/>
        <v>11.699999999999998</v>
      </c>
      <c r="AR358" s="23">
        <f t="shared" si="347"/>
        <v>6.3</v>
      </c>
      <c r="AS358" s="24">
        <f t="shared" si="359"/>
        <v>9.2409090909090921</v>
      </c>
      <c r="BA358" s="2">
        <f t="shared" si="360"/>
        <v>2008</v>
      </c>
      <c r="BB358" s="20" t="s">
        <v>143</v>
      </c>
      <c r="BC358" s="15">
        <v>10.4</v>
      </c>
      <c r="BD358" s="15">
        <v>9.1999999999999993</v>
      </c>
      <c r="BE358" s="15">
        <v>9</v>
      </c>
      <c r="BF358" s="15">
        <v>8</v>
      </c>
      <c r="BG358" s="15">
        <v>8</v>
      </c>
      <c r="BH358" s="15">
        <v>6.6</v>
      </c>
      <c r="BI358" s="15">
        <v>3.9</v>
      </c>
      <c r="BJ358" s="15">
        <v>4.7</v>
      </c>
      <c r="BK358" s="15">
        <v>6.6</v>
      </c>
      <c r="BL358" s="15">
        <v>8.1</v>
      </c>
      <c r="BM358" s="15">
        <v>8</v>
      </c>
      <c r="BN358" s="15">
        <v>8.8000000000000007</v>
      </c>
      <c r="BO358" s="21">
        <f t="shared" si="356"/>
        <v>7.6083333333333334</v>
      </c>
      <c r="BQ358" s="22">
        <f t="shared" si="357"/>
        <v>9.5333333333333332</v>
      </c>
      <c r="BR358" s="23">
        <f t="shared" si="358"/>
        <v>5.0666666666666664</v>
      </c>
      <c r="BS358" s="24">
        <f t="shared" si="367"/>
        <v>7.9277146464646453</v>
      </c>
      <c r="CA358" s="2">
        <f t="shared" si="338"/>
        <v>2008</v>
      </c>
      <c r="CB358" s="20" t="s">
        <v>143</v>
      </c>
      <c r="CC358" s="15">
        <v>12.5</v>
      </c>
      <c r="CD358" s="15">
        <v>12.4</v>
      </c>
      <c r="CE358" s="15">
        <v>11.2</v>
      </c>
      <c r="CF358" s="15">
        <v>10.199999999999999</v>
      </c>
      <c r="CG358" s="15">
        <v>9.6999999999999993</v>
      </c>
      <c r="CH358" s="15">
        <v>8.6</v>
      </c>
      <c r="CI358" s="15">
        <v>6.3</v>
      </c>
      <c r="CJ358" s="15">
        <v>7.1</v>
      </c>
      <c r="CK358" s="15">
        <v>8.3000000000000007</v>
      </c>
      <c r="CL358" s="15">
        <v>9.1</v>
      </c>
      <c r="CM358" s="15">
        <v>10.1</v>
      </c>
      <c r="CN358" s="15">
        <v>10.199999999999999</v>
      </c>
      <c r="CO358" s="21">
        <f t="shared" si="327"/>
        <v>9.6416666666666639</v>
      </c>
      <c r="CQ358" s="22">
        <f t="shared" si="328"/>
        <v>12.033333333333331</v>
      </c>
      <c r="CR358" s="23">
        <f t="shared" si="329"/>
        <v>7.333333333333333</v>
      </c>
      <c r="CS358" s="24">
        <f t="shared" si="349"/>
        <v>9.897979797979799</v>
      </c>
      <c r="DA358" s="2">
        <f t="shared" si="339"/>
        <v>2008</v>
      </c>
      <c r="DB358" s="20" t="s">
        <v>143</v>
      </c>
      <c r="DC358" s="15">
        <v>13.7</v>
      </c>
      <c r="DD358" s="15">
        <v>11.4</v>
      </c>
      <c r="DE358" s="15">
        <v>11.3</v>
      </c>
      <c r="DF358" s="15">
        <v>8.3000000000000007</v>
      </c>
      <c r="DG358" s="15">
        <v>7.9</v>
      </c>
      <c r="DH358" s="15">
        <v>6.1</v>
      </c>
      <c r="DI358" s="15">
        <v>3.9</v>
      </c>
      <c r="DJ358" s="15">
        <v>4.5999999999999996</v>
      </c>
      <c r="DK358" s="15">
        <v>7.1</v>
      </c>
      <c r="DL358" s="15">
        <v>8.8000000000000007</v>
      </c>
      <c r="DM358" s="15">
        <v>9.5</v>
      </c>
      <c r="DN358" s="15">
        <v>10.199999999999999</v>
      </c>
      <c r="DO358" s="21">
        <f t="shared" si="330"/>
        <v>8.5666666666666664</v>
      </c>
      <c r="DQ358" s="22">
        <f t="shared" si="331"/>
        <v>12.133333333333335</v>
      </c>
      <c r="DR358" s="23">
        <f t="shared" si="332"/>
        <v>4.8666666666666663</v>
      </c>
      <c r="DS358" s="24">
        <f t="shared" si="350"/>
        <v>8.9219696969696969</v>
      </c>
      <c r="EA358" s="2">
        <f t="shared" si="371"/>
        <v>2008</v>
      </c>
      <c r="EB358" s="20" t="s">
        <v>143</v>
      </c>
      <c r="EC358" s="15">
        <v>14.9</v>
      </c>
      <c r="ED358" s="15">
        <v>13.6</v>
      </c>
      <c r="EE358" s="15">
        <v>14</v>
      </c>
      <c r="EF358" s="15">
        <v>11.4</v>
      </c>
      <c r="EG358" s="15">
        <v>9.4</v>
      </c>
      <c r="EH358" s="15">
        <v>9.1999999999999993</v>
      </c>
      <c r="EI358" s="15">
        <v>6.9</v>
      </c>
      <c r="EJ358" s="15">
        <v>6.3</v>
      </c>
      <c r="EK358" s="15">
        <v>7.8</v>
      </c>
      <c r="EL358" s="15">
        <v>9.5</v>
      </c>
      <c r="EM358" s="15">
        <v>10.5</v>
      </c>
      <c r="EN358" s="15">
        <v>11.3</v>
      </c>
      <c r="EO358" s="21">
        <f t="shared" si="368"/>
        <v>10.4</v>
      </c>
      <c r="EQ358" s="22">
        <f t="shared" si="369"/>
        <v>14.166666666666666</v>
      </c>
      <c r="ER358" s="23">
        <f t="shared" si="370"/>
        <v>7.4666666666666677</v>
      </c>
      <c r="ES358" s="24">
        <f t="shared" si="344"/>
        <v>10.662121212121212</v>
      </c>
      <c r="FA358" s="2">
        <f t="shared" ref="FA358:FA372" si="372">FA357+1</f>
        <v>2008</v>
      </c>
      <c r="FB358" s="20" t="s">
        <v>143</v>
      </c>
      <c r="FC358" s="15">
        <v>11.5</v>
      </c>
      <c r="FD358" s="15">
        <v>9.9</v>
      </c>
      <c r="FE358" s="15">
        <v>9.4</v>
      </c>
      <c r="FF358" s="15">
        <v>7</v>
      </c>
      <c r="FG358" s="15">
        <v>4.5</v>
      </c>
      <c r="FH358" s="15">
        <v>4.0999999999999996</v>
      </c>
      <c r="FI358" s="15">
        <v>1.5</v>
      </c>
      <c r="FJ358" s="15">
        <v>1.3</v>
      </c>
      <c r="FK358" s="15">
        <v>3.2</v>
      </c>
      <c r="FL358" s="15">
        <v>5.2</v>
      </c>
      <c r="FM358" s="15">
        <v>7</v>
      </c>
      <c r="FN358" s="15">
        <v>7.6</v>
      </c>
      <c r="FO358" s="21">
        <f t="shared" si="340"/>
        <v>6.0166666666666657</v>
      </c>
      <c r="FQ358" s="22">
        <f t="shared" si="341"/>
        <v>10.266666666666666</v>
      </c>
      <c r="FR358" s="23">
        <f t="shared" si="342"/>
        <v>2.2999999999999998</v>
      </c>
      <c r="FS358" s="24">
        <f t="shared" si="351"/>
        <v>6.1606060606060602</v>
      </c>
      <c r="GA358" s="2">
        <f t="shared" si="355"/>
        <v>2008</v>
      </c>
      <c r="GB358" s="20" t="s">
        <v>143</v>
      </c>
      <c r="GC358" s="15">
        <v>15</v>
      </c>
      <c r="GD358" s="15">
        <v>13.6</v>
      </c>
      <c r="GE358" s="15">
        <v>13.3</v>
      </c>
      <c r="GF358" s="15">
        <v>11.1</v>
      </c>
      <c r="GG358" s="15">
        <v>10.199999999999999</v>
      </c>
      <c r="GH358" s="15">
        <v>8.4</v>
      </c>
      <c r="GI358" s="15">
        <v>6.3</v>
      </c>
      <c r="GJ358" s="15">
        <v>6.1</v>
      </c>
      <c r="GK358" s="15">
        <v>8.1999999999999993</v>
      </c>
      <c r="GL358" s="15">
        <v>10</v>
      </c>
      <c r="GM358" s="15">
        <v>10.6</v>
      </c>
      <c r="GN358" s="15">
        <v>11.7</v>
      </c>
      <c r="GO358" s="21">
        <f t="shared" si="352"/>
        <v>10.375</v>
      </c>
      <c r="GQ358" s="22">
        <f t="shared" si="353"/>
        <v>13.966666666666669</v>
      </c>
      <c r="GR358" s="23">
        <f t="shared" si="354"/>
        <v>6.9333333333333327</v>
      </c>
      <c r="GS358" s="24">
        <f t="shared" si="362"/>
        <v>10.415909090909091</v>
      </c>
      <c r="GT358" s="22">
        <f>AVERAGE(Sheet1!AQ358,Sheet1!BQ358,Sheet1!CQ358,Sheet1!DQ357,Sheet1!EQ358,Sheet1!FQ358,Sheet1!GQ358)</f>
        <v>12.080952380952381</v>
      </c>
      <c r="GU358" s="23">
        <f>AVERAGE(Sheet1!AR358,Sheet1!BR358,Sheet1!CR358,Sheet1!DR357,Sheet1!ER358,Sheet1!FR358,Sheet1!GR358)</f>
        <v>5.7285714285714278</v>
      </c>
      <c r="GV358" s="22">
        <f t="shared" si="363"/>
        <v>12.155411255411257</v>
      </c>
      <c r="GW358" s="23">
        <f t="shared" si="364"/>
        <v>6.1479437229437224</v>
      </c>
      <c r="GX358" s="24">
        <f>AVERAGE(Sheet1!$AO358,Sheet1!$BO358,Sheet1!$CO358,Sheet1!$DO357,Sheet1!$EO358,Sheet1!$FO358,Sheet1!$GO358)</f>
        <v>8.8749999999999982</v>
      </c>
      <c r="GY358" s="24">
        <f t="shared" si="365"/>
        <v>9.0325667388167385</v>
      </c>
    </row>
    <row r="359" spans="1:207">
      <c r="A359" s="7"/>
      <c r="B359" s="8">
        <f t="shared" si="333"/>
        <v>9.2297619047619026</v>
      </c>
      <c r="C359" s="25">
        <f t="shared" si="343"/>
        <v>9.0359523809523807</v>
      </c>
      <c r="D359" s="16">
        <f t="shared" si="348"/>
        <v>9.068710317460317</v>
      </c>
      <c r="E359" s="8">
        <f t="shared" si="361"/>
        <v>8.9085962301587305</v>
      </c>
      <c r="F359" s="29">
        <f t="shared" si="366"/>
        <v>8.9701289682539684</v>
      </c>
      <c r="G359" s="16">
        <f t="shared" si="334"/>
        <v>14.2</v>
      </c>
      <c r="H359" s="17">
        <f t="shared" si="335"/>
        <v>9.35</v>
      </c>
      <c r="I359" s="18">
        <f t="shared" si="336"/>
        <v>2.2000000000000002</v>
      </c>
      <c r="J359" s="61">
        <f t="shared" si="337"/>
        <v>8.1999999999999993</v>
      </c>
      <c r="AB359" s="62">
        <v>2009</v>
      </c>
      <c r="AC359" s="15">
        <v>11.3</v>
      </c>
      <c r="AD359" s="15">
        <v>12</v>
      </c>
      <c r="AE359" s="15">
        <v>11.7</v>
      </c>
      <c r="AF359" s="15">
        <v>9.6999999999999993</v>
      </c>
      <c r="AG359" s="15">
        <v>8.8000000000000007</v>
      </c>
      <c r="AH359" s="15">
        <v>7.5</v>
      </c>
      <c r="AI359" s="15">
        <v>6.5</v>
      </c>
      <c r="AJ359" s="15">
        <v>7.1</v>
      </c>
      <c r="AK359" s="15">
        <v>7.5</v>
      </c>
      <c r="AL359" s="15">
        <v>8.1</v>
      </c>
      <c r="AM359" s="15">
        <v>10.6</v>
      </c>
      <c r="AN359" s="15">
        <v>10.6</v>
      </c>
      <c r="AO359" s="21">
        <f t="shared" si="345"/>
        <v>9.2833333333333314</v>
      </c>
      <c r="AQ359" s="22">
        <f t="shared" si="346"/>
        <v>11.666666666666666</v>
      </c>
      <c r="AR359" s="23">
        <f t="shared" si="347"/>
        <v>7.0333333333333341</v>
      </c>
      <c r="AS359" s="24">
        <f t="shared" si="359"/>
        <v>9.2818181818181831</v>
      </c>
      <c r="BA359" s="2">
        <f t="shared" si="360"/>
        <v>2009</v>
      </c>
      <c r="BB359" s="20" t="s">
        <v>144</v>
      </c>
      <c r="BC359" s="15">
        <v>10.6</v>
      </c>
      <c r="BD359" s="15">
        <v>9.8000000000000007</v>
      </c>
      <c r="BE359" s="15">
        <v>9.6</v>
      </c>
      <c r="BF359" s="15">
        <v>8.3000000000000007</v>
      </c>
      <c r="BG359" s="15">
        <v>7.2</v>
      </c>
      <c r="BH359" s="15">
        <v>5.5</v>
      </c>
      <c r="BI359" s="15">
        <v>5.4</v>
      </c>
      <c r="BJ359" s="15">
        <v>7.3</v>
      </c>
      <c r="BK359" s="15">
        <v>6.8</v>
      </c>
      <c r="BL359" s="15">
        <v>7.2</v>
      </c>
      <c r="BM359" s="15">
        <v>10</v>
      </c>
      <c r="BN359" s="15">
        <v>9.8000000000000007</v>
      </c>
      <c r="BO359" s="21">
        <f t="shared" si="356"/>
        <v>8.125</v>
      </c>
      <c r="BQ359" s="22">
        <f t="shared" si="357"/>
        <v>10</v>
      </c>
      <c r="BR359" s="23">
        <f t="shared" si="358"/>
        <v>6.0666666666666664</v>
      </c>
      <c r="BS359" s="24">
        <f t="shared" si="367"/>
        <v>7.9511994949494946</v>
      </c>
      <c r="CA359" s="2">
        <f t="shared" si="338"/>
        <v>2009</v>
      </c>
      <c r="CB359" s="20" t="s">
        <v>144</v>
      </c>
      <c r="CC359" s="15">
        <v>11.2</v>
      </c>
      <c r="CD359" s="15">
        <v>13.4</v>
      </c>
      <c r="CE359" s="15">
        <v>11.9</v>
      </c>
      <c r="CF359" s="15">
        <v>10.3</v>
      </c>
      <c r="CG359" s="15">
        <v>9.6999999999999993</v>
      </c>
      <c r="CH359" s="15">
        <v>7.9</v>
      </c>
      <c r="CI359" s="15">
        <v>7.7</v>
      </c>
      <c r="CJ359" s="15">
        <v>9.1</v>
      </c>
      <c r="CK359" s="15">
        <v>9.1</v>
      </c>
      <c r="CL359" s="15">
        <v>8.6</v>
      </c>
      <c r="CM359" s="15">
        <v>12.1</v>
      </c>
      <c r="CN359" s="15">
        <v>10.9</v>
      </c>
      <c r="CO359" s="21">
        <f t="shared" si="327"/>
        <v>10.158333333333333</v>
      </c>
      <c r="CQ359" s="22">
        <f t="shared" si="328"/>
        <v>12.166666666666666</v>
      </c>
      <c r="CR359" s="23">
        <f t="shared" si="329"/>
        <v>8.2333333333333343</v>
      </c>
      <c r="CS359" s="24">
        <f t="shared" si="349"/>
        <v>9.9631313131313153</v>
      </c>
      <c r="DA359" s="2">
        <f t="shared" si="339"/>
        <v>2009</v>
      </c>
      <c r="DB359" s="20" t="s">
        <v>144</v>
      </c>
      <c r="DC359" s="15">
        <v>12.6</v>
      </c>
      <c r="DD359" s="15">
        <v>12.1</v>
      </c>
      <c r="DE359" s="15">
        <v>12.1</v>
      </c>
      <c r="DF359" s="15">
        <v>9</v>
      </c>
      <c r="DG359" s="15">
        <v>7.9</v>
      </c>
      <c r="DH359" s="15">
        <v>5.8</v>
      </c>
      <c r="DI359" s="15">
        <v>5.3</v>
      </c>
      <c r="DJ359" s="15">
        <v>7.2</v>
      </c>
      <c r="DK359" s="15">
        <v>7.1</v>
      </c>
      <c r="DL359" s="15">
        <v>7.6</v>
      </c>
      <c r="DM359" s="15">
        <v>11.2</v>
      </c>
      <c r="DN359" s="15">
        <v>11.4</v>
      </c>
      <c r="DO359" s="21">
        <f t="shared" si="330"/>
        <v>9.1083333333333325</v>
      </c>
      <c r="DQ359" s="22">
        <f t="shared" si="331"/>
        <v>12.266666666666666</v>
      </c>
      <c r="DR359" s="23">
        <f t="shared" si="332"/>
        <v>6.1000000000000005</v>
      </c>
      <c r="DS359" s="24">
        <f t="shared" si="350"/>
        <v>8.9757575757575747</v>
      </c>
      <c r="EA359" s="2">
        <f t="shared" si="371"/>
        <v>2009</v>
      </c>
      <c r="EB359" s="20" t="s">
        <v>144</v>
      </c>
      <c r="EC359" s="15">
        <v>12.7</v>
      </c>
      <c r="ED359" s="15">
        <v>14.2</v>
      </c>
      <c r="EE359" s="15">
        <v>13.2</v>
      </c>
      <c r="EF359" s="15">
        <v>11.5</v>
      </c>
      <c r="EG359" s="15">
        <v>10.199999999999999</v>
      </c>
      <c r="EH359" s="15">
        <v>8.9</v>
      </c>
      <c r="EI359" s="15">
        <v>7.1</v>
      </c>
      <c r="EJ359" s="15">
        <v>8.6</v>
      </c>
      <c r="EK359" s="15">
        <v>8.8000000000000007</v>
      </c>
      <c r="EL359" s="15">
        <v>9</v>
      </c>
      <c r="EM359" s="15">
        <v>12.4</v>
      </c>
      <c r="EN359" s="15">
        <v>12.4</v>
      </c>
      <c r="EO359" s="21">
        <f t="shared" si="368"/>
        <v>10.75</v>
      </c>
      <c r="EQ359" s="22">
        <f t="shared" si="369"/>
        <v>13.366666666666665</v>
      </c>
      <c r="ER359" s="23">
        <f t="shared" si="370"/>
        <v>8.2000000000000011</v>
      </c>
      <c r="ES359" s="24">
        <f t="shared" si="344"/>
        <v>10.683333333333334</v>
      </c>
      <c r="FA359" s="2">
        <f t="shared" si="372"/>
        <v>2009</v>
      </c>
      <c r="FB359" s="20" t="s">
        <v>144</v>
      </c>
      <c r="FC359" s="15">
        <v>9.6999999999999993</v>
      </c>
      <c r="FD359" s="15">
        <v>10.9</v>
      </c>
      <c r="FE359" s="15">
        <v>10.4</v>
      </c>
      <c r="FF359" s="15">
        <v>6.6</v>
      </c>
      <c r="FG359" s="15">
        <v>4.3</v>
      </c>
      <c r="FH359" s="15">
        <v>3.9</v>
      </c>
      <c r="FI359" s="15">
        <v>2.2000000000000002</v>
      </c>
      <c r="FJ359" s="15">
        <v>5</v>
      </c>
      <c r="FK359" s="15">
        <v>4.9000000000000004</v>
      </c>
      <c r="FL359" s="15">
        <v>5.2</v>
      </c>
      <c r="FM359" s="15">
        <v>9.5</v>
      </c>
      <c r="FN359" s="15">
        <v>9.1</v>
      </c>
      <c r="FO359" s="21">
        <f t="shared" si="340"/>
        <v>6.8083333333333327</v>
      </c>
      <c r="FQ359" s="22">
        <f t="shared" si="341"/>
        <v>10.333333333333334</v>
      </c>
      <c r="FR359" s="23">
        <f t="shared" si="342"/>
        <v>3.6999999999999997</v>
      </c>
      <c r="FS359" s="24">
        <f t="shared" si="351"/>
        <v>6.2287878787878785</v>
      </c>
      <c r="GA359" s="2">
        <f t="shared" si="355"/>
        <v>2009</v>
      </c>
      <c r="GB359" s="20" t="s">
        <v>144</v>
      </c>
      <c r="GC359" s="15">
        <v>13.6</v>
      </c>
      <c r="GD359" s="15">
        <v>14</v>
      </c>
      <c r="GE359" s="15">
        <v>13.7</v>
      </c>
      <c r="GF359" s="15">
        <v>11.4</v>
      </c>
      <c r="GG359" s="15">
        <v>9.6999999999999993</v>
      </c>
      <c r="GH359" s="15">
        <v>7.7</v>
      </c>
      <c r="GI359" s="15">
        <v>7.2</v>
      </c>
      <c r="GJ359" s="15">
        <v>9.1999999999999993</v>
      </c>
      <c r="GK359" s="15">
        <v>9.5</v>
      </c>
      <c r="GL359" s="15">
        <v>9</v>
      </c>
      <c r="GM359" s="15">
        <v>12.9</v>
      </c>
      <c r="GN359" s="15">
        <v>13.1</v>
      </c>
      <c r="GO359" s="21">
        <f t="shared" si="352"/>
        <v>10.916666666666666</v>
      </c>
      <c r="GQ359" s="22">
        <f t="shared" si="353"/>
        <v>13.766666666666666</v>
      </c>
      <c r="GR359" s="23">
        <f t="shared" si="354"/>
        <v>8.0333333333333332</v>
      </c>
      <c r="GS359" s="24">
        <f t="shared" si="362"/>
        <v>10.496969696969698</v>
      </c>
      <c r="GT359" s="22">
        <f>AVERAGE(Sheet1!AQ359,Sheet1!BQ359,Sheet1!CQ359,Sheet1!DQ358,Sheet1!EQ359,Sheet1!FQ359,Sheet1!GQ359)</f>
        <v>11.919047619047618</v>
      </c>
      <c r="GU359" s="23">
        <f>AVERAGE(Sheet1!AR359,Sheet1!BR359,Sheet1!CR359,Sheet1!DR358,Sheet1!ER359,Sheet1!FR359,Sheet1!GR359)</f>
        <v>6.590476190476191</v>
      </c>
      <c r="GV359" s="22">
        <f t="shared" si="363"/>
        <v>12.16017316017316</v>
      </c>
      <c r="GW359" s="23">
        <f t="shared" si="364"/>
        <v>6.2340909090909093</v>
      </c>
      <c r="GX359" s="24">
        <f>AVERAGE(Sheet1!$AO359,Sheet1!$BO359,Sheet1!$CO359,Sheet1!$DO358,Sheet1!$EO359,Sheet1!$FO359,Sheet1!$GO359)</f>
        <v>9.2297619047619026</v>
      </c>
      <c r="GY359" s="24">
        <f t="shared" si="365"/>
        <v>9.075315656565655</v>
      </c>
    </row>
    <row r="360" spans="1:207">
      <c r="A360" s="7">
        <f>A355+5</f>
        <v>2010</v>
      </c>
      <c r="B360" s="8">
        <f t="shared" si="333"/>
        <v>9.2357142857142858</v>
      </c>
      <c r="C360" s="25">
        <f t="shared" si="343"/>
        <v>9.0342857142857138</v>
      </c>
      <c r="D360" s="16">
        <f t="shared" si="348"/>
        <v>9.0668452380952367</v>
      </c>
      <c r="E360" s="8">
        <f t="shared" si="361"/>
        <v>8.9117509920634923</v>
      </c>
      <c r="F360" s="29">
        <f t="shared" si="366"/>
        <v>8.9811051587301591</v>
      </c>
      <c r="G360" s="16">
        <f t="shared" si="334"/>
        <v>15.9</v>
      </c>
      <c r="H360" s="17">
        <f t="shared" si="335"/>
        <v>9</v>
      </c>
      <c r="I360" s="18">
        <f t="shared" si="336"/>
        <v>1.5</v>
      </c>
      <c r="J360" s="61">
        <f t="shared" si="337"/>
        <v>8.6999999999999993</v>
      </c>
      <c r="AB360" s="62">
        <v>2010</v>
      </c>
      <c r="AC360" s="15">
        <v>11.9</v>
      </c>
      <c r="AD360" s="15">
        <v>13.4</v>
      </c>
      <c r="AE360" s="15">
        <v>12.8</v>
      </c>
      <c r="AF360" s="15">
        <v>11.2</v>
      </c>
      <c r="AG360" s="15">
        <v>8.6</v>
      </c>
      <c r="AH360" s="15">
        <v>7.1</v>
      </c>
      <c r="AI360" s="15">
        <v>7</v>
      </c>
      <c r="AJ360" s="15">
        <v>6.2</v>
      </c>
      <c r="AK360" s="15">
        <v>6.3</v>
      </c>
      <c r="AL360" s="15">
        <v>7.9</v>
      </c>
      <c r="AM360" s="15">
        <v>9.3000000000000007</v>
      </c>
      <c r="AN360" s="15">
        <v>10.4</v>
      </c>
      <c r="AO360" s="21">
        <f t="shared" si="345"/>
        <v>9.3416666666666668</v>
      </c>
      <c r="AQ360" s="22">
        <f t="shared" si="346"/>
        <v>12.700000000000001</v>
      </c>
      <c r="AR360" s="23">
        <f t="shared" si="347"/>
        <v>6.7666666666666666</v>
      </c>
      <c r="AS360" s="24">
        <f t="shared" si="359"/>
        <v>9.2636363636363637</v>
      </c>
      <c r="BA360" s="2">
        <f t="shared" si="360"/>
        <v>2010</v>
      </c>
      <c r="BB360" s="20" t="s">
        <v>145</v>
      </c>
      <c r="BC360" s="15">
        <v>10.3</v>
      </c>
      <c r="BD360" s="15">
        <v>10.9</v>
      </c>
      <c r="BE360" s="15">
        <v>10.7</v>
      </c>
      <c r="BF360" s="15">
        <v>10</v>
      </c>
      <c r="BG360" s="15">
        <v>6.3</v>
      </c>
      <c r="BH360" s="15">
        <v>5.9</v>
      </c>
      <c r="BI360" s="15">
        <v>5.5</v>
      </c>
      <c r="BJ360" s="15">
        <v>5.2</v>
      </c>
      <c r="BK360" s="15">
        <v>5.9</v>
      </c>
      <c r="BL360" s="15">
        <v>7.3</v>
      </c>
      <c r="BM360" s="15">
        <v>8.4</v>
      </c>
      <c r="BN360" s="15">
        <v>10</v>
      </c>
      <c r="BO360" s="21">
        <f t="shared" si="356"/>
        <v>8.0333333333333332</v>
      </c>
      <c r="BQ360" s="22">
        <f t="shared" si="357"/>
        <v>10.633333333333335</v>
      </c>
      <c r="BR360" s="23">
        <f t="shared" si="358"/>
        <v>5.5333333333333341</v>
      </c>
      <c r="BS360" s="24">
        <f t="shared" si="367"/>
        <v>8.0006313131313114</v>
      </c>
      <c r="CA360" s="2">
        <f t="shared" si="338"/>
        <v>2010</v>
      </c>
      <c r="CB360" s="20" t="s">
        <v>145</v>
      </c>
      <c r="CC360" s="15">
        <v>11.6</v>
      </c>
      <c r="CD360" s="15">
        <v>14.1</v>
      </c>
      <c r="CE360" s="15">
        <v>12.9</v>
      </c>
      <c r="CF360" s="15">
        <v>12.7</v>
      </c>
      <c r="CG360" s="15">
        <v>9.1</v>
      </c>
      <c r="CH360" s="15">
        <v>7.5</v>
      </c>
      <c r="CI360" s="15">
        <v>7.3</v>
      </c>
      <c r="CJ360" s="15">
        <v>7.4</v>
      </c>
      <c r="CK360" s="15">
        <v>8.3000000000000007</v>
      </c>
      <c r="CL360" s="15">
        <v>7.9</v>
      </c>
      <c r="CM360" s="15">
        <v>10</v>
      </c>
      <c r="CN360" s="15">
        <v>11.3</v>
      </c>
      <c r="CO360" s="21">
        <f t="shared" ref="CO360:CO391" si="373">SUM(CC360:CN360)/12</f>
        <v>10.008333333333335</v>
      </c>
      <c r="CQ360" s="22">
        <f t="shared" ref="CQ360:CQ369" si="374">SUM(CC360+CD360+CE360)/3</f>
        <v>12.866666666666667</v>
      </c>
      <c r="CR360" s="23">
        <f t="shared" ref="CR360:CR369" si="375">SUM(CH360+CI360+CJ360)/3</f>
        <v>7.4000000000000012</v>
      </c>
      <c r="CS360" s="24">
        <f t="shared" si="349"/>
        <v>9.9290404040404052</v>
      </c>
      <c r="DA360" s="2">
        <f t="shared" si="339"/>
        <v>2010</v>
      </c>
      <c r="DB360" s="20" t="s">
        <v>145</v>
      </c>
      <c r="DC360" s="15">
        <v>12.9</v>
      </c>
      <c r="DD360" s="15">
        <v>13.7</v>
      </c>
      <c r="DE360" s="15">
        <v>13.5</v>
      </c>
      <c r="DF360" s="15">
        <v>10.7</v>
      </c>
      <c r="DG360" s="15">
        <v>6.7</v>
      </c>
      <c r="DH360" s="15">
        <v>5</v>
      </c>
      <c r="DI360" s="15">
        <v>5</v>
      </c>
      <c r="DJ360" s="15">
        <v>5.3</v>
      </c>
      <c r="DK360" s="15">
        <v>6.6</v>
      </c>
      <c r="DL360" s="15">
        <v>8.3000000000000007</v>
      </c>
      <c r="DM360" s="15">
        <v>9.6999999999999993</v>
      </c>
      <c r="DN360" s="15">
        <v>11.2</v>
      </c>
      <c r="DO360" s="21">
        <f t="shared" ref="DO360:DO391" si="376">SUM(DC360:DN360)/12</f>
        <v>9.0499999999999989</v>
      </c>
      <c r="DQ360" s="22">
        <f t="shared" ref="DQ360:DQ368" si="377">SUM(DC360+DD360+DE360)/3</f>
        <v>13.366666666666667</v>
      </c>
      <c r="DR360" s="23">
        <f t="shared" ref="DR360:DR368" si="378">SUM(DH360+DI360+DJ360)/3</f>
        <v>5.1000000000000005</v>
      </c>
      <c r="DS360" s="24">
        <f t="shared" si="350"/>
        <v>8.9583333333333321</v>
      </c>
      <c r="EA360" s="2">
        <f t="shared" si="371"/>
        <v>2010</v>
      </c>
      <c r="EB360" s="20" t="s">
        <v>145</v>
      </c>
      <c r="EC360" s="15">
        <v>14.2</v>
      </c>
      <c r="ED360" s="15">
        <v>15.7</v>
      </c>
      <c r="EE360" s="15">
        <v>14.4</v>
      </c>
      <c r="EF360" s="15">
        <v>12.7</v>
      </c>
      <c r="EG360" s="15">
        <v>9.8000000000000007</v>
      </c>
      <c r="EH360" s="15">
        <v>7.7</v>
      </c>
      <c r="EI360" s="15">
        <v>7.6</v>
      </c>
      <c r="EJ360" s="15">
        <v>6.8</v>
      </c>
      <c r="EK360" s="15">
        <v>7.9</v>
      </c>
      <c r="EL360" s="15">
        <v>9.4</v>
      </c>
      <c r="EM360" s="15">
        <v>11.3</v>
      </c>
      <c r="EN360" s="15">
        <v>11.6</v>
      </c>
      <c r="EO360" s="21">
        <f t="shared" si="368"/>
        <v>10.758333333333333</v>
      </c>
      <c r="EQ360" s="22">
        <f t="shared" si="369"/>
        <v>14.766666666666666</v>
      </c>
      <c r="ER360" s="23">
        <f t="shared" si="370"/>
        <v>7.3666666666666671</v>
      </c>
      <c r="ES360" s="24">
        <f t="shared" si="344"/>
        <v>10.656818181818181</v>
      </c>
      <c r="FA360" s="2">
        <f t="shared" si="372"/>
        <v>2010</v>
      </c>
      <c r="FB360" s="20" t="s">
        <v>145</v>
      </c>
      <c r="FC360" s="15">
        <v>10.7</v>
      </c>
      <c r="FD360" s="15">
        <v>12.8</v>
      </c>
      <c r="FE360" s="15">
        <v>10.6</v>
      </c>
      <c r="FF360" s="15">
        <v>8.1999999999999993</v>
      </c>
      <c r="FG360" s="15">
        <v>4</v>
      </c>
      <c r="FH360" s="15">
        <v>2.1</v>
      </c>
      <c r="FI360" s="15">
        <v>1.5</v>
      </c>
      <c r="FJ360" s="15">
        <v>2.7</v>
      </c>
      <c r="FK360" s="15">
        <v>3.7</v>
      </c>
      <c r="FL360" s="15">
        <v>5.9</v>
      </c>
      <c r="FM360" s="15">
        <v>8.4</v>
      </c>
      <c r="FN360" s="15">
        <v>8.5</v>
      </c>
      <c r="FO360" s="21">
        <f t="shared" si="340"/>
        <v>6.5916666666666677</v>
      </c>
      <c r="FQ360" s="22">
        <f t="shared" si="341"/>
        <v>11.366666666666667</v>
      </c>
      <c r="FR360" s="23">
        <f t="shared" si="342"/>
        <v>2.1</v>
      </c>
      <c r="FS360" s="24">
        <f t="shared" si="351"/>
        <v>6.2499999999999991</v>
      </c>
      <c r="GA360" s="2">
        <f t="shared" si="355"/>
        <v>2010</v>
      </c>
      <c r="GB360" s="20" t="s">
        <v>145</v>
      </c>
      <c r="GC360" s="15">
        <v>14.3</v>
      </c>
      <c r="GD360" s="15">
        <v>15.9</v>
      </c>
      <c r="GE360" s="15">
        <v>14.6</v>
      </c>
      <c r="GF360" s="15">
        <v>13.1</v>
      </c>
      <c r="GG360" s="15">
        <v>8.9</v>
      </c>
      <c r="GH360" s="15">
        <v>7.1</v>
      </c>
      <c r="GI360" s="15">
        <v>6</v>
      </c>
      <c r="GJ360" s="15">
        <v>7.2</v>
      </c>
      <c r="GK360" s="15">
        <v>8.5</v>
      </c>
      <c r="GL360" s="15">
        <v>10.1</v>
      </c>
      <c r="GM360" s="15">
        <v>11.4</v>
      </c>
      <c r="GN360" s="15">
        <v>12.6</v>
      </c>
      <c r="GO360" s="21">
        <f t="shared" si="352"/>
        <v>10.808333333333335</v>
      </c>
      <c r="GQ360" s="22">
        <f t="shared" si="353"/>
        <v>14.933333333333335</v>
      </c>
      <c r="GR360" s="23">
        <f t="shared" si="354"/>
        <v>6.7666666666666666</v>
      </c>
      <c r="GS360" s="24">
        <f t="shared" si="362"/>
        <v>10.511363636363638</v>
      </c>
      <c r="GT360" s="22">
        <f>AVERAGE(Sheet1!AQ360,Sheet1!BQ360,Sheet1!CQ360,Sheet1!DQ359,Sheet1!EQ360,Sheet1!FQ360,Sheet1!GQ360)</f>
        <v>12.790476190476189</v>
      </c>
      <c r="GU360" s="23">
        <f>AVERAGE(Sheet1!AR360,Sheet1!BR360,Sheet1!CR360,Sheet1!DR359,Sheet1!ER360,Sheet1!FR360,Sheet1!GR360)</f>
        <v>6.0047619047619056</v>
      </c>
      <c r="GV360" s="22">
        <f t="shared" si="363"/>
        <v>12.184415584415586</v>
      </c>
      <c r="GW360" s="23">
        <f t="shared" si="364"/>
        <v>6.2162337662337652</v>
      </c>
      <c r="GX360" s="24">
        <f>AVERAGE(Sheet1!$AO360,Sheet1!$BO360,Sheet1!$CO360,Sheet1!$DO359,Sheet1!$EO360,Sheet1!$FO360,Sheet1!$GO360)</f>
        <v>9.2357142857142858</v>
      </c>
      <c r="GY360" s="24">
        <f t="shared" si="365"/>
        <v>9.0838924963924956</v>
      </c>
    </row>
    <row r="361" spans="1:207">
      <c r="A361" s="7"/>
      <c r="B361" s="8">
        <f t="shared" ref="B361:B374" si="379">AVERAGE(AO361,BO361,CO361,DO360,EO361,FO361,GO361)</f>
        <v>9.3976190476190471</v>
      </c>
      <c r="C361" s="25">
        <f t="shared" si="343"/>
        <v>9.2140476190476175</v>
      </c>
      <c r="D361" s="16">
        <f t="shared" si="348"/>
        <v>9.0753571428571416</v>
      </c>
      <c r="E361" s="8">
        <f t="shared" si="361"/>
        <v>8.9437152777777804</v>
      </c>
      <c r="F361" s="29">
        <f t="shared" si="366"/>
        <v>8.9813432539682534</v>
      </c>
      <c r="G361" s="16">
        <f t="shared" ref="G361:G374" si="380">MAX(AC361:AN361,BC361:BN361,CC361:CN361,DC360:DN360,EC361:EN361,FC361:FN361,GC361:GN361)</f>
        <v>14.9</v>
      </c>
      <c r="H361" s="17">
        <f t="shared" ref="H361:H374" si="381">MEDIAN(AC361:AN361,BC361:BN361,CC361:CN361,DC361:DN361,EC361:EN361,FC361:FN361,GC361:GN361)</f>
        <v>9.1</v>
      </c>
      <c r="I361" s="18">
        <f t="shared" ref="I361:I374" si="382">MIN(AC361:AN361,BC361:BN361,CC361:CN361,DC360:DN360,EC361:EN361,FC361:FN361,GC361:GN361)</f>
        <v>1.8</v>
      </c>
      <c r="J361" s="61">
        <f t="shared" ref="J361:J392" si="383">(G361+I361)/2</f>
        <v>8.35</v>
      </c>
      <c r="AB361" s="62">
        <v>2011</v>
      </c>
      <c r="AC361" s="15">
        <v>12.5</v>
      </c>
      <c r="AD361" s="15">
        <v>11</v>
      </c>
      <c r="AE361" s="15">
        <v>10.7</v>
      </c>
      <c r="AF361" s="15">
        <v>10.1</v>
      </c>
      <c r="AG361" s="15">
        <v>8.1999999999999993</v>
      </c>
      <c r="AH361" s="15">
        <v>6.7</v>
      </c>
      <c r="AI361" s="15">
        <v>5.6</v>
      </c>
      <c r="AJ361" s="15">
        <v>8.1999999999999993</v>
      </c>
      <c r="AK361" s="15">
        <v>7.4</v>
      </c>
      <c r="AL361" s="15">
        <v>8.1999999999999993</v>
      </c>
      <c r="AM361" s="15">
        <v>10</v>
      </c>
      <c r="AN361" s="15">
        <v>11</v>
      </c>
      <c r="AO361" s="21">
        <f t="shared" si="345"/>
        <v>9.1333333333333346</v>
      </c>
      <c r="AQ361" s="22">
        <f t="shared" si="346"/>
        <v>11.4</v>
      </c>
      <c r="AR361" s="23">
        <f t="shared" si="347"/>
        <v>6.833333333333333</v>
      </c>
      <c r="AS361" s="24">
        <f t="shared" si="359"/>
        <v>9.2356060606060613</v>
      </c>
      <c r="BA361" s="2">
        <f t="shared" si="360"/>
        <v>2011</v>
      </c>
      <c r="BB361" s="20" t="s">
        <v>146</v>
      </c>
      <c r="BC361" s="30">
        <f>(BC357+BC358+BC360+BC362+BC363+BC364)/6</f>
        <v>11.85</v>
      </c>
      <c r="BD361" s="30">
        <f>(BD357+BD358+BD360+BD362+BD363+BD364)/6</f>
        <v>11.983333333333334</v>
      </c>
      <c r="BE361" s="30">
        <f>(BE357+BE358+BE360+BE362+BE363+BE364)/6</f>
        <v>11.35</v>
      </c>
      <c r="BF361" s="30">
        <f>(BF357+BF358+BF360+BF362+BF363+BF364)/6</f>
        <v>9.9500000000000011</v>
      </c>
      <c r="BG361" s="30">
        <f>(BG357+BG358+BG360+BG362+BG363+BG364)/6</f>
        <v>8.9666666666666686</v>
      </c>
      <c r="BH361" s="15">
        <v>8</v>
      </c>
      <c r="BI361" s="15">
        <v>7.2</v>
      </c>
      <c r="BJ361" s="15">
        <v>9.6</v>
      </c>
      <c r="BK361" s="15">
        <v>8.6999999999999993</v>
      </c>
      <c r="BL361" s="15">
        <v>8.8000000000000007</v>
      </c>
      <c r="BM361" s="15">
        <v>10.8</v>
      </c>
      <c r="BN361" s="15">
        <v>11.8</v>
      </c>
      <c r="BO361" s="21">
        <f t="shared" si="356"/>
        <v>9.9166666666666661</v>
      </c>
      <c r="BP361" s="2" t="s">
        <v>176</v>
      </c>
      <c r="BQ361" s="22">
        <f t="shared" si="357"/>
        <v>11.72777777777778</v>
      </c>
      <c r="BR361" s="23">
        <f t="shared" si="358"/>
        <v>8.2666666666666657</v>
      </c>
      <c r="BS361" s="24">
        <f t="shared" si="367"/>
        <v>8.1675505050505048</v>
      </c>
      <c r="CA361" s="2">
        <f t="shared" ref="CA361:CA372" si="384">CA360+1</f>
        <v>2011</v>
      </c>
      <c r="CB361" s="20" t="s">
        <v>146</v>
      </c>
      <c r="CC361" s="15">
        <v>12.7</v>
      </c>
      <c r="CD361" s="15">
        <v>12.7</v>
      </c>
      <c r="CE361" s="15">
        <v>12.3</v>
      </c>
      <c r="CF361" s="15">
        <v>11.1</v>
      </c>
      <c r="CG361" s="15">
        <v>8.1999999999999993</v>
      </c>
      <c r="CH361" s="15">
        <v>8.1</v>
      </c>
      <c r="CI361" s="15">
        <v>8.1</v>
      </c>
      <c r="CJ361" s="15">
        <v>8.5</v>
      </c>
      <c r="CK361" s="15">
        <v>8.5</v>
      </c>
      <c r="CL361" s="15">
        <v>9.1999999999999993</v>
      </c>
      <c r="CM361" s="15">
        <v>11.2</v>
      </c>
      <c r="CN361" s="15">
        <v>11.7</v>
      </c>
      <c r="CO361" s="21">
        <f t="shared" si="373"/>
        <v>10.191666666666666</v>
      </c>
      <c r="CQ361" s="22">
        <f t="shared" si="374"/>
        <v>12.566666666666668</v>
      </c>
      <c r="CR361" s="23">
        <f t="shared" si="375"/>
        <v>8.2333333333333325</v>
      </c>
      <c r="CS361" s="24">
        <f t="shared" si="349"/>
        <v>9.9244949494949495</v>
      </c>
      <c r="DA361" s="2">
        <f t="shared" ref="DA361:DA372" si="385">DA360+1</f>
        <v>2011</v>
      </c>
      <c r="DB361" s="20" t="s">
        <v>146</v>
      </c>
      <c r="DC361" s="15">
        <v>13.4</v>
      </c>
      <c r="DD361" s="15">
        <v>11.8</v>
      </c>
      <c r="DE361" s="15">
        <v>10.9</v>
      </c>
      <c r="DF361" s="15">
        <v>10</v>
      </c>
      <c r="DG361" s="15">
        <v>7.1</v>
      </c>
      <c r="DH361" s="15">
        <v>5.2</v>
      </c>
      <c r="DI361" s="15">
        <v>4.5</v>
      </c>
      <c r="DJ361" s="15">
        <v>8.1</v>
      </c>
      <c r="DK361" s="15">
        <v>7.1</v>
      </c>
      <c r="DL361" s="15">
        <v>8.1</v>
      </c>
      <c r="DM361" s="15">
        <v>10.9</v>
      </c>
      <c r="DN361" s="15">
        <v>11.6</v>
      </c>
      <c r="DO361" s="21">
        <f t="shared" si="376"/>
        <v>9.0583333333333318</v>
      </c>
      <c r="DQ361" s="22">
        <f t="shared" si="377"/>
        <v>12.033333333333333</v>
      </c>
      <c r="DR361" s="23">
        <f t="shared" si="378"/>
        <v>5.9333333333333327</v>
      </c>
      <c r="DS361" s="24">
        <f t="shared" si="350"/>
        <v>8.9287878787878796</v>
      </c>
      <c r="EA361" s="2">
        <f t="shared" si="371"/>
        <v>2011</v>
      </c>
      <c r="EB361" s="20" t="s">
        <v>146</v>
      </c>
      <c r="EC361" s="15">
        <v>14.3</v>
      </c>
      <c r="ED361" s="15">
        <v>14</v>
      </c>
      <c r="EE361" s="15">
        <v>13.3</v>
      </c>
      <c r="EF361" s="15">
        <v>11.5</v>
      </c>
      <c r="EG361" s="15">
        <v>8.1999999999999993</v>
      </c>
      <c r="EH361" s="15">
        <v>7.9</v>
      </c>
      <c r="EI361" s="15">
        <v>6.9</v>
      </c>
      <c r="EJ361" s="15">
        <v>9.1</v>
      </c>
      <c r="EK361" s="15">
        <v>8</v>
      </c>
      <c r="EL361" s="15">
        <v>9.1</v>
      </c>
      <c r="EM361" s="15">
        <v>11.3</v>
      </c>
      <c r="EN361" s="15">
        <v>12.8</v>
      </c>
      <c r="EO361" s="21">
        <f t="shared" si="368"/>
        <v>10.533333333333333</v>
      </c>
      <c r="EQ361" s="22">
        <f t="shared" si="369"/>
        <v>13.866666666666667</v>
      </c>
      <c r="ER361" s="23">
        <f t="shared" si="370"/>
        <v>7.9666666666666659</v>
      </c>
      <c r="ES361" s="24">
        <f t="shared" si="344"/>
        <v>10.626515151515152</v>
      </c>
      <c r="FA361" s="2">
        <f t="shared" si="372"/>
        <v>2011</v>
      </c>
      <c r="FB361" s="20" t="s">
        <v>146</v>
      </c>
      <c r="FC361" s="15">
        <v>11.8</v>
      </c>
      <c r="FD361" s="15">
        <v>10.1</v>
      </c>
      <c r="FE361" s="15">
        <v>9</v>
      </c>
      <c r="FF361" s="15">
        <v>6.7</v>
      </c>
      <c r="FG361" s="15">
        <v>2.5</v>
      </c>
      <c r="FH361" s="15">
        <v>2.6</v>
      </c>
      <c r="FI361" s="15">
        <v>1.8</v>
      </c>
      <c r="FJ361" s="15">
        <v>6.1</v>
      </c>
      <c r="FK361" s="15">
        <v>4</v>
      </c>
      <c r="FL361" s="15">
        <v>5</v>
      </c>
      <c r="FM361" s="15">
        <v>7.6</v>
      </c>
      <c r="FN361" s="15">
        <v>9.4</v>
      </c>
      <c r="FO361" s="21">
        <f t="shared" si="340"/>
        <v>6.3833333333333337</v>
      </c>
      <c r="FQ361" s="22">
        <f t="shared" si="341"/>
        <v>10.299999999999999</v>
      </c>
      <c r="FR361" s="23">
        <f t="shared" si="342"/>
        <v>3.5</v>
      </c>
      <c r="FS361" s="24">
        <f t="shared" si="351"/>
        <v>6.2575757575757569</v>
      </c>
      <c r="GA361" s="2">
        <f t="shared" si="355"/>
        <v>2011</v>
      </c>
      <c r="GB361" s="20" t="s">
        <v>146</v>
      </c>
      <c r="GC361" s="15">
        <v>14.9</v>
      </c>
      <c r="GD361" s="15">
        <v>14</v>
      </c>
      <c r="GE361" s="15">
        <v>13</v>
      </c>
      <c r="GF361" s="15">
        <v>11.4</v>
      </c>
      <c r="GG361" s="15">
        <v>7.7</v>
      </c>
      <c r="GH361" s="15">
        <v>7.8</v>
      </c>
      <c r="GI361" s="15">
        <v>6.6</v>
      </c>
      <c r="GJ361" s="15">
        <v>9.1</v>
      </c>
      <c r="GK361" s="15">
        <v>8.8000000000000007</v>
      </c>
      <c r="GL361" s="15">
        <v>8.9</v>
      </c>
      <c r="GM361" s="15">
        <v>11.8</v>
      </c>
      <c r="GN361" s="15">
        <v>12.9</v>
      </c>
      <c r="GO361" s="21">
        <f t="shared" si="352"/>
        <v>10.574999999999999</v>
      </c>
      <c r="GQ361" s="22">
        <f t="shared" si="353"/>
        <v>13.966666666666667</v>
      </c>
      <c r="GR361" s="23">
        <f t="shared" si="354"/>
        <v>7.833333333333333</v>
      </c>
      <c r="GS361" s="24">
        <f t="shared" si="362"/>
        <v>10.508333333333333</v>
      </c>
      <c r="GT361" s="22">
        <f>AVERAGE(Sheet1!AQ361,Sheet1!BQ361,Sheet1!CQ361,Sheet1!DQ360,Sheet1!EQ361,Sheet1!FQ361,Sheet1!GQ361)</f>
        <v>12.456349206349207</v>
      </c>
      <c r="GU361" s="23">
        <f>AVERAGE(Sheet1!AR361,Sheet1!BR361,Sheet1!CR361,Sheet1!DR360,Sheet1!ER361,Sheet1!FR361,Sheet1!GR361)</f>
        <v>6.8190476190476188</v>
      </c>
      <c r="GV361" s="22">
        <f t="shared" si="363"/>
        <v>12.183621933621934</v>
      </c>
      <c r="GW361" s="23">
        <f t="shared" si="364"/>
        <v>6.2882395382395382</v>
      </c>
      <c r="GX361" s="24">
        <f>AVERAGE(Sheet1!$AO361,Sheet1!$BO361,Sheet1!$CO361,Sheet1!$DO360,Sheet1!$EO361,Sheet1!$FO361,Sheet1!$GO361)</f>
        <v>9.3976190476190471</v>
      </c>
      <c r="GY361" s="24">
        <f t="shared" si="365"/>
        <v>9.0969155844155836</v>
      </c>
    </row>
    <row r="362" spans="1:207">
      <c r="A362" s="7" t="s">
        <v>177</v>
      </c>
      <c r="B362" s="8">
        <f t="shared" si="379"/>
        <v>9.4630952380952369</v>
      </c>
      <c r="C362" s="25">
        <f t="shared" si="343"/>
        <v>9.2402380952380945</v>
      </c>
      <c r="D362" s="16">
        <f t="shared" si="348"/>
        <v>9.1063095238095233</v>
      </c>
      <c r="E362" s="8">
        <f t="shared" si="361"/>
        <v>8.9850248015873042</v>
      </c>
      <c r="F362" s="29">
        <f t="shared" si="366"/>
        <v>8.9879146825396816</v>
      </c>
      <c r="G362" s="16">
        <f t="shared" si="380"/>
        <v>15.5</v>
      </c>
      <c r="H362" s="17">
        <f t="shared" si="381"/>
        <v>9.1499999999999986</v>
      </c>
      <c r="I362" s="18">
        <f t="shared" si="382"/>
        <v>2</v>
      </c>
      <c r="J362" s="61">
        <f t="shared" si="383"/>
        <v>8.75</v>
      </c>
      <c r="AB362" s="62">
        <v>2012</v>
      </c>
      <c r="AC362" s="15">
        <v>12.5</v>
      </c>
      <c r="AD362" s="15">
        <v>13</v>
      </c>
      <c r="AE362" s="15">
        <v>11.9</v>
      </c>
      <c r="AF362" s="15">
        <v>11.1</v>
      </c>
      <c r="AG362" s="15">
        <v>8.9</v>
      </c>
      <c r="AH362" s="15">
        <v>7.5</v>
      </c>
      <c r="AI362" s="15">
        <v>6.2</v>
      </c>
      <c r="AJ362" s="15">
        <v>6.5</v>
      </c>
      <c r="AK362" s="15">
        <v>7.3</v>
      </c>
      <c r="AL362" s="15">
        <v>8.1</v>
      </c>
      <c r="AM362" s="15">
        <v>9.9</v>
      </c>
      <c r="AN362" s="15">
        <v>10.8</v>
      </c>
      <c r="AO362" s="21">
        <f t="shared" si="345"/>
        <v>9.4749999999999996</v>
      </c>
      <c r="AQ362" s="22">
        <f t="shared" si="346"/>
        <v>12.466666666666667</v>
      </c>
      <c r="AR362" s="23">
        <f t="shared" si="347"/>
        <v>6.7333333333333334</v>
      </c>
      <c r="AS362" s="24">
        <f t="shared" si="359"/>
        <v>9.2295454545454554</v>
      </c>
      <c r="BA362" s="2">
        <f t="shared" si="360"/>
        <v>2012</v>
      </c>
      <c r="BB362" s="20" t="s">
        <v>147</v>
      </c>
      <c r="BC362" s="15">
        <v>13.3</v>
      </c>
      <c r="BD362" s="15">
        <v>13.1</v>
      </c>
      <c r="BE362" s="15">
        <v>12.4</v>
      </c>
      <c r="BF362" s="15">
        <v>12</v>
      </c>
      <c r="BG362" s="15">
        <v>9.9</v>
      </c>
      <c r="BH362" s="15">
        <v>8.1999999999999993</v>
      </c>
      <c r="BI362" s="15">
        <v>8</v>
      </c>
      <c r="BJ362" s="15">
        <v>7.4</v>
      </c>
      <c r="BK362" s="15">
        <v>8.1</v>
      </c>
      <c r="BL362" s="15">
        <v>9</v>
      </c>
      <c r="BM362" s="15">
        <v>10.4</v>
      </c>
      <c r="BN362" s="15">
        <v>11.5</v>
      </c>
      <c r="BO362" s="21">
        <f t="shared" si="356"/>
        <v>10.275</v>
      </c>
      <c r="BQ362" s="22">
        <f t="shared" si="357"/>
        <v>12.933333333333332</v>
      </c>
      <c r="BR362" s="23">
        <f t="shared" si="358"/>
        <v>7.8666666666666671</v>
      </c>
      <c r="BS362" s="24">
        <f t="shared" si="367"/>
        <v>8.3553030303030322</v>
      </c>
      <c r="CA362" s="2">
        <f t="shared" si="384"/>
        <v>2012</v>
      </c>
      <c r="CB362" s="20" t="s">
        <v>147</v>
      </c>
      <c r="CC362" s="15">
        <v>13.1</v>
      </c>
      <c r="CD362" s="15">
        <v>13.3</v>
      </c>
      <c r="CE362" s="15">
        <v>12.6</v>
      </c>
      <c r="CF362" s="15">
        <v>11.2</v>
      </c>
      <c r="CG362" s="15">
        <v>10.199999999999999</v>
      </c>
      <c r="CH362" s="15">
        <v>8.1</v>
      </c>
      <c r="CI362" s="15">
        <v>7.5</v>
      </c>
      <c r="CJ362" s="15">
        <v>7.7</v>
      </c>
      <c r="CK362" s="15">
        <v>8.1</v>
      </c>
      <c r="CL362" s="15">
        <v>9.1</v>
      </c>
      <c r="CM362" s="15">
        <v>10</v>
      </c>
      <c r="CN362" s="15">
        <v>11.4</v>
      </c>
      <c r="CO362" s="21">
        <f t="shared" si="373"/>
        <v>10.191666666666666</v>
      </c>
      <c r="CQ362" s="22">
        <f t="shared" si="374"/>
        <v>13</v>
      </c>
      <c r="CR362" s="23">
        <f t="shared" si="375"/>
        <v>7.7666666666666666</v>
      </c>
      <c r="CS362" s="24">
        <f t="shared" si="349"/>
        <v>9.9280303030303028</v>
      </c>
      <c r="DA362" s="2">
        <f t="shared" si="385"/>
        <v>2012</v>
      </c>
      <c r="DB362" s="20" t="s">
        <v>147</v>
      </c>
      <c r="DC362" s="15">
        <v>13.5</v>
      </c>
      <c r="DD362" s="15">
        <v>13.3</v>
      </c>
      <c r="DE362" s="15">
        <v>12</v>
      </c>
      <c r="DF362" s="15">
        <v>10.4</v>
      </c>
      <c r="DG362" s="15">
        <v>8.1</v>
      </c>
      <c r="DH362" s="15">
        <v>5.3</v>
      </c>
      <c r="DI362" s="15">
        <v>4.7</v>
      </c>
      <c r="DJ362" s="15">
        <v>5.7</v>
      </c>
      <c r="DK362" s="15">
        <v>7.3</v>
      </c>
      <c r="DL362" s="15">
        <v>8.1999999999999993</v>
      </c>
      <c r="DM362" s="15">
        <v>10.4</v>
      </c>
      <c r="DN362" s="15">
        <v>12.2</v>
      </c>
      <c r="DO362" s="21">
        <f t="shared" si="376"/>
        <v>9.2583333333333346</v>
      </c>
      <c r="DQ362" s="22">
        <f t="shared" si="377"/>
        <v>12.933333333333332</v>
      </c>
      <c r="DR362" s="23">
        <f t="shared" si="378"/>
        <v>5.2333333333333334</v>
      </c>
      <c r="DS362" s="24">
        <f t="shared" si="350"/>
        <v>8.9378787878787893</v>
      </c>
      <c r="EA362" s="2">
        <f t="shared" si="371"/>
        <v>2012</v>
      </c>
      <c r="EB362" s="20" t="s">
        <v>147</v>
      </c>
      <c r="EC362" s="15">
        <v>14.7</v>
      </c>
      <c r="ED362" s="15">
        <v>15.5</v>
      </c>
      <c r="EE362" s="15">
        <v>13.6</v>
      </c>
      <c r="EF362" s="15">
        <v>11.8</v>
      </c>
      <c r="EG362" s="15">
        <v>9.1999999999999993</v>
      </c>
      <c r="EH362" s="15">
        <v>7.7</v>
      </c>
      <c r="EI362" s="15">
        <v>6.9</v>
      </c>
      <c r="EJ362" s="15">
        <v>6.8</v>
      </c>
      <c r="EK362" s="15">
        <v>8.4</v>
      </c>
      <c r="EL362" s="15">
        <v>8.5</v>
      </c>
      <c r="EM362" s="15">
        <v>11.3</v>
      </c>
      <c r="EN362" s="15">
        <v>12</v>
      </c>
      <c r="EO362" s="21">
        <f t="shared" si="368"/>
        <v>10.533333333333333</v>
      </c>
      <c r="EQ362" s="22">
        <f t="shared" si="369"/>
        <v>14.6</v>
      </c>
      <c r="ER362" s="23">
        <f t="shared" si="370"/>
        <v>7.1333333333333337</v>
      </c>
      <c r="ES362" s="24">
        <f t="shared" si="344"/>
        <v>10.582575757575757</v>
      </c>
      <c r="FA362" s="2">
        <f t="shared" si="372"/>
        <v>2012</v>
      </c>
      <c r="FB362" s="20" t="s">
        <v>147</v>
      </c>
      <c r="FC362" s="15">
        <v>11.2</v>
      </c>
      <c r="FD362" s="15">
        <v>11.6</v>
      </c>
      <c r="FE362" s="15">
        <v>8.8000000000000007</v>
      </c>
      <c r="FF362" s="15">
        <v>7.2</v>
      </c>
      <c r="FG362" s="15">
        <v>4.2</v>
      </c>
      <c r="FH362" s="15">
        <v>2.5</v>
      </c>
      <c r="FI362" s="15">
        <v>2</v>
      </c>
      <c r="FJ362" s="15">
        <v>2.2999999999999998</v>
      </c>
      <c r="FK362" s="15">
        <v>4.0999999999999996</v>
      </c>
      <c r="FL362" s="15">
        <v>4.5999999999999996</v>
      </c>
      <c r="FM362" s="15">
        <v>7.4</v>
      </c>
      <c r="FN362" s="15">
        <v>7.9</v>
      </c>
      <c r="FO362" s="21">
        <f t="shared" si="340"/>
        <v>6.1500000000000012</v>
      </c>
      <c r="FQ362" s="22">
        <f t="shared" si="341"/>
        <v>10.533333333333333</v>
      </c>
      <c r="FR362" s="23">
        <f t="shared" si="342"/>
        <v>2.2666666666666666</v>
      </c>
      <c r="FS362" s="24">
        <f t="shared" si="351"/>
        <v>6.2325757575757583</v>
      </c>
      <c r="GA362" s="2">
        <f t="shared" si="355"/>
        <v>2012</v>
      </c>
      <c r="GB362" s="20" t="s">
        <v>147</v>
      </c>
      <c r="GC362" s="15">
        <v>14.9</v>
      </c>
      <c r="GD362" s="15">
        <v>14.7</v>
      </c>
      <c r="GE362" s="15">
        <v>12.8</v>
      </c>
      <c r="GF362" s="15">
        <v>12</v>
      </c>
      <c r="GG362" s="15">
        <v>9.6999999999999993</v>
      </c>
      <c r="GH362" s="15">
        <v>7.2</v>
      </c>
      <c r="GI362" s="15">
        <v>6.2</v>
      </c>
      <c r="GJ362" s="15">
        <v>7.5</v>
      </c>
      <c r="GK362" s="15">
        <v>8.6</v>
      </c>
      <c r="GL362" s="15">
        <v>8.8000000000000007</v>
      </c>
      <c r="GM362" s="15">
        <v>11.5</v>
      </c>
      <c r="GN362" s="15">
        <v>12.8</v>
      </c>
      <c r="GO362" s="21">
        <f t="shared" si="352"/>
        <v>10.558333333333334</v>
      </c>
      <c r="GQ362" s="22">
        <f t="shared" si="353"/>
        <v>14.133333333333335</v>
      </c>
      <c r="GR362" s="23">
        <f t="shared" si="354"/>
        <v>6.9666666666666659</v>
      </c>
      <c r="GS362" s="24">
        <f t="shared" si="362"/>
        <v>10.517424242424243</v>
      </c>
      <c r="GT362" s="22">
        <f>AVERAGE(Sheet1!AQ362,Sheet1!BQ362,Sheet1!CQ362,Sheet1!DQ361,Sheet1!EQ362,Sheet1!FQ362,Sheet1!GQ362)</f>
        <v>12.814285714285715</v>
      </c>
      <c r="GU362" s="23">
        <f>AVERAGE(Sheet1!AR362,Sheet1!BR362,Sheet1!CR362,Sheet1!DR361,Sheet1!ER362,Sheet1!FR362,Sheet1!GR362)</f>
        <v>6.3809523809523814</v>
      </c>
      <c r="GV362" s="22">
        <f t="shared" si="363"/>
        <v>12.173953823953822</v>
      </c>
      <c r="GW362" s="23">
        <f t="shared" si="364"/>
        <v>6.2610389610389605</v>
      </c>
      <c r="GX362" s="24">
        <f>AVERAGE(Sheet1!$AO362,Sheet1!$BO362,Sheet1!$CO362,Sheet1!$DO361,Sheet1!$EO362,Sheet1!$FO362,Sheet1!$GO362)</f>
        <v>9.4630952380952369</v>
      </c>
      <c r="GY362" s="24">
        <f t="shared" si="365"/>
        <v>9.1106060606060595</v>
      </c>
    </row>
    <row r="363" spans="1:207">
      <c r="A363" s="7"/>
      <c r="B363" s="8">
        <f t="shared" si="379"/>
        <v>9.7095238095238106</v>
      </c>
      <c r="C363" s="25">
        <f t="shared" si="343"/>
        <v>9.4071428571428548</v>
      </c>
      <c r="D363" s="16">
        <f t="shared" si="348"/>
        <v>9.1722619047619052</v>
      </c>
      <c r="E363" s="8">
        <f t="shared" si="361"/>
        <v>9.0163938492063505</v>
      </c>
      <c r="F363" s="29">
        <f t="shared" si="366"/>
        <v>9.0064384920634932</v>
      </c>
      <c r="G363" s="16">
        <f t="shared" si="380"/>
        <v>15.6</v>
      </c>
      <c r="H363" s="17">
        <f t="shared" si="381"/>
        <v>9.5</v>
      </c>
      <c r="I363" s="18">
        <f t="shared" si="382"/>
        <v>3.3</v>
      </c>
      <c r="J363" s="61">
        <f t="shared" si="383"/>
        <v>9.4499999999999993</v>
      </c>
      <c r="AB363" s="62">
        <v>2013</v>
      </c>
      <c r="AC363" s="15">
        <v>11.9</v>
      </c>
      <c r="AD363" s="15">
        <v>13</v>
      </c>
      <c r="AE363" s="15">
        <v>13</v>
      </c>
      <c r="AF363" s="15">
        <v>9.6999999999999993</v>
      </c>
      <c r="AG363" s="15">
        <v>8.5</v>
      </c>
      <c r="AH363" s="15">
        <v>7.9</v>
      </c>
      <c r="AI363" s="15">
        <v>7.6</v>
      </c>
      <c r="AJ363" s="15">
        <v>6.4</v>
      </c>
      <c r="AK363" s="15">
        <v>8.3000000000000007</v>
      </c>
      <c r="AL363" s="15">
        <v>7.6</v>
      </c>
      <c r="AM363" s="15">
        <v>9</v>
      </c>
      <c r="AN363" s="15">
        <v>10.6</v>
      </c>
      <c r="AO363" s="21">
        <f t="shared" si="345"/>
        <v>9.4583333333333321</v>
      </c>
      <c r="AQ363" s="22">
        <f t="shared" si="346"/>
        <v>12.633333333333333</v>
      </c>
      <c r="AR363" s="23">
        <f t="shared" si="347"/>
        <v>7.3</v>
      </c>
      <c r="AS363" s="24">
        <f t="shared" si="359"/>
        <v>9.2196969696969688</v>
      </c>
      <c r="BA363" s="2">
        <f t="shared" si="360"/>
        <v>2013</v>
      </c>
      <c r="BB363" s="20" t="s">
        <v>148</v>
      </c>
      <c r="BC363" s="15">
        <v>12.6</v>
      </c>
      <c r="BD363" s="15">
        <v>13.6</v>
      </c>
      <c r="BE363" s="15">
        <v>13.7</v>
      </c>
      <c r="BF363" s="15">
        <v>10.5</v>
      </c>
      <c r="BG363" s="15">
        <v>9.3000000000000007</v>
      </c>
      <c r="BH363" s="15">
        <v>8.1</v>
      </c>
      <c r="BI363" s="15">
        <v>9.1999999999999993</v>
      </c>
      <c r="BJ363" s="15">
        <v>7.9</v>
      </c>
      <c r="BK363" s="15">
        <v>9.1</v>
      </c>
      <c r="BL363" s="15">
        <v>8.9</v>
      </c>
      <c r="BM363" s="15">
        <v>9.6</v>
      </c>
      <c r="BN363" s="15">
        <v>11.4</v>
      </c>
      <c r="BO363" s="21">
        <f t="shared" si="356"/>
        <v>10.325000000000001</v>
      </c>
      <c r="BQ363" s="22">
        <f t="shared" si="357"/>
        <v>13.299999999999999</v>
      </c>
      <c r="BR363" s="23">
        <f t="shared" si="358"/>
        <v>8.3999999999999986</v>
      </c>
      <c r="BS363" s="24">
        <f t="shared" si="367"/>
        <v>8.5431818181818198</v>
      </c>
      <c r="CA363" s="2">
        <f t="shared" si="384"/>
        <v>2013</v>
      </c>
      <c r="CB363" s="20" t="s">
        <v>148</v>
      </c>
      <c r="CC363" s="15">
        <v>12.1</v>
      </c>
      <c r="CD363" s="15">
        <v>14.8</v>
      </c>
      <c r="CE363" s="15">
        <v>14.2</v>
      </c>
      <c r="CF363" s="15">
        <v>10.1</v>
      </c>
      <c r="CG363" s="15">
        <v>9.4</v>
      </c>
      <c r="CH363" s="15">
        <v>7.9</v>
      </c>
      <c r="CI363" s="15">
        <v>8.5</v>
      </c>
      <c r="CJ363" s="15">
        <v>9.1999999999999993</v>
      </c>
      <c r="CK363" s="15">
        <v>10.1</v>
      </c>
      <c r="CL363" s="15">
        <v>9.5</v>
      </c>
      <c r="CM363" s="15">
        <v>9.9</v>
      </c>
      <c r="CN363" s="15">
        <v>11.3</v>
      </c>
      <c r="CO363" s="21">
        <f t="shared" si="373"/>
        <v>10.583333333333334</v>
      </c>
      <c r="CQ363" s="22">
        <f t="shared" si="374"/>
        <v>13.699999999999998</v>
      </c>
      <c r="CR363" s="23">
        <f t="shared" si="375"/>
        <v>8.5333333333333332</v>
      </c>
      <c r="CS363" s="24">
        <f t="shared" si="349"/>
        <v>9.9871212121212114</v>
      </c>
      <c r="DA363" s="2">
        <f t="shared" si="385"/>
        <v>2013</v>
      </c>
      <c r="DB363" s="20" t="s">
        <v>148</v>
      </c>
      <c r="DC363" s="15">
        <v>13.1</v>
      </c>
      <c r="DD363" s="15">
        <v>13.8</v>
      </c>
      <c r="DE363" s="15">
        <v>13.5</v>
      </c>
      <c r="DF363" s="15">
        <v>9.4</v>
      </c>
      <c r="DG363" s="15">
        <v>7.1</v>
      </c>
      <c r="DH363" s="15">
        <v>6.1</v>
      </c>
      <c r="DI363" s="15">
        <v>6.2</v>
      </c>
      <c r="DJ363" s="15">
        <v>5.7</v>
      </c>
      <c r="DK363" s="15">
        <v>8.1999999999999993</v>
      </c>
      <c r="DL363" s="15">
        <v>8.5</v>
      </c>
      <c r="DM363" s="15">
        <v>9.6</v>
      </c>
      <c r="DN363" s="15">
        <v>11.8</v>
      </c>
      <c r="DO363" s="21">
        <f t="shared" si="376"/>
        <v>9.4166666666666661</v>
      </c>
      <c r="DQ363" s="22">
        <f t="shared" si="377"/>
        <v>13.466666666666667</v>
      </c>
      <c r="DR363" s="23">
        <f t="shared" si="378"/>
        <v>6</v>
      </c>
      <c r="DS363" s="24">
        <f t="shared" si="350"/>
        <v>8.952272727272728</v>
      </c>
      <c r="EA363" s="2">
        <f t="shared" si="371"/>
        <v>2013</v>
      </c>
      <c r="EB363" s="20" t="s">
        <v>148</v>
      </c>
      <c r="EC363" s="15">
        <v>13.5</v>
      </c>
      <c r="ED363" s="15">
        <v>15.6</v>
      </c>
      <c r="EE363" s="15">
        <v>14.6</v>
      </c>
      <c r="EF363" s="15">
        <v>11.3</v>
      </c>
      <c r="EG363" s="15">
        <v>9.5</v>
      </c>
      <c r="EH363" s="15">
        <v>9.3000000000000007</v>
      </c>
      <c r="EI363" s="15">
        <v>8.3000000000000007</v>
      </c>
      <c r="EJ363" s="15">
        <v>7.6</v>
      </c>
      <c r="EK363" s="15">
        <v>9.6</v>
      </c>
      <c r="EL363" s="15">
        <v>9.1</v>
      </c>
      <c r="EM363" s="15">
        <v>10.4</v>
      </c>
      <c r="EN363" s="15">
        <v>12.1</v>
      </c>
      <c r="EO363" s="21">
        <f t="shared" si="368"/>
        <v>10.908333333333331</v>
      </c>
      <c r="EQ363" s="22">
        <f t="shared" si="369"/>
        <v>14.566666666666668</v>
      </c>
      <c r="ER363" s="23">
        <f t="shared" si="370"/>
        <v>8.4</v>
      </c>
      <c r="ES363" s="24">
        <f t="shared" si="344"/>
        <v>10.596969696969696</v>
      </c>
      <c r="FA363" s="2">
        <f t="shared" si="372"/>
        <v>2013</v>
      </c>
      <c r="FB363" s="20" t="s">
        <v>148</v>
      </c>
      <c r="FC363" s="15">
        <v>10.4</v>
      </c>
      <c r="FD363" s="15">
        <v>11.9</v>
      </c>
      <c r="FE363" s="15">
        <v>10.3</v>
      </c>
      <c r="FF363" s="15">
        <v>5.6</v>
      </c>
      <c r="FG363" s="15">
        <v>4</v>
      </c>
      <c r="FH363" s="15">
        <v>3.3</v>
      </c>
      <c r="FI363" s="15">
        <v>3.4</v>
      </c>
      <c r="FJ363" s="15">
        <v>3.5</v>
      </c>
      <c r="FK363" s="15">
        <v>5.5</v>
      </c>
      <c r="FL363" s="15">
        <v>5.9</v>
      </c>
      <c r="FM363" s="15">
        <v>7.4</v>
      </c>
      <c r="FN363" s="15">
        <v>8.6</v>
      </c>
      <c r="FO363" s="21">
        <f t="shared" ref="FO363:FO394" si="386">SUM(FC363:FN363)/12</f>
        <v>6.6499999999999995</v>
      </c>
      <c r="FQ363" s="22">
        <f t="shared" ref="FQ363:FQ368" si="387">SUM(FC363+FD363+FE363)/3</f>
        <v>10.866666666666667</v>
      </c>
      <c r="FR363" s="23">
        <f t="shared" ref="FR363:FR368" si="388">SUM(FH363+FI363+FJ363)/3</f>
        <v>3.4</v>
      </c>
      <c r="FS363" s="24">
        <f t="shared" si="351"/>
        <v>6.2939393939393939</v>
      </c>
      <c r="GA363" s="2">
        <f t="shared" si="355"/>
        <v>2013</v>
      </c>
      <c r="GB363" s="20" t="s">
        <v>148</v>
      </c>
      <c r="GC363" s="15">
        <v>13.7</v>
      </c>
      <c r="GD363" s="15">
        <v>15.3</v>
      </c>
      <c r="GE363" s="15">
        <v>14.5</v>
      </c>
      <c r="GF363" s="15">
        <v>11.1</v>
      </c>
      <c r="GG363" s="15">
        <v>8.3000000000000007</v>
      </c>
      <c r="GH363" s="15">
        <v>7.9</v>
      </c>
      <c r="GI363" s="15">
        <v>7.5</v>
      </c>
      <c r="GJ363" s="15">
        <v>8.3000000000000007</v>
      </c>
      <c r="GK363" s="15">
        <v>9.6999999999999993</v>
      </c>
      <c r="GL363" s="15">
        <v>10.199999999999999</v>
      </c>
      <c r="GM363" s="15">
        <v>10.3</v>
      </c>
      <c r="GN363" s="15">
        <v>12.6</v>
      </c>
      <c r="GO363" s="21">
        <f t="shared" si="352"/>
        <v>10.783333333333333</v>
      </c>
      <c r="GQ363" s="22">
        <f t="shared" si="353"/>
        <v>14.5</v>
      </c>
      <c r="GR363" s="23">
        <f t="shared" si="354"/>
        <v>7.9000000000000012</v>
      </c>
      <c r="GS363" s="24">
        <f t="shared" si="362"/>
        <v>10.549242424242424</v>
      </c>
      <c r="GT363" s="22">
        <f>AVERAGE(Sheet1!AQ363,Sheet1!BQ363,Sheet1!CQ363,Sheet1!DQ362,Sheet1!EQ363,Sheet1!FQ363,Sheet1!GQ363)</f>
        <v>13.214285714285714</v>
      </c>
      <c r="GU363" s="23">
        <f>AVERAGE(Sheet1!AR363,Sheet1!BR363,Sheet1!CR363,Sheet1!DR362,Sheet1!ER363,Sheet1!FR363,Sheet1!GR363)</f>
        <v>7.0238095238095237</v>
      </c>
      <c r="GV363" s="22">
        <f t="shared" si="363"/>
        <v>12.291269841269839</v>
      </c>
      <c r="GW363" s="23">
        <f t="shared" si="364"/>
        <v>6.2857142857142856</v>
      </c>
      <c r="GX363" s="24">
        <f>AVERAGE(Sheet1!$AO363,Sheet1!$BO363,Sheet1!$CO363,Sheet1!$DO362,Sheet1!$EO363,Sheet1!$FO363,Sheet1!$GO363)</f>
        <v>9.7095238095238106</v>
      </c>
      <c r="GY363" s="24">
        <f t="shared" si="365"/>
        <v>9.1611471861471863</v>
      </c>
    </row>
    <row r="364" spans="1:207">
      <c r="A364" s="7"/>
      <c r="B364" s="8">
        <f t="shared" si="379"/>
        <v>9.7249999999999996</v>
      </c>
      <c r="C364" s="25">
        <f t="shared" si="343"/>
        <v>9.5061904761904756</v>
      </c>
      <c r="D364" s="16">
        <f t="shared" si="348"/>
        <v>9.2710714285714282</v>
      </c>
      <c r="E364" s="8">
        <f t="shared" si="361"/>
        <v>9.0731101190476195</v>
      </c>
      <c r="F364" s="29">
        <f t="shared" si="366"/>
        <v>9.0253432539682539</v>
      </c>
      <c r="G364" s="16">
        <f t="shared" si="380"/>
        <v>15</v>
      </c>
      <c r="H364" s="17">
        <f t="shared" si="381"/>
        <v>9.9</v>
      </c>
      <c r="I364" s="18">
        <f t="shared" si="382"/>
        <v>2</v>
      </c>
      <c r="J364" s="61">
        <f t="shared" si="383"/>
        <v>8.5</v>
      </c>
      <c r="AB364" s="62">
        <v>2014</v>
      </c>
      <c r="AC364" s="15">
        <v>11.5</v>
      </c>
      <c r="AD364" s="15">
        <v>12.4</v>
      </c>
      <c r="AE364" s="15">
        <v>11.9</v>
      </c>
      <c r="AF364" s="15">
        <v>10.3</v>
      </c>
      <c r="AG364" s="15">
        <v>8.8000000000000007</v>
      </c>
      <c r="AH364" s="15">
        <v>8</v>
      </c>
      <c r="AI364" s="15">
        <v>7.4</v>
      </c>
      <c r="AJ364" s="15">
        <v>7.1</v>
      </c>
      <c r="AK364" s="15">
        <v>8.5</v>
      </c>
      <c r="AL364" s="15">
        <v>8.1999999999999993</v>
      </c>
      <c r="AM364" s="15">
        <v>9.4</v>
      </c>
      <c r="AN364" s="15">
        <v>10.8</v>
      </c>
      <c r="AO364" s="21">
        <f t="shared" si="345"/>
        <v>9.5250000000000004</v>
      </c>
      <c r="AQ364" s="22">
        <f t="shared" si="346"/>
        <v>11.933333333333332</v>
      </c>
      <c r="AR364" s="23">
        <f t="shared" si="347"/>
        <v>7.5</v>
      </c>
      <c r="AS364" s="24">
        <f t="shared" si="359"/>
        <v>9.2416666666666671</v>
      </c>
      <c r="BA364" s="2">
        <f t="shared" si="360"/>
        <v>2014</v>
      </c>
      <c r="BB364" s="20" t="s">
        <v>149</v>
      </c>
      <c r="BC364" s="15">
        <v>12.4</v>
      </c>
      <c r="BD364" s="15">
        <v>13.2</v>
      </c>
      <c r="BE364" s="15">
        <v>12.3</v>
      </c>
      <c r="BF364" s="15">
        <v>11</v>
      </c>
      <c r="BG364" s="15">
        <v>10.199999999999999</v>
      </c>
      <c r="BH364" s="15">
        <v>9</v>
      </c>
      <c r="BI364" s="15">
        <v>8.6</v>
      </c>
      <c r="BJ364" s="15">
        <v>8</v>
      </c>
      <c r="BK364" s="15">
        <v>9.1999999999999993</v>
      </c>
      <c r="BL364" s="15">
        <v>9.1</v>
      </c>
      <c r="BM364" s="15">
        <v>10.199999999999999</v>
      </c>
      <c r="BN364" s="15">
        <v>12.2</v>
      </c>
      <c r="BO364" s="21">
        <f t="shared" si="356"/>
        <v>10.450000000000001</v>
      </c>
      <c r="BQ364" s="22">
        <f t="shared" si="357"/>
        <v>12.633333333333335</v>
      </c>
      <c r="BR364" s="23">
        <f t="shared" si="358"/>
        <v>8.5333333333333332</v>
      </c>
      <c r="BS364" s="24">
        <f t="shared" si="367"/>
        <v>8.7848484848484851</v>
      </c>
      <c r="CA364" s="2">
        <f t="shared" si="384"/>
        <v>2014</v>
      </c>
      <c r="CB364" s="20" t="s">
        <v>149</v>
      </c>
      <c r="CC364" s="15">
        <v>12.4</v>
      </c>
      <c r="CD364" s="15">
        <v>13</v>
      </c>
      <c r="CE364" s="15">
        <v>12.5</v>
      </c>
      <c r="CF364" s="15">
        <v>11.1</v>
      </c>
      <c r="CG364" s="15">
        <v>10.4</v>
      </c>
      <c r="CH364" s="15">
        <v>9.6</v>
      </c>
      <c r="CI364" s="15">
        <v>8.5</v>
      </c>
      <c r="CJ364" s="15">
        <v>7.3</v>
      </c>
      <c r="CK364" s="15">
        <v>9</v>
      </c>
      <c r="CL364" s="15">
        <v>9.4</v>
      </c>
      <c r="CM364" s="15">
        <v>10.4</v>
      </c>
      <c r="CN364" s="15">
        <v>11.6</v>
      </c>
      <c r="CO364" s="21">
        <f t="shared" si="373"/>
        <v>10.433333333333334</v>
      </c>
      <c r="CQ364" s="22">
        <f t="shared" si="374"/>
        <v>12.633333333333333</v>
      </c>
      <c r="CR364" s="23">
        <f t="shared" si="375"/>
        <v>8.4666666666666668</v>
      </c>
      <c r="CS364" s="24">
        <f t="shared" si="349"/>
        <v>10.043181818181818</v>
      </c>
      <c r="DA364" s="2">
        <f t="shared" si="385"/>
        <v>2014</v>
      </c>
      <c r="DB364" s="20" t="s">
        <v>149</v>
      </c>
      <c r="DC364" s="15">
        <v>12.5</v>
      </c>
      <c r="DD364" s="15">
        <v>13</v>
      </c>
      <c r="DE364" s="15">
        <v>12.6</v>
      </c>
      <c r="DF364" s="15">
        <v>9.6999999999999993</v>
      </c>
      <c r="DG364" s="15">
        <v>7.7</v>
      </c>
      <c r="DH364" s="15">
        <v>6.4</v>
      </c>
      <c r="DI364" s="15">
        <v>5.9</v>
      </c>
      <c r="DJ364" s="15">
        <v>5.4</v>
      </c>
      <c r="DK364" s="15">
        <v>7.8</v>
      </c>
      <c r="DL364" s="15">
        <v>8.6</v>
      </c>
      <c r="DM364" s="15">
        <v>10.3</v>
      </c>
      <c r="DN364" s="15">
        <v>12.1</v>
      </c>
      <c r="DO364" s="21">
        <f t="shared" si="376"/>
        <v>9.3333333333333321</v>
      </c>
      <c r="DQ364" s="22">
        <f t="shared" si="377"/>
        <v>12.700000000000001</v>
      </c>
      <c r="DR364" s="23">
        <f t="shared" si="378"/>
        <v>5.9000000000000012</v>
      </c>
      <c r="DS364" s="24">
        <f t="shared" si="350"/>
        <v>8.9863636363636363</v>
      </c>
      <c r="EA364" s="2">
        <f t="shared" si="371"/>
        <v>2014</v>
      </c>
      <c r="EB364" s="20" t="s">
        <v>149</v>
      </c>
      <c r="EC364" s="15">
        <v>13.5</v>
      </c>
      <c r="ED364" s="15">
        <v>15</v>
      </c>
      <c r="EE364" s="15">
        <v>14.6</v>
      </c>
      <c r="EF364" s="15">
        <v>11.9</v>
      </c>
      <c r="EG364" s="15">
        <v>10.4</v>
      </c>
      <c r="EH364" s="15">
        <v>9.3000000000000007</v>
      </c>
      <c r="EI364" s="15">
        <v>8.1</v>
      </c>
      <c r="EJ364" s="15">
        <v>7.8</v>
      </c>
      <c r="EK364" s="15">
        <v>8.6999999999999993</v>
      </c>
      <c r="EL364" s="15">
        <v>10.199999999999999</v>
      </c>
      <c r="EM364" s="15">
        <v>10.9</v>
      </c>
      <c r="EN364" s="15">
        <v>13.3</v>
      </c>
      <c r="EO364" s="21">
        <f t="shared" si="368"/>
        <v>11.141666666666667</v>
      </c>
      <c r="EQ364" s="22">
        <f t="shared" si="369"/>
        <v>14.366666666666667</v>
      </c>
      <c r="ER364" s="23">
        <f t="shared" si="370"/>
        <v>8.4</v>
      </c>
      <c r="ES364" s="24">
        <f t="shared" si="344"/>
        <v>10.641666666666666</v>
      </c>
      <c r="FA364" s="2">
        <f t="shared" si="372"/>
        <v>2014</v>
      </c>
      <c r="FB364" s="20" t="s">
        <v>149</v>
      </c>
      <c r="FC364" s="15">
        <v>10</v>
      </c>
      <c r="FD364" s="15">
        <v>10.7</v>
      </c>
      <c r="FE364" s="15">
        <v>10.3</v>
      </c>
      <c r="FF364" s="15">
        <v>6.4</v>
      </c>
      <c r="FG364" s="15">
        <v>4.9000000000000004</v>
      </c>
      <c r="FH364" s="15">
        <v>3</v>
      </c>
      <c r="FI364" s="15">
        <v>2.2999999999999998</v>
      </c>
      <c r="FJ364" s="15">
        <v>2</v>
      </c>
      <c r="FK364" s="15">
        <v>4</v>
      </c>
      <c r="FL364" s="15">
        <v>5.5</v>
      </c>
      <c r="FM364" s="15">
        <v>6.5</v>
      </c>
      <c r="FN364" s="15">
        <v>9.6999999999999993</v>
      </c>
      <c r="FO364" s="21">
        <f t="shared" si="386"/>
        <v>6.2749999999999995</v>
      </c>
      <c r="FQ364" s="22">
        <f t="shared" si="387"/>
        <v>10.333333333333334</v>
      </c>
      <c r="FR364" s="23">
        <f t="shared" si="388"/>
        <v>2.4333333333333331</v>
      </c>
      <c r="FS364" s="24">
        <f t="shared" si="351"/>
        <v>6.3030303030303028</v>
      </c>
      <c r="GA364" s="2">
        <f t="shared" si="355"/>
        <v>2014</v>
      </c>
      <c r="GB364" s="20" t="s">
        <v>149</v>
      </c>
      <c r="GC364" s="15">
        <v>13.9</v>
      </c>
      <c r="GD364" s="15">
        <v>14.9</v>
      </c>
      <c r="GE364" s="15">
        <v>14.6</v>
      </c>
      <c r="GF364" s="15">
        <v>10.9</v>
      </c>
      <c r="GG364" s="15">
        <v>10</v>
      </c>
      <c r="GH364" s="15">
        <v>7.9</v>
      </c>
      <c r="GI364" s="15">
        <v>7.5</v>
      </c>
      <c r="GJ364" s="15">
        <v>6.8</v>
      </c>
      <c r="GK364" s="15">
        <v>8.8000000000000007</v>
      </c>
      <c r="GL364" s="15">
        <v>9.8000000000000007</v>
      </c>
      <c r="GM364" s="15">
        <v>11.3</v>
      </c>
      <c r="GN364" s="15">
        <v>13.6</v>
      </c>
      <c r="GO364" s="21">
        <f t="shared" si="352"/>
        <v>10.833333333333334</v>
      </c>
      <c r="GQ364" s="22">
        <f t="shared" si="353"/>
        <v>14.466666666666667</v>
      </c>
      <c r="GR364" s="23">
        <f t="shared" si="354"/>
        <v>7.3999999999999995</v>
      </c>
      <c r="GS364" s="24">
        <f t="shared" si="362"/>
        <v>10.590909090909092</v>
      </c>
      <c r="GT364" s="22">
        <f>AVERAGE(Sheet1!AQ364,Sheet1!BQ364,Sheet1!CQ364,Sheet1!DQ363,Sheet1!EQ364,Sheet1!FQ364,Sheet1!GQ364)</f>
        <v>12.833333333333332</v>
      </c>
      <c r="GU364" s="23">
        <f>AVERAGE(Sheet1!AR364,Sheet1!BR364,Sheet1!CR364,Sheet1!DR363,Sheet1!ER364,Sheet1!FR364,Sheet1!GR364)</f>
        <v>6.9619047619047612</v>
      </c>
      <c r="GV364" s="22">
        <f t="shared" si="363"/>
        <v>12.351443001443</v>
      </c>
      <c r="GW364" s="23">
        <f t="shared" si="364"/>
        <v>6.3203463203463199</v>
      </c>
      <c r="GX364" s="24">
        <f>AVERAGE(Sheet1!$AO364,Sheet1!$BO364,Sheet1!$CO364,Sheet1!$DO363,Sheet1!$EO364,Sheet1!$FO364,Sheet1!$GO364)</f>
        <v>9.7249999999999996</v>
      </c>
      <c r="GY364" s="24">
        <f t="shared" si="365"/>
        <v>9.2225108225108219</v>
      </c>
    </row>
    <row r="365" spans="1:207">
      <c r="A365" s="7">
        <f>A360+5</f>
        <v>2015</v>
      </c>
      <c r="B365" s="8">
        <f t="shared" si="379"/>
        <v>9.1809523809523785</v>
      </c>
      <c r="C365" s="25">
        <f t="shared" ref="C365:C396" si="389">AVERAGE(B361:B365)</f>
        <v>9.4952380952380953</v>
      </c>
      <c r="D365" s="16">
        <f t="shared" si="348"/>
        <v>9.2647619047619045</v>
      </c>
      <c r="E365" s="8">
        <f t="shared" si="361"/>
        <v>9.1173363095238109</v>
      </c>
      <c r="F365" s="29">
        <f t="shared" si="366"/>
        <v>9.0348194444444445</v>
      </c>
      <c r="G365" s="16">
        <f t="shared" si="380"/>
        <v>15.7</v>
      </c>
      <c r="H365" s="17">
        <f t="shared" si="381"/>
        <v>9.3000000000000007</v>
      </c>
      <c r="I365" s="18">
        <f t="shared" si="382"/>
        <v>0.9</v>
      </c>
      <c r="J365" s="61">
        <f t="shared" si="383"/>
        <v>8.2999999999999989</v>
      </c>
      <c r="AB365" s="62">
        <v>2015</v>
      </c>
      <c r="AC365" s="15">
        <v>12</v>
      </c>
      <c r="AD365" s="15">
        <v>12.9</v>
      </c>
      <c r="AE365" s="15">
        <v>10.3</v>
      </c>
      <c r="AF365" s="15">
        <v>9.5</v>
      </c>
      <c r="AG365" s="15">
        <v>7.6</v>
      </c>
      <c r="AH365" s="15">
        <v>6.7</v>
      </c>
      <c r="AI365" s="15">
        <v>5.9</v>
      </c>
      <c r="AJ365" s="15">
        <v>4.9000000000000004</v>
      </c>
      <c r="AK365" s="15">
        <v>7.6</v>
      </c>
      <c r="AL365" s="15">
        <v>8.5</v>
      </c>
      <c r="AM365" s="15">
        <v>9.8000000000000007</v>
      </c>
      <c r="AN365" s="15">
        <v>11.2</v>
      </c>
      <c r="AO365" s="21">
        <f t="shared" si="345"/>
        <v>8.9083333333333332</v>
      </c>
      <c r="AQ365" s="22">
        <f t="shared" si="346"/>
        <v>11.733333333333334</v>
      </c>
      <c r="AR365" s="23">
        <f t="shared" si="347"/>
        <v>5.833333333333333</v>
      </c>
      <c r="AS365" s="24">
        <f t="shared" si="359"/>
        <v>9.252272727272727</v>
      </c>
      <c r="BA365" s="2">
        <f t="shared" si="360"/>
        <v>2015</v>
      </c>
      <c r="BB365" s="20" t="s">
        <v>150</v>
      </c>
      <c r="BC365" s="15">
        <v>11.9</v>
      </c>
      <c r="BD365" s="15">
        <v>12.7</v>
      </c>
      <c r="BE365" s="15">
        <v>11</v>
      </c>
      <c r="BF365" s="15">
        <v>9.6999999999999993</v>
      </c>
      <c r="BG365" s="15">
        <v>9.3000000000000007</v>
      </c>
      <c r="BH365" s="15">
        <v>6.9</v>
      </c>
      <c r="BI365" s="15">
        <v>7.1</v>
      </c>
      <c r="BJ365" s="15">
        <v>5.8</v>
      </c>
      <c r="BK365" s="15">
        <v>8</v>
      </c>
      <c r="BL365" s="15">
        <v>9.3000000000000007</v>
      </c>
      <c r="BM365" s="15">
        <v>10.5</v>
      </c>
      <c r="BN365" s="15">
        <v>11.7</v>
      </c>
      <c r="BO365" s="21">
        <f t="shared" si="356"/>
        <v>9.4916666666666654</v>
      </c>
      <c r="BQ365" s="22">
        <f t="shared" si="357"/>
        <v>11.866666666666667</v>
      </c>
      <c r="BR365" s="23">
        <f t="shared" si="358"/>
        <v>6.6000000000000005</v>
      </c>
      <c r="BS365" s="24">
        <f t="shared" si="367"/>
        <v>8.9416666666666664</v>
      </c>
      <c r="CA365" s="2">
        <f t="shared" si="384"/>
        <v>2015</v>
      </c>
      <c r="CB365" s="20" t="s">
        <v>150</v>
      </c>
      <c r="CC365" s="15">
        <v>12.4</v>
      </c>
      <c r="CD365" s="15">
        <v>13.7</v>
      </c>
      <c r="CE365" s="15">
        <v>11.4</v>
      </c>
      <c r="CF365" s="15">
        <v>9.3000000000000007</v>
      </c>
      <c r="CG365" s="15">
        <v>9.4</v>
      </c>
      <c r="CH365" s="15">
        <v>8.1</v>
      </c>
      <c r="CI365" s="15">
        <v>7.3</v>
      </c>
      <c r="CJ365" s="15">
        <v>6.8</v>
      </c>
      <c r="CK365" s="15">
        <v>7.7</v>
      </c>
      <c r="CL365" s="15">
        <v>9.1</v>
      </c>
      <c r="CM365" s="15">
        <v>10.5</v>
      </c>
      <c r="CN365" s="15">
        <v>11.6</v>
      </c>
      <c r="CO365" s="21">
        <f t="shared" si="373"/>
        <v>9.7749999999999986</v>
      </c>
      <c r="CQ365" s="22">
        <f t="shared" si="374"/>
        <v>12.5</v>
      </c>
      <c r="CR365" s="23">
        <f t="shared" si="375"/>
        <v>7.3999999999999995</v>
      </c>
      <c r="CS365" s="24">
        <f t="shared" si="349"/>
        <v>10.059090909090907</v>
      </c>
      <c r="DA365" s="2">
        <f t="shared" si="385"/>
        <v>2015</v>
      </c>
      <c r="DB365" s="20" t="s">
        <v>150</v>
      </c>
      <c r="DC365" s="15">
        <v>13.2</v>
      </c>
      <c r="DD365" s="15">
        <v>13.4</v>
      </c>
      <c r="DE365" s="15">
        <v>9.9</v>
      </c>
      <c r="DF365" s="15">
        <v>8.9</v>
      </c>
      <c r="DG365" s="15">
        <v>6.8</v>
      </c>
      <c r="DH365" s="15">
        <v>5.3</v>
      </c>
      <c r="DI365" s="15">
        <v>4.4000000000000004</v>
      </c>
      <c r="DJ365" s="15">
        <v>3.7</v>
      </c>
      <c r="DK365" s="15">
        <v>7.4</v>
      </c>
      <c r="DL365" s="15">
        <v>8.8000000000000007</v>
      </c>
      <c r="DM365" s="15">
        <v>10.8</v>
      </c>
      <c r="DN365" s="15">
        <v>12.2</v>
      </c>
      <c r="DO365" s="21">
        <f t="shared" si="376"/>
        <v>8.7333333333333325</v>
      </c>
      <c r="DQ365" s="22">
        <f t="shared" si="377"/>
        <v>12.166666666666666</v>
      </c>
      <c r="DR365" s="23">
        <f t="shared" si="378"/>
        <v>4.4666666666666659</v>
      </c>
      <c r="DS365" s="24">
        <f t="shared" si="350"/>
        <v>9.0098484848484848</v>
      </c>
      <c r="EA365" s="2">
        <f t="shared" si="371"/>
        <v>2015</v>
      </c>
      <c r="EB365" s="20" t="s">
        <v>150</v>
      </c>
      <c r="EC365" s="15">
        <v>14.3</v>
      </c>
      <c r="ED365" s="15">
        <v>15.7</v>
      </c>
      <c r="EE365" s="15">
        <v>12.8</v>
      </c>
      <c r="EF365" s="15">
        <v>11.5</v>
      </c>
      <c r="EG365" s="15">
        <v>9.3000000000000007</v>
      </c>
      <c r="EH365" s="15">
        <v>7.5</v>
      </c>
      <c r="EI365" s="15">
        <v>6.4</v>
      </c>
      <c r="EJ365" s="15">
        <v>6</v>
      </c>
      <c r="EK365" s="15">
        <v>8.5</v>
      </c>
      <c r="EL365" s="15">
        <v>10.4</v>
      </c>
      <c r="EM365" s="15">
        <v>11.7</v>
      </c>
      <c r="EN365" s="15">
        <v>13.7</v>
      </c>
      <c r="EO365" s="21">
        <f t="shared" si="368"/>
        <v>10.65</v>
      </c>
      <c r="EQ365" s="22">
        <f t="shared" si="369"/>
        <v>14.266666666666666</v>
      </c>
      <c r="ER365" s="23">
        <f t="shared" si="370"/>
        <v>6.6333333333333329</v>
      </c>
      <c r="ES365" s="24">
        <f t="shared" si="344"/>
        <v>10.687121212121212</v>
      </c>
      <c r="FA365" s="2">
        <f t="shared" si="372"/>
        <v>2015</v>
      </c>
      <c r="FB365" s="20" t="s">
        <v>150</v>
      </c>
      <c r="FC365" s="15">
        <v>10.6</v>
      </c>
      <c r="FD365" s="15">
        <v>11.7</v>
      </c>
      <c r="FE365" s="15">
        <v>7.4</v>
      </c>
      <c r="FF365" s="15">
        <v>5.4</v>
      </c>
      <c r="FG365" s="15">
        <v>3.8</v>
      </c>
      <c r="FH365" s="15">
        <v>1.3</v>
      </c>
      <c r="FI365" s="15">
        <v>1.3</v>
      </c>
      <c r="FJ365" s="15">
        <v>0.9</v>
      </c>
      <c r="FK365" s="15">
        <v>3.7</v>
      </c>
      <c r="FL365" s="15">
        <v>5.9</v>
      </c>
      <c r="FM365" s="15">
        <v>8.3000000000000007</v>
      </c>
      <c r="FN365" s="15">
        <v>9.6</v>
      </c>
      <c r="FO365" s="21">
        <f t="shared" si="386"/>
        <v>5.8249999999999984</v>
      </c>
      <c r="FQ365" s="22">
        <f t="shared" si="387"/>
        <v>9.8999999999999986</v>
      </c>
      <c r="FR365" s="23">
        <f t="shared" si="388"/>
        <v>1.1666666666666667</v>
      </c>
      <c r="FS365" s="24">
        <f t="shared" si="351"/>
        <v>6.3060606060606057</v>
      </c>
      <c r="GA365" s="2">
        <f t="shared" si="355"/>
        <v>2015</v>
      </c>
      <c r="GB365" s="20" t="s">
        <v>150</v>
      </c>
      <c r="GC365" s="15">
        <v>14.4</v>
      </c>
      <c r="GD365" s="15">
        <v>15</v>
      </c>
      <c r="GE365" s="15">
        <v>12.3</v>
      </c>
      <c r="GF365" s="15">
        <v>10.1</v>
      </c>
      <c r="GG365" s="15">
        <v>9.5</v>
      </c>
      <c r="GH365" s="15">
        <v>6.9</v>
      </c>
      <c r="GI365" s="15">
        <v>6.1</v>
      </c>
      <c r="GJ365" s="15">
        <v>5.9</v>
      </c>
      <c r="GK365" s="15">
        <v>7.7</v>
      </c>
      <c r="GL365" s="15">
        <v>9.8000000000000007</v>
      </c>
      <c r="GM365" s="15">
        <v>12.2</v>
      </c>
      <c r="GN365" s="15">
        <v>13.5</v>
      </c>
      <c r="GO365" s="21">
        <f t="shared" si="352"/>
        <v>10.283333333333333</v>
      </c>
      <c r="GQ365" s="22">
        <f t="shared" si="353"/>
        <v>13.9</v>
      </c>
      <c r="GR365" s="23">
        <f t="shared" si="354"/>
        <v>6.3</v>
      </c>
      <c r="GS365" s="24">
        <f t="shared" si="362"/>
        <v>10.607575757575757</v>
      </c>
      <c r="GT365" s="22">
        <f>AVERAGE(Sheet1!AQ365,Sheet1!BQ365,Sheet1!CQ365,Sheet1!DQ364,Sheet1!EQ365,Sheet1!FQ365,Sheet1!GQ365)</f>
        <v>12.40952380952381</v>
      </c>
      <c r="GU365" s="23">
        <f>AVERAGE(Sheet1!AR365,Sheet1!BR365,Sheet1!CR365,Sheet1!DR364,Sheet1!ER365,Sheet1!FR365,Sheet1!GR365)</f>
        <v>5.6904761904761898</v>
      </c>
      <c r="GV365" s="22">
        <f t="shared" si="363"/>
        <v>12.444516594516593</v>
      </c>
      <c r="GW365" s="23">
        <f t="shared" si="364"/>
        <v>6.2917748917748915</v>
      </c>
      <c r="GX365" s="24">
        <f>AVERAGE(Sheet1!$AO365,Sheet1!$BO365,Sheet1!$CO365,Sheet1!$DO364,Sheet1!$EO365,Sheet1!$FO365,Sheet1!$GO365)</f>
        <v>9.1809523809523785</v>
      </c>
      <c r="GY365" s="24">
        <f t="shared" si="365"/>
        <v>9.2628787878787886</v>
      </c>
    </row>
    <row r="366" spans="1:207">
      <c r="A366" s="7"/>
      <c r="B366" s="8">
        <f t="shared" si="379"/>
        <v>9.8595238095238091</v>
      </c>
      <c r="C366" s="25">
        <f t="shared" si="389"/>
        <v>9.5876190476190466</v>
      </c>
      <c r="D366" s="16">
        <f t="shared" si="348"/>
        <v>9.4008333333333312</v>
      </c>
      <c r="E366" s="8">
        <f t="shared" si="361"/>
        <v>9.1907688492063482</v>
      </c>
      <c r="F366" s="29">
        <f t="shared" si="366"/>
        <v>9.0541051587301595</v>
      </c>
      <c r="G366" s="16">
        <f t="shared" si="380"/>
        <v>15.9</v>
      </c>
      <c r="H366" s="17">
        <f t="shared" si="381"/>
        <v>9.75</v>
      </c>
      <c r="I366" s="18">
        <f t="shared" si="382"/>
        <v>2.2999999999999998</v>
      </c>
      <c r="J366" s="61">
        <f t="shared" si="383"/>
        <v>9.1</v>
      </c>
      <c r="AB366" s="62">
        <v>2016</v>
      </c>
      <c r="AC366" s="15">
        <v>13.3</v>
      </c>
      <c r="AD366" s="15">
        <v>13.3</v>
      </c>
      <c r="AE366" s="15">
        <v>12.8</v>
      </c>
      <c r="AF366" s="15">
        <v>11.2</v>
      </c>
      <c r="AG366" s="15">
        <v>9</v>
      </c>
      <c r="AH366" s="15">
        <v>7.8</v>
      </c>
      <c r="AI366" s="15">
        <v>6.8</v>
      </c>
      <c r="AJ366" s="15">
        <v>6.6</v>
      </c>
      <c r="AK366" s="15">
        <v>8.6</v>
      </c>
      <c r="AL366" s="15">
        <v>7.5</v>
      </c>
      <c r="AM366" s="15">
        <v>9.1999999999999993</v>
      </c>
      <c r="AN366" s="15">
        <v>10.7</v>
      </c>
      <c r="AO366" s="21">
        <f t="shared" si="345"/>
        <v>9.7333333333333325</v>
      </c>
      <c r="AQ366" s="22">
        <f t="shared" si="346"/>
        <v>13.133333333333335</v>
      </c>
      <c r="AR366" s="23">
        <f t="shared" si="347"/>
        <v>7.0666666666666664</v>
      </c>
      <c r="AS366" s="24">
        <f t="shared" si="359"/>
        <v>9.2742424242424235</v>
      </c>
      <c r="BA366" s="2">
        <f t="shared" si="360"/>
        <v>2016</v>
      </c>
      <c r="BB366" s="20" t="s">
        <v>151</v>
      </c>
      <c r="BC366" s="15">
        <v>13.7</v>
      </c>
      <c r="BD366" s="15">
        <v>13.9</v>
      </c>
      <c r="BE366" s="15">
        <v>13</v>
      </c>
      <c r="BF366" s="15">
        <v>12</v>
      </c>
      <c r="BG366" s="15">
        <v>10.1</v>
      </c>
      <c r="BH366" s="15">
        <v>8.6</v>
      </c>
      <c r="BI366" s="15">
        <v>7.9</v>
      </c>
      <c r="BJ366" s="15">
        <v>7.7</v>
      </c>
      <c r="BK366" s="15">
        <v>9</v>
      </c>
      <c r="BL366" s="15">
        <v>8.6</v>
      </c>
      <c r="BM366" s="15">
        <v>10</v>
      </c>
      <c r="BN366" s="15">
        <v>11.7</v>
      </c>
      <c r="BO366" s="21">
        <f t="shared" si="356"/>
        <v>10.516666666666667</v>
      </c>
      <c r="BQ366" s="22">
        <f t="shared" si="357"/>
        <v>13.533333333333333</v>
      </c>
      <c r="BR366" s="23">
        <f t="shared" si="358"/>
        <v>8.0666666666666664</v>
      </c>
      <c r="BS366" s="24">
        <f t="shared" si="367"/>
        <v>9.1219696969696962</v>
      </c>
      <c r="CA366" s="2">
        <f t="shared" si="384"/>
        <v>2016</v>
      </c>
      <c r="CB366" s="20" t="s">
        <v>151</v>
      </c>
      <c r="CC366" s="15">
        <v>13.4</v>
      </c>
      <c r="CD366" s="15">
        <v>13.5</v>
      </c>
      <c r="CE366" s="15">
        <v>12.8</v>
      </c>
      <c r="CF366" s="15">
        <v>11.6</v>
      </c>
      <c r="CG366" s="15">
        <v>10.9</v>
      </c>
      <c r="CH366" s="15">
        <v>9.4</v>
      </c>
      <c r="CI366" s="15">
        <v>8.3000000000000007</v>
      </c>
      <c r="CJ366" s="15">
        <v>7.5</v>
      </c>
      <c r="CK366" s="15">
        <v>8.9</v>
      </c>
      <c r="CL366" s="15">
        <v>8.5</v>
      </c>
      <c r="CM366" s="15">
        <v>10.199999999999999</v>
      </c>
      <c r="CN366" s="15">
        <v>11</v>
      </c>
      <c r="CO366" s="21">
        <f t="shared" si="373"/>
        <v>10.500000000000002</v>
      </c>
      <c r="CQ366" s="22">
        <f t="shared" si="374"/>
        <v>13.233333333333334</v>
      </c>
      <c r="CR366" s="23">
        <f t="shared" si="375"/>
        <v>8.4</v>
      </c>
      <c r="CS366" s="24">
        <f t="shared" si="349"/>
        <v>10.093181818181817</v>
      </c>
      <c r="DA366" s="2">
        <f t="shared" si="385"/>
        <v>2016</v>
      </c>
      <c r="DB366" s="20" t="s">
        <v>151</v>
      </c>
      <c r="DC366" s="15">
        <v>14.4</v>
      </c>
      <c r="DD366" s="15">
        <v>14.4</v>
      </c>
      <c r="DE366" s="15">
        <v>12.5</v>
      </c>
      <c r="DF366" s="15">
        <v>10.8</v>
      </c>
      <c r="DG366" s="15">
        <v>8.6999999999999993</v>
      </c>
      <c r="DH366" s="15">
        <v>6.5</v>
      </c>
      <c r="DI366" s="15">
        <v>6.2</v>
      </c>
      <c r="DJ366" s="15">
        <v>5.5</v>
      </c>
      <c r="DK366" s="15">
        <v>8</v>
      </c>
      <c r="DL366" s="15">
        <v>8</v>
      </c>
      <c r="DM366" s="15">
        <v>10.1</v>
      </c>
      <c r="DN366" s="15">
        <v>12.2</v>
      </c>
      <c r="DO366" s="21">
        <f t="shared" si="376"/>
        <v>9.7750000000000004</v>
      </c>
      <c r="DQ366" s="22">
        <f t="shared" si="377"/>
        <v>13.766666666666666</v>
      </c>
      <c r="DR366" s="23">
        <f t="shared" si="378"/>
        <v>6.0666666666666664</v>
      </c>
      <c r="DS366" s="24">
        <f t="shared" si="350"/>
        <v>9.0659090909090896</v>
      </c>
      <c r="EA366" s="2">
        <f t="shared" si="371"/>
        <v>2016</v>
      </c>
      <c r="EB366" s="20" t="s">
        <v>151</v>
      </c>
      <c r="EC366" s="15">
        <v>15.8</v>
      </c>
      <c r="ED366" s="15">
        <v>15.7</v>
      </c>
      <c r="EE366" s="15">
        <v>15.1</v>
      </c>
      <c r="EF366" s="15">
        <v>12.6</v>
      </c>
      <c r="EG366" s="15">
        <v>10.199999999999999</v>
      </c>
      <c r="EH366" s="15">
        <v>9.1999999999999993</v>
      </c>
      <c r="EI366" s="15">
        <v>8.1999999999999993</v>
      </c>
      <c r="EJ366" s="15">
        <v>7</v>
      </c>
      <c r="EK366" s="15">
        <v>9.1999999999999993</v>
      </c>
      <c r="EL366" s="15">
        <v>8.6999999999999993</v>
      </c>
      <c r="EM366" s="15">
        <v>10.7</v>
      </c>
      <c r="EN366" s="15">
        <v>12.4</v>
      </c>
      <c r="EO366" s="21">
        <f t="shared" si="368"/>
        <v>11.233333333333334</v>
      </c>
      <c r="EQ366" s="22">
        <f t="shared" si="369"/>
        <v>15.533333333333333</v>
      </c>
      <c r="ER366" s="23">
        <f t="shared" si="370"/>
        <v>8.1333333333333329</v>
      </c>
      <c r="ES366" s="24">
        <f t="shared" ref="ES366:ES397" si="390">AVERAGE(EO356:EO366)</f>
        <v>10.736363636363636</v>
      </c>
      <c r="FA366" s="2">
        <f t="shared" si="372"/>
        <v>2016</v>
      </c>
      <c r="FB366" s="20" t="s">
        <v>151</v>
      </c>
      <c r="FC366" s="15">
        <v>12.6</v>
      </c>
      <c r="FD366" s="15">
        <v>12.1</v>
      </c>
      <c r="FE366" s="15">
        <v>10.199999999999999</v>
      </c>
      <c r="FF366" s="15">
        <v>7.4</v>
      </c>
      <c r="FG366" s="15">
        <v>5.7</v>
      </c>
      <c r="FH366" s="15">
        <v>4</v>
      </c>
      <c r="FI366" s="15">
        <v>3.6</v>
      </c>
      <c r="FJ366" s="15">
        <v>2.2999999999999998</v>
      </c>
      <c r="FK366" s="15">
        <v>5.3</v>
      </c>
      <c r="FL366" s="15">
        <v>4.8</v>
      </c>
      <c r="FM366" s="15">
        <v>7.4</v>
      </c>
      <c r="FN366" s="15">
        <v>9.1999999999999993</v>
      </c>
      <c r="FO366" s="21">
        <f t="shared" si="386"/>
        <v>7.0500000000000007</v>
      </c>
      <c r="FQ366" s="22">
        <f t="shared" si="387"/>
        <v>11.633333333333333</v>
      </c>
      <c r="FR366" s="23">
        <f t="shared" si="388"/>
        <v>3.2999999999999994</v>
      </c>
      <c r="FS366" s="24">
        <f t="shared" si="351"/>
        <v>6.3484848484848477</v>
      </c>
      <c r="GA366" s="2">
        <f t="shared" si="355"/>
        <v>2016</v>
      </c>
      <c r="GB366" s="20" t="s">
        <v>151</v>
      </c>
      <c r="GC366" s="15">
        <v>15.7</v>
      </c>
      <c r="GD366" s="15">
        <v>15.9</v>
      </c>
      <c r="GE366" s="15">
        <v>13.9</v>
      </c>
      <c r="GF366" s="15">
        <v>12.3</v>
      </c>
      <c r="GG366" s="15">
        <v>10.5</v>
      </c>
      <c r="GH366" s="15">
        <v>8.5</v>
      </c>
      <c r="GI366" s="15">
        <v>8.1</v>
      </c>
      <c r="GJ366" s="15">
        <v>7.1</v>
      </c>
      <c r="GK366" s="15">
        <v>9.1</v>
      </c>
      <c r="GL366" s="15">
        <v>9.5</v>
      </c>
      <c r="GM366" s="15">
        <v>11.3</v>
      </c>
      <c r="GN366" s="15">
        <v>13.1</v>
      </c>
      <c r="GO366" s="21">
        <f t="shared" si="352"/>
        <v>11.249999999999998</v>
      </c>
      <c r="GQ366" s="22">
        <f t="shared" si="353"/>
        <v>15.166666666666666</v>
      </c>
      <c r="GR366" s="23">
        <f t="shared" si="354"/>
        <v>7.9000000000000012</v>
      </c>
      <c r="GS366" s="24">
        <f t="shared" si="362"/>
        <v>10.647727272727273</v>
      </c>
      <c r="GT366" s="22">
        <f>AVERAGE(Sheet1!AQ366,Sheet1!BQ366,Sheet1!CQ366,Sheet1!DQ365,Sheet1!EQ366,Sheet1!FQ366,Sheet1!GQ366)</f>
        <v>13.485714285714289</v>
      </c>
      <c r="GU366" s="23">
        <f>AVERAGE(Sheet1!AR366,Sheet1!BR366,Sheet1!CR366,Sheet1!DR365,Sheet1!ER366,Sheet1!FR366,Sheet1!GR366)</f>
        <v>6.7619047619047601</v>
      </c>
      <c r="GV366" s="22">
        <f t="shared" si="363"/>
        <v>12.624603174603173</v>
      </c>
      <c r="GW366" s="23">
        <f t="shared" si="364"/>
        <v>6.3108225108225104</v>
      </c>
      <c r="GX366" s="24">
        <f>AVERAGE(Sheet1!$AO366,Sheet1!$BO366,Sheet1!$CO366,Sheet1!$DO365,Sheet1!$EO366,Sheet1!$FO366,Sheet1!$GO366)</f>
        <v>9.8595238095238091</v>
      </c>
      <c r="GY366" s="24">
        <f t="shared" si="365"/>
        <v>9.3188311688311689</v>
      </c>
    </row>
    <row r="367" spans="1:207">
      <c r="A367" s="7"/>
      <c r="B367" s="8">
        <f t="shared" si="379"/>
        <v>9.6750000000000007</v>
      </c>
      <c r="C367" s="25">
        <f t="shared" si="389"/>
        <v>9.629999999999999</v>
      </c>
      <c r="D367" s="16">
        <f t="shared" si="348"/>
        <v>9.435119047619045</v>
      </c>
      <c r="E367" s="8">
        <f t="shared" si="361"/>
        <v>9.2417212301587295</v>
      </c>
      <c r="F367" s="29">
        <f t="shared" si="366"/>
        <v>9.0690099206349206</v>
      </c>
      <c r="G367" s="16">
        <f t="shared" si="380"/>
        <v>15.6</v>
      </c>
      <c r="H367" s="17">
        <f t="shared" si="381"/>
        <v>10</v>
      </c>
      <c r="I367" s="18">
        <f t="shared" si="382"/>
        <v>0.4</v>
      </c>
      <c r="J367" s="61">
        <f t="shared" si="383"/>
        <v>8</v>
      </c>
      <c r="AB367" s="62">
        <v>2017</v>
      </c>
      <c r="AC367" s="15">
        <v>12.6</v>
      </c>
      <c r="AD367" s="15">
        <v>11.2</v>
      </c>
      <c r="AE367" s="15">
        <v>13</v>
      </c>
      <c r="AF367" s="15">
        <v>10.6</v>
      </c>
      <c r="AG367" s="15">
        <v>8.5</v>
      </c>
      <c r="AH367" s="15">
        <v>7.5</v>
      </c>
      <c r="AI367" s="15">
        <v>5.8</v>
      </c>
      <c r="AJ367" s="15">
        <v>5.9</v>
      </c>
      <c r="AK367" s="15">
        <v>6</v>
      </c>
      <c r="AL367" s="15">
        <v>9.4</v>
      </c>
      <c r="AM367" s="15">
        <v>11.8</v>
      </c>
      <c r="AN367" s="15">
        <v>11.8</v>
      </c>
      <c r="AO367" s="21">
        <f t="shared" si="345"/>
        <v>9.5083333333333346</v>
      </c>
      <c r="AQ367" s="22">
        <f t="shared" si="346"/>
        <v>12.266666666666666</v>
      </c>
      <c r="AR367" s="23">
        <f t="shared" si="347"/>
        <v>6.4000000000000012</v>
      </c>
      <c r="AS367" s="24">
        <f t="shared" si="359"/>
        <v>9.3553030303030322</v>
      </c>
      <c r="BA367" s="2">
        <f t="shared" si="360"/>
        <v>2017</v>
      </c>
      <c r="BB367" s="20" t="s">
        <v>152</v>
      </c>
      <c r="BC367" s="15">
        <v>13.2</v>
      </c>
      <c r="BD367" s="15">
        <v>11.8</v>
      </c>
      <c r="BE367" s="15">
        <v>13.7</v>
      </c>
      <c r="BF367" s="15">
        <v>11.8</v>
      </c>
      <c r="BG367" s="15">
        <v>9.6</v>
      </c>
      <c r="BH367" s="15">
        <v>9.3000000000000007</v>
      </c>
      <c r="BI367" s="15">
        <v>7.3</v>
      </c>
      <c r="BJ367" s="15">
        <v>6.5</v>
      </c>
      <c r="BK367" s="15">
        <v>7.5</v>
      </c>
      <c r="BL367" s="15">
        <v>10</v>
      </c>
      <c r="BM367" s="15">
        <v>12.3</v>
      </c>
      <c r="BN367" s="15">
        <v>12.7</v>
      </c>
      <c r="BO367" s="21">
        <f t="shared" si="356"/>
        <v>10.475</v>
      </c>
      <c r="BQ367" s="22">
        <f t="shared" si="357"/>
        <v>12.9</v>
      </c>
      <c r="BR367" s="23">
        <f t="shared" si="358"/>
        <v>7.7</v>
      </c>
      <c r="BS367" s="24">
        <f t="shared" si="367"/>
        <v>9.4015151515151505</v>
      </c>
      <c r="CA367" s="2">
        <f t="shared" si="384"/>
        <v>2017</v>
      </c>
      <c r="CB367" s="20" t="s">
        <v>152</v>
      </c>
      <c r="CC367" s="15">
        <v>13.4</v>
      </c>
      <c r="CD367" s="15">
        <v>12.3</v>
      </c>
      <c r="CE367" s="15">
        <v>14.2</v>
      </c>
      <c r="CF367" s="15">
        <v>11.3</v>
      </c>
      <c r="CG367" s="15">
        <v>9.6999999999999993</v>
      </c>
      <c r="CH367" s="15">
        <v>8.8000000000000007</v>
      </c>
      <c r="CI367" s="15">
        <v>7.1</v>
      </c>
      <c r="CJ367" s="15">
        <v>7</v>
      </c>
      <c r="CK367" s="15">
        <v>8.1</v>
      </c>
      <c r="CL367" s="15">
        <v>10.1</v>
      </c>
      <c r="CM367" s="15">
        <v>12.5</v>
      </c>
      <c r="CN367" s="15">
        <v>12.8</v>
      </c>
      <c r="CO367" s="21">
        <f t="shared" si="373"/>
        <v>10.608333333333333</v>
      </c>
      <c r="CQ367" s="22">
        <f t="shared" si="374"/>
        <v>13.300000000000002</v>
      </c>
      <c r="CR367" s="23">
        <f t="shared" si="375"/>
        <v>7.6333333333333329</v>
      </c>
      <c r="CS367" s="24">
        <f t="shared" si="349"/>
        <v>10.224242424242423</v>
      </c>
      <c r="DA367" s="2">
        <f t="shared" si="385"/>
        <v>2017</v>
      </c>
      <c r="DB367" s="20" t="s">
        <v>152</v>
      </c>
      <c r="DC367" s="15">
        <v>13.5</v>
      </c>
      <c r="DD367" s="15">
        <v>11.8</v>
      </c>
      <c r="DE367" s="15">
        <v>12.9</v>
      </c>
      <c r="DF367" s="15">
        <v>9.8000000000000007</v>
      </c>
      <c r="DG367" s="15">
        <v>7.6</v>
      </c>
      <c r="DH367" s="15">
        <v>5.9</v>
      </c>
      <c r="DI367" s="15">
        <v>3.5</v>
      </c>
      <c r="DJ367" s="15">
        <v>4.5999999999999996</v>
      </c>
      <c r="DK367" s="15">
        <v>5.8</v>
      </c>
      <c r="DL367" s="15">
        <v>10</v>
      </c>
      <c r="DM367" s="15">
        <v>12.1</v>
      </c>
      <c r="DN367" s="15">
        <v>13.4</v>
      </c>
      <c r="DO367" s="21">
        <f t="shared" si="376"/>
        <v>9.2416666666666654</v>
      </c>
      <c r="DQ367" s="22">
        <f t="shared" si="377"/>
        <v>12.733333333333334</v>
      </c>
      <c r="DR367" s="23">
        <f t="shared" si="378"/>
        <v>4.666666666666667</v>
      </c>
      <c r="DS367" s="24">
        <f t="shared" si="350"/>
        <v>9.1575757575757564</v>
      </c>
      <c r="EA367" s="2">
        <f t="shared" si="371"/>
        <v>2017</v>
      </c>
      <c r="EB367" s="20" t="s">
        <v>152</v>
      </c>
      <c r="EC367" s="15">
        <v>14</v>
      </c>
      <c r="ED367" s="15">
        <v>13.3</v>
      </c>
      <c r="EE367" s="15">
        <v>15.6</v>
      </c>
      <c r="EF367" s="15">
        <v>12.4</v>
      </c>
      <c r="EG367" s="15">
        <v>9.9</v>
      </c>
      <c r="EH367" s="15">
        <v>7.7</v>
      </c>
      <c r="EI367" s="15">
        <v>6</v>
      </c>
      <c r="EJ367" s="15">
        <v>6.3</v>
      </c>
      <c r="EK367" s="15">
        <v>6.8</v>
      </c>
      <c r="EL367" s="15">
        <v>10.1</v>
      </c>
      <c r="EM367" s="15">
        <v>12.8</v>
      </c>
      <c r="EN367" s="15">
        <v>13.7</v>
      </c>
      <c r="EO367" s="21">
        <f t="shared" si="368"/>
        <v>10.716666666666667</v>
      </c>
      <c r="EQ367" s="22">
        <f t="shared" si="369"/>
        <v>14.299999999999999</v>
      </c>
      <c r="ER367" s="23">
        <f t="shared" si="370"/>
        <v>6.666666666666667</v>
      </c>
      <c r="ES367" s="24">
        <f t="shared" si="390"/>
        <v>10.80530303030303</v>
      </c>
      <c r="FA367" s="2">
        <f t="shared" si="372"/>
        <v>2017</v>
      </c>
      <c r="FB367" s="20" t="s">
        <v>152</v>
      </c>
      <c r="FC367" s="15">
        <v>10.199999999999999</v>
      </c>
      <c r="FD367" s="15">
        <v>8.9</v>
      </c>
      <c r="FE367" s="15">
        <v>11.3</v>
      </c>
      <c r="FF367" s="15">
        <v>6.9</v>
      </c>
      <c r="FG367" s="15">
        <v>4.3</v>
      </c>
      <c r="FH367" s="15">
        <v>1.5</v>
      </c>
      <c r="FI367" s="15">
        <v>0.4</v>
      </c>
      <c r="FJ367" s="15">
        <v>1.1000000000000001</v>
      </c>
      <c r="FK367" s="15">
        <v>2.2999999999999998</v>
      </c>
      <c r="FL367" s="15">
        <v>5.9</v>
      </c>
      <c r="FM367" s="15">
        <v>8.6</v>
      </c>
      <c r="FN367" s="15">
        <v>10.3</v>
      </c>
      <c r="FO367" s="21">
        <f t="shared" si="386"/>
        <v>5.9750000000000005</v>
      </c>
      <c r="FQ367" s="22">
        <f t="shared" si="387"/>
        <v>10.133333333333335</v>
      </c>
      <c r="FR367" s="23">
        <f t="shared" si="388"/>
        <v>1</v>
      </c>
      <c r="FS367" s="24">
        <f t="shared" si="351"/>
        <v>6.4106060606060593</v>
      </c>
      <c r="GA367" s="2">
        <f t="shared" si="355"/>
        <v>2017</v>
      </c>
      <c r="GB367" s="20" t="s">
        <v>152</v>
      </c>
      <c r="GC367" s="15">
        <v>14.6</v>
      </c>
      <c r="GD367" s="15">
        <v>13.3</v>
      </c>
      <c r="GE367" s="15">
        <v>14.8</v>
      </c>
      <c r="GF367" s="15">
        <v>11.6</v>
      </c>
      <c r="GG367" s="15">
        <v>9.3000000000000007</v>
      </c>
      <c r="GH367" s="15">
        <v>7.2</v>
      </c>
      <c r="GI367" s="15">
        <v>6.2</v>
      </c>
      <c r="GJ367" s="15">
        <v>5.8</v>
      </c>
      <c r="GK367" s="15">
        <v>8</v>
      </c>
      <c r="GL367" s="15">
        <v>10.4</v>
      </c>
      <c r="GM367" s="15">
        <v>12.7</v>
      </c>
      <c r="GN367" s="15">
        <v>14.1</v>
      </c>
      <c r="GO367" s="21">
        <f t="shared" si="352"/>
        <v>10.66666666666667</v>
      </c>
      <c r="GQ367" s="22">
        <f t="shared" si="353"/>
        <v>14.233333333333334</v>
      </c>
      <c r="GR367" s="23">
        <f t="shared" si="354"/>
        <v>6.3999999999999995</v>
      </c>
      <c r="GS367" s="24">
        <f t="shared" si="362"/>
        <v>10.717424242424242</v>
      </c>
      <c r="GT367" s="22">
        <f>AVERAGE(Sheet1!AQ367,Sheet1!BQ367,Sheet1!CQ367,Sheet1!DQ366,Sheet1!EQ367,Sheet1!FQ367,Sheet1!GQ367)</f>
        <v>12.985714285714286</v>
      </c>
      <c r="GU367" s="23">
        <f>AVERAGE(Sheet1!AR367,Sheet1!BR367,Sheet1!CR367,Sheet1!DR366,Sheet1!ER367,Sheet1!FR367,Sheet1!GR367)</f>
        <v>5.980952380952381</v>
      </c>
      <c r="GV367" s="22">
        <f t="shared" si="363"/>
        <v>12.712914862914863</v>
      </c>
      <c r="GW367" s="23">
        <f t="shared" si="364"/>
        <v>6.3255411255411254</v>
      </c>
      <c r="GX367" s="24">
        <f>AVERAGE(Sheet1!$AO367,Sheet1!$BO367,Sheet1!$CO367,Sheet1!$DO366,Sheet1!$EO367,Sheet1!$FO367,Sheet1!$GO367)</f>
        <v>9.6750000000000007</v>
      </c>
      <c r="GY367" s="24">
        <f t="shared" si="365"/>
        <v>9.425757575757574</v>
      </c>
    </row>
    <row r="368" spans="1:207">
      <c r="A368" s="7"/>
      <c r="B368" s="8">
        <f t="shared" si="379"/>
        <v>9.6952380952380963</v>
      </c>
      <c r="C368" s="25">
        <f t="shared" si="389"/>
        <v>9.6271428571428572</v>
      </c>
      <c r="D368" s="16">
        <f t="shared" si="348"/>
        <v>9.517142857142856</v>
      </c>
      <c r="E368" s="8">
        <f t="shared" si="361"/>
        <v>9.2885069444444444</v>
      </c>
      <c r="F368" s="29">
        <f t="shared" si="366"/>
        <v>9.0854900793650799</v>
      </c>
      <c r="G368" s="16">
        <f t="shared" si="380"/>
        <v>15.3</v>
      </c>
      <c r="H368" s="17">
        <f t="shared" si="381"/>
        <v>10</v>
      </c>
      <c r="I368" s="18">
        <f t="shared" si="382"/>
        <v>1.9</v>
      </c>
      <c r="J368" s="61">
        <f t="shared" si="383"/>
        <v>8.6</v>
      </c>
      <c r="AB368" s="62">
        <v>2018</v>
      </c>
      <c r="AC368" s="15">
        <v>13.3</v>
      </c>
      <c r="AD368" s="15">
        <v>12.1</v>
      </c>
      <c r="AE368" s="15">
        <v>12</v>
      </c>
      <c r="AF368" s="15">
        <v>10.3</v>
      </c>
      <c r="AG368" s="15">
        <v>9.1999999999999993</v>
      </c>
      <c r="AH368" s="15">
        <v>7</v>
      </c>
      <c r="AI368" s="15">
        <v>6.8</v>
      </c>
      <c r="AJ368" s="15">
        <v>6.3</v>
      </c>
      <c r="AK368" s="15">
        <v>7.3</v>
      </c>
      <c r="AL368" s="15">
        <v>9</v>
      </c>
      <c r="AM368" s="15">
        <v>9.9</v>
      </c>
      <c r="AN368" s="15">
        <v>12</v>
      </c>
      <c r="AO368" s="21">
        <f t="shared" si="345"/>
        <v>9.6</v>
      </c>
      <c r="AQ368" s="22">
        <f t="shared" si="346"/>
        <v>12.466666666666667</v>
      </c>
      <c r="AR368" s="23">
        <f t="shared" si="347"/>
        <v>6.7</v>
      </c>
      <c r="AS368" s="24">
        <f t="shared" si="359"/>
        <v>9.3507575757575765</v>
      </c>
      <c r="BA368" s="2">
        <f t="shared" si="360"/>
        <v>2018</v>
      </c>
      <c r="BB368" s="20" t="s">
        <v>153</v>
      </c>
      <c r="BC368" s="15">
        <v>13.7</v>
      </c>
      <c r="BD368" s="15">
        <v>12.5</v>
      </c>
      <c r="BE368" s="15">
        <v>12.2</v>
      </c>
      <c r="BF368" s="15">
        <v>11.1</v>
      </c>
      <c r="BG368" s="15">
        <v>10.1</v>
      </c>
      <c r="BH368" s="15">
        <v>7.8</v>
      </c>
      <c r="BI368" s="15">
        <v>8.3000000000000007</v>
      </c>
      <c r="BJ368" s="15">
        <v>7.3</v>
      </c>
      <c r="BK368" s="15">
        <v>8.1999999999999993</v>
      </c>
      <c r="BL368" s="15">
        <v>9.9</v>
      </c>
      <c r="BM368" s="15">
        <v>10.3</v>
      </c>
      <c r="BN368" s="15">
        <v>12.5</v>
      </c>
      <c r="BO368" s="21">
        <f t="shared" si="356"/>
        <v>10.325000000000001</v>
      </c>
      <c r="BQ368" s="22">
        <f t="shared" si="357"/>
        <v>12.799999999999999</v>
      </c>
      <c r="BR368" s="23">
        <f t="shared" si="358"/>
        <v>7.8000000000000007</v>
      </c>
      <c r="BS368" s="24">
        <f t="shared" si="367"/>
        <v>9.5946969696969688</v>
      </c>
      <c r="CA368" s="2">
        <f t="shared" si="384"/>
        <v>2018</v>
      </c>
      <c r="CB368" s="20" t="s">
        <v>153</v>
      </c>
      <c r="CC368" s="15">
        <v>13.4</v>
      </c>
      <c r="CD368" s="15">
        <v>13.7</v>
      </c>
      <c r="CE368" s="15">
        <v>13.3</v>
      </c>
      <c r="CF368" s="15">
        <v>11.3</v>
      </c>
      <c r="CG368" s="15">
        <v>10.3</v>
      </c>
      <c r="CH368" s="15">
        <v>6.9</v>
      </c>
      <c r="CI368" s="15">
        <v>8.3000000000000007</v>
      </c>
      <c r="CJ368" s="15">
        <v>7.6</v>
      </c>
      <c r="CK368" s="15">
        <v>8.1</v>
      </c>
      <c r="CL368" s="15">
        <v>9.9</v>
      </c>
      <c r="CM368" s="15">
        <v>10.3</v>
      </c>
      <c r="CN368" s="15">
        <v>12.4</v>
      </c>
      <c r="CO368" s="21">
        <f t="shared" si="373"/>
        <v>10.458333333333334</v>
      </c>
      <c r="CQ368" s="22">
        <f t="shared" si="374"/>
        <v>13.466666666666669</v>
      </c>
      <c r="CR368" s="23">
        <f t="shared" si="375"/>
        <v>7.6000000000000005</v>
      </c>
      <c r="CS368" s="24">
        <f t="shared" si="349"/>
        <v>10.231818181818181</v>
      </c>
      <c r="DA368" s="2">
        <f t="shared" si="385"/>
        <v>2018</v>
      </c>
      <c r="DB368" s="20" t="s">
        <v>153</v>
      </c>
      <c r="DC368" s="15">
        <v>14.3</v>
      </c>
      <c r="DD368" s="15">
        <v>12.8</v>
      </c>
      <c r="DE368" s="15">
        <v>12.4</v>
      </c>
      <c r="DF368" s="15">
        <v>10.1</v>
      </c>
      <c r="DG368" s="15">
        <v>8.4</v>
      </c>
      <c r="DH368" s="15">
        <v>5.0999999999999996</v>
      </c>
      <c r="DI368" s="15">
        <v>5.8</v>
      </c>
      <c r="DJ368" s="15">
        <v>5.5</v>
      </c>
      <c r="DK368" s="15">
        <v>6.9</v>
      </c>
      <c r="DL368" s="15">
        <v>9.1</v>
      </c>
      <c r="DM368" s="15">
        <v>10.6</v>
      </c>
      <c r="DN368" s="15">
        <v>13.3</v>
      </c>
      <c r="DO368" s="21">
        <f t="shared" si="376"/>
        <v>9.5250000000000004</v>
      </c>
      <c r="DQ368" s="22">
        <f t="shared" si="377"/>
        <v>13.166666666666666</v>
      </c>
      <c r="DR368" s="23">
        <f t="shared" si="378"/>
        <v>5.4666666666666659</v>
      </c>
      <c r="DS368" s="24">
        <f t="shared" si="350"/>
        <v>9.1878787878787875</v>
      </c>
      <c r="EA368" s="2">
        <f t="shared" si="371"/>
        <v>2018</v>
      </c>
      <c r="EB368" s="20" t="s">
        <v>153</v>
      </c>
      <c r="EC368" s="15">
        <v>14.8</v>
      </c>
      <c r="ED368" s="15">
        <v>15</v>
      </c>
      <c r="EE368" s="15">
        <v>13.5</v>
      </c>
      <c r="EF368" s="15">
        <v>11.6</v>
      </c>
      <c r="EG368" s="15">
        <v>9.6</v>
      </c>
      <c r="EH368" s="15">
        <v>8.6999999999999993</v>
      </c>
      <c r="EI368" s="15">
        <v>7.2</v>
      </c>
      <c r="EJ368" s="15">
        <v>6.5</v>
      </c>
      <c r="EK368" s="15">
        <v>7.7</v>
      </c>
      <c r="EL368" s="15">
        <v>10.3</v>
      </c>
      <c r="EM368" s="15">
        <v>11.8</v>
      </c>
      <c r="EN368" s="15">
        <v>14</v>
      </c>
      <c r="EO368" s="21">
        <f t="shared" si="368"/>
        <v>10.891666666666666</v>
      </c>
      <c r="EQ368" s="22">
        <f t="shared" si="369"/>
        <v>14.433333333333332</v>
      </c>
      <c r="ER368" s="23">
        <f t="shared" si="370"/>
        <v>7.4666666666666659</v>
      </c>
      <c r="ES368" s="24">
        <f t="shared" si="390"/>
        <v>10.774242424242424</v>
      </c>
      <c r="FA368" s="2">
        <f t="shared" si="372"/>
        <v>2018</v>
      </c>
      <c r="FB368" s="13" t="s">
        <v>153</v>
      </c>
      <c r="FC368" s="15">
        <v>11.1</v>
      </c>
      <c r="FD368" s="15">
        <v>10.7</v>
      </c>
      <c r="FE368" s="15">
        <v>9.1999999999999993</v>
      </c>
      <c r="FF368" s="15">
        <v>6.2</v>
      </c>
      <c r="FG368" s="15">
        <v>4</v>
      </c>
      <c r="FH368" s="15">
        <v>1.9</v>
      </c>
      <c r="FI368" s="15">
        <v>2.2000000000000002</v>
      </c>
      <c r="FJ368" s="15">
        <v>2.1</v>
      </c>
      <c r="FK368" s="15">
        <v>3.1</v>
      </c>
      <c r="FL368" s="15">
        <v>5.9</v>
      </c>
      <c r="FM368" s="15">
        <v>8.1999999999999993</v>
      </c>
      <c r="FN368" s="15">
        <v>11.3</v>
      </c>
      <c r="FO368" s="21">
        <f t="shared" si="386"/>
        <v>6.3249999999999993</v>
      </c>
      <c r="FQ368" s="22">
        <f t="shared" si="387"/>
        <v>10.333333333333332</v>
      </c>
      <c r="FR368" s="23">
        <f t="shared" si="388"/>
        <v>2.0666666666666664</v>
      </c>
      <c r="FS368" s="24">
        <f t="shared" si="351"/>
        <v>6.3681818181818182</v>
      </c>
      <c r="GA368" s="2">
        <f t="shared" si="355"/>
        <v>2018</v>
      </c>
      <c r="GB368" s="20" t="s">
        <v>153</v>
      </c>
      <c r="GC368" s="15">
        <v>15.3</v>
      </c>
      <c r="GD368" s="15">
        <v>14.9</v>
      </c>
      <c r="GE368" s="15">
        <v>13.8</v>
      </c>
      <c r="GF368" s="15">
        <v>11.9</v>
      </c>
      <c r="GG368" s="15">
        <v>9.6999999999999993</v>
      </c>
      <c r="GH368" s="15">
        <v>7.3</v>
      </c>
      <c r="GI368" s="15">
        <v>7.7</v>
      </c>
      <c r="GJ368" s="15">
        <v>6.8</v>
      </c>
      <c r="GK368" s="15">
        <v>8.4</v>
      </c>
      <c r="GL368" s="15">
        <v>10.1</v>
      </c>
      <c r="GM368" s="15">
        <v>11.8</v>
      </c>
      <c r="GN368" s="15">
        <v>14.6</v>
      </c>
      <c r="GO368" s="21">
        <f t="shared" si="352"/>
        <v>11.024999999999999</v>
      </c>
      <c r="GQ368" s="22">
        <f t="shared" si="353"/>
        <v>14.666666666666666</v>
      </c>
      <c r="GR368" s="23">
        <f t="shared" si="354"/>
        <v>7.2666666666666666</v>
      </c>
      <c r="GS368" s="24">
        <f t="shared" si="362"/>
        <v>10.734090909090908</v>
      </c>
      <c r="GT368" s="22">
        <f>AVERAGE(Sheet1!AQ368,Sheet1!BQ368,Sheet1!CQ368,Sheet1!DQ367,Sheet1!EQ368,Sheet1!FQ368,Sheet1!GQ368)</f>
        <v>12.985714285714286</v>
      </c>
      <c r="GU368" s="23">
        <f>AVERAGE(Sheet1!AR368,Sheet1!BR368,Sheet1!CR368,Sheet1!DR367,Sheet1!ER368,Sheet1!FR368,Sheet1!GR368)</f>
        <v>6.223809523809523</v>
      </c>
      <c r="GV368" s="22">
        <f t="shared" si="363"/>
        <v>12.725036075036074</v>
      </c>
      <c r="GW368" s="23">
        <f t="shared" si="364"/>
        <v>6.3787878787878789</v>
      </c>
      <c r="GX368" s="24">
        <f>AVERAGE(Sheet1!$AO368,Sheet1!$BO368,Sheet1!$CO368,Sheet1!$DO367,Sheet1!$EO368,Sheet1!$FO368,Sheet1!$GO368)</f>
        <v>9.6952380952380963</v>
      </c>
      <c r="GY368" s="24">
        <f t="shared" si="365"/>
        <v>9.4587662337662319</v>
      </c>
    </row>
    <row r="369" spans="1:199">
      <c r="A369" s="7"/>
      <c r="B369" s="8">
        <f t="shared" si="379"/>
        <v>9.3619047619047624</v>
      </c>
      <c r="C369" s="25">
        <f t="shared" si="389"/>
        <v>9.5545238095238094</v>
      </c>
      <c r="D369" s="16">
        <f t="shared" si="348"/>
        <v>9.5303571428571434</v>
      </c>
      <c r="E369" s="8">
        <f t="shared" si="361"/>
        <v>9.2995337301587302</v>
      </c>
      <c r="F369" s="29">
        <f t="shared" si="366"/>
        <v>9.0882043650793651</v>
      </c>
      <c r="G369" s="16">
        <f t="shared" si="380"/>
        <v>15.8</v>
      </c>
      <c r="H369" s="17">
        <f t="shared" si="381"/>
        <v>9.1999999999999993</v>
      </c>
      <c r="I369" s="18">
        <f t="shared" si="382"/>
        <v>1.2</v>
      </c>
      <c r="J369" s="61">
        <f t="shared" si="383"/>
        <v>8.5</v>
      </c>
      <c r="AB369" s="62">
        <v>2019</v>
      </c>
      <c r="AC369" s="15">
        <v>13.1</v>
      </c>
      <c r="AD369" s="15">
        <v>12.2</v>
      </c>
      <c r="AE369" s="15">
        <v>11.8</v>
      </c>
      <c r="AF369" s="15">
        <v>9.8000000000000007</v>
      </c>
      <c r="AG369" s="15">
        <v>9.1</v>
      </c>
      <c r="AH369" s="15">
        <v>7.8</v>
      </c>
      <c r="AI369" s="15">
        <v>6.8</v>
      </c>
      <c r="AJ369" s="15">
        <v>6.1</v>
      </c>
      <c r="AK369" s="15">
        <v>7.5</v>
      </c>
      <c r="AL369" s="15">
        <v>7.8</v>
      </c>
      <c r="AM369" s="15">
        <v>8.5</v>
      </c>
      <c r="AN369" s="15">
        <v>9.8000000000000007</v>
      </c>
      <c r="AO369" s="21">
        <f t="shared" ref="AO369:AO400" si="391">SUM(AC369:AN369)/12</f>
        <v>9.1916666666666647</v>
      </c>
      <c r="AQ369" s="22">
        <f t="shared" si="346"/>
        <v>12.366666666666665</v>
      </c>
      <c r="AR369" s="23">
        <f t="shared" si="347"/>
        <v>6.8999999999999995</v>
      </c>
      <c r="BA369" s="2">
        <f t="shared" si="360"/>
        <v>2019</v>
      </c>
      <c r="BB369" s="20" t="s">
        <v>154</v>
      </c>
      <c r="BC369" s="15">
        <v>13.7</v>
      </c>
      <c r="BD369" s="15">
        <v>12.9</v>
      </c>
      <c r="BE369" s="15">
        <v>12.7</v>
      </c>
      <c r="BF369" s="15">
        <v>11</v>
      </c>
      <c r="BG369" s="15">
        <v>10</v>
      </c>
      <c r="BH369" s="15">
        <v>8.9</v>
      </c>
      <c r="BI369" s="15">
        <v>8.1999999999999993</v>
      </c>
      <c r="BJ369" s="15">
        <v>7.1</v>
      </c>
      <c r="BK369" s="15">
        <v>8.8000000000000007</v>
      </c>
      <c r="BL369" s="15">
        <v>8.6999999999999993</v>
      </c>
      <c r="BM369" s="15">
        <v>9.3000000000000007</v>
      </c>
      <c r="BN369" s="15">
        <v>10.5</v>
      </c>
      <c r="BO369" s="21">
        <f t="shared" si="356"/>
        <v>10.15</v>
      </c>
      <c r="CA369" s="2">
        <f t="shared" si="384"/>
        <v>2019</v>
      </c>
      <c r="CB369" s="20" t="s">
        <v>154</v>
      </c>
      <c r="CC369" s="15">
        <v>13.9</v>
      </c>
      <c r="CD369" s="15">
        <v>13.3</v>
      </c>
      <c r="CE369" s="15">
        <v>12.3</v>
      </c>
      <c r="CF369" s="15">
        <v>9.8000000000000007</v>
      </c>
      <c r="CG369" s="15">
        <v>9.9</v>
      </c>
      <c r="CH369" s="15">
        <v>7.9</v>
      </c>
      <c r="CI369" s="15">
        <v>8.6999999999999993</v>
      </c>
      <c r="CJ369" s="15">
        <v>7.4</v>
      </c>
      <c r="CK369" s="15">
        <v>8.4</v>
      </c>
      <c r="CL369" s="15">
        <v>8.1</v>
      </c>
      <c r="CM369" s="15">
        <v>9.4</v>
      </c>
      <c r="CN369" s="15">
        <v>10.199999999999999</v>
      </c>
      <c r="CO369" s="21">
        <f t="shared" si="373"/>
        <v>9.9416666666666682</v>
      </c>
      <c r="CQ369" s="22">
        <f t="shared" si="374"/>
        <v>13.166666666666666</v>
      </c>
      <c r="CR369" s="23">
        <f t="shared" si="375"/>
        <v>8</v>
      </c>
      <c r="CS369" s="24">
        <f t="shared" si="349"/>
        <v>10.259090909090908</v>
      </c>
      <c r="DA369" s="2">
        <f t="shared" si="385"/>
        <v>2019</v>
      </c>
      <c r="DB369" s="20" t="s">
        <v>154</v>
      </c>
      <c r="DC369" s="15">
        <v>14.7</v>
      </c>
      <c r="DD369" s="15">
        <v>13</v>
      </c>
      <c r="DE369" s="15">
        <v>12.2</v>
      </c>
      <c r="DF369" s="15">
        <v>9</v>
      </c>
      <c r="DG369" s="15">
        <v>8.1999999999999993</v>
      </c>
      <c r="DH369" s="15">
        <v>5.5</v>
      </c>
      <c r="DI369" s="15">
        <v>6</v>
      </c>
      <c r="DJ369" s="15">
        <v>5</v>
      </c>
      <c r="DK369" s="15">
        <v>7.2</v>
      </c>
      <c r="DL369" s="15">
        <v>7.7</v>
      </c>
      <c r="DM369" s="15">
        <v>9.4</v>
      </c>
      <c r="DN369" s="15">
        <v>11.3</v>
      </c>
      <c r="DO369" s="21">
        <f t="shared" si="376"/>
        <v>9.1</v>
      </c>
      <c r="EA369" s="2">
        <f t="shared" si="371"/>
        <v>2019</v>
      </c>
      <c r="EB369" s="20" t="s">
        <v>154</v>
      </c>
      <c r="EC369" s="15">
        <v>15.3</v>
      </c>
      <c r="ED369" s="15">
        <v>14.4</v>
      </c>
      <c r="EE369" s="15">
        <v>14</v>
      </c>
      <c r="EF369" s="15">
        <v>11.7</v>
      </c>
      <c r="EG369" s="15">
        <v>9.9</v>
      </c>
      <c r="EH369" s="15">
        <v>7.6</v>
      </c>
      <c r="EI369" s="15">
        <v>7.6</v>
      </c>
      <c r="EJ369" s="15">
        <v>6.4</v>
      </c>
      <c r="EK369" s="15">
        <v>7.6</v>
      </c>
      <c r="EL369" s="15">
        <v>9.3000000000000007</v>
      </c>
      <c r="EM369" s="15">
        <v>9.8000000000000007</v>
      </c>
      <c r="EN369" s="15">
        <v>12.4</v>
      </c>
      <c r="EO369" s="21">
        <f t="shared" si="368"/>
        <v>10.5</v>
      </c>
      <c r="EQ369" s="22">
        <f t="shared" si="369"/>
        <v>14.566666666666668</v>
      </c>
      <c r="ER369" s="23">
        <f t="shared" si="370"/>
        <v>7.2</v>
      </c>
      <c r="FA369" s="2">
        <f t="shared" si="372"/>
        <v>2019</v>
      </c>
      <c r="FB369" s="13" t="s">
        <v>154</v>
      </c>
      <c r="FC369" s="15">
        <v>11.8</v>
      </c>
      <c r="FD369" s="15">
        <v>10.199999999999999</v>
      </c>
      <c r="FE369" s="15">
        <v>9.4</v>
      </c>
      <c r="FF369" s="15">
        <v>5.6</v>
      </c>
      <c r="FG369" s="15">
        <v>4.5999999999999996</v>
      </c>
      <c r="FH369" s="15">
        <v>1.5</v>
      </c>
      <c r="FI369" s="15">
        <v>2.8</v>
      </c>
      <c r="FJ369" s="15">
        <v>1.2</v>
      </c>
      <c r="FK369" s="15">
        <v>3.1</v>
      </c>
      <c r="FL369" s="15">
        <v>4.3</v>
      </c>
      <c r="FM369" s="15">
        <v>6.3</v>
      </c>
      <c r="FN369" s="15">
        <v>8.9</v>
      </c>
      <c r="FO369" s="21">
        <f t="shared" si="386"/>
        <v>5.8083333333333336</v>
      </c>
      <c r="GA369" s="2">
        <f t="shared" si="355"/>
        <v>2019</v>
      </c>
      <c r="GB369" s="20" t="s">
        <v>154</v>
      </c>
      <c r="GC369" s="15">
        <v>15.8</v>
      </c>
      <c r="GD369" s="15">
        <v>14.5</v>
      </c>
      <c r="GE369" s="15">
        <v>13.6</v>
      </c>
      <c r="GF369" s="15">
        <v>10.9</v>
      </c>
      <c r="GG369" s="15">
        <v>10</v>
      </c>
      <c r="GH369" s="15">
        <v>6.4</v>
      </c>
      <c r="GI369" s="15">
        <v>8.1999999999999993</v>
      </c>
      <c r="GJ369" s="15">
        <v>5.9</v>
      </c>
      <c r="GK369" s="15">
        <v>7.7</v>
      </c>
      <c r="GL369" s="15">
        <v>9</v>
      </c>
      <c r="GM369" s="15">
        <v>10.7</v>
      </c>
      <c r="GN369" s="15">
        <v>12.3</v>
      </c>
      <c r="GO369" s="21">
        <f t="shared" si="352"/>
        <v>10.416666666666668</v>
      </c>
    </row>
    <row r="370" spans="1:199">
      <c r="A370" s="7">
        <f>A365+5</f>
        <v>2020</v>
      </c>
      <c r="B370" s="8">
        <f t="shared" si="379"/>
        <v>9.348809523809523</v>
      </c>
      <c r="C370" s="25">
        <f t="shared" si="389"/>
        <v>9.5880952380952387</v>
      </c>
      <c r="D370" s="16">
        <f t="shared" ref="D370:D401" si="392">AVERAGE(B361:B370)</f>
        <v>9.5416666666666679</v>
      </c>
      <c r="E370" s="8">
        <f t="shared" si="361"/>
        <v>9.3042559523809523</v>
      </c>
      <c r="F370" s="29">
        <f t="shared" si="366"/>
        <v>9.0940853174603191</v>
      </c>
      <c r="G370" s="16">
        <f t="shared" si="380"/>
        <v>14.7</v>
      </c>
      <c r="H370" s="17">
        <f t="shared" si="381"/>
        <v>9.4499999999999993</v>
      </c>
      <c r="I370" s="18">
        <f t="shared" si="382"/>
        <v>1.1000000000000001</v>
      </c>
      <c r="J370" s="61">
        <f t="shared" si="383"/>
        <v>7.8999999999999995</v>
      </c>
      <c r="AB370" s="62">
        <v>2020</v>
      </c>
      <c r="AC370" s="15">
        <v>12</v>
      </c>
      <c r="AD370" s="15">
        <v>11.2</v>
      </c>
      <c r="AE370" s="15">
        <v>10.9</v>
      </c>
      <c r="AF370" s="15">
        <v>9.9</v>
      </c>
      <c r="AG370" s="15">
        <v>8.4</v>
      </c>
      <c r="AH370" s="15">
        <v>7.2</v>
      </c>
      <c r="AI370" s="15">
        <v>6.2</v>
      </c>
      <c r="AJ370" s="15">
        <v>6.5</v>
      </c>
      <c r="AK370" s="15">
        <v>7.4</v>
      </c>
      <c r="AL370" s="15">
        <v>8.1999999999999993</v>
      </c>
      <c r="AM370" s="15">
        <v>11.1</v>
      </c>
      <c r="AN370" s="15">
        <v>10.199999999999999</v>
      </c>
      <c r="AO370" s="21">
        <f t="shared" si="391"/>
        <v>9.1</v>
      </c>
      <c r="BA370" s="2">
        <f t="shared" si="360"/>
        <v>2020</v>
      </c>
      <c r="BB370" s="13" t="s">
        <v>155</v>
      </c>
      <c r="BC370" s="15">
        <v>12.7</v>
      </c>
      <c r="BD370" s="15">
        <v>12.4</v>
      </c>
      <c r="BE370" s="15">
        <v>11.5</v>
      </c>
      <c r="BF370" s="15">
        <v>10.9</v>
      </c>
      <c r="BG370" s="15">
        <v>9.6</v>
      </c>
      <c r="BH370" s="15">
        <v>8.5</v>
      </c>
      <c r="BI370" s="15">
        <v>7.2</v>
      </c>
      <c r="BJ370" s="15">
        <v>6.9</v>
      </c>
      <c r="BK370" s="15">
        <v>8.4</v>
      </c>
      <c r="BL370" s="15">
        <v>8.5</v>
      </c>
      <c r="BM370" s="15">
        <v>11.6</v>
      </c>
      <c r="BN370" s="15">
        <v>11.1</v>
      </c>
      <c r="BO370" s="21">
        <f t="shared" si="356"/>
        <v>9.9416666666666664</v>
      </c>
      <c r="CA370" s="2">
        <f t="shared" si="384"/>
        <v>2020</v>
      </c>
      <c r="CB370" s="13" t="s">
        <v>155</v>
      </c>
      <c r="CC370" s="15">
        <v>12.2</v>
      </c>
      <c r="CD370" s="15">
        <v>13.2</v>
      </c>
      <c r="CE370" s="15">
        <v>11.9</v>
      </c>
      <c r="CF370" s="15">
        <v>11.3</v>
      </c>
      <c r="CG370" s="15">
        <v>9.1999999999999993</v>
      </c>
      <c r="CH370" s="15">
        <v>7.1</v>
      </c>
      <c r="CI370" s="15">
        <v>5.8</v>
      </c>
      <c r="CJ370" s="15">
        <v>7.6</v>
      </c>
      <c r="CK370" s="15">
        <v>8.8000000000000007</v>
      </c>
      <c r="CL370" s="15">
        <v>8.9</v>
      </c>
      <c r="CM370" s="15">
        <v>10.8</v>
      </c>
      <c r="CN370" s="15">
        <v>10.6</v>
      </c>
      <c r="CO370" s="21">
        <f t="shared" si="373"/>
        <v>9.7833333333333314</v>
      </c>
      <c r="CQ370" s="22"/>
      <c r="CR370" s="23"/>
      <c r="DA370" s="2">
        <f t="shared" si="385"/>
        <v>2020</v>
      </c>
      <c r="DB370" s="13" t="s">
        <v>155</v>
      </c>
      <c r="DC370" s="15">
        <v>13.8</v>
      </c>
      <c r="DD370" s="15">
        <v>12.1</v>
      </c>
      <c r="DE370" s="15">
        <v>10.9</v>
      </c>
      <c r="DF370" s="15">
        <v>10.4</v>
      </c>
      <c r="DG370" s="15">
        <v>7.5</v>
      </c>
      <c r="DH370" s="15">
        <v>5.7</v>
      </c>
      <c r="DI370" s="15">
        <v>4.5999999999999996</v>
      </c>
      <c r="DJ370" s="15">
        <v>5.5</v>
      </c>
      <c r="DK370" s="15">
        <v>7.3</v>
      </c>
      <c r="DL370" s="15">
        <v>8.1999999999999993</v>
      </c>
      <c r="DM370" s="15">
        <v>11.8</v>
      </c>
      <c r="DN370" s="15">
        <v>11.2</v>
      </c>
      <c r="DO370" s="21">
        <f t="shared" si="376"/>
        <v>9.0833333333333339</v>
      </c>
      <c r="EA370" s="2">
        <f t="shared" si="371"/>
        <v>2020</v>
      </c>
      <c r="EB370" s="13" t="s">
        <v>155</v>
      </c>
      <c r="EC370" s="15">
        <v>14.3</v>
      </c>
      <c r="ED370" s="15">
        <v>13.9</v>
      </c>
      <c r="EE370" s="15">
        <v>13</v>
      </c>
      <c r="EF370" s="15">
        <v>10.6</v>
      </c>
      <c r="EG370" s="15">
        <v>9.5</v>
      </c>
      <c r="EH370" s="15">
        <v>7.9</v>
      </c>
      <c r="EI370" s="15">
        <v>7.3</v>
      </c>
      <c r="EJ370" s="15">
        <v>7.4</v>
      </c>
      <c r="EK370" s="15">
        <v>8.8000000000000007</v>
      </c>
      <c r="EL370" s="15">
        <v>10</v>
      </c>
      <c r="EM370" s="15">
        <v>12.3</v>
      </c>
      <c r="EN370" s="15">
        <v>12</v>
      </c>
      <c r="EO370" s="21">
        <f t="shared" si="368"/>
        <v>10.583333333333334</v>
      </c>
      <c r="EQ370" s="22"/>
      <c r="ER370" s="23"/>
      <c r="FA370" s="2">
        <f t="shared" si="372"/>
        <v>2020</v>
      </c>
      <c r="FB370" s="13" t="s">
        <v>155</v>
      </c>
      <c r="FC370" s="15">
        <v>11.2</v>
      </c>
      <c r="FD370" s="15">
        <v>10.6</v>
      </c>
      <c r="FE370" s="15">
        <v>8.6999999999999993</v>
      </c>
      <c r="FF370" s="15">
        <v>7.6</v>
      </c>
      <c r="FG370" s="15">
        <v>5</v>
      </c>
      <c r="FH370" s="15">
        <v>2.9</v>
      </c>
      <c r="FI370" s="15">
        <v>1.1000000000000001</v>
      </c>
      <c r="FJ370" s="15">
        <v>2.9</v>
      </c>
      <c r="FK370" s="15">
        <v>4.5</v>
      </c>
      <c r="FL370" s="15">
        <v>6.6</v>
      </c>
      <c r="FM370" s="15">
        <v>8.8000000000000007</v>
      </c>
      <c r="FN370" s="15">
        <v>8.1999999999999993</v>
      </c>
      <c r="FO370" s="21">
        <f t="shared" si="386"/>
        <v>6.5083333333333329</v>
      </c>
      <c r="GA370" s="2">
        <f t="shared" si="355"/>
        <v>2020</v>
      </c>
      <c r="GB370" s="13" t="s">
        <v>155</v>
      </c>
      <c r="GC370" s="15">
        <v>14.6</v>
      </c>
      <c r="GD370" s="15">
        <v>13.7</v>
      </c>
      <c r="GE370" s="15">
        <v>12.4</v>
      </c>
      <c r="GF370" s="15">
        <v>11.8</v>
      </c>
      <c r="GG370" s="15">
        <v>9.8000000000000007</v>
      </c>
      <c r="GH370" s="15">
        <v>7.4</v>
      </c>
      <c r="GI370" s="15">
        <v>6.3</v>
      </c>
      <c r="GJ370" s="15">
        <v>6.8</v>
      </c>
      <c r="GK370" s="15">
        <v>8.6</v>
      </c>
      <c r="GL370" s="15">
        <v>9.4</v>
      </c>
      <c r="GM370" s="15">
        <v>12.3</v>
      </c>
      <c r="GN370" s="15">
        <v>12</v>
      </c>
      <c r="GO370" s="21">
        <f t="shared" si="352"/>
        <v>10.424999999999999</v>
      </c>
    </row>
    <row r="371" spans="1:199">
      <c r="B371" s="8">
        <f t="shared" si="379"/>
        <v>9.421428571428569</v>
      </c>
      <c r="C371" s="25">
        <f t="shared" si="389"/>
        <v>9.5004761904761903</v>
      </c>
      <c r="D371" s="16">
        <f t="shared" si="392"/>
        <v>9.5440476190476176</v>
      </c>
      <c r="E371" s="8">
        <f t="shared" si="361"/>
        <v>9.3097023809523822</v>
      </c>
      <c r="F371" s="29">
        <f t="shared" si="366"/>
        <v>9.1015535714285747</v>
      </c>
      <c r="G371" s="16">
        <f t="shared" si="380"/>
        <v>14.5</v>
      </c>
      <c r="H371" s="17">
        <f t="shared" si="381"/>
        <v>9.25</v>
      </c>
      <c r="I371" s="18">
        <f t="shared" si="382"/>
        <v>2.7</v>
      </c>
      <c r="J371" s="61">
        <f t="shared" si="383"/>
        <v>8.6</v>
      </c>
      <c r="AB371" s="62">
        <v>2021</v>
      </c>
      <c r="AC371" s="15">
        <v>11.8</v>
      </c>
      <c r="AD371" s="15">
        <v>12.4</v>
      </c>
      <c r="AE371" s="15">
        <v>12</v>
      </c>
      <c r="AF371" s="15">
        <v>10</v>
      </c>
      <c r="AG371" s="15">
        <v>8.8000000000000007</v>
      </c>
      <c r="AH371" s="15">
        <v>7.8</v>
      </c>
      <c r="AI371" s="15">
        <v>6.9</v>
      </c>
      <c r="AJ371" s="15">
        <v>7.1</v>
      </c>
      <c r="AK371" s="15">
        <v>7</v>
      </c>
      <c r="AL371" s="15">
        <v>8.6999999999999993</v>
      </c>
      <c r="AM371" s="15">
        <v>9.3000000000000007</v>
      </c>
      <c r="AN371" s="15">
        <v>10.6</v>
      </c>
      <c r="AO371" s="21">
        <f t="shared" si="391"/>
        <v>9.3666666666666654</v>
      </c>
      <c r="AQ371" s="22"/>
      <c r="AR371" s="23"/>
      <c r="BA371" s="2">
        <f t="shared" si="360"/>
        <v>2021</v>
      </c>
      <c r="BB371" s="13" t="s">
        <v>156</v>
      </c>
      <c r="BC371" s="15">
        <v>12.1</v>
      </c>
      <c r="BD371" s="15">
        <v>13</v>
      </c>
      <c r="BE371" s="15">
        <v>12.3</v>
      </c>
      <c r="BF371" s="15">
        <v>11.1</v>
      </c>
      <c r="BG371" s="34">
        <f>SUM(BG368:BG370)/3</f>
        <v>9.9</v>
      </c>
      <c r="BH371" s="34">
        <f>SUM(BH368:BH370)/3</f>
        <v>8.4</v>
      </c>
      <c r="BI371" s="34">
        <f>SUM(BI368:BI370)/3</f>
        <v>7.8999999999999995</v>
      </c>
      <c r="BJ371" s="34">
        <f>SUM(BJ368:BJ370)/3</f>
        <v>7.0999999999999988</v>
      </c>
      <c r="BK371" s="15">
        <v>7.8</v>
      </c>
      <c r="BL371" s="15">
        <v>9.1999999999999993</v>
      </c>
      <c r="BM371" s="15">
        <v>9.5</v>
      </c>
      <c r="BN371" s="15">
        <v>11.2</v>
      </c>
      <c r="BO371" s="21">
        <f t="shared" si="356"/>
        <v>9.9583333333333339</v>
      </c>
      <c r="BQ371" s="22"/>
      <c r="BR371" s="23"/>
      <c r="CA371" s="2">
        <f t="shared" si="384"/>
        <v>2021</v>
      </c>
      <c r="CB371" s="13" t="s">
        <v>156</v>
      </c>
      <c r="CC371" s="15">
        <v>11.8</v>
      </c>
      <c r="CD371" s="15">
        <v>12.5</v>
      </c>
      <c r="CE371" s="15">
        <v>12.3</v>
      </c>
      <c r="CF371" s="15">
        <v>10.4</v>
      </c>
      <c r="CG371" s="15">
        <v>9</v>
      </c>
      <c r="CH371" s="15">
        <v>8.1</v>
      </c>
      <c r="CI371" s="15">
        <v>7.9</v>
      </c>
      <c r="CJ371" s="15">
        <v>9.1999999999999993</v>
      </c>
      <c r="CK371" s="15">
        <v>8.1999999999999993</v>
      </c>
      <c r="CL371" s="15">
        <v>9.1999999999999993</v>
      </c>
      <c r="CM371" s="15">
        <v>9.6</v>
      </c>
      <c r="CN371" s="15">
        <v>10.199999999999999</v>
      </c>
      <c r="CO371" s="21">
        <f t="shared" si="373"/>
        <v>9.8666666666666671</v>
      </c>
      <c r="CQ371" s="22"/>
      <c r="CR371" s="23"/>
      <c r="DA371" s="2">
        <f t="shared" si="385"/>
        <v>2021</v>
      </c>
      <c r="DB371" s="13" t="s">
        <v>156</v>
      </c>
      <c r="DC371" s="15">
        <v>12.7</v>
      </c>
      <c r="DD371" s="15">
        <v>12.9</v>
      </c>
      <c r="DE371" s="15">
        <v>11.8</v>
      </c>
      <c r="DF371" s="15">
        <v>10.1</v>
      </c>
      <c r="DG371" s="15">
        <v>7.6</v>
      </c>
      <c r="DH371" s="15">
        <v>6.8</v>
      </c>
      <c r="DI371" s="15">
        <v>5.6</v>
      </c>
      <c r="DJ371" s="15">
        <v>6.5</v>
      </c>
      <c r="DK371" s="15">
        <v>6.9</v>
      </c>
      <c r="DL371" s="15">
        <v>8.8000000000000007</v>
      </c>
      <c r="DM371" s="15">
        <v>9.3000000000000007</v>
      </c>
      <c r="DN371" s="15">
        <v>11.4</v>
      </c>
      <c r="DO371" s="21">
        <f t="shared" si="376"/>
        <v>9.2000000000000011</v>
      </c>
      <c r="EA371" s="2">
        <f t="shared" si="371"/>
        <v>2021</v>
      </c>
      <c r="EB371" s="13" t="s">
        <v>156</v>
      </c>
      <c r="EC371" s="15">
        <v>13.7</v>
      </c>
      <c r="ED371" s="15">
        <v>14.5</v>
      </c>
      <c r="EE371" s="15">
        <v>13.6</v>
      </c>
      <c r="EF371" s="15">
        <v>10.8</v>
      </c>
      <c r="EG371" s="15">
        <v>9.1999999999999993</v>
      </c>
      <c r="EH371" s="15">
        <v>9.3000000000000007</v>
      </c>
      <c r="EI371" s="15">
        <v>7.9</v>
      </c>
      <c r="EJ371" s="15">
        <v>8</v>
      </c>
      <c r="EK371" s="15">
        <v>8.1</v>
      </c>
      <c r="EL371" s="15">
        <v>9.6999999999999993</v>
      </c>
      <c r="EM371" s="15">
        <v>10.6</v>
      </c>
      <c r="EN371" s="15">
        <v>12.8</v>
      </c>
      <c r="EO371" s="21">
        <f t="shared" si="368"/>
        <v>10.683333333333332</v>
      </c>
      <c r="EQ371" s="22"/>
      <c r="ER371" s="23"/>
      <c r="FA371" s="2">
        <f t="shared" si="372"/>
        <v>2021</v>
      </c>
      <c r="FB371" s="13" t="s">
        <v>156</v>
      </c>
      <c r="FC371" s="15">
        <v>10.5</v>
      </c>
      <c r="FD371" s="15">
        <v>10.4</v>
      </c>
      <c r="FE371" s="15">
        <v>9.1</v>
      </c>
      <c r="FF371" s="15">
        <v>5.7</v>
      </c>
      <c r="FG371" s="15">
        <v>3.4</v>
      </c>
      <c r="FH371" s="15">
        <v>4.5</v>
      </c>
      <c r="FI371" s="15">
        <v>2.7</v>
      </c>
      <c r="FJ371" s="15">
        <v>3.8</v>
      </c>
      <c r="FK371" s="15">
        <v>4.0999999999999996</v>
      </c>
      <c r="FL371" s="15">
        <v>6.4</v>
      </c>
      <c r="FM371" s="15">
        <v>6.9</v>
      </c>
      <c r="FN371" s="15">
        <v>8.6999999999999993</v>
      </c>
      <c r="FO371" s="21">
        <f t="shared" si="386"/>
        <v>6.3500000000000005</v>
      </c>
      <c r="GA371" s="2">
        <f t="shared" si="355"/>
        <v>2021</v>
      </c>
      <c r="GB371" s="13" t="s">
        <v>156</v>
      </c>
      <c r="GC371" s="15">
        <v>13.8</v>
      </c>
      <c r="GD371" s="15">
        <v>14.3</v>
      </c>
      <c r="GE371" s="15">
        <v>13.2</v>
      </c>
      <c r="GF371" s="15">
        <v>11.3</v>
      </c>
      <c r="GG371" s="15">
        <v>8.8000000000000007</v>
      </c>
      <c r="GH371" s="15">
        <v>8</v>
      </c>
      <c r="GI371" s="15">
        <v>8.1</v>
      </c>
      <c r="GJ371" s="15">
        <v>8.3000000000000007</v>
      </c>
      <c r="GK371" s="15">
        <v>8.3000000000000007</v>
      </c>
      <c r="GL371" s="15">
        <v>10</v>
      </c>
      <c r="GM371" s="15">
        <v>10.7</v>
      </c>
      <c r="GN371" s="15">
        <v>12.9</v>
      </c>
      <c r="GO371" s="21">
        <f t="shared" si="352"/>
        <v>10.641666666666666</v>
      </c>
    </row>
    <row r="372" spans="1:199">
      <c r="B372" s="8">
        <f t="shared" si="379"/>
        <v>9.7190476190476183</v>
      </c>
      <c r="C372" s="25">
        <f t="shared" si="389"/>
        <v>9.5092857142857135</v>
      </c>
      <c r="D372" s="16">
        <f t="shared" si="392"/>
        <v>9.5696428571428562</v>
      </c>
      <c r="E372" s="8">
        <f t="shared" si="361"/>
        <v>9.3379761904761907</v>
      </c>
      <c r="F372" s="29">
        <f t="shared" si="366"/>
        <v>9.1180099206349219</v>
      </c>
      <c r="G372" s="16">
        <f t="shared" si="380"/>
        <v>16.100000000000001</v>
      </c>
      <c r="H372" s="17">
        <f t="shared" si="381"/>
        <v>9.3000000000000007</v>
      </c>
      <c r="I372" s="18">
        <f t="shared" si="382"/>
        <v>0.8</v>
      </c>
      <c r="J372" s="61">
        <f t="shared" si="383"/>
        <v>8.4500000000000011</v>
      </c>
      <c r="AB372" s="62">
        <v>2022</v>
      </c>
      <c r="AC372" s="15">
        <v>13.5</v>
      </c>
      <c r="AD372" s="15">
        <v>12.8</v>
      </c>
      <c r="AE372" s="15">
        <v>12.7</v>
      </c>
      <c r="AF372" s="15">
        <v>10.9</v>
      </c>
      <c r="AG372" s="15">
        <v>8.8000000000000007</v>
      </c>
      <c r="AH372" s="15">
        <v>6.8</v>
      </c>
      <c r="AI372" s="15">
        <v>6.4</v>
      </c>
      <c r="AJ372" s="15">
        <v>7</v>
      </c>
      <c r="AK372" s="15">
        <v>7.8</v>
      </c>
      <c r="AL372" s="15">
        <v>8.6999999999999993</v>
      </c>
      <c r="AM372" s="15">
        <v>9.1999999999999993</v>
      </c>
      <c r="AN372" s="15">
        <v>11</v>
      </c>
      <c r="AO372" s="21">
        <f t="shared" si="391"/>
        <v>9.6333333333333346</v>
      </c>
      <c r="BA372" s="2">
        <f t="shared" si="360"/>
        <v>2022</v>
      </c>
      <c r="BB372" s="13" t="s">
        <v>157</v>
      </c>
      <c r="BC372" s="15">
        <v>13.7</v>
      </c>
      <c r="BD372" s="15">
        <v>13.4</v>
      </c>
      <c r="BE372" s="15">
        <v>13.5</v>
      </c>
      <c r="BF372" s="15">
        <v>11.5</v>
      </c>
      <c r="BG372" s="15">
        <v>9.5</v>
      </c>
      <c r="BH372" s="15">
        <v>7.9</v>
      </c>
      <c r="BI372" s="15">
        <v>7.4</v>
      </c>
      <c r="BJ372" s="15">
        <v>8.3000000000000007</v>
      </c>
      <c r="BK372" s="15">
        <v>8.5</v>
      </c>
      <c r="BL372" s="15">
        <v>9.6</v>
      </c>
      <c r="BM372" s="15">
        <v>9.9</v>
      </c>
      <c r="BN372" s="15">
        <v>11.3</v>
      </c>
      <c r="BO372" s="21">
        <f t="shared" si="356"/>
        <v>10.375</v>
      </c>
      <c r="CA372" s="2">
        <f t="shared" si="384"/>
        <v>2022</v>
      </c>
      <c r="CB372" s="13" t="s">
        <v>157</v>
      </c>
      <c r="CC372" s="15">
        <v>14.7</v>
      </c>
      <c r="CD372" s="15">
        <v>13.4</v>
      </c>
      <c r="CE372" s="15">
        <v>14</v>
      </c>
      <c r="CF372" s="15">
        <v>11.6</v>
      </c>
      <c r="CG372" s="15">
        <v>9.1999999999999993</v>
      </c>
      <c r="CH372" s="15">
        <v>8.6999999999999993</v>
      </c>
      <c r="CI372" s="15">
        <v>7.2</v>
      </c>
      <c r="CJ372" s="15">
        <v>8.1</v>
      </c>
      <c r="CK372" s="15">
        <v>8.1</v>
      </c>
      <c r="CL372" s="15">
        <v>8.9</v>
      </c>
      <c r="CM372" s="15">
        <v>9.3000000000000007</v>
      </c>
      <c r="CN372" s="15">
        <v>10.1</v>
      </c>
      <c r="CO372" s="21">
        <f t="shared" si="373"/>
        <v>10.275</v>
      </c>
      <c r="CQ372" s="22"/>
      <c r="CR372" s="23"/>
      <c r="DA372" s="2">
        <f t="shared" si="385"/>
        <v>2022</v>
      </c>
      <c r="DB372" s="13" t="s">
        <v>157</v>
      </c>
      <c r="DC372" s="15">
        <v>14.3</v>
      </c>
      <c r="DD372" s="15">
        <v>13.4</v>
      </c>
      <c r="DE372" s="15">
        <v>12.7</v>
      </c>
      <c r="DF372" s="15">
        <v>10.3</v>
      </c>
      <c r="DG372" s="15">
        <v>7.1</v>
      </c>
      <c r="DH372" s="15">
        <v>5.8</v>
      </c>
      <c r="DI372" s="15">
        <v>4.7</v>
      </c>
      <c r="DJ372" s="15">
        <v>6.1</v>
      </c>
      <c r="DK372" s="15">
        <v>6.9</v>
      </c>
      <c r="DL372" s="15">
        <v>8.6999999999999993</v>
      </c>
      <c r="DM372" s="15">
        <v>9.3000000000000007</v>
      </c>
      <c r="DN372" s="15">
        <v>11.2</v>
      </c>
      <c r="DO372" s="21">
        <f t="shared" si="376"/>
        <v>9.2083333333333339</v>
      </c>
      <c r="EA372" s="2">
        <f t="shared" si="371"/>
        <v>2022</v>
      </c>
      <c r="EB372" s="13" t="s">
        <v>157</v>
      </c>
      <c r="EC372" s="15">
        <v>16.100000000000001</v>
      </c>
      <c r="ED372" s="15">
        <v>15.4</v>
      </c>
      <c r="EE372" s="15">
        <v>15</v>
      </c>
      <c r="EF372" s="15">
        <v>13</v>
      </c>
      <c r="EG372" s="15">
        <v>10.3</v>
      </c>
      <c r="EH372" s="15">
        <v>7.4</v>
      </c>
      <c r="EI372" s="15">
        <v>7.4</v>
      </c>
      <c r="EJ372" s="15">
        <v>8.1</v>
      </c>
      <c r="EK372" s="15">
        <v>8.9</v>
      </c>
      <c r="EL372" s="15">
        <v>10</v>
      </c>
      <c r="EM372" s="15">
        <v>10.1</v>
      </c>
      <c r="EN372" s="15">
        <v>12.5</v>
      </c>
      <c r="EO372" s="21">
        <f t="shared" si="368"/>
        <v>11.183333333333332</v>
      </c>
      <c r="EQ372" s="22"/>
      <c r="ER372" s="23"/>
      <c r="FA372" s="2">
        <f t="shared" si="372"/>
        <v>2022</v>
      </c>
      <c r="FB372" s="13" t="s">
        <v>157</v>
      </c>
      <c r="FC372" s="15">
        <v>12.8</v>
      </c>
      <c r="FD372" s="15">
        <v>11</v>
      </c>
      <c r="FE372" s="15">
        <v>10.3</v>
      </c>
      <c r="FF372" s="15">
        <v>8.1999999999999993</v>
      </c>
      <c r="FG372" s="15">
        <v>4.9000000000000004</v>
      </c>
      <c r="FH372" s="15">
        <v>2.8</v>
      </c>
      <c r="FI372" s="15">
        <v>0.8</v>
      </c>
      <c r="FJ372" s="15">
        <v>3.9</v>
      </c>
      <c r="FK372" s="15">
        <v>4.0999999999999996</v>
      </c>
      <c r="FL372" s="15">
        <v>6.2</v>
      </c>
      <c r="FM372" s="15">
        <v>6.3</v>
      </c>
      <c r="FN372" s="15">
        <v>8.9</v>
      </c>
      <c r="FO372" s="15">
        <v>6.7</v>
      </c>
      <c r="GA372" s="2">
        <f t="shared" si="355"/>
        <v>2022</v>
      </c>
      <c r="GB372" s="13" t="s">
        <v>157</v>
      </c>
      <c r="GC372" s="15">
        <v>15.5</v>
      </c>
      <c r="GD372" s="15">
        <v>14.8</v>
      </c>
      <c r="GE372" s="15">
        <v>14.2</v>
      </c>
      <c r="GF372" s="15">
        <v>12.2</v>
      </c>
      <c r="GG372" s="15">
        <v>9.3000000000000007</v>
      </c>
      <c r="GH372" s="15">
        <v>7.4</v>
      </c>
      <c r="GI372" s="15">
        <v>5.8</v>
      </c>
      <c r="GJ372" s="15">
        <v>8.1</v>
      </c>
      <c r="GK372" s="15">
        <v>8.4</v>
      </c>
      <c r="GL372" s="15">
        <v>9.9</v>
      </c>
      <c r="GM372" s="15">
        <v>10.6</v>
      </c>
      <c r="GN372" s="15">
        <v>11.8</v>
      </c>
      <c r="GO372" s="21">
        <f t="shared" si="352"/>
        <v>10.666666666666666</v>
      </c>
    </row>
    <row r="373" spans="1:199">
      <c r="B373" s="8">
        <f t="shared" si="379"/>
        <v>9.8154761904761916</v>
      </c>
      <c r="C373" s="25">
        <f t="shared" si="389"/>
        <v>9.5333333333333314</v>
      </c>
      <c r="D373" s="16">
        <f t="shared" si="392"/>
        <v>9.5802380952380943</v>
      </c>
      <c r="E373" s="8">
        <f t="shared" si="361"/>
        <v>9.3762500000000006</v>
      </c>
      <c r="F373" s="29">
        <f t="shared" si="366"/>
        <v>9.1321527777777796</v>
      </c>
      <c r="G373" s="16">
        <f t="shared" si="380"/>
        <v>15.6</v>
      </c>
      <c r="H373" s="17">
        <f t="shared" si="381"/>
        <v>9.4</v>
      </c>
      <c r="I373" s="18">
        <f t="shared" si="382"/>
        <v>3.1</v>
      </c>
      <c r="J373" s="61">
        <f t="shared" si="383"/>
        <v>9.35</v>
      </c>
      <c r="AB373" s="35" t="s">
        <v>158</v>
      </c>
      <c r="AC373" s="36">
        <v>13.2</v>
      </c>
      <c r="AD373" s="36">
        <v>12.7</v>
      </c>
      <c r="AE373" s="36">
        <v>11.1</v>
      </c>
      <c r="AF373" s="36">
        <v>10.7</v>
      </c>
      <c r="AG373" s="36">
        <v>8.1999999999999993</v>
      </c>
      <c r="AH373" s="36">
        <v>7.4</v>
      </c>
      <c r="AI373" s="36">
        <v>8.3000000000000007</v>
      </c>
      <c r="AJ373" s="36">
        <v>7.2</v>
      </c>
      <c r="AK373" s="36">
        <v>7.9</v>
      </c>
      <c r="AL373" s="36">
        <v>8.4</v>
      </c>
      <c r="AM373" s="36">
        <v>10</v>
      </c>
      <c r="AN373" s="36">
        <v>11.5</v>
      </c>
      <c r="AO373" s="36">
        <v>9.6999999999999993</v>
      </c>
      <c r="BB373" s="35" t="s">
        <v>158</v>
      </c>
      <c r="BC373" s="36">
        <v>13.5</v>
      </c>
      <c r="BD373" s="36">
        <v>13.7</v>
      </c>
      <c r="BE373" s="36">
        <v>12</v>
      </c>
      <c r="BF373" s="36">
        <v>11.3</v>
      </c>
      <c r="BG373" s="36">
        <v>9.4</v>
      </c>
      <c r="BH373" s="36">
        <v>8.8000000000000007</v>
      </c>
      <c r="BI373" s="36">
        <v>9.6</v>
      </c>
      <c r="BJ373" s="36">
        <v>8.4</v>
      </c>
      <c r="BK373" s="36">
        <v>9.4</v>
      </c>
      <c r="BL373" s="36">
        <v>9.1999999999999993</v>
      </c>
      <c r="BM373" s="36">
        <v>10.4</v>
      </c>
      <c r="BN373" s="36">
        <v>12.3</v>
      </c>
      <c r="BO373" s="36">
        <v>10.7</v>
      </c>
      <c r="CB373" s="35" t="s">
        <v>158</v>
      </c>
      <c r="CC373" s="36">
        <v>13.1</v>
      </c>
      <c r="CD373" s="36">
        <v>13.7</v>
      </c>
      <c r="CE373" s="36">
        <v>12</v>
      </c>
      <c r="CF373" s="36">
        <v>10.3</v>
      </c>
      <c r="CG373" s="36">
        <v>9.1</v>
      </c>
      <c r="CH373" s="36">
        <v>8.9</v>
      </c>
      <c r="CI373" s="36">
        <v>9.9</v>
      </c>
      <c r="CJ373" s="36">
        <v>8</v>
      </c>
      <c r="CK373" s="36">
        <v>8.8000000000000007</v>
      </c>
      <c r="CL373" s="36">
        <v>8.1999999999999993</v>
      </c>
      <c r="CM373" s="36">
        <v>10.5</v>
      </c>
      <c r="CN373" s="36">
        <v>11.9</v>
      </c>
      <c r="CO373" s="36">
        <v>10.4</v>
      </c>
      <c r="CQ373" s="22"/>
      <c r="CR373" s="23"/>
      <c r="DB373" s="35" t="s">
        <v>158</v>
      </c>
      <c r="DC373" s="36">
        <v>14.2</v>
      </c>
      <c r="DD373" s="36">
        <v>13.2</v>
      </c>
      <c r="DE373" s="36">
        <v>11.6</v>
      </c>
      <c r="DF373" s="36">
        <v>10.1</v>
      </c>
      <c r="DG373" s="36">
        <v>7.1</v>
      </c>
      <c r="DH373" s="36">
        <v>6.2</v>
      </c>
      <c r="DI373" s="36">
        <v>7.7</v>
      </c>
      <c r="DJ373" s="36">
        <v>6.3</v>
      </c>
      <c r="DK373" s="36">
        <v>7.4</v>
      </c>
      <c r="DL373" s="36">
        <v>8.1999999999999993</v>
      </c>
      <c r="DM373" s="36">
        <v>10.5</v>
      </c>
      <c r="DN373" s="36">
        <v>11.8</v>
      </c>
      <c r="DO373" s="36">
        <v>9.5</v>
      </c>
      <c r="EB373" s="35" t="s">
        <v>158</v>
      </c>
      <c r="EC373" s="36">
        <v>15.6</v>
      </c>
      <c r="ED373" s="36">
        <v>14.5</v>
      </c>
      <c r="EE373" s="36">
        <v>13.1</v>
      </c>
      <c r="EF373" s="36">
        <v>11.6</v>
      </c>
      <c r="EG373" s="36">
        <v>8.8000000000000007</v>
      </c>
      <c r="EH373" s="36">
        <v>8.3000000000000007</v>
      </c>
      <c r="EI373" s="36">
        <v>8.5</v>
      </c>
      <c r="EJ373" s="36">
        <v>8.1</v>
      </c>
      <c r="EK373" s="36">
        <v>9</v>
      </c>
      <c r="EL373" s="36">
        <v>9.1</v>
      </c>
      <c r="EM373" s="36">
        <v>12.1</v>
      </c>
      <c r="EN373" s="36">
        <v>13.6</v>
      </c>
      <c r="EO373" s="36">
        <v>11</v>
      </c>
      <c r="EQ373" s="22"/>
      <c r="ER373" s="23"/>
      <c r="FB373" s="35" t="s">
        <v>158</v>
      </c>
      <c r="FC373" s="36">
        <v>11.7</v>
      </c>
      <c r="FD373" s="36">
        <v>10.199999999999999</v>
      </c>
      <c r="FE373" s="36">
        <v>8.8000000000000007</v>
      </c>
      <c r="FF373" s="36">
        <v>7.2</v>
      </c>
      <c r="FG373" s="36">
        <v>3.5</v>
      </c>
      <c r="FH373" s="36">
        <v>3.1</v>
      </c>
      <c r="FI373" s="36">
        <v>4.4000000000000004</v>
      </c>
      <c r="FJ373" s="36">
        <v>3.7</v>
      </c>
      <c r="FK373" s="36">
        <v>4.7</v>
      </c>
      <c r="FL373" s="36">
        <v>4.7</v>
      </c>
      <c r="FM373" s="36">
        <v>8.8000000000000007</v>
      </c>
      <c r="FN373" s="36">
        <v>10</v>
      </c>
      <c r="FO373" s="36">
        <v>6.7</v>
      </c>
      <c r="GB373" s="35" t="s">
        <v>158</v>
      </c>
      <c r="GC373" s="36">
        <v>14.9</v>
      </c>
      <c r="GD373" s="36">
        <v>14.2</v>
      </c>
      <c r="GE373" s="36">
        <v>13.1</v>
      </c>
      <c r="GF373" s="36">
        <v>11.6</v>
      </c>
      <c r="GG373" s="36">
        <v>8.8000000000000007</v>
      </c>
      <c r="GH373" s="36">
        <v>8.5</v>
      </c>
      <c r="GI373" s="36">
        <v>9</v>
      </c>
      <c r="GJ373" s="36">
        <v>8.1999999999999993</v>
      </c>
      <c r="GK373" s="36">
        <v>9.1999999999999993</v>
      </c>
      <c r="GL373" s="36">
        <v>9.3000000000000007</v>
      </c>
      <c r="GM373" s="36">
        <v>12.1</v>
      </c>
      <c r="GN373" s="36">
        <v>13.6</v>
      </c>
      <c r="GO373" s="36">
        <v>11</v>
      </c>
    </row>
    <row r="374" spans="1:199">
      <c r="B374" s="8">
        <f t="shared" si="379"/>
        <v>9.7714285714285722</v>
      </c>
      <c r="C374" s="25">
        <f t="shared" si="389"/>
        <v>9.6152380952380945</v>
      </c>
      <c r="D374" s="16">
        <f t="shared" si="392"/>
        <v>9.5848809523809511</v>
      </c>
      <c r="E374" s="8">
        <f t="shared" si="361"/>
        <v>9.4279761904761905</v>
      </c>
      <c r="F374" s="29">
        <f t="shared" si="366"/>
        <v>9.14655753968254</v>
      </c>
      <c r="G374" s="16">
        <f t="shared" si="380"/>
        <v>15.7</v>
      </c>
      <c r="H374" s="17">
        <f t="shared" si="381"/>
        <v>9.8000000000000007</v>
      </c>
      <c r="I374" s="18">
        <f t="shared" si="382"/>
        <v>1.4</v>
      </c>
      <c r="J374" s="61">
        <f t="shared" si="383"/>
        <v>8.5499999999999989</v>
      </c>
      <c r="AB374" s="35" t="s">
        <v>159</v>
      </c>
      <c r="AC374" s="36">
        <v>12.8</v>
      </c>
      <c r="AD374" s="36">
        <v>12.8</v>
      </c>
      <c r="AE374" s="36">
        <v>11.7</v>
      </c>
      <c r="AF374" s="36">
        <v>10.5</v>
      </c>
      <c r="AG374" s="36">
        <v>9.1</v>
      </c>
      <c r="AH374" s="36">
        <v>7.8</v>
      </c>
      <c r="AI374" s="36">
        <v>6.8</v>
      </c>
      <c r="AJ374" s="36">
        <v>8.6999999999999993</v>
      </c>
      <c r="AK374" s="36">
        <v>7.1</v>
      </c>
      <c r="AL374" s="36">
        <v>8.4</v>
      </c>
      <c r="AM374" s="36">
        <v>9.9</v>
      </c>
      <c r="AN374" s="36">
        <v>11.8</v>
      </c>
      <c r="AO374" s="36">
        <v>9.8000000000000007</v>
      </c>
      <c r="AP374" s="39" t="s">
        <v>161</v>
      </c>
      <c r="BB374" s="35" t="s">
        <v>159</v>
      </c>
      <c r="BC374" s="36">
        <v>13</v>
      </c>
      <c r="BD374" s="36">
        <v>13.4</v>
      </c>
      <c r="BE374" s="36">
        <v>12.2</v>
      </c>
      <c r="BF374" s="36">
        <v>11</v>
      </c>
      <c r="BG374" s="36">
        <v>9.5</v>
      </c>
      <c r="BH374" s="36">
        <v>7.1</v>
      </c>
      <c r="BI374" s="36">
        <v>7.1</v>
      </c>
      <c r="BJ374" s="36">
        <v>9.4</v>
      </c>
      <c r="BK374" s="36">
        <v>8.5</v>
      </c>
      <c r="BL374" s="36">
        <v>9</v>
      </c>
      <c r="BM374" s="36">
        <v>10.7</v>
      </c>
      <c r="BN374" s="36">
        <v>12.2</v>
      </c>
      <c r="BO374" s="36">
        <v>10.3</v>
      </c>
      <c r="BP374" s="39" t="s">
        <v>161</v>
      </c>
      <c r="CB374" s="35" t="s">
        <v>159</v>
      </c>
      <c r="CC374" s="36">
        <v>13.2</v>
      </c>
      <c r="CD374" s="36">
        <v>12.5</v>
      </c>
      <c r="CE374" s="36">
        <v>12</v>
      </c>
      <c r="CF374" s="36">
        <v>11.3</v>
      </c>
      <c r="CG374" s="36">
        <v>9.3000000000000007</v>
      </c>
      <c r="CH374" s="36">
        <v>6.4</v>
      </c>
      <c r="CI374" s="36">
        <v>7.9</v>
      </c>
      <c r="CJ374" s="36">
        <v>9.4</v>
      </c>
      <c r="CK374" s="36">
        <v>9.1</v>
      </c>
      <c r="CL374" s="36">
        <v>9.3000000000000007</v>
      </c>
      <c r="CM374" s="36">
        <v>10.1</v>
      </c>
      <c r="CN374" s="36">
        <v>12.5</v>
      </c>
      <c r="CO374" s="36">
        <v>10.199999999999999</v>
      </c>
      <c r="CP374" s="39" t="s">
        <v>161</v>
      </c>
      <c r="CQ374" s="22"/>
      <c r="CR374" s="23"/>
      <c r="DB374" s="35" t="s">
        <v>159</v>
      </c>
      <c r="DC374" s="36">
        <v>14</v>
      </c>
      <c r="DD374" s="36">
        <v>13.1</v>
      </c>
      <c r="DE374" s="36">
        <v>11.6</v>
      </c>
      <c r="DF374" s="36">
        <v>9.8000000000000007</v>
      </c>
      <c r="DG374" s="36">
        <v>7.8</v>
      </c>
      <c r="DH374" s="36">
        <v>6.2</v>
      </c>
      <c r="DI374" s="36">
        <v>5.2</v>
      </c>
      <c r="DJ374" s="36">
        <v>8</v>
      </c>
      <c r="DK374" s="36">
        <v>7.6</v>
      </c>
      <c r="DL374" s="36">
        <v>8.6</v>
      </c>
      <c r="DM374" s="36">
        <v>10.4</v>
      </c>
      <c r="DN374" s="36">
        <v>12.6</v>
      </c>
      <c r="DO374" s="36">
        <v>9.6</v>
      </c>
      <c r="EB374" s="35" t="s">
        <v>159</v>
      </c>
      <c r="EC374" s="36">
        <v>15.4</v>
      </c>
      <c r="ED374" s="36">
        <v>14.6</v>
      </c>
      <c r="EE374" s="36">
        <v>14.2</v>
      </c>
      <c r="EF374" s="36">
        <v>10.9</v>
      </c>
      <c r="EG374" s="36">
        <v>10.6</v>
      </c>
      <c r="EH374" s="36">
        <v>8.1</v>
      </c>
      <c r="EI374" s="36">
        <v>7.4</v>
      </c>
      <c r="EJ374" s="36">
        <v>9.4</v>
      </c>
      <c r="EK374" s="36">
        <v>8.4</v>
      </c>
      <c r="EL374" s="36">
        <v>9.6</v>
      </c>
      <c r="EM374" s="36">
        <v>12.1</v>
      </c>
      <c r="EN374" s="36">
        <v>12.8</v>
      </c>
      <c r="EO374" s="36">
        <v>11.1</v>
      </c>
      <c r="FB374" s="35" t="s">
        <v>159</v>
      </c>
      <c r="FC374" s="36">
        <v>11.6</v>
      </c>
      <c r="FD374" s="36">
        <v>10.9</v>
      </c>
      <c r="FE374" s="36">
        <v>10</v>
      </c>
      <c r="FF374" s="36">
        <v>6</v>
      </c>
      <c r="FG374" s="36">
        <v>4.0999999999999996</v>
      </c>
      <c r="FH374" s="36">
        <v>1.5</v>
      </c>
      <c r="FI374" s="36">
        <v>1.4</v>
      </c>
      <c r="FJ374" s="36">
        <v>5.8</v>
      </c>
      <c r="FK374" s="36">
        <v>4.5999999999999996</v>
      </c>
      <c r="FL374" s="36">
        <v>5.5</v>
      </c>
      <c r="FM374" s="36">
        <v>8.4</v>
      </c>
      <c r="FN374" s="36">
        <v>9.9</v>
      </c>
      <c r="FO374" s="36">
        <v>6.6</v>
      </c>
      <c r="GB374" s="35" t="s">
        <v>159</v>
      </c>
      <c r="GC374" s="36">
        <v>15.7</v>
      </c>
      <c r="GD374" s="36">
        <v>14.8</v>
      </c>
      <c r="GE374" s="36">
        <v>13.8</v>
      </c>
      <c r="GF374" s="36">
        <v>11.1</v>
      </c>
      <c r="GG374" s="36">
        <v>9.1</v>
      </c>
      <c r="GH374" s="36">
        <v>6.1</v>
      </c>
      <c r="GI374" s="36">
        <v>6.3</v>
      </c>
      <c r="GJ374" s="36">
        <v>9.8000000000000007</v>
      </c>
      <c r="GK374" s="36">
        <v>9</v>
      </c>
      <c r="GL374" s="36">
        <v>9.8000000000000007</v>
      </c>
      <c r="GM374" s="36">
        <v>12.3</v>
      </c>
      <c r="GN374" s="36">
        <v>13.5</v>
      </c>
      <c r="GO374" s="36">
        <v>10.9</v>
      </c>
    </row>
    <row r="375" spans="1:199">
      <c r="BN375" s="37" t="str">
        <f>BN$185</f>
        <v>CAPE SORELL</v>
      </c>
      <c r="BO375" s="38">
        <f>IF(BO253=0,0,(SUM(BO313:BO372)/(SUM(BO253:BO312)))-1)</f>
        <v>-0.1007716456240052</v>
      </c>
      <c r="BP375" s="39" t="s">
        <v>162</v>
      </c>
      <c r="CN375" s="37" t="str">
        <f>CN$185</f>
        <v>CURRIE, KING ISLAND AIRPORT</v>
      </c>
      <c r="CO375" s="38">
        <f>IF(CO253=0,0,(SUM(CO313:CO372)/(SUM(CO253:CO312)))-1)</f>
        <v>0</v>
      </c>
      <c r="CP375" s="39" t="s">
        <v>162</v>
      </c>
      <c r="CQ375" s="22"/>
      <c r="CR375" s="23"/>
    </row>
    <row r="376" spans="1:199">
      <c r="BN376" s="37" t="str">
        <f>BN$185</f>
        <v>CAPE SORELL</v>
      </c>
      <c r="BO376" s="38">
        <f>IF(BO233=0,0,(SUM(BO303:BO372)/(SUM(BO233:BO302)))-1)</f>
        <v>0</v>
      </c>
      <c r="BP376" s="39" t="s">
        <v>163</v>
      </c>
      <c r="CN376" s="37" t="str">
        <f>CN$185</f>
        <v>CURRIE, KING ISLAND AIRPORT</v>
      </c>
      <c r="CO376" s="38">
        <f>IF(CO233=0,0,(SUM(CO303:CO372)/(SUM(CO233:CO302)))-1)</f>
        <v>0</v>
      </c>
      <c r="CP376" s="39" t="s">
        <v>163</v>
      </c>
      <c r="CQ376" s="22"/>
      <c r="CR376" s="23"/>
    </row>
    <row r="377" spans="1:199">
      <c r="BN377" s="37" t="str">
        <f>BN$185</f>
        <v>CAPE SORELL</v>
      </c>
      <c r="BO377" s="38">
        <f>IF(BO223=0,0,(BO298:BO372)/(BO223:BO297))</f>
        <v>0</v>
      </c>
      <c r="BP377" s="39" t="s">
        <v>164</v>
      </c>
      <c r="CN377" s="37" t="str">
        <f>CN$185</f>
        <v>CURRIE, KING ISLAND AIRPORT</v>
      </c>
      <c r="CO377" s="38">
        <f>IF(CO223=0,0,(CO298:CO372)/(CO223:CO297))</f>
        <v>0</v>
      </c>
      <c r="CP377" s="39" t="s">
        <v>164</v>
      </c>
      <c r="CQ377" s="22"/>
      <c r="CR377" s="23"/>
    </row>
    <row r="378" spans="1:199">
      <c r="BN378" s="37" t="str">
        <f>BN$185</f>
        <v>CAPE SORELL</v>
      </c>
      <c r="BO378" s="38">
        <f>IF(BO213=0,0,(BO293:BO372)/(BO213:BO292))</f>
        <v>0</v>
      </c>
      <c r="BP378" s="39" t="s">
        <v>165</v>
      </c>
      <c r="CN378" s="37" t="str">
        <f>CN$185</f>
        <v>CURRIE, KING ISLAND AIRPORT</v>
      </c>
      <c r="CO378" s="38">
        <f>IF(CO213=0,0,(CO293:CO372)/(CO213:CO292))</f>
        <v>0</v>
      </c>
      <c r="CP378" s="39" t="s">
        <v>165</v>
      </c>
      <c r="CQ378" s="22"/>
      <c r="CR378" s="23"/>
    </row>
    <row r="379" spans="1:199">
      <c r="CQ379" s="22"/>
      <c r="CR379" s="23"/>
    </row>
    <row r="380" spans="1:199">
      <c r="AN380" s="37" t="str">
        <f>AN$185</f>
        <v>CAPE BRUNY LIGHTHOUSE</v>
      </c>
      <c r="AO380" s="38">
        <f>IF(AO253=0,0,(SUM(AO313:AO372)/(SUM(AO253:AO312)))-1)</f>
        <v>0</v>
      </c>
      <c r="AP380" s="39" t="s">
        <v>162</v>
      </c>
      <c r="BN380" s="2" t="str">
        <f>BB$48</f>
        <v>CAPE SORELL</v>
      </c>
      <c r="BO380" s="38">
        <f>SUM(BO311:BO372 )/SUM(BO250:BO311)</f>
        <v>0.90909360808679651</v>
      </c>
      <c r="BP380" s="47">
        <f>BO393</f>
        <v>311</v>
      </c>
      <c r="BQ380" s="47">
        <f>BO396</f>
        <v>372</v>
      </c>
      <c r="BR380" s="47">
        <f>BO390</f>
        <v>250</v>
      </c>
      <c r="BS380" s="47">
        <f>BO393</f>
        <v>311</v>
      </c>
      <c r="CN380" s="2" t="str">
        <f>CB$61</f>
        <v>CURRIE, KING ISLAND AIRPORT</v>
      </c>
      <c r="CO380" s="38">
        <f>SUM(CO318:CO372 )/SUM(CO264:CO318)</f>
        <v>1.0449371355033759</v>
      </c>
      <c r="CP380" s="47">
        <f>CO393</f>
        <v>318</v>
      </c>
      <c r="CQ380" s="47">
        <f>CO396</f>
        <v>372</v>
      </c>
      <c r="CR380" s="47">
        <f>CO390</f>
        <v>264</v>
      </c>
      <c r="CS380" s="47">
        <f>CO393</f>
        <v>318</v>
      </c>
    </row>
    <row r="381" spans="1:199">
      <c r="AN381" s="37" t="str">
        <f>AN$185</f>
        <v>CAPE BRUNY LIGHTHOUSE</v>
      </c>
      <c r="AO381" s="38">
        <f>IF(AO233=0,0,(SUM(AO303:AO372)/(SUM(AO233:AO302)))-1)</f>
        <v>0</v>
      </c>
      <c r="AP381" s="39" t="s">
        <v>163</v>
      </c>
      <c r="BO381" s="38"/>
      <c r="BP381" s="48"/>
      <c r="BQ381" s="4"/>
      <c r="BR381" s="4"/>
      <c r="BS381" s="4"/>
      <c r="CO381" s="38"/>
      <c r="CP381" s="48"/>
      <c r="CQ381" s="4"/>
      <c r="CR381" s="4"/>
      <c r="CS381" s="4"/>
    </row>
    <row r="382" spans="1:199" ht="16.5">
      <c r="AN382" s="37" t="str">
        <f>AN$185</f>
        <v>CAPE BRUNY LIGHTHOUSE</v>
      </c>
      <c r="AO382" s="38">
        <f>IF(AO223=0,0,(AO298:AO372)/(AO223:AO297))</f>
        <v>0</v>
      </c>
      <c r="AP382" s="39" t="s">
        <v>164</v>
      </c>
      <c r="BO382" s="38">
        <f>SUM(BO342:BO372)/SUM(BO250:BO281)</f>
        <v>0.90535240164132258</v>
      </c>
      <c r="BP382" s="47">
        <f>BO394</f>
        <v>341.5</v>
      </c>
      <c r="BQ382" s="47">
        <f>BO396</f>
        <v>372</v>
      </c>
      <c r="BR382" s="47">
        <f>BO390</f>
        <v>250</v>
      </c>
      <c r="BS382" s="47">
        <f>BO392</f>
        <v>280.5</v>
      </c>
      <c r="CO382" s="38">
        <f>SUM(CO345:CO372)/SUM(CO264:CO291)</f>
        <v>1.0074102925168031</v>
      </c>
      <c r="CP382" s="47">
        <f>CO394</f>
        <v>345</v>
      </c>
      <c r="CQ382" s="47">
        <f>CO396</f>
        <v>372</v>
      </c>
      <c r="CR382" s="47">
        <f>CO390</f>
        <v>264</v>
      </c>
      <c r="CS382" s="47">
        <f>CO392</f>
        <v>291</v>
      </c>
      <c r="DN382" s="37" t="str">
        <f>DN$185</f>
        <v>HOBART, ELLERSLIE ROAD</v>
      </c>
      <c r="DO382" s="38">
        <f>IF(DO273=0,0,(SUM(DO323:DO372)/(SUM(DO273:DO322))))-1</f>
        <v>9.7624464530939425E-2</v>
      </c>
      <c r="DP382" s="39" t="s">
        <v>161</v>
      </c>
      <c r="EN382" s="37" t="str">
        <f>EN$185</f>
        <v>LARAPUNA (EDDYSTONE POINT)</v>
      </c>
      <c r="EO382" s="38">
        <f>IF(EO273=0,0,(SUM(EO323:EO372)/(SUM(EO273:EO322))))-1</f>
        <v>8.0490169399278333E-2</v>
      </c>
      <c r="EP382" s="39" t="s">
        <v>161</v>
      </c>
      <c r="EQ382" s="22"/>
      <c r="ER382" s="23"/>
      <c r="FN382" s="37" t="str">
        <f>FN$185</f>
        <v>LAUNCESTON CITY</v>
      </c>
      <c r="FO382" s="38">
        <f>IF(FO273=0,0,(SUM(FO323:FO372)/(SUM(FO273:FO322))))-1</f>
        <v>-4.9221757817287215E-2</v>
      </c>
      <c r="FP382" s="39" t="s">
        <v>161</v>
      </c>
      <c r="GN382" s="37" t="str">
        <f>GN$185</f>
        <v xml:space="preserve">LOW HEAD (COMPARISON) </v>
      </c>
      <c r="GO382" s="38">
        <f>IF(GO273=0,0,(SUM(GO323:GO372)/(SUM(GO273:GO322))))-1</f>
        <v>7.2439780250739494E-2</v>
      </c>
      <c r="GP382" s="39" t="s">
        <v>161</v>
      </c>
      <c r="GQ382" s="45">
        <f>AVERAGE(AO374:GO374)</f>
        <v>9.7974683544303787</v>
      </c>
    </row>
    <row r="383" spans="1:199" ht="16.5">
      <c r="AN383" s="37" t="str">
        <f>AN$185</f>
        <v>CAPE BRUNY LIGHTHOUSE</v>
      </c>
      <c r="AO383" s="38">
        <f>IF(AO213=0,0,(AO293:AO372)/(AO213:AO292))</f>
        <v>0</v>
      </c>
      <c r="AP383" s="39" t="s">
        <v>165</v>
      </c>
      <c r="BO383" s="50"/>
      <c r="BP383" s="48"/>
      <c r="BQ383" s="49"/>
      <c r="BR383" s="48"/>
      <c r="BS383" s="49"/>
      <c r="CO383" s="50"/>
      <c r="CP383" s="48"/>
      <c r="CQ383" s="49"/>
      <c r="CR383" s="48"/>
      <c r="CS383" s="49"/>
      <c r="DN383" s="37" t="str">
        <f>DN$185</f>
        <v>HOBART, ELLERSLIE ROAD</v>
      </c>
      <c r="DO383" s="38">
        <f>IF(DO253=0,0,(SUM(DO313:DO372)/(SUM(DO253:DO312)))-1)</f>
        <v>8.8555135033308918E-2</v>
      </c>
      <c r="DP383" s="39" t="s">
        <v>162</v>
      </c>
      <c r="EN383" s="37" t="str">
        <f>EN$185</f>
        <v>LARAPUNA (EDDYSTONE POINT)</v>
      </c>
      <c r="EO383" s="38">
        <f>IF(EO253=0,0,(SUM(EO313:EO372)/(SUM(EO253:EO312)))-1)</f>
        <v>0</v>
      </c>
      <c r="EP383" s="39" t="s">
        <v>162</v>
      </c>
      <c r="EQ383" s="22"/>
      <c r="ER383" s="23"/>
      <c r="FN383" s="37" t="str">
        <f>FN$185</f>
        <v>LAUNCESTON CITY</v>
      </c>
      <c r="FO383" s="38">
        <f>IF(FO253=0,0,(SUM(FO313:FO372)/(SUM(FO253:FO312)))-1)</f>
        <v>-7.8005637485191404E-2</v>
      </c>
      <c r="FP383" s="39" t="s">
        <v>162</v>
      </c>
      <c r="GN383" s="37" t="str">
        <f>GN$185</f>
        <v xml:space="preserve">LOW HEAD (COMPARISON) </v>
      </c>
      <c r="GO383" s="38">
        <f>IF(GO253=0,0,(SUM(GO313:GO372)/(SUM(GO253:GO312)))-1)</f>
        <v>6.9532069561619503E-2</v>
      </c>
      <c r="GP383" s="39" t="s">
        <v>162</v>
      </c>
      <c r="GQ383" s="45">
        <f>AVERAGE(AO375:GO375)</f>
        <v>-5.0385822812002601E-2</v>
      </c>
    </row>
    <row r="384" spans="1:199" ht="16.5">
      <c r="AO384" s="21"/>
      <c r="BO384" s="38">
        <f>SUM(BO360:BO372)/SUM(BO250:BO262)</f>
        <v>1.1131054131054132</v>
      </c>
      <c r="BP384" s="47">
        <f>BO395</f>
        <v>359.8</v>
      </c>
      <c r="BQ384" s="47">
        <f>BO396</f>
        <v>372</v>
      </c>
      <c r="BR384" s="47">
        <f>BO390</f>
        <v>250</v>
      </c>
      <c r="BS384" s="47">
        <f>BO391</f>
        <v>262.2</v>
      </c>
      <c r="CO384" s="38">
        <f>SUM(CO361:CO372)/SUM(CO264:CO275)</f>
        <v>1.0223040578098943</v>
      </c>
      <c r="CP384" s="47">
        <f>CO395</f>
        <v>361.2</v>
      </c>
      <c r="CQ384" s="47">
        <f>CO396</f>
        <v>372</v>
      </c>
      <c r="CR384" s="47">
        <f>CO390</f>
        <v>264</v>
      </c>
      <c r="CS384" s="47">
        <f>CO391</f>
        <v>274.8</v>
      </c>
      <c r="DN384" s="37" t="str">
        <f>DN$185</f>
        <v>HOBART, ELLERSLIE ROAD</v>
      </c>
      <c r="DO384" s="38">
        <f>IF(DO233=0,0,(SUM(DO303:DO372)/(SUM(DO233:DO302)))-1)</f>
        <v>7.8207996385148748E-2</v>
      </c>
      <c r="DP384" s="39" t="s">
        <v>163</v>
      </c>
      <c r="EN384" s="37" t="str">
        <f>EN$185</f>
        <v>LARAPUNA (EDDYSTONE POINT)</v>
      </c>
      <c r="EO384" s="38">
        <f>IF(EO233=0,0,(SUM(EO303:EO372)/(SUM(EO233:EO302)))-1)</f>
        <v>0</v>
      </c>
      <c r="EP384" s="39" t="s">
        <v>163</v>
      </c>
      <c r="EQ384" s="22"/>
      <c r="ER384" s="23"/>
      <c r="FN384" s="37" t="str">
        <f>FN$185</f>
        <v>LAUNCESTON CITY</v>
      </c>
      <c r="FO384" s="38">
        <f>IF(FO233=0,0,(SUM(FO303:FO372)/(SUM(FO233:FO302)))-1)</f>
        <v>0</v>
      </c>
      <c r="FP384" s="39" t="s">
        <v>163</v>
      </c>
      <c r="GN384" s="37" t="str">
        <f>GN$185</f>
        <v xml:space="preserve">LOW HEAD (COMPARISON) </v>
      </c>
      <c r="GO384" s="38">
        <f>IF(GO233=0,0,(SUM(GO303:GO372)/(SUM(GO233:GO302)))-1)</f>
        <v>0</v>
      </c>
      <c r="GP384" s="39" t="s">
        <v>163</v>
      </c>
      <c r="GQ384" s="45">
        <f>AVERAGE(AO376:GO376)</f>
        <v>0</v>
      </c>
    </row>
    <row r="385" spans="28:201" ht="16.5">
      <c r="AN385" s="2" t="str">
        <f>AB$271</f>
        <v>CAPE BRUNY LIGHTHOUSE</v>
      </c>
      <c r="AO385" s="38">
        <f>SUM(AO323:AO372 )/SUM(AO273:AO323)</f>
        <v>1.0621425799354038</v>
      </c>
      <c r="AP385" s="47">
        <f>AO398</f>
        <v>322.5</v>
      </c>
      <c r="AQ385" s="47">
        <f>AO401</f>
        <v>372</v>
      </c>
      <c r="AR385" s="47">
        <f>AO395</f>
        <v>273</v>
      </c>
      <c r="AS385" s="47">
        <f>AO398</f>
        <v>322.5</v>
      </c>
      <c r="BO385" s="50"/>
      <c r="BP385" s="48"/>
      <c r="BQ385" s="49"/>
      <c r="BR385" s="48"/>
      <c r="BS385" s="49"/>
      <c r="CO385" s="50"/>
      <c r="CP385" s="48"/>
      <c r="CQ385" s="49"/>
      <c r="CR385" s="48"/>
      <c r="CS385" s="49"/>
      <c r="DN385" s="37" t="str">
        <f>DN$185</f>
        <v>HOBART, ELLERSLIE ROAD</v>
      </c>
      <c r="DO385" s="38">
        <f>IF(DO223=0,0,(DO298:DO372)/(DO223:DO297))</f>
        <v>0</v>
      </c>
      <c r="DP385" s="39" t="s">
        <v>164</v>
      </c>
      <c r="EN385" s="37" t="str">
        <f>EN$185</f>
        <v>LARAPUNA (EDDYSTONE POINT)</v>
      </c>
      <c r="EO385" s="38">
        <f>IF(EO223=0,0,(EO298:EO372)/(EO223:EO297))</f>
        <v>0</v>
      </c>
      <c r="EP385" s="39" t="s">
        <v>164</v>
      </c>
      <c r="EQ385" s="22"/>
      <c r="ER385" s="23"/>
      <c r="FN385" s="37" t="str">
        <f>FN$185</f>
        <v>LAUNCESTON CITY</v>
      </c>
      <c r="FO385" s="38">
        <f>IF(FO223=0,0,(FO298:FO372)/(FO223:FO297))</f>
        <v>0</v>
      </c>
      <c r="FP385" s="39" t="s">
        <v>164</v>
      </c>
      <c r="GN385" s="37" t="str">
        <f>GN$185</f>
        <v xml:space="preserve">LOW HEAD (COMPARISON) </v>
      </c>
      <c r="GO385" s="38">
        <f>IF(GO223=0,0,(GO298:GO372)/(GO223:GO297))</f>
        <v>0</v>
      </c>
      <c r="GP385" s="39" t="s">
        <v>164</v>
      </c>
      <c r="GQ385" s="45">
        <f>AVERAGE(AO377:GO377)</f>
        <v>0</v>
      </c>
    </row>
    <row r="386" spans="28:201" ht="16.5">
      <c r="AO386" s="38"/>
      <c r="AP386" s="48"/>
      <c r="AQ386" s="4"/>
      <c r="AR386" s="4"/>
      <c r="AS386" s="4"/>
      <c r="BO386" s="51"/>
      <c r="BP386" s="52"/>
      <c r="BQ386" s="52"/>
      <c r="BR386" s="52"/>
      <c r="BS386" s="4"/>
      <c r="CO386" s="51"/>
      <c r="CP386" s="52"/>
      <c r="CQ386" s="52"/>
      <c r="CR386" s="52"/>
      <c r="CS386" s="4"/>
      <c r="DN386" s="37" t="str">
        <f>DN$185</f>
        <v>HOBART, ELLERSLIE ROAD</v>
      </c>
      <c r="DO386" s="38">
        <f>IF(DO213=0,0,(DO293:DO372)/(DO213:DO292))</f>
        <v>0</v>
      </c>
      <c r="DP386" s="39" t="s">
        <v>165</v>
      </c>
      <c r="EN386" s="37" t="str">
        <f>EN$185</f>
        <v>LARAPUNA (EDDYSTONE POINT)</v>
      </c>
      <c r="EO386" s="38">
        <f>IF(EO213=0,0,(EO293:EO372)/(EO213:EO292))</f>
        <v>0</v>
      </c>
      <c r="EP386" s="39" t="s">
        <v>165</v>
      </c>
      <c r="EQ386" s="22"/>
      <c r="ER386" s="23"/>
      <c r="FN386" s="37" t="str">
        <f>FN$185</f>
        <v>LAUNCESTON CITY</v>
      </c>
      <c r="FO386" s="38">
        <f>IF(FO213=0,0,(FO293:FO372)/(FO213:FO292))</f>
        <v>0</v>
      </c>
      <c r="FP386" s="39" t="s">
        <v>165</v>
      </c>
      <c r="GN386" s="37" t="str">
        <f>GN$185</f>
        <v xml:space="preserve">LOW HEAD (COMPARISON) </v>
      </c>
      <c r="GO386" s="38">
        <f>IF(GO213=0,0,(GO293:GO372)/(GO213:GO292))</f>
        <v>0</v>
      </c>
      <c r="GP386" s="39" t="s">
        <v>165</v>
      </c>
      <c r="GQ386" s="45">
        <f>AVERAGE(AO378:GO378)</f>
        <v>0</v>
      </c>
    </row>
    <row r="387" spans="28:201">
      <c r="AB387" s="2"/>
      <c r="AD387" s="2"/>
      <c r="AO387" s="38">
        <f>SUM(AO347:AO372)/SUM(AO273:AO298)</f>
        <v>1.0996805273193337</v>
      </c>
      <c r="AP387" s="47">
        <f>AO399</f>
        <v>347.25</v>
      </c>
      <c r="AQ387" s="47">
        <f>AO401</f>
        <v>372</v>
      </c>
      <c r="AR387" s="47">
        <f>AO395</f>
        <v>273</v>
      </c>
      <c r="AS387" s="47">
        <f>AO397</f>
        <v>297.75</v>
      </c>
      <c r="BO387" s="53">
        <v>372</v>
      </c>
      <c r="BP387" s="53"/>
      <c r="BQ387" s="53"/>
      <c r="BR387" s="53"/>
      <c r="BS387" s="4"/>
      <c r="CO387" s="53">
        <v>372</v>
      </c>
      <c r="CP387" s="53"/>
      <c r="CQ387" s="53"/>
      <c r="CR387" s="53"/>
      <c r="CS387" s="4"/>
      <c r="EQ387" s="22"/>
      <c r="ER387" s="23"/>
    </row>
    <row r="388" spans="28:201" ht="15">
      <c r="AO388" s="50"/>
      <c r="AP388" s="48"/>
      <c r="AQ388" s="49"/>
      <c r="AR388" s="48"/>
      <c r="AS388" s="49"/>
      <c r="BO388" s="54">
        <v>250</v>
      </c>
      <c r="BP388" s="53"/>
      <c r="BQ388" s="53"/>
      <c r="BR388" s="53">
        <f>BO387-BO388</f>
        <v>122</v>
      </c>
      <c r="BS388" s="4"/>
      <c r="CO388" s="54">
        <v>264</v>
      </c>
      <c r="CP388" s="53"/>
      <c r="CQ388" s="53"/>
      <c r="CR388" s="53">
        <f>CO387-CO388</f>
        <v>108</v>
      </c>
      <c r="CS388" s="4"/>
      <c r="DN388" s="2" t="str">
        <f>DB$31</f>
        <v>HOBART, ELLERSLIE ROAD</v>
      </c>
      <c r="DO388" s="38">
        <f>SUM(DO302:DO372 )/SUM(DO232:DO302)</f>
        <v>1.0762847667691413</v>
      </c>
      <c r="DP388" s="63">
        <f>DO401</f>
        <v>302</v>
      </c>
      <c r="DQ388" s="63">
        <f>DO404</f>
        <v>372</v>
      </c>
      <c r="DR388" s="63">
        <f>DO398</f>
        <v>232</v>
      </c>
      <c r="DS388" s="63">
        <f>DO401</f>
        <v>302</v>
      </c>
      <c r="EN388" s="2" t="str">
        <f>EB$58</f>
        <v>LARAPUNA (EDDYSTONE POINT)</v>
      </c>
      <c r="EO388" s="38">
        <f>SUM(EO316:EO372 )/SUM(EO260:EO316)</f>
        <v>1.0779041065150718</v>
      </c>
      <c r="EP388" s="47">
        <f>EO401</f>
        <v>315.5</v>
      </c>
      <c r="EQ388" s="47">
        <f>EO404</f>
        <v>372</v>
      </c>
      <c r="ER388" s="47">
        <f>EO398</f>
        <v>259</v>
      </c>
      <c r="ES388" s="47">
        <f>EO401</f>
        <v>315.5</v>
      </c>
      <c r="FN388" s="2" t="str">
        <f>FB$33</f>
        <v>LAUNCESTON CITY</v>
      </c>
      <c r="FO388" s="38">
        <f>SUM(FO304:FO372 )/SUM(FO235:FO304)</f>
        <v>0.90162547445889973</v>
      </c>
      <c r="FP388" s="47">
        <f>FO401</f>
        <v>303</v>
      </c>
      <c r="FQ388" s="47">
        <f>FO404</f>
        <v>372</v>
      </c>
      <c r="FR388" s="47">
        <f>FO398</f>
        <v>234</v>
      </c>
      <c r="FS388" s="47">
        <f>FO401</f>
        <v>303</v>
      </c>
      <c r="GN388" s="2" t="str">
        <f>GB$43</f>
        <v xml:space="preserve">LOW HEAD (COMPARISON) </v>
      </c>
      <c r="GO388" s="38">
        <f>SUM(GO309:GO372 )/SUM(GO245:GO309)</f>
        <v>1.065566070318436</v>
      </c>
      <c r="GP388" s="47">
        <f>GO401</f>
        <v>308</v>
      </c>
      <c r="GQ388" s="47">
        <f>GO404</f>
        <v>372</v>
      </c>
      <c r="GR388" s="47">
        <f>GO398</f>
        <v>244</v>
      </c>
      <c r="GS388" s="47">
        <f>GO401</f>
        <v>308</v>
      </c>
    </row>
    <row r="389" spans="28:201">
      <c r="AB389" s="26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O389" s="38">
        <f>SUM(AO362:AO372)/SUM(AO273:AO283)</f>
        <v>1.1249320693194853</v>
      </c>
      <c r="AP389" s="47">
        <f>AO400</f>
        <v>362.1</v>
      </c>
      <c r="AQ389" s="47">
        <f>AO401</f>
        <v>372</v>
      </c>
      <c r="AR389" s="47">
        <f>AO395</f>
        <v>273</v>
      </c>
      <c r="AS389" s="47">
        <f>AO396</f>
        <v>282.89999999999998</v>
      </c>
      <c r="BO389" s="55"/>
      <c r="BP389" s="48"/>
      <c r="BQ389" s="4"/>
      <c r="BR389" s="4"/>
      <c r="BS389" s="4"/>
      <c r="CO389" s="55"/>
      <c r="CP389" s="48"/>
      <c r="CQ389" s="4"/>
      <c r="CR389" s="4"/>
      <c r="CS389" s="4"/>
      <c r="DO389" s="38"/>
      <c r="DP389" s="64"/>
      <c r="DQ389" s="16"/>
      <c r="DR389" s="16"/>
      <c r="DS389" s="16"/>
      <c r="EO389" s="38"/>
      <c r="EP389" s="48"/>
      <c r="EQ389" s="4"/>
      <c r="ER389" s="4"/>
      <c r="ES389" s="4"/>
      <c r="FO389" s="38"/>
      <c r="FP389" s="48"/>
      <c r="FQ389" s="4"/>
      <c r="FR389" s="4"/>
      <c r="FS389" s="4"/>
      <c r="GO389" s="38"/>
      <c r="GP389" s="48"/>
      <c r="GQ389" s="4"/>
      <c r="GR389" s="4"/>
      <c r="GS389" s="4"/>
    </row>
    <row r="390" spans="28:201">
      <c r="AB390" s="26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O390" s="50"/>
      <c r="AP390" s="48"/>
      <c r="AQ390" s="49"/>
      <c r="AR390" s="48"/>
      <c r="AS390" s="49"/>
      <c r="BO390" s="56">
        <f>BO388</f>
        <v>250</v>
      </c>
      <c r="BP390" s="57" t="s">
        <v>166</v>
      </c>
      <c r="BQ390" s="4"/>
      <c r="BR390" s="4"/>
      <c r="BS390" s="4"/>
      <c r="CO390" s="56">
        <f>CO388</f>
        <v>264</v>
      </c>
      <c r="CP390" s="57" t="s">
        <v>166</v>
      </c>
      <c r="CQ390" s="4"/>
      <c r="CR390" s="4"/>
      <c r="CS390" s="4"/>
      <c r="DO390" s="38">
        <f>SUM(DO337:DO372)/SUM(DO233:DO267)</f>
        <v>1.1524418368207263</v>
      </c>
      <c r="DP390" s="63">
        <f>DO402</f>
        <v>337</v>
      </c>
      <c r="DQ390" s="63">
        <f>DO404</f>
        <v>372</v>
      </c>
      <c r="DR390" s="63">
        <f>DO398</f>
        <v>232</v>
      </c>
      <c r="DS390" s="63">
        <f>DO400</f>
        <v>267</v>
      </c>
      <c r="EO390" s="38">
        <f>SUM(EO344:EO372)/SUM(EO260:EO288)</f>
        <v>1.0733577810762829</v>
      </c>
      <c r="EP390" s="47">
        <f>EO402</f>
        <v>343.75</v>
      </c>
      <c r="EQ390" s="47">
        <f>EO404</f>
        <v>372</v>
      </c>
      <c r="ER390" s="47">
        <f>EO398</f>
        <v>259</v>
      </c>
      <c r="ES390" s="47">
        <f>EO400</f>
        <v>287.25</v>
      </c>
      <c r="FO390" s="38">
        <f>SUM(FO338:FO372)/SUM(FO235:FO269)</f>
        <v>0.91673442554884665</v>
      </c>
      <c r="FP390" s="47">
        <f>FO402</f>
        <v>337.5</v>
      </c>
      <c r="FQ390" s="47">
        <f>FO404</f>
        <v>372</v>
      </c>
      <c r="FR390" s="47">
        <f>FO398</f>
        <v>234</v>
      </c>
      <c r="FS390" s="47">
        <f>FO400</f>
        <v>268.5</v>
      </c>
      <c r="GO390" s="38">
        <f>SUM(GO340:GO372)/SUM(GO245:GO277)</f>
        <v>1.1333425376225323</v>
      </c>
      <c r="GP390" s="47">
        <f>GO402</f>
        <v>340</v>
      </c>
      <c r="GQ390" s="47">
        <f>GO404</f>
        <v>372</v>
      </c>
      <c r="GR390" s="47">
        <f>GO398</f>
        <v>244</v>
      </c>
      <c r="GS390" s="47">
        <f>GO400</f>
        <v>276</v>
      </c>
    </row>
    <row r="391" spans="28:201">
      <c r="AB391" s="26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O391" s="51"/>
      <c r="AP391" s="52"/>
      <c r="AQ391" s="52"/>
      <c r="AR391" s="52"/>
      <c r="AS391" s="4"/>
      <c r="BO391" s="58">
        <f>BO390+(BO387-BO388)/10</f>
        <v>262.2</v>
      </c>
      <c r="BP391" s="57" t="s">
        <v>167</v>
      </c>
      <c r="BQ391" s="4"/>
      <c r="BR391" s="4"/>
      <c r="BS391" s="4"/>
      <c r="CO391" s="58">
        <f>CO390+(CO387-CO388)/10</f>
        <v>274.8</v>
      </c>
      <c r="CP391" s="57" t="s">
        <v>167</v>
      </c>
      <c r="CQ391" s="4"/>
      <c r="CR391" s="4"/>
      <c r="CS391" s="4"/>
      <c r="DO391" s="50"/>
      <c r="DP391" s="64"/>
      <c r="DQ391" s="64"/>
      <c r="DR391" s="64"/>
      <c r="DS391" s="64"/>
      <c r="EO391" s="50"/>
      <c r="EP391" s="48"/>
      <c r="EQ391" s="49"/>
      <c r="ER391" s="48"/>
      <c r="ES391" s="49"/>
      <c r="FO391" s="50"/>
      <c r="FP391" s="48"/>
      <c r="FQ391" s="49"/>
      <c r="FR391" s="48"/>
      <c r="FS391" s="49"/>
      <c r="GO391" s="50"/>
      <c r="GP391" s="48"/>
      <c r="GQ391" s="49"/>
      <c r="GR391" s="48"/>
      <c r="GS391" s="49"/>
    </row>
    <row r="392" spans="28:201">
      <c r="AB392" s="26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O392" s="53">
        <v>372</v>
      </c>
      <c r="AP392" s="53"/>
      <c r="AQ392" s="53"/>
      <c r="AR392" s="53"/>
      <c r="AS392" s="4"/>
      <c r="BO392" s="59">
        <f>BO390+(BO387-BO388)/4</f>
        <v>280.5</v>
      </c>
      <c r="BP392" s="57" t="s">
        <v>168</v>
      </c>
      <c r="BQ392" s="4"/>
      <c r="BR392" s="4"/>
      <c r="BS392" s="4"/>
      <c r="CO392" s="59">
        <f>CO390+(CO387-CO388)/4</f>
        <v>291</v>
      </c>
      <c r="CP392" s="57" t="s">
        <v>168</v>
      </c>
      <c r="CQ392" s="4"/>
      <c r="CR392" s="4"/>
      <c r="CS392" s="4"/>
      <c r="DO392" s="38">
        <f>SUM(DO358:DO372)/SUM(DO232:DO246)</f>
        <v>1.1455087605751004</v>
      </c>
      <c r="DP392" s="63">
        <f>DO403</f>
        <v>358</v>
      </c>
      <c r="DQ392" s="63">
        <f>DO404</f>
        <v>372</v>
      </c>
      <c r="DR392" s="63">
        <f>DO398</f>
        <v>232</v>
      </c>
      <c r="DS392" s="63">
        <f>DO399</f>
        <v>246</v>
      </c>
      <c r="EO392" s="38">
        <f>SUM(EO361:EO372)/SUM(EO260:EO271)</f>
        <v>1.0964807109105013</v>
      </c>
      <c r="EP392" s="47">
        <f>EO403</f>
        <v>360.7</v>
      </c>
      <c r="EQ392" s="47">
        <f>EO404</f>
        <v>372</v>
      </c>
      <c r="ER392" s="47">
        <f>EO398</f>
        <v>259</v>
      </c>
      <c r="ES392" s="47">
        <f>EO399</f>
        <v>270.3</v>
      </c>
      <c r="FO392" s="38">
        <f>SUM(FO358:FO372)/SUM(FO235:FO249)</f>
        <v>0.9368607663984726</v>
      </c>
      <c r="FP392" s="47">
        <f>FO403</f>
        <v>358.2</v>
      </c>
      <c r="FQ392" s="47">
        <f>FO404</f>
        <v>372</v>
      </c>
      <c r="FR392" s="47">
        <f>FO398</f>
        <v>234</v>
      </c>
      <c r="FS392" s="47">
        <f>FO399</f>
        <v>247.8</v>
      </c>
      <c r="GO392" s="38">
        <f>SUM(GO359:GO372)/SUM(GO245:GO258)</f>
        <v>1.2421081715825102</v>
      </c>
      <c r="GP392" s="47">
        <f>GO403</f>
        <v>359.2</v>
      </c>
      <c r="GQ392" s="47">
        <f>GO404</f>
        <v>372</v>
      </c>
      <c r="GR392" s="47">
        <f>GO398</f>
        <v>244</v>
      </c>
      <c r="GS392" s="47">
        <f>GO399</f>
        <v>256.8</v>
      </c>
    </row>
    <row r="393" spans="28:201" ht="15">
      <c r="AB393" s="26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O393" s="54">
        <v>273</v>
      </c>
      <c r="AP393" s="53"/>
      <c r="AQ393" s="53"/>
      <c r="AR393" s="53">
        <f>AO392-AO393</f>
        <v>99</v>
      </c>
      <c r="AS393" s="4"/>
      <c r="BO393" s="56">
        <f>(BO387+BO388)/2</f>
        <v>311</v>
      </c>
      <c r="BP393" s="57" t="s">
        <v>169</v>
      </c>
      <c r="BQ393" s="4"/>
      <c r="BR393" s="4"/>
      <c r="BS393" s="4"/>
      <c r="CO393" s="56">
        <f>(CO387+CO388)/2</f>
        <v>318</v>
      </c>
      <c r="CP393" s="57" t="s">
        <v>169</v>
      </c>
      <c r="CQ393" s="4"/>
      <c r="CR393" s="4"/>
      <c r="CS393" s="4"/>
      <c r="DO393" s="50"/>
      <c r="DP393" s="48"/>
      <c r="DQ393" s="49"/>
      <c r="DR393" s="48"/>
      <c r="DS393" s="49"/>
      <c r="EO393" s="50"/>
      <c r="EP393" s="48"/>
      <c r="EQ393" s="49"/>
      <c r="ER393" s="48"/>
      <c r="ES393" s="49"/>
      <c r="FO393" s="50"/>
      <c r="FP393" s="48"/>
      <c r="FQ393" s="49"/>
      <c r="FR393" s="48"/>
      <c r="FS393" s="49"/>
      <c r="GO393" s="50"/>
      <c r="GP393" s="48"/>
      <c r="GQ393" s="49"/>
      <c r="GR393" s="48"/>
      <c r="GS393" s="49"/>
    </row>
    <row r="394" spans="28:201">
      <c r="AB394" s="26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O394" s="55"/>
      <c r="AP394" s="48"/>
      <c r="AQ394" s="4"/>
      <c r="AR394" s="4"/>
      <c r="AS394" s="4"/>
      <c r="BO394" s="59">
        <f>BO388+(BO387-BO388)*0.75</f>
        <v>341.5</v>
      </c>
      <c r="BP394" s="57" t="s">
        <v>170</v>
      </c>
      <c r="BQ394" s="4"/>
      <c r="BR394" s="4"/>
      <c r="BS394" s="4"/>
      <c r="CO394" s="59">
        <f>CO388+(CO387-CO388)*0.75</f>
        <v>345</v>
      </c>
      <c r="CP394" s="57" t="s">
        <v>170</v>
      </c>
      <c r="CQ394" s="4"/>
      <c r="CR394" s="4"/>
      <c r="CS394" s="4"/>
      <c r="DO394" s="51"/>
      <c r="DP394" s="52"/>
      <c r="DQ394" s="52"/>
      <c r="DR394" s="52"/>
      <c r="DS394" s="4"/>
      <c r="EO394" s="51"/>
      <c r="EP394" s="52"/>
      <c r="EQ394" s="52"/>
      <c r="ER394" s="52"/>
      <c r="ES394" s="4"/>
      <c r="FO394" s="51"/>
      <c r="FP394" s="52"/>
      <c r="FQ394" s="52"/>
      <c r="FR394" s="52"/>
      <c r="FS394" s="4"/>
      <c r="GO394" s="51"/>
      <c r="GP394" s="52"/>
      <c r="GQ394" s="52"/>
      <c r="GR394" s="52"/>
      <c r="GS394" s="4"/>
    </row>
    <row r="395" spans="28:201">
      <c r="AB395" s="26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O395" s="56">
        <f>AO393</f>
        <v>273</v>
      </c>
      <c r="AP395" s="57" t="s">
        <v>166</v>
      </c>
      <c r="AQ395" s="4"/>
      <c r="AR395" s="4"/>
      <c r="AS395" s="4"/>
      <c r="BO395" s="58">
        <f>BO388+(BO387-BO388)*0.9</f>
        <v>359.8</v>
      </c>
      <c r="BP395" s="57" t="s">
        <v>171</v>
      </c>
      <c r="BQ395" s="4"/>
      <c r="BR395" s="4"/>
      <c r="BS395" s="4"/>
      <c r="CO395" s="58">
        <f>CO388+(CO387-CO388)*0.9</f>
        <v>361.2</v>
      </c>
      <c r="CP395" s="57" t="s">
        <v>171</v>
      </c>
      <c r="CQ395" s="4"/>
      <c r="CR395" s="4"/>
      <c r="CS395" s="4"/>
      <c r="DO395" s="53">
        <v>372</v>
      </c>
      <c r="DP395" s="53"/>
      <c r="DQ395" s="53"/>
      <c r="DR395" s="53"/>
      <c r="DS395" s="4"/>
      <c r="EO395" s="53">
        <v>372</v>
      </c>
      <c r="EP395" s="53"/>
      <c r="EQ395" s="53"/>
      <c r="ER395" s="53"/>
      <c r="ES395" s="4"/>
      <c r="FO395" s="53">
        <v>372</v>
      </c>
      <c r="FP395" s="53"/>
      <c r="FQ395" s="53"/>
      <c r="FR395" s="53"/>
      <c r="FS395" s="4"/>
      <c r="GO395" s="53">
        <v>372</v>
      </c>
      <c r="GP395" s="53"/>
      <c r="GQ395" s="53"/>
      <c r="GR395" s="53"/>
      <c r="GS395" s="4"/>
    </row>
    <row r="396" spans="28:201" ht="15">
      <c r="AB396" s="26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O396" s="58">
        <f>AO395+(AO392-AO393)/10</f>
        <v>282.89999999999998</v>
      </c>
      <c r="AP396" s="57" t="s">
        <v>167</v>
      </c>
      <c r="AQ396" s="4"/>
      <c r="AR396" s="4"/>
      <c r="AS396" s="4"/>
      <c r="BO396" s="56">
        <f>BO387</f>
        <v>372</v>
      </c>
      <c r="BP396" s="57" t="s">
        <v>172</v>
      </c>
      <c r="BQ396" s="4"/>
      <c r="BR396" s="4"/>
      <c r="BS396" s="4"/>
      <c r="CO396" s="56">
        <f>CO387</f>
        <v>372</v>
      </c>
      <c r="CP396" s="57" t="s">
        <v>172</v>
      </c>
      <c r="CQ396" s="4"/>
      <c r="CR396" s="4"/>
      <c r="CS396" s="4"/>
      <c r="DO396" s="54">
        <v>232</v>
      </c>
      <c r="DP396" s="53"/>
      <c r="DQ396" s="53"/>
      <c r="DR396" s="53">
        <f>DO395-DO396</f>
        <v>140</v>
      </c>
      <c r="DS396" s="4"/>
      <c r="EO396" s="54">
        <f>EO395-COUNT(EO201:EO372)+1</f>
        <v>259</v>
      </c>
      <c r="EP396" s="53"/>
      <c r="EQ396" s="53"/>
      <c r="ER396" s="53">
        <f>EO395-EO396</f>
        <v>113</v>
      </c>
      <c r="ES396" s="4"/>
      <c r="FO396" s="54">
        <f>FO395-COUNT(FO201:FO372)+1</f>
        <v>234</v>
      </c>
      <c r="FP396" s="53"/>
      <c r="FQ396" s="53"/>
      <c r="FR396" s="53">
        <f>FO395-FO396</f>
        <v>138</v>
      </c>
      <c r="FS396" s="4"/>
      <c r="GO396" s="54">
        <f>GO395-COUNT(GO201:GO372)+1</f>
        <v>244</v>
      </c>
      <c r="GP396" s="53"/>
      <c r="GQ396" s="53"/>
      <c r="GR396" s="53">
        <f>GO395-GO396</f>
        <v>128</v>
      </c>
      <c r="GS396" s="4"/>
    </row>
    <row r="397" spans="28:201">
      <c r="AB397" s="26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O397" s="59">
        <f>AO395+(AO392-AO393)/4</f>
        <v>297.75</v>
      </c>
      <c r="AP397" s="57" t="s">
        <v>168</v>
      </c>
      <c r="AQ397" s="4"/>
      <c r="AR397" s="4"/>
      <c r="AS397" s="4"/>
      <c r="DO397" s="55"/>
      <c r="DP397" s="48"/>
      <c r="DQ397" s="4"/>
      <c r="DR397" s="4"/>
      <c r="DS397" s="4"/>
      <c r="EO397" s="55"/>
      <c r="EP397" s="48"/>
      <c r="EQ397" s="4"/>
      <c r="ER397" s="4"/>
      <c r="ES397" s="4"/>
      <c r="FO397" s="55"/>
      <c r="FP397" s="48"/>
      <c r="FQ397" s="4"/>
      <c r="FR397" s="4"/>
      <c r="FS397" s="4"/>
      <c r="GO397" s="55"/>
      <c r="GP397" s="48"/>
      <c r="GQ397" s="4"/>
      <c r="GR397" s="4"/>
      <c r="GS397" s="4"/>
    </row>
    <row r="398" spans="28:201">
      <c r="AB398" s="26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56">
        <f>(AO392+AO393)/2</f>
        <v>322.5</v>
      </c>
      <c r="AP398" s="57" t="s">
        <v>169</v>
      </c>
      <c r="AQ398" s="4"/>
      <c r="AR398" s="4"/>
      <c r="AS398" s="4"/>
      <c r="DO398" s="65">
        <f>DO396</f>
        <v>232</v>
      </c>
      <c r="DP398" s="57" t="s">
        <v>166</v>
      </c>
      <c r="DQ398" s="4"/>
      <c r="DR398" s="4"/>
      <c r="DS398" s="4"/>
      <c r="EO398" s="56">
        <f>EO396</f>
        <v>259</v>
      </c>
      <c r="EP398" s="57" t="s">
        <v>166</v>
      </c>
      <c r="EQ398" s="4"/>
      <c r="ER398" s="4"/>
      <c r="ES398" s="4"/>
      <c r="FO398" s="56">
        <f>FO396</f>
        <v>234</v>
      </c>
      <c r="FP398" s="57" t="s">
        <v>166</v>
      </c>
      <c r="FQ398" s="4"/>
      <c r="FR398" s="4"/>
      <c r="FS398" s="4"/>
      <c r="GO398" s="56">
        <f>GO396</f>
        <v>244</v>
      </c>
      <c r="GP398" s="57" t="s">
        <v>166</v>
      </c>
      <c r="GQ398" s="4"/>
      <c r="GR398" s="4"/>
      <c r="GS398" s="4"/>
    </row>
    <row r="399" spans="28:201">
      <c r="AB399" s="26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59">
        <f>AO393+(AO392-AO393)*0.75</f>
        <v>347.25</v>
      </c>
      <c r="AP399" s="57" t="s">
        <v>170</v>
      </c>
      <c r="AQ399" s="4"/>
      <c r="AR399" s="4"/>
      <c r="AS399" s="4"/>
      <c r="DO399" s="66">
        <f>DO398+(DO395-DO396)/10</f>
        <v>246</v>
      </c>
      <c r="DP399" s="57" t="s">
        <v>167</v>
      </c>
      <c r="DQ399" s="4"/>
      <c r="DR399" s="4"/>
      <c r="DS399" s="4"/>
      <c r="EO399" s="58">
        <f>EO398+(EO395-EO396)/10</f>
        <v>270.3</v>
      </c>
      <c r="EP399" s="57" t="s">
        <v>167</v>
      </c>
      <c r="EQ399" s="4"/>
      <c r="ER399" s="4"/>
      <c r="ES399" s="4"/>
      <c r="FO399" s="58">
        <f>FO398+(FO395-FO396)/10</f>
        <v>247.8</v>
      </c>
      <c r="FP399" s="57" t="s">
        <v>167</v>
      </c>
      <c r="FQ399" s="4"/>
      <c r="FR399" s="4"/>
      <c r="FS399" s="4"/>
      <c r="GO399" s="58">
        <f>GO398+(GO395-GO396)/10</f>
        <v>256.8</v>
      </c>
      <c r="GP399" s="57" t="s">
        <v>167</v>
      </c>
      <c r="GQ399" s="4"/>
      <c r="GR399" s="4"/>
      <c r="GS399" s="4"/>
    </row>
    <row r="400" spans="28:201">
      <c r="AB400" s="26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58">
        <f>AO393+(AO392-AO393)*0.9</f>
        <v>362.1</v>
      </c>
      <c r="AP400" s="57" t="s">
        <v>171</v>
      </c>
      <c r="AQ400" s="4"/>
      <c r="AR400" s="4"/>
      <c r="AS400" s="4"/>
      <c r="DO400" s="67">
        <f>DO398+(DO395-DO396)/4</f>
        <v>267</v>
      </c>
      <c r="DP400" s="57" t="s">
        <v>168</v>
      </c>
      <c r="DQ400" s="4"/>
      <c r="DR400" s="4"/>
      <c r="DS400" s="4"/>
      <c r="EO400" s="59">
        <f>EO398+(EO395-EO396)/4</f>
        <v>287.25</v>
      </c>
      <c r="EP400" s="57" t="s">
        <v>168</v>
      </c>
      <c r="EQ400" s="4"/>
      <c r="ER400" s="4"/>
      <c r="ES400" s="4"/>
      <c r="FO400" s="59">
        <f>FO398+(FO395-FO396)/4</f>
        <v>268.5</v>
      </c>
      <c r="FP400" s="57" t="s">
        <v>168</v>
      </c>
      <c r="FQ400" s="4"/>
      <c r="FR400" s="4"/>
      <c r="FS400" s="4"/>
      <c r="GO400" s="59">
        <f>GO398+(GO395-GO396)/4</f>
        <v>276</v>
      </c>
      <c r="GP400" s="57" t="s">
        <v>168</v>
      </c>
      <c r="GQ400" s="4"/>
      <c r="GR400" s="4"/>
      <c r="GS400" s="4"/>
    </row>
    <row r="401" spans="28:201">
      <c r="AB401" s="26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56">
        <f>AO392</f>
        <v>372</v>
      </c>
      <c r="AP401" s="57" t="s">
        <v>172</v>
      </c>
      <c r="AQ401" s="4"/>
      <c r="AR401" s="4"/>
      <c r="AS401" s="4"/>
      <c r="DO401" s="65">
        <f>(DO395+DO396)/2</f>
        <v>302</v>
      </c>
      <c r="DP401" s="57" t="s">
        <v>169</v>
      </c>
      <c r="DQ401" s="4"/>
      <c r="DR401" s="4"/>
      <c r="DS401" s="4"/>
      <c r="EO401" s="56">
        <f>(EO395+EO396)/2</f>
        <v>315.5</v>
      </c>
      <c r="EP401" s="57" t="s">
        <v>169</v>
      </c>
      <c r="EQ401" s="4"/>
      <c r="ER401" s="4"/>
      <c r="ES401" s="4"/>
      <c r="FO401" s="56">
        <f>(FO395+FO396)/2</f>
        <v>303</v>
      </c>
      <c r="FP401" s="57" t="s">
        <v>169</v>
      </c>
      <c r="FQ401" s="4"/>
      <c r="FR401" s="4"/>
      <c r="FS401" s="4"/>
      <c r="GO401" s="56">
        <f>(GO395+GO396)/2</f>
        <v>308</v>
      </c>
      <c r="GP401" s="57" t="s">
        <v>169</v>
      </c>
      <c r="GQ401" s="4"/>
      <c r="GR401" s="4"/>
      <c r="GS401" s="4"/>
    </row>
    <row r="402" spans="28:201">
      <c r="AB402" s="26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DO402" s="67">
        <f>DO396+(DO395-DO396)*0.75</f>
        <v>337</v>
      </c>
      <c r="DP402" s="57" t="s">
        <v>170</v>
      </c>
      <c r="DQ402" s="4"/>
      <c r="DR402" s="4"/>
      <c r="DS402" s="4"/>
      <c r="EO402" s="59">
        <f>EO396+(EO395-EO396)*0.75</f>
        <v>343.75</v>
      </c>
      <c r="EP402" s="57" t="s">
        <v>170</v>
      </c>
      <c r="EQ402" s="4"/>
      <c r="ER402" s="4"/>
      <c r="ES402" s="4"/>
      <c r="FO402" s="59">
        <f>FO396+(FO395-FO396)*0.75</f>
        <v>337.5</v>
      </c>
      <c r="FP402" s="57" t="s">
        <v>170</v>
      </c>
      <c r="FQ402" s="4"/>
      <c r="FR402" s="4"/>
      <c r="FS402" s="4"/>
      <c r="GO402" s="59">
        <f>GO396+(GO395-GO396)*0.75</f>
        <v>340</v>
      </c>
      <c r="GP402" s="57" t="s">
        <v>170</v>
      </c>
      <c r="GQ402" s="4"/>
      <c r="GR402" s="4"/>
      <c r="GS402" s="4"/>
    </row>
    <row r="403" spans="28:201">
      <c r="AB403" s="26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DO403" s="66">
        <f>DO396+(DO395-DO396)*0.9</f>
        <v>358</v>
      </c>
      <c r="DP403" s="57" t="s">
        <v>171</v>
      </c>
      <c r="DQ403" s="4"/>
      <c r="DR403" s="4"/>
      <c r="DS403" s="4"/>
      <c r="EO403" s="58">
        <f>EO396+(EO395-EO396)*0.9</f>
        <v>360.7</v>
      </c>
      <c r="EP403" s="57" t="s">
        <v>171</v>
      </c>
      <c r="EQ403" s="4"/>
      <c r="ER403" s="4"/>
      <c r="ES403" s="4"/>
      <c r="FO403" s="58">
        <f>FO396+(FO395-FO396)*0.9</f>
        <v>358.2</v>
      </c>
      <c r="FP403" s="57" t="s">
        <v>171</v>
      </c>
      <c r="FQ403" s="4"/>
      <c r="FR403" s="4"/>
      <c r="FS403" s="4"/>
      <c r="GO403" s="58">
        <f>GO396+(GO395-GO396)*0.9</f>
        <v>359.2</v>
      </c>
      <c r="GP403" s="57" t="s">
        <v>171</v>
      </c>
      <c r="GQ403" s="4"/>
      <c r="GR403" s="4"/>
      <c r="GS403" s="4"/>
    </row>
    <row r="404" spans="28:201">
      <c r="AB404" s="26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DO404" s="65">
        <f>DO395</f>
        <v>372</v>
      </c>
      <c r="DP404" s="57" t="s">
        <v>172</v>
      </c>
      <c r="DQ404" s="4"/>
      <c r="DR404" s="4"/>
      <c r="DS404" s="4"/>
      <c r="EO404" s="56">
        <f>EO395</f>
        <v>372</v>
      </c>
      <c r="EP404" s="57" t="s">
        <v>172</v>
      </c>
      <c r="EQ404" s="4"/>
      <c r="ER404" s="4"/>
      <c r="ES404" s="4"/>
      <c r="FO404" s="56">
        <f>FO395</f>
        <v>372</v>
      </c>
      <c r="FP404" s="57" t="s">
        <v>172</v>
      </c>
      <c r="FQ404" s="4"/>
      <c r="FR404" s="4"/>
      <c r="FS404" s="4"/>
      <c r="GO404" s="56">
        <f>GO395</f>
        <v>372</v>
      </c>
      <c r="GP404" s="57" t="s">
        <v>172</v>
      </c>
      <c r="GQ404" s="4"/>
      <c r="GR404" s="4"/>
      <c r="GS404" s="4"/>
    </row>
    <row r="405" spans="28:201">
      <c r="AB405" s="26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</row>
    <row r="406" spans="28:201">
      <c r="AB406" s="26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</row>
    <row r="407" spans="28:201">
      <c r="AB407" s="26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</row>
    <row r="408" spans="28:201">
      <c r="AB408" s="26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</row>
    <row r="409" spans="28:201">
      <c r="AB409" s="26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</row>
    <row r="410" spans="28:201">
      <c r="AB410" s="26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</row>
    <row r="411" spans="28:201">
      <c r="AB411" s="26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</row>
    <row r="412" spans="28:201">
      <c r="AB412" s="26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</row>
    <row r="413" spans="28:201">
      <c r="AB413" s="26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</row>
    <row r="414" spans="28:201">
      <c r="AB414" s="26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</row>
    <row r="415" spans="28:201">
      <c r="AB415" s="26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</row>
    <row r="416" spans="28:201">
      <c r="AB416" s="26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</row>
    <row r="417" spans="28:41">
      <c r="AB417" s="26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</row>
    <row r="418" spans="28:41">
      <c r="AB418" s="26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</row>
    <row r="419" spans="28:41">
      <c r="AB419" s="26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</row>
    <row r="420" spans="28:41">
      <c r="AB420" s="26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</row>
    <row r="421" spans="28:41">
      <c r="AB421" s="26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</row>
    <row r="422" spans="28:41">
      <c r="AB422" s="26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</row>
    <row r="423" spans="28:41">
      <c r="AB423" s="26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</row>
    <row r="424" spans="28:41">
      <c r="AB424" s="26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</row>
    <row r="425" spans="28:41">
      <c r="AB425" s="26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</row>
    <row r="426" spans="28:41">
      <c r="AB426" s="26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</row>
    <row r="427" spans="28:41">
      <c r="AB427" s="26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</row>
    <row r="428" spans="28:41">
      <c r="AB428" s="26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</row>
    <row r="429" spans="28:41">
      <c r="AB429" s="26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</row>
    <row r="430" spans="28:41">
      <c r="AB430" s="26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</row>
    <row r="431" spans="28:41">
      <c r="AB431" s="26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</row>
    <row r="432" spans="28:41">
      <c r="AB432" s="26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</row>
    <row r="433" spans="28:41">
      <c r="AB433" s="26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</row>
    <row r="434" spans="28:41">
      <c r="AB434" s="26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</row>
    <row r="435" spans="28:41">
      <c r="AB435" s="26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</row>
    <row r="436" spans="28:41">
      <c r="AB436" s="26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</row>
    <row r="437" spans="28:41">
      <c r="AB437" s="26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</row>
    <row r="438" spans="28:41">
      <c r="AB438" s="26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</row>
    <row r="439" spans="28:41">
      <c r="AB439" s="26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</row>
    <row r="440" spans="28:41">
      <c r="AB440" s="26"/>
      <c r="AC440" s="15"/>
      <c r="AD440" s="15"/>
      <c r="AE440" s="15"/>
      <c r="AF440" s="15"/>
      <c r="AG440" s="15"/>
      <c r="AH440" s="15"/>
      <c r="AI440" s="15"/>
      <c r="AJ440" s="15"/>
      <c r="AK440" s="27"/>
      <c r="AL440" s="15"/>
      <c r="AM440" s="15"/>
      <c r="AN440" s="15"/>
      <c r="AO440" s="21"/>
    </row>
    <row r="441" spans="28:41">
      <c r="AB441" s="26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</row>
    <row r="442" spans="28:41">
      <c r="AB442" s="26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</row>
    <row r="443" spans="28:41">
      <c r="AB443" s="26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</row>
    <row r="444" spans="28:41">
      <c r="AB444" s="26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</row>
    <row r="445" spans="28:41">
      <c r="AB445" s="26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</row>
    <row r="446" spans="28:41">
      <c r="AB446" s="26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</row>
    <row r="447" spans="28:41">
      <c r="AB447" s="26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</row>
    <row r="448" spans="28:41">
      <c r="AB448" s="26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</row>
    <row r="449" spans="28:41">
      <c r="AB449" s="26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</row>
    <row r="450" spans="28:41">
      <c r="AB450" s="26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</row>
    <row r="526" spans="1:1">
      <c r="A526" s="2" t="s">
        <v>178</v>
      </c>
    </row>
    <row r="530" spans="1:207">
      <c r="A530" s="68">
        <v>1880</v>
      </c>
      <c r="B530" s="69"/>
      <c r="C530" s="70"/>
      <c r="D530" s="71"/>
      <c r="E530" s="69"/>
      <c r="F530" s="72"/>
      <c r="G530" s="69"/>
      <c r="H530" s="69"/>
      <c r="I530" s="69"/>
      <c r="J530" s="69"/>
    </row>
    <row r="531" spans="1:207">
      <c r="A531" s="68"/>
      <c r="B531" s="69"/>
      <c r="C531" s="70"/>
      <c r="D531" s="71"/>
      <c r="E531" s="69"/>
      <c r="F531" s="72"/>
      <c r="G531" s="69"/>
      <c r="H531" s="69"/>
      <c r="I531" s="69"/>
      <c r="J531" s="69"/>
      <c r="DB531" s="2"/>
      <c r="DE531" s="2"/>
    </row>
    <row r="532" spans="1:207">
      <c r="A532" s="68"/>
      <c r="B532" s="73"/>
      <c r="C532" s="74" t="s">
        <v>2</v>
      </c>
      <c r="D532" s="75" t="s">
        <v>3</v>
      </c>
      <c r="E532" s="76" t="s">
        <v>4</v>
      </c>
      <c r="F532" s="77" t="s">
        <v>5</v>
      </c>
      <c r="G532" s="69"/>
      <c r="H532" s="69"/>
      <c r="I532" s="69"/>
      <c r="J532" s="69"/>
      <c r="DB532" s="13"/>
      <c r="DC532" s="14"/>
      <c r="DD532" s="14"/>
      <c r="DE532" s="14"/>
      <c r="DF532" s="15"/>
      <c r="DG532" s="15"/>
      <c r="DH532" s="15"/>
      <c r="DI532" s="15"/>
      <c r="DJ532" s="15"/>
      <c r="DK532" s="15"/>
      <c r="DL532" s="15"/>
      <c r="DM532" s="15"/>
      <c r="DN532" s="15"/>
      <c r="DO532" s="14"/>
    </row>
    <row r="533" spans="1:207">
      <c r="A533" s="68"/>
      <c r="B533" s="73"/>
      <c r="C533" s="70"/>
      <c r="D533" s="71"/>
      <c r="E533" s="69"/>
      <c r="F533" s="72"/>
      <c r="G533" s="78"/>
      <c r="H533" s="79"/>
      <c r="I533" s="80"/>
      <c r="J533" s="81"/>
      <c r="DA533" s="2"/>
      <c r="DB533" s="20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21"/>
      <c r="DQ533" s="22"/>
      <c r="DR533" s="23"/>
      <c r="FB533" s="2"/>
      <c r="FD533" s="2"/>
      <c r="GX533" s="24"/>
    </row>
    <row r="534" spans="1:207">
      <c r="A534" s="68"/>
      <c r="B534" s="73"/>
      <c r="C534" s="70"/>
      <c r="D534" s="71"/>
      <c r="E534" s="69"/>
      <c r="F534" s="72"/>
      <c r="G534" s="78"/>
      <c r="H534" s="79"/>
      <c r="I534" s="80"/>
      <c r="J534" s="81"/>
      <c r="DA534" s="2"/>
      <c r="DB534" s="20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21"/>
      <c r="DQ534" s="22"/>
      <c r="DR534" s="23"/>
      <c r="GX534" s="24"/>
    </row>
    <row r="535" spans="1:207">
      <c r="A535" s="68">
        <f>A530+5</f>
        <v>1885</v>
      </c>
      <c r="B535" s="73"/>
      <c r="C535" s="82"/>
      <c r="D535" s="71"/>
      <c r="E535" s="69"/>
      <c r="F535" s="72"/>
      <c r="G535" s="78"/>
      <c r="H535" s="79"/>
      <c r="I535" s="80"/>
      <c r="J535" s="81"/>
      <c r="DA535" s="2"/>
      <c r="DB535" s="20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21"/>
      <c r="DQ535" s="22"/>
      <c r="DR535" s="23"/>
      <c r="FA535" s="2"/>
      <c r="FB535" s="26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21"/>
      <c r="FQ535" s="22"/>
      <c r="FR535" s="23"/>
      <c r="GX535" s="24"/>
    </row>
    <row r="536" spans="1:207">
      <c r="A536" s="68"/>
      <c r="B536" s="73"/>
      <c r="C536" s="82"/>
      <c r="D536" s="71"/>
      <c r="E536" s="69"/>
      <c r="F536" s="72"/>
      <c r="G536" s="78"/>
      <c r="H536" s="79"/>
      <c r="I536" s="80"/>
      <c r="J536" s="81"/>
      <c r="DA536" s="2"/>
      <c r="DB536" s="20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21"/>
      <c r="DQ536" s="22"/>
      <c r="DR536" s="23"/>
      <c r="FA536" s="2"/>
      <c r="FB536" s="26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21"/>
      <c r="FQ536" s="22"/>
      <c r="FR536" s="23"/>
      <c r="GX536" s="24"/>
    </row>
    <row r="537" spans="1:207">
      <c r="A537" s="68"/>
      <c r="B537" s="73"/>
      <c r="C537" s="82"/>
      <c r="D537" s="71"/>
      <c r="E537" s="69"/>
      <c r="F537" s="72"/>
      <c r="G537" s="78"/>
      <c r="H537" s="79"/>
      <c r="I537" s="80"/>
      <c r="J537" s="81"/>
      <c r="DA537" s="2"/>
      <c r="DB537" s="20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21"/>
      <c r="DQ537" s="22"/>
      <c r="DR537" s="23"/>
      <c r="FA537" s="2"/>
      <c r="FB537" s="26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21"/>
      <c r="FQ537" s="22"/>
      <c r="FR537" s="23"/>
      <c r="GX537" s="24"/>
    </row>
    <row r="538" spans="1:207">
      <c r="A538" s="68"/>
      <c r="B538" s="73"/>
      <c r="C538" s="82"/>
      <c r="D538" s="78"/>
      <c r="E538" s="69"/>
      <c r="F538" s="72"/>
      <c r="G538" s="78"/>
      <c r="H538" s="79"/>
      <c r="I538" s="80"/>
      <c r="J538" s="81"/>
      <c r="DA538" s="2"/>
      <c r="DB538" s="20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21"/>
      <c r="DQ538" s="22"/>
      <c r="DR538" s="23"/>
      <c r="FA538" s="2"/>
      <c r="FB538" s="26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21"/>
      <c r="FQ538" s="22"/>
      <c r="FR538" s="23"/>
      <c r="GX538" s="24"/>
    </row>
    <row r="539" spans="1:207">
      <c r="A539" s="68"/>
      <c r="B539" s="73"/>
      <c r="C539" s="82"/>
      <c r="D539" s="78"/>
      <c r="E539" s="69"/>
      <c r="F539" s="72"/>
      <c r="G539" s="78"/>
      <c r="H539" s="79"/>
      <c r="I539" s="80"/>
      <c r="J539" s="81"/>
      <c r="DA539" s="2"/>
      <c r="DB539" s="20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21"/>
      <c r="DQ539" s="22"/>
      <c r="DR539" s="23"/>
      <c r="FA539" s="2"/>
      <c r="FB539" s="26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21"/>
      <c r="FQ539" s="22"/>
      <c r="FR539" s="23"/>
      <c r="GX539" s="24"/>
    </row>
    <row r="540" spans="1:207">
      <c r="A540" s="68">
        <f>A535+5</f>
        <v>1890</v>
      </c>
      <c r="B540" s="73"/>
      <c r="C540" s="82"/>
      <c r="D540" s="78"/>
      <c r="E540" s="69"/>
      <c r="F540" s="72"/>
      <c r="G540" s="78"/>
      <c r="H540" s="79"/>
      <c r="I540" s="80"/>
      <c r="J540" s="81"/>
      <c r="DA540" s="2"/>
      <c r="DB540" s="20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21"/>
      <c r="DQ540" s="22"/>
      <c r="DR540" s="23"/>
      <c r="FA540" s="2"/>
      <c r="FB540" s="26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21"/>
      <c r="FQ540" s="22"/>
      <c r="FR540" s="23"/>
      <c r="GX540" s="24"/>
    </row>
    <row r="541" spans="1:207">
      <c r="A541" s="68"/>
      <c r="B541" s="73"/>
      <c r="C541" s="82"/>
      <c r="D541" s="78"/>
      <c r="E541" s="69"/>
      <c r="F541" s="72"/>
      <c r="G541" s="78"/>
      <c r="H541" s="79"/>
      <c r="I541" s="80"/>
      <c r="J541" s="81"/>
      <c r="DA541" s="2"/>
      <c r="DB541" s="20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21"/>
      <c r="DQ541" s="22"/>
      <c r="DR541" s="23"/>
      <c r="FA541" s="2"/>
      <c r="FB541" s="26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21"/>
      <c r="FQ541" s="22"/>
      <c r="FR541" s="23"/>
      <c r="GB541" s="2" t="s">
        <v>16</v>
      </c>
      <c r="GD541" s="2" t="s">
        <v>17</v>
      </c>
      <c r="GX541" s="24"/>
    </row>
    <row r="542" spans="1:207">
      <c r="A542" s="68"/>
      <c r="B542" s="73"/>
      <c r="C542" s="82"/>
      <c r="D542" s="78"/>
      <c r="E542" s="69"/>
      <c r="F542" s="72"/>
      <c r="G542" s="78"/>
      <c r="H542" s="79"/>
      <c r="I542" s="80"/>
      <c r="J542" s="81"/>
      <c r="DA542" s="2"/>
      <c r="DB542" s="20"/>
      <c r="DC542" s="15"/>
      <c r="DD542" s="15"/>
      <c r="DE542" s="27"/>
      <c r="DF542" s="27"/>
      <c r="DG542" s="27"/>
      <c r="DH542" s="27"/>
      <c r="DI542" s="15"/>
      <c r="DJ542" s="15"/>
      <c r="DK542" s="15"/>
      <c r="DL542" s="15"/>
      <c r="DM542" s="15"/>
      <c r="DN542" s="15"/>
      <c r="DO542" s="21"/>
      <c r="DQ542" s="22"/>
      <c r="DR542" s="23"/>
      <c r="FA542" s="2"/>
      <c r="FB542" s="20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21"/>
      <c r="FQ542" s="22"/>
      <c r="FR542" s="23"/>
      <c r="GX542" s="24"/>
    </row>
    <row r="543" spans="1:207" ht="13.5">
      <c r="A543" s="68"/>
      <c r="B543" s="73"/>
      <c r="C543" s="82"/>
      <c r="D543" s="78"/>
      <c r="E543" s="69"/>
      <c r="F543" s="72"/>
      <c r="G543" s="78"/>
      <c r="H543" s="79"/>
      <c r="I543" s="80"/>
      <c r="J543" s="81"/>
      <c r="DA543" s="2"/>
      <c r="DB543" s="20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21"/>
      <c r="DQ543" s="22"/>
      <c r="DR543" s="23"/>
      <c r="DS543" s="24"/>
      <c r="FA543" s="2"/>
      <c r="FB543" s="26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21"/>
      <c r="FQ543" s="22"/>
      <c r="FR543" s="23"/>
      <c r="GB543" s="28" t="s">
        <v>20</v>
      </c>
      <c r="GE543" s="2" t="s">
        <v>1</v>
      </c>
      <c r="GX543" s="24"/>
      <c r="GY543" s="24"/>
    </row>
    <row r="544" spans="1:207">
      <c r="A544" s="68"/>
      <c r="B544" s="73"/>
      <c r="C544" s="82"/>
      <c r="D544" s="78"/>
      <c r="E544" s="73"/>
      <c r="F544" s="83"/>
      <c r="G544" s="78"/>
      <c r="H544" s="79"/>
      <c r="I544" s="80"/>
      <c r="J544" s="81"/>
      <c r="DA544" s="2"/>
      <c r="DB544" s="20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21"/>
      <c r="DQ544" s="22"/>
      <c r="DR544" s="23"/>
      <c r="DS544" s="24"/>
      <c r="FA544" s="2"/>
      <c r="FB544" s="20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21"/>
      <c r="FQ544" s="22"/>
      <c r="FR544" s="23"/>
      <c r="GX544" s="24"/>
      <c r="GY544" s="24"/>
    </row>
    <row r="545" spans="1:207">
      <c r="A545" s="68">
        <f>A540+5</f>
        <v>1895</v>
      </c>
      <c r="B545" s="73">
        <f t="shared" ref="B545:B576" si="393">AVERAGE(AO545,BO545,CO545,DO545,EO545,FO545,GO545)</f>
        <v>16.5</v>
      </c>
      <c r="C545" s="82">
        <f t="shared" ref="C545:C576" si="394">AVERAGE(B541:B545)</f>
        <v>16.5</v>
      </c>
      <c r="D545" s="78">
        <f t="shared" ref="D545:D576" si="395">AVERAGE(B536:B545)</f>
        <v>16.5</v>
      </c>
      <c r="E545" s="73"/>
      <c r="F545" s="83"/>
      <c r="G545" s="78">
        <f t="shared" ref="G545:G576" si="396">MAX(AC545:AN545,BC545:BN545,CC545:CN545,DC545:DN545,EC545:EN545,FC545:FN545,GC545:GN545)</f>
        <v>22.9</v>
      </c>
      <c r="H545" s="79">
        <f t="shared" ref="H545:H576" si="397">MEDIAN(AC545:AN545,BC545:BN545,CC545:CN545,DC545:DN545,EC545:EN545,FC545:FN545,GC545:GN545)</f>
        <v>16.25</v>
      </c>
      <c r="I545" s="80">
        <f t="shared" ref="I545:I576" si="398">MIN(AC545:AN545,BC545:BN545,CC545:CN545,DC545:DN545,EC545:EN545,FC545:FN545,GC545:GN545)</f>
        <v>10.3</v>
      </c>
      <c r="J545" s="81">
        <f t="shared" ref="J545:J576" si="399">(G545+I545)/2</f>
        <v>16.600000000000001</v>
      </c>
      <c r="DA545" s="2"/>
      <c r="DB545" s="20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21"/>
      <c r="DQ545" s="22"/>
      <c r="DR545" s="23"/>
      <c r="DS545" s="24"/>
      <c r="FA545" s="2"/>
      <c r="FB545" s="26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30"/>
      <c r="FO545" s="21"/>
      <c r="FQ545" s="22"/>
      <c r="FR545" s="23"/>
      <c r="FS545" s="24"/>
      <c r="GA545" s="2">
        <v>1895</v>
      </c>
      <c r="GB545" s="20" t="s">
        <v>22</v>
      </c>
      <c r="GC545" s="15">
        <v>21.2</v>
      </c>
      <c r="GD545" s="15">
        <v>22.9</v>
      </c>
      <c r="GE545" s="15">
        <v>20.2</v>
      </c>
      <c r="GF545" s="15">
        <v>18.100000000000001</v>
      </c>
      <c r="GG545" s="15">
        <v>14.9</v>
      </c>
      <c r="GH545" s="15">
        <v>15.6</v>
      </c>
      <c r="GI545" s="15">
        <v>10.3</v>
      </c>
      <c r="GJ545" s="15">
        <v>11.9</v>
      </c>
      <c r="GK545" s="15">
        <v>13</v>
      </c>
      <c r="GL545" s="15">
        <v>14.9</v>
      </c>
      <c r="GM545" s="15">
        <v>16.899999999999999</v>
      </c>
      <c r="GN545" s="15">
        <v>18.100000000000001</v>
      </c>
      <c r="GO545" s="21">
        <f t="shared" ref="GO545:GO576" si="400">SUM(GC545:GN545)/12</f>
        <v>16.5</v>
      </c>
      <c r="GQ545" s="22">
        <f t="shared" ref="GQ545:GQ576" si="401">SUM(GC545+GD545+GE545)/3</f>
        <v>21.433333333333334</v>
      </c>
      <c r="GR545" s="23">
        <f t="shared" ref="GR545:GR576" si="402">SUM(GH545+GI545+GJ545)/3</f>
        <v>12.6</v>
      </c>
      <c r="GS545" s="24">
        <f t="shared" ref="GS545:GS576" si="403">AVERAGE(GO535:GO545)</f>
        <v>16.5</v>
      </c>
      <c r="GT545" s="22">
        <f>AVERAGE(Sheet1!AQ545,Sheet1!BQ545,Sheet1!CQ545,Sheet1!DQ545,Sheet1!EQ545,Sheet1!FQ545,Sheet1!GQ545)</f>
        <v>21.433333333333334</v>
      </c>
      <c r="GU545" s="23">
        <f>AVERAGE(Sheet1!AR545,Sheet1!BR545,Sheet1!CR545,Sheet1!DR545,Sheet1!ER545,Sheet1!FR545,Sheet1!GR545)</f>
        <v>12.6</v>
      </c>
      <c r="GV545" s="31"/>
      <c r="GW545" s="31"/>
      <c r="GX545" s="24">
        <f>AVERAGE(Sheet1!$AO545,Sheet1!$BO545,Sheet1!$CO545,Sheet1!$DO545,Sheet1!$EO545,Sheet1!$FO545,Sheet1!$GO545)</f>
        <v>16.5</v>
      </c>
      <c r="GY545" s="24"/>
    </row>
    <row r="546" spans="1:207">
      <c r="A546" s="68"/>
      <c r="B546" s="73">
        <f t="shared" si="393"/>
        <v>15.574999999999998</v>
      </c>
      <c r="C546" s="82">
        <f t="shared" si="394"/>
        <v>16.037499999999998</v>
      </c>
      <c r="D546" s="78">
        <f t="shared" si="395"/>
        <v>16.037499999999998</v>
      </c>
      <c r="E546" s="73"/>
      <c r="F546" s="83"/>
      <c r="G546" s="78">
        <f t="shared" si="396"/>
        <v>19.899999999999999</v>
      </c>
      <c r="H546" s="79">
        <f t="shared" si="397"/>
        <v>15.399999999999999</v>
      </c>
      <c r="I546" s="80">
        <f t="shared" si="398"/>
        <v>11</v>
      </c>
      <c r="J546" s="81">
        <f t="shared" si="399"/>
        <v>15.45</v>
      </c>
      <c r="DA546" s="2"/>
      <c r="DB546" s="20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21"/>
      <c r="DQ546" s="22"/>
      <c r="DR546" s="23"/>
      <c r="DS546" s="24"/>
      <c r="FA546" s="2"/>
      <c r="FB546" s="26"/>
      <c r="FC546" s="30"/>
      <c r="FD546" s="30"/>
      <c r="FE546" s="30"/>
      <c r="FF546" s="15"/>
      <c r="FG546" s="15"/>
      <c r="FH546" s="15"/>
      <c r="FI546" s="15"/>
      <c r="FJ546" s="15"/>
      <c r="FK546" s="15"/>
      <c r="FL546" s="15"/>
      <c r="FM546" s="15"/>
      <c r="FN546" s="15"/>
      <c r="FO546" s="21"/>
      <c r="FQ546" s="22"/>
      <c r="FR546" s="23"/>
      <c r="FS546" s="24"/>
      <c r="GA546" s="2">
        <f t="shared" ref="GA546:GA577" si="404">GA545+1</f>
        <v>1896</v>
      </c>
      <c r="GB546" s="20" t="s">
        <v>23</v>
      </c>
      <c r="GC546" s="15">
        <v>18.3</v>
      </c>
      <c r="GD546" s="15">
        <v>19.899999999999999</v>
      </c>
      <c r="GE546" s="15">
        <v>18.899999999999999</v>
      </c>
      <c r="GF546" s="15">
        <v>16.2</v>
      </c>
      <c r="GG546" s="15">
        <v>13.9</v>
      </c>
      <c r="GH546" s="15">
        <v>11.6</v>
      </c>
      <c r="GI546" s="15">
        <v>11</v>
      </c>
      <c r="GJ546" s="15">
        <v>11.8</v>
      </c>
      <c r="GK546" s="15">
        <v>13</v>
      </c>
      <c r="GL546" s="15">
        <v>14.6</v>
      </c>
      <c r="GM546" s="15">
        <v>18</v>
      </c>
      <c r="GN546" s="15">
        <v>19.7</v>
      </c>
      <c r="GO546" s="21">
        <f t="shared" si="400"/>
        <v>15.574999999999998</v>
      </c>
      <c r="GQ546" s="22">
        <f t="shared" si="401"/>
        <v>19.033333333333335</v>
      </c>
      <c r="GR546" s="23">
        <f t="shared" si="402"/>
        <v>11.466666666666669</v>
      </c>
      <c r="GS546" s="24">
        <f t="shared" si="403"/>
        <v>16.037499999999998</v>
      </c>
      <c r="GT546" s="22">
        <f>AVERAGE(Sheet1!AQ546,Sheet1!BQ546,Sheet1!CQ546,Sheet1!DQ546,Sheet1!EQ546,Sheet1!FQ546,Sheet1!GQ546)</f>
        <v>19.033333333333335</v>
      </c>
      <c r="GU546" s="23">
        <f>AVERAGE(Sheet1!AR546,Sheet1!BR546,Sheet1!CR546,Sheet1!DR546,Sheet1!ER546,Sheet1!FR546,Sheet1!GR546)</f>
        <v>11.466666666666669</v>
      </c>
      <c r="GV546" s="31"/>
      <c r="GW546" s="31"/>
      <c r="GX546" s="24">
        <f>AVERAGE(Sheet1!$AO546,Sheet1!$BO546,Sheet1!$CO546,Sheet1!$DO546,Sheet1!$EO546,Sheet1!$FO546,Sheet1!$GO546)</f>
        <v>15.574999999999998</v>
      </c>
      <c r="GY546" s="24"/>
    </row>
    <row r="547" spans="1:207">
      <c r="A547" s="68"/>
      <c r="B547" s="73">
        <f t="shared" si="393"/>
        <v>15.491666666666667</v>
      </c>
      <c r="C547" s="82">
        <f t="shared" si="394"/>
        <v>15.855555555555554</v>
      </c>
      <c r="D547" s="78">
        <f t="shared" si="395"/>
        <v>15.855555555555554</v>
      </c>
      <c r="E547" s="73"/>
      <c r="F547" s="83"/>
      <c r="G547" s="78">
        <f t="shared" si="396"/>
        <v>20.8</v>
      </c>
      <c r="H547" s="79">
        <f t="shared" si="397"/>
        <v>14.95</v>
      </c>
      <c r="I547" s="80">
        <f t="shared" si="398"/>
        <v>11.2</v>
      </c>
      <c r="J547" s="81">
        <f t="shared" si="399"/>
        <v>16</v>
      </c>
      <c r="DA547" s="2"/>
      <c r="DB547" s="20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21"/>
      <c r="DQ547" s="22"/>
      <c r="DR547" s="23"/>
      <c r="DS547" s="24"/>
      <c r="FA547" s="2"/>
      <c r="FB547" s="26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21"/>
      <c r="FQ547" s="22"/>
      <c r="FR547" s="23"/>
      <c r="FS547" s="24"/>
      <c r="GA547" s="2">
        <f t="shared" si="404"/>
        <v>1897</v>
      </c>
      <c r="GB547" s="20" t="s">
        <v>24</v>
      </c>
      <c r="GC547" s="15">
        <v>19.600000000000001</v>
      </c>
      <c r="GD547" s="15">
        <v>20.8</v>
      </c>
      <c r="GE547" s="15">
        <v>17.8</v>
      </c>
      <c r="GF547" s="15">
        <v>15.9</v>
      </c>
      <c r="GG547" s="15">
        <v>12.9</v>
      </c>
      <c r="GH547" s="15">
        <v>12.6</v>
      </c>
      <c r="GI547" s="15">
        <v>11.4</v>
      </c>
      <c r="GJ547" s="15">
        <v>11.2</v>
      </c>
      <c r="GK547" s="15">
        <v>13.6</v>
      </c>
      <c r="GL547" s="15">
        <v>14</v>
      </c>
      <c r="GM547" s="15">
        <v>16.100000000000001</v>
      </c>
      <c r="GN547" s="15">
        <v>20</v>
      </c>
      <c r="GO547" s="21">
        <f t="shared" si="400"/>
        <v>15.491666666666667</v>
      </c>
      <c r="GQ547" s="22">
        <f t="shared" si="401"/>
        <v>19.400000000000002</v>
      </c>
      <c r="GR547" s="23">
        <f t="shared" si="402"/>
        <v>11.733333333333334</v>
      </c>
      <c r="GS547" s="24">
        <f t="shared" si="403"/>
        <v>15.855555555555554</v>
      </c>
      <c r="GT547" s="22">
        <f>AVERAGE(Sheet1!AQ547,Sheet1!BQ547,Sheet1!CQ547,Sheet1!DQ547,Sheet1!EQ547,Sheet1!FQ547,Sheet1!GQ547)</f>
        <v>19.400000000000002</v>
      </c>
      <c r="GU547" s="23">
        <f>AVERAGE(Sheet1!AR547,Sheet1!BR547,Sheet1!CR547,Sheet1!DR547,Sheet1!ER547,Sheet1!FR547,Sheet1!GR547)</f>
        <v>11.733333333333334</v>
      </c>
      <c r="GV547" s="31"/>
      <c r="GW547" s="31"/>
      <c r="GX547" s="24">
        <f>AVERAGE(Sheet1!$AO547,Sheet1!$BO547,Sheet1!$CO547,Sheet1!$DO547,Sheet1!$EO547,Sheet1!$FO547,Sheet1!$GO547)</f>
        <v>15.491666666666667</v>
      </c>
      <c r="GY547" s="24"/>
    </row>
    <row r="548" spans="1:207">
      <c r="A548" s="68"/>
      <c r="B548" s="73">
        <f t="shared" si="393"/>
        <v>16.091666666666669</v>
      </c>
      <c r="C548" s="82">
        <f t="shared" si="394"/>
        <v>15.914583333333333</v>
      </c>
      <c r="D548" s="78">
        <f t="shared" si="395"/>
        <v>15.914583333333333</v>
      </c>
      <c r="E548" s="73"/>
      <c r="F548" s="83"/>
      <c r="G548" s="78">
        <f t="shared" si="396"/>
        <v>22.2</v>
      </c>
      <c r="H548" s="79">
        <f t="shared" si="397"/>
        <v>15.65</v>
      </c>
      <c r="I548" s="80">
        <f t="shared" si="398"/>
        <v>11.6</v>
      </c>
      <c r="J548" s="81">
        <f t="shared" si="399"/>
        <v>16.899999999999999</v>
      </c>
      <c r="BB548" s="2" t="s">
        <v>25</v>
      </c>
      <c r="BD548" s="2" t="s">
        <v>1</v>
      </c>
      <c r="DA548" s="2"/>
      <c r="DB548" s="20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21"/>
      <c r="DQ548" s="22"/>
      <c r="DR548" s="23"/>
      <c r="DS548" s="24"/>
      <c r="FA548" s="2"/>
      <c r="FB548" s="20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21"/>
      <c r="FQ548" s="22"/>
      <c r="FR548" s="23"/>
      <c r="FS548" s="24"/>
      <c r="GA548" s="2">
        <f t="shared" si="404"/>
        <v>1898</v>
      </c>
      <c r="GB548" s="20" t="s">
        <v>26</v>
      </c>
      <c r="GC548" s="15">
        <v>21</v>
      </c>
      <c r="GD548" s="15">
        <v>22.2</v>
      </c>
      <c r="GE548" s="15">
        <v>20.100000000000001</v>
      </c>
      <c r="GF548" s="15">
        <v>16.5</v>
      </c>
      <c r="GG548" s="15">
        <v>13.2</v>
      </c>
      <c r="GH548" s="15">
        <v>12.1</v>
      </c>
      <c r="GI548" s="15">
        <v>11.6</v>
      </c>
      <c r="GJ548" s="15">
        <v>12.3</v>
      </c>
      <c r="GK548" s="15">
        <v>13.5</v>
      </c>
      <c r="GL548" s="15">
        <v>15.4</v>
      </c>
      <c r="GM548" s="15">
        <v>15.9</v>
      </c>
      <c r="GN548" s="15">
        <v>19.3</v>
      </c>
      <c r="GO548" s="21">
        <f t="shared" si="400"/>
        <v>16.091666666666669</v>
      </c>
      <c r="GQ548" s="22">
        <f t="shared" si="401"/>
        <v>21.1</v>
      </c>
      <c r="GR548" s="23">
        <f t="shared" si="402"/>
        <v>12</v>
      </c>
      <c r="GS548" s="24">
        <f t="shared" si="403"/>
        <v>15.914583333333333</v>
      </c>
      <c r="GT548" s="22">
        <f>AVERAGE(Sheet1!AQ548,Sheet1!BQ548,Sheet1!CQ548,Sheet1!DQ548,Sheet1!EQ548,Sheet1!FQ548,Sheet1!GQ548)</f>
        <v>21.1</v>
      </c>
      <c r="GU548" s="23">
        <f>AVERAGE(Sheet1!AR548,Sheet1!BR548,Sheet1!CR548,Sheet1!DR548,Sheet1!ER548,Sheet1!FR548,Sheet1!GR548)</f>
        <v>12</v>
      </c>
      <c r="GV548" s="31"/>
      <c r="GW548" s="31"/>
      <c r="GX548" s="24">
        <f>AVERAGE(Sheet1!$AO548,Sheet1!$BO548,Sheet1!$CO548,Sheet1!$DO548,Sheet1!$EO548,Sheet1!$FO548,Sheet1!$GO548)</f>
        <v>16.091666666666669</v>
      </c>
      <c r="GY548" s="24"/>
    </row>
    <row r="549" spans="1:207">
      <c r="A549" s="68"/>
      <c r="B549" s="73">
        <f t="shared" si="393"/>
        <v>15.75</v>
      </c>
      <c r="C549" s="82">
        <f t="shared" si="394"/>
        <v>15.881666666666666</v>
      </c>
      <c r="D549" s="78">
        <f t="shared" si="395"/>
        <v>15.881666666666666</v>
      </c>
      <c r="E549" s="73"/>
      <c r="F549" s="83"/>
      <c r="G549" s="78">
        <f t="shared" si="396"/>
        <v>21.1</v>
      </c>
      <c r="H549" s="79">
        <f t="shared" si="397"/>
        <v>15.5</v>
      </c>
      <c r="I549" s="80">
        <f t="shared" si="398"/>
        <v>11.1</v>
      </c>
      <c r="J549" s="81">
        <f t="shared" si="399"/>
        <v>16.100000000000001</v>
      </c>
      <c r="DA549" s="2"/>
      <c r="DB549" s="20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21"/>
      <c r="DQ549" s="22"/>
      <c r="DR549" s="23"/>
      <c r="DS549" s="24"/>
      <c r="FA549" s="2"/>
      <c r="FB549" s="26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21"/>
      <c r="FQ549" s="22"/>
      <c r="FR549" s="23"/>
      <c r="FS549" s="24"/>
      <c r="GA549" s="2">
        <f t="shared" si="404"/>
        <v>1899</v>
      </c>
      <c r="GB549" s="20" t="s">
        <v>27</v>
      </c>
      <c r="GC549" s="15">
        <v>19.5</v>
      </c>
      <c r="GD549" s="15">
        <v>21.1</v>
      </c>
      <c r="GE549" s="15">
        <v>19.8</v>
      </c>
      <c r="GF549" s="15">
        <v>16.8</v>
      </c>
      <c r="GG549" s="15">
        <v>13.7</v>
      </c>
      <c r="GH549" s="15">
        <v>11.7</v>
      </c>
      <c r="GI549" s="15">
        <v>11.1</v>
      </c>
      <c r="GJ549" s="15">
        <v>12.1</v>
      </c>
      <c r="GK549" s="15">
        <v>13.2</v>
      </c>
      <c r="GL549" s="15">
        <v>14.2</v>
      </c>
      <c r="GM549" s="15">
        <v>17</v>
      </c>
      <c r="GN549" s="15">
        <v>18.8</v>
      </c>
      <c r="GO549" s="21">
        <f t="shared" si="400"/>
        <v>15.75</v>
      </c>
      <c r="GQ549" s="22">
        <f t="shared" si="401"/>
        <v>20.133333333333336</v>
      </c>
      <c r="GR549" s="23">
        <f t="shared" si="402"/>
        <v>11.633333333333333</v>
      </c>
      <c r="GS549" s="24">
        <f t="shared" si="403"/>
        <v>15.881666666666666</v>
      </c>
      <c r="GT549" s="22">
        <f>AVERAGE(Sheet1!AQ549,Sheet1!BQ549,Sheet1!CQ549,Sheet1!DQ549,Sheet1!EQ549,Sheet1!FQ549,Sheet1!GQ549)</f>
        <v>20.133333333333336</v>
      </c>
      <c r="GU549" s="23">
        <f>AVERAGE(Sheet1!AR549,Sheet1!BR549,Sheet1!CR549,Sheet1!DR549,Sheet1!ER549,Sheet1!FR549,Sheet1!GR549)</f>
        <v>11.633333333333333</v>
      </c>
      <c r="GV549" s="31"/>
      <c r="GW549" s="31"/>
      <c r="GX549" s="24">
        <f>AVERAGE(Sheet1!$AO549,Sheet1!$BO549,Sheet1!$CO549,Sheet1!$DO549,Sheet1!$EO549,Sheet1!$FO549,Sheet1!$GO549)</f>
        <v>15.75</v>
      </c>
      <c r="GY549" s="24"/>
    </row>
    <row r="550" spans="1:207">
      <c r="A550" s="68">
        <f>A545+5</f>
        <v>1900</v>
      </c>
      <c r="B550" s="73">
        <f t="shared" si="393"/>
        <v>14.220833333333335</v>
      </c>
      <c r="C550" s="82">
        <f t="shared" si="394"/>
        <v>15.425833333333333</v>
      </c>
      <c r="D550" s="78">
        <f t="shared" si="395"/>
        <v>15.604861111111111</v>
      </c>
      <c r="E550" s="73"/>
      <c r="F550" s="83"/>
      <c r="G550" s="78">
        <f t="shared" si="396"/>
        <v>21.2</v>
      </c>
      <c r="H550" s="79">
        <f t="shared" si="397"/>
        <v>13.8</v>
      </c>
      <c r="I550" s="80">
        <f t="shared" si="398"/>
        <v>8.6999999999999993</v>
      </c>
      <c r="J550" s="81">
        <f t="shared" si="399"/>
        <v>14.95</v>
      </c>
      <c r="BB550" s="26">
        <v>1900</v>
      </c>
      <c r="BC550" s="15">
        <v>16.600000000000001</v>
      </c>
      <c r="BD550" s="15">
        <v>16.100000000000001</v>
      </c>
      <c r="BE550" s="15">
        <v>14.2</v>
      </c>
      <c r="BF550" s="15">
        <v>12.4</v>
      </c>
      <c r="BG550" s="15">
        <v>10.6</v>
      </c>
      <c r="BH550" s="15">
        <v>9.5</v>
      </c>
      <c r="BI550" s="15">
        <v>8.6999999999999993</v>
      </c>
      <c r="BJ550" s="15">
        <v>8.9</v>
      </c>
      <c r="BK550" s="15">
        <v>11.9</v>
      </c>
      <c r="BL550" s="15">
        <v>13.8</v>
      </c>
      <c r="BM550" s="15">
        <v>15.5</v>
      </c>
      <c r="BN550" s="15">
        <v>17.100000000000001</v>
      </c>
      <c r="BO550" s="21">
        <f t="shared" ref="BO550:BO581" si="405">SUM(BC550:BN550)/12</f>
        <v>12.941666666666668</v>
      </c>
      <c r="BQ550" s="22">
        <f t="shared" ref="BQ550:BQ581" si="406">SUM(BC550+BD550+BE550)/3</f>
        <v>15.633333333333335</v>
      </c>
      <c r="BR550" s="23">
        <f t="shared" ref="BR550:BR581" si="407">SUM(BH550+BI550+BJ550)/3</f>
        <v>9.0333333333333332</v>
      </c>
      <c r="DA550" s="2"/>
      <c r="DB550" s="20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21"/>
      <c r="DQ550" s="22"/>
      <c r="DR550" s="23"/>
      <c r="DS550" s="24"/>
      <c r="FA550" s="2"/>
      <c r="FB550" s="26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21"/>
      <c r="FQ550" s="22"/>
      <c r="FR550" s="23"/>
      <c r="FS550" s="24"/>
      <c r="GA550" s="2">
        <f t="shared" si="404"/>
        <v>1900</v>
      </c>
      <c r="GB550" s="26">
        <v>1900</v>
      </c>
      <c r="GC550" s="15">
        <v>21.2</v>
      </c>
      <c r="GD550" s="15">
        <v>20.5</v>
      </c>
      <c r="GE550" s="15">
        <v>18.3</v>
      </c>
      <c r="GF550" s="15">
        <v>15.9</v>
      </c>
      <c r="GG550" s="15">
        <v>13.8</v>
      </c>
      <c r="GH550" s="15">
        <v>12.6</v>
      </c>
      <c r="GI550" s="15">
        <v>11.1</v>
      </c>
      <c r="GJ550" s="15">
        <v>11.3</v>
      </c>
      <c r="GK550" s="15">
        <v>12.8</v>
      </c>
      <c r="GL550" s="15">
        <v>13.8</v>
      </c>
      <c r="GM550" s="15">
        <v>16.399999999999999</v>
      </c>
      <c r="GN550" s="15">
        <v>18.3</v>
      </c>
      <c r="GO550" s="21">
        <f t="shared" si="400"/>
        <v>15.500000000000002</v>
      </c>
      <c r="GQ550" s="22">
        <f t="shared" si="401"/>
        <v>20</v>
      </c>
      <c r="GR550" s="23">
        <f t="shared" si="402"/>
        <v>11.666666666666666</v>
      </c>
      <c r="GS550" s="24">
        <f t="shared" si="403"/>
        <v>15.818055555555555</v>
      </c>
      <c r="GT550" s="22">
        <f>AVERAGE(Sheet1!AQ550,Sheet1!BQ550,Sheet1!CQ550,Sheet1!DQ550,Sheet1!EQ550,Sheet1!FQ550,Sheet1!GQ550)</f>
        <v>17.816666666666666</v>
      </c>
      <c r="GU550" s="23">
        <f>AVERAGE(Sheet1!AR550,Sheet1!BR550,Sheet1!CR550,Sheet1!DR550,Sheet1!ER550,Sheet1!FR550,Sheet1!GR550)</f>
        <v>10.35</v>
      </c>
      <c r="GV550" s="31"/>
      <c r="GW550" s="31"/>
      <c r="GX550" s="24">
        <f>AVERAGE(Sheet1!$AO550,Sheet1!$BO550,Sheet1!$CO550,Sheet1!$DO550,Sheet1!$EO550,Sheet1!$FO550,Sheet1!$GO550)</f>
        <v>14.220833333333335</v>
      </c>
      <c r="GY550" s="24"/>
    </row>
    <row r="551" spans="1:207">
      <c r="A551" s="68"/>
      <c r="B551" s="73">
        <f t="shared" si="393"/>
        <v>15.1875</v>
      </c>
      <c r="C551" s="82">
        <f t="shared" si="394"/>
        <v>15.348333333333334</v>
      </c>
      <c r="D551" s="78">
        <f t="shared" si="395"/>
        <v>15.545238095238094</v>
      </c>
      <c r="E551" s="73"/>
      <c r="F551" s="83"/>
      <c r="G551" s="78">
        <f t="shared" si="396"/>
        <v>20.2</v>
      </c>
      <c r="H551" s="79">
        <f t="shared" si="397"/>
        <v>14.55</v>
      </c>
      <c r="I551" s="80">
        <f t="shared" si="398"/>
        <v>10.7</v>
      </c>
      <c r="J551" s="81">
        <f t="shared" si="399"/>
        <v>15.45</v>
      </c>
      <c r="BB551" s="26">
        <v>1901</v>
      </c>
      <c r="BC551" s="15">
        <v>18.5</v>
      </c>
      <c r="BD551" s="15">
        <v>19.3</v>
      </c>
      <c r="BE551" s="15">
        <v>17.600000000000001</v>
      </c>
      <c r="BF551" s="15">
        <v>14.8</v>
      </c>
      <c r="BG551" s="15">
        <v>14.1</v>
      </c>
      <c r="BH551" s="15">
        <v>11.4</v>
      </c>
      <c r="BI551" s="15">
        <v>11.3</v>
      </c>
      <c r="BJ551" s="15">
        <v>11.9</v>
      </c>
      <c r="BK551" s="15">
        <v>12.9</v>
      </c>
      <c r="BL551" s="15">
        <v>13.8</v>
      </c>
      <c r="BM551" s="15">
        <v>16.7</v>
      </c>
      <c r="BN551" s="15">
        <v>17.8</v>
      </c>
      <c r="BO551" s="21">
        <f t="shared" si="405"/>
        <v>15.008333333333335</v>
      </c>
      <c r="BQ551" s="22">
        <f t="shared" si="406"/>
        <v>18.466666666666665</v>
      </c>
      <c r="BR551" s="23">
        <f t="shared" si="407"/>
        <v>11.533333333333333</v>
      </c>
      <c r="DA551" s="2"/>
      <c r="DB551" s="20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21"/>
      <c r="DQ551" s="22"/>
      <c r="DR551" s="23"/>
      <c r="DS551" s="24"/>
      <c r="FA551" s="2"/>
      <c r="FB551" s="20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21"/>
      <c r="FQ551" s="22"/>
      <c r="FR551" s="23"/>
      <c r="FS551" s="24"/>
      <c r="GA551" s="2">
        <f t="shared" si="404"/>
        <v>1901</v>
      </c>
      <c r="GB551" s="20" t="s">
        <v>29</v>
      </c>
      <c r="GC551" s="15">
        <v>18.8</v>
      </c>
      <c r="GD551" s="15">
        <v>20.2</v>
      </c>
      <c r="GE551" s="15">
        <v>19.2</v>
      </c>
      <c r="GF551" s="15">
        <v>15.8</v>
      </c>
      <c r="GG551" s="15">
        <v>14.3</v>
      </c>
      <c r="GH551" s="15">
        <v>11.2</v>
      </c>
      <c r="GI551" s="15">
        <v>10.7</v>
      </c>
      <c r="GJ551" s="15">
        <v>11.7</v>
      </c>
      <c r="GK551" s="15">
        <v>12.9</v>
      </c>
      <c r="GL551" s="15">
        <v>14.3</v>
      </c>
      <c r="GM551" s="15">
        <v>16.600000000000001</v>
      </c>
      <c r="GN551" s="15">
        <v>18.7</v>
      </c>
      <c r="GO551" s="21">
        <f t="shared" si="400"/>
        <v>15.366666666666667</v>
      </c>
      <c r="GQ551" s="22">
        <f t="shared" si="401"/>
        <v>19.400000000000002</v>
      </c>
      <c r="GR551" s="23">
        <f t="shared" si="402"/>
        <v>11.199999999999998</v>
      </c>
      <c r="GS551" s="24">
        <f t="shared" si="403"/>
        <v>15.75357142857143</v>
      </c>
      <c r="GT551" s="22">
        <f>AVERAGE(Sheet1!AQ551,Sheet1!BQ551,Sheet1!CQ551,Sheet1!DQ551,Sheet1!EQ551,Sheet1!FQ551,Sheet1!GQ551)</f>
        <v>18.933333333333334</v>
      </c>
      <c r="GU551" s="23">
        <f>AVERAGE(Sheet1!AR551,Sheet1!BR551,Sheet1!CR551,Sheet1!DR551,Sheet1!ER551,Sheet1!FR551,Sheet1!GR551)</f>
        <v>11.366666666666665</v>
      </c>
      <c r="GV551" s="31"/>
      <c r="GW551" s="31"/>
      <c r="GX551" s="24">
        <f>AVERAGE(Sheet1!$AO551,Sheet1!$BO551,Sheet1!$CO551,Sheet1!$DO551,Sheet1!$EO551,Sheet1!$FO551,Sheet1!$GO551)</f>
        <v>15.1875</v>
      </c>
      <c r="GY551" s="24"/>
    </row>
    <row r="552" spans="1:207">
      <c r="A552" s="68"/>
      <c r="B552" s="73">
        <f t="shared" si="393"/>
        <v>15.308333333333332</v>
      </c>
      <c r="C552" s="82">
        <f t="shared" si="394"/>
        <v>15.311666666666667</v>
      </c>
      <c r="D552" s="78">
        <f t="shared" si="395"/>
        <v>15.515625</v>
      </c>
      <c r="E552" s="73">
        <f t="shared" ref="E552:E583" si="408">AVERAGE(B533:B552)</f>
        <v>15.515625</v>
      </c>
      <c r="F552" s="83"/>
      <c r="G552" s="78">
        <f t="shared" si="396"/>
        <v>19.100000000000001</v>
      </c>
      <c r="H552" s="79">
        <f t="shared" si="397"/>
        <v>15.2</v>
      </c>
      <c r="I552" s="80">
        <f t="shared" si="398"/>
        <v>11.7</v>
      </c>
      <c r="J552" s="81">
        <f t="shared" si="399"/>
        <v>15.4</v>
      </c>
      <c r="BB552" s="26">
        <v>1902</v>
      </c>
      <c r="BC552" s="15">
        <v>18.5</v>
      </c>
      <c r="BD552" s="15">
        <v>16.600000000000001</v>
      </c>
      <c r="BE552" s="15">
        <v>17.3</v>
      </c>
      <c r="BF552" s="15">
        <v>15.2</v>
      </c>
      <c r="BG552" s="15">
        <v>13.7</v>
      </c>
      <c r="BH552" s="15">
        <v>12.6</v>
      </c>
      <c r="BI552" s="15">
        <v>12.4</v>
      </c>
      <c r="BJ552" s="15">
        <v>12.2</v>
      </c>
      <c r="BK552" s="15">
        <v>12.9</v>
      </c>
      <c r="BL552" s="15">
        <v>15.2</v>
      </c>
      <c r="BM552" s="15">
        <v>16.2</v>
      </c>
      <c r="BN552" s="15">
        <v>17.8</v>
      </c>
      <c r="BO552" s="21">
        <f t="shared" si="405"/>
        <v>15.049999999999999</v>
      </c>
      <c r="BQ552" s="22">
        <f t="shared" si="406"/>
        <v>17.466666666666669</v>
      </c>
      <c r="BR552" s="23">
        <f t="shared" si="407"/>
        <v>12.4</v>
      </c>
      <c r="DA552" s="2"/>
      <c r="DB552" s="20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21"/>
      <c r="DQ552" s="22"/>
      <c r="DR552" s="23"/>
      <c r="DS552" s="24"/>
      <c r="FA552" s="2"/>
      <c r="FB552" s="20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21"/>
      <c r="FQ552" s="22"/>
      <c r="FR552" s="23"/>
      <c r="FS552" s="24"/>
      <c r="GA552" s="2">
        <f t="shared" si="404"/>
        <v>1902</v>
      </c>
      <c r="GB552" s="20" t="s">
        <v>30</v>
      </c>
      <c r="GC552" s="15">
        <v>19.100000000000001</v>
      </c>
      <c r="GD552" s="15">
        <v>18.2</v>
      </c>
      <c r="GE552" s="15">
        <v>18.3</v>
      </c>
      <c r="GF552" s="15">
        <v>16.3</v>
      </c>
      <c r="GG552" s="15">
        <v>14.7</v>
      </c>
      <c r="GH552" s="15">
        <v>11.8</v>
      </c>
      <c r="GI552" s="15">
        <v>11.7</v>
      </c>
      <c r="GJ552" s="15">
        <v>12</v>
      </c>
      <c r="GK552" s="15">
        <v>12.8</v>
      </c>
      <c r="GL552" s="15">
        <v>15.2</v>
      </c>
      <c r="GM552" s="15">
        <v>17.7</v>
      </c>
      <c r="GN552" s="15">
        <v>19</v>
      </c>
      <c r="GO552" s="21">
        <f t="shared" si="400"/>
        <v>15.566666666666665</v>
      </c>
      <c r="GQ552" s="22">
        <f t="shared" si="401"/>
        <v>18.533333333333331</v>
      </c>
      <c r="GR552" s="23">
        <f t="shared" si="402"/>
        <v>11.833333333333334</v>
      </c>
      <c r="GS552" s="24">
        <f t="shared" si="403"/>
        <v>15.730208333333334</v>
      </c>
      <c r="GT552" s="22">
        <f>AVERAGE(Sheet1!AQ552,Sheet1!BQ552,Sheet1!CQ552,Sheet1!DQ552,Sheet1!EQ552,Sheet1!FQ552,Sheet1!GQ552)</f>
        <v>18</v>
      </c>
      <c r="GU552" s="23">
        <f>AVERAGE(Sheet1!AR552,Sheet1!BR552,Sheet1!CR552,Sheet1!DR552,Sheet1!ER552,Sheet1!FR552,Sheet1!GR552)</f>
        <v>12.116666666666667</v>
      </c>
      <c r="GV552" s="31"/>
      <c r="GW552" s="31"/>
      <c r="GX552" s="24">
        <f>AVERAGE(Sheet1!$AO552,Sheet1!$BO552,Sheet1!$CO552,Sheet1!$DO552,Sheet1!$EO552,Sheet1!$FO552,Sheet1!$GO552)</f>
        <v>15.308333333333332</v>
      </c>
      <c r="GY552" s="24"/>
    </row>
    <row r="553" spans="1:207">
      <c r="A553" s="68"/>
      <c r="B553" s="73">
        <f t="shared" si="393"/>
        <v>15.479166666666668</v>
      </c>
      <c r="C553" s="82">
        <f t="shared" si="394"/>
        <v>15.189166666666665</v>
      </c>
      <c r="D553" s="78">
        <f t="shared" si="395"/>
        <v>15.511574074074073</v>
      </c>
      <c r="E553" s="73">
        <f t="shared" si="408"/>
        <v>15.511574074074073</v>
      </c>
      <c r="F553" s="83"/>
      <c r="G553" s="78">
        <f t="shared" si="396"/>
        <v>20.100000000000001</v>
      </c>
      <c r="H553" s="79">
        <f t="shared" si="397"/>
        <v>16</v>
      </c>
      <c r="I553" s="80">
        <f t="shared" si="398"/>
        <v>10.8</v>
      </c>
      <c r="J553" s="81">
        <f t="shared" si="399"/>
        <v>15.450000000000001</v>
      </c>
      <c r="BB553" s="26">
        <v>1903</v>
      </c>
      <c r="BC553" s="15">
        <v>18</v>
      </c>
      <c r="BD553" s="15">
        <v>17.899999999999999</v>
      </c>
      <c r="BE553" s="15">
        <v>17.600000000000001</v>
      </c>
      <c r="BF553" s="15">
        <v>15.7</v>
      </c>
      <c r="BG553" s="15">
        <v>13.1</v>
      </c>
      <c r="BH553" s="15">
        <v>12.1</v>
      </c>
      <c r="BI553" s="15">
        <v>11.4</v>
      </c>
      <c r="BJ553" s="15">
        <v>11.9</v>
      </c>
      <c r="BK553" s="15">
        <v>13.7</v>
      </c>
      <c r="BL553" s="15">
        <v>16.600000000000001</v>
      </c>
      <c r="BM553" s="15">
        <v>17.3</v>
      </c>
      <c r="BN553" s="15">
        <v>18.5</v>
      </c>
      <c r="BO553" s="21">
        <f t="shared" si="405"/>
        <v>15.316666666666668</v>
      </c>
      <c r="BQ553" s="22">
        <f t="shared" si="406"/>
        <v>17.833333333333332</v>
      </c>
      <c r="BR553" s="23">
        <f t="shared" si="407"/>
        <v>11.799999999999999</v>
      </c>
      <c r="DA553" s="2"/>
      <c r="DB553" s="20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21"/>
      <c r="DQ553" s="22"/>
      <c r="DR553" s="23"/>
      <c r="DS553" s="24"/>
      <c r="FA553" s="2"/>
      <c r="FB553" s="20"/>
      <c r="FC553" s="15"/>
      <c r="FD553" s="30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21"/>
      <c r="FQ553" s="22"/>
      <c r="FR553" s="23"/>
      <c r="FS553" s="24"/>
      <c r="GA553" s="2">
        <f t="shared" si="404"/>
        <v>1903</v>
      </c>
      <c r="GB553" s="20" t="s">
        <v>31</v>
      </c>
      <c r="GC553" s="15">
        <v>19.600000000000001</v>
      </c>
      <c r="GD553" s="15">
        <v>20.100000000000001</v>
      </c>
      <c r="GE553" s="15">
        <v>18.100000000000001</v>
      </c>
      <c r="GF553" s="15">
        <v>16.3</v>
      </c>
      <c r="GG553" s="15">
        <v>13.5</v>
      </c>
      <c r="GH553" s="15">
        <v>11.8</v>
      </c>
      <c r="GI553" s="15">
        <v>10.8</v>
      </c>
      <c r="GJ553" s="15">
        <v>11.5</v>
      </c>
      <c r="GK553" s="15">
        <v>12.9</v>
      </c>
      <c r="GL553" s="15">
        <v>15.6</v>
      </c>
      <c r="GM553" s="15">
        <v>17.899999999999999</v>
      </c>
      <c r="GN553" s="15">
        <v>19.600000000000001</v>
      </c>
      <c r="GO553" s="21">
        <f t="shared" si="400"/>
        <v>15.641666666666666</v>
      </c>
      <c r="GQ553" s="22">
        <f t="shared" si="401"/>
        <v>19.266666666666669</v>
      </c>
      <c r="GR553" s="23">
        <f t="shared" si="402"/>
        <v>11.366666666666667</v>
      </c>
      <c r="GS553" s="24">
        <f t="shared" si="403"/>
        <v>15.720370370370372</v>
      </c>
      <c r="GT553" s="22">
        <f>AVERAGE(Sheet1!AQ553,Sheet1!BQ553,Sheet1!CQ553,Sheet1!DQ553,Sheet1!EQ553,Sheet1!FQ553,Sheet1!GQ553)</f>
        <v>18.55</v>
      </c>
      <c r="GU553" s="23">
        <f>AVERAGE(Sheet1!AR553,Sheet1!BR553,Sheet1!CR553,Sheet1!DR553,Sheet1!ER553,Sheet1!FR553,Sheet1!GR553)</f>
        <v>11.583333333333332</v>
      </c>
      <c r="GV553" s="31"/>
      <c r="GW553" s="31"/>
      <c r="GX553" s="24">
        <f>AVERAGE(Sheet1!$AO553,Sheet1!$BO553,Sheet1!$CO553,Sheet1!$DO553,Sheet1!$EO553,Sheet1!$FO553,Sheet1!$GO553)</f>
        <v>15.479166666666668</v>
      </c>
      <c r="GY553" s="24"/>
    </row>
    <row r="554" spans="1:207">
      <c r="A554" s="68"/>
      <c r="B554" s="73">
        <f t="shared" si="393"/>
        <v>15.375</v>
      </c>
      <c r="C554" s="82">
        <f t="shared" si="394"/>
        <v>15.114166666666668</v>
      </c>
      <c r="D554" s="78">
        <f t="shared" si="395"/>
        <v>15.497916666666665</v>
      </c>
      <c r="E554" s="73">
        <f t="shared" si="408"/>
        <v>15.497916666666665</v>
      </c>
      <c r="F554" s="83"/>
      <c r="G554" s="78">
        <f t="shared" si="396"/>
        <v>21.3</v>
      </c>
      <c r="H554" s="79">
        <f t="shared" si="397"/>
        <v>14.6</v>
      </c>
      <c r="I554" s="80">
        <f t="shared" si="398"/>
        <v>11.5</v>
      </c>
      <c r="J554" s="81">
        <f t="shared" si="399"/>
        <v>16.399999999999999</v>
      </c>
      <c r="BB554" s="26">
        <v>1904</v>
      </c>
      <c r="BC554" s="15">
        <v>20</v>
      </c>
      <c r="BD554" s="15">
        <v>19.2</v>
      </c>
      <c r="BE554" s="15">
        <v>16.8</v>
      </c>
      <c r="BF554" s="15">
        <v>17.8</v>
      </c>
      <c r="BG554" s="15">
        <v>14.4</v>
      </c>
      <c r="BH554" s="15">
        <v>11.9</v>
      </c>
      <c r="BI554" s="15">
        <v>11.8</v>
      </c>
      <c r="BJ554" s="15">
        <v>11.8</v>
      </c>
      <c r="BK554" s="15">
        <v>11.8</v>
      </c>
      <c r="BL554" s="15">
        <v>14.5</v>
      </c>
      <c r="BM554" s="15">
        <v>14.3</v>
      </c>
      <c r="BN554" s="15">
        <v>15.7</v>
      </c>
      <c r="BO554" s="21">
        <f t="shared" si="405"/>
        <v>15</v>
      </c>
      <c r="BQ554" s="22">
        <f t="shared" si="406"/>
        <v>18.666666666666668</v>
      </c>
      <c r="BR554" s="23">
        <f t="shared" si="407"/>
        <v>11.833333333333334</v>
      </c>
      <c r="DA554" s="2"/>
      <c r="DB554" s="20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21"/>
      <c r="DQ554" s="22"/>
      <c r="DR554" s="23"/>
      <c r="DS554" s="24"/>
      <c r="FA554" s="2"/>
      <c r="FB554" s="20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21"/>
      <c r="FQ554" s="22"/>
      <c r="FR554" s="23"/>
      <c r="FS554" s="24"/>
      <c r="GA554" s="2">
        <f t="shared" si="404"/>
        <v>1904</v>
      </c>
      <c r="GB554" s="20" t="s">
        <v>32</v>
      </c>
      <c r="GC554" s="15">
        <v>21.3</v>
      </c>
      <c r="GD554" s="15">
        <v>20</v>
      </c>
      <c r="GE554" s="15">
        <v>18.2</v>
      </c>
      <c r="GF554" s="15">
        <v>18.2</v>
      </c>
      <c r="GG554" s="15">
        <v>14.7</v>
      </c>
      <c r="GH554" s="15">
        <v>12.1</v>
      </c>
      <c r="GI554" s="15">
        <v>11.5</v>
      </c>
      <c r="GJ554" s="15">
        <v>12.1</v>
      </c>
      <c r="GK554" s="15">
        <v>12.4</v>
      </c>
      <c r="GL554" s="15">
        <v>14.4</v>
      </c>
      <c r="GM554" s="15">
        <v>16.100000000000001</v>
      </c>
      <c r="GN554" s="15">
        <v>18</v>
      </c>
      <c r="GO554" s="21">
        <f t="shared" si="400"/>
        <v>15.75</v>
      </c>
      <c r="GQ554" s="22">
        <f t="shared" si="401"/>
        <v>19.833333333333332</v>
      </c>
      <c r="GR554" s="23">
        <f t="shared" si="402"/>
        <v>11.9</v>
      </c>
      <c r="GS554" s="24">
        <f t="shared" si="403"/>
        <v>15.723333333333334</v>
      </c>
      <c r="GT554" s="22">
        <f>AVERAGE(Sheet1!AQ554,Sheet1!BQ554,Sheet1!CQ554,Sheet1!DQ554,Sheet1!EQ554,Sheet1!FQ554,Sheet1!GQ554)</f>
        <v>19.25</v>
      </c>
      <c r="GU554" s="23">
        <f>AVERAGE(Sheet1!AR554,Sheet1!BR554,Sheet1!CR554,Sheet1!DR554,Sheet1!ER554,Sheet1!FR554,Sheet1!GR554)</f>
        <v>11.866666666666667</v>
      </c>
      <c r="GV554" s="31"/>
      <c r="GW554" s="31"/>
      <c r="GX554" s="24">
        <f>AVERAGE(Sheet1!$AO554,Sheet1!$BO554,Sheet1!$CO554,Sheet1!$DO554,Sheet1!$EO554,Sheet1!$FO554,Sheet1!$GO554)</f>
        <v>15.375</v>
      </c>
      <c r="GY554" s="24"/>
    </row>
    <row r="555" spans="1:207">
      <c r="A555" s="68">
        <f>A550+5</f>
        <v>1905</v>
      </c>
      <c r="B555" s="73">
        <f t="shared" si="393"/>
        <v>14.87916666666667</v>
      </c>
      <c r="C555" s="82">
        <f t="shared" si="394"/>
        <v>15.245833333333332</v>
      </c>
      <c r="D555" s="78">
        <f t="shared" si="395"/>
        <v>15.335833333333335</v>
      </c>
      <c r="E555" s="73">
        <f t="shared" si="408"/>
        <v>15.441666666666665</v>
      </c>
      <c r="F555" s="83"/>
      <c r="G555" s="78">
        <f t="shared" si="396"/>
        <v>19.3</v>
      </c>
      <c r="H555" s="79">
        <f t="shared" si="397"/>
        <v>14.65</v>
      </c>
      <c r="I555" s="80">
        <f t="shared" si="398"/>
        <v>10.8</v>
      </c>
      <c r="J555" s="81">
        <f t="shared" si="399"/>
        <v>15.05</v>
      </c>
      <c r="BB555" s="26">
        <v>1905</v>
      </c>
      <c r="BC555" s="15">
        <v>18.3</v>
      </c>
      <c r="BD555" s="15">
        <v>17.7</v>
      </c>
      <c r="BE555" s="15">
        <v>16.7</v>
      </c>
      <c r="BF555" s="15">
        <v>15.8</v>
      </c>
      <c r="BG555" s="15">
        <v>14.8</v>
      </c>
      <c r="BH555" s="15">
        <v>12.3</v>
      </c>
      <c r="BI555" s="15">
        <v>10.8</v>
      </c>
      <c r="BJ555" s="15">
        <v>11.7</v>
      </c>
      <c r="BK555" s="15">
        <v>11.3</v>
      </c>
      <c r="BL555" s="15">
        <v>13.5</v>
      </c>
      <c r="BM555" s="15">
        <v>14.2</v>
      </c>
      <c r="BN555" s="15">
        <v>16.899999999999999</v>
      </c>
      <c r="BO555" s="21">
        <f t="shared" si="405"/>
        <v>14.5</v>
      </c>
      <c r="BQ555" s="22">
        <f t="shared" si="406"/>
        <v>17.566666666666666</v>
      </c>
      <c r="BR555" s="23">
        <f t="shared" si="407"/>
        <v>11.6</v>
      </c>
      <c r="DA555" s="2"/>
      <c r="DB555" s="20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21"/>
      <c r="DQ555" s="22"/>
      <c r="DR555" s="23"/>
      <c r="DS555" s="24"/>
      <c r="FA555" s="2"/>
      <c r="FB555" s="20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21"/>
      <c r="FQ555" s="22"/>
      <c r="FR555" s="23"/>
      <c r="FS555" s="24"/>
      <c r="GA555" s="2">
        <f t="shared" si="404"/>
        <v>1905</v>
      </c>
      <c r="GB555" s="20" t="s">
        <v>33</v>
      </c>
      <c r="GC555" s="15">
        <v>19.3</v>
      </c>
      <c r="GD555" s="15">
        <v>18.899999999999999</v>
      </c>
      <c r="GE555" s="15">
        <v>18.100000000000001</v>
      </c>
      <c r="GF555" s="15">
        <v>16.899999999999999</v>
      </c>
      <c r="GG555" s="15">
        <v>14.5</v>
      </c>
      <c r="GH555" s="15">
        <v>12.6</v>
      </c>
      <c r="GI555" s="15">
        <v>11.4</v>
      </c>
      <c r="GJ555" s="15">
        <v>12.2</v>
      </c>
      <c r="GK555" s="15">
        <v>11.8</v>
      </c>
      <c r="GL555" s="15">
        <v>13.3</v>
      </c>
      <c r="GM555" s="15">
        <v>15.3</v>
      </c>
      <c r="GN555" s="15">
        <v>18.8</v>
      </c>
      <c r="GO555" s="21">
        <f t="shared" si="400"/>
        <v>15.258333333333338</v>
      </c>
      <c r="GQ555" s="22">
        <f t="shared" si="401"/>
        <v>18.766666666666669</v>
      </c>
      <c r="GR555" s="23">
        <f t="shared" si="402"/>
        <v>12.066666666666668</v>
      </c>
      <c r="GS555" s="24">
        <f t="shared" si="403"/>
        <v>15.681060606060607</v>
      </c>
      <c r="GT555" s="22">
        <f>AVERAGE(Sheet1!AQ555,Sheet1!BQ555,Sheet1!CQ555,Sheet1!DQ555,Sheet1!EQ555,Sheet1!FQ555,Sheet1!GQ555)</f>
        <v>18.166666666666668</v>
      </c>
      <c r="GU555" s="23">
        <f>AVERAGE(Sheet1!AR555,Sheet1!BR555,Sheet1!CR555,Sheet1!DR555,Sheet1!ER555,Sheet1!FR555,Sheet1!GR555)</f>
        <v>11.833333333333334</v>
      </c>
      <c r="GV555" s="31"/>
      <c r="GW555" s="31"/>
      <c r="GX555" s="24">
        <f>AVERAGE(Sheet1!$AO555,Sheet1!$BO555,Sheet1!$CO555,Sheet1!$DO555,Sheet1!$EO555,Sheet1!$FO555,Sheet1!$GO555)</f>
        <v>14.87916666666667</v>
      </c>
      <c r="GY555" s="24"/>
    </row>
    <row r="556" spans="1:207">
      <c r="A556" s="68"/>
      <c r="B556" s="73">
        <f t="shared" si="393"/>
        <v>15.204166666666666</v>
      </c>
      <c r="C556" s="82">
        <f t="shared" si="394"/>
        <v>15.249166666666667</v>
      </c>
      <c r="D556" s="78">
        <f t="shared" si="395"/>
        <v>15.298750000000002</v>
      </c>
      <c r="E556" s="73">
        <f t="shared" si="408"/>
        <v>15.421875</v>
      </c>
      <c r="F556" s="83"/>
      <c r="G556" s="78">
        <f t="shared" si="396"/>
        <v>20.399999999999999</v>
      </c>
      <c r="H556" s="79">
        <f t="shared" si="397"/>
        <v>14.05</v>
      </c>
      <c r="I556" s="80">
        <f t="shared" si="398"/>
        <v>11.1</v>
      </c>
      <c r="J556" s="81">
        <f t="shared" si="399"/>
        <v>15.75</v>
      </c>
      <c r="BB556" s="26">
        <v>1906</v>
      </c>
      <c r="BC556" s="15">
        <v>19.100000000000001</v>
      </c>
      <c r="BD556" s="15">
        <v>20.100000000000001</v>
      </c>
      <c r="BE556" s="15">
        <v>18.7</v>
      </c>
      <c r="BF556" s="15">
        <v>14.9</v>
      </c>
      <c r="BG556" s="15">
        <v>13.4</v>
      </c>
      <c r="BH556" s="15">
        <v>12.6</v>
      </c>
      <c r="BI556" s="15">
        <v>11.1</v>
      </c>
      <c r="BJ556" s="15">
        <v>11.8</v>
      </c>
      <c r="BK556" s="15">
        <v>13.4</v>
      </c>
      <c r="BL556" s="15">
        <v>13.3</v>
      </c>
      <c r="BM556" s="15">
        <v>14.2</v>
      </c>
      <c r="BN556" s="15">
        <v>16.399999999999999</v>
      </c>
      <c r="BO556" s="21">
        <f t="shared" si="405"/>
        <v>14.916666666666666</v>
      </c>
      <c r="BQ556" s="22">
        <f t="shared" si="406"/>
        <v>19.3</v>
      </c>
      <c r="BR556" s="23">
        <f t="shared" si="407"/>
        <v>11.833333333333334</v>
      </c>
      <c r="DA556" s="2"/>
      <c r="DB556" s="20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21"/>
      <c r="DQ556" s="22"/>
      <c r="DR556" s="23"/>
      <c r="DS556" s="24"/>
      <c r="FA556" s="2"/>
      <c r="FB556" s="20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21"/>
      <c r="FQ556" s="22"/>
      <c r="FR556" s="23"/>
      <c r="FS556" s="24"/>
      <c r="GA556" s="2">
        <f t="shared" si="404"/>
        <v>1906</v>
      </c>
      <c r="GB556" s="20" t="s">
        <v>34</v>
      </c>
      <c r="GC556" s="15">
        <v>19.899999999999999</v>
      </c>
      <c r="GD556" s="15">
        <v>20.399999999999999</v>
      </c>
      <c r="GE556" s="15">
        <v>19.899999999999999</v>
      </c>
      <c r="GF556" s="15">
        <v>16.5</v>
      </c>
      <c r="GG556" s="15">
        <v>13.9</v>
      </c>
      <c r="GH556" s="15">
        <v>12.7</v>
      </c>
      <c r="GI556" s="15">
        <v>11.3</v>
      </c>
      <c r="GJ556" s="15">
        <v>11.9</v>
      </c>
      <c r="GK556" s="15">
        <v>13</v>
      </c>
      <c r="GL556" s="15">
        <v>13.6</v>
      </c>
      <c r="GM556" s="15">
        <v>15</v>
      </c>
      <c r="GN556" s="15">
        <v>17.8</v>
      </c>
      <c r="GO556" s="21">
        <f t="shared" si="400"/>
        <v>15.491666666666667</v>
      </c>
      <c r="GQ556" s="22">
        <f t="shared" si="401"/>
        <v>20.066666666666666</v>
      </c>
      <c r="GR556" s="23">
        <f t="shared" si="402"/>
        <v>11.966666666666667</v>
      </c>
      <c r="GS556" s="24">
        <f t="shared" si="403"/>
        <v>15.589393939393942</v>
      </c>
      <c r="GT556" s="22">
        <f>AVERAGE(Sheet1!AQ556,Sheet1!BQ556,Sheet1!CQ556,Sheet1!DQ556,Sheet1!EQ556,Sheet1!FQ556,Sheet1!GQ556)</f>
        <v>19.683333333333334</v>
      </c>
      <c r="GU556" s="23">
        <f>AVERAGE(Sheet1!AR556,Sheet1!BR556,Sheet1!CR556,Sheet1!DR556,Sheet1!ER556,Sheet1!FR556,Sheet1!GR556)</f>
        <v>11.9</v>
      </c>
      <c r="GV556" s="22">
        <f t="shared" ref="GV556:GV587" si="409">AVERAGE(GT546:GT556)</f>
        <v>19.096969696969698</v>
      </c>
      <c r="GW556" s="23">
        <f t="shared" ref="GW556:GW587" si="410">AVERAGE(GU546:GU556)</f>
        <v>11.622727272727271</v>
      </c>
      <c r="GX556" s="24">
        <f>AVERAGE(Sheet1!$AO556,Sheet1!$BO556,Sheet1!$CO556,Sheet1!$DO556,Sheet1!$EO556,Sheet1!$FO556,Sheet1!$GO556)</f>
        <v>15.204166666666666</v>
      </c>
      <c r="GY556" s="24">
        <f t="shared" ref="GY556:GY587" si="411">AVERAGE(GX546:GX556)</f>
        <v>15.323863636363637</v>
      </c>
    </row>
    <row r="557" spans="1:207">
      <c r="A557" s="68"/>
      <c r="B557" s="73">
        <f t="shared" si="393"/>
        <v>14.954166666666666</v>
      </c>
      <c r="C557" s="82">
        <f t="shared" si="394"/>
        <v>15.178333333333333</v>
      </c>
      <c r="D557" s="78">
        <f t="shared" si="395"/>
        <v>15.244999999999999</v>
      </c>
      <c r="E557" s="73">
        <f t="shared" si="408"/>
        <v>15.385897435897435</v>
      </c>
      <c r="F557" s="83"/>
      <c r="G557" s="78">
        <f t="shared" si="396"/>
        <v>20.2</v>
      </c>
      <c r="H557" s="79">
        <f t="shared" si="397"/>
        <v>14.25</v>
      </c>
      <c r="I557" s="80">
        <f t="shared" si="398"/>
        <v>11</v>
      </c>
      <c r="J557" s="81">
        <f t="shared" si="399"/>
        <v>15.6</v>
      </c>
      <c r="BB557" s="26">
        <v>1907</v>
      </c>
      <c r="BC557" s="15">
        <v>17.8</v>
      </c>
      <c r="BD557" s="15">
        <v>16.8</v>
      </c>
      <c r="BE557" s="15">
        <v>16.7</v>
      </c>
      <c r="BF557" s="15">
        <v>13.9</v>
      </c>
      <c r="BG557" s="15">
        <v>13.7</v>
      </c>
      <c r="BH557" s="15">
        <v>12.2</v>
      </c>
      <c r="BI557" s="15">
        <v>11.1</v>
      </c>
      <c r="BJ557" s="15">
        <v>12.4</v>
      </c>
      <c r="BK557" s="15">
        <v>12.2</v>
      </c>
      <c r="BL557" s="15">
        <v>13.9</v>
      </c>
      <c r="BM557" s="15">
        <v>17.100000000000001</v>
      </c>
      <c r="BN557" s="15">
        <v>16.2</v>
      </c>
      <c r="BO557" s="21">
        <f t="shared" si="405"/>
        <v>14.5</v>
      </c>
      <c r="BQ557" s="22">
        <f t="shared" si="406"/>
        <v>17.099999999999998</v>
      </c>
      <c r="BR557" s="23">
        <f t="shared" si="407"/>
        <v>11.899999999999999</v>
      </c>
      <c r="DA557" s="2"/>
      <c r="DB557" s="20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21"/>
      <c r="DQ557" s="22"/>
      <c r="DR557" s="23"/>
      <c r="DS557" s="24"/>
      <c r="FA557" s="2"/>
      <c r="FB557" s="20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21"/>
      <c r="FQ557" s="22"/>
      <c r="FR557" s="23"/>
      <c r="FS557" s="24"/>
      <c r="GA557" s="2">
        <f t="shared" si="404"/>
        <v>1907</v>
      </c>
      <c r="GB557" s="20" t="s">
        <v>35</v>
      </c>
      <c r="GC557" s="15">
        <v>20.2</v>
      </c>
      <c r="GD557" s="15">
        <v>19.5</v>
      </c>
      <c r="GE557" s="15">
        <v>18.3</v>
      </c>
      <c r="GF557" s="15">
        <v>16.5</v>
      </c>
      <c r="GG557" s="15">
        <v>14.6</v>
      </c>
      <c r="GH557" s="15">
        <v>11.6</v>
      </c>
      <c r="GI557" s="15">
        <v>11</v>
      </c>
      <c r="GJ557" s="15">
        <v>12.1</v>
      </c>
      <c r="GK557" s="15">
        <v>12.3</v>
      </c>
      <c r="GL557" s="15">
        <v>13.5</v>
      </c>
      <c r="GM557" s="15">
        <v>16.899999999999999</v>
      </c>
      <c r="GN557" s="15">
        <v>18.399999999999999</v>
      </c>
      <c r="GO557" s="21">
        <f t="shared" si="400"/>
        <v>15.408333333333333</v>
      </c>
      <c r="GQ557" s="22">
        <f t="shared" si="401"/>
        <v>19.333333333333332</v>
      </c>
      <c r="GR557" s="23">
        <f t="shared" si="402"/>
        <v>11.566666666666668</v>
      </c>
      <c r="GS557" s="24">
        <f t="shared" si="403"/>
        <v>15.574242424242424</v>
      </c>
      <c r="GT557" s="22">
        <f>AVERAGE(Sheet1!AQ557,Sheet1!BQ557,Sheet1!CQ557,Sheet1!DQ557,Sheet1!EQ557,Sheet1!FQ557,Sheet1!GQ557)</f>
        <v>18.216666666666665</v>
      </c>
      <c r="GU557" s="23">
        <f>AVERAGE(Sheet1!AR557,Sheet1!BR557,Sheet1!CR557,Sheet1!DR557,Sheet1!ER557,Sheet1!FR557,Sheet1!GR557)</f>
        <v>11.733333333333334</v>
      </c>
      <c r="GV557" s="22">
        <f t="shared" si="409"/>
        <v>19.022727272727273</v>
      </c>
      <c r="GW557" s="23">
        <f t="shared" si="410"/>
        <v>11.646969696969698</v>
      </c>
      <c r="GX557" s="24">
        <f>AVERAGE(Sheet1!$AO557,Sheet1!$BO557,Sheet1!$CO557,Sheet1!$DO557,Sheet1!$EO557,Sheet1!$FO557,Sheet1!$GO557)</f>
        <v>14.954166666666666</v>
      </c>
      <c r="GY557" s="24">
        <f t="shared" si="411"/>
        <v>15.267424242424243</v>
      </c>
    </row>
    <row r="558" spans="1:207">
      <c r="A558" s="68"/>
      <c r="B558" s="73">
        <f t="shared" si="393"/>
        <v>15.679166666666667</v>
      </c>
      <c r="C558" s="82">
        <f t="shared" si="394"/>
        <v>15.218333333333334</v>
      </c>
      <c r="D558" s="78">
        <f t="shared" si="395"/>
        <v>15.203749999999999</v>
      </c>
      <c r="E558" s="73">
        <f t="shared" si="408"/>
        <v>15.406845238095238</v>
      </c>
      <c r="F558" s="83"/>
      <c r="G558" s="78">
        <f t="shared" si="396"/>
        <v>22.2</v>
      </c>
      <c r="H558" s="79">
        <f t="shared" si="397"/>
        <v>15.6</v>
      </c>
      <c r="I558" s="80">
        <f t="shared" si="398"/>
        <v>10.9</v>
      </c>
      <c r="J558" s="81">
        <f t="shared" si="399"/>
        <v>16.55</v>
      </c>
      <c r="BB558" s="26">
        <v>1908</v>
      </c>
      <c r="BC558" s="15">
        <v>22.2</v>
      </c>
      <c r="BD558" s="15">
        <v>20.3</v>
      </c>
      <c r="BE558" s="15">
        <v>18.7</v>
      </c>
      <c r="BF558" s="15">
        <v>15</v>
      </c>
      <c r="BG558" s="15">
        <v>16.100000000000001</v>
      </c>
      <c r="BH558" s="15">
        <v>11.9</v>
      </c>
      <c r="BI558" s="15">
        <v>11.3</v>
      </c>
      <c r="BJ558" s="15">
        <v>11.9</v>
      </c>
      <c r="BK558" s="15">
        <v>12.8</v>
      </c>
      <c r="BL558" s="15">
        <v>15.5</v>
      </c>
      <c r="BM558" s="15">
        <v>16.7</v>
      </c>
      <c r="BN558" s="15">
        <v>16.3</v>
      </c>
      <c r="BO558" s="21">
        <f t="shared" si="405"/>
        <v>15.725000000000001</v>
      </c>
      <c r="BQ558" s="22">
        <f t="shared" si="406"/>
        <v>20.400000000000002</v>
      </c>
      <c r="BR558" s="23">
        <f t="shared" si="407"/>
        <v>11.700000000000001</v>
      </c>
      <c r="DA558" s="2"/>
      <c r="DB558" s="26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21"/>
      <c r="DQ558" s="22"/>
      <c r="DR558" s="23"/>
      <c r="DS558" s="24"/>
      <c r="EB558" s="2" t="s">
        <v>36</v>
      </c>
      <c r="EE558" s="2" t="s">
        <v>1</v>
      </c>
      <c r="FA558" s="2"/>
      <c r="FB558" s="20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21"/>
      <c r="FQ558" s="22"/>
      <c r="FR558" s="23"/>
      <c r="FS558" s="24"/>
      <c r="GA558" s="2">
        <f t="shared" si="404"/>
        <v>1908</v>
      </c>
      <c r="GB558" s="20" t="s">
        <v>37</v>
      </c>
      <c r="GC558" s="15">
        <v>21.9</v>
      </c>
      <c r="GD558" s="15">
        <v>21</v>
      </c>
      <c r="GE558" s="15">
        <v>19</v>
      </c>
      <c r="GF558" s="15">
        <v>15.7</v>
      </c>
      <c r="GG558" s="15">
        <v>13.7</v>
      </c>
      <c r="GH558" s="15">
        <v>11.1</v>
      </c>
      <c r="GI558" s="15">
        <v>10.9</v>
      </c>
      <c r="GJ558" s="15">
        <v>11.6</v>
      </c>
      <c r="GK558" s="15">
        <v>12.8</v>
      </c>
      <c r="GL558" s="15">
        <v>14.5</v>
      </c>
      <c r="GM558" s="15">
        <v>17</v>
      </c>
      <c r="GN558" s="15">
        <v>18.399999999999999</v>
      </c>
      <c r="GO558" s="21">
        <f t="shared" si="400"/>
        <v>15.633333333333333</v>
      </c>
      <c r="GQ558" s="22">
        <f t="shared" si="401"/>
        <v>20.633333333333333</v>
      </c>
      <c r="GR558" s="23">
        <f t="shared" si="402"/>
        <v>11.200000000000001</v>
      </c>
      <c r="GS558" s="24">
        <f t="shared" si="403"/>
        <v>15.587121212121213</v>
      </c>
      <c r="GT558" s="22">
        <f>AVERAGE(Sheet1!AQ558,Sheet1!BQ558,Sheet1!CQ558,Sheet1!DQ558,Sheet1!EQ558,Sheet1!FQ558,Sheet1!GQ558)</f>
        <v>20.516666666666666</v>
      </c>
      <c r="GU558" s="23">
        <f>AVERAGE(Sheet1!AR558,Sheet1!BR558,Sheet1!CR558,Sheet1!DR558,Sheet1!ER558,Sheet1!FR558,Sheet1!GR558)</f>
        <v>11.450000000000001</v>
      </c>
      <c r="GV558" s="22">
        <f t="shared" si="409"/>
        <v>19.124242424242425</v>
      </c>
      <c r="GW558" s="23">
        <f t="shared" si="410"/>
        <v>11.621212121212121</v>
      </c>
      <c r="GX558" s="24">
        <f>AVERAGE(Sheet1!$AO558,Sheet1!$BO558,Sheet1!$CO558,Sheet1!$DO558,Sheet1!$EO558,Sheet1!$FO558,Sheet1!$GO558)</f>
        <v>15.679166666666667</v>
      </c>
      <c r="GY558" s="24">
        <f t="shared" si="411"/>
        <v>15.284469696969696</v>
      </c>
    </row>
    <row r="559" spans="1:207">
      <c r="A559" s="68"/>
      <c r="B559" s="73">
        <f t="shared" si="393"/>
        <v>14.925000000000001</v>
      </c>
      <c r="C559" s="82">
        <f t="shared" si="394"/>
        <v>15.128333333333334</v>
      </c>
      <c r="D559" s="78">
        <f t="shared" si="395"/>
        <v>15.121250000000003</v>
      </c>
      <c r="E559" s="73">
        <f t="shared" si="408"/>
        <v>15.374722222222223</v>
      </c>
      <c r="F559" s="83"/>
      <c r="G559" s="78">
        <f t="shared" si="396"/>
        <v>20.3</v>
      </c>
      <c r="H559" s="79">
        <f t="shared" si="397"/>
        <v>14.45</v>
      </c>
      <c r="I559" s="80">
        <f t="shared" si="398"/>
        <v>11.2</v>
      </c>
      <c r="J559" s="81">
        <f t="shared" si="399"/>
        <v>15.75</v>
      </c>
      <c r="BB559" s="26">
        <v>1909</v>
      </c>
      <c r="BC559" s="15">
        <v>17.600000000000001</v>
      </c>
      <c r="BD559" s="15">
        <v>19</v>
      </c>
      <c r="BE559" s="15">
        <v>17.5</v>
      </c>
      <c r="BF559" s="15">
        <v>13.8</v>
      </c>
      <c r="BG559" s="15">
        <v>13.9</v>
      </c>
      <c r="BH559" s="15">
        <v>11.6</v>
      </c>
      <c r="BI559" s="15">
        <v>12</v>
      </c>
      <c r="BJ559" s="15">
        <v>11.4</v>
      </c>
      <c r="BK559" s="15">
        <v>13.9</v>
      </c>
      <c r="BL559" s="15">
        <v>14.6</v>
      </c>
      <c r="BM559" s="15">
        <v>15.2</v>
      </c>
      <c r="BN559" s="15">
        <v>15.1</v>
      </c>
      <c r="BO559" s="21">
        <f t="shared" si="405"/>
        <v>14.633333333333333</v>
      </c>
      <c r="BQ559" s="22">
        <f t="shared" si="406"/>
        <v>18.033333333333335</v>
      </c>
      <c r="BR559" s="23">
        <f t="shared" si="407"/>
        <v>11.666666666666666</v>
      </c>
      <c r="DA559" s="2"/>
      <c r="DB559" s="26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21"/>
      <c r="DQ559" s="22"/>
      <c r="DR559" s="23"/>
      <c r="DS559" s="24"/>
      <c r="FA559" s="2"/>
      <c r="FB559" s="20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21"/>
      <c r="FQ559" s="22"/>
      <c r="FR559" s="23"/>
      <c r="FS559" s="24"/>
      <c r="GA559" s="2">
        <f t="shared" si="404"/>
        <v>1909</v>
      </c>
      <c r="GB559" s="20" t="s">
        <v>38</v>
      </c>
      <c r="GC559" s="15">
        <v>19.7</v>
      </c>
      <c r="GD559" s="15">
        <v>20.3</v>
      </c>
      <c r="GE559" s="15">
        <v>18.7</v>
      </c>
      <c r="GF559" s="15">
        <v>15.3</v>
      </c>
      <c r="GG559" s="15">
        <v>13.9</v>
      </c>
      <c r="GH559" s="15">
        <v>11.4</v>
      </c>
      <c r="GI559" s="15">
        <v>11.4</v>
      </c>
      <c r="GJ559" s="15">
        <v>11.2</v>
      </c>
      <c r="GK559" s="15">
        <v>12.9</v>
      </c>
      <c r="GL559" s="15">
        <v>14.3</v>
      </c>
      <c r="GM559" s="15">
        <v>16.2</v>
      </c>
      <c r="GN559" s="15">
        <v>17.3</v>
      </c>
      <c r="GO559" s="21">
        <f t="shared" si="400"/>
        <v>15.216666666666669</v>
      </c>
      <c r="GQ559" s="22">
        <f t="shared" si="401"/>
        <v>19.566666666666666</v>
      </c>
      <c r="GR559" s="23">
        <f t="shared" si="402"/>
        <v>11.333333333333334</v>
      </c>
      <c r="GS559" s="24">
        <f t="shared" si="403"/>
        <v>15.507575757575756</v>
      </c>
      <c r="GT559" s="22">
        <f>AVERAGE(Sheet1!AQ559,Sheet1!BQ559,Sheet1!CQ559,Sheet1!DQ559,Sheet1!EQ559,Sheet1!FQ559,Sheet1!GQ559)</f>
        <v>18.8</v>
      </c>
      <c r="GU559" s="23">
        <f>AVERAGE(Sheet1!AR559,Sheet1!BR559,Sheet1!CR559,Sheet1!DR559,Sheet1!ER559,Sheet1!FR559,Sheet1!GR559)</f>
        <v>11.5</v>
      </c>
      <c r="GV559" s="22">
        <f t="shared" si="409"/>
        <v>18.915151515151514</v>
      </c>
      <c r="GW559" s="23">
        <f t="shared" si="410"/>
        <v>11.575757575757576</v>
      </c>
      <c r="GX559" s="24">
        <f>AVERAGE(Sheet1!$AO559,Sheet1!$BO559,Sheet1!$CO559,Sheet1!$DO559,Sheet1!$EO559,Sheet1!$FO559,Sheet1!$GO559)</f>
        <v>14.925000000000001</v>
      </c>
      <c r="GY559" s="24">
        <f t="shared" si="411"/>
        <v>15.178409090909092</v>
      </c>
    </row>
    <row r="560" spans="1:207">
      <c r="A560" s="68">
        <f>A555+5</f>
        <v>1910</v>
      </c>
      <c r="B560" s="73">
        <f t="shared" si="393"/>
        <v>16.058333333333334</v>
      </c>
      <c r="C560" s="82">
        <f t="shared" si="394"/>
        <v>15.364166666666668</v>
      </c>
      <c r="D560" s="78">
        <f t="shared" si="395"/>
        <v>15.305000000000001</v>
      </c>
      <c r="E560" s="73">
        <f t="shared" si="408"/>
        <v>15.417447916666667</v>
      </c>
      <c r="F560" s="83"/>
      <c r="G560" s="78">
        <f t="shared" si="396"/>
        <v>20.9</v>
      </c>
      <c r="H560" s="79">
        <f t="shared" si="397"/>
        <v>15.55</v>
      </c>
      <c r="I560" s="80">
        <f t="shared" si="398"/>
        <v>11.2</v>
      </c>
      <c r="J560" s="81">
        <f t="shared" si="399"/>
        <v>16.049999999999997</v>
      </c>
      <c r="BB560" s="26">
        <v>1910</v>
      </c>
      <c r="BC560" s="15">
        <v>19.100000000000001</v>
      </c>
      <c r="BD560" s="15">
        <v>19.7</v>
      </c>
      <c r="BE560" s="15">
        <v>18.899999999999999</v>
      </c>
      <c r="BF560" s="15">
        <v>15.9</v>
      </c>
      <c r="BG560" s="15">
        <v>14</v>
      </c>
      <c r="BH560" s="15">
        <v>12.5</v>
      </c>
      <c r="BI560" s="15">
        <v>12.3</v>
      </c>
      <c r="BJ560" s="15">
        <v>12.8</v>
      </c>
      <c r="BK560" s="15">
        <v>13.6</v>
      </c>
      <c r="BL560" s="15">
        <v>14.3</v>
      </c>
      <c r="BM560" s="15">
        <v>16.7</v>
      </c>
      <c r="BN560" s="15">
        <v>15.6</v>
      </c>
      <c r="BO560" s="21">
        <f t="shared" si="405"/>
        <v>15.449999999999998</v>
      </c>
      <c r="BQ560" s="22">
        <f t="shared" si="406"/>
        <v>19.233333333333331</v>
      </c>
      <c r="BR560" s="23">
        <f t="shared" si="407"/>
        <v>12.533333333333333</v>
      </c>
      <c r="BS560" s="24">
        <f t="shared" ref="BS560:BS591" si="412">AVERAGE(BO550:BO560)</f>
        <v>14.821969696969695</v>
      </c>
      <c r="DA560" s="2"/>
      <c r="DB560" s="26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21"/>
      <c r="DQ560" s="22"/>
      <c r="DR560" s="23"/>
      <c r="DS560" s="24"/>
      <c r="EA560" s="2">
        <v>1910</v>
      </c>
      <c r="EB560" s="20" t="s">
        <v>39</v>
      </c>
      <c r="EC560" s="15">
        <v>20</v>
      </c>
      <c r="ED560" s="15">
        <v>20.8</v>
      </c>
      <c r="EE560" s="15">
        <v>20.5</v>
      </c>
      <c r="EF560" s="15">
        <v>19.2</v>
      </c>
      <c r="EG560" s="15">
        <v>15.5</v>
      </c>
      <c r="EH560" s="15">
        <v>13.2</v>
      </c>
      <c r="EI560" s="15">
        <v>12</v>
      </c>
      <c r="EJ560" s="15">
        <v>13.8</v>
      </c>
      <c r="EK560" s="15">
        <v>14.9</v>
      </c>
      <c r="EL560" s="15">
        <v>15.2</v>
      </c>
      <c r="EM560" s="15">
        <v>17.899999999999999</v>
      </c>
      <c r="EN560" s="15">
        <v>18.5</v>
      </c>
      <c r="EO560" s="21">
        <f t="shared" ref="EO560:EO591" si="413">SUM(EC560:EN560)/12</f>
        <v>16.791666666666668</v>
      </c>
      <c r="EQ560" s="22">
        <f t="shared" ref="EQ560:EQ591" si="414">SUM(EC560+ED560+EE560)/3</f>
        <v>20.433333333333334</v>
      </c>
      <c r="ER560" s="23">
        <f t="shared" ref="ER560:ER591" si="415">SUM(EH560+EI560+EJ560)/3</f>
        <v>13</v>
      </c>
      <c r="FA560" s="2"/>
      <c r="FB560" s="20"/>
      <c r="FC560" s="15"/>
      <c r="FD560" s="15"/>
      <c r="FE560" s="15"/>
      <c r="FF560" s="15"/>
      <c r="FG560" s="15"/>
      <c r="FH560" s="15"/>
      <c r="FI560" s="15"/>
      <c r="FJ560" s="15"/>
      <c r="FK560" s="15"/>
      <c r="FL560" s="15"/>
      <c r="FM560" s="15"/>
      <c r="FN560" s="15"/>
      <c r="FO560" s="21"/>
      <c r="FQ560" s="22"/>
      <c r="FR560" s="23"/>
      <c r="FS560" s="24"/>
      <c r="GA560" s="2">
        <f t="shared" si="404"/>
        <v>1910</v>
      </c>
      <c r="GB560" s="20" t="s">
        <v>39</v>
      </c>
      <c r="GC560" s="15">
        <v>20.3</v>
      </c>
      <c r="GD560" s="15">
        <v>20.9</v>
      </c>
      <c r="GE560" s="15">
        <v>20</v>
      </c>
      <c r="GF560" s="15">
        <v>18.2</v>
      </c>
      <c r="GG560" s="15">
        <v>14.4</v>
      </c>
      <c r="GH560" s="15">
        <v>12.4</v>
      </c>
      <c r="GI560" s="15">
        <v>11.2</v>
      </c>
      <c r="GJ560" s="15">
        <v>12.5</v>
      </c>
      <c r="GK560" s="15">
        <v>13.5</v>
      </c>
      <c r="GL560" s="15">
        <v>14.1</v>
      </c>
      <c r="GM560" s="15">
        <v>16.5</v>
      </c>
      <c r="GN560" s="15">
        <v>17.2</v>
      </c>
      <c r="GO560" s="21">
        <f t="shared" si="400"/>
        <v>15.933333333333335</v>
      </c>
      <c r="GQ560" s="22">
        <f t="shared" si="401"/>
        <v>20.400000000000002</v>
      </c>
      <c r="GR560" s="23">
        <f t="shared" si="402"/>
        <v>12.033333333333333</v>
      </c>
      <c r="GS560" s="24">
        <f t="shared" si="403"/>
        <v>15.524242424242424</v>
      </c>
      <c r="GT560" s="22">
        <f>AVERAGE(Sheet1!AQ560,Sheet1!BQ560,Sheet1!CQ560,Sheet1!DQ560,Sheet1!EQ560,Sheet1!FQ560,Sheet1!GQ560)</f>
        <v>20.022222222222222</v>
      </c>
      <c r="GU560" s="23">
        <f>AVERAGE(Sheet1!AR560,Sheet1!BR560,Sheet1!CR560,Sheet1!DR560,Sheet1!ER560,Sheet1!FR560,Sheet1!GR560)</f>
        <v>12.52222222222222</v>
      </c>
      <c r="GV560" s="22">
        <f t="shared" si="409"/>
        <v>18.905050505050504</v>
      </c>
      <c r="GW560" s="23">
        <f t="shared" si="410"/>
        <v>11.656565656565657</v>
      </c>
      <c r="GX560" s="24">
        <f>AVERAGE(Sheet1!$AO560,Sheet1!$BO560,Sheet1!$CO560,Sheet1!$DO560,Sheet1!$EO560,Sheet1!$FO560,Sheet1!$GO560)</f>
        <v>16.058333333333334</v>
      </c>
      <c r="GY560" s="24">
        <f t="shared" si="411"/>
        <v>15.206439393939398</v>
      </c>
    </row>
    <row r="561" spans="1:207">
      <c r="A561" s="68"/>
      <c r="B561" s="73">
        <f t="shared" si="393"/>
        <v>15.869444444444447</v>
      </c>
      <c r="C561" s="82">
        <f t="shared" si="394"/>
        <v>15.497222222222224</v>
      </c>
      <c r="D561" s="78">
        <f t="shared" si="395"/>
        <v>15.373194444444442</v>
      </c>
      <c r="E561" s="73">
        <f t="shared" si="408"/>
        <v>15.44403594771242</v>
      </c>
      <c r="F561" s="83"/>
      <c r="G561" s="78">
        <f t="shared" si="396"/>
        <v>21.6</v>
      </c>
      <c r="H561" s="79">
        <f t="shared" si="397"/>
        <v>15.350000000000001</v>
      </c>
      <c r="I561" s="80">
        <f t="shared" si="398"/>
        <v>10.9</v>
      </c>
      <c r="J561" s="81">
        <f t="shared" si="399"/>
        <v>16.25</v>
      </c>
      <c r="BB561" s="26">
        <v>1911</v>
      </c>
      <c r="BC561" s="15">
        <v>18.8</v>
      </c>
      <c r="BD561" s="15">
        <v>20.7</v>
      </c>
      <c r="BE561" s="15">
        <v>18.7</v>
      </c>
      <c r="BF561" s="15">
        <v>15.1</v>
      </c>
      <c r="BG561" s="15">
        <v>14.2</v>
      </c>
      <c r="BH561" s="15">
        <v>11.3</v>
      </c>
      <c r="BI561" s="15">
        <v>11.5</v>
      </c>
      <c r="BJ561" s="15">
        <v>13.3</v>
      </c>
      <c r="BK561" s="15">
        <v>14.3</v>
      </c>
      <c r="BL561" s="15">
        <v>14.4</v>
      </c>
      <c r="BM561" s="15">
        <v>15.3</v>
      </c>
      <c r="BN561" s="15">
        <v>15.4</v>
      </c>
      <c r="BO561" s="21">
        <f t="shared" si="405"/>
        <v>15.250000000000002</v>
      </c>
      <c r="BQ561" s="22">
        <f t="shared" si="406"/>
        <v>19.400000000000002</v>
      </c>
      <c r="BR561" s="23">
        <f t="shared" si="407"/>
        <v>12.033333333333333</v>
      </c>
      <c r="BS561" s="24">
        <f t="shared" si="412"/>
        <v>15.031818181818181</v>
      </c>
      <c r="CB561" s="2"/>
      <c r="CE561" s="2"/>
      <c r="CG561" s="2"/>
      <c r="DA561" s="2"/>
      <c r="DB561" s="26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21"/>
      <c r="DQ561" s="22"/>
      <c r="DR561" s="23"/>
      <c r="DS561" s="24"/>
      <c r="EA561" s="2">
        <f t="shared" ref="EA561:EA592" si="416">EA560+1</f>
        <v>1911</v>
      </c>
      <c r="EB561" s="20" t="s">
        <v>42</v>
      </c>
      <c r="EC561" s="15">
        <v>20.2</v>
      </c>
      <c r="ED561" s="15">
        <v>21.3</v>
      </c>
      <c r="EE561" s="15">
        <v>20.2</v>
      </c>
      <c r="EF561" s="15">
        <v>16.8</v>
      </c>
      <c r="EG561" s="15">
        <v>15.5</v>
      </c>
      <c r="EH561" s="15">
        <v>12.1</v>
      </c>
      <c r="EI561" s="15">
        <v>12</v>
      </c>
      <c r="EJ561" s="15">
        <v>13.6</v>
      </c>
      <c r="EK561" s="15">
        <v>14.3</v>
      </c>
      <c r="EL561" s="15">
        <v>16.100000000000001</v>
      </c>
      <c r="EM561" s="15">
        <v>17.8</v>
      </c>
      <c r="EN561" s="15">
        <v>18.399999999999999</v>
      </c>
      <c r="EO561" s="21">
        <f t="shared" si="413"/>
        <v>16.525000000000002</v>
      </c>
      <c r="EQ561" s="22">
        <f t="shared" si="414"/>
        <v>20.566666666666666</v>
      </c>
      <c r="ER561" s="23">
        <f t="shared" si="415"/>
        <v>12.566666666666668</v>
      </c>
      <c r="FA561" s="2"/>
      <c r="FB561" s="20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21"/>
      <c r="FQ561" s="22"/>
      <c r="FR561" s="23"/>
      <c r="FS561" s="24"/>
      <c r="GA561" s="2">
        <f t="shared" si="404"/>
        <v>1911</v>
      </c>
      <c r="GB561" s="20" t="s">
        <v>42</v>
      </c>
      <c r="GC561" s="15">
        <v>19.899999999999999</v>
      </c>
      <c r="GD561" s="15">
        <v>21.6</v>
      </c>
      <c r="GE561" s="15">
        <v>19.8</v>
      </c>
      <c r="GF561" s="15">
        <v>15.8</v>
      </c>
      <c r="GG561" s="15">
        <v>14.6</v>
      </c>
      <c r="GH561" s="15">
        <v>11.8</v>
      </c>
      <c r="GI561" s="15">
        <v>10.9</v>
      </c>
      <c r="GJ561" s="15">
        <v>12.7</v>
      </c>
      <c r="GK561" s="15">
        <v>13.9</v>
      </c>
      <c r="GL561" s="15">
        <v>14.8</v>
      </c>
      <c r="GM561" s="15">
        <v>16.899999999999999</v>
      </c>
      <c r="GN561" s="15">
        <v>17.3</v>
      </c>
      <c r="GO561" s="21">
        <f t="shared" si="400"/>
        <v>15.833333333333336</v>
      </c>
      <c r="GQ561" s="22">
        <f t="shared" si="401"/>
        <v>20.433333333333334</v>
      </c>
      <c r="GR561" s="23">
        <f t="shared" si="402"/>
        <v>11.800000000000002</v>
      </c>
      <c r="GS561" s="24">
        <f t="shared" si="403"/>
        <v>15.554545454545455</v>
      </c>
      <c r="GT561" s="22">
        <f>AVERAGE(Sheet1!AQ561,Sheet1!BQ561,Sheet1!CQ561,Sheet1!DQ561,Sheet1!EQ561,Sheet1!FQ561,Sheet1!GQ561)</f>
        <v>20.133333333333336</v>
      </c>
      <c r="GU561" s="23">
        <f>AVERAGE(Sheet1!AR561,Sheet1!BR561,Sheet1!CR561,Sheet1!DR561,Sheet1!ER561,Sheet1!FR561,Sheet1!GR561)</f>
        <v>12.133333333333335</v>
      </c>
      <c r="GV561" s="22">
        <f t="shared" si="409"/>
        <v>19.115656565656565</v>
      </c>
      <c r="GW561" s="23">
        <f t="shared" si="410"/>
        <v>11.81868686868687</v>
      </c>
      <c r="GX561" s="24">
        <f>AVERAGE(Sheet1!$AO561,Sheet1!$BO561,Sheet1!$CO561,Sheet1!$DO561,Sheet1!$EO561,Sheet1!$FO561,Sheet1!$GO561)</f>
        <v>15.869444444444447</v>
      </c>
      <c r="GY561" s="24">
        <f t="shared" si="411"/>
        <v>15.356313131313131</v>
      </c>
    </row>
    <row r="562" spans="1:207">
      <c r="A562" s="68"/>
      <c r="B562" s="73">
        <f t="shared" si="393"/>
        <v>15.891666666666666</v>
      </c>
      <c r="C562" s="82">
        <f t="shared" si="394"/>
        <v>15.684722222222224</v>
      </c>
      <c r="D562" s="78">
        <f t="shared" si="395"/>
        <v>15.431527777777779</v>
      </c>
      <c r="E562" s="73">
        <f t="shared" si="408"/>
        <v>15.468904320987654</v>
      </c>
      <c r="F562" s="83"/>
      <c r="G562" s="78">
        <f t="shared" si="396"/>
        <v>21.4</v>
      </c>
      <c r="H562" s="79">
        <f t="shared" si="397"/>
        <v>15.8</v>
      </c>
      <c r="I562" s="80">
        <f t="shared" si="398"/>
        <v>11.2</v>
      </c>
      <c r="J562" s="81">
        <f t="shared" si="399"/>
        <v>16.299999999999997</v>
      </c>
      <c r="BB562" s="26">
        <v>1912</v>
      </c>
      <c r="BC562" s="15">
        <v>17.3</v>
      </c>
      <c r="BD562" s="15">
        <v>20.9</v>
      </c>
      <c r="BE562" s="15">
        <v>18.5</v>
      </c>
      <c r="BF562" s="15">
        <v>15.9</v>
      </c>
      <c r="BG562" s="15">
        <v>13.9</v>
      </c>
      <c r="BH562" s="15">
        <v>12.5</v>
      </c>
      <c r="BI562" s="15">
        <v>12</v>
      </c>
      <c r="BJ562" s="15">
        <v>12.8</v>
      </c>
      <c r="BK562" s="15">
        <v>12.9</v>
      </c>
      <c r="BL562" s="15">
        <v>14.2</v>
      </c>
      <c r="BM562" s="15">
        <v>15.7</v>
      </c>
      <c r="BN562" s="15">
        <v>17.2</v>
      </c>
      <c r="BO562" s="21">
        <f t="shared" si="405"/>
        <v>15.316666666666665</v>
      </c>
      <c r="BQ562" s="22">
        <f t="shared" si="406"/>
        <v>18.900000000000002</v>
      </c>
      <c r="BR562" s="23">
        <f t="shared" si="407"/>
        <v>12.433333333333332</v>
      </c>
      <c r="BS562" s="24">
        <f t="shared" si="412"/>
        <v>15.059848484848482</v>
      </c>
      <c r="DA562" s="2"/>
      <c r="DB562" s="26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21"/>
      <c r="DQ562" s="22"/>
      <c r="DR562" s="23"/>
      <c r="DS562" s="24"/>
      <c r="EA562" s="2">
        <f t="shared" si="416"/>
        <v>1912</v>
      </c>
      <c r="EB562" s="20" t="s">
        <v>43</v>
      </c>
      <c r="EC562" s="15">
        <v>20.399999999999999</v>
      </c>
      <c r="ED562" s="15">
        <v>21.2</v>
      </c>
      <c r="EE562" s="15">
        <v>20.100000000000001</v>
      </c>
      <c r="EF562" s="15">
        <v>17.3</v>
      </c>
      <c r="EG562" s="15">
        <v>15.2</v>
      </c>
      <c r="EH562" s="15">
        <v>13.7</v>
      </c>
      <c r="EI562" s="15">
        <v>12.2</v>
      </c>
      <c r="EJ562" s="15">
        <v>13.6</v>
      </c>
      <c r="EK562" s="15">
        <v>14.2</v>
      </c>
      <c r="EL562" s="15">
        <v>16.3</v>
      </c>
      <c r="EM562" s="15">
        <v>17</v>
      </c>
      <c r="EN562" s="15">
        <v>19.3</v>
      </c>
      <c r="EO562" s="21">
        <f t="shared" si="413"/>
        <v>16.708333333333336</v>
      </c>
      <c r="EQ562" s="22">
        <f t="shared" si="414"/>
        <v>20.566666666666666</v>
      </c>
      <c r="ER562" s="23">
        <f t="shared" si="415"/>
        <v>13.166666666666666</v>
      </c>
      <c r="FA562" s="2"/>
      <c r="FB562" s="20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21"/>
      <c r="FQ562" s="22"/>
      <c r="FR562" s="23"/>
      <c r="FS562" s="24"/>
      <c r="GA562" s="2">
        <f t="shared" si="404"/>
        <v>1912</v>
      </c>
      <c r="GB562" s="20" t="s">
        <v>43</v>
      </c>
      <c r="GC562" s="15">
        <v>19.100000000000001</v>
      </c>
      <c r="GD562" s="15">
        <v>21.4</v>
      </c>
      <c r="GE562" s="15">
        <v>19.899999999999999</v>
      </c>
      <c r="GF562" s="15">
        <v>16.2</v>
      </c>
      <c r="GG562" s="15">
        <v>14.2</v>
      </c>
      <c r="GH562" s="15">
        <v>12.6</v>
      </c>
      <c r="GI562" s="15">
        <v>11.2</v>
      </c>
      <c r="GJ562" s="15">
        <v>12.2</v>
      </c>
      <c r="GK562" s="15">
        <v>12.8</v>
      </c>
      <c r="GL562" s="15">
        <v>14.1</v>
      </c>
      <c r="GM562" s="15">
        <v>16</v>
      </c>
      <c r="GN562" s="15">
        <v>18.100000000000001</v>
      </c>
      <c r="GO562" s="21">
        <f t="shared" si="400"/>
        <v>15.649999999999999</v>
      </c>
      <c r="GQ562" s="22">
        <f t="shared" si="401"/>
        <v>20.133333333333333</v>
      </c>
      <c r="GR562" s="23">
        <f t="shared" si="402"/>
        <v>12</v>
      </c>
      <c r="GS562" s="24">
        <f t="shared" si="403"/>
        <v>15.580303030303032</v>
      </c>
      <c r="GT562" s="22">
        <f>AVERAGE(Sheet1!AQ562,Sheet1!BQ562,Sheet1!CQ562,Sheet1!DQ562,Sheet1!EQ562,Sheet1!FQ562,Sheet1!GQ562)</f>
        <v>19.866666666666667</v>
      </c>
      <c r="GU562" s="23">
        <f>AVERAGE(Sheet1!AR562,Sheet1!BR562,Sheet1!CR562,Sheet1!DR562,Sheet1!ER562,Sheet1!FR562,Sheet1!GR562)</f>
        <v>12.533333333333331</v>
      </c>
      <c r="GV562" s="22">
        <f t="shared" si="409"/>
        <v>19.200505050505051</v>
      </c>
      <c r="GW562" s="23">
        <f t="shared" si="410"/>
        <v>11.924747474747475</v>
      </c>
      <c r="GX562" s="24">
        <f>AVERAGE(Sheet1!$AO562,Sheet1!$BO562,Sheet1!$CO562,Sheet1!$DO562,Sheet1!$EO562,Sheet1!$FO562,Sheet1!$GO562)</f>
        <v>15.891666666666666</v>
      </c>
      <c r="GY562" s="24">
        <f t="shared" si="411"/>
        <v>15.420328282828279</v>
      </c>
    </row>
    <row r="563" spans="1:207">
      <c r="A563" s="68"/>
      <c r="B563" s="73">
        <f t="shared" si="393"/>
        <v>15.775</v>
      </c>
      <c r="C563" s="82">
        <f t="shared" si="394"/>
        <v>15.703888888888889</v>
      </c>
      <c r="D563" s="78">
        <f t="shared" si="395"/>
        <v>15.461111111111112</v>
      </c>
      <c r="E563" s="73">
        <f t="shared" si="408"/>
        <v>15.485014619883041</v>
      </c>
      <c r="F563" s="83"/>
      <c r="G563" s="78">
        <f t="shared" si="396"/>
        <v>22</v>
      </c>
      <c r="H563" s="79">
        <f t="shared" si="397"/>
        <v>15.15</v>
      </c>
      <c r="I563" s="80">
        <f t="shared" si="398"/>
        <v>11.6</v>
      </c>
      <c r="J563" s="81">
        <f t="shared" si="399"/>
        <v>16.8</v>
      </c>
      <c r="BB563" s="26">
        <v>1913</v>
      </c>
      <c r="BC563" s="15">
        <v>16.7</v>
      </c>
      <c r="BD563" s="15">
        <v>18.100000000000001</v>
      </c>
      <c r="BE563" s="15">
        <v>16.2</v>
      </c>
      <c r="BF563" s="15">
        <v>16.899999999999999</v>
      </c>
      <c r="BG563" s="15">
        <v>13.3</v>
      </c>
      <c r="BH563" s="15">
        <v>12.1</v>
      </c>
      <c r="BI563" s="15">
        <v>12.1</v>
      </c>
      <c r="BJ563" s="15">
        <v>11.9</v>
      </c>
      <c r="BK563" s="15">
        <v>12.4</v>
      </c>
      <c r="BL563" s="15">
        <v>14.9</v>
      </c>
      <c r="BM563" s="15">
        <v>13.8</v>
      </c>
      <c r="BN563" s="15">
        <v>17.7</v>
      </c>
      <c r="BO563" s="21">
        <f t="shared" si="405"/>
        <v>14.674999999999999</v>
      </c>
      <c r="BQ563" s="22">
        <f t="shared" si="406"/>
        <v>17</v>
      </c>
      <c r="BR563" s="23">
        <f t="shared" si="407"/>
        <v>12.033333333333333</v>
      </c>
      <c r="BS563" s="24">
        <f t="shared" si="412"/>
        <v>15.025757575757579</v>
      </c>
      <c r="CA563" s="2"/>
      <c r="CB563" s="26"/>
      <c r="CC563" s="27"/>
      <c r="CD563" s="27"/>
      <c r="CE563" s="27"/>
      <c r="CF563" s="27"/>
      <c r="CG563" s="27"/>
      <c r="CH563" s="27"/>
      <c r="CI563" s="27"/>
      <c r="CJ563" s="27"/>
      <c r="CK563" s="27"/>
      <c r="CL563" s="15"/>
      <c r="CM563" s="15"/>
      <c r="CN563" s="15"/>
      <c r="CO563" s="21"/>
      <c r="CQ563" s="22"/>
      <c r="CR563" s="23"/>
      <c r="DA563" s="2"/>
      <c r="DB563" s="26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21"/>
      <c r="DQ563" s="22"/>
      <c r="DR563" s="23"/>
      <c r="DS563" s="24"/>
      <c r="EA563" s="2">
        <f t="shared" si="416"/>
        <v>1913</v>
      </c>
      <c r="EB563" s="20" t="s">
        <v>44</v>
      </c>
      <c r="EC563" s="15">
        <v>21.6</v>
      </c>
      <c r="ED563" s="15">
        <v>22</v>
      </c>
      <c r="EE563" s="15">
        <v>18.8</v>
      </c>
      <c r="EF563" s="15">
        <v>18.600000000000001</v>
      </c>
      <c r="EG563" s="15">
        <v>14.9</v>
      </c>
      <c r="EH563" s="15">
        <v>13.2</v>
      </c>
      <c r="EI563" s="15">
        <v>13</v>
      </c>
      <c r="EJ563" s="15">
        <v>13.1</v>
      </c>
      <c r="EK563" s="15">
        <v>14.7</v>
      </c>
      <c r="EL563" s="15">
        <v>17.399999999999999</v>
      </c>
      <c r="EM563" s="15">
        <v>17.399999999999999</v>
      </c>
      <c r="EN563" s="15">
        <v>20.2</v>
      </c>
      <c r="EO563" s="21">
        <f t="shared" si="413"/>
        <v>17.074999999999999</v>
      </c>
      <c r="EQ563" s="22">
        <f t="shared" si="414"/>
        <v>20.8</v>
      </c>
      <c r="ER563" s="23">
        <f t="shared" si="415"/>
        <v>13.1</v>
      </c>
      <c r="FA563" s="2"/>
      <c r="FB563" s="20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21"/>
      <c r="FQ563" s="22"/>
      <c r="FR563" s="23"/>
      <c r="FS563" s="24"/>
      <c r="GA563" s="2">
        <f t="shared" si="404"/>
        <v>1913</v>
      </c>
      <c r="GB563" s="20" t="s">
        <v>44</v>
      </c>
      <c r="GC563" s="15">
        <v>19.399999999999999</v>
      </c>
      <c r="GD563" s="15">
        <v>20.399999999999999</v>
      </c>
      <c r="GE563" s="15">
        <v>17.7</v>
      </c>
      <c r="GF563" s="15">
        <v>17.2</v>
      </c>
      <c r="GG563" s="15">
        <v>14.1</v>
      </c>
      <c r="GH563" s="15">
        <v>12.1</v>
      </c>
      <c r="GI563" s="15">
        <v>11.9</v>
      </c>
      <c r="GJ563" s="15">
        <v>11.6</v>
      </c>
      <c r="GK563" s="15">
        <v>12.9</v>
      </c>
      <c r="GL563" s="15">
        <v>14.9</v>
      </c>
      <c r="GM563" s="15">
        <v>15.4</v>
      </c>
      <c r="GN563" s="15">
        <v>19.3</v>
      </c>
      <c r="GO563" s="21">
        <f t="shared" si="400"/>
        <v>15.575000000000001</v>
      </c>
      <c r="GQ563" s="22">
        <f t="shared" si="401"/>
        <v>19.166666666666668</v>
      </c>
      <c r="GR563" s="23">
        <f t="shared" si="402"/>
        <v>11.866666666666667</v>
      </c>
      <c r="GS563" s="24">
        <f t="shared" si="403"/>
        <v>15.581060606060607</v>
      </c>
      <c r="GT563" s="22">
        <f>AVERAGE(Sheet1!AQ563,Sheet1!BQ563,Sheet1!CQ563,Sheet1!DQ563,Sheet1!EQ563,Sheet1!FQ563,Sheet1!GQ563)</f>
        <v>18.988888888888891</v>
      </c>
      <c r="GU563" s="23">
        <f>AVERAGE(Sheet1!AR563,Sheet1!BR563,Sheet1!CR563,Sheet1!DR563,Sheet1!ER563,Sheet1!FR563,Sheet1!GR563)</f>
        <v>12.333333333333334</v>
      </c>
      <c r="GV563" s="22">
        <f t="shared" si="409"/>
        <v>19.290404040404038</v>
      </c>
      <c r="GW563" s="23">
        <f t="shared" si="410"/>
        <v>11.944444444444445</v>
      </c>
      <c r="GX563" s="24">
        <f>AVERAGE(Sheet1!$AO563,Sheet1!$BO563,Sheet1!$CO563,Sheet1!$DO563,Sheet1!$EO563,Sheet1!$FO563,Sheet1!$GO563)</f>
        <v>15.775</v>
      </c>
      <c r="GY563" s="24">
        <f t="shared" si="411"/>
        <v>15.462752525252528</v>
      </c>
    </row>
    <row r="564" spans="1:207">
      <c r="A564" s="68"/>
      <c r="B564" s="73">
        <f t="shared" si="393"/>
        <v>16.447222222222223</v>
      </c>
      <c r="C564" s="82">
        <f t="shared" si="394"/>
        <v>16.008333333333333</v>
      </c>
      <c r="D564" s="78">
        <f t="shared" si="395"/>
        <v>15.568333333333333</v>
      </c>
      <c r="E564" s="73">
        <f t="shared" si="408"/>
        <v>15.533125000000002</v>
      </c>
      <c r="F564" s="83"/>
      <c r="G564" s="78">
        <f t="shared" si="396"/>
        <v>22.2</v>
      </c>
      <c r="H564" s="79">
        <f t="shared" si="397"/>
        <v>15.850000000000001</v>
      </c>
      <c r="I564" s="80">
        <f t="shared" si="398"/>
        <v>11.5</v>
      </c>
      <c r="J564" s="81">
        <f t="shared" si="399"/>
        <v>16.850000000000001</v>
      </c>
      <c r="BB564" s="26">
        <v>1914</v>
      </c>
      <c r="BC564" s="15">
        <v>16.899999999999999</v>
      </c>
      <c r="BD564" s="15">
        <v>19.600000000000001</v>
      </c>
      <c r="BE564" s="15">
        <v>19.7</v>
      </c>
      <c r="BF564" s="15">
        <v>15.6</v>
      </c>
      <c r="BG564" s="15">
        <v>14.4</v>
      </c>
      <c r="BH564" s="15">
        <v>12.6</v>
      </c>
      <c r="BI564" s="15">
        <v>11.5</v>
      </c>
      <c r="BJ564" s="15">
        <v>12.3</v>
      </c>
      <c r="BK564" s="15">
        <v>13.1</v>
      </c>
      <c r="BL564" s="15">
        <v>15.7</v>
      </c>
      <c r="BM564" s="15">
        <v>15.8</v>
      </c>
      <c r="BN564" s="15">
        <v>16.7</v>
      </c>
      <c r="BO564" s="21">
        <f t="shared" si="405"/>
        <v>15.324999999999998</v>
      </c>
      <c r="BQ564" s="22">
        <f t="shared" si="406"/>
        <v>18.733333333333334</v>
      </c>
      <c r="BR564" s="23">
        <f t="shared" si="407"/>
        <v>12.133333333333335</v>
      </c>
      <c r="BS564" s="24">
        <f t="shared" si="412"/>
        <v>15.026515151515154</v>
      </c>
      <c r="CA564" s="2"/>
      <c r="CB564" s="26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21"/>
      <c r="CQ564" s="22"/>
      <c r="CR564" s="23"/>
      <c r="DA564" s="2"/>
      <c r="DB564" s="26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21"/>
      <c r="DQ564" s="22"/>
      <c r="DR564" s="23"/>
      <c r="DS564" s="24"/>
      <c r="EA564" s="2">
        <f t="shared" si="416"/>
        <v>1914</v>
      </c>
      <c r="EB564" s="20" t="s">
        <v>45</v>
      </c>
      <c r="EC564" s="15">
        <v>21.3</v>
      </c>
      <c r="ED564" s="15">
        <v>22.2</v>
      </c>
      <c r="EE564" s="15">
        <v>21.3</v>
      </c>
      <c r="EF564" s="15">
        <v>17.600000000000001</v>
      </c>
      <c r="EG564" s="15">
        <v>15.8</v>
      </c>
      <c r="EH564" s="15">
        <v>14.5</v>
      </c>
      <c r="EI564" s="15">
        <v>12.9</v>
      </c>
      <c r="EJ564" s="15">
        <v>14.7</v>
      </c>
      <c r="EK564" s="15">
        <v>15</v>
      </c>
      <c r="EL564" s="15">
        <v>19</v>
      </c>
      <c r="EM564" s="15">
        <v>19.7</v>
      </c>
      <c r="EN564" s="15">
        <v>19.7</v>
      </c>
      <c r="EO564" s="21">
        <f t="shared" si="413"/>
        <v>17.808333333333334</v>
      </c>
      <c r="EQ564" s="22">
        <f t="shared" si="414"/>
        <v>21.599999999999998</v>
      </c>
      <c r="ER564" s="23">
        <f t="shared" si="415"/>
        <v>14.033333333333331</v>
      </c>
      <c r="FA564" s="2"/>
      <c r="FB564" s="20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21"/>
      <c r="FQ564" s="22"/>
      <c r="FR564" s="23"/>
      <c r="FS564" s="24"/>
      <c r="GA564" s="2">
        <f t="shared" si="404"/>
        <v>1914</v>
      </c>
      <c r="GB564" s="20" t="s">
        <v>45</v>
      </c>
      <c r="GC564" s="15">
        <v>19</v>
      </c>
      <c r="GD564" s="15">
        <v>20.9</v>
      </c>
      <c r="GE564" s="15">
        <v>20.9</v>
      </c>
      <c r="GF564" s="15">
        <v>16.3</v>
      </c>
      <c r="GG564" s="15">
        <v>14.6</v>
      </c>
      <c r="GH564" s="15">
        <v>12.8</v>
      </c>
      <c r="GI564" s="15">
        <v>11.6</v>
      </c>
      <c r="GJ564" s="15">
        <v>12.3</v>
      </c>
      <c r="GK564" s="15">
        <v>13.4</v>
      </c>
      <c r="GL564" s="15">
        <v>15.9</v>
      </c>
      <c r="GM564" s="15">
        <v>17.899999999999999</v>
      </c>
      <c r="GN564" s="15">
        <v>18.899999999999999</v>
      </c>
      <c r="GO564" s="21">
        <f t="shared" si="400"/>
        <v>16.208333333333332</v>
      </c>
      <c r="GQ564" s="22">
        <f t="shared" si="401"/>
        <v>20.266666666666666</v>
      </c>
      <c r="GR564" s="23">
        <f t="shared" si="402"/>
        <v>12.233333333333334</v>
      </c>
      <c r="GS564" s="24">
        <f t="shared" si="403"/>
        <v>15.632575757575758</v>
      </c>
      <c r="GT564" s="22">
        <f>AVERAGE(Sheet1!AQ564,Sheet1!BQ564,Sheet1!CQ564,Sheet1!DQ564,Sheet1!EQ564,Sheet1!FQ564,Sheet1!GQ564)</f>
        <v>20.2</v>
      </c>
      <c r="GU564" s="23">
        <f>AVERAGE(Sheet1!AR564,Sheet1!BR564,Sheet1!CR564,Sheet1!DR564,Sheet1!ER564,Sheet1!FR564,Sheet1!GR564)</f>
        <v>12.799999999999999</v>
      </c>
      <c r="GV564" s="22">
        <f t="shared" si="409"/>
        <v>19.44040404040404</v>
      </c>
      <c r="GW564" s="23">
        <f t="shared" si="410"/>
        <v>12.055050505050504</v>
      </c>
      <c r="GX564" s="24">
        <f>AVERAGE(Sheet1!$AO564,Sheet1!$BO564,Sheet1!$CO564,Sheet1!$DO564,Sheet1!$EO564,Sheet1!$FO564,Sheet1!$GO564)</f>
        <v>16.447222222222223</v>
      </c>
      <c r="GY564" s="24">
        <f t="shared" si="411"/>
        <v>15.550757575757576</v>
      </c>
    </row>
    <row r="565" spans="1:207">
      <c r="A565" s="68">
        <f>A560+5</f>
        <v>1915</v>
      </c>
      <c r="B565" s="73">
        <f t="shared" si="393"/>
        <v>15.72222222222222</v>
      </c>
      <c r="C565" s="82">
        <f t="shared" si="394"/>
        <v>15.941111111111109</v>
      </c>
      <c r="D565" s="78">
        <f t="shared" si="395"/>
        <v>15.652638888888891</v>
      </c>
      <c r="E565" s="73">
        <f t="shared" si="408"/>
        <v>15.494236111111112</v>
      </c>
      <c r="F565" s="83"/>
      <c r="G565" s="78">
        <f t="shared" si="396"/>
        <v>22.5</v>
      </c>
      <c r="H565" s="79">
        <f t="shared" si="397"/>
        <v>15.15</v>
      </c>
      <c r="I565" s="80">
        <f t="shared" si="398"/>
        <v>11.3</v>
      </c>
      <c r="J565" s="81">
        <f t="shared" si="399"/>
        <v>16.899999999999999</v>
      </c>
      <c r="BB565" s="26">
        <v>1915</v>
      </c>
      <c r="BC565" s="15">
        <v>17.899999999999999</v>
      </c>
      <c r="BD565" s="15">
        <v>18.5</v>
      </c>
      <c r="BE565" s="15">
        <v>16.399999999999999</v>
      </c>
      <c r="BF565" s="15">
        <v>15.6</v>
      </c>
      <c r="BG565" s="15">
        <v>12.7</v>
      </c>
      <c r="BH565" s="15">
        <v>11.6</v>
      </c>
      <c r="BI565" s="15">
        <v>12.2</v>
      </c>
      <c r="BJ565" s="15">
        <v>12.8</v>
      </c>
      <c r="BK565" s="15">
        <v>13.2</v>
      </c>
      <c r="BL565" s="15">
        <v>13.7</v>
      </c>
      <c r="BM565" s="15">
        <v>13.2</v>
      </c>
      <c r="BN565" s="15">
        <v>16.600000000000001</v>
      </c>
      <c r="BO565" s="21">
        <f t="shared" si="405"/>
        <v>14.53333333333333</v>
      </c>
      <c r="BQ565" s="22">
        <f t="shared" si="406"/>
        <v>17.599999999999998</v>
      </c>
      <c r="BR565" s="23">
        <f t="shared" si="407"/>
        <v>12.199999999999998</v>
      </c>
      <c r="BS565" s="24">
        <f t="shared" si="412"/>
        <v>14.984090909090908</v>
      </c>
      <c r="CA565" s="2"/>
      <c r="CB565" s="26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21"/>
      <c r="CQ565" s="22"/>
      <c r="CR565" s="23"/>
      <c r="DA565" s="2"/>
      <c r="DB565" s="26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21"/>
      <c r="DQ565" s="22"/>
      <c r="DR565" s="23"/>
      <c r="DS565" s="24"/>
      <c r="EA565" s="2">
        <f t="shared" si="416"/>
        <v>1915</v>
      </c>
      <c r="EB565" s="20" t="s">
        <v>46</v>
      </c>
      <c r="EC565" s="15">
        <v>21.9</v>
      </c>
      <c r="ED565" s="15">
        <v>22.5</v>
      </c>
      <c r="EE565" s="15">
        <v>19.5</v>
      </c>
      <c r="EF565" s="15">
        <v>18.399999999999999</v>
      </c>
      <c r="EG565" s="15">
        <v>15.3</v>
      </c>
      <c r="EH565" s="15">
        <v>12.9</v>
      </c>
      <c r="EI565" s="15">
        <v>13.1</v>
      </c>
      <c r="EJ565" s="15">
        <v>13.8</v>
      </c>
      <c r="EK565" s="15">
        <v>14.7</v>
      </c>
      <c r="EL565" s="15">
        <v>15.8</v>
      </c>
      <c r="EM565" s="15">
        <v>17.3</v>
      </c>
      <c r="EN565" s="15">
        <v>19.5</v>
      </c>
      <c r="EO565" s="21">
        <f t="shared" si="413"/>
        <v>17.058333333333334</v>
      </c>
      <c r="EQ565" s="22">
        <f t="shared" si="414"/>
        <v>21.3</v>
      </c>
      <c r="ER565" s="23">
        <f t="shared" si="415"/>
        <v>13.266666666666666</v>
      </c>
      <c r="FA565" s="2"/>
      <c r="FB565" s="20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21"/>
      <c r="FQ565" s="22"/>
      <c r="FR565" s="23"/>
      <c r="FS565" s="24"/>
      <c r="GA565" s="2">
        <f t="shared" si="404"/>
        <v>1915</v>
      </c>
      <c r="GB565" s="20" t="s">
        <v>46</v>
      </c>
      <c r="GC565" s="15">
        <v>20.5</v>
      </c>
      <c r="GD565" s="15">
        <v>20.9</v>
      </c>
      <c r="GE565" s="15">
        <v>18.600000000000001</v>
      </c>
      <c r="GF565" s="15">
        <v>16.7</v>
      </c>
      <c r="GG565" s="15">
        <v>13.3</v>
      </c>
      <c r="GH565" s="15">
        <v>12.7</v>
      </c>
      <c r="GI565" s="15">
        <v>11.3</v>
      </c>
      <c r="GJ565" s="15">
        <v>12.5</v>
      </c>
      <c r="GK565" s="15">
        <v>13.2</v>
      </c>
      <c r="GL565" s="15">
        <v>13.6</v>
      </c>
      <c r="GM565" s="15">
        <v>15</v>
      </c>
      <c r="GN565" s="15">
        <v>18.600000000000001</v>
      </c>
      <c r="GO565" s="21">
        <f t="shared" si="400"/>
        <v>15.574999999999998</v>
      </c>
      <c r="GQ565" s="22">
        <f t="shared" si="401"/>
        <v>20</v>
      </c>
      <c r="GR565" s="23">
        <f t="shared" si="402"/>
        <v>12.166666666666666</v>
      </c>
      <c r="GS565" s="24">
        <f t="shared" si="403"/>
        <v>15.616666666666667</v>
      </c>
      <c r="GT565" s="22">
        <f>AVERAGE(Sheet1!AQ565,Sheet1!BQ565,Sheet1!CQ565,Sheet1!DQ565,Sheet1!EQ565,Sheet1!FQ565,Sheet1!GQ565)</f>
        <v>19.633333333333333</v>
      </c>
      <c r="GU565" s="23">
        <f>AVERAGE(Sheet1!AR565,Sheet1!BR565,Sheet1!CR565,Sheet1!DR565,Sheet1!ER565,Sheet1!FR565,Sheet1!GR565)</f>
        <v>12.544444444444443</v>
      </c>
      <c r="GV565" s="22">
        <f t="shared" si="409"/>
        <v>19.475252525252525</v>
      </c>
      <c r="GW565" s="23">
        <f t="shared" si="410"/>
        <v>12.116666666666667</v>
      </c>
      <c r="GX565" s="24">
        <f>AVERAGE(Sheet1!$AO565,Sheet1!$BO565,Sheet1!$CO565,Sheet1!$DO565,Sheet1!$EO565,Sheet1!$FO565,Sheet1!$GO565)</f>
        <v>15.72222222222222</v>
      </c>
      <c r="GY565" s="24">
        <f t="shared" si="411"/>
        <v>15.582323232323233</v>
      </c>
    </row>
    <row r="566" spans="1:207">
      <c r="A566" s="68"/>
      <c r="B566" s="73">
        <f t="shared" si="393"/>
        <v>15.766666666666666</v>
      </c>
      <c r="C566" s="82">
        <f t="shared" si="394"/>
        <v>15.920555555555556</v>
      </c>
      <c r="D566" s="78">
        <f t="shared" si="395"/>
        <v>15.70888888888889</v>
      </c>
      <c r="E566" s="73">
        <f t="shared" si="408"/>
        <v>15.503819444444442</v>
      </c>
      <c r="F566" s="83"/>
      <c r="G566" s="78">
        <f t="shared" si="396"/>
        <v>20.9</v>
      </c>
      <c r="H566" s="79">
        <f t="shared" si="397"/>
        <v>15.5</v>
      </c>
      <c r="I566" s="80">
        <f t="shared" si="398"/>
        <v>11.5</v>
      </c>
      <c r="J566" s="81">
        <f t="shared" si="399"/>
        <v>16.2</v>
      </c>
      <c r="BB566" s="26">
        <v>1916</v>
      </c>
      <c r="BC566" s="15">
        <v>18.2</v>
      </c>
      <c r="BD566" s="15">
        <v>18.899999999999999</v>
      </c>
      <c r="BE566" s="15">
        <v>17.8</v>
      </c>
      <c r="BF566" s="15">
        <v>15.2</v>
      </c>
      <c r="BG566" s="15">
        <v>13.3</v>
      </c>
      <c r="BH566" s="15">
        <v>12.1</v>
      </c>
      <c r="BI566" s="15">
        <v>12.3</v>
      </c>
      <c r="BJ566" s="15">
        <v>12.2</v>
      </c>
      <c r="BK566" s="15">
        <v>13.6</v>
      </c>
      <c r="BL566" s="15">
        <v>15.1</v>
      </c>
      <c r="BM566" s="15">
        <v>15.5</v>
      </c>
      <c r="BN566" s="15">
        <v>17.7</v>
      </c>
      <c r="BO566" s="21">
        <f t="shared" si="405"/>
        <v>15.158333333333331</v>
      </c>
      <c r="BQ566" s="22">
        <f t="shared" si="406"/>
        <v>18.299999999999997</v>
      </c>
      <c r="BR566" s="23">
        <f t="shared" si="407"/>
        <v>12.199999999999998</v>
      </c>
      <c r="BS566" s="24">
        <f t="shared" si="412"/>
        <v>15.043939393939393</v>
      </c>
      <c r="CA566" s="2"/>
      <c r="CB566" s="26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1"/>
      <c r="CQ566" s="22"/>
      <c r="CR566" s="23"/>
      <c r="DA566" s="2"/>
      <c r="DB566" s="26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21"/>
      <c r="DQ566" s="22"/>
      <c r="DR566" s="23"/>
      <c r="DS566" s="24"/>
      <c r="EA566" s="2">
        <f t="shared" si="416"/>
        <v>1916</v>
      </c>
      <c r="EB566" s="20" t="s">
        <v>47</v>
      </c>
      <c r="EC566" s="15">
        <v>20.2</v>
      </c>
      <c r="ED566" s="15">
        <v>20.399999999999999</v>
      </c>
      <c r="EE566" s="15">
        <v>20.7</v>
      </c>
      <c r="EF566" s="15">
        <v>17.899999999999999</v>
      </c>
      <c r="EG566" s="15">
        <v>15.5</v>
      </c>
      <c r="EH566" s="15">
        <v>13.1</v>
      </c>
      <c r="EI566" s="15">
        <v>13.2</v>
      </c>
      <c r="EJ566" s="15">
        <v>13.3</v>
      </c>
      <c r="EK566" s="15">
        <v>14</v>
      </c>
      <c r="EL566" s="15">
        <v>15.9</v>
      </c>
      <c r="EM566" s="15">
        <v>16.100000000000001</v>
      </c>
      <c r="EN566" s="15">
        <v>19</v>
      </c>
      <c r="EO566" s="21">
        <f t="shared" si="413"/>
        <v>16.608333333333331</v>
      </c>
      <c r="EQ566" s="22">
        <f t="shared" si="414"/>
        <v>20.433333333333334</v>
      </c>
      <c r="ER566" s="23">
        <f t="shared" si="415"/>
        <v>13.199999999999998</v>
      </c>
      <c r="FA566" s="2"/>
      <c r="FB566" s="20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21"/>
      <c r="FQ566" s="22"/>
      <c r="FR566" s="23"/>
      <c r="FS566" s="24"/>
      <c r="GA566" s="2">
        <f t="shared" si="404"/>
        <v>1916</v>
      </c>
      <c r="GB566" s="20" t="s">
        <v>47</v>
      </c>
      <c r="GC566" s="15">
        <v>19.600000000000001</v>
      </c>
      <c r="GD566" s="15">
        <v>20.9</v>
      </c>
      <c r="GE566" s="15">
        <v>18.899999999999999</v>
      </c>
      <c r="GF566" s="15">
        <v>16.100000000000001</v>
      </c>
      <c r="GG566" s="15">
        <v>13.8</v>
      </c>
      <c r="GH566" s="15">
        <v>12</v>
      </c>
      <c r="GI566" s="15">
        <v>11.9</v>
      </c>
      <c r="GJ566" s="15">
        <v>11.5</v>
      </c>
      <c r="GK566" s="15">
        <v>12.7</v>
      </c>
      <c r="GL566" s="15">
        <v>14.2</v>
      </c>
      <c r="GM566" s="15">
        <v>15.9</v>
      </c>
      <c r="GN566" s="15">
        <v>18.899999999999999</v>
      </c>
      <c r="GO566" s="21">
        <f t="shared" si="400"/>
        <v>15.533333333333333</v>
      </c>
      <c r="GQ566" s="22">
        <f t="shared" si="401"/>
        <v>19.8</v>
      </c>
      <c r="GR566" s="23">
        <f t="shared" si="402"/>
        <v>11.799999999999999</v>
      </c>
      <c r="GS566" s="24">
        <f t="shared" si="403"/>
        <v>15.641666666666667</v>
      </c>
      <c r="GT566" s="22">
        <f>AVERAGE(Sheet1!AQ566,Sheet1!BQ566,Sheet1!CQ566,Sheet1!DQ566,Sheet1!EQ566,Sheet1!FQ566,Sheet1!GQ566)</f>
        <v>19.511111111111109</v>
      </c>
      <c r="GU566" s="23">
        <f>AVERAGE(Sheet1!AR566,Sheet1!BR566,Sheet1!CR566,Sheet1!DR566,Sheet1!ER566,Sheet1!FR566,Sheet1!GR566)</f>
        <v>12.399999999999999</v>
      </c>
      <c r="GV566" s="22">
        <f t="shared" si="409"/>
        <v>19.597474747474749</v>
      </c>
      <c r="GW566" s="23">
        <f t="shared" si="410"/>
        <v>12.168181818181818</v>
      </c>
      <c r="GX566" s="24">
        <f>AVERAGE(Sheet1!$AO566,Sheet1!$BO566,Sheet1!$CO566,Sheet1!$DO566,Sheet1!$EO566,Sheet1!$FO566,Sheet1!$GO566)</f>
        <v>15.766666666666666</v>
      </c>
      <c r="GY566" s="24">
        <f t="shared" si="411"/>
        <v>15.663005050505051</v>
      </c>
    </row>
    <row r="567" spans="1:207">
      <c r="A567" s="68"/>
      <c r="B567" s="73">
        <f t="shared" si="393"/>
        <v>15.880555555555558</v>
      </c>
      <c r="C567" s="82">
        <f t="shared" si="394"/>
        <v>15.918333333333333</v>
      </c>
      <c r="D567" s="78">
        <f t="shared" si="395"/>
        <v>15.801527777777778</v>
      </c>
      <c r="E567" s="73">
        <f t="shared" si="408"/>
        <v>15.523263888888888</v>
      </c>
      <c r="F567" s="83"/>
      <c r="G567" s="78">
        <f t="shared" si="396"/>
        <v>20.9</v>
      </c>
      <c r="H567" s="79">
        <f t="shared" si="397"/>
        <v>15.35</v>
      </c>
      <c r="I567" s="80">
        <f t="shared" si="398"/>
        <v>11.6</v>
      </c>
      <c r="J567" s="81">
        <f t="shared" si="399"/>
        <v>16.25</v>
      </c>
      <c r="BB567" s="26">
        <v>1917</v>
      </c>
      <c r="BC567" s="15">
        <v>17.600000000000001</v>
      </c>
      <c r="BD567" s="15">
        <v>18.600000000000001</v>
      </c>
      <c r="BE567" s="15">
        <v>18.600000000000001</v>
      </c>
      <c r="BF567" s="15">
        <v>15.1</v>
      </c>
      <c r="BG567" s="15">
        <v>12.4</v>
      </c>
      <c r="BH567" s="15">
        <v>12.9</v>
      </c>
      <c r="BI567" s="15">
        <v>11.6</v>
      </c>
      <c r="BJ567" s="15">
        <v>12.6</v>
      </c>
      <c r="BK567" s="15">
        <v>13.7</v>
      </c>
      <c r="BL567" s="15">
        <v>14.4</v>
      </c>
      <c r="BM567" s="15">
        <v>16.600000000000001</v>
      </c>
      <c r="BN567" s="15">
        <v>18.8</v>
      </c>
      <c r="BO567" s="21">
        <f t="shared" si="405"/>
        <v>15.241666666666667</v>
      </c>
      <c r="BQ567" s="22">
        <f t="shared" si="406"/>
        <v>18.266666666666669</v>
      </c>
      <c r="BR567" s="23">
        <f t="shared" si="407"/>
        <v>12.366666666666667</v>
      </c>
      <c r="BS567" s="24">
        <f t="shared" si="412"/>
        <v>15.073484848484849</v>
      </c>
      <c r="CA567" s="2"/>
      <c r="CB567" s="26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1"/>
      <c r="CQ567" s="22"/>
      <c r="CR567" s="23"/>
      <c r="DA567" s="2"/>
      <c r="DB567" s="26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21"/>
      <c r="DQ567" s="22"/>
      <c r="DR567" s="23"/>
      <c r="DS567" s="24"/>
      <c r="EA567" s="2">
        <f t="shared" si="416"/>
        <v>1917</v>
      </c>
      <c r="EB567" s="20" t="s">
        <v>48</v>
      </c>
      <c r="EC567" s="15">
        <v>20.9</v>
      </c>
      <c r="ED567" s="15">
        <v>20.9</v>
      </c>
      <c r="EE567" s="15">
        <v>19.399999999999999</v>
      </c>
      <c r="EF567" s="15">
        <v>17.3</v>
      </c>
      <c r="EG567" s="15">
        <v>14.5</v>
      </c>
      <c r="EH567" s="15">
        <v>13.2</v>
      </c>
      <c r="EI567" s="15">
        <v>12.9</v>
      </c>
      <c r="EJ567" s="15">
        <v>13.8</v>
      </c>
      <c r="EK567" s="15">
        <v>15</v>
      </c>
      <c r="EL567" s="15">
        <v>15.6</v>
      </c>
      <c r="EM567" s="15">
        <v>17.5</v>
      </c>
      <c r="EN567" s="15">
        <v>20.6</v>
      </c>
      <c r="EO567" s="21">
        <f t="shared" si="413"/>
        <v>16.8</v>
      </c>
      <c r="EQ567" s="22">
        <f t="shared" si="414"/>
        <v>20.399999999999999</v>
      </c>
      <c r="ER567" s="23">
        <f t="shared" si="415"/>
        <v>13.300000000000002</v>
      </c>
      <c r="FA567" s="2"/>
      <c r="FB567" s="20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21"/>
      <c r="FQ567" s="22"/>
      <c r="FR567" s="23"/>
      <c r="FS567" s="24"/>
      <c r="GA567" s="2">
        <f t="shared" si="404"/>
        <v>1917</v>
      </c>
      <c r="GB567" s="20" t="s">
        <v>48</v>
      </c>
      <c r="GC567" s="15">
        <v>19.5</v>
      </c>
      <c r="GD567" s="15">
        <v>20.2</v>
      </c>
      <c r="GE567" s="15">
        <v>18.899999999999999</v>
      </c>
      <c r="GF567" s="15">
        <v>16.2</v>
      </c>
      <c r="GG567" s="15">
        <v>13.3</v>
      </c>
      <c r="GH567" s="15">
        <v>12.2</v>
      </c>
      <c r="GI567" s="15">
        <v>11.7</v>
      </c>
      <c r="GJ567" s="15">
        <v>12.2</v>
      </c>
      <c r="GK567" s="15">
        <v>13.1</v>
      </c>
      <c r="GL567" s="15">
        <v>14</v>
      </c>
      <c r="GM567" s="15">
        <v>16.100000000000001</v>
      </c>
      <c r="GN567" s="15">
        <v>19.8</v>
      </c>
      <c r="GO567" s="21">
        <f t="shared" si="400"/>
        <v>15.600000000000001</v>
      </c>
      <c r="GQ567" s="22">
        <f t="shared" si="401"/>
        <v>19.533333333333335</v>
      </c>
      <c r="GR567" s="23">
        <f t="shared" si="402"/>
        <v>12.033333333333331</v>
      </c>
      <c r="GS567" s="24">
        <f t="shared" si="403"/>
        <v>15.65151515151515</v>
      </c>
      <c r="GT567" s="22">
        <f>AVERAGE(Sheet1!AQ567,Sheet1!BQ567,Sheet1!CQ567,Sheet1!DQ567,Sheet1!EQ567,Sheet1!FQ567,Sheet1!GQ567)</f>
        <v>19.400000000000002</v>
      </c>
      <c r="GU567" s="23">
        <f>AVERAGE(Sheet1!AR567,Sheet1!BR567,Sheet1!CR567,Sheet1!DR567,Sheet1!ER567,Sheet1!FR567,Sheet1!GR567)</f>
        <v>12.566666666666668</v>
      </c>
      <c r="GV567" s="22">
        <f t="shared" si="409"/>
        <v>19.571717171717172</v>
      </c>
      <c r="GW567" s="23">
        <f t="shared" si="410"/>
        <v>12.228787878787877</v>
      </c>
      <c r="GX567" s="24">
        <f>AVERAGE(Sheet1!$AO567,Sheet1!$BO567,Sheet1!$CO567,Sheet1!$DO567,Sheet1!$EO567,Sheet1!$FO567,Sheet1!$GO567)</f>
        <v>15.880555555555558</v>
      </c>
      <c r="GY567" s="24">
        <f t="shared" si="411"/>
        <v>15.724494949494952</v>
      </c>
    </row>
    <row r="568" spans="1:207">
      <c r="A568" s="68"/>
      <c r="B568" s="73">
        <f t="shared" si="393"/>
        <v>16.538888888888888</v>
      </c>
      <c r="C568" s="82">
        <f t="shared" si="394"/>
        <v>16.071111111111112</v>
      </c>
      <c r="D568" s="78">
        <f t="shared" si="395"/>
        <v>15.887499999999999</v>
      </c>
      <c r="E568" s="73">
        <f t="shared" si="408"/>
        <v>15.545624999999998</v>
      </c>
      <c r="F568" s="83"/>
      <c r="G568" s="78">
        <f t="shared" si="396"/>
        <v>23</v>
      </c>
      <c r="H568" s="79">
        <f t="shared" si="397"/>
        <v>15.8</v>
      </c>
      <c r="I568" s="80">
        <f t="shared" si="398"/>
        <v>11.7</v>
      </c>
      <c r="J568" s="81">
        <f t="shared" si="399"/>
        <v>17.350000000000001</v>
      </c>
      <c r="BB568" s="26">
        <v>1918</v>
      </c>
      <c r="BC568" s="15">
        <v>20.399999999999999</v>
      </c>
      <c r="BD568" s="15">
        <v>20.100000000000001</v>
      </c>
      <c r="BE568" s="15">
        <v>18.2</v>
      </c>
      <c r="BF568" s="15">
        <v>16</v>
      </c>
      <c r="BG568" s="15">
        <v>14.1</v>
      </c>
      <c r="BH568" s="15">
        <v>13.3</v>
      </c>
      <c r="BI568" s="15">
        <v>12</v>
      </c>
      <c r="BJ568" s="15">
        <v>13.6</v>
      </c>
      <c r="BK568" s="15">
        <v>13.9</v>
      </c>
      <c r="BL568" s="15">
        <v>13.9</v>
      </c>
      <c r="BM568" s="15">
        <v>15.6</v>
      </c>
      <c r="BN568" s="15">
        <v>16.7</v>
      </c>
      <c r="BO568" s="21">
        <f t="shared" si="405"/>
        <v>15.649999999999999</v>
      </c>
      <c r="BQ568" s="22">
        <f t="shared" si="406"/>
        <v>19.566666666666666</v>
      </c>
      <c r="BR568" s="23">
        <f t="shared" si="407"/>
        <v>12.966666666666667</v>
      </c>
      <c r="BS568" s="24">
        <f t="shared" si="412"/>
        <v>15.178030303030305</v>
      </c>
      <c r="CA568" s="2"/>
      <c r="CB568" s="26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21"/>
      <c r="CQ568" s="22"/>
      <c r="CR568" s="23"/>
      <c r="DA568" s="2"/>
      <c r="DB568" s="20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21"/>
      <c r="DQ568" s="22"/>
      <c r="DR568" s="23"/>
      <c r="DS568" s="24"/>
      <c r="EA568" s="2">
        <f t="shared" si="416"/>
        <v>1918</v>
      </c>
      <c r="EB568" s="20" t="s">
        <v>49</v>
      </c>
      <c r="EC568" s="15">
        <v>22.2</v>
      </c>
      <c r="ED568" s="15">
        <v>23</v>
      </c>
      <c r="EE568" s="15">
        <v>21.2</v>
      </c>
      <c r="EF568" s="15">
        <v>18.7</v>
      </c>
      <c r="EG568" s="15">
        <v>16.100000000000001</v>
      </c>
      <c r="EH568" s="15">
        <v>14.4</v>
      </c>
      <c r="EI568" s="15">
        <v>13.3</v>
      </c>
      <c r="EJ568" s="15">
        <v>14.6</v>
      </c>
      <c r="EK568" s="15">
        <v>15.5</v>
      </c>
      <c r="EL568" s="15">
        <v>15.6</v>
      </c>
      <c r="EM568" s="15">
        <v>18</v>
      </c>
      <c r="EN568" s="15">
        <v>20.2</v>
      </c>
      <c r="EO568" s="21">
        <f t="shared" si="413"/>
        <v>17.733333333333334</v>
      </c>
      <c r="EQ568" s="22">
        <f t="shared" si="414"/>
        <v>22.133333333333336</v>
      </c>
      <c r="ER568" s="23">
        <f t="shared" si="415"/>
        <v>14.100000000000001</v>
      </c>
      <c r="FA568" s="2"/>
      <c r="FB568" s="20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21"/>
      <c r="FQ568" s="22"/>
      <c r="FR568" s="23"/>
      <c r="FS568" s="24"/>
      <c r="GA568" s="2">
        <f t="shared" si="404"/>
        <v>1918</v>
      </c>
      <c r="GB568" s="20" t="s">
        <v>49</v>
      </c>
      <c r="GC568" s="15">
        <v>21.6</v>
      </c>
      <c r="GD568" s="15">
        <v>21.7</v>
      </c>
      <c r="GE568" s="15">
        <v>19.600000000000001</v>
      </c>
      <c r="GF568" s="15">
        <v>16.899999999999999</v>
      </c>
      <c r="GG568" s="15">
        <v>14.9</v>
      </c>
      <c r="GH568" s="15">
        <v>12.9</v>
      </c>
      <c r="GI568" s="15">
        <v>11.7</v>
      </c>
      <c r="GJ568" s="15">
        <v>13</v>
      </c>
      <c r="GK568" s="15">
        <v>13.9</v>
      </c>
      <c r="GL568" s="15">
        <v>13.8</v>
      </c>
      <c r="GM568" s="15">
        <v>16.600000000000001</v>
      </c>
      <c r="GN568" s="15">
        <v>18.2</v>
      </c>
      <c r="GO568" s="21">
        <f t="shared" si="400"/>
        <v>16.233333333333334</v>
      </c>
      <c r="GQ568" s="22">
        <f t="shared" si="401"/>
        <v>20.966666666666665</v>
      </c>
      <c r="GR568" s="23">
        <f t="shared" si="402"/>
        <v>12.533333333333333</v>
      </c>
      <c r="GS568" s="24">
        <f t="shared" si="403"/>
        <v>15.726515151515152</v>
      </c>
      <c r="GT568" s="22">
        <f>AVERAGE(Sheet1!AQ568,Sheet1!BQ568,Sheet1!CQ568,Sheet1!DQ568,Sheet1!EQ568,Sheet1!FQ568,Sheet1!GQ568)</f>
        <v>20.888888888888889</v>
      </c>
      <c r="GU568" s="23">
        <f>AVERAGE(Sheet1!AR568,Sheet1!BR568,Sheet1!CR568,Sheet1!DR568,Sheet1!ER568,Sheet1!FR568,Sheet1!GR568)</f>
        <v>13.200000000000001</v>
      </c>
      <c r="GV568" s="22">
        <f t="shared" si="409"/>
        <v>19.814646464646469</v>
      </c>
      <c r="GW568" s="23">
        <f t="shared" si="410"/>
        <v>12.362121212121208</v>
      </c>
      <c r="GX568" s="24">
        <f>AVERAGE(Sheet1!$AO568,Sheet1!$BO568,Sheet1!$CO568,Sheet1!$DO568,Sheet1!$EO568,Sheet1!$FO568,Sheet1!$GO568)</f>
        <v>16.538888888888888</v>
      </c>
      <c r="GY568" s="24">
        <f t="shared" si="411"/>
        <v>15.868560606060607</v>
      </c>
    </row>
    <row r="569" spans="1:207">
      <c r="A569" s="68"/>
      <c r="B569" s="73">
        <f t="shared" si="393"/>
        <v>16.288888888888891</v>
      </c>
      <c r="C569" s="82">
        <f t="shared" si="394"/>
        <v>16.039444444444445</v>
      </c>
      <c r="D569" s="78">
        <f t="shared" si="395"/>
        <v>16.023888888888887</v>
      </c>
      <c r="E569" s="73">
        <f t="shared" si="408"/>
        <v>15.572569444444445</v>
      </c>
      <c r="F569" s="83"/>
      <c r="G569" s="78">
        <f t="shared" si="396"/>
        <v>21.3</v>
      </c>
      <c r="H569" s="79">
        <f t="shared" si="397"/>
        <v>16.3</v>
      </c>
      <c r="I569" s="80">
        <f t="shared" si="398"/>
        <v>11.1</v>
      </c>
      <c r="J569" s="81">
        <f t="shared" si="399"/>
        <v>16.2</v>
      </c>
      <c r="BB569" s="26">
        <v>1919</v>
      </c>
      <c r="BC569" s="15">
        <v>17.5</v>
      </c>
      <c r="BD569" s="15">
        <v>20.2</v>
      </c>
      <c r="BE569" s="15">
        <v>16.5</v>
      </c>
      <c r="BF569" s="15">
        <v>16.100000000000001</v>
      </c>
      <c r="BG569" s="15">
        <v>14.6</v>
      </c>
      <c r="BH569" s="15">
        <v>12.6</v>
      </c>
      <c r="BI569" s="15">
        <v>11.1</v>
      </c>
      <c r="BJ569" s="15">
        <v>12.7</v>
      </c>
      <c r="BK569" s="15">
        <v>14.1</v>
      </c>
      <c r="BL569" s="15">
        <v>14.8</v>
      </c>
      <c r="BM569" s="15">
        <v>16.7</v>
      </c>
      <c r="BN569" s="15">
        <v>18.399999999999999</v>
      </c>
      <c r="BO569" s="21">
        <f t="shared" si="405"/>
        <v>15.441666666666668</v>
      </c>
      <c r="BQ569" s="22">
        <f t="shared" si="406"/>
        <v>18.066666666666666</v>
      </c>
      <c r="BR569" s="23">
        <f t="shared" si="407"/>
        <v>12.133333333333333</v>
      </c>
      <c r="BS569" s="24">
        <f t="shared" si="412"/>
        <v>15.152272727272726</v>
      </c>
      <c r="CA569" s="2"/>
      <c r="CB569" s="26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21"/>
      <c r="CQ569" s="22"/>
      <c r="CR569" s="23"/>
      <c r="DA569" s="2"/>
      <c r="DB569" s="20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21"/>
      <c r="DQ569" s="22"/>
      <c r="DR569" s="23"/>
      <c r="DS569" s="24"/>
      <c r="EA569" s="2">
        <f t="shared" si="416"/>
        <v>1919</v>
      </c>
      <c r="EB569" s="20" t="s">
        <v>50</v>
      </c>
      <c r="EC569" s="15">
        <v>20.7</v>
      </c>
      <c r="ED569" s="15">
        <v>21.3</v>
      </c>
      <c r="EE569" s="15">
        <v>19.7</v>
      </c>
      <c r="EF569" s="15">
        <v>18.899999999999999</v>
      </c>
      <c r="EG569" s="15">
        <v>15.5</v>
      </c>
      <c r="EH569" s="15">
        <v>13.5</v>
      </c>
      <c r="EI569" s="15">
        <v>12.7</v>
      </c>
      <c r="EJ569" s="15">
        <v>13.8</v>
      </c>
      <c r="EK569" s="15">
        <v>14.9</v>
      </c>
      <c r="EL569" s="15">
        <v>16.8</v>
      </c>
      <c r="EM569" s="15">
        <v>19.7</v>
      </c>
      <c r="EN569" s="15">
        <v>21</v>
      </c>
      <c r="EO569" s="21">
        <f t="shared" si="413"/>
        <v>17.375</v>
      </c>
      <c r="EQ569" s="22">
        <f t="shared" si="414"/>
        <v>20.566666666666666</v>
      </c>
      <c r="ER569" s="23">
        <f t="shared" si="415"/>
        <v>13.333333333333334</v>
      </c>
      <c r="FA569" s="2"/>
      <c r="FB569" s="20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21"/>
      <c r="FQ569" s="22"/>
      <c r="FR569" s="23"/>
      <c r="FS569" s="24"/>
      <c r="GA569" s="2">
        <f t="shared" si="404"/>
        <v>1919</v>
      </c>
      <c r="GB569" s="20" t="s">
        <v>50</v>
      </c>
      <c r="GC569" s="15">
        <v>19.5</v>
      </c>
      <c r="GD569" s="15">
        <v>21</v>
      </c>
      <c r="GE569" s="15">
        <v>18.8</v>
      </c>
      <c r="GF569" s="15">
        <v>17.3</v>
      </c>
      <c r="GG569" s="15">
        <v>14.6</v>
      </c>
      <c r="GH569" s="15">
        <v>12.6</v>
      </c>
      <c r="GI569" s="15">
        <v>11.3</v>
      </c>
      <c r="GJ569" s="15">
        <v>11.9</v>
      </c>
      <c r="GK569" s="15">
        <v>13</v>
      </c>
      <c r="GL569" s="15">
        <v>14.7</v>
      </c>
      <c r="GM569" s="15">
        <v>17.899999999999999</v>
      </c>
      <c r="GN569" s="15">
        <v>20</v>
      </c>
      <c r="GO569" s="21">
        <f t="shared" si="400"/>
        <v>16.05</v>
      </c>
      <c r="GQ569" s="22">
        <f t="shared" si="401"/>
        <v>19.766666666666666</v>
      </c>
      <c r="GR569" s="23">
        <f t="shared" si="402"/>
        <v>11.933333333333332</v>
      </c>
      <c r="GS569" s="24">
        <f t="shared" si="403"/>
        <v>15.764393939393942</v>
      </c>
      <c r="GT569" s="22">
        <f>AVERAGE(Sheet1!AQ569,Sheet1!BQ569,Sheet1!CQ569,Sheet1!DQ569,Sheet1!EQ569,Sheet1!FQ569,Sheet1!GQ569)</f>
        <v>19.466666666666665</v>
      </c>
      <c r="GU569" s="23">
        <f>AVERAGE(Sheet1!AR569,Sheet1!BR569,Sheet1!CR569,Sheet1!DR569,Sheet1!ER569,Sheet1!FR569,Sheet1!GR569)</f>
        <v>12.466666666666667</v>
      </c>
      <c r="GV569" s="22">
        <f t="shared" si="409"/>
        <v>19.719191919191921</v>
      </c>
      <c r="GW569" s="23">
        <f t="shared" si="410"/>
        <v>12.454545454545451</v>
      </c>
      <c r="GX569" s="24">
        <f>AVERAGE(Sheet1!$AO569,Sheet1!$BO569,Sheet1!$CO569,Sheet1!$DO569,Sheet1!$EO569,Sheet1!$FO569,Sheet1!$GO569)</f>
        <v>16.288888888888891</v>
      </c>
      <c r="GY569" s="24">
        <f t="shared" si="411"/>
        <v>15.9239898989899</v>
      </c>
    </row>
    <row r="570" spans="1:207">
      <c r="A570" s="68">
        <f>A565+5</f>
        <v>1920</v>
      </c>
      <c r="B570" s="73">
        <f t="shared" si="393"/>
        <v>16.011111111111109</v>
      </c>
      <c r="C570" s="82">
        <f t="shared" si="394"/>
        <v>16.097222222222221</v>
      </c>
      <c r="D570" s="78">
        <f t="shared" si="395"/>
        <v>16.019166666666667</v>
      </c>
      <c r="E570" s="73">
        <f t="shared" si="408"/>
        <v>15.662083333333333</v>
      </c>
      <c r="F570" s="83"/>
      <c r="G570" s="78">
        <f t="shared" si="396"/>
        <v>21.5</v>
      </c>
      <c r="H570" s="79">
        <f t="shared" si="397"/>
        <v>15.3</v>
      </c>
      <c r="I570" s="80">
        <f t="shared" si="398"/>
        <v>11.9</v>
      </c>
      <c r="J570" s="81">
        <f t="shared" si="399"/>
        <v>16.7</v>
      </c>
      <c r="BB570" s="26">
        <v>1920</v>
      </c>
      <c r="BC570" s="15">
        <v>18</v>
      </c>
      <c r="BD570" s="15">
        <v>18.899999999999999</v>
      </c>
      <c r="BE570" s="15">
        <v>16.8</v>
      </c>
      <c r="BF570" s="15">
        <v>15.2</v>
      </c>
      <c r="BG570" s="15">
        <v>13.2</v>
      </c>
      <c r="BH570" s="15">
        <v>12.5</v>
      </c>
      <c r="BI570" s="15">
        <v>12.8</v>
      </c>
      <c r="BJ570" s="15">
        <v>12.6</v>
      </c>
      <c r="BK570" s="15">
        <v>13.9</v>
      </c>
      <c r="BL570" s="15">
        <v>15.3</v>
      </c>
      <c r="BM570" s="15">
        <v>14.7</v>
      </c>
      <c r="BN570" s="15">
        <v>17.3</v>
      </c>
      <c r="BO570" s="21">
        <f t="shared" si="405"/>
        <v>15.100000000000001</v>
      </c>
      <c r="BQ570" s="22">
        <f t="shared" si="406"/>
        <v>17.900000000000002</v>
      </c>
      <c r="BR570" s="23">
        <f t="shared" si="407"/>
        <v>12.633333333333333</v>
      </c>
      <c r="BS570" s="24">
        <f t="shared" si="412"/>
        <v>15.194696969696968</v>
      </c>
      <c r="CA570" s="2"/>
      <c r="CB570" s="26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21"/>
      <c r="CQ570" s="22"/>
      <c r="CR570" s="23"/>
      <c r="DA570" s="2"/>
      <c r="DB570" s="20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21"/>
      <c r="DQ570" s="22"/>
      <c r="DR570" s="23"/>
      <c r="DS570" s="24"/>
      <c r="EA570" s="2">
        <f t="shared" si="416"/>
        <v>1920</v>
      </c>
      <c r="EB570" s="20" t="s">
        <v>51</v>
      </c>
      <c r="EC570" s="15">
        <v>20.5</v>
      </c>
      <c r="ED570" s="15">
        <v>21.5</v>
      </c>
      <c r="EE570" s="15">
        <v>20.3</v>
      </c>
      <c r="EF570" s="15">
        <v>17.899999999999999</v>
      </c>
      <c r="EG570" s="15">
        <v>15.3</v>
      </c>
      <c r="EH570" s="15">
        <v>12.9</v>
      </c>
      <c r="EI570" s="15">
        <v>13.5</v>
      </c>
      <c r="EJ570" s="15">
        <v>13.9</v>
      </c>
      <c r="EK570" s="15">
        <v>14.9</v>
      </c>
      <c r="EL570" s="15">
        <v>16.7</v>
      </c>
      <c r="EM570" s="15">
        <v>18.3</v>
      </c>
      <c r="EN570" s="15">
        <v>20.5</v>
      </c>
      <c r="EO570" s="21">
        <f t="shared" si="413"/>
        <v>17.183333333333334</v>
      </c>
      <c r="EQ570" s="22">
        <f t="shared" si="414"/>
        <v>20.766666666666666</v>
      </c>
      <c r="ER570" s="23">
        <f t="shared" si="415"/>
        <v>13.433333333333332</v>
      </c>
      <c r="ES570" s="24">
        <f t="shared" ref="ES570:ES601" si="417">AVERAGE(EO560:EO570)</f>
        <v>17.060606060606062</v>
      </c>
      <c r="FA570" s="2"/>
      <c r="FB570" s="20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21"/>
      <c r="FQ570" s="22"/>
      <c r="FR570" s="23"/>
      <c r="FS570" s="24"/>
      <c r="GA570" s="2">
        <f t="shared" si="404"/>
        <v>1920</v>
      </c>
      <c r="GB570" s="20" t="s">
        <v>51</v>
      </c>
      <c r="GC570" s="15">
        <v>20.100000000000001</v>
      </c>
      <c r="GD570" s="15">
        <v>20.8</v>
      </c>
      <c r="GE570" s="15">
        <v>18.7</v>
      </c>
      <c r="GF570" s="15">
        <v>16.399999999999999</v>
      </c>
      <c r="GG570" s="15">
        <v>13.5</v>
      </c>
      <c r="GH570" s="15">
        <v>11.9</v>
      </c>
      <c r="GI570" s="15">
        <v>12</v>
      </c>
      <c r="GJ570" s="15">
        <v>12</v>
      </c>
      <c r="GK570" s="15">
        <v>13.4</v>
      </c>
      <c r="GL570" s="15">
        <v>15.2</v>
      </c>
      <c r="GM570" s="15">
        <v>16.100000000000001</v>
      </c>
      <c r="GN570" s="15">
        <v>18.899999999999999</v>
      </c>
      <c r="GO570" s="21">
        <f t="shared" si="400"/>
        <v>15.75</v>
      </c>
      <c r="GQ570" s="22">
        <f t="shared" si="401"/>
        <v>19.866666666666671</v>
      </c>
      <c r="GR570" s="23">
        <f t="shared" si="402"/>
        <v>11.966666666666667</v>
      </c>
      <c r="GS570" s="24">
        <f t="shared" si="403"/>
        <v>15.812878787878788</v>
      </c>
      <c r="GT570" s="22">
        <f>AVERAGE(Sheet1!AQ570,Sheet1!BQ570,Sheet1!CQ570,Sheet1!DQ570,Sheet1!EQ570,Sheet1!FQ570,Sheet1!GQ570)</f>
        <v>19.511111111111116</v>
      </c>
      <c r="GU570" s="23">
        <f>AVERAGE(Sheet1!AR570,Sheet1!BR570,Sheet1!CR570,Sheet1!DR570,Sheet1!ER570,Sheet1!FR570,Sheet1!GR570)</f>
        <v>12.677777777777777</v>
      </c>
      <c r="GV570" s="22">
        <f t="shared" si="409"/>
        <v>19.783838383838386</v>
      </c>
      <c r="GW570" s="23">
        <f t="shared" si="410"/>
        <v>12.561616161616159</v>
      </c>
      <c r="GX570" s="24">
        <f>AVERAGE(Sheet1!$AO570,Sheet1!$BO570,Sheet1!$CO570,Sheet1!$DO570,Sheet1!$EO570,Sheet1!$FO570,Sheet1!$GO570)</f>
        <v>16.011111111111109</v>
      </c>
      <c r="GY570" s="24">
        <f t="shared" si="411"/>
        <v>16.022727272727273</v>
      </c>
    </row>
    <row r="571" spans="1:207">
      <c r="A571" s="68"/>
      <c r="B571" s="73">
        <f t="shared" si="393"/>
        <v>16.416666666666668</v>
      </c>
      <c r="C571" s="82">
        <f t="shared" si="394"/>
        <v>16.227222222222224</v>
      </c>
      <c r="D571" s="78">
        <f t="shared" si="395"/>
        <v>16.073888888888892</v>
      </c>
      <c r="E571" s="73">
        <f t="shared" si="408"/>
        <v>15.723541666666666</v>
      </c>
      <c r="F571" s="83"/>
      <c r="G571" s="78">
        <f t="shared" si="396"/>
        <v>22</v>
      </c>
      <c r="H571" s="79">
        <f t="shared" si="397"/>
        <v>16.100000000000001</v>
      </c>
      <c r="I571" s="80">
        <f t="shared" si="398"/>
        <v>11.6</v>
      </c>
      <c r="J571" s="81">
        <f t="shared" si="399"/>
        <v>16.8</v>
      </c>
      <c r="AB571" s="2" t="s">
        <v>52</v>
      </c>
      <c r="AE571" s="2" t="s">
        <v>1</v>
      </c>
      <c r="BB571" s="26">
        <v>1921</v>
      </c>
      <c r="BC571" s="15">
        <v>19.8</v>
      </c>
      <c r="BD571" s="15">
        <v>19.899999999999999</v>
      </c>
      <c r="BE571" s="15">
        <v>17.7</v>
      </c>
      <c r="BF571" s="15">
        <v>16</v>
      </c>
      <c r="BG571" s="15">
        <v>14.6</v>
      </c>
      <c r="BH571" s="15">
        <v>12.6</v>
      </c>
      <c r="BI571" s="15">
        <v>12.4</v>
      </c>
      <c r="BJ571" s="15">
        <v>11.9</v>
      </c>
      <c r="BK571" s="15">
        <v>14.6</v>
      </c>
      <c r="BL571" s="15">
        <v>14.8</v>
      </c>
      <c r="BM571" s="15">
        <v>16.7</v>
      </c>
      <c r="BN571" s="15">
        <v>16.899999999999999</v>
      </c>
      <c r="BO571" s="21">
        <f t="shared" si="405"/>
        <v>15.658333333333333</v>
      </c>
      <c r="BQ571" s="22">
        <f t="shared" si="406"/>
        <v>19.133333333333336</v>
      </c>
      <c r="BR571" s="23">
        <f t="shared" si="407"/>
        <v>12.299999999999999</v>
      </c>
      <c r="BS571" s="24">
        <f t="shared" si="412"/>
        <v>15.213636363636363</v>
      </c>
      <c r="CA571" s="2"/>
      <c r="CB571" s="26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21"/>
      <c r="CQ571" s="22"/>
      <c r="CR571" s="23"/>
      <c r="DA571" s="2"/>
      <c r="DB571" s="20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21"/>
      <c r="DQ571" s="22"/>
      <c r="DR571" s="23"/>
      <c r="DS571" s="24"/>
      <c r="EA571" s="2">
        <f t="shared" si="416"/>
        <v>1921</v>
      </c>
      <c r="EB571" s="20" t="s">
        <v>53</v>
      </c>
      <c r="EC571" s="15">
        <v>20.6</v>
      </c>
      <c r="ED571" s="15">
        <v>21.6</v>
      </c>
      <c r="EE571" s="15">
        <v>21.4</v>
      </c>
      <c r="EF571" s="15">
        <v>18.399999999999999</v>
      </c>
      <c r="EG571" s="15">
        <v>16.2</v>
      </c>
      <c r="EH571" s="15">
        <v>14.6</v>
      </c>
      <c r="EI571" s="15">
        <v>13.3</v>
      </c>
      <c r="EJ571" s="15">
        <v>13.3</v>
      </c>
      <c r="EK571" s="15">
        <v>15.9</v>
      </c>
      <c r="EL571" s="15">
        <v>16</v>
      </c>
      <c r="EM571" s="15">
        <v>18.8</v>
      </c>
      <c r="EN571" s="15">
        <v>18.600000000000001</v>
      </c>
      <c r="EO571" s="21">
        <f t="shared" si="413"/>
        <v>17.391666666666669</v>
      </c>
      <c r="EQ571" s="22">
        <f t="shared" si="414"/>
        <v>21.2</v>
      </c>
      <c r="ER571" s="23">
        <f t="shared" si="415"/>
        <v>13.733333333333334</v>
      </c>
      <c r="ES571" s="24">
        <f t="shared" si="417"/>
        <v>17.115151515151517</v>
      </c>
      <c r="FA571" s="2"/>
      <c r="FB571" s="20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21"/>
      <c r="FQ571" s="22"/>
      <c r="FR571" s="23"/>
      <c r="FS571" s="24"/>
      <c r="GA571" s="2">
        <f t="shared" si="404"/>
        <v>1921</v>
      </c>
      <c r="GB571" s="20" t="s">
        <v>53</v>
      </c>
      <c r="GC571" s="15">
        <v>21</v>
      </c>
      <c r="GD571" s="15">
        <v>22</v>
      </c>
      <c r="GE571" s="15">
        <v>19.600000000000001</v>
      </c>
      <c r="GF571" s="15">
        <v>16.8</v>
      </c>
      <c r="GG571" s="15">
        <v>14.6</v>
      </c>
      <c r="GH571" s="15">
        <v>12.8</v>
      </c>
      <c r="GI571" s="15">
        <v>12</v>
      </c>
      <c r="GJ571" s="15">
        <v>11.6</v>
      </c>
      <c r="GK571" s="15">
        <v>13.8</v>
      </c>
      <c r="GL571" s="15">
        <v>14.5</v>
      </c>
      <c r="GM571" s="15">
        <v>17</v>
      </c>
      <c r="GN571" s="15">
        <v>18.7</v>
      </c>
      <c r="GO571" s="21">
        <f t="shared" si="400"/>
        <v>16.2</v>
      </c>
      <c r="GQ571" s="22">
        <f t="shared" si="401"/>
        <v>20.866666666666667</v>
      </c>
      <c r="GR571" s="23">
        <f t="shared" si="402"/>
        <v>12.133333333333333</v>
      </c>
      <c r="GS571" s="24">
        <f t="shared" si="403"/>
        <v>15.837121212121211</v>
      </c>
      <c r="GT571" s="22">
        <f>AVERAGE(Sheet1!AQ571,Sheet1!BQ571,Sheet1!CQ571,Sheet1!DQ571,Sheet1!EQ571,Sheet1!FQ571,Sheet1!GQ571)</f>
        <v>20.400000000000002</v>
      </c>
      <c r="GU571" s="23">
        <f>AVERAGE(Sheet1!AR571,Sheet1!BR571,Sheet1!CR571,Sheet1!DR571,Sheet1!ER571,Sheet1!FR571,Sheet1!GR571)</f>
        <v>12.722222222222221</v>
      </c>
      <c r="GV571" s="22">
        <f t="shared" si="409"/>
        <v>19.818181818181817</v>
      </c>
      <c r="GW571" s="23">
        <f t="shared" si="410"/>
        <v>12.579797979797979</v>
      </c>
      <c r="GX571" s="24">
        <f>AVERAGE(Sheet1!$AO571,Sheet1!$BO571,Sheet1!$CO571,Sheet1!$DO571,Sheet1!$EO571,Sheet1!$FO571,Sheet1!$GO571)</f>
        <v>16.416666666666668</v>
      </c>
      <c r="GY571" s="24">
        <f t="shared" si="411"/>
        <v>16.05530303030303</v>
      </c>
    </row>
    <row r="572" spans="1:207">
      <c r="A572" s="68"/>
      <c r="B572" s="73">
        <f t="shared" si="393"/>
        <v>16.219444444444445</v>
      </c>
      <c r="C572" s="82">
        <f t="shared" si="394"/>
        <v>16.295000000000002</v>
      </c>
      <c r="D572" s="78">
        <f t="shared" si="395"/>
        <v>16.106666666666666</v>
      </c>
      <c r="E572" s="73">
        <f t="shared" si="408"/>
        <v>15.769097222222223</v>
      </c>
      <c r="F572" s="83"/>
      <c r="G572" s="78">
        <f t="shared" si="396"/>
        <v>21.3</v>
      </c>
      <c r="H572" s="79">
        <f t="shared" si="397"/>
        <v>15.700000000000001</v>
      </c>
      <c r="I572" s="80">
        <f t="shared" si="398"/>
        <v>12</v>
      </c>
      <c r="J572" s="81">
        <f t="shared" si="399"/>
        <v>16.649999999999999</v>
      </c>
      <c r="BB572" s="26">
        <v>1922</v>
      </c>
      <c r="BC572" s="15">
        <v>20.2</v>
      </c>
      <c r="BD572" s="15">
        <v>20.3</v>
      </c>
      <c r="BE572" s="15">
        <v>16.8</v>
      </c>
      <c r="BF572" s="15">
        <v>15.3</v>
      </c>
      <c r="BG572" s="15">
        <v>14</v>
      </c>
      <c r="BH572" s="15">
        <v>13</v>
      </c>
      <c r="BI572" s="15">
        <v>13.2</v>
      </c>
      <c r="BJ572" s="15">
        <v>12.6</v>
      </c>
      <c r="BK572" s="15">
        <v>14.4</v>
      </c>
      <c r="BL572" s="15">
        <v>14.5</v>
      </c>
      <c r="BM572" s="15">
        <v>15</v>
      </c>
      <c r="BN572" s="15">
        <v>17.399999999999999</v>
      </c>
      <c r="BO572" s="21">
        <f t="shared" si="405"/>
        <v>15.558333333333332</v>
      </c>
      <c r="BQ572" s="22">
        <f t="shared" si="406"/>
        <v>19.099999999999998</v>
      </c>
      <c r="BR572" s="23">
        <f t="shared" si="407"/>
        <v>12.933333333333332</v>
      </c>
      <c r="BS572" s="24">
        <f t="shared" si="412"/>
        <v>15.241666666666667</v>
      </c>
      <c r="CA572" s="2"/>
      <c r="CB572" s="26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21"/>
      <c r="CQ572" s="22"/>
      <c r="CR572" s="23"/>
      <c r="DA572" s="2"/>
      <c r="DB572" s="20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21"/>
      <c r="DQ572" s="22"/>
      <c r="DR572" s="23"/>
      <c r="DS572" s="24"/>
      <c r="EA572" s="2">
        <f t="shared" si="416"/>
        <v>1922</v>
      </c>
      <c r="EB572" s="20" t="s">
        <v>54</v>
      </c>
      <c r="EC572" s="15">
        <v>20</v>
      </c>
      <c r="ED572" s="15">
        <v>20.5</v>
      </c>
      <c r="EE572" s="15">
        <v>20.3</v>
      </c>
      <c r="EF572" s="15">
        <v>18.3</v>
      </c>
      <c r="EG572" s="15">
        <v>16.100000000000001</v>
      </c>
      <c r="EH572" s="15">
        <v>13.9</v>
      </c>
      <c r="EI572" s="15">
        <v>13.5</v>
      </c>
      <c r="EJ572" s="15">
        <v>13.6</v>
      </c>
      <c r="EK572" s="15">
        <v>14.8</v>
      </c>
      <c r="EL572" s="15">
        <v>16.399999999999999</v>
      </c>
      <c r="EM572" s="15">
        <v>18.5</v>
      </c>
      <c r="EN572" s="15">
        <v>19.3</v>
      </c>
      <c r="EO572" s="21">
        <f t="shared" si="413"/>
        <v>17.100000000000001</v>
      </c>
      <c r="EQ572" s="22">
        <f t="shared" si="414"/>
        <v>20.266666666666666</v>
      </c>
      <c r="ER572" s="23">
        <f t="shared" si="415"/>
        <v>13.666666666666666</v>
      </c>
      <c r="ES572" s="24">
        <f t="shared" si="417"/>
        <v>17.167424242424246</v>
      </c>
      <c r="FA572" s="2"/>
      <c r="FB572" s="20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21"/>
      <c r="FQ572" s="22"/>
      <c r="FR572" s="23"/>
      <c r="FS572" s="24"/>
      <c r="GA572" s="2">
        <f t="shared" si="404"/>
        <v>1922</v>
      </c>
      <c r="GB572" s="20" t="s">
        <v>54</v>
      </c>
      <c r="GC572" s="15">
        <v>20.9</v>
      </c>
      <c r="GD572" s="15">
        <v>21.3</v>
      </c>
      <c r="GE572" s="15">
        <v>18.7</v>
      </c>
      <c r="GF572" s="15">
        <v>16.2</v>
      </c>
      <c r="GG572" s="15">
        <v>14.4</v>
      </c>
      <c r="GH572" s="15">
        <v>12.4</v>
      </c>
      <c r="GI572" s="15">
        <v>12.3</v>
      </c>
      <c r="GJ572" s="15">
        <v>12</v>
      </c>
      <c r="GK572" s="15">
        <v>13.7</v>
      </c>
      <c r="GL572" s="15">
        <v>14.6</v>
      </c>
      <c r="GM572" s="15">
        <v>16.600000000000001</v>
      </c>
      <c r="GN572" s="15">
        <v>18.899999999999999</v>
      </c>
      <c r="GO572" s="21">
        <f t="shared" si="400"/>
        <v>16</v>
      </c>
      <c r="GQ572" s="22">
        <f t="shared" si="401"/>
        <v>20.3</v>
      </c>
      <c r="GR572" s="23">
        <f t="shared" si="402"/>
        <v>12.233333333333334</v>
      </c>
      <c r="GS572" s="24">
        <f t="shared" si="403"/>
        <v>15.852272727272727</v>
      </c>
      <c r="GT572" s="22">
        <f>AVERAGE(Sheet1!AQ572,Sheet1!BQ572,Sheet1!CQ572,Sheet1!DQ572,Sheet1!EQ572,Sheet1!FQ572,Sheet1!GQ572)</f>
        <v>19.888888888888886</v>
      </c>
      <c r="GU572" s="23">
        <f>AVERAGE(Sheet1!AR572,Sheet1!BR572,Sheet1!CR572,Sheet1!DR572,Sheet1!ER572,Sheet1!FR572,Sheet1!GR572)</f>
        <v>12.944444444444443</v>
      </c>
      <c r="GV572" s="22">
        <f t="shared" si="409"/>
        <v>19.795959595959598</v>
      </c>
      <c r="GW572" s="23">
        <f t="shared" si="410"/>
        <v>12.653535353535352</v>
      </c>
      <c r="GX572" s="24">
        <f>AVERAGE(Sheet1!$AO572,Sheet1!$BO572,Sheet1!$CO572,Sheet1!$DO572,Sheet1!$EO572,Sheet1!$FO572,Sheet1!$GO572)</f>
        <v>16.219444444444445</v>
      </c>
      <c r="GY572" s="24">
        <f t="shared" si="411"/>
        <v>16.087121212121215</v>
      </c>
    </row>
    <row r="573" spans="1:207">
      <c r="A573" s="68"/>
      <c r="B573" s="73">
        <f t="shared" si="393"/>
        <v>15.368749999999999</v>
      </c>
      <c r="C573" s="82">
        <f t="shared" si="394"/>
        <v>16.060972222222222</v>
      </c>
      <c r="D573" s="78">
        <f t="shared" si="395"/>
        <v>16.066041666666667</v>
      </c>
      <c r="E573" s="73">
        <f t="shared" si="408"/>
        <v>15.763576388888888</v>
      </c>
      <c r="F573" s="83"/>
      <c r="G573" s="78">
        <f t="shared" si="396"/>
        <v>21.5</v>
      </c>
      <c r="H573" s="79">
        <f t="shared" si="397"/>
        <v>15.05</v>
      </c>
      <c r="I573" s="80">
        <f t="shared" si="398"/>
        <v>10.9</v>
      </c>
      <c r="J573" s="81">
        <f t="shared" si="399"/>
        <v>16.2</v>
      </c>
      <c r="AB573" s="26">
        <v>1923</v>
      </c>
      <c r="AC573" s="15">
        <v>16.899999999999999</v>
      </c>
      <c r="AD573" s="15">
        <v>17.100000000000001</v>
      </c>
      <c r="AE573" s="15">
        <v>15.7</v>
      </c>
      <c r="AF573" s="15">
        <v>15.6</v>
      </c>
      <c r="AG573" s="15">
        <v>13.2</v>
      </c>
      <c r="AH573" s="15">
        <v>10.9</v>
      </c>
      <c r="AI573" s="15">
        <v>11.7</v>
      </c>
      <c r="AJ573" s="15">
        <v>12.7</v>
      </c>
      <c r="AK573" s="15">
        <v>12.9</v>
      </c>
      <c r="AL573" s="15">
        <v>13.8</v>
      </c>
      <c r="AM573" s="15">
        <v>14.5</v>
      </c>
      <c r="AN573" s="15">
        <v>17.100000000000001</v>
      </c>
      <c r="AO573" s="21">
        <f t="shared" ref="AO573:AO604" si="418">SUM(AC573:AN573)/12</f>
        <v>14.341666666666669</v>
      </c>
      <c r="AQ573" s="22">
        <f t="shared" ref="AQ573:AQ604" si="419">SUM(AC573+AD573+AE573)/3</f>
        <v>16.566666666666666</v>
      </c>
      <c r="AR573" s="23">
        <f t="shared" ref="AR573:AR604" si="420">SUM(AH573+AI573+AJ573)/3</f>
        <v>11.766666666666666</v>
      </c>
      <c r="BB573" s="26">
        <v>1923</v>
      </c>
      <c r="BC573" s="15">
        <v>16.899999999999999</v>
      </c>
      <c r="BD573" s="15">
        <v>18</v>
      </c>
      <c r="BE573" s="15">
        <v>16.7</v>
      </c>
      <c r="BF573" s="15">
        <v>17.3</v>
      </c>
      <c r="BG573" s="15">
        <v>14.2</v>
      </c>
      <c r="BH573" s="15">
        <v>12.6</v>
      </c>
      <c r="BI573" s="15">
        <v>12.4</v>
      </c>
      <c r="BJ573" s="15">
        <v>12.7</v>
      </c>
      <c r="BK573" s="15">
        <v>12.8</v>
      </c>
      <c r="BL573" s="15">
        <v>14.2</v>
      </c>
      <c r="BM573" s="15">
        <v>14.9</v>
      </c>
      <c r="BN573" s="15">
        <v>16.3</v>
      </c>
      <c r="BO573" s="21">
        <f t="shared" si="405"/>
        <v>14.916666666666666</v>
      </c>
      <c r="BQ573" s="22">
        <f t="shared" si="406"/>
        <v>17.2</v>
      </c>
      <c r="BR573" s="23">
        <f t="shared" si="407"/>
        <v>12.566666666666668</v>
      </c>
      <c r="BS573" s="24">
        <f t="shared" si="412"/>
        <v>15.205303030303027</v>
      </c>
      <c r="CA573" s="2"/>
      <c r="CB573" s="26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21"/>
      <c r="CQ573" s="22"/>
      <c r="CR573" s="23"/>
      <c r="CS573" s="24"/>
      <c r="DA573" s="2"/>
      <c r="DB573" s="20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21"/>
      <c r="DQ573" s="22"/>
      <c r="DR573" s="23"/>
      <c r="DS573" s="24"/>
      <c r="EA573" s="2">
        <f t="shared" si="416"/>
        <v>1923</v>
      </c>
      <c r="EB573" s="20" t="s">
        <v>55</v>
      </c>
      <c r="EC573" s="15">
        <v>19.5</v>
      </c>
      <c r="ED573" s="15">
        <v>21.5</v>
      </c>
      <c r="EE573" s="15">
        <v>20.3</v>
      </c>
      <c r="EF573" s="15">
        <v>17.8</v>
      </c>
      <c r="EG573" s="15">
        <v>15.3</v>
      </c>
      <c r="EH573" s="15">
        <v>14</v>
      </c>
      <c r="EI573" s="15">
        <v>13.4</v>
      </c>
      <c r="EJ573" s="15">
        <v>14</v>
      </c>
      <c r="EK573" s="15">
        <v>14.5</v>
      </c>
      <c r="EL573" s="15">
        <v>15.2</v>
      </c>
      <c r="EM573" s="15">
        <v>17.2</v>
      </c>
      <c r="EN573" s="15">
        <v>19.2</v>
      </c>
      <c r="EO573" s="21">
        <f t="shared" si="413"/>
        <v>16.824999999999999</v>
      </c>
      <c r="EQ573" s="22">
        <f t="shared" si="414"/>
        <v>20.433333333333334</v>
      </c>
      <c r="ER573" s="23">
        <f t="shared" si="415"/>
        <v>13.799999999999999</v>
      </c>
      <c r="ES573" s="24">
        <f t="shared" si="417"/>
        <v>17.178030303030301</v>
      </c>
      <c r="FA573" s="2"/>
      <c r="FB573" s="20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21"/>
      <c r="FQ573" s="22"/>
      <c r="FR573" s="23"/>
      <c r="FS573" s="24"/>
      <c r="GA573" s="2">
        <f t="shared" si="404"/>
        <v>1923</v>
      </c>
      <c r="GB573" s="20" t="s">
        <v>55</v>
      </c>
      <c r="GC573" s="15">
        <v>18.399999999999999</v>
      </c>
      <c r="GD573" s="15">
        <v>19.8</v>
      </c>
      <c r="GE573" s="15">
        <v>18.3</v>
      </c>
      <c r="GF573" s="15">
        <v>17.5</v>
      </c>
      <c r="GG573" s="15">
        <v>14.5</v>
      </c>
      <c r="GH573" s="15">
        <v>12.1</v>
      </c>
      <c r="GI573" s="15">
        <v>12.1</v>
      </c>
      <c r="GJ573" s="15">
        <v>12.2</v>
      </c>
      <c r="GK573" s="15">
        <v>12.9</v>
      </c>
      <c r="GL573" s="15">
        <v>14.2</v>
      </c>
      <c r="GM573" s="15">
        <v>15.3</v>
      </c>
      <c r="GN573" s="15">
        <v>17.399999999999999</v>
      </c>
      <c r="GO573" s="21">
        <f t="shared" si="400"/>
        <v>15.391666666666666</v>
      </c>
      <c r="GQ573" s="22">
        <f t="shared" si="401"/>
        <v>18.833333333333332</v>
      </c>
      <c r="GR573" s="23">
        <f t="shared" si="402"/>
        <v>12.133333333333333</v>
      </c>
      <c r="GS573" s="24">
        <f t="shared" si="403"/>
        <v>15.82878787878788</v>
      </c>
      <c r="GT573" s="22">
        <f>AVERAGE(Sheet1!AQ573,Sheet1!BQ573,Sheet1!CQ573,Sheet1!DQ573,Sheet1!EQ573,Sheet1!FQ573,Sheet1!GQ573)</f>
        <v>18.258333333333333</v>
      </c>
      <c r="GU573" s="23">
        <f>AVERAGE(Sheet1!AR573,Sheet1!BR573,Sheet1!CR573,Sheet1!DR573,Sheet1!ER573,Sheet1!FR573,Sheet1!GR573)</f>
        <v>12.566666666666666</v>
      </c>
      <c r="GV573" s="22">
        <f t="shared" si="409"/>
        <v>19.649747474747475</v>
      </c>
      <c r="GW573" s="23">
        <f t="shared" si="410"/>
        <v>12.656565656565657</v>
      </c>
      <c r="GX573" s="24">
        <f>AVERAGE(Sheet1!$AO573,Sheet1!$BO573,Sheet1!$CO573,Sheet1!$DO573,Sheet1!$EO573,Sheet1!$FO573,Sheet1!$GO573)</f>
        <v>15.368749999999999</v>
      </c>
      <c r="GY573" s="24">
        <f t="shared" si="411"/>
        <v>16.039583333333333</v>
      </c>
    </row>
    <row r="574" spans="1:207">
      <c r="A574" s="68"/>
      <c r="B574" s="73">
        <f t="shared" si="393"/>
        <v>14.98958333333333</v>
      </c>
      <c r="C574" s="82">
        <f t="shared" si="394"/>
        <v>15.801111111111108</v>
      </c>
      <c r="D574" s="78">
        <f t="shared" si="395"/>
        <v>15.920277777777779</v>
      </c>
      <c r="E574" s="73">
        <f t="shared" si="408"/>
        <v>15.744305555555552</v>
      </c>
      <c r="F574" s="83"/>
      <c r="G574" s="78">
        <f t="shared" si="396"/>
        <v>19.8</v>
      </c>
      <c r="H574" s="79">
        <f t="shared" si="397"/>
        <v>15.05</v>
      </c>
      <c r="I574" s="80">
        <f t="shared" si="398"/>
        <v>10.8</v>
      </c>
      <c r="J574" s="81">
        <f t="shared" si="399"/>
        <v>15.3</v>
      </c>
      <c r="AB574" s="26">
        <v>1924</v>
      </c>
      <c r="AC574" s="15">
        <v>16.3</v>
      </c>
      <c r="AD574" s="15">
        <v>16.2</v>
      </c>
      <c r="AE574" s="15">
        <v>17.2</v>
      </c>
      <c r="AF574" s="15">
        <v>14.6</v>
      </c>
      <c r="AG574" s="15">
        <v>13.3</v>
      </c>
      <c r="AH574" s="15">
        <v>11</v>
      </c>
      <c r="AI574" s="15">
        <v>10.8</v>
      </c>
      <c r="AJ574" s="15">
        <v>12.2</v>
      </c>
      <c r="AK574" s="15">
        <v>12.3</v>
      </c>
      <c r="AL574" s="15">
        <v>14.2</v>
      </c>
      <c r="AM574" s="15">
        <v>15.7</v>
      </c>
      <c r="AN574" s="15">
        <v>15.2</v>
      </c>
      <c r="AO574" s="21">
        <f t="shared" si="418"/>
        <v>14.08333333333333</v>
      </c>
      <c r="AQ574" s="22">
        <f t="shared" si="419"/>
        <v>16.566666666666666</v>
      </c>
      <c r="AR574" s="23">
        <f t="shared" si="420"/>
        <v>11.333333333333334</v>
      </c>
      <c r="BB574" s="26">
        <v>1924</v>
      </c>
      <c r="BC574" s="15">
        <v>16.5</v>
      </c>
      <c r="BD574" s="15">
        <v>18.2</v>
      </c>
      <c r="BE574" s="15">
        <v>17.8</v>
      </c>
      <c r="BF574" s="15">
        <v>14.9</v>
      </c>
      <c r="BG574" s="15">
        <v>13.7</v>
      </c>
      <c r="BH574" s="15">
        <v>11.5</v>
      </c>
      <c r="BI574" s="15">
        <v>11.8</v>
      </c>
      <c r="BJ574" s="15">
        <v>12.3</v>
      </c>
      <c r="BK574" s="15">
        <v>12.9</v>
      </c>
      <c r="BL574" s="15">
        <v>13.9</v>
      </c>
      <c r="BM574" s="15">
        <v>15.7</v>
      </c>
      <c r="BN574" s="15">
        <v>16.399999999999999</v>
      </c>
      <c r="BO574" s="21">
        <f t="shared" si="405"/>
        <v>14.633333333333333</v>
      </c>
      <c r="BQ574" s="22">
        <f t="shared" si="406"/>
        <v>17.5</v>
      </c>
      <c r="BR574" s="23">
        <f t="shared" si="407"/>
        <v>11.866666666666667</v>
      </c>
      <c r="BS574" s="24">
        <f t="shared" si="412"/>
        <v>15.201515151515149</v>
      </c>
      <c r="CA574" s="2"/>
      <c r="CB574" s="26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21"/>
      <c r="CQ574" s="22"/>
      <c r="CR574" s="23"/>
      <c r="CS574" s="24"/>
      <c r="DA574" s="2"/>
      <c r="DB574" s="20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21"/>
      <c r="DQ574" s="22"/>
      <c r="DR574" s="23"/>
      <c r="DS574" s="24"/>
      <c r="EA574" s="2">
        <f t="shared" si="416"/>
        <v>1924</v>
      </c>
      <c r="EB574" s="20" t="s">
        <v>56</v>
      </c>
      <c r="EC574" s="15">
        <v>19</v>
      </c>
      <c r="ED574" s="15">
        <v>19.8</v>
      </c>
      <c r="EE574" s="15">
        <v>18.899999999999999</v>
      </c>
      <c r="EF574" s="15">
        <v>16.399999999999999</v>
      </c>
      <c r="EG574" s="15">
        <v>15.2</v>
      </c>
      <c r="EH574" s="15">
        <v>12.7</v>
      </c>
      <c r="EI574" s="15">
        <v>12.6</v>
      </c>
      <c r="EJ574" s="15">
        <v>13.3</v>
      </c>
      <c r="EK574" s="15">
        <v>14.3</v>
      </c>
      <c r="EL574" s="15">
        <v>15.8</v>
      </c>
      <c r="EM574" s="15">
        <v>16.8</v>
      </c>
      <c r="EN574" s="15">
        <v>19</v>
      </c>
      <c r="EO574" s="21">
        <f t="shared" si="413"/>
        <v>16.150000000000002</v>
      </c>
      <c r="EQ574" s="22">
        <f t="shared" si="414"/>
        <v>19.233333333333331</v>
      </c>
      <c r="ER574" s="23">
        <f t="shared" si="415"/>
        <v>12.866666666666665</v>
      </c>
      <c r="ES574" s="24">
        <f t="shared" si="417"/>
        <v>17.093939393939394</v>
      </c>
      <c r="FA574" s="2"/>
      <c r="FB574" s="20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21"/>
      <c r="FQ574" s="22"/>
      <c r="FR574" s="23"/>
      <c r="FS574" s="24"/>
      <c r="GA574" s="2">
        <f t="shared" si="404"/>
        <v>1924</v>
      </c>
      <c r="GB574" s="20" t="s">
        <v>56</v>
      </c>
      <c r="GC574" s="15">
        <v>18.100000000000001</v>
      </c>
      <c r="GD574" s="15">
        <v>19.399999999999999</v>
      </c>
      <c r="GE574" s="15">
        <v>18.2</v>
      </c>
      <c r="GF574" s="15">
        <v>15.6</v>
      </c>
      <c r="GG574" s="15">
        <v>13.6</v>
      </c>
      <c r="GH574" s="15">
        <v>11.7</v>
      </c>
      <c r="GI574" s="15">
        <v>11.4</v>
      </c>
      <c r="GJ574" s="15">
        <v>11.9</v>
      </c>
      <c r="GK574" s="15">
        <v>12.7</v>
      </c>
      <c r="GL574" s="15">
        <v>14.2</v>
      </c>
      <c r="GM574" s="15">
        <v>16.100000000000001</v>
      </c>
      <c r="GN574" s="15">
        <v>18.2</v>
      </c>
      <c r="GO574" s="21">
        <f t="shared" si="400"/>
        <v>15.091666666666663</v>
      </c>
      <c r="GQ574" s="22">
        <f t="shared" si="401"/>
        <v>18.566666666666666</v>
      </c>
      <c r="GR574" s="23">
        <f t="shared" si="402"/>
        <v>11.666666666666666</v>
      </c>
      <c r="GS574" s="24">
        <f t="shared" si="403"/>
        <v>15.784848484848487</v>
      </c>
      <c r="GT574" s="22">
        <f>AVERAGE(Sheet1!AQ574,Sheet1!BQ574,Sheet1!CQ574,Sheet1!DQ574,Sheet1!EQ574,Sheet1!FQ574,Sheet1!GQ574)</f>
        <v>17.966666666666665</v>
      </c>
      <c r="GU574" s="23">
        <f>AVERAGE(Sheet1!AR574,Sheet1!BR574,Sheet1!CR574,Sheet1!DR574,Sheet1!ER574,Sheet1!FR574,Sheet1!GR574)</f>
        <v>11.933333333333334</v>
      </c>
      <c r="GV574" s="22">
        <f t="shared" si="409"/>
        <v>19.556818181818183</v>
      </c>
      <c r="GW574" s="23">
        <f t="shared" si="410"/>
        <v>12.620202020202017</v>
      </c>
      <c r="GX574" s="24">
        <f>AVERAGE(Sheet1!$AO574,Sheet1!$BO574,Sheet1!$CO574,Sheet1!$DO574,Sheet1!$EO574,Sheet1!$FO574,Sheet1!$GO574)</f>
        <v>14.98958333333333</v>
      </c>
      <c r="GY574" s="24">
        <f t="shared" si="411"/>
        <v>15.968181818181819</v>
      </c>
    </row>
    <row r="575" spans="1:207">
      <c r="A575" s="68">
        <f>A570+5</f>
        <v>1925</v>
      </c>
      <c r="B575" s="73">
        <f t="shared" si="393"/>
        <v>15.097916666666666</v>
      </c>
      <c r="C575" s="82">
        <f t="shared" si="394"/>
        <v>15.61847222222222</v>
      </c>
      <c r="D575" s="78">
        <f t="shared" si="395"/>
        <v>15.857847222222224</v>
      </c>
      <c r="E575" s="73">
        <f t="shared" si="408"/>
        <v>15.755243055555553</v>
      </c>
      <c r="F575" s="83"/>
      <c r="G575" s="78">
        <f t="shared" si="396"/>
        <v>20.7</v>
      </c>
      <c r="H575" s="79">
        <f t="shared" si="397"/>
        <v>14.7</v>
      </c>
      <c r="I575" s="80">
        <f t="shared" si="398"/>
        <v>10.5</v>
      </c>
      <c r="J575" s="81">
        <f t="shared" si="399"/>
        <v>15.6</v>
      </c>
      <c r="AB575" s="26">
        <v>1925</v>
      </c>
      <c r="AC575" s="15">
        <v>18.3</v>
      </c>
      <c r="AD575" s="15">
        <v>17.100000000000001</v>
      </c>
      <c r="AE575" s="15">
        <v>15.7</v>
      </c>
      <c r="AF575" s="15">
        <v>14.5</v>
      </c>
      <c r="AG575" s="15">
        <v>12.3</v>
      </c>
      <c r="AH575" s="15">
        <v>11.2</v>
      </c>
      <c r="AI575" s="15">
        <v>10.5</v>
      </c>
      <c r="AJ575" s="15">
        <v>11.1</v>
      </c>
      <c r="AK575" s="15">
        <v>12.1</v>
      </c>
      <c r="AL575" s="15">
        <v>14.1</v>
      </c>
      <c r="AM575" s="15">
        <v>14.5</v>
      </c>
      <c r="AN575" s="15">
        <v>16.3</v>
      </c>
      <c r="AO575" s="21">
        <f t="shared" si="418"/>
        <v>13.975000000000001</v>
      </c>
      <c r="AQ575" s="22">
        <f t="shared" si="419"/>
        <v>17.033333333333335</v>
      </c>
      <c r="AR575" s="23">
        <f t="shared" si="420"/>
        <v>10.933333333333332</v>
      </c>
      <c r="BB575" s="26">
        <v>1925</v>
      </c>
      <c r="BC575" s="15">
        <v>18.399999999999999</v>
      </c>
      <c r="BD575" s="15">
        <v>18.2</v>
      </c>
      <c r="BE575" s="15">
        <v>16.600000000000001</v>
      </c>
      <c r="BF575" s="15">
        <v>14.7</v>
      </c>
      <c r="BG575" s="15">
        <v>14.7</v>
      </c>
      <c r="BH575" s="15">
        <v>12.5</v>
      </c>
      <c r="BI575" s="15">
        <v>11.7</v>
      </c>
      <c r="BJ575" s="15">
        <v>11.6</v>
      </c>
      <c r="BK575" s="15">
        <v>12.3</v>
      </c>
      <c r="BL575" s="15">
        <v>13.6</v>
      </c>
      <c r="BM575" s="15">
        <v>15.1</v>
      </c>
      <c r="BN575" s="15">
        <v>16</v>
      </c>
      <c r="BO575" s="21">
        <f t="shared" si="405"/>
        <v>14.616666666666665</v>
      </c>
      <c r="BQ575" s="22">
        <f t="shared" si="406"/>
        <v>17.733333333333331</v>
      </c>
      <c r="BR575" s="23">
        <f t="shared" si="407"/>
        <v>11.933333333333332</v>
      </c>
      <c r="BS575" s="24">
        <f t="shared" si="412"/>
        <v>15.137121212121212</v>
      </c>
      <c r="CA575" s="2"/>
      <c r="CB575" s="26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21"/>
      <c r="CQ575" s="22"/>
      <c r="CR575" s="23"/>
      <c r="CS575" s="24"/>
      <c r="DA575" s="2"/>
      <c r="DB575" s="20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21"/>
      <c r="DQ575" s="22"/>
      <c r="DR575" s="23"/>
      <c r="DS575" s="24"/>
      <c r="EA575" s="2">
        <f t="shared" si="416"/>
        <v>1925</v>
      </c>
      <c r="EB575" s="20" t="s">
        <v>57</v>
      </c>
      <c r="EC575" s="15">
        <v>20.2</v>
      </c>
      <c r="ED575" s="15">
        <v>20.7</v>
      </c>
      <c r="EE575" s="15">
        <v>19.100000000000001</v>
      </c>
      <c r="EF575" s="15">
        <v>17.3</v>
      </c>
      <c r="EG575" s="15">
        <v>15</v>
      </c>
      <c r="EH575" s="15">
        <v>13.7</v>
      </c>
      <c r="EI575" s="15">
        <v>12.7</v>
      </c>
      <c r="EJ575" s="15">
        <v>12.4</v>
      </c>
      <c r="EK575" s="15">
        <v>14.7</v>
      </c>
      <c r="EL575" s="15">
        <v>15.7</v>
      </c>
      <c r="EM575" s="15">
        <v>17.100000000000001</v>
      </c>
      <c r="EN575" s="15">
        <v>19.399999999999999</v>
      </c>
      <c r="EO575" s="21">
        <f t="shared" si="413"/>
        <v>16.499999999999996</v>
      </c>
      <c r="EQ575" s="22">
        <f t="shared" si="414"/>
        <v>20</v>
      </c>
      <c r="ER575" s="23">
        <f t="shared" si="415"/>
        <v>12.933333333333332</v>
      </c>
      <c r="ES575" s="24">
        <f t="shared" si="417"/>
        <v>16.974999999999998</v>
      </c>
      <c r="FA575" s="2"/>
      <c r="FB575" s="20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21"/>
      <c r="FQ575" s="22"/>
      <c r="FR575" s="23"/>
      <c r="FS575" s="24"/>
      <c r="GA575" s="2">
        <f t="shared" si="404"/>
        <v>1925</v>
      </c>
      <c r="GB575" s="20" t="s">
        <v>57</v>
      </c>
      <c r="GC575" s="15">
        <v>19.899999999999999</v>
      </c>
      <c r="GD575" s="15">
        <v>19.600000000000001</v>
      </c>
      <c r="GE575" s="15">
        <v>17.5</v>
      </c>
      <c r="GF575" s="15">
        <v>15.9</v>
      </c>
      <c r="GG575" s="15">
        <v>14.6</v>
      </c>
      <c r="GH575" s="15">
        <v>12.3</v>
      </c>
      <c r="GI575" s="15">
        <v>11.5</v>
      </c>
      <c r="GJ575" s="15">
        <v>11.3</v>
      </c>
      <c r="GK575" s="15">
        <v>12.6</v>
      </c>
      <c r="GL575" s="15">
        <v>13.9</v>
      </c>
      <c r="GM575" s="15">
        <v>16.3</v>
      </c>
      <c r="GN575" s="15">
        <v>18.2</v>
      </c>
      <c r="GO575" s="21">
        <f t="shared" si="400"/>
        <v>15.299999999999999</v>
      </c>
      <c r="GQ575" s="22">
        <f t="shared" si="401"/>
        <v>19</v>
      </c>
      <c r="GR575" s="23">
        <f t="shared" si="402"/>
        <v>11.700000000000001</v>
      </c>
      <c r="GS575" s="24">
        <f t="shared" si="403"/>
        <v>15.702272727272726</v>
      </c>
      <c r="GT575" s="22">
        <f>AVERAGE(Sheet1!AQ575,Sheet1!BQ575,Sheet1!CQ575,Sheet1!DQ575,Sheet1!EQ575,Sheet1!FQ575,Sheet1!GQ575)</f>
        <v>18.441666666666666</v>
      </c>
      <c r="GU575" s="23">
        <f>AVERAGE(Sheet1!AR575,Sheet1!BR575,Sheet1!CR575,Sheet1!DR575,Sheet1!ER575,Sheet1!FR575,Sheet1!GR575)</f>
        <v>11.875</v>
      </c>
      <c r="GV575" s="22">
        <f t="shared" si="409"/>
        <v>19.396969696969698</v>
      </c>
      <c r="GW575" s="23">
        <f t="shared" si="410"/>
        <v>12.536111111111113</v>
      </c>
      <c r="GX575" s="24">
        <f>AVERAGE(Sheet1!$AO575,Sheet1!$BO575,Sheet1!$CO575,Sheet1!$DO575,Sheet1!$EO575,Sheet1!$FO575,Sheet1!$GO575)</f>
        <v>15.097916666666666</v>
      </c>
      <c r="GY575" s="24">
        <f t="shared" si="411"/>
        <v>15.845517676767678</v>
      </c>
    </row>
    <row r="576" spans="1:207">
      <c r="A576" s="68"/>
      <c r="B576" s="73">
        <f t="shared" si="393"/>
        <v>15.568750000000001</v>
      </c>
      <c r="C576" s="82">
        <f t="shared" si="394"/>
        <v>15.448888888888888</v>
      </c>
      <c r="D576" s="78">
        <f t="shared" si="395"/>
        <v>15.838055555555556</v>
      </c>
      <c r="E576" s="73">
        <f t="shared" si="408"/>
        <v>15.773472222222221</v>
      </c>
      <c r="F576" s="83"/>
      <c r="G576" s="78">
        <f t="shared" si="396"/>
        <v>22.3</v>
      </c>
      <c r="H576" s="79">
        <f t="shared" si="397"/>
        <v>15.3</v>
      </c>
      <c r="I576" s="80">
        <f t="shared" si="398"/>
        <v>11.5</v>
      </c>
      <c r="J576" s="81">
        <f t="shared" si="399"/>
        <v>16.899999999999999</v>
      </c>
      <c r="AB576" s="26">
        <v>1926</v>
      </c>
      <c r="AC576" s="15">
        <v>16.8</v>
      </c>
      <c r="AD576" s="15">
        <v>18.899999999999999</v>
      </c>
      <c r="AE576" s="15">
        <v>17.600000000000001</v>
      </c>
      <c r="AF576" s="15">
        <v>15.4</v>
      </c>
      <c r="AG576" s="15">
        <v>11.5</v>
      </c>
      <c r="AH576" s="15">
        <v>12.6</v>
      </c>
      <c r="AI576" s="15">
        <v>11.6</v>
      </c>
      <c r="AJ576" s="15">
        <v>11.6</v>
      </c>
      <c r="AK576" s="15">
        <v>13.3</v>
      </c>
      <c r="AL576" s="15">
        <v>14.8</v>
      </c>
      <c r="AM576" s="15">
        <v>15.8</v>
      </c>
      <c r="AN576" s="15">
        <v>16.399999999999999</v>
      </c>
      <c r="AO576" s="21">
        <f t="shared" si="418"/>
        <v>14.691666666666668</v>
      </c>
      <c r="AQ576" s="22">
        <f t="shared" si="419"/>
        <v>17.766666666666669</v>
      </c>
      <c r="AR576" s="23">
        <f t="shared" si="420"/>
        <v>11.933333333333332</v>
      </c>
      <c r="BB576" s="26">
        <v>1926</v>
      </c>
      <c r="BC576" s="15">
        <v>16.8</v>
      </c>
      <c r="BD576" s="15">
        <v>17.8</v>
      </c>
      <c r="BE576" s="15">
        <v>17.7</v>
      </c>
      <c r="BF576" s="15">
        <v>15.9</v>
      </c>
      <c r="BG576" s="15">
        <v>12.8</v>
      </c>
      <c r="BH576" s="15">
        <v>13.9</v>
      </c>
      <c r="BI576" s="15">
        <v>12.4</v>
      </c>
      <c r="BJ576" s="15">
        <v>12.3</v>
      </c>
      <c r="BK576" s="15">
        <v>13.7</v>
      </c>
      <c r="BL576" s="15">
        <v>14.3</v>
      </c>
      <c r="BM576" s="15">
        <v>15.2</v>
      </c>
      <c r="BN576" s="15">
        <v>16.899999999999999</v>
      </c>
      <c r="BO576" s="21">
        <f t="shared" si="405"/>
        <v>14.975000000000001</v>
      </c>
      <c r="BQ576" s="22">
        <f t="shared" si="406"/>
        <v>17.433333333333334</v>
      </c>
      <c r="BR576" s="23">
        <f t="shared" si="407"/>
        <v>12.866666666666667</v>
      </c>
      <c r="BS576" s="24">
        <f t="shared" si="412"/>
        <v>15.177272727272729</v>
      </c>
      <c r="CA576" s="2"/>
      <c r="CB576" s="26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21"/>
      <c r="CQ576" s="22"/>
      <c r="CR576" s="23"/>
      <c r="CS576" s="24"/>
      <c r="DA576" s="2"/>
      <c r="DB576" s="20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21"/>
      <c r="DQ576" s="22"/>
      <c r="DR576" s="23"/>
      <c r="DS576" s="24"/>
      <c r="EA576" s="2">
        <f t="shared" si="416"/>
        <v>1926</v>
      </c>
      <c r="EB576" s="20" t="s">
        <v>58</v>
      </c>
      <c r="EC576" s="15">
        <v>20.100000000000001</v>
      </c>
      <c r="ED576" s="15">
        <v>22.3</v>
      </c>
      <c r="EE576" s="15">
        <v>19.8</v>
      </c>
      <c r="EF576" s="15">
        <v>18.5</v>
      </c>
      <c r="EG576" s="15">
        <v>14.5</v>
      </c>
      <c r="EH576" s="15">
        <v>13.9</v>
      </c>
      <c r="EI576" s="15">
        <v>13.2</v>
      </c>
      <c r="EJ576" s="15">
        <v>13</v>
      </c>
      <c r="EK576" s="15">
        <v>15</v>
      </c>
      <c r="EL576" s="15">
        <v>16.399999999999999</v>
      </c>
      <c r="EM576" s="15">
        <v>18.399999999999999</v>
      </c>
      <c r="EN576" s="15">
        <v>18.7</v>
      </c>
      <c r="EO576" s="21">
        <f t="shared" si="413"/>
        <v>16.983333333333334</v>
      </c>
      <c r="EQ576" s="22">
        <f t="shared" si="414"/>
        <v>20.733333333333334</v>
      </c>
      <c r="ER576" s="23">
        <f t="shared" si="415"/>
        <v>13.366666666666667</v>
      </c>
      <c r="ES576" s="24">
        <f t="shared" si="417"/>
        <v>16.968181818181815</v>
      </c>
      <c r="FA576" s="2"/>
      <c r="FB576" s="20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21"/>
      <c r="FQ576" s="22"/>
      <c r="FR576" s="23"/>
      <c r="FS576" s="24"/>
      <c r="GA576" s="2">
        <f t="shared" si="404"/>
        <v>1926</v>
      </c>
      <c r="GB576" s="20" t="s">
        <v>58</v>
      </c>
      <c r="GC576" s="15">
        <v>19.5</v>
      </c>
      <c r="GD576" s="15">
        <v>19.3</v>
      </c>
      <c r="GE576" s="15">
        <v>18.899999999999999</v>
      </c>
      <c r="GF576" s="15">
        <v>16.899999999999999</v>
      </c>
      <c r="GG576" s="15">
        <v>13.4</v>
      </c>
      <c r="GH576" s="15">
        <v>13.2</v>
      </c>
      <c r="GI576" s="15">
        <v>12.1</v>
      </c>
      <c r="GJ576" s="15">
        <v>11.9</v>
      </c>
      <c r="GK576" s="15">
        <v>13.3</v>
      </c>
      <c r="GL576" s="15">
        <v>14.6</v>
      </c>
      <c r="GM576" s="15">
        <v>16.100000000000001</v>
      </c>
      <c r="GN576" s="15">
        <v>18.3</v>
      </c>
      <c r="GO576" s="21">
        <f t="shared" si="400"/>
        <v>15.625</v>
      </c>
      <c r="GQ576" s="22">
        <f t="shared" si="401"/>
        <v>19.233333333333331</v>
      </c>
      <c r="GR576" s="23">
        <f t="shared" si="402"/>
        <v>12.399999999999999</v>
      </c>
      <c r="GS576" s="24">
        <f t="shared" si="403"/>
        <v>15.706818181818182</v>
      </c>
      <c r="GT576" s="22">
        <f>AVERAGE(Sheet1!AQ576,Sheet1!BQ576,Sheet1!CQ576,Sheet1!DQ576,Sheet1!EQ576,Sheet1!FQ576,Sheet1!GQ576)</f>
        <v>18.791666666666668</v>
      </c>
      <c r="GU576" s="23">
        <f>AVERAGE(Sheet1!AR576,Sheet1!BR576,Sheet1!CR576,Sheet1!DR576,Sheet1!ER576,Sheet1!FR576,Sheet1!GR576)</f>
        <v>12.641666666666666</v>
      </c>
      <c r="GV576" s="22">
        <f t="shared" si="409"/>
        <v>19.320454545454542</v>
      </c>
      <c r="GW576" s="23">
        <f t="shared" si="410"/>
        <v>12.544949494949494</v>
      </c>
      <c r="GX576" s="24">
        <f>AVERAGE(Sheet1!$AO576,Sheet1!$BO576,Sheet1!$CO576,Sheet1!$DO576,Sheet1!$EO576,Sheet1!$FO576,Sheet1!$GO576)</f>
        <v>15.568750000000001</v>
      </c>
      <c r="GY576" s="24">
        <f t="shared" si="411"/>
        <v>15.831565656565658</v>
      </c>
    </row>
    <row r="577" spans="1:207">
      <c r="A577" s="68"/>
      <c r="B577" s="73">
        <f t="shared" ref="B577:B608" si="421">AVERAGE(AO577,BO577,CO577,DO577,EO577,FO577,GO577)</f>
        <v>15.022916666666667</v>
      </c>
      <c r="C577" s="82">
        <f t="shared" ref="C577:C608" si="422">AVERAGE(B573:B577)</f>
        <v>15.209583333333333</v>
      </c>
      <c r="D577" s="78">
        <f t="shared" ref="D577:D608" si="423">AVERAGE(B568:B577)</f>
        <v>15.752291666666668</v>
      </c>
      <c r="E577" s="73">
        <f t="shared" si="408"/>
        <v>15.776909722222223</v>
      </c>
      <c r="F577" s="83"/>
      <c r="G577" s="78">
        <f t="shared" ref="G577:G608" si="424">MAX(AC577:AN577,BC577:BN577,CC577:CN577,DC577:DN577,EC577:EN577,FC577:FN577,GC577:GN577)</f>
        <v>20.100000000000001</v>
      </c>
      <c r="H577" s="79">
        <f t="shared" ref="H577:H608" si="425">MEDIAN(AC577:AN577,BC577:BN577,CC577:CN577,DC577:DN577,EC577:EN577,FC577:FN577,GC577:GN577)</f>
        <v>14.55</v>
      </c>
      <c r="I577" s="80">
        <f t="shared" ref="I577:I608" si="426">MIN(AC577:AN577,BC577:BN577,CC577:CN577,DC577:DN577,EC577:EN577,FC577:FN577,GC577:GN577)</f>
        <v>10.1</v>
      </c>
      <c r="J577" s="81">
        <f t="shared" ref="J577:J608" si="427">(G577+I577)/2</f>
        <v>15.100000000000001</v>
      </c>
      <c r="AB577" s="26">
        <v>1927</v>
      </c>
      <c r="AC577" s="15">
        <v>17.2</v>
      </c>
      <c r="AD577" s="15">
        <v>17.899999999999999</v>
      </c>
      <c r="AE577" s="15">
        <v>15.2</v>
      </c>
      <c r="AF577" s="15">
        <v>13.2</v>
      </c>
      <c r="AG577" s="15">
        <v>12.5</v>
      </c>
      <c r="AH577" s="15">
        <v>10.3</v>
      </c>
      <c r="AI577" s="15">
        <v>10.1</v>
      </c>
      <c r="AJ577" s="15">
        <v>10.9</v>
      </c>
      <c r="AK577" s="15">
        <v>13</v>
      </c>
      <c r="AL577" s="15">
        <v>14.5</v>
      </c>
      <c r="AM577" s="15">
        <v>15.3</v>
      </c>
      <c r="AN577" s="15">
        <v>18.3</v>
      </c>
      <c r="AO577" s="21">
        <f t="shared" si="418"/>
        <v>14.033333333333337</v>
      </c>
      <c r="AQ577" s="22">
        <f t="shared" si="419"/>
        <v>16.766666666666666</v>
      </c>
      <c r="AR577" s="23">
        <f t="shared" si="420"/>
        <v>10.433333333333332</v>
      </c>
      <c r="BB577" s="26">
        <v>1927</v>
      </c>
      <c r="BC577" s="15">
        <v>17.899999999999999</v>
      </c>
      <c r="BD577" s="15">
        <v>17.7</v>
      </c>
      <c r="BE577" s="15">
        <v>16.2</v>
      </c>
      <c r="BF577" s="15">
        <v>14.1</v>
      </c>
      <c r="BG577" s="15">
        <v>13.2</v>
      </c>
      <c r="BH577" s="15">
        <v>11.6</v>
      </c>
      <c r="BI577" s="15">
        <v>11.6</v>
      </c>
      <c r="BJ577" s="15">
        <v>11.6</v>
      </c>
      <c r="BK577" s="15">
        <v>12.9</v>
      </c>
      <c r="BL577" s="15">
        <v>14.5</v>
      </c>
      <c r="BM577" s="15">
        <v>16.600000000000001</v>
      </c>
      <c r="BN577" s="15">
        <v>17.7</v>
      </c>
      <c r="BO577" s="21">
        <f t="shared" si="405"/>
        <v>14.633333333333331</v>
      </c>
      <c r="BQ577" s="22">
        <f t="shared" si="406"/>
        <v>17.266666666666666</v>
      </c>
      <c r="BR577" s="23">
        <f t="shared" si="407"/>
        <v>11.6</v>
      </c>
      <c r="BS577" s="24">
        <f t="shared" si="412"/>
        <v>15.129545454545456</v>
      </c>
      <c r="CA577" s="2"/>
      <c r="CB577" s="26"/>
      <c r="CC577" s="15"/>
      <c r="CD577" s="15"/>
      <c r="CE577" s="15"/>
      <c r="CF577" s="15"/>
      <c r="CG577" s="15"/>
      <c r="CH577" s="27"/>
      <c r="CI577" s="15"/>
      <c r="CJ577" s="15"/>
      <c r="CK577" s="15"/>
      <c r="CL577" s="15"/>
      <c r="CM577" s="15"/>
      <c r="CN577" s="15"/>
      <c r="CO577" s="21"/>
      <c r="CQ577" s="22"/>
      <c r="CR577" s="23"/>
      <c r="CS577" s="24"/>
      <c r="DA577" s="2"/>
      <c r="DB577" s="20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21"/>
      <c r="DQ577" s="22"/>
      <c r="DR577" s="23"/>
      <c r="DS577" s="24"/>
      <c r="EA577" s="2">
        <f t="shared" si="416"/>
        <v>1927</v>
      </c>
      <c r="EB577" s="20" t="s">
        <v>59</v>
      </c>
      <c r="EC577" s="15">
        <v>19.7</v>
      </c>
      <c r="ED577" s="15">
        <v>20.100000000000001</v>
      </c>
      <c r="EE577" s="15">
        <v>18</v>
      </c>
      <c r="EF577" s="15">
        <v>17</v>
      </c>
      <c r="EG577" s="15">
        <v>14.3</v>
      </c>
      <c r="EH577" s="15">
        <v>12.4</v>
      </c>
      <c r="EI577" s="15">
        <v>11.8</v>
      </c>
      <c r="EJ577" s="15">
        <v>13</v>
      </c>
      <c r="EK577" s="15">
        <v>14.1</v>
      </c>
      <c r="EL577" s="15">
        <v>16.5</v>
      </c>
      <c r="EM577" s="15">
        <v>18</v>
      </c>
      <c r="EN577" s="15">
        <v>19.8</v>
      </c>
      <c r="EO577" s="21">
        <f t="shared" si="413"/>
        <v>16.225000000000001</v>
      </c>
      <c r="EQ577" s="22">
        <f t="shared" si="414"/>
        <v>19.266666666666666</v>
      </c>
      <c r="ER577" s="23">
        <f t="shared" si="415"/>
        <v>12.4</v>
      </c>
      <c r="ES577" s="24">
        <f t="shared" si="417"/>
        <v>16.933333333333334</v>
      </c>
      <c r="FA577" s="2"/>
      <c r="FB577" s="20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21"/>
      <c r="FQ577" s="22"/>
      <c r="FR577" s="23"/>
      <c r="FS577" s="24"/>
      <c r="GA577" s="2">
        <f t="shared" si="404"/>
        <v>1927</v>
      </c>
      <c r="GB577" s="20" t="s">
        <v>59</v>
      </c>
      <c r="GC577" s="15">
        <v>19.899999999999999</v>
      </c>
      <c r="GD577" s="15">
        <v>19.399999999999999</v>
      </c>
      <c r="GE577" s="15">
        <v>17.2</v>
      </c>
      <c r="GF577" s="15">
        <v>15.6</v>
      </c>
      <c r="GG577" s="15">
        <v>13.7</v>
      </c>
      <c r="GH577" s="15">
        <v>10.7</v>
      </c>
      <c r="GI577" s="15">
        <v>11.1</v>
      </c>
      <c r="GJ577" s="15">
        <v>11.2</v>
      </c>
      <c r="GK577" s="15">
        <v>12.6</v>
      </c>
      <c r="GL577" s="15">
        <v>14.6</v>
      </c>
      <c r="GM577" s="15">
        <v>17</v>
      </c>
      <c r="GN577" s="15">
        <v>19.399999999999999</v>
      </c>
      <c r="GO577" s="21">
        <f t="shared" ref="GO577:GO608" si="428">SUM(GC577:GN577)/12</f>
        <v>15.200000000000001</v>
      </c>
      <c r="GQ577" s="22">
        <f t="shared" ref="GQ577:GQ608" si="429">SUM(GC577+GD577+GE577)/3</f>
        <v>18.833333333333332</v>
      </c>
      <c r="GR577" s="23">
        <f t="shared" ref="GR577:GR608" si="430">SUM(GH577+GI577+GJ577)/3</f>
        <v>11</v>
      </c>
      <c r="GS577" s="24">
        <f t="shared" ref="GS577:GS608" si="431">AVERAGE(GO567:GO577)</f>
        <v>15.676515151515151</v>
      </c>
      <c r="GT577" s="22">
        <f>AVERAGE(Sheet1!AQ577,Sheet1!BQ577,Sheet1!CQ577,Sheet1!DQ577,Sheet1!EQ577,Sheet1!FQ577,Sheet1!GQ577)</f>
        <v>18.033333333333331</v>
      </c>
      <c r="GU577" s="23">
        <f>AVERAGE(Sheet1!AR577,Sheet1!BR577,Sheet1!CR577,Sheet1!DR577,Sheet1!ER577,Sheet1!FR577,Sheet1!GR577)</f>
        <v>11.358333333333333</v>
      </c>
      <c r="GV577" s="22">
        <f t="shared" si="409"/>
        <v>19.18611111111111</v>
      </c>
      <c r="GW577" s="23">
        <f t="shared" si="410"/>
        <v>12.450252525252525</v>
      </c>
      <c r="GX577" s="24">
        <f>AVERAGE(Sheet1!$AO577,Sheet1!$BO577,Sheet1!$CO577,Sheet1!$DO577,Sheet1!$EO577,Sheet1!$FO577,Sheet1!$GO577)</f>
        <v>15.022916666666667</v>
      </c>
      <c r="GY577" s="24">
        <f t="shared" si="411"/>
        <v>15.763952020202021</v>
      </c>
    </row>
    <row r="578" spans="1:207">
      <c r="A578" s="68"/>
      <c r="B578" s="73">
        <f t="shared" si="421"/>
        <v>15.939583333333331</v>
      </c>
      <c r="C578" s="82">
        <f t="shared" si="422"/>
        <v>15.32375</v>
      </c>
      <c r="D578" s="78">
        <f t="shared" si="423"/>
        <v>15.692361111111111</v>
      </c>
      <c r="E578" s="73">
        <f t="shared" si="408"/>
        <v>15.789930555555561</v>
      </c>
      <c r="F578" s="83"/>
      <c r="G578" s="78">
        <f t="shared" si="424"/>
        <v>21.5</v>
      </c>
      <c r="H578" s="79">
        <f t="shared" si="425"/>
        <v>15.1</v>
      </c>
      <c r="I578" s="80">
        <f t="shared" si="426"/>
        <v>11.6</v>
      </c>
      <c r="J578" s="81">
        <f t="shared" si="427"/>
        <v>16.55</v>
      </c>
      <c r="AB578" s="26">
        <v>1928</v>
      </c>
      <c r="AC578" s="15">
        <v>19.3</v>
      </c>
      <c r="AD578" s="15">
        <v>18.600000000000001</v>
      </c>
      <c r="AE578" s="15">
        <v>19.3</v>
      </c>
      <c r="AF578" s="15">
        <v>16.600000000000001</v>
      </c>
      <c r="AG578" s="15">
        <v>12.9</v>
      </c>
      <c r="AH578" s="15">
        <v>11.7</v>
      </c>
      <c r="AI578" s="15">
        <v>12.3</v>
      </c>
      <c r="AJ578" s="15">
        <v>13.2</v>
      </c>
      <c r="AK578" s="15">
        <v>12.9</v>
      </c>
      <c r="AL578" s="15">
        <v>12.5</v>
      </c>
      <c r="AM578" s="15">
        <v>15.2</v>
      </c>
      <c r="AN578" s="15">
        <v>16.899999999999999</v>
      </c>
      <c r="AO578" s="21">
        <f t="shared" si="418"/>
        <v>15.116666666666667</v>
      </c>
      <c r="AQ578" s="22">
        <f t="shared" si="419"/>
        <v>19.066666666666666</v>
      </c>
      <c r="AR578" s="23">
        <f t="shared" si="420"/>
        <v>12.4</v>
      </c>
      <c r="BB578" s="26">
        <v>1928</v>
      </c>
      <c r="BC578" s="15">
        <v>19.600000000000001</v>
      </c>
      <c r="BD578" s="15">
        <v>18.899999999999999</v>
      </c>
      <c r="BE578" s="15">
        <v>19.8</v>
      </c>
      <c r="BF578" s="15">
        <v>17.3</v>
      </c>
      <c r="BG578" s="15">
        <v>13.9</v>
      </c>
      <c r="BH578" s="15">
        <v>12.7</v>
      </c>
      <c r="BI578" s="15">
        <v>12.7</v>
      </c>
      <c r="BJ578" s="15">
        <v>12.7</v>
      </c>
      <c r="BK578" s="15">
        <v>12.8</v>
      </c>
      <c r="BL578" s="15">
        <v>12.8</v>
      </c>
      <c r="BM578" s="15">
        <v>14.8</v>
      </c>
      <c r="BN578" s="15">
        <v>17.600000000000001</v>
      </c>
      <c r="BO578" s="21">
        <f t="shared" si="405"/>
        <v>15.466666666666669</v>
      </c>
      <c r="BQ578" s="22">
        <f t="shared" si="406"/>
        <v>19.433333333333334</v>
      </c>
      <c r="BR578" s="23">
        <f t="shared" si="407"/>
        <v>12.699999999999998</v>
      </c>
      <c r="BS578" s="24">
        <f t="shared" si="412"/>
        <v>15.15</v>
      </c>
      <c r="CA578" s="2"/>
      <c r="CB578" s="26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21"/>
      <c r="CQ578" s="22"/>
      <c r="CR578" s="23"/>
      <c r="CS578" s="24"/>
      <c r="DA578" s="2"/>
      <c r="DB578" s="20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21"/>
      <c r="DQ578" s="22"/>
      <c r="DR578" s="23"/>
      <c r="DS578" s="24"/>
      <c r="EA578" s="2">
        <f t="shared" si="416"/>
        <v>1928</v>
      </c>
      <c r="EB578" s="20" t="s">
        <v>60</v>
      </c>
      <c r="EC578" s="15">
        <v>21</v>
      </c>
      <c r="ED578" s="15">
        <v>21.3</v>
      </c>
      <c r="EE578" s="15">
        <v>20.7</v>
      </c>
      <c r="EF578" s="15">
        <v>19.3</v>
      </c>
      <c r="EG578" s="15">
        <v>15.2</v>
      </c>
      <c r="EH578" s="15">
        <v>13.8</v>
      </c>
      <c r="EI578" s="15">
        <v>13.7</v>
      </c>
      <c r="EJ578" s="15">
        <v>14.6</v>
      </c>
      <c r="EK578" s="15">
        <v>15</v>
      </c>
      <c r="EL578" s="15">
        <v>14.6</v>
      </c>
      <c r="EM578" s="15">
        <v>17.2</v>
      </c>
      <c r="EN578" s="15">
        <v>18.899999999999999</v>
      </c>
      <c r="EO578" s="21">
        <f t="shared" si="413"/>
        <v>17.108333333333331</v>
      </c>
      <c r="EQ578" s="22">
        <f t="shared" si="414"/>
        <v>21</v>
      </c>
      <c r="ER578" s="23">
        <f t="shared" si="415"/>
        <v>14.033333333333333</v>
      </c>
      <c r="ES578" s="24">
        <f t="shared" si="417"/>
        <v>16.961363636363636</v>
      </c>
      <c r="FA578" s="2"/>
      <c r="FB578" s="20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21"/>
      <c r="FQ578" s="22"/>
      <c r="FR578" s="23"/>
      <c r="FS578" s="24"/>
      <c r="GA578" s="2">
        <f t="shared" ref="GA578:GA609" si="432">GA577+1</f>
        <v>1928</v>
      </c>
      <c r="GB578" s="20" t="s">
        <v>60</v>
      </c>
      <c r="GC578" s="15">
        <v>21.5</v>
      </c>
      <c r="GD578" s="15">
        <v>21.1</v>
      </c>
      <c r="GE578" s="15">
        <v>20.5</v>
      </c>
      <c r="GF578" s="15">
        <v>17.600000000000001</v>
      </c>
      <c r="GG578" s="15">
        <v>13.9</v>
      </c>
      <c r="GH578" s="15">
        <v>11.6</v>
      </c>
      <c r="GI578" s="15">
        <v>12.4</v>
      </c>
      <c r="GJ578" s="15">
        <v>12.6</v>
      </c>
      <c r="GK578" s="15">
        <v>13</v>
      </c>
      <c r="GL578" s="15">
        <v>13.6</v>
      </c>
      <c r="GM578" s="15">
        <v>16</v>
      </c>
      <c r="GN578" s="15">
        <v>19</v>
      </c>
      <c r="GO578" s="21">
        <f t="shared" si="428"/>
        <v>16.066666666666666</v>
      </c>
      <c r="GQ578" s="22">
        <f t="shared" si="429"/>
        <v>21.033333333333335</v>
      </c>
      <c r="GR578" s="23">
        <f t="shared" si="430"/>
        <v>12.200000000000001</v>
      </c>
      <c r="GS578" s="24">
        <f t="shared" si="431"/>
        <v>15.718939393939392</v>
      </c>
      <c r="GT578" s="22">
        <f>AVERAGE(Sheet1!AQ578,Sheet1!BQ578,Sheet1!CQ578,Sheet1!DQ578,Sheet1!EQ578,Sheet1!FQ578,Sheet1!GQ578)</f>
        <v>20.133333333333333</v>
      </c>
      <c r="GU578" s="23">
        <f>AVERAGE(Sheet1!AR578,Sheet1!BR578,Sheet1!CR578,Sheet1!DR578,Sheet1!ER578,Sheet1!FR578,Sheet1!GR578)</f>
        <v>12.833333333333334</v>
      </c>
      <c r="GV578" s="22">
        <f t="shared" si="409"/>
        <v>19.252777777777776</v>
      </c>
      <c r="GW578" s="23">
        <f t="shared" si="410"/>
        <v>12.474494949494952</v>
      </c>
      <c r="GX578" s="24">
        <f>AVERAGE(Sheet1!$AO578,Sheet1!$BO578,Sheet1!$CO578,Sheet1!$DO578,Sheet1!$EO578,Sheet1!$FO578,Sheet1!$GO578)</f>
        <v>15.939583333333331</v>
      </c>
      <c r="GY578" s="24">
        <f t="shared" si="411"/>
        <v>15.769318181818182</v>
      </c>
    </row>
    <row r="579" spans="1:207">
      <c r="A579" s="68"/>
      <c r="B579" s="73">
        <f t="shared" si="421"/>
        <v>14.997916666666665</v>
      </c>
      <c r="C579" s="82">
        <f t="shared" si="422"/>
        <v>15.325416666666666</v>
      </c>
      <c r="D579" s="78">
        <f t="shared" si="423"/>
        <v>15.563263888888889</v>
      </c>
      <c r="E579" s="73">
        <f t="shared" si="408"/>
        <v>15.793576388888889</v>
      </c>
      <c r="F579" s="83"/>
      <c r="G579" s="78">
        <f t="shared" si="424"/>
        <v>20.8</v>
      </c>
      <c r="H579" s="79">
        <f t="shared" si="425"/>
        <v>14.85</v>
      </c>
      <c r="I579" s="80">
        <f t="shared" si="426"/>
        <v>9.9</v>
      </c>
      <c r="J579" s="81">
        <f t="shared" si="427"/>
        <v>15.350000000000001</v>
      </c>
      <c r="AB579" s="26">
        <v>1929</v>
      </c>
      <c r="AC579" s="15">
        <v>17.899999999999999</v>
      </c>
      <c r="AD579" s="15">
        <v>19.2</v>
      </c>
      <c r="AE579" s="15">
        <v>16.7</v>
      </c>
      <c r="AF579" s="15">
        <v>15.2</v>
      </c>
      <c r="AG579" s="15">
        <v>13.7</v>
      </c>
      <c r="AH579" s="15">
        <v>11</v>
      </c>
      <c r="AI579" s="15">
        <v>9.9</v>
      </c>
      <c r="AJ579" s="15">
        <v>11.9</v>
      </c>
      <c r="AK579" s="15">
        <v>12.7</v>
      </c>
      <c r="AL579" s="15">
        <v>14.5</v>
      </c>
      <c r="AM579" s="15">
        <v>14.1</v>
      </c>
      <c r="AN579" s="15">
        <v>15.3</v>
      </c>
      <c r="AO579" s="21">
        <f t="shared" si="418"/>
        <v>14.341666666666669</v>
      </c>
      <c r="AQ579" s="22">
        <f t="shared" si="419"/>
        <v>17.933333333333334</v>
      </c>
      <c r="AR579" s="23">
        <f t="shared" si="420"/>
        <v>10.933333333333332</v>
      </c>
      <c r="BB579" s="26">
        <v>1929</v>
      </c>
      <c r="BC579" s="15">
        <v>16.899999999999999</v>
      </c>
      <c r="BD579" s="15">
        <v>20.8</v>
      </c>
      <c r="BE579" s="15">
        <v>17.100000000000001</v>
      </c>
      <c r="BF579" s="15">
        <v>15.3</v>
      </c>
      <c r="BG579" s="15">
        <v>14.1</v>
      </c>
      <c r="BH579" s="15">
        <v>11.7</v>
      </c>
      <c r="BI579" s="15">
        <v>10.6</v>
      </c>
      <c r="BJ579" s="15">
        <v>11.4</v>
      </c>
      <c r="BK579" s="15">
        <v>11.8</v>
      </c>
      <c r="BL579" s="15">
        <v>14.1</v>
      </c>
      <c r="BM579" s="15">
        <v>14.7</v>
      </c>
      <c r="BN579" s="15">
        <v>15.7</v>
      </c>
      <c r="BO579" s="21">
        <f t="shared" si="405"/>
        <v>14.516666666666666</v>
      </c>
      <c r="BQ579" s="22">
        <f t="shared" si="406"/>
        <v>18.266666666666669</v>
      </c>
      <c r="BR579" s="23">
        <f t="shared" si="407"/>
        <v>11.233333333333333</v>
      </c>
      <c r="BS579" s="24">
        <f t="shared" si="412"/>
        <v>15.046969696969695</v>
      </c>
      <c r="CA579" s="2"/>
      <c r="CB579" s="26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21"/>
      <c r="CQ579" s="22"/>
      <c r="CR579" s="23"/>
      <c r="CS579" s="24"/>
      <c r="DA579" s="2"/>
      <c r="DB579" s="20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21"/>
      <c r="DQ579" s="22"/>
      <c r="DR579" s="23"/>
      <c r="DS579" s="24"/>
      <c r="EA579" s="2">
        <f t="shared" si="416"/>
        <v>1929</v>
      </c>
      <c r="EB579" s="20" t="s">
        <v>61</v>
      </c>
      <c r="EC579" s="15">
        <v>20.2</v>
      </c>
      <c r="ED579" s="15">
        <v>20.100000000000001</v>
      </c>
      <c r="EE579" s="15">
        <v>19.399999999999999</v>
      </c>
      <c r="EF579" s="15">
        <v>17.399999999999999</v>
      </c>
      <c r="EG579" s="15">
        <v>15</v>
      </c>
      <c r="EH579" s="15">
        <v>12.2</v>
      </c>
      <c r="EI579" s="15">
        <v>11.8</v>
      </c>
      <c r="EJ579" s="15">
        <v>12.9</v>
      </c>
      <c r="EK579" s="15">
        <v>14.1</v>
      </c>
      <c r="EL579" s="15">
        <v>15.2</v>
      </c>
      <c r="EM579" s="15">
        <v>16.600000000000001</v>
      </c>
      <c r="EN579" s="15">
        <v>17.7</v>
      </c>
      <c r="EO579" s="21">
        <f t="shared" si="413"/>
        <v>16.049999999999997</v>
      </c>
      <c r="EQ579" s="22">
        <f t="shared" si="414"/>
        <v>19.899999999999999</v>
      </c>
      <c r="ER579" s="23">
        <f t="shared" si="415"/>
        <v>12.299999999999999</v>
      </c>
      <c r="ES579" s="24">
        <f t="shared" si="417"/>
        <v>16.808333333333334</v>
      </c>
      <c r="FA579" s="2"/>
      <c r="FB579" s="20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21"/>
      <c r="FQ579" s="22"/>
      <c r="FR579" s="23"/>
      <c r="FS579" s="24"/>
      <c r="GA579" s="2">
        <f t="shared" si="432"/>
        <v>1929</v>
      </c>
      <c r="GB579" s="20" t="s">
        <v>61</v>
      </c>
      <c r="GC579" s="15">
        <v>19</v>
      </c>
      <c r="GD579" s="15">
        <v>20.7</v>
      </c>
      <c r="GE579" s="15">
        <v>18.2</v>
      </c>
      <c r="GF579" s="15">
        <v>15.8</v>
      </c>
      <c r="GG579" s="15">
        <v>14.1</v>
      </c>
      <c r="GH579" s="15">
        <v>11.7</v>
      </c>
      <c r="GI579" s="15">
        <v>10.7</v>
      </c>
      <c r="GJ579" s="15">
        <v>11.2</v>
      </c>
      <c r="GK579" s="15">
        <v>12.2</v>
      </c>
      <c r="GL579" s="15">
        <v>13.7</v>
      </c>
      <c r="GM579" s="15">
        <v>16.2</v>
      </c>
      <c r="GN579" s="15">
        <v>17.5</v>
      </c>
      <c r="GO579" s="21">
        <f t="shared" si="428"/>
        <v>15.08333333333333</v>
      </c>
      <c r="GQ579" s="22">
        <f t="shared" si="429"/>
        <v>19.3</v>
      </c>
      <c r="GR579" s="23">
        <f t="shared" si="430"/>
        <v>11.199999999999998</v>
      </c>
      <c r="GS579" s="24">
        <f t="shared" si="431"/>
        <v>15.614393939393938</v>
      </c>
      <c r="GT579" s="22">
        <f>AVERAGE(Sheet1!AQ579,Sheet1!BQ579,Sheet1!CQ579,Sheet1!DQ579,Sheet1!EQ579,Sheet1!FQ579,Sheet1!GQ579)</f>
        <v>18.850000000000001</v>
      </c>
      <c r="GU579" s="23">
        <f>AVERAGE(Sheet1!AR579,Sheet1!BR579,Sheet1!CR579,Sheet1!DR579,Sheet1!ER579,Sheet1!FR579,Sheet1!GR579)</f>
        <v>11.416666666666664</v>
      </c>
      <c r="GV579" s="22">
        <f t="shared" si="409"/>
        <v>19.067424242424241</v>
      </c>
      <c r="GW579" s="23">
        <f t="shared" si="410"/>
        <v>12.312373737373736</v>
      </c>
      <c r="GX579" s="24">
        <f>AVERAGE(Sheet1!$AO579,Sheet1!$BO579,Sheet1!$CO579,Sheet1!$DO579,Sheet1!$EO579,Sheet1!$FO579,Sheet1!$GO579)</f>
        <v>14.997916666666665</v>
      </c>
      <c r="GY579" s="24">
        <f t="shared" si="411"/>
        <v>15.629229797979798</v>
      </c>
    </row>
    <row r="580" spans="1:207">
      <c r="A580" s="68">
        <f>A575+5</f>
        <v>1930</v>
      </c>
      <c r="B580" s="73">
        <f t="shared" si="421"/>
        <v>15.714583333333334</v>
      </c>
      <c r="C580" s="82">
        <f t="shared" si="422"/>
        <v>15.44875</v>
      </c>
      <c r="D580" s="78">
        <f t="shared" si="423"/>
        <v>15.53361111111111</v>
      </c>
      <c r="E580" s="73">
        <f t="shared" si="408"/>
        <v>15.776388888888885</v>
      </c>
      <c r="F580" s="83"/>
      <c r="G580" s="78">
        <f t="shared" si="424"/>
        <v>21.7</v>
      </c>
      <c r="H580" s="79">
        <f t="shared" si="425"/>
        <v>15.3</v>
      </c>
      <c r="I580" s="80">
        <f t="shared" si="426"/>
        <v>11.4</v>
      </c>
      <c r="J580" s="81">
        <f t="shared" si="427"/>
        <v>16.55</v>
      </c>
      <c r="AB580" s="26">
        <v>1930</v>
      </c>
      <c r="AC580" s="15">
        <v>17.3</v>
      </c>
      <c r="AD580" s="15">
        <v>19.3</v>
      </c>
      <c r="AE580" s="15">
        <v>18.100000000000001</v>
      </c>
      <c r="AF580" s="15">
        <v>14.6</v>
      </c>
      <c r="AG580" s="15">
        <v>14.3</v>
      </c>
      <c r="AH580" s="15">
        <v>11.4</v>
      </c>
      <c r="AI580" s="15">
        <v>12.6</v>
      </c>
      <c r="AJ580" s="15">
        <v>12.2</v>
      </c>
      <c r="AK580" s="15">
        <v>13.2</v>
      </c>
      <c r="AL580" s="15">
        <v>15.5</v>
      </c>
      <c r="AM580" s="15">
        <v>15.1</v>
      </c>
      <c r="AN580" s="15">
        <v>17.399999999999999</v>
      </c>
      <c r="AO580" s="21">
        <f t="shared" si="418"/>
        <v>15.083333333333334</v>
      </c>
      <c r="AQ580" s="22">
        <f t="shared" si="419"/>
        <v>18.233333333333334</v>
      </c>
      <c r="AR580" s="23">
        <f t="shared" si="420"/>
        <v>12.066666666666668</v>
      </c>
      <c r="BB580" s="26">
        <v>1930</v>
      </c>
      <c r="BC580" s="15">
        <v>16.2</v>
      </c>
      <c r="BD580" s="15">
        <v>19.100000000000001</v>
      </c>
      <c r="BE580" s="15">
        <v>17.8</v>
      </c>
      <c r="BF580" s="15">
        <v>14.8</v>
      </c>
      <c r="BG580" s="15">
        <v>13.9</v>
      </c>
      <c r="BH580" s="15">
        <v>12</v>
      </c>
      <c r="BI580" s="15">
        <v>12.7</v>
      </c>
      <c r="BJ580" s="15">
        <v>11.8</v>
      </c>
      <c r="BK580" s="15">
        <v>12.6</v>
      </c>
      <c r="BL580" s="15">
        <v>15.3</v>
      </c>
      <c r="BM580" s="15">
        <v>14.7</v>
      </c>
      <c r="BN580" s="15">
        <v>17.3</v>
      </c>
      <c r="BO580" s="21">
        <f t="shared" si="405"/>
        <v>14.850000000000001</v>
      </c>
      <c r="BQ580" s="22">
        <f t="shared" si="406"/>
        <v>17.7</v>
      </c>
      <c r="BR580" s="23">
        <f t="shared" si="407"/>
        <v>12.166666666666666</v>
      </c>
      <c r="BS580" s="24">
        <f t="shared" si="412"/>
        <v>14.993181818181817</v>
      </c>
      <c r="CA580" s="2"/>
      <c r="CB580" s="26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21"/>
      <c r="CQ580" s="22"/>
      <c r="CR580" s="23"/>
      <c r="CS580" s="24"/>
      <c r="DA580" s="2"/>
      <c r="DB580" s="20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21"/>
      <c r="DQ580" s="22"/>
      <c r="DR580" s="23"/>
      <c r="DS580" s="24"/>
      <c r="EA580" s="2">
        <f t="shared" si="416"/>
        <v>1930</v>
      </c>
      <c r="EB580" s="20" t="s">
        <v>62</v>
      </c>
      <c r="EC580" s="15">
        <v>20.2</v>
      </c>
      <c r="ED580" s="15">
        <v>21.7</v>
      </c>
      <c r="EE580" s="15">
        <v>20.399999999999999</v>
      </c>
      <c r="EF580" s="15">
        <v>17</v>
      </c>
      <c r="EG580" s="15">
        <v>15.5</v>
      </c>
      <c r="EH580" s="15">
        <v>13.5</v>
      </c>
      <c r="EI580" s="15">
        <v>14.1</v>
      </c>
      <c r="EJ580" s="15">
        <v>13.3</v>
      </c>
      <c r="EK580" s="15">
        <v>15.3</v>
      </c>
      <c r="EL580" s="15">
        <v>17.2</v>
      </c>
      <c r="EM580" s="15">
        <v>17.399999999999999</v>
      </c>
      <c r="EN580" s="15">
        <v>17.899999999999999</v>
      </c>
      <c r="EO580" s="21">
        <f t="shared" si="413"/>
        <v>16.958333333333332</v>
      </c>
      <c r="EQ580" s="22">
        <f t="shared" si="414"/>
        <v>20.766666666666666</v>
      </c>
      <c r="ER580" s="23">
        <f t="shared" si="415"/>
        <v>13.633333333333335</v>
      </c>
      <c r="ES580" s="24">
        <f t="shared" si="417"/>
        <v>16.770454545454545</v>
      </c>
      <c r="FA580" s="2"/>
      <c r="FB580" s="20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21"/>
      <c r="FQ580" s="22"/>
      <c r="FR580" s="23"/>
      <c r="FS580" s="24"/>
      <c r="GA580" s="2">
        <f t="shared" si="432"/>
        <v>1930</v>
      </c>
      <c r="GB580" s="20" t="s">
        <v>62</v>
      </c>
      <c r="GC580" s="15">
        <v>18.899999999999999</v>
      </c>
      <c r="GD580" s="15">
        <v>21.3</v>
      </c>
      <c r="GE580" s="15">
        <v>20</v>
      </c>
      <c r="GF580" s="15">
        <v>16.5</v>
      </c>
      <c r="GG580" s="15">
        <v>14.7</v>
      </c>
      <c r="GH580" s="15">
        <v>12.1</v>
      </c>
      <c r="GI580" s="15">
        <v>12.7</v>
      </c>
      <c r="GJ580" s="15">
        <v>12.3</v>
      </c>
      <c r="GK580" s="15">
        <v>13.1</v>
      </c>
      <c r="GL580" s="15">
        <v>15.3</v>
      </c>
      <c r="GM580" s="15">
        <v>16.2</v>
      </c>
      <c r="GN580" s="15">
        <v>18.5</v>
      </c>
      <c r="GO580" s="21">
        <f t="shared" si="428"/>
        <v>15.966666666666667</v>
      </c>
      <c r="GQ580" s="22">
        <f t="shared" si="429"/>
        <v>20.066666666666666</v>
      </c>
      <c r="GR580" s="23">
        <f t="shared" si="430"/>
        <v>12.366666666666665</v>
      </c>
      <c r="GS580" s="24">
        <f t="shared" si="431"/>
        <v>15.606818181818182</v>
      </c>
      <c r="GT580" s="22">
        <f>AVERAGE(Sheet1!AQ580,Sheet1!BQ580,Sheet1!CQ580,Sheet1!DQ580,Sheet1!EQ580,Sheet1!FQ580,Sheet1!GQ580)</f>
        <v>19.191666666666666</v>
      </c>
      <c r="GU580" s="23">
        <f>AVERAGE(Sheet1!AR580,Sheet1!BR580,Sheet1!CR580,Sheet1!DR580,Sheet1!ER580,Sheet1!FR580,Sheet1!GR580)</f>
        <v>12.558333333333334</v>
      </c>
      <c r="GV580" s="22">
        <f t="shared" si="409"/>
        <v>19.042424242424239</v>
      </c>
      <c r="GW580" s="23">
        <f t="shared" si="410"/>
        <v>12.320707070707071</v>
      </c>
      <c r="GX580" s="24">
        <f>AVERAGE(Sheet1!$AO580,Sheet1!$BO580,Sheet1!$CO580,Sheet1!$DO580,Sheet1!$EO580,Sheet1!$FO580,Sheet1!$GO580)</f>
        <v>15.714583333333334</v>
      </c>
      <c r="GY580" s="24">
        <f t="shared" si="411"/>
        <v>15.577020202020202</v>
      </c>
    </row>
    <row r="581" spans="1:207">
      <c r="A581" s="68"/>
      <c r="B581" s="73">
        <f t="shared" si="421"/>
        <v>14.9625</v>
      </c>
      <c r="C581" s="82">
        <f t="shared" si="422"/>
        <v>15.327500000000001</v>
      </c>
      <c r="D581" s="78">
        <f t="shared" si="423"/>
        <v>15.388194444444446</v>
      </c>
      <c r="E581" s="73">
        <f t="shared" si="408"/>
        <v>15.731041666666664</v>
      </c>
      <c r="F581" s="83"/>
      <c r="G581" s="78">
        <f t="shared" si="424"/>
        <v>20.5</v>
      </c>
      <c r="H581" s="79">
        <f t="shared" si="425"/>
        <v>14.7</v>
      </c>
      <c r="I581" s="80">
        <f t="shared" si="426"/>
        <v>10</v>
      </c>
      <c r="J581" s="81">
        <f t="shared" si="427"/>
        <v>15.25</v>
      </c>
      <c r="AB581" s="26">
        <v>1931</v>
      </c>
      <c r="AC581" s="15">
        <v>15.8</v>
      </c>
      <c r="AD581" s="15">
        <v>17.899999999999999</v>
      </c>
      <c r="AE581" s="15">
        <v>16.899999999999999</v>
      </c>
      <c r="AF581" s="15">
        <v>14.6</v>
      </c>
      <c r="AG581" s="15">
        <v>14.2</v>
      </c>
      <c r="AH581" s="15">
        <v>11.1</v>
      </c>
      <c r="AI581" s="15">
        <v>10</v>
      </c>
      <c r="AJ581" s="15">
        <v>11.4</v>
      </c>
      <c r="AK581" s="15">
        <v>13.2</v>
      </c>
      <c r="AL581" s="15">
        <v>13.8</v>
      </c>
      <c r="AM581" s="15">
        <v>14.3</v>
      </c>
      <c r="AN581" s="15">
        <v>15.6</v>
      </c>
      <c r="AO581" s="21">
        <f t="shared" si="418"/>
        <v>14.066666666666668</v>
      </c>
      <c r="AQ581" s="22">
        <f t="shared" si="419"/>
        <v>16.866666666666667</v>
      </c>
      <c r="AR581" s="23">
        <f t="shared" si="420"/>
        <v>10.833333333333334</v>
      </c>
      <c r="BB581" s="26">
        <v>1931</v>
      </c>
      <c r="BC581" s="15">
        <v>15.8</v>
      </c>
      <c r="BD581" s="15">
        <v>17.399999999999999</v>
      </c>
      <c r="BE581" s="15">
        <v>17.100000000000001</v>
      </c>
      <c r="BF581" s="15">
        <v>14.8</v>
      </c>
      <c r="BG581" s="15">
        <v>14.3</v>
      </c>
      <c r="BH581" s="15">
        <v>12.2</v>
      </c>
      <c r="BI581" s="15">
        <v>11.1</v>
      </c>
      <c r="BJ581" s="15">
        <v>11.6</v>
      </c>
      <c r="BK581" s="15">
        <v>12.4</v>
      </c>
      <c r="BL581" s="15">
        <v>12.5</v>
      </c>
      <c r="BM581" s="15">
        <v>14.5</v>
      </c>
      <c r="BN581" s="15">
        <v>15.7</v>
      </c>
      <c r="BO581" s="21">
        <f t="shared" si="405"/>
        <v>14.116666666666665</v>
      </c>
      <c r="BQ581" s="22">
        <f t="shared" si="406"/>
        <v>16.766666666666669</v>
      </c>
      <c r="BR581" s="23">
        <f t="shared" si="407"/>
        <v>11.633333333333333</v>
      </c>
      <c r="BS581" s="24">
        <f t="shared" si="412"/>
        <v>14.903787878787876</v>
      </c>
      <c r="CA581" s="2"/>
      <c r="CB581" s="26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21"/>
      <c r="CQ581" s="22"/>
      <c r="CR581" s="23"/>
      <c r="CS581" s="24"/>
      <c r="DA581" s="2"/>
      <c r="DB581" s="20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21"/>
      <c r="DQ581" s="22"/>
      <c r="DR581" s="23"/>
      <c r="DS581" s="24"/>
      <c r="EA581" s="2">
        <f t="shared" si="416"/>
        <v>1931</v>
      </c>
      <c r="EB581" s="20" t="s">
        <v>63</v>
      </c>
      <c r="EC581" s="15">
        <v>19.2</v>
      </c>
      <c r="ED581" s="15">
        <v>20.5</v>
      </c>
      <c r="EE581" s="15">
        <v>18.8</v>
      </c>
      <c r="EF581" s="15">
        <v>16.8</v>
      </c>
      <c r="EG581" s="15">
        <v>15.5</v>
      </c>
      <c r="EH581" s="15">
        <v>13.3</v>
      </c>
      <c r="EI581" s="15">
        <v>12.1</v>
      </c>
      <c r="EJ581" s="15">
        <v>13</v>
      </c>
      <c r="EK581" s="15">
        <v>13.9</v>
      </c>
      <c r="EL581" s="15">
        <v>16.100000000000001</v>
      </c>
      <c r="EM581" s="15">
        <v>17.5</v>
      </c>
      <c r="EN581" s="15">
        <v>18</v>
      </c>
      <c r="EO581" s="21">
        <f t="shared" si="413"/>
        <v>16.224999999999998</v>
      </c>
      <c r="EQ581" s="22">
        <f t="shared" si="414"/>
        <v>19.5</v>
      </c>
      <c r="ER581" s="23">
        <f t="shared" si="415"/>
        <v>12.799999999999999</v>
      </c>
      <c r="ES581" s="24">
        <f t="shared" si="417"/>
        <v>16.683333333333334</v>
      </c>
      <c r="FA581" s="2"/>
      <c r="FB581" s="20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21"/>
      <c r="FQ581" s="22"/>
      <c r="FR581" s="23"/>
      <c r="FS581" s="24"/>
      <c r="GA581" s="2">
        <f t="shared" si="432"/>
        <v>1931</v>
      </c>
      <c r="GB581" s="20" t="s">
        <v>63</v>
      </c>
      <c r="GC581" s="15">
        <v>18.600000000000001</v>
      </c>
      <c r="GD581" s="15">
        <v>19.399999999999999</v>
      </c>
      <c r="GE581" s="15">
        <v>18.3</v>
      </c>
      <c r="GF581" s="15">
        <v>16</v>
      </c>
      <c r="GG581" s="15">
        <v>14.9</v>
      </c>
      <c r="GH581" s="15">
        <v>12.5</v>
      </c>
      <c r="GI581" s="15">
        <v>11.2</v>
      </c>
      <c r="GJ581" s="15">
        <v>12</v>
      </c>
      <c r="GK581" s="15">
        <v>12.3</v>
      </c>
      <c r="GL581" s="15">
        <v>14.3</v>
      </c>
      <c r="GM581" s="15">
        <v>16.399999999999999</v>
      </c>
      <c r="GN581" s="15">
        <v>19.399999999999999</v>
      </c>
      <c r="GO581" s="21">
        <f t="shared" si="428"/>
        <v>15.44166666666667</v>
      </c>
      <c r="GQ581" s="22">
        <f t="shared" si="429"/>
        <v>18.766666666666666</v>
      </c>
      <c r="GR581" s="23">
        <f t="shared" si="430"/>
        <v>11.9</v>
      </c>
      <c r="GS581" s="24">
        <f t="shared" si="431"/>
        <v>15.57878787878788</v>
      </c>
      <c r="GT581" s="22">
        <f>AVERAGE(Sheet1!AQ581,Sheet1!BQ581,Sheet1!CQ581,Sheet1!DQ581,Sheet1!EQ581,Sheet1!FQ581,Sheet1!GQ581)</f>
        <v>17.975000000000001</v>
      </c>
      <c r="GU581" s="23">
        <f>AVERAGE(Sheet1!AR581,Sheet1!BR581,Sheet1!CR581,Sheet1!DR581,Sheet1!ER581,Sheet1!FR581,Sheet1!GR581)</f>
        <v>11.791666666666666</v>
      </c>
      <c r="GV581" s="22">
        <f t="shared" si="409"/>
        <v>18.902777777777775</v>
      </c>
      <c r="GW581" s="23">
        <f t="shared" si="410"/>
        <v>12.240151515151513</v>
      </c>
      <c r="GX581" s="24">
        <f>AVERAGE(Sheet1!$AO581,Sheet1!$BO581,Sheet1!$CO581,Sheet1!$DO581,Sheet1!$EO581,Sheet1!$FO581,Sheet1!$GO581)</f>
        <v>14.9625</v>
      </c>
      <c r="GY581" s="24">
        <f t="shared" si="411"/>
        <v>15.481691919191919</v>
      </c>
    </row>
    <row r="582" spans="1:207">
      <c r="A582" s="68"/>
      <c r="B582" s="73">
        <f t="shared" si="421"/>
        <v>15.325000000000001</v>
      </c>
      <c r="C582" s="82">
        <f t="shared" si="422"/>
        <v>15.387916666666666</v>
      </c>
      <c r="D582" s="78">
        <f t="shared" si="423"/>
        <v>15.298749999999998</v>
      </c>
      <c r="E582" s="73">
        <f t="shared" si="408"/>
        <v>15.70270833333333</v>
      </c>
      <c r="F582" s="83">
        <f t="shared" ref="F582:F613" si="433">AVERAGE(B533:B582)</f>
        <v>15.591959064327485</v>
      </c>
      <c r="G582" s="78">
        <f t="shared" si="424"/>
        <v>21.9</v>
      </c>
      <c r="H582" s="79">
        <f t="shared" si="425"/>
        <v>15.1</v>
      </c>
      <c r="I582" s="80">
        <f t="shared" si="426"/>
        <v>10.9</v>
      </c>
      <c r="J582" s="81">
        <f t="shared" si="427"/>
        <v>16.399999999999999</v>
      </c>
      <c r="AB582" s="26">
        <v>1932</v>
      </c>
      <c r="AC582" s="15">
        <v>17.8</v>
      </c>
      <c r="AD582" s="15">
        <v>17.100000000000001</v>
      </c>
      <c r="AE582" s="15">
        <v>17.5</v>
      </c>
      <c r="AF582" s="15">
        <v>14.8</v>
      </c>
      <c r="AG582" s="15">
        <v>14.1</v>
      </c>
      <c r="AH582" s="15">
        <v>11.5</v>
      </c>
      <c r="AI582" s="15">
        <v>10.9</v>
      </c>
      <c r="AJ582" s="15">
        <v>12</v>
      </c>
      <c r="AK582" s="15">
        <v>13.2</v>
      </c>
      <c r="AL582" s="15">
        <v>13.9</v>
      </c>
      <c r="AM582" s="15">
        <v>16.2</v>
      </c>
      <c r="AN582" s="15">
        <v>16.600000000000001</v>
      </c>
      <c r="AO582" s="21">
        <f t="shared" si="418"/>
        <v>14.633333333333333</v>
      </c>
      <c r="AQ582" s="22">
        <f t="shared" si="419"/>
        <v>17.466666666666669</v>
      </c>
      <c r="AR582" s="23">
        <f t="shared" si="420"/>
        <v>11.466666666666667</v>
      </c>
      <c r="BB582" s="26">
        <v>1932</v>
      </c>
      <c r="BC582" s="15">
        <v>16.899999999999999</v>
      </c>
      <c r="BD582" s="15">
        <v>16.8</v>
      </c>
      <c r="BE582" s="15">
        <v>17.3</v>
      </c>
      <c r="BF582" s="15">
        <v>15.9</v>
      </c>
      <c r="BG582" s="15">
        <v>14.4</v>
      </c>
      <c r="BH582" s="15">
        <v>11.9</v>
      </c>
      <c r="BI582" s="15">
        <v>12</v>
      </c>
      <c r="BJ582" s="15">
        <v>12.4</v>
      </c>
      <c r="BK582" s="15">
        <v>14</v>
      </c>
      <c r="BL582" s="15">
        <v>13.7</v>
      </c>
      <c r="BM582" s="15">
        <v>15.2</v>
      </c>
      <c r="BN582" s="15">
        <v>16.3</v>
      </c>
      <c r="BO582" s="21">
        <f t="shared" ref="BO582:BO613" si="434">SUM(BC582:BN582)/12</f>
        <v>14.733333333333334</v>
      </c>
      <c r="BQ582" s="22">
        <f t="shared" ref="BQ582:BQ613" si="435">SUM(BC582+BD582+BE582)/3</f>
        <v>17</v>
      </c>
      <c r="BR582" s="23">
        <f t="shared" ref="BR582:BR613" si="436">SUM(BH582+BI582+BJ582)/3</f>
        <v>12.1</v>
      </c>
      <c r="BS582" s="24">
        <f t="shared" si="412"/>
        <v>14.819696969696968</v>
      </c>
      <c r="CA582" s="2"/>
      <c r="CB582" s="26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21"/>
      <c r="CQ582" s="22"/>
      <c r="CR582" s="23"/>
      <c r="CS582" s="24"/>
      <c r="DA582" s="2"/>
      <c r="DB582" s="20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21"/>
      <c r="DQ582" s="22"/>
      <c r="DR582" s="23"/>
      <c r="DS582" s="24"/>
      <c r="EA582" s="2">
        <f t="shared" si="416"/>
        <v>1932</v>
      </c>
      <c r="EB582" s="20" t="s">
        <v>64</v>
      </c>
      <c r="EC582" s="15">
        <v>21.9</v>
      </c>
      <c r="ED582" s="15">
        <v>20.100000000000001</v>
      </c>
      <c r="EE582" s="15">
        <v>18.8</v>
      </c>
      <c r="EF582" s="15">
        <v>16.7</v>
      </c>
      <c r="EG582" s="15">
        <v>15.5</v>
      </c>
      <c r="EH582" s="15">
        <v>13</v>
      </c>
      <c r="EI582" s="15">
        <v>12.4</v>
      </c>
      <c r="EJ582" s="15">
        <v>13.4</v>
      </c>
      <c r="EK582" s="15">
        <v>14.2</v>
      </c>
      <c r="EL582" s="15">
        <v>15</v>
      </c>
      <c r="EM582" s="15">
        <v>17.399999999999999</v>
      </c>
      <c r="EN582" s="15">
        <v>18</v>
      </c>
      <c r="EO582" s="21">
        <f t="shared" si="413"/>
        <v>16.366666666666667</v>
      </c>
      <c r="EQ582" s="22">
        <f t="shared" si="414"/>
        <v>20.266666666666666</v>
      </c>
      <c r="ER582" s="23">
        <f t="shared" si="415"/>
        <v>12.933333333333332</v>
      </c>
      <c r="ES582" s="24">
        <f t="shared" si="417"/>
        <v>16.590151515151515</v>
      </c>
      <c r="FA582" s="2"/>
      <c r="FB582" s="20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21"/>
      <c r="FQ582" s="22"/>
      <c r="FR582" s="23"/>
      <c r="FS582" s="24"/>
      <c r="GA582" s="2">
        <f t="shared" si="432"/>
        <v>1932</v>
      </c>
      <c r="GB582" s="20" t="s">
        <v>64</v>
      </c>
      <c r="GC582" s="15">
        <v>19.8</v>
      </c>
      <c r="GD582" s="15">
        <v>19.100000000000001</v>
      </c>
      <c r="GE582" s="15">
        <v>18.899999999999999</v>
      </c>
      <c r="GF582" s="15">
        <v>16.7</v>
      </c>
      <c r="GG582" s="15">
        <v>14.7</v>
      </c>
      <c r="GH582" s="15">
        <v>12.1</v>
      </c>
      <c r="GI582" s="15">
        <v>10.9</v>
      </c>
      <c r="GJ582" s="15">
        <v>12.3</v>
      </c>
      <c r="GK582" s="15">
        <v>13.5</v>
      </c>
      <c r="GL582" s="15">
        <v>14.1</v>
      </c>
      <c r="GM582" s="15">
        <v>16.399999999999999</v>
      </c>
      <c r="GN582" s="15">
        <v>18.3</v>
      </c>
      <c r="GO582" s="21">
        <f t="shared" si="428"/>
        <v>15.566666666666668</v>
      </c>
      <c r="GQ582" s="22">
        <f t="shared" si="429"/>
        <v>19.266666666666669</v>
      </c>
      <c r="GR582" s="23">
        <f t="shared" si="430"/>
        <v>11.766666666666666</v>
      </c>
      <c r="GS582" s="24">
        <f t="shared" si="431"/>
        <v>15.52121212121212</v>
      </c>
      <c r="GT582" s="22">
        <f>AVERAGE(Sheet1!AQ582,Sheet1!BQ582,Sheet1!CQ582,Sheet1!DQ582,Sheet1!EQ582,Sheet1!FQ582,Sheet1!GQ582)</f>
        <v>18.5</v>
      </c>
      <c r="GU582" s="23">
        <f>AVERAGE(Sheet1!AR582,Sheet1!BR582,Sheet1!CR582,Sheet1!DR582,Sheet1!ER582,Sheet1!FR582,Sheet1!GR582)</f>
        <v>12.066666666666666</v>
      </c>
      <c r="GV582" s="22">
        <f t="shared" si="409"/>
        <v>18.730050505050503</v>
      </c>
      <c r="GW582" s="23">
        <f t="shared" si="410"/>
        <v>12.180555555555555</v>
      </c>
      <c r="GX582" s="24">
        <f>AVERAGE(Sheet1!$AO582,Sheet1!$BO582,Sheet1!$CO582,Sheet1!$DO582,Sheet1!$EO582,Sheet1!$FO582,Sheet1!$GO582)</f>
        <v>15.325000000000001</v>
      </c>
      <c r="GY582" s="24">
        <f t="shared" si="411"/>
        <v>15.382449494949496</v>
      </c>
    </row>
    <row r="583" spans="1:207">
      <c r="A583" s="68"/>
      <c r="B583" s="73">
        <f t="shared" si="421"/>
        <v>15.035416666666668</v>
      </c>
      <c r="C583" s="82">
        <f t="shared" si="422"/>
        <v>15.207083333333333</v>
      </c>
      <c r="D583" s="78">
        <f t="shared" si="423"/>
        <v>15.265416666666667</v>
      </c>
      <c r="E583" s="73">
        <f t="shared" si="408"/>
        <v>15.665729166666665</v>
      </c>
      <c r="F583" s="83">
        <f t="shared" si="433"/>
        <v>15.577688746438747</v>
      </c>
      <c r="G583" s="78">
        <f t="shared" si="424"/>
        <v>19.7</v>
      </c>
      <c r="H583" s="79">
        <f t="shared" si="425"/>
        <v>15</v>
      </c>
      <c r="I583" s="80">
        <f t="shared" si="426"/>
        <v>10.6</v>
      </c>
      <c r="J583" s="81">
        <f t="shared" si="427"/>
        <v>15.149999999999999</v>
      </c>
      <c r="AB583" s="26">
        <v>1933</v>
      </c>
      <c r="AC583" s="15">
        <v>15.7</v>
      </c>
      <c r="AD583" s="15">
        <v>15.6</v>
      </c>
      <c r="AE583" s="15">
        <v>16.2</v>
      </c>
      <c r="AF583" s="15">
        <v>13.6</v>
      </c>
      <c r="AG583" s="15">
        <v>12.3</v>
      </c>
      <c r="AH583" s="15">
        <v>12</v>
      </c>
      <c r="AI583" s="15">
        <v>11.4</v>
      </c>
      <c r="AJ583" s="15">
        <v>10.6</v>
      </c>
      <c r="AK583" s="15">
        <v>13.4</v>
      </c>
      <c r="AL583" s="15">
        <v>15.3</v>
      </c>
      <c r="AM583" s="15">
        <v>15.2</v>
      </c>
      <c r="AN583" s="15">
        <v>17.5</v>
      </c>
      <c r="AO583" s="21">
        <f t="shared" si="418"/>
        <v>14.066666666666668</v>
      </c>
      <c r="AQ583" s="22">
        <f t="shared" si="419"/>
        <v>15.833333333333334</v>
      </c>
      <c r="AR583" s="23">
        <f t="shared" si="420"/>
        <v>11.333333333333334</v>
      </c>
      <c r="AS583" s="24">
        <f t="shared" ref="AS583:AS614" si="437">AVERAGE(AO573:AO583)</f>
        <v>14.403030303030304</v>
      </c>
      <c r="BB583" s="26">
        <v>1933</v>
      </c>
      <c r="BC583" s="15">
        <v>16.399999999999999</v>
      </c>
      <c r="BD583" s="15">
        <v>16.2</v>
      </c>
      <c r="BE583" s="15">
        <v>16.2</v>
      </c>
      <c r="BF583" s="15">
        <v>14.1</v>
      </c>
      <c r="BG583" s="15">
        <v>12.8</v>
      </c>
      <c r="BH583" s="15">
        <v>12.3</v>
      </c>
      <c r="BI583" s="15">
        <v>12</v>
      </c>
      <c r="BJ583" s="15">
        <v>11.2</v>
      </c>
      <c r="BK583" s="15">
        <v>13.1</v>
      </c>
      <c r="BL583" s="15">
        <v>14.5</v>
      </c>
      <c r="BM583" s="15">
        <v>16.100000000000001</v>
      </c>
      <c r="BN583" s="15">
        <v>17.7</v>
      </c>
      <c r="BO583" s="21">
        <f t="shared" si="434"/>
        <v>14.383333333333333</v>
      </c>
      <c r="BQ583" s="22">
        <f t="shared" si="435"/>
        <v>16.266666666666666</v>
      </c>
      <c r="BR583" s="23">
        <f t="shared" si="436"/>
        <v>11.833333333333334</v>
      </c>
      <c r="BS583" s="24">
        <f t="shared" si="412"/>
        <v>14.712878787878786</v>
      </c>
      <c r="CA583" s="2"/>
      <c r="CB583" s="26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21"/>
      <c r="CQ583" s="22"/>
      <c r="CR583" s="23"/>
      <c r="CS583" s="24"/>
      <c r="DA583" s="2"/>
      <c r="DB583" s="20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21"/>
      <c r="DQ583" s="22"/>
      <c r="DR583" s="23"/>
      <c r="DS583" s="24"/>
      <c r="EA583" s="2">
        <f t="shared" si="416"/>
        <v>1933</v>
      </c>
      <c r="EB583" s="20" t="s">
        <v>65</v>
      </c>
      <c r="EC583" s="15">
        <v>18.899999999999999</v>
      </c>
      <c r="ED583" s="15">
        <v>19.7</v>
      </c>
      <c r="EE583" s="15">
        <v>19.399999999999999</v>
      </c>
      <c r="EF583" s="15">
        <v>16.3</v>
      </c>
      <c r="EG583" s="15">
        <v>14.3</v>
      </c>
      <c r="EH583" s="15">
        <v>13</v>
      </c>
      <c r="EI583" s="15">
        <v>12.8</v>
      </c>
      <c r="EJ583" s="15">
        <v>12.6</v>
      </c>
      <c r="EK583" s="15">
        <v>14.7</v>
      </c>
      <c r="EL583" s="15">
        <v>16.899999999999999</v>
      </c>
      <c r="EM583" s="15">
        <v>17.2</v>
      </c>
      <c r="EN583" s="15">
        <v>19.3</v>
      </c>
      <c r="EO583" s="21">
        <f t="shared" si="413"/>
        <v>16.258333333333333</v>
      </c>
      <c r="EQ583" s="22">
        <f t="shared" si="414"/>
        <v>19.333333333333332</v>
      </c>
      <c r="ER583" s="23">
        <f t="shared" si="415"/>
        <v>12.799999999999999</v>
      </c>
      <c r="ES583" s="24">
        <f t="shared" si="417"/>
        <v>16.513636363636365</v>
      </c>
      <c r="FA583" s="2"/>
      <c r="FB583" s="20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21"/>
      <c r="FQ583" s="22"/>
      <c r="FR583" s="23"/>
      <c r="FS583" s="24"/>
      <c r="GA583" s="2">
        <f t="shared" si="432"/>
        <v>1933</v>
      </c>
      <c r="GB583" s="20" t="s">
        <v>65</v>
      </c>
      <c r="GC583" s="15">
        <v>18.600000000000001</v>
      </c>
      <c r="GD583" s="15">
        <v>19.3</v>
      </c>
      <c r="GE583" s="15">
        <v>18.100000000000001</v>
      </c>
      <c r="GF583" s="15">
        <v>15.3</v>
      </c>
      <c r="GG583" s="15">
        <v>13.5</v>
      </c>
      <c r="GH583" s="15">
        <v>12.4</v>
      </c>
      <c r="GI583" s="15">
        <v>11.8</v>
      </c>
      <c r="GJ583" s="15">
        <v>11.5</v>
      </c>
      <c r="GK583" s="15">
        <v>13.1</v>
      </c>
      <c r="GL583" s="15">
        <v>14.8</v>
      </c>
      <c r="GM583" s="15">
        <v>17.5</v>
      </c>
      <c r="GN583" s="15">
        <v>19.3</v>
      </c>
      <c r="GO583" s="21">
        <f t="shared" si="428"/>
        <v>15.433333333333337</v>
      </c>
      <c r="GQ583" s="22">
        <f t="shared" si="429"/>
        <v>18.666666666666668</v>
      </c>
      <c r="GR583" s="23">
        <f t="shared" si="430"/>
        <v>11.9</v>
      </c>
      <c r="GS583" s="24">
        <f t="shared" si="431"/>
        <v>15.469696969696969</v>
      </c>
      <c r="GT583" s="22">
        <f>AVERAGE(Sheet1!AQ583,Sheet1!BQ583,Sheet1!CQ583,Sheet1!DQ583,Sheet1!EQ583,Sheet1!FQ583,Sheet1!GQ583)</f>
        <v>17.525000000000002</v>
      </c>
      <c r="GU583" s="23">
        <f>AVERAGE(Sheet1!AR583,Sheet1!BR583,Sheet1!CR583,Sheet1!DR583,Sheet1!ER583,Sheet1!FR583,Sheet1!GR583)</f>
        <v>11.966666666666667</v>
      </c>
      <c r="GV583" s="22">
        <f t="shared" si="409"/>
        <v>18.515151515151516</v>
      </c>
      <c r="GW583" s="23">
        <f t="shared" si="410"/>
        <v>12.091666666666667</v>
      </c>
      <c r="GX583" s="24">
        <f>AVERAGE(Sheet1!$AO583,Sheet1!$BO583,Sheet1!$CO583,Sheet1!$DO583,Sheet1!$EO583,Sheet1!$FO583,Sheet1!$GO583)</f>
        <v>15.035416666666668</v>
      </c>
      <c r="GY583" s="24">
        <f t="shared" si="411"/>
        <v>15.274810606060605</v>
      </c>
    </row>
    <row r="584" spans="1:207">
      <c r="A584" s="68"/>
      <c r="B584" s="73">
        <f t="shared" si="421"/>
        <v>15.872916666666669</v>
      </c>
      <c r="C584" s="82">
        <f t="shared" si="422"/>
        <v>15.382083333333336</v>
      </c>
      <c r="D584" s="78">
        <f t="shared" si="423"/>
        <v>15.353750000000002</v>
      </c>
      <c r="E584" s="73">
        <f t="shared" ref="E584:E615" si="438">AVERAGE(B565:B584)</f>
        <v>15.637013888888891</v>
      </c>
      <c r="F584" s="83">
        <f t="shared" si="433"/>
        <v>15.585069444444446</v>
      </c>
      <c r="G584" s="78">
        <f t="shared" si="424"/>
        <v>21.3</v>
      </c>
      <c r="H584" s="79">
        <f t="shared" si="425"/>
        <v>15.75</v>
      </c>
      <c r="I584" s="80">
        <f t="shared" si="426"/>
        <v>10.7</v>
      </c>
      <c r="J584" s="81">
        <f t="shared" si="427"/>
        <v>16</v>
      </c>
      <c r="AB584" s="26">
        <v>1934</v>
      </c>
      <c r="AC584" s="15">
        <v>18.399999999999999</v>
      </c>
      <c r="AD584" s="15">
        <v>19.3</v>
      </c>
      <c r="AE584" s="15">
        <v>18.3</v>
      </c>
      <c r="AF584" s="15">
        <v>14.1</v>
      </c>
      <c r="AG584" s="15">
        <v>14.7</v>
      </c>
      <c r="AH584" s="15">
        <v>10.7</v>
      </c>
      <c r="AI584" s="15">
        <v>11.6</v>
      </c>
      <c r="AJ584" s="15">
        <v>12.5</v>
      </c>
      <c r="AK584" s="15">
        <v>13.8</v>
      </c>
      <c r="AL584" s="15">
        <v>14.7</v>
      </c>
      <c r="AM584" s="15">
        <v>16.5</v>
      </c>
      <c r="AN584" s="15">
        <v>16.899999999999999</v>
      </c>
      <c r="AO584" s="21">
        <f t="shared" si="418"/>
        <v>15.125</v>
      </c>
      <c r="AQ584" s="22">
        <f t="shared" si="419"/>
        <v>18.666666666666668</v>
      </c>
      <c r="AR584" s="23">
        <f t="shared" si="420"/>
        <v>11.6</v>
      </c>
      <c r="AS584" s="24">
        <f t="shared" si="437"/>
        <v>14.474242424242425</v>
      </c>
      <c r="BB584" s="26">
        <v>1934</v>
      </c>
      <c r="BC584" s="15">
        <v>19</v>
      </c>
      <c r="BD584" s="15">
        <v>18.8</v>
      </c>
      <c r="BE584" s="15">
        <v>19</v>
      </c>
      <c r="BF584" s="15">
        <v>15.6</v>
      </c>
      <c r="BG584" s="15">
        <v>14.8</v>
      </c>
      <c r="BH584" s="15">
        <v>12.8</v>
      </c>
      <c r="BI584" s="15">
        <v>12.6</v>
      </c>
      <c r="BJ584" s="15">
        <v>12.4</v>
      </c>
      <c r="BK584" s="15">
        <v>13.3</v>
      </c>
      <c r="BL584" s="15">
        <v>14.1</v>
      </c>
      <c r="BM584" s="15">
        <v>16.2</v>
      </c>
      <c r="BN584" s="15">
        <v>17.2</v>
      </c>
      <c r="BO584" s="21">
        <f t="shared" si="434"/>
        <v>15.483333333333329</v>
      </c>
      <c r="BQ584" s="22">
        <f t="shared" si="435"/>
        <v>18.933333333333334</v>
      </c>
      <c r="BR584" s="23">
        <f t="shared" si="436"/>
        <v>12.6</v>
      </c>
      <c r="BS584" s="24">
        <f t="shared" si="412"/>
        <v>14.764393939393937</v>
      </c>
      <c r="CA584" s="2"/>
      <c r="CB584" s="26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21"/>
      <c r="CQ584" s="22"/>
      <c r="CR584" s="23"/>
      <c r="CS584" s="24"/>
      <c r="DA584" s="2"/>
      <c r="DB584" s="20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21"/>
      <c r="DQ584" s="22"/>
      <c r="DR584" s="23"/>
      <c r="DS584" s="24"/>
      <c r="EA584" s="2">
        <f t="shared" si="416"/>
        <v>1934</v>
      </c>
      <c r="EB584" s="20" t="s">
        <v>66</v>
      </c>
      <c r="EC584" s="15">
        <v>21.3</v>
      </c>
      <c r="ED584" s="15">
        <v>20.8</v>
      </c>
      <c r="EE584" s="15">
        <v>20</v>
      </c>
      <c r="EF584" s="15">
        <v>16.100000000000001</v>
      </c>
      <c r="EG584" s="15">
        <v>16.7</v>
      </c>
      <c r="EH584" s="15">
        <v>13</v>
      </c>
      <c r="EI584" s="15">
        <v>13.2</v>
      </c>
      <c r="EJ584" s="15">
        <v>13.7</v>
      </c>
      <c r="EK584" s="15">
        <v>14.8</v>
      </c>
      <c r="EL584" s="15">
        <v>15.9</v>
      </c>
      <c r="EM584" s="15">
        <v>17.5</v>
      </c>
      <c r="EN584" s="15">
        <v>18</v>
      </c>
      <c r="EO584" s="21">
        <f t="shared" si="413"/>
        <v>16.750000000000004</v>
      </c>
      <c r="EQ584" s="22">
        <f t="shared" si="414"/>
        <v>20.7</v>
      </c>
      <c r="ER584" s="23">
        <f t="shared" si="415"/>
        <v>13.299999999999999</v>
      </c>
      <c r="ES584" s="24">
        <f t="shared" si="417"/>
        <v>16.506818181818179</v>
      </c>
      <c r="FA584" s="2"/>
      <c r="FB584" s="20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21"/>
      <c r="FQ584" s="22"/>
      <c r="FR584" s="23"/>
      <c r="FS584" s="24"/>
      <c r="GA584" s="2">
        <f t="shared" si="432"/>
        <v>1934</v>
      </c>
      <c r="GB584" s="20" t="s">
        <v>66</v>
      </c>
      <c r="GC584" s="15">
        <v>21</v>
      </c>
      <c r="GD584" s="15">
        <v>21.1</v>
      </c>
      <c r="GE584" s="15">
        <v>19.899999999999999</v>
      </c>
      <c r="GF584" s="15">
        <v>16.100000000000001</v>
      </c>
      <c r="GG584" s="15">
        <v>15.3</v>
      </c>
      <c r="GH584" s="15">
        <v>11.9</v>
      </c>
      <c r="GI584" s="15">
        <v>12.4</v>
      </c>
      <c r="GJ584" s="15">
        <v>12.7</v>
      </c>
      <c r="GK584" s="15">
        <v>13.3</v>
      </c>
      <c r="GL584" s="15">
        <v>14.3</v>
      </c>
      <c r="GM584" s="15">
        <v>16.7</v>
      </c>
      <c r="GN584" s="15">
        <v>18.899999999999999</v>
      </c>
      <c r="GO584" s="21">
        <f t="shared" si="428"/>
        <v>16.133333333333336</v>
      </c>
      <c r="GQ584" s="22">
        <f t="shared" si="429"/>
        <v>20.666666666666668</v>
      </c>
      <c r="GR584" s="23">
        <f t="shared" si="430"/>
        <v>12.333333333333334</v>
      </c>
      <c r="GS584" s="24">
        <f t="shared" si="431"/>
        <v>15.537121212121212</v>
      </c>
      <c r="GT584" s="22">
        <f>AVERAGE(Sheet1!AQ584,Sheet1!BQ584,Sheet1!CQ584,Sheet1!DQ584,Sheet1!EQ584,Sheet1!FQ584,Sheet1!GQ584)</f>
        <v>19.741666666666667</v>
      </c>
      <c r="GU584" s="23">
        <f>AVERAGE(Sheet1!AR584,Sheet1!BR584,Sheet1!CR584,Sheet1!DR584,Sheet1!ER584,Sheet1!FR584,Sheet1!GR584)</f>
        <v>12.458333333333334</v>
      </c>
      <c r="GV584" s="22">
        <f t="shared" si="409"/>
        <v>18.650000000000002</v>
      </c>
      <c r="GW584" s="23">
        <f t="shared" si="410"/>
        <v>12.081818181818182</v>
      </c>
      <c r="GX584" s="24">
        <f>AVERAGE(Sheet1!$AO584,Sheet1!$BO584,Sheet1!$CO584,Sheet1!$DO584,Sheet1!$EO584,Sheet1!$FO584,Sheet1!$GO584)</f>
        <v>15.872916666666669</v>
      </c>
      <c r="GY584" s="24">
        <f t="shared" si="411"/>
        <v>15.320643939393939</v>
      </c>
    </row>
    <row r="585" spans="1:207">
      <c r="A585" s="68">
        <f>A580+5</f>
        <v>1935</v>
      </c>
      <c r="B585" s="73">
        <f t="shared" si="421"/>
        <v>15.458333333333334</v>
      </c>
      <c r="C585" s="82">
        <f t="shared" si="422"/>
        <v>15.330833333333334</v>
      </c>
      <c r="D585" s="78">
        <f t="shared" si="423"/>
        <v>15.389791666666671</v>
      </c>
      <c r="E585" s="73">
        <f t="shared" si="438"/>
        <v>15.623819444444447</v>
      </c>
      <c r="F585" s="83">
        <f t="shared" si="433"/>
        <v>15.5819783197832</v>
      </c>
      <c r="G585" s="78">
        <f t="shared" si="424"/>
        <v>20.3</v>
      </c>
      <c r="H585" s="79">
        <f t="shared" si="425"/>
        <v>15.45</v>
      </c>
      <c r="I585" s="80">
        <f t="shared" si="426"/>
        <v>11.3</v>
      </c>
      <c r="J585" s="81">
        <f t="shared" si="427"/>
        <v>15.8</v>
      </c>
      <c r="AB585" s="26">
        <v>1935</v>
      </c>
      <c r="AC585" s="15">
        <v>17</v>
      </c>
      <c r="AD585" s="15">
        <v>18</v>
      </c>
      <c r="AE585" s="15">
        <v>16.7</v>
      </c>
      <c r="AF585" s="15">
        <v>15.3</v>
      </c>
      <c r="AG585" s="15">
        <v>12.7</v>
      </c>
      <c r="AH585" s="15">
        <v>11.3</v>
      </c>
      <c r="AI585" s="15">
        <v>12</v>
      </c>
      <c r="AJ585" s="15">
        <v>12.2</v>
      </c>
      <c r="AK585" s="15">
        <v>13.4</v>
      </c>
      <c r="AL585" s="15">
        <v>14.2</v>
      </c>
      <c r="AM585" s="15">
        <v>16.100000000000001</v>
      </c>
      <c r="AN585" s="15">
        <v>16.600000000000001</v>
      </c>
      <c r="AO585" s="21">
        <f t="shared" si="418"/>
        <v>14.624999999999998</v>
      </c>
      <c r="AQ585" s="22">
        <f t="shared" si="419"/>
        <v>17.233333333333334</v>
      </c>
      <c r="AR585" s="23">
        <f t="shared" si="420"/>
        <v>11.833333333333334</v>
      </c>
      <c r="AS585" s="24">
        <f t="shared" si="437"/>
        <v>14.523484848484848</v>
      </c>
      <c r="BB585" s="26">
        <v>1935</v>
      </c>
      <c r="BC585" s="15">
        <v>17.3</v>
      </c>
      <c r="BD585" s="15">
        <v>18.600000000000001</v>
      </c>
      <c r="BE585" s="15">
        <v>16.7</v>
      </c>
      <c r="BF585" s="15">
        <v>16.3</v>
      </c>
      <c r="BG585" s="15">
        <v>13.2</v>
      </c>
      <c r="BH585" s="15">
        <v>11.7</v>
      </c>
      <c r="BI585" s="15">
        <v>12.2</v>
      </c>
      <c r="BJ585" s="15">
        <v>12.4</v>
      </c>
      <c r="BK585" s="15">
        <v>13.8</v>
      </c>
      <c r="BL585" s="15">
        <v>14.4</v>
      </c>
      <c r="BM585" s="15">
        <v>15.6</v>
      </c>
      <c r="BN585" s="15">
        <v>17.2</v>
      </c>
      <c r="BO585" s="21">
        <f t="shared" si="434"/>
        <v>14.950000000000001</v>
      </c>
      <c r="BQ585" s="22">
        <f t="shared" si="435"/>
        <v>17.533333333333335</v>
      </c>
      <c r="BR585" s="23">
        <f t="shared" si="436"/>
        <v>12.1</v>
      </c>
      <c r="BS585" s="24">
        <f t="shared" si="412"/>
        <v>14.793181818181814</v>
      </c>
      <c r="CA585" s="2"/>
      <c r="CB585" s="26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21"/>
      <c r="CQ585" s="22"/>
      <c r="CR585" s="23"/>
      <c r="CS585" s="24"/>
      <c r="DA585" s="2"/>
      <c r="DB585" s="20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21"/>
      <c r="DQ585" s="22"/>
      <c r="DR585" s="23"/>
      <c r="DS585" s="24"/>
      <c r="EA585" s="2">
        <f t="shared" si="416"/>
        <v>1935</v>
      </c>
      <c r="EB585" s="20" t="s">
        <v>67</v>
      </c>
      <c r="EC585" s="15">
        <v>20.3</v>
      </c>
      <c r="ED585" s="15">
        <v>19.7</v>
      </c>
      <c r="EE585" s="15">
        <v>19.3</v>
      </c>
      <c r="EF585" s="15">
        <v>17.5</v>
      </c>
      <c r="EG585" s="15">
        <v>14.8</v>
      </c>
      <c r="EH585" s="15">
        <v>13.1</v>
      </c>
      <c r="EI585" s="15">
        <v>13.3</v>
      </c>
      <c r="EJ585" s="15">
        <v>14.2</v>
      </c>
      <c r="EK585" s="15">
        <v>14.2</v>
      </c>
      <c r="EL585" s="15">
        <v>15.8</v>
      </c>
      <c r="EM585" s="15">
        <v>17.7</v>
      </c>
      <c r="EN585" s="15">
        <v>18.899999999999999</v>
      </c>
      <c r="EO585" s="21">
        <f t="shared" si="413"/>
        <v>16.566666666666666</v>
      </c>
      <c r="EQ585" s="22">
        <f t="shared" si="414"/>
        <v>19.766666666666666</v>
      </c>
      <c r="ER585" s="23">
        <f t="shared" si="415"/>
        <v>13.533333333333331</v>
      </c>
      <c r="ES585" s="24">
        <f t="shared" si="417"/>
        <v>16.544696969696968</v>
      </c>
      <c r="FA585" s="2"/>
      <c r="FB585" s="20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21"/>
      <c r="FQ585" s="22"/>
      <c r="FR585" s="23"/>
      <c r="FS585" s="24"/>
      <c r="GA585" s="2">
        <f t="shared" si="432"/>
        <v>1935</v>
      </c>
      <c r="GB585" s="20" t="s">
        <v>67</v>
      </c>
      <c r="GC585" s="15">
        <v>19.7</v>
      </c>
      <c r="GD585" s="15">
        <v>20.100000000000001</v>
      </c>
      <c r="GE585" s="15">
        <v>18.3</v>
      </c>
      <c r="GF585" s="15">
        <v>16.399999999999999</v>
      </c>
      <c r="GG585" s="15">
        <v>13.8</v>
      </c>
      <c r="GH585" s="15">
        <v>11.5</v>
      </c>
      <c r="GI585" s="15">
        <v>12.1</v>
      </c>
      <c r="GJ585" s="15">
        <v>11.9</v>
      </c>
      <c r="GK585" s="15">
        <v>12.9</v>
      </c>
      <c r="GL585" s="15">
        <v>15</v>
      </c>
      <c r="GM585" s="15">
        <v>16.8</v>
      </c>
      <c r="GN585" s="15">
        <v>19.8</v>
      </c>
      <c r="GO585" s="21">
        <f t="shared" si="428"/>
        <v>15.691666666666668</v>
      </c>
      <c r="GQ585" s="22">
        <f t="shared" si="429"/>
        <v>19.366666666666664</v>
      </c>
      <c r="GR585" s="23">
        <f t="shared" si="430"/>
        <v>11.833333333333334</v>
      </c>
      <c r="GS585" s="24">
        <f t="shared" si="431"/>
        <v>15.591666666666667</v>
      </c>
      <c r="GT585" s="22">
        <f>AVERAGE(Sheet1!AQ585,Sheet1!BQ585,Sheet1!CQ585,Sheet1!DQ585,Sheet1!EQ585,Sheet1!FQ585,Sheet1!GQ585)</f>
        <v>18.474999999999998</v>
      </c>
      <c r="GU585" s="23">
        <f>AVERAGE(Sheet1!AR585,Sheet1!BR585,Sheet1!CR585,Sheet1!DR585,Sheet1!ER585,Sheet1!FR585,Sheet1!GR585)</f>
        <v>12.325000000000001</v>
      </c>
      <c r="GV585" s="22">
        <f t="shared" si="409"/>
        <v>18.69621212121212</v>
      </c>
      <c r="GW585" s="23">
        <f t="shared" si="410"/>
        <v>12.117424242424242</v>
      </c>
      <c r="GX585" s="24">
        <f>AVERAGE(Sheet1!$AO585,Sheet1!$BO585,Sheet1!$CO585,Sheet1!$DO585,Sheet1!$EO585,Sheet1!$FO585,Sheet1!$GO585)</f>
        <v>15.458333333333334</v>
      </c>
      <c r="GY585" s="24">
        <f t="shared" si="411"/>
        <v>15.363257575757579</v>
      </c>
    </row>
    <row r="586" spans="1:207">
      <c r="A586" s="68"/>
      <c r="B586" s="73">
        <f t="shared" si="421"/>
        <v>15.40625</v>
      </c>
      <c r="C586" s="82">
        <f t="shared" si="422"/>
        <v>15.419583333333332</v>
      </c>
      <c r="D586" s="78">
        <f t="shared" si="423"/>
        <v>15.373541666666668</v>
      </c>
      <c r="E586" s="73">
        <f t="shared" si="438"/>
        <v>15.605798611111108</v>
      </c>
      <c r="F586" s="83">
        <f t="shared" si="433"/>
        <v>15.577794312169313</v>
      </c>
      <c r="G586" s="78">
        <f t="shared" si="424"/>
        <v>21.2</v>
      </c>
      <c r="H586" s="79">
        <f t="shared" si="425"/>
        <v>14.9</v>
      </c>
      <c r="I586" s="80">
        <f t="shared" si="426"/>
        <v>10.7</v>
      </c>
      <c r="J586" s="81">
        <f t="shared" si="427"/>
        <v>15.95</v>
      </c>
      <c r="AB586" s="26">
        <v>1936</v>
      </c>
      <c r="AC586" s="15">
        <v>18.100000000000001</v>
      </c>
      <c r="AD586" s="15">
        <v>19.2</v>
      </c>
      <c r="AE586" s="15">
        <v>17.7</v>
      </c>
      <c r="AF586" s="15">
        <v>14.9</v>
      </c>
      <c r="AG586" s="15">
        <v>13.5</v>
      </c>
      <c r="AH586" s="15">
        <v>10.8</v>
      </c>
      <c r="AI586" s="15">
        <v>11.3</v>
      </c>
      <c r="AJ586" s="15">
        <v>10.7</v>
      </c>
      <c r="AK586" s="15">
        <v>12.3</v>
      </c>
      <c r="AL586" s="15">
        <v>14</v>
      </c>
      <c r="AM586" s="15">
        <v>14.9</v>
      </c>
      <c r="AN586" s="15">
        <v>16.899999999999999</v>
      </c>
      <c r="AO586" s="21">
        <f t="shared" si="418"/>
        <v>14.525</v>
      </c>
      <c r="AQ586" s="22">
        <f t="shared" si="419"/>
        <v>18.333333333333332</v>
      </c>
      <c r="AR586" s="23">
        <f t="shared" si="420"/>
        <v>10.933333333333332</v>
      </c>
      <c r="AS586" s="24">
        <f t="shared" si="437"/>
        <v>14.573484848484849</v>
      </c>
      <c r="BB586" s="26">
        <v>1936</v>
      </c>
      <c r="BC586" s="15">
        <v>18.2</v>
      </c>
      <c r="BD586" s="15">
        <v>19.2</v>
      </c>
      <c r="BE586" s="15">
        <v>18.600000000000001</v>
      </c>
      <c r="BF586" s="15">
        <v>14.9</v>
      </c>
      <c r="BG586" s="15">
        <v>14.1</v>
      </c>
      <c r="BH586" s="15">
        <v>12.1</v>
      </c>
      <c r="BI586" s="15">
        <v>12.2</v>
      </c>
      <c r="BJ586" s="15">
        <v>11.6</v>
      </c>
      <c r="BK586" s="15">
        <v>11.9</v>
      </c>
      <c r="BL586" s="15">
        <v>13.3</v>
      </c>
      <c r="BM586" s="15">
        <v>14.3</v>
      </c>
      <c r="BN586" s="15">
        <v>18.3</v>
      </c>
      <c r="BO586" s="21">
        <f t="shared" si="434"/>
        <v>14.891666666666667</v>
      </c>
      <c r="BQ586" s="22">
        <f t="shared" si="435"/>
        <v>18.666666666666668</v>
      </c>
      <c r="BR586" s="23">
        <f t="shared" si="436"/>
        <v>11.966666666666667</v>
      </c>
      <c r="BS586" s="24">
        <f t="shared" si="412"/>
        <v>14.818181818181815</v>
      </c>
      <c r="CA586" s="2"/>
      <c r="CB586" s="26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21"/>
      <c r="CQ586" s="22"/>
      <c r="CR586" s="23"/>
      <c r="CS586" s="24"/>
      <c r="DA586" s="2"/>
      <c r="DB586" s="20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21"/>
      <c r="DQ586" s="22"/>
      <c r="DR586" s="23"/>
      <c r="DS586" s="24"/>
      <c r="EA586" s="2">
        <f t="shared" si="416"/>
        <v>1936</v>
      </c>
      <c r="EB586" s="20" t="s">
        <v>68</v>
      </c>
      <c r="EC586" s="15">
        <v>20.5</v>
      </c>
      <c r="ED586" s="15">
        <v>20.3</v>
      </c>
      <c r="EE586" s="15">
        <v>20</v>
      </c>
      <c r="EF586" s="15">
        <v>16.8</v>
      </c>
      <c r="EG586" s="15">
        <v>15.7</v>
      </c>
      <c r="EH586" s="15">
        <v>12.9</v>
      </c>
      <c r="EI586" s="15">
        <v>12.9</v>
      </c>
      <c r="EJ586" s="15">
        <v>12.9</v>
      </c>
      <c r="EK586" s="15">
        <v>13.9</v>
      </c>
      <c r="EL586" s="15">
        <v>15.6</v>
      </c>
      <c r="EM586" s="15">
        <v>17.399999999999999</v>
      </c>
      <c r="EN586" s="15">
        <v>18.100000000000001</v>
      </c>
      <c r="EO586" s="21">
        <f t="shared" si="413"/>
        <v>16.416666666666668</v>
      </c>
      <c r="EQ586" s="22">
        <f t="shared" si="414"/>
        <v>20.266666666666666</v>
      </c>
      <c r="ER586" s="23">
        <f t="shared" si="415"/>
        <v>12.9</v>
      </c>
      <c r="ES586" s="24">
        <f t="shared" si="417"/>
        <v>16.53712121212121</v>
      </c>
      <c r="FA586" s="2"/>
      <c r="FB586" s="20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21"/>
      <c r="FQ586" s="22"/>
      <c r="FR586" s="23"/>
      <c r="FS586" s="24"/>
      <c r="GA586" s="2">
        <f t="shared" si="432"/>
        <v>1936</v>
      </c>
      <c r="GB586" s="20" t="s">
        <v>68</v>
      </c>
      <c r="GC586" s="15">
        <v>21.2</v>
      </c>
      <c r="GD586" s="15">
        <v>20.8</v>
      </c>
      <c r="GE586" s="15">
        <v>19.5</v>
      </c>
      <c r="GF586" s="15">
        <v>16.3</v>
      </c>
      <c r="GG586" s="15">
        <v>14.4</v>
      </c>
      <c r="GH586" s="15">
        <v>11.8</v>
      </c>
      <c r="GI586" s="15">
        <v>11.7</v>
      </c>
      <c r="GJ586" s="15">
        <v>11.8</v>
      </c>
      <c r="GK586" s="15">
        <v>12.5</v>
      </c>
      <c r="GL586" s="15">
        <v>13.7</v>
      </c>
      <c r="GM586" s="15">
        <v>16.600000000000001</v>
      </c>
      <c r="GN586" s="15">
        <v>19.2</v>
      </c>
      <c r="GO586" s="21">
        <f t="shared" si="428"/>
        <v>15.791666666666664</v>
      </c>
      <c r="GQ586" s="22">
        <f t="shared" si="429"/>
        <v>20.5</v>
      </c>
      <c r="GR586" s="23">
        <f t="shared" si="430"/>
        <v>11.766666666666666</v>
      </c>
      <c r="GS586" s="24">
        <f t="shared" si="431"/>
        <v>15.636363636363633</v>
      </c>
      <c r="GT586" s="22">
        <f>AVERAGE(Sheet1!AQ586,Sheet1!BQ586,Sheet1!CQ586,Sheet1!DQ586,Sheet1!EQ586,Sheet1!FQ586,Sheet1!GQ586)</f>
        <v>19.441666666666666</v>
      </c>
      <c r="GU586" s="23">
        <f>AVERAGE(Sheet1!AR586,Sheet1!BR586,Sheet1!CR586,Sheet1!DR586,Sheet1!ER586,Sheet1!FR586,Sheet1!GR586)</f>
        <v>11.891666666666666</v>
      </c>
      <c r="GV586" s="22">
        <f t="shared" si="409"/>
        <v>18.78712121212121</v>
      </c>
      <c r="GW586" s="23">
        <f t="shared" si="410"/>
        <v>12.118939393939394</v>
      </c>
      <c r="GX586" s="24">
        <f>AVERAGE(Sheet1!$AO586,Sheet1!$BO586,Sheet1!$CO586,Sheet1!$DO586,Sheet1!$EO586,Sheet1!$FO586,Sheet1!$GO586)</f>
        <v>15.40625</v>
      </c>
      <c r="GY586" s="24">
        <f t="shared" si="411"/>
        <v>15.391287878787882</v>
      </c>
    </row>
    <row r="587" spans="1:207">
      <c r="A587" s="68"/>
      <c r="B587" s="73">
        <f t="shared" si="421"/>
        <v>15.552083333333334</v>
      </c>
      <c r="C587" s="82">
        <f t="shared" si="422"/>
        <v>15.465</v>
      </c>
      <c r="D587" s="78">
        <f t="shared" si="423"/>
        <v>15.426458333333333</v>
      </c>
      <c r="E587" s="73">
        <f t="shared" si="438"/>
        <v>15.589374999999999</v>
      </c>
      <c r="F587" s="83">
        <f t="shared" si="433"/>
        <v>15.577196382428944</v>
      </c>
      <c r="G587" s="78">
        <f t="shared" si="424"/>
        <v>19.8</v>
      </c>
      <c r="H587" s="79">
        <f t="shared" si="425"/>
        <v>15.8</v>
      </c>
      <c r="I587" s="80">
        <f t="shared" si="426"/>
        <v>10</v>
      </c>
      <c r="J587" s="81">
        <f t="shared" si="427"/>
        <v>14.9</v>
      </c>
      <c r="AB587" s="26">
        <v>1937</v>
      </c>
      <c r="AC587" s="15">
        <v>16.5</v>
      </c>
      <c r="AD587" s="15">
        <v>17.600000000000001</v>
      </c>
      <c r="AE587" s="15">
        <v>16.899999999999999</v>
      </c>
      <c r="AF587" s="15">
        <v>13.9</v>
      </c>
      <c r="AG587" s="15">
        <v>12.8</v>
      </c>
      <c r="AH587" s="15">
        <v>10</v>
      </c>
      <c r="AI587" s="15">
        <v>11.4</v>
      </c>
      <c r="AJ587" s="15">
        <v>12.9</v>
      </c>
      <c r="AK587" s="15">
        <v>13.4</v>
      </c>
      <c r="AL587" s="15">
        <v>15.2</v>
      </c>
      <c r="AM587" s="15">
        <v>16.3</v>
      </c>
      <c r="AN587" s="15">
        <v>16.899999999999999</v>
      </c>
      <c r="AO587" s="21">
        <f t="shared" si="418"/>
        <v>14.483333333333336</v>
      </c>
      <c r="AQ587" s="22">
        <f t="shared" si="419"/>
        <v>17</v>
      </c>
      <c r="AR587" s="23">
        <f t="shared" si="420"/>
        <v>11.433333333333332</v>
      </c>
      <c r="AS587" s="24">
        <f t="shared" si="437"/>
        <v>14.554545454545456</v>
      </c>
      <c r="BB587" s="26">
        <v>1937</v>
      </c>
      <c r="BC587" s="15">
        <v>16.899999999999999</v>
      </c>
      <c r="BD587" s="15">
        <v>19.100000000000001</v>
      </c>
      <c r="BE587" s="15">
        <v>18</v>
      </c>
      <c r="BF587" s="15">
        <v>14.8</v>
      </c>
      <c r="BG587" s="15">
        <v>13.6</v>
      </c>
      <c r="BH587" s="15">
        <v>12</v>
      </c>
      <c r="BI587" s="15">
        <v>11.8</v>
      </c>
      <c r="BJ587" s="15">
        <v>13.1</v>
      </c>
      <c r="BK587" s="15">
        <v>13.7</v>
      </c>
      <c r="BL587" s="15">
        <v>15.8</v>
      </c>
      <c r="BM587" s="15">
        <v>16.600000000000001</v>
      </c>
      <c r="BN587" s="15">
        <v>17.2</v>
      </c>
      <c r="BO587" s="21">
        <f t="shared" si="434"/>
        <v>15.216666666666663</v>
      </c>
      <c r="BQ587" s="22">
        <f t="shared" si="435"/>
        <v>18</v>
      </c>
      <c r="BR587" s="23">
        <f t="shared" si="436"/>
        <v>12.299999999999999</v>
      </c>
      <c r="BS587" s="24">
        <f t="shared" si="412"/>
        <v>14.840151515151517</v>
      </c>
      <c r="CA587" s="2"/>
      <c r="CB587" s="26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21"/>
      <c r="CQ587" s="22"/>
      <c r="CR587" s="23"/>
      <c r="CS587" s="24"/>
      <c r="DA587" s="2"/>
      <c r="DB587" s="20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21"/>
      <c r="DQ587" s="22"/>
      <c r="DR587" s="23"/>
      <c r="DS587" s="24"/>
      <c r="EA587" s="2">
        <f t="shared" si="416"/>
        <v>1937</v>
      </c>
      <c r="EB587" s="20" t="s">
        <v>69</v>
      </c>
      <c r="EC587" s="15">
        <v>19.5</v>
      </c>
      <c r="ED587" s="15">
        <v>19.2</v>
      </c>
      <c r="EE587" s="15">
        <v>19.8</v>
      </c>
      <c r="EF587" s="15">
        <v>17</v>
      </c>
      <c r="EG587" s="15">
        <v>14.9</v>
      </c>
      <c r="EH587" s="15">
        <v>12.2</v>
      </c>
      <c r="EI587" s="15">
        <v>13</v>
      </c>
      <c r="EJ587" s="15">
        <v>14.2</v>
      </c>
      <c r="EK587" s="15">
        <v>15.7</v>
      </c>
      <c r="EL587" s="15">
        <v>16.5</v>
      </c>
      <c r="EM587" s="15">
        <v>18.600000000000001</v>
      </c>
      <c r="EN587" s="15">
        <v>19.100000000000001</v>
      </c>
      <c r="EO587" s="21">
        <f t="shared" si="413"/>
        <v>16.641666666666666</v>
      </c>
      <c r="EQ587" s="22">
        <f t="shared" si="414"/>
        <v>19.5</v>
      </c>
      <c r="ER587" s="23">
        <f t="shared" si="415"/>
        <v>13.133333333333333</v>
      </c>
      <c r="ES587" s="24">
        <f t="shared" si="417"/>
        <v>16.506060606060601</v>
      </c>
      <c r="FA587" s="2"/>
      <c r="FB587" s="20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21"/>
      <c r="FQ587" s="22"/>
      <c r="FR587" s="23"/>
      <c r="FS587" s="24"/>
      <c r="GA587" s="2">
        <f t="shared" si="432"/>
        <v>1937</v>
      </c>
      <c r="GB587" s="20" t="s">
        <v>69</v>
      </c>
      <c r="GC587" s="15">
        <v>19.3</v>
      </c>
      <c r="GD587" s="15">
        <v>19.7</v>
      </c>
      <c r="GE587" s="15">
        <v>19.2</v>
      </c>
      <c r="GF587" s="15">
        <v>16.5</v>
      </c>
      <c r="GG587" s="15">
        <v>13.8</v>
      </c>
      <c r="GH587" s="15">
        <v>10.9</v>
      </c>
      <c r="GI587" s="15">
        <v>11.7</v>
      </c>
      <c r="GJ587" s="15">
        <v>13</v>
      </c>
      <c r="GK587" s="15">
        <v>13.9</v>
      </c>
      <c r="GL587" s="15">
        <v>15.8</v>
      </c>
      <c r="GM587" s="15">
        <v>18.3</v>
      </c>
      <c r="GN587" s="15">
        <v>18.3</v>
      </c>
      <c r="GO587" s="21">
        <f t="shared" si="428"/>
        <v>15.866666666666669</v>
      </c>
      <c r="GQ587" s="22">
        <f t="shared" si="429"/>
        <v>19.400000000000002</v>
      </c>
      <c r="GR587" s="23">
        <f t="shared" si="430"/>
        <v>11.866666666666667</v>
      </c>
      <c r="GS587" s="24">
        <f t="shared" si="431"/>
        <v>15.658333333333333</v>
      </c>
      <c r="GT587" s="22">
        <f>AVERAGE(Sheet1!AQ587,Sheet1!BQ587,Sheet1!CQ587,Sheet1!DQ587,Sheet1!EQ587,Sheet1!FQ587,Sheet1!GQ587)</f>
        <v>18.475000000000001</v>
      </c>
      <c r="GU587" s="23">
        <f>AVERAGE(Sheet1!AR587,Sheet1!BR587,Sheet1!CR587,Sheet1!DR587,Sheet1!ER587,Sheet1!FR587,Sheet1!GR587)</f>
        <v>12.183333333333332</v>
      </c>
      <c r="GV587" s="22">
        <f t="shared" si="409"/>
        <v>18.758333333333333</v>
      </c>
      <c r="GW587" s="23">
        <f t="shared" si="410"/>
        <v>12.077272727272726</v>
      </c>
      <c r="GX587" s="24">
        <f>AVERAGE(Sheet1!$AO587,Sheet1!$BO587,Sheet1!$CO587,Sheet1!$DO587,Sheet1!$EO587,Sheet1!$FO587,Sheet1!$GO587)</f>
        <v>15.552083333333334</v>
      </c>
      <c r="GY587" s="24">
        <f t="shared" si="411"/>
        <v>15.38977272727273</v>
      </c>
    </row>
    <row r="588" spans="1:207">
      <c r="A588" s="68"/>
      <c r="B588" s="73">
        <f t="shared" si="421"/>
        <v>15.825000000000001</v>
      </c>
      <c r="C588" s="82">
        <f t="shared" si="422"/>
        <v>15.622916666666669</v>
      </c>
      <c r="D588" s="78">
        <f t="shared" si="423"/>
        <v>15.414999999999997</v>
      </c>
      <c r="E588" s="73">
        <f t="shared" si="438"/>
        <v>15.553680555555554</v>
      </c>
      <c r="F588" s="83">
        <f t="shared" si="433"/>
        <v>15.582828282828286</v>
      </c>
      <c r="G588" s="78">
        <f t="shared" si="424"/>
        <v>20.5</v>
      </c>
      <c r="H588" s="79">
        <f t="shared" si="425"/>
        <v>16.100000000000001</v>
      </c>
      <c r="I588" s="80">
        <f t="shared" si="426"/>
        <v>10.8</v>
      </c>
      <c r="J588" s="81">
        <f t="shared" si="427"/>
        <v>15.65</v>
      </c>
      <c r="AB588" s="26">
        <v>1938</v>
      </c>
      <c r="AC588" s="15">
        <v>18</v>
      </c>
      <c r="AD588" s="15">
        <v>18.600000000000001</v>
      </c>
      <c r="AE588" s="15">
        <v>17.8</v>
      </c>
      <c r="AF588" s="15">
        <v>16.7</v>
      </c>
      <c r="AG588" s="15">
        <v>14.1</v>
      </c>
      <c r="AH588" s="15">
        <v>11.5</v>
      </c>
      <c r="AI588" s="15">
        <v>10.8</v>
      </c>
      <c r="AJ588" s="15">
        <v>11.8</v>
      </c>
      <c r="AK588" s="15">
        <v>14.3</v>
      </c>
      <c r="AL588" s="15">
        <v>15.6</v>
      </c>
      <c r="AM588" s="15">
        <v>16.399999999999999</v>
      </c>
      <c r="AN588" s="15">
        <v>16</v>
      </c>
      <c r="AO588" s="21">
        <f t="shared" si="418"/>
        <v>15.133333333333333</v>
      </c>
      <c r="AQ588" s="22">
        <f t="shared" si="419"/>
        <v>18.133333333333336</v>
      </c>
      <c r="AR588" s="23">
        <f t="shared" si="420"/>
        <v>11.366666666666667</v>
      </c>
      <c r="AS588" s="24">
        <f t="shared" si="437"/>
        <v>14.654545454545456</v>
      </c>
      <c r="BB588" s="26">
        <v>1938</v>
      </c>
      <c r="BC588" s="15">
        <v>17.7</v>
      </c>
      <c r="BD588" s="15">
        <v>18.8</v>
      </c>
      <c r="BE588" s="15">
        <v>18.100000000000001</v>
      </c>
      <c r="BF588" s="15">
        <v>16.8</v>
      </c>
      <c r="BG588" s="15">
        <v>14.6</v>
      </c>
      <c r="BH588" s="15">
        <v>12.1</v>
      </c>
      <c r="BI588" s="15">
        <v>12</v>
      </c>
      <c r="BJ588" s="15">
        <v>12.7</v>
      </c>
      <c r="BK588" s="15">
        <v>13.2</v>
      </c>
      <c r="BL588" s="15">
        <v>14.3</v>
      </c>
      <c r="BM588" s="15">
        <v>16.2</v>
      </c>
      <c r="BN588" s="15">
        <v>15.8</v>
      </c>
      <c r="BO588" s="21">
        <f t="shared" si="434"/>
        <v>15.191666666666668</v>
      </c>
      <c r="BQ588" s="22">
        <f t="shared" si="435"/>
        <v>18.2</v>
      </c>
      <c r="BR588" s="23">
        <f t="shared" si="436"/>
        <v>12.266666666666666</v>
      </c>
      <c r="BS588" s="24">
        <f t="shared" si="412"/>
        <v>14.890909090909092</v>
      </c>
      <c r="CA588" s="2"/>
      <c r="CB588" s="26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21"/>
      <c r="CQ588" s="22"/>
      <c r="CR588" s="23"/>
      <c r="CS588" s="24"/>
      <c r="DA588" s="2"/>
      <c r="DB588" s="20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21"/>
      <c r="DQ588" s="22"/>
      <c r="DR588" s="23"/>
      <c r="DS588" s="24"/>
      <c r="EA588" s="2">
        <f t="shared" si="416"/>
        <v>1938</v>
      </c>
      <c r="EB588" s="20" t="s">
        <v>70</v>
      </c>
      <c r="EC588" s="15">
        <v>20.5</v>
      </c>
      <c r="ED588" s="15">
        <v>20.5</v>
      </c>
      <c r="EE588" s="15">
        <v>19.600000000000001</v>
      </c>
      <c r="EF588" s="15">
        <v>18.100000000000001</v>
      </c>
      <c r="EG588" s="15">
        <v>16.600000000000001</v>
      </c>
      <c r="EH588" s="15">
        <v>13.5</v>
      </c>
      <c r="EI588" s="15">
        <v>13</v>
      </c>
      <c r="EJ588" s="15">
        <v>14</v>
      </c>
      <c r="EK588" s="15">
        <v>14.8</v>
      </c>
      <c r="EL588" s="15">
        <v>17.2</v>
      </c>
      <c r="EM588" s="15">
        <v>18.8</v>
      </c>
      <c r="EN588" s="15">
        <v>19.5</v>
      </c>
      <c r="EO588" s="21">
        <f t="shared" si="413"/>
        <v>17.175000000000001</v>
      </c>
      <c r="EQ588" s="22">
        <f t="shared" si="414"/>
        <v>20.2</v>
      </c>
      <c r="ER588" s="23">
        <f t="shared" si="415"/>
        <v>13.5</v>
      </c>
      <c r="ES588" s="24">
        <f t="shared" si="417"/>
        <v>16.59242424242424</v>
      </c>
      <c r="FA588" s="2"/>
      <c r="FB588" s="20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21"/>
      <c r="FQ588" s="22"/>
      <c r="FR588" s="23"/>
      <c r="FS588" s="24"/>
      <c r="GA588" s="2">
        <f t="shared" si="432"/>
        <v>1938</v>
      </c>
      <c r="GB588" s="20" t="s">
        <v>70</v>
      </c>
      <c r="GC588" s="15">
        <v>19.600000000000001</v>
      </c>
      <c r="GD588" s="15">
        <v>19.600000000000001</v>
      </c>
      <c r="GE588" s="15">
        <v>19</v>
      </c>
      <c r="GF588" s="15">
        <v>17.600000000000001</v>
      </c>
      <c r="GG588" s="15">
        <v>15.3</v>
      </c>
      <c r="GH588" s="15">
        <v>12.3</v>
      </c>
      <c r="GI588" s="15">
        <v>10.8</v>
      </c>
      <c r="GJ588" s="15">
        <v>12.4</v>
      </c>
      <c r="GK588" s="15">
        <v>13.1</v>
      </c>
      <c r="GL588" s="15">
        <v>14.9</v>
      </c>
      <c r="GM588" s="15">
        <v>17.3</v>
      </c>
      <c r="GN588" s="15">
        <v>17.7</v>
      </c>
      <c r="GO588" s="21">
        <f t="shared" si="428"/>
        <v>15.800000000000002</v>
      </c>
      <c r="GQ588" s="22">
        <f t="shared" si="429"/>
        <v>19.400000000000002</v>
      </c>
      <c r="GR588" s="23">
        <f t="shared" si="430"/>
        <v>11.833333333333334</v>
      </c>
      <c r="GS588" s="24">
        <f t="shared" si="431"/>
        <v>15.712878787878791</v>
      </c>
      <c r="GT588" s="22">
        <f>AVERAGE(Sheet1!AQ588,Sheet1!BQ588,Sheet1!CQ588,Sheet1!DQ588,Sheet1!EQ588,Sheet1!FQ588,Sheet1!GQ588)</f>
        <v>18.983333333333334</v>
      </c>
      <c r="GU588" s="23">
        <f>AVERAGE(Sheet1!AR588,Sheet1!BR588,Sheet1!CR588,Sheet1!DR588,Sheet1!ER588,Sheet1!FR588,Sheet1!GR588)</f>
        <v>12.241666666666667</v>
      </c>
      <c r="GV588" s="22">
        <f t="shared" ref="GV588:GV619" si="439">AVERAGE(GT578:GT588)</f>
        <v>18.844696969696972</v>
      </c>
      <c r="GW588" s="23">
        <f t="shared" ref="GW588:GW619" si="440">AVERAGE(GU578:GU588)</f>
        <v>12.157575757575758</v>
      </c>
      <c r="GX588" s="24">
        <f>AVERAGE(Sheet1!$AO588,Sheet1!$BO588,Sheet1!$CO588,Sheet1!$DO588,Sheet1!$EO588,Sheet1!$FO588,Sheet1!$GO588)</f>
        <v>15.825000000000001</v>
      </c>
      <c r="GY588" s="24">
        <f t="shared" ref="GY588:GY619" si="441">AVERAGE(GX578:GX588)</f>
        <v>15.462689393939392</v>
      </c>
    </row>
    <row r="589" spans="1:207">
      <c r="A589" s="68"/>
      <c r="B589" s="73">
        <f t="shared" si="421"/>
        <v>15.675000000000001</v>
      </c>
      <c r="C589" s="82">
        <f t="shared" si="422"/>
        <v>15.583333333333334</v>
      </c>
      <c r="D589" s="78">
        <f t="shared" si="423"/>
        <v>15.482708333333335</v>
      </c>
      <c r="E589" s="73">
        <f t="shared" si="438"/>
        <v>15.522986111111109</v>
      </c>
      <c r="F589" s="83">
        <f t="shared" si="433"/>
        <v>15.58487654320988</v>
      </c>
      <c r="G589" s="78">
        <f t="shared" si="424"/>
        <v>21.3</v>
      </c>
      <c r="H589" s="79">
        <f t="shared" si="425"/>
        <v>15.9</v>
      </c>
      <c r="I589" s="80">
        <f t="shared" si="426"/>
        <v>10.5</v>
      </c>
      <c r="J589" s="81">
        <f t="shared" si="427"/>
        <v>15.9</v>
      </c>
      <c r="AB589" s="26">
        <v>1939</v>
      </c>
      <c r="AC589" s="15">
        <v>18.100000000000001</v>
      </c>
      <c r="AD589" s="15">
        <v>18.2</v>
      </c>
      <c r="AE589" s="15">
        <v>17.3</v>
      </c>
      <c r="AF589" s="15">
        <v>16.8</v>
      </c>
      <c r="AG589" s="15">
        <v>15.2</v>
      </c>
      <c r="AH589" s="15">
        <v>11.9</v>
      </c>
      <c r="AI589" s="15">
        <v>10.6</v>
      </c>
      <c r="AJ589" s="15">
        <v>10.5</v>
      </c>
      <c r="AK589" s="15">
        <v>12.5</v>
      </c>
      <c r="AL589" s="15">
        <v>14.3</v>
      </c>
      <c r="AM589" s="15">
        <v>15.1</v>
      </c>
      <c r="AN589" s="15">
        <v>15.9</v>
      </c>
      <c r="AO589" s="21">
        <f t="shared" si="418"/>
        <v>14.700000000000001</v>
      </c>
      <c r="AQ589" s="22">
        <f t="shared" si="419"/>
        <v>17.866666666666664</v>
      </c>
      <c r="AR589" s="23">
        <f t="shared" si="420"/>
        <v>11</v>
      </c>
      <c r="AS589" s="24">
        <f t="shared" si="437"/>
        <v>14.616666666666667</v>
      </c>
      <c r="BB589" s="26">
        <v>1939</v>
      </c>
      <c r="BC589" s="15">
        <v>18.3</v>
      </c>
      <c r="BD589" s="15">
        <v>18.399999999999999</v>
      </c>
      <c r="BE589" s="15">
        <v>18.2</v>
      </c>
      <c r="BF589" s="15">
        <v>17.3</v>
      </c>
      <c r="BG589" s="15">
        <v>15.6</v>
      </c>
      <c r="BH589" s="15">
        <v>12.8</v>
      </c>
      <c r="BI589" s="15">
        <v>12.2</v>
      </c>
      <c r="BJ589" s="15">
        <v>11.9</v>
      </c>
      <c r="BK589" s="15">
        <v>12.5</v>
      </c>
      <c r="BL589" s="15">
        <v>14.9</v>
      </c>
      <c r="BM589" s="15">
        <v>16.100000000000001</v>
      </c>
      <c r="BN589" s="15">
        <v>15.6</v>
      </c>
      <c r="BO589" s="21">
        <f t="shared" si="434"/>
        <v>15.316666666666665</v>
      </c>
      <c r="BQ589" s="22">
        <f t="shared" si="435"/>
        <v>18.3</v>
      </c>
      <c r="BR589" s="23">
        <f t="shared" si="436"/>
        <v>12.299999999999999</v>
      </c>
      <c r="BS589" s="24">
        <f t="shared" si="412"/>
        <v>14.877272727272725</v>
      </c>
      <c r="CA589" s="2"/>
      <c r="CB589" s="26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21"/>
      <c r="CQ589" s="22"/>
      <c r="CR589" s="23"/>
      <c r="CS589" s="24"/>
      <c r="DA589" s="2"/>
      <c r="DB589" s="20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21"/>
      <c r="DQ589" s="22"/>
      <c r="DR589" s="23"/>
      <c r="DS589" s="24"/>
      <c r="EA589" s="2">
        <f t="shared" si="416"/>
        <v>1939</v>
      </c>
      <c r="EB589" s="20" t="s">
        <v>71</v>
      </c>
      <c r="EC589" s="15">
        <v>20.9</v>
      </c>
      <c r="ED589" s="15">
        <v>21.3</v>
      </c>
      <c r="EE589" s="15">
        <v>19.600000000000001</v>
      </c>
      <c r="EF589" s="15">
        <v>18.399999999999999</v>
      </c>
      <c r="EG589" s="15">
        <v>17.100000000000001</v>
      </c>
      <c r="EH589" s="15">
        <v>13.7</v>
      </c>
      <c r="EI589" s="15">
        <v>12.8</v>
      </c>
      <c r="EJ589" s="15">
        <v>12.8</v>
      </c>
      <c r="EK589" s="15">
        <v>14.4</v>
      </c>
      <c r="EL589" s="15">
        <v>15.9</v>
      </c>
      <c r="EM589" s="15">
        <v>16.5</v>
      </c>
      <c r="EN589" s="15">
        <v>18.399999999999999</v>
      </c>
      <c r="EO589" s="21">
        <f t="shared" si="413"/>
        <v>16.81666666666667</v>
      </c>
      <c r="EQ589" s="22">
        <f t="shared" si="414"/>
        <v>20.6</v>
      </c>
      <c r="ER589" s="23">
        <f t="shared" si="415"/>
        <v>13.1</v>
      </c>
      <c r="ES589" s="24">
        <f t="shared" si="417"/>
        <v>16.565909090909088</v>
      </c>
      <c r="FA589" s="2"/>
      <c r="FB589" s="20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21"/>
      <c r="FQ589" s="22"/>
      <c r="FR589" s="23"/>
      <c r="FS589" s="24"/>
      <c r="GA589" s="2">
        <f t="shared" si="432"/>
        <v>1939</v>
      </c>
      <c r="GB589" s="20" t="s">
        <v>71</v>
      </c>
      <c r="GC589" s="15">
        <v>20.2</v>
      </c>
      <c r="GD589" s="15">
        <v>20.2</v>
      </c>
      <c r="GE589" s="15">
        <v>18.7</v>
      </c>
      <c r="GF589" s="15">
        <v>17.7</v>
      </c>
      <c r="GG589" s="15">
        <v>16.2</v>
      </c>
      <c r="GH589" s="15">
        <v>12.9</v>
      </c>
      <c r="GI589" s="15">
        <v>11.4</v>
      </c>
      <c r="GJ589" s="15">
        <v>12.1</v>
      </c>
      <c r="GK589" s="15">
        <v>12.7</v>
      </c>
      <c r="GL589" s="15">
        <v>14.7</v>
      </c>
      <c r="GM589" s="15">
        <v>16.7</v>
      </c>
      <c r="GN589" s="15">
        <v>16.899999999999999</v>
      </c>
      <c r="GO589" s="21">
        <f t="shared" si="428"/>
        <v>15.866666666666665</v>
      </c>
      <c r="GQ589" s="22">
        <f t="shared" si="429"/>
        <v>19.7</v>
      </c>
      <c r="GR589" s="23">
        <f t="shared" si="430"/>
        <v>12.133333333333333</v>
      </c>
      <c r="GS589" s="24">
        <f t="shared" si="431"/>
        <v>15.694696969696974</v>
      </c>
      <c r="GT589" s="22">
        <f>AVERAGE(Sheet1!AQ589,Sheet1!BQ589,Sheet1!CQ589,Sheet1!DQ589,Sheet1!EQ589,Sheet1!FQ589,Sheet1!GQ589)</f>
        <v>19.116666666666667</v>
      </c>
      <c r="GU589" s="23">
        <f>AVERAGE(Sheet1!AR589,Sheet1!BR589,Sheet1!CR589,Sheet1!DR589,Sheet1!ER589,Sheet1!FR589,Sheet1!GR589)</f>
        <v>12.133333333333333</v>
      </c>
      <c r="GV589" s="22">
        <f t="shared" si="439"/>
        <v>18.752272727272729</v>
      </c>
      <c r="GW589" s="23">
        <f t="shared" si="440"/>
        <v>12.093939393939394</v>
      </c>
      <c r="GX589" s="24">
        <f>AVERAGE(Sheet1!$AO589,Sheet1!$BO589,Sheet1!$CO589,Sheet1!$DO589,Sheet1!$EO589,Sheet1!$FO589,Sheet1!$GO589)</f>
        <v>15.675000000000001</v>
      </c>
      <c r="GY589" s="24">
        <f t="shared" si="441"/>
        <v>15.438636363636363</v>
      </c>
    </row>
    <row r="590" spans="1:207">
      <c r="A590" s="68">
        <f>A585+5</f>
        <v>1940</v>
      </c>
      <c r="B590" s="73">
        <f t="shared" si="421"/>
        <v>15.377083333333335</v>
      </c>
      <c r="C590" s="82">
        <f t="shared" si="422"/>
        <v>15.567083333333334</v>
      </c>
      <c r="D590" s="78">
        <f t="shared" si="423"/>
        <v>15.448958333333334</v>
      </c>
      <c r="E590" s="73">
        <f t="shared" si="438"/>
        <v>15.491284722222224</v>
      </c>
      <c r="F590" s="83">
        <f t="shared" si="433"/>
        <v>15.58035929951691</v>
      </c>
      <c r="G590" s="78">
        <f t="shared" si="424"/>
        <v>21.1</v>
      </c>
      <c r="H590" s="79">
        <f t="shared" si="425"/>
        <v>14.850000000000001</v>
      </c>
      <c r="I590" s="80">
        <f t="shared" si="426"/>
        <v>11.2</v>
      </c>
      <c r="J590" s="81">
        <f t="shared" si="427"/>
        <v>16.149999999999999</v>
      </c>
      <c r="AB590" s="26">
        <v>1940</v>
      </c>
      <c r="AC590" s="15">
        <v>17</v>
      </c>
      <c r="AD590" s="15">
        <v>16.2</v>
      </c>
      <c r="AE590" s="15">
        <v>18.5</v>
      </c>
      <c r="AF590" s="15">
        <v>14.3</v>
      </c>
      <c r="AG590" s="15">
        <v>12.8</v>
      </c>
      <c r="AH590" s="15">
        <v>11.7</v>
      </c>
      <c r="AI590" s="15">
        <v>11.2</v>
      </c>
      <c r="AJ590" s="15">
        <v>13.1</v>
      </c>
      <c r="AK590" s="15">
        <v>13.6</v>
      </c>
      <c r="AL590" s="15">
        <v>14.2</v>
      </c>
      <c r="AM590" s="15">
        <v>14.1</v>
      </c>
      <c r="AN590" s="15">
        <v>17.100000000000001</v>
      </c>
      <c r="AO590" s="21">
        <f t="shared" si="418"/>
        <v>14.483333333333333</v>
      </c>
      <c r="AQ590" s="22">
        <f t="shared" si="419"/>
        <v>17.233333333333334</v>
      </c>
      <c r="AR590" s="23">
        <f t="shared" si="420"/>
        <v>12</v>
      </c>
      <c r="AS590" s="24">
        <f t="shared" si="437"/>
        <v>14.629545454545452</v>
      </c>
      <c r="BB590" s="26">
        <v>1940</v>
      </c>
      <c r="BC590" s="15">
        <v>16.8</v>
      </c>
      <c r="BD590" s="15">
        <v>15.6</v>
      </c>
      <c r="BE590" s="15">
        <v>17.7</v>
      </c>
      <c r="BF590" s="15">
        <v>15.5</v>
      </c>
      <c r="BG590" s="15">
        <v>13.4</v>
      </c>
      <c r="BH590" s="15">
        <v>12.2</v>
      </c>
      <c r="BI590" s="15">
        <v>11.5</v>
      </c>
      <c r="BJ590" s="15">
        <v>12.4</v>
      </c>
      <c r="BK590" s="15">
        <v>13.4</v>
      </c>
      <c r="BL590" s="15">
        <v>14.3</v>
      </c>
      <c r="BM590" s="15">
        <v>14.8</v>
      </c>
      <c r="BN590" s="15">
        <v>17.399999999999999</v>
      </c>
      <c r="BO590" s="21">
        <f t="shared" si="434"/>
        <v>14.583333333333336</v>
      </c>
      <c r="BQ590" s="22">
        <f t="shared" si="435"/>
        <v>16.7</v>
      </c>
      <c r="BR590" s="23">
        <f t="shared" si="436"/>
        <v>12.033333333333333</v>
      </c>
      <c r="BS590" s="24">
        <f t="shared" si="412"/>
        <v>14.883333333333333</v>
      </c>
      <c r="CA590" s="2"/>
      <c r="CB590" s="26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21"/>
      <c r="CQ590" s="22"/>
      <c r="CR590" s="23"/>
      <c r="CS590" s="24"/>
      <c r="DA590" s="2"/>
      <c r="DB590" s="20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21"/>
      <c r="DQ590" s="22"/>
      <c r="DR590" s="23"/>
      <c r="DS590" s="24"/>
      <c r="EA590" s="2">
        <f t="shared" si="416"/>
        <v>1940</v>
      </c>
      <c r="EB590" s="20" t="s">
        <v>72</v>
      </c>
      <c r="EC590" s="15">
        <v>19.8</v>
      </c>
      <c r="ED590" s="15">
        <v>20.3</v>
      </c>
      <c r="EE590" s="15">
        <v>21.1</v>
      </c>
      <c r="EF590" s="15">
        <v>17.100000000000001</v>
      </c>
      <c r="EG590" s="15">
        <v>14.7</v>
      </c>
      <c r="EH590" s="15">
        <v>13.3</v>
      </c>
      <c r="EI590" s="15">
        <v>12.9</v>
      </c>
      <c r="EJ590" s="15">
        <v>14.4</v>
      </c>
      <c r="EK590" s="15">
        <v>14.9</v>
      </c>
      <c r="EL590" s="15">
        <v>16.7</v>
      </c>
      <c r="EM590" s="15">
        <v>16.899999999999999</v>
      </c>
      <c r="EN590" s="15">
        <v>19.3</v>
      </c>
      <c r="EO590" s="21">
        <f t="shared" si="413"/>
        <v>16.783333333333335</v>
      </c>
      <c r="EQ590" s="22">
        <f t="shared" si="414"/>
        <v>20.400000000000002</v>
      </c>
      <c r="ER590" s="23">
        <f t="shared" si="415"/>
        <v>13.533333333333333</v>
      </c>
      <c r="ES590" s="24">
        <f t="shared" si="417"/>
        <v>16.632575757575758</v>
      </c>
      <c r="FA590" s="32"/>
      <c r="FB590" s="20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21"/>
      <c r="FQ590" s="22"/>
      <c r="FR590" s="23"/>
      <c r="FS590" s="24"/>
      <c r="GA590" s="2">
        <f t="shared" si="432"/>
        <v>1940</v>
      </c>
      <c r="GB590" s="20" t="s">
        <v>72</v>
      </c>
      <c r="GC590" s="15">
        <v>18.600000000000001</v>
      </c>
      <c r="GD590" s="15">
        <v>17.399999999999999</v>
      </c>
      <c r="GE590" s="15">
        <v>19.3</v>
      </c>
      <c r="GF590" s="15">
        <v>17</v>
      </c>
      <c r="GG590" s="15">
        <v>14.4</v>
      </c>
      <c r="GH590" s="15">
        <v>12.8</v>
      </c>
      <c r="GI590" s="15">
        <v>11.7</v>
      </c>
      <c r="GJ590" s="15">
        <v>12.8</v>
      </c>
      <c r="GK590" s="15">
        <v>13.6</v>
      </c>
      <c r="GL590" s="15">
        <v>15.1</v>
      </c>
      <c r="GM590" s="15">
        <v>16.3</v>
      </c>
      <c r="GN590" s="15">
        <v>18.899999999999999</v>
      </c>
      <c r="GO590" s="21">
        <f t="shared" si="428"/>
        <v>15.658333333333333</v>
      </c>
      <c r="GQ590" s="22">
        <f t="shared" si="429"/>
        <v>18.433333333333334</v>
      </c>
      <c r="GR590" s="23">
        <f t="shared" si="430"/>
        <v>12.433333333333332</v>
      </c>
      <c r="GS590" s="24">
        <f t="shared" si="431"/>
        <v>15.7469696969697</v>
      </c>
      <c r="GT590" s="22">
        <f>AVERAGE(Sheet1!AQ590,Sheet1!BQ590,Sheet1!CQ590,Sheet1!DQ590,Sheet1!EQ590,Sheet1!FQ590,Sheet1!GQ590)</f>
        <v>18.19166666666667</v>
      </c>
      <c r="GU590" s="23">
        <f>AVERAGE(Sheet1!AR590,Sheet1!BR590,Sheet1!CR590,Sheet1!DR590,Sheet1!ER590,Sheet1!FR590,Sheet1!GR590)</f>
        <v>12.499999999999998</v>
      </c>
      <c r="GV590" s="22">
        <f t="shared" si="439"/>
        <v>18.692424242424241</v>
      </c>
      <c r="GW590" s="23">
        <f t="shared" si="440"/>
        <v>12.192424242424243</v>
      </c>
      <c r="GX590" s="24">
        <f>AVERAGE(Sheet1!$AO590,Sheet1!$BO590,Sheet1!$CO590,Sheet1!$DO590,Sheet1!$EO590,Sheet1!$FO590,Sheet1!$GO590)</f>
        <v>15.377083333333335</v>
      </c>
      <c r="GY590" s="24">
        <f t="shared" si="441"/>
        <v>15.473106060606062</v>
      </c>
    </row>
    <row r="591" spans="1:207">
      <c r="A591" s="68"/>
      <c r="B591" s="73">
        <f t="shared" si="421"/>
        <v>15.316666666666666</v>
      </c>
      <c r="C591" s="82">
        <f t="shared" si="422"/>
        <v>15.549166666666668</v>
      </c>
      <c r="D591" s="78">
        <f t="shared" si="423"/>
        <v>15.484375</v>
      </c>
      <c r="E591" s="73">
        <f t="shared" si="438"/>
        <v>15.436284722222226</v>
      </c>
      <c r="F591" s="83">
        <f t="shared" si="433"/>
        <v>15.574748817966906</v>
      </c>
      <c r="G591" s="78">
        <f t="shared" si="424"/>
        <v>20.7</v>
      </c>
      <c r="H591" s="79">
        <f t="shared" si="425"/>
        <v>15.149999999999999</v>
      </c>
      <c r="I591" s="80">
        <f t="shared" si="426"/>
        <v>10.5</v>
      </c>
      <c r="J591" s="81">
        <f t="shared" si="427"/>
        <v>15.6</v>
      </c>
      <c r="AB591" s="26">
        <v>1941</v>
      </c>
      <c r="AC591" s="15">
        <v>16.2</v>
      </c>
      <c r="AD591" s="15">
        <v>17.899999999999999</v>
      </c>
      <c r="AE591" s="15">
        <v>16.399999999999999</v>
      </c>
      <c r="AF591" s="15">
        <v>16.5</v>
      </c>
      <c r="AG591" s="15">
        <v>13.3</v>
      </c>
      <c r="AH591" s="15">
        <v>12</v>
      </c>
      <c r="AI591" s="15">
        <v>10.5</v>
      </c>
      <c r="AJ591" s="15">
        <v>11.6</v>
      </c>
      <c r="AK591" s="15">
        <v>12.8</v>
      </c>
      <c r="AL591" s="15">
        <v>12.6</v>
      </c>
      <c r="AM591" s="15">
        <v>15.2</v>
      </c>
      <c r="AN591" s="15">
        <v>16.2</v>
      </c>
      <c r="AO591" s="21">
        <f t="shared" si="418"/>
        <v>14.266666666666664</v>
      </c>
      <c r="AQ591" s="22">
        <f t="shared" si="419"/>
        <v>16.833333333333332</v>
      </c>
      <c r="AR591" s="23">
        <f t="shared" si="420"/>
        <v>11.366666666666667</v>
      </c>
      <c r="AS591" s="24">
        <f t="shared" si="437"/>
        <v>14.555303030303026</v>
      </c>
      <c r="BB591" s="26">
        <v>1941</v>
      </c>
      <c r="BC591" s="15">
        <v>17.899999999999999</v>
      </c>
      <c r="BD591" s="15">
        <v>18.3</v>
      </c>
      <c r="BE591" s="15">
        <v>16.600000000000001</v>
      </c>
      <c r="BF591" s="15">
        <v>16.3</v>
      </c>
      <c r="BG591" s="15">
        <v>13.5</v>
      </c>
      <c r="BH591" s="15">
        <v>12</v>
      </c>
      <c r="BI591" s="15">
        <v>11.4</v>
      </c>
      <c r="BJ591" s="15">
        <v>12.4</v>
      </c>
      <c r="BK591" s="15">
        <v>12.9</v>
      </c>
      <c r="BL591" s="15">
        <v>12.6</v>
      </c>
      <c r="BM591" s="15">
        <v>14.5</v>
      </c>
      <c r="BN591" s="15">
        <v>16.8</v>
      </c>
      <c r="BO591" s="21">
        <f t="shared" si="434"/>
        <v>14.600000000000001</v>
      </c>
      <c r="BQ591" s="22">
        <f t="shared" si="435"/>
        <v>17.600000000000001</v>
      </c>
      <c r="BR591" s="23">
        <f t="shared" si="436"/>
        <v>11.933333333333332</v>
      </c>
      <c r="BS591" s="24">
        <f t="shared" si="412"/>
        <v>14.860606060606061</v>
      </c>
      <c r="CA591" s="2"/>
      <c r="CB591" s="26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21"/>
      <c r="CQ591" s="22"/>
      <c r="CR591" s="23"/>
      <c r="CS591" s="24"/>
      <c r="DA591" s="2"/>
      <c r="DB591" s="20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21"/>
      <c r="DQ591" s="22"/>
      <c r="DR591" s="23"/>
      <c r="DS591" s="24"/>
      <c r="EA591" s="2">
        <f t="shared" si="416"/>
        <v>1941</v>
      </c>
      <c r="EB591" s="20" t="s">
        <v>74</v>
      </c>
      <c r="EC591" s="15">
        <v>19.600000000000001</v>
      </c>
      <c r="ED591" s="15">
        <v>20.399999999999999</v>
      </c>
      <c r="EE591" s="15">
        <v>19.2</v>
      </c>
      <c r="EF591" s="15">
        <v>18.100000000000001</v>
      </c>
      <c r="EG591" s="15">
        <v>15.8</v>
      </c>
      <c r="EH591" s="15">
        <v>13.8</v>
      </c>
      <c r="EI591" s="15">
        <v>12.9</v>
      </c>
      <c r="EJ591" s="15">
        <v>13.2</v>
      </c>
      <c r="EK591" s="15">
        <v>14</v>
      </c>
      <c r="EL591" s="15">
        <v>15.1</v>
      </c>
      <c r="EM591" s="15">
        <v>17.8</v>
      </c>
      <c r="EN591" s="15">
        <v>19.600000000000001</v>
      </c>
      <c r="EO591" s="21">
        <f t="shared" si="413"/>
        <v>16.625</v>
      </c>
      <c r="EQ591" s="22">
        <f t="shared" si="414"/>
        <v>19.733333333333334</v>
      </c>
      <c r="ER591" s="23">
        <f t="shared" si="415"/>
        <v>13.300000000000002</v>
      </c>
      <c r="ES591" s="24">
        <f t="shared" si="417"/>
        <v>16.602272727272727</v>
      </c>
      <c r="FA591" s="2"/>
      <c r="FB591" s="20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21"/>
      <c r="FQ591" s="22"/>
      <c r="FR591" s="23"/>
      <c r="FS591" s="24"/>
      <c r="GA591" s="2">
        <f t="shared" si="432"/>
        <v>1941</v>
      </c>
      <c r="GB591" s="20" t="s">
        <v>74</v>
      </c>
      <c r="GC591" s="15">
        <v>20.7</v>
      </c>
      <c r="GD591" s="15">
        <v>20.399999999999999</v>
      </c>
      <c r="GE591" s="15">
        <v>18.2</v>
      </c>
      <c r="GF591" s="15">
        <v>17.2</v>
      </c>
      <c r="GG591" s="15">
        <v>14.4</v>
      </c>
      <c r="GH591" s="15">
        <v>12.5</v>
      </c>
      <c r="GI591" s="15">
        <v>11.9</v>
      </c>
      <c r="GJ591" s="15">
        <v>12.6</v>
      </c>
      <c r="GK591" s="15">
        <v>13.1</v>
      </c>
      <c r="GL591" s="15">
        <v>13.9</v>
      </c>
      <c r="GM591" s="15">
        <v>15.6</v>
      </c>
      <c r="GN591" s="15">
        <v>18.8</v>
      </c>
      <c r="GO591" s="21">
        <f t="shared" si="428"/>
        <v>15.775</v>
      </c>
      <c r="GQ591" s="22">
        <f t="shared" si="429"/>
        <v>19.766666666666666</v>
      </c>
      <c r="GR591" s="23">
        <f t="shared" si="430"/>
        <v>12.333333333333334</v>
      </c>
      <c r="GS591" s="24">
        <f t="shared" si="431"/>
        <v>15.729545454545455</v>
      </c>
      <c r="GT591" s="22">
        <f>AVERAGE(Sheet1!AQ591,Sheet1!BQ591,Sheet1!CQ591,Sheet1!DQ591,Sheet1!EQ591,Sheet1!FQ591,Sheet1!GQ591)</f>
        <v>18.483333333333334</v>
      </c>
      <c r="GU591" s="23">
        <f>AVERAGE(Sheet1!AR591,Sheet1!BR591,Sheet1!CR591,Sheet1!DR591,Sheet1!ER591,Sheet1!FR591,Sheet1!GR591)</f>
        <v>12.233333333333334</v>
      </c>
      <c r="GV591" s="22">
        <f t="shared" si="439"/>
        <v>18.628030303030304</v>
      </c>
      <c r="GW591" s="23">
        <f t="shared" si="440"/>
        <v>12.162878787878789</v>
      </c>
      <c r="GX591" s="24">
        <f>AVERAGE(Sheet1!$AO591,Sheet1!$BO591,Sheet1!$CO591,Sheet1!$DO591,Sheet1!$EO591,Sheet1!$FO591,Sheet1!$GO591)</f>
        <v>15.316666666666666</v>
      </c>
      <c r="GY591" s="24">
        <f t="shared" si="441"/>
        <v>15.436931818181819</v>
      </c>
    </row>
    <row r="592" spans="1:207">
      <c r="A592" s="68"/>
      <c r="B592" s="73">
        <f t="shared" si="421"/>
        <v>15.304166666666667</v>
      </c>
      <c r="C592" s="82">
        <f t="shared" si="422"/>
        <v>15.499583333333334</v>
      </c>
      <c r="D592" s="78">
        <f t="shared" si="423"/>
        <v>15.482291666666669</v>
      </c>
      <c r="E592" s="73">
        <f t="shared" si="438"/>
        <v>15.390520833333335</v>
      </c>
      <c r="F592" s="83">
        <f t="shared" si="433"/>
        <v>15.569111689814818</v>
      </c>
      <c r="G592" s="78">
        <f t="shared" si="424"/>
        <v>20.7</v>
      </c>
      <c r="H592" s="79">
        <f t="shared" si="425"/>
        <v>15</v>
      </c>
      <c r="I592" s="80">
        <f t="shared" si="426"/>
        <v>10.7</v>
      </c>
      <c r="J592" s="81">
        <f t="shared" si="427"/>
        <v>15.7</v>
      </c>
      <c r="AB592" s="26">
        <v>1942</v>
      </c>
      <c r="AC592" s="15">
        <v>17.399999999999999</v>
      </c>
      <c r="AD592" s="15">
        <v>17.399999999999999</v>
      </c>
      <c r="AE592" s="15">
        <v>17.2</v>
      </c>
      <c r="AF592" s="15">
        <v>14.3</v>
      </c>
      <c r="AG592" s="15">
        <v>11.9</v>
      </c>
      <c r="AH592" s="15">
        <v>11.8</v>
      </c>
      <c r="AI592" s="15">
        <v>10.7</v>
      </c>
      <c r="AJ592" s="15">
        <v>12</v>
      </c>
      <c r="AK592" s="15">
        <v>13.3</v>
      </c>
      <c r="AL592" s="15">
        <v>14.2</v>
      </c>
      <c r="AM592" s="15">
        <v>15.8</v>
      </c>
      <c r="AN592" s="15">
        <v>15.9</v>
      </c>
      <c r="AO592" s="21">
        <f t="shared" si="418"/>
        <v>14.325000000000001</v>
      </c>
      <c r="AQ592" s="22">
        <f t="shared" si="419"/>
        <v>17.333333333333332</v>
      </c>
      <c r="AR592" s="23">
        <f t="shared" si="420"/>
        <v>11.5</v>
      </c>
      <c r="AS592" s="24">
        <f t="shared" si="437"/>
        <v>14.578787878787876</v>
      </c>
      <c r="BB592" s="26">
        <v>1942</v>
      </c>
      <c r="BC592" s="15">
        <v>17</v>
      </c>
      <c r="BD592" s="15">
        <v>17.5</v>
      </c>
      <c r="BE592" s="15">
        <v>17.600000000000001</v>
      </c>
      <c r="BF592" s="15">
        <v>14.7</v>
      </c>
      <c r="BG592" s="15">
        <v>13.1</v>
      </c>
      <c r="BH592" s="15">
        <v>12.4</v>
      </c>
      <c r="BI592" s="15">
        <v>11.4</v>
      </c>
      <c r="BJ592" s="15">
        <v>11.9</v>
      </c>
      <c r="BK592" s="15">
        <v>13.3</v>
      </c>
      <c r="BL592" s="15">
        <v>15.3</v>
      </c>
      <c r="BM592" s="15">
        <v>16</v>
      </c>
      <c r="BN592" s="15">
        <v>16.899999999999999</v>
      </c>
      <c r="BO592" s="21">
        <f t="shared" si="434"/>
        <v>14.758333333333335</v>
      </c>
      <c r="BQ592" s="22">
        <f t="shared" si="435"/>
        <v>17.366666666666667</v>
      </c>
      <c r="BR592" s="23">
        <f t="shared" si="436"/>
        <v>11.9</v>
      </c>
      <c r="BS592" s="24">
        <f t="shared" ref="BS592:BS623" si="442">AVERAGE(BO582:BO592)</f>
        <v>14.918939393939393</v>
      </c>
      <c r="CA592" s="2"/>
      <c r="CB592" s="26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21"/>
      <c r="CQ592" s="22"/>
      <c r="CR592" s="23"/>
      <c r="CS592" s="24"/>
      <c r="DA592" s="2"/>
      <c r="DB592" s="20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21"/>
      <c r="DQ592" s="22"/>
      <c r="DR592" s="23"/>
      <c r="DS592" s="24"/>
      <c r="EA592" s="2">
        <f t="shared" si="416"/>
        <v>1942</v>
      </c>
      <c r="EB592" s="20" t="s">
        <v>75</v>
      </c>
      <c r="EC592" s="15">
        <v>20.7</v>
      </c>
      <c r="ED592" s="15">
        <v>20.2</v>
      </c>
      <c r="EE592" s="15">
        <v>19.7</v>
      </c>
      <c r="EF592" s="15">
        <v>17.100000000000001</v>
      </c>
      <c r="EG592" s="15">
        <v>14.5</v>
      </c>
      <c r="EH592" s="15">
        <v>13.5</v>
      </c>
      <c r="EI592" s="15">
        <v>12.4</v>
      </c>
      <c r="EJ592" s="15">
        <v>13.7</v>
      </c>
      <c r="EK592" s="15">
        <v>14.7</v>
      </c>
      <c r="EL592" s="15">
        <v>15.2</v>
      </c>
      <c r="EM592" s="15">
        <v>18.100000000000001</v>
      </c>
      <c r="EN592" s="15">
        <v>19.3</v>
      </c>
      <c r="EO592" s="21">
        <f t="shared" ref="EO592:EO623" si="443">SUM(EC592:EN592)/12</f>
        <v>16.591666666666665</v>
      </c>
      <c r="EQ592" s="22">
        <f t="shared" ref="EQ592:EQ623" si="444">SUM(EC592+ED592+EE592)/3</f>
        <v>20.2</v>
      </c>
      <c r="ER592" s="23">
        <f t="shared" ref="ER592:ER623" si="445">SUM(EH592+EI592+EJ592)/3</f>
        <v>13.199999999999998</v>
      </c>
      <c r="ES592" s="24">
        <f t="shared" si="417"/>
        <v>16.635606060606062</v>
      </c>
      <c r="FA592" s="2"/>
      <c r="FB592" s="20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21"/>
      <c r="FQ592" s="22"/>
      <c r="FR592" s="23"/>
      <c r="FS592" s="24"/>
      <c r="GA592" s="2">
        <f t="shared" si="432"/>
        <v>1942</v>
      </c>
      <c r="GB592" s="20" t="s">
        <v>75</v>
      </c>
      <c r="GC592" s="15">
        <v>18.2</v>
      </c>
      <c r="GD592" s="15">
        <v>19.5</v>
      </c>
      <c r="GE592" s="15">
        <v>19.399999999999999</v>
      </c>
      <c r="GF592" s="15">
        <v>16.100000000000001</v>
      </c>
      <c r="GG592" s="15">
        <v>13.8</v>
      </c>
      <c r="GH592" s="15">
        <v>12.5</v>
      </c>
      <c r="GI592" s="15">
        <v>11.6</v>
      </c>
      <c r="GJ592" s="15">
        <v>12.1</v>
      </c>
      <c r="GK592" s="15">
        <v>13.3</v>
      </c>
      <c r="GL592" s="15">
        <v>14.8</v>
      </c>
      <c r="GM592" s="15">
        <v>16.8</v>
      </c>
      <c r="GN592" s="15">
        <v>18.399999999999999</v>
      </c>
      <c r="GO592" s="21">
        <f t="shared" si="428"/>
        <v>15.54166666666667</v>
      </c>
      <c r="GQ592" s="22">
        <f t="shared" si="429"/>
        <v>19.033333333333335</v>
      </c>
      <c r="GR592" s="23">
        <f t="shared" si="430"/>
        <v>12.066666666666668</v>
      </c>
      <c r="GS592" s="24">
        <f t="shared" si="431"/>
        <v>15.738636363636363</v>
      </c>
      <c r="GT592" s="22">
        <f>AVERAGE(Sheet1!AQ592,Sheet1!BQ592,Sheet1!CQ592,Sheet1!DQ592,Sheet1!EQ592,Sheet1!FQ592,Sheet1!GQ592)</f>
        <v>18.483333333333334</v>
      </c>
      <c r="GU592" s="23">
        <f>AVERAGE(Sheet1!AR592,Sheet1!BR592,Sheet1!CR592,Sheet1!DR592,Sheet1!ER592,Sheet1!FR592,Sheet1!GR592)</f>
        <v>12.166666666666666</v>
      </c>
      <c r="GV592" s="22">
        <f t="shared" si="439"/>
        <v>18.674242424242426</v>
      </c>
      <c r="GW592" s="23">
        <f t="shared" si="440"/>
        <v>12.196969696969695</v>
      </c>
      <c r="GX592" s="24">
        <f>AVERAGE(Sheet1!$AO592,Sheet1!$BO592,Sheet1!$CO592,Sheet1!$DO592,Sheet1!$EO592,Sheet1!$FO592,Sheet1!$GO592)</f>
        <v>15.304166666666667</v>
      </c>
      <c r="GY592" s="24">
        <f t="shared" si="441"/>
        <v>15.467992424242425</v>
      </c>
    </row>
    <row r="593" spans="1:207">
      <c r="A593" s="68"/>
      <c r="B593" s="73">
        <f t="shared" si="421"/>
        <v>14.972916666666668</v>
      </c>
      <c r="C593" s="82">
        <f t="shared" si="422"/>
        <v>15.329166666666669</v>
      </c>
      <c r="D593" s="78">
        <f t="shared" si="423"/>
        <v>15.476041666666665</v>
      </c>
      <c r="E593" s="73">
        <f t="shared" si="438"/>
        <v>15.370729166666669</v>
      </c>
      <c r="F593" s="83">
        <f t="shared" si="433"/>
        <v>15.556944444444449</v>
      </c>
      <c r="G593" s="78">
        <f t="shared" si="424"/>
        <v>20.5</v>
      </c>
      <c r="H593" s="79">
        <f t="shared" si="425"/>
        <v>14.600000000000001</v>
      </c>
      <c r="I593" s="80">
        <f t="shared" si="426"/>
        <v>10</v>
      </c>
      <c r="J593" s="81">
        <f t="shared" si="427"/>
        <v>15.25</v>
      </c>
      <c r="AB593" s="26">
        <v>1943</v>
      </c>
      <c r="AC593" s="15">
        <v>18.100000000000001</v>
      </c>
      <c r="AD593" s="15">
        <v>17.7</v>
      </c>
      <c r="AE593" s="15">
        <v>17</v>
      </c>
      <c r="AF593" s="15">
        <v>14</v>
      </c>
      <c r="AG593" s="15">
        <v>11.6</v>
      </c>
      <c r="AH593" s="15">
        <v>10</v>
      </c>
      <c r="AI593" s="15">
        <v>10.5</v>
      </c>
      <c r="AJ593" s="15">
        <v>10.1</v>
      </c>
      <c r="AK593" s="15">
        <v>11.7</v>
      </c>
      <c r="AL593" s="15">
        <v>13.7</v>
      </c>
      <c r="AM593" s="15">
        <v>14.8</v>
      </c>
      <c r="AN593" s="15">
        <v>15.8</v>
      </c>
      <c r="AO593" s="21">
        <f t="shared" si="418"/>
        <v>13.75</v>
      </c>
      <c r="AQ593" s="22">
        <f t="shared" si="419"/>
        <v>17.599999999999998</v>
      </c>
      <c r="AR593" s="23">
        <f t="shared" si="420"/>
        <v>10.200000000000001</v>
      </c>
      <c r="AS593" s="24">
        <f t="shared" si="437"/>
        <v>14.498484848484848</v>
      </c>
      <c r="BB593" s="26">
        <v>1943</v>
      </c>
      <c r="BC593" s="15">
        <v>18.2</v>
      </c>
      <c r="BD593" s="15">
        <v>17.399999999999999</v>
      </c>
      <c r="BE593" s="15">
        <v>17.2</v>
      </c>
      <c r="BF593" s="15">
        <v>14.4</v>
      </c>
      <c r="BG593" s="15">
        <v>12.6</v>
      </c>
      <c r="BH593" s="15">
        <v>11.5</v>
      </c>
      <c r="BI593" s="15">
        <v>10.9</v>
      </c>
      <c r="BJ593" s="15">
        <v>11.3</v>
      </c>
      <c r="BK593" s="15">
        <v>12.8</v>
      </c>
      <c r="BL593" s="15">
        <v>14.2</v>
      </c>
      <c r="BM593" s="15">
        <v>15.8</v>
      </c>
      <c r="BN593" s="15">
        <v>16.5</v>
      </c>
      <c r="BO593" s="21">
        <f t="shared" si="434"/>
        <v>14.4</v>
      </c>
      <c r="BQ593" s="22">
        <f t="shared" si="435"/>
        <v>17.599999999999998</v>
      </c>
      <c r="BR593" s="23">
        <f t="shared" si="436"/>
        <v>11.233333333333334</v>
      </c>
      <c r="BS593" s="24">
        <f t="shared" si="442"/>
        <v>14.888636363636362</v>
      </c>
      <c r="CA593" s="2"/>
      <c r="CB593" s="26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21"/>
      <c r="CQ593" s="22"/>
      <c r="CR593" s="23"/>
      <c r="CS593" s="24"/>
      <c r="DA593" s="2"/>
      <c r="DB593" s="20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21"/>
      <c r="DQ593" s="22"/>
      <c r="DR593" s="23"/>
      <c r="DS593" s="24"/>
      <c r="EA593" s="2">
        <f t="shared" ref="EA593:EA624" si="446">EA592+1</f>
        <v>1943</v>
      </c>
      <c r="EB593" s="20" t="s">
        <v>76</v>
      </c>
      <c r="EC593" s="15">
        <v>20.5</v>
      </c>
      <c r="ED593" s="15">
        <v>20.5</v>
      </c>
      <c r="EE593" s="15">
        <v>20.2</v>
      </c>
      <c r="EF593" s="15">
        <v>17.100000000000001</v>
      </c>
      <c r="EG593" s="15">
        <v>14</v>
      </c>
      <c r="EH593" s="15">
        <v>12.4</v>
      </c>
      <c r="EI593" s="15">
        <v>11.9</v>
      </c>
      <c r="EJ593" s="15">
        <v>12</v>
      </c>
      <c r="EK593" s="15">
        <v>13.3</v>
      </c>
      <c r="EL593" s="15">
        <v>15.2</v>
      </c>
      <c r="EM593" s="15">
        <v>17.3</v>
      </c>
      <c r="EN593" s="15">
        <v>18.5</v>
      </c>
      <c r="EO593" s="21">
        <f t="shared" si="443"/>
        <v>16.075000000000003</v>
      </c>
      <c r="EQ593" s="22">
        <f t="shared" si="444"/>
        <v>20.400000000000002</v>
      </c>
      <c r="ER593" s="23">
        <f t="shared" si="445"/>
        <v>12.1</v>
      </c>
      <c r="ES593" s="24">
        <f t="shared" si="417"/>
        <v>16.609090909090909</v>
      </c>
      <c r="FA593" s="2"/>
      <c r="FB593" s="20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21"/>
      <c r="FQ593" s="22"/>
      <c r="FR593" s="23"/>
      <c r="FS593" s="24"/>
      <c r="GA593" s="2">
        <f t="shared" si="432"/>
        <v>1943</v>
      </c>
      <c r="GB593" s="20" t="s">
        <v>76</v>
      </c>
      <c r="GC593" s="15">
        <v>19.600000000000001</v>
      </c>
      <c r="GD593" s="15">
        <v>19.399999999999999</v>
      </c>
      <c r="GE593" s="15">
        <v>19.399999999999999</v>
      </c>
      <c r="GF593" s="15">
        <v>16.3</v>
      </c>
      <c r="GG593" s="15">
        <v>13.6</v>
      </c>
      <c r="GH593" s="15">
        <v>11.5</v>
      </c>
      <c r="GI593" s="15">
        <v>11</v>
      </c>
      <c r="GJ593" s="15">
        <v>11.5</v>
      </c>
      <c r="GK593" s="15">
        <v>13.5</v>
      </c>
      <c r="GL593" s="15">
        <v>15.3</v>
      </c>
      <c r="GM593" s="15">
        <v>17.5</v>
      </c>
      <c r="GN593" s="15">
        <v>19.399999999999999</v>
      </c>
      <c r="GO593" s="21">
        <f t="shared" si="428"/>
        <v>15.66666666666667</v>
      </c>
      <c r="GQ593" s="22">
        <f t="shared" si="429"/>
        <v>19.466666666666665</v>
      </c>
      <c r="GR593" s="23">
        <f t="shared" si="430"/>
        <v>11.333333333333334</v>
      </c>
      <c r="GS593" s="24">
        <f t="shared" si="431"/>
        <v>15.747727272727269</v>
      </c>
      <c r="GT593" s="22">
        <f>AVERAGE(Sheet1!AQ593,Sheet1!BQ593,Sheet1!CQ593,Sheet1!DQ593,Sheet1!EQ593,Sheet1!FQ593,Sheet1!GQ593)</f>
        <v>18.766666666666666</v>
      </c>
      <c r="GU593" s="23">
        <f>AVERAGE(Sheet1!AR593,Sheet1!BR593,Sheet1!CR593,Sheet1!DR593,Sheet1!ER593,Sheet1!FR593,Sheet1!GR593)</f>
        <v>11.216666666666669</v>
      </c>
      <c r="GV593" s="22">
        <f t="shared" si="439"/>
        <v>18.698484848484849</v>
      </c>
      <c r="GW593" s="23">
        <f t="shared" si="440"/>
        <v>12.119696969696969</v>
      </c>
      <c r="GX593" s="24">
        <f>AVERAGE(Sheet1!$AO593,Sheet1!$BO593,Sheet1!$CO593,Sheet1!$DO593,Sheet1!$EO593,Sheet1!$FO593,Sheet1!$GO593)</f>
        <v>14.972916666666668</v>
      </c>
      <c r="GY593" s="24">
        <f t="shared" si="441"/>
        <v>15.43598484848485</v>
      </c>
    </row>
    <row r="594" spans="1:207">
      <c r="A594" s="68"/>
      <c r="B594" s="73">
        <f t="shared" si="421"/>
        <v>15.043750000000003</v>
      </c>
      <c r="C594" s="82">
        <f t="shared" si="422"/>
        <v>15.20291666666667</v>
      </c>
      <c r="D594" s="78">
        <f t="shared" si="423"/>
        <v>15.393124999999998</v>
      </c>
      <c r="E594" s="73">
        <f t="shared" si="438"/>
        <v>15.373437500000003</v>
      </c>
      <c r="F594" s="83">
        <f t="shared" si="433"/>
        <v>15.546680555555561</v>
      </c>
      <c r="G594" s="78">
        <f t="shared" si="424"/>
        <v>21.1</v>
      </c>
      <c r="H594" s="79">
        <f t="shared" si="425"/>
        <v>14.3</v>
      </c>
      <c r="I594" s="80">
        <f t="shared" si="426"/>
        <v>10.7</v>
      </c>
      <c r="J594" s="81">
        <f t="shared" si="427"/>
        <v>15.9</v>
      </c>
      <c r="AB594" s="26">
        <v>1944</v>
      </c>
      <c r="AC594" s="15">
        <v>18.7</v>
      </c>
      <c r="AD594" s="15">
        <v>16.100000000000001</v>
      </c>
      <c r="AE594" s="15">
        <v>17.100000000000001</v>
      </c>
      <c r="AF594" s="15">
        <v>13</v>
      </c>
      <c r="AG594" s="15">
        <v>12.1</v>
      </c>
      <c r="AH594" s="15">
        <v>10.7</v>
      </c>
      <c r="AI594" s="15">
        <v>11</v>
      </c>
      <c r="AJ594" s="15">
        <v>10.8</v>
      </c>
      <c r="AK594" s="15">
        <v>12.7</v>
      </c>
      <c r="AL594" s="15">
        <v>14.2</v>
      </c>
      <c r="AM594" s="15">
        <v>14.7</v>
      </c>
      <c r="AN594" s="15">
        <v>16.8</v>
      </c>
      <c r="AO594" s="21">
        <f t="shared" si="418"/>
        <v>13.991666666666667</v>
      </c>
      <c r="AQ594" s="22">
        <f t="shared" si="419"/>
        <v>17.3</v>
      </c>
      <c r="AR594" s="23">
        <f t="shared" si="420"/>
        <v>10.833333333333334</v>
      </c>
      <c r="AS594" s="24">
        <f t="shared" si="437"/>
        <v>14.491666666666667</v>
      </c>
      <c r="BB594" s="26">
        <v>1944</v>
      </c>
      <c r="BC594" s="15">
        <v>18.3</v>
      </c>
      <c r="BD594" s="15">
        <v>17.8</v>
      </c>
      <c r="BE594" s="15">
        <v>17.600000000000001</v>
      </c>
      <c r="BF594" s="15">
        <v>13.9</v>
      </c>
      <c r="BG594" s="15">
        <v>13.6</v>
      </c>
      <c r="BH594" s="15">
        <v>11.6</v>
      </c>
      <c r="BI594" s="15">
        <v>11.7</v>
      </c>
      <c r="BJ594" s="15">
        <v>11.5</v>
      </c>
      <c r="BK594" s="15">
        <v>12.8</v>
      </c>
      <c r="BL594" s="15">
        <v>13.4</v>
      </c>
      <c r="BM594" s="15">
        <v>14.6</v>
      </c>
      <c r="BN594" s="15">
        <v>16.8</v>
      </c>
      <c r="BO594" s="21">
        <f t="shared" si="434"/>
        <v>14.466666666666669</v>
      </c>
      <c r="BQ594" s="22">
        <f t="shared" si="435"/>
        <v>17.900000000000002</v>
      </c>
      <c r="BR594" s="23">
        <f t="shared" si="436"/>
        <v>11.6</v>
      </c>
      <c r="BS594" s="24">
        <f t="shared" si="442"/>
        <v>14.89621212121212</v>
      </c>
      <c r="CA594" s="2"/>
      <c r="CB594" s="26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21"/>
      <c r="CQ594" s="22"/>
      <c r="CR594" s="23"/>
      <c r="CS594" s="24"/>
      <c r="DA594" s="2"/>
      <c r="DB594" s="20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21"/>
      <c r="DQ594" s="22"/>
      <c r="DR594" s="23"/>
      <c r="DS594" s="24"/>
      <c r="EA594" s="2">
        <f t="shared" si="446"/>
        <v>1944</v>
      </c>
      <c r="EB594" s="20" t="s">
        <v>77</v>
      </c>
      <c r="EC594" s="15">
        <v>21.1</v>
      </c>
      <c r="ED594" s="15">
        <v>20</v>
      </c>
      <c r="EE594" s="15">
        <v>19.5</v>
      </c>
      <c r="EF594" s="15">
        <v>16</v>
      </c>
      <c r="EG594" s="15">
        <v>13.9</v>
      </c>
      <c r="EH594" s="15">
        <v>13.3</v>
      </c>
      <c r="EI594" s="15">
        <v>12.2</v>
      </c>
      <c r="EJ594" s="15">
        <v>12.7</v>
      </c>
      <c r="EK594" s="15">
        <v>14.4</v>
      </c>
      <c r="EL594" s="15">
        <v>16.3</v>
      </c>
      <c r="EM594" s="15">
        <v>17.100000000000001</v>
      </c>
      <c r="EN594" s="15">
        <v>19.100000000000001</v>
      </c>
      <c r="EO594" s="21">
        <f t="shared" si="443"/>
        <v>16.3</v>
      </c>
      <c r="EQ594" s="22">
        <f t="shared" si="444"/>
        <v>20.2</v>
      </c>
      <c r="ER594" s="23">
        <f t="shared" si="445"/>
        <v>12.733333333333334</v>
      </c>
      <c r="ES594" s="24">
        <f t="shared" si="417"/>
        <v>16.612878787878788</v>
      </c>
      <c r="FA594" s="2"/>
      <c r="FB594" s="20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21"/>
      <c r="FQ594" s="22"/>
      <c r="FR594" s="23"/>
      <c r="FS594" s="24"/>
      <c r="GA594" s="2">
        <f t="shared" si="432"/>
        <v>1944</v>
      </c>
      <c r="GB594" s="20" t="s">
        <v>77</v>
      </c>
      <c r="GC594" s="15">
        <v>20.6</v>
      </c>
      <c r="GD594" s="15">
        <v>20.3</v>
      </c>
      <c r="GE594" s="15">
        <v>19.8</v>
      </c>
      <c r="GF594" s="15">
        <v>15.5</v>
      </c>
      <c r="GG594" s="15">
        <v>13.9</v>
      </c>
      <c r="GH594" s="15">
        <v>11.9</v>
      </c>
      <c r="GI594" s="15">
        <v>11.7</v>
      </c>
      <c r="GJ594" s="15">
        <v>11.5</v>
      </c>
      <c r="GK594" s="15">
        <v>12.8</v>
      </c>
      <c r="GL594" s="15">
        <v>14.1</v>
      </c>
      <c r="GM594" s="15">
        <v>15.6</v>
      </c>
      <c r="GN594" s="15">
        <v>17.3</v>
      </c>
      <c r="GO594" s="21">
        <f t="shared" si="428"/>
        <v>15.41666666666667</v>
      </c>
      <c r="GQ594" s="22">
        <f t="shared" si="429"/>
        <v>20.233333333333334</v>
      </c>
      <c r="GR594" s="23">
        <f t="shared" si="430"/>
        <v>11.700000000000001</v>
      </c>
      <c r="GS594" s="24">
        <f t="shared" si="431"/>
        <v>15.746212121212119</v>
      </c>
      <c r="GT594" s="22">
        <f>AVERAGE(Sheet1!AQ594,Sheet1!BQ594,Sheet1!CQ594,Sheet1!DQ594,Sheet1!EQ594,Sheet1!FQ594,Sheet1!GQ594)</f>
        <v>18.908333333333335</v>
      </c>
      <c r="GU594" s="23">
        <f>AVERAGE(Sheet1!AR594,Sheet1!BR594,Sheet1!CR594,Sheet1!DR594,Sheet1!ER594,Sheet1!FR594,Sheet1!GR594)</f>
        <v>11.716666666666669</v>
      </c>
      <c r="GV594" s="22">
        <f t="shared" si="439"/>
        <v>18.824242424242421</v>
      </c>
      <c r="GW594" s="23">
        <f t="shared" si="440"/>
        <v>12.096969696969696</v>
      </c>
      <c r="GX594" s="24">
        <f>AVERAGE(Sheet1!$AO594,Sheet1!$BO594,Sheet1!$CO594,Sheet1!$DO594,Sheet1!$EO594,Sheet1!$FO594,Sheet1!$GO594)</f>
        <v>15.043750000000003</v>
      </c>
      <c r="GY594" s="24">
        <f t="shared" si="441"/>
        <v>15.436742424242425</v>
      </c>
    </row>
    <row r="595" spans="1:207">
      <c r="A595" s="68">
        <f>A590+5</f>
        <v>1945</v>
      </c>
      <c r="B595" s="73">
        <f t="shared" si="421"/>
        <v>14.897916666666669</v>
      </c>
      <c r="C595" s="82">
        <f t="shared" si="422"/>
        <v>15.107083333333335</v>
      </c>
      <c r="D595" s="78">
        <f t="shared" si="423"/>
        <v>15.337083333333334</v>
      </c>
      <c r="E595" s="73">
        <f t="shared" si="438"/>
        <v>15.3634375</v>
      </c>
      <c r="F595" s="83">
        <f t="shared" si="433"/>
        <v>15.514638888888895</v>
      </c>
      <c r="G595" s="78">
        <f t="shared" si="424"/>
        <v>19.7</v>
      </c>
      <c r="H595" s="79">
        <f t="shared" si="425"/>
        <v>14.3</v>
      </c>
      <c r="I595" s="80">
        <f t="shared" si="426"/>
        <v>10.4</v>
      </c>
      <c r="J595" s="81">
        <f t="shared" si="427"/>
        <v>15.05</v>
      </c>
      <c r="AB595" s="26">
        <v>1945</v>
      </c>
      <c r="AC595" s="15">
        <v>18.100000000000001</v>
      </c>
      <c r="AD595" s="15">
        <v>16.8</v>
      </c>
      <c r="AE595" s="15">
        <v>14.8</v>
      </c>
      <c r="AF595" s="15">
        <v>14</v>
      </c>
      <c r="AG595" s="15">
        <v>12.7</v>
      </c>
      <c r="AH595" s="15">
        <v>11.5</v>
      </c>
      <c r="AI595" s="15">
        <v>10.4</v>
      </c>
      <c r="AJ595" s="15">
        <v>11.4</v>
      </c>
      <c r="AK595" s="15">
        <v>12.8</v>
      </c>
      <c r="AL595" s="15">
        <v>13.3</v>
      </c>
      <c r="AM595" s="15">
        <v>16.899999999999999</v>
      </c>
      <c r="AN595" s="15">
        <v>17.8</v>
      </c>
      <c r="AO595" s="21">
        <f t="shared" si="418"/>
        <v>14.208333333333336</v>
      </c>
      <c r="AQ595" s="22">
        <f t="shared" si="419"/>
        <v>16.566666666666666</v>
      </c>
      <c r="AR595" s="23">
        <f t="shared" si="420"/>
        <v>11.1</v>
      </c>
      <c r="AS595" s="24">
        <f t="shared" si="437"/>
        <v>14.408333333333337</v>
      </c>
      <c r="BB595" s="26">
        <v>1945</v>
      </c>
      <c r="BC595" s="15">
        <v>17.3</v>
      </c>
      <c r="BD595" s="15">
        <v>17.7</v>
      </c>
      <c r="BE595" s="15">
        <v>15.3</v>
      </c>
      <c r="BF595" s="15">
        <v>14.5</v>
      </c>
      <c r="BG595" s="15">
        <v>13.3</v>
      </c>
      <c r="BH595" s="15">
        <v>12.4</v>
      </c>
      <c r="BI595" s="15">
        <v>10.9</v>
      </c>
      <c r="BJ595" s="15">
        <v>11.8</v>
      </c>
      <c r="BK595" s="15">
        <v>12.6</v>
      </c>
      <c r="BL595" s="15">
        <v>14.1</v>
      </c>
      <c r="BM595" s="15">
        <v>15.8</v>
      </c>
      <c r="BN595" s="15">
        <v>17.3</v>
      </c>
      <c r="BO595" s="21">
        <f t="shared" si="434"/>
        <v>14.41666666666667</v>
      </c>
      <c r="BQ595" s="22">
        <f t="shared" si="435"/>
        <v>16.766666666666666</v>
      </c>
      <c r="BR595" s="23">
        <f t="shared" si="436"/>
        <v>11.700000000000001</v>
      </c>
      <c r="BS595" s="24">
        <f t="shared" si="442"/>
        <v>14.799242424242424</v>
      </c>
      <c r="CA595" s="2"/>
      <c r="CB595" s="26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21"/>
      <c r="CQ595" s="22"/>
      <c r="CR595" s="23"/>
      <c r="CS595" s="24"/>
      <c r="DA595" s="2"/>
      <c r="DB595" s="20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21"/>
      <c r="DQ595" s="22"/>
      <c r="DR595" s="23"/>
      <c r="DS595" s="24"/>
      <c r="EA595" s="2">
        <f t="shared" si="446"/>
        <v>1945</v>
      </c>
      <c r="EB595" s="20" t="s">
        <v>78</v>
      </c>
      <c r="EC595" s="15">
        <v>19.7</v>
      </c>
      <c r="ED595" s="15">
        <v>18.399999999999999</v>
      </c>
      <c r="EE595" s="15">
        <v>17.899999999999999</v>
      </c>
      <c r="EF595" s="15">
        <v>16.3</v>
      </c>
      <c r="EG595" s="15">
        <v>14.1</v>
      </c>
      <c r="EH595" s="15">
        <v>13.2</v>
      </c>
      <c r="EI595" s="15">
        <v>12</v>
      </c>
      <c r="EJ595" s="15">
        <v>12.9</v>
      </c>
      <c r="EK595" s="15">
        <v>13.9</v>
      </c>
      <c r="EL595" s="15">
        <v>15.3</v>
      </c>
      <c r="EM595" s="15">
        <v>18.399999999999999</v>
      </c>
      <c r="EN595" s="15">
        <v>18.399999999999999</v>
      </c>
      <c r="EO595" s="21">
        <f t="shared" si="443"/>
        <v>15.875000000000002</v>
      </c>
      <c r="EQ595" s="22">
        <f t="shared" si="444"/>
        <v>18.666666666666664</v>
      </c>
      <c r="ER595" s="23">
        <f t="shared" si="445"/>
        <v>12.700000000000001</v>
      </c>
      <c r="ES595" s="24">
        <f t="shared" si="417"/>
        <v>16.533333333333335</v>
      </c>
      <c r="FA595" s="2"/>
      <c r="FB595" s="20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21"/>
      <c r="FQ595" s="22"/>
      <c r="FR595" s="23"/>
      <c r="FS595" s="24"/>
      <c r="GA595" s="2">
        <f t="shared" si="432"/>
        <v>1945</v>
      </c>
      <c r="GB595" s="20" t="s">
        <v>78</v>
      </c>
      <c r="GC595" s="15">
        <v>18.3</v>
      </c>
      <c r="GD595" s="15">
        <v>18.399999999999999</v>
      </c>
      <c r="GE595" s="15">
        <v>17</v>
      </c>
      <c r="GF595" s="15">
        <v>15.6</v>
      </c>
      <c r="GG595" s="15">
        <v>14.1</v>
      </c>
      <c r="GH595" s="15">
        <v>12.5</v>
      </c>
      <c r="GI595" s="15">
        <v>11.1</v>
      </c>
      <c r="GJ595" s="15">
        <v>12.1</v>
      </c>
      <c r="GK595" s="15">
        <v>12.6</v>
      </c>
      <c r="GL595" s="15">
        <v>13.9</v>
      </c>
      <c r="GM595" s="15">
        <v>16.8</v>
      </c>
      <c r="GN595" s="15">
        <v>18.7</v>
      </c>
      <c r="GO595" s="21">
        <f t="shared" si="428"/>
        <v>15.091666666666667</v>
      </c>
      <c r="GQ595" s="22">
        <f t="shared" si="429"/>
        <v>17.900000000000002</v>
      </c>
      <c r="GR595" s="23">
        <f t="shared" si="430"/>
        <v>11.9</v>
      </c>
      <c r="GS595" s="24">
        <f t="shared" si="431"/>
        <v>15.65151515151515</v>
      </c>
      <c r="GT595" s="22">
        <f>AVERAGE(Sheet1!AQ595,Sheet1!BQ595,Sheet1!CQ595,Sheet1!DQ595,Sheet1!EQ595,Sheet1!FQ595,Sheet1!GQ595)</f>
        <v>17.474999999999998</v>
      </c>
      <c r="GU595" s="23">
        <f>AVERAGE(Sheet1!AR595,Sheet1!BR595,Sheet1!CR595,Sheet1!DR595,Sheet1!ER595,Sheet1!FR595,Sheet1!GR595)</f>
        <v>11.85</v>
      </c>
      <c r="GV595" s="22">
        <f t="shared" si="439"/>
        <v>18.618181818181821</v>
      </c>
      <c r="GW595" s="23">
        <f t="shared" si="440"/>
        <v>12.041666666666668</v>
      </c>
      <c r="GX595" s="24">
        <f>AVERAGE(Sheet1!$AO595,Sheet1!$BO595,Sheet1!$CO595,Sheet1!$DO595,Sheet1!$EO595,Sheet1!$FO595,Sheet1!$GO595)</f>
        <v>14.897916666666669</v>
      </c>
      <c r="GY595" s="24">
        <f t="shared" si="441"/>
        <v>15.348106060606058</v>
      </c>
    </row>
    <row r="596" spans="1:207">
      <c r="A596" s="68"/>
      <c r="B596" s="73">
        <f t="shared" si="421"/>
        <v>14.491666666666665</v>
      </c>
      <c r="C596" s="82">
        <f t="shared" si="422"/>
        <v>14.942083333333334</v>
      </c>
      <c r="D596" s="78">
        <f t="shared" si="423"/>
        <v>15.245625</v>
      </c>
      <c r="E596" s="73">
        <f t="shared" si="438"/>
        <v>15.309583333333336</v>
      </c>
      <c r="F596" s="83">
        <f t="shared" si="433"/>
        <v>15.492972222222226</v>
      </c>
      <c r="G596" s="78">
        <f t="shared" si="424"/>
        <v>20.100000000000001</v>
      </c>
      <c r="H596" s="79">
        <f t="shared" si="425"/>
        <v>14.15</v>
      </c>
      <c r="I596" s="80">
        <f t="shared" si="426"/>
        <v>9.6</v>
      </c>
      <c r="J596" s="81">
        <f t="shared" si="427"/>
        <v>14.850000000000001</v>
      </c>
      <c r="AB596" s="26">
        <v>1946</v>
      </c>
      <c r="AC596" s="15">
        <v>18.399999999999999</v>
      </c>
      <c r="AD596" s="15">
        <v>17.899999999999999</v>
      </c>
      <c r="AE596" s="15">
        <v>17</v>
      </c>
      <c r="AF596" s="15">
        <v>13.6</v>
      </c>
      <c r="AG596" s="15">
        <v>13.1</v>
      </c>
      <c r="AH596" s="15">
        <v>9.6</v>
      </c>
      <c r="AI596" s="15">
        <v>10.4</v>
      </c>
      <c r="AJ596" s="15">
        <v>9.9</v>
      </c>
      <c r="AK596" s="15">
        <v>10.7</v>
      </c>
      <c r="AL596" s="15">
        <v>11.8</v>
      </c>
      <c r="AM596" s="15">
        <v>12.7</v>
      </c>
      <c r="AN596" s="15">
        <v>16.2</v>
      </c>
      <c r="AO596" s="21">
        <f t="shared" si="418"/>
        <v>13.441666666666665</v>
      </c>
      <c r="AQ596" s="22">
        <f t="shared" si="419"/>
        <v>17.766666666666666</v>
      </c>
      <c r="AR596" s="23">
        <f t="shared" si="420"/>
        <v>9.9666666666666668</v>
      </c>
      <c r="AS596" s="24">
        <f t="shared" si="437"/>
        <v>14.300757575757576</v>
      </c>
      <c r="BB596" s="26">
        <v>1946</v>
      </c>
      <c r="BC596" s="15">
        <v>17.8</v>
      </c>
      <c r="BD596" s="15">
        <v>17.7</v>
      </c>
      <c r="BE596" s="15">
        <v>17.3</v>
      </c>
      <c r="BF596" s="15">
        <v>15</v>
      </c>
      <c r="BG596" s="15">
        <v>13.3</v>
      </c>
      <c r="BH596" s="15">
        <v>11.1</v>
      </c>
      <c r="BI596" s="15">
        <v>11.6</v>
      </c>
      <c r="BJ596" s="15">
        <v>11.1</v>
      </c>
      <c r="BK596" s="15">
        <v>11.6</v>
      </c>
      <c r="BL596" s="15">
        <v>12.6</v>
      </c>
      <c r="BM596" s="15">
        <v>14.4</v>
      </c>
      <c r="BN596" s="15">
        <v>16.600000000000001</v>
      </c>
      <c r="BO596" s="21">
        <f t="shared" si="434"/>
        <v>14.174999999999997</v>
      </c>
      <c r="BQ596" s="22">
        <f t="shared" si="435"/>
        <v>17.599999999999998</v>
      </c>
      <c r="BR596" s="23">
        <f t="shared" si="436"/>
        <v>11.266666666666666</v>
      </c>
      <c r="BS596" s="24">
        <f t="shared" si="442"/>
        <v>14.728787878787877</v>
      </c>
      <c r="CA596" s="2"/>
      <c r="CB596" s="26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21"/>
      <c r="CQ596" s="22"/>
      <c r="CR596" s="23"/>
      <c r="CS596" s="24"/>
      <c r="DA596" s="2"/>
      <c r="DB596" s="20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21"/>
      <c r="DQ596" s="22"/>
      <c r="DR596" s="23"/>
      <c r="DS596" s="24"/>
      <c r="EA596" s="2">
        <f t="shared" si="446"/>
        <v>1946</v>
      </c>
      <c r="EB596" s="20" t="s">
        <v>79</v>
      </c>
      <c r="EC596" s="15">
        <v>20.100000000000001</v>
      </c>
      <c r="ED596" s="15">
        <v>19.899999999999999</v>
      </c>
      <c r="EE596" s="15">
        <v>18.600000000000001</v>
      </c>
      <c r="EF596" s="15">
        <v>15.8</v>
      </c>
      <c r="EG596" s="15">
        <v>14.8</v>
      </c>
      <c r="EH596" s="15">
        <v>11.7</v>
      </c>
      <c r="EI596" s="15">
        <v>12.1</v>
      </c>
      <c r="EJ596" s="15">
        <v>12.2</v>
      </c>
      <c r="EK596" s="15">
        <v>13.1</v>
      </c>
      <c r="EL596" s="15">
        <v>14.8</v>
      </c>
      <c r="EM596" s="15">
        <v>15.5</v>
      </c>
      <c r="EN596" s="15">
        <v>17.3</v>
      </c>
      <c r="EO596" s="21">
        <f t="shared" si="443"/>
        <v>15.491666666666669</v>
      </c>
      <c r="EQ596" s="22">
        <f t="shared" si="444"/>
        <v>19.533333333333335</v>
      </c>
      <c r="ER596" s="23">
        <f t="shared" si="445"/>
        <v>12</v>
      </c>
      <c r="ES596" s="24">
        <f t="shared" si="417"/>
        <v>16.435606060606062</v>
      </c>
      <c r="FA596" s="2"/>
      <c r="FB596" s="20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21"/>
      <c r="FQ596" s="22"/>
      <c r="FR596" s="23"/>
      <c r="FS596" s="24"/>
      <c r="GA596" s="2">
        <f t="shared" si="432"/>
        <v>1946</v>
      </c>
      <c r="GB596" s="20" t="s">
        <v>79</v>
      </c>
      <c r="GC596" s="15">
        <v>18.7</v>
      </c>
      <c r="GD596" s="15">
        <v>18.7</v>
      </c>
      <c r="GE596" s="15">
        <v>18</v>
      </c>
      <c r="GF596" s="15">
        <v>15.9</v>
      </c>
      <c r="GG596" s="15">
        <v>13.9</v>
      </c>
      <c r="GH596" s="15">
        <v>11.4</v>
      </c>
      <c r="GI596" s="15">
        <v>11.8</v>
      </c>
      <c r="GJ596" s="15">
        <v>11.3</v>
      </c>
      <c r="GK596" s="15">
        <v>12.2</v>
      </c>
      <c r="GL596" s="15">
        <v>13.3</v>
      </c>
      <c r="GM596" s="15">
        <v>15.5</v>
      </c>
      <c r="GN596" s="15">
        <v>17.600000000000001</v>
      </c>
      <c r="GO596" s="21">
        <f t="shared" si="428"/>
        <v>14.858333333333334</v>
      </c>
      <c r="GQ596" s="22">
        <f t="shared" si="429"/>
        <v>18.466666666666665</v>
      </c>
      <c r="GR596" s="23">
        <f t="shared" si="430"/>
        <v>11.5</v>
      </c>
      <c r="GS596" s="24">
        <f t="shared" si="431"/>
        <v>15.57575757575758</v>
      </c>
      <c r="GT596" s="22">
        <f>AVERAGE(Sheet1!AQ596,Sheet1!BQ596,Sheet1!CQ596,Sheet1!DQ596,Sheet1!EQ596,Sheet1!FQ596,Sheet1!GQ596)</f>
        <v>18.341666666666665</v>
      </c>
      <c r="GU596" s="23">
        <f>AVERAGE(Sheet1!AR596,Sheet1!BR596,Sheet1!CR596,Sheet1!DR596,Sheet1!ER596,Sheet1!FR596,Sheet1!GR596)</f>
        <v>11.183333333333334</v>
      </c>
      <c r="GV596" s="22">
        <f t="shared" si="439"/>
        <v>18.606060606060606</v>
      </c>
      <c r="GW596" s="23">
        <f t="shared" si="440"/>
        <v>11.937878787878788</v>
      </c>
      <c r="GX596" s="24">
        <f>AVERAGE(Sheet1!$AO596,Sheet1!$BO596,Sheet1!$CO596,Sheet1!$DO596,Sheet1!$EO596,Sheet1!$FO596,Sheet1!$GO596)</f>
        <v>14.491666666666665</v>
      </c>
      <c r="GY596" s="24">
        <f t="shared" si="441"/>
        <v>15.260227272727274</v>
      </c>
    </row>
    <row r="597" spans="1:207">
      <c r="A597" s="68"/>
      <c r="B597" s="73">
        <f t="shared" si="421"/>
        <v>15.589583333333334</v>
      </c>
      <c r="C597" s="82">
        <f t="shared" si="422"/>
        <v>14.999166666666667</v>
      </c>
      <c r="D597" s="78">
        <f t="shared" si="423"/>
        <v>15.249375000000001</v>
      </c>
      <c r="E597" s="73">
        <f t="shared" si="438"/>
        <v>15.337916666666667</v>
      </c>
      <c r="F597" s="83">
        <f t="shared" si="433"/>
        <v>15.494930555555561</v>
      </c>
      <c r="G597" s="78">
        <f t="shared" si="424"/>
        <v>21.2</v>
      </c>
      <c r="H597" s="79">
        <f t="shared" si="425"/>
        <v>15.4</v>
      </c>
      <c r="I597" s="80">
        <f t="shared" si="426"/>
        <v>10.7</v>
      </c>
      <c r="J597" s="81">
        <f t="shared" si="427"/>
        <v>15.95</v>
      </c>
      <c r="AB597" s="26">
        <v>1947</v>
      </c>
      <c r="AC597" s="15">
        <v>17.7</v>
      </c>
      <c r="AD597" s="15">
        <v>20.2</v>
      </c>
      <c r="AE597" s="15">
        <v>17.600000000000001</v>
      </c>
      <c r="AF597" s="15">
        <v>15.2</v>
      </c>
      <c r="AG597" s="15">
        <v>15</v>
      </c>
      <c r="AH597" s="15">
        <v>11.2</v>
      </c>
      <c r="AI597" s="15">
        <v>10.7</v>
      </c>
      <c r="AJ597" s="15">
        <v>11.2</v>
      </c>
      <c r="AK597" s="15">
        <v>13.2</v>
      </c>
      <c r="AL597" s="15">
        <v>13.8</v>
      </c>
      <c r="AM597" s="15">
        <v>14.1</v>
      </c>
      <c r="AN597" s="15">
        <v>17.399999999999999</v>
      </c>
      <c r="AO597" s="21">
        <f t="shared" si="418"/>
        <v>14.775</v>
      </c>
      <c r="AQ597" s="22">
        <f t="shared" si="419"/>
        <v>18.5</v>
      </c>
      <c r="AR597" s="23">
        <f t="shared" si="420"/>
        <v>11.033333333333331</v>
      </c>
      <c r="AS597" s="24">
        <f t="shared" si="437"/>
        <v>14.323484848484849</v>
      </c>
      <c r="BB597" s="26">
        <v>1947</v>
      </c>
      <c r="BC597" s="15">
        <v>18.3</v>
      </c>
      <c r="BD597" s="15">
        <v>19.899999999999999</v>
      </c>
      <c r="BE597" s="15">
        <v>18.100000000000001</v>
      </c>
      <c r="BF597" s="15">
        <v>16.600000000000001</v>
      </c>
      <c r="BG597" s="15">
        <v>15.4</v>
      </c>
      <c r="BH597" s="15">
        <v>12.8</v>
      </c>
      <c r="BI597" s="15">
        <v>11.7</v>
      </c>
      <c r="BJ597" s="15">
        <v>11.6</v>
      </c>
      <c r="BK597" s="15">
        <v>12.9</v>
      </c>
      <c r="BL597" s="15">
        <v>13.9</v>
      </c>
      <c r="BM597" s="15">
        <v>15.4</v>
      </c>
      <c r="BN597" s="15">
        <v>17.899999999999999</v>
      </c>
      <c r="BO597" s="21">
        <f t="shared" si="434"/>
        <v>15.375000000000002</v>
      </c>
      <c r="BQ597" s="22">
        <f t="shared" si="435"/>
        <v>18.766666666666669</v>
      </c>
      <c r="BR597" s="23">
        <f t="shared" si="436"/>
        <v>12.033333333333333</v>
      </c>
      <c r="BS597" s="24">
        <f t="shared" si="442"/>
        <v>14.772727272727273</v>
      </c>
      <c r="CA597" s="2"/>
      <c r="CB597" s="26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21"/>
      <c r="CQ597" s="22"/>
      <c r="CR597" s="23"/>
      <c r="CS597" s="24"/>
      <c r="DA597" s="2"/>
      <c r="DB597" s="20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21"/>
      <c r="DQ597" s="22"/>
      <c r="DR597" s="23"/>
      <c r="DS597" s="24"/>
      <c r="EA597" s="2">
        <f t="shared" si="446"/>
        <v>1947</v>
      </c>
      <c r="EB597" s="20" t="s">
        <v>80</v>
      </c>
      <c r="EC597" s="15">
        <v>20</v>
      </c>
      <c r="ED597" s="15">
        <v>20.3</v>
      </c>
      <c r="EE597" s="15">
        <v>19</v>
      </c>
      <c r="EF597" s="15">
        <v>17.100000000000001</v>
      </c>
      <c r="EG597" s="15">
        <v>16.5</v>
      </c>
      <c r="EH597" s="15">
        <v>13.1</v>
      </c>
      <c r="EI597" s="15">
        <v>12.5</v>
      </c>
      <c r="EJ597" s="15">
        <v>12.4</v>
      </c>
      <c r="EK597" s="15">
        <v>14.5</v>
      </c>
      <c r="EL597" s="15">
        <v>14.8</v>
      </c>
      <c r="EM597" s="15">
        <v>15.6</v>
      </c>
      <c r="EN597" s="15">
        <v>18.5</v>
      </c>
      <c r="EO597" s="21">
        <f t="shared" si="443"/>
        <v>16.191666666666666</v>
      </c>
      <c r="EQ597" s="22">
        <f t="shared" si="444"/>
        <v>19.766666666666666</v>
      </c>
      <c r="ER597" s="23">
        <f t="shared" si="445"/>
        <v>12.666666666666666</v>
      </c>
      <c r="ES597" s="24">
        <f t="shared" si="417"/>
        <v>16.415151515151518</v>
      </c>
      <c r="FA597" s="2"/>
      <c r="FB597" s="20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21"/>
      <c r="FQ597" s="22"/>
      <c r="FR597" s="23"/>
      <c r="FS597" s="24"/>
      <c r="GA597" s="2">
        <f t="shared" si="432"/>
        <v>1947</v>
      </c>
      <c r="GB597" s="20" t="s">
        <v>80</v>
      </c>
      <c r="GC597" s="15">
        <v>19.899999999999999</v>
      </c>
      <c r="GD597" s="15">
        <v>21.2</v>
      </c>
      <c r="GE597" s="15">
        <v>19.3</v>
      </c>
      <c r="GF597" s="15">
        <v>17.899999999999999</v>
      </c>
      <c r="GG597" s="15">
        <v>15.9</v>
      </c>
      <c r="GH597" s="15">
        <v>12.9</v>
      </c>
      <c r="GI597" s="15">
        <v>12</v>
      </c>
      <c r="GJ597" s="15">
        <v>11.9</v>
      </c>
      <c r="GK597" s="15">
        <v>13</v>
      </c>
      <c r="GL597" s="15">
        <v>14.1</v>
      </c>
      <c r="GM597" s="15">
        <v>15.7</v>
      </c>
      <c r="GN597" s="15">
        <v>18.399999999999999</v>
      </c>
      <c r="GO597" s="21">
        <f t="shared" si="428"/>
        <v>16.016666666666666</v>
      </c>
      <c r="GQ597" s="22">
        <f t="shared" si="429"/>
        <v>20.133333333333329</v>
      </c>
      <c r="GR597" s="23">
        <f t="shared" si="430"/>
        <v>12.266666666666666</v>
      </c>
      <c r="GS597" s="24">
        <f t="shared" si="431"/>
        <v>15.596212121212121</v>
      </c>
      <c r="GT597" s="22">
        <f>AVERAGE(Sheet1!AQ597,Sheet1!BQ597,Sheet1!CQ597,Sheet1!DQ597,Sheet1!EQ597,Sheet1!FQ597,Sheet1!GQ597)</f>
        <v>19.291666666666664</v>
      </c>
      <c r="GU597" s="23">
        <f>AVERAGE(Sheet1!AR597,Sheet1!BR597,Sheet1!CR597,Sheet1!DR597,Sheet1!ER597,Sheet1!FR597,Sheet1!GR597)</f>
        <v>11.999999999999998</v>
      </c>
      <c r="GV597" s="22">
        <f t="shared" si="439"/>
        <v>18.59242424242424</v>
      </c>
      <c r="GW597" s="23">
        <f t="shared" si="440"/>
        <v>11.947727272727271</v>
      </c>
      <c r="GX597" s="24">
        <f>AVERAGE(Sheet1!$AO597,Sheet1!$BO597,Sheet1!$CO597,Sheet1!$DO597,Sheet1!$EO597,Sheet1!$FO597,Sheet1!$GO597)</f>
        <v>15.589583333333334</v>
      </c>
      <c r="GY597" s="24">
        <f t="shared" si="441"/>
        <v>15.276893939393942</v>
      </c>
    </row>
    <row r="598" spans="1:207">
      <c r="A598" s="68"/>
      <c r="B598" s="73">
        <f t="shared" si="421"/>
        <v>14.952083333333334</v>
      </c>
      <c r="C598" s="82">
        <f t="shared" si="422"/>
        <v>14.995000000000001</v>
      </c>
      <c r="D598" s="78">
        <f t="shared" si="423"/>
        <v>15.162083333333333</v>
      </c>
      <c r="E598" s="73">
        <f t="shared" si="438"/>
        <v>15.288541666666669</v>
      </c>
      <c r="F598" s="83">
        <f t="shared" si="433"/>
        <v>15.472138888888894</v>
      </c>
      <c r="G598" s="78">
        <f t="shared" si="424"/>
        <v>20.7</v>
      </c>
      <c r="H598" s="79">
        <f t="shared" si="425"/>
        <v>14.6</v>
      </c>
      <c r="I598" s="80">
        <f t="shared" si="426"/>
        <v>10.199999999999999</v>
      </c>
      <c r="J598" s="81">
        <f t="shared" si="427"/>
        <v>15.45</v>
      </c>
      <c r="AB598" s="26">
        <v>1948</v>
      </c>
      <c r="AC598" s="15">
        <v>17.2</v>
      </c>
      <c r="AD598" s="15">
        <v>18.5</v>
      </c>
      <c r="AE598" s="15">
        <v>16</v>
      </c>
      <c r="AF598" s="15">
        <v>13.7</v>
      </c>
      <c r="AG598" s="15">
        <v>11.7</v>
      </c>
      <c r="AH598" s="15">
        <v>11.5</v>
      </c>
      <c r="AI598" s="15">
        <v>10.199999999999999</v>
      </c>
      <c r="AJ598" s="15">
        <v>12.5</v>
      </c>
      <c r="AK598" s="15">
        <v>13.5</v>
      </c>
      <c r="AL598" s="15">
        <v>12.9</v>
      </c>
      <c r="AM598" s="15">
        <v>14.5</v>
      </c>
      <c r="AN598" s="15">
        <v>17.100000000000001</v>
      </c>
      <c r="AO598" s="21">
        <f t="shared" si="418"/>
        <v>14.108333333333334</v>
      </c>
      <c r="AQ598" s="22">
        <f t="shared" si="419"/>
        <v>17.233333333333334</v>
      </c>
      <c r="AR598" s="23">
        <f t="shared" si="420"/>
        <v>11.4</v>
      </c>
      <c r="AS598" s="24">
        <f t="shared" si="437"/>
        <v>14.289393939393939</v>
      </c>
      <c r="BB598" s="26">
        <v>1948</v>
      </c>
      <c r="BC598" s="15">
        <v>18.8</v>
      </c>
      <c r="BD598" s="15">
        <v>18.899999999999999</v>
      </c>
      <c r="BE598" s="15">
        <v>15.2</v>
      </c>
      <c r="BF598" s="15">
        <v>15.1</v>
      </c>
      <c r="BG598" s="15">
        <v>12.7</v>
      </c>
      <c r="BH598" s="15">
        <v>12</v>
      </c>
      <c r="BI598" s="15">
        <v>10.9</v>
      </c>
      <c r="BJ598" s="15">
        <v>12.2</v>
      </c>
      <c r="BK598" s="15">
        <v>12.8</v>
      </c>
      <c r="BL598" s="15">
        <v>13.1</v>
      </c>
      <c r="BM598" s="15">
        <v>14.8</v>
      </c>
      <c r="BN598" s="15">
        <v>16.600000000000001</v>
      </c>
      <c r="BO598" s="21">
        <f t="shared" si="434"/>
        <v>14.425000000000002</v>
      </c>
      <c r="BQ598" s="22">
        <f t="shared" si="435"/>
        <v>17.633333333333336</v>
      </c>
      <c r="BR598" s="23">
        <f t="shared" si="436"/>
        <v>11.699999999999998</v>
      </c>
      <c r="BS598" s="24">
        <f t="shared" si="442"/>
        <v>14.70075757575758</v>
      </c>
      <c r="CA598" s="2"/>
      <c r="CB598" s="26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21"/>
      <c r="CQ598" s="22"/>
      <c r="CR598" s="23"/>
      <c r="CS598" s="24"/>
      <c r="DA598" s="2"/>
      <c r="DB598" s="20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21"/>
      <c r="DQ598" s="22"/>
      <c r="DR598" s="23"/>
      <c r="DS598" s="24"/>
      <c r="EA598" s="2">
        <f t="shared" si="446"/>
        <v>1948</v>
      </c>
      <c r="EB598" s="20" t="s">
        <v>81</v>
      </c>
      <c r="EC598" s="15">
        <v>18.600000000000001</v>
      </c>
      <c r="ED598" s="15">
        <v>20.399999999999999</v>
      </c>
      <c r="EE598" s="15">
        <v>18.5</v>
      </c>
      <c r="EF598" s="15">
        <v>16.5</v>
      </c>
      <c r="EG598" s="15">
        <v>14</v>
      </c>
      <c r="EH598" s="15">
        <v>12.7</v>
      </c>
      <c r="EI598" s="15">
        <v>11.4</v>
      </c>
      <c r="EJ598" s="15">
        <v>13.5</v>
      </c>
      <c r="EK598" s="15">
        <v>14.7</v>
      </c>
      <c r="EL598" s="15">
        <v>14.7</v>
      </c>
      <c r="EM598" s="15">
        <v>16.2</v>
      </c>
      <c r="EN598" s="15">
        <v>18.5</v>
      </c>
      <c r="EO598" s="21">
        <f t="shared" si="443"/>
        <v>15.808333333333332</v>
      </c>
      <c r="EQ598" s="22">
        <f t="shared" si="444"/>
        <v>19.166666666666668</v>
      </c>
      <c r="ER598" s="23">
        <f t="shared" si="445"/>
        <v>12.533333333333333</v>
      </c>
      <c r="ES598" s="24">
        <f t="shared" si="417"/>
        <v>16.33939393939394</v>
      </c>
      <c r="FA598" s="2"/>
      <c r="FB598" s="20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21"/>
      <c r="FQ598" s="22"/>
      <c r="FR598" s="23"/>
      <c r="FS598" s="24"/>
      <c r="GA598" s="2">
        <f t="shared" si="432"/>
        <v>1948</v>
      </c>
      <c r="GB598" s="20" t="s">
        <v>81</v>
      </c>
      <c r="GC598" s="15">
        <v>20.7</v>
      </c>
      <c r="GD598" s="15">
        <v>20.399999999999999</v>
      </c>
      <c r="GE598" s="15">
        <v>17.3</v>
      </c>
      <c r="GF598" s="15">
        <v>17.3</v>
      </c>
      <c r="GG598" s="15">
        <v>13.4</v>
      </c>
      <c r="GH598" s="15">
        <v>12.6</v>
      </c>
      <c r="GI598" s="15">
        <v>10.9</v>
      </c>
      <c r="GJ598" s="15">
        <v>12.1</v>
      </c>
      <c r="GK598" s="15">
        <v>13.3</v>
      </c>
      <c r="GL598" s="15">
        <v>13.8</v>
      </c>
      <c r="GM598" s="15">
        <v>15.9</v>
      </c>
      <c r="GN598" s="15">
        <v>17.899999999999999</v>
      </c>
      <c r="GO598" s="21">
        <f t="shared" si="428"/>
        <v>15.466666666666669</v>
      </c>
      <c r="GQ598" s="22">
        <f t="shared" si="429"/>
        <v>19.466666666666665</v>
      </c>
      <c r="GR598" s="23">
        <f t="shared" si="430"/>
        <v>11.866666666666667</v>
      </c>
      <c r="GS598" s="24">
        <f t="shared" si="431"/>
        <v>15.559848484848485</v>
      </c>
      <c r="GT598" s="22">
        <f>AVERAGE(Sheet1!AQ598,Sheet1!BQ598,Sheet1!CQ598,Sheet1!DQ598,Sheet1!EQ598,Sheet1!FQ598,Sheet1!GQ598)</f>
        <v>18.375000000000004</v>
      </c>
      <c r="GU598" s="23">
        <f>AVERAGE(Sheet1!AR598,Sheet1!BR598,Sheet1!CR598,Sheet1!DR598,Sheet1!ER598,Sheet1!FR598,Sheet1!GR598)</f>
        <v>11.875</v>
      </c>
      <c r="GV598" s="22">
        <f t="shared" si="439"/>
        <v>18.583333333333332</v>
      </c>
      <c r="GW598" s="23">
        <f t="shared" si="440"/>
        <v>11.91969696969697</v>
      </c>
      <c r="GX598" s="24">
        <f>AVERAGE(Sheet1!$AO598,Sheet1!$BO598,Sheet1!$CO598,Sheet1!$DO598,Sheet1!$EO598,Sheet1!$FO598,Sheet1!$GO598)</f>
        <v>14.952083333333334</v>
      </c>
      <c r="GY598" s="24">
        <f t="shared" si="441"/>
        <v>15.222348484848483</v>
      </c>
    </row>
    <row r="599" spans="1:207">
      <c r="A599" s="68"/>
      <c r="B599" s="73">
        <f t="shared" si="421"/>
        <v>14.625</v>
      </c>
      <c r="C599" s="82">
        <f t="shared" si="422"/>
        <v>14.911250000000001</v>
      </c>
      <c r="D599" s="78">
        <f t="shared" si="423"/>
        <v>15.057083333333335</v>
      </c>
      <c r="E599" s="73">
        <f t="shared" si="438"/>
        <v>15.269895833333337</v>
      </c>
      <c r="F599" s="83">
        <f t="shared" si="433"/>
        <v>15.449638888888893</v>
      </c>
      <c r="G599" s="78">
        <f t="shared" si="424"/>
        <v>19.600000000000001</v>
      </c>
      <c r="H599" s="79">
        <f t="shared" si="425"/>
        <v>14.45</v>
      </c>
      <c r="I599" s="80">
        <f t="shared" si="426"/>
        <v>10.5</v>
      </c>
      <c r="J599" s="81">
        <f t="shared" si="427"/>
        <v>15.05</v>
      </c>
      <c r="AB599" s="26">
        <v>1949</v>
      </c>
      <c r="AC599" s="15">
        <v>16.2</v>
      </c>
      <c r="AD599" s="15">
        <v>15.2</v>
      </c>
      <c r="AE599" s="15">
        <v>16.899999999999999</v>
      </c>
      <c r="AF599" s="15">
        <v>13.4</v>
      </c>
      <c r="AG599" s="15">
        <v>11.9</v>
      </c>
      <c r="AH599" s="15">
        <v>10.5</v>
      </c>
      <c r="AI599" s="15">
        <v>11.5</v>
      </c>
      <c r="AJ599" s="15">
        <v>11.9</v>
      </c>
      <c r="AK599" s="15">
        <v>13</v>
      </c>
      <c r="AL599" s="15">
        <v>13</v>
      </c>
      <c r="AM599" s="15">
        <v>15.6</v>
      </c>
      <c r="AN599" s="15">
        <v>15</v>
      </c>
      <c r="AO599" s="21">
        <f t="shared" si="418"/>
        <v>13.674999999999999</v>
      </c>
      <c r="AQ599" s="22">
        <f t="shared" si="419"/>
        <v>16.099999999999998</v>
      </c>
      <c r="AR599" s="23">
        <f t="shared" si="420"/>
        <v>11.299999999999999</v>
      </c>
      <c r="AS599" s="24">
        <f t="shared" si="437"/>
        <v>14.156818181818183</v>
      </c>
      <c r="BB599" s="26">
        <v>1949</v>
      </c>
      <c r="BC599" s="15">
        <v>17.3</v>
      </c>
      <c r="BD599" s="15">
        <v>15.1</v>
      </c>
      <c r="BE599" s="15">
        <v>16.899999999999999</v>
      </c>
      <c r="BF599" s="15">
        <v>14.1</v>
      </c>
      <c r="BG599" s="15">
        <v>12.9</v>
      </c>
      <c r="BH599" s="15">
        <v>11.4</v>
      </c>
      <c r="BI599" s="15">
        <v>12.3</v>
      </c>
      <c r="BJ599" s="15">
        <v>12.2</v>
      </c>
      <c r="BK599" s="15">
        <v>12.8</v>
      </c>
      <c r="BL599" s="15">
        <v>13.7</v>
      </c>
      <c r="BM599" s="15">
        <v>15.7</v>
      </c>
      <c r="BN599" s="15">
        <v>15.4</v>
      </c>
      <c r="BO599" s="21">
        <f t="shared" si="434"/>
        <v>14.149999999999999</v>
      </c>
      <c r="BQ599" s="22">
        <f t="shared" si="435"/>
        <v>16.433333333333334</v>
      </c>
      <c r="BR599" s="23">
        <f t="shared" si="436"/>
        <v>11.966666666666669</v>
      </c>
      <c r="BS599" s="24">
        <f t="shared" si="442"/>
        <v>14.606060606060607</v>
      </c>
      <c r="CA599" s="2"/>
      <c r="CB599" s="26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21"/>
      <c r="CQ599" s="22"/>
      <c r="CR599" s="23"/>
      <c r="CS599" s="24"/>
      <c r="DA599" s="2"/>
      <c r="DB599" s="20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21"/>
      <c r="DQ599" s="22"/>
      <c r="DR599" s="23"/>
      <c r="DS599" s="24"/>
      <c r="EA599" s="2">
        <f t="shared" si="446"/>
        <v>1949</v>
      </c>
      <c r="EB599" s="20" t="s">
        <v>82</v>
      </c>
      <c r="EC599" s="15">
        <v>18.8</v>
      </c>
      <c r="ED599" s="15">
        <v>18.8</v>
      </c>
      <c r="EE599" s="15">
        <v>18</v>
      </c>
      <c r="EF599" s="15">
        <v>16.2</v>
      </c>
      <c r="EG599" s="15">
        <v>13.6</v>
      </c>
      <c r="EH599" s="15">
        <v>12</v>
      </c>
      <c r="EI599" s="15">
        <v>13</v>
      </c>
      <c r="EJ599" s="15">
        <v>13.2</v>
      </c>
      <c r="EK599" s="15">
        <v>14.6</v>
      </c>
      <c r="EL599" s="15">
        <v>14.6</v>
      </c>
      <c r="EM599" s="15">
        <v>16.100000000000001</v>
      </c>
      <c r="EN599" s="15">
        <v>18.3</v>
      </c>
      <c r="EO599" s="21">
        <f t="shared" si="443"/>
        <v>15.6</v>
      </c>
      <c r="EQ599" s="22">
        <f t="shared" si="444"/>
        <v>18.533333333333335</v>
      </c>
      <c r="ER599" s="23">
        <f t="shared" si="445"/>
        <v>12.733333333333334</v>
      </c>
      <c r="ES599" s="24">
        <f t="shared" si="417"/>
        <v>16.19621212121212</v>
      </c>
      <c r="FA599" s="2"/>
      <c r="FB599" s="20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21"/>
      <c r="FQ599" s="22"/>
      <c r="FR599" s="23"/>
      <c r="FS599" s="24"/>
      <c r="GA599" s="2">
        <f t="shared" si="432"/>
        <v>1949</v>
      </c>
      <c r="GB599" s="20" t="s">
        <v>82</v>
      </c>
      <c r="GC599" s="15">
        <v>19.600000000000001</v>
      </c>
      <c r="GD599" s="15">
        <v>17.100000000000001</v>
      </c>
      <c r="GE599" s="15">
        <v>17.899999999999999</v>
      </c>
      <c r="GF599" s="15">
        <v>16.399999999999999</v>
      </c>
      <c r="GG599" s="15">
        <v>14.3</v>
      </c>
      <c r="GH599" s="15">
        <v>11.9</v>
      </c>
      <c r="GI599" s="15">
        <v>12.2</v>
      </c>
      <c r="GJ599" s="15">
        <v>12.5</v>
      </c>
      <c r="GK599" s="15">
        <v>13.1</v>
      </c>
      <c r="GL599" s="15">
        <v>13.6</v>
      </c>
      <c r="GM599" s="15">
        <v>15.8</v>
      </c>
      <c r="GN599" s="15">
        <v>16.5</v>
      </c>
      <c r="GO599" s="21">
        <f t="shared" si="428"/>
        <v>15.075000000000001</v>
      </c>
      <c r="GQ599" s="22">
        <f t="shared" si="429"/>
        <v>18.2</v>
      </c>
      <c r="GR599" s="23">
        <f t="shared" si="430"/>
        <v>12.200000000000001</v>
      </c>
      <c r="GS599" s="24">
        <f t="shared" si="431"/>
        <v>15.493939393939394</v>
      </c>
      <c r="GT599" s="22">
        <f>AVERAGE(Sheet1!AQ599,Sheet1!BQ599,Sheet1!CQ599,Sheet1!DQ599,Sheet1!EQ599,Sheet1!FQ599,Sheet1!GQ599)</f>
        <v>17.316666666666666</v>
      </c>
      <c r="GU599" s="23">
        <f>AVERAGE(Sheet1!AR599,Sheet1!BR599,Sheet1!CR599,Sheet1!DR599,Sheet1!ER599,Sheet1!FR599,Sheet1!GR599)</f>
        <v>12.05</v>
      </c>
      <c r="GV599" s="22">
        <f t="shared" si="439"/>
        <v>18.431818181818183</v>
      </c>
      <c r="GW599" s="23">
        <f t="shared" si="440"/>
        <v>11.902272727272729</v>
      </c>
      <c r="GX599" s="24">
        <f>AVERAGE(Sheet1!$AO599,Sheet1!$BO599,Sheet1!$CO599,Sheet1!$DO599,Sheet1!$EO599,Sheet1!$FO599,Sheet1!$GO599)</f>
        <v>14.625</v>
      </c>
      <c r="GY599" s="24">
        <f t="shared" si="441"/>
        <v>15.113257575757576</v>
      </c>
    </row>
    <row r="600" spans="1:207">
      <c r="A600" s="68">
        <f>A595+5</f>
        <v>1950</v>
      </c>
      <c r="B600" s="73">
        <f t="shared" si="421"/>
        <v>15.547916666666666</v>
      </c>
      <c r="C600" s="82">
        <f t="shared" si="422"/>
        <v>15.04125</v>
      </c>
      <c r="D600" s="78">
        <f t="shared" si="423"/>
        <v>15.074166666666667</v>
      </c>
      <c r="E600" s="73">
        <f t="shared" si="438"/>
        <v>15.261562500000002</v>
      </c>
      <c r="F600" s="83">
        <f t="shared" si="433"/>
        <v>15.476180555555558</v>
      </c>
      <c r="G600" s="78">
        <f t="shared" si="424"/>
        <v>20.3</v>
      </c>
      <c r="H600" s="79">
        <f t="shared" si="425"/>
        <v>15.95</v>
      </c>
      <c r="I600" s="80">
        <f t="shared" si="426"/>
        <v>10.8</v>
      </c>
      <c r="J600" s="81">
        <f t="shared" si="427"/>
        <v>15.55</v>
      </c>
      <c r="AB600" s="26">
        <v>1950</v>
      </c>
      <c r="AC600" s="15">
        <v>16.600000000000001</v>
      </c>
      <c r="AD600" s="15">
        <v>16.8</v>
      </c>
      <c r="AE600" s="15">
        <v>16.2</v>
      </c>
      <c r="AF600" s="15">
        <v>14.8</v>
      </c>
      <c r="AG600" s="15">
        <v>11.8</v>
      </c>
      <c r="AH600" s="15">
        <v>10.8</v>
      </c>
      <c r="AI600" s="15">
        <v>12.2</v>
      </c>
      <c r="AJ600" s="15">
        <v>12</v>
      </c>
      <c r="AK600" s="15">
        <v>14.8</v>
      </c>
      <c r="AL600" s="15">
        <v>15.5</v>
      </c>
      <c r="AM600" s="15">
        <v>15.9</v>
      </c>
      <c r="AN600" s="15">
        <v>18.2</v>
      </c>
      <c r="AO600" s="21">
        <f t="shared" si="418"/>
        <v>14.633333333333333</v>
      </c>
      <c r="AQ600" s="22">
        <f t="shared" si="419"/>
        <v>16.533333333333335</v>
      </c>
      <c r="AR600" s="23">
        <f t="shared" si="420"/>
        <v>11.666666666666666</v>
      </c>
      <c r="AS600" s="24">
        <f t="shared" si="437"/>
        <v>14.150757575757575</v>
      </c>
      <c r="BB600" s="26">
        <v>1950</v>
      </c>
      <c r="BC600" s="15">
        <v>16.8</v>
      </c>
      <c r="BD600" s="15">
        <v>17.7</v>
      </c>
      <c r="BE600" s="15">
        <v>17.2</v>
      </c>
      <c r="BF600" s="15">
        <v>16</v>
      </c>
      <c r="BG600" s="15">
        <v>13.2</v>
      </c>
      <c r="BH600" s="15">
        <v>12.1</v>
      </c>
      <c r="BI600" s="15">
        <v>12.6</v>
      </c>
      <c r="BJ600" s="15">
        <v>12.7</v>
      </c>
      <c r="BK600" s="15">
        <v>14.4</v>
      </c>
      <c r="BL600" s="15">
        <v>15.8</v>
      </c>
      <c r="BM600" s="15">
        <v>16.100000000000001</v>
      </c>
      <c r="BN600" s="15">
        <v>18.600000000000001</v>
      </c>
      <c r="BO600" s="21">
        <f t="shared" si="434"/>
        <v>15.266666666666666</v>
      </c>
      <c r="BQ600" s="22">
        <f t="shared" si="435"/>
        <v>17.233333333333334</v>
      </c>
      <c r="BR600" s="23">
        <f t="shared" si="436"/>
        <v>12.466666666666667</v>
      </c>
      <c r="BS600" s="24">
        <f t="shared" si="442"/>
        <v>14.601515151515152</v>
      </c>
      <c r="CA600" s="2"/>
      <c r="CB600" s="26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21"/>
      <c r="CQ600" s="22"/>
      <c r="CR600" s="23"/>
      <c r="CS600" s="24"/>
      <c r="DA600" s="2"/>
      <c r="DB600" s="20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21"/>
      <c r="DQ600" s="22"/>
      <c r="DR600" s="23"/>
      <c r="DS600" s="24"/>
      <c r="EA600" s="2">
        <f t="shared" si="446"/>
        <v>1950</v>
      </c>
      <c r="EB600" s="20" t="s">
        <v>83</v>
      </c>
      <c r="EC600" s="15">
        <v>19.3</v>
      </c>
      <c r="ED600" s="15">
        <v>20.3</v>
      </c>
      <c r="EE600" s="15">
        <v>18.600000000000001</v>
      </c>
      <c r="EF600" s="15">
        <v>17</v>
      </c>
      <c r="EG600" s="15">
        <v>14</v>
      </c>
      <c r="EH600" s="15">
        <v>13.1</v>
      </c>
      <c r="EI600" s="15">
        <v>13.6</v>
      </c>
      <c r="EJ600" s="15">
        <v>13.5</v>
      </c>
      <c r="EK600" s="15">
        <v>15.1</v>
      </c>
      <c r="EL600" s="15">
        <v>16.7</v>
      </c>
      <c r="EM600" s="15">
        <v>17.3</v>
      </c>
      <c r="EN600" s="15">
        <v>18.600000000000001</v>
      </c>
      <c r="EO600" s="21">
        <f t="shared" si="443"/>
        <v>16.424999999999997</v>
      </c>
      <c r="EQ600" s="22">
        <f t="shared" si="444"/>
        <v>19.400000000000002</v>
      </c>
      <c r="ER600" s="23">
        <f t="shared" si="445"/>
        <v>13.4</v>
      </c>
      <c r="ES600" s="24">
        <f t="shared" si="417"/>
        <v>16.16060606060606</v>
      </c>
      <c r="FA600" s="2"/>
      <c r="FB600" s="20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21"/>
      <c r="FQ600" s="22"/>
      <c r="FR600" s="23"/>
      <c r="FS600" s="24"/>
      <c r="GA600" s="2">
        <f t="shared" si="432"/>
        <v>1950</v>
      </c>
      <c r="GB600" s="20" t="s">
        <v>83</v>
      </c>
      <c r="GC600" s="15">
        <v>17.399999999999999</v>
      </c>
      <c r="GD600" s="15">
        <v>19.2</v>
      </c>
      <c r="GE600" s="15">
        <v>18.5</v>
      </c>
      <c r="GF600" s="15">
        <v>17.100000000000001</v>
      </c>
      <c r="GG600" s="15">
        <v>14.2</v>
      </c>
      <c r="GH600" s="15">
        <v>12.9</v>
      </c>
      <c r="GI600" s="15">
        <v>12.7</v>
      </c>
      <c r="GJ600" s="15">
        <v>12.6</v>
      </c>
      <c r="GK600" s="15">
        <v>14</v>
      </c>
      <c r="GL600" s="15">
        <v>16.100000000000001</v>
      </c>
      <c r="GM600" s="15">
        <v>16.8</v>
      </c>
      <c r="GN600" s="15">
        <v>18.899999999999999</v>
      </c>
      <c r="GO600" s="21">
        <f t="shared" si="428"/>
        <v>15.866666666666667</v>
      </c>
      <c r="GQ600" s="22">
        <f t="shared" si="429"/>
        <v>18.366666666666664</v>
      </c>
      <c r="GR600" s="23">
        <f t="shared" si="430"/>
        <v>12.733333333333334</v>
      </c>
      <c r="GS600" s="24">
        <f t="shared" si="431"/>
        <v>15.493939393939394</v>
      </c>
      <c r="GT600" s="22">
        <f>AVERAGE(Sheet1!AQ600,Sheet1!BQ600,Sheet1!CQ600,Sheet1!DQ600,Sheet1!EQ600,Sheet1!FQ600,Sheet1!GQ600)</f>
        <v>17.883333333333333</v>
      </c>
      <c r="GU600" s="23">
        <f>AVERAGE(Sheet1!AR600,Sheet1!BR600,Sheet1!CR600,Sheet1!DR600,Sheet1!ER600,Sheet1!FR600,Sheet1!GR600)</f>
        <v>12.566666666666666</v>
      </c>
      <c r="GV600" s="22">
        <f t="shared" si="439"/>
        <v>18.319696969696967</v>
      </c>
      <c r="GW600" s="23">
        <f t="shared" si="440"/>
        <v>11.941666666666668</v>
      </c>
      <c r="GX600" s="24">
        <f>AVERAGE(Sheet1!$AO600,Sheet1!$BO600,Sheet1!$CO600,Sheet1!$DO600,Sheet1!$EO600,Sheet1!$FO600,Sheet1!$GO600)</f>
        <v>15.547916666666666</v>
      </c>
      <c r="GY600" s="24">
        <f t="shared" si="441"/>
        <v>15.101704545454549</v>
      </c>
    </row>
    <row r="601" spans="1:207">
      <c r="A601" s="68"/>
      <c r="B601" s="73">
        <f t="shared" si="421"/>
        <v>15.633333333333333</v>
      </c>
      <c r="C601" s="82">
        <f t="shared" si="422"/>
        <v>15.269583333333333</v>
      </c>
      <c r="D601" s="78">
        <f t="shared" si="423"/>
        <v>15.105833333333333</v>
      </c>
      <c r="E601" s="73">
        <f t="shared" si="438"/>
        <v>15.295104166666667</v>
      </c>
      <c r="F601" s="83">
        <f t="shared" si="433"/>
        <v>15.485097222222223</v>
      </c>
      <c r="G601" s="78">
        <f t="shared" si="424"/>
        <v>21.7</v>
      </c>
      <c r="H601" s="79">
        <f t="shared" si="425"/>
        <v>14.9</v>
      </c>
      <c r="I601" s="80">
        <f t="shared" si="426"/>
        <v>10.5</v>
      </c>
      <c r="J601" s="81">
        <f t="shared" si="427"/>
        <v>16.100000000000001</v>
      </c>
      <c r="AB601" s="26">
        <v>1951</v>
      </c>
      <c r="AC601" s="15">
        <v>20.100000000000001</v>
      </c>
      <c r="AD601" s="15">
        <v>18.7</v>
      </c>
      <c r="AE601" s="15">
        <v>19.399999999999999</v>
      </c>
      <c r="AF601" s="15">
        <v>13.5</v>
      </c>
      <c r="AG601" s="15">
        <v>13.5</v>
      </c>
      <c r="AH601" s="15">
        <v>11.5</v>
      </c>
      <c r="AI601" s="15">
        <v>11.2</v>
      </c>
      <c r="AJ601" s="15">
        <v>10.5</v>
      </c>
      <c r="AK601" s="15">
        <v>13.5</v>
      </c>
      <c r="AL601" s="15">
        <v>14.8</v>
      </c>
      <c r="AM601" s="15">
        <v>14.1</v>
      </c>
      <c r="AN601" s="15">
        <v>15.4</v>
      </c>
      <c r="AO601" s="21">
        <f t="shared" si="418"/>
        <v>14.683333333333332</v>
      </c>
      <c r="AQ601" s="22">
        <f t="shared" si="419"/>
        <v>19.399999999999999</v>
      </c>
      <c r="AR601" s="23">
        <f t="shared" si="420"/>
        <v>11.066666666666668</v>
      </c>
      <c r="AS601" s="24">
        <f t="shared" si="437"/>
        <v>14.168939393939395</v>
      </c>
      <c r="BB601" s="26">
        <v>1951</v>
      </c>
      <c r="BC601" s="15">
        <v>21.2</v>
      </c>
      <c r="BD601" s="15">
        <v>20.5</v>
      </c>
      <c r="BE601" s="15">
        <v>18.3</v>
      </c>
      <c r="BF601" s="15">
        <v>14.1</v>
      </c>
      <c r="BG601" s="15">
        <v>14.2</v>
      </c>
      <c r="BH601" s="15">
        <v>12.9</v>
      </c>
      <c r="BI601" s="15">
        <v>11.6</v>
      </c>
      <c r="BJ601" s="15">
        <v>11.6</v>
      </c>
      <c r="BK601" s="15">
        <v>13.4</v>
      </c>
      <c r="BL601" s="15">
        <v>14.9</v>
      </c>
      <c r="BM601" s="15">
        <v>14.9</v>
      </c>
      <c r="BN601" s="15">
        <v>16.399999999999999</v>
      </c>
      <c r="BO601" s="21">
        <f t="shared" si="434"/>
        <v>15.333333333333334</v>
      </c>
      <c r="BQ601" s="22">
        <f t="shared" si="435"/>
        <v>20</v>
      </c>
      <c r="BR601" s="23">
        <f t="shared" si="436"/>
        <v>12.033333333333333</v>
      </c>
      <c r="BS601" s="24">
        <f t="shared" si="442"/>
        <v>14.669696969696968</v>
      </c>
      <c r="CA601" s="2"/>
      <c r="CB601" s="26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21"/>
      <c r="CQ601" s="22"/>
      <c r="CR601" s="23"/>
      <c r="CS601" s="24"/>
      <c r="DA601" s="2"/>
      <c r="DB601" s="20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21"/>
      <c r="DQ601" s="22"/>
      <c r="DR601" s="23"/>
      <c r="DS601" s="24"/>
      <c r="EA601" s="2">
        <f t="shared" si="446"/>
        <v>1951</v>
      </c>
      <c r="EB601" s="20" t="s">
        <v>84</v>
      </c>
      <c r="EC601" s="15">
        <v>20.9</v>
      </c>
      <c r="ED601" s="15">
        <v>20.9</v>
      </c>
      <c r="EE601" s="15">
        <v>20.7</v>
      </c>
      <c r="EF601" s="15">
        <v>16.2</v>
      </c>
      <c r="EG601" s="15">
        <v>15.4</v>
      </c>
      <c r="EH601" s="15">
        <v>13</v>
      </c>
      <c r="EI601" s="15">
        <v>12.7</v>
      </c>
      <c r="EJ601" s="15">
        <v>12.6</v>
      </c>
      <c r="EK601" s="15">
        <v>14.5</v>
      </c>
      <c r="EL601" s="15">
        <v>15.9</v>
      </c>
      <c r="EM601" s="15">
        <v>17.600000000000001</v>
      </c>
      <c r="EN601" s="15">
        <v>18.8</v>
      </c>
      <c r="EO601" s="21">
        <f t="shared" si="443"/>
        <v>16.600000000000001</v>
      </c>
      <c r="EQ601" s="22">
        <f t="shared" si="444"/>
        <v>20.833333333333332</v>
      </c>
      <c r="ER601" s="23">
        <f t="shared" si="445"/>
        <v>12.766666666666666</v>
      </c>
      <c r="ES601" s="24">
        <f t="shared" si="417"/>
        <v>16.143939393939394</v>
      </c>
      <c r="FA601" s="2"/>
      <c r="FB601" s="20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21"/>
      <c r="FQ601" s="22"/>
      <c r="FR601" s="23"/>
      <c r="FS601" s="24"/>
      <c r="GA601" s="2">
        <f t="shared" si="432"/>
        <v>1951</v>
      </c>
      <c r="GB601" s="20" t="s">
        <v>84</v>
      </c>
      <c r="GC601" s="15">
        <v>21.7</v>
      </c>
      <c r="GD601" s="15">
        <v>20.9</v>
      </c>
      <c r="GE601" s="15">
        <v>19.8</v>
      </c>
      <c r="GF601" s="15">
        <v>15.7</v>
      </c>
      <c r="GG601" s="15">
        <v>14.6</v>
      </c>
      <c r="GH601" s="15">
        <v>11.8</v>
      </c>
      <c r="GI601" s="15">
        <v>11.7</v>
      </c>
      <c r="GJ601" s="15">
        <v>11.6</v>
      </c>
      <c r="GK601" s="15">
        <v>13.6</v>
      </c>
      <c r="GL601" s="15">
        <v>15</v>
      </c>
      <c r="GM601" s="15">
        <v>17.3</v>
      </c>
      <c r="GN601" s="15">
        <v>17.3</v>
      </c>
      <c r="GO601" s="21">
        <f t="shared" si="428"/>
        <v>15.916666666666666</v>
      </c>
      <c r="GQ601" s="22">
        <f t="shared" si="429"/>
        <v>20.799999999999997</v>
      </c>
      <c r="GR601" s="23">
        <f t="shared" si="430"/>
        <v>11.700000000000001</v>
      </c>
      <c r="GS601" s="24">
        <f t="shared" si="431"/>
        <v>15.517424242424243</v>
      </c>
      <c r="GT601" s="22">
        <f>AVERAGE(Sheet1!AQ601,Sheet1!BQ601,Sheet1!CQ601,Sheet1!DQ601,Sheet1!EQ601,Sheet1!FQ601,Sheet1!GQ601)</f>
        <v>20.258333333333333</v>
      </c>
      <c r="GU601" s="23">
        <f>AVERAGE(Sheet1!AR601,Sheet1!BR601,Sheet1!CR601,Sheet1!DR601,Sheet1!ER601,Sheet1!FR601,Sheet1!GR601)</f>
        <v>11.891666666666667</v>
      </c>
      <c r="GV601" s="22">
        <f t="shared" si="439"/>
        <v>18.507575757575754</v>
      </c>
      <c r="GW601" s="23">
        <f t="shared" si="440"/>
        <v>11.886363636363637</v>
      </c>
      <c r="GX601" s="24">
        <f>AVERAGE(Sheet1!$AO601,Sheet1!$BO601,Sheet1!$CO601,Sheet1!$DO601,Sheet1!$EO601,Sheet1!$FO601,Sheet1!$GO601)</f>
        <v>15.633333333333333</v>
      </c>
      <c r="GY601" s="24">
        <f t="shared" si="441"/>
        <v>15.125</v>
      </c>
    </row>
    <row r="602" spans="1:207">
      <c r="A602" s="68"/>
      <c r="B602" s="73">
        <f t="shared" si="421"/>
        <v>15.085416666666665</v>
      </c>
      <c r="C602" s="82">
        <f t="shared" si="422"/>
        <v>15.168749999999999</v>
      </c>
      <c r="D602" s="78">
        <f t="shared" si="423"/>
        <v>15.083958333333333</v>
      </c>
      <c r="E602" s="73">
        <f t="shared" si="438"/>
        <v>15.283125000000002</v>
      </c>
      <c r="F602" s="83">
        <f t="shared" si="433"/>
        <v>15.48063888888889</v>
      </c>
      <c r="G602" s="78">
        <f t="shared" si="424"/>
        <v>20.9</v>
      </c>
      <c r="H602" s="79">
        <f t="shared" si="425"/>
        <v>14.649999999999999</v>
      </c>
      <c r="I602" s="80">
        <f t="shared" si="426"/>
        <v>10.9</v>
      </c>
      <c r="J602" s="81">
        <f t="shared" si="427"/>
        <v>15.899999999999999</v>
      </c>
      <c r="AB602" s="26">
        <v>1952</v>
      </c>
      <c r="AC602" s="15">
        <v>17.8</v>
      </c>
      <c r="AD602" s="15">
        <v>16.5</v>
      </c>
      <c r="AE602" s="15">
        <v>17.3</v>
      </c>
      <c r="AF602" s="15">
        <v>14.5</v>
      </c>
      <c r="AG602" s="15">
        <v>12.8</v>
      </c>
      <c r="AH602" s="15">
        <v>10.9</v>
      </c>
      <c r="AI602" s="15">
        <v>11.1</v>
      </c>
      <c r="AJ602" s="15">
        <v>11.9</v>
      </c>
      <c r="AK602" s="15">
        <v>13.5</v>
      </c>
      <c r="AL602" s="15">
        <v>13.3</v>
      </c>
      <c r="AM602" s="15">
        <v>14.5</v>
      </c>
      <c r="AN602" s="15">
        <v>17.2</v>
      </c>
      <c r="AO602" s="21">
        <f t="shared" si="418"/>
        <v>14.274999999999999</v>
      </c>
      <c r="AQ602" s="22">
        <f t="shared" si="419"/>
        <v>17.2</v>
      </c>
      <c r="AR602" s="23">
        <f t="shared" si="420"/>
        <v>11.299999999999999</v>
      </c>
      <c r="AS602" s="24">
        <f t="shared" si="437"/>
        <v>14.16969696969697</v>
      </c>
      <c r="BB602" s="26">
        <v>1952</v>
      </c>
      <c r="BC602" s="15">
        <v>16.7</v>
      </c>
      <c r="BD602" s="15">
        <v>16.899999999999999</v>
      </c>
      <c r="BE602" s="15">
        <v>17.600000000000001</v>
      </c>
      <c r="BF602" s="15">
        <v>14.4</v>
      </c>
      <c r="BG602" s="15">
        <v>13.2</v>
      </c>
      <c r="BH602" s="15">
        <v>12.3</v>
      </c>
      <c r="BI602" s="15">
        <v>11.6</v>
      </c>
      <c r="BJ602" s="15">
        <v>11.8</v>
      </c>
      <c r="BK602" s="15">
        <v>12.7</v>
      </c>
      <c r="BL602" s="15">
        <v>14.1</v>
      </c>
      <c r="BM602" s="15">
        <v>15.3</v>
      </c>
      <c r="BN602" s="15">
        <v>16.899999999999999</v>
      </c>
      <c r="BO602" s="21">
        <f t="shared" si="434"/>
        <v>14.458333333333334</v>
      </c>
      <c r="BQ602" s="22">
        <f t="shared" si="435"/>
        <v>17.066666666666666</v>
      </c>
      <c r="BR602" s="23">
        <f t="shared" si="436"/>
        <v>11.9</v>
      </c>
      <c r="BS602" s="24">
        <f t="shared" si="442"/>
        <v>14.656818181818183</v>
      </c>
      <c r="CA602" s="2"/>
      <c r="CB602" s="26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27"/>
      <c r="CO602" s="21"/>
      <c r="CQ602" s="22"/>
      <c r="CR602" s="23"/>
      <c r="CS602" s="24"/>
      <c r="DA602" s="2"/>
      <c r="DB602" s="20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21"/>
      <c r="DQ602" s="22"/>
      <c r="DR602" s="23"/>
      <c r="DS602" s="24"/>
      <c r="EA602" s="2">
        <f t="shared" si="446"/>
        <v>1952</v>
      </c>
      <c r="EB602" s="20" t="s">
        <v>85</v>
      </c>
      <c r="EC602" s="15">
        <v>20.9</v>
      </c>
      <c r="ED602" s="15">
        <v>19.600000000000001</v>
      </c>
      <c r="EE602" s="15">
        <v>20.399999999999999</v>
      </c>
      <c r="EF602" s="15">
        <v>16.8</v>
      </c>
      <c r="EG602" s="15">
        <v>15.1</v>
      </c>
      <c r="EH602" s="15">
        <v>12.9</v>
      </c>
      <c r="EI602" s="15">
        <v>12</v>
      </c>
      <c r="EJ602" s="15">
        <v>12.5</v>
      </c>
      <c r="EK602" s="15">
        <v>14.7</v>
      </c>
      <c r="EL602" s="15">
        <v>15.3</v>
      </c>
      <c r="EM602" s="15">
        <v>16.3</v>
      </c>
      <c r="EN602" s="15">
        <v>18.7</v>
      </c>
      <c r="EO602" s="21">
        <f t="shared" si="443"/>
        <v>16.266666666666666</v>
      </c>
      <c r="EQ602" s="22">
        <f t="shared" si="444"/>
        <v>20.3</v>
      </c>
      <c r="ER602" s="23">
        <f t="shared" si="445"/>
        <v>12.466666666666667</v>
      </c>
      <c r="ES602" s="24">
        <f t="shared" ref="ES602:ES633" si="447">AVERAGE(EO592:EO602)</f>
        <v>16.111363636363638</v>
      </c>
      <c r="FA602" s="2"/>
      <c r="FB602" s="20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21"/>
      <c r="FQ602" s="22"/>
      <c r="FR602" s="23"/>
      <c r="FS602" s="24"/>
      <c r="GA602" s="2">
        <f t="shared" si="432"/>
        <v>1952</v>
      </c>
      <c r="GB602" s="20" t="s">
        <v>85</v>
      </c>
      <c r="GC602" s="15">
        <v>18.5</v>
      </c>
      <c r="GD602" s="15">
        <v>18.8</v>
      </c>
      <c r="GE602" s="15">
        <v>19.5</v>
      </c>
      <c r="GF602" s="15">
        <v>16.3</v>
      </c>
      <c r="GG602" s="15">
        <v>14</v>
      </c>
      <c r="GH602" s="15">
        <v>12.1</v>
      </c>
      <c r="GI602" s="15">
        <v>11.8</v>
      </c>
      <c r="GJ602" s="15">
        <v>11.8</v>
      </c>
      <c r="GK602" s="15">
        <v>13.2</v>
      </c>
      <c r="GL602" s="15">
        <v>14.6</v>
      </c>
      <c r="GM602" s="15">
        <v>15.6</v>
      </c>
      <c r="GN602" s="15">
        <v>17.899999999999999</v>
      </c>
      <c r="GO602" s="21">
        <f t="shared" si="428"/>
        <v>15.341666666666663</v>
      </c>
      <c r="GQ602" s="22">
        <f t="shared" si="429"/>
        <v>18.933333333333334</v>
      </c>
      <c r="GR602" s="23">
        <f t="shared" si="430"/>
        <v>11.9</v>
      </c>
      <c r="GS602" s="24">
        <f t="shared" si="431"/>
        <v>15.478030303030305</v>
      </c>
      <c r="GT602" s="22">
        <f>AVERAGE(Sheet1!AQ602,Sheet1!BQ602,Sheet1!CQ602,Sheet1!DQ602,Sheet1!EQ602,Sheet1!FQ602,Sheet1!GQ602)</f>
        <v>18.375</v>
      </c>
      <c r="GU602" s="23">
        <f>AVERAGE(Sheet1!AR602,Sheet1!BR602,Sheet1!CR602,Sheet1!DR602,Sheet1!ER602,Sheet1!FR602,Sheet1!GR602)</f>
        <v>11.891666666666666</v>
      </c>
      <c r="GV602" s="22">
        <f t="shared" si="439"/>
        <v>18.497727272727271</v>
      </c>
      <c r="GW602" s="23">
        <f t="shared" si="440"/>
        <v>11.85530303030303</v>
      </c>
      <c r="GX602" s="24">
        <f>AVERAGE(Sheet1!$AO602,Sheet1!$BO602,Sheet1!$CO602,Sheet1!$DO602,Sheet1!$EO602,Sheet1!$FO602,Sheet1!$GO602)</f>
        <v>15.085416666666665</v>
      </c>
      <c r="GY602" s="24">
        <f t="shared" si="441"/>
        <v>15.103977272727274</v>
      </c>
    </row>
    <row r="603" spans="1:207">
      <c r="A603" s="68"/>
      <c r="B603" s="73">
        <f t="shared" si="421"/>
        <v>15.310416666666667</v>
      </c>
      <c r="C603" s="82">
        <f t="shared" si="422"/>
        <v>15.240416666666667</v>
      </c>
      <c r="D603" s="78">
        <f t="shared" si="423"/>
        <v>15.117708333333335</v>
      </c>
      <c r="E603" s="73">
        <f t="shared" si="438"/>
        <v>15.296875</v>
      </c>
      <c r="F603" s="83">
        <f t="shared" si="433"/>
        <v>15.47726388888889</v>
      </c>
      <c r="G603" s="78">
        <f t="shared" si="424"/>
        <v>21.2</v>
      </c>
      <c r="H603" s="79">
        <f t="shared" si="425"/>
        <v>15.149999999999999</v>
      </c>
      <c r="I603" s="80">
        <f t="shared" si="426"/>
        <v>10</v>
      </c>
      <c r="J603" s="81">
        <f t="shared" si="427"/>
        <v>15.6</v>
      </c>
      <c r="AB603" s="26">
        <v>1953</v>
      </c>
      <c r="AC603" s="15">
        <v>18.899999999999999</v>
      </c>
      <c r="AD603" s="15">
        <v>18</v>
      </c>
      <c r="AE603" s="15">
        <v>17.5</v>
      </c>
      <c r="AF603" s="15">
        <v>15.1</v>
      </c>
      <c r="AG603" s="15">
        <v>13.5</v>
      </c>
      <c r="AH603" s="15">
        <v>10</v>
      </c>
      <c r="AI603" s="15">
        <v>10.3</v>
      </c>
      <c r="AJ603" s="15">
        <v>10.6</v>
      </c>
      <c r="AK603" s="15">
        <v>12.1</v>
      </c>
      <c r="AL603" s="15">
        <v>14.1</v>
      </c>
      <c r="AM603" s="15">
        <v>15.2</v>
      </c>
      <c r="AN603" s="15">
        <v>15.8</v>
      </c>
      <c r="AO603" s="21">
        <f t="shared" si="418"/>
        <v>14.258333333333333</v>
      </c>
      <c r="AQ603" s="22">
        <f t="shared" si="419"/>
        <v>18.133333333333333</v>
      </c>
      <c r="AR603" s="23">
        <f t="shared" si="420"/>
        <v>10.299999999999999</v>
      </c>
      <c r="AS603" s="24">
        <f t="shared" si="437"/>
        <v>14.163636363636364</v>
      </c>
      <c r="BB603" s="26">
        <v>1953</v>
      </c>
      <c r="BC603" s="15">
        <v>19.100000000000001</v>
      </c>
      <c r="BD603" s="15">
        <v>19.2</v>
      </c>
      <c r="BE603" s="15">
        <v>17.899999999999999</v>
      </c>
      <c r="BF603" s="15">
        <v>15.3</v>
      </c>
      <c r="BG603" s="15">
        <v>13.8</v>
      </c>
      <c r="BH603" s="15">
        <v>11.7</v>
      </c>
      <c r="BI603" s="15">
        <v>11.3</v>
      </c>
      <c r="BJ603" s="15">
        <v>11.4</v>
      </c>
      <c r="BK603" s="15">
        <v>12.3</v>
      </c>
      <c r="BL603" s="15">
        <v>14.7</v>
      </c>
      <c r="BM603" s="15">
        <v>15</v>
      </c>
      <c r="BN603" s="15">
        <v>15.2</v>
      </c>
      <c r="BO603" s="21">
        <f t="shared" si="434"/>
        <v>14.741666666666665</v>
      </c>
      <c r="BQ603" s="22">
        <f t="shared" si="435"/>
        <v>18.733333333333331</v>
      </c>
      <c r="BR603" s="23">
        <f t="shared" si="436"/>
        <v>11.466666666666667</v>
      </c>
      <c r="BS603" s="24">
        <f t="shared" si="442"/>
        <v>14.655303030303031</v>
      </c>
      <c r="CA603" s="2"/>
      <c r="CB603" s="26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21"/>
      <c r="CQ603" s="22"/>
      <c r="CR603" s="23"/>
      <c r="CS603" s="24"/>
      <c r="DA603" s="2"/>
      <c r="DB603" s="20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21"/>
      <c r="DQ603" s="22"/>
      <c r="DR603" s="23"/>
      <c r="DS603" s="24"/>
      <c r="EA603" s="2">
        <f t="shared" si="446"/>
        <v>1953</v>
      </c>
      <c r="EB603" s="20" t="s">
        <v>86</v>
      </c>
      <c r="EC603" s="15">
        <v>19.600000000000001</v>
      </c>
      <c r="ED603" s="15">
        <v>21.2</v>
      </c>
      <c r="EE603" s="15">
        <v>20.3</v>
      </c>
      <c r="EF603" s="15">
        <v>18.7</v>
      </c>
      <c r="EG603" s="15">
        <v>15.7</v>
      </c>
      <c r="EH603" s="15">
        <v>12.4</v>
      </c>
      <c r="EI603" s="15">
        <v>12.5</v>
      </c>
      <c r="EJ603" s="15">
        <v>12.5</v>
      </c>
      <c r="EK603" s="15">
        <v>13.9</v>
      </c>
      <c r="EL603" s="15">
        <v>15.4</v>
      </c>
      <c r="EM603" s="15">
        <v>17.5</v>
      </c>
      <c r="EN603" s="15">
        <v>19.600000000000001</v>
      </c>
      <c r="EO603" s="21">
        <f t="shared" si="443"/>
        <v>16.608333333333334</v>
      </c>
      <c r="EQ603" s="22">
        <f t="shared" si="444"/>
        <v>20.366666666666664</v>
      </c>
      <c r="ER603" s="23">
        <f t="shared" si="445"/>
        <v>12.466666666666667</v>
      </c>
      <c r="ES603" s="24">
        <f t="shared" si="447"/>
        <v>16.112878787878788</v>
      </c>
      <c r="FA603" s="2"/>
      <c r="FB603" s="20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21"/>
      <c r="FQ603" s="22"/>
      <c r="FR603" s="23"/>
      <c r="FS603" s="24"/>
      <c r="GA603" s="2">
        <f t="shared" si="432"/>
        <v>1953</v>
      </c>
      <c r="GB603" s="20" t="s">
        <v>86</v>
      </c>
      <c r="GC603" s="15">
        <v>19.899999999999999</v>
      </c>
      <c r="GD603" s="15">
        <v>21</v>
      </c>
      <c r="GE603" s="15">
        <v>19.600000000000001</v>
      </c>
      <c r="GF603" s="15">
        <v>16.8</v>
      </c>
      <c r="GG603" s="15">
        <v>14.9</v>
      </c>
      <c r="GH603" s="15">
        <v>11.6</v>
      </c>
      <c r="GI603" s="15">
        <v>11.6</v>
      </c>
      <c r="GJ603" s="15">
        <v>12</v>
      </c>
      <c r="GK603" s="15">
        <v>13</v>
      </c>
      <c r="GL603" s="15">
        <v>14.6</v>
      </c>
      <c r="GM603" s="15">
        <v>15.9</v>
      </c>
      <c r="GN603" s="15">
        <v>16.7</v>
      </c>
      <c r="GO603" s="21">
        <f t="shared" si="428"/>
        <v>15.633333333333331</v>
      </c>
      <c r="GQ603" s="22">
        <f t="shared" si="429"/>
        <v>20.166666666666668</v>
      </c>
      <c r="GR603" s="23">
        <f t="shared" si="430"/>
        <v>11.733333333333334</v>
      </c>
      <c r="GS603" s="24">
        <f t="shared" si="431"/>
        <v>15.486363636363636</v>
      </c>
      <c r="GT603" s="22">
        <f>AVERAGE(Sheet1!AQ603,Sheet1!BQ603,Sheet1!CQ603,Sheet1!DQ603,Sheet1!EQ603,Sheet1!FQ603,Sheet1!GQ603)</f>
        <v>19.349999999999998</v>
      </c>
      <c r="GU603" s="23">
        <f>AVERAGE(Sheet1!AR603,Sheet1!BR603,Sheet1!CR603,Sheet1!DR603,Sheet1!ER603,Sheet1!FR603,Sheet1!GR603)</f>
        <v>11.491666666666667</v>
      </c>
      <c r="GV603" s="22">
        <f t="shared" si="439"/>
        <v>18.576515151515149</v>
      </c>
      <c r="GW603" s="23">
        <f t="shared" si="440"/>
        <v>11.793939393939393</v>
      </c>
      <c r="GX603" s="24">
        <f>AVERAGE(Sheet1!$AO603,Sheet1!$BO603,Sheet1!$CO603,Sheet1!$DO603,Sheet1!$EO603,Sheet1!$FO603,Sheet1!$GO603)</f>
        <v>15.310416666666667</v>
      </c>
      <c r="GY603" s="24">
        <f t="shared" si="441"/>
        <v>15.104545454545455</v>
      </c>
    </row>
    <row r="604" spans="1:207">
      <c r="A604" s="68"/>
      <c r="B604" s="73">
        <f t="shared" si="421"/>
        <v>15.408333333333333</v>
      </c>
      <c r="C604" s="82">
        <f t="shared" si="422"/>
        <v>15.397083333333333</v>
      </c>
      <c r="D604" s="78">
        <f t="shared" si="423"/>
        <v>15.154166666666665</v>
      </c>
      <c r="E604" s="73">
        <f t="shared" si="438"/>
        <v>15.273645833333333</v>
      </c>
      <c r="F604" s="83">
        <f t="shared" si="433"/>
        <v>15.477930555555556</v>
      </c>
      <c r="G604" s="78">
        <f t="shared" si="424"/>
        <v>20.8</v>
      </c>
      <c r="H604" s="79">
        <f t="shared" si="425"/>
        <v>15.3</v>
      </c>
      <c r="I604" s="80">
        <f t="shared" si="426"/>
        <v>10.7</v>
      </c>
      <c r="J604" s="81">
        <f t="shared" si="427"/>
        <v>15.75</v>
      </c>
      <c r="AB604" s="26">
        <v>1954</v>
      </c>
      <c r="AC604" s="15">
        <v>18.8</v>
      </c>
      <c r="AD604" s="15">
        <v>17.100000000000001</v>
      </c>
      <c r="AE604" s="15">
        <v>16.899999999999999</v>
      </c>
      <c r="AF604" s="15">
        <v>15.4</v>
      </c>
      <c r="AG604" s="15">
        <v>13</v>
      </c>
      <c r="AH604" s="15">
        <v>11.5</v>
      </c>
      <c r="AI604" s="15">
        <v>10.7</v>
      </c>
      <c r="AJ604" s="15">
        <v>11.6</v>
      </c>
      <c r="AK604" s="15">
        <v>13.2</v>
      </c>
      <c r="AL604" s="15">
        <v>13.6</v>
      </c>
      <c r="AM604" s="15">
        <v>14.6</v>
      </c>
      <c r="AN604" s="15">
        <v>18.3</v>
      </c>
      <c r="AO604" s="21">
        <f t="shared" si="418"/>
        <v>14.558333333333332</v>
      </c>
      <c r="AQ604" s="22">
        <f t="shared" si="419"/>
        <v>17.600000000000001</v>
      </c>
      <c r="AR604" s="23">
        <f t="shared" si="420"/>
        <v>11.266666666666666</v>
      </c>
      <c r="AS604" s="24">
        <f t="shared" si="437"/>
        <v>14.237121212121213</v>
      </c>
      <c r="BB604" s="26">
        <v>1954</v>
      </c>
      <c r="BC604" s="15">
        <v>19.5</v>
      </c>
      <c r="BD604" s="15">
        <v>16.8</v>
      </c>
      <c r="BE604" s="15">
        <v>15.8</v>
      </c>
      <c r="BF604" s="15">
        <v>15.2</v>
      </c>
      <c r="BG604" s="15">
        <v>13.2</v>
      </c>
      <c r="BH604" s="15">
        <v>12.1</v>
      </c>
      <c r="BI604" s="15">
        <v>11.5</v>
      </c>
      <c r="BJ604" s="15">
        <v>12.1</v>
      </c>
      <c r="BK604" s="15">
        <v>13.2</v>
      </c>
      <c r="BL604" s="15">
        <v>14.2</v>
      </c>
      <c r="BM604" s="15">
        <v>15.6</v>
      </c>
      <c r="BN604" s="15">
        <v>18.100000000000001</v>
      </c>
      <c r="BO604" s="21">
        <f t="shared" si="434"/>
        <v>14.774999999999997</v>
      </c>
      <c r="BQ604" s="22">
        <f t="shared" si="435"/>
        <v>17.366666666666664</v>
      </c>
      <c r="BR604" s="23">
        <f t="shared" si="436"/>
        <v>11.9</v>
      </c>
      <c r="BS604" s="24">
        <f t="shared" si="442"/>
        <v>14.689393939393939</v>
      </c>
      <c r="CA604" s="2"/>
      <c r="CB604" s="26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21"/>
      <c r="CQ604" s="22"/>
      <c r="CR604" s="23"/>
      <c r="CS604" s="24"/>
      <c r="DA604" s="2"/>
      <c r="DB604" s="20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21"/>
      <c r="DQ604" s="22"/>
      <c r="DR604" s="23"/>
      <c r="DS604" s="24"/>
      <c r="EA604" s="2">
        <f t="shared" si="446"/>
        <v>1954</v>
      </c>
      <c r="EB604" s="20" t="s">
        <v>87</v>
      </c>
      <c r="EC604" s="15">
        <v>19.7</v>
      </c>
      <c r="ED604" s="15">
        <v>20.3</v>
      </c>
      <c r="EE604" s="15">
        <v>19.7</v>
      </c>
      <c r="EF604" s="15">
        <v>17.899999999999999</v>
      </c>
      <c r="EG604" s="15">
        <v>15.4</v>
      </c>
      <c r="EH604" s="15">
        <v>12.5</v>
      </c>
      <c r="EI604" s="15">
        <v>12.7</v>
      </c>
      <c r="EJ604" s="15">
        <v>13</v>
      </c>
      <c r="EK604" s="15">
        <v>14.8</v>
      </c>
      <c r="EL604" s="15">
        <v>15.9</v>
      </c>
      <c r="EM604" s="15">
        <v>16.7</v>
      </c>
      <c r="EN604" s="15">
        <v>19.399999999999999</v>
      </c>
      <c r="EO604" s="21">
        <f t="shared" si="443"/>
        <v>16.5</v>
      </c>
      <c r="EQ604" s="22">
        <f t="shared" si="444"/>
        <v>19.900000000000002</v>
      </c>
      <c r="ER604" s="23">
        <f t="shared" si="445"/>
        <v>12.733333333333334</v>
      </c>
      <c r="ES604" s="24">
        <f t="shared" si="447"/>
        <v>16.151515151515152</v>
      </c>
      <c r="FA604" s="2"/>
      <c r="FB604" s="20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21"/>
      <c r="FQ604" s="22"/>
      <c r="FR604" s="23"/>
      <c r="FS604" s="24"/>
      <c r="GA604" s="2">
        <f t="shared" si="432"/>
        <v>1954</v>
      </c>
      <c r="GB604" s="20" t="s">
        <v>87</v>
      </c>
      <c r="GC604" s="15">
        <v>20.8</v>
      </c>
      <c r="GD604" s="15">
        <v>19.8</v>
      </c>
      <c r="GE604" s="15">
        <v>18</v>
      </c>
      <c r="GF604" s="15">
        <v>16.5</v>
      </c>
      <c r="GG604" s="15">
        <v>14.3</v>
      </c>
      <c r="GH604" s="15">
        <v>12.2</v>
      </c>
      <c r="GI604" s="15">
        <v>11.9</v>
      </c>
      <c r="GJ604" s="15">
        <v>12.3</v>
      </c>
      <c r="GK604" s="15">
        <v>13.7</v>
      </c>
      <c r="GL604" s="15">
        <v>14.8</v>
      </c>
      <c r="GM604" s="15">
        <v>16.5</v>
      </c>
      <c r="GN604" s="15">
        <v>18.8</v>
      </c>
      <c r="GO604" s="21">
        <f t="shared" si="428"/>
        <v>15.800000000000002</v>
      </c>
      <c r="GQ604" s="22">
        <f t="shared" si="429"/>
        <v>19.533333333333335</v>
      </c>
      <c r="GR604" s="23">
        <f t="shared" si="430"/>
        <v>12.133333333333335</v>
      </c>
      <c r="GS604" s="24">
        <f t="shared" si="431"/>
        <v>15.49848484848485</v>
      </c>
      <c r="GT604" s="22">
        <f>AVERAGE(Sheet1!AQ604,Sheet1!BQ604,Sheet1!CQ604,Sheet1!DQ604,Sheet1!EQ604,Sheet1!FQ604,Sheet1!GQ604)</f>
        <v>18.600000000000001</v>
      </c>
      <c r="GU604" s="23">
        <f>AVERAGE(Sheet1!AR604,Sheet1!BR604,Sheet1!CR604,Sheet1!DR604,Sheet1!ER604,Sheet1!FR604,Sheet1!GR604)</f>
        <v>12.008333333333333</v>
      </c>
      <c r="GV604" s="22">
        <f t="shared" si="439"/>
        <v>18.561363636363634</v>
      </c>
      <c r="GW604" s="23">
        <f t="shared" si="440"/>
        <v>11.865909090909089</v>
      </c>
      <c r="GX604" s="24">
        <f>AVERAGE(Sheet1!$AO604,Sheet1!$BO604,Sheet1!$CO604,Sheet1!$DO604,Sheet1!$EO604,Sheet1!$FO604,Sheet1!$GO604)</f>
        <v>15.408333333333333</v>
      </c>
      <c r="GY604" s="24">
        <f t="shared" si="441"/>
        <v>15.144128787878788</v>
      </c>
    </row>
    <row r="605" spans="1:207">
      <c r="A605" s="68">
        <f>A600+5</f>
        <v>1955</v>
      </c>
      <c r="B605" s="73">
        <f t="shared" si="421"/>
        <v>15.346527777777778</v>
      </c>
      <c r="C605" s="82">
        <f t="shared" si="422"/>
        <v>15.356805555555557</v>
      </c>
      <c r="D605" s="78">
        <f t="shared" si="423"/>
        <v>15.199027777777777</v>
      </c>
      <c r="E605" s="73">
        <f t="shared" si="438"/>
        <v>15.268055555555557</v>
      </c>
      <c r="F605" s="83">
        <f t="shared" si="433"/>
        <v>15.487277777777777</v>
      </c>
      <c r="G605" s="78">
        <f t="shared" si="424"/>
        <v>21.7</v>
      </c>
      <c r="H605" s="79">
        <f t="shared" si="425"/>
        <v>14.899999999999999</v>
      </c>
      <c r="I605" s="80">
        <f t="shared" si="426"/>
        <v>10.7</v>
      </c>
      <c r="J605" s="81">
        <f t="shared" si="427"/>
        <v>16.2</v>
      </c>
      <c r="AB605" s="26">
        <v>1955</v>
      </c>
      <c r="AC605" s="15">
        <v>17.100000000000001</v>
      </c>
      <c r="AD605" s="15">
        <v>17.399999999999999</v>
      </c>
      <c r="AE605" s="15">
        <v>17</v>
      </c>
      <c r="AF605" s="15">
        <v>15.9</v>
      </c>
      <c r="AG605" s="15">
        <v>12.3</v>
      </c>
      <c r="AH605" s="15">
        <v>10.7</v>
      </c>
      <c r="AI605" s="15">
        <v>10.8</v>
      </c>
      <c r="AJ605" s="15">
        <v>11.4</v>
      </c>
      <c r="AK605" s="15">
        <v>12.7</v>
      </c>
      <c r="AL605" s="15">
        <v>14.6</v>
      </c>
      <c r="AM605" s="15">
        <v>15.2</v>
      </c>
      <c r="AN605" s="15">
        <v>17.8</v>
      </c>
      <c r="AO605" s="21">
        <f t="shared" ref="AO605:AO636" si="448">SUM(AC605:AN605)/12</f>
        <v>14.408333333333333</v>
      </c>
      <c r="AQ605" s="22">
        <f t="shared" ref="AQ605:AQ636" si="449">SUM(AC605+AD605+AE605)/3</f>
        <v>17.166666666666668</v>
      </c>
      <c r="AR605" s="23">
        <f t="shared" ref="AR605:AR636" si="450">SUM(AH605+AI605+AJ605)/3</f>
        <v>10.966666666666667</v>
      </c>
      <c r="AS605" s="24">
        <f t="shared" si="437"/>
        <v>14.275</v>
      </c>
      <c r="BB605" s="26">
        <v>1955</v>
      </c>
      <c r="BC605" s="15">
        <v>17.8</v>
      </c>
      <c r="BD605" s="15">
        <v>19.100000000000001</v>
      </c>
      <c r="BE605" s="15">
        <v>17.399999999999999</v>
      </c>
      <c r="BF605" s="15">
        <v>16.100000000000001</v>
      </c>
      <c r="BG605" s="15">
        <v>13</v>
      </c>
      <c r="BH605" s="15">
        <v>11.6</v>
      </c>
      <c r="BI605" s="15">
        <v>11.6</v>
      </c>
      <c r="BJ605" s="15">
        <v>12.1</v>
      </c>
      <c r="BK605" s="27">
        <f>(SUM(BK602:BK604)+SUM(BK606:BK608))/6</f>
        <v>12.933333333333332</v>
      </c>
      <c r="BL605" s="15">
        <v>14.2</v>
      </c>
      <c r="BM605" s="15">
        <v>13.8</v>
      </c>
      <c r="BN605" s="15">
        <v>18</v>
      </c>
      <c r="BO605" s="21">
        <f t="shared" si="434"/>
        <v>14.802777777777777</v>
      </c>
      <c r="BQ605" s="22">
        <f t="shared" si="435"/>
        <v>18.100000000000001</v>
      </c>
      <c r="BR605" s="23">
        <f t="shared" si="436"/>
        <v>11.766666666666666</v>
      </c>
      <c r="BS605" s="24">
        <f t="shared" si="442"/>
        <v>14.719949494949496</v>
      </c>
      <c r="CA605" s="2"/>
      <c r="CB605" s="26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21"/>
      <c r="CQ605" s="22"/>
      <c r="CR605" s="23"/>
      <c r="CS605" s="24"/>
      <c r="DA605" s="2"/>
      <c r="DB605" s="20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21"/>
      <c r="DQ605" s="22"/>
      <c r="DR605" s="23"/>
      <c r="DS605" s="24"/>
      <c r="EA605" s="2">
        <f t="shared" si="446"/>
        <v>1955</v>
      </c>
      <c r="EB605" s="20" t="s">
        <v>88</v>
      </c>
      <c r="EC605" s="15">
        <v>21.7</v>
      </c>
      <c r="ED605" s="15">
        <v>19.399999999999999</v>
      </c>
      <c r="EE605" s="15">
        <v>19.8</v>
      </c>
      <c r="EF605" s="15">
        <v>17.5</v>
      </c>
      <c r="EG605" s="15">
        <v>14.7</v>
      </c>
      <c r="EH605" s="15">
        <v>12.6</v>
      </c>
      <c r="EI605" s="15">
        <v>12.5</v>
      </c>
      <c r="EJ605" s="15">
        <v>13.2</v>
      </c>
      <c r="EK605" s="15">
        <v>14</v>
      </c>
      <c r="EL605" s="15">
        <v>16</v>
      </c>
      <c r="EM605" s="15">
        <v>17.8</v>
      </c>
      <c r="EN605" s="15">
        <v>18</v>
      </c>
      <c r="EO605" s="21">
        <f t="shared" si="443"/>
        <v>16.433333333333334</v>
      </c>
      <c r="EQ605" s="22">
        <f t="shared" si="444"/>
        <v>20.299999999999997</v>
      </c>
      <c r="ER605" s="23">
        <f t="shared" si="445"/>
        <v>12.766666666666666</v>
      </c>
      <c r="ES605" s="24">
        <f t="shared" si="447"/>
        <v>16.163636363636364</v>
      </c>
      <c r="FA605" s="2"/>
      <c r="FB605" s="20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21"/>
      <c r="FQ605" s="22"/>
      <c r="FR605" s="23"/>
      <c r="FS605" s="24"/>
      <c r="GA605" s="2">
        <f t="shared" si="432"/>
        <v>1955</v>
      </c>
      <c r="GB605" s="20" t="s">
        <v>88</v>
      </c>
      <c r="GC605" s="15">
        <v>20.100000000000001</v>
      </c>
      <c r="GD605" s="15">
        <v>19.600000000000001</v>
      </c>
      <c r="GE605" s="15">
        <v>19.7</v>
      </c>
      <c r="GF605" s="15">
        <v>17.899999999999999</v>
      </c>
      <c r="GG605" s="15">
        <v>14.5</v>
      </c>
      <c r="GH605" s="15">
        <v>11.9</v>
      </c>
      <c r="GI605" s="15">
        <v>11.9</v>
      </c>
      <c r="GJ605" s="15">
        <v>11.8</v>
      </c>
      <c r="GK605" s="15">
        <v>13.5</v>
      </c>
      <c r="GL605" s="15">
        <v>14.5</v>
      </c>
      <c r="GM605" s="15">
        <v>15.1</v>
      </c>
      <c r="GN605" s="15">
        <v>18.399999999999999</v>
      </c>
      <c r="GO605" s="21">
        <f t="shared" si="428"/>
        <v>15.741666666666669</v>
      </c>
      <c r="GQ605" s="22">
        <f t="shared" si="429"/>
        <v>19.8</v>
      </c>
      <c r="GR605" s="23">
        <f t="shared" si="430"/>
        <v>11.866666666666667</v>
      </c>
      <c r="GS605" s="24">
        <f t="shared" si="431"/>
        <v>15.528030303030306</v>
      </c>
      <c r="GT605" s="22">
        <f>AVERAGE(Sheet1!AQ605,Sheet1!BQ605,Sheet1!CQ605,Sheet1!DQ605,Sheet1!EQ605,Sheet1!FQ605,Sheet1!GQ605)</f>
        <v>18.841666666666665</v>
      </c>
      <c r="GU605" s="23">
        <f>AVERAGE(Sheet1!AR605,Sheet1!BR605,Sheet1!CR605,Sheet1!DR605,Sheet1!ER605,Sheet1!FR605,Sheet1!GR605)</f>
        <v>11.841666666666667</v>
      </c>
      <c r="GV605" s="22">
        <f t="shared" si="439"/>
        <v>18.55530303030303</v>
      </c>
      <c r="GW605" s="23">
        <f t="shared" si="440"/>
        <v>11.877272727272725</v>
      </c>
      <c r="GX605" s="24">
        <f>AVERAGE(Sheet1!$AO605,Sheet1!$BO605,Sheet1!$CO605,Sheet1!$DO605,Sheet1!$EO605,Sheet1!$FO605,Sheet1!$GO605)</f>
        <v>15.346527777777778</v>
      </c>
      <c r="GY605" s="24">
        <f t="shared" si="441"/>
        <v>15.171654040404038</v>
      </c>
    </row>
    <row r="606" spans="1:207">
      <c r="A606" s="68"/>
      <c r="B606" s="73">
        <f t="shared" si="421"/>
        <v>15.472916666666666</v>
      </c>
      <c r="C606" s="82">
        <f t="shared" si="422"/>
        <v>15.324722222222224</v>
      </c>
      <c r="D606" s="78">
        <f t="shared" si="423"/>
        <v>15.297152777777777</v>
      </c>
      <c r="E606" s="73">
        <f t="shared" si="438"/>
        <v>15.27138888888889</v>
      </c>
      <c r="F606" s="83">
        <f t="shared" si="433"/>
        <v>15.492652777777778</v>
      </c>
      <c r="G606" s="78">
        <f t="shared" si="424"/>
        <v>22.2</v>
      </c>
      <c r="H606" s="79">
        <f t="shared" si="425"/>
        <v>14.9</v>
      </c>
      <c r="I606" s="80">
        <f t="shared" si="426"/>
        <v>10.6</v>
      </c>
      <c r="J606" s="81">
        <f t="shared" si="427"/>
        <v>16.399999999999999</v>
      </c>
      <c r="AB606" s="26">
        <v>1956</v>
      </c>
      <c r="AC606" s="15">
        <v>17.5</v>
      </c>
      <c r="AD606" s="15">
        <v>19.3</v>
      </c>
      <c r="AE606" s="15">
        <v>18.5</v>
      </c>
      <c r="AF606" s="15">
        <v>15.7</v>
      </c>
      <c r="AG606" s="15">
        <v>12.9</v>
      </c>
      <c r="AH606" s="15">
        <v>11.5</v>
      </c>
      <c r="AI606" s="15">
        <v>10.6</v>
      </c>
      <c r="AJ606" s="15">
        <v>11.3</v>
      </c>
      <c r="AK606" s="15">
        <v>12.9</v>
      </c>
      <c r="AL606" s="15">
        <v>12.7</v>
      </c>
      <c r="AM606" s="15">
        <v>12.9</v>
      </c>
      <c r="AN606" s="15">
        <v>15.3</v>
      </c>
      <c r="AO606" s="21">
        <f t="shared" si="448"/>
        <v>14.258333333333333</v>
      </c>
      <c r="AQ606" s="22">
        <f t="shared" si="449"/>
        <v>18.433333333333334</v>
      </c>
      <c r="AR606" s="23">
        <f t="shared" si="450"/>
        <v>11.133333333333335</v>
      </c>
      <c r="AS606" s="24">
        <f t="shared" si="437"/>
        <v>14.279545454545454</v>
      </c>
      <c r="BB606" s="26">
        <v>1956</v>
      </c>
      <c r="BC606" s="15">
        <v>18.100000000000001</v>
      </c>
      <c r="BD606" s="15">
        <v>21.5</v>
      </c>
      <c r="BE606" s="15">
        <v>20.2</v>
      </c>
      <c r="BF606" s="15">
        <v>16.600000000000001</v>
      </c>
      <c r="BG606" s="15">
        <v>14.7</v>
      </c>
      <c r="BH606" s="15">
        <v>12.1</v>
      </c>
      <c r="BI606" s="15">
        <v>11.2</v>
      </c>
      <c r="BJ606" s="15">
        <v>11.6</v>
      </c>
      <c r="BK606" s="15">
        <v>13.8</v>
      </c>
      <c r="BL606" s="15">
        <v>13.8</v>
      </c>
      <c r="BM606" s="15">
        <v>14.3</v>
      </c>
      <c r="BN606" s="15">
        <v>15.2</v>
      </c>
      <c r="BO606" s="21">
        <f t="shared" si="434"/>
        <v>15.258333333333335</v>
      </c>
      <c r="BQ606" s="22">
        <f t="shared" si="435"/>
        <v>19.933333333333334</v>
      </c>
      <c r="BR606" s="23">
        <f t="shared" si="436"/>
        <v>11.633333333333333</v>
      </c>
      <c r="BS606" s="24">
        <f t="shared" si="442"/>
        <v>14.796464646464644</v>
      </c>
      <c r="CA606" s="2"/>
      <c r="CB606" s="26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21"/>
      <c r="CQ606" s="22"/>
      <c r="CR606" s="23"/>
      <c r="CS606" s="24"/>
      <c r="DA606" s="2"/>
      <c r="DB606" s="20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21"/>
      <c r="DQ606" s="22"/>
      <c r="DR606" s="23"/>
      <c r="DS606" s="24"/>
      <c r="EA606" s="2">
        <f t="shared" si="446"/>
        <v>1956</v>
      </c>
      <c r="EB606" s="20" t="s">
        <v>89</v>
      </c>
      <c r="EC606" s="15">
        <v>19.600000000000001</v>
      </c>
      <c r="ED606" s="15">
        <v>20.3</v>
      </c>
      <c r="EE606" s="15">
        <v>20.2</v>
      </c>
      <c r="EF606" s="15">
        <v>18.3</v>
      </c>
      <c r="EG606" s="15">
        <v>14.9</v>
      </c>
      <c r="EH606" s="15">
        <v>13.1</v>
      </c>
      <c r="EI606" s="15">
        <v>12.7</v>
      </c>
      <c r="EJ606" s="15">
        <v>13.3</v>
      </c>
      <c r="EK606" s="15">
        <v>14.2</v>
      </c>
      <c r="EL606" s="15">
        <v>14.6</v>
      </c>
      <c r="EM606" s="15">
        <v>16.600000000000001</v>
      </c>
      <c r="EN606" s="15">
        <v>19.2</v>
      </c>
      <c r="EO606" s="21">
        <f t="shared" si="443"/>
        <v>16.416666666666664</v>
      </c>
      <c r="EQ606" s="22">
        <f t="shared" si="444"/>
        <v>20.033333333333335</v>
      </c>
      <c r="ER606" s="23">
        <f t="shared" si="445"/>
        <v>13.033333333333331</v>
      </c>
      <c r="ES606" s="24">
        <f t="shared" si="447"/>
        <v>16.21287878787879</v>
      </c>
      <c r="FA606" s="2"/>
      <c r="FB606" s="20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21"/>
      <c r="FQ606" s="22"/>
      <c r="FR606" s="23"/>
      <c r="FS606" s="24"/>
      <c r="GA606" s="2">
        <f t="shared" si="432"/>
        <v>1956</v>
      </c>
      <c r="GB606" s="20" t="s">
        <v>89</v>
      </c>
      <c r="GC606" s="15">
        <v>19.5</v>
      </c>
      <c r="GD606" s="15">
        <v>22.2</v>
      </c>
      <c r="GE606" s="15">
        <v>20.9</v>
      </c>
      <c r="GF606" s="15">
        <v>17.5</v>
      </c>
      <c r="GG606" s="15">
        <v>15.2</v>
      </c>
      <c r="GH606" s="15">
        <v>12.4</v>
      </c>
      <c r="GI606" s="15">
        <v>11.9</v>
      </c>
      <c r="GJ606" s="15">
        <v>12</v>
      </c>
      <c r="GK606" s="15">
        <v>13.3</v>
      </c>
      <c r="GL606" s="15">
        <v>14.9</v>
      </c>
      <c r="GM606" s="15">
        <v>15.4</v>
      </c>
      <c r="GN606" s="15">
        <v>16.3</v>
      </c>
      <c r="GO606" s="21">
        <f t="shared" si="428"/>
        <v>15.958333333333337</v>
      </c>
      <c r="GQ606" s="22">
        <f t="shared" si="429"/>
        <v>20.866666666666667</v>
      </c>
      <c r="GR606" s="23">
        <f t="shared" si="430"/>
        <v>12.1</v>
      </c>
      <c r="GS606" s="24">
        <f t="shared" si="431"/>
        <v>15.606818181818182</v>
      </c>
      <c r="GT606" s="22">
        <f>AVERAGE(Sheet1!AQ606,Sheet1!BQ606,Sheet1!CQ606,Sheet1!DQ606,Sheet1!EQ606,Sheet1!FQ606,Sheet1!GQ606)</f>
        <v>19.81666666666667</v>
      </c>
      <c r="GU606" s="23">
        <f>AVERAGE(Sheet1!AR606,Sheet1!BR606,Sheet1!CR606,Sheet1!DR606,Sheet1!ER606,Sheet1!FR606,Sheet1!GR606)</f>
        <v>11.975</v>
      </c>
      <c r="GV606" s="22">
        <f t="shared" si="439"/>
        <v>18.768181818181816</v>
      </c>
      <c r="GW606" s="23">
        <f t="shared" si="440"/>
        <v>11.888636363636362</v>
      </c>
      <c r="GX606" s="24">
        <f>AVERAGE(Sheet1!$AO606,Sheet1!$BO606,Sheet1!$CO606,Sheet1!$DO606,Sheet1!$EO606,Sheet1!$FO606,Sheet1!$GO606)</f>
        <v>15.472916666666666</v>
      </c>
      <c r="GY606" s="24">
        <f t="shared" si="441"/>
        <v>15.223926767676767</v>
      </c>
    </row>
    <row r="607" spans="1:207">
      <c r="A607" s="68"/>
      <c r="B607" s="73">
        <f t="shared" si="421"/>
        <v>15.337499999999999</v>
      </c>
      <c r="C607" s="82">
        <f t="shared" si="422"/>
        <v>15.375138888888888</v>
      </c>
      <c r="D607" s="78">
        <f t="shared" si="423"/>
        <v>15.271944444444447</v>
      </c>
      <c r="E607" s="73">
        <f t="shared" si="438"/>
        <v>15.26065972222222</v>
      </c>
      <c r="F607" s="83">
        <f t="shared" si="433"/>
        <v>15.500319444444445</v>
      </c>
      <c r="G607" s="78">
        <f t="shared" si="424"/>
        <v>20.8</v>
      </c>
      <c r="H607" s="79">
        <f t="shared" si="425"/>
        <v>14.8</v>
      </c>
      <c r="I607" s="80">
        <f t="shared" si="426"/>
        <v>10.8</v>
      </c>
      <c r="J607" s="81">
        <f t="shared" si="427"/>
        <v>15.8</v>
      </c>
      <c r="AB607" s="26">
        <v>1957</v>
      </c>
      <c r="AC607" s="15">
        <v>17.3</v>
      </c>
      <c r="AD607" s="15">
        <v>18.7</v>
      </c>
      <c r="AE607" s="15">
        <v>17.3</v>
      </c>
      <c r="AF607" s="15">
        <v>15.1</v>
      </c>
      <c r="AG607" s="15">
        <v>12.7</v>
      </c>
      <c r="AH607" s="15">
        <v>13</v>
      </c>
      <c r="AI607" s="15">
        <v>10.8</v>
      </c>
      <c r="AJ607" s="15">
        <v>12.1</v>
      </c>
      <c r="AK607" s="15">
        <v>13.2</v>
      </c>
      <c r="AL607" s="15">
        <v>13.6</v>
      </c>
      <c r="AM607" s="15">
        <v>14</v>
      </c>
      <c r="AN607" s="15">
        <v>15.5</v>
      </c>
      <c r="AO607" s="21">
        <f t="shared" si="448"/>
        <v>14.441666666666665</v>
      </c>
      <c r="AQ607" s="22">
        <f t="shared" si="449"/>
        <v>17.766666666666666</v>
      </c>
      <c r="AR607" s="23">
        <f t="shared" si="450"/>
        <v>11.966666666666667</v>
      </c>
      <c r="AS607" s="24">
        <f t="shared" si="437"/>
        <v>14.370454545454544</v>
      </c>
      <c r="BB607" s="20" t="s">
        <v>90</v>
      </c>
      <c r="BC607" s="15">
        <v>16.899999999999999</v>
      </c>
      <c r="BD607" s="15">
        <v>18.3</v>
      </c>
      <c r="BE607" s="15">
        <v>17</v>
      </c>
      <c r="BF607" s="15">
        <v>15.1</v>
      </c>
      <c r="BG607" s="15">
        <v>13.1</v>
      </c>
      <c r="BH607" s="15">
        <v>13.3</v>
      </c>
      <c r="BI607" s="15">
        <v>11.6</v>
      </c>
      <c r="BJ607" s="15">
        <v>12.9</v>
      </c>
      <c r="BK607" s="15">
        <v>13.2</v>
      </c>
      <c r="BL607" s="15">
        <v>13.5</v>
      </c>
      <c r="BM607" s="15">
        <v>14.2</v>
      </c>
      <c r="BN607" s="15">
        <v>16.2</v>
      </c>
      <c r="BO607" s="21">
        <f t="shared" si="434"/>
        <v>14.608333333333329</v>
      </c>
      <c r="BQ607" s="22">
        <f t="shared" si="435"/>
        <v>17.400000000000002</v>
      </c>
      <c r="BR607" s="23">
        <f t="shared" si="436"/>
        <v>12.6</v>
      </c>
      <c r="BS607" s="24">
        <f t="shared" si="442"/>
        <v>14.835858585858581</v>
      </c>
      <c r="CA607" s="2"/>
      <c r="CB607" s="20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21"/>
      <c r="CQ607" s="22"/>
      <c r="CR607" s="23"/>
      <c r="CS607" s="24"/>
      <c r="DA607" s="2"/>
      <c r="DB607" s="20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21"/>
      <c r="DQ607" s="22"/>
      <c r="DR607" s="23"/>
      <c r="DS607" s="24"/>
      <c r="EA607" s="2">
        <f t="shared" si="446"/>
        <v>1957</v>
      </c>
      <c r="EB607" s="20" t="s">
        <v>90</v>
      </c>
      <c r="EC607" s="15">
        <v>20.8</v>
      </c>
      <c r="ED607" s="15">
        <v>20</v>
      </c>
      <c r="EE607" s="15">
        <v>19.100000000000001</v>
      </c>
      <c r="EF607" s="15">
        <v>17.3</v>
      </c>
      <c r="EG607" s="15">
        <v>14.8</v>
      </c>
      <c r="EH607" s="15">
        <v>14.7</v>
      </c>
      <c r="EI607" s="15">
        <v>12.5</v>
      </c>
      <c r="EJ607" s="15">
        <v>13.5</v>
      </c>
      <c r="EK607" s="15">
        <v>14.8</v>
      </c>
      <c r="EL607" s="15">
        <v>16.600000000000001</v>
      </c>
      <c r="EM607" s="27">
        <f>(SUM(EM605:EM606))/2</f>
        <v>17.200000000000003</v>
      </c>
      <c r="EN607" s="27">
        <f>(SUM(EN605:EN606))/2</f>
        <v>18.600000000000001</v>
      </c>
      <c r="EO607" s="21">
        <f t="shared" si="443"/>
        <v>16.658333333333335</v>
      </c>
      <c r="EQ607" s="22">
        <f t="shared" si="444"/>
        <v>19.966666666666665</v>
      </c>
      <c r="ER607" s="23">
        <f t="shared" si="445"/>
        <v>13.566666666666668</v>
      </c>
      <c r="ES607" s="24">
        <f t="shared" si="447"/>
        <v>16.318939393939392</v>
      </c>
      <c r="FA607" s="2"/>
      <c r="FB607" s="20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21"/>
      <c r="FQ607" s="22"/>
      <c r="FR607" s="23"/>
      <c r="FS607" s="24"/>
      <c r="GA607" s="2">
        <f t="shared" si="432"/>
        <v>1957</v>
      </c>
      <c r="GB607" s="20" t="s">
        <v>90</v>
      </c>
      <c r="GC607" s="15">
        <v>18</v>
      </c>
      <c r="GD607" s="15">
        <v>19.5</v>
      </c>
      <c r="GE607" s="15">
        <v>18.5</v>
      </c>
      <c r="GF607" s="15">
        <v>16.600000000000001</v>
      </c>
      <c r="GG607" s="15">
        <v>14</v>
      </c>
      <c r="GH607" s="15">
        <v>13.4</v>
      </c>
      <c r="GI607" s="15">
        <v>11.9</v>
      </c>
      <c r="GJ607" s="15">
        <v>13.3</v>
      </c>
      <c r="GK607" s="15">
        <v>14.2</v>
      </c>
      <c r="GL607" s="15">
        <v>14.8</v>
      </c>
      <c r="GM607" s="15">
        <v>16</v>
      </c>
      <c r="GN607" s="15">
        <v>17.5</v>
      </c>
      <c r="GO607" s="21">
        <f t="shared" si="428"/>
        <v>15.641666666666667</v>
      </c>
      <c r="GQ607" s="22">
        <f t="shared" si="429"/>
        <v>18.666666666666668</v>
      </c>
      <c r="GR607" s="23">
        <f t="shared" si="430"/>
        <v>12.866666666666667</v>
      </c>
      <c r="GS607" s="24">
        <f t="shared" si="431"/>
        <v>15.678030303030305</v>
      </c>
      <c r="GT607" s="22">
        <f>AVERAGE(Sheet1!AQ607,Sheet1!BQ607,Sheet1!CQ607,Sheet1!DQ607,Sheet1!EQ607,Sheet1!FQ607,Sheet1!GQ607)</f>
        <v>18.450000000000003</v>
      </c>
      <c r="GU607" s="23">
        <f>AVERAGE(Sheet1!AR607,Sheet1!BR607,Sheet1!CR607,Sheet1!DR607,Sheet1!ER607,Sheet1!FR607,Sheet1!GR607)</f>
        <v>12.75</v>
      </c>
      <c r="GV607" s="22">
        <f t="shared" si="439"/>
        <v>18.778030303030302</v>
      </c>
      <c r="GW607" s="23">
        <f t="shared" si="440"/>
        <v>12.031060606060604</v>
      </c>
      <c r="GX607" s="24">
        <f>AVERAGE(Sheet1!$AO607,Sheet1!$BO607,Sheet1!$CO607,Sheet1!$DO607,Sheet1!$EO607,Sheet1!$FO607,Sheet1!$GO607)</f>
        <v>15.337499999999999</v>
      </c>
      <c r="GY607" s="24">
        <f t="shared" si="441"/>
        <v>15.300820707070706</v>
      </c>
    </row>
    <row r="608" spans="1:207">
      <c r="A608" s="68"/>
      <c r="B608" s="73">
        <f t="shared" si="421"/>
        <v>15.305555555555554</v>
      </c>
      <c r="C608" s="82">
        <f t="shared" si="422"/>
        <v>15.374166666666664</v>
      </c>
      <c r="D608" s="78">
        <f t="shared" si="423"/>
        <v>15.307291666666666</v>
      </c>
      <c r="E608" s="73">
        <f t="shared" si="438"/>
        <v>15.234687499999998</v>
      </c>
      <c r="F608" s="83">
        <f t="shared" si="433"/>
        <v>15.492847222222224</v>
      </c>
      <c r="G608" s="78">
        <f t="shared" si="424"/>
        <v>21.7</v>
      </c>
      <c r="H608" s="79">
        <f t="shared" si="425"/>
        <v>15.399999999999999</v>
      </c>
      <c r="I608" s="80">
        <f t="shared" si="426"/>
        <v>9.9</v>
      </c>
      <c r="J608" s="81">
        <f t="shared" si="427"/>
        <v>15.8</v>
      </c>
      <c r="AB608" s="26">
        <v>1958</v>
      </c>
      <c r="AC608" s="15">
        <v>15.7</v>
      </c>
      <c r="AD608" s="15">
        <v>18.7</v>
      </c>
      <c r="AE608" s="15">
        <v>15.9</v>
      </c>
      <c r="AF608" s="15">
        <v>15.7</v>
      </c>
      <c r="AG608" s="15">
        <v>12.7</v>
      </c>
      <c r="AH608" s="15">
        <v>11.8</v>
      </c>
      <c r="AI608" s="15">
        <v>9.9</v>
      </c>
      <c r="AJ608" s="15">
        <v>10.9</v>
      </c>
      <c r="AK608" s="15">
        <v>12.6</v>
      </c>
      <c r="AL608" s="15">
        <v>12.7</v>
      </c>
      <c r="AM608" s="15">
        <v>16.399999999999999</v>
      </c>
      <c r="AN608" s="15">
        <v>15.6</v>
      </c>
      <c r="AO608" s="21">
        <f t="shared" si="448"/>
        <v>14.049999999999999</v>
      </c>
      <c r="AQ608" s="22">
        <f t="shared" si="449"/>
        <v>16.766666666666666</v>
      </c>
      <c r="AR608" s="23">
        <f t="shared" si="450"/>
        <v>10.866666666666667</v>
      </c>
      <c r="AS608" s="24">
        <f t="shared" si="437"/>
        <v>14.304545454545455</v>
      </c>
      <c r="BB608" s="20" t="s">
        <v>91</v>
      </c>
      <c r="BC608" s="15">
        <v>16.899999999999999</v>
      </c>
      <c r="BD608" s="15">
        <v>18.100000000000001</v>
      </c>
      <c r="BE608" s="15">
        <v>16.600000000000001</v>
      </c>
      <c r="BF608" s="15">
        <v>15.2</v>
      </c>
      <c r="BG608" s="15">
        <v>13.5</v>
      </c>
      <c r="BH608" s="15">
        <v>11.9</v>
      </c>
      <c r="BI608" s="15">
        <v>10.8</v>
      </c>
      <c r="BJ608" s="15">
        <v>11.3</v>
      </c>
      <c r="BK608" s="15">
        <v>12.4</v>
      </c>
      <c r="BL608" s="15">
        <v>13.7</v>
      </c>
      <c r="BM608" s="15">
        <v>16.2</v>
      </c>
      <c r="BN608" s="15">
        <v>16.2</v>
      </c>
      <c r="BO608" s="21">
        <f t="shared" si="434"/>
        <v>14.399999999999999</v>
      </c>
      <c r="BQ608" s="22">
        <f t="shared" si="435"/>
        <v>17.2</v>
      </c>
      <c r="BR608" s="23">
        <f t="shared" si="436"/>
        <v>11.333333333333334</v>
      </c>
      <c r="BS608" s="24">
        <f t="shared" si="442"/>
        <v>14.747222222222222</v>
      </c>
      <c r="CA608" s="2"/>
      <c r="CB608" s="20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21"/>
      <c r="CQ608" s="22"/>
      <c r="CR608" s="23"/>
      <c r="CS608" s="24"/>
      <c r="DA608" s="2"/>
      <c r="DB608" s="20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21"/>
      <c r="DQ608" s="22"/>
      <c r="DR608" s="23"/>
      <c r="DS608" s="24"/>
      <c r="EA608" s="2">
        <f t="shared" si="446"/>
        <v>1958</v>
      </c>
      <c r="EB608" s="13" t="s">
        <v>91</v>
      </c>
      <c r="EC608" s="27">
        <f t="shared" ref="EC608:EL608" si="451">(SUM(EC605:EC607)+SUM(EC609:EC611))/6</f>
        <v>21.7</v>
      </c>
      <c r="ED608" s="27">
        <f t="shared" si="451"/>
        <v>21.2</v>
      </c>
      <c r="EE608" s="27">
        <f t="shared" si="451"/>
        <v>20.3</v>
      </c>
      <c r="EF608" s="27">
        <f t="shared" si="451"/>
        <v>17.966666666666665</v>
      </c>
      <c r="EG608" s="27">
        <f t="shared" si="451"/>
        <v>15.033333333333333</v>
      </c>
      <c r="EH608" s="27">
        <f t="shared" si="451"/>
        <v>13.616666666666667</v>
      </c>
      <c r="EI608" s="27">
        <f t="shared" si="451"/>
        <v>12.666666666666666</v>
      </c>
      <c r="EJ608" s="27">
        <f t="shared" si="451"/>
        <v>13.316666666666668</v>
      </c>
      <c r="EK608" s="27">
        <f t="shared" si="451"/>
        <v>14.383333333333333</v>
      </c>
      <c r="EL608" s="27">
        <f t="shared" si="451"/>
        <v>16.033333333333335</v>
      </c>
      <c r="EM608" s="27">
        <f>(SUM(EM609:EM610))/2</f>
        <v>18.649999999999999</v>
      </c>
      <c r="EN608" s="27">
        <f>(SUM(EN609:EN610))/2</f>
        <v>20.3</v>
      </c>
      <c r="EO608" s="21">
        <f t="shared" si="443"/>
        <v>17.097222222222225</v>
      </c>
      <c r="EQ608" s="22">
        <f t="shared" si="444"/>
        <v>21.066666666666666</v>
      </c>
      <c r="ER608" s="23">
        <f t="shared" si="445"/>
        <v>13.200000000000001</v>
      </c>
      <c r="ES608" s="24">
        <f t="shared" si="447"/>
        <v>16.401262626262625</v>
      </c>
      <c r="FA608" s="2"/>
      <c r="FB608" s="20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21"/>
      <c r="FQ608" s="22"/>
      <c r="FR608" s="23"/>
      <c r="FS608" s="24"/>
      <c r="GA608" s="2">
        <f t="shared" si="432"/>
        <v>1958</v>
      </c>
      <c r="GB608" s="20" t="s">
        <v>91</v>
      </c>
      <c r="GC608" s="15">
        <v>18.7</v>
      </c>
      <c r="GD608" s="15">
        <v>20.100000000000001</v>
      </c>
      <c r="GE608" s="15">
        <v>18.5</v>
      </c>
      <c r="GF608" s="15">
        <v>17.3</v>
      </c>
      <c r="GG608" s="15">
        <v>14.2</v>
      </c>
      <c r="GH608" s="15">
        <v>12.7</v>
      </c>
      <c r="GI608" s="15">
        <v>10.8</v>
      </c>
      <c r="GJ608" s="15">
        <v>12.4</v>
      </c>
      <c r="GK608" s="15">
        <v>13.8</v>
      </c>
      <c r="GL608" s="15">
        <v>14.2</v>
      </c>
      <c r="GM608" s="15">
        <v>17.100000000000001</v>
      </c>
      <c r="GN608" s="15">
        <v>18.3</v>
      </c>
      <c r="GO608" s="21">
        <f t="shared" si="428"/>
        <v>15.674999999999999</v>
      </c>
      <c r="GQ608" s="22">
        <f t="shared" si="429"/>
        <v>19.099999999999998</v>
      </c>
      <c r="GR608" s="23">
        <f t="shared" si="430"/>
        <v>11.966666666666667</v>
      </c>
      <c r="GS608" s="24">
        <f t="shared" si="431"/>
        <v>15.6469696969697</v>
      </c>
      <c r="GT608" s="22">
        <f>AVERAGE(Sheet1!AQ608,Sheet1!BQ608,Sheet1!CQ608,Sheet1!DQ608,Sheet1!EQ608,Sheet1!FQ608,Sheet1!GQ608)</f>
        <v>18.533333333333331</v>
      </c>
      <c r="GU608" s="23">
        <f>AVERAGE(Sheet1!AR608,Sheet1!BR608,Sheet1!CR608,Sheet1!DR608,Sheet1!ER608,Sheet1!FR608,Sheet1!GR608)</f>
        <v>11.841666666666669</v>
      </c>
      <c r="GV608" s="22">
        <f t="shared" si="439"/>
        <v>18.709090909090907</v>
      </c>
      <c r="GW608" s="23">
        <f t="shared" si="440"/>
        <v>12.016666666666667</v>
      </c>
      <c r="GX608" s="24">
        <f>AVERAGE(Sheet1!$AO608,Sheet1!$BO608,Sheet1!$CO608,Sheet1!$DO608,Sheet1!$EO608,Sheet1!$FO608,Sheet1!$GO608)</f>
        <v>15.305555555555554</v>
      </c>
      <c r="GY608" s="24">
        <f t="shared" si="441"/>
        <v>15.275</v>
      </c>
    </row>
    <row r="609" spans="1:207">
      <c r="A609" s="68"/>
      <c r="B609" s="73">
        <f t="shared" ref="B609:B640" si="452">AVERAGE(AO609,BO609,CO609,DO609,EO609,FO609,GO609)</f>
        <v>16.006250000000001</v>
      </c>
      <c r="C609" s="82">
        <f t="shared" ref="C609:C640" si="453">AVERAGE(B605:B609)</f>
        <v>15.49375</v>
      </c>
      <c r="D609" s="78">
        <f t="shared" ref="D609:D640" si="454">AVERAGE(B600:B609)</f>
        <v>15.445416666666665</v>
      </c>
      <c r="E609" s="73">
        <f t="shared" si="438"/>
        <v>15.251250000000002</v>
      </c>
      <c r="F609" s="83">
        <f t="shared" si="433"/>
        <v>15.514472222222222</v>
      </c>
      <c r="G609" s="78">
        <f t="shared" ref="G609:G640" si="455">MAX(AC609:AN609,BC609:BN609,CC609:CN609,DC609:DN609,EC609:EN609,FC609:FN609,GC609:GN609)</f>
        <v>22</v>
      </c>
      <c r="H609" s="79">
        <f t="shared" ref="H609:H640" si="456">MEDIAN(AC609:AN609,BC609:BN609,CC609:CN609,DC609:DN609,EC609:EN609,FC609:FN609,GC609:GN609)</f>
        <v>15.65</v>
      </c>
      <c r="I609" s="80">
        <f t="shared" ref="I609:I640" si="457">MIN(AC609:AN609,BC609:BN609,CC609:CN609,DC609:DN609,EC609:EN609,FC609:FN609,GC609:GN609)</f>
        <v>11.3</v>
      </c>
      <c r="J609" s="81">
        <f t="shared" ref="J609:J640" si="458">(G609+I609)/2</f>
        <v>16.649999999999999</v>
      </c>
      <c r="AB609" s="26">
        <v>1959</v>
      </c>
      <c r="AC609" s="15">
        <v>19</v>
      </c>
      <c r="AD609" s="15">
        <v>17.8</v>
      </c>
      <c r="AE609" s="15">
        <v>17.2</v>
      </c>
      <c r="AF609" s="15">
        <v>15.9</v>
      </c>
      <c r="AG609" s="15">
        <v>12.7</v>
      </c>
      <c r="AH609" s="15">
        <v>11.9</v>
      </c>
      <c r="AI609" s="15">
        <v>11.4</v>
      </c>
      <c r="AJ609" s="15">
        <v>11.3</v>
      </c>
      <c r="AK609" s="15">
        <v>12.5</v>
      </c>
      <c r="AL609" s="15">
        <v>13.1</v>
      </c>
      <c r="AM609" s="15">
        <v>17.600000000000001</v>
      </c>
      <c r="AN609" s="15">
        <v>17.2</v>
      </c>
      <c r="AO609" s="21">
        <f t="shared" si="448"/>
        <v>14.799999999999999</v>
      </c>
      <c r="AQ609" s="22">
        <f t="shared" si="449"/>
        <v>18</v>
      </c>
      <c r="AR609" s="23">
        <f t="shared" si="450"/>
        <v>11.533333333333333</v>
      </c>
      <c r="AS609" s="24">
        <f t="shared" si="437"/>
        <v>14.367424242424244</v>
      </c>
      <c r="BB609" s="20" t="s">
        <v>92</v>
      </c>
      <c r="BC609" s="15">
        <v>19.899999999999999</v>
      </c>
      <c r="BD609" s="15">
        <v>18.5</v>
      </c>
      <c r="BE609" s="15">
        <v>17.899999999999999</v>
      </c>
      <c r="BF609" s="15">
        <v>16.3</v>
      </c>
      <c r="BG609" s="15">
        <v>13.3</v>
      </c>
      <c r="BH609" s="15">
        <v>13</v>
      </c>
      <c r="BI609" s="15">
        <v>11.7</v>
      </c>
      <c r="BJ609" s="15">
        <v>12.1</v>
      </c>
      <c r="BK609" s="15">
        <v>12.6</v>
      </c>
      <c r="BL609" s="15">
        <v>14.6</v>
      </c>
      <c r="BM609" s="15">
        <v>16.7</v>
      </c>
      <c r="BN609" s="15">
        <v>18.2</v>
      </c>
      <c r="BO609" s="21">
        <f t="shared" si="434"/>
        <v>15.399999999999997</v>
      </c>
      <c r="BQ609" s="22">
        <f t="shared" si="435"/>
        <v>18.766666666666666</v>
      </c>
      <c r="BR609" s="23">
        <f t="shared" si="436"/>
        <v>12.266666666666666</v>
      </c>
      <c r="BS609" s="24">
        <f t="shared" si="442"/>
        <v>14.835858585858587</v>
      </c>
      <c r="CA609" s="2"/>
      <c r="CB609" s="20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21"/>
      <c r="CQ609" s="22"/>
      <c r="CR609" s="23"/>
      <c r="CS609" s="24"/>
      <c r="DA609" s="2"/>
      <c r="DB609" s="20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21"/>
      <c r="DQ609" s="22"/>
      <c r="DR609" s="23"/>
      <c r="DS609" s="24"/>
      <c r="EA609" s="2">
        <f t="shared" si="446"/>
        <v>1959</v>
      </c>
      <c r="EB609" s="20" t="s">
        <v>92</v>
      </c>
      <c r="EC609" s="15">
        <v>21.5</v>
      </c>
      <c r="ED609" s="15">
        <v>22</v>
      </c>
      <c r="EE609" s="15">
        <v>20</v>
      </c>
      <c r="EF609" s="15">
        <v>18.2</v>
      </c>
      <c r="EG609" s="15">
        <v>15.4</v>
      </c>
      <c r="EH609" s="15">
        <v>13.9</v>
      </c>
      <c r="EI609" s="15">
        <v>13.1</v>
      </c>
      <c r="EJ609" s="15">
        <v>13.7</v>
      </c>
      <c r="EK609" s="15">
        <v>14.3</v>
      </c>
      <c r="EL609" s="15">
        <v>15.2</v>
      </c>
      <c r="EM609" s="15">
        <v>19.8</v>
      </c>
      <c r="EN609" s="15">
        <v>19.600000000000001</v>
      </c>
      <c r="EO609" s="21">
        <f t="shared" si="443"/>
        <v>17.225000000000001</v>
      </c>
      <c r="EQ609" s="22">
        <f t="shared" si="444"/>
        <v>21.166666666666668</v>
      </c>
      <c r="ER609" s="23">
        <f t="shared" si="445"/>
        <v>13.566666666666668</v>
      </c>
      <c r="ES609" s="24">
        <f t="shared" si="447"/>
        <v>16.530050505050504</v>
      </c>
      <c r="FA609" s="2"/>
      <c r="FB609" s="20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21"/>
      <c r="FQ609" s="22"/>
      <c r="FR609" s="23"/>
      <c r="FS609" s="24"/>
      <c r="GA609" s="2">
        <f t="shared" si="432"/>
        <v>1959</v>
      </c>
      <c r="GB609" s="20" t="s">
        <v>92</v>
      </c>
      <c r="GC609" s="15">
        <v>22</v>
      </c>
      <c r="GD609" s="15">
        <v>20.9</v>
      </c>
      <c r="GE609" s="15">
        <v>19.899999999999999</v>
      </c>
      <c r="GF609" s="15">
        <v>17.8</v>
      </c>
      <c r="GG609" s="15">
        <v>14.7</v>
      </c>
      <c r="GH609" s="15">
        <v>13.2</v>
      </c>
      <c r="GI609" s="15">
        <v>12.3</v>
      </c>
      <c r="GJ609" s="15">
        <v>12.7</v>
      </c>
      <c r="GK609" s="15">
        <v>13.5</v>
      </c>
      <c r="GL609" s="15">
        <v>15.3</v>
      </c>
      <c r="GM609" s="15">
        <v>17.8</v>
      </c>
      <c r="GN609" s="15">
        <v>19.100000000000001</v>
      </c>
      <c r="GO609" s="21">
        <f t="shared" ref="GO609:GO640" si="459">SUM(GC609:GN609)/12</f>
        <v>16.600000000000001</v>
      </c>
      <c r="GQ609" s="22">
        <f t="shared" ref="GQ609:GQ640" si="460">SUM(GC609+GD609+GE609)/3</f>
        <v>20.933333333333334</v>
      </c>
      <c r="GR609" s="23">
        <f t="shared" ref="GR609:GR640" si="461">SUM(GH609+GI609+GJ609)/3</f>
        <v>12.733333333333334</v>
      </c>
      <c r="GS609" s="24">
        <f t="shared" ref="GS609:GS640" si="462">AVERAGE(GO599:GO609)</f>
        <v>15.750000000000002</v>
      </c>
      <c r="GT609" s="22">
        <f>AVERAGE(Sheet1!AQ609,Sheet1!BQ609,Sheet1!CQ609,Sheet1!DQ609,Sheet1!EQ609,Sheet1!FQ609,Sheet1!GQ609)</f>
        <v>19.716666666666669</v>
      </c>
      <c r="GU609" s="23">
        <f>AVERAGE(Sheet1!AR609,Sheet1!BR609,Sheet1!CR609,Sheet1!DR609,Sheet1!ER609,Sheet1!FR609,Sheet1!GR609)</f>
        <v>12.525</v>
      </c>
      <c r="GV609" s="22">
        <f t="shared" si="439"/>
        <v>18.831060606060603</v>
      </c>
      <c r="GW609" s="23">
        <f t="shared" si="440"/>
        <v>12.075757575757576</v>
      </c>
      <c r="GX609" s="24">
        <f>AVERAGE(Sheet1!$AO609,Sheet1!$BO609,Sheet1!$CO609,Sheet1!$DO609,Sheet1!$EO609,Sheet1!$FO609,Sheet1!$GO609)</f>
        <v>16.006250000000001</v>
      </c>
      <c r="GY609" s="24">
        <f t="shared" si="441"/>
        <v>15.370833333333332</v>
      </c>
    </row>
    <row r="610" spans="1:207">
      <c r="A610" s="68">
        <f>A605+5</f>
        <v>1960</v>
      </c>
      <c r="B610" s="73">
        <f t="shared" si="452"/>
        <v>15.791666666666668</v>
      </c>
      <c r="C610" s="82">
        <f t="shared" si="453"/>
        <v>15.582777777777778</v>
      </c>
      <c r="D610" s="78">
        <f t="shared" si="454"/>
        <v>15.469791666666666</v>
      </c>
      <c r="E610" s="73">
        <f t="shared" si="438"/>
        <v>15.271979166666668</v>
      </c>
      <c r="F610" s="83">
        <f t="shared" si="433"/>
        <v>15.509138888888888</v>
      </c>
      <c r="G610" s="78">
        <f t="shared" si="455"/>
        <v>23.4</v>
      </c>
      <c r="H610" s="79">
        <f t="shared" si="456"/>
        <v>14.85</v>
      </c>
      <c r="I610" s="80">
        <f t="shared" si="457"/>
        <v>10.6</v>
      </c>
      <c r="J610" s="81">
        <f t="shared" si="458"/>
        <v>17</v>
      </c>
      <c r="AB610" s="26">
        <v>1960</v>
      </c>
      <c r="AC610" s="15">
        <v>20.6</v>
      </c>
      <c r="AD610" s="15">
        <v>17.600000000000001</v>
      </c>
      <c r="AE610" s="15">
        <v>18.8</v>
      </c>
      <c r="AF610" s="15">
        <v>15.2</v>
      </c>
      <c r="AG610" s="15">
        <v>12.2</v>
      </c>
      <c r="AH610" s="15">
        <v>10.6</v>
      </c>
      <c r="AI610" s="15">
        <v>10.9</v>
      </c>
      <c r="AJ610" s="15">
        <v>10.6</v>
      </c>
      <c r="AK610" s="15">
        <v>12.1</v>
      </c>
      <c r="AL610" s="15">
        <v>14.1</v>
      </c>
      <c r="AM610" s="15">
        <v>14.1</v>
      </c>
      <c r="AN610" s="15">
        <v>18.3</v>
      </c>
      <c r="AO610" s="21">
        <f t="shared" si="448"/>
        <v>14.591666666666667</v>
      </c>
      <c r="AQ610" s="22">
        <f t="shared" si="449"/>
        <v>19</v>
      </c>
      <c r="AR610" s="23">
        <f t="shared" si="450"/>
        <v>10.700000000000001</v>
      </c>
      <c r="AS610" s="24">
        <f t="shared" si="437"/>
        <v>14.450757575757576</v>
      </c>
      <c r="BB610" s="20" t="s">
        <v>93</v>
      </c>
      <c r="BC610" s="15">
        <v>20.5</v>
      </c>
      <c r="BD610" s="15">
        <v>18.100000000000001</v>
      </c>
      <c r="BE610" s="15">
        <v>18.600000000000001</v>
      </c>
      <c r="BF610" s="15">
        <v>15.6</v>
      </c>
      <c r="BG610" s="15">
        <v>12.5</v>
      </c>
      <c r="BH610" s="15">
        <v>11.3</v>
      </c>
      <c r="BI610" s="15">
        <v>11.7</v>
      </c>
      <c r="BJ610" s="15">
        <v>11.5</v>
      </c>
      <c r="BK610" s="15">
        <v>13</v>
      </c>
      <c r="BL610" s="15">
        <v>14.5</v>
      </c>
      <c r="BM610" s="15">
        <v>14.6</v>
      </c>
      <c r="BN610" s="15">
        <v>18.899999999999999</v>
      </c>
      <c r="BO610" s="21">
        <f t="shared" si="434"/>
        <v>15.066666666666668</v>
      </c>
      <c r="BQ610" s="22">
        <f t="shared" si="435"/>
        <v>19.066666666666666</v>
      </c>
      <c r="BR610" s="23">
        <f t="shared" si="436"/>
        <v>11.5</v>
      </c>
      <c r="BS610" s="24">
        <f t="shared" si="442"/>
        <v>14.919191919191919</v>
      </c>
      <c r="CA610" s="2"/>
      <c r="CB610" s="20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21"/>
      <c r="CQ610" s="22"/>
      <c r="CR610" s="23"/>
      <c r="CS610" s="24"/>
      <c r="DA610" s="2"/>
      <c r="DB610" s="20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21"/>
      <c r="DQ610" s="22"/>
      <c r="DR610" s="23"/>
      <c r="DS610" s="24"/>
      <c r="EA610" s="2">
        <f t="shared" si="446"/>
        <v>1960</v>
      </c>
      <c r="EB610" s="20" t="s">
        <v>93</v>
      </c>
      <c r="EC610" s="15">
        <v>23.4</v>
      </c>
      <c r="ED610" s="15">
        <v>22.1</v>
      </c>
      <c r="EE610" s="15">
        <v>21.5</v>
      </c>
      <c r="EF610" s="15">
        <v>17.8</v>
      </c>
      <c r="EG610" s="15">
        <v>14.7</v>
      </c>
      <c r="EH610" s="15">
        <v>13.3</v>
      </c>
      <c r="EI610" s="15">
        <v>12.7</v>
      </c>
      <c r="EJ610" s="15">
        <v>12.9</v>
      </c>
      <c r="EK610" s="15">
        <v>14.3</v>
      </c>
      <c r="EL610" s="15">
        <v>16.7</v>
      </c>
      <c r="EM610" s="15">
        <v>17.5</v>
      </c>
      <c r="EN610" s="15">
        <v>21</v>
      </c>
      <c r="EO610" s="21">
        <f t="shared" si="443"/>
        <v>17.324999999999999</v>
      </c>
      <c r="EQ610" s="22">
        <f t="shared" si="444"/>
        <v>22.333333333333332</v>
      </c>
      <c r="ER610" s="23">
        <f t="shared" si="445"/>
        <v>12.966666666666667</v>
      </c>
      <c r="ES610" s="24">
        <f t="shared" si="447"/>
        <v>16.686868686868685</v>
      </c>
      <c r="FA610" s="2"/>
      <c r="FB610" s="20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21"/>
      <c r="FQ610" s="22"/>
      <c r="FR610" s="23"/>
      <c r="FS610" s="24"/>
      <c r="GA610" s="2">
        <f t="shared" ref="GA610:GA641" si="463">GA609+1</f>
        <v>1960</v>
      </c>
      <c r="GB610" s="20" t="s">
        <v>93</v>
      </c>
      <c r="GC610" s="15">
        <v>22.3</v>
      </c>
      <c r="GD610" s="15">
        <v>19.899999999999999</v>
      </c>
      <c r="GE610" s="15">
        <v>20.2</v>
      </c>
      <c r="GF610" s="15">
        <v>17</v>
      </c>
      <c r="GG610" s="15">
        <v>13.5</v>
      </c>
      <c r="GH610" s="15">
        <v>12.2</v>
      </c>
      <c r="GI610" s="15">
        <v>11.8</v>
      </c>
      <c r="GJ610" s="15">
        <v>12.6</v>
      </c>
      <c r="GK610" s="15">
        <v>13.9</v>
      </c>
      <c r="GL610" s="15">
        <v>15</v>
      </c>
      <c r="GM610" s="15">
        <v>15.6</v>
      </c>
      <c r="GN610" s="15">
        <v>20.2</v>
      </c>
      <c r="GO610" s="21">
        <f t="shared" si="459"/>
        <v>16.183333333333334</v>
      </c>
      <c r="GQ610" s="22">
        <f t="shared" si="460"/>
        <v>20.8</v>
      </c>
      <c r="GR610" s="23">
        <f t="shared" si="461"/>
        <v>12.200000000000001</v>
      </c>
      <c r="GS610" s="24">
        <f t="shared" si="462"/>
        <v>15.850757575757576</v>
      </c>
      <c r="GT610" s="22">
        <f>AVERAGE(Sheet1!AQ610,Sheet1!BQ610,Sheet1!CQ610,Sheet1!DQ610,Sheet1!EQ610,Sheet1!FQ610,Sheet1!GQ610)</f>
        <v>20.299999999999997</v>
      </c>
      <c r="GU610" s="23">
        <f>AVERAGE(Sheet1!AR610,Sheet1!BR610,Sheet1!CR610,Sheet1!DR610,Sheet1!ER610,Sheet1!FR610,Sheet1!GR610)</f>
        <v>11.841666666666669</v>
      </c>
      <c r="GV610" s="22">
        <f t="shared" si="439"/>
        <v>19.102272727272727</v>
      </c>
      <c r="GW610" s="23">
        <f t="shared" si="440"/>
        <v>12.056818181818182</v>
      </c>
      <c r="GX610" s="24">
        <f>AVERAGE(Sheet1!$AO610,Sheet1!$BO610,Sheet1!$CO610,Sheet1!$DO610,Sheet1!$EO610,Sheet1!$FO610,Sheet1!$GO610)</f>
        <v>15.791666666666668</v>
      </c>
      <c r="GY610" s="24">
        <f t="shared" si="441"/>
        <v>15.476893939393937</v>
      </c>
    </row>
    <row r="611" spans="1:207">
      <c r="A611" s="68"/>
      <c r="B611" s="73">
        <f t="shared" si="452"/>
        <v>16.514583333333334</v>
      </c>
      <c r="C611" s="82">
        <f t="shared" si="453"/>
        <v>15.791111111111112</v>
      </c>
      <c r="D611" s="78">
        <f t="shared" si="454"/>
        <v>15.557916666666666</v>
      </c>
      <c r="E611" s="73">
        <f t="shared" si="438"/>
        <v>15.331875000000002</v>
      </c>
      <c r="F611" s="83">
        <f t="shared" si="433"/>
        <v>15.522041666666665</v>
      </c>
      <c r="G611" s="78">
        <f t="shared" si="455"/>
        <v>23.4</v>
      </c>
      <c r="H611" s="79">
        <f t="shared" si="456"/>
        <v>16.350000000000001</v>
      </c>
      <c r="I611" s="80">
        <f t="shared" si="457"/>
        <v>10.6</v>
      </c>
      <c r="J611" s="81">
        <f t="shared" si="458"/>
        <v>17</v>
      </c>
      <c r="AB611" s="26">
        <v>1961</v>
      </c>
      <c r="AC611" s="15">
        <v>20.399999999999999</v>
      </c>
      <c r="AD611" s="15">
        <v>17.3</v>
      </c>
      <c r="AE611" s="15">
        <v>17.5</v>
      </c>
      <c r="AF611" s="15">
        <v>16.5</v>
      </c>
      <c r="AG611" s="15">
        <v>13.6</v>
      </c>
      <c r="AH611" s="15">
        <v>12.1</v>
      </c>
      <c r="AI611" s="15">
        <v>10.6</v>
      </c>
      <c r="AJ611" s="15">
        <v>11.8</v>
      </c>
      <c r="AK611" s="15">
        <v>13.1</v>
      </c>
      <c r="AL611" s="15">
        <v>15.6</v>
      </c>
      <c r="AM611" s="15">
        <v>16.2</v>
      </c>
      <c r="AN611" s="15">
        <v>17.5</v>
      </c>
      <c r="AO611" s="21">
        <f t="shared" si="448"/>
        <v>15.18333333333333</v>
      </c>
      <c r="AQ611" s="22">
        <f t="shared" si="449"/>
        <v>18.400000000000002</v>
      </c>
      <c r="AR611" s="23">
        <f t="shared" si="450"/>
        <v>11.5</v>
      </c>
      <c r="AS611" s="24">
        <f t="shared" si="437"/>
        <v>14.500757575757575</v>
      </c>
      <c r="BB611" s="20" t="s">
        <v>94</v>
      </c>
      <c r="BC611" s="15">
        <v>21.2</v>
      </c>
      <c r="BD611" s="15">
        <v>20</v>
      </c>
      <c r="BE611" s="15">
        <v>18.100000000000001</v>
      </c>
      <c r="BF611" s="15">
        <v>17.100000000000001</v>
      </c>
      <c r="BG611" s="15">
        <v>14.1</v>
      </c>
      <c r="BH611" s="15">
        <v>13</v>
      </c>
      <c r="BI611" s="15">
        <v>11.7</v>
      </c>
      <c r="BJ611" s="15">
        <v>13.2</v>
      </c>
      <c r="BK611" s="15">
        <v>14.6</v>
      </c>
      <c r="BL611" s="15">
        <v>15.9</v>
      </c>
      <c r="BM611" s="15">
        <v>16.8</v>
      </c>
      <c r="BN611" s="15">
        <v>18</v>
      </c>
      <c r="BO611" s="21">
        <f t="shared" si="434"/>
        <v>16.141666666666669</v>
      </c>
      <c r="BQ611" s="22">
        <f t="shared" si="435"/>
        <v>19.766666666666669</v>
      </c>
      <c r="BR611" s="23">
        <f t="shared" si="436"/>
        <v>12.633333333333333</v>
      </c>
      <c r="BS611" s="24">
        <f t="shared" si="442"/>
        <v>14.998737373737377</v>
      </c>
      <c r="CA611" s="2"/>
      <c r="CB611" s="20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21"/>
      <c r="CQ611" s="22"/>
      <c r="CR611" s="23"/>
      <c r="CS611" s="24"/>
      <c r="DA611" s="2"/>
      <c r="DB611" s="20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21"/>
      <c r="DQ611" s="22"/>
      <c r="DR611" s="23"/>
      <c r="DS611" s="24"/>
      <c r="EA611" s="2">
        <f t="shared" si="446"/>
        <v>1961</v>
      </c>
      <c r="EB611" s="20" t="s">
        <v>94</v>
      </c>
      <c r="EC611" s="15">
        <v>23.2</v>
      </c>
      <c r="ED611" s="15">
        <v>23.4</v>
      </c>
      <c r="EE611" s="15">
        <v>21.2</v>
      </c>
      <c r="EF611" s="15">
        <v>18.7</v>
      </c>
      <c r="EG611" s="15">
        <v>15.7</v>
      </c>
      <c r="EH611" s="15">
        <v>14.1</v>
      </c>
      <c r="EI611" s="15">
        <v>12.5</v>
      </c>
      <c r="EJ611" s="15">
        <v>13.3</v>
      </c>
      <c r="EK611" s="15">
        <v>14.7</v>
      </c>
      <c r="EL611" s="15">
        <v>17.100000000000001</v>
      </c>
      <c r="EM611" s="15">
        <v>17.8</v>
      </c>
      <c r="EN611" s="15">
        <v>19</v>
      </c>
      <c r="EO611" s="21">
        <f t="shared" si="443"/>
        <v>17.558333333333334</v>
      </c>
      <c r="EQ611" s="22">
        <f t="shared" si="444"/>
        <v>22.599999999999998</v>
      </c>
      <c r="ER611" s="23">
        <f t="shared" si="445"/>
        <v>13.300000000000002</v>
      </c>
      <c r="ES611" s="24">
        <f t="shared" si="447"/>
        <v>16.789898989898987</v>
      </c>
      <c r="FA611" s="2"/>
      <c r="FB611" s="20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21"/>
      <c r="FQ611" s="22"/>
      <c r="FR611" s="23"/>
      <c r="FS611" s="24"/>
      <c r="GA611" s="2">
        <f t="shared" si="463"/>
        <v>1961</v>
      </c>
      <c r="GB611" s="20" t="s">
        <v>94</v>
      </c>
      <c r="GC611" s="15">
        <v>22.4</v>
      </c>
      <c r="GD611" s="15">
        <v>22.7</v>
      </c>
      <c r="GE611" s="15">
        <v>20.7</v>
      </c>
      <c r="GF611" s="15">
        <v>18.3</v>
      </c>
      <c r="GG611" s="15">
        <v>15.1</v>
      </c>
      <c r="GH611" s="15">
        <v>13.5</v>
      </c>
      <c r="GI611" s="15">
        <v>12.5</v>
      </c>
      <c r="GJ611" s="15">
        <v>13.6</v>
      </c>
      <c r="GK611" s="15">
        <v>14.8</v>
      </c>
      <c r="GL611" s="15">
        <v>16.2</v>
      </c>
      <c r="GM611" s="15">
        <v>17.2</v>
      </c>
      <c r="GN611" s="15">
        <v>19.100000000000001</v>
      </c>
      <c r="GO611" s="21">
        <f t="shared" si="459"/>
        <v>17.174999999999997</v>
      </c>
      <c r="GQ611" s="22">
        <f t="shared" si="460"/>
        <v>21.933333333333334</v>
      </c>
      <c r="GR611" s="23">
        <f t="shared" si="461"/>
        <v>13.200000000000001</v>
      </c>
      <c r="GS611" s="24">
        <f t="shared" si="462"/>
        <v>15.969696969696971</v>
      </c>
      <c r="GT611" s="22">
        <f>AVERAGE(Sheet1!AQ611,Sheet1!BQ611,Sheet1!CQ611,Sheet1!DQ611,Sheet1!EQ611,Sheet1!FQ611,Sheet1!GQ611)</f>
        <v>20.675000000000001</v>
      </c>
      <c r="GU611" s="23">
        <f>AVERAGE(Sheet1!AR611,Sheet1!BR611,Sheet1!CR611,Sheet1!DR611,Sheet1!ER611,Sheet1!FR611,Sheet1!GR611)</f>
        <v>12.658333333333335</v>
      </c>
      <c r="GV611" s="22">
        <f t="shared" si="439"/>
        <v>19.356060606060609</v>
      </c>
      <c r="GW611" s="23">
        <f t="shared" si="440"/>
        <v>12.065151515151515</v>
      </c>
      <c r="GX611" s="24">
        <f>AVERAGE(Sheet1!$AO611,Sheet1!$BO611,Sheet1!$CO611,Sheet1!$DO611,Sheet1!$EO611,Sheet1!$FO611,Sheet1!$GO611)</f>
        <v>16.514583333333334</v>
      </c>
      <c r="GY611" s="24">
        <f t="shared" si="441"/>
        <v>15.564772727272725</v>
      </c>
    </row>
    <row r="612" spans="1:207">
      <c r="A612" s="68"/>
      <c r="B612" s="73">
        <f t="shared" si="452"/>
        <v>15.8</v>
      </c>
      <c r="C612" s="82">
        <f t="shared" si="453"/>
        <v>15.883611111111112</v>
      </c>
      <c r="D612" s="78">
        <f t="shared" si="454"/>
        <v>15.629375000000001</v>
      </c>
      <c r="E612" s="73">
        <f t="shared" si="438"/>
        <v>15.356666666666669</v>
      </c>
      <c r="F612" s="83">
        <f t="shared" si="433"/>
        <v>15.520208333333331</v>
      </c>
      <c r="G612" s="78">
        <f t="shared" si="455"/>
        <v>21.4</v>
      </c>
      <c r="H612" s="79">
        <f t="shared" si="456"/>
        <v>15.45</v>
      </c>
      <c r="I612" s="80">
        <f t="shared" si="457"/>
        <v>11</v>
      </c>
      <c r="J612" s="81">
        <f t="shared" si="458"/>
        <v>16.2</v>
      </c>
      <c r="AB612" s="26">
        <v>1962</v>
      </c>
      <c r="AC612" s="15">
        <v>19.2</v>
      </c>
      <c r="AD612" s="15">
        <v>18.600000000000001</v>
      </c>
      <c r="AE612" s="15">
        <v>18.2</v>
      </c>
      <c r="AF612" s="15">
        <v>15.7</v>
      </c>
      <c r="AG612" s="15">
        <v>12.9</v>
      </c>
      <c r="AH612" s="15">
        <v>13.2</v>
      </c>
      <c r="AI612" s="15">
        <v>11.3</v>
      </c>
      <c r="AJ612" s="15">
        <v>11</v>
      </c>
      <c r="AK612" s="15">
        <v>12.6</v>
      </c>
      <c r="AL612" s="15">
        <v>12.8</v>
      </c>
      <c r="AM612" s="15">
        <v>16.5</v>
      </c>
      <c r="AN612" s="15">
        <v>17</v>
      </c>
      <c r="AO612" s="21">
        <f t="shared" si="448"/>
        <v>14.91666666666667</v>
      </c>
      <c r="AQ612" s="22">
        <f t="shared" si="449"/>
        <v>18.666666666666668</v>
      </c>
      <c r="AR612" s="23">
        <f t="shared" si="450"/>
        <v>11.833333333333334</v>
      </c>
      <c r="AS612" s="24">
        <f t="shared" si="437"/>
        <v>14.521969696969695</v>
      </c>
      <c r="BB612" s="20" t="s">
        <v>95</v>
      </c>
      <c r="BC612" s="15">
        <v>19.3</v>
      </c>
      <c r="BD612" s="15">
        <v>19</v>
      </c>
      <c r="BE612" s="15">
        <v>18.100000000000001</v>
      </c>
      <c r="BF612" s="15">
        <v>15.9</v>
      </c>
      <c r="BG612" s="15">
        <v>13.7</v>
      </c>
      <c r="BH612" s="15">
        <v>13.6</v>
      </c>
      <c r="BI612" s="15">
        <v>12.2</v>
      </c>
      <c r="BJ612" s="15">
        <v>11.7</v>
      </c>
      <c r="BK612" s="15">
        <v>13.1</v>
      </c>
      <c r="BL612" s="15">
        <v>13.1</v>
      </c>
      <c r="BM612" s="15">
        <v>15.7</v>
      </c>
      <c r="BN612" s="15">
        <v>17.399999999999999</v>
      </c>
      <c r="BO612" s="21">
        <f t="shared" si="434"/>
        <v>15.233333333333333</v>
      </c>
      <c r="BQ612" s="22">
        <f t="shared" si="435"/>
        <v>18.8</v>
      </c>
      <c r="BR612" s="23">
        <f t="shared" si="436"/>
        <v>12.5</v>
      </c>
      <c r="BS612" s="24">
        <f t="shared" si="442"/>
        <v>14.989646464646466</v>
      </c>
      <c r="CA612" s="2"/>
      <c r="CB612" s="20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21"/>
      <c r="CQ612" s="22"/>
      <c r="CR612" s="23"/>
      <c r="CS612" s="24"/>
      <c r="DA612" s="2"/>
      <c r="DB612" s="20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21"/>
      <c r="DQ612" s="22"/>
      <c r="DR612" s="23"/>
      <c r="DS612" s="24"/>
      <c r="EA612" s="2">
        <f t="shared" si="446"/>
        <v>1962</v>
      </c>
      <c r="EB612" s="20" t="s">
        <v>95</v>
      </c>
      <c r="EC612" s="15">
        <v>20.399999999999999</v>
      </c>
      <c r="ED612" s="15">
        <v>20.2</v>
      </c>
      <c r="EE612" s="15">
        <v>20.399999999999999</v>
      </c>
      <c r="EF612" s="15">
        <v>18.600000000000001</v>
      </c>
      <c r="EG612" s="15">
        <v>15.2</v>
      </c>
      <c r="EH612" s="15">
        <v>14.5</v>
      </c>
      <c r="EI612" s="15">
        <v>13.2</v>
      </c>
      <c r="EJ612" s="15">
        <v>12.8</v>
      </c>
      <c r="EK612" s="15">
        <v>14.5</v>
      </c>
      <c r="EL612" s="15">
        <v>14.3</v>
      </c>
      <c r="EM612" s="15">
        <v>17.7</v>
      </c>
      <c r="EN612" s="15">
        <v>17.899999999999999</v>
      </c>
      <c r="EO612" s="21">
        <f t="shared" si="443"/>
        <v>16.641666666666669</v>
      </c>
      <c r="EQ612" s="22">
        <f t="shared" si="444"/>
        <v>20.333333333333332</v>
      </c>
      <c r="ER612" s="23">
        <f t="shared" si="445"/>
        <v>13.5</v>
      </c>
      <c r="ES612" s="24">
        <f t="shared" si="447"/>
        <v>16.793686868686869</v>
      </c>
      <c r="FA612" s="2"/>
      <c r="FB612" s="20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21"/>
      <c r="FQ612" s="22"/>
      <c r="FR612" s="23"/>
      <c r="FS612" s="24"/>
      <c r="GA612" s="2">
        <f t="shared" si="463"/>
        <v>1962</v>
      </c>
      <c r="GB612" s="20" t="s">
        <v>95</v>
      </c>
      <c r="GC612" s="15">
        <v>21.4</v>
      </c>
      <c r="GD612" s="15">
        <v>20.9</v>
      </c>
      <c r="GE612" s="15">
        <v>20.100000000000001</v>
      </c>
      <c r="GF612" s="15">
        <v>17.899999999999999</v>
      </c>
      <c r="GG612" s="15">
        <v>14.9</v>
      </c>
      <c r="GH612" s="15">
        <v>13.6</v>
      </c>
      <c r="GI612" s="15">
        <v>12.3</v>
      </c>
      <c r="GJ612" s="15">
        <v>12.3</v>
      </c>
      <c r="GK612" s="15">
        <v>14.3</v>
      </c>
      <c r="GL612" s="15">
        <v>14</v>
      </c>
      <c r="GM612" s="15">
        <v>16.3</v>
      </c>
      <c r="GN612" s="15">
        <v>18.899999999999999</v>
      </c>
      <c r="GO612" s="21">
        <f t="shared" si="459"/>
        <v>16.408333333333335</v>
      </c>
      <c r="GQ612" s="22">
        <f t="shared" si="460"/>
        <v>20.8</v>
      </c>
      <c r="GR612" s="23">
        <f t="shared" si="461"/>
        <v>12.733333333333334</v>
      </c>
      <c r="GS612" s="24">
        <f t="shared" si="462"/>
        <v>16.014393939393941</v>
      </c>
      <c r="GT612" s="22">
        <f>AVERAGE(Sheet1!AQ612,Sheet1!BQ612,Sheet1!CQ612,Sheet1!DQ612,Sheet1!EQ612,Sheet1!FQ612,Sheet1!GQ612)</f>
        <v>19.649999999999999</v>
      </c>
      <c r="GU612" s="23">
        <f>AVERAGE(Sheet1!AR612,Sheet1!BR612,Sheet1!CR612,Sheet1!DR612,Sheet1!ER612,Sheet1!FR612,Sheet1!GR612)</f>
        <v>12.641666666666667</v>
      </c>
      <c r="GV612" s="22">
        <f t="shared" si="439"/>
        <v>19.300757575757572</v>
      </c>
      <c r="GW612" s="23">
        <f t="shared" si="440"/>
        <v>12.133333333333336</v>
      </c>
      <c r="GX612" s="24">
        <f>AVERAGE(Sheet1!$AO612,Sheet1!$BO612,Sheet1!$CO612,Sheet1!$DO612,Sheet1!$EO612,Sheet1!$FO612,Sheet1!$GO612)</f>
        <v>15.8</v>
      </c>
      <c r="GY612" s="24">
        <f t="shared" si="441"/>
        <v>15.579924242424243</v>
      </c>
    </row>
    <row r="613" spans="1:207">
      <c r="A613" s="68"/>
      <c r="B613" s="73">
        <f t="shared" si="452"/>
        <v>15.6875</v>
      </c>
      <c r="C613" s="82">
        <f t="shared" si="453"/>
        <v>15.959999999999999</v>
      </c>
      <c r="D613" s="78">
        <f t="shared" si="454"/>
        <v>15.667083333333334</v>
      </c>
      <c r="E613" s="73">
        <f t="shared" si="438"/>
        <v>15.392395833333333</v>
      </c>
      <c r="F613" s="83">
        <f t="shared" si="433"/>
        <v>15.518458333333331</v>
      </c>
      <c r="G613" s="78">
        <f t="shared" si="455"/>
        <v>20.6</v>
      </c>
      <c r="H613" s="79">
        <f t="shared" si="456"/>
        <v>15.950000000000001</v>
      </c>
      <c r="I613" s="80">
        <f t="shared" si="457"/>
        <v>10.3</v>
      </c>
      <c r="J613" s="81">
        <f t="shared" si="458"/>
        <v>15.450000000000001</v>
      </c>
      <c r="AB613" s="26">
        <v>1963</v>
      </c>
      <c r="AC613" s="15">
        <v>19.3</v>
      </c>
      <c r="AD613" s="15">
        <v>17.8</v>
      </c>
      <c r="AE613" s="15">
        <v>17.8</v>
      </c>
      <c r="AF613" s="15">
        <v>14.7</v>
      </c>
      <c r="AG613" s="15">
        <v>11.2</v>
      </c>
      <c r="AH613" s="15">
        <v>11.4</v>
      </c>
      <c r="AI613" s="15">
        <v>10.3</v>
      </c>
      <c r="AJ613" s="15">
        <v>11.1</v>
      </c>
      <c r="AK613" s="15">
        <v>13.1</v>
      </c>
      <c r="AL613" s="15">
        <v>16.8</v>
      </c>
      <c r="AM613" s="15">
        <v>15.5</v>
      </c>
      <c r="AN613" s="15">
        <v>17.399999999999999</v>
      </c>
      <c r="AO613" s="21">
        <f t="shared" si="448"/>
        <v>14.700000000000001</v>
      </c>
      <c r="AQ613" s="22">
        <f t="shared" si="449"/>
        <v>18.3</v>
      </c>
      <c r="AR613" s="23">
        <f t="shared" si="450"/>
        <v>10.933333333333335</v>
      </c>
      <c r="AS613" s="24">
        <f t="shared" si="437"/>
        <v>14.560606060606057</v>
      </c>
      <c r="BB613" s="20" t="s">
        <v>96</v>
      </c>
      <c r="BC613" s="15">
        <v>19.399999999999999</v>
      </c>
      <c r="BD613" s="15">
        <v>18.3</v>
      </c>
      <c r="BE613" s="15">
        <v>17.399999999999999</v>
      </c>
      <c r="BF613" s="15">
        <v>14.9</v>
      </c>
      <c r="BG613" s="15">
        <v>12.4</v>
      </c>
      <c r="BH613" s="15">
        <v>12.5</v>
      </c>
      <c r="BI613" s="15">
        <v>11.2</v>
      </c>
      <c r="BJ613" s="15">
        <v>12.3</v>
      </c>
      <c r="BK613" s="15">
        <v>13.7</v>
      </c>
      <c r="BL613" s="15">
        <v>16.100000000000001</v>
      </c>
      <c r="BM613" s="15">
        <v>15.8</v>
      </c>
      <c r="BN613" s="15">
        <v>16.8</v>
      </c>
      <c r="BO613" s="21">
        <f t="shared" si="434"/>
        <v>15.066666666666668</v>
      </c>
      <c r="BQ613" s="22">
        <f t="shared" si="435"/>
        <v>18.366666666666667</v>
      </c>
      <c r="BR613" s="23">
        <f t="shared" si="436"/>
        <v>12</v>
      </c>
      <c r="BS613" s="24">
        <f t="shared" si="442"/>
        <v>15.044949494949492</v>
      </c>
      <c r="CA613" s="2"/>
      <c r="CB613" s="20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21"/>
      <c r="CQ613" s="22"/>
      <c r="CR613" s="23"/>
      <c r="CS613" s="24"/>
      <c r="DA613" s="2"/>
      <c r="DB613" s="20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21"/>
      <c r="DQ613" s="22"/>
      <c r="DR613" s="23"/>
      <c r="DS613" s="24"/>
      <c r="EA613" s="2">
        <f t="shared" si="446"/>
        <v>1963</v>
      </c>
      <c r="EB613" s="20" t="s">
        <v>96</v>
      </c>
      <c r="EC613" s="15">
        <v>20</v>
      </c>
      <c r="ED613" s="15">
        <v>20.100000000000001</v>
      </c>
      <c r="EE613" s="15">
        <v>19.5</v>
      </c>
      <c r="EF613" s="15">
        <v>17.399999999999999</v>
      </c>
      <c r="EG613" s="15">
        <v>14.8</v>
      </c>
      <c r="EH613" s="15">
        <v>13.4</v>
      </c>
      <c r="EI613" s="15">
        <v>12.6</v>
      </c>
      <c r="EJ613" s="15">
        <v>12.5</v>
      </c>
      <c r="EK613" s="15">
        <v>14.6</v>
      </c>
      <c r="EL613" s="15">
        <v>17.8</v>
      </c>
      <c r="EM613" s="15">
        <v>17.8</v>
      </c>
      <c r="EN613" s="15">
        <v>20.399999999999999</v>
      </c>
      <c r="EO613" s="21">
        <f t="shared" si="443"/>
        <v>16.741666666666671</v>
      </c>
      <c r="EQ613" s="22">
        <f t="shared" si="444"/>
        <v>19.866666666666667</v>
      </c>
      <c r="ER613" s="23">
        <f t="shared" si="445"/>
        <v>12.833333333333334</v>
      </c>
      <c r="ES613" s="24">
        <f t="shared" si="447"/>
        <v>16.836868686868687</v>
      </c>
      <c r="FA613" s="2"/>
      <c r="FB613" s="20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21"/>
      <c r="FQ613" s="22"/>
      <c r="FR613" s="23"/>
      <c r="FS613" s="24"/>
      <c r="GA613" s="2">
        <f t="shared" si="463"/>
        <v>1963</v>
      </c>
      <c r="GB613" s="20" t="s">
        <v>96</v>
      </c>
      <c r="GC613" s="15">
        <v>20.6</v>
      </c>
      <c r="GD613" s="15">
        <v>20.399999999999999</v>
      </c>
      <c r="GE613" s="15">
        <v>19.600000000000001</v>
      </c>
      <c r="GF613" s="15">
        <v>17.100000000000001</v>
      </c>
      <c r="GG613" s="15">
        <v>14.4</v>
      </c>
      <c r="GH613" s="15">
        <v>12.1</v>
      </c>
      <c r="GI613" s="15">
        <v>11.6</v>
      </c>
      <c r="GJ613" s="15">
        <v>12.1</v>
      </c>
      <c r="GK613" s="15">
        <v>13.7</v>
      </c>
      <c r="GL613" s="15">
        <v>16.7</v>
      </c>
      <c r="GM613" s="15">
        <v>16.899999999999999</v>
      </c>
      <c r="GN613" s="15">
        <v>19.7</v>
      </c>
      <c r="GO613" s="21">
        <f t="shared" si="459"/>
        <v>16.241666666666664</v>
      </c>
      <c r="GQ613" s="22">
        <f t="shared" si="460"/>
        <v>20.2</v>
      </c>
      <c r="GR613" s="23">
        <f t="shared" si="461"/>
        <v>11.933333333333332</v>
      </c>
      <c r="GS613" s="24">
        <f t="shared" si="462"/>
        <v>16.096212121212123</v>
      </c>
      <c r="GT613" s="22">
        <f>AVERAGE(Sheet1!AQ613,Sheet1!BQ613,Sheet1!CQ613,Sheet1!DQ613,Sheet1!EQ613,Sheet1!FQ613,Sheet1!GQ613)</f>
        <v>19.183333333333334</v>
      </c>
      <c r="GU613" s="23">
        <f>AVERAGE(Sheet1!AR613,Sheet1!BR613,Sheet1!CR613,Sheet1!DR613,Sheet1!ER613,Sheet1!FR613,Sheet1!GR613)</f>
        <v>11.925000000000001</v>
      </c>
      <c r="GV613" s="22">
        <f t="shared" si="439"/>
        <v>19.374242424242428</v>
      </c>
      <c r="GW613" s="23">
        <f t="shared" si="440"/>
        <v>12.136363636363637</v>
      </c>
      <c r="GX613" s="24">
        <f>AVERAGE(Sheet1!$AO613,Sheet1!$BO613,Sheet1!$CO613,Sheet1!$DO613,Sheet1!$EO613,Sheet1!$FO613,Sheet1!$GO613)</f>
        <v>15.6875</v>
      </c>
      <c r="GY613" s="24">
        <f t="shared" si="441"/>
        <v>15.634659090909093</v>
      </c>
    </row>
    <row r="614" spans="1:207">
      <c r="A614" s="68"/>
      <c r="B614" s="73">
        <f t="shared" si="452"/>
        <v>15.079166666666666</v>
      </c>
      <c r="C614" s="82">
        <f t="shared" si="453"/>
        <v>15.774583333333334</v>
      </c>
      <c r="D614" s="78">
        <f t="shared" si="454"/>
        <v>15.634166666666664</v>
      </c>
      <c r="E614" s="73">
        <f t="shared" si="438"/>
        <v>15.394166666666663</v>
      </c>
      <c r="F614" s="83">
        <f t="shared" ref="F614:F645" si="464">AVERAGE(B565:B614)</f>
        <v>15.491097222222219</v>
      </c>
      <c r="G614" s="78">
        <f t="shared" si="455"/>
        <v>20.5</v>
      </c>
      <c r="H614" s="79">
        <f t="shared" si="456"/>
        <v>15.05</v>
      </c>
      <c r="I614" s="80">
        <f t="shared" si="457"/>
        <v>10.199999999999999</v>
      </c>
      <c r="J614" s="81">
        <f t="shared" si="458"/>
        <v>15.35</v>
      </c>
      <c r="AB614" s="26">
        <v>1964</v>
      </c>
      <c r="AC614" s="15">
        <v>16.600000000000001</v>
      </c>
      <c r="AD614" s="15">
        <v>16.7</v>
      </c>
      <c r="AE614" s="15">
        <v>16.399999999999999</v>
      </c>
      <c r="AF614" s="15">
        <v>15.3</v>
      </c>
      <c r="AG614" s="15">
        <v>13.8</v>
      </c>
      <c r="AH614" s="15">
        <v>11.6</v>
      </c>
      <c r="AI614" s="15">
        <v>10.199999999999999</v>
      </c>
      <c r="AJ614" s="15">
        <v>11.6</v>
      </c>
      <c r="AK614" s="15">
        <v>14.2</v>
      </c>
      <c r="AL614" s="15">
        <v>14</v>
      </c>
      <c r="AM614" s="15">
        <v>15.1</v>
      </c>
      <c r="AN614" s="15">
        <v>15</v>
      </c>
      <c r="AO614" s="21">
        <f t="shared" si="448"/>
        <v>14.20833333333333</v>
      </c>
      <c r="AQ614" s="22">
        <f t="shared" si="449"/>
        <v>16.566666666666666</v>
      </c>
      <c r="AR614" s="23">
        <f t="shared" si="450"/>
        <v>11.133333333333333</v>
      </c>
      <c r="AS614" s="24">
        <f t="shared" si="437"/>
        <v>14.556060606060605</v>
      </c>
      <c r="BB614" s="20" t="s">
        <v>97</v>
      </c>
      <c r="BC614" s="15">
        <v>16.7</v>
      </c>
      <c r="BD614" s="15">
        <v>17.8</v>
      </c>
      <c r="BE614" s="15">
        <v>16.2</v>
      </c>
      <c r="BF614" s="15">
        <v>15.7</v>
      </c>
      <c r="BG614" s="15">
        <v>13.7</v>
      </c>
      <c r="BH614" s="15">
        <v>12.1</v>
      </c>
      <c r="BI614" s="15">
        <v>11.2</v>
      </c>
      <c r="BJ614" s="15">
        <v>11.9</v>
      </c>
      <c r="BK614" s="15">
        <v>13.1</v>
      </c>
      <c r="BL614" s="15">
        <v>13.9</v>
      </c>
      <c r="BM614" s="15">
        <v>15.4</v>
      </c>
      <c r="BN614" s="15">
        <v>14.7</v>
      </c>
      <c r="BO614" s="21">
        <f t="shared" ref="BO614:BO645" si="465">SUM(BC614:BN614)/12</f>
        <v>14.366666666666667</v>
      </c>
      <c r="BQ614" s="22">
        <f t="shared" ref="BQ614:BQ645" si="466">SUM(BC614+BD614+BE614)/3</f>
        <v>16.900000000000002</v>
      </c>
      <c r="BR614" s="23">
        <f t="shared" ref="BR614:BR645" si="467">SUM(BH614+BI614+BJ614)/3</f>
        <v>11.733333333333333</v>
      </c>
      <c r="BS614" s="24">
        <f t="shared" si="442"/>
        <v>15.010858585858584</v>
      </c>
      <c r="CA614" s="2"/>
      <c r="CB614" s="20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21"/>
      <c r="CQ614" s="22"/>
      <c r="CR614" s="23"/>
      <c r="CS614" s="24"/>
      <c r="DA614" s="2"/>
      <c r="DB614" s="20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21"/>
      <c r="DQ614" s="22"/>
      <c r="DR614" s="23"/>
      <c r="DS614" s="24"/>
      <c r="EA614" s="2">
        <f t="shared" si="446"/>
        <v>1964</v>
      </c>
      <c r="EB614" s="20" t="s">
        <v>97</v>
      </c>
      <c r="EC614" s="15">
        <v>20.5</v>
      </c>
      <c r="ED614" s="15">
        <v>19.2</v>
      </c>
      <c r="EE614" s="15">
        <v>19.5</v>
      </c>
      <c r="EF614" s="15">
        <v>17.5</v>
      </c>
      <c r="EG614" s="15">
        <v>15.3</v>
      </c>
      <c r="EH614" s="15">
        <v>13.3</v>
      </c>
      <c r="EI614" s="15">
        <v>12.1</v>
      </c>
      <c r="EJ614" s="15">
        <v>13.4</v>
      </c>
      <c r="EK614" s="15">
        <v>14.5</v>
      </c>
      <c r="EL614" s="15">
        <v>15.1</v>
      </c>
      <c r="EM614" s="15">
        <v>17.5</v>
      </c>
      <c r="EN614" s="15">
        <v>16.8</v>
      </c>
      <c r="EO614" s="21">
        <f t="shared" si="443"/>
        <v>16.224999999999998</v>
      </c>
      <c r="EQ614" s="22">
        <f t="shared" si="444"/>
        <v>19.733333333333334</v>
      </c>
      <c r="ER614" s="23">
        <f t="shared" si="445"/>
        <v>12.933333333333332</v>
      </c>
      <c r="ES614" s="24">
        <f t="shared" si="447"/>
        <v>16.802020202020206</v>
      </c>
      <c r="FA614" s="2"/>
      <c r="FB614" s="20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21"/>
      <c r="FQ614" s="22"/>
      <c r="FR614" s="23"/>
      <c r="FS614" s="24"/>
      <c r="GA614" s="2">
        <f t="shared" si="463"/>
        <v>1964</v>
      </c>
      <c r="GB614" s="20" t="s">
        <v>97</v>
      </c>
      <c r="GC614" s="15">
        <v>18.5</v>
      </c>
      <c r="GD614" s="15">
        <v>19.3</v>
      </c>
      <c r="GE614" s="15">
        <v>17.899999999999999</v>
      </c>
      <c r="GF614" s="15">
        <v>17.5</v>
      </c>
      <c r="GG614" s="15">
        <v>14.8</v>
      </c>
      <c r="GH614" s="15">
        <v>12.4</v>
      </c>
      <c r="GI614" s="15">
        <v>11.7</v>
      </c>
      <c r="GJ614" s="15">
        <v>12.6</v>
      </c>
      <c r="GK614" s="15">
        <v>13.4</v>
      </c>
      <c r="GL614" s="15">
        <v>14.6</v>
      </c>
      <c r="GM614" s="15">
        <v>16.600000000000001</v>
      </c>
      <c r="GN614" s="15">
        <v>16.899999999999999</v>
      </c>
      <c r="GO614" s="21">
        <f t="shared" si="459"/>
        <v>15.516666666666666</v>
      </c>
      <c r="GQ614" s="22">
        <f t="shared" si="460"/>
        <v>18.566666666666666</v>
      </c>
      <c r="GR614" s="23">
        <f t="shared" si="461"/>
        <v>12.233333333333334</v>
      </c>
      <c r="GS614" s="24">
        <f t="shared" si="462"/>
        <v>16.085606060606064</v>
      </c>
      <c r="GT614" s="22">
        <f>AVERAGE(Sheet1!AQ614,Sheet1!BQ614,Sheet1!CQ614,Sheet1!DQ614,Sheet1!EQ614,Sheet1!FQ614,Sheet1!GQ614)</f>
        <v>17.941666666666666</v>
      </c>
      <c r="GU614" s="23">
        <f>AVERAGE(Sheet1!AR614,Sheet1!BR614,Sheet1!CR614,Sheet1!DR614,Sheet1!ER614,Sheet1!FR614,Sheet1!GR614)</f>
        <v>12.008333333333333</v>
      </c>
      <c r="GV614" s="22">
        <f t="shared" si="439"/>
        <v>19.246212121212121</v>
      </c>
      <c r="GW614" s="23">
        <f t="shared" si="440"/>
        <v>12.183333333333335</v>
      </c>
      <c r="GX614" s="24">
        <f>AVERAGE(Sheet1!$AO614,Sheet1!$BO614,Sheet1!$CO614,Sheet1!$DO614,Sheet1!$EO614,Sheet1!$FO614,Sheet1!$GO614)</f>
        <v>15.079166666666666</v>
      </c>
      <c r="GY614" s="24">
        <f t="shared" si="441"/>
        <v>15.613636363636363</v>
      </c>
    </row>
    <row r="615" spans="1:207">
      <c r="A615" s="68">
        <f>A610+5</f>
        <v>1965</v>
      </c>
      <c r="B615" s="73">
        <f t="shared" si="452"/>
        <v>15.347916666666666</v>
      </c>
      <c r="C615" s="82">
        <f t="shared" si="453"/>
        <v>15.685833333333331</v>
      </c>
      <c r="D615" s="78">
        <f t="shared" si="454"/>
        <v>15.634305555555557</v>
      </c>
      <c r="E615" s="73">
        <f t="shared" si="438"/>
        <v>15.416666666666666</v>
      </c>
      <c r="F615" s="83">
        <f t="shared" si="464"/>
        <v>15.483611111111113</v>
      </c>
      <c r="G615" s="78">
        <f t="shared" si="455"/>
        <v>21</v>
      </c>
      <c r="H615" s="79">
        <f t="shared" si="456"/>
        <v>14.75</v>
      </c>
      <c r="I615" s="80">
        <f t="shared" si="457"/>
        <v>11.1</v>
      </c>
      <c r="J615" s="81">
        <f t="shared" si="458"/>
        <v>16.05</v>
      </c>
      <c r="AB615" s="26">
        <v>1965</v>
      </c>
      <c r="AC615" s="15">
        <v>16</v>
      </c>
      <c r="AD615" s="15">
        <v>17.5</v>
      </c>
      <c r="AE615" s="15">
        <v>17.600000000000001</v>
      </c>
      <c r="AF615" s="15">
        <v>13.6</v>
      </c>
      <c r="AG615" s="15">
        <v>12.9</v>
      </c>
      <c r="AH615" s="15">
        <v>12.4</v>
      </c>
      <c r="AI615" s="15">
        <v>11.1</v>
      </c>
      <c r="AJ615" s="15">
        <v>12.2</v>
      </c>
      <c r="AK615" s="15">
        <v>13.6</v>
      </c>
      <c r="AL615" s="15">
        <v>14.9</v>
      </c>
      <c r="AM615" s="15">
        <v>14.8</v>
      </c>
      <c r="AN615" s="15">
        <v>17.7</v>
      </c>
      <c r="AO615" s="21">
        <f t="shared" si="448"/>
        <v>14.525</v>
      </c>
      <c r="AQ615" s="22">
        <f t="shared" si="449"/>
        <v>17.033333333333335</v>
      </c>
      <c r="AR615" s="23">
        <f t="shared" si="450"/>
        <v>11.9</v>
      </c>
      <c r="AS615" s="24">
        <f t="shared" ref="AS615:AS646" si="468">AVERAGE(AO605:AO615)</f>
        <v>14.553030303030305</v>
      </c>
      <c r="BB615" s="20" t="s">
        <v>98</v>
      </c>
      <c r="BC615" s="15">
        <v>16.7</v>
      </c>
      <c r="BD615" s="15">
        <v>18</v>
      </c>
      <c r="BE615" s="15">
        <v>17.100000000000001</v>
      </c>
      <c r="BF615" s="15">
        <v>14.4</v>
      </c>
      <c r="BG615" s="15">
        <v>13.4</v>
      </c>
      <c r="BH615" s="15">
        <v>12.5</v>
      </c>
      <c r="BI615" s="15">
        <v>11.3</v>
      </c>
      <c r="BJ615" s="15">
        <v>12.3</v>
      </c>
      <c r="BK615" s="15">
        <v>13.2</v>
      </c>
      <c r="BL615" s="15">
        <v>14.6</v>
      </c>
      <c r="BM615" s="15">
        <v>14.7</v>
      </c>
      <c r="BN615" s="15">
        <v>17.899999999999999</v>
      </c>
      <c r="BO615" s="21">
        <f t="shared" si="465"/>
        <v>14.674999999999999</v>
      </c>
      <c r="BQ615" s="22">
        <f t="shared" si="466"/>
        <v>17.266666666666669</v>
      </c>
      <c r="BR615" s="23">
        <f t="shared" si="467"/>
        <v>12.033333333333333</v>
      </c>
      <c r="BS615" s="24">
        <f t="shared" si="442"/>
        <v>15.001767676767678</v>
      </c>
      <c r="CA615" s="2"/>
      <c r="CB615" s="20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21"/>
      <c r="CQ615" s="22"/>
      <c r="CR615" s="23"/>
      <c r="CS615" s="24"/>
      <c r="DA615" s="2"/>
      <c r="DB615" s="20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21"/>
      <c r="DQ615" s="22"/>
      <c r="DR615" s="23"/>
      <c r="DS615" s="24"/>
      <c r="EA615" s="2">
        <f t="shared" si="446"/>
        <v>1965</v>
      </c>
      <c r="EB615" s="20" t="s">
        <v>98</v>
      </c>
      <c r="EC615" s="15">
        <v>18.3</v>
      </c>
      <c r="ED615" s="15">
        <v>20.8</v>
      </c>
      <c r="EE615" s="15">
        <v>19.8</v>
      </c>
      <c r="EF615" s="15">
        <v>15.8</v>
      </c>
      <c r="EG615" s="15">
        <v>14.6</v>
      </c>
      <c r="EH615" s="15">
        <v>13.3</v>
      </c>
      <c r="EI615" s="15">
        <v>12.1</v>
      </c>
      <c r="EJ615" s="15">
        <v>13.4</v>
      </c>
      <c r="EK615" s="15">
        <v>14.4</v>
      </c>
      <c r="EL615" s="15">
        <v>16.5</v>
      </c>
      <c r="EM615" s="15">
        <v>16.600000000000001</v>
      </c>
      <c r="EN615" s="15">
        <v>18.600000000000001</v>
      </c>
      <c r="EO615" s="21">
        <f t="shared" si="443"/>
        <v>16.183333333333334</v>
      </c>
      <c r="EQ615" s="22">
        <f t="shared" si="444"/>
        <v>19.633333333333336</v>
      </c>
      <c r="ER615" s="23">
        <f t="shared" si="445"/>
        <v>12.933333333333332</v>
      </c>
      <c r="ES615" s="24">
        <f t="shared" si="447"/>
        <v>16.773232323232325</v>
      </c>
      <c r="FA615" s="2"/>
      <c r="FB615" s="20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21"/>
      <c r="FQ615" s="22"/>
      <c r="FR615" s="23"/>
      <c r="FS615" s="24"/>
      <c r="GA615" s="2">
        <f t="shared" si="463"/>
        <v>1965</v>
      </c>
      <c r="GB615" s="20" t="s">
        <v>98</v>
      </c>
      <c r="GC615" s="15">
        <v>19.399999999999999</v>
      </c>
      <c r="GD615" s="15">
        <v>21</v>
      </c>
      <c r="GE615" s="15">
        <v>18.7</v>
      </c>
      <c r="GF615" s="15">
        <v>15.9</v>
      </c>
      <c r="GG615" s="15">
        <v>14.2</v>
      </c>
      <c r="GH615" s="15">
        <v>12.5</v>
      </c>
      <c r="GI615" s="15">
        <v>11.7</v>
      </c>
      <c r="GJ615" s="15">
        <v>12.8</v>
      </c>
      <c r="GK615" s="15">
        <v>13.8</v>
      </c>
      <c r="GL615" s="15">
        <v>15.8</v>
      </c>
      <c r="GM615" s="15">
        <v>16.600000000000001</v>
      </c>
      <c r="GN615" s="15">
        <v>19.7</v>
      </c>
      <c r="GO615" s="21">
        <f t="shared" si="459"/>
        <v>16.008333333333333</v>
      </c>
      <c r="GQ615" s="22">
        <f t="shared" si="460"/>
        <v>19.7</v>
      </c>
      <c r="GR615" s="23">
        <f t="shared" si="461"/>
        <v>12.333333333333334</v>
      </c>
      <c r="GS615" s="24">
        <f t="shared" si="462"/>
        <v>16.104545454545459</v>
      </c>
      <c r="GT615" s="22">
        <f>AVERAGE(Sheet1!AQ615,Sheet1!BQ615,Sheet1!CQ615,Sheet1!DQ615,Sheet1!EQ615,Sheet1!FQ615,Sheet1!GQ615)</f>
        <v>18.408333333333335</v>
      </c>
      <c r="GU615" s="23">
        <f>AVERAGE(Sheet1!AR615,Sheet1!BR615,Sheet1!CR615,Sheet1!DR615,Sheet1!ER615,Sheet1!FR615,Sheet1!GR615)</f>
        <v>12.3</v>
      </c>
      <c r="GV615" s="22">
        <f t="shared" si="439"/>
        <v>19.22878787878788</v>
      </c>
      <c r="GW615" s="23">
        <f t="shared" si="440"/>
        <v>12.209848484848486</v>
      </c>
      <c r="GX615" s="24">
        <f>AVERAGE(Sheet1!$AO615,Sheet1!$BO615,Sheet1!$CO615,Sheet1!$DO615,Sheet1!$EO615,Sheet1!$FO615,Sheet1!$GO615)</f>
        <v>15.347916666666666</v>
      </c>
      <c r="GY615" s="24">
        <f t="shared" si="441"/>
        <v>15.608143939393937</v>
      </c>
    </row>
    <row r="616" spans="1:207">
      <c r="A616" s="68"/>
      <c r="B616" s="73">
        <f t="shared" si="452"/>
        <v>15.8125</v>
      </c>
      <c r="C616" s="82">
        <f t="shared" si="453"/>
        <v>15.545416666666664</v>
      </c>
      <c r="D616" s="78">
        <f t="shared" si="454"/>
        <v>15.668263888888891</v>
      </c>
      <c r="E616" s="73">
        <f t="shared" ref="E616:E647" si="469">AVERAGE(B597:B616)</f>
        <v>15.482708333333331</v>
      </c>
      <c r="F616" s="83">
        <f t="shared" si="464"/>
        <v>15.484527777777778</v>
      </c>
      <c r="G616" s="78">
        <f t="shared" si="455"/>
        <v>21.7</v>
      </c>
      <c r="H616" s="79">
        <f t="shared" si="456"/>
        <v>15.35</v>
      </c>
      <c r="I616" s="80">
        <f t="shared" si="457"/>
        <v>10.9</v>
      </c>
      <c r="J616" s="81">
        <f t="shared" si="458"/>
        <v>16.3</v>
      </c>
      <c r="AB616" s="26">
        <v>1966</v>
      </c>
      <c r="AC616" s="15">
        <v>18.7</v>
      </c>
      <c r="AD616" s="15">
        <v>18.7</v>
      </c>
      <c r="AE616" s="15">
        <v>18.600000000000001</v>
      </c>
      <c r="AF616" s="15">
        <v>15.6</v>
      </c>
      <c r="AG616" s="15">
        <v>13.6</v>
      </c>
      <c r="AH616" s="15">
        <v>11.2</v>
      </c>
      <c r="AI616" s="15">
        <v>10.9</v>
      </c>
      <c r="AJ616" s="15">
        <v>12</v>
      </c>
      <c r="AK616" s="15">
        <v>13.7</v>
      </c>
      <c r="AL616" s="15">
        <v>15.2</v>
      </c>
      <c r="AM616" s="15">
        <v>17.5</v>
      </c>
      <c r="AN616" s="15">
        <v>17.7</v>
      </c>
      <c r="AO616" s="21">
        <f t="shared" si="448"/>
        <v>15.283333333333331</v>
      </c>
      <c r="AQ616" s="22">
        <f t="shared" si="449"/>
        <v>18.666666666666668</v>
      </c>
      <c r="AR616" s="23">
        <f t="shared" si="450"/>
        <v>11.366666666666667</v>
      </c>
      <c r="AS616" s="24">
        <f t="shared" si="468"/>
        <v>14.632575757575758</v>
      </c>
      <c r="BB616" s="20" t="s">
        <v>99</v>
      </c>
      <c r="BC616" s="15">
        <v>18.5</v>
      </c>
      <c r="BD616" s="15">
        <v>18.7</v>
      </c>
      <c r="BE616" s="15">
        <v>18.7</v>
      </c>
      <c r="BF616" s="15">
        <v>15.1</v>
      </c>
      <c r="BG616" s="15">
        <v>13.6</v>
      </c>
      <c r="BH616" s="15">
        <v>11.5</v>
      </c>
      <c r="BI616" s="15">
        <v>11.2</v>
      </c>
      <c r="BJ616" s="15">
        <v>11.9</v>
      </c>
      <c r="BK616" s="15">
        <v>13.6</v>
      </c>
      <c r="BL616" s="15">
        <v>14.5</v>
      </c>
      <c r="BM616" s="15">
        <v>16.100000000000001</v>
      </c>
      <c r="BN616" s="15">
        <v>16.600000000000001</v>
      </c>
      <c r="BO616" s="21">
        <f t="shared" si="465"/>
        <v>15</v>
      </c>
      <c r="BQ616" s="22">
        <f t="shared" si="466"/>
        <v>18.633333333333336</v>
      </c>
      <c r="BR616" s="23">
        <f t="shared" si="467"/>
        <v>11.533333333333333</v>
      </c>
      <c r="BS616" s="24">
        <f t="shared" si="442"/>
        <v>15.01969696969697</v>
      </c>
      <c r="CA616" s="2"/>
      <c r="CB616" s="20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21"/>
      <c r="CQ616" s="22"/>
      <c r="CR616" s="23"/>
      <c r="CS616" s="24"/>
      <c r="DA616" s="2"/>
      <c r="DB616" s="20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21"/>
      <c r="DQ616" s="22"/>
      <c r="DR616" s="23"/>
      <c r="DS616" s="24"/>
      <c r="EA616" s="2">
        <f t="shared" si="446"/>
        <v>1966</v>
      </c>
      <c r="EB616" s="20" t="s">
        <v>99</v>
      </c>
      <c r="EC616" s="15">
        <v>20.8</v>
      </c>
      <c r="ED616" s="15">
        <v>19.899999999999999</v>
      </c>
      <c r="EE616" s="15">
        <v>20</v>
      </c>
      <c r="EF616" s="15">
        <v>17.600000000000001</v>
      </c>
      <c r="EG616" s="15">
        <v>14.9</v>
      </c>
      <c r="EH616" s="15">
        <v>12.9</v>
      </c>
      <c r="EI616" s="15">
        <v>12.7</v>
      </c>
      <c r="EJ616" s="15">
        <v>12.7</v>
      </c>
      <c r="EK616" s="15">
        <v>13.5</v>
      </c>
      <c r="EL616" s="15">
        <v>14.9</v>
      </c>
      <c r="EM616" s="15">
        <v>17.8</v>
      </c>
      <c r="EN616" s="15">
        <v>18.7</v>
      </c>
      <c r="EO616" s="21">
        <f t="shared" si="443"/>
        <v>16.366666666666671</v>
      </c>
      <c r="EQ616" s="22">
        <f t="shared" si="444"/>
        <v>20.233333333333334</v>
      </c>
      <c r="ER616" s="23">
        <f t="shared" si="445"/>
        <v>12.766666666666666</v>
      </c>
      <c r="ES616" s="24">
        <f t="shared" si="447"/>
        <v>16.767171717171721</v>
      </c>
      <c r="FA616" s="2"/>
      <c r="FB616" s="20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21"/>
      <c r="FQ616" s="22"/>
      <c r="FR616" s="23"/>
      <c r="FS616" s="24"/>
      <c r="GA616" s="2">
        <f t="shared" si="463"/>
        <v>1966</v>
      </c>
      <c r="GB616" s="20" t="s">
        <v>99</v>
      </c>
      <c r="GC616" s="15">
        <v>21.6</v>
      </c>
      <c r="GD616" s="15">
        <v>21.7</v>
      </c>
      <c r="GE616" s="15">
        <v>21</v>
      </c>
      <c r="GF616" s="15">
        <v>16.7</v>
      </c>
      <c r="GG616" s="15">
        <v>14.9</v>
      </c>
      <c r="GH616" s="15">
        <v>12.4</v>
      </c>
      <c r="GI616" s="15">
        <v>11.9</v>
      </c>
      <c r="GJ616" s="15">
        <v>13</v>
      </c>
      <c r="GK616" s="15">
        <v>14.2</v>
      </c>
      <c r="GL616" s="15">
        <v>15.5</v>
      </c>
      <c r="GM616" s="15">
        <v>17.600000000000001</v>
      </c>
      <c r="GN616" s="15">
        <v>18.7</v>
      </c>
      <c r="GO616" s="21">
        <f t="shared" si="459"/>
        <v>16.599999999999998</v>
      </c>
      <c r="GQ616" s="22">
        <f t="shared" si="460"/>
        <v>21.433333333333334</v>
      </c>
      <c r="GR616" s="23">
        <f t="shared" si="461"/>
        <v>12.433333333333332</v>
      </c>
      <c r="GS616" s="24">
        <f t="shared" si="462"/>
        <v>16.182575757575755</v>
      </c>
      <c r="GT616" s="22">
        <f>AVERAGE(Sheet1!AQ616,Sheet1!BQ616,Sheet1!CQ616,Sheet1!DQ616,Sheet1!EQ616,Sheet1!FQ616,Sheet1!GQ616)</f>
        <v>19.741666666666667</v>
      </c>
      <c r="GU616" s="23">
        <f>AVERAGE(Sheet1!AR616,Sheet1!BR616,Sheet1!CR616,Sheet1!DR616,Sheet1!ER616,Sheet1!FR616,Sheet1!GR616)</f>
        <v>12.024999999999999</v>
      </c>
      <c r="GV616" s="22">
        <f t="shared" si="439"/>
        <v>19.310606060606062</v>
      </c>
      <c r="GW616" s="23">
        <f t="shared" si="440"/>
        <v>12.22651515151515</v>
      </c>
      <c r="GX616" s="24">
        <f>AVERAGE(Sheet1!$AO616,Sheet1!$BO616,Sheet1!$CO616,Sheet1!$DO616,Sheet1!$EO616,Sheet1!$FO616,Sheet1!$GO616)</f>
        <v>15.8125</v>
      </c>
      <c r="GY616" s="24">
        <f t="shared" si="441"/>
        <v>15.650505050505052</v>
      </c>
    </row>
    <row r="617" spans="1:207">
      <c r="A617" s="68"/>
      <c r="B617" s="73">
        <f t="shared" si="452"/>
        <v>16.022916666666667</v>
      </c>
      <c r="C617" s="82">
        <f t="shared" si="453"/>
        <v>15.589999999999998</v>
      </c>
      <c r="D617" s="78">
        <f t="shared" si="454"/>
        <v>15.736805555555554</v>
      </c>
      <c r="E617" s="73">
        <f t="shared" si="469"/>
        <v>15.504375</v>
      </c>
      <c r="F617" s="83">
        <f t="shared" si="464"/>
        <v>15.487375</v>
      </c>
      <c r="G617" s="78">
        <f t="shared" si="455"/>
        <v>22.1</v>
      </c>
      <c r="H617" s="79">
        <f t="shared" si="456"/>
        <v>15.65</v>
      </c>
      <c r="I617" s="80">
        <f t="shared" si="457"/>
        <v>11.8</v>
      </c>
      <c r="J617" s="81">
        <f t="shared" si="458"/>
        <v>16.950000000000003</v>
      </c>
      <c r="AB617" s="26">
        <v>1967</v>
      </c>
      <c r="AC617" s="15">
        <v>18.5</v>
      </c>
      <c r="AD617" s="15">
        <v>20.399999999999999</v>
      </c>
      <c r="AE617" s="15">
        <v>18.5</v>
      </c>
      <c r="AF617" s="15">
        <v>16.7</v>
      </c>
      <c r="AG617" s="15">
        <v>14.2</v>
      </c>
      <c r="AH617" s="15">
        <v>13.2</v>
      </c>
      <c r="AI617" s="15">
        <v>11.8</v>
      </c>
      <c r="AJ617" s="15">
        <v>12.2</v>
      </c>
      <c r="AK617" s="15">
        <v>12.7</v>
      </c>
      <c r="AL617" s="15">
        <v>15.4</v>
      </c>
      <c r="AM617" s="15">
        <v>14.8</v>
      </c>
      <c r="AN617" s="15">
        <v>16</v>
      </c>
      <c r="AO617" s="21">
        <f t="shared" si="448"/>
        <v>15.366666666666667</v>
      </c>
      <c r="AQ617" s="22">
        <f t="shared" si="449"/>
        <v>19.133333333333333</v>
      </c>
      <c r="AR617" s="23">
        <f t="shared" si="450"/>
        <v>12.4</v>
      </c>
      <c r="AS617" s="24">
        <f t="shared" si="468"/>
        <v>14.733333333333333</v>
      </c>
      <c r="BB617" s="20" t="s">
        <v>100</v>
      </c>
      <c r="BC617" s="15">
        <v>17.899999999999999</v>
      </c>
      <c r="BD617" s="15">
        <v>18.600000000000001</v>
      </c>
      <c r="BE617" s="15">
        <v>17.7</v>
      </c>
      <c r="BF617" s="15">
        <v>15.9</v>
      </c>
      <c r="BG617" s="15">
        <v>14</v>
      </c>
      <c r="BH617" s="15">
        <v>13.4</v>
      </c>
      <c r="BI617" s="15">
        <v>12.4</v>
      </c>
      <c r="BJ617" s="15">
        <v>12.4</v>
      </c>
      <c r="BK617" s="15">
        <v>13.2</v>
      </c>
      <c r="BL617" s="15">
        <v>14.8</v>
      </c>
      <c r="BM617" s="15">
        <v>15.1</v>
      </c>
      <c r="BN617" s="15">
        <v>16</v>
      </c>
      <c r="BO617" s="21">
        <f t="shared" si="465"/>
        <v>15.116666666666669</v>
      </c>
      <c r="BQ617" s="22">
        <f t="shared" si="466"/>
        <v>18.066666666666666</v>
      </c>
      <c r="BR617" s="23">
        <f t="shared" si="467"/>
        <v>12.733333333333334</v>
      </c>
      <c r="BS617" s="24">
        <f t="shared" si="442"/>
        <v>15.006818181818183</v>
      </c>
      <c r="CA617" s="2"/>
      <c r="CB617" s="20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21"/>
      <c r="CQ617" s="22"/>
      <c r="CR617" s="23"/>
      <c r="CS617" s="24"/>
      <c r="DA617" s="2"/>
      <c r="DB617" s="20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21"/>
      <c r="DQ617" s="22"/>
      <c r="DR617" s="23"/>
      <c r="DS617" s="24"/>
      <c r="EA617" s="2">
        <f t="shared" si="446"/>
        <v>1967</v>
      </c>
      <c r="EB617" s="20" t="s">
        <v>100</v>
      </c>
      <c r="EC617" s="15">
        <v>20</v>
      </c>
      <c r="ED617" s="15">
        <v>21.6</v>
      </c>
      <c r="EE617" s="15">
        <v>19.8</v>
      </c>
      <c r="EF617" s="15">
        <v>18.8</v>
      </c>
      <c r="EG617" s="15">
        <v>15.8</v>
      </c>
      <c r="EH617" s="15">
        <v>14</v>
      </c>
      <c r="EI617" s="15">
        <v>12.9</v>
      </c>
      <c r="EJ617" s="15">
        <v>13.4</v>
      </c>
      <c r="EK617" s="15">
        <v>14.2</v>
      </c>
      <c r="EL617" s="15">
        <v>16.600000000000001</v>
      </c>
      <c r="EM617" s="15">
        <v>18.2</v>
      </c>
      <c r="EN617" s="15">
        <v>17.7</v>
      </c>
      <c r="EO617" s="21">
        <f t="shared" si="443"/>
        <v>16.916666666666664</v>
      </c>
      <c r="EQ617" s="22">
        <f t="shared" si="444"/>
        <v>20.466666666666669</v>
      </c>
      <c r="ER617" s="23">
        <f t="shared" si="445"/>
        <v>13.433333333333332</v>
      </c>
      <c r="ES617" s="24">
        <f t="shared" si="447"/>
        <v>16.812626262626264</v>
      </c>
      <c r="FA617" s="2"/>
      <c r="FB617" s="20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21"/>
      <c r="FQ617" s="22"/>
      <c r="FR617" s="23"/>
      <c r="FS617" s="24"/>
      <c r="GA617" s="2">
        <f t="shared" si="463"/>
        <v>1967</v>
      </c>
      <c r="GB617" s="20" t="s">
        <v>100</v>
      </c>
      <c r="GC617" s="15">
        <v>20</v>
      </c>
      <c r="GD617" s="15">
        <v>22.1</v>
      </c>
      <c r="GE617" s="15">
        <v>20.399999999999999</v>
      </c>
      <c r="GF617" s="15">
        <v>18.2</v>
      </c>
      <c r="GG617" s="15">
        <v>15.5</v>
      </c>
      <c r="GH617" s="15">
        <v>14</v>
      </c>
      <c r="GI617" s="15">
        <v>12.8</v>
      </c>
      <c r="GJ617" s="15">
        <v>13.4</v>
      </c>
      <c r="GK617" s="15">
        <v>14</v>
      </c>
      <c r="GL617" s="15">
        <v>15.5</v>
      </c>
      <c r="GM617" s="15">
        <v>16.5</v>
      </c>
      <c r="GN617" s="15">
        <v>17.899999999999999</v>
      </c>
      <c r="GO617" s="21">
        <f t="shared" si="459"/>
        <v>16.691666666666666</v>
      </c>
      <c r="GQ617" s="22">
        <f t="shared" si="460"/>
        <v>20.833333333333332</v>
      </c>
      <c r="GR617" s="23">
        <f t="shared" si="461"/>
        <v>13.4</v>
      </c>
      <c r="GS617" s="24">
        <f t="shared" si="462"/>
        <v>16.249242424242421</v>
      </c>
      <c r="GT617" s="22">
        <f>AVERAGE(Sheet1!AQ617,Sheet1!BQ617,Sheet1!CQ617,Sheet1!DQ617,Sheet1!EQ617,Sheet1!FQ617,Sheet1!GQ617)</f>
        <v>19.625</v>
      </c>
      <c r="GU617" s="23">
        <f>AVERAGE(Sheet1!AR617,Sheet1!BR617,Sheet1!CR617,Sheet1!DR617,Sheet1!ER617,Sheet1!FR617,Sheet1!GR617)</f>
        <v>12.991666666666665</v>
      </c>
      <c r="GV617" s="22">
        <f t="shared" si="439"/>
        <v>19.293181818181818</v>
      </c>
      <c r="GW617" s="23">
        <f t="shared" si="440"/>
        <v>12.318939393939393</v>
      </c>
      <c r="GX617" s="24">
        <f>AVERAGE(Sheet1!$AO617,Sheet1!$BO617,Sheet1!$CO617,Sheet1!$DO617,Sheet1!$EO617,Sheet1!$FO617,Sheet1!$GO617)</f>
        <v>16.022916666666667</v>
      </c>
      <c r="GY617" s="24">
        <f t="shared" si="441"/>
        <v>15.700505050505052</v>
      </c>
    </row>
    <row r="618" spans="1:207">
      <c r="A618" s="68"/>
      <c r="B618" s="73">
        <f t="shared" si="452"/>
        <v>15.470833333333333</v>
      </c>
      <c r="C618" s="82">
        <f t="shared" si="453"/>
        <v>15.546666666666667</v>
      </c>
      <c r="D618" s="78">
        <f t="shared" si="454"/>
        <v>15.753333333333334</v>
      </c>
      <c r="E618" s="73">
        <f t="shared" si="469"/>
        <v>15.530312499999999</v>
      </c>
      <c r="F618" s="83">
        <f t="shared" si="464"/>
        <v>15.466013888888888</v>
      </c>
      <c r="G618" s="78">
        <f t="shared" si="455"/>
        <v>21.9</v>
      </c>
      <c r="H618" s="79">
        <f t="shared" si="456"/>
        <v>14.45</v>
      </c>
      <c r="I618" s="80">
        <f t="shared" si="457"/>
        <v>11</v>
      </c>
      <c r="J618" s="81">
        <f t="shared" si="458"/>
        <v>16.45</v>
      </c>
      <c r="AB618" s="26">
        <v>1968</v>
      </c>
      <c r="AC618" s="15">
        <v>18.3</v>
      </c>
      <c r="AD618" s="15">
        <v>19.8</v>
      </c>
      <c r="AE618" s="15">
        <v>18.5</v>
      </c>
      <c r="AF618" s="15">
        <v>16.5</v>
      </c>
      <c r="AG618" s="15">
        <v>12.4</v>
      </c>
      <c r="AH618" s="15">
        <v>11</v>
      </c>
      <c r="AI618" s="15">
        <v>11.1</v>
      </c>
      <c r="AJ618" s="15">
        <v>12</v>
      </c>
      <c r="AK618" s="15">
        <v>13.1</v>
      </c>
      <c r="AL618" s="15">
        <v>14.2</v>
      </c>
      <c r="AM618" s="15">
        <v>14.6</v>
      </c>
      <c r="AN618" s="15">
        <v>16.8</v>
      </c>
      <c r="AO618" s="21">
        <f t="shared" si="448"/>
        <v>14.858333333333333</v>
      </c>
      <c r="AQ618" s="22">
        <f t="shared" si="449"/>
        <v>18.866666666666667</v>
      </c>
      <c r="AR618" s="23">
        <f t="shared" si="450"/>
        <v>11.366666666666667</v>
      </c>
      <c r="AS618" s="24">
        <f t="shared" si="468"/>
        <v>14.77121212121212</v>
      </c>
      <c r="BB618" s="20" t="s">
        <v>101</v>
      </c>
      <c r="BC618" s="15">
        <v>18.7</v>
      </c>
      <c r="BD618" s="15">
        <v>19.399999999999999</v>
      </c>
      <c r="BE618" s="15">
        <v>18.600000000000001</v>
      </c>
      <c r="BF618" s="15">
        <v>16.100000000000001</v>
      </c>
      <c r="BG618" s="15">
        <v>13</v>
      </c>
      <c r="BH618" s="15">
        <v>11.7</v>
      </c>
      <c r="BI618" s="15">
        <v>11.3</v>
      </c>
      <c r="BJ618" s="15">
        <v>11.8</v>
      </c>
      <c r="BK618" s="15">
        <v>12.6</v>
      </c>
      <c r="BL618" s="15">
        <v>13.6</v>
      </c>
      <c r="BM618" s="15">
        <v>14</v>
      </c>
      <c r="BN618" s="15">
        <v>17.2</v>
      </c>
      <c r="BO618" s="21">
        <f t="shared" si="465"/>
        <v>14.83333333333333</v>
      </c>
      <c r="BQ618" s="22">
        <f t="shared" si="466"/>
        <v>18.899999999999999</v>
      </c>
      <c r="BR618" s="23">
        <f t="shared" si="467"/>
        <v>11.6</v>
      </c>
      <c r="BS618" s="24">
        <f t="shared" si="442"/>
        <v>15.027272727272731</v>
      </c>
      <c r="CA618" s="2"/>
      <c r="CB618" s="20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21"/>
      <c r="CQ618" s="22"/>
      <c r="CR618" s="23"/>
      <c r="CS618" s="24"/>
      <c r="DA618" s="2"/>
      <c r="DB618" s="20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21"/>
      <c r="DQ618" s="22"/>
      <c r="DR618" s="23"/>
      <c r="DS618" s="24"/>
      <c r="EA618" s="2">
        <f t="shared" si="446"/>
        <v>1968</v>
      </c>
      <c r="EB618" s="20" t="s">
        <v>101</v>
      </c>
      <c r="EC618" s="15">
        <v>20.6</v>
      </c>
      <c r="ED618" s="15">
        <v>21.9</v>
      </c>
      <c r="EE618" s="15">
        <v>19.8</v>
      </c>
      <c r="EF618" s="15">
        <v>17.7</v>
      </c>
      <c r="EG618" s="15">
        <v>14</v>
      </c>
      <c r="EH618" s="15">
        <v>12.5</v>
      </c>
      <c r="EI618" s="15">
        <v>12.2</v>
      </c>
      <c r="EJ618" s="15">
        <v>12.8</v>
      </c>
      <c r="EK618" s="15">
        <v>14.2</v>
      </c>
      <c r="EL618" s="15">
        <v>15.9</v>
      </c>
      <c r="EM618" s="15">
        <v>16.5</v>
      </c>
      <c r="EN618" s="15">
        <v>17.8</v>
      </c>
      <c r="EO618" s="21">
        <f t="shared" si="443"/>
        <v>16.324999999999999</v>
      </c>
      <c r="EQ618" s="22">
        <f t="shared" si="444"/>
        <v>20.766666666666666</v>
      </c>
      <c r="ER618" s="23">
        <f t="shared" si="445"/>
        <v>12.5</v>
      </c>
      <c r="ES618" s="24">
        <f t="shared" si="447"/>
        <v>16.782323232323233</v>
      </c>
      <c r="FA618" s="2"/>
      <c r="FB618" s="20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21"/>
      <c r="FQ618" s="22"/>
      <c r="FR618" s="23"/>
      <c r="FS618" s="24"/>
      <c r="GA618" s="2">
        <f t="shared" si="463"/>
        <v>1968</v>
      </c>
      <c r="GB618" s="20" t="s">
        <v>101</v>
      </c>
      <c r="GC618" s="15">
        <v>20</v>
      </c>
      <c r="GD618" s="15">
        <v>20.8</v>
      </c>
      <c r="GE618" s="15">
        <v>20.3</v>
      </c>
      <c r="GF618" s="15">
        <v>17.3</v>
      </c>
      <c r="GG618" s="15">
        <v>13.9</v>
      </c>
      <c r="GH618" s="15">
        <v>12.5</v>
      </c>
      <c r="GI618" s="15">
        <v>12</v>
      </c>
      <c r="GJ618" s="15">
        <v>12.3</v>
      </c>
      <c r="GK618" s="15">
        <v>13.4</v>
      </c>
      <c r="GL618" s="15">
        <v>14.3</v>
      </c>
      <c r="GM618" s="15">
        <v>15</v>
      </c>
      <c r="GN618" s="15">
        <v>18.600000000000001</v>
      </c>
      <c r="GO618" s="21">
        <f t="shared" si="459"/>
        <v>15.866666666666667</v>
      </c>
      <c r="GQ618" s="22">
        <f t="shared" si="460"/>
        <v>20.366666666666664</v>
      </c>
      <c r="GR618" s="23">
        <f t="shared" si="461"/>
        <v>12.266666666666666</v>
      </c>
      <c r="GS618" s="24">
        <f t="shared" si="462"/>
        <v>16.269696969696966</v>
      </c>
      <c r="GT618" s="22">
        <f>AVERAGE(Sheet1!AQ618,Sheet1!BQ618,Sheet1!CQ618,Sheet1!DQ618,Sheet1!EQ618,Sheet1!FQ618,Sheet1!GQ618)</f>
        <v>19.724999999999998</v>
      </c>
      <c r="GU618" s="23">
        <f>AVERAGE(Sheet1!AR618,Sheet1!BR618,Sheet1!CR618,Sheet1!DR618,Sheet1!ER618,Sheet1!FR618,Sheet1!GR618)</f>
        <v>11.933333333333334</v>
      </c>
      <c r="GV618" s="22">
        <f t="shared" si="439"/>
        <v>19.40909090909091</v>
      </c>
      <c r="GW618" s="23">
        <f t="shared" si="440"/>
        <v>12.244696969696967</v>
      </c>
      <c r="GX618" s="24">
        <f>AVERAGE(Sheet1!$AO618,Sheet1!$BO618,Sheet1!$CO618,Sheet1!$DO618,Sheet1!$EO618,Sheet1!$FO618,Sheet1!$GO618)</f>
        <v>15.470833333333333</v>
      </c>
      <c r="GY618" s="24">
        <f t="shared" si="441"/>
        <v>15.71262626262626</v>
      </c>
    </row>
    <row r="619" spans="1:207">
      <c r="A619" s="68"/>
      <c r="B619" s="73">
        <f t="shared" si="452"/>
        <v>15.695833333333333</v>
      </c>
      <c r="C619" s="82">
        <f t="shared" si="453"/>
        <v>15.669999999999998</v>
      </c>
      <c r="D619" s="78">
        <f t="shared" si="454"/>
        <v>15.722291666666667</v>
      </c>
      <c r="E619" s="73">
        <f t="shared" si="469"/>
        <v>15.583854166666665</v>
      </c>
      <c r="F619" s="83">
        <f t="shared" si="464"/>
        <v>15.454152777777777</v>
      </c>
      <c r="G619" s="78">
        <f t="shared" si="455"/>
        <v>21</v>
      </c>
      <c r="H619" s="79">
        <f t="shared" si="456"/>
        <v>15.5</v>
      </c>
      <c r="I619" s="80">
        <f t="shared" si="457"/>
        <v>11.3</v>
      </c>
      <c r="J619" s="81">
        <f t="shared" si="458"/>
        <v>16.149999999999999</v>
      </c>
      <c r="AB619" s="26">
        <v>1969</v>
      </c>
      <c r="AC619" s="15">
        <v>18.899999999999999</v>
      </c>
      <c r="AD619" s="15">
        <v>19.399999999999999</v>
      </c>
      <c r="AE619" s="15">
        <v>18.5</v>
      </c>
      <c r="AF619" s="15">
        <v>15.7</v>
      </c>
      <c r="AG619" s="15">
        <v>13.3</v>
      </c>
      <c r="AH619" s="15">
        <v>11.3</v>
      </c>
      <c r="AI619" s="15">
        <v>12.1</v>
      </c>
      <c r="AJ619" s="15">
        <v>12.6</v>
      </c>
      <c r="AK619" s="15">
        <v>12.5</v>
      </c>
      <c r="AL619" s="15">
        <v>14.3</v>
      </c>
      <c r="AM619" s="15">
        <v>16</v>
      </c>
      <c r="AN619" s="15">
        <v>16</v>
      </c>
      <c r="AO619" s="21">
        <f t="shared" si="448"/>
        <v>15.049999999999999</v>
      </c>
      <c r="AQ619" s="22">
        <f t="shared" si="449"/>
        <v>18.933333333333334</v>
      </c>
      <c r="AR619" s="23">
        <f t="shared" si="450"/>
        <v>12</v>
      </c>
      <c r="AS619" s="24">
        <f t="shared" si="468"/>
        <v>14.862121212121211</v>
      </c>
      <c r="BB619" s="20" t="s">
        <v>102</v>
      </c>
      <c r="BC619" s="15">
        <v>18.5</v>
      </c>
      <c r="BD619" s="15">
        <v>19.7</v>
      </c>
      <c r="BE619" s="15">
        <v>17.899999999999999</v>
      </c>
      <c r="BF619" s="15">
        <v>15.4</v>
      </c>
      <c r="BG619" s="15">
        <v>13.7</v>
      </c>
      <c r="BH619" s="15">
        <v>11.9</v>
      </c>
      <c r="BI619" s="15">
        <v>12.2</v>
      </c>
      <c r="BJ619" s="15">
        <v>12.6</v>
      </c>
      <c r="BK619" s="15">
        <v>11.6</v>
      </c>
      <c r="BL619" s="15">
        <v>14.6</v>
      </c>
      <c r="BM619" s="15">
        <v>15.6</v>
      </c>
      <c r="BN619" s="15">
        <v>15.1</v>
      </c>
      <c r="BO619" s="21">
        <f t="shared" si="465"/>
        <v>14.899999999999999</v>
      </c>
      <c r="BQ619" s="22">
        <f t="shared" si="466"/>
        <v>18.7</v>
      </c>
      <c r="BR619" s="23">
        <f t="shared" si="467"/>
        <v>12.233333333333334</v>
      </c>
      <c r="BS619" s="24">
        <f t="shared" si="442"/>
        <v>15.072727272727274</v>
      </c>
      <c r="CA619" s="2"/>
      <c r="CB619" s="20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21"/>
      <c r="CQ619" s="22"/>
      <c r="CR619" s="23"/>
      <c r="CS619" s="24"/>
      <c r="DA619" s="2"/>
      <c r="DB619" s="20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21"/>
      <c r="DQ619" s="22"/>
      <c r="DR619" s="23"/>
      <c r="DS619" s="24"/>
      <c r="EA619" s="2">
        <f t="shared" si="446"/>
        <v>1969</v>
      </c>
      <c r="EB619" s="20" t="s">
        <v>102</v>
      </c>
      <c r="EC619" s="15">
        <v>20.6</v>
      </c>
      <c r="ED619" s="15">
        <v>20.100000000000001</v>
      </c>
      <c r="EE619" s="15">
        <v>20.3</v>
      </c>
      <c r="EF619" s="15">
        <v>17.3</v>
      </c>
      <c r="EG619" s="15">
        <v>14.9</v>
      </c>
      <c r="EH619" s="15">
        <v>12.9</v>
      </c>
      <c r="EI619" s="15">
        <v>13.4</v>
      </c>
      <c r="EJ619" s="15">
        <v>13.5</v>
      </c>
      <c r="EK619" s="15">
        <v>13.4</v>
      </c>
      <c r="EL619" s="15">
        <v>15.8</v>
      </c>
      <c r="EM619" s="15">
        <v>17.3</v>
      </c>
      <c r="EN619" s="15">
        <v>17.7</v>
      </c>
      <c r="EO619" s="21">
        <f t="shared" si="443"/>
        <v>16.433333333333334</v>
      </c>
      <c r="EQ619" s="22">
        <f t="shared" si="444"/>
        <v>20.333333333333332</v>
      </c>
      <c r="ER619" s="23">
        <f t="shared" si="445"/>
        <v>13.266666666666666</v>
      </c>
      <c r="ES619" s="24">
        <f t="shared" si="447"/>
        <v>16.721969696969698</v>
      </c>
      <c r="FA619" s="2"/>
      <c r="FB619" s="20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21"/>
      <c r="FQ619" s="22"/>
      <c r="FR619" s="23"/>
      <c r="FS619" s="24"/>
      <c r="GA619" s="2">
        <f t="shared" si="463"/>
        <v>1969</v>
      </c>
      <c r="GB619" s="20" t="s">
        <v>102</v>
      </c>
      <c r="GC619" s="15">
        <v>20.100000000000001</v>
      </c>
      <c r="GD619" s="15">
        <v>21</v>
      </c>
      <c r="GE619" s="15">
        <v>20</v>
      </c>
      <c r="GF619" s="15">
        <v>16.899999999999999</v>
      </c>
      <c r="GG619" s="15">
        <v>14.9</v>
      </c>
      <c r="GH619" s="15">
        <v>12.1</v>
      </c>
      <c r="GI619" s="15">
        <v>12.8</v>
      </c>
      <c r="GJ619" s="15">
        <v>13.2</v>
      </c>
      <c r="GK619" s="15">
        <v>13</v>
      </c>
      <c r="GL619" s="15">
        <v>16.5</v>
      </c>
      <c r="GM619" s="15">
        <v>18.399999999999999</v>
      </c>
      <c r="GN619" s="15">
        <v>17.899999999999999</v>
      </c>
      <c r="GO619" s="21">
        <f t="shared" si="459"/>
        <v>16.400000000000002</v>
      </c>
      <c r="GQ619" s="22">
        <f t="shared" si="460"/>
        <v>20.366666666666667</v>
      </c>
      <c r="GR619" s="23">
        <f t="shared" si="461"/>
        <v>12.699999999999998</v>
      </c>
      <c r="GS619" s="24">
        <f t="shared" si="462"/>
        <v>16.335606060606061</v>
      </c>
      <c r="GT619" s="22">
        <f>AVERAGE(Sheet1!AQ619,Sheet1!BQ619,Sheet1!CQ619,Sheet1!DQ619,Sheet1!EQ619,Sheet1!FQ619,Sheet1!GQ619)</f>
        <v>19.583333333333336</v>
      </c>
      <c r="GU619" s="23">
        <f>AVERAGE(Sheet1!AR619,Sheet1!BR619,Sheet1!CR619,Sheet1!DR619,Sheet1!ER619,Sheet1!FR619,Sheet1!GR619)</f>
        <v>12.549999999999999</v>
      </c>
      <c r="GV619" s="22">
        <f t="shared" si="439"/>
        <v>19.504545454545454</v>
      </c>
      <c r="GW619" s="23">
        <f t="shared" si="440"/>
        <v>12.309090909090907</v>
      </c>
      <c r="GX619" s="24">
        <f>AVERAGE(Sheet1!$AO619,Sheet1!$BO619,Sheet1!$CO619,Sheet1!$DO619,Sheet1!$EO619,Sheet1!$FO619,Sheet1!$GO619)</f>
        <v>15.695833333333333</v>
      </c>
      <c r="GY619" s="24">
        <f t="shared" si="441"/>
        <v>15.748106060606061</v>
      </c>
    </row>
    <row r="620" spans="1:207">
      <c r="A620" s="68">
        <f>A615+5</f>
        <v>1970</v>
      </c>
      <c r="B620" s="73">
        <f t="shared" si="452"/>
        <v>15.672916666666667</v>
      </c>
      <c r="C620" s="82">
        <f t="shared" si="453"/>
        <v>15.734999999999999</v>
      </c>
      <c r="D620" s="78">
        <f t="shared" si="454"/>
        <v>15.710416666666665</v>
      </c>
      <c r="E620" s="73">
        <f t="shared" si="469"/>
        <v>15.590104166666666</v>
      </c>
      <c r="F620" s="83">
        <f t="shared" si="464"/>
        <v>15.447388888888888</v>
      </c>
      <c r="G620" s="78">
        <f t="shared" si="455"/>
        <v>21.5</v>
      </c>
      <c r="H620" s="79">
        <f t="shared" si="456"/>
        <v>16.100000000000001</v>
      </c>
      <c r="I620" s="80">
        <f t="shared" si="457"/>
        <v>11</v>
      </c>
      <c r="J620" s="81">
        <f t="shared" si="458"/>
        <v>16.25</v>
      </c>
      <c r="AB620" s="26">
        <v>1970</v>
      </c>
      <c r="AC620" s="15">
        <v>19.3</v>
      </c>
      <c r="AD620" s="15">
        <v>18</v>
      </c>
      <c r="AE620" s="15">
        <v>18</v>
      </c>
      <c r="AF620" s="15">
        <v>16.8</v>
      </c>
      <c r="AG620" s="15">
        <v>12.9</v>
      </c>
      <c r="AH620" s="15">
        <v>12.4</v>
      </c>
      <c r="AI620" s="15">
        <v>11.1</v>
      </c>
      <c r="AJ620" s="15">
        <v>11</v>
      </c>
      <c r="AK620" s="15">
        <v>11.1</v>
      </c>
      <c r="AL620" s="15">
        <v>14.7</v>
      </c>
      <c r="AM620" s="15">
        <v>16.3</v>
      </c>
      <c r="AN620" s="15">
        <v>17</v>
      </c>
      <c r="AO620" s="21">
        <f t="shared" si="448"/>
        <v>14.883333333333333</v>
      </c>
      <c r="AQ620" s="22">
        <f t="shared" si="449"/>
        <v>18.433333333333334</v>
      </c>
      <c r="AR620" s="23">
        <f t="shared" si="450"/>
        <v>11.5</v>
      </c>
      <c r="AS620" s="24">
        <f t="shared" si="468"/>
        <v>14.869696969696969</v>
      </c>
      <c r="BB620" s="20" t="s">
        <v>103</v>
      </c>
      <c r="BC620" s="15">
        <v>18.5</v>
      </c>
      <c r="BD620" s="15">
        <v>17.8</v>
      </c>
      <c r="BE620" s="15">
        <v>18.100000000000001</v>
      </c>
      <c r="BF620" s="15">
        <v>16.5</v>
      </c>
      <c r="BG620" s="15">
        <v>13.2</v>
      </c>
      <c r="BH620" s="15">
        <v>13.1</v>
      </c>
      <c r="BI620" s="15">
        <v>12.5</v>
      </c>
      <c r="BJ620" s="15">
        <v>12.2</v>
      </c>
      <c r="BK620" s="15">
        <v>11.8</v>
      </c>
      <c r="BL620" s="15">
        <v>13.6</v>
      </c>
      <c r="BM620" s="15">
        <v>16.3</v>
      </c>
      <c r="BN620" s="15">
        <v>17.399999999999999</v>
      </c>
      <c r="BO620" s="21">
        <f t="shared" si="465"/>
        <v>15.083333333333336</v>
      </c>
      <c r="BQ620" s="22">
        <f t="shared" si="466"/>
        <v>18.133333333333333</v>
      </c>
      <c r="BR620" s="23">
        <f t="shared" si="467"/>
        <v>12.6</v>
      </c>
      <c r="BS620" s="24">
        <f t="shared" si="442"/>
        <v>15.043939393939395</v>
      </c>
      <c r="CA620" s="2"/>
      <c r="CB620" s="20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21"/>
      <c r="CQ620" s="22"/>
      <c r="CR620" s="23"/>
      <c r="CS620" s="24"/>
      <c r="DA620" s="2"/>
      <c r="DB620" s="20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21"/>
      <c r="DQ620" s="22"/>
      <c r="DR620" s="23"/>
      <c r="DS620" s="24"/>
      <c r="EA620" s="2">
        <f t="shared" si="446"/>
        <v>1970</v>
      </c>
      <c r="EB620" s="20" t="s">
        <v>103</v>
      </c>
      <c r="EC620" s="15">
        <v>19.2</v>
      </c>
      <c r="ED620" s="15">
        <v>20.6</v>
      </c>
      <c r="EE620" s="15">
        <v>19.3</v>
      </c>
      <c r="EF620" s="15">
        <v>18.5</v>
      </c>
      <c r="EG620" s="15">
        <v>14.7</v>
      </c>
      <c r="EH620" s="15">
        <v>13.6</v>
      </c>
      <c r="EI620" s="15">
        <v>12.9</v>
      </c>
      <c r="EJ620" s="15">
        <v>12.2</v>
      </c>
      <c r="EK620" s="15">
        <v>12.5</v>
      </c>
      <c r="EL620" s="15">
        <v>15.9</v>
      </c>
      <c r="EM620" s="15">
        <v>16.3</v>
      </c>
      <c r="EN620" s="15">
        <v>19</v>
      </c>
      <c r="EO620" s="21">
        <f t="shared" si="443"/>
        <v>16.225000000000001</v>
      </c>
      <c r="EQ620" s="22">
        <f t="shared" si="444"/>
        <v>19.7</v>
      </c>
      <c r="ER620" s="23">
        <f t="shared" si="445"/>
        <v>12.9</v>
      </c>
      <c r="ES620" s="24">
        <f t="shared" si="447"/>
        <v>16.631060606060604</v>
      </c>
      <c r="FA620" s="2"/>
      <c r="FB620" s="20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21"/>
      <c r="FQ620" s="22"/>
      <c r="FR620" s="23"/>
      <c r="FS620" s="24"/>
      <c r="GA620" s="2">
        <f t="shared" si="463"/>
        <v>1970</v>
      </c>
      <c r="GB620" s="20" t="s">
        <v>103</v>
      </c>
      <c r="GC620" s="15">
        <v>21.2</v>
      </c>
      <c r="GD620" s="15">
        <v>21.5</v>
      </c>
      <c r="GE620" s="15">
        <v>20.5</v>
      </c>
      <c r="GF620" s="15">
        <v>18.399999999999999</v>
      </c>
      <c r="GG620" s="15">
        <v>14.5</v>
      </c>
      <c r="GH620" s="15">
        <v>13.3</v>
      </c>
      <c r="GI620" s="15">
        <v>12.4</v>
      </c>
      <c r="GJ620" s="15">
        <v>12.1</v>
      </c>
      <c r="GK620" s="15">
        <v>12.7</v>
      </c>
      <c r="GL620" s="15">
        <v>15.2</v>
      </c>
      <c r="GM620" s="15">
        <v>17.899999999999999</v>
      </c>
      <c r="GN620" s="15">
        <v>18.3</v>
      </c>
      <c r="GO620" s="21">
        <f t="shared" si="459"/>
        <v>16.5</v>
      </c>
      <c r="GQ620" s="22">
        <f t="shared" si="460"/>
        <v>21.066666666666666</v>
      </c>
      <c r="GR620" s="23">
        <f t="shared" si="461"/>
        <v>12.600000000000001</v>
      </c>
      <c r="GS620" s="24">
        <f t="shared" si="462"/>
        <v>16.326515151515153</v>
      </c>
      <c r="GT620" s="22">
        <f>AVERAGE(Sheet1!AQ620,Sheet1!BQ620,Sheet1!CQ620,Sheet1!DQ620,Sheet1!EQ620,Sheet1!FQ620,Sheet1!GQ620)</f>
        <v>19.333333333333332</v>
      </c>
      <c r="GU620" s="23">
        <f>AVERAGE(Sheet1!AR620,Sheet1!BR620,Sheet1!CR620,Sheet1!DR620,Sheet1!ER620,Sheet1!FR620,Sheet1!GR620)</f>
        <v>12.4</v>
      </c>
      <c r="GV620" s="22">
        <f t="shared" ref="GV620:GV651" si="470">AVERAGE(GT610:GT620)</f>
        <v>19.469696969696969</v>
      </c>
      <c r="GW620" s="23">
        <f t="shared" ref="GW620:GW651" si="471">AVERAGE(GU610:GU620)</f>
        <v>12.297727272727274</v>
      </c>
      <c r="GX620" s="24">
        <f>AVERAGE(Sheet1!$AO620,Sheet1!$BO620,Sheet1!$CO620,Sheet1!$DO620,Sheet1!$EO620,Sheet1!$FO620,Sheet1!$GO620)</f>
        <v>15.672916666666667</v>
      </c>
      <c r="GY620" s="24">
        <f t="shared" ref="GY620:GY651" si="472">AVERAGE(GX610:GX620)</f>
        <v>15.717803030303031</v>
      </c>
    </row>
    <row r="621" spans="1:207">
      <c r="A621" s="68"/>
      <c r="B621" s="73">
        <f t="shared" si="452"/>
        <v>16.558333333333334</v>
      </c>
      <c r="C621" s="82">
        <f t="shared" si="453"/>
        <v>15.884166666666667</v>
      </c>
      <c r="D621" s="78">
        <f t="shared" si="454"/>
        <v>15.714791666666667</v>
      </c>
      <c r="E621" s="73">
        <f t="shared" si="469"/>
        <v>15.636354166666667</v>
      </c>
      <c r="F621" s="83">
        <f t="shared" si="464"/>
        <v>15.450222222222221</v>
      </c>
      <c r="G621" s="78">
        <f t="shared" si="455"/>
        <v>24.9</v>
      </c>
      <c r="H621" s="79">
        <f t="shared" si="456"/>
        <v>15.350000000000001</v>
      </c>
      <c r="I621" s="80">
        <f t="shared" si="457"/>
        <v>11.4</v>
      </c>
      <c r="J621" s="81">
        <f t="shared" si="458"/>
        <v>18.149999999999999</v>
      </c>
      <c r="AB621" s="26">
        <v>1971</v>
      </c>
      <c r="AC621" s="15">
        <v>19.600000000000001</v>
      </c>
      <c r="AD621" s="15">
        <v>21.3</v>
      </c>
      <c r="AE621" s="15">
        <v>20.2</v>
      </c>
      <c r="AF621" s="15">
        <v>17.7</v>
      </c>
      <c r="AG621" s="15">
        <v>13.6</v>
      </c>
      <c r="AH621" s="15">
        <v>11.9</v>
      </c>
      <c r="AI621" s="15">
        <v>11.5</v>
      </c>
      <c r="AJ621" s="15">
        <v>11.4</v>
      </c>
      <c r="AK621" s="15">
        <v>12.4</v>
      </c>
      <c r="AL621" s="15">
        <v>14.4</v>
      </c>
      <c r="AM621" s="15">
        <v>14.9</v>
      </c>
      <c r="AN621" s="15">
        <v>18.399999999999999</v>
      </c>
      <c r="AO621" s="21">
        <f t="shared" si="448"/>
        <v>15.608333333333336</v>
      </c>
      <c r="AQ621" s="22">
        <f t="shared" si="449"/>
        <v>20.366666666666671</v>
      </c>
      <c r="AR621" s="23">
        <f t="shared" si="450"/>
        <v>11.6</v>
      </c>
      <c r="AS621" s="24">
        <f t="shared" si="468"/>
        <v>14.962121212121213</v>
      </c>
      <c r="BB621" s="2">
        <v>1971</v>
      </c>
      <c r="BC621" s="2">
        <v>21.7</v>
      </c>
      <c r="BD621" s="15">
        <v>24.9</v>
      </c>
      <c r="BE621" s="15">
        <v>21.6</v>
      </c>
      <c r="BF621" s="15">
        <v>18.5</v>
      </c>
      <c r="BG621" s="15">
        <v>14.8</v>
      </c>
      <c r="BH621" s="15">
        <v>12.9</v>
      </c>
      <c r="BI621" s="15">
        <v>13.1</v>
      </c>
      <c r="BJ621" s="15">
        <v>12.3</v>
      </c>
      <c r="BK621" s="15">
        <v>13.5</v>
      </c>
      <c r="BL621" s="15">
        <v>15.3</v>
      </c>
      <c r="BM621" s="15">
        <v>16.8</v>
      </c>
      <c r="BN621" s="15">
        <v>19.600000000000001</v>
      </c>
      <c r="BO621" s="21">
        <f t="shared" si="465"/>
        <v>17.083333333333332</v>
      </c>
      <c r="BQ621" s="22">
        <f t="shared" si="466"/>
        <v>22.733333333333331</v>
      </c>
      <c r="BR621" s="23">
        <f t="shared" si="467"/>
        <v>12.766666666666666</v>
      </c>
      <c r="BS621" s="24">
        <f t="shared" si="442"/>
        <v>15.22727272727273</v>
      </c>
      <c r="CA621" s="2"/>
      <c r="CB621" s="20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21"/>
      <c r="CQ621" s="22"/>
      <c r="CR621" s="23"/>
      <c r="CS621" s="24"/>
      <c r="DA621" s="2"/>
      <c r="DB621" s="20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21"/>
      <c r="DQ621" s="22"/>
      <c r="DR621" s="23"/>
      <c r="DS621" s="24"/>
      <c r="EA621" s="2">
        <f t="shared" si="446"/>
        <v>1971</v>
      </c>
      <c r="EB621" s="20" t="s">
        <v>104</v>
      </c>
      <c r="EC621" s="15">
        <v>19.2</v>
      </c>
      <c r="ED621" s="15">
        <v>20.7</v>
      </c>
      <c r="EE621" s="15">
        <v>21.5</v>
      </c>
      <c r="EF621" s="15">
        <v>18.5</v>
      </c>
      <c r="EG621" s="15">
        <v>15.4</v>
      </c>
      <c r="EH621" s="15">
        <v>13.2</v>
      </c>
      <c r="EI621" s="15">
        <v>13.2</v>
      </c>
      <c r="EJ621" s="15">
        <v>12.5</v>
      </c>
      <c r="EK621" s="15">
        <v>14.1</v>
      </c>
      <c r="EL621" s="15">
        <v>15.2</v>
      </c>
      <c r="EM621" s="15">
        <v>16</v>
      </c>
      <c r="EN621" s="15">
        <v>18.600000000000001</v>
      </c>
      <c r="EO621" s="21">
        <f t="shared" si="443"/>
        <v>16.508333333333333</v>
      </c>
      <c r="EQ621" s="22">
        <f t="shared" si="444"/>
        <v>20.466666666666665</v>
      </c>
      <c r="ER621" s="23">
        <f t="shared" si="445"/>
        <v>12.966666666666667</v>
      </c>
      <c r="ES621" s="24">
        <f t="shared" si="447"/>
        <v>16.556818181818183</v>
      </c>
      <c r="FA621" s="2"/>
      <c r="FB621" s="20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21"/>
      <c r="FQ621" s="22"/>
      <c r="FR621" s="23"/>
      <c r="FS621" s="24"/>
      <c r="GA621" s="2">
        <f t="shared" si="463"/>
        <v>1971</v>
      </c>
      <c r="GB621" s="20" t="s">
        <v>104</v>
      </c>
      <c r="GC621" s="15">
        <v>21.6</v>
      </c>
      <c r="GD621" s="15">
        <v>23.8</v>
      </c>
      <c r="GE621" s="15">
        <v>23.3</v>
      </c>
      <c r="GF621" s="15">
        <v>19.399999999999999</v>
      </c>
      <c r="GG621" s="15">
        <v>14.8</v>
      </c>
      <c r="GH621" s="15">
        <v>13</v>
      </c>
      <c r="GI621" s="15">
        <v>12.7</v>
      </c>
      <c r="GJ621" s="15">
        <v>12.2</v>
      </c>
      <c r="GK621" s="15">
        <v>13.6</v>
      </c>
      <c r="GL621" s="15">
        <v>14.4</v>
      </c>
      <c r="GM621" s="15">
        <v>16.8</v>
      </c>
      <c r="GN621" s="15">
        <v>18.8</v>
      </c>
      <c r="GO621" s="21">
        <f t="shared" si="459"/>
        <v>17.033333333333335</v>
      </c>
      <c r="GQ621" s="22">
        <f t="shared" si="460"/>
        <v>22.900000000000002</v>
      </c>
      <c r="GR621" s="23">
        <f t="shared" si="461"/>
        <v>12.633333333333333</v>
      </c>
      <c r="GS621" s="24">
        <f t="shared" si="462"/>
        <v>16.403787878787877</v>
      </c>
      <c r="GT621" s="22">
        <f>AVERAGE(Sheet1!AQ621,Sheet1!BQ621,Sheet1!CQ621,Sheet1!DQ621,Sheet1!EQ621,Sheet1!FQ621,Sheet1!GQ621)</f>
        <v>21.616666666666667</v>
      </c>
      <c r="GU621" s="23">
        <f>AVERAGE(Sheet1!AR621,Sheet1!BR621,Sheet1!CR621,Sheet1!DR621,Sheet1!ER621,Sheet1!FR621,Sheet1!GR621)</f>
        <v>12.491666666666667</v>
      </c>
      <c r="GV621" s="22">
        <f t="shared" si="470"/>
        <v>19.58939393939394</v>
      </c>
      <c r="GW621" s="23">
        <f t="shared" si="471"/>
        <v>12.356818181818182</v>
      </c>
      <c r="GX621" s="24">
        <f>AVERAGE(Sheet1!$AO621,Sheet1!$BO621,Sheet1!$CO621,Sheet1!$DO621,Sheet1!$EO621,Sheet1!$FO621,Sheet1!$GO621)</f>
        <v>16.558333333333334</v>
      </c>
      <c r="GY621" s="24">
        <f t="shared" si="472"/>
        <v>15.7875</v>
      </c>
    </row>
    <row r="622" spans="1:207">
      <c r="A622" s="68"/>
      <c r="B622" s="73">
        <f t="shared" si="452"/>
        <v>16.914583333333333</v>
      </c>
      <c r="C622" s="82">
        <f t="shared" si="453"/>
        <v>16.0625</v>
      </c>
      <c r="D622" s="78">
        <f t="shared" si="454"/>
        <v>15.826249999999996</v>
      </c>
      <c r="E622" s="73">
        <f t="shared" si="469"/>
        <v>15.727812500000002</v>
      </c>
      <c r="F622" s="83">
        <f t="shared" si="464"/>
        <v>15.464124999999999</v>
      </c>
      <c r="G622" s="78">
        <f t="shared" si="455"/>
        <v>24.8</v>
      </c>
      <c r="H622" s="79">
        <f t="shared" si="456"/>
        <v>16.75</v>
      </c>
      <c r="I622" s="80">
        <f t="shared" si="457"/>
        <v>11.1</v>
      </c>
      <c r="J622" s="81">
        <f t="shared" si="458"/>
        <v>17.95</v>
      </c>
      <c r="AB622" s="26">
        <v>1972</v>
      </c>
      <c r="AC622" s="15">
        <v>18.399999999999999</v>
      </c>
      <c r="AD622" s="15">
        <v>22.1</v>
      </c>
      <c r="AE622" s="15">
        <v>18.2</v>
      </c>
      <c r="AF622" s="15">
        <v>17.2</v>
      </c>
      <c r="AG622" s="15">
        <v>14.9</v>
      </c>
      <c r="AH622" s="15">
        <v>12.2</v>
      </c>
      <c r="AI622" s="15">
        <v>11.1</v>
      </c>
      <c r="AJ622" s="15">
        <v>13</v>
      </c>
      <c r="AK622" s="15">
        <v>15.1</v>
      </c>
      <c r="AL622" s="15">
        <v>15</v>
      </c>
      <c r="AM622" s="15">
        <v>15.4</v>
      </c>
      <c r="AN622" s="15">
        <v>17.5</v>
      </c>
      <c r="AO622" s="21">
        <f t="shared" si="448"/>
        <v>15.841666666666669</v>
      </c>
      <c r="AQ622" s="22">
        <f t="shared" si="449"/>
        <v>19.566666666666666</v>
      </c>
      <c r="AR622" s="23">
        <f t="shared" si="450"/>
        <v>12.1</v>
      </c>
      <c r="AS622" s="24">
        <f t="shared" si="468"/>
        <v>15.021969696969698</v>
      </c>
      <c r="BB622" s="20" t="s">
        <v>105</v>
      </c>
      <c r="BC622" s="15">
        <v>21.9</v>
      </c>
      <c r="BD622" s="15">
        <v>24.8</v>
      </c>
      <c r="BE622" s="15">
        <v>20</v>
      </c>
      <c r="BF622" s="15">
        <v>17.5</v>
      </c>
      <c r="BG622" s="15">
        <v>14.4</v>
      </c>
      <c r="BH622" s="15">
        <v>12.9</v>
      </c>
      <c r="BI622" s="15">
        <v>12.1</v>
      </c>
      <c r="BJ622" s="15">
        <v>13.5</v>
      </c>
      <c r="BK622" s="15">
        <v>15.2</v>
      </c>
      <c r="BL622" s="15">
        <v>16.5</v>
      </c>
      <c r="BM622" s="15">
        <v>17.899999999999999</v>
      </c>
      <c r="BN622" s="15">
        <v>18.399999999999999</v>
      </c>
      <c r="BO622" s="21">
        <f t="shared" si="465"/>
        <v>17.091666666666669</v>
      </c>
      <c r="BQ622" s="22">
        <f t="shared" si="466"/>
        <v>22.233333333333334</v>
      </c>
      <c r="BR622" s="23">
        <f t="shared" si="467"/>
        <v>12.833333333333334</v>
      </c>
      <c r="BS622" s="24">
        <f t="shared" si="442"/>
        <v>15.313636363636364</v>
      </c>
      <c r="CA622" s="2"/>
      <c r="CB622" s="20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27"/>
      <c r="CN622" s="15"/>
      <c r="CO622" s="21"/>
      <c r="CQ622" s="22"/>
      <c r="CR622" s="23"/>
      <c r="CS622" s="24"/>
      <c r="DA622" s="2"/>
      <c r="DB622" s="20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21"/>
      <c r="DQ622" s="22"/>
      <c r="DR622" s="23"/>
      <c r="DS622" s="24"/>
      <c r="EA622" s="2">
        <f t="shared" si="446"/>
        <v>1972</v>
      </c>
      <c r="EB622" s="20" t="s">
        <v>105</v>
      </c>
      <c r="EC622" s="15">
        <v>19.100000000000001</v>
      </c>
      <c r="ED622" s="15">
        <v>22</v>
      </c>
      <c r="EE622" s="15">
        <v>19.8</v>
      </c>
      <c r="EF622" s="15">
        <v>18.100000000000001</v>
      </c>
      <c r="EG622" s="15">
        <v>16.3</v>
      </c>
      <c r="EH622" s="15">
        <v>13.9</v>
      </c>
      <c r="EI622" s="15">
        <v>12.5</v>
      </c>
      <c r="EJ622" s="15">
        <v>13.3</v>
      </c>
      <c r="EK622" s="15">
        <v>16</v>
      </c>
      <c r="EL622" s="15">
        <v>16.5</v>
      </c>
      <c r="EM622" s="15">
        <v>17.3</v>
      </c>
      <c r="EN622" s="15">
        <v>20.9</v>
      </c>
      <c r="EO622" s="21">
        <f t="shared" si="443"/>
        <v>17.141666666666669</v>
      </c>
      <c r="EQ622" s="22">
        <f t="shared" si="444"/>
        <v>20.3</v>
      </c>
      <c r="ER622" s="23">
        <f t="shared" si="445"/>
        <v>13.233333333333334</v>
      </c>
      <c r="ES622" s="24">
        <f t="shared" si="447"/>
        <v>16.518939393939394</v>
      </c>
      <c r="FA622" s="2"/>
      <c r="FB622" s="20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21"/>
      <c r="FQ622" s="22"/>
      <c r="FR622" s="23"/>
      <c r="FS622" s="24"/>
      <c r="GA622" s="2">
        <f t="shared" si="463"/>
        <v>1972</v>
      </c>
      <c r="GB622" s="20" t="s">
        <v>105</v>
      </c>
      <c r="GC622" s="15">
        <v>21.7</v>
      </c>
      <c r="GD622" s="15">
        <v>24.4</v>
      </c>
      <c r="GE622" s="15">
        <v>21.2</v>
      </c>
      <c r="GF622" s="15">
        <v>19.399999999999999</v>
      </c>
      <c r="GG622" s="15">
        <v>15.6</v>
      </c>
      <c r="GH622" s="15">
        <v>13.3</v>
      </c>
      <c r="GI622" s="15">
        <v>12</v>
      </c>
      <c r="GJ622" s="15">
        <v>13.4</v>
      </c>
      <c r="GK622" s="15">
        <v>15</v>
      </c>
      <c r="GL622" s="15">
        <v>17</v>
      </c>
      <c r="GM622" s="15">
        <v>18.7</v>
      </c>
      <c r="GN622" s="15">
        <v>19.3</v>
      </c>
      <c r="GO622" s="21">
        <f t="shared" si="459"/>
        <v>17.583333333333332</v>
      </c>
      <c r="GQ622" s="22">
        <f t="shared" si="460"/>
        <v>22.433333333333334</v>
      </c>
      <c r="GR622" s="23">
        <f t="shared" si="461"/>
        <v>12.9</v>
      </c>
      <c r="GS622" s="24">
        <f t="shared" si="462"/>
        <v>16.440909090909091</v>
      </c>
      <c r="GT622" s="22">
        <f>AVERAGE(Sheet1!AQ622,Sheet1!BQ622,Sheet1!CQ622,Sheet1!DQ622,Sheet1!EQ622,Sheet1!FQ622,Sheet1!GQ622)</f>
        <v>21.133333333333333</v>
      </c>
      <c r="GU622" s="23">
        <f>AVERAGE(Sheet1!AR622,Sheet1!BR622,Sheet1!CR622,Sheet1!DR622,Sheet1!ER622,Sheet1!FR622,Sheet1!GR622)</f>
        <v>12.766666666666667</v>
      </c>
      <c r="GV622" s="22">
        <f t="shared" si="470"/>
        <v>19.631060606060604</v>
      </c>
      <c r="GW622" s="23">
        <f t="shared" si="471"/>
        <v>12.366666666666669</v>
      </c>
      <c r="GX622" s="24">
        <f>AVERAGE(Sheet1!$AO622,Sheet1!$BO622,Sheet1!$CO622,Sheet1!$DO622,Sheet1!$EO622,Sheet1!$FO622,Sheet1!$GO622)</f>
        <v>16.914583333333333</v>
      </c>
      <c r="GY622" s="24">
        <f t="shared" si="472"/>
        <v>15.823863636363637</v>
      </c>
    </row>
    <row r="623" spans="1:207">
      <c r="A623" s="68"/>
      <c r="B623" s="73">
        <f t="shared" si="452"/>
        <v>16.583333333333332</v>
      </c>
      <c r="C623" s="82">
        <f t="shared" si="453"/>
        <v>16.285</v>
      </c>
      <c r="D623" s="78">
        <f t="shared" si="454"/>
        <v>15.915833333333335</v>
      </c>
      <c r="E623" s="73">
        <f t="shared" si="469"/>
        <v>15.791458333333333</v>
      </c>
      <c r="F623" s="83">
        <f t="shared" si="464"/>
        <v>15.488416666666668</v>
      </c>
      <c r="G623" s="78">
        <f t="shared" si="455"/>
        <v>22.5</v>
      </c>
      <c r="H623" s="79">
        <f t="shared" si="456"/>
        <v>16.8</v>
      </c>
      <c r="I623" s="80">
        <f t="shared" si="457"/>
        <v>10.8</v>
      </c>
      <c r="J623" s="81">
        <f t="shared" si="458"/>
        <v>16.649999999999999</v>
      </c>
      <c r="AB623" s="26">
        <v>1973</v>
      </c>
      <c r="AC623" s="15">
        <v>19.899999999999999</v>
      </c>
      <c r="AD623" s="15">
        <v>20.2</v>
      </c>
      <c r="AE623" s="15">
        <v>16.899999999999999</v>
      </c>
      <c r="AF623" s="15">
        <v>16.8</v>
      </c>
      <c r="AG623" s="15">
        <v>13.9</v>
      </c>
      <c r="AH623" s="15">
        <v>10.8</v>
      </c>
      <c r="AI623" s="15">
        <v>12.3</v>
      </c>
      <c r="AJ623" s="15">
        <v>12</v>
      </c>
      <c r="AK623" s="15">
        <v>14.2</v>
      </c>
      <c r="AL623" s="15">
        <v>15.3</v>
      </c>
      <c r="AM623" s="15">
        <v>15.1</v>
      </c>
      <c r="AN623" s="15">
        <v>18.7</v>
      </c>
      <c r="AO623" s="21">
        <f t="shared" si="448"/>
        <v>15.508333333333333</v>
      </c>
      <c r="AQ623" s="22">
        <f t="shared" si="449"/>
        <v>18.999999999999996</v>
      </c>
      <c r="AR623" s="23">
        <f t="shared" si="450"/>
        <v>11.700000000000001</v>
      </c>
      <c r="AS623" s="24">
        <f t="shared" si="468"/>
        <v>15.075757575757576</v>
      </c>
      <c r="BB623" s="20" t="s">
        <v>106</v>
      </c>
      <c r="BC623" s="15">
        <v>21.5</v>
      </c>
      <c r="BD623" s="15">
        <v>22.3</v>
      </c>
      <c r="BE623" s="15">
        <v>18.100000000000001</v>
      </c>
      <c r="BF623" s="15">
        <v>17.7</v>
      </c>
      <c r="BG623" s="15">
        <v>14.6</v>
      </c>
      <c r="BH623" s="15">
        <v>11.8</v>
      </c>
      <c r="BI623" s="15">
        <v>13.4</v>
      </c>
      <c r="BJ623" s="15">
        <v>13.4</v>
      </c>
      <c r="BK623" s="15">
        <v>15.1</v>
      </c>
      <c r="BL623" s="15">
        <v>17.5</v>
      </c>
      <c r="BM623" s="15">
        <v>17.3</v>
      </c>
      <c r="BN623" s="15">
        <v>21.3</v>
      </c>
      <c r="BO623" s="21">
        <f t="shared" si="465"/>
        <v>17</v>
      </c>
      <c r="BQ623" s="22">
        <f t="shared" si="466"/>
        <v>20.633333333333333</v>
      </c>
      <c r="BR623" s="23">
        <f t="shared" si="467"/>
        <v>12.866666666666667</v>
      </c>
      <c r="BS623" s="24">
        <f t="shared" si="442"/>
        <v>15.474242424242426</v>
      </c>
      <c r="CA623" s="2"/>
      <c r="CB623" s="20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21"/>
      <c r="CQ623" s="22"/>
      <c r="CR623" s="23"/>
      <c r="CS623" s="24"/>
      <c r="DA623" s="2"/>
      <c r="DB623" s="20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21"/>
      <c r="DQ623" s="22"/>
      <c r="DR623" s="23"/>
      <c r="DS623" s="24"/>
      <c r="EA623" s="2">
        <f t="shared" si="446"/>
        <v>1973</v>
      </c>
      <c r="EB623" s="20" t="s">
        <v>106</v>
      </c>
      <c r="EC623" s="15">
        <v>21.3</v>
      </c>
      <c r="ED623" s="15">
        <v>20.6</v>
      </c>
      <c r="EE623" s="15">
        <v>19.399999999999999</v>
      </c>
      <c r="EF623" s="15">
        <v>18.7</v>
      </c>
      <c r="EG623" s="15">
        <v>15.8</v>
      </c>
      <c r="EH623" s="15">
        <v>12.5</v>
      </c>
      <c r="EI623" s="15">
        <v>12.9</v>
      </c>
      <c r="EJ623" s="15">
        <v>13.2</v>
      </c>
      <c r="EK623" s="15">
        <v>14.8</v>
      </c>
      <c r="EL623" s="15">
        <v>16.3</v>
      </c>
      <c r="EM623" s="15">
        <v>17.2</v>
      </c>
      <c r="EN623" s="15">
        <v>19.7</v>
      </c>
      <c r="EO623" s="21">
        <f t="shared" si="443"/>
        <v>16.866666666666667</v>
      </c>
      <c r="EQ623" s="22">
        <f t="shared" si="444"/>
        <v>20.433333333333334</v>
      </c>
      <c r="ER623" s="23">
        <f t="shared" si="445"/>
        <v>12.866666666666665</v>
      </c>
      <c r="ES623" s="24">
        <f t="shared" si="447"/>
        <v>16.539393939393943</v>
      </c>
      <c r="FA623" s="2"/>
      <c r="FB623" s="20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21"/>
      <c r="FQ623" s="22"/>
      <c r="FR623" s="23"/>
      <c r="FS623" s="24"/>
      <c r="GA623" s="2">
        <f t="shared" si="463"/>
        <v>1973</v>
      </c>
      <c r="GB623" s="20" t="s">
        <v>106</v>
      </c>
      <c r="GC623" s="15">
        <v>20.7</v>
      </c>
      <c r="GD623" s="15">
        <v>22.5</v>
      </c>
      <c r="GE623" s="15">
        <v>19.600000000000001</v>
      </c>
      <c r="GF623" s="15">
        <v>18.399999999999999</v>
      </c>
      <c r="GG623" s="15">
        <v>15.1</v>
      </c>
      <c r="GH623" s="15">
        <v>11.9</v>
      </c>
      <c r="GI623" s="15">
        <v>12.6</v>
      </c>
      <c r="GJ623" s="15">
        <v>13.2</v>
      </c>
      <c r="GK623" s="15">
        <v>14</v>
      </c>
      <c r="GL623" s="15">
        <v>16.8</v>
      </c>
      <c r="GM623" s="15">
        <v>18</v>
      </c>
      <c r="GN623" s="15">
        <v>20.7</v>
      </c>
      <c r="GO623" s="21">
        <f t="shared" si="459"/>
        <v>16.958333333333332</v>
      </c>
      <c r="GQ623" s="22">
        <f t="shared" si="460"/>
        <v>20.933333333333334</v>
      </c>
      <c r="GR623" s="23">
        <f t="shared" si="461"/>
        <v>12.566666666666668</v>
      </c>
      <c r="GS623" s="24">
        <f t="shared" si="462"/>
        <v>16.490909090909092</v>
      </c>
      <c r="GT623" s="22">
        <f>AVERAGE(Sheet1!AQ623,Sheet1!BQ623,Sheet1!CQ623,Sheet1!DQ623,Sheet1!EQ623,Sheet1!FQ623,Sheet1!GQ623)</f>
        <v>20.25</v>
      </c>
      <c r="GU623" s="23">
        <f>AVERAGE(Sheet1!AR623,Sheet1!BR623,Sheet1!CR623,Sheet1!DR623,Sheet1!ER623,Sheet1!FR623,Sheet1!GR623)</f>
        <v>12.500000000000002</v>
      </c>
      <c r="GV623" s="22">
        <f t="shared" si="470"/>
        <v>19.685606060606062</v>
      </c>
      <c r="GW623" s="23">
        <f t="shared" si="471"/>
        <v>12.35378787878788</v>
      </c>
      <c r="GX623" s="24">
        <f>AVERAGE(Sheet1!$AO623,Sheet1!$BO623,Sheet1!$CO623,Sheet1!$DO623,Sheet1!$EO623,Sheet1!$FO623,Sheet1!$GO623)</f>
        <v>16.583333333333332</v>
      </c>
      <c r="GY623" s="24">
        <f t="shared" si="472"/>
        <v>15.895075757575755</v>
      </c>
    </row>
    <row r="624" spans="1:207">
      <c r="A624" s="68"/>
      <c r="B624" s="73">
        <f t="shared" si="452"/>
        <v>16.720833333333331</v>
      </c>
      <c r="C624" s="82">
        <f t="shared" si="453"/>
        <v>16.490000000000002</v>
      </c>
      <c r="D624" s="78">
        <f t="shared" si="454"/>
        <v>16.080000000000002</v>
      </c>
      <c r="E624" s="73">
        <f t="shared" si="469"/>
        <v>15.857083333333332</v>
      </c>
      <c r="F624" s="83">
        <f t="shared" si="464"/>
        <v>15.523041666666666</v>
      </c>
      <c r="G624" s="78">
        <f t="shared" si="455"/>
        <v>24.5</v>
      </c>
      <c r="H624" s="79">
        <f t="shared" si="456"/>
        <v>16.100000000000001</v>
      </c>
      <c r="I624" s="80">
        <f t="shared" si="457"/>
        <v>10.9</v>
      </c>
      <c r="J624" s="81">
        <f t="shared" si="458"/>
        <v>17.7</v>
      </c>
      <c r="AB624" s="26">
        <v>1974</v>
      </c>
      <c r="AC624" s="15">
        <v>20.9</v>
      </c>
      <c r="AD624" s="15">
        <v>18.899999999999999</v>
      </c>
      <c r="AE624" s="15">
        <v>19.8</v>
      </c>
      <c r="AF624" s="15">
        <v>16.2</v>
      </c>
      <c r="AG624" s="15">
        <v>14.2</v>
      </c>
      <c r="AH624" s="15">
        <v>12.5</v>
      </c>
      <c r="AI624" s="15">
        <v>10.9</v>
      </c>
      <c r="AJ624" s="15">
        <v>11.9</v>
      </c>
      <c r="AK624" s="15">
        <v>12.6</v>
      </c>
      <c r="AL624" s="15">
        <v>14.8</v>
      </c>
      <c r="AM624" s="15">
        <v>15.4</v>
      </c>
      <c r="AN624" s="15">
        <v>17.8</v>
      </c>
      <c r="AO624" s="21">
        <f t="shared" si="448"/>
        <v>15.491666666666669</v>
      </c>
      <c r="AQ624" s="22">
        <f t="shared" si="449"/>
        <v>19.866666666666664</v>
      </c>
      <c r="AR624" s="23">
        <f t="shared" si="450"/>
        <v>11.766666666666666</v>
      </c>
      <c r="AS624" s="24">
        <f t="shared" si="468"/>
        <v>15.147727272727273</v>
      </c>
      <c r="BB624" s="20" t="s">
        <v>107</v>
      </c>
      <c r="BC624" s="15">
        <v>24.5</v>
      </c>
      <c r="BD624" s="15">
        <v>21.9</v>
      </c>
      <c r="BE624" s="15">
        <v>22.4</v>
      </c>
      <c r="BF624" s="15">
        <v>18.3</v>
      </c>
      <c r="BG624" s="15">
        <v>15.9</v>
      </c>
      <c r="BH624" s="15">
        <v>13.5</v>
      </c>
      <c r="BI624" s="15">
        <v>12.2</v>
      </c>
      <c r="BJ624" s="15">
        <v>12.9</v>
      </c>
      <c r="BK624" s="15">
        <v>13.3</v>
      </c>
      <c r="BL624" s="15">
        <v>16.600000000000001</v>
      </c>
      <c r="BM624" s="15">
        <v>17.2</v>
      </c>
      <c r="BN624" s="15">
        <v>18.100000000000001</v>
      </c>
      <c r="BO624" s="21">
        <f t="shared" si="465"/>
        <v>17.233333333333331</v>
      </c>
      <c r="BQ624" s="22">
        <f t="shared" si="466"/>
        <v>22.933333333333334</v>
      </c>
      <c r="BR624" s="23">
        <f t="shared" si="467"/>
        <v>12.866666666666667</v>
      </c>
      <c r="BS624" s="24">
        <f t="shared" ref="BS624:BS655" si="473">AVERAGE(BO614:BO624)</f>
        <v>15.671212121212118</v>
      </c>
      <c r="CA624" s="2"/>
      <c r="CB624" s="20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21"/>
      <c r="CQ624" s="22"/>
      <c r="CR624" s="23"/>
      <c r="CS624" s="24"/>
      <c r="DA624" s="2"/>
      <c r="DB624" s="20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21"/>
      <c r="DQ624" s="22"/>
      <c r="DR624" s="23"/>
      <c r="DS624" s="24"/>
      <c r="EA624" s="2">
        <f t="shared" si="446"/>
        <v>1974</v>
      </c>
      <c r="EB624" s="20" t="s">
        <v>107</v>
      </c>
      <c r="EC624" s="15">
        <v>20.6</v>
      </c>
      <c r="ED624" s="15">
        <v>21.6</v>
      </c>
      <c r="EE624" s="15">
        <v>21.3</v>
      </c>
      <c r="EF624" s="15">
        <v>17.7</v>
      </c>
      <c r="EG624" s="15">
        <v>16</v>
      </c>
      <c r="EH624" s="15">
        <v>14</v>
      </c>
      <c r="EI624" s="15">
        <v>12.8</v>
      </c>
      <c r="EJ624" s="15">
        <v>13.2</v>
      </c>
      <c r="EK624" s="15">
        <v>14.5</v>
      </c>
      <c r="EL624" s="15">
        <v>15.2</v>
      </c>
      <c r="EM624" s="15">
        <v>15.7</v>
      </c>
      <c r="EN624" s="15">
        <v>18.5</v>
      </c>
      <c r="EO624" s="21">
        <f t="shared" ref="EO624:EO655" si="474">SUM(EC624:EN624)/12</f>
        <v>16.758333333333329</v>
      </c>
      <c r="EQ624" s="22">
        <f t="shared" ref="EQ624:EQ655" si="475">SUM(EC624+ED624+EE624)/3</f>
        <v>21.166666666666668</v>
      </c>
      <c r="ER624" s="23">
        <f t="shared" ref="ER624:ER655" si="476">SUM(EH624+EI624+EJ624)/3</f>
        <v>13.333333333333334</v>
      </c>
      <c r="ES624" s="24">
        <f t="shared" si="447"/>
        <v>16.540909090909093</v>
      </c>
      <c r="FA624" s="2"/>
      <c r="FB624" s="20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21"/>
      <c r="FQ624" s="22"/>
      <c r="FR624" s="23"/>
      <c r="FS624" s="24"/>
      <c r="GA624" s="2">
        <f t="shared" si="463"/>
        <v>1974</v>
      </c>
      <c r="GB624" s="20" t="s">
        <v>107</v>
      </c>
      <c r="GC624" s="15">
        <v>22.8</v>
      </c>
      <c r="GD624" s="15">
        <v>23.9</v>
      </c>
      <c r="GE624" s="15">
        <v>23.2</v>
      </c>
      <c r="GF624" s="15">
        <v>18.2</v>
      </c>
      <c r="GG624" s="15">
        <v>15.8</v>
      </c>
      <c r="GH624" s="15">
        <v>13.9</v>
      </c>
      <c r="GI624" s="15">
        <v>12.2</v>
      </c>
      <c r="GJ624" s="15">
        <v>13.2</v>
      </c>
      <c r="GK624" s="15">
        <v>13.6</v>
      </c>
      <c r="GL624" s="15">
        <v>16.399999999999999</v>
      </c>
      <c r="GM624" s="15">
        <v>17.600000000000001</v>
      </c>
      <c r="GN624" s="15">
        <v>18</v>
      </c>
      <c r="GO624" s="21">
        <f t="shared" si="459"/>
        <v>17.399999999999999</v>
      </c>
      <c r="GQ624" s="22">
        <f t="shared" si="460"/>
        <v>23.3</v>
      </c>
      <c r="GR624" s="23">
        <f t="shared" si="461"/>
        <v>13.1</v>
      </c>
      <c r="GS624" s="24">
        <f t="shared" si="462"/>
        <v>16.596212121212123</v>
      </c>
      <c r="GT624" s="22">
        <f>AVERAGE(Sheet1!AQ624,Sheet1!BQ624,Sheet1!CQ624,Sheet1!DQ624,Sheet1!EQ624,Sheet1!FQ624,Sheet1!GQ624)</f>
        <v>21.816666666666666</v>
      </c>
      <c r="GU624" s="23">
        <f>AVERAGE(Sheet1!AR624,Sheet1!BR624,Sheet1!CR624,Sheet1!DR624,Sheet1!ER624,Sheet1!FR624,Sheet1!GR624)</f>
        <v>12.766666666666667</v>
      </c>
      <c r="GV624" s="22">
        <f t="shared" si="470"/>
        <v>19.925000000000001</v>
      </c>
      <c r="GW624" s="23">
        <f t="shared" si="471"/>
        <v>12.43030303030303</v>
      </c>
      <c r="GX624" s="24">
        <f>AVERAGE(Sheet1!$AO624,Sheet1!$BO624,Sheet1!$CO624,Sheet1!$DO624,Sheet1!$EO624,Sheet1!$FO624,Sheet1!$GO624)</f>
        <v>16.720833333333331</v>
      </c>
      <c r="GY624" s="24">
        <f t="shared" si="472"/>
        <v>15.989015151515154</v>
      </c>
    </row>
    <row r="625" spans="1:207">
      <c r="A625" s="68">
        <f>A620+5</f>
        <v>1975</v>
      </c>
      <c r="B625" s="73">
        <f t="shared" si="452"/>
        <v>16.262499999999999</v>
      </c>
      <c r="C625" s="82">
        <f t="shared" si="453"/>
        <v>16.607916666666664</v>
      </c>
      <c r="D625" s="78">
        <f t="shared" si="454"/>
        <v>16.171458333333334</v>
      </c>
      <c r="E625" s="73">
        <f t="shared" si="469"/>
        <v>15.902881944444445</v>
      </c>
      <c r="F625" s="83">
        <f t="shared" si="464"/>
        <v>15.546333333333331</v>
      </c>
      <c r="G625" s="78">
        <f t="shared" si="455"/>
        <v>22.6</v>
      </c>
      <c r="H625" s="79">
        <f t="shared" si="456"/>
        <v>15.8</v>
      </c>
      <c r="I625" s="80">
        <f t="shared" si="457"/>
        <v>11.3</v>
      </c>
      <c r="J625" s="81">
        <f t="shared" si="458"/>
        <v>16.950000000000003</v>
      </c>
      <c r="AB625" s="26">
        <v>1975</v>
      </c>
      <c r="AC625" s="15">
        <v>17.2</v>
      </c>
      <c r="AD625" s="15">
        <v>18.8</v>
      </c>
      <c r="AE625" s="15">
        <v>17.5</v>
      </c>
      <c r="AF625" s="15">
        <v>15.6</v>
      </c>
      <c r="AG625" s="15">
        <v>13.1</v>
      </c>
      <c r="AH625" s="15">
        <v>11.9</v>
      </c>
      <c r="AI625" s="15">
        <v>12.3</v>
      </c>
      <c r="AJ625" s="15">
        <v>11.3</v>
      </c>
      <c r="AK625" s="15">
        <v>14.3</v>
      </c>
      <c r="AL625" s="15">
        <v>14.2</v>
      </c>
      <c r="AM625" s="15">
        <v>16.8</v>
      </c>
      <c r="AN625" s="15">
        <v>17.899999999999999</v>
      </c>
      <c r="AO625" s="21">
        <f t="shared" si="448"/>
        <v>15.075000000000001</v>
      </c>
      <c r="AQ625" s="22">
        <f t="shared" si="449"/>
        <v>17.833333333333332</v>
      </c>
      <c r="AR625" s="23">
        <f t="shared" si="450"/>
        <v>11.833333333333334</v>
      </c>
      <c r="AS625" s="24">
        <f t="shared" si="468"/>
        <v>15.226515151515152</v>
      </c>
      <c r="BB625" s="20" t="s">
        <v>108</v>
      </c>
      <c r="BC625" s="15">
        <v>18.7</v>
      </c>
      <c r="BD625" s="15">
        <v>21.9</v>
      </c>
      <c r="BE625" s="15">
        <v>18.600000000000001</v>
      </c>
      <c r="BF625" s="15">
        <v>16.100000000000001</v>
      </c>
      <c r="BG625" s="15">
        <v>14.3</v>
      </c>
      <c r="BH625" s="15">
        <v>12.2</v>
      </c>
      <c r="BI625" s="15">
        <v>12.8</v>
      </c>
      <c r="BJ625" s="15">
        <v>12</v>
      </c>
      <c r="BK625" s="15">
        <v>15</v>
      </c>
      <c r="BL625" s="15">
        <v>15.8</v>
      </c>
      <c r="BM625" s="15">
        <v>18.100000000000001</v>
      </c>
      <c r="BN625" s="15">
        <v>20.6</v>
      </c>
      <c r="BO625" s="21">
        <f t="shared" si="465"/>
        <v>16.341666666666665</v>
      </c>
      <c r="BQ625" s="22">
        <f t="shared" si="466"/>
        <v>19.733333333333331</v>
      </c>
      <c r="BR625" s="23">
        <f t="shared" si="467"/>
        <v>12.333333333333334</v>
      </c>
      <c r="BS625" s="24">
        <f t="shared" si="473"/>
        <v>15.850757575757571</v>
      </c>
      <c r="CA625" s="2"/>
      <c r="CB625" s="20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21"/>
      <c r="CQ625" s="22"/>
      <c r="CR625" s="23"/>
      <c r="CS625" s="24"/>
      <c r="DA625" s="2"/>
      <c r="DB625" s="20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21"/>
      <c r="DQ625" s="22"/>
      <c r="DR625" s="23"/>
      <c r="DS625" s="24"/>
      <c r="EA625" s="2">
        <f t="shared" ref="EA625:EA656" si="477">EA624+1</f>
        <v>1975</v>
      </c>
      <c r="EB625" s="20" t="s">
        <v>108</v>
      </c>
      <c r="EC625" s="15">
        <v>19.399999999999999</v>
      </c>
      <c r="ED625" s="15">
        <v>21.2</v>
      </c>
      <c r="EE625" s="15">
        <v>19.399999999999999</v>
      </c>
      <c r="EF625" s="15">
        <v>17.2</v>
      </c>
      <c r="EG625" s="15">
        <v>15.6</v>
      </c>
      <c r="EH625" s="15">
        <v>13.2</v>
      </c>
      <c r="EI625" s="15">
        <v>13.4</v>
      </c>
      <c r="EJ625" s="15">
        <v>13</v>
      </c>
      <c r="EK625" s="15">
        <v>14.9</v>
      </c>
      <c r="EL625" s="15">
        <v>15.8</v>
      </c>
      <c r="EM625" s="15">
        <v>17.5</v>
      </c>
      <c r="EN625" s="15">
        <v>19.8</v>
      </c>
      <c r="EO625" s="21">
        <f t="shared" si="474"/>
        <v>16.7</v>
      </c>
      <c r="EQ625" s="22">
        <f t="shared" si="475"/>
        <v>19.999999999999996</v>
      </c>
      <c r="ER625" s="23">
        <f t="shared" si="476"/>
        <v>13.200000000000001</v>
      </c>
      <c r="ES625" s="24">
        <f t="shared" si="447"/>
        <v>16.584090909090911</v>
      </c>
      <c r="FA625" s="2"/>
      <c r="FB625" s="20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21"/>
      <c r="FQ625" s="22"/>
      <c r="FR625" s="23"/>
      <c r="FS625" s="24"/>
      <c r="GA625" s="2">
        <f t="shared" si="463"/>
        <v>1975</v>
      </c>
      <c r="GB625" s="20" t="s">
        <v>108</v>
      </c>
      <c r="GC625" s="15">
        <v>20.5</v>
      </c>
      <c r="GD625" s="15">
        <v>22.6</v>
      </c>
      <c r="GE625" s="15">
        <v>20.100000000000001</v>
      </c>
      <c r="GF625" s="15">
        <v>17.5</v>
      </c>
      <c r="GG625" s="15">
        <v>15</v>
      </c>
      <c r="GH625" s="15">
        <v>12.4</v>
      </c>
      <c r="GI625" s="15">
        <v>12.7</v>
      </c>
      <c r="GJ625" s="15">
        <v>13.1</v>
      </c>
      <c r="GK625" s="15">
        <v>14.6</v>
      </c>
      <c r="GL625" s="15">
        <v>15.8</v>
      </c>
      <c r="GM625" s="15">
        <v>18.2</v>
      </c>
      <c r="GN625" s="15">
        <v>20.7</v>
      </c>
      <c r="GO625" s="21">
        <f t="shared" si="459"/>
        <v>16.933333333333334</v>
      </c>
      <c r="GQ625" s="22">
        <f t="shared" si="460"/>
        <v>21.066666666666666</v>
      </c>
      <c r="GR625" s="23">
        <f t="shared" si="461"/>
        <v>12.733333333333334</v>
      </c>
      <c r="GS625" s="24">
        <f t="shared" si="462"/>
        <v>16.725000000000001</v>
      </c>
      <c r="GT625" s="22">
        <f>AVERAGE(Sheet1!AQ625,Sheet1!BQ625,Sheet1!CQ625,Sheet1!DQ625,Sheet1!EQ625,Sheet1!FQ625,Sheet1!GQ625)</f>
        <v>19.658333333333331</v>
      </c>
      <c r="GU625" s="23">
        <f>AVERAGE(Sheet1!AR625,Sheet1!BR625,Sheet1!CR625,Sheet1!DR625,Sheet1!ER625,Sheet1!FR625,Sheet1!GR625)</f>
        <v>12.525</v>
      </c>
      <c r="GV625" s="22">
        <f t="shared" si="470"/>
        <v>20.081060606060603</v>
      </c>
      <c r="GW625" s="23">
        <f t="shared" si="471"/>
        <v>12.477272727272727</v>
      </c>
      <c r="GX625" s="24">
        <f>AVERAGE(Sheet1!$AO625,Sheet1!$BO625,Sheet1!$CO625,Sheet1!$DO625,Sheet1!$EO625,Sheet1!$FO625,Sheet1!$GO625)</f>
        <v>16.262499999999999</v>
      </c>
      <c r="GY625" s="24">
        <f t="shared" si="472"/>
        <v>16.09659090909091</v>
      </c>
    </row>
    <row r="626" spans="1:207">
      <c r="A626" s="68"/>
      <c r="B626" s="73">
        <f t="shared" si="452"/>
        <v>16.191666666666666</v>
      </c>
      <c r="C626" s="82">
        <f t="shared" si="453"/>
        <v>16.534583333333334</v>
      </c>
      <c r="D626" s="78">
        <f t="shared" si="454"/>
        <v>16.209375000000001</v>
      </c>
      <c r="E626" s="73">
        <f t="shared" si="469"/>
        <v>15.938819444444443</v>
      </c>
      <c r="F626" s="83">
        <f t="shared" si="464"/>
        <v>15.558791666666668</v>
      </c>
      <c r="G626" s="78">
        <f t="shared" si="455"/>
        <v>23.5</v>
      </c>
      <c r="H626" s="79">
        <f t="shared" si="456"/>
        <v>15.55</v>
      </c>
      <c r="I626" s="80">
        <f t="shared" si="457"/>
        <v>10.3</v>
      </c>
      <c r="J626" s="81">
        <f t="shared" si="458"/>
        <v>16.899999999999999</v>
      </c>
      <c r="AB626" s="26">
        <v>1976</v>
      </c>
      <c r="AC626" s="15">
        <v>19.100000000000001</v>
      </c>
      <c r="AD626" s="15">
        <v>19</v>
      </c>
      <c r="AE626" s="15">
        <v>18</v>
      </c>
      <c r="AF626" s="15">
        <v>16.3</v>
      </c>
      <c r="AG626" s="15">
        <v>14.1</v>
      </c>
      <c r="AH626" s="15">
        <v>11.5</v>
      </c>
      <c r="AI626" s="15">
        <v>11.2</v>
      </c>
      <c r="AJ626" s="15">
        <v>10.3</v>
      </c>
      <c r="AK626" s="15">
        <v>12.5</v>
      </c>
      <c r="AL626" s="15">
        <v>13</v>
      </c>
      <c r="AM626" s="15">
        <v>15.3</v>
      </c>
      <c r="AN626" s="15">
        <v>17.3</v>
      </c>
      <c r="AO626" s="21">
        <f t="shared" si="448"/>
        <v>14.800000000000002</v>
      </c>
      <c r="AQ626" s="22">
        <f t="shared" si="449"/>
        <v>18.7</v>
      </c>
      <c r="AR626" s="23">
        <f t="shared" si="450"/>
        <v>11</v>
      </c>
      <c r="AS626" s="24">
        <f t="shared" si="468"/>
        <v>15.251515151515152</v>
      </c>
      <c r="BB626" s="20" t="s">
        <v>109</v>
      </c>
      <c r="BC626" s="15">
        <v>21.7</v>
      </c>
      <c r="BD626" s="15">
        <v>22.4</v>
      </c>
      <c r="BE626" s="15">
        <v>20.399999999999999</v>
      </c>
      <c r="BF626" s="15">
        <v>17.2</v>
      </c>
      <c r="BG626" s="15">
        <v>14.1</v>
      </c>
      <c r="BH626" s="15">
        <v>12</v>
      </c>
      <c r="BI626" s="15">
        <v>11.3</v>
      </c>
      <c r="BJ626" s="15">
        <v>11.5</v>
      </c>
      <c r="BK626" s="15">
        <v>14.3</v>
      </c>
      <c r="BL626" s="15">
        <v>15.1</v>
      </c>
      <c r="BM626" s="15">
        <v>18.2</v>
      </c>
      <c r="BN626" s="15">
        <v>17.7</v>
      </c>
      <c r="BO626" s="21">
        <f t="shared" si="465"/>
        <v>16.324999999999999</v>
      </c>
      <c r="BQ626" s="22">
        <f t="shared" si="466"/>
        <v>21.5</v>
      </c>
      <c r="BR626" s="23">
        <f t="shared" si="467"/>
        <v>11.6</v>
      </c>
      <c r="BS626" s="24">
        <f t="shared" si="473"/>
        <v>16.000757575757575</v>
      </c>
      <c r="CA626" s="2"/>
      <c r="CB626" s="20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21"/>
      <c r="CQ626" s="22"/>
      <c r="CR626" s="23"/>
      <c r="CS626" s="24"/>
      <c r="DA626" s="2"/>
      <c r="DB626" s="20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21"/>
      <c r="DQ626" s="22"/>
      <c r="DR626" s="23"/>
      <c r="DS626" s="24"/>
      <c r="EA626" s="2">
        <f t="shared" si="477"/>
        <v>1976</v>
      </c>
      <c r="EB626" s="20" t="s">
        <v>109</v>
      </c>
      <c r="EC626" s="15">
        <v>20.9</v>
      </c>
      <c r="ED626" s="15">
        <v>21.2</v>
      </c>
      <c r="EE626" s="15">
        <v>20</v>
      </c>
      <c r="EF626" s="15">
        <v>18.100000000000001</v>
      </c>
      <c r="EG626" s="15">
        <v>15.6</v>
      </c>
      <c r="EH626" s="15">
        <v>13.5</v>
      </c>
      <c r="EI626" s="15">
        <v>13.1</v>
      </c>
      <c r="EJ626" s="15">
        <v>12.6</v>
      </c>
      <c r="EK626" s="15">
        <v>14.1</v>
      </c>
      <c r="EL626" s="15">
        <v>14.7</v>
      </c>
      <c r="EM626" s="15">
        <v>17</v>
      </c>
      <c r="EN626" s="15">
        <v>18.3</v>
      </c>
      <c r="EO626" s="21">
        <f t="shared" si="474"/>
        <v>16.591666666666665</v>
      </c>
      <c r="EQ626" s="22">
        <f t="shared" si="475"/>
        <v>20.7</v>
      </c>
      <c r="ER626" s="23">
        <f t="shared" si="476"/>
        <v>13.066666666666668</v>
      </c>
      <c r="ES626" s="24">
        <f t="shared" si="447"/>
        <v>16.621212121212121</v>
      </c>
      <c r="FA626" s="2"/>
      <c r="FB626" s="20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21"/>
      <c r="FQ626" s="22"/>
      <c r="FR626" s="23"/>
      <c r="FS626" s="24"/>
      <c r="GA626" s="2">
        <f t="shared" si="463"/>
        <v>1976</v>
      </c>
      <c r="GB626" s="20" t="s">
        <v>109</v>
      </c>
      <c r="GC626" s="15">
        <v>22.5</v>
      </c>
      <c r="GD626" s="15">
        <v>23.5</v>
      </c>
      <c r="GE626" s="15">
        <v>21.8</v>
      </c>
      <c r="GF626" s="15">
        <v>18.7</v>
      </c>
      <c r="GG626" s="15">
        <v>15.5</v>
      </c>
      <c r="GH626" s="15">
        <v>13.1</v>
      </c>
      <c r="GI626" s="15">
        <v>12.5</v>
      </c>
      <c r="GJ626" s="15">
        <v>12.4</v>
      </c>
      <c r="GK626" s="15">
        <v>14.4</v>
      </c>
      <c r="GL626" s="15">
        <v>15</v>
      </c>
      <c r="GM626" s="15">
        <v>17.600000000000001</v>
      </c>
      <c r="GN626" s="15">
        <v>17.600000000000001</v>
      </c>
      <c r="GO626" s="21">
        <f t="shared" si="459"/>
        <v>17.05</v>
      </c>
      <c r="GQ626" s="22">
        <f t="shared" si="460"/>
        <v>22.599999999999998</v>
      </c>
      <c r="GR626" s="23">
        <f t="shared" si="461"/>
        <v>12.666666666666666</v>
      </c>
      <c r="GS626" s="24">
        <f t="shared" si="462"/>
        <v>16.81969696969697</v>
      </c>
      <c r="GT626" s="22">
        <f>AVERAGE(Sheet1!AQ626,Sheet1!BQ626,Sheet1!CQ626,Sheet1!DQ626,Sheet1!EQ626,Sheet1!FQ626,Sheet1!GQ626)</f>
        <v>20.875</v>
      </c>
      <c r="GU626" s="23">
        <f>AVERAGE(Sheet1!AR626,Sheet1!BR626,Sheet1!CR626,Sheet1!DR626,Sheet1!ER626,Sheet1!FR626,Sheet1!GR626)</f>
        <v>12.083333333333334</v>
      </c>
      <c r="GV626" s="22">
        <f t="shared" si="470"/>
        <v>20.30530303030303</v>
      </c>
      <c r="GW626" s="23">
        <f t="shared" si="471"/>
        <v>12.457575757575757</v>
      </c>
      <c r="GX626" s="24">
        <f>AVERAGE(Sheet1!$AO626,Sheet1!$BO626,Sheet1!$CO626,Sheet1!$DO626,Sheet1!$EO626,Sheet1!$FO626,Sheet1!$GO626)</f>
        <v>16.191666666666666</v>
      </c>
      <c r="GY626" s="24">
        <f t="shared" si="472"/>
        <v>16.173295454545453</v>
      </c>
    </row>
    <row r="627" spans="1:207">
      <c r="A627" s="68"/>
      <c r="B627" s="73">
        <f t="shared" si="452"/>
        <v>16.118749999999999</v>
      </c>
      <c r="C627" s="82">
        <f t="shared" si="453"/>
        <v>16.375416666666666</v>
      </c>
      <c r="D627" s="78">
        <f t="shared" si="454"/>
        <v>16.218958333333333</v>
      </c>
      <c r="E627" s="73">
        <f t="shared" si="469"/>
        <v>15.977881944444443</v>
      </c>
      <c r="F627" s="83">
        <f t="shared" si="464"/>
        <v>15.580708333333332</v>
      </c>
      <c r="G627" s="78">
        <f t="shared" si="455"/>
        <v>22.1</v>
      </c>
      <c r="H627" s="79">
        <f t="shared" si="456"/>
        <v>15.8</v>
      </c>
      <c r="I627" s="80">
        <f t="shared" si="457"/>
        <v>10.9</v>
      </c>
      <c r="J627" s="81">
        <f t="shared" si="458"/>
        <v>16.5</v>
      </c>
      <c r="AB627" s="26">
        <v>1977</v>
      </c>
      <c r="AC627" s="15">
        <v>18.899999999999999</v>
      </c>
      <c r="AD627" s="15">
        <v>19.3</v>
      </c>
      <c r="AE627" s="15">
        <v>19.3</v>
      </c>
      <c r="AF627" s="15">
        <v>15.7</v>
      </c>
      <c r="AG627" s="15">
        <v>13.1</v>
      </c>
      <c r="AH627" s="15">
        <v>11.3</v>
      </c>
      <c r="AI627" s="15">
        <v>10.9</v>
      </c>
      <c r="AJ627" s="15">
        <v>13.3</v>
      </c>
      <c r="AK627" s="15">
        <v>12.3</v>
      </c>
      <c r="AL627" s="15">
        <v>15.5</v>
      </c>
      <c r="AM627" s="15">
        <v>15.8</v>
      </c>
      <c r="AN627" s="15">
        <v>16.399999999999999</v>
      </c>
      <c r="AO627" s="21">
        <f t="shared" si="448"/>
        <v>15.15</v>
      </c>
      <c r="AQ627" s="22">
        <f t="shared" si="449"/>
        <v>19.166666666666668</v>
      </c>
      <c r="AR627" s="23">
        <f t="shared" si="450"/>
        <v>11.833333333333334</v>
      </c>
      <c r="AS627" s="24">
        <f t="shared" si="468"/>
        <v>15.239393939393942</v>
      </c>
      <c r="BB627" s="20" t="s">
        <v>110</v>
      </c>
      <c r="BC627" s="15">
        <v>20.8</v>
      </c>
      <c r="BD627" s="15">
        <v>22.1</v>
      </c>
      <c r="BE627" s="15">
        <v>19.899999999999999</v>
      </c>
      <c r="BF627" s="15">
        <v>15.1</v>
      </c>
      <c r="BG627" s="15">
        <v>13.8</v>
      </c>
      <c r="BH627" s="15">
        <v>11.6</v>
      </c>
      <c r="BI627" s="15">
        <v>11.4</v>
      </c>
      <c r="BJ627" s="15">
        <v>13.5</v>
      </c>
      <c r="BK627" s="15">
        <v>13.6</v>
      </c>
      <c r="BL627" s="15">
        <v>15.8</v>
      </c>
      <c r="BM627" s="15">
        <v>16.7</v>
      </c>
      <c r="BN627" s="15">
        <v>17.7</v>
      </c>
      <c r="BO627" s="21">
        <f t="shared" si="465"/>
        <v>15.999999999999998</v>
      </c>
      <c r="BQ627" s="22">
        <f t="shared" si="466"/>
        <v>20.933333333333334</v>
      </c>
      <c r="BR627" s="23">
        <f t="shared" si="467"/>
        <v>12.166666666666666</v>
      </c>
      <c r="BS627" s="24">
        <f t="shared" si="473"/>
        <v>16.091666666666665</v>
      </c>
      <c r="CA627" s="2"/>
      <c r="CB627" s="20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21"/>
      <c r="CQ627" s="22"/>
      <c r="CR627" s="23"/>
      <c r="CS627" s="24"/>
      <c r="DA627" s="2"/>
      <c r="DB627" s="20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21"/>
      <c r="DQ627" s="22"/>
      <c r="DR627" s="23"/>
      <c r="DS627" s="24"/>
      <c r="EA627" s="2">
        <f t="shared" si="477"/>
        <v>1977</v>
      </c>
      <c r="EB627" s="20" t="s">
        <v>110</v>
      </c>
      <c r="EC627" s="15">
        <v>20.6</v>
      </c>
      <c r="ED627" s="15">
        <v>20.2</v>
      </c>
      <c r="EE627" s="15">
        <v>19.899999999999999</v>
      </c>
      <c r="EF627" s="15">
        <v>17.399999999999999</v>
      </c>
      <c r="EG627" s="15">
        <v>15.1</v>
      </c>
      <c r="EH627" s="15">
        <v>12.9</v>
      </c>
      <c r="EI627" s="15">
        <v>12.2</v>
      </c>
      <c r="EJ627" s="15">
        <v>13.8</v>
      </c>
      <c r="EK627" s="15">
        <v>13.7</v>
      </c>
      <c r="EL627" s="15">
        <v>17.399999999999999</v>
      </c>
      <c r="EM627" s="15">
        <v>17.899999999999999</v>
      </c>
      <c r="EN627" s="15">
        <v>19.100000000000001</v>
      </c>
      <c r="EO627" s="21">
        <f t="shared" si="474"/>
        <v>16.683333333333334</v>
      </c>
      <c r="EQ627" s="22">
        <f t="shared" si="475"/>
        <v>20.233333333333331</v>
      </c>
      <c r="ER627" s="23">
        <f t="shared" si="476"/>
        <v>12.966666666666669</v>
      </c>
      <c r="ES627" s="24">
        <f t="shared" si="447"/>
        <v>16.649999999999999</v>
      </c>
      <c r="FA627" s="2"/>
      <c r="FB627" s="20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21"/>
      <c r="FQ627" s="22"/>
      <c r="FR627" s="23"/>
      <c r="FS627" s="24"/>
      <c r="GA627" s="2">
        <f t="shared" si="463"/>
        <v>1977</v>
      </c>
      <c r="GB627" s="20" t="s">
        <v>110</v>
      </c>
      <c r="GC627" s="15">
        <v>21.5</v>
      </c>
      <c r="GD627" s="15">
        <v>21.5</v>
      </c>
      <c r="GE627" s="15">
        <v>20.6</v>
      </c>
      <c r="GF627" s="15">
        <v>17.2</v>
      </c>
      <c r="GG627" s="15">
        <v>14.5</v>
      </c>
      <c r="GH627" s="15">
        <v>12.5</v>
      </c>
      <c r="GI627" s="15">
        <v>11.7</v>
      </c>
      <c r="GJ627" s="15">
        <v>13.6</v>
      </c>
      <c r="GK627" s="15">
        <v>14.8</v>
      </c>
      <c r="GL627" s="15">
        <v>16.100000000000001</v>
      </c>
      <c r="GM627" s="15">
        <v>16.8</v>
      </c>
      <c r="GN627" s="15">
        <v>18.899999999999999</v>
      </c>
      <c r="GO627" s="21">
        <f t="shared" si="459"/>
        <v>16.641666666666669</v>
      </c>
      <c r="GQ627" s="22">
        <f t="shared" si="460"/>
        <v>21.2</v>
      </c>
      <c r="GR627" s="23">
        <f t="shared" si="461"/>
        <v>12.6</v>
      </c>
      <c r="GS627" s="24">
        <f t="shared" si="462"/>
        <v>16.823484848484853</v>
      </c>
      <c r="GT627" s="22">
        <f>AVERAGE(Sheet1!AQ627,Sheet1!BQ627,Sheet1!CQ627,Sheet1!DQ627,Sheet1!EQ627,Sheet1!FQ627,Sheet1!GQ627)</f>
        <v>20.383333333333333</v>
      </c>
      <c r="GU627" s="23">
        <f>AVERAGE(Sheet1!AR627,Sheet1!BR627,Sheet1!CR627,Sheet1!DR627,Sheet1!ER627,Sheet1!FR627,Sheet1!GR627)</f>
        <v>12.391666666666667</v>
      </c>
      <c r="GV627" s="22">
        <f t="shared" si="470"/>
        <v>20.36363636363636</v>
      </c>
      <c r="GW627" s="23">
        <f t="shared" si="471"/>
        <v>12.490909090909092</v>
      </c>
      <c r="GX627" s="24">
        <f>AVERAGE(Sheet1!$AO627,Sheet1!$BO627,Sheet1!$CO627,Sheet1!$DO627,Sheet1!$EO627,Sheet1!$FO627,Sheet1!$GO627)</f>
        <v>16.118749999999999</v>
      </c>
      <c r="GY627" s="24">
        <f t="shared" si="472"/>
        <v>16.201136363636365</v>
      </c>
    </row>
    <row r="628" spans="1:207">
      <c r="A628" s="68"/>
      <c r="B628" s="73">
        <f t="shared" si="452"/>
        <v>15.908333333333331</v>
      </c>
      <c r="C628" s="82">
        <f t="shared" si="453"/>
        <v>16.240416666666665</v>
      </c>
      <c r="D628" s="78">
        <f t="shared" si="454"/>
        <v>16.262708333333332</v>
      </c>
      <c r="E628" s="73">
        <f t="shared" si="469"/>
        <v>16.00802083333333</v>
      </c>
      <c r="F628" s="83">
        <f t="shared" si="464"/>
        <v>15.580083333333334</v>
      </c>
      <c r="G628" s="78">
        <f t="shared" si="455"/>
        <v>21.1</v>
      </c>
      <c r="H628" s="79">
        <f t="shared" si="456"/>
        <v>16.100000000000001</v>
      </c>
      <c r="I628" s="80">
        <f t="shared" si="457"/>
        <v>10.5</v>
      </c>
      <c r="J628" s="81">
        <f t="shared" si="458"/>
        <v>15.8</v>
      </c>
      <c r="AB628" s="26">
        <v>1978</v>
      </c>
      <c r="AC628" s="15">
        <v>18.5</v>
      </c>
      <c r="AD628" s="15">
        <v>17.7</v>
      </c>
      <c r="AE628" s="15">
        <v>17.5</v>
      </c>
      <c r="AF628" s="15">
        <v>15.6</v>
      </c>
      <c r="AG628" s="15">
        <v>14.3</v>
      </c>
      <c r="AH628" s="15">
        <v>10.8</v>
      </c>
      <c r="AI628" s="15">
        <v>10.5</v>
      </c>
      <c r="AJ628" s="15">
        <v>11.3</v>
      </c>
      <c r="AK628" s="15">
        <v>13.6</v>
      </c>
      <c r="AL628" s="15">
        <v>15.4</v>
      </c>
      <c r="AM628" s="15">
        <v>16.399999999999999</v>
      </c>
      <c r="AN628" s="15">
        <v>16.7</v>
      </c>
      <c r="AO628" s="21">
        <f t="shared" si="448"/>
        <v>14.858333333333333</v>
      </c>
      <c r="AQ628" s="22">
        <f t="shared" si="449"/>
        <v>17.900000000000002</v>
      </c>
      <c r="AR628" s="23">
        <f t="shared" si="450"/>
        <v>10.866666666666667</v>
      </c>
      <c r="AS628" s="24">
        <f t="shared" si="468"/>
        <v>15.193181818181818</v>
      </c>
      <c r="BB628" s="20" t="s">
        <v>111</v>
      </c>
      <c r="BC628" s="15">
        <v>19.8</v>
      </c>
      <c r="BD628" s="15">
        <v>19.5</v>
      </c>
      <c r="BE628" s="15">
        <v>18.7</v>
      </c>
      <c r="BF628" s="15">
        <v>15.3</v>
      </c>
      <c r="BG628" s="15">
        <v>15</v>
      </c>
      <c r="BH628" s="15">
        <v>11.8</v>
      </c>
      <c r="BI628" s="15">
        <v>10.9</v>
      </c>
      <c r="BJ628" s="15">
        <v>11.2</v>
      </c>
      <c r="BK628" s="15">
        <v>15.1</v>
      </c>
      <c r="BL628" s="15">
        <v>15.6</v>
      </c>
      <c r="BM628" s="15">
        <v>17.5</v>
      </c>
      <c r="BN628" s="15">
        <v>18.5</v>
      </c>
      <c r="BO628" s="21">
        <f t="shared" si="465"/>
        <v>15.741666666666667</v>
      </c>
      <c r="BQ628" s="22">
        <f t="shared" si="466"/>
        <v>19.333333333333332</v>
      </c>
      <c r="BR628" s="23">
        <f t="shared" si="467"/>
        <v>11.300000000000002</v>
      </c>
      <c r="BS628" s="24">
        <f t="shared" si="473"/>
        <v>16.148484848484848</v>
      </c>
      <c r="CA628" s="2"/>
      <c r="CB628" s="20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21"/>
      <c r="CQ628" s="22"/>
      <c r="CR628" s="23"/>
      <c r="CS628" s="24"/>
      <c r="DA628" s="2"/>
      <c r="DB628" s="20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21"/>
      <c r="DQ628" s="22"/>
      <c r="DR628" s="23"/>
      <c r="DS628" s="24"/>
      <c r="EA628" s="2">
        <f t="shared" si="477"/>
        <v>1978</v>
      </c>
      <c r="EB628" s="20" t="s">
        <v>111</v>
      </c>
      <c r="EC628" s="15">
        <v>20.2</v>
      </c>
      <c r="ED628" s="15">
        <v>19.5</v>
      </c>
      <c r="EE628" s="15">
        <v>19.3</v>
      </c>
      <c r="EF628" s="15">
        <v>17.399999999999999</v>
      </c>
      <c r="EG628" s="15">
        <v>15.9</v>
      </c>
      <c r="EH628" s="15">
        <v>12.7</v>
      </c>
      <c r="EI628" s="15">
        <v>12.1</v>
      </c>
      <c r="EJ628" s="15">
        <v>12.5</v>
      </c>
      <c r="EK628" s="15">
        <v>14.4</v>
      </c>
      <c r="EL628" s="15">
        <v>16.600000000000001</v>
      </c>
      <c r="EM628" s="15">
        <v>17.600000000000001</v>
      </c>
      <c r="EN628" s="15">
        <v>17.5</v>
      </c>
      <c r="EO628" s="21">
        <f t="shared" si="474"/>
        <v>16.308333333333334</v>
      </c>
      <c r="EQ628" s="22">
        <f t="shared" si="475"/>
        <v>19.666666666666668</v>
      </c>
      <c r="ER628" s="23">
        <f t="shared" si="476"/>
        <v>12.433333333333332</v>
      </c>
      <c r="ES628" s="24">
        <f t="shared" si="447"/>
        <v>16.594696969696969</v>
      </c>
      <c r="FA628" s="2"/>
      <c r="FB628" s="20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  <c r="FM628" s="15"/>
      <c r="FN628" s="15"/>
      <c r="FO628" s="21"/>
      <c r="FQ628" s="22"/>
      <c r="FR628" s="23"/>
      <c r="FS628" s="24"/>
      <c r="GA628" s="2">
        <f t="shared" si="463"/>
        <v>1978</v>
      </c>
      <c r="GB628" s="20" t="s">
        <v>111</v>
      </c>
      <c r="GC628" s="15">
        <v>20.9</v>
      </c>
      <c r="GD628" s="15">
        <v>20.6</v>
      </c>
      <c r="GE628" s="15">
        <v>21.1</v>
      </c>
      <c r="GF628" s="15">
        <v>18.5</v>
      </c>
      <c r="GG628" s="15">
        <v>15.8</v>
      </c>
      <c r="GH628" s="15">
        <v>12.1</v>
      </c>
      <c r="GI628" s="15">
        <v>11.8</v>
      </c>
      <c r="GJ628" s="15">
        <v>12.4</v>
      </c>
      <c r="GK628" s="15">
        <v>14.7</v>
      </c>
      <c r="GL628" s="15">
        <v>16.3</v>
      </c>
      <c r="GM628" s="15">
        <v>17.399999999999999</v>
      </c>
      <c r="GN628" s="15">
        <v>19.100000000000001</v>
      </c>
      <c r="GO628" s="21">
        <f t="shared" si="459"/>
        <v>16.724999999999998</v>
      </c>
      <c r="GQ628" s="22">
        <f t="shared" si="460"/>
        <v>20.866666666666667</v>
      </c>
      <c r="GR628" s="23">
        <f t="shared" si="461"/>
        <v>12.1</v>
      </c>
      <c r="GS628" s="24">
        <f t="shared" si="462"/>
        <v>16.826515151515153</v>
      </c>
      <c r="GT628" s="22">
        <f>AVERAGE(Sheet1!AQ628,Sheet1!BQ628,Sheet1!CQ628,Sheet1!DQ628,Sheet1!EQ628,Sheet1!FQ628,Sheet1!GQ628)</f>
        <v>19.44166666666667</v>
      </c>
      <c r="GU628" s="23">
        <f>AVERAGE(Sheet1!AR628,Sheet1!BR628,Sheet1!CR628,Sheet1!DR628,Sheet1!ER628,Sheet1!FR628,Sheet1!GR628)</f>
        <v>11.675000000000001</v>
      </c>
      <c r="GV628" s="22">
        <f t="shared" si="470"/>
        <v>20.346969696969694</v>
      </c>
      <c r="GW628" s="23">
        <f t="shared" si="471"/>
        <v>12.371212121212123</v>
      </c>
      <c r="GX628" s="24">
        <f>AVERAGE(Sheet1!$AO628,Sheet1!$BO628,Sheet1!$CO628,Sheet1!$DO628,Sheet1!$EO628,Sheet1!$FO628,Sheet1!$GO628)</f>
        <v>15.908333333333331</v>
      </c>
      <c r="GY628" s="24">
        <f t="shared" si="472"/>
        <v>16.190719696969698</v>
      </c>
    </row>
    <row r="629" spans="1:207">
      <c r="A629" s="68"/>
      <c r="B629" s="73">
        <f t="shared" si="452"/>
        <v>16.264583333333331</v>
      </c>
      <c r="C629" s="82">
        <f t="shared" si="453"/>
        <v>16.149166666666666</v>
      </c>
      <c r="D629" s="78">
        <f t="shared" si="454"/>
        <v>16.319583333333334</v>
      </c>
      <c r="E629" s="73">
        <f t="shared" si="469"/>
        <v>16.020937500000002</v>
      </c>
      <c r="F629" s="83">
        <f t="shared" si="464"/>
        <v>15.60541666666667</v>
      </c>
      <c r="G629" s="78">
        <f t="shared" si="455"/>
        <v>23.1</v>
      </c>
      <c r="H629" s="79">
        <f t="shared" si="456"/>
        <v>15.649999999999999</v>
      </c>
      <c r="I629" s="80">
        <f t="shared" si="457"/>
        <v>11.5</v>
      </c>
      <c r="J629" s="81">
        <f t="shared" si="458"/>
        <v>17.3</v>
      </c>
      <c r="AB629" s="26">
        <v>1979</v>
      </c>
      <c r="AC629" s="15">
        <v>19.8</v>
      </c>
      <c r="AD629" s="15">
        <v>18.899999999999999</v>
      </c>
      <c r="AE629" s="15">
        <v>18.2</v>
      </c>
      <c r="AF629" s="15">
        <v>14.9</v>
      </c>
      <c r="AG629" s="15">
        <v>12.8</v>
      </c>
      <c r="AH629" s="15">
        <v>12.6</v>
      </c>
      <c r="AI629" s="15">
        <v>12</v>
      </c>
      <c r="AJ629" s="15">
        <v>11.5</v>
      </c>
      <c r="AK629" s="15">
        <v>13</v>
      </c>
      <c r="AL629" s="15">
        <v>15.2</v>
      </c>
      <c r="AM629" s="15">
        <v>16.100000000000001</v>
      </c>
      <c r="AN629" s="15">
        <v>17.3</v>
      </c>
      <c r="AO629" s="21">
        <f t="shared" si="448"/>
        <v>15.191666666666665</v>
      </c>
      <c r="AQ629" s="22">
        <f t="shared" si="449"/>
        <v>18.966666666666669</v>
      </c>
      <c r="AR629" s="23">
        <f t="shared" si="450"/>
        <v>12.033333333333333</v>
      </c>
      <c r="AS629" s="24">
        <f t="shared" si="468"/>
        <v>15.223484848484846</v>
      </c>
      <c r="BB629" s="20" t="s">
        <v>112</v>
      </c>
      <c r="BC629" s="15">
        <v>21</v>
      </c>
      <c r="BD629" s="15">
        <v>20.7</v>
      </c>
      <c r="BE629" s="15">
        <v>19.7</v>
      </c>
      <c r="BF629" s="15">
        <v>15.6</v>
      </c>
      <c r="BG629" s="15">
        <v>13.4</v>
      </c>
      <c r="BH629" s="15">
        <v>13.5</v>
      </c>
      <c r="BI629" s="15">
        <v>11.9</v>
      </c>
      <c r="BJ629" s="15">
        <v>11.8</v>
      </c>
      <c r="BK629" s="15">
        <v>13.4</v>
      </c>
      <c r="BL629" s="15">
        <v>15.6</v>
      </c>
      <c r="BM629" s="15">
        <v>17.2</v>
      </c>
      <c r="BN629" s="15">
        <v>17.8</v>
      </c>
      <c r="BO629" s="21">
        <f t="shared" si="465"/>
        <v>15.966666666666667</v>
      </c>
      <c r="BQ629" s="22">
        <f t="shared" si="466"/>
        <v>20.466666666666669</v>
      </c>
      <c r="BR629" s="23">
        <f t="shared" si="467"/>
        <v>12.4</v>
      </c>
      <c r="BS629" s="24">
        <f t="shared" si="473"/>
        <v>16.251515151515154</v>
      </c>
      <c r="CA629" s="2"/>
      <c r="CB629" s="20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21"/>
      <c r="CQ629" s="22"/>
      <c r="CR629" s="23"/>
      <c r="CS629" s="24"/>
      <c r="DA629" s="2"/>
      <c r="DB629" s="20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21"/>
      <c r="DQ629" s="22"/>
      <c r="DR629" s="23"/>
      <c r="DS629" s="24"/>
      <c r="EA629" s="2">
        <f t="shared" si="477"/>
        <v>1979</v>
      </c>
      <c r="EB629" s="20" t="s">
        <v>112</v>
      </c>
      <c r="EC629" s="15">
        <v>21.1</v>
      </c>
      <c r="ED629" s="15">
        <v>21.6</v>
      </c>
      <c r="EE629" s="15">
        <v>20</v>
      </c>
      <c r="EF629" s="15">
        <v>17.3</v>
      </c>
      <c r="EG629" s="15">
        <v>14.8</v>
      </c>
      <c r="EH629" s="15">
        <v>14.2</v>
      </c>
      <c r="EI629" s="15">
        <v>13.3</v>
      </c>
      <c r="EJ629" s="15">
        <v>13</v>
      </c>
      <c r="EK629" s="15">
        <v>14.2</v>
      </c>
      <c r="EL629" s="15">
        <v>15.7</v>
      </c>
      <c r="EM629" s="15">
        <v>17.8</v>
      </c>
      <c r="EN629" s="15">
        <v>19.2</v>
      </c>
      <c r="EO629" s="21">
        <f t="shared" si="474"/>
        <v>16.849999999999998</v>
      </c>
      <c r="EQ629" s="22">
        <f t="shared" si="475"/>
        <v>20.900000000000002</v>
      </c>
      <c r="ER629" s="23">
        <f t="shared" si="476"/>
        <v>13.5</v>
      </c>
      <c r="ES629" s="24">
        <f t="shared" si="447"/>
        <v>16.642424242424241</v>
      </c>
      <c r="FA629" s="2"/>
      <c r="FB629" s="20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21"/>
      <c r="FQ629" s="22"/>
      <c r="FR629" s="23"/>
      <c r="FS629" s="24"/>
      <c r="GA629" s="2">
        <f t="shared" si="463"/>
        <v>1979</v>
      </c>
      <c r="GB629" s="20" t="s">
        <v>112</v>
      </c>
      <c r="GC629" s="15">
        <v>22.3</v>
      </c>
      <c r="GD629" s="15">
        <v>23.1</v>
      </c>
      <c r="GE629" s="15">
        <v>21</v>
      </c>
      <c r="GF629" s="15">
        <v>17.7</v>
      </c>
      <c r="GG629" s="15">
        <v>14.7</v>
      </c>
      <c r="GH629" s="15">
        <v>13.7</v>
      </c>
      <c r="GI629" s="15">
        <v>12.8</v>
      </c>
      <c r="GJ629" s="15">
        <v>12.9</v>
      </c>
      <c r="GK629" s="15">
        <v>13.4</v>
      </c>
      <c r="GL629" s="15">
        <v>16</v>
      </c>
      <c r="GM629" s="15">
        <v>18.2</v>
      </c>
      <c r="GN629" s="15">
        <v>18.8</v>
      </c>
      <c r="GO629" s="21">
        <f t="shared" si="459"/>
        <v>17.05</v>
      </c>
      <c r="GQ629" s="22">
        <f t="shared" si="460"/>
        <v>22.133333333333336</v>
      </c>
      <c r="GR629" s="23">
        <f t="shared" si="461"/>
        <v>13.133333333333333</v>
      </c>
      <c r="GS629" s="24">
        <f t="shared" si="462"/>
        <v>16.934090909090912</v>
      </c>
      <c r="GT629" s="22">
        <f>AVERAGE(Sheet1!AQ629,Sheet1!BQ629,Sheet1!CQ629,Sheet1!DQ629,Sheet1!EQ629,Sheet1!FQ629,Sheet1!GQ629)</f>
        <v>20.616666666666671</v>
      </c>
      <c r="GU629" s="23">
        <f>AVERAGE(Sheet1!AR629,Sheet1!BR629,Sheet1!CR629,Sheet1!DR629,Sheet1!ER629,Sheet1!FR629,Sheet1!GR629)</f>
        <v>12.766666666666667</v>
      </c>
      <c r="GV629" s="22">
        <f t="shared" si="470"/>
        <v>20.428030303030301</v>
      </c>
      <c r="GW629" s="23">
        <f t="shared" si="471"/>
        <v>12.446969696969695</v>
      </c>
      <c r="GX629" s="24">
        <f>AVERAGE(Sheet1!$AO629,Sheet1!$BO629,Sheet1!$CO629,Sheet1!$DO629,Sheet1!$EO629,Sheet1!$FO629,Sheet1!$GO629)</f>
        <v>16.264583333333331</v>
      </c>
      <c r="GY629" s="24">
        <f t="shared" si="472"/>
        <v>16.262878787878787</v>
      </c>
    </row>
    <row r="630" spans="1:207">
      <c r="A630" s="68">
        <f>A625+5</f>
        <v>1980</v>
      </c>
      <c r="B630" s="73">
        <f t="shared" si="452"/>
        <v>16.433333333333334</v>
      </c>
      <c r="C630" s="82">
        <f t="shared" si="453"/>
        <v>16.183333333333334</v>
      </c>
      <c r="D630" s="78">
        <f t="shared" si="454"/>
        <v>16.395624999999999</v>
      </c>
      <c r="E630" s="73">
        <f t="shared" si="469"/>
        <v>16.053020833333331</v>
      </c>
      <c r="F630" s="83">
        <f t="shared" si="464"/>
        <v>15.619791666666668</v>
      </c>
      <c r="G630" s="78">
        <f t="shared" si="455"/>
        <v>21.7</v>
      </c>
      <c r="H630" s="79">
        <f t="shared" si="456"/>
        <v>16.5</v>
      </c>
      <c r="I630" s="80">
        <f t="shared" si="457"/>
        <v>11.3</v>
      </c>
      <c r="J630" s="81">
        <f t="shared" si="458"/>
        <v>16.5</v>
      </c>
      <c r="AB630" s="26">
        <v>1980</v>
      </c>
      <c r="AC630" s="15">
        <v>16.8</v>
      </c>
      <c r="AD630" s="15">
        <v>17.100000000000001</v>
      </c>
      <c r="AE630" s="15">
        <v>16.899999999999999</v>
      </c>
      <c r="AF630" s="15">
        <v>16.600000000000001</v>
      </c>
      <c r="AG630" s="15">
        <v>15.2</v>
      </c>
      <c r="AH630" s="15">
        <v>12.7</v>
      </c>
      <c r="AI630" s="15">
        <v>11.3</v>
      </c>
      <c r="AJ630" s="15">
        <v>13.3</v>
      </c>
      <c r="AK630" s="15">
        <v>14.4</v>
      </c>
      <c r="AL630" s="15">
        <v>15.6</v>
      </c>
      <c r="AM630" s="15">
        <v>15.7</v>
      </c>
      <c r="AN630" s="15">
        <v>18.100000000000001</v>
      </c>
      <c r="AO630" s="21">
        <f t="shared" si="448"/>
        <v>15.308333333333332</v>
      </c>
      <c r="AQ630" s="22">
        <f t="shared" si="449"/>
        <v>16.933333333333334</v>
      </c>
      <c r="AR630" s="23">
        <f t="shared" si="450"/>
        <v>12.433333333333332</v>
      </c>
      <c r="AS630" s="24">
        <f t="shared" si="468"/>
        <v>15.246969696969698</v>
      </c>
      <c r="BB630" s="20" t="s">
        <v>113</v>
      </c>
      <c r="BC630" s="15">
        <v>19.2</v>
      </c>
      <c r="BD630" s="15">
        <v>18.7</v>
      </c>
      <c r="BE630" s="15">
        <v>16.899999999999999</v>
      </c>
      <c r="BF630" s="15">
        <v>18</v>
      </c>
      <c r="BG630" s="15">
        <v>16.100000000000001</v>
      </c>
      <c r="BH630" s="15">
        <v>12.6</v>
      </c>
      <c r="BI630" s="15">
        <v>11.9</v>
      </c>
      <c r="BJ630" s="15">
        <v>13.6</v>
      </c>
      <c r="BK630" s="15">
        <v>13.6</v>
      </c>
      <c r="BL630" s="15">
        <v>16.399999999999999</v>
      </c>
      <c r="BM630" s="15">
        <v>17.8</v>
      </c>
      <c r="BN630" s="15">
        <v>21.7</v>
      </c>
      <c r="BO630" s="21">
        <f t="shared" si="465"/>
        <v>16.375</v>
      </c>
      <c r="BQ630" s="22">
        <f t="shared" si="466"/>
        <v>18.266666666666666</v>
      </c>
      <c r="BR630" s="23">
        <f t="shared" si="467"/>
        <v>12.700000000000001</v>
      </c>
      <c r="BS630" s="24">
        <f t="shared" si="473"/>
        <v>16.385606060606062</v>
      </c>
      <c r="CA630" s="2"/>
      <c r="CB630" s="20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21"/>
      <c r="CQ630" s="22"/>
      <c r="CR630" s="23"/>
      <c r="CS630" s="24"/>
      <c r="DA630" s="2"/>
      <c r="DB630" s="20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21"/>
      <c r="DQ630" s="22"/>
      <c r="DR630" s="23"/>
      <c r="DS630" s="24"/>
      <c r="EA630" s="2">
        <f t="shared" si="477"/>
        <v>1980</v>
      </c>
      <c r="EB630" s="20" t="s">
        <v>113</v>
      </c>
      <c r="EC630" s="15">
        <v>19.899999999999999</v>
      </c>
      <c r="ED630" s="15">
        <v>20</v>
      </c>
      <c r="EE630" s="15">
        <v>20</v>
      </c>
      <c r="EF630" s="15">
        <v>17.7</v>
      </c>
      <c r="EG630" s="15">
        <v>16</v>
      </c>
      <c r="EH630" s="15">
        <v>13.6</v>
      </c>
      <c r="EI630" s="15">
        <v>13</v>
      </c>
      <c r="EJ630" s="15">
        <v>14.2</v>
      </c>
      <c r="EK630" s="15">
        <v>16</v>
      </c>
      <c r="EL630" s="15">
        <v>16.600000000000001</v>
      </c>
      <c r="EM630" s="15">
        <v>18.399999999999999</v>
      </c>
      <c r="EN630" s="15">
        <v>18.100000000000001</v>
      </c>
      <c r="EO630" s="21">
        <f t="shared" si="474"/>
        <v>16.958333333333332</v>
      </c>
      <c r="EQ630" s="22">
        <f t="shared" si="475"/>
        <v>19.966666666666665</v>
      </c>
      <c r="ER630" s="23">
        <f t="shared" si="476"/>
        <v>13.6</v>
      </c>
      <c r="ES630" s="24">
        <f t="shared" si="447"/>
        <v>16.690151515151516</v>
      </c>
      <c r="FA630" s="2"/>
      <c r="FB630" s="20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21"/>
      <c r="FQ630" s="22"/>
      <c r="FR630" s="23"/>
      <c r="FS630" s="24"/>
      <c r="GA630" s="2">
        <f t="shared" si="463"/>
        <v>1980</v>
      </c>
      <c r="GB630" s="20" t="s">
        <v>113</v>
      </c>
      <c r="GC630" s="15">
        <v>20.7</v>
      </c>
      <c r="GD630" s="15">
        <v>21.6</v>
      </c>
      <c r="GE630" s="15">
        <v>19.3</v>
      </c>
      <c r="GF630" s="15">
        <v>18.399999999999999</v>
      </c>
      <c r="GG630" s="15">
        <v>16.399999999999999</v>
      </c>
      <c r="GH630" s="15">
        <v>13.4</v>
      </c>
      <c r="GI630" s="15">
        <v>12.3</v>
      </c>
      <c r="GJ630" s="15">
        <v>13.6</v>
      </c>
      <c r="GK630" s="15">
        <v>14.3</v>
      </c>
      <c r="GL630" s="15">
        <v>16.2</v>
      </c>
      <c r="GM630" s="15">
        <v>18.399999999999999</v>
      </c>
      <c r="GN630" s="15">
        <v>20.5</v>
      </c>
      <c r="GO630" s="21">
        <f t="shared" si="459"/>
        <v>17.091666666666669</v>
      </c>
      <c r="GQ630" s="22">
        <f t="shared" si="460"/>
        <v>20.533333333333331</v>
      </c>
      <c r="GR630" s="23">
        <f t="shared" si="461"/>
        <v>13.100000000000001</v>
      </c>
      <c r="GS630" s="24">
        <f t="shared" si="462"/>
        <v>16.996969696969696</v>
      </c>
      <c r="GT630" s="22">
        <f>AVERAGE(Sheet1!AQ630,Sheet1!BQ630,Sheet1!CQ630,Sheet1!DQ630,Sheet1!EQ630,Sheet1!FQ630,Sheet1!GQ630)</f>
        <v>18.925000000000001</v>
      </c>
      <c r="GU630" s="23">
        <f>AVERAGE(Sheet1!AR630,Sheet1!BR630,Sheet1!CR630,Sheet1!DR630,Sheet1!ER630,Sheet1!FR630,Sheet1!GR630)</f>
        <v>12.958333333333334</v>
      </c>
      <c r="GV630" s="22">
        <f t="shared" si="470"/>
        <v>20.368181818181821</v>
      </c>
      <c r="GW630" s="23">
        <f t="shared" si="471"/>
        <v>12.484090909090908</v>
      </c>
      <c r="GX630" s="24">
        <f>AVERAGE(Sheet1!$AO630,Sheet1!$BO630,Sheet1!$CO630,Sheet1!$DO630,Sheet1!$EO630,Sheet1!$FO630,Sheet1!$GO630)</f>
        <v>16.433333333333334</v>
      </c>
      <c r="GY630" s="24">
        <f t="shared" si="472"/>
        <v>16.329924242424241</v>
      </c>
    </row>
    <row r="631" spans="1:207">
      <c r="A631" s="68"/>
      <c r="B631" s="73">
        <f t="shared" si="452"/>
        <v>16.797916666666669</v>
      </c>
      <c r="C631" s="82">
        <f t="shared" si="453"/>
        <v>16.304583333333333</v>
      </c>
      <c r="D631" s="78">
        <f t="shared" si="454"/>
        <v>16.419583333333332</v>
      </c>
      <c r="E631" s="73">
        <f t="shared" si="469"/>
        <v>16.067187499999999</v>
      </c>
      <c r="F631" s="83">
        <f t="shared" si="464"/>
        <v>15.656499999999999</v>
      </c>
      <c r="G631" s="78">
        <f t="shared" si="455"/>
        <v>24.6</v>
      </c>
      <c r="H631" s="79">
        <f t="shared" si="456"/>
        <v>16.649999999999999</v>
      </c>
      <c r="I631" s="80">
        <f t="shared" si="457"/>
        <v>10.9</v>
      </c>
      <c r="J631" s="81">
        <f t="shared" si="458"/>
        <v>17.75</v>
      </c>
      <c r="AB631" s="26">
        <v>1981</v>
      </c>
      <c r="AC631" s="15">
        <v>20.100000000000001</v>
      </c>
      <c r="AD631" s="15">
        <v>21</v>
      </c>
      <c r="AE631" s="15">
        <v>18.2</v>
      </c>
      <c r="AF631" s="15">
        <v>16.899999999999999</v>
      </c>
      <c r="AG631" s="15">
        <v>14.1</v>
      </c>
      <c r="AH631" s="15">
        <v>12</v>
      </c>
      <c r="AI631" s="15">
        <v>10.9</v>
      </c>
      <c r="AJ631" s="15">
        <v>12</v>
      </c>
      <c r="AK631" s="15">
        <v>14.9</v>
      </c>
      <c r="AL631" s="15">
        <v>16.5</v>
      </c>
      <c r="AM631" s="15">
        <v>15.3</v>
      </c>
      <c r="AN631" s="15">
        <v>16.600000000000001</v>
      </c>
      <c r="AO631" s="21">
        <f t="shared" si="448"/>
        <v>15.708333333333334</v>
      </c>
      <c r="AQ631" s="22">
        <f t="shared" si="449"/>
        <v>19.766666666666666</v>
      </c>
      <c r="AR631" s="23">
        <f t="shared" si="450"/>
        <v>11.633333333333333</v>
      </c>
      <c r="AS631" s="24">
        <f t="shared" si="468"/>
        <v>15.321969696969699</v>
      </c>
      <c r="BB631" s="20" t="s">
        <v>114</v>
      </c>
      <c r="BC631" s="15">
        <v>23.2</v>
      </c>
      <c r="BD631" s="15">
        <v>23.7</v>
      </c>
      <c r="BE631" s="15">
        <v>18.8</v>
      </c>
      <c r="BF631" s="15">
        <v>16.7</v>
      </c>
      <c r="BG631" s="15">
        <v>14.7</v>
      </c>
      <c r="BH631" s="15">
        <v>12.8</v>
      </c>
      <c r="BI631" s="15">
        <v>11.9</v>
      </c>
      <c r="BJ631" s="15">
        <v>12.3</v>
      </c>
      <c r="BK631" s="15">
        <v>14.3</v>
      </c>
      <c r="BL631" s="15">
        <v>17</v>
      </c>
      <c r="BM631" s="15">
        <v>17.399999999999999</v>
      </c>
      <c r="BN631" s="15">
        <v>19.100000000000001</v>
      </c>
      <c r="BO631" s="21">
        <f t="shared" si="465"/>
        <v>16.825000000000003</v>
      </c>
      <c r="BQ631" s="22">
        <f t="shared" si="466"/>
        <v>21.900000000000002</v>
      </c>
      <c r="BR631" s="23">
        <f t="shared" si="467"/>
        <v>12.333333333333334</v>
      </c>
      <c r="BS631" s="24">
        <f t="shared" si="473"/>
        <v>16.543939393939397</v>
      </c>
      <c r="CA631" s="2"/>
      <c r="CB631" s="20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21"/>
      <c r="CQ631" s="22"/>
      <c r="CR631" s="23"/>
      <c r="CS631" s="24"/>
      <c r="DA631" s="2"/>
      <c r="DB631" s="20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21"/>
      <c r="DQ631" s="22"/>
      <c r="DR631" s="23"/>
      <c r="DS631" s="24"/>
      <c r="EA631" s="2">
        <f t="shared" si="477"/>
        <v>1981</v>
      </c>
      <c r="EB631" s="20" t="s">
        <v>114</v>
      </c>
      <c r="EC631" s="15">
        <v>20.9</v>
      </c>
      <c r="ED631" s="15">
        <v>22.1</v>
      </c>
      <c r="EE631" s="15">
        <v>20</v>
      </c>
      <c r="EF631" s="15">
        <v>18</v>
      </c>
      <c r="EG631" s="15">
        <v>15.9</v>
      </c>
      <c r="EH631" s="15">
        <v>13.7</v>
      </c>
      <c r="EI631" s="15">
        <v>12.4</v>
      </c>
      <c r="EJ631" s="15">
        <v>12.6</v>
      </c>
      <c r="EK631" s="15">
        <v>15.9</v>
      </c>
      <c r="EL631" s="15">
        <v>16.7</v>
      </c>
      <c r="EM631" s="15">
        <v>17.399999999999999</v>
      </c>
      <c r="EN631" s="15">
        <v>19.2</v>
      </c>
      <c r="EO631" s="21">
        <f t="shared" si="474"/>
        <v>17.066666666666666</v>
      </c>
      <c r="EQ631" s="22">
        <f t="shared" si="475"/>
        <v>21</v>
      </c>
      <c r="ER631" s="23">
        <f t="shared" si="476"/>
        <v>12.9</v>
      </c>
      <c r="ES631" s="24">
        <f t="shared" si="447"/>
        <v>16.766666666666666</v>
      </c>
      <c r="FA631" s="2"/>
      <c r="FB631" s="20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21"/>
      <c r="FQ631" s="22"/>
      <c r="FR631" s="23"/>
      <c r="FS631" s="24"/>
      <c r="GA631" s="2">
        <f t="shared" si="463"/>
        <v>1981</v>
      </c>
      <c r="GB631" s="20" t="s">
        <v>114</v>
      </c>
      <c r="GC631" s="15">
        <v>23.3</v>
      </c>
      <c r="GD631" s="15">
        <v>24.6</v>
      </c>
      <c r="GE631" s="15">
        <v>21.2</v>
      </c>
      <c r="GF631" s="15">
        <v>18.600000000000001</v>
      </c>
      <c r="GG631" s="15">
        <v>16.2</v>
      </c>
      <c r="GH631" s="15">
        <v>13.2</v>
      </c>
      <c r="GI631" s="15">
        <v>12.5</v>
      </c>
      <c r="GJ631" s="15">
        <v>12.5</v>
      </c>
      <c r="GK631" s="15">
        <v>14.3</v>
      </c>
      <c r="GL631" s="15">
        <v>16.3</v>
      </c>
      <c r="GM631" s="15">
        <v>18.100000000000001</v>
      </c>
      <c r="GN631" s="15">
        <v>20.3</v>
      </c>
      <c r="GO631" s="21">
        <f t="shared" si="459"/>
        <v>17.591666666666672</v>
      </c>
      <c r="GQ631" s="22">
        <f t="shared" si="460"/>
        <v>23.033333333333335</v>
      </c>
      <c r="GR631" s="23">
        <f t="shared" si="461"/>
        <v>12.733333333333334</v>
      </c>
      <c r="GS631" s="24">
        <f t="shared" si="462"/>
        <v>17.096212121212123</v>
      </c>
      <c r="GT631" s="22">
        <f>AVERAGE(Sheet1!AQ631,Sheet1!BQ631,Sheet1!CQ631,Sheet1!DQ631,Sheet1!EQ631,Sheet1!FQ631,Sheet1!GQ631)</f>
        <v>21.425000000000001</v>
      </c>
      <c r="GU631" s="23">
        <f>AVERAGE(Sheet1!AR631,Sheet1!BR631,Sheet1!CR631,Sheet1!DR631,Sheet1!ER631,Sheet1!FR631,Sheet1!GR631)</f>
        <v>12.4</v>
      </c>
      <c r="GV631" s="22">
        <f t="shared" si="470"/>
        <v>20.558333333333334</v>
      </c>
      <c r="GW631" s="23">
        <f t="shared" si="471"/>
        <v>12.484090909090908</v>
      </c>
      <c r="GX631" s="24">
        <f>AVERAGE(Sheet1!$AO631,Sheet1!$BO631,Sheet1!$CO631,Sheet1!$DO631,Sheet1!$EO631,Sheet1!$FO631,Sheet1!$GO631)</f>
        <v>16.797916666666669</v>
      </c>
      <c r="GY631" s="24">
        <f t="shared" si="472"/>
        <v>16.432196969696971</v>
      </c>
    </row>
    <row r="632" spans="1:207">
      <c r="A632" s="68"/>
      <c r="B632" s="73">
        <f t="shared" si="452"/>
        <v>16.362499999999997</v>
      </c>
      <c r="C632" s="82">
        <f t="shared" si="453"/>
        <v>16.353333333333332</v>
      </c>
      <c r="D632" s="78">
        <f t="shared" si="454"/>
        <v>16.364375000000003</v>
      </c>
      <c r="E632" s="73">
        <f t="shared" si="469"/>
        <v>16.095312499999999</v>
      </c>
      <c r="F632" s="83">
        <f t="shared" si="464"/>
        <v>15.677249999999999</v>
      </c>
      <c r="G632" s="78">
        <f t="shared" si="455"/>
        <v>22.6</v>
      </c>
      <c r="H632" s="79">
        <f t="shared" si="456"/>
        <v>16</v>
      </c>
      <c r="I632" s="80">
        <f t="shared" si="457"/>
        <v>10.7</v>
      </c>
      <c r="J632" s="81">
        <f t="shared" si="458"/>
        <v>16.649999999999999</v>
      </c>
      <c r="AB632" s="26">
        <v>1982</v>
      </c>
      <c r="AC632" s="15">
        <v>19.3</v>
      </c>
      <c r="AD632" s="15">
        <v>20.399999999999999</v>
      </c>
      <c r="AE632" s="15">
        <v>17.399999999999999</v>
      </c>
      <c r="AF632" s="15">
        <v>16</v>
      </c>
      <c r="AG632" s="15">
        <v>14.1</v>
      </c>
      <c r="AH632" s="15">
        <v>11.4</v>
      </c>
      <c r="AI632" s="15">
        <v>10.7</v>
      </c>
      <c r="AJ632" s="15">
        <v>14</v>
      </c>
      <c r="AK632" s="15">
        <v>12.9</v>
      </c>
      <c r="AL632" s="15">
        <v>14.6</v>
      </c>
      <c r="AM632" s="15">
        <v>16.8</v>
      </c>
      <c r="AN632" s="15">
        <v>16.5</v>
      </c>
      <c r="AO632" s="21">
        <f t="shared" si="448"/>
        <v>15.341666666666667</v>
      </c>
      <c r="AQ632" s="22">
        <f t="shared" si="449"/>
        <v>19.033333333333335</v>
      </c>
      <c r="AR632" s="23">
        <f t="shared" si="450"/>
        <v>12.033333333333333</v>
      </c>
      <c r="AS632" s="24">
        <f t="shared" si="468"/>
        <v>15.297727272727274</v>
      </c>
      <c r="BB632" s="20" t="s">
        <v>115</v>
      </c>
      <c r="BC632" s="15">
        <v>20.5</v>
      </c>
      <c r="BD632" s="15">
        <v>20.7</v>
      </c>
      <c r="BE632" s="15">
        <v>20</v>
      </c>
      <c r="BF632" s="15">
        <v>16</v>
      </c>
      <c r="BG632" s="15">
        <v>13.6</v>
      </c>
      <c r="BH632" s="15">
        <v>12.1</v>
      </c>
      <c r="BI632" s="15">
        <v>11.1</v>
      </c>
      <c r="BJ632" s="15">
        <v>13.4</v>
      </c>
      <c r="BK632" s="15">
        <v>13.3</v>
      </c>
      <c r="BL632" s="15">
        <v>15.2</v>
      </c>
      <c r="BM632" s="15">
        <v>17</v>
      </c>
      <c r="BN632" s="15">
        <v>18.2</v>
      </c>
      <c r="BO632" s="21">
        <f t="shared" si="465"/>
        <v>15.924999999999997</v>
      </c>
      <c r="BQ632" s="22">
        <f t="shared" si="466"/>
        <v>20.400000000000002</v>
      </c>
      <c r="BR632" s="23">
        <f t="shared" si="467"/>
        <v>12.200000000000001</v>
      </c>
      <c r="BS632" s="24">
        <f t="shared" si="473"/>
        <v>16.438636363636366</v>
      </c>
      <c r="CA632" s="2"/>
      <c r="CB632" s="20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21"/>
      <c r="CQ632" s="22"/>
      <c r="CR632" s="23"/>
      <c r="CS632" s="24"/>
      <c r="DA632" s="2"/>
      <c r="DB632" s="20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21"/>
      <c r="DQ632" s="22"/>
      <c r="DR632" s="23"/>
      <c r="DS632" s="24"/>
      <c r="EA632" s="2">
        <f t="shared" si="477"/>
        <v>1982</v>
      </c>
      <c r="EB632" s="20" t="s">
        <v>115</v>
      </c>
      <c r="EC632" s="15">
        <v>21.6</v>
      </c>
      <c r="ED632" s="15">
        <v>21.4</v>
      </c>
      <c r="EE632" s="15">
        <v>19.8</v>
      </c>
      <c r="EF632" s="15">
        <v>17.899999999999999</v>
      </c>
      <c r="EG632" s="15">
        <v>15.5</v>
      </c>
      <c r="EH632" s="15">
        <v>13</v>
      </c>
      <c r="EI632" s="15">
        <v>12.1</v>
      </c>
      <c r="EJ632" s="15">
        <v>14.8</v>
      </c>
      <c r="EK632" s="15">
        <v>13.9</v>
      </c>
      <c r="EL632" s="15">
        <v>16.5</v>
      </c>
      <c r="EM632" s="15">
        <v>19.399999999999999</v>
      </c>
      <c r="EN632" s="15">
        <v>19.100000000000001</v>
      </c>
      <c r="EO632" s="21">
        <f t="shared" si="474"/>
        <v>17.083333333333332</v>
      </c>
      <c r="EQ632" s="22">
        <f t="shared" si="475"/>
        <v>20.933333333333334</v>
      </c>
      <c r="ER632" s="23">
        <f t="shared" si="476"/>
        <v>13.300000000000002</v>
      </c>
      <c r="ES632" s="24">
        <f t="shared" si="447"/>
        <v>16.818939393939395</v>
      </c>
      <c r="FA632" s="2"/>
      <c r="FB632" s="20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  <c r="FM632" s="15"/>
      <c r="FN632" s="15"/>
      <c r="FO632" s="21"/>
      <c r="FQ632" s="22"/>
      <c r="FR632" s="23"/>
      <c r="FS632" s="24"/>
      <c r="GA632" s="2">
        <f t="shared" si="463"/>
        <v>1982</v>
      </c>
      <c r="GB632" s="20" t="s">
        <v>115</v>
      </c>
      <c r="GC632" s="15">
        <v>21.8</v>
      </c>
      <c r="GD632" s="15">
        <v>22.6</v>
      </c>
      <c r="GE632" s="15">
        <v>21.7</v>
      </c>
      <c r="GF632" s="15">
        <v>18.3</v>
      </c>
      <c r="GG632" s="15">
        <v>15.1</v>
      </c>
      <c r="GH632" s="15">
        <v>12.2</v>
      </c>
      <c r="GI632" s="15">
        <v>11.2</v>
      </c>
      <c r="GJ632" s="15">
        <v>13.9</v>
      </c>
      <c r="GK632" s="15">
        <v>14.4</v>
      </c>
      <c r="GL632" s="15">
        <v>15.8</v>
      </c>
      <c r="GM632" s="15">
        <v>18.600000000000001</v>
      </c>
      <c r="GN632" s="15">
        <v>19.600000000000001</v>
      </c>
      <c r="GO632" s="21">
        <f t="shared" si="459"/>
        <v>17.100000000000001</v>
      </c>
      <c r="GQ632" s="22">
        <f t="shared" si="460"/>
        <v>22.033333333333335</v>
      </c>
      <c r="GR632" s="23">
        <f t="shared" si="461"/>
        <v>12.433333333333332</v>
      </c>
      <c r="GS632" s="24">
        <f t="shared" si="462"/>
        <v>17.102272727272727</v>
      </c>
      <c r="GT632" s="22">
        <f>AVERAGE(Sheet1!AQ632,Sheet1!BQ632,Sheet1!CQ632,Sheet1!DQ632,Sheet1!EQ632,Sheet1!FQ632,Sheet1!GQ632)</f>
        <v>20.6</v>
      </c>
      <c r="GU632" s="23">
        <f>AVERAGE(Sheet1!AR632,Sheet1!BR632,Sheet1!CR632,Sheet1!DR632,Sheet1!ER632,Sheet1!FR632,Sheet1!GR632)</f>
        <v>12.491666666666667</v>
      </c>
      <c r="GV632" s="22">
        <f t="shared" si="470"/>
        <v>20.465909090909093</v>
      </c>
      <c r="GW632" s="23">
        <f t="shared" si="471"/>
        <v>12.484090909090911</v>
      </c>
      <c r="GX632" s="24">
        <f>AVERAGE(Sheet1!$AO632,Sheet1!$BO632,Sheet1!$CO632,Sheet1!$DO632,Sheet1!$EO632,Sheet1!$FO632,Sheet1!$GO632)</f>
        <v>16.362499999999997</v>
      </c>
      <c r="GY632" s="24">
        <f t="shared" si="472"/>
        <v>16.414393939393939</v>
      </c>
    </row>
    <row r="633" spans="1:207">
      <c r="A633" s="68"/>
      <c r="B633" s="73">
        <f t="shared" si="452"/>
        <v>16.077083333333331</v>
      </c>
      <c r="C633" s="82">
        <f t="shared" si="453"/>
        <v>16.387083333333333</v>
      </c>
      <c r="D633" s="78">
        <f t="shared" si="454"/>
        <v>16.313749999999995</v>
      </c>
      <c r="E633" s="73">
        <f t="shared" si="469"/>
        <v>16.114791666666669</v>
      </c>
      <c r="F633" s="83">
        <f t="shared" si="464"/>
        <v>15.698083333333331</v>
      </c>
      <c r="G633" s="78">
        <f t="shared" si="455"/>
        <v>22.8</v>
      </c>
      <c r="H633" s="79">
        <f t="shared" si="456"/>
        <v>15.6</v>
      </c>
      <c r="I633" s="80">
        <f t="shared" si="457"/>
        <v>10.8</v>
      </c>
      <c r="J633" s="81">
        <f t="shared" si="458"/>
        <v>16.8</v>
      </c>
      <c r="AB633" s="26">
        <v>1983</v>
      </c>
      <c r="AC633" s="15">
        <v>17.399999999999999</v>
      </c>
      <c r="AD633" s="15">
        <v>21.2</v>
      </c>
      <c r="AE633" s="15">
        <v>17</v>
      </c>
      <c r="AF633" s="15">
        <v>15</v>
      </c>
      <c r="AG633" s="15">
        <v>14</v>
      </c>
      <c r="AH633" s="15">
        <v>10.8</v>
      </c>
      <c r="AI633" s="15">
        <v>10.8</v>
      </c>
      <c r="AJ633" s="15">
        <v>13</v>
      </c>
      <c r="AK633" s="15">
        <v>12.6</v>
      </c>
      <c r="AL633" s="15">
        <v>13.8</v>
      </c>
      <c r="AM633" s="15">
        <v>15.6</v>
      </c>
      <c r="AN633" s="15">
        <v>17.399999999999999</v>
      </c>
      <c r="AO633" s="21">
        <f t="shared" si="448"/>
        <v>14.883333333333333</v>
      </c>
      <c r="AQ633" s="22">
        <f t="shared" si="449"/>
        <v>18.533333333333331</v>
      </c>
      <c r="AR633" s="23">
        <f t="shared" si="450"/>
        <v>11.533333333333333</v>
      </c>
      <c r="AS633" s="24">
        <f t="shared" si="468"/>
        <v>15.210606060606061</v>
      </c>
      <c r="BB633" s="20" t="s">
        <v>116</v>
      </c>
      <c r="BC633" s="15">
        <v>17.5</v>
      </c>
      <c r="BD633" s="15">
        <v>22.4</v>
      </c>
      <c r="BE633" s="15">
        <v>18.3</v>
      </c>
      <c r="BF633" s="15">
        <v>15.4</v>
      </c>
      <c r="BG633" s="15">
        <v>14.6</v>
      </c>
      <c r="BH633" s="15">
        <v>11.2</v>
      </c>
      <c r="BI633" s="15">
        <v>11.6</v>
      </c>
      <c r="BJ633" s="15">
        <v>13.6</v>
      </c>
      <c r="BK633" s="15">
        <v>13.2</v>
      </c>
      <c r="BL633" s="15">
        <v>15</v>
      </c>
      <c r="BM633" s="15">
        <v>17.2</v>
      </c>
      <c r="BN633" s="15">
        <v>19.899999999999999</v>
      </c>
      <c r="BO633" s="21">
        <f t="shared" si="465"/>
        <v>15.824999999999998</v>
      </c>
      <c r="BQ633" s="22">
        <f t="shared" si="466"/>
        <v>19.400000000000002</v>
      </c>
      <c r="BR633" s="23">
        <f t="shared" si="467"/>
        <v>12.133333333333333</v>
      </c>
      <c r="BS633" s="24">
        <f t="shared" si="473"/>
        <v>16.323484848484849</v>
      </c>
      <c r="CA633" s="2"/>
      <c r="CB633" s="20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21"/>
      <c r="CQ633" s="22"/>
      <c r="CR633" s="23"/>
      <c r="CS633" s="24"/>
      <c r="DA633" s="2"/>
      <c r="DB633" s="20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21"/>
      <c r="DQ633" s="22"/>
      <c r="DR633" s="23"/>
      <c r="DS633" s="24"/>
      <c r="EA633" s="2">
        <f t="shared" si="477"/>
        <v>1983</v>
      </c>
      <c r="EB633" s="20" t="s">
        <v>116</v>
      </c>
      <c r="EC633" s="15">
        <v>20</v>
      </c>
      <c r="ED633" s="15">
        <v>21.8</v>
      </c>
      <c r="EE633" s="15">
        <v>20.5</v>
      </c>
      <c r="EF633" s="15">
        <v>16.399999999999999</v>
      </c>
      <c r="EG633" s="15">
        <v>15.7</v>
      </c>
      <c r="EH633" s="15">
        <v>12.8</v>
      </c>
      <c r="EI633" s="15">
        <v>12.3</v>
      </c>
      <c r="EJ633" s="15">
        <v>13.7</v>
      </c>
      <c r="EK633" s="15">
        <v>14.3</v>
      </c>
      <c r="EL633" s="15">
        <v>15.4</v>
      </c>
      <c r="EM633" s="15">
        <v>17</v>
      </c>
      <c r="EN633" s="15">
        <v>19.5</v>
      </c>
      <c r="EO633" s="21">
        <f t="shared" si="474"/>
        <v>16.616666666666667</v>
      </c>
      <c r="EQ633" s="22">
        <f t="shared" si="475"/>
        <v>20.766666666666666</v>
      </c>
      <c r="ER633" s="23">
        <f t="shared" si="476"/>
        <v>12.933333333333332</v>
      </c>
      <c r="ES633" s="24">
        <f t="shared" si="447"/>
        <v>16.771212121212123</v>
      </c>
      <c r="FA633" s="2"/>
      <c r="FB633" s="20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  <c r="FM633" s="15"/>
      <c r="FN633" s="15"/>
      <c r="FO633" s="21"/>
      <c r="FQ633" s="22"/>
      <c r="FR633" s="23"/>
      <c r="FS633" s="24"/>
      <c r="GA633" s="2">
        <f t="shared" si="463"/>
        <v>1983</v>
      </c>
      <c r="GB633" s="20" t="s">
        <v>116</v>
      </c>
      <c r="GC633" s="15">
        <v>19.3</v>
      </c>
      <c r="GD633" s="15">
        <v>22.8</v>
      </c>
      <c r="GE633" s="15">
        <v>20.8</v>
      </c>
      <c r="GF633" s="15">
        <v>17.100000000000001</v>
      </c>
      <c r="GG633" s="15">
        <v>15.6</v>
      </c>
      <c r="GH633" s="15">
        <v>12.6</v>
      </c>
      <c r="GI633" s="15">
        <v>12.5</v>
      </c>
      <c r="GJ633" s="15">
        <v>13.5</v>
      </c>
      <c r="GK633" s="15">
        <v>13.4</v>
      </c>
      <c r="GL633" s="15">
        <v>16.5</v>
      </c>
      <c r="GM633" s="15">
        <v>18.5</v>
      </c>
      <c r="GN633" s="15">
        <v>21.2</v>
      </c>
      <c r="GO633" s="21">
        <f t="shared" si="459"/>
        <v>16.983333333333331</v>
      </c>
      <c r="GQ633" s="22">
        <f t="shared" si="460"/>
        <v>20.966666666666669</v>
      </c>
      <c r="GR633" s="23">
        <f t="shared" si="461"/>
        <v>12.866666666666667</v>
      </c>
      <c r="GS633" s="24">
        <f t="shared" si="462"/>
        <v>17.047727272727272</v>
      </c>
      <c r="GT633" s="22">
        <f>AVERAGE(Sheet1!AQ633,Sheet1!BQ633,Sheet1!CQ633,Sheet1!DQ633,Sheet1!EQ633,Sheet1!FQ633,Sheet1!GQ633)</f>
        <v>19.916666666666668</v>
      </c>
      <c r="GU633" s="23">
        <f>AVERAGE(Sheet1!AR633,Sheet1!BR633,Sheet1!CR633,Sheet1!DR633,Sheet1!ER633,Sheet1!FR633,Sheet1!GR633)</f>
        <v>12.366666666666665</v>
      </c>
      <c r="GV633" s="22">
        <f t="shared" si="470"/>
        <v>20.35530303030303</v>
      </c>
      <c r="GW633" s="23">
        <f t="shared" si="471"/>
        <v>12.447727272727274</v>
      </c>
      <c r="GX633" s="24">
        <f>AVERAGE(Sheet1!$AO633,Sheet1!$BO633,Sheet1!$CO633,Sheet1!$DO633,Sheet1!$EO633,Sheet1!$FO633,Sheet1!$GO633)</f>
        <v>16.077083333333331</v>
      </c>
      <c r="GY633" s="24">
        <f t="shared" si="472"/>
        <v>16.338257575757577</v>
      </c>
    </row>
    <row r="634" spans="1:207">
      <c r="A634" s="68"/>
      <c r="B634" s="73">
        <f t="shared" si="452"/>
        <v>16.074999999999999</v>
      </c>
      <c r="C634" s="82">
        <f t="shared" si="453"/>
        <v>16.349166666666669</v>
      </c>
      <c r="D634" s="78">
        <f t="shared" si="454"/>
        <v>16.249166666666664</v>
      </c>
      <c r="E634" s="73">
        <f t="shared" si="469"/>
        <v>16.164583333333333</v>
      </c>
      <c r="F634" s="83">
        <f t="shared" si="464"/>
        <v>15.702124999999999</v>
      </c>
      <c r="G634" s="78">
        <f t="shared" si="455"/>
        <v>22.4</v>
      </c>
      <c r="H634" s="79">
        <f t="shared" si="456"/>
        <v>15.9</v>
      </c>
      <c r="I634" s="80">
        <f t="shared" si="457"/>
        <v>11</v>
      </c>
      <c r="J634" s="81">
        <f t="shared" si="458"/>
        <v>16.7</v>
      </c>
      <c r="AB634" s="26">
        <v>1984</v>
      </c>
      <c r="AC634" s="15">
        <v>18.8</v>
      </c>
      <c r="AD634" s="15">
        <v>19</v>
      </c>
      <c r="AE634" s="15">
        <v>16.7</v>
      </c>
      <c r="AF634" s="15">
        <v>15.1</v>
      </c>
      <c r="AG634" s="15">
        <v>13.7</v>
      </c>
      <c r="AH634" s="15">
        <v>12.9</v>
      </c>
      <c r="AI634" s="15">
        <v>11</v>
      </c>
      <c r="AJ634" s="15">
        <v>11.5</v>
      </c>
      <c r="AK634" s="15">
        <v>12.5</v>
      </c>
      <c r="AL634" s="15">
        <v>14.8</v>
      </c>
      <c r="AM634" s="15">
        <v>17.2</v>
      </c>
      <c r="AN634" s="15">
        <v>15.5</v>
      </c>
      <c r="AO634" s="21">
        <f t="shared" si="448"/>
        <v>14.891666666666666</v>
      </c>
      <c r="AQ634" s="22">
        <f t="shared" si="449"/>
        <v>18.166666666666668</v>
      </c>
      <c r="AR634" s="23">
        <f t="shared" si="450"/>
        <v>11.799999999999999</v>
      </c>
      <c r="AS634" s="24">
        <f t="shared" si="468"/>
        <v>15.154545454545454</v>
      </c>
      <c r="BB634" s="20" t="s">
        <v>117</v>
      </c>
      <c r="BC634" s="15">
        <v>19.8</v>
      </c>
      <c r="BD634" s="15">
        <v>20</v>
      </c>
      <c r="BE634" s="15">
        <v>18.600000000000001</v>
      </c>
      <c r="BF634" s="15">
        <v>15.5</v>
      </c>
      <c r="BG634" s="15">
        <v>15</v>
      </c>
      <c r="BH634" s="15">
        <v>12.8</v>
      </c>
      <c r="BI634" s="15">
        <v>11.7</v>
      </c>
      <c r="BJ634" s="15">
        <v>12.1</v>
      </c>
      <c r="BK634" s="15">
        <v>12.7</v>
      </c>
      <c r="BL634" s="15">
        <v>16.8</v>
      </c>
      <c r="BM634" s="15">
        <v>19</v>
      </c>
      <c r="BN634" s="15">
        <v>17.399999999999999</v>
      </c>
      <c r="BO634" s="21">
        <f t="shared" si="465"/>
        <v>15.950000000000001</v>
      </c>
      <c r="BQ634" s="22">
        <f t="shared" si="466"/>
        <v>19.466666666666665</v>
      </c>
      <c r="BR634" s="23">
        <f t="shared" si="467"/>
        <v>12.200000000000001</v>
      </c>
      <c r="BS634" s="24">
        <f t="shared" si="473"/>
        <v>16.228030303030302</v>
      </c>
      <c r="CA634" s="2"/>
      <c r="CB634" s="20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21"/>
      <c r="CQ634" s="22"/>
      <c r="CR634" s="23"/>
      <c r="CS634" s="24"/>
      <c r="DA634" s="2"/>
      <c r="DB634" s="20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21"/>
      <c r="DQ634" s="22"/>
      <c r="DR634" s="23"/>
      <c r="DS634" s="24"/>
      <c r="EA634" s="2">
        <f t="shared" si="477"/>
        <v>1984</v>
      </c>
      <c r="EB634" s="20" t="s">
        <v>117</v>
      </c>
      <c r="EC634" s="15">
        <v>19.899999999999999</v>
      </c>
      <c r="ED634" s="15">
        <v>21.3</v>
      </c>
      <c r="EE634" s="15">
        <v>18.5</v>
      </c>
      <c r="EF634" s="15">
        <v>17.600000000000001</v>
      </c>
      <c r="EG634" s="15">
        <v>15.3</v>
      </c>
      <c r="EH634" s="15">
        <v>14.1</v>
      </c>
      <c r="EI634" s="15">
        <v>12.7</v>
      </c>
      <c r="EJ634" s="15">
        <v>13.2</v>
      </c>
      <c r="EK634" s="15">
        <v>14</v>
      </c>
      <c r="EL634" s="15">
        <v>16.3</v>
      </c>
      <c r="EM634" s="15">
        <v>17.5</v>
      </c>
      <c r="EN634" s="15">
        <v>17.399999999999999</v>
      </c>
      <c r="EO634" s="21">
        <f t="shared" si="474"/>
        <v>16.483333333333334</v>
      </c>
      <c r="EQ634" s="22">
        <f t="shared" si="475"/>
        <v>19.900000000000002</v>
      </c>
      <c r="ER634" s="23">
        <f t="shared" si="476"/>
        <v>13.333333333333334</v>
      </c>
      <c r="ES634" s="24">
        <f t="shared" ref="ES634:ES665" si="478">AVERAGE(EO624:EO634)</f>
        <v>16.736363636363638</v>
      </c>
      <c r="FA634" s="2"/>
      <c r="FB634" s="20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  <c r="FM634" s="15"/>
      <c r="FN634" s="15"/>
      <c r="FO634" s="21"/>
      <c r="FQ634" s="22"/>
      <c r="FR634" s="23"/>
      <c r="FS634" s="24"/>
      <c r="GA634" s="2">
        <f t="shared" si="463"/>
        <v>1984</v>
      </c>
      <c r="GB634" s="20" t="s">
        <v>117</v>
      </c>
      <c r="GC634" s="15">
        <v>21.2</v>
      </c>
      <c r="GD634" s="15">
        <v>22.4</v>
      </c>
      <c r="GE634" s="15">
        <v>20.3</v>
      </c>
      <c r="GF634" s="15">
        <v>18.399999999999999</v>
      </c>
      <c r="GG634" s="15">
        <v>15.5</v>
      </c>
      <c r="GH634" s="15">
        <v>13.4</v>
      </c>
      <c r="GI634" s="15">
        <v>12.3</v>
      </c>
      <c r="GJ634" s="15">
        <v>13.1</v>
      </c>
      <c r="GK634" s="15">
        <v>14.1</v>
      </c>
      <c r="GL634" s="15">
        <v>16.5</v>
      </c>
      <c r="GM634" s="15">
        <v>18.2</v>
      </c>
      <c r="GN634" s="15">
        <v>18.3</v>
      </c>
      <c r="GO634" s="21">
        <f t="shared" si="459"/>
        <v>16.974999999999998</v>
      </c>
      <c r="GQ634" s="22">
        <f t="shared" si="460"/>
        <v>21.299999999999997</v>
      </c>
      <c r="GR634" s="23">
        <f t="shared" si="461"/>
        <v>12.933333333333335</v>
      </c>
      <c r="GS634" s="24">
        <f t="shared" si="462"/>
        <v>17.049242424242422</v>
      </c>
      <c r="GT634" s="22">
        <f>AVERAGE(Sheet1!AQ634,Sheet1!BQ634,Sheet1!CQ634,Sheet1!DQ634,Sheet1!EQ634,Sheet1!FQ634,Sheet1!GQ634)</f>
        <v>19.708333333333332</v>
      </c>
      <c r="GU634" s="23">
        <f>AVERAGE(Sheet1!AR634,Sheet1!BR634,Sheet1!CR634,Sheet1!DR634,Sheet1!ER634,Sheet1!FR634,Sheet1!GR634)</f>
        <v>12.566666666666668</v>
      </c>
      <c r="GV634" s="22">
        <f t="shared" si="470"/>
        <v>20.306060606060608</v>
      </c>
      <c r="GW634" s="23">
        <f t="shared" si="471"/>
        <v>12.45378787878788</v>
      </c>
      <c r="GX634" s="24">
        <f>AVERAGE(Sheet1!$AO634,Sheet1!$BO634,Sheet1!$CO634,Sheet1!$DO634,Sheet1!$EO634,Sheet1!$FO634,Sheet1!$GO634)</f>
        <v>16.074999999999999</v>
      </c>
      <c r="GY634" s="24">
        <f t="shared" si="472"/>
        <v>16.292045454545448</v>
      </c>
    </row>
    <row r="635" spans="1:207">
      <c r="A635" s="68">
        <f>A630+5</f>
        <v>1985</v>
      </c>
      <c r="B635" s="73">
        <f t="shared" si="452"/>
        <v>16.333333333333329</v>
      </c>
      <c r="C635" s="82">
        <f t="shared" si="453"/>
        <v>16.329166666666666</v>
      </c>
      <c r="D635" s="78">
        <f t="shared" si="454"/>
        <v>16.256250000000001</v>
      </c>
      <c r="E635" s="73">
        <f t="shared" si="469"/>
        <v>16.213854166666668</v>
      </c>
      <c r="F635" s="83">
        <f t="shared" si="464"/>
        <v>15.719625000000001</v>
      </c>
      <c r="G635" s="78">
        <f t="shared" si="455"/>
        <v>22.3</v>
      </c>
      <c r="H635" s="79">
        <f t="shared" si="456"/>
        <v>16.75</v>
      </c>
      <c r="I635" s="80">
        <f t="shared" si="457"/>
        <v>11.4</v>
      </c>
      <c r="J635" s="81">
        <f t="shared" si="458"/>
        <v>16.850000000000001</v>
      </c>
      <c r="AB635" s="26">
        <v>1985</v>
      </c>
      <c r="AC635" s="15">
        <v>16.899999999999999</v>
      </c>
      <c r="AD635" s="15">
        <v>17.399999999999999</v>
      </c>
      <c r="AE635" s="15">
        <v>17.899999999999999</v>
      </c>
      <c r="AF635" s="15">
        <v>16.8</v>
      </c>
      <c r="AG635" s="15">
        <v>14.4</v>
      </c>
      <c r="AH635" s="15">
        <v>11.4</v>
      </c>
      <c r="AI635" s="15">
        <v>11.6</v>
      </c>
      <c r="AJ635" s="15">
        <v>12.1</v>
      </c>
      <c r="AK635" s="15">
        <v>12.7</v>
      </c>
      <c r="AL635" s="15">
        <v>14.5</v>
      </c>
      <c r="AM635" s="15">
        <v>15.1</v>
      </c>
      <c r="AN635" s="15">
        <v>17.2</v>
      </c>
      <c r="AO635" s="21">
        <f t="shared" si="448"/>
        <v>14.83333333333333</v>
      </c>
      <c r="AQ635" s="22">
        <f t="shared" si="449"/>
        <v>17.399999999999999</v>
      </c>
      <c r="AR635" s="23">
        <f t="shared" si="450"/>
        <v>11.700000000000001</v>
      </c>
      <c r="AS635" s="24">
        <f t="shared" si="468"/>
        <v>15.094696969696969</v>
      </c>
      <c r="BB635" s="20" t="s">
        <v>118</v>
      </c>
      <c r="BC635" s="15">
        <v>18.399999999999999</v>
      </c>
      <c r="BD635" s="15">
        <v>19.2</v>
      </c>
      <c r="BE635" s="15">
        <v>20.6</v>
      </c>
      <c r="BF635" s="15">
        <v>19</v>
      </c>
      <c r="BG635" s="15">
        <v>15.3</v>
      </c>
      <c r="BH635" s="15">
        <v>11.7</v>
      </c>
      <c r="BI635" s="15">
        <v>11.9</v>
      </c>
      <c r="BJ635" s="15">
        <v>13.6</v>
      </c>
      <c r="BK635" s="15">
        <v>14</v>
      </c>
      <c r="BL635" s="15">
        <v>16.899999999999999</v>
      </c>
      <c r="BM635" s="15">
        <v>19.100000000000001</v>
      </c>
      <c r="BN635" s="15">
        <v>20.2</v>
      </c>
      <c r="BO635" s="21">
        <f t="shared" si="465"/>
        <v>16.658333333333331</v>
      </c>
      <c r="BQ635" s="22">
        <f t="shared" si="466"/>
        <v>19.399999999999999</v>
      </c>
      <c r="BR635" s="23">
        <f t="shared" si="467"/>
        <v>12.4</v>
      </c>
      <c r="BS635" s="24">
        <f t="shared" si="473"/>
        <v>16.175757575757572</v>
      </c>
      <c r="CA635" s="2"/>
      <c r="CB635" s="20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21"/>
      <c r="CQ635" s="22"/>
      <c r="CR635" s="23"/>
      <c r="CS635" s="24"/>
      <c r="DA635" s="2"/>
      <c r="DB635" s="20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21"/>
      <c r="DQ635" s="22"/>
      <c r="DR635" s="23"/>
      <c r="DS635" s="24"/>
      <c r="EA635" s="2">
        <f t="shared" si="477"/>
        <v>1985</v>
      </c>
      <c r="EB635" s="20" t="s">
        <v>118</v>
      </c>
      <c r="EC635" s="15">
        <v>19.3</v>
      </c>
      <c r="ED635" s="15">
        <v>20</v>
      </c>
      <c r="EE635" s="15">
        <v>19.399999999999999</v>
      </c>
      <c r="EF635" s="15">
        <v>17.399999999999999</v>
      </c>
      <c r="EG635" s="15">
        <v>15.8</v>
      </c>
      <c r="EH635" s="15">
        <v>12.8</v>
      </c>
      <c r="EI635" s="15">
        <v>12.6</v>
      </c>
      <c r="EJ635" s="15">
        <v>13.5</v>
      </c>
      <c r="EK635" s="15">
        <v>14.7</v>
      </c>
      <c r="EL635" s="15">
        <v>15.7</v>
      </c>
      <c r="EM635" s="15">
        <v>16.899999999999999</v>
      </c>
      <c r="EN635" s="15">
        <v>18.8</v>
      </c>
      <c r="EO635" s="21">
        <f t="shared" si="474"/>
        <v>16.408333333333331</v>
      </c>
      <c r="EQ635" s="22">
        <f t="shared" si="475"/>
        <v>19.566666666666666</v>
      </c>
      <c r="ER635" s="23">
        <f t="shared" si="476"/>
        <v>12.966666666666667</v>
      </c>
      <c r="ES635" s="24">
        <f t="shared" si="478"/>
        <v>16.704545454545453</v>
      </c>
      <c r="FA635" s="2"/>
      <c r="FB635" s="20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  <c r="FM635" s="15"/>
      <c r="FN635" s="15"/>
      <c r="FO635" s="21"/>
      <c r="FQ635" s="22"/>
      <c r="FR635" s="23"/>
      <c r="FS635" s="24"/>
      <c r="GA635" s="2">
        <f t="shared" si="463"/>
        <v>1985</v>
      </c>
      <c r="GB635" s="20" t="s">
        <v>118</v>
      </c>
      <c r="GC635" s="15">
        <v>20.2</v>
      </c>
      <c r="GD635" s="15">
        <v>22.3</v>
      </c>
      <c r="GE635" s="15">
        <v>22</v>
      </c>
      <c r="GF635" s="15">
        <v>19.8</v>
      </c>
      <c r="GG635" s="15">
        <v>16.2</v>
      </c>
      <c r="GH635" s="15">
        <v>12.1</v>
      </c>
      <c r="GI635" s="15">
        <v>12.1</v>
      </c>
      <c r="GJ635" s="15">
        <v>13.7</v>
      </c>
      <c r="GK635" s="15">
        <v>15.6</v>
      </c>
      <c r="GL635" s="15">
        <v>16.7</v>
      </c>
      <c r="GM635" s="15">
        <v>18.899999999999999</v>
      </c>
      <c r="GN635" s="15">
        <v>19.600000000000001</v>
      </c>
      <c r="GO635" s="21">
        <f t="shared" si="459"/>
        <v>17.43333333333333</v>
      </c>
      <c r="GQ635" s="22">
        <f t="shared" si="460"/>
        <v>21.5</v>
      </c>
      <c r="GR635" s="23">
        <f t="shared" si="461"/>
        <v>12.633333333333333</v>
      </c>
      <c r="GS635" s="24">
        <f t="shared" si="462"/>
        <v>17.052272727272726</v>
      </c>
      <c r="GT635" s="22">
        <f>AVERAGE(Sheet1!AQ635,Sheet1!BQ635,Sheet1!CQ635,Sheet1!DQ635,Sheet1!EQ635,Sheet1!FQ635,Sheet1!GQ635)</f>
        <v>19.466666666666665</v>
      </c>
      <c r="GU635" s="23">
        <f>AVERAGE(Sheet1!AR635,Sheet1!BR635,Sheet1!CR635,Sheet1!DR635,Sheet1!ER635,Sheet1!FR635,Sheet1!GR635)</f>
        <v>12.425000000000001</v>
      </c>
      <c r="GV635" s="22">
        <f t="shared" si="470"/>
        <v>20.092424242424244</v>
      </c>
      <c r="GW635" s="23">
        <f t="shared" si="471"/>
        <v>12.42272727272727</v>
      </c>
      <c r="GX635" s="24">
        <f>AVERAGE(Sheet1!$AO635,Sheet1!$BO635,Sheet1!$CO635,Sheet1!$DO635,Sheet1!$EO635,Sheet1!$FO635,Sheet1!$GO635)</f>
        <v>16.333333333333329</v>
      </c>
      <c r="GY635" s="24">
        <f t="shared" si="472"/>
        <v>16.256818181818179</v>
      </c>
    </row>
    <row r="636" spans="1:207">
      <c r="A636" s="68"/>
      <c r="B636" s="73">
        <f t="shared" si="452"/>
        <v>15.858333333333334</v>
      </c>
      <c r="C636" s="82">
        <f t="shared" si="453"/>
        <v>16.141249999999999</v>
      </c>
      <c r="D636" s="78">
        <f t="shared" si="454"/>
        <v>16.22291666666667</v>
      </c>
      <c r="E636" s="73">
        <f t="shared" si="469"/>
        <v>16.216145833333336</v>
      </c>
      <c r="F636" s="83">
        <f t="shared" si="464"/>
        <v>15.728666666666667</v>
      </c>
      <c r="G636" s="78">
        <f t="shared" si="455"/>
        <v>21.7</v>
      </c>
      <c r="H636" s="79">
        <f t="shared" si="456"/>
        <v>15.65</v>
      </c>
      <c r="I636" s="80">
        <f t="shared" si="457"/>
        <v>10.9</v>
      </c>
      <c r="J636" s="81">
        <f t="shared" si="458"/>
        <v>16.3</v>
      </c>
      <c r="AB636" s="26">
        <v>1986</v>
      </c>
      <c r="AC636" s="15">
        <v>17.600000000000001</v>
      </c>
      <c r="AD636" s="15">
        <v>18.100000000000001</v>
      </c>
      <c r="AE636" s="15">
        <v>18.100000000000001</v>
      </c>
      <c r="AF636" s="15">
        <v>16.100000000000001</v>
      </c>
      <c r="AG636" s="15">
        <v>13</v>
      </c>
      <c r="AH636" s="15">
        <v>10.9</v>
      </c>
      <c r="AI636" s="15">
        <v>11.2</v>
      </c>
      <c r="AJ636" s="15">
        <v>11.8</v>
      </c>
      <c r="AK636" s="15">
        <v>13.4</v>
      </c>
      <c r="AL636" s="15">
        <v>13.7</v>
      </c>
      <c r="AM636" s="15">
        <v>15.9</v>
      </c>
      <c r="AN636" s="15">
        <v>17</v>
      </c>
      <c r="AO636" s="21">
        <f t="shared" si="448"/>
        <v>14.733333333333334</v>
      </c>
      <c r="AQ636" s="22">
        <f t="shared" si="449"/>
        <v>17.933333333333334</v>
      </c>
      <c r="AR636" s="23">
        <f t="shared" si="450"/>
        <v>11.300000000000002</v>
      </c>
      <c r="AS636" s="24">
        <f t="shared" si="468"/>
        <v>15.063636363636363</v>
      </c>
      <c r="BB636" s="20" t="s">
        <v>119</v>
      </c>
      <c r="BC636" s="15">
        <v>19.5</v>
      </c>
      <c r="BD636" s="15">
        <v>19.100000000000001</v>
      </c>
      <c r="BE636" s="15">
        <v>19.5</v>
      </c>
      <c r="BF636" s="15">
        <v>15.9</v>
      </c>
      <c r="BG636" s="15">
        <v>14.3</v>
      </c>
      <c r="BH636" s="15">
        <v>11.3</v>
      </c>
      <c r="BI636" s="15">
        <v>11.1</v>
      </c>
      <c r="BJ636" s="15">
        <v>12.6</v>
      </c>
      <c r="BK636" s="15">
        <v>13.1</v>
      </c>
      <c r="BL636" s="15">
        <v>15</v>
      </c>
      <c r="BM636" s="15">
        <v>17</v>
      </c>
      <c r="BN636" s="15">
        <v>17.8</v>
      </c>
      <c r="BO636" s="21">
        <f t="shared" si="465"/>
        <v>15.516666666666666</v>
      </c>
      <c r="BQ636" s="22">
        <f t="shared" si="466"/>
        <v>19.366666666666667</v>
      </c>
      <c r="BR636" s="23">
        <f t="shared" si="467"/>
        <v>11.666666666666666</v>
      </c>
      <c r="BS636" s="24">
        <f t="shared" si="473"/>
        <v>16.100757575757573</v>
      </c>
      <c r="CA636" s="2"/>
      <c r="CB636" s="20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21"/>
      <c r="CQ636" s="22"/>
      <c r="CR636" s="23"/>
      <c r="CS636" s="24"/>
      <c r="DA636" s="2"/>
      <c r="DB636" s="20"/>
      <c r="DC636" s="15"/>
      <c r="DD636" s="15"/>
      <c r="DE636" s="15"/>
      <c r="DF636" s="15"/>
      <c r="DG636" s="15"/>
      <c r="DH636" s="15"/>
      <c r="DI636" s="15"/>
      <c r="DJ636" s="15"/>
      <c r="DK636" s="15"/>
      <c r="DL636" s="15"/>
      <c r="DM636" s="15"/>
      <c r="DN636" s="15"/>
      <c r="DO636" s="21"/>
      <c r="DQ636" s="22"/>
      <c r="DR636" s="23"/>
      <c r="DS636" s="24"/>
      <c r="EA636" s="2">
        <f t="shared" si="477"/>
        <v>1986</v>
      </c>
      <c r="EB636" s="20" t="s">
        <v>119</v>
      </c>
      <c r="EC636" s="15">
        <v>19.8</v>
      </c>
      <c r="ED636" s="15">
        <v>20.2</v>
      </c>
      <c r="EE636" s="15">
        <v>19.899999999999999</v>
      </c>
      <c r="EF636" s="15">
        <v>18</v>
      </c>
      <c r="EG636" s="15">
        <v>15.4</v>
      </c>
      <c r="EH636" s="15">
        <v>12.9</v>
      </c>
      <c r="EI636" s="15">
        <v>12.8</v>
      </c>
      <c r="EJ636" s="15">
        <v>13.1</v>
      </c>
      <c r="EK636" s="15">
        <v>14.2</v>
      </c>
      <c r="EL636" s="15">
        <v>15.2</v>
      </c>
      <c r="EM636" s="15">
        <v>18</v>
      </c>
      <c r="EN636" s="15">
        <v>18.600000000000001</v>
      </c>
      <c r="EO636" s="21">
        <f t="shared" si="474"/>
        <v>16.508333333333333</v>
      </c>
      <c r="EQ636" s="22">
        <f t="shared" si="475"/>
        <v>19.966666666666665</v>
      </c>
      <c r="ER636" s="23">
        <f t="shared" si="476"/>
        <v>12.933333333333335</v>
      </c>
      <c r="ES636" s="24">
        <f t="shared" si="478"/>
        <v>16.687121212121209</v>
      </c>
      <c r="FA636" s="2"/>
      <c r="FB636" s="20"/>
      <c r="FC636" s="15"/>
      <c r="FD636" s="15"/>
      <c r="FE636" s="15"/>
      <c r="FF636" s="15"/>
      <c r="FG636" s="15"/>
      <c r="FH636" s="15"/>
      <c r="FI636" s="15"/>
      <c r="FJ636" s="15"/>
      <c r="FK636" s="15"/>
      <c r="FL636" s="15"/>
      <c r="FM636" s="15"/>
      <c r="FN636" s="15"/>
      <c r="FO636" s="21"/>
      <c r="FQ636" s="22"/>
      <c r="FR636" s="23"/>
      <c r="FS636" s="24"/>
      <c r="GA636" s="2">
        <f t="shared" si="463"/>
        <v>1986</v>
      </c>
      <c r="GB636" s="20" t="s">
        <v>119</v>
      </c>
      <c r="GC636" s="15">
        <v>21.4</v>
      </c>
      <c r="GD636" s="15">
        <v>20.8</v>
      </c>
      <c r="GE636" s="15">
        <v>21.7</v>
      </c>
      <c r="GF636" s="15">
        <v>17.8</v>
      </c>
      <c r="GG636" s="15">
        <v>14.9</v>
      </c>
      <c r="GH636" s="15">
        <v>12.4</v>
      </c>
      <c r="GI636" s="15">
        <v>11.8</v>
      </c>
      <c r="GJ636" s="15">
        <v>12.7</v>
      </c>
      <c r="GK636" s="15">
        <v>14.2</v>
      </c>
      <c r="GL636" s="15">
        <v>15.1</v>
      </c>
      <c r="GM636" s="15">
        <v>18</v>
      </c>
      <c r="GN636" s="15">
        <v>19.3</v>
      </c>
      <c r="GO636" s="21">
        <f t="shared" si="459"/>
        <v>16.675000000000001</v>
      </c>
      <c r="GQ636" s="22">
        <f t="shared" si="460"/>
        <v>21.3</v>
      </c>
      <c r="GR636" s="23">
        <f t="shared" si="461"/>
        <v>12.300000000000002</v>
      </c>
      <c r="GS636" s="24">
        <f t="shared" si="462"/>
        <v>17.028787878787877</v>
      </c>
      <c r="GT636" s="22">
        <f>AVERAGE(Sheet1!AQ636,Sheet1!BQ636,Sheet1!CQ636,Sheet1!DQ636,Sheet1!EQ636,Sheet1!FQ636,Sheet1!GQ636)</f>
        <v>19.641666666666666</v>
      </c>
      <c r="GU636" s="23">
        <f>AVERAGE(Sheet1!AR636,Sheet1!BR636,Sheet1!CR636,Sheet1!DR636,Sheet1!ER636,Sheet1!FR636,Sheet1!GR636)</f>
        <v>12.050000000000002</v>
      </c>
      <c r="GV636" s="22">
        <f t="shared" si="470"/>
        <v>20.09090909090909</v>
      </c>
      <c r="GW636" s="23">
        <f t="shared" si="471"/>
        <v>12.379545454545456</v>
      </c>
      <c r="GX636" s="24">
        <f>AVERAGE(Sheet1!$AO636,Sheet1!$BO636,Sheet1!$CO636,Sheet1!$DO636,Sheet1!$EO636,Sheet1!$FO636,Sheet1!$GO636)</f>
        <v>15.858333333333334</v>
      </c>
      <c r="GY636" s="24">
        <f t="shared" si="472"/>
        <v>16.22007575757576</v>
      </c>
    </row>
    <row r="637" spans="1:207">
      <c r="A637" s="68"/>
      <c r="B637" s="73">
        <f t="shared" si="452"/>
        <v>16.306249999999999</v>
      </c>
      <c r="C637" s="82">
        <f t="shared" si="453"/>
        <v>16.130000000000003</v>
      </c>
      <c r="D637" s="78">
        <f t="shared" si="454"/>
        <v>16.241666666666667</v>
      </c>
      <c r="E637" s="73">
        <f t="shared" si="469"/>
        <v>16.2303125</v>
      </c>
      <c r="F637" s="83">
        <f t="shared" si="464"/>
        <v>15.74375</v>
      </c>
      <c r="G637" s="78">
        <f t="shared" si="455"/>
        <v>21.4</v>
      </c>
      <c r="H637" s="79">
        <f t="shared" si="456"/>
        <v>16.600000000000001</v>
      </c>
      <c r="I637" s="80">
        <f t="shared" si="457"/>
        <v>11.3</v>
      </c>
      <c r="J637" s="81">
        <f t="shared" si="458"/>
        <v>16.350000000000001</v>
      </c>
      <c r="AB637" s="26">
        <v>1987</v>
      </c>
      <c r="AC637" s="15">
        <v>17.3</v>
      </c>
      <c r="AD637" s="15">
        <v>18</v>
      </c>
      <c r="AE637" s="15">
        <v>16</v>
      </c>
      <c r="AF637" s="15">
        <v>16.899999999999999</v>
      </c>
      <c r="AG637" s="15">
        <v>13.9</v>
      </c>
      <c r="AH637" s="15">
        <v>11.7</v>
      </c>
      <c r="AI637" s="15">
        <v>11.3</v>
      </c>
      <c r="AJ637" s="15">
        <v>12.6</v>
      </c>
      <c r="AK637" s="15">
        <v>14.5</v>
      </c>
      <c r="AL637" s="15">
        <v>14.6</v>
      </c>
      <c r="AM637" s="15">
        <v>16.5</v>
      </c>
      <c r="AN637" s="15">
        <v>16.8</v>
      </c>
      <c r="AO637" s="21">
        <f t="shared" ref="AO637:AO668" si="479">SUM(AC637:AN637)/12</f>
        <v>15.008333333333333</v>
      </c>
      <c r="AQ637" s="22">
        <f t="shared" ref="AQ637:AQ668" si="480">SUM(AC637+AD637+AE637)/3</f>
        <v>17.099999999999998</v>
      </c>
      <c r="AR637" s="23">
        <f t="shared" ref="AR637:AR668" si="481">SUM(AH637+AI637+AJ637)/3</f>
        <v>11.866666666666667</v>
      </c>
      <c r="AS637" s="24">
        <f t="shared" si="468"/>
        <v>15.082575757575755</v>
      </c>
      <c r="BB637" s="20" t="s">
        <v>120</v>
      </c>
      <c r="BC637" s="15">
        <v>17.899999999999999</v>
      </c>
      <c r="BD637" s="15">
        <v>19.7</v>
      </c>
      <c r="BE637" s="15">
        <v>16.899999999999999</v>
      </c>
      <c r="BF637" s="15">
        <v>17.100000000000001</v>
      </c>
      <c r="BG637" s="15">
        <v>15.1</v>
      </c>
      <c r="BH637" s="15">
        <v>12.8</v>
      </c>
      <c r="BI637" s="15">
        <v>12.7</v>
      </c>
      <c r="BJ637" s="15">
        <v>12.1</v>
      </c>
      <c r="BK637" s="15">
        <v>14.7</v>
      </c>
      <c r="BL637" s="15">
        <v>16.100000000000001</v>
      </c>
      <c r="BM637" s="15">
        <v>18.899999999999999</v>
      </c>
      <c r="BN637" s="15">
        <v>19</v>
      </c>
      <c r="BO637" s="21">
        <f t="shared" si="465"/>
        <v>16.083333333333332</v>
      </c>
      <c r="BQ637" s="22">
        <f t="shared" si="466"/>
        <v>18.166666666666664</v>
      </c>
      <c r="BR637" s="23">
        <f t="shared" si="467"/>
        <v>12.533333333333333</v>
      </c>
      <c r="BS637" s="24">
        <f t="shared" si="473"/>
        <v>16.078787878787882</v>
      </c>
      <c r="CA637" s="2"/>
      <c r="CB637" s="20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21"/>
      <c r="CQ637" s="22"/>
      <c r="CR637" s="23"/>
      <c r="CS637" s="24"/>
      <c r="DA637" s="2"/>
      <c r="DB637" s="20"/>
      <c r="DC637" s="15"/>
      <c r="DD637" s="15"/>
      <c r="DE637" s="15"/>
      <c r="DF637" s="15"/>
      <c r="DG637" s="15"/>
      <c r="DH637" s="15"/>
      <c r="DI637" s="15"/>
      <c r="DJ637" s="15"/>
      <c r="DK637" s="15"/>
      <c r="DL637" s="15"/>
      <c r="DM637" s="15"/>
      <c r="DN637" s="15"/>
      <c r="DO637" s="21"/>
      <c r="DQ637" s="22"/>
      <c r="DR637" s="23"/>
      <c r="DS637" s="24"/>
      <c r="EA637" s="2">
        <f t="shared" si="477"/>
        <v>1987</v>
      </c>
      <c r="EB637" s="20" t="s">
        <v>120</v>
      </c>
      <c r="EC637" s="15">
        <v>19.899999999999999</v>
      </c>
      <c r="ED637" s="15">
        <v>20.2</v>
      </c>
      <c r="EE637" s="15">
        <v>18.3</v>
      </c>
      <c r="EF637" s="15">
        <v>18.5</v>
      </c>
      <c r="EG637" s="15">
        <v>16.2</v>
      </c>
      <c r="EH637" s="15">
        <v>14.1</v>
      </c>
      <c r="EI637" s="15">
        <v>12.7</v>
      </c>
      <c r="EJ637" s="15">
        <v>13.9</v>
      </c>
      <c r="EK637" s="15">
        <v>16.5</v>
      </c>
      <c r="EL637" s="15">
        <v>16.7</v>
      </c>
      <c r="EM637" s="15">
        <v>18.7</v>
      </c>
      <c r="EN637" s="15">
        <v>18.7</v>
      </c>
      <c r="EO637" s="21">
        <f t="shared" si="474"/>
        <v>17.033333333333328</v>
      </c>
      <c r="EQ637" s="22">
        <f t="shared" si="475"/>
        <v>19.466666666666665</v>
      </c>
      <c r="ER637" s="23">
        <f t="shared" si="476"/>
        <v>13.566666666666665</v>
      </c>
      <c r="ES637" s="24">
        <f t="shared" si="478"/>
        <v>16.727272727272727</v>
      </c>
      <c r="FA637" s="2"/>
      <c r="FB637" s="20"/>
      <c r="FC637" s="15"/>
      <c r="FD637" s="15"/>
      <c r="FE637" s="15"/>
      <c r="FF637" s="15"/>
      <c r="FG637" s="15"/>
      <c r="FH637" s="15"/>
      <c r="FI637" s="15"/>
      <c r="FJ637" s="15"/>
      <c r="FK637" s="15"/>
      <c r="FL637" s="15"/>
      <c r="FM637" s="15"/>
      <c r="FN637" s="15"/>
      <c r="FO637" s="21"/>
      <c r="FQ637" s="22"/>
      <c r="FR637" s="23"/>
      <c r="FS637" s="24"/>
      <c r="GA637" s="2">
        <f t="shared" si="463"/>
        <v>1987</v>
      </c>
      <c r="GB637" s="20" t="s">
        <v>120</v>
      </c>
      <c r="GC637" s="15">
        <v>19.399999999999999</v>
      </c>
      <c r="GD637" s="15">
        <v>21.4</v>
      </c>
      <c r="GE637" s="15">
        <v>19.7</v>
      </c>
      <c r="GF637" s="15">
        <v>18.7</v>
      </c>
      <c r="GG637" s="15">
        <v>15.9</v>
      </c>
      <c r="GH637" s="15">
        <v>13</v>
      </c>
      <c r="GI637" s="15">
        <v>12.3</v>
      </c>
      <c r="GJ637" s="15">
        <v>13.9</v>
      </c>
      <c r="GK637" s="15">
        <v>15</v>
      </c>
      <c r="GL637" s="15">
        <v>16.7</v>
      </c>
      <c r="GM637" s="15">
        <v>18.8</v>
      </c>
      <c r="GN637" s="15">
        <v>20.399999999999999</v>
      </c>
      <c r="GO637" s="21">
        <f t="shared" si="459"/>
        <v>17.100000000000001</v>
      </c>
      <c r="GQ637" s="22">
        <f t="shared" si="460"/>
        <v>20.166666666666668</v>
      </c>
      <c r="GR637" s="23">
        <f t="shared" si="461"/>
        <v>13.066666666666668</v>
      </c>
      <c r="GS637" s="24">
        <f t="shared" si="462"/>
        <v>17.033333333333335</v>
      </c>
      <c r="GT637" s="22">
        <f>AVERAGE(Sheet1!AQ637,Sheet1!BQ637,Sheet1!CQ637,Sheet1!DQ637,Sheet1!EQ637,Sheet1!FQ637,Sheet1!GQ637)</f>
        <v>18.725000000000001</v>
      </c>
      <c r="GU637" s="23">
        <f>AVERAGE(Sheet1!AR637,Sheet1!BR637,Sheet1!CR637,Sheet1!DR637,Sheet1!ER637,Sheet1!FR637,Sheet1!GR637)</f>
        <v>12.758333333333333</v>
      </c>
      <c r="GV637" s="22">
        <f t="shared" si="470"/>
        <v>19.895454545454545</v>
      </c>
      <c r="GW637" s="23">
        <f t="shared" si="471"/>
        <v>12.44090909090909</v>
      </c>
      <c r="GX637" s="24">
        <f>AVERAGE(Sheet1!$AO637,Sheet1!$BO637,Sheet1!$CO637,Sheet1!$DO637,Sheet1!$EO637,Sheet1!$FO637,Sheet1!$GO637)</f>
        <v>16.306249999999999</v>
      </c>
      <c r="GY637" s="24">
        <f t="shared" si="472"/>
        <v>16.230492424242428</v>
      </c>
    </row>
    <row r="638" spans="1:207">
      <c r="A638" s="68"/>
      <c r="B638" s="73">
        <f t="shared" si="452"/>
        <v>17.320833333333333</v>
      </c>
      <c r="C638" s="82">
        <f t="shared" si="453"/>
        <v>16.378749999999997</v>
      </c>
      <c r="D638" s="78">
        <f t="shared" si="454"/>
        <v>16.382916666666667</v>
      </c>
      <c r="E638" s="73">
        <f t="shared" si="469"/>
        <v>16.322812499999998</v>
      </c>
      <c r="F638" s="83">
        <f t="shared" si="464"/>
        <v>15.773666666666667</v>
      </c>
      <c r="G638" s="78">
        <f t="shared" si="455"/>
        <v>23.5</v>
      </c>
      <c r="H638" s="79">
        <f t="shared" si="456"/>
        <v>16.899999999999999</v>
      </c>
      <c r="I638" s="80">
        <f t="shared" si="457"/>
        <v>12.6</v>
      </c>
      <c r="J638" s="81">
        <f t="shared" si="458"/>
        <v>18.05</v>
      </c>
      <c r="AB638" s="26">
        <v>1988</v>
      </c>
      <c r="AC638" s="15">
        <v>20.3</v>
      </c>
      <c r="AD638" s="15">
        <v>18.100000000000001</v>
      </c>
      <c r="AE638" s="15">
        <v>17.2</v>
      </c>
      <c r="AF638" s="15">
        <v>17</v>
      </c>
      <c r="AG638" s="15">
        <v>14.3</v>
      </c>
      <c r="AH638" s="15">
        <v>13.3</v>
      </c>
      <c r="AI638" s="15">
        <v>12.9</v>
      </c>
      <c r="AJ638" s="15">
        <v>12.6</v>
      </c>
      <c r="AK638" s="15">
        <v>14.9</v>
      </c>
      <c r="AL638" s="15">
        <v>15</v>
      </c>
      <c r="AM638" s="15">
        <v>16.399999999999999</v>
      </c>
      <c r="AN638" s="15">
        <v>18.7</v>
      </c>
      <c r="AO638" s="21">
        <f t="shared" si="479"/>
        <v>15.891666666666666</v>
      </c>
      <c r="AQ638" s="22">
        <f t="shared" si="480"/>
        <v>18.533333333333335</v>
      </c>
      <c r="AR638" s="23">
        <f t="shared" si="481"/>
        <v>12.933333333333335</v>
      </c>
      <c r="AS638" s="24">
        <f t="shared" si="468"/>
        <v>15.149999999999999</v>
      </c>
      <c r="BB638" s="20" t="s">
        <v>121</v>
      </c>
      <c r="BC638" s="15">
        <v>21.9</v>
      </c>
      <c r="BD638" s="15">
        <v>19.899999999999999</v>
      </c>
      <c r="BE638" s="15">
        <v>20.399999999999999</v>
      </c>
      <c r="BF638" s="15">
        <v>18.5</v>
      </c>
      <c r="BG638" s="15">
        <v>16.5</v>
      </c>
      <c r="BH638" s="15">
        <v>14.4</v>
      </c>
      <c r="BI638" s="15">
        <v>13.6</v>
      </c>
      <c r="BJ638" s="15">
        <v>13.8</v>
      </c>
      <c r="BK638" s="15">
        <v>15.8</v>
      </c>
      <c r="BL638" s="15">
        <v>15.2</v>
      </c>
      <c r="BM638" s="15">
        <v>19.3</v>
      </c>
      <c r="BN638" s="15">
        <v>20.399999999999999</v>
      </c>
      <c r="BO638" s="21">
        <f t="shared" si="465"/>
        <v>17.475000000000001</v>
      </c>
      <c r="BQ638" s="22">
        <f t="shared" si="466"/>
        <v>20.733333333333331</v>
      </c>
      <c r="BR638" s="23">
        <f t="shared" si="467"/>
        <v>13.933333333333332</v>
      </c>
      <c r="BS638" s="24">
        <f t="shared" si="473"/>
        <v>16.212878787878786</v>
      </c>
      <c r="CA638" s="2"/>
      <c r="CB638" s="20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21"/>
      <c r="CQ638" s="22"/>
      <c r="CR638" s="23"/>
      <c r="CS638" s="24"/>
      <c r="DA638" s="2"/>
      <c r="DB638" s="20"/>
      <c r="DC638" s="15"/>
      <c r="DD638" s="15"/>
      <c r="DE638" s="15"/>
      <c r="DF638" s="15"/>
      <c r="DG638" s="15"/>
      <c r="DH638" s="15"/>
      <c r="DI638" s="15"/>
      <c r="DJ638" s="15"/>
      <c r="DK638" s="15"/>
      <c r="DL638" s="15"/>
      <c r="DM638" s="15"/>
      <c r="DN638" s="15"/>
      <c r="DO638" s="21"/>
      <c r="DQ638" s="22"/>
      <c r="DR638" s="23"/>
      <c r="DS638" s="24"/>
      <c r="EA638" s="2">
        <f t="shared" si="477"/>
        <v>1988</v>
      </c>
      <c r="EB638" s="20" t="s">
        <v>121</v>
      </c>
      <c r="EC638" s="15">
        <v>22.2</v>
      </c>
      <c r="ED638" s="15">
        <v>20.9</v>
      </c>
      <c r="EE638" s="15">
        <v>20.8</v>
      </c>
      <c r="EF638" s="15">
        <v>19</v>
      </c>
      <c r="EG638" s="15">
        <v>17.100000000000001</v>
      </c>
      <c r="EH638" s="15">
        <v>15.4</v>
      </c>
      <c r="EI638" s="15">
        <v>14.1</v>
      </c>
      <c r="EJ638" s="15">
        <v>14.5</v>
      </c>
      <c r="EK638" s="15">
        <v>15.6</v>
      </c>
      <c r="EL638" s="15">
        <v>16.8</v>
      </c>
      <c r="EM638" s="15">
        <v>17.100000000000001</v>
      </c>
      <c r="EN638" s="15">
        <v>19.399999999999999</v>
      </c>
      <c r="EO638" s="21">
        <f t="shared" si="474"/>
        <v>17.741666666666667</v>
      </c>
      <c r="EQ638" s="22">
        <f t="shared" si="475"/>
        <v>21.299999999999997</v>
      </c>
      <c r="ER638" s="23">
        <f t="shared" si="476"/>
        <v>14.666666666666666</v>
      </c>
      <c r="ES638" s="24">
        <f t="shared" si="478"/>
        <v>16.823484848484846</v>
      </c>
      <c r="FA638" s="2"/>
      <c r="FB638" s="20"/>
      <c r="FC638" s="15"/>
      <c r="FD638" s="15"/>
      <c r="FE638" s="15"/>
      <c r="FF638" s="15"/>
      <c r="FG638" s="15"/>
      <c r="FH638" s="15"/>
      <c r="FI638" s="15"/>
      <c r="FJ638" s="15"/>
      <c r="FK638" s="15"/>
      <c r="FL638" s="15"/>
      <c r="FM638" s="15"/>
      <c r="FN638" s="15"/>
      <c r="FO638" s="21"/>
      <c r="FQ638" s="22"/>
      <c r="FR638" s="23"/>
      <c r="FS638" s="24"/>
      <c r="GA638" s="2">
        <f t="shared" si="463"/>
        <v>1988</v>
      </c>
      <c r="GB638" s="20" t="s">
        <v>121</v>
      </c>
      <c r="GC638" s="15">
        <v>23.4</v>
      </c>
      <c r="GD638" s="15">
        <v>23.3</v>
      </c>
      <c r="GE638" s="15">
        <v>23.5</v>
      </c>
      <c r="GF638" s="15">
        <v>20.3</v>
      </c>
      <c r="GG638" s="15">
        <v>16.600000000000001</v>
      </c>
      <c r="GH638" s="15">
        <v>14.4</v>
      </c>
      <c r="GI638" s="15">
        <v>13.2</v>
      </c>
      <c r="GJ638" s="15">
        <v>14.2</v>
      </c>
      <c r="GK638" s="15">
        <v>15.7</v>
      </c>
      <c r="GL638" s="15">
        <v>15</v>
      </c>
      <c r="GM638" s="15">
        <v>18.5</v>
      </c>
      <c r="GN638" s="15">
        <v>20</v>
      </c>
      <c r="GO638" s="21">
        <f t="shared" si="459"/>
        <v>18.174999999999997</v>
      </c>
      <c r="GQ638" s="22">
        <f t="shared" si="460"/>
        <v>23.400000000000002</v>
      </c>
      <c r="GR638" s="23">
        <f t="shared" si="461"/>
        <v>13.933333333333332</v>
      </c>
      <c r="GS638" s="24">
        <f t="shared" si="462"/>
        <v>17.172727272727272</v>
      </c>
      <c r="GT638" s="22">
        <f>AVERAGE(Sheet1!AQ638,Sheet1!BQ638,Sheet1!CQ638,Sheet1!DQ638,Sheet1!EQ638,Sheet1!FQ638,Sheet1!GQ638)</f>
        <v>20.991666666666667</v>
      </c>
      <c r="GU638" s="23">
        <f>AVERAGE(Sheet1!AR638,Sheet1!BR638,Sheet1!CR638,Sheet1!DR638,Sheet1!ER638,Sheet1!FR638,Sheet1!GR638)</f>
        <v>13.866666666666665</v>
      </c>
      <c r="GV638" s="22">
        <f t="shared" si="470"/>
        <v>19.950757575757578</v>
      </c>
      <c r="GW638" s="23">
        <f t="shared" si="471"/>
        <v>12.574999999999999</v>
      </c>
      <c r="GX638" s="24">
        <f>AVERAGE(Sheet1!$AO638,Sheet1!$BO638,Sheet1!$CO638,Sheet1!$DO638,Sheet1!$EO638,Sheet1!$FO638,Sheet1!$GO638)</f>
        <v>17.320833333333333</v>
      </c>
      <c r="GY638" s="24">
        <f t="shared" si="472"/>
        <v>16.339772727272727</v>
      </c>
    </row>
    <row r="639" spans="1:207">
      <c r="A639" s="68"/>
      <c r="B639" s="73">
        <f t="shared" si="452"/>
        <v>17.033333333333335</v>
      </c>
      <c r="C639" s="82">
        <f t="shared" si="453"/>
        <v>16.570416666666667</v>
      </c>
      <c r="D639" s="78">
        <f t="shared" si="454"/>
        <v>16.459791666666668</v>
      </c>
      <c r="E639" s="73">
        <f t="shared" si="469"/>
        <v>16.389687500000001</v>
      </c>
      <c r="F639" s="83">
        <f t="shared" si="464"/>
        <v>15.800833333333335</v>
      </c>
      <c r="G639" s="78">
        <f t="shared" si="455"/>
        <v>22.8</v>
      </c>
      <c r="H639" s="79">
        <f t="shared" si="456"/>
        <v>16.299999999999997</v>
      </c>
      <c r="I639" s="80">
        <f t="shared" si="457"/>
        <v>11.4</v>
      </c>
      <c r="J639" s="81">
        <f t="shared" si="458"/>
        <v>17.100000000000001</v>
      </c>
      <c r="AB639" s="26">
        <v>1989</v>
      </c>
      <c r="AC639" s="15">
        <v>20</v>
      </c>
      <c r="AD639" s="15">
        <v>20.6</v>
      </c>
      <c r="AE639" s="15">
        <v>18.399999999999999</v>
      </c>
      <c r="AF639" s="15">
        <v>17.3</v>
      </c>
      <c r="AG639" s="15">
        <v>13.8</v>
      </c>
      <c r="AH639" s="15">
        <v>11.5</v>
      </c>
      <c r="AI639" s="15">
        <v>11.4</v>
      </c>
      <c r="AJ639" s="15">
        <v>12.3</v>
      </c>
      <c r="AK639" s="15">
        <v>14.5</v>
      </c>
      <c r="AL639" s="15">
        <v>14.5</v>
      </c>
      <c r="AM639" s="15">
        <v>16.2</v>
      </c>
      <c r="AN639" s="15">
        <v>17.8</v>
      </c>
      <c r="AO639" s="21">
        <f t="shared" si="479"/>
        <v>15.691666666666668</v>
      </c>
      <c r="AQ639" s="22">
        <f t="shared" si="480"/>
        <v>19.666666666666668</v>
      </c>
      <c r="AR639" s="23">
        <f t="shared" si="481"/>
        <v>11.733333333333334</v>
      </c>
      <c r="AS639" s="24">
        <f t="shared" si="468"/>
        <v>15.225757575757576</v>
      </c>
      <c r="BB639" s="20" t="s">
        <v>122</v>
      </c>
      <c r="BC639" s="15">
        <v>21.8</v>
      </c>
      <c r="BD639" s="15">
        <v>22.8</v>
      </c>
      <c r="BE639" s="15">
        <v>20.8</v>
      </c>
      <c r="BF639" s="15">
        <v>18.899999999999999</v>
      </c>
      <c r="BG639" s="15">
        <v>15.5</v>
      </c>
      <c r="BH639" s="15">
        <v>12.5</v>
      </c>
      <c r="BI639" s="15">
        <v>13</v>
      </c>
      <c r="BJ639" s="15">
        <v>13.1</v>
      </c>
      <c r="BK639" s="15">
        <v>15.4</v>
      </c>
      <c r="BL639" s="15">
        <v>15.6</v>
      </c>
      <c r="BM639" s="15">
        <v>19</v>
      </c>
      <c r="BN639" s="15">
        <v>20.8</v>
      </c>
      <c r="BO639" s="21">
        <f t="shared" si="465"/>
        <v>17.433333333333334</v>
      </c>
      <c r="BQ639" s="22">
        <f t="shared" si="466"/>
        <v>21.8</v>
      </c>
      <c r="BR639" s="23">
        <f t="shared" si="467"/>
        <v>12.866666666666667</v>
      </c>
      <c r="BS639" s="24">
        <f t="shared" si="473"/>
        <v>16.366666666666671</v>
      </c>
      <c r="CA639" s="2"/>
      <c r="CB639" s="20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21"/>
      <c r="CQ639" s="22"/>
      <c r="CR639" s="23"/>
      <c r="CS639" s="24"/>
      <c r="DA639" s="2"/>
      <c r="DB639" s="20"/>
      <c r="DC639" s="15"/>
      <c r="DD639" s="15"/>
      <c r="DE639" s="15"/>
      <c r="DF639" s="15"/>
      <c r="DG639" s="15"/>
      <c r="DH639" s="15"/>
      <c r="DI639" s="15"/>
      <c r="DJ639" s="15"/>
      <c r="DK639" s="15"/>
      <c r="DL639" s="15"/>
      <c r="DM639" s="15"/>
      <c r="DN639" s="15"/>
      <c r="DO639" s="21"/>
      <c r="DQ639" s="22"/>
      <c r="DR639" s="23"/>
      <c r="DS639" s="24"/>
      <c r="EA639" s="2">
        <f t="shared" si="477"/>
        <v>1989</v>
      </c>
      <c r="EB639" s="20" t="s">
        <v>122</v>
      </c>
      <c r="EC639" s="15">
        <v>20.3</v>
      </c>
      <c r="ED639" s="15">
        <v>21.5</v>
      </c>
      <c r="EE639" s="15">
        <v>20.7</v>
      </c>
      <c r="EF639" s="15">
        <v>19</v>
      </c>
      <c r="EG639" s="15">
        <v>16.399999999999999</v>
      </c>
      <c r="EH639" s="15">
        <v>13.6</v>
      </c>
      <c r="EI639" s="15">
        <v>13.3</v>
      </c>
      <c r="EJ639" s="15">
        <v>13.6</v>
      </c>
      <c r="EK639" s="15">
        <v>15.5</v>
      </c>
      <c r="EL639" s="15">
        <v>16.2</v>
      </c>
      <c r="EM639" s="15">
        <v>18</v>
      </c>
      <c r="EN639" s="15">
        <v>19.8</v>
      </c>
      <c r="EO639" s="21">
        <f t="shared" si="474"/>
        <v>17.324999999999999</v>
      </c>
      <c r="EQ639" s="22">
        <f t="shared" si="475"/>
        <v>20.833333333333332</v>
      </c>
      <c r="ER639" s="23">
        <f t="shared" si="476"/>
        <v>13.5</v>
      </c>
      <c r="ES639" s="24">
        <f t="shared" si="478"/>
        <v>16.915909090909089</v>
      </c>
      <c r="FA639" s="2"/>
      <c r="FB639" s="20"/>
      <c r="FC639" s="15"/>
      <c r="FD639" s="15"/>
      <c r="FE639" s="15"/>
      <c r="FF639" s="15"/>
      <c r="FG639" s="15"/>
      <c r="FH639" s="15"/>
      <c r="FI639" s="15"/>
      <c r="FJ639" s="15"/>
      <c r="FK639" s="15"/>
      <c r="FL639" s="15"/>
      <c r="FM639" s="15"/>
      <c r="FN639" s="15"/>
      <c r="FO639" s="21"/>
      <c r="FQ639" s="22"/>
      <c r="FR639" s="23"/>
      <c r="FS639" s="24"/>
      <c r="GA639" s="2">
        <f t="shared" si="463"/>
        <v>1989</v>
      </c>
      <c r="GB639" s="20" t="s">
        <v>122</v>
      </c>
      <c r="GC639" s="15">
        <v>21.3</v>
      </c>
      <c r="GD639" s="15">
        <v>22.8</v>
      </c>
      <c r="GE639" s="15">
        <v>22.1</v>
      </c>
      <c r="GF639" s="15">
        <v>19.8</v>
      </c>
      <c r="GG639" s="15">
        <v>15.8</v>
      </c>
      <c r="GH639" s="15">
        <v>13</v>
      </c>
      <c r="GI639" s="15">
        <v>12.7</v>
      </c>
      <c r="GJ639" s="15">
        <v>14.2</v>
      </c>
      <c r="GK639" s="15">
        <v>15.5</v>
      </c>
      <c r="GL639" s="15">
        <v>16.100000000000001</v>
      </c>
      <c r="GM639" s="15">
        <v>19</v>
      </c>
      <c r="GN639" s="15">
        <v>19.899999999999999</v>
      </c>
      <c r="GO639" s="21">
        <f t="shared" si="459"/>
        <v>17.683333333333334</v>
      </c>
      <c r="GQ639" s="22">
        <f t="shared" si="460"/>
        <v>22.066666666666666</v>
      </c>
      <c r="GR639" s="23">
        <f t="shared" si="461"/>
        <v>13.299999999999999</v>
      </c>
      <c r="GS639" s="24">
        <f t="shared" si="462"/>
        <v>17.259848484848487</v>
      </c>
      <c r="GT639" s="22">
        <f>AVERAGE(Sheet1!AQ639,Sheet1!BQ639,Sheet1!CQ639,Sheet1!DQ639,Sheet1!EQ639,Sheet1!FQ639,Sheet1!GQ639)</f>
        <v>21.091666666666665</v>
      </c>
      <c r="GU639" s="23">
        <f>AVERAGE(Sheet1!AR639,Sheet1!BR639,Sheet1!CR639,Sheet1!DR639,Sheet1!ER639,Sheet1!FR639,Sheet1!GR639)</f>
        <v>12.85</v>
      </c>
      <c r="GV639" s="22">
        <f t="shared" si="470"/>
        <v>20.100757575757576</v>
      </c>
      <c r="GW639" s="23">
        <f t="shared" si="471"/>
        <v>12.681818181818182</v>
      </c>
      <c r="GX639" s="24">
        <f>AVERAGE(Sheet1!$AO639,Sheet1!$BO639,Sheet1!$CO639,Sheet1!$DO639,Sheet1!$EO639,Sheet1!$FO639,Sheet1!$GO639)</f>
        <v>17.033333333333335</v>
      </c>
      <c r="GY639" s="24">
        <f t="shared" si="472"/>
        <v>16.442045454545454</v>
      </c>
    </row>
    <row r="640" spans="1:207">
      <c r="A640" s="68">
        <f>A635+5</f>
        <v>1990</v>
      </c>
      <c r="B640" s="73">
        <f t="shared" si="452"/>
        <v>16.760416666666664</v>
      </c>
      <c r="C640" s="82">
        <f t="shared" si="453"/>
        <v>16.655833333333334</v>
      </c>
      <c r="D640" s="78">
        <f t="shared" si="454"/>
        <v>16.4925</v>
      </c>
      <c r="E640" s="73">
        <f t="shared" si="469"/>
        <v>16.444062500000001</v>
      </c>
      <c r="F640" s="83">
        <f t="shared" si="464"/>
        <v>15.828499999999998</v>
      </c>
      <c r="G640" s="78">
        <f t="shared" si="455"/>
        <v>22</v>
      </c>
      <c r="H640" s="79">
        <f t="shared" si="456"/>
        <v>16.600000000000001</v>
      </c>
      <c r="I640" s="80">
        <f t="shared" si="457"/>
        <v>11</v>
      </c>
      <c r="J640" s="81">
        <f t="shared" si="458"/>
        <v>16.5</v>
      </c>
      <c r="AB640" s="26">
        <v>1990</v>
      </c>
      <c r="AC640" s="15">
        <v>19.7</v>
      </c>
      <c r="AD640" s="15">
        <v>18.5</v>
      </c>
      <c r="AE640" s="15">
        <v>19.2</v>
      </c>
      <c r="AF640" s="15">
        <v>16.600000000000001</v>
      </c>
      <c r="AG640" s="15">
        <v>14.1</v>
      </c>
      <c r="AH640" s="15">
        <v>12.3</v>
      </c>
      <c r="AI640" s="15">
        <v>11.1</v>
      </c>
      <c r="AJ640" s="15">
        <v>11</v>
      </c>
      <c r="AK640" s="15">
        <v>14.2</v>
      </c>
      <c r="AL640" s="15">
        <v>14.6</v>
      </c>
      <c r="AM640" s="15">
        <v>17</v>
      </c>
      <c r="AN640" s="15">
        <v>16.600000000000001</v>
      </c>
      <c r="AO640" s="21">
        <f t="shared" si="479"/>
        <v>15.408333333333331</v>
      </c>
      <c r="AQ640" s="22">
        <f t="shared" si="480"/>
        <v>19.133333333333336</v>
      </c>
      <c r="AR640" s="23">
        <f t="shared" si="481"/>
        <v>11.466666666666667</v>
      </c>
      <c r="AS640" s="24">
        <f t="shared" si="468"/>
        <v>15.245454545454542</v>
      </c>
      <c r="BB640" s="20" t="s">
        <v>123</v>
      </c>
      <c r="BC640" s="15">
        <v>20.9</v>
      </c>
      <c r="BD640" s="15">
        <v>21</v>
      </c>
      <c r="BE640" s="15">
        <v>22</v>
      </c>
      <c r="BF640" s="15">
        <v>18.7</v>
      </c>
      <c r="BG640" s="15">
        <v>14.4</v>
      </c>
      <c r="BH640" s="15">
        <v>13.1</v>
      </c>
      <c r="BI640" s="15">
        <v>12.7</v>
      </c>
      <c r="BJ640" s="15">
        <v>12.1</v>
      </c>
      <c r="BK640" s="15">
        <v>14.4</v>
      </c>
      <c r="BL640" s="15">
        <v>16.5</v>
      </c>
      <c r="BM640" s="15">
        <v>18.7</v>
      </c>
      <c r="BN640" s="15">
        <v>18.2</v>
      </c>
      <c r="BO640" s="21">
        <f t="shared" si="465"/>
        <v>16.891666666666666</v>
      </c>
      <c r="BQ640" s="22">
        <f t="shared" si="466"/>
        <v>21.3</v>
      </c>
      <c r="BR640" s="23">
        <f t="shared" si="467"/>
        <v>12.633333333333333</v>
      </c>
      <c r="BS640" s="24">
        <f t="shared" si="473"/>
        <v>16.450757575757574</v>
      </c>
      <c r="CA640" s="2"/>
      <c r="CB640" s="20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21"/>
      <c r="CQ640" s="22"/>
      <c r="CR640" s="23"/>
      <c r="CS640" s="24"/>
      <c r="DA640" s="2"/>
      <c r="DB640" s="20"/>
      <c r="DC640" s="15"/>
      <c r="DD640" s="15"/>
      <c r="DE640" s="15"/>
      <c r="DF640" s="15"/>
      <c r="DG640" s="15"/>
      <c r="DH640" s="15"/>
      <c r="DI640" s="15"/>
      <c r="DJ640" s="15"/>
      <c r="DK640" s="15"/>
      <c r="DL640" s="15"/>
      <c r="DM640" s="15"/>
      <c r="DN640" s="15"/>
      <c r="DO640" s="21"/>
      <c r="DQ640" s="22"/>
      <c r="DR640" s="23"/>
      <c r="DS640" s="24"/>
      <c r="EA640" s="2">
        <f t="shared" si="477"/>
        <v>1990</v>
      </c>
      <c r="EB640" s="20" t="s">
        <v>123</v>
      </c>
      <c r="EC640" s="15">
        <v>21.8</v>
      </c>
      <c r="ED640" s="15">
        <v>19.600000000000001</v>
      </c>
      <c r="EE640" s="15">
        <v>21.1</v>
      </c>
      <c r="EF640" s="15">
        <v>18.7</v>
      </c>
      <c r="EG640" s="15">
        <v>16.5</v>
      </c>
      <c r="EH640" s="15">
        <v>14.5</v>
      </c>
      <c r="EI640" s="15">
        <v>13.2</v>
      </c>
      <c r="EJ640" s="15">
        <v>12.9</v>
      </c>
      <c r="EK640" s="15">
        <v>15.1</v>
      </c>
      <c r="EL640" s="15">
        <v>16.8</v>
      </c>
      <c r="EM640" s="15">
        <v>18.600000000000001</v>
      </c>
      <c r="EN640" s="15">
        <v>19.5</v>
      </c>
      <c r="EO640" s="21">
        <f t="shared" si="474"/>
        <v>17.358333333333334</v>
      </c>
      <c r="EQ640" s="22">
        <f t="shared" si="475"/>
        <v>20.833333333333336</v>
      </c>
      <c r="ER640" s="23">
        <f t="shared" si="476"/>
        <v>13.533333333333333</v>
      </c>
      <c r="ES640" s="24">
        <f t="shared" si="478"/>
        <v>16.962121212121211</v>
      </c>
      <c r="FA640" s="2"/>
      <c r="FB640" s="20"/>
      <c r="FC640" s="15"/>
      <c r="FD640" s="15"/>
      <c r="FE640" s="15"/>
      <c r="FF640" s="15"/>
      <c r="FG640" s="15"/>
      <c r="FH640" s="15"/>
      <c r="FI640" s="15"/>
      <c r="FJ640" s="15"/>
      <c r="FK640" s="15"/>
      <c r="FL640" s="15"/>
      <c r="FM640" s="15"/>
      <c r="FN640" s="15"/>
      <c r="FO640" s="21"/>
      <c r="FQ640" s="22"/>
      <c r="FR640" s="23"/>
      <c r="FS640" s="24"/>
      <c r="GA640" s="2">
        <f t="shared" si="463"/>
        <v>1990</v>
      </c>
      <c r="GB640" s="20" t="s">
        <v>123</v>
      </c>
      <c r="GC640" s="15">
        <v>21.3</v>
      </c>
      <c r="GD640" s="15">
        <v>21.4</v>
      </c>
      <c r="GE640" s="15">
        <v>21.8</v>
      </c>
      <c r="GF640" s="15">
        <v>20</v>
      </c>
      <c r="GG640" s="15">
        <v>16.5</v>
      </c>
      <c r="GH640" s="15">
        <v>14.3</v>
      </c>
      <c r="GI640" s="15">
        <v>13.2</v>
      </c>
      <c r="GJ640" s="15">
        <v>13</v>
      </c>
      <c r="GK640" s="15">
        <v>14.5</v>
      </c>
      <c r="GL640" s="15">
        <v>16.100000000000001</v>
      </c>
      <c r="GM640" s="15">
        <v>17.600000000000001</v>
      </c>
      <c r="GN640" s="15">
        <v>18.899999999999999</v>
      </c>
      <c r="GO640" s="21">
        <f t="shared" si="459"/>
        <v>17.383333333333333</v>
      </c>
      <c r="GQ640" s="22">
        <f t="shared" si="460"/>
        <v>21.5</v>
      </c>
      <c r="GR640" s="23">
        <f t="shared" si="461"/>
        <v>13.5</v>
      </c>
      <c r="GS640" s="24">
        <f t="shared" si="462"/>
        <v>17.290151515151514</v>
      </c>
      <c r="GT640" s="22">
        <f>AVERAGE(Sheet1!AQ640,Sheet1!BQ640,Sheet1!CQ640,Sheet1!DQ640,Sheet1!EQ640,Sheet1!FQ640,Sheet1!GQ640)</f>
        <v>20.69166666666667</v>
      </c>
      <c r="GU640" s="23">
        <f>AVERAGE(Sheet1!AR640,Sheet1!BR640,Sheet1!CR640,Sheet1!DR640,Sheet1!ER640,Sheet1!FR640,Sheet1!GR640)</f>
        <v>12.783333333333333</v>
      </c>
      <c r="GV640" s="22">
        <f t="shared" si="470"/>
        <v>20.107575757575759</v>
      </c>
      <c r="GW640" s="23">
        <f t="shared" si="471"/>
        <v>12.683333333333335</v>
      </c>
      <c r="GX640" s="24">
        <f>AVERAGE(Sheet1!$AO640,Sheet1!$BO640,Sheet1!$CO640,Sheet1!$DO640,Sheet1!$EO640,Sheet1!$FO640,Sheet1!$GO640)</f>
        <v>16.760416666666664</v>
      </c>
      <c r="GY640" s="24">
        <f t="shared" si="472"/>
        <v>16.48712121212121</v>
      </c>
    </row>
    <row r="641" spans="1:207">
      <c r="A641" s="68"/>
      <c r="B641" s="73">
        <f t="shared" ref="B641:B672" si="482">AVERAGE(AO641,BO641,CO641,DO641,EO641,FO641,GO641)</f>
        <v>16.293749999999999</v>
      </c>
      <c r="C641" s="82">
        <f t="shared" ref="C641:C672" si="483">AVERAGE(B637:B641)</f>
        <v>16.742916666666666</v>
      </c>
      <c r="D641" s="78">
        <f t="shared" ref="D641:D672" si="484">AVERAGE(B632:B641)</f>
        <v>16.442083333333329</v>
      </c>
      <c r="E641" s="73">
        <f t="shared" si="469"/>
        <v>16.430833333333332</v>
      </c>
      <c r="F641" s="83">
        <f t="shared" si="464"/>
        <v>15.848041666666667</v>
      </c>
      <c r="G641" s="78">
        <f t="shared" ref="G641:G672" si="485">MAX(AC641:AN641,BC641:BN641,CC641:CN641,DC641:DN641,EC641:EN641,FC641:FN641,GC641:GN641)</f>
        <v>21.3</v>
      </c>
      <c r="H641" s="79">
        <f t="shared" ref="H641:H672" si="486">MEDIAN(AC641:AN641,BC641:BN641,CC641:CN641,DC641:DN641,EC641:EN641,FC641:FN641,GC641:GN641)</f>
        <v>16.350000000000001</v>
      </c>
      <c r="I641" s="80">
        <f t="shared" ref="I641:I672" si="487">MIN(AC641:AN641,BC641:BN641,CC641:CN641,DC641:DN641,EC641:EN641,FC641:FN641,GC641:GN641)</f>
        <v>11.3</v>
      </c>
      <c r="J641" s="81">
        <f t="shared" ref="J641:J672" si="488">(G641+I641)/2</f>
        <v>16.3</v>
      </c>
      <c r="AB641" s="26">
        <v>1991</v>
      </c>
      <c r="AC641" s="15">
        <v>19.3</v>
      </c>
      <c r="AD641" s="15">
        <v>18.100000000000001</v>
      </c>
      <c r="AE641" s="15">
        <v>17.100000000000001</v>
      </c>
      <c r="AF641" s="15">
        <v>15</v>
      </c>
      <c r="AG641" s="15">
        <v>13.7</v>
      </c>
      <c r="AH641" s="15">
        <v>13</v>
      </c>
      <c r="AI641" s="15">
        <v>11.4</v>
      </c>
      <c r="AJ641" s="15">
        <v>11.3</v>
      </c>
      <c r="AK641" s="15">
        <v>13.1</v>
      </c>
      <c r="AL641" s="15">
        <v>15.8</v>
      </c>
      <c r="AM641" s="15">
        <v>15.4</v>
      </c>
      <c r="AN641" s="15">
        <v>16</v>
      </c>
      <c r="AO641" s="21">
        <f t="shared" si="479"/>
        <v>14.933333333333335</v>
      </c>
      <c r="AQ641" s="22">
        <f t="shared" si="480"/>
        <v>18.166666666666668</v>
      </c>
      <c r="AR641" s="23">
        <f t="shared" si="481"/>
        <v>11.9</v>
      </c>
      <c r="AS641" s="24">
        <f t="shared" si="468"/>
        <v>15.211363636363638</v>
      </c>
      <c r="BB641" s="20" t="s">
        <v>124</v>
      </c>
      <c r="BC641" s="15">
        <v>20.2</v>
      </c>
      <c r="BD641" s="15">
        <v>18.899999999999999</v>
      </c>
      <c r="BE641" s="15">
        <v>18.399999999999999</v>
      </c>
      <c r="BF641" s="15">
        <v>16</v>
      </c>
      <c r="BG641" s="15">
        <v>14.4</v>
      </c>
      <c r="BH641" s="15">
        <v>14.1</v>
      </c>
      <c r="BI641" s="15">
        <v>12.7</v>
      </c>
      <c r="BJ641" s="15">
        <v>12</v>
      </c>
      <c r="BK641" s="15">
        <v>13.8</v>
      </c>
      <c r="BL641" s="15">
        <v>16.600000000000001</v>
      </c>
      <c r="BM641" s="15">
        <v>17.3</v>
      </c>
      <c r="BN641" s="15">
        <v>16.7</v>
      </c>
      <c r="BO641" s="21">
        <f t="shared" si="465"/>
        <v>15.924999999999999</v>
      </c>
      <c r="BQ641" s="22">
        <f t="shared" si="466"/>
        <v>19.166666666666664</v>
      </c>
      <c r="BR641" s="23">
        <f t="shared" si="467"/>
        <v>12.933333333333332</v>
      </c>
      <c r="BS641" s="24">
        <f t="shared" si="473"/>
        <v>16.409848484848485</v>
      </c>
      <c r="CA641" s="2"/>
      <c r="CB641" s="20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21"/>
      <c r="CQ641" s="22"/>
      <c r="CR641" s="23"/>
      <c r="CS641" s="24"/>
      <c r="DA641" s="2"/>
      <c r="DB641" s="20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21"/>
      <c r="DQ641" s="22"/>
      <c r="DR641" s="23"/>
      <c r="DS641" s="24"/>
      <c r="EA641" s="2">
        <f t="shared" si="477"/>
        <v>1991</v>
      </c>
      <c r="EB641" s="20" t="s">
        <v>124</v>
      </c>
      <c r="EC641" s="15">
        <v>21.2</v>
      </c>
      <c r="ED641" s="15">
        <v>21.3</v>
      </c>
      <c r="EE641" s="15">
        <v>20.7</v>
      </c>
      <c r="EF641" s="15">
        <v>17.8</v>
      </c>
      <c r="EG641" s="15">
        <v>16.7</v>
      </c>
      <c r="EH641" s="15">
        <v>14.8</v>
      </c>
      <c r="EI641" s="15">
        <v>13.6</v>
      </c>
      <c r="EJ641" s="15">
        <v>13.4</v>
      </c>
      <c r="EK641" s="15">
        <v>14.9</v>
      </c>
      <c r="EL641" s="15">
        <v>17.2</v>
      </c>
      <c r="EM641" s="15">
        <v>18</v>
      </c>
      <c r="EN641" s="15">
        <v>19.7</v>
      </c>
      <c r="EO641" s="21">
        <f t="shared" si="474"/>
        <v>17.441666666666666</v>
      </c>
      <c r="EQ641" s="22">
        <f t="shared" si="475"/>
        <v>21.066666666666666</v>
      </c>
      <c r="ER641" s="23">
        <f t="shared" si="476"/>
        <v>13.933333333333332</v>
      </c>
      <c r="ES641" s="24">
        <f t="shared" si="478"/>
        <v>17.006060606060604</v>
      </c>
      <c r="FA641" s="2"/>
      <c r="FB641" s="20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21"/>
      <c r="FQ641" s="22"/>
      <c r="FR641" s="23"/>
      <c r="FS641" s="24"/>
      <c r="GA641" s="2">
        <f t="shared" si="463"/>
        <v>1991</v>
      </c>
      <c r="GB641" s="20" t="s">
        <v>124</v>
      </c>
      <c r="GC641" s="15">
        <v>20.3</v>
      </c>
      <c r="GD641" s="15">
        <v>20.399999999999999</v>
      </c>
      <c r="GE641" s="15">
        <v>19.899999999999999</v>
      </c>
      <c r="GF641" s="15">
        <v>18</v>
      </c>
      <c r="GG641" s="15">
        <v>16.7</v>
      </c>
      <c r="GH641" s="15">
        <v>14.7</v>
      </c>
      <c r="GI641" s="15">
        <v>13.3</v>
      </c>
      <c r="GJ641" s="15">
        <v>12.7</v>
      </c>
      <c r="GK641" s="15">
        <v>14.5</v>
      </c>
      <c r="GL641" s="15">
        <v>16.100000000000001</v>
      </c>
      <c r="GM641" s="15">
        <v>16.8</v>
      </c>
      <c r="GN641" s="15">
        <v>19.100000000000001</v>
      </c>
      <c r="GO641" s="21">
        <f t="shared" ref="GO641:GO672" si="489">SUM(GC641:GN641)/12</f>
        <v>16.875</v>
      </c>
      <c r="GQ641" s="22">
        <f t="shared" ref="GQ641:GQ668" si="490">SUM(GC641+GD641+GE641)/3</f>
        <v>20.2</v>
      </c>
      <c r="GR641" s="23">
        <f t="shared" ref="GR641:GR668" si="491">SUM(GH641+GI641+GJ641)/3</f>
        <v>13.566666666666668</v>
      </c>
      <c r="GS641" s="24">
        <f t="shared" ref="GS641:GS672" si="492">AVERAGE(GO631:GO641)</f>
        <v>17.270454545454548</v>
      </c>
      <c r="GT641" s="22">
        <f>AVERAGE(Sheet1!AQ641,Sheet1!BQ641,Sheet1!CQ641,Sheet1!DQ641,Sheet1!EQ641,Sheet1!FQ641,Sheet1!GQ641)</f>
        <v>19.649999999999999</v>
      </c>
      <c r="GU641" s="23">
        <f>AVERAGE(Sheet1!AR641,Sheet1!BR641,Sheet1!CR641,Sheet1!DR641,Sheet1!ER641,Sheet1!FR641,Sheet1!GR641)</f>
        <v>13.083333333333334</v>
      </c>
      <c r="GV641" s="22">
        <f t="shared" si="470"/>
        <v>20.173484848484851</v>
      </c>
      <c r="GW641" s="23">
        <f t="shared" si="471"/>
        <v>12.694696969696968</v>
      </c>
      <c r="GX641" s="24">
        <f>AVERAGE(Sheet1!$AO641,Sheet1!$BO641,Sheet1!$CO641,Sheet1!$DO641,Sheet1!$EO641,Sheet1!$FO641,Sheet1!$GO641)</f>
        <v>16.293749999999999</v>
      </c>
      <c r="GY641" s="24">
        <f t="shared" si="472"/>
        <v>16.474431818181817</v>
      </c>
    </row>
    <row r="642" spans="1:207">
      <c r="A642" s="68"/>
      <c r="B642" s="73">
        <f t="shared" si="482"/>
        <v>15.954166666666666</v>
      </c>
      <c r="C642" s="82">
        <f t="shared" si="483"/>
        <v>16.672499999999999</v>
      </c>
      <c r="D642" s="78">
        <f t="shared" si="484"/>
        <v>16.401249999999997</v>
      </c>
      <c r="E642" s="73">
        <f t="shared" si="469"/>
        <v>16.382812500000004</v>
      </c>
      <c r="F642" s="83">
        <f t="shared" si="464"/>
        <v>15.861041666666667</v>
      </c>
      <c r="G642" s="78">
        <f t="shared" si="485"/>
        <v>21.5</v>
      </c>
      <c r="H642" s="79">
        <f t="shared" si="486"/>
        <v>16.299999999999997</v>
      </c>
      <c r="I642" s="80">
        <f t="shared" si="487"/>
        <v>10.8</v>
      </c>
      <c r="J642" s="81">
        <f t="shared" si="488"/>
        <v>16.149999999999999</v>
      </c>
      <c r="AB642" s="26">
        <v>1992</v>
      </c>
      <c r="AC642" s="15">
        <v>16.600000000000001</v>
      </c>
      <c r="AD642" s="15">
        <v>17.3</v>
      </c>
      <c r="AE642" s="15">
        <v>18.100000000000001</v>
      </c>
      <c r="AF642" s="15">
        <v>16.399999999999999</v>
      </c>
      <c r="AG642" s="15">
        <v>13.6</v>
      </c>
      <c r="AH642" s="15">
        <v>10.8</v>
      </c>
      <c r="AI642" s="15">
        <v>11.5</v>
      </c>
      <c r="AJ642" s="15">
        <v>11.2</v>
      </c>
      <c r="AK642" s="15">
        <v>11.4</v>
      </c>
      <c r="AL642" s="15">
        <v>14.7</v>
      </c>
      <c r="AM642" s="15">
        <v>15.7</v>
      </c>
      <c r="AN642" s="15">
        <v>17.3</v>
      </c>
      <c r="AO642" s="21">
        <f t="shared" si="479"/>
        <v>14.549999999999999</v>
      </c>
      <c r="AQ642" s="22">
        <f t="shared" si="480"/>
        <v>17.333333333333336</v>
      </c>
      <c r="AR642" s="23">
        <f t="shared" si="481"/>
        <v>11.166666666666666</v>
      </c>
      <c r="AS642" s="24">
        <f t="shared" si="468"/>
        <v>15.106060606060607</v>
      </c>
      <c r="BB642" s="20" t="s">
        <v>125</v>
      </c>
      <c r="BC642" s="15">
        <v>17.600000000000001</v>
      </c>
      <c r="BD642" s="15">
        <v>20.3</v>
      </c>
      <c r="BE642" s="15">
        <v>19.2</v>
      </c>
      <c r="BF642" s="15">
        <v>16.7</v>
      </c>
      <c r="BG642" s="15">
        <v>13.8</v>
      </c>
      <c r="BH642" s="15">
        <v>11.8</v>
      </c>
      <c r="BI642" s="15">
        <v>12.2</v>
      </c>
      <c r="BJ642" s="15">
        <v>12.4</v>
      </c>
      <c r="BK642" s="15">
        <v>13.1</v>
      </c>
      <c r="BL642" s="15">
        <v>17.3</v>
      </c>
      <c r="BM642" s="15">
        <v>18</v>
      </c>
      <c r="BN642" s="15">
        <v>20.6</v>
      </c>
      <c r="BO642" s="21">
        <f t="shared" si="465"/>
        <v>16.083333333333336</v>
      </c>
      <c r="BQ642" s="22">
        <f t="shared" si="466"/>
        <v>19.033333333333335</v>
      </c>
      <c r="BR642" s="23">
        <f t="shared" si="467"/>
        <v>12.133333333333333</v>
      </c>
      <c r="BS642" s="24">
        <f t="shared" si="473"/>
        <v>16.342424242424244</v>
      </c>
      <c r="CA642" s="2"/>
      <c r="CB642" s="20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21"/>
      <c r="CQ642" s="22"/>
      <c r="CR642" s="23"/>
      <c r="CS642" s="24"/>
      <c r="DA642" s="2"/>
      <c r="DB642" s="20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21"/>
      <c r="DQ642" s="22"/>
      <c r="DR642" s="23"/>
      <c r="DS642" s="24"/>
      <c r="EA642" s="2">
        <f t="shared" si="477"/>
        <v>1992</v>
      </c>
      <c r="EB642" s="20" t="s">
        <v>125</v>
      </c>
      <c r="EC642" s="15">
        <v>20</v>
      </c>
      <c r="ED642" s="15">
        <v>20.3</v>
      </c>
      <c r="EE642" s="15">
        <v>21</v>
      </c>
      <c r="EF642" s="15">
        <v>18</v>
      </c>
      <c r="EG642" s="15">
        <v>15.9</v>
      </c>
      <c r="EH642" s="15">
        <v>13</v>
      </c>
      <c r="EI642" s="15">
        <v>12.8</v>
      </c>
      <c r="EJ642" s="15">
        <v>13</v>
      </c>
      <c r="EK642" s="15">
        <v>13.2</v>
      </c>
      <c r="EL642" s="15">
        <v>16.2</v>
      </c>
      <c r="EM642" s="15">
        <v>16.899999999999999</v>
      </c>
      <c r="EN642" s="15">
        <v>19.100000000000001</v>
      </c>
      <c r="EO642" s="21">
        <f t="shared" si="474"/>
        <v>16.616666666666664</v>
      </c>
      <c r="EQ642" s="22">
        <f t="shared" si="475"/>
        <v>20.433333333333334</v>
      </c>
      <c r="ER642" s="23">
        <f t="shared" si="476"/>
        <v>12.933333333333332</v>
      </c>
      <c r="ES642" s="24">
        <f t="shared" si="478"/>
        <v>16.965151515151515</v>
      </c>
      <c r="FA642" s="2"/>
      <c r="FB642" s="20"/>
      <c r="FC642" s="15"/>
      <c r="FD642" s="15"/>
      <c r="FE642" s="15"/>
      <c r="FF642" s="15"/>
      <c r="FG642" s="15"/>
      <c r="FH642" s="15"/>
      <c r="FI642" s="15"/>
      <c r="FJ642" s="15"/>
      <c r="FK642" s="15"/>
      <c r="FL642" s="15"/>
      <c r="FM642" s="15"/>
      <c r="FN642" s="15"/>
      <c r="FO642" s="21"/>
      <c r="FQ642" s="22"/>
      <c r="FR642" s="23"/>
      <c r="FS642" s="24"/>
      <c r="GA642" s="2">
        <f t="shared" ref="GA642:GA672" si="493">GA641+1</f>
        <v>1992</v>
      </c>
      <c r="GB642" s="20" t="s">
        <v>125</v>
      </c>
      <c r="GC642" s="15">
        <v>20.3</v>
      </c>
      <c r="GD642" s="15">
        <v>21</v>
      </c>
      <c r="GE642" s="15">
        <v>21.5</v>
      </c>
      <c r="GF642" s="15">
        <v>18.2</v>
      </c>
      <c r="GG642" s="15">
        <v>15.3</v>
      </c>
      <c r="GH642" s="15">
        <v>12</v>
      </c>
      <c r="GI642" s="15">
        <v>12.4</v>
      </c>
      <c r="GJ642" s="15">
        <v>12.7</v>
      </c>
      <c r="GK642" s="15">
        <v>13.3</v>
      </c>
      <c r="GL642" s="15">
        <v>16.100000000000001</v>
      </c>
      <c r="GM642" s="15">
        <v>16.7</v>
      </c>
      <c r="GN642" s="15">
        <v>19.3</v>
      </c>
      <c r="GO642" s="21">
        <f t="shared" si="489"/>
        <v>16.566666666666666</v>
      </c>
      <c r="GQ642" s="22">
        <f t="shared" si="490"/>
        <v>20.933333333333334</v>
      </c>
      <c r="GR642" s="23">
        <f t="shared" si="491"/>
        <v>12.366666666666665</v>
      </c>
      <c r="GS642" s="24">
        <f t="shared" si="492"/>
        <v>17.177272727272722</v>
      </c>
      <c r="GT642" s="22">
        <f>AVERAGE(Sheet1!AQ642,Sheet1!BQ642,Sheet1!CQ642,Sheet1!DQ642,Sheet1!EQ642,Sheet1!FQ642,Sheet1!GQ642)</f>
        <v>19.433333333333337</v>
      </c>
      <c r="GU642" s="23">
        <f>AVERAGE(Sheet1!AR642,Sheet1!BR642,Sheet1!CR642,Sheet1!DR642,Sheet1!ER642,Sheet1!FR642,Sheet1!GR642)</f>
        <v>12.149999999999999</v>
      </c>
      <c r="GV642" s="22">
        <f t="shared" si="470"/>
        <v>19.992424242424246</v>
      </c>
      <c r="GW642" s="23">
        <f t="shared" si="471"/>
        <v>12.671969696969695</v>
      </c>
      <c r="GX642" s="24">
        <f>AVERAGE(Sheet1!$AO642,Sheet1!$BO642,Sheet1!$CO642,Sheet1!$DO642,Sheet1!$EO642,Sheet1!$FO642,Sheet1!$GO642)</f>
        <v>15.954166666666666</v>
      </c>
      <c r="GY642" s="24">
        <f t="shared" si="472"/>
        <v>16.397727272727266</v>
      </c>
    </row>
    <row r="643" spans="1:207">
      <c r="A643" s="68"/>
      <c r="B643" s="73">
        <f t="shared" si="482"/>
        <v>16.75416666666667</v>
      </c>
      <c r="C643" s="82">
        <f t="shared" si="483"/>
        <v>16.55916666666667</v>
      </c>
      <c r="D643" s="78">
        <f t="shared" si="484"/>
        <v>16.46895833333333</v>
      </c>
      <c r="E643" s="73">
        <f t="shared" si="469"/>
        <v>16.391354166666666</v>
      </c>
      <c r="F643" s="83">
        <f t="shared" si="464"/>
        <v>15.896666666666665</v>
      </c>
      <c r="G643" s="78">
        <f t="shared" si="485"/>
        <v>22.4</v>
      </c>
      <c r="H643" s="79">
        <f t="shared" si="486"/>
        <v>16.3</v>
      </c>
      <c r="I643" s="80">
        <f t="shared" si="487"/>
        <v>11.8</v>
      </c>
      <c r="J643" s="81">
        <f t="shared" si="488"/>
        <v>17.100000000000001</v>
      </c>
      <c r="AB643" s="26">
        <v>1993</v>
      </c>
      <c r="AC643" s="15">
        <v>19.3</v>
      </c>
      <c r="AD643" s="15">
        <v>19.7</v>
      </c>
      <c r="AE643" s="15">
        <v>17.3</v>
      </c>
      <c r="AF643" s="15">
        <v>17.399999999999999</v>
      </c>
      <c r="AG643" s="15">
        <v>14.6</v>
      </c>
      <c r="AH643" s="15">
        <v>11.8</v>
      </c>
      <c r="AI643" s="15">
        <v>12.8</v>
      </c>
      <c r="AJ643" s="15">
        <v>13.3</v>
      </c>
      <c r="AK643" s="15">
        <v>13.7</v>
      </c>
      <c r="AL643" s="15">
        <v>14.9</v>
      </c>
      <c r="AM643" s="15">
        <v>15.3</v>
      </c>
      <c r="AN643" s="15">
        <v>16.899999999999999</v>
      </c>
      <c r="AO643" s="21">
        <f t="shared" si="479"/>
        <v>15.583333333333334</v>
      </c>
      <c r="AQ643" s="22">
        <f t="shared" si="480"/>
        <v>18.766666666666666</v>
      </c>
      <c r="AR643" s="23">
        <f t="shared" si="481"/>
        <v>12.633333333333335</v>
      </c>
      <c r="AS643" s="24">
        <f t="shared" si="468"/>
        <v>15.128030303030302</v>
      </c>
      <c r="BB643" s="20" t="s">
        <v>126</v>
      </c>
      <c r="BC643" s="15">
        <v>20.9</v>
      </c>
      <c r="BD643" s="15">
        <v>21</v>
      </c>
      <c r="BE643" s="15">
        <v>20.100000000000001</v>
      </c>
      <c r="BF643" s="15">
        <v>17.8</v>
      </c>
      <c r="BG643" s="15">
        <v>14.7</v>
      </c>
      <c r="BH643" s="15">
        <v>11.9</v>
      </c>
      <c r="BI643" s="15">
        <v>12.8</v>
      </c>
      <c r="BJ643" s="15">
        <v>14.4</v>
      </c>
      <c r="BK643" s="15">
        <v>15.1</v>
      </c>
      <c r="BL643" s="15">
        <v>15.5</v>
      </c>
      <c r="BM643" s="15">
        <v>17</v>
      </c>
      <c r="BN643" s="15">
        <v>19.2</v>
      </c>
      <c r="BO643" s="21">
        <f t="shared" si="465"/>
        <v>16.7</v>
      </c>
      <c r="BQ643" s="22">
        <f t="shared" si="466"/>
        <v>20.666666666666668</v>
      </c>
      <c r="BR643" s="23">
        <f t="shared" si="467"/>
        <v>13.033333333333333</v>
      </c>
      <c r="BS643" s="24">
        <f t="shared" si="473"/>
        <v>16.412878787878785</v>
      </c>
      <c r="CA643" s="2"/>
      <c r="CB643" s="20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21"/>
      <c r="CQ643" s="22"/>
      <c r="CR643" s="23"/>
      <c r="CS643" s="24"/>
      <c r="DA643" s="2"/>
      <c r="DB643" s="20"/>
      <c r="DC643" s="15"/>
      <c r="DD643" s="15"/>
      <c r="DE643" s="15"/>
      <c r="DF643" s="15"/>
      <c r="DG643" s="15"/>
      <c r="DH643" s="15"/>
      <c r="DI643" s="15"/>
      <c r="DJ643" s="15"/>
      <c r="DK643" s="15"/>
      <c r="DL643" s="15"/>
      <c r="DM643" s="15"/>
      <c r="DN643" s="15"/>
      <c r="DO643" s="21"/>
      <c r="DQ643" s="22"/>
      <c r="DR643" s="23"/>
      <c r="DS643" s="24"/>
      <c r="EA643" s="2">
        <f t="shared" si="477"/>
        <v>1993</v>
      </c>
      <c r="EB643" s="20" t="s">
        <v>126</v>
      </c>
      <c r="EC643" s="15">
        <v>22.4</v>
      </c>
      <c r="ED643" s="15">
        <v>20.9</v>
      </c>
      <c r="EE643" s="15">
        <v>20</v>
      </c>
      <c r="EF643" s="15">
        <v>19.2</v>
      </c>
      <c r="EG643" s="15">
        <v>16.100000000000001</v>
      </c>
      <c r="EH643" s="15">
        <v>13.7</v>
      </c>
      <c r="EI643" s="15">
        <v>14</v>
      </c>
      <c r="EJ643" s="15">
        <v>14.5</v>
      </c>
      <c r="EK643" s="15">
        <v>14.9</v>
      </c>
      <c r="EL643" s="15">
        <v>16.100000000000001</v>
      </c>
      <c r="EM643" s="15">
        <v>17.7</v>
      </c>
      <c r="EN643" s="15">
        <v>19.3</v>
      </c>
      <c r="EO643" s="21">
        <f t="shared" si="474"/>
        <v>17.400000000000002</v>
      </c>
      <c r="EQ643" s="22">
        <f t="shared" si="475"/>
        <v>21.099999999999998</v>
      </c>
      <c r="ER643" s="23">
        <f t="shared" si="476"/>
        <v>14.066666666666668</v>
      </c>
      <c r="ES643" s="24">
        <f t="shared" si="478"/>
        <v>16.993939393939396</v>
      </c>
      <c r="FA643" s="2"/>
      <c r="FB643" s="20"/>
      <c r="FC643" s="15"/>
      <c r="FD643" s="15"/>
      <c r="FE643" s="15"/>
      <c r="FF643" s="15"/>
      <c r="FG643" s="15"/>
      <c r="FH643" s="15"/>
      <c r="FI643" s="15"/>
      <c r="FJ643" s="15"/>
      <c r="FK643" s="15"/>
      <c r="FL643" s="15"/>
      <c r="FM643" s="15"/>
      <c r="FN643" s="15"/>
      <c r="FO643" s="21"/>
      <c r="FQ643" s="22"/>
      <c r="FR643" s="23"/>
      <c r="FS643" s="24"/>
      <c r="GA643" s="2">
        <f t="shared" si="493"/>
        <v>1993</v>
      </c>
      <c r="GB643" s="20" t="s">
        <v>126</v>
      </c>
      <c r="GC643" s="15">
        <v>21.5</v>
      </c>
      <c r="GD643" s="15">
        <v>21.5</v>
      </c>
      <c r="GE643" s="15">
        <v>21.4</v>
      </c>
      <c r="GF643" s="15">
        <v>19.5</v>
      </c>
      <c r="GG643" s="15">
        <v>16.5</v>
      </c>
      <c r="GH643" s="15">
        <v>13.5</v>
      </c>
      <c r="GI643" s="15">
        <v>13.4</v>
      </c>
      <c r="GJ643" s="15">
        <v>14.3</v>
      </c>
      <c r="GK643" s="15">
        <v>15</v>
      </c>
      <c r="GL643" s="15">
        <v>15.8</v>
      </c>
      <c r="GM643" s="15">
        <v>16.899999999999999</v>
      </c>
      <c r="GN643" s="15">
        <v>18.7</v>
      </c>
      <c r="GO643" s="21">
        <f t="shared" si="489"/>
        <v>17.333333333333336</v>
      </c>
      <c r="GQ643" s="22">
        <f t="shared" si="490"/>
        <v>21.466666666666669</v>
      </c>
      <c r="GR643" s="23">
        <f t="shared" si="491"/>
        <v>13.733333333333334</v>
      </c>
      <c r="GS643" s="24">
        <f t="shared" si="492"/>
        <v>17.198484848484849</v>
      </c>
      <c r="GT643" s="22">
        <f>AVERAGE(Sheet1!AQ643,Sheet1!BQ643,Sheet1!CQ643,Sheet1!DQ643,Sheet1!EQ643,Sheet1!FQ643,Sheet1!GQ643)</f>
        <v>20.5</v>
      </c>
      <c r="GU643" s="23">
        <f>AVERAGE(Sheet1!AR643,Sheet1!BR643,Sheet1!CR643,Sheet1!DR643,Sheet1!ER643,Sheet1!FR643,Sheet1!GR643)</f>
        <v>13.366666666666667</v>
      </c>
      <c r="GV643" s="22">
        <f t="shared" si="470"/>
        <v>19.983333333333334</v>
      </c>
      <c r="GW643" s="23">
        <f t="shared" si="471"/>
        <v>12.75151515151515</v>
      </c>
      <c r="GX643" s="24">
        <f>AVERAGE(Sheet1!$AO643,Sheet1!$BO643,Sheet1!$CO643,Sheet1!$DO643,Sheet1!$EO643,Sheet1!$FO643,Sheet1!$GO643)</f>
        <v>16.75416666666667</v>
      </c>
      <c r="GY643" s="24">
        <f t="shared" si="472"/>
        <v>16.433333333333334</v>
      </c>
    </row>
    <row r="644" spans="1:207">
      <c r="A644" s="68"/>
      <c r="B644" s="73">
        <f t="shared" si="482"/>
        <v>16.252083333333335</v>
      </c>
      <c r="C644" s="82">
        <f t="shared" si="483"/>
        <v>16.402916666666663</v>
      </c>
      <c r="D644" s="78">
        <f t="shared" si="484"/>
        <v>16.486666666666665</v>
      </c>
      <c r="E644" s="73">
        <f t="shared" si="469"/>
        <v>16.367916666666666</v>
      </c>
      <c r="F644" s="83">
        <f t="shared" si="464"/>
        <v>15.920833333333331</v>
      </c>
      <c r="G644" s="78">
        <f t="shared" si="485"/>
        <v>22.1</v>
      </c>
      <c r="H644" s="79">
        <f t="shared" si="486"/>
        <v>16.3</v>
      </c>
      <c r="I644" s="80">
        <f t="shared" si="487"/>
        <v>11</v>
      </c>
      <c r="J644" s="81">
        <f t="shared" si="488"/>
        <v>16.55</v>
      </c>
      <c r="AB644" s="26">
        <v>1994</v>
      </c>
      <c r="AC644" s="15">
        <v>17.7</v>
      </c>
      <c r="AD644" s="15">
        <v>19.7</v>
      </c>
      <c r="AE644" s="15">
        <v>17.7</v>
      </c>
      <c r="AF644" s="15">
        <v>16.7</v>
      </c>
      <c r="AG644" s="15">
        <v>13.7</v>
      </c>
      <c r="AH644" s="15">
        <v>11</v>
      </c>
      <c r="AI644" s="15">
        <v>12.5</v>
      </c>
      <c r="AJ644" s="15">
        <v>11.9</v>
      </c>
      <c r="AK644" s="15">
        <v>12.2</v>
      </c>
      <c r="AL644" s="15">
        <v>15</v>
      </c>
      <c r="AM644" s="15">
        <v>15.3</v>
      </c>
      <c r="AN644" s="15">
        <v>19.600000000000001</v>
      </c>
      <c r="AO644" s="21">
        <f t="shared" si="479"/>
        <v>15.25</v>
      </c>
      <c r="AQ644" s="22">
        <f t="shared" si="480"/>
        <v>18.366666666666664</v>
      </c>
      <c r="AR644" s="23">
        <f t="shared" si="481"/>
        <v>11.799999999999999</v>
      </c>
      <c r="AS644" s="24">
        <f t="shared" si="468"/>
        <v>15.161363636363637</v>
      </c>
      <c r="BB644" s="20" t="s">
        <v>127</v>
      </c>
      <c r="BC644" s="15">
        <v>19</v>
      </c>
      <c r="BD644" s="15">
        <v>21.7</v>
      </c>
      <c r="BE644" s="15">
        <v>19.8</v>
      </c>
      <c r="BF644" s="15">
        <v>16.5</v>
      </c>
      <c r="BG644" s="15">
        <v>13.5</v>
      </c>
      <c r="BH644" s="15">
        <v>12.4</v>
      </c>
      <c r="BI644" s="15">
        <v>12.5</v>
      </c>
      <c r="BJ644" s="15">
        <v>11.8</v>
      </c>
      <c r="BK644" s="15">
        <v>13.1</v>
      </c>
      <c r="BL644" s="15">
        <v>16.399999999999999</v>
      </c>
      <c r="BM644" s="15">
        <v>16.3</v>
      </c>
      <c r="BN644" s="15">
        <v>22.1</v>
      </c>
      <c r="BO644" s="21">
        <f t="shared" si="465"/>
        <v>16.258333333333336</v>
      </c>
      <c r="BQ644" s="22">
        <f t="shared" si="466"/>
        <v>20.166666666666668</v>
      </c>
      <c r="BR644" s="23">
        <f t="shared" si="467"/>
        <v>12.233333333333334</v>
      </c>
      <c r="BS644" s="24">
        <f t="shared" si="473"/>
        <v>16.452272727272728</v>
      </c>
      <c r="CA644" s="2"/>
      <c r="CB644" s="20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21"/>
      <c r="CQ644" s="22"/>
      <c r="CR644" s="23"/>
      <c r="CS644" s="24"/>
      <c r="DA644" s="2"/>
      <c r="DB644" s="20"/>
      <c r="DC644" s="15"/>
      <c r="DD644" s="15"/>
      <c r="DE644" s="15"/>
      <c r="DF644" s="15"/>
      <c r="DG644" s="15"/>
      <c r="DH644" s="15"/>
      <c r="DI644" s="15"/>
      <c r="DJ644" s="15"/>
      <c r="DK644" s="15"/>
      <c r="DL644" s="15"/>
      <c r="DM644" s="15"/>
      <c r="DN644" s="15"/>
      <c r="DO644" s="21"/>
      <c r="DQ644" s="22"/>
      <c r="DR644" s="23"/>
      <c r="DS644" s="24"/>
      <c r="EA644" s="2">
        <f t="shared" si="477"/>
        <v>1994</v>
      </c>
      <c r="EB644" s="20" t="s">
        <v>127</v>
      </c>
      <c r="EC644" s="15">
        <v>19.8</v>
      </c>
      <c r="ED644" s="15">
        <v>20.2</v>
      </c>
      <c r="EE644" s="15">
        <v>19</v>
      </c>
      <c r="EF644" s="30">
        <f>(EF641+EF642+EF643+EF645+EF646+EF647)/6</f>
        <v>17.716666666666665</v>
      </c>
      <c r="EG644" s="30">
        <f>(EG641+EG642+EG643+EG645+EG646+EG647)/6</f>
        <v>15.883333333333335</v>
      </c>
      <c r="EH644" s="15">
        <v>12.4</v>
      </c>
      <c r="EI644" s="15">
        <v>13.3</v>
      </c>
      <c r="EJ644" s="15">
        <v>13.1</v>
      </c>
      <c r="EK644" s="15">
        <v>14.1</v>
      </c>
      <c r="EL644" s="15">
        <v>16.2</v>
      </c>
      <c r="EM644" s="15">
        <v>17</v>
      </c>
      <c r="EN644" s="15">
        <v>20.100000000000001</v>
      </c>
      <c r="EO644" s="21">
        <f t="shared" si="474"/>
        <v>16.566666666666666</v>
      </c>
      <c r="EQ644" s="22">
        <f t="shared" si="475"/>
        <v>19.666666666666668</v>
      </c>
      <c r="ER644" s="23">
        <f t="shared" si="476"/>
        <v>12.933333333333335</v>
      </c>
      <c r="ES644" s="24">
        <f t="shared" si="478"/>
        <v>16.989393939393938</v>
      </c>
      <c r="FA644" s="2"/>
      <c r="FB644" s="20"/>
      <c r="FC644" s="15"/>
      <c r="FD644" s="15"/>
      <c r="FE644" s="15"/>
      <c r="FF644" s="15"/>
      <c r="FG644" s="15"/>
      <c r="FH644" s="15"/>
      <c r="FI644" s="15"/>
      <c r="FJ644" s="15"/>
      <c r="FK644" s="15"/>
      <c r="FL644" s="15"/>
      <c r="FM644" s="15"/>
      <c r="FN644" s="15"/>
      <c r="FO644" s="21"/>
      <c r="FQ644" s="22"/>
      <c r="FR644" s="23"/>
      <c r="FS644" s="24"/>
      <c r="GA644" s="2">
        <f t="shared" si="493"/>
        <v>1994</v>
      </c>
      <c r="GB644" s="20" t="s">
        <v>127</v>
      </c>
      <c r="GC644" s="15">
        <v>18.899999999999999</v>
      </c>
      <c r="GD644" s="15">
        <v>21.4</v>
      </c>
      <c r="GE644" s="15">
        <v>20.5</v>
      </c>
      <c r="GF644" s="15">
        <v>19.3</v>
      </c>
      <c r="GG644" s="15">
        <v>15.4</v>
      </c>
      <c r="GH644" s="15">
        <v>13.2</v>
      </c>
      <c r="GI644" s="15">
        <v>13.5</v>
      </c>
      <c r="GJ644" s="15">
        <v>13.3</v>
      </c>
      <c r="GK644" s="15">
        <v>14.3</v>
      </c>
      <c r="GL644" s="15">
        <v>16.3</v>
      </c>
      <c r="GM644" s="15">
        <v>17.100000000000001</v>
      </c>
      <c r="GN644" s="15">
        <v>20</v>
      </c>
      <c r="GO644" s="21">
        <f t="shared" si="489"/>
        <v>16.933333333333334</v>
      </c>
      <c r="GQ644" s="22">
        <f t="shared" si="490"/>
        <v>20.266666666666666</v>
      </c>
      <c r="GR644" s="23">
        <f t="shared" si="491"/>
        <v>13.333333333333334</v>
      </c>
      <c r="GS644" s="24">
        <f t="shared" si="492"/>
        <v>17.193939393939395</v>
      </c>
      <c r="GT644" s="22">
        <f>AVERAGE(Sheet1!AQ644,Sheet1!BQ644,Sheet1!CQ644,Sheet1!DQ644,Sheet1!EQ644,Sheet1!FQ644,Sheet1!GQ644)</f>
        <v>19.616666666666667</v>
      </c>
      <c r="GU644" s="23">
        <f>AVERAGE(Sheet1!AR644,Sheet1!BR644,Sheet1!CR644,Sheet1!DR644,Sheet1!ER644,Sheet1!FR644,Sheet1!GR644)</f>
        <v>12.575000000000001</v>
      </c>
      <c r="GV644" s="22">
        <f t="shared" si="470"/>
        <v>19.956060606060607</v>
      </c>
      <c r="GW644" s="23">
        <f t="shared" si="471"/>
        <v>12.770454545454545</v>
      </c>
      <c r="GX644" s="24">
        <f>AVERAGE(Sheet1!$AO644,Sheet1!$BO644,Sheet1!$CO644,Sheet1!$DO644,Sheet1!$EO644,Sheet1!$FO644,Sheet1!$GO644)</f>
        <v>16.252083333333335</v>
      </c>
      <c r="GY644" s="24">
        <f t="shared" si="472"/>
        <v>16.449242424242421</v>
      </c>
    </row>
    <row r="645" spans="1:207">
      <c r="A645" s="68">
        <f>A640+5</f>
        <v>1995</v>
      </c>
      <c r="B645" s="73">
        <f t="shared" si="482"/>
        <v>15.9375</v>
      </c>
      <c r="C645" s="82">
        <f t="shared" si="483"/>
        <v>16.238333333333337</v>
      </c>
      <c r="D645" s="78">
        <f t="shared" si="484"/>
        <v>16.447083333333332</v>
      </c>
      <c r="E645" s="73">
        <f t="shared" si="469"/>
        <v>16.351666666666667</v>
      </c>
      <c r="F645" s="83">
        <f t="shared" si="464"/>
        <v>15.941624999999997</v>
      </c>
      <c r="G645" s="78">
        <f t="shared" si="485"/>
        <v>23.1</v>
      </c>
      <c r="H645" s="79">
        <f t="shared" si="486"/>
        <v>15.6</v>
      </c>
      <c r="I645" s="80">
        <f t="shared" si="487"/>
        <v>10.199999999999999</v>
      </c>
      <c r="J645" s="81">
        <f t="shared" si="488"/>
        <v>16.649999999999999</v>
      </c>
      <c r="AB645" s="26">
        <v>1995</v>
      </c>
      <c r="AC645" s="15">
        <v>18.600000000000001</v>
      </c>
      <c r="AD645" s="15">
        <v>20.100000000000001</v>
      </c>
      <c r="AE645" s="15">
        <v>16.899999999999999</v>
      </c>
      <c r="AF645" s="15">
        <v>14.7</v>
      </c>
      <c r="AG645" s="15">
        <v>13.5</v>
      </c>
      <c r="AH645" s="15">
        <v>11.2</v>
      </c>
      <c r="AI645" s="15">
        <v>10.199999999999999</v>
      </c>
      <c r="AJ645" s="15">
        <v>12.6</v>
      </c>
      <c r="AK645" s="15">
        <v>12.8</v>
      </c>
      <c r="AL645" s="15">
        <v>13.8</v>
      </c>
      <c r="AM645" s="15">
        <v>14.7</v>
      </c>
      <c r="AN645" s="15">
        <v>15</v>
      </c>
      <c r="AO645" s="21">
        <f t="shared" si="479"/>
        <v>14.508333333333333</v>
      </c>
      <c r="AQ645" s="22">
        <f t="shared" si="480"/>
        <v>18.533333333333335</v>
      </c>
      <c r="AR645" s="23">
        <f t="shared" si="481"/>
        <v>11.333333333333334</v>
      </c>
      <c r="AS645" s="24">
        <f t="shared" si="468"/>
        <v>15.12651515151515</v>
      </c>
      <c r="BB645" s="20" t="s">
        <v>128</v>
      </c>
      <c r="BC645" s="15">
        <v>22.9</v>
      </c>
      <c r="BD645" s="15">
        <v>23.1</v>
      </c>
      <c r="BE645" s="15">
        <v>18.2</v>
      </c>
      <c r="BF645" s="15">
        <v>15.6</v>
      </c>
      <c r="BG645" s="15">
        <v>13.8</v>
      </c>
      <c r="BH645" s="15">
        <v>12.1</v>
      </c>
      <c r="BI645" s="15">
        <v>11.1</v>
      </c>
      <c r="BJ645" s="15">
        <v>13.3</v>
      </c>
      <c r="BK645" s="15">
        <v>14</v>
      </c>
      <c r="BL645" s="15">
        <v>15.4</v>
      </c>
      <c r="BM645" s="15">
        <v>18.100000000000001</v>
      </c>
      <c r="BN645" s="15">
        <v>17.8</v>
      </c>
      <c r="BO645" s="21">
        <f t="shared" si="465"/>
        <v>16.283333333333335</v>
      </c>
      <c r="BQ645" s="22">
        <f t="shared" si="466"/>
        <v>21.400000000000002</v>
      </c>
      <c r="BR645" s="23">
        <f t="shared" si="467"/>
        <v>12.166666666666666</v>
      </c>
      <c r="BS645" s="24">
        <f t="shared" si="473"/>
        <v>16.482575757575756</v>
      </c>
      <c r="CA645" s="2"/>
      <c r="CB645" s="20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21"/>
      <c r="CQ645" s="22"/>
      <c r="CR645" s="23"/>
      <c r="CS645" s="24"/>
      <c r="DA645" s="2"/>
      <c r="DB645" s="20"/>
      <c r="DC645" s="15"/>
      <c r="DD645" s="15"/>
      <c r="DE645" s="15"/>
      <c r="DF645" s="15"/>
      <c r="DG645" s="15"/>
      <c r="DH645" s="15"/>
      <c r="DI645" s="15"/>
      <c r="DJ645" s="15"/>
      <c r="DK645" s="15"/>
      <c r="DL645" s="15"/>
      <c r="DM645" s="15"/>
      <c r="DN645" s="15"/>
      <c r="DO645" s="21"/>
      <c r="DQ645" s="22"/>
      <c r="DR645" s="23"/>
      <c r="DS645" s="24"/>
      <c r="EA645" s="2">
        <f t="shared" si="477"/>
        <v>1995</v>
      </c>
      <c r="EB645" s="20" t="s">
        <v>128</v>
      </c>
      <c r="EC645" s="15">
        <v>20.2</v>
      </c>
      <c r="ED645" s="15">
        <v>20.7</v>
      </c>
      <c r="EE645" s="15">
        <v>19.899999999999999</v>
      </c>
      <c r="EF645" s="15">
        <v>16.8</v>
      </c>
      <c r="EG645" s="15">
        <v>15.7</v>
      </c>
      <c r="EH645" s="15">
        <v>13.2</v>
      </c>
      <c r="EI645" s="15">
        <v>12</v>
      </c>
      <c r="EJ645" s="15">
        <v>13.8</v>
      </c>
      <c r="EK645" s="15">
        <v>13.6</v>
      </c>
      <c r="EL645" s="15">
        <v>15.9</v>
      </c>
      <c r="EM645" s="15">
        <v>16.600000000000001</v>
      </c>
      <c r="EN645" s="15">
        <v>17.600000000000001</v>
      </c>
      <c r="EO645" s="21">
        <f t="shared" si="474"/>
        <v>16.333333333333332</v>
      </c>
      <c r="EQ645" s="22">
        <f t="shared" si="475"/>
        <v>20.266666666666666</v>
      </c>
      <c r="ER645" s="23">
        <f t="shared" si="476"/>
        <v>13</v>
      </c>
      <c r="ES645" s="24">
        <f t="shared" si="478"/>
        <v>16.975757575757576</v>
      </c>
      <c r="FA645" s="2"/>
      <c r="FB645" s="20"/>
      <c r="FC645" s="15"/>
      <c r="FD645" s="15"/>
      <c r="FE645" s="15"/>
      <c r="FF645" s="15"/>
      <c r="FG645" s="15"/>
      <c r="FH645" s="15"/>
      <c r="FI645" s="15"/>
      <c r="FJ645" s="15"/>
      <c r="FK645" s="15"/>
      <c r="FL645" s="15"/>
      <c r="FM645" s="15"/>
      <c r="FN645" s="15"/>
      <c r="FO645" s="21"/>
      <c r="FQ645" s="22"/>
      <c r="FR645" s="23"/>
      <c r="FS645" s="24"/>
      <c r="GA645" s="2">
        <f t="shared" si="493"/>
        <v>1995</v>
      </c>
      <c r="GB645" s="20" t="s">
        <v>128</v>
      </c>
      <c r="GC645" s="15">
        <v>21.4</v>
      </c>
      <c r="GD645" s="15">
        <v>21.6</v>
      </c>
      <c r="GE645" s="15">
        <v>19.899999999999999</v>
      </c>
      <c r="GF645" s="15">
        <v>16.8</v>
      </c>
      <c r="GG645" s="15">
        <v>15.6</v>
      </c>
      <c r="GH645" s="15">
        <v>13.1</v>
      </c>
      <c r="GI645" s="15">
        <v>11.8</v>
      </c>
      <c r="GJ645" s="15">
        <v>13.6</v>
      </c>
      <c r="GK645" s="15">
        <v>13.6</v>
      </c>
      <c r="GL645" s="15">
        <v>16</v>
      </c>
      <c r="GM645" s="15">
        <v>17.100000000000001</v>
      </c>
      <c r="GN645" s="15">
        <v>19</v>
      </c>
      <c r="GO645" s="21">
        <f t="shared" si="489"/>
        <v>16.624999999999996</v>
      </c>
      <c r="GQ645" s="22">
        <f t="shared" si="490"/>
        <v>20.966666666666665</v>
      </c>
      <c r="GR645" s="23">
        <f t="shared" si="491"/>
        <v>12.833333333333334</v>
      </c>
      <c r="GS645" s="24">
        <f t="shared" si="492"/>
        <v>17.16212121212121</v>
      </c>
      <c r="GT645" s="22">
        <f>AVERAGE(Sheet1!AQ645,Sheet1!BQ645,Sheet1!CQ645,Sheet1!DQ645,Sheet1!EQ645,Sheet1!FQ645,Sheet1!GQ645)</f>
        <v>20.291666666666668</v>
      </c>
      <c r="GU645" s="23">
        <f>AVERAGE(Sheet1!AR645,Sheet1!BR645,Sheet1!CR645,Sheet1!DR645,Sheet1!ER645,Sheet1!FR645,Sheet1!GR645)</f>
        <v>12.333333333333334</v>
      </c>
      <c r="GV645" s="22">
        <f t="shared" si="470"/>
        <v>20.009090909090911</v>
      </c>
      <c r="GW645" s="23">
        <f t="shared" si="471"/>
        <v>12.749242424242425</v>
      </c>
      <c r="GX645" s="24">
        <f>AVERAGE(Sheet1!$AO645,Sheet1!$BO645,Sheet1!$CO645,Sheet1!$DO645,Sheet1!$EO645,Sheet1!$FO645,Sheet1!$GO645)</f>
        <v>15.9375</v>
      </c>
      <c r="GY645" s="24">
        <f t="shared" si="472"/>
        <v>16.436742424242421</v>
      </c>
    </row>
    <row r="646" spans="1:207">
      <c r="A646" s="68"/>
      <c r="B646" s="73">
        <f t="shared" si="482"/>
        <v>15.822916666666668</v>
      </c>
      <c r="C646" s="82">
        <f t="shared" si="483"/>
        <v>16.144166666666671</v>
      </c>
      <c r="D646" s="78">
        <f t="shared" si="484"/>
        <v>16.443541666666665</v>
      </c>
      <c r="E646" s="73">
        <f t="shared" si="469"/>
        <v>16.333229166666669</v>
      </c>
      <c r="F646" s="83">
        <f t="shared" ref="F646:F677" si="494">AVERAGE(B597:B646)</f>
        <v>15.968249999999996</v>
      </c>
      <c r="G646" s="78">
        <f t="shared" si="485"/>
        <v>20.9</v>
      </c>
      <c r="H646" s="79">
        <f t="shared" si="486"/>
        <v>16.100000000000001</v>
      </c>
      <c r="I646" s="80">
        <f t="shared" si="487"/>
        <v>11.3</v>
      </c>
      <c r="J646" s="81">
        <f t="shared" si="488"/>
        <v>16.100000000000001</v>
      </c>
      <c r="AB646" s="26">
        <v>1996</v>
      </c>
      <c r="AC646" s="15">
        <v>18.100000000000001</v>
      </c>
      <c r="AD646" s="15">
        <v>16.8</v>
      </c>
      <c r="AE646" s="15">
        <v>17.399999999999999</v>
      </c>
      <c r="AF646" s="15">
        <v>13.5</v>
      </c>
      <c r="AG646" s="15">
        <v>14.2</v>
      </c>
      <c r="AH646" s="15">
        <v>11.5</v>
      </c>
      <c r="AI646" s="15">
        <v>11.3</v>
      </c>
      <c r="AJ646" s="15">
        <v>12</v>
      </c>
      <c r="AK646" s="15">
        <v>12.6</v>
      </c>
      <c r="AL646" s="15">
        <v>14.9</v>
      </c>
      <c r="AM646" s="15">
        <v>15.1</v>
      </c>
      <c r="AN646" s="15">
        <v>16.100000000000001</v>
      </c>
      <c r="AO646" s="21">
        <f t="shared" si="479"/>
        <v>14.458333333333334</v>
      </c>
      <c r="AQ646" s="22">
        <f t="shared" si="480"/>
        <v>17.433333333333334</v>
      </c>
      <c r="AR646" s="23">
        <f t="shared" si="481"/>
        <v>11.6</v>
      </c>
      <c r="AS646" s="24">
        <f t="shared" si="468"/>
        <v>15.092424242424244</v>
      </c>
      <c r="BB646" s="20" t="s">
        <v>129</v>
      </c>
      <c r="BC646" s="15">
        <v>20.9</v>
      </c>
      <c r="BD646" s="15">
        <v>20.6</v>
      </c>
      <c r="BE646" s="15">
        <v>20.2</v>
      </c>
      <c r="BF646" s="15">
        <v>15.7</v>
      </c>
      <c r="BG646" s="15">
        <v>14.9</v>
      </c>
      <c r="BH646" s="15">
        <v>12.4</v>
      </c>
      <c r="BI646" s="15">
        <v>12.5</v>
      </c>
      <c r="BJ646" s="15">
        <v>12.7</v>
      </c>
      <c r="BK646" s="15">
        <v>13.8</v>
      </c>
      <c r="BL646" s="15">
        <v>16.5</v>
      </c>
      <c r="BM646" s="15">
        <v>16.600000000000001</v>
      </c>
      <c r="BN646" s="15">
        <v>17.399999999999999</v>
      </c>
      <c r="BO646" s="21">
        <f t="shared" ref="BO646:BO677" si="495">SUM(BC646:BN646)/12</f>
        <v>16.183333333333334</v>
      </c>
      <c r="BQ646" s="22">
        <f t="shared" ref="BQ646:BQ668" si="496">SUM(BC646+BD646+BE646)/3</f>
        <v>20.566666666666666</v>
      </c>
      <c r="BR646" s="23">
        <f t="shared" ref="BR646:BR668" si="497">SUM(BH646+BI646+BJ646)/3</f>
        <v>12.533333333333331</v>
      </c>
      <c r="BS646" s="24">
        <f t="shared" si="473"/>
        <v>16.439393939393938</v>
      </c>
      <c r="CA646" s="2"/>
      <c r="CB646" s="20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21"/>
      <c r="CQ646" s="22"/>
      <c r="CR646" s="23"/>
      <c r="CS646" s="24"/>
      <c r="DA646" s="2"/>
      <c r="DB646" s="20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21"/>
      <c r="DQ646" s="22"/>
      <c r="DR646" s="23"/>
      <c r="DS646" s="24"/>
      <c r="EA646" s="2">
        <f t="shared" si="477"/>
        <v>1996</v>
      </c>
      <c r="EB646" s="20" t="s">
        <v>129</v>
      </c>
      <c r="EC646" s="15">
        <v>19</v>
      </c>
      <c r="ED646" s="15">
        <v>19</v>
      </c>
      <c r="EE646" s="15">
        <v>19</v>
      </c>
      <c r="EF646" s="15">
        <v>16.5</v>
      </c>
      <c r="EG646" s="15">
        <v>15.5</v>
      </c>
      <c r="EH646" s="15">
        <v>13</v>
      </c>
      <c r="EI646" s="15">
        <v>12.8</v>
      </c>
      <c r="EJ646" s="15">
        <v>13.5</v>
      </c>
      <c r="EK646" s="15">
        <v>14.5</v>
      </c>
      <c r="EL646" s="15">
        <v>16.399999999999999</v>
      </c>
      <c r="EM646" s="15">
        <v>16.399999999999999</v>
      </c>
      <c r="EN646" s="15">
        <v>18.399999999999999</v>
      </c>
      <c r="EO646" s="21">
        <f t="shared" si="474"/>
        <v>16.166666666666668</v>
      </c>
      <c r="EQ646" s="22">
        <f t="shared" si="475"/>
        <v>19</v>
      </c>
      <c r="ER646" s="23">
        <f t="shared" si="476"/>
        <v>13.1</v>
      </c>
      <c r="ES646" s="24">
        <f t="shared" si="478"/>
        <v>16.953787878787878</v>
      </c>
      <c r="FA646" s="2"/>
      <c r="FB646" s="20"/>
      <c r="FC646" s="15"/>
      <c r="FD646" s="15"/>
      <c r="FE646" s="15"/>
      <c r="FF646" s="15"/>
      <c r="FG646" s="15"/>
      <c r="FH646" s="15"/>
      <c r="FI646" s="15"/>
      <c r="FJ646" s="15"/>
      <c r="FK646" s="15"/>
      <c r="FL646" s="15"/>
      <c r="FM646" s="15"/>
      <c r="FN646" s="15"/>
      <c r="FO646" s="21"/>
      <c r="FQ646" s="22"/>
      <c r="FR646" s="23"/>
      <c r="FS646" s="24"/>
      <c r="GA646" s="2">
        <f t="shared" si="493"/>
        <v>1996</v>
      </c>
      <c r="GB646" s="20" t="s">
        <v>129</v>
      </c>
      <c r="GC646" s="15">
        <v>20.2</v>
      </c>
      <c r="GD646" s="15">
        <v>20.100000000000001</v>
      </c>
      <c r="GE646" s="15">
        <v>20.5</v>
      </c>
      <c r="GF646" s="15">
        <v>17</v>
      </c>
      <c r="GG646" s="15">
        <v>16.100000000000001</v>
      </c>
      <c r="GH646" s="15">
        <v>13.1</v>
      </c>
      <c r="GI646" s="15">
        <v>12.4</v>
      </c>
      <c r="GJ646" s="15">
        <v>13.3</v>
      </c>
      <c r="GK646" s="15">
        <v>13.7</v>
      </c>
      <c r="GL646" s="15">
        <v>16.3</v>
      </c>
      <c r="GM646" s="15">
        <v>16.600000000000001</v>
      </c>
      <c r="GN646" s="15">
        <v>18.5</v>
      </c>
      <c r="GO646" s="21">
        <f t="shared" si="489"/>
        <v>16.483333333333334</v>
      </c>
      <c r="GQ646" s="22">
        <f t="shared" si="490"/>
        <v>20.266666666666666</v>
      </c>
      <c r="GR646" s="23">
        <f t="shared" si="491"/>
        <v>12.933333333333332</v>
      </c>
      <c r="GS646" s="24">
        <f t="shared" si="492"/>
        <v>17.075757575757578</v>
      </c>
      <c r="GT646" s="22">
        <f>AVERAGE(Sheet1!AQ646,Sheet1!BQ646,Sheet1!CQ646,Sheet1!DQ646,Sheet1!EQ646,Sheet1!FQ646,Sheet1!GQ646)</f>
        <v>19.316666666666666</v>
      </c>
      <c r="GU646" s="23">
        <f>AVERAGE(Sheet1!AR646,Sheet1!BR646,Sheet1!CR646,Sheet1!DR646,Sheet1!ER646,Sheet1!FR646,Sheet1!GR646)</f>
        <v>12.541666666666666</v>
      </c>
      <c r="GV646" s="22">
        <f t="shared" si="470"/>
        <v>19.995454545454546</v>
      </c>
      <c r="GW646" s="23">
        <f t="shared" si="471"/>
        <v>12.759848484848483</v>
      </c>
      <c r="GX646" s="24">
        <f>AVERAGE(Sheet1!$AO646,Sheet1!$BO646,Sheet1!$CO646,Sheet1!$DO646,Sheet1!$EO646,Sheet1!$FO646,Sheet1!$GO646)</f>
        <v>15.822916666666668</v>
      </c>
      <c r="GY646" s="24">
        <f t="shared" si="472"/>
        <v>16.390340909090909</v>
      </c>
    </row>
    <row r="647" spans="1:207">
      <c r="A647" s="68"/>
      <c r="B647" s="73">
        <f t="shared" si="482"/>
        <v>16.393749999999997</v>
      </c>
      <c r="C647" s="82">
        <f t="shared" si="483"/>
        <v>16.232083333333335</v>
      </c>
      <c r="D647" s="78">
        <f t="shared" si="484"/>
        <v>16.452291666666667</v>
      </c>
      <c r="E647" s="73">
        <f t="shared" si="469"/>
        <v>16.346979166666667</v>
      </c>
      <c r="F647" s="83">
        <f t="shared" si="494"/>
        <v>15.98433333333333</v>
      </c>
      <c r="G647" s="78">
        <f t="shared" si="485"/>
        <v>22.8</v>
      </c>
      <c r="H647" s="79">
        <f t="shared" si="486"/>
        <v>15.850000000000001</v>
      </c>
      <c r="I647" s="80">
        <f t="shared" si="487"/>
        <v>11.5</v>
      </c>
      <c r="J647" s="81">
        <f t="shared" si="488"/>
        <v>17.149999999999999</v>
      </c>
      <c r="AB647" s="26">
        <v>1997</v>
      </c>
      <c r="AC647" s="15">
        <v>18.7</v>
      </c>
      <c r="AD647" s="15">
        <v>18.399999999999999</v>
      </c>
      <c r="AE647" s="15">
        <v>16.600000000000001</v>
      </c>
      <c r="AF647" s="15">
        <v>15.6</v>
      </c>
      <c r="AG647" s="15">
        <v>13.3</v>
      </c>
      <c r="AH647" s="15">
        <v>12.1</v>
      </c>
      <c r="AI647" s="15">
        <v>11.5</v>
      </c>
      <c r="AJ647" s="15">
        <v>12.2</v>
      </c>
      <c r="AK647" s="15">
        <v>12.8</v>
      </c>
      <c r="AL647" s="15">
        <v>14.4</v>
      </c>
      <c r="AM647" s="15">
        <v>16.2</v>
      </c>
      <c r="AN647" s="15">
        <v>16.100000000000001</v>
      </c>
      <c r="AO647" s="21">
        <f t="shared" si="479"/>
        <v>14.824999999999998</v>
      </c>
      <c r="AQ647" s="22">
        <f t="shared" si="480"/>
        <v>17.899999999999999</v>
      </c>
      <c r="AR647" s="23">
        <f t="shared" si="481"/>
        <v>11.933333333333332</v>
      </c>
      <c r="AS647" s="24">
        <f t="shared" ref="AS647:AS678" si="498">AVERAGE(AO637:AO647)</f>
        <v>15.100757575757575</v>
      </c>
      <c r="BB647" s="20" t="s">
        <v>130</v>
      </c>
      <c r="BC647" s="15">
        <v>22.6</v>
      </c>
      <c r="BD647" s="15">
        <v>22.8</v>
      </c>
      <c r="BE647" s="15">
        <v>19.100000000000001</v>
      </c>
      <c r="BF647" s="15">
        <v>15.6</v>
      </c>
      <c r="BG647" s="15">
        <v>13.8</v>
      </c>
      <c r="BH647" s="15">
        <v>13</v>
      </c>
      <c r="BI647" s="15">
        <v>11.6</v>
      </c>
      <c r="BJ647" s="15">
        <v>12.1</v>
      </c>
      <c r="BK647" s="15">
        <v>14</v>
      </c>
      <c r="BL647" s="15">
        <v>15</v>
      </c>
      <c r="BM647" s="15">
        <v>16.8</v>
      </c>
      <c r="BN647" s="15">
        <v>17.100000000000001</v>
      </c>
      <c r="BO647" s="21">
        <f t="shared" si="495"/>
        <v>16.125</v>
      </c>
      <c r="BQ647" s="22">
        <f t="shared" si="496"/>
        <v>21.5</v>
      </c>
      <c r="BR647" s="23">
        <f t="shared" si="497"/>
        <v>12.233333333333334</v>
      </c>
      <c r="BS647" s="24">
        <f t="shared" si="473"/>
        <v>16.494696969696971</v>
      </c>
      <c r="CA647" s="2"/>
      <c r="CB647" s="20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21"/>
      <c r="CQ647" s="22"/>
      <c r="CR647" s="23"/>
      <c r="CS647" s="24"/>
      <c r="DA647" s="2"/>
      <c r="DB647" s="20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21"/>
      <c r="DQ647" s="22"/>
      <c r="DR647" s="23"/>
      <c r="DS647" s="24"/>
      <c r="EA647" s="2">
        <f t="shared" si="477"/>
        <v>1997</v>
      </c>
      <c r="EB647" s="20" t="s">
        <v>130</v>
      </c>
      <c r="EC647" s="15">
        <v>20.6</v>
      </c>
      <c r="ED647" s="15">
        <v>21.5</v>
      </c>
      <c r="EE647" s="15">
        <v>20</v>
      </c>
      <c r="EF647" s="15">
        <v>18</v>
      </c>
      <c r="EG647" s="15">
        <v>15.4</v>
      </c>
      <c r="EH647" s="15">
        <v>13.7</v>
      </c>
      <c r="EI647" s="15">
        <v>13.6</v>
      </c>
      <c r="EJ647" s="15">
        <v>14</v>
      </c>
      <c r="EK647" s="15">
        <v>15.3</v>
      </c>
      <c r="EL647" s="15">
        <v>17.399999999999999</v>
      </c>
      <c r="EM647" s="15">
        <v>19.3</v>
      </c>
      <c r="EN647" s="15">
        <v>20</v>
      </c>
      <c r="EO647" s="21">
        <f t="shared" si="474"/>
        <v>17.400000000000002</v>
      </c>
      <c r="EQ647" s="22">
        <f t="shared" si="475"/>
        <v>20.7</v>
      </c>
      <c r="ER647" s="23">
        <f t="shared" si="476"/>
        <v>13.766666666666666</v>
      </c>
      <c r="ES647" s="24">
        <f t="shared" si="478"/>
        <v>17.034848484848485</v>
      </c>
      <c r="FA647" s="2"/>
      <c r="FB647" s="20"/>
      <c r="FC647" s="15"/>
      <c r="FD647" s="15"/>
      <c r="FE647" s="15"/>
      <c r="FF647" s="15"/>
      <c r="FG647" s="15"/>
      <c r="FH647" s="15"/>
      <c r="FI647" s="15"/>
      <c r="FJ647" s="15"/>
      <c r="FK647" s="15"/>
      <c r="FL647" s="15"/>
      <c r="FM647" s="15"/>
      <c r="FN647" s="15"/>
      <c r="FO647" s="21"/>
      <c r="FQ647" s="22"/>
      <c r="FR647" s="23"/>
      <c r="FS647" s="24"/>
      <c r="GA647" s="2">
        <f t="shared" si="493"/>
        <v>1997</v>
      </c>
      <c r="GB647" s="20" t="s">
        <v>130</v>
      </c>
      <c r="GC647" s="15">
        <v>21.5</v>
      </c>
      <c r="GD647" s="15">
        <v>22.5</v>
      </c>
      <c r="GE647" s="15">
        <v>20.8</v>
      </c>
      <c r="GF647" s="15">
        <v>18.399999999999999</v>
      </c>
      <c r="GG647" s="15">
        <v>15.4</v>
      </c>
      <c r="GH647" s="15">
        <v>14</v>
      </c>
      <c r="GI647" s="15">
        <v>12.6</v>
      </c>
      <c r="GJ647" s="15">
        <v>13.6</v>
      </c>
      <c r="GK647" s="15">
        <v>15.1</v>
      </c>
      <c r="GL647" s="15">
        <v>16.600000000000001</v>
      </c>
      <c r="GM647" s="15">
        <v>17.100000000000001</v>
      </c>
      <c r="GN647" s="15">
        <v>19.100000000000001</v>
      </c>
      <c r="GO647" s="21">
        <f t="shared" si="489"/>
        <v>17.224999999999998</v>
      </c>
      <c r="GQ647" s="22">
        <f t="shared" si="490"/>
        <v>21.599999999999998</v>
      </c>
      <c r="GR647" s="23">
        <f t="shared" si="491"/>
        <v>13.4</v>
      </c>
      <c r="GS647" s="24">
        <f t="shared" si="492"/>
        <v>17.125757575757579</v>
      </c>
      <c r="GT647" s="22">
        <f>AVERAGE(Sheet1!AQ647,Sheet1!BQ647,Sheet1!CQ647,Sheet1!DQ647,Sheet1!EQ647,Sheet1!FQ647,Sheet1!GQ647)</f>
        <v>20.424999999999997</v>
      </c>
      <c r="GU647" s="23">
        <f>AVERAGE(Sheet1!AR647,Sheet1!BR647,Sheet1!CR647,Sheet1!DR647,Sheet1!ER647,Sheet1!FR647,Sheet1!GR647)</f>
        <v>12.833333333333332</v>
      </c>
      <c r="GV647" s="22">
        <f t="shared" si="470"/>
        <v>20.066666666666666</v>
      </c>
      <c r="GW647" s="23">
        <f t="shared" si="471"/>
        <v>12.831060606060607</v>
      </c>
      <c r="GX647" s="24">
        <f>AVERAGE(Sheet1!$AO647,Sheet1!$BO647,Sheet1!$CO647,Sheet1!$DO647,Sheet1!$EO647,Sheet1!$FO647,Sheet1!$GO647)</f>
        <v>16.393749999999997</v>
      </c>
      <c r="GY647" s="24">
        <f t="shared" si="472"/>
        <v>16.43901515151515</v>
      </c>
    </row>
    <row r="648" spans="1:207">
      <c r="A648" s="68"/>
      <c r="B648" s="73">
        <f t="shared" si="482"/>
        <v>16.3125</v>
      </c>
      <c r="C648" s="82">
        <f t="shared" si="483"/>
        <v>16.143750000000001</v>
      </c>
      <c r="D648" s="78">
        <f t="shared" si="484"/>
        <v>16.351458333333333</v>
      </c>
      <c r="E648" s="73">
        <f t="shared" ref="E648:E679" si="499">AVERAGE(B629:B648)</f>
        <v>16.367187500000004</v>
      </c>
      <c r="F648" s="83">
        <f t="shared" si="494"/>
        <v>16.011541666666666</v>
      </c>
      <c r="G648" s="78">
        <f t="shared" si="485"/>
        <v>22.5</v>
      </c>
      <c r="H648" s="79">
        <f t="shared" si="486"/>
        <v>15.7</v>
      </c>
      <c r="I648" s="80">
        <f t="shared" si="487"/>
        <v>11.7</v>
      </c>
      <c r="J648" s="81">
        <f t="shared" si="488"/>
        <v>17.100000000000001</v>
      </c>
      <c r="AB648" s="26">
        <v>1998</v>
      </c>
      <c r="AC648" s="15">
        <v>20.100000000000001</v>
      </c>
      <c r="AD648" s="15">
        <v>19.7</v>
      </c>
      <c r="AE648" s="15">
        <v>17.7</v>
      </c>
      <c r="AF648" s="15">
        <v>15.2</v>
      </c>
      <c r="AG648" s="15">
        <v>14.1</v>
      </c>
      <c r="AH648" s="15">
        <v>11.7</v>
      </c>
      <c r="AI648" s="15">
        <v>12</v>
      </c>
      <c r="AJ648" s="15">
        <v>12.8</v>
      </c>
      <c r="AK648" s="15">
        <v>15.1</v>
      </c>
      <c r="AL648" s="15">
        <v>13.8</v>
      </c>
      <c r="AM648" s="15">
        <v>15.7</v>
      </c>
      <c r="AN648" s="15">
        <v>18.399999999999999</v>
      </c>
      <c r="AO648" s="21">
        <f t="shared" si="479"/>
        <v>15.525</v>
      </c>
      <c r="AQ648" s="22">
        <f t="shared" si="480"/>
        <v>19.166666666666668</v>
      </c>
      <c r="AR648" s="23">
        <f t="shared" si="481"/>
        <v>12.166666666666666</v>
      </c>
      <c r="AS648" s="24">
        <f t="shared" si="498"/>
        <v>15.147727272727273</v>
      </c>
      <c r="BB648" s="20" t="s">
        <v>131</v>
      </c>
      <c r="BC648" s="15">
        <v>22</v>
      </c>
      <c r="BD648" s="15">
        <v>19.100000000000001</v>
      </c>
      <c r="BE648" s="15">
        <v>17.899999999999999</v>
      </c>
      <c r="BF648" s="15">
        <v>14.8</v>
      </c>
      <c r="BG648" s="15">
        <v>14.2</v>
      </c>
      <c r="BH648" s="15">
        <v>12.1</v>
      </c>
      <c r="BI648" s="15">
        <v>12.3</v>
      </c>
      <c r="BJ648" s="15">
        <v>13.7</v>
      </c>
      <c r="BK648" s="15">
        <v>15</v>
      </c>
      <c r="BL648" s="15">
        <v>14.2</v>
      </c>
      <c r="BM648" s="15">
        <v>17.7</v>
      </c>
      <c r="BN648" s="15">
        <v>18.8</v>
      </c>
      <c r="BO648" s="21">
        <f t="shared" si="495"/>
        <v>15.983333333333333</v>
      </c>
      <c r="BQ648" s="22">
        <f t="shared" si="496"/>
        <v>19.666666666666668</v>
      </c>
      <c r="BR648" s="23">
        <f t="shared" si="497"/>
        <v>12.699999999999998</v>
      </c>
      <c r="BS648" s="24">
        <f t="shared" si="473"/>
        <v>16.485606060606059</v>
      </c>
      <c r="CA648" s="2"/>
      <c r="CB648" s="20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21"/>
      <c r="CQ648" s="22"/>
      <c r="CR648" s="23"/>
      <c r="CS648" s="24"/>
      <c r="DA648" s="2"/>
      <c r="DB648" s="20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21"/>
      <c r="DQ648" s="22"/>
      <c r="DR648" s="23"/>
      <c r="DS648" s="24"/>
      <c r="EA648" s="2">
        <f t="shared" si="477"/>
        <v>1998</v>
      </c>
      <c r="EB648" s="20" t="s">
        <v>131</v>
      </c>
      <c r="EC648" s="15">
        <v>21.4</v>
      </c>
      <c r="ED648" s="15">
        <v>22.5</v>
      </c>
      <c r="EE648" s="15">
        <v>21.2</v>
      </c>
      <c r="EF648" s="15">
        <v>18.399999999999999</v>
      </c>
      <c r="EG648" s="15">
        <v>16.7</v>
      </c>
      <c r="EH648" s="15">
        <v>13.6</v>
      </c>
      <c r="EI648" s="15">
        <v>13.7</v>
      </c>
      <c r="EJ648" s="15">
        <v>14.5</v>
      </c>
      <c r="EK648" s="15">
        <v>15.7</v>
      </c>
      <c r="EL648" s="15">
        <v>16.100000000000001</v>
      </c>
      <c r="EM648" s="15">
        <v>17.5</v>
      </c>
      <c r="EN648" s="15">
        <v>20.2</v>
      </c>
      <c r="EO648" s="21">
        <f t="shared" si="474"/>
        <v>17.624999999999996</v>
      </c>
      <c r="EQ648" s="22">
        <f t="shared" si="475"/>
        <v>21.7</v>
      </c>
      <c r="ER648" s="23">
        <f t="shared" si="476"/>
        <v>13.933333333333332</v>
      </c>
      <c r="ES648" s="24">
        <f t="shared" si="478"/>
        <v>17.088636363636365</v>
      </c>
      <c r="FA648" s="2"/>
      <c r="FB648" s="20"/>
      <c r="FC648" s="15"/>
      <c r="FD648" s="15"/>
      <c r="FE648" s="15"/>
      <c r="FF648" s="15"/>
      <c r="FG648" s="15"/>
      <c r="FH648" s="15"/>
      <c r="FI648" s="15"/>
      <c r="FJ648" s="15"/>
      <c r="FK648" s="15"/>
      <c r="FL648" s="15"/>
      <c r="FM648" s="15"/>
      <c r="FN648" s="15"/>
      <c r="FO648" s="21"/>
      <c r="FQ648" s="22"/>
      <c r="FR648" s="23"/>
      <c r="FS648" s="24"/>
      <c r="GA648" s="2">
        <f t="shared" si="493"/>
        <v>1998</v>
      </c>
      <c r="GB648" s="13" t="s">
        <v>132</v>
      </c>
      <c r="GC648" s="15">
        <v>20.9</v>
      </c>
      <c r="GD648" s="15">
        <v>19.899999999999999</v>
      </c>
      <c r="GE648" s="15">
        <v>18.8</v>
      </c>
      <c r="GF648" s="15">
        <v>16.100000000000001</v>
      </c>
      <c r="GG648" s="15">
        <v>14.7</v>
      </c>
      <c r="GH648" s="15">
        <v>12.6</v>
      </c>
      <c r="GI648" s="15">
        <v>12.5</v>
      </c>
      <c r="GJ648" s="15">
        <v>12.9</v>
      </c>
      <c r="GK648" s="15">
        <v>14.3</v>
      </c>
      <c r="GL648" s="15">
        <v>15</v>
      </c>
      <c r="GM648" s="15">
        <v>16.8</v>
      </c>
      <c r="GN648" s="15">
        <v>18.899999999999999</v>
      </c>
      <c r="GO648" s="21">
        <f t="shared" si="489"/>
        <v>16.116666666666667</v>
      </c>
      <c r="GQ648" s="22">
        <f t="shared" si="490"/>
        <v>19.866666666666664</v>
      </c>
      <c r="GR648" s="23">
        <f t="shared" si="491"/>
        <v>12.666666666666666</v>
      </c>
      <c r="GS648" s="24">
        <f t="shared" si="492"/>
        <v>17.036363636363635</v>
      </c>
      <c r="GT648" s="22">
        <f>AVERAGE(Sheet1!AQ648,Sheet1!BQ648,Sheet1!CQ648,Sheet1!DQ648,Sheet1!EQ648,Sheet1!FQ648,Sheet1!GQ648)</f>
        <v>20.099999999999998</v>
      </c>
      <c r="GU648" s="23">
        <f>AVERAGE(Sheet1!AR648,Sheet1!BR648,Sheet1!CR648,Sheet1!DR648,Sheet1!ER648,Sheet1!FR648,Sheet1!GR648)</f>
        <v>12.866666666666665</v>
      </c>
      <c r="GV648" s="22">
        <f t="shared" si="470"/>
        <v>20.191666666666666</v>
      </c>
      <c r="GW648" s="23">
        <f t="shared" si="471"/>
        <v>12.840909090909092</v>
      </c>
      <c r="GX648" s="24">
        <f>AVERAGE(Sheet1!$AO648,Sheet1!$BO648,Sheet1!$CO648,Sheet1!$DO648,Sheet1!$EO648,Sheet1!$FO648,Sheet1!$GO648)</f>
        <v>16.3125</v>
      </c>
      <c r="GY648" s="24">
        <f t="shared" si="472"/>
        <v>16.439583333333335</v>
      </c>
    </row>
    <row r="649" spans="1:207">
      <c r="A649" s="68"/>
      <c r="B649" s="73">
        <f t="shared" si="482"/>
        <v>16.843055555555555</v>
      </c>
      <c r="C649" s="82">
        <f t="shared" si="483"/>
        <v>16.261944444444445</v>
      </c>
      <c r="D649" s="78">
        <f t="shared" si="484"/>
        <v>16.332430555555554</v>
      </c>
      <c r="E649" s="73">
        <f t="shared" si="499"/>
        <v>16.396111111111111</v>
      </c>
      <c r="F649" s="83">
        <f t="shared" si="494"/>
        <v>16.055902777777774</v>
      </c>
      <c r="G649" s="78">
        <f t="shared" si="485"/>
        <v>22.166666666666668</v>
      </c>
      <c r="H649" s="79">
        <f t="shared" si="486"/>
        <v>16.5</v>
      </c>
      <c r="I649" s="80">
        <f t="shared" si="487"/>
        <v>11.733333333333334</v>
      </c>
      <c r="J649" s="81">
        <f t="shared" si="488"/>
        <v>16.950000000000003</v>
      </c>
      <c r="AB649" s="26">
        <v>1999</v>
      </c>
      <c r="AC649" s="15">
        <v>19.399999999999999</v>
      </c>
      <c r="AD649" s="15">
        <v>20.399999999999999</v>
      </c>
      <c r="AE649" s="15">
        <v>18.3</v>
      </c>
      <c r="AF649" s="15">
        <v>15.5</v>
      </c>
      <c r="AG649" s="15">
        <v>15.7</v>
      </c>
      <c r="AH649" s="15">
        <v>12.8</v>
      </c>
      <c r="AI649" s="15">
        <v>12.2</v>
      </c>
      <c r="AJ649" s="15">
        <v>13.2</v>
      </c>
      <c r="AK649" s="15">
        <v>15.4</v>
      </c>
      <c r="AL649" s="15">
        <v>16.7</v>
      </c>
      <c r="AM649" s="15">
        <v>16.3</v>
      </c>
      <c r="AN649" s="15">
        <v>18.7</v>
      </c>
      <c r="AO649" s="21">
        <f t="shared" si="479"/>
        <v>16.216666666666665</v>
      </c>
      <c r="AQ649" s="22">
        <f t="shared" si="480"/>
        <v>19.366666666666664</v>
      </c>
      <c r="AR649" s="23">
        <f t="shared" si="481"/>
        <v>12.733333333333334</v>
      </c>
      <c r="AS649" s="24">
        <f t="shared" si="498"/>
        <v>15.177272727272729</v>
      </c>
      <c r="BB649" s="20" t="s">
        <v>133</v>
      </c>
      <c r="BC649" s="33">
        <f t="shared" ref="BC649:BN649" si="500">AVERAGE(BC645:BC647)</f>
        <v>22.133333333333336</v>
      </c>
      <c r="BD649" s="33">
        <f t="shared" si="500"/>
        <v>22.166666666666668</v>
      </c>
      <c r="BE649" s="33">
        <f t="shared" si="500"/>
        <v>19.166666666666668</v>
      </c>
      <c r="BF649" s="33">
        <f t="shared" si="500"/>
        <v>15.633333333333333</v>
      </c>
      <c r="BG649" s="33">
        <f t="shared" si="500"/>
        <v>14.166666666666666</v>
      </c>
      <c r="BH649" s="33">
        <f t="shared" si="500"/>
        <v>12.5</v>
      </c>
      <c r="BI649" s="33">
        <f t="shared" si="500"/>
        <v>11.733333333333334</v>
      </c>
      <c r="BJ649" s="33">
        <f t="shared" si="500"/>
        <v>12.700000000000001</v>
      </c>
      <c r="BK649" s="33">
        <f t="shared" si="500"/>
        <v>13.933333333333332</v>
      </c>
      <c r="BL649" s="33">
        <f t="shared" si="500"/>
        <v>15.633333333333333</v>
      </c>
      <c r="BM649" s="33">
        <f t="shared" si="500"/>
        <v>17.166666666666668</v>
      </c>
      <c r="BN649" s="33">
        <f t="shared" si="500"/>
        <v>17.433333333333334</v>
      </c>
      <c r="BO649" s="21">
        <f t="shared" si="495"/>
        <v>16.197222222222219</v>
      </c>
      <c r="BQ649" s="22">
        <f t="shared" si="496"/>
        <v>21.155555555555555</v>
      </c>
      <c r="BR649" s="23">
        <f t="shared" si="497"/>
        <v>12.311111111111112</v>
      </c>
      <c r="BS649" s="24">
        <f t="shared" si="473"/>
        <v>16.369444444444444</v>
      </c>
      <c r="CA649" s="2"/>
      <c r="CB649" s="20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21"/>
      <c r="CQ649" s="22"/>
      <c r="CR649" s="23"/>
      <c r="CS649" s="24"/>
      <c r="DA649" s="2"/>
      <c r="DB649" s="20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21"/>
      <c r="DQ649" s="22"/>
      <c r="DR649" s="23"/>
      <c r="DS649" s="24"/>
      <c r="EA649" s="2">
        <f t="shared" si="477"/>
        <v>1999</v>
      </c>
      <c r="EB649" s="20" t="s">
        <v>133</v>
      </c>
      <c r="EC649" s="15">
        <v>21.4</v>
      </c>
      <c r="ED649" s="15">
        <v>21.6</v>
      </c>
      <c r="EE649" s="15">
        <v>21.2</v>
      </c>
      <c r="EF649" s="15">
        <v>18.5</v>
      </c>
      <c r="EG649" s="15">
        <v>17.100000000000001</v>
      </c>
      <c r="EH649" s="15">
        <v>14.6</v>
      </c>
      <c r="EI649" s="15">
        <v>14.1</v>
      </c>
      <c r="EJ649" s="15">
        <v>14.8</v>
      </c>
      <c r="EK649" s="15">
        <v>16.100000000000001</v>
      </c>
      <c r="EL649" s="15">
        <v>17.8</v>
      </c>
      <c r="EM649" s="15">
        <v>17.899999999999999</v>
      </c>
      <c r="EN649" s="15">
        <v>20.399999999999999</v>
      </c>
      <c r="EO649" s="21">
        <f t="shared" si="474"/>
        <v>17.958333333333336</v>
      </c>
      <c r="EQ649" s="22">
        <f t="shared" si="475"/>
        <v>21.400000000000002</v>
      </c>
      <c r="ER649" s="23">
        <f t="shared" si="476"/>
        <v>14.5</v>
      </c>
      <c r="ES649" s="24">
        <f t="shared" si="478"/>
        <v>17.108333333333334</v>
      </c>
      <c r="FA649" s="2"/>
      <c r="FB649" s="20"/>
      <c r="FC649" s="15"/>
      <c r="FD649" s="15"/>
      <c r="FE649" s="15"/>
      <c r="FF649" s="15"/>
      <c r="FG649" s="15"/>
      <c r="FH649" s="15"/>
      <c r="FI649" s="15"/>
      <c r="FJ649" s="15"/>
      <c r="FK649" s="15"/>
      <c r="FL649" s="15"/>
      <c r="FM649" s="15"/>
      <c r="FN649" s="15"/>
      <c r="FO649" s="21"/>
      <c r="FQ649" s="22"/>
      <c r="FR649" s="23"/>
      <c r="FS649" s="24"/>
      <c r="GA649" s="2">
        <f t="shared" si="493"/>
        <v>1999</v>
      </c>
      <c r="GB649" s="20" t="s">
        <v>133</v>
      </c>
      <c r="GC649" s="15">
        <v>20.9</v>
      </c>
      <c r="GD649" s="15">
        <v>21.5</v>
      </c>
      <c r="GE649" s="15">
        <v>20.2</v>
      </c>
      <c r="GF649" s="15">
        <v>17.399999999999999</v>
      </c>
      <c r="GG649" s="15">
        <v>16.100000000000001</v>
      </c>
      <c r="GH649" s="15">
        <v>14.3</v>
      </c>
      <c r="GI649" s="15">
        <v>12.9</v>
      </c>
      <c r="GJ649" s="15">
        <v>13.7</v>
      </c>
      <c r="GK649" s="15">
        <v>14.7</v>
      </c>
      <c r="GL649" s="15">
        <v>16.100000000000001</v>
      </c>
      <c r="GM649" s="15">
        <v>16.8</v>
      </c>
      <c r="GN649" s="15">
        <v>19.399999999999999</v>
      </c>
      <c r="GO649" s="21">
        <f t="shared" si="489"/>
        <v>17</v>
      </c>
      <c r="GQ649" s="22">
        <f t="shared" si="490"/>
        <v>20.866666666666664</v>
      </c>
      <c r="GR649" s="23">
        <f t="shared" si="491"/>
        <v>13.633333333333335</v>
      </c>
      <c r="GS649" s="24">
        <f t="shared" si="492"/>
        <v>16.929545454545455</v>
      </c>
      <c r="GT649" s="22">
        <f>AVERAGE(Sheet1!AQ649,Sheet1!BQ649,Sheet1!CQ649,Sheet1!DQ649,Sheet1!EQ649,Sheet1!FQ649,Sheet1!GQ649)</f>
        <v>20.697222222222219</v>
      </c>
      <c r="GU649" s="23">
        <f>AVERAGE(Sheet1!AR649,Sheet1!BR649,Sheet1!CR649,Sheet1!DR649,Sheet1!ER649,Sheet1!FR649,Sheet1!GR649)</f>
        <v>13.294444444444444</v>
      </c>
      <c r="GV649" s="22">
        <f t="shared" si="470"/>
        <v>20.164898989898987</v>
      </c>
      <c r="GW649" s="23">
        <f t="shared" si="471"/>
        <v>12.78888888888889</v>
      </c>
      <c r="GX649" s="24">
        <f>AVERAGE(Sheet1!$AO649,Sheet1!$BO649,Sheet1!$CO649,Sheet1!$DO649,Sheet1!$EO649,Sheet1!$FO649,Sheet1!$GO649)</f>
        <v>16.843055555555555</v>
      </c>
      <c r="GY649" s="24">
        <f t="shared" si="472"/>
        <v>16.396148989898993</v>
      </c>
    </row>
    <row r="650" spans="1:207">
      <c r="A650" s="68">
        <f>A645+5</f>
        <v>2000</v>
      </c>
      <c r="B650" s="73">
        <f t="shared" si="482"/>
        <v>16.879166666666666</v>
      </c>
      <c r="C650" s="82">
        <f t="shared" si="483"/>
        <v>16.450277777777778</v>
      </c>
      <c r="D650" s="78">
        <f t="shared" si="484"/>
        <v>16.344305555555557</v>
      </c>
      <c r="E650" s="73">
        <f t="shared" si="499"/>
        <v>16.418402777777779</v>
      </c>
      <c r="F650" s="83">
        <f t="shared" si="494"/>
        <v>16.082527777777777</v>
      </c>
      <c r="G650" s="78">
        <f t="shared" si="485"/>
        <v>22.5</v>
      </c>
      <c r="H650" s="79">
        <f t="shared" si="486"/>
        <v>16.25</v>
      </c>
      <c r="I650" s="80">
        <f t="shared" si="487"/>
        <v>12.5</v>
      </c>
      <c r="J650" s="81">
        <f t="shared" si="488"/>
        <v>17.5</v>
      </c>
      <c r="AB650" s="26">
        <v>2000</v>
      </c>
      <c r="AC650" s="15">
        <v>19.2</v>
      </c>
      <c r="AD650" s="15">
        <v>20.9</v>
      </c>
      <c r="AE650" s="15">
        <v>19.2</v>
      </c>
      <c r="AF650" s="15">
        <v>17.3</v>
      </c>
      <c r="AG650" s="15">
        <v>14.3</v>
      </c>
      <c r="AH650" s="15">
        <v>12.9</v>
      </c>
      <c r="AI650" s="15">
        <v>12.5</v>
      </c>
      <c r="AJ650" s="15">
        <v>12.7</v>
      </c>
      <c r="AK650" s="15">
        <v>14.6</v>
      </c>
      <c r="AL650" s="15">
        <v>14.9</v>
      </c>
      <c r="AM650" s="15">
        <v>17.600000000000001</v>
      </c>
      <c r="AN650" s="15">
        <v>18</v>
      </c>
      <c r="AO650" s="21">
        <f t="shared" si="479"/>
        <v>16.175000000000001</v>
      </c>
      <c r="AQ650" s="22">
        <f t="shared" si="480"/>
        <v>19.766666666666666</v>
      </c>
      <c r="AR650" s="23">
        <f t="shared" si="481"/>
        <v>12.699999999999998</v>
      </c>
      <c r="AS650" s="24">
        <f t="shared" si="498"/>
        <v>15.221212121212121</v>
      </c>
      <c r="BB650" s="20" t="s">
        <v>134</v>
      </c>
      <c r="BC650" s="33">
        <f>AVERAGE(BC651:BC653)</f>
        <v>21.233333333333334</v>
      </c>
      <c r="BD650" s="33">
        <f>AVERAGE(BD646:BD648)</f>
        <v>20.833333333333336</v>
      </c>
      <c r="BE650" s="33">
        <f>AVERAGE(BE651:BE653)</f>
        <v>19.5</v>
      </c>
      <c r="BF650" s="33">
        <f>AVERAGE(BF646:BF648)</f>
        <v>15.366666666666665</v>
      </c>
      <c r="BG650" s="33">
        <f>AVERAGE(BG646:BG648)</f>
        <v>14.300000000000002</v>
      </c>
      <c r="BH650" s="15">
        <v>13</v>
      </c>
      <c r="BI650" s="15">
        <v>13.8</v>
      </c>
      <c r="BJ650" s="33">
        <f>AVERAGE(BJ646:BJ648)</f>
        <v>12.833333333333334</v>
      </c>
      <c r="BK650" s="33">
        <f>AVERAGE(BK651:BK653)</f>
        <v>14.5</v>
      </c>
      <c r="BL650" s="15">
        <v>15.6</v>
      </c>
      <c r="BM650" s="33">
        <f>AVERAGE(BM651:BM653)</f>
        <v>17.933333333333334</v>
      </c>
      <c r="BN650" s="15">
        <v>19.899999999999999</v>
      </c>
      <c r="BO650" s="21">
        <f t="shared" si="495"/>
        <v>16.566666666666666</v>
      </c>
      <c r="BQ650" s="22">
        <f t="shared" si="496"/>
        <v>20.522222222222222</v>
      </c>
      <c r="BR650" s="23">
        <f t="shared" si="497"/>
        <v>13.21111111111111</v>
      </c>
      <c r="BS650" s="24">
        <f t="shared" si="473"/>
        <v>16.290656565656562</v>
      </c>
      <c r="CA650" s="2"/>
      <c r="CB650" s="20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21"/>
      <c r="CQ650" s="22"/>
      <c r="CR650" s="23"/>
      <c r="CS650" s="24"/>
      <c r="DA650" s="2"/>
      <c r="DB650" s="20"/>
      <c r="DC650" s="15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21"/>
      <c r="DQ650" s="22"/>
      <c r="DR650" s="23"/>
      <c r="DS650" s="24"/>
      <c r="EA650" s="2">
        <f t="shared" si="477"/>
        <v>2000</v>
      </c>
      <c r="EB650" s="20" t="s">
        <v>134</v>
      </c>
      <c r="EC650" s="15">
        <v>20.5</v>
      </c>
      <c r="ED650" s="15">
        <v>22.5</v>
      </c>
      <c r="EE650" s="15">
        <v>21</v>
      </c>
      <c r="EF650" s="15">
        <v>18.8</v>
      </c>
      <c r="EG650" s="15">
        <v>16</v>
      </c>
      <c r="EH650" s="15">
        <v>14.6</v>
      </c>
      <c r="EI650" s="15">
        <v>14</v>
      </c>
      <c r="EJ650" s="15">
        <v>14</v>
      </c>
      <c r="EK650" s="15">
        <v>15.1</v>
      </c>
      <c r="EL650" s="15">
        <v>16.5</v>
      </c>
      <c r="EM650" s="15">
        <v>19.3</v>
      </c>
      <c r="EN650" s="15">
        <v>21.5</v>
      </c>
      <c r="EO650" s="21">
        <f t="shared" si="474"/>
        <v>17.816666666666666</v>
      </c>
      <c r="EQ650" s="22">
        <f t="shared" si="475"/>
        <v>21.333333333333332</v>
      </c>
      <c r="ER650" s="23">
        <f t="shared" si="476"/>
        <v>14.200000000000001</v>
      </c>
      <c r="ES650" s="24">
        <f t="shared" si="478"/>
        <v>17.153030303030302</v>
      </c>
      <c r="FA650" s="2"/>
      <c r="FB650" s="20"/>
      <c r="FC650" s="15"/>
      <c r="FD650" s="15"/>
      <c r="FE650" s="15"/>
      <c r="FF650" s="15"/>
      <c r="FG650" s="15"/>
      <c r="FH650" s="15"/>
      <c r="FI650" s="15"/>
      <c r="FJ650" s="15"/>
      <c r="FK650" s="15"/>
      <c r="FL650" s="15"/>
      <c r="FM650" s="15"/>
      <c r="FN650" s="15"/>
      <c r="FO650" s="21"/>
      <c r="FQ650" s="22"/>
      <c r="FR650" s="23"/>
      <c r="FS650" s="24"/>
      <c r="GA650" s="2">
        <f t="shared" si="493"/>
        <v>2000</v>
      </c>
      <c r="GB650" s="20" t="s">
        <v>134</v>
      </c>
      <c r="GC650" s="15">
        <v>20</v>
      </c>
      <c r="GD650" s="15">
        <v>21.9</v>
      </c>
      <c r="GE650" s="15">
        <v>20.399999999999999</v>
      </c>
      <c r="GF650" s="15">
        <v>18.399999999999999</v>
      </c>
      <c r="GG650" s="15">
        <v>15.7</v>
      </c>
      <c r="GH650" s="15">
        <v>14</v>
      </c>
      <c r="GI650" s="15">
        <v>12.9</v>
      </c>
      <c r="GJ650" s="15">
        <v>13.3</v>
      </c>
      <c r="GK650" s="15">
        <v>13.6</v>
      </c>
      <c r="GL650" s="15">
        <v>15.1</v>
      </c>
      <c r="GM650" s="15">
        <v>19</v>
      </c>
      <c r="GN650" s="15">
        <v>19.2</v>
      </c>
      <c r="GO650" s="21">
        <f t="shared" si="489"/>
        <v>16.958333333333332</v>
      </c>
      <c r="GQ650" s="22">
        <f t="shared" si="490"/>
        <v>20.766666666666666</v>
      </c>
      <c r="GR650" s="23">
        <f t="shared" si="491"/>
        <v>13.4</v>
      </c>
      <c r="GS650" s="24">
        <f t="shared" si="492"/>
        <v>16.863636363636367</v>
      </c>
      <c r="GT650" s="22">
        <f>AVERAGE(Sheet1!AQ650,Sheet1!BQ650,Sheet1!CQ650,Sheet1!DQ650,Sheet1!EQ650,Sheet1!FQ650,Sheet1!GQ650)</f>
        <v>20.597222222222221</v>
      </c>
      <c r="GU650" s="23">
        <f>AVERAGE(Sheet1!AR650,Sheet1!BR650,Sheet1!CR650,Sheet1!DR650,Sheet1!ER650,Sheet1!FR650,Sheet1!GR650)</f>
        <v>13.377777777777776</v>
      </c>
      <c r="GV650" s="22">
        <f t="shared" si="470"/>
        <v>20.119949494949495</v>
      </c>
      <c r="GW650" s="23">
        <f t="shared" si="471"/>
        <v>12.836868686868685</v>
      </c>
      <c r="GX650" s="24">
        <f>AVERAGE(Sheet1!$AO650,Sheet1!$BO650,Sheet1!$CO650,Sheet1!$DO650,Sheet1!$EO650,Sheet1!$FO650,Sheet1!$GO650)</f>
        <v>16.879166666666666</v>
      </c>
      <c r="GY650" s="24">
        <f t="shared" si="472"/>
        <v>16.382133838383837</v>
      </c>
    </row>
    <row r="651" spans="1:207">
      <c r="A651" s="68"/>
      <c r="B651" s="73">
        <f t="shared" si="482"/>
        <v>16.90902777777778</v>
      </c>
      <c r="C651" s="82">
        <f t="shared" si="483"/>
        <v>16.667499999999997</v>
      </c>
      <c r="D651" s="78">
        <f t="shared" si="484"/>
        <v>16.405833333333334</v>
      </c>
      <c r="E651" s="73">
        <f t="shared" si="499"/>
        <v>16.423958333333331</v>
      </c>
      <c r="F651" s="83">
        <f t="shared" si="494"/>
        <v>16.108041666666665</v>
      </c>
      <c r="G651" s="78">
        <f t="shared" si="485"/>
        <v>23.9</v>
      </c>
      <c r="H651" s="79">
        <f t="shared" si="486"/>
        <v>16.600000000000001</v>
      </c>
      <c r="I651" s="80">
        <f t="shared" si="487"/>
        <v>12.4</v>
      </c>
      <c r="J651" s="81">
        <f t="shared" si="488"/>
        <v>18.149999999999999</v>
      </c>
      <c r="AB651" s="26">
        <v>2001</v>
      </c>
      <c r="AC651" s="15">
        <v>20.399999999999999</v>
      </c>
      <c r="AD651" s="15">
        <v>21.5</v>
      </c>
      <c r="AE651" s="15">
        <v>19.399999999999999</v>
      </c>
      <c r="AF651" s="15">
        <v>17</v>
      </c>
      <c r="AG651" s="15">
        <v>13.3</v>
      </c>
      <c r="AH651" s="15">
        <v>12.6</v>
      </c>
      <c r="AI651" s="15">
        <v>12.4</v>
      </c>
      <c r="AJ651" s="15">
        <v>12.9</v>
      </c>
      <c r="AK651" s="15">
        <v>16.5</v>
      </c>
      <c r="AL651" s="15">
        <v>15.4</v>
      </c>
      <c r="AM651" s="15">
        <v>15.5</v>
      </c>
      <c r="AN651" s="15">
        <v>16.399999999999999</v>
      </c>
      <c r="AO651" s="21">
        <f t="shared" si="479"/>
        <v>16.108333333333334</v>
      </c>
      <c r="AQ651" s="22">
        <f t="shared" si="480"/>
        <v>20.433333333333334</v>
      </c>
      <c r="AR651" s="23">
        <f t="shared" si="481"/>
        <v>12.633333333333333</v>
      </c>
      <c r="AS651" s="24">
        <f t="shared" si="498"/>
        <v>15.284848484848483</v>
      </c>
      <c r="BB651" s="20" t="s">
        <v>135</v>
      </c>
      <c r="BC651" s="15">
        <v>22.5</v>
      </c>
      <c r="BD651" s="33">
        <f>AVERAGE(BD652:BD654)</f>
        <v>20.566666666666666</v>
      </c>
      <c r="BE651" s="15">
        <v>20.2</v>
      </c>
      <c r="BF651" s="33">
        <f>AVERAGE(BF652:BF654)</f>
        <v>17.233333333333334</v>
      </c>
      <c r="BG651" s="33">
        <f>AVERAGE(BG652:BG654)</f>
        <v>14.533333333333333</v>
      </c>
      <c r="BH651" s="30">
        <f>(BH647+BH648+BH650+BH652+BH653+BH654)/6</f>
        <v>12.733333333333333</v>
      </c>
      <c r="BI651" s="30">
        <f>(BI647+BI648+BI650+BI652+BI653+BI654)/6</f>
        <v>12.466666666666669</v>
      </c>
      <c r="BJ651" s="33">
        <f>AVERAGE(BJ652:BJ654)</f>
        <v>13</v>
      </c>
      <c r="BK651" s="15">
        <v>16.3</v>
      </c>
      <c r="BL651" s="15">
        <v>15.9</v>
      </c>
      <c r="BM651" s="15">
        <v>17</v>
      </c>
      <c r="BN651" s="15">
        <v>17</v>
      </c>
      <c r="BO651" s="21">
        <f t="shared" si="495"/>
        <v>16.619444444444447</v>
      </c>
      <c r="BQ651" s="22">
        <f t="shared" si="496"/>
        <v>21.088888888888889</v>
      </c>
      <c r="BR651" s="23">
        <f t="shared" si="497"/>
        <v>12.733333333333334</v>
      </c>
      <c r="BS651" s="24">
        <f t="shared" si="473"/>
        <v>16.265909090909091</v>
      </c>
      <c r="CA651" s="2"/>
      <c r="CB651" s="20"/>
      <c r="CC651" s="15"/>
      <c r="CD651" s="15"/>
      <c r="CE651" s="15"/>
      <c r="CF651" s="15"/>
      <c r="CG651" s="15"/>
      <c r="CH651" s="15"/>
      <c r="CI651" s="15"/>
      <c r="CJ651" s="30"/>
      <c r="CK651" s="15"/>
      <c r="CL651" s="15"/>
      <c r="CM651" s="15"/>
      <c r="CN651" s="15"/>
      <c r="CO651" s="21"/>
      <c r="CQ651" s="22"/>
      <c r="CR651" s="23"/>
      <c r="CS651" s="24"/>
      <c r="DA651" s="2"/>
      <c r="DB651" s="20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21"/>
      <c r="DQ651" s="22"/>
      <c r="DR651" s="23"/>
      <c r="DS651" s="24"/>
      <c r="EA651" s="2">
        <f t="shared" si="477"/>
        <v>2001</v>
      </c>
      <c r="EB651" s="20" t="s">
        <v>135</v>
      </c>
      <c r="EC651" s="15">
        <v>22.2</v>
      </c>
      <c r="ED651" s="15">
        <v>23.9</v>
      </c>
      <c r="EE651" s="15">
        <v>21.4</v>
      </c>
      <c r="EF651" s="15">
        <v>18.8</v>
      </c>
      <c r="EG651" s="15">
        <v>16.3</v>
      </c>
      <c r="EH651" s="15">
        <v>15.2</v>
      </c>
      <c r="EI651" s="15">
        <v>15</v>
      </c>
      <c r="EJ651" s="15">
        <v>14.7</v>
      </c>
      <c r="EK651" s="15">
        <v>16.7</v>
      </c>
      <c r="EL651" s="15">
        <v>17</v>
      </c>
      <c r="EM651" s="15">
        <v>17.3</v>
      </c>
      <c r="EN651" s="15">
        <v>19.100000000000001</v>
      </c>
      <c r="EO651" s="21">
        <f t="shared" si="474"/>
        <v>18.133333333333333</v>
      </c>
      <c r="EQ651" s="22">
        <f t="shared" si="475"/>
        <v>22.5</v>
      </c>
      <c r="ER651" s="23">
        <f t="shared" si="476"/>
        <v>14.966666666666667</v>
      </c>
      <c r="ES651" s="24">
        <f t="shared" si="478"/>
        <v>17.223484848484848</v>
      </c>
      <c r="FA651" s="2"/>
      <c r="FB651" s="20"/>
      <c r="FC651" s="15"/>
      <c r="FD651" s="15"/>
      <c r="FE651" s="15"/>
      <c r="FF651" s="15"/>
      <c r="FG651" s="15"/>
      <c r="FH651" s="15"/>
      <c r="FI651" s="15"/>
      <c r="FJ651" s="15"/>
      <c r="FK651" s="15"/>
      <c r="FL651" s="15"/>
      <c r="FM651" s="15"/>
      <c r="FN651" s="15"/>
      <c r="FO651" s="21"/>
      <c r="FQ651" s="22"/>
      <c r="FR651" s="23"/>
      <c r="FS651" s="24"/>
      <c r="GA651" s="2">
        <f t="shared" si="493"/>
        <v>2001</v>
      </c>
      <c r="GB651" s="20" t="s">
        <v>135</v>
      </c>
      <c r="GC651" s="15">
        <v>20.8</v>
      </c>
      <c r="GD651" s="15">
        <v>22</v>
      </c>
      <c r="GE651" s="15">
        <v>20.7</v>
      </c>
      <c r="GF651" s="15">
        <v>17.7</v>
      </c>
      <c r="GG651" s="15">
        <v>15.1</v>
      </c>
      <c r="GH651" s="15">
        <v>14</v>
      </c>
      <c r="GI651" s="15">
        <v>13.3</v>
      </c>
      <c r="GJ651" s="15">
        <v>13.2</v>
      </c>
      <c r="GK651" s="15">
        <v>14.8</v>
      </c>
      <c r="GL651" s="15">
        <v>15.6</v>
      </c>
      <c r="GM651" s="15">
        <v>16.7</v>
      </c>
      <c r="GN651" s="15">
        <v>17.399999999999999</v>
      </c>
      <c r="GO651" s="21">
        <f t="shared" si="489"/>
        <v>16.774999999999999</v>
      </c>
      <c r="GQ651" s="22">
        <f t="shared" si="490"/>
        <v>21.166666666666668</v>
      </c>
      <c r="GR651" s="23">
        <f t="shared" si="491"/>
        <v>13.5</v>
      </c>
      <c r="GS651" s="24">
        <f t="shared" si="492"/>
        <v>16.808333333333334</v>
      </c>
      <c r="GT651" s="22">
        <f>AVERAGE(Sheet1!AQ651,Sheet1!BQ651,Sheet1!CQ651,Sheet1!DQ651,Sheet1!EQ651,Sheet1!FQ651,Sheet1!GQ651)</f>
        <v>21.297222222222224</v>
      </c>
      <c r="GU651" s="23">
        <f>AVERAGE(Sheet1!AR651,Sheet1!BR651,Sheet1!CR651,Sheet1!DR651,Sheet1!ER651,Sheet1!FR651,Sheet1!GR651)</f>
        <v>13.458333333333334</v>
      </c>
      <c r="GV651" s="22">
        <f t="shared" si="470"/>
        <v>20.175000000000001</v>
      </c>
      <c r="GW651" s="23">
        <f t="shared" si="471"/>
        <v>12.898232323232323</v>
      </c>
      <c r="GX651" s="24">
        <f>AVERAGE(Sheet1!$AO651,Sheet1!$BO651,Sheet1!$CO651,Sheet1!$DO651,Sheet1!$EO651,Sheet1!$FO651,Sheet1!$GO651)</f>
        <v>16.90902777777778</v>
      </c>
      <c r="GY651" s="24">
        <f t="shared" si="472"/>
        <v>16.395643939393945</v>
      </c>
    </row>
    <row r="652" spans="1:207">
      <c r="A652" s="68"/>
      <c r="B652" s="73">
        <f t="shared" si="482"/>
        <v>16.797916666666669</v>
      </c>
      <c r="C652" s="82">
        <f t="shared" si="483"/>
        <v>16.748333333333331</v>
      </c>
      <c r="D652" s="78">
        <f t="shared" si="484"/>
        <v>16.490208333333335</v>
      </c>
      <c r="E652" s="73">
        <f t="shared" si="499"/>
        <v>16.445729166666666</v>
      </c>
      <c r="F652" s="83">
        <f t="shared" si="494"/>
        <v>16.142291666666662</v>
      </c>
      <c r="G652" s="78">
        <f t="shared" si="485"/>
        <v>21.6</v>
      </c>
      <c r="H652" s="79">
        <f t="shared" si="486"/>
        <v>17</v>
      </c>
      <c r="I652" s="80">
        <f t="shared" si="487"/>
        <v>12.9</v>
      </c>
      <c r="J652" s="81">
        <f t="shared" si="488"/>
        <v>17.25</v>
      </c>
      <c r="AB652" s="26">
        <v>2002</v>
      </c>
      <c r="AC652" s="15">
        <v>18.7</v>
      </c>
      <c r="AD652" s="15">
        <v>19.399999999999999</v>
      </c>
      <c r="AE652" s="15">
        <v>18.7</v>
      </c>
      <c r="AF652" s="15">
        <v>17.2</v>
      </c>
      <c r="AG652" s="15">
        <v>15.3</v>
      </c>
      <c r="AH652" s="15">
        <v>13</v>
      </c>
      <c r="AI652" s="15">
        <v>13</v>
      </c>
      <c r="AJ652" s="15">
        <v>13.2</v>
      </c>
      <c r="AK652" s="15">
        <v>13.9</v>
      </c>
      <c r="AL652" s="15">
        <v>14.5</v>
      </c>
      <c r="AM652" s="15">
        <v>17.3</v>
      </c>
      <c r="AN652" s="15">
        <v>17.7</v>
      </c>
      <c r="AO652" s="21">
        <f t="shared" si="479"/>
        <v>15.991666666666667</v>
      </c>
      <c r="AQ652" s="22">
        <f t="shared" si="480"/>
        <v>18.933333333333334</v>
      </c>
      <c r="AR652" s="23">
        <f t="shared" si="481"/>
        <v>13.066666666666668</v>
      </c>
      <c r="AS652" s="24">
        <f t="shared" si="498"/>
        <v>15.381060606060606</v>
      </c>
      <c r="BB652" s="20" t="s">
        <v>136</v>
      </c>
      <c r="BC652" s="15">
        <v>20</v>
      </c>
      <c r="BD652" s="15">
        <v>20.6</v>
      </c>
      <c r="BE652" s="15">
        <v>19.100000000000001</v>
      </c>
      <c r="BF652" s="15">
        <v>18.399999999999999</v>
      </c>
      <c r="BG652" s="15">
        <v>14.8</v>
      </c>
      <c r="BH652" s="15">
        <v>13</v>
      </c>
      <c r="BI652" s="15">
        <v>12.9</v>
      </c>
      <c r="BJ652" s="15">
        <v>13.1</v>
      </c>
      <c r="BK652" s="15">
        <v>14.4</v>
      </c>
      <c r="BL652" s="15">
        <v>15.8</v>
      </c>
      <c r="BM652" s="15">
        <v>18.399999999999999</v>
      </c>
      <c r="BN652" s="15">
        <v>19</v>
      </c>
      <c r="BO652" s="21">
        <f t="shared" si="495"/>
        <v>16.625000000000004</v>
      </c>
      <c r="BQ652" s="22">
        <f t="shared" si="496"/>
        <v>19.900000000000002</v>
      </c>
      <c r="BR652" s="23">
        <f t="shared" si="497"/>
        <v>13</v>
      </c>
      <c r="BS652" s="24">
        <f t="shared" si="473"/>
        <v>16.329545454545453</v>
      </c>
      <c r="CA652" s="2"/>
      <c r="CB652" s="20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21"/>
      <c r="CQ652" s="22"/>
      <c r="CR652" s="23"/>
      <c r="CS652" s="24"/>
      <c r="DA652" s="2"/>
      <c r="DB652" s="20"/>
      <c r="DC652" s="15"/>
      <c r="DD652" s="15"/>
      <c r="DE652" s="15"/>
      <c r="DF652" s="15"/>
      <c r="DG652" s="15"/>
      <c r="DH652" s="15"/>
      <c r="DI652" s="15"/>
      <c r="DJ652" s="15"/>
      <c r="DK652" s="15"/>
      <c r="DL652" s="15"/>
      <c r="DM652" s="15"/>
      <c r="DN652" s="15"/>
      <c r="DO652" s="21"/>
      <c r="DQ652" s="22"/>
      <c r="DR652" s="23"/>
      <c r="DS652" s="24"/>
      <c r="EA652" s="2">
        <f t="shared" si="477"/>
        <v>2002</v>
      </c>
      <c r="EB652" s="20" t="s">
        <v>136</v>
      </c>
      <c r="EC652" s="15">
        <v>20.8</v>
      </c>
      <c r="ED652" s="15">
        <v>21.4</v>
      </c>
      <c r="EE652" s="15">
        <v>21.5</v>
      </c>
      <c r="EF652" s="15">
        <v>19.5</v>
      </c>
      <c r="EG652" s="15">
        <v>17.3</v>
      </c>
      <c r="EH652" s="15">
        <v>15</v>
      </c>
      <c r="EI652" s="15">
        <v>14.1</v>
      </c>
      <c r="EJ652" s="15">
        <v>14.9</v>
      </c>
      <c r="EK652" s="15">
        <v>15.6</v>
      </c>
      <c r="EL652" s="15">
        <v>16.7</v>
      </c>
      <c r="EM652" s="15">
        <v>18.7</v>
      </c>
      <c r="EN652" s="15">
        <v>21.6</v>
      </c>
      <c r="EO652" s="21">
        <f t="shared" si="474"/>
        <v>18.091666666666665</v>
      </c>
      <c r="EQ652" s="22">
        <f t="shared" si="475"/>
        <v>21.233333333333334</v>
      </c>
      <c r="ER652" s="23">
        <f t="shared" si="476"/>
        <v>14.666666666666666</v>
      </c>
      <c r="ES652" s="24">
        <f t="shared" si="478"/>
        <v>17.282575757575756</v>
      </c>
      <c r="FA652" s="2"/>
      <c r="FB652" s="20"/>
      <c r="FC652" s="15"/>
      <c r="FD652" s="15"/>
      <c r="FE652" s="15"/>
      <c r="FF652" s="15"/>
      <c r="FG652" s="15"/>
      <c r="FH652" s="15"/>
      <c r="FI652" s="15"/>
      <c r="FJ652" s="15"/>
      <c r="FK652" s="15"/>
      <c r="FL652" s="15"/>
      <c r="FM652" s="15"/>
      <c r="FN652" s="15"/>
      <c r="FO652" s="21"/>
      <c r="FQ652" s="22"/>
      <c r="FR652" s="23"/>
      <c r="FS652" s="24"/>
      <c r="GA652" s="2">
        <f t="shared" si="493"/>
        <v>2002</v>
      </c>
      <c r="GB652" s="20" t="s">
        <v>136</v>
      </c>
      <c r="GC652" s="15">
        <v>19.399999999999999</v>
      </c>
      <c r="GD652" s="15">
        <v>20.2</v>
      </c>
      <c r="GE652" s="15">
        <v>19.600000000000001</v>
      </c>
      <c r="GF652" s="15">
        <v>18.8</v>
      </c>
      <c r="GG652" s="15">
        <v>15.7</v>
      </c>
      <c r="GH652" s="15">
        <v>13.8</v>
      </c>
      <c r="GI652" s="15">
        <v>12.9</v>
      </c>
      <c r="GJ652" s="15">
        <v>13.2</v>
      </c>
      <c r="GK652" s="15">
        <v>13.6</v>
      </c>
      <c r="GL652" s="15">
        <v>15.2</v>
      </c>
      <c r="GM652" s="15">
        <v>16.8</v>
      </c>
      <c r="GN652" s="15">
        <v>18.600000000000001</v>
      </c>
      <c r="GO652" s="21">
        <f t="shared" si="489"/>
        <v>16.483333333333331</v>
      </c>
      <c r="GQ652" s="22">
        <f t="shared" si="490"/>
        <v>19.733333333333331</v>
      </c>
      <c r="GR652" s="23">
        <f t="shared" si="491"/>
        <v>13.300000000000002</v>
      </c>
      <c r="GS652" s="24">
        <f t="shared" si="492"/>
        <v>16.772727272727273</v>
      </c>
      <c r="GT652" s="22">
        <f>AVERAGE(Sheet1!AQ652,Sheet1!BQ652,Sheet1!CQ652,Sheet1!DQ652,Sheet1!EQ652,Sheet1!FQ652,Sheet1!GQ652)</f>
        <v>19.95</v>
      </c>
      <c r="GU652" s="23">
        <f>AVERAGE(Sheet1!AR652,Sheet1!BR652,Sheet1!CR652,Sheet1!DR652,Sheet1!ER652,Sheet1!FR652,Sheet1!GR652)</f>
        <v>13.508333333333335</v>
      </c>
      <c r="GV652" s="22">
        <f t="shared" ref="GV652:GV683" si="501">AVERAGE(GT642:GT652)</f>
        <v>20.202272727272728</v>
      </c>
      <c r="GW652" s="23">
        <f t="shared" ref="GW652:GW683" si="502">AVERAGE(GU642:GU652)</f>
        <v>12.936868686868685</v>
      </c>
      <c r="GX652" s="24">
        <f>AVERAGE(Sheet1!$AO652,Sheet1!$BO652,Sheet1!$CO652,Sheet1!$DO652,Sheet1!$EO652,Sheet1!$FO652,Sheet1!$GO652)</f>
        <v>16.797916666666669</v>
      </c>
      <c r="GY652" s="24">
        <f t="shared" ref="GY652:GY683" si="503">AVERAGE(GX642:GX652)</f>
        <v>16.441477272727273</v>
      </c>
    </row>
    <row r="653" spans="1:207">
      <c r="A653" s="68"/>
      <c r="B653" s="73">
        <f t="shared" si="482"/>
        <v>16.683333333333337</v>
      </c>
      <c r="C653" s="82">
        <f t="shared" si="483"/>
        <v>16.822500000000002</v>
      </c>
      <c r="D653" s="78">
        <f t="shared" si="484"/>
        <v>16.483125000000001</v>
      </c>
      <c r="E653" s="73">
        <f t="shared" si="499"/>
        <v>16.476041666666667</v>
      </c>
      <c r="F653" s="83">
        <f t="shared" si="494"/>
        <v>16.169749999999993</v>
      </c>
      <c r="G653" s="78">
        <f t="shared" si="485"/>
        <v>23.5</v>
      </c>
      <c r="H653" s="79">
        <f t="shared" si="486"/>
        <v>16.450000000000003</v>
      </c>
      <c r="I653" s="80">
        <f t="shared" si="487"/>
        <v>11.9</v>
      </c>
      <c r="J653" s="81">
        <f t="shared" si="488"/>
        <v>17.7</v>
      </c>
      <c r="AB653" s="26">
        <v>2003</v>
      </c>
      <c r="AC653" s="15">
        <v>20.6</v>
      </c>
      <c r="AD653" s="15">
        <v>19.8</v>
      </c>
      <c r="AE653" s="15">
        <v>17.399999999999999</v>
      </c>
      <c r="AF653" s="15">
        <v>16.100000000000001</v>
      </c>
      <c r="AG653" s="15">
        <v>14.9</v>
      </c>
      <c r="AH653" s="15">
        <v>12.7</v>
      </c>
      <c r="AI653" s="15">
        <v>11.9</v>
      </c>
      <c r="AJ653" s="15">
        <v>13</v>
      </c>
      <c r="AK653" s="15">
        <v>12.6</v>
      </c>
      <c r="AL653" s="15">
        <v>13.5</v>
      </c>
      <c r="AM653" s="15">
        <v>16.8</v>
      </c>
      <c r="AN653" s="15">
        <v>19</v>
      </c>
      <c r="AO653" s="21">
        <f t="shared" si="479"/>
        <v>15.69166666666667</v>
      </c>
      <c r="AQ653" s="22">
        <f t="shared" si="480"/>
        <v>19.266666666666669</v>
      </c>
      <c r="AR653" s="23">
        <f t="shared" si="481"/>
        <v>12.533333333333333</v>
      </c>
      <c r="AS653" s="24">
        <f t="shared" si="498"/>
        <v>15.484848484848486</v>
      </c>
      <c r="BB653" s="20" t="s">
        <v>137</v>
      </c>
      <c r="BC653" s="15">
        <v>21.2</v>
      </c>
      <c r="BD653" s="15">
        <v>21.1</v>
      </c>
      <c r="BE653" s="15">
        <v>19.2</v>
      </c>
      <c r="BF653" s="15">
        <v>17</v>
      </c>
      <c r="BG653" s="15">
        <v>15.2</v>
      </c>
      <c r="BH653" s="15">
        <v>13</v>
      </c>
      <c r="BI653" s="15">
        <v>12.3</v>
      </c>
      <c r="BJ653" s="15">
        <v>13.3</v>
      </c>
      <c r="BK653" s="15">
        <v>12.8</v>
      </c>
      <c r="BL653" s="15">
        <v>14.5</v>
      </c>
      <c r="BM653" s="15">
        <v>18.399999999999999</v>
      </c>
      <c r="BN653" s="15">
        <v>20.7</v>
      </c>
      <c r="BO653" s="21">
        <f t="shared" si="495"/>
        <v>16.558333333333334</v>
      </c>
      <c r="BQ653" s="22">
        <f t="shared" si="496"/>
        <v>20.5</v>
      </c>
      <c r="BR653" s="23">
        <f t="shared" si="497"/>
        <v>12.866666666666667</v>
      </c>
      <c r="BS653" s="24">
        <f t="shared" si="473"/>
        <v>16.372727272727275</v>
      </c>
      <c r="CA653" s="2"/>
      <c r="CB653" s="20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21"/>
      <c r="CQ653" s="22"/>
      <c r="CR653" s="23"/>
      <c r="CS653" s="24"/>
      <c r="DA653" s="2"/>
      <c r="DB653" s="20"/>
      <c r="DC653" s="15"/>
      <c r="DD653" s="15"/>
      <c r="DE653" s="15"/>
      <c r="DF653" s="15"/>
      <c r="DG653" s="15"/>
      <c r="DH653" s="15"/>
      <c r="DI653" s="15"/>
      <c r="DJ653" s="15"/>
      <c r="DK653" s="15"/>
      <c r="DL653" s="15"/>
      <c r="DM653" s="15"/>
      <c r="DN653" s="15"/>
      <c r="DO653" s="21"/>
      <c r="DQ653" s="22"/>
      <c r="DR653" s="23"/>
      <c r="DS653" s="24"/>
      <c r="EA653" s="2">
        <f t="shared" si="477"/>
        <v>2003</v>
      </c>
      <c r="EB653" s="20" t="s">
        <v>137</v>
      </c>
      <c r="EC653" s="15">
        <v>22.8</v>
      </c>
      <c r="ED653" s="15">
        <v>23.5</v>
      </c>
      <c r="EE653" s="15">
        <v>21.4</v>
      </c>
      <c r="EF653" s="15">
        <v>18.600000000000001</v>
      </c>
      <c r="EG653" s="15">
        <v>17.2</v>
      </c>
      <c r="EH653" s="15">
        <v>14.8</v>
      </c>
      <c r="EI653" s="15">
        <v>13.8</v>
      </c>
      <c r="EJ653" s="15">
        <v>14</v>
      </c>
      <c r="EK653" s="15">
        <v>14.4</v>
      </c>
      <c r="EL653" s="15">
        <v>15.3</v>
      </c>
      <c r="EM653" s="15">
        <v>19</v>
      </c>
      <c r="EN653" s="15">
        <v>21.3</v>
      </c>
      <c r="EO653" s="21">
        <f t="shared" si="474"/>
        <v>18.008333333333336</v>
      </c>
      <c r="EQ653" s="22">
        <f t="shared" si="475"/>
        <v>22.566666666666663</v>
      </c>
      <c r="ER653" s="23">
        <f t="shared" si="476"/>
        <v>14.200000000000001</v>
      </c>
      <c r="ES653" s="24">
        <f t="shared" si="478"/>
        <v>17.40909090909091</v>
      </c>
      <c r="FA653" s="2"/>
      <c r="FB653" s="20"/>
      <c r="FC653" s="15"/>
      <c r="FD653" s="15"/>
      <c r="FE653" s="15"/>
      <c r="FF653" s="15"/>
      <c r="FG653" s="15"/>
      <c r="FH653" s="15"/>
      <c r="FI653" s="15"/>
      <c r="FJ653" s="15"/>
      <c r="FK653" s="15"/>
      <c r="FL653" s="15"/>
      <c r="FM653" s="15"/>
      <c r="FN653" s="15"/>
      <c r="FO653" s="21"/>
      <c r="FQ653" s="22"/>
      <c r="FR653" s="23"/>
      <c r="FS653" s="24"/>
      <c r="GA653" s="2">
        <f t="shared" si="493"/>
        <v>2003</v>
      </c>
      <c r="GB653" s="20" t="s">
        <v>137</v>
      </c>
      <c r="GC653" s="15">
        <v>20.399999999999999</v>
      </c>
      <c r="GD653" s="15">
        <v>21.4</v>
      </c>
      <c r="GE653" s="15">
        <v>20.2</v>
      </c>
      <c r="GF653" s="15">
        <v>18</v>
      </c>
      <c r="GG653" s="15">
        <v>16</v>
      </c>
      <c r="GH653" s="15">
        <v>13.9</v>
      </c>
      <c r="GI653" s="15">
        <v>12.5</v>
      </c>
      <c r="GJ653" s="15">
        <v>12.7</v>
      </c>
      <c r="GK653" s="15">
        <v>12.8</v>
      </c>
      <c r="GL653" s="15">
        <v>14.1</v>
      </c>
      <c r="GM653" s="15">
        <v>16.8</v>
      </c>
      <c r="GN653" s="15">
        <v>18.899999999999999</v>
      </c>
      <c r="GO653" s="21">
        <f t="shared" si="489"/>
        <v>16.475000000000001</v>
      </c>
      <c r="GQ653" s="22">
        <f t="shared" si="490"/>
        <v>20.666666666666668</v>
      </c>
      <c r="GR653" s="23">
        <f t="shared" si="491"/>
        <v>13.033333333333331</v>
      </c>
      <c r="GS653" s="24">
        <f t="shared" si="492"/>
        <v>16.764393939393941</v>
      </c>
      <c r="GT653" s="22">
        <f>AVERAGE(Sheet1!AQ653,Sheet1!BQ653,Sheet1!CQ653,Sheet1!DQ653,Sheet1!EQ653,Sheet1!FQ653,Sheet1!GQ653)</f>
        <v>20.75</v>
      </c>
      <c r="GU653" s="23">
        <f>AVERAGE(Sheet1!AR653,Sheet1!BR653,Sheet1!CR653,Sheet1!DR653,Sheet1!ER653,Sheet1!FR653,Sheet1!GR653)</f>
        <v>13.158333333333333</v>
      </c>
      <c r="GV653" s="22">
        <f t="shared" si="501"/>
        <v>20.321969696969692</v>
      </c>
      <c r="GW653" s="23">
        <f t="shared" si="502"/>
        <v>13.028535353535352</v>
      </c>
      <c r="GX653" s="24">
        <f>AVERAGE(Sheet1!$AO653,Sheet1!$BO653,Sheet1!$CO653,Sheet1!$DO653,Sheet1!$EO653,Sheet1!$FO653,Sheet1!$GO653)</f>
        <v>16.683333333333337</v>
      </c>
      <c r="GY653" s="24">
        <f t="shared" si="503"/>
        <v>16.507765151515155</v>
      </c>
    </row>
    <row r="654" spans="1:207">
      <c r="A654" s="68"/>
      <c r="B654" s="73">
        <f t="shared" si="482"/>
        <v>16.154166666666669</v>
      </c>
      <c r="C654" s="82">
        <f t="shared" si="483"/>
        <v>16.684722222222224</v>
      </c>
      <c r="D654" s="78">
        <f t="shared" si="484"/>
        <v>16.473333333333336</v>
      </c>
      <c r="E654" s="73">
        <f t="shared" si="499"/>
        <v>16.48</v>
      </c>
      <c r="F654" s="83">
        <f t="shared" si="494"/>
        <v>16.184666666666661</v>
      </c>
      <c r="G654" s="78">
        <f t="shared" si="485"/>
        <v>21.4</v>
      </c>
      <c r="H654" s="79">
        <f t="shared" si="486"/>
        <v>16.25</v>
      </c>
      <c r="I654" s="80">
        <f t="shared" si="487"/>
        <v>11.3</v>
      </c>
      <c r="J654" s="81">
        <f t="shared" si="488"/>
        <v>16.350000000000001</v>
      </c>
      <c r="AB654" s="26">
        <v>2004</v>
      </c>
      <c r="AC654" s="15">
        <v>18</v>
      </c>
      <c r="AD654" s="15">
        <v>18.5</v>
      </c>
      <c r="AE654" s="15">
        <v>17.899999999999999</v>
      </c>
      <c r="AF654" s="15">
        <v>15.6</v>
      </c>
      <c r="AG654" s="15">
        <v>13.2</v>
      </c>
      <c r="AH654" s="15">
        <v>11.9</v>
      </c>
      <c r="AI654" s="15">
        <v>11.3</v>
      </c>
      <c r="AJ654" s="15">
        <v>11.8</v>
      </c>
      <c r="AK654" s="15">
        <v>13.5</v>
      </c>
      <c r="AL654" s="15">
        <v>15.4</v>
      </c>
      <c r="AM654" s="15">
        <v>16.5</v>
      </c>
      <c r="AN654" s="15">
        <v>17.7</v>
      </c>
      <c r="AO654" s="21">
        <f t="shared" si="479"/>
        <v>15.108333333333333</v>
      </c>
      <c r="AQ654" s="22">
        <f t="shared" si="480"/>
        <v>18.133333333333333</v>
      </c>
      <c r="AR654" s="23">
        <f t="shared" si="481"/>
        <v>11.666666666666666</v>
      </c>
      <c r="AS654" s="24">
        <f t="shared" si="498"/>
        <v>15.441666666666665</v>
      </c>
      <c r="BB654" s="20" t="s">
        <v>138</v>
      </c>
      <c r="BC654" s="15">
        <v>18.7</v>
      </c>
      <c r="BD654" s="15">
        <v>20</v>
      </c>
      <c r="BE654" s="15">
        <v>18.2</v>
      </c>
      <c r="BF654" s="15">
        <v>16.3</v>
      </c>
      <c r="BG654" s="15">
        <v>13.6</v>
      </c>
      <c r="BH654" s="15">
        <v>12.3</v>
      </c>
      <c r="BI654" s="15">
        <v>11.9</v>
      </c>
      <c r="BJ654" s="15">
        <v>12.6</v>
      </c>
      <c r="BK654" s="15">
        <v>13.6</v>
      </c>
      <c r="BL654" s="15">
        <v>16.2</v>
      </c>
      <c r="BM654" s="15">
        <v>17.100000000000001</v>
      </c>
      <c r="BN654" s="15">
        <v>20.399999999999999</v>
      </c>
      <c r="BO654" s="21">
        <f t="shared" si="495"/>
        <v>15.908333333333331</v>
      </c>
      <c r="BQ654" s="22">
        <f t="shared" si="496"/>
        <v>18.966666666666669</v>
      </c>
      <c r="BR654" s="23">
        <f t="shared" si="497"/>
        <v>12.266666666666667</v>
      </c>
      <c r="BS654" s="24">
        <f t="shared" si="473"/>
        <v>16.300757575757576</v>
      </c>
      <c r="CA654" s="2"/>
      <c r="CB654" s="20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21"/>
      <c r="CQ654" s="22"/>
      <c r="CR654" s="23"/>
      <c r="CS654" s="24"/>
      <c r="DA654" s="2"/>
      <c r="DB654" s="20"/>
      <c r="DC654" s="15"/>
      <c r="DD654" s="15"/>
      <c r="DE654" s="15"/>
      <c r="DF654" s="15"/>
      <c r="DG654" s="15"/>
      <c r="DH654" s="15"/>
      <c r="DI654" s="15"/>
      <c r="DJ654" s="15"/>
      <c r="DK654" s="15"/>
      <c r="DL654" s="15"/>
      <c r="DM654" s="15"/>
      <c r="DN654" s="15"/>
      <c r="DO654" s="21"/>
      <c r="DQ654" s="22"/>
      <c r="DR654" s="23"/>
      <c r="DS654" s="24"/>
      <c r="EA654" s="2">
        <f t="shared" si="477"/>
        <v>2004</v>
      </c>
      <c r="EB654" s="20" t="s">
        <v>138</v>
      </c>
      <c r="EC654" s="15">
        <v>21.2</v>
      </c>
      <c r="ED654" s="15">
        <v>21.4</v>
      </c>
      <c r="EE654" s="15">
        <v>20.8</v>
      </c>
      <c r="EF654" s="15">
        <v>18.399999999999999</v>
      </c>
      <c r="EG654" s="15">
        <v>15.2</v>
      </c>
      <c r="EH654" s="15">
        <v>13.9</v>
      </c>
      <c r="EI654" s="15">
        <v>13.1</v>
      </c>
      <c r="EJ654" s="15">
        <v>14.1</v>
      </c>
      <c r="EK654" s="15">
        <v>16.100000000000001</v>
      </c>
      <c r="EL654" s="15">
        <v>17.5</v>
      </c>
      <c r="EM654" s="15">
        <v>18.899999999999999</v>
      </c>
      <c r="EN654" s="15">
        <v>20.2</v>
      </c>
      <c r="EO654" s="21">
        <f t="shared" si="474"/>
        <v>17.566666666666666</v>
      </c>
      <c r="EQ654" s="22">
        <f t="shared" si="475"/>
        <v>21.133333333333329</v>
      </c>
      <c r="ER654" s="23">
        <f t="shared" si="476"/>
        <v>13.700000000000001</v>
      </c>
      <c r="ES654" s="24">
        <f t="shared" si="478"/>
        <v>17.424242424242422</v>
      </c>
      <c r="FA654" s="2"/>
      <c r="FB654" s="20"/>
      <c r="FC654" s="15"/>
      <c r="FD654" s="15"/>
      <c r="FE654" s="15"/>
      <c r="FF654" s="15"/>
      <c r="FG654" s="15"/>
      <c r="FH654" s="15"/>
      <c r="FI654" s="15"/>
      <c r="FJ654" s="15"/>
      <c r="FK654" s="15"/>
      <c r="FL654" s="15"/>
      <c r="FM654" s="15"/>
      <c r="FN654" s="15"/>
      <c r="FO654" s="21"/>
      <c r="FQ654" s="22"/>
      <c r="FR654" s="23"/>
      <c r="FS654" s="24"/>
      <c r="GA654" s="2">
        <f t="shared" si="493"/>
        <v>2004</v>
      </c>
      <c r="GB654" s="20" t="s">
        <v>138</v>
      </c>
      <c r="GC654" s="15">
        <v>18.5</v>
      </c>
      <c r="GD654" s="15">
        <v>20.3</v>
      </c>
      <c r="GE654" s="15">
        <v>19.2</v>
      </c>
      <c r="GF654" s="15">
        <v>16.899999999999999</v>
      </c>
      <c r="GG654" s="15">
        <v>14.5</v>
      </c>
      <c r="GH654" s="15">
        <v>12.9</v>
      </c>
      <c r="GI654" s="15">
        <v>12</v>
      </c>
      <c r="GJ654" s="15">
        <v>12.4</v>
      </c>
      <c r="GK654" s="15">
        <v>13.8</v>
      </c>
      <c r="GL654" s="15">
        <v>15.3</v>
      </c>
      <c r="GM654" s="15">
        <v>16.8</v>
      </c>
      <c r="GN654" s="15">
        <v>19.8</v>
      </c>
      <c r="GO654" s="21">
        <f t="shared" si="489"/>
        <v>16.033333333333339</v>
      </c>
      <c r="GQ654" s="22">
        <f t="shared" si="490"/>
        <v>19.333333333333332</v>
      </c>
      <c r="GR654" s="23">
        <f t="shared" si="491"/>
        <v>12.433333333333332</v>
      </c>
      <c r="GS654" s="24">
        <f t="shared" si="492"/>
        <v>16.646212121212116</v>
      </c>
      <c r="GT654" s="22">
        <f>AVERAGE(Sheet1!AQ654,Sheet1!BQ654,Sheet1!CQ654,Sheet1!DQ654,Sheet1!EQ654,Sheet1!FQ654,Sheet1!GQ654)</f>
        <v>19.391666666666666</v>
      </c>
      <c r="GU654" s="23">
        <f>AVERAGE(Sheet1!AR654,Sheet1!BR654,Sheet1!CR654,Sheet1!DR654,Sheet1!ER654,Sheet1!FR654,Sheet1!GR654)</f>
        <v>12.516666666666666</v>
      </c>
      <c r="GV654" s="22">
        <f t="shared" si="501"/>
        <v>20.221212121212115</v>
      </c>
      <c r="GW654" s="23">
        <f t="shared" si="502"/>
        <v>12.951262626262627</v>
      </c>
      <c r="GX654" s="24">
        <f>AVERAGE(Sheet1!$AO654,Sheet1!$BO654,Sheet1!$CO654,Sheet1!$DO654,Sheet1!$EO654,Sheet1!$FO654,Sheet1!$GO654)</f>
        <v>16.154166666666669</v>
      </c>
      <c r="GY654" s="24">
        <f t="shared" si="503"/>
        <v>16.453219696969697</v>
      </c>
    </row>
    <row r="655" spans="1:207">
      <c r="A655" s="68">
        <f>A650+5</f>
        <v>2005</v>
      </c>
      <c r="B655" s="73">
        <f t="shared" si="482"/>
        <v>16.874999999999996</v>
      </c>
      <c r="C655" s="82">
        <f t="shared" si="483"/>
        <v>16.683888888888891</v>
      </c>
      <c r="D655" s="78">
        <f t="shared" si="484"/>
        <v>16.567083333333333</v>
      </c>
      <c r="E655" s="73">
        <f t="shared" si="499"/>
        <v>16.507083333333334</v>
      </c>
      <c r="F655" s="83">
        <f t="shared" si="494"/>
        <v>16.215236111111107</v>
      </c>
      <c r="G655" s="78">
        <f t="shared" si="485"/>
        <v>21.6</v>
      </c>
      <c r="H655" s="79">
        <f t="shared" si="486"/>
        <v>17.149999999999999</v>
      </c>
      <c r="I655" s="80">
        <f t="shared" si="487"/>
        <v>12.6</v>
      </c>
      <c r="J655" s="81">
        <f t="shared" si="488"/>
        <v>17.100000000000001</v>
      </c>
      <c r="AB655" s="26">
        <v>2005</v>
      </c>
      <c r="AC655" s="15">
        <v>19.600000000000001</v>
      </c>
      <c r="AD655" s="15">
        <v>18.2</v>
      </c>
      <c r="AE655" s="15">
        <v>17.100000000000001</v>
      </c>
      <c r="AF655" s="15">
        <v>17.8</v>
      </c>
      <c r="AG655" s="15">
        <v>14.3</v>
      </c>
      <c r="AH655" s="15">
        <v>13</v>
      </c>
      <c r="AI655" s="15">
        <v>12.7</v>
      </c>
      <c r="AJ655" s="15">
        <v>13.1</v>
      </c>
      <c r="AK655" s="15">
        <v>14.2</v>
      </c>
      <c r="AL655" s="15">
        <v>16.2</v>
      </c>
      <c r="AM655" s="15">
        <v>17.7</v>
      </c>
      <c r="AN655" s="15">
        <v>19.5</v>
      </c>
      <c r="AO655" s="21">
        <f t="shared" si="479"/>
        <v>16.116666666666664</v>
      </c>
      <c r="AQ655" s="22">
        <f t="shared" si="480"/>
        <v>18.3</v>
      </c>
      <c r="AR655" s="23">
        <f t="shared" si="481"/>
        <v>12.933333333333332</v>
      </c>
      <c r="AS655" s="24">
        <f t="shared" si="498"/>
        <v>15.520454545454545</v>
      </c>
      <c r="BB655" s="20" t="s">
        <v>139</v>
      </c>
      <c r="BC655" s="15">
        <v>20.3</v>
      </c>
      <c r="BD655" s="15">
        <v>19.7</v>
      </c>
      <c r="BE655" s="15">
        <v>18.100000000000001</v>
      </c>
      <c r="BF655" s="15">
        <v>17.7</v>
      </c>
      <c r="BG655" s="15">
        <v>14</v>
      </c>
      <c r="BH655" s="15">
        <v>13.6</v>
      </c>
      <c r="BI655" s="15">
        <v>12.6</v>
      </c>
      <c r="BJ655" s="15">
        <v>13.2</v>
      </c>
      <c r="BK655" s="15">
        <v>15.1</v>
      </c>
      <c r="BL655" s="15">
        <v>17.100000000000001</v>
      </c>
      <c r="BM655" s="15">
        <v>19.3</v>
      </c>
      <c r="BN655" s="15">
        <v>19.600000000000001</v>
      </c>
      <c r="BO655" s="21">
        <f t="shared" si="495"/>
        <v>16.691666666666666</v>
      </c>
      <c r="BQ655" s="22">
        <f t="shared" si="496"/>
        <v>19.366666666666667</v>
      </c>
      <c r="BR655" s="23">
        <f t="shared" si="497"/>
        <v>13.133333333333333</v>
      </c>
      <c r="BS655" s="24">
        <f t="shared" si="473"/>
        <v>16.340151515151515</v>
      </c>
      <c r="CA655" s="2"/>
      <c r="CB655" s="20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21"/>
      <c r="CQ655" s="22"/>
      <c r="CR655" s="23"/>
      <c r="CS655" s="24"/>
      <c r="DA655" s="2"/>
      <c r="DB655" s="20"/>
      <c r="DC655" s="15"/>
      <c r="DD655" s="15"/>
      <c r="DE655" s="15"/>
      <c r="DF655" s="15"/>
      <c r="DG655" s="15"/>
      <c r="DH655" s="15"/>
      <c r="DI655" s="15"/>
      <c r="DJ655" s="15"/>
      <c r="DK655" s="15"/>
      <c r="DL655" s="15"/>
      <c r="DM655" s="15"/>
      <c r="DN655" s="15"/>
      <c r="DO655" s="21"/>
      <c r="DQ655" s="22"/>
      <c r="DR655" s="23"/>
      <c r="DS655" s="24"/>
      <c r="EA655" s="2">
        <f t="shared" si="477"/>
        <v>2005</v>
      </c>
      <c r="EB655" s="20" t="s">
        <v>139</v>
      </c>
      <c r="EC655" s="15">
        <v>21.4</v>
      </c>
      <c r="ED655" s="15">
        <v>21.6</v>
      </c>
      <c r="EE655" s="15">
        <v>20.3</v>
      </c>
      <c r="EF655" s="15">
        <v>19.899999999999999</v>
      </c>
      <c r="EG655" s="15">
        <v>16.399999999999999</v>
      </c>
      <c r="EH655" s="15">
        <v>14.8</v>
      </c>
      <c r="EI655" s="15">
        <v>14.4</v>
      </c>
      <c r="EJ655" s="15">
        <v>14.7</v>
      </c>
      <c r="EK655" s="15">
        <v>16.2</v>
      </c>
      <c r="EL655" s="15">
        <v>17.2</v>
      </c>
      <c r="EM655" s="15">
        <v>19.100000000000001</v>
      </c>
      <c r="EN655" s="15">
        <v>21.1</v>
      </c>
      <c r="EO655" s="21">
        <f t="shared" si="474"/>
        <v>18.091666666666661</v>
      </c>
      <c r="EQ655" s="22">
        <f t="shared" si="475"/>
        <v>21.099999999999998</v>
      </c>
      <c r="ER655" s="23">
        <f t="shared" si="476"/>
        <v>14.633333333333335</v>
      </c>
      <c r="ES655" s="24">
        <f t="shared" si="478"/>
        <v>17.562878787878788</v>
      </c>
      <c r="FA655" s="2"/>
      <c r="FB655" s="20"/>
      <c r="FC655" s="15"/>
      <c r="FD655" s="15"/>
      <c r="FE655" s="15"/>
      <c r="FF655" s="15"/>
      <c r="FG655" s="15"/>
      <c r="FH655" s="15"/>
      <c r="FI655" s="15"/>
      <c r="FJ655" s="15"/>
      <c r="FK655" s="15"/>
      <c r="FL655" s="15"/>
      <c r="FM655" s="15"/>
      <c r="FN655" s="15"/>
      <c r="FO655" s="21"/>
      <c r="FQ655" s="22"/>
      <c r="FR655" s="23"/>
      <c r="FS655" s="24"/>
      <c r="GA655" s="2">
        <f t="shared" si="493"/>
        <v>2005</v>
      </c>
      <c r="GB655" s="20" t="s">
        <v>139</v>
      </c>
      <c r="GC655" s="15">
        <v>20.100000000000001</v>
      </c>
      <c r="GD655" s="15">
        <v>19.7</v>
      </c>
      <c r="GE655" s="15">
        <v>19.100000000000001</v>
      </c>
      <c r="GF655" s="15">
        <v>18</v>
      </c>
      <c r="GG655" s="15">
        <v>15.5</v>
      </c>
      <c r="GH655" s="15">
        <v>13.7</v>
      </c>
      <c r="GI655" s="15">
        <v>13.1</v>
      </c>
      <c r="GJ655" s="15">
        <v>13.2</v>
      </c>
      <c r="GK655" s="15">
        <v>14.1</v>
      </c>
      <c r="GL655" s="15">
        <v>15.8</v>
      </c>
      <c r="GM655" s="15">
        <v>18.2</v>
      </c>
      <c r="GN655" s="15">
        <v>18.7</v>
      </c>
      <c r="GO655" s="21">
        <f t="shared" si="489"/>
        <v>16.599999999999998</v>
      </c>
      <c r="GQ655" s="22">
        <f t="shared" si="490"/>
        <v>19.633333333333333</v>
      </c>
      <c r="GR655" s="23">
        <f t="shared" si="491"/>
        <v>13.333333333333334</v>
      </c>
      <c r="GS655" s="24">
        <f t="shared" si="492"/>
        <v>16.615909090909085</v>
      </c>
      <c r="GT655" s="22">
        <f>AVERAGE(Sheet1!AQ655,Sheet1!BQ655,Sheet1!CQ655,Sheet1!DQ655,Sheet1!EQ655,Sheet1!FQ655,Sheet1!GQ655)</f>
        <v>19.600000000000001</v>
      </c>
      <c r="GU655" s="23">
        <f>AVERAGE(Sheet1!AR655,Sheet1!BR655,Sheet1!CR655,Sheet1!DR655,Sheet1!ER655,Sheet1!FR655,Sheet1!GR655)</f>
        <v>13.508333333333333</v>
      </c>
      <c r="GV655" s="22">
        <f t="shared" si="501"/>
        <v>20.219696969696969</v>
      </c>
      <c r="GW655" s="23">
        <f t="shared" si="502"/>
        <v>13.03611111111111</v>
      </c>
      <c r="GX655" s="24">
        <f>AVERAGE(Sheet1!$AO655,Sheet1!$BO655,Sheet1!$CO655,Sheet1!$DO655,Sheet1!$EO655,Sheet1!$FO655,Sheet1!$GO655)</f>
        <v>16.874999999999996</v>
      </c>
      <c r="GY655" s="24">
        <f t="shared" si="503"/>
        <v>16.509848484848487</v>
      </c>
    </row>
    <row r="656" spans="1:207">
      <c r="A656" s="68"/>
      <c r="B656" s="73">
        <f t="shared" si="482"/>
        <v>16.331250000000001</v>
      </c>
      <c r="C656" s="82">
        <f t="shared" si="483"/>
        <v>16.568333333333335</v>
      </c>
      <c r="D656" s="78">
        <f t="shared" si="484"/>
        <v>16.617916666666666</v>
      </c>
      <c r="E656" s="73">
        <f t="shared" si="499"/>
        <v>16.530729166666667</v>
      </c>
      <c r="F656" s="83">
        <f t="shared" si="494"/>
        <v>16.232402777777775</v>
      </c>
      <c r="G656" s="78">
        <f t="shared" si="485"/>
        <v>22.5</v>
      </c>
      <c r="H656" s="79">
        <f t="shared" si="486"/>
        <v>16.05</v>
      </c>
      <c r="I656" s="80">
        <f t="shared" si="487"/>
        <v>11.6</v>
      </c>
      <c r="J656" s="81">
        <f t="shared" si="488"/>
        <v>17.05</v>
      </c>
      <c r="AB656" s="26">
        <v>2006</v>
      </c>
      <c r="AC656" s="15">
        <v>18.7</v>
      </c>
      <c r="AD656" s="15">
        <v>18.8</v>
      </c>
      <c r="AE656" s="15">
        <v>18.3</v>
      </c>
      <c r="AF656" s="15">
        <v>14</v>
      </c>
      <c r="AG656" s="15">
        <v>13.2</v>
      </c>
      <c r="AH656" s="15">
        <v>11.7</v>
      </c>
      <c r="AI656" s="15">
        <v>11.6</v>
      </c>
      <c r="AJ656" s="15">
        <v>13.5</v>
      </c>
      <c r="AK656" s="15">
        <v>14.6</v>
      </c>
      <c r="AL656" s="15">
        <v>16.100000000000001</v>
      </c>
      <c r="AM656" s="15">
        <v>15.3</v>
      </c>
      <c r="AN656" s="15">
        <v>18.3</v>
      </c>
      <c r="AO656" s="21">
        <f t="shared" si="479"/>
        <v>15.341666666666669</v>
      </c>
      <c r="AQ656" s="22">
        <f t="shared" si="480"/>
        <v>18.599999999999998</v>
      </c>
      <c r="AR656" s="23">
        <f t="shared" si="481"/>
        <v>12.266666666666666</v>
      </c>
      <c r="AS656" s="24">
        <f t="shared" si="498"/>
        <v>15.596212121212119</v>
      </c>
      <c r="BB656" s="20" t="s">
        <v>140</v>
      </c>
      <c r="BC656" s="15">
        <v>20.6</v>
      </c>
      <c r="BD656" s="15">
        <v>19.7</v>
      </c>
      <c r="BE656" s="15">
        <v>20</v>
      </c>
      <c r="BF656" s="15">
        <v>14.5</v>
      </c>
      <c r="BG656" s="15">
        <v>13.2</v>
      </c>
      <c r="BH656" s="15">
        <v>12.4</v>
      </c>
      <c r="BI656" s="15">
        <v>12.2</v>
      </c>
      <c r="BJ656" s="15">
        <v>13.4</v>
      </c>
      <c r="BK656" s="15">
        <v>14.5</v>
      </c>
      <c r="BL656" s="15">
        <v>16.3</v>
      </c>
      <c r="BM656" s="15">
        <v>16.2</v>
      </c>
      <c r="BN656" s="15">
        <v>19.399999999999999</v>
      </c>
      <c r="BO656" s="21">
        <f t="shared" si="495"/>
        <v>16.033333333333335</v>
      </c>
      <c r="BQ656" s="22">
        <f t="shared" si="496"/>
        <v>20.099999999999998</v>
      </c>
      <c r="BR656" s="23">
        <f t="shared" si="497"/>
        <v>12.666666666666666</v>
      </c>
      <c r="BS656" s="24">
        <f t="shared" ref="BS656:BS687" si="504">AVERAGE(BO646:BO656)</f>
        <v>16.317424242424241</v>
      </c>
      <c r="CA656" s="2"/>
      <c r="CB656" s="20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21"/>
      <c r="CQ656" s="22"/>
      <c r="CR656" s="23"/>
      <c r="CS656" s="24"/>
      <c r="DA656" s="2"/>
      <c r="DB656" s="20"/>
      <c r="DC656" s="15"/>
      <c r="DD656" s="15"/>
      <c r="DE656" s="15"/>
      <c r="DF656" s="15"/>
      <c r="DG656" s="15"/>
      <c r="DH656" s="15"/>
      <c r="DI656" s="15"/>
      <c r="DJ656" s="15"/>
      <c r="DK656" s="15"/>
      <c r="DL656" s="15"/>
      <c r="DM656" s="15"/>
      <c r="DN656" s="15"/>
      <c r="DO656" s="21"/>
      <c r="DQ656" s="22"/>
      <c r="DR656" s="23"/>
      <c r="DS656" s="24"/>
      <c r="EA656" s="2">
        <f t="shared" si="477"/>
        <v>2006</v>
      </c>
      <c r="EB656" s="20" t="s">
        <v>140</v>
      </c>
      <c r="EC656" s="15">
        <v>21.8</v>
      </c>
      <c r="ED656" s="15">
        <v>22.5</v>
      </c>
      <c r="EE656" s="15">
        <v>22</v>
      </c>
      <c r="EF656" s="15">
        <v>17.100000000000001</v>
      </c>
      <c r="EG656" s="15">
        <v>15.1</v>
      </c>
      <c r="EH656" s="15">
        <v>14</v>
      </c>
      <c r="EI656" s="15">
        <v>13.5</v>
      </c>
      <c r="EJ656" s="15">
        <v>15</v>
      </c>
      <c r="EK656" s="15">
        <v>16</v>
      </c>
      <c r="EL656" s="15">
        <v>18</v>
      </c>
      <c r="EM656" s="15">
        <v>18.399999999999999</v>
      </c>
      <c r="EN656" s="15">
        <v>20.6</v>
      </c>
      <c r="EO656" s="21">
        <f t="shared" ref="EO656:EO687" si="505">SUM(EC656:EN656)/12</f>
        <v>17.833333333333332</v>
      </c>
      <c r="EQ656" s="22">
        <f t="shared" ref="EQ656:EQ669" si="506">SUM(EC656+ED656+EE656)/3</f>
        <v>22.099999999999998</v>
      </c>
      <c r="ER656" s="23">
        <f t="shared" ref="ER656:ER669" si="507">SUM(EH656+EI656+EJ656)/3</f>
        <v>14.166666666666666</v>
      </c>
      <c r="ES656" s="24">
        <f t="shared" si="478"/>
        <v>17.699242424242424</v>
      </c>
      <c r="FA656" s="2"/>
      <c r="FB656" s="20"/>
      <c r="FC656" s="15"/>
      <c r="FD656" s="15"/>
      <c r="FE656" s="15"/>
      <c r="FF656" s="15"/>
      <c r="FG656" s="15"/>
      <c r="FH656" s="15"/>
      <c r="FI656" s="15"/>
      <c r="FJ656" s="15"/>
      <c r="FK656" s="15"/>
      <c r="FL656" s="15"/>
      <c r="FM656" s="15"/>
      <c r="FN656" s="15"/>
      <c r="FO656" s="21"/>
      <c r="FQ656" s="22"/>
      <c r="FR656" s="23"/>
      <c r="FS656" s="24"/>
      <c r="GA656" s="2">
        <f t="shared" si="493"/>
        <v>2006</v>
      </c>
      <c r="GB656" s="20" t="s">
        <v>140</v>
      </c>
      <c r="GC656" s="15">
        <v>20</v>
      </c>
      <c r="GD656" s="15">
        <v>20.9</v>
      </c>
      <c r="GE656" s="15">
        <v>19.600000000000001</v>
      </c>
      <c r="GF656" s="15">
        <v>16.100000000000001</v>
      </c>
      <c r="GG656" s="15">
        <v>14.1</v>
      </c>
      <c r="GH656" s="15">
        <v>12.7</v>
      </c>
      <c r="GI656" s="15">
        <v>12.8</v>
      </c>
      <c r="GJ656" s="15">
        <v>13</v>
      </c>
      <c r="GK656" s="15">
        <v>13.9</v>
      </c>
      <c r="GL656" s="15">
        <v>15.1</v>
      </c>
      <c r="GM656" s="15">
        <v>16.8</v>
      </c>
      <c r="GN656" s="15">
        <v>18.399999999999999</v>
      </c>
      <c r="GO656" s="21">
        <f t="shared" si="489"/>
        <v>16.116666666666667</v>
      </c>
      <c r="GQ656" s="22">
        <f t="shared" si="490"/>
        <v>20.166666666666668</v>
      </c>
      <c r="GR656" s="23">
        <f t="shared" si="491"/>
        <v>12.833333333333334</v>
      </c>
      <c r="GS656" s="24">
        <f t="shared" si="492"/>
        <v>16.569696969696967</v>
      </c>
      <c r="GT656" s="22">
        <f>AVERAGE(Sheet1!AQ656,Sheet1!BQ656,Sheet1!CQ656,Sheet1!DQ656,Sheet1!EQ656,Sheet1!FQ656,Sheet1!GQ656)</f>
        <v>20.241666666666667</v>
      </c>
      <c r="GU656" s="23">
        <f>AVERAGE(Sheet1!AR656,Sheet1!BR656,Sheet1!CR656,Sheet1!DR656,Sheet1!ER656,Sheet1!FR656,Sheet1!GR656)</f>
        <v>12.983333333333333</v>
      </c>
      <c r="GV656" s="22">
        <f t="shared" si="501"/>
        <v>20.215151515151515</v>
      </c>
      <c r="GW656" s="23">
        <f t="shared" si="502"/>
        <v>13.09520202020202</v>
      </c>
      <c r="GX656" s="24">
        <f>AVERAGE(Sheet1!$AO656,Sheet1!$BO656,Sheet1!$CO656,Sheet1!$DO656,Sheet1!$EO656,Sheet1!$FO656,Sheet1!$GO656)</f>
        <v>16.331250000000001</v>
      </c>
      <c r="GY656" s="24">
        <f t="shared" si="503"/>
        <v>16.545643939393941</v>
      </c>
    </row>
    <row r="657" spans="1:207">
      <c r="A657" s="68"/>
      <c r="B657" s="73">
        <f t="shared" si="482"/>
        <v>17.277083333333337</v>
      </c>
      <c r="C657" s="82">
        <f t="shared" si="483"/>
        <v>16.664166666666667</v>
      </c>
      <c r="D657" s="78">
        <f t="shared" si="484"/>
        <v>16.706250000000001</v>
      </c>
      <c r="E657" s="73">
        <f t="shared" si="499"/>
        <v>16.579270833333339</v>
      </c>
      <c r="F657" s="83">
        <f t="shared" si="494"/>
        <v>16.27119444444444</v>
      </c>
      <c r="G657" s="78">
        <f t="shared" si="485"/>
        <v>24.6</v>
      </c>
      <c r="H657" s="79">
        <f t="shared" si="486"/>
        <v>17.399999999999999</v>
      </c>
      <c r="I657" s="80">
        <f t="shared" si="487"/>
        <v>11.2</v>
      </c>
      <c r="J657" s="81">
        <f t="shared" si="488"/>
        <v>17.899999999999999</v>
      </c>
      <c r="AB657" s="26">
        <v>2007</v>
      </c>
      <c r="AC657" s="15">
        <v>20.399999999999999</v>
      </c>
      <c r="AD657" s="15">
        <v>21.8</v>
      </c>
      <c r="AE657" s="15">
        <v>18.8</v>
      </c>
      <c r="AF657" s="15">
        <v>16.7</v>
      </c>
      <c r="AG657" s="15">
        <v>16.399999999999999</v>
      </c>
      <c r="AH657" s="15">
        <v>11.2</v>
      </c>
      <c r="AI657" s="15">
        <v>12</v>
      </c>
      <c r="AJ657" s="15">
        <v>13</v>
      </c>
      <c r="AK657" s="15">
        <v>14.8</v>
      </c>
      <c r="AL657" s="15">
        <v>15.3</v>
      </c>
      <c r="AM657" s="15">
        <v>17.899999999999999</v>
      </c>
      <c r="AN657" s="15">
        <v>19.899999999999999</v>
      </c>
      <c r="AO657" s="21">
        <f t="shared" si="479"/>
        <v>16.516666666666669</v>
      </c>
      <c r="AQ657" s="22">
        <f t="shared" si="480"/>
        <v>20.333333333333332</v>
      </c>
      <c r="AR657" s="23">
        <f t="shared" si="481"/>
        <v>12.066666666666668</v>
      </c>
      <c r="AS657" s="24">
        <f t="shared" si="498"/>
        <v>15.783333333333333</v>
      </c>
      <c r="BB657" s="20" t="s">
        <v>142</v>
      </c>
      <c r="BC657" s="15">
        <v>21</v>
      </c>
      <c r="BD657" s="15">
        <v>24.6</v>
      </c>
      <c r="BE657" s="15">
        <v>19.7</v>
      </c>
      <c r="BF657" s="15">
        <v>17.8</v>
      </c>
      <c r="BG657" s="15">
        <v>15.6</v>
      </c>
      <c r="BH657" s="15">
        <v>11.4</v>
      </c>
      <c r="BI657" s="15">
        <v>11.9</v>
      </c>
      <c r="BJ657" s="15">
        <v>13.3</v>
      </c>
      <c r="BK657" s="15">
        <v>15.2</v>
      </c>
      <c r="BL657" s="15">
        <v>14.8</v>
      </c>
      <c r="BM657" s="15">
        <v>18.899999999999999</v>
      </c>
      <c r="BN657" s="15">
        <v>20.8</v>
      </c>
      <c r="BO657" s="21">
        <f t="shared" si="495"/>
        <v>17.083333333333336</v>
      </c>
      <c r="BQ657" s="22">
        <f t="shared" si="496"/>
        <v>21.766666666666666</v>
      </c>
      <c r="BR657" s="23">
        <f t="shared" si="497"/>
        <v>12.200000000000001</v>
      </c>
      <c r="BS657" s="24">
        <f t="shared" si="504"/>
        <v>16.399242424242427</v>
      </c>
      <c r="CA657" s="2"/>
      <c r="CB657" s="20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21"/>
      <c r="CQ657" s="22"/>
      <c r="CR657" s="23"/>
      <c r="CS657" s="24"/>
      <c r="DA657" s="2"/>
      <c r="DB657" s="20"/>
      <c r="DC657" s="15"/>
      <c r="DD657" s="15"/>
      <c r="DE657" s="15"/>
      <c r="DF657" s="15"/>
      <c r="DG657" s="15"/>
      <c r="DH657" s="15"/>
      <c r="DI657" s="15"/>
      <c r="DJ657" s="15"/>
      <c r="DK657" s="15"/>
      <c r="DL657" s="15"/>
      <c r="DM657" s="15"/>
      <c r="DN657" s="15"/>
      <c r="DO657" s="21"/>
      <c r="DQ657" s="22"/>
      <c r="DR657" s="23"/>
      <c r="DS657" s="24"/>
      <c r="EA657" s="2">
        <f t="shared" ref="EA657:EA672" si="508">EA656+1</f>
        <v>2007</v>
      </c>
      <c r="EB657" s="20" t="s">
        <v>142</v>
      </c>
      <c r="EC657" s="15">
        <v>22.7</v>
      </c>
      <c r="ED657" s="15">
        <v>23.2</v>
      </c>
      <c r="EE657" s="15">
        <v>22.4</v>
      </c>
      <c r="EF657" s="15">
        <v>19.600000000000001</v>
      </c>
      <c r="EG657" s="15">
        <v>17.8</v>
      </c>
      <c r="EH657" s="15">
        <v>13.6</v>
      </c>
      <c r="EI657" s="15">
        <v>13.7</v>
      </c>
      <c r="EJ657" s="15">
        <v>15</v>
      </c>
      <c r="EK657" s="15">
        <v>16.100000000000001</v>
      </c>
      <c r="EL657" s="15">
        <v>17</v>
      </c>
      <c r="EM657" s="15">
        <v>19.399999999999999</v>
      </c>
      <c r="EN657" s="15">
        <v>22.2</v>
      </c>
      <c r="EO657" s="21">
        <f t="shared" si="505"/>
        <v>18.558333333333334</v>
      </c>
      <c r="EQ657" s="22">
        <f t="shared" si="506"/>
        <v>22.766666666666666</v>
      </c>
      <c r="ER657" s="23">
        <f t="shared" si="507"/>
        <v>14.1</v>
      </c>
      <c r="ES657" s="24">
        <f t="shared" si="478"/>
        <v>17.916666666666671</v>
      </c>
      <c r="FA657" s="2"/>
      <c r="FB657" s="20"/>
      <c r="FC657" s="15"/>
      <c r="FD657" s="15"/>
      <c r="FE657" s="15"/>
      <c r="FF657" s="15"/>
      <c r="FG657" s="15"/>
      <c r="FH657" s="15"/>
      <c r="FI657" s="15"/>
      <c r="FJ657" s="15"/>
      <c r="FK657" s="15"/>
      <c r="FL657" s="15"/>
      <c r="FM657" s="15"/>
      <c r="FN657" s="15"/>
      <c r="FO657" s="21"/>
      <c r="FQ657" s="22"/>
      <c r="FR657" s="23"/>
      <c r="FS657" s="24"/>
      <c r="GA657" s="2">
        <f t="shared" si="493"/>
        <v>2007</v>
      </c>
      <c r="GB657" s="20" t="s">
        <v>142</v>
      </c>
      <c r="GC657" s="15">
        <v>20.2</v>
      </c>
      <c r="GD657" s="15">
        <v>22.4</v>
      </c>
      <c r="GE657" s="15">
        <v>20.5</v>
      </c>
      <c r="GF657" s="15">
        <v>18.899999999999999</v>
      </c>
      <c r="GG657" s="15">
        <v>16.600000000000001</v>
      </c>
      <c r="GH657" s="15">
        <v>12.5</v>
      </c>
      <c r="GI657" s="15">
        <v>12.4</v>
      </c>
      <c r="GJ657" s="15">
        <v>13.2</v>
      </c>
      <c r="GK657" s="15">
        <v>14.1</v>
      </c>
      <c r="GL657" s="15">
        <v>14.9</v>
      </c>
      <c r="GM657" s="15">
        <v>18.2</v>
      </c>
      <c r="GN657" s="15">
        <v>19.5</v>
      </c>
      <c r="GO657" s="21">
        <f t="shared" si="489"/>
        <v>16.95</v>
      </c>
      <c r="GQ657" s="22">
        <f t="shared" si="490"/>
        <v>21.033333333333331</v>
      </c>
      <c r="GR657" s="23">
        <f t="shared" si="491"/>
        <v>12.699999999999998</v>
      </c>
      <c r="GS657" s="24">
        <f t="shared" si="492"/>
        <v>16.61212121212121</v>
      </c>
      <c r="GT657" s="22">
        <f>AVERAGE(Sheet1!AQ657,Sheet1!BQ657,Sheet1!CQ657,Sheet1!DQ657,Sheet1!EQ657,Sheet1!FQ657,Sheet1!GQ657)</f>
        <v>21.474999999999998</v>
      </c>
      <c r="GU657" s="23">
        <f>AVERAGE(Sheet1!AR657,Sheet1!BR657,Sheet1!CR657,Sheet1!DR657,Sheet1!ER657,Sheet1!FR657,Sheet1!GR657)</f>
        <v>12.766666666666666</v>
      </c>
      <c r="GV657" s="22">
        <f t="shared" si="501"/>
        <v>20.411363636363635</v>
      </c>
      <c r="GW657" s="23">
        <f t="shared" si="502"/>
        <v>13.115656565656563</v>
      </c>
      <c r="GX657" s="24">
        <f>AVERAGE(Sheet1!$AO657,Sheet1!$BO657,Sheet1!$CO657,Sheet1!$DO657,Sheet1!$EO657,Sheet1!$FO657,Sheet1!$GO657)</f>
        <v>17.277083333333337</v>
      </c>
      <c r="GY657" s="24">
        <f t="shared" si="503"/>
        <v>16.677840909090911</v>
      </c>
    </row>
    <row r="658" spans="1:207">
      <c r="A658" s="68"/>
      <c r="B658" s="73">
        <f t="shared" si="482"/>
        <v>16.7</v>
      </c>
      <c r="C658" s="82">
        <f t="shared" si="483"/>
        <v>16.6675</v>
      </c>
      <c r="D658" s="78">
        <f t="shared" si="484"/>
        <v>16.745000000000001</v>
      </c>
      <c r="E658" s="73">
        <f t="shared" si="499"/>
        <v>16.548229166666669</v>
      </c>
      <c r="F658" s="83">
        <f t="shared" si="494"/>
        <v>16.299083333333332</v>
      </c>
      <c r="G658" s="78">
        <f t="shared" si="485"/>
        <v>23.3</v>
      </c>
      <c r="H658" s="79">
        <f t="shared" si="486"/>
        <v>16.399999999999999</v>
      </c>
      <c r="I658" s="80">
        <f t="shared" si="487"/>
        <v>11.3</v>
      </c>
      <c r="J658" s="81">
        <f t="shared" si="488"/>
        <v>17.3</v>
      </c>
      <c r="AB658" s="26">
        <v>2008</v>
      </c>
      <c r="AC658" s="15">
        <v>20.7</v>
      </c>
      <c r="AD658" s="15">
        <v>18.600000000000001</v>
      </c>
      <c r="AE658" s="15">
        <v>19.2</v>
      </c>
      <c r="AF658" s="15">
        <v>16.3</v>
      </c>
      <c r="AG658" s="15">
        <v>14.8</v>
      </c>
      <c r="AH658" s="15">
        <v>13.2</v>
      </c>
      <c r="AI658" s="15">
        <v>11.3</v>
      </c>
      <c r="AJ658" s="15">
        <v>12.3</v>
      </c>
      <c r="AK658" s="15">
        <v>14.6</v>
      </c>
      <c r="AL658" s="15">
        <v>15.9</v>
      </c>
      <c r="AM658" s="15">
        <v>16.100000000000001</v>
      </c>
      <c r="AN658" s="15">
        <v>17.600000000000001</v>
      </c>
      <c r="AO658" s="21">
        <f t="shared" si="479"/>
        <v>15.883333333333333</v>
      </c>
      <c r="AQ658" s="22">
        <f t="shared" si="480"/>
        <v>19.5</v>
      </c>
      <c r="AR658" s="23">
        <f t="shared" si="481"/>
        <v>12.266666666666666</v>
      </c>
      <c r="AS658" s="24">
        <f t="shared" si="498"/>
        <v>15.879545454545456</v>
      </c>
      <c r="BB658" s="20" t="s">
        <v>143</v>
      </c>
      <c r="BC658" s="15">
        <v>21.4</v>
      </c>
      <c r="BD658" s="15">
        <v>20.3</v>
      </c>
      <c r="BE658" s="15">
        <v>20.399999999999999</v>
      </c>
      <c r="BF658" s="15">
        <v>16.899999999999999</v>
      </c>
      <c r="BG658" s="15">
        <v>14.4</v>
      </c>
      <c r="BH658" s="15">
        <v>13.7</v>
      </c>
      <c r="BI658" s="15">
        <v>12.2</v>
      </c>
      <c r="BJ658" s="15">
        <v>12.4</v>
      </c>
      <c r="BK658" s="15">
        <v>14.3</v>
      </c>
      <c r="BL658" s="15">
        <v>16.3</v>
      </c>
      <c r="BM658" s="15">
        <v>17.3</v>
      </c>
      <c r="BN658" s="15">
        <v>17.7</v>
      </c>
      <c r="BO658" s="21">
        <f t="shared" si="495"/>
        <v>16.44166666666667</v>
      </c>
      <c r="BQ658" s="22">
        <f t="shared" si="496"/>
        <v>20.7</v>
      </c>
      <c r="BR658" s="23">
        <f t="shared" si="497"/>
        <v>12.766666666666666</v>
      </c>
      <c r="BS658" s="24">
        <f t="shared" si="504"/>
        <v>16.428030303030305</v>
      </c>
      <c r="CA658" s="2"/>
      <c r="CB658" s="20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21"/>
      <c r="CQ658" s="22"/>
      <c r="CR658" s="23"/>
      <c r="CS658" s="24"/>
      <c r="DA658" s="2"/>
      <c r="DB658" s="20"/>
      <c r="DC658" s="15"/>
      <c r="DD658" s="15"/>
      <c r="DE658" s="15"/>
      <c r="DF658" s="15"/>
      <c r="DG658" s="15"/>
      <c r="DH658" s="15"/>
      <c r="DI658" s="15"/>
      <c r="DJ658" s="15"/>
      <c r="DK658" s="15"/>
      <c r="DL658" s="15"/>
      <c r="DM658" s="15"/>
      <c r="DN658" s="15"/>
      <c r="DO658" s="21"/>
      <c r="DQ658" s="22"/>
      <c r="DR658" s="23"/>
      <c r="DS658" s="24"/>
      <c r="EA658" s="2">
        <f t="shared" si="508"/>
        <v>2008</v>
      </c>
      <c r="EB658" s="20" t="s">
        <v>143</v>
      </c>
      <c r="EC658" s="15">
        <v>23.3</v>
      </c>
      <c r="ED658" s="15">
        <v>20.8</v>
      </c>
      <c r="EE658" s="15">
        <v>22</v>
      </c>
      <c r="EF658" s="15">
        <v>18.5</v>
      </c>
      <c r="EG658" s="15">
        <v>16.5</v>
      </c>
      <c r="EH658" s="15">
        <v>15.4</v>
      </c>
      <c r="EI658" s="15">
        <v>13.4</v>
      </c>
      <c r="EJ658" s="15">
        <v>14.4</v>
      </c>
      <c r="EK658" s="15">
        <v>15.7</v>
      </c>
      <c r="EL658" s="15">
        <v>18</v>
      </c>
      <c r="EM658" s="15">
        <v>18.2</v>
      </c>
      <c r="EN658" s="15">
        <v>19.600000000000001</v>
      </c>
      <c r="EO658" s="21">
        <f t="shared" si="505"/>
        <v>17.983333333333331</v>
      </c>
      <c r="EQ658" s="22">
        <f t="shared" si="506"/>
        <v>22.033333333333331</v>
      </c>
      <c r="ER658" s="23">
        <f t="shared" si="507"/>
        <v>14.4</v>
      </c>
      <c r="ES658" s="24">
        <f t="shared" si="478"/>
        <v>17.969696969696969</v>
      </c>
      <c r="FA658" s="2"/>
      <c r="FB658" s="20"/>
      <c r="FC658" s="15"/>
      <c r="FD658" s="15"/>
      <c r="FE658" s="15"/>
      <c r="FF658" s="15"/>
      <c r="FG658" s="15"/>
      <c r="FH658" s="15"/>
      <c r="FI658" s="15"/>
      <c r="FJ658" s="15"/>
      <c r="FK658" s="15"/>
      <c r="FL658" s="15"/>
      <c r="FM658" s="15"/>
      <c r="FN658" s="15"/>
      <c r="FO658" s="21"/>
      <c r="FQ658" s="22"/>
      <c r="FR658" s="23"/>
      <c r="FS658" s="24"/>
      <c r="GA658" s="2">
        <f t="shared" si="493"/>
        <v>2008</v>
      </c>
      <c r="GB658" s="20" t="s">
        <v>143</v>
      </c>
      <c r="GC658" s="15">
        <v>21.2</v>
      </c>
      <c r="GD658" s="15">
        <v>20.9</v>
      </c>
      <c r="GE658" s="15">
        <v>20.100000000000001</v>
      </c>
      <c r="GF658" s="15">
        <v>17.5</v>
      </c>
      <c r="GG658" s="15">
        <v>15.4</v>
      </c>
      <c r="GH658" s="15">
        <v>14.3</v>
      </c>
      <c r="GI658" s="15">
        <v>12.2</v>
      </c>
      <c r="GJ658" s="15">
        <v>12.7</v>
      </c>
      <c r="GK658" s="15">
        <v>13.5</v>
      </c>
      <c r="GL658" s="15">
        <v>15.5</v>
      </c>
      <c r="GM658" s="15">
        <v>17.100000000000001</v>
      </c>
      <c r="GN658" s="15">
        <v>17.5</v>
      </c>
      <c r="GO658" s="21">
        <f t="shared" si="489"/>
        <v>16.491666666666664</v>
      </c>
      <c r="GQ658" s="22">
        <f t="shared" si="490"/>
        <v>20.733333333333331</v>
      </c>
      <c r="GR658" s="23">
        <f t="shared" si="491"/>
        <v>13.066666666666668</v>
      </c>
      <c r="GS658" s="24">
        <f t="shared" si="492"/>
        <v>16.545454545454547</v>
      </c>
      <c r="GT658" s="22">
        <f>AVERAGE(Sheet1!AQ658,Sheet1!BQ658,Sheet1!CQ658,Sheet1!DQ658,Sheet1!EQ658,Sheet1!FQ658,Sheet1!GQ658)</f>
        <v>20.741666666666667</v>
      </c>
      <c r="GU658" s="23">
        <f>AVERAGE(Sheet1!AR658,Sheet1!BR658,Sheet1!CR658,Sheet1!DR658,Sheet1!ER658,Sheet1!FR658,Sheet1!GR658)</f>
        <v>13.125</v>
      </c>
      <c r="GV658" s="22">
        <f t="shared" si="501"/>
        <v>20.440151515151516</v>
      </c>
      <c r="GW658" s="23">
        <f t="shared" si="502"/>
        <v>13.142171717171719</v>
      </c>
      <c r="GX658" s="24">
        <f>AVERAGE(Sheet1!$AO658,Sheet1!$BO658,Sheet1!$CO658,Sheet1!$DO658,Sheet1!$EO658,Sheet1!$FO658,Sheet1!$GO658)</f>
        <v>16.7</v>
      </c>
      <c r="GY658" s="24">
        <f t="shared" si="503"/>
        <v>16.705681818181816</v>
      </c>
    </row>
    <row r="659" spans="1:207">
      <c r="A659" s="68"/>
      <c r="B659" s="73">
        <f t="shared" si="482"/>
        <v>16.804166666666667</v>
      </c>
      <c r="C659" s="82">
        <f t="shared" si="483"/>
        <v>16.797500000000003</v>
      </c>
      <c r="D659" s="78">
        <f t="shared" si="484"/>
        <v>16.74111111111111</v>
      </c>
      <c r="E659" s="73">
        <f t="shared" si="499"/>
        <v>16.536770833333335</v>
      </c>
      <c r="F659" s="83">
        <f t="shared" si="494"/>
        <v>16.315041666666669</v>
      </c>
      <c r="G659" s="78">
        <f t="shared" si="485"/>
        <v>22.9</v>
      </c>
      <c r="H659" s="79">
        <f t="shared" si="486"/>
        <v>16.75</v>
      </c>
      <c r="I659" s="80">
        <f t="shared" si="487"/>
        <v>11.6</v>
      </c>
      <c r="J659" s="81">
        <f t="shared" si="488"/>
        <v>17.25</v>
      </c>
      <c r="AB659" s="26">
        <v>2009</v>
      </c>
      <c r="AC659" s="15">
        <v>19</v>
      </c>
      <c r="AD659" s="15">
        <v>19.5</v>
      </c>
      <c r="AE659" s="15">
        <v>18.5</v>
      </c>
      <c r="AF659" s="15">
        <v>15.9</v>
      </c>
      <c r="AG659" s="15">
        <v>13.8</v>
      </c>
      <c r="AH659" s="15">
        <v>12.2</v>
      </c>
      <c r="AI659" s="15">
        <v>11.6</v>
      </c>
      <c r="AJ659" s="15">
        <v>12.8</v>
      </c>
      <c r="AK659" s="15">
        <v>14.6</v>
      </c>
      <c r="AL659" s="15">
        <v>14.7</v>
      </c>
      <c r="AM659" s="15">
        <v>17.8</v>
      </c>
      <c r="AN659" s="15">
        <v>19.3</v>
      </c>
      <c r="AO659" s="21">
        <f t="shared" si="479"/>
        <v>15.808333333333335</v>
      </c>
      <c r="AQ659" s="22">
        <f t="shared" si="480"/>
        <v>19</v>
      </c>
      <c r="AR659" s="23">
        <f t="shared" si="481"/>
        <v>12.199999999999998</v>
      </c>
      <c r="AS659" s="24">
        <f t="shared" si="498"/>
        <v>15.905303030303031</v>
      </c>
      <c r="BB659" s="20" t="s">
        <v>144</v>
      </c>
      <c r="BC659" s="15">
        <v>19.600000000000001</v>
      </c>
      <c r="BD659" s="15">
        <v>21.2</v>
      </c>
      <c r="BE659" s="15">
        <v>18.7</v>
      </c>
      <c r="BF659" s="15">
        <v>16.600000000000001</v>
      </c>
      <c r="BG659" s="15">
        <v>14.1</v>
      </c>
      <c r="BH659" s="15">
        <v>13.3</v>
      </c>
      <c r="BI659" s="15">
        <v>12.1</v>
      </c>
      <c r="BJ659" s="15">
        <v>13.3</v>
      </c>
      <c r="BK659" s="15">
        <v>14.7</v>
      </c>
      <c r="BL659" s="15">
        <v>16.399999999999999</v>
      </c>
      <c r="BM659" s="15">
        <v>20</v>
      </c>
      <c r="BN659" s="15">
        <v>19.3</v>
      </c>
      <c r="BO659" s="21">
        <f t="shared" si="495"/>
        <v>16.608333333333331</v>
      </c>
      <c r="BQ659" s="22">
        <f t="shared" si="496"/>
        <v>19.833333333333332</v>
      </c>
      <c r="BR659" s="23">
        <f t="shared" si="497"/>
        <v>12.9</v>
      </c>
      <c r="BS659" s="24">
        <f t="shared" si="504"/>
        <v>16.484848484848484</v>
      </c>
      <c r="CA659" s="2"/>
      <c r="CB659" s="20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21"/>
      <c r="CQ659" s="22"/>
      <c r="CR659" s="23"/>
      <c r="CS659" s="24"/>
      <c r="DA659" s="2"/>
      <c r="DB659" s="20"/>
      <c r="DC659" s="15"/>
      <c r="DD659" s="15"/>
      <c r="DE659" s="15"/>
      <c r="DF659" s="15"/>
      <c r="DG659" s="15"/>
      <c r="DH659" s="15"/>
      <c r="DI659" s="15"/>
      <c r="DJ659" s="15"/>
      <c r="DK659" s="15"/>
      <c r="DL659" s="15"/>
      <c r="DM659" s="15"/>
      <c r="DN659" s="15"/>
      <c r="DO659" s="21"/>
      <c r="DQ659" s="22"/>
      <c r="DR659" s="23"/>
      <c r="DS659" s="24"/>
      <c r="EA659" s="2">
        <f t="shared" si="508"/>
        <v>2009</v>
      </c>
      <c r="EB659" s="20" t="s">
        <v>144</v>
      </c>
      <c r="EC659" s="15">
        <v>22.9</v>
      </c>
      <c r="ED659" s="15">
        <v>21.3</v>
      </c>
      <c r="EE659" s="15">
        <v>20.9</v>
      </c>
      <c r="EF659" s="15">
        <v>18.5</v>
      </c>
      <c r="EG659" s="15">
        <v>17.3</v>
      </c>
      <c r="EH659" s="15">
        <v>14.4</v>
      </c>
      <c r="EI659" s="15">
        <v>13.7</v>
      </c>
      <c r="EJ659" s="15">
        <v>14.7</v>
      </c>
      <c r="EK659" s="15">
        <v>15.9</v>
      </c>
      <c r="EL659" s="15">
        <v>16.899999999999999</v>
      </c>
      <c r="EM659" s="15">
        <v>20.2</v>
      </c>
      <c r="EN659" s="15">
        <v>21.8</v>
      </c>
      <c r="EO659" s="21">
        <f t="shared" si="505"/>
        <v>18.208333333333332</v>
      </c>
      <c r="EQ659" s="22">
        <f t="shared" si="506"/>
        <v>21.7</v>
      </c>
      <c r="ER659" s="23">
        <f t="shared" si="507"/>
        <v>14.266666666666666</v>
      </c>
      <c r="ES659" s="24">
        <f t="shared" si="478"/>
        <v>18.022727272727273</v>
      </c>
      <c r="FA659" s="2"/>
      <c r="FB659" s="20"/>
      <c r="FC659" s="15"/>
      <c r="FD659" s="15"/>
      <c r="FE659" s="15"/>
      <c r="FF659" s="15"/>
      <c r="FG659" s="15"/>
      <c r="FH659" s="15"/>
      <c r="FI659" s="15"/>
      <c r="FJ659" s="15"/>
      <c r="FK659" s="15"/>
      <c r="FL659" s="15"/>
      <c r="FM659" s="15"/>
      <c r="FN659" s="15"/>
      <c r="FO659" s="21"/>
      <c r="FQ659" s="22"/>
      <c r="FR659" s="23"/>
      <c r="FS659" s="24"/>
      <c r="GA659" s="2">
        <f t="shared" si="493"/>
        <v>2009</v>
      </c>
      <c r="GB659" s="20" t="s">
        <v>144</v>
      </c>
      <c r="GC659" s="15">
        <v>19.7</v>
      </c>
      <c r="GD659" s="15">
        <v>20.6</v>
      </c>
      <c r="GE659" s="15">
        <v>19.600000000000001</v>
      </c>
      <c r="GF659" s="15">
        <v>16.899999999999999</v>
      </c>
      <c r="GG659" s="15">
        <v>15.5</v>
      </c>
      <c r="GH659" s="15">
        <v>13.2</v>
      </c>
      <c r="GI659" s="15">
        <v>12.9</v>
      </c>
      <c r="GJ659" s="15">
        <v>13.6</v>
      </c>
      <c r="GK659" s="15">
        <v>14.3</v>
      </c>
      <c r="GL659" s="15">
        <v>15.4</v>
      </c>
      <c r="GM659" s="15">
        <v>18.600000000000001</v>
      </c>
      <c r="GN659" s="15">
        <v>18.8</v>
      </c>
      <c r="GO659" s="21">
        <f t="shared" si="489"/>
        <v>16.591666666666669</v>
      </c>
      <c r="GQ659" s="22">
        <f t="shared" si="490"/>
        <v>19.966666666666665</v>
      </c>
      <c r="GR659" s="23">
        <f t="shared" si="491"/>
        <v>13.233333333333334</v>
      </c>
      <c r="GS659" s="24">
        <f t="shared" si="492"/>
        <v>16.588636363636365</v>
      </c>
      <c r="GT659" s="22">
        <f>AVERAGE(Sheet1!AQ659,Sheet1!BQ659,Sheet1!CQ659,Sheet1!DQ659,Sheet1!EQ659,Sheet1!FQ659,Sheet1!GQ659)</f>
        <v>20.125</v>
      </c>
      <c r="GU659" s="23">
        <f>AVERAGE(Sheet1!AR659,Sheet1!BR659,Sheet1!CR659,Sheet1!DR659,Sheet1!ER659,Sheet1!FR659,Sheet1!GR659)</f>
        <v>13.149999999999999</v>
      </c>
      <c r="GV659" s="22">
        <f t="shared" si="501"/>
        <v>20.442424242424241</v>
      </c>
      <c r="GW659" s="23">
        <f t="shared" si="502"/>
        <v>13.167929292929294</v>
      </c>
      <c r="GX659" s="24">
        <f>AVERAGE(Sheet1!$AO659,Sheet1!$BO659,Sheet1!$CO659,Sheet1!$DO659,Sheet1!$EO659,Sheet1!$FO659,Sheet1!$GO659)</f>
        <v>16.804166666666667</v>
      </c>
      <c r="GY659" s="24">
        <f t="shared" si="503"/>
        <v>16.750378787878791</v>
      </c>
    </row>
    <row r="660" spans="1:207">
      <c r="A660" s="68">
        <f>A655+5</f>
        <v>2010</v>
      </c>
      <c r="B660" s="73">
        <f t="shared" si="482"/>
        <v>17.149999999999999</v>
      </c>
      <c r="C660" s="82">
        <f t="shared" si="483"/>
        <v>16.852500000000003</v>
      </c>
      <c r="D660" s="78">
        <f t="shared" si="484"/>
        <v>16.768194444444447</v>
      </c>
      <c r="E660" s="73">
        <f t="shared" si="499"/>
        <v>16.556250000000002</v>
      </c>
      <c r="F660" s="83">
        <f t="shared" si="494"/>
        <v>16.342208333333332</v>
      </c>
      <c r="G660" s="78">
        <f t="shared" si="485"/>
        <v>24.3</v>
      </c>
      <c r="H660" s="79">
        <f t="shared" si="486"/>
        <v>17.149999999999999</v>
      </c>
      <c r="I660" s="80">
        <f t="shared" si="487"/>
        <v>12.4</v>
      </c>
      <c r="J660" s="81">
        <f t="shared" si="488"/>
        <v>18.350000000000001</v>
      </c>
      <c r="AB660" s="26">
        <v>2010</v>
      </c>
      <c r="AC660" s="15">
        <v>20.399999999999999</v>
      </c>
      <c r="AD660" s="15">
        <v>20.7</v>
      </c>
      <c r="AE660" s="15">
        <v>20</v>
      </c>
      <c r="AF660" s="15">
        <v>17.2</v>
      </c>
      <c r="AG660" s="15">
        <v>14.8</v>
      </c>
      <c r="AH660" s="15">
        <v>12.7</v>
      </c>
      <c r="AI660" s="15">
        <v>12.8</v>
      </c>
      <c r="AJ660" s="15">
        <v>12.4</v>
      </c>
      <c r="AK660" s="15">
        <v>12.6</v>
      </c>
      <c r="AL660" s="15">
        <v>16.2</v>
      </c>
      <c r="AM660" s="15">
        <v>17.2</v>
      </c>
      <c r="AN660" s="15">
        <v>18.2</v>
      </c>
      <c r="AO660" s="21">
        <f t="shared" si="479"/>
        <v>16.266666666666662</v>
      </c>
      <c r="AQ660" s="22">
        <f t="shared" si="480"/>
        <v>20.366666666666664</v>
      </c>
      <c r="AR660" s="23">
        <f t="shared" si="481"/>
        <v>12.633333333333333</v>
      </c>
      <c r="AS660" s="24">
        <f t="shared" si="498"/>
        <v>15.909848484848483</v>
      </c>
      <c r="BB660" s="20" t="s">
        <v>145</v>
      </c>
      <c r="BC660" s="15">
        <v>20.7</v>
      </c>
      <c r="BD660" s="15">
        <v>22.7</v>
      </c>
      <c r="BE660" s="15">
        <v>20.2</v>
      </c>
      <c r="BF660" s="15">
        <v>17.7</v>
      </c>
      <c r="BG660" s="15">
        <v>14.8</v>
      </c>
      <c r="BH660" s="15">
        <v>12.9</v>
      </c>
      <c r="BI660" s="15">
        <v>12.8</v>
      </c>
      <c r="BJ660" s="15">
        <v>12.6</v>
      </c>
      <c r="BK660" s="15">
        <v>12.7</v>
      </c>
      <c r="BL660" s="15">
        <v>16.7</v>
      </c>
      <c r="BM660" s="15">
        <v>17.8</v>
      </c>
      <c r="BN660" s="15">
        <v>18.8</v>
      </c>
      <c r="BO660" s="21">
        <f t="shared" si="495"/>
        <v>16.7</v>
      </c>
      <c r="BQ660" s="22">
        <f t="shared" si="496"/>
        <v>21.2</v>
      </c>
      <c r="BR660" s="23">
        <f t="shared" si="497"/>
        <v>12.766666666666667</v>
      </c>
      <c r="BS660" s="24">
        <f t="shared" si="504"/>
        <v>16.530555555555551</v>
      </c>
      <c r="CA660" s="2"/>
      <c r="CB660" s="20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21"/>
      <c r="CQ660" s="22"/>
      <c r="CR660" s="23"/>
      <c r="CS660" s="24"/>
      <c r="DA660" s="2"/>
      <c r="DB660" s="20"/>
      <c r="DC660" s="15"/>
      <c r="DD660" s="15"/>
      <c r="DE660" s="15"/>
      <c r="DF660" s="15"/>
      <c r="DG660" s="15"/>
      <c r="DH660" s="15"/>
      <c r="DI660" s="15"/>
      <c r="DJ660" s="15"/>
      <c r="DK660" s="15"/>
      <c r="DL660" s="15"/>
      <c r="DM660" s="15"/>
      <c r="DN660" s="15"/>
      <c r="DO660" s="21"/>
      <c r="DQ660" s="22"/>
      <c r="DR660" s="23"/>
      <c r="DS660" s="24"/>
      <c r="EA660" s="2">
        <f t="shared" si="508"/>
        <v>2010</v>
      </c>
      <c r="EB660" s="20" t="s">
        <v>145</v>
      </c>
      <c r="EC660" s="15">
        <v>24.3</v>
      </c>
      <c r="ED660" s="15">
        <v>23.1</v>
      </c>
      <c r="EE660" s="15">
        <v>23.2</v>
      </c>
      <c r="EF660" s="15">
        <v>20.399999999999999</v>
      </c>
      <c r="EG660" s="15">
        <v>16.8</v>
      </c>
      <c r="EH660" s="15">
        <v>14.6</v>
      </c>
      <c r="EI660" s="15">
        <v>14.8</v>
      </c>
      <c r="EJ660" s="15">
        <v>14.4</v>
      </c>
      <c r="EK660" s="15">
        <v>15.9</v>
      </c>
      <c r="EL660" s="15">
        <v>18</v>
      </c>
      <c r="EM660" s="15">
        <v>19.5</v>
      </c>
      <c r="EN660" s="15">
        <v>20.399999999999999</v>
      </c>
      <c r="EO660" s="21">
        <f t="shared" si="505"/>
        <v>18.783333333333335</v>
      </c>
      <c r="EQ660" s="22">
        <f t="shared" si="506"/>
        <v>23.533333333333335</v>
      </c>
      <c r="ER660" s="23">
        <f t="shared" si="507"/>
        <v>14.6</v>
      </c>
      <c r="ES660" s="24">
        <f t="shared" si="478"/>
        <v>18.097727272727273</v>
      </c>
      <c r="FA660" s="2"/>
      <c r="FB660" s="20"/>
      <c r="FC660" s="15"/>
      <c r="FD660" s="15"/>
      <c r="FE660" s="15"/>
      <c r="FF660" s="15"/>
      <c r="FG660" s="15"/>
      <c r="FH660" s="15"/>
      <c r="FI660" s="15"/>
      <c r="FJ660" s="15"/>
      <c r="FK660" s="15"/>
      <c r="FL660" s="15"/>
      <c r="FM660" s="15"/>
      <c r="FN660" s="15"/>
      <c r="FO660" s="21"/>
      <c r="FQ660" s="22"/>
      <c r="FR660" s="23"/>
      <c r="FS660" s="24"/>
      <c r="GA660" s="2">
        <f t="shared" si="493"/>
        <v>2010</v>
      </c>
      <c r="GB660" s="20" t="s">
        <v>145</v>
      </c>
      <c r="GC660" s="15">
        <v>20.7</v>
      </c>
      <c r="GD660" s="15">
        <v>22.5</v>
      </c>
      <c r="GE660" s="15">
        <v>21</v>
      </c>
      <c r="GF660" s="15">
        <v>18.600000000000001</v>
      </c>
      <c r="GG660" s="15">
        <v>15.6</v>
      </c>
      <c r="GH660" s="15">
        <v>13.6</v>
      </c>
      <c r="GI660" s="15">
        <v>13.1</v>
      </c>
      <c r="GJ660" s="15">
        <v>13.1</v>
      </c>
      <c r="GK660" s="15">
        <v>13.5</v>
      </c>
      <c r="GL660" s="15">
        <v>15.2</v>
      </c>
      <c r="GM660" s="15">
        <v>17.100000000000001</v>
      </c>
      <c r="GN660" s="15">
        <v>18.2</v>
      </c>
      <c r="GO660" s="21">
        <f t="shared" si="489"/>
        <v>16.849999999999998</v>
      </c>
      <c r="GQ660" s="22">
        <f t="shared" si="490"/>
        <v>21.400000000000002</v>
      </c>
      <c r="GR660" s="23">
        <f t="shared" si="491"/>
        <v>13.266666666666666</v>
      </c>
      <c r="GS660" s="24">
        <f t="shared" si="492"/>
        <v>16.574999999999999</v>
      </c>
      <c r="GT660" s="22">
        <f>AVERAGE(Sheet1!AQ660,Sheet1!BQ660,Sheet1!CQ660,Sheet1!DQ660,Sheet1!EQ660,Sheet1!FQ660,Sheet1!GQ660)</f>
        <v>21.625</v>
      </c>
      <c r="GU660" s="23">
        <f>AVERAGE(Sheet1!AR660,Sheet1!BR660,Sheet1!CR660,Sheet1!DR660,Sheet1!ER660,Sheet1!FR660,Sheet1!GR660)</f>
        <v>13.316666666666666</v>
      </c>
      <c r="GV660" s="22">
        <f t="shared" si="501"/>
        <v>20.526767676767676</v>
      </c>
      <c r="GW660" s="23">
        <f t="shared" si="502"/>
        <v>13.169949494949494</v>
      </c>
      <c r="GX660" s="24">
        <f>AVERAGE(Sheet1!$AO660,Sheet1!$BO660,Sheet1!$CO660,Sheet1!$DO660,Sheet1!$EO660,Sheet1!$FO660,Sheet1!$GO660)</f>
        <v>17.149999999999999</v>
      </c>
      <c r="GY660" s="24">
        <f t="shared" si="503"/>
        <v>16.778282828282826</v>
      </c>
    </row>
    <row r="661" spans="1:207">
      <c r="A661" s="68"/>
      <c r="B661" s="73">
        <f t="shared" si="482"/>
        <v>16.754513888888887</v>
      </c>
      <c r="C661" s="82">
        <f t="shared" si="483"/>
        <v>16.937152777777776</v>
      </c>
      <c r="D661" s="78">
        <f t="shared" si="484"/>
        <v>16.752743055555555</v>
      </c>
      <c r="E661" s="73">
        <f t="shared" si="499"/>
        <v>16.579288194444445</v>
      </c>
      <c r="F661" s="83">
        <f t="shared" si="494"/>
        <v>16.347006944444445</v>
      </c>
      <c r="G661" s="78">
        <f t="shared" si="485"/>
        <v>22.4</v>
      </c>
      <c r="H661" s="79">
        <f t="shared" si="486"/>
        <v>17</v>
      </c>
      <c r="I661" s="80">
        <f t="shared" si="487"/>
        <v>11.3</v>
      </c>
      <c r="J661" s="81">
        <f t="shared" si="488"/>
        <v>16.850000000000001</v>
      </c>
      <c r="AB661" s="26">
        <v>2011</v>
      </c>
      <c r="AC661" s="15">
        <v>19.7</v>
      </c>
      <c r="AD661" s="15">
        <v>17.7</v>
      </c>
      <c r="AE661" s="15">
        <v>17.399999999999999</v>
      </c>
      <c r="AF661" s="15">
        <v>16.399999999999999</v>
      </c>
      <c r="AG661" s="15">
        <v>13.6</v>
      </c>
      <c r="AH661" s="15">
        <v>12.3</v>
      </c>
      <c r="AI661" s="15">
        <v>11.3</v>
      </c>
      <c r="AJ661" s="15">
        <v>13.8</v>
      </c>
      <c r="AK661" s="15">
        <v>14.4</v>
      </c>
      <c r="AL661" s="15">
        <v>15.2</v>
      </c>
      <c r="AM661" s="15">
        <v>18</v>
      </c>
      <c r="AN661" s="15">
        <v>18.7</v>
      </c>
      <c r="AO661" s="21">
        <f t="shared" si="479"/>
        <v>15.708333333333329</v>
      </c>
      <c r="AQ661" s="22">
        <f t="shared" si="480"/>
        <v>18.266666666666666</v>
      </c>
      <c r="AR661" s="23">
        <f t="shared" si="481"/>
        <v>12.466666666666669</v>
      </c>
      <c r="AS661" s="24">
        <f t="shared" si="498"/>
        <v>15.867424242424239</v>
      </c>
      <c r="BB661" s="20" t="s">
        <v>146</v>
      </c>
      <c r="BC661" s="30">
        <f>(BC659+BC660+BC660+BC662+BC663+BC664)/6</f>
        <v>20.233333333333331</v>
      </c>
      <c r="BD661" s="30">
        <f>(BD659+BD660+BD660+BD662+BD663+BD664)/6</f>
        <v>21.416666666666668</v>
      </c>
      <c r="BE661" s="30">
        <f>(BE659+BE660+BE660+BE662+BE663+BE664)/6</f>
        <v>19.666666666666668</v>
      </c>
      <c r="BF661" s="30">
        <f>(BF659+BF660+BF660+BF662+BF663+BF664)/6</f>
        <v>17.3</v>
      </c>
      <c r="BG661" s="30">
        <f>(BG659+BG660+BG660+BG662+BG663+BG664)/6</f>
        <v>14.600000000000001</v>
      </c>
      <c r="BH661" s="15">
        <v>13</v>
      </c>
      <c r="BI661" s="15">
        <v>12</v>
      </c>
      <c r="BJ661" s="15">
        <v>14.5</v>
      </c>
      <c r="BK661" s="15">
        <v>14.4</v>
      </c>
      <c r="BL661" s="15">
        <v>15.6</v>
      </c>
      <c r="BM661" s="15">
        <v>17.2</v>
      </c>
      <c r="BN661" s="15">
        <v>18.8</v>
      </c>
      <c r="BO661" s="21">
        <f t="shared" si="495"/>
        <v>16.559722222222224</v>
      </c>
      <c r="BQ661" s="22">
        <f t="shared" si="496"/>
        <v>20.438888888888886</v>
      </c>
      <c r="BR661" s="23">
        <f t="shared" si="497"/>
        <v>13.166666666666666</v>
      </c>
      <c r="BS661" s="24">
        <f t="shared" si="504"/>
        <v>16.52992424242424</v>
      </c>
      <c r="CA661" s="2"/>
      <c r="CB661" s="20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21"/>
      <c r="CQ661" s="22"/>
      <c r="CR661" s="23"/>
      <c r="CS661" s="24"/>
      <c r="DA661" s="2"/>
      <c r="DB661" s="20"/>
      <c r="DC661" s="15"/>
      <c r="DD661" s="15"/>
      <c r="DE661" s="15"/>
      <c r="DF661" s="15"/>
      <c r="DG661" s="15"/>
      <c r="DH661" s="15"/>
      <c r="DI661" s="15"/>
      <c r="DJ661" s="15"/>
      <c r="DK661" s="15"/>
      <c r="DL661" s="15"/>
      <c r="DM661" s="15"/>
      <c r="DN661" s="15"/>
      <c r="DO661" s="21"/>
      <c r="DQ661" s="22"/>
      <c r="DR661" s="23"/>
      <c r="DS661" s="24"/>
      <c r="EA661" s="2">
        <f t="shared" si="508"/>
        <v>2011</v>
      </c>
      <c r="EB661" s="20" t="s">
        <v>146</v>
      </c>
      <c r="EC661" s="15">
        <v>22</v>
      </c>
      <c r="ED661" s="15">
        <v>22.4</v>
      </c>
      <c r="EE661" s="15">
        <v>20.6</v>
      </c>
      <c r="EF661" s="15">
        <v>19.100000000000001</v>
      </c>
      <c r="EG661" s="15">
        <v>15.8</v>
      </c>
      <c r="EH661" s="15">
        <v>14.4</v>
      </c>
      <c r="EI661" s="15">
        <v>13.3</v>
      </c>
      <c r="EJ661" s="15">
        <v>15.4</v>
      </c>
      <c r="EK661" s="15">
        <v>16.8</v>
      </c>
      <c r="EL661" s="15">
        <v>18.100000000000001</v>
      </c>
      <c r="EM661" s="15">
        <v>20.100000000000001</v>
      </c>
      <c r="EN661" s="15">
        <v>20.9</v>
      </c>
      <c r="EO661" s="21">
        <f t="shared" si="505"/>
        <v>18.241666666666667</v>
      </c>
      <c r="EQ661" s="22">
        <f t="shared" si="506"/>
        <v>21.666666666666668</v>
      </c>
      <c r="ER661" s="23">
        <f t="shared" si="507"/>
        <v>14.366666666666667</v>
      </c>
      <c r="ES661" s="24">
        <f t="shared" si="478"/>
        <v>18.136363636363637</v>
      </c>
      <c r="FA661" s="2"/>
      <c r="FB661" s="20"/>
      <c r="FC661" s="15"/>
      <c r="FD661" s="15"/>
      <c r="FE661" s="15"/>
      <c r="FF661" s="15"/>
      <c r="FG661" s="15"/>
      <c r="FH661" s="15"/>
      <c r="FI661" s="15"/>
      <c r="FJ661" s="15"/>
      <c r="FK661" s="15"/>
      <c r="FL661" s="15"/>
      <c r="FM661" s="15"/>
      <c r="FN661" s="15"/>
      <c r="FO661" s="21"/>
      <c r="FQ661" s="22"/>
      <c r="FR661" s="23"/>
      <c r="FS661" s="24"/>
      <c r="GA661" s="2">
        <f t="shared" si="493"/>
        <v>2011</v>
      </c>
      <c r="GB661" s="20" t="s">
        <v>146</v>
      </c>
      <c r="GC661" s="15">
        <v>20.5</v>
      </c>
      <c r="GD661" s="15">
        <v>20.3</v>
      </c>
      <c r="GE661" s="15">
        <v>19.100000000000001</v>
      </c>
      <c r="GF661" s="15">
        <v>17.5</v>
      </c>
      <c r="GG661" s="15">
        <v>14.5</v>
      </c>
      <c r="GH661" s="15">
        <v>13.3</v>
      </c>
      <c r="GI661" s="15">
        <v>12.1</v>
      </c>
      <c r="GJ661" s="15">
        <v>13.4</v>
      </c>
      <c r="GK661" s="15">
        <v>14.6</v>
      </c>
      <c r="GL661" s="15">
        <v>15.5</v>
      </c>
      <c r="GM661" s="15">
        <v>17.399999999999999</v>
      </c>
      <c r="GN661" s="15">
        <v>19.899999999999999</v>
      </c>
      <c r="GO661" s="21">
        <f t="shared" si="489"/>
        <v>16.508333333333333</v>
      </c>
      <c r="GQ661" s="22">
        <f t="shared" si="490"/>
        <v>19.966666666666665</v>
      </c>
      <c r="GR661" s="23">
        <f t="shared" si="491"/>
        <v>12.933333333333332</v>
      </c>
      <c r="GS661" s="24">
        <f t="shared" si="492"/>
        <v>16.534090909090907</v>
      </c>
      <c r="GT661" s="22">
        <f>AVERAGE(Sheet1!AQ661,Sheet1!BQ661,Sheet1!CQ661,Sheet1!DQ661,Sheet1!EQ661,Sheet1!FQ661,Sheet1!GQ661)</f>
        <v>20.084722222222222</v>
      </c>
      <c r="GU661" s="23">
        <f>AVERAGE(Sheet1!AR661,Sheet1!BR661,Sheet1!CR661,Sheet1!DR661,Sheet1!ER661,Sheet1!FR661,Sheet1!GR661)</f>
        <v>13.233333333333333</v>
      </c>
      <c r="GV661" s="22">
        <f t="shared" si="501"/>
        <v>20.480176767676767</v>
      </c>
      <c r="GW661" s="23">
        <f t="shared" si="502"/>
        <v>13.156818181818181</v>
      </c>
      <c r="GX661" s="24">
        <f>AVERAGE(Sheet1!$AO661,Sheet1!$BO661,Sheet1!$CO661,Sheet1!$DO661,Sheet1!$EO661,Sheet1!$FO661,Sheet1!$GO661)</f>
        <v>16.754513888888887</v>
      </c>
      <c r="GY661" s="24">
        <f t="shared" si="503"/>
        <v>16.76695075757576</v>
      </c>
    </row>
    <row r="662" spans="1:207">
      <c r="A662" s="68"/>
      <c r="B662" s="73">
        <f t="shared" si="482"/>
        <v>17.006249999999998</v>
      </c>
      <c r="C662" s="82">
        <f t="shared" si="483"/>
        <v>16.882986111111109</v>
      </c>
      <c r="D662" s="78">
        <f t="shared" si="484"/>
        <v>16.773576388888891</v>
      </c>
      <c r="E662" s="73">
        <f t="shared" si="499"/>
        <v>16.631892361111113</v>
      </c>
      <c r="F662" s="83">
        <f t="shared" si="494"/>
        <v>16.371131944444446</v>
      </c>
      <c r="G662" s="78">
        <f t="shared" si="485"/>
        <v>23.7</v>
      </c>
      <c r="H662" s="79">
        <f t="shared" si="486"/>
        <v>17.55</v>
      </c>
      <c r="I662" s="80">
        <f t="shared" si="487"/>
        <v>11.9</v>
      </c>
      <c r="J662" s="81">
        <f t="shared" si="488"/>
        <v>17.8</v>
      </c>
      <c r="AB662" s="26">
        <v>2012</v>
      </c>
      <c r="AC662" s="15">
        <v>20.399999999999999</v>
      </c>
      <c r="AD662" s="15">
        <v>21.2</v>
      </c>
      <c r="AE662" s="15">
        <v>18.8</v>
      </c>
      <c r="AF662" s="15">
        <v>17.5</v>
      </c>
      <c r="AG662" s="15">
        <v>14</v>
      </c>
      <c r="AH662" s="15">
        <v>12.3</v>
      </c>
      <c r="AI662" s="15">
        <v>11.9</v>
      </c>
      <c r="AJ662" s="15">
        <v>12.7</v>
      </c>
      <c r="AK662" s="15">
        <v>14.7</v>
      </c>
      <c r="AL662" s="15">
        <v>15.2</v>
      </c>
      <c r="AM662" s="15">
        <v>17.8</v>
      </c>
      <c r="AN662" s="15">
        <v>18.600000000000001</v>
      </c>
      <c r="AO662" s="21">
        <f t="shared" si="479"/>
        <v>16.258333333333329</v>
      </c>
      <c r="AQ662" s="22">
        <f t="shared" si="480"/>
        <v>20.133333333333329</v>
      </c>
      <c r="AR662" s="23">
        <f t="shared" si="481"/>
        <v>12.300000000000002</v>
      </c>
      <c r="AS662" s="24">
        <f t="shared" si="498"/>
        <v>15.881060606060606</v>
      </c>
      <c r="BB662" s="20" t="s">
        <v>147</v>
      </c>
      <c r="BC662" s="15">
        <v>20.3</v>
      </c>
      <c r="BD662" s="15">
        <v>20.7</v>
      </c>
      <c r="BE662" s="15">
        <v>19.100000000000001</v>
      </c>
      <c r="BF662" s="15">
        <v>17.600000000000001</v>
      </c>
      <c r="BG662" s="15">
        <v>14.1</v>
      </c>
      <c r="BH662" s="15">
        <v>12.7</v>
      </c>
      <c r="BI662" s="15">
        <v>12.6</v>
      </c>
      <c r="BJ662" s="15">
        <v>12.6</v>
      </c>
      <c r="BK662" s="15">
        <v>14.2</v>
      </c>
      <c r="BL662" s="15">
        <v>15.2</v>
      </c>
      <c r="BM662" s="15">
        <v>18.100000000000001</v>
      </c>
      <c r="BN662" s="15">
        <v>18.7</v>
      </c>
      <c r="BO662" s="21">
        <f t="shared" si="495"/>
        <v>16.324999999999996</v>
      </c>
      <c r="BQ662" s="22">
        <f t="shared" si="496"/>
        <v>20.033333333333335</v>
      </c>
      <c r="BR662" s="23">
        <f t="shared" si="497"/>
        <v>12.633333333333333</v>
      </c>
      <c r="BS662" s="24">
        <f t="shared" si="504"/>
        <v>16.503156565656564</v>
      </c>
      <c r="CA662" s="2"/>
      <c r="CB662" s="20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21"/>
      <c r="CQ662" s="22"/>
      <c r="CR662" s="23"/>
      <c r="CS662" s="24"/>
      <c r="DA662" s="2"/>
      <c r="DB662" s="20"/>
      <c r="DC662" s="15"/>
      <c r="DD662" s="15"/>
      <c r="DE662" s="15"/>
      <c r="DF662" s="15"/>
      <c r="DG662" s="15"/>
      <c r="DH662" s="15"/>
      <c r="DI662" s="15"/>
      <c r="DJ662" s="15"/>
      <c r="DK662" s="15"/>
      <c r="DL662" s="15"/>
      <c r="DM662" s="15"/>
      <c r="DN662" s="15"/>
      <c r="DO662" s="21"/>
      <c r="DQ662" s="22"/>
      <c r="DR662" s="23"/>
      <c r="DS662" s="24"/>
      <c r="EA662" s="2">
        <f t="shared" si="508"/>
        <v>2012</v>
      </c>
      <c r="EB662" s="20" t="s">
        <v>147</v>
      </c>
      <c r="EC662" s="15">
        <v>23.7</v>
      </c>
      <c r="ED662" s="15">
        <v>23.1</v>
      </c>
      <c r="EE662" s="15">
        <v>21.4</v>
      </c>
      <c r="EF662" s="15">
        <v>19.7</v>
      </c>
      <c r="EG662" s="15">
        <v>16.600000000000001</v>
      </c>
      <c r="EH662" s="15">
        <v>14</v>
      </c>
      <c r="EI662" s="15">
        <v>14.3</v>
      </c>
      <c r="EJ662" s="15">
        <v>14.6</v>
      </c>
      <c r="EK662" s="15">
        <v>16.2</v>
      </c>
      <c r="EL662" s="15">
        <v>18.2</v>
      </c>
      <c r="EM662" s="15">
        <v>20</v>
      </c>
      <c r="EN662" s="15">
        <v>22.2</v>
      </c>
      <c r="EO662" s="21">
        <f t="shared" si="505"/>
        <v>18.666666666666664</v>
      </c>
      <c r="EQ662" s="22">
        <f t="shared" si="506"/>
        <v>22.733333333333331</v>
      </c>
      <c r="ER662" s="23">
        <f t="shared" si="507"/>
        <v>14.299999999999999</v>
      </c>
      <c r="ES662" s="24">
        <f t="shared" si="478"/>
        <v>18.184848484848484</v>
      </c>
      <c r="FA662" s="2"/>
      <c r="FB662" s="20"/>
      <c r="FC662" s="15"/>
      <c r="FD662" s="15"/>
      <c r="FE662" s="15"/>
      <c r="FF662" s="15"/>
      <c r="FG662" s="15"/>
      <c r="FH662" s="15"/>
      <c r="FI662" s="15"/>
      <c r="FJ662" s="15"/>
      <c r="FK662" s="15"/>
      <c r="FL662" s="15"/>
      <c r="FM662" s="15"/>
      <c r="FN662" s="15"/>
      <c r="FO662" s="21"/>
      <c r="FQ662" s="22"/>
      <c r="FR662" s="23"/>
      <c r="FS662" s="24"/>
      <c r="GA662" s="2">
        <f t="shared" si="493"/>
        <v>2012</v>
      </c>
      <c r="GB662" s="20" t="s">
        <v>147</v>
      </c>
      <c r="GC662" s="15">
        <v>21.2</v>
      </c>
      <c r="GD662" s="15">
        <v>21.6</v>
      </c>
      <c r="GE662" s="15">
        <v>20.2</v>
      </c>
      <c r="GF662" s="15">
        <v>18.3</v>
      </c>
      <c r="GG662" s="15">
        <v>15.5</v>
      </c>
      <c r="GH662" s="15">
        <v>13.3</v>
      </c>
      <c r="GI662" s="15">
        <v>12.9</v>
      </c>
      <c r="GJ662" s="15">
        <v>12.9</v>
      </c>
      <c r="GK662" s="15">
        <v>13.8</v>
      </c>
      <c r="GL662" s="15">
        <v>15.2</v>
      </c>
      <c r="GM662" s="15">
        <v>17.8</v>
      </c>
      <c r="GN662" s="15">
        <v>18.600000000000001</v>
      </c>
      <c r="GO662" s="21">
        <f t="shared" si="489"/>
        <v>16.775000000000002</v>
      </c>
      <c r="GQ662" s="22">
        <f t="shared" si="490"/>
        <v>21</v>
      </c>
      <c r="GR662" s="23">
        <f t="shared" si="491"/>
        <v>13.033333333333333</v>
      </c>
      <c r="GS662" s="24">
        <f t="shared" si="492"/>
        <v>16.53409090909091</v>
      </c>
      <c r="GT662" s="22">
        <f>AVERAGE(Sheet1!AQ662,Sheet1!BQ662,Sheet1!CQ662,Sheet1!DQ662,Sheet1!EQ662,Sheet1!FQ662,Sheet1!GQ662)</f>
        <v>20.974999999999998</v>
      </c>
      <c r="GU662" s="23">
        <f>AVERAGE(Sheet1!AR662,Sheet1!BR662,Sheet1!CR662,Sheet1!DR662,Sheet1!ER662,Sheet1!FR662,Sheet1!GR662)</f>
        <v>13.066666666666666</v>
      </c>
      <c r="GV662" s="22">
        <f t="shared" si="501"/>
        <v>20.450883838383838</v>
      </c>
      <c r="GW662" s="23">
        <f t="shared" si="502"/>
        <v>13.121212121212119</v>
      </c>
      <c r="GX662" s="24">
        <f>AVERAGE(Sheet1!$AO662,Sheet1!$BO662,Sheet1!$CO662,Sheet1!$DO662,Sheet1!$EO662,Sheet1!$FO662,Sheet1!$GO662)</f>
        <v>17.006249999999998</v>
      </c>
      <c r="GY662" s="24">
        <f t="shared" si="503"/>
        <v>16.77578914141414</v>
      </c>
    </row>
    <row r="663" spans="1:207">
      <c r="A663" s="68"/>
      <c r="B663" s="73">
        <f t="shared" si="482"/>
        <v>17.025000000000002</v>
      </c>
      <c r="C663" s="82">
        <f t="shared" si="483"/>
        <v>16.947986111111113</v>
      </c>
      <c r="D663" s="78">
        <f t="shared" si="484"/>
        <v>16.807743055555555</v>
      </c>
      <c r="E663" s="73">
        <f t="shared" si="499"/>
        <v>16.645434027777775</v>
      </c>
      <c r="F663" s="83">
        <f t="shared" si="494"/>
        <v>16.397881944444446</v>
      </c>
      <c r="G663" s="78">
        <f t="shared" si="485"/>
        <v>24</v>
      </c>
      <c r="H663" s="79">
        <f t="shared" si="486"/>
        <v>16.450000000000003</v>
      </c>
      <c r="I663" s="80">
        <f t="shared" si="487"/>
        <v>12.6</v>
      </c>
      <c r="J663" s="81">
        <f t="shared" si="488"/>
        <v>18.3</v>
      </c>
      <c r="AB663" s="26">
        <v>2013</v>
      </c>
      <c r="AC663" s="15">
        <v>20.3</v>
      </c>
      <c r="AD663" s="15">
        <v>21.1</v>
      </c>
      <c r="AE663" s="15">
        <v>20.399999999999999</v>
      </c>
      <c r="AF663" s="15">
        <v>16.600000000000001</v>
      </c>
      <c r="AG663" s="15">
        <v>14.9</v>
      </c>
      <c r="AH663" s="15">
        <v>12.6</v>
      </c>
      <c r="AI663" s="15">
        <v>12.8</v>
      </c>
      <c r="AJ663" s="15">
        <v>12.8</v>
      </c>
      <c r="AK663" s="15">
        <v>15.3</v>
      </c>
      <c r="AL663" s="15">
        <v>15.3</v>
      </c>
      <c r="AM663" s="15">
        <v>15.3</v>
      </c>
      <c r="AN663" s="15">
        <v>18.399999999999999</v>
      </c>
      <c r="AO663" s="21">
        <f t="shared" si="479"/>
        <v>16.31666666666667</v>
      </c>
      <c r="AQ663" s="22">
        <f t="shared" si="480"/>
        <v>20.6</v>
      </c>
      <c r="AR663" s="23">
        <f t="shared" si="481"/>
        <v>12.733333333333334</v>
      </c>
      <c r="AS663" s="24">
        <f t="shared" si="498"/>
        <v>15.910606060606058</v>
      </c>
      <c r="BB663" s="20" t="s">
        <v>148</v>
      </c>
      <c r="BC663" s="15">
        <v>19.899999999999999</v>
      </c>
      <c r="BD663" s="15">
        <v>21.1</v>
      </c>
      <c r="BE663" s="15">
        <v>20.9</v>
      </c>
      <c r="BF663" s="15">
        <v>16.899999999999999</v>
      </c>
      <c r="BG663" s="15">
        <v>14.9</v>
      </c>
      <c r="BH663" s="15">
        <v>13.4</v>
      </c>
      <c r="BI663" s="15">
        <v>13.5</v>
      </c>
      <c r="BJ663" s="15">
        <v>13.1</v>
      </c>
      <c r="BK663" s="15">
        <v>15.2</v>
      </c>
      <c r="BL663" s="15">
        <v>14.9</v>
      </c>
      <c r="BM663" s="15">
        <v>16.100000000000001</v>
      </c>
      <c r="BN663" s="15">
        <v>18.2</v>
      </c>
      <c r="BO663" s="21">
        <f t="shared" si="495"/>
        <v>16.508333333333333</v>
      </c>
      <c r="BQ663" s="22">
        <f t="shared" si="496"/>
        <v>20.633333333333333</v>
      </c>
      <c r="BR663" s="23">
        <f t="shared" si="497"/>
        <v>13.333333333333334</v>
      </c>
      <c r="BS663" s="24">
        <f t="shared" si="504"/>
        <v>16.492550505050506</v>
      </c>
      <c r="CA663" s="2"/>
      <c r="CB663" s="20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21"/>
      <c r="CQ663" s="22"/>
      <c r="CR663" s="23"/>
      <c r="CS663" s="24"/>
      <c r="DA663" s="2"/>
      <c r="DB663" s="20"/>
      <c r="DC663" s="15"/>
      <c r="DD663" s="15"/>
      <c r="DE663" s="15"/>
      <c r="DF663" s="15"/>
      <c r="DG663" s="15"/>
      <c r="DH663" s="15"/>
      <c r="DI663" s="15"/>
      <c r="DJ663" s="15"/>
      <c r="DK663" s="15"/>
      <c r="DL663" s="15"/>
      <c r="DM663" s="15"/>
      <c r="DN663" s="15"/>
      <c r="DO663" s="21"/>
      <c r="DQ663" s="22"/>
      <c r="DR663" s="23"/>
      <c r="DS663" s="24"/>
      <c r="EA663" s="2">
        <f t="shared" si="508"/>
        <v>2013</v>
      </c>
      <c r="EB663" s="20" t="s">
        <v>148</v>
      </c>
      <c r="EC663" s="15">
        <v>24</v>
      </c>
      <c r="ED663" s="15">
        <v>23.4</v>
      </c>
      <c r="EE663" s="15">
        <v>23.5</v>
      </c>
      <c r="EF663" s="15">
        <v>19.3</v>
      </c>
      <c r="EG663" s="15">
        <v>17</v>
      </c>
      <c r="EH663" s="15">
        <v>14.5</v>
      </c>
      <c r="EI663" s="15">
        <v>14.6</v>
      </c>
      <c r="EJ663" s="15">
        <v>14.3</v>
      </c>
      <c r="EK663" s="15">
        <v>16.3</v>
      </c>
      <c r="EL663" s="15">
        <v>17.2</v>
      </c>
      <c r="EM663" s="15">
        <v>17.5</v>
      </c>
      <c r="EN663" s="15">
        <v>19.899999999999999</v>
      </c>
      <c r="EO663" s="21">
        <f t="shared" si="505"/>
        <v>18.458333333333336</v>
      </c>
      <c r="EQ663" s="22">
        <f t="shared" si="506"/>
        <v>23.633333333333336</v>
      </c>
      <c r="ER663" s="23">
        <f t="shared" si="507"/>
        <v>14.466666666666669</v>
      </c>
      <c r="ES663" s="24">
        <f t="shared" si="478"/>
        <v>18.218181818181819</v>
      </c>
      <c r="FA663" s="2"/>
      <c r="FB663" s="20"/>
      <c r="FC663" s="15"/>
      <c r="FD663" s="15"/>
      <c r="FE663" s="15"/>
      <c r="FF663" s="15"/>
      <c r="FG663" s="15"/>
      <c r="FH663" s="15"/>
      <c r="FI663" s="15"/>
      <c r="FJ663" s="15"/>
      <c r="FK663" s="15"/>
      <c r="FL663" s="15"/>
      <c r="FM663" s="15"/>
      <c r="FN663" s="15"/>
      <c r="FO663" s="21"/>
      <c r="FQ663" s="22"/>
      <c r="FR663" s="23"/>
      <c r="FS663" s="24"/>
      <c r="GA663" s="2">
        <f t="shared" si="493"/>
        <v>2013</v>
      </c>
      <c r="GB663" s="20" t="s">
        <v>148</v>
      </c>
      <c r="GC663" s="15">
        <v>20.399999999999999</v>
      </c>
      <c r="GD663" s="15">
        <v>21.6</v>
      </c>
      <c r="GE663" s="15">
        <v>21.4</v>
      </c>
      <c r="GF663" s="15">
        <v>17.5</v>
      </c>
      <c r="GG663" s="15">
        <v>15.2</v>
      </c>
      <c r="GH663" s="15">
        <v>13.6</v>
      </c>
      <c r="GI663" s="15">
        <v>13.5</v>
      </c>
      <c r="GJ663" s="15">
        <v>13.2</v>
      </c>
      <c r="GK663" s="15">
        <v>14.4</v>
      </c>
      <c r="GL663" s="15">
        <v>15.2</v>
      </c>
      <c r="GM663" s="15">
        <v>16.899999999999999</v>
      </c>
      <c r="GN663" s="15">
        <v>18.899999999999999</v>
      </c>
      <c r="GO663" s="21">
        <f t="shared" si="489"/>
        <v>16.816666666666666</v>
      </c>
      <c r="GQ663" s="22">
        <f t="shared" si="490"/>
        <v>21.133333333333333</v>
      </c>
      <c r="GR663" s="23">
        <f t="shared" si="491"/>
        <v>13.433333333333332</v>
      </c>
      <c r="GS663" s="24">
        <f t="shared" si="492"/>
        <v>16.564393939393938</v>
      </c>
      <c r="GT663" s="22">
        <f>AVERAGE(Sheet1!AQ663,Sheet1!BQ663,Sheet1!CQ663,Sheet1!DQ663,Sheet1!EQ663,Sheet1!FQ663,Sheet1!GQ663)</f>
        <v>21.5</v>
      </c>
      <c r="GU663" s="23">
        <f>AVERAGE(Sheet1!AR663,Sheet1!BR663,Sheet1!CR663,Sheet1!DR663,Sheet1!ER663,Sheet1!FR663,Sheet1!GR663)</f>
        <v>13.491666666666667</v>
      </c>
      <c r="GV663" s="22">
        <f t="shared" si="501"/>
        <v>20.591792929292925</v>
      </c>
      <c r="GW663" s="23">
        <f t="shared" si="502"/>
        <v>13.119696969696973</v>
      </c>
      <c r="GX663" s="24">
        <f>AVERAGE(Sheet1!$AO663,Sheet1!$BO663,Sheet1!$CO663,Sheet1!$DO663,Sheet1!$EO663,Sheet1!$FO663,Sheet1!$GO663)</f>
        <v>17.025000000000002</v>
      </c>
      <c r="GY663" s="24">
        <f t="shared" si="503"/>
        <v>16.796433080808082</v>
      </c>
    </row>
    <row r="664" spans="1:207">
      <c r="A664" s="68"/>
      <c r="B664" s="73">
        <f t="shared" si="482"/>
        <v>17.143750000000001</v>
      </c>
      <c r="C664" s="82">
        <f t="shared" si="483"/>
        <v>17.015902777777775</v>
      </c>
      <c r="D664" s="78">
        <f t="shared" si="484"/>
        <v>16.906701388888891</v>
      </c>
      <c r="E664" s="73">
        <f t="shared" si="499"/>
        <v>16.69001736111111</v>
      </c>
      <c r="F664" s="83">
        <f t="shared" si="494"/>
        <v>16.439173611111112</v>
      </c>
      <c r="G664" s="78">
        <f t="shared" si="485"/>
        <v>22.8</v>
      </c>
      <c r="H664" s="79">
        <f t="shared" si="486"/>
        <v>16.899999999999999</v>
      </c>
      <c r="I664" s="80">
        <f t="shared" si="487"/>
        <v>12.8</v>
      </c>
      <c r="J664" s="81">
        <f t="shared" si="488"/>
        <v>17.8</v>
      </c>
      <c r="AB664" s="26">
        <v>2014</v>
      </c>
      <c r="AC664" s="15">
        <v>19.8</v>
      </c>
      <c r="AD664" s="15">
        <v>20</v>
      </c>
      <c r="AE664" s="15">
        <v>19.5</v>
      </c>
      <c r="AF664" s="15">
        <v>17</v>
      </c>
      <c r="AG664" s="15">
        <v>14.7</v>
      </c>
      <c r="AH664" s="15">
        <v>13.1</v>
      </c>
      <c r="AI664" s="15">
        <v>12.8</v>
      </c>
      <c r="AJ664" s="15">
        <v>13.9</v>
      </c>
      <c r="AK664" s="15">
        <v>15.5</v>
      </c>
      <c r="AL664" s="15">
        <v>16</v>
      </c>
      <c r="AM664" s="15">
        <v>16.5</v>
      </c>
      <c r="AN664" s="15">
        <v>18.5</v>
      </c>
      <c r="AO664" s="21">
        <f t="shared" si="479"/>
        <v>16.441666666666666</v>
      </c>
      <c r="AQ664" s="22">
        <f t="shared" si="480"/>
        <v>19.766666666666666</v>
      </c>
      <c r="AR664" s="23">
        <f t="shared" si="481"/>
        <v>13.266666666666666</v>
      </c>
      <c r="AS664" s="24">
        <f t="shared" si="498"/>
        <v>15.978787878787877</v>
      </c>
      <c r="BB664" s="20" t="s">
        <v>149</v>
      </c>
      <c r="BC664" s="15">
        <v>20.2</v>
      </c>
      <c r="BD664" s="15">
        <v>20.100000000000001</v>
      </c>
      <c r="BE664" s="15">
        <v>18.899999999999999</v>
      </c>
      <c r="BF664" s="15">
        <v>17.3</v>
      </c>
      <c r="BG664" s="15">
        <v>14.9</v>
      </c>
      <c r="BH664" s="15">
        <v>14</v>
      </c>
      <c r="BI664" s="15">
        <v>13.2</v>
      </c>
      <c r="BJ664" s="15">
        <v>14.1</v>
      </c>
      <c r="BK664" s="15">
        <v>15.2</v>
      </c>
      <c r="BL664" s="15">
        <v>15.7</v>
      </c>
      <c r="BM664" s="15">
        <v>16.3</v>
      </c>
      <c r="BN664" s="15">
        <v>18.399999999999999</v>
      </c>
      <c r="BO664" s="21">
        <f t="shared" si="495"/>
        <v>16.525000000000002</v>
      </c>
      <c r="BQ664" s="22">
        <f t="shared" si="496"/>
        <v>19.733333333333331</v>
      </c>
      <c r="BR664" s="23">
        <f t="shared" si="497"/>
        <v>13.766666666666666</v>
      </c>
      <c r="BS664" s="24">
        <f t="shared" si="504"/>
        <v>16.489520202020202</v>
      </c>
      <c r="CA664" s="2"/>
      <c r="CB664" s="20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21"/>
      <c r="CQ664" s="22"/>
      <c r="CR664" s="23"/>
      <c r="CS664" s="24"/>
      <c r="DA664" s="2"/>
      <c r="DB664" s="20"/>
      <c r="DC664" s="15"/>
      <c r="DD664" s="15"/>
      <c r="DE664" s="15"/>
      <c r="DF664" s="15"/>
      <c r="DG664" s="15"/>
      <c r="DH664" s="15"/>
      <c r="DI664" s="15"/>
      <c r="DJ664" s="15"/>
      <c r="DK664" s="15"/>
      <c r="DL664" s="15"/>
      <c r="DM664" s="15"/>
      <c r="DN664" s="15"/>
      <c r="DO664" s="21"/>
      <c r="DQ664" s="22"/>
      <c r="DR664" s="23"/>
      <c r="DS664" s="24"/>
      <c r="EA664" s="2">
        <f t="shared" si="508"/>
        <v>2014</v>
      </c>
      <c r="EB664" s="20" t="s">
        <v>149</v>
      </c>
      <c r="EC664" s="15">
        <v>20.8</v>
      </c>
      <c r="ED664" s="15">
        <v>22.8</v>
      </c>
      <c r="EE664" s="15">
        <v>21.8</v>
      </c>
      <c r="EF664" s="15">
        <v>18.600000000000001</v>
      </c>
      <c r="EG664" s="15">
        <v>17.2</v>
      </c>
      <c r="EH664" s="15">
        <v>15.7</v>
      </c>
      <c r="EI664" s="15">
        <v>14.7</v>
      </c>
      <c r="EJ664" s="15">
        <v>14.8</v>
      </c>
      <c r="EK664" s="15">
        <v>16.8</v>
      </c>
      <c r="EL664" s="15">
        <v>17.399999999999999</v>
      </c>
      <c r="EM664" s="15">
        <v>19.5</v>
      </c>
      <c r="EN664" s="15">
        <v>21</v>
      </c>
      <c r="EO664" s="21">
        <f t="shared" si="505"/>
        <v>18.425000000000001</v>
      </c>
      <c r="EQ664" s="22">
        <f t="shared" si="506"/>
        <v>21.8</v>
      </c>
      <c r="ER664" s="23">
        <f t="shared" si="507"/>
        <v>15.066666666666668</v>
      </c>
      <c r="ES664" s="24">
        <f t="shared" si="478"/>
        <v>18.256060606060604</v>
      </c>
      <c r="FA664" s="2"/>
      <c r="FB664" s="20"/>
      <c r="FC664" s="15"/>
      <c r="FD664" s="15"/>
      <c r="FE664" s="15"/>
      <c r="FF664" s="15"/>
      <c r="FG664" s="15"/>
      <c r="FH664" s="15"/>
      <c r="FI664" s="15"/>
      <c r="FJ664" s="15"/>
      <c r="FK664" s="15"/>
      <c r="FL664" s="15"/>
      <c r="FM664" s="15"/>
      <c r="FN664" s="15"/>
      <c r="FO664" s="21"/>
      <c r="FQ664" s="22"/>
      <c r="FR664" s="23"/>
      <c r="FS664" s="24"/>
      <c r="GA664" s="2">
        <f t="shared" si="493"/>
        <v>2014</v>
      </c>
      <c r="GB664" s="20" t="s">
        <v>149</v>
      </c>
      <c r="GC664" s="15">
        <v>20.399999999999999</v>
      </c>
      <c r="GD664" s="15">
        <v>21.7</v>
      </c>
      <c r="GE664" s="15">
        <v>20.6</v>
      </c>
      <c r="GF664" s="15">
        <v>18.3</v>
      </c>
      <c r="GG664" s="15">
        <v>16</v>
      </c>
      <c r="GH664" s="15">
        <v>14.4</v>
      </c>
      <c r="GI664" s="15">
        <v>13.4</v>
      </c>
      <c r="GJ664" s="15">
        <v>13.6</v>
      </c>
      <c r="GK664" s="15">
        <v>14.8</v>
      </c>
      <c r="GL664" s="15">
        <v>16</v>
      </c>
      <c r="GM664" s="15">
        <v>17.5</v>
      </c>
      <c r="GN664" s="15">
        <v>19.5</v>
      </c>
      <c r="GO664" s="21">
        <f t="shared" si="489"/>
        <v>17.183333333333334</v>
      </c>
      <c r="GQ664" s="22">
        <f t="shared" si="490"/>
        <v>20.9</v>
      </c>
      <c r="GR664" s="23">
        <f t="shared" si="491"/>
        <v>13.799999999999999</v>
      </c>
      <c r="GS664" s="24">
        <f t="shared" si="492"/>
        <v>16.628787878787879</v>
      </c>
      <c r="GT664" s="22">
        <f>AVERAGE(Sheet1!AQ664,Sheet1!BQ664,Sheet1!CQ664,Sheet1!DQ664,Sheet1!EQ664,Sheet1!FQ664,Sheet1!GQ664)</f>
        <v>20.549999999999997</v>
      </c>
      <c r="GU664" s="23">
        <f>AVERAGE(Sheet1!AR664,Sheet1!BR664,Sheet1!CR664,Sheet1!DR664,Sheet1!ER664,Sheet1!FR664,Sheet1!GR664)</f>
        <v>13.975</v>
      </c>
      <c r="GV664" s="22">
        <f t="shared" si="501"/>
        <v>20.573611111111109</v>
      </c>
      <c r="GW664" s="23">
        <f t="shared" si="502"/>
        <v>13.193939393939393</v>
      </c>
      <c r="GX664" s="24">
        <f>AVERAGE(Sheet1!$AO664,Sheet1!$BO664,Sheet1!$CO664,Sheet1!$DO664,Sheet1!$EO664,Sheet1!$FO664,Sheet1!$GO664)</f>
        <v>17.143750000000001</v>
      </c>
      <c r="GY664" s="24">
        <f t="shared" si="503"/>
        <v>16.838289141414144</v>
      </c>
    </row>
    <row r="665" spans="1:207">
      <c r="A665" s="68">
        <f>A660+5</f>
        <v>2015</v>
      </c>
      <c r="B665" s="73">
        <f t="shared" si="482"/>
        <v>16.487500000000001</v>
      </c>
      <c r="C665" s="82">
        <f t="shared" si="483"/>
        <v>16.883402777777778</v>
      </c>
      <c r="D665" s="78">
        <f t="shared" si="484"/>
        <v>16.867951388888891</v>
      </c>
      <c r="E665" s="73">
        <f t="shared" si="499"/>
        <v>16.717517361111113</v>
      </c>
      <c r="F665" s="83">
        <f t="shared" si="494"/>
        <v>16.461965277777779</v>
      </c>
      <c r="G665" s="78">
        <f t="shared" si="485"/>
        <v>22.2</v>
      </c>
      <c r="H665" s="79">
        <f t="shared" si="486"/>
        <v>16.75</v>
      </c>
      <c r="I665" s="80">
        <f t="shared" si="487"/>
        <v>11.5</v>
      </c>
      <c r="J665" s="81">
        <f t="shared" si="488"/>
        <v>16.850000000000001</v>
      </c>
      <c r="AB665" s="26">
        <v>2015</v>
      </c>
      <c r="AC665" s="15">
        <v>19.100000000000001</v>
      </c>
      <c r="AD665" s="15">
        <v>20.9</v>
      </c>
      <c r="AE665" s="15">
        <v>18</v>
      </c>
      <c r="AF665" s="15">
        <v>15.6</v>
      </c>
      <c r="AG665" s="15">
        <v>13.5</v>
      </c>
      <c r="AH665" s="15">
        <v>12.4</v>
      </c>
      <c r="AI665" s="15">
        <v>11.5</v>
      </c>
      <c r="AJ665" s="15">
        <v>11.5</v>
      </c>
      <c r="AK665" s="15">
        <v>14</v>
      </c>
      <c r="AL665" s="15">
        <v>17</v>
      </c>
      <c r="AM665" s="15">
        <v>18.100000000000001</v>
      </c>
      <c r="AN665" s="15">
        <v>19.600000000000001</v>
      </c>
      <c r="AO665" s="21">
        <f t="shared" si="479"/>
        <v>15.933333333333332</v>
      </c>
      <c r="AQ665" s="22">
        <f t="shared" si="480"/>
        <v>19.333333333333332</v>
      </c>
      <c r="AR665" s="23">
        <f t="shared" si="481"/>
        <v>11.799999999999999</v>
      </c>
      <c r="AS665" s="24">
        <f t="shared" si="498"/>
        <v>16.05378787878788</v>
      </c>
      <c r="BB665" s="20" t="s">
        <v>150</v>
      </c>
      <c r="BC665" s="15">
        <v>18.8</v>
      </c>
      <c r="BD665" s="15">
        <v>19.7</v>
      </c>
      <c r="BE665" s="15">
        <v>17</v>
      </c>
      <c r="BF665" s="15">
        <v>15.3</v>
      </c>
      <c r="BG665" s="15">
        <v>13.7</v>
      </c>
      <c r="BH665" s="15">
        <v>11.8</v>
      </c>
      <c r="BI665" s="15">
        <v>11.7</v>
      </c>
      <c r="BJ665" s="15">
        <v>11.9</v>
      </c>
      <c r="BK665" s="15">
        <v>14.3</v>
      </c>
      <c r="BL665" s="15">
        <v>16.100000000000001</v>
      </c>
      <c r="BM665" s="15">
        <v>17</v>
      </c>
      <c r="BN665" s="15">
        <v>19.5</v>
      </c>
      <c r="BO665" s="21">
        <f t="shared" si="495"/>
        <v>15.566666666666668</v>
      </c>
      <c r="BQ665" s="22">
        <f t="shared" si="496"/>
        <v>18.5</v>
      </c>
      <c r="BR665" s="23">
        <f t="shared" si="497"/>
        <v>11.799999999999999</v>
      </c>
      <c r="BS665" s="24">
        <f t="shared" si="504"/>
        <v>16.458459595959596</v>
      </c>
      <c r="CA665" s="2"/>
      <c r="CB665" s="20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21"/>
      <c r="CQ665" s="22"/>
      <c r="CR665" s="23"/>
      <c r="CS665" s="24"/>
      <c r="DA665" s="2"/>
      <c r="DB665" s="20"/>
      <c r="DC665" s="15"/>
      <c r="DD665" s="15"/>
      <c r="DE665" s="15"/>
      <c r="DF665" s="15"/>
      <c r="DG665" s="15"/>
      <c r="DH665" s="15"/>
      <c r="DI665" s="15"/>
      <c r="DJ665" s="15"/>
      <c r="DK665" s="15"/>
      <c r="DL665" s="15"/>
      <c r="DM665" s="15"/>
      <c r="DN665" s="15"/>
      <c r="DO665" s="21"/>
      <c r="DQ665" s="22"/>
      <c r="DR665" s="23"/>
      <c r="DS665" s="24"/>
      <c r="EA665" s="2">
        <f t="shared" si="508"/>
        <v>2015</v>
      </c>
      <c r="EB665" s="20" t="s">
        <v>150</v>
      </c>
      <c r="EC665" s="15">
        <v>21.5</v>
      </c>
      <c r="ED665" s="15">
        <v>22.2</v>
      </c>
      <c r="EE665" s="15">
        <v>20.3</v>
      </c>
      <c r="EF665" s="15">
        <v>17.899999999999999</v>
      </c>
      <c r="EG665" s="15">
        <v>15.6</v>
      </c>
      <c r="EH665" s="15">
        <v>14.2</v>
      </c>
      <c r="EI665" s="15">
        <v>13.1</v>
      </c>
      <c r="EJ665" s="15">
        <v>13</v>
      </c>
      <c r="EK665" s="15">
        <v>15.8</v>
      </c>
      <c r="EL665" s="15">
        <v>19</v>
      </c>
      <c r="EM665" s="15">
        <v>19.899999999999999</v>
      </c>
      <c r="EN665" s="15">
        <v>22.2</v>
      </c>
      <c r="EO665" s="21">
        <f t="shared" si="505"/>
        <v>17.891666666666669</v>
      </c>
      <c r="EQ665" s="22">
        <f t="shared" si="506"/>
        <v>21.333333333333332</v>
      </c>
      <c r="ER665" s="23">
        <f t="shared" si="507"/>
        <v>13.433333333333332</v>
      </c>
      <c r="ES665" s="24">
        <f t="shared" si="478"/>
        <v>18.28560606060606</v>
      </c>
      <c r="FA665" s="2"/>
      <c r="FB665" s="20"/>
      <c r="FC665" s="15"/>
      <c r="FD665" s="15"/>
      <c r="FE665" s="15"/>
      <c r="FF665" s="15"/>
      <c r="FG665" s="15"/>
      <c r="FH665" s="15"/>
      <c r="FI665" s="15"/>
      <c r="FJ665" s="15"/>
      <c r="FK665" s="15"/>
      <c r="FL665" s="15"/>
      <c r="FM665" s="15"/>
      <c r="FN665" s="15"/>
      <c r="FO665" s="21"/>
      <c r="FQ665" s="22"/>
      <c r="FR665" s="23"/>
      <c r="FS665" s="24"/>
      <c r="GA665" s="2">
        <f t="shared" si="493"/>
        <v>2015</v>
      </c>
      <c r="GB665" s="20" t="s">
        <v>150</v>
      </c>
      <c r="GC665" s="15">
        <v>20.7</v>
      </c>
      <c r="GD665" s="15">
        <v>21.6</v>
      </c>
      <c r="GE665" s="15">
        <v>18.8</v>
      </c>
      <c r="GF665" s="15">
        <v>17.399999999999999</v>
      </c>
      <c r="GG665" s="15">
        <v>14.8</v>
      </c>
      <c r="GH665" s="15">
        <v>12.6</v>
      </c>
      <c r="GI665" s="15">
        <v>12</v>
      </c>
      <c r="GJ665" s="15">
        <v>12.1</v>
      </c>
      <c r="GK665" s="15">
        <v>14.2</v>
      </c>
      <c r="GL665" s="15">
        <v>16.5</v>
      </c>
      <c r="GM665" s="15">
        <v>17.899999999999999</v>
      </c>
      <c r="GN665" s="15">
        <v>20.100000000000001</v>
      </c>
      <c r="GO665" s="21">
        <f t="shared" si="489"/>
        <v>16.558333333333334</v>
      </c>
      <c r="GQ665" s="22">
        <f t="shared" si="490"/>
        <v>20.366666666666664</v>
      </c>
      <c r="GR665" s="23">
        <f t="shared" si="491"/>
        <v>12.233333333333334</v>
      </c>
      <c r="GS665" s="24">
        <f t="shared" si="492"/>
        <v>16.676515151515151</v>
      </c>
      <c r="GT665" s="22">
        <f>AVERAGE(Sheet1!AQ665,Sheet1!BQ665,Sheet1!CQ665,Sheet1!DQ665,Sheet1!EQ665,Sheet1!FQ665,Sheet1!GQ665)</f>
        <v>19.883333333333329</v>
      </c>
      <c r="GU665" s="23">
        <f>AVERAGE(Sheet1!AR665,Sheet1!BR665,Sheet1!CR665,Sheet1!DR665,Sheet1!ER665,Sheet1!FR665,Sheet1!GR665)</f>
        <v>12.316666666666666</v>
      </c>
      <c r="GV665" s="22">
        <f t="shared" si="501"/>
        <v>20.618308080808081</v>
      </c>
      <c r="GW665" s="23">
        <f t="shared" si="502"/>
        <v>13.175757575757574</v>
      </c>
      <c r="GX665" s="24">
        <f>AVERAGE(Sheet1!$AO665,Sheet1!$BO665,Sheet1!$CO665,Sheet1!$DO665,Sheet1!$EO665,Sheet1!$FO665,Sheet1!$GO665)</f>
        <v>16.487500000000001</v>
      </c>
      <c r="GY665" s="24">
        <f t="shared" si="503"/>
        <v>16.868592171717175</v>
      </c>
    </row>
    <row r="666" spans="1:207">
      <c r="A666" s="68"/>
      <c r="B666" s="73">
        <f t="shared" si="482"/>
        <v>17.141666666666666</v>
      </c>
      <c r="C666" s="82">
        <f t="shared" si="483"/>
        <v>16.960833333333333</v>
      </c>
      <c r="D666" s="78">
        <f t="shared" si="484"/>
        <v>16.948993055555558</v>
      </c>
      <c r="E666" s="73">
        <f t="shared" si="499"/>
        <v>16.78345486111111</v>
      </c>
      <c r="F666" s="83">
        <f t="shared" si="494"/>
        <v>16.488548611111113</v>
      </c>
      <c r="G666" s="78">
        <f t="shared" si="485"/>
        <v>23.8</v>
      </c>
      <c r="H666" s="79">
        <f t="shared" si="486"/>
        <v>16.5</v>
      </c>
      <c r="I666" s="80">
        <f t="shared" si="487"/>
        <v>12.2</v>
      </c>
      <c r="J666" s="81">
        <f t="shared" si="488"/>
        <v>18</v>
      </c>
      <c r="AB666" s="26">
        <v>2016</v>
      </c>
      <c r="AC666" s="15">
        <v>21.1</v>
      </c>
      <c r="AD666" s="15">
        <v>21.2</v>
      </c>
      <c r="AE666" s="15">
        <v>20</v>
      </c>
      <c r="AF666" s="15">
        <v>18.8</v>
      </c>
      <c r="AG666" s="15">
        <v>14.5</v>
      </c>
      <c r="AH666" s="15">
        <v>13</v>
      </c>
      <c r="AI666" s="15">
        <v>12.2</v>
      </c>
      <c r="AJ666" s="15">
        <v>13.2</v>
      </c>
      <c r="AK666" s="15">
        <v>15</v>
      </c>
      <c r="AL666" s="15">
        <v>15.6</v>
      </c>
      <c r="AM666" s="15">
        <v>16.600000000000001</v>
      </c>
      <c r="AN666" s="15">
        <v>19.100000000000001</v>
      </c>
      <c r="AO666" s="21">
        <f t="shared" si="479"/>
        <v>16.691666666666666</v>
      </c>
      <c r="AQ666" s="22">
        <f t="shared" si="480"/>
        <v>20.766666666666666</v>
      </c>
      <c r="AR666" s="23">
        <f t="shared" si="481"/>
        <v>12.799999999999999</v>
      </c>
      <c r="AS666" s="24">
        <f t="shared" si="498"/>
        <v>16.106060606060606</v>
      </c>
      <c r="BB666" s="20" t="s">
        <v>151</v>
      </c>
      <c r="BC666" s="15">
        <v>20.6</v>
      </c>
      <c r="BD666" s="15">
        <v>20.5</v>
      </c>
      <c r="BE666" s="15">
        <v>19.899999999999999</v>
      </c>
      <c r="BF666" s="15">
        <v>17.8</v>
      </c>
      <c r="BG666" s="15">
        <v>14.7</v>
      </c>
      <c r="BH666" s="15">
        <v>13.6</v>
      </c>
      <c r="BI666" s="15">
        <v>12.7</v>
      </c>
      <c r="BJ666" s="15">
        <v>13</v>
      </c>
      <c r="BK666" s="15">
        <v>14.8</v>
      </c>
      <c r="BL666" s="15">
        <v>15.2</v>
      </c>
      <c r="BM666" s="15">
        <v>16.5</v>
      </c>
      <c r="BN666" s="15">
        <v>18.399999999999999</v>
      </c>
      <c r="BO666" s="21">
        <f t="shared" si="495"/>
        <v>16.475000000000001</v>
      </c>
      <c r="BQ666" s="22">
        <f t="shared" si="496"/>
        <v>20.333333333333332</v>
      </c>
      <c r="BR666" s="23">
        <f t="shared" si="497"/>
        <v>13.1</v>
      </c>
      <c r="BS666" s="24">
        <f t="shared" si="504"/>
        <v>16.438762626262626</v>
      </c>
      <c r="CA666" s="2"/>
      <c r="CB666" s="13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21"/>
      <c r="CQ666" s="22"/>
      <c r="CR666" s="23"/>
      <c r="CS666" s="24"/>
      <c r="DA666" s="2"/>
      <c r="DB666" s="13"/>
      <c r="DC666" s="15"/>
      <c r="DD666" s="15"/>
      <c r="DE666" s="15"/>
      <c r="DF666" s="15"/>
      <c r="DG666" s="15"/>
      <c r="DH666" s="15"/>
      <c r="DI666" s="15"/>
      <c r="DJ666" s="15"/>
      <c r="DK666" s="15"/>
      <c r="DL666" s="15"/>
      <c r="DM666" s="15"/>
      <c r="DN666" s="15"/>
      <c r="DO666" s="21"/>
      <c r="DQ666" s="22"/>
      <c r="DR666" s="23"/>
      <c r="DS666" s="24"/>
      <c r="EA666" s="2">
        <f t="shared" si="508"/>
        <v>2016</v>
      </c>
      <c r="EB666" s="20" t="s">
        <v>151</v>
      </c>
      <c r="EC666" s="15">
        <v>23.8</v>
      </c>
      <c r="ED666" s="15">
        <v>23.7</v>
      </c>
      <c r="EE666" s="15">
        <v>21.7</v>
      </c>
      <c r="EF666" s="15">
        <v>20.2</v>
      </c>
      <c r="EG666" s="15">
        <v>16.5</v>
      </c>
      <c r="EH666" s="15">
        <v>14.3</v>
      </c>
      <c r="EI666" s="15">
        <v>13.9</v>
      </c>
      <c r="EJ666" s="15">
        <v>14.1</v>
      </c>
      <c r="EK666" s="15">
        <v>16.100000000000001</v>
      </c>
      <c r="EL666" s="15">
        <v>16.5</v>
      </c>
      <c r="EM666" s="15">
        <v>18.8</v>
      </c>
      <c r="EN666" s="15">
        <v>20.6</v>
      </c>
      <c r="EO666" s="21">
        <f t="shared" si="505"/>
        <v>18.349999999999998</v>
      </c>
      <c r="EQ666" s="22">
        <f t="shared" si="506"/>
        <v>23.066666666666666</v>
      </c>
      <c r="ER666" s="23">
        <f t="shared" si="507"/>
        <v>14.100000000000001</v>
      </c>
      <c r="ES666" s="24">
        <f t="shared" ref="ES666:ES697" si="509">AVERAGE(EO656:EO666)</f>
        <v>18.309090909090909</v>
      </c>
      <c r="FA666" s="2"/>
      <c r="FB666" s="13"/>
      <c r="FC666" s="15"/>
      <c r="FD666" s="15"/>
      <c r="FE666" s="15"/>
      <c r="FF666" s="15"/>
      <c r="FG666" s="15"/>
      <c r="FH666" s="15"/>
      <c r="FI666" s="15"/>
      <c r="FJ666" s="15"/>
      <c r="FK666" s="15"/>
      <c r="FL666" s="15"/>
      <c r="FM666" s="15"/>
      <c r="FN666" s="15"/>
      <c r="FO666" s="21"/>
      <c r="FQ666" s="22"/>
      <c r="FR666" s="23"/>
      <c r="FS666" s="24"/>
      <c r="GA666" s="2">
        <f t="shared" si="493"/>
        <v>2016</v>
      </c>
      <c r="GB666" s="20" t="s">
        <v>151</v>
      </c>
      <c r="GC666" s="15">
        <v>22.2</v>
      </c>
      <c r="GD666" s="15">
        <v>22.2</v>
      </c>
      <c r="GE666" s="15">
        <v>20.8</v>
      </c>
      <c r="GF666" s="15">
        <v>18.899999999999999</v>
      </c>
      <c r="GG666" s="15">
        <v>15.7</v>
      </c>
      <c r="GH666" s="15">
        <v>13.6</v>
      </c>
      <c r="GI666" s="15">
        <v>12.9</v>
      </c>
      <c r="GJ666" s="15">
        <v>13.1</v>
      </c>
      <c r="GK666" s="15">
        <v>14.6</v>
      </c>
      <c r="GL666" s="15">
        <v>14.8</v>
      </c>
      <c r="GM666" s="15">
        <v>16.899999999999999</v>
      </c>
      <c r="GN666" s="15">
        <v>18.899999999999999</v>
      </c>
      <c r="GO666" s="21">
        <f t="shared" si="489"/>
        <v>17.05</v>
      </c>
      <c r="GQ666" s="22">
        <f t="shared" si="490"/>
        <v>21.733333333333334</v>
      </c>
      <c r="GR666" s="23">
        <f t="shared" si="491"/>
        <v>13.200000000000001</v>
      </c>
      <c r="GS666" s="24">
        <f t="shared" si="492"/>
        <v>16.717424242424244</v>
      </c>
      <c r="GT666" s="22">
        <f>AVERAGE(Sheet1!AQ666,Sheet1!BQ666,Sheet1!CQ666,Sheet1!DQ666,Sheet1!EQ666,Sheet1!FQ666,Sheet1!GQ666)</f>
        <v>21.474999999999998</v>
      </c>
      <c r="GU666" s="23">
        <f>AVERAGE(Sheet1!AR666,Sheet1!BR666,Sheet1!CR666,Sheet1!DR666,Sheet1!ER666,Sheet1!FR666,Sheet1!GR666)</f>
        <v>13.3</v>
      </c>
      <c r="GV666" s="22">
        <f t="shared" si="501"/>
        <v>20.788762626262628</v>
      </c>
      <c r="GW666" s="23">
        <f t="shared" si="502"/>
        <v>13.156818181818181</v>
      </c>
      <c r="GX666" s="24">
        <f>AVERAGE(Sheet1!$AO666,Sheet1!$BO666,Sheet1!$CO666,Sheet1!$DO666,Sheet1!$EO666,Sheet1!$FO666,Sheet1!$GO666)</f>
        <v>17.141666666666666</v>
      </c>
      <c r="GY666" s="24">
        <f t="shared" si="503"/>
        <v>16.892834595959599</v>
      </c>
    </row>
    <row r="667" spans="1:207">
      <c r="A667" s="68"/>
      <c r="B667" s="73">
        <f t="shared" si="482"/>
        <v>17.03125</v>
      </c>
      <c r="C667" s="82">
        <f t="shared" si="483"/>
        <v>16.965833333333332</v>
      </c>
      <c r="D667" s="78">
        <f t="shared" si="484"/>
        <v>16.924409722222219</v>
      </c>
      <c r="E667" s="73">
        <f t="shared" si="499"/>
        <v>16.81532986111111</v>
      </c>
      <c r="F667" s="83">
        <f t="shared" si="494"/>
        <v>16.508715277777782</v>
      </c>
      <c r="G667" s="78">
        <f t="shared" si="485"/>
        <v>22.5</v>
      </c>
      <c r="H667" s="79">
        <f t="shared" si="486"/>
        <v>17.649999999999999</v>
      </c>
      <c r="I667" s="80">
        <f t="shared" si="487"/>
        <v>11.4</v>
      </c>
      <c r="J667" s="81">
        <f t="shared" si="488"/>
        <v>16.95</v>
      </c>
      <c r="AB667" s="26">
        <v>2017</v>
      </c>
      <c r="AC667" s="15">
        <v>20.2</v>
      </c>
      <c r="AD667" s="15">
        <v>20</v>
      </c>
      <c r="AE667" s="15">
        <v>20.8</v>
      </c>
      <c r="AF667" s="15">
        <v>17.5</v>
      </c>
      <c r="AG667" s="15">
        <v>13.8</v>
      </c>
      <c r="AH667" s="15">
        <v>13.1</v>
      </c>
      <c r="AI667" s="15">
        <v>11.4</v>
      </c>
      <c r="AJ667" s="15">
        <v>12.3</v>
      </c>
      <c r="AK667" s="15">
        <v>13.5</v>
      </c>
      <c r="AL667" s="15">
        <v>17.399999999999999</v>
      </c>
      <c r="AM667" s="15">
        <v>19.600000000000001</v>
      </c>
      <c r="AN667" s="15">
        <v>19.5</v>
      </c>
      <c r="AO667" s="21">
        <f t="shared" si="479"/>
        <v>16.591666666666665</v>
      </c>
      <c r="AQ667" s="22">
        <f t="shared" si="480"/>
        <v>20.333333333333332</v>
      </c>
      <c r="AR667" s="23">
        <f t="shared" si="481"/>
        <v>12.266666666666666</v>
      </c>
      <c r="AS667" s="24">
        <f t="shared" si="498"/>
        <v>16.219696969696969</v>
      </c>
      <c r="BB667" s="20" t="s">
        <v>152</v>
      </c>
      <c r="BC667" s="15">
        <v>19.600000000000001</v>
      </c>
      <c r="BD667" s="15">
        <v>19</v>
      </c>
      <c r="BE667" s="15">
        <v>20.6</v>
      </c>
      <c r="BF667" s="15">
        <v>17.8</v>
      </c>
      <c r="BG667" s="15">
        <v>14.3</v>
      </c>
      <c r="BH667" s="15">
        <v>13.2</v>
      </c>
      <c r="BI667" s="15">
        <v>12.3</v>
      </c>
      <c r="BJ667" s="15">
        <v>12.6</v>
      </c>
      <c r="BK667" s="15">
        <v>13</v>
      </c>
      <c r="BL667" s="15">
        <v>16.2</v>
      </c>
      <c r="BM667" s="15">
        <v>20.100000000000001</v>
      </c>
      <c r="BN667" s="15">
        <v>19.399999999999999</v>
      </c>
      <c r="BO667" s="21">
        <f t="shared" si="495"/>
        <v>16.508333333333333</v>
      </c>
      <c r="BQ667" s="22">
        <f t="shared" si="496"/>
        <v>19.733333333333334</v>
      </c>
      <c r="BR667" s="23">
        <f t="shared" si="497"/>
        <v>12.700000000000001</v>
      </c>
      <c r="BS667" s="24">
        <f t="shared" si="504"/>
        <v>16.481944444444444</v>
      </c>
      <c r="CA667" s="2"/>
      <c r="CB667" s="13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21"/>
      <c r="CQ667" s="22"/>
      <c r="CR667" s="23"/>
      <c r="CS667" s="24"/>
      <c r="DA667" s="2"/>
      <c r="DB667" s="13"/>
      <c r="DC667" s="15"/>
      <c r="DD667" s="15"/>
      <c r="DE667" s="15"/>
      <c r="DF667" s="15"/>
      <c r="DG667" s="15"/>
      <c r="DH667" s="15"/>
      <c r="DI667" s="15"/>
      <c r="DJ667" s="15"/>
      <c r="DK667" s="15"/>
      <c r="DL667" s="15"/>
      <c r="DM667" s="15"/>
      <c r="DN667" s="15"/>
      <c r="DO667" s="21"/>
      <c r="DQ667" s="22"/>
      <c r="DR667" s="23"/>
      <c r="DS667" s="24"/>
      <c r="EA667" s="2">
        <f t="shared" si="508"/>
        <v>2017</v>
      </c>
      <c r="EB667" s="13" t="s">
        <v>152</v>
      </c>
      <c r="EC667" s="15">
        <v>22.5</v>
      </c>
      <c r="ED667" s="15">
        <v>21.4</v>
      </c>
      <c r="EE667" s="15">
        <v>21.5</v>
      </c>
      <c r="EF667" s="15">
        <v>19.2</v>
      </c>
      <c r="EG667" s="15">
        <v>16.5</v>
      </c>
      <c r="EH667" s="15">
        <v>14.8</v>
      </c>
      <c r="EI667" s="15">
        <v>13.5</v>
      </c>
      <c r="EJ667" s="15">
        <v>13.9</v>
      </c>
      <c r="EK667" s="15">
        <v>15.2</v>
      </c>
      <c r="EL667" s="15">
        <v>18.100000000000001</v>
      </c>
      <c r="EM667" s="15">
        <v>20.3</v>
      </c>
      <c r="EN667" s="15">
        <v>21.8</v>
      </c>
      <c r="EO667" s="21">
        <f t="shared" si="505"/>
        <v>18.225000000000001</v>
      </c>
      <c r="EQ667" s="22">
        <f t="shared" si="506"/>
        <v>21.8</v>
      </c>
      <c r="ER667" s="23">
        <f t="shared" si="507"/>
        <v>14.066666666666668</v>
      </c>
      <c r="ES667" s="24">
        <f t="shared" si="509"/>
        <v>18.344696969696972</v>
      </c>
      <c r="FA667" s="2"/>
      <c r="FB667" s="13"/>
      <c r="FC667" s="15"/>
      <c r="FD667" s="15"/>
      <c r="FE667" s="15"/>
      <c r="FF667" s="15"/>
      <c r="FG667" s="15"/>
      <c r="FH667" s="15"/>
      <c r="FI667" s="15"/>
      <c r="FJ667" s="15"/>
      <c r="FK667" s="15"/>
      <c r="FL667" s="15"/>
      <c r="FM667" s="15"/>
      <c r="FN667" s="15"/>
      <c r="FO667" s="21"/>
      <c r="FQ667" s="22"/>
      <c r="FR667" s="23"/>
      <c r="FS667" s="24"/>
      <c r="GA667" s="2">
        <f t="shared" si="493"/>
        <v>2017</v>
      </c>
      <c r="GB667" s="20" t="s">
        <v>152</v>
      </c>
      <c r="GC667" s="15">
        <v>20.3</v>
      </c>
      <c r="GD667" s="15">
        <v>19.5</v>
      </c>
      <c r="GE667" s="15">
        <v>21.1</v>
      </c>
      <c r="GF667" s="15">
        <v>18.3</v>
      </c>
      <c r="GG667" s="15">
        <v>15.6</v>
      </c>
      <c r="GH667" s="15">
        <v>13.7</v>
      </c>
      <c r="GI667" s="15">
        <v>12.7</v>
      </c>
      <c r="GJ667" s="15">
        <v>12.7</v>
      </c>
      <c r="GK667" s="15">
        <v>13</v>
      </c>
      <c r="GL667" s="15">
        <v>15.9</v>
      </c>
      <c r="GM667" s="15">
        <v>19</v>
      </c>
      <c r="GN667" s="15">
        <v>19.8</v>
      </c>
      <c r="GO667" s="21">
        <f t="shared" si="489"/>
        <v>16.8</v>
      </c>
      <c r="GQ667" s="22">
        <f t="shared" si="490"/>
        <v>20.3</v>
      </c>
      <c r="GR667" s="23">
        <f t="shared" si="491"/>
        <v>13.033333333333331</v>
      </c>
      <c r="GS667" s="24">
        <f t="shared" si="492"/>
        <v>16.779545454545456</v>
      </c>
      <c r="GT667" s="22">
        <f>AVERAGE(Sheet1!AQ667,Sheet1!BQ667,Sheet1!CQ667,Sheet1!DQ667,Sheet1!EQ667,Sheet1!FQ667,Sheet1!GQ667)</f>
        <v>20.541666666666664</v>
      </c>
      <c r="GU667" s="23">
        <f>AVERAGE(Sheet1!AR667,Sheet1!BR667,Sheet1!CR667,Sheet1!DR667,Sheet1!ER667,Sheet1!FR667,Sheet1!GR667)</f>
        <v>13.016666666666667</v>
      </c>
      <c r="GV667" s="22">
        <f t="shared" si="501"/>
        <v>20.816035353535355</v>
      </c>
      <c r="GW667" s="23">
        <f t="shared" si="502"/>
        <v>13.159848484848487</v>
      </c>
      <c r="GX667" s="24">
        <f>AVERAGE(Sheet1!$AO667,Sheet1!$BO667,Sheet1!$CO667,Sheet1!$DO667,Sheet1!$EO667,Sheet1!$FO667,Sheet1!$GO667)</f>
        <v>17.03125</v>
      </c>
      <c r="GY667" s="24">
        <f t="shared" si="503"/>
        <v>16.956470959595961</v>
      </c>
    </row>
    <row r="668" spans="1:207">
      <c r="A668" s="68"/>
      <c r="B668" s="73">
        <f t="shared" si="482"/>
        <v>17.085416666666664</v>
      </c>
      <c r="C668" s="82">
        <f t="shared" si="483"/>
        <v>16.977916666666665</v>
      </c>
      <c r="D668" s="78">
        <f t="shared" si="484"/>
        <v>16.962951388888889</v>
      </c>
      <c r="E668" s="73">
        <f t="shared" si="499"/>
        <v>16.853975694444447</v>
      </c>
      <c r="F668" s="83">
        <f t="shared" si="494"/>
        <v>16.541006944444444</v>
      </c>
      <c r="G668" s="78">
        <f t="shared" si="485"/>
        <v>24.2</v>
      </c>
      <c r="H668" s="79">
        <f t="shared" si="486"/>
        <v>16.8</v>
      </c>
      <c r="I668" s="80">
        <f t="shared" si="487"/>
        <v>12.5</v>
      </c>
      <c r="J668" s="81">
        <f t="shared" si="488"/>
        <v>18.350000000000001</v>
      </c>
      <c r="AB668" s="26">
        <v>2018</v>
      </c>
      <c r="AC668" s="15">
        <v>22</v>
      </c>
      <c r="AD668" s="15">
        <v>19.8</v>
      </c>
      <c r="AE668" s="15">
        <v>18.899999999999999</v>
      </c>
      <c r="AF668" s="15">
        <v>17</v>
      </c>
      <c r="AG668" s="15">
        <v>14.5</v>
      </c>
      <c r="AH668" s="15">
        <v>12.6</v>
      </c>
      <c r="AI668" s="15">
        <v>12.5</v>
      </c>
      <c r="AJ668" s="15">
        <v>12.7</v>
      </c>
      <c r="AK668" s="15">
        <v>15.1</v>
      </c>
      <c r="AL668" s="15">
        <v>16.600000000000001</v>
      </c>
      <c r="AM668" s="15">
        <v>17.2</v>
      </c>
      <c r="AN668" s="15">
        <v>20.100000000000001</v>
      </c>
      <c r="AO668" s="21">
        <f t="shared" si="479"/>
        <v>16.583333333333329</v>
      </c>
      <c r="AQ668" s="22">
        <f t="shared" si="480"/>
        <v>20.233333333333331</v>
      </c>
      <c r="AR668" s="23">
        <f t="shared" si="481"/>
        <v>12.6</v>
      </c>
      <c r="AS668" s="24">
        <f t="shared" si="498"/>
        <v>16.225757575757573</v>
      </c>
      <c r="BB668" s="13" t="s">
        <v>153</v>
      </c>
      <c r="BC668" s="15">
        <v>21.3</v>
      </c>
      <c r="BD668" s="15">
        <v>19.600000000000001</v>
      </c>
      <c r="BE668" s="15">
        <v>18.600000000000001</v>
      </c>
      <c r="BF668" s="15">
        <v>16.600000000000001</v>
      </c>
      <c r="BG668" s="15">
        <v>14.6</v>
      </c>
      <c r="BH668" s="15">
        <v>13.3</v>
      </c>
      <c r="BI668" s="15">
        <v>12.6</v>
      </c>
      <c r="BJ668" s="15">
        <v>12.8</v>
      </c>
      <c r="BK668" s="15">
        <v>13.9</v>
      </c>
      <c r="BL668" s="15">
        <v>16.5</v>
      </c>
      <c r="BM668" s="15">
        <v>17.399999999999999</v>
      </c>
      <c r="BN668" s="15">
        <v>19.899999999999999</v>
      </c>
      <c r="BO668" s="21">
        <f t="shared" si="495"/>
        <v>16.425000000000001</v>
      </c>
      <c r="BQ668" s="22">
        <f t="shared" si="496"/>
        <v>19.833333333333336</v>
      </c>
      <c r="BR668" s="23">
        <f t="shared" si="497"/>
        <v>12.9</v>
      </c>
      <c r="BS668" s="24">
        <f t="shared" si="504"/>
        <v>16.422095959595961</v>
      </c>
      <c r="CA668" s="2"/>
      <c r="CB668" s="13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21"/>
      <c r="CQ668" s="22"/>
      <c r="CR668" s="23"/>
      <c r="CS668" s="24"/>
      <c r="DA668" s="2"/>
      <c r="DB668" s="13"/>
      <c r="DC668" s="15"/>
      <c r="DD668" s="15"/>
      <c r="DE668" s="15"/>
      <c r="DF668" s="15"/>
      <c r="DG668" s="15"/>
      <c r="DH668" s="15"/>
      <c r="DI668" s="15"/>
      <c r="DJ668" s="15"/>
      <c r="DK668" s="15"/>
      <c r="DL668" s="15"/>
      <c r="DM668" s="15"/>
      <c r="DN668" s="15"/>
      <c r="DO668" s="21"/>
      <c r="DQ668" s="22"/>
      <c r="DR668" s="23"/>
      <c r="DS668" s="24"/>
      <c r="EA668" s="2">
        <f t="shared" si="508"/>
        <v>2018</v>
      </c>
      <c r="EB668" s="13" t="s">
        <v>153</v>
      </c>
      <c r="EC668" s="15">
        <v>24.2</v>
      </c>
      <c r="ED668" s="15">
        <v>22.6</v>
      </c>
      <c r="EE668" s="15">
        <v>21.3</v>
      </c>
      <c r="EF668" s="15">
        <v>19.5</v>
      </c>
      <c r="EG668" s="15">
        <v>16.5</v>
      </c>
      <c r="EH668" s="15">
        <v>14.6</v>
      </c>
      <c r="EI668" s="15">
        <v>14</v>
      </c>
      <c r="EJ668" s="15">
        <v>13.8</v>
      </c>
      <c r="EK668" s="15">
        <v>15.8</v>
      </c>
      <c r="EL668" s="15">
        <v>18.100000000000001</v>
      </c>
      <c r="EM668" s="15">
        <v>18.7</v>
      </c>
      <c r="EN668" s="15">
        <v>21.4</v>
      </c>
      <c r="EO668" s="21">
        <f t="shared" si="505"/>
        <v>18.375</v>
      </c>
      <c r="EQ668" s="22">
        <f t="shared" si="506"/>
        <v>22.7</v>
      </c>
      <c r="ER668" s="23">
        <f t="shared" si="507"/>
        <v>14.133333333333335</v>
      </c>
      <c r="ES668" s="24">
        <f t="shared" si="509"/>
        <v>18.328030303030303</v>
      </c>
      <c r="FA668" s="2"/>
      <c r="FB668" s="13"/>
      <c r="FC668" s="15"/>
      <c r="FD668" s="15"/>
      <c r="FE668" s="15"/>
      <c r="FF668" s="15"/>
      <c r="FG668" s="15"/>
      <c r="FH668" s="15"/>
      <c r="FI668" s="15"/>
      <c r="FJ668" s="15"/>
      <c r="FK668" s="15"/>
      <c r="FL668" s="15"/>
      <c r="FM668" s="15"/>
      <c r="FN668" s="15"/>
      <c r="FO668" s="21"/>
      <c r="FQ668" s="22"/>
      <c r="FR668" s="23"/>
      <c r="FS668" s="24"/>
      <c r="GA668" s="2">
        <f t="shared" si="493"/>
        <v>2018</v>
      </c>
      <c r="GB668" s="13" t="s">
        <v>153</v>
      </c>
      <c r="GC668" s="15">
        <v>21.9</v>
      </c>
      <c r="GD668" s="15">
        <v>21.2</v>
      </c>
      <c r="GE668" s="15">
        <v>20.3</v>
      </c>
      <c r="GF668" s="15">
        <v>17.899999999999999</v>
      </c>
      <c r="GG668" s="15">
        <v>15.5</v>
      </c>
      <c r="GH668" s="15">
        <v>13.5</v>
      </c>
      <c r="GI668" s="15">
        <v>12.8</v>
      </c>
      <c r="GJ668" s="15">
        <v>12.8</v>
      </c>
      <c r="GK668" s="15">
        <v>13.8</v>
      </c>
      <c r="GL668" s="15">
        <v>16.3</v>
      </c>
      <c r="GM668" s="15">
        <v>17.3</v>
      </c>
      <c r="GN668" s="15">
        <v>20.2</v>
      </c>
      <c r="GO668" s="21">
        <f t="shared" si="489"/>
        <v>16.958333333333332</v>
      </c>
      <c r="GQ668" s="22">
        <f t="shared" si="490"/>
        <v>21.133333333333329</v>
      </c>
      <c r="GR668" s="23">
        <f t="shared" si="491"/>
        <v>13.033333333333333</v>
      </c>
      <c r="GS668" s="24">
        <f t="shared" si="492"/>
        <v>16.780303030303035</v>
      </c>
      <c r="GT668" s="22">
        <f>AVERAGE(Sheet1!AQ668,Sheet1!BQ668,Sheet1!CQ668,Sheet1!DQ668,Sheet1!EQ668,Sheet1!FQ668,Sheet1!GQ668)</f>
        <v>20.974999999999998</v>
      </c>
      <c r="GU668" s="23">
        <f>AVERAGE(Sheet1!AR668,Sheet1!BR668,Sheet1!CR668,Sheet1!DR668,Sheet1!ER668,Sheet1!FR668,Sheet1!GR668)</f>
        <v>13.166666666666666</v>
      </c>
      <c r="GV668" s="22">
        <f t="shared" si="501"/>
        <v>20.770580808080805</v>
      </c>
      <c r="GW668" s="23">
        <f t="shared" si="502"/>
        <v>13.196212121212119</v>
      </c>
      <c r="GX668" s="24">
        <f>AVERAGE(Sheet1!$AO668,Sheet1!$BO668,Sheet1!$CO668,Sheet1!$DO668,Sheet1!$EO668,Sheet1!$FO668,Sheet1!$GO668)</f>
        <v>17.085416666666664</v>
      </c>
      <c r="GY668" s="24">
        <f t="shared" si="503"/>
        <v>16.939046717171717</v>
      </c>
    </row>
    <row r="669" spans="1:207">
      <c r="A669" s="68"/>
      <c r="B669" s="73">
        <f t="shared" si="482"/>
        <v>16.933333333333334</v>
      </c>
      <c r="C669" s="82">
        <f t="shared" si="483"/>
        <v>16.935833333333331</v>
      </c>
      <c r="D669" s="78">
        <f t="shared" si="484"/>
        <v>16.975868055555555</v>
      </c>
      <c r="E669" s="73">
        <f t="shared" si="499"/>
        <v>16.858489583333331</v>
      </c>
      <c r="F669" s="83">
        <f t="shared" si="494"/>
        <v>16.565756944444445</v>
      </c>
      <c r="G669" s="78">
        <f t="shared" si="485"/>
        <v>25.3</v>
      </c>
      <c r="H669" s="79">
        <f t="shared" si="486"/>
        <v>16.75</v>
      </c>
      <c r="I669" s="80">
        <f t="shared" si="487"/>
        <v>12.3</v>
      </c>
      <c r="J669" s="81">
        <f t="shared" si="488"/>
        <v>18.8</v>
      </c>
      <c r="AB669" s="26">
        <v>2019</v>
      </c>
      <c r="AC669" s="15">
        <v>22.2</v>
      </c>
      <c r="AD669" s="15">
        <v>20.399999999999999</v>
      </c>
      <c r="AE669" s="15">
        <v>19.899999999999999</v>
      </c>
      <c r="AF669" s="15">
        <v>17.8</v>
      </c>
      <c r="AG669" s="15">
        <v>14.5</v>
      </c>
      <c r="AH669" s="15">
        <v>13.1</v>
      </c>
      <c r="AI669" s="15">
        <v>12.4</v>
      </c>
      <c r="AJ669" s="15">
        <v>12.7</v>
      </c>
      <c r="AK669" s="15">
        <v>14.7</v>
      </c>
      <c r="AL669" s="15">
        <v>17</v>
      </c>
      <c r="AM669" s="15">
        <v>16.600000000000001</v>
      </c>
      <c r="AN669" s="15">
        <v>18.100000000000001</v>
      </c>
      <c r="AO669" s="21">
        <f t="shared" ref="AO669:AO700" si="510">SUM(AC669:AN669)/12</f>
        <v>16.616666666666664</v>
      </c>
      <c r="AQ669" s="22"/>
      <c r="AR669" s="23"/>
      <c r="BB669" s="13" t="s">
        <v>154</v>
      </c>
      <c r="BC669" s="15">
        <v>21.3</v>
      </c>
      <c r="BD669" s="15">
        <v>19.5</v>
      </c>
      <c r="BE669" s="15">
        <v>19.2</v>
      </c>
      <c r="BF669" s="15">
        <v>16.899999999999999</v>
      </c>
      <c r="BG669" s="15">
        <v>14.7</v>
      </c>
      <c r="BH669" s="15">
        <v>13.2</v>
      </c>
      <c r="BI669" s="15">
        <v>12.7</v>
      </c>
      <c r="BJ669" s="15">
        <v>12.3</v>
      </c>
      <c r="BK669" s="15">
        <v>14.1</v>
      </c>
      <c r="BL669" s="15">
        <v>16.399999999999999</v>
      </c>
      <c r="BM669" s="15">
        <v>15.3</v>
      </c>
      <c r="BN669" s="15">
        <v>17.7</v>
      </c>
      <c r="BO669" s="21">
        <f t="shared" si="495"/>
        <v>16.108333333333334</v>
      </c>
      <c r="BQ669" s="22"/>
      <c r="BR669" s="23"/>
      <c r="CA669" s="2"/>
      <c r="CB669" s="13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21"/>
      <c r="CQ669" s="22"/>
      <c r="CR669" s="23"/>
      <c r="DA669" s="2"/>
      <c r="DB669" s="13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21"/>
      <c r="EA669" s="2">
        <f t="shared" si="508"/>
        <v>2019</v>
      </c>
      <c r="EB669" s="13" t="s">
        <v>154</v>
      </c>
      <c r="EC669" s="15">
        <v>25.3</v>
      </c>
      <c r="ED669" s="15">
        <v>22.6</v>
      </c>
      <c r="EE669" s="15">
        <v>22.1</v>
      </c>
      <c r="EF669" s="15">
        <v>19.100000000000001</v>
      </c>
      <c r="EG669" s="15">
        <v>17</v>
      </c>
      <c r="EH669" s="15">
        <v>14.7</v>
      </c>
      <c r="EI669" s="15">
        <v>13.9</v>
      </c>
      <c r="EJ669" s="15">
        <v>13.9</v>
      </c>
      <c r="EK669" s="15">
        <v>15.8</v>
      </c>
      <c r="EL669" s="15">
        <v>17.899999999999999</v>
      </c>
      <c r="EM669" s="15">
        <v>18.600000000000001</v>
      </c>
      <c r="EN669" s="15">
        <v>20.9</v>
      </c>
      <c r="EO669" s="21">
        <f t="shared" si="505"/>
        <v>18.483333333333334</v>
      </c>
      <c r="EQ669" s="22">
        <f t="shared" si="506"/>
        <v>23.333333333333332</v>
      </c>
      <c r="ER669" s="23">
        <f t="shared" si="507"/>
        <v>14.166666666666666</v>
      </c>
      <c r="FA669" s="2"/>
      <c r="FB669" s="13"/>
      <c r="FC669" s="15"/>
      <c r="FD669" s="15"/>
      <c r="FE669" s="15"/>
      <c r="FF669" s="15"/>
      <c r="FG669" s="15"/>
      <c r="FH669" s="15"/>
      <c r="FI669" s="15"/>
      <c r="FJ669" s="15"/>
      <c r="FK669" s="15"/>
      <c r="FL669" s="15"/>
      <c r="FM669" s="15"/>
      <c r="FN669" s="15"/>
      <c r="FO669" s="21"/>
      <c r="GA669" s="2">
        <f t="shared" si="493"/>
        <v>2019</v>
      </c>
      <c r="GB669" s="13" t="s">
        <v>154</v>
      </c>
      <c r="GC669" s="15">
        <v>21.8</v>
      </c>
      <c r="GD669" s="15">
        <v>20.9</v>
      </c>
      <c r="GE669" s="15">
        <v>20.100000000000001</v>
      </c>
      <c r="GF669" s="15">
        <v>17.600000000000001</v>
      </c>
      <c r="GG669" s="15">
        <v>15.5</v>
      </c>
      <c r="GH669" s="15">
        <v>13.3</v>
      </c>
      <c r="GI669" s="15">
        <v>12.9</v>
      </c>
      <c r="GJ669" s="15">
        <v>12.7</v>
      </c>
      <c r="GK669" s="15">
        <v>13.8</v>
      </c>
      <c r="GL669" s="15">
        <v>15.3</v>
      </c>
      <c r="GM669" s="15">
        <v>16.3</v>
      </c>
      <c r="GN669" s="15">
        <v>18.100000000000001</v>
      </c>
      <c r="GO669" s="21">
        <f t="shared" si="489"/>
        <v>16.525000000000002</v>
      </c>
    </row>
    <row r="670" spans="1:207">
      <c r="A670" s="68">
        <f>A665+5</f>
        <v>2020</v>
      </c>
      <c r="B670" s="73">
        <f t="shared" si="482"/>
        <v>16.568750000000001</v>
      </c>
      <c r="C670" s="82">
        <f t="shared" si="483"/>
        <v>16.952083333333331</v>
      </c>
      <c r="D670" s="78">
        <f t="shared" si="484"/>
        <v>16.917743055555555</v>
      </c>
      <c r="E670" s="73">
        <f t="shared" si="499"/>
        <v>16.842968750000004</v>
      </c>
      <c r="F670" s="83">
        <f t="shared" si="494"/>
        <v>16.583673611111113</v>
      </c>
      <c r="G670" s="78">
        <f t="shared" si="485"/>
        <v>22.4</v>
      </c>
      <c r="H670" s="79">
        <f t="shared" si="486"/>
        <v>16.350000000000001</v>
      </c>
      <c r="I670" s="80">
        <f t="shared" si="487"/>
        <v>11.9</v>
      </c>
      <c r="J670" s="81">
        <f t="shared" si="488"/>
        <v>17.149999999999999</v>
      </c>
      <c r="AB670" s="26">
        <v>2020</v>
      </c>
      <c r="AC670" s="15">
        <v>21.2</v>
      </c>
      <c r="AD670" s="15">
        <v>19</v>
      </c>
      <c r="AE670" s="15">
        <v>17.600000000000001</v>
      </c>
      <c r="AF670" s="15">
        <v>15.7</v>
      </c>
      <c r="AG670" s="15">
        <v>14.4</v>
      </c>
      <c r="AH670" s="15">
        <v>12.5</v>
      </c>
      <c r="AI670" s="15">
        <v>11.9</v>
      </c>
      <c r="AJ670" s="15">
        <v>12.6</v>
      </c>
      <c r="AK670" s="15">
        <v>15.1</v>
      </c>
      <c r="AL670" s="15">
        <v>14.8</v>
      </c>
      <c r="AM670" s="15">
        <v>19.899999999999999</v>
      </c>
      <c r="AN670" s="15">
        <v>18.8</v>
      </c>
      <c r="AO670" s="21">
        <f t="shared" si="510"/>
        <v>16.125000000000004</v>
      </c>
      <c r="AQ670" s="22"/>
      <c r="AR670" s="23"/>
      <c r="BA670" s="2">
        <f>BA669+1</f>
        <v>1</v>
      </c>
      <c r="BB670" s="13" t="s">
        <v>155</v>
      </c>
      <c r="BC670" s="15">
        <v>19.5</v>
      </c>
      <c r="BD670" s="15">
        <v>19.2</v>
      </c>
      <c r="BE670" s="15">
        <v>17.7</v>
      </c>
      <c r="BF670" s="15">
        <v>15.6</v>
      </c>
      <c r="BG670" s="15">
        <v>14</v>
      </c>
      <c r="BH670" s="15">
        <v>13.1</v>
      </c>
      <c r="BI670" s="15">
        <v>12.5</v>
      </c>
      <c r="BJ670" s="15">
        <v>12.9</v>
      </c>
      <c r="BK670" s="15">
        <v>14.3</v>
      </c>
      <c r="BL670" s="15">
        <v>15</v>
      </c>
      <c r="BM670" s="15">
        <v>18.600000000000001</v>
      </c>
      <c r="BN670" s="15">
        <v>18.2</v>
      </c>
      <c r="BO670" s="21">
        <f t="shared" si="495"/>
        <v>15.883333333333333</v>
      </c>
      <c r="BQ670" s="22"/>
      <c r="BR670" s="23"/>
      <c r="CA670" s="2"/>
      <c r="CB670" s="13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21"/>
      <c r="CQ670" s="22"/>
      <c r="CR670" s="23"/>
      <c r="DA670" s="2"/>
      <c r="DB670" s="13"/>
      <c r="DC670" s="15"/>
      <c r="DD670" s="15"/>
      <c r="DE670" s="15"/>
      <c r="DF670" s="15"/>
      <c r="DG670" s="15"/>
      <c r="DH670" s="15"/>
      <c r="DI670" s="15"/>
      <c r="DJ670" s="15"/>
      <c r="DK670" s="15"/>
      <c r="DL670" s="15"/>
      <c r="DM670" s="15"/>
      <c r="DN670" s="15"/>
      <c r="DO670" s="21"/>
      <c r="EA670" s="2">
        <f t="shared" si="508"/>
        <v>2020</v>
      </c>
      <c r="EB670" s="13" t="s">
        <v>155</v>
      </c>
      <c r="EC670" s="15">
        <v>22.4</v>
      </c>
      <c r="ED670" s="15">
        <v>20.399999999999999</v>
      </c>
      <c r="EE670" s="15">
        <v>20.2</v>
      </c>
      <c r="EF670" s="15">
        <v>19.399999999999999</v>
      </c>
      <c r="EG670" s="15">
        <v>17.100000000000001</v>
      </c>
      <c r="EH670" s="15">
        <v>15</v>
      </c>
      <c r="EI670" s="15">
        <v>14.1</v>
      </c>
      <c r="EJ670" s="15">
        <v>14.4</v>
      </c>
      <c r="EK670" s="15">
        <v>15.9</v>
      </c>
      <c r="EL670" s="15">
        <v>16.8</v>
      </c>
      <c r="EM670" s="15">
        <v>19.7</v>
      </c>
      <c r="EN670" s="15">
        <v>19.8</v>
      </c>
      <c r="EO670" s="21">
        <f t="shared" si="505"/>
        <v>17.933333333333334</v>
      </c>
      <c r="EQ670" s="22"/>
      <c r="ER670" s="23"/>
      <c r="FA670" s="2"/>
      <c r="FB670" s="13"/>
      <c r="FC670" s="15"/>
      <c r="FD670" s="15"/>
      <c r="FE670" s="15"/>
      <c r="FF670" s="15"/>
      <c r="FG670" s="15"/>
      <c r="FH670" s="15"/>
      <c r="FI670" s="15"/>
      <c r="FJ670" s="15"/>
      <c r="FK670" s="15"/>
      <c r="FL670" s="15"/>
      <c r="FM670" s="15"/>
      <c r="FN670" s="15"/>
      <c r="FO670" s="21"/>
      <c r="GA670" s="2">
        <f t="shared" si="493"/>
        <v>2020</v>
      </c>
      <c r="GB670" s="13" t="s">
        <v>155</v>
      </c>
      <c r="GC670" s="15">
        <v>20.2</v>
      </c>
      <c r="GD670" s="15">
        <v>20.399999999999999</v>
      </c>
      <c r="GE670" s="15">
        <v>19.100000000000001</v>
      </c>
      <c r="GF670" s="15">
        <v>16.8</v>
      </c>
      <c r="GG670" s="15">
        <v>14.8</v>
      </c>
      <c r="GH670" s="15">
        <v>13.1</v>
      </c>
      <c r="GI670" s="15">
        <v>12.8</v>
      </c>
      <c r="GJ670" s="15">
        <v>12.9</v>
      </c>
      <c r="GK670" s="15">
        <v>13.9</v>
      </c>
      <c r="GL670" s="15">
        <v>15.5</v>
      </c>
      <c r="GM670" s="15">
        <v>18.3</v>
      </c>
      <c r="GN670" s="15">
        <v>18.2</v>
      </c>
      <c r="GO670" s="21">
        <f t="shared" si="489"/>
        <v>16.333333333333332</v>
      </c>
    </row>
    <row r="671" spans="1:207">
      <c r="A671" s="69"/>
      <c r="B671" s="73">
        <f t="shared" si="482"/>
        <v>16.795833333333334</v>
      </c>
      <c r="C671" s="82">
        <f t="shared" si="483"/>
        <v>16.882916666666667</v>
      </c>
      <c r="D671" s="78">
        <f t="shared" si="484"/>
        <v>16.921875</v>
      </c>
      <c r="E671" s="73">
        <f t="shared" si="499"/>
        <v>16.837309027777781</v>
      </c>
      <c r="F671" s="83">
        <f t="shared" si="494"/>
        <v>16.588423611111111</v>
      </c>
      <c r="G671" s="78">
        <f t="shared" si="485"/>
        <v>22.2</v>
      </c>
      <c r="H671" s="79">
        <f t="shared" si="486"/>
        <v>16.600000000000001</v>
      </c>
      <c r="I671" s="80">
        <f t="shared" si="487"/>
        <v>12.6</v>
      </c>
      <c r="J671" s="81">
        <f t="shared" si="488"/>
        <v>17.399999999999999</v>
      </c>
      <c r="AB671" s="26">
        <v>2021</v>
      </c>
      <c r="AC671" s="15">
        <v>20.399999999999999</v>
      </c>
      <c r="AD671" s="15">
        <v>20.7</v>
      </c>
      <c r="AE671" s="15">
        <v>19.2</v>
      </c>
      <c r="AF671" s="15">
        <v>16.600000000000001</v>
      </c>
      <c r="AG671" s="15">
        <v>14.3</v>
      </c>
      <c r="AH671" s="15">
        <v>12.8</v>
      </c>
      <c r="AI671" s="15">
        <v>12.6</v>
      </c>
      <c r="AJ671" s="15">
        <v>13.3</v>
      </c>
      <c r="AK671" s="15">
        <v>14.2</v>
      </c>
      <c r="AL671" s="15">
        <v>15.1</v>
      </c>
      <c r="AM671" s="15">
        <v>17</v>
      </c>
      <c r="AN671" s="15">
        <v>19.3</v>
      </c>
      <c r="AO671" s="21">
        <f t="shared" si="510"/>
        <v>16.291666666666668</v>
      </c>
      <c r="AQ671" s="22"/>
      <c r="AR671" s="23"/>
      <c r="BA671" s="2">
        <f>BA670+1</f>
        <v>2</v>
      </c>
      <c r="BB671" s="13" t="s">
        <v>156</v>
      </c>
      <c r="BC671" s="15">
        <v>19.3</v>
      </c>
      <c r="BD671" s="15">
        <v>20.3</v>
      </c>
      <c r="BE671" s="15">
        <v>18.600000000000001</v>
      </c>
      <c r="BF671" s="15">
        <v>16.8</v>
      </c>
      <c r="BG671" s="34">
        <f>SUM(BG668:BG670)/3</f>
        <v>14.433333333333332</v>
      </c>
      <c r="BH671" s="34">
        <f>SUM(BH668:BH670)/3</f>
        <v>13.200000000000001</v>
      </c>
      <c r="BI671" s="34">
        <f>SUM(BI668:BI670)/3</f>
        <v>12.6</v>
      </c>
      <c r="BJ671" s="34">
        <f>SUM(BJ668:BJ670)/3</f>
        <v>12.666666666666666</v>
      </c>
      <c r="BK671" s="15">
        <v>16</v>
      </c>
      <c r="BL671" s="15">
        <v>16</v>
      </c>
      <c r="BM671" s="15">
        <v>17.100000000000001</v>
      </c>
      <c r="BN671" s="15">
        <v>18.600000000000001</v>
      </c>
      <c r="BO671" s="21">
        <f t="shared" si="495"/>
        <v>16.3</v>
      </c>
      <c r="BQ671" s="22"/>
      <c r="BR671" s="23"/>
      <c r="CA671" s="2"/>
      <c r="CB671" s="13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21"/>
      <c r="CQ671" s="22"/>
      <c r="CR671" s="23"/>
      <c r="DA671" s="2"/>
      <c r="DB671" s="13"/>
      <c r="DC671" s="15"/>
      <c r="DD671" s="15"/>
      <c r="DE671" s="15"/>
      <c r="DF671" s="15"/>
      <c r="DG671" s="15"/>
      <c r="DH671" s="15"/>
      <c r="DI671" s="15"/>
      <c r="DJ671" s="15"/>
      <c r="DK671" s="15"/>
      <c r="DL671" s="15"/>
      <c r="DM671" s="15"/>
      <c r="DN671" s="15"/>
      <c r="DO671" s="21"/>
      <c r="EA671" s="2">
        <f t="shared" si="508"/>
        <v>2021</v>
      </c>
      <c r="EB671" s="13" t="s">
        <v>156</v>
      </c>
      <c r="EC671" s="15">
        <v>22.2</v>
      </c>
      <c r="ED671" s="15">
        <v>21.3</v>
      </c>
      <c r="EE671" s="15">
        <v>21.3</v>
      </c>
      <c r="EF671" s="15">
        <v>18.899999999999999</v>
      </c>
      <c r="EG671" s="15">
        <v>16.100000000000001</v>
      </c>
      <c r="EH671" s="15">
        <v>15</v>
      </c>
      <c r="EI671" s="15">
        <v>13.9</v>
      </c>
      <c r="EJ671" s="15">
        <v>14.7</v>
      </c>
      <c r="EK671" s="15">
        <v>15.9</v>
      </c>
      <c r="EL671" s="15">
        <v>16.600000000000001</v>
      </c>
      <c r="EM671" s="15">
        <v>17.899999999999999</v>
      </c>
      <c r="EN671" s="15">
        <v>20.9</v>
      </c>
      <c r="EO671" s="21">
        <f t="shared" si="505"/>
        <v>17.891666666666666</v>
      </c>
      <c r="EQ671" s="22"/>
      <c r="ER671" s="23"/>
      <c r="FA671" s="2"/>
      <c r="FB671" s="13"/>
      <c r="FC671" s="15"/>
      <c r="FD671" s="15"/>
      <c r="FE671" s="15"/>
      <c r="FF671" s="15"/>
      <c r="FG671" s="15"/>
      <c r="FH671" s="15"/>
      <c r="FI671" s="15"/>
      <c r="FJ671" s="15"/>
      <c r="FK671" s="15"/>
      <c r="FL671" s="15"/>
      <c r="FM671" s="15"/>
      <c r="FN671" s="15"/>
      <c r="FO671" s="21"/>
      <c r="GA671" s="2">
        <f t="shared" si="493"/>
        <v>2021</v>
      </c>
      <c r="GB671" s="13" t="s">
        <v>156</v>
      </c>
      <c r="GC671" s="15">
        <v>20.3</v>
      </c>
      <c r="GD671" s="15">
        <v>20.9</v>
      </c>
      <c r="GE671" s="15">
        <v>19.899999999999999</v>
      </c>
      <c r="GF671" s="15">
        <v>17.3</v>
      </c>
      <c r="GG671" s="15">
        <v>14.8</v>
      </c>
      <c r="GH671" s="15">
        <v>13.9</v>
      </c>
      <c r="GI671" s="15">
        <v>12.9</v>
      </c>
      <c r="GJ671" s="15">
        <v>13.3</v>
      </c>
      <c r="GK671" s="15">
        <v>14.2</v>
      </c>
      <c r="GL671" s="15">
        <v>15.8</v>
      </c>
      <c r="GM671" s="15">
        <v>17.399999999999999</v>
      </c>
      <c r="GN671" s="15">
        <v>19.7</v>
      </c>
      <c r="GO671" s="21">
        <f t="shared" si="489"/>
        <v>16.7</v>
      </c>
    </row>
    <row r="672" spans="1:207">
      <c r="A672" s="69"/>
      <c r="B672" s="73">
        <f t="shared" si="482"/>
        <v>17.029166666666665</v>
      </c>
      <c r="C672" s="82">
        <f t="shared" si="483"/>
        <v>16.8825</v>
      </c>
      <c r="D672" s="78">
        <f t="shared" si="484"/>
        <v>16.924166666666665</v>
      </c>
      <c r="E672" s="73">
        <f t="shared" si="499"/>
        <v>16.848871527777781</v>
      </c>
      <c r="F672" s="83">
        <f t="shared" si="494"/>
        <v>16.590715277777782</v>
      </c>
      <c r="G672" s="78">
        <f t="shared" si="485"/>
        <v>22.3</v>
      </c>
      <c r="H672" s="79">
        <f t="shared" si="486"/>
        <v>16.55</v>
      </c>
      <c r="I672" s="80">
        <f t="shared" si="487"/>
        <v>11.8</v>
      </c>
      <c r="J672" s="81">
        <f t="shared" si="488"/>
        <v>17.05</v>
      </c>
      <c r="AB672" s="26">
        <v>2022</v>
      </c>
      <c r="AC672" s="15">
        <v>20.7</v>
      </c>
      <c r="AD672" s="15">
        <v>21.3</v>
      </c>
      <c r="AE672" s="15">
        <v>20.100000000000001</v>
      </c>
      <c r="AF672" s="15">
        <v>18</v>
      </c>
      <c r="AG672" s="15">
        <v>14.5</v>
      </c>
      <c r="AH672" s="15">
        <v>11.8</v>
      </c>
      <c r="AI672" s="15">
        <v>12.3</v>
      </c>
      <c r="AJ672" s="15">
        <v>13.3</v>
      </c>
      <c r="AK672" s="15">
        <v>14.3</v>
      </c>
      <c r="AL672" s="15">
        <v>15.6</v>
      </c>
      <c r="AM672" s="15">
        <v>16.399999999999999</v>
      </c>
      <c r="AN672" s="15">
        <v>18.600000000000001</v>
      </c>
      <c r="AO672" s="15">
        <v>16.399999999999999</v>
      </c>
      <c r="AQ672" s="22"/>
      <c r="AR672" s="23"/>
      <c r="BB672" s="13" t="s">
        <v>157</v>
      </c>
      <c r="BC672" s="15">
        <v>21.3</v>
      </c>
      <c r="BD672" s="15">
        <v>20.5</v>
      </c>
      <c r="BE672" s="15">
        <v>20.7</v>
      </c>
      <c r="BF672" s="15">
        <v>17.899999999999999</v>
      </c>
      <c r="BG672" s="15">
        <v>15.2</v>
      </c>
      <c r="BH672" s="15">
        <v>12.7</v>
      </c>
      <c r="BI672" s="15">
        <v>12.6</v>
      </c>
      <c r="BJ672" s="15">
        <v>13.6</v>
      </c>
      <c r="BK672" s="15">
        <v>15.2</v>
      </c>
      <c r="BL672" s="15">
        <v>16.600000000000001</v>
      </c>
      <c r="BM672" s="15">
        <v>16.899999999999999</v>
      </c>
      <c r="BN672" s="15">
        <v>18.7</v>
      </c>
      <c r="BO672" s="21">
        <f t="shared" si="495"/>
        <v>16.824999999999999</v>
      </c>
      <c r="BQ672" s="22"/>
      <c r="BR672" s="23"/>
      <c r="CA672" s="2"/>
      <c r="CB672" s="13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21"/>
      <c r="CQ672" s="22"/>
      <c r="CR672" s="23"/>
      <c r="DA672" s="2"/>
      <c r="DB672" s="13"/>
      <c r="DC672" s="15"/>
      <c r="DD672" s="15"/>
      <c r="DE672" s="15"/>
      <c r="DF672" s="15"/>
      <c r="DG672" s="15"/>
      <c r="DH672" s="15"/>
      <c r="DI672" s="15"/>
      <c r="DJ672" s="15"/>
      <c r="DK672" s="15"/>
      <c r="DL672" s="15"/>
      <c r="DM672" s="15"/>
      <c r="DN672" s="15"/>
      <c r="DO672" s="21"/>
      <c r="EA672" s="2">
        <f t="shared" si="508"/>
        <v>2022</v>
      </c>
      <c r="EB672" s="13" t="s">
        <v>157</v>
      </c>
      <c r="EC672" s="15">
        <v>22.2</v>
      </c>
      <c r="ED672" s="15">
        <v>22.3</v>
      </c>
      <c r="EE672" s="15">
        <v>21</v>
      </c>
      <c r="EF672" s="15">
        <v>19</v>
      </c>
      <c r="EG672" s="15">
        <v>16.5</v>
      </c>
      <c r="EH672" s="15">
        <v>13.7</v>
      </c>
      <c r="EI672" s="15">
        <v>13.6</v>
      </c>
      <c r="EJ672" s="15">
        <v>14.4</v>
      </c>
      <c r="EK672" s="15">
        <v>15.7</v>
      </c>
      <c r="EL672" s="15">
        <v>16.399999999999999</v>
      </c>
      <c r="EM672" s="15">
        <v>18.399999999999999</v>
      </c>
      <c r="EN672" s="15">
        <v>19.5</v>
      </c>
      <c r="EO672" s="21">
        <f t="shared" si="505"/>
        <v>17.725000000000001</v>
      </c>
      <c r="EQ672" s="22"/>
      <c r="ER672" s="23"/>
      <c r="FA672" s="2"/>
      <c r="FB672" s="13"/>
      <c r="FC672" s="15"/>
      <c r="FD672" s="15"/>
      <c r="FE672" s="15"/>
      <c r="FF672" s="15"/>
      <c r="FG672" s="15"/>
      <c r="FH672" s="15"/>
      <c r="FI672" s="15"/>
      <c r="FJ672" s="15"/>
      <c r="FK672" s="15"/>
      <c r="FL672" s="15"/>
      <c r="FM672" s="15"/>
      <c r="FN672" s="15"/>
      <c r="FO672" s="15"/>
      <c r="GA672" s="2">
        <f t="shared" si="493"/>
        <v>2022</v>
      </c>
      <c r="GB672" s="13" t="s">
        <v>157</v>
      </c>
      <c r="GC672" s="15">
        <v>22</v>
      </c>
      <c r="GD672" s="15">
        <v>21.9</v>
      </c>
      <c r="GE672" s="15">
        <v>21.4</v>
      </c>
      <c r="GF672" s="15">
        <v>18.7</v>
      </c>
      <c r="GG672" s="15">
        <v>15.6</v>
      </c>
      <c r="GH672" s="15">
        <v>13.1</v>
      </c>
      <c r="GI672" s="15">
        <v>12.7</v>
      </c>
      <c r="GJ672" s="15">
        <v>13.6</v>
      </c>
      <c r="GK672" s="15">
        <v>14.8</v>
      </c>
      <c r="GL672" s="15">
        <v>15.9</v>
      </c>
      <c r="GM672" s="15">
        <v>17</v>
      </c>
      <c r="GN672" s="15">
        <v>19.3</v>
      </c>
      <c r="GO672" s="21">
        <f t="shared" si="489"/>
        <v>17.166666666666668</v>
      </c>
    </row>
    <row r="673" spans="1:201">
      <c r="A673" s="69"/>
      <c r="B673" s="73"/>
      <c r="C673" s="73" t="s">
        <v>160</v>
      </c>
      <c r="D673" s="73" t="s">
        <v>160</v>
      </c>
      <c r="E673" s="73" t="s">
        <v>160</v>
      </c>
      <c r="F673" s="73" t="s">
        <v>160</v>
      </c>
      <c r="G673" s="73" t="s">
        <v>160</v>
      </c>
      <c r="H673" s="73" t="s">
        <v>160</v>
      </c>
      <c r="I673" s="73" t="s">
        <v>160</v>
      </c>
      <c r="J673" s="69"/>
      <c r="AO673" s="21"/>
      <c r="AQ673" s="22"/>
      <c r="AR673" s="23"/>
      <c r="BQ673" s="22"/>
      <c r="BR673" s="23"/>
      <c r="CQ673" s="22"/>
      <c r="CR673" s="23"/>
      <c r="EO673" s="21">
        <f t="shared" si="505"/>
        <v>0</v>
      </c>
      <c r="EQ673" s="22"/>
      <c r="ER673" s="23"/>
      <c r="FB673" s="13"/>
      <c r="FC673" s="15"/>
      <c r="FD673" s="15"/>
      <c r="FE673" s="15"/>
      <c r="FF673" s="15"/>
      <c r="FG673" s="15"/>
      <c r="FH673" s="15"/>
      <c r="FI673" s="14"/>
    </row>
    <row r="674" spans="1:201">
      <c r="A674" s="69"/>
      <c r="B674" s="73"/>
      <c r="C674" s="73" t="s">
        <v>160</v>
      </c>
      <c r="D674" s="73" t="s">
        <v>160</v>
      </c>
      <c r="E674" s="73" t="s">
        <v>160</v>
      </c>
      <c r="F674" s="73" t="s">
        <v>160</v>
      </c>
      <c r="G674" s="73" t="s">
        <v>160</v>
      </c>
      <c r="H674" s="73" t="s">
        <v>160</v>
      </c>
      <c r="I674" s="73" t="s">
        <v>160</v>
      </c>
      <c r="J674" s="69"/>
      <c r="AO674" s="21"/>
      <c r="AQ674" s="22"/>
      <c r="AR674" s="23"/>
      <c r="CQ674" s="22"/>
      <c r="CR674" s="23"/>
      <c r="EQ674" s="22"/>
      <c r="ER674" s="23"/>
      <c r="FB674" s="13"/>
      <c r="FC674" s="15"/>
      <c r="FD674" s="15"/>
      <c r="FE674" s="15"/>
      <c r="FF674" s="15"/>
      <c r="FG674" s="15"/>
      <c r="FH674" s="15"/>
      <c r="FI674" s="14"/>
    </row>
    <row r="675" spans="1:201">
      <c r="A675" s="68">
        <f>A670+5</f>
        <v>2025</v>
      </c>
      <c r="B675" s="73"/>
      <c r="C675" s="73" t="s">
        <v>160</v>
      </c>
      <c r="D675" s="73" t="s">
        <v>160</v>
      </c>
      <c r="E675" s="73" t="s">
        <v>160</v>
      </c>
      <c r="F675" s="73" t="s">
        <v>160</v>
      </c>
      <c r="G675" s="73" t="s">
        <v>160</v>
      </c>
      <c r="H675" s="73" t="s">
        <v>160</v>
      </c>
      <c r="I675" s="73" t="s">
        <v>160</v>
      </c>
      <c r="J675" s="69"/>
      <c r="AO675" s="21"/>
      <c r="AQ675" s="22"/>
      <c r="AR675" s="23"/>
      <c r="CQ675" s="22"/>
      <c r="CR675" s="23"/>
      <c r="EQ675" s="22"/>
      <c r="ER675" s="23"/>
      <c r="FB675" s="13"/>
      <c r="FC675" s="15"/>
      <c r="FD675" s="15"/>
      <c r="FE675" s="15"/>
      <c r="FF675" s="15"/>
      <c r="FG675" s="15"/>
      <c r="FH675" s="15"/>
      <c r="FI675" s="14"/>
    </row>
    <row r="676" spans="1:201">
      <c r="A676" s="69"/>
      <c r="B676" s="69"/>
      <c r="C676" s="69"/>
      <c r="D676" s="69"/>
      <c r="E676" s="69"/>
      <c r="F676" s="69"/>
      <c r="G676" s="69"/>
      <c r="H676" s="69"/>
      <c r="I676" s="69"/>
      <c r="J676" s="69"/>
      <c r="AN676" s="2" t="str">
        <f>AB$71</f>
        <v>CAPE BRUNY LIGHTHOUSE</v>
      </c>
      <c r="AO676" s="46">
        <f>SUM(AO623:AO672 )/SUM(AO573:AO623)</f>
        <v>1.0506769261830788</v>
      </c>
      <c r="AP676" s="47">
        <f>AO689</f>
        <v>622.5</v>
      </c>
      <c r="AQ676" s="47">
        <f>AO692</f>
        <v>672</v>
      </c>
      <c r="AR676" s="47">
        <f>AO686</f>
        <v>573</v>
      </c>
      <c r="AS676" s="47">
        <f>AO689</f>
        <v>622.5</v>
      </c>
      <c r="BN676" s="2" t="str">
        <f>BB$48</f>
        <v>CAPE SORELL</v>
      </c>
      <c r="BO676" s="38">
        <f>SUM(BO611:BO672 )/SUM(BO550:BO611)</f>
        <v>1.0857797475961537</v>
      </c>
      <c r="BP676" s="47">
        <f>BO689</f>
        <v>611</v>
      </c>
      <c r="BQ676" s="47">
        <f>BO692</f>
        <v>672</v>
      </c>
      <c r="BR676" s="47">
        <f>BO686</f>
        <v>550</v>
      </c>
      <c r="BS676" s="47">
        <f>BO689</f>
        <v>611</v>
      </c>
      <c r="CN676" s="2" t="str">
        <f>CB$61</f>
        <v>CURRIE, KING ISLAND AIRPORT</v>
      </c>
      <c r="CO676" s="38" t="e">
        <f>SUM(CO618:CO672 )/SUM(CO563:CO618)</f>
        <v>#DIV/0!</v>
      </c>
      <c r="CP676" s="47">
        <f>CO689</f>
        <v>172.5</v>
      </c>
      <c r="CQ676" s="47">
        <f>CO692</f>
        <v>172</v>
      </c>
      <c r="CR676" s="47">
        <f>CO686</f>
        <v>173</v>
      </c>
      <c r="CS676" s="47">
        <f>CO689</f>
        <v>172.5</v>
      </c>
      <c r="DN676" s="2" t="str">
        <f>DB$31</f>
        <v>HOBART, ELLERSLIE ROAD</v>
      </c>
      <c r="DO676" s="38" t="e">
        <f>SUM(DO603:DO672 )/SUM(DO533:DO603)</f>
        <v>#DIV/0!</v>
      </c>
      <c r="DP676" s="47">
        <f>DO689</f>
        <v>172.5</v>
      </c>
      <c r="DQ676" s="47">
        <f>DO692</f>
        <v>172</v>
      </c>
      <c r="DR676" s="47">
        <f>DO686</f>
        <v>173</v>
      </c>
      <c r="DS676" s="47">
        <f>DO689</f>
        <v>172.5</v>
      </c>
      <c r="EN676" s="2" t="str">
        <f>EB$58</f>
        <v>LARAPUNA (EDDYSTONE POINT)</v>
      </c>
      <c r="EO676" s="38">
        <f>SUM(EO616:EO672 )/SUM(EO560:EO616)</f>
        <v>1.0439712616083663</v>
      </c>
      <c r="EP676" s="47">
        <f>EO689</f>
        <v>616</v>
      </c>
      <c r="EQ676" s="47">
        <f>EO692</f>
        <v>672</v>
      </c>
      <c r="ER676" s="47">
        <f>EO686</f>
        <v>560</v>
      </c>
      <c r="ES676" s="47">
        <f>EO689</f>
        <v>616</v>
      </c>
      <c r="FN676" s="2" t="str">
        <f>FB$33</f>
        <v>LAUNCESTON CITY</v>
      </c>
      <c r="FO676" s="38" t="e">
        <f>SUM(FO604:FO672 )/SUM(FO535:FO604)</f>
        <v>#DIV/0!</v>
      </c>
      <c r="FP676" s="47">
        <f>FO689</f>
        <v>672.5</v>
      </c>
      <c r="FQ676" s="47">
        <f>FO692</f>
        <v>672</v>
      </c>
      <c r="FR676" s="47">
        <f>FO686</f>
        <v>673</v>
      </c>
      <c r="FS676" s="47">
        <f>FO689</f>
        <v>672.5</v>
      </c>
      <c r="GN676" s="2" t="str">
        <f>GB$43</f>
        <v xml:space="preserve">LOW HEAD (COMPARISON) </v>
      </c>
      <c r="GO676" s="38">
        <f>SUM(GO609:GO672 )/SUM(GO545:GO609)</f>
        <v>1.0551577982702334</v>
      </c>
      <c r="GP676" s="47">
        <f>GO689</f>
        <v>608.5</v>
      </c>
      <c r="GQ676" s="47">
        <f>GO692</f>
        <v>672</v>
      </c>
      <c r="GR676" s="47">
        <f>GO686</f>
        <v>545</v>
      </c>
      <c r="GS676" s="47">
        <f>GO689</f>
        <v>608.5</v>
      </c>
    </row>
    <row r="677" spans="1:201">
      <c r="A677" s="69"/>
      <c r="B677" s="69"/>
      <c r="C677" s="69"/>
      <c r="D677" s="69"/>
      <c r="E677" s="69"/>
      <c r="F677" s="69"/>
      <c r="G677" s="69"/>
      <c r="H677" s="69"/>
      <c r="I677" s="69"/>
      <c r="J677" s="69"/>
      <c r="AO677" s="46"/>
      <c r="AP677" s="48"/>
      <c r="AQ677" s="4"/>
      <c r="AR677" s="4"/>
      <c r="AS677" s="4"/>
      <c r="BO677" s="38"/>
      <c r="BP677" s="48"/>
      <c r="BQ677" s="4"/>
      <c r="BR677" s="4"/>
      <c r="BS677" s="4"/>
      <c r="CO677" s="38"/>
      <c r="CP677" s="48"/>
      <c r="CQ677" s="4"/>
      <c r="CR677" s="4"/>
      <c r="CS677" s="4"/>
      <c r="DO677" s="38"/>
      <c r="DP677" s="48"/>
      <c r="DQ677" s="4"/>
      <c r="DR677" s="4"/>
      <c r="DS677" s="4"/>
      <c r="EO677" s="38"/>
      <c r="EP677" s="48"/>
      <c r="EQ677" s="4"/>
      <c r="ER677" s="4"/>
      <c r="ES677" s="4"/>
      <c r="FO677" s="38"/>
      <c r="FP677" s="48"/>
      <c r="FQ677" s="4"/>
      <c r="FR677" s="4"/>
      <c r="FS677" s="4"/>
      <c r="GO677" s="38"/>
      <c r="GP677" s="48"/>
      <c r="GQ677" s="4"/>
      <c r="GR677" s="4"/>
      <c r="GS677" s="4"/>
    </row>
    <row r="678" spans="1:201">
      <c r="A678" s="69"/>
      <c r="B678" s="69"/>
      <c r="C678" s="69"/>
      <c r="D678" s="69"/>
      <c r="E678" s="69"/>
      <c r="F678" s="69"/>
      <c r="G678" s="69"/>
      <c r="H678" s="69"/>
      <c r="I678" s="69"/>
      <c r="J678" s="69"/>
      <c r="AO678" s="46">
        <f>SUM(AO647:AO672)/SUM(AO573:AO598)</f>
        <v>1.11528102392877</v>
      </c>
      <c r="AP678" s="47">
        <f>AO690</f>
        <v>647.25</v>
      </c>
      <c r="AQ678" s="47">
        <f>AO692</f>
        <v>672</v>
      </c>
      <c r="AR678" s="47">
        <f>AO686</f>
        <v>573</v>
      </c>
      <c r="AS678" s="47">
        <f>AO688</f>
        <v>597.75</v>
      </c>
      <c r="BO678" s="38">
        <f>SUM(BO642:BO672)/SUM(BO550:BO581)</f>
        <v>1.0605519866761834</v>
      </c>
      <c r="BP678" s="47">
        <f>BO690</f>
        <v>641.5</v>
      </c>
      <c r="BQ678" s="47">
        <f>BO692</f>
        <v>672</v>
      </c>
      <c r="BR678" s="47">
        <f>BO686</f>
        <v>550</v>
      </c>
      <c r="BS678" s="47">
        <f>BO688</f>
        <v>580.5</v>
      </c>
      <c r="CO678" s="38" t="e">
        <f>SUM(CO645:CO672)/SUM(CO563:CO590)</f>
        <v>#DIV/0!</v>
      </c>
      <c r="CP678" s="47">
        <f>CO690</f>
        <v>172.25</v>
      </c>
      <c r="CQ678" s="47">
        <f>CO692</f>
        <v>172</v>
      </c>
      <c r="CR678" s="47">
        <f>CO686</f>
        <v>173</v>
      </c>
      <c r="CS678" s="47">
        <f>CO688</f>
        <v>172.75</v>
      </c>
      <c r="DO678" s="38" t="e">
        <f>SUM(DO637:DO672)/SUM(DO533:DO568)</f>
        <v>#DIV/0!</v>
      </c>
      <c r="DP678" s="47">
        <f>DO690</f>
        <v>172.25</v>
      </c>
      <c r="DQ678" s="47">
        <f>DO692</f>
        <v>172</v>
      </c>
      <c r="DR678" s="47">
        <f>DO686</f>
        <v>173</v>
      </c>
      <c r="DS678" s="47">
        <f>DO688</f>
        <v>172.75</v>
      </c>
      <c r="EO678" s="38">
        <f>SUM(EO644:EO672)/SUM(EO560:EO588)</f>
        <v>1.0665492536292598</v>
      </c>
      <c r="EP678" s="47">
        <f>EO690</f>
        <v>644</v>
      </c>
      <c r="EQ678" s="47">
        <f>EO692</f>
        <v>672</v>
      </c>
      <c r="ER678" s="47">
        <f>EO686</f>
        <v>560</v>
      </c>
      <c r="ES678" s="47">
        <f>EO688</f>
        <v>588</v>
      </c>
      <c r="FO678" s="38" t="e">
        <f>SUM(FO638:FO672)/SUM(FO535:FO569)</f>
        <v>#DIV/0!</v>
      </c>
      <c r="FP678" s="47">
        <f>FO690</f>
        <v>672.25</v>
      </c>
      <c r="FQ678" s="47">
        <f>FO692</f>
        <v>672</v>
      </c>
      <c r="FR678" s="47">
        <f>FO686</f>
        <v>673</v>
      </c>
      <c r="FS678" s="47">
        <f>FO688</f>
        <v>672.75</v>
      </c>
      <c r="GO678" s="38">
        <f>SUM(GO640:GO672)/SUM(GO545:GO577)</f>
        <v>1.0681829171972468</v>
      </c>
      <c r="GP678" s="47">
        <f>GO690</f>
        <v>640.25</v>
      </c>
      <c r="GQ678" s="47">
        <f>GO692</f>
        <v>672</v>
      </c>
      <c r="GR678" s="47">
        <f>GO686</f>
        <v>545</v>
      </c>
      <c r="GS678" s="47">
        <f>GO688</f>
        <v>576.75</v>
      </c>
    </row>
    <row r="679" spans="1:201">
      <c r="A679" s="69"/>
      <c r="B679" s="73"/>
      <c r="C679" s="82"/>
      <c r="D679" s="78"/>
      <c r="E679" s="73"/>
      <c r="F679" s="83"/>
      <c r="G679" s="78"/>
      <c r="H679" s="78"/>
      <c r="I679" s="80"/>
      <c r="J679" s="69"/>
      <c r="AO679" s="10"/>
      <c r="AP679" s="48"/>
      <c r="AQ679" s="49"/>
      <c r="AR679" s="48"/>
      <c r="AS679" s="49"/>
      <c r="BO679" s="50"/>
      <c r="BP679" s="48"/>
      <c r="BQ679" s="49"/>
      <c r="BR679" s="48"/>
      <c r="BS679" s="49"/>
      <c r="CO679" s="50"/>
      <c r="CP679" s="48"/>
      <c r="CQ679" s="49"/>
      <c r="CR679" s="48"/>
      <c r="CS679" s="49"/>
      <c r="DO679" s="50"/>
      <c r="DP679" s="48"/>
      <c r="DQ679" s="49"/>
      <c r="DR679" s="48"/>
      <c r="DS679" s="49"/>
      <c r="EO679" s="50"/>
      <c r="EP679" s="48"/>
      <c r="EQ679" s="49"/>
      <c r="ER679" s="48"/>
      <c r="ES679" s="49"/>
      <c r="FO679" s="50"/>
      <c r="FP679" s="48"/>
      <c r="FQ679" s="49"/>
      <c r="FR679" s="48"/>
      <c r="FS679" s="49"/>
      <c r="GO679" s="50"/>
      <c r="GP679" s="48"/>
      <c r="GQ679" s="49"/>
      <c r="GR679" s="48"/>
      <c r="GS679" s="49"/>
    </row>
    <row r="680" spans="1:201">
      <c r="A680" s="69"/>
      <c r="B680" s="73"/>
      <c r="C680" s="82"/>
      <c r="D680" s="78"/>
      <c r="E680" s="73"/>
      <c r="F680" s="83"/>
      <c r="G680" s="78"/>
      <c r="H680" s="78"/>
      <c r="I680" s="80"/>
      <c r="J680" s="69"/>
      <c r="AO680" s="46">
        <f>SUM(AO662:AO672)/SUM(AO573:AO583)</f>
        <v>1.1377025036818851</v>
      </c>
      <c r="AP680" s="47">
        <f>AO691</f>
        <v>662.1</v>
      </c>
      <c r="AQ680" s="47">
        <f>AO692</f>
        <v>672</v>
      </c>
      <c r="AR680" s="47">
        <f>AO686</f>
        <v>573</v>
      </c>
      <c r="AS680" s="47">
        <f>AO687</f>
        <v>582.9</v>
      </c>
      <c r="BO680" s="38">
        <f>SUM(BO660:BO672)/SUM(BO550:BO562)</f>
        <v>1.0986599520796569</v>
      </c>
      <c r="BP680" s="47">
        <f>BO691</f>
        <v>659.8</v>
      </c>
      <c r="BQ680" s="47">
        <f>BO692</f>
        <v>672</v>
      </c>
      <c r="BR680" s="47">
        <f>BO686</f>
        <v>550</v>
      </c>
      <c r="BS680" s="47">
        <f>BO687</f>
        <v>562.20000000000005</v>
      </c>
      <c r="CO680" s="38" t="e">
        <f>SUM(CO661:CO672)/SUM(CO563:CO574)</f>
        <v>#DIV/0!</v>
      </c>
      <c r="CP680" s="47">
        <f>CO691</f>
        <v>172.1</v>
      </c>
      <c r="CQ680" s="47">
        <f>CO692</f>
        <v>172</v>
      </c>
      <c r="CR680" s="47">
        <f>CO686</f>
        <v>173</v>
      </c>
      <c r="CS680" s="47">
        <f>CO687</f>
        <v>172.9</v>
      </c>
      <c r="DO680" s="38" t="e">
        <f>SUM(DO658:DO672)/SUM(DO533:DO547)</f>
        <v>#DIV/0!</v>
      </c>
      <c r="DP680" s="47">
        <f>DO691</f>
        <v>172.1</v>
      </c>
      <c r="DQ680" s="47">
        <f>DO692</f>
        <v>172</v>
      </c>
      <c r="DR680" s="47">
        <f>DO686</f>
        <v>173</v>
      </c>
      <c r="DS680" s="47">
        <f>DO687</f>
        <v>172.9</v>
      </c>
      <c r="EO680" s="38">
        <f>SUM(EO661:EO672)/SUM(EO560:EO571)</f>
        <v>1.0663632299752102</v>
      </c>
      <c r="EP680" s="47">
        <f>EO691</f>
        <v>660.8</v>
      </c>
      <c r="EQ680" s="47">
        <f>EO692</f>
        <v>672</v>
      </c>
      <c r="ER680" s="47">
        <f>EO686</f>
        <v>560</v>
      </c>
      <c r="ES680" s="47">
        <f>EO687</f>
        <v>571.20000000000005</v>
      </c>
      <c r="FO680" s="38" t="e">
        <f>SUM(FO658:FO672)/SUM(FO535:FO549)</f>
        <v>#DIV/0!</v>
      </c>
      <c r="FP680" s="47">
        <f>FO691</f>
        <v>672.1</v>
      </c>
      <c r="FQ680" s="47">
        <f>FO692</f>
        <v>672</v>
      </c>
      <c r="FR680" s="47">
        <f>FO686</f>
        <v>673</v>
      </c>
      <c r="FS680" s="47">
        <f>FO687</f>
        <v>672.9</v>
      </c>
      <c r="GO680" s="38">
        <f>SUM(GO659:GO672)/SUM(GO545:GO558)</f>
        <v>1.0720998363961496</v>
      </c>
      <c r="GP680" s="47">
        <f>GO691</f>
        <v>659.3</v>
      </c>
      <c r="GQ680" s="47">
        <f>GO692</f>
        <v>672</v>
      </c>
      <c r="GR680" s="47">
        <f>GO686</f>
        <v>545</v>
      </c>
      <c r="GS680" s="47">
        <f>GO687</f>
        <v>557.70000000000005</v>
      </c>
    </row>
    <row r="681" spans="1:201">
      <c r="A681" s="69"/>
      <c r="B681" s="73"/>
      <c r="C681" s="82"/>
      <c r="D681" s="78"/>
      <c r="E681" s="73"/>
      <c r="F681" s="83"/>
      <c r="G681" s="78"/>
      <c r="H681" s="78"/>
      <c r="I681" s="80"/>
      <c r="J681" s="69"/>
      <c r="AO681" s="50"/>
      <c r="AP681" s="48"/>
      <c r="AQ681" s="49"/>
      <c r="AR681" s="48"/>
      <c r="AS681" s="49"/>
      <c r="BO681" s="50"/>
      <c r="BP681" s="48"/>
      <c r="BQ681" s="49"/>
      <c r="BR681" s="48"/>
      <c r="BS681" s="49"/>
      <c r="CO681" s="50"/>
      <c r="CP681" s="48"/>
      <c r="CQ681" s="49"/>
      <c r="CR681" s="48"/>
      <c r="CS681" s="49"/>
      <c r="DO681" s="50"/>
      <c r="DP681" s="48"/>
      <c r="DQ681" s="49"/>
      <c r="DR681" s="48"/>
      <c r="DS681" s="49"/>
      <c r="EO681" s="50"/>
      <c r="EP681" s="48"/>
      <c r="EQ681" s="49"/>
      <c r="ER681" s="48"/>
      <c r="ES681" s="49"/>
      <c r="FO681" s="50"/>
      <c r="FP681" s="48"/>
      <c r="FQ681" s="49"/>
      <c r="FR681" s="48"/>
      <c r="FS681" s="49"/>
      <c r="GO681" s="50"/>
      <c r="GP681" s="48"/>
      <c r="GQ681" s="49"/>
      <c r="GR681" s="48"/>
      <c r="GS681" s="49"/>
    </row>
    <row r="682" spans="1:201">
      <c r="A682" s="69"/>
      <c r="B682" s="73"/>
      <c r="C682" s="82"/>
      <c r="D682" s="78"/>
      <c r="E682" s="73"/>
      <c r="F682" s="83"/>
      <c r="G682" s="78"/>
      <c r="H682" s="78"/>
      <c r="I682" s="80"/>
      <c r="J682" s="69"/>
      <c r="AO682" s="51"/>
      <c r="AP682" s="52"/>
      <c r="AQ682" s="52"/>
      <c r="AR682" s="52"/>
      <c r="AS682" s="4"/>
      <c r="BO682" s="51"/>
      <c r="BP682" s="52"/>
      <c r="BQ682" s="52"/>
      <c r="BR682" s="52"/>
      <c r="BS682" s="4"/>
      <c r="CO682" s="51"/>
      <c r="CP682" s="52"/>
      <c r="CQ682" s="52"/>
      <c r="CR682" s="52"/>
      <c r="CS682" s="4"/>
      <c r="DO682" s="51"/>
      <c r="DP682" s="52"/>
      <c r="DQ682" s="52"/>
      <c r="DR682" s="52"/>
      <c r="DS682" s="4"/>
      <c r="EO682" s="51"/>
      <c r="EP682" s="52"/>
      <c r="EQ682" s="52"/>
      <c r="ER682" s="52"/>
      <c r="ES682" s="4"/>
      <c r="FO682" s="51"/>
      <c r="FP682" s="52"/>
      <c r="FQ682" s="52"/>
      <c r="FR682" s="52"/>
      <c r="FS682" s="4"/>
      <c r="GO682" s="51"/>
      <c r="GP682" s="52"/>
      <c r="GQ682" s="52"/>
      <c r="GR682" s="52"/>
      <c r="GS682" s="4"/>
    </row>
    <row r="683" spans="1:201">
      <c r="A683" s="69"/>
      <c r="B683" s="73"/>
      <c r="C683" s="82"/>
      <c r="D683" s="78"/>
      <c r="E683" s="73"/>
      <c r="F683" s="83"/>
      <c r="G683" s="78"/>
      <c r="H683" s="78"/>
      <c r="I683" s="80"/>
      <c r="J683" s="69"/>
      <c r="AO683" s="53">
        <v>672</v>
      </c>
      <c r="AP683" s="53"/>
      <c r="AQ683" s="53"/>
      <c r="AR683" s="53"/>
      <c r="AS683" s="4"/>
      <c r="BO683" s="53">
        <v>672</v>
      </c>
      <c r="BP683" s="53"/>
      <c r="BQ683" s="53"/>
      <c r="BR683" s="53"/>
      <c r="BS683" s="4"/>
      <c r="CO683" s="53">
        <v>172</v>
      </c>
      <c r="CP683" s="53"/>
      <c r="CQ683" s="53"/>
      <c r="CR683" s="53"/>
      <c r="CS683" s="4"/>
      <c r="DO683" s="53">
        <v>172</v>
      </c>
      <c r="DP683" s="53"/>
      <c r="DQ683" s="53"/>
      <c r="DR683" s="53"/>
      <c r="DS683" s="4"/>
      <c r="EO683" s="53">
        <v>672</v>
      </c>
      <c r="EP683" s="53"/>
      <c r="EQ683" s="53"/>
      <c r="ER683" s="53"/>
      <c r="ES683" s="4"/>
      <c r="FO683" s="53">
        <v>672</v>
      </c>
      <c r="FP683" s="53"/>
      <c r="FQ683" s="53"/>
      <c r="FR683" s="53"/>
      <c r="FS683" s="4"/>
      <c r="GO683" s="53">
        <v>672</v>
      </c>
      <c r="GP683" s="53"/>
      <c r="GQ683" s="53"/>
      <c r="GR683" s="53"/>
      <c r="GS683" s="4"/>
    </row>
    <row r="684" spans="1:201" ht="15">
      <c r="A684" s="69"/>
      <c r="B684" s="73"/>
      <c r="C684" s="82"/>
      <c r="D684" s="78"/>
      <c r="E684" s="73"/>
      <c r="F684" s="83"/>
      <c r="G684" s="78"/>
      <c r="H684" s="78"/>
      <c r="I684" s="80"/>
      <c r="J684" s="69"/>
      <c r="AO684" s="54">
        <f>AO683-COUNT(AO494:AO672)+1</f>
        <v>573</v>
      </c>
      <c r="AP684" s="53"/>
      <c r="AQ684" s="53"/>
      <c r="AR684" s="53">
        <f>AO683-AO684</f>
        <v>99</v>
      </c>
      <c r="AS684" s="4"/>
      <c r="BO684" s="54">
        <f>BO683-COUNT(BO494:BO672)+1</f>
        <v>550</v>
      </c>
      <c r="BP684" s="53"/>
      <c r="BQ684" s="53"/>
      <c r="BR684" s="53">
        <f>BO683-BO684</f>
        <v>122</v>
      </c>
      <c r="BS684" s="4"/>
      <c r="CO684" s="54">
        <f>CO683-COUNT(CO494:CO672)+1</f>
        <v>173</v>
      </c>
      <c r="CP684" s="53"/>
      <c r="CQ684" s="53"/>
      <c r="CR684" s="53">
        <f>CO683-CO684</f>
        <v>-1</v>
      </c>
      <c r="CS684" s="4"/>
      <c r="DO684" s="54">
        <f>DO683-COUNT(DO494:DO672)+1</f>
        <v>173</v>
      </c>
      <c r="DP684" s="53"/>
      <c r="DQ684" s="53"/>
      <c r="DR684" s="53">
        <f>DO683-DO684</f>
        <v>-1</v>
      </c>
      <c r="DS684" s="4"/>
      <c r="EO684" s="54">
        <f>EO683-COUNT(EO494:EO672)+1</f>
        <v>560</v>
      </c>
      <c r="EP684" s="53"/>
      <c r="EQ684" s="53"/>
      <c r="ER684" s="53">
        <f>EO683-EO684</f>
        <v>112</v>
      </c>
      <c r="ES684" s="4"/>
      <c r="FO684" s="54">
        <f>FO683-COUNT(FO494:FO672)+1</f>
        <v>673</v>
      </c>
      <c r="FP684" s="53"/>
      <c r="FQ684" s="53"/>
      <c r="FR684" s="53">
        <f>FO683-FO684</f>
        <v>-1</v>
      </c>
      <c r="FS684" s="4"/>
      <c r="GO684" s="54">
        <f>GO683-COUNT(GO494:GO672)+1</f>
        <v>545</v>
      </c>
      <c r="GP684" s="53"/>
      <c r="GQ684" s="53"/>
      <c r="GR684" s="53">
        <f>GO683-GO684</f>
        <v>127</v>
      </c>
      <c r="GS684" s="4"/>
    </row>
    <row r="685" spans="1:201">
      <c r="A685" s="69"/>
      <c r="B685" s="73"/>
      <c r="C685" s="82"/>
      <c r="D685" s="78"/>
      <c r="E685" s="73"/>
      <c r="F685" s="83"/>
      <c r="G685" s="78"/>
      <c r="H685" s="78"/>
      <c r="I685" s="80"/>
      <c r="J685" s="69"/>
      <c r="AO685" s="55"/>
      <c r="AP685" s="48"/>
      <c r="AQ685" s="4"/>
      <c r="AR685" s="4"/>
      <c r="AS685" s="4"/>
      <c r="BO685" s="55"/>
      <c r="BP685" s="48"/>
      <c r="BQ685" s="4"/>
      <c r="BR685" s="4"/>
      <c r="BS685" s="4"/>
      <c r="CO685" s="55"/>
      <c r="CP685" s="48"/>
      <c r="CQ685" s="4"/>
      <c r="CR685" s="4"/>
      <c r="CS685" s="4"/>
      <c r="DO685" s="55"/>
      <c r="DP685" s="48"/>
      <c r="DQ685" s="4"/>
      <c r="DR685" s="4"/>
      <c r="DS685" s="4"/>
      <c r="EO685" s="55"/>
      <c r="EP685" s="48"/>
      <c r="EQ685" s="4"/>
      <c r="ER685" s="4"/>
      <c r="ES685" s="4"/>
      <c r="FO685" s="55"/>
      <c r="FP685" s="48"/>
      <c r="FQ685" s="4"/>
      <c r="FR685" s="4"/>
      <c r="FS685" s="4"/>
      <c r="GO685" s="55"/>
      <c r="GP685" s="48"/>
      <c r="GQ685" s="4"/>
      <c r="GR685" s="4"/>
      <c r="GS685" s="4"/>
    </row>
    <row r="686" spans="1:201">
      <c r="A686" s="69"/>
      <c r="B686" s="73"/>
      <c r="C686" s="82"/>
      <c r="D686" s="78"/>
      <c r="E686" s="73"/>
      <c r="F686" s="83"/>
      <c r="G686" s="78"/>
      <c r="H686" s="78"/>
      <c r="I686" s="80"/>
      <c r="J686" s="69"/>
      <c r="AO686" s="56">
        <f>AO684</f>
        <v>573</v>
      </c>
      <c r="AP686" s="57" t="s">
        <v>166</v>
      </c>
      <c r="AQ686" s="4"/>
      <c r="AR686" s="4"/>
      <c r="AS686" s="4"/>
      <c r="BO686" s="56">
        <f>BO684</f>
        <v>550</v>
      </c>
      <c r="BP686" s="57" t="s">
        <v>166</v>
      </c>
      <c r="BQ686" s="4"/>
      <c r="BR686" s="4"/>
      <c r="BS686" s="4"/>
      <c r="CO686" s="56">
        <f>CO684</f>
        <v>173</v>
      </c>
      <c r="CP686" s="57" t="s">
        <v>166</v>
      </c>
      <c r="CQ686" s="4"/>
      <c r="CR686" s="4"/>
      <c r="CS686" s="4"/>
      <c r="DO686" s="56">
        <f>DO684</f>
        <v>173</v>
      </c>
      <c r="DP686" s="57" t="s">
        <v>166</v>
      </c>
      <c r="DQ686" s="4"/>
      <c r="DR686" s="4"/>
      <c r="DS686" s="4"/>
      <c r="EO686" s="56">
        <f>EO684</f>
        <v>560</v>
      </c>
      <c r="EP686" s="57" t="s">
        <v>166</v>
      </c>
      <c r="EQ686" s="4"/>
      <c r="ER686" s="4"/>
      <c r="ES686" s="4"/>
      <c r="FO686" s="56">
        <f>FO684</f>
        <v>673</v>
      </c>
      <c r="FP686" s="57" t="s">
        <v>166</v>
      </c>
      <c r="FQ686" s="4"/>
      <c r="FR686" s="4"/>
      <c r="FS686" s="4"/>
      <c r="GO686" s="56">
        <f>GO684</f>
        <v>545</v>
      </c>
      <c r="GP686" s="57" t="s">
        <v>166</v>
      </c>
      <c r="GQ686" s="4"/>
      <c r="GR686" s="4"/>
      <c r="GS686" s="4"/>
    </row>
    <row r="687" spans="1:201">
      <c r="A687" s="69"/>
      <c r="B687" s="73"/>
      <c r="C687" s="82"/>
      <c r="D687" s="78"/>
      <c r="E687" s="73"/>
      <c r="F687" s="83"/>
      <c r="G687" s="78"/>
      <c r="H687" s="78"/>
      <c r="I687" s="80"/>
      <c r="J687" s="69"/>
      <c r="AO687" s="58">
        <f>AO686+(AO683-AO684)/10</f>
        <v>582.9</v>
      </c>
      <c r="AP687" s="57" t="s">
        <v>167</v>
      </c>
      <c r="AQ687" s="4"/>
      <c r="AR687" s="4"/>
      <c r="AS687" s="4"/>
      <c r="BO687" s="58">
        <f>BO686+(BO683-BO684)/10</f>
        <v>562.20000000000005</v>
      </c>
      <c r="BP687" s="57" t="s">
        <v>167</v>
      </c>
      <c r="BQ687" s="4"/>
      <c r="BR687" s="4"/>
      <c r="BS687" s="4"/>
      <c r="CO687" s="58">
        <f>CO686+(CO683-CO684)/10</f>
        <v>172.9</v>
      </c>
      <c r="CP687" s="57" t="s">
        <v>167</v>
      </c>
      <c r="CQ687" s="4"/>
      <c r="CR687" s="4"/>
      <c r="CS687" s="4"/>
      <c r="DO687" s="58">
        <f>DO686+(DO683-DO684)/10</f>
        <v>172.9</v>
      </c>
      <c r="DP687" s="57" t="s">
        <v>167</v>
      </c>
      <c r="DQ687" s="4"/>
      <c r="DR687" s="4"/>
      <c r="DS687" s="4"/>
      <c r="EO687" s="58">
        <f>EO686+(EO683-EO684)/10</f>
        <v>571.20000000000005</v>
      </c>
      <c r="EP687" s="57" t="s">
        <v>167</v>
      </c>
      <c r="EQ687" s="4"/>
      <c r="ER687" s="4"/>
      <c r="ES687" s="4"/>
      <c r="FO687" s="58">
        <f>FO686+(FO683-FO684)/10</f>
        <v>672.9</v>
      </c>
      <c r="FP687" s="57" t="s">
        <v>167</v>
      </c>
      <c r="FQ687" s="4"/>
      <c r="FR687" s="4"/>
      <c r="FS687" s="4"/>
      <c r="GO687" s="58">
        <f>GO686+(GO683-GO684)/10</f>
        <v>557.70000000000005</v>
      </c>
      <c r="GP687" s="57" t="s">
        <v>167</v>
      </c>
      <c r="GQ687" s="4"/>
      <c r="GR687" s="4"/>
      <c r="GS687" s="4"/>
    </row>
    <row r="688" spans="1:201">
      <c r="A688" s="69"/>
      <c r="B688" s="73"/>
      <c r="C688" s="82"/>
      <c r="D688" s="78"/>
      <c r="E688" s="73"/>
      <c r="F688" s="83"/>
      <c r="G688" s="78"/>
      <c r="H688" s="78"/>
      <c r="I688" s="80"/>
      <c r="J688" s="69"/>
      <c r="AO688" s="59">
        <f>AO686+(AO683-AO684)/4</f>
        <v>597.75</v>
      </c>
      <c r="AP688" s="57" t="s">
        <v>168</v>
      </c>
      <c r="AQ688" s="4"/>
      <c r="AR688" s="4"/>
      <c r="AS688" s="4"/>
      <c r="BO688" s="59">
        <f>BO686+(BO683-BO684)/4</f>
        <v>580.5</v>
      </c>
      <c r="BP688" s="57" t="s">
        <v>168</v>
      </c>
      <c r="BQ688" s="4"/>
      <c r="BR688" s="4"/>
      <c r="BS688" s="4"/>
      <c r="CO688" s="59">
        <f>CO686+(CO683-CO684)/4</f>
        <v>172.75</v>
      </c>
      <c r="CP688" s="57" t="s">
        <v>168</v>
      </c>
      <c r="CQ688" s="4"/>
      <c r="CR688" s="4"/>
      <c r="CS688" s="4"/>
      <c r="DO688" s="59">
        <f>DO686+(DO683-DO684)/4</f>
        <v>172.75</v>
      </c>
      <c r="DP688" s="57" t="s">
        <v>168</v>
      </c>
      <c r="DQ688" s="4"/>
      <c r="DR688" s="4"/>
      <c r="DS688" s="4"/>
      <c r="EO688" s="59">
        <f>EO686+(EO683-EO684)/4</f>
        <v>588</v>
      </c>
      <c r="EP688" s="57" t="s">
        <v>168</v>
      </c>
      <c r="EQ688" s="4"/>
      <c r="ER688" s="4"/>
      <c r="ES688" s="4"/>
      <c r="FO688" s="59">
        <f>FO686+(FO683-FO684)/4</f>
        <v>672.75</v>
      </c>
      <c r="FP688" s="57" t="s">
        <v>168</v>
      </c>
      <c r="FQ688" s="4"/>
      <c r="FR688" s="4"/>
      <c r="FS688" s="4"/>
      <c r="GO688" s="59">
        <f>GO686+(GO683-GO684)/4</f>
        <v>576.75</v>
      </c>
      <c r="GP688" s="57" t="s">
        <v>168</v>
      </c>
      <c r="GQ688" s="4"/>
      <c r="GR688" s="4"/>
      <c r="GS688" s="4"/>
    </row>
    <row r="689" spans="1:201">
      <c r="A689" s="69"/>
      <c r="B689" s="73"/>
      <c r="C689" s="82"/>
      <c r="D689" s="78"/>
      <c r="E689" s="73"/>
      <c r="F689" s="83"/>
      <c r="G689" s="78"/>
      <c r="H689" s="78"/>
      <c r="I689" s="80"/>
      <c r="J689" s="69"/>
      <c r="AO689" s="56">
        <f>(AO683+AO684)/2</f>
        <v>622.5</v>
      </c>
      <c r="AP689" s="57" t="s">
        <v>169</v>
      </c>
      <c r="AQ689" s="4"/>
      <c r="AR689" s="4"/>
      <c r="AS689" s="4"/>
      <c r="BO689" s="56">
        <f>(BO683+BO684)/2</f>
        <v>611</v>
      </c>
      <c r="BP689" s="57" t="s">
        <v>169</v>
      </c>
      <c r="BQ689" s="4"/>
      <c r="BR689" s="4"/>
      <c r="BS689" s="4"/>
      <c r="CO689" s="56">
        <f>(CO683+CO684)/2</f>
        <v>172.5</v>
      </c>
      <c r="CP689" s="57" t="s">
        <v>169</v>
      </c>
      <c r="CQ689" s="4"/>
      <c r="CR689" s="4"/>
      <c r="CS689" s="4"/>
      <c r="DO689" s="56">
        <f>(DO683+DO684)/2</f>
        <v>172.5</v>
      </c>
      <c r="DP689" s="57" t="s">
        <v>169</v>
      </c>
      <c r="DQ689" s="4"/>
      <c r="DR689" s="4"/>
      <c r="DS689" s="4"/>
      <c r="EO689" s="56">
        <f>(EO683+EO684)/2</f>
        <v>616</v>
      </c>
      <c r="EP689" s="57" t="s">
        <v>169</v>
      </c>
      <c r="EQ689" s="4"/>
      <c r="ER689" s="4"/>
      <c r="ES689" s="4"/>
      <c r="FO689" s="56">
        <f>(FO683+FO684)/2</f>
        <v>672.5</v>
      </c>
      <c r="FP689" s="57" t="s">
        <v>169</v>
      </c>
      <c r="FQ689" s="4"/>
      <c r="FR689" s="4"/>
      <c r="FS689" s="4"/>
      <c r="GO689" s="56">
        <f>(GO683+GO684)/2</f>
        <v>608.5</v>
      </c>
      <c r="GP689" s="57" t="s">
        <v>169</v>
      </c>
      <c r="GQ689" s="4"/>
      <c r="GR689" s="4"/>
      <c r="GS689" s="4"/>
    </row>
    <row r="690" spans="1:201">
      <c r="A690" s="69"/>
      <c r="B690" s="73"/>
      <c r="C690" s="82"/>
      <c r="D690" s="78"/>
      <c r="E690" s="73"/>
      <c r="F690" s="83"/>
      <c r="G690" s="78"/>
      <c r="H690" s="78"/>
      <c r="I690" s="80"/>
      <c r="J690" s="69"/>
      <c r="AO690" s="59">
        <f>AO684+(AO683-AO684)*0.75</f>
        <v>647.25</v>
      </c>
      <c r="AP690" s="57" t="s">
        <v>170</v>
      </c>
      <c r="AQ690" s="4"/>
      <c r="AR690" s="4"/>
      <c r="AS690" s="4"/>
      <c r="BO690" s="59">
        <f>BO684+(BO683-BO684)*0.75</f>
        <v>641.5</v>
      </c>
      <c r="BP690" s="57" t="s">
        <v>170</v>
      </c>
      <c r="BQ690" s="4"/>
      <c r="BR690" s="4"/>
      <c r="BS690" s="4"/>
      <c r="CO690" s="59">
        <f>CO684+(CO683-CO684)*0.75</f>
        <v>172.25</v>
      </c>
      <c r="CP690" s="57" t="s">
        <v>170</v>
      </c>
      <c r="CQ690" s="4"/>
      <c r="CR690" s="4"/>
      <c r="CS690" s="4"/>
      <c r="DO690" s="59">
        <f>DO684+(DO683-DO684)*0.75</f>
        <v>172.25</v>
      </c>
      <c r="DP690" s="57" t="s">
        <v>170</v>
      </c>
      <c r="DQ690" s="4"/>
      <c r="DR690" s="4"/>
      <c r="DS690" s="4"/>
      <c r="EO690" s="59">
        <f>EO684+(EO683-EO684)*0.75</f>
        <v>644</v>
      </c>
      <c r="EP690" s="57" t="s">
        <v>170</v>
      </c>
      <c r="EQ690" s="4"/>
      <c r="ER690" s="4"/>
      <c r="ES690" s="4"/>
      <c r="FO690" s="59">
        <f>FO684+(FO683-FO684)*0.75</f>
        <v>672.25</v>
      </c>
      <c r="FP690" s="57" t="s">
        <v>170</v>
      </c>
      <c r="FQ690" s="4"/>
      <c r="FR690" s="4"/>
      <c r="FS690" s="4"/>
      <c r="GO690" s="59">
        <f>GO684+(GO683-GO684)*0.75</f>
        <v>640.25</v>
      </c>
      <c r="GP690" s="57" t="s">
        <v>170</v>
      </c>
      <c r="GQ690" s="4"/>
      <c r="GR690" s="4"/>
      <c r="GS690" s="4"/>
    </row>
    <row r="691" spans="1:201">
      <c r="A691" s="69"/>
      <c r="B691" s="73"/>
      <c r="C691" s="82"/>
      <c r="D691" s="78"/>
      <c r="E691" s="73"/>
      <c r="F691" s="83"/>
      <c r="G691" s="78"/>
      <c r="H691" s="78"/>
      <c r="I691" s="80"/>
      <c r="J691" s="69"/>
      <c r="AO691" s="58">
        <f>AO684+(AO683-AO684)*0.9</f>
        <v>662.1</v>
      </c>
      <c r="AP691" s="57" t="s">
        <v>171</v>
      </c>
      <c r="AQ691" s="4"/>
      <c r="AR691" s="4"/>
      <c r="AS691" s="4"/>
      <c r="BO691" s="58">
        <f>BO684+(BO683-BO684)*0.9</f>
        <v>659.8</v>
      </c>
      <c r="BP691" s="57" t="s">
        <v>171</v>
      </c>
      <c r="BQ691" s="4"/>
      <c r="BR691" s="4"/>
      <c r="BS691" s="4"/>
      <c r="CO691" s="58">
        <f>CO684+(CO683-CO684)*0.9</f>
        <v>172.1</v>
      </c>
      <c r="CP691" s="57" t="s">
        <v>171</v>
      </c>
      <c r="CQ691" s="4"/>
      <c r="CR691" s="4"/>
      <c r="CS691" s="4"/>
      <c r="DO691" s="58">
        <f>DO684+(DO683-DO684)*0.9</f>
        <v>172.1</v>
      </c>
      <c r="DP691" s="57" t="s">
        <v>171</v>
      </c>
      <c r="DQ691" s="4"/>
      <c r="DR691" s="4"/>
      <c r="DS691" s="4"/>
      <c r="EO691" s="58">
        <f>EO684+(EO683-EO684)*0.9</f>
        <v>660.8</v>
      </c>
      <c r="EP691" s="57" t="s">
        <v>171</v>
      </c>
      <c r="EQ691" s="4"/>
      <c r="ER691" s="4"/>
      <c r="ES691" s="4"/>
      <c r="FO691" s="58">
        <f>FO684+(FO683-FO684)*0.9</f>
        <v>672.1</v>
      </c>
      <c r="FP691" s="57" t="s">
        <v>171</v>
      </c>
      <c r="FQ691" s="4"/>
      <c r="FR691" s="4"/>
      <c r="FS691" s="4"/>
      <c r="GO691" s="58">
        <f>GO684+(GO683-GO684)*0.9</f>
        <v>659.3</v>
      </c>
      <c r="GP691" s="57" t="s">
        <v>171</v>
      </c>
      <c r="GQ691" s="4"/>
      <c r="GR691" s="4"/>
      <c r="GS691" s="4"/>
    </row>
    <row r="692" spans="1:201">
      <c r="A692" s="69"/>
      <c r="B692" s="73"/>
      <c r="C692" s="82"/>
      <c r="D692" s="78"/>
      <c r="E692" s="73"/>
      <c r="F692" s="83"/>
      <c r="G692" s="78"/>
      <c r="H692" s="78"/>
      <c r="I692" s="80"/>
      <c r="J692" s="69"/>
      <c r="AO692" s="56">
        <f>AO683</f>
        <v>672</v>
      </c>
      <c r="AP692" s="57" t="s">
        <v>172</v>
      </c>
      <c r="AQ692" s="4"/>
      <c r="AR692" s="4"/>
      <c r="AS692" s="4"/>
      <c r="BO692" s="56">
        <f>BO683</f>
        <v>672</v>
      </c>
      <c r="BP692" s="57" t="s">
        <v>172</v>
      </c>
      <c r="BQ692" s="4"/>
      <c r="BR692" s="4"/>
      <c r="BS692" s="4"/>
      <c r="CO692" s="56">
        <f>CO683</f>
        <v>172</v>
      </c>
      <c r="CP692" s="57" t="s">
        <v>172</v>
      </c>
      <c r="CQ692" s="4"/>
      <c r="CR692" s="4"/>
      <c r="CS692" s="4"/>
      <c r="DO692" s="56">
        <f>DO683</f>
        <v>172</v>
      </c>
      <c r="DP692" s="57" t="s">
        <v>172</v>
      </c>
      <c r="DQ692" s="4"/>
      <c r="DR692" s="4"/>
      <c r="DS692" s="4"/>
      <c r="EO692" s="56">
        <f>EO683</f>
        <v>672</v>
      </c>
      <c r="EP692" s="57" t="s">
        <v>172</v>
      </c>
      <c r="EQ692" s="4"/>
      <c r="ER692" s="4"/>
      <c r="ES692" s="4"/>
      <c r="FO692" s="56">
        <f>FO683</f>
        <v>672</v>
      </c>
      <c r="FP692" s="57" t="s">
        <v>172</v>
      </c>
      <c r="FQ692" s="4"/>
      <c r="FR692" s="4"/>
      <c r="FS692" s="4"/>
      <c r="GO692" s="56">
        <f>GO683</f>
        <v>672</v>
      </c>
      <c r="GP692" s="57" t="s">
        <v>172</v>
      </c>
      <c r="GQ692" s="4"/>
      <c r="GR692" s="4"/>
      <c r="GS692" s="4"/>
    </row>
    <row r="693" spans="1:201">
      <c r="A693" s="69"/>
      <c r="B693" s="73"/>
      <c r="C693" s="82"/>
      <c r="D693" s="78"/>
      <c r="E693" s="73"/>
      <c r="F693" s="83"/>
      <c r="G693" s="78"/>
      <c r="H693" s="78"/>
      <c r="I693" s="80"/>
      <c r="J693" s="69"/>
      <c r="AQ693" s="22"/>
      <c r="AR693" s="23"/>
    </row>
    <row r="694" spans="1:201">
      <c r="A694" s="69"/>
      <c r="B694" s="73"/>
      <c r="C694" s="82"/>
      <c r="D694" s="78"/>
      <c r="E694" s="73"/>
      <c r="F694" s="83"/>
      <c r="G694" s="78"/>
      <c r="H694" s="78"/>
      <c r="I694" s="80"/>
      <c r="J694" s="69"/>
      <c r="AQ694" s="22"/>
      <c r="AR694" s="23"/>
    </row>
    <row r="695" spans="1:201">
      <c r="A695" s="69"/>
      <c r="B695" s="73"/>
      <c r="C695" s="82"/>
      <c r="D695" s="78"/>
      <c r="E695" s="73"/>
      <c r="F695" s="83"/>
      <c r="G695" s="78"/>
      <c r="H695" s="78"/>
      <c r="I695" s="80"/>
      <c r="J695" s="69"/>
      <c r="AQ695" s="22"/>
      <c r="AR695" s="23"/>
    </row>
    <row r="696" spans="1:201">
      <c r="A696" s="69"/>
      <c r="B696" s="69"/>
      <c r="C696" s="70"/>
      <c r="D696" s="71"/>
      <c r="E696" s="69"/>
      <c r="F696" s="72"/>
      <c r="G696" s="84"/>
      <c r="H696" s="84"/>
      <c r="I696" s="80"/>
      <c r="J696" s="69"/>
      <c r="AQ696" s="22"/>
      <c r="AR696" s="23"/>
    </row>
    <row r="697" spans="1:201">
      <c r="A697" s="69"/>
      <c r="B697" s="69"/>
      <c r="C697" s="70"/>
      <c r="D697" s="71"/>
      <c r="E697" s="69"/>
      <c r="F697" s="72"/>
      <c r="G697" s="84"/>
      <c r="H697" s="84"/>
      <c r="I697" s="80"/>
      <c r="J697" s="69"/>
      <c r="AQ697" s="22"/>
      <c r="AR697" s="23"/>
    </row>
    <row r="698" spans="1:201">
      <c r="A698" s="69"/>
      <c r="B698" s="69"/>
      <c r="C698" s="70"/>
      <c r="D698" s="71"/>
      <c r="E698" s="69"/>
      <c r="F698" s="72"/>
      <c r="G698" s="84"/>
      <c r="H698" s="84"/>
      <c r="I698" s="80"/>
      <c r="J698" s="69"/>
      <c r="AQ698" s="22"/>
      <c r="AR698" s="23"/>
    </row>
    <row r="699" spans="1:201">
      <c r="A699" s="69"/>
      <c r="B699" s="69"/>
      <c r="C699" s="70"/>
      <c r="D699" s="71"/>
      <c r="E699" s="69"/>
      <c r="F699" s="72"/>
      <c r="G699" s="84"/>
      <c r="H699" s="84"/>
      <c r="I699" s="80"/>
      <c r="J699" s="69"/>
      <c r="AQ699" s="22"/>
      <c r="AR699" s="23"/>
    </row>
    <row r="700" spans="1:201">
      <c r="A700" s="69"/>
      <c r="B700" s="69"/>
      <c r="C700" s="70"/>
      <c r="D700" s="71"/>
      <c r="E700" s="69"/>
      <c r="F700" s="72"/>
      <c r="G700" s="84"/>
      <c r="H700" s="84"/>
      <c r="I700" s="80"/>
      <c r="J700" s="69"/>
      <c r="AQ700" s="22"/>
      <c r="AR700" s="23"/>
    </row>
    <row r="701" spans="1:201">
      <c r="A701" s="69"/>
      <c r="B701" s="69"/>
      <c r="C701" s="70"/>
      <c r="D701" s="71"/>
      <c r="E701" s="69"/>
      <c r="F701" s="72"/>
      <c r="G701" s="84"/>
      <c r="H701" s="84"/>
      <c r="I701" s="80"/>
      <c r="J701" s="69"/>
    </row>
    <row r="702" spans="1:201">
      <c r="A702" s="69"/>
      <c r="B702" s="69"/>
      <c r="C702" s="70"/>
      <c r="D702" s="71"/>
      <c r="E702" s="69"/>
      <c r="F702" s="72"/>
      <c r="G702" s="84"/>
      <c r="H702" s="84"/>
      <c r="I702" s="80"/>
      <c r="J702" s="69"/>
    </row>
    <row r="703" spans="1:201">
      <c r="A703" s="69"/>
      <c r="B703" s="69"/>
      <c r="C703" s="70"/>
      <c r="D703" s="71"/>
      <c r="E703" s="69"/>
      <c r="F703" s="72"/>
      <c r="G703" s="84"/>
      <c r="H703" s="84"/>
      <c r="I703" s="80"/>
      <c r="J703" s="69"/>
    </row>
    <row r="704" spans="1:201">
      <c r="A704" s="69"/>
      <c r="B704" s="69"/>
      <c r="C704" s="70"/>
      <c r="D704" s="71"/>
      <c r="E704" s="69"/>
      <c r="F704" s="72"/>
      <c r="G704" s="84"/>
      <c r="H704" s="84"/>
      <c r="I704" s="80"/>
      <c r="J704" s="69"/>
    </row>
    <row r="705" spans="1:10">
      <c r="A705" s="69"/>
      <c r="B705" s="69"/>
      <c r="C705" s="70"/>
      <c r="D705" s="71"/>
      <c r="E705" s="69"/>
      <c r="F705" s="72"/>
      <c r="G705" s="84"/>
      <c r="H705" s="84"/>
      <c r="I705" s="80"/>
      <c r="J705" s="69"/>
    </row>
    <row r="706" spans="1:10">
      <c r="A706" s="69"/>
      <c r="B706" s="69"/>
      <c r="C706" s="70"/>
      <c r="D706" s="71"/>
      <c r="E706" s="69"/>
      <c r="F706" s="72"/>
      <c r="G706" s="84"/>
      <c r="H706" s="84"/>
      <c r="I706" s="80"/>
      <c r="J706" s="69"/>
    </row>
    <row r="707" spans="1:10">
      <c r="A707" s="69"/>
      <c r="B707" s="69"/>
      <c r="C707" s="70"/>
      <c r="D707" s="71"/>
      <c r="E707" s="69"/>
      <c r="F707" s="72"/>
      <c r="G707" s="84"/>
      <c r="H707" s="84"/>
      <c r="I707" s="80"/>
      <c r="J707" s="69"/>
    </row>
    <row r="708" spans="1:10">
      <c r="A708" s="69"/>
      <c r="B708" s="69"/>
      <c r="C708" s="70"/>
      <c r="D708" s="71"/>
      <c r="E708" s="69"/>
      <c r="F708" s="72"/>
      <c r="G708" s="84"/>
      <c r="H708" s="84"/>
      <c r="I708" s="80"/>
      <c r="J708" s="69"/>
    </row>
    <row r="709" spans="1:10">
      <c r="A709" s="69"/>
      <c r="B709" s="69"/>
      <c r="C709" s="70"/>
      <c r="D709" s="71"/>
      <c r="E709" s="69"/>
      <c r="F709" s="72"/>
      <c r="G709" s="84"/>
      <c r="H709" s="84"/>
      <c r="I709" s="80"/>
      <c r="J709" s="69"/>
    </row>
    <row r="710" spans="1:10">
      <c r="A710" s="69"/>
      <c r="B710" s="69"/>
      <c r="C710" s="70"/>
      <c r="D710" s="71"/>
      <c r="E710" s="69"/>
      <c r="F710" s="72"/>
      <c r="G710" s="84"/>
      <c r="H710" s="84"/>
      <c r="I710" s="80"/>
      <c r="J710" s="69"/>
    </row>
    <row r="711" spans="1:10">
      <c r="A711" s="69"/>
      <c r="B711" s="69"/>
      <c r="C711" s="70"/>
      <c r="D711" s="71"/>
      <c r="E711" s="69"/>
      <c r="F711" s="72"/>
      <c r="G711" s="84"/>
      <c r="H711" s="84"/>
      <c r="I711" s="80"/>
      <c r="J711" s="69"/>
    </row>
    <row r="712" spans="1:10">
      <c r="A712" s="69"/>
      <c r="B712" s="69"/>
      <c r="C712" s="70"/>
      <c r="D712" s="71"/>
      <c r="E712" s="69"/>
      <c r="F712" s="72"/>
      <c r="G712" s="84"/>
      <c r="H712" s="84"/>
      <c r="I712" s="80"/>
      <c r="J712" s="69"/>
    </row>
    <row r="713" spans="1:10">
      <c r="A713" s="69"/>
      <c r="B713" s="69"/>
      <c r="C713" s="70"/>
      <c r="D713" s="71"/>
      <c r="E713" s="69"/>
      <c r="F713" s="72"/>
      <c r="G713" s="84"/>
      <c r="H713" s="84"/>
      <c r="I713" s="80"/>
      <c r="J713" s="69"/>
    </row>
    <row r="714" spans="1:10">
      <c r="A714" s="69"/>
      <c r="B714" s="69"/>
      <c r="C714" s="70"/>
      <c r="D714" s="71"/>
      <c r="E714" s="69"/>
      <c r="F714" s="72"/>
      <c r="G714" s="84"/>
      <c r="H714" s="84"/>
      <c r="I714" s="80"/>
      <c r="J714" s="69"/>
    </row>
    <row r="715" spans="1:10">
      <c r="A715" s="69"/>
      <c r="B715" s="69"/>
      <c r="C715" s="70"/>
      <c r="D715" s="71"/>
      <c r="E715" s="69"/>
      <c r="F715" s="72"/>
      <c r="G715" s="84"/>
      <c r="H715" s="84"/>
      <c r="I715" s="80"/>
      <c r="J715" s="69"/>
    </row>
    <row r="716" spans="1:10">
      <c r="A716" s="69"/>
      <c r="B716" s="69"/>
      <c r="C716" s="70"/>
      <c r="D716" s="71"/>
      <c r="E716" s="69"/>
      <c r="F716" s="72"/>
      <c r="G716" s="84"/>
      <c r="H716" s="84"/>
      <c r="I716" s="80"/>
      <c r="J716" s="69"/>
    </row>
    <row r="717" spans="1:10">
      <c r="A717" s="69"/>
      <c r="B717" s="69"/>
      <c r="C717" s="70"/>
      <c r="D717" s="71"/>
      <c r="E717" s="69"/>
      <c r="F717" s="72"/>
      <c r="G717" s="84"/>
      <c r="H717" s="84"/>
      <c r="I717" s="80"/>
      <c r="J717" s="69"/>
    </row>
    <row r="718" spans="1:10">
      <c r="A718" s="69"/>
      <c r="B718" s="69"/>
      <c r="C718" s="70"/>
      <c r="D718" s="71"/>
      <c r="E718" s="69"/>
      <c r="F718" s="72"/>
      <c r="G718" s="84"/>
      <c r="H718" s="84"/>
      <c r="I718" s="80"/>
      <c r="J718" s="69"/>
    </row>
    <row r="719" spans="1:10">
      <c r="A719" s="69"/>
      <c r="B719" s="69"/>
      <c r="C719" s="70"/>
      <c r="D719" s="71"/>
      <c r="E719" s="69"/>
      <c r="F719" s="72"/>
      <c r="G719" s="84"/>
      <c r="H719" s="84"/>
      <c r="I719" s="80"/>
      <c r="J719" s="69"/>
    </row>
    <row r="720" spans="1:10">
      <c r="A720" s="69"/>
      <c r="B720" s="69"/>
      <c r="C720" s="70"/>
      <c r="D720" s="71"/>
      <c r="E720" s="69"/>
      <c r="F720" s="72"/>
      <c r="G720" s="84"/>
      <c r="H720" s="84"/>
      <c r="I720" s="80"/>
      <c r="J720" s="69"/>
    </row>
    <row r="721" spans="1:206">
      <c r="A721" s="69"/>
      <c r="B721" s="69"/>
      <c r="C721" s="70"/>
      <c r="D721" s="71"/>
      <c r="E721" s="69"/>
      <c r="F721" s="72"/>
      <c r="G721" s="84"/>
      <c r="H721" s="84"/>
      <c r="I721" s="80"/>
      <c r="J721" s="69"/>
    </row>
    <row r="722" spans="1:206">
      <c r="A722" s="69"/>
      <c r="B722" s="69"/>
      <c r="C722" s="70"/>
      <c r="D722" s="71"/>
      <c r="E722" s="69"/>
      <c r="F722" s="72"/>
      <c r="G722" s="84"/>
      <c r="H722" s="84"/>
      <c r="I722" s="80"/>
      <c r="J722" s="69"/>
    </row>
    <row r="723" spans="1:206">
      <c r="A723" s="69"/>
      <c r="B723" s="69"/>
      <c r="C723" s="70"/>
      <c r="D723" s="71"/>
      <c r="E723" s="69"/>
      <c r="F723" s="72"/>
      <c r="G723" s="84"/>
      <c r="H723" s="84"/>
      <c r="I723" s="80"/>
      <c r="J723" s="69"/>
    </row>
    <row r="724" spans="1:206">
      <c r="A724" s="69"/>
      <c r="B724" s="69"/>
      <c r="C724" s="70"/>
      <c r="D724" s="71"/>
      <c r="E724" s="69"/>
      <c r="F724" s="72"/>
      <c r="G724" s="84"/>
      <c r="H724" s="84"/>
      <c r="I724" s="80"/>
      <c r="J724" s="69"/>
    </row>
    <row r="725" spans="1:206">
      <c r="A725" s="2" t="s">
        <v>179</v>
      </c>
      <c r="B725" s="69"/>
      <c r="C725" s="70"/>
      <c r="D725" s="71"/>
      <c r="E725" s="69"/>
      <c r="F725" s="72"/>
      <c r="G725" s="84"/>
      <c r="H725" s="84"/>
      <c r="I725" s="80"/>
      <c r="J725" s="69"/>
    </row>
    <row r="726" spans="1:206">
      <c r="A726" s="69"/>
      <c r="B726" s="69"/>
      <c r="C726" s="70"/>
      <c r="D726" s="71"/>
      <c r="E726" s="69"/>
      <c r="F726" s="72"/>
      <c r="G726" s="84"/>
      <c r="H726" s="84"/>
      <c r="I726" s="80"/>
      <c r="J726" s="69"/>
    </row>
    <row r="727" spans="1:206">
      <c r="A727" s="69"/>
      <c r="B727" s="69"/>
      <c r="C727" s="70"/>
      <c r="D727" s="71"/>
      <c r="E727" s="69"/>
      <c r="F727" s="72"/>
      <c r="G727" s="84"/>
      <c r="H727" s="84"/>
      <c r="I727" s="80"/>
      <c r="J727" s="69"/>
    </row>
    <row r="728" spans="1:206">
      <c r="A728" s="69"/>
      <c r="B728" s="69"/>
      <c r="C728" s="70"/>
      <c r="D728" s="71"/>
      <c r="E728" s="69"/>
      <c r="F728" s="72"/>
      <c r="G728" s="84"/>
      <c r="H728" s="84"/>
      <c r="I728" s="80"/>
      <c r="J728" s="69"/>
    </row>
    <row r="729" spans="1:206">
      <c r="A729" s="69"/>
      <c r="B729" s="69"/>
      <c r="C729" s="70"/>
      <c r="D729" s="71"/>
      <c r="E729" s="69"/>
      <c r="F729" s="72"/>
      <c r="G729" s="84"/>
      <c r="H729" s="84"/>
      <c r="I729" s="80"/>
      <c r="J729" s="69"/>
    </row>
    <row r="730" spans="1:206">
      <c r="A730" s="68">
        <v>1880</v>
      </c>
      <c r="B730" s="69"/>
      <c r="C730" s="70"/>
      <c r="D730" s="71"/>
      <c r="E730" s="69"/>
      <c r="F730" s="72"/>
      <c r="G730" s="84"/>
      <c r="H730" s="84"/>
      <c r="I730" s="80"/>
      <c r="J730" s="69"/>
    </row>
    <row r="731" spans="1:206">
      <c r="A731" s="68"/>
      <c r="B731" s="69"/>
      <c r="C731" s="70"/>
      <c r="D731" s="71"/>
      <c r="E731" s="69"/>
      <c r="F731" s="72"/>
      <c r="G731" s="84"/>
      <c r="H731" s="84"/>
      <c r="I731" s="80"/>
      <c r="J731" s="69"/>
      <c r="DB731" s="2"/>
      <c r="DE731" s="2"/>
    </row>
    <row r="732" spans="1:206">
      <c r="A732" s="68"/>
      <c r="B732" s="73"/>
      <c r="C732" s="74" t="s">
        <v>2</v>
      </c>
      <c r="D732" s="75" t="s">
        <v>3</v>
      </c>
      <c r="E732" s="76" t="s">
        <v>4</v>
      </c>
      <c r="F732" s="77" t="s">
        <v>5</v>
      </c>
      <c r="G732" s="84"/>
      <c r="H732" s="84"/>
      <c r="I732" s="80"/>
      <c r="J732" s="69"/>
      <c r="DA732" s="2"/>
      <c r="DB732" s="20"/>
      <c r="DC732" s="60"/>
      <c r="DD732" s="60"/>
      <c r="DE732" s="60"/>
      <c r="DF732" s="15"/>
      <c r="DG732" s="15"/>
      <c r="DH732" s="15"/>
      <c r="DI732" s="15"/>
      <c r="DJ732" s="15"/>
      <c r="DK732" s="15"/>
      <c r="DL732" s="15"/>
      <c r="DM732" s="15"/>
      <c r="DN732" s="15"/>
      <c r="DO732" s="21"/>
      <c r="DQ732" s="22"/>
      <c r="DR732" s="23"/>
    </row>
    <row r="733" spans="1:206">
      <c r="A733" s="68"/>
      <c r="B733" s="73"/>
      <c r="C733" s="70"/>
      <c r="D733" s="71"/>
      <c r="E733" s="69"/>
      <c r="F733" s="72"/>
      <c r="G733" s="78"/>
      <c r="H733" s="79"/>
      <c r="I733" s="80"/>
      <c r="J733" s="85"/>
      <c r="DA733" s="2"/>
      <c r="DB733" s="20"/>
      <c r="DC733" s="15"/>
      <c r="DD733" s="15"/>
      <c r="DE733" s="15"/>
      <c r="DF733" s="15"/>
      <c r="DG733" s="15"/>
      <c r="DH733" s="15"/>
      <c r="DI733" s="15"/>
      <c r="DJ733" s="15"/>
      <c r="DK733" s="15"/>
      <c r="DL733" s="15"/>
      <c r="DM733" s="15"/>
      <c r="DN733" s="15"/>
      <c r="DO733" s="21"/>
      <c r="DQ733" s="22"/>
      <c r="DR733" s="23"/>
      <c r="FB733" s="2"/>
      <c r="FD733" s="2"/>
      <c r="FE733" s="15"/>
      <c r="FF733" s="15"/>
      <c r="FG733" s="15"/>
      <c r="FH733" s="15"/>
      <c r="FI733" s="14"/>
      <c r="GX733" s="24"/>
    </row>
    <row r="734" spans="1:206">
      <c r="A734" s="68"/>
      <c r="B734" s="73"/>
      <c r="C734" s="70"/>
      <c r="D734" s="71"/>
      <c r="E734" s="69"/>
      <c r="F734" s="72"/>
      <c r="G734" s="78"/>
      <c r="H734" s="79"/>
      <c r="I734" s="80"/>
      <c r="J734" s="85"/>
      <c r="DA734" s="2"/>
      <c r="DB734" s="20"/>
      <c r="DC734" s="15"/>
      <c r="DD734" s="15"/>
      <c r="DE734" s="15"/>
      <c r="DF734" s="15"/>
      <c r="DG734" s="15"/>
      <c r="DH734" s="15"/>
      <c r="DI734" s="15"/>
      <c r="DJ734" s="15"/>
      <c r="DK734" s="15"/>
      <c r="DL734" s="15"/>
      <c r="DM734" s="15"/>
      <c r="DN734" s="15"/>
      <c r="DO734" s="21"/>
      <c r="DQ734" s="22"/>
      <c r="DR734" s="23"/>
      <c r="GX734" s="24"/>
    </row>
    <row r="735" spans="1:206">
      <c r="A735" s="68">
        <f>A730+5</f>
        <v>1885</v>
      </c>
      <c r="B735" s="73"/>
      <c r="C735" s="82"/>
      <c r="D735" s="71"/>
      <c r="E735" s="69"/>
      <c r="F735" s="72"/>
      <c r="G735" s="78"/>
      <c r="H735" s="79"/>
      <c r="I735" s="80"/>
      <c r="J735" s="85"/>
      <c r="DA735" s="2"/>
      <c r="DB735" s="20"/>
      <c r="DC735" s="15"/>
      <c r="DD735" s="15"/>
      <c r="DE735" s="15"/>
      <c r="DF735" s="15"/>
      <c r="DG735" s="15"/>
      <c r="DH735" s="15"/>
      <c r="DI735" s="15"/>
      <c r="DJ735" s="15"/>
      <c r="DK735" s="15"/>
      <c r="DL735" s="15"/>
      <c r="DM735" s="15"/>
      <c r="DN735" s="15"/>
      <c r="DO735" s="21"/>
      <c r="DQ735" s="22"/>
      <c r="DR735" s="23"/>
      <c r="FA735" s="2"/>
      <c r="FB735" s="26"/>
      <c r="FC735" s="15"/>
      <c r="FD735" s="15"/>
      <c r="FE735" s="15"/>
      <c r="FF735" s="15"/>
      <c r="FG735" s="15"/>
      <c r="FH735" s="15"/>
      <c r="FI735" s="15"/>
      <c r="FJ735" s="15"/>
      <c r="FK735" s="15"/>
      <c r="FL735" s="15"/>
      <c r="FM735" s="15"/>
      <c r="FN735" s="15"/>
      <c r="FO735" s="21"/>
      <c r="FQ735" s="22"/>
      <c r="FR735" s="23"/>
      <c r="GX735" s="24"/>
    </row>
    <row r="736" spans="1:206">
      <c r="A736" s="68"/>
      <c r="B736" s="73"/>
      <c r="C736" s="82"/>
      <c r="D736" s="71"/>
      <c r="E736" s="69"/>
      <c r="F736" s="72"/>
      <c r="G736" s="78"/>
      <c r="H736" s="79"/>
      <c r="I736" s="80"/>
      <c r="J736" s="85"/>
      <c r="DA736" s="2"/>
      <c r="DB736" s="20"/>
      <c r="DC736" s="15"/>
      <c r="DD736" s="15"/>
      <c r="DE736" s="15"/>
      <c r="DF736" s="15"/>
      <c r="DG736" s="15"/>
      <c r="DH736" s="15"/>
      <c r="DI736" s="15"/>
      <c r="DJ736" s="15"/>
      <c r="DK736" s="15"/>
      <c r="DL736" s="15"/>
      <c r="DM736" s="15"/>
      <c r="DN736" s="15"/>
      <c r="DO736" s="21"/>
      <c r="DQ736" s="22"/>
      <c r="DR736" s="23"/>
      <c r="FA736" s="2"/>
      <c r="FB736" s="26"/>
      <c r="FC736" s="15"/>
      <c r="FD736" s="15"/>
      <c r="FE736" s="15"/>
      <c r="FF736" s="15"/>
      <c r="FG736" s="15"/>
      <c r="FH736" s="15"/>
      <c r="FI736" s="15"/>
      <c r="FJ736" s="15"/>
      <c r="FK736" s="15"/>
      <c r="FL736" s="15"/>
      <c r="FM736" s="15"/>
      <c r="FN736" s="15"/>
      <c r="FO736" s="21"/>
      <c r="FQ736" s="22"/>
      <c r="FR736" s="23"/>
      <c r="GX736" s="24"/>
    </row>
    <row r="737" spans="1:207">
      <c r="A737" s="68"/>
      <c r="B737" s="73"/>
      <c r="C737" s="82"/>
      <c r="D737" s="71"/>
      <c r="E737" s="69"/>
      <c r="F737" s="72"/>
      <c r="G737" s="78"/>
      <c r="H737" s="79"/>
      <c r="I737" s="80"/>
      <c r="J737" s="85"/>
      <c r="DA737" s="2"/>
      <c r="DB737" s="20"/>
      <c r="DC737" s="15"/>
      <c r="DD737" s="15"/>
      <c r="DE737" s="15"/>
      <c r="DF737" s="15"/>
      <c r="DG737" s="15"/>
      <c r="DH737" s="15"/>
      <c r="DI737" s="15"/>
      <c r="DJ737" s="15"/>
      <c r="DK737" s="15"/>
      <c r="DL737" s="15"/>
      <c r="DM737" s="15"/>
      <c r="DN737" s="15"/>
      <c r="DO737" s="21"/>
      <c r="DQ737" s="22"/>
      <c r="DR737" s="23"/>
      <c r="FA737" s="2"/>
      <c r="FB737" s="26"/>
      <c r="FC737" s="15"/>
      <c r="FD737" s="15"/>
      <c r="FE737" s="15"/>
      <c r="FF737" s="15"/>
      <c r="FG737" s="15"/>
      <c r="FH737" s="15"/>
      <c r="FI737" s="15"/>
      <c r="FJ737" s="15"/>
      <c r="FK737" s="15"/>
      <c r="FL737" s="15"/>
      <c r="FM737" s="15"/>
      <c r="FN737" s="15"/>
      <c r="FO737" s="21"/>
      <c r="FQ737" s="22"/>
      <c r="FR737" s="23"/>
      <c r="GX737" s="24"/>
    </row>
    <row r="738" spans="1:207">
      <c r="A738" s="68"/>
      <c r="B738" s="73"/>
      <c r="C738" s="82"/>
      <c r="D738" s="78"/>
      <c r="E738" s="69"/>
      <c r="F738" s="72"/>
      <c r="G738" s="78"/>
      <c r="H738" s="79"/>
      <c r="I738" s="80"/>
      <c r="J738" s="85"/>
      <c r="DA738" s="2"/>
      <c r="DB738" s="20"/>
      <c r="DC738" s="15"/>
      <c r="DD738" s="15"/>
      <c r="DE738" s="15"/>
      <c r="DF738" s="15"/>
      <c r="DG738" s="15"/>
      <c r="DH738" s="15"/>
      <c r="DI738" s="15"/>
      <c r="DJ738" s="15"/>
      <c r="DK738" s="15"/>
      <c r="DL738" s="15"/>
      <c r="DM738" s="15"/>
      <c r="DN738" s="15"/>
      <c r="DO738" s="21"/>
      <c r="DQ738" s="22"/>
      <c r="DR738" s="23"/>
      <c r="FA738" s="2"/>
      <c r="FB738" s="26"/>
      <c r="FC738" s="15"/>
      <c r="FD738" s="15"/>
      <c r="FE738" s="15"/>
      <c r="FF738" s="15"/>
      <c r="FG738" s="15"/>
      <c r="FH738" s="15"/>
      <c r="FI738" s="15"/>
      <c r="FJ738" s="15"/>
      <c r="FK738" s="15"/>
      <c r="FL738" s="15"/>
      <c r="FM738" s="15"/>
      <c r="FN738" s="15"/>
      <c r="FO738" s="21"/>
      <c r="FQ738" s="22"/>
      <c r="FR738" s="23"/>
      <c r="GX738" s="24"/>
    </row>
    <row r="739" spans="1:207">
      <c r="A739" s="68"/>
      <c r="B739" s="73"/>
      <c r="C739" s="82"/>
      <c r="D739" s="78"/>
      <c r="E739" s="69"/>
      <c r="F739" s="72"/>
      <c r="G739" s="78"/>
      <c r="H739" s="79"/>
      <c r="I739" s="80"/>
      <c r="J739" s="85"/>
      <c r="DA739" s="2"/>
      <c r="DB739" s="20"/>
      <c r="DC739" s="15"/>
      <c r="DD739" s="15"/>
      <c r="DE739" s="15"/>
      <c r="DF739" s="15"/>
      <c r="DG739" s="15"/>
      <c r="DH739" s="15"/>
      <c r="DI739" s="15"/>
      <c r="DJ739" s="15"/>
      <c r="DK739" s="15"/>
      <c r="DL739" s="15"/>
      <c r="DM739" s="15"/>
      <c r="DN739" s="15"/>
      <c r="DO739" s="21"/>
      <c r="DQ739" s="22"/>
      <c r="DR739" s="23"/>
      <c r="FA739" s="2"/>
      <c r="FB739" s="26"/>
      <c r="FC739" s="15"/>
      <c r="FD739" s="15"/>
      <c r="FE739" s="15"/>
      <c r="FF739" s="15"/>
      <c r="FG739" s="15"/>
      <c r="FH739" s="15"/>
      <c r="FI739" s="15"/>
      <c r="FJ739" s="15"/>
      <c r="FK739" s="15"/>
      <c r="FL739" s="15"/>
      <c r="FM739" s="15"/>
      <c r="FN739" s="15"/>
      <c r="FO739" s="21"/>
      <c r="FQ739" s="22"/>
      <c r="FR739" s="23"/>
      <c r="GX739" s="24"/>
    </row>
    <row r="740" spans="1:207">
      <c r="A740" s="68">
        <f>A735+5</f>
        <v>1890</v>
      </c>
      <c r="B740" s="73"/>
      <c r="C740" s="82"/>
      <c r="D740" s="78"/>
      <c r="E740" s="69"/>
      <c r="F740" s="72"/>
      <c r="G740" s="78"/>
      <c r="H740" s="79"/>
      <c r="I740" s="80"/>
      <c r="J740" s="85"/>
      <c r="DA740" s="2"/>
      <c r="DB740" s="20"/>
      <c r="DC740" s="15"/>
      <c r="DD740" s="15"/>
      <c r="DE740" s="15"/>
      <c r="DF740" s="15"/>
      <c r="DG740" s="15"/>
      <c r="DH740" s="15"/>
      <c r="DI740" s="15"/>
      <c r="DJ740" s="15"/>
      <c r="DK740" s="15"/>
      <c r="DL740" s="15"/>
      <c r="DM740" s="15"/>
      <c r="DN740" s="15"/>
      <c r="DO740" s="21"/>
      <c r="DQ740" s="22"/>
      <c r="DR740" s="23"/>
      <c r="FA740" s="2"/>
      <c r="FB740" s="26"/>
      <c r="FC740" s="15"/>
      <c r="FD740" s="15"/>
      <c r="FE740" s="15"/>
      <c r="FF740" s="15"/>
      <c r="FG740" s="15"/>
      <c r="FH740" s="15"/>
      <c r="FI740" s="15"/>
      <c r="FJ740" s="15"/>
      <c r="FK740" s="15"/>
      <c r="FL740" s="15"/>
      <c r="FM740" s="15"/>
      <c r="FN740" s="15"/>
      <c r="FO740" s="21"/>
      <c r="FQ740" s="22"/>
      <c r="FR740" s="23"/>
      <c r="GX740" s="24"/>
    </row>
    <row r="741" spans="1:207">
      <c r="A741" s="68"/>
      <c r="B741" s="73"/>
      <c r="C741" s="82"/>
      <c r="D741" s="78"/>
      <c r="E741" s="69"/>
      <c r="F741" s="72"/>
      <c r="G741" s="78"/>
      <c r="H741" s="79"/>
      <c r="I741" s="80"/>
      <c r="J741" s="85"/>
      <c r="DA741" s="2"/>
      <c r="DB741" s="20"/>
      <c r="DC741" s="15"/>
      <c r="DD741" s="15"/>
      <c r="DE741" s="15"/>
      <c r="DF741" s="15"/>
      <c r="DG741" s="15"/>
      <c r="DH741" s="15"/>
      <c r="DI741" s="15"/>
      <c r="DJ741" s="15"/>
      <c r="DK741" s="15"/>
      <c r="DL741" s="15"/>
      <c r="DM741" s="15"/>
      <c r="DN741" s="15"/>
      <c r="DO741" s="21"/>
      <c r="DQ741" s="22"/>
      <c r="DR741" s="23"/>
      <c r="FA741" s="2"/>
      <c r="FB741" s="26"/>
      <c r="FC741" s="15"/>
      <c r="FD741" s="15"/>
      <c r="FE741" s="15"/>
      <c r="FF741" s="15"/>
      <c r="FG741" s="15"/>
      <c r="FH741" s="15"/>
      <c r="FI741" s="15"/>
      <c r="FJ741" s="15"/>
      <c r="FK741" s="15"/>
      <c r="FL741" s="15"/>
      <c r="FM741" s="15"/>
      <c r="FN741" s="15"/>
      <c r="FO741" s="21"/>
      <c r="FQ741" s="22"/>
      <c r="FR741" s="23"/>
      <c r="GX741" s="24"/>
    </row>
    <row r="742" spans="1:207">
      <c r="A742" s="68"/>
      <c r="B742" s="73"/>
      <c r="C742" s="82"/>
      <c r="D742" s="78"/>
      <c r="E742" s="69"/>
      <c r="F742" s="72"/>
      <c r="G742" s="78"/>
      <c r="H742" s="79"/>
      <c r="I742" s="80"/>
      <c r="J742" s="85"/>
      <c r="DA742" s="2"/>
      <c r="DB742" s="20"/>
      <c r="DC742" s="15"/>
      <c r="DD742" s="15"/>
      <c r="DE742" s="27"/>
      <c r="DF742" s="27"/>
      <c r="DG742" s="27"/>
      <c r="DH742" s="27"/>
      <c r="DI742" s="15"/>
      <c r="DJ742" s="15"/>
      <c r="DK742" s="15"/>
      <c r="DL742" s="15"/>
      <c r="DM742" s="15"/>
      <c r="DN742" s="15"/>
      <c r="DO742" s="21"/>
      <c r="DQ742" s="22"/>
      <c r="DR742" s="23"/>
      <c r="DS742" s="24"/>
      <c r="FA742" s="2"/>
      <c r="FB742" s="20"/>
      <c r="FC742" s="15"/>
      <c r="FD742" s="15"/>
      <c r="FE742" s="15"/>
      <c r="FF742" s="15"/>
      <c r="FG742" s="15"/>
      <c r="FH742" s="15"/>
      <c r="FI742" s="15"/>
      <c r="FJ742" s="15"/>
      <c r="FK742" s="15"/>
      <c r="FL742" s="15"/>
      <c r="FM742" s="15"/>
      <c r="FN742" s="15"/>
      <c r="FO742" s="21"/>
      <c r="FQ742" s="22"/>
      <c r="FR742" s="23"/>
      <c r="GX742" s="24"/>
    </row>
    <row r="743" spans="1:207" ht="13.5">
      <c r="A743" s="68"/>
      <c r="B743" s="73"/>
      <c r="C743" s="82"/>
      <c r="D743" s="78"/>
      <c r="E743" s="69"/>
      <c r="F743" s="72"/>
      <c r="G743" s="78"/>
      <c r="H743" s="79"/>
      <c r="I743" s="80"/>
      <c r="J743" s="85"/>
      <c r="DA743" s="2"/>
      <c r="DB743" s="20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21"/>
      <c r="DQ743" s="22"/>
      <c r="DR743" s="23"/>
      <c r="DS743" s="24"/>
      <c r="FA743" s="2"/>
      <c r="FB743" s="26"/>
      <c r="FC743" s="15"/>
      <c r="FD743" s="15"/>
      <c r="FE743" s="15"/>
      <c r="FF743" s="15"/>
      <c r="FG743" s="15"/>
      <c r="FH743" s="15"/>
      <c r="FI743" s="15"/>
      <c r="FJ743" s="15"/>
      <c r="FK743" s="15"/>
      <c r="FL743" s="15"/>
      <c r="FM743" s="15"/>
      <c r="FN743" s="15"/>
      <c r="FO743" s="21"/>
      <c r="FQ743" s="22"/>
      <c r="FR743" s="23"/>
      <c r="GB743" s="28" t="s">
        <v>20</v>
      </c>
      <c r="GE743" s="2" t="s">
        <v>173</v>
      </c>
      <c r="GX743" s="24"/>
      <c r="GY743" s="24"/>
    </row>
    <row r="744" spans="1:207">
      <c r="A744" s="68"/>
      <c r="B744" s="73"/>
      <c r="C744" s="82"/>
      <c r="D744" s="78"/>
      <c r="E744" s="73"/>
      <c r="F744" s="83"/>
      <c r="G744" s="78"/>
      <c r="H744" s="79"/>
      <c r="I744" s="80"/>
      <c r="J744" s="85"/>
      <c r="DA744" s="2"/>
      <c r="DB744" s="20"/>
      <c r="DC744" s="15"/>
      <c r="DD744" s="15"/>
      <c r="DE744" s="15"/>
      <c r="DF744" s="15"/>
      <c r="DG744" s="15"/>
      <c r="DH744" s="15"/>
      <c r="DI744" s="15"/>
      <c r="DJ744" s="15"/>
      <c r="DK744" s="15"/>
      <c r="DL744" s="15"/>
      <c r="DM744" s="15"/>
      <c r="DN744" s="15"/>
      <c r="DO744" s="21"/>
      <c r="DQ744" s="22"/>
      <c r="DR744" s="23"/>
      <c r="DS744" s="24"/>
      <c r="FA744" s="2"/>
      <c r="FB744" s="20"/>
      <c r="FC744" s="15"/>
      <c r="FD744" s="15"/>
      <c r="FE744" s="15"/>
      <c r="FF744" s="15"/>
      <c r="FG744" s="15"/>
      <c r="FH744" s="15"/>
      <c r="FI744" s="15"/>
      <c r="FJ744" s="15"/>
      <c r="FK744" s="15"/>
      <c r="FL744" s="15"/>
      <c r="FM744" s="15"/>
      <c r="FN744" s="15"/>
      <c r="FO744" s="21"/>
      <c r="FQ744" s="22"/>
      <c r="FR744" s="23"/>
      <c r="GX744" s="24"/>
      <c r="GY744" s="24"/>
    </row>
    <row r="745" spans="1:207">
      <c r="A745" s="68">
        <f>A740+5</f>
        <v>1895</v>
      </c>
      <c r="B745" s="73">
        <f t="shared" ref="B745:B776" si="511">AVERAGE(AO745,BO745,CO745,DO744,EO745,FO745,GO745)</f>
        <v>8.8833333333333329</v>
      </c>
      <c r="C745" s="82">
        <f t="shared" ref="C745:C776" si="512">AVERAGE(B741:B745)</f>
        <v>8.8833333333333329</v>
      </c>
      <c r="D745" s="78">
        <f t="shared" ref="D745:D776" si="513">AVERAGE(B736:B745)</f>
        <v>8.8833333333333329</v>
      </c>
      <c r="E745" s="73"/>
      <c r="F745" s="83"/>
      <c r="G745" s="78">
        <f t="shared" ref="G745:G776" si="514">MAX(AC745:AN745,BC745:BN745,CC745:CN745,DC744:DN744,EC745:EN745,FC745:FN745,GC745:GN745)</f>
        <v>13.8</v>
      </c>
      <c r="H745" s="79">
        <f t="shared" ref="H745:H776" si="515">MEDIAN(AC745:AN745,BC745:BN745,CC745:CN745,DC745:DN745,EC745:EN745,FC745:FN745,GC745:GN745)</f>
        <v>8.9499999999999993</v>
      </c>
      <c r="I745" s="80">
        <f t="shared" ref="I745:I776" si="516">MIN(AC745:AN745,BC745:BN745,CC745:CN745,DC744:DN744,EC745:EN745,FC745:FN745,GC745:GN745)</f>
        <v>3.4</v>
      </c>
      <c r="J745" s="85">
        <f t="shared" ref="J745:J776" si="517">(G745+I745)/2</f>
        <v>8.6</v>
      </c>
      <c r="DA745" s="2"/>
      <c r="DB745" s="20"/>
      <c r="DC745" s="15"/>
      <c r="DD745" s="15"/>
      <c r="DE745" s="15"/>
      <c r="DF745" s="15"/>
      <c r="DG745" s="15"/>
      <c r="DH745" s="15"/>
      <c r="DI745" s="15"/>
      <c r="DJ745" s="15"/>
      <c r="DK745" s="15"/>
      <c r="DL745" s="15"/>
      <c r="DM745" s="15"/>
      <c r="DN745" s="15"/>
      <c r="DO745" s="21"/>
      <c r="DQ745" s="22"/>
      <c r="DR745" s="23"/>
      <c r="DS745" s="24"/>
      <c r="FA745" s="2"/>
      <c r="FB745" s="26"/>
      <c r="FC745" s="15"/>
      <c r="FD745" s="15"/>
      <c r="FE745" s="15"/>
      <c r="FF745" s="15"/>
      <c r="FG745" s="15"/>
      <c r="FH745" s="15"/>
      <c r="FI745" s="15"/>
      <c r="FJ745" s="15"/>
      <c r="FK745" s="15"/>
      <c r="FL745" s="15"/>
      <c r="FM745" s="15"/>
      <c r="FN745" s="30"/>
      <c r="FO745" s="21"/>
      <c r="FQ745" s="22"/>
      <c r="FR745" s="23"/>
      <c r="FS745" s="24"/>
      <c r="GA745" s="2">
        <v>1895</v>
      </c>
      <c r="GB745" s="20" t="s">
        <v>22</v>
      </c>
      <c r="GC745" s="15">
        <v>12.6</v>
      </c>
      <c r="GD745" s="15">
        <v>13.8</v>
      </c>
      <c r="GE745" s="15">
        <v>11.5</v>
      </c>
      <c r="GF745" s="15">
        <v>9.8000000000000007</v>
      </c>
      <c r="GG745" s="15">
        <v>7.4</v>
      </c>
      <c r="GH745" s="15">
        <v>6.5</v>
      </c>
      <c r="GI745" s="15">
        <v>3.4</v>
      </c>
      <c r="GJ745" s="15">
        <v>6</v>
      </c>
      <c r="GK745" s="15">
        <v>6.6</v>
      </c>
      <c r="GL745" s="15">
        <v>8.9</v>
      </c>
      <c r="GM745" s="15">
        <v>9</v>
      </c>
      <c r="GN745" s="15">
        <v>11.1</v>
      </c>
      <c r="GO745" s="21">
        <f t="shared" ref="GO745:GO776" si="518">SUM(GC745:GN745)/12</f>
        <v>8.8833333333333329</v>
      </c>
      <c r="GQ745" s="22">
        <f t="shared" ref="GQ745:GQ776" si="519">SUM(GC745+GD745+GE745)/3</f>
        <v>12.633333333333333</v>
      </c>
      <c r="GR745" s="23">
        <f t="shared" ref="GR745:GR776" si="520">SUM(GH745+GI745+GJ745)/3</f>
        <v>5.3</v>
      </c>
      <c r="GS745" s="24"/>
      <c r="GT745" s="22">
        <f>AVERAGE(Sheet1!AQ745,Sheet1!BQ745,Sheet1!CQ745,Sheet1!DQ744,Sheet1!EQ745,Sheet1!FQ745,Sheet1!GQ745)</f>
        <v>12.633333333333333</v>
      </c>
      <c r="GU745" s="23">
        <f>AVERAGE(Sheet1!AR745,Sheet1!BR745,Sheet1!CR745,Sheet1!DR744,Sheet1!ER745,Sheet1!FR745,Sheet1!GR745)</f>
        <v>5.3</v>
      </c>
      <c r="GV745" s="31"/>
      <c r="GW745" s="31"/>
      <c r="GX745" s="24">
        <f>AVERAGE(Sheet1!$AO745,Sheet1!$BO745,Sheet1!$CO745,Sheet1!$DO744,Sheet1!$EO745,Sheet1!$FO745,Sheet1!$GO745)</f>
        <v>8.8833333333333329</v>
      </c>
      <c r="GY745" s="24"/>
    </row>
    <row r="746" spans="1:207">
      <c r="A746" s="68"/>
      <c r="B746" s="73">
        <f t="shared" si="511"/>
        <v>8.4250000000000007</v>
      </c>
      <c r="C746" s="82">
        <f t="shared" si="512"/>
        <v>8.6541666666666668</v>
      </c>
      <c r="D746" s="78">
        <f t="shared" si="513"/>
        <v>8.6541666666666668</v>
      </c>
      <c r="E746" s="73"/>
      <c r="F746" s="83"/>
      <c r="G746" s="78">
        <f t="shared" si="514"/>
        <v>12.9</v>
      </c>
      <c r="H746" s="79">
        <f t="shared" si="515"/>
        <v>8.6999999999999993</v>
      </c>
      <c r="I746" s="80">
        <f t="shared" si="516"/>
        <v>3.2</v>
      </c>
      <c r="J746" s="85">
        <f t="shared" si="517"/>
        <v>8.0500000000000007</v>
      </c>
      <c r="DA746" s="2"/>
      <c r="DB746" s="20"/>
      <c r="DC746" s="15"/>
      <c r="DD746" s="15"/>
      <c r="DE746" s="15"/>
      <c r="DF746" s="15"/>
      <c r="DG746" s="15"/>
      <c r="DH746" s="15"/>
      <c r="DI746" s="15"/>
      <c r="DJ746" s="15"/>
      <c r="DK746" s="15"/>
      <c r="DL746" s="15"/>
      <c r="DM746" s="15"/>
      <c r="DN746" s="15"/>
      <c r="DO746" s="21"/>
      <c r="DQ746" s="22"/>
      <c r="DR746" s="23"/>
      <c r="DS746" s="24"/>
      <c r="FA746" s="2"/>
      <c r="FB746" s="26"/>
      <c r="FC746" s="30"/>
      <c r="FD746" s="30"/>
      <c r="FE746" s="30"/>
      <c r="FF746" s="15"/>
      <c r="FG746" s="15"/>
      <c r="FH746" s="15"/>
      <c r="FI746" s="15"/>
      <c r="FJ746" s="15"/>
      <c r="FK746" s="15"/>
      <c r="FL746" s="15"/>
      <c r="FM746" s="15"/>
      <c r="FN746" s="15"/>
      <c r="FO746" s="21"/>
      <c r="FQ746" s="22"/>
      <c r="FR746" s="23"/>
      <c r="FS746" s="24"/>
      <c r="GA746" s="2">
        <f t="shared" ref="GA746:GA777" si="521">GA745+1</f>
        <v>1896</v>
      </c>
      <c r="GB746" s="20" t="s">
        <v>23</v>
      </c>
      <c r="GC746" s="15">
        <v>12</v>
      </c>
      <c r="GD746" s="15">
        <v>12.9</v>
      </c>
      <c r="GE746" s="15">
        <v>11.5</v>
      </c>
      <c r="GF746" s="15">
        <v>9.9</v>
      </c>
      <c r="GG746" s="15">
        <v>6.6</v>
      </c>
      <c r="GH746" s="15">
        <v>5</v>
      </c>
      <c r="GI746" s="15">
        <v>3.2</v>
      </c>
      <c r="GJ746" s="15">
        <v>4.8</v>
      </c>
      <c r="GK746" s="15">
        <v>6.1</v>
      </c>
      <c r="GL746" s="15">
        <v>8.1999999999999993</v>
      </c>
      <c r="GM746" s="15">
        <v>9.1999999999999993</v>
      </c>
      <c r="GN746" s="15">
        <v>11.7</v>
      </c>
      <c r="GO746" s="21">
        <f t="shared" si="518"/>
        <v>8.4250000000000007</v>
      </c>
      <c r="GQ746" s="22">
        <f t="shared" si="519"/>
        <v>12.133333333333333</v>
      </c>
      <c r="GR746" s="23">
        <f t="shared" si="520"/>
        <v>4.333333333333333</v>
      </c>
      <c r="GS746" s="24"/>
      <c r="GT746" s="22">
        <f>AVERAGE(Sheet1!AQ746,Sheet1!BQ746,Sheet1!CQ746,Sheet1!DQ745,Sheet1!EQ746,Sheet1!FQ746,Sheet1!GQ746)</f>
        <v>12.133333333333333</v>
      </c>
      <c r="GU746" s="23">
        <f>AVERAGE(Sheet1!AR746,Sheet1!BR746,Sheet1!CR746,Sheet1!DR745,Sheet1!ER746,Sheet1!FR746,Sheet1!GR746)</f>
        <v>4.333333333333333</v>
      </c>
      <c r="GV746" s="31"/>
      <c r="GW746" s="31"/>
      <c r="GX746" s="24">
        <f>AVERAGE(Sheet1!$AO746,Sheet1!$BO746,Sheet1!$CO746,Sheet1!$DO745,Sheet1!$EO746,Sheet1!$FO746,Sheet1!$GO746)</f>
        <v>8.4250000000000007</v>
      </c>
      <c r="GY746" s="24"/>
    </row>
    <row r="747" spans="1:207">
      <c r="A747" s="68"/>
      <c r="B747" s="73">
        <f t="shared" si="511"/>
        <v>8.4250000000000007</v>
      </c>
      <c r="C747" s="82">
        <f t="shared" si="512"/>
        <v>8.5777777777777775</v>
      </c>
      <c r="D747" s="78">
        <f t="shared" si="513"/>
        <v>8.5777777777777775</v>
      </c>
      <c r="E747" s="73"/>
      <c r="F747" s="83"/>
      <c r="G747" s="78">
        <f t="shared" si="514"/>
        <v>12.4</v>
      </c>
      <c r="H747" s="79">
        <f t="shared" si="515"/>
        <v>8.8000000000000007</v>
      </c>
      <c r="I747" s="80">
        <f t="shared" si="516"/>
        <v>3.9</v>
      </c>
      <c r="J747" s="85">
        <f t="shared" si="517"/>
        <v>8.15</v>
      </c>
      <c r="DA747" s="2"/>
      <c r="DB747" s="20"/>
      <c r="DC747" s="15"/>
      <c r="DD747" s="15"/>
      <c r="DE747" s="15"/>
      <c r="DF747" s="15"/>
      <c r="DG747" s="15"/>
      <c r="DH747" s="15"/>
      <c r="DI747" s="15"/>
      <c r="DJ747" s="15"/>
      <c r="DK747" s="15"/>
      <c r="DL747" s="15"/>
      <c r="DM747" s="15"/>
      <c r="DN747" s="15"/>
      <c r="DO747" s="21"/>
      <c r="DQ747" s="22"/>
      <c r="DR747" s="23"/>
      <c r="DS747" s="24"/>
      <c r="FA747" s="2"/>
      <c r="FB747" s="26"/>
      <c r="FC747" s="15"/>
      <c r="FD747" s="15"/>
      <c r="FE747" s="15"/>
      <c r="FF747" s="15"/>
      <c r="FG747" s="15"/>
      <c r="FH747" s="15"/>
      <c r="FI747" s="15"/>
      <c r="FJ747" s="15"/>
      <c r="FK747" s="15"/>
      <c r="FL747" s="15"/>
      <c r="FM747" s="15"/>
      <c r="FN747" s="15"/>
      <c r="FO747" s="21"/>
      <c r="FQ747" s="22"/>
      <c r="FR747" s="23"/>
      <c r="FS747" s="24"/>
      <c r="GA747" s="2">
        <f t="shared" si="521"/>
        <v>1897</v>
      </c>
      <c r="GB747" s="20" t="s">
        <v>24</v>
      </c>
      <c r="GC747" s="15">
        <v>12.2</v>
      </c>
      <c r="GD747" s="15">
        <v>12.4</v>
      </c>
      <c r="GE747" s="15">
        <v>10.199999999999999</v>
      </c>
      <c r="GF747" s="15">
        <v>9.6999999999999993</v>
      </c>
      <c r="GG747" s="15">
        <v>6.1</v>
      </c>
      <c r="GH747" s="15">
        <v>6.2</v>
      </c>
      <c r="GI747" s="15">
        <v>5.0999999999999996</v>
      </c>
      <c r="GJ747" s="15">
        <v>3.9</v>
      </c>
      <c r="GK747" s="15">
        <v>6.1</v>
      </c>
      <c r="GL747" s="15">
        <v>7.9</v>
      </c>
      <c r="GM747" s="15">
        <v>9.8000000000000007</v>
      </c>
      <c r="GN747" s="15">
        <v>11.5</v>
      </c>
      <c r="GO747" s="21">
        <f t="shared" si="518"/>
        <v>8.4250000000000007</v>
      </c>
      <c r="GQ747" s="22">
        <f t="shared" si="519"/>
        <v>11.6</v>
      </c>
      <c r="GR747" s="23">
        <f t="shared" si="520"/>
        <v>5.0666666666666673</v>
      </c>
      <c r="GS747" s="24"/>
      <c r="GT747" s="22">
        <f>AVERAGE(Sheet1!AQ747,Sheet1!BQ747,Sheet1!CQ747,Sheet1!DQ746,Sheet1!EQ747,Sheet1!FQ747,Sheet1!GQ747)</f>
        <v>11.6</v>
      </c>
      <c r="GU747" s="23">
        <f>AVERAGE(Sheet1!AR747,Sheet1!BR747,Sheet1!CR747,Sheet1!DR746,Sheet1!ER747,Sheet1!FR747,Sheet1!GR747)</f>
        <v>5.0666666666666673</v>
      </c>
      <c r="GV747" s="31"/>
      <c r="GW747" s="31"/>
      <c r="GX747" s="24">
        <f>AVERAGE(Sheet1!$AO747,Sheet1!$BO747,Sheet1!$CO747,Sheet1!$DO746,Sheet1!$EO747,Sheet1!$FO747,Sheet1!$GO747)</f>
        <v>8.4250000000000007</v>
      </c>
      <c r="GY747" s="24"/>
    </row>
    <row r="748" spans="1:207">
      <c r="A748" s="68"/>
      <c r="B748" s="73">
        <f t="shared" si="511"/>
        <v>9.0666666666666682</v>
      </c>
      <c r="C748" s="82">
        <f t="shared" si="512"/>
        <v>8.7000000000000011</v>
      </c>
      <c r="D748" s="78">
        <f t="shared" si="513"/>
        <v>8.7000000000000011</v>
      </c>
      <c r="E748" s="73"/>
      <c r="F748" s="83"/>
      <c r="G748" s="78">
        <f t="shared" si="514"/>
        <v>13.7</v>
      </c>
      <c r="H748" s="79">
        <f t="shared" si="515"/>
        <v>8.9</v>
      </c>
      <c r="I748" s="80">
        <f t="shared" si="516"/>
        <v>5.6</v>
      </c>
      <c r="J748" s="85">
        <f t="shared" si="517"/>
        <v>9.6499999999999986</v>
      </c>
      <c r="BB748" s="2" t="s">
        <v>25</v>
      </c>
      <c r="BD748" s="2" t="s">
        <v>173</v>
      </c>
      <c r="DA748" s="2"/>
      <c r="DB748" s="20"/>
      <c r="DC748" s="15"/>
      <c r="DD748" s="15"/>
      <c r="DE748" s="15"/>
      <c r="DF748" s="15"/>
      <c r="DG748" s="15"/>
      <c r="DH748" s="15"/>
      <c r="DI748" s="15"/>
      <c r="DJ748" s="15"/>
      <c r="DK748" s="15"/>
      <c r="DL748" s="15"/>
      <c r="DM748" s="15"/>
      <c r="DN748" s="15"/>
      <c r="DO748" s="21"/>
      <c r="DQ748" s="22"/>
      <c r="DR748" s="23"/>
      <c r="DS748" s="24"/>
      <c r="FA748" s="2"/>
      <c r="FB748" s="20"/>
      <c r="FC748" s="15"/>
      <c r="FD748" s="15"/>
      <c r="FE748" s="15"/>
      <c r="FF748" s="15"/>
      <c r="FG748" s="15"/>
      <c r="FH748" s="15"/>
      <c r="FI748" s="15"/>
      <c r="FJ748" s="15"/>
      <c r="FK748" s="15"/>
      <c r="FL748" s="15"/>
      <c r="FM748" s="15"/>
      <c r="FN748" s="15"/>
      <c r="FO748" s="21"/>
      <c r="FQ748" s="22"/>
      <c r="FR748" s="23"/>
      <c r="FS748" s="24"/>
      <c r="GA748" s="2">
        <f t="shared" si="521"/>
        <v>1898</v>
      </c>
      <c r="GB748" s="20" t="s">
        <v>26</v>
      </c>
      <c r="GC748" s="15">
        <v>12.2</v>
      </c>
      <c r="GD748" s="15">
        <v>13.7</v>
      </c>
      <c r="GE748" s="15">
        <v>12.4</v>
      </c>
      <c r="GF748" s="15">
        <v>10.6</v>
      </c>
      <c r="GG748" s="15">
        <v>6.1</v>
      </c>
      <c r="GH748" s="15">
        <v>5.6</v>
      </c>
      <c r="GI748" s="15">
        <v>6.4</v>
      </c>
      <c r="GJ748" s="15">
        <v>6</v>
      </c>
      <c r="GK748" s="15">
        <v>7.8</v>
      </c>
      <c r="GL748" s="15">
        <v>8.4</v>
      </c>
      <c r="GM748" s="15">
        <v>9.4</v>
      </c>
      <c r="GN748" s="15">
        <v>10.199999999999999</v>
      </c>
      <c r="GO748" s="21">
        <f t="shared" si="518"/>
        <v>9.0666666666666682</v>
      </c>
      <c r="GQ748" s="22">
        <f t="shared" si="519"/>
        <v>12.766666666666666</v>
      </c>
      <c r="GR748" s="23">
        <f t="shared" si="520"/>
        <v>6</v>
      </c>
      <c r="GS748" s="24"/>
      <c r="GT748" s="22">
        <f>AVERAGE(Sheet1!AQ748,Sheet1!BQ748,Sheet1!CQ748,Sheet1!DQ747,Sheet1!EQ748,Sheet1!FQ748,Sheet1!GQ748)</f>
        <v>12.766666666666666</v>
      </c>
      <c r="GU748" s="23">
        <f>AVERAGE(Sheet1!AR748,Sheet1!BR748,Sheet1!CR748,Sheet1!DR747,Sheet1!ER748,Sheet1!FR748,Sheet1!GR748)</f>
        <v>6</v>
      </c>
      <c r="GV748" s="31"/>
      <c r="GW748" s="31"/>
      <c r="GX748" s="24">
        <f>AVERAGE(Sheet1!$AO748,Sheet1!$BO748,Sheet1!$CO748,Sheet1!$DO747,Sheet1!$EO748,Sheet1!$FO748,Sheet1!$GO748)</f>
        <v>9.0666666666666682</v>
      </c>
      <c r="GY748" s="24"/>
    </row>
    <row r="749" spans="1:207">
      <c r="A749" s="68"/>
      <c r="B749" s="73">
        <f t="shared" si="511"/>
        <v>8.5166666666666675</v>
      </c>
      <c r="C749" s="82">
        <f t="shared" si="512"/>
        <v>8.663333333333334</v>
      </c>
      <c r="D749" s="78">
        <f t="shared" si="513"/>
        <v>8.663333333333334</v>
      </c>
      <c r="E749" s="73"/>
      <c r="F749" s="83"/>
      <c r="G749" s="78">
        <f t="shared" si="514"/>
        <v>13.7</v>
      </c>
      <c r="H749" s="79">
        <f t="shared" si="515"/>
        <v>8.5500000000000007</v>
      </c>
      <c r="I749" s="80">
        <f t="shared" si="516"/>
        <v>3</v>
      </c>
      <c r="J749" s="85">
        <f t="shared" si="517"/>
        <v>8.35</v>
      </c>
      <c r="DA749" s="2"/>
      <c r="DB749" s="20"/>
      <c r="DC749" s="15"/>
      <c r="DD749" s="15"/>
      <c r="DE749" s="15"/>
      <c r="DF749" s="15"/>
      <c r="DG749" s="15"/>
      <c r="DH749" s="15"/>
      <c r="DI749" s="15"/>
      <c r="DJ749" s="15"/>
      <c r="DK749" s="15"/>
      <c r="DL749" s="15"/>
      <c r="DM749" s="15"/>
      <c r="DN749" s="15"/>
      <c r="DO749" s="21"/>
      <c r="DQ749" s="22"/>
      <c r="DR749" s="23"/>
      <c r="DS749" s="24"/>
      <c r="FA749" s="2"/>
      <c r="FB749" s="26"/>
      <c r="FC749" s="15"/>
      <c r="FD749" s="15"/>
      <c r="FE749" s="15"/>
      <c r="FF749" s="15"/>
      <c r="FG749" s="15"/>
      <c r="FH749" s="15"/>
      <c r="FI749" s="15"/>
      <c r="FJ749" s="15"/>
      <c r="FK749" s="15"/>
      <c r="FL749" s="15"/>
      <c r="FM749" s="15"/>
      <c r="FN749" s="15"/>
      <c r="FO749" s="21"/>
      <c r="FQ749" s="22"/>
      <c r="FR749" s="23"/>
      <c r="FS749" s="24"/>
      <c r="GA749" s="2">
        <f t="shared" si="521"/>
        <v>1899</v>
      </c>
      <c r="GB749" s="20" t="s">
        <v>27</v>
      </c>
      <c r="GC749" s="15">
        <v>11.8</v>
      </c>
      <c r="GD749" s="15">
        <v>13.7</v>
      </c>
      <c r="GE749" s="15">
        <v>12.1</v>
      </c>
      <c r="GF749" s="15">
        <v>9.6999999999999993</v>
      </c>
      <c r="GG749" s="15">
        <v>6.4</v>
      </c>
      <c r="GH749" s="15">
        <v>5</v>
      </c>
      <c r="GI749" s="15">
        <v>3</v>
      </c>
      <c r="GJ749" s="15">
        <v>4.8</v>
      </c>
      <c r="GK749" s="15">
        <v>7.4</v>
      </c>
      <c r="GL749" s="15">
        <v>6.9</v>
      </c>
      <c r="GM749" s="15">
        <v>10.6</v>
      </c>
      <c r="GN749" s="15">
        <v>10.8</v>
      </c>
      <c r="GO749" s="21">
        <f t="shared" si="518"/>
        <v>8.5166666666666675</v>
      </c>
      <c r="GQ749" s="22">
        <f t="shared" si="519"/>
        <v>12.533333333333333</v>
      </c>
      <c r="GR749" s="23">
        <f t="shared" si="520"/>
        <v>4.2666666666666666</v>
      </c>
      <c r="GS749" s="24"/>
      <c r="GT749" s="22">
        <f>AVERAGE(Sheet1!AQ749,Sheet1!BQ749,Sheet1!CQ749,Sheet1!DQ748,Sheet1!EQ749,Sheet1!FQ749,Sheet1!GQ749)</f>
        <v>12.533333333333333</v>
      </c>
      <c r="GU749" s="23">
        <f>AVERAGE(Sheet1!AR749,Sheet1!BR749,Sheet1!CR749,Sheet1!DR748,Sheet1!ER749,Sheet1!FR749,Sheet1!GR749)</f>
        <v>4.2666666666666666</v>
      </c>
      <c r="GV749" s="31"/>
      <c r="GW749" s="31"/>
      <c r="GX749" s="24">
        <f>AVERAGE(Sheet1!$AO749,Sheet1!$BO749,Sheet1!$CO749,Sheet1!$DO748,Sheet1!$EO749,Sheet1!$FO749,Sheet1!$GO749)</f>
        <v>8.5166666666666675</v>
      </c>
      <c r="GY749" s="24"/>
    </row>
    <row r="750" spans="1:207">
      <c r="A750" s="68">
        <f>A745+5</f>
        <v>1900</v>
      </c>
      <c r="B750" s="73">
        <f t="shared" si="511"/>
        <v>8.5291666666666668</v>
      </c>
      <c r="C750" s="82">
        <f t="shared" si="512"/>
        <v>8.5925000000000011</v>
      </c>
      <c r="D750" s="78">
        <f t="shared" si="513"/>
        <v>8.6409722222222225</v>
      </c>
      <c r="E750" s="73"/>
      <c r="F750" s="83"/>
      <c r="G750" s="78">
        <f t="shared" si="514"/>
        <v>13.1</v>
      </c>
      <c r="H750" s="79">
        <f t="shared" si="515"/>
        <v>8.0500000000000007</v>
      </c>
      <c r="I750" s="80">
        <f t="shared" si="516"/>
        <v>4.8</v>
      </c>
      <c r="J750" s="85">
        <f t="shared" si="517"/>
        <v>8.9499999999999993</v>
      </c>
      <c r="BA750" s="2">
        <v>1900</v>
      </c>
      <c r="BB750" s="26">
        <v>1900</v>
      </c>
      <c r="BC750" s="15">
        <v>12.3</v>
      </c>
      <c r="BD750" s="15">
        <v>11.4</v>
      </c>
      <c r="BE750" s="15">
        <v>10.1</v>
      </c>
      <c r="BF750" s="15">
        <v>8.9</v>
      </c>
      <c r="BG750" s="15">
        <v>7.5</v>
      </c>
      <c r="BH750" s="15">
        <v>7.1</v>
      </c>
      <c r="BI750" s="15">
        <v>5.3</v>
      </c>
      <c r="BJ750" s="15">
        <v>5.5</v>
      </c>
      <c r="BK750" s="15">
        <v>6.7</v>
      </c>
      <c r="BL750" s="15">
        <v>7.2</v>
      </c>
      <c r="BM750" s="15">
        <v>8.8000000000000007</v>
      </c>
      <c r="BN750" s="15">
        <v>10.1</v>
      </c>
      <c r="BO750" s="21">
        <f t="shared" ref="BO750:BO781" si="522">SUM(BC750:BN750)/12</f>
        <v>8.4083333333333332</v>
      </c>
      <c r="BQ750" s="22">
        <f t="shared" ref="BQ750:BQ781" si="523">SUM(BC750+BD750+BE750)/3</f>
        <v>11.266666666666667</v>
      </c>
      <c r="BR750" s="23">
        <f t="shared" ref="BR750:BR781" si="524">SUM(BH750+BI750+BJ750)/3</f>
        <v>5.9666666666666659</v>
      </c>
      <c r="DA750" s="2"/>
      <c r="DB750" s="20"/>
      <c r="DC750" s="15"/>
      <c r="DD750" s="15"/>
      <c r="DE750" s="15"/>
      <c r="DF750" s="15"/>
      <c r="DG750" s="15"/>
      <c r="DH750" s="15"/>
      <c r="DI750" s="15"/>
      <c r="DJ750" s="15"/>
      <c r="DK750" s="15"/>
      <c r="DL750" s="15"/>
      <c r="DM750" s="15"/>
      <c r="DN750" s="15"/>
      <c r="DO750" s="21"/>
      <c r="DQ750" s="22"/>
      <c r="DR750" s="23"/>
      <c r="DS750" s="24"/>
      <c r="FA750" s="2"/>
      <c r="FB750" s="26"/>
      <c r="FC750" s="15"/>
      <c r="FD750" s="15"/>
      <c r="FE750" s="15"/>
      <c r="FF750" s="15"/>
      <c r="FG750" s="15"/>
      <c r="FH750" s="15"/>
      <c r="FI750" s="15"/>
      <c r="FJ750" s="15"/>
      <c r="FK750" s="15"/>
      <c r="FL750" s="15"/>
      <c r="FM750" s="15"/>
      <c r="FN750" s="15"/>
      <c r="FO750" s="21"/>
      <c r="FQ750" s="22"/>
      <c r="FR750" s="23"/>
      <c r="FS750" s="24"/>
      <c r="GA750" s="2">
        <f t="shared" si="521"/>
        <v>1900</v>
      </c>
      <c r="GB750" s="26">
        <v>1900</v>
      </c>
      <c r="GC750" s="15">
        <v>13.1</v>
      </c>
      <c r="GD750" s="15">
        <v>12.8</v>
      </c>
      <c r="GE750" s="15">
        <v>11.3</v>
      </c>
      <c r="GF750" s="15">
        <v>8.5</v>
      </c>
      <c r="GG750" s="15">
        <v>7.4</v>
      </c>
      <c r="GH750" s="15">
        <v>7.2</v>
      </c>
      <c r="GI750" s="15">
        <v>4.8</v>
      </c>
      <c r="GJ750" s="15">
        <v>5</v>
      </c>
      <c r="GK750" s="15">
        <v>6.3</v>
      </c>
      <c r="GL750" s="15">
        <v>7.6</v>
      </c>
      <c r="GM750" s="15">
        <v>8.8000000000000007</v>
      </c>
      <c r="GN750" s="15">
        <v>11</v>
      </c>
      <c r="GO750" s="21">
        <f t="shared" si="518"/>
        <v>8.65</v>
      </c>
      <c r="GQ750" s="22">
        <f t="shared" si="519"/>
        <v>12.4</v>
      </c>
      <c r="GR750" s="23">
        <f t="shared" si="520"/>
        <v>5.666666666666667</v>
      </c>
      <c r="GS750" s="24"/>
      <c r="GT750" s="22">
        <f>AVERAGE(Sheet1!AQ750,Sheet1!BQ750,Sheet1!CQ750,Sheet1!DQ749,Sheet1!EQ750,Sheet1!FQ750,Sheet1!GQ750)</f>
        <v>11.833333333333334</v>
      </c>
      <c r="GU750" s="23">
        <f>AVERAGE(Sheet1!AR750,Sheet1!BR750,Sheet1!CR750,Sheet1!DR749,Sheet1!ER750,Sheet1!FR750,Sheet1!GR750)</f>
        <v>5.8166666666666664</v>
      </c>
      <c r="GV750" s="31"/>
      <c r="GW750" s="31"/>
      <c r="GX750" s="24">
        <f>AVERAGE(Sheet1!$AO750,Sheet1!$BO750,Sheet1!$CO750,Sheet1!$DO749,Sheet1!$EO750,Sheet1!$FO750,Sheet1!$GO750)</f>
        <v>8.5291666666666668</v>
      </c>
      <c r="GY750" s="24"/>
    </row>
    <row r="751" spans="1:207">
      <c r="A751" s="68"/>
      <c r="B751" s="73">
        <f t="shared" si="511"/>
        <v>8.5833333333333321</v>
      </c>
      <c r="C751" s="82">
        <f t="shared" si="512"/>
        <v>8.6241666666666674</v>
      </c>
      <c r="D751" s="78">
        <f t="shared" si="513"/>
        <v>8.6327380952380963</v>
      </c>
      <c r="E751" s="73"/>
      <c r="F751" s="83"/>
      <c r="G751" s="78">
        <f t="shared" si="514"/>
        <v>12.1</v>
      </c>
      <c r="H751" s="79">
        <f t="shared" si="515"/>
        <v>9.1999999999999993</v>
      </c>
      <c r="I751" s="80">
        <f t="shared" si="516"/>
        <v>3.8</v>
      </c>
      <c r="J751" s="85">
        <f t="shared" si="517"/>
        <v>7.9499999999999993</v>
      </c>
      <c r="BA751" s="2">
        <f t="shared" ref="BA751:BA782" si="525">BA750+1</f>
        <v>1901</v>
      </c>
      <c r="BB751" s="26">
        <v>1901</v>
      </c>
      <c r="BC751" s="15">
        <v>11.2</v>
      </c>
      <c r="BD751" s="15">
        <v>11.6</v>
      </c>
      <c r="BE751" s="15">
        <v>10.8</v>
      </c>
      <c r="BF751" s="15">
        <v>9.4</v>
      </c>
      <c r="BG751" s="15">
        <v>9</v>
      </c>
      <c r="BH751" s="15">
        <v>5.6</v>
      </c>
      <c r="BI751" s="15">
        <v>4.7</v>
      </c>
      <c r="BJ751" s="15">
        <v>6.7</v>
      </c>
      <c r="BK751" s="15">
        <v>7.8</v>
      </c>
      <c r="BL751" s="15">
        <v>8.6999999999999993</v>
      </c>
      <c r="BM751" s="15">
        <v>9.6</v>
      </c>
      <c r="BN751" s="15">
        <v>10.3</v>
      </c>
      <c r="BO751" s="21">
        <f t="shared" si="522"/>
        <v>8.7833333333333332</v>
      </c>
      <c r="BQ751" s="22">
        <f t="shared" si="523"/>
        <v>11.199999999999998</v>
      </c>
      <c r="BR751" s="23">
        <f t="shared" si="524"/>
        <v>5.666666666666667</v>
      </c>
      <c r="DA751" s="2"/>
      <c r="DB751" s="20"/>
      <c r="DC751" s="15"/>
      <c r="DD751" s="15"/>
      <c r="DE751" s="15"/>
      <c r="DF751" s="15"/>
      <c r="DG751" s="15"/>
      <c r="DH751" s="15"/>
      <c r="DI751" s="15"/>
      <c r="DJ751" s="15"/>
      <c r="DK751" s="15"/>
      <c r="DL751" s="15"/>
      <c r="DM751" s="15"/>
      <c r="DN751" s="15"/>
      <c r="DO751" s="21"/>
      <c r="DQ751" s="22"/>
      <c r="DR751" s="23"/>
      <c r="DS751" s="24"/>
      <c r="FA751" s="2"/>
      <c r="FB751" s="20"/>
      <c r="FC751" s="15"/>
      <c r="FD751" s="15"/>
      <c r="FE751" s="15"/>
      <c r="FF751" s="15"/>
      <c r="FG751" s="15"/>
      <c r="FH751" s="15"/>
      <c r="FI751" s="15"/>
      <c r="FJ751" s="15"/>
      <c r="FK751" s="15"/>
      <c r="FL751" s="15"/>
      <c r="FM751" s="15"/>
      <c r="FN751" s="15"/>
      <c r="FO751" s="21"/>
      <c r="FQ751" s="22"/>
      <c r="FR751" s="23"/>
      <c r="FS751" s="24"/>
      <c r="GA751" s="2">
        <f t="shared" si="521"/>
        <v>1901</v>
      </c>
      <c r="GB751" s="20" t="s">
        <v>29</v>
      </c>
      <c r="GC751" s="15">
        <v>11.4</v>
      </c>
      <c r="GD751" s="15">
        <v>12.1</v>
      </c>
      <c r="GE751" s="15">
        <v>11.7</v>
      </c>
      <c r="GF751" s="15">
        <v>9.9</v>
      </c>
      <c r="GG751" s="15">
        <v>7.3</v>
      </c>
      <c r="GH751" s="15">
        <v>4.0999999999999996</v>
      </c>
      <c r="GI751" s="15">
        <v>3.8</v>
      </c>
      <c r="GJ751" s="15">
        <v>4.8</v>
      </c>
      <c r="GK751" s="15">
        <v>7</v>
      </c>
      <c r="GL751" s="15">
        <v>8.1999999999999993</v>
      </c>
      <c r="GM751" s="15">
        <v>9.5</v>
      </c>
      <c r="GN751" s="15">
        <v>10.8</v>
      </c>
      <c r="GO751" s="21">
        <f t="shared" si="518"/>
        <v>8.3833333333333329</v>
      </c>
      <c r="GQ751" s="22">
        <f t="shared" si="519"/>
        <v>11.733333333333334</v>
      </c>
      <c r="GR751" s="23">
        <f t="shared" si="520"/>
        <v>4.2333333333333334</v>
      </c>
      <c r="GS751" s="24"/>
      <c r="GT751" s="22">
        <f>AVERAGE(Sheet1!AQ751,Sheet1!BQ751,Sheet1!CQ751,Sheet1!DQ750,Sheet1!EQ751,Sheet1!FQ751,Sheet1!GQ751)</f>
        <v>11.466666666666665</v>
      </c>
      <c r="GU751" s="23">
        <f>AVERAGE(Sheet1!AR751,Sheet1!BR751,Sheet1!CR751,Sheet1!DR750,Sheet1!ER751,Sheet1!FR751,Sheet1!GR751)</f>
        <v>4.95</v>
      </c>
      <c r="GV751" s="31"/>
      <c r="GW751" s="31"/>
      <c r="GX751" s="24">
        <f>AVERAGE(Sheet1!$AO751,Sheet1!$BO751,Sheet1!$CO751,Sheet1!$DO750,Sheet1!$EO751,Sheet1!$FO751,Sheet1!$GO751)</f>
        <v>8.5833333333333321</v>
      </c>
      <c r="GY751" s="24"/>
    </row>
    <row r="752" spans="1:207">
      <c r="A752" s="68"/>
      <c r="B752" s="73">
        <f t="shared" si="511"/>
        <v>8.3791666666666664</v>
      </c>
      <c r="C752" s="82">
        <f t="shared" si="512"/>
        <v>8.6150000000000002</v>
      </c>
      <c r="D752" s="78">
        <f t="shared" si="513"/>
        <v>8.6010416666666671</v>
      </c>
      <c r="E752" s="73">
        <f t="shared" ref="E752:E783" si="526">AVERAGE(B733:B752)</f>
        <v>8.6010416666666671</v>
      </c>
      <c r="F752" s="83"/>
      <c r="G752" s="78">
        <f t="shared" si="514"/>
        <v>11.8</v>
      </c>
      <c r="H752" s="79">
        <f t="shared" si="515"/>
        <v>8.65</v>
      </c>
      <c r="I752" s="80">
        <f t="shared" si="516"/>
        <v>3.7</v>
      </c>
      <c r="J752" s="85">
        <f t="shared" si="517"/>
        <v>7.75</v>
      </c>
      <c r="BA752" s="2">
        <f t="shared" si="525"/>
        <v>1902</v>
      </c>
      <c r="BB752" s="26">
        <v>1902</v>
      </c>
      <c r="BC752" s="15">
        <v>11.3</v>
      </c>
      <c r="BD752" s="15">
        <v>10.199999999999999</v>
      </c>
      <c r="BE752" s="15">
        <v>9.8000000000000007</v>
      </c>
      <c r="BF752" s="15">
        <v>9.1999999999999993</v>
      </c>
      <c r="BG752" s="15">
        <v>8.3000000000000007</v>
      </c>
      <c r="BH752" s="15">
        <v>5.9</v>
      </c>
      <c r="BI752" s="15">
        <v>5.7</v>
      </c>
      <c r="BJ752" s="15">
        <v>5.7</v>
      </c>
      <c r="BK752" s="15">
        <v>6.8</v>
      </c>
      <c r="BL752" s="15">
        <v>8.1999999999999993</v>
      </c>
      <c r="BM752" s="15">
        <v>10</v>
      </c>
      <c r="BN752" s="15">
        <v>10.9</v>
      </c>
      <c r="BO752" s="21">
        <f t="shared" si="522"/>
        <v>8.5</v>
      </c>
      <c r="BQ752" s="22">
        <f t="shared" si="523"/>
        <v>10.433333333333334</v>
      </c>
      <c r="BR752" s="23">
        <f t="shared" si="524"/>
        <v>5.7666666666666666</v>
      </c>
      <c r="DA752" s="2"/>
      <c r="DB752" s="20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21"/>
      <c r="DQ752" s="22"/>
      <c r="DR752" s="23"/>
      <c r="DS752" s="24"/>
      <c r="FA752" s="2"/>
      <c r="FB752" s="20"/>
      <c r="FC752" s="15"/>
      <c r="FD752" s="15"/>
      <c r="FE752" s="15"/>
      <c r="FF752" s="15"/>
      <c r="FG752" s="15"/>
      <c r="FH752" s="15"/>
      <c r="FI752" s="15"/>
      <c r="FJ752" s="15"/>
      <c r="FK752" s="15"/>
      <c r="FL752" s="15"/>
      <c r="FM752" s="15"/>
      <c r="FN752" s="15"/>
      <c r="FO752" s="21"/>
      <c r="FQ752" s="22"/>
      <c r="FR752" s="23"/>
      <c r="FS752" s="24"/>
      <c r="GA752" s="2">
        <f t="shared" si="521"/>
        <v>1902</v>
      </c>
      <c r="GB752" s="20" t="s">
        <v>30</v>
      </c>
      <c r="GC752" s="15">
        <v>11.8</v>
      </c>
      <c r="GD752" s="15">
        <v>11</v>
      </c>
      <c r="GE752" s="15">
        <v>10</v>
      </c>
      <c r="GF752" s="15">
        <v>9</v>
      </c>
      <c r="GG752" s="15">
        <v>7.2</v>
      </c>
      <c r="GH752" s="15">
        <v>5.3</v>
      </c>
      <c r="GI752" s="15">
        <v>5.0999999999999996</v>
      </c>
      <c r="GJ752" s="15">
        <v>3.7</v>
      </c>
      <c r="GK752" s="15">
        <v>6.2</v>
      </c>
      <c r="GL752" s="15">
        <v>8.1</v>
      </c>
      <c r="GM752" s="15">
        <v>10.4</v>
      </c>
      <c r="GN752" s="15">
        <v>11.3</v>
      </c>
      <c r="GO752" s="21">
        <f t="shared" si="518"/>
        <v>8.2583333333333329</v>
      </c>
      <c r="GQ752" s="22">
        <f t="shared" si="519"/>
        <v>10.933333333333332</v>
      </c>
      <c r="GR752" s="23">
        <f t="shared" si="520"/>
        <v>4.6999999999999993</v>
      </c>
      <c r="GS752" s="24"/>
      <c r="GT752" s="22">
        <f>AVERAGE(Sheet1!AQ752,Sheet1!BQ752,Sheet1!CQ752,Sheet1!DQ751,Sheet1!EQ752,Sheet1!FQ752,Sheet1!GQ752)</f>
        <v>10.683333333333334</v>
      </c>
      <c r="GU752" s="23">
        <f>AVERAGE(Sheet1!AR752,Sheet1!BR752,Sheet1!CR752,Sheet1!DR751,Sheet1!ER752,Sheet1!FR752,Sheet1!GR752)</f>
        <v>5.2333333333333325</v>
      </c>
      <c r="GV752" s="31"/>
      <c r="GW752" s="31"/>
      <c r="GX752" s="24">
        <f>AVERAGE(Sheet1!$AO752,Sheet1!$BO752,Sheet1!$CO752,Sheet1!$DO751,Sheet1!$EO752,Sheet1!$FO752,Sheet1!$GO752)</f>
        <v>8.3791666666666664</v>
      </c>
      <c r="GY752" s="24"/>
    </row>
    <row r="753" spans="1:207">
      <c r="A753" s="68"/>
      <c r="B753" s="73">
        <f t="shared" si="511"/>
        <v>8.8250000000000011</v>
      </c>
      <c r="C753" s="82">
        <f t="shared" si="512"/>
        <v>8.5666666666666664</v>
      </c>
      <c r="D753" s="78">
        <f t="shared" si="513"/>
        <v>8.6259259259259267</v>
      </c>
      <c r="E753" s="73">
        <f t="shared" si="526"/>
        <v>8.6259259259259267</v>
      </c>
      <c r="F753" s="83"/>
      <c r="G753" s="78">
        <f t="shared" si="514"/>
        <v>12.4</v>
      </c>
      <c r="H753" s="79">
        <f t="shared" si="515"/>
        <v>9.6999999999999993</v>
      </c>
      <c r="I753" s="80">
        <f t="shared" si="516"/>
        <v>4.4000000000000004</v>
      </c>
      <c r="J753" s="85">
        <f t="shared" si="517"/>
        <v>8.4</v>
      </c>
      <c r="BA753" s="2">
        <f t="shared" si="525"/>
        <v>1903</v>
      </c>
      <c r="BB753" s="26">
        <v>1903</v>
      </c>
      <c r="BC753" s="15">
        <v>11.5</v>
      </c>
      <c r="BD753" s="15">
        <v>11.5</v>
      </c>
      <c r="BE753" s="15">
        <v>11.6</v>
      </c>
      <c r="BF753" s="15">
        <v>9.9</v>
      </c>
      <c r="BG753" s="15">
        <v>7.7</v>
      </c>
      <c r="BH753" s="15">
        <v>6.1</v>
      </c>
      <c r="BI753" s="15">
        <v>5.0999999999999996</v>
      </c>
      <c r="BJ753" s="15">
        <v>5.7</v>
      </c>
      <c r="BK753" s="15">
        <v>7.1</v>
      </c>
      <c r="BL753" s="15">
        <v>9.6999999999999993</v>
      </c>
      <c r="BM753" s="15">
        <v>9.6999999999999993</v>
      </c>
      <c r="BN753" s="15">
        <v>10.8</v>
      </c>
      <c r="BO753" s="21">
        <f t="shared" si="522"/>
        <v>8.8666666666666671</v>
      </c>
      <c r="BQ753" s="22">
        <f t="shared" si="523"/>
        <v>11.533333333333333</v>
      </c>
      <c r="BR753" s="23">
        <f t="shared" si="524"/>
        <v>5.6333333333333329</v>
      </c>
      <c r="DA753" s="2"/>
      <c r="DB753" s="20"/>
      <c r="DC753" s="15"/>
      <c r="DD753" s="15"/>
      <c r="DE753" s="15"/>
      <c r="DF753" s="15"/>
      <c r="DG753" s="15"/>
      <c r="DH753" s="15"/>
      <c r="DI753" s="15"/>
      <c r="DJ753" s="15"/>
      <c r="DK753" s="15"/>
      <c r="DL753" s="15"/>
      <c r="DM753" s="15"/>
      <c r="DN753" s="15"/>
      <c r="DO753" s="21"/>
      <c r="DQ753" s="22"/>
      <c r="DR753" s="23"/>
      <c r="DS753" s="24"/>
      <c r="FA753" s="2"/>
      <c r="FB753" s="20"/>
      <c r="FC753" s="15"/>
      <c r="FD753" s="30"/>
      <c r="FE753" s="15"/>
      <c r="FF753" s="15"/>
      <c r="FG753" s="15"/>
      <c r="FH753" s="15"/>
      <c r="FI753" s="15"/>
      <c r="FJ753" s="15"/>
      <c r="FK753" s="15"/>
      <c r="FL753" s="15"/>
      <c r="FM753" s="15"/>
      <c r="FN753" s="15"/>
      <c r="FO753" s="21"/>
      <c r="FQ753" s="22"/>
      <c r="FR753" s="23"/>
      <c r="FS753" s="24"/>
      <c r="GA753" s="2">
        <f t="shared" si="521"/>
        <v>1903</v>
      </c>
      <c r="GB753" s="20" t="s">
        <v>31</v>
      </c>
      <c r="GC753" s="15">
        <v>11.7</v>
      </c>
      <c r="GD753" s="15">
        <v>12.4</v>
      </c>
      <c r="GE753" s="15">
        <v>11.5</v>
      </c>
      <c r="GF753" s="15">
        <v>10</v>
      </c>
      <c r="GG753" s="15">
        <v>5.9</v>
      </c>
      <c r="GH753" s="15">
        <v>5.9</v>
      </c>
      <c r="GI753" s="15">
        <v>4.4000000000000004</v>
      </c>
      <c r="GJ753" s="15">
        <v>4.9000000000000004</v>
      </c>
      <c r="GK753" s="15">
        <v>7.4</v>
      </c>
      <c r="GL753" s="15">
        <v>9.4</v>
      </c>
      <c r="GM753" s="15">
        <v>10.199999999999999</v>
      </c>
      <c r="GN753" s="15">
        <v>11.7</v>
      </c>
      <c r="GO753" s="21">
        <f t="shared" si="518"/>
        <v>8.783333333333335</v>
      </c>
      <c r="GQ753" s="22">
        <f t="shared" si="519"/>
        <v>11.866666666666667</v>
      </c>
      <c r="GR753" s="23">
        <f t="shared" si="520"/>
        <v>5.0666666666666673</v>
      </c>
      <c r="GS753" s="24"/>
      <c r="GT753" s="22">
        <f>AVERAGE(Sheet1!AQ753,Sheet1!BQ753,Sheet1!CQ753,Sheet1!DQ752,Sheet1!EQ753,Sheet1!FQ753,Sheet1!GQ753)</f>
        <v>11.7</v>
      </c>
      <c r="GU753" s="23">
        <f>AVERAGE(Sheet1!AR753,Sheet1!BR753,Sheet1!CR753,Sheet1!DR752,Sheet1!ER753,Sheet1!FR753,Sheet1!GR753)</f>
        <v>5.35</v>
      </c>
      <c r="GV753" s="31"/>
      <c r="GW753" s="31"/>
      <c r="GX753" s="24">
        <f>AVERAGE(Sheet1!$AO753,Sheet1!$BO753,Sheet1!$CO753,Sheet1!$DO752,Sheet1!$EO753,Sheet1!$FO753,Sheet1!$GO753)</f>
        <v>8.8250000000000011</v>
      </c>
      <c r="GY753" s="24"/>
    </row>
    <row r="754" spans="1:207">
      <c r="A754" s="68"/>
      <c r="B754" s="73">
        <f t="shared" si="511"/>
        <v>8.8541666666666679</v>
      </c>
      <c r="C754" s="82">
        <f t="shared" si="512"/>
        <v>8.6341666666666672</v>
      </c>
      <c r="D754" s="78">
        <f t="shared" si="513"/>
        <v>8.6487500000000015</v>
      </c>
      <c r="E754" s="73">
        <f t="shared" si="526"/>
        <v>8.6487500000000015</v>
      </c>
      <c r="F754" s="83"/>
      <c r="G754" s="78">
        <f t="shared" si="514"/>
        <v>13.7</v>
      </c>
      <c r="H754" s="79">
        <f t="shared" si="515"/>
        <v>9</v>
      </c>
      <c r="I754" s="80">
        <f t="shared" si="516"/>
        <v>4.7</v>
      </c>
      <c r="J754" s="85">
        <f t="shared" si="517"/>
        <v>9.1999999999999993</v>
      </c>
      <c r="BA754" s="2">
        <f t="shared" si="525"/>
        <v>1904</v>
      </c>
      <c r="BB754" s="26">
        <v>1904</v>
      </c>
      <c r="BC754" s="15">
        <v>12.4</v>
      </c>
      <c r="BD754" s="15">
        <v>11.8</v>
      </c>
      <c r="BE754" s="15">
        <v>10.3</v>
      </c>
      <c r="BF754" s="15">
        <v>10.8</v>
      </c>
      <c r="BG754" s="15">
        <v>9.6</v>
      </c>
      <c r="BH754" s="15">
        <v>7.2</v>
      </c>
      <c r="BI754" s="15">
        <v>5.8</v>
      </c>
      <c r="BJ754" s="15">
        <v>7.2</v>
      </c>
      <c r="BK754" s="15">
        <v>6.2</v>
      </c>
      <c r="BL754" s="15">
        <v>8.3000000000000007</v>
      </c>
      <c r="BM754" s="15">
        <v>8.8000000000000007</v>
      </c>
      <c r="BN754" s="15">
        <v>9.6</v>
      </c>
      <c r="BO754" s="21">
        <f t="shared" si="522"/>
        <v>9</v>
      </c>
      <c r="BQ754" s="22">
        <f t="shared" si="523"/>
        <v>11.5</v>
      </c>
      <c r="BR754" s="23">
        <f t="shared" si="524"/>
        <v>6.7333333333333334</v>
      </c>
      <c r="DA754" s="2"/>
      <c r="DB754" s="20"/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21"/>
      <c r="DQ754" s="22"/>
      <c r="DR754" s="23"/>
      <c r="DS754" s="24"/>
      <c r="FA754" s="2"/>
      <c r="FB754" s="20"/>
      <c r="FC754" s="15"/>
      <c r="FD754" s="15"/>
      <c r="FE754" s="15"/>
      <c r="FF754" s="15"/>
      <c r="FG754" s="15"/>
      <c r="FH754" s="30"/>
      <c r="FI754" s="15"/>
      <c r="FJ754" s="15"/>
      <c r="FK754" s="15"/>
      <c r="FL754" s="15"/>
      <c r="FM754" s="15"/>
      <c r="FN754" s="15"/>
      <c r="FO754" s="21"/>
      <c r="FQ754" s="22"/>
      <c r="FR754" s="23"/>
      <c r="FS754" s="24"/>
      <c r="GA754" s="2">
        <f t="shared" si="521"/>
        <v>1904</v>
      </c>
      <c r="GB754" s="20" t="s">
        <v>32</v>
      </c>
      <c r="GC754" s="15">
        <v>13.7</v>
      </c>
      <c r="GD754" s="15">
        <v>12.7</v>
      </c>
      <c r="GE754" s="15">
        <v>10.1</v>
      </c>
      <c r="GF754" s="15">
        <v>10.3</v>
      </c>
      <c r="GG754" s="15">
        <v>7.8</v>
      </c>
      <c r="GH754" s="15">
        <v>5.7</v>
      </c>
      <c r="GI754" s="15">
        <v>4.7</v>
      </c>
      <c r="GJ754" s="15">
        <v>5.8</v>
      </c>
      <c r="GK754" s="15">
        <v>6.2</v>
      </c>
      <c r="GL754" s="15">
        <v>8.1999999999999993</v>
      </c>
      <c r="GM754" s="15">
        <v>9.1999999999999993</v>
      </c>
      <c r="GN754" s="15">
        <v>10.1</v>
      </c>
      <c r="GO754" s="21">
        <f t="shared" si="518"/>
        <v>8.7083333333333339</v>
      </c>
      <c r="GQ754" s="22">
        <f t="shared" si="519"/>
        <v>12.166666666666666</v>
      </c>
      <c r="GR754" s="23">
        <f t="shared" si="520"/>
        <v>5.3999999999999995</v>
      </c>
      <c r="GS754" s="24"/>
      <c r="GT754" s="22">
        <f>AVERAGE(Sheet1!AQ754,Sheet1!BQ754,Sheet1!CQ754,Sheet1!DQ753,Sheet1!EQ754,Sheet1!FQ754,Sheet1!GQ754)</f>
        <v>11.833333333333332</v>
      </c>
      <c r="GU754" s="23">
        <f>AVERAGE(Sheet1!AR754,Sheet1!BR754,Sheet1!CR754,Sheet1!DR753,Sheet1!ER754,Sheet1!FR754,Sheet1!GR754)</f>
        <v>6.0666666666666664</v>
      </c>
      <c r="GV754" s="31"/>
      <c r="GW754" s="31"/>
      <c r="GX754" s="24">
        <f>AVERAGE(Sheet1!$AO754,Sheet1!$BO754,Sheet1!$CO754,Sheet1!$DO753,Sheet1!$EO754,Sheet1!$FO754,Sheet1!$GO754)</f>
        <v>8.8541666666666679</v>
      </c>
      <c r="GY754" s="24"/>
    </row>
    <row r="755" spans="1:207">
      <c r="A755" s="68">
        <f>A750+5</f>
        <v>1905</v>
      </c>
      <c r="B755" s="73">
        <f t="shared" si="511"/>
        <v>8.5541666666666671</v>
      </c>
      <c r="C755" s="82">
        <f t="shared" si="512"/>
        <v>8.6391666666666662</v>
      </c>
      <c r="D755" s="78">
        <f t="shared" si="513"/>
        <v>8.6158333333333328</v>
      </c>
      <c r="E755" s="73">
        <f t="shared" si="526"/>
        <v>8.6401515151515174</v>
      </c>
      <c r="F755" s="83"/>
      <c r="G755" s="78">
        <f t="shared" si="514"/>
        <v>11.8</v>
      </c>
      <c r="H755" s="79">
        <f t="shared" si="515"/>
        <v>8.5</v>
      </c>
      <c r="I755" s="80">
        <f t="shared" si="516"/>
        <v>5</v>
      </c>
      <c r="J755" s="85">
        <f t="shared" si="517"/>
        <v>8.4</v>
      </c>
      <c r="BA755" s="2">
        <f t="shared" si="525"/>
        <v>1905</v>
      </c>
      <c r="BB755" s="26">
        <v>1905</v>
      </c>
      <c r="BC755" s="15">
        <v>11.2</v>
      </c>
      <c r="BD755" s="15">
        <v>11.3</v>
      </c>
      <c r="BE755" s="15">
        <v>10.7</v>
      </c>
      <c r="BF755" s="15">
        <v>10</v>
      </c>
      <c r="BG755" s="15">
        <v>8.8000000000000007</v>
      </c>
      <c r="BH755" s="15">
        <v>7.9</v>
      </c>
      <c r="BI755" s="15">
        <v>6.1</v>
      </c>
      <c r="BJ755" s="15">
        <v>7.2</v>
      </c>
      <c r="BK755" s="15">
        <v>5.5</v>
      </c>
      <c r="BL755" s="15">
        <v>6.6</v>
      </c>
      <c r="BM755" s="15">
        <v>8.1999999999999993</v>
      </c>
      <c r="BN755" s="15">
        <v>10.199999999999999</v>
      </c>
      <c r="BO755" s="21">
        <f t="shared" si="522"/>
        <v>8.6416666666666675</v>
      </c>
      <c r="BQ755" s="22">
        <f t="shared" si="523"/>
        <v>11.066666666666668</v>
      </c>
      <c r="BR755" s="23">
        <f t="shared" si="524"/>
        <v>7.0666666666666664</v>
      </c>
      <c r="DA755" s="2"/>
      <c r="DB755" s="20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21"/>
      <c r="DQ755" s="22"/>
      <c r="DR755" s="23"/>
      <c r="DS755" s="24"/>
      <c r="FA755" s="2"/>
      <c r="FB755" s="20"/>
      <c r="FC755" s="15"/>
      <c r="FD755" s="15"/>
      <c r="FE755" s="15"/>
      <c r="FF755" s="15"/>
      <c r="FG755" s="15"/>
      <c r="FH755" s="15"/>
      <c r="FI755" s="30"/>
      <c r="FJ755" s="30"/>
      <c r="FK755" s="30"/>
      <c r="FL755" s="30"/>
      <c r="FM755" s="30"/>
      <c r="FN755" s="30"/>
      <c r="FO755" s="21"/>
      <c r="FQ755" s="22"/>
      <c r="FR755" s="23"/>
      <c r="FS755" s="24"/>
      <c r="GA755" s="2">
        <f t="shared" si="521"/>
        <v>1905</v>
      </c>
      <c r="GB755" s="20" t="s">
        <v>33</v>
      </c>
      <c r="GC755" s="15">
        <v>11.8</v>
      </c>
      <c r="GD755" s="15">
        <v>11.6</v>
      </c>
      <c r="GE755" s="15">
        <v>11.2</v>
      </c>
      <c r="GF755" s="15">
        <v>9.5</v>
      </c>
      <c r="GG755" s="15">
        <v>7.8</v>
      </c>
      <c r="GH755" s="15">
        <v>6.9</v>
      </c>
      <c r="GI755" s="15">
        <v>5.5</v>
      </c>
      <c r="GJ755" s="15">
        <v>6.6</v>
      </c>
      <c r="GK755" s="15">
        <v>5</v>
      </c>
      <c r="GL755" s="15">
        <v>6.4</v>
      </c>
      <c r="GM755" s="15">
        <v>9.1</v>
      </c>
      <c r="GN755" s="15">
        <v>10.199999999999999</v>
      </c>
      <c r="GO755" s="21">
        <f t="shared" si="518"/>
        <v>8.466666666666665</v>
      </c>
      <c r="GQ755" s="22">
        <f t="shared" si="519"/>
        <v>11.533333333333331</v>
      </c>
      <c r="GR755" s="23">
        <f t="shared" si="520"/>
        <v>6.333333333333333</v>
      </c>
      <c r="GS755" s="24">
        <f t="shared" ref="GS755:GS786" si="527">AVERAGE(GO745:GO755)</f>
        <v>8.5969696969696958</v>
      </c>
      <c r="GT755" s="22">
        <f>AVERAGE(Sheet1!AQ755,Sheet1!BQ755,Sheet1!CQ755,Sheet1!DQ754,Sheet1!EQ755,Sheet1!FQ755,Sheet1!GQ755)</f>
        <v>11.3</v>
      </c>
      <c r="GU755" s="23">
        <f>AVERAGE(Sheet1!AR755,Sheet1!BR755,Sheet1!CR755,Sheet1!DR754,Sheet1!ER755,Sheet1!FR755,Sheet1!GR755)</f>
        <v>6.6999999999999993</v>
      </c>
      <c r="GV755" s="31"/>
      <c r="GW755" s="31"/>
      <c r="GX755" s="24">
        <f>AVERAGE(Sheet1!$AO755,Sheet1!$BO755,Sheet1!$CO755,Sheet1!$DO754,Sheet1!$EO755,Sheet1!$FO755,Sheet1!$GO755)</f>
        <v>8.5541666666666671</v>
      </c>
      <c r="GY755" s="24"/>
    </row>
    <row r="756" spans="1:207">
      <c r="A756" s="68"/>
      <c r="B756" s="73">
        <f t="shared" si="511"/>
        <v>8.7916666666666679</v>
      </c>
      <c r="C756" s="82">
        <f t="shared" si="512"/>
        <v>8.6808333333333341</v>
      </c>
      <c r="D756" s="78">
        <f t="shared" si="513"/>
        <v>8.6525000000000016</v>
      </c>
      <c r="E756" s="73">
        <f t="shared" si="526"/>
        <v>8.6527777777777803</v>
      </c>
      <c r="F756" s="83"/>
      <c r="G756" s="78">
        <f t="shared" si="514"/>
        <v>12.6</v>
      </c>
      <c r="H756" s="79">
        <f t="shared" si="515"/>
        <v>8.0500000000000007</v>
      </c>
      <c r="I756" s="80">
        <f t="shared" si="516"/>
        <v>5.2</v>
      </c>
      <c r="J756" s="85">
        <f t="shared" si="517"/>
        <v>8.9</v>
      </c>
      <c r="BA756" s="2">
        <f t="shared" si="525"/>
        <v>1906</v>
      </c>
      <c r="BB756" s="26">
        <v>1906</v>
      </c>
      <c r="BC756" s="15">
        <v>11.2</v>
      </c>
      <c r="BD756" s="15">
        <v>11.8</v>
      </c>
      <c r="BE756" s="15">
        <v>11</v>
      </c>
      <c r="BF756" s="15">
        <v>9.6999999999999993</v>
      </c>
      <c r="BG756" s="15">
        <v>7.9</v>
      </c>
      <c r="BH756" s="15">
        <v>7.7</v>
      </c>
      <c r="BI756" s="15">
        <v>6.6</v>
      </c>
      <c r="BJ756" s="15">
        <v>6.3</v>
      </c>
      <c r="BK756" s="15">
        <v>7.4</v>
      </c>
      <c r="BL756" s="15">
        <v>8.1</v>
      </c>
      <c r="BM756" s="15">
        <v>7.7</v>
      </c>
      <c r="BN756" s="15">
        <v>9.6999999999999993</v>
      </c>
      <c r="BO756" s="21">
        <f t="shared" si="522"/>
        <v>8.7583333333333346</v>
      </c>
      <c r="BQ756" s="22">
        <f t="shared" si="523"/>
        <v>11.333333333333334</v>
      </c>
      <c r="BR756" s="23">
        <f t="shared" si="524"/>
        <v>6.8666666666666671</v>
      </c>
      <c r="DA756" s="2"/>
      <c r="DB756" s="20"/>
      <c r="DC756" s="15"/>
      <c r="DD756" s="15"/>
      <c r="DE756" s="15"/>
      <c r="DF756" s="15"/>
      <c r="DG756" s="15"/>
      <c r="DH756" s="15"/>
      <c r="DI756" s="15"/>
      <c r="DJ756" s="15"/>
      <c r="DK756" s="15"/>
      <c r="DL756" s="15"/>
      <c r="DM756" s="15"/>
      <c r="DN756" s="15"/>
      <c r="DO756" s="21"/>
      <c r="DQ756" s="22"/>
      <c r="DR756" s="23"/>
      <c r="DS756" s="24"/>
      <c r="FA756" s="2"/>
      <c r="FB756" s="20"/>
      <c r="FC756" s="15"/>
      <c r="FD756" s="15"/>
      <c r="FE756" s="15"/>
      <c r="FF756" s="15"/>
      <c r="FG756" s="15"/>
      <c r="FH756" s="15"/>
      <c r="FI756" s="15"/>
      <c r="FJ756" s="15"/>
      <c r="FK756" s="15"/>
      <c r="FL756" s="15"/>
      <c r="FM756" s="15"/>
      <c r="FN756" s="15"/>
      <c r="FO756" s="21"/>
      <c r="FQ756" s="22"/>
      <c r="FR756" s="23"/>
      <c r="FS756" s="24"/>
      <c r="GA756" s="2">
        <f t="shared" si="521"/>
        <v>1906</v>
      </c>
      <c r="GB756" s="20" t="s">
        <v>34</v>
      </c>
      <c r="GC756" s="15">
        <v>11.9</v>
      </c>
      <c r="GD756" s="15">
        <v>12.6</v>
      </c>
      <c r="GE756" s="15">
        <v>11.8</v>
      </c>
      <c r="GF756" s="15">
        <v>10.3</v>
      </c>
      <c r="GG756" s="15">
        <v>7.6</v>
      </c>
      <c r="GH756" s="15">
        <v>6.9</v>
      </c>
      <c r="GI756" s="15">
        <v>5.9</v>
      </c>
      <c r="GJ756" s="15">
        <v>5.2</v>
      </c>
      <c r="GK756" s="15">
        <v>6.5</v>
      </c>
      <c r="GL756" s="15">
        <v>8</v>
      </c>
      <c r="GM756" s="15">
        <v>8.8000000000000007</v>
      </c>
      <c r="GN756" s="15">
        <v>10.4</v>
      </c>
      <c r="GO756" s="21">
        <f t="shared" si="518"/>
        <v>8.8250000000000011</v>
      </c>
      <c r="GQ756" s="22">
        <f t="shared" si="519"/>
        <v>12.1</v>
      </c>
      <c r="GR756" s="23">
        <f t="shared" si="520"/>
        <v>6</v>
      </c>
      <c r="GS756" s="24">
        <f t="shared" si="527"/>
        <v>8.5916666666666668</v>
      </c>
      <c r="GT756" s="22">
        <f>AVERAGE(Sheet1!AQ756,Sheet1!BQ756,Sheet1!CQ756,Sheet1!DQ755,Sheet1!EQ756,Sheet1!FQ756,Sheet1!GQ756)</f>
        <v>11.716666666666667</v>
      </c>
      <c r="GU756" s="23">
        <f>AVERAGE(Sheet1!AR756,Sheet1!BR756,Sheet1!CR756,Sheet1!DR755,Sheet1!ER756,Sheet1!FR756,Sheet1!GR756)</f>
        <v>6.4333333333333336</v>
      </c>
      <c r="GV756" s="22">
        <f t="shared" ref="GV756:GV787" si="528">AVERAGE(GT746:GT756)</f>
        <v>11.778787878787879</v>
      </c>
      <c r="GW756" s="23">
        <f t="shared" ref="GW756:GW787" si="529">AVERAGE(GU746:GU756)</f>
        <v>5.4742424242424246</v>
      </c>
      <c r="GX756" s="24">
        <f>AVERAGE(Sheet1!$AO756,Sheet1!$BO756,Sheet1!$CO756,Sheet1!$DO755,Sheet1!$EO756,Sheet1!$FO756,Sheet1!$GO756)</f>
        <v>8.7916666666666679</v>
      </c>
      <c r="GY756" s="24">
        <f t="shared" ref="GY756:GY787" si="530">AVERAGE(GX746:GX756)</f>
        <v>8.6318181818181827</v>
      </c>
    </row>
    <row r="757" spans="1:207">
      <c r="A757" s="68"/>
      <c r="B757" s="73">
        <f t="shared" si="511"/>
        <v>8.7833333333333332</v>
      </c>
      <c r="C757" s="82">
        <f t="shared" si="512"/>
        <v>8.7616666666666667</v>
      </c>
      <c r="D757" s="78">
        <f t="shared" si="513"/>
        <v>8.6883333333333344</v>
      </c>
      <c r="E757" s="73">
        <f t="shared" si="526"/>
        <v>8.6628205128205149</v>
      </c>
      <c r="F757" s="83"/>
      <c r="G757" s="78">
        <f t="shared" si="514"/>
        <v>12.6</v>
      </c>
      <c r="H757" s="79">
        <f t="shared" si="515"/>
        <v>9.1000000000000014</v>
      </c>
      <c r="I757" s="80">
        <f t="shared" si="516"/>
        <v>4.8</v>
      </c>
      <c r="J757" s="85">
        <f t="shared" si="517"/>
        <v>8.6999999999999993</v>
      </c>
      <c r="BA757" s="2">
        <f t="shared" si="525"/>
        <v>1907</v>
      </c>
      <c r="BB757" s="26">
        <v>1907</v>
      </c>
      <c r="BC757" s="15">
        <v>11.4</v>
      </c>
      <c r="BD757" s="15">
        <v>10.3</v>
      </c>
      <c r="BE757" s="15">
        <v>9.6</v>
      </c>
      <c r="BF757" s="15">
        <v>8.8000000000000007</v>
      </c>
      <c r="BG757" s="15">
        <v>9.4</v>
      </c>
      <c r="BH757" s="15">
        <v>5.7</v>
      </c>
      <c r="BI757" s="15">
        <v>6.4</v>
      </c>
      <c r="BJ757" s="15">
        <v>7.3</v>
      </c>
      <c r="BK757" s="15">
        <v>7.6</v>
      </c>
      <c r="BL757" s="15">
        <v>8.3000000000000007</v>
      </c>
      <c r="BM757" s="15">
        <v>10.8</v>
      </c>
      <c r="BN757" s="15">
        <v>10.5</v>
      </c>
      <c r="BO757" s="21">
        <f t="shared" si="522"/>
        <v>8.8416666666666668</v>
      </c>
      <c r="BQ757" s="22">
        <f t="shared" si="523"/>
        <v>10.433333333333335</v>
      </c>
      <c r="BR757" s="23">
        <f t="shared" si="524"/>
        <v>6.4666666666666677</v>
      </c>
      <c r="DA757" s="2"/>
      <c r="DB757" s="20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21"/>
      <c r="DQ757" s="22"/>
      <c r="DR757" s="23"/>
      <c r="DS757" s="24"/>
      <c r="FA757" s="2"/>
      <c r="FB757" s="20"/>
      <c r="FC757" s="15"/>
      <c r="FD757" s="15"/>
      <c r="FE757" s="15"/>
      <c r="FF757" s="15"/>
      <c r="FG757" s="15"/>
      <c r="FH757" s="15"/>
      <c r="FI757" s="15"/>
      <c r="FJ757" s="15"/>
      <c r="FK757" s="15"/>
      <c r="FL757" s="15"/>
      <c r="FM757" s="15"/>
      <c r="FN757" s="15"/>
      <c r="FO757" s="21"/>
      <c r="FQ757" s="22"/>
      <c r="FR757" s="23"/>
      <c r="FS757" s="24"/>
      <c r="GA757" s="2">
        <f t="shared" si="521"/>
        <v>1907</v>
      </c>
      <c r="GB757" s="20" t="s">
        <v>35</v>
      </c>
      <c r="GC757" s="15">
        <v>12.6</v>
      </c>
      <c r="GD757" s="15">
        <v>11.6</v>
      </c>
      <c r="GE757" s="15">
        <v>10.1</v>
      </c>
      <c r="GF757" s="15">
        <v>9.4</v>
      </c>
      <c r="GG757" s="15">
        <v>8.8000000000000007</v>
      </c>
      <c r="GH757" s="15">
        <v>5.3</v>
      </c>
      <c r="GI757" s="15">
        <v>4.8</v>
      </c>
      <c r="GJ757" s="15">
        <v>7</v>
      </c>
      <c r="GK757" s="15">
        <v>6.7</v>
      </c>
      <c r="GL757" s="15">
        <v>7.5</v>
      </c>
      <c r="GM757" s="15">
        <v>10.199999999999999</v>
      </c>
      <c r="GN757" s="15">
        <v>10.7</v>
      </c>
      <c r="GO757" s="21">
        <f t="shared" si="518"/>
        <v>8.7249999999999996</v>
      </c>
      <c r="GQ757" s="22">
        <f t="shared" si="519"/>
        <v>11.433333333333332</v>
      </c>
      <c r="GR757" s="23">
        <f t="shared" si="520"/>
        <v>5.7</v>
      </c>
      <c r="GS757" s="24">
        <f t="shared" si="527"/>
        <v>8.6189393939393923</v>
      </c>
      <c r="GT757" s="22">
        <f>AVERAGE(Sheet1!AQ757,Sheet1!BQ757,Sheet1!CQ757,Sheet1!DQ756,Sheet1!EQ757,Sheet1!FQ757,Sheet1!GQ757)</f>
        <v>10.933333333333334</v>
      </c>
      <c r="GU757" s="23">
        <f>AVERAGE(Sheet1!AR757,Sheet1!BR757,Sheet1!CR757,Sheet1!DR756,Sheet1!ER757,Sheet1!FR757,Sheet1!GR757)</f>
        <v>6.0833333333333339</v>
      </c>
      <c r="GV757" s="22">
        <f t="shared" si="528"/>
        <v>11.66969696969697</v>
      </c>
      <c r="GW757" s="23">
        <f t="shared" si="529"/>
        <v>5.6333333333333337</v>
      </c>
      <c r="GX757" s="24">
        <f>AVERAGE(Sheet1!$AO757,Sheet1!$BO757,Sheet1!$CO757,Sheet1!$DO756,Sheet1!$EO757,Sheet1!$FO757,Sheet1!$GO757)</f>
        <v>8.7833333333333332</v>
      </c>
      <c r="GY757" s="24">
        <f t="shared" si="530"/>
        <v>8.6643939393939409</v>
      </c>
    </row>
    <row r="758" spans="1:207">
      <c r="A758" s="68"/>
      <c r="B758" s="73">
        <f t="shared" si="511"/>
        <v>8.9249999999999989</v>
      </c>
      <c r="C758" s="82">
        <f t="shared" si="512"/>
        <v>8.7816666666666663</v>
      </c>
      <c r="D758" s="78">
        <f t="shared" si="513"/>
        <v>8.6741666666666664</v>
      </c>
      <c r="E758" s="73">
        <f t="shared" si="526"/>
        <v>8.6815476190476204</v>
      </c>
      <c r="F758" s="83"/>
      <c r="G758" s="78">
        <f t="shared" si="514"/>
        <v>13.9</v>
      </c>
      <c r="H758" s="79">
        <f t="shared" si="515"/>
        <v>8.5500000000000007</v>
      </c>
      <c r="I758" s="80">
        <f t="shared" si="516"/>
        <v>3.8</v>
      </c>
      <c r="J758" s="85">
        <f t="shared" si="517"/>
        <v>8.85</v>
      </c>
      <c r="BA758" s="2">
        <f t="shared" si="525"/>
        <v>1908</v>
      </c>
      <c r="BB758" s="26">
        <v>1908</v>
      </c>
      <c r="BC758" s="15">
        <v>13.6</v>
      </c>
      <c r="BD758" s="15">
        <v>12.7</v>
      </c>
      <c r="BE758" s="15">
        <v>11.4</v>
      </c>
      <c r="BF758" s="15">
        <v>10</v>
      </c>
      <c r="BG758" s="15">
        <v>8.6</v>
      </c>
      <c r="BH758" s="15">
        <v>6.4</v>
      </c>
      <c r="BI758" s="15">
        <v>6.2</v>
      </c>
      <c r="BJ758" s="15">
        <v>6.1</v>
      </c>
      <c r="BK758" s="15">
        <v>7.6</v>
      </c>
      <c r="BL758" s="15">
        <v>8.3000000000000007</v>
      </c>
      <c r="BM758" s="15">
        <v>10</v>
      </c>
      <c r="BN758" s="15">
        <v>11</v>
      </c>
      <c r="BO758" s="21">
        <f t="shared" si="522"/>
        <v>9.3249999999999975</v>
      </c>
      <c r="BQ758" s="22">
        <f t="shared" si="523"/>
        <v>12.566666666666665</v>
      </c>
      <c r="BR758" s="23">
        <f t="shared" si="524"/>
        <v>6.2333333333333343</v>
      </c>
      <c r="DA758" s="2"/>
      <c r="DB758" s="26"/>
      <c r="DC758" s="15"/>
      <c r="DD758" s="15"/>
      <c r="DE758" s="15"/>
      <c r="DF758" s="15"/>
      <c r="DG758" s="15"/>
      <c r="DH758" s="15"/>
      <c r="DI758" s="15"/>
      <c r="DJ758" s="15"/>
      <c r="DK758" s="15"/>
      <c r="DL758" s="15"/>
      <c r="DM758" s="15"/>
      <c r="DN758" s="15"/>
      <c r="DO758" s="21"/>
      <c r="DQ758" s="22"/>
      <c r="DR758" s="23"/>
      <c r="DS758" s="24"/>
      <c r="EB758" s="2" t="s">
        <v>36</v>
      </c>
      <c r="EE758" s="2" t="s">
        <v>173</v>
      </c>
      <c r="FA758" s="2"/>
      <c r="FB758" s="20"/>
      <c r="FC758" s="15"/>
      <c r="FD758" s="15"/>
      <c r="FE758" s="15"/>
      <c r="FF758" s="15"/>
      <c r="FG758" s="15"/>
      <c r="FH758" s="15"/>
      <c r="FI758" s="15"/>
      <c r="FJ758" s="15"/>
      <c r="FK758" s="15"/>
      <c r="FL758" s="15"/>
      <c r="FM758" s="15"/>
      <c r="FN758" s="15"/>
      <c r="FO758" s="21"/>
      <c r="FQ758" s="22"/>
      <c r="FR758" s="23"/>
      <c r="FS758" s="24"/>
      <c r="GA758" s="2">
        <f t="shared" si="521"/>
        <v>1908</v>
      </c>
      <c r="GB758" s="20" t="s">
        <v>37</v>
      </c>
      <c r="GC758" s="15">
        <v>13.9</v>
      </c>
      <c r="GD758" s="15">
        <v>13</v>
      </c>
      <c r="GE758" s="15">
        <v>11.7</v>
      </c>
      <c r="GF758" s="15">
        <v>8.5</v>
      </c>
      <c r="GG758" s="15">
        <v>7.6</v>
      </c>
      <c r="GH758" s="15">
        <v>4.2</v>
      </c>
      <c r="GI758" s="15">
        <v>3.8</v>
      </c>
      <c r="GJ758" s="15">
        <v>4.8</v>
      </c>
      <c r="GK758" s="15">
        <v>6.8</v>
      </c>
      <c r="GL758" s="15">
        <v>7</v>
      </c>
      <c r="GM758" s="15">
        <v>9.9</v>
      </c>
      <c r="GN758" s="15">
        <v>11.1</v>
      </c>
      <c r="GO758" s="21">
        <f t="shared" si="518"/>
        <v>8.5250000000000004</v>
      </c>
      <c r="GQ758" s="22">
        <f t="shared" si="519"/>
        <v>12.866666666666665</v>
      </c>
      <c r="GR758" s="23">
        <f t="shared" si="520"/>
        <v>4.2666666666666666</v>
      </c>
      <c r="GS758" s="24">
        <f t="shared" si="527"/>
        <v>8.6280303030303021</v>
      </c>
      <c r="GT758" s="22">
        <f>AVERAGE(Sheet1!AQ758,Sheet1!BQ758,Sheet1!CQ758,Sheet1!DQ757,Sheet1!EQ758,Sheet1!FQ758,Sheet1!GQ758)</f>
        <v>12.716666666666665</v>
      </c>
      <c r="GU758" s="23">
        <f>AVERAGE(Sheet1!AR758,Sheet1!BR758,Sheet1!CR758,Sheet1!DR757,Sheet1!ER758,Sheet1!FR758,Sheet1!GR758)</f>
        <v>5.25</v>
      </c>
      <c r="GV758" s="22">
        <f t="shared" si="528"/>
        <v>11.77121212121212</v>
      </c>
      <c r="GW758" s="23">
        <f t="shared" si="529"/>
        <v>5.6500000000000012</v>
      </c>
      <c r="GX758" s="24">
        <f>AVERAGE(Sheet1!$AO758,Sheet1!$BO758,Sheet1!$CO758,Sheet1!$DO757,Sheet1!$EO758,Sheet1!$FO758,Sheet1!$GO758)</f>
        <v>8.9249999999999989</v>
      </c>
      <c r="GY758" s="24">
        <f t="shared" si="530"/>
        <v>8.7098484848484858</v>
      </c>
    </row>
    <row r="759" spans="1:207">
      <c r="A759" s="68"/>
      <c r="B759" s="73">
        <f t="shared" si="511"/>
        <v>8.8166666666666664</v>
      </c>
      <c r="C759" s="82">
        <f t="shared" si="512"/>
        <v>8.7741666666666678</v>
      </c>
      <c r="D759" s="78">
        <f t="shared" si="513"/>
        <v>8.7041666666666657</v>
      </c>
      <c r="E759" s="73">
        <f t="shared" si="526"/>
        <v>8.6905555555555569</v>
      </c>
      <c r="F759" s="83"/>
      <c r="G759" s="78">
        <f t="shared" si="514"/>
        <v>12.2</v>
      </c>
      <c r="H759" s="79">
        <f t="shared" si="515"/>
        <v>9</v>
      </c>
      <c r="I759" s="80">
        <f t="shared" si="516"/>
        <v>4.7</v>
      </c>
      <c r="J759" s="85">
        <f t="shared" si="517"/>
        <v>8.4499999999999993</v>
      </c>
      <c r="BA759" s="2">
        <f t="shared" si="525"/>
        <v>1909</v>
      </c>
      <c r="BB759" s="26">
        <v>1909</v>
      </c>
      <c r="BC759" s="15">
        <v>10.8</v>
      </c>
      <c r="BD759" s="15">
        <v>11.2</v>
      </c>
      <c r="BE759" s="15">
        <v>12.2</v>
      </c>
      <c r="BF759" s="15">
        <v>10.3</v>
      </c>
      <c r="BG759" s="15">
        <v>9.6999999999999993</v>
      </c>
      <c r="BH759" s="15">
        <v>7.3</v>
      </c>
      <c r="BI759" s="15">
        <v>7.7</v>
      </c>
      <c r="BJ759" s="15">
        <v>6.7</v>
      </c>
      <c r="BK759" s="15">
        <v>7.7</v>
      </c>
      <c r="BL759" s="15">
        <v>8.6999999999999993</v>
      </c>
      <c r="BM759" s="15">
        <v>9.6</v>
      </c>
      <c r="BN759" s="15">
        <v>9.6</v>
      </c>
      <c r="BO759" s="21">
        <f t="shared" si="522"/>
        <v>9.2916666666666661</v>
      </c>
      <c r="BQ759" s="22">
        <f t="shared" si="523"/>
        <v>11.4</v>
      </c>
      <c r="BR759" s="23">
        <f t="shared" si="524"/>
        <v>7.2333333333333334</v>
      </c>
      <c r="DA759" s="2"/>
      <c r="DB759" s="26"/>
      <c r="DC759" s="15"/>
      <c r="DD759" s="15"/>
      <c r="DE759" s="15"/>
      <c r="DF759" s="15"/>
      <c r="DG759" s="15"/>
      <c r="DH759" s="15"/>
      <c r="DI759" s="15"/>
      <c r="DJ759" s="15"/>
      <c r="DK759" s="15"/>
      <c r="DL759" s="15"/>
      <c r="DM759" s="15"/>
      <c r="DN759" s="15"/>
      <c r="DO759" s="21"/>
      <c r="DQ759" s="22"/>
      <c r="DR759" s="23"/>
      <c r="DS759" s="24"/>
      <c r="FA759" s="2"/>
      <c r="FB759" s="20"/>
      <c r="FC759" s="15"/>
      <c r="FD759" s="15"/>
      <c r="FE759" s="15"/>
      <c r="FF759" s="15"/>
      <c r="FG759" s="15"/>
      <c r="FH759" s="15"/>
      <c r="FI759" s="15"/>
      <c r="FJ759" s="15"/>
      <c r="FK759" s="15"/>
      <c r="FL759" s="15"/>
      <c r="FM759" s="15"/>
      <c r="FN759" s="15"/>
      <c r="FO759" s="21"/>
      <c r="FQ759" s="22"/>
      <c r="FR759" s="23"/>
      <c r="FS759" s="24"/>
      <c r="GA759" s="2">
        <f t="shared" si="521"/>
        <v>1909</v>
      </c>
      <c r="GB759" s="20" t="s">
        <v>38</v>
      </c>
      <c r="GC759" s="15">
        <v>11.5</v>
      </c>
      <c r="GD759" s="15">
        <v>12.1</v>
      </c>
      <c r="GE759" s="15">
        <v>11.9</v>
      </c>
      <c r="GF759" s="15">
        <v>7.9</v>
      </c>
      <c r="GG759" s="15">
        <v>7.3</v>
      </c>
      <c r="GH759" s="15">
        <v>5.7</v>
      </c>
      <c r="GI759" s="15">
        <v>5.0999999999999996</v>
      </c>
      <c r="GJ759" s="15">
        <v>4.7</v>
      </c>
      <c r="GK759" s="15">
        <v>6.8</v>
      </c>
      <c r="GL759" s="15">
        <v>8.1999999999999993</v>
      </c>
      <c r="GM759" s="15">
        <v>9.3000000000000007</v>
      </c>
      <c r="GN759" s="15">
        <v>9.6</v>
      </c>
      <c r="GO759" s="21">
        <f t="shared" si="518"/>
        <v>8.3416666666666668</v>
      </c>
      <c r="GQ759" s="22">
        <f t="shared" si="519"/>
        <v>11.833333333333334</v>
      </c>
      <c r="GR759" s="23">
        <f t="shared" si="520"/>
        <v>5.166666666666667</v>
      </c>
      <c r="GS759" s="24">
        <f t="shared" si="527"/>
        <v>8.5621212121212125</v>
      </c>
      <c r="GT759" s="22">
        <f>AVERAGE(Sheet1!AQ759,Sheet1!BQ759,Sheet1!CQ759,Sheet1!DQ758,Sheet1!EQ759,Sheet1!FQ759,Sheet1!GQ759)</f>
        <v>11.616666666666667</v>
      </c>
      <c r="GU759" s="23">
        <f>AVERAGE(Sheet1!AR759,Sheet1!BR759,Sheet1!CR759,Sheet1!DR758,Sheet1!ER759,Sheet1!FR759,Sheet1!GR759)</f>
        <v>6.2</v>
      </c>
      <c r="GV759" s="22">
        <f t="shared" si="528"/>
        <v>11.666666666666668</v>
      </c>
      <c r="GW759" s="23">
        <f t="shared" si="529"/>
        <v>5.668181818181818</v>
      </c>
      <c r="GX759" s="24">
        <f>AVERAGE(Sheet1!$AO759,Sheet1!$BO759,Sheet1!$CO759,Sheet1!$DO758,Sheet1!$EO759,Sheet1!$FO759,Sheet1!$GO759)</f>
        <v>8.8166666666666664</v>
      </c>
      <c r="GY759" s="24">
        <f t="shared" si="530"/>
        <v>8.6871212121212107</v>
      </c>
    </row>
    <row r="760" spans="1:207">
      <c r="A760" s="68">
        <f>A755+5</f>
        <v>1910</v>
      </c>
      <c r="B760" s="73">
        <f t="shared" si="511"/>
        <v>9.7749999999999986</v>
      </c>
      <c r="C760" s="82">
        <f t="shared" si="512"/>
        <v>9.0183333333333326</v>
      </c>
      <c r="D760" s="78">
        <f t="shared" si="513"/>
        <v>8.8287499999999994</v>
      </c>
      <c r="E760" s="73">
        <f t="shared" si="526"/>
        <v>8.7583333333333346</v>
      </c>
      <c r="F760" s="83"/>
      <c r="G760" s="78">
        <f t="shared" si="514"/>
        <v>13.5</v>
      </c>
      <c r="H760" s="79">
        <f t="shared" si="515"/>
        <v>9.8999999999999986</v>
      </c>
      <c r="I760" s="80">
        <f t="shared" si="516"/>
        <v>5</v>
      </c>
      <c r="J760" s="85">
        <f t="shared" si="517"/>
        <v>9.25</v>
      </c>
      <c r="BA760" s="2">
        <f t="shared" si="525"/>
        <v>1910</v>
      </c>
      <c r="BB760" s="26">
        <v>1910</v>
      </c>
      <c r="BC760" s="15">
        <v>11.8</v>
      </c>
      <c r="BD760" s="15">
        <v>12.4</v>
      </c>
      <c r="BE760" s="15">
        <v>11.5</v>
      </c>
      <c r="BF760" s="15">
        <v>10.9</v>
      </c>
      <c r="BG760" s="15">
        <v>9.6</v>
      </c>
      <c r="BH760" s="15">
        <v>7.3</v>
      </c>
      <c r="BI760" s="15">
        <v>5.8</v>
      </c>
      <c r="BJ760" s="15">
        <v>8.1</v>
      </c>
      <c r="BK760" s="15">
        <v>8.6</v>
      </c>
      <c r="BL760" s="15">
        <v>8.1999999999999993</v>
      </c>
      <c r="BM760" s="15">
        <v>10.3</v>
      </c>
      <c r="BN760" s="15">
        <v>10.3</v>
      </c>
      <c r="BO760" s="21">
        <f t="shared" si="522"/>
        <v>9.5666666666666647</v>
      </c>
      <c r="BQ760" s="22">
        <f t="shared" si="523"/>
        <v>11.9</v>
      </c>
      <c r="BR760" s="23">
        <f t="shared" si="524"/>
        <v>7.0666666666666664</v>
      </c>
      <c r="BS760" s="24">
        <f t="shared" ref="BS760:BS791" si="531">AVERAGE(BO750:BO760)</f>
        <v>8.9075757575757581</v>
      </c>
      <c r="DA760" s="2"/>
      <c r="DB760" s="26"/>
      <c r="DC760" s="15"/>
      <c r="DD760" s="15"/>
      <c r="DE760" s="15"/>
      <c r="DF760" s="15"/>
      <c r="DG760" s="15"/>
      <c r="DH760" s="15"/>
      <c r="DI760" s="15"/>
      <c r="DJ760" s="15"/>
      <c r="DK760" s="15"/>
      <c r="DL760" s="15"/>
      <c r="DM760" s="15"/>
      <c r="DN760" s="15"/>
      <c r="DO760" s="21"/>
      <c r="DQ760" s="22"/>
      <c r="DR760" s="23"/>
      <c r="DS760" s="24"/>
      <c r="EA760" s="2">
        <v>1910</v>
      </c>
      <c r="EB760" s="20" t="s">
        <v>39</v>
      </c>
      <c r="EC760" s="15">
        <v>13.5</v>
      </c>
      <c r="ED760" s="15">
        <v>13.3</v>
      </c>
      <c r="EE760" s="15">
        <v>13.1</v>
      </c>
      <c r="EF760" s="15">
        <v>10.5</v>
      </c>
      <c r="EG760" s="15">
        <v>9.6</v>
      </c>
      <c r="EH760" s="15">
        <v>8.4</v>
      </c>
      <c r="EI760" s="15">
        <v>7.2</v>
      </c>
      <c r="EJ760" s="15">
        <v>7.6</v>
      </c>
      <c r="EK760" s="15">
        <v>8.5</v>
      </c>
      <c r="EL760" s="15">
        <v>8.8000000000000007</v>
      </c>
      <c r="EM760" s="15">
        <v>11</v>
      </c>
      <c r="EN760" s="15">
        <v>11.4</v>
      </c>
      <c r="EO760" s="21">
        <f t="shared" ref="EO760:EO791" si="532">SUM(EC760:EN760)/12</f>
        <v>10.241666666666667</v>
      </c>
      <c r="EQ760" s="22">
        <f t="shared" ref="EQ760:EQ791" si="533">SUM(EC760+ED760+EE760)/3</f>
        <v>13.299999999999999</v>
      </c>
      <c r="ER760" s="23">
        <f t="shared" ref="ER760:ER791" si="534">SUM(EH760+EI760+EJ760)/3</f>
        <v>7.7333333333333343</v>
      </c>
      <c r="FA760" s="2"/>
      <c r="FB760" s="20"/>
      <c r="FC760" s="15"/>
      <c r="FD760" s="15"/>
      <c r="FE760" s="15"/>
      <c r="FF760" s="15"/>
      <c r="FG760" s="15"/>
      <c r="FH760" s="15"/>
      <c r="FI760" s="15"/>
      <c r="FJ760" s="15"/>
      <c r="FK760" s="15"/>
      <c r="FL760" s="15"/>
      <c r="FM760" s="15"/>
      <c r="FN760" s="15"/>
      <c r="FO760" s="21"/>
      <c r="FQ760" s="22"/>
      <c r="FR760" s="23"/>
      <c r="FS760" s="24"/>
      <c r="GA760" s="2">
        <f t="shared" si="521"/>
        <v>1910</v>
      </c>
      <c r="GB760" s="20" t="s">
        <v>39</v>
      </c>
      <c r="GC760" s="15">
        <v>12.3</v>
      </c>
      <c r="GD760" s="15">
        <v>12.4</v>
      </c>
      <c r="GE760" s="15">
        <v>11.8</v>
      </c>
      <c r="GF760" s="15">
        <v>10.199999999999999</v>
      </c>
      <c r="GG760" s="15">
        <v>9</v>
      </c>
      <c r="GH760" s="15">
        <v>6.9</v>
      </c>
      <c r="GI760" s="15">
        <v>5</v>
      </c>
      <c r="GJ760" s="15">
        <v>7.4</v>
      </c>
      <c r="GK760" s="15">
        <v>8.6999999999999993</v>
      </c>
      <c r="GL760" s="15">
        <v>8.6999999999999993</v>
      </c>
      <c r="GM760" s="15">
        <v>10.6</v>
      </c>
      <c r="GN760" s="15">
        <v>11.2</v>
      </c>
      <c r="GO760" s="21">
        <f t="shared" si="518"/>
        <v>9.5166666666666675</v>
      </c>
      <c r="GQ760" s="22">
        <f t="shared" si="519"/>
        <v>12.166666666666666</v>
      </c>
      <c r="GR760" s="23">
        <f t="shared" si="520"/>
        <v>6.4333333333333336</v>
      </c>
      <c r="GS760" s="24">
        <f t="shared" si="527"/>
        <v>8.6530303030303042</v>
      </c>
      <c r="GT760" s="22">
        <f>AVERAGE(Sheet1!AQ760,Sheet1!BQ760,Sheet1!CQ760,Sheet1!DQ759,Sheet1!EQ760,Sheet1!FQ760,Sheet1!GQ760)</f>
        <v>12.455555555555556</v>
      </c>
      <c r="GU760" s="23">
        <f>AVERAGE(Sheet1!AR760,Sheet1!BR760,Sheet1!CR760,Sheet1!DR759,Sheet1!ER760,Sheet1!FR760,Sheet1!GR760)</f>
        <v>7.0777777777777784</v>
      </c>
      <c r="GV760" s="22">
        <f t="shared" si="528"/>
        <v>11.65959595959596</v>
      </c>
      <c r="GW760" s="23">
        <f t="shared" si="529"/>
        <v>5.9237373737373735</v>
      </c>
      <c r="GX760" s="24">
        <f>AVERAGE(Sheet1!$AO760,Sheet1!$BO760,Sheet1!$CO760,Sheet1!$DO759,Sheet1!$EO760,Sheet1!$FO760,Sheet1!$GO760)</f>
        <v>9.7749999999999986</v>
      </c>
      <c r="GY760" s="24">
        <f t="shared" si="530"/>
        <v>8.8015151515151508</v>
      </c>
    </row>
    <row r="761" spans="1:207">
      <c r="A761" s="68"/>
      <c r="B761" s="73">
        <f t="shared" si="511"/>
        <v>9.6027777777777796</v>
      </c>
      <c r="C761" s="82">
        <f t="shared" si="512"/>
        <v>9.1805555555555554</v>
      </c>
      <c r="D761" s="78">
        <f t="shared" si="513"/>
        <v>8.9306944444444429</v>
      </c>
      <c r="E761" s="73">
        <f t="shared" si="526"/>
        <v>8.8080065359477135</v>
      </c>
      <c r="F761" s="83"/>
      <c r="G761" s="78">
        <f t="shared" si="514"/>
        <v>15.3</v>
      </c>
      <c r="H761" s="79">
        <f t="shared" si="515"/>
        <v>9.5</v>
      </c>
      <c r="I761" s="80">
        <f t="shared" si="516"/>
        <v>4.9000000000000004</v>
      </c>
      <c r="J761" s="85">
        <f t="shared" si="517"/>
        <v>10.100000000000001</v>
      </c>
      <c r="BA761" s="2">
        <f t="shared" si="525"/>
        <v>1911</v>
      </c>
      <c r="BB761" s="26">
        <v>1911</v>
      </c>
      <c r="BC761" s="15">
        <v>11.5</v>
      </c>
      <c r="BD761" s="15">
        <v>14.1</v>
      </c>
      <c r="BE761" s="15">
        <v>12.3</v>
      </c>
      <c r="BF761" s="15">
        <v>9.9</v>
      </c>
      <c r="BG761" s="15">
        <v>9.1</v>
      </c>
      <c r="BH761" s="15">
        <v>7.2</v>
      </c>
      <c r="BI761" s="15">
        <v>5.8</v>
      </c>
      <c r="BJ761" s="15">
        <v>8</v>
      </c>
      <c r="BK761" s="15">
        <v>8.8000000000000007</v>
      </c>
      <c r="BL761" s="15">
        <v>8.1999999999999993</v>
      </c>
      <c r="BM761" s="15">
        <v>9.4</v>
      </c>
      <c r="BN761" s="15">
        <v>10.1</v>
      </c>
      <c r="BO761" s="21">
        <f t="shared" si="522"/>
        <v>9.5333333333333332</v>
      </c>
      <c r="BQ761" s="22">
        <f t="shared" si="523"/>
        <v>12.633333333333335</v>
      </c>
      <c r="BR761" s="23">
        <f t="shared" si="524"/>
        <v>7</v>
      </c>
      <c r="BS761" s="24">
        <f t="shared" si="531"/>
        <v>9.0098484848484848</v>
      </c>
      <c r="DA761" s="2"/>
      <c r="DB761" s="26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21"/>
      <c r="DQ761" s="22"/>
      <c r="DR761" s="23"/>
      <c r="DS761" s="24"/>
      <c r="EA761" s="2">
        <f t="shared" ref="EA761:EA792" si="535">EA760+1</f>
        <v>1911</v>
      </c>
      <c r="EB761" s="20" t="s">
        <v>42</v>
      </c>
      <c r="EC761" s="15">
        <v>13.2</v>
      </c>
      <c r="ED761" s="15">
        <v>15.3</v>
      </c>
      <c r="EE761" s="15">
        <v>13.8</v>
      </c>
      <c r="EF761" s="15">
        <v>10.199999999999999</v>
      </c>
      <c r="EG761" s="15">
        <v>9.6</v>
      </c>
      <c r="EH761" s="15">
        <v>6.4</v>
      </c>
      <c r="EI761" s="15">
        <v>5.6</v>
      </c>
      <c r="EJ761" s="15">
        <v>6.9</v>
      </c>
      <c r="EK761" s="15">
        <v>8.1</v>
      </c>
      <c r="EL761" s="15">
        <v>7.2</v>
      </c>
      <c r="EM761" s="15">
        <v>9.8000000000000007</v>
      </c>
      <c r="EN761" s="15">
        <v>9.9</v>
      </c>
      <c r="EO761" s="21">
        <f t="shared" si="532"/>
        <v>9.6666666666666661</v>
      </c>
      <c r="EQ761" s="22">
        <f t="shared" si="533"/>
        <v>14.1</v>
      </c>
      <c r="ER761" s="23">
        <f t="shared" si="534"/>
        <v>6.3</v>
      </c>
      <c r="FA761" s="2"/>
      <c r="FB761" s="20"/>
      <c r="FC761" s="15"/>
      <c r="FD761" s="15"/>
      <c r="FE761" s="15"/>
      <c r="FF761" s="15"/>
      <c r="FG761" s="15"/>
      <c r="FH761" s="15"/>
      <c r="FI761" s="15"/>
      <c r="FJ761" s="15"/>
      <c r="FK761" s="15"/>
      <c r="FL761" s="15"/>
      <c r="FM761" s="15"/>
      <c r="FN761" s="15"/>
      <c r="FO761" s="21"/>
      <c r="FQ761" s="22"/>
      <c r="FR761" s="23"/>
      <c r="FS761" s="24"/>
      <c r="GA761" s="2">
        <f t="shared" si="521"/>
        <v>1911</v>
      </c>
      <c r="GB761" s="20" t="s">
        <v>42</v>
      </c>
      <c r="GC761" s="15">
        <v>12.2</v>
      </c>
      <c r="GD761" s="15">
        <v>14.8</v>
      </c>
      <c r="GE761" s="15">
        <v>13.2</v>
      </c>
      <c r="GF761" s="15">
        <v>10</v>
      </c>
      <c r="GG761" s="15">
        <v>8.9</v>
      </c>
      <c r="GH761" s="15">
        <v>6.3</v>
      </c>
      <c r="GI761" s="15">
        <v>4.9000000000000004</v>
      </c>
      <c r="GJ761" s="15">
        <v>7.2</v>
      </c>
      <c r="GK761" s="15">
        <v>8.1999999999999993</v>
      </c>
      <c r="GL761" s="15">
        <v>8.5</v>
      </c>
      <c r="GM761" s="15">
        <v>10.199999999999999</v>
      </c>
      <c r="GN761" s="15">
        <v>10.9</v>
      </c>
      <c r="GO761" s="21">
        <f t="shared" si="518"/>
        <v>9.6083333333333361</v>
      </c>
      <c r="GQ761" s="22">
        <f t="shared" si="519"/>
        <v>13.4</v>
      </c>
      <c r="GR761" s="23">
        <f t="shared" si="520"/>
        <v>6.1333333333333329</v>
      </c>
      <c r="GS761" s="24">
        <f t="shared" si="527"/>
        <v>8.7401515151515152</v>
      </c>
      <c r="GT761" s="22">
        <f>AVERAGE(Sheet1!AQ761,Sheet1!BQ761,Sheet1!CQ761,Sheet1!DQ760,Sheet1!EQ761,Sheet1!FQ761,Sheet1!GQ761)</f>
        <v>13.377777777777778</v>
      </c>
      <c r="GU761" s="23">
        <f>AVERAGE(Sheet1!AR761,Sheet1!BR761,Sheet1!CR761,Sheet1!DR760,Sheet1!ER761,Sheet1!FR761,Sheet1!GR761)</f>
        <v>6.4777777777777779</v>
      </c>
      <c r="GV761" s="22">
        <f t="shared" si="528"/>
        <v>11.799999999999999</v>
      </c>
      <c r="GW761" s="23">
        <f t="shared" si="529"/>
        <v>5.9838383838383837</v>
      </c>
      <c r="GX761" s="24">
        <f>AVERAGE(Sheet1!$AO761,Sheet1!$BO761,Sheet1!$CO761,Sheet1!$DO760,Sheet1!$EO761,Sheet1!$FO761,Sheet1!$GO761)</f>
        <v>9.6027777777777796</v>
      </c>
      <c r="GY761" s="24">
        <f t="shared" si="530"/>
        <v>8.8991161616161616</v>
      </c>
    </row>
    <row r="762" spans="1:207">
      <c r="A762" s="68"/>
      <c r="B762" s="73">
        <f t="shared" si="511"/>
        <v>9.5750000000000011</v>
      </c>
      <c r="C762" s="82">
        <f t="shared" si="512"/>
        <v>9.3388888888888903</v>
      </c>
      <c r="D762" s="78">
        <f t="shared" si="513"/>
        <v>9.0502777777777759</v>
      </c>
      <c r="E762" s="73">
        <f t="shared" si="526"/>
        <v>8.8506172839506192</v>
      </c>
      <c r="F762" s="83"/>
      <c r="G762" s="78">
        <f t="shared" si="514"/>
        <v>14.4</v>
      </c>
      <c r="H762" s="79">
        <f t="shared" si="515"/>
        <v>9.1499999999999986</v>
      </c>
      <c r="I762" s="80">
        <f t="shared" si="516"/>
        <v>5.2</v>
      </c>
      <c r="J762" s="85">
        <f t="shared" si="517"/>
        <v>9.8000000000000007</v>
      </c>
      <c r="BA762" s="2">
        <f t="shared" si="525"/>
        <v>1912</v>
      </c>
      <c r="BB762" s="26">
        <v>1912</v>
      </c>
      <c r="BC762" s="15">
        <v>11.6</v>
      </c>
      <c r="BD762" s="15">
        <v>13.3</v>
      </c>
      <c r="BE762" s="15">
        <v>12.1</v>
      </c>
      <c r="BF762" s="15">
        <v>10</v>
      </c>
      <c r="BG762" s="15">
        <v>8.8000000000000007</v>
      </c>
      <c r="BH762" s="15">
        <v>7.3</v>
      </c>
      <c r="BI762" s="15">
        <v>5.8</v>
      </c>
      <c r="BJ762" s="15">
        <v>7.6</v>
      </c>
      <c r="BK762" s="15">
        <v>7.9</v>
      </c>
      <c r="BL762" s="15">
        <v>8.6</v>
      </c>
      <c r="BM762" s="15">
        <v>9.8000000000000007</v>
      </c>
      <c r="BN762" s="15">
        <v>11</v>
      </c>
      <c r="BO762" s="21">
        <f t="shared" si="522"/>
        <v>9.4833333333333325</v>
      </c>
      <c r="BQ762" s="22">
        <f t="shared" si="523"/>
        <v>12.333333333333334</v>
      </c>
      <c r="BR762" s="23">
        <f t="shared" si="524"/>
        <v>6.8999999999999995</v>
      </c>
      <c r="BS762" s="24">
        <f t="shared" si="531"/>
        <v>9.0734848484848474</v>
      </c>
      <c r="CB762" s="2"/>
      <c r="CE762" s="2"/>
      <c r="CG762" s="2"/>
      <c r="DA762" s="2"/>
      <c r="DB762" s="20"/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21"/>
      <c r="DQ762" s="22"/>
      <c r="DR762" s="23"/>
      <c r="DS762" s="24"/>
      <c r="EA762" s="2">
        <f t="shared" si="535"/>
        <v>1912</v>
      </c>
      <c r="EB762" s="20" t="s">
        <v>43</v>
      </c>
      <c r="EC762" s="15">
        <v>11.3</v>
      </c>
      <c r="ED762" s="15">
        <v>14.4</v>
      </c>
      <c r="EE762" s="15">
        <v>13.6</v>
      </c>
      <c r="EF762" s="15">
        <v>10.3</v>
      </c>
      <c r="EG762" s="15">
        <v>9.1</v>
      </c>
      <c r="EH762" s="15">
        <v>8</v>
      </c>
      <c r="EI762" s="15">
        <v>7.2</v>
      </c>
      <c r="EJ762" s="15">
        <v>7.1</v>
      </c>
      <c r="EK762" s="15">
        <v>7.1</v>
      </c>
      <c r="EL762" s="15">
        <v>8.9</v>
      </c>
      <c r="EM762" s="15">
        <v>10.1</v>
      </c>
      <c r="EN762" s="15">
        <v>11.5</v>
      </c>
      <c r="EO762" s="21">
        <f t="shared" si="532"/>
        <v>9.8833333333333346</v>
      </c>
      <c r="EQ762" s="22">
        <f t="shared" si="533"/>
        <v>13.100000000000001</v>
      </c>
      <c r="ER762" s="23">
        <f t="shared" si="534"/>
        <v>7.4333333333333327</v>
      </c>
      <c r="FA762" s="2"/>
      <c r="FB762" s="20"/>
      <c r="FC762" s="15"/>
      <c r="FD762" s="15"/>
      <c r="FE762" s="15"/>
      <c r="FF762" s="15"/>
      <c r="FG762" s="15"/>
      <c r="FH762" s="15"/>
      <c r="FI762" s="15"/>
      <c r="FJ762" s="15"/>
      <c r="FK762" s="15"/>
      <c r="FL762" s="15"/>
      <c r="FM762" s="15"/>
      <c r="FN762" s="15"/>
      <c r="FO762" s="21"/>
      <c r="FQ762" s="22"/>
      <c r="FR762" s="23"/>
      <c r="FS762" s="24"/>
      <c r="GA762" s="2">
        <f t="shared" si="521"/>
        <v>1912</v>
      </c>
      <c r="GB762" s="20" t="s">
        <v>43</v>
      </c>
      <c r="GC762" s="15">
        <v>12</v>
      </c>
      <c r="GD762" s="15">
        <v>13.7</v>
      </c>
      <c r="GE762" s="15">
        <v>12.9</v>
      </c>
      <c r="GF762" s="15">
        <v>9.1999999999999993</v>
      </c>
      <c r="GG762" s="15">
        <v>7.6</v>
      </c>
      <c r="GH762" s="15">
        <v>7.1</v>
      </c>
      <c r="GI762" s="15">
        <v>5.2</v>
      </c>
      <c r="GJ762" s="15">
        <v>6.9</v>
      </c>
      <c r="GK762" s="15">
        <v>7.5</v>
      </c>
      <c r="GL762" s="15">
        <v>8.9</v>
      </c>
      <c r="GM762" s="15">
        <v>9.6999999999999993</v>
      </c>
      <c r="GN762" s="15">
        <v>11.6</v>
      </c>
      <c r="GO762" s="21">
        <f t="shared" si="518"/>
        <v>9.3583333333333343</v>
      </c>
      <c r="GQ762" s="22">
        <f t="shared" si="519"/>
        <v>12.866666666666667</v>
      </c>
      <c r="GR762" s="23">
        <f t="shared" si="520"/>
        <v>6.4000000000000012</v>
      </c>
      <c r="GS762" s="24">
        <f t="shared" si="527"/>
        <v>8.82878787878788</v>
      </c>
      <c r="GT762" s="22">
        <f>AVERAGE(Sheet1!AQ762,Sheet1!BQ762,Sheet1!CQ762,Sheet1!DQ761,Sheet1!EQ762,Sheet1!FQ762,Sheet1!GQ762)</f>
        <v>12.766666666666667</v>
      </c>
      <c r="GU762" s="23">
        <f>AVERAGE(Sheet1!AR762,Sheet1!BR762,Sheet1!CR762,Sheet1!DR761,Sheet1!ER762,Sheet1!FR762,Sheet1!GR762)</f>
        <v>6.9111111111111114</v>
      </c>
      <c r="GV762" s="22">
        <f t="shared" si="528"/>
        <v>11.918181818181818</v>
      </c>
      <c r="GW762" s="23">
        <f t="shared" si="529"/>
        <v>6.1621212121212121</v>
      </c>
      <c r="GX762" s="24">
        <f>AVERAGE(Sheet1!$AO762,Sheet1!$BO762,Sheet1!$CO762,Sheet1!$DO761,Sheet1!$EO762,Sheet1!$FO762,Sheet1!$GO762)</f>
        <v>9.5750000000000011</v>
      </c>
      <c r="GY762" s="24">
        <f t="shared" si="530"/>
        <v>8.9892676767676747</v>
      </c>
    </row>
    <row r="763" spans="1:207">
      <c r="A763" s="68"/>
      <c r="B763" s="73">
        <f t="shared" si="511"/>
        <v>9.1416666666666657</v>
      </c>
      <c r="C763" s="82">
        <f t="shared" si="512"/>
        <v>9.3822222222222216</v>
      </c>
      <c r="D763" s="78">
        <f t="shared" si="513"/>
        <v>9.0819444444444439</v>
      </c>
      <c r="E763" s="73">
        <f t="shared" si="526"/>
        <v>8.8659356725146203</v>
      </c>
      <c r="F763" s="83"/>
      <c r="G763" s="78">
        <f t="shared" si="514"/>
        <v>12.9</v>
      </c>
      <c r="H763" s="79">
        <f t="shared" si="515"/>
        <v>9</v>
      </c>
      <c r="I763" s="80">
        <f t="shared" si="516"/>
        <v>4.8</v>
      </c>
      <c r="J763" s="85">
        <f t="shared" si="517"/>
        <v>8.85</v>
      </c>
      <c r="BA763" s="2">
        <f t="shared" si="525"/>
        <v>1913</v>
      </c>
      <c r="BB763" s="26">
        <v>1913</v>
      </c>
      <c r="BC763" s="15">
        <v>10.9</v>
      </c>
      <c r="BD763" s="15">
        <v>11.3</v>
      </c>
      <c r="BE763" s="15">
        <v>10.4</v>
      </c>
      <c r="BF763" s="15">
        <v>10.7</v>
      </c>
      <c r="BG763" s="15">
        <v>7.3</v>
      </c>
      <c r="BH763" s="15">
        <v>6.6</v>
      </c>
      <c r="BI763" s="15">
        <v>4.8</v>
      </c>
      <c r="BJ763" s="15">
        <v>7.2</v>
      </c>
      <c r="BK763" s="15">
        <v>7.2</v>
      </c>
      <c r="BL763" s="15">
        <v>9.1</v>
      </c>
      <c r="BM763" s="15">
        <v>8.5</v>
      </c>
      <c r="BN763" s="15">
        <v>10.6</v>
      </c>
      <c r="BO763" s="21">
        <f t="shared" si="522"/>
        <v>8.716666666666665</v>
      </c>
      <c r="BQ763" s="22">
        <f t="shared" si="523"/>
        <v>10.866666666666667</v>
      </c>
      <c r="BR763" s="23">
        <f t="shared" si="524"/>
        <v>6.1999999999999993</v>
      </c>
      <c r="BS763" s="24">
        <f t="shared" si="531"/>
        <v>9.0931818181818169</v>
      </c>
      <c r="CB763" s="26"/>
      <c r="CC763" s="14"/>
      <c r="CD763" s="14"/>
      <c r="CE763" s="14"/>
      <c r="CF763" s="14"/>
      <c r="CG763" s="14"/>
      <c r="CH763" s="14"/>
      <c r="CI763" s="14"/>
      <c r="CJ763" s="14"/>
      <c r="CK763" s="14"/>
      <c r="CL763" s="15"/>
      <c r="CM763" s="15"/>
      <c r="CN763" s="15"/>
      <c r="CO763" s="14"/>
      <c r="DA763" s="2"/>
      <c r="DB763" s="20"/>
      <c r="DC763" s="15"/>
      <c r="DD763" s="15"/>
      <c r="DE763" s="15"/>
      <c r="DF763" s="15"/>
      <c r="DG763" s="15"/>
      <c r="DH763" s="15"/>
      <c r="DI763" s="15"/>
      <c r="DJ763" s="15"/>
      <c r="DK763" s="15"/>
      <c r="DL763" s="15"/>
      <c r="DM763" s="15"/>
      <c r="DN763" s="15"/>
      <c r="DO763" s="21"/>
      <c r="DQ763" s="22"/>
      <c r="DR763" s="23"/>
      <c r="DS763" s="24"/>
      <c r="EA763" s="2">
        <f t="shared" si="535"/>
        <v>1913</v>
      </c>
      <c r="EB763" s="20" t="s">
        <v>44</v>
      </c>
      <c r="EC763" s="15">
        <v>12</v>
      </c>
      <c r="ED763" s="15">
        <v>12.9</v>
      </c>
      <c r="EE763" s="15">
        <v>11.5</v>
      </c>
      <c r="EF763" s="15">
        <v>12.1</v>
      </c>
      <c r="EG763" s="15">
        <v>8.9</v>
      </c>
      <c r="EH763" s="15">
        <v>8.1</v>
      </c>
      <c r="EI763" s="15">
        <v>6.7</v>
      </c>
      <c r="EJ763" s="15">
        <v>6.1</v>
      </c>
      <c r="EK763" s="15">
        <v>7.7</v>
      </c>
      <c r="EL763" s="15">
        <v>9.1</v>
      </c>
      <c r="EM763" s="15">
        <v>8.9</v>
      </c>
      <c r="EN763" s="15">
        <v>11.3</v>
      </c>
      <c r="EO763" s="21">
        <f t="shared" si="532"/>
        <v>9.6083333333333325</v>
      </c>
      <c r="EQ763" s="22">
        <f t="shared" si="533"/>
        <v>12.133333333333333</v>
      </c>
      <c r="ER763" s="23">
        <f t="shared" si="534"/>
        <v>6.9666666666666659</v>
      </c>
      <c r="FA763" s="2"/>
      <c r="FB763" s="20"/>
      <c r="FC763" s="15"/>
      <c r="FD763" s="15"/>
      <c r="FE763" s="15"/>
      <c r="FF763" s="15"/>
      <c r="FG763" s="15"/>
      <c r="FH763" s="15"/>
      <c r="FI763" s="15"/>
      <c r="FJ763" s="15"/>
      <c r="FK763" s="15"/>
      <c r="FL763" s="15"/>
      <c r="FM763" s="15"/>
      <c r="FN763" s="15"/>
      <c r="FO763" s="21"/>
      <c r="FQ763" s="22"/>
      <c r="FR763" s="23"/>
      <c r="FS763" s="24"/>
      <c r="GA763" s="2">
        <f t="shared" si="521"/>
        <v>1913</v>
      </c>
      <c r="GB763" s="20" t="s">
        <v>44</v>
      </c>
      <c r="GC763" s="15">
        <v>12</v>
      </c>
      <c r="GD763" s="15">
        <v>12.6</v>
      </c>
      <c r="GE763" s="15">
        <v>10.8</v>
      </c>
      <c r="GF763" s="15">
        <v>10.9</v>
      </c>
      <c r="GG763" s="15">
        <v>7.2</v>
      </c>
      <c r="GH763" s="15">
        <v>6.3</v>
      </c>
      <c r="GI763" s="15">
        <v>6.4</v>
      </c>
      <c r="GJ763" s="15">
        <v>5.8</v>
      </c>
      <c r="GK763" s="15">
        <v>7.5</v>
      </c>
      <c r="GL763" s="15">
        <v>9.1</v>
      </c>
      <c r="GM763" s="15">
        <v>8.9</v>
      </c>
      <c r="GN763" s="15">
        <v>11.7</v>
      </c>
      <c r="GO763" s="21">
        <f t="shared" si="518"/>
        <v>9.1</v>
      </c>
      <c r="GQ763" s="22">
        <f t="shared" si="519"/>
        <v>11.800000000000002</v>
      </c>
      <c r="GR763" s="23">
        <f t="shared" si="520"/>
        <v>6.166666666666667</v>
      </c>
      <c r="GS763" s="24">
        <f t="shared" si="527"/>
        <v>8.9053030303030294</v>
      </c>
      <c r="GT763" s="22">
        <f>AVERAGE(Sheet1!AQ763,Sheet1!BQ763,Sheet1!CQ763,Sheet1!DQ762,Sheet1!EQ763,Sheet1!FQ763,Sheet1!GQ763)</f>
        <v>11.600000000000001</v>
      </c>
      <c r="GU763" s="23">
        <f>AVERAGE(Sheet1!AR763,Sheet1!BR763,Sheet1!CR763,Sheet1!DR762,Sheet1!ER763,Sheet1!FR763,Sheet1!GR763)</f>
        <v>6.4444444444444438</v>
      </c>
      <c r="GV763" s="22">
        <f t="shared" si="528"/>
        <v>12.00151515151515</v>
      </c>
      <c r="GW763" s="23">
        <f t="shared" si="529"/>
        <v>6.2722222222222221</v>
      </c>
      <c r="GX763" s="24">
        <f>AVERAGE(Sheet1!$AO763,Sheet1!$BO763,Sheet1!$CO763,Sheet1!$DO762,Sheet1!$EO763,Sheet1!$FO763,Sheet1!$GO763)</f>
        <v>9.1416666666666657</v>
      </c>
      <c r="GY763" s="24">
        <f t="shared" si="530"/>
        <v>9.0585858585858574</v>
      </c>
    </row>
    <row r="764" spans="1:207">
      <c r="A764" s="68"/>
      <c r="B764" s="73">
        <f t="shared" si="511"/>
        <v>9.7416666666666671</v>
      </c>
      <c r="C764" s="82">
        <f t="shared" si="512"/>
        <v>9.5672222222222238</v>
      </c>
      <c r="D764" s="78">
        <f t="shared" si="513"/>
        <v>9.1706944444444449</v>
      </c>
      <c r="E764" s="73">
        <f t="shared" si="526"/>
        <v>8.9097222222222232</v>
      </c>
      <c r="F764" s="83"/>
      <c r="G764" s="78">
        <f t="shared" si="514"/>
        <v>14.3</v>
      </c>
      <c r="H764" s="79">
        <f t="shared" si="515"/>
        <v>9.8999999999999986</v>
      </c>
      <c r="I764" s="80">
        <f t="shared" si="516"/>
        <v>5.7</v>
      </c>
      <c r="J764" s="85">
        <f t="shared" si="517"/>
        <v>10</v>
      </c>
      <c r="BA764" s="2">
        <f t="shared" si="525"/>
        <v>1914</v>
      </c>
      <c r="BB764" s="26">
        <v>1914</v>
      </c>
      <c r="BC764" s="15">
        <v>11.3</v>
      </c>
      <c r="BD764" s="15">
        <v>12.6</v>
      </c>
      <c r="BE764" s="15">
        <v>12.9</v>
      </c>
      <c r="BF764" s="15">
        <v>10.1</v>
      </c>
      <c r="BG764" s="15">
        <v>9.6999999999999993</v>
      </c>
      <c r="BH764" s="15">
        <v>8.6999999999999993</v>
      </c>
      <c r="BI764" s="15">
        <v>6.3</v>
      </c>
      <c r="BJ764" s="15">
        <v>8.4</v>
      </c>
      <c r="BK764" s="15">
        <v>6.4</v>
      </c>
      <c r="BL764" s="15">
        <v>9.1999999999999993</v>
      </c>
      <c r="BM764" s="15">
        <v>10.3</v>
      </c>
      <c r="BN764" s="15">
        <v>10.7</v>
      </c>
      <c r="BO764" s="21">
        <f t="shared" si="522"/>
        <v>9.7166666666666668</v>
      </c>
      <c r="BQ764" s="22">
        <f t="shared" si="523"/>
        <v>12.266666666666666</v>
      </c>
      <c r="BR764" s="23">
        <f t="shared" si="524"/>
        <v>7.8</v>
      </c>
      <c r="BS764" s="24">
        <f t="shared" si="531"/>
        <v>9.170454545454545</v>
      </c>
      <c r="CA764" s="2"/>
      <c r="CB764" s="26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21"/>
      <c r="CQ764" s="22"/>
      <c r="CR764" s="23"/>
      <c r="DA764" s="2"/>
      <c r="DB764" s="20"/>
      <c r="DC764" s="15"/>
      <c r="DD764" s="15"/>
      <c r="DE764" s="15"/>
      <c r="DF764" s="15"/>
      <c r="DG764" s="15"/>
      <c r="DH764" s="15"/>
      <c r="DI764" s="15"/>
      <c r="DJ764" s="15"/>
      <c r="DK764" s="15"/>
      <c r="DL764" s="15"/>
      <c r="DM764" s="15"/>
      <c r="DN764" s="15"/>
      <c r="DO764" s="21"/>
      <c r="DQ764" s="22"/>
      <c r="DR764" s="23"/>
      <c r="DS764" s="24"/>
      <c r="EA764" s="2">
        <f t="shared" si="535"/>
        <v>1914</v>
      </c>
      <c r="EB764" s="20" t="s">
        <v>45</v>
      </c>
      <c r="EC764" s="15">
        <v>11.8</v>
      </c>
      <c r="ED764" s="15">
        <v>13.4</v>
      </c>
      <c r="EE764" s="15">
        <v>14.3</v>
      </c>
      <c r="EF764" s="15">
        <v>10.3</v>
      </c>
      <c r="EG764" s="15">
        <v>9.3000000000000007</v>
      </c>
      <c r="EH764" s="15">
        <v>7.3</v>
      </c>
      <c r="EI764" s="15">
        <v>5.7</v>
      </c>
      <c r="EJ764" s="15">
        <v>6.9</v>
      </c>
      <c r="EK764" s="15">
        <v>7.1</v>
      </c>
      <c r="EL764" s="15">
        <v>9.1999999999999993</v>
      </c>
      <c r="EM764" s="15">
        <v>10.9</v>
      </c>
      <c r="EN764" s="15">
        <v>12.7</v>
      </c>
      <c r="EO764" s="21">
        <f t="shared" si="532"/>
        <v>9.9083333333333332</v>
      </c>
      <c r="EQ764" s="22">
        <f t="shared" si="533"/>
        <v>13.166666666666666</v>
      </c>
      <c r="ER764" s="23">
        <f t="shared" si="534"/>
        <v>6.6333333333333329</v>
      </c>
      <c r="FA764" s="2"/>
      <c r="FB764" s="20"/>
      <c r="FC764" s="15"/>
      <c r="FD764" s="15"/>
      <c r="FE764" s="15"/>
      <c r="FF764" s="15"/>
      <c r="FG764" s="15"/>
      <c r="FH764" s="15"/>
      <c r="FI764" s="15"/>
      <c r="FJ764" s="15"/>
      <c r="FK764" s="15"/>
      <c r="FL764" s="15"/>
      <c r="FM764" s="15"/>
      <c r="FN764" s="15"/>
      <c r="FO764" s="21"/>
      <c r="FQ764" s="22"/>
      <c r="FR764" s="23"/>
      <c r="FS764" s="24"/>
      <c r="GA764" s="2">
        <f t="shared" si="521"/>
        <v>1914</v>
      </c>
      <c r="GB764" s="20" t="s">
        <v>45</v>
      </c>
      <c r="GC764" s="15">
        <v>12.5</v>
      </c>
      <c r="GD764" s="15">
        <v>13.5</v>
      </c>
      <c r="GE764" s="15">
        <v>13.7</v>
      </c>
      <c r="GF764" s="15">
        <v>10.7</v>
      </c>
      <c r="GG764" s="15">
        <v>8.3000000000000007</v>
      </c>
      <c r="GH764" s="15">
        <v>6.8</v>
      </c>
      <c r="GI764" s="15">
        <v>5.8</v>
      </c>
      <c r="GJ764" s="15">
        <v>6.8</v>
      </c>
      <c r="GK764" s="15">
        <v>6.4</v>
      </c>
      <c r="GL764" s="15">
        <v>7.9</v>
      </c>
      <c r="GM764" s="15">
        <v>10.5</v>
      </c>
      <c r="GN764" s="15">
        <v>12.3</v>
      </c>
      <c r="GO764" s="21">
        <f t="shared" si="518"/>
        <v>9.6</v>
      </c>
      <c r="GQ764" s="22">
        <f t="shared" si="519"/>
        <v>13.233333333333334</v>
      </c>
      <c r="GR764" s="23">
        <f t="shared" si="520"/>
        <v>6.4666666666666659</v>
      </c>
      <c r="GS764" s="24">
        <f t="shared" si="527"/>
        <v>8.9795454545454536</v>
      </c>
      <c r="GT764" s="22">
        <f>AVERAGE(Sheet1!AQ764,Sheet1!BQ764,Sheet1!CQ764,Sheet1!DQ763,Sheet1!EQ764,Sheet1!FQ764,Sheet1!GQ764)</f>
        <v>12.888888888888888</v>
      </c>
      <c r="GU764" s="23">
        <f>AVERAGE(Sheet1!AR764,Sheet1!BR764,Sheet1!CR764,Sheet1!DR763,Sheet1!ER764,Sheet1!FR764,Sheet1!GR764)</f>
        <v>6.9666666666666659</v>
      </c>
      <c r="GV764" s="22">
        <f t="shared" si="528"/>
        <v>12.109595959595959</v>
      </c>
      <c r="GW764" s="23">
        <f t="shared" si="529"/>
        <v>6.4191919191919196</v>
      </c>
      <c r="GX764" s="24">
        <f>AVERAGE(Sheet1!$AO764,Sheet1!$BO764,Sheet1!$CO764,Sheet1!$DO763,Sheet1!$EO764,Sheet1!$FO764,Sheet1!$GO764)</f>
        <v>9.7416666666666671</v>
      </c>
      <c r="GY764" s="24">
        <f t="shared" si="530"/>
        <v>9.1419191919191913</v>
      </c>
    </row>
    <row r="765" spans="1:207">
      <c r="A765" s="68">
        <f>A760+5</f>
        <v>1915</v>
      </c>
      <c r="B765" s="73">
        <f t="shared" si="511"/>
        <v>9.4416666666666647</v>
      </c>
      <c r="C765" s="82">
        <f t="shared" si="512"/>
        <v>9.5005555555555556</v>
      </c>
      <c r="D765" s="78">
        <f t="shared" si="513"/>
        <v>9.2594444444444441</v>
      </c>
      <c r="E765" s="73">
        <f t="shared" si="526"/>
        <v>8.9376388888888894</v>
      </c>
      <c r="F765" s="83"/>
      <c r="G765" s="78">
        <f t="shared" si="514"/>
        <v>13.7</v>
      </c>
      <c r="H765" s="79">
        <f t="shared" si="515"/>
        <v>8.6999999999999993</v>
      </c>
      <c r="I765" s="80">
        <f t="shared" si="516"/>
        <v>6.3</v>
      </c>
      <c r="J765" s="85">
        <f t="shared" si="517"/>
        <v>10</v>
      </c>
      <c r="BA765" s="2">
        <f t="shared" si="525"/>
        <v>1915</v>
      </c>
      <c r="BB765" s="26">
        <v>1915</v>
      </c>
      <c r="BC765" s="15">
        <v>11.4</v>
      </c>
      <c r="BD765" s="15">
        <v>12.5</v>
      </c>
      <c r="BE765" s="15">
        <v>11.2</v>
      </c>
      <c r="BF765" s="15">
        <v>10.9</v>
      </c>
      <c r="BG765" s="15">
        <v>8.6999999999999993</v>
      </c>
      <c r="BH765" s="15">
        <v>7.9</v>
      </c>
      <c r="BI765" s="15">
        <v>7.6</v>
      </c>
      <c r="BJ765" s="15">
        <v>7.7</v>
      </c>
      <c r="BK765" s="15">
        <v>8.3000000000000007</v>
      </c>
      <c r="BL765" s="15">
        <v>8.5</v>
      </c>
      <c r="BM765" s="15">
        <v>8.8000000000000007</v>
      </c>
      <c r="BN765" s="15">
        <v>10.4</v>
      </c>
      <c r="BO765" s="21">
        <f t="shared" si="522"/>
        <v>9.4916666666666654</v>
      </c>
      <c r="BQ765" s="22">
        <f t="shared" si="523"/>
        <v>11.699999999999998</v>
      </c>
      <c r="BR765" s="23">
        <f t="shared" si="524"/>
        <v>7.7333333333333334</v>
      </c>
      <c r="BS765" s="24">
        <f t="shared" si="531"/>
        <v>9.2151515151515131</v>
      </c>
      <c r="CA765" s="2"/>
      <c r="CB765" s="26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21"/>
      <c r="CQ765" s="22"/>
      <c r="CR765" s="23"/>
      <c r="DA765" s="2"/>
      <c r="DB765" s="20"/>
      <c r="DC765" s="15"/>
      <c r="DD765" s="15"/>
      <c r="DE765" s="15"/>
      <c r="DF765" s="15"/>
      <c r="DG765" s="15"/>
      <c r="DH765" s="15"/>
      <c r="DI765" s="15"/>
      <c r="DJ765" s="15"/>
      <c r="DK765" s="15"/>
      <c r="DL765" s="15"/>
      <c r="DM765" s="15"/>
      <c r="DN765" s="15"/>
      <c r="DO765" s="21"/>
      <c r="DQ765" s="22"/>
      <c r="DR765" s="23"/>
      <c r="DS765" s="24"/>
      <c r="EA765" s="2">
        <f t="shared" si="535"/>
        <v>1915</v>
      </c>
      <c r="EB765" s="20" t="s">
        <v>46</v>
      </c>
      <c r="EC765" s="15">
        <v>12.7</v>
      </c>
      <c r="ED765" s="15">
        <v>13.7</v>
      </c>
      <c r="EE765" s="15">
        <v>11.6</v>
      </c>
      <c r="EF765" s="15">
        <v>10.1</v>
      </c>
      <c r="EG765" s="15">
        <v>7.6</v>
      </c>
      <c r="EH765" s="15">
        <v>6.3</v>
      </c>
      <c r="EI765" s="15">
        <v>6.8</v>
      </c>
      <c r="EJ765" s="15">
        <v>7.4</v>
      </c>
      <c r="EK765" s="15">
        <v>7.8</v>
      </c>
      <c r="EL765" s="15">
        <v>8.1</v>
      </c>
      <c r="EM765" s="15">
        <v>8.6999999999999993</v>
      </c>
      <c r="EN765" s="15">
        <v>11.4</v>
      </c>
      <c r="EO765" s="21">
        <f t="shared" si="532"/>
        <v>9.35</v>
      </c>
      <c r="EQ765" s="22">
        <f t="shared" si="533"/>
        <v>12.666666666666666</v>
      </c>
      <c r="ER765" s="23">
        <f t="shared" si="534"/>
        <v>6.833333333333333</v>
      </c>
      <c r="FA765" s="2"/>
      <c r="FB765" s="20"/>
      <c r="FC765" s="15"/>
      <c r="FD765" s="15"/>
      <c r="FE765" s="15"/>
      <c r="FF765" s="15"/>
      <c r="FG765" s="15"/>
      <c r="FH765" s="15"/>
      <c r="FI765" s="15"/>
      <c r="FJ765" s="15"/>
      <c r="FK765" s="15"/>
      <c r="FL765" s="15"/>
      <c r="FM765" s="15"/>
      <c r="FN765" s="15"/>
      <c r="FO765" s="21"/>
      <c r="FQ765" s="22"/>
      <c r="FR765" s="23"/>
      <c r="FS765" s="24"/>
      <c r="GA765" s="2">
        <f t="shared" si="521"/>
        <v>1915</v>
      </c>
      <c r="GB765" s="20" t="s">
        <v>46</v>
      </c>
      <c r="GC765" s="15">
        <v>12.4</v>
      </c>
      <c r="GD765" s="15">
        <v>13.5</v>
      </c>
      <c r="GE765" s="15">
        <v>11.6</v>
      </c>
      <c r="GF765" s="15">
        <v>10.5</v>
      </c>
      <c r="GG765" s="15">
        <v>7.6</v>
      </c>
      <c r="GH765" s="15">
        <v>6.9</v>
      </c>
      <c r="GI765" s="15">
        <v>6.6</v>
      </c>
      <c r="GJ765" s="15">
        <v>7.5</v>
      </c>
      <c r="GK765" s="15">
        <v>8</v>
      </c>
      <c r="GL765" s="15">
        <v>8.1</v>
      </c>
      <c r="GM765" s="15">
        <v>9.8000000000000007</v>
      </c>
      <c r="GN765" s="15">
        <v>11.3</v>
      </c>
      <c r="GO765" s="21">
        <f t="shared" si="518"/>
        <v>9.4833333333333325</v>
      </c>
      <c r="GQ765" s="22">
        <f t="shared" si="519"/>
        <v>12.5</v>
      </c>
      <c r="GR765" s="23">
        <f t="shared" si="520"/>
        <v>7</v>
      </c>
      <c r="GS765" s="24">
        <f t="shared" si="527"/>
        <v>9.0499999999999989</v>
      </c>
      <c r="GT765" s="22">
        <f>AVERAGE(Sheet1!AQ765,Sheet1!BQ765,Sheet1!CQ765,Sheet1!DQ764,Sheet1!EQ765,Sheet1!FQ765,Sheet1!GQ765)</f>
        <v>12.288888888888886</v>
      </c>
      <c r="GU765" s="23">
        <f>AVERAGE(Sheet1!AR765,Sheet1!BR765,Sheet1!CR765,Sheet1!DR764,Sheet1!ER765,Sheet1!FR765,Sheet1!GR765)</f>
        <v>7.1888888888888891</v>
      </c>
      <c r="GV765" s="22">
        <f t="shared" si="528"/>
        <v>12.151010101010103</v>
      </c>
      <c r="GW765" s="23">
        <f t="shared" si="529"/>
        <v>6.5212121212121215</v>
      </c>
      <c r="GX765" s="24">
        <f>AVERAGE(Sheet1!$AO765,Sheet1!$BO765,Sheet1!$CO765,Sheet1!$DO764,Sheet1!$EO765,Sheet1!$FO765,Sheet1!$GO765)</f>
        <v>9.4416666666666647</v>
      </c>
      <c r="GY765" s="24">
        <f t="shared" si="530"/>
        <v>9.1953282828282834</v>
      </c>
    </row>
    <row r="766" spans="1:207">
      <c r="A766" s="68"/>
      <c r="B766" s="73">
        <f t="shared" si="511"/>
        <v>9.7361111111111125</v>
      </c>
      <c r="C766" s="82">
        <f t="shared" si="512"/>
        <v>9.5272222222222229</v>
      </c>
      <c r="D766" s="78">
        <f t="shared" si="513"/>
        <v>9.3538888888888891</v>
      </c>
      <c r="E766" s="73">
        <f t="shared" si="526"/>
        <v>9.0031944444444445</v>
      </c>
      <c r="F766" s="83"/>
      <c r="G766" s="78">
        <f t="shared" si="514"/>
        <v>14.2</v>
      </c>
      <c r="H766" s="79">
        <f t="shared" si="515"/>
        <v>9.3000000000000007</v>
      </c>
      <c r="I766" s="80">
        <f t="shared" si="516"/>
        <v>5.8</v>
      </c>
      <c r="J766" s="85">
        <f t="shared" si="517"/>
        <v>10</v>
      </c>
      <c r="BA766" s="2">
        <f t="shared" si="525"/>
        <v>1916</v>
      </c>
      <c r="BB766" s="26">
        <v>1916</v>
      </c>
      <c r="BC766" s="15">
        <v>12</v>
      </c>
      <c r="BD766" s="15">
        <v>11.9</v>
      </c>
      <c r="BE766" s="15">
        <v>12.1</v>
      </c>
      <c r="BF766" s="15">
        <v>10.6</v>
      </c>
      <c r="BG766" s="15">
        <v>8.8000000000000007</v>
      </c>
      <c r="BH766" s="15">
        <v>7.1</v>
      </c>
      <c r="BI766" s="15">
        <v>7.7</v>
      </c>
      <c r="BJ766" s="15">
        <v>7.6</v>
      </c>
      <c r="BK766" s="15">
        <v>8.1</v>
      </c>
      <c r="BL766" s="15">
        <v>8.6999999999999993</v>
      </c>
      <c r="BM766" s="15">
        <v>9.6999999999999993</v>
      </c>
      <c r="BN766" s="15">
        <v>11.8</v>
      </c>
      <c r="BO766" s="21">
        <f t="shared" si="522"/>
        <v>9.6749999999999989</v>
      </c>
      <c r="BQ766" s="22">
        <f t="shared" si="523"/>
        <v>12</v>
      </c>
      <c r="BR766" s="23">
        <f t="shared" si="524"/>
        <v>7.4666666666666659</v>
      </c>
      <c r="BS766" s="24">
        <f t="shared" si="531"/>
        <v>9.3090909090909069</v>
      </c>
      <c r="CA766" s="2"/>
      <c r="CB766" s="26"/>
      <c r="CC766" s="27"/>
      <c r="CD766" s="27"/>
      <c r="CE766" s="27"/>
      <c r="CF766" s="27"/>
      <c r="CG766" s="27"/>
      <c r="CH766" s="27"/>
      <c r="CI766" s="27"/>
      <c r="CJ766" s="27"/>
      <c r="CK766" s="27"/>
      <c r="CL766" s="27"/>
      <c r="CM766" s="27"/>
      <c r="CN766" s="27"/>
      <c r="CO766" s="21"/>
      <c r="CQ766" s="22"/>
      <c r="CR766" s="23"/>
      <c r="DA766" s="2"/>
      <c r="DB766" s="20"/>
      <c r="DC766" s="15"/>
      <c r="DD766" s="15"/>
      <c r="DE766" s="15"/>
      <c r="DF766" s="15"/>
      <c r="DG766" s="15"/>
      <c r="DH766" s="15"/>
      <c r="DI766" s="15"/>
      <c r="DJ766" s="15"/>
      <c r="DK766" s="15"/>
      <c r="DL766" s="15"/>
      <c r="DM766" s="15"/>
      <c r="DN766" s="15"/>
      <c r="DO766" s="21"/>
      <c r="DQ766" s="22"/>
      <c r="DR766" s="23"/>
      <c r="DS766" s="24"/>
      <c r="EA766" s="2">
        <f t="shared" si="535"/>
        <v>1916</v>
      </c>
      <c r="EB766" s="20" t="s">
        <v>47</v>
      </c>
      <c r="EC766" s="15">
        <v>13.7</v>
      </c>
      <c r="ED766" s="15">
        <v>14.2</v>
      </c>
      <c r="EE766" s="15">
        <v>12.4</v>
      </c>
      <c r="EF766" s="15">
        <v>9.9</v>
      </c>
      <c r="EG766" s="15">
        <v>8.3000000000000007</v>
      </c>
      <c r="EH766" s="15">
        <v>6.7</v>
      </c>
      <c r="EI766" s="15">
        <v>6.9</v>
      </c>
      <c r="EJ766" s="15">
        <v>6</v>
      </c>
      <c r="EK766" s="15">
        <v>7.9</v>
      </c>
      <c r="EL766" s="15">
        <v>8.9</v>
      </c>
      <c r="EM766" s="15">
        <v>9.6</v>
      </c>
      <c r="EN766" s="15">
        <v>12.7</v>
      </c>
      <c r="EO766" s="21">
        <f t="shared" si="532"/>
        <v>9.7666666666666675</v>
      </c>
      <c r="EQ766" s="22">
        <f t="shared" si="533"/>
        <v>13.433333333333332</v>
      </c>
      <c r="ER766" s="23">
        <f t="shared" si="534"/>
        <v>6.5333333333333341</v>
      </c>
      <c r="FA766" s="2"/>
      <c r="FB766" s="20"/>
      <c r="FC766" s="15"/>
      <c r="FD766" s="15"/>
      <c r="FE766" s="15"/>
      <c r="FF766" s="15"/>
      <c r="FG766" s="15"/>
      <c r="FH766" s="15"/>
      <c r="FI766" s="15"/>
      <c r="FJ766" s="15"/>
      <c r="FK766" s="15"/>
      <c r="FL766" s="15"/>
      <c r="FM766" s="15"/>
      <c r="FN766" s="15"/>
      <c r="FO766" s="21"/>
      <c r="FQ766" s="22"/>
      <c r="FR766" s="23"/>
      <c r="FS766" s="24"/>
      <c r="GA766" s="2">
        <f t="shared" si="521"/>
        <v>1916</v>
      </c>
      <c r="GB766" s="20" t="s">
        <v>47</v>
      </c>
      <c r="GC766" s="15">
        <v>13.6</v>
      </c>
      <c r="GD766" s="15">
        <v>14.1</v>
      </c>
      <c r="GE766" s="15">
        <v>12.3</v>
      </c>
      <c r="GF766" s="15">
        <v>10.6</v>
      </c>
      <c r="GG766" s="15">
        <v>8.3000000000000007</v>
      </c>
      <c r="GH766" s="15">
        <v>7.1</v>
      </c>
      <c r="GI766" s="15">
        <v>5.8</v>
      </c>
      <c r="GJ766" s="15">
        <v>6.4</v>
      </c>
      <c r="GK766" s="15">
        <v>7.8</v>
      </c>
      <c r="GL766" s="15">
        <v>9</v>
      </c>
      <c r="GM766" s="15">
        <v>9.6999999999999993</v>
      </c>
      <c r="GN766" s="15">
        <v>12.5</v>
      </c>
      <c r="GO766" s="21">
        <f t="shared" si="518"/>
        <v>9.7666666666666675</v>
      </c>
      <c r="GQ766" s="22">
        <f t="shared" si="519"/>
        <v>13.333333333333334</v>
      </c>
      <c r="GR766" s="23">
        <f t="shared" si="520"/>
        <v>6.4333333333333327</v>
      </c>
      <c r="GS766" s="24">
        <f t="shared" si="527"/>
        <v>9.168181818181818</v>
      </c>
      <c r="GT766" s="22">
        <f>AVERAGE(Sheet1!AQ766,Sheet1!BQ766,Sheet1!CQ766,Sheet1!DQ765,Sheet1!EQ766,Sheet1!FQ766,Sheet1!GQ766)</f>
        <v>12.922222222222222</v>
      </c>
      <c r="GU766" s="23">
        <f>AVERAGE(Sheet1!AR766,Sheet1!BR766,Sheet1!CR766,Sheet1!DR765,Sheet1!ER766,Sheet1!FR766,Sheet1!GR766)</f>
        <v>6.8111111111111109</v>
      </c>
      <c r="GV766" s="22">
        <f t="shared" si="528"/>
        <v>12.298484848484849</v>
      </c>
      <c r="GW766" s="23">
        <f t="shared" si="529"/>
        <v>6.5313131313131318</v>
      </c>
      <c r="GX766" s="24">
        <f>AVERAGE(Sheet1!$AO766,Sheet1!$BO766,Sheet1!$CO766,Sheet1!$DO765,Sheet1!$EO766,Sheet1!$FO766,Sheet1!$GO766)</f>
        <v>9.7361111111111125</v>
      </c>
      <c r="GY766" s="24">
        <f t="shared" si="530"/>
        <v>9.3027777777777771</v>
      </c>
    </row>
    <row r="767" spans="1:207">
      <c r="A767" s="68"/>
      <c r="B767" s="73">
        <f t="shared" si="511"/>
        <v>9.5916666666666668</v>
      </c>
      <c r="C767" s="82">
        <f t="shared" si="512"/>
        <v>9.530555555555555</v>
      </c>
      <c r="D767" s="78">
        <f t="shared" si="513"/>
        <v>9.4347222222222236</v>
      </c>
      <c r="E767" s="73">
        <f t="shared" si="526"/>
        <v>9.0615277777777781</v>
      </c>
      <c r="F767" s="83"/>
      <c r="G767" s="78">
        <f t="shared" si="514"/>
        <v>13.3</v>
      </c>
      <c r="H767" s="79">
        <f t="shared" si="515"/>
        <v>9.8000000000000007</v>
      </c>
      <c r="I767" s="80">
        <f t="shared" si="516"/>
        <v>6.3</v>
      </c>
      <c r="J767" s="85">
        <f t="shared" si="517"/>
        <v>9.8000000000000007</v>
      </c>
      <c r="BA767" s="2">
        <f t="shared" si="525"/>
        <v>1917</v>
      </c>
      <c r="BB767" s="26">
        <v>1917</v>
      </c>
      <c r="BC767" s="15">
        <v>11.7</v>
      </c>
      <c r="BD767" s="15">
        <v>12</v>
      </c>
      <c r="BE767" s="15">
        <v>11.8</v>
      </c>
      <c r="BF767" s="15">
        <v>10.3</v>
      </c>
      <c r="BG767" s="15">
        <v>8.6999999999999993</v>
      </c>
      <c r="BH767" s="14"/>
      <c r="BI767" s="15">
        <v>8</v>
      </c>
      <c r="BJ767" s="15">
        <v>8.1999999999999993</v>
      </c>
      <c r="BK767" s="15">
        <v>8.6999999999999993</v>
      </c>
      <c r="BL767" s="15">
        <v>8.5</v>
      </c>
      <c r="BM767" s="15">
        <v>10.199999999999999</v>
      </c>
      <c r="BN767" s="15">
        <v>12.2</v>
      </c>
      <c r="BO767" s="21">
        <f t="shared" si="522"/>
        <v>9.1916666666666682</v>
      </c>
      <c r="BQ767" s="22">
        <f t="shared" si="523"/>
        <v>11.833333333333334</v>
      </c>
      <c r="BR767" s="23">
        <f t="shared" si="524"/>
        <v>5.3999999999999995</v>
      </c>
      <c r="BS767" s="24">
        <f t="shared" si="531"/>
        <v>9.348484848484846</v>
      </c>
      <c r="CA767" s="2"/>
      <c r="CB767" s="26"/>
      <c r="CC767" s="27"/>
      <c r="CD767" s="27"/>
      <c r="CE767" s="27"/>
      <c r="CF767" s="27"/>
      <c r="CG767" s="27"/>
      <c r="CH767" s="27"/>
      <c r="CI767" s="27"/>
      <c r="CJ767" s="27"/>
      <c r="CK767" s="27"/>
      <c r="CL767" s="27"/>
      <c r="CM767" s="27"/>
      <c r="CN767" s="27"/>
      <c r="CO767" s="21"/>
      <c r="CQ767" s="22"/>
      <c r="CR767" s="23"/>
      <c r="DA767" s="2"/>
      <c r="DB767" s="20"/>
      <c r="DC767" s="15"/>
      <c r="DD767" s="15"/>
      <c r="DE767" s="15"/>
      <c r="DF767" s="15"/>
      <c r="DG767" s="15"/>
      <c r="DH767" s="15"/>
      <c r="DI767" s="15"/>
      <c r="DJ767" s="15"/>
      <c r="DK767" s="15"/>
      <c r="DL767" s="15"/>
      <c r="DM767" s="15"/>
      <c r="DN767" s="15"/>
      <c r="DO767" s="21"/>
      <c r="DQ767" s="22"/>
      <c r="DR767" s="23"/>
      <c r="DS767" s="24"/>
      <c r="EA767" s="2">
        <f t="shared" si="535"/>
        <v>1917</v>
      </c>
      <c r="EB767" s="20" t="s">
        <v>48</v>
      </c>
      <c r="EC767" s="15">
        <v>12.9</v>
      </c>
      <c r="ED767" s="15">
        <v>13.3</v>
      </c>
      <c r="EE767" s="15">
        <v>13</v>
      </c>
      <c r="EF767" s="15">
        <v>9.8000000000000007</v>
      </c>
      <c r="EG767" s="15">
        <v>7.7</v>
      </c>
      <c r="EH767" s="15">
        <v>7.4</v>
      </c>
      <c r="EI767" s="15">
        <v>6.3</v>
      </c>
      <c r="EJ767" s="15">
        <v>6.6</v>
      </c>
      <c r="EK767" s="15">
        <v>7.7</v>
      </c>
      <c r="EL767" s="15">
        <v>8.1</v>
      </c>
      <c r="EM767" s="15">
        <v>10.4</v>
      </c>
      <c r="EN767" s="15">
        <v>13.2</v>
      </c>
      <c r="EO767" s="21">
        <f t="shared" si="532"/>
        <v>9.7000000000000011</v>
      </c>
      <c r="EQ767" s="22">
        <f t="shared" si="533"/>
        <v>13.066666666666668</v>
      </c>
      <c r="ER767" s="23">
        <f t="shared" si="534"/>
        <v>6.7666666666666657</v>
      </c>
      <c r="FA767" s="2"/>
      <c r="FB767" s="20"/>
      <c r="FC767" s="15"/>
      <c r="FD767" s="15"/>
      <c r="FE767" s="15"/>
      <c r="FF767" s="15"/>
      <c r="FG767" s="15"/>
      <c r="FH767" s="15"/>
      <c r="FI767" s="15"/>
      <c r="FJ767" s="15"/>
      <c r="FK767" s="15"/>
      <c r="FL767" s="15"/>
      <c r="FM767" s="15"/>
      <c r="FN767" s="15"/>
      <c r="FO767" s="21"/>
      <c r="FQ767" s="22"/>
      <c r="FR767" s="23"/>
      <c r="FS767" s="24"/>
      <c r="GA767" s="2">
        <f t="shared" si="521"/>
        <v>1917</v>
      </c>
      <c r="GB767" s="20" t="s">
        <v>48</v>
      </c>
      <c r="GC767" s="15">
        <v>13.1</v>
      </c>
      <c r="GD767" s="15">
        <v>13.1</v>
      </c>
      <c r="GE767" s="15">
        <v>12.5</v>
      </c>
      <c r="GF767" s="15">
        <v>9.8000000000000007</v>
      </c>
      <c r="GG767" s="15">
        <v>8.3000000000000007</v>
      </c>
      <c r="GH767" s="15">
        <v>7</v>
      </c>
      <c r="GI767" s="15">
        <v>8.1</v>
      </c>
      <c r="GJ767" s="15">
        <v>6.7</v>
      </c>
      <c r="GK767" s="15">
        <v>8.5</v>
      </c>
      <c r="GL767" s="15">
        <v>8.1999999999999993</v>
      </c>
      <c r="GM767" s="15">
        <v>10.6</v>
      </c>
      <c r="GN767" s="15">
        <v>12.7</v>
      </c>
      <c r="GO767" s="21">
        <f t="shared" si="518"/>
        <v>9.8833333333333329</v>
      </c>
      <c r="GQ767" s="22">
        <f t="shared" si="519"/>
        <v>12.9</v>
      </c>
      <c r="GR767" s="23">
        <f t="shared" si="520"/>
        <v>7.2666666666666666</v>
      </c>
      <c r="GS767" s="24">
        <f t="shared" si="527"/>
        <v>9.2643939393939387</v>
      </c>
      <c r="GT767" s="22">
        <f>AVERAGE(Sheet1!AQ767,Sheet1!BQ767,Sheet1!CQ767,Sheet1!DQ766,Sheet1!EQ767,Sheet1!FQ767,Sheet1!GQ767)</f>
        <v>12.600000000000001</v>
      </c>
      <c r="GU767" s="23">
        <f>AVERAGE(Sheet1!AR767,Sheet1!BR767,Sheet1!CR767,Sheet1!DR766,Sheet1!ER767,Sheet1!FR767,Sheet1!GR767)</f>
        <v>6.477777777777777</v>
      </c>
      <c r="GV767" s="22">
        <f t="shared" si="528"/>
        <v>12.378787878787877</v>
      </c>
      <c r="GW767" s="23">
        <f t="shared" si="529"/>
        <v>6.5353535353535355</v>
      </c>
      <c r="GX767" s="24">
        <f>AVERAGE(Sheet1!$AO767,Sheet1!$BO767,Sheet1!$CO767,Sheet1!$DO766,Sheet1!$EO767,Sheet1!$FO767,Sheet1!$GO767)</f>
        <v>9.5916666666666668</v>
      </c>
      <c r="GY767" s="24">
        <f t="shared" si="530"/>
        <v>9.3755050505050512</v>
      </c>
    </row>
    <row r="768" spans="1:207">
      <c r="A768" s="68"/>
      <c r="B768" s="73">
        <f t="shared" si="511"/>
        <v>9.9</v>
      </c>
      <c r="C768" s="82">
        <f t="shared" si="512"/>
        <v>9.6822222222222223</v>
      </c>
      <c r="D768" s="78">
        <f t="shared" si="513"/>
        <v>9.5322222222222237</v>
      </c>
      <c r="E768" s="73">
        <f t="shared" si="526"/>
        <v>9.1031944444444441</v>
      </c>
      <c r="F768" s="83"/>
      <c r="G768" s="78">
        <f t="shared" si="514"/>
        <v>14.6</v>
      </c>
      <c r="H768" s="79">
        <f t="shared" si="515"/>
        <v>9.5500000000000007</v>
      </c>
      <c r="I768" s="80">
        <f t="shared" si="516"/>
        <v>6</v>
      </c>
      <c r="J768" s="85">
        <f t="shared" si="517"/>
        <v>10.3</v>
      </c>
      <c r="BA768" s="2">
        <f t="shared" si="525"/>
        <v>1918</v>
      </c>
      <c r="BB768" s="26">
        <v>1918</v>
      </c>
      <c r="BC768" s="15">
        <v>12.7</v>
      </c>
      <c r="BD768" s="15">
        <v>12.9</v>
      </c>
      <c r="BE768" s="15">
        <v>12.1</v>
      </c>
      <c r="BF768" s="15">
        <v>9.6</v>
      </c>
      <c r="BG768" s="15">
        <v>10.3</v>
      </c>
      <c r="BH768" s="15">
        <v>8.3000000000000007</v>
      </c>
      <c r="BI768" s="15">
        <v>7.3</v>
      </c>
      <c r="BJ768" s="15">
        <v>8.6999999999999993</v>
      </c>
      <c r="BK768" s="15">
        <v>8.1999999999999993</v>
      </c>
      <c r="BL768" s="15">
        <v>8</v>
      </c>
      <c r="BM768" s="15">
        <v>9.6999999999999993</v>
      </c>
      <c r="BN768" s="15">
        <v>11.3</v>
      </c>
      <c r="BO768" s="21">
        <f t="shared" si="522"/>
        <v>9.9250000000000007</v>
      </c>
      <c r="BQ768" s="22">
        <f t="shared" si="523"/>
        <v>12.566666666666668</v>
      </c>
      <c r="BR768" s="23">
        <f t="shared" si="524"/>
        <v>8.1</v>
      </c>
      <c r="BS768" s="24">
        <f t="shared" si="531"/>
        <v>9.4469696969696955</v>
      </c>
      <c r="CA768" s="2"/>
      <c r="CB768" s="26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21"/>
      <c r="CQ768" s="22"/>
      <c r="CR768" s="23"/>
      <c r="DA768" s="2"/>
      <c r="DB768" s="20"/>
      <c r="DC768" s="15"/>
      <c r="DD768" s="15"/>
      <c r="DE768" s="15"/>
      <c r="DF768" s="15"/>
      <c r="DG768" s="15"/>
      <c r="DH768" s="15"/>
      <c r="DI768" s="15"/>
      <c r="DJ768" s="15"/>
      <c r="DK768" s="15"/>
      <c r="DL768" s="15"/>
      <c r="DM768" s="15"/>
      <c r="DN768" s="15"/>
      <c r="DO768" s="21"/>
      <c r="DQ768" s="22"/>
      <c r="DR768" s="23"/>
      <c r="DS768" s="24"/>
      <c r="EA768" s="2">
        <f t="shared" si="535"/>
        <v>1918</v>
      </c>
      <c r="EB768" s="20" t="s">
        <v>49</v>
      </c>
      <c r="EC768" s="15">
        <v>14.4</v>
      </c>
      <c r="ED768" s="15">
        <v>14.6</v>
      </c>
      <c r="EE768" s="15">
        <v>13.1</v>
      </c>
      <c r="EF768" s="15">
        <v>10.7</v>
      </c>
      <c r="EG768" s="15">
        <v>8.8000000000000007</v>
      </c>
      <c r="EH768" s="15">
        <v>8.1999999999999993</v>
      </c>
      <c r="EI768" s="15">
        <v>6.2</v>
      </c>
      <c r="EJ768" s="15">
        <v>7.6</v>
      </c>
      <c r="EK768" s="15">
        <v>7.5</v>
      </c>
      <c r="EL768" s="15">
        <v>7.9</v>
      </c>
      <c r="EM768" s="15">
        <v>9.6</v>
      </c>
      <c r="EN768" s="15">
        <v>11</v>
      </c>
      <c r="EO768" s="21">
        <f t="shared" si="532"/>
        <v>9.9666666666666668</v>
      </c>
      <c r="EQ768" s="22">
        <f t="shared" si="533"/>
        <v>14.033333333333333</v>
      </c>
      <c r="ER768" s="23">
        <f t="shared" si="534"/>
        <v>7.333333333333333</v>
      </c>
      <c r="FA768" s="2"/>
      <c r="FB768" s="20"/>
      <c r="FC768" s="15"/>
      <c r="FD768" s="15"/>
      <c r="FE768" s="15"/>
      <c r="FF768" s="15"/>
      <c r="FG768" s="15"/>
      <c r="FH768" s="15"/>
      <c r="FI768" s="15"/>
      <c r="FJ768" s="15"/>
      <c r="FK768" s="15"/>
      <c r="FL768" s="15"/>
      <c r="FM768" s="15"/>
      <c r="FN768" s="15"/>
      <c r="FO768" s="21"/>
      <c r="FQ768" s="22"/>
      <c r="FR768" s="23"/>
      <c r="FS768" s="24"/>
      <c r="GA768" s="2">
        <f t="shared" si="521"/>
        <v>1918</v>
      </c>
      <c r="GB768" s="20" t="s">
        <v>49</v>
      </c>
      <c r="GC768" s="15">
        <v>13.9</v>
      </c>
      <c r="GD768" s="15">
        <v>13.7</v>
      </c>
      <c r="GE768" s="15">
        <v>12.8</v>
      </c>
      <c r="GF768" s="15">
        <v>9.5</v>
      </c>
      <c r="GG768" s="15">
        <v>9.1999999999999993</v>
      </c>
      <c r="GH768" s="15">
        <v>8.4</v>
      </c>
      <c r="GI768" s="15">
        <v>6</v>
      </c>
      <c r="GJ768" s="15">
        <v>7.9</v>
      </c>
      <c r="GK768" s="15">
        <v>7.7</v>
      </c>
      <c r="GL768" s="15">
        <v>7.5</v>
      </c>
      <c r="GM768" s="15">
        <v>10</v>
      </c>
      <c r="GN768" s="15">
        <v>11.1</v>
      </c>
      <c r="GO768" s="21">
        <f t="shared" si="518"/>
        <v>9.8083333333333353</v>
      </c>
      <c r="GQ768" s="22">
        <f t="shared" si="519"/>
        <v>13.466666666666669</v>
      </c>
      <c r="GR768" s="23">
        <f t="shared" si="520"/>
        <v>7.4333333333333336</v>
      </c>
      <c r="GS768" s="24">
        <f t="shared" si="527"/>
        <v>9.3628787878787882</v>
      </c>
      <c r="GT768" s="22">
        <f>AVERAGE(Sheet1!AQ768,Sheet1!BQ768,Sheet1!CQ768,Sheet1!DQ767,Sheet1!EQ768,Sheet1!FQ768,Sheet1!GQ768)</f>
        <v>13.355555555555556</v>
      </c>
      <c r="GU768" s="23">
        <f>AVERAGE(Sheet1!AR768,Sheet1!BR768,Sheet1!CR768,Sheet1!DR767,Sheet1!ER768,Sheet1!FR768,Sheet1!GR768)</f>
        <v>7.6222222222222227</v>
      </c>
      <c r="GV768" s="22">
        <f t="shared" si="528"/>
        <v>12.598989898989897</v>
      </c>
      <c r="GW768" s="23">
        <f t="shared" si="529"/>
        <v>6.6752525252525254</v>
      </c>
      <c r="GX768" s="24">
        <f>AVERAGE(Sheet1!$AO768,Sheet1!$BO768,Sheet1!$CO768,Sheet1!$DO767,Sheet1!$EO768,Sheet1!$FO768,Sheet1!$GO768)</f>
        <v>9.9</v>
      </c>
      <c r="GY768" s="24">
        <f t="shared" si="530"/>
        <v>9.4770202020202028</v>
      </c>
    </row>
    <row r="769" spans="1:207">
      <c r="A769" s="68"/>
      <c r="B769" s="73">
        <f t="shared" si="511"/>
        <v>10.102777777777776</v>
      </c>
      <c r="C769" s="82">
        <f t="shared" si="512"/>
        <v>9.7544444444444434</v>
      </c>
      <c r="D769" s="78">
        <f t="shared" si="513"/>
        <v>9.6608333333333327</v>
      </c>
      <c r="E769" s="73">
        <f t="shared" si="526"/>
        <v>9.182500000000001</v>
      </c>
      <c r="F769" s="83"/>
      <c r="G769" s="78">
        <f t="shared" si="514"/>
        <v>14.9</v>
      </c>
      <c r="H769" s="79">
        <f t="shared" si="515"/>
        <v>10.55</v>
      </c>
      <c r="I769" s="80">
        <f t="shared" si="516"/>
        <v>5.8</v>
      </c>
      <c r="J769" s="85">
        <f t="shared" si="517"/>
        <v>10.35</v>
      </c>
      <c r="BA769" s="2">
        <f t="shared" si="525"/>
        <v>1919</v>
      </c>
      <c r="BB769" s="26">
        <v>1919</v>
      </c>
      <c r="BC769" s="15">
        <v>11</v>
      </c>
      <c r="BD769" s="15">
        <v>13.3</v>
      </c>
      <c r="BE769" s="15">
        <v>11.4</v>
      </c>
      <c r="BF769" s="15">
        <v>11.3</v>
      </c>
      <c r="BG769" s="15">
        <v>8.9</v>
      </c>
      <c r="BH769" s="15">
        <v>8.6999999999999993</v>
      </c>
      <c r="BI769" s="15">
        <v>7.3</v>
      </c>
      <c r="BJ769" s="15">
        <v>7.8</v>
      </c>
      <c r="BK769" s="15">
        <v>9.1</v>
      </c>
      <c r="BL769" s="15">
        <v>10.6</v>
      </c>
      <c r="BM769" s="15">
        <v>11.3</v>
      </c>
      <c r="BN769" s="15">
        <v>12.6</v>
      </c>
      <c r="BO769" s="21">
        <f t="shared" si="522"/>
        <v>10.274999999999997</v>
      </c>
      <c r="BQ769" s="22">
        <f t="shared" si="523"/>
        <v>11.9</v>
      </c>
      <c r="BR769" s="23">
        <f t="shared" si="524"/>
        <v>7.9333333333333336</v>
      </c>
      <c r="BS769" s="24">
        <f t="shared" si="531"/>
        <v>9.5333333333333314</v>
      </c>
      <c r="CA769" s="2"/>
      <c r="CB769" s="26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21"/>
      <c r="CQ769" s="22"/>
      <c r="CR769" s="23"/>
      <c r="DA769" s="2"/>
      <c r="DB769" s="20"/>
      <c r="DC769" s="15"/>
      <c r="DD769" s="15"/>
      <c r="DE769" s="15"/>
      <c r="DF769" s="15"/>
      <c r="DG769" s="15"/>
      <c r="DH769" s="15"/>
      <c r="DI769" s="15"/>
      <c r="DJ769" s="15"/>
      <c r="DK769" s="15"/>
      <c r="DL769" s="15"/>
      <c r="DM769" s="15"/>
      <c r="DN769" s="15"/>
      <c r="DO769" s="21"/>
      <c r="DQ769" s="22"/>
      <c r="DR769" s="23"/>
      <c r="DS769" s="24"/>
      <c r="EA769" s="2">
        <f t="shared" si="535"/>
        <v>1919</v>
      </c>
      <c r="EB769" s="20" t="s">
        <v>50</v>
      </c>
      <c r="EC769" s="15">
        <v>12.1</v>
      </c>
      <c r="ED769" s="15">
        <v>14.9</v>
      </c>
      <c r="EE769" s="15">
        <v>12.2</v>
      </c>
      <c r="EF769" s="15">
        <v>10.7</v>
      </c>
      <c r="EG769" s="15">
        <v>10.1</v>
      </c>
      <c r="EH769" s="15">
        <v>6.3</v>
      </c>
      <c r="EI769" s="15">
        <v>5.8</v>
      </c>
      <c r="EJ769" s="15">
        <v>6.7</v>
      </c>
      <c r="EK769" s="15">
        <v>8.6</v>
      </c>
      <c r="EL769" s="15">
        <v>8.5</v>
      </c>
      <c r="EM769" s="15">
        <v>10.5</v>
      </c>
      <c r="EN769" s="15">
        <v>13</v>
      </c>
      <c r="EO769" s="21">
        <f t="shared" si="532"/>
        <v>9.9500000000000011</v>
      </c>
      <c r="EQ769" s="22">
        <f t="shared" si="533"/>
        <v>13.066666666666668</v>
      </c>
      <c r="ER769" s="23">
        <f t="shared" si="534"/>
        <v>6.2666666666666666</v>
      </c>
      <c r="FA769" s="2"/>
      <c r="FB769" s="20"/>
      <c r="FC769" s="15"/>
      <c r="FD769" s="15"/>
      <c r="FE769" s="15"/>
      <c r="FF769" s="15"/>
      <c r="FG769" s="15"/>
      <c r="FH769" s="15"/>
      <c r="FI769" s="15"/>
      <c r="FJ769" s="15"/>
      <c r="FK769" s="15"/>
      <c r="FL769" s="15"/>
      <c r="FM769" s="15"/>
      <c r="FN769" s="15"/>
      <c r="FO769" s="21"/>
      <c r="FQ769" s="22"/>
      <c r="FR769" s="23"/>
      <c r="FS769" s="24"/>
      <c r="GA769" s="2">
        <f t="shared" si="521"/>
        <v>1919</v>
      </c>
      <c r="GB769" s="20" t="s">
        <v>50</v>
      </c>
      <c r="GC769" s="15">
        <v>12.2</v>
      </c>
      <c r="GD769" s="15">
        <v>14.8</v>
      </c>
      <c r="GE769" s="15">
        <v>12.5</v>
      </c>
      <c r="GF769" s="15">
        <v>11.2</v>
      </c>
      <c r="GG769" s="15">
        <v>8.6999999999999993</v>
      </c>
      <c r="GH769" s="15">
        <v>7.6</v>
      </c>
      <c r="GI769" s="15">
        <v>5.9</v>
      </c>
      <c r="GJ769" s="15">
        <v>6.8</v>
      </c>
      <c r="GK769" s="15">
        <v>8.4</v>
      </c>
      <c r="GL769" s="15">
        <v>9.1999999999999993</v>
      </c>
      <c r="GM769" s="15">
        <v>10.9</v>
      </c>
      <c r="GN769" s="15">
        <v>12.8</v>
      </c>
      <c r="GO769" s="21">
        <f t="shared" si="518"/>
        <v>10.083333333333334</v>
      </c>
      <c r="GQ769" s="22">
        <f t="shared" si="519"/>
        <v>13.166666666666666</v>
      </c>
      <c r="GR769" s="23">
        <f t="shared" si="520"/>
        <v>6.7666666666666666</v>
      </c>
      <c r="GS769" s="24">
        <f t="shared" si="527"/>
        <v>9.504545454545454</v>
      </c>
      <c r="GT769" s="22">
        <f>AVERAGE(Sheet1!AQ769,Sheet1!BQ769,Sheet1!CQ769,Sheet1!DQ768,Sheet1!EQ769,Sheet1!FQ769,Sheet1!GQ769)</f>
        <v>12.71111111111111</v>
      </c>
      <c r="GU769" s="23">
        <f>AVERAGE(Sheet1!AR769,Sheet1!BR769,Sheet1!CR769,Sheet1!DR768,Sheet1!ER769,Sheet1!FR769,Sheet1!GR769)</f>
        <v>6.988888888888888</v>
      </c>
      <c r="GV769" s="22">
        <f t="shared" si="528"/>
        <v>12.59848484848485</v>
      </c>
      <c r="GW769" s="23">
        <f t="shared" si="529"/>
        <v>6.8333333333333339</v>
      </c>
      <c r="GX769" s="24">
        <f>AVERAGE(Sheet1!$AO769,Sheet1!$BO769,Sheet1!$CO769,Sheet1!$DO768,Sheet1!$EO769,Sheet1!$FO769,Sheet1!$GO769)</f>
        <v>10.102777777777776</v>
      </c>
      <c r="GY769" s="24">
        <f t="shared" si="530"/>
        <v>9.5840909090909108</v>
      </c>
    </row>
    <row r="770" spans="1:207">
      <c r="A770" s="68">
        <f>A765+5</f>
        <v>1920</v>
      </c>
      <c r="B770" s="73">
        <f t="shared" si="511"/>
        <v>9.6972222222222211</v>
      </c>
      <c r="C770" s="82">
        <f t="shared" si="512"/>
        <v>9.8055555555555554</v>
      </c>
      <c r="D770" s="78">
        <f t="shared" si="513"/>
        <v>9.6530555555555573</v>
      </c>
      <c r="E770" s="73">
        <f t="shared" si="526"/>
        <v>9.2409027777777784</v>
      </c>
      <c r="F770" s="83"/>
      <c r="G770" s="78">
        <f t="shared" si="514"/>
        <v>13.8</v>
      </c>
      <c r="H770" s="79">
        <f t="shared" si="515"/>
        <v>9.3000000000000007</v>
      </c>
      <c r="I770" s="80">
        <f t="shared" si="516"/>
        <v>6.9</v>
      </c>
      <c r="J770" s="85">
        <f t="shared" si="517"/>
        <v>10.350000000000001</v>
      </c>
      <c r="BA770" s="2">
        <f t="shared" si="525"/>
        <v>1920</v>
      </c>
      <c r="BB770" s="26">
        <v>1920</v>
      </c>
      <c r="BC770" s="15">
        <v>11.2</v>
      </c>
      <c r="BD770" s="15">
        <v>12.5</v>
      </c>
      <c r="BE770" s="15">
        <v>10.8</v>
      </c>
      <c r="BF770" s="15">
        <v>10.4</v>
      </c>
      <c r="BG770" s="15">
        <v>8.1999999999999993</v>
      </c>
      <c r="BH770" s="15">
        <v>7.7</v>
      </c>
      <c r="BI770" s="15">
        <v>8.3000000000000007</v>
      </c>
      <c r="BJ770" s="15">
        <v>7.6</v>
      </c>
      <c r="BK770" s="15">
        <v>8.6</v>
      </c>
      <c r="BL770" s="15">
        <v>9.1</v>
      </c>
      <c r="BM770" s="15">
        <v>9.4</v>
      </c>
      <c r="BN770" s="15">
        <v>11.2</v>
      </c>
      <c r="BO770" s="21">
        <f t="shared" si="522"/>
        <v>9.5833333333333321</v>
      </c>
      <c r="BQ770" s="22">
        <f t="shared" si="523"/>
        <v>11.5</v>
      </c>
      <c r="BR770" s="23">
        <f t="shared" si="524"/>
        <v>7.8666666666666671</v>
      </c>
      <c r="BS770" s="24">
        <f t="shared" si="531"/>
        <v>9.5598484848484837</v>
      </c>
      <c r="CA770" s="2"/>
      <c r="CB770" s="26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21"/>
      <c r="CQ770" s="22"/>
      <c r="CR770" s="23"/>
      <c r="DA770" s="2"/>
      <c r="DB770" s="20"/>
      <c r="DC770" s="15"/>
      <c r="DD770" s="15"/>
      <c r="DE770" s="15"/>
      <c r="DF770" s="15"/>
      <c r="DG770" s="15"/>
      <c r="DH770" s="15"/>
      <c r="DI770" s="15"/>
      <c r="DJ770" s="15"/>
      <c r="DK770" s="15"/>
      <c r="DL770" s="15"/>
      <c r="DM770" s="15"/>
      <c r="DN770" s="15"/>
      <c r="DO770" s="21"/>
      <c r="DQ770" s="22"/>
      <c r="DR770" s="23"/>
      <c r="DS770" s="24"/>
      <c r="EA770" s="2">
        <f t="shared" si="535"/>
        <v>1920</v>
      </c>
      <c r="EB770" s="20" t="s">
        <v>51</v>
      </c>
      <c r="EC770" s="15">
        <v>13.2</v>
      </c>
      <c r="ED770" s="15">
        <v>13.5</v>
      </c>
      <c r="EE770" s="15">
        <v>11.7</v>
      </c>
      <c r="EF770" s="15">
        <v>10.3</v>
      </c>
      <c r="EG770" s="15">
        <v>7.2</v>
      </c>
      <c r="EH770" s="15">
        <v>7.7</v>
      </c>
      <c r="EI770" s="15">
        <v>6.9</v>
      </c>
      <c r="EJ770" s="15">
        <v>7.5</v>
      </c>
      <c r="EK770" s="15">
        <v>8.6</v>
      </c>
      <c r="EL770" s="15">
        <v>9.1999999999999993</v>
      </c>
      <c r="EM770" s="15">
        <v>9.8000000000000007</v>
      </c>
      <c r="EN770" s="15">
        <v>12.1</v>
      </c>
      <c r="EO770" s="21">
        <f t="shared" si="532"/>
        <v>9.8083333333333336</v>
      </c>
      <c r="EQ770" s="22">
        <f t="shared" si="533"/>
        <v>12.799999999999999</v>
      </c>
      <c r="ER770" s="23">
        <f t="shared" si="534"/>
        <v>7.3666666666666671</v>
      </c>
      <c r="ES770" s="24">
        <f t="shared" ref="ES770:ES801" si="536">AVERAGE(EO760:EO770)</f>
        <v>9.8045454545454547</v>
      </c>
      <c r="FA770" s="2"/>
      <c r="FB770" s="20"/>
      <c r="FC770" s="15"/>
      <c r="FD770" s="15"/>
      <c r="FE770" s="15"/>
      <c r="FF770" s="15"/>
      <c r="FG770" s="15"/>
      <c r="FH770" s="15"/>
      <c r="FI770" s="15"/>
      <c r="FJ770" s="15"/>
      <c r="FK770" s="15"/>
      <c r="FL770" s="15"/>
      <c r="FM770" s="15"/>
      <c r="FN770" s="15"/>
      <c r="FO770" s="21"/>
      <c r="FQ770" s="22"/>
      <c r="FR770" s="23"/>
      <c r="FS770" s="24"/>
      <c r="GA770" s="2">
        <f t="shared" si="521"/>
        <v>1920</v>
      </c>
      <c r="GB770" s="20" t="s">
        <v>51</v>
      </c>
      <c r="GC770" s="15">
        <v>13.1</v>
      </c>
      <c r="GD770" s="15">
        <v>13.8</v>
      </c>
      <c r="GE770" s="15">
        <v>11.4</v>
      </c>
      <c r="GF770" s="15">
        <v>9.9</v>
      </c>
      <c r="GG770" s="15">
        <v>6.9</v>
      </c>
      <c r="GH770" s="15">
        <v>7.3</v>
      </c>
      <c r="GI770" s="15">
        <v>7.1</v>
      </c>
      <c r="GJ770" s="15">
        <v>7.2</v>
      </c>
      <c r="GK770" s="15">
        <v>8.6</v>
      </c>
      <c r="GL770" s="15">
        <v>9</v>
      </c>
      <c r="GM770" s="15">
        <v>10.1</v>
      </c>
      <c r="GN770" s="15">
        <v>12</v>
      </c>
      <c r="GO770" s="21">
        <f t="shared" si="518"/>
        <v>9.6999999999999975</v>
      </c>
      <c r="GQ770" s="22">
        <f t="shared" si="519"/>
        <v>12.766666666666666</v>
      </c>
      <c r="GR770" s="23">
        <f t="shared" si="520"/>
        <v>7.1999999999999993</v>
      </c>
      <c r="GS770" s="24">
        <f t="shared" si="527"/>
        <v>9.6280303030303021</v>
      </c>
      <c r="GT770" s="22">
        <f>AVERAGE(Sheet1!AQ770,Sheet1!BQ770,Sheet1!CQ770,Sheet1!DQ769,Sheet1!EQ770,Sheet1!FQ770,Sheet1!GQ770)</f>
        <v>12.355555555555554</v>
      </c>
      <c r="GU770" s="23">
        <f>AVERAGE(Sheet1!AR770,Sheet1!BR770,Sheet1!CR770,Sheet1!DR769,Sheet1!ER770,Sheet1!FR770,Sheet1!GR770)</f>
        <v>7.4777777777777779</v>
      </c>
      <c r="GV770" s="22">
        <f t="shared" si="528"/>
        <v>12.665656565656565</v>
      </c>
      <c r="GW770" s="23">
        <f t="shared" si="529"/>
        <v>6.9494949494949489</v>
      </c>
      <c r="GX770" s="24">
        <f>AVERAGE(Sheet1!$AO770,Sheet1!$BO770,Sheet1!$CO770,Sheet1!$DO769,Sheet1!$EO770,Sheet1!$FO770,Sheet1!$GO770)</f>
        <v>9.6972222222222211</v>
      </c>
      <c r="GY770" s="24">
        <f t="shared" si="530"/>
        <v>9.6641414141414135</v>
      </c>
    </row>
    <row r="771" spans="1:207">
      <c r="A771" s="68"/>
      <c r="B771" s="73">
        <f t="shared" si="511"/>
        <v>10.172222222222222</v>
      </c>
      <c r="C771" s="82">
        <f t="shared" si="512"/>
        <v>9.892777777777777</v>
      </c>
      <c r="D771" s="78">
        <f t="shared" si="513"/>
        <v>9.7099999999999991</v>
      </c>
      <c r="E771" s="73">
        <f t="shared" si="526"/>
        <v>9.320347222222221</v>
      </c>
      <c r="F771" s="83"/>
      <c r="G771" s="78">
        <f t="shared" si="514"/>
        <v>14.8</v>
      </c>
      <c r="H771" s="79">
        <f t="shared" si="515"/>
        <v>10.149999999999999</v>
      </c>
      <c r="I771" s="80">
        <f t="shared" si="516"/>
        <v>6</v>
      </c>
      <c r="J771" s="85">
        <f t="shared" si="517"/>
        <v>10.4</v>
      </c>
      <c r="AB771" s="2" t="s">
        <v>52</v>
      </c>
      <c r="AE771" s="2" t="s">
        <v>173</v>
      </c>
      <c r="BA771" s="2">
        <f t="shared" si="525"/>
        <v>1921</v>
      </c>
      <c r="BB771" s="26">
        <v>1921</v>
      </c>
      <c r="BC771" s="15">
        <v>12.6</v>
      </c>
      <c r="BD771" s="15">
        <v>12.3</v>
      </c>
      <c r="BE771" s="15">
        <v>11.5</v>
      </c>
      <c r="BF771" s="15">
        <v>10.6</v>
      </c>
      <c r="BG771" s="15">
        <v>8.9</v>
      </c>
      <c r="BH771" s="15">
        <v>9.1999999999999993</v>
      </c>
      <c r="BI771" s="15">
        <v>7.7</v>
      </c>
      <c r="BJ771" s="15">
        <v>6.9</v>
      </c>
      <c r="BK771" s="15">
        <v>9.1999999999999993</v>
      </c>
      <c r="BL771" s="15">
        <v>8.6</v>
      </c>
      <c r="BM771" s="15">
        <v>10.6</v>
      </c>
      <c r="BN771" s="15">
        <v>10.7</v>
      </c>
      <c r="BO771" s="21">
        <f t="shared" si="522"/>
        <v>9.9</v>
      </c>
      <c r="BQ771" s="22">
        <f t="shared" si="523"/>
        <v>12.133333333333333</v>
      </c>
      <c r="BR771" s="23">
        <f t="shared" si="524"/>
        <v>7.9333333333333327</v>
      </c>
      <c r="BS771" s="24">
        <f t="shared" si="531"/>
        <v>9.5901515151515131</v>
      </c>
      <c r="CA771" s="2"/>
      <c r="CB771" s="26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21"/>
      <c r="CQ771" s="22"/>
      <c r="CR771" s="23"/>
      <c r="DA771" s="2"/>
      <c r="DB771" s="20"/>
      <c r="DC771" s="15"/>
      <c r="DD771" s="15"/>
      <c r="DE771" s="15"/>
      <c r="DF771" s="15"/>
      <c r="DG771" s="15"/>
      <c r="DH771" s="15"/>
      <c r="DI771" s="15"/>
      <c r="DJ771" s="15"/>
      <c r="DK771" s="15"/>
      <c r="DL771" s="15"/>
      <c r="DM771" s="15"/>
      <c r="DN771" s="15"/>
      <c r="DO771" s="21"/>
      <c r="DQ771" s="22"/>
      <c r="DR771" s="23"/>
      <c r="DS771" s="24"/>
      <c r="EA771" s="2">
        <f t="shared" si="535"/>
        <v>1921</v>
      </c>
      <c r="EB771" s="20" t="s">
        <v>53</v>
      </c>
      <c r="EC771" s="15">
        <v>13.2</v>
      </c>
      <c r="ED771" s="15">
        <v>14.8</v>
      </c>
      <c r="EE771" s="15">
        <v>12.6</v>
      </c>
      <c r="EF771" s="15">
        <v>10.6</v>
      </c>
      <c r="EG771" s="15">
        <v>9.6999999999999993</v>
      </c>
      <c r="EH771" s="15">
        <v>8.3000000000000007</v>
      </c>
      <c r="EI771" s="15">
        <v>7.6</v>
      </c>
      <c r="EJ771" s="15">
        <v>6</v>
      </c>
      <c r="EK771" s="15">
        <v>8.8000000000000007</v>
      </c>
      <c r="EL771" s="15">
        <v>8.5</v>
      </c>
      <c r="EM771" s="15">
        <v>11.6</v>
      </c>
      <c r="EN771" s="15">
        <v>12</v>
      </c>
      <c r="EO771" s="21">
        <f t="shared" si="532"/>
        <v>10.308333333333332</v>
      </c>
      <c r="EQ771" s="22">
        <f t="shared" si="533"/>
        <v>13.533333333333333</v>
      </c>
      <c r="ER771" s="23">
        <f t="shared" si="534"/>
        <v>7.3</v>
      </c>
      <c r="ES771" s="24">
        <f t="shared" si="536"/>
        <v>9.8106060606060606</v>
      </c>
      <c r="FA771" s="2"/>
      <c r="FB771" s="20"/>
      <c r="FC771" s="15"/>
      <c r="FD771" s="15"/>
      <c r="FE771" s="15"/>
      <c r="FF771" s="15"/>
      <c r="FG771" s="15"/>
      <c r="FH771" s="15"/>
      <c r="FI771" s="15"/>
      <c r="FJ771" s="15"/>
      <c r="FK771" s="15"/>
      <c r="FL771" s="15"/>
      <c r="FM771" s="15"/>
      <c r="FN771" s="15"/>
      <c r="FO771" s="21"/>
      <c r="FQ771" s="22"/>
      <c r="FR771" s="23"/>
      <c r="FS771" s="24"/>
      <c r="GA771" s="2">
        <f t="shared" si="521"/>
        <v>1921</v>
      </c>
      <c r="GB771" s="20" t="s">
        <v>53</v>
      </c>
      <c r="GC771" s="15">
        <v>13.9</v>
      </c>
      <c r="GD771" s="15">
        <v>14.4</v>
      </c>
      <c r="GE771" s="15">
        <v>12.1</v>
      </c>
      <c r="GF771" s="15">
        <v>11</v>
      </c>
      <c r="GG771" s="15">
        <v>9.3000000000000007</v>
      </c>
      <c r="GH771" s="15">
        <v>8.6</v>
      </c>
      <c r="GI771" s="15">
        <v>7.5</v>
      </c>
      <c r="GJ771" s="15">
        <v>6.8</v>
      </c>
      <c r="GK771" s="15">
        <v>8.9</v>
      </c>
      <c r="GL771" s="15">
        <v>8.4</v>
      </c>
      <c r="GM771" s="15">
        <v>10.8</v>
      </c>
      <c r="GN771" s="15">
        <v>12</v>
      </c>
      <c r="GO771" s="21">
        <f t="shared" si="518"/>
        <v>10.308333333333334</v>
      </c>
      <c r="GQ771" s="22">
        <f t="shared" si="519"/>
        <v>13.466666666666667</v>
      </c>
      <c r="GR771" s="23">
        <f t="shared" si="520"/>
        <v>7.6333333333333337</v>
      </c>
      <c r="GS771" s="24">
        <f t="shared" si="527"/>
        <v>9.7000000000000011</v>
      </c>
      <c r="GT771" s="22">
        <f>AVERAGE(Sheet1!AQ771,Sheet1!BQ771,Sheet1!CQ771,Sheet1!DQ770,Sheet1!EQ771,Sheet1!FQ771,Sheet1!GQ771)</f>
        <v>13.044444444444444</v>
      </c>
      <c r="GU771" s="23">
        <f>AVERAGE(Sheet1!AR771,Sheet1!BR771,Sheet1!CR771,Sheet1!DR770,Sheet1!ER771,Sheet1!FR771,Sheet1!GR771)</f>
        <v>7.6222222222222227</v>
      </c>
      <c r="GV771" s="22">
        <f t="shared" si="528"/>
        <v>12.719191919191918</v>
      </c>
      <c r="GW771" s="23">
        <f t="shared" si="529"/>
        <v>6.9989898989898984</v>
      </c>
      <c r="GX771" s="24">
        <f>AVERAGE(Sheet1!$AO771,Sheet1!$BO771,Sheet1!$CO771,Sheet1!$DO770,Sheet1!$EO771,Sheet1!$FO771,Sheet1!$GO771)</f>
        <v>10.172222222222222</v>
      </c>
      <c r="GY771" s="24">
        <f t="shared" si="530"/>
        <v>9.7002525252525249</v>
      </c>
    </row>
    <row r="772" spans="1:207">
      <c r="A772" s="68"/>
      <c r="B772" s="73">
        <f t="shared" si="511"/>
        <v>9.9333333333333353</v>
      </c>
      <c r="C772" s="82">
        <f t="shared" si="512"/>
        <v>9.9611111111111121</v>
      </c>
      <c r="D772" s="78">
        <f t="shared" si="513"/>
        <v>9.7458333333333336</v>
      </c>
      <c r="E772" s="73">
        <f t="shared" si="526"/>
        <v>9.3980555555555547</v>
      </c>
      <c r="F772" s="83"/>
      <c r="G772" s="78">
        <f t="shared" si="514"/>
        <v>15.4</v>
      </c>
      <c r="H772" s="79">
        <f t="shared" si="515"/>
        <v>9.5</v>
      </c>
      <c r="I772" s="80">
        <f t="shared" si="516"/>
        <v>5.9</v>
      </c>
      <c r="J772" s="85">
        <f t="shared" si="517"/>
        <v>10.65</v>
      </c>
      <c r="BA772" s="2">
        <f t="shared" si="525"/>
        <v>1922</v>
      </c>
      <c r="BB772" s="26">
        <v>1922</v>
      </c>
      <c r="BC772" s="15">
        <v>12.3</v>
      </c>
      <c r="BD772" s="15">
        <v>13.4</v>
      </c>
      <c r="BE772" s="15">
        <v>11.2</v>
      </c>
      <c r="BF772" s="15">
        <v>10.4</v>
      </c>
      <c r="BG772" s="15">
        <v>9.9</v>
      </c>
      <c r="BH772" s="15">
        <v>8</v>
      </c>
      <c r="BI772" s="15">
        <v>7.7</v>
      </c>
      <c r="BJ772" s="15">
        <v>7.3</v>
      </c>
      <c r="BK772" s="15">
        <v>8.1999999999999993</v>
      </c>
      <c r="BL772" s="15">
        <v>9.3000000000000007</v>
      </c>
      <c r="BM772" s="15">
        <v>9.3000000000000007</v>
      </c>
      <c r="BN772" s="15">
        <v>11.5</v>
      </c>
      <c r="BO772" s="21">
        <f t="shared" si="522"/>
        <v>9.875</v>
      </c>
      <c r="BQ772" s="22">
        <f t="shared" si="523"/>
        <v>12.300000000000002</v>
      </c>
      <c r="BR772" s="23">
        <f t="shared" si="524"/>
        <v>7.666666666666667</v>
      </c>
      <c r="BS772" s="24">
        <f t="shared" si="531"/>
        <v>9.6212121212121211</v>
      </c>
      <c r="CA772" s="2"/>
      <c r="CB772" s="26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21"/>
      <c r="CQ772" s="22"/>
      <c r="CR772" s="23"/>
      <c r="DA772" s="2"/>
      <c r="DB772" s="20"/>
      <c r="DC772" s="15"/>
      <c r="DD772" s="15"/>
      <c r="DE772" s="15"/>
      <c r="DF772" s="15"/>
      <c r="DG772" s="15"/>
      <c r="DH772" s="15"/>
      <c r="DI772" s="15"/>
      <c r="DJ772" s="15"/>
      <c r="DK772" s="15"/>
      <c r="DL772" s="15"/>
      <c r="DM772" s="15"/>
      <c r="DN772" s="15"/>
      <c r="DO772" s="21"/>
      <c r="DQ772" s="22"/>
      <c r="DR772" s="23"/>
      <c r="DS772" s="24"/>
      <c r="EA772" s="2">
        <f t="shared" si="535"/>
        <v>1922</v>
      </c>
      <c r="EB772" s="20" t="s">
        <v>54</v>
      </c>
      <c r="EC772" s="15">
        <v>13.5</v>
      </c>
      <c r="ED772" s="15">
        <v>15.4</v>
      </c>
      <c r="EE772" s="15">
        <v>11.3</v>
      </c>
      <c r="EF772" s="15">
        <v>10.6</v>
      </c>
      <c r="EG772" s="15">
        <v>9.6999999999999993</v>
      </c>
      <c r="EH772" s="15">
        <v>8</v>
      </c>
      <c r="EI772" s="15">
        <v>7.6</v>
      </c>
      <c r="EJ772" s="15">
        <v>6.4</v>
      </c>
      <c r="EK772" s="15">
        <v>8.6</v>
      </c>
      <c r="EL772" s="15">
        <v>9.1</v>
      </c>
      <c r="EM772" s="15">
        <v>9.1</v>
      </c>
      <c r="EN772" s="15">
        <v>11.9</v>
      </c>
      <c r="EO772" s="21">
        <f t="shared" si="532"/>
        <v>10.1</v>
      </c>
      <c r="EQ772" s="22">
        <f t="shared" si="533"/>
        <v>13.4</v>
      </c>
      <c r="ER772" s="23">
        <f t="shared" si="534"/>
        <v>7.333333333333333</v>
      </c>
      <c r="ES772" s="24">
        <f t="shared" si="536"/>
        <v>9.8500000000000014</v>
      </c>
      <c r="FA772" s="2"/>
      <c r="FB772" s="20"/>
      <c r="FC772" s="15"/>
      <c r="FD772" s="15"/>
      <c r="FE772" s="15"/>
      <c r="FF772" s="15"/>
      <c r="FG772" s="15"/>
      <c r="FH772" s="15"/>
      <c r="FI772" s="15"/>
      <c r="FJ772" s="15"/>
      <c r="FK772" s="15"/>
      <c r="FL772" s="15"/>
      <c r="FM772" s="15"/>
      <c r="FN772" s="15"/>
      <c r="FO772" s="21"/>
      <c r="FQ772" s="22"/>
      <c r="FR772" s="23"/>
      <c r="FS772" s="24"/>
      <c r="GA772" s="2">
        <f t="shared" si="521"/>
        <v>1922</v>
      </c>
      <c r="GB772" s="20" t="s">
        <v>54</v>
      </c>
      <c r="GC772" s="15">
        <v>13.1</v>
      </c>
      <c r="GD772" s="15">
        <v>14.5</v>
      </c>
      <c r="GE772" s="15">
        <v>11.9</v>
      </c>
      <c r="GF772" s="15">
        <v>10.8</v>
      </c>
      <c r="GG772" s="15">
        <v>9.5</v>
      </c>
      <c r="GH772" s="15">
        <v>7.1</v>
      </c>
      <c r="GI772" s="15">
        <v>6.7</v>
      </c>
      <c r="GJ772" s="15">
        <v>5.9</v>
      </c>
      <c r="GK772" s="15">
        <v>7.9</v>
      </c>
      <c r="GL772" s="15">
        <v>8.6</v>
      </c>
      <c r="GM772" s="15">
        <v>9.5</v>
      </c>
      <c r="GN772" s="15">
        <v>12.4</v>
      </c>
      <c r="GO772" s="21">
        <f t="shared" si="518"/>
        <v>9.8250000000000011</v>
      </c>
      <c r="GQ772" s="22">
        <f t="shared" si="519"/>
        <v>13.166666666666666</v>
      </c>
      <c r="GR772" s="23">
        <f t="shared" si="520"/>
        <v>6.5666666666666673</v>
      </c>
      <c r="GS772" s="24">
        <f t="shared" si="527"/>
        <v>9.7196969696969706</v>
      </c>
      <c r="GT772" s="22">
        <f>AVERAGE(Sheet1!AQ772,Sheet1!BQ772,Sheet1!CQ772,Sheet1!DQ771,Sheet1!EQ772,Sheet1!FQ772,Sheet1!GQ772)</f>
        <v>12.955555555555556</v>
      </c>
      <c r="GU772" s="23">
        <f>AVERAGE(Sheet1!AR772,Sheet1!BR772,Sheet1!CR772,Sheet1!DR771,Sheet1!ER772,Sheet1!FR772,Sheet1!GR772)</f>
        <v>7.1888888888888891</v>
      </c>
      <c r="GV772" s="22">
        <f t="shared" si="528"/>
        <v>12.680808080808079</v>
      </c>
      <c r="GW772" s="23">
        <f t="shared" si="529"/>
        <v>7.0636363636363626</v>
      </c>
      <c r="GX772" s="24">
        <f>AVERAGE(Sheet1!$AO772,Sheet1!$BO772,Sheet1!$CO772,Sheet1!$DO771,Sheet1!$EO772,Sheet1!$FO772,Sheet1!$GO772)</f>
        <v>9.9333333333333353</v>
      </c>
      <c r="GY772" s="24">
        <f t="shared" si="530"/>
        <v>9.7303030303030305</v>
      </c>
    </row>
    <row r="773" spans="1:207">
      <c r="A773" s="68"/>
      <c r="B773" s="73">
        <f t="shared" si="511"/>
        <v>9.31388888888889</v>
      </c>
      <c r="C773" s="82">
        <f t="shared" si="512"/>
        <v>9.8438888888888894</v>
      </c>
      <c r="D773" s="78">
        <f t="shared" si="513"/>
        <v>9.7630555555555567</v>
      </c>
      <c r="E773" s="73">
        <f t="shared" si="526"/>
        <v>9.4225000000000012</v>
      </c>
      <c r="F773" s="83"/>
      <c r="G773" s="78">
        <f t="shared" si="514"/>
        <v>12.8</v>
      </c>
      <c r="H773" s="79">
        <f t="shared" si="515"/>
        <v>9.25</v>
      </c>
      <c r="I773" s="80">
        <f t="shared" si="516"/>
        <v>6.6</v>
      </c>
      <c r="J773" s="85">
        <f t="shared" si="517"/>
        <v>9.6999999999999993</v>
      </c>
      <c r="AB773" s="62">
        <v>1923</v>
      </c>
      <c r="AC773" s="15">
        <v>10.5</v>
      </c>
      <c r="AD773" s="15">
        <v>10.4</v>
      </c>
      <c r="AE773" s="15">
        <v>9.9</v>
      </c>
      <c r="AF773" s="15">
        <v>9.6999999999999993</v>
      </c>
      <c r="AG773" s="15">
        <v>7.9</v>
      </c>
      <c r="AH773" s="15">
        <v>7</v>
      </c>
      <c r="AI773" s="15">
        <v>6.6</v>
      </c>
      <c r="AJ773" s="15">
        <v>6.6</v>
      </c>
      <c r="AK773" s="15">
        <v>7.1</v>
      </c>
      <c r="AL773" s="15">
        <v>7.9</v>
      </c>
      <c r="AM773" s="27">
        <f>AVERAGE(AM774:AM776)</f>
        <v>8.3666666666666671</v>
      </c>
      <c r="AN773" s="15">
        <v>11</v>
      </c>
      <c r="AO773" s="21">
        <f t="shared" ref="AO773:AO804" si="537">SUM(AC773:AN773)/12</f>
        <v>8.5805555555555557</v>
      </c>
      <c r="AQ773" s="22">
        <f t="shared" ref="AQ773:AQ804" si="538">SUM(AC773+AD773+AE773)/3</f>
        <v>10.266666666666666</v>
      </c>
      <c r="AR773" s="23">
        <f t="shared" ref="AR773:AR804" si="539">SUM(AH773+AI773+AJ773)/3</f>
        <v>6.7333333333333334</v>
      </c>
      <c r="AS773" s="24"/>
      <c r="BA773" s="2">
        <f t="shared" si="525"/>
        <v>1923</v>
      </c>
      <c r="BB773" s="26">
        <v>1923</v>
      </c>
      <c r="BC773" s="15">
        <v>11.2</v>
      </c>
      <c r="BD773" s="15">
        <v>11.4</v>
      </c>
      <c r="BE773" s="15">
        <v>11.1</v>
      </c>
      <c r="BF773" s="15">
        <v>10.1</v>
      </c>
      <c r="BG773" s="15">
        <v>9.1999999999999993</v>
      </c>
      <c r="BH773" s="15">
        <v>8.3000000000000007</v>
      </c>
      <c r="BI773" s="15">
        <v>8.4</v>
      </c>
      <c r="BJ773" s="15">
        <v>8</v>
      </c>
      <c r="BK773" s="15">
        <v>7.9</v>
      </c>
      <c r="BL773" s="15">
        <v>8.6</v>
      </c>
      <c r="BM773" s="15">
        <v>8.8000000000000007</v>
      </c>
      <c r="BN773" s="15">
        <v>10.5</v>
      </c>
      <c r="BO773" s="21">
        <f t="shared" si="522"/>
        <v>9.4583333333333339</v>
      </c>
      <c r="BQ773" s="22">
        <f t="shared" si="523"/>
        <v>11.233333333333334</v>
      </c>
      <c r="BR773" s="23">
        <f t="shared" si="524"/>
        <v>8.2333333333333343</v>
      </c>
      <c r="BS773" s="24">
        <f t="shared" si="531"/>
        <v>9.6189393939393923</v>
      </c>
      <c r="CA773" s="2"/>
      <c r="CB773" s="26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21"/>
      <c r="CQ773" s="22"/>
      <c r="CR773" s="23"/>
      <c r="DA773" s="2"/>
      <c r="DB773" s="20"/>
      <c r="DC773" s="15"/>
      <c r="DD773" s="15"/>
      <c r="DE773" s="15"/>
      <c r="DF773" s="15"/>
      <c r="DG773" s="15"/>
      <c r="DH773" s="15"/>
      <c r="DI773" s="15"/>
      <c r="DJ773" s="15"/>
      <c r="DK773" s="15"/>
      <c r="DL773" s="15"/>
      <c r="DM773" s="15"/>
      <c r="DN773" s="15"/>
      <c r="DO773" s="21"/>
      <c r="DQ773" s="22"/>
      <c r="DR773" s="23"/>
      <c r="DS773" s="24"/>
      <c r="EA773" s="2">
        <f t="shared" si="535"/>
        <v>1923</v>
      </c>
      <c r="EB773" s="20" t="s">
        <v>55</v>
      </c>
      <c r="EC773" s="15">
        <v>11.9</v>
      </c>
      <c r="ED773" s="15">
        <v>12.8</v>
      </c>
      <c r="EE773" s="15">
        <v>12</v>
      </c>
      <c r="EF773" s="15">
        <v>12.1</v>
      </c>
      <c r="EG773" s="15">
        <v>9.3000000000000007</v>
      </c>
      <c r="EH773" s="15">
        <v>7.1</v>
      </c>
      <c r="EI773" s="15">
        <v>7.4</v>
      </c>
      <c r="EJ773" s="15">
        <v>6.6</v>
      </c>
      <c r="EK773" s="15">
        <v>7.5</v>
      </c>
      <c r="EL773" s="15">
        <v>9.4</v>
      </c>
      <c r="EM773" s="15">
        <v>9.5</v>
      </c>
      <c r="EN773" s="15">
        <v>11.4</v>
      </c>
      <c r="EO773" s="21">
        <f t="shared" si="532"/>
        <v>9.7500000000000018</v>
      </c>
      <c r="EQ773" s="22">
        <f t="shared" si="533"/>
        <v>12.233333333333334</v>
      </c>
      <c r="ER773" s="23">
        <f t="shared" si="534"/>
        <v>7.0333333333333341</v>
      </c>
      <c r="ES773" s="24">
        <f t="shared" si="536"/>
        <v>9.8378787878787879</v>
      </c>
      <c r="FA773" s="2"/>
      <c r="FB773" s="20"/>
      <c r="FC773" s="15"/>
      <c r="FD773" s="15"/>
      <c r="FE773" s="15"/>
      <c r="FF773" s="15"/>
      <c r="FG773" s="15"/>
      <c r="FH773" s="15"/>
      <c r="FI773" s="15"/>
      <c r="FJ773" s="15"/>
      <c r="FK773" s="15"/>
      <c r="FL773" s="15"/>
      <c r="FM773" s="15"/>
      <c r="FN773" s="15"/>
      <c r="FO773" s="21"/>
      <c r="FQ773" s="22"/>
      <c r="FR773" s="23"/>
      <c r="FS773" s="24"/>
      <c r="GA773" s="2">
        <f t="shared" si="521"/>
        <v>1923</v>
      </c>
      <c r="GB773" s="20" t="s">
        <v>55</v>
      </c>
      <c r="GC773" s="15">
        <v>11.9</v>
      </c>
      <c r="GD773" s="15">
        <v>12.1</v>
      </c>
      <c r="GE773" s="15">
        <v>12</v>
      </c>
      <c r="GF773" s="15">
        <v>9.8000000000000007</v>
      </c>
      <c r="GG773" s="15">
        <v>8.8000000000000007</v>
      </c>
      <c r="GH773" s="15">
        <v>6.7</v>
      </c>
      <c r="GI773" s="15">
        <v>7.4</v>
      </c>
      <c r="GJ773" s="15">
        <v>6.6</v>
      </c>
      <c r="GK773" s="15">
        <v>8.1</v>
      </c>
      <c r="GL773" s="15">
        <v>9.3000000000000007</v>
      </c>
      <c r="GM773" s="15">
        <v>9.1</v>
      </c>
      <c r="GN773" s="15">
        <v>11.8</v>
      </c>
      <c r="GO773" s="21">
        <f t="shared" si="518"/>
        <v>9.466666666666665</v>
      </c>
      <c r="GQ773" s="22">
        <f t="shared" si="519"/>
        <v>12</v>
      </c>
      <c r="GR773" s="23">
        <f t="shared" si="520"/>
        <v>6.9000000000000012</v>
      </c>
      <c r="GS773" s="24">
        <f t="shared" si="527"/>
        <v>9.7295454545454554</v>
      </c>
      <c r="GT773" s="22">
        <f>AVERAGE(Sheet1!AQ773,Sheet1!BQ773,Sheet1!CQ773,Sheet1!DQ772,Sheet1!EQ773,Sheet1!FQ773,Sheet1!GQ773)</f>
        <v>11.433333333333334</v>
      </c>
      <c r="GU773" s="23">
        <f>AVERAGE(Sheet1!AR773,Sheet1!BR773,Sheet1!CR773,Sheet1!DR772,Sheet1!ER773,Sheet1!FR773,Sheet1!GR773)</f>
        <v>7.2250000000000014</v>
      </c>
      <c r="GV773" s="22">
        <f t="shared" si="528"/>
        <v>12.559595959595958</v>
      </c>
      <c r="GW773" s="23">
        <f t="shared" si="529"/>
        <v>7.0921717171717171</v>
      </c>
      <c r="GX773" s="24">
        <f>AVERAGE(Sheet1!$AO773,Sheet1!$BO773,Sheet1!$CO773,Sheet1!$DO772,Sheet1!$EO773,Sheet1!$FO773,Sheet1!$GO773)</f>
        <v>9.31388888888889</v>
      </c>
      <c r="GY773" s="24">
        <f t="shared" si="530"/>
        <v>9.7065656565656564</v>
      </c>
    </row>
    <row r="774" spans="1:207">
      <c r="A774" s="68"/>
      <c r="B774" s="73">
        <f t="shared" si="511"/>
        <v>9.0687499999999996</v>
      </c>
      <c r="C774" s="82">
        <f t="shared" si="512"/>
        <v>9.637083333333333</v>
      </c>
      <c r="D774" s="78">
        <f t="shared" si="513"/>
        <v>9.6957638888888873</v>
      </c>
      <c r="E774" s="73">
        <f t="shared" si="526"/>
        <v>9.433229166666667</v>
      </c>
      <c r="F774" s="83"/>
      <c r="G774" s="78">
        <f t="shared" si="514"/>
        <v>13.4</v>
      </c>
      <c r="H774" s="79">
        <f t="shared" si="515"/>
        <v>9</v>
      </c>
      <c r="I774" s="80">
        <f t="shared" si="516"/>
        <v>5.6</v>
      </c>
      <c r="J774" s="85">
        <f t="shared" si="517"/>
        <v>9.5</v>
      </c>
      <c r="AB774" s="62">
        <v>1924</v>
      </c>
      <c r="AC774" s="15">
        <v>9.8000000000000007</v>
      </c>
      <c r="AD774" s="15">
        <v>11.2</v>
      </c>
      <c r="AE774" s="15">
        <v>11</v>
      </c>
      <c r="AF774" s="15">
        <v>9.1</v>
      </c>
      <c r="AG774" s="15">
        <v>7.5</v>
      </c>
      <c r="AH774" s="15">
        <v>5.8</v>
      </c>
      <c r="AI774" s="15">
        <v>5.6</v>
      </c>
      <c r="AJ774" s="15">
        <v>6.5</v>
      </c>
      <c r="AK774" s="15">
        <v>7.5</v>
      </c>
      <c r="AL774" s="15">
        <v>7.5</v>
      </c>
      <c r="AM774" s="15">
        <v>9</v>
      </c>
      <c r="AN774" s="15">
        <v>9.3000000000000007</v>
      </c>
      <c r="AO774" s="21">
        <f t="shared" si="537"/>
        <v>8.3166666666666664</v>
      </c>
      <c r="AQ774" s="22">
        <f t="shared" si="538"/>
        <v>10.666666666666666</v>
      </c>
      <c r="AR774" s="23">
        <f t="shared" si="539"/>
        <v>5.9666666666666659</v>
      </c>
      <c r="AS774" s="24"/>
      <c r="BA774" s="2">
        <f t="shared" si="525"/>
        <v>1924</v>
      </c>
      <c r="BB774" s="26">
        <v>1924</v>
      </c>
      <c r="BC774" s="15">
        <v>10.5</v>
      </c>
      <c r="BD774" s="15">
        <v>12</v>
      </c>
      <c r="BE774" s="15">
        <v>11.7</v>
      </c>
      <c r="BF774" s="15">
        <v>10.4</v>
      </c>
      <c r="BG774" s="15">
        <v>9</v>
      </c>
      <c r="BH774" s="15">
        <v>7.1</v>
      </c>
      <c r="BI774" s="15">
        <v>6.9</v>
      </c>
      <c r="BJ774" s="15">
        <v>7.7</v>
      </c>
      <c r="BK774" s="15">
        <v>8.6</v>
      </c>
      <c r="BL774" s="15">
        <v>8.9</v>
      </c>
      <c r="BM774" s="15">
        <v>10.1</v>
      </c>
      <c r="BN774" s="15">
        <v>9.8000000000000007</v>
      </c>
      <c r="BO774" s="21">
        <f t="shared" si="522"/>
        <v>9.3916666666666675</v>
      </c>
      <c r="BQ774" s="22">
        <f t="shared" si="523"/>
        <v>11.4</v>
      </c>
      <c r="BR774" s="23">
        <f t="shared" si="524"/>
        <v>7.2333333333333334</v>
      </c>
      <c r="BS774" s="24">
        <f t="shared" si="531"/>
        <v>9.6803030303030297</v>
      </c>
      <c r="CA774" s="2"/>
      <c r="CB774" s="26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21"/>
      <c r="CQ774" s="22"/>
      <c r="CR774" s="23"/>
      <c r="CS774" s="24"/>
      <c r="DA774" s="2"/>
      <c r="DB774" s="20"/>
      <c r="DC774" s="15"/>
      <c r="DD774" s="15"/>
      <c r="DE774" s="15"/>
      <c r="DF774" s="15"/>
      <c r="DG774" s="15"/>
      <c r="DH774" s="15"/>
      <c r="DI774" s="15"/>
      <c r="DJ774" s="15"/>
      <c r="DK774" s="15"/>
      <c r="DL774" s="15"/>
      <c r="DM774" s="15"/>
      <c r="DN774" s="15"/>
      <c r="DO774" s="21"/>
      <c r="DQ774" s="22"/>
      <c r="DR774" s="23"/>
      <c r="DS774" s="24"/>
      <c r="EA774" s="2">
        <f t="shared" si="535"/>
        <v>1924</v>
      </c>
      <c r="EB774" s="20" t="s">
        <v>56</v>
      </c>
      <c r="EC774" s="15">
        <v>11.6</v>
      </c>
      <c r="ED774" s="15">
        <v>13.4</v>
      </c>
      <c r="EE774" s="15">
        <v>12.2</v>
      </c>
      <c r="EF774" s="15">
        <v>10</v>
      </c>
      <c r="EG774" s="15">
        <v>8.1999999999999993</v>
      </c>
      <c r="EH774" s="15">
        <v>6</v>
      </c>
      <c r="EI774" s="15">
        <v>6.6</v>
      </c>
      <c r="EJ774" s="15">
        <v>7</v>
      </c>
      <c r="EK774" s="15">
        <v>8.1</v>
      </c>
      <c r="EL774" s="15">
        <v>8.6</v>
      </c>
      <c r="EM774" s="15">
        <v>10.199999999999999</v>
      </c>
      <c r="EN774" s="15">
        <v>11.1</v>
      </c>
      <c r="EO774" s="21">
        <f t="shared" si="532"/>
        <v>9.4166666666666661</v>
      </c>
      <c r="EQ774" s="22">
        <f t="shared" si="533"/>
        <v>12.4</v>
      </c>
      <c r="ER774" s="23">
        <f t="shared" si="534"/>
        <v>6.5333333333333341</v>
      </c>
      <c r="ES774" s="24">
        <f t="shared" si="536"/>
        <v>9.8204545454545453</v>
      </c>
      <c r="FA774" s="2"/>
      <c r="FB774" s="20"/>
      <c r="FC774" s="15"/>
      <c r="FD774" s="15"/>
      <c r="FE774" s="15"/>
      <c r="FF774" s="15"/>
      <c r="FG774" s="15"/>
      <c r="FH774" s="15"/>
      <c r="FI774" s="15"/>
      <c r="FJ774" s="15"/>
      <c r="FK774" s="15"/>
      <c r="FL774" s="15"/>
      <c r="FM774" s="15"/>
      <c r="FN774" s="15"/>
      <c r="FO774" s="21"/>
      <c r="FQ774" s="22"/>
      <c r="FR774" s="23"/>
      <c r="FS774" s="24"/>
      <c r="GA774" s="2">
        <f t="shared" si="521"/>
        <v>1924</v>
      </c>
      <c r="GB774" s="20" t="s">
        <v>56</v>
      </c>
      <c r="GC774" s="15">
        <v>11.3</v>
      </c>
      <c r="GD774" s="15">
        <v>12.7</v>
      </c>
      <c r="GE774" s="15">
        <v>12</v>
      </c>
      <c r="GF774" s="15">
        <v>10.6</v>
      </c>
      <c r="GG774" s="15">
        <v>7.9</v>
      </c>
      <c r="GH774" s="15">
        <v>5.9</v>
      </c>
      <c r="GI774" s="15">
        <v>6</v>
      </c>
      <c r="GJ774" s="15">
        <v>6.8</v>
      </c>
      <c r="GK774" s="15">
        <v>7.8</v>
      </c>
      <c r="GL774" s="15">
        <v>8.3000000000000007</v>
      </c>
      <c r="GM774" s="15">
        <v>10.4</v>
      </c>
      <c r="GN774" s="15">
        <v>10.1</v>
      </c>
      <c r="GO774" s="21">
        <f t="shared" si="518"/>
        <v>9.15</v>
      </c>
      <c r="GQ774" s="22">
        <f t="shared" si="519"/>
        <v>12</v>
      </c>
      <c r="GR774" s="23">
        <f t="shared" si="520"/>
        <v>6.2333333333333334</v>
      </c>
      <c r="GS774" s="24">
        <f t="shared" si="527"/>
        <v>9.7340909090909111</v>
      </c>
      <c r="GT774" s="22">
        <f>AVERAGE(Sheet1!AQ774,Sheet1!BQ774,Sheet1!CQ774,Sheet1!DQ773,Sheet1!EQ774,Sheet1!FQ774,Sheet1!GQ774)</f>
        <v>11.616666666666667</v>
      </c>
      <c r="GU774" s="23">
        <f>AVERAGE(Sheet1!AR774,Sheet1!BR774,Sheet1!CR774,Sheet1!DR773,Sheet1!ER774,Sheet1!FR774,Sheet1!GR774)</f>
        <v>6.4916666666666671</v>
      </c>
      <c r="GV774" s="22">
        <f t="shared" si="528"/>
        <v>12.56111111111111</v>
      </c>
      <c r="GW774" s="23">
        <f t="shared" si="529"/>
        <v>7.0964646464646455</v>
      </c>
      <c r="GX774" s="24">
        <f>AVERAGE(Sheet1!$AO774,Sheet1!$BO774,Sheet1!$CO774,Sheet1!$DO773,Sheet1!$EO774,Sheet1!$FO774,Sheet1!$GO774)</f>
        <v>9.0687499999999996</v>
      </c>
      <c r="GY774" s="24">
        <f t="shared" si="530"/>
        <v>9.6999368686868692</v>
      </c>
    </row>
    <row r="775" spans="1:207">
      <c r="A775" s="68">
        <f>A770+5</f>
        <v>1925</v>
      </c>
      <c r="B775" s="73">
        <f t="shared" si="511"/>
        <v>8.9583333333333321</v>
      </c>
      <c r="C775" s="82">
        <f t="shared" si="512"/>
        <v>9.4893055555555552</v>
      </c>
      <c r="D775" s="78">
        <f t="shared" si="513"/>
        <v>9.6474305555555553</v>
      </c>
      <c r="E775" s="73">
        <f t="shared" si="526"/>
        <v>9.4534375000000015</v>
      </c>
      <c r="F775" s="83"/>
      <c r="G775" s="78">
        <f t="shared" si="514"/>
        <v>13.4</v>
      </c>
      <c r="H775" s="79">
        <f t="shared" si="515"/>
        <v>8.9499999999999993</v>
      </c>
      <c r="I775" s="80">
        <f t="shared" si="516"/>
        <v>4.8</v>
      </c>
      <c r="J775" s="85">
        <f t="shared" si="517"/>
        <v>9.1</v>
      </c>
      <c r="AB775" s="62">
        <v>1925</v>
      </c>
      <c r="AC775" s="15">
        <v>10.9</v>
      </c>
      <c r="AD775" s="15">
        <v>11.2</v>
      </c>
      <c r="AE775" s="15">
        <v>9.5</v>
      </c>
      <c r="AF775" s="15">
        <v>9.1</v>
      </c>
      <c r="AG775" s="15">
        <v>8.1</v>
      </c>
      <c r="AH775" s="15">
        <v>6.6</v>
      </c>
      <c r="AI775" s="15">
        <v>5.6</v>
      </c>
      <c r="AJ775" s="15">
        <v>5.0999999999999996</v>
      </c>
      <c r="AK775" s="15">
        <v>6.3</v>
      </c>
      <c r="AL775" s="15">
        <v>7.1</v>
      </c>
      <c r="AM775" s="15">
        <v>8.1999999999999993</v>
      </c>
      <c r="AN775" s="15">
        <v>8.9</v>
      </c>
      <c r="AO775" s="21">
        <f t="shared" si="537"/>
        <v>8.0500000000000007</v>
      </c>
      <c r="AQ775" s="22">
        <f t="shared" si="538"/>
        <v>10.533333333333333</v>
      </c>
      <c r="AR775" s="23">
        <f t="shared" si="539"/>
        <v>5.7666666666666657</v>
      </c>
      <c r="AS775" s="24"/>
      <c r="BA775" s="2">
        <f t="shared" si="525"/>
        <v>1925</v>
      </c>
      <c r="BB775" s="26">
        <v>1925</v>
      </c>
      <c r="BC775" s="15">
        <v>12</v>
      </c>
      <c r="BD775" s="15">
        <v>12.7</v>
      </c>
      <c r="BE775" s="15">
        <v>10.6</v>
      </c>
      <c r="BF775" s="15">
        <v>10.3</v>
      </c>
      <c r="BG775" s="15">
        <v>9</v>
      </c>
      <c r="BH775" s="15">
        <v>7.6</v>
      </c>
      <c r="BI775" s="15">
        <v>6.8</v>
      </c>
      <c r="BJ775" s="15">
        <v>6.1</v>
      </c>
      <c r="BK775" s="15">
        <v>7.7</v>
      </c>
      <c r="BL775" s="15">
        <v>8.8000000000000007</v>
      </c>
      <c r="BM775" s="15">
        <v>9.4</v>
      </c>
      <c r="BN775" s="15">
        <v>9.9</v>
      </c>
      <c r="BO775" s="21">
        <f t="shared" si="522"/>
        <v>9.2416666666666671</v>
      </c>
      <c r="BQ775" s="22">
        <f t="shared" si="523"/>
        <v>11.766666666666666</v>
      </c>
      <c r="BR775" s="23">
        <f t="shared" si="524"/>
        <v>6.833333333333333</v>
      </c>
      <c r="BS775" s="24">
        <f t="shared" si="531"/>
        <v>9.6371212121212118</v>
      </c>
      <c r="CA775" s="2"/>
      <c r="CB775" s="26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21"/>
      <c r="CQ775" s="22"/>
      <c r="CR775" s="23"/>
      <c r="CS775" s="24"/>
      <c r="DA775" s="2"/>
      <c r="DB775" s="20"/>
      <c r="DC775" s="15"/>
      <c r="DD775" s="15"/>
      <c r="DE775" s="15"/>
      <c r="DF775" s="15"/>
      <c r="DG775" s="15"/>
      <c r="DH775" s="15"/>
      <c r="DI775" s="15"/>
      <c r="DJ775" s="15"/>
      <c r="DK775" s="15"/>
      <c r="DL775" s="15"/>
      <c r="DM775" s="15"/>
      <c r="DN775" s="15"/>
      <c r="DO775" s="21"/>
      <c r="DQ775" s="22"/>
      <c r="DR775" s="23"/>
      <c r="DS775" s="24"/>
      <c r="EA775" s="2">
        <f t="shared" si="535"/>
        <v>1925</v>
      </c>
      <c r="EB775" s="20" t="s">
        <v>57</v>
      </c>
      <c r="EC775" s="15">
        <v>12.8</v>
      </c>
      <c r="ED775" s="15">
        <v>13</v>
      </c>
      <c r="EE775" s="15">
        <v>11.5</v>
      </c>
      <c r="EF775" s="15">
        <v>11</v>
      </c>
      <c r="EG775" s="15">
        <v>10.5</v>
      </c>
      <c r="EH775" s="15">
        <v>8.1999999999999993</v>
      </c>
      <c r="EI775" s="15">
        <v>6.5</v>
      </c>
      <c r="EJ775" s="15">
        <v>5.3</v>
      </c>
      <c r="EK775" s="15">
        <v>6.5</v>
      </c>
      <c r="EL775" s="15">
        <v>8.3000000000000007</v>
      </c>
      <c r="EM775" s="15">
        <v>9.3000000000000007</v>
      </c>
      <c r="EN775" s="15">
        <v>10.9</v>
      </c>
      <c r="EO775" s="21">
        <f t="shared" si="532"/>
        <v>9.4833333333333325</v>
      </c>
      <c r="EQ775" s="22">
        <f t="shared" si="533"/>
        <v>12.433333333333332</v>
      </c>
      <c r="ER775" s="23">
        <f t="shared" si="534"/>
        <v>6.666666666666667</v>
      </c>
      <c r="ES775" s="24">
        <f t="shared" si="536"/>
        <v>9.7818181818181831</v>
      </c>
      <c r="FA775" s="2"/>
      <c r="FB775" s="20"/>
      <c r="FC775" s="15"/>
      <c r="FD775" s="15"/>
      <c r="FE775" s="15"/>
      <c r="FF775" s="15"/>
      <c r="FG775" s="15"/>
      <c r="FH775" s="15"/>
      <c r="FI775" s="15"/>
      <c r="FJ775" s="15"/>
      <c r="FK775" s="15"/>
      <c r="FL775" s="15"/>
      <c r="FM775" s="15"/>
      <c r="FN775" s="15"/>
      <c r="FO775" s="21"/>
      <c r="FQ775" s="22"/>
      <c r="FR775" s="23"/>
      <c r="FS775" s="24"/>
      <c r="GA775" s="2">
        <f t="shared" si="521"/>
        <v>1925</v>
      </c>
      <c r="GB775" s="20" t="s">
        <v>57</v>
      </c>
      <c r="GC775" s="15">
        <v>12.2</v>
      </c>
      <c r="GD775" s="15">
        <v>13.4</v>
      </c>
      <c r="GE775" s="15">
        <v>10.7</v>
      </c>
      <c r="GF775" s="15">
        <v>10.5</v>
      </c>
      <c r="GG775" s="15">
        <v>8.8000000000000007</v>
      </c>
      <c r="GH775" s="15">
        <v>6.5</v>
      </c>
      <c r="GI775" s="15">
        <v>5.5</v>
      </c>
      <c r="GJ775" s="15">
        <v>4.8</v>
      </c>
      <c r="GK775" s="15">
        <v>7.1</v>
      </c>
      <c r="GL775" s="15">
        <v>8.4</v>
      </c>
      <c r="GM775" s="15">
        <v>9.4</v>
      </c>
      <c r="GN775" s="15">
        <v>11.4</v>
      </c>
      <c r="GO775" s="21">
        <f t="shared" si="518"/>
        <v>9.0583333333333336</v>
      </c>
      <c r="GQ775" s="22">
        <f t="shared" si="519"/>
        <v>12.1</v>
      </c>
      <c r="GR775" s="23">
        <f t="shared" si="520"/>
        <v>5.6000000000000005</v>
      </c>
      <c r="GS775" s="24">
        <f t="shared" si="527"/>
        <v>9.6848484848484855</v>
      </c>
      <c r="GT775" s="22">
        <f>AVERAGE(Sheet1!AQ775,Sheet1!BQ775,Sheet1!CQ775,Sheet1!DQ774,Sheet1!EQ775,Sheet1!FQ775,Sheet1!GQ775)</f>
        <v>11.708333333333332</v>
      </c>
      <c r="GU775" s="23">
        <f>AVERAGE(Sheet1!AR775,Sheet1!BR775,Sheet1!CR775,Sheet1!DR774,Sheet1!ER775,Sheet1!FR775,Sheet1!GR775)</f>
        <v>6.2166666666666668</v>
      </c>
      <c r="GV775" s="22">
        <f t="shared" si="528"/>
        <v>12.45378787878788</v>
      </c>
      <c r="GW775" s="23">
        <f t="shared" si="529"/>
        <v>7.0282828282828271</v>
      </c>
      <c r="GX775" s="24">
        <f>AVERAGE(Sheet1!$AO775,Sheet1!$BO775,Sheet1!$CO775,Sheet1!$DO774,Sheet1!$EO775,Sheet1!$FO775,Sheet1!$GO775)</f>
        <v>8.9583333333333321</v>
      </c>
      <c r="GY775" s="24">
        <f t="shared" si="530"/>
        <v>9.628724747474747</v>
      </c>
    </row>
    <row r="776" spans="1:207">
      <c r="A776" s="68"/>
      <c r="B776" s="73">
        <f t="shared" si="511"/>
        <v>9.5895833333333336</v>
      </c>
      <c r="C776" s="82">
        <f t="shared" si="512"/>
        <v>9.3727777777777792</v>
      </c>
      <c r="D776" s="78">
        <f t="shared" si="513"/>
        <v>9.6327777777777772</v>
      </c>
      <c r="E776" s="73">
        <f t="shared" si="526"/>
        <v>9.4933333333333341</v>
      </c>
      <c r="F776" s="83"/>
      <c r="G776" s="78">
        <f t="shared" si="514"/>
        <v>13.4</v>
      </c>
      <c r="H776" s="79">
        <f t="shared" si="515"/>
        <v>9.6</v>
      </c>
      <c r="I776" s="80">
        <f t="shared" si="516"/>
        <v>5.9</v>
      </c>
      <c r="J776" s="85">
        <f t="shared" si="517"/>
        <v>9.65</v>
      </c>
      <c r="AB776" s="62">
        <v>1926</v>
      </c>
      <c r="AC776" s="15">
        <v>10.199999999999999</v>
      </c>
      <c r="AD776" s="15">
        <v>11</v>
      </c>
      <c r="AE776" s="15">
        <v>10.9</v>
      </c>
      <c r="AF776" s="15">
        <v>9.9</v>
      </c>
      <c r="AG776" s="15">
        <v>6.9</v>
      </c>
      <c r="AH776" s="15">
        <v>8.4</v>
      </c>
      <c r="AI776" s="15">
        <v>6.7</v>
      </c>
      <c r="AJ776" s="15">
        <v>5.9</v>
      </c>
      <c r="AK776" s="15">
        <v>6.8</v>
      </c>
      <c r="AL776" s="15">
        <v>8.3000000000000007</v>
      </c>
      <c r="AM776" s="15">
        <v>7.9</v>
      </c>
      <c r="AN776" s="15">
        <v>9.8000000000000007</v>
      </c>
      <c r="AO776" s="21">
        <f t="shared" si="537"/>
        <v>8.5583333333333336</v>
      </c>
      <c r="AQ776" s="22">
        <f t="shared" si="538"/>
        <v>10.700000000000001</v>
      </c>
      <c r="AR776" s="23">
        <f t="shared" si="539"/>
        <v>7</v>
      </c>
      <c r="AS776" s="24"/>
      <c r="BA776" s="2">
        <f t="shared" si="525"/>
        <v>1926</v>
      </c>
      <c r="BB776" s="26">
        <v>1926</v>
      </c>
      <c r="BC776" s="15">
        <v>11</v>
      </c>
      <c r="BD776" s="15">
        <v>12.1</v>
      </c>
      <c r="BE776" s="15">
        <v>11.7</v>
      </c>
      <c r="BF776" s="15">
        <v>10.5</v>
      </c>
      <c r="BG776" s="15">
        <v>8.1999999999999993</v>
      </c>
      <c r="BH776" s="15">
        <v>9.8000000000000007</v>
      </c>
      <c r="BI776" s="15">
        <v>8.4</v>
      </c>
      <c r="BJ776" s="15">
        <v>7.4</v>
      </c>
      <c r="BK776" s="15">
        <v>8.3000000000000007</v>
      </c>
      <c r="BL776" s="15">
        <v>9.6</v>
      </c>
      <c r="BM776" s="15">
        <v>9.1999999999999993</v>
      </c>
      <c r="BN776" s="15">
        <v>10.9</v>
      </c>
      <c r="BO776" s="21">
        <f t="shared" si="522"/>
        <v>9.7583333333333346</v>
      </c>
      <c r="BQ776" s="22">
        <f t="shared" si="523"/>
        <v>11.6</v>
      </c>
      <c r="BR776" s="23">
        <f t="shared" si="524"/>
        <v>8.5333333333333332</v>
      </c>
      <c r="BS776" s="24">
        <f t="shared" si="531"/>
        <v>9.6613636363636353</v>
      </c>
      <c r="CA776" s="2"/>
      <c r="CB776" s="26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21"/>
      <c r="CQ776" s="22"/>
      <c r="CR776" s="23"/>
      <c r="CS776" s="24"/>
      <c r="DA776" s="2"/>
      <c r="DB776" s="20"/>
      <c r="DC776" s="15"/>
      <c r="DD776" s="15"/>
      <c r="DE776" s="15"/>
      <c r="DF776" s="15"/>
      <c r="DG776" s="15"/>
      <c r="DH776" s="15"/>
      <c r="DI776" s="15"/>
      <c r="DJ776" s="15"/>
      <c r="DK776" s="15"/>
      <c r="DL776" s="15"/>
      <c r="DM776" s="15"/>
      <c r="DN776" s="15"/>
      <c r="DO776" s="21"/>
      <c r="DQ776" s="22"/>
      <c r="DR776" s="23"/>
      <c r="DS776" s="24"/>
      <c r="EA776" s="2">
        <f t="shared" si="535"/>
        <v>1926</v>
      </c>
      <c r="EB776" s="20" t="s">
        <v>58</v>
      </c>
      <c r="EC776" s="15">
        <v>12.1</v>
      </c>
      <c r="ED776" s="15">
        <v>13.4</v>
      </c>
      <c r="EE776" s="15">
        <v>12.7</v>
      </c>
      <c r="EF776" s="15">
        <v>12.4</v>
      </c>
      <c r="EG776" s="15">
        <v>8.1</v>
      </c>
      <c r="EH776" s="15">
        <v>8.8000000000000007</v>
      </c>
      <c r="EI776" s="15">
        <v>7.6</v>
      </c>
      <c r="EJ776" s="15">
        <v>7.1</v>
      </c>
      <c r="EK776" s="15">
        <v>8.4</v>
      </c>
      <c r="EL776" s="15">
        <v>9.6999999999999993</v>
      </c>
      <c r="EM776" s="15">
        <v>9.6</v>
      </c>
      <c r="EN776" s="15">
        <v>12</v>
      </c>
      <c r="EO776" s="21">
        <f t="shared" si="532"/>
        <v>10.158333333333333</v>
      </c>
      <c r="EQ776" s="22">
        <f t="shared" si="533"/>
        <v>12.733333333333334</v>
      </c>
      <c r="ER776" s="23">
        <f t="shared" si="534"/>
        <v>7.833333333333333</v>
      </c>
      <c r="ES776" s="24">
        <f t="shared" si="536"/>
        <v>9.8553030303030322</v>
      </c>
      <c r="FA776" s="2"/>
      <c r="FB776" s="20"/>
      <c r="FC776" s="15"/>
      <c r="FD776" s="15"/>
      <c r="FE776" s="15"/>
      <c r="FF776" s="15"/>
      <c r="FG776" s="15"/>
      <c r="FH776" s="15"/>
      <c r="FI776" s="15"/>
      <c r="FJ776" s="15"/>
      <c r="FK776" s="15"/>
      <c r="FL776" s="15"/>
      <c r="FM776" s="15"/>
      <c r="FN776" s="15"/>
      <c r="FO776" s="21"/>
      <c r="FQ776" s="22"/>
      <c r="FR776" s="23"/>
      <c r="FS776" s="24"/>
      <c r="GA776" s="2">
        <f t="shared" si="521"/>
        <v>1926</v>
      </c>
      <c r="GB776" s="20" t="s">
        <v>58</v>
      </c>
      <c r="GC776" s="15">
        <v>12.2</v>
      </c>
      <c r="GD776" s="15">
        <v>13</v>
      </c>
      <c r="GE776" s="15">
        <v>12.5</v>
      </c>
      <c r="GF776" s="15">
        <v>10.8</v>
      </c>
      <c r="GG776" s="15">
        <v>7.5</v>
      </c>
      <c r="GH776" s="15">
        <v>8.9</v>
      </c>
      <c r="GI776" s="15">
        <v>7.7</v>
      </c>
      <c r="GJ776" s="15">
        <v>6.4</v>
      </c>
      <c r="GK776" s="15">
        <v>8.1999999999999993</v>
      </c>
      <c r="GL776" s="15">
        <v>9.9</v>
      </c>
      <c r="GM776" s="15">
        <v>9.6</v>
      </c>
      <c r="GN776" s="15">
        <v>11.9</v>
      </c>
      <c r="GO776" s="21">
        <f t="shared" si="518"/>
        <v>9.8833333333333346</v>
      </c>
      <c r="GQ776" s="22">
        <f t="shared" si="519"/>
        <v>12.566666666666668</v>
      </c>
      <c r="GR776" s="23">
        <f t="shared" si="520"/>
        <v>7.666666666666667</v>
      </c>
      <c r="GS776" s="24">
        <f t="shared" si="527"/>
        <v>9.7212121212121225</v>
      </c>
      <c r="GT776" s="22">
        <f>AVERAGE(Sheet1!AQ776,Sheet1!BQ776,Sheet1!CQ776,Sheet1!DQ775,Sheet1!EQ776,Sheet1!FQ776,Sheet1!GQ776)</f>
        <v>11.9</v>
      </c>
      <c r="GU776" s="23">
        <f>AVERAGE(Sheet1!AR776,Sheet1!BR776,Sheet1!CR776,Sheet1!DR775,Sheet1!ER776,Sheet1!FR776,Sheet1!GR776)</f>
        <v>7.7583333333333337</v>
      </c>
      <c r="GV776" s="22">
        <f t="shared" si="528"/>
        <v>12.418434343434342</v>
      </c>
      <c r="GW776" s="23">
        <f t="shared" si="529"/>
        <v>7.0800505050505054</v>
      </c>
      <c r="GX776" s="24">
        <f>AVERAGE(Sheet1!$AO776,Sheet1!$BO776,Sheet1!$CO776,Sheet1!$DO775,Sheet1!$EO776,Sheet1!$FO776,Sheet1!$GO776)</f>
        <v>9.5895833333333336</v>
      </c>
      <c r="GY776" s="24">
        <f t="shared" si="530"/>
        <v>9.6421717171717169</v>
      </c>
    </row>
    <row r="777" spans="1:207">
      <c r="A777" s="68"/>
      <c r="B777" s="73">
        <f t="shared" ref="B777:B808" si="540">AVERAGE(AO777,BO777,CO777,DO776,EO777,FO777,GO777)</f>
        <v>8.9499999999999993</v>
      </c>
      <c r="C777" s="82">
        <f t="shared" ref="C777:C808" si="541">AVERAGE(B773:B777)</f>
        <v>9.176111111111112</v>
      </c>
      <c r="D777" s="78">
        <f t="shared" ref="D777:D808" si="542">AVERAGE(B768:B777)</f>
        <v>9.5686111111111121</v>
      </c>
      <c r="E777" s="73">
        <f t="shared" si="526"/>
        <v>9.5016666666666687</v>
      </c>
      <c r="F777" s="83"/>
      <c r="G777" s="78">
        <f t="shared" ref="G777:G808" si="543">MAX(AC777:AN777,BC777:BN777,CC777:CN777,DC776:DN776,EC777:EN777,FC777:FN777,GC777:GN777)</f>
        <v>13.3</v>
      </c>
      <c r="H777" s="79">
        <f t="shared" ref="H777:H808" si="544">MEDIAN(AC777:AN777,BC777:BN777,CC777:CN777,DC777:DN777,EC777:EN777,FC777:FN777,GC777:GN777)</f>
        <v>8.9499999999999993</v>
      </c>
      <c r="I777" s="80">
        <f t="shared" ref="I777:I808" si="545">MIN(AC777:AN777,BC777:BN777,CC777:CN777,DC776:DN776,EC777:EN777,FC777:FN777,GC777:GN777)</f>
        <v>4.8</v>
      </c>
      <c r="J777" s="85">
        <f t="shared" ref="J777:J808" si="546">(G777+I777)/2</f>
        <v>9.0500000000000007</v>
      </c>
      <c r="AB777" s="62">
        <v>1927</v>
      </c>
      <c r="AC777" s="15">
        <v>10.8</v>
      </c>
      <c r="AD777" s="15">
        <v>10.4</v>
      </c>
      <c r="AE777" s="15">
        <v>9</v>
      </c>
      <c r="AF777" s="15">
        <v>8.3000000000000007</v>
      </c>
      <c r="AG777" s="15">
        <v>6.8</v>
      </c>
      <c r="AH777" s="15">
        <v>4.8</v>
      </c>
      <c r="AI777" s="15">
        <v>5.4</v>
      </c>
      <c r="AJ777" s="15">
        <v>5.7</v>
      </c>
      <c r="AK777" s="15">
        <v>6.3</v>
      </c>
      <c r="AL777" s="15">
        <v>7.7</v>
      </c>
      <c r="AM777" s="15">
        <v>8.6</v>
      </c>
      <c r="AN777" s="15">
        <v>11.2</v>
      </c>
      <c r="AO777" s="21">
        <f t="shared" si="537"/>
        <v>7.916666666666667</v>
      </c>
      <c r="AQ777" s="22">
        <f t="shared" si="538"/>
        <v>10.066666666666668</v>
      </c>
      <c r="AR777" s="23">
        <f t="shared" si="539"/>
        <v>5.3</v>
      </c>
      <c r="AS777" s="24"/>
      <c r="BA777" s="2">
        <f t="shared" si="525"/>
        <v>1927</v>
      </c>
      <c r="BB777" s="26">
        <v>1927</v>
      </c>
      <c r="BC777" s="15">
        <v>11.7</v>
      </c>
      <c r="BD777" s="15">
        <v>11.4</v>
      </c>
      <c r="BE777" s="15">
        <v>10.4</v>
      </c>
      <c r="BF777" s="15">
        <v>9.3000000000000007</v>
      </c>
      <c r="BG777" s="15">
        <v>8.6999999999999993</v>
      </c>
      <c r="BH777" s="15">
        <v>6.6</v>
      </c>
      <c r="BI777" s="15">
        <v>6.4</v>
      </c>
      <c r="BJ777" s="15">
        <v>7.3</v>
      </c>
      <c r="BK777" s="15">
        <v>7.7</v>
      </c>
      <c r="BL777" s="15">
        <v>8.9</v>
      </c>
      <c r="BM777" s="15">
        <v>10.3</v>
      </c>
      <c r="BN777" s="15">
        <v>11.4</v>
      </c>
      <c r="BO777" s="21">
        <f t="shared" si="522"/>
        <v>9.1750000000000007</v>
      </c>
      <c r="BQ777" s="22">
        <f t="shared" si="523"/>
        <v>11.166666666666666</v>
      </c>
      <c r="BR777" s="23">
        <f t="shared" si="524"/>
        <v>6.7666666666666666</v>
      </c>
      <c r="BS777" s="24">
        <f t="shared" si="531"/>
        <v>9.6159090909090921</v>
      </c>
      <c r="CA777" s="2"/>
      <c r="CB777" s="26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21"/>
      <c r="CQ777" s="22"/>
      <c r="CR777" s="23"/>
      <c r="CS777" s="24"/>
      <c r="DA777" s="2"/>
      <c r="DB777" s="20"/>
      <c r="DC777" s="15"/>
      <c r="DD777" s="15"/>
      <c r="DE777" s="15"/>
      <c r="DF777" s="15"/>
      <c r="DG777" s="15"/>
      <c r="DH777" s="15"/>
      <c r="DI777" s="15"/>
      <c r="DJ777" s="15"/>
      <c r="DK777" s="15"/>
      <c r="DL777" s="15"/>
      <c r="DM777" s="15"/>
      <c r="DN777" s="15"/>
      <c r="DO777" s="21"/>
      <c r="DQ777" s="22"/>
      <c r="DR777" s="23"/>
      <c r="DS777" s="24"/>
      <c r="EA777" s="2">
        <f t="shared" si="535"/>
        <v>1927</v>
      </c>
      <c r="EB777" s="20" t="s">
        <v>59</v>
      </c>
      <c r="EC777" s="15">
        <v>13.3</v>
      </c>
      <c r="ED777" s="15">
        <v>12.4</v>
      </c>
      <c r="EE777" s="15">
        <v>11.3</v>
      </c>
      <c r="EF777" s="15">
        <v>10.4</v>
      </c>
      <c r="EG777" s="15">
        <v>8.4</v>
      </c>
      <c r="EH777" s="15">
        <v>6.3</v>
      </c>
      <c r="EI777" s="15">
        <v>6.9</v>
      </c>
      <c r="EJ777" s="15">
        <v>5.8</v>
      </c>
      <c r="EK777" s="15">
        <v>7.1</v>
      </c>
      <c r="EL777" s="15">
        <v>9.3000000000000007</v>
      </c>
      <c r="EM777" s="15">
        <v>10.199999999999999</v>
      </c>
      <c r="EN777" s="15">
        <v>12.6</v>
      </c>
      <c r="EO777" s="21">
        <f t="shared" si="532"/>
        <v>9.4999999999999982</v>
      </c>
      <c r="EQ777" s="22">
        <f t="shared" si="533"/>
        <v>12.333333333333334</v>
      </c>
      <c r="ER777" s="23">
        <f t="shared" si="534"/>
        <v>6.333333333333333</v>
      </c>
      <c r="ES777" s="24">
        <f t="shared" si="536"/>
        <v>9.8310606060606052</v>
      </c>
      <c r="FA777" s="2"/>
      <c r="FB777" s="20"/>
      <c r="FC777" s="15"/>
      <c r="FD777" s="15"/>
      <c r="FE777" s="15"/>
      <c r="FF777" s="15"/>
      <c r="FG777" s="15"/>
      <c r="FH777" s="15"/>
      <c r="FI777" s="15"/>
      <c r="FJ777" s="15"/>
      <c r="FK777" s="15"/>
      <c r="FL777" s="15"/>
      <c r="FM777" s="15"/>
      <c r="FN777" s="15"/>
      <c r="FO777" s="21"/>
      <c r="FQ777" s="22"/>
      <c r="FR777" s="23"/>
      <c r="FS777" s="24"/>
      <c r="GA777" s="2">
        <f t="shared" si="521"/>
        <v>1927</v>
      </c>
      <c r="GB777" s="20" t="s">
        <v>59</v>
      </c>
      <c r="GC777" s="15">
        <v>13.1</v>
      </c>
      <c r="GD777" s="15">
        <v>12.1</v>
      </c>
      <c r="GE777" s="15">
        <v>10.9</v>
      </c>
      <c r="GF777" s="15">
        <v>9.6</v>
      </c>
      <c r="GG777" s="15">
        <v>8.5</v>
      </c>
      <c r="GH777" s="15">
        <v>4.9000000000000004</v>
      </c>
      <c r="GI777" s="15">
        <v>6.8</v>
      </c>
      <c r="GJ777" s="15">
        <v>6.2</v>
      </c>
      <c r="GK777" s="15">
        <v>7.1</v>
      </c>
      <c r="GL777" s="15">
        <v>9.1</v>
      </c>
      <c r="GM777" s="15">
        <v>9.6</v>
      </c>
      <c r="GN777" s="15">
        <v>12.6</v>
      </c>
      <c r="GO777" s="21">
        <f t="shared" ref="GO777:GO808" si="547">SUM(GC777:GN777)/12</f>
        <v>9.2083333333333321</v>
      </c>
      <c r="GQ777" s="22">
        <f t="shared" ref="GQ777:GQ808" si="548">SUM(GC777+GD777+GE777)/3</f>
        <v>12.033333333333333</v>
      </c>
      <c r="GR777" s="23">
        <f t="shared" ref="GR777:GR808" si="549">SUM(GH777+GI777+GJ777)/3</f>
        <v>5.9666666666666659</v>
      </c>
      <c r="GS777" s="24">
        <f t="shared" si="527"/>
        <v>9.6704545454545467</v>
      </c>
      <c r="GT777" s="22">
        <f>AVERAGE(Sheet1!AQ777,Sheet1!BQ777,Sheet1!CQ777,Sheet1!DQ776,Sheet1!EQ777,Sheet1!FQ777,Sheet1!GQ777)</f>
        <v>11.4</v>
      </c>
      <c r="GU777" s="23">
        <f>AVERAGE(Sheet1!AR777,Sheet1!BR777,Sheet1!CR777,Sheet1!DR776,Sheet1!ER777,Sheet1!FR777,Sheet1!GR777)</f>
        <v>6.0916666666666659</v>
      </c>
      <c r="GV777" s="22">
        <f t="shared" si="528"/>
        <v>12.280050505050504</v>
      </c>
      <c r="GW777" s="23">
        <f t="shared" si="529"/>
        <v>7.0146464646464661</v>
      </c>
      <c r="GX777" s="24">
        <f>AVERAGE(Sheet1!$AO777,Sheet1!$BO777,Sheet1!$CO777,Sheet1!$DO776,Sheet1!$EO777,Sheet1!$FO777,Sheet1!$GO777)</f>
        <v>8.9499999999999993</v>
      </c>
      <c r="GY777" s="24">
        <f t="shared" si="530"/>
        <v>9.5707070707070709</v>
      </c>
    </row>
    <row r="778" spans="1:207">
      <c r="A778" s="68"/>
      <c r="B778" s="73">
        <f t="shared" si="540"/>
        <v>9.8249999999999993</v>
      </c>
      <c r="C778" s="82">
        <f t="shared" si="541"/>
        <v>9.2783333333333324</v>
      </c>
      <c r="D778" s="78">
        <f t="shared" si="542"/>
        <v>9.5611111111111136</v>
      </c>
      <c r="E778" s="73">
        <f t="shared" si="526"/>
        <v>9.5466666666666669</v>
      </c>
      <c r="F778" s="83"/>
      <c r="G778" s="78">
        <f t="shared" si="543"/>
        <v>14.8</v>
      </c>
      <c r="H778" s="79">
        <f t="shared" si="544"/>
        <v>9.1999999999999993</v>
      </c>
      <c r="I778" s="80">
        <f t="shared" si="545"/>
        <v>5.0999999999999996</v>
      </c>
      <c r="J778" s="85">
        <f t="shared" si="546"/>
        <v>9.9499999999999993</v>
      </c>
      <c r="AB778" s="62">
        <v>1928</v>
      </c>
      <c r="AC778" s="15">
        <v>12.1</v>
      </c>
      <c r="AD778" s="15">
        <v>11.7</v>
      </c>
      <c r="AE778" s="15">
        <v>12.1</v>
      </c>
      <c r="AF778" s="15">
        <v>11.1</v>
      </c>
      <c r="AG778" s="15">
        <v>8.1</v>
      </c>
      <c r="AH778" s="15">
        <v>6.9</v>
      </c>
      <c r="AI778" s="15">
        <v>6.6</v>
      </c>
      <c r="AJ778" s="15">
        <v>6.8</v>
      </c>
      <c r="AK778" s="15">
        <v>5.6</v>
      </c>
      <c r="AL778" s="15">
        <v>5.0999999999999996</v>
      </c>
      <c r="AM778" s="15">
        <v>7</v>
      </c>
      <c r="AN778" s="15">
        <v>9.3000000000000007</v>
      </c>
      <c r="AO778" s="21">
        <f t="shared" si="537"/>
        <v>8.5333333333333314</v>
      </c>
      <c r="AQ778" s="22">
        <f t="shared" si="538"/>
        <v>11.966666666666667</v>
      </c>
      <c r="AR778" s="23">
        <f t="shared" si="539"/>
        <v>6.7666666666666666</v>
      </c>
      <c r="AS778" s="24"/>
      <c r="BA778" s="2">
        <f t="shared" si="525"/>
        <v>1928</v>
      </c>
      <c r="BB778" s="26">
        <v>1928</v>
      </c>
      <c r="BC778" s="15">
        <v>12.9</v>
      </c>
      <c r="BD778" s="15">
        <v>12.4</v>
      </c>
      <c r="BE778" s="15">
        <v>13.1</v>
      </c>
      <c r="BF778" s="15">
        <v>12.1</v>
      </c>
      <c r="BG778" s="15">
        <v>9.8000000000000007</v>
      </c>
      <c r="BH778" s="15">
        <v>7.9</v>
      </c>
      <c r="BI778" s="15">
        <v>8.8000000000000007</v>
      </c>
      <c r="BJ778" s="15">
        <v>8.8000000000000007</v>
      </c>
      <c r="BK778" s="15">
        <v>8</v>
      </c>
      <c r="BL778" s="15">
        <v>7.7</v>
      </c>
      <c r="BM778" s="15">
        <v>9.5</v>
      </c>
      <c r="BN778" s="15">
        <v>11.6</v>
      </c>
      <c r="BO778" s="21">
        <f t="shared" si="522"/>
        <v>10.216666666666667</v>
      </c>
      <c r="BQ778" s="22">
        <f t="shared" si="523"/>
        <v>12.799999999999999</v>
      </c>
      <c r="BR778" s="23">
        <f t="shared" si="524"/>
        <v>8.5000000000000018</v>
      </c>
      <c r="BS778" s="24">
        <f t="shared" si="531"/>
        <v>9.7090909090909108</v>
      </c>
      <c r="CA778" s="2"/>
      <c r="CB778" s="26"/>
      <c r="CC778" s="15"/>
      <c r="CD778" s="15"/>
      <c r="CE778" s="27"/>
      <c r="CF778" s="15"/>
      <c r="CG778" s="15"/>
      <c r="CH778" s="15"/>
      <c r="CI778" s="15"/>
      <c r="CJ778" s="15"/>
      <c r="CK778" s="15"/>
      <c r="CL778" s="15"/>
      <c r="CM778" s="15"/>
      <c r="CN778" s="15"/>
      <c r="CO778" s="21"/>
      <c r="CQ778" s="22"/>
      <c r="CR778" s="23"/>
      <c r="CS778" s="24"/>
      <c r="DA778" s="2"/>
      <c r="DB778" s="20"/>
      <c r="DC778" s="15"/>
      <c r="DD778" s="15"/>
      <c r="DE778" s="15"/>
      <c r="DF778" s="15"/>
      <c r="DG778" s="15"/>
      <c r="DH778" s="15"/>
      <c r="DI778" s="15"/>
      <c r="DJ778" s="15"/>
      <c r="DK778" s="15"/>
      <c r="DL778" s="15"/>
      <c r="DM778" s="15"/>
      <c r="DN778" s="15"/>
      <c r="DO778" s="21"/>
      <c r="DQ778" s="22"/>
      <c r="DR778" s="23"/>
      <c r="DS778" s="24"/>
      <c r="EA778" s="2">
        <f t="shared" si="535"/>
        <v>1928</v>
      </c>
      <c r="EB778" s="20" t="s">
        <v>60</v>
      </c>
      <c r="EC778" s="15">
        <v>14</v>
      </c>
      <c r="ED778" s="15">
        <v>14.8</v>
      </c>
      <c r="EE778" s="15">
        <v>14.5</v>
      </c>
      <c r="EF778" s="15">
        <v>12</v>
      </c>
      <c r="EG778" s="15">
        <v>9.1</v>
      </c>
      <c r="EH778" s="15">
        <v>7.2</v>
      </c>
      <c r="EI778" s="15">
        <v>7.6</v>
      </c>
      <c r="EJ778" s="15">
        <v>7.1</v>
      </c>
      <c r="EK778" s="15">
        <v>8.1999999999999993</v>
      </c>
      <c r="EL778" s="15">
        <v>8.1</v>
      </c>
      <c r="EM778" s="15">
        <v>9.9</v>
      </c>
      <c r="EN778" s="15">
        <v>11.9</v>
      </c>
      <c r="EO778" s="21">
        <f t="shared" si="532"/>
        <v>10.366666666666665</v>
      </c>
      <c r="EQ778" s="22">
        <f t="shared" si="533"/>
        <v>14.433333333333332</v>
      </c>
      <c r="ER778" s="23">
        <f t="shared" si="534"/>
        <v>7.3</v>
      </c>
      <c r="ES778" s="24">
        <f t="shared" si="536"/>
        <v>9.8916666666666657</v>
      </c>
      <c r="FA778" s="2"/>
      <c r="FB778" s="20"/>
      <c r="FC778" s="15"/>
      <c r="FD778" s="15"/>
      <c r="FE778" s="15"/>
      <c r="FF778" s="15"/>
      <c r="FG778" s="15"/>
      <c r="FH778" s="15"/>
      <c r="FI778" s="15"/>
      <c r="FJ778" s="15"/>
      <c r="FK778" s="15"/>
      <c r="FL778" s="15"/>
      <c r="FM778" s="15"/>
      <c r="FN778" s="15"/>
      <c r="FO778" s="21"/>
      <c r="FQ778" s="22"/>
      <c r="FR778" s="23"/>
      <c r="FS778" s="24"/>
      <c r="GA778" s="2">
        <f t="shared" ref="GA778:GA809" si="550">GA777+1</f>
        <v>1928</v>
      </c>
      <c r="GB778" s="20" t="s">
        <v>60</v>
      </c>
      <c r="GC778" s="15">
        <v>13.8</v>
      </c>
      <c r="GD778" s="15">
        <v>13.7</v>
      </c>
      <c r="GE778" s="15">
        <v>13.3</v>
      </c>
      <c r="GF778" s="15">
        <v>11.7</v>
      </c>
      <c r="GG778" s="15">
        <v>8.5</v>
      </c>
      <c r="GH778" s="15">
        <v>5.6</v>
      </c>
      <c r="GI778" s="15">
        <v>7.9</v>
      </c>
      <c r="GJ778" s="15">
        <v>7.8</v>
      </c>
      <c r="GK778" s="15">
        <v>8.9</v>
      </c>
      <c r="GL778" s="15">
        <v>8.5</v>
      </c>
      <c r="GM778" s="15">
        <v>10.199999999999999</v>
      </c>
      <c r="GN778" s="15">
        <v>12.3</v>
      </c>
      <c r="GO778" s="21">
        <f t="shared" si="547"/>
        <v>10.183333333333334</v>
      </c>
      <c r="GQ778" s="22">
        <f t="shared" si="548"/>
        <v>13.6</v>
      </c>
      <c r="GR778" s="23">
        <f t="shared" si="549"/>
        <v>7.1000000000000005</v>
      </c>
      <c r="GS778" s="24">
        <f t="shared" si="527"/>
        <v>9.6977272727272759</v>
      </c>
      <c r="GT778" s="22">
        <f>AVERAGE(Sheet1!AQ778,Sheet1!BQ778,Sheet1!CQ778,Sheet1!DQ777,Sheet1!EQ778,Sheet1!FQ778,Sheet1!GQ778)</f>
        <v>13.2</v>
      </c>
      <c r="GU778" s="23">
        <f>AVERAGE(Sheet1!AR778,Sheet1!BR778,Sheet1!CR778,Sheet1!DR777,Sheet1!ER778,Sheet1!FR778,Sheet1!GR778)</f>
        <v>7.4166666666666679</v>
      </c>
      <c r="GV778" s="22">
        <f t="shared" si="528"/>
        <v>12.33459595959596</v>
      </c>
      <c r="GW778" s="23">
        <f t="shared" si="529"/>
        <v>7.1000000000000005</v>
      </c>
      <c r="GX778" s="24">
        <f>AVERAGE(Sheet1!$AO778,Sheet1!$BO778,Sheet1!$CO778,Sheet1!$DO777,Sheet1!$EO778,Sheet1!$FO778,Sheet1!$GO778)</f>
        <v>9.8249999999999993</v>
      </c>
      <c r="GY778" s="24">
        <f t="shared" si="530"/>
        <v>9.5919191919191924</v>
      </c>
    </row>
    <row r="779" spans="1:207">
      <c r="A779" s="68"/>
      <c r="B779" s="73">
        <f t="shared" si="540"/>
        <v>9.1416666666666675</v>
      </c>
      <c r="C779" s="82">
        <f t="shared" si="541"/>
        <v>9.2929166666666667</v>
      </c>
      <c r="D779" s="78">
        <f t="shared" si="542"/>
        <v>9.4649999999999999</v>
      </c>
      <c r="E779" s="73">
        <f t="shared" si="526"/>
        <v>9.5629166666666663</v>
      </c>
      <c r="F779" s="83"/>
      <c r="G779" s="78">
        <f t="shared" si="543"/>
        <v>14.5</v>
      </c>
      <c r="H779" s="79">
        <f t="shared" si="544"/>
        <v>9.1999999999999993</v>
      </c>
      <c r="I779" s="80">
        <f t="shared" si="545"/>
        <v>4.9000000000000004</v>
      </c>
      <c r="J779" s="85">
        <f t="shared" si="546"/>
        <v>9.6999999999999993</v>
      </c>
      <c r="AB779" s="62">
        <v>1929</v>
      </c>
      <c r="AC779" s="15">
        <v>10.7</v>
      </c>
      <c r="AD779" s="15">
        <v>12.6</v>
      </c>
      <c r="AE779" s="15">
        <v>9.6</v>
      </c>
      <c r="AF779" s="15">
        <v>9.1999999999999993</v>
      </c>
      <c r="AG779" s="15">
        <v>8</v>
      </c>
      <c r="AH779" s="15">
        <v>5.9</v>
      </c>
      <c r="AI779" s="15">
        <v>4.9000000000000004</v>
      </c>
      <c r="AJ779" s="15">
        <v>5.7</v>
      </c>
      <c r="AK779" s="15">
        <v>6.3</v>
      </c>
      <c r="AL779" s="15">
        <v>8</v>
      </c>
      <c r="AM779" s="15">
        <v>8.3000000000000007</v>
      </c>
      <c r="AN779" s="15">
        <v>9</v>
      </c>
      <c r="AO779" s="21">
        <f t="shared" si="537"/>
        <v>8.1833333333333318</v>
      </c>
      <c r="AQ779" s="22">
        <f t="shared" si="538"/>
        <v>10.966666666666667</v>
      </c>
      <c r="AR779" s="23">
        <f t="shared" si="539"/>
        <v>5.5</v>
      </c>
      <c r="AS779" s="24"/>
      <c r="BA779" s="2">
        <f t="shared" si="525"/>
        <v>1929</v>
      </c>
      <c r="BB779" s="26">
        <v>1929</v>
      </c>
      <c r="BC779" s="15">
        <v>11.6</v>
      </c>
      <c r="BD779" s="15">
        <v>14.1</v>
      </c>
      <c r="BE779" s="15">
        <v>11.7</v>
      </c>
      <c r="BF779" s="15">
        <v>11.2</v>
      </c>
      <c r="BG779" s="15">
        <v>9.5</v>
      </c>
      <c r="BH779" s="15">
        <v>7.4</v>
      </c>
      <c r="BI779" s="15">
        <v>6.2</v>
      </c>
      <c r="BJ779" s="15">
        <v>7.1</v>
      </c>
      <c r="BK779" s="15">
        <v>7.4</v>
      </c>
      <c r="BL779" s="15">
        <v>8.8000000000000007</v>
      </c>
      <c r="BM779" s="15">
        <v>9.1999999999999993</v>
      </c>
      <c r="BN779" s="15">
        <v>10.1</v>
      </c>
      <c r="BO779" s="21">
        <f t="shared" si="522"/>
        <v>9.5250000000000004</v>
      </c>
      <c r="BQ779" s="22">
        <f t="shared" si="523"/>
        <v>12.466666666666667</v>
      </c>
      <c r="BR779" s="23">
        <f t="shared" si="524"/>
        <v>6.9000000000000012</v>
      </c>
      <c r="BS779" s="24">
        <f t="shared" si="531"/>
        <v>9.6727272727272737</v>
      </c>
      <c r="CA779" s="2"/>
      <c r="CB779" s="26"/>
      <c r="CC779" s="15"/>
      <c r="CD779" s="15"/>
      <c r="CE779" s="27"/>
      <c r="CF779" s="15"/>
      <c r="CG779" s="15"/>
      <c r="CH779" s="15"/>
      <c r="CI779" s="15"/>
      <c r="CJ779" s="15"/>
      <c r="CK779" s="15"/>
      <c r="CL779" s="15"/>
      <c r="CM779" s="15"/>
      <c r="CN779" s="15"/>
      <c r="CO779" s="21"/>
      <c r="CQ779" s="22"/>
      <c r="CR779" s="23"/>
      <c r="CS779" s="24"/>
      <c r="DA779" s="2"/>
      <c r="DB779" s="20"/>
      <c r="DC779" s="15"/>
      <c r="DD779" s="15"/>
      <c r="DE779" s="15"/>
      <c r="DF779" s="15"/>
      <c r="DG779" s="15"/>
      <c r="DH779" s="15"/>
      <c r="DI779" s="15"/>
      <c r="DJ779" s="15"/>
      <c r="DK779" s="15"/>
      <c r="DL779" s="15"/>
      <c r="DM779" s="15"/>
      <c r="DN779" s="15"/>
      <c r="DO779" s="21"/>
      <c r="DQ779" s="22"/>
      <c r="DR779" s="23"/>
      <c r="DS779" s="24"/>
      <c r="EA779" s="2">
        <f t="shared" si="535"/>
        <v>1929</v>
      </c>
      <c r="EB779" s="20" t="s">
        <v>61</v>
      </c>
      <c r="EC779" s="15">
        <v>12.2</v>
      </c>
      <c r="ED779" s="15">
        <v>14.5</v>
      </c>
      <c r="EE779" s="15">
        <v>11.7</v>
      </c>
      <c r="EF779" s="15">
        <v>10.6</v>
      </c>
      <c r="EG779" s="15">
        <v>9.5</v>
      </c>
      <c r="EH779" s="15">
        <v>6.1</v>
      </c>
      <c r="EI779" s="15">
        <v>5</v>
      </c>
      <c r="EJ779" s="15">
        <v>6.2</v>
      </c>
      <c r="EK779" s="15">
        <v>6.9</v>
      </c>
      <c r="EL779" s="15">
        <v>8.9</v>
      </c>
      <c r="EM779" s="15">
        <v>9.9</v>
      </c>
      <c r="EN779" s="15">
        <v>11</v>
      </c>
      <c r="EO779" s="21">
        <f t="shared" si="532"/>
        <v>9.3750000000000018</v>
      </c>
      <c r="EQ779" s="22">
        <f t="shared" si="533"/>
        <v>12.799999999999999</v>
      </c>
      <c r="ER779" s="23">
        <f t="shared" si="534"/>
        <v>5.7666666666666666</v>
      </c>
      <c r="ES779" s="24">
        <f t="shared" si="536"/>
        <v>9.8378787878787861</v>
      </c>
      <c r="FA779" s="2"/>
      <c r="FB779" s="20"/>
      <c r="FC779" s="15"/>
      <c r="FD779" s="15"/>
      <c r="FE779" s="15"/>
      <c r="FF779" s="15"/>
      <c r="FG779" s="15"/>
      <c r="FH779" s="15"/>
      <c r="FI779" s="15"/>
      <c r="FJ779" s="15"/>
      <c r="FK779" s="15"/>
      <c r="FL779" s="15"/>
      <c r="FM779" s="15"/>
      <c r="FN779" s="15"/>
      <c r="FO779" s="21"/>
      <c r="FQ779" s="22"/>
      <c r="FR779" s="23"/>
      <c r="FS779" s="24"/>
      <c r="GA779" s="2">
        <f t="shared" si="550"/>
        <v>1929</v>
      </c>
      <c r="GB779" s="20" t="s">
        <v>61</v>
      </c>
      <c r="GC779" s="15">
        <v>12.6</v>
      </c>
      <c r="GD779" s="15">
        <v>14.5</v>
      </c>
      <c r="GE779" s="15">
        <v>11.9</v>
      </c>
      <c r="GF779" s="15">
        <v>10.1</v>
      </c>
      <c r="GG779" s="15">
        <v>8.3000000000000007</v>
      </c>
      <c r="GH779" s="15">
        <v>6.6</v>
      </c>
      <c r="GI779" s="15">
        <v>5.0999999999999996</v>
      </c>
      <c r="GJ779" s="15">
        <v>6.2</v>
      </c>
      <c r="GK779" s="15">
        <v>7.4</v>
      </c>
      <c r="GL779" s="15">
        <v>9.1999999999999993</v>
      </c>
      <c r="GM779" s="15">
        <v>10.3</v>
      </c>
      <c r="GN779" s="15">
        <v>11.6</v>
      </c>
      <c r="GO779" s="21">
        <f t="shared" si="547"/>
        <v>9.4833333333333325</v>
      </c>
      <c r="GQ779" s="22">
        <f t="shared" si="548"/>
        <v>13</v>
      </c>
      <c r="GR779" s="23">
        <f t="shared" si="549"/>
        <v>5.9666666666666659</v>
      </c>
      <c r="GS779" s="24">
        <f t="shared" si="527"/>
        <v>9.668181818181818</v>
      </c>
      <c r="GT779" s="22">
        <f>AVERAGE(Sheet1!AQ779,Sheet1!BQ779,Sheet1!CQ779,Sheet1!DQ778,Sheet1!EQ779,Sheet1!FQ779,Sheet1!GQ779)</f>
        <v>12.308333333333334</v>
      </c>
      <c r="GU779" s="23">
        <f>AVERAGE(Sheet1!AR779,Sheet1!BR779,Sheet1!CR779,Sheet1!DR778,Sheet1!ER779,Sheet1!FR779,Sheet1!GR779)</f>
        <v>6.0333333333333332</v>
      </c>
      <c r="GV779" s="22">
        <f t="shared" si="528"/>
        <v>12.239393939393942</v>
      </c>
      <c r="GW779" s="23">
        <f t="shared" si="529"/>
        <v>6.9555555555555566</v>
      </c>
      <c r="GX779" s="24">
        <f>AVERAGE(Sheet1!$AO779,Sheet1!$BO779,Sheet1!$CO779,Sheet1!$DO778,Sheet1!$EO779,Sheet1!$FO779,Sheet1!$GO779)</f>
        <v>9.1416666666666675</v>
      </c>
      <c r="GY779" s="24">
        <f t="shared" si="530"/>
        <v>9.522979797979799</v>
      </c>
    </row>
    <row r="780" spans="1:207">
      <c r="A780" s="68">
        <f>A775+5</f>
        <v>1930</v>
      </c>
      <c r="B780" s="73">
        <f t="shared" si="540"/>
        <v>9.59375</v>
      </c>
      <c r="C780" s="82">
        <f t="shared" si="541"/>
        <v>9.42</v>
      </c>
      <c r="D780" s="78">
        <f t="shared" si="542"/>
        <v>9.4546527777777776</v>
      </c>
      <c r="E780" s="73">
        <f t="shared" si="526"/>
        <v>9.5538541666666674</v>
      </c>
      <c r="F780" s="83"/>
      <c r="G780" s="78">
        <f t="shared" si="543"/>
        <v>14.4</v>
      </c>
      <c r="H780" s="79">
        <f t="shared" si="544"/>
        <v>9.5500000000000007</v>
      </c>
      <c r="I780" s="80">
        <f t="shared" si="545"/>
        <v>5.8</v>
      </c>
      <c r="J780" s="85">
        <f t="shared" si="546"/>
        <v>10.1</v>
      </c>
      <c r="AB780" s="62">
        <v>1930</v>
      </c>
      <c r="AC780" s="15">
        <v>9</v>
      </c>
      <c r="AD780" s="15">
        <v>11.4</v>
      </c>
      <c r="AE780" s="15">
        <v>10.9</v>
      </c>
      <c r="AF780" s="15">
        <v>9.1</v>
      </c>
      <c r="AG780" s="15">
        <v>8.1999999999999993</v>
      </c>
      <c r="AH780" s="15">
        <v>6.5</v>
      </c>
      <c r="AI780" s="15">
        <v>7.5</v>
      </c>
      <c r="AJ780" s="15">
        <v>6.3</v>
      </c>
      <c r="AK780" s="15">
        <v>6.7</v>
      </c>
      <c r="AL780" s="15">
        <v>8.9</v>
      </c>
      <c r="AM780" s="15">
        <v>8.5</v>
      </c>
      <c r="AN780" s="15">
        <v>10.9</v>
      </c>
      <c r="AO780" s="21">
        <f t="shared" si="537"/>
        <v>8.6583333333333332</v>
      </c>
      <c r="AQ780" s="22">
        <f t="shared" si="538"/>
        <v>10.433333333333332</v>
      </c>
      <c r="AR780" s="23">
        <f t="shared" si="539"/>
        <v>6.7666666666666666</v>
      </c>
      <c r="AS780" s="24"/>
      <c r="BA780" s="2">
        <f t="shared" si="525"/>
        <v>1930</v>
      </c>
      <c r="BB780" s="26">
        <v>1930</v>
      </c>
      <c r="BC780" s="15">
        <v>10.7</v>
      </c>
      <c r="BD780" s="15">
        <v>11.8</v>
      </c>
      <c r="BE780" s="15">
        <v>12.3</v>
      </c>
      <c r="BF780" s="15">
        <v>10.199999999999999</v>
      </c>
      <c r="BG780" s="15">
        <v>9.6999999999999993</v>
      </c>
      <c r="BH780" s="15">
        <v>7.3</v>
      </c>
      <c r="BI780" s="15">
        <v>8.6999999999999993</v>
      </c>
      <c r="BJ780" s="15">
        <v>7.6</v>
      </c>
      <c r="BK780" s="15">
        <v>8.4</v>
      </c>
      <c r="BL780" s="15">
        <v>9.9</v>
      </c>
      <c r="BM780" s="15">
        <v>9.4</v>
      </c>
      <c r="BN780" s="15">
        <v>11.5</v>
      </c>
      <c r="BO780" s="21">
        <f t="shared" si="522"/>
        <v>9.7916666666666679</v>
      </c>
      <c r="BQ780" s="22">
        <f t="shared" si="523"/>
        <v>11.6</v>
      </c>
      <c r="BR780" s="23">
        <f t="shared" si="524"/>
        <v>7.8666666666666671</v>
      </c>
      <c r="BS780" s="24">
        <f t="shared" si="531"/>
        <v>9.6287878787878807</v>
      </c>
      <c r="CA780" s="2"/>
      <c r="CB780" s="26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21"/>
      <c r="CQ780" s="22"/>
      <c r="CR780" s="23"/>
      <c r="CS780" s="24"/>
      <c r="DA780" s="2"/>
      <c r="DB780" s="20"/>
      <c r="DC780" s="15"/>
      <c r="DD780" s="15"/>
      <c r="DE780" s="15"/>
      <c r="DF780" s="15"/>
      <c r="DG780" s="15"/>
      <c r="DH780" s="15"/>
      <c r="DI780" s="15"/>
      <c r="DJ780" s="15"/>
      <c r="DK780" s="15"/>
      <c r="DL780" s="15"/>
      <c r="DM780" s="15"/>
      <c r="DN780" s="15"/>
      <c r="DO780" s="21"/>
      <c r="DQ780" s="22"/>
      <c r="DR780" s="23"/>
      <c r="DS780" s="24"/>
      <c r="EA780" s="2">
        <f t="shared" si="535"/>
        <v>1930</v>
      </c>
      <c r="EB780" s="20" t="s">
        <v>62</v>
      </c>
      <c r="EC780" s="15">
        <v>12.1</v>
      </c>
      <c r="ED780" s="15">
        <v>14.4</v>
      </c>
      <c r="EE780" s="15">
        <v>13.3</v>
      </c>
      <c r="EF780" s="15">
        <v>10.9</v>
      </c>
      <c r="EG780" s="15">
        <v>9.9</v>
      </c>
      <c r="EH780" s="15">
        <v>7.4</v>
      </c>
      <c r="EI780" s="15">
        <v>7.9</v>
      </c>
      <c r="EJ780" s="15">
        <v>7.1</v>
      </c>
      <c r="EK780" s="15">
        <v>6.9</v>
      </c>
      <c r="EL780" s="15">
        <v>9.6</v>
      </c>
      <c r="EM780" s="15">
        <v>9.6999999999999993</v>
      </c>
      <c r="EN780" s="15">
        <v>12.6</v>
      </c>
      <c r="EO780" s="21">
        <f t="shared" si="532"/>
        <v>10.15</v>
      </c>
      <c r="EQ780" s="22">
        <f t="shared" si="533"/>
        <v>13.266666666666666</v>
      </c>
      <c r="ER780" s="23">
        <f t="shared" si="534"/>
        <v>7.4666666666666659</v>
      </c>
      <c r="ES780" s="24">
        <f t="shared" si="536"/>
        <v>9.8560606060606073</v>
      </c>
      <c r="FA780" s="2"/>
      <c r="FB780" s="20"/>
      <c r="FC780" s="15"/>
      <c r="FD780" s="15"/>
      <c r="FE780" s="15"/>
      <c r="FF780" s="15"/>
      <c r="FG780" s="15"/>
      <c r="FH780" s="15"/>
      <c r="FI780" s="15"/>
      <c r="FJ780" s="15"/>
      <c r="FK780" s="15"/>
      <c r="FL780" s="15"/>
      <c r="FM780" s="15"/>
      <c r="FN780" s="15"/>
      <c r="FO780" s="21"/>
      <c r="FQ780" s="22"/>
      <c r="FR780" s="23"/>
      <c r="FS780" s="24"/>
      <c r="GA780" s="2">
        <f t="shared" si="550"/>
        <v>1930</v>
      </c>
      <c r="GB780" s="20" t="s">
        <v>62</v>
      </c>
      <c r="GC780" s="15">
        <v>12</v>
      </c>
      <c r="GD780" s="15">
        <v>13.1</v>
      </c>
      <c r="GE780" s="15">
        <v>12.3</v>
      </c>
      <c r="GF780" s="15">
        <v>10.3</v>
      </c>
      <c r="GG780" s="15">
        <v>9</v>
      </c>
      <c r="GH780" s="15">
        <v>5.8</v>
      </c>
      <c r="GI780" s="15">
        <v>8.6</v>
      </c>
      <c r="GJ780" s="15">
        <v>6.8</v>
      </c>
      <c r="GK780" s="15">
        <v>7.9</v>
      </c>
      <c r="GL780" s="15">
        <v>9.5</v>
      </c>
      <c r="GM780" s="15">
        <v>9.8000000000000007</v>
      </c>
      <c r="GN780" s="15">
        <v>12.2</v>
      </c>
      <c r="GO780" s="21">
        <f t="shared" si="547"/>
        <v>9.7750000000000004</v>
      </c>
      <c r="GQ780" s="22">
        <f t="shared" si="548"/>
        <v>12.466666666666669</v>
      </c>
      <c r="GR780" s="23">
        <f t="shared" si="549"/>
        <v>7.0666666666666664</v>
      </c>
      <c r="GS780" s="24">
        <f t="shared" si="527"/>
        <v>9.6401515151515156</v>
      </c>
      <c r="GT780" s="22">
        <f>AVERAGE(Sheet1!AQ780,Sheet1!BQ780,Sheet1!CQ780,Sheet1!DQ779,Sheet1!EQ780,Sheet1!FQ780,Sheet1!GQ780)</f>
        <v>11.941666666666666</v>
      </c>
      <c r="GU780" s="23">
        <f>AVERAGE(Sheet1!AR780,Sheet1!BR780,Sheet1!CR780,Sheet1!DR779,Sheet1!ER780,Sheet1!FR780,Sheet1!GR780)</f>
        <v>7.2916666666666661</v>
      </c>
      <c r="GV780" s="22">
        <f t="shared" si="528"/>
        <v>12.169444444444446</v>
      </c>
      <c r="GW780" s="23">
        <f t="shared" si="529"/>
        <v>6.9830808080808087</v>
      </c>
      <c r="GX780" s="24">
        <f>AVERAGE(Sheet1!$AO780,Sheet1!$BO780,Sheet1!$CO780,Sheet1!$DO779,Sheet1!$EO780,Sheet1!$FO780,Sheet1!$GO780)</f>
        <v>9.59375</v>
      </c>
      <c r="GY780" s="24">
        <f t="shared" si="530"/>
        <v>9.4767045454545453</v>
      </c>
    </row>
    <row r="781" spans="1:207">
      <c r="A781" s="68"/>
      <c r="B781" s="73">
        <f t="shared" si="540"/>
        <v>9.1333333333333329</v>
      </c>
      <c r="C781" s="82">
        <f t="shared" si="541"/>
        <v>9.3287499999999994</v>
      </c>
      <c r="D781" s="78">
        <f t="shared" si="542"/>
        <v>9.3507638888888884</v>
      </c>
      <c r="E781" s="73">
        <f t="shared" si="526"/>
        <v>9.5303819444444446</v>
      </c>
      <c r="F781" s="83"/>
      <c r="G781" s="78">
        <f t="shared" si="543"/>
        <v>13.2</v>
      </c>
      <c r="H781" s="79">
        <f t="shared" si="544"/>
        <v>9.3500000000000014</v>
      </c>
      <c r="I781" s="80">
        <f t="shared" si="545"/>
        <v>5.4</v>
      </c>
      <c r="J781" s="85">
        <f t="shared" si="546"/>
        <v>9.3000000000000007</v>
      </c>
      <c r="AB781" s="62">
        <v>1931</v>
      </c>
      <c r="AC781" s="15">
        <v>9.6</v>
      </c>
      <c r="AD781" s="15">
        <v>10.6</v>
      </c>
      <c r="AE781" s="15">
        <v>11</v>
      </c>
      <c r="AF781" s="15">
        <v>9.1</v>
      </c>
      <c r="AG781" s="15">
        <v>9.3000000000000007</v>
      </c>
      <c r="AH781" s="15">
        <v>7.1</v>
      </c>
      <c r="AI781" s="15">
        <v>5.4</v>
      </c>
      <c r="AJ781" s="15">
        <v>6.2</v>
      </c>
      <c r="AK781" s="15">
        <v>6</v>
      </c>
      <c r="AL781" s="15">
        <v>7.6</v>
      </c>
      <c r="AM781" s="15">
        <v>8.6</v>
      </c>
      <c r="AN781" s="15">
        <v>9.1999999999999993</v>
      </c>
      <c r="AO781" s="21">
        <f t="shared" si="537"/>
        <v>8.3083333333333318</v>
      </c>
      <c r="AQ781" s="22">
        <f t="shared" si="538"/>
        <v>10.4</v>
      </c>
      <c r="AR781" s="23">
        <f t="shared" si="539"/>
        <v>6.2333333333333334</v>
      </c>
      <c r="AS781" s="24"/>
      <c r="BA781" s="2">
        <f t="shared" si="525"/>
        <v>1931</v>
      </c>
      <c r="BB781" s="26">
        <v>1931</v>
      </c>
      <c r="BC781" s="15">
        <v>10.6</v>
      </c>
      <c r="BD781" s="15">
        <v>11.7</v>
      </c>
      <c r="BE781" s="15">
        <v>11.7</v>
      </c>
      <c r="BF781" s="15">
        <v>10.3</v>
      </c>
      <c r="BG781" s="15">
        <v>10.7</v>
      </c>
      <c r="BH781" s="15">
        <v>8.3000000000000007</v>
      </c>
      <c r="BI781" s="15">
        <v>6.6</v>
      </c>
      <c r="BJ781" s="15">
        <v>7.6</v>
      </c>
      <c r="BK781" s="15">
        <v>7.4</v>
      </c>
      <c r="BL781" s="15">
        <v>7.9</v>
      </c>
      <c r="BM781" s="15">
        <v>9.4</v>
      </c>
      <c r="BN781" s="15">
        <v>9.5</v>
      </c>
      <c r="BO781" s="21">
        <f t="shared" si="522"/>
        <v>9.3083333333333336</v>
      </c>
      <c r="BQ781" s="22">
        <f t="shared" si="523"/>
        <v>11.333333333333334</v>
      </c>
      <c r="BR781" s="23">
        <f t="shared" si="524"/>
        <v>7.5</v>
      </c>
      <c r="BS781" s="24">
        <f t="shared" si="531"/>
        <v>9.6037878787878803</v>
      </c>
      <c r="CA781" s="2"/>
      <c r="CB781" s="26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21"/>
      <c r="CQ781" s="22"/>
      <c r="CR781" s="23"/>
      <c r="CS781" s="24"/>
      <c r="DA781" s="2"/>
      <c r="DB781" s="20"/>
      <c r="DC781" s="15"/>
      <c r="DD781" s="15"/>
      <c r="DE781" s="15"/>
      <c r="DF781" s="15"/>
      <c r="DG781" s="15"/>
      <c r="DH781" s="15"/>
      <c r="DI781" s="15"/>
      <c r="DJ781" s="15"/>
      <c r="DK781" s="15"/>
      <c r="DL781" s="15"/>
      <c r="DM781" s="15"/>
      <c r="DN781" s="15"/>
      <c r="DO781" s="21"/>
      <c r="DQ781" s="22"/>
      <c r="DR781" s="23"/>
      <c r="DS781" s="24"/>
      <c r="EA781" s="2">
        <f t="shared" si="535"/>
        <v>1931</v>
      </c>
      <c r="EB781" s="20" t="s">
        <v>63</v>
      </c>
      <c r="EC781" s="15">
        <v>11.1</v>
      </c>
      <c r="ED781" s="15">
        <v>11.7</v>
      </c>
      <c r="EE781" s="15">
        <v>13.2</v>
      </c>
      <c r="EF781" s="15">
        <v>10.199999999999999</v>
      </c>
      <c r="EG781" s="15">
        <v>10.4</v>
      </c>
      <c r="EH781" s="15">
        <v>8.4</v>
      </c>
      <c r="EI781" s="15">
        <v>6.4</v>
      </c>
      <c r="EJ781" s="15">
        <v>6.1</v>
      </c>
      <c r="EK781" s="15">
        <v>7</v>
      </c>
      <c r="EL781" s="15">
        <v>8.1999999999999993</v>
      </c>
      <c r="EM781" s="15">
        <v>9.8000000000000007</v>
      </c>
      <c r="EN781" s="15">
        <v>11.5</v>
      </c>
      <c r="EO781" s="21">
        <f t="shared" si="532"/>
        <v>9.5</v>
      </c>
      <c r="EQ781" s="22">
        <f t="shared" si="533"/>
        <v>12</v>
      </c>
      <c r="ER781" s="23">
        <f t="shared" si="534"/>
        <v>6.9666666666666659</v>
      </c>
      <c r="ES781" s="24">
        <f t="shared" si="536"/>
        <v>9.8280303030303013</v>
      </c>
      <c r="FA781" s="2"/>
      <c r="FB781" s="20"/>
      <c r="FC781" s="15"/>
      <c r="FD781" s="15"/>
      <c r="FE781" s="15"/>
      <c r="FF781" s="15"/>
      <c r="FG781" s="15"/>
      <c r="FH781" s="15"/>
      <c r="FI781" s="15"/>
      <c r="FJ781" s="15"/>
      <c r="FK781" s="15"/>
      <c r="FL781" s="15"/>
      <c r="FM781" s="15"/>
      <c r="FN781" s="15"/>
      <c r="FO781" s="21"/>
      <c r="FQ781" s="22"/>
      <c r="FR781" s="23"/>
      <c r="FS781" s="24"/>
      <c r="GA781" s="2">
        <f t="shared" si="550"/>
        <v>1931</v>
      </c>
      <c r="GB781" s="20" t="s">
        <v>63</v>
      </c>
      <c r="GC781" s="15">
        <v>11.2</v>
      </c>
      <c r="GD781" s="15">
        <v>11.5</v>
      </c>
      <c r="GE781" s="15">
        <v>12.2</v>
      </c>
      <c r="GF781" s="15">
        <v>9.6</v>
      </c>
      <c r="GG781" s="15">
        <v>10.4</v>
      </c>
      <c r="GH781" s="15">
        <v>8.3000000000000007</v>
      </c>
      <c r="GI781" s="15">
        <v>6</v>
      </c>
      <c r="GJ781" s="15">
        <v>7.3</v>
      </c>
      <c r="GK781" s="15">
        <v>7</v>
      </c>
      <c r="GL781" s="15">
        <v>8.6</v>
      </c>
      <c r="GM781" s="15">
        <v>9.6999999999999993</v>
      </c>
      <c r="GN781" s="15">
        <v>11.2</v>
      </c>
      <c r="GO781" s="21">
        <f t="shared" si="547"/>
        <v>9.4166666666666661</v>
      </c>
      <c r="GQ781" s="22">
        <f t="shared" si="548"/>
        <v>11.633333333333333</v>
      </c>
      <c r="GR781" s="23">
        <f t="shared" si="549"/>
        <v>7.2</v>
      </c>
      <c r="GS781" s="24">
        <f t="shared" si="527"/>
        <v>9.6143939393939419</v>
      </c>
      <c r="GT781" s="22">
        <f>AVERAGE(Sheet1!AQ781,Sheet1!BQ781,Sheet1!CQ781,Sheet1!DQ780,Sheet1!EQ781,Sheet1!FQ781,Sheet1!GQ781)</f>
        <v>11.341666666666667</v>
      </c>
      <c r="GU781" s="23">
        <f>AVERAGE(Sheet1!AR781,Sheet1!BR781,Sheet1!CR781,Sheet1!DR780,Sheet1!ER781,Sheet1!FR781,Sheet1!GR781)</f>
        <v>6.9749999999999996</v>
      </c>
      <c r="GV781" s="22">
        <f t="shared" si="528"/>
        <v>12.07727272727273</v>
      </c>
      <c r="GW781" s="23">
        <f t="shared" si="529"/>
        <v>6.9373737373737381</v>
      </c>
      <c r="GX781" s="24">
        <f>AVERAGE(Sheet1!$AO781,Sheet1!$BO781,Sheet1!$CO781,Sheet1!$DO780,Sheet1!$EO781,Sheet1!$FO781,Sheet1!$GO781)</f>
        <v>9.1333333333333329</v>
      </c>
      <c r="GY781" s="24">
        <f t="shared" si="530"/>
        <v>9.4254419191919183</v>
      </c>
    </row>
    <row r="782" spans="1:207">
      <c r="A782" s="68"/>
      <c r="B782" s="73">
        <f t="shared" si="540"/>
        <v>9.4604166666666654</v>
      </c>
      <c r="C782" s="82">
        <f t="shared" si="541"/>
        <v>9.4308333333333341</v>
      </c>
      <c r="D782" s="78">
        <f t="shared" si="542"/>
        <v>9.3034722222222221</v>
      </c>
      <c r="E782" s="73">
        <f t="shared" si="526"/>
        <v>9.5246527777777761</v>
      </c>
      <c r="F782" s="83">
        <f t="shared" ref="F782:F822" si="551">AVERAGE(B733:B782)</f>
        <v>9.2053728070175431</v>
      </c>
      <c r="G782" s="78">
        <f t="shared" si="543"/>
        <v>13.2</v>
      </c>
      <c r="H782" s="79">
        <f t="shared" si="544"/>
        <v>9.1999999999999993</v>
      </c>
      <c r="I782" s="80">
        <f t="shared" si="545"/>
        <v>5.5</v>
      </c>
      <c r="J782" s="85">
        <f t="shared" si="546"/>
        <v>9.35</v>
      </c>
      <c r="AB782" s="62">
        <v>1932</v>
      </c>
      <c r="AC782" s="15">
        <v>10.6</v>
      </c>
      <c r="AD782" s="15">
        <v>10.8</v>
      </c>
      <c r="AE782" s="15">
        <v>10.8</v>
      </c>
      <c r="AF782" s="15">
        <v>9.9</v>
      </c>
      <c r="AG782" s="15">
        <v>8.1</v>
      </c>
      <c r="AH782" s="15">
        <v>7.1</v>
      </c>
      <c r="AI782" s="15">
        <v>6.3</v>
      </c>
      <c r="AJ782" s="15">
        <v>6.7</v>
      </c>
      <c r="AK782" s="15">
        <v>7.4</v>
      </c>
      <c r="AL782" s="15">
        <v>7.5</v>
      </c>
      <c r="AM782" s="15">
        <v>8.6999999999999993</v>
      </c>
      <c r="AN782" s="15">
        <v>9.4</v>
      </c>
      <c r="AO782" s="21">
        <f t="shared" si="537"/>
        <v>8.6083333333333343</v>
      </c>
      <c r="AQ782" s="22">
        <f t="shared" si="538"/>
        <v>10.733333333333334</v>
      </c>
      <c r="AR782" s="23">
        <f t="shared" si="539"/>
        <v>6.6999999999999993</v>
      </c>
      <c r="AS782" s="24"/>
      <c r="BA782" s="2">
        <f t="shared" si="525"/>
        <v>1932</v>
      </c>
      <c r="BB782" s="26">
        <v>1932</v>
      </c>
      <c r="BC782" s="15">
        <v>11.3</v>
      </c>
      <c r="BD782" s="15">
        <v>11.4</v>
      </c>
      <c r="BE782" s="15">
        <v>11.7</v>
      </c>
      <c r="BF782" s="15">
        <v>11.5</v>
      </c>
      <c r="BG782" s="15">
        <v>9.6999999999999993</v>
      </c>
      <c r="BH782" s="15">
        <v>8.1</v>
      </c>
      <c r="BI782" s="15">
        <v>7.2</v>
      </c>
      <c r="BJ782" s="15">
        <v>7.5</v>
      </c>
      <c r="BK782" s="15">
        <v>7.8</v>
      </c>
      <c r="BL782" s="15">
        <v>8.4</v>
      </c>
      <c r="BM782" s="15">
        <v>9.6</v>
      </c>
      <c r="BN782" s="15">
        <v>10.3</v>
      </c>
      <c r="BO782" s="21">
        <f t="shared" ref="BO782:BO813" si="552">SUM(BC782:BN782)/12</f>
        <v>9.5416666666666661</v>
      </c>
      <c r="BQ782" s="22">
        <f t="shared" ref="BQ782:BQ813" si="553">SUM(BC782+BD782+BE782)/3</f>
        <v>11.466666666666669</v>
      </c>
      <c r="BR782" s="23">
        <f t="shared" ref="BR782:BR813" si="554">SUM(BH782+BI782+BJ782)/3</f>
        <v>7.6000000000000005</v>
      </c>
      <c r="BS782" s="24">
        <f t="shared" si="531"/>
        <v>9.5712121212121239</v>
      </c>
      <c r="CA782" s="2"/>
      <c r="CB782" s="26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21"/>
      <c r="CQ782" s="22"/>
      <c r="CR782" s="23"/>
      <c r="CS782" s="24"/>
      <c r="DA782" s="2"/>
      <c r="DB782" s="20"/>
      <c r="DC782" s="15"/>
      <c r="DD782" s="15"/>
      <c r="DE782" s="15"/>
      <c r="DF782" s="15"/>
      <c r="DG782" s="15"/>
      <c r="DH782" s="15"/>
      <c r="DI782" s="15"/>
      <c r="DJ782" s="15"/>
      <c r="DK782" s="15"/>
      <c r="DL782" s="15"/>
      <c r="DM782" s="15"/>
      <c r="DN782" s="15"/>
      <c r="DO782" s="21"/>
      <c r="DQ782" s="22"/>
      <c r="DR782" s="23"/>
      <c r="DS782" s="24"/>
      <c r="EA782" s="2">
        <f t="shared" si="535"/>
        <v>1932</v>
      </c>
      <c r="EB782" s="20" t="s">
        <v>64</v>
      </c>
      <c r="EC782" s="15">
        <v>12.8</v>
      </c>
      <c r="ED782" s="15">
        <v>12.7</v>
      </c>
      <c r="EE782" s="15">
        <v>12.9</v>
      </c>
      <c r="EF782" s="15">
        <v>11.6</v>
      </c>
      <c r="EG782" s="15">
        <v>9</v>
      </c>
      <c r="EH782" s="15">
        <v>7.2</v>
      </c>
      <c r="EI782" s="15">
        <v>7.1</v>
      </c>
      <c r="EJ782" s="15">
        <v>7.2</v>
      </c>
      <c r="EK782" s="15">
        <v>8.8000000000000007</v>
      </c>
      <c r="EL782" s="15">
        <v>8.1</v>
      </c>
      <c r="EM782" s="15">
        <v>10.7</v>
      </c>
      <c r="EN782" s="15">
        <v>11.3</v>
      </c>
      <c r="EO782" s="21">
        <f t="shared" si="532"/>
        <v>9.9499999999999993</v>
      </c>
      <c r="EQ782" s="22">
        <f t="shared" si="533"/>
        <v>12.799999999999999</v>
      </c>
      <c r="ER782" s="23">
        <f t="shared" si="534"/>
        <v>7.166666666666667</v>
      </c>
      <c r="ES782" s="24">
        <f t="shared" si="536"/>
        <v>9.795454545454545</v>
      </c>
      <c r="FA782" s="2"/>
      <c r="FB782" s="20"/>
      <c r="FC782" s="15"/>
      <c r="FD782" s="15"/>
      <c r="FE782" s="15"/>
      <c r="FF782" s="15"/>
      <c r="FG782" s="15"/>
      <c r="FH782" s="15"/>
      <c r="FI782" s="15"/>
      <c r="FJ782" s="15"/>
      <c r="FK782" s="15"/>
      <c r="FL782" s="15"/>
      <c r="FM782" s="15"/>
      <c r="FN782" s="15"/>
      <c r="FO782" s="21"/>
      <c r="FQ782" s="22"/>
      <c r="FR782" s="23"/>
      <c r="FS782" s="24"/>
      <c r="GA782" s="2">
        <f t="shared" si="550"/>
        <v>1932</v>
      </c>
      <c r="GB782" s="20" t="s">
        <v>64</v>
      </c>
      <c r="GC782" s="15">
        <v>12.9</v>
      </c>
      <c r="GD782" s="15">
        <v>13.2</v>
      </c>
      <c r="GE782" s="15">
        <v>12.7</v>
      </c>
      <c r="GF782" s="15">
        <v>11.4</v>
      </c>
      <c r="GG782" s="15">
        <v>8.5</v>
      </c>
      <c r="GH782" s="15">
        <v>7.7</v>
      </c>
      <c r="GI782" s="15">
        <v>5.5</v>
      </c>
      <c r="GJ782" s="15">
        <v>6.8</v>
      </c>
      <c r="GK782" s="15">
        <v>8.3000000000000007</v>
      </c>
      <c r="GL782" s="15">
        <v>8.1</v>
      </c>
      <c r="GM782" s="15">
        <v>10.6</v>
      </c>
      <c r="GN782" s="15">
        <v>11.2</v>
      </c>
      <c r="GO782" s="21">
        <f t="shared" si="547"/>
        <v>9.7416666666666654</v>
      </c>
      <c r="GQ782" s="22">
        <f t="shared" si="548"/>
        <v>12.933333333333332</v>
      </c>
      <c r="GR782" s="23">
        <f t="shared" si="549"/>
        <v>6.666666666666667</v>
      </c>
      <c r="GS782" s="24">
        <f t="shared" si="527"/>
        <v>9.5628787878787893</v>
      </c>
      <c r="GT782" s="22">
        <f>AVERAGE(Sheet1!AQ782,Sheet1!BQ782,Sheet1!CQ782,Sheet1!DQ781,Sheet1!EQ782,Sheet1!FQ782,Sheet1!GQ782)</f>
        <v>11.983333333333333</v>
      </c>
      <c r="GU782" s="23">
        <f>AVERAGE(Sheet1!AR782,Sheet1!BR782,Sheet1!CR782,Sheet1!DR781,Sheet1!ER782,Sheet1!FR782,Sheet1!GR782)</f>
        <v>7.0333333333333341</v>
      </c>
      <c r="GV782" s="22">
        <f t="shared" si="528"/>
        <v>11.980808080808082</v>
      </c>
      <c r="GW782" s="23">
        <f t="shared" si="529"/>
        <v>6.8838383838383841</v>
      </c>
      <c r="GX782" s="24">
        <f>AVERAGE(Sheet1!$AO782,Sheet1!$BO782,Sheet1!$CO782,Sheet1!$DO781,Sheet1!$EO782,Sheet1!$FO782,Sheet1!$GO782)</f>
        <v>9.4604166666666654</v>
      </c>
      <c r="GY782" s="24">
        <f t="shared" si="530"/>
        <v>9.3607323232323232</v>
      </c>
    </row>
    <row r="783" spans="1:207">
      <c r="A783" s="68"/>
      <c r="B783" s="73">
        <f t="shared" si="540"/>
        <v>9.09375</v>
      </c>
      <c r="C783" s="82">
        <f t="shared" si="541"/>
        <v>9.2845833333333339</v>
      </c>
      <c r="D783" s="78">
        <f t="shared" si="542"/>
        <v>9.2814583333333314</v>
      </c>
      <c r="E783" s="73">
        <f t="shared" si="526"/>
        <v>9.5222569444444449</v>
      </c>
      <c r="F783" s="83">
        <f t="shared" si="551"/>
        <v>9.202510683760682</v>
      </c>
      <c r="G783" s="78">
        <f t="shared" si="543"/>
        <v>12.7</v>
      </c>
      <c r="H783" s="79">
        <f t="shared" si="544"/>
        <v>9.1</v>
      </c>
      <c r="I783" s="80">
        <f t="shared" si="545"/>
        <v>5.2</v>
      </c>
      <c r="J783" s="85">
        <f t="shared" si="546"/>
        <v>8.9499999999999993</v>
      </c>
      <c r="AB783" s="62">
        <v>1933</v>
      </c>
      <c r="AC783" s="15">
        <v>9.9</v>
      </c>
      <c r="AD783" s="15">
        <v>9.5</v>
      </c>
      <c r="AE783" s="15">
        <v>10</v>
      </c>
      <c r="AF783" s="15">
        <v>8.1999999999999993</v>
      </c>
      <c r="AG783" s="15">
        <v>7.8</v>
      </c>
      <c r="AH783" s="15">
        <v>6.9</v>
      </c>
      <c r="AI783" s="15">
        <v>6.6</v>
      </c>
      <c r="AJ783" s="15">
        <v>5.2</v>
      </c>
      <c r="AK783" s="15">
        <v>7.5</v>
      </c>
      <c r="AL783" s="15">
        <v>8.5</v>
      </c>
      <c r="AM783" s="15">
        <v>8.8000000000000007</v>
      </c>
      <c r="AN783" s="15">
        <v>10.6</v>
      </c>
      <c r="AO783" s="21">
        <f t="shared" si="537"/>
        <v>8.2916666666666661</v>
      </c>
      <c r="AQ783" s="22">
        <f t="shared" si="538"/>
        <v>9.7999999999999989</v>
      </c>
      <c r="AR783" s="23">
        <f t="shared" si="539"/>
        <v>6.2333333333333334</v>
      </c>
      <c r="AS783" s="24">
        <f t="shared" ref="AS783:AS814" si="555">AVERAGE(AO773:AO783)</f>
        <v>8.3641414141414145</v>
      </c>
      <c r="BA783" s="2">
        <f t="shared" ref="BA783:BA814" si="556">BA782+1</f>
        <v>1933</v>
      </c>
      <c r="BB783" s="26">
        <v>1933</v>
      </c>
      <c r="BC783" s="15">
        <v>10.6</v>
      </c>
      <c r="BD783" s="15">
        <v>10.4</v>
      </c>
      <c r="BE783" s="15">
        <v>11.4</v>
      </c>
      <c r="BF783" s="15">
        <v>9.1999999999999993</v>
      </c>
      <c r="BG783" s="15">
        <v>8.5</v>
      </c>
      <c r="BH783" s="15">
        <v>7.9</v>
      </c>
      <c r="BI783" s="15">
        <v>7.4</v>
      </c>
      <c r="BJ783" s="15">
        <v>6.9</v>
      </c>
      <c r="BK783" s="15">
        <v>8.5</v>
      </c>
      <c r="BL783" s="15">
        <v>9.6</v>
      </c>
      <c r="BM783" s="15">
        <v>9</v>
      </c>
      <c r="BN783" s="15">
        <v>10.9</v>
      </c>
      <c r="BO783" s="21">
        <f t="shared" si="552"/>
        <v>9.1916666666666664</v>
      </c>
      <c r="BQ783" s="22">
        <f t="shared" si="553"/>
        <v>10.799999999999999</v>
      </c>
      <c r="BR783" s="23">
        <f t="shared" si="554"/>
        <v>7.4000000000000012</v>
      </c>
      <c r="BS783" s="24">
        <f t="shared" si="531"/>
        <v>9.5090909090909115</v>
      </c>
      <c r="CA783" s="2"/>
      <c r="CB783" s="26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21"/>
      <c r="CQ783" s="22"/>
      <c r="CR783" s="23"/>
      <c r="CS783" s="24"/>
      <c r="DA783" s="2"/>
      <c r="DB783" s="20"/>
      <c r="DC783" s="15"/>
      <c r="DD783" s="15"/>
      <c r="DE783" s="15"/>
      <c r="DF783" s="15"/>
      <c r="DG783" s="15"/>
      <c r="DH783" s="15"/>
      <c r="DI783" s="15"/>
      <c r="DJ783" s="15"/>
      <c r="DK783" s="15"/>
      <c r="DL783" s="15"/>
      <c r="DM783" s="15"/>
      <c r="DN783" s="15"/>
      <c r="DO783" s="21"/>
      <c r="DQ783" s="22"/>
      <c r="DR783" s="23"/>
      <c r="DS783" s="24"/>
      <c r="EA783" s="2">
        <f t="shared" si="535"/>
        <v>1933</v>
      </c>
      <c r="EB783" s="20" t="s">
        <v>65</v>
      </c>
      <c r="EC783" s="15">
        <v>11.4</v>
      </c>
      <c r="ED783" s="15">
        <v>11.4</v>
      </c>
      <c r="EE783" s="15">
        <v>12</v>
      </c>
      <c r="EF783" s="15">
        <v>10</v>
      </c>
      <c r="EG783" s="15">
        <v>9</v>
      </c>
      <c r="EH783" s="15">
        <v>8.1999999999999993</v>
      </c>
      <c r="EI783" s="15">
        <v>7.4</v>
      </c>
      <c r="EJ783" s="15">
        <v>5.6</v>
      </c>
      <c r="EK783" s="15">
        <v>8.1</v>
      </c>
      <c r="EL783" s="15">
        <v>9.3000000000000007</v>
      </c>
      <c r="EM783" s="15">
        <v>10.6</v>
      </c>
      <c r="EN783" s="15">
        <v>12.7</v>
      </c>
      <c r="EO783" s="21">
        <f t="shared" si="532"/>
        <v>9.6416666666666657</v>
      </c>
      <c r="EQ783" s="22">
        <f t="shared" si="533"/>
        <v>11.6</v>
      </c>
      <c r="ER783" s="23">
        <f t="shared" si="534"/>
        <v>7.0666666666666664</v>
      </c>
      <c r="ES783" s="24">
        <f t="shared" si="536"/>
        <v>9.7537878787878789</v>
      </c>
      <c r="FA783" s="2"/>
      <c r="FB783" s="20"/>
      <c r="FC783" s="15"/>
      <c r="FD783" s="15"/>
      <c r="FE783" s="15"/>
      <c r="FF783" s="15"/>
      <c r="FG783" s="15"/>
      <c r="FH783" s="15"/>
      <c r="FI783" s="15"/>
      <c r="FJ783" s="15"/>
      <c r="FK783" s="15"/>
      <c r="FL783" s="15"/>
      <c r="FM783" s="15"/>
      <c r="FN783" s="15"/>
      <c r="FO783" s="21"/>
      <c r="FQ783" s="22"/>
      <c r="FR783" s="23"/>
      <c r="FS783" s="24"/>
      <c r="GA783" s="2">
        <f t="shared" si="550"/>
        <v>1933</v>
      </c>
      <c r="GB783" s="20" t="s">
        <v>65</v>
      </c>
      <c r="GC783" s="15">
        <v>11.2</v>
      </c>
      <c r="GD783" s="15">
        <v>11.9</v>
      </c>
      <c r="GE783" s="15">
        <v>11.5</v>
      </c>
      <c r="GF783" s="15">
        <v>9.9</v>
      </c>
      <c r="GG783" s="15">
        <v>8</v>
      </c>
      <c r="GH783" s="15">
        <v>7.3</v>
      </c>
      <c r="GI783" s="15">
        <v>5.9</v>
      </c>
      <c r="GJ783" s="15">
        <v>5.7</v>
      </c>
      <c r="GK783" s="15">
        <v>7.9</v>
      </c>
      <c r="GL783" s="15">
        <v>9.1999999999999993</v>
      </c>
      <c r="GM783" s="15">
        <v>10</v>
      </c>
      <c r="GN783" s="15">
        <v>12.5</v>
      </c>
      <c r="GO783" s="21">
        <f t="shared" si="547"/>
        <v>9.2500000000000018</v>
      </c>
      <c r="GQ783" s="22">
        <f t="shared" si="548"/>
        <v>11.533333333333333</v>
      </c>
      <c r="GR783" s="23">
        <f t="shared" si="549"/>
        <v>6.3</v>
      </c>
      <c r="GS783" s="24">
        <f t="shared" si="527"/>
        <v>9.5106060606060616</v>
      </c>
      <c r="GT783" s="22">
        <f>AVERAGE(Sheet1!AQ783,Sheet1!BQ783,Sheet1!CQ783,Sheet1!DQ782,Sheet1!EQ783,Sheet1!FQ783,Sheet1!GQ783)</f>
        <v>10.933333333333332</v>
      </c>
      <c r="GU783" s="23">
        <f>AVERAGE(Sheet1!AR783,Sheet1!BR783,Sheet1!CR783,Sheet1!DR782,Sheet1!ER783,Sheet1!FR783,Sheet1!GR783)</f>
        <v>6.7500000000000009</v>
      </c>
      <c r="GV783" s="22">
        <f t="shared" si="528"/>
        <v>11.796969696969695</v>
      </c>
      <c r="GW783" s="23">
        <f t="shared" si="529"/>
        <v>6.8439393939393938</v>
      </c>
      <c r="GX783" s="24">
        <f>AVERAGE(Sheet1!$AO783,Sheet1!$BO783,Sheet1!$CO783,Sheet1!$DO782,Sheet1!$EO783,Sheet1!$FO783,Sheet1!$GO783)</f>
        <v>9.09375</v>
      </c>
      <c r="GY783" s="24">
        <f t="shared" si="530"/>
        <v>9.2844065656565657</v>
      </c>
    </row>
    <row r="784" spans="1:207">
      <c r="A784" s="68"/>
      <c r="B784" s="73">
        <f t="shared" si="540"/>
        <v>9.8249999999999993</v>
      </c>
      <c r="C784" s="82">
        <f t="shared" si="541"/>
        <v>9.4212500000000006</v>
      </c>
      <c r="D784" s="78">
        <f t="shared" si="542"/>
        <v>9.3570833333333319</v>
      </c>
      <c r="E784" s="73">
        <f t="shared" ref="E784:E815" si="557">AVERAGE(B765:B784)</f>
        <v>9.5264236111111096</v>
      </c>
      <c r="F784" s="83">
        <f t="shared" si="551"/>
        <v>9.2180729166666655</v>
      </c>
      <c r="G784" s="78">
        <f t="shared" si="543"/>
        <v>14.5</v>
      </c>
      <c r="H784" s="79">
        <f t="shared" si="544"/>
        <v>9.8000000000000007</v>
      </c>
      <c r="I784" s="80">
        <f t="shared" si="545"/>
        <v>5.5</v>
      </c>
      <c r="J784" s="85">
        <f t="shared" si="546"/>
        <v>10</v>
      </c>
      <c r="AB784" s="62">
        <v>1934</v>
      </c>
      <c r="AC784" s="15">
        <v>11.2</v>
      </c>
      <c r="AD784" s="15">
        <v>11.5</v>
      </c>
      <c r="AE784" s="15">
        <v>11.5</v>
      </c>
      <c r="AF784" s="15">
        <v>9.3000000000000007</v>
      </c>
      <c r="AG784" s="15">
        <v>9.3000000000000007</v>
      </c>
      <c r="AH784" s="15">
        <v>5.7</v>
      </c>
      <c r="AI784" s="15">
        <v>5.9</v>
      </c>
      <c r="AJ784" s="15">
        <v>6.8</v>
      </c>
      <c r="AK784" s="15">
        <v>7.2</v>
      </c>
      <c r="AL784" s="15">
        <v>7.8</v>
      </c>
      <c r="AM784" s="15">
        <v>9.9</v>
      </c>
      <c r="AN784" s="15">
        <v>10.7</v>
      </c>
      <c r="AO784" s="21">
        <f t="shared" si="537"/>
        <v>8.9</v>
      </c>
      <c r="AQ784" s="22">
        <f t="shared" si="538"/>
        <v>11.4</v>
      </c>
      <c r="AR784" s="23">
        <f t="shared" si="539"/>
        <v>6.1333333333333337</v>
      </c>
      <c r="AS784" s="24">
        <f t="shared" si="555"/>
        <v>8.3931818181818176</v>
      </c>
      <c r="BA784" s="2">
        <f t="shared" si="556"/>
        <v>1934</v>
      </c>
      <c r="BB784" s="26">
        <v>1934</v>
      </c>
      <c r="BC784" s="15">
        <v>12.2</v>
      </c>
      <c r="BD784" s="15">
        <v>12.6</v>
      </c>
      <c r="BE784" s="15">
        <v>12.9</v>
      </c>
      <c r="BF784" s="15">
        <v>9.6999999999999993</v>
      </c>
      <c r="BG784" s="15">
        <v>10.3</v>
      </c>
      <c r="BH784" s="15">
        <v>6.5</v>
      </c>
      <c r="BI784" s="15">
        <v>7.2</v>
      </c>
      <c r="BJ784" s="15">
        <v>8.4</v>
      </c>
      <c r="BK784" s="15">
        <v>8.1999999999999993</v>
      </c>
      <c r="BL784" s="15">
        <v>9.1</v>
      </c>
      <c r="BM784" s="15">
        <v>10.5</v>
      </c>
      <c r="BN784" s="15">
        <v>11.2</v>
      </c>
      <c r="BO784" s="21">
        <f t="shared" si="552"/>
        <v>9.9</v>
      </c>
      <c r="BQ784" s="22">
        <f t="shared" si="553"/>
        <v>12.566666666666665</v>
      </c>
      <c r="BR784" s="23">
        <f t="shared" si="554"/>
        <v>7.3666666666666671</v>
      </c>
      <c r="BS784" s="24">
        <f t="shared" si="531"/>
        <v>9.5492424242424239</v>
      </c>
      <c r="CA784" s="2"/>
      <c r="CB784" s="26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21"/>
      <c r="CQ784" s="22"/>
      <c r="CR784" s="23"/>
      <c r="CS784" s="24"/>
      <c r="DA784" s="2"/>
      <c r="DB784" s="20"/>
      <c r="DC784" s="15"/>
      <c r="DD784" s="15"/>
      <c r="DE784" s="15"/>
      <c r="DF784" s="15"/>
      <c r="DG784" s="15"/>
      <c r="DH784" s="15"/>
      <c r="DI784" s="15"/>
      <c r="DJ784" s="15"/>
      <c r="DK784" s="15"/>
      <c r="DL784" s="15"/>
      <c r="DM784" s="15"/>
      <c r="DN784" s="15"/>
      <c r="DO784" s="21"/>
      <c r="DQ784" s="22"/>
      <c r="DR784" s="23"/>
      <c r="DS784" s="24"/>
      <c r="EA784" s="2">
        <f t="shared" si="535"/>
        <v>1934</v>
      </c>
      <c r="EB784" s="20" t="s">
        <v>66</v>
      </c>
      <c r="EC784" s="15">
        <v>13.6</v>
      </c>
      <c r="ED784" s="15">
        <v>14.5</v>
      </c>
      <c r="EE784" s="15">
        <v>13.9</v>
      </c>
      <c r="EF784" s="15">
        <v>11.6</v>
      </c>
      <c r="EG784" s="15">
        <v>10.9</v>
      </c>
      <c r="EH784" s="15">
        <v>7.7</v>
      </c>
      <c r="EI784" s="15">
        <v>7.8</v>
      </c>
      <c r="EJ784" s="15">
        <v>7.5</v>
      </c>
      <c r="EK784" s="15">
        <v>8</v>
      </c>
      <c r="EL784" s="15">
        <v>8.6</v>
      </c>
      <c r="EM784" s="15">
        <v>11.5</v>
      </c>
      <c r="EN784" s="15">
        <v>13.1</v>
      </c>
      <c r="EO784" s="21">
        <f t="shared" si="532"/>
        <v>10.725</v>
      </c>
      <c r="EQ784" s="22">
        <f t="shared" si="533"/>
        <v>14</v>
      </c>
      <c r="ER784" s="23">
        <f t="shared" si="534"/>
        <v>7.666666666666667</v>
      </c>
      <c r="ES784" s="24">
        <f t="shared" si="536"/>
        <v>9.8424242424242419</v>
      </c>
      <c r="FA784" s="2"/>
      <c r="FB784" s="20"/>
      <c r="FC784" s="15"/>
      <c r="FD784" s="15"/>
      <c r="FE784" s="15"/>
      <c r="FF784" s="15"/>
      <c r="FG784" s="15"/>
      <c r="FH784" s="15"/>
      <c r="FI784" s="15"/>
      <c r="FJ784" s="15"/>
      <c r="FK784" s="15"/>
      <c r="FL784" s="15"/>
      <c r="FM784" s="15"/>
      <c r="FN784" s="15"/>
      <c r="FO784" s="21"/>
      <c r="FQ784" s="22"/>
      <c r="FR784" s="23"/>
      <c r="FS784" s="24"/>
      <c r="GA784" s="2">
        <f t="shared" si="550"/>
        <v>1934</v>
      </c>
      <c r="GB784" s="20" t="s">
        <v>66</v>
      </c>
      <c r="GC784" s="15">
        <v>12.9</v>
      </c>
      <c r="GD784" s="15">
        <v>13.6</v>
      </c>
      <c r="GE784" s="15">
        <v>13.3</v>
      </c>
      <c r="GF784" s="15">
        <v>9.9</v>
      </c>
      <c r="GG784" s="15">
        <v>9.6</v>
      </c>
      <c r="GH784" s="15">
        <v>5.5</v>
      </c>
      <c r="GI784" s="15">
        <v>7.1</v>
      </c>
      <c r="GJ784" s="15">
        <v>6.9</v>
      </c>
      <c r="GK784" s="15">
        <v>7.3</v>
      </c>
      <c r="GL784" s="15">
        <v>8.5</v>
      </c>
      <c r="GM784" s="15">
        <v>10.5</v>
      </c>
      <c r="GN784" s="15">
        <v>12.2</v>
      </c>
      <c r="GO784" s="21">
        <f t="shared" si="547"/>
        <v>9.7750000000000004</v>
      </c>
      <c r="GQ784" s="22">
        <f t="shared" si="548"/>
        <v>13.266666666666666</v>
      </c>
      <c r="GR784" s="23">
        <f t="shared" si="549"/>
        <v>6.5</v>
      </c>
      <c r="GS784" s="24">
        <f t="shared" si="527"/>
        <v>9.538636363636364</v>
      </c>
      <c r="GT784" s="22">
        <f>AVERAGE(Sheet1!AQ784,Sheet1!BQ784,Sheet1!CQ784,Sheet1!DQ783,Sheet1!EQ784,Sheet1!FQ784,Sheet1!GQ784)</f>
        <v>12.808333333333334</v>
      </c>
      <c r="GU784" s="23">
        <f>AVERAGE(Sheet1!AR784,Sheet1!BR784,Sheet1!CR784,Sheet1!DR783,Sheet1!ER784,Sheet1!FR784,Sheet1!GR784)</f>
        <v>6.916666666666667</v>
      </c>
      <c r="GV784" s="22">
        <f t="shared" si="528"/>
        <v>11.921969696969699</v>
      </c>
      <c r="GW784" s="23">
        <f t="shared" si="529"/>
        <v>6.8159090909090914</v>
      </c>
      <c r="GX784" s="24">
        <f>AVERAGE(Sheet1!$AO784,Sheet1!$BO784,Sheet1!$CO784,Sheet1!$DO783,Sheet1!$EO784,Sheet1!$FO784,Sheet1!$GO784)</f>
        <v>9.8249999999999993</v>
      </c>
      <c r="GY784" s="24">
        <f t="shared" si="530"/>
        <v>9.3308712121212114</v>
      </c>
    </row>
    <row r="785" spans="1:207">
      <c r="A785" s="68">
        <f>A780+5</f>
        <v>1935</v>
      </c>
      <c r="B785" s="73">
        <f t="shared" si="540"/>
        <v>9.5666666666666664</v>
      </c>
      <c r="C785" s="82">
        <f t="shared" si="541"/>
        <v>9.4158333333333335</v>
      </c>
      <c r="D785" s="78">
        <f t="shared" si="542"/>
        <v>9.4179166666666667</v>
      </c>
      <c r="E785" s="73">
        <f t="shared" si="557"/>
        <v>9.532673611111111</v>
      </c>
      <c r="F785" s="83">
        <f t="shared" si="551"/>
        <v>9.2265752032520307</v>
      </c>
      <c r="G785" s="78">
        <f t="shared" si="543"/>
        <v>14.3</v>
      </c>
      <c r="H785" s="79">
        <f t="shared" si="544"/>
        <v>9.3000000000000007</v>
      </c>
      <c r="I785" s="80">
        <f t="shared" si="545"/>
        <v>6.1</v>
      </c>
      <c r="J785" s="85">
        <f t="shared" si="546"/>
        <v>10.199999999999999</v>
      </c>
      <c r="AB785" s="62">
        <v>1935</v>
      </c>
      <c r="AC785" s="15">
        <v>11</v>
      </c>
      <c r="AD785" s="15">
        <v>12.8</v>
      </c>
      <c r="AE785" s="15">
        <v>10</v>
      </c>
      <c r="AF785" s="15">
        <v>9.8000000000000007</v>
      </c>
      <c r="AG785" s="15">
        <v>7.6</v>
      </c>
      <c r="AH785" s="15">
        <v>6.1</v>
      </c>
      <c r="AI785" s="15">
        <v>6.3</v>
      </c>
      <c r="AJ785" s="15">
        <v>6.9</v>
      </c>
      <c r="AK785" s="15">
        <v>6.9</v>
      </c>
      <c r="AL785" s="15">
        <v>7.6</v>
      </c>
      <c r="AM785" s="15">
        <v>9.3000000000000007</v>
      </c>
      <c r="AN785" s="15">
        <v>10.8</v>
      </c>
      <c r="AO785" s="21">
        <f t="shared" si="537"/>
        <v>8.7583333333333329</v>
      </c>
      <c r="AQ785" s="22">
        <f t="shared" si="538"/>
        <v>11.266666666666666</v>
      </c>
      <c r="AR785" s="23">
        <f t="shared" si="539"/>
        <v>6.4333333333333327</v>
      </c>
      <c r="AS785" s="24">
        <f t="shared" si="555"/>
        <v>8.4333333333333353</v>
      </c>
      <c r="BA785" s="2">
        <f t="shared" si="556"/>
        <v>1935</v>
      </c>
      <c r="BB785" s="26">
        <v>1935</v>
      </c>
      <c r="BC785" s="15">
        <v>12.4</v>
      </c>
      <c r="BD785" s="15">
        <v>12.7</v>
      </c>
      <c r="BE785" s="15">
        <v>10.8</v>
      </c>
      <c r="BF785" s="15">
        <v>10.4</v>
      </c>
      <c r="BG785" s="15">
        <v>8.1999999999999993</v>
      </c>
      <c r="BH785" s="15">
        <v>7.1</v>
      </c>
      <c r="BI785" s="15">
        <v>7.9</v>
      </c>
      <c r="BJ785" s="15">
        <v>8.4</v>
      </c>
      <c r="BK785" s="15">
        <v>8</v>
      </c>
      <c r="BL785" s="15">
        <v>8.9</v>
      </c>
      <c r="BM785" s="15">
        <v>9.8000000000000007</v>
      </c>
      <c r="BN785" s="15">
        <v>11.2</v>
      </c>
      <c r="BO785" s="21">
        <f t="shared" si="552"/>
        <v>9.65</v>
      </c>
      <c r="BQ785" s="22">
        <f t="shared" si="553"/>
        <v>11.966666666666669</v>
      </c>
      <c r="BR785" s="23">
        <f t="shared" si="554"/>
        <v>7.8</v>
      </c>
      <c r="BS785" s="24">
        <f t="shared" si="531"/>
        <v>9.5727272727272741</v>
      </c>
      <c r="CA785" s="2"/>
      <c r="CB785" s="26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21"/>
      <c r="CQ785" s="22"/>
      <c r="CR785" s="23"/>
      <c r="CS785" s="24"/>
      <c r="DA785" s="2"/>
      <c r="DB785" s="20"/>
      <c r="DC785" s="15"/>
      <c r="DD785" s="15"/>
      <c r="DE785" s="15"/>
      <c r="DF785" s="15"/>
      <c r="DG785" s="15"/>
      <c r="DH785" s="15"/>
      <c r="DI785" s="15"/>
      <c r="DJ785" s="15"/>
      <c r="DK785" s="15"/>
      <c r="DL785" s="15"/>
      <c r="DM785" s="15"/>
      <c r="DN785" s="15"/>
      <c r="DO785" s="21"/>
      <c r="DQ785" s="22"/>
      <c r="DR785" s="23"/>
      <c r="DS785" s="24"/>
      <c r="EA785" s="2">
        <f t="shared" si="535"/>
        <v>1935</v>
      </c>
      <c r="EB785" s="20" t="s">
        <v>67</v>
      </c>
      <c r="EC785" s="15">
        <v>12.9</v>
      </c>
      <c r="ED785" s="15">
        <v>14.2</v>
      </c>
      <c r="EE785" s="15">
        <v>12.3</v>
      </c>
      <c r="EF785" s="15">
        <v>11.7</v>
      </c>
      <c r="EG785" s="15">
        <v>8.9</v>
      </c>
      <c r="EH785" s="15">
        <v>6.6</v>
      </c>
      <c r="EI785" s="15">
        <v>7.5</v>
      </c>
      <c r="EJ785" s="15">
        <v>7.2</v>
      </c>
      <c r="EK785" s="15">
        <v>9.6</v>
      </c>
      <c r="EL785" s="15">
        <v>8.5</v>
      </c>
      <c r="EM785" s="15">
        <v>9.3000000000000007</v>
      </c>
      <c r="EN785" s="15">
        <v>12.6</v>
      </c>
      <c r="EO785" s="21">
        <f t="shared" si="532"/>
        <v>10.108333333333333</v>
      </c>
      <c r="EQ785" s="22">
        <f t="shared" si="533"/>
        <v>13.133333333333335</v>
      </c>
      <c r="ER785" s="23">
        <f t="shared" si="534"/>
        <v>7.1000000000000005</v>
      </c>
      <c r="ES785" s="24">
        <f t="shared" si="536"/>
        <v>9.9053030303030294</v>
      </c>
      <c r="FA785" s="2"/>
      <c r="FB785" s="20"/>
      <c r="FC785" s="15"/>
      <c r="FD785" s="15"/>
      <c r="FE785" s="15"/>
      <c r="FF785" s="15"/>
      <c r="FG785" s="15"/>
      <c r="FH785" s="15"/>
      <c r="FI785" s="15"/>
      <c r="FJ785" s="15"/>
      <c r="FK785" s="15"/>
      <c r="FL785" s="15"/>
      <c r="FM785" s="15"/>
      <c r="FN785" s="15"/>
      <c r="FO785" s="21"/>
      <c r="FQ785" s="22"/>
      <c r="FR785" s="23"/>
      <c r="FS785" s="24"/>
      <c r="GA785" s="2">
        <f t="shared" si="550"/>
        <v>1935</v>
      </c>
      <c r="GB785" s="20" t="s">
        <v>67</v>
      </c>
      <c r="GC785" s="15">
        <v>13.2</v>
      </c>
      <c r="GD785" s="15">
        <v>14.3</v>
      </c>
      <c r="GE785" s="15">
        <v>12.1</v>
      </c>
      <c r="GF785" s="15">
        <v>11</v>
      </c>
      <c r="GG785" s="15">
        <v>8.5</v>
      </c>
      <c r="GH785" s="15">
        <v>6.2</v>
      </c>
      <c r="GI785" s="15">
        <v>7.2</v>
      </c>
      <c r="GJ785" s="15">
        <v>7.6</v>
      </c>
      <c r="GK785" s="15">
        <v>7</v>
      </c>
      <c r="GL785" s="15">
        <v>8.3000000000000007</v>
      </c>
      <c r="GM785" s="15">
        <v>9.6999999999999993</v>
      </c>
      <c r="GN785" s="15">
        <v>11.9</v>
      </c>
      <c r="GO785" s="21">
        <f t="shared" si="547"/>
        <v>9.75</v>
      </c>
      <c r="GQ785" s="22">
        <f t="shared" si="548"/>
        <v>13.200000000000001</v>
      </c>
      <c r="GR785" s="23">
        <f t="shared" si="549"/>
        <v>7</v>
      </c>
      <c r="GS785" s="24">
        <f t="shared" si="527"/>
        <v>9.5931818181818187</v>
      </c>
      <c r="GT785" s="22">
        <f>AVERAGE(Sheet1!AQ785,Sheet1!BQ785,Sheet1!CQ785,Sheet1!DQ784,Sheet1!EQ785,Sheet1!FQ785,Sheet1!GQ785)</f>
        <v>12.391666666666667</v>
      </c>
      <c r="GU785" s="23">
        <f>AVERAGE(Sheet1!AR785,Sheet1!BR785,Sheet1!CR785,Sheet1!DR784,Sheet1!ER785,Sheet1!FR785,Sheet1!GR785)</f>
        <v>7.083333333333333</v>
      </c>
      <c r="GV785" s="22">
        <f t="shared" si="528"/>
        <v>11.992424242424244</v>
      </c>
      <c r="GW785" s="23">
        <f t="shared" si="529"/>
        <v>6.8696969696969692</v>
      </c>
      <c r="GX785" s="24">
        <f>AVERAGE(Sheet1!$AO785,Sheet1!$BO785,Sheet1!$CO785,Sheet1!$DO784,Sheet1!$EO785,Sheet1!$FO785,Sheet1!$GO785)</f>
        <v>9.5666666666666664</v>
      </c>
      <c r="GY785" s="24">
        <f t="shared" si="530"/>
        <v>9.3761363636363626</v>
      </c>
    </row>
    <row r="786" spans="1:207">
      <c r="A786" s="68"/>
      <c r="B786" s="73">
        <f t="shared" si="540"/>
        <v>9.3687500000000004</v>
      </c>
      <c r="C786" s="82">
        <f t="shared" si="541"/>
        <v>9.4629166666666666</v>
      </c>
      <c r="D786" s="78">
        <f t="shared" si="542"/>
        <v>9.3958333333333321</v>
      </c>
      <c r="E786" s="73">
        <f t="shared" si="557"/>
        <v>9.5143055555555556</v>
      </c>
      <c r="F786" s="83">
        <f t="shared" si="551"/>
        <v>9.229960317460316</v>
      </c>
      <c r="G786" s="78">
        <f t="shared" si="543"/>
        <v>14.5</v>
      </c>
      <c r="H786" s="79">
        <f t="shared" si="544"/>
        <v>9.0500000000000007</v>
      </c>
      <c r="I786" s="80">
        <f t="shared" si="545"/>
        <v>5.5</v>
      </c>
      <c r="J786" s="85">
        <f t="shared" si="546"/>
        <v>10</v>
      </c>
      <c r="AB786" s="62">
        <v>1936</v>
      </c>
      <c r="AC786" s="15">
        <v>11.7</v>
      </c>
      <c r="AD786" s="15">
        <v>11.7</v>
      </c>
      <c r="AE786" s="15">
        <v>11</v>
      </c>
      <c r="AF786" s="15">
        <v>8.4</v>
      </c>
      <c r="AG786" s="15">
        <v>7.7</v>
      </c>
      <c r="AH786" s="15">
        <v>6</v>
      </c>
      <c r="AI786" s="15">
        <v>6.2</v>
      </c>
      <c r="AJ786" s="15">
        <v>5.5</v>
      </c>
      <c r="AK786" s="15">
        <v>6.1</v>
      </c>
      <c r="AL786" s="15">
        <v>7.6</v>
      </c>
      <c r="AM786" s="15">
        <v>8.1999999999999993</v>
      </c>
      <c r="AN786" s="15">
        <v>11.2</v>
      </c>
      <c r="AO786" s="21">
        <f t="shared" si="537"/>
        <v>8.4416666666666664</v>
      </c>
      <c r="AQ786" s="22">
        <f t="shared" si="538"/>
        <v>11.466666666666667</v>
      </c>
      <c r="AR786" s="23">
        <f t="shared" si="539"/>
        <v>5.8999999999999995</v>
      </c>
      <c r="AS786" s="24">
        <f t="shared" si="555"/>
        <v>8.4689393939393938</v>
      </c>
      <c r="BA786" s="2">
        <f t="shared" si="556"/>
        <v>1936</v>
      </c>
      <c r="BB786" s="26">
        <v>1936</v>
      </c>
      <c r="BC786" s="15">
        <v>12.1</v>
      </c>
      <c r="BD786" s="15">
        <v>12.6</v>
      </c>
      <c r="BE786" s="15">
        <v>12.3</v>
      </c>
      <c r="BF786" s="15">
        <v>10</v>
      </c>
      <c r="BG786" s="15">
        <v>9.3000000000000007</v>
      </c>
      <c r="BH786" s="15">
        <v>7.1</v>
      </c>
      <c r="BI786" s="15">
        <v>7.6</v>
      </c>
      <c r="BJ786" s="15">
        <v>6.9</v>
      </c>
      <c r="BK786" s="15">
        <v>7.3</v>
      </c>
      <c r="BL786" s="15">
        <v>8.4</v>
      </c>
      <c r="BM786" s="15">
        <v>9.3000000000000007</v>
      </c>
      <c r="BN786" s="15">
        <v>12.1</v>
      </c>
      <c r="BO786" s="21">
        <f t="shared" si="552"/>
        <v>9.5833333333333339</v>
      </c>
      <c r="BQ786" s="22">
        <f t="shared" si="553"/>
        <v>12.333333333333334</v>
      </c>
      <c r="BR786" s="23">
        <f t="shared" si="554"/>
        <v>7.2</v>
      </c>
      <c r="BS786" s="24">
        <f t="shared" si="531"/>
        <v>9.6037878787878803</v>
      </c>
      <c r="CA786" s="2"/>
      <c r="CB786" s="26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21"/>
      <c r="CQ786" s="22"/>
      <c r="CR786" s="23"/>
      <c r="CS786" s="24"/>
      <c r="DA786" s="2"/>
      <c r="DB786" s="20"/>
      <c r="DC786" s="15"/>
      <c r="DD786" s="15"/>
      <c r="DE786" s="15"/>
      <c r="DF786" s="15"/>
      <c r="DG786" s="15"/>
      <c r="DH786" s="15"/>
      <c r="DI786" s="15"/>
      <c r="DJ786" s="15"/>
      <c r="DK786" s="15"/>
      <c r="DL786" s="15"/>
      <c r="DM786" s="15"/>
      <c r="DN786" s="15"/>
      <c r="DO786" s="21"/>
      <c r="DQ786" s="22"/>
      <c r="DR786" s="23"/>
      <c r="DS786" s="24"/>
      <c r="EA786" s="2">
        <f t="shared" si="535"/>
        <v>1936</v>
      </c>
      <c r="EB786" s="20" t="s">
        <v>68</v>
      </c>
      <c r="EC786" s="15">
        <v>13.6</v>
      </c>
      <c r="ED786" s="15">
        <v>14.5</v>
      </c>
      <c r="EE786" s="15">
        <v>13.2</v>
      </c>
      <c r="EF786" s="15">
        <v>9.9</v>
      </c>
      <c r="EG786" s="15">
        <v>9.6999999999999993</v>
      </c>
      <c r="EH786" s="15">
        <v>6.8</v>
      </c>
      <c r="EI786" s="15">
        <v>7.4</v>
      </c>
      <c r="EJ786" s="15">
        <v>6.7</v>
      </c>
      <c r="EK786" s="15">
        <v>5.9</v>
      </c>
      <c r="EL786" s="15">
        <v>8.6</v>
      </c>
      <c r="EM786" s="15">
        <v>9.3000000000000007</v>
      </c>
      <c r="EN786" s="15">
        <v>12.5</v>
      </c>
      <c r="EO786" s="21">
        <f t="shared" si="532"/>
        <v>9.8416666666666668</v>
      </c>
      <c r="EQ786" s="22">
        <f t="shared" si="533"/>
        <v>13.766666666666666</v>
      </c>
      <c r="ER786" s="23">
        <f t="shared" si="534"/>
        <v>6.9666666666666659</v>
      </c>
      <c r="ES786" s="24">
        <f t="shared" si="536"/>
        <v>9.9378787878787875</v>
      </c>
      <c r="FA786" s="2"/>
      <c r="FB786" s="20"/>
      <c r="FC786" s="15"/>
      <c r="FD786" s="15"/>
      <c r="FE786" s="15"/>
      <c r="FF786" s="15"/>
      <c r="FG786" s="15"/>
      <c r="FH786" s="15"/>
      <c r="FI786" s="15"/>
      <c r="FJ786" s="15"/>
      <c r="FK786" s="15"/>
      <c r="FL786" s="15"/>
      <c r="FM786" s="15"/>
      <c r="FN786" s="15"/>
      <c r="FO786" s="21"/>
      <c r="FQ786" s="22"/>
      <c r="FR786" s="23"/>
      <c r="FS786" s="24"/>
      <c r="GA786" s="2">
        <f t="shared" si="550"/>
        <v>1936</v>
      </c>
      <c r="GB786" s="20" t="s">
        <v>68</v>
      </c>
      <c r="GC786" s="15">
        <v>13.7</v>
      </c>
      <c r="GD786" s="15">
        <v>14</v>
      </c>
      <c r="GE786" s="15">
        <v>12.9</v>
      </c>
      <c r="GF786" s="15">
        <v>9.8000000000000007</v>
      </c>
      <c r="GG786" s="15">
        <v>8.8000000000000007</v>
      </c>
      <c r="GH786" s="15">
        <v>5.7</v>
      </c>
      <c r="GI786" s="15">
        <v>6.9</v>
      </c>
      <c r="GJ786" s="15">
        <v>6.6</v>
      </c>
      <c r="GK786" s="15">
        <v>6.6</v>
      </c>
      <c r="GL786" s="15">
        <v>8.3000000000000007</v>
      </c>
      <c r="GM786" s="15">
        <v>9.3000000000000007</v>
      </c>
      <c r="GN786" s="15">
        <v>12.7</v>
      </c>
      <c r="GO786" s="21">
        <f t="shared" si="547"/>
        <v>9.6083333333333325</v>
      </c>
      <c r="GQ786" s="22">
        <f t="shared" si="548"/>
        <v>13.533333333333333</v>
      </c>
      <c r="GR786" s="23">
        <f t="shared" si="549"/>
        <v>6.4000000000000012</v>
      </c>
      <c r="GS786" s="24">
        <f t="shared" si="527"/>
        <v>9.6431818181818176</v>
      </c>
      <c r="GT786" s="22">
        <f>AVERAGE(Sheet1!AQ786,Sheet1!BQ786,Sheet1!CQ786,Sheet1!DQ785,Sheet1!EQ786,Sheet1!FQ786,Sheet1!GQ786)</f>
        <v>12.774999999999999</v>
      </c>
      <c r="GU786" s="23">
        <f>AVERAGE(Sheet1!AR786,Sheet1!BR786,Sheet1!CR786,Sheet1!DR785,Sheet1!ER786,Sheet1!FR786,Sheet1!GR786)</f>
        <v>6.6166666666666671</v>
      </c>
      <c r="GV786" s="22">
        <f t="shared" si="528"/>
        <v>12.089393939393942</v>
      </c>
      <c r="GW786" s="23">
        <f t="shared" si="529"/>
        <v>6.9060606060606062</v>
      </c>
      <c r="GX786" s="24">
        <f>AVERAGE(Sheet1!$AO786,Sheet1!$BO786,Sheet1!$CO786,Sheet1!$DO785,Sheet1!$EO786,Sheet1!$FO786,Sheet1!$GO786)</f>
        <v>9.3687500000000004</v>
      </c>
      <c r="GY786" s="24">
        <f t="shared" si="530"/>
        <v>9.4134469696969703</v>
      </c>
    </row>
    <row r="787" spans="1:207">
      <c r="A787" s="68"/>
      <c r="B787" s="73">
        <f t="shared" si="540"/>
        <v>9.5416666666666661</v>
      </c>
      <c r="C787" s="82">
        <f t="shared" si="541"/>
        <v>9.4791666666666661</v>
      </c>
      <c r="D787" s="78">
        <f t="shared" si="542"/>
        <v>9.4550000000000018</v>
      </c>
      <c r="E787" s="73">
        <f t="shared" si="557"/>
        <v>9.5118055555555561</v>
      </c>
      <c r="F787" s="83">
        <f t="shared" si="551"/>
        <v>9.2372093023255797</v>
      </c>
      <c r="G787" s="78">
        <f t="shared" si="543"/>
        <v>13.8</v>
      </c>
      <c r="H787" s="79">
        <f t="shared" si="544"/>
        <v>9.5500000000000007</v>
      </c>
      <c r="I787" s="80">
        <f t="shared" si="545"/>
        <v>4.5999999999999996</v>
      </c>
      <c r="J787" s="85">
        <f t="shared" si="546"/>
        <v>9.1999999999999993</v>
      </c>
      <c r="AB787" s="62">
        <v>1937</v>
      </c>
      <c r="AC787" s="15">
        <v>10.1</v>
      </c>
      <c r="AD787" s="15">
        <v>11.8</v>
      </c>
      <c r="AE787" s="15">
        <v>11.1</v>
      </c>
      <c r="AF787" s="15">
        <v>8.3000000000000007</v>
      </c>
      <c r="AG787" s="15">
        <v>7.6</v>
      </c>
      <c r="AH787" s="15">
        <v>4.5999999999999996</v>
      </c>
      <c r="AI787" s="15">
        <v>6.5</v>
      </c>
      <c r="AJ787" s="15">
        <v>7</v>
      </c>
      <c r="AK787" s="15">
        <v>7.7</v>
      </c>
      <c r="AL787" s="15">
        <v>9</v>
      </c>
      <c r="AM787" s="15">
        <v>10</v>
      </c>
      <c r="AN787" s="15">
        <v>10.4</v>
      </c>
      <c r="AO787" s="21">
        <f t="shared" si="537"/>
        <v>8.6750000000000007</v>
      </c>
      <c r="AQ787" s="22">
        <f t="shared" si="538"/>
        <v>11</v>
      </c>
      <c r="AR787" s="23">
        <f t="shared" si="539"/>
        <v>6.0333333333333341</v>
      </c>
      <c r="AS787" s="24">
        <f t="shared" si="555"/>
        <v>8.4795454545454536</v>
      </c>
      <c r="BA787" s="2">
        <f t="shared" si="556"/>
        <v>1937</v>
      </c>
      <c r="BB787" s="26">
        <v>1937</v>
      </c>
      <c r="BC787" s="15">
        <v>11.6</v>
      </c>
      <c r="BD787" s="15">
        <v>12.7</v>
      </c>
      <c r="BE787" s="15">
        <v>11.8</v>
      </c>
      <c r="BF787" s="15">
        <v>9.6999999999999993</v>
      </c>
      <c r="BG787" s="15">
        <v>8.8000000000000007</v>
      </c>
      <c r="BH787" s="15">
        <v>4.5999999999999996</v>
      </c>
      <c r="BI787" s="15">
        <v>8.1</v>
      </c>
      <c r="BJ787" s="15">
        <v>8.6999999999999993</v>
      </c>
      <c r="BK787" s="15">
        <v>9.4</v>
      </c>
      <c r="BL787" s="15">
        <v>10.7</v>
      </c>
      <c r="BM787" s="15">
        <v>10.8</v>
      </c>
      <c r="BN787" s="15">
        <v>11.6</v>
      </c>
      <c r="BO787" s="21">
        <f t="shared" si="552"/>
        <v>9.875</v>
      </c>
      <c r="BQ787" s="22">
        <f t="shared" si="553"/>
        <v>12.033333333333331</v>
      </c>
      <c r="BR787" s="23">
        <f t="shared" si="554"/>
        <v>7.1333333333333329</v>
      </c>
      <c r="BS787" s="24">
        <f t="shared" si="531"/>
        <v>9.6143939393939402</v>
      </c>
      <c r="CA787" s="2"/>
      <c r="CB787" s="26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21"/>
      <c r="CQ787" s="22"/>
      <c r="CR787" s="23"/>
      <c r="CS787" s="24"/>
      <c r="DA787" s="2"/>
      <c r="DB787" s="20"/>
      <c r="DC787" s="15"/>
      <c r="DD787" s="15"/>
      <c r="DE787" s="15"/>
      <c r="DF787" s="15"/>
      <c r="DG787" s="15"/>
      <c r="DH787" s="15"/>
      <c r="DI787" s="15"/>
      <c r="DJ787" s="15"/>
      <c r="DK787" s="15"/>
      <c r="DL787" s="15"/>
      <c r="DM787" s="15"/>
      <c r="DN787" s="15"/>
      <c r="DO787" s="21"/>
      <c r="DQ787" s="22"/>
      <c r="DR787" s="23"/>
      <c r="DS787" s="24"/>
      <c r="EA787" s="2">
        <f t="shared" si="535"/>
        <v>1937</v>
      </c>
      <c r="EB787" s="20" t="s">
        <v>69</v>
      </c>
      <c r="EC787" s="15">
        <v>11.7</v>
      </c>
      <c r="ED787" s="15">
        <v>13.8</v>
      </c>
      <c r="EE787" s="15">
        <v>13.1</v>
      </c>
      <c r="EF787" s="15">
        <v>9.6</v>
      </c>
      <c r="EG787" s="15">
        <v>8.6</v>
      </c>
      <c r="EH787" s="15">
        <v>7.9</v>
      </c>
      <c r="EI787" s="15">
        <v>6.6</v>
      </c>
      <c r="EJ787" s="15">
        <v>7.8</v>
      </c>
      <c r="EK787" s="15">
        <v>8.1999999999999993</v>
      </c>
      <c r="EL787" s="15">
        <v>10.4</v>
      </c>
      <c r="EM787" s="15">
        <v>11.3</v>
      </c>
      <c r="EN787" s="15">
        <v>12.2</v>
      </c>
      <c r="EO787" s="21">
        <f t="shared" si="532"/>
        <v>10.1</v>
      </c>
      <c r="EQ787" s="22">
        <f t="shared" si="533"/>
        <v>12.866666666666667</v>
      </c>
      <c r="ER787" s="23">
        <f t="shared" si="534"/>
        <v>7.4333333333333336</v>
      </c>
      <c r="ES787" s="24">
        <f t="shared" si="536"/>
        <v>9.9325757575757567</v>
      </c>
      <c r="FA787" s="2"/>
      <c r="FB787" s="20"/>
      <c r="FC787" s="15"/>
      <c r="FD787" s="15"/>
      <c r="FE787" s="15"/>
      <c r="FF787" s="15"/>
      <c r="FG787" s="15"/>
      <c r="FH787" s="15"/>
      <c r="FI787" s="15"/>
      <c r="FJ787" s="15"/>
      <c r="FK787" s="15"/>
      <c r="FL787" s="15"/>
      <c r="FM787" s="15"/>
      <c r="FN787" s="15"/>
      <c r="FO787" s="21"/>
      <c r="FQ787" s="22"/>
      <c r="FR787" s="23"/>
      <c r="FS787" s="24"/>
      <c r="GA787" s="2">
        <f t="shared" si="550"/>
        <v>1937</v>
      </c>
      <c r="GB787" s="20" t="s">
        <v>69</v>
      </c>
      <c r="GC787" s="15">
        <v>12.1</v>
      </c>
      <c r="GD787" s="15">
        <v>12.9</v>
      </c>
      <c r="GE787" s="15">
        <v>13</v>
      </c>
      <c r="GF787" s="15">
        <v>9.1</v>
      </c>
      <c r="GG787" s="15">
        <v>8.1</v>
      </c>
      <c r="GH787" s="15">
        <v>4.5999999999999996</v>
      </c>
      <c r="GI787" s="15">
        <v>6.6</v>
      </c>
      <c r="GJ787" s="15">
        <v>6.9</v>
      </c>
      <c r="GK787" s="15">
        <v>8</v>
      </c>
      <c r="GL787" s="15">
        <v>9.5</v>
      </c>
      <c r="GM787" s="15">
        <v>11</v>
      </c>
      <c r="GN787" s="15">
        <v>12.4</v>
      </c>
      <c r="GO787" s="21">
        <f t="shared" si="547"/>
        <v>9.5166666666666675</v>
      </c>
      <c r="GQ787" s="22">
        <f t="shared" si="548"/>
        <v>12.666666666666666</v>
      </c>
      <c r="GR787" s="23">
        <f t="shared" si="549"/>
        <v>6.0333333333333341</v>
      </c>
      <c r="GS787" s="24">
        <f t="shared" ref="GS787:GS818" si="558">AVERAGE(GO777:GO787)</f>
        <v>9.6098484848484862</v>
      </c>
      <c r="GT787" s="22">
        <f>AVERAGE(Sheet1!AQ787,Sheet1!BQ787,Sheet1!CQ787,Sheet1!DQ786,Sheet1!EQ787,Sheet1!FQ787,Sheet1!GQ787)</f>
        <v>12.141666666666666</v>
      </c>
      <c r="GU787" s="23">
        <f>AVERAGE(Sheet1!AR787,Sheet1!BR787,Sheet1!CR787,Sheet1!DR786,Sheet1!ER787,Sheet1!FR787,Sheet1!GR787)</f>
        <v>6.6583333333333341</v>
      </c>
      <c r="GV787" s="22">
        <f t="shared" si="528"/>
        <v>12.111363636363638</v>
      </c>
      <c r="GW787" s="23">
        <f t="shared" si="529"/>
        <v>6.8060606060606057</v>
      </c>
      <c r="GX787" s="24">
        <f>AVERAGE(Sheet1!$AO787,Sheet1!$BO787,Sheet1!$CO787,Sheet1!$DO786,Sheet1!$EO787,Sheet1!$FO787,Sheet1!$GO787)</f>
        <v>9.5416666666666661</v>
      </c>
      <c r="GY787" s="24">
        <f t="shared" si="530"/>
        <v>9.4090909090909083</v>
      </c>
    </row>
    <row r="788" spans="1:207">
      <c r="A788" s="68"/>
      <c r="B788" s="73">
        <f t="shared" si="540"/>
        <v>9.4979166666666668</v>
      </c>
      <c r="C788" s="82">
        <f t="shared" si="541"/>
        <v>9.5599999999999987</v>
      </c>
      <c r="D788" s="78">
        <f t="shared" si="542"/>
        <v>9.4222916666666681</v>
      </c>
      <c r="E788" s="73">
        <f t="shared" si="557"/>
        <v>9.4917013888888881</v>
      </c>
      <c r="F788" s="83">
        <f t="shared" si="551"/>
        <v>9.2431344696969671</v>
      </c>
      <c r="G788" s="78">
        <f t="shared" si="543"/>
        <v>13.6</v>
      </c>
      <c r="H788" s="79">
        <f t="shared" si="544"/>
        <v>9.5500000000000007</v>
      </c>
      <c r="I788" s="80">
        <f t="shared" si="545"/>
        <v>3.2</v>
      </c>
      <c r="J788" s="85">
        <f t="shared" si="546"/>
        <v>8.4</v>
      </c>
      <c r="AB788" s="62">
        <v>1938</v>
      </c>
      <c r="AC788" s="15">
        <v>11.1</v>
      </c>
      <c r="AD788" s="15">
        <v>12</v>
      </c>
      <c r="AE788" s="15">
        <v>11.5</v>
      </c>
      <c r="AF788" s="15">
        <v>10.3</v>
      </c>
      <c r="AG788" s="15">
        <v>9.4</v>
      </c>
      <c r="AH788" s="15">
        <v>6.8</v>
      </c>
      <c r="AI788" s="15">
        <v>5.3</v>
      </c>
      <c r="AJ788" s="15">
        <v>6.5</v>
      </c>
      <c r="AK788" s="15">
        <v>7.3</v>
      </c>
      <c r="AL788" s="15">
        <v>8.3000000000000007</v>
      </c>
      <c r="AM788" s="15">
        <v>9.4</v>
      </c>
      <c r="AN788" s="15">
        <v>8.9</v>
      </c>
      <c r="AO788" s="21">
        <f t="shared" si="537"/>
        <v>8.9</v>
      </c>
      <c r="AQ788" s="22">
        <f t="shared" si="538"/>
        <v>11.533333333333333</v>
      </c>
      <c r="AR788" s="23">
        <f t="shared" si="539"/>
        <v>6.2</v>
      </c>
      <c r="AS788" s="24">
        <f t="shared" si="555"/>
        <v>8.5689393939393916</v>
      </c>
      <c r="BA788" s="2">
        <f t="shared" si="556"/>
        <v>1938</v>
      </c>
      <c r="BB788" s="26">
        <v>1938</v>
      </c>
      <c r="BC788" s="15">
        <v>11.7</v>
      </c>
      <c r="BD788" s="15">
        <v>13.4</v>
      </c>
      <c r="BE788" s="15">
        <v>12.4</v>
      </c>
      <c r="BF788" s="15">
        <v>10.9</v>
      </c>
      <c r="BG788" s="15">
        <v>10.199999999999999</v>
      </c>
      <c r="BH788" s="15">
        <v>8.4</v>
      </c>
      <c r="BI788" s="15">
        <v>7.2</v>
      </c>
      <c r="BJ788" s="15">
        <v>7.9</v>
      </c>
      <c r="BK788" s="15">
        <v>8.9</v>
      </c>
      <c r="BL788" s="15">
        <v>9.1999999999999993</v>
      </c>
      <c r="BM788" s="15">
        <v>10.1</v>
      </c>
      <c r="BN788" s="15">
        <v>10.3</v>
      </c>
      <c r="BO788" s="21">
        <f t="shared" si="552"/>
        <v>10.050000000000001</v>
      </c>
      <c r="BQ788" s="22">
        <f t="shared" si="553"/>
        <v>12.5</v>
      </c>
      <c r="BR788" s="23">
        <f t="shared" si="554"/>
        <v>7.833333333333333</v>
      </c>
      <c r="BS788" s="24">
        <f t="shared" si="531"/>
        <v>9.6939393939393952</v>
      </c>
      <c r="CA788" s="2"/>
      <c r="CB788" s="26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21"/>
      <c r="CQ788" s="22"/>
      <c r="CR788" s="23"/>
      <c r="CS788" s="24"/>
      <c r="DA788" s="2"/>
      <c r="DB788" s="20"/>
      <c r="DC788" s="15"/>
      <c r="DD788" s="15"/>
      <c r="DE788" s="15"/>
      <c r="DF788" s="15"/>
      <c r="DG788" s="15"/>
      <c r="DH788" s="15"/>
      <c r="DI788" s="15"/>
      <c r="DJ788" s="15"/>
      <c r="DK788" s="15"/>
      <c r="DL788" s="15"/>
      <c r="DM788" s="15"/>
      <c r="DN788" s="15"/>
      <c r="DO788" s="21"/>
      <c r="DQ788" s="22"/>
      <c r="DR788" s="23"/>
      <c r="DS788" s="24"/>
      <c r="EA788" s="2">
        <f t="shared" si="535"/>
        <v>1938</v>
      </c>
      <c r="EB788" s="20" t="s">
        <v>70</v>
      </c>
      <c r="EC788" s="15">
        <v>13.1</v>
      </c>
      <c r="ED788" s="15">
        <v>13.3</v>
      </c>
      <c r="EE788" s="15">
        <v>13.2</v>
      </c>
      <c r="EF788" s="15">
        <v>12.2</v>
      </c>
      <c r="EG788" s="15">
        <v>9.6999999999999993</v>
      </c>
      <c r="EH788" s="15">
        <v>7.1</v>
      </c>
      <c r="EI788" s="15">
        <v>6.4</v>
      </c>
      <c r="EJ788" s="15">
        <v>6.8</v>
      </c>
      <c r="EK788" s="15">
        <v>7.5</v>
      </c>
      <c r="EL788" s="15">
        <v>9.4</v>
      </c>
      <c r="EM788" s="15">
        <v>11</v>
      </c>
      <c r="EN788" s="15">
        <v>10.3</v>
      </c>
      <c r="EO788" s="21">
        <f t="shared" si="532"/>
        <v>10</v>
      </c>
      <c r="EQ788" s="22">
        <f t="shared" si="533"/>
        <v>13.199999999999998</v>
      </c>
      <c r="ER788" s="23">
        <f t="shared" si="534"/>
        <v>6.7666666666666666</v>
      </c>
      <c r="ES788" s="24">
        <f t="shared" si="536"/>
        <v>9.9780303030303017</v>
      </c>
      <c r="FA788" s="2"/>
      <c r="FB788" s="20"/>
      <c r="FC788" s="15"/>
      <c r="FD788" s="15"/>
      <c r="FE788" s="15"/>
      <c r="FF788" s="15"/>
      <c r="FG788" s="15"/>
      <c r="FH788" s="15"/>
      <c r="FI788" s="15"/>
      <c r="FJ788" s="15"/>
      <c r="FK788" s="15"/>
      <c r="FL788" s="15"/>
      <c r="FM788" s="15"/>
      <c r="FN788" s="30"/>
      <c r="FO788" s="21"/>
      <c r="FQ788" s="22"/>
      <c r="FR788" s="23"/>
      <c r="FS788" s="24"/>
      <c r="GA788" s="2">
        <f t="shared" si="550"/>
        <v>1938</v>
      </c>
      <c r="GB788" s="20" t="s">
        <v>70</v>
      </c>
      <c r="GC788" s="15">
        <v>12.9</v>
      </c>
      <c r="GD788" s="15">
        <v>13.6</v>
      </c>
      <c r="GE788" s="15">
        <v>12.8</v>
      </c>
      <c r="GF788" s="15">
        <v>10</v>
      </c>
      <c r="GG788" s="15">
        <v>5.8</v>
      </c>
      <c r="GH788" s="15">
        <v>4.4000000000000004</v>
      </c>
      <c r="GI788" s="15">
        <v>3.2</v>
      </c>
      <c r="GJ788" s="15">
        <v>6.3</v>
      </c>
      <c r="GK788" s="15">
        <v>7.9</v>
      </c>
      <c r="GL788" s="15">
        <v>9.3000000000000007</v>
      </c>
      <c r="GM788" s="15">
        <v>11.1</v>
      </c>
      <c r="GN788" s="15">
        <v>11.2</v>
      </c>
      <c r="GO788" s="21">
        <f t="shared" si="547"/>
        <v>9.0416666666666661</v>
      </c>
      <c r="GQ788" s="22">
        <f t="shared" si="548"/>
        <v>13.1</v>
      </c>
      <c r="GR788" s="23">
        <f t="shared" si="549"/>
        <v>4.6333333333333337</v>
      </c>
      <c r="GS788" s="24">
        <f t="shared" si="558"/>
        <v>9.5946969696969706</v>
      </c>
      <c r="GT788" s="22">
        <f>AVERAGE(Sheet1!AQ788,Sheet1!BQ788,Sheet1!CQ788,Sheet1!DQ787,Sheet1!EQ788,Sheet1!FQ788,Sheet1!GQ788)</f>
        <v>12.583333333333332</v>
      </c>
      <c r="GU788" s="23">
        <f>AVERAGE(Sheet1!AR788,Sheet1!BR788,Sheet1!CR788,Sheet1!DR787,Sheet1!ER788,Sheet1!FR788,Sheet1!GR788)</f>
        <v>6.3583333333333334</v>
      </c>
      <c r="GV788" s="22">
        <f t="shared" ref="GV788:GV819" si="559">AVERAGE(GT778:GT788)</f>
        <v>12.218939393939394</v>
      </c>
      <c r="GW788" s="23">
        <f t="shared" ref="GW788:GW819" si="560">AVERAGE(GU778:GU788)</f>
        <v>6.830303030303031</v>
      </c>
      <c r="GX788" s="24">
        <f>AVERAGE(Sheet1!$AO788,Sheet1!$BO788,Sheet1!$CO788,Sheet1!$DO787,Sheet1!$EO788,Sheet1!$FO788,Sheet1!$GO788)</f>
        <v>9.4979166666666668</v>
      </c>
      <c r="GY788" s="24">
        <f t="shared" ref="GY788:GY819" si="561">AVERAGE(GX778:GX788)</f>
        <v>9.458901515151517</v>
      </c>
    </row>
    <row r="789" spans="1:207">
      <c r="A789" s="68"/>
      <c r="B789" s="73">
        <f t="shared" si="540"/>
        <v>9.6666666666666661</v>
      </c>
      <c r="C789" s="82">
        <f t="shared" si="541"/>
        <v>9.5283333333333324</v>
      </c>
      <c r="D789" s="78">
        <f t="shared" si="542"/>
        <v>9.4747916666666683</v>
      </c>
      <c r="E789" s="73">
        <f t="shared" si="557"/>
        <v>9.4698958333333305</v>
      </c>
      <c r="F789" s="83">
        <f t="shared" si="551"/>
        <v>9.2525462962962948</v>
      </c>
      <c r="G789" s="78">
        <f t="shared" si="543"/>
        <v>13.7</v>
      </c>
      <c r="H789" s="79">
        <f t="shared" si="544"/>
        <v>10.15</v>
      </c>
      <c r="I789" s="80">
        <f t="shared" si="545"/>
        <v>5.3</v>
      </c>
      <c r="J789" s="85">
        <f t="shared" si="546"/>
        <v>9.5</v>
      </c>
      <c r="AB789" s="62">
        <v>1939</v>
      </c>
      <c r="AC789" s="15">
        <v>10.5</v>
      </c>
      <c r="AD789" s="15">
        <v>11</v>
      </c>
      <c r="AE789" s="15">
        <v>10.4</v>
      </c>
      <c r="AF789" s="15">
        <v>11</v>
      </c>
      <c r="AG789" s="15">
        <v>10.3</v>
      </c>
      <c r="AH789" s="15">
        <v>6.4</v>
      </c>
      <c r="AI789" s="15">
        <v>5.3</v>
      </c>
      <c r="AJ789" s="15">
        <v>6.6</v>
      </c>
      <c r="AK789" s="15">
        <v>7.2</v>
      </c>
      <c r="AL789" s="15">
        <v>8.6</v>
      </c>
      <c r="AM789" s="15">
        <v>9.4</v>
      </c>
      <c r="AN789" s="15">
        <v>9.9</v>
      </c>
      <c r="AO789" s="21">
        <f t="shared" si="537"/>
        <v>8.8833333333333346</v>
      </c>
      <c r="AQ789" s="22">
        <f t="shared" si="538"/>
        <v>10.633333333333333</v>
      </c>
      <c r="AR789" s="23">
        <f t="shared" si="539"/>
        <v>6.0999999999999988</v>
      </c>
      <c r="AS789" s="24">
        <f t="shared" si="555"/>
        <v>8.6007575757575765</v>
      </c>
      <c r="BA789" s="2">
        <f t="shared" si="556"/>
        <v>1939</v>
      </c>
      <c r="BB789" s="26">
        <v>1939</v>
      </c>
      <c r="BC789" s="15">
        <v>11.1</v>
      </c>
      <c r="BD789" s="15">
        <v>12.2</v>
      </c>
      <c r="BE789" s="15">
        <v>11.4</v>
      </c>
      <c r="BF789" s="15">
        <v>12.4</v>
      </c>
      <c r="BG789" s="15">
        <v>11.4</v>
      </c>
      <c r="BH789" s="15">
        <v>8.6999999999999993</v>
      </c>
      <c r="BI789" s="15">
        <v>6.9</v>
      </c>
      <c r="BJ789" s="15">
        <v>7.4</v>
      </c>
      <c r="BK789" s="15">
        <v>7.9</v>
      </c>
      <c r="BL789" s="15">
        <v>8.8000000000000007</v>
      </c>
      <c r="BM789" s="15">
        <v>10.3</v>
      </c>
      <c r="BN789" s="15">
        <v>10.6</v>
      </c>
      <c r="BO789" s="21">
        <f t="shared" si="552"/>
        <v>9.9249999999999989</v>
      </c>
      <c r="BQ789" s="22">
        <f t="shared" si="553"/>
        <v>11.566666666666665</v>
      </c>
      <c r="BR789" s="23">
        <f t="shared" si="554"/>
        <v>7.666666666666667</v>
      </c>
      <c r="BS789" s="24">
        <f t="shared" si="531"/>
        <v>9.6674242424242411</v>
      </c>
      <c r="CA789" s="2"/>
      <c r="CB789" s="26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21"/>
      <c r="CQ789" s="22"/>
      <c r="CR789" s="23"/>
      <c r="CS789" s="24"/>
      <c r="DA789" s="2"/>
      <c r="DB789" s="20"/>
      <c r="DC789" s="15"/>
      <c r="DD789" s="15"/>
      <c r="DE789" s="15"/>
      <c r="DF789" s="15"/>
      <c r="DG789" s="15"/>
      <c r="DH789" s="15"/>
      <c r="DI789" s="15"/>
      <c r="DJ789" s="15"/>
      <c r="DK789" s="15"/>
      <c r="DL789" s="15"/>
      <c r="DM789" s="15"/>
      <c r="DN789" s="15"/>
      <c r="DO789" s="21"/>
      <c r="DQ789" s="22"/>
      <c r="DR789" s="23"/>
      <c r="DS789" s="24"/>
      <c r="EA789" s="2">
        <f t="shared" si="535"/>
        <v>1939</v>
      </c>
      <c r="EB789" s="20" t="s">
        <v>71</v>
      </c>
      <c r="EC789" s="15">
        <v>13.3</v>
      </c>
      <c r="ED789" s="15">
        <v>13.5</v>
      </c>
      <c r="EE789" s="15">
        <v>13.2</v>
      </c>
      <c r="EF789" s="15">
        <v>12.5</v>
      </c>
      <c r="EG789" s="15">
        <v>10.8</v>
      </c>
      <c r="EH789" s="15">
        <v>7.6</v>
      </c>
      <c r="EI789" s="15">
        <v>6.2</v>
      </c>
      <c r="EJ789" s="15">
        <v>7.4</v>
      </c>
      <c r="EK789" s="15">
        <v>7.7</v>
      </c>
      <c r="EL789" s="15">
        <v>8.4</v>
      </c>
      <c r="EM789" s="15">
        <v>10.4</v>
      </c>
      <c r="EN789" s="15">
        <v>10</v>
      </c>
      <c r="EO789" s="21">
        <f t="shared" si="532"/>
        <v>10.083333333333334</v>
      </c>
      <c r="EQ789" s="22">
        <f t="shared" si="533"/>
        <v>13.333333333333334</v>
      </c>
      <c r="ER789" s="23">
        <f t="shared" si="534"/>
        <v>7.0666666666666673</v>
      </c>
      <c r="ES789" s="24">
        <f t="shared" si="536"/>
        <v>9.9522727272727263</v>
      </c>
      <c r="FA789" s="2"/>
      <c r="FB789" s="20"/>
      <c r="FC789" s="15"/>
      <c r="FD789" s="15"/>
      <c r="FE789" s="15"/>
      <c r="FF789" s="15"/>
      <c r="FG789" s="15"/>
      <c r="FH789" s="15"/>
      <c r="FI789" s="15"/>
      <c r="FJ789" s="15"/>
      <c r="FK789" s="15"/>
      <c r="FL789" s="15"/>
      <c r="FM789" s="15"/>
      <c r="FN789" s="15"/>
      <c r="FO789" s="21"/>
      <c r="FQ789" s="22"/>
      <c r="FR789" s="23"/>
      <c r="FS789" s="24"/>
      <c r="GA789" s="2">
        <f t="shared" si="550"/>
        <v>1939</v>
      </c>
      <c r="GB789" s="20" t="s">
        <v>71</v>
      </c>
      <c r="GC789" s="15">
        <v>12.2</v>
      </c>
      <c r="GD789" s="15">
        <v>13.7</v>
      </c>
      <c r="GE789" s="15">
        <v>12</v>
      </c>
      <c r="GF789" s="15">
        <v>11.7</v>
      </c>
      <c r="GG789" s="15">
        <v>9.8000000000000007</v>
      </c>
      <c r="GH789" s="15">
        <v>6.6</v>
      </c>
      <c r="GI789" s="15">
        <v>5.4</v>
      </c>
      <c r="GJ789" s="15">
        <v>7.5</v>
      </c>
      <c r="GK789" s="15">
        <v>8.4</v>
      </c>
      <c r="GL789" s="15">
        <v>8</v>
      </c>
      <c r="GM789" s="15">
        <v>10.3</v>
      </c>
      <c r="GN789" s="15">
        <v>11.7</v>
      </c>
      <c r="GO789" s="21">
        <f t="shared" si="547"/>
        <v>9.7750000000000004</v>
      </c>
      <c r="GQ789" s="22">
        <f t="shared" si="548"/>
        <v>12.633333333333333</v>
      </c>
      <c r="GR789" s="23">
        <f t="shared" si="549"/>
        <v>6.5</v>
      </c>
      <c r="GS789" s="24">
        <f t="shared" si="558"/>
        <v>9.5575757575757585</v>
      </c>
      <c r="GT789" s="22">
        <f>AVERAGE(Sheet1!AQ789,Sheet1!BQ789,Sheet1!CQ789,Sheet1!DQ788,Sheet1!EQ789,Sheet1!FQ789,Sheet1!GQ789)</f>
        <v>12.041666666666666</v>
      </c>
      <c r="GU789" s="23">
        <f>AVERAGE(Sheet1!AR789,Sheet1!BR789,Sheet1!CR789,Sheet1!DR788,Sheet1!ER789,Sheet1!FR789,Sheet1!GR789)</f>
        <v>6.833333333333333</v>
      </c>
      <c r="GV789" s="22">
        <f t="shared" si="559"/>
        <v>12.113636363636362</v>
      </c>
      <c r="GW789" s="23">
        <f t="shared" si="560"/>
        <v>6.7772727272727273</v>
      </c>
      <c r="GX789" s="24">
        <f>AVERAGE(Sheet1!$AO789,Sheet1!$BO789,Sheet1!$CO789,Sheet1!$DO788,Sheet1!$EO789,Sheet1!$FO789,Sheet1!$GO789)</f>
        <v>9.6666666666666661</v>
      </c>
      <c r="GY789" s="24">
        <f t="shared" si="561"/>
        <v>9.4445075757575765</v>
      </c>
    </row>
    <row r="790" spans="1:207">
      <c r="A790" s="68">
        <f>A785+5</f>
        <v>1940</v>
      </c>
      <c r="B790" s="73">
        <f t="shared" si="540"/>
        <v>9.2249999999999996</v>
      </c>
      <c r="C790" s="82">
        <f t="shared" si="541"/>
        <v>9.4599999999999991</v>
      </c>
      <c r="D790" s="78">
        <f t="shared" si="542"/>
        <v>9.4379166666666663</v>
      </c>
      <c r="E790" s="73">
        <f t="shared" si="557"/>
        <v>9.4462847222222202</v>
      </c>
      <c r="F790" s="83">
        <f t="shared" si="551"/>
        <v>9.2519474637681149</v>
      </c>
      <c r="G790" s="78">
        <f t="shared" si="543"/>
        <v>12.6</v>
      </c>
      <c r="H790" s="79">
        <f t="shared" si="544"/>
        <v>8.75</v>
      </c>
      <c r="I790" s="80">
        <f t="shared" si="545"/>
        <v>6.3</v>
      </c>
      <c r="J790" s="85">
        <f t="shared" si="546"/>
        <v>9.4499999999999993</v>
      </c>
      <c r="AB790" s="62">
        <v>1940</v>
      </c>
      <c r="AC790" s="15">
        <v>10.6</v>
      </c>
      <c r="AD790" s="15">
        <v>9.3000000000000007</v>
      </c>
      <c r="AE790" s="15">
        <v>10.5</v>
      </c>
      <c r="AF790" s="15">
        <v>8.6999999999999993</v>
      </c>
      <c r="AG790" s="15">
        <v>7.9</v>
      </c>
      <c r="AH790" s="15">
        <v>7.1</v>
      </c>
      <c r="AI790" s="15">
        <v>6.3</v>
      </c>
      <c r="AJ790" s="15">
        <v>7</v>
      </c>
      <c r="AK790" s="15">
        <v>7.3</v>
      </c>
      <c r="AL790" s="15">
        <v>7.3</v>
      </c>
      <c r="AM790" s="15">
        <v>8.5</v>
      </c>
      <c r="AN790" s="15">
        <v>11.1</v>
      </c>
      <c r="AO790" s="21">
        <f t="shared" si="537"/>
        <v>8.466666666666665</v>
      </c>
      <c r="AQ790" s="22">
        <f t="shared" si="538"/>
        <v>10.133333333333333</v>
      </c>
      <c r="AR790" s="23">
        <f t="shared" si="539"/>
        <v>6.8</v>
      </c>
      <c r="AS790" s="24">
        <f t="shared" si="555"/>
        <v>8.6265151515151519</v>
      </c>
      <c r="BA790" s="2">
        <f t="shared" si="556"/>
        <v>1940</v>
      </c>
      <c r="BB790" s="26">
        <v>1940</v>
      </c>
      <c r="BC790" s="15">
        <v>11.7</v>
      </c>
      <c r="BD790" s="15">
        <v>10.9</v>
      </c>
      <c r="BE790" s="15">
        <v>12.2</v>
      </c>
      <c r="BF790" s="15">
        <v>9.6999999999999993</v>
      </c>
      <c r="BG790" s="15">
        <v>8.8000000000000007</v>
      </c>
      <c r="BH790" s="15">
        <v>9</v>
      </c>
      <c r="BI790" s="15">
        <v>7.8</v>
      </c>
      <c r="BJ790" s="15">
        <v>8.6999999999999993</v>
      </c>
      <c r="BK790" s="15">
        <v>8.6</v>
      </c>
      <c r="BL790" s="15">
        <v>8.4</v>
      </c>
      <c r="BM790" s="15">
        <v>8.9</v>
      </c>
      <c r="BN790" s="15">
        <v>11.9</v>
      </c>
      <c r="BO790" s="21">
        <f t="shared" si="552"/>
        <v>9.7166666666666668</v>
      </c>
      <c r="BQ790" s="22">
        <f t="shared" si="553"/>
        <v>11.6</v>
      </c>
      <c r="BR790" s="23">
        <f t="shared" si="554"/>
        <v>8.5</v>
      </c>
      <c r="BS790" s="24">
        <f t="shared" si="531"/>
        <v>9.6848484848484837</v>
      </c>
      <c r="CA790" s="2"/>
      <c r="CB790" s="26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21"/>
      <c r="CQ790" s="22"/>
      <c r="CR790" s="23"/>
      <c r="CS790" s="24"/>
      <c r="DA790" s="2"/>
      <c r="DB790" s="20"/>
      <c r="DC790" s="15"/>
      <c r="DD790" s="15"/>
      <c r="DE790" s="15"/>
      <c r="DF790" s="15"/>
      <c r="DG790" s="15"/>
      <c r="DH790" s="15"/>
      <c r="DI790" s="15"/>
      <c r="DJ790" s="15"/>
      <c r="DK790" s="15"/>
      <c r="DL790" s="15"/>
      <c r="DM790" s="15"/>
      <c r="DN790" s="15"/>
      <c r="DO790" s="21"/>
      <c r="DQ790" s="22"/>
      <c r="DR790" s="23"/>
      <c r="DS790" s="24"/>
      <c r="EA790" s="2">
        <f t="shared" si="535"/>
        <v>1940</v>
      </c>
      <c r="EB790" s="20" t="s">
        <v>72</v>
      </c>
      <c r="EC790" s="15">
        <v>12</v>
      </c>
      <c r="ED790" s="15">
        <v>10.8</v>
      </c>
      <c r="EE790" s="15">
        <v>12.6</v>
      </c>
      <c r="EF790" s="15">
        <v>10.5</v>
      </c>
      <c r="EG790" s="15">
        <v>8.4</v>
      </c>
      <c r="EH790" s="15">
        <v>6.8</v>
      </c>
      <c r="EI790" s="15">
        <v>6.7</v>
      </c>
      <c r="EJ790" s="15">
        <v>6.7</v>
      </c>
      <c r="EK790" s="15">
        <v>7.8</v>
      </c>
      <c r="EL790" s="15">
        <v>8.3000000000000007</v>
      </c>
      <c r="EM790" s="15">
        <v>9.6</v>
      </c>
      <c r="EN790" s="15">
        <v>12.1</v>
      </c>
      <c r="EO790" s="21">
        <f t="shared" si="532"/>
        <v>9.3583333333333325</v>
      </c>
      <c r="EQ790" s="22">
        <f t="shared" si="533"/>
        <v>11.799999999999999</v>
      </c>
      <c r="ER790" s="23">
        <f t="shared" si="534"/>
        <v>6.7333333333333334</v>
      </c>
      <c r="ES790" s="24">
        <f t="shared" si="536"/>
        <v>9.9507575757575744</v>
      </c>
      <c r="FA790" s="32"/>
      <c r="FB790" s="20"/>
      <c r="FC790" s="15"/>
      <c r="FD790" s="15"/>
      <c r="FE790" s="15"/>
      <c r="FF790" s="15"/>
      <c r="FG790" s="15"/>
      <c r="FH790" s="15"/>
      <c r="FI790" s="15"/>
      <c r="FJ790" s="15"/>
      <c r="FK790" s="15"/>
      <c r="FL790" s="15"/>
      <c r="FM790" s="15"/>
      <c r="FN790" s="15"/>
      <c r="FO790" s="21"/>
      <c r="FQ790" s="22"/>
      <c r="FR790" s="23"/>
      <c r="FS790" s="24"/>
      <c r="GA790" s="2">
        <f t="shared" si="550"/>
        <v>1940</v>
      </c>
      <c r="GB790" s="20" t="s">
        <v>72</v>
      </c>
      <c r="GC790" s="15">
        <v>12.2</v>
      </c>
      <c r="GD790" s="15">
        <v>11.6</v>
      </c>
      <c r="GE790" s="15">
        <v>11.9</v>
      </c>
      <c r="GF790" s="15">
        <v>9.3000000000000007</v>
      </c>
      <c r="GG790" s="15">
        <v>8.1</v>
      </c>
      <c r="GH790" s="15">
        <v>7.6</v>
      </c>
      <c r="GI790" s="15">
        <v>6.7</v>
      </c>
      <c r="GJ790" s="15">
        <v>6.8</v>
      </c>
      <c r="GK790" s="15">
        <v>7.8</v>
      </c>
      <c r="GL790" s="15">
        <v>8.5</v>
      </c>
      <c r="GM790" s="15">
        <v>9.4</v>
      </c>
      <c r="GN790" s="15">
        <v>12.4</v>
      </c>
      <c r="GO790" s="21">
        <f t="shared" si="547"/>
        <v>9.3583333333333343</v>
      </c>
      <c r="GQ790" s="22">
        <f t="shared" si="548"/>
        <v>11.899999999999999</v>
      </c>
      <c r="GR790" s="23">
        <f t="shared" si="549"/>
        <v>7.0333333333333341</v>
      </c>
      <c r="GS790" s="24">
        <f t="shared" si="558"/>
        <v>9.5462121212121218</v>
      </c>
      <c r="GT790" s="22">
        <f>AVERAGE(Sheet1!AQ790,Sheet1!BQ790,Sheet1!CQ790,Sheet1!DQ789,Sheet1!EQ790,Sheet1!FQ790,Sheet1!GQ790)</f>
        <v>11.358333333333333</v>
      </c>
      <c r="GU790" s="23">
        <f>AVERAGE(Sheet1!AR790,Sheet1!BR790,Sheet1!CR790,Sheet1!DR789,Sheet1!ER790,Sheet1!FR790,Sheet1!GR790)</f>
        <v>7.2666666666666675</v>
      </c>
      <c r="GV790" s="22">
        <f t="shared" si="559"/>
        <v>12.027272727272726</v>
      </c>
      <c r="GW790" s="23">
        <f t="shared" si="560"/>
        <v>6.8893939393939396</v>
      </c>
      <c r="GX790" s="24">
        <f>AVERAGE(Sheet1!$AO790,Sheet1!$BO790,Sheet1!$CO790,Sheet1!$DO789,Sheet1!$EO790,Sheet1!$FO790,Sheet1!$GO790)</f>
        <v>9.2249999999999996</v>
      </c>
      <c r="GY790" s="24">
        <f t="shared" si="561"/>
        <v>9.4520833333333343</v>
      </c>
    </row>
    <row r="791" spans="1:207">
      <c r="A791" s="68"/>
      <c r="B791" s="73">
        <f t="shared" si="540"/>
        <v>9.1000000000000014</v>
      </c>
      <c r="C791" s="82">
        <f t="shared" si="541"/>
        <v>9.40625</v>
      </c>
      <c r="D791" s="78">
        <f t="shared" si="542"/>
        <v>9.4345833333333324</v>
      </c>
      <c r="E791" s="73">
        <f t="shared" si="557"/>
        <v>9.3926736111111104</v>
      </c>
      <c r="F791" s="83">
        <f t="shared" si="551"/>
        <v>9.2487145390070911</v>
      </c>
      <c r="G791" s="78">
        <f t="shared" si="543"/>
        <v>13.1</v>
      </c>
      <c r="H791" s="79">
        <f t="shared" si="544"/>
        <v>8.9499999999999993</v>
      </c>
      <c r="I791" s="80">
        <f t="shared" si="545"/>
        <v>5.4</v>
      </c>
      <c r="J791" s="85">
        <f t="shared" si="546"/>
        <v>9.25</v>
      </c>
      <c r="AB791" s="62">
        <v>1941</v>
      </c>
      <c r="AC791" s="15">
        <v>10.3</v>
      </c>
      <c r="AD791" s="15">
        <v>10.9</v>
      </c>
      <c r="AE791" s="15">
        <v>10.3</v>
      </c>
      <c r="AF791" s="15">
        <v>9.9</v>
      </c>
      <c r="AG791" s="15">
        <v>8.1</v>
      </c>
      <c r="AH791" s="15">
        <v>7</v>
      </c>
      <c r="AI791" s="15">
        <v>5.6</v>
      </c>
      <c r="AJ791" s="15">
        <v>5.8</v>
      </c>
      <c r="AK791" s="15">
        <v>7.1</v>
      </c>
      <c r="AL791" s="15">
        <v>7.5</v>
      </c>
      <c r="AM791" s="15">
        <v>7.9</v>
      </c>
      <c r="AN791" s="15">
        <v>9.9</v>
      </c>
      <c r="AO791" s="21">
        <f t="shared" si="537"/>
        <v>8.3583333333333343</v>
      </c>
      <c r="AQ791" s="22">
        <f t="shared" si="538"/>
        <v>10.500000000000002</v>
      </c>
      <c r="AR791" s="23">
        <f t="shared" si="539"/>
        <v>6.1333333333333329</v>
      </c>
      <c r="AS791" s="24">
        <f t="shared" si="555"/>
        <v>8.5992424242424246</v>
      </c>
      <c r="BA791" s="2">
        <f t="shared" si="556"/>
        <v>1941</v>
      </c>
      <c r="BB791" s="26">
        <v>1941</v>
      </c>
      <c r="BC791" s="15">
        <v>10.4</v>
      </c>
      <c r="BD791" s="15">
        <v>11.3</v>
      </c>
      <c r="BE791" s="15">
        <v>11</v>
      </c>
      <c r="BF791" s="15">
        <v>10.199999999999999</v>
      </c>
      <c r="BG791" s="15">
        <v>9.4</v>
      </c>
      <c r="BH791" s="15">
        <v>8.4</v>
      </c>
      <c r="BI791" s="15">
        <v>7.8</v>
      </c>
      <c r="BJ791" s="15">
        <v>7</v>
      </c>
      <c r="BK791" s="15">
        <v>7.5</v>
      </c>
      <c r="BL791" s="15">
        <v>7.9</v>
      </c>
      <c r="BM791" s="15">
        <v>9.6</v>
      </c>
      <c r="BN791" s="15">
        <v>10.6</v>
      </c>
      <c r="BO791" s="21">
        <f t="shared" si="552"/>
        <v>9.2583333333333329</v>
      </c>
      <c r="BQ791" s="22">
        <f t="shared" si="553"/>
        <v>10.9</v>
      </c>
      <c r="BR791" s="23">
        <f t="shared" si="554"/>
        <v>7.7333333333333334</v>
      </c>
      <c r="BS791" s="24">
        <f t="shared" si="531"/>
        <v>9.6363636363636367</v>
      </c>
      <c r="CA791" s="2"/>
      <c r="CB791" s="26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21"/>
      <c r="CQ791" s="22"/>
      <c r="CR791" s="23"/>
      <c r="CS791" s="24"/>
      <c r="DA791" s="2"/>
      <c r="DB791" s="20"/>
      <c r="DC791" s="15"/>
      <c r="DD791" s="15"/>
      <c r="DE791" s="15"/>
      <c r="DF791" s="15"/>
      <c r="DG791" s="15"/>
      <c r="DH791" s="15"/>
      <c r="DI791" s="15"/>
      <c r="DJ791" s="15"/>
      <c r="DK791" s="15"/>
      <c r="DL791" s="15"/>
      <c r="DM791" s="15"/>
      <c r="DN791" s="15"/>
      <c r="DO791" s="21"/>
      <c r="DQ791" s="22"/>
      <c r="DR791" s="23"/>
      <c r="DS791" s="24"/>
      <c r="EA791" s="2">
        <f t="shared" si="535"/>
        <v>1941</v>
      </c>
      <c r="EB791" s="20" t="s">
        <v>74</v>
      </c>
      <c r="EC791" s="15">
        <v>13.1</v>
      </c>
      <c r="ED791" s="15">
        <v>13</v>
      </c>
      <c r="EE791" s="15">
        <v>12.5</v>
      </c>
      <c r="EF791" s="15">
        <v>12.1</v>
      </c>
      <c r="EG791" s="15">
        <v>8.5</v>
      </c>
      <c r="EH791" s="15">
        <v>7.2</v>
      </c>
      <c r="EI791" s="15">
        <v>6</v>
      </c>
      <c r="EJ791" s="15">
        <v>6.2</v>
      </c>
      <c r="EK791" s="15">
        <v>7.4</v>
      </c>
      <c r="EL791" s="15">
        <v>7.5</v>
      </c>
      <c r="EM791" s="15">
        <v>10</v>
      </c>
      <c r="EN791" s="15">
        <v>11.3</v>
      </c>
      <c r="EO791" s="21">
        <f t="shared" si="532"/>
        <v>9.5666666666666682</v>
      </c>
      <c r="EQ791" s="22">
        <f t="shared" si="533"/>
        <v>12.866666666666667</v>
      </c>
      <c r="ER791" s="23">
        <f t="shared" si="534"/>
        <v>6.4666666666666659</v>
      </c>
      <c r="ES791" s="24">
        <f t="shared" si="536"/>
        <v>9.8977272727272716</v>
      </c>
      <c r="FA791" s="2"/>
      <c r="FB791" s="20"/>
      <c r="FC791" s="15"/>
      <c r="FD791" s="15"/>
      <c r="FE791" s="15"/>
      <c r="FF791" s="15"/>
      <c r="FG791" s="15"/>
      <c r="FH791" s="15"/>
      <c r="FI791" s="15"/>
      <c r="FJ791" s="15"/>
      <c r="FK791" s="15"/>
      <c r="FL791" s="15"/>
      <c r="FM791" s="15"/>
      <c r="FN791" s="15"/>
      <c r="FO791" s="21"/>
      <c r="FQ791" s="22"/>
      <c r="FR791" s="23"/>
      <c r="FS791" s="24"/>
      <c r="GA791" s="2">
        <f t="shared" si="550"/>
        <v>1941</v>
      </c>
      <c r="GB791" s="20" t="s">
        <v>74</v>
      </c>
      <c r="GC791" s="15">
        <v>12.8</v>
      </c>
      <c r="GD791" s="15">
        <v>12.5</v>
      </c>
      <c r="GE791" s="15">
        <v>12</v>
      </c>
      <c r="GF791" s="15">
        <v>11.1</v>
      </c>
      <c r="GG791" s="15">
        <v>8.4</v>
      </c>
      <c r="GH791" s="15">
        <v>6.9</v>
      </c>
      <c r="GI791" s="15">
        <v>5.4</v>
      </c>
      <c r="GJ791" s="15">
        <v>5.4</v>
      </c>
      <c r="GK791" s="15">
        <v>7</v>
      </c>
      <c r="GL791" s="15">
        <v>8.1</v>
      </c>
      <c r="GM791" s="15">
        <v>9.4</v>
      </c>
      <c r="GN791" s="15">
        <v>11.6</v>
      </c>
      <c r="GO791" s="21">
        <f t="shared" si="547"/>
        <v>9.2166666666666668</v>
      </c>
      <c r="GQ791" s="22">
        <f t="shared" si="548"/>
        <v>12.433333333333332</v>
      </c>
      <c r="GR791" s="23">
        <f t="shared" si="549"/>
        <v>5.9000000000000012</v>
      </c>
      <c r="GS791" s="24">
        <f t="shared" si="558"/>
        <v>9.4954545454545478</v>
      </c>
      <c r="GT791" s="22">
        <f>AVERAGE(Sheet1!AQ791,Sheet1!BQ791,Sheet1!CQ791,Sheet1!DQ790,Sheet1!EQ791,Sheet1!FQ791,Sheet1!GQ791)</f>
        <v>11.674999999999999</v>
      </c>
      <c r="GU791" s="23">
        <f>AVERAGE(Sheet1!AR791,Sheet1!BR791,Sheet1!CR791,Sheet1!DR790,Sheet1!ER791,Sheet1!FR791,Sheet1!GR791)</f>
        <v>6.5583333333333336</v>
      </c>
      <c r="GV791" s="22">
        <f t="shared" si="559"/>
        <v>12.003030303030302</v>
      </c>
      <c r="GW791" s="23">
        <f t="shared" si="560"/>
        <v>6.8227272727272741</v>
      </c>
      <c r="GX791" s="24">
        <f>AVERAGE(Sheet1!$AO791,Sheet1!$BO791,Sheet1!$CO791,Sheet1!$DO790,Sheet1!$EO791,Sheet1!$FO791,Sheet1!$GO791)</f>
        <v>9.1000000000000014</v>
      </c>
      <c r="GY791" s="24">
        <f t="shared" si="561"/>
        <v>9.4071969696969688</v>
      </c>
    </row>
    <row r="792" spans="1:207">
      <c r="A792" s="68"/>
      <c r="B792" s="73">
        <f t="shared" si="540"/>
        <v>9.5000000000000018</v>
      </c>
      <c r="C792" s="82">
        <f t="shared" si="541"/>
        <v>9.3979166666666671</v>
      </c>
      <c r="D792" s="78">
        <f t="shared" si="542"/>
        <v>9.4385416666666657</v>
      </c>
      <c r="E792" s="73">
        <f t="shared" si="557"/>
        <v>9.3710069444444422</v>
      </c>
      <c r="F792" s="83">
        <f t="shared" si="551"/>
        <v>9.2539496527777771</v>
      </c>
      <c r="G792" s="78">
        <f t="shared" si="543"/>
        <v>13.2</v>
      </c>
      <c r="H792" s="79">
        <f t="shared" si="544"/>
        <v>9.4</v>
      </c>
      <c r="I792" s="80">
        <f t="shared" si="545"/>
        <v>5.8</v>
      </c>
      <c r="J792" s="85">
        <f t="shared" si="546"/>
        <v>9.5</v>
      </c>
      <c r="AB792" s="62">
        <v>1942</v>
      </c>
      <c r="AC792" s="15">
        <v>10.4</v>
      </c>
      <c r="AD792" s="15">
        <v>10.8</v>
      </c>
      <c r="AE792" s="15">
        <v>10.7</v>
      </c>
      <c r="AF792" s="15">
        <v>8.6999999999999993</v>
      </c>
      <c r="AG792" s="15">
        <v>7.5</v>
      </c>
      <c r="AH792" s="15">
        <v>7.2</v>
      </c>
      <c r="AI792" s="15">
        <v>5.8</v>
      </c>
      <c r="AJ792" s="15">
        <v>6.8</v>
      </c>
      <c r="AK792" s="15">
        <v>7.4</v>
      </c>
      <c r="AL792" s="15">
        <v>7.9</v>
      </c>
      <c r="AM792" s="15">
        <v>9.5</v>
      </c>
      <c r="AN792" s="15">
        <v>9.9</v>
      </c>
      <c r="AO792" s="21">
        <f t="shared" si="537"/>
        <v>8.5500000000000025</v>
      </c>
      <c r="AQ792" s="22">
        <f t="shared" si="538"/>
        <v>10.633333333333335</v>
      </c>
      <c r="AR792" s="23">
        <f t="shared" si="539"/>
        <v>6.6000000000000005</v>
      </c>
      <c r="AS792" s="24">
        <f t="shared" si="555"/>
        <v>8.6212121212121211</v>
      </c>
      <c r="BA792" s="2">
        <f t="shared" si="556"/>
        <v>1942</v>
      </c>
      <c r="BB792" s="26">
        <v>1942</v>
      </c>
      <c r="BC792" s="15">
        <v>11.6</v>
      </c>
      <c r="BD792" s="15">
        <v>11.4</v>
      </c>
      <c r="BE792" s="15">
        <v>11</v>
      </c>
      <c r="BF792" s="15">
        <v>10.199999999999999</v>
      </c>
      <c r="BG792" s="15">
        <v>9.1999999999999993</v>
      </c>
      <c r="BH792" s="15">
        <v>8.3000000000000007</v>
      </c>
      <c r="BI792" s="15">
        <v>7.4</v>
      </c>
      <c r="BJ792" s="15">
        <v>7.7</v>
      </c>
      <c r="BK792" s="15">
        <v>8.8000000000000007</v>
      </c>
      <c r="BL792" s="15">
        <v>8.6999999999999993</v>
      </c>
      <c r="BM792" s="15">
        <v>10.3</v>
      </c>
      <c r="BN792" s="15">
        <v>11.2</v>
      </c>
      <c r="BO792" s="21">
        <f t="shared" si="552"/>
        <v>9.65</v>
      </c>
      <c r="BQ792" s="22">
        <f t="shared" si="553"/>
        <v>11.333333333333334</v>
      </c>
      <c r="BR792" s="23">
        <f t="shared" si="554"/>
        <v>7.8000000000000007</v>
      </c>
      <c r="BS792" s="24">
        <f t="shared" ref="BS792:BS823" si="562">AVERAGE(BO782:BO792)</f>
        <v>9.6674242424242429</v>
      </c>
      <c r="CA792" s="2"/>
      <c r="CB792" s="26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21"/>
      <c r="CQ792" s="22"/>
      <c r="CR792" s="23"/>
      <c r="CS792" s="24"/>
      <c r="DA792" s="2"/>
      <c r="DB792" s="20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21"/>
      <c r="DQ792" s="22"/>
      <c r="DR792" s="23"/>
      <c r="DS792" s="24"/>
      <c r="EA792" s="2">
        <f t="shared" si="535"/>
        <v>1942</v>
      </c>
      <c r="EB792" s="20" t="s">
        <v>75</v>
      </c>
      <c r="EC792" s="15">
        <v>12.1</v>
      </c>
      <c r="ED792" s="15">
        <v>13.2</v>
      </c>
      <c r="EE792" s="15">
        <v>13.1</v>
      </c>
      <c r="EF792" s="15">
        <v>10</v>
      </c>
      <c r="EG792" s="15">
        <v>9.3000000000000007</v>
      </c>
      <c r="EH792" s="15">
        <v>8.6</v>
      </c>
      <c r="EI792" s="15">
        <v>6.5</v>
      </c>
      <c r="EJ792" s="15">
        <v>7.6</v>
      </c>
      <c r="EK792" s="15">
        <v>8.4</v>
      </c>
      <c r="EL792" s="15">
        <v>9.6</v>
      </c>
      <c r="EM792" s="15">
        <v>10.8</v>
      </c>
      <c r="EN792" s="15">
        <v>12</v>
      </c>
      <c r="EO792" s="21">
        <f t="shared" ref="EO792:EO823" si="563">SUM(EC792:EN792)/12</f>
        <v>10.1</v>
      </c>
      <c r="EQ792" s="22">
        <f t="shared" ref="EQ792:EQ823" si="564">SUM(EC792+ED792+EE792)/3</f>
        <v>12.799999999999999</v>
      </c>
      <c r="ER792" s="23">
        <f t="shared" ref="ER792:ER823" si="565">SUM(EH792+EI792+EJ792)/3</f>
        <v>7.5666666666666664</v>
      </c>
      <c r="ES792" s="24">
        <f t="shared" si="536"/>
        <v>9.9522727272727263</v>
      </c>
      <c r="FA792" s="2"/>
      <c r="FB792" s="20"/>
      <c r="FC792" s="15"/>
      <c r="FD792" s="15"/>
      <c r="FE792" s="15"/>
      <c r="FF792" s="15"/>
      <c r="FG792" s="15"/>
      <c r="FH792" s="15"/>
      <c r="FI792" s="15"/>
      <c r="FJ792" s="15"/>
      <c r="FK792" s="15"/>
      <c r="FL792" s="15"/>
      <c r="FM792" s="15"/>
      <c r="FN792" s="15"/>
      <c r="FO792" s="21"/>
      <c r="FQ792" s="22"/>
      <c r="FR792" s="23"/>
      <c r="FS792" s="24"/>
      <c r="GA792" s="2">
        <f t="shared" si="550"/>
        <v>1942</v>
      </c>
      <c r="GB792" s="20" t="s">
        <v>75</v>
      </c>
      <c r="GC792" s="15">
        <v>12.2</v>
      </c>
      <c r="GD792" s="15">
        <v>12.3</v>
      </c>
      <c r="GE792" s="15">
        <v>11.5</v>
      </c>
      <c r="GF792" s="15">
        <v>9.9</v>
      </c>
      <c r="GG792" s="15">
        <v>8.5</v>
      </c>
      <c r="GH792" s="15">
        <v>7.9</v>
      </c>
      <c r="GI792" s="15">
        <v>6.6</v>
      </c>
      <c r="GJ792" s="15">
        <v>7.4</v>
      </c>
      <c r="GK792" s="15">
        <v>8.5</v>
      </c>
      <c r="GL792" s="15">
        <v>8.9</v>
      </c>
      <c r="GM792" s="15">
        <v>10.8</v>
      </c>
      <c r="GN792" s="15">
        <v>11.9</v>
      </c>
      <c r="GO792" s="21">
        <f t="shared" si="547"/>
        <v>9.7000000000000011</v>
      </c>
      <c r="GQ792" s="22">
        <f t="shared" si="548"/>
        <v>12</v>
      </c>
      <c r="GR792" s="23">
        <f t="shared" si="549"/>
        <v>7.3</v>
      </c>
      <c r="GS792" s="24">
        <f t="shared" si="558"/>
        <v>9.5212121212121232</v>
      </c>
      <c r="GT792" s="22">
        <f>AVERAGE(Sheet1!AQ792,Sheet1!BQ792,Sheet1!CQ792,Sheet1!DQ791,Sheet1!EQ792,Sheet1!FQ792,Sheet1!GQ792)</f>
        <v>11.691666666666666</v>
      </c>
      <c r="GU792" s="23">
        <f>AVERAGE(Sheet1!AR792,Sheet1!BR792,Sheet1!CR792,Sheet1!DR791,Sheet1!ER792,Sheet1!FR792,Sheet1!GR792)</f>
        <v>7.3166666666666673</v>
      </c>
      <c r="GV792" s="22">
        <f t="shared" si="559"/>
        <v>12.034848484848483</v>
      </c>
      <c r="GW792" s="23">
        <f t="shared" si="560"/>
        <v>6.8537878787878785</v>
      </c>
      <c r="GX792" s="24">
        <f>AVERAGE(Sheet1!$AO792,Sheet1!$BO792,Sheet1!$CO792,Sheet1!$DO791,Sheet1!$EO792,Sheet1!$FO792,Sheet1!$GO792)</f>
        <v>9.5000000000000018</v>
      </c>
      <c r="GY792" s="24">
        <f t="shared" si="561"/>
        <v>9.4405303030303021</v>
      </c>
    </row>
    <row r="793" spans="1:207">
      <c r="A793" s="68"/>
      <c r="B793" s="73">
        <f t="shared" si="540"/>
        <v>8.6750000000000007</v>
      </c>
      <c r="C793" s="82">
        <f t="shared" si="541"/>
        <v>9.2333333333333343</v>
      </c>
      <c r="D793" s="78">
        <f t="shared" si="542"/>
        <v>9.3966666666666647</v>
      </c>
      <c r="E793" s="73">
        <f t="shared" si="557"/>
        <v>9.3390624999999989</v>
      </c>
      <c r="F793" s="83">
        <f t="shared" si="551"/>
        <v>9.2421343537414966</v>
      </c>
      <c r="G793" s="78">
        <f t="shared" si="543"/>
        <v>12.6</v>
      </c>
      <c r="H793" s="79">
        <f t="shared" si="544"/>
        <v>8.75</v>
      </c>
      <c r="I793" s="80">
        <f t="shared" si="545"/>
        <v>4.5999999999999996</v>
      </c>
      <c r="J793" s="85">
        <f t="shared" si="546"/>
        <v>8.6</v>
      </c>
      <c r="AB793" s="62">
        <v>1943</v>
      </c>
      <c r="AC793" s="15">
        <v>11.2</v>
      </c>
      <c r="AD793" s="15">
        <v>11.1</v>
      </c>
      <c r="AE793" s="15">
        <v>10.5</v>
      </c>
      <c r="AF793" s="15">
        <v>8.3000000000000007</v>
      </c>
      <c r="AG793" s="15">
        <v>6.4</v>
      </c>
      <c r="AH793" s="15">
        <v>5.3</v>
      </c>
      <c r="AI793" s="15">
        <v>5.7</v>
      </c>
      <c r="AJ793" s="15">
        <v>4.9000000000000004</v>
      </c>
      <c r="AK793" s="15">
        <v>5.9</v>
      </c>
      <c r="AL793" s="15">
        <v>8</v>
      </c>
      <c r="AM793" s="15">
        <v>9</v>
      </c>
      <c r="AN793" s="15">
        <v>9.6999999999999993</v>
      </c>
      <c r="AO793" s="21">
        <f t="shared" si="537"/>
        <v>8</v>
      </c>
      <c r="AQ793" s="22">
        <f t="shared" si="538"/>
        <v>10.933333333333332</v>
      </c>
      <c r="AR793" s="23">
        <f t="shared" si="539"/>
        <v>5.3</v>
      </c>
      <c r="AS793" s="24">
        <f t="shared" si="555"/>
        <v>8.5659090909090896</v>
      </c>
      <c r="BA793" s="2">
        <f t="shared" si="556"/>
        <v>1943</v>
      </c>
      <c r="BB793" s="26">
        <v>1943</v>
      </c>
      <c r="BC793" s="15">
        <v>11.3</v>
      </c>
      <c r="BD793" s="15">
        <v>11.8</v>
      </c>
      <c r="BE793" s="15">
        <v>11.1</v>
      </c>
      <c r="BF793" s="15">
        <v>9.5</v>
      </c>
      <c r="BG793" s="15">
        <v>7.2</v>
      </c>
      <c r="BH793" s="15">
        <v>6.4</v>
      </c>
      <c r="BI793" s="15">
        <v>6.8</v>
      </c>
      <c r="BJ793" s="15">
        <v>5.0999999999999996</v>
      </c>
      <c r="BK793" s="15">
        <v>6.8</v>
      </c>
      <c r="BL793" s="15">
        <v>8.8000000000000007</v>
      </c>
      <c r="BM793" s="15">
        <v>9.5</v>
      </c>
      <c r="BN793" s="15">
        <v>10.1</v>
      </c>
      <c r="BO793" s="21">
        <f t="shared" si="552"/>
        <v>8.6999999999999993</v>
      </c>
      <c r="BQ793" s="22">
        <f t="shared" si="553"/>
        <v>11.4</v>
      </c>
      <c r="BR793" s="23">
        <f t="shared" si="554"/>
        <v>6.0999999999999988</v>
      </c>
      <c r="BS793" s="24">
        <f t="shared" si="562"/>
        <v>9.5909090909090917</v>
      </c>
      <c r="CA793" s="2"/>
      <c r="CB793" s="26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21"/>
      <c r="CQ793" s="22"/>
      <c r="CR793" s="23"/>
      <c r="CS793" s="24"/>
      <c r="DA793" s="2"/>
      <c r="DB793" s="20"/>
      <c r="DC793" s="15"/>
      <c r="DD793" s="15"/>
      <c r="DE793" s="15"/>
      <c r="DF793" s="15"/>
      <c r="DG793" s="15"/>
      <c r="DH793" s="15"/>
      <c r="DI793" s="15"/>
      <c r="DJ793" s="15"/>
      <c r="DK793" s="15"/>
      <c r="DL793" s="15"/>
      <c r="DM793" s="15"/>
      <c r="DN793" s="15"/>
      <c r="DO793" s="21"/>
      <c r="DQ793" s="22"/>
      <c r="DR793" s="23"/>
      <c r="DS793" s="24"/>
      <c r="EA793" s="2">
        <f t="shared" ref="EA793:EA824" si="566">EA792+1</f>
        <v>1943</v>
      </c>
      <c r="EB793" s="20" t="s">
        <v>76</v>
      </c>
      <c r="EC793" s="15">
        <v>12.6</v>
      </c>
      <c r="ED793" s="15">
        <v>12.2</v>
      </c>
      <c r="EE793" s="15">
        <v>12.2</v>
      </c>
      <c r="EF793" s="15">
        <v>9.1999999999999993</v>
      </c>
      <c r="EG793" s="15">
        <v>8.6999999999999993</v>
      </c>
      <c r="EH793" s="15">
        <v>6.6</v>
      </c>
      <c r="EI793" s="15">
        <v>5.8</v>
      </c>
      <c r="EJ793" s="15">
        <v>5.9</v>
      </c>
      <c r="EK793" s="15">
        <v>7.3</v>
      </c>
      <c r="EL793" s="15">
        <v>8.5</v>
      </c>
      <c r="EM793" s="15">
        <v>11.1</v>
      </c>
      <c r="EN793" s="15">
        <v>11.1</v>
      </c>
      <c r="EO793" s="21">
        <f t="shared" si="563"/>
        <v>9.2666666666666675</v>
      </c>
      <c r="EQ793" s="22">
        <f t="shared" si="564"/>
        <v>12.333333333333334</v>
      </c>
      <c r="ER793" s="23">
        <f t="shared" si="565"/>
        <v>6.0999999999999988</v>
      </c>
      <c r="ES793" s="24">
        <f t="shared" si="536"/>
        <v>9.8901515151515138</v>
      </c>
      <c r="FA793" s="2"/>
      <c r="FB793" s="20"/>
      <c r="FC793" s="15"/>
      <c r="FD793" s="15"/>
      <c r="FE793" s="15"/>
      <c r="FF793" s="15"/>
      <c r="FG793" s="15"/>
      <c r="FH793" s="15"/>
      <c r="FI793" s="15"/>
      <c r="FJ793" s="15"/>
      <c r="FK793" s="15"/>
      <c r="FL793" s="15"/>
      <c r="FM793" s="15"/>
      <c r="FN793" s="15"/>
      <c r="FO793" s="21"/>
      <c r="FQ793" s="22"/>
      <c r="FR793" s="23"/>
      <c r="FS793" s="24"/>
      <c r="GA793" s="2">
        <f t="shared" si="550"/>
        <v>1943</v>
      </c>
      <c r="GB793" s="20" t="s">
        <v>76</v>
      </c>
      <c r="GC793" s="15">
        <v>12.6</v>
      </c>
      <c r="GD793" s="15">
        <v>11.9</v>
      </c>
      <c r="GE793" s="15">
        <v>11.6</v>
      </c>
      <c r="GF793" s="15">
        <v>9.3000000000000007</v>
      </c>
      <c r="GG793" s="15">
        <v>7.7</v>
      </c>
      <c r="GH793" s="15">
        <v>6</v>
      </c>
      <c r="GI793" s="15">
        <v>5.9</v>
      </c>
      <c r="GJ793" s="15">
        <v>4.5999999999999996</v>
      </c>
      <c r="GK793" s="15">
        <v>6</v>
      </c>
      <c r="GL793" s="15">
        <v>7.9</v>
      </c>
      <c r="GM793" s="15">
        <v>9.9</v>
      </c>
      <c r="GN793" s="15">
        <v>11.4</v>
      </c>
      <c r="GO793" s="21">
        <f t="shared" si="547"/>
        <v>8.7333333333333361</v>
      </c>
      <c r="GQ793" s="22">
        <f t="shared" si="548"/>
        <v>12.033333333333333</v>
      </c>
      <c r="GR793" s="23">
        <f t="shared" si="549"/>
        <v>5.5</v>
      </c>
      <c r="GS793" s="24">
        <f t="shared" si="558"/>
        <v>9.4295454545454547</v>
      </c>
      <c r="GT793" s="22">
        <f>AVERAGE(Sheet1!AQ793,Sheet1!BQ793,Sheet1!CQ793,Sheet1!DQ792,Sheet1!EQ793,Sheet1!FQ793,Sheet1!GQ793)</f>
        <v>11.674999999999999</v>
      </c>
      <c r="GU793" s="23">
        <f>AVERAGE(Sheet1!AR793,Sheet1!BR793,Sheet1!CR793,Sheet1!DR792,Sheet1!ER793,Sheet1!FR793,Sheet1!GR793)</f>
        <v>5.7499999999999991</v>
      </c>
      <c r="GV793" s="22">
        <f t="shared" si="559"/>
        <v>12.006818181818181</v>
      </c>
      <c r="GW793" s="23">
        <f t="shared" si="560"/>
        <v>6.7371212121212123</v>
      </c>
      <c r="GX793" s="24">
        <f>AVERAGE(Sheet1!$AO793,Sheet1!$BO793,Sheet1!$CO793,Sheet1!$DO792,Sheet1!$EO793,Sheet1!$FO793,Sheet1!$GO793)</f>
        <v>8.6750000000000007</v>
      </c>
      <c r="GY793" s="24">
        <f t="shared" si="561"/>
        <v>9.3691287878787861</v>
      </c>
    </row>
    <row r="794" spans="1:207">
      <c r="A794" s="68"/>
      <c r="B794" s="73">
        <f t="shared" si="540"/>
        <v>8.9229166666666657</v>
      </c>
      <c r="C794" s="82">
        <f t="shared" si="541"/>
        <v>9.0845833333333328</v>
      </c>
      <c r="D794" s="78">
        <f t="shared" si="542"/>
        <v>9.3064583333333335</v>
      </c>
      <c r="E794" s="73">
        <f t="shared" si="557"/>
        <v>9.3317708333333318</v>
      </c>
      <c r="F794" s="83">
        <f t="shared" si="551"/>
        <v>9.2357499999999995</v>
      </c>
      <c r="G794" s="78">
        <f t="shared" si="543"/>
        <v>13.1</v>
      </c>
      <c r="H794" s="79">
        <f t="shared" si="544"/>
        <v>8.6</v>
      </c>
      <c r="I794" s="80">
        <f t="shared" si="545"/>
        <v>4.9000000000000004</v>
      </c>
      <c r="J794" s="85">
        <f t="shared" si="546"/>
        <v>9</v>
      </c>
      <c r="AB794" s="62">
        <v>1944</v>
      </c>
      <c r="AC794" s="15">
        <v>11.7</v>
      </c>
      <c r="AD794" s="15">
        <v>10.5</v>
      </c>
      <c r="AE794" s="15">
        <v>10.5</v>
      </c>
      <c r="AF794" s="15">
        <v>7.8</v>
      </c>
      <c r="AG794" s="15">
        <v>8.1999999999999993</v>
      </c>
      <c r="AH794" s="15">
        <v>5.8</v>
      </c>
      <c r="AI794" s="15">
        <v>6</v>
      </c>
      <c r="AJ794" s="15">
        <v>5.2</v>
      </c>
      <c r="AK794" s="15">
        <v>6.8</v>
      </c>
      <c r="AL794" s="15">
        <v>6.6</v>
      </c>
      <c r="AM794" s="15">
        <v>8.5</v>
      </c>
      <c r="AN794" s="15">
        <v>10.8</v>
      </c>
      <c r="AO794" s="21">
        <f t="shared" si="537"/>
        <v>8.1999999999999993</v>
      </c>
      <c r="AQ794" s="22">
        <f t="shared" si="538"/>
        <v>10.9</v>
      </c>
      <c r="AR794" s="23">
        <f t="shared" si="539"/>
        <v>5.666666666666667</v>
      </c>
      <c r="AS794" s="24">
        <f t="shared" si="555"/>
        <v>8.5575757575757567</v>
      </c>
      <c r="BA794" s="2">
        <f t="shared" si="556"/>
        <v>1944</v>
      </c>
      <c r="BB794" s="26">
        <v>1944</v>
      </c>
      <c r="BC794" s="15">
        <v>12.4</v>
      </c>
      <c r="BD794" s="15">
        <v>11.5</v>
      </c>
      <c r="BE794" s="15">
        <v>11.2</v>
      </c>
      <c r="BF794" s="15">
        <v>9.1</v>
      </c>
      <c r="BG794" s="15">
        <v>8.6999999999999993</v>
      </c>
      <c r="BH794" s="15">
        <v>7.8</v>
      </c>
      <c r="BI794" s="15">
        <v>6.8</v>
      </c>
      <c r="BJ794" s="15">
        <v>6.3</v>
      </c>
      <c r="BK794" s="15">
        <v>7.8</v>
      </c>
      <c r="BL794" s="15">
        <v>8.4</v>
      </c>
      <c r="BM794" s="15">
        <v>9.3000000000000007</v>
      </c>
      <c r="BN794" s="15">
        <v>11.6</v>
      </c>
      <c r="BO794" s="21">
        <f t="shared" si="552"/>
        <v>9.2416666666666654</v>
      </c>
      <c r="BQ794" s="22">
        <f t="shared" si="553"/>
        <v>11.699999999999998</v>
      </c>
      <c r="BR794" s="23">
        <f t="shared" si="554"/>
        <v>6.9666666666666659</v>
      </c>
      <c r="BS794" s="24">
        <f t="shared" si="562"/>
        <v>9.5954545454545457</v>
      </c>
      <c r="CA794" s="2"/>
      <c r="CB794" s="26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21"/>
      <c r="CQ794" s="22"/>
      <c r="CR794" s="23"/>
      <c r="CS794" s="24"/>
      <c r="DA794" s="2"/>
      <c r="DB794" s="20"/>
      <c r="DC794" s="15"/>
      <c r="DD794" s="15"/>
      <c r="DE794" s="15"/>
      <c r="DF794" s="15"/>
      <c r="DG794" s="15"/>
      <c r="DH794" s="15"/>
      <c r="DI794" s="15"/>
      <c r="DJ794" s="15"/>
      <c r="DK794" s="15"/>
      <c r="DL794" s="15"/>
      <c r="DM794" s="15"/>
      <c r="DN794" s="15"/>
      <c r="DO794" s="21"/>
      <c r="DQ794" s="22"/>
      <c r="DR794" s="23"/>
      <c r="DS794" s="24"/>
      <c r="EA794" s="2">
        <f t="shared" si="566"/>
        <v>1944</v>
      </c>
      <c r="EB794" s="20" t="s">
        <v>77</v>
      </c>
      <c r="EC794" s="15">
        <v>13.1</v>
      </c>
      <c r="ED794" s="15">
        <v>13</v>
      </c>
      <c r="EE794" s="15">
        <v>12.3</v>
      </c>
      <c r="EF794" s="15">
        <v>8.9</v>
      </c>
      <c r="EG794" s="15">
        <v>9.4</v>
      </c>
      <c r="EH794" s="15">
        <v>6.6</v>
      </c>
      <c r="EI794" s="15">
        <v>6.8</v>
      </c>
      <c r="EJ794" s="15">
        <v>5.5</v>
      </c>
      <c r="EK794" s="15">
        <v>7.5</v>
      </c>
      <c r="EL794" s="15">
        <v>8.1</v>
      </c>
      <c r="EM794" s="15">
        <v>9.9</v>
      </c>
      <c r="EN794" s="15">
        <v>11.2</v>
      </c>
      <c r="EO794" s="21">
        <f t="shared" si="563"/>
        <v>9.3583333333333343</v>
      </c>
      <c r="EQ794" s="22">
        <f t="shared" si="564"/>
        <v>12.800000000000002</v>
      </c>
      <c r="ER794" s="23">
        <f t="shared" si="565"/>
        <v>6.3</v>
      </c>
      <c r="ES794" s="24">
        <f t="shared" si="536"/>
        <v>9.8643939393939384</v>
      </c>
      <c r="FA794" s="2"/>
      <c r="FB794" s="20"/>
      <c r="FC794" s="15"/>
      <c r="FD794" s="15"/>
      <c r="FE794" s="15"/>
      <c r="FF794" s="15"/>
      <c r="FG794" s="15"/>
      <c r="FH794" s="15"/>
      <c r="FI794" s="15"/>
      <c r="FJ794" s="15"/>
      <c r="FK794" s="15"/>
      <c r="FL794" s="15"/>
      <c r="FM794" s="15"/>
      <c r="FN794" s="15"/>
      <c r="FO794" s="21"/>
      <c r="FQ794" s="22"/>
      <c r="FR794" s="23"/>
      <c r="FS794" s="24"/>
      <c r="GA794" s="2">
        <f t="shared" si="550"/>
        <v>1944</v>
      </c>
      <c r="GB794" s="20" t="s">
        <v>77</v>
      </c>
      <c r="GC794" s="15">
        <v>12.8</v>
      </c>
      <c r="GD794" s="15">
        <v>12</v>
      </c>
      <c r="GE794" s="15">
        <v>11.3</v>
      </c>
      <c r="GF794" s="15">
        <v>9.1</v>
      </c>
      <c r="GG794" s="15">
        <v>7.9</v>
      </c>
      <c r="GH794" s="15">
        <v>6.8</v>
      </c>
      <c r="GI794" s="15">
        <v>6.4</v>
      </c>
      <c r="GJ794" s="15">
        <v>4.9000000000000004</v>
      </c>
      <c r="GK794" s="15">
        <v>7.2</v>
      </c>
      <c r="GL794" s="15">
        <v>7.7</v>
      </c>
      <c r="GM794" s="15">
        <v>9.3000000000000007</v>
      </c>
      <c r="GN794" s="15">
        <v>11.3</v>
      </c>
      <c r="GO794" s="21">
        <f t="shared" si="547"/>
        <v>8.8916666666666675</v>
      </c>
      <c r="GQ794" s="22">
        <f t="shared" si="548"/>
        <v>12.033333333333333</v>
      </c>
      <c r="GR794" s="23">
        <f t="shared" si="549"/>
        <v>6.0333333333333341</v>
      </c>
      <c r="GS794" s="24">
        <f t="shared" si="558"/>
        <v>9.3969696969696965</v>
      </c>
      <c r="GT794" s="22">
        <f>AVERAGE(Sheet1!AQ794,Sheet1!BQ794,Sheet1!CQ794,Sheet1!DQ793,Sheet1!EQ794,Sheet1!FQ794,Sheet1!GQ794)</f>
        <v>11.858333333333333</v>
      </c>
      <c r="GU794" s="23">
        <f>AVERAGE(Sheet1!AR794,Sheet1!BR794,Sheet1!CR794,Sheet1!DR793,Sheet1!ER794,Sheet1!FR794,Sheet1!GR794)</f>
        <v>6.2416666666666671</v>
      </c>
      <c r="GV794" s="22">
        <f t="shared" si="559"/>
        <v>12.090909090909092</v>
      </c>
      <c r="GW794" s="23">
        <f t="shared" si="560"/>
        <v>6.6909090909090905</v>
      </c>
      <c r="GX794" s="24">
        <f>AVERAGE(Sheet1!$AO794,Sheet1!$BO794,Sheet1!$CO794,Sheet1!$DO793,Sheet1!$EO794,Sheet1!$FO794,Sheet1!$GO794)</f>
        <v>8.9229166666666657</v>
      </c>
      <c r="GY794" s="24">
        <f t="shared" si="561"/>
        <v>9.353598484848483</v>
      </c>
    </row>
    <row r="795" spans="1:207">
      <c r="A795" s="68">
        <f>A790+5</f>
        <v>1945</v>
      </c>
      <c r="B795" s="73">
        <f t="shared" si="540"/>
        <v>8.8812500000000014</v>
      </c>
      <c r="C795" s="82">
        <f t="shared" si="541"/>
        <v>9.0158333333333349</v>
      </c>
      <c r="D795" s="78">
        <f t="shared" si="542"/>
        <v>9.237916666666667</v>
      </c>
      <c r="E795" s="73">
        <f t="shared" si="557"/>
        <v>9.3279166666666651</v>
      </c>
      <c r="F795" s="83">
        <f t="shared" si="551"/>
        <v>9.235708333333335</v>
      </c>
      <c r="G795" s="78">
        <f t="shared" si="543"/>
        <v>13.2</v>
      </c>
      <c r="H795" s="79">
        <f t="shared" si="544"/>
        <v>8.6499999999999986</v>
      </c>
      <c r="I795" s="80">
        <f t="shared" si="545"/>
        <v>4.8</v>
      </c>
      <c r="J795" s="85">
        <f t="shared" si="546"/>
        <v>9</v>
      </c>
      <c r="AB795" s="62">
        <v>1945</v>
      </c>
      <c r="AC795" s="15">
        <v>11</v>
      </c>
      <c r="AD795" s="15">
        <v>10.3</v>
      </c>
      <c r="AE795" s="15">
        <v>8.6999999999999993</v>
      </c>
      <c r="AF795" s="15">
        <v>8.1</v>
      </c>
      <c r="AG795" s="15">
        <v>7.4</v>
      </c>
      <c r="AH795" s="15">
        <v>6.7</v>
      </c>
      <c r="AI795" s="15">
        <v>5.0999999999999996</v>
      </c>
      <c r="AJ795" s="15">
        <v>6.4</v>
      </c>
      <c r="AK795" s="15">
        <v>6.1</v>
      </c>
      <c r="AL795" s="15">
        <v>7.6</v>
      </c>
      <c r="AM795" s="15">
        <v>9.4</v>
      </c>
      <c r="AN795" s="15">
        <v>10.3</v>
      </c>
      <c r="AO795" s="21">
        <f t="shared" si="537"/>
        <v>8.0916666666666668</v>
      </c>
      <c r="AQ795" s="22">
        <f t="shared" si="538"/>
        <v>10</v>
      </c>
      <c r="AR795" s="23">
        <f t="shared" si="539"/>
        <v>6.0666666666666673</v>
      </c>
      <c r="AS795" s="24">
        <f t="shared" si="555"/>
        <v>8.4840909090909093</v>
      </c>
      <c r="BA795" s="2">
        <f t="shared" si="556"/>
        <v>1945</v>
      </c>
      <c r="BB795" s="26">
        <v>1945</v>
      </c>
      <c r="BC795" s="15">
        <v>11.9</v>
      </c>
      <c r="BD795" s="15">
        <v>11.2</v>
      </c>
      <c r="BE795" s="15">
        <v>9.6999999999999993</v>
      </c>
      <c r="BF795" s="15">
        <v>9.1</v>
      </c>
      <c r="BG795" s="15">
        <v>8.5</v>
      </c>
      <c r="BH795" s="15">
        <v>7.9</v>
      </c>
      <c r="BI795" s="15">
        <v>6.7</v>
      </c>
      <c r="BJ795" s="15">
        <v>7.6</v>
      </c>
      <c r="BK795" s="15">
        <v>7.1</v>
      </c>
      <c r="BL795" s="15">
        <v>8.5</v>
      </c>
      <c r="BM795" s="15">
        <v>10.4</v>
      </c>
      <c r="BN795" s="15">
        <v>11.1</v>
      </c>
      <c r="BO795" s="21">
        <f t="shared" si="552"/>
        <v>9.1416666666666657</v>
      </c>
      <c r="BQ795" s="22">
        <f t="shared" si="553"/>
        <v>10.933333333333332</v>
      </c>
      <c r="BR795" s="23">
        <f t="shared" si="554"/>
        <v>7.4000000000000012</v>
      </c>
      <c r="BS795" s="24">
        <f t="shared" si="562"/>
        <v>9.5265151515151523</v>
      </c>
      <c r="CA795" s="2"/>
      <c r="CB795" s="26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21"/>
      <c r="CQ795" s="22"/>
      <c r="CR795" s="23"/>
      <c r="CS795" s="24"/>
      <c r="DA795" s="2"/>
      <c r="DB795" s="20"/>
      <c r="DC795" s="15"/>
      <c r="DD795" s="15"/>
      <c r="DE795" s="15"/>
      <c r="DF795" s="15"/>
      <c r="DG795" s="15"/>
      <c r="DH795" s="15"/>
      <c r="DI795" s="15"/>
      <c r="DJ795" s="15"/>
      <c r="DK795" s="15"/>
      <c r="DL795" s="15"/>
      <c r="DM795" s="15"/>
      <c r="DN795" s="15"/>
      <c r="DO795" s="21"/>
      <c r="DQ795" s="22"/>
      <c r="DR795" s="23"/>
      <c r="DS795" s="24"/>
      <c r="EA795" s="2">
        <f t="shared" si="566"/>
        <v>1945</v>
      </c>
      <c r="EB795" s="20" t="s">
        <v>78</v>
      </c>
      <c r="EC795" s="15">
        <v>12.1</v>
      </c>
      <c r="ED795" s="15">
        <v>13.2</v>
      </c>
      <c r="EE795" s="15">
        <v>10.4</v>
      </c>
      <c r="EF795" s="15">
        <v>9.5</v>
      </c>
      <c r="EG795" s="15">
        <v>8</v>
      </c>
      <c r="EH795" s="15">
        <v>8.6</v>
      </c>
      <c r="EI795" s="15">
        <v>5.6</v>
      </c>
      <c r="EJ795" s="15">
        <v>7.4</v>
      </c>
      <c r="EK795" s="15">
        <v>6.9</v>
      </c>
      <c r="EL795" s="15">
        <v>7.9</v>
      </c>
      <c r="EM795" s="15">
        <v>10.5</v>
      </c>
      <c r="EN795" s="15">
        <v>11.7</v>
      </c>
      <c r="EO795" s="21">
        <f t="shared" si="563"/>
        <v>9.3166666666666682</v>
      </c>
      <c r="EQ795" s="22">
        <f t="shared" si="564"/>
        <v>11.899999999999999</v>
      </c>
      <c r="ER795" s="23">
        <f t="shared" si="565"/>
        <v>7.2</v>
      </c>
      <c r="ES795" s="24">
        <f t="shared" si="536"/>
        <v>9.7363636363636363</v>
      </c>
      <c r="FA795" s="2"/>
      <c r="FB795" s="20"/>
      <c r="FC795" s="15"/>
      <c r="FD795" s="15"/>
      <c r="FE795" s="15"/>
      <c r="FF795" s="15"/>
      <c r="FG795" s="15"/>
      <c r="FH795" s="15"/>
      <c r="FI795" s="15"/>
      <c r="FJ795" s="15"/>
      <c r="FK795" s="15"/>
      <c r="FL795" s="15"/>
      <c r="FM795" s="15"/>
      <c r="FN795" s="15"/>
      <c r="FO795" s="21"/>
      <c r="FQ795" s="22"/>
      <c r="FR795" s="23"/>
      <c r="FS795" s="24"/>
      <c r="GA795" s="2">
        <f t="shared" si="550"/>
        <v>1945</v>
      </c>
      <c r="GB795" s="20" t="s">
        <v>78</v>
      </c>
      <c r="GC795" s="15">
        <v>12.7</v>
      </c>
      <c r="GD795" s="15">
        <v>12.4</v>
      </c>
      <c r="GE795" s="15">
        <v>10.6</v>
      </c>
      <c r="GF795" s="15">
        <v>9</v>
      </c>
      <c r="GG795" s="15">
        <v>6.5</v>
      </c>
      <c r="GH795" s="15">
        <v>7.1</v>
      </c>
      <c r="GI795" s="15">
        <v>4.8</v>
      </c>
      <c r="GJ795" s="15">
        <v>7</v>
      </c>
      <c r="GK795" s="15">
        <v>6.6</v>
      </c>
      <c r="GL795" s="15">
        <v>9.1</v>
      </c>
      <c r="GM795" s="15">
        <v>10.5</v>
      </c>
      <c r="GN795" s="15">
        <v>11.4</v>
      </c>
      <c r="GO795" s="21">
        <f t="shared" si="547"/>
        <v>8.9749999999999996</v>
      </c>
      <c r="GQ795" s="22">
        <f t="shared" si="548"/>
        <v>11.9</v>
      </c>
      <c r="GR795" s="23">
        <f t="shared" si="549"/>
        <v>6.3</v>
      </c>
      <c r="GS795" s="24">
        <f t="shared" si="558"/>
        <v>9.3242424242424242</v>
      </c>
      <c r="GT795" s="22">
        <f>AVERAGE(Sheet1!AQ795,Sheet1!BQ795,Sheet1!CQ795,Sheet1!DQ794,Sheet1!EQ795,Sheet1!FQ795,Sheet1!GQ795)</f>
        <v>11.183333333333332</v>
      </c>
      <c r="GU795" s="23">
        <f>AVERAGE(Sheet1!AR795,Sheet1!BR795,Sheet1!CR795,Sheet1!DR794,Sheet1!ER795,Sheet1!FR795,Sheet1!GR795)</f>
        <v>6.7416666666666671</v>
      </c>
      <c r="GV795" s="22">
        <f t="shared" si="559"/>
        <v>11.943181818181815</v>
      </c>
      <c r="GW795" s="23">
        <f t="shared" si="560"/>
        <v>6.6750000000000007</v>
      </c>
      <c r="GX795" s="24">
        <f>AVERAGE(Sheet1!$AO795,Sheet1!$BO795,Sheet1!$CO795,Sheet1!$DO794,Sheet1!$EO795,Sheet1!$FO795,Sheet1!$GO795)</f>
        <v>8.8812500000000014</v>
      </c>
      <c r="GY795" s="24">
        <f t="shared" si="561"/>
        <v>9.2678030303030301</v>
      </c>
    </row>
    <row r="796" spans="1:207">
      <c r="A796" s="68"/>
      <c r="B796" s="73">
        <f t="shared" si="540"/>
        <v>8.9208333333333325</v>
      </c>
      <c r="C796" s="82">
        <f t="shared" si="541"/>
        <v>8.98</v>
      </c>
      <c r="D796" s="78">
        <f t="shared" si="542"/>
        <v>9.1931249999999984</v>
      </c>
      <c r="E796" s="73">
        <f t="shared" si="557"/>
        <v>9.2944791666666671</v>
      </c>
      <c r="F796" s="83">
        <f t="shared" si="551"/>
        <v>9.2456250000000004</v>
      </c>
      <c r="G796" s="78">
        <f t="shared" si="543"/>
        <v>12.7</v>
      </c>
      <c r="H796" s="79">
        <f t="shared" si="544"/>
        <v>8.75</v>
      </c>
      <c r="I796" s="80">
        <f t="shared" si="545"/>
        <v>4.5999999999999996</v>
      </c>
      <c r="J796" s="85">
        <f t="shared" si="546"/>
        <v>8.6499999999999986</v>
      </c>
      <c r="AB796" s="62">
        <v>1946</v>
      </c>
      <c r="AC796" s="15">
        <v>11.5</v>
      </c>
      <c r="AD796" s="15">
        <v>11.5</v>
      </c>
      <c r="AE796" s="15">
        <v>11.8</v>
      </c>
      <c r="AF796" s="15">
        <v>9.1</v>
      </c>
      <c r="AG796" s="15">
        <v>7.8</v>
      </c>
      <c r="AH796" s="15">
        <v>6.1</v>
      </c>
      <c r="AI796" s="15">
        <v>6.3</v>
      </c>
      <c r="AJ796" s="15">
        <v>4.5999999999999996</v>
      </c>
      <c r="AK796" s="15">
        <v>5.6</v>
      </c>
      <c r="AL796" s="15">
        <v>6.2</v>
      </c>
      <c r="AM796" s="15">
        <v>7.6</v>
      </c>
      <c r="AN796" s="15">
        <v>9.6999999999999993</v>
      </c>
      <c r="AO796" s="21">
        <f t="shared" si="537"/>
        <v>8.1499999999999986</v>
      </c>
      <c r="AQ796" s="22">
        <f t="shared" si="538"/>
        <v>11.6</v>
      </c>
      <c r="AR796" s="23">
        <f t="shared" si="539"/>
        <v>5.666666666666667</v>
      </c>
      <c r="AS796" s="24">
        <f t="shared" si="555"/>
        <v>8.4287878787878796</v>
      </c>
      <c r="BA796" s="2">
        <f t="shared" si="556"/>
        <v>1946</v>
      </c>
      <c r="BB796" s="26">
        <v>1946</v>
      </c>
      <c r="BC796" s="15">
        <v>11.5</v>
      </c>
      <c r="BD796" s="15">
        <v>11.8</v>
      </c>
      <c r="BE796" s="15">
        <v>12.2</v>
      </c>
      <c r="BF796" s="15">
        <v>9.4</v>
      </c>
      <c r="BG796" s="15">
        <v>8.9</v>
      </c>
      <c r="BH796" s="15">
        <v>6.1</v>
      </c>
      <c r="BI796" s="15">
        <v>7.9</v>
      </c>
      <c r="BJ796" s="15">
        <v>6.6</v>
      </c>
      <c r="BK796" s="15">
        <v>7.2</v>
      </c>
      <c r="BL796" s="15">
        <v>7.6</v>
      </c>
      <c r="BM796" s="15">
        <v>8.6</v>
      </c>
      <c r="BN796" s="15">
        <v>10.4</v>
      </c>
      <c r="BO796" s="21">
        <f t="shared" si="552"/>
        <v>9.0166666666666657</v>
      </c>
      <c r="BQ796" s="22">
        <f t="shared" si="553"/>
        <v>11.833333333333334</v>
      </c>
      <c r="BR796" s="23">
        <f t="shared" si="554"/>
        <v>6.8666666666666671</v>
      </c>
      <c r="BS796" s="24">
        <f t="shared" si="562"/>
        <v>9.4689393939393938</v>
      </c>
      <c r="CA796" s="2"/>
      <c r="CB796" s="26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21"/>
      <c r="CQ796" s="22"/>
      <c r="CR796" s="23"/>
      <c r="CS796" s="24"/>
      <c r="DA796" s="2"/>
      <c r="DB796" s="20"/>
      <c r="DC796" s="15"/>
      <c r="DD796" s="15"/>
      <c r="DE796" s="15"/>
      <c r="DF796" s="15"/>
      <c r="DG796" s="15"/>
      <c r="DH796" s="15"/>
      <c r="DI796" s="15"/>
      <c r="DJ796" s="15"/>
      <c r="DK796" s="15"/>
      <c r="DL796" s="15"/>
      <c r="DM796" s="15"/>
      <c r="DN796" s="15"/>
      <c r="DO796" s="21"/>
      <c r="DQ796" s="22"/>
      <c r="DR796" s="23"/>
      <c r="DS796" s="24"/>
      <c r="EA796" s="2">
        <f t="shared" si="566"/>
        <v>1946</v>
      </c>
      <c r="EB796" s="20" t="s">
        <v>79</v>
      </c>
      <c r="EC796" s="15">
        <v>11.9</v>
      </c>
      <c r="ED796" s="15">
        <v>12.2</v>
      </c>
      <c r="EE796" s="15">
        <v>12.7</v>
      </c>
      <c r="EF796" s="15">
        <v>9.5</v>
      </c>
      <c r="EG796" s="15">
        <v>9</v>
      </c>
      <c r="EH796" s="15">
        <v>7.4</v>
      </c>
      <c r="EI796" s="15">
        <v>7.7</v>
      </c>
      <c r="EJ796" s="15">
        <v>6.7</v>
      </c>
      <c r="EK796" s="15">
        <v>7.5</v>
      </c>
      <c r="EL796" s="15">
        <v>8.6</v>
      </c>
      <c r="EM796" s="15">
        <v>10.7</v>
      </c>
      <c r="EN796" s="15">
        <v>11</v>
      </c>
      <c r="EO796" s="21">
        <f t="shared" si="563"/>
        <v>9.5749999999999993</v>
      </c>
      <c r="EQ796" s="22">
        <f t="shared" si="564"/>
        <v>12.266666666666666</v>
      </c>
      <c r="ER796" s="23">
        <f t="shared" si="565"/>
        <v>7.2666666666666666</v>
      </c>
      <c r="ES796" s="24">
        <f t="shared" si="536"/>
        <v>9.6878787878787875</v>
      </c>
      <c r="FA796" s="2"/>
      <c r="FB796" s="20"/>
      <c r="FC796" s="15"/>
      <c r="FD796" s="15"/>
      <c r="FE796" s="15"/>
      <c r="FF796" s="15"/>
      <c r="FG796" s="15"/>
      <c r="FH796" s="15"/>
      <c r="FI796" s="15"/>
      <c r="FJ796" s="15"/>
      <c r="FK796" s="15"/>
      <c r="FL796" s="15"/>
      <c r="FM796" s="15"/>
      <c r="FN796" s="15"/>
      <c r="FO796" s="21"/>
      <c r="FQ796" s="22"/>
      <c r="FR796" s="23"/>
      <c r="FS796" s="24"/>
      <c r="GA796" s="2">
        <f t="shared" si="550"/>
        <v>1946</v>
      </c>
      <c r="GB796" s="20" t="s">
        <v>79</v>
      </c>
      <c r="GC796" s="15">
        <v>12</v>
      </c>
      <c r="GD796" s="15">
        <v>12.1</v>
      </c>
      <c r="GE796" s="15">
        <v>12.7</v>
      </c>
      <c r="GF796" s="15">
        <v>9.6</v>
      </c>
      <c r="GG796" s="15">
        <v>8</v>
      </c>
      <c r="GH796" s="15">
        <v>5.3</v>
      </c>
      <c r="GI796" s="15">
        <v>7.4</v>
      </c>
      <c r="GJ796" s="15">
        <v>6.9</v>
      </c>
      <c r="GK796" s="15">
        <v>6.6</v>
      </c>
      <c r="GL796" s="15">
        <v>6.9</v>
      </c>
      <c r="GM796" s="15">
        <v>9.4</v>
      </c>
      <c r="GN796" s="15">
        <v>10.4</v>
      </c>
      <c r="GO796" s="21">
        <f t="shared" si="547"/>
        <v>8.9416666666666682</v>
      </c>
      <c r="GQ796" s="22">
        <f t="shared" si="548"/>
        <v>12.266666666666666</v>
      </c>
      <c r="GR796" s="23">
        <f t="shared" si="549"/>
        <v>6.5333333333333341</v>
      </c>
      <c r="GS796" s="24">
        <f t="shared" si="558"/>
        <v>9.2507575757575751</v>
      </c>
      <c r="GT796" s="22">
        <f>AVERAGE(Sheet1!AQ796,Sheet1!BQ796,Sheet1!CQ796,Sheet1!DQ795,Sheet1!EQ796,Sheet1!FQ796,Sheet1!GQ796)</f>
        <v>11.991666666666667</v>
      </c>
      <c r="GU796" s="23">
        <f>AVERAGE(Sheet1!AR796,Sheet1!BR796,Sheet1!CR796,Sheet1!DR795,Sheet1!ER796,Sheet1!FR796,Sheet1!GR796)</f>
        <v>6.5833333333333339</v>
      </c>
      <c r="GV796" s="22">
        <f t="shared" si="559"/>
        <v>11.906818181818181</v>
      </c>
      <c r="GW796" s="23">
        <f t="shared" si="560"/>
        <v>6.629545454545454</v>
      </c>
      <c r="GX796" s="24">
        <f>AVERAGE(Sheet1!$AO796,Sheet1!$BO796,Sheet1!$CO796,Sheet1!$DO795,Sheet1!$EO796,Sheet1!$FO796,Sheet1!$GO796)</f>
        <v>8.9208333333333325</v>
      </c>
      <c r="GY796" s="24">
        <f t="shared" si="561"/>
        <v>9.209090909090909</v>
      </c>
    </row>
    <row r="797" spans="1:207">
      <c r="A797" s="68"/>
      <c r="B797" s="73">
        <f t="shared" si="540"/>
        <v>9.4770833333333346</v>
      </c>
      <c r="C797" s="82">
        <f t="shared" si="541"/>
        <v>8.9754166666666659</v>
      </c>
      <c r="D797" s="78">
        <f t="shared" si="542"/>
        <v>9.1866666666666674</v>
      </c>
      <c r="E797" s="73">
        <f t="shared" si="557"/>
        <v>9.3208333333333346</v>
      </c>
      <c r="F797" s="83">
        <f t="shared" si="551"/>
        <v>9.2666666666666675</v>
      </c>
      <c r="G797" s="78">
        <f t="shared" si="543"/>
        <v>13.7</v>
      </c>
      <c r="H797" s="79">
        <f t="shared" si="544"/>
        <v>9.6999999999999993</v>
      </c>
      <c r="I797" s="80">
        <f t="shared" si="545"/>
        <v>5.7</v>
      </c>
      <c r="J797" s="85">
        <f t="shared" si="546"/>
        <v>9.6999999999999993</v>
      </c>
      <c r="AB797" s="62">
        <v>1947</v>
      </c>
      <c r="AC797" s="15">
        <v>10.9</v>
      </c>
      <c r="AD797" s="15">
        <v>12.1</v>
      </c>
      <c r="AE797" s="15">
        <v>11.6</v>
      </c>
      <c r="AF797" s="15">
        <v>10.1</v>
      </c>
      <c r="AG797" s="15">
        <v>10.1</v>
      </c>
      <c r="AH797" s="15">
        <v>6.4</v>
      </c>
      <c r="AI797" s="15">
        <v>6.4</v>
      </c>
      <c r="AJ797" s="15">
        <v>5.7</v>
      </c>
      <c r="AK797" s="15">
        <v>6.4</v>
      </c>
      <c r="AL797" s="15">
        <v>7.3</v>
      </c>
      <c r="AM797" s="15">
        <v>8.5</v>
      </c>
      <c r="AN797" s="15">
        <v>11.1</v>
      </c>
      <c r="AO797" s="21">
        <f t="shared" si="537"/>
        <v>8.8833333333333346</v>
      </c>
      <c r="AQ797" s="22">
        <f t="shared" si="538"/>
        <v>11.533333333333333</v>
      </c>
      <c r="AR797" s="23">
        <f t="shared" si="539"/>
        <v>6.166666666666667</v>
      </c>
      <c r="AS797" s="24">
        <f t="shared" si="555"/>
        <v>8.4689393939393955</v>
      </c>
      <c r="BA797" s="2">
        <f t="shared" si="556"/>
        <v>1947</v>
      </c>
      <c r="BB797" s="26">
        <v>1947</v>
      </c>
      <c r="BC797" s="15">
        <v>11.2</v>
      </c>
      <c r="BD797" s="15">
        <v>12.9</v>
      </c>
      <c r="BE797" s="15">
        <v>12.5</v>
      </c>
      <c r="BF797" s="15">
        <v>11.1</v>
      </c>
      <c r="BG797" s="15">
        <v>11.2</v>
      </c>
      <c r="BH797" s="15">
        <v>8.1999999999999993</v>
      </c>
      <c r="BI797" s="15">
        <v>7.3</v>
      </c>
      <c r="BJ797" s="15">
        <v>7</v>
      </c>
      <c r="BK797" s="15">
        <v>8</v>
      </c>
      <c r="BL797" s="15">
        <v>8.6999999999999993</v>
      </c>
      <c r="BM797" s="15">
        <v>9.1999999999999993</v>
      </c>
      <c r="BN797" s="15">
        <v>11.9</v>
      </c>
      <c r="BO797" s="21">
        <f t="shared" si="552"/>
        <v>9.9333333333333353</v>
      </c>
      <c r="BQ797" s="22">
        <f t="shared" si="553"/>
        <v>12.200000000000001</v>
      </c>
      <c r="BR797" s="23">
        <f t="shared" si="554"/>
        <v>7.5</v>
      </c>
      <c r="BS797" s="24">
        <f t="shared" si="562"/>
        <v>9.5007575757575751</v>
      </c>
      <c r="CA797" s="2"/>
      <c r="CB797" s="26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21"/>
      <c r="CQ797" s="22"/>
      <c r="CR797" s="23"/>
      <c r="CS797" s="24"/>
      <c r="DA797" s="2"/>
      <c r="DB797" s="20"/>
      <c r="DC797" s="15"/>
      <c r="DD797" s="15"/>
      <c r="DE797" s="15"/>
      <c r="DF797" s="15"/>
      <c r="DG797" s="15"/>
      <c r="DH797" s="15"/>
      <c r="DI797" s="15"/>
      <c r="DJ797" s="15"/>
      <c r="DK797" s="15"/>
      <c r="DL797" s="15"/>
      <c r="DM797" s="15"/>
      <c r="DN797" s="15"/>
      <c r="DO797" s="21"/>
      <c r="DQ797" s="22"/>
      <c r="DR797" s="23"/>
      <c r="DS797" s="24"/>
      <c r="EA797" s="2">
        <f t="shared" si="566"/>
        <v>1947</v>
      </c>
      <c r="EB797" s="20" t="s">
        <v>80</v>
      </c>
      <c r="EC797" s="15">
        <v>12</v>
      </c>
      <c r="ED797" s="15">
        <v>12.4</v>
      </c>
      <c r="EE797" s="15">
        <v>12</v>
      </c>
      <c r="EF797" s="15">
        <v>9.9</v>
      </c>
      <c r="EG797" s="15">
        <v>8.9</v>
      </c>
      <c r="EH797" s="15">
        <v>6.1</v>
      </c>
      <c r="EI797" s="15">
        <v>6.6</v>
      </c>
      <c r="EJ797" s="15">
        <v>5.8</v>
      </c>
      <c r="EK797" s="15">
        <v>7.5</v>
      </c>
      <c r="EL797" s="15">
        <v>8.9</v>
      </c>
      <c r="EM797" s="15">
        <v>9.9</v>
      </c>
      <c r="EN797" s="15">
        <v>12.2</v>
      </c>
      <c r="EO797" s="21">
        <f t="shared" si="563"/>
        <v>9.35</v>
      </c>
      <c r="EQ797" s="22">
        <f t="shared" si="564"/>
        <v>12.133333333333333</v>
      </c>
      <c r="ER797" s="23">
        <f t="shared" si="565"/>
        <v>6.166666666666667</v>
      </c>
      <c r="ES797" s="24">
        <f t="shared" si="536"/>
        <v>9.6431818181818176</v>
      </c>
      <c r="FA797" s="2"/>
      <c r="FB797" s="20"/>
      <c r="FC797" s="15"/>
      <c r="FD797" s="15"/>
      <c r="FE797" s="15"/>
      <c r="FF797" s="15"/>
      <c r="FG797" s="15"/>
      <c r="FH797" s="15"/>
      <c r="FI797" s="15"/>
      <c r="FJ797" s="15"/>
      <c r="FK797" s="15"/>
      <c r="FL797" s="15"/>
      <c r="FM797" s="15"/>
      <c r="FN797" s="15"/>
      <c r="FO797" s="21"/>
      <c r="FQ797" s="22"/>
      <c r="FR797" s="23"/>
      <c r="FS797" s="24"/>
      <c r="GA797" s="2">
        <f t="shared" si="550"/>
        <v>1947</v>
      </c>
      <c r="GB797" s="20" t="s">
        <v>80</v>
      </c>
      <c r="GC797" s="15">
        <v>12</v>
      </c>
      <c r="GD797" s="15">
        <v>13.7</v>
      </c>
      <c r="GE797" s="15">
        <v>12.9</v>
      </c>
      <c r="GF797" s="15">
        <v>10.3</v>
      </c>
      <c r="GG797" s="15">
        <v>10.199999999999999</v>
      </c>
      <c r="GH797" s="15">
        <v>7.5</v>
      </c>
      <c r="GI797" s="15">
        <v>6.5</v>
      </c>
      <c r="GJ797" s="15">
        <v>5.9</v>
      </c>
      <c r="GK797" s="15">
        <v>7.6</v>
      </c>
      <c r="GL797" s="15">
        <v>8.6</v>
      </c>
      <c r="GM797" s="15">
        <v>9.5</v>
      </c>
      <c r="GN797" s="15">
        <v>12.2</v>
      </c>
      <c r="GO797" s="21">
        <f t="shared" si="547"/>
        <v>9.7416666666666671</v>
      </c>
      <c r="GQ797" s="22">
        <f t="shared" si="548"/>
        <v>12.866666666666667</v>
      </c>
      <c r="GR797" s="23">
        <f t="shared" si="549"/>
        <v>6.6333333333333329</v>
      </c>
      <c r="GS797" s="24">
        <f t="shared" si="558"/>
        <v>9.2628787878787886</v>
      </c>
      <c r="GT797" s="22">
        <f>AVERAGE(Sheet1!AQ797,Sheet1!BQ797,Sheet1!CQ797,Sheet1!DQ796,Sheet1!EQ797,Sheet1!FQ797,Sheet1!GQ797)</f>
        <v>12.183333333333334</v>
      </c>
      <c r="GU797" s="23">
        <f>AVERAGE(Sheet1!AR797,Sheet1!BR797,Sheet1!CR797,Sheet1!DR796,Sheet1!ER797,Sheet1!FR797,Sheet1!GR797)</f>
        <v>6.6166666666666671</v>
      </c>
      <c r="GV797" s="22">
        <f t="shared" si="559"/>
        <v>11.853030303030302</v>
      </c>
      <c r="GW797" s="23">
        <f t="shared" si="560"/>
        <v>6.6295454545454557</v>
      </c>
      <c r="GX797" s="24">
        <f>AVERAGE(Sheet1!$AO797,Sheet1!$BO797,Sheet1!$CO797,Sheet1!$DO796,Sheet1!$EO797,Sheet1!$FO797,Sheet1!$GO797)</f>
        <v>9.4770833333333346</v>
      </c>
      <c r="GY797" s="24">
        <f t="shared" si="561"/>
        <v>9.2189393939393938</v>
      </c>
    </row>
    <row r="798" spans="1:207">
      <c r="A798" s="68"/>
      <c r="B798" s="73">
        <f t="shared" si="540"/>
        <v>9.1937499999999996</v>
      </c>
      <c r="C798" s="82">
        <f t="shared" si="541"/>
        <v>9.0791666666666675</v>
      </c>
      <c r="D798" s="78">
        <f t="shared" si="542"/>
        <v>9.15625</v>
      </c>
      <c r="E798" s="73">
        <f t="shared" si="557"/>
        <v>9.2892708333333314</v>
      </c>
      <c r="F798" s="83">
        <f t="shared" si="551"/>
        <v>9.269208333333335</v>
      </c>
      <c r="G798" s="78">
        <f t="shared" si="543"/>
        <v>13.9</v>
      </c>
      <c r="H798" s="79">
        <f t="shared" si="544"/>
        <v>8.75</v>
      </c>
      <c r="I798" s="80">
        <f t="shared" si="545"/>
        <v>5.3</v>
      </c>
      <c r="J798" s="85">
        <f t="shared" si="546"/>
        <v>9.6</v>
      </c>
      <c r="AB798" s="62">
        <v>1948</v>
      </c>
      <c r="AC798" s="15">
        <v>11</v>
      </c>
      <c r="AD798" s="15">
        <v>12</v>
      </c>
      <c r="AE798" s="15">
        <v>11.1</v>
      </c>
      <c r="AF798" s="15">
        <v>10.3</v>
      </c>
      <c r="AG798" s="15">
        <v>8.3000000000000007</v>
      </c>
      <c r="AH798" s="15">
        <v>7.8</v>
      </c>
      <c r="AI798" s="15">
        <v>5.7</v>
      </c>
      <c r="AJ798" s="15">
        <v>6.7</v>
      </c>
      <c r="AK798" s="15">
        <v>7.1</v>
      </c>
      <c r="AL798" s="15">
        <v>6.4</v>
      </c>
      <c r="AM798" s="15">
        <v>8.4</v>
      </c>
      <c r="AN798" s="15">
        <v>9.8000000000000007</v>
      </c>
      <c r="AO798" s="21">
        <f t="shared" si="537"/>
        <v>8.7166666666666668</v>
      </c>
      <c r="AQ798" s="22">
        <f t="shared" si="538"/>
        <v>11.366666666666667</v>
      </c>
      <c r="AR798" s="23">
        <f t="shared" si="539"/>
        <v>6.7333333333333334</v>
      </c>
      <c r="AS798" s="24">
        <f t="shared" si="555"/>
        <v>8.4727272727272727</v>
      </c>
      <c r="BA798" s="2">
        <f t="shared" si="556"/>
        <v>1948</v>
      </c>
      <c r="BB798" s="26">
        <v>1948</v>
      </c>
      <c r="BC798" s="15">
        <v>11.2</v>
      </c>
      <c r="BD798" s="15">
        <v>13.2</v>
      </c>
      <c r="BE798" s="15">
        <v>10.4</v>
      </c>
      <c r="BF798" s="15">
        <v>9.5</v>
      </c>
      <c r="BG798" s="15">
        <v>8.6</v>
      </c>
      <c r="BH798" s="15">
        <v>7.7</v>
      </c>
      <c r="BI798" s="15">
        <v>6.7</v>
      </c>
      <c r="BJ798" s="15">
        <v>8.4</v>
      </c>
      <c r="BK798" s="15">
        <v>8.8000000000000007</v>
      </c>
      <c r="BL798" s="15">
        <v>8.3000000000000007</v>
      </c>
      <c r="BM798" s="15">
        <v>9.5</v>
      </c>
      <c r="BN798" s="15">
        <v>11.1</v>
      </c>
      <c r="BO798" s="21">
        <f t="shared" si="552"/>
        <v>9.4499999999999993</v>
      </c>
      <c r="BQ798" s="22">
        <f t="shared" si="553"/>
        <v>11.6</v>
      </c>
      <c r="BR798" s="23">
        <f t="shared" si="554"/>
        <v>7.6000000000000005</v>
      </c>
      <c r="BS798" s="24">
        <f t="shared" si="562"/>
        <v>9.462121212121211</v>
      </c>
      <c r="CA798" s="2"/>
      <c r="CB798" s="26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21"/>
      <c r="CQ798" s="22"/>
      <c r="CR798" s="23"/>
      <c r="CS798" s="24"/>
      <c r="DA798" s="2"/>
      <c r="DB798" s="20"/>
      <c r="DC798" s="15"/>
      <c r="DD798" s="15"/>
      <c r="DE798" s="15"/>
      <c r="DF798" s="15"/>
      <c r="DG798" s="15"/>
      <c r="DH798" s="15"/>
      <c r="DI798" s="15"/>
      <c r="DJ798" s="15"/>
      <c r="DK798" s="15"/>
      <c r="DL798" s="15"/>
      <c r="DM798" s="15"/>
      <c r="DN798" s="15"/>
      <c r="DO798" s="21"/>
      <c r="DQ798" s="22"/>
      <c r="DR798" s="23"/>
      <c r="DS798" s="24"/>
      <c r="EA798" s="2">
        <f t="shared" si="566"/>
        <v>1948</v>
      </c>
      <c r="EB798" s="20" t="s">
        <v>81</v>
      </c>
      <c r="EC798" s="15">
        <v>12.9</v>
      </c>
      <c r="ED798" s="15">
        <v>13.9</v>
      </c>
      <c r="EE798" s="15">
        <v>10.199999999999999</v>
      </c>
      <c r="EF798" s="15">
        <v>10.3</v>
      </c>
      <c r="EG798" s="15">
        <v>7.4</v>
      </c>
      <c r="EH798" s="15">
        <v>7.4</v>
      </c>
      <c r="EI798" s="15">
        <v>5.8</v>
      </c>
      <c r="EJ798" s="15">
        <v>7.1</v>
      </c>
      <c r="EK798" s="15">
        <v>8.6999999999999993</v>
      </c>
      <c r="EL798" s="15">
        <v>8.4</v>
      </c>
      <c r="EM798" s="15">
        <v>10.1</v>
      </c>
      <c r="EN798" s="15">
        <v>11.9</v>
      </c>
      <c r="EO798" s="21">
        <f t="shared" si="563"/>
        <v>9.5083333333333329</v>
      </c>
      <c r="EQ798" s="22">
        <f t="shared" si="564"/>
        <v>12.333333333333334</v>
      </c>
      <c r="ER798" s="23">
        <f t="shared" si="565"/>
        <v>6.7666666666666657</v>
      </c>
      <c r="ES798" s="24">
        <f t="shared" si="536"/>
        <v>9.5893939393939416</v>
      </c>
      <c r="FA798" s="2"/>
      <c r="FB798" s="20"/>
      <c r="FC798" s="15"/>
      <c r="FD798" s="15"/>
      <c r="FE798" s="15"/>
      <c r="FF798" s="15"/>
      <c r="FG798" s="15"/>
      <c r="FH798" s="15"/>
      <c r="FI798" s="15"/>
      <c r="FJ798" s="15"/>
      <c r="FK798" s="15"/>
      <c r="FL798" s="15"/>
      <c r="FM798" s="15"/>
      <c r="FN798" s="15"/>
      <c r="FO798" s="21"/>
      <c r="FQ798" s="22"/>
      <c r="FR798" s="23"/>
      <c r="FS798" s="24"/>
      <c r="GA798" s="2">
        <f t="shared" si="550"/>
        <v>1948</v>
      </c>
      <c r="GB798" s="20" t="s">
        <v>81</v>
      </c>
      <c r="GC798" s="15">
        <v>12.4</v>
      </c>
      <c r="GD798" s="15">
        <v>13.6</v>
      </c>
      <c r="GE798" s="15">
        <v>10.4</v>
      </c>
      <c r="GF798" s="15">
        <v>9.9</v>
      </c>
      <c r="GG798" s="15">
        <v>8</v>
      </c>
      <c r="GH798" s="15">
        <v>6.6</v>
      </c>
      <c r="GI798" s="15">
        <v>5.3</v>
      </c>
      <c r="GJ798" s="15">
        <v>6.8</v>
      </c>
      <c r="GK798" s="15">
        <v>8</v>
      </c>
      <c r="GL798" s="15">
        <v>8.1999999999999993</v>
      </c>
      <c r="GM798" s="15">
        <v>9.4</v>
      </c>
      <c r="GN798" s="15">
        <v>10.6</v>
      </c>
      <c r="GO798" s="21">
        <f t="shared" si="547"/>
        <v>9.1</v>
      </c>
      <c r="GQ798" s="22">
        <f t="shared" si="548"/>
        <v>12.133333333333333</v>
      </c>
      <c r="GR798" s="23">
        <f t="shared" si="549"/>
        <v>6.2333333333333334</v>
      </c>
      <c r="GS798" s="24">
        <f t="shared" si="558"/>
        <v>9.2249999999999996</v>
      </c>
      <c r="GT798" s="22">
        <f>AVERAGE(Sheet1!AQ798,Sheet1!BQ798,Sheet1!CQ798,Sheet1!DQ797,Sheet1!EQ798,Sheet1!FQ798,Sheet1!GQ798)</f>
        <v>11.858333333333334</v>
      </c>
      <c r="GU798" s="23">
        <f>AVERAGE(Sheet1!AR798,Sheet1!BR798,Sheet1!CR798,Sheet1!DR797,Sheet1!ER798,Sheet1!FR798,Sheet1!GR798)</f>
        <v>6.8333333333333339</v>
      </c>
      <c r="GV798" s="22">
        <f t="shared" si="559"/>
        <v>11.82727272727273</v>
      </c>
      <c r="GW798" s="23">
        <f t="shared" si="560"/>
        <v>6.6454545454545464</v>
      </c>
      <c r="GX798" s="24">
        <f>AVERAGE(Sheet1!$AO798,Sheet1!$BO798,Sheet1!$CO798,Sheet1!$DO797,Sheet1!$EO798,Sheet1!$FO798,Sheet1!$GO798)</f>
        <v>9.1937499999999996</v>
      </c>
      <c r="GY798" s="24">
        <f t="shared" si="561"/>
        <v>9.1873106060606062</v>
      </c>
    </row>
    <row r="799" spans="1:207">
      <c r="A799" s="68"/>
      <c r="B799" s="73">
        <f t="shared" si="540"/>
        <v>8.6354166666666661</v>
      </c>
      <c r="C799" s="82">
        <f t="shared" si="541"/>
        <v>9.0216666666666665</v>
      </c>
      <c r="D799" s="78">
        <f t="shared" si="542"/>
        <v>9.0531249999999996</v>
      </c>
      <c r="E799" s="73">
        <f t="shared" si="557"/>
        <v>9.2639583333333313</v>
      </c>
      <c r="F799" s="83">
        <f t="shared" si="551"/>
        <v>9.2715833333333357</v>
      </c>
      <c r="G799" s="78">
        <f t="shared" si="543"/>
        <v>12.3</v>
      </c>
      <c r="H799" s="79">
        <f t="shared" si="544"/>
        <v>8.6</v>
      </c>
      <c r="I799" s="80">
        <f t="shared" si="545"/>
        <v>5.3</v>
      </c>
      <c r="J799" s="85">
        <f t="shared" si="546"/>
        <v>8.8000000000000007</v>
      </c>
      <c r="AB799" s="62">
        <v>1949</v>
      </c>
      <c r="AC799" s="15">
        <v>10.6</v>
      </c>
      <c r="AD799" s="15">
        <v>8.9</v>
      </c>
      <c r="AE799" s="15">
        <v>10.1</v>
      </c>
      <c r="AF799" s="15">
        <v>7.8</v>
      </c>
      <c r="AG799" s="15">
        <v>7.5</v>
      </c>
      <c r="AH799" s="15">
        <v>5.7</v>
      </c>
      <c r="AI799" s="15">
        <v>6</v>
      </c>
      <c r="AJ799" s="15">
        <v>5.9</v>
      </c>
      <c r="AK799" s="15">
        <v>6.4</v>
      </c>
      <c r="AL799" s="15">
        <v>7.2</v>
      </c>
      <c r="AM799" s="15">
        <v>9.6999999999999993</v>
      </c>
      <c r="AN799" s="15">
        <v>9</v>
      </c>
      <c r="AO799" s="21">
        <f t="shared" si="537"/>
        <v>7.9000000000000012</v>
      </c>
      <c r="AQ799" s="22">
        <f t="shared" si="538"/>
        <v>9.8666666666666671</v>
      </c>
      <c r="AR799" s="23">
        <f t="shared" si="539"/>
        <v>5.8666666666666671</v>
      </c>
      <c r="AS799" s="24">
        <f t="shared" si="555"/>
        <v>8.3818181818181845</v>
      </c>
      <c r="BA799" s="2">
        <f t="shared" si="556"/>
        <v>1949</v>
      </c>
      <c r="BB799" s="26">
        <v>1949</v>
      </c>
      <c r="BC799" s="15">
        <v>11.4</v>
      </c>
      <c r="BD799" s="15">
        <v>10.4</v>
      </c>
      <c r="BE799" s="15">
        <v>10.5</v>
      </c>
      <c r="BF799" s="15">
        <v>8.8000000000000007</v>
      </c>
      <c r="BG799" s="15">
        <v>8.1</v>
      </c>
      <c r="BH799" s="15">
        <v>6.2</v>
      </c>
      <c r="BI799" s="15">
        <v>8.1999999999999993</v>
      </c>
      <c r="BJ799" s="15">
        <v>7.9</v>
      </c>
      <c r="BK799" s="15">
        <v>7.3</v>
      </c>
      <c r="BL799" s="15">
        <v>8.6</v>
      </c>
      <c r="BM799" s="15">
        <v>10.3</v>
      </c>
      <c r="BN799" s="15">
        <v>9.9</v>
      </c>
      <c r="BO799" s="21">
        <f t="shared" si="552"/>
        <v>8.9666666666666668</v>
      </c>
      <c r="BQ799" s="22">
        <f t="shared" si="553"/>
        <v>10.766666666666666</v>
      </c>
      <c r="BR799" s="23">
        <f t="shared" si="554"/>
        <v>7.4333333333333327</v>
      </c>
      <c r="BS799" s="24">
        <f t="shared" si="562"/>
        <v>9.3636363636363633</v>
      </c>
      <c r="CA799" s="2"/>
      <c r="CB799" s="26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21"/>
      <c r="CQ799" s="22"/>
      <c r="CR799" s="23"/>
      <c r="CS799" s="24"/>
      <c r="DA799" s="2"/>
      <c r="DB799" s="20"/>
      <c r="DC799" s="15"/>
      <c r="DD799" s="15"/>
      <c r="DE799" s="15"/>
      <c r="DF799" s="15"/>
      <c r="DG799" s="15"/>
      <c r="DH799" s="15"/>
      <c r="DI799" s="15"/>
      <c r="DJ799" s="15"/>
      <c r="DK799" s="15"/>
      <c r="DL799" s="15"/>
      <c r="DM799" s="15"/>
      <c r="DN799" s="15"/>
      <c r="DO799" s="21"/>
      <c r="DQ799" s="22"/>
      <c r="DR799" s="23"/>
      <c r="DS799" s="24"/>
      <c r="EA799" s="2">
        <f t="shared" si="566"/>
        <v>1949</v>
      </c>
      <c r="EB799" s="20" t="s">
        <v>82</v>
      </c>
      <c r="EC799" s="15">
        <v>12.3</v>
      </c>
      <c r="ED799" s="15">
        <v>10.6</v>
      </c>
      <c r="EE799" s="15">
        <v>11.8</v>
      </c>
      <c r="EF799" s="15">
        <v>9.9</v>
      </c>
      <c r="EG799" s="15">
        <v>8.4</v>
      </c>
      <c r="EH799" s="15">
        <v>6.9</v>
      </c>
      <c r="EI799" s="15">
        <v>6</v>
      </c>
      <c r="EJ799" s="15">
        <v>5.5</v>
      </c>
      <c r="EK799" s="15">
        <v>6.8</v>
      </c>
      <c r="EL799" s="15">
        <v>8.3000000000000007</v>
      </c>
      <c r="EM799" s="15">
        <v>10.4</v>
      </c>
      <c r="EN799" s="15">
        <v>9.9</v>
      </c>
      <c r="EO799" s="21">
        <f t="shared" si="563"/>
        <v>8.9</v>
      </c>
      <c r="EQ799" s="22">
        <f t="shared" si="564"/>
        <v>11.566666666666668</v>
      </c>
      <c r="ER799" s="23">
        <f t="shared" si="565"/>
        <v>6.1333333333333329</v>
      </c>
      <c r="ES799" s="24">
        <f t="shared" si="536"/>
        <v>9.4893939393939384</v>
      </c>
      <c r="FA799" s="2"/>
      <c r="FB799" s="20"/>
      <c r="FC799" s="15"/>
      <c r="FD799" s="15"/>
      <c r="FE799" s="15"/>
      <c r="FF799" s="15"/>
      <c r="FG799" s="15"/>
      <c r="FH799" s="15"/>
      <c r="FI799" s="15"/>
      <c r="FJ799" s="15"/>
      <c r="FK799" s="15"/>
      <c r="FL799" s="15"/>
      <c r="FM799" s="15"/>
      <c r="FN799" s="15"/>
      <c r="FO799" s="21"/>
      <c r="FQ799" s="22"/>
      <c r="FR799" s="23"/>
      <c r="FS799" s="24"/>
      <c r="GA799" s="2">
        <f t="shared" si="550"/>
        <v>1949</v>
      </c>
      <c r="GB799" s="20" t="s">
        <v>82</v>
      </c>
      <c r="GC799" s="15">
        <v>11.7</v>
      </c>
      <c r="GD799" s="15">
        <v>10.6</v>
      </c>
      <c r="GE799" s="15">
        <v>11.2</v>
      </c>
      <c r="GF799" s="15">
        <v>8.6</v>
      </c>
      <c r="GG799" s="15">
        <v>6.8</v>
      </c>
      <c r="GH799" s="15">
        <v>5.3</v>
      </c>
      <c r="GI799" s="15">
        <v>6.7</v>
      </c>
      <c r="GJ799" s="15">
        <v>6.6</v>
      </c>
      <c r="GK799" s="15">
        <v>6.9</v>
      </c>
      <c r="GL799" s="15">
        <v>9.4</v>
      </c>
      <c r="GM799" s="15">
        <v>10.8</v>
      </c>
      <c r="GN799" s="15">
        <v>10.7</v>
      </c>
      <c r="GO799" s="21">
        <f t="shared" si="547"/>
        <v>8.7750000000000004</v>
      </c>
      <c r="GQ799" s="22">
        <f t="shared" si="548"/>
        <v>11.166666666666666</v>
      </c>
      <c r="GR799" s="23">
        <f t="shared" si="549"/>
        <v>6.2</v>
      </c>
      <c r="GS799" s="24">
        <f t="shared" si="558"/>
        <v>9.2007575757575761</v>
      </c>
      <c r="GT799" s="22">
        <f>AVERAGE(Sheet1!AQ799,Sheet1!BQ799,Sheet1!CQ799,Sheet1!DQ798,Sheet1!EQ799,Sheet1!FQ799,Sheet1!GQ799)</f>
        <v>10.841666666666667</v>
      </c>
      <c r="GU799" s="23">
        <f>AVERAGE(Sheet1!AR799,Sheet1!BR799,Sheet1!CR799,Sheet1!DR798,Sheet1!ER799,Sheet1!FR799,Sheet1!GR799)</f>
        <v>6.4083333333333332</v>
      </c>
      <c r="GV799" s="22">
        <f t="shared" si="559"/>
        <v>11.668939393939393</v>
      </c>
      <c r="GW799" s="23">
        <f t="shared" si="560"/>
        <v>6.65</v>
      </c>
      <c r="GX799" s="24">
        <f>AVERAGE(Sheet1!$AO799,Sheet1!$BO799,Sheet1!$CO799,Sheet1!$DO798,Sheet1!$EO799,Sheet1!$FO799,Sheet1!$GO799)</f>
        <v>8.6354166666666661</v>
      </c>
      <c r="GY799" s="24">
        <f t="shared" si="561"/>
        <v>9.1089015151515156</v>
      </c>
    </row>
    <row r="800" spans="1:207">
      <c r="A800" s="68">
        <f>A795+5</f>
        <v>1950</v>
      </c>
      <c r="B800" s="73">
        <f t="shared" si="540"/>
        <v>9.2562499999999996</v>
      </c>
      <c r="C800" s="82">
        <f t="shared" si="541"/>
        <v>9.0966666666666676</v>
      </c>
      <c r="D800" s="78">
        <f t="shared" si="542"/>
        <v>9.0562500000000004</v>
      </c>
      <c r="E800" s="73">
        <f t="shared" si="557"/>
        <v>9.2470833333333307</v>
      </c>
      <c r="F800" s="83">
        <f t="shared" si="551"/>
        <v>9.286125000000002</v>
      </c>
      <c r="G800" s="78">
        <f t="shared" si="543"/>
        <v>12.8</v>
      </c>
      <c r="H800" s="79">
        <f t="shared" si="544"/>
        <v>9.4</v>
      </c>
      <c r="I800" s="80">
        <f t="shared" si="545"/>
        <v>5.0999999999999996</v>
      </c>
      <c r="J800" s="85">
        <f t="shared" si="546"/>
        <v>8.9499999999999993</v>
      </c>
      <c r="AB800" s="62">
        <v>1950</v>
      </c>
      <c r="AC800" s="15">
        <v>9.8000000000000007</v>
      </c>
      <c r="AD800" s="15">
        <v>10.4</v>
      </c>
      <c r="AE800" s="15">
        <v>10</v>
      </c>
      <c r="AF800" s="15">
        <v>8.6999999999999993</v>
      </c>
      <c r="AG800" s="15">
        <v>6.8</v>
      </c>
      <c r="AH800" s="15">
        <v>6.1</v>
      </c>
      <c r="AI800" s="15">
        <v>6.6</v>
      </c>
      <c r="AJ800" s="15">
        <v>6</v>
      </c>
      <c r="AK800" s="15">
        <v>7.7</v>
      </c>
      <c r="AL800" s="15">
        <v>9</v>
      </c>
      <c r="AM800" s="15">
        <v>9.3000000000000007</v>
      </c>
      <c r="AN800" s="15">
        <v>11</v>
      </c>
      <c r="AO800" s="21">
        <f t="shared" si="537"/>
        <v>8.4500000000000011</v>
      </c>
      <c r="AQ800" s="22">
        <f t="shared" si="538"/>
        <v>10.066666666666668</v>
      </c>
      <c r="AR800" s="23">
        <f t="shared" si="539"/>
        <v>6.2333333333333334</v>
      </c>
      <c r="AS800" s="24">
        <f t="shared" si="555"/>
        <v>8.3424242424242436</v>
      </c>
      <c r="BA800" s="2">
        <f t="shared" si="556"/>
        <v>1950</v>
      </c>
      <c r="BB800" s="26">
        <v>1950</v>
      </c>
      <c r="BC800" s="15">
        <v>11</v>
      </c>
      <c r="BD800" s="15">
        <v>11.3</v>
      </c>
      <c r="BE800" s="15">
        <v>11</v>
      </c>
      <c r="BF800" s="15">
        <v>9.3000000000000007</v>
      </c>
      <c r="BG800" s="15">
        <v>8.1</v>
      </c>
      <c r="BH800" s="15">
        <v>7.1</v>
      </c>
      <c r="BI800" s="15">
        <v>8</v>
      </c>
      <c r="BJ800" s="15">
        <v>7.6</v>
      </c>
      <c r="BK800" s="15">
        <v>8.9</v>
      </c>
      <c r="BL800" s="15">
        <v>9.6999999999999993</v>
      </c>
      <c r="BM800" s="15">
        <v>10.1</v>
      </c>
      <c r="BN800" s="15">
        <v>11.5</v>
      </c>
      <c r="BO800" s="21">
        <f t="shared" si="552"/>
        <v>9.4666666666666668</v>
      </c>
      <c r="BQ800" s="22">
        <f t="shared" si="553"/>
        <v>11.1</v>
      </c>
      <c r="BR800" s="23">
        <f t="shared" si="554"/>
        <v>7.5666666666666664</v>
      </c>
      <c r="BS800" s="24">
        <f t="shared" si="562"/>
        <v>9.3219696969696972</v>
      </c>
      <c r="CA800" s="2"/>
      <c r="CB800" s="26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21"/>
      <c r="CQ800" s="22"/>
      <c r="CR800" s="23"/>
      <c r="CS800" s="24"/>
      <c r="DA800" s="2"/>
      <c r="DB800" s="20"/>
      <c r="DC800" s="15"/>
      <c r="DD800" s="15"/>
      <c r="DE800" s="15"/>
      <c r="DF800" s="15"/>
      <c r="DG800" s="15"/>
      <c r="DH800" s="15"/>
      <c r="DI800" s="15"/>
      <c r="DJ800" s="15"/>
      <c r="DK800" s="15"/>
      <c r="DL800" s="15"/>
      <c r="DM800" s="15"/>
      <c r="DN800" s="15"/>
      <c r="DO800" s="21"/>
      <c r="DQ800" s="22"/>
      <c r="DR800" s="23"/>
      <c r="DS800" s="24"/>
      <c r="EA800" s="2">
        <f t="shared" si="566"/>
        <v>1950</v>
      </c>
      <c r="EB800" s="20" t="s">
        <v>83</v>
      </c>
      <c r="EC800" s="15">
        <v>11.3</v>
      </c>
      <c r="ED800" s="15">
        <v>12.8</v>
      </c>
      <c r="EE800" s="15">
        <v>12.4</v>
      </c>
      <c r="EF800" s="15">
        <v>10.4</v>
      </c>
      <c r="EG800" s="15">
        <v>9</v>
      </c>
      <c r="EH800" s="15">
        <v>7.5</v>
      </c>
      <c r="EI800" s="15">
        <v>7.2</v>
      </c>
      <c r="EJ800" s="15">
        <v>6.5</v>
      </c>
      <c r="EK800" s="15">
        <v>8.6</v>
      </c>
      <c r="EL800" s="15">
        <v>9.8000000000000007</v>
      </c>
      <c r="EM800" s="15">
        <v>10.6</v>
      </c>
      <c r="EN800" s="15">
        <v>12</v>
      </c>
      <c r="EO800" s="21">
        <f t="shared" si="563"/>
        <v>9.841666666666665</v>
      </c>
      <c r="EQ800" s="22">
        <f t="shared" si="564"/>
        <v>12.166666666666666</v>
      </c>
      <c r="ER800" s="23">
        <f t="shared" si="565"/>
        <v>7.0666666666666664</v>
      </c>
      <c r="ES800" s="24">
        <f t="shared" si="536"/>
        <v>9.4674242424242436</v>
      </c>
      <c r="FA800" s="2"/>
      <c r="FB800" s="20"/>
      <c r="FC800" s="15"/>
      <c r="FD800" s="15"/>
      <c r="FE800" s="15"/>
      <c r="FF800" s="15"/>
      <c r="FG800" s="15"/>
      <c r="FH800" s="15"/>
      <c r="FI800" s="15"/>
      <c r="FJ800" s="15"/>
      <c r="FK800" s="15"/>
      <c r="FL800" s="15"/>
      <c r="FM800" s="15"/>
      <c r="FN800" s="15"/>
      <c r="FO800" s="21"/>
      <c r="FQ800" s="22"/>
      <c r="FR800" s="23"/>
      <c r="FS800" s="24"/>
      <c r="GA800" s="2">
        <f t="shared" si="550"/>
        <v>1950</v>
      </c>
      <c r="GB800" s="20" t="s">
        <v>83</v>
      </c>
      <c r="GC800" s="15">
        <v>11.3</v>
      </c>
      <c r="GD800" s="15">
        <v>12.3</v>
      </c>
      <c r="GE800" s="15">
        <v>12.2</v>
      </c>
      <c r="GF800" s="15">
        <v>9.5</v>
      </c>
      <c r="GG800" s="15">
        <v>7.3</v>
      </c>
      <c r="GH800" s="15">
        <v>5.0999999999999996</v>
      </c>
      <c r="GI800" s="15">
        <v>6.4</v>
      </c>
      <c r="GJ800" s="15">
        <v>6.2</v>
      </c>
      <c r="GK800" s="15">
        <v>8.5</v>
      </c>
      <c r="GL800" s="15">
        <v>9.6999999999999993</v>
      </c>
      <c r="GM800" s="15">
        <v>10.199999999999999</v>
      </c>
      <c r="GN800" s="15">
        <v>12.5</v>
      </c>
      <c r="GO800" s="21">
        <f t="shared" si="547"/>
        <v>9.2666666666666675</v>
      </c>
      <c r="GQ800" s="22">
        <f t="shared" si="548"/>
        <v>11.933333333333332</v>
      </c>
      <c r="GR800" s="23">
        <f t="shared" si="549"/>
        <v>5.8999999999999995</v>
      </c>
      <c r="GS800" s="24">
        <f t="shared" si="558"/>
        <v>9.1545454545454543</v>
      </c>
      <c r="GT800" s="22">
        <f>AVERAGE(Sheet1!AQ800,Sheet1!BQ800,Sheet1!CQ800,Sheet1!DQ799,Sheet1!EQ800,Sheet1!FQ800,Sheet1!GQ800)</f>
        <v>11.316666666666666</v>
      </c>
      <c r="GU800" s="23">
        <f>AVERAGE(Sheet1!AR800,Sheet1!BR800,Sheet1!CR800,Sheet1!DR799,Sheet1!ER800,Sheet1!FR800,Sheet1!GR800)</f>
        <v>6.6916666666666664</v>
      </c>
      <c r="GV800" s="22">
        <f t="shared" si="559"/>
        <v>11.603030303030303</v>
      </c>
      <c r="GW800" s="23">
        <f t="shared" si="560"/>
        <v>6.6371212121212126</v>
      </c>
      <c r="GX800" s="24">
        <f>AVERAGE(Sheet1!$AO800,Sheet1!$BO800,Sheet1!$CO800,Sheet1!$DO799,Sheet1!$EO800,Sheet1!$FO800,Sheet1!$GO800)</f>
        <v>9.2562499999999996</v>
      </c>
      <c r="GY800" s="24">
        <f t="shared" si="561"/>
        <v>9.0715909090909079</v>
      </c>
    </row>
    <row r="801" spans="1:207">
      <c r="A801" s="68"/>
      <c r="B801" s="73">
        <f t="shared" si="540"/>
        <v>9.3020833333333339</v>
      </c>
      <c r="C801" s="82">
        <f t="shared" si="541"/>
        <v>9.1729166666666675</v>
      </c>
      <c r="D801" s="78">
        <f t="shared" si="542"/>
        <v>9.0764583333333331</v>
      </c>
      <c r="E801" s="73">
        <f t="shared" si="557"/>
        <v>9.2555208333333319</v>
      </c>
      <c r="F801" s="83">
        <f t="shared" si="551"/>
        <v>9.3005000000000013</v>
      </c>
      <c r="G801" s="78">
        <f t="shared" si="543"/>
        <v>14.8</v>
      </c>
      <c r="H801" s="79">
        <f t="shared" si="544"/>
        <v>8.6999999999999993</v>
      </c>
      <c r="I801" s="80">
        <f t="shared" si="545"/>
        <v>4.9000000000000004</v>
      </c>
      <c r="J801" s="85">
        <f t="shared" si="546"/>
        <v>9.8500000000000014</v>
      </c>
      <c r="AB801" s="62">
        <v>1951</v>
      </c>
      <c r="AC801" s="15">
        <v>13.3</v>
      </c>
      <c r="AD801" s="15">
        <v>11.7</v>
      </c>
      <c r="AE801" s="15">
        <v>11.7</v>
      </c>
      <c r="AF801" s="15">
        <v>7.9</v>
      </c>
      <c r="AG801" s="15">
        <v>8</v>
      </c>
      <c r="AH801" s="15">
        <v>6.2</v>
      </c>
      <c r="AI801" s="15">
        <v>6.1</v>
      </c>
      <c r="AJ801" s="15">
        <v>4.9000000000000004</v>
      </c>
      <c r="AK801" s="15">
        <v>6.7</v>
      </c>
      <c r="AL801" s="15">
        <v>7.7</v>
      </c>
      <c r="AM801" s="15">
        <v>7.9</v>
      </c>
      <c r="AN801" s="15">
        <v>9.1999999999999993</v>
      </c>
      <c r="AO801" s="21">
        <f t="shared" si="537"/>
        <v>8.4416666666666682</v>
      </c>
      <c r="AQ801" s="22">
        <f t="shared" si="538"/>
        <v>12.233333333333334</v>
      </c>
      <c r="AR801" s="23">
        <f t="shared" si="539"/>
        <v>5.7333333333333343</v>
      </c>
      <c r="AS801" s="24">
        <f t="shared" si="555"/>
        <v>8.3401515151515166</v>
      </c>
      <c r="BA801" s="2">
        <f t="shared" si="556"/>
        <v>1951</v>
      </c>
      <c r="BB801" s="26">
        <v>1951</v>
      </c>
      <c r="BC801" s="15">
        <v>13.9</v>
      </c>
      <c r="BD801" s="15">
        <v>12.8</v>
      </c>
      <c r="BE801" s="15">
        <v>12.3</v>
      </c>
      <c r="BF801" s="15">
        <v>8.6999999999999993</v>
      </c>
      <c r="BG801" s="15">
        <v>9.6</v>
      </c>
      <c r="BH801" s="15">
        <v>6.2</v>
      </c>
      <c r="BI801" s="15">
        <v>7.3</v>
      </c>
      <c r="BJ801" s="15">
        <v>6</v>
      </c>
      <c r="BK801" s="15">
        <v>8.1999999999999993</v>
      </c>
      <c r="BL801" s="15">
        <v>8.6999999999999993</v>
      </c>
      <c r="BM801" s="15">
        <v>9.4</v>
      </c>
      <c r="BN801" s="15">
        <v>10.199999999999999</v>
      </c>
      <c r="BO801" s="21">
        <f t="shared" si="552"/>
        <v>9.4416666666666682</v>
      </c>
      <c r="BQ801" s="22">
        <f t="shared" si="553"/>
        <v>13</v>
      </c>
      <c r="BR801" s="23">
        <f t="shared" si="554"/>
        <v>6.5</v>
      </c>
      <c r="BS801" s="24">
        <f t="shared" si="562"/>
        <v>9.2969696969696969</v>
      </c>
      <c r="CA801" s="2"/>
      <c r="CB801" s="26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21"/>
      <c r="CQ801" s="22"/>
      <c r="CR801" s="23"/>
      <c r="CS801" s="24"/>
      <c r="DA801" s="2"/>
      <c r="DB801" s="20"/>
      <c r="DC801" s="15"/>
      <c r="DD801" s="15"/>
      <c r="DE801" s="15"/>
      <c r="DF801" s="15"/>
      <c r="DG801" s="15"/>
      <c r="DH801" s="15"/>
      <c r="DI801" s="15"/>
      <c r="DJ801" s="15"/>
      <c r="DK801" s="15"/>
      <c r="DL801" s="15"/>
      <c r="DM801" s="15"/>
      <c r="DN801" s="15"/>
      <c r="DO801" s="21"/>
      <c r="DQ801" s="22"/>
      <c r="DR801" s="23"/>
      <c r="DS801" s="24"/>
      <c r="EA801" s="2">
        <f t="shared" si="566"/>
        <v>1951</v>
      </c>
      <c r="EB801" s="20" t="s">
        <v>84</v>
      </c>
      <c r="EC801" s="15">
        <v>14.7</v>
      </c>
      <c r="ED801" s="15">
        <v>14</v>
      </c>
      <c r="EE801" s="15">
        <v>13.5</v>
      </c>
      <c r="EF801" s="15">
        <v>8.4</v>
      </c>
      <c r="EG801" s="15">
        <v>9</v>
      </c>
      <c r="EH801" s="15">
        <v>8.8000000000000007</v>
      </c>
      <c r="EI801" s="15">
        <v>6.8</v>
      </c>
      <c r="EJ801" s="15">
        <v>5.7</v>
      </c>
      <c r="EK801" s="15">
        <v>7.6</v>
      </c>
      <c r="EL801" s="15">
        <v>8.6</v>
      </c>
      <c r="EM801" s="15">
        <v>9.1999999999999993</v>
      </c>
      <c r="EN801" s="15">
        <v>11.3</v>
      </c>
      <c r="EO801" s="21">
        <f t="shared" si="563"/>
        <v>9.7999999999999989</v>
      </c>
      <c r="EQ801" s="22">
        <f t="shared" si="564"/>
        <v>14.066666666666668</v>
      </c>
      <c r="ER801" s="23">
        <f t="shared" si="565"/>
        <v>7.1000000000000005</v>
      </c>
      <c r="ES801" s="24">
        <f t="shared" si="536"/>
        <v>9.5075757575757578</v>
      </c>
      <c r="FA801" s="2"/>
      <c r="FB801" s="20"/>
      <c r="FC801" s="15"/>
      <c r="FD801" s="15"/>
      <c r="FE801" s="15"/>
      <c r="FF801" s="15"/>
      <c r="FG801" s="15"/>
      <c r="FH801" s="15"/>
      <c r="FI801" s="15"/>
      <c r="FJ801" s="15"/>
      <c r="FK801" s="15"/>
      <c r="FL801" s="15"/>
      <c r="FM801" s="15"/>
      <c r="FN801" s="15"/>
      <c r="FO801" s="21"/>
      <c r="FQ801" s="22"/>
      <c r="FR801" s="23"/>
      <c r="FS801" s="24"/>
      <c r="GA801" s="2">
        <f t="shared" si="550"/>
        <v>1951</v>
      </c>
      <c r="GB801" s="20" t="s">
        <v>84</v>
      </c>
      <c r="GC801" s="15">
        <v>14.8</v>
      </c>
      <c r="GD801" s="15">
        <v>13.5</v>
      </c>
      <c r="GE801" s="15">
        <v>13.1</v>
      </c>
      <c r="GF801" s="15">
        <v>8.6999999999999993</v>
      </c>
      <c r="GG801" s="15">
        <v>9.1</v>
      </c>
      <c r="GH801" s="15">
        <v>5.8</v>
      </c>
      <c r="GI801" s="15">
        <v>7</v>
      </c>
      <c r="GJ801" s="15">
        <v>5.6</v>
      </c>
      <c r="GK801" s="15">
        <v>7.1</v>
      </c>
      <c r="GL801" s="15">
        <v>8.6999999999999993</v>
      </c>
      <c r="GM801" s="15">
        <v>9.5</v>
      </c>
      <c r="GN801" s="15">
        <v>11.4</v>
      </c>
      <c r="GO801" s="21">
        <f t="shared" si="547"/>
        <v>9.5250000000000004</v>
      </c>
      <c r="GQ801" s="22">
        <f t="shared" si="548"/>
        <v>13.799999999999999</v>
      </c>
      <c r="GR801" s="23">
        <f t="shared" si="549"/>
        <v>6.1333333333333329</v>
      </c>
      <c r="GS801" s="24">
        <f t="shared" si="558"/>
        <v>9.1696969696969717</v>
      </c>
      <c r="GT801" s="22">
        <f>AVERAGE(Sheet1!AQ801,Sheet1!BQ801,Sheet1!CQ801,Sheet1!DQ800,Sheet1!EQ801,Sheet1!FQ801,Sheet1!GQ801)</f>
        <v>13.275</v>
      </c>
      <c r="GU801" s="23">
        <f>AVERAGE(Sheet1!AR801,Sheet1!BR801,Sheet1!CR801,Sheet1!DR800,Sheet1!ER801,Sheet1!FR801,Sheet1!GR801)</f>
        <v>6.3666666666666671</v>
      </c>
      <c r="GV801" s="22">
        <f t="shared" si="559"/>
        <v>11.777272727272726</v>
      </c>
      <c r="GW801" s="23">
        <f t="shared" si="560"/>
        <v>6.5553030303030315</v>
      </c>
      <c r="GX801" s="24">
        <f>AVERAGE(Sheet1!$AO801,Sheet1!$BO801,Sheet1!$CO801,Sheet1!$DO800,Sheet1!$EO801,Sheet1!$FO801,Sheet1!$GO801)</f>
        <v>9.3020833333333339</v>
      </c>
      <c r="GY801" s="24">
        <f t="shared" si="561"/>
        <v>9.0785984848484844</v>
      </c>
    </row>
    <row r="802" spans="1:207">
      <c r="A802" s="68"/>
      <c r="B802" s="73">
        <f t="shared" si="540"/>
        <v>9.0291666666666668</v>
      </c>
      <c r="C802" s="82">
        <f t="shared" si="541"/>
        <v>9.0833333333333339</v>
      </c>
      <c r="D802" s="78">
        <f t="shared" si="542"/>
        <v>9.0293749999999982</v>
      </c>
      <c r="E802" s="73">
        <f t="shared" si="557"/>
        <v>9.2339583333333302</v>
      </c>
      <c r="F802" s="83">
        <f t="shared" si="551"/>
        <v>9.3135000000000012</v>
      </c>
      <c r="G802" s="78">
        <f t="shared" si="543"/>
        <v>13.4</v>
      </c>
      <c r="H802" s="79">
        <f t="shared" si="544"/>
        <v>9.0500000000000007</v>
      </c>
      <c r="I802" s="80">
        <f t="shared" si="545"/>
        <v>5.2</v>
      </c>
      <c r="J802" s="85">
        <f t="shared" si="546"/>
        <v>9.3000000000000007</v>
      </c>
      <c r="AB802" s="62">
        <v>1952</v>
      </c>
      <c r="AC802" s="15">
        <v>10.1</v>
      </c>
      <c r="AD802" s="15">
        <v>9.9</v>
      </c>
      <c r="AE802" s="15">
        <v>10.3</v>
      </c>
      <c r="AF802" s="15">
        <v>8.4</v>
      </c>
      <c r="AG802" s="15">
        <v>7.9</v>
      </c>
      <c r="AH802" s="15">
        <v>6</v>
      </c>
      <c r="AI802" s="15">
        <v>6.2</v>
      </c>
      <c r="AJ802" s="15">
        <v>5.8</v>
      </c>
      <c r="AK802" s="15">
        <v>6.5</v>
      </c>
      <c r="AL802" s="15">
        <v>6.7</v>
      </c>
      <c r="AM802" s="15">
        <v>8.4</v>
      </c>
      <c r="AN802" s="15">
        <v>10.1</v>
      </c>
      <c r="AO802" s="21">
        <f t="shared" si="537"/>
        <v>8.0250000000000004</v>
      </c>
      <c r="AQ802" s="22">
        <f t="shared" si="538"/>
        <v>10.1</v>
      </c>
      <c r="AR802" s="23">
        <f t="shared" si="539"/>
        <v>6</v>
      </c>
      <c r="AS802" s="24">
        <f t="shared" si="555"/>
        <v>8.3098484848484855</v>
      </c>
      <c r="BA802" s="2">
        <f t="shared" si="556"/>
        <v>1952</v>
      </c>
      <c r="BB802" s="26">
        <v>1952</v>
      </c>
      <c r="BC802" s="15">
        <v>11.9</v>
      </c>
      <c r="BD802" s="15">
        <v>11.1</v>
      </c>
      <c r="BE802" s="15">
        <v>11.7</v>
      </c>
      <c r="BF802" s="15">
        <v>9.6</v>
      </c>
      <c r="BG802" s="15">
        <v>8.9</v>
      </c>
      <c r="BH802" s="15">
        <v>8.1999999999999993</v>
      </c>
      <c r="BI802" s="15">
        <v>7</v>
      </c>
      <c r="BJ802" s="15">
        <v>6.7</v>
      </c>
      <c r="BK802" s="15">
        <v>8.1999999999999993</v>
      </c>
      <c r="BL802" s="15">
        <v>9.1</v>
      </c>
      <c r="BM802" s="15">
        <v>9.6</v>
      </c>
      <c r="BN802" s="15">
        <v>11.4</v>
      </c>
      <c r="BO802" s="21">
        <f t="shared" si="552"/>
        <v>9.4500000000000011</v>
      </c>
      <c r="BQ802" s="22">
        <f t="shared" si="553"/>
        <v>11.566666666666668</v>
      </c>
      <c r="BR802" s="23">
        <f t="shared" si="554"/>
        <v>7.3</v>
      </c>
      <c r="BS802" s="24">
        <f t="shared" si="562"/>
        <v>9.3143939393939394</v>
      </c>
      <c r="CA802" s="2"/>
      <c r="CB802" s="26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27"/>
      <c r="CO802" s="21"/>
      <c r="CQ802" s="22"/>
      <c r="CR802" s="23"/>
      <c r="CS802" s="24"/>
      <c r="DA802" s="2"/>
      <c r="DB802" s="20"/>
      <c r="DC802" s="15"/>
      <c r="DD802" s="15"/>
      <c r="DE802" s="15"/>
      <c r="DF802" s="15"/>
      <c r="DG802" s="15"/>
      <c r="DH802" s="15"/>
      <c r="DI802" s="15"/>
      <c r="DJ802" s="15"/>
      <c r="DK802" s="15"/>
      <c r="DL802" s="15"/>
      <c r="DM802" s="15"/>
      <c r="DN802" s="15"/>
      <c r="DO802" s="21"/>
      <c r="DQ802" s="22"/>
      <c r="DR802" s="23"/>
      <c r="DS802" s="24"/>
      <c r="EA802" s="2">
        <f t="shared" si="566"/>
        <v>1952</v>
      </c>
      <c r="EB802" s="20" t="s">
        <v>85</v>
      </c>
      <c r="EC802" s="15">
        <v>11.8</v>
      </c>
      <c r="ED802" s="15">
        <v>11.9</v>
      </c>
      <c r="EE802" s="15">
        <v>13.4</v>
      </c>
      <c r="EF802" s="15">
        <v>9.8000000000000007</v>
      </c>
      <c r="EG802" s="15">
        <v>9</v>
      </c>
      <c r="EH802" s="15">
        <v>7.2</v>
      </c>
      <c r="EI802" s="15">
        <v>6.1</v>
      </c>
      <c r="EJ802" s="15">
        <v>6.2</v>
      </c>
      <c r="EK802" s="15">
        <v>7.5</v>
      </c>
      <c r="EL802" s="15">
        <v>9.3000000000000007</v>
      </c>
      <c r="EM802" s="15">
        <v>10.199999999999999</v>
      </c>
      <c r="EN802" s="15">
        <v>12.1</v>
      </c>
      <c r="EO802" s="21">
        <f t="shared" si="563"/>
        <v>9.5416666666666661</v>
      </c>
      <c r="EQ802" s="22">
        <f t="shared" si="564"/>
        <v>12.366666666666667</v>
      </c>
      <c r="ER802" s="23">
        <f t="shared" si="565"/>
        <v>6.5</v>
      </c>
      <c r="ES802" s="24">
        <f t="shared" ref="ES802:ES833" si="567">AVERAGE(EO792:EO802)</f>
        <v>9.5053030303030326</v>
      </c>
      <c r="FA802" s="2"/>
      <c r="FB802" s="20"/>
      <c r="FC802" s="15"/>
      <c r="FD802" s="15"/>
      <c r="FE802" s="15"/>
      <c r="FF802" s="15"/>
      <c r="FG802" s="15"/>
      <c r="FH802" s="15"/>
      <c r="FI802" s="15"/>
      <c r="FJ802" s="15"/>
      <c r="FK802" s="15"/>
      <c r="FL802" s="15"/>
      <c r="FM802" s="15"/>
      <c r="FN802" s="15"/>
      <c r="FO802" s="21"/>
      <c r="FQ802" s="22"/>
      <c r="FR802" s="23"/>
      <c r="FS802" s="24"/>
      <c r="GA802" s="2">
        <f t="shared" si="550"/>
        <v>1952</v>
      </c>
      <c r="GB802" s="20" t="s">
        <v>85</v>
      </c>
      <c r="GC802" s="15">
        <v>11.5</v>
      </c>
      <c r="GD802" s="15">
        <v>11.7</v>
      </c>
      <c r="GE802" s="15">
        <v>12.6</v>
      </c>
      <c r="GF802" s="15">
        <v>8.9</v>
      </c>
      <c r="GG802" s="15">
        <v>8.6999999999999993</v>
      </c>
      <c r="GH802" s="15">
        <v>7</v>
      </c>
      <c r="GI802" s="15">
        <v>5.2</v>
      </c>
      <c r="GJ802" s="15">
        <v>5.2</v>
      </c>
      <c r="GK802" s="15">
        <v>7.7</v>
      </c>
      <c r="GL802" s="15">
        <v>9.1999999999999993</v>
      </c>
      <c r="GM802" s="15">
        <v>10</v>
      </c>
      <c r="GN802" s="15">
        <v>11.5</v>
      </c>
      <c r="GO802" s="21">
        <f t="shared" si="547"/>
        <v>9.1</v>
      </c>
      <c r="GQ802" s="22">
        <f t="shared" si="548"/>
        <v>11.933333333333332</v>
      </c>
      <c r="GR802" s="23">
        <f t="shared" si="549"/>
        <v>5.8</v>
      </c>
      <c r="GS802" s="24">
        <f t="shared" si="558"/>
        <v>9.1590909090909101</v>
      </c>
      <c r="GT802" s="22">
        <f>AVERAGE(Sheet1!AQ802,Sheet1!BQ802,Sheet1!CQ802,Sheet1!DQ801,Sheet1!EQ802,Sheet1!FQ802,Sheet1!GQ802)</f>
        <v>11.491666666666665</v>
      </c>
      <c r="GU802" s="23">
        <f>AVERAGE(Sheet1!AR802,Sheet1!BR802,Sheet1!CR802,Sheet1!DR801,Sheet1!ER802,Sheet1!FR802,Sheet1!GR802)</f>
        <v>6.4</v>
      </c>
      <c r="GV802" s="22">
        <f t="shared" si="559"/>
        <v>11.760606060606062</v>
      </c>
      <c r="GW802" s="23">
        <f t="shared" si="560"/>
        <v>6.5409090909090928</v>
      </c>
      <c r="GX802" s="24">
        <f>AVERAGE(Sheet1!$AO802,Sheet1!$BO802,Sheet1!$CO802,Sheet1!$DO801,Sheet1!$EO802,Sheet1!$FO802,Sheet1!$GO802)</f>
        <v>9.0291666666666668</v>
      </c>
      <c r="GY802" s="24">
        <f t="shared" si="561"/>
        <v>9.072159090909091</v>
      </c>
    </row>
    <row r="803" spans="1:207">
      <c r="A803" s="68"/>
      <c r="B803" s="73">
        <f t="shared" si="540"/>
        <v>9.1312500000000014</v>
      </c>
      <c r="C803" s="82">
        <f t="shared" si="541"/>
        <v>9.0708333333333346</v>
      </c>
      <c r="D803" s="78">
        <f t="shared" si="542"/>
        <v>9.0749999999999993</v>
      </c>
      <c r="E803" s="73">
        <f t="shared" si="557"/>
        <v>9.235833333333332</v>
      </c>
      <c r="F803" s="83">
        <f t="shared" si="551"/>
        <v>9.319625000000002</v>
      </c>
      <c r="G803" s="78">
        <f t="shared" si="543"/>
        <v>13.6</v>
      </c>
      <c r="H803" s="79">
        <f t="shared" si="544"/>
        <v>9</v>
      </c>
      <c r="I803" s="80">
        <f t="shared" si="545"/>
        <v>4.8</v>
      </c>
      <c r="J803" s="85">
        <f t="shared" si="546"/>
        <v>9.1999999999999993</v>
      </c>
      <c r="AB803" s="62">
        <v>1953</v>
      </c>
      <c r="AC803" s="15">
        <v>11.6</v>
      </c>
      <c r="AD803" s="15">
        <v>11.9</v>
      </c>
      <c r="AE803" s="15">
        <v>9.9</v>
      </c>
      <c r="AF803" s="15">
        <v>9</v>
      </c>
      <c r="AG803" s="15">
        <v>8.8000000000000007</v>
      </c>
      <c r="AH803" s="15">
        <v>5.0999999999999996</v>
      </c>
      <c r="AI803" s="15">
        <v>4.8</v>
      </c>
      <c r="AJ803" s="15">
        <v>5.7</v>
      </c>
      <c r="AK803" s="15">
        <v>6.2</v>
      </c>
      <c r="AL803" s="15">
        <v>7.3</v>
      </c>
      <c r="AM803" s="15">
        <v>8.4</v>
      </c>
      <c r="AN803" s="15">
        <v>9</v>
      </c>
      <c r="AO803" s="21">
        <f t="shared" si="537"/>
        <v>8.1416666666666675</v>
      </c>
      <c r="AQ803" s="22">
        <f t="shared" si="538"/>
        <v>11.133333333333333</v>
      </c>
      <c r="AR803" s="23">
        <f t="shared" si="539"/>
        <v>5.1999999999999993</v>
      </c>
      <c r="AS803" s="24">
        <f t="shared" si="555"/>
        <v>8.2727272727272734</v>
      </c>
      <c r="BA803" s="2">
        <f t="shared" si="556"/>
        <v>1953</v>
      </c>
      <c r="BB803" s="26">
        <v>1953</v>
      </c>
      <c r="BC803" s="15">
        <v>12.3</v>
      </c>
      <c r="BD803" s="15">
        <v>12.8</v>
      </c>
      <c r="BE803" s="15">
        <v>11.3</v>
      </c>
      <c r="BF803" s="15">
        <v>10.9</v>
      </c>
      <c r="BG803" s="15">
        <v>9.4</v>
      </c>
      <c r="BH803" s="15">
        <v>6.9</v>
      </c>
      <c r="BI803" s="15">
        <v>7.4</v>
      </c>
      <c r="BJ803" s="15">
        <v>6.9</v>
      </c>
      <c r="BK803" s="15">
        <v>7.5</v>
      </c>
      <c r="BL803" s="15">
        <v>8.6</v>
      </c>
      <c r="BM803" s="15">
        <v>9.3000000000000007</v>
      </c>
      <c r="BN803" s="15">
        <v>10.4</v>
      </c>
      <c r="BO803" s="21">
        <f t="shared" si="552"/>
        <v>9.4749999999999996</v>
      </c>
      <c r="BQ803" s="22">
        <f t="shared" si="553"/>
        <v>12.133333333333335</v>
      </c>
      <c r="BR803" s="23">
        <f t="shared" si="554"/>
        <v>7.0666666666666673</v>
      </c>
      <c r="BS803" s="24">
        <f t="shared" si="562"/>
        <v>9.2984848484848488</v>
      </c>
      <c r="CA803" s="2"/>
      <c r="CB803" s="26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21"/>
      <c r="CQ803" s="22"/>
      <c r="CR803" s="23"/>
      <c r="CS803" s="24"/>
      <c r="DA803" s="2"/>
      <c r="DB803" s="20"/>
      <c r="DC803" s="15"/>
      <c r="DD803" s="15"/>
      <c r="DE803" s="15"/>
      <c r="DF803" s="15"/>
      <c r="DG803" s="15"/>
      <c r="DH803" s="15"/>
      <c r="DI803" s="15"/>
      <c r="DJ803" s="15"/>
      <c r="DK803" s="15"/>
      <c r="DL803" s="15"/>
      <c r="DM803" s="15"/>
      <c r="DN803" s="15"/>
      <c r="DO803" s="21"/>
      <c r="DQ803" s="22"/>
      <c r="DR803" s="23"/>
      <c r="DS803" s="24"/>
      <c r="EA803" s="2">
        <f t="shared" si="566"/>
        <v>1953</v>
      </c>
      <c r="EB803" s="20" t="s">
        <v>86</v>
      </c>
      <c r="EC803" s="15">
        <v>13.5</v>
      </c>
      <c r="ED803" s="15">
        <v>13.6</v>
      </c>
      <c r="EE803" s="15">
        <v>12.4</v>
      </c>
      <c r="EF803" s="15">
        <v>10.7</v>
      </c>
      <c r="EG803" s="15">
        <v>9.6999999999999993</v>
      </c>
      <c r="EH803" s="15">
        <v>6.3</v>
      </c>
      <c r="EI803" s="15">
        <v>5.8</v>
      </c>
      <c r="EJ803" s="15">
        <v>6.5</v>
      </c>
      <c r="EK803" s="15">
        <v>6.5</v>
      </c>
      <c r="EL803" s="15">
        <v>8.6</v>
      </c>
      <c r="EM803" s="15">
        <v>9.6999999999999993</v>
      </c>
      <c r="EN803" s="15">
        <v>10.6</v>
      </c>
      <c r="EO803" s="21">
        <f t="shared" si="563"/>
        <v>9.4916666666666654</v>
      </c>
      <c r="EQ803" s="22">
        <f t="shared" si="564"/>
        <v>13.166666666666666</v>
      </c>
      <c r="ER803" s="23">
        <f t="shared" si="565"/>
        <v>6.2</v>
      </c>
      <c r="ES803" s="24">
        <f t="shared" si="567"/>
        <v>9.4500000000000011</v>
      </c>
      <c r="FA803" s="2"/>
      <c r="FB803" s="20"/>
      <c r="FC803" s="15"/>
      <c r="FD803" s="15"/>
      <c r="FE803" s="15"/>
      <c r="FF803" s="15"/>
      <c r="FG803" s="15"/>
      <c r="FH803" s="15"/>
      <c r="FI803" s="15"/>
      <c r="FJ803" s="15"/>
      <c r="FK803" s="15"/>
      <c r="FL803" s="15"/>
      <c r="FM803" s="15"/>
      <c r="FN803" s="15"/>
      <c r="FO803" s="21"/>
      <c r="FQ803" s="22"/>
      <c r="FR803" s="23"/>
      <c r="FS803" s="24"/>
      <c r="GA803" s="2">
        <f t="shared" si="550"/>
        <v>1953</v>
      </c>
      <c r="GB803" s="20" t="s">
        <v>86</v>
      </c>
      <c r="GC803" s="15">
        <v>13.5</v>
      </c>
      <c r="GD803" s="15">
        <v>13.2</v>
      </c>
      <c r="GE803" s="15">
        <v>11.3</v>
      </c>
      <c r="GF803" s="15">
        <v>11.6</v>
      </c>
      <c r="GG803" s="15">
        <v>9</v>
      </c>
      <c r="GH803" s="15">
        <v>5.4</v>
      </c>
      <c r="GI803" s="15">
        <v>6</v>
      </c>
      <c r="GJ803" s="15">
        <v>6.4</v>
      </c>
      <c r="GK803" s="15">
        <v>7.5</v>
      </c>
      <c r="GL803" s="15">
        <v>8.5</v>
      </c>
      <c r="GM803" s="15">
        <v>9.6999999999999993</v>
      </c>
      <c r="GN803" s="15">
        <v>10.9</v>
      </c>
      <c r="GO803" s="21">
        <f t="shared" si="547"/>
        <v>9.4166666666666679</v>
      </c>
      <c r="GQ803" s="22">
        <f t="shared" si="548"/>
        <v>12.666666666666666</v>
      </c>
      <c r="GR803" s="23">
        <f t="shared" si="549"/>
        <v>5.9333333333333336</v>
      </c>
      <c r="GS803" s="24">
        <f t="shared" si="558"/>
        <v>9.1333333333333346</v>
      </c>
      <c r="GT803" s="22">
        <f>AVERAGE(Sheet1!AQ803,Sheet1!BQ803,Sheet1!CQ803,Sheet1!DQ802,Sheet1!EQ803,Sheet1!FQ803,Sheet1!GQ803)</f>
        <v>12.274999999999999</v>
      </c>
      <c r="GU803" s="23">
        <f>AVERAGE(Sheet1!AR803,Sheet1!BR803,Sheet1!CR803,Sheet1!DR802,Sheet1!ER803,Sheet1!FR803,Sheet1!GR803)</f>
        <v>6.1</v>
      </c>
      <c r="GV803" s="22">
        <f t="shared" si="559"/>
        <v>11.813636363636363</v>
      </c>
      <c r="GW803" s="23">
        <f t="shared" si="560"/>
        <v>6.4303030303030306</v>
      </c>
      <c r="GX803" s="24">
        <f>AVERAGE(Sheet1!$AO803,Sheet1!$BO803,Sheet1!$CO803,Sheet1!$DO802,Sheet1!$EO803,Sheet1!$FO803,Sheet1!$GO803)</f>
        <v>9.1312500000000014</v>
      </c>
      <c r="GY803" s="24">
        <f t="shared" si="561"/>
        <v>9.0386363636363622</v>
      </c>
    </row>
    <row r="804" spans="1:207">
      <c r="A804" s="68"/>
      <c r="B804" s="73">
        <f t="shared" si="540"/>
        <v>9.1729166666666657</v>
      </c>
      <c r="C804" s="82">
        <f t="shared" si="541"/>
        <v>9.1783333333333328</v>
      </c>
      <c r="D804" s="78">
        <f t="shared" si="542"/>
        <v>9.1000000000000014</v>
      </c>
      <c r="E804" s="73">
        <f t="shared" si="557"/>
        <v>9.2032291666666648</v>
      </c>
      <c r="F804" s="83">
        <f t="shared" si="551"/>
        <v>9.3260000000000005</v>
      </c>
      <c r="G804" s="78">
        <f t="shared" si="543"/>
        <v>13.6</v>
      </c>
      <c r="H804" s="79">
        <f t="shared" si="544"/>
        <v>8.85</v>
      </c>
      <c r="I804" s="80">
        <f t="shared" si="545"/>
        <v>5.0999999999999996</v>
      </c>
      <c r="J804" s="85">
        <f t="shared" si="546"/>
        <v>9.35</v>
      </c>
      <c r="AB804" s="62">
        <v>1954</v>
      </c>
      <c r="AC804" s="15">
        <v>11.5</v>
      </c>
      <c r="AD804" s="15">
        <v>10.4</v>
      </c>
      <c r="AE804" s="15">
        <v>9.3000000000000007</v>
      </c>
      <c r="AF804" s="15">
        <v>9</v>
      </c>
      <c r="AG804" s="15">
        <v>7.3</v>
      </c>
      <c r="AH804" s="15">
        <v>6.1</v>
      </c>
      <c r="AI804" s="15">
        <v>5.8</v>
      </c>
      <c r="AJ804" s="15">
        <v>5.0999999999999996</v>
      </c>
      <c r="AK804" s="15">
        <v>6.9</v>
      </c>
      <c r="AL804" s="15">
        <v>6.7</v>
      </c>
      <c r="AM804" s="15">
        <v>8.5</v>
      </c>
      <c r="AN804" s="15">
        <v>10.6</v>
      </c>
      <c r="AO804" s="21">
        <f t="shared" si="537"/>
        <v>8.1</v>
      </c>
      <c r="AQ804" s="22">
        <f t="shared" si="538"/>
        <v>10.4</v>
      </c>
      <c r="AR804" s="23">
        <f t="shared" si="539"/>
        <v>5.666666666666667</v>
      </c>
      <c r="AS804" s="24">
        <f t="shared" si="555"/>
        <v>8.2818181818181813</v>
      </c>
      <c r="BA804" s="2">
        <f t="shared" si="556"/>
        <v>1954</v>
      </c>
      <c r="BB804" s="26">
        <v>1954</v>
      </c>
      <c r="BC804" s="15">
        <v>12</v>
      </c>
      <c r="BD804" s="15">
        <v>11.6</v>
      </c>
      <c r="BE804" s="15">
        <v>11.1</v>
      </c>
      <c r="BF804" s="15">
        <v>10.4</v>
      </c>
      <c r="BG804" s="15">
        <v>9.4</v>
      </c>
      <c r="BH804" s="15">
        <v>8.1999999999999993</v>
      </c>
      <c r="BI804" s="15">
        <v>7</v>
      </c>
      <c r="BJ804" s="15">
        <v>7.3</v>
      </c>
      <c r="BK804" s="15">
        <v>8.1</v>
      </c>
      <c r="BL804" s="15">
        <v>8.6</v>
      </c>
      <c r="BM804" s="15">
        <v>9.5</v>
      </c>
      <c r="BN804" s="15">
        <v>11.8</v>
      </c>
      <c r="BO804" s="21">
        <f t="shared" si="552"/>
        <v>9.5833333333333321</v>
      </c>
      <c r="BQ804" s="22">
        <f t="shared" si="553"/>
        <v>11.566666666666668</v>
      </c>
      <c r="BR804" s="23">
        <f t="shared" si="554"/>
        <v>7.5</v>
      </c>
      <c r="BS804" s="24">
        <f t="shared" si="562"/>
        <v>9.3787878787878771</v>
      </c>
      <c r="CA804" s="2"/>
      <c r="CB804" s="26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21"/>
      <c r="CQ804" s="22"/>
      <c r="CR804" s="23"/>
      <c r="CS804" s="24"/>
      <c r="DA804" s="2"/>
      <c r="DB804" s="20"/>
      <c r="DC804" s="15"/>
      <c r="DD804" s="15"/>
      <c r="DE804" s="15"/>
      <c r="DF804" s="15"/>
      <c r="DG804" s="15"/>
      <c r="DH804" s="15"/>
      <c r="DI804" s="15"/>
      <c r="DJ804" s="15"/>
      <c r="DK804" s="15"/>
      <c r="DL804" s="15"/>
      <c r="DM804" s="15"/>
      <c r="DN804" s="15"/>
      <c r="DO804" s="21"/>
      <c r="DQ804" s="22"/>
      <c r="DR804" s="23"/>
      <c r="DS804" s="24"/>
      <c r="EA804" s="2">
        <f t="shared" si="566"/>
        <v>1954</v>
      </c>
      <c r="EB804" s="20" t="s">
        <v>87</v>
      </c>
      <c r="EC804" s="15">
        <v>13.4</v>
      </c>
      <c r="ED804" s="15">
        <v>12.8</v>
      </c>
      <c r="EE804" s="15">
        <v>11.2</v>
      </c>
      <c r="EF804" s="15">
        <v>10.6</v>
      </c>
      <c r="EG804" s="15">
        <v>8.4</v>
      </c>
      <c r="EH804" s="15">
        <v>7.5</v>
      </c>
      <c r="EI804" s="15">
        <v>6.3</v>
      </c>
      <c r="EJ804" s="15">
        <v>6.2</v>
      </c>
      <c r="EK804" s="15">
        <v>6.9</v>
      </c>
      <c r="EL804" s="15">
        <v>8.6999999999999993</v>
      </c>
      <c r="EM804" s="15">
        <v>10</v>
      </c>
      <c r="EN804" s="15">
        <v>12.2</v>
      </c>
      <c r="EO804" s="21">
        <f t="shared" si="563"/>
        <v>9.5166666666666675</v>
      </c>
      <c r="EQ804" s="22">
        <f t="shared" si="564"/>
        <v>12.466666666666669</v>
      </c>
      <c r="ER804" s="23">
        <f t="shared" si="565"/>
        <v>6.666666666666667</v>
      </c>
      <c r="ES804" s="24">
        <f t="shared" si="567"/>
        <v>9.4727272727272709</v>
      </c>
      <c r="FA804" s="2"/>
      <c r="FB804" s="20"/>
      <c r="FC804" s="15"/>
      <c r="FD804" s="15"/>
      <c r="FE804" s="15"/>
      <c r="FF804" s="15"/>
      <c r="FG804" s="15"/>
      <c r="FH804" s="15"/>
      <c r="FI804" s="15"/>
      <c r="FJ804" s="15"/>
      <c r="FK804" s="15"/>
      <c r="FL804" s="15"/>
      <c r="FM804" s="15"/>
      <c r="FN804" s="15"/>
      <c r="FO804" s="21"/>
      <c r="FQ804" s="22"/>
      <c r="FR804" s="23"/>
      <c r="FS804" s="24"/>
      <c r="GA804" s="2">
        <f t="shared" si="550"/>
        <v>1954</v>
      </c>
      <c r="GB804" s="20" t="s">
        <v>87</v>
      </c>
      <c r="GC804" s="15">
        <v>13.6</v>
      </c>
      <c r="GD804" s="15">
        <v>12.9</v>
      </c>
      <c r="GE804" s="15">
        <v>11.7</v>
      </c>
      <c r="GF804" s="15">
        <v>10.5</v>
      </c>
      <c r="GG804" s="15">
        <v>8.3000000000000007</v>
      </c>
      <c r="GH804" s="15">
        <v>7.7</v>
      </c>
      <c r="GI804" s="15">
        <v>5.7</v>
      </c>
      <c r="GJ804" s="15">
        <v>6.9</v>
      </c>
      <c r="GK804" s="15">
        <v>6.9</v>
      </c>
      <c r="GL804" s="15">
        <v>8.5</v>
      </c>
      <c r="GM804" s="15">
        <v>9.6</v>
      </c>
      <c r="GN804" s="15">
        <v>11.6</v>
      </c>
      <c r="GO804" s="21">
        <f t="shared" si="547"/>
        <v>9.4916666666666671</v>
      </c>
      <c r="GQ804" s="22">
        <f t="shared" si="548"/>
        <v>12.733333333333334</v>
      </c>
      <c r="GR804" s="23">
        <f t="shared" si="549"/>
        <v>6.7666666666666666</v>
      </c>
      <c r="GS804" s="24">
        <f t="shared" si="558"/>
        <v>9.2022727272727263</v>
      </c>
      <c r="GT804" s="22">
        <f>AVERAGE(Sheet1!AQ804,Sheet1!BQ804,Sheet1!CQ804,Sheet1!DQ803,Sheet1!EQ804,Sheet1!FQ804,Sheet1!GQ804)</f>
        <v>11.791666666666668</v>
      </c>
      <c r="GU804" s="23">
        <f>AVERAGE(Sheet1!AR804,Sheet1!BR804,Sheet1!CR804,Sheet1!DR803,Sheet1!ER804,Sheet1!FR804,Sheet1!GR804)</f>
        <v>6.65</v>
      </c>
      <c r="GV804" s="22">
        <f t="shared" si="559"/>
        <v>11.824242424242424</v>
      </c>
      <c r="GW804" s="23">
        <f t="shared" si="560"/>
        <v>6.5121212121212126</v>
      </c>
      <c r="GX804" s="24">
        <f>AVERAGE(Sheet1!$AO804,Sheet1!$BO804,Sheet1!$CO804,Sheet1!$DO803,Sheet1!$EO804,Sheet1!$FO804,Sheet1!$GO804)</f>
        <v>9.1729166666666657</v>
      </c>
      <c r="GY804" s="24">
        <f t="shared" si="561"/>
        <v>9.0839015151515152</v>
      </c>
    </row>
    <row r="805" spans="1:207">
      <c r="A805" s="68">
        <f>A800+5</f>
        <v>1955</v>
      </c>
      <c r="B805" s="73">
        <f t="shared" si="540"/>
        <v>9.2416666666666671</v>
      </c>
      <c r="C805" s="82">
        <f t="shared" si="541"/>
        <v>9.175416666666667</v>
      </c>
      <c r="D805" s="78">
        <f t="shared" si="542"/>
        <v>9.1360416666666673</v>
      </c>
      <c r="E805" s="73">
        <f t="shared" si="557"/>
        <v>9.1869791666666654</v>
      </c>
      <c r="F805" s="83">
        <f t="shared" si="551"/>
        <v>9.3397500000000022</v>
      </c>
      <c r="G805" s="78">
        <f t="shared" si="543"/>
        <v>13.4</v>
      </c>
      <c r="H805" s="79">
        <f t="shared" si="544"/>
        <v>8.9499999999999993</v>
      </c>
      <c r="I805" s="80">
        <f t="shared" si="545"/>
        <v>5.4</v>
      </c>
      <c r="J805" s="85">
        <f t="shared" si="546"/>
        <v>9.4</v>
      </c>
      <c r="AB805" s="62">
        <v>1955</v>
      </c>
      <c r="AC805" s="15">
        <v>10.8</v>
      </c>
      <c r="AD805" s="15">
        <v>10.5</v>
      </c>
      <c r="AE805" s="15">
        <v>10</v>
      </c>
      <c r="AF805" s="15">
        <v>8.6999999999999993</v>
      </c>
      <c r="AG805" s="15">
        <v>7.6</v>
      </c>
      <c r="AH805" s="15">
        <v>5.4</v>
      </c>
      <c r="AI805" s="15">
        <v>6</v>
      </c>
      <c r="AJ805" s="15">
        <v>6.3</v>
      </c>
      <c r="AK805" s="15">
        <v>6.4</v>
      </c>
      <c r="AL805" s="15">
        <v>8.1</v>
      </c>
      <c r="AM805" s="15">
        <v>7.7</v>
      </c>
      <c r="AN805" s="15">
        <v>10.9</v>
      </c>
      <c r="AO805" s="21">
        <f t="shared" ref="AO805:AO836" si="568">SUM(AC805:AN805)/12</f>
        <v>8.2000000000000011</v>
      </c>
      <c r="AQ805" s="22">
        <f t="shared" ref="AQ805:AQ836" si="569">SUM(AC805+AD805+AE805)/3</f>
        <v>10.433333333333334</v>
      </c>
      <c r="AR805" s="23">
        <f t="shared" ref="AR805:AR836" si="570">SUM(AH805+AI805+AJ805)/3</f>
        <v>5.8999999999999995</v>
      </c>
      <c r="AS805" s="24">
        <f t="shared" si="555"/>
        <v>8.2818181818181831</v>
      </c>
      <c r="BA805" s="2">
        <f t="shared" si="556"/>
        <v>1955</v>
      </c>
      <c r="BB805" s="26">
        <v>1955</v>
      </c>
      <c r="BC805" s="15">
        <v>12.2</v>
      </c>
      <c r="BD805" s="15">
        <v>12.4</v>
      </c>
      <c r="BE805" s="15">
        <v>10.6</v>
      </c>
      <c r="BF805" s="15">
        <v>10.4</v>
      </c>
      <c r="BG805" s="15">
        <v>8.8000000000000007</v>
      </c>
      <c r="BH805" s="15">
        <v>6.3</v>
      </c>
      <c r="BI805" s="15">
        <v>7.5</v>
      </c>
      <c r="BJ805" s="15">
        <v>8</v>
      </c>
      <c r="BK805" s="15">
        <v>7.7</v>
      </c>
      <c r="BL805" s="15">
        <v>9.1999999999999993</v>
      </c>
      <c r="BM805" s="15">
        <v>8.9</v>
      </c>
      <c r="BN805" s="15">
        <v>12.1</v>
      </c>
      <c r="BO805" s="21">
        <f t="shared" si="552"/>
        <v>9.5083333333333346</v>
      </c>
      <c r="BQ805" s="22">
        <f t="shared" si="553"/>
        <v>11.733333333333334</v>
      </c>
      <c r="BR805" s="23">
        <f t="shared" si="554"/>
        <v>7.2666666666666666</v>
      </c>
      <c r="BS805" s="24">
        <f t="shared" si="562"/>
        <v>9.4030303030303042</v>
      </c>
      <c r="CA805" s="2"/>
      <c r="CB805" s="26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21"/>
      <c r="CQ805" s="22"/>
      <c r="CR805" s="23"/>
      <c r="CS805" s="24"/>
      <c r="DA805" s="2"/>
      <c r="DB805" s="20"/>
      <c r="DC805" s="15"/>
      <c r="DD805" s="15"/>
      <c r="DE805" s="15"/>
      <c r="DF805" s="15"/>
      <c r="DG805" s="15"/>
      <c r="DH805" s="15"/>
      <c r="DI805" s="15"/>
      <c r="DJ805" s="15"/>
      <c r="DK805" s="15"/>
      <c r="DL805" s="15"/>
      <c r="DM805" s="15"/>
      <c r="DN805" s="15"/>
      <c r="DO805" s="21"/>
      <c r="DQ805" s="22"/>
      <c r="DR805" s="23"/>
      <c r="DS805" s="24"/>
      <c r="EA805" s="2">
        <f t="shared" si="566"/>
        <v>1955</v>
      </c>
      <c r="EB805" s="20" t="s">
        <v>88</v>
      </c>
      <c r="EC805" s="15">
        <v>13.1</v>
      </c>
      <c r="ED805" s="15">
        <v>13.4</v>
      </c>
      <c r="EE805" s="15">
        <v>13.2</v>
      </c>
      <c r="EF805" s="15">
        <v>11.1</v>
      </c>
      <c r="EG805" s="15">
        <v>8.5</v>
      </c>
      <c r="EH805" s="15">
        <v>7.1</v>
      </c>
      <c r="EI805" s="15">
        <v>6.6</v>
      </c>
      <c r="EJ805" s="15">
        <v>6.8</v>
      </c>
      <c r="EK805" s="15">
        <v>7.4</v>
      </c>
      <c r="EL805" s="15">
        <v>9.1999999999999993</v>
      </c>
      <c r="EM805" s="15">
        <v>9</v>
      </c>
      <c r="EN805" s="15">
        <v>11.5</v>
      </c>
      <c r="EO805" s="21">
        <f t="shared" si="563"/>
        <v>9.7416666666666671</v>
      </c>
      <c r="EQ805" s="22">
        <f t="shared" si="564"/>
        <v>13.233333333333334</v>
      </c>
      <c r="ER805" s="23">
        <f t="shared" si="565"/>
        <v>6.833333333333333</v>
      </c>
      <c r="ES805" s="24">
        <f t="shared" si="567"/>
        <v>9.507575757575756</v>
      </c>
      <c r="FA805" s="2"/>
      <c r="FB805" s="20"/>
      <c r="FC805" s="15"/>
      <c r="FD805" s="15"/>
      <c r="FE805" s="15"/>
      <c r="FF805" s="15"/>
      <c r="FG805" s="15"/>
      <c r="FH805" s="15"/>
      <c r="FI805" s="15"/>
      <c r="FJ805" s="15"/>
      <c r="FK805" s="15"/>
      <c r="FL805" s="15"/>
      <c r="FM805" s="15"/>
      <c r="FN805" s="15"/>
      <c r="FO805" s="21"/>
      <c r="FQ805" s="22"/>
      <c r="FR805" s="23"/>
      <c r="FS805" s="24"/>
      <c r="GA805" s="2">
        <f t="shared" si="550"/>
        <v>1955</v>
      </c>
      <c r="GB805" s="20" t="s">
        <v>88</v>
      </c>
      <c r="GC805" s="15">
        <v>13</v>
      </c>
      <c r="GD805" s="15">
        <v>13.1</v>
      </c>
      <c r="GE805" s="15">
        <v>12.9</v>
      </c>
      <c r="GF805" s="15">
        <v>11</v>
      </c>
      <c r="GG805" s="15">
        <v>7.7</v>
      </c>
      <c r="GH805" s="15">
        <v>5.9</v>
      </c>
      <c r="GI805" s="15">
        <v>5.9</v>
      </c>
      <c r="GJ805" s="15">
        <v>6.6</v>
      </c>
      <c r="GK805" s="15">
        <v>7</v>
      </c>
      <c r="GL805" s="15">
        <v>9.5</v>
      </c>
      <c r="GM805" s="15">
        <v>9.3000000000000007</v>
      </c>
      <c r="GN805" s="15">
        <v>12.3</v>
      </c>
      <c r="GO805" s="21">
        <f t="shared" si="547"/>
        <v>9.5166666666666657</v>
      </c>
      <c r="GQ805" s="22">
        <f t="shared" si="548"/>
        <v>13</v>
      </c>
      <c r="GR805" s="23">
        <f t="shared" si="549"/>
        <v>6.1333333333333329</v>
      </c>
      <c r="GS805" s="24">
        <f t="shared" si="558"/>
        <v>9.2590909090909097</v>
      </c>
      <c r="GT805" s="22">
        <f>AVERAGE(Sheet1!AQ805,Sheet1!BQ805,Sheet1!CQ805,Sheet1!DQ804,Sheet1!EQ805,Sheet1!FQ805,Sheet1!GQ805)</f>
        <v>12.100000000000001</v>
      </c>
      <c r="GU805" s="23">
        <f>AVERAGE(Sheet1!AR805,Sheet1!BR805,Sheet1!CR805,Sheet1!DR804,Sheet1!ER805,Sheet1!FR805,Sheet1!GR805)</f>
        <v>6.5333333333333332</v>
      </c>
      <c r="GV805" s="22">
        <f t="shared" si="559"/>
        <v>11.846212121212121</v>
      </c>
      <c r="GW805" s="23">
        <f t="shared" si="560"/>
        <v>6.5386363636363631</v>
      </c>
      <c r="GX805" s="24">
        <f>AVERAGE(Sheet1!$AO805,Sheet1!$BO805,Sheet1!$CO805,Sheet1!$DO804,Sheet1!$EO805,Sheet1!$FO805,Sheet1!$GO805)</f>
        <v>9.2416666666666671</v>
      </c>
      <c r="GY805" s="24">
        <f t="shared" si="561"/>
        <v>9.1128787878787882</v>
      </c>
    </row>
    <row r="806" spans="1:207">
      <c r="A806" s="68"/>
      <c r="B806" s="73">
        <f t="shared" si="540"/>
        <v>9.5625</v>
      </c>
      <c r="C806" s="82">
        <f t="shared" si="541"/>
        <v>9.2275000000000009</v>
      </c>
      <c r="D806" s="78">
        <f t="shared" si="542"/>
        <v>9.2002083333333324</v>
      </c>
      <c r="E806" s="73">
        <f t="shared" si="557"/>
        <v>9.1966666666666672</v>
      </c>
      <c r="F806" s="83">
        <f t="shared" si="551"/>
        <v>9.3551666666666691</v>
      </c>
      <c r="G806" s="78">
        <f t="shared" si="543"/>
        <v>15.7</v>
      </c>
      <c r="H806" s="79">
        <f t="shared" si="544"/>
        <v>8.9</v>
      </c>
      <c r="I806" s="80">
        <f t="shared" si="545"/>
        <v>5.0999999999999996</v>
      </c>
      <c r="J806" s="85">
        <f t="shared" si="546"/>
        <v>10.399999999999999</v>
      </c>
      <c r="AB806" s="62">
        <v>1956</v>
      </c>
      <c r="AC806" s="15">
        <v>11.5</v>
      </c>
      <c r="AD806" s="15">
        <v>13.3</v>
      </c>
      <c r="AE806" s="15">
        <v>12.6</v>
      </c>
      <c r="AF806" s="15">
        <v>10.6</v>
      </c>
      <c r="AG806" s="15">
        <v>8.8000000000000007</v>
      </c>
      <c r="AH806" s="15">
        <v>6.7</v>
      </c>
      <c r="AI806" s="15">
        <v>5.4</v>
      </c>
      <c r="AJ806" s="15">
        <v>5.5</v>
      </c>
      <c r="AK806" s="15">
        <v>7.3</v>
      </c>
      <c r="AL806" s="15">
        <v>7.3</v>
      </c>
      <c r="AM806" s="15">
        <v>7.1</v>
      </c>
      <c r="AN806" s="15">
        <v>9.3000000000000007</v>
      </c>
      <c r="AO806" s="21">
        <f t="shared" si="568"/>
        <v>8.7833333333333332</v>
      </c>
      <c r="AQ806" s="22">
        <f t="shared" si="569"/>
        <v>12.466666666666667</v>
      </c>
      <c r="AR806" s="23">
        <f t="shared" si="570"/>
        <v>5.8666666666666671</v>
      </c>
      <c r="AS806" s="24">
        <f t="shared" si="555"/>
        <v>8.3446969696969706</v>
      </c>
      <c r="BA806" s="2">
        <f t="shared" si="556"/>
        <v>1956</v>
      </c>
      <c r="BB806" s="26">
        <v>1956</v>
      </c>
      <c r="BC806" s="15">
        <v>12.2</v>
      </c>
      <c r="BD806" s="15">
        <v>14.2</v>
      </c>
      <c r="BE806" s="15">
        <v>14</v>
      </c>
      <c r="BF806" s="15">
        <v>12.1</v>
      </c>
      <c r="BG806" s="15">
        <v>9.6</v>
      </c>
      <c r="BH806" s="15">
        <v>7.7</v>
      </c>
      <c r="BI806" s="15">
        <v>6.3</v>
      </c>
      <c r="BJ806" s="15">
        <v>6.8</v>
      </c>
      <c r="BK806" s="15">
        <v>8.4</v>
      </c>
      <c r="BL806" s="15">
        <v>8.4</v>
      </c>
      <c r="BM806" s="15">
        <v>9.1</v>
      </c>
      <c r="BN806" s="15">
        <v>10.1</v>
      </c>
      <c r="BO806" s="21">
        <f t="shared" si="552"/>
        <v>9.9083333333333332</v>
      </c>
      <c r="BQ806" s="22">
        <f t="shared" si="553"/>
        <v>13.466666666666667</v>
      </c>
      <c r="BR806" s="23">
        <f t="shared" si="554"/>
        <v>6.9333333333333336</v>
      </c>
      <c r="BS806" s="24">
        <f t="shared" si="562"/>
        <v>9.4727272727272727</v>
      </c>
      <c r="CA806" s="2"/>
      <c r="CB806" s="26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21"/>
      <c r="CQ806" s="22"/>
      <c r="CR806" s="23"/>
      <c r="CS806" s="24"/>
      <c r="DA806" s="2"/>
      <c r="DB806" s="20"/>
      <c r="DC806" s="15"/>
      <c r="DD806" s="15"/>
      <c r="DE806" s="15"/>
      <c r="DF806" s="15"/>
      <c r="DG806" s="15"/>
      <c r="DH806" s="15"/>
      <c r="DI806" s="15"/>
      <c r="DJ806" s="15"/>
      <c r="DK806" s="15"/>
      <c r="DL806" s="15"/>
      <c r="DM806" s="15"/>
      <c r="DN806" s="15"/>
      <c r="DO806" s="21"/>
      <c r="DQ806" s="22"/>
      <c r="DR806" s="23"/>
      <c r="DS806" s="24"/>
      <c r="EA806" s="2">
        <f t="shared" si="566"/>
        <v>1956</v>
      </c>
      <c r="EB806" s="20" t="s">
        <v>89</v>
      </c>
      <c r="EC806" s="15">
        <v>12.5</v>
      </c>
      <c r="ED806" s="15">
        <v>15.7</v>
      </c>
      <c r="EE806" s="15">
        <v>14.9</v>
      </c>
      <c r="EF806" s="15">
        <v>11.7</v>
      </c>
      <c r="EG806" s="15">
        <v>10.8</v>
      </c>
      <c r="EH806" s="15">
        <v>7.6</v>
      </c>
      <c r="EI806" s="15">
        <v>5.7</v>
      </c>
      <c r="EJ806" s="15">
        <v>6.2</v>
      </c>
      <c r="EK806" s="15">
        <v>7.4</v>
      </c>
      <c r="EL806" s="15">
        <v>8.5</v>
      </c>
      <c r="EM806" s="15">
        <v>8.6</v>
      </c>
      <c r="EN806" s="15">
        <v>10</v>
      </c>
      <c r="EO806" s="21">
        <f t="shared" si="563"/>
        <v>9.9666666666666668</v>
      </c>
      <c r="EQ806" s="22">
        <f t="shared" si="564"/>
        <v>14.366666666666667</v>
      </c>
      <c r="ER806" s="23">
        <f t="shared" si="565"/>
        <v>6.5</v>
      </c>
      <c r="ES806" s="24">
        <f t="shared" si="567"/>
        <v>9.5666666666666647</v>
      </c>
      <c r="FA806" s="2"/>
      <c r="FB806" s="20"/>
      <c r="FC806" s="15"/>
      <c r="FD806" s="15"/>
      <c r="FE806" s="15"/>
      <c r="FF806" s="15"/>
      <c r="FG806" s="15"/>
      <c r="FH806" s="15"/>
      <c r="FI806" s="15"/>
      <c r="FJ806" s="15"/>
      <c r="FK806" s="15"/>
      <c r="FL806" s="15"/>
      <c r="FM806" s="15"/>
      <c r="FN806" s="15"/>
      <c r="FO806" s="21"/>
      <c r="FQ806" s="22"/>
      <c r="FR806" s="23"/>
      <c r="FS806" s="24"/>
      <c r="GA806" s="2">
        <f t="shared" si="550"/>
        <v>1956</v>
      </c>
      <c r="GB806" s="20" t="s">
        <v>89</v>
      </c>
      <c r="GC806" s="15">
        <v>12.8</v>
      </c>
      <c r="GD806" s="15">
        <v>15.2</v>
      </c>
      <c r="GE806" s="15">
        <v>14</v>
      </c>
      <c r="GF806" s="15">
        <v>11.3</v>
      </c>
      <c r="GG806" s="15">
        <v>8.8000000000000007</v>
      </c>
      <c r="GH806" s="15">
        <v>6.7</v>
      </c>
      <c r="GI806" s="15">
        <v>5.0999999999999996</v>
      </c>
      <c r="GJ806" s="15">
        <v>6.3</v>
      </c>
      <c r="GK806" s="15">
        <v>7</v>
      </c>
      <c r="GL806" s="15">
        <v>8.1</v>
      </c>
      <c r="GM806" s="15">
        <v>9</v>
      </c>
      <c r="GN806" s="15">
        <v>10.8</v>
      </c>
      <c r="GO806" s="21">
        <f t="shared" si="547"/>
        <v>9.591666666666665</v>
      </c>
      <c r="GQ806" s="22">
        <f t="shared" si="548"/>
        <v>14</v>
      </c>
      <c r="GR806" s="23">
        <f t="shared" si="549"/>
        <v>6.0333333333333341</v>
      </c>
      <c r="GS806" s="24">
        <f t="shared" si="558"/>
        <v>9.3151515151515163</v>
      </c>
      <c r="GT806" s="22">
        <f>AVERAGE(Sheet1!AQ806,Sheet1!BQ806,Sheet1!CQ806,Sheet1!DQ805,Sheet1!EQ806,Sheet1!FQ806,Sheet1!GQ806)</f>
        <v>13.574999999999999</v>
      </c>
      <c r="GU806" s="23">
        <f>AVERAGE(Sheet1!AR806,Sheet1!BR806,Sheet1!CR806,Sheet1!DR805,Sheet1!ER806,Sheet1!FR806,Sheet1!GR806)</f>
        <v>6.3333333333333339</v>
      </c>
      <c r="GV806" s="22">
        <f t="shared" si="559"/>
        <v>12.063636363636363</v>
      </c>
      <c r="GW806" s="23">
        <f t="shared" si="560"/>
        <v>6.501515151515151</v>
      </c>
      <c r="GX806" s="24">
        <f>AVERAGE(Sheet1!$AO806,Sheet1!$BO806,Sheet1!$CO806,Sheet1!$DO805,Sheet1!$EO806,Sheet1!$FO806,Sheet1!$GO806)</f>
        <v>9.5625</v>
      </c>
      <c r="GY806" s="24">
        <f t="shared" si="561"/>
        <v>9.1748106060606069</v>
      </c>
    </row>
    <row r="807" spans="1:207">
      <c r="A807" s="68"/>
      <c r="B807" s="73">
        <f t="shared" si="540"/>
        <v>8.9697916666666675</v>
      </c>
      <c r="C807" s="82">
        <f t="shared" si="541"/>
        <v>9.2156249999999993</v>
      </c>
      <c r="D807" s="78">
        <f t="shared" si="542"/>
        <v>9.1494791666666675</v>
      </c>
      <c r="E807" s="73">
        <f t="shared" si="557"/>
        <v>9.1680729166666666</v>
      </c>
      <c r="F807" s="83">
        <f t="shared" si="551"/>
        <v>9.3588958333333352</v>
      </c>
      <c r="G807" s="78">
        <f t="shared" si="543"/>
        <v>12.5</v>
      </c>
      <c r="H807" s="79">
        <f t="shared" si="544"/>
        <v>8.9</v>
      </c>
      <c r="I807" s="80">
        <f t="shared" si="545"/>
        <v>5.0999999999999996</v>
      </c>
      <c r="J807" s="85">
        <f t="shared" si="546"/>
        <v>8.8000000000000007</v>
      </c>
      <c r="AB807" s="62">
        <v>1957</v>
      </c>
      <c r="AC807" s="15">
        <v>9.6999999999999993</v>
      </c>
      <c r="AD807" s="15">
        <v>10.5</v>
      </c>
      <c r="AE807" s="15">
        <v>10.199999999999999</v>
      </c>
      <c r="AF807" s="15">
        <v>9.1</v>
      </c>
      <c r="AG807" s="15">
        <v>7.7</v>
      </c>
      <c r="AH807" s="15">
        <v>7.5</v>
      </c>
      <c r="AI807" s="15">
        <v>5.5</v>
      </c>
      <c r="AJ807" s="15">
        <v>6.5</v>
      </c>
      <c r="AK807" s="15">
        <v>6.4</v>
      </c>
      <c r="AL807" s="15">
        <v>6.7</v>
      </c>
      <c r="AM807" s="15">
        <v>7.7</v>
      </c>
      <c r="AN807" s="15">
        <v>9.1999999999999993</v>
      </c>
      <c r="AO807" s="21">
        <f t="shared" si="568"/>
        <v>8.0583333333333353</v>
      </c>
      <c r="AQ807" s="22">
        <f t="shared" si="569"/>
        <v>10.133333333333333</v>
      </c>
      <c r="AR807" s="23">
        <f t="shared" si="570"/>
        <v>6.5</v>
      </c>
      <c r="AS807" s="24">
        <f t="shared" si="555"/>
        <v>8.336363636363636</v>
      </c>
      <c r="BA807" s="2">
        <f t="shared" si="556"/>
        <v>1957</v>
      </c>
      <c r="BB807" s="20" t="s">
        <v>90</v>
      </c>
      <c r="BC807" s="15">
        <v>10.8</v>
      </c>
      <c r="BD807" s="15">
        <v>11.7</v>
      </c>
      <c r="BE807" s="15">
        <v>11.5</v>
      </c>
      <c r="BF807" s="15">
        <v>10.6</v>
      </c>
      <c r="BG807" s="15">
        <v>9.1</v>
      </c>
      <c r="BH807" s="15">
        <v>9.1</v>
      </c>
      <c r="BI807" s="15">
        <v>6.9</v>
      </c>
      <c r="BJ807" s="15">
        <v>8.3000000000000007</v>
      </c>
      <c r="BK807" s="15">
        <v>8</v>
      </c>
      <c r="BL807" s="15">
        <v>8.4</v>
      </c>
      <c r="BM807" s="15">
        <v>9</v>
      </c>
      <c r="BN807" s="15">
        <v>10.5</v>
      </c>
      <c r="BO807" s="21">
        <f t="shared" si="552"/>
        <v>9.4916666666666671</v>
      </c>
      <c r="BQ807" s="22">
        <f t="shared" si="553"/>
        <v>11.333333333333334</v>
      </c>
      <c r="BR807" s="23">
        <f t="shared" si="554"/>
        <v>8.1</v>
      </c>
      <c r="BS807" s="24">
        <f t="shared" si="562"/>
        <v>9.5159090909090924</v>
      </c>
      <c r="CA807" s="2"/>
      <c r="CB807" s="20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21"/>
      <c r="CQ807" s="22"/>
      <c r="CR807" s="23"/>
      <c r="CS807" s="24"/>
      <c r="DA807" s="2"/>
      <c r="DB807" s="20"/>
      <c r="DC807" s="15"/>
      <c r="DD807" s="15"/>
      <c r="DE807" s="15"/>
      <c r="DF807" s="15"/>
      <c r="DG807" s="15"/>
      <c r="DH807" s="15"/>
      <c r="DI807" s="15"/>
      <c r="DJ807" s="15"/>
      <c r="DK807" s="15"/>
      <c r="DL807" s="15"/>
      <c r="DM807" s="15"/>
      <c r="DN807" s="15"/>
      <c r="DO807" s="21"/>
      <c r="DQ807" s="22"/>
      <c r="DR807" s="23"/>
      <c r="DS807" s="24"/>
      <c r="EA807" s="2">
        <f t="shared" si="566"/>
        <v>1957</v>
      </c>
      <c r="EB807" s="20" t="s">
        <v>90</v>
      </c>
      <c r="EC807" s="15">
        <v>10.199999999999999</v>
      </c>
      <c r="ED807" s="15">
        <v>11.9</v>
      </c>
      <c r="EE807" s="15">
        <v>11.8</v>
      </c>
      <c r="EF807" s="15">
        <v>10.7</v>
      </c>
      <c r="EG807" s="15">
        <v>8.3000000000000007</v>
      </c>
      <c r="EH807" s="15">
        <v>8.4</v>
      </c>
      <c r="EI807" s="15">
        <v>6.3</v>
      </c>
      <c r="EJ807" s="15">
        <v>7.6</v>
      </c>
      <c r="EK807" s="15">
        <v>6.7</v>
      </c>
      <c r="EL807" s="15">
        <v>7.1</v>
      </c>
      <c r="EM807" s="27">
        <f>(SUM(EM805:EM806))/2</f>
        <v>8.8000000000000007</v>
      </c>
      <c r="EN807" s="27">
        <f>(SUM(EN805:EN806))/2</f>
        <v>10.75</v>
      </c>
      <c r="EO807" s="21">
        <f t="shared" si="563"/>
        <v>9.0458333333333325</v>
      </c>
      <c r="EQ807" s="22">
        <f t="shared" si="564"/>
        <v>11.300000000000002</v>
      </c>
      <c r="ER807" s="23">
        <f t="shared" si="565"/>
        <v>7.4333333333333327</v>
      </c>
      <c r="ES807" s="24">
        <f t="shared" si="567"/>
        <v>9.5185606060606052</v>
      </c>
      <c r="FA807" s="2"/>
      <c r="FB807" s="20"/>
      <c r="FC807" s="15"/>
      <c r="FD807" s="15"/>
      <c r="FE807" s="15"/>
      <c r="FF807" s="15"/>
      <c r="FG807" s="15"/>
      <c r="FH807" s="15"/>
      <c r="FI807" s="15"/>
      <c r="FJ807" s="15"/>
      <c r="FK807" s="15"/>
      <c r="FL807" s="15"/>
      <c r="FM807" s="15"/>
      <c r="FN807" s="15"/>
      <c r="FO807" s="21"/>
      <c r="FQ807" s="22"/>
      <c r="FR807" s="23"/>
      <c r="FS807" s="24"/>
      <c r="GA807" s="2">
        <f t="shared" si="550"/>
        <v>1957</v>
      </c>
      <c r="GB807" s="20" t="s">
        <v>90</v>
      </c>
      <c r="GC807" s="15">
        <v>11.2</v>
      </c>
      <c r="GD807" s="15">
        <v>12.5</v>
      </c>
      <c r="GE807" s="15">
        <v>11.6</v>
      </c>
      <c r="GF807" s="15">
        <v>10.5</v>
      </c>
      <c r="GG807" s="15">
        <v>8.4</v>
      </c>
      <c r="GH807" s="15">
        <v>8.1</v>
      </c>
      <c r="GI807" s="15">
        <v>5.0999999999999996</v>
      </c>
      <c r="GJ807" s="15">
        <v>6.5</v>
      </c>
      <c r="GK807" s="15">
        <v>7.5</v>
      </c>
      <c r="GL807" s="15">
        <v>8.6999999999999993</v>
      </c>
      <c r="GM807" s="15">
        <v>10.1</v>
      </c>
      <c r="GN807" s="15">
        <v>11.2</v>
      </c>
      <c r="GO807" s="21">
        <f t="shared" si="547"/>
        <v>9.2833333333333332</v>
      </c>
      <c r="GQ807" s="22">
        <f t="shared" si="548"/>
        <v>11.766666666666666</v>
      </c>
      <c r="GR807" s="23">
        <f t="shared" si="549"/>
        <v>6.5666666666666664</v>
      </c>
      <c r="GS807" s="24">
        <f t="shared" si="558"/>
        <v>9.3462121212121207</v>
      </c>
      <c r="GT807" s="22">
        <f>AVERAGE(Sheet1!AQ807,Sheet1!BQ807,Sheet1!CQ807,Sheet1!DQ806,Sheet1!EQ807,Sheet1!FQ807,Sheet1!GQ807)</f>
        <v>11.133333333333335</v>
      </c>
      <c r="GU807" s="23">
        <f>AVERAGE(Sheet1!AR807,Sheet1!BR807,Sheet1!CR807,Sheet1!DR806,Sheet1!ER807,Sheet1!FR807,Sheet1!GR807)</f>
        <v>7.1499999999999995</v>
      </c>
      <c r="GV807" s="22">
        <f t="shared" si="559"/>
        <v>11.985606060606063</v>
      </c>
      <c r="GW807" s="23">
        <f t="shared" si="560"/>
        <v>6.5530303030303036</v>
      </c>
      <c r="GX807" s="24">
        <f>AVERAGE(Sheet1!$AO807,Sheet1!$BO807,Sheet1!$CO807,Sheet1!$DO806,Sheet1!$EO807,Sheet1!$FO807,Sheet1!$GO807)</f>
        <v>8.9697916666666675</v>
      </c>
      <c r="GY807" s="24">
        <f t="shared" si="561"/>
        <v>9.179261363636364</v>
      </c>
    </row>
    <row r="808" spans="1:207">
      <c r="A808" s="68"/>
      <c r="B808" s="73">
        <f t="shared" si="540"/>
        <v>9.1177083333333346</v>
      </c>
      <c r="C808" s="82">
        <f t="shared" si="541"/>
        <v>9.2129166666666666</v>
      </c>
      <c r="D808" s="78">
        <f t="shared" si="542"/>
        <v>9.1418750000000024</v>
      </c>
      <c r="E808" s="73">
        <f t="shared" si="557"/>
        <v>9.1490625000000012</v>
      </c>
      <c r="F808" s="83">
        <f t="shared" si="551"/>
        <v>9.3627500000000019</v>
      </c>
      <c r="G808" s="78">
        <f t="shared" si="543"/>
        <v>13.616666666666667</v>
      </c>
      <c r="H808" s="79">
        <f t="shared" si="544"/>
        <v>9.1499999999999986</v>
      </c>
      <c r="I808" s="80">
        <f t="shared" si="545"/>
        <v>4.5999999999999996</v>
      </c>
      <c r="J808" s="85">
        <f t="shared" si="546"/>
        <v>9.1083333333333343</v>
      </c>
      <c r="AB808" s="62">
        <v>1958</v>
      </c>
      <c r="AC808" s="15">
        <v>9.8000000000000007</v>
      </c>
      <c r="AD808" s="15">
        <v>11.2</v>
      </c>
      <c r="AE808" s="15">
        <v>9.6</v>
      </c>
      <c r="AF808" s="15">
        <v>9.1</v>
      </c>
      <c r="AG808" s="15">
        <v>7.7</v>
      </c>
      <c r="AH808" s="15">
        <v>7.2</v>
      </c>
      <c r="AI808" s="15">
        <v>5.0999999999999996</v>
      </c>
      <c r="AJ808" s="15">
        <v>5.2</v>
      </c>
      <c r="AK808" s="15">
        <v>6.2</v>
      </c>
      <c r="AL808" s="15">
        <v>6.6</v>
      </c>
      <c r="AM808" s="15">
        <v>9.1999999999999993</v>
      </c>
      <c r="AN808" s="15">
        <v>9.1999999999999993</v>
      </c>
      <c r="AO808" s="21">
        <f t="shared" si="568"/>
        <v>8.0083333333333346</v>
      </c>
      <c r="AQ808" s="22">
        <f t="shared" si="569"/>
        <v>10.200000000000001</v>
      </c>
      <c r="AR808" s="23">
        <f t="shared" si="570"/>
        <v>5.833333333333333</v>
      </c>
      <c r="AS808" s="24">
        <f t="shared" si="555"/>
        <v>8.2568181818181827</v>
      </c>
      <c r="BA808" s="2">
        <f t="shared" si="556"/>
        <v>1958</v>
      </c>
      <c r="BB808" s="20" t="s">
        <v>91</v>
      </c>
      <c r="BC808" s="15">
        <v>11</v>
      </c>
      <c r="BD808" s="15">
        <v>12.3</v>
      </c>
      <c r="BE808" s="15">
        <v>10.7</v>
      </c>
      <c r="BF808" s="15">
        <v>9.6</v>
      </c>
      <c r="BG808" s="15">
        <v>8.8000000000000007</v>
      </c>
      <c r="BH808" s="15">
        <v>8.4</v>
      </c>
      <c r="BI808" s="15">
        <v>6.1</v>
      </c>
      <c r="BJ808" s="15">
        <v>7</v>
      </c>
      <c r="BK808" s="15">
        <v>7.3</v>
      </c>
      <c r="BL808" s="15">
        <v>8</v>
      </c>
      <c r="BM808" s="15">
        <v>9.9</v>
      </c>
      <c r="BN808" s="15">
        <v>10.1</v>
      </c>
      <c r="BO808" s="21">
        <f t="shared" si="552"/>
        <v>9.1</v>
      </c>
      <c r="BQ808" s="22">
        <f t="shared" si="553"/>
        <v>11.333333333333334</v>
      </c>
      <c r="BR808" s="23">
        <f t="shared" si="554"/>
        <v>7.166666666666667</v>
      </c>
      <c r="BS808" s="24">
        <f t="shared" si="562"/>
        <v>9.4401515151515145</v>
      </c>
      <c r="CA808" s="2"/>
      <c r="CB808" s="20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21"/>
      <c r="CQ808" s="22"/>
      <c r="CR808" s="23"/>
      <c r="CS808" s="24"/>
      <c r="DA808" s="2"/>
      <c r="DB808" s="20"/>
      <c r="DC808" s="15"/>
      <c r="DD808" s="15"/>
      <c r="DE808" s="15"/>
      <c r="DF808" s="15"/>
      <c r="DG808" s="15"/>
      <c r="DH808" s="15"/>
      <c r="DI808" s="15"/>
      <c r="DJ808" s="15"/>
      <c r="DK808" s="15"/>
      <c r="DL808" s="15"/>
      <c r="DM808" s="15"/>
      <c r="DN808" s="15"/>
      <c r="DO808" s="21"/>
      <c r="DQ808" s="22"/>
      <c r="DR808" s="23"/>
      <c r="DS808" s="24"/>
      <c r="EA808" s="2">
        <f t="shared" si="566"/>
        <v>1958</v>
      </c>
      <c r="EB808" s="13" t="s">
        <v>91</v>
      </c>
      <c r="EC808" s="30">
        <f t="shared" ref="EC808:EL808" si="571">(EC805+EC806+EC807+EC809+EC810+EC811)/6</f>
        <v>13.1</v>
      </c>
      <c r="ED808" s="30">
        <f t="shared" si="571"/>
        <v>13.616666666666667</v>
      </c>
      <c r="EE808" s="30">
        <f t="shared" si="571"/>
        <v>13.300000000000002</v>
      </c>
      <c r="EF808" s="30">
        <f t="shared" si="571"/>
        <v>11.35</v>
      </c>
      <c r="EG808" s="30">
        <f t="shared" si="571"/>
        <v>8.8166666666666664</v>
      </c>
      <c r="EH808" s="30">
        <f t="shared" si="571"/>
        <v>7.8</v>
      </c>
      <c r="EI808" s="30">
        <f t="shared" si="571"/>
        <v>6.45</v>
      </c>
      <c r="EJ808" s="30">
        <f t="shared" si="571"/>
        <v>6.75</v>
      </c>
      <c r="EK808" s="30">
        <f t="shared" si="571"/>
        <v>7.3999999999999995</v>
      </c>
      <c r="EL808" s="30">
        <f t="shared" si="571"/>
        <v>8.7666666666666657</v>
      </c>
      <c r="EM808" s="27">
        <f>(SUM(EM809:EM810))/2</f>
        <v>10.1</v>
      </c>
      <c r="EN808" s="27">
        <f>(SUM(EN809:EN810))/2</f>
        <v>12.7</v>
      </c>
      <c r="EO808" s="21">
        <f t="shared" si="563"/>
        <v>10.012500000000001</v>
      </c>
      <c r="EQ808" s="22">
        <f t="shared" si="564"/>
        <v>13.33888888888889</v>
      </c>
      <c r="ER808" s="23">
        <f t="shared" si="565"/>
        <v>7</v>
      </c>
      <c r="ES808" s="24">
        <f t="shared" si="567"/>
        <v>9.57878787878788</v>
      </c>
      <c r="FA808" s="2"/>
      <c r="FB808" s="20"/>
      <c r="FC808" s="15"/>
      <c r="FD808" s="15"/>
      <c r="FE808" s="15"/>
      <c r="FF808" s="15"/>
      <c r="FG808" s="15"/>
      <c r="FH808" s="15"/>
      <c r="FI808" s="15"/>
      <c r="FJ808" s="15"/>
      <c r="FK808" s="15"/>
      <c r="FL808" s="15"/>
      <c r="FM808" s="15"/>
      <c r="FN808" s="15"/>
      <c r="FO808" s="21"/>
      <c r="FQ808" s="22"/>
      <c r="FR808" s="23"/>
      <c r="FS808" s="24"/>
      <c r="GA808" s="2">
        <f t="shared" si="550"/>
        <v>1958</v>
      </c>
      <c r="GB808" s="20" t="s">
        <v>91</v>
      </c>
      <c r="GC808" s="15">
        <v>11.9</v>
      </c>
      <c r="GD808" s="15">
        <v>13.1</v>
      </c>
      <c r="GE808" s="15">
        <v>11.9</v>
      </c>
      <c r="GF808" s="15">
        <v>9.5</v>
      </c>
      <c r="GG808" s="15">
        <v>9.6999999999999993</v>
      </c>
      <c r="GH808" s="15">
        <v>7.6</v>
      </c>
      <c r="GI808" s="15">
        <v>4.5999999999999996</v>
      </c>
      <c r="GJ808" s="15">
        <v>6.5</v>
      </c>
      <c r="GK808" s="15">
        <v>6.8</v>
      </c>
      <c r="GL808" s="15">
        <v>8.3000000000000007</v>
      </c>
      <c r="GM808" s="15">
        <v>10.8</v>
      </c>
      <c r="GN808" s="15">
        <v>11.5</v>
      </c>
      <c r="GO808" s="21">
        <f t="shared" si="547"/>
        <v>9.35</v>
      </c>
      <c r="GQ808" s="22">
        <f t="shared" si="548"/>
        <v>12.299999999999999</v>
      </c>
      <c r="GR808" s="23">
        <f t="shared" si="549"/>
        <v>6.2333333333333334</v>
      </c>
      <c r="GS808" s="24">
        <f t="shared" si="558"/>
        <v>9.3106060606060606</v>
      </c>
      <c r="GT808" s="22">
        <f>AVERAGE(Sheet1!AQ808,Sheet1!BQ808,Sheet1!CQ808,Sheet1!DQ807,Sheet1!EQ808,Sheet1!FQ808,Sheet1!GQ808)</f>
        <v>11.793055555555556</v>
      </c>
      <c r="GU808" s="23">
        <f>AVERAGE(Sheet1!AR808,Sheet1!BR808,Sheet1!CR808,Sheet1!DR807,Sheet1!ER808,Sheet1!FR808,Sheet1!GR808)</f>
        <v>6.5583333333333336</v>
      </c>
      <c r="GV808" s="22">
        <f t="shared" si="559"/>
        <v>11.950126262626265</v>
      </c>
      <c r="GW808" s="23">
        <f t="shared" si="560"/>
        <v>6.5477272727272728</v>
      </c>
      <c r="GX808" s="24">
        <f>AVERAGE(Sheet1!$AO808,Sheet1!$BO808,Sheet1!$CO808,Sheet1!$DO807,Sheet1!$EO808,Sheet1!$FO808,Sheet1!$GO808)</f>
        <v>9.1177083333333346</v>
      </c>
      <c r="GY808" s="24">
        <f t="shared" si="561"/>
        <v>9.1465909090909108</v>
      </c>
    </row>
    <row r="809" spans="1:207">
      <c r="A809" s="68"/>
      <c r="B809" s="73">
        <f t="shared" ref="B809:B840" si="572">AVERAGE(AO809,BO809,CO809,DO808,EO809,FO809,GO809)</f>
        <v>9.65</v>
      </c>
      <c r="C809" s="82">
        <f t="shared" ref="C809:C840" si="573">AVERAGE(B805:B809)</f>
        <v>9.3083333333333336</v>
      </c>
      <c r="D809" s="78">
        <f t="shared" ref="D809:D840" si="574">AVERAGE(B800:B809)</f>
        <v>9.2433333333333341</v>
      </c>
      <c r="E809" s="73">
        <f t="shared" si="557"/>
        <v>9.1482291666666669</v>
      </c>
      <c r="F809" s="83">
        <f t="shared" si="551"/>
        <v>9.3794166666666676</v>
      </c>
      <c r="G809" s="78">
        <f t="shared" ref="G809:G840" si="575">MAX(AC809:AN809,BC809:BN809,CC809:CN809,DC808:DN808,EC809:EN809,FC809:FN809,GC809:GN809)</f>
        <v>14.2</v>
      </c>
      <c r="H809" s="79">
        <f t="shared" ref="H809:H840" si="576">MEDIAN(AC809:AN809,BC809:BN809,CC809:CN809,DC809:DN809,EC809:EN809,FC809:FN809,GC809:GN809)</f>
        <v>8.9</v>
      </c>
      <c r="I809" s="80">
        <f t="shared" ref="I809:I840" si="577">MIN(AC809:AN809,BC809:BN809,CC809:CN809,DC808:DN808,EC809:EN809,FC809:FN809,GC809:GN809)</f>
        <v>5.4</v>
      </c>
      <c r="J809" s="85">
        <f t="shared" ref="J809:J840" si="578">(G809+I809)/2</f>
        <v>9.8000000000000007</v>
      </c>
      <c r="AB809" s="62">
        <v>1959</v>
      </c>
      <c r="AC809" s="15">
        <v>11.8</v>
      </c>
      <c r="AD809" s="15">
        <v>12</v>
      </c>
      <c r="AE809" s="15">
        <v>10.8</v>
      </c>
      <c r="AF809" s="15">
        <v>10.4</v>
      </c>
      <c r="AG809" s="15">
        <v>7.5</v>
      </c>
      <c r="AH809" s="15">
        <v>6.5</v>
      </c>
      <c r="AI809" s="15">
        <v>6.6</v>
      </c>
      <c r="AJ809" s="15">
        <v>5.6</v>
      </c>
      <c r="AK809" s="15">
        <v>5.4</v>
      </c>
      <c r="AL809" s="15">
        <v>6.9</v>
      </c>
      <c r="AM809" s="15">
        <v>8.9</v>
      </c>
      <c r="AN809" s="15">
        <v>11</v>
      </c>
      <c r="AO809" s="21">
        <f t="shared" si="568"/>
        <v>8.6166666666666671</v>
      </c>
      <c r="AQ809" s="22">
        <f t="shared" si="569"/>
        <v>11.533333333333333</v>
      </c>
      <c r="AR809" s="23">
        <f t="shared" si="570"/>
        <v>6.2333333333333334</v>
      </c>
      <c r="AS809" s="24">
        <f t="shared" si="555"/>
        <v>8.2477272727272748</v>
      </c>
      <c r="BA809" s="2">
        <f t="shared" si="556"/>
        <v>1959</v>
      </c>
      <c r="BB809" s="20" t="s">
        <v>92</v>
      </c>
      <c r="BC809" s="15">
        <v>12.8</v>
      </c>
      <c r="BD809" s="15">
        <v>12.4</v>
      </c>
      <c r="BE809" s="15">
        <v>11.1</v>
      </c>
      <c r="BF809" s="15">
        <v>11.3</v>
      </c>
      <c r="BG809" s="15">
        <v>8.6999999999999993</v>
      </c>
      <c r="BH809" s="15">
        <v>7.9</v>
      </c>
      <c r="BI809" s="15">
        <v>7.8</v>
      </c>
      <c r="BJ809" s="15">
        <v>6.8</v>
      </c>
      <c r="BK809" s="15">
        <v>6.9</v>
      </c>
      <c r="BL809" s="15">
        <v>8</v>
      </c>
      <c r="BM809" s="15">
        <v>10.6</v>
      </c>
      <c r="BN809" s="15">
        <v>12.1</v>
      </c>
      <c r="BO809" s="21">
        <f t="shared" si="552"/>
        <v>9.7000000000000011</v>
      </c>
      <c r="BQ809" s="22">
        <f t="shared" si="553"/>
        <v>12.100000000000001</v>
      </c>
      <c r="BR809" s="23">
        <f t="shared" si="554"/>
        <v>7.5</v>
      </c>
      <c r="BS809" s="24">
        <f t="shared" si="562"/>
        <v>9.4628787878787897</v>
      </c>
      <c r="CA809" s="2"/>
      <c r="CB809" s="20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21"/>
      <c r="CQ809" s="22"/>
      <c r="CR809" s="23"/>
      <c r="CS809" s="24"/>
      <c r="DA809" s="2"/>
      <c r="DB809" s="20"/>
      <c r="DC809" s="15"/>
      <c r="DD809" s="15"/>
      <c r="DE809" s="15"/>
      <c r="DF809" s="15"/>
      <c r="DG809" s="15"/>
      <c r="DH809" s="15"/>
      <c r="DI809" s="15"/>
      <c r="DJ809" s="15"/>
      <c r="DK809" s="15"/>
      <c r="DL809" s="15"/>
      <c r="DM809" s="15"/>
      <c r="DN809" s="15"/>
      <c r="DO809" s="21"/>
      <c r="DQ809" s="22"/>
      <c r="DR809" s="23"/>
      <c r="DS809" s="24"/>
      <c r="EA809" s="2">
        <f t="shared" si="566"/>
        <v>1959</v>
      </c>
      <c r="EB809" s="20" t="s">
        <v>92</v>
      </c>
      <c r="EC809" s="15">
        <v>14.2</v>
      </c>
      <c r="ED809" s="15">
        <v>13.5</v>
      </c>
      <c r="EE809" s="15">
        <v>13.2</v>
      </c>
      <c r="EF809" s="15">
        <v>11.4</v>
      </c>
      <c r="EG809" s="15">
        <v>8</v>
      </c>
      <c r="EH809" s="15">
        <v>8.3000000000000007</v>
      </c>
      <c r="EI809" s="15">
        <v>7.2</v>
      </c>
      <c r="EJ809" s="15">
        <v>6.3</v>
      </c>
      <c r="EK809" s="15">
        <v>7</v>
      </c>
      <c r="EL809" s="15">
        <v>8.9</v>
      </c>
      <c r="EM809" s="15">
        <v>11.5</v>
      </c>
      <c r="EN809" s="15">
        <v>12.4</v>
      </c>
      <c r="EO809" s="21">
        <f t="shared" si="563"/>
        <v>10.158333333333333</v>
      </c>
      <c r="EQ809" s="22">
        <f t="shared" si="564"/>
        <v>13.633333333333333</v>
      </c>
      <c r="ER809" s="23">
        <f t="shared" si="565"/>
        <v>7.2666666666666666</v>
      </c>
      <c r="ES809" s="24">
        <f t="shared" si="567"/>
        <v>9.6378787878787886</v>
      </c>
      <c r="FA809" s="2"/>
      <c r="FB809" s="20"/>
      <c r="FC809" s="15"/>
      <c r="FD809" s="15"/>
      <c r="FE809" s="15"/>
      <c r="FF809" s="15"/>
      <c r="FG809" s="15"/>
      <c r="FH809" s="15"/>
      <c r="FI809" s="15"/>
      <c r="FJ809" s="15"/>
      <c r="FK809" s="15"/>
      <c r="FL809" s="15"/>
      <c r="FM809" s="15"/>
      <c r="FN809" s="15"/>
      <c r="FO809" s="21"/>
      <c r="FQ809" s="22"/>
      <c r="FR809" s="23"/>
      <c r="FS809" s="24"/>
      <c r="GA809" s="2">
        <f t="shared" si="550"/>
        <v>1959</v>
      </c>
      <c r="GB809" s="20" t="s">
        <v>92</v>
      </c>
      <c r="GC809" s="15">
        <v>14.1</v>
      </c>
      <c r="GD809" s="15">
        <v>13.8</v>
      </c>
      <c r="GE809" s="15">
        <v>12.9</v>
      </c>
      <c r="GF809" s="15">
        <v>11.3</v>
      </c>
      <c r="GG809" s="15">
        <v>7.4</v>
      </c>
      <c r="GH809" s="15">
        <v>7.3</v>
      </c>
      <c r="GI809" s="15">
        <v>7.1</v>
      </c>
      <c r="GJ809" s="15">
        <v>7.2</v>
      </c>
      <c r="GK809" s="15">
        <v>6.9</v>
      </c>
      <c r="GL809" s="15">
        <v>8.6999999999999993</v>
      </c>
      <c r="GM809" s="15">
        <v>12</v>
      </c>
      <c r="GN809" s="15">
        <v>12.8</v>
      </c>
      <c r="GO809" s="21">
        <f t="shared" ref="GO809:GO840" si="579">SUM(GC809:GN809)/12</f>
        <v>10.125</v>
      </c>
      <c r="GQ809" s="22">
        <f t="shared" ref="GQ809:GQ840" si="580">SUM(GC809+GD809+GE809)/3</f>
        <v>13.6</v>
      </c>
      <c r="GR809" s="23">
        <f t="shared" ref="GR809:GR840" si="581">SUM(GH809+GI809+GJ809)/3</f>
        <v>7.1999999999999993</v>
      </c>
      <c r="GS809" s="24">
        <f t="shared" si="558"/>
        <v>9.4037878787878793</v>
      </c>
      <c r="GT809" s="22">
        <f>AVERAGE(Sheet1!AQ809,Sheet1!BQ809,Sheet1!CQ809,Sheet1!DQ808,Sheet1!EQ809,Sheet1!FQ809,Sheet1!GQ809)</f>
        <v>12.716666666666667</v>
      </c>
      <c r="GU809" s="23">
        <f>AVERAGE(Sheet1!AR809,Sheet1!BR809,Sheet1!CR809,Sheet1!DR808,Sheet1!ER809,Sheet1!FR809,Sheet1!GR809)</f>
        <v>7.05</v>
      </c>
      <c r="GV809" s="22">
        <f t="shared" si="559"/>
        <v>12.028156565656566</v>
      </c>
      <c r="GW809" s="23">
        <f t="shared" si="560"/>
        <v>6.5674242424242415</v>
      </c>
      <c r="GX809" s="24">
        <f>AVERAGE(Sheet1!$AO809,Sheet1!$BO809,Sheet1!$CO809,Sheet1!$DO808,Sheet1!$EO809,Sheet1!$FO809,Sheet1!$GO809)</f>
        <v>9.65</v>
      </c>
      <c r="GY809" s="24">
        <f t="shared" si="561"/>
        <v>9.1880681818181831</v>
      </c>
    </row>
    <row r="810" spans="1:207">
      <c r="A810" s="68">
        <f>A805+5</f>
        <v>1960</v>
      </c>
      <c r="B810" s="73">
        <f t="shared" si="572"/>
        <v>9.2979166666666657</v>
      </c>
      <c r="C810" s="82">
        <f t="shared" si="573"/>
        <v>9.3195833333333322</v>
      </c>
      <c r="D810" s="78">
        <f t="shared" si="574"/>
        <v>9.2475000000000023</v>
      </c>
      <c r="E810" s="73">
        <f t="shared" si="557"/>
        <v>9.1518750000000004</v>
      </c>
      <c r="F810" s="83">
        <f t="shared" si="551"/>
        <v>9.3698750000000004</v>
      </c>
      <c r="G810" s="78">
        <f t="shared" si="575"/>
        <v>14.7</v>
      </c>
      <c r="H810" s="79">
        <f t="shared" si="576"/>
        <v>8.85</v>
      </c>
      <c r="I810" s="80">
        <f t="shared" si="577"/>
        <v>5.0999999999999996</v>
      </c>
      <c r="J810" s="85">
        <f t="shared" si="578"/>
        <v>9.8999999999999986</v>
      </c>
      <c r="AB810" s="62">
        <v>1960</v>
      </c>
      <c r="AC810" s="15">
        <v>12.1</v>
      </c>
      <c r="AD810" s="15">
        <v>10.5</v>
      </c>
      <c r="AE810" s="15">
        <v>11.6</v>
      </c>
      <c r="AF810" s="15">
        <v>9</v>
      </c>
      <c r="AG810" s="15">
        <v>7.2</v>
      </c>
      <c r="AH810" s="15">
        <v>6.6</v>
      </c>
      <c r="AI810" s="15">
        <v>5.0999999999999996</v>
      </c>
      <c r="AJ810" s="15">
        <v>5.7</v>
      </c>
      <c r="AK810" s="15">
        <v>6.7</v>
      </c>
      <c r="AL810" s="15">
        <v>7.7</v>
      </c>
      <c r="AM810" s="15">
        <v>8.1</v>
      </c>
      <c r="AN810" s="15">
        <v>10.6</v>
      </c>
      <c r="AO810" s="21">
        <f t="shared" si="568"/>
        <v>8.4083333333333332</v>
      </c>
      <c r="AQ810" s="22">
        <f t="shared" si="569"/>
        <v>11.4</v>
      </c>
      <c r="AR810" s="23">
        <f t="shared" si="570"/>
        <v>5.8</v>
      </c>
      <c r="AS810" s="24">
        <f t="shared" si="555"/>
        <v>8.2939393939393948</v>
      </c>
      <c r="BA810" s="2">
        <f t="shared" si="556"/>
        <v>1960</v>
      </c>
      <c r="BB810" s="20" t="s">
        <v>93</v>
      </c>
      <c r="BC810" s="15">
        <v>13.4</v>
      </c>
      <c r="BD810" s="15">
        <v>11.8</v>
      </c>
      <c r="BE810" s="15">
        <v>12.7</v>
      </c>
      <c r="BF810" s="15">
        <v>10</v>
      </c>
      <c r="BG810" s="15">
        <v>9.3000000000000007</v>
      </c>
      <c r="BH810" s="15">
        <v>6.6</v>
      </c>
      <c r="BI810" s="15">
        <v>7.7</v>
      </c>
      <c r="BJ810" s="15">
        <v>6.1</v>
      </c>
      <c r="BK810" s="15">
        <v>7.6</v>
      </c>
      <c r="BL810" s="15">
        <v>8.4</v>
      </c>
      <c r="BM810" s="15">
        <v>9</v>
      </c>
      <c r="BN810" s="15">
        <v>11.6</v>
      </c>
      <c r="BO810" s="21">
        <f t="shared" si="552"/>
        <v>9.5166666666666657</v>
      </c>
      <c r="BQ810" s="22">
        <f t="shared" si="553"/>
        <v>12.633333333333335</v>
      </c>
      <c r="BR810" s="23">
        <f t="shared" si="554"/>
        <v>6.8</v>
      </c>
      <c r="BS810" s="24">
        <f t="shared" si="562"/>
        <v>9.5128787878787886</v>
      </c>
      <c r="CA810" s="2"/>
      <c r="CB810" s="20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21"/>
      <c r="CQ810" s="22"/>
      <c r="CR810" s="23"/>
      <c r="CS810" s="24"/>
      <c r="DA810" s="2"/>
      <c r="DB810" s="20"/>
      <c r="DC810" s="15"/>
      <c r="DD810" s="15"/>
      <c r="DE810" s="15"/>
      <c r="DF810" s="15"/>
      <c r="DG810" s="15"/>
      <c r="DH810" s="15"/>
      <c r="DI810" s="15"/>
      <c r="DJ810" s="15"/>
      <c r="DK810" s="15"/>
      <c r="DL810" s="15"/>
      <c r="DM810" s="15"/>
      <c r="DN810" s="15"/>
      <c r="DO810" s="21"/>
      <c r="DQ810" s="22"/>
      <c r="DR810" s="23"/>
      <c r="DS810" s="24"/>
      <c r="EA810" s="2">
        <f t="shared" si="566"/>
        <v>1960</v>
      </c>
      <c r="EB810" s="20" t="s">
        <v>93</v>
      </c>
      <c r="EC810" s="15">
        <v>14</v>
      </c>
      <c r="ED810" s="15">
        <v>13</v>
      </c>
      <c r="EE810" s="15">
        <v>13.4</v>
      </c>
      <c r="EF810" s="15">
        <v>10.7</v>
      </c>
      <c r="EG810" s="15">
        <v>8.4</v>
      </c>
      <c r="EH810" s="15">
        <v>7.2</v>
      </c>
      <c r="EI810" s="15">
        <v>6.7</v>
      </c>
      <c r="EJ810" s="15">
        <v>6.1</v>
      </c>
      <c r="EK810" s="15">
        <v>8</v>
      </c>
      <c r="EL810" s="15">
        <v>9.1</v>
      </c>
      <c r="EM810" s="15">
        <v>8.6999999999999993</v>
      </c>
      <c r="EN810" s="15">
        <v>13</v>
      </c>
      <c r="EO810" s="21">
        <f t="shared" si="563"/>
        <v>9.8583333333333325</v>
      </c>
      <c r="EQ810" s="22">
        <f t="shared" si="564"/>
        <v>13.466666666666667</v>
      </c>
      <c r="ER810" s="23">
        <f t="shared" si="565"/>
        <v>6.666666666666667</v>
      </c>
      <c r="ES810" s="24">
        <f t="shared" si="567"/>
        <v>9.7249999999999996</v>
      </c>
      <c r="FA810" s="2"/>
      <c r="FB810" s="20"/>
      <c r="FC810" s="15"/>
      <c r="FD810" s="15"/>
      <c r="FE810" s="15"/>
      <c r="FF810" s="15"/>
      <c r="FG810" s="15"/>
      <c r="FH810" s="15"/>
      <c r="FI810" s="15"/>
      <c r="FJ810" s="15"/>
      <c r="FK810" s="15"/>
      <c r="FL810" s="15"/>
      <c r="FM810" s="15"/>
      <c r="FN810" s="15"/>
      <c r="FO810" s="21"/>
      <c r="FQ810" s="22"/>
      <c r="FR810" s="23"/>
      <c r="FS810" s="24"/>
      <c r="GA810" s="2">
        <f t="shared" ref="GA810:GA841" si="582">GA809+1</f>
        <v>1960</v>
      </c>
      <c r="GB810" s="20" t="s">
        <v>93</v>
      </c>
      <c r="GC810" s="15">
        <v>14.7</v>
      </c>
      <c r="GD810" s="15">
        <v>12.2</v>
      </c>
      <c r="GE810" s="15">
        <v>12.2</v>
      </c>
      <c r="GF810" s="15">
        <v>10</v>
      </c>
      <c r="GG810" s="15">
        <v>8.3000000000000007</v>
      </c>
      <c r="GH810" s="15">
        <v>6.3</v>
      </c>
      <c r="GI810" s="15">
        <v>6.8</v>
      </c>
      <c r="GJ810" s="15">
        <v>5.5</v>
      </c>
      <c r="GK810" s="15">
        <v>7.3</v>
      </c>
      <c r="GL810" s="15">
        <v>8.1999999999999993</v>
      </c>
      <c r="GM810" s="15">
        <v>9.3000000000000007</v>
      </c>
      <c r="GN810" s="15">
        <v>12.1</v>
      </c>
      <c r="GO810" s="21">
        <f t="shared" si="579"/>
        <v>9.4083333333333314</v>
      </c>
      <c r="GQ810" s="22">
        <f t="shared" si="580"/>
        <v>13.033333333333331</v>
      </c>
      <c r="GR810" s="23">
        <f t="shared" si="581"/>
        <v>6.2</v>
      </c>
      <c r="GS810" s="24">
        <f t="shared" si="558"/>
        <v>9.461363636363636</v>
      </c>
      <c r="GT810" s="22">
        <f>AVERAGE(Sheet1!AQ810,Sheet1!BQ810,Sheet1!CQ810,Sheet1!DQ809,Sheet1!EQ810,Sheet1!FQ810,Sheet1!GQ810)</f>
        <v>12.633333333333333</v>
      </c>
      <c r="GU810" s="23">
        <f>AVERAGE(Sheet1!AR810,Sheet1!BR810,Sheet1!CR810,Sheet1!DR809,Sheet1!ER810,Sheet1!FR810,Sheet1!GR810)</f>
        <v>6.3666666666666663</v>
      </c>
      <c r="GV810" s="22">
        <f t="shared" si="559"/>
        <v>12.191035353535353</v>
      </c>
      <c r="GW810" s="23">
        <f t="shared" si="560"/>
        <v>6.5636363636363626</v>
      </c>
      <c r="GX810" s="24">
        <f>AVERAGE(Sheet1!$AO810,Sheet1!$BO810,Sheet1!$CO810,Sheet1!$DO809,Sheet1!$EO810,Sheet1!$FO810,Sheet1!$GO810)</f>
        <v>9.2979166666666657</v>
      </c>
      <c r="GY810" s="24">
        <f t="shared" si="561"/>
        <v>9.2482954545454543</v>
      </c>
    </row>
    <row r="811" spans="1:207">
      <c r="A811" s="68"/>
      <c r="B811" s="73">
        <f t="shared" si="572"/>
        <v>9.9812500000000011</v>
      </c>
      <c r="C811" s="82">
        <f t="shared" si="573"/>
        <v>9.4033333333333342</v>
      </c>
      <c r="D811" s="78">
        <f t="shared" si="574"/>
        <v>9.3154166666666676</v>
      </c>
      <c r="E811" s="73">
        <f t="shared" si="557"/>
        <v>9.1959374999999994</v>
      </c>
      <c r="F811" s="83">
        <f t="shared" si="551"/>
        <v>9.3774444444444445</v>
      </c>
      <c r="G811" s="78">
        <f t="shared" si="575"/>
        <v>14.6</v>
      </c>
      <c r="H811" s="79">
        <f t="shared" si="576"/>
        <v>9.75</v>
      </c>
      <c r="I811" s="80">
        <f t="shared" si="577"/>
        <v>5.8</v>
      </c>
      <c r="J811" s="85">
        <f t="shared" si="578"/>
        <v>10.199999999999999</v>
      </c>
      <c r="AB811" s="62">
        <v>1961</v>
      </c>
      <c r="AC811" s="15">
        <v>12.4</v>
      </c>
      <c r="AD811" s="15">
        <v>12.1</v>
      </c>
      <c r="AE811" s="15">
        <v>11.1</v>
      </c>
      <c r="AF811" s="15">
        <v>10.3</v>
      </c>
      <c r="AG811" s="15">
        <v>8.1</v>
      </c>
      <c r="AH811" s="15">
        <v>6.7</v>
      </c>
      <c r="AI811" s="15">
        <v>6.5</v>
      </c>
      <c r="AJ811" s="15">
        <v>6.5</v>
      </c>
      <c r="AK811" s="15">
        <v>6.7</v>
      </c>
      <c r="AL811" s="15">
        <v>9.3000000000000007</v>
      </c>
      <c r="AM811" s="15">
        <v>9.1</v>
      </c>
      <c r="AN811" s="15">
        <v>10</v>
      </c>
      <c r="AO811" s="21">
        <f t="shared" si="568"/>
        <v>9.0666666666666682</v>
      </c>
      <c r="AQ811" s="22">
        <f t="shared" si="569"/>
        <v>11.866666666666667</v>
      </c>
      <c r="AR811" s="23">
        <f t="shared" si="570"/>
        <v>6.5666666666666664</v>
      </c>
      <c r="AS811" s="24">
        <f t="shared" si="555"/>
        <v>8.35</v>
      </c>
      <c r="BA811" s="2">
        <f t="shared" si="556"/>
        <v>1961</v>
      </c>
      <c r="BB811" s="20" t="s">
        <v>94</v>
      </c>
      <c r="BC811" s="15">
        <v>14.1</v>
      </c>
      <c r="BD811" s="15">
        <v>13</v>
      </c>
      <c r="BE811" s="15">
        <v>12.3</v>
      </c>
      <c r="BF811" s="15">
        <v>11.7</v>
      </c>
      <c r="BG811" s="15">
        <v>9.4</v>
      </c>
      <c r="BH811" s="15">
        <v>8.4</v>
      </c>
      <c r="BI811" s="15">
        <v>6.7</v>
      </c>
      <c r="BJ811" s="15">
        <v>7.1</v>
      </c>
      <c r="BK811" s="15">
        <v>7.8</v>
      </c>
      <c r="BL811" s="15">
        <v>9.6999999999999993</v>
      </c>
      <c r="BM811" s="15">
        <v>9.6999999999999993</v>
      </c>
      <c r="BN811" s="15">
        <v>11.5</v>
      </c>
      <c r="BO811" s="21">
        <f t="shared" si="552"/>
        <v>10.116666666666667</v>
      </c>
      <c r="BQ811" s="22">
        <f t="shared" si="553"/>
        <v>13.133333333333335</v>
      </c>
      <c r="BR811" s="23">
        <f t="shared" si="554"/>
        <v>7.4000000000000012</v>
      </c>
      <c r="BS811" s="24">
        <f t="shared" si="562"/>
        <v>9.5719696969696955</v>
      </c>
      <c r="CA811" s="2"/>
      <c r="CB811" s="20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21"/>
      <c r="CQ811" s="22"/>
      <c r="CR811" s="23"/>
      <c r="CS811" s="24"/>
      <c r="DA811" s="2"/>
      <c r="DB811" s="20"/>
      <c r="DC811" s="15"/>
      <c r="DD811" s="15"/>
      <c r="DE811" s="15"/>
      <c r="DF811" s="15"/>
      <c r="DG811" s="15"/>
      <c r="DH811" s="15"/>
      <c r="DI811" s="15"/>
      <c r="DJ811" s="15"/>
      <c r="DK811" s="15"/>
      <c r="DL811" s="15"/>
      <c r="DM811" s="15"/>
      <c r="DN811" s="15"/>
      <c r="DO811" s="21"/>
      <c r="DQ811" s="22"/>
      <c r="DR811" s="23"/>
      <c r="DS811" s="24"/>
      <c r="EA811" s="2">
        <f t="shared" si="566"/>
        <v>1961</v>
      </c>
      <c r="EB811" s="20" t="s">
        <v>94</v>
      </c>
      <c r="EC811" s="15">
        <v>14.6</v>
      </c>
      <c r="ED811" s="15">
        <v>14.2</v>
      </c>
      <c r="EE811" s="15">
        <v>13.3</v>
      </c>
      <c r="EF811" s="15">
        <v>12.5</v>
      </c>
      <c r="EG811" s="15">
        <v>8.9</v>
      </c>
      <c r="EH811" s="15">
        <v>8.1999999999999993</v>
      </c>
      <c r="EI811" s="15">
        <v>6.2</v>
      </c>
      <c r="EJ811" s="15">
        <v>7.5</v>
      </c>
      <c r="EK811" s="15">
        <v>7.9</v>
      </c>
      <c r="EL811" s="15">
        <v>9.8000000000000007</v>
      </c>
      <c r="EM811" s="15">
        <v>10.6</v>
      </c>
      <c r="EN811" s="15">
        <v>12.7</v>
      </c>
      <c r="EO811" s="21">
        <f t="shared" si="563"/>
        <v>10.533333333333333</v>
      </c>
      <c r="EQ811" s="22">
        <f t="shared" si="564"/>
        <v>14.033333333333331</v>
      </c>
      <c r="ER811" s="23">
        <f t="shared" si="565"/>
        <v>7.3</v>
      </c>
      <c r="ES811" s="24">
        <f t="shared" si="567"/>
        <v>9.7878787878787872</v>
      </c>
      <c r="FA811" s="2"/>
      <c r="FB811" s="20"/>
      <c r="FC811" s="15"/>
      <c r="FD811" s="15"/>
      <c r="FE811" s="15"/>
      <c r="FF811" s="15"/>
      <c r="FG811" s="15"/>
      <c r="FH811" s="15"/>
      <c r="FI811" s="15"/>
      <c r="FJ811" s="15"/>
      <c r="FK811" s="15"/>
      <c r="FL811" s="15"/>
      <c r="FM811" s="15"/>
      <c r="FN811" s="15"/>
      <c r="FO811" s="21"/>
      <c r="FQ811" s="22"/>
      <c r="FR811" s="23"/>
      <c r="FS811" s="24"/>
      <c r="GA811" s="2">
        <f t="shared" si="582"/>
        <v>1961</v>
      </c>
      <c r="GB811" s="20" t="s">
        <v>94</v>
      </c>
      <c r="GC811" s="15">
        <v>14.3</v>
      </c>
      <c r="GD811" s="15">
        <v>13.8</v>
      </c>
      <c r="GE811" s="15">
        <v>13.3</v>
      </c>
      <c r="GF811" s="15">
        <v>11.9</v>
      </c>
      <c r="GG811" s="15">
        <v>8.5</v>
      </c>
      <c r="GH811" s="15">
        <v>7.8</v>
      </c>
      <c r="GI811" s="15">
        <v>5.8</v>
      </c>
      <c r="GJ811" s="15">
        <v>6</v>
      </c>
      <c r="GK811" s="15">
        <v>7.3</v>
      </c>
      <c r="GL811" s="15">
        <v>10.4</v>
      </c>
      <c r="GM811" s="15">
        <v>10.8</v>
      </c>
      <c r="GN811" s="15">
        <v>12.6</v>
      </c>
      <c r="GO811" s="21">
        <f t="shared" si="579"/>
        <v>10.208333333333334</v>
      </c>
      <c r="GQ811" s="22">
        <f t="shared" si="580"/>
        <v>13.800000000000002</v>
      </c>
      <c r="GR811" s="23">
        <f t="shared" si="581"/>
        <v>6.5333333333333341</v>
      </c>
      <c r="GS811" s="24">
        <f t="shared" si="558"/>
        <v>9.5469696969696951</v>
      </c>
      <c r="GT811" s="22">
        <f>AVERAGE(Sheet1!AQ811,Sheet1!BQ811,Sheet1!CQ811,Sheet1!DQ810,Sheet1!EQ811,Sheet1!FQ811,Sheet1!GQ811)</f>
        <v>13.208333333333334</v>
      </c>
      <c r="GU811" s="23">
        <f>AVERAGE(Sheet1!AR811,Sheet1!BR811,Sheet1!CR811,Sheet1!DR810,Sheet1!ER811,Sheet1!FR811,Sheet1!GR811)</f>
        <v>6.9500000000000011</v>
      </c>
      <c r="GV811" s="22">
        <f t="shared" si="559"/>
        <v>12.363005050505052</v>
      </c>
      <c r="GW811" s="23">
        <f t="shared" si="560"/>
        <v>6.5871212121212119</v>
      </c>
      <c r="GX811" s="24">
        <f>AVERAGE(Sheet1!$AO811,Sheet1!$BO811,Sheet1!$CO811,Sheet1!$DO810,Sheet1!$EO811,Sheet1!$FO811,Sheet1!$GO811)</f>
        <v>9.9812500000000011</v>
      </c>
      <c r="GY811" s="24">
        <f t="shared" si="561"/>
        <v>9.3142045454545475</v>
      </c>
    </row>
    <row r="812" spans="1:207">
      <c r="A812" s="68"/>
      <c r="B812" s="73">
        <f t="shared" si="572"/>
        <v>9.5854166666666671</v>
      </c>
      <c r="C812" s="82">
        <f t="shared" si="573"/>
        <v>9.5264583333333341</v>
      </c>
      <c r="D812" s="78">
        <f t="shared" si="574"/>
        <v>9.3710416666666667</v>
      </c>
      <c r="E812" s="73">
        <f t="shared" si="557"/>
        <v>9.2002083333333324</v>
      </c>
      <c r="F812" s="83">
        <f t="shared" si="551"/>
        <v>9.3776527777777776</v>
      </c>
      <c r="G812" s="78">
        <f t="shared" si="575"/>
        <v>13.8</v>
      </c>
      <c r="H812" s="79">
        <f t="shared" si="576"/>
        <v>9.6499999999999986</v>
      </c>
      <c r="I812" s="80">
        <f t="shared" si="577"/>
        <v>5.2</v>
      </c>
      <c r="J812" s="85">
        <f t="shared" si="578"/>
        <v>9.5</v>
      </c>
      <c r="AB812" s="62">
        <v>1962</v>
      </c>
      <c r="AC812" s="15">
        <v>11.6</v>
      </c>
      <c r="AD812" s="15">
        <v>11.6</v>
      </c>
      <c r="AE812" s="15">
        <v>11.3</v>
      </c>
      <c r="AF812" s="15">
        <v>10.1</v>
      </c>
      <c r="AG812" s="15">
        <v>7.9</v>
      </c>
      <c r="AH812" s="15">
        <v>7.8</v>
      </c>
      <c r="AI812" s="15">
        <v>6.4</v>
      </c>
      <c r="AJ812" s="15">
        <v>5.2</v>
      </c>
      <c r="AK812" s="15">
        <v>5.9</v>
      </c>
      <c r="AL812" s="15">
        <v>6.5</v>
      </c>
      <c r="AM812" s="15">
        <v>8.3000000000000007</v>
      </c>
      <c r="AN812" s="15">
        <v>10.5</v>
      </c>
      <c r="AO812" s="21">
        <f t="shared" si="568"/>
        <v>8.5916666666666668</v>
      </c>
      <c r="AQ812" s="22">
        <f t="shared" si="569"/>
        <v>11.5</v>
      </c>
      <c r="AR812" s="23">
        <f t="shared" si="570"/>
        <v>6.4666666666666659</v>
      </c>
      <c r="AS812" s="24">
        <f t="shared" si="555"/>
        <v>8.3636363636363633</v>
      </c>
      <c r="BA812" s="2">
        <f t="shared" si="556"/>
        <v>1962</v>
      </c>
      <c r="BB812" s="20" t="s">
        <v>95</v>
      </c>
      <c r="BC812" s="15">
        <v>12.4</v>
      </c>
      <c r="BD812" s="15">
        <v>12.3</v>
      </c>
      <c r="BE812" s="15">
        <v>12.3</v>
      </c>
      <c r="BF812" s="15">
        <v>11.5</v>
      </c>
      <c r="BG812" s="15">
        <v>9.9</v>
      </c>
      <c r="BH812" s="15">
        <v>9.8000000000000007</v>
      </c>
      <c r="BI812" s="15">
        <v>7.8</v>
      </c>
      <c r="BJ812" s="15">
        <v>6.7</v>
      </c>
      <c r="BK812" s="15">
        <v>7.8</v>
      </c>
      <c r="BL812" s="15">
        <v>7.2</v>
      </c>
      <c r="BM812" s="15">
        <v>9.6</v>
      </c>
      <c r="BN812" s="15">
        <v>11.2</v>
      </c>
      <c r="BO812" s="21">
        <f t="shared" si="552"/>
        <v>9.875</v>
      </c>
      <c r="BQ812" s="22">
        <f t="shared" si="553"/>
        <v>12.333333333333334</v>
      </c>
      <c r="BR812" s="23">
        <f t="shared" si="554"/>
        <v>8.1</v>
      </c>
      <c r="BS812" s="24">
        <f t="shared" si="562"/>
        <v>9.6113636363636363</v>
      </c>
      <c r="CA812" s="2"/>
      <c r="CB812" s="20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21"/>
      <c r="CQ812" s="22"/>
      <c r="CR812" s="23"/>
      <c r="CS812" s="24"/>
      <c r="DA812" s="2"/>
      <c r="DB812" s="20"/>
      <c r="DC812" s="15"/>
      <c r="DD812" s="15"/>
      <c r="DE812" s="15"/>
      <c r="DF812" s="15"/>
      <c r="DG812" s="15"/>
      <c r="DH812" s="15"/>
      <c r="DI812" s="15"/>
      <c r="DJ812" s="15"/>
      <c r="DK812" s="15"/>
      <c r="DL812" s="15"/>
      <c r="DM812" s="15"/>
      <c r="DN812" s="15"/>
      <c r="DO812" s="21"/>
      <c r="DQ812" s="22"/>
      <c r="DR812" s="23"/>
      <c r="DS812" s="24"/>
      <c r="EA812" s="2">
        <f t="shared" si="566"/>
        <v>1962</v>
      </c>
      <c r="EB812" s="20" t="s">
        <v>95</v>
      </c>
      <c r="EC812" s="15">
        <v>13.8</v>
      </c>
      <c r="ED812" s="15">
        <v>13.8</v>
      </c>
      <c r="EE812" s="15">
        <v>13.7</v>
      </c>
      <c r="EF812" s="15">
        <v>10.7</v>
      </c>
      <c r="EG812" s="15">
        <v>9.3000000000000007</v>
      </c>
      <c r="EH812" s="15">
        <v>8.1999999999999993</v>
      </c>
      <c r="EI812" s="15">
        <v>7.6</v>
      </c>
      <c r="EJ812" s="15">
        <v>6.2</v>
      </c>
      <c r="EK812" s="15">
        <v>7.4</v>
      </c>
      <c r="EL812" s="15">
        <v>7.9</v>
      </c>
      <c r="EM812" s="15">
        <v>9.6999999999999993</v>
      </c>
      <c r="EN812" s="15">
        <v>12.7</v>
      </c>
      <c r="EO812" s="21">
        <f t="shared" si="563"/>
        <v>10.083333333333334</v>
      </c>
      <c r="EQ812" s="22">
        <f t="shared" si="564"/>
        <v>13.766666666666666</v>
      </c>
      <c r="ER812" s="23">
        <f t="shared" si="565"/>
        <v>7.333333333333333</v>
      </c>
      <c r="ES812" s="24">
        <f t="shared" si="567"/>
        <v>9.8136363636363626</v>
      </c>
      <c r="FA812" s="2"/>
      <c r="FB812" s="20"/>
      <c r="FC812" s="15"/>
      <c r="FD812" s="15"/>
      <c r="FE812" s="15"/>
      <c r="FF812" s="15"/>
      <c r="FG812" s="15"/>
      <c r="FH812" s="15"/>
      <c r="FI812" s="15"/>
      <c r="FJ812" s="15"/>
      <c r="FK812" s="15"/>
      <c r="FL812" s="15"/>
      <c r="FM812" s="15"/>
      <c r="FN812" s="15"/>
      <c r="FO812" s="21"/>
      <c r="FQ812" s="22"/>
      <c r="FR812" s="23"/>
      <c r="FS812" s="24"/>
      <c r="GA812" s="2">
        <f t="shared" si="582"/>
        <v>1962</v>
      </c>
      <c r="GB812" s="20" t="s">
        <v>95</v>
      </c>
      <c r="GC812" s="15">
        <v>13.7</v>
      </c>
      <c r="GD812" s="15">
        <v>13.5</v>
      </c>
      <c r="GE812" s="15">
        <v>13.3</v>
      </c>
      <c r="GF812" s="15">
        <v>9.6999999999999993</v>
      </c>
      <c r="GG812" s="15">
        <v>8.6</v>
      </c>
      <c r="GH812" s="15">
        <v>9.1999999999999993</v>
      </c>
      <c r="GI812" s="15">
        <v>7.3</v>
      </c>
      <c r="GJ812" s="15">
        <v>5.9</v>
      </c>
      <c r="GK812" s="15">
        <v>6.6</v>
      </c>
      <c r="GL812" s="15">
        <v>7.6</v>
      </c>
      <c r="GM812" s="15">
        <v>10</v>
      </c>
      <c r="GN812" s="15">
        <v>12.1</v>
      </c>
      <c r="GO812" s="21">
        <f t="shared" si="579"/>
        <v>9.7916666666666661</v>
      </c>
      <c r="GQ812" s="22">
        <f t="shared" si="580"/>
        <v>13.5</v>
      </c>
      <c r="GR812" s="23">
        <f t="shared" si="581"/>
        <v>7.4666666666666659</v>
      </c>
      <c r="GS812" s="24">
        <f t="shared" si="558"/>
        <v>9.5712121212121204</v>
      </c>
      <c r="GT812" s="22">
        <f>AVERAGE(Sheet1!AQ812,Sheet1!BQ812,Sheet1!CQ812,Sheet1!DQ811,Sheet1!EQ812,Sheet1!FQ812,Sheet1!GQ812)</f>
        <v>12.775</v>
      </c>
      <c r="GU812" s="23">
        <f>AVERAGE(Sheet1!AR812,Sheet1!BR812,Sheet1!CR812,Sheet1!DR811,Sheet1!ER812,Sheet1!FR812,Sheet1!GR812)</f>
        <v>7.3416666666666659</v>
      </c>
      <c r="GV812" s="22">
        <f t="shared" si="559"/>
        <v>12.317550505050503</v>
      </c>
      <c r="GW812" s="23">
        <f t="shared" si="560"/>
        <v>6.6757575757575749</v>
      </c>
      <c r="GX812" s="24">
        <f>AVERAGE(Sheet1!$AO812,Sheet1!$BO812,Sheet1!$CO812,Sheet1!$DO811,Sheet1!$EO812,Sheet1!$FO812,Sheet1!$GO812)</f>
        <v>9.5854166666666671</v>
      </c>
      <c r="GY812" s="24">
        <f t="shared" si="561"/>
        <v>9.3399621212121229</v>
      </c>
    </row>
    <row r="813" spans="1:207">
      <c r="A813" s="68"/>
      <c r="B813" s="73">
        <f t="shared" si="572"/>
        <v>9.2854166666666664</v>
      </c>
      <c r="C813" s="82">
        <f t="shared" si="573"/>
        <v>9.5599999999999987</v>
      </c>
      <c r="D813" s="78">
        <f t="shared" si="574"/>
        <v>9.3864583333333318</v>
      </c>
      <c r="E813" s="73">
        <f t="shared" si="557"/>
        <v>9.2307291666666664</v>
      </c>
      <c r="F813" s="83">
        <f t="shared" si="551"/>
        <v>9.3805277777777789</v>
      </c>
      <c r="G813" s="78">
        <f t="shared" si="575"/>
        <v>13.9</v>
      </c>
      <c r="H813" s="79">
        <f t="shared" si="576"/>
        <v>9.6999999999999993</v>
      </c>
      <c r="I813" s="80">
        <f t="shared" si="577"/>
        <v>5.5</v>
      </c>
      <c r="J813" s="85">
        <f t="shared" si="578"/>
        <v>9.6999999999999993</v>
      </c>
      <c r="AB813" s="62">
        <v>1963</v>
      </c>
      <c r="AC813" s="15">
        <v>11.9</v>
      </c>
      <c r="AD813" s="15">
        <v>10.6</v>
      </c>
      <c r="AE813" s="15">
        <v>10.6</v>
      </c>
      <c r="AF813" s="15">
        <v>8.6999999999999993</v>
      </c>
      <c r="AG813" s="15">
        <v>6.6</v>
      </c>
      <c r="AH813" s="15">
        <v>5.9</v>
      </c>
      <c r="AI813" s="15">
        <v>5.8</v>
      </c>
      <c r="AJ813" s="15">
        <v>5.5</v>
      </c>
      <c r="AK813" s="15">
        <v>6.8</v>
      </c>
      <c r="AL813" s="15">
        <v>9.6999999999999993</v>
      </c>
      <c r="AM813" s="15">
        <v>8.5</v>
      </c>
      <c r="AN813" s="15">
        <v>10.4</v>
      </c>
      <c r="AO813" s="21">
        <f t="shared" si="568"/>
        <v>8.4166666666666661</v>
      </c>
      <c r="AQ813" s="22">
        <f t="shared" si="569"/>
        <v>11.033333333333333</v>
      </c>
      <c r="AR813" s="23">
        <f t="shared" si="570"/>
        <v>5.7333333333333334</v>
      </c>
      <c r="AS813" s="24">
        <f t="shared" si="555"/>
        <v>8.3992424242424253</v>
      </c>
      <c r="BA813" s="2">
        <f t="shared" si="556"/>
        <v>1963</v>
      </c>
      <c r="BB813" s="20" t="s">
        <v>96</v>
      </c>
      <c r="BC813" s="15">
        <v>12.5</v>
      </c>
      <c r="BD813" s="15">
        <v>11.6</v>
      </c>
      <c r="BE813" s="15">
        <v>10.9</v>
      </c>
      <c r="BF813" s="15">
        <v>10</v>
      </c>
      <c r="BG813" s="15">
        <v>7.4</v>
      </c>
      <c r="BH813" s="15">
        <v>7.9</v>
      </c>
      <c r="BI813" s="15">
        <v>6.6</v>
      </c>
      <c r="BJ813" s="15">
        <v>6.9</v>
      </c>
      <c r="BK813" s="15">
        <v>7.7</v>
      </c>
      <c r="BL813" s="15">
        <v>10.5</v>
      </c>
      <c r="BM813" s="15">
        <v>9.5</v>
      </c>
      <c r="BN813" s="15">
        <v>10.7</v>
      </c>
      <c r="BO813" s="21">
        <f t="shared" si="552"/>
        <v>9.35</v>
      </c>
      <c r="BQ813" s="22">
        <f t="shared" si="553"/>
        <v>11.666666666666666</v>
      </c>
      <c r="BR813" s="23">
        <f t="shared" si="554"/>
        <v>7.1333333333333329</v>
      </c>
      <c r="BS813" s="24">
        <f t="shared" si="562"/>
        <v>9.6022727272727266</v>
      </c>
      <c r="CA813" s="2"/>
      <c r="CB813" s="20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21"/>
      <c r="CQ813" s="22"/>
      <c r="CR813" s="23"/>
      <c r="CS813" s="24"/>
      <c r="DA813" s="2"/>
      <c r="DB813" s="20"/>
      <c r="DC813" s="15"/>
      <c r="DD813" s="15"/>
      <c r="DE813" s="15"/>
      <c r="DF813" s="15"/>
      <c r="DG813" s="15"/>
      <c r="DH813" s="15"/>
      <c r="DI813" s="15"/>
      <c r="DJ813" s="15"/>
      <c r="DK813" s="15"/>
      <c r="DL813" s="15"/>
      <c r="DM813" s="15"/>
      <c r="DN813" s="15"/>
      <c r="DO813" s="21"/>
      <c r="DQ813" s="22"/>
      <c r="DR813" s="23"/>
      <c r="DS813" s="24"/>
      <c r="EA813" s="2">
        <f t="shared" si="566"/>
        <v>1963</v>
      </c>
      <c r="EB813" s="20" t="s">
        <v>96</v>
      </c>
      <c r="EC813" s="15">
        <v>13.9</v>
      </c>
      <c r="ED813" s="15">
        <v>13</v>
      </c>
      <c r="EE813" s="15">
        <v>13.1</v>
      </c>
      <c r="EF813" s="15">
        <v>10</v>
      </c>
      <c r="EG813" s="15">
        <v>8.5</v>
      </c>
      <c r="EH813" s="15">
        <v>7.5</v>
      </c>
      <c r="EI813" s="15">
        <v>7.2</v>
      </c>
      <c r="EJ813" s="15">
        <v>6.8</v>
      </c>
      <c r="EK813" s="15">
        <v>7.5</v>
      </c>
      <c r="EL813" s="15">
        <v>10.5</v>
      </c>
      <c r="EM813" s="15">
        <v>10</v>
      </c>
      <c r="EN813" s="15">
        <v>12.5</v>
      </c>
      <c r="EO813" s="21">
        <f t="shared" si="563"/>
        <v>10.041666666666666</v>
      </c>
      <c r="EQ813" s="22">
        <f t="shared" si="564"/>
        <v>13.333333333333334</v>
      </c>
      <c r="ER813" s="23">
        <f t="shared" si="565"/>
        <v>7.166666666666667</v>
      </c>
      <c r="ES813" s="24">
        <f t="shared" si="567"/>
        <v>9.8590909090909093</v>
      </c>
      <c r="FA813" s="2"/>
      <c r="FB813" s="20"/>
      <c r="FC813" s="15"/>
      <c r="FD813" s="15"/>
      <c r="FE813" s="15"/>
      <c r="FF813" s="15"/>
      <c r="FG813" s="15"/>
      <c r="FH813" s="15"/>
      <c r="FI813" s="15"/>
      <c r="FJ813" s="15"/>
      <c r="FK813" s="15"/>
      <c r="FL813" s="15"/>
      <c r="FM813" s="15"/>
      <c r="FN813" s="15"/>
      <c r="FO813" s="21"/>
      <c r="FQ813" s="22"/>
      <c r="FR813" s="23"/>
      <c r="FS813" s="24"/>
      <c r="GA813" s="2">
        <f t="shared" si="582"/>
        <v>1963</v>
      </c>
      <c r="GB813" s="20" t="s">
        <v>96</v>
      </c>
      <c r="GC813" s="15">
        <v>13.7</v>
      </c>
      <c r="GD813" s="15">
        <v>12.6</v>
      </c>
      <c r="GE813" s="15">
        <v>12.5</v>
      </c>
      <c r="GF813" s="15">
        <v>9.6999999999999993</v>
      </c>
      <c r="GG813" s="15">
        <v>6.5</v>
      </c>
      <c r="GH813" s="15">
        <v>5.9</v>
      </c>
      <c r="GI813" s="15">
        <v>6</v>
      </c>
      <c r="GJ813" s="15">
        <v>5.6</v>
      </c>
      <c r="GK813" s="15">
        <v>7.2</v>
      </c>
      <c r="GL813" s="15">
        <v>9.6999999999999993</v>
      </c>
      <c r="GM813" s="15">
        <v>10.3</v>
      </c>
      <c r="GN813" s="15">
        <v>12.3</v>
      </c>
      <c r="GO813" s="21">
        <f t="shared" si="579"/>
        <v>9.3333333333333339</v>
      </c>
      <c r="GQ813" s="22">
        <f t="shared" si="580"/>
        <v>12.933333333333332</v>
      </c>
      <c r="GR813" s="23">
        <f t="shared" si="581"/>
        <v>5.833333333333333</v>
      </c>
      <c r="GS813" s="24">
        <f t="shared" si="558"/>
        <v>9.5924242424242419</v>
      </c>
      <c r="GT813" s="22">
        <f>AVERAGE(Sheet1!AQ813,Sheet1!BQ813,Sheet1!CQ813,Sheet1!DQ812,Sheet1!EQ813,Sheet1!FQ813,Sheet1!GQ813)</f>
        <v>12.241666666666665</v>
      </c>
      <c r="GU813" s="23">
        <f>AVERAGE(Sheet1!AR813,Sheet1!BR813,Sheet1!CR813,Sheet1!DR812,Sheet1!ER813,Sheet1!FR813,Sheet1!GR813)</f>
        <v>6.4666666666666668</v>
      </c>
      <c r="GV813" s="22">
        <f t="shared" si="559"/>
        <v>12.385732323232325</v>
      </c>
      <c r="GW813" s="23">
        <f t="shared" si="560"/>
        <v>6.6818181818181817</v>
      </c>
      <c r="GX813" s="24">
        <f>AVERAGE(Sheet1!$AO813,Sheet1!$BO813,Sheet1!$CO813,Sheet1!$DO812,Sheet1!$EO813,Sheet1!$FO813,Sheet1!$GO813)</f>
        <v>9.2854166666666664</v>
      </c>
      <c r="GY813" s="24">
        <f t="shared" si="561"/>
        <v>9.3632575757575758</v>
      </c>
    </row>
    <row r="814" spans="1:207">
      <c r="A814" s="68"/>
      <c r="B814" s="73">
        <f t="shared" si="572"/>
        <v>9.2041666666666675</v>
      </c>
      <c r="C814" s="82">
        <f t="shared" si="573"/>
        <v>9.470833333333335</v>
      </c>
      <c r="D814" s="78">
        <f t="shared" si="574"/>
        <v>9.3895833333333325</v>
      </c>
      <c r="E814" s="73">
        <f t="shared" si="557"/>
        <v>9.2447916666666679</v>
      </c>
      <c r="F814" s="83">
        <f t="shared" si="551"/>
        <v>9.3697777777777773</v>
      </c>
      <c r="G814" s="78">
        <f t="shared" si="575"/>
        <v>12.5</v>
      </c>
      <c r="H814" s="79">
        <f t="shared" si="576"/>
        <v>8.8500000000000014</v>
      </c>
      <c r="I814" s="80">
        <f t="shared" si="577"/>
        <v>5.5</v>
      </c>
      <c r="J814" s="85">
        <f t="shared" si="578"/>
        <v>9</v>
      </c>
      <c r="AB814" s="62">
        <v>1964</v>
      </c>
      <c r="AC814" s="15">
        <v>10.1</v>
      </c>
      <c r="AD814" s="15">
        <v>10.8</v>
      </c>
      <c r="AE814" s="15">
        <v>9.9</v>
      </c>
      <c r="AF814" s="15">
        <v>10.5</v>
      </c>
      <c r="AG814" s="15">
        <v>8.1999999999999993</v>
      </c>
      <c r="AH814" s="15">
        <v>7.2</v>
      </c>
      <c r="AI814" s="15">
        <v>5.5</v>
      </c>
      <c r="AJ814" s="15">
        <v>6.3</v>
      </c>
      <c r="AK814" s="15">
        <v>7.3</v>
      </c>
      <c r="AL814" s="15">
        <v>8</v>
      </c>
      <c r="AM814" s="15">
        <v>8.6999999999999993</v>
      </c>
      <c r="AN814" s="15">
        <v>8.9</v>
      </c>
      <c r="AO814" s="21">
        <f t="shared" si="568"/>
        <v>8.4500000000000011</v>
      </c>
      <c r="AQ814" s="22">
        <f t="shared" si="569"/>
        <v>10.266666666666666</v>
      </c>
      <c r="AR814" s="23">
        <f t="shared" si="570"/>
        <v>6.333333333333333</v>
      </c>
      <c r="AS814" s="24">
        <f t="shared" si="555"/>
        <v>8.4272727272727295</v>
      </c>
      <c r="BA814" s="2">
        <f t="shared" si="556"/>
        <v>1964</v>
      </c>
      <c r="BB814" s="20" t="s">
        <v>97</v>
      </c>
      <c r="BC814" s="15">
        <v>11.4</v>
      </c>
      <c r="BD814" s="15">
        <v>11.5</v>
      </c>
      <c r="BE814" s="15">
        <v>11</v>
      </c>
      <c r="BF814" s="15">
        <v>11.5</v>
      </c>
      <c r="BG814" s="15">
        <v>9.5</v>
      </c>
      <c r="BH814" s="15">
        <v>7.8</v>
      </c>
      <c r="BI814" s="15">
        <v>6.9</v>
      </c>
      <c r="BJ814" s="15">
        <v>7.8</v>
      </c>
      <c r="BK814" s="15">
        <v>8.3000000000000007</v>
      </c>
      <c r="BL814" s="15">
        <v>8.6</v>
      </c>
      <c r="BM814" s="15">
        <v>9.6999999999999993</v>
      </c>
      <c r="BN814" s="15">
        <v>9.9</v>
      </c>
      <c r="BO814" s="21">
        <f t="shared" ref="BO814:BO845" si="583">SUM(BC814:BN814)/12</f>
        <v>9.4916666666666654</v>
      </c>
      <c r="BQ814" s="22">
        <f t="shared" ref="BQ814:BQ845" si="584">SUM(BC814+BD814+BE814)/3</f>
        <v>11.299999999999999</v>
      </c>
      <c r="BR814" s="23">
        <f t="shared" ref="BR814:BR845" si="585">SUM(BH814+BI814+BJ814)/3</f>
        <v>7.5</v>
      </c>
      <c r="BS814" s="24">
        <f t="shared" si="562"/>
        <v>9.6037878787878785</v>
      </c>
      <c r="CA814" s="2"/>
      <c r="CB814" s="20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21"/>
      <c r="CQ814" s="22"/>
      <c r="CR814" s="23"/>
      <c r="CS814" s="24"/>
      <c r="DA814" s="2"/>
      <c r="DB814" s="20"/>
      <c r="DC814" s="15"/>
      <c r="DD814" s="15"/>
      <c r="DE814" s="15"/>
      <c r="DF814" s="15"/>
      <c r="DG814" s="15"/>
      <c r="DH814" s="15"/>
      <c r="DI814" s="15"/>
      <c r="DJ814" s="15"/>
      <c r="DK814" s="15"/>
      <c r="DL814" s="15"/>
      <c r="DM814" s="15"/>
      <c r="DN814" s="15"/>
      <c r="DO814" s="21"/>
      <c r="DQ814" s="22"/>
      <c r="DR814" s="23"/>
      <c r="DS814" s="24"/>
      <c r="EA814" s="2">
        <f t="shared" si="566"/>
        <v>1964</v>
      </c>
      <c r="EB814" s="20" t="s">
        <v>97</v>
      </c>
      <c r="EC814" s="15">
        <v>11.3</v>
      </c>
      <c r="ED814" s="15">
        <v>12.2</v>
      </c>
      <c r="EE814" s="15">
        <v>11.1</v>
      </c>
      <c r="EF814" s="15">
        <v>11.7</v>
      </c>
      <c r="EG814" s="15">
        <v>8.8000000000000007</v>
      </c>
      <c r="EH814" s="15">
        <v>8.1</v>
      </c>
      <c r="EI814" s="15">
        <v>5.8</v>
      </c>
      <c r="EJ814" s="15">
        <v>7.3</v>
      </c>
      <c r="EK814" s="15">
        <v>8.1</v>
      </c>
      <c r="EL814" s="15">
        <v>8.4</v>
      </c>
      <c r="EM814" s="15">
        <v>9.6999999999999993</v>
      </c>
      <c r="EN814" s="15">
        <v>10.199999999999999</v>
      </c>
      <c r="EO814" s="21">
        <f t="shared" si="563"/>
        <v>9.3916666666666675</v>
      </c>
      <c r="EQ814" s="22">
        <f t="shared" si="564"/>
        <v>11.533333333333333</v>
      </c>
      <c r="ER814" s="23">
        <f t="shared" si="565"/>
        <v>7.0666666666666664</v>
      </c>
      <c r="ES814" s="24">
        <f t="shared" si="567"/>
        <v>9.85</v>
      </c>
      <c r="FA814" s="2"/>
      <c r="FB814" s="20"/>
      <c r="FC814" s="15"/>
      <c r="FD814" s="15"/>
      <c r="FE814" s="15"/>
      <c r="FF814" s="15"/>
      <c r="FG814" s="15"/>
      <c r="FH814" s="15"/>
      <c r="FI814" s="15"/>
      <c r="FJ814" s="15"/>
      <c r="FK814" s="15"/>
      <c r="FL814" s="15"/>
      <c r="FM814" s="15"/>
      <c r="FN814" s="15"/>
      <c r="FO814" s="21"/>
      <c r="FQ814" s="22"/>
      <c r="FR814" s="23"/>
      <c r="FS814" s="24"/>
      <c r="GA814" s="2">
        <f t="shared" si="582"/>
        <v>1964</v>
      </c>
      <c r="GB814" s="20" t="s">
        <v>97</v>
      </c>
      <c r="GC814" s="15">
        <v>12.4</v>
      </c>
      <c r="GD814" s="15">
        <v>12.5</v>
      </c>
      <c r="GE814" s="15">
        <v>10.3</v>
      </c>
      <c r="GF814" s="15">
        <v>11.8</v>
      </c>
      <c r="GG814" s="15">
        <v>8.6999999999999993</v>
      </c>
      <c r="GH814" s="15">
        <v>6.9</v>
      </c>
      <c r="GI814" s="15">
        <v>6.1</v>
      </c>
      <c r="GJ814" s="15">
        <v>7.1</v>
      </c>
      <c r="GK814" s="15">
        <v>8.5</v>
      </c>
      <c r="GL814" s="15">
        <v>8.6999999999999993</v>
      </c>
      <c r="GM814" s="15">
        <v>10.3</v>
      </c>
      <c r="GN814" s="15">
        <v>10.5</v>
      </c>
      <c r="GO814" s="21">
        <f t="shared" si="579"/>
        <v>9.4833333333333325</v>
      </c>
      <c r="GQ814" s="22">
        <f t="shared" si="580"/>
        <v>11.733333333333334</v>
      </c>
      <c r="GR814" s="23">
        <f t="shared" si="581"/>
        <v>6.7</v>
      </c>
      <c r="GS814" s="24">
        <f t="shared" si="558"/>
        <v>9.5984848484848477</v>
      </c>
      <c r="GT814" s="22">
        <f>AVERAGE(Sheet1!AQ814,Sheet1!BQ814,Sheet1!CQ814,Sheet1!DQ813,Sheet1!EQ814,Sheet1!FQ814,Sheet1!GQ814)</f>
        <v>11.208333333333332</v>
      </c>
      <c r="GU814" s="23">
        <f>AVERAGE(Sheet1!AR814,Sheet1!BR814,Sheet1!CR814,Sheet1!DR813,Sheet1!ER814,Sheet1!FR814,Sheet1!GR814)</f>
        <v>6.8999999999999995</v>
      </c>
      <c r="GV814" s="22">
        <f t="shared" si="559"/>
        <v>12.288762626262626</v>
      </c>
      <c r="GW814" s="23">
        <f t="shared" si="560"/>
        <v>6.754545454545454</v>
      </c>
      <c r="GX814" s="24">
        <f>AVERAGE(Sheet1!$AO814,Sheet1!$BO814,Sheet1!$CO814,Sheet1!$DO813,Sheet1!$EO814,Sheet1!$FO814,Sheet1!$GO814)</f>
        <v>9.2041666666666675</v>
      </c>
      <c r="GY814" s="24">
        <f t="shared" si="561"/>
        <v>9.3698863636363612</v>
      </c>
    </row>
    <row r="815" spans="1:207">
      <c r="A815" s="68">
        <f>A810+5</f>
        <v>1965</v>
      </c>
      <c r="B815" s="73">
        <f t="shared" si="572"/>
        <v>9.0791666666666657</v>
      </c>
      <c r="C815" s="82">
        <f t="shared" si="573"/>
        <v>9.4270833333333339</v>
      </c>
      <c r="D815" s="78">
        <f t="shared" si="574"/>
        <v>9.3733333333333313</v>
      </c>
      <c r="E815" s="73">
        <f t="shared" si="557"/>
        <v>9.2546875000000028</v>
      </c>
      <c r="F815" s="83">
        <f t="shared" si="551"/>
        <v>9.3625277777777764</v>
      </c>
      <c r="G815" s="78">
        <f t="shared" si="575"/>
        <v>13.1</v>
      </c>
      <c r="H815" s="79">
        <f t="shared" si="576"/>
        <v>8.6999999999999993</v>
      </c>
      <c r="I815" s="80">
        <f t="shared" si="577"/>
        <v>4.9000000000000004</v>
      </c>
      <c r="J815" s="85">
        <f t="shared" si="578"/>
        <v>9</v>
      </c>
      <c r="AB815" s="62">
        <v>1965</v>
      </c>
      <c r="AC815" s="15">
        <v>10</v>
      </c>
      <c r="AD815" s="15">
        <v>11.1</v>
      </c>
      <c r="AE815" s="15">
        <v>10.199999999999999</v>
      </c>
      <c r="AF815" s="15">
        <v>8.6</v>
      </c>
      <c r="AG815" s="15">
        <v>7.8</v>
      </c>
      <c r="AH815" s="15">
        <v>6.9</v>
      </c>
      <c r="AI815" s="15">
        <v>5.5</v>
      </c>
      <c r="AJ815" s="15">
        <v>6.5</v>
      </c>
      <c r="AK815" s="15">
        <v>7.7</v>
      </c>
      <c r="AL815" s="15">
        <v>7.8</v>
      </c>
      <c r="AM815" s="15">
        <v>7.8</v>
      </c>
      <c r="AN815" s="15">
        <v>10.8</v>
      </c>
      <c r="AO815" s="21">
        <f t="shared" si="568"/>
        <v>8.3916666666666657</v>
      </c>
      <c r="AQ815" s="22">
        <f t="shared" si="569"/>
        <v>10.433333333333334</v>
      </c>
      <c r="AR815" s="23">
        <f t="shared" si="570"/>
        <v>6.3</v>
      </c>
      <c r="AS815" s="24">
        <f t="shared" ref="AS815:AS846" si="586">AVERAGE(AO805:AO815)</f>
        <v>8.45378787878788</v>
      </c>
      <c r="BA815" s="2">
        <f t="shared" ref="BA815:BA846" si="587">BA814+1</f>
        <v>1965</v>
      </c>
      <c r="BB815" s="20" t="s">
        <v>98</v>
      </c>
      <c r="BC815" s="15">
        <v>10.8</v>
      </c>
      <c r="BD815" s="15">
        <v>11.8</v>
      </c>
      <c r="BE815" s="15">
        <v>11.3</v>
      </c>
      <c r="BF815" s="15">
        <v>8.6999999999999993</v>
      </c>
      <c r="BG815" s="15">
        <v>9</v>
      </c>
      <c r="BH815" s="15">
        <v>8.3000000000000007</v>
      </c>
      <c r="BI815" s="15">
        <v>6.9</v>
      </c>
      <c r="BJ815" s="15">
        <v>7.6</v>
      </c>
      <c r="BK815" s="15">
        <v>8.5</v>
      </c>
      <c r="BL815" s="15">
        <v>8.3000000000000007</v>
      </c>
      <c r="BM815" s="15">
        <v>8.6</v>
      </c>
      <c r="BN815" s="15">
        <v>11.6</v>
      </c>
      <c r="BO815" s="21">
        <f t="shared" si="583"/>
        <v>9.2833333333333332</v>
      </c>
      <c r="BQ815" s="22">
        <f t="shared" si="584"/>
        <v>11.300000000000002</v>
      </c>
      <c r="BR815" s="23">
        <f t="shared" si="585"/>
        <v>7.6000000000000005</v>
      </c>
      <c r="BS815" s="24">
        <f t="shared" si="562"/>
        <v>9.5765151515151512</v>
      </c>
      <c r="CA815" s="2"/>
      <c r="CB815" s="20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21"/>
      <c r="CQ815" s="22"/>
      <c r="CR815" s="23"/>
      <c r="CS815" s="24"/>
      <c r="DA815" s="2"/>
      <c r="DB815" s="20"/>
      <c r="DC815" s="15"/>
      <c r="DD815" s="15"/>
      <c r="DE815" s="15"/>
      <c r="DF815" s="15"/>
      <c r="DG815" s="15"/>
      <c r="DH815" s="15"/>
      <c r="DI815" s="15"/>
      <c r="DJ815" s="15"/>
      <c r="DK815" s="15"/>
      <c r="DL815" s="15"/>
      <c r="DM815" s="15"/>
      <c r="DN815" s="15"/>
      <c r="DO815" s="21"/>
      <c r="DQ815" s="22"/>
      <c r="DR815" s="23"/>
      <c r="DS815" s="24"/>
      <c r="EA815" s="2">
        <f t="shared" si="566"/>
        <v>1965</v>
      </c>
      <c r="EB815" s="20" t="s">
        <v>98</v>
      </c>
      <c r="EC815" s="15">
        <v>11.3</v>
      </c>
      <c r="ED815" s="15">
        <v>13.1</v>
      </c>
      <c r="EE815" s="15">
        <v>11.2</v>
      </c>
      <c r="EF815" s="15">
        <v>9.1</v>
      </c>
      <c r="EG815" s="15">
        <v>9.1</v>
      </c>
      <c r="EH815" s="15">
        <v>7.6</v>
      </c>
      <c r="EI815" s="15">
        <v>5.5</v>
      </c>
      <c r="EJ815" s="15">
        <v>7.3</v>
      </c>
      <c r="EK815" s="15">
        <v>8.8000000000000007</v>
      </c>
      <c r="EL815" s="15">
        <v>8.6999999999999993</v>
      </c>
      <c r="EM815" s="15">
        <v>9.3000000000000007</v>
      </c>
      <c r="EN815" s="15">
        <v>12.5</v>
      </c>
      <c r="EO815" s="21">
        <f t="shared" si="563"/>
        <v>9.4583333333333339</v>
      </c>
      <c r="EQ815" s="22">
        <f t="shared" si="564"/>
        <v>11.866666666666665</v>
      </c>
      <c r="ER815" s="23">
        <f t="shared" si="565"/>
        <v>6.8</v>
      </c>
      <c r="ES815" s="24">
        <f t="shared" si="567"/>
        <v>9.8446969696969706</v>
      </c>
      <c r="FA815" s="2"/>
      <c r="FB815" s="20"/>
      <c r="FC815" s="15"/>
      <c r="FD815" s="15"/>
      <c r="FE815" s="15"/>
      <c r="FF815" s="15"/>
      <c r="FG815" s="15"/>
      <c r="FH815" s="15"/>
      <c r="FI815" s="15"/>
      <c r="FJ815" s="15"/>
      <c r="FK815" s="15"/>
      <c r="FL815" s="15"/>
      <c r="FM815" s="15"/>
      <c r="FN815" s="15"/>
      <c r="FO815" s="21"/>
      <c r="FQ815" s="22"/>
      <c r="FR815" s="23"/>
      <c r="FS815" s="24"/>
      <c r="GA815" s="2">
        <f t="shared" si="582"/>
        <v>1965</v>
      </c>
      <c r="GB815" s="20" t="s">
        <v>98</v>
      </c>
      <c r="GC815" s="15">
        <v>11.5</v>
      </c>
      <c r="GD815" s="15">
        <v>12.4</v>
      </c>
      <c r="GE815" s="15">
        <v>11.2</v>
      </c>
      <c r="GF815" s="15">
        <v>8.4</v>
      </c>
      <c r="GG815" s="15">
        <v>9.1</v>
      </c>
      <c r="GH815" s="15">
        <v>7.8</v>
      </c>
      <c r="GI815" s="15">
        <v>4.9000000000000004</v>
      </c>
      <c r="GJ815" s="15">
        <v>6.6</v>
      </c>
      <c r="GK815" s="15">
        <v>7.9</v>
      </c>
      <c r="GL815" s="15">
        <v>8.6</v>
      </c>
      <c r="GM815" s="15">
        <v>9.1999999999999993</v>
      </c>
      <c r="GN815" s="15">
        <v>12.6</v>
      </c>
      <c r="GO815" s="21">
        <f t="shared" si="579"/>
        <v>9.1833333333333318</v>
      </c>
      <c r="GQ815" s="22">
        <f t="shared" si="580"/>
        <v>11.699999999999998</v>
      </c>
      <c r="GR815" s="23">
        <f t="shared" si="581"/>
        <v>6.4333333333333327</v>
      </c>
      <c r="GS815" s="24">
        <f t="shared" si="558"/>
        <v>9.5704545454545453</v>
      </c>
      <c r="GT815" s="22">
        <f>AVERAGE(Sheet1!AQ815,Sheet1!BQ815,Sheet1!CQ815,Sheet1!DQ814,Sheet1!EQ815,Sheet1!FQ815,Sheet1!GQ815)</f>
        <v>11.324999999999999</v>
      </c>
      <c r="GU815" s="23">
        <f>AVERAGE(Sheet1!AR815,Sheet1!BR815,Sheet1!CR815,Sheet1!DR814,Sheet1!ER815,Sheet1!FR815,Sheet1!GR815)</f>
        <v>6.7833333333333332</v>
      </c>
      <c r="GV815" s="22">
        <f t="shared" si="559"/>
        <v>12.246338383838383</v>
      </c>
      <c r="GW815" s="23">
        <f t="shared" si="560"/>
        <v>6.7666666666666666</v>
      </c>
      <c r="GX815" s="24">
        <f>AVERAGE(Sheet1!$AO815,Sheet1!$BO815,Sheet1!$CO815,Sheet1!$DO814,Sheet1!$EO815,Sheet1!$FO815,Sheet1!$GO815)</f>
        <v>9.0791666666666657</v>
      </c>
      <c r="GY815" s="24">
        <f t="shared" si="561"/>
        <v>9.3613636363636363</v>
      </c>
    </row>
    <row r="816" spans="1:207">
      <c r="A816" s="68"/>
      <c r="B816" s="73">
        <f t="shared" si="572"/>
        <v>9.2354166666666657</v>
      </c>
      <c r="C816" s="82">
        <f t="shared" si="573"/>
        <v>9.2779166666666661</v>
      </c>
      <c r="D816" s="78">
        <f t="shared" si="574"/>
        <v>9.3406249999999993</v>
      </c>
      <c r="E816" s="73">
        <f t="shared" ref="E816:E847" si="588">AVERAGE(B797:B816)</f>
        <v>9.2704166666666676</v>
      </c>
      <c r="F816" s="83">
        <f t="shared" si="551"/>
        <v>9.3525138888888879</v>
      </c>
      <c r="G816" s="78">
        <f t="shared" si="575"/>
        <v>13.7</v>
      </c>
      <c r="H816" s="79">
        <f t="shared" si="576"/>
        <v>9.25</v>
      </c>
      <c r="I816" s="80">
        <f t="shared" si="577"/>
        <v>4.5</v>
      </c>
      <c r="J816" s="85">
        <f t="shared" si="578"/>
        <v>9.1</v>
      </c>
      <c r="AB816" s="62">
        <v>1966</v>
      </c>
      <c r="AC816" s="15">
        <v>11.1</v>
      </c>
      <c r="AD816" s="15">
        <v>11.8</v>
      </c>
      <c r="AE816" s="15">
        <v>11.7</v>
      </c>
      <c r="AF816" s="15">
        <v>9.4</v>
      </c>
      <c r="AG816" s="15">
        <v>7.9</v>
      </c>
      <c r="AH816" s="15">
        <v>6.1</v>
      </c>
      <c r="AI816" s="15">
        <v>5.3</v>
      </c>
      <c r="AJ816" s="15">
        <v>5.4</v>
      </c>
      <c r="AK816" s="15">
        <v>6.8</v>
      </c>
      <c r="AL816" s="15">
        <v>7.9</v>
      </c>
      <c r="AM816" s="15">
        <v>9.3000000000000007</v>
      </c>
      <c r="AN816" s="15">
        <v>9.4</v>
      </c>
      <c r="AO816" s="21">
        <f t="shared" si="568"/>
        <v>8.5083333333333329</v>
      </c>
      <c r="AQ816" s="22">
        <f t="shared" si="569"/>
        <v>11.533333333333331</v>
      </c>
      <c r="AR816" s="23">
        <f t="shared" si="570"/>
        <v>5.5999999999999988</v>
      </c>
      <c r="AS816" s="24">
        <f t="shared" si="586"/>
        <v>8.4818181818181824</v>
      </c>
      <c r="BA816" s="2">
        <f t="shared" si="587"/>
        <v>1966</v>
      </c>
      <c r="BB816" s="20" t="s">
        <v>99</v>
      </c>
      <c r="BC816" s="15">
        <v>11.7</v>
      </c>
      <c r="BD816" s="15">
        <v>12.1</v>
      </c>
      <c r="BE816" s="15">
        <v>12.3</v>
      </c>
      <c r="BF816" s="15">
        <v>10.7</v>
      </c>
      <c r="BG816" s="15">
        <v>9.1999999999999993</v>
      </c>
      <c r="BH816" s="15">
        <v>7.2</v>
      </c>
      <c r="BI816" s="15">
        <v>6.6</v>
      </c>
      <c r="BJ816" s="15">
        <v>6.9</v>
      </c>
      <c r="BK816" s="15">
        <v>8.1</v>
      </c>
      <c r="BL816" s="15">
        <v>8.6</v>
      </c>
      <c r="BM816" s="15">
        <v>10</v>
      </c>
      <c r="BN816" s="15">
        <v>10</v>
      </c>
      <c r="BO816" s="21">
        <f t="shared" si="583"/>
        <v>9.4499999999999993</v>
      </c>
      <c r="BQ816" s="22">
        <f t="shared" si="584"/>
        <v>12.033333333333331</v>
      </c>
      <c r="BR816" s="23">
        <f t="shared" si="585"/>
        <v>6.9000000000000012</v>
      </c>
      <c r="BS816" s="24">
        <f t="shared" si="562"/>
        <v>9.5712121212121204</v>
      </c>
      <c r="CA816" s="2"/>
      <c r="CB816" s="20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21"/>
      <c r="CQ816" s="22"/>
      <c r="CR816" s="23"/>
      <c r="CS816" s="24"/>
      <c r="DA816" s="2"/>
      <c r="DB816" s="20"/>
      <c r="DC816" s="15"/>
      <c r="DD816" s="15"/>
      <c r="DE816" s="15"/>
      <c r="DF816" s="15"/>
      <c r="DG816" s="15"/>
      <c r="DH816" s="15"/>
      <c r="DI816" s="15"/>
      <c r="DJ816" s="15"/>
      <c r="DK816" s="15"/>
      <c r="DL816" s="15"/>
      <c r="DM816" s="15"/>
      <c r="DN816" s="15"/>
      <c r="DO816" s="21"/>
      <c r="DQ816" s="22"/>
      <c r="DR816" s="23"/>
      <c r="DS816" s="24"/>
      <c r="EA816" s="2">
        <f t="shared" si="566"/>
        <v>1966</v>
      </c>
      <c r="EB816" s="20" t="s">
        <v>99</v>
      </c>
      <c r="EC816" s="15">
        <v>13.3</v>
      </c>
      <c r="ED816" s="15">
        <v>13.2</v>
      </c>
      <c r="EE816" s="15">
        <v>13.7</v>
      </c>
      <c r="EF816" s="15">
        <v>9.4</v>
      </c>
      <c r="EG816" s="15">
        <v>8.6999999999999993</v>
      </c>
      <c r="EH816" s="15">
        <v>6.2</v>
      </c>
      <c r="EI816" s="15">
        <v>7.4</v>
      </c>
      <c r="EJ816" s="15">
        <v>6.8</v>
      </c>
      <c r="EK816" s="15">
        <v>8.4</v>
      </c>
      <c r="EL816" s="15">
        <v>8.9</v>
      </c>
      <c r="EM816" s="15">
        <v>10.6</v>
      </c>
      <c r="EN816" s="15">
        <v>11.6</v>
      </c>
      <c r="EO816" s="21">
        <f t="shared" si="563"/>
        <v>9.85</v>
      </c>
      <c r="EQ816" s="22">
        <f t="shared" si="564"/>
        <v>13.4</v>
      </c>
      <c r="ER816" s="23">
        <f t="shared" si="565"/>
        <v>6.8000000000000007</v>
      </c>
      <c r="ES816" s="24">
        <f t="shared" si="567"/>
        <v>9.8545454545454536</v>
      </c>
      <c r="FA816" s="2"/>
      <c r="FB816" s="20"/>
      <c r="FC816" s="15"/>
      <c r="FD816" s="15"/>
      <c r="FE816" s="15"/>
      <c r="FF816" s="15"/>
      <c r="FG816" s="15"/>
      <c r="FH816" s="15"/>
      <c r="FI816" s="15"/>
      <c r="FJ816" s="15"/>
      <c r="FK816" s="15"/>
      <c r="FL816" s="15"/>
      <c r="FM816" s="15"/>
      <c r="FN816" s="15"/>
      <c r="FO816" s="21"/>
      <c r="FQ816" s="22"/>
      <c r="FR816" s="23"/>
      <c r="FS816" s="24"/>
      <c r="GA816" s="2">
        <f t="shared" si="582"/>
        <v>1966</v>
      </c>
      <c r="GB816" s="20" t="s">
        <v>99</v>
      </c>
      <c r="GC816" s="15">
        <v>13.6</v>
      </c>
      <c r="GD816" s="15">
        <v>13.3</v>
      </c>
      <c r="GE816" s="15">
        <v>11.7</v>
      </c>
      <c r="GF816" s="15">
        <v>10.199999999999999</v>
      </c>
      <c r="GG816" s="15">
        <v>7.9</v>
      </c>
      <c r="GH816" s="15">
        <v>4.5</v>
      </c>
      <c r="GI816" s="15">
        <v>5.2</v>
      </c>
      <c r="GJ816" s="15">
        <v>6</v>
      </c>
      <c r="GK816" s="15">
        <v>7.5</v>
      </c>
      <c r="GL816" s="15">
        <v>8.1</v>
      </c>
      <c r="GM816" s="15">
        <v>10.3</v>
      </c>
      <c r="GN816" s="15">
        <v>11.3</v>
      </c>
      <c r="GO816" s="21">
        <f t="shared" si="579"/>
        <v>9.1333333333333311</v>
      </c>
      <c r="GQ816" s="22">
        <f t="shared" si="580"/>
        <v>12.866666666666665</v>
      </c>
      <c r="GR816" s="23">
        <f t="shared" si="581"/>
        <v>5.2333333333333334</v>
      </c>
      <c r="GS816" s="24">
        <f t="shared" si="558"/>
        <v>9.5356060606060602</v>
      </c>
      <c r="GT816" s="22">
        <f>AVERAGE(Sheet1!AQ816,Sheet1!BQ816,Sheet1!CQ816,Sheet1!DQ815,Sheet1!EQ816,Sheet1!FQ816,Sheet1!GQ816)</f>
        <v>12.458333333333332</v>
      </c>
      <c r="GU816" s="23">
        <f>AVERAGE(Sheet1!AR816,Sheet1!BR816,Sheet1!CR816,Sheet1!DR815,Sheet1!ER816,Sheet1!FR816,Sheet1!GR816)</f>
        <v>6.1333333333333337</v>
      </c>
      <c r="GV816" s="22">
        <f t="shared" si="559"/>
        <v>12.278914141414141</v>
      </c>
      <c r="GW816" s="23">
        <f t="shared" si="560"/>
        <v>6.7303030303030313</v>
      </c>
      <c r="GX816" s="24">
        <f>AVERAGE(Sheet1!$AO816,Sheet1!$BO816,Sheet1!$CO816,Sheet1!$DO815,Sheet1!$EO816,Sheet1!$FO816,Sheet1!$GO816)</f>
        <v>9.2354166666666657</v>
      </c>
      <c r="GY816" s="24">
        <f t="shared" si="561"/>
        <v>9.3607954545454533</v>
      </c>
    </row>
    <row r="817" spans="1:207">
      <c r="A817" s="68"/>
      <c r="B817" s="73">
        <f t="shared" si="572"/>
        <v>9.3541666666666661</v>
      </c>
      <c r="C817" s="82">
        <f t="shared" si="573"/>
        <v>9.2316666666666656</v>
      </c>
      <c r="D817" s="78">
        <f t="shared" si="574"/>
        <v>9.3790624999999999</v>
      </c>
      <c r="E817" s="73">
        <f t="shared" si="588"/>
        <v>9.2642708333333346</v>
      </c>
      <c r="F817" s="83">
        <f t="shared" si="551"/>
        <v>9.3477638888888883</v>
      </c>
      <c r="G817" s="78">
        <f t="shared" si="575"/>
        <v>14.3</v>
      </c>
      <c r="H817" s="79">
        <f t="shared" si="576"/>
        <v>9.3000000000000007</v>
      </c>
      <c r="I817" s="80">
        <f t="shared" si="577"/>
        <v>5.4</v>
      </c>
      <c r="J817" s="85">
        <f t="shared" si="578"/>
        <v>9.8500000000000014</v>
      </c>
      <c r="AB817" s="62">
        <v>1967</v>
      </c>
      <c r="AC817" s="15">
        <v>10.8</v>
      </c>
      <c r="AD817" s="15">
        <v>12.2</v>
      </c>
      <c r="AE817" s="15">
        <v>10.6</v>
      </c>
      <c r="AF817" s="15">
        <v>10</v>
      </c>
      <c r="AG817" s="15">
        <v>8.6</v>
      </c>
      <c r="AH817" s="15">
        <v>7.2</v>
      </c>
      <c r="AI817" s="15">
        <v>6.3</v>
      </c>
      <c r="AJ817" s="15">
        <v>6.4</v>
      </c>
      <c r="AK817" s="15">
        <v>6.9</v>
      </c>
      <c r="AL817" s="15">
        <v>7.9</v>
      </c>
      <c r="AM817" s="15">
        <v>7.3</v>
      </c>
      <c r="AN817" s="15">
        <v>9.6999999999999993</v>
      </c>
      <c r="AO817" s="21">
        <f t="shared" si="568"/>
        <v>8.658333333333335</v>
      </c>
      <c r="AQ817" s="22">
        <f t="shared" si="569"/>
        <v>11.200000000000001</v>
      </c>
      <c r="AR817" s="23">
        <f t="shared" si="570"/>
        <v>6.6333333333333329</v>
      </c>
      <c r="AS817" s="24">
        <f t="shared" si="586"/>
        <v>8.4704545454545457</v>
      </c>
      <c r="BA817" s="2">
        <f t="shared" si="587"/>
        <v>1967</v>
      </c>
      <c r="BB817" s="20" t="s">
        <v>100</v>
      </c>
      <c r="BC817" s="15">
        <v>11.4</v>
      </c>
      <c r="BD817" s="15">
        <v>11.7</v>
      </c>
      <c r="BE817" s="15">
        <v>11</v>
      </c>
      <c r="BF817" s="15">
        <v>10.5</v>
      </c>
      <c r="BG817" s="15">
        <v>9.1999999999999993</v>
      </c>
      <c r="BH817" s="15">
        <v>8.6</v>
      </c>
      <c r="BI817" s="15">
        <v>7.1</v>
      </c>
      <c r="BJ817" s="15">
        <v>7.2</v>
      </c>
      <c r="BK817" s="15">
        <v>8</v>
      </c>
      <c r="BL817" s="15">
        <v>8.8000000000000007</v>
      </c>
      <c r="BM817" s="15">
        <v>9.3000000000000007</v>
      </c>
      <c r="BN817" s="15">
        <v>10.3</v>
      </c>
      <c r="BO817" s="21">
        <f t="shared" si="583"/>
        <v>9.4249999999999989</v>
      </c>
      <c r="BQ817" s="22">
        <f t="shared" si="584"/>
        <v>11.366666666666667</v>
      </c>
      <c r="BR817" s="23">
        <f t="shared" si="585"/>
        <v>7.6333333333333329</v>
      </c>
      <c r="BS817" s="24">
        <f t="shared" si="562"/>
        <v>9.5272727272727273</v>
      </c>
      <c r="CA817" s="2"/>
      <c r="CB817" s="20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21"/>
      <c r="CQ817" s="22"/>
      <c r="CR817" s="23"/>
      <c r="CS817" s="24"/>
      <c r="DA817" s="2"/>
      <c r="DB817" s="20"/>
      <c r="DC817" s="15"/>
      <c r="DD817" s="15"/>
      <c r="DE817" s="15"/>
      <c r="DF817" s="15"/>
      <c r="DG817" s="15"/>
      <c r="DH817" s="15"/>
      <c r="DI817" s="15"/>
      <c r="DJ817" s="15"/>
      <c r="DK817" s="15"/>
      <c r="DL817" s="15"/>
      <c r="DM817" s="15"/>
      <c r="DN817" s="15"/>
      <c r="DO817" s="21"/>
      <c r="DQ817" s="22"/>
      <c r="DR817" s="23"/>
      <c r="DS817" s="24"/>
      <c r="EA817" s="2">
        <f t="shared" si="566"/>
        <v>1967</v>
      </c>
      <c r="EB817" s="20" t="s">
        <v>100</v>
      </c>
      <c r="EC817" s="15">
        <v>12.9</v>
      </c>
      <c r="ED817" s="15">
        <v>14.3</v>
      </c>
      <c r="EE817" s="15">
        <v>12.9</v>
      </c>
      <c r="EF817" s="15">
        <v>10.5</v>
      </c>
      <c r="EG817" s="15">
        <v>9.5</v>
      </c>
      <c r="EH817" s="15">
        <v>9.1</v>
      </c>
      <c r="EI817" s="15">
        <v>7.8</v>
      </c>
      <c r="EJ817" s="15">
        <v>7</v>
      </c>
      <c r="EK817" s="15">
        <v>7.4</v>
      </c>
      <c r="EL817" s="15">
        <v>9.3000000000000007</v>
      </c>
      <c r="EM817" s="15">
        <v>9.1</v>
      </c>
      <c r="EN817" s="15">
        <v>10.5</v>
      </c>
      <c r="EO817" s="21">
        <f t="shared" si="563"/>
        <v>10.025</v>
      </c>
      <c r="EQ817" s="22">
        <f t="shared" si="564"/>
        <v>13.366666666666667</v>
      </c>
      <c r="ER817" s="23">
        <f t="shared" si="565"/>
        <v>7.9666666666666659</v>
      </c>
      <c r="ES817" s="24">
        <f t="shared" si="567"/>
        <v>9.8598484848484844</v>
      </c>
      <c r="FA817" s="2"/>
      <c r="FB817" s="20"/>
      <c r="FC817" s="15"/>
      <c r="FD817" s="15"/>
      <c r="FE817" s="15"/>
      <c r="FF817" s="15"/>
      <c r="FG817" s="15"/>
      <c r="FH817" s="15"/>
      <c r="FI817" s="15"/>
      <c r="FJ817" s="15"/>
      <c r="FK817" s="15"/>
      <c r="FL817" s="15"/>
      <c r="FM817" s="15"/>
      <c r="FN817" s="15"/>
      <c r="FO817" s="21"/>
      <c r="FQ817" s="22"/>
      <c r="FR817" s="23"/>
      <c r="FS817" s="24"/>
      <c r="GA817" s="2">
        <f t="shared" si="582"/>
        <v>1967</v>
      </c>
      <c r="GB817" s="20" t="s">
        <v>100</v>
      </c>
      <c r="GC817" s="15">
        <v>12.5</v>
      </c>
      <c r="GD817" s="15">
        <v>13.9</v>
      </c>
      <c r="GE817" s="15">
        <v>11</v>
      </c>
      <c r="GF817" s="15">
        <v>10.8</v>
      </c>
      <c r="GG817" s="15">
        <v>7.9</v>
      </c>
      <c r="GH817" s="15">
        <v>7</v>
      </c>
      <c r="GI817" s="15">
        <v>6</v>
      </c>
      <c r="GJ817" s="15">
        <v>5.4</v>
      </c>
      <c r="GK817" s="15">
        <v>7.8</v>
      </c>
      <c r="GL817" s="15">
        <v>9.3000000000000007</v>
      </c>
      <c r="GM817" s="15">
        <v>9.8000000000000007</v>
      </c>
      <c r="GN817" s="15">
        <v>10.3</v>
      </c>
      <c r="GO817" s="21">
        <f t="shared" si="579"/>
        <v>9.3083333333333318</v>
      </c>
      <c r="GQ817" s="22">
        <f t="shared" si="580"/>
        <v>12.466666666666667</v>
      </c>
      <c r="GR817" s="23">
        <f t="shared" si="581"/>
        <v>6.1333333333333329</v>
      </c>
      <c r="GS817" s="24">
        <f t="shared" si="558"/>
        <v>9.5098484848484848</v>
      </c>
      <c r="GT817" s="22">
        <f>AVERAGE(Sheet1!AQ817,Sheet1!BQ817,Sheet1!CQ817,Sheet1!DQ816,Sheet1!EQ817,Sheet1!FQ817,Sheet1!GQ817)</f>
        <v>12.100000000000001</v>
      </c>
      <c r="GU817" s="23">
        <f>AVERAGE(Sheet1!AR817,Sheet1!BR817,Sheet1!CR817,Sheet1!DR816,Sheet1!ER817,Sheet1!FR817,Sheet1!GR817)</f>
        <v>7.0916666666666659</v>
      </c>
      <c r="GV817" s="22">
        <f t="shared" si="559"/>
        <v>12.144823232323231</v>
      </c>
      <c r="GW817" s="23">
        <f t="shared" si="560"/>
        <v>6.7992424242424248</v>
      </c>
      <c r="GX817" s="24">
        <f>AVERAGE(Sheet1!$AO817,Sheet1!$BO817,Sheet1!$CO817,Sheet1!$DO816,Sheet1!$EO817,Sheet1!$FO817,Sheet1!$GO817)</f>
        <v>9.3541666666666661</v>
      </c>
      <c r="GY817" s="24">
        <f t="shared" si="561"/>
        <v>9.3418560606060606</v>
      </c>
    </row>
    <row r="818" spans="1:207">
      <c r="A818" s="68"/>
      <c r="B818" s="73">
        <f t="shared" si="572"/>
        <v>9.2225694444444439</v>
      </c>
      <c r="C818" s="82">
        <f t="shared" si="573"/>
        <v>9.2190972222222207</v>
      </c>
      <c r="D818" s="78">
        <f t="shared" si="574"/>
        <v>9.3895486111111115</v>
      </c>
      <c r="E818" s="73">
        <f t="shared" si="588"/>
        <v>9.2657118055555561</v>
      </c>
      <c r="F818" s="83">
        <f t="shared" si="551"/>
        <v>9.3342152777777763</v>
      </c>
      <c r="G818" s="78">
        <f t="shared" si="575"/>
        <v>13.5</v>
      </c>
      <c r="H818" s="79">
        <f t="shared" si="576"/>
        <v>8.5500000000000007</v>
      </c>
      <c r="I818" s="80">
        <f t="shared" si="577"/>
        <v>4.9000000000000004</v>
      </c>
      <c r="J818" s="85">
        <f t="shared" si="578"/>
        <v>9.1999999999999993</v>
      </c>
      <c r="AB818" s="62">
        <v>1968</v>
      </c>
      <c r="AC818" s="15">
        <v>8.5</v>
      </c>
      <c r="AD818" s="27">
        <f>(SUM(AD815:AD817)+SUM(AD819:AD821))/6</f>
        <v>12.183333333333332</v>
      </c>
      <c r="AE818" s="15">
        <v>12.5</v>
      </c>
      <c r="AF818" s="15">
        <v>10.1</v>
      </c>
      <c r="AG818" s="15">
        <v>6.7</v>
      </c>
      <c r="AH818" s="15">
        <v>5.8</v>
      </c>
      <c r="AI818" s="15">
        <v>6.2</v>
      </c>
      <c r="AJ818" s="15">
        <v>6.2</v>
      </c>
      <c r="AK818" s="15">
        <v>6.9</v>
      </c>
      <c r="AL818" s="15">
        <v>6.8</v>
      </c>
      <c r="AM818" s="15">
        <v>8.3000000000000007</v>
      </c>
      <c r="AN818" s="15">
        <v>10.1</v>
      </c>
      <c r="AO818" s="21">
        <f t="shared" si="568"/>
        <v>8.3569444444444443</v>
      </c>
      <c r="AQ818" s="22">
        <f t="shared" si="569"/>
        <v>11.06111111111111</v>
      </c>
      <c r="AR818" s="23">
        <f t="shared" si="570"/>
        <v>6.0666666666666664</v>
      </c>
      <c r="AS818" s="24">
        <f t="shared" si="586"/>
        <v>8.4976010101010111</v>
      </c>
      <c r="BA818" s="2">
        <f t="shared" si="587"/>
        <v>1968</v>
      </c>
      <c r="BB818" s="20" t="s">
        <v>101</v>
      </c>
      <c r="BC818" s="15">
        <v>11.7</v>
      </c>
      <c r="BD818" s="15">
        <v>13.1</v>
      </c>
      <c r="BE818" s="15">
        <v>12.4</v>
      </c>
      <c r="BF818" s="15">
        <v>11.1</v>
      </c>
      <c r="BG818" s="15">
        <v>8.6999999999999993</v>
      </c>
      <c r="BH818" s="15">
        <v>7.5</v>
      </c>
      <c r="BI818" s="15">
        <v>7.1</v>
      </c>
      <c r="BJ818" s="15">
        <v>7.5</v>
      </c>
      <c r="BK818" s="15">
        <v>8</v>
      </c>
      <c r="BL818" s="15">
        <v>7.9</v>
      </c>
      <c r="BM818" s="15">
        <v>9.3000000000000007</v>
      </c>
      <c r="BN818" s="15">
        <v>10.3</v>
      </c>
      <c r="BO818" s="21">
        <f t="shared" si="583"/>
        <v>9.5499999999999989</v>
      </c>
      <c r="BQ818" s="22">
        <f t="shared" si="584"/>
        <v>12.399999999999999</v>
      </c>
      <c r="BR818" s="23">
        <f t="shared" si="585"/>
        <v>7.3666666666666671</v>
      </c>
      <c r="BS818" s="24">
        <f t="shared" si="562"/>
        <v>9.5325757575757581</v>
      </c>
      <c r="CA818" s="2"/>
      <c r="CB818" s="20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21"/>
      <c r="CQ818" s="22"/>
      <c r="CR818" s="23"/>
      <c r="CS818" s="24"/>
      <c r="DA818" s="2"/>
      <c r="DB818" s="20"/>
      <c r="DC818" s="15"/>
      <c r="DD818" s="15"/>
      <c r="DE818" s="15"/>
      <c r="DF818" s="15"/>
      <c r="DG818" s="15"/>
      <c r="DH818" s="15"/>
      <c r="DI818" s="15"/>
      <c r="DJ818" s="15"/>
      <c r="DK818" s="15"/>
      <c r="DL818" s="15"/>
      <c r="DM818" s="15"/>
      <c r="DN818" s="15"/>
      <c r="DO818" s="21"/>
      <c r="DQ818" s="22"/>
      <c r="DR818" s="23"/>
      <c r="DS818" s="24"/>
      <c r="EA818" s="2">
        <f t="shared" si="566"/>
        <v>1968</v>
      </c>
      <c r="EB818" s="20" t="s">
        <v>101</v>
      </c>
      <c r="EC818" s="15">
        <v>13.1</v>
      </c>
      <c r="ED818" s="15">
        <v>12.9</v>
      </c>
      <c r="EE818" s="15">
        <v>13.2</v>
      </c>
      <c r="EF818" s="15">
        <v>11.5</v>
      </c>
      <c r="EG818" s="15">
        <v>7.2</v>
      </c>
      <c r="EH818" s="15">
        <v>5.9</v>
      </c>
      <c r="EI818" s="15">
        <v>6</v>
      </c>
      <c r="EJ818" s="15">
        <v>6.2</v>
      </c>
      <c r="EK818" s="15">
        <v>7</v>
      </c>
      <c r="EL818" s="15">
        <v>8.1</v>
      </c>
      <c r="EM818" s="15">
        <v>9.3000000000000007</v>
      </c>
      <c r="EN818" s="15">
        <v>11.6</v>
      </c>
      <c r="EO818" s="21">
        <f t="shared" si="563"/>
        <v>9.3333333333333339</v>
      </c>
      <c r="EQ818" s="22">
        <f t="shared" si="564"/>
        <v>13.066666666666668</v>
      </c>
      <c r="ER818" s="23">
        <f t="shared" si="565"/>
        <v>6.0333333333333341</v>
      </c>
      <c r="ES818" s="24">
        <f t="shared" si="567"/>
        <v>9.8859848484848474</v>
      </c>
      <c r="FA818" s="2"/>
      <c r="FB818" s="20"/>
      <c r="FC818" s="15"/>
      <c r="FD818" s="15"/>
      <c r="FE818" s="15"/>
      <c r="FF818" s="15"/>
      <c r="FG818" s="15"/>
      <c r="FH818" s="15"/>
      <c r="FI818" s="15"/>
      <c r="FJ818" s="15"/>
      <c r="FK818" s="15"/>
      <c r="FL818" s="15"/>
      <c r="FM818" s="15"/>
      <c r="FN818" s="15"/>
      <c r="FO818" s="21"/>
      <c r="FQ818" s="22"/>
      <c r="FR818" s="23"/>
      <c r="FS818" s="24"/>
      <c r="GA818" s="2">
        <f t="shared" si="582"/>
        <v>1968</v>
      </c>
      <c r="GB818" s="20" t="s">
        <v>101</v>
      </c>
      <c r="GC818" s="15">
        <v>12.7</v>
      </c>
      <c r="GD818" s="15">
        <v>13.4</v>
      </c>
      <c r="GE818" s="15">
        <v>13.5</v>
      </c>
      <c r="GF818" s="15">
        <v>11.8</v>
      </c>
      <c r="GG818" s="15">
        <v>8.1</v>
      </c>
      <c r="GH818" s="15">
        <v>6.8</v>
      </c>
      <c r="GI818" s="15">
        <v>4.9000000000000004</v>
      </c>
      <c r="GJ818" s="15">
        <v>6.7</v>
      </c>
      <c r="GK818" s="15">
        <v>7.8</v>
      </c>
      <c r="GL818" s="15">
        <v>8.6</v>
      </c>
      <c r="GM818" s="15">
        <v>10.1</v>
      </c>
      <c r="GN818" s="15">
        <v>11.4</v>
      </c>
      <c r="GO818" s="21">
        <f t="shared" si="579"/>
        <v>9.65</v>
      </c>
      <c r="GQ818" s="22">
        <f t="shared" si="580"/>
        <v>13.200000000000001</v>
      </c>
      <c r="GR818" s="23">
        <f t="shared" si="581"/>
        <v>6.1333333333333329</v>
      </c>
      <c r="GS818" s="24">
        <f t="shared" si="558"/>
        <v>9.5431818181818198</v>
      </c>
      <c r="GT818" s="22">
        <f>AVERAGE(Sheet1!AQ818,Sheet1!BQ818,Sheet1!CQ818,Sheet1!DQ817,Sheet1!EQ818,Sheet1!FQ818,Sheet1!GQ818)</f>
        <v>12.431944444444445</v>
      </c>
      <c r="GU818" s="23">
        <f>AVERAGE(Sheet1!AR818,Sheet1!BR818,Sheet1!CR818,Sheet1!DR817,Sheet1!ER818,Sheet1!FR818,Sheet1!GR818)</f>
        <v>6.4</v>
      </c>
      <c r="GV818" s="22">
        <f t="shared" si="559"/>
        <v>12.262878787878787</v>
      </c>
      <c r="GW818" s="23">
        <f t="shared" si="560"/>
        <v>6.7310606060606064</v>
      </c>
      <c r="GX818" s="24">
        <f>AVERAGE(Sheet1!$AO818,Sheet1!$BO818,Sheet1!$CO818,Sheet1!$DO817,Sheet1!$EO818,Sheet1!$FO818,Sheet1!$GO818)</f>
        <v>9.2225694444444439</v>
      </c>
      <c r="GY818" s="24">
        <f t="shared" si="561"/>
        <v>9.3648358585858595</v>
      </c>
    </row>
    <row r="819" spans="1:207">
      <c r="A819" s="68"/>
      <c r="B819" s="73">
        <f t="shared" si="572"/>
        <v>9.6770833333333321</v>
      </c>
      <c r="C819" s="82">
        <f t="shared" si="573"/>
        <v>9.3136805555555551</v>
      </c>
      <c r="D819" s="78">
        <f t="shared" si="574"/>
        <v>9.3922569444444441</v>
      </c>
      <c r="E819" s="73">
        <f t="shared" si="588"/>
        <v>9.3177951388888882</v>
      </c>
      <c r="F819" s="83">
        <f t="shared" si="551"/>
        <v>9.325701388888886</v>
      </c>
      <c r="G819" s="78">
        <f t="shared" si="575"/>
        <v>15.1</v>
      </c>
      <c r="H819" s="79">
        <f t="shared" si="576"/>
        <v>9.5</v>
      </c>
      <c r="I819" s="80">
        <f t="shared" si="577"/>
        <v>5.9</v>
      </c>
      <c r="J819" s="85">
        <f t="shared" si="578"/>
        <v>10.5</v>
      </c>
      <c r="AB819" s="62">
        <v>1969</v>
      </c>
      <c r="AC819" s="15">
        <v>11</v>
      </c>
      <c r="AD819" s="15">
        <v>13</v>
      </c>
      <c r="AE819" s="15">
        <v>12</v>
      </c>
      <c r="AF819" s="15">
        <v>9.6999999999999993</v>
      </c>
      <c r="AG819" s="15">
        <v>8.3000000000000007</v>
      </c>
      <c r="AH819" s="15">
        <v>6.1</v>
      </c>
      <c r="AI819" s="15">
        <v>6.8</v>
      </c>
      <c r="AJ819" s="15">
        <v>6.4</v>
      </c>
      <c r="AK819" s="15">
        <v>5.9</v>
      </c>
      <c r="AL819" s="15">
        <v>7.6</v>
      </c>
      <c r="AM819" s="15">
        <v>9.6999999999999993</v>
      </c>
      <c r="AN819" s="15">
        <v>9.1</v>
      </c>
      <c r="AO819" s="21">
        <f t="shared" si="568"/>
        <v>8.8000000000000007</v>
      </c>
      <c r="AQ819" s="22">
        <f t="shared" si="569"/>
        <v>12</v>
      </c>
      <c r="AR819" s="23">
        <f t="shared" si="570"/>
        <v>6.4333333333333327</v>
      </c>
      <c r="AS819" s="24">
        <f t="shared" si="586"/>
        <v>8.5695707070707066</v>
      </c>
      <c r="BA819" s="2">
        <f t="shared" si="587"/>
        <v>1969</v>
      </c>
      <c r="BB819" s="20" t="s">
        <v>102</v>
      </c>
      <c r="BC819" s="15">
        <v>12.1</v>
      </c>
      <c r="BD819" s="15">
        <v>14.1</v>
      </c>
      <c r="BE819" s="15">
        <v>12.6</v>
      </c>
      <c r="BF819" s="15">
        <v>10.4</v>
      </c>
      <c r="BG819" s="15">
        <v>9.3000000000000007</v>
      </c>
      <c r="BH819" s="15">
        <v>7.1</v>
      </c>
      <c r="BI819" s="15">
        <v>8.6999999999999993</v>
      </c>
      <c r="BJ819" s="15">
        <v>8.1</v>
      </c>
      <c r="BK819" s="15">
        <v>6.6</v>
      </c>
      <c r="BL819" s="15">
        <v>8.1999999999999993</v>
      </c>
      <c r="BM819" s="15">
        <v>10.199999999999999</v>
      </c>
      <c r="BN819" s="15">
        <v>9.6999999999999993</v>
      </c>
      <c r="BO819" s="21">
        <f t="shared" si="583"/>
        <v>9.7583333333333329</v>
      </c>
      <c r="BQ819" s="22">
        <f t="shared" si="584"/>
        <v>12.933333333333332</v>
      </c>
      <c r="BR819" s="23">
        <f t="shared" si="585"/>
        <v>7.9666666666666659</v>
      </c>
      <c r="BS819" s="24">
        <f t="shared" si="562"/>
        <v>9.5924242424242436</v>
      </c>
      <c r="CA819" s="2"/>
      <c r="CB819" s="20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21"/>
      <c r="CQ819" s="22"/>
      <c r="CR819" s="23"/>
      <c r="CS819" s="24"/>
      <c r="DA819" s="2"/>
      <c r="DB819" s="20"/>
      <c r="DC819" s="15"/>
      <c r="DD819" s="15"/>
      <c r="DE819" s="15"/>
      <c r="DF819" s="15"/>
      <c r="DG819" s="15"/>
      <c r="DH819" s="15"/>
      <c r="DI819" s="15"/>
      <c r="DJ819" s="15"/>
      <c r="DK819" s="15"/>
      <c r="DL819" s="15"/>
      <c r="DM819" s="15"/>
      <c r="DN819" s="15"/>
      <c r="DO819" s="21"/>
      <c r="DQ819" s="22"/>
      <c r="DR819" s="23"/>
      <c r="DS819" s="24"/>
      <c r="EA819" s="2">
        <f t="shared" si="566"/>
        <v>1969</v>
      </c>
      <c r="EB819" s="20" t="s">
        <v>102</v>
      </c>
      <c r="EC819" s="15">
        <v>13.2</v>
      </c>
      <c r="ED819" s="15">
        <v>15.1</v>
      </c>
      <c r="EE819" s="15">
        <v>12.9</v>
      </c>
      <c r="EF819" s="15">
        <v>11</v>
      </c>
      <c r="EG819" s="15">
        <v>9.8000000000000007</v>
      </c>
      <c r="EH819" s="15">
        <v>7.5</v>
      </c>
      <c r="EI819" s="15">
        <v>7.5</v>
      </c>
      <c r="EJ819" s="15">
        <v>8.5</v>
      </c>
      <c r="EK819" s="15">
        <v>6.7</v>
      </c>
      <c r="EL819" s="15">
        <v>9.3000000000000007</v>
      </c>
      <c r="EM819" s="15">
        <v>11.8</v>
      </c>
      <c r="EN819" s="15">
        <v>10.8</v>
      </c>
      <c r="EO819" s="21">
        <f t="shared" si="563"/>
        <v>10.341666666666667</v>
      </c>
      <c r="EQ819" s="22">
        <f t="shared" si="564"/>
        <v>13.733333333333333</v>
      </c>
      <c r="ER819" s="23">
        <f t="shared" si="565"/>
        <v>7.833333333333333</v>
      </c>
      <c r="ES819" s="24">
        <f t="shared" si="567"/>
        <v>9.9159090909090892</v>
      </c>
      <c r="FA819" s="2"/>
      <c r="FB819" s="20"/>
      <c r="FC819" s="15"/>
      <c r="FD819" s="15"/>
      <c r="FE819" s="15"/>
      <c r="FF819" s="15"/>
      <c r="FG819" s="15"/>
      <c r="FH819" s="15"/>
      <c r="FI819" s="15"/>
      <c r="FJ819" s="15"/>
      <c r="FK819" s="15"/>
      <c r="FL819" s="15"/>
      <c r="FM819" s="15"/>
      <c r="FN819" s="15"/>
      <c r="FO819" s="21"/>
      <c r="FQ819" s="22"/>
      <c r="FR819" s="23"/>
      <c r="FS819" s="24"/>
      <c r="GA819" s="2">
        <f t="shared" si="582"/>
        <v>1969</v>
      </c>
      <c r="GB819" s="20" t="s">
        <v>102</v>
      </c>
      <c r="GC819" s="15">
        <v>13.5</v>
      </c>
      <c r="GD819" s="15">
        <v>14.3</v>
      </c>
      <c r="GE819" s="15">
        <v>12.5</v>
      </c>
      <c r="GF819" s="15">
        <v>10.4</v>
      </c>
      <c r="GG819" s="15">
        <v>8</v>
      </c>
      <c r="GH819" s="15">
        <v>6.4</v>
      </c>
      <c r="GI819" s="15">
        <v>7.8</v>
      </c>
      <c r="GJ819" s="15">
        <v>7.6</v>
      </c>
      <c r="GK819" s="15">
        <v>6.6</v>
      </c>
      <c r="GL819" s="15">
        <v>8.8000000000000007</v>
      </c>
      <c r="GM819" s="15">
        <v>11.1</v>
      </c>
      <c r="GN819" s="15">
        <v>10.7</v>
      </c>
      <c r="GO819" s="21">
        <f t="shared" si="579"/>
        <v>9.8083333333333318</v>
      </c>
      <c r="GQ819" s="22">
        <f t="shared" si="580"/>
        <v>13.433333333333332</v>
      </c>
      <c r="GR819" s="23">
        <f t="shared" si="581"/>
        <v>7.2666666666666657</v>
      </c>
      <c r="GS819" s="24">
        <f t="shared" ref="GS819:GS850" si="589">AVERAGE(GO809:GO819)</f>
        <v>9.5848484848484858</v>
      </c>
      <c r="GT819" s="22">
        <f>AVERAGE(Sheet1!AQ819,Sheet1!BQ819,Sheet1!CQ819,Sheet1!DQ818,Sheet1!EQ819,Sheet1!FQ819,Sheet1!GQ819)</f>
        <v>13.024999999999999</v>
      </c>
      <c r="GU819" s="23">
        <f>AVERAGE(Sheet1!AR819,Sheet1!BR819,Sheet1!CR819,Sheet1!DR818,Sheet1!ER819,Sheet1!FR819,Sheet1!GR819)</f>
        <v>7.3749999999999991</v>
      </c>
      <c r="GV819" s="22">
        <f t="shared" si="559"/>
        <v>12.374873737373736</v>
      </c>
      <c r="GW819" s="23">
        <f t="shared" si="560"/>
        <v>6.8053030303030306</v>
      </c>
      <c r="GX819" s="24">
        <f>AVERAGE(Sheet1!$AO819,Sheet1!$BO819,Sheet1!$CO819,Sheet1!$DO818,Sheet1!$EO819,Sheet1!$FO819,Sheet1!$GO819)</f>
        <v>9.6770833333333321</v>
      </c>
      <c r="GY819" s="24">
        <f t="shared" si="561"/>
        <v>9.4156881313131304</v>
      </c>
    </row>
    <row r="820" spans="1:207">
      <c r="A820" s="68">
        <f>A815+5</f>
        <v>1970</v>
      </c>
      <c r="B820" s="73">
        <f t="shared" si="572"/>
        <v>9.5125000000000011</v>
      </c>
      <c r="C820" s="82">
        <f t="shared" si="573"/>
        <v>9.4003472222222229</v>
      </c>
      <c r="D820" s="78">
        <f t="shared" si="574"/>
        <v>9.4137152777777793</v>
      </c>
      <c r="E820" s="73">
        <f t="shared" si="588"/>
        <v>9.330607638888889</v>
      </c>
      <c r="F820" s="83">
        <f t="shared" si="551"/>
        <v>9.3220069444444409</v>
      </c>
      <c r="G820" s="78">
        <f t="shared" si="575"/>
        <v>14.1</v>
      </c>
      <c r="H820" s="79">
        <f t="shared" si="576"/>
        <v>9.3500000000000014</v>
      </c>
      <c r="I820" s="80">
        <f t="shared" si="577"/>
        <v>5.3</v>
      </c>
      <c r="J820" s="85">
        <f t="shared" si="578"/>
        <v>9.6999999999999993</v>
      </c>
      <c r="AB820" s="62">
        <v>1970</v>
      </c>
      <c r="AC820" s="15">
        <v>12.3</v>
      </c>
      <c r="AD820" s="15">
        <v>11.3</v>
      </c>
      <c r="AE820" s="15">
        <v>11.8</v>
      </c>
      <c r="AF820" s="15">
        <v>10.5</v>
      </c>
      <c r="AG820" s="15">
        <v>7.2</v>
      </c>
      <c r="AH820" s="15">
        <v>7.2</v>
      </c>
      <c r="AI820" s="15">
        <v>6.4</v>
      </c>
      <c r="AJ820" s="15">
        <v>5.5</v>
      </c>
      <c r="AK820" s="15">
        <v>5.3</v>
      </c>
      <c r="AL820" s="15">
        <v>7.4</v>
      </c>
      <c r="AM820" s="15">
        <v>9.4</v>
      </c>
      <c r="AN820" s="15">
        <v>9.8000000000000007</v>
      </c>
      <c r="AO820" s="21">
        <f t="shared" si="568"/>
        <v>8.6750000000000025</v>
      </c>
      <c r="AQ820" s="22">
        <f t="shared" si="569"/>
        <v>11.800000000000002</v>
      </c>
      <c r="AR820" s="23">
        <f t="shared" si="570"/>
        <v>6.3666666666666671</v>
      </c>
      <c r="AS820" s="24">
        <f t="shared" si="586"/>
        <v>8.5748737373737374</v>
      </c>
      <c r="BA820" s="2">
        <f t="shared" si="587"/>
        <v>1970</v>
      </c>
      <c r="BB820" s="20" t="s">
        <v>103</v>
      </c>
      <c r="BC820" s="15">
        <v>12.4</v>
      </c>
      <c r="BD820" s="15">
        <v>11.3</v>
      </c>
      <c r="BE820" s="15">
        <v>11.8</v>
      </c>
      <c r="BF820" s="15">
        <v>11.5</v>
      </c>
      <c r="BG820" s="15">
        <v>8.1</v>
      </c>
      <c r="BH820" s="15">
        <v>7.9</v>
      </c>
      <c r="BI820" s="15">
        <v>7.7</v>
      </c>
      <c r="BJ820" s="15">
        <v>6.4</v>
      </c>
      <c r="BK820" s="15">
        <v>6.1</v>
      </c>
      <c r="BL820" s="15">
        <v>8</v>
      </c>
      <c r="BM820" s="15">
        <v>10.199999999999999</v>
      </c>
      <c r="BN820" s="15">
        <v>11.4</v>
      </c>
      <c r="BO820" s="21">
        <f t="shared" si="583"/>
        <v>9.4</v>
      </c>
      <c r="BQ820" s="22">
        <f t="shared" si="584"/>
        <v>11.833333333333334</v>
      </c>
      <c r="BR820" s="23">
        <f t="shared" si="585"/>
        <v>7.333333333333333</v>
      </c>
      <c r="BS820" s="24">
        <f t="shared" si="562"/>
        <v>9.5651515151515145</v>
      </c>
      <c r="CA820" s="2"/>
      <c r="CB820" s="20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21"/>
      <c r="CQ820" s="22"/>
      <c r="CR820" s="23"/>
      <c r="CS820" s="24"/>
      <c r="DA820" s="2"/>
      <c r="DB820" s="20"/>
      <c r="DC820" s="15"/>
      <c r="DD820" s="15"/>
      <c r="DE820" s="15"/>
      <c r="DF820" s="15"/>
      <c r="DG820" s="15"/>
      <c r="DH820" s="15"/>
      <c r="DI820" s="15"/>
      <c r="DJ820" s="15"/>
      <c r="DK820" s="15"/>
      <c r="DL820" s="15"/>
      <c r="DM820" s="15"/>
      <c r="DN820" s="15"/>
      <c r="DO820" s="21"/>
      <c r="DQ820" s="22"/>
      <c r="DR820" s="23"/>
      <c r="DS820" s="24"/>
      <c r="EA820" s="2">
        <f t="shared" si="566"/>
        <v>1970</v>
      </c>
      <c r="EB820" s="20" t="s">
        <v>103</v>
      </c>
      <c r="EC820" s="15">
        <v>14.1</v>
      </c>
      <c r="ED820" s="15">
        <v>13.6</v>
      </c>
      <c r="EE820" s="15">
        <v>13.5</v>
      </c>
      <c r="EF820" s="15">
        <v>12.2</v>
      </c>
      <c r="EG820" s="15">
        <v>9.3000000000000007</v>
      </c>
      <c r="EH820" s="15">
        <v>8.6999999999999993</v>
      </c>
      <c r="EI820" s="15">
        <v>6.6</v>
      </c>
      <c r="EJ820" s="15">
        <v>6.3</v>
      </c>
      <c r="EK820" s="15">
        <v>6.6</v>
      </c>
      <c r="EL820" s="15">
        <v>8.8000000000000007</v>
      </c>
      <c r="EM820" s="15">
        <v>11</v>
      </c>
      <c r="EN820" s="15">
        <v>12.3</v>
      </c>
      <c r="EO820" s="21">
        <f t="shared" si="563"/>
        <v>10.249999999999998</v>
      </c>
      <c r="EQ820" s="22">
        <f t="shared" si="564"/>
        <v>13.733333333333334</v>
      </c>
      <c r="ER820" s="23">
        <f t="shared" si="565"/>
        <v>7.1999999999999993</v>
      </c>
      <c r="ES820" s="24">
        <f t="shared" si="567"/>
        <v>9.9242424242424239</v>
      </c>
      <c r="FA820" s="2"/>
      <c r="FB820" s="20"/>
      <c r="FC820" s="15"/>
      <c r="FD820" s="15"/>
      <c r="FE820" s="15"/>
      <c r="FF820" s="15"/>
      <c r="FG820" s="15"/>
      <c r="FH820" s="15"/>
      <c r="FI820" s="15"/>
      <c r="FJ820" s="15"/>
      <c r="FK820" s="15"/>
      <c r="FL820" s="15"/>
      <c r="FM820" s="15"/>
      <c r="FN820" s="15"/>
      <c r="FO820" s="21"/>
      <c r="FQ820" s="22"/>
      <c r="FR820" s="23"/>
      <c r="FS820" s="24"/>
      <c r="GA820" s="2">
        <f t="shared" si="582"/>
        <v>1970</v>
      </c>
      <c r="GB820" s="20" t="s">
        <v>103</v>
      </c>
      <c r="GC820" s="15">
        <v>13.8</v>
      </c>
      <c r="GD820" s="15">
        <v>13.4</v>
      </c>
      <c r="GE820" s="15">
        <v>12.8</v>
      </c>
      <c r="GF820" s="15">
        <v>12</v>
      </c>
      <c r="GG820" s="15">
        <v>7.8</v>
      </c>
      <c r="GH820" s="15">
        <v>6.9</v>
      </c>
      <c r="GI820" s="15">
        <v>7.8</v>
      </c>
      <c r="GJ820" s="15">
        <v>6.2</v>
      </c>
      <c r="GK820" s="15">
        <v>5.7</v>
      </c>
      <c r="GL820" s="15">
        <v>7.8</v>
      </c>
      <c r="GM820" s="15">
        <v>10.3</v>
      </c>
      <c r="GN820" s="15">
        <v>12.2</v>
      </c>
      <c r="GO820" s="21">
        <f t="shared" si="579"/>
        <v>9.7249999999999996</v>
      </c>
      <c r="GQ820" s="22">
        <f t="shared" si="580"/>
        <v>13.333333333333334</v>
      </c>
      <c r="GR820" s="23">
        <f t="shared" si="581"/>
        <v>6.9666666666666659</v>
      </c>
      <c r="GS820" s="24">
        <f t="shared" si="589"/>
        <v>9.5484848484848488</v>
      </c>
      <c r="GT820" s="22">
        <f>AVERAGE(Sheet1!AQ820,Sheet1!BQ820,Sheet1!CQ820,Sheet1!DQ819,Sheet1!EQ820,Sheet1!FQ820,Sheet1!GQ820)</f>
        <v>12.675000000000002</v>
      </c>
      <c r="GU820" s="23">
        <f>AVERAGE(Sheet1!AR820,Sheet1!BR820,Sheet1!CR820,Sheet1!DR819,Sheet1!ER820,Sheet1!FR820,Sheet1!GR820)</f>
        <v>6.9666666666666659</v>
      </c>
      <c r="GV820" s="22">
        <f t="shared" ref="GV820:GV851" si="590">AVERAGE(GT810:GT820)</f>
        <v>12.371085858585859</v>
      </c>
      <c r="GW820" s="23">
        <f t="shared" ref="GW820:GW851" si="591">AVERAGE(GU810:GU820)</f>
        <v>6.797727272727272</v>
      </c>
      <c r="GX820" s="24">
        <f>AVERAGE(Sheet1!$AO820,Sheet1!$BO820,Sheet1!$CO820,Sheet1!$DO819,Sheet1!$EO820,Sheet1!$FO820,Sheet1!$GO820)</f>
        <v>9.5125000000000011</v>
      </c>
      <c r="GY820" s="24">
        <f t="shared" ref="GY820:GY851" si="592">AVERAGE(GX810:GX820)</f>
        <v>9.4031881313131311</v>
      </c>
    </row>
    <row r="821" spans="1:207">
      <c r="A821" s="68"/>
      <c r="B821" s="73">
        <f t="shared" si="572"/>
        <v>9.5486111111111089</v>
      </c>
      <c r="C821" s="82">
        <f t="shared" si="573"/>
        <v>9.4629861111111104</v>
      </c>
      <c r="D821" s="78">
        <f t="shared" si="574"/>
        <v>9.3704513888888883</v>
      </c>
      <c r="E821" s="73">
        <f t="shared" si="588"/>
        <v>9.3429340277777762</v>
      </c>
      <c r="F821" s="83">
        <f t="shared" si="551"/>
        <v>9.3095347222222173</v>
      </c>
      <c r="G821" s="78">
        <f t="shared" si="575"/>
        <v>16.100000000000001</v>
      </c>
      <c r="H821" s="79">
        <f t="shared" si="576"/>
        <v>9.1</v>
      </c>
      <c r="I821" s="80">
        <f t="shared" si="577"/>
        <v>4.5999999999999996</v>
      </c>
      <c r="J821" s="85">
        <f t="shared" si="578"/>
        <v>10.350000000000001</v>
      </c>
      <c r="AB821" s="62">
        <v>1971</v>
      </c>
      <c r="AC821" s="15">
        <v>12.8</v>
      </c>
      <c r="AD821" s="15">
        <v>13.7</v>
      </c>
      <c r="AE821" s="15">
        <v>12.9</v>
      </c>
      <c r="AF821" s="15">
        <v>11</v>
      </c>
      <c r="AG821" s="15">
        <v>8.1999999999999993</v>
      </c>
      <c r="AH821" s="15">
        <v>7.2</v>
      </c>
      <c r="AI821" s="15">
        <v>6</v>
      </c>
      <c r="AJ821" s="15">
        <v>5.8</v>
      </c>
      <c r="AK821" s="15">
        <v>6.9</v>
      </c>
      <c r="AL821" s="15">
        <v>7.7</v>
      </c>
      <c r="AM821" s="15">
        <v>9.1</v>
      </c>
      <c r="AN821" s="15">
        <v>11.1</v>
      </c>
      <c r="AO821" s="21">
        <f t="shared" si="568"/>
        <v>9.3666666666666654</v>
      </c>
      <c r="AQ821" s="22">
        <f t="shared" si="569"/>
        <v>13.133333333333333</v>
      </c>
      <c r="AR821" s="23">
        <f t="shared" si="570"/>
        <v>6.333333333333333</v>
      </c>
      <c r="AS821" s="24">
        <f t="shared" si="586"/>
        <v>8.6619949494949502</v>
      </c>
      <c r="BA821" s="2">
        <f t="shared" si="587"/>
        <v>1971</v>
      </c>
      <c r="BB821" s="20" t="s">
        <v>104</v>
      </c>
      <c r="BC821" s="30">
        <f>(BC817+BC818+BC820+BC822+BC823+BC824)/6</f>
        <v>11.233333333333334</v>
      </c>
      <c r="BD821" s="15">
        <v>12.2</v>
      </c>
      <c r="BE821" s="15">
        <v>10.199999999999999</v>
      </c>
      <c r="BF821" s="15">
        <v>9.5</v>
      </c>
      <c r="BG821" s="15">
        <v>6.1</v>
      </c>
      <c r="BH821" s="15">
        <v>5.4</v>
      </c>
      <c r="BI821" s="15">
        <v>5.0999999999999996</v>
      </c>
      <c r="BJ821" s="15">
        <v>4.5999999999999996</v>
      </c>
      <c r="BK821" s="15">
        <v>6</v>
      </c>
      <c r="BL821" s="15">
        <v>7.1</v>
      </c>
      <c r="BM821" s="15">
        <v>7.4</v>
      </c>
      <c r="BN821" s="15">
        <v>9.5</v>
      </c>
      <c r="BO821" s="21">
        <f t="shared" si="583"/>
        <v>7.8611111111111107</v>
      </c>
      <c r="BQ821" s="22">
        <f t="shared" si="584"/>
        <v>11.21111111111111</v>
      </c>
      <c r="BR821" s="23">
        <f t="shared" si="585"/>
        <v>5.0333333333333332</v>
      </c>
      <c r="BS821" s="24">
        <f t="shared" si="562"/>
        <v>9.4146464646464647</v>
      </c>
      <c r="CA821" s="2"/>
      <c r="CB821" s="20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21"/>
      <c r="CQ821" s="22"/>
      <c r="CR821" s="23"/>
      <c r="CS821" s="24"/>
      <c r="DA821" s="2"/>
      <c r="DB821" s="20"/>
      <c r="DC821" s="15"/>
      <c r="DD821" s="15"/>
      <c r="DE821" s="15"/>
      <c r="DF821" s="15"/>
      <c r="DG821" s="15"/>
      <c r="DH821" s="15"/>
      <c r="DI821" s="15"/>
      <c r="DJ821" s="15"/>
      <c r="DK821" s="15"/>
      <c r="DL821" s="15"/>
      <c r="DM821" s="15"/>
      <c r="DN821" s="15"/>
      <c r="DO821" s="21"/>
      <c r="DQ821" s="22"/>
      <c r="DR821" s="23"/>
      <c r="DS821" s="24"/>
      <c r="EA821" s="2">
        <f t="shared" si="566"/>
        <v>1971</v>
      </c>
      <c r="EB821" s="20" t="s">
        <v>104</v>
      </c>
      <c r="EC821" s="15">
        <v>14.7</v>
      </c>
      <c r="ED821" s="15">
        <v>16.100000000000001</v>
      </c>
      <c r="EE821" s="15">
        <v>15.8</v>
      </c>
      <c r="EF821" s="15">
        <v>13</v>
      </c>
      <c r="EG821" s="15">
        <v>9.9</v>
      </c>
      <c r="EH821" s="15">
        <v>7.3</v>
      </c>
      <c r="EI821" s="15">
        <v>6.2</v>
      </c>
      <c r="EJ821" s="15">
        <v>6.7</v>
      </c>
      <c r="EK821" s="15">
        <v>7.5</v>
      </c>
      <c r="EL821" s="15">
        <v>8.6999999999999993</v>
      </c>
      <c r="EM821" s="15">
        <v>10.7</v>
      </c>
      <c r="EN821" s="15">
        <v>12.7</v>
      </c>
      <c r="EO821" s="21">
        <f t="shared" si="563"/>
        <v>10.775</v>
      </c>
      <c r="EQ821" s="22">
        <f t="shared" si="564"/>
        <v>15.533333333333333</v>
      </c>
      <c r="ER821" s="23">
        <f t="shared" si="565"/>
        <v>6.7333333333333334</v>
      </c>
      <c r="ES821" s="24">
        <f t="shared" si="567"/>
        <v>10.007575757575758</v>
      </c>
      <c r="FA821" s="2"/>
      <c r="FB821" s="20"/>
      <c r="FC821" s="15"/>
      <c r="FD821" s="15"/>
      <c r="FE821" s="15"/>
      <c r="FF821" s="15"/>
      <c r="FG821" s="15"/>
      <c r="FH821" s="15"/>
      <c r="FI821" s="15"/>
      <c r="FJ821" s="15"/>
      <c r="FK821" s="15"/>
      <c r="FL821" s="15"/>
      <c r="FM821" s="15"/>
      <c r="FN821" s="15"/>
      <c r="FO821" s="21"/>
      <c r="FQ821" s="22"/>
      <c r="FR821" s="23"/>
      <c r="FS821" s="24"/>
      <c r="GA821" s="2">
        <f t="shared" si="582"/>
        <v>1971</v>
      </c>
      <c r="GB821" s="20" t="s">
        <v>104</v>
      </c>
      <c r="GC821" s="15">
        <v>14.1</v>
      </c>
      <c r="GD821" s="15">
        <v>15.4</v>
      </c>
      <c r="GE821" s="15">
        <v>14.5</v>
      </c>
      <c r="GF821" s="15">
        <v>11.7</v>
      </c>
      <c r="GG821" s="15">
        <v>9.1</v>
      </c>
      <c r="GH821" s="15">
        <v>7.6</v>
      </c>
      <c r="GI821" s="15">
        <v>5</v>
      </c>
      <c r="GJ821" s="15">
        <v>6.2</v>
      </c>
      <c r="GK821" s="15">
        <v>7.6</v>
      </c>
      <c r="GL821" s="15">
        <v>8.6999999999999993</v>
      </c>
      <c r="GM821" s="15">
        <v>10.3</v>
      </c>
      <c r="GN821" s="15">
        <v>12.1</v>
      </c>
      <c r="GO821" s="21">
        <f t="shared" si="579"/>
        <v>10.191666666666665</v>
      </c>
      <c r="GQ821" s="22">
        <f t="shared" si="580"/>
        <v>14.666666666666666</v>
      </c>
      <c r="GR821" s="23">
        <f t="shared" si="581"/>
        <v>6.2666666666666666</v>
      </c>
      <c r="GS821" s="24">
        <f t="shared" si="589"/>
        <v>9.6196969696969692</v>
      </c>
      <c r="GT821" s="22">
        <f>AVERAGE(Sheet1!AQ821,Sheet1!BQ821,Sheet1!CQ821,Sheet1!DQ820,Sheet1!EQ821,Sheet1!FQ821,Sheet1!GQ821)</f>
        <v>13.636111111111109</v>
      </c>
      <c r="GU821" s="23">
        <f>AVERAGE(Sheet1!AR821,Sheet1!BR821,Sheet1!CR821,Sheet1!DR820,Sheet1!ER821,Sheet1!FR821,Sheet1!GR821)</f>
        <v>6.0916666666666668</v>
      </c>
      <c r="GV821" s="22">
        <f t="shared" si="590"/>
        <v>12.462247474747473</v>
      </c>
      <c r="GW821" s="23">
        <f t="shared" si="591"/>
        <v>6.7727272727272725</v>
      </c>
      <c r="GX821" s="24">
        <f>AVERAGE(Sheet1!$AO821,Sheet1!$BO821,Sheet1!$CO821,Sheet1!$DO820,Sheet1!$EO821,Sheet1!$FO821,Sheet1!$GO821)</f>
        <v>9.5486111111111089</v>
      </c>
      <c r="GY821" s="24">
        <f t="shared" si="592"/>
        <v>9.4259785353535364</v>
      </c>
    </row>
    <row r="822" spans="1:207">
      <c r="A822" s="68"/>
      <c r="B822" s="73">
        <f t="shared" si="572"/>
        <v>9.3277777777777775</v>
      </c>
      <c r="C822" s="82">
        <f t="shared" si="573"/>
        <v>9.4577083333333327</v>
      </c>
      <c r="D822" s="78">
        <f t="shared" si="574"/>
        <v>9.3446875000000009</v>
      </c>
      <c r="E822" s="73">
        <f t="shared" si="588"/>
        <v>9.3578645833333347</v>
      </c>
      <c r="F822" s="83">
        <f t="shared" si="551"/>
        <v>9.2974236111111068</v>
      </c>
      <c r="G822" s="78">
        <f t="shared" si="575"/>
        <v>15.9</v>
      </c>
      <c r="H822" s="79">
        <f t="shared" si="576"/>
        <v>8.9499999999999993</v>
      </c>
      <c r="I822" s="80">
        <f t="shared" si="577"/>
        <v>4.4000000000000004</v>
      </c>
      <c r="J822" s="85">
        <f t="shared" si="578"/>
        <v>10.15</v>
      </c>
      <c r="AB822" s="62">
        <v>1972</v>
      </c>
      <c r="AC822" s="15">
        <v>12</v>
      </c>
      <c r="AD822" s="15">
        <v>14.7</v>
      </c>
      <c r="AE822" s="15">
        <v>11.3</v>
      </c>
      <c r="AF822" s="27">
        <f>(SUM(AF819:AF821)+SUM(AF823:AF825))/6</f>
        <v>10.35</v>
      </c>
      <c r="AG822" s="27">
        <f>(SUM(AG819:AG821)+SUM(AG823:AG825))/6</f>
        <v>8.3833333333333329</v>
      </c>
      <c r="AH822" s="15">
        <v>6.7</v>
      </c>
      <c r="AI822" s="15">
        <v>5.6</v>
      </c>
      <c r="AJ822" s="15">
        <v>6.8</v>
      </c>
      <c r="AK822" s="15">
        <v>7.6</v>
      </c>
      <c r="AL822" s="15">
        <v>7.9</v>
      </c>
      <c r="AM822" s="15">
        <v>9.5</v>
      </c>
      <c r="AN822" s="15">
        <v>10.5</v>
      </c>
      <c r="AO822" s="21">
        <f t="shared" si="568"/>
        <v>9.2777777777777768</v>
      </c>
      <c r="AQ822" s="22">
        <f t="shared" si="569"/>
        <v>12.666666666666666</v>
      </c>
      <c r="AR822" s="23">
        <f t="shared" si="570"/>
        <v>6.3666666666666671</v>
      </c>
      <c r="AS822" s="24">
        <f t="shared" si="586"/>
        <v>8.6811868686868667</v>
      </c>
      <c r="BA822" s="2">
        <f t="shared" si="587"/>
        <v>1972</v>
      </c>
      <c r="BB822" s="20" t="s">
        <v>105</v>
      </c>
      <c r="BC822" s="15">
        <v>10.199999999999999</v>
      </c>
      <c r="BD822" s="15">
        <v>12</v>
      </c>
      <c r="BE822" s="15">
        <v>8.9</v>
      </c>
      <c r="BF822" s="15">
        <v>9</v>
      </c>
      <c r="BG822" s="15">
        <v>6.9</v>
      </c>
      <c r="BH822" s="15">
        <v>5.7</v>
      </c>
      <c r="BI822" s="15">
        <v>4.4000000000000004</v>
      </c>
      <c r="BJ822" s="15">
        <v>4.5999999999999996</v>
      </c>
      <c r="BK822" s="15">
        <v>7.7</v>
      </c>
      <c r="BL822" s="15">
        <v>6.6</v>
      </c>
      <c r="BM822" s="15">
        <v>7.3</v>
      </c>
      <c r="BN822" s="15">
        <v>9.3000000000000007</v>
      </c>
      <c r="BO822" s="21">
        <f t="shared" si="583"/>
        <v>7.7166666666666659</v>
      </c>
      <c r="BQ822" s="22">
        <f t="shared" si="584"/>
        <v>10.366666666666667</v>
      </c>
      <c r="BR822" s="23">
        <f t="shared" si="585"/>
        <v>4.9000000000000004</v>
      </c>
      <c r="BS822" s="24">
        <f t="shared" si="562"/>
        <v>9.1964646464646478</v>
      </c>
      <c r="CA822" s="2"/>
      <c r="CB822" s="20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27"/>
      <c r="CN822" s="15"/>
      <c r="CO822" s="21"/>
      <c r="CQ822" s="22"/>
      <c r="CR822" s="23"/>
      <c r="CS822" s="24"/>
      <c r="DA822" s="2"/>
      <c r="DB822" s="20"/>
      <c r="DC822" s="15"/>
      <c r="DD822" s="15"/>
      <c r="DE822" s="15"/>
      <c r="DF822" s="15"/>
      <c r="DG822" s="15"/>
      <c r="DH822" s="15"/>
      <c r="DI822" s="15"/>
      <c r="DJ822" s="15"/>
      <c r="DK822" s="15"/>
      <c r="DL822" s="15"/>
      <c r="DM822" s="15"/>
      <c r="DN822" s="15"/>
      <c r="DO822" s="21"/>
      <c r="DQ822" s="22"/>
      <c r="DR822" s="23"/>
      <c r="DS822" s="24"/>
      <c r="EA822" s="2">
        <f t="shared" si="566"/>
        <v>1972</v>
      </c>
      <c r="EB822" s="20" t="s">
        <v>105</v>
      </c>
      <c r="EC822" s="15">
        <v>13.9</v>
      </c>
      <c r="ED822" s="15">
        <v>15.9</v>
      </c>
      <c r="EE822" s="15">
        <v>13</v>
      </c>
      <c r="EF822" s="15">
        <v>11</v>
      </c>
      <c r="EG822" s="15">
        <v>9.4</v>
      </c>
      <c r="EH822" s="15">
        <v>7.2</v>
      </c>
      <c r="EI822" s="15">
        <v>6.2</v>
      </c>
      <c r="EJ822" s="15">
        <v>7.7</v>
      </c>
      <c r="EK822" s="15">
        <v>8.9</v>
      </c>
      <c r="EL822" s="15">
        <v>9.1</v>
      </c>
      <c r="EM822" s="15">
        <v>11.1</v>
      </c>
      <c r="EN822" s="15">
        <v>12.1</v>
      </c>
      <c r="EO822" s="21">
        <f t="shared" si="563"/>
        <v>10.458333333333332</v>
      </c>
      <c r="EQ822" s="22">
        <f t="shared" si="564"/>
        <v>14.266666666666666</v>
      </c>
      <c r="ER822" s="23">
        <f t="shared" si="565"/>
        <v>7.0333333333333341</v>
      </c>
      <c r="ES822" s="24">
        <f t="shared" si="567"/>
        <v>10.000757575757577</v>
      </c>
      <c r="FA822" s="2"/>
      <c r="FB822" s="20"/>
      <c r="FC822" s="15"/>
      <c r="FD822" s="15"/>
      <c r="FE822" s="15"/>
      <c r="FF822" s="15"/>
      <c r="FG822" s="15"/>
      <c r="FH822" s="15"/>
      <c r="FI822" s="15"/>
      <c r="FJ822" s="15"/>
      <c r="FK822" s="15"/>
      <c r="FL822" s="15"/>
      <c r="FM822" s="15"/>
      <c r="FN822" s="15"/>
      <c r="FO822" s="21"/>
      <c r="FQ822" s="22"/>
      <c r="FR822" s="23"/>
      <c r="FS822" s="24"/>
      <c r="GA822" s="2">
        <f t="shared" si="582"/>
        <v>1972</v>
      </c>
      <c r="GB822" s="20" t="s">
        <v>105</v>
      </c>
      <c r="GC822" s="15">
        <v>13.5</v>
      </c>
      <c r="GD822" s="15">
        <v>15.3</v>
      </c>
      <c r="GE822" s="15">
        <v>12.1</v>
      </c>
      <c r="GF822" s="15">
        <v>10.6</v>
      </c>
      <c r="GG822" s="15">
        <v>7.9</v>
      </c>
      <c r="GH822" s="15">
        <v>6.1</v>
      </c>
      <c r="GI822" s="15">
        <v>6.4</v>
      </c>
      <c r="GJ822" s="15">
        <v>7.3</v>
      </c>
      <c r="GK822" s="15">
        <v>8.3000000000000007</v>
      </c>
      <c r="GL822" s="15">
        <v>8.3000000000000007</v>
      </c>
      <c r="GM822" s="15">
        <v>10.8</v>
      </c>
      <c r="GN822" s="15">
        <v>11.7</v>
      </c>
      <c r="GO822" s="21">
        <f t="shared" si="579"/>
        <v>9.8583333333333325</v>
      </c>
      <c r="GQ822" s="22">
        <f t="shared" si="580"/>
        <v>13.633333333333333</v>
      </c>
      <c r="GR822" s="23">
        <f t="shared" si="581"/>
        <v>6.6000000000000005</v>
      </c>
      <c r="GS822" s="24">
        <f t="shared" si="589"/>
        <v>9.5878787878787861</v>
      </c>
      <c r="GT822" s="22">
        <f>AVERAGE(Sheet1!AQ822,Sheet1!BQ822,Sheet1!CQ822,Sheet1!DQ821,Sheet1!EQ822,Sheet1!FQ822,Sheet1!GQ822)</f>
        <v>12.733333333333333</v>
      </c>
      <c r="GU822" s="23">
        <f>AVERAGE(Sheet1!AR822,Sheet1!BR822,Sheet1!CR822,Sheet1!DR821,Sheet1!ER822,Sheet1!FR822,Sheet1!GR822)</f>
        <v>6.2250000000000005</v>
      </c>
      <c r="GV822" s="22">
        <f t="shared" si="590"/>
        <v>12.419065656565653</v>
      </c>
      <c r="GW822" s="23">
        <f t="shared" si="591"/>
        <v>6.7068181818181811</v>
      </c>
      <c r="GX822" s="24">
        <f>AVERAGE(Sheet1!$AO822,Sheet1!$BO822,Sheet1!$CO822,Sheet1!$DO821,Sheet1!$EO822,Sheet1!$FO822,Sheet1!$GO822)</f>
        <v>9.3277777777777775</v>
      </c>
      <c r="GY822" s="24">
        <f t="shared" si="592"/>
        <v>9.3665719696969703</v>
      </c>
    </row>
    <row r="823" spans="1:207">
      <c r="A823" s="68"/>
      <c r="B823" s="73">
        <f t="shared" si="572"/>
        <v>9.4666666666666668</v>
      </c>
      <c r="C823" s="82">
        <f t="shared" si="573"/>
        <v>9.5065277777777766</v>
      </c>
      <c r="D823" s="78">
        <f t="shared" si="574"/>
        <v>9.3628125000000004</v>
      </c>
      <c r="E823" s="73">
        <f t="shared" si="588"/>
        <v>9.374635416666667</v>
      </c>
      <c r="F823" s="83" t="e">
        <f ca="1">at20verage(B774:B823)</f>
        <v>#NAME?</v>
      </c>
      <c r="G823" s="78">
        <f t="shared" si="575"/>
        <v>15.2</v>
      </c>
      <c r="H823" s="79">
        <f t="shared" si="576"/>
        <v>9.5</v>
      </c>
      <c r="I823" s="80">
        <f t="shared" si="577"/>
        <v>3.6</v>
      </c>
      <c r="J823" s="85">
        <f t="shared" si="578"/>
        <v>9.4</v>
      </c>
      <c r="AB823" s="62">
        <v>1973</v>
      </c>
      <c r="AC823" s="15">
        <v>11.5</v>
      </c>
      <c r="AD823" s="15">
        <v>12.9</v>
      </c>
      <c r="AE823" s="15">
        <v>10.5</v>
      </c>
      <c r="AF823" s="15">
        <v>10.5</v>
      </c>
      <c r="AG823" s="15">
        <v>9.1</v>
      </c>
      <c r="AH823" s="15">
        <v>6</v>
      </c>
      <c r="AI823" s="15">
        <v>6.7</v>
      </c>
      <c r="AJ823" s="15">
        <v>6.7</v>
      </c>
      <c r="AK823" s="15">
        <v>7.7</v>
      </c>
      <c r="AL823" s="15">
        <v>9.1</v>
      </c>
      <c r="AM823" s="15">
        <v>9.5</v>
      </c>
      <c r="AN823" s="15">
        <v>12.1</v>
      </c>
      <c r="AO823" s="21">
        <f t="shared" si="568"/>
        <v>9.3583333333333325</v>
      </c>
      <c r="AQ823" s="22">
        <f t="shared" si="569"/>
        <v>11.633333333333333</v>
      </c>
      <c r="AR823" s="23">
        <f t="shared" si="570"/>
        <v>6.4666666666666659</v>
      </c>
      <c r="AS823" s="24">
        <f t="shared" si="586"/>
        <v>8.750883838383837</v>
      </c>
      <c r="BA823" s="2">
        <f t="shared" si="587"/>
        <v>1973</v>
      </c>
      <c r="BB823" s="20" t="s">
        <v>106</v>
      </c>
      <c r="BC823" s="15">
        <v>10.6</v>
      </c>
      <c r="BD823" s="15">
        <v>11</v>
      </c>
      <c r="BE823" s="15">
        <v>8.6999999999999993</v>
      </c>
      <c r="BF823" s="15">
        <v>9.5</v>
      </c>
      <c r="BG823" s="15">
        <v>8.4</v>
      </c>
      <c r="BH823" s="15">
        <v>3.6</v>
      </c>
      <c r="BI823" s="15">
        <v>4.4000000000000004</v>
      </c>
      <c r="BJ823" s="15">
        <v>4.2</v>
      </c>
      <c r="BK823" s="15">
        <v>6.5</v>
      </c>
      <c r="BL823" s="15">
        <v>7</v>
      </c>
      <c r="BM823" s="15">
        <v>8.1</v>
      </c>
      <c r="BN823" s="15">
        <v>10.199999999999999</v>
      </c>
      <c r="BO823" s="21">
        <f t="shared" si="583"/>
        <v>7.6833333333333336</v>
      </c>
      <c r="BQ823" s="22">
        <f t="shared" si="584"/>
        <v>10.1</v>
      </c>
      <c r="BR823" s="23">
        <f t="shared" si="585"/>
        <v>4.0666666666666664</v>
      </c>
      <c r="BS823" s="24">
        <f t="shared" si="562"/>
        <v>8.9972222222222236</v>
      </c>
      <c r="CA823" s="2"/>
      <c r="CB823" s="20"/>
      <c r="CC823" s="15"/>
      <c r="CD823" s="15"/>
      <c r="CE823" s="15"/>
      <c r="CF823" s="15"/>
      <c r="CG823" s="27"/>
      <c r="CH823" s="15"/>
      <c r="CI823" s="27"/>
      <c r="CJ823" s="15"/>
      <c r="CK823" s="15"/>
      <c r="CL823" s="15"/>
      <c r="CM823" s="27"/>
      <c r="CN823" s="27"/>
      <c r="CO823" s="21"/>
      <c r="CQ823" s="22"/>
      <c r="CR823" s="23"/>
      <c r="CS823" s="24"/>
      <c r="DA823" s="2"/>
      <c r="DB823" s="20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21"/>
      <c r="DQ823" s="22"/>
      <c r="DR823" s="23"/>
      <c r="DS823" s="24"/>
      <c r="EA823" s="2">
        <f t="shared" si="566"/>
        <v>1973</v>
      </c>
      <c r="EB823" s="20" t="s">
        <v>106</v>
      </c>
      <c r="EC823" s="15">
        <v>13.8</v>
      </c>
      <c r="ED823" s="15">
        <v>15.2</v>
      </c>
      <c r="EE823" s="15">
        <v>12.5</v>
      </c>
      <c r="EF823" s="15">
        <v>12.8</v>
      </c>
      <c r="EG823" s="15">
        <v>9.9</v>
      </c>
      <c r="EH823" s="15">
        <v>6.8</v>
      </c>
      <c r="EI823" s="15">
        <v>7.7</v>
      </c>
      <c r="EJ823" s="15">
        <v>7.4</v>
      </c>
      <c r="EK823" s="15">
        <v>9.1</v>
      </c>
      <c r="EL823" s="15">
        <v>10.5</v>
      </c>
      <c r="EM823" s="15">
        <v>11.1</v>
      </c>
      <c r="EN823" s="15">
        <v>13.4</v>
      </c>
      <c r="EO823" s="21">
        <f t="shared" si="563"/>
        <v>10.85</v>
      </c>
      <c r="EQ823" s="22">
        <f t="shared" si="564"/>
        <v>13.833333333333334</v>
      </c>
      <c r="ER823" s="23">
        <f t="shared" si="565"/>
        <v>7.3</v>
      </c>
      <c r="ES823" s="24">
        <f t="shared" si="567"/>
        <v>10.070454545454545</v>
      </c>
      <c r="FA823" s="2"/>
      <c r="FB823" s="20"/>
      <c r="FC823" s="15"/>
      <c r="FD823" s="15"/>
      <c r="FE823" s="15"/>
      <c r="FF823" s="15"/>
      <c r="FG823" s="15"/>
      <c r="FH823" s="15"/>
      <c r="FI823" s="15"/>
      <c r="FJ823" s="15"/>
      <c r="FK823" s="15"/>
      <c r="FL823" s="15"/>
      <c r="FM823" s="15"/>
      <c r="FN823" s="15"/>
      <c r="FO823" s="21"/>
      <c r="FQ823" s="22"/>
      <c r="FR823" s="23"/>
      <c r="FS823" s="24"/>
      <c r="GA823" s="2">
        <f t="shared" si="582"/>
        <v>1973</v>
      </c>
      <c r="GB823" s="20" t="s">
        <v>106</v>
      </c>
      <c r="GC823" s="15">
        <v>13.3</v>
      </c>
      <c r="GD823" s="15">
        <v>14.5</v>
      </c>
      <c r="GE823" s="15">
        <v>11.6</v>
      </c>
      <c r="GF823" s="15">
        <v>11.9</v>
      </c>
      <c r="GG823" s="15">
        <v>9.9</v>
      </c>
      <c r="GH823" s="15">
        <v>5.4</v>
      </c>
      <c r="GI823" s="15">
        <v>5.8</v>
      </c>
      <c r="GJ823" s="15">
        <v>6.4</v>
      </c>
      <c r="GK823" s="15">
        <v>8.1</v>
      </c>
      <c r="GL823" s="15">
        <v>9.5</v>
      </c>
      <c r="GM823" s="15">
        <v>10.3</v>
      </c>
      <c r="GN823" s="15">
        <v>13</v>
      </c>
      <c r="GO823" s="21">
        <f t="shared" si="579"/>
        <v>9.9749999999999996</v>
      </c>
      <c r="GQ823" s="22">
        <f t="shared" si="580"/>
        <v>13.133333333333333</v>
      </c>
      <c r="GR823" s="23">
        <f t="shared" si="581"/>
        <v>5.8666666666666671</v>
      </c>
      <c r="GS823" s="24">
        <f t="shared" si="589"/>
        <v>9.6045454545454518</v>
      </c>
      <c r="GT823" s="22">
        <f>AVERAGE(Sheet1!AQ823,Sheet1!BQ823,Sheet1!CQ823,Sheet1!DQ822,Sheet1!EQ823,Sheet1!FQ823,Sheet1!GQ823)</f>
        <v>12.175000000000001</v>
      </c>
      <c r="GU823" s="23">
        <f>AVERAGE(Sheet1!AR823,Sheet1!BR823,Sheet1!CR823,Sheet1!DR822,Sheet1!ER823,Sheet1!FR823,Sheet1!GR823)</f>
        <v>5.9249999999999998</v>
      </c>
      <c r="GV823" s="22">
        <f t="shared" si="590"/>
        <v>12.3645202020202</v>
      </c>
      <c r="GW823" s="23">
        <f t="shared" si="591"/>
        <v>6.5780303030303031</v>
      </c>
      <c r="GX823" s="24">
        <f>AVERAGE(Sheet1!$AO823,Sheet1!$BO823,Sheet1!$CO823,Sheet1!$DO822,Sheet1!$EO823,Sheet1!$FO823,Sheet1!$GO823)</f>
        <v>9.4666666666666668</v>
      </c>
      <c r="GY823" s="24">
        <f t="shared" si="592"/>
        <v>9.3557765151515166</v>
      </c>
    </row>
    <row r="824" spans="1:207">
      <c r="A824" s="68"/>
      <c r="B824" s="73">
        <f t="shared" si="572"/>
        <v>9.6500000000000021</v>
      </c>
      <c r="C824" s="82">
        <f t="shared" si="573"/>
        <v>9.5011111111111113</v>
      </c>
      <c r="D824" s="78">
        <f t="shared" si="574"/>
        <v>9.4073958333333358</v>
      </c>
      <c r="E824" s="73">
        <f t="shared" si="588"/>
        <v>9.3984895833333333</v>
      </c>
      <c r="F824" s="83">
        <f t="shared" ref="F824:F855" si="593">AVERAGE(B775:B824)</f>
        <v>9.3121041666666606</v>
      </c>
      <c r="G824" s="78">
        <f t="shared" si="575"/>
        <v>16</v>
      </c>
      <c r="H824" s="79">
        <f t="shared" si="576"/>
        <v>9.25</v>
      </c>
      <c r="I824" s="80">
        <f t="shared" si="577"/>
        <v>3.6</v>
      </c>
      <c r="J824" s="85">
        <f t="shared" si="578"/>
        <v>9.8000000000000007</v>
      </c>
      <c r="AB824" s="62">
        <v>1974</v>
      </c>
      <c r="AC824" s="15">
        <v>12.7</v>
      </c>
      <c r="AD824" s="15">
        <v>13</v>
      </c>
      <c r="AE824" s="15">
        <v>13</v>
      </c>
      <c r="AF824" s="15">
        <v>10.6</v>
      </c>
      <c r="AG824" s="15">
        <v>9.3000000000000007</v>
      </c>
      <c r="AH824" s="15">
        <v>8.1</v>
      </c>
      <c r="AI824" s="15">
        <v>6.2</v>
      </c>
      <c r="AJ824" s="15">
        <v>6.1</v>
      </c>
      <c r="AK824" s="15">
        <v>7.2</v>
      </c>
      <c r="AL824" s="15">
        <v>9</v>
      </c>
      <c r="AM824" s="15">
        <v>9.1999999999999993</v>
      </c>
      <c r="AN824" s="15">
        <v>10.5</v>
      </c>
      <c r="AO824" s="21">
        <f t="shared" si="568"/>
        <v>9.5750000000000011</v>
      </c>
      <c r="AQ824" s="22">
        <f t="shared" si="569"/>
        <v>12.9</v>
      </c>
      <c r="AR824" s="23">
        <f t="shared" si="570"/>
        <v>6.8</v>
      </c>
      <c r="AS824" s="24">
        <f t="shared" si="586"/>
        <v>8.8561868686868692</v>
      </c>
      <c r="BA824" s="2">
        <f t="shared" si="587"/>
        <v>1974</v>
      </c>
      <c r="BB824" s="20" t="s">
        <v>107</v>
      </c>
      <c r="BC824" s="15">
        <v>11.1</v>
      </c>
      <c r="BD824" s="15">
        <v>11</v>
      </c>
      <c r="BE824" s="15">
        <v>10.9</v>
      </c>
      <c r="BF824" s="15">
        <v>8.4</v>
      </c>
      <c r="BG824" s="15">
        <v>6.5</v>
      </c>
      <c r="BH824" s="15">
        <v>5.9</v>
      </c>
      <c r="BI824" s="15">
        <v>3.6</v>
      </c>
      <c r="BJ824" s="15">
        <v>4.5</v>
      </c>
      <c r="BK824" s="15">
        <v>6.1</v>
      </c>
      <c r="BL824" s="15">
        <v>7.2</v>
      </c>
      <c r="BM824" s="15">
        <v>6.8</v>
      </c>
      <c r="BN824" s="15">
        <v>9.6</v>
      </c>
      <c r="BO824" s="21">
        <f t="shared" si="583"/>
        <v>7.6333333333333329</v>
      </c>
      <c r="BQ824" s="22">
        <f t="shared" si="584"/>
        <v>11</v>
      </c>
      <c r="BR824" s="23">
        <f t="shared" si="585"/>
        <v>4.666666666666667</v>
      </c>
      <c r="BS824" s="24">
        <f t="shared" ref="BS824:BS855" si="594">AVERAGE(BO814:BO824)</f>
        <v>8.8411616161616173</v>
      </c>
      <c r="CA824" s="2"/>
      <c r="CB824" s="20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21"/>
      <c r="CQ824" s="22"/>
      <c r="CR824" s="23"/>
      <c r="CS824" s="24"/>
      <c r="DA824" s="2"/>
      <c r="DB824" s="20"/>
      <c r="DC824" s="15"/>
      <c r="DD824" s="15"/>
      <c r="DE824" s="15"/>
      <c r="DF824" s="15"/>
      <c r="DG824" s="15"/>
      <c r="DH824" s="15"/>
      <c r="DI824" s="15"/>
      <c r="DJ824" s="15"/>
      <c r="DK824" s="15"/>
      <c r="DL824" s="15"/>
      <c r="DM824" s="15"/>
      <c r="DN824" s="15"/>
      <c r="DO824" s="21"/>
      <c r="DQ824" s="22"/>
      <c r="DR824" s="23"/>
      <c r="DS824" s="24"/>
      <c r="EA824" s="2">
        <f t="shared" si="566"/>
        <v>1974</v>
      </c>
      <c r="EB824" s="20" t="s">
        <v>107</v>
      </c>
      <c r="EC824" s="15">
        <v>15.1</v>
      </c>
      <c r="ED824" s="15">
        <v>15.3</v>
      </c>
      <c r="EE824" s="15">
        <v>16</v>
      </c>
      <c r="EF824" s="15">
        <v>13.3</v>
      </c>
      <c r="EG824" s="15">
        <v>11.3</v>
      </c>
      <c r="EH824" s="15">
        <v>9.1999999999999993</v>
      </c>
      <c r="EI824" s="15">
        <v>8.4</v>
      </c>
      <c r="EJ824" s="15">
        <v>7.5</v>
      </c>
      <c r="EK824" s="15">
        <v>7.9</v>
      </c>
      <c r="EL824" s="15">
        <v>9.9</v>
      </c>
      <c r="EM824" s="15">
        <v>10.3</v>
      </c>
      <c r="EN824" s="15">
        <v>11.4</v>
      </c>
      <c r="EO824" s="21">
        <f t="shared" ref="EO824:EO855" si="595">SUM(EC824:EN824)/12</f>
        <v>11.300000000000002</v>
      </c>
      <c r="EQ824" s="22">
        <f t="shared" ref="EQ824:EQ855" si="596">SUM(EC824+ED824+EE824)/3</f>
        <v>15.466666666666667</v>
      </c>
      <c r="ER824" s="23">
        <f t="shared" ref="ER824:ER855" si="597">SUM(EH824+EI824+EJ824)/3</f>
        <v>8.3666666666666671</v>
      </c>
      <c r="ES824" s="24">
        <f t="shared" si="567"/>
        <v>10.184848484848485</v>
      </c>
      <c r="FA824" s="2"/>
      <c r="FB824" s="20"/>
      <c r="FC824" s="15"/>
      <c r="FD824" s="15"/>
      <c r="FE824" s="15"/>
      <c r="FF824" s="15"/>
      <c r="FG824" s="15"/>
      <c r="FH824" s="15"/>
      <c r="FI824" s="15"/>
      <c r="FJ824" s="15"/>
      <c r="FK824" s="15"/>
      <c r="FL824" s="15"/>
      <c r="FM824" s="15"/>
      <c r="FN824" s="15"/>
      <c r="FO824" s="21"/>
      <c r="FQ824" s="22"/>
      <c r="FR824" s="23"/>
      <c r="FS824" s="24"/>
      <c r="GA824" s="2">
        <f t="shared" si="582"/>
        <v>1974</v>
      </c>
      <c r="GB824" s="20" t="s">
        <v>107</v>
      </c>
      <c r="GC824" s="15">
        <v>14.5</v>
      </c>
      <c r="GD824" s="15">
        <v>14</v>
      </c>
      <c r="GE824" s="15">
        <v>14.4</v>
      </c>
      <c r="GF824" s="15">
        <v>11.3</v>
      </c>
      <c r="GG824" s="15">
        <v>9.1999999999999993</v>
      </c>
      <c r="GH824" s="15">
        <v>7.5</v>
      </c>
      <c r="GI824" s="15">
        <v>6.4</v>
      </c>
      <c r="GJ824" s="15">
        <v>6.3</v>
      </c>
      <c r="GK824" s="15">
        <v>7.7</v>
      </c>
      <c r="GL824" s="15">
        <v>8.6</v>
      </c>
      <c r="GM824" s="15">
        <v>9.9</v>
      </c>
      <c r="GN824" s="15">
        <v>11.3</v>
      </c>
      <c r="GO824" s="21">
        <f t="shared" si="579"/>
        <v>10.091666666666667</v>
      </c>
      <c r="GQ824" s="22">
        <f t="shared" si="580"/>
        <v>14.299999999999999</v>
      </c>
      <c r="GR824" s="23">
        <f t="shared" si="581"/>
        <v>6.7333333333333334</v>
      </c>
      <c r="GS824" s="24">
        <f t="shared" si="589"/>
        <v>9.673484848484847</v>
      </c>
      <c r="GT824" s="22">
        <f>AVERAGE(Sheet1!AQ824,Sheet1!BQ824,Sheet1!CQ824,Sheet1!DQ823,Sheet1!EQ824,Sheet1!FQ824,Sheet1!GQ824)</f>
        <v>13.416666666666666</v>
      </c>
      <c r="GU824" s="23">
        <f>AVERAGE(Sheet1!AR824,Sheet1!BR824,Sheet1!CR824,Sheet1!DR823,Sheet1!ER824,Sheet1!FR824,Sheet1!GR824)</f>
        <v>6.6416666666666675</v>
      </c>
      <c r="GV824" s="22">
        <f t="shared" si="590"/>
        <v>12.471338383838383</v>
      </c>
      <c r="GW824" s="23">
        <f t="shared" si="591"/>
        <v>6.5939393939393938</v>
      </c>
      <c r="GX824" s="24">
        <f>AVERAGE(Sheet1!$AO824,Sheet1!$BO824,Sheet1!$CO824,Sheet1!$DO823,Sheet1!$EO824,Sheet1!$FO824,Sheet1!$GO824)</f>
        <v>9.6500000000000021</v>
      </c>
      <c r="GY824" s="24">
        <f t="shared" si="592"/>
        <v>9.3889204545454561</v>
      </c>
    </row>
    <row r="825" spans="1:207">
      <c r="A825" s="68">
        <f>A820+5</f>
        <v>1975</v>
      </c>
      <c r="B825" s="73">
        <f t="shared" si="572"/>
        <v>9.3312500000000007</v>
      </c>
      <c r="C825" s="82">
        <f t="shared" si="573"/>
        <v>9.4648611111111105</v>
      </c>
      <c r="D825" s="78">
        <f t="shared" si="574"/>
        <v>9.4326041666666676</v>
      </c>
      <c r="E825" s="73">
        <f t="shared" si="588"/>
        <v>9.4029687500000012</v>
      </c>
      <c r="F825" s="83">
        <f t="shared" si="593"/>
        <v>9.3195624999999946</v>
      </c>
      <c r="G825" s="78">
        <f t="shared" si="575"/>
        <v>14.4</v>
      </c>
      <c r="H825" s="79">
        <f t="shared" si="576"/>
        <v>9.3000000000000007</v>
      </c>
      <c r="I825" s="80">
        <f t="shared" si="577"/>
        <v>5.2</v>
      </c>
      <c r="J825" s="85">
        <f t="shared" si="578"/>
        <v>9.8000000000000007</v>
      </c>
      <c r="AB825" s="62">
        <v>1975</v>
      </c>
      <c r="AC825" s="15">
        <v>11.1</v>
      </c>
      <c r="AD825" s="15">
        <v>12</v>
      </c>
      <c r="AE825" s="15">
        <v>11.5</v>
      </c>
      <c r="AF825" s="15">
        <v>9.8000000000000007</v>
      </c>
      <c r="AG825" s="15">
        <v>8.1999999999999993</v>
      </c>
      <c r="AH825" s="15">
        <v>7.5</v>
      </c>
      <c r="AI825" s="15">
        <v>7.1</v>
      </c>
      <c r="AJ825" s="15">
        <v>6.5</v>
      </c>
      <c r="AK825" s="15">
        <v>8.3000000000000007</v>
      </c>
      <c r="AL825" s="15">
        <v>8.4</v>
      </c>
      <c r="AM825" s="15">
        <v>10.3</v>
      </c>
      <c r="AN825" s="15">
        <v>11.2</v>
      </c>
      <c r="AO825" s="21">
        <f t="shared" si="568"/>
        <v>9.3250000000000011</v>
      </c>
      <c r="AQ825" s="22">
        <f t="shared" si="569"/>
        <v>11.533333333333333</v>
      </c>
      <c r="AR825" s="23">
        <f t="shared" si="570"/>
        <v>7.0333333333333341</v>
      </c>
      <c r="AS825" s="24">
        <f t="shared" si="586"/>
        <v>8.9357323232323225</v>
      </c>
      <c r="BA825" s="2">
        <f t="shared" si="587"/>
        <v>1975</v>
      </c>
      <c r="BB825" s="20" t="s">
        <v>108</v>
      </c>
      <c r="BC825" s="15">
        <v>9.5</v>
      </c>
      <c r="BD825" s="15">
        <v>10.4</v>
      </c>
      <c r="BE825" s="15">
        <v>10.1</v>
      </c>
      <c r="BF825" s="15">
        <v>7.8</v>
      </c>
      <c r="BG825" s="15">
        <v>7.5</v>
      </c>
      <c r="BH825" s="15">
        <v>5.2</v>
      </c>
      <c r="BI825" s="15">
        <v>5.6</v>
      </c>
      <c r="BJ825" s="15">
        <v>5.2</v>
      </c>
      <c r="BK825" s="15">
        <v>6.9</v>
      </c>
      <c r="BL825" s="15">
        <v>7.1</v>
      </c>
      <c r="BM825" s="15">
        <v>9.6</v>
      </c>
      <c r="BN825" s="15">
        <v>9.6999999999999993</v>
      </c>
      <c r="BO825" s="21">
        <f t="shared" si="583"/>
        <v>7.8833333333333329</v>
      </c>
      <c r="BQ825" s="22">
        <f t="shared" si="584"/>
        <v>10</v>
      </c>
      <c r="BR825" s="23">
        <f t="shared" si="585"/>
        <v>5.333333333333333</v>
      </c>
      <c r="BS825" s="24">
        <f t="shared" si="594"/>
        <v>8.6949494949494959</v>
      </c>
      <c r="CA825" s="2"/>
      <c r="CB825" s="20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21"/>
      <c r="CQ825" s="22"/>
      <c r="CR825" s="23"/>
      <c r="CS825" s="24"/>
      <c r="DA825" s="2"/>
      <c r="DB825" s="20"/>
      <c r="DC825" s="15"/>
      <c r="DD825" s="15"/>
      <c r="DE825" s="15"/>
      <c r="DF825" s="15"/>
      <c r="DG825" s="15"/>
      <c r="DH825" s="15"/>
      <c r="DI825" s="15"/>
      <c r="DJ825" s="15"/>
      <c r="DK825" s="15"/>
      <c r="DL825" s="15"/>
      <c r="DM825" s="15"/>
      <c r="DN825" s="15"/>
      <c r="DO825" s="21"/>
      <c r="DQ825" s="22"/>
      <c r="DR825" s="23"/>
      <c r="DS825" s="24"/>
      <c r="EA825" s="2">
        <f t="shared" ref="EA825:EA856" si="598">EA824+1</f>
        <v>1975</v>
      </c>
      <c r="EB825" s="20" t="s">
        <v>108</v>
      </c>
      <c r="EC825" s="15">
        <v>12.2</v>
      </c>
      <c r="ED825" s="15">
        <v>14.4</v>
      </c>
      <c r="EE825" s="15">
        <v>12.9</v>
      </c>
      <c r="EF825" s="15">
        <v>10.4</v>
      </c>
      <c r="EG825" s="15">
        <v>9.6999999999999993</v>
      </c>
      <c r="EH825" s="15">
        <v>7.8</v>
      </c>
      <c r="EI825" s="15">
        <v>7.9</v>
      </c>
      <c r="EJ825" s="15">
        <v>7.5</v>
      </c>
      <c r="EK825" s="15">
        <v>8.8000000000000007</v>
      </c>
      <c r="EL825" s="15">
        <v>9.6999999999999993</v>
      </c>
      <c r="EM825" s="15">
        <v>11.9</v>
      </c>
      <c r="EN825" s="15">
        <v>13.3</v>
      </c>
      <c r="EO825" s="21">
        <f t="shared" si="595"/>
        <v>10.541666666666666</v>
      </c>
      <c r="EQ825" s="22">
        <f t="shared" si="596"/>
        <v>13.166666666666666</v>
      </c>
      <c r="ER825" s="23">
        <f t="shared" si="597"/>
        <v>7.7333333333333334</v>
      </c>
      <c r="ES825" s="24">
        <f t="shared" si="567"/>
        <v>10.289393939393939</v>
      </c>
      <c r="FA825" s="2"/>
      <c r="FB825" s="20"/>
      <c r="FC825" s="15"/>
      <c r="FD825" s="15"/>
      <c r="FE825" s="15"/>
      <c r="FF825" s="15"/>
      <c r="FG825" s="15"/>
      <c r="FH825" s="15"/>
      <c r="FI825" s="15"/>
      <c r="FJ825" s="15"/>
      <c r="FK825" s="15"/>
      <c r="FL825" s="15"/>
      <c r="FM825" s="15"/>
      <c r="FN825" s="15"/>
      <c r="FO825" s="21"/>
      <c r="FQ825" s="22"/>
      <c r="FR825" s="23"/>
      <c r="FS825" s="24"/>
      <c r="GA825" s="2">
        <f t="shared" si="582"/>
        <v>1975</v>
      </c>
      <c r="GB825" s="20" t="s">
        <v>108</v>
      </c>
      <c r="GC825" s="15">
        <v>12.5</v>
      </c>
      <c r="GD825" s="15">
        <v>13.1</v>
      </c>
      <c r="GE825" s="15">
        <v>11.9</v>
      </c>
      <c r="GF825" s="15">
        <v>9.1</v>
      </c>
      <c r="GG825" s="15">
        <v>8.9</v>
      </c>
      <c r="GH825" s="15">
        <v>6.3</v>
      </c>
      <c r="GI825" s="15">
        <v>7</v>
      </c>
      <c r="GJ825" s="15">
        <v>5.6</v>
      </c>
      <c r="GK825" s="15">
        <v>7.9</v>
      </c>
      <c r="GL825" s="15">
        <v>8.9</v>
      </c>
      <c r="GM825" s="15">
        <v>11.1</v>
      </c>
      <c r="GN825" s="15">
        <v>12.6</v>
      </c>
      <c r="GO825" s="21">
        <f t="shared" si="579"/>
        <v>9.5749999999999993</v>
      </c>
      <c r="GQ825" s="22">
        <f t="shared" si="580"/>
        <v>12.5</v>
      </c>
      <c r="GR825" s="23">
        <f t="shared" si="581"/>
        <v>6.3</v>
      </c>
      <c r="GS825" s="24">
        <f t="shared" si="589"/>
        <v>9.6818181818181799</v>
      </c>
      <c r="GT825" s="22">
        <f>AVERAGE(Sheet1!AQ825,Sheet1!BQ825,Sheet1!CQ825,Sheet1!DQ824,Sheet1!EQ825,Sheet1!FQ825,Sheet1!GQ825)</f>
        <v>11.799999999999999</v>
      </c>
      <c r="GU825" s="23">
        <f>AVERAGE(Sheet1!AR825,Sheet1!BR825,Sheet1!CR825,Sheet1!DR824,Sheet1!ER825,Sheet1!FR825,Sheet1!GR825)</f>
        <v>6.6000000000000005</v>
      </c>
      <c r="GV825" s="22">
        <f t="shared" si="590"/>
        <v>12.525126262626264</v>
      </c>
      <c r="GW825" s="23">
        <f t="shared" si="591"/>
        <v>6.5666666666666664</v>
      </c>
      <c r="GX825" s="24">
        <f>AVERAGE(Sheet1!$AO825,Sheet1!$BO825,Sheet1!$CO825,Sheet1!$DO824,Sheet1!$EO825,Sheet1!$FO825,Sheet1!$GO825)</f>
        <v>9.3312500000000007</v>
      </c>
      <c r="GY825" s="24">
        <f t="shared" si="592"/>
        <v>9.4004734848484865</v>
      </c>
    </row>
    <row r="826" spans="1:207">
      <c r="A826" s="68"/>
      <c r="B826" s="73">
        <f t="shared" si="572"/>
        <v>9.2312500000000011</v>
      </c>
      <c r="C826" s="82">
        <f t="shared" si="573"/>
        <v>9.4013888888888903</v>
      </c>
      <c r="D826" s="78">
        <f t="shared" si="574"/>
        <v>9.4321874999999995</v>
      </c>
      <c r="E826" s="73">
        <f t="shared" si="588"/>
        <v>9.3864062500000003</v>
      </c>
      <c r="F826" s="83">
        <f t="shared" si="593"/>
        <v>9.3123958333333299</v>
      </c>
      <c r="G826" s="78">
        <f t="shared" si="575"/>
        <v>15.8</v>
      </c>
      <c r="H826" s="79">
        <f t="shared" si="576"/>
        <v>8.8000000000000007</v>
      </c>
      <c r="I826" s="80">
        <f t="shared" si="577"/>
        <v>3.5</v>
      </c>
      <c r="J826" s="85">
        <f t="shared" si="578"/>
        <v>9.65</v>
      </c>
      <c r="AB826" s="62">
        <v>1976</v>
      </c>
      <c r="AC826" s="15">
        <v>12.4</v>
      </c>
      <c r="AD826" s="15">
        <v>12.8</v>
      </c>
      <c r="AE826" s="15">
        <v>11.9</v>
      </c>
      <c r="AF826" s="15">
        <v>10.199999999999999</v>
      </c>
      <c r="AG826" s="15">
        <v>8.6</v>
      </c>
      <c r="AH826" s="15">
        <v>7.3</v>
      </c>
      <c r="AI826" s="15">
        <v>6.1</v>
      </c>
      <c r="AJ826" s="15">
        <v>5.4</v>
      </c>
      <c r="AK826" s="15">
        <v>7.2</v>
      </c>
      <c r="AL826" s="15">
        <v>7.3</v>
      </c>
      <c r="AM826" s="15">
        <v>10</v>
      </c>
      <c r="AN826" s="15">
        <v>11</v>
      </c>
      <c r="AO826" s="21">
        <f t="shared" si="568"/>
        <v>9.1833333333333336</v>
      </c>
      <c r="AQ826" s="22">
        <f t="shared" si="569"/>
        <v>12.366666666666667</v>
      </c>
      <c r="AR826" s="23">
        <f t="shared" si="570"/>
        <v>6.2666666666666657</v>
      </c>
      <c r="AS826" s="24">
        <f t="shared" si="586"/>
        <v>9.0077020202020215</v>
      </c>
      <c r="BA826" s="2">
        <f t="shared" si="587"/>
        <v>1976</v>
      </c>
      <c r="BB826" s="20" t="s">
        <v>109</v>
      </c>
      <c r="BC826" s="15">
        <v>10.7</v>
      </c>
      <c r="BD826" s="15">
        <v>10.8</v>
      </c>
      <c r="BE826" s="15">
        <v>9.6</v>
      </c>
      <c r="BF826" s="15">
        <v>8.8000000000000007</v>
      </c>
      <c r="BG826" s="15">
        <v>8.1999999999999993</v>
      </c>
      <c r="BH826" s="15">
        <v>4.5999999999999996</v>
      </c>
      <c r="BI826" s="15">
        <v>5.4</v>
      </c>
      <c r="BJ826" s="15">
        <v>3.5</v>
      </c>
      <c r="BK826" s="15">
        <v>4.5</v>
      </c>
      <c r="BL826" s="15">
        <v>5.0999999999999996</v>
      </c>
      <c r="BM826" s="15">
        <v>8.5</v>
      </c>
      <c r="BN826" s="15">
        <v>9.9</v>
      </c>
      <c r="BO826" s="21">
        <f t="shared" si="583"/>
        <v>7.4666666666666677</v>
      </c>
      <c r="BQ826" s="22">
        <f t="shared" si="584"/>
        <v>10.366666666666667</v>
      </c>
      <c r="BR826" s="23">
        <f t="shared" si="585"/>
        <v>4.5</v>
      </c>
      <c r="BS826" s="24">
        <f t="shared" si="594"/>
        <v>8.5297979797979799</v>
      </c>
      <c r="CA826" s="2"/>
      <c r="CB826" s="20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21"/>
      <c r="CQ826" s="22"/>
      <c r="CR826" s="23"/>
      <c r="CS826" s="24"/>
      <c r="DA826" s="2"/>
      <c r="DB826" s="20"/>
      <c r="DC826" s="15"/>
      <c r="DD826" s="15"/>
      <c r="DE826" s="15"/>
      <c r="DF826" s="15"/>
      <c r="DG826" s="15"/>
      <c r="DH826" s="15"/>
      <c r="DI826" s="15"/>
      <c r="DJ826" s="15"/>
      <c r="DK826" s="15"/>
      <c r="DL826" s="15"/>
      <c r="DM826" s="15"/>
      <c r="DN826" s="15"/>
      <c r="DO826" s="21"/>
      <c r="DQ826" s="22"/>
      <c r="DR826" s="23"/>
      <c r="DS826" s="24"/>
      <c r="EA826" s="2">
        <f t="shared" si="598"/>
        <v>1976</v>
      </c>
      <c r="EB826" s="20" t="s">
        <v>109</v>
      </c>
      <c r="EC826" s="15">
        <v>14.5</v>
      </c>
      <c r="ED826" s="15">
        <v>15.8</v>
      </c>
      <c r="EE826" s="15">
        <v>14.7</v>
      </c>
      <c r="EF826" s="15">
        <v>12.1</v>
      </c>
      <c r="EG826" s="15">
        <v>9.4</v>
      </c>
      <c r="EH826" s="15">
        <v>8.1999999999999993</v>
      </c>
      <c r="EI826" s="15">
        <v>6.4</v>
      </c>
      <c r="EJ826" s="15">
        <v>6.6</v>
      </c>
      <c r="EK826" s="15">
        <v>8.6</v>
      </c>
      <c r="EL826" s="15">
        <v>8.8000000000000007</v>
      </c>
      <c r="EM826" s="15">
        <v>11</v>
      </c>
      <c r="EN826" s="15">
        <v>11.9</v>
      </c>
      <c r="EO826" s="21">
        <f t="shared" si="595"/>
        <v>10.666666666666666</v>
      </c>
      <c r="EQ826" s="22">
        <f t="shared" si="596"/>
        <v>15</v>
      </c>
      <c r="ER826" s="23">
        <f t="shared" si="597"/>
        <v>7.0666666666666664</v>
      </c>
      <c r="ES826" s="24">
        <f t="shared" si="567"/>
        <v>10.399242424242424</v>
      </c>
      <c r="FA826" s="2"/>
      <c r="FB826" s="20"/>
      <c r="FC826" s="15"/>
      <c r="FD826" s="15"/>
      <c r="FE826" s="15"/>
      <c r="FF826" s="15"/>
      <c r="FG826" s="15"/>
      <c r="FH826" s="15"/>
      <c r="FI826" s="15"/>
      <c r="FJ826" s="15"/>
      <c r="FK826" s="15"/>
      <c r="FL826" s="15"/>
      <c r="FM826" s="15"/>
      <c r="FN826" s="15"/>
      <c r="FO826" s="21"/>
      <c r="FQ826" s="22"/>
      <c r="FR826" s="23"/>
      <c r="FS826" s="24"/>
      <c r="GA826" s="2">
        <f t="shared" si="582"/>
        <v>1976</v>
      </c>
      <c r="GB826" s="20" t="s">
        <v>109</v>
      </c>
      <c r="GC826" s="15">
        <v>13.8</v>
      </c>
      <c r="GD826" s="15">
        <v>14.6</v>
      </c>
      <c r="GE826" s="15">
        <v>13.4</v>
      </c>
      <c r="GF826" s="15">
        <v>11.2</v>
      </c>
      <c r="GG826" s="15">
        <v>8.4</v>
      </c>
      <c r="GH826" s="15">
        <v>6.7</v>
      </c>
      <c r="GI826" s="15">
        <v>5.2</v>
      </c>
      <c r="GJ826" s="15">
        <v>5.7</v>
      </c>
      <c r="GK826" s="15">
        <v>6.8</v>
      </c>
      <c r="GL826" s="15">
        <v>7.7</v>
      </c>
      <c r="GM826" s="15">
        <v>10.3</v>
      </c>
      <c r="GN826" s="15">
        <v>11.5</v>
      </c>
      <c r="GO826" s="21">
        <f t="shared" si="579"/>
        <v>9.6083333333333325</v>
      </c>
      <c r="GQ826" s="22">
        <f t="shared" si="580"/>
        <v>13.933333333333332</v>
      </c>
      <c r="GR826" s="23">
        <f t="shared" si="581"/>
        <v>5.8666666666666671</v>
      </c>
      <c r="GS826" s="24">
        <f t="shared" si="589"/>
        <v>9.7204545454545439</v>
      </c>
      <c r="GT826" s="22">
        <f>AVERAGE(Sheet1!AQ826,Sheet1!BQ826,Sheet1!CQ826,Sheet1!DQ825,Sheet1!EQ826,Sheet1!FQ826,Sheet1!GQ826)</f>
        <v>12.916666666666666</v>
      </c>
      <c r="GU826" s="23">
        <f>AVERAGE(Sheet1!AR826,Sheet1!BR826,Sheet1!CR826,Sheet1!DR825,Sheet1!ER826,Sheet1!FR826,Sheet1!GR826)</f>
        <v>5.9249999999999998</v>
      </c>
      <c r="GV826" s="22">
        <f t="shared" si="590"/>
        <v>12.669823232323232</v>
      </c>
      <c r="GW826" s="23">
        <f t="shared" si="591"/>
        <v>6.4886363636363633</v>
      </c>
      <c r="GX826" s="24">
        <f>AVERAGE(Sheet1!$AO826,Sheet1!$BO826,Sheet1!$CO826,Sheet1!$DO825,Sheet1!$EO826,Sheet1!$FO826,Sheet1!$GO826)</f>
        <v>9.2312500000000011</v>
      </c>
      <c r="GY826" s="24">
        <f t="shared" si="592"/>
        <v>9.4142992424242422</v>
      </c>
    </row>
    <row r="827" spans="1:207">
      <c r="A827" s="68"/>
      <c r="B827" s="73">
        <f t="shared" si="572"/>
        <v>8.9916666666666654</v>
      </c>
      <c r="C827" s="82">
        <f t="shared" si="573"/>
        <v>9.3341666666666665</v>
      </c>
      <c r="D827" s="78">
        <f t="shared" si="574"/>
        <v>9.3959374999999987</v>
      </c>
      <c r="E827" s="73">
        <f t="shared" si="588"/>
        <v>9.3875000000000011</v>
      </c>
      <c r="F827" s="83">
        <f t="shared" si="593"/>
        <v>9.3132291666666625</v>
      </c>
      <c r="G827" s="78">
        <f t="shared" si="575"/>
        <v>15</v>
      </c>
      <c r="H827" s="79">
        <f t="shared" si="576"/>
        <v>8.6999999999999993</v>
      </c>
      <c r="I827" s="80">
        <f t="shared" si="577"/>
        <v>4.4000000000000004</v>
      </c>
      <c r="J827" s="85">
        <f t="shared" si="578"/>
        <v>9.6999999999999993</v>
      </c>
      <c r="AB827" s="62">
        <v>1977</v>
      </c>
      <c r="AC827" s="15">
        <v>12.7</v>
      </c>
      <c r="AD827" s="15">
        <v>11.9</v>
      </c>
      <c r="AE827" s="15">
        <v>12.6</v>
      </c>
      <c r="AF827" s="15">
        <v>9.3000000000000007</v>
      </c>
      <c r="AG827" s="15">
        <v>8.4</v>
      </c>
      <c r="AH827" s="15">
        <v>7.3</v>
      </c>
      <c r="AI827" s="15">
        <v>5.9</v>
      </c>
      <c r="AJ827" s="15">
        <v>6.8</v>
      </c>
      <c r="AK827" s="15">
        <v>7</v>
      </c>
      <c r="AL827" s="15">
        <v>8.5</v>
      </c>
      <c r="AM827" s="15">
        <v>8.6999999999999993</v>
      </c>
      <c r="AN827" s="15">
        <v>10.199999999999999</v>
      </c>
      <c r="AO827" s="21">
        <f t="shared" si="568"/>
        <v>9.1083333333333325</v>
      </c>
      <c r="AQ827" s="22">
        <f t="shared" si="569"/>
        <v>12.4</v>
      </c>
      <c r="AR827" s="23">
        <f t="shared" si="570"/>
        <v>6.666666666666667</v>
      </c>
      <c r="AS827" s="24">
        <f t="shared" si="586"/>
        <v>9.0622474747474762</v>
      </c>
      <c r="BA827" s="2">
        <f t="shared" si="587"/>
        <v>1977</v>
      </c>
      <c r="BB827" s="20" t="s">
        <v>110</v>
      </c>
      <c r="BC827" s="15">
        <v>10.9</v>
      </c>
      <c r="BD827" s="15">
        <v>10</v>
      </c>
      <c r="BE827" s="15">
        <v>10.6</v>
      </c>
      <c r="BF827" s="15">
        <v>8.6999999999999993</v>
      </c>
      <c r="BG827" s="15">
        <v>6.2</v>
      </c>
      <c r="BH827" s="15">
        <v>4.5999999999999996</v>
      </c>
      <c r="BI827" s="15">
        <v>4.9000000000000004</v>
      </c>
      <c r="BJ827" s="15">
        <v>6</v>
      </c>
      <c r="BK827" s="15">
        <v>4.4000000000000004</v>
      </c>
      <c r="BL827" s="15">
        <v>7</v>
      </c>
      <c r="BM827" s="15">
        <v>8.1</v>
      </c>
      <c r="BN827" s="15">
        <v>8.6</v>
      </c>
      <c r="BO827" s="21">
        <f t="shared" si="583"/>
        <v>7.5</v>
      </c>
      <c r="BQ827" s="22">
        <f t="shared" si="584"/>
        <v>10.5</v>
      </c>
      <c r="BR827" s="23">
        <f t="shared" si="585"/>
        <v>5.166666666666667</v>
      </c>
      <c r="BS827" s="24">
        <f t="shared" si="594"/>
        <v>8.3525252525252522</v>
      </c>
      <c r="CA827" s="2"/>
      <c r="CB827" s="20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21"/>
      <c r="CQ827" s="22"/>
      <c r="CR827" s="23"/>
      <c r="CS827" s="24"/>
      <c r="DA827" s="2"/>
      <c r="DB827" s="20"/>
      <c r="DC827" s="15"/>
      <c r="DD827" s="15"/>
      <c r="DE827" s="15"/>
      <c r="DF827" s="15"/>
      <c r="DG827" s="15"/>
      <c r="DH827" s="15"/>
      <c r="DI827" s="15"/>
      <c r="DJ827" s="15"/>
      <c r="DK827" s="15"/>
      <c r="DL827" s="15"/>
      <c r="DM827" s="15"/>
      <c r="DN827" s="15"/>
      <c r="DO827" s="21"/>
      <c r="DQ827" s="22"/>
      <c r="DR827" s="23"/>
      <c r="DS827" s="24"/>
      <c r="EA827" s="2">
        <f t="shared" si="598"/>
        <v>1977</v>
      </c>
      <c r="EB827" s="20" t="s">
        <v>110</v>
      </c>
      <c r="EC827" s="15">
        <v>13.8</v>
      </c>
      <c r="ED827" s="15">
        <v>15</v>
      </c>
      <c r="EE827" s="15">
        <v>14.2</v>
      </c>
      <c r="EF827" s="15">
        <v>10.4</v>
      </c>
      <c r="EG827" s="15">
        <v>9.5</v>
      </c>
      <c r="EH827" s="15">
        <v>7.6</v>
      </c>
      <c r="EI827" s="15">
        <v>6.1</v>
      </c>
      <c r="EJ827" s="15">
        <v>7.3</v>
      </c>
      <c r="EK827" s="15">
        <v>7.7</v>
      </c>
      <c r="EL827" s="15">
        <v>9.1</v>
      </c>
      <c r="EM827" s="15">
        <v>9.8000000000000007</v>
      </c>
      <c r="EN827" s="15">
        <v>11.8</v>
      </c>
      <c r="EO827" s="21">
        <f t="shared" si="595"/>
        <v>10.191666666666665</v>
      </c>
      <c r="EQ827" s="22">
        <f t="shared" si="596"/>
        <v>14.333333333333334</v>
      </c>
      <c r="ER827" s="23">
        <f t="shared" si="597"/>
        <v>7</v>
      </c>
      <c r="ES827" s="24">
        <f t="shared" si="567"/>
        <v>10.43030303030303</v>
      </c>
      <c r="FA827" s="2"/>
      <c r="FB827" s="20"/>
      <c r="FC827" s="15"/>
      <c r="FD827" s="15"/>
      <c r="FE827" s="15"/>
      <c r="FF827" s="15"/>
      <c r="FG827" s="15"/>
      <c r="FH827" s="15"/>
      <c r="FI827" s="15"/>
      <c r="FJ827" s="15"/>
      <c r="FK827" s="15"/>
      <c r="FL827" s="15"/>
      <c r="FM827" s="15"/>
      <c r="FN827" s="15"/>
      <c r="FO827" s="21"/>
      <c r="FQ827" s="22"/>
      <c r="FR827" s="23"/>
      <c r="FS827" s="24"/>
      <c r="GA827" s="2">
        <f t="shared" si="582"/>
        <v>1977</v>
      </c>
      <c r="GB827" s="20" t="s">
        <v>110</v>
      </c>
      <c r="GC827" s="15">
        <v>13.4</v>
      </c>
      <c r="GD827" s="15">
        <v>13.2</v>
      </c>
      <c r="GE827" s="15">
        <v>13.7</v>
      </c>
      <c r="GF827" s="15">
        <v>9.9</v>
      </c>
      <c r="GG827" s="15">
        <v>8.1999999999999993</v>
      </c>
      <c r="GH827" s="15">
        <v>5.8</v>
      </c>
      <c r="GI827" s="15">
        <v>4.5</v>
      </c>
      <c r="GJ827" s="15">
        <v>6.2</v>
      </c>
      <c r="GK827" s="15">
        <v>6.3</v>
      </c>
      <c r="GL827" s="15">
        <v>8.6999999999999993</v>
      </c>
      <c r="GM827" s="15">
        <v>9.1999999999999993</v>
      </c>
      <c r="GN827" s="15">
        <v>10.9</v>
      </c>
      <c r="GO827" s="21">
        <f t="shared" si="579"/>
        <v>9.1666666666666661</v>
      </c>
      <c r="GQ827" s="22">
        <f t="shared" si="580"/>
        <v>13.433333333333332</v>
      </c>
      <c r="GR827" s="23">
        <f t="shared" si="581"/>
        <v>5.5</v>
      </c>
      <c r="GS827" s="24">
        <f t="shared" si="589"/>
        <v>9.7234848484848495</v>
      </c>
      <c r="GT827" s="22">
        <f>AVERAGE(Sheet1!AQ827,Sheet1!BQ827,Sheet1!CQ827,Sheet1!DQ826,Sheet1!EQ827,Sheet1!FQ827,Sheet1!GQ827)</f>
        <v>12.666666666666666</v>
      </c>
      <c r="GU827" s="23">
        <f>AVERAGE(Sheet1!AR827,Sheet1!BR827,Sheet1!CR827,Sheet1!DR826,Sheet1!ER827,Sheet1!FR827,Sheet1!GR827)</f>
        <v>6.0833333333333339</v>
      </c>
      <c r="GV827" s="22">
        <f t="shared" si="590"/>
        <v>12.688762626262626</v>
      </c>
      <c r="GW827" s="23">
        <f t="shared" si="591"/>
        <v>6.4840909090909085</v>
      </c>
      <c r="GX827" s="24">
        <f>AVERAGE(Sheet1!$AO827,Sheet1!$BO827,Sheet1!$CO827,Sheet1!$DO826,Sheet1!$EO827,Sheet1!$FO827,Sheet1!$GO827)</f>
        <v>8.9916666666666654</v>
      </c>
      <c r="GY827" s="24">
        <f t="shared" si="592"/>
        <v>9.3921401515151501</v>
      </c>
    </row>
    <row r="828" spans="1:207">
      <c r="A828" s="68"/>
      <c r="B828" s="73">
        <f t="shared" si="572"/>
        <v>9.0125000000000011</v>
      </c>
      <c r="C828" s="82">
        <f t="shared" si="573"/>
        <v>9.2433333333333358</v>
      </c>
      <c r="D828" s="78">
        <f t="shared" si="574"/>
        <v>9.3749305555555544</v>
      </c>
      <c r="E828" s="73">
        <f t="shared" si="588"/>
        <v>9.3822395833333339</v>
      </c>
      <c r="F828" s="83">
        <f t="shared" si="593"/>
        <v>9.2969791666666612</v>
      </c>
      <c r="G828" s="78">
        <f t="shared" si="575"/>
        <v>13.6</v>
      </c>
      <c r="H828" s="79">
        <f t="shared" si="576"/>
        <v>9.3000000000000007</v>
      </c>
      <c r="I828" s="80">
        <f t="shared" si="577"/>
        <v>2.9</v>
      </c>
      <c r="J828" s="85">
        <f t="shared" si="578"/>
        <v>8.25</v>
      </c>
      <c r="AB828" s="62">
        <v>1978</v>
      </c>
      <c r="AC828" s="15">
        <v>11.2</v>
      </c>
      <c r="AD828" s="15">
        <v>11.4</v>
      </c>
      <c r="AE828" s="15">
        <v>10.8</v>
      </c>
      <c r="AF828" s="15">
        <v>10.1</v>
      </c>
      <c r="AG828" s="15">
        <v>9.6</v>
      </c>
      <c r="AH828" s="15">
        <v>6.9</v>
      </c>
      <c r="AI828" s="15">
        <v>5.5</v>
      </c>
      <c r="AJ828" s="15">
        <v>5.8</v>
      </c>
      <c r="AK828" s="15">
        <v>7.8</v>
      </c>
      <c r="AL828" s="15">
        <v>8.1999999999999993</v>
      </c>
      <c r="AM828" s="15">
        <v>9.5</v>
      </c>
      <c r="AN828" s="15">
        <v>10.7</v>
      </c>
      <c r="AO828" s="21">
        <f t="shared" si="568"/>
        <v>8.9583333333333339</v>
      </c>
      <c r="AQ828" s="22">
        <f t="shared" si="569"/>
        <v>11.133333333333335</v>
      </c>
      <c r="AR828" s="23">
        <f t="shared" si="570"/>
        <v>6.0666666666666664</v>
      </c>
      <c r="AS828" s="24">
        <f t="shared" si="586"/>
        <v>9.0895202020202035</v>
      </c>
      <c r="BA828" s="2">
        <f t="shared" si="587"/>
        <v>1978</v>
      </c>
      <c r="BB828" s="20" t="s">
        <v>111</v>
      </c>
      <c r="BC828" s="15">
        <v>9.6</v>
      </c>
      <c r="BD828" s="15">
        <v>9.5</v>
      </c>
      <c r="BE828" s="15">
        <v>9.1</v>
      </c>
      <c r="BF828" s="15">
        <v>7.6</v>
      </c>
      <c r="BG828" s="15">
        <v>7</v>
      </c>
      <c r="BH828" s="15">
        <v>2.9</v>
      </c>
      <c r="BI828" s="15">
        <v>4.3</v>
      </c>
      <c r="BJ828" s="15">
        <v>5.2</v>
      </c>
      <c r="BK828" s="15">
        <v>6.8</v>
      </c>
      <c r="BL828" s="15">
        <v>8</v>
      </c>
      <c r="BM828" s="15">
        <v>8.5</v>
      </c>
      <c r="BN828" s="15">
        <v>9.9</v>
      </c>
      <c r="BO828" s="21">
        <f t="shared" si="583"/>
        <v>7.3666666666666671</v>
      </c>
      <c r="BQ828" s="22">
        <f t="shared" si="584"/>
        <v>9.4</v>
      </c>
      <c r="BR828" s="23">
        <f t="shared" si="585"/>
        <v>4.1333333333333329</v>
      </c>
      <c r="BS828" s="24">
        <f t="shared" si="594"/>
        <v>8.1654040404040416</v>
      </c>
      <c r="CA828" s="2"/>
      <c r="CB828" s="20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21"/>
      <c r="CQ828" s="22"/>
      <c r="CR828" s="23"/>
      <c r="CS828" s="24"/>
      <c r="DA828" s="2"/>
      <c r="DB828" s="20"/>
      <c r="DC828" s="15"/>
      <c r="DD828" s="15"/>
      <c r="DE828" s="15"/>
      <c r="DF828" s="15"/>
      <c r="DG828" s="15"/>
      <c r="DH828" s="15"/>
      <c r="DI828" s="15"/>
      <c r="DJ828" s="15"/>
      <c r="DK828" s="15"/>
      <c r="DL828" s="15"/>
      <c r="DM828" s="15"/>
      <c r="DN828" s="15"/>
      <c r="DO828" s="21"/>
      <c r="DQ828" s="22"/>
      <c r="DR828" s="23"/>
      <c r="DS828" s="24"/>
      <c r="EA828" s="2">
        <f t="shared" si="598"/>
        <v>1978</v>
      </c>
      <c r="EB828" s="20" t="s">
        <v>111</v>
      </c>
      <c r="EC828" s="15">
        <v>13.1</v>
      </c>
      <c r="ED828" s="15">
        <v>13.2</v>
      </c>
      <c r="EE828" s="15">
        <v>13.6</v>
      </c>
      <c r="EF828" s="15">
        <v>11.5</v>
      </c>
      <c r="EG828" s="15">
        <v>10.9</v>
      </c>
      <c r="EH828" s="15">
        <v>9</v>
      </c>
      <c r="EI828" s="15">
        <v>6.4</v>
      </c>
      <c r="EJ828" s="15">
        <v>6.1</v>
      </c>
      <c r="EK828" s="15">
        <v>8.4</v>
      </c>
      <c r="EL828" s="15">
        <v>9.1</v>
      </c>
      <c r="EM828" s="15">
        <v>10.9</v>
      </c>
      <c r="EN828" s="15">
        <v>12</v>
      </c>
      <c r="EO828" s="21">
        <f t="shared" si="595"/>
        <v>10.35</v>
      </c>
      <c r="EQ828" s="22">
        <f t="shared" si="596"/>
        <v>13.299999999999999</v>
      </c>
      <c r="ER828" s="23">
        <f t="shared" si="597"/>
        <v>7.166666666666667</v>
      </c>
      <c r="ES828" s="24">
        <f t="shared" si="567"/>
        <v>10.459848484848486</v>
      </c>
      <c r="FA828" s="2"/>
      <c r="FB828" s="20"/>
      <c r="FC828" s="15"/>
      <c r="FD828" s="15"/>
      <c r="FE828" s="15"/>
      <c r="FF828" s="15"/>
      <c r="FG828" s="15"/>
      <c r="FH828" s="15"/>
      <c r="FI828" s="15"/>
      <c r="FJ828" s="15"/>
      <c r="FK828" s="15"/>
      <c r="FL828" s="15"/>
      <c r="FM828" s="15"/>
      <c r="FN828" s="15"/>
      <c r="FO828" s="21"/>
      <c r="FQ828" s="22"/>
      <c r="FR828" s="23"/>
      <c r="FS828" s="24"/>
      <c r="GA828" s="2">
        <f t="shared" si="582"/>
        <v>1978</v>
      </c>
      <c r="GB828" s="20" t="s">
        <v>111</v>
      </c>
      <c r="GC828" s="15">
        <v>12.2</v>
      </c>
      <c r="GD828" s="15">
        <v>12.9</v>
      </c>
      <c r="GE828" s="15">
        <v>12.3</v>
      </c>
      <c r="GF828" s="15">
        <v>9.6</v>
      </c>
      <c r="GG828" s="15">
        <v>9.8000000000000007</v>
      </c>
      <c r="GH828" s="15">
        <v>6</v>
      </c>
      <c r="GI828" s="15">
        <v>5.7</v>
      </c>
      <c r="GJ828" s="15">
        <v>5.6</v>
      </c>
      <c r="GK828" s="15">
        <v>7.7</v>
      </c>
      <c r="GL828" s="15">
        <v>9.1</v>
      </c>
      <c r="GM828" s="15">
        <v>10.5</v>
      </c>
      <c r="GN828" s="15">
        <v>11.1</v>
      </c>
      <c r="GO828" s="21">
        <f t="shared" si="579"/>
        <v>9.375</v>
      </c>
      <c r="GQ828" s="22">
        <f t="shared" si="580"/>
        <v>12.466666666666669</v>
      </c>
      <c r="GR828" s="23">
        <f t="shared" si="581"/>
        <v>5.7666666666666657</v>
      </c>
      <c r="GS828" s="24">
        <f t="shared" si="589"/>
        <v>9.7295454545454554</v>
      </c>
      <c r="GT828" s="22">
        <f>AVERAGE(Sheet1!AQ828,Sheet1!BQ828,Sheet1!CQ828,Sheet1!DQ827,Sheet1!EQ828,Sheet1!FQ828,Sheet1!GQ828)</f>
        <v>11.575000000000001</v>
      </c>
      <c r="GU828" s="23">
        <f>AVERAGE(Sheet1!AR828,Sheet1!BR828,Sheet1!CR828,Sheet1!DR827,Sheet1!ER828,Sheet1!FR828,Sheet1!GR828)</f>
        <v>5.7833333333333332</v>
      </c>
      <c r="GV828" s="22">
        <f t="shared" si="590"/>
        <v>12.641035353535356</v>
      </c>
      <c r="GW828" s="23">
        <f t="shared" si="591"/>
        <v>6.3651515151515135</v>
      </c>
      <c r="GX828" s="24">
        <f>AVERAGE(Sheet1!$AO828,Sheet1!$BO828,Sheet1!$CO828,Sheet1!$DO827,Sheet1!$EO828,Sheet1!$FO828,Sheet1!$GO828)</f>
        <v>9.0125000000000011</v>
      </c>
      <c r="GY828" s="24">
        <f t="shared" si="592"/>
        <v>9.3610795454545457</v>
      </c>
    </row>
    <row r="829" spans="1:207">
      <c r="A829" s="68"/>
      <c r="B829" s="73">
        <f t="shared" si="572"/>
        <v>9.3062500000000004</v>
      </c>
      <c r="C829" s="82">
        <f t="shared" si="573"/>
        <v>9.1745833333333344</v>
      </c>
      <c r="D829" s="78">
        <f t="shared" si="574"/>
        <v>9.3378472222222229</v>
      </c>
      <c r="E829" s="73">
        <f t="shared" si="588"/>
        <v>9.3650520833333353</v>
      </c>
      <c r="F829" s="83">
        <f t="shared" si="593"/>
        <v>9.3002708333333288</v>
      </c>
      <c r="G829" s="78">
        <f t="shared" si="575"/>
        <v>15</v>
      </c>
      <c r="H829" s="79">
        <f t="shared" si="576"/>
        <v>9.1999999999999993</v>
      </c>
      <c r="I829" s="80">
        <f t="shared" si="577"/>
        <v>4.9000000000000004</v>
      </c>
      <c r="J829" s="85">
        <f t="shared" si="578"/>
        <v>9.9499999999999993</v>
      </c>
      <c r="AB829" s="62">
        <v>1979</v>
      </c>
      <c r="AC829" s="15">
        <v>12.2</v>
      </c>
      <c r="AD829" s="15">
        <v>12.5</v>
      </c>
      <c r="AE829" s="15">
        <v>12</v>
      </c>
      <c r="AF829" s="15">
        <v>9.6999999999999993</v>
      </c>
      <c r="AG829" s="15">
        <v>7.5</v>
      </c>
      <c r="AH829" s="15">
        <v>7.7</v>
      </c>
      <c r="AI829" s="15">
        <v>6.9</v>
      </c>
      <c r="AJ829" s="15">
        <v>6</v>
      </c>
      <c r="AK829" s="15">
        <v>7.2</v>
      </c>
      <c r="AL829" s="15">
        <v>8.4</v>
      </c>
      <c r="AM829" s="15">
        <v>10</v>
      </c>
      <c r="AN829" s="15">
        <v>10.1</v>
      </c>
      <c r="AO829" s="21">
        <f t="shared" si="568"/>
        <v>9.1833333333333353</v>
      </c>
      <c r="AQ829" s="22">
        <f t="shared" si="569"/>
        <v>12.233333333333334</v>
      </c>
      <c r="AR829" s="23">
        <f t="shared" si="570"/>
        <v>6.8666666666666671</v>
      </c>
      <c r="AS829" s="24">
        <f t="shared" si="586"/>
        <v>9.1646464646464647</v>
      </c>
      <c r="BA829" s="2">
        <f t="shared" si="587"/>
        <v>1979</v>
      </c>
      <c r="BB829" s="20" t="s">
        <v>112</v>
      </c>
      <c r="BC829" s="15">
        <v>11</v>
      </c>
      <c r="BD829" s="15">
        <v>10.8</v>
      </c>
      <c r="BE829" s="15">
        <v>10.4</v>
      </c>
      <c r="BF829" s="15">
        <v>8</v>
      </c>
      <c r="BG829" s="15">
        <v>5.3</v>
      </c>
      <c r="BH829" s="15">
        <v>6.8</v>
      </c>
      <c r="BI829" s="15">
        <v>5.8</v>
      </c>
      <c r="BJ829" s="15">
        <v>4.9000000000000004</v>
      </c>
      <c r="BK829" s="15">
        <v>6.7</v>
      </c>
      <c r="BL829" s="15">
        <v>7.6</v>
      </c>
      <c r="BM829" s="15">
        <v>8.5</v>
      </c>
      <c r="BN829" s="15">
        <v>9.4</v>
      </c>
      <c r="BO829" s="21">
        <f t="shared" si="583"/>
        <v>7.9333333333333327</v>
      </c>
      <c r="BQ829" s="22">
        <f t="shared" si="584"/>
        <v>10.733333333333334</v>
      </c>
      <c r="BR829" s="23">
        <f t="shared" si="585"/>
        <v>5.833333333333333</v>
      </c>
      <c r="BS829" s="24">
        <f t="shared" si="594"/>
        <v>8.0184343434343432</v>
      </c>
      <c r="CA829" s="2"/>
      <c r="CB829" s="20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21"/>
      <c r="CQ829" s="22"/>
      <c r="CR829" s="23"/>
      <c r="CS829" s="24"/>
      <c r="DA829" s="2"/>
      <c r="DB829" s="20"/>
      <c r="DC829" s="15"/>
      <c r="DD829" s="15"/>
      <c r="DE829" s="15"/>
      <c r="DF829" s="15"/>
      <c r="DG829" s="15"/>
      <c r="DH829" s="15"/>
      <c r="DI829" s="15"/>
      <c r="DJ829" s="15"/>
      <c r="DK829" s="15"/>
      <c r="DL829" s="15"/>
      <c r="DM829" s="15"/>
      <c r="DN829" s="15"/>
      <c r="DO829" s="21"/>
      <c r="DQ829" s="22"/>
      <c r="DR829" s="23"/>
      <c r="DS829" s="24"/>
      <c r="EA829" s="2">
        <f t="shared" si="598"/>
        <v>1979</v>
      </c>
      <c r="EB829" s="20" t="s">
        <v>112</v>
      </c>
      <c r="EC829" s="15">
        <v>14</v>
      </c>
      <c r="ED829" s="15">
        <v>15</v>
      </c>
      <c r="EE829" s="15">
        <v>14.5</v>
      </c>
      <c r="EF829" s="15">
        <v>11.1</v>
      </c>
      <c r="EG829" s="15">
        <v>9.6999999999999993</v>
      </c>
      <c r="EH829" s="15">
        <v>9.1</v>
      </c>
      <c r="EI829" s="15">
        <v>7.5</v>
      </c>
      <c r="EJ829" s="15">
        <v>6.4</v>
      </c>
      <c r="EK829" s="15">
        <v>8.1</v>
      </c>
      <c r="EL829" s="15">
        <v>9.3000000000000007</v>
      </c>
      <c r="EM829" s="15">
        <v>11.1</v>
      </c>
      <c r="EN829" s="15">
        <v>12</v>
      </c>
      <c r="EO829" s="21">
        <f t="shared" si="595"/>
        <v>10.649999999999999</v>
      </c>
      <c r="EQ829" s="22">
        <f t="shared" si="596"/>
        <v>14.5</v>
      </c>
      <c r="ER829" s="23">
        <f t="shared" si="597"/>
        <v>7.666666666666667</v>
      </c>
      <c r="ES829" s="24">
        <f t="shared" si="567"/>
        <v>10.579545454545455</v>
      </c>
      <c r="FA829" s="2"/>
      <c r="FB829" s="20"/>
      <c r="FC829" s="15"/>
      <c r="FD829" s="15"/>
      <c r="FE829" s="15"/>
      <c r="FF829" s="15"/>
      <c r="FG829" s="15"/>
      <c r="FH829" s="15"/>
      <c r="FI829" s="15"/>
      <c r="FJ829" s="15"/>
      <c r="FK829" s="15"/>
      <c r="FL829" s="15"/>
      <c r="FM829" s="15"/>
      <c r="FN829" s="15"/>
      <c r="FO829" s="21"/>
      <c r="FQ829" s="22"/>
      <c r="FR829" s="23"/>
      <c r="FS829" s="24"/>
      <c r="GA829" s="2">
        <f t="shared" si="582"/>
        <v>1979</v>
      </c>
      <c r="GB829" s="20" t="s">
        <v>112</v>
      </c>
      <c r="GC829" s="15">
        <v>13.5</v>
      </c>
      <c r="GD829" s="15">
        <v>14.1</v>
      </c>
      <c r="GE829" s="15">
        <v>13.4</v>
      </c>
      <c r="GF829" s="15">
        <v>9.6</v>
      </c>
      <c r="GG829" s="15">
        <v>7.2</v>
      </c>
      <c r="GH829" s="15">
        <v>7.2</v>
      </c>
      <c r="GI829" s="15">
        <v>5.7</v>
      </c>
      <c r="GJ829" s="15">
        <v>5.6</v>
      </c>
      <c r="GK829" s="15">
        <v>6.7</v>
      </c>
      <c r="GL829" s="15">
        <v>8.9</v>
      </c>
      <c r="GM829" s="15">
        <v>10.8</v>
      </c>
      <c r="GN829" s="15">
        <v>10.8</v>
      </c>
      <c r="GO829" s="21">
        <f t="shared" si="579"/>
        <v>9.4583333333333339</v>
      </c>
      <c r="GQ829" s="22">
        <f t="shared" si="580"/>
        <v>13.666666666666666</v>
      </c>
      <c r="GR829" s="23">
        <f t="shared" si="581"/>
        <v>6.166666666666667</v>
      </c>
      <c r="GS829" s="24">
        <f t="shared" si="589"/>
        <v>9.712121212121211</v>
      </c>
      <c r="GT829" s="22">
        <f>AVERAGE(Sheet1!AQ829,Sheet1!BQ829,Sheet1!CQ829,Sheet1!DQ828,Sheet1!EQ829,Sheet1!FQ829,Sheet1!GQ829)</f>
        <v>12.783333333333333</v>
      </c>
      <c r="GU829" s="23">
        <f>AVERAGE(Sheet1!AR829,Sheet1!BR829,Sheet1!CR829,Sheet1!DR828,Sheet1!ER829,Sheet1!FR829,Sheet1!GR829)</f>
        <v>6.6333333333333337</v>
      </c>
      <c r="GV829" s="22">
        <f t="shared" si="590"/>
        <v>12.672979797979799</v>
      </c>
      <c r="GW829" s="23">
        <f t="shared" si="591"/>
        <v>6.3863636363636367</v>
      </c>
      <c r="GX829" s="24">
        <f>AVERAGE(Sheet1!$AO829,Sheet1!$BO829,Sheet1!$CO829,Sheet1!$DO828,Sheet1!$EO829,Sheet1!$FO829,Sheet1!$GO829)</f>
        <v>9.3062500000000004</v>
      </c>
      <c r="GY829" s="24">
        <f t="shared" si="592"/>
        <v>9.3686868686868685</v>
      </c>
    </row>
    <row r="830" spans="1:207">
      <c r="A830" s="68">
        <f>A825+5</f>
        <v>1980</v>
      </c>
      <c r="B830" s="73">
        <f t="shared" si="572"/>
        <v>9.5208333333333339</v>
      </c>
      <c r="C830" s="82">
        <f t="shared" si="573"/>
        <v>9.2125000000000004</v>
      </c>
      <c r="D830" s="78">
        <f t="shared" si="574"/>
        <v>9.3386805555555554</v>
      </c>
      <c r="E830" s="73">
        <f t="shared" si="588"/>
        <v>9.3761979166666674</v>
      </c>
      <c r="F830" s="83">
        <f t="shared" si="593"/>
        <v>9.298812499999995</v>
      </c>
      <c r="G830" s="78">
        <f t="shared" si="575"/>
        <v>13</v>
      </c>
      <c r="H830" s="79">
        <f t="shared" si="576"/>
        <v>9.3500000000000014</v>
      </c>
      <c r="I830" s="80">
        <f t="shared" si="577"/>
        <v>5.2</v>
      </c>
      <c r="J830" s="85">
        <f t="shared" si="578"/>
        <v>9.1</v>
      </c>
      <c r="AB830" s="62">
        <v>1980</v>
      </c>
      <c r="AC830" s="15">
        <v>10.9</v>
      </c>
      <c r="AD830" s="15">
        <v>10.7</v>
      </c>
      <c r="AE830" s="15">
        <v>10.6</v>
      </c>
      <c r="AF830" s="15">
        <v>10.7</v>
      </c>
      <c r="AG830" s="15">
        <v>10.199999999999999</v>
      </c>
      <c r="AH830" s="15">
        <v>8.3000000000000007</v>
      </c>
      <c r="AI830" s="15">
        <v>6.8</v>
      </c>
      <c r="AJ830" s="15">
        <v>8</v>
      </c>
      <c r="AK830" s="15">
        <v>8.4</v>
      </c>
      <c r="AL830" s="15">
        <v>9</v>
      </c>
      <c r="AM830" s="15">
        <v>9.3000000000000007</v>
      </c>
      <c r="AN830" s="15">
        <v>10.8</v>
      </c>
      <c r="AO830" s="21">
        <f t="shared" si="568"/>
        <v>9.4749999999999996</v>
      </c>
      <c r="AQ830" s="22">
        <f t="shared" si="569"/>
        <v>10.733333333333334</v>
      </c>
      <c r="AR830" s="23">
        <f t="shared" si="570"/>
        <v>7.7</v>
      </c>
      <c r="AS830" s="24">
        <f t="shared" si="586"/>
        <v>9.2260101010101021</v>
      </c>
      <c r="BA830" s="2">
        <f t="shared" si="587"/>
        <v>1980</v>
      </c>
      <c r="BB830" s="20" t="s">
        <v>113</v>
      </c>
      <c r="BC830" s="15">
        <v>9.9</v>
      </c>
      <c r="BD830" s="15">
        <v>9.1</v>
      </c>
      <c r="BE830" s="15">
        <v>8.6999999999999993</v>
      </c>
      <c r="BF830" s="15">
        <v>9.3000000000000007</v>
      </c>
      <c r="BG830" s="15">
        <v>8.9</v>
      </c>
      <c r="BH830" s="15">
        <v>7.3</v>
      </c>
      <c r="BI830" s="15">
        <v>5.2</v>
      </c>
      <c r="BJ830" s="15">
        <v>7.7</v>
      </c>
      <c r="BK830" s="15">
        <v>8</v>
      </c>
      <c r="BL830" s="15">
        <v>7.9</v>
      </c>
      <c r="BM830" s="15">
        <v>7.8</v>
      </c>
      <c r="BN830" s="15">
        <v>9.5</v>
      </c>
      <c r="BO830" s="21">
        <f t="shared" si="583"/>
        <v>8.2750000000000004</v>
      </c>
      <c r="BQ830" s="22">
        <f t="shared" si="584"/>
        <v>9.2333333333333325</v>
      </c>
      <c r="BR830" s="23">
        <f t="shared" si="585"/>
        <v>6.7333333333333334</v>
      </c>
      <c r="BS830" s="24">
        <f t="shared" si="594"/>
        <v>7.8835858585858603</v>
      </c>
      <c r="CA830" s="2"/>
      <c r="CB830" s="20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21"/>
      <c r="CQ830" s="22"/>
      <c r="CR830" s="23"/>
      <c r="CS830" s="24"/>
      <c r="DA830" s="2"/>
      <c r="DB830" s="20"/>
      <c r="DC830" s="15"/>
      <c r="DD830" s="15"/>
      <c r="DE830" s="15"/>
      <c r="DF830" s="15"/>
      <c r="DG830" s="15"/>
      <c r="DH830" s="15"/>
      <c r="DI830" s="15"/>
      <c r="DJ830" s="15"/>
      <c r="DK830" s="15"/>
      <c r="DL830" s="15"/>
      <c r="DM830" s="15"/>
      <c r="DN830" s="15"/>
      <c r="DO830" s="21"/>
      <c r="DQ830" s="22"/>
      <c r="DR830" s="23"/>
      <c r="DS830" s="24"/>
      <c r="EA830" s="2">
        <f t="shared" si="598"/>
        <v>1980</v>
      </c>
      <c r="EB830" s="20" t="s">
        <v>113</v>
      </c>
      <c r="EC830" s="15">
        <v>12.9</v>
      </c>
      <c r="ED830" s="15">
        <v>13</v>
      </c>
      <c r="EE830" s="15">
        <v>12.1</v>
      </c>
      <c r="EF830" s="15">
        <v>11.7</v>
      </c>
      <c r="EG830" s="15">
        <v>11.2</v>
      </c>
      <c r="EH830" s="15">
        <v>8.1</v>
      </c>
      <c r="EI830" s="15">
        <v>6.9</v>
      </c>
      <c r="EJ830" s="15">
        <v>8.1</v>
      </c>
      <c r="EK830" s="15">
        <v>8.6</v>
      </c>
      <c r="EL830" s="15">
        <v>9.6</v>
      </c>
      <c r="EM830" s="15">
        <v>10.9</v>
      </c>
      <c r="EN830" s="15">
        <v>12.8</v>
      </c>
      <c r="EO830" s="21">
        <f t="shared" si="595"/>
        <v>10.491666666666665</v>
      </c>
      <c r="EQ830" s="22">
        <f t="shared" si="596"/>
        <v>12.666666666666666</v>
      </c>
      <c r="ER830" s="23">
        <f t="shared" si="597"/>
        <v>7.7</v>
      </c>
      <c r="ES830" s="24">
        <f t="shared" si="567"/>
        <v>10.593181818181817</v>
      </c>
      <c r="FA830" s="2"/>
      <c r="FB830" s="20"/>
      <c r="FC830" s="15"/>
      <c r="FD830" s="15"/>
      <c r="FE830" s="15"/>
      <c r="FF830" s="15"/>
      <c r="FG830" s="15"/>
      <c r="FH830" s="15"/>
      <c r="FI830" s="15"/>
      <c r="FJ830" s="15"/>
      <c r="FK830" s="15"/>
      <c r="FL830" s="15"/>
      <c r="FM830" s="15"/>
      <c r="FN830" s="15"/>
      <c r="FO830" s="21"/>
      <c r="FQ830" s="22"/>
      <c r="FR830" s="23"/>
      <c r="FS830" s="24"/>
      <c r="GA830" s="2">
        <f t="shared" si="582"/>
        <v>1980</v>
      </c>
      <c r="GB830" s="20" t="s">
        <v>113</v>
      </c>
      <c r="GC830" s="15">
        <v>11.9</v>
      </c>
      <c r="GD830" s="15">
        <v>12.4</v>
      </c>
      <c r="GE830" s="15">
        <v>11.3</v>
      </c>
      <c r="GF830" s="15">
        <v>10.8</v>
      </c>
      <c r="GG830" s="15">
        <v>10.1</v>
      </c>
      <c r="GH830" s="15">
        <v>6.9</v>
      </c>
      <c r="GI830" s="15">
        <v>6.1</v>
      </c>
      <c r="GJ830" s="15">
        <v>7.9</v>
      </c>
      <c r="GK830" s="15">
        <v>9.4</v>
      </c>
      <c r="GL830" s="15">
        <v>9</v>
      </c>
      <c r="GM830" s="15">
        <v>10.3</v>
      </c>
      <c r="GN830" s="15">
        <v>12</v>
      </c>
      <c r="GO830" s="21">
        <f t="shared" si="579"/>
        <v>9.8416666666666668</v>
      </c>
      <c r="GQ830" s="22">
        <f t="shared" si="580"/>
        <v>11.866666666666667</v>
      </c>
      <c r="GR830" s="23">
        <f t="shared" si="581"/>
        <v>6.9666666666666659</v>
      </c>
      <c r="GS830" s="24">
        <f t="shared" si="589"/>
        <v>9.7151515151515166</v>
      </c>
      <c r="GT830" s="22">
        <f>AVERAGE(Sheet1!AQ830,Sheet1!BQ830,Sheet1!CQ830,Sheet1!DQ829,Sheet1!EQ830,Sheet1!FQ830,Sheet1!GQ830)</f>
        <v>11.125</v>
      </c>
      <c r="GU830" s="23">
        <f>AVERAGE(Sheet1!AR830,Sheet1!BR830,Sheet1!CR830,Sheet1!DR829,Sheet1!ER830,Sheet1!FR830,Sheet1!GR830)</f>
        <v>7.2749999999999995</v>
      </c>
      <c r="GV830" s="22">
        <f t="shared" si="590"/>
        <v>12.500252525252527</v>
      </c>
      <c r="GW830" s="23">
        <f t="shared" si="591"/>
        <v>6.3772727272727279</v>
      </c>
      <c r="GX830" s="24">
        <f>AVERAGE(Sheet1!$AO830,Sheet1!$BO830,Sheet1!$CO830,Sheet1!$DO829,Sheet1!$EO830,Sheet1!$FO830,Sheet1!$GO830)</f>
        <v>9.5208333333333339</v>
      </c>
      <c r="GY830" s="24">
        <f t="shared" si="592"/>
        <v>9.3544823232323235</v>
      </c>
    </row>
    <row r="831" spans="1:207">
      <c r="A831" s="68"/>
      <c r="B831" s="73">
        <f t="shared" si="572"/>
        <v>9.8000000000000007</v>
      </c>
      <c r="C831" s="82">
        <f t="shared" si="573"/>
        <v>9.3262500000000017</v>
      </c>
      <c r="D831" s="78">
        <f t="shared" si="574"/>
        <v>9.3638194444444451</v>
      </c>
      <c r="E831" s="73">
        <f t="shared" si="588"/>
        <v>9.3671354166666667</v>
      </c>
      <c r="F831" s="83">
        <f t="shared" si="593"/>
        <v>9.3121458333333287</v>
      </c>
      <c r="G831" s="78">
        <f t="shared" si="575"/>
        <v>15.9</v>
      </c>
      <c r="H831" s="79">
        <f t="shared" si="576"/>
        <v>9.4499999999999993</v>
      </c>
      <c r="I831" s="80">
        <f t="shared" si="577"/>
        <v>4.8</v>
      </c>
      <c r="J831" s="85">
        <f t="shared" si="578"/>
        <v>10.35</v>
      </c>
      <c r="AB831" s="62">
        <v>1981</v>
      </c>
      <c r="AC831" s="15">
        <v>13.1</v>
      </c>
      <c r="AD831" s="15">
        <v>13.2</v>
      </c>
      <c r="AE831" s="15">
        <v>12.3</v>
      </c>
      <c r="AF831" s="15">
        <v>10.5</v>
      </c>
      <c r="AG831" s="15">
        <v>9.1</v>
      </c>
      <c r="AH831" s="15">
        <v>7.5</v>
      </c>
      <c r="AI831" s="15">
        <v>6.2</v>
      </c>
      <c r="AJ831" s="15">
        <v>6.5</v>
      </c>
      <c r="AK831" s="15">
        <v>8.5</v>
      </c>
      <c r="AL831" s="15">
        <v>8.8000000000000007</v>
      </c>
      <c r="AM831" s="15">
        <v>9.6</v>
      </c>
      <c r="AN831" s="15">
        <v>10.8</v>
      </c>
      <c r="AO831" s="21">
        <f t="shared" si="568"/>
        <v>9.6749999999999989</v>
      </c>
      <c r="AQ831" s="22">
        <f t="shared" si="569"/>
        <v>12.866666666666665</v>
      </c>
      <c r="AR831" s="23">
        <f t="shared" si="570"/>
        <v>6.7333333333333334</v>
      </c>
      <c r="AS831" s="24">
        <f t="shared" si="586"/>
        <v>9.3169191919191903</v>
      </c>
      <c r="BA831" s="2">
        <f t="shared" si="587"/>
        <v>1981</v>
      </c>
      <c r="BB831" s="20" t="s">
        <v>114</v>
      </c>
      <c r="BC831" s="15">
        <v>11.8</v>
      </c>
      <c r="BD831" s="15">
        <v>12.4</v>
      </c>
      <c r="BE831" s="15">
        <v>10.5</v>
      </c>
      <c r="BF831" s="15">
        <v>9.8000000000000007</v>
      </c>
      <c r="BG831" s="15">
        <v>6.9</v>
      </c>
      <c r="BH831" s="15">
        <v>5.8</v>
      </c>
      <c r="BI831" s="15">
        <v>4.9000000000000004</v>
      </c>
      <c r="BJ831" s="15">
        <v>4.8</v>
      </c>
      <c r="BK831" s="15">
        <v>7.7</v>
      </c>
      <c r="BL831" s="15">
        <v>8</v>
      </c>
      <c r="BM831" s="15">
        <v>7.8</v>
      </c>
      <c r="BN831" s="15">
        <v>9.4</v>
      </c>
      <c r="BO831" s="21">
        <f t="shared" si="583"/>
        <v>8.3166666666666664</v>
      </c>
      <c r="BQ831" s="22">
        <f t="shared" si="584"/>
        <v>11.566666666666668</v>
      </c>
      <c r="BR831" s="23">
        <f t="shared" si="585"/>
        <v>5.166666666666667</v>
      </c>
      <c r="BS831" s="24">
        <f t="shared" si="594"/>
        <v>7.7851010101010099</v>
      </c>
      <c r="CA831" s="2"/>
      <c r="CB831" s="20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21"/>
      <c r="CQ831" s="22"/>
      <c r="CR831" s="23"/>
      <c r="CS831" s="24"/>
      <c r="DA831" s="2"/>
      <c r="DB831" s="20"/>
      <c r="DC831" s="15"/>
      <c r="DD831" s="15"/>
      <c r="DE831" s="15"/>
      <c r="DF831" s="15"/>
      <c r="DG831" s="15"/>
      <c r="DH831" s="15"/>
      <c r="DI831" s="15"/>
      <c r="DJ831" s="15"/>
      <c r="DK831" s="15"/>
      <c r="DL831" s="15"/>
      <c r="DM831" s="15"/>
      <c r="DN831" s="15"/>
      <c r="DO831" s="21"/>
      <c r="DQ831" s="22"/>
      <c r="DR831" s="23"/>
      <c r="DS831" s="24"/>
      <c r="EA831" s="2">
        <f t="shared" si="598"/>
        <v>1981</v>
      </c>
      <c r="EB831" s="20" t="s">
        <v>114</v>
      </c>
      <c r="EC831" s="15">
        <v>15</v>
      </c>
      <c r="ED831" s="15">
        <v>15.9</v>
      </c>
      <c r="EE831" s="15">
        <v>13.9</v>
      </c>
      <c r="EF831" s="15">
        <v>12.1</v>
      </c>
      <c r="EG831" s="15">
        <v>10.199999999999999</v>
      </c>
      <c r="EH831" s="15">
        <v>8.9</v>
      </c>
      <c r="EI831" s="15">
        <v>7.1</v>
      </c>
      <c r="EJ831" s="15">
        <v>7.3</v>
      </c>
      <c r="EK831" s="15">
        <v>8.9</v>
      </c>
      <c r="EL831" s="15">
        <v>9.5</v>
      </c>
      <c r="EM831" s="15">
        <v>11.5</v>
      </c>
      <c r="EN831" s="15">
        <v>12.6</v>
      </c>
      <c r="EO831" s="21">
        <f t="shared" si="595"/>
        <v>11.075000000000001</v>
      </c>
      <c r="EQ831" s="22">
        <f t="shared" si="596"/>
        <v>14.933333333333332</v>
      </c>
      <c r="ER831" s="23">
        <f t="shared" si="597"/>
        <v>7.7666666666666666</v>
      </c>
      <c r="ES831" s="24">
        <f t="shared" si="567"/>
        <v>10.668181818181818</v>
      </c>
      <c r="FA831" s="2"/>
      <c r="FB831" s="20"/>
      <c r="FC831" s="15"/>
      <c r="FD831" s="15"/>
      <c r="FE831" s="15"/>
      <c r="FF831" s="15"/>
      <c r="FG831" s="15"/>
      <c r="FH831" s="15"/>
      <c r="FI831" s="15"/>
      <c r="FJ831" s="15"/>
      <c r="FK831" s="15"/>
      <c r="FL831" s="15"/>
      <c r="FM831" s="15"/>
      <c r="FN831" s="15"/>
      <c r="FO831" s="21"/>
      <c r="FQ831" s="22"/>
      <c r="FR831" s="23"/>
      <c r="FS831" s="24"/>
      <c r="GA831" s="2">
        <f t="shared" si="582"/>
        <v>1981</v>
      </c>
      <c r="GB831" s="20" t="s">
        <v>114</v>
      </c>
      <c r="GC831" s="15">
        <v>14.9</v>
      </c>
      <c r="GD831" s="15">
        <v>14.6</v>
      </c>
      <c r="GE831" s="15">
        <v>13.1</v>
      </c>
      <c r="GF831" s="15">
        <v>11.8</v>
      </c>
      <c r="GG831" s="15">
        <v>8.1999999999999993</v>
      </c>
      <c r="GH831" s="15">
        <v>6.7</v>
      </c>
      <c r="GI831" s="15">
        <v>5.8</v>
      </c>
      <c r="GJ831" s="15">
        <v>6.6</v>
      </c>
      <c r="GK831" s="15">
        <v>8.8000000000000007</v>
      </c>
      <c r="GL831" s="15">
        <v>9.1</v>
      </c>
      <c r="GM831" s="15">
        <v>10.1</v>
      </c>
      <c r="GN831" s="15">
        <v>11.9</v>
      </c>
      <c r="GO831" s="21">
        <f t="shared" si="579"/>
        <v>10.133333333333333</v>
      </c>
      <c r="GQ831" s="22">
        <f t="shared" si="580"/>
        <v>14.200000000000001</v>
      </c>
      <c r="GR831" s="23">
        <f t="shared" si="581"/>
        <v>6.3666666666666671</v>
      </c>
      <c r="GS831" s="24">
        <f t="shared" si="589"/>
        <v>9.752272727272727</v>
      </c>
      <c r="GT831" s="22">
        <f>AVERAGE(Sheet1!AQ831,Sheet1!BQ831,Sheet1!CQ831,Sheet1!DQ830,Sheet1!EQ831,Sheet1!FQ831,Sheet1!GQ831)</f>
        <v>13.391666666666667</v>
      </c>
      <c r="GU831" s="23">
        <f>AVERAGE(Sheet1!AR831,Sheet1!BR831,Sheet1!CR831,Sheet1!DR830,Sheet1!ER831,Sheet1!FR831,Sheet1!GR831)</f>
        <v>6.5083333333333337</v>
      </c>
      <c r="GV831" s="22">
        <f t="shared" si="590"/>
        <v>12.56540404040404</v>
      </c>
      <c r="GW831" s="23">
        <f t="shared" si="591"/>
        <v>6.33560606060606</v>
      </c>
      <c r="GX831" s="24">
        <f>AVERAGE(Sheet1!$AO831,Sheet1!$BO831,Sheet1!$CO831,Sheet1!$DO830,Sheet1!$EO831,Sheet1!$FO831,Sheet1!$GO831)</f>
        <v>9.8000000000000007</v>
      </c>
      <c r="GY831" s="24">
        <f t="shared" si="592"/>
        <v>9.3806186868686865</v>
      </c>
    </row>
    <row r="832" spans="1:207">
      <c r="A832" s="68"/>
      <c r="B832" s="73">
        <f t="shared" si="572"/>
        <v>9.1791666666666671</v>
      </c>
      <c r="C832" s="82">
        <f t="shared" si="573"/>
        <v>9.3637499999999996</v>
      </c>
      <c r="D832" s="78">
        <f t="shared" si="574"/>
        <v>9.3489583333333339</v>
      </c>
      <c r="E832" s="73">
        <f t="shared" si="588"/>
        <v>9.3468229166666692</v>
      </c>
      <c r="F832" s="83">
        <f t="shared" si="593"/>
        <v>9.3065208333333302</v>
      </c>
      <c r="G832" s="78">
        <f t="shared" si="575"/>
        <v>14.7</v>
      </c>
      <c r="H832" s="79">
        <f t="shared" si="576"/>
        <v>8.9499999999999993</v>
      </c>
      <c r="I832" s="80">
        <f t="shared" si="577"/>
        <v>3.7</v>
      </c>
      <c r="J832" s="85">
        <f t="shared" si="578"/>
        <v>9.1999999999999993</v>
      </c>
      <c r="AB832" s="62">
        <v>1982</v>
      </c>
      <c r="AC832" s="15">
        <v>11.9</v>
      </c>
      <c r="AD832" s="15">
        <v>12.3</v>
      </c>
      <c r="AE832" s="15">
        <v>11.5</v>
      </c>
      <c r="AF832" s="15">
        <v>9.9</v>
      </c>
      <c r="AG832" s="15">
        <v>8.5</v>
      </c>
      <c r="AH832" s="15">
        <v>6.6</v>
      </c>
      <c r="AI832" s="15">
        <v>5.7</v>
      </c>
      <c r="AJ832" s="15">
        <v>8</v>
      </c>
      <c r="AK832" s="15">
        <v>6.3</v>
      </c>
      <c r="AL832" s="15">
        <v>8</v>
      </c>
      <c r="AM832" s="15">
        <v>8.8000000000000007</v>
      </c>
      <c r="AN832" s="15">
        <v>10.1</v>
      </c>
      <c r="AO832" s="21">
        <f t="shared" si="568"/>
        <v>8.9666666666666668</v>
      </c>
      <c r="AQ832" s="22">
        <f t="shared" si="569"/>
        <v>11.9</v>
      </c>
      <c r="AR832" s="23">
        <f t="shared" si="570"/>
        <v>6.7666666666666666</v>
      </c>
      <c r="AS832" s="24">
        <f t="shared" si="586"/>
        <v>9.280555555555555</v>
      </c>
      <c r="BA832" s="2">
        <f t="shared" si="587"/>
        <v>1982</v>
      </c>
      <c r="BB832" s="20" t="s">
        <v>115</v>
      </c>
      <c r="BC832" s="15">
        <v>11.3</v>
      </c>
      <c r="BD832" s="15">
        <v>11.4</v>
      </c>
      <c r="BE832" s="15">
        <v>10.1</v>
      </c>
      <c r="BF832" s="15">
        <v>9.1</v>
      </c>
      <c r="BG832" s="15">
        <v>8.1999999999999993</v>
      </c>
      <c r="BH832" s="15">
        <v>4.0999999999999996</v>
      </c>
      <c r="BI832" s="15">
        <v>3.7</v>
      </c>
      <c r="BJ832" s="15">
        <v>7.5</v>
      </c>
      <c r="BK832" s="15">
        <v>5.2</v>
      </c>
      <c r="BL832" s="15">
        <v>7.5</v>
      </c>
      <c r="BM832" s="15">
        <v>8.1</v>
      </c>
      <c r="BN832" s="15">
        <v>9</v>
      </c>
      <c r="BO832" s="21">
        <f t="shared" si="583"/>
        <v>7.9333333333333336</v>
      </c>
      <c r="BQ832" s="22">
        <f t="shared" si="584"/>
        <v>10.933333333333335</v>
      </c>
      <c r="BR832" s="23">
        <f t="shared" si="585"/>
        <v>5.1000000000000005</v>
      </c>
      <c r="BS832" s="24">
        <f t="shared" si="594"/>
        <v>7.7916666666666661</v>
      </c>
      <c r="CA832" s="2"/>
      <c r="CB832" s="20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21"/>
      <c r="CQ832" s="22"/>
      <c r="CR832" s="23"/>
      <c r="CS832" s="24"/>
      <c r="DA832" s="2"/>
      <c r="DB832" s="20"/>
      <c r="DC832" s="15"/>
      <c r="DD832" s="15"/>
      <c r="DE832" s="15"/>
      <c r="DF832" s="15"/>
      <c r="DG832" s="15"/>
      <c r="DH832" s="15"/>
      <c r="DI832" s="15"/>
      <c r="DJ832" s="15"/>
      <c r="DK832" s="15"/>
      <c r="DL832" s="15"/>
      <c r="DM832" s="15"/>
      <c r="DN832" s="15"/>
      <c r="DO832" s="21"/>
      <c r="DQ832" s="22"/>
      <c r="DR832" s="23"/>
      <c r="DS832" s="24"/>
      <c r="EA832" s="2">
        <f t="shared" si="598"/>
        <v>1982</v>
      </c>
      <c r="EB832" s="20" t="s">
        <v>115</v>
      </c>
      <c r="EC832" s="15">
        <v>14.4</v>
      </c>
      <c r="ED832" s="15">
        <v>14.7</v>
      </c>
      <c r="EE832" s="15">
        <v>14.5</v>
      </c>
      <c r="EF832" s="15">
        <v>11.5</v>
      </c>
      <c r="EG832" s="15">
        <v>9.1</v>
      </c>
      <c r="EH832" s="15">
        <v>7.8</v>
      </c>
      <c r="EI832" s="15">
        <v>6.1</v>
      </c>
      <c r="EJ832" s="15">
        <v>8.1999999999999993</v>
      </c>
      <c r="EK832" s="15">
        <v>7.4</v>
      </c>
      <c r="EL832" s="15">
        <v>8.9</v>
      </c>
      <c r="EM832" s="15">
        <v>11.2</v>
      </c>
      <c r="EN832" s="15">
        <v>11.9</v>
      </c>
      <c r="EO832" s="21">
        <f t="shared" si="595"/>
        <v>10.475000000000001</v>
      </c>
      <c r="EQ832" s="22">
        <f t="shared" si="596"/>
        <v>14.533333333333333</v>
      </c>
      <c r="ER832" s="23">
        <f t="shared" si="597"/>
        <v>7.3666666666666663</v>
      </c>
      <c r="ES832" s="24">
        <f t="shared" si="567"/>
        <v>10.640909090909089</v>
      </c>
      <c r="FA832" s="2"/>
      <c r="FB832" s="20"/>
      <c r="FC832" s="15"/>
      <c r="FD832" s="15"/>
      <c r="FE832" s="15"/>
      <c r="FF832" s="15"/>
      <c r="FG832" s="15"/>
      <c r="FH832" s="15"/>
      <c r="FI832" s="15"/>
      <c r="FJ832" s="15"/>
      <c r="FK832" s="15"/>
      <c r="FL832" s="15"/>
      <c r="FM832" s="15"/>
      <c r="FN832" s="15"/>
      <c r="FO832" s="21"/>
      <c r="FQ832" s="22"/>
      <c r="FR832" s="23"/>
      <c r="FS832" s="24"/>
      <c r="GA832" s="2">
        <f t="shared" si="582"/>
        <v>1982</v>
      </c>
      <c r="GB832" s="20" t="s">
        <v>115</v>
      </c>
      <c r="GC832" s="15">
        <v>13.8</v>
      </c>
      <c r="GD832" s="15">
        <v>13.7</v>
      </c>
      <c r="GE832" s="15">
        <v>12.7</v>
      </c>
      <c r="GF832" s="15">
        <v>10.3</v>
      </c>
      <c r="GG832" s="15">
        <v>9.3000000000000007</v>
      </c>
      <c r="GH832" s="15">
        <v>5.0999999999999996</v>
      </c>
      <c r="GI832" s="15">
        <v>3.7</v>
      </c>
      <c r="GJ832" s="15">
        <v>7.8</v>
      </c>
      <c r="GK832" s="15">
        <v>6.3</v>
      </c>
      <c r="GL832" s="15">
        <v>8.3000000000000007</v>
      </c>
      <c r="GM832" s="15">
        <v>9.9</v>
      </c>
      <c r="GN832" s="15">
        <v>11.2</v>
      </c>
      <c r="GO832" s="21">
        <f t="shared" si="579"/>
        <v>9.3416666666666668</v>
      </c>
      <c r="GQ832" s="22">
        <f t="shared" si="580"/>
        <v>13.4</v>
      </c>
      <c r="GR832" s="23">
        <f t="shared" si="581"/>
        <v>5.5333333333333341</v>
      </c>
      <c r="GS832" s="24">
        <f t="shared" si="589"/>
        <v>9.6750000000000007</v>
      </c>
      <c r="GT832" s="22">
        <f>AVERAGE(Sheet1!AQ832,Sheet1!BQ832,Sheet1!CQ832,Sheet1!DQ831,Sheet1!EQ832,Sheet1!FQ832,Sheet1!GQ832)</f>
        <v>12.691666666666666</v>
      </c>
      <c r="GU832" s="23">
        <f>AVERAGE(Sheet1!AR832,Sheet1!BR832,Sheet1!CR832,Sheet1!DR831,Sheet1!ER832,Sheet1!FR832,Sheet1!GR832)</f>
        <v>6.1916666666666673</v>
      </c>
      <c r="GV832" s="22">
        <f t="shared" si="590"/>
        <v>12.479545454545455</v>
      </c>
      <c r="GW832" s="23">
        <f t="shared" si="591"/>
        <v>6.3446969696969697</v>
      </c>
      <c r="GX832" s="24">
        <f>AVERAGE(Sheet1!$AO832,Sheet1!$BO832,Sheet1!$CO832,Sheet1!$DO831,Sheet1!$EO832,Sheet1!$FO832,Sheet1!$GO832)</f>
        <v>9.1791666666666671</v>
      </c>
      <c r="GY832" s="24">
        <f t="shared" si="592"/>
        <v>9.3470328282828294</v>
      </c>
    </row>
    <row r="833" spans="1:207">
      <c r="A833" s="68"/>
      <c r="B833" s="73">
        <f t="shared" si="572"/>
        <v>9.2583333333333329</v>
      </c>
      <c r="C833" s="82">
        <f t="shared" si="573"/>
        <v>9.4129166666666677</v>
      </c>
      <c r="D833" s="78">
        <f t="shared" si="574"/>
        <v>9.328125</v>
      </c>
      <c r="E833" s="73">
        <f t="shared" si="588"/>
        <v>9.345468750000002</v>
      </c>
      <c r="F833" s="83">
        <f t="shared" si="593"/>
        <v>9.309812499999996</v>
      </c>
      <c r="G833" s="78">
        <f t="shared" si="575"/>
        <v>14.5</v>
      </c>
      <c r="H833" s="79">
        <f t="shared" si="576"/>
        <v>9.1499999999999986</v>
      </c>
      <c r="I833" s="80">
        <f t="shared" si="577"/>
        <v>4.5999999999999996</v>
      </c>
      <c r="J833" s="85">
        <f t="shared" si="578"/>
        <v>9.5500000000000007</v>
      </c>
      <c r="AB833" s="62">
        <v>1983</v>
      </c>
      <c r="AC833" s="15">
        <v>10.3</v>
      </c>
      <c r="AD833" s="15">
        <v>12.6</v>
      </c>
      <c r="AE833" s="15">
        <v>11.3</v>
      </c>
      <c r="AF833" s="15">
        <v>9.6</v>
      </c>
      <c r="AG833" s="15">
        <v>9.1</v>
      </c>
      <c r="AH833" s="15">
        <v>5.9</v>
      </c>
      <c r="AI833" s="15">
        <v>5.7</v>
      </c>
      <c r="AJ833" s="15">
        <v>8</v>
      </c>
      <c r="AK833" s="15">
        <v>6.9</v>
      </c>
      <c r="AL833" s="15">
        <v>8.1999999999999993</v>
      </c>
      <c r="AM833" s="15">
        <v>9.5</v>
      </c>
      <c r="AN833" s="15">
        <v>11</v>
      </c>
      <c r="AO833" s="21">
        <f t="shared" si="568"/>
        <v>9.0083333333333346</v>
      </c>
      <c r="AQ833" s="22">
        <f t="shared" si="569"/>
        <v>11.4</v>
      </c>
      <c r="AR833" s="23">
        <f t="shared" si="570"/>
        <v>6.5333333333333341</v>
      </c>
      <c r="AS833" s="24">
        <f t="shared" si="586"/>
        <v>9.2560606060606059</v>
      </c>
      <c r="BA833" s="2">
        <f t="shared" si="587"/>
        <v>1983</v>
      </c>
      <c r="BB833" s="20" t="s">
        <v>116</v>
      </c>
      <c r="BC833" s="15">
        <v>9.6</v>
      </c>
      <c r="BD833" s="15">
        <v>11.7</v>
      </c>
      <c r="BE833" s="15">
        <v>9.9</v>
      </c>
      <c r="BF833" s="15">
        <v>7.6</v>
      </c>
      <c r="BG833" s="15">
        <v>7.7</v>
      </c>
      <c r="BH833" s="15">
        <v>5.0999999999999996</v>
      </c>
      <c r="BI833" s="15">
        <v>4.5999999999999996</v>
      </c>
      <c r="BJ833" s="15">
        <v>7.5</v>
      </c>
      <c r="BK833" s="15">
        <v>6.3</v>
      </c>
      <c r="BL833" s="15">
        <v>6.8</v>
      </c>
      <c r="BM833" s="15">
        <v>8.9</v>
      </c>
      <c r="BN833" s="15">
        <v>10.1</v>
      </c>
      <c r="BO833" s="21">
        <f t="shared" si="583"/>
        <v>7.9833333333333334</v>
      </c>
      <c r="BQ833" s="22">
        <f t="shared" si="584"/>
        <v>10.399999999999999</v>
      </c>
      <c r="BR833" s="23">
        <f t="shared" si="585"/>
        <v>5.7333333333333334</v>
      </c>
      <c r="BS833" s="24">
        <f t="shared" si="594"/>
        <v>7.8159090909090914</v>
      </c>
      <c r="CA833" s="2"/>
      <c r="CB833" s="20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21"/>
      <c r="CQ833" s="22"/>
      <c r="CR833" s="23"/>
      <c r="CS833" s="24"/>
      <c r="DA833" s="2"/>
      <c r="DB833" s="20"/>
      <c r="DC833" s="15"/>
      <c r="DD833" s="15"/>
      <c r="DE833" s="15"/>
      <c r="DF833" s="15"/>
      <c r="DG833" s="15"/>
      <c r="DH833" s="15"/>
      <c r="DI833" s="15"/>
      <c r="DJ833" s="15"/>
      <c r="DK833" s="15"/>
      <c r="DL833" s="15"/>
      <c r="DM833" s="15"/>
      <c r="DN833" s="15"/>
      <c r="DO833" s="21"/>
      <c r="DQ833" s="22"/>
      <c r="DR833" s="23"/>
      <c r="DS833" s="24"/>
      <c r="EA833" s="2">
        <f t="shared" si="598"/>
        <v>1983</v>
      </c>
      <c r="EB833" s="20" t="s">
        <v>116</v>
      </c>
      <c r="EC833" s="15">
        <v>11.8</v>
      </c>
      <c r="ED833" s="15">
        <v>14.5</v>
      </c>
      <c r="EE833" s="15">
        <v>14.2</v>
      </c>
      <c r="EF833" s="15">
        <v>11</v>
      </c>
      <c r="EG833" s="15">
        <v>10.4</v>
      </c>
      <c r="EH833" s="15">
        <v>7.4</v>
      </c>
      <c r="EI833" s="15">
        <v>6.6</v>
      </c>
      <c r="EJ833" s="15">
        <v>8</v>
      </c>
      <c r="EK833" s="15">
        <v>8.5</v>
      </c>
      <c r="EL833" s="15">
        <v>9.9</v>
      </c>
      <c r="EM833" s="15">
        <v>10.9</v>
      </c>
      <c r="EN833" s="15">
        <v>13.3</v>
      </c>
      <c r="EO833" s="21">
        <f t="shared" si="595"/>
        <v>10.541666666666666</v>
      </c>
      <c r="EQ833" s="22">
        <f t="shared" si="596"/>
        <v>13.5</v>
      </c>
      <c r="ER833" s="23">
        <f t="shared" si="597"/>
        <v>7.333333333333333</v>
      </c>
      <c r="ES833" s="24">
        <f t="shared" si="567"/>
        <v>10.648484848484848</v>
      </c>
      <c r="FA833" s="2"/>
      <c r="FB833" s="20"/>
      <c r="FC833" s="15"/>
      <c r="FD833" s="15"/>
      <c r="FE833" s="15"/>
      <c r="FF833" s="15"/>
      <c r="FG833" s="15"/>
      <c r="FH833" s="15"/>
      <c r="FI833" s="15"/>
      <c r="FJ833" s="15"/>
      <c r="FK833" s="15"/>
      <c r="FL833" s="15"/>
      <c r="FM833" s="15"/>
      <c r="FN833" s="15"/>
      <c r="FO833" s="21"/>
      <c r="FQ833" s="22"/>
      <c r="FR833" s="23"/>
      <c r="FS833" s="24"/>
      <c r="GA833" s="2">
        <f t="shared" si="582"/>
        <v>1983</v>
      </c>
      <c r="GB833" s="20" t="s">
        <v>116</v>
      </c>
      <c r="GC833" s="15">
        <v>11.5</v>
      </c>
      <c r="GD833" s="15">
        <v>13.6</v>
      </c>
      <c r="GE833" s="15">
        <v>12.1</v>
      </c>
      <c r="GF833" s="15">
        <v>9.1999999999999993</v>
      </c>
      <c r="GG833" s="15">
        <v>8.6999999999999993</v>
      </c>
      <c r="GH833" s="15">
        <v>6.5</v>
      </c>
      <c r="GI833" s="15">
        <v>5.3</v>
      </c>
      <c r="GJ833" s="15">
        <v>7.6</v>
      </c>
      <c r="GK833" s="15">
        <v>8.1999999999999993</v>
      </c>
      <c r="GL833" s="15">
        <v>9.1</v>
      </c>
      <c r="GM833" s="15">
        <v>9.9</v>
      </c>
      <c r="GN833" s="15">
        <v>12.3</v>
      </c>
      <c r="GO833" s="21">
        <f t="shared" si="579"/>
        <v>9.5</v>
      </c>
      <c r="GQ833" s="22">
        <f t="shared" si="580"/>
        <v>12.4</v>
      </c>
      <c r="GR833" s="23">
        <f t="shared" si="581"/>
        <v>6.4666666666666659</v>
      </c>
      <c r="GS833" s="24">
        <f t="shared" si="589"/>
        <v>9.6424242424242426</v>
      </c>
      <c r="GT833" s="22">
        <f>AVERAGE(Sheet1!AQ833,Sheet1!BQ833,Sheet1!CQ833,Sheet1!DQ832,Sheet1!EQ833,Sheet1!FQ833,Sheet1!GQ833)</f>
        <v>11.924999999999999</v>
      </c>
      <c r="GU833" s="23">
        <f>AVERAGE(Sheet1!AR833,Sheet1!BR833,Sheet1!CR833,Sheet1!DR832,Sheet1!ER833,Sheet1!FR833,Sheet1!GR833)</f>
        <v>6.5166666666666666</v>
      </c>
      <c r="GV833" s="22">
        <f t="shared" si="590"/>
        <v>12.406060606060606</v>
      </c>
      <c r="GW833" s="23">
        <f t="shared" si="591"/>
        <v>6.371212121212122</v>
      </c>
      <c r="GX833" s="24">
        <f>AVERAGE(Sheet1!$AO833,Sheet1!$BO833,Sheet1!$CO833,Sheet1!$DO832,Sheet1!$EO833,Sheet1!$FO833,Sheet1!$GO833)</f>
        <v>9.2583333333333329</v>
      </c>
      <c r="GY833" s="24">
        <f t="shared" si="592"/>
        <v>9.3407196969696979</v>
      </c>
    </row>
    <row r="834" spans="1:207">
      <c r="A834" s="68"/>
      <c r="B834" s="73">
        <f t="shared" si="572"/>
        <v>9.2708333333333339</v>
      </c>
      <c r="C834" s="82">
        <f t="shared" si="573"/>
        <v>9.4058333333333337</v>
      </c>
      <c r="D834" s="78">
        <f t="shared" si="574"/>
        <v>9.2902083333333323</v>
      </c>
      <c r="E834" s="73">
        <f t="shared" si="588"/>
        <v>9.3488020833333358</v>
      </c>
      <c r="F834" s="83">
        <f t="shared" si="593"/>
        <v>9.2987291666666625</v>
      </c>
      <c r="G834" s="78">
        <f t="shared" si="575"/>
        <v>13.6</v>
      </c>
      <c r="H834" s="79">
        <f t="shared" si="576"/>
        <v>9.0500000000000007</v>
      </c>
      <c r="I834" s="80">
        <f t="shared" si="577"/>
        <v>3.6</v>
      </c>
      <c r="J834" s="85">
        <f t="shared" si="578"/>
        <v>8.6</v>
      </c>
      <c r="AB834" s="62">
        <v>1984</v>
      </c>
      <c r="AC834" s="15">
        <v>11.4</v>
      </c>
      <c r="AD834" s="15">
        <v>12</v>
      </c>
      <c r="AE834" s="15">
        <v>11.1</v>
      </c>
      <c r="AF834" s="15">
        <v>10</v>
      </c>
      <c r="AG834" s="15">
        <v>8.6</v>
      </c>
      <c r="AH834" s="15">
        <v>8.1999999999999993</v>
      </c>
      <c r="AI834" s="15">
        <v>6.1</v>
      </c>
      <c r="AJ834" s="15">
        <v>6.9</v>
      </c>
      <c r="AK834" s="15">
        <v>7.2</v>
      </c>
      <c r="AL834" s="15">
        <v>8.8000000000000007</v>
      </c>
      <c r="AM834" s="15">
        <v>9.8000000000000007</v>
      </c>
      <c r="AN834" s="15">
        <v>9.9</v>
      </c>
      <c r="AO834" s="21">
        <f t="shared" si="568"/>
        <v>9.1666666666666661</v>
      </c>
      <c r="AQ834" s="22">
        <f t="shared" si="569"/>
        <v>11.5</v>
      </c>
      <c r="AR834" s="23">
        <f t="shared" si="570"/>
        <v>7.0666666666666664</v>
      </c>
      <c r="AS834" s="24">
        <f t="shared" si="586"/>
        <v>9.2386363636363651</v>
      </c>
      <c r="BA834" s="2">
        <f t="shared" si="587"/>
        <v>1984</v>
      </c>
      <c r="BB834" s="20" t="s">
        <v>117</v>
      </c>
      <c r="BC834" s="15">
        <v>10.6</v>
      </c>
      <c r="BD834" s="15">
        <v>10.3</v>
      </c>
      <c r="BE834" s="15">
        <v>9.4</v>
      </c>
      <c r="BF834" s="15">
        <v>8.6999999999999993</v>
      </c>
      <c r="BG834" s="15">
        <v>7.2</v>
      </c>
      <c r="BH834" s="15">
        <v>7.1</v>
      </c>
      <c r="BI834" s="15">
        <v>3.6</v>
      </c>
      <c r="BJ834" s="15">
        <v>5.5</v>
      </c>
      <c r="BK834" s="15">
        <v>6.2</v>
      </c>
      <c r="BL834" s="15">
        <v>9.1</v>
      </c>
      <c r="BM834" s="15">
        <v>9</v>
      </c>
      <c r="BN834" s="15">
        <v>8.6</v>
      </c>
      <c r="BO834" s="21">
        <f t="shared" si="583"/>
        <v>7.9416666666666664</v>
      </c>
      <c r="BQ834" s="22">
        <f t="shared" si="584"/>
        <v>10.1</v>
      </c>
      <c r="BR834" s="23">
        <f t="shared" si="585"/>
        <v>5.3999999999999995</v>
      </c>
      <c r="BS834" s="24">
        <f t="shared" si="594"/>
        <v>7.8393939393939398</v>
      </c>
      <c r="CA834" s="2"/>
      <c r="CB834" s="20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21"/>
      <c r="CQ834" s="22"/>
      <c r="CR834" s="23"/>
      <c r="CS834" s="24"/>
      <c r="DA834" s="2"/>
      <c r="DB834" s="20"/>
      <c r="DC834" s="15"/>
      <c r="DD834" s="15"/>
      <c r="DE834" s="15"/>
      <c r="DF834" s="15"/>
      <c r="DG834" s="15"/>
      <c r="DH834" s="15"/>
      <c r="DI834" s="15"/>
      <c r="DJ834" s="15"/>
      <c r="DK834" s="15"/>
      <c r="DL834" s="15"/>
      <c r="DM834" s="15"/>
      <c r="DN834" s="15"/>
      <c r="DO834" s="21"/>
      <c r="DQ834" s="22"/>
      <c r="DR834" s="23"/>
      <c r="DS834" s="24"/>
      <c r="EA834" s="2">
        <f t="shared" si="598"/>
        <v>1984</v>
      </c>
      <c r="EB834" s="20" t="s">
        <v>117</v>
      </c>
      <c r="EC834" s="15">
        <v>13.3</v>
      </c>
      <c r="ED834" s="15">
        <v>13.6</v>
      </c>
      <c r="EE834" s="15">
        <v>12.3</v>
      </c>
      <c r="EF834" s="15">
        <v>11.4</v>
      </c>
      <c r="EG834" s="15">
        <v>10.3</v>
      </c>
      <c r="EH834" s="15">
        <v>8.6999999999999993</v>
      </c>
      <c r="EI834" s="15">
        <v>7.2</v>
      </c>
      <c r="EJ834" s="15">
        <v>7.5</v>
      </c>
      <c r="EK834" s="15">
        <v>8.1999999999999993</v>
      </c>
      <c r="EL834" s="15">
        <v>9.6</v>
      </c>
      <c r="EM834" s="15">
        <v>11.7</v>
      </c>
      <c r="EN834" s="15">
        <v>10.9</v>
      </c>
      <c r="EO834" s="21">
        <f t="shared" si="595"/>
        <v>10.391666666666667</v>
      </c>
      <c r="EQ834" s="22">
        <f t="shared" si="596"/>
        <v>13.066666666666668</v>
      </c>
      <c r="ER834" s="23">
        <f t="shared" si="597"/>
        <v>7.8</v>
      </c>
      <c r="ES834" s="24">
        <f t="shared" ref="ES834:ES865" si="599">AVERAGE(EO824:EO834)</f>
        <v>10.606818181818182</v>
      </c>
      <c r="FA834" s="2"/>
      <c r="FB834" s="20"/>
      <c r="FC834" s="15"/>
      <c r="FD834" s="15"/>
      <c r="FE834" s="15"/>
      <c r="FF834" s="15"/>
      <c r="FG834" s="15"/>
      <c r="FH834" s="15"/>
      <c r="FI834" s="15"/>
      <c r="FJ834" s="15"/>
      <c r="FK834" s="15"/>
      <c r="FL834" s="15"/>
      <c r="FM834" s="15"/>
      <c r="FN834" s="15"/>
      <c r="FO834" s="21"/>
      <c r="FQ834" s="22"/>
      <c r="FR834" s="23"/>
      <c r="FS834" s="24"/>
      <c r="GA834" s="2">
        <f t="shared" si="582"/>
        <v>1984</v>
      </c>
      <c r="GB834" s="20" t="s">
        <v>117</v>
      </c>
      <c r="GC834" s="15">
        <v>12.9</v>
      </c>
      <c r="GD834" s="15">
        <v>13.1</v>
      </c>
      <c r="GE834" s="15">
        <v>11.8</v>
      </c>
      <c r="GF834" s="15">
        <v>11</v>
      </c>
      <c r="GG834" s="15">
        <v>8.6999999999999993</v>
      </c>
      <c r="GH834" s="15">
        <v>7.7</v>
      </c>
      <c r="GI834" s="15">
        <v>5.2</v>
      </c>
      <c r="GJ834" s="15">
        <v>6.5</v>
      </c>
      <c r="GK834" s="15">
        <v>7.5</v>
      </c>
      <c r="GL834" s="15">
        <v>9</v>
      </c>
      <c r="GM834" s="15">
        <v>10.6</v>
      </c>
      <c r="GN834" s="15">
        <v>11</v>
      </c>
      <c r="GO834" s="21">
        <f t="shared" si="579"/>
        <v>9.5833333333333339</v>
      </c>
      <c r="GQ834" s="22">
        <f t="shared" si="580"/>
        <v>12.6</v>
      </c>
      <c r="GR834" s="23">
        <f t="shared" si="581"/>
        <v>6.4666666666666659</v>
      </c>
      <c r="GS834" s="24">
        <f t="shared" si="589"/>
        <v>9.6068181818181824</v>
      </c>
      <c r="GT834" s="22">
        <f>AVERAGE(Sheet1!AQ834,Sheet1!BQ834,Sheet1!CQ834,Sheet1!DQ833,Sheet1!EQ834,Sheet1!FQ834,Sheet1!GQ834)</f>
        <v>11.816666666666668</v>
      </c>
      <c r="GU834" s="23">
        <f>AVERAGE(Sheet1!AR834,Sheet1!BR834,Sheet1!CR834,Sheet1!DR833,Sheet1!ER834,Sheet1!FR834,Sheet1!GR834)</f>
        <v>6.6833333333333327</v>
      </c>
      <c r="GV834" s="22">
        <f t="shared" si="590"/>
        <v>12.373484848484848</v>
      </c>
      <c r="GW834" s="23">
        <f t="shared" si="591"/>
        <v>6.4401515151515154</v>
      </c>
      <c r="GX834" s="24">
        <f>AVERAGE(Sheet1!$AO834,Sheet1!$BO834,Sheet1!$CO834,Sheet1!$DO833,Sheet1!$EO834,Sheet1!$FO834,Sheet1!$GO834)</f>
        <v>9.2708333333333339</v>
      </c>
      <c r="GY834" s="24">
        <f t="shared" si="592"/>
        <v>9.3229166666666661</v>
      </c>
    </row>
    <row r="835" spans="1:207">
      <c r="A835" s="68">
        <f>A830+5</f>
        <v>1985</v>
      </c>
      <c r="B835" s="73">
        <f t="shared" si="572"/>
        <v>9.4312500000000004</v>
      </c>
      <c r="C835" s="82">
        <f t="shared" si="573"/>
        <v>9.3879166666666656</v>
      </c>
      <c r="D835" s="78">
        <f t="shared" si="574"/>
        <v>9.3002083333333321</v>
      </c>
      <c r="E835" s="73">
        <f t="shared" si="588"/>
        <v>9.3664062500000007</v>
      </c>
      <c r="F835" s="83">
        <f t="shared" si="593"/>
        <v>9.2960208333333281</v>
      </c>
      <c r="G835" s="78">
        <f t="shared" si="575"/>
        <v>14.3</v>
      </c>
      <c r="H835" s="79">
        <f t="shared" si="576"/>
        <v>9.3000000000000007</v>
      </c>
      <c r="I835" s="80">
        <f t="shared" si="577"/>
        <v>5</v>
      </c>
      <c r="J835" s="85">
        <f t="shared" si="578"/>
        <v>9.65</v>
      </c>
      <c r="AB835" s="62">
        <v>1985</v>
      </c>
      <c r="AC835" s="15">
        <v>11.2</v>
      </c>
      <c r="AD835" s="15">
        <v>10.9</v>
      </c>
      <c r="AE835" s="15">
        <v>11.9</v>
      </c>
      <c r="AF835" s="15">
        <v>10.9</v>
      </c>
      <c r="AG835" s="15">
        <v>9.3000000000000007</v>
      </c>
      <c r="AH835" s="15">
        <v>6.3</v>
      </c>
      <c r="AI835" s="15">
        <v>6.2</v>
      </c>
      <c r="AJ835" s="15">
        <v>6.8</v>
      </c>
      <c r="AK835" s="15">
        <v>7.8</v>
      </c>
      <c r="AL835" s="15">
        <v>8.6999999999999993</v>
      </c>
      <c r="AM835" s="15">
        <v>9.9</v>
      </c>
      <c r="AN835" s="15">
        <v>11.5</v>
      </c>
      <c r="AO835" s="21">
        <f t="shared" si="568"/>
        <v>9.2833333333333332</v>
      </c>
      <c r="AQ835" s="22">
        <f t="shared" si="569"/>
        <v>11.333333333333334</v>
      </c>
      <c r="AR835" s="23">
        <f t="shared" si="570"/>
        <v>6.4333333333333336</v>
      </c>
      <c r="AS835" s="24">
        <f t="shared" si="586"/>
        <v>9.2121212121212146</v>
      </c>
      <c r="BA835" s="2">
        <f t="shared" si="587"/>
        <v>1985</v>
      </c>
      <c r="BB835" s="20" t="s">
        <v>118</v>
      </c>
      <c r="BC835" s="15">
        <v>10.4</v>
      </c>
      <c r="BD835" s="15">
        <v>8.8000000000000007</v>
      </c>
      <c r="BE835" s="15">
        <v>10.8</v>
      </c>
      <c r="BF835" s="15">
        <v>9.3000000000000007</v>
      </c>
      <c r="BG835" s="15">
        <v>8.1</v>
      </c>
      <c r="BH835" s="15">
        <v>5</v>
      </c>
      <c r="BI835" s="15">
        <v>5</v>
      </c>
      <c r="BJ835" s="15">
        <v>6.1</v>
      </c>
      <c r="BK835" s="15">
        <v>5.3</v>
      </c>
      <c r="BL835" s="15">
        <v>7</v>
      </c>
      <c r="BM835" s="15">
        <v>8.3000000000000007</v>
      </c>
      <c r="BN835" s="15">
        <v>11.5</v>
      </c>
      <c r="BO835" s="21">
        <f t="shared" si="583"/>
        <v>7.9666666666666677</v>
      </c>
      <c r="BQ835" s="22">
        <f t="shared" si="584"/>
        <v>10.000000000000002</v>
      </c>
      <c r="BR835" s="23">
        <f t="shared" si="585"/>
        <v>5.3666666666666671</v>
      </c>
      <c r="BS835" s="24">
        <f t="shared" si="594"/>
        <v>7.8696969696969692</v>
      </c>
      <c r="CA835" s="2"/>
      <c r="CB835" s="20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21"/>
      <c r="CQ835" s="22"/>
      <c r="CR835" s="23"/>
      <c r="CS835" s="24"/>
      <c r="DA835" s="2"/>
      <c r="DB835" s="20"/>
      <c r="DC835" s="15"/>
      <c r="DD835" s="15"/>
      <c r="DE835" s="15"/>
      <c r="DF835" s="15"/>
      <c r="DG835" s="15"/>
      <c r="DH835" s="15"/>
      <c r="DI835" s="15"/>
      <c r="DJ835" s="15"/>
      <c r="DK835" s="15"/>
      <c r="DL835" s="15"/>
      <c r="DM835" s="15"/>
      <c r="DN835" s="15"/>
      <c r="DO835" s="21"/>
      <c r="DQ835" s="22"/>
      <c r="DR835" s="23"/>
      <c r="DS835" s="24"/>
      <c r="EA835" s="2">
        <f t="shared" si="598"/>
        <v>1985</v>
      </c>
      <c r="EB835" s="20" t="s">
        <v>118</v>
      </c>
      <c r="EC835" s="15">
        <v>12.9</v>
      </c>
      <c r="ED835" s="15">
        <v>13.8</v>
      </c>
      <c r="EE835" s="15">
        <v>14.3</v>
      </c>
      <c r="EF835" s="15">
        <v>12.6</v>
      </c>
      <c r="EG835" s="15">
        <v>10.8</v>
      </c>
      <c r="EH835" s="15">
        <v>7.1</v>
      </c>
      <c r="EI835" s="15">
        <v>6.7</v>
      </c>
      <c r="EJ835" s="15">
        <v>7.4</v>
      </c>
      <c r="EK835" s="15">
        <v>8.6</v>
      </c>
      <c r="EL835" s="15">
        <v>9.9</v>
      </c>
      <c r="EM835" s="15">
        <v>12</v>
      </c>
      <c r="EN835" s="15">
        <v>13.7</v>
      </c>
      <c r="EO835" s="21">
        <f t="shared" si="595"/>
        <v>10.816666666666668</v>
      </c>
      <c r="EQ835" s="22">
        <f t="shared" si="596"/>
        <v>13.666666666666666</v>
      </c>
      <c r="ER835" s="23">
        <f t="shared" si="597"/>
        <v>7.0666666666666673</v>
      </c>
      <c r="ES835" s="24">
        <f t="shared" si="599"/>
        <v>10.562878787878788</v>
      </c>
      <c r="FA835" s="2"/>
      <c r="FB835" s="20"/>
      <c r="FC835" s="15"/>
      <c r="FD835" s="15"/>
      <c r="FE835" s="15"/>
      <c r="FF835" s="15"/>
      <c r="FG835" s="15"/>
      <c r="FH835" s="15"/>
      <c r="FI835" s="15"/>
      <c r="FJ835" s="15"/>
      <c r="FK835" s="15"/>
      <c r="FL835" s="15"/>
      <c r="FM835" s="15"/>
      <c r="FN835" s="15"/>
      <c r="FO835" s="21"/>
      <c r="FQ835" s="22"/>
      <c r="FR835" s="23"/>
      <c r="FS835" s="24"/>
      <c r="GA835" s="2">
        <f t="shared" si="582"/>
        <v>1985</v>
      </c>
      <c r="GB835" s="20" t="s">
        <v>118</v>
      </c>
      <c r="GC835" s="15">
        <v>12.2</v>
      </c>
      <c r="GD835" s="15">
        <v>12.6</v>
      </c>
      <c r="GE835" s="15">
        <v>13.2</v>
      </c>
      <c r="GF835" s="15">
        <v>11.3</v>
      </c>
      <c r="GG835" s="15">
        <v>9</v>
      </c>
      <c r="GH835" s="15">
        <v>5.7</v>
      </c>
      <c r="GI835" s="15">
        <v>5.4</v>
      </c>
      <c r="GJ835" s="15">
        <v>6.2</v>
      </c>
      <c r="GK835" s="15">
        <v>7.6</v>
      </c>
      <c r="GL835" s="15">
        <v>9.1</v>
      </c>
      <c r="GM835" s="15">
        <v>10.7</v>
      </c>
      <c r="GN835" s="15">
        <v>12.9</v>
      </c>
      <c r="GO835" s="21">
        <f t="shared" si="579"/>
        <v>9.6583333333333332</v>
      </c>
      <c r="GQ835" s="22">
        <f t="shared" si="580"/>
        <v>12.666666666666666</v>
      </c>
      <c r="GR835" s="23">
        <f t="shared" si="581"/>
        <v>5.7666666666666666</v>
      </c>
      <c r="GS835" s="24">
        <f t="shared" si="589"/>
        <v>9.5674242424242415</v>
      </c>
      <c r="GT835" s="22">
        <f>AVERAGE(Sheet1!AQ835,Sheet1!BQ835,Sheet1!CQ835,Sheet1!DQ834,Sheet1!EQ835,Sheet1!FQ835,Sheet1!GQ835)</f>
        <v>11.916666666666666</v>
      </c>
      <c r="GU835" s="23">
        <f>AVERAGE(Sheet1!AR835,Sheet1!BR835,Sheet1!CR835,Sheet1!DR834,Sheet1!ER835,Sheet1!FR835,Sheet1!GR835)</f>
        <v>6.1583333333333332</v>
      </c>
      <c r="GV835" s="22">
        <f t="shared" si="590"/>
        <v>12.237121212121211</v>
      </c>
      <c r="GW835" s="23">
        <f t="shared" si="591"/>
        <v>6.3962121212121215</v>
      </c>
      <c r="GX835" s="24">
        <f>AVERAGE(Sheet1!$AO835,Sheet1!$BO835,Sheet1!$CO835,Sheet1!$DO834,Sheet1!$EO835,Sheet1!$FO835,Sheet1!$GO835)</f>
        <v>9.4312500000000004</v>
      </c>
      <c r="GY835" s="24">
        <f t="shared" si="592"/>
        <v>9.3030303030303028</v>
      </c>
    </row>
    <row r="836" spans="1:207">
      <c r="A836" s="68"/>
      <c r="B836" s="73">
        <f t="shared" si="572"/>
        <v>9.1125000000000007</v>
      </c>
      <c r="C836" s="82">
        <f t="shared" si="573"/>
        <v>9.2504166666666663</v>
      </c>
      <c r="D836" s="78">
        <f t="shared" si="574"/>
        <v>9.288333333333334</v>
      </c>
      <c r="E836" s="73">
        <f t="shared" si="588"/>
        <v>9.3602604166666676</v>
      </c>
      <c r="F836" s="83">
        <f t="shared" si="593"/>
        <v>9.2908958333333302</v>
      </c>
      <c r="G836" s="78">
        <f t="shared" si="575"/>
        <v>14</v>
      </c>
      <c r="H836" s="79">
        <f t="shared" si="576"/>
        <v>9.0500000000000007</v>
      </c>
      <c r="I836" s="80">
        <f t="shared" si="577"/>
        <v>4.4000000000000004</v>
      </c>
      <c r="J836" s="85">
        <f t="shared" si="578"/>
        <v>9.1999999999999993</v>
      </c>
      <c r="AB836" s="62">
        <v>1986</v>
      </c>
      <c r="AC836" s="15">
        <v>11.8</v>
      </c>
      <c r="AD836" s="15">
        <v>11.2</v>
      </c>
      <c r="AE836" s="15">
        <v>11.8</v>
      </c>
      <c r="AF836" s="15">
        <v>9.6</v>
      </c>
      <c r="AG836" s="15">
        <v>8.6</v>
      </c>
      <c r="AH836" s="15">
        <v>6</v>
      </c>
      <c r="AI836" s="15">
        <v>6.5</v>
      </c>
      <c r="AJ836" s="15">
        <v>6.7</v>
      </c>
      <c r="AK836" s="15">
        <v>7.3</v>
      </c>
      <c r="AL836" s="15">
        <v>8</v>
      </c>
      <c r="AM836" s="15">
        <v>9.5</v>
      </c>
      <c r="AN836" s="15">
        <v>10.3</v>
      </c>
      <c r="AO836" s="21">
        <f t="shared" si="568"/>
        <v>8.9416666666666664</v>
      </c>
      <c r="AQ836" s="22">
        <f t="shared" si="569"/>
        <v>11.6</v>
      </c>
      <c r="AR836" s="23">
        <f t="shared" si="570"/>
        <v>6.3999999999999995</v>
      </c>
      <c r="AS836" s="24">
        <f t="shared" si="586"/>
        <v>9.1772727272727277</v>
      </c>
      <c r="BA836" s="2">
        <f t="shared" si="587"/>
        <v>1986</v>
      </c>
      <c r="BB836" s="20" t="s">
        <v>119</v>
      </c>
      <c r="BC836" s="15">
        <v>9.6999999999999993</v>
      </c>
      <c r="BD836" s="15">
        <v>10.1</v>
      </c>
      <c r="BE836" s="15">
        <v>10.7</v>
      </c>
      <c r="BF836" s="15">
        <v>9.3000000000000007</v>
      </c>
      <c r="BG836" s="15">
        <v>7.2</v>
      </c>
      <c r="BH836" s="15">
        <v>4.5</v>
      </c>
      <c r="BI836" s="15">
        <v>5.0999999999999996</v>
      </c>
      <c r="BJ836" s="15">
        <v>4.4000000000000004</v>
      </c>
      <c r="BK836" s="15">
        <v>6.2</v>
      </c>
      <c r="BL836" s="15">
        <v>6.7</v>
      </c>
      <c r="BM836" s="15">
        <v>8.3000000000000007</v>
      </c>
      <c r="BN836" s="15">
        <v>9.3000000000000007</v>
      </c>
      <c r="BO836" s="21">
        <f t="shared" si="583"/>
        <v>7.625</v>
      </c>
      <c r="BQ836" s="22">
        <f t="shared" si="584"/>
        <v>10.166666666666666</v>
      </c>
      <c r="BR836" s="23">
        <f t="shared" si="585"/>
        <v>4.666666666666667</v>
      </c>
      <c r="BS836" s="24">
        <f t="shared" si="594"/>
        <v>7.8462121212121216</v>
      </c>
      <c r="CA836" s="2"/>
      <c r="CB836" s="20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21"/>
      <c r="CQ836" s="22"/>
      <c r="CR836" s="23"/>
      <c r="CS836" s="24"/>
      <c r="DA836" s="2"/>
      <c r="DB836" s="20"/>
      <c r="DC836" s="15"/>
      <c r="DD836" s="15"/>
      <c r="DE836" s="15"/>
      <c r="DF836" s="15"/>
      <c r="DG836" s="15"/>
      <c r="DH836" s="15"/>
      <c r="DI836" s="15"/>
      <c r="DJ836" s="15"/>
      <c r="DK836" s="15"/>
      <c r="DL836" s="15"/>
      <c r="DM836" s="15"/>
      <c r="DN836" s="15"/>
      <c r="DO836" s="21"/>
      <c r="DQ836" s="22"/>
      <c r="DR836" s="23"/>
      <c r="DS836" s="24"/>
      <c r="EA836" s="2">
        <f t="shared" si="598"/>
        <v>1986</v>
      </c>
      <c r="EB836" s="20" t="s">
        <v>119</v>
      </c>
      <c r="EC836" s="15">
        <v>13.4</v>
      </c>
      <c r="ED836" s="15">
        <v>13.2</v>
      </c>
      <c r="EE836" s="15">
        <v>14</v>
      </c>
      <c r="EF836" s="15">
        <v>11.7</v>
      </c>
      <c r="EG836" s="15">
        <v>9.8000000000000007</v>
      </c>
      <c r="EH836" s="15">
        <v>6.6</v>
      </c>
      <c r="EI836" s="15">
        <v>6.7</v>
      </c>
      <c r="EJ836" s="15">
        <v>7.3</v>
      </c>
      <c r="EK836" s="15">
        <v>8.1999999999999993</v>
      </c>
      <c r="EL836" s="15">
        <v>8.8000000000000007</v>
      </c>
      <c r="EM836" s="15">
        <v>10.6</v>
      </c>
      <c r="EN836" s="15">
        <v>12.1</v>
      </c>
      <c r="EO836" s="21">
        <f t="shared" si="595"/>
        <v>10.199999999999998</v>
      </c>
      <c r="EQ836" s="22">
        <f t="shared" si="596"/>
        <v>13.533333333333333</v>
      </c>
      <c r="ER836" s="23">
        <f t="shared" si="597"/>
        <v>6.8666666666666671</v>
      </c>
      <c r="ES836" s="24">
        <f t="shared" si="599"/>
        <v>10.531818181818183</v>
      </c>
      <c r="FA836" s="2"/>
      <c r="FB836" s="20"/>
      <c r="FC836" s="15"/>
      <c r="FD836" s="15"/>
      <c r="FE836" s="15"/>
      <c r="FF836" s="15"/>
      <c r="FG836" s="15"/>
      <c r="FH836" s="15"/>
      <c r="FI836" s="15"/>
      <c r="FJ836" s="15"/>
      <c r="FK836" s="15"/>
      <c r="FL836" s="15"/>
      <c r="FM836" s="15"/>
      <c r="FN836" s="15"/>
      <c r="FO836" s="21"/>
      <c r="FQ836" s="22"/>
      <c r="FR836" s="23"/>
      <c r="FS836" s="24"/>
      <c r="GA836" s="2">
        <f t="shared" si="582"/>
        <v>1986</v>
      </c>
      <c r="GB836" s="20" t="s">
        <v>119</v>
      </c>
      <c r="GC836" s="15">
        <v>12.9</v>
      </c>
      <c r="GD836" s="15">
        <v>12.4</v>
      </c>
      <c r="GE836" s="15">
        <v>13</v>
      </c>
      <c r="GF836" s="15">
        <v>10.7</v>
      </c>
      <c r="GG836" s="15">
        <v>8.5</v>
      </c>
      <c r="GH836" s="15">
        <v>6.2</v>
      </c>
      <c r="GI836" s="15">
        <v>6.6</v>
      </c>
      <c r="GJ836" s="15">
        <v>6.6</v>
      </c>
      <c r="GK836" s="15">
        <v>7.9</v>
      </c>
      <c r="GL836" s="15">
        <v>8.8000000000000007</v>
      </c>
      <c r="GM836" s="15">
        <v>10.199999999999999</v>
      </c>
      <c r="GN836" s="15">
        <v>12.4</v>
      </c>
      <c r="GO836" s="21">
        <f t="shared" si="579"/>
        <v>9.6833333333333336</v>
      </c>
      <c r="GQ836" s="22">
        <f t="shared" si="580"/>
        <v>12.766666666666666</v>
      </c>
      <c r="GR836" s="23">
        <f t="shared" si="581"/>
        <v>6.4666666666666659</v>
      </c>
      <c r="GS836" s="24">
        <f t="shared" si="589"/>
        <v>9.5772727272727263</v>
      </c>
      <c r="GT836" s="22">
        <f>AVERAGE(Sheet1!AQ836,Sheet1!BQ836,Sheet1!CQ836,Sheet1!DQ835,Sheet1!EQ836,Sheet1!FQ836,Sheet1!GQ836)</f>
        <v>12.016666666666666</v>
      </c>
      <c r="GU836" s="23">
        <f>AVERAGE(Sheet1!AR836,Sheet1!BR836,Sheet1!CR836,Sheet1!DR835,Sheet1!ER836,Sheet1!FR836,Sheet1!GR836)</f>
        <v>6.1</v>
      </c>
      <c r="GV836" s="22">
        <f t="shared" si="590"/>
        <v>12.256818181818181</v>
      </c>
      <c r="GW836" s="23">
        <f t="shared" si="591"/>
        <v>6.3507575757575747</v>
      </c>
      <c r="GX836" s="24">
        <f>AVERAGE(Sheet1!$AO836,Sheet1!$BO836,Sheet1!$CO836,Sheet1!$DO835,Sheet1!$EO836,Sheet1!$FO836,Sheet1!$GO836)</f>
        <v>9.1125000000000007</v>
      </c>
      <c r="GY836" s="24">
        <f t="shared" si="592"/>
        <v>9.2831439393939377</v>
      </c>
    </row>
    <row r="837" spans="1:207">
      <c r="A837" s="68"/>
      <c r="B837" s="73">
        <f t="shared" si="572"/>
        <v>9.0354166666666664</v>
      </c>
      <c r="C837" s="82">
        <f t="shared" si="573"/>
        <v>9.2216666666666676</v>
      </c>
      <c r="D837" s="78">
        <f t="shared" si="574"/>
        <v>9.2927083333333336</v>
      </c>
      <c r="E837" s="73">
        <f t="shared" si="588"/>
        <v>9.3443229166666679</v>
      </c>
      <c r="F837" s="83">
        <f t="shared" si="593"/>
        <v>9.2807708333333299</v>
      </c>
      <c r="G837" s="78">
        <f t="shared" si="575"/>
        <v>12.6</v>
      </c>
      <c r="H837" s="79">
        <f t="shared" si="576"/>
        <v>9.25</v>
      </c>
      <c r="I837" s="80">
        <f t="shared" si="577"/>
        <v>4.0999999999999996</v>
      </c>
      <c r="J837" s="85">
        <f t="shared" si="578"/>
        <v>8.35</v>
      </c>
      <c r="AB837" s="62">
        <v>1987</v>
      </c>
      <c r="AC837" s="15">
        <v>10.6</v>
      </c>
      <c r="AD837" s="15">
        <v>10.8</v>
      </c>
      <c r="AE837" s="15">
        <v>9.9</v>
      </c>
      <c r="AF837" s="15">
        <v>9.6</v>
      </c>
      <c r="AG837" s="15">
        <v>8.3000000000000007</v>
      </c>
      <c r="AH837" s="15">
        <v>7</v>
      </c>
      <c r="AI837" s="15">
        <v>5.7</v>
      </c>
      <c r="AJ837" s="15">
        <v>6.3</v>
      </c>
      <c r="AK837" s="15">
        <v>7.6</v>
      </c>
      <c r="AL837" s="15">
        <v>8.3000000000000007</v>
      </c>
      <c r="AM837" s="15">
        <v>10.8</v>
      </c>
      <c r="AN837" s="15">
        <v>10.6</v>
      </c>
      <c r="AO837" s="21">
        <f t="shared" ref="AO837:AO868" si="600">SUM(AC837:AN837)/12</f>
        <v>8.7916666666666661</v>
      </c>
      <c r="AQ837" s="22">
        <f t="shared" ref="AQ837:AQ869" si="601">SUM(AC837+AD837+AE837)/3</f>
        <v>10.433333333333332</v>
      </c>
      <c r="AR837" s="23">
        <f t="shared" ref="AR837:AR869" si="602">SUM(AH837+AI837+AJ837)/3</f>
        <v>6.333333333333333</v>
      </c>
      <c r="AS837" s="24">
        <f t="shared" si="586"/>
        <v>9.1416666666666675</v>
      </c>
      <c r="BA837" s="2">
        <f t="shared" si="587"/>
        <v>1987</v>
      </c>
      <c r="BB837" s="20" t="s">
        <v>120</v>
      </c>
      <c r="BC837" s="15">
        <v>9.9</v>
      </c>
      <c r="BD837" s="15">
        <v>9.3000000000000007</v>
      </c>
      <c r="BE837" s="15">
        <v>8.5</v>
      </c>
      <c r="BF837" s="15">
        <v>9.1999999999999993</v>
      </c>
      <c r="BG837" s="15">
        <v>7.7</v>
      </c>
      <c r="BH837" s="15">
        <v>6.1</v>
      </c>
      <c r="BI837" s="15">
        <v>4.0999999999999996</v>
      </c>
      <c r="BJ837" s="15">
        <v>4.3</v>
      </c>
      <c r="BK837" s="15">
        <v>7.1</v>
      </c>
      <c r="BL837" s="15">
        <v>7.1</v>
      </c>
      <c r="BM837" s="15">
        <v>9.8000000000000007</v>
      </c>
      <c r="BN837" s="15">
        <v>9.4</v>
      </c>
      <c r="BO837" s="21">
        <f t="shared" si="583"/>
        <v>7.708333333333333</v>
      </c>
      <c r="BQ837" s="22">
        <f t="shared" si="584"/>
        <v>9.2333333333333343</v>
      </c>
      <c r="BR837" s="23">
        <f t="shared" si="585"/>
        <v>4.833333333333333</v>
      </c>
      <c r="BS837" s="24">
        <f t="shared" si="594"/>
        <v>7.8681818181818182</v>
      </c>
      <c r="CA837" s="2"/>
      <c r="CB837" s="20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21"/>
      <c r="CQ837" s="22"/>
      <c r="CR837" s="23"/>
      <c r="CS837" s="24"/>
      <c r="DA837" s="2"/>
      <c r="DB837" s="20"/>
      <c r="DC837" s="15"/>
      <c r="DD837" s="15"/>
      <c r="DE837" s="15"/>
      <c r="DF837" s="15"/>
      <c r="DG837" s="15"/>
      <c r="DH837" s="15"/>
      <c r="DI837" s="15"/>
      <c r="DJ837" s="15"/>
      <c r="DK837" s="15"/>
      <c r="DL837" s="15"/>
      <c r="DM837" s="15"/>
      <c r="DN837" s="15"/>
      <c r="DO837" s="21"/>
      <c r="DQ837" s="22"/>
      <c r="DR837" s="23"/>
      <c r="DS837" s="24"/>
      <c r="EA837" s="2">
        <f t="shared" si="598"/>
        <v>1987</v>
      </c>
      <c r="EB837" s="20" t="s">
        <v>120</v>
      </c>
      <c r="EC837" s="15">
        <v>12</v>
      </c>
      <c r="ED837" s="15">
        <v>12.4</v>
      </c>
      <c r="EE837" s="15">
        <v>11.3</v>
      </c>
      <c r="EF837" s="15">
        <v>11.2</v>
      </c>
      <c r="EG837" s="15">
        <v>10.199999999999999</v>
      </c>
      <c r="EH837" s="15">
        <v>8.1999999999999993</v>
      </c>
      <c r="EI837" s="15">
        <v>7.2</v>
      </c>
      <c r="EJ837" s="15">
        <v>6.9</v>
      </c>
      <c r="EK837" s="15">
        <v>8.3000000000000007</v>
      </c>
      <c r="EL837" s="15">
        <v>9</v>
      </c>
      <c r="EM837" s="15">
        <v>11.3</v>
      </c>
      <c r="EN837" s="15">
        <v>11.8</v>
      </c>
      <c r="EO837" s="21">
        <f t="shared" si="595"/>
        <v>9.9833333333333343</v>
      </c>
      <c r="EQ837" s="22">
        <f t="shared" si="596"/>
        <v>11.9</v>
      </c>
      <c r="ER837" s="23">
        <f t="shared" si="597"/>
        <v>7.4333333333333327</v>
      </c>
      <c r="ES837" s="24">
        <f t="shared" si="599"/>
        <v>10.469696969696971</v>
      </c>
      <c r="FA837" s="2"/>
      <c r="FB837" s="20"/>
      <c r="FC837" s="15"/>
      <c r="FD837" s="15"/>
      <c r="FE837" s="15"/>
      <c r="FF837" s="15"/>
      <c r="FG837" s="15"/>
      <c r="FH837" s="15"/>
      <c r="FI837" s="15"/>
      <c r="FJ837" s="15"/>
      <c r="FK837" s="15"/>
      <c r="FL837" s="15"/>
      <c r="FM837" s="15"/>
      <c r="FN837" s="15"/>
      <c r="FO837" s="21"/>
      <c r="FQ837" s="22"/>
      <c r="FR837" s="23"/>
      <c r="FS837" s="24"/>
      <c r="GA837" s="2">
        <f t="shared" si="582"/>
        <v>1987</v>
      </c>
      <c r="GB837" s="20" t="s">
        <v>120</v>
      </c>
      <c r="GC837" s="15">
        <v>12.4</v>
      </c>
      <c r="GD837" s="15">
        <v>12.6</v>
      </c>
      <c r="GE837" s="15">
        <v>10.8</v>
      </c>
      <c r="GF837" s="15">
        <v>10.5</v>
      </c>
      <c r="GG837" s="15">
        <v>9.4</v>
      </c>
      <c r="GH837" s="15">
        <v>7.5</v>
      </c>
      <c r="GI837" s="15">
        <v>5.9</v>
      </c>
      <c r="GJ837" s="15">
        <v>7.1</v>
      </c>
      <c r="GK837" s="15">
        <v>8</v>
      </c>
      <c r="GL837" s="15">
        <v>8.9</v>
      </c>
      <c r="GM837" s="15">
        <v>11.4</v>
      </c>
      <c r="GN837" s="15">
        <v>11.4</v>
      </c>
      <c r="GO837" s="21">
        <f t="shared" si="579"/>
        <v>9.6583333333333332</v>
      </c>
      <c r="GQ837" s="22">
        <f t="shared" si="580"/>
        <v>11.933333333333332</v>
      </c>
      <c r="GR837" s="23">
        <f t="shared" si="581"/>
        <v>6.833333333333333</v>
      </c>
      <c r="GS837" s="24">
        <f t="shared" si="589"/>
        <v>9.5818181818181802</v>
      </c>
      <c r="GT837" s="22">
        <f>AVERAGE(Sheet1!AQ837,Sheet1!BQ837,Sheet1!CQ837,Sheet1!DQ836,Sheet1!EQ837,Sheet1!FQ837,Sheet1!GQ837)</f>
        <v>10.874999999999998</v>
      </c>
      <c r="GU837" s="23">
        <f>AVERAGE(Sheet1!AR837,Sheet1!BR837,Sheet1!CR837,Sheet1!DR836,Sheet1!ER837,Sheet1!FR837,Sheet1!GR837)</f>
        <v>6.3583333333333325</v>
      </c>
      <c r="GV837" s="22">
        <f t="shared" si="590"/>
        <v>12.07121212121212</v>
      </c>
      <c r="GW837" s="23">
        <f t="shared" si="591"/>
        <v>6.3901515151515147</v>
      </c>
      <c r="GX837" s="24">
        <f>AVERAGE(Sheet1!$AO837,Sheet1!$BO837,Sheet1!$CO837,Sheet1!$DO836,Sheet1!$EO837,Sheet1!$FO837,Sheet1!$GO837)</f>
        <v>9.0354166666666664</v>
      </c>
      <c r="GY837" s="24">
        <f t="shared" si="592"/>
        <v>9.2653409090909093</v>
      </c>
    </row>
    <row r="838" spans="1:207">
      <c r="A838" s="68"/>
      <c r="B838" s="73">
        <f t="shared" si="572"/>
        <v>10.160416666666666</v>
      </c>
      <c r="C838" s="82">
        <f t="shared" si="573"/>
        <v>9.4020833333333336</v>
      </c>
      <c r="D838" s="78">
        <f t="shared" si="574"/>
        <v>9.4075000000000006</v>
      </c>
      <c r="E838" s="73">
        <f t="shared" si="588"/>
        <v>9.3912152777777784</v>
      </c>
      <c r="F838" s="83">
        <f t="shared" si="593"/>
        <v>9.294020833333331</v>
      </c>
      <c r="G838" s="78">
        <f t="shared" si="575"/>
        <v>14.7</v>
      </c>
      <c r="H838" s="79">
        <f t="shared" si="576"/>
        <v>9.6999999999999993</v>
      </c>
      <c r="I838" s="80">
        <f t="shared" si="577"/>
        <v>6.5</v>
      </c>
      <c r="J838" s="85">
        <f t="shared" si="578"/>
        <v>10.6</v>
      </c>
      <c r="AB838" s="62">
        <v>1988</v>
      </c>
      <c r="AC838" s="15">
        <v>13.2</v>
      </c>
      <c r="AD838" s="15">
        <v>10.9</v>
      </c>
      <c r="AE838" s="15">
        <v>11.5</v>
      </c>
      <c r="AF838" s="15">
        <v>10.9</v>
      </c>
      <c r="AG838" s="15">
        <v>9.8000000000000007</v>
      </c>
      <c r="AH838" s="15">
        <v>8.5</v>
      </c>
      <c r="AI838" s="15">
        <v>7.7</v>
      </c>
      <c r="AJ838" s="15">
        <v>7.6</v>
      </c>
      <c r="AK838" s="15">
        <v>8.4</v>
      </c>
      <c r="AL838" s="15">
        <v>7.9</v>
      </c>
      <c r="AM838" s="15">
        <v>9.6999999999999993</v>
      </c>
      <c r="AN838" s="15">
        <v>11.7</v>
      </c>
      <c r="AO838" s="21">
        <f t="shared" si="600"/>
        <v>9.8166666666666682</v>
      </c>
      <c r="AQ838" s="22">
        <f t="shared" si="601"/>
        <v>11.866666666666667</v>
      </c>
      <c r="AR838" s="23">
        <f t="shared" si="602"/>
        <v>7.9333333333333327</v>
      </c>
      <c r="AS838" s="24">
        <f t="shared" si="586"/>
        <v>9.2060606060606052</v>
      </c>
      <c r="BA838" s="2">
        <f t="shared" si="587"/>
        <v>1988</v>
      </c>
      <c r="BB838" s="20" t="s">
        <v>121</v>
      </c>
      <c r="BC838" s="15">
        <v>11.3</v>
      </c>
      <c r="BD838" s="15">
        <v>9.4</v>
      </c>
      <c r="BE838" s="15">
        <v>9.1</v>
      </c>
      <c r="BF838" s="15">
        <v>8.1</v>
      </c>
      <c r="BG838" s="15">
        <v>9.3000000000000007</v>
      </c>
      <c r="BH838" s="15">
        <v>8.3000000000000007</v>
      </c>
      <c r="BI838" s="15">
        <v>6.5</v>
      </c>
      <c r="BJ838" s="15">
        <v>6.6</v>
      </c>
      <c r="BK838" s="15">
        <v>7.6</v>
      </c>
      <c r="BL838" s="15">
        <v>8.3000000000000007</v>
      </c>
      <c r="BM838" s="15">
        <v>8.3000000000000007</v>
      </c>
      <c r="BN838" s="15">
        <v>10.9</v>
      </c>
      <c r="BO838" s="21">
        <f t="shared" si="583"/>
        <v>8.6416666666666657</v>
      </c>
      <c r="BQ838" s="22">
        <f t="shared" si="584"/>
        <v>9.9333333333333353</v>
      </c>
      <c r="BR838" s="23">
        <f t="shared" si="585"/>
        <v>7.1333333333333329</v>
      </c>
      <c r="BS838" s="24">
        <f t="shared" si="594"/>
        <v>7.9719696969696967</v>
      </c>
      <c r="CA838" s="2"/>
      <c r="CB838" s="20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21"/>
      <c r="CQ838" s="22"/>
      <c r="CR838" s="23"/>
      <c r="CS838" s="24"/>
      <c r="DA838" s="2"/>
      <c r="DB838" s="20"/>
      <c r="DC838" s="15"/>
      <c r="DD838" s="15"/>
      <c r="DE838" s="15"/>
      <c r="DF838" s="15"/>
      <c r="DG838" s="15"/>
      <c r="DH838" s="15"/>
      <c r="DI838" s="15"/>
      <c r="DJ838" s="15"/>
      <c r="DK838" s="15"/>
      <c r="DL838" s="15"/>
      <c r="DM838" s="15"/>
      <c r="DN838" s="15"/>
      <c r="DO838" s="21"/>
      <c r="DQ838" s="22"/>
      <c r="DR838" s="23"/>
      <c r="DS838" s="24"/>
      <c r="EA838" s="2">
        <f t="shared" si="598"/>
        <v>1988</v>
      </c>
      <c r="EB838" s="20" t="s">
        <v>121</v>
      </c>
      <c r="EC838" s="15">
        <v>14.4</v>
      </c>
      <c r="ED838" s="15">
        <v>13.9</v>
      </c>
      <c r="EE838" s="15">
        <v>13.6</v>
      </c>
      <c r="EF838" s="15">
        <v>13.4</v>
      </c>
      <c r="EG838" s="15">
        <v>12.2</v>
      </c>
      <c r="EH838" s="15">
        <v>9.4</v>
      </c>
      <c r="EI838" s="15">
        <v>8.6</v>
      </c>
      <c r="EJ838" s="15">
        <v>7.5</v>
      </c>
      <c r="EK838" s="15">
        <v>9.8000000000000007</v>
      </c>
      <c r="EL838" s="15">
        <v>9.6999999999999993</v>
      </c>
      <c r="EM838" s="15">
        <v>11.5</v>
      </c>
      <c r="EN838" s="15">
        <v>12.9</v>
      </c>
      <c r="EO838" s="21">
        <f t="shared" si="595"/>
        <v>11.408333333333333</v>
      </c>
      <c r="EQ838" s="22">
        <f t="shared" si="596"/>
        <v>13.966666666666667</v>
      </c>
      <c r="ER838" s="23">
        <f t="shared" si="597"/>
        <v>8.5</v>
      </c>
      <c r="ES838" s="24">
        <f t="shared" si="599"/>
        <v>10.58030303030303</v>
      </c>
      <c r="FA838" s="2"/>
      <c r="FB838" s="20"/>
      <c r="FC838" s="15"/>
      <c r="FD838" s="15"/>
      <c r="FE838" s="15"/>
      <c r="FF838" s="15"/>
      <c r="FG838" s="15"/>
      <c r="FH838" s="15"/>
      <c r="FI838" s="15"/>
      <c r="FJ838" s="15"/>
      <c r="FK838" s="15"/>
      <c r="FL838" s="15"/>
      <c r="FM838" s="15"/>
      <c r="FN838" s="15"/>
      <c r="FO838" s="21"/>
      <c r="FQ838" s="22"/>
      <c r="FR838" s="23"/>
      <c r="FS838" s="24"/>
      <c r="GA838" s="2">
        <f t="shared" si="582"/>
        <v>1988</v>
      </c>
      <c r="GB838" s="20" t="s">
        <v>121</v>
      </c>
      <c r="GC838" s="15">
        <v>14.7</v>
      </c>
      <c r="GD838" s="15">
        <v>13.1</v>
      </c>
      <c r="GE838" s="15">
        <v>13</v>
      </c>
      <c r="GF838" s="15">
        <v>11.8</v>
      </c>
      <c r="GG838" s="15">
        <v>11.2</v>
      </c>
      <c r="GH838" s="15">
        <v>8</v>
      </c>
      <c r="GI838" s="15">
        <v>7.5</v>
      </c>
      <c r="GJ838" s="15">
        <v>7</v>
      </c>
      <c r="GK838" s="15">
        <v>9.5</v>
      </c>
      <c r="GL838" s="15">
        <v>9.5</v>
      </c>
      <c r="GM838" s="15">
        <v>11</v>
      </c>
      <c r="GN838" s="15">
        <v>13</v>
      </c>
      <c r="GO838" s="21">
        <f t="shared" si="579"/>
        <v>10.775</v>
      </c>
      <c r="GQ838" s="22">
        <f t="shared" si="580"/>
        <v>13.6</v>
      </c>
      <c r="GR838" s="23">
        <f t="shared" si="581"/>
        <v>7.5</v>
      </c>
      <c r="GS838" s="24">
        <f t="shared" si="589"/>
        <v>9.7280303030303035</v>
      </c>
      <c r="GT838" s="22">
        <f>AVERAGE(Sheet1!AQ838,Sheet1!BQ838,Sheet1!CQ838,Sheet1!DQ837,Sheet1!EQ838,Sheet1!FQ838,Sheet1!GQ838)</f>
        <v>12.341666666666669</v>
      </c>
      <c r="GU838" s="23">
        <f>AVERAGE(Sheet1!AR838,Sheet1!BR838,Sheet1!CR838,Sheet1!DR837,Sheet1!ER838,Sheet1!FR838,Sheet1!GR838)</f>
        <v>7.7666666666666666</v>
      </c>
      <c r="GV838" s="22">
        <f t="shared" si="590"/>
        <v>12.041666666666664</v>
      </c>
      <c r="GW838" s="23">
        <f t="shared" si="591"/>
        <v>6.543181818181818</v>
      </c>
      <c r="GX838" s="24">
        <f>AVERAGE(Sheet1!$AO838,Sheet1!$BO838,Sheet1!$CO838,Sheet1!$DO837,Sheet1!$EO838,Sheet1!$FO838,Sheet1!$GO838)</f>
        <v>10.160416666666666</v>
      </c>
      <c r="GY838" s="24">
        <f t="shared" si="592"/>
        <v>9.3715909090909086</v>
      </c>
    </row>
    <row r="839" spans="1:207">
      <c r="A839" s="68"/>
      <c r="B839" s="73">
        <f t="shared" si="572"/>
        <v>9.6999999999999993</v>
      </c>
      <c r="C839" s="82">
        <f t="shared" si="573"/>
        <v>9.487916666666667</v>
      </c>
      <c r="D839" s="78">
        <f t="shared" si="574"/>
        <v>9.4468750000000004</v>
      </c>
      <c r="E839" s="73">
        <f t="shared" si="588"/>
        <v>9.3923611111111107</v>
      </c>
      <c r="F839" s="83">
        <f t="shared" si="593"/>
        <v>9.2946874999999967</v>
      </c>
      <c r="G839" s="78">
        <f t="shared" si="575"/>
        <v>15.5</v>
      </c>
      <c r="H839" s="79">
        <f t="shared" si="576"/>
        <v>9.1999999999999993</v>
      </c>
      <c r="I839" s="80">
        <f t="shared" si="577"/>
        <v>3.4</v>
      </c>
      <c r="J839" s="85">
        <f t="shared" si="578"/>
        <v>9.4499999999999993</v>
      </c>
      <c r="AB839" s="62">
        <v>1989</v>
      </c>
      <c r="AC839" s="15">
        <v>13</v>
      </c>
      <c r="AD839" s="15">
        <v>13.4</v>
      </c>
      <c r="AE839" s="15">
        <v>12.8</v>
      </c>
      <c r="AF839" s="15">
        <v>11.5</v>
      </c>
      <c r="AG839" s="15">
        <v>8.4</v>
      </c>
      <c r="AH839" s="15">
        <v>6</v>
      </c>
      <c r="AI839" s="15">
        <v>6.2</v>
      </c>
      <c r="AJ839" s="15">
        <v>6.6</v>
      </c>
      <c r="AK839" s="15">
        <v>8.1</v>
      </c>
      <c r="AL839" s="15">
        <v>8.6</v>
      </c>
      <c r="AM839" s="15">
        <v>10.199999999999999</v>
      </c>
      <c r="AN839" s="15">
        <v>11.1</v>
      </c>
      <c r="AO839" s="21">
        <f t="shared" si="600"/>
        <v>9.6583333333333314</v>
      </c>
      <c r="AQ839" s="22">
        <f t="shared" si="601"/>
        <v>13.066666666666668</v>
      </c>
      <c r="AR839" s="23">
        <f t="shared" si="602"/>
        <v>6.2666666666666657</v>
      </c>
      <c r="AS839" s="24">
        <f t="shared" si="586"/>
        <v>9.2696969696969695</v>
      </c>
      <c r="BA839" s="2">
        <f t="shared" si="587"/>
        <v>1989</v>
      </c>
      <c r="BB839" s="20" t="s">
        <v>122</v>
      </c>
      <c r="BC839" s="15">
        <v>11.2</v>
      </c>
      <c r="BD839" s="15">
        <v>11.5</v>
      </c>
      <c r="BE839" s="15">
        <v>10.9</v>
      </c>
      <c r="BF839" s="15">
        <v>9.4</v>
      </c>
      <c r="BG839" s="15">
        <v>7.3</v>
      </c>
      <c r="BH839" s="15">
        <v>3.9</v>
      </c>
      <c r="BI839" s="15">
        <v>3.4</v>
      </c>
      <c r="BJ839" s="15">
        <v>4.8</v>
      </c>
      <c r="BK839" s="15">
        <v>6.5</v>
      </c>
      <c r="BL839" s="15">
        <v>7.2</v>
      </c>
      <c r="BM839" s="15">
        <v>8.6999999999999993</v>
      </c>
      <c r="BN839" s="15">
        <v>9.5</v>
      </c>
      <c r="BO839" s="21">
        <f t="shared" si="583"/>
        <v>7.8583333333333334</v>
      </c>
      <c r="BQ839" s="22">
        <f t="shared" si="584"/>
        <v>11.200000000000001</v>
      </c>
      <c r="BR839" s="23">
        <f t="shared" si="585"/>
        <v>4.0333333333333332</v>
      </c>
      <c r="BS839" s="24">
        <f t="shared" si="594"/>
        <v>8.0166666666666657</v>
      </c>
      <c r="CA839" s="2"/>
      <c r="CB839" s="20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21"/>
      <c r="CQ839" s="22"/>
      <c r="CR839" s="23"/>
      <c r="CS839" s="24"/>
      <c r="DA839" s="2"/>
      <c r="DB839" s="20"/>
      <c r="DC839" s="15"/>
      <c r="DD839" s="15"/>
      <c r="DE839" s="15"/>
      <c r="DF839" s="15"/>
      <c r="DG839" s="15"/>
      <c r="DH839" s="15"/>
      <c r="DI839" s="15"/>
      <c r="DJ839" s="15"/>
      <c r="DK839" s="15"/>
      <c r="DL839" s="15"/>
      <c r="DM839" s="15"/>
      <c r="DN839" s="15"/>
      <c r="DO839" s="21"/>
      <c r="DQ839" s="22"/>
      <c r="DR839" s="23"/>
      <c r="DS839" s="24"/>
      <c r="EA839" s="2">
        <f t="shared" si="598"/>
        <v>1989</v>
      </c>
      <c r="EB839" s="20" t="s">
        <v>122</v>
      </c>
      <c r="EC839" s="15">
        <v>14.5</v>
      </c>
      <c r="ED839" s="15">
        <v>15.5</v>
      </c>
      <c r="EE839" s="15">
        <v>14.6</v>
      </c>
      <c r="EF839" s="15">
        <v>13.8</v>
      </c>
      <c r="EG839" s="15">
        <v>10.8</v>
      </c>
      <c r="EH839" s="15">
        <v>8.4</v>
      </c>
      <c r="EI839" s="15">
        <v>8.1</v>
      </c>
      <c r="EJ839" s="15">
        <v>6.6</v>
      </c>
      <c r="EK839" s="15">
        <v>8.8000000000000007</v>
      </c>
      <c r="EL839" s="15">
        <v>8.8000000000000007</v>
      </c>
      <c r="EM839" s="15">
        <v>11.8</v>
      </c>
      <c r="EN839" s="15">
        <v>12.6</v>
      </c>
      <c r="EO839" s="21">
        <f t="shared" si="595"/>
        <v>11.191666666666665</v>
      </c>
      <c r="EQ839" s="22">
        <f t="shared" si="596"/>
        <v>14.866666666666667</v>
      </c>
      <c r="ER839" s="23">
        <f t="shared" si="597"/>
        <v>7.7</v>
      </c>
      <c r="ES839" s="24">
        <f t="shared" si="599"/>
        <v>10.656818181818181</v>
      </c>
      <c r="FA839" s="2"/>
      <c r="FB839" s="20"/>
      <c r="FC839" s="15"/>
      <c r="FD839" s="15"/>
      <c r="FE839" s="15"/>
      <c r="FF839" s="15"/>
      <c r="FG839" s="15"/>
      <c r="FH839" s="15"/>
      <c r="FI839" s="15"/>
      <c r="FJ839" s="15"/>
      <c r="FK839" s="15"/>
      <c r="FL839" s="15"/>
      <c r="FM839" s="15"/>
      <c r="FN839" s="15"/>
      <c r="FO839" s="21"/>
      <c r="FQ839" s="22"/>
      <c r="FR839" s="23"/>
      <c r="FS839" s="24"/>
      <c r="GA839" s="2">
        <f t="shared" si="582"/>
        <v>1989</v>
      </c>
      <c r="GB839" s="20" t="s">
        <v>122</v>
      </c>
      <c r="GC839" s="15">
        <v>13.8</v>
      </c>
      <c r="GD839" s="15">
        <v>14.9</v>
      </c>
      <c r="GE839" s="15">
        <v>13.4</v>
      </c>
      <c r="GF839" s="15">
        <v>12.4</v>
      </c>
      <c r="GG839" s="15">
        <v>8.8000000000000007</v>
      </c>
      <c r="GH839" s="15">
        <v>5.7</v>
      </c>
      <c r="GI839" s="15">
        <v>5.9</v>
      </c>
      <c r="GJ839" s="15">
        <v>5.8</v>
      </c>
      <c r="GK839" s="15">
        <v>7.7</v>
      </c>
      <c r="GL839" s="15">
        <v>9</v>
      </c>
      <c r="GM839" s="15">
        <v>11.4</v>
      </c>
      <c r="GN839" s="15">
        <v>12.3</v>
      </c>
      <c r="GO839" s="21">
        <f t="shared" si="579"/>
        <v>10.091666666666667</v>
      </c>
      <c r="GQ839" s="22">
        <f t="shared" si="580"/>
        <v>14.033333333333333</v>
      </c>
      <c r="GR839" s="23">
        <f t="shared" si="581"/>
        <v>5.8000000000000007</v>
      </c>
      <c r="GS839" s="24">
        <f t="shared" si="589"/>
        <v>9.7931818181818198</v>
      </c>
      <c r="GT839" s="22">
        <f>AVERAGE(Sheet1!AQ839,Sheet1!BQ839,Sheet1!CQ839,Sheet1!DQ838,Sheet1!EQ839,Sheet1!FQ839,Sheet1!GQ839)</f>
        <v>13.291666666666668</v>
      </c>
      <c r="GU839" s="23">
        <f>AVERAGE(Sheet1!AR839,Sheet1!BR839,Sheet1!CR839,Sheet1!DR838,Sheet1!ER839,Sheet1!FR839,Sheet1!GR839)</f>
        <v>5.95</v>
      </c>
      <c r="GV839" s="22">
        <f t="shared" si="590"/>
        <v>12.197727272727271</v>
      </c>
      <c r="GW839" s="23">
        <f t="shared" si="591"/>
        <v>6.5583333333333336</v>
      </c>
      <c r="GX839" s="24">
        <f>AVERAGE(Sheet1!$AO839,Sheet1!$BO839,Sheet1!$CO839,Sheet1!$DO838,Sheet1!$EO839,Sheet1!$FO839,Sheet1!$GO839)</f>
        <v>9.6999999999999993</v>
      </c>
      <c r="GY839" s="24">
        <f t="shared" si="592"/>
        <v>9.4340909090909104</v>
      </c>
    </row>
    <row r="840" spans="1:207">
      <c r="A840" s="68">
        <f>A835+5</f>
        <v>1990</v>
      </c>
      <c r="B840" s="73">
        <f t="shared" si="572"/>
        <v>9.4541666666666675</v>
      </c>
      <c r="C840" s="82">
        <f t="shared" si="573"/>
        <v>9.4924999999999997</v>
      </c>
      <c r="D840" s="78">
        <f t="shared" si="574"/>
        <v>9.4402083333333326</v>
      </c>
      <c r="E840" s="73">
        <f t="shared" si="588"/>
        <v>9.3894444444444449</v>
      </c>
      <c r="F840" s="83">
        <f t="shared" si="593"/>
        <v>9.2992708333333294</v>
      </c>
      <c r="G840" s="78">
        <f t="shared" si="575"/>
        <v>14.3</v>
      </c>
      <c r="H840" s="79">
        <f t="shared" si="576"/>
        <v>8.9</v>
      </c>
      <c r="I840" s="80">
        <f t="shared" si="577"/>
        <v>3.6</v>
      </c>
      <c r="J840" s="85">
        <f t="shared" si="578"/>
        <v>8.9500000000000011</v>
      </c>
      <c r="AB840" s="62">
        <v>1990</v>
      </c>
      <c r="AC840" s="15">
        <v>11.8</v>
      </c>
      <c r="AD840" s="15">
        <v>12.3</v>
      </c>
      <c r="AE840" s="15">
        <v>11.6</v>
      </c>
      <c r="AF840" s="15">
        <v>11</v>
      </c>
      <c r="AG840" s="15">
        <v>8.5</v>
      </c>
      <c r="AH840" s="15">
        <v>7.4</v>
      </c>
      <c r="AI840" s="15">
        <v>6</v>
      </c>
      <c r="AJ840" s="15">
        <v>6.1</v>
      </c>
      <c r="AK840" s="15">
        <v>6.9</v>
      </c>
      <c r="AL840" s="15">
        <v>8.6</v>
      </c>
      <c r="AM840" s="15">
        <v>10</v>
      </c>
      <c r="AN840" s="15">
        <v>10.3</v>
      </c>
      <c r="AO840" s="21">
        <f t="shared" si="600"/>
        <v>9.2083333333333321</v>
      </c>
      <c r="AQ840" s="22">
        <f t="shared" si="601"/>
        <v>11.9</v>
      </c>
      <c r="AR840" s="23">
        <f t="shared" si="602"/>
        <v>6.5</v>
      </c>
      <c r="AS840" s="24">
        <f t="shared" si="586"/>
        <v>9.2719696969696965</v>
      </c>
      <c r="BA840" s="2">
        <f t="shared" si="587"/>
        <v>1990</v>
      </c>
      <c r="BB840" s="20" t="s">
        <v>123</v>
      </c>
      <c r="BC840" s="15">
        <v>10.7</v>
      </c>
      <c r="BD840" s="15">
        <v>11.2</v>
      </c>
      <c r="BE840" s="15">
        <v>11</v>
      </c>
      <c r="BF840" s="15">
        <v>9</v>
      </c>
      <c r="BG840" s="15">
        <v>8.1</v>
      </c>
      <c r="BH840" s="15">
        <v>6.6</v>
      </c>
      <c r="BI840" s="15">
        <v>6</v>
      </c>
      <c r="BJ840" s="15">
        <v>3.6</v>
      </c>
      <c r="BK840" s="15">
        <v>6.2</v>
      </c>
      <c r="BL840" s="15">
        <v>7.4</v>
      </c>
      <c r="BM840" s="15">
        <v>8.6999999999999993</v>
      </c>
      <c r="BN840" s="15">
        <v>9</v>
      </c>
      <c r="BO840" s="21">
        <f t="shared" si="583"/>
        <v>8.1250000000000018</v>
      </c>
      <c r="BQ840" s="22">
        <f t="shared" si="584"/>
        <v>10.966666666666667</v>
      </c>
      <c r="BR840" s="23">
        <f t="shared" si="585"/>
        <v>5.3999999999999995</v>
      </c>
      <c r="BS840" s="24">
        <f t="shared" si="594"/>
        <v>8.0340909090909101</v>
      </c>
      <c r="CA840" s="2"/>
      <c r="CB840" s="20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21"/>
      <c r="CQ840" s="22"/>
      <c r="CR840" s="23"/>
      <c r="CS840" s="24"/>
      <c r="DA840" s="2"/>
      <c r="DB840" s="20"/>
      <c r="DC840" s="15"/>
      <c r="DD840" s="15"/>
      <c r="DE840" s="15"/>
      <c r="DF840" s="15"/>
      <c r="DG840" s="15"/>
      <c r="DH840" s="15"/>
      <c r="DI840" s="15"/>
      <c r="DJ840" s="15"/>
      <c r="DK840" s="15"/>
      <c r="DL840" s="15"/>
      <c r="DM840" s="15"/>
      <c r="DN840" s="15"/>
      <c r="DO840" s="21"/>
      <c r="DQ840" s="22"/>
      <c r="DR840" s="23"/>
      <c r="DS840" s="24"/>
      <c r="EA840" s="2">
        <f t="shared" si="598"/>
        <v>1990</v>
      </c>
      <c r="EB840" s="20" t="s">
        <v>123</v>
      </c>
      <c r="EC840" s="15">
        <v>13.5</v>
      </c>
      <c r="ED840" s="15">
        <v>14.3</v>
      </c>
      <c r="EE840" s="15">
        <v>14.3</v>
      </c>
      <c r="EF840" s="15">
        <v>12.8</v>
      </c>
      <c r="EG840" s="15">
        <v>8.8000000000000007</v>
      </c>
      <c r="EH840" s="15">
        <v>7.9</v>
      </c>
      <c r="EI840" s="15">
        <v>6.9</v>
      </c>
      <c r="EJ840" s="15">
        <v>6.4</v>
      </c>
      <c r="EK840" s="15">
        <v>7.7</v>
      </c>
      <c r="EL840" s="15">
        <v>9.4</v>
      </c>
      <c r="EM840" s="15">
        <v>11.1</v>
      </c>
      <c r="EN840" s="15">
        <v>12.9</v>
      </c>
      <c r="EO840" s="21">
        <f t="shared" si="595"/>
        <v>10.500000000000002</v>
      </c>
      <c r="EQ840" s="22">
        <f t="shared" si="596"/>
        <v>14.033333333333333</v>
      </c>
      <c r="ER840" s="23">
        <f t="shared" si="597"/>
        <v>7.0666666666666673</v>
      </c>
      <c r="ES840" s="24">
        <f t="shared" si="599"/>
        <v>10.643181818181818</v>
      </c>
      <c r="FA840" s="2"/>
      <c r="FB840" s="20"/>
      <c r="FC840" s="15"/>
      <c r="FD840" s="15"/>
      <c r="FE840" s="15"/>
      <c r="FF840" s="15"/>
      <c r="FG840" s="15"/>
      <c r="FH840" s="15"/>
      <c r="FI840" s="15"/>
      <c r="FJ840" s="15"/>
      <c r="FK840" s="15"/>
      <c r="FL840" s="15"/>
      <c r="FM840" s="15"/>
      <c r="FN840" s="15"/>
      <c r="FO840" s="21"/>
      <c r="FQ840" s="22"/>
      <c r="FR840" s="23"/>
      <c r="FS840" s="24"/>
      <c r="GA840" s="2">
        <f t="shared" si="582"/>
        <v>1990</v>
      </c>
      <c r="GB840" s="20" t="s">
        <v>123</v>
      </c>
      <c r="GC840" s="15">
        <v>13.3</v>
      </c>
      <c r="GD840" s="15">
        <v>13.7</v>
      </c>
      <c r="GE840" s="15">
        <v>13.2</v>
      </c>
      <c r="GF840" s="15">
        <v>12</v>
      </c>
      <c r="GG840" s="15">
        <v>8.6999999999999993</v>
      </c>
      <c r="GH840" s="15">
        <v>7.7</v>
      </c>
      <c r="GI840" s="15">
        <v>6.8</v>
      </c>
      <c r="GJ840" s="15">
        <v>5</v>
      </c>
      <c r="GK840" s="15">
        <v>7.3</v>
      </c>
      <c r="GL840" s="15">
        <v>8.8000000000000007</v>
      </c>
      <c r="GM840" s="15">
        <v>11.1</v>
      </c>
      <c r="GN840" s="15">
        <v>12.2</v>
      </c>
      <c r="GO840" s="21">
        <f t="shared" si="579"/>
        <v>9.9833333333333325</v>
      </c>
      <c r="GQ840" s="22">
        <f t="shared" si="580"/>
        <v>13.4</v>
      </c>
      <c r="GR840" s="23">
        <f t="shared" si="581"/>
        <v>6.5</v>
      </c>
      <c r="GS840" s="24">
        <f t="shared" si="589"/>
        <v>9.8409090909090917</v>
      </c>
      <c r="GT840" s="22">
        <f>AVERAGE(Sheet1!AQ840,Sheet1!BQ840,Sheet1!CQ840,Sheet1!DQ839,Sheet1!EQ840,Sheet1!FQ840,Sheet1!GQ840)</f>
        <v>12.574999999999999</v>
      </c>
      <c r="GU840" s="23">
        <f>AVERAGE(Sheet1!AR840,Sheet1!BR840,Sheet1!CR840,Sheet1!DR839,Sheet1!ER840,Sheet1!FR840,Sheet1!GR840)</f>
        <v>6.3666666666666663</v>
      </c>
      <c r="GV840" s="22">
        <f t="shared" si="590"/>
        <v>12.17878787878788</v>
      </c>
      <c r="GW840" s="23">
        <f t="shared" si="591"/>
        <v>6.5340909090909074</v>
      </c>
      <c r="GX840" s="24">
        <f>AVERAGE(Sheet1!$AO840,Sheet1!$BO840,Sheet1!$CO840,Sheet1!$DO839,Sheet1!$EO840,Sheet1!$FO840,Sheet1!$GO840)</f>
        <v>9.4541666666666675</v>
      </c>
      <c r="GY840" s="24">
        <f t="shared" si="592"/>
        <v>9.4475378787878785</v>
      </c>
    </row>
    <row r="841" spans="1:207">
      <c r="A841" s="68"/>
      <c r="B841" s="73">
        <f t="shared" ref="B841:B872" si="603">AVERAGE(AO841,BO841,CO841,DO840,EO841,FO841,GO841)</f>
        <v>9.0208333333333339</v>
      </c>
      <c r="C841" s="82">
        <f t="shared" ref="C841:C872" si="604">AVERAGE(B837:B841)</f>
        <v>9.4741666666666671</v>
      </c>
      <c r="D841" s="78">
        <f t="shared" ref="D841:D872" si="605">AVERAGE(B832:B841)</f>
        <v>9.3622916666666658</v>
      </c>
      <c r="E841" s="73">
        <f t="shared" si="588"/>
        <v>9.3630555555555564</v>
      </c>
      <c r="F841" s="83">
        <f t="shared" si="593"/>
        <v>9.2976874999999968</v>
      </c>
      <c r="G841" s="78">
        <f t="shared" ref="G841:G872" si="606">MAX(AC841:AN841,BC841:BN841,CC841:CN841,DC840:DN840,EC841:EN841,FC841:FN841,GC841:GN841)</f>
        <v>13.9</v>
      </c>
      <c r="H841" s="79">
        <f t="shared" ref="H841:H872" si="607">MEDIAN(AC841:AN841,BC841:BN841,CC841:CN841,DC841:DN841,EC841:EN841,FC841:FN841,GC841:GN841)</f>
        <v>8.4499999999999993</v>
      </c>
      <c r="I841" s="80">
        <f t="shared" ref="I841:I872" si="608">MIN(AC841:AN841,BC841:BN841,CC841:CN841,DC840:DN840,EC841:EN841,FC841:FN841,GC841:GN841)</f>
        <v>5.0999999999999996</v>
      </c>
      <c r="J841" s="85">
        <f t="shared" ref="J841:J872" si="609">(G841+I841)/2</f>
        <v>9.5</v>
      </c>
      <c r="AB841" s="62">
        <v>1991</v>
      </c>
      <c r="AC841" s="15">
        <v>12.2</v>
      </c>
      <c r="AD841" s="15">
        <v>11.1</v>
      </c>
      <c r="AE841" s="15">
        <v>10.4</v>
      </c>
      <c r="AF841" s="15">
        <v>9</v>
      </c>
      <c r="AG841" s="15">
        <v>8.1999999999999993</v>
      </c>
      <c r="AH841" s="15">
        <v>8.1</v>
      </c>
      <c r="AI841" s="15">
        <v>6.5</v>
      </c>
      <c r="AJ841" s="15">
        <v>5.0999999999999996</v>
      </c>
      <c r="AK841" s="15">
        <v>6.7</v>
      </c>
      <c r="AL841" s="15">
        <v>8.5</v>
      </c>
      <c r="AM841" s="15">
        <v>8.3000000000000007</v>
      </c>
      <c r="AN841" s="15">
        <v>10.5</v>
      </c>
      <c r="AO841" s="21">
        <f t="shared" si="600"/>
        <v>8.7166666666666668</v>
      </c>
      <c r="AQ841" s="22">
        <f t="shared" si="601"/>
        <v>11.233333333333333</v>
      </c>
      <c r="AR841" s="23">
        <f t="shared" si="602"/>
        <v>6.5666666666666664</v>
      </c>
      <c r="AS841" s="24">
        <f t="shared" si="586"/>
        <v>9.2030303030303013</v>
      </c>
      <c r="BA841" s="2">
        <f t="shared" si="587"/>
        <v>1991</v>
      </c>
      <c r="BB841" s="20" t="s">
        <v>124</v>
      </c>
      <c r="BC841" s="15">
        <v>11.1</v>
      </c>
      <c r="BD841" s="15">
        <v>9</v>
      </c>
      <c r="BE841" s="15">
        <v>8.3000000000000007</v>
      </c>
      <c r="BF841" s="15">
        <v>7.8</v>
      </c>
      <c r="BG841" s="15">
        <v>7</v>
      </c>
      <c r="BH841" s="15">
        <v>7</v>
      </c>
      <c r="BI841" s="15">
        <v>5.7</v>
      </c>
      <c r="BJ841" s="15">
        <v>5.5</v>
      </c>
      <c r="BK841" s="15">
        <v>6.3</v>
      </c>
      <c r="BL841" s="15">
        <v>7</v>
      </c>
      <c r="BM841" s="15">
        <v>8.4</v>
      </c>
      <c r="BN841" s="15">
        <v>8</v>
      </c>
      <c r="BO841" s="21">
        <f t="shared" si="583"/>
        <v>7.5916666666666677</v>
      </c>
      <c r="BQ841" s="22">
        <f t="shared" si="584"/>
        <v>9.4666666666666668</v>
      </c>
      <c r="BR841" s="23">
        <f t="shared" si="585"/>
        <v>6.0666666666666664</v>
      </c>
      <c r="BS841" s="24">
        <f t="shared" si="594"/>
        <v>7.9719696969696976</v>
      </c>
      <c r="CA841" s="2"/>
      <c r="CB841" s="20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21"/>
      <c r="CQ841" s="22"/>
      <c r="CR841" s="23"/>
      <c r="CS841" s="24"/>
      <c r="DA841" s="2"/>
      <c r="DB841" s="20"/>
      <c r="DC841" s="15"/>
      <c r="DD841" s="15"/>
      <c r="DE841" s="15"/>
      <c r="DF841" s="15"/>
      <c r="DG841" s="15"/>
      <c r="DH841" s="15"/>
      <c r="DI841" s="15"/>
      <c r="DJ841" s="15"/>
      <c r="DK841" s="15"/>
      <c r="DL841" s="15"/>
      <c r="DM841" s="15"/>
      <c r="DN841" s="15"/>
      <c r="DO841" s="21"/>
      <c r="DQ841" s="22"/>
      <c r="DR841" s="23"/>
      <c r="DS841" s="24"/>
      <c r="EA841" s="2">
        <f t="shared" si="598"/>
        <v>1991</v>
      </c>
      <c r="EB841" s="20" t="s">
        <v>124</v>
      </c>
      <c r="EC841" s="15">
        <v>13.8</v>
      </c>
      <c r="ED841" s="15">
        <v>13.3</v>
      </c>
      <c r="EE841" s="15">
        <v>12.1</v>
      </c>
      <c r="EF841" s="15">
        <v>11.1</v>
      </c>
      <c r="EG841" s="15">
        <v>9.8000000000000007</v>
      </c>
      <c r="EH841" s="15">
        <v>9.1</v>
      </c>
      <c r="EI841" s="15">
        <v>7.1</v>
      </c>
      <c r="EJ841" s="15">
        <v>6.2</v>
      </c>
      <c r="EK841" s="15">
        <v>7.4</v>
      </c>
      <c r="EL841" s="15">
        <v>8.8000000000000007</v>
      </c>
      <c r="EM841" s="15">
        <v>10.3</v>
      </c>
      <c r="EN841" s="15">
        <v>12.6</v>
      </c>
      <c r="EO841" s="21">
        <f t="shared" si="595"/>
        <v>10.133333333333333</v>
      </c>
      <c r="EQ841" s="22">
        <f t="shared" si="596"/>
        <v>13.066666666666668</v>
      </c>
      <c r="ER841" s="23">
        <f t="shared" si="597"/>
        <v>7.4666666666666659</v>
      </c>
      <c r="ES841" s="24">
        <f t="shared" si="599"/>
        <v>10.610606060606061</v>
      </c>
      <c r="FA841" s="2"/>
      <c r="FB841" s="20"/>
      <c r="FC841" s="15"/>
      <c r="FD841" s="15"/>
      <c r="FE841" s="15"/>
      <c r="FF841" s="15"/>
      <c r="FG841" s="15"/>
      <c r="FH841" s="15"/>
      <c r="FI841" s="15"/>
      <c r="FJ841" s="15"/>
      <c r="FK841" s="15"/>
      <c r="FL841" s="15"/>
      <c r="FM841" s="15"/>
      <c r="FN841" s="15"/>
      <c r="FO841" s="21"/>
      <c r="FQ841" s="22"/>
      <c r="FR841" s="23"/>
      <c r="FS841" s="24"/>
      <c r="GA841" s="2">
        <f t="shared" si="582"/>
        <v>1991</v>
      </c>
      <c r="GB841" s="20" t="s">
        <v>124</v>
      </c>
      <c r="GC841" s="15">
        <v>13.9</v>
      </c>
      <c r="GD841" s="15">
        <v>12.5</v>
      </c>
      <c r="GE841" s="15">
        <v>11</v>
      </c>
      <c r="GF841" s="15">
        <v>9.9</v>
      </c>
      <c r="GG841" s="15">
        <v>7.7</v>
      </c>
      <c r="GH841" s="15">
        <v>8</v>
      </c>
      <c r="GI841" s="15">
        <v>6.7</v>
      </c>
      <c r="GJ841" s="15">
        <v>7</v>
      </c>
      <c r="GK841" s="15">
        <v>7.5</v>
      </c>
      <c r="GL841" s="15">
        <v>9.4</v>
      </c>
      <c r="GM841" s="15">
        <v>10</v>
      </c>
      <c r="GN841" s="15">
        <v>12.1</v>
      </c>
      <c r="GO841" s="21">
        <f t="shared" ref="GO841:GO872" si="610">SUM(GC841:GN841)/12</f>
        <v>9.6416666666666675</v>
      </c>
      <c r="GQ841" s="22">
        <f t="shared" ref="GQ841:GQ868" si="611">SUM(GC841+GD841+GE841)/3</f>
        <v>12.466666666666667</v>
      </c>
      <c r="GR841" s="23">
        <f t="shared" ref="GR841:GR868" si="612">SUM(GH841+GI841+GJ841)/3</f>
        <v>7.2333333333333334</v>
      </c>
      <c r="GS841" s="24">
        <f t="shared" si="589"/>
        <v>9.8227272727272741</v>
      </c>
      <c r="GT841" s="22">
        <f>AVERAGE(Sheet1!AQ841,Sheet1!BQ841,Sheet1!CQ841,Sheet1!DQ840,Sheet1!EQ841,Sheet1!FQ841,Sheet1!GQ841)</f>
        <v>11.558333333333334</v>
      </c>
      <c r="GU841" s="23">
        <f>AVERAGE(Sheet1!AR841,Sheet1!BR841,Sheet1!CR841,Sheet1!DR840,Sheet1!ER841,Sheet1!FR841,Sheet1!GR841)</f>
        <v>6.833333333333333</v>
      </c>
      <c r="GV841" s="22">
        <f t="shared" si="590"/>
        <v>12.218181818181819</v>
      </c>
      <c r="GW841" s="23">
        <f t="shared" si="591"/>
        <v>6.4939393939393941</v>
      </c>
      <c r="GX841" s="24">
        <f>AVERAGE(Sheet1!$AO841,Sheet1!$BO841,Sheet1!$CO841,Sheet1!$DO840,Sheet1!$EO841,Sheet1!$FO841,Sheet1!$GO841)</f>
        <v>9.0208333333333339</v>
      </c>
      <c r="GY841" s="24">
        <f t="shared" si="592"/>
        <v>9.4020833333333318</v>
      </c>
    </row>
    <row r="842" spans="1:207">
      <c r="A842" s="68"/>
      <c r="B842" s="73">
        <f t="shared" si="603"/>
        <v>8.8520833333333346</v>
      </c>
      <c r="C842" s="82">
        <f t="shared" si="604"/>
        <v>9.4375</v>
      </c>
      <c r="D842" s="78">
        <f t="shared" si="605"/>
        <v>9.3295833333333338</v>
      </c>
      <c r="E842" s="73">
        <f t="shared" si="588"/>
        <v>9.3392708333333339</v>
      </c>
      <c r="F842" s="83">
        <f t="shared" si="593"/>
        <v>9.2847291666666631</v>
      </c>
      <c r="G842" s="78">
        <f t="shared" si="606"/>
        <v>13.5</v>
      </c>
      <c r="H842" s="79">
        <f t="shared" si="607"/>
        <v>9.25</v>
      </c>
      <c r="I842" s="80">
        <f t="shared" si="608"/>
        <v>3.7</v>
      </c>
      <c r="J842" s="85">
        <f t="shared" si="609"/>
        <v>8.6</v>
      </c>
      <c r="AB842" s="62">
        <v>1992</v>
      </c>
      <c r="AC842" s="15">
        <v>10.1</v>
      </c>
      <c r="AD842" s="15">
        <v>11.1</v>
      </c>
      <c r="AE842" s="15">
        <v>11.3</v>
      </c>
      <c r="AF842" s="15">
        <v>9.6999999999999993</v>
      </c>
      <c r="AG842" s="15">
        <v>8.1</v>
      </c>
      <c r="AH842" s="15">
        <v>5.6</v>
      </c>
      <c r="AI842" s="15">
        <v>6</v>
      </c>
      <c r="AJ842" s="15">
        <v>5.4</v>
      </c>
      <c r="AK842" s="15">
        <v>5.5</v>
      </c>
      <c r="AL842" s="15">
        <v>8.1</v>
      </c>
      <c r="AM842" s="15">
        <v>9.6</v>
      </c>
      <c r="AN842" s="15">
        <v>11</v>
      </c>
      <c r="AO842" s="21">
        <f t="shared" si="600"/>
        <v>8.4583333333333339</v>
      </c>
      <c r="AQ842" s="22">
        <f t="shared" si="601"/>
        <v>10.833333333333334</v>
      </c>
      <c r="AR842" s="23">
        <f t="shared" si="602"/>
        <v>5.666666666666667</v>
      </c>
      <c r="AS842" s="24">
        <f t="shared" si="586"/>
        <v>9.0924242424242419</v>
      </c>
      <c r="BA842" s="2">
        <f t="shared" si="587"/>
        <v>1992</v>
      </c>
      <c r="BB842" s="20" t="s">
        <v>125</v>
      </c>
      <c r="BC842" s="15">
        <v>9.1999999999999993</v>
      </c>
      <c r="BD842" s="15">
        <v>9.5</v>
      </c>
      <c r="BE842" s="15">
        <v>9.8000000000000007</v>
      </c>
      <c r="BF842" s="15">
        <v>8.3000000000000007</v>
      </c>
      <c r="BG842" s="15">
        <v>6.4</v>
      </c>
      <c r="BH842" s="15">
        <v>3.7</v>
      </c>
      <c r="BI842" s="15">
        <v>6.2</v>
      </c>
      <c r="BJ842" s="15">
        <v>4.5999999999999996</v>
      </c>
      <c r="BK842" s="15">
        <v>5</v>
      </c>
      <c r="BL842" s="15">
        <v>7.5</v>
      </c>
      <c r="BM842" s="15">
        <v>7.9</v>
      </c>
      <c r="BN842" s="15">
        <v>10.5</v>
      </c>
      <c r="BO842" s="21">
        <f t="shared" si="583"/>
        <v>7.3833333333333337</v>
      </c>
      <c r="BQ842" s="22">
        <f t="shared" si="584"/>
        <v>9.5</v>
      </c>
      <c r="BR842" s="23">
        <f t="shared" si="585"/>
        <v>4.833333333333333</v>
      </c>
      <c r="BS842" s="24">
        <f t="shared" si="594"/>
        <v>7.8871212121212144</v>
      </c>
      <c r="CA842" s="2"/>
      <c r="CB842" s="20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21"/>
      <c r="CQ842" s="22"/>
      <c r="CR842" s="23"/>
      <c r="CS842" s="24"/>
      <c r="DA842" s="2"/>
      <c r="DB842" s="20"/>
      <c r="DC842" s="15"/>
      <c r="DD842" s="15"/>
      <c r="DE842" s="15"/>
      <c r="DF842" s="15"/>
      <c r="DG842" s="15"/>
      <c r="DH842" s="15"/>
      <c r="DI842" s="15"/>
      <c r="DJ842" s="15"/>
      <c r="DK842" s="15"/>
      <c r="DL842" s="15"/>
      <c r="DM842" s="15"/>
      <c r="DN842" s="15"/>
      <c r="DO842" s="21"/>
      <c r="DQ842" s="22"/>
      <c r="DR842" s="23"/>
      <c r="DS842" s="24"/>
      <c r="EA842" s="2">
        <f t="shared" si="598"/>
        <v>1992</v>
      </c>
      <c r="EB842" s="20" t="s">
        <v>125</v>
      </c>
      <c r="EC842" s="15">
        <v>12.5</v>
      </c>
      <c r="ED842" s="15">
        <v>13.4</v>
      </c>
      <c r="EE842" s="15">
        <v>13.5</v>
      </c>
      <c r="EF842" s="15">
        <v>11.5</v>
      </c>
      <c r="EG842" s="15">
        <v>10.199999999999999</v>
      </c>
      <c r="EH842" s="15">
        <v>6.9</v>
      </c>
      <c r="EI842" s="15">
        <v>6.2</v>
      </c>
      <c r="EJ842" s="15">
        <v>6</v>
      </c>
      <c r="EK842" s="15">
        <v>6.9</v>
      </c>
      <c r="EL842" s="15">
        <v>9.3000000000000007</v>
      </c>
      <c r="EM842" s="15">
        <v>10.3</v>
      </c>
      <c r="EN842" s="15">
        <v>12.9</v>
      </c>
      <c r="EO842" s="21">
        <f t="shared" si="595"/>
        <v>9.9666666666666668</v>
      </c>
      <c r="EQ842" s="22">
        <f t="shared" si="596"/>
        <v>13.133333333333333</v>
      </c>
      <c r="ER842" s="23">
        <f t="shared" si="597"/>
        <v>6.3666666666666671</v>
      </c>
      <c r="ES842" s="24">
        <f t="shared" si="599"/>
        <v>10.509848484848483</v>
      </c>
      <c r="FA842" s="2"/>
      <c r="FB842" s="20"/>
      <c r="FC842" s="15"/>
      <c r="FD842" s="15"/>
      <c r="FE842" s="15"/>
      <c r="FF842" s="15"/>
      <c r="FG842" s="15"/>
      <c r="FH842" s="15"/>
      <c r="FI842" s="15"/>
      <c r="FJ842" s="15"/>
      <c r="FK842" s="15"/>
      <c r="FL842" s="15"/>
      <c r="FM842" s="15"/>
      <c r="FN842" s="15"/>
      <c r="FO842" s="21"/>
      <c r="FQ842" s="22"/>
      <c r="FR842" s="23"/>
      <c r="FS842" s="24"/>
      <c r="GA842" s="2">
        <f t="shared" ref="GA842:GA872" si="613">GA841+1</f>
        <v>1992</v>
      </c>
      <c r="GB842" s="20" t="s">
        <v>125</v>
      </c>
      <c r="GC842" s="15">
        <v>12.4</v>
      </c>
      <c r="GD842" s="15">
        <v>12.9</v>
      </c>
      <c r="GE842" s="15">
        <v>13.2</v>
      </c>
      <c r="GF842" s="15">
        <v>10.5</v>
      </c>
      <c r="GG842" s="15">
        <v>8.8000000000000007</v>
      </c>
      <c r="GH842" s="15">
        <v>5.7</v>
      </c>
      <c r="GI842" s="15">
        <v>6.4</v>
      </c>
      <c r="GJ842" s="15">
        <v>6.6</v>
      </c>
      <c r="GK842" s="15">
        <v>6.6</v>
      </c>
      <c r="GL842" s="15">
        <v>9.3000000000000007</v>
      </c>
      <c r="GM842" s="15">
        <v>10.1</v>
      </c>
      <c r="GN842" s="15">
        <v>12.7</v>
      </c>
      <c r="GO842" s="21">
        <f t="shared" si="610"/>
        <v>9.6</v>
      </c>
      <c r="GQ842" s="22">
        <f t="shared" si="611"/>
        <v>12.833333333333334</v>
      </c>
      <c r="GR842" s="23">
        <f t="shared" si="612"/>
        <v>6.2333333333333343</v>
      </c>
      <c r="GS842" s="24">
        <f t="shared" si="589"/>
        <v>9.7742424242424235</v>
      </c>
      <c r="GT842" s="22">
        <f>AVERAGE(Sheet1!AQ842,Sheet1!BQ842,Sheet1!CQ842,Sheet1!DQ841,Sheet1!EQ842,Sheet1!FQ842,Sheet1!GQ842)</f>
        <v>11.575000000000001</v>
      </c>
      <c r="GU842" s="23">
        <f>AVERAGE(Sheet1!AR842,Sheet1!BR842,Sheet1!CR842,Sheet1!DR841,Sheet1!ER842,Sheet1!FR842,Sheet1!GR842)</f>
        <v>5.7750000000000004</v>
      </c>
      <c r="GV842" s="22">
        <f t="shared" si="590"/>
        <v>12.053030303030305</v>
      </c>
      <c r="GW842" s="23">
        <f t="shared" si="591"/>
        <v>6.4272727272727277</v>
      </c>
      <c r="GX842" s="24">
        <f>AVERAGE(Sheet1!$AO842,Sheet1!$BO842,Sheet1!$CO842,Sheet1!$DO841,Sheet1!$EO842,Sheet1!$FO842,Sheet1!$GO842)</f>
        <v>8.8520833333333346</v>
      </c>
      <c r="GY842" s="24">
        <f t="shared" si="592"/>
        <v>9.3159090909090896</v>
      </c>
    </row>
    <row r="843" spans="1:207">
      <c r="A843" s="68"/>
      <c r="B843" s="73">
        <f t="shared" si="603"/>
        <v>9.5395833333333329</v>
      </c>
      <c r="C843" s="82">
        <f t="shared" si="604"/>
        <v>9.3133333333333344</v>
      </c>
      <c r="D843" s="78">
        <f t="shared" si="605"/>
        <v>9.3577083333333348</v>
      </c>
      <c r="E843" s="73">
        <f t="shared" si="588"/>
        <v>9.3429166666666656</v>
      </c>
      <c r="F843" s="83">
        <f t="shared" si="593"/>
        <v>9.3020208333333283</v>
      </c>
      <c r="G843" s="78">
        <f t="shared" si="606"/>
        <v>14.9</v>
      </c>
      <c r="H843" s="79">
        <f t="shared" si="607"/>
        <v>8.8500000000000014</v>
      </c>
      <c r="I843" s="80">
        <f t="shared" si="608"/>
        <v>5.7</v>
      </c>
      <c r="J843" s="85">
        <f t="shared" si="609"/>
        <v>10.3</v>
      </c>
      <c r="AB843" s="62">
        <v>1993</v>
      </c>
      <c r="AC843" s="15">
        <v>12.2</v>
      </c>
      <c r="AD843" s="15">
        <v>12.4</v>
      </c>
      <c r="AE843" s="15">
        <v>11.1</v>
      </c>
      <c r="AF843" s="15">
        <v>10.3</v>
      </c>
      <c r="AG843" s="15">
        <v>8</v>
      </c>
      <c r="AH843" s="15">
        <v>7</v>
      </c>
      <c r="AI843" s="15">
        <v>6.9</v>
      </c>
      <c r="AJ843" s="15">
        <v>6.8</v>
      </c>
      <c r="AK843" s="15">
        <v>7.8</v>
      </c>
      <c r="AL843" s="15">
        <v>8.3000000000000007</v>
      </c>
      <c r="AM843" s="15">
        <v>8.5</v>
      </c>
      <c r="AN843" s="15">
        <v>10</v>
      </c>
      <c r="AO843" s="21">
        <f t="shared" si="600"/>
        <v>9.1083333333333325</v>
      </c>
      <c r="AQ843" s="22">
        <f t="shared" si="601"/>
        <v>11.9</v>
      </c>
      <c r="AR843" s="23">
        <f t="shared" si="602"/>
        <v>6.8999999999999995</v>
      </c>
      <c r="AS843" s="24">
        <f t="shared" si="586"/>
        <v>9.1053030303030305</v>
      </c>
      <c r="BA843" s="2">
        <f t="shared" si="587"/>
        <v>1993</v>
      </c>
      <c r="BB843" s="20" t="s">
        <v>126</v>
      </c>
      <c r="BC843" s="15">
        <v>11.6</v>
      </c>
      <c r="BD843" s="15">
        <v>11.3</v>
      </c>
      <c r="BE843" s="15">
        <v>10.199999999999999</v>
      </c>
      <c r="BF843" s="15">
        <v>9.5</v>
      </c>
      <c r="BG843" s="15">
        <v>8.9</v>
      </c>
      <c r="BH843" s="15">
        <v>6.3</v>
      </c>
      <c r="BI843" s="15">
        <v>6.5</v>
      </c>
      <c r="BJ843" s="15">
        <v>7</v>
      </c>
      <c r="BK843" s="15">
        <v>5.7</v>
      </c>
      <c r="BL843" s="15">
        <v>7.2</v>
      </c>
      <c r="BM843" s="15">
        <v>7.7</v>
      </c>
      <c r="BN843" s="15">
        <v>9.6</v>
      </c>
      <c r="BO843" s="21">
        <f t="shared" si="583"/>
        <v>8.4583333333333321</v>
      </c>
      <c r="BQ843" s="22">
        <f t="shared" si="584"/>
        <v>11.033333333333331</v>
      </c>
      <c r="BR843" s="23">
        <f t="shared" si="585"/>
        <v>6.6000000000000005</v>
      </c>
      <c r="BS843" s="24">
        <f t="shared" si="594"/>
        <v>7.9348484848484846</v>
      </c>
      <c r="CA843" s="2"/>
      <c r="CB843" s="20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21"/>
      <c r="CQ843" s="22"/>
      <c r="CR843" s="23"/>
      <c r="CS843" s="24"/>
      <c r="DA843" s="2"/>
      <c r="DB843" s="20"/>
      <c r="DC843" s="15"/>
      <c r="DD843" s="15"/>
      <c r="DE843" s="15"/>
      <c r="DF843" s="15"/>
      <c r="DG843" s="15"/>
      <c r="DH843" s="15"/>
      <c r="DI843" s="15"/>
      <c r="DJ843" s="15"/>
      <c r="DK843" s="15"/>
      <c r="DL843" s="15"/>
      <c r="DM843" s="15"/>
      <c r="DN843" s="15"/>
      <c r="DO843" s="21"/>
      <c r="DQ843" s="22"/>
      <c r="DR843" s="23"/>
      <c r="DS843" s="24"/>
      <c r="EA843" s="2">
        <f t="shared" si="598"/>
        <v>1993</v>
      </c>
      <c r="EB843" s="20" t="s">
        <v>126</v>
      </c>
      <c r="EC843" s="15">
        <v>14.2</v>
      </c>
      <c r="ED843" s="15">
        <v>14.9</v>
      </c>
      <c r="EE843" s="15">
        <v>13.6</v>
      </c>
      <c r="EF843" s="15">
        <v>12.2</v>
      </c>
      <c r="EG843" s="15">
        <v>8.8000000000000007</v>
      </c>
      <c r="EH843" s="15">
        <v>6.8</v>
      </c>
      <c r="EI843" s="15">
        <v>8</v>
      </c>
      <c r="EJ843" s="15">
        <v>8.1</v>
      </c>
      <c r="EK843" s="15">
        <v>7.8</v>
      </c>
      <c r="EL843" s="15">
        <v>8.4</v>
      </c>
      <c r="EM843" s="15">
        <v>9.8000000000000007</v>
      </c>
      <c r="EN843" s="15">
        <v>11.6</v>
      </c>
      <c r="EO843" s="21">
        <f t="shared" si="595"/>
        <v>10.35</v>
      </c>
      <c r="EQ843" s="22">
        <f t="shared" si="596"/>
        <v>14.233333333333334</v>
      </c>
      <c r="ER843" s="23">
        <f t="shared" si="597"/>
        <v>7.6333333333333329</v>
      </c>
      <c r="ES843" s="24">
        <f t="shared" si="599"/>
        <v>10.498484848484848</v>
      </c>
      <c r="FA843" s="2"/>
      <c r="FB843" s="20"/>
      <c r="FC843" s="15"/>
      <c r="FD843" s="15"/>
      <c r="FE843" s="15"/>
      <c r="FF843" s="15"/>
      <c r="FG843" s="15"/>
      <c r="FH843" s="15"/>
      <c r="FI843" s="15"/>
      <c r="FJ843" s="15"/>
      <c r="FK843" s="15"/>
      <c r="FL843" s="15"/>
      <c r="FM843" s="15"/>
      <c r="FN843" s="15"/>
      <c r="FO843" s="21"/>
      <c r="FQ843" s="22"/>
      <c r="FR843" s="23"/>
      <c r="FS843" s="24"/>
      <c r="GA843" s="2">
        <f t="shared" si="613"/>
        <v>1993</v>
      </c>
      <c r="GB843" s="20" t="s">
        <v>126</v>
      </c>
      <c r="GC843" s="15">
        <v>14.2</v>
      </c>
      <c r="GD843" s="15">
        <v>14.3</v>
      </c>
      <c r="GE843" s="15">
        <v>12.7</v>
      </c>
      <c r="GF843" s="15">
        <v>11.5</v>
      </c>
      <c r="GG843" s="15">
        <v>8.8000000000000007</v>
      </c>
      <c r="GH843" s="15">
        <v>6.2</v>
      </c>
      <c r="GI843" s="15">
        <v>8</v>
      </c>
      <c r="GJ843" s="15">
        <v>8.1999999999999993</v>
      </c>
      <c r="GK843" s="15">
        <v>7.4</v>
      </c>
      <c r="GL843" s="15">
        <v>9</v>
      </c>
      <c r="GM843" s="15">
        <v>10.199999999999999</v>
      </c>
      <c r="GN843" s="15">
        <v>12.4</v>
      </c>
      <c r="GO843" s="21">
        <f t="shared" si="610"/>
        <v>10.241666666666669</v>
      </c>
      <c r="GQ843" s="22">
        <f t="shared" si="611"/>
        <v>13.733333333333334</v>
      </c>
      <c r="GR843" s="23">
        <f t="shared" si="612"/>
        <v>7.4666666666666659</v>
      </c>
      <c r="GS843" s="24">
        <f t="shared" si="589"/>
        <v>9.8560606060606055</v>
      </c>
      <c r="GT843" s="22">
        <f>AVERAGE(Sheet1!AQ843,Sheet1!BQ843,Sheet1!CQ843,Sheet1!DQ842,Sheet1!EQ843,Sheet1!FQ843,Sheet1!GQ843)</f>
        <v>12.725</v>
      </c>
      <c r="GU843" s="23">
        <f>AVERAGE(Sheet1!AR843,Sheet1!BR843,Sheet1!CR843,Sheet1!DR842,Sheet1!ER843,Sheet1!FR843,Sheet1!GR843)</f>
        <v>7.1499999999999995</v>
      </c>
      <c r="GV843" s="22">
        <f t="shared" si="590"/>
        <v>12.056060606060607</v>
      </c>
      <c r="GW843" s="23">
        <f t="shared" si="591"/>
        <v>6.5143939393939405</v>
      </c>
      <c r="GX843" s="24">
        <f>AVERAGE(Sheet1!$AO843,Sheet1!$BO843,Sheet1!$CO843,Sheet1!$DO842,Sheet1!$EO843,Sheet1!$FO843,Sheet1!$GO843)</f>
        <v>9.5395833333333329</v>
      </c>
      <c r="GY843" s="24">
        <f t="shared" si="592"/>
        <v>9.3486742424242433</v>
      </c>
    </row>
    <row r="844" spans="1:207">
      <c r="A844" s="68"/>
      <c r="B844" s="73">
        <f t="shared" si="603"/>
        <v>8.7232638888888889</v>
      </c>
      <c r="C844" s="82">
        <f t="shared" si="604"/>
        <v>9.1179861111111116</v>
      </c>
      <c r="D844" s="78">
        <f t="shared" si="605"/>
        <v>9.3029513888888893</v>
      </c>
      <c r="E844" s="73">
        <f t="shared" si="588"/>
        <v>9.296579861111109</v>
      </c>
      <c r="F844" s="83">
        <f t="shared" si="593"/>
        <v>9.298027777777774</v>
      </c>
      <c r="G844" s="78">
        <f t="shared" si="606"/>
        <v>14.1</v>
      </c>
      <c r="H844" s="79">
        <f t="shared" si="607"/>
        <v>8.5</v>
      </c>
      <c r="I844" s="80">
        <f t="shared" si="608"/>
        <v>4.5999999999999996</v>
      </c>
      <c r="J844" s="85">
        <f t="shared" si="609"/>
        <v>9.35</v>
      </c>
      <c r="AB844" s="62">
        <v>1994</v>
      </c>
      <c r="AC844" s="15">
        <v>10.199999999999999</v>
      </c>
      <c r="AD844" s="15">
        <v>12.4</v>
      </c>
      <c r="AE844" s="15">
        <v>11</v>
      </c>
      <c r="AF844" s="15">
        <v>9.9</v>
      </c>
      <c r="AG844" s="15">
        <v>7.4</v>
      </c>
      <c r="AH844" s="15">
        <v>5.8</v>
      </c>
      <c r="AI844" s="15">
        <v>6.1</v>
      </c>
      <c r="AJ844" s="15">
        <v>5.4</v>
      </c>
      <c r="AK844" s="15">
        <v>5.6</v>
      </c>
      <c r="AL844" s="15">
        <v>7.6</v>
      </c>
      <c r="AM844" s="15">
        <v>8</v>
      </c>
      <c r="AN844" s="15">
        <v>10</v>
      </c>
      <c r="AO844" s="21">
        <f t="shared" si="600"/>
        <v>8.2833333333333332</v>
      </c>
      <c r="AQ844" s="22">
        <f t="shared" si="601"/>
        <v>11.200000000000001</v>
      </c>
      <c r="AR844" s="23">
        <f t="shared" si="602"/>
        <v>5.7666666666666657</v>
      </c>
      <c r="AS844" s="24">
        <f t="shared" si="586"/>
        <v>9.0393939393939391</v>
      </c>
      <c r="BA844" s="2">
        <f t="shared" si="587"/>
        <v>1994</v>
      </c>
      <c r="BB844" s="20" t="s">
        <v>127</v>
      </c>
      <c r="BC844" s="15">
        <v>9.6</v>
      </c>
      <c r="BD844" s="15">
        <v>11.5</v>
      </c>
      <c r="BE844" s="15">
        <v>8.6999999999999993</v>
      </c>
      <c r="BF844" s="15">
        <v>9.6</v>
      </c>
      <c r="BG844" s="15">
        <v>7.4</v>
      </c>
      <c r="BH844" s="15">
        <v>5.4</v>
      </c>
      <c r="BI844" s="15">
        <v>5.6</v>
      </c>
      <c r="BJ844" s="15">
        <v>4.5999999999999996</v>
      </c>
      <c r="BK844" s="15">
        <v>4.8</v>
      </c>
      <c r="BL844" s="15">
        <v>6.2</v>
      </c>
      <c r="BM844" s="15">
        <v>7.4</v>
      </c>
      <c r="BN844" s="15">
        <v>9.3000000000000007</v>
      </c>
      <c r="BO844" s="21">
        <f t="shared" si="583"/>
        <v>7.5083333333333337</v>
      </c>
      <c r="BQ844" s="22">
        <f t="shared" si="584"/>
        <v>9.9333333333333336</v>
      </c>
      <c r="BR844" s="23">
        <f t="shared" si="585"/>
        <v>5.2</v>
      </c>
      <c r="BS844" s="24">
        <f t="shared" si="594"/>
        <v>7.8916666666666666</v>
      </c>
      <c r="CA844" s="2"/>
      <c r="CB844" s="20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21"/>
      <c r="CQ844" s="22"/>
      <c r="CR844" s="23"/>
      <c r="CS844" s="24"/>
      <c r="DA844" s="2"/>
      <c r="DB844" s="20"/>
      <c r="DC844" s="15"/>
      <c r="DD844" s="15"/>
      <c r="DE844" s="15"/>
      <c r="DF844" s="15"/>
      <c r="DG844" s="15"/>
      <c r="DH844" s="15"/>
      <c r="DI844" s="15"/>
      <c r="DJ844" s="15"/>
      <c r="DK844" s="15"/>
      <c r="DL844" s="15"/>
      <c r="DM844" s="15"/>
      <c r="DN844" s="15"/>
      <c r="DO844" s="21"/>
      <c r="DQ844" s="22"/>
      <c r="DR844" s="23"/>
      <c r="DS844" s="24"/>
      <c r="EA844" s="2">
        <f t="shared" si="598"/>
        <v>1994</v>
      </c>
      <c r="EB844" s="20" t="s">
        <v>127</v>
      </c>
      <c r="EC844" s="15">
        <v>11.4</v>
      </c>
      <c r="ED844" s="15">
        <v>14.1</v>
      </c>
      <c r="EE844" s="15">
        <v>12.6</v>
      </c>
      <c r="EF844" s="30">
        <f>(EF841+EF842+EF843+EF845+EF846+EF847)/6</f>
        <v>10.700000000000001</v>
      </c>
      <c r="EG844" s="30">
        <f>(EG841+EG842+EG843+EG845+EG846+EG847)/6</f>
        <v>9.2166666666666668</v>
      </c>
      <c r="EH844" s="15">
        <v>7.3</v>
      </c>
      <c r="EI844" s="15">
        <v>7.5</v>
      </c>
      <c r="EJ844" s="15">
        <v>6.1</v>
      </c>
      <c r="EK844" s="15">
        <v>5.9</v>
      </c>
      <c r="EL844" s="15">
        <v>8.4</v>
      </c>
      <c r="EM844" s="15">
        <v>9.4</v>
      </c>
      <c r="EN844" s="15">
        <v>12.1</v>
      </c>
      <c r="EO844" s="21">
        <f t="shared" si="595"/>
        <v>9.5597222222222236</v>
      </c>
      <c r="EQ844" s="22">
        <f t="shared" si="596"/>
        <v>12.700000000000001</v>
      </c>
      <c r="ER844" s="23">
        <f t="shared" si="597"/>
        <v>6.9666666666666659</v>
      </c>
      <c r="ES844" s="24">
        <f t="shared" si="599"/>
        <v>10.409217171717172</v>
      </c>
      <c r="FA844" s="2"/>
      <c r="FB844" s="20"/>
      <c r="FC844" s="15"/>
      <c r="FD844" s="15"/>
      <c r="FE844" s="15"/>
      <c r="FF844" s="15"/>
      <c r="FG844" s="15"/>
      <c r="FH844" s="15"/>
      <c r="FI844" s="15"/>
      <c r="FJ844" s="15"/>
      <c r="FK844" s="15"/>
      <c r="FL844" s="15"/>
      <c r="FM844" s="15"/>
      <c r="FN844" s="15"/>
      <c r="FO844" s="21"/>
      <c r="FQ844" s="22"/>
      <c r="FR844" s="23"/>
      <c r="FS844" s="24"/>
      <c r="GA844" s="2">
        <f t="shared" si="613"/>
        <v>1994</v>
      </c>
      <c r="GB844" s="20" t="s">
        <v>127</v>
      </c>
      <c r="GC844" s="15">
        <v>11.7</v>
      </c>
      <c r="GD844" s="15">
        <v>13.9</v>
      </c>
      <c r="GE844" s="15">
        <v>11.6</v>
      </c>
      <c r="GF844" s="15">
        <v>11.8</v>
      </c>
      <c r="GG844" s="15">
        <v>8.3000000000000007</v>
      </c>
      <c r="GH844" s="15">
        <v>6.8</v>
      </c>
      <c r="GI844" s="15">
        <v>6.5</v>
      </c>
      <c r="GJ844" s="15">
        <v>6.1</v>
      </c>
      <c r="GK844" s="15">
        <v>6.9</v>
      </c>
      <c r="GL844" s="15">
        <v>8.6</v>
      </c>
      <c r="GM844" s="15">
        <v>9.9</v>
      </c>
      <c r="GN844" s="15">
        <v>12.4</v>
      </c>
      <c r="GO844" s="21">
        <f t="shared" si="610"/>
        <v>9.5416666666666661</v>
      </c>
      <c r="GQ844" s="22">
        <f t="shared" si="611"/>
        <v>12.4</v>
      </c>
      <c r="GR844" s="23">
        <f t="shared" si="612"/>
        <v>6.4666666666666659</v>
      </c>
      <c r="GS844" s="24">
        <f t="shared" si="589"/>
        <v>9.8598484848484862</v>
      </c>
      <c r="GT844" s="22">
        <f>AVERAGE(Sheet1!AQ844,Sheet1!BQ844,Sheet1!CQ844,Sheet1!DQ843,Sheet1!EQ844,Sheet1!FQ844,Sheet1!GQ844)</f>
        <v>11.558333333333334</v>
      </c>
      <c r="GU844" s="23">
        <f>AVERAGE(Sheet1!AR844,Sheet1!BR844,Sheet1!CR844,Sheet1!DR843,Sheet1!ER844,Sheet1!FR844,Sheet1!GR844)</f>
        <v>6.0999999999999988</v>
      </c>
      <c r="GV844" s="22">
        <f t="shared" si="590"/>
        <v>12.022727272727273</v>
      </c>
      <c r="GW844" s="23">
        <f t="shared" si="591"/>
        <v>6.4765151515151507</v>
      </c>
      <c r="GX844" s="24">
        <f>AVERAGE(Sheet1!$AO844,Sheet1!$BO844,Sheet1!$CO844,Sheet1!$DO843,Sheet1!$EO844,Sheet1!$FO844,Sheet1!$GO844)</f>
        <v>8.7232638888888889</v>
      </c>
      <c r="GY844" s="24">
        <f t="shared" si="592"/>
        <v>9.3000315656565675</v>
      </c>
    </row>
    <row r="845" spans="1:207">
      <c r="A845" s="68">
        <f>A840+5</f>
        <v>1995</v>
      </c>
      <c r="B845" s="73">
        <f t="shared" si="603"/>
        <v>8.5041666666666664</v>
      </c>
      <c r="C845" s="82">
        <f t="shared" si="604"/>
        <v>8.9279861111111103</v>
      </c>
      <c r="D845" s="78">
        <f t="shared" si="605"/>
        <v>9.210243055555555</v>
      </c>
      <c r="E845" s="73">
        <f t="shared" si="588"/>
        <v>9.2552256944444427</v>
      </c>
      <c r="F845" s="83">
        <f t="shared" si="593"/>
        <v>9.2904861111111092</v>
      </c>
      <c r="G845" s="78">
        <f t="shared" si="606"/>
        <v>14.5</v>
      </c>
      <c r="H845" s="79">
        <f t="shared" si="607"/>
        <v>8.1000000000000014</v>
      </c>
      <c r="I845" s="80">
        <f t="shared" si="608"/>
        <v>3.7</v>
      </c>
      <c r="J845" s="85">
        <f t="shared" si="609"/>
        <v>9.1</v>
      </c>
      <c r="AB845" s="62">
        <v>1995</v>
      </c>
      <c r="AC845" s="15">
        <v>12</v>
      </c>
      <c r="AD845" s="15">
        <v>12.2</v>
      </c>
      <c r="AE845" s="15">
        <v>10.3</v>
      </c>
      <c r="AF845" s="15">
        <v>7.9</v>
      </c>
      <c r="AG845" s="15">
        <v>7.4</v>
      </c>
      <c r="AH845" s="15">
        <v>5.4</v>
      </c>
      <c r="AI845" s="15">
        <v>5.0999999999999996</v>
      </c>
      <c r="AJ845" s="15">
        <v>5.9</v>
      </c>
      <c r="AK845" s="15">
        <v>5.9</v>
      </c>
      <c r="AL845" s="15">
        <v>7</v>
      </c>
      <c r="AM845" s="15">
        <v>8.9</v>
      </c>
      <c r="AN845" s="15">
        <v>9</v>
      </c>
      <c r="AO845" s="21">
        <f t="shared" si="600"/>
        <v>8.0833333333333339</v>
      </c>
      <c r="AQ845" s="22">
        <f t="shared" si="601"/>
        <v>11.5</v>
      </c>
      <c r="AR845" s="23">
        <f t="shared" si="602"/>
        <v>5.4666666666666659</v>
      </c>
      <c r="AS845" s="24">
        <f t="shared" si="586"/>
        <v>8.9409090909090896</v>
      </c>
      <c r="BA845" s="2">
        <f t="shared" si="587"/>
        <v>1995</v>
      </c>
      <c r="BB845" s="20" t="s">
        <v>128</v>
      </c>
      <c r="BC845" s="15">
        <v>11.1</v>
      </c>
      <c r="BD845" s="15">
        <v>10.6</v>
      </c>
      <c r="BE845" s="15">
        <v>8.8000000000000007</v>
      </c>
      <c r="BF845" s="15">
        <v>7.2</v>
      </c>
      <c r="BG845" s="15">
        <v>6.4</v>
      </c>
      <c r="BH845" s="15">
        <v>4.5</v>
      </c>
      <c r="BI845" s="15">
        <v>3.7</v>
      </c>
      <c r="BJ845" s="15">
        <v>5.6</v>
      </c>
      <c r="BK845" s="15">
        <v>5.4</v>
      </c>
      <c r="BL845" s="15">
        <v>5.8</v>
      </c>
      <c r="BM845" s="15">
        <v>7.3</v>
      </c>
      <c r="BN845" s="15">
        <v>7.5</v>
      </c>
      <c r="BO845" s="21">
        <f t="shared" si="583"/>
        <v>6.9916666666666671</v>
      </c>
      <c r="BQ845" s="22">
        <f t="shared" si="584"/>
        <v>10.166666666666666</v>
      </c>
      <c r="BR845" s="23">
        <f t="shared" si="585"/>
        <v>4.5999999999999996</v>
      </c>
      <c r="BS845" s="24">
        <f t="shared" si="594"/>
        <v>7.8053030303030315</v>
      </c>
      <c r="CA845" s="2"/>
      <c r="CB845" s="20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21"/>
      <c r="CQ845" s="22"/>
      <c r="CR845" s="23"/>
      <c r="CS845" s="24"/>
      <c r="DA845" s="2"/>
      <c r="DB845" s="20"/>
      <c r="DC845" s="15"/>
      <c r="DD845" s="15"/>
      <c r="DE845" s="15"/>
      <c r="DF845" s="15"/>
      <c r="DG845" s="15"/>
      <c r="DH845" s="15"/>
      <c r="DI845" s="15"/>
      <c r="DJ845" s="15"/>
      <c r="DK845" s="15"/>
      <c r="DL845" s="15"/>
      <c r="DM845" s="15"/>
      <c r="DN845" s="15"/>
      <c r="DO845" s="21"/>
      <c r="DQ845" s="22"/>
      <c r="DR845" s="23"/>
      <c r="DS845" s="24"/>
      <c r="EA845" s="2">
        <f t="shared" si="598"/>
        <v>1995</v>
      </c>
      <c r="EB845" s="20" t="s">
        <v>128</v>
      </c>
      <c r="EC845" s="15">
        <v>14.5</v>
      </c>
      <c r="ED845" s="15">
        <v>13.6</v>
      </c>
      <c r="EE845" s="15">
        <v>12.1</v>
      </c>
      <c r="EF845" s="15">
        <v>9.6</v>
      </c>
      <c r="EG845" s="15">
        <v>8.6</v>
      </c>
      <c r="EH845" s="15">
        <v>7.3</v>
      </c>
      <c r="EI845" s="15">
        <v>5.2</v>
      </c>
      <c r="EJ845" s="15">
        <v>7</v>
      </c>
      <c r="EK845" s="15">
        <v>6.8</v>
      </c>
      <c r="EL845" s="15">
        <v>8.3000000000000007</v>
      </c>
      <c r="EM845" s="15">
        <v>10.4</v>
      </c>
      <c r="EN845" s="15">
        <v>10.6</v>
      </c>
      <c r="EO845" s="21">
        <f t="shared" si="595"/>
        <v>9.5</v>
      </c>
      <c r="EQ845" s="22">
        <f t="shared" si="596"/>
        <v>13.4</v>
      </c>
      <c r="ER845" s="23">
        <f t="shared" si="597"/>
        <v>6.5</v>
      </c>
      <c r="ES845" s="24">
        <f t="shared" si="599"/>
        <v>10.328156565656563</v>
      </c>
      <c r="FA845" s="2"/>
      <c r="FB845" s="20"/>
      <c r="FC845" s="15"/>
      <c r="FD845" s="15"/>
      <c r="FE845" s="15"/>
      <c r="FF845" s="15"/>
      <c r="FG845" s="15"/>
      <c r="FH845" s="15"/>
      <c r="FI845" s="15"/>
      <c r="FJ845" s="15"/>
      <c r="FK845" s="15"/>
      <c r="FL845" s="15"/>
      <c r="FM845" s="15"/>
      <c r="FN845" s="15"/>
      <c r="FO845" s="21"/>
      <c r="FQ845" s="22"/>
      <c r="FR845" s="23"/>
      <c r="FS845" s="24"/>
      <c r="GA845" s="2">
        <f t="shared" si="613"/>
        <v>1995</v>
      </c>
      <c r="GB845" s="20" t="s">
        <v>128</v>
      </c>
      <c r="GC845" s="15">
        <v>14.4</v>
      </c>
      <c r="GD845" s="15">
        <v>14.4</v>
      </c>
      <c r="GE845" s="15">
        <v>12.6</v>
      </c>
      <c r="GF845" s="15">
        <v>10.1</v>
      </c>
      <c r="GG845" s="15">
        <v>8.3000000000000007</v>
      </c>
      <c r="GH845" s="15">
        <v>5.8</v>
      </c>
      <c r="GI845" s="15">
        <v>4.5</v>
      </c>
      <c r="GJ845" s="15">
        <v>6.7</v>
      </c>
      <c r="GK845" s="15">
        <v>7</v>
      </c>
      <c r="GL845" s="15">
        <v>8.3000000000000007</v>
      </c>
      <c r="GM845" s="15">
        <v>10.1</v>
      </c>
      <c r="GN845" s="15">
        <v>11.1</v>
      </c>
      <c r="GO845" s="21">
        <f t="shared" si="610"/>
        <v>9.4416666666666647</v>
      </c>
      <c r="GQ845" s="22">
        <f t="shared" si="611"/>
        <v>13.799999999999999</v>
      </c>
      <c r="GR845" s="23">
        <f t="shared" si="612"/>
        <v>5.666666666666667</v>
      </c>
      <c r="GS845" s="24">
        <f t="shared" si="589"/>
        <v>9.8469696969696976</v>
      </c>
      <c r="GT845" s="22">
        <f>AVERAGE(Sheet1!AQ845,Sheet1!BQ845,Sheet1!CQ845,Sheet1!DQ844,Sheet1!EQ845,Sheet1!FQ845,Sheet1!GQ845)</f>
        <v>12.216666666666665</v>
      </c>
      <c r="GU845" s="23">
        <f>AVERAGE(Sheet1!AR845,Sheet1!BR845,Sheet1!CR845,Sheet1!DR844,Sheet1!ER845,Sheet1!FR845,Sheet1!GR845)</f>
        <v>5.5583333333333336</v>
      </c>
      <c r="GV845" s="22">
        <f t="shared" si="590"/>
        <v>12.05909090909091</v>
      </c>
      <c r="GW845" s="23">
        <f t="shared" si="591"/>
        <v>6.3742424242424249</v>
      </c>
      <c r="GX845" s="24">
        <f>AVERAGE(Sheet1!$AO845,Sheet1!$BO845,Sheet1!$CO845,Sheet1!$DO844,Sheet1!$EO845,Sheet1!$FO845,Sheet1!$GO845)</f>
        <v>8.5041666666666664</v>
      </c>
      <c r="GY845" s="24">
        <f t="shared" si="592"/>
        <v>9.2303345959595973</v>
      </c>
    </row>
    <row r="846" spans="1:207">
      <c r="A846" s="68"/>
      <c r="B846" s="73">
        <f t="shared" si="603"/>
        <v>8.7840277777777764</v>
      </c>
      <c r="C846" s="82">
        <f t="shared" si="604"/>
        <v>8.8806250000000002</v>
      </c>
      <c r="D846" s="78">
        <f t="shared" si="605"/>
        <v>9.1773958333333336</v>
      </c>
      <c r="E846" s="73">
        <f t="shared" si="588"/>
        <v>9.2328645833333329</v>
      </c>
      <c r="F846" s="83">
        <f t="shared" si="593"/>
        <v>9.2877499999999973</v>
      </c>
      <c r="G846" s="78">
        <f t="shared" si="606"/>
        <v>13.8</v>
      </c>
      <c r="H846" s="79">
        <f t="shared" si="607"/>
        <v>8.6499999999999986</v>
      </c>
      <c r="I846" s="80">
        <f t="shared" si="608"/>
        <v>4</v>
      </c>
      <c r="J846" s="85">
        <f t="shared" si="609"/>
        <v>8.9</v>
      </c>
      <c r="AB846" s="62">
        <v>1996</v>
      </c>
      <c r="AC846" s="15">
        <v>11.6</v>
      </c>
      <c r="AD846" s="15">
        <v>11.5</v>
      </c>
      <c r="AE846" s="15">
        <v>11</v>
      </c>
      <c r="AF846" s="15">
        <v>8.6999999999999993</v>
      </c>
      <c r="AG846" s="15">
        <v>9</v>
      </c>
      <c r="AH846" s="15">
        <v>6.7</v>
      </c>
      <c r="AI846" s="15">
        <v>7</v>
      </c>
      <c r="AJ846" s="15">
        <v>6.8</v>
      </c>
      <c r="AK846" s="15">
        <v>6.2</v>
      </c>
      <c r="AL846" s="15">
        <v>8.6</v>
      </c>
      <c r="AM846" s="15">
        <v>8.1</v>
      </c>
      <c r="AN846" s="15">
        <v>9.1999999999999993</v>
      </c>
      <c r="AO846" s="21">
        <f t="shared" si="600"/>
        <v>8.6999999999999993</v>
      </c>
      <c r="AQ846" s="22">
        <f t="shared" si="601"/>
        <v>11.366666666666667</v>
      </c>
      <c r="AR846" s="23">
        <f t="shared" si="602"/>
        <v>6.833333333333333</v>
      </c>
      <c r="AS846" s="24">
        <f t="shared" si="586"/>
        <v>8.8878787878787886</v>
      </c>
      <c r="BA846" s="2">
        <f t="shared" si="587"/>
        <v>1996</v>
      </c>
      <c r="BB846" s="20" t="s">
        <v>129</v>
      </c>
      <c r="BC846" s="15">
        <v>10.3</v>
      </c>
      <c r="BD846" s="15">
        <v>9.4</v>
      </c>
      <c r="BE846" s="15">
        <v>8.6999999999999993</v>
      </c>
      <c r="BF846" s="15">
        <v>7</v>
      </c>
      <c r="BG846" s="15">
        <v>7.8</v>
      </c>
      <c r="BH846" s="15">
        <v>5.6</v>
      </c>
      <c r="BI846" s="15">
        <v>4</v>
      </c>
      <c r="BJ846" s="15">
        <v>5.5</v>
      </c>
      <c r="BK846" s="15">
        <v>5.4</v>
      </c>
      <c r="BL846" s="15">
        <v>8.1</v>
      </c>
      <c r="BM846" s="15">
        <v>7</v>
      </c>
      <c r="BN846" s="15">
        <v>7.6</v>
      </c>
      <c r="BO846" s="21">
        <f t="shared" ref="BO846:BO877" si="614">SUM(BC846:BN846)/12</f>
        <v>7.1999999999999993</v>
      </c>
      <c r="BQ846" s="22">
        <f t="shared" ref="BQ846:BQ868" si="615">SUM(BC846+BD846+BE846)/3</f>
        <v>9.4666666666666668</v>
      </c>
      <c r="BR846" s="23">
        <f t="shared" ref="BR846:BR868" si="616">SUM(BH846+BI846+BJ846)/3</f>
        <v>5.0333333333333332</v>
      </c>
      <c r="BS846" s="24">
        <f t="shared" si="594"/>
        <v>7.7356060606060622</v>
      </c>
      <c r="CA846" s="2"/>
      <c r="CB846" s="20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21"/>
      <c r="CQ846" s="22"/>
      <c r="CR846" s="23"/>
      <c r="CS846" s="24"/>
      <c r="DA846" s="2"/>
      <c r="DB846" s="20"/>
      <c r="DC846" s="15"/>
      <c r="DD846" s="15"/>
      <c r="DE846" s="15"/>
      <c r="DF846" s="15"/>
      <c r="DG846" s="15"/>
      <c r="DH846" s="15"/>
      <c r="DI846" s="15"/>
      <c r="DJ846" s="15"/>
      <c r="DK846" s="15"/>
      <c r="DL846" s="15"/>
      <c r="DM846" s="15"/>
      <c r="DN846" s="15"/>
      <c r="DO846" s="21"/>
      <c r="DQ846" s="22"/>
      <c r="DR846" s="23"/>
      <c r="DS846" s="24"/>
      <c r="EA846" s="2">
        <f t="shared" si="598"/>
        <v>1996</v>
      </c>
      <c r="EB846" s="20" t="s">
        <v>129</v>
      </c>
      <c r="EC846" s="15">
        <v>12.8</v>
      </c>
      <c r="ED846" s="15">
        <v>12.8</v>
      </c>
      <c r="EE846" s="15">
        <v>12.5</v>
      </c>
      <c r="EF846" s="15">
        <v>9.5</v>
      </c>
      <c r="EG846" s="15">
        <v>8.5</v>
      </c>
      <c r="EH846" s="15">
        <v>8.1</v>
      </c>
      <c r="EI846" s="15">
        <v>7.1</v>
      </c>
      <c r="EJ846" s="15">
        <v>6.7</v>
      </c>
      <c r="EK846" s="15">
        <v>7.3</v>
      </c>
      <c r="EL846" s="15">
        <v>9.3000000000000007</v>
      </c>
      <c r="EM846" s="15">
        <v>9.6</v>
      </c>
      <c r="EN846" s="30">
        <f>(EN843+EN844+EN845+EN847+EN848+EN849)/6</f>
        <v>11.933333333333332</v>
      </c>
      <c r="EO846" s="21">
        <f t="shared" si="595"/>
        <v>9.6777777777777771</v>
      </c>
      <c r="EQ846" s="22">
        <f t="shared" si="596"/>
        <v>12.700000000000001</v>
      </c>
      <c r="ER846" s="23">
        <f t="shared" si="597"/>
        <v>7.3</v>
      </c>
      <c r="ES846" s="24">
        <f t="shared" si="599"/>
        <v>10.22462121212121</v>
      </c>
      <c r="FA846" s="2"/>
      <c r="FB846" s="20"/>
      <c r="FC846" s="15"/>
      <c r="FD846" s="15"/>
      <c r="FE846" s="15"/>
      <c r="FF846" s="15"/>
      <c r="FG846" s="15"/>
      <c r="FH846" s="15"/>
      <c r="FI846" s="15"/>
      <c r="FJ846" s="15"/>
      <c r="FK846" s="15"/>
      <c r="FL846" s="15"/>
      <c r="FM846" s="15"/>
      <c r="FN846" s="15"/>
      <c r="FO846" s="21"/>
      <c r="FQ846" s="22"/>
      <c r="FR846" s="23"/>
      <c r="FS846" s="24"/>
      <c r="GA846" s="2">
        <f t="shared" si="613"/>
        <v>1996</v>
      </c>
      <c r="GB846" s="20" t="s">
        <v>129</v>
      </c>
      <c r="GC846" s="15">
        <v>13.8</v>
      </c>
      <c r="GD846" s="15">
        <v>12.9</v>
      </c>
      <c r="GE846" s="15">
        <v>12.8</v>
      </c>
      <c r="GF846" s="15">
        <v>9.6999999999999993</v>
      </c>
      <c r="GG846" s="15">
        <v>8.6999999999999993</v>
      </c>
      <c r="GH846" s="15">
        <v>7.1</v>
      </c>
      <c r="GI846" s="15">
        <v>6.3</v>
      </c>
      <c r="GJ846" s="15">
        <v>6.4</v>
      </c>
      <c r="GK846" s="15">
        <v>7.3</v>
      </c>
      <c r="GL846" s="15">
        <v>9.8000000000000007</v>
      </c>
      <c r="GM846" s="15">
        <v>9.1</v>
      </c>
      <c r="GN846" s="15">
        <v>10.8</v>
      </c>
      <c r="GO846" s="21">
        <f t="shared" si="610"/>
        <v>9.5583333333333318</v>
      </c>
      <c r="GQ846" s="22">
        <f t="shared" si="611"/>
        <v>13.166666666666666</v>
      </c>
      <c r="GR846" s="23">
        <f t="shared" si="612"/>
        <v>6.5999999999999988</v>
      </c>
      <c r="GS846" s="24">
        <f t="shared" si="589"/>
        <v>9.8378787878787897</v>
      </c>
      <c r="GT846" s="22">
        <f>AVERAGE(Sheet1!AQ846,Sheet1!BQ846,Sheet1!CQ846,Sheet1!DQ845,Sheet1!EQ846,Sheet1!FQ846,Sheet1!GQ846)</f>
        <v>11.675000000000001</v>
      </c>
      <c r="GU846" s="23">
        <f>AVERAGE(Sheet1!AR846,Sheet1!BR846,Sheet1!CR846,Sheet1!DR845,Sheet1!ER846,Sheet1!FR846,Sheet1!GR846)</f>
        <v>6.4416666666666664</v>
      </c>
      <c r="GV846" s="22">
        <f t="shared" si="590"/>
        <v>12.037121212121214</v>
      </c>
      <c r="GW846" s="23">
        <f t="shared" si="591"/>
        <v>6.3999999999999995</v>
      </c>
      <c r="GX846" s="24">
        <f>AVERAGE(Sheet1!$AO846,Sheet1!$BO846,Sheet1!$CO846,Sheet1!$DO845,Sheet1!$EO846,Sheet1!$FO846,Sheet1!$GO846)</f>
        <v>8.7840277777777764</v>
      </c>
      <c r="GY846" s="24">
        <f t="shared" si="592"/>
        <v>9.1714962121212125</v>
      </c>
    </row>
    <row r="847" spans="1:207">
      <c r="A847" s="68"/>
      <c r="B847" s="73">
        <f t="shared" si="603"/>
        <v>9.1583333333333332</v>
      </c>
      <c r="C847" s="82">
        <f t="shared" si="604"/>
        <v>8.9418749999999996</v>
      </c>
      <c r="D847" s="78">
        <f t="shared" si="605"/>
        <v>9.1896874999999998</v>
      </c>
      <c r="E847" s="73">
        <f t="shared" si="588"/>
        <v>9.241197916666664</v>
      </c>
      <c r="F847" s="83">
        <f t="shared" si="593"/>
        <v>9.2813749999999988</v>
      </c>
      <c r="G847" s="78">
        <f t="shared" si="606"/>
        <v>14.9</v>
      </c>
      <c r="H847" s="79">
        <f t="shared" si="607"/>
        <v>8.8999999999999986</v>
      </c>
      <c r="I847" s="80">
        <f t="shared" si="608"/>
        <v>4.9000000000000004</v>
      </c>
      <c r="J847" s="85">
        <f t="shared" si="609"/>
        <v>9.9</v>
      </c>
      <c r="AB847" s="62">
        <v>1997</v>
      </c>
      <c r="AC847" s="15">
        <v>12.1</v>
      </c>
      <c r="AD847" s="15">
        <v>12.7</v>
      </c>
      <c r="AE847" s="15">
        <v>10.8</v>
      </c>
      <c r="AF847" s="15">
        <v>9.1999999999999993</v>
      </c>
      <c r="AG847" s="15">
        <v>8.3000000000000007</v>
      </c>
      <c r="AH847" s="15">
        <v>6.9</v>
      </c>
      <c r="AI847" s="15">
        <v>6.6</v>
      </c>
      <c r="AJ847" s="15">
        <v>6.4</v>
      </c>
      <c r="AK847" s="15">
        <v>7.6</v>
      </c>
      <c r="AL847" s="15">
        <v>8.1</v>
      </c>
      <c r="AM847" s="15">
        <v>9.4</v>
      </c>
      <c r="AN847" s="15">
        <v>9.9</v>
      </c>
      <c r="AO847" s="21">
        <f t="shared" si="600"/>
        <v>9</v>
      </c>
      <c r="AQ847" s="22">
        <f t="shared" si="601"/>
        <v>11.866666666666665</v>
      </c>
      <c r="AR847" s="23">
        <f t="shared" si="602"/>
        <v>6.6333333333333329</v>
      </c>
      <c r="AS847" s="24">
        <f t="shared" ref="AS847:AS878" si="617">AVERAGE(AO837:AO847)</f>
        <v>8.8931818181818176</v>
      </c>
      <c r="BA847" s="2">
        <f t="shared" ref="BA847:BA872" si="618">BA846+1</f>
        <v>1997</v>
      </c>
      <c r="BB847" s="20" t="s">
        <v>130</v>
      </c>
      <c r="BC847" s="15">
        <v>10.7</v>
      </c>
      <c r="BD847" s="15">
        <v>12.4</v>
      </c>
      <c r="BE847" s="15">
        <v>9.1999999999999993</v>
      </c>
      <c r="BF847" s="15">
        <v>8.1</v>
      </c>
      <c r="BG847" s="15">
        <v>6.6</v>
      </c>
      <c r="BH847" s="15">
        <v>4.9000000000000004</v>
      </c>
      <c r="BI847" s="15">
        <v>5.2</v>
      </c>
      <c r="BJ847" s="15">
        <v>6</v>
      </c>
      <c r="BK847" s="15">
        <v>5.8</v>
      </c>
      <c r="BL847" s="15">
        <v>7.3</v>
      </c>
      <c r="BM847" s="15">
        <v>8.1999999999999993</v>
      </c>
      <c r="BN847" s="15">
        <v>9.1</v>
      </c>
      <c r="BO847" s="21">
        <f t="shared" si="614"/>
        <v>7.791666666666667</v>
      </c>
      <c r="BQ847" s="22">
        <f t="shared" si="615"/>
        <v>10.766666666666666</v>
      </c>
      <c r="BR847" s="23">
        <f t="shared" si="616"/>
        <v>5.3666666666666671</v>
      </c>
      <c r="BS847" s="24">
        <f t="shared" si="594"/>
        <v>7.750757575757576</v>
      </c>
      <c r="CA847" s="2"/>
      <c r="CB847" s="20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21"/>
      <c r="CQ847" s="22"/>
      <c r="CR847" s="23"/>
      <c r="CS847" s="24"/>
      <c r="DA847" s="2"/>
      <c r="DB847" s="20"/>
      <c r="DC847" s="15"/>
      <c r="DD847" s="15"/>
      <c r="DE847" s="15"/>
      <c r="DF847" s="15"/>
      <c r="DG847" s="15"/>
      <c r="DH847" s="15"/>
      <c r="DI847" s="15"/>
      <c r="DJ847" s="15"/>
      <c r="DK847" s="15"/>
      <c r="DL847" s="15"/>
      <c r="DM847" s="15"/>
      <c r="DN847" s="15"/>
      <c r="DO847" s="21"/>
      <c r="DQ847" s="22"/>
      <c r="DR847" s="23"/>
      <c r="DS847" s="24"/>
      <c r="EA847" s="2">
        <f t="shared" si="598"/>
        <v>1997</v>
      </c>
      <c r="EB847" s="20" t="s">
        <v>130</v>
      </c>
      <c r="EC847" s="15">
        <v>14</v>
      </c>
      <c r="ED847" s="15">
        <v>14.9</v>
      </c>
      <c r="EE847" s="15">
        <v>12.5</v>
      </c>
      <c r="EF847" s="15">
        <v>10.3</v>
      </c>
      <c r="EG847" s="15">
        <v>9.4</v>
      </c>
      <c r="EH847" s="15">
        <v>8.1999999999999993</v>
      </c>
      <c r="EI847" s="15">
        <v>5.9</v>
      </c>
      <c r="EJ847" s="15">
        <v>7.2</v>
      </c>
      <c r="EK847" s="15">
        <v>8.6999999999999993</v>
      </c>
      <c r="EL847" s="15">
        <v>9.3000000000000007</v>
      </c>
      <c r="EM847" s="15">
        <v>10.5</v>
      </c>
      <c r="EN847" s="15">
        <v>12</v>
      </c>
      <c r="EO847" s="21">
        <f t="shared" si="595"/>
        <v>10.241666666666667</v>
      </c>
      <c r="EQ847" s="22">
        <f t="shared" si="596"/>
        <v>13.799999999999999</v>
      </c>
      <c r="ER847" s="23">
        <f t="shared" si="597"/>
        <v>7.1000000000000005</v>
      </c>
      <c r="ES847" s="24">
        <f t="shared" si="599"/>
        <v>10.228409090909089</v>
      </c>
      <c r="FA847" s="2"/>
      <c r="FB847" s="20"/>
      <c r="FC847" s="15"/>
      <c r="FD847" s="15"/>
      <c r="FE847" s="15"/>
      <c r="FF847" s="15"/>
      <c r="FG847" s="15"/>
      <c r="FH847" s="15"/>
      <c r="FI847" s="15"/>
      <c r="FJ847" s="15"/>
      <c r="FK847" s="15"/>
      <c r="FL847" s="15"/>
      <c r="FM847" s="15"/>
      <c r="FN847" s="15"/>
      <c r="FO847" s="21"/>
      <c r="FQ847" s="22"/>
      <c r="FR847" s="23"/>
      <c r="FS847" s="24"/>
      <c r="GA847" s="2">
        <f t="shared" si="613"/>
        <v>1997</v>
      </c>
      <c r="GB847" s="20" t="s">
        <v>130</v>
      </c>
      <c r="GC847" s="15">
        <v>14.2</v>
      </c>
      <c r="GD847" s="15">
        <v>14.9</v>
      </c>
      <c r="GE847" s="15">
        <v>11.8</v>
      </c>
      <c r="GF847" s="15">
        <v>10</v>
      </c>
      <c r="GG847" s="15">
        <v>8</v>
      </c>
      <c r="GH847" s="15">
        <v>6.3</v>
      </c>
      <c r="GI847" s="15">
        <v>5.6</v>
      </c>
      <c r="GJ847" s="15">
        <v>6.6</v>
      </c>
      <c r="GK847" s="15">
        <v>7.2</v>
      </c>
      <c r="GL847" s="15">
        <v>8.6</v>
      </c>
      <c r="GM847" s="15">
        <v>10.6</v>
      </c>
      <c r="GN847" s="15">
        <v>11.4</v>
      </c>
      <c r="GO847" s="21">
        <f t="shared" si="610"/>
        <v>9.6</v>
      </c>
      <c r="GQ847" s="22">
        <f t="shared" si="611"/>
        <v>13.633333333333335</v>
      </c>
      <c r="GR847" s="23">
        <f t="shared" si="612"/>
        <v>6.166666666666667</v>
      </c>
      <c r="GS847" s="24">
        <f t="shared" si="589"/>
        <v>9.8303030303030301</v>
      </c>
      <c r="GT847" s="22">
        <f>AVERAGE(Sheet1!AQ847,Sheet1!BQ847,Sheet1!CQ847,Sheet1!DQ846,Sheet1!EQ847,Sheet1!FQ847,Sheet1!GQ847)</f>
        <v>12.516666666666666</v>
      </c>
      <c r="GU847" s="23">
        <f>AVERAGE(Sheet1!AR847,Sheet1!BR847,Sheet1!CR847,Sheet1!DR846,Sheet1!ER847,Sheet1!FR847,Sheet1!GR847)</f>
        <v>6.3166666666666673</v>
      </c>
      <c r="GV847" s="22">
        <f t="shared" si="590"/>
        <v>12.082575757575761</v>
      </c>
      <c r="GW847" s="23">
        <f t="shared" si="591"/>
        <v>6.419696969696969</v>
      </c>
      <c r="GX847" s="24">
        <f>AVERAGE(Sheet1!$AO847,Sheet1!$BO847,Sheet1!$CO847,Sheet1!$DO846,Sheet1!$EO847,Sheet1!$FO847,Sheet1!$GO847)</f>
        <v>9.1583333333333332</v>
      </c>
      <c r="GY847" s="24">
        <f t="shared" si="592"/>
        <v>9.1756628787878789</v>
      </c>
    </row>
    <row r="848" spans="1:207">
      <c r="A848" s="68"/>
      <c r="B848" s="73">
        <f t="shared" si="603"/>
        <v>9.3104166666666668</v>
      </c>
      <c r="C848" s="82">
        <f t="shared" si="604"/>
        <v>8.8960416666666671</v>
      </c>
      <c r="D848" s="78">
        <f t="shared" si="605"/>
        <v>9.1046875000000007</v>
      </c>
      <c r="E848" s="73">
        <f t="shared" ref="E848:E879" si="619">AVERAGE(B829:B848)</f>
        <v>9.256093749999998</v>
      </c>
      <c r="F848" s="83">
        <f t="shared" si="593"/>
        <v>9.2837083333333315</v>
      </c>
      <c r="G848" s="78">
        <f t="shared" si="606"/>
        <v>14.9</v>
      </c>
      <c r="H848" s="79">
        <f t="shared" si="607"/>
        <v>9.1</v>
      </c>
      <c r="I848" s="80">
        <f t="shared" si="608"/>
        <v>3.4</v>
      </c>
      <c r="J848" s="85">
        <f t="shared" si="609"/>
        <v>9.15</v>
      </c>
      <c r="AB848" s="62">
        <v>1998</v>
      </c>
      <c r="AC848" s="15">
        <v>11.7</v>
      </c>
      <c r="AD848" s="15">
        <v>12</v>
      </c>
      <c r="AE848" s="15">
        <v>10.9</v>
      </c>
      <c r="AF848" s="15">
        <v>9.1999999999999993</v>
      </c>
      <c r="AG848" s="15">
        <v>8.1999999999999993</v>
      </c>
      <c r="AH848" s="15">
        <v>6.6</v>
      </c>
      <c r="AI848" s="15">
        <v>6.5</v>
      </c>
      <c r="AJ848" s="15">
        <v>5.8</v>
      </c>
      <c r="AK848" s="15">
        <v>7.6</v>
      </c>
      <c r="AL848" s="15">
        <v>7.7</v>
      </c>
      <c r="AM848" s="15">
        <v>9.1999999999999993</v>
      </c>
      <c r="AN848" s="15">
        <v>10.6</v>
      </c>
      <c r="AO848" s="21">
        <f t="shared" si="600"/>
        <v>8.8333333333333321</v>
      </c>
      <c r="AQ848" s="22">
        <f t="shared" si="601"/>
        <v>11.533333333333333</v>
      </c>
      <c r="AR848" s="23">
        <f t="shared" si="602"/>
        <v>6.3</v>
      </c>
      <c r="AS848" s="24">
        <f t="shared" si="617"/>
        <v>8.8969696969696965</v>
      </c>
      <c r="BA848" s="2">
        <f t="shared" si="618"/>
        <v>1998</v>
      </c>
      <c r="BB848" s="20" t="s">
        <v>131</v>
      </c>
      <c r="BC848" s="15">
        <v>10.3</v>
      </c>
      <c r="BD848" s="15">
        <v>10.9</v>
      </c>
      <c r="BE848" s="15">
        <v>9.8000000000000007</v>
      </c>
      <c r="BF848" s="15">
        <v>9.3000000000000007</v>
      </c>
      <c r="BG848" s="15">
        <v>7.2</v>
      </c>
      <c r="BH848" s="15">
        <v>4.9000000000000004</v>
      </c>
      <c r="BI848" s="15">
        <v>5.5</v>
      </c>
      <c r="BJ848" s="15">
        <v>3.4</v>
      </c>
      <c r="BK848" s="15">
        <v>7.8</v>
      </c>
      <c r="BL848" s="15">
        <v>6.4</v>
      </c>
      <c r="BM848" s="15">
        <v>8.5</v>
      </c>
      <c r="BN848" s="15">
        <v>10.4</v>
      </c>
      <c r="BO848" s="21">
        <f t="shared" si="614"/>
        <v>7.866666666666668</v>
      </c>
      <c r="BQ848" s="22">
        <f t="shared" si="615"/>
        <v>10.333333333333334</v>
      </c>
      <c r="BR848" s="23">
        <f t="shared" si="616"/>
        <v>4.6000000000000005</v>
      </c>
      <c r="BS848" s="24">
        <f t="shared" si="594"/>
        <v>7.7651515151515165</v>
      </c>
      <c r="CA848" s="2"/>
      <c r="CB848" s="20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21"/>
      <c r="CQ848" s="22"/>
      <c r="CR848" s="23"/>
      <c r="CS848" s="24"/>
      <c r="DA848" s="2"/>
      <c r="DB848" s="20"/>
      <c r="DC848" s="15"/>
      <c r="DD848" s="15"/>
      <c r="DE848" s="15"/>
      <c r="DF848" s="15"/>
      <c r="DG848" s="15"/>
      <c r="DH848" s="15"/>
      <c r="DI848" s="15"/>
      <c r="DJ848" s="15"/>
      <c r="DK848" s="15"/>
      <c r="DL848" s="15"/>
      <c r="DM848" s="15"/>
      <c r="DN848" s="15"/>
      <c r="DO848" s="21"/>
      <c r="DQ848" s="22"/>
      <c r="DR848" s="23"/>
      <c r="DS848" s="24"/>
      <c r="EA848" s="2">
        <f t="shared" si="598"/>
        <v>1998</v>
      </c>
      <c r="EB848" s="20" t="s">
        <v>131</v>
      </c>
      <c r="EC848" s="15">
        <v>14.5</v>
      </c>
      <c r="ED848" s="15">
        <v>13.3</v>
      </c>
      <c r="EE848" s="15">
        <v>12.7</v>
      </c>
      <c r="EF848" s="15">
        <v>10.7</v>
      </c>
      <c r="EG848" s="15">
        <v>12.4</v>
      </c>
      <c r="EH848" s="15">
        <v>8.4</v>
      </c>
      <c r="EI848" s="15">
        <v>6.6</v>
      </c>
      <c r="EJ848" s="15">
        <v>7.5</v>
      </c>
      <c r="EK848" s="15">
        <v>8.5</v>
      </c>
      <c r="EL848" s="15">
        <v>8.3000000000000007</v>
      </c>
      <c r="EM848" s="15">
        <v>10.5</v>
      </c>
      <c r="EN848" s="15">
        <v>12.8</v>
      </c>
      <c r="EO848" s="21">
        <f t="shared" si="595"/>
        <v>10.516666666666666</v>
      </c>
      <c r="EQ848" s="22">
        <f t="shared" si="596"/>
        <v>13.5</v>
      </c>
      <c r="ER848" s="23">
        <f t="shared" si="597"/>
        <v>7.5</v>
      </c>
      <c r="ES848" s="24">
        <f t="shared" si="599"/>
        <v>10.27689393939394</v>
      </c>
      <c r="FA848" s="2"/>
      <c r="FB848" s="20"/>
      <c r="FC848" s="15"/>
      <c r="FD848" s="15"/>
      <c r="FE848" s="15"/>
      <c r="FF848" s="15"/>
      <c r="FG848" s="15"/>
      <c r="FH848" s="15"/>
      <c r="FI848" s="15"/>
      <c r="FJ848" s="15"/>
      <c r="FK848" s="15"/>
      <c r="FL848" s="15"/>
      <c r="FM848" s="15"/>
      <c r="FN848" s="15"/>
      <c r="FO848" s="21"/>
      <c r="FQ848" s="22"/>
      <c r="FR848" s="23"/>
      <c r="FS848" s="24"/>
      <c r="GA848" s="2">
        <f t="shared" si="613"/>
        <v>1998</v>
      </c>
      <c r="GB848" s="13" t="s">
        <v>132</v>
      </c>
      <c r="GC848" s="15">
        <v>14.9</v>
      </c>
      <c r="GD848" s="15">
        <v>14.1</v>
      </c>
      <c r="GE848" s="15">
        <v>12.5</v>
      </c>
      <c r="GF848" s="15">
        <v>10.4</v>
      </c>
      <c r="GG848" s="15">
        <v>8.8000000000000007</v>
      </c>
      <c r="GH848" s="15">
        <v>7.3</v>
      </c>
      <c r="GI848" s="15">
        <v>5.4</v>
      </c>
      <c r="GJ848" s="15">
        <v>6.7</v>
      </c>
      <c r="GK848" s="15">
        <v>8.6999999999999993</v>
      </c>
      <c r="GL848" s="15">
        <v>9</v>
      </c>
      <c r="GM848" s="15">
        <v>9.8000000000000007</v>
      </c>
      <c r="GN848" s="15">
        <v>12.7</v>
      </c>
      <c r="GO848" s="21">
        <f t="shared" si="610"/>
        <v>10.025</v>
      </c>
      <c r="GQ848" s="22">
        <f t="shared" si="611"/>
        <v>13.833333333333334</v>
      </c>
      <c r="GR848" s="23">
        <f t="shared" si="612"/>
        <v>6.4666666666666659</v>
      </c>
      <c r="GS848" s="24">
        <f t="shared" si="589"/>
        <v>9.8636363636363633</v>
      </c>
      <c r="GT848" s="22">
        <f>AVERAGE(Sheet1!AQ848,Sheet1!BQ848,Sheet1!CQ848,Sheet1!DQ847,Sheet1!EQ848,Sheet1!FQ848,Sheet1!GQ848)</f>
        <v>12.3</v>
      </c>
      <c r="GU848" s="23">
        <f>AVERAGE(Sheet1!AR848,Sheet1!BR848,Sheet1!CR848,Sheet1!DR847,Sheet1!ER848,Sheet1!FR848,Sheet1!GR848)</f>
        <v>6.2166666666666659</v>
      </c>
      <c r="GV848" s="22">
        <f t="shared" si="590"/>
        <v>12.212121212121213</v>
      </c>
      <c r="GW848" s="23">
        <f t="shared" si="591"/>
        <v>6.4068181818181813</v>
      </c>
      <c r="GX848" s="24">
        <f>AVERAGE(Sheet1!$AO848,Sheet1!$BO848,Sheet1!$CO848,Sheet1!$DO847,Sheet1!$EO848,Sheet1!$FO848,Sheet1!$GO848)</f>
        <v>9.3104166666666668</v>
      </c>
      <c r="GY848" s="24">
        <f t="shared" si="592"/>
        <v>9.2006628787878793</v>
      </c>
    </row>
    <row r="849" spans="1:207">
      <c r="A849" s="68"/>
      <c r="B849" s="73">
        <f t="shared" si="603"/>
        <v>9.6828125000000007</v>
      </c>
      <c r="C849" s="82">
        <f t="shared" si="604"/>
        <v>9.0879513888888876</v>
      </c>
      <c r="D849" s="78">
        <f t="shared" si="605"/>
        <v>9.1029687499999987</v>
      </c>
      <c r="E849" s="73">
        <f t="shared" si="619"/>
        <v>9.2749218750000004</v>
      </c>
      <c r="F849" s="83">
        <f t="shared" si="593"/>
        <v>9.3046562499999972</v>
      </c>
      <c r="G849" s="78">
        <f t="shared" si="606"/>
        <v>15.5</v>
      </c>
      <c r="H849" s="79">
        <f t="shared" si="607"/>
        <v>9.4499999999999993</v>
      </c>
      <c r="I849" s="80">
        <f t="shared" si="608"/>
        <v>4.3</v>
      </c>
      <c r="J849" s="85">
        <f t="shared" si="609"/>
        <v>9.9</v>
      </c>
      <c r="AB849" s="62">
        <v>1999</v>
      </c>
      <c r="AC849" s="15">
        <v>12.1</v>
      </c>
      <c r="AD849" s="15">
        <v>13.6</v>
      </c>
      <c r="AE849" s="15">
        <v>11.4</v>
      </c>
      <c r="AF849" s="15">
        <v>9.4</v>
      </c>
      <c r="AG849" s="15">
        <v>9.9</v>
      </c>
      <c r="AH849" s="15">
        <v>7.4</v>
      </c>
      <c r="AI849" s="15">
        <v>6.5</v>
      </c>
      <c r="AJ849" s="15">
        <v>7.2</v>
      </c>
      <c r="AK849" s="15">
        <v>8.6</v>
      </c>
      <c r="AL849" s="15">
        <v>9</v>
      </c>
      <c r="AM849" s="15">
        <v>8.8000000000000007</v>
      </c>
      <c r="AN849" s="15">
        <v>10.6</v>
      </c>
      <c r="AO849" s="21">
        <f t="shared" si="600"/>
        <v>9.5416666666666661</v>
      </c>
      <c r="AQ849" s="22">
        <f t="shared" si="601"/>
        <v>12.366666666666667</v>
      </c>
      <c r="AR849" s="23">
        <f t="shared" si="602"/>
        <v>7.0333333333333341</v>
      </c>
      <c r="AS849" s="24">
        <f t="shared" si="617"/>
        <v>8.8719696969696979</v>
      </c>
      <c r="BA849" s="2">
        <f t="shared" si="618"/>
        <v>1999</v>
      </c>
      <c r="BB849" s="13" t="s">
        <v>133</v>
      </c>
      <c r="BC849" s="33">
        <f>AVERAGE(BC845:BC847)</f>
        <v>10.699999999999998</v>
      </c>
      <c r="BD849" s="33">
        <f>AVERAGE(BD845:BD847)</f>
        <v>10.799999999999999</v>
      </c>
      <c r="BE849" s="33">
        <f>AVERAGE(BE845:BE847)</f>
        <v>8.9</v>
      </c>
      <c r="BF849" s="33">
        <f>AVERAGE(BF845:BF847)</f>
        <v>7.4333333333333327</v>
      </c>
      <c r="BG849" s="33">
        <f>AVERAGE(BG845:BG847)</f>
        <v>6.9333333333333327</v>
      </c>
      <c r="BH849" s="30">
        <f>(BH845+BH846+BH848+BH850+BH851+BH852)/6</f>
        <v>5.8249999999999993</v>
      </c>
      <c r="BI849" s="33">
        <f>AVERAGE(BI845:BI847)</f>
        <v>4.3</v>
      </c>
      <c r="BJ849" s="33">
        <f>AVERAGE(BJ845:BJ847)</f>
        <v>5.7</v>
      </c>
      <c r="BK849" s="33">
        <f>AVERAGE(BK845:BK847)</f>
        <v>5.5333333333333341</v>
      </c>
      <c r="BL849" s="30">
        <f>(BL845+BL846+BL848+BL850+BL851+BL852)/6</f>
        <v>7.1833333333333336</v>
      </c>
      <c r="BM849" s="33">
        <f>AVERAGE(BM845:BM847)</f>
        <v>7.5</v>
      </c>
      <c r="BN849" s="30">
        <f>(BN845+BN846+BN848+BN850+BN851+BN852)/6</f>
        <v>9.0666666666666682</v>
      </c>
      <c r="BO849" s="21">
        <f t="shared" si="614"/>
        <v>7.4895833333333321</v>
      </c>
      <c r="BQ849" s="22">
        <f t="shared" si="615"/>
        <v>10.133333333333333</v>
      </c>
      <c r="BR849" s="23">
        <f t="shared" si="616"/>
        <v>5.2749999999999995</v>
      </c>
      <c r="BS849" s="24">
        <f t="shared" si="594"/>
        <v>7.6604166666666682</v>
      </c>
      <c r="CA849" s="2"/>
      <c r="CB849" s="20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21"/>
      <c r="CQ849" s="22"/>
      <c r="CR849" s="23"/>
      <c r="CS849" s="24"/>
      <c r="DA849" s="2"/>
      <c r="DB849" s="20"/>
      <c r="DC849" s="15"/>
      <c r="DD849" s="15"/>
      <c r="DE849" s="15"/>
      <c r="DF849" s="15"/>
      <c r="DG849" s="15"/>
      <c r="DH849" s="15"/>
      <c r="DI849" s="15"/>
      <c r="DJ849" s="15"/>
      <c r="DK849" s="15"/>
      <c r="DL849" s="15"/>
      <c r="DM849" s="15"/>
      <c r="DN849" s="15"/>
      <c r="DO849" s="21"/>
      <c r="DQ849" s="22"/>
      <c r="DR849" s="23"/>
      <c r="DS849" s="24"/>
      <c r="EA849" s="2">
        <f t="shared" si="598"/>
        <v>1999</v>
      </c>
      <c r="EB849" s="20" t="s">
        <v>133</v>
      </c>
      <c r="EC849" s="15">
        <v>15.4</v>
      </c>
      <c r="ED849" s="15">
        <v>15.2</v>
      </c>
      <c r="EE849" s="15">
        <v>13.1</v>
      </c>
      <c r="EF849" s="15">
        <v>10.3</v>
      </c>
      <c r="EG849" s="15">
        <v>10.8</v>
      </c>
      <c r="EH849" s="15">
        <v>8.6999999999999993</v>
      </c>
      <c r="EI849" s="15">
        <v>8.4</v>
      </c>
      <c r="EJ849" s="15">
        <v>7.7</v>
      </c>
      <c r="EK849" s="15">
        <v>9.5</v>
      </c>
      <c r="EL849" s="15">
        <v>10.8</v>
      </c>
      <c r="EM849" s="15">
        <v>10.199999999999999</v>
      </c>
      <c r="EN849" s="15">
        <v>12.5</v>
      </c>
      <c r="EO849" s="21">
        <f t="shared" si="595"/>
        <v>11.050000000000002</v>
      </c>
      <c r="EQ849" s="22">
        <f t="shared" si="596"/>
        <v>14.566666666666668</v>
      </c>
      <c r="ER849" s="23">
        <f t="shared" si="597"/>
        <v>8.2666666666666675</v>
      </c>
      <c r="ES849" s="24">
        <f t="shared" si="599"/>
        <v>10.244318181818182</v>
      </c>
      <c r="FA849" s="2"/>
      <c r="FB849" s="20"/>
      <c r="FC849" s="15"/>
      <c r="FD849" s="15"/>
      <c r="FE849" s="15"/>
      <c r="FF849" s="15"/>
      <c r="FG849" s="15"/>
      <c r="FH849" s="15"/>
      <c r="FI849" s="15"/>
      <c r="FJ849" s="15"/>
      <c r="FK849" s="15"/>
      <c r="FL849" s="15"/>
      <c r="FM849" s="15"/>
      <c r="FN849" s="15"/>
      <c r="FO849" s="21"/>
      <c r="FQ849" s="22"/>
      <c r="FR849" s="23"/>
      <c r="FS849" s="24"/>
      <c r="GA849" s="2">
        <f t="shared" si="613"/>
        <v>1999</v>
      </c>
      <c r="GB849" s="20" t="s">
        <v>133</v>
      </c>
      <c r="GC849" s="15">
        <v>14.5</v>
      </c>
      <c r="GD849" s="15">
        <v>15.5</v>
      </c>
      <c r="GE849" s="15">
        <v>13.2</v>
      </c>
      <c r="GF849" s="15">
        <v>10.1</v>
      </c>
      <c r="GG849" s="15">
        <v>10.9</v>
      </c>
      <c r="GH849" s="15">
        <v>7.3</v>
      </c>
      <c r="GI849" s="15">
        <v>7.4</v>
      </c>
      <c r="GJ849" s="15">
        <v>7.4</v>
      </c>
      <c r="GK849" s="15">
        <v>9.1</v>
      </c>
      <c r="GL849" s="15">
        <v>10.1</v>
      </c>
      <c r="GM849" s="15">
        <v>9.9</v>
      </c>
      <c r="GN849" s="15">
        <v>12.4</v>
      </c>
      <c r="GO849" s="21">
        <f t="shared" si="610"/>
        <v>10.65</v>
      </c>
      <c r="GQ849" s="22">
        <f t="shared" si="611"/>
        <v>14.4</v>
      </c>
      <c r="GR849" s="23">
        <f t="shared" si="612"/>
        <v>7.3666666666666671</v>
      </c>
      <c r="GS849" s="24">
        <f t="shared" si="589"/>
        <v>9.8522727272727284</v>
      </c>
      <c r="GT849" s="22">
        <f>AVERAGE(Sheet1!AQ849,Sheet1!BQ849,Sheet1!CQ849,Sheet1!DQ848,Sheet1!EQ849,Sheet1!FQ849,Sheet1!GQ849)</f>
        <v>12.866666666666667</v>
      </c>
      <c r="GU849" s="23">
        <f>AVERAGE(Sheet1!AR849,Sheet1!BR849,Sheet1!CR849,Sheet1!DR848,Sheet1!ER849,Sheet1!FR849,Sheet1!GR849)</f>
        <v>6.9854166666666675</v>
      </c>
      <c r="GV849" s="22">
        <f t="shared" si="590"/>
        <v>12.259848484848483</v>
      </c>
      <c r="GW849" s="23">
        <f t="shared" si="591"/>
        <v>6.3357954545454556</v>
      </c>
      <c r="GX849" s="24">
        <f>AVERAGE(Sheet1!$AO849,Sheet1!$BO849,Sheet1!$CO849,Sheet1!$DO848,Sheet1!$EO849,Sheet1!$FO849,Sheet1!$GO849)</f>
        <v>9.6828125000000007</v>
      </c>
      <c r="GY849" s="24">
        <f t="shared" si="592"/>
        <v>9.1572443181818173</v>
      </c>
    </row>
    <row r="850" spans="1:207">
      <c r="A850" s="68">
        <f>A845+5</f>
        <v>2000</v>
      </c>
      <c r="B850" s="73">
        <f t="shared" si="603"/>
        <v>9.749305555555555</v>
      </c>
      <c r="C850" s="82">
        <f t="shared" si="604"/>
        <v>9.3369791666666657</v>
      </c>
      <c r="D850" s="78">
        <f t="shared" si="605"/>
        <v>9.132482638888888</v>
      </c>
      <c r="E850" s="73">
        <f t="shared" si="619"/>
        <v>9.2863454861111112</v>
      </c>
      <c r="F850" s="83">
        <f t="shared" si="593"/>
        <v>9.3145173611111094</v>
      </c>
      <c r="G850" s="78">
        <f t="shared" si="606"/>
        <v>15.7</v>
      </c>
      <c r="H850" s="79">
        <f t="shared" si="607"/>
        <v>9.75</v>
      </c>
      <c r="I850" s="80">
        <f t="shared" si="608"/>
        <v>4.8999999999999995</v>
      </c>
      <c r="J850" s="85">
        <f t="shared" si="609"/>
        <v>10.299999999999999</v>
      </c>
      <c r="AB850" s="62">
        <v>2000</v>
      </c>
      <c r="AC850" s="15">
        <v>12.2</v>
      </c>
      <c r="AD850" s="15">
        <v>13</v>
      </c>
      <c r="AE850" s="15">
        <v>11.5</v>
      </c>
      <c r="AF850" s="15">
        <v>9.9</v>
      </c>
      <c r="AG850" s="15">
        <v>8.9</v>
      </c>
      <c r="AH850" s="15">
        <v>7.5</v>
      </c>
      <c r="AI850" s="15">
        <v>7</v>
      </c>
      <c r="AJ850" s="15">
        <v>6.1</v>
      </c>
      <c r="AK850" s="15">
        <v>7.6</v>
      </c>
      <c r="AL850" s="15">
        <v>8</v>
      </c>
      <c r="AM850" s="15">
        <v>11</v>
      </c>
      <c r="AN850" s="15">
        <v>10.6</v>
      </c>
      <c r="AO850" s="21">
        <f t="shared" si="600"/>
        <v>9.4416666666666647</v>
      </c>
      <c r="AQ850" s="22">
        <f t="shared" si="601"/>
        <v>12.233333333333334</v>
      </c>
      <c r="AR850" s="23">
        <f t="shared" si="602"/>
        <v>6.8666666666666671</v>
      </c>
      <c r="AS850" s="24">
        <f t="shared" si="617"/>
        <v>8.8522727272727266</v>
      </c>
      <c r="BA850" s="2">
        <f t="shared" si="618"/>
        <v>2000</v>
      </c>
      <c r="BB850" s="20" t="s">
        <v>134</v>
      </c>
      <c r="BC850" s="33">
        <f>AVERAGE(BC851:BC853)</f>
        <v>11</v>
      </c>
      <c r="BD850" s="33">
        <f>AVERAGE(BD846:BD848)</f>
        <v>10.9</v>
      </c>
      <c r="BE850" s="33">
        <f>AVERAGE(BE851:BE853)</f>
        <v>10.466666666666667</v>
      </c>
      <c r="BF850" s="33">
        <f>AVERAGE(BF846:BF848)</f>
        <v>8.1333333333333329</v>
      </c>
      <c r="BG850" s="33">
        <f>AVERAGE(BG851:BG853)</f>
        <v>7.166666666666667</v>
      </c>
      <c r="BH850" s="15">
        <v>6.9</v>
      </c>
      <c r="BI850" s="33">
        <f>AVERAGE(BI846:BI848)</f>
        <v>4.8999999999999995</v>
      </c>
      <c r="BJ850" s="33">
        <f>AVERAGE(BJ846:BJ848)</f>
        <v>4.9666666666666668</v>
      </c>
      <c r="BK850" s="33">
        <f>AVERAGE(BK851:BK853)</f>
        <v>6.4333333333333336</v>
      </c>
      <c r="BL850" s="15">
        <v>7.6</v>
      </c>
      <c r="BM850" s="33">
        <f>AVERAGE(BM851:BM853)</f>
        <v>8.2999999999999989</v>
      </c>
      <c r="BN850" s="15">
        <v>10.199999999999999</v>
      </c>
      <c r="BO850" s="21">
        <f t="shared" si="614"/>
        <v>8.0805555555555539</v>
      </c>
      <c r="BQ850" s="22">
        <f t="shared" si="615"/>
        <v>10.78888888888889</v>
      </c>
      <c r="BR850" s="23">
        <f t="shared" si="616"/>
        <v>5.5888888888888886</v>
      </c>
      <c r="BS850" s="24">
        <f t="shared" si="594"/>
        <v>7.6806186868686863</v>
      </c>
      <c r="CA850" s="2"/>
      <c r="CB850" s="20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21"/>
      <c r="CQ850" s="22"/>
      <c r="CR850" s="23"/>
      <c r="CS850" s="24"/>
      <c r="DA850" s="2"/>
      <c r="DB850" s="20"/>
      <c r="DC850" s="15"/>
      <c r="DD850" s="15"/>
      <c r="DE850" s="15"/>
      <c r="DF850" s="15"/>
      <c r="DG850" s="15"/>
      <c r="DH850" s="15"/>
      <c r="DI850" s="15"/>
      <c r="DJ850" s="15"/>
      <c r="DK850" s="15"/>
      <c r="DL850" s="15"/>
      <c r="DM850" s="15"/>
      <c r="DN850" s="15"/>
      <c r="DO850" s="21"/>
      <c r="DQ850" s="22"/>
      <c r="DR850" s="23"/>
      <c r="DS850" s="24"/>
      <c r="EA850" s="2">
        <f t="shared" si="598"/>
        <v>2000</v>
      </c>
      <c r="EB850" s="20" t="s">
        <v>134</v>
      </c>
      <c r="EC850" s="15">
        <v>13.6</v>
      </c>
      <c r="ED850" s="15">
        <v>15.7</v>
      </c>
      <c r="EE850" s="15">
        <v>14.1</v>
      </c>
      <c r="EF850" s="15">
        <v>11.5</v>
      </c>
      <c r="EG850" s="15">
        <v>9.8000000000000007</v>
      </c>
      <c r="EH850" s="15">
        <v>8</v>
      </c>
      <c r="EI850" s="15">
        <v>7.7</v>
      </c>
      <c r="EJ850" s="15">
        <v>7.5</v>
      </c>
      <c r="EK850" s="15">
        <v>8.1999999999999993</v>
      </c>
      <c r="EL850" s="15">
        <v>9</v>
      </c>
      <c r="EM850" s="15">
        <v>13.3</v>
      </c>
      <c r="EN850" s="15">
        <v>12</v>
      </c>
      <c r="EO850" s="21">
        <f t="shared" si="595"/>
        <v>10.866666666666667</v>
      </c>
      <c r="EQ850" s="22">
        <f t="shared" si="596"/>
        <v>14.466666666666667</v>
      </c>
      <c r="ER850" s="23">
        <f t="shared" si="597"/>
        <v>7.7333333333333334</v>
      </c>
      <c r="ES850" s="24">
        <f t="shared" si="599"/>
        <v>10.214772727272729</v>
      </c>
      <c r="FA850" s="2"/>
      <c r="FB850" s="20"/>
      <c r="FC850" s="15"/>
      <c r="FD850" s="15"/>
      <c r="FE850" s="15"/>
      <c r="FF850" s="15"/>
      <c r="FG850" s="15"/>
      <c r="FH850" s="15"/>
      <c r="FI850" s="15"/>
      <c r="FJ850" s="15"/>
      <c r="FK850" s="15"/>
      <c r="FL850" s="15"/>
      <c r="FM850" s="15"/>
      <c r="FN850" s="15"/>
      <c r="FO850" s="21"/>
      <c r="FQ850" s="22"/>
      <c r="FR850" s="23"/>
      <c r="FS850" s="24"/>
      <c r="GA850" s="2">
        <f t="shared" si="613"/>
        <v>2000</v>
      </c>
      <c r="GB850" s="20" t="s">
        <v>134</v>
      </c>
      <c r="GC850" s="15">
        <v>13.5</v>
      </c>
      <c r="GD850" s="15">
        <v>15.1</v>
      </c>
      <c r="GE850" s="15">
        <v>13.6</v>
      </c>
      <c r="GF850" s="15">
        <v>10.5</v>
      </c>
      <c r="GG850" s="15">
        <v>10.6</v>
      </c>
      <c r="GH850" s="15">
        <v>7</v>
      </c>
      <c r="GI850" s="15">
        <v>6.7</v>
      </c>
      <c r="GJ850" s="15">
        <v>6.6</v>
      </c>
      <c r="GK850" s="15">
        <v>8.5</v>
      </c>
      <c r="GL850" s="15">
        <v>9.6999999999999993</v>
      </c>
      <c r="GM850" s="15">
        <v>12.9</v>
      </c>
      <c r="GN850" s="15">
        <v>12.6</v>
      </c>
      <c r="GO850" s="21">
        <f t="shared" si="610"/>
        <v>10.608333333333334</v>
      </c>
      <c r="GQ850" s="22">
        <f t="shared" si="611"/>
        <v>14.066666666666668</v>
      </c>
      <c r="GR850" s="23">
        <f t="shared" si="612"/>
        <v>6.7666666666666657</v>
      </c>
      <c r="GS850" s="24">
        <f t="shared" si="589"/>
        <v>9.8992424242424235</v>
      </c>
      <c r="GT850" s="22">
        <f>AVERAGE(Sheet1!AQ850,Sheet1!BQ850,Sheet1!CQ850,Sheet1!DQ849,Sheet1!EQ850,Sheet1!FQ850,Sheet1!GQ850)</f>
        <v>12.888888888888891</v>
      </c>
      <c r="GU850" s="23">
        <f>AVERAGE(Sheet1!AR850,Sheet1!BR850,Sheet1!CR850,Sheet1!DR849,Sheet1!ER850,Sheet1!FR850,Sheet1!GR850)</f>
        <v>6.7388888888888889</v>
      </c>
      <c r="GV850" s="22">
        <f t="shared" si="590"/>
        <v>12.223232323232322</v>
      </c>
      <c r="GW850" s="23">
        <f t="shared" si="591"/>
        <v>6.4075126262626263</v>
      </c>
      <c r="GX850" s="24">
        <f>AVERAGE(Sheet1!$AO850,Sheet1!$BO850,Sheet1!$CO850,Sheet1!$DO849,Sheet1!$EO850,Sheet1!$FO850,Sheet1!$GO850)</f>
        <v>9.749305555555555</v>
      </c>
      <c r="GY850" s="24">
        <f t="shared" si="592"/>
        <v>9.1617266414141412</v>
      </c>
    </row>
    <row r="851" spans="1:207">
      <c r="A851" s="68"/>
      <c r="B851" s="73">
        <f t="shared" si="603"/>
        <v>9.8065972222222229</v>
      </c>
      <c r="C851" s="82">
        <f t="shared" si="604"/>
        <v>9.5414930555555557</v>
      </c>
      <c r="D851" s="78">
        <f t="shared" si="605"/>
        <v>9.2110590277777771</v>
      </c>
      <c r="E851" s="73">
        <f t="shared" si="619"/>
        <v>9.2866753472222232</v>
      </c>
      <c r="F851" s="83">
        <f t="shared" si="593"/>
        <v>9.324607638888887</v>
      </c>
      <c r="G851" s="78">
        <f t="shared" si="606"/>
        <v>15.6</v>
      </c>
      <c r="H851" s="79">
        <f t="shared" si="607"/>
        <v>9.3000000000000007</v>
      </c>
      <c r="I851" s="80">
        <f t="shared" si="608"/>
        <v>5.5999999999999988</v>
      </c>
      <c r="J851" s="85">
        <f t="shared" si="609"/>
        <v>10.6</v>
      </c>
      <c r="AB851" s="62">
        <v>2001</v>
      </c>
      <c r="AC851" s="15">
        <v>13.1</v>
      </c>
      <c r="AD851" s="15">
        <v>13</v>
      </c>
      <c r="AE851" s="15">
        <v>12.6</v>
      </c>
      <c r="AF851" s="15">
        <v>10</v>
      </c>
      <c r="AG851" s="15">
        <v>8.1</v>
      </c>
      <c r="AH851" s="15">
        <v>7.3</v>
      </c>
      <c r="AI851" s="15">
        <v>6.9</v>
      </c>
      <c r="AJ851" s="15">
        <v>6.6</v>
      </c>
      <c r="AK851" s="15">
        <v>8.8000000000000007</v>
      </c>
      <c r="AL851" s="15">
        <v>9</v>
      </c>
      <c r="AM851" s="15">
        <v>9.3000000000000007</v>
      </c>
      <c r="AN851" s="15">
        <v>9.8000000000000007</v>
      </c>
      <c r="AO851" s="21">
        <f t="shared" si="600"/>
        <v>9.5416666666666661</v>
      </c>
      <c r="AQ851" s="22">
        <f t="shared" si="601"/>
        <v>12.9</v>
      </c>
      <c r="AR851" s="23">
        <f t="shared" si="602"/>
        <v>6.9333333333333327</v>
      </c>
      <c r="AS851" s="24">
        <f t="shared" si="617"/>
        <v>8.8825757575757578</v>
      </c>
      <c r="BA851" s="2">
        <f t="shared" si="618"/>
        <v>2001</v>
      </c>
      <c r="BB851" s="20" t="s">
        <v>135</v>
      </c>
      <c r="BC851" s="15">
        <v>11.8</v>
      </c>
      <c r="BD851" s="33">
        <f>AVERAGE(BD852:BD854)</f>
        <v>10.533333333333333</v>
      </c>
      <c r="BE851" s="15">
        <v>11</v>
      </c>
      <c r="BF851" s="33">
        <f>AVERAGE(BF852:BF854)</f>
        <v>7.833333333333333</v>
      </c>
      <c r="BG851" s="15">
        <v>6.9</v>
      </c>
      <c r="BH851" s="30">
        <f>(BH847+BH848+BH850+BH852+BH853+BH854)/6</f>
        <v>6.1499999999999995</v>
      </c>
      <c r="BI851" s="33">
        <f>AVERAGE(BI852:BI854)</f>
        <v>5.7</v>
      </c>
      <c r="BJ851" s="33">
        <f>AVERAGE(BJ852:BJ854)</f>
        <v>5.5999999999999988</v>
      </c>
      <c r="BK851" s="15">
        <v>7.8</v>
      </c>
      <c r="BL851" s="15">
        <v>8.1</v>
      </c>
      <c r="BM851" s="15">
        <v>8.1999999999999993</v>
      </c>
      <c r="BN851" s="15">
        <v>8.9</v>
      </c>
      <c r="BO851" s="21">
        <f t="shared" si="614"/>
        <v>8.2097222222222221</v>
      </c>
      <c r="BQ851" s="22">
        <f t="shared" si="615"/>
        <v>11.111111111111112</v>
      </c>
      <c r="BR851" s="23">
        <f t="shared" si="616"/>
        <v>5.8166666666666664</v>
      </c>
      <c r="BS851" s="24">
        <f t="shared" si="594"/>
        <v>7.6883207070707069</v>
      </c>
      <c r="CA851" s="2"/>
      <c r="CB851" s="20"/>
      <c r="CC851" s="15"/>
      <c r="CD851" s="15"/>
      <c r="CE851" s="15"/>
      <c r="CF851" s="15"/>
      <c r="CG851" s="15"/>
      <c r="CH851" s="15"/>
      <c r="CI851" s="15"/>
      <c r="CJ851" s="27"/>
      <c r="CK851" s="15"/>
      <c r="CL851" s="15"/>
      <c r="CM851" s="15"/>
      <c r="CN851" s="15"/>
      <c r="CO851" s="21"/>
      <c r="CQ851" s="22"/>
      <c r="CR851" s="23"/>
      <c r="CS851" s="24"/>
      <c r="DA851" s="2"/>
      <c r="DB851" s="20"/>
      <c r="DC851" s="15"/>
      <c r="DD851" s="15"/>
      <c r="DE851" s="15"/>
      <c r="DF851" s="15"/>
      <c r="DG851" s="15"/>
      <c r="DH851" s="15"/>
      <c r="DI851" s="15"/>
      <c r="DJ851" s="15"/>
      <c r="DK851" s="15"/>
      <c r="DL851" s="15"/>
      <c r="DM851" s="15"/>
      <c r="DN851" s="15"/>
      <c r="DO851" s="21"/>
      <c r="DQ851" s="22"/>
      <c r="DR851" s="23"/>
      <c r="DS851" s="24"/>
      <c r="EA851" s="2">
        <f t="shared" si="598"/>
        <v>2001</v>
      </c>
      <c r="EB851" s="20" t="s">
        <v>135</v>
      </c>
      <c r="EC851" s="15">
        <v>15</v>
      </c>
      <c r="ED851" s="15">
        <v>15.6</v>
      </c>
      <c r="EE851" s="15">
        <v>14</v>
      </c>
      <c r="EF851" s="15">
        <v>11.6</v>
      </c>
      <c r="EG851" s="15">
        <v>9.6</v>
      </c>
      <c r="EH851" s="15">
        <v>9</v>
      </c>
      <c r="EI851" s="15">
        <v>9</v>
      </c>
      <c r="EJ851" s="15">
        <v>8.1</v>
      </c>
      <c r="EK851" s="15">
        <v>9.6</v>
      </c>
      <c r="EL851" s="15">
        <v>9.3000000000000007</v>
      </c>
      <c r="EM851" s="15">
        <v>10.5</v>
      </c>
      <c r="EN851" s="15">
        <v>10.9</v>
      </c>
      <c r="EO851" s="21">
        <f t="shared" si="595"/>
        <v>11.016666666666666</v>
      </c>
      <c r="EQ851" s="22">
        <f t="shared" si="596"/>
        <v>14.866666666666667</v>
      </c>
      <c r="ER851" s="23">
        <f t="shared" si="597"/>
        <v>8.7000000000000011</v>
      </c>
      <c r="ES851" s="24">
        <f t="shared" si="599"/>
        <v>10.261742424242426</v>
      </c>
      <c r="FA851" s="2"/>
      <c r="FB851" s="20"/>
      <c r="FC851" s="15"/>
      <c r="FD851" s="15"/>
      <c r="FE851" s="15"/>
      <c r="FF851" s="15"/>
      <c r="FG851" s="15"/>
      <c r="FH851" s="15"/>
      <c r="FI851" s="15"/>
      <c r="FJ851" s="15"/>
      <c r="FK851" s="15"/>
      <c r="FL851" s="15"/>
      <c r="FM851" s="15"/>
      <c r="FN851" s="15"/>
      <c r="FO851" s="21"/>
      <c r="FQ851" s="22"/>
      <c r="FR851" s="23"/>
      <c r="FS851" s="24"/>
      <c r="GA851" s="2">
        <f t="shared" si="613"/>
        <v>2001</v>
      </c>
      <c r="GB851" s="20" t="s">
        <v>135</v>
      </c>
      <c r="GC851" s="15">
        <v>14.6</v>
      </c>
      <c r="GD851" s="15">
        <v>15.5</v>
      </c>
      <c r="GE851" s="15">
        <v>14</v>
      </c>
      <c r="GF851" s="15">
        <v>10.9</v>
      </c>
      <c r="GG851" s="15">
        <v>7.4</v>
      </c>
      <c r="GH851" s="15">
        <v>8.6999999999999993</v>
      </c>
      <c r="GI851" s="15">
        <v>6.8</v>
      </c>
      <c r="GJ851" s="15">
        <v>7.2</v>
      </c>
      <c r="GK851" s="15">
        <v>8.6</v>
      </c>
      <c r="GL851" s="15">
        <v>9.9</v>
      </c>
      <c r="GM851" s="15">
        <v>10.6</v>
      </c>
      <c r="GN851" s="15">
        <v>11.3</v>
      </c>
      <c r="GO851" s="21">
        <f t="shared" si="610"/>
        <v>10.458333333333332</v>
      </c>
      <c r="GQ851" s="22">
        <f t="shared" si="611"/>
        <v>14.700000000000001</v>
      </c>
      <c r="GR851" s="23">
        <f t="shared" si="612"/>
        <v>7.5666666666666664</v>
      </c>
      <c r="GS851" s="24">
        <f t="shared" ref="GS851:GS882" si="620">AVERAGE(GO841:GO851)</f>
        <v>9.9424242424242415</v>
      </c>
      <c r="GT851" s="22">
        <f>AVERAGE(Sheet1!AQ851,Sheet1!BQ851,Sheet1!CQ851,Sheet1!DQ850,Sheet1!EQ851,Sheet1!FQ851,Sheet1!GQ851)</f>
        <v>13.394444444444446</v>
      </c>
      <c r="GU851" s="23">
        <f>AVERAGE(Sheet1!AR851,Sheet1!BR851,Sheet1!CR851,Sheet1!DR850,Sheet1!ER851,Sheet1!FR851,Sheet1!GR851)</f>
        <v>7.2541666666666673</v>
      </c>
      <c r="GV851" s="22">
        <f t="shared" si="590"/>
        <v>12.297727272727274</v>
      </c>
      <c r="GW851" s="23">
        <f t="shared" si="591"/>
        <v>6.4881944444444448</v>
      </c>
      <c r="GX851" s="24">
        <f>AVERAGE(Sheet1!$AO851,Sheet1!$BO851,Sheet1!$CO851,Sheet1!$DO850,Sheet1!$EO851,Sheet1!$FO851,Sheet1!$GO851)</f>
        <v>9.8065972222222229</v>
      </c>
      <c r="GY851" s="24">
        <f t="shared" si="592"/>
        <v>9.1937657828282813</v>
      </c>
    </row>
    <row r="852" spans="1:207">
      <c r="A852" s="68"/>
      <c r="B852" s="73">
        <f t="shared" si="603"/>
        <v>9.7520833333333332</v>
      </c>
      <c r="C852" s="82">
        <f t="shared" si="604"/>
        <v>9.6602430555555543</v>
      </c>
      <c r="D852" s="78">
        <f t="shared" si="605"/>
        <v>9.3010590277777769</v>
      </c>
      <c r="E852" s="73">
        <f t="shared" si="619"/>
        <v>9.3153211805555571</v>
      </c>
      <c r="F852" s="83">
        <f t="shared" si="593"/>
        <v>9.3390659722222207</v>
      </c>
      <c r="G852" s="78">
        <f t="shared" si="606"/>
        <v>14</v>
      </c>
      <c r="H852" s="79">
        <f t="shared" si="607"/>
        <v>9.5</v>
      </c>
      <c r="I852" s="80">
        <f t="shared" si="608"/>
        <v>6</v>
      </c>
      <c r="J852" s="85">
        <f t="shared" si="609"/>
        <v>10</v>
      </c>
      <c r="AB852" s="62">
        <v>2002</v>
      </c>
      <c r="AC852" s="15">
        <v>11.9</v>
      </c>
      <c r="AD852" s="15">
        <v>12.2</v>
      </c>
      <c r="AE852" s="15">
        <v>11.5</v>
      </c>
      <c r="AF852" s="15">
        <v>10.7</v>
      </c>
      <c r="AG852" s="15">
        <v>9.5</v>
      </c>
      <c r="AH852" s="15">
        <v>8.1999999999999993</v>
      </c>
      <c r="AI852" s="15">
        <v>7.5</v>
      </c>
      <c r="AJ852" s="15">
        <v>7.5</v>
      </c>
      <c r="AK852" s="15">
        <v>7.1</v>
      </c>
      <c r="AL852" s="15">
        <v>7.9</v>
      </c>
      <c r="AM852" s="15">
        <v>9.9</v>
      </c>
      <c r="AN852" s="15">
        <v>10.9</v>
      </c>
      <c r="AO852" s="21">
        <f t="shared" si="600"/>
        <v>9.5666666666666682</v>
      </c>
      <c r="AQ852" s="22">
        <f t="shared" si="601"/>
        <v>11.866666666666667</v>
      </c>
      <c r="AR852" s="23">
        <f t="shared" si="602"/>
        <v>7.7333333333333334</v>
      </c>
      <c r="AS852" s="24">
        <f t="shared" si="617"/>
        <v>8.9598484848484858</v>
      </c>
      <c r="BA852" s="2">
        <f t="shared" si="618"/>
        <v>2002</v>
      </c>
      <c r="BB852" s="20" t="s">
        <v>136</v>
      </c>
      <c r="BC852" s="15">
        <v>10.199999999999999</v>
      </c>
      <c r="BD852" s="15">
        <v>11.1</v>
      </c>
      <c r="BE852" s="15">
        <v>10.5</v>
      </c>
      <c r="BF852" s="15">
        <v>8.5</v>
      </c>
      <c r="BG852" s="15">
        <v>7</v>
      </c>
      <c r="BH852" s="15">
        <v>6.9</v>
      </c>
      <c r="BI852" s="15">
        <v>7</v>
      </c>
      <c r="BJ852" s="15">
        <v>6</v>
      </c>
      <c r="BK852" s="15">
        <v>6.7</v>
      </c>
      <c r="BL852" s="15">
        <v>7.1</v>
      </c>
      <c r="BM852" s="15">
        <v>8.3000000000000007</v>
      </c>
      <c r="BN852" s="15">
        <v>9.8000000000000007</v>
      </c>
      <c r="BO852" s="21">
        <f t="shared" si="614"/>
        <v>8.2583333333333311</v>
      </c>
      <c r="BQ852" s="22">
        <f t="shared" si="615"/>
        <v>10.6</v>
      </c>
      <c r="BR852" s="23">
        <f t="shared" si="616"/>
        <v>6.6333333333333329</v>
      </c>
      <c r="BS852" s="24">
        <f t="shared" si="594"/>
        <v>7.7489267676767666</v>
      </c>
      <c r="CA852" s="2"/>
      <c r="CB852" s="20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21"/>
      <c r="CQ852" s="22"/>
      <c r="CR852" s="23"/>
      <c r="CS852" s="24"/>
      <c r="DA852" s="2"/>
      <c r="DB852" s="20"/>
      <c r="DC852" s="15"/>
      <c r="DD852" s="15"/>
      <c r="DE852" s="15"/>
      <c r="DF852" s="15"/>
      <c r="DG852" s="15"/>
      <c r="DH852" s="15"/>
      <c r="DI852" s="15"/>
      <c r="DJ852" s="15"/>
      <c r="DK852" s="15"/>
      <c r="DL852" s="15"/>
      <c r="DM852" s="15"/>
      <c r="DN852" s="15"/>
      <c r="DO852" s="21"/>
      <c r="DQ852" s="22"/>
      <c r="DR852" s="23"/>
      <c r="DS852" s="24"/>
      <c r="EA852" s="2">
        <f t="shared" si="598"/>
        <v>2002</v>
      </c>
      <c r="EB852" s="20" t="s">
        <v>136</v>
      </c>
      <c r="EC852" s="15">
        <v>13.7</v>
      </c>
      <c r="ED852" s="15">
        <v>14</v>
      </c>
      <c r="EE852" s="15">
        <v>13</v>
      </c>
      <c r="EF852" s="15">
        <v>12.9</v>
      </c>
      <c r="EG852" s="15">
        <v>10</v>
      </c>
      <c r="EH852" s="15">
        <v>8.6</v>
      </c>
      <c r="EI852" s="15">
        <v>7.6</v>
      </c>
      <c r="EJ852" s="15">
        <v>7.4</v>
      </c>
      <c r="EK852" s="15">
        <v>7.9</v>
      </c>
      <c r="EL852" s="15">
        <v>9.1</v>
      </c>
      <c r="EM852" s="15">
        <v>11.6</v>
      </c>
      <c r="EN852" s="15">
        <v>13.2</v>
      </c>
      <c r="EO852" s="21">
        <f t="shared" si="595"/>
        <v>10.75</v>
      </c>
      <c r="EQ852" s="22">
        <f t="shared" si="596"/>
        <v>13.566666666666668</v>
      </c>
      <c r="ER852" s="23">
        <f t="shared" si="597"/>
        <v>7.8666666666666671</v>
      </c>
      <c r="ES852" s="24">
        <f t="shared" si="599"/>
        <v>10.317803030303029</v>
      </c>
      <c r="FA852" s="2"/>
      <c r="FB852" s="20"/>
      <c r="FC852" s="15"/>
      <c r="FD852" s="15"/>
      <c r="FE852" s="15"/>
      <c r="FF852" s="15"/>
      <c r="FG852" s="15"/>
      <c r="FH852" s="15"/>
      <c r="FI852" s="15"/>
      <c r="FJ852" s="15"/>
      <c r="FK852" s="15"/>
      <c r="FL852" s="15"/>
      <c r="FM852" s="15"/>
      <c r="FN852" s="15"/>
      <c r="FO852" s="21"/>
      <c r="FQ852" s="22"/>
      <c r="FR852" s="23"/>
      <c r="FS852" s="24"/>
      <c r="GA852" s="2">
        <f t="shared" si="613"/>
        <v>2002</v>
      </c>
      <c r="GB852" s="20" t="s">
        <v>136</v>
      </c>
      <c r="GC852" s="15">
        <v>13.4</v>
      </c>
      <c r="GD852" s="15">
        <v>13.2</v>
      </c>
      <c r="GE852" s="15">
        <v>12.5</v>
      </c>
      <c r="GF852" s="15">
        <v>11.4</v>
      </c>
      <c r="GG852" s="15">
        <v>8.5</v>
      </c>
      <c r="GH852" s="15">
        <v>8.5</v>
      </c>
      <c r="GI852" s="15">
        <v>8.3000000000000007</v>
      </c>
      <c r="GJ852" s="15">
        <v>7</v>
      </c>
      <c r="GK852" s="15">
        <v>8.5</v>
      </c>
      <c r="GL852" s="15">
        <v>9.5</v>
      </c>
      <c r="GM852" s="15">
        <v>11.3</v>
      </c>
      <c r="GN852" s="15">
        <v>13.1</v>
      </c>
      <c r="GO852" s="21">
        <f t="shared" si="610"/>
        <v>10.433333333333332</v>
      </c>
      <c r="GQ852" s="22">
        <f t="shared" si="611"/>
        <v>13.033333333333333</v>
      </c>
      <c r="GR852" s="23">
        <f t="shared" si="612"/>
        <v>7.9333333333333336</v>
      </c>
      <c r="GS852" s="24">
        <f t="shared" si="620"/>
        <v>10.014393939393939</v>
      </c>
      <c r="GT852" s="22">
        <f>AVERAGE(Sheet1!AQ852,Sheet1!BQ852,Sheet1!CQ852,Sheet1!DQ851,Sheet1!EQ852,Sheet1!FQ852,Sheet1!GQ852)</f>
        <v>12.266666666666667</v>
      </c>
      <c r="GU852" s="23">
        <f>AVERAGE(Sheet1!AR852,Sheet1!BR852,Sheet1!CR852,Sheet1!DR851,Sheet1!ER852,Sheet1!FR852,Sheet1!GR852)</f>
        <v>7.541666666666667</v>
      </c>
      <c r="GV852" s="22">
        <f t="shared" ref="GV852:GV883" si="621">AVERAGE(GT842:GT852)</f>
        <v>12.362121212121213</v>
      </c>
      <c r="GW852" s="23">
        <f t="shared" ref="GW852:GW883" si="622">AVERAGE(GU842:GU852)</f>
        <v>6.5525883838383843</v>
      </c>
      <c r="GX852" s="24">
        <f>AVERAGE(Sheet1!$AO852,Sheet1!$BO852,Sheet1!$CO852,Sheet1!$DO851,Sheet1!$EO852,Sheet1!$FO852,Sheet1!$GO852)</f>
        <v>9.7520833333333332</v>
      </c>
      <c r="GY852" s="24">
        <f t="shared" ref="GY852:GY883" si="623">AVERAGE(GX842:GX852)</f>
        <v>9.2602430555555557</v>
      </c>
    </row>
    <row r="853" spans="1:207">
      <c r="A853" s="68"/>
      <c r="B853" s="73">
        <f t="shared" si="603"/>
        <v>9.5250000000000004</v>
      </c>
      <c r="C853" s="82">
        <f t="shared" si="604"/>
        <v>9.703159722222221</v>
      </c>
      <c r="D853" s="78">
        <f t="shared" si="605"/>
        <v>9.2996006944444449</v>
      </c>
      <c r="E853" s="73">
        <f t="shared" si="619"/>
        <v>9.3286545138888908</v>
      </c>
      <c r="F853" s="83">
        <f t="shared" si="593"/>
        <v>9.346940972222221</v>
      </c>
      <c r="G853" s="78">
        <f t="shared" si="606"/>
        <v>15.2</v>
      </c>
      <c r="H853" s="79">
        <f t="shared" si="607"/>
        <v>9.5</v>
      </c>
      <c r="I853" s="80">
        <f t="shared" si="608"/>
        <v>4.8</v>
      </c>
      <c r="J853" s="85">
        <f t="shared" si="609"/>
        <v>10</v>
      </c>
      <c r="AB853" s="62">
        <v>2003</v>
      </c>
      <c r="AC853" s="15">
        <v>13</v>
      </c>
      <c r="AD853" s="15">
        <v>12.4</v>
      </c>
      <c r="AE853" s="15">
        <v>11.5</v>
      </c>
      <c r="AF853" s="15">
        <v>10.3</v>
      </c>
      <c r="AG853" s="15">
        <v>9.6</v>
      </c>
      <c r="AH853" s="15">
        <v>7.8</v>
      </c>
      <c r="AI853" s="15">
        <v>6.8</v>
      </c>
      <c r="AJ853" s="15">
        <v>6.6</v>
      </c>
      <c r="AK853" s="15">
        <v>5.6</v>
      </c>
      <c r="AL853" s="15">
        <v>7.1</v>
      </c>
      <c r="AM853" s="15">
        <v>9.4</v>
      </c>
      <c r="AN853" s="15">
        <v>11.3</v>
      </c>
      <c r="AO853" s="21">
        <f t="shared" si="600"/>
        <v>9.2833333333333332</v>
      </c>
      <c r="AQ853" s="22">
        <f t="shared" si="601"/>
        <v>12.299999999999999</v>
      </c>
      <c r="AR853" s="23">
        <f t="shared" si="602"/>
        <v>7.0666666666666664</v>
      </c>
      <c r="AS853" s="24">
        <f t="shared" si="617"/>
        <v>9.0348484848484834</v>
      </c>
      <c r="BA853" s="2">
        <f t="shared" si="618"/>
        <v>2003</v>
      </c>
      <c r="BB853" s="20" t="s">
        <v>137</v>
      </c>
      <c r="BC853" s="15">
        <v>11</v>
      </c>
      <c r="BD853" s="15">
        <v>10.6</v>
      </c>
      <c r="BE853" s="15">
        <v>9.9</v>
      </c>
      <c r="BF853" s="15">
        <v>7.1</v>
      </c>
      <c r="BG853" s="15">
        <v>7.6</v>
      </c>
      <c r="BH853" s="15">
        <v>6.9</v>
      </c>
      <c r="BI853" s="15">
        <v>5.2</v>
      </c>
      <c r="BJ853" s="15">
        <v>5.7</v>
      </c>
      <c r="BK853" s="15">
        <v>4.8</v>
      </c>
      <c r="BL853" s="15">
        <v>6</v>
      </c>
      <c r="BM853" s="15">
        <v>8.4</v>
      </c>
      <c r="BN853" s="15">
        <v>10.3</v>
      </c>
      <c r="BO853" s="21">
        <f t="shared" si="614"/>
        <v>7.791666666666667</v>
      </c>
      <c r="BQ853" s="22">
        <f t="shared" si="615"/>
        <v>10.5</v>
      </c>
      <c r="BR853" s="23">
        <f t="shared" si="616"/>
        <v>5.9333333333333336</v>
      </c>
      <c r="BS853" s="24">
        <f t="shared" si="594"/>
        <v>7.7860479797979787</v>
      </c>
      <c r="CA853" s="2"/>
      <c r="CB853" s="20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21"/>
      <c r="CQ853" s="22"/>
      <c r="CR853" s="23"/>
      <c r="CS853" s="24"/>
      <c r="DA853" s="2"/>
      <c r="DB853" s="20"/>
      <c r="DC853" s="15"/>
      <c r="DD853" s="15"/>
      <c r="DE853" s="15"/>
      <c r="DF853" s="15"/>
      <c r="DG853" s="15"/>
      <c r="DH853" s="15"/>
      <c r="DI853" s="15"/>
      <c r="DJ853" s="15"/>
      <c r="DK853" s="15"/>
      <c r="DL853" s="15"/>
      <c r="DM853" s="15"/>
      <c r="DN853" s="15"/>
      <c r="DO853" s="21"/>
      <c r="DQ853" s="22"/>
      <c r="DR853" s="23"/>
      <c r="DS853" s="24"/>
      <c r="EA853" s="2">
        <f t="shared" si="598"/>
        <v>2003</v>
      </c>
      <c r="EB853" s="20" t="s">
        <v>137</v>
      </c>
      <c r="EC853" s="15">
        <v>14.5</v>
      </c>
      <c r="ED853" s="15">
        <v>15.2</v>
      </c>
      <c r="EE853" s="15">
        <v>13.3</v>
      </c>
      <c r="EF853" s="15">
        <v>12.5</v>
      </c>
      <c r="EG853" s="15">
        <v>11.3</v>
      </c>
      <c r="EH853" s="15">
        <v>8.6</v>
      </c>
      <c r="EI853" s="15">
        <v>7.4</v>
      </c>
      <c r="EJ853" s="15">
        <v>7.5</v>
      </c>
      <c r="EK853" s="15">
        <v>6.5</v>
      </c>
      <c r="EL853" s="15">
        <v>7.7</v>
      </c>
      <c r="EM853" s="15">
        <v>10.4</v>
      </c>
      <c r="EN853" s="15">
        <v>12.9</v>
      </c>
      <c r="EO853" s="21">
        <f t="shared" si="595"/>
        <v>10.65</v>
      </c>
      <c r="EQ853" s="22">
        <f t="shared" si="596"/>
        <v>14.333333333333334</v>
      </c>
      <c r="ER853" s="23">
        <f t="shared" si="597"/>
        <v>7.833333333333333</v>
      </c>
      <c r="ES853" s="24">
        <f t="shared" si="599"/>
        <v>10.379924242424241</v>
      </c>
      <c r="FA853" s="2"/>
      <c r="FB853" s="20"/>
      <c r="FC853" s="15"/>
      <c r="FD853" s="15"/>
      <c r="FE853" s="15"/>
      <c r="FF853" s="15"/>
      <c r="FG853" s="15"/>
      <c r="FH853" s="15"/>
      <c r="FI853" s="15"/>
      <c r="FJ853" s="15"/>
      <c r="FK853" s="15"/>
      <c r="FL853" s="15"/>
      <c r="FM853" s="15"/>
      <c r="FN853" s="15"/>
      <c r="FO853" s="21"/>
      <c r="FQ853" s="22"/>
      <c r="FR853" s="23"/>
      <c r="FS853" s="24"/>
      <c r="GA853" s="2">
        <f t="shared" si="613"/>
        <v>2003</v>
      </c>
      <c r="GB853" s="20" t="s">
        <v>137</v>
      </c>
      <c r="GC853" s="15">
        <v>14.2</v>
      </c>
      <c r="GD853" s="15">
        <v>14.6</v>
      </c>
      <c r="GE853" s="15">
        <v>12.7</v>
      </c>
      <c r="GF853" s="15">
        <v>11.1</v>
      </c>
      <c r="GG853" s="15">
        <v>10.1</v>
      </c>
      <c r="GH853" s="15">
        <v>8.8000000000000007</v>
      </c>
      <c r="GI853" s="15">
        <v>7.1</v>
      </c>
      <c r="GJ853" s="15">
        <v>7</v>
      </c>
      <c r="GK853" s="15">
        <v>6.9</v>
      </c>
      <c r="GL853" s="15">
        <v>8.1</v>
      </c>
      <c r="GM853" s="15">
        <v>10.7</v>
      </c>
      <c r="GN853" s="15">
        <v>13.2</v>
      </c>
      <c r="GO853" s="21">
        <f t="shared" si="610"/>
        <v>10.375</v>
      </c>
      <c r="GQ853" s="22">
        <f t="shared" si="611"/>
        <v>13.833333333333334</v>
      </c>
      <c r="GR853" s="23">
        <f t="shared" si="612"/>
        <v>7.6333333333333329</v>
      </c>
      <c r="GS853" s="24">
        <f t="shared" si="620"/>
        <v>10.084848484848486</v>
      </c>
      <c r="GT853" s="22">
        <f>AVERAGE(Sheet1!AQ853,Sheet1!BQ853,Sheet1!CQ853,Sheet1!DQ852,Sheet1!EQ853,Sheet1!FQ853,Sheet1!GQ853)</f>
        <v>12.741666666666667</v>
      </c>
      <c r="GU853" s="23">
        <f>AVERAGE(Sheet1!AR853,Sheet1!BR853,Sheet1!CR853,Sheet1!DR852,Sheet1!ER853,Sheet1!FR853,Sheet1!GR853)</f>
        <v>7.1166666666666663</v>
      </c>
      <c r="GV853" s="22">
        <f t="shared" si="621"/>
        <v>12.468181818181817</v>
      </c>
      <c r="GW853" s="23">
        <f t="shared" si="622"/>
        <v>6.6745580808080804</v>
      </c>
      <c r="GX853" s="24">
        <f>AVERAGE(Sheet1!$AO853,Sheet1!$BO853,Sheet1!$CO853,Sheet1!$DO852,Sheet1!$EO853,Sheet1!$FO853,Sheet1!$GO853)</f>
        <v>9.5250000000000004</v>
      </c>
      <c r="GY853" s="24">
        <f t="shared" si="623"/>
        <v>9.3214172979797976</v>
      </c>
    </row>
    <row r="854" spans="1:207">
      <c r="A854" s="68"/>
      <c r="B854" s="73">
        <f t="shared" si="603"/>
        <v>9.2020833333333325</v>
      </c>
      <c r="C854" s="82">
        <f t="shared" si="604"/>
        <v>9.6070138888888899</v>
      </c>
      <c r="D854" s="78">
        <f t="shared" si="605"/>
        <v>9.3474826388888879</v>
      </c>
      <c r="E854" s="73">
        <f t="shared" si="619"/>
        <v>9.3252170138888903</v>
      </c>
      <c r="F854" s="83">
        <f t="shared" si="593"/>
        <v>9.3475243055555541</v>
      </c>
      <c r="G854" s="78">
        <f t="shared" si="606"/>
        <v>14</v>
      </c>
      <c r="H854" s="79">
        <f t="shared" si="607"/>
        <v>9</v>
      </c>
      <c r="I854" s="80">
        <f t="shared" si="608"/>
        <v>4.9000000000000004</v>
      </c>
      <c r="J854" s="85">
        <f t="shared" si="609"/>
        <v>9.4499999999999993</v>
      </c>
      <c r="AB854" s="62">
        <v>2004</v>
      </c>
      <c r="AC854" s="15">
        <v>10.9</v>
      </c>
      <c r="AD854" s="15">
        <v>11.3</v>
      </c>
      <c r="AE854" s="15">
        <v>11</v>
      </c>
      <c r="AF854" s="15">
        <v>9.6</v>
      </c>
      <c r="AG854" s="15">
        <v>8</v>
      </c>
      <c r="AH854" s="15">
        <v>6.8</v>
      </c>
      <c r="AI854" s="15">
        <v>5.9</v>
      </c>
      <c r="AJ854" s="15">
        <v>5.7</v>
      </c>
      <c r="AK854" s="15">
        <v>7.4</v>
      </c>
      <c r="AL854" s="15">
        <v>8.1999999999999993</v>
      </c>
      <c r="AM854" s="15">
        <v>9.9</v>
      </c>
      <c r="AN854" s="15">
        <v>10.8</v>
      </c>
      <c r="AO854" s="21">
        <f t="shared" si="600"/>
        <v>8.7916666666666679</v>
      </c>
      <c r="AQ854" s="22">
        <f t="shared" si="601"/>
        <v>11.066666666666668</v>
      </c>
      <c r="AR854" s="23">
        <f t="shared" si="602"/>
        <v>6.1333333333333329</v>
      </c>
      <c r="AS854" s="24">
        <f t="shared" si="617"/>
        <v>9.0060606060606041</v>
      </c>
      <c r="BA854" s="2">
        <f t="shared" si="618"/>
        <v>2004</v>
      </c>
      <c r="BB854" s="20" t="s">
        <v>138</v>
      </c>
      <c r="BC854" s="15">
        <v>10.1</v>
      </c>
      <c r="BD854" s="15">
        <v>9.9</v>
      </c>
      <c r="BE854" s="15">
        <v>9.6</v>
      </c>
      <c r="BF854" s="15">
        <v>7.9</v>
      </c>
      <c r="BG854" s="15">
        <v>6.2</v>
      </c>
      <c r="BH854" s="15">
        <v>6.4</v>
      </c>
      <c r="BI854" s="15">
        <v>4.9000000000000004</v>
      </c>
      <c r="BJ854" s="15">
        <v>5.0999999999999996</v>
      </c>
      <c r="BK854" s="15">
        <v>6.8</v>
      </c>
      <c r="BL854" s="15">
        <v>7.1</v>
      </c>
      <c r="BM854" s="15">
        <v>8.6999999999999993</v>
      </c>
      <c r="BN854" s="15">
        <v>10.5</v>
      </c>
      <c r="BO854" s="21">
        <f t="shared" si="614"/>
        <v>7.7666666666666666</v>
      </c>
      <c r="BQ854" s="22">
        <f t="shared" si="615"/>
        <v>9.8666666666666671</v>
      </c>
      <c r="BR854" s="23">
        <f t="shared" si="616"/>
        <v>5.4666666666666659</v>
      </c>
      <c r="BS854" s="24">
        <f t="shared" si="594"/>
        <v>7.7231691919191912</v>
      </c>
      <c r="CA854" s="2"/>
      <c r="CB854" s="20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21"/>
      <c r="CQ854" s="22"/>
      <c r="CR854" s="23"/>
      <c r="CS854" s="24"/>
      <c r="DA854" s="2"/>
      <c r="DB854" s="20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21"/>
      <c r="DQ854" s="22"/>
      <c r="DR854" s="23"/>
      <c r="DS854" s="24"/>
      <c r="EA854" s="2">
        <f t="shared" si="598"/>
        <v>2004</v>
      </c>
      <c r="EB854" s="20" t="s">
        <v>138</v>
      </c>
      <c r="EC854" s="15">
        <v>12.2</v>
      </c>
      <c r="ED854" s="15">
        <v>13.9</v>
      </c>
      <c r="EE854" s="15">
        <v>12.7</v>
      </c>
      <c r="EF854" s="15">
        <v>11.9</v>
      </c>
      <c r="EG854" s="15">
        <v>8.9</v>
      </c>
      <c r="EH854" s="15">
        <v>8</v>
      </c>
      <c r="EI854" s="15">
        <v>6.7</v>
      </c>
      <c r="EJ854" s="15">
        <v>6.8</v>
      </c>
      <c r="EK854" s="15">
        <v>8</v>
      </c>
      <c r="EL854" s="15">
        <v>9.1</v>
      </c>
      <c r="EM854" s="15">
        <v>11</v>
      </c>
      <c r="EN854" s="15">
        <v>12.6</v>
      </c>
      <c r="EO854" s="21">
        <f t="shared" si="595"/>
        <v>10.149999999999999</v>
      </c>
      <c r="EQ854" s="22">
        <f t="shared" si="596"/>
        <v>12.933333333333332</v>
      </c>
      <c r="ER854" s="23">
        <f t="shared" si="597"/>
        <v>7.166666666666667</v>
      </c>
      <c r="ES854" s="24">
        <f t="shared" si="599"/>
        <v>10.361742424242426</v>
      </c>
      <c r="FA854" s="2"/>
      <c r="FB854" s="20"/>
      <c r="FC854" s="15"/>
      <c r="FD854" s="15"/>
      <c r="FE854" s="15"/>
      <c r="FF854" s="15"/>
      <c r="FG854" s="15"/>
      <c r="FH854" s="15"/>
      <c r="FI854" s="15"/>
      <c r="FJ854" s="15"/>
      <c r="FK854" s="15"/>
      <c r="FL854" s="15"/>
      <c r="FM854" s="15"/>
      <c r="FN854" s="15"/>
      <c r="FO854" s="21"/>
      <c r="FQ854" s="22"/>
      <c r="FR854" s="23"/>
      <c r="FS854" s="24"/>
      <c r="GA854" s="2">
        <f t="shared" si="613"/>
        <v>2004</v>
      </c>
      <c r="GB854" s="20" t="s">
        <v>138</v>
      </c>
      <c r="GC854" s="15">
        <v>12.6</v>
      </c>
      <c r="GD854" s="15">
        <v>14</v>
      </c>
      <c r="GE854" s="15">
        <v>12.3</v>
      </c>
      <c r="GF854" s="15">
        <v>10.4</v>
      </c>
      <c r="GG854" s="15">
        <v>8.5</v>
      </c>
      <c r="GH854" s="15">
        <v>8.3000000000000007</v>
      </c>
      <c r="GI854" s="15">
        <v>6.6</v>
      </c>
      <c r="GJ854" s="15">
        <v>6.2</v>
      </c>
      <c r="GK854" s="15">
        <v>8.6</v>
      </c>
      <c r="GL854" s="15">
        <v>9.3000000000000007</v>
      </c>
      <c r="GM854" s="15">
        <v>11.5</v>
      </c>
      <c r="GN854" s="15">
        <v>12.9</v>
      </c>
      <c r="GO854" s="21">
        <f t="shared" si="610"/>
        <v>10.1</v>
      </c>
      <c r="GQ854" s="22">
        <f t="shared" si="611"/>
        <v>12.966666666666669</v>
      </c>
      <c r="GR854" s="23">
        <f t="shared" si="612"/>
        <v>7.0333333333333341</v>
      </c>
      <c r="GS854" s="24">
        <f t="shared" si="620"/>
        <v>10.071969696969695</v>
      </c>
      <c r="GT854" s="22">
        <f>AVERAGE(Sheet1!AQ854,Sheet1!BQ854,Sheet1!CQ854,Sheet1!DQ853,Sheet1!EQ854,Sheet1!FQ854,Sheet1!GQ854)</f>
        <v>11.708333333333334</v>
      </c>
      <c r="GU854" s="23">
        <f>AVERAGE(Sheet1!AR854,Sheet1!BR854,Sheet1!CR854,Sheet1!DR853,Sheet1!ER854,Sheet1!FR854,Sheet1!GR854)</f>
        <v>6.45</v>
      </c>
      <c r="GV854" s="22">
        <f t="shared" si="621"/>
        <v>12.375757575757575</v>
      </c>
      <c r="GW854" s="23">
        <f t="shared" si="622"/>
        <v>6.6109217171717169</v>
      </c>
      <c r="GX854" s="24">
        <f>AVERAGE(Sheet1!$AO854,Sheet1!$BO854,Sheet1!$CO854,Sheet1!$DO853,Sheet1!$EO854,Sheet1!$FO854,Sheet1!$GO854)</f>
        <v>9.2020833333333325</v>
      </c>
      <c r="GY854" s="24">
        <f t="shared" si="623"/>
        <v>9.2907354797979806</v>
      </c>
    </row>
    <row r="855" spans="1:207">
      <c r="A855" s="68">
        <f>A850+5</f>
        <v>2005</v>
      </c>
      <c r="B855" s="73">
        <f t="shared" si="603"/>
        <v>9.8812499999999996</v>
      </c>
      <c r="C855" s="82">
        <f t="shared" si="604"/>
        <v>9.6334027777777784</v>
      </c>
      <c r="D855" s="78">
        <f t="shared" si="605"/>
        <v>9.4851909722222221</v>
      </c>
      <c r="E855" s="73">
        <f t="shared" si="619"/>
        <v>9.3477170138888894</v>
      </c>
      <c r="F855" s="83">
        <f t="shared" si="593"/>
        <v>9.3603159722222227</v>
      </c>
      <c r="G855" s="78">
        <f t="shared" si="606"/>
        <v>14.5</v>
      </c>
      <c r="H855" s="79">
        <f t="shared" si="607"/>
        <v>9.6499999999999986</v>
      </c>
      <c r="I855" s="80">
        <f t="shared" si="608"/>
        <v>5.9</v>
      </c>
      <c r="J855" s="85">
        <f t="shared" si="609"/>
        <v>10.199999999999999</v>
      </c>
      <c r="AB855" s="62">
        <v>2005</v>
      </c>
      <c r="AC855" s="15">
        <v>11.8</v>
      </c>
      <c r="AD855" s="15">
        <v>11.4</v>
      </c>
      <c r="AE855" s="15">
        <v>10.8</v>
      </c>
      <c r="AF855" s="15">
        <v>10.199999999999999</v>
      </c>
      <c r="AG855" s="15">
        <v>8.1999999999999993</v>
      </c>
      <c r="AH855" s="15">
        <v>7.1</v>
      </c>
      <c r="AI855" s="15">
        <v>7.5</v>
      </c>
      <c r="AJ855" s="15">
        <v>7.2</v>
      </c>
      <c r="AK855" s="15">
        <v>7.7</v>
      </c>
      <c r="AL855" s="15">
        <v>9.3000000000000007</v>
      </c>
      <c r="AM855" s="15">
        <v>10.7</v>
      </c>
      <c r="AN855" s="15">
        <v>12</v>
      </c>
      <c r="AO855" s="21">
        <f t="shared" si="600"/>
        <v>9.4916666666666671</v>
      </c>
      <c r="AQ855" s="22">
        <f t="shared" si="601"/>
        <v>11.333333333333334</v>
      </c>
      <c r="AR855" s="23">
        <f t="shared" si="602"/>
        <v>7.2666666666666666</v>
      </c>
      <c r="AS855" s="24">
        <f t="shared" si="617"/>
        <v>9.1159090909090885</v>
      </c>
      <c r="BA855" s="2">
        <f t="shared" si="618"/>
        <v>2005</v>
      </c>
      <c r="BB855" s="20" t="s">
        <v>139</v>
      </c>
      <c r="BC855" s="15">
        <v>11</v>
      </c>
      <c r="BD855" s="15">
        <v>10.4</v>
      </c>
      <c r="BE855" s="15">
        <v>8.9</v>
      </c>
      <c r="BF855" s="15">
        <v>9.6999999999999993</v>
      </c>
      <c r="BG855" s="15">
        <v>7.4</v>
      </c>
      <c r="BH855" s="15">
        <v>5.9</v>
      </c>
      <c r="BI855" s="15">
        <v>6.9</v>
      </c>
      <c r="BJ855" s="15">
        <v>6.9</v>
      </c>
      <c r="BK855" s="15">
        <v>6.3</v>
      </c>
      <c r="BL855" s="15">
        <v>8.4</v>
      </c>
      <c r="BM855" s="15">
        <v>9.5</v>
      </c>
      <c r="BN855" s="15">
        <v>11.1</v>
      </c>
      <c r="BO855" s="21">
        <f t="shared" si="614"/>
        <v>8.5333333333333332</v>
      </c>
      <c r="BQ855" s="22">
        <f t="shared" si="615"/>
        <v>10.1</v>
      </c>
      <c r="BR855" s="23">
        <f t="shared" si="616"/>
        <v>6.5666666666666673</v>
      </c>
      <c r="BS855" s="24">
        <f t="shared" si="594"/>
        <v>7.8163510101010099</v>
      </c>
      <c r="CA855" s="2"/>
      <c r="CB855" s="20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21"/>
      <c r="CQ855" s="22"/>
      <c r="CR855" s="23"/>
      <c r="CS855" s="24"/>
      <c r="DA855" s="2"/>
      <c r="DB855" s="20"/>
      <c r="DC855" s="15"/>
      <c r="DD855" s="15"/>
      <c r="DE855" s="15"/>
      <c r="DF855" s="15"/>
      <c r="DG855" s="15"/>
      <c r="DH855" s="15"/>
      <c r="DI855" s="15"/>
      <c r="DJ855" s="15"/>
      <c r="DK855" s="15"/>
      <c r="DL855" s="15"/>
      <c r="DM855" s="15"/>
      <c r="DN855" s="15"/>
      <c r="DO855" s="21"/>
      <c r="DQ855" s="22"/>
      <c r="DR855" s="23"/>
      <c r="DS855" s="24"/>
      <c r="EA855" s="2">
        <f t="shared" si="598"/>
        <v>2005</v>
      </c>
      <c r="EB855" s="20" t="s">
        <v>139</v>
      </c>
      <c r="EC855" s="15">
        <v>13.6</v>
      </c>
      <c r="ED855" s="15">
        <v>13.5</v>
      </c>
      <c r="EE855" s="15">
        <v>12.4</v>
      </c>
      <c r="EF855" s="15">
        <v>12.2</v>
      </c>
      <c r="EG855" s="15">
        <v>9.5</v>
      </c>
      <c r="EH855" s="15">
        <v>8.5</v>
      </c>
      <c r="EI855" s="15">
        <v>8.1</v>
      </c>
      <c r="EJ855" s="15">
        <v>7.5</v>
      </c>
      <c r="EK855" s="15">
        <v>8.1999999999999993</v>
      </c>
      <c r="EL855" s="15">
        <v>10.199999999999999</v>
      </c>
      <c r="EM855" s="15">
        <v>11.9</v>
      </c>
      <c r="EN855" s="15">
        <v>12.7</v>
      </c>
      <c r="EO855" s="21">
        <f t="shared" si="595"/>
        <v>10.691666666666668</v>
      </c>
      <c r="EQ855" s="22">
        <f t="shared" si="596"/>
        <v>13.166666666666666</v>
      </c>
      <c r="ER855" s="23">
        <f t="shared" si="597"/>
        <v>8.0333333333333332</v>
      </c>
      <c r="ES855" s="24">
        <f t="shared" si="599"/>
        <v>10.464646464646465</v>
      </c>
      <c r="FA855" s="2"/>
      <c r="FB855" s="20"/>
      <c r="FC855" s="15"/>
      <c r="FD855" s="15"/>
      <c r="FE855" s="15"/>
      <c r="FF855" s="15"/>
      <c r="FG855" s="15"/>
      <c r="FH855" s="15"/>
      <c r="FI855" s="15"/>
      <c r="FJ855" s="15"/>
      <c r="FK855" s="15"/>
      <c r="FL855" s="15"/>
      <c r="FM855" s="15"/>
      <c r="FN855" s="15"/>
      <c r="FO855" s="21"/>
      <c r="FQ855" s="22"/>
      <c r="FR855" s="23"/>
      <c r="FS855" s="24"/>
      <c r="GA855" s="2">
        <f t="shared" si="613"/>
        <v>2005</v>
      </c>
      <c r="GB855" s="20" t="s">
        <v>139</v>
      </c>
      <c r="GC855" s="15">
        <v>14.5</v>
      </c>
      <c r="GD855" s="15">
        <v>13.4</v>
      </c>
      <c r="GE855" s="15">
        <v>11.9</v>
      </c>
      <c r="GF855" s="15">
        <v>12</v>
      </c>
      <c r="GG855" s="15">
        <v>9.6</v>
      </c>
      <c r="GH855" s="15">
        <v>7</v>
      </c>
      <c r="GI855" s="15">
        <v>8.5</v>
      </c>
      <c r="GJ855" s="15">
        <v>8.1999999999999993</v>
      </c>
      <c r="GK855" s="15">
        <v>8.3000000000000007</v>
      </c>
      <c r="GL855" s="15">
        <v>10.8</v>
      </c>
      <c r="GM855" s="15">
        <v>12</v>
      </c>
      <c r="GN855" s="15">
        <v>13.5</v>
      </c>
      <c r="GO855" s="21">
        <f t="shared" si="610"/>
        <v>10.808333333333332</v>
      </c>
      <c r="GQ855" s="22">
        <f t="shared" si="611"/>
        <v>13.266666666666666</v>
      </c>
      <c r="GR855" s="23">
        <f t="shared" si="612"/>
        <v>7.8999999999999995</v>
      </c>
      <c r="GS855" s="24">
        <f t="shared" si="620"/>
        <v>10.187121212121211</v>
      </c>
      <c r="GT855" s="22">
        <f>AVERAGE(Sheet1!AQ855,Sheet1!BQ855,Sheet1!CQ855,Sheet1!DQ854,Sheet1!EQ855,Sheet1!FQ855,Sheet1!GQ855)</f>
        <v>11.966666666666667</v>
      </c>
      <c r="GU855" s="23">
        <f>AVERAGE(Sheet1!AR855,Sheet1!BR855,Sheet1!CR855,Sheet1!DR854,Sheet1!ER855,Sheet1!FR855,Sheet1!GR855)</f>
        <v>7.4416666666666664</v>
      </c>
      <c r="GV855" s="22">
        <f t="shared" si="621"/>
        <v>12.412878787878787</v>
      </c>
      <c r="GW855" s="23">
        <f t="shared" si="622"/>
        <v>6.732891414141414</v>
      </c>
      <c r="GX855" s="24">
        <f>AVERAGE(Sheet1!$AO855,Sheet1!$BO855,Sheet1!$CO855,Sheet1!$DO854,Sheet1!$EO855,Sheet1!$FO855,Sheet1!$GO855)</f>
        <v>9.8812499999999996</v>
      </c>
      <c r="GY855" s="24">
        <f t="shared" si="623"/>
        <v>9.3960069444444443</v>
      </c>
    </row>
    <row r="856" spans="1:207">
      <c r="A856" s="68"/>
      <c r="B856" s="73">
        <f t="shared" si="603"/>
        <v>8.96875</v>
      </c>
      <c r="C856" s="82">
        <f t="shared" si="604"/>
        <v>9.4658333333333324</v>
      </c>
      <c r="D856" s="78">
        <f t="shared" si="605"/>
        <v>9.5036631944444441</v>
      </c>
      <c r="E856" s="73">
        <f t="shared" si="619"/>
        <v>9.3405295138888889</v>
      </c>
      <c r="F856" s="83">
        <f t="shared" ref="F856:F887" si="624">AVERAGE(B807:B856)</f>
        <v>9.3484409722222228</v>
      </c>
      <c r="G856" s="78">
        <f t="shared" si="606"/>
        <v>14.5</v>
      </c>
      <c r="H856" s="79">
        <f t="shared" si="607"/>
        <v>8.1</v>
      </c>
      <c r="I856" s="80">
        <f t="shared" si="608"/>
        <v>4.4000000000000004</v>
      </c>
      <c r="J856" s="85">
        <f t="shared" si="609"/>
        <v>9.4499999999999993</v>
      </c>
      <c r="AB856" s="62">
        <v>2006</v>
      </c>
      <c r="AC856" s="15">
        <v>11.9</v>
      </c>
      <c r="AD856" s="15">
        <v>12</v>
      </c>
      <c r="AE856" s="15">
        <v>11.3</v>
      </c>
      <c r="AF856" s="15">
        <v>7.8</v>
      </c>
      <c r="AG856" s="15">
        <v>7</v>
      </c>
      <c r="AH856" s="15">
        <v>6.7</v>
      </c>
      <c r="AI856" s="15">
        <v>6.1</v>
      </c>
      <c r="AJ856" s="15">
        <v>7.3</v>
      </c>
      <c r="AK856" s="15">
        <v>7.5</v>
      </c>
      <c r="AL856" s="15">
        <v>7.9</v>
      </c>
      <c r="AM856" s="15">
        <v>8.1999999999999993</v>
      </c>
      <c r="AN856" s="15">
        <v>9.6999999999999993</v>
      </c>
      <c r="AO856" s="21">
        <f t="shared" si="600"/>
        <v>8.6166666666666689</v>
      </c>
      <c r="AQ856" s="22">
        <f t="shared" si="601"/>
        <v>11.733333333333334</v>
      </c>
      <c r="AR856" s="23">
        <f t="shared" si="602"/>
        <v>6.7</v>
      </c>
      <c r="AS856" s="24">
        <f t="shared" si="617"/>
        <v>9.1643939393939391</v>
      </c>
      <c r="BA856" s="2">
        <f t="shared" si="618"/>
        <v>2006</v>
      </c>
      <c r="BB856" s="20" t="s">
        <v>140</v>
      </c>
      <c r="BC856" s="15">
        <v>10.6</v>
      </c>
      <c r="BD856" s="15">
        <v>11.1</v>
      </c>
      <c r="BE856" s="15">
        <v>9.6</v>
      </c>
      <c r="BF856" s="15">
        <v>6.9</v>
      </c>
      <c r="BG856" s="15">
        <v>5.4</v>
      </c>
      <c r="BH856" s="15">
        <v>5.3</v>
      </c>
      <c r="BI856" s="15">
        <v>4.4000000000000004</v>
      </c>
      <c r="BJ856" s="15">
        <v>6.4</v>
      </c>
      <c r="BK856" s="15">
        <v>6.8</v>
      </c>
      <c r="BL856" s="15">
        <v>7</v>
      </c>
      <c r="BM856" s="15">
        <v>7.1</v>
      </c>
      <c r="BN856" s="15">
        <v>8.1999999999999993</v>
      </c>
      <c r="BO856" s="21">
        <f t="shared" si="614"/>
        <v>7.3999999999999986</v>
      </c>
      <c r="BQ856" s="22">
        <f t="shared" si="615"/>
        <v>10.433333333333332</v>
      </c>
      <c r="BR856" s="23">
        <f t="shared" si="616"/>
        <v>5.3666666666666671</v>
      </c>
      <c r="BS856" s="24">
        <f t="shared" ref="BS856:BS887" si="625">AVERAGE(BO846:BO856)</f>
        <v>7.8534722222222202</v>
      </c>
      <c r="CA856" s="2"/>
      <c r="CB856" s="20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21"/>
      <c r="CQ856" s="22"/>
      <c r="CR856" s="23"/>
      <c r="CS856" s="24"/>
      <c r="DA856" s="2"/>
      <c r="DB856" s="20"/>
      <c r="DC856" s="15"/>
      <c r="DD856" s="15"/>
      <c r="DE856" s="15"/>
      <c r="DF856" s="15"/>
      <c r="DG856" s="15"/>
      <c r="DH856" s="15"/>
      <c r="DI856" s="15"/>
      <c r="DJ856" s="15"/>
      <c r="DK856" s="15"/>
      <c r="DL856" s="15"/>
      <c r="DM856" s="15"/>
      <c r="DN856" s="15"/>
      <c r="DO856" s="21"/>
      <c r="DQ856" s="22"/>
      <c r="DR856" s="23"/>
      <c r="DS856" s="24"/>
      <c r="EA856" s="2">
        <f t="shared" si="598"/>
        <v>2006</v>
      </c>
      <c r="EB856" s="20" t="s">
        <v>140</v>
      </c>
      <c r="EC856" s="15">
        <v>14.2</v>
      </c>
      <c r="ED856" s="15">
        <v>14</v>
      </c>
      <c r="EE856" s="15">
        <v>13.9</v>
      </c>
      <c r="EF856" s="15">
        <v>9.1</v>
      </c>
      <c r="EG856" s="15">
        <v>8.4</v>
      </c>
      <c r="EH856" s="15">
        <v>6.7</v>
      </c>
      <c r="EI856" s="15">
        <v>7.6</v>
      </c>
      <c r="EJ856" s="15">
        <v>7.4</v>
      </c>
      <c r="EK856" s="15">
        <v>7.8</v>
      </c>
      <c r="EL856" s="15">
        <v>8.5</v>
      </c>
      <c r="EM856" s="15">
        <v>9.9</v>
      </c>
      <c r="EN856" s="15">
        <v>12</v>
      </c>
      <c r="EO856" s="21">
        <f t="shared" ref="EO856:EO887" si="626">SUM(EC856:EN856)/12</f>
        <v>9.9583333333333339</v>
      </c>
      <c r="EQ856" s="22">
        <f t="shared" ref="EQ856:EQ869" si="627">SUM(EC856+ED856+EE856)/3</f>
        <v>14.033333333333333</v>
      </c>
      <c r="ER856" s="23">
        <f t="shared" ref="ER856:ER869" si="628">SUM(EH856+EI856+EJ856)/3</f>
        <v>7.2333333333333343</v>
      </c>
      <c r="ES856" s="24">
        <f t="shared" si="599"/>
        <v>10.506313131313131</v>
      </c>
      <c r="FA856" s="2"/>
      <c r="FB856" s="20"/>
      <c r="FC856" s="15"/>
      <c r="FD856" s="15"/>
      <c r="FE856" s="15"/>
      <c r="FF856" s="15"/>
      <c r="FG856" s="15"/>
      <c r="FH856" s="15"/>
      <c r="FI856" s="15"/>
      <c r="FJ856" s="15"/>
      <c r="FK856" s="15"/>
      <c r="FL856" s="15"/>
      <c r="FM856" s="15"/>
      <c r="FN856" s="15"/>
      <c r="FO856" s="21"/>
      <c r="FQ856" s="22"/>
      <c r="FR856" s="23"/>
      <c r="FS856" s="24"/>
      <c r="GA856" s="2">
        <f t="shared" si="613"/>
        <v>2006</v>
      </c>
      <c r="GB856" s="20" t="s">
        <v>140</v>
      </c>
      <c r="GC856" s="15">
        <v>14.3</v>
      </c>
      <c r="GD856" s="15">
        <v>14.5</v>
      </c>
      <c r="GE856" s="15">
        <v>13.4</v>
      </c>
      <c r="GF856" s="15">
        <v>9.5</v>
      </c>
      <c r="GG856" s="15">
        <v>8</v>
      </c>
      <c r="GH856" s="15">
        <v>5.5</v>
      </c>
      <c r="GI856" s="15">
        <v>6.9</v>
      </c>
      <c r="GJ856" s="15">
        <v>7.1</v>
      </c>
      <c r="GK856" s="15">
        <v>7.9</v>
      </c>
      <c r="GL856" s="15">
        <v>8.9</v>
      </c>
      <c r="GM856" s="15">
        <v>10.6</v>
      </c>
      <c r="GN856" s="15">
        <v>12.2</v>
      </c>
      <c r="GO856" s="21">
        <f t="shared" si="610"/>
        <v>9.9</v>
      </c>
      <c r="GQ856" s="22">
        <f t="shared" si="611"/>
        <v>14.066666666666668</v>
      </c>
      <c r="GR856" s="23">
        <f t="shared" si="612"/>
        <v>6.5</v>
      </c>
      <c r="GS856" s="24">
        <f t="shared" si="620"/>
        <v>10.228787878787879</v>
      </c>
      <c r="GT856" s="22">
        <f>AVERAGE(Sheet1!AQ856,Sheet1!BQ856,Sheet1!CQ856,Sheet1!DQ855,Sheet1!EQ856,Sheet1!FQ856,Sheet1!GQ856)</f>
        <v>12.566666666666666</v>
      </c>
      <c r="GU856" s="23">
        <f>AVERAGE(Sheet1!AR856,Sheet1!BR856,Sheet1!CR856,Sheet1!DR855,Sheet1!ER856,Sheet1!FR856,Sheet1!GR856)</f>
        <v>6.45</v>
      </c>
      <c r="GV856" s="22">
        <f t="shared" si="621"/>
        <v>12.44469696969697</v>
      </c>
      <c r="GW856" s="23">
        <f t="shared" si="622"/>
        <v>6.813952020202021</v>
      </c>
      <c r="GX856" s="24">
        <f>AVERAGE(Sheet1!$AO856,Sheet1!$BO856,Sheet1!$CO856,Sheet1!$DO855,Sheet1!$EO856,Sheet1!$FO856,Sheet1!$GO856)</f>
        <v>8.96875</v>
      </c>
      <c r="GY856" s="24">
        <f t="shared" si="623"/>
        <v>9.4382417929292917</v>
      </c>
    </row>
    <row r="857" spans="1:207">
      <c r="A857" s="68"/>
      <c r="B857" s="73">
        <f t="shared" si="603"/>
        <v>9.9812500000000011</v>
      </c>
      <c r="C857" s="82">
        <f t="shared" si="604"/>
        <v>9.5116666666666667</v>
      </c>
      <c r="D857" s="78">
        <f t="shared" si="605"/>
        <v>9.5859548611111087</v>
      </c>
      <c r="E857" s="73">
        <f t="shared" si="619"/>
        <v>9.3878211805555534</v>
      </c>
      <c r="F857" s="83">
        <f t="shared" si="624"/>
        <v>9.3686701388888896</v>
      </c>
      <c r="G857" s="78">
        <f t="shared" si="606"/>
        <v>16.7</v>
      </c>
      <c r="H857" s="79">
        <f t="shared" si="607"/>
        <v>10.1</v>
      </c>
      <c r="I857" s="80">
        <f t="shared" si="608"/>
        <v>2.8</v>
      </c>
      <c r="J857" s="85">
        <f t="shared" si="609"/>
        <v>9.75</v>
      </c>
      <c r="AB857" s="62">
        <v>2007</v>
      </c>
      <c r="AC857" s="15">
        <v>12.2</v>
      </c>
      <c r="AD857" s="15">
        <v>13.9</v>
      </c>
      <c r="AE857" s="15">
        <v>11.9</v>
      </c>
      <c r="AF857" s="15">
        <v>10.3</v>
      </c>
      <c r="AG857" s="15">
        <v>10.6</v>
      </c>
      <c r="AH857" s="15">
        <v>5.9</v>
      </c>
      <c r="AI857" s="15">
        <v>6.4</v>
      </c>
      <c r="AJ857" s="15">
        <v>7</v>
      </c>
      <c r="AK857" s="15">
        <v>7.6</v>
      </c>
      <c r="AL857" s="15">
        <v>8.3000000000000007</v>
      </c>
      <c r="AM857" s="15">
        <v>10.1</v>
      </c>
      <c r="AN857" s="15">
        <v>11.6</v>
      </c>
      <c r="AO857" s="21">
        <f t="shared" si="600"/>
        <v>9.6499999999999986</v>
      </c>
      <c r="AQ857" s="22">
        <f t="shared" si="601"/>
        <v>12.666666666666666</v>
      </c>
      <c r="AR857" s="23">
        <f t="shared" si="602"/>
        <v>6.4333333333333336</v>
      </c>
      <c r="AS857" s="24">
        <f t="shared" si="617"/>
        <v>9.2507575757575768</v>
      </c>
      <c r="BA857" s="2">
        <f t="shared" si="618"/>
        <v>2007</v>
      </c>
      <c r="BB857" s="20" t="s">
        <v>142</v>
      </c>
      <c r="BC857" s="15">
        <v>12.1</v>
      </c>
      <c r="BD857" s="15">
        <v>11.9</v>
      </c>
      <c r="BE857" s="15">
        <v>10</v>
      </c>
      <c r="BF857" s="15">
        <v>8.1999999999999993</v>
      </c>
      <c r="BG857" s="15">
        <v>10.1</v>
      </c>
      <c r="BH857" s="15">
        <v>2.8</v>
      </c>
      <c r="BI857" s="15">
        <v>3.7</v>
      </c>
      <c r="BJ857" s="15">
        <v>6.3</v>
      </c>
      <c r="BK857" s="15">
        <v>6.1</v>
      </c>
      <c r="BL857" s="15">
        <v>7.4</v>
      </c>
      <c r="BM857" s="15">
        <v>9</v>
      </c>
      <c r="BN857" s="15">
        <v>10.8</v>
      </c>
      <c r="BO857" s="21">
        <f t="shared" si="614"/>
        <v>8.2000000000000011</v>
      </c>
      <c r="BQ857" s="22">
        <f t="shared" si="615"/>
        <v>11.333333333333334</v>
      </c>
      <c r="BR857" s="23">
        <f t="shared" si="616"/>
        <v>4.2666666666666666</v>
      </c>
      <c r="BS857" s="24">
        <f t="shared" si="625"/>
        <v>7.9443813131313128</v>
      </c>
      <c r="CA857" s="2"/>
      <c r="CB857" s="20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21"/>
      <c r="CQ857" s="22"/>
      <c r="CR857" s="23"/>
      <c r="CS857" s="24"/>
      <c r="DA857" s="2"/>
      <c r="DB857" s="20"/>
      <c r="DC857" s="15"/>
      <c r="DD857" s="15"/>
      <c r="DE857" s="15"/>
      <c r="DF857" s="15"/>
      <c r="DG857" s="15"/>
      <c r="DH857" s="15"/>
      <c r="DI857" s="15"/>
      <c r="DJ857" s="15"/>
      <c r="DK857" s="15"/>
      <c r="DL857" s="15"/>
      <c r="DM857" s="15"/>
      <c r="DN857" s="15"/>
      <c r="DO857" s="21"/>
      <c r="DQ857" s="22"/>
      <c r="DR857" s="23"/>
      <c r="DS857" s="24"/>
      <c r="EA857" s="2">
        <f t="shared" ref="EA857:EA872" si="629">EA856+1</f>
        <v>2007</v>
      </c>
      <c r="EB857" s="20" t="s">
        <v>142</v>
      </c>
      <c r="EC857" s="15">
        <v>14.2</v>
      </c>
      <c r="ED857" s="15">
        <v>16.7</v>
      </c>
      <c r="EE857" s="15">
        <v>13.3</v>
      </c>
      <c r="EF857" s="15">
        <v>12.9</v>
      </c>
      <c r="EG857" s="15">
        <v>11.4</v>
      </c>
      <c r="EH857" s="15">
        <v>7.4</v>
      </c>
      <c r="EI857" s="15">
        <v>7.6</v>
      </c>
      <c r="EJ857" s="15">
        <v>8.3000000000000007</v>
      </c>
      <c r="EK857" s="15">
        <v>8.4</v>
      </c>
      <c r="EL857" s="15">
        <v>9</v>
      </c>
      <c r="EM857" s="15">
        <v>12.2</v>
      </c>
      <c r="EN857" s="15">
        <v>13.4</v>
      </c>
      <c r="EO857" s="21">
        <f t="shared" si="626"/>
        <v>11.233333333333334</v>
      </c>
      <c r="EQ857" s="22">
        <f t="shared" si="627"/>
        <v>14.733333333333334</v>
      </c>
      <c r="ER857" s="23">
        <f t="shared" si="628"/>
        <v>7.7666666666666666</v>
      </c>
      <c r="ES857" s="24">
        <f t="shared" si="599"/>
        <v>10.647727272727273</v>
      </c>
      <c r="FA857" s="2"/>
      <c r="FB857" s="20"/>
      <c r="FC857" s="15"/>
      <c r="FD857" s="15"/>
      <c r="FE857" s="15"/>
      <c r="FF857" s="15"/>
      <c r="FG857" s="15"/>
      <c r="FH857" s="15"/>
      <c r="FI857" s="15"/>
      <c r="FJ857" s="15"/>
      <c r="FK857" s="15"/>
      <c r="FL857" s="15"/>
      <c r="FM857" s="15"/>
      <c r="FN857" s="15"/>
      <c r="FO857" s="21"/>
      <c r="FQ857" s="22"/>
      <c r="FR857" s="23"/>
      <c r="FS857" s="24"/>
      <c r="GA857" s="2">
        <f t="shared" si="613"/>
        <v>2007</v>
      </c>
      <c r="GB857" s="20" t="s">
        <v>142</v>
      </c>
      <c r="GC857" s="15">
        <v>14.7</v>
      </c>
      <c r="GD857" s="15">
        <v>16.100000000000001</v>
      </c>
      <c r="GE857" s="15">
        <v>13.5</v>
      </c>
      <c r="GF857" s="15">
        <v>11.6</v>
      </c>
      <c r="GG857" s="15">
        <v>11.7</v>
      </c>
      <c r="GH857" s="15">
        <v>5</v>
      </c>
      <c r="GI857" s="15">
        <v>6</v>
      </c>
      <c r="GJ857" s="15">
        <v>8</v>
      </c>
      <c r="GK857" s="15">
        <v>8.3000000000000007</v>
      </c>
      <c r="GL857" s="15">
        <v>9.5</v>
      </c>
      <c r="GM857" s="15">
        <v>11.9</v>
      </c>
      <c r="GN857" s="15">
        <v>13.8</v>
      </c>
      <c r="GO857" s="21">
        <f t="shared" si="610"/>
        <v>10.841666666666667</v>
      </c>
      <c r="GQ857" s="22">
        <f t="shared" si="611"/>
        <v>14.766666666666666</v>
      </c>
      <c r="GR857" s="23">
        <f t="shared" si="612"/>
        <v>6.333333333333333</v>
      </c>
      <c r="GS857" s="24">
        <f t="shared" si="620"/>
        <v>10.345454545454546</v>
      </c>
      <c r="GT857" s="22">
        <f>AVERAGE(Sheet1!AQ857,Sheet1!BQ857,Sheet1!CQ857,Sheet1!DQ856,Sheet1!EQ857,Sheet1!FQ857,Sheet1!GQ857)</f>
        <v>13.375</v>
      </c>
      <c r="GU857" s="23">
        <f>AVERAGE(Sheet1!AR857,Sheet1!BR857,Sheet1!CR857,Sheet1!DR856,Sheet1!ER857,Sheet1!FR857,Sheet1!GR857)</f>
        <v>6.1999999999999993</v>
      </c>
      <c r="GV857" s="22">
        <f t="shared" si="621"/>
        <v>12.599242424242426</v>
      </c>
      <c r="GW857" s="23">
        <f t="shared" si="622"/>
        <v>6.7919823232323244</v>
      </c>
      <c r="GX857" s="24">
        <f>AVERAGE(Sheet1!$AO857,Sheet1!$BO857,Sheet1!$CO857,Sheet1!$DO856,Sheet1!$EO857,Sheet1!$FO857,Sheet1!$GO857)</f>
        <v>9.9812500000000011</v>
      </c>
      <c r="GY857" s="24">
        <f t="shared" si="623"/>
        <v>9.5470801767676772</v>
      </c>
    </row>
    <row r="858" spans="1:207">
      <c r="A858" s="68"/>
      <c r="B858" s="73">
        <f t="shared" si="603"/>
        <v>9.3187499999999996</v>
      </c>
      <c r="C858" s="82">
        <f t="shared" si="604"/>
        <v>9.4704166666666669</v>
      </c>
      <c r="D858" s="78">
        <f t="shared" si="605"/>
        <v>9.5867881944444431</v>
      </c>
      <c r="E858" s="73">
        <f t="shared" si="619"/>
        <v>9.345737847222221</v>
      </c>
      <c r="F858" s="83">
        <f t="shared" si="624"/>
        <v>9.3726909722222231</v>
      </c>
      <c r="G858" s="78">
        <f t="shared" si="606"/>
        <v>15</v>
      </c>
      <c r="H858" s="79">
        <f t="shared" si="607"/>
        <v>9.1499999999999986</v>
      </c>
      <c r="I858" s="80">
        <f t="shared" si="608"/>
        <v>3.9</v>
      </c>
      <c r="J858" s="85">
        <f t="shared" si="609"/>
        <v>9.4499999999999993</v>
      </c>
      <c r="AB858" s="62">
        <v>2008</v>
      </c>
      <c r="AC858" s="15">
        <v>12.7</v>
      </c>
      <c r="AD858" s="15">
        <v>11.1</v>
      </c>
      <c r="AE858" s="15">
        <v>11.3</v>
      </c>
      <c r="AF858" s="15">
        <v>9.3000000000000007</v>
      </c>
      <c r="AG858" s="15">
        <v>9</v>
      </c>
      <c r="AH858" s="15">
        <v>7.5</v>
      </c>
      <c r="AI858" s="15">
        <v>5.5</v>
      </c>
      <c r="AJ858" s="15">
        <v>5.9</v>
      </c>
      <c r="AK858" s="15">
        <v>7.1</v>
      </c>
      <c r="AL858" s="15">
        <v>8.6999999999999993</v>
      </c>
      <c r="AM858" s="15">
        <v>9.1</v>
      </c>
      <c r="AN858" s="15">
        <v>9.5</v>
      </c>
      <c r="AO858" s="21">
        <f t="shared" si="600"/>
        <v>8.8916666666666657</v>
      </c>
      <c r="AQ858" s="22">
        <f t="shared" si="601"/>
        <v>11.699999999999998</v>
      </c>
      <c r="AR858" s="23">
        <f t="shared" si="602"/>
        <v>6.3</v>
      </c>
      <c r="AS858" s="24">
        <f t="shared" si="617"/>
        <v>9.2409090909090921</v>
      </c>
      <c r="BA858" s="2">
        <f t="shared" si="618"/>
        <v>2008</v>
      </c>
      <c r="BB858" s="20" t="s">
        <v>143</v>
      </c>
      <c r="BC858" s="15">
        <v>10.4</v>
      </c>
      <c r="BD858" s="15">
        <v>9.1999999999999993</v>
      </c>
      <c r="BE858" s="15">
        <v>9</v>
      </c>
      <c r="BF858" s="15">
        <v>8</v>
      </c>
      <c r="BG858" s="15">
        <v>8</v>
      </c>
      <c r="BH858" s="15">
        <v>6.6</v>
      </c>
      <c r="BI858" s="15">
        <v>3.9</v>
      </c>
      <c r="BJ858" s="15">
        <v>4.7</v>
      </c>
      <c r="BK858" s="15">
        <v>6.6</v>
      </c>
      <c r="BL858" s="15">
        <v>8.1</v>
      </c>
      <c r="BM858" s="15">
        <v>8</v>
      </c>
      <c r="BN858" s="15">
        <v>8.8000000000000007</v>
      </c>
      <c r="BO858" s="21">
        <f t="shared" si="614"/>
        <v>7.6083333333333334</v>
      </c>
      <c r="BQ858" s="22">
        <f t="shared" si="615"/>
        <v>9.5333333333333332</v>
      </c>
      <c r="BR858" s="23">
        <f t="shared" si="616"/>
        <v>5.0666666666666664</v>
      </c>
      <c r="BS858" s="24">
        <f t="shared" si="625"/>
        <v>7.9277146464646453</v>
      </c>
      <c r="CA858" s="2"/>
      <c r="CB858" s="20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21"/>
      <c r="CQ858" s="22"/>
      <c r="CR858" s="23"/>
      <c r="CS858" s="24"/>
      <c r="DA858" s="2"/>
      <c r="DB858" s="20"/>
      <c r="DC858" s="15"/>
      <c r="DD858" s="15"/>
      <c r="DE858" s="15"/>
      <c r="DF858" s="15"/>
      <c r="DG858" s="15"/>
      <c r="DH858" s="15"/>
      <c r="DI858" s="15"/>
      <c r="DJ858" s="15"/>
      <c r="DK858" s="15"/>
      <c r="DL858" s="15"/>
      <c r="DM858" s="15"/>
      <c r="DN858" s="15"/>
      <c r="DO858" s="21"/>
      <c r="DQ858" s="22"/>
      <c r="DR858" s="23"/>
      <c r="DS858" s="24"/>
      <c r="EA858" s="2">
        <f t="shared" si="629"/>
        <v>2008</v>
      </c>
      <c r="EB858" s="20" t="s">
        <v>143</v>
      </c>
      <c r="EC858" s="15">
        <v>14.9</v>
      </c>
      <c r="ED858" s="15">
        <v>13.6</v>
      </c>
      <c r="EE858" s="15">
        <v>14</v>
      </c>
      <c r="EF858" s="15">
        <v>11.4</v>
      </c>
      <c r="EG858" s="15">
        <v>9.4</v>
      </c>
      <c r="EH858" s="15">
        <v>9.1999999999999993</v>
      </c>
      <c r="EI858" s="15">
        <v>6.9</v>
      </c>
      <c r="EJ858" s="15">
        <v>6.3</v>
      </c>
      <c r="EK858" s="15">
        <v>7.8</v>
      </c>
      <c r="EL858" s="15">
        <v>9.5</v>
      </c>
      <c r="EM858" s="15">
        <v>10.5</v>
      </c>
      <c r="EN858" s="15">
        <v>11.3</v>
      </c>
      <c r="EO858" s="21">
        <f t="shared" si="626"/>
        <v>10.4</v>
      </c>
      <c r="EQ858" s="22">
        <f t="shared" si="627"/>
        <v>14.166666666666666</v>
      </c>
      <c r="ER858" s="23">
        <f t="shared" si="628"/>
        <v>7.4666666666666677</v>
      </c>
      <c r="ES858" s="24">
        <f t="shared" si="599"/>
        <v>10.662121212121212</v>
      </c>
      <c r="FA858" s="2"/>
      <c r="FB858" s="20"/>
      <c r="FC858" s="15"/>
      <c r="FD858" s="15"/>
      <c r="FE858" s="15"/>
      <c r="FF858" s="15"/>
      <c r="FG858" s="15"/>
      <c r="FH858" s="15"/>
      <c r="FI858" s="15"/>
      <c r="FJ858" s="15"/>
      <c r="FK858" s="15"/>
      <c r="FL858" s="15"/>
      <c r="FM858" s="15"/>
      <c r="FN858" s="15"/>
      <c r="FO858" s="21"/>
      <c r="FQ858" s="22"/>
      <c r="FR858" s="23"/>
      <c r="FS858" s="24"/>
      <c r="GA858" s="2">
        <f t="shared" si="613"/>
        <v>2008</v>
      </c>
      <c r="GB858" s="20" t="s">
        <v>143</v>
      </c>
      <c r="GC858" s="15">
        <v>15</v>
      </c>
      <c r="GD858" s="15">
        <v>13.6</v>
      </c>
      <c r="GE858" s="15">
        <v>13.3</v>
      </c>
      <c r="GF858" s="15">
        <v>11.1</v>
      </c>
      <c r="GG858" s="15">
        <v>10.199999999999999</v>
      </c>
      <c r="GH858" s="15">
        <v>8.4</v>
      </c>
      <c r="GI858" s="15">
        <v>6.3</v>
      </c>
      <c r="GJ858" s="15">
        <v>6.1</v>
      </c>
      <c r="GK858" s="15">
        <v>8.1999999999999993</v>
      </c>
      <c r="GL858" s="15">
        <v>10</v>
      </c>
      <c r="GM858" s="15">
        <v>10.6</v>
      </c>
      <c r="GN858" s="15">
        <v>11.7</v>
      </c>
      <c r="GO858" s="21">
        <f t="shared" si="610"/>
        <v>10.375</v>
      </c>
      <c r="GQ858" s="22">
        <f t="shared" si="611"/>
        <v>13.966666666666669</v>
      </c>
      <c r="GR858" s="23">
        <f t="shared" si="612"/>
        <v>6.9333333333333327</v>
      </c>
      <c r="GS858" s="24">
        <f t="shared" si="620"/>
        <v>10.415909090909091</v>
      </c>
      <c r="GT858" s="22">
        <f>AVERAGE(Sheet1!AQ858,Sheet1!BQ858,Sheet1!CQ858,Sheet1!DQ857,Sheet1!EQ858,Sheet1!FQ858,Sheet1!GQ858)</f>
        <v>12.341666666666667</v>
      </c>
      <c r="GU858" s="23">
        <f>AVERAGE(Sheet1!AR858,Sheet1!BR858,Sheet1!CR858,Sheet1!DR857,Sheet1!ER858,Sheet1!FR858,Sheet1!GR858)</f>
        <v>6.4416666666666673</v>
      </c>
      <c r="GV858" s="22">
        <f t="shared" si="621"/>
        <v>12.583333333333332</v>
      </c>
      <c r="GW858" s="23">
        <f t="shared" si="622"/>
        <v>6.8033459595959593</v>
      </c>
      <c r="GX858" s="24">
        <f>AVERAGE(Sheet1!$AO858,Sheet1!$BO858,Sheet1!$CO858,Sheet1!$DO857,Sheet1!$EO858,Sheet1!$FO858,Sheet1!$GO858)</f>
        <v>9.3187499999999996</v>
      </c>
      <c r="GY858" s="24">
        <f t="shared" si="623"/>
        <v>9.5616635101010079</v>
      </c>
    </row>
    <row r="859" spans="1:207">
      <c r="A859" s="68"/>
      <c r="B859" s="73">
        <f t="shared" si="603"/>
        <v>9.7687499999999989</v>
      </c>
      <c r="C859" s="82">
        <f t="shared" si="604"/>
        <v>9.5837500000000002</v>
      </c>
      <c r="D859" s="78">
        <f t="shared" si="605"/>
        <v>9.5953819444444441</v>
      </c>
      <c r="E859" s="73">
        <f t="shared" si="619"/>
        <v>9.3491753472222197</v>
      </c>
      <c r="F859" s="83">
        <f t="shared" si="624"/>
        <v>9.3750659722222238</v>
      </c>
      <c r="G859" s="78">
        <f t="shared" si="606"/>
        <v>14.2</v>
      </c>
      <c r="H859" s="79">
        <f t="shared" si="607"/>
        <v>9.6499999999999986</v>
      </c>
      <c r="I859" s="80">
        <f t="shared" si="608"/>
        <v>5.4</v>
      </c>
      <c r="J859" s="85">
        <f t="shared" si="609"/>
        <v>9.8000000000000007</v>
      </c>
      <c r="AB859" s="62">
        <v>2009</v>
      </c>
      <c r="AC859" s="15">
        <v>11.3</v>
      </c>
      <c r="AD859" s="15">
        <v>12</v>
      </c>
      <c r="AE859" s="15">
        <v>11.7</v>
      </c>
      <c r="AF859" s="15">
        <v>9.6999999999999993</v>
      </c>
      <c r="AG859" s="15">
        <v>8.8000000000000007</v>
      </c>
      <c r="AH859" s="15">
        <v>7.5</v>
      </c>
      <c r="AI859" s="15">
        <v>6.5</v>
      </c>
      <c r="AJ859" s="15">
        <v>7.1</v>
      </c>
      <c r="AK859" s="15">
        <v>7.5</v>
      </c>
      <c r="AL859" s="15">
        <v>8.1</v>
      </c>
      <c r="AM859" s="15">
        <v>10.6</v>
      </c>
      <c r="AN859" s="15">
        <v>10.6</v>
      </c>
      <c r="AO859" s="21">
        <f t="shared" si="600"/>
        <v>9.2833333333333314</v>
      </c>
      <c r="AQ859" s="22">
        <f t="shared" si="601"/>
        <v>11.666666666666666</v>
      </c>
      <c r="AR859" s="23">
        <f t="shared" si="602"/>
        <v>7.0333333333333341</v>
      </c>
      <c r="AS859" s="24">
        <f t="shared" si="617"/>
        <v>9.2818181818181831</v>
      </c>
      <c r="BA859" s="2">
        <f t="shared" si="618"/>
        <v>2009</v>
      </c>
      <c r="BB859" s="20" t="s">
        <v>144</v>
      </c>
      <c r="BC859" s="15">
        <v>10.6</v>
      </c>
      <c r="BD859" s="15">
        <v>9.8000000000000007</v>
      </c>
      <c r="BE859" s="15">
        <v>9.6</v>
      </c>
      <c r="BF859" s="15">
        <v>8.3000000000000007</v>
      </c>
      <c r="BG859" s="15">
        <v>7.2</v>
      </c>
      <c r="BH859" s="15">
        <v>5.5</v>
      </c>
      <c r="BI859" s="15">
        <v>5.4</v>
      </c>
      <c r="BJ859" s="15">
        <v>7.3</v>
      </c>
      <c r="BK859" s="15">
        <v>6.8</v>
      </c>
      <c r="BL859" s="15">
        <v>7.2</v>
      </c>
      <c r="BM859" s="15">
        <v>10</v>
      </c>
      <c r="BN859" s="15">
        <v>9.8000000000000007</v>
      </c>
      <c r="BO859" s="21">
        <f t="shared" si="614"/>
        <v>8.125</v>
      </c>
      <c r="BQ859" s="22">
        <f t="shared" si="615"/>
        <v>10</v>
      </c>
      <c r="BR859" s="23">
        <f t="shared" si="616"/>
        <v>6.0666666666666664</v>
      </c>
      <c r="BS859" s="24">
        <f t="shared" si="625"/>
        <v>7.9511994949494946</v>
      </c>
      <c r="CA859" s="2"/>
      <c r="CB859" s="20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21"/>
      <c r="CQ859" s="22"/>
      <c r="CR859" s="23"/>
      <c r="CS859" s="24"/>
      <c r="DA859" s="2"/>
      <c r="DB859" s="20"/>
      <c r="DC859" s="15"/>
      <c r="DD859" s="15"/>
      <c r="DE859" s="15"/>
      <c r="DF859" s="15"/>
      <c r="DG859" s="15"/>
      <c r="DH859" s="15"/>
      <c r="DI859" s="15"/>
      <c r="DJ859" s="15"/>
      <c r="DK859" s="15"/>
      <c r="DL859" s="15"/>
      <c r="DM859" s="15"/>
      <c r="DN859" s="15"/>
      <c r="DO859" s="21"/>
      <c r="DQ859" s="22"/>
      <c r="DR859" s="23"/>
      <c r="DS859" s="24"/>
      <c r="EA859" s="2">
        <f t="shared" si="629"/>
        <v>2009</v>
      </c>
      <c r="EB859" s="20" t="s">
        <v>144</v>
      </c>
      <c r="EC859" s="15">
        <v>12.7</v>
      </c>
      <c r="ED859" s="15">
        <v>14.2</v>
      </c>
      <c r="EE859" s="15">
        <v>13.2</v>
      </c>
      <c r="EF859" s="15">
        <v>11.5</v>
      </c>
      <c r="EG859" s="15">
        <v>10.199999999999999</v>
      </c>
      <c r="EH859" s="15">
        <v>8.9</v>
      </c>
      <c r="EI859" s="15">
        <v>7.1</v>
      </c>
      <c r="EJ859" s="15">
        <v>8.6</v>
      </c>
      <c r="EK859" s="15">
        <v>8.8000000000000007</v>
      </c>
      <c r="EL859" s="15">
        <v>9</v>
      </c>
      <c r="EM859" s="15">
        <v>12.4</v>
      </c>
      <c r="EN859" s="15">
        <v>12.4</v>
      </c>
      <c r="EO859" s="21">
        <f t="shared" si="626"/>
        <v>10.75</v>
      </c>
      <c r="EQ859" s="22">
        <f t="shared" si="627"/>
        <v>13.366666666666665</v>
      </c>
      <c r="ER859" s="23">
        <f t="shared" si="628"/>
        <v>8.2000000000000011</v>
      </c>
      <c r="ES859" s="24">
        <f t="shared" si="599"/>
        <v>10.683333333333334</v>
      </c>
      <c r="FA859" s="2"/>
      <c r="FB859" s="20"/>
      <c r="FC859" s="15"/>
      <c r="FD859" s="15"/>
      <c r="FE859" s="15"/>
      <c r="FF859" s="15"/>
      <c r="FG859" s="15"/>
      <c r="FH859" s="15"/>
      <c r="FI859" s="15"/>
      <c r="FJ859" s="15"/>
      <c r="FK859" s="15"/>
      <c r="FL859" s="15"/>
      <c r="FM859" s="15"/>
      <c r="FN859" s="15"/>
      <c r="FO859" s="21"/>
      <c r="FQ859" s="22"/>
      <c r="FR859" s="23"/>
      <c r="FS859" s="24"/>
      <c r="GA859" s="2">
        <f t="shared" si="613"/>
        <v>2009</v>
      </c>
      <c r="GB859" s="20" t="s">
        <v>144</v>
      </c>
      <c r="GC859" s="15">
        <v>13.6</v>
      </c>
      <c r="GD859" s="15">
        <v>14</v>
      </c>
      <c r="GE859" s="15">
        <v>13.7</v>
      </c>
      <c r="GF859" s="15">
        <v>11.4</v>
      </c>
      <c r="GG859" s="15">
        <v>9.6999999999999993</v>
      </c>
      <c r="GH859" s="15">
        <v>7.7</v>
      </c>
      <c r="GI859" s="15">
        <v>7.2</v>
      </c>
      <c r="GJ859" s="15">
        <v>9.1999999999999993</v>
      </c>
      <c r="GK859" s="15">
        <v>9.5</v>
      </c>
      <c r="GL859" s="15">
        <v>9</v>
      </c>
      <c r="GM859" s="15">
        <v>12.9</v>
      </c>
      <c r="GN859" s="15">
        <v>13.1</v>
      </c>
      <c r="GO859" s="21">
        <f t="shared" si="610"/>
        <v>10.916666666666666</v>
      </c>
      <c r="GQ859" s="22">
        <f t="shared" si="611"/>
        <v>13.766666666666666</v>
      </c>
      <c r="GR859" s="23">
        <f t="shared" si="612"/>
        <v>8.0333333333333332</v>
      </c>
      <c r="GS859" s="24">
        <f t="shared" si="620"/>
        <v>10.496969696969698</v>
      </c>
      <c r="GT859" s="22">
        <f>AVERAGE(Sheet1!AQ859,Sheet1!BQ859,Sheet1!CQ859,Sheet1!DQ858,Sheet1!EQ859,Sheet1!FQ859,Sheet1!GQ859)</f>
        <v>12.2</v>
      </c>
      <c r="GU859" s="23">
        <f>AVERAGE(Sheet1!AR859,Sheet1!BR859,Sheet1!CR859,Sheet1!DR858,Sheet1!ER859,Sheet1!FR859,Sheet1!GR859)</f>
        <v>7.3333333333333339</v>
      </c>
      <c r="GV859" s="22">
        <f t="shared" si="621"/>
        <v>12.574242424242424</v>
      </c>
      <c r="GW859" s="23">
        <f t="shared" si="622"/>
        <v>6.9048611111111109</v>
      </c>
      <c r="GX859" s="24">
        <f>AVERAGE(Sheet1!$AO859,Sheet1!$BO859,Sheet1!$CO859,Sheet1!$DO858,Sheet1!$EO859,Sheet1!$FO859,Sheet1!$GO859)</f>
        <v>9.7687499999999989</v>
      </c>
      <c r="GY859" s="24">
        <f t="shared" si="623"/>
        <v>9.6033301767676758</v>
      </c>
    </row>
    <row r="860" spans="1:207">
      <c r="A860" s="68">
        <f>A855+5</f>
        <v>2010</v>
      </c>
      <c r="B860" s="73">
        <f t="shared" si="603"/>
        <v>9.7354166666666675</v>
      </c>
      <c r="C860" s="82">
        <f t="shared" si="604"/>
        <v>9.5545833333333334</v>
      </c>
      <c r="D860" s="78">
        <f t="shared" si="605"/>
        <v>9.5939930555555542</v>
      </c>
      <c r="E860" s="73">
        <f t="shared" si="619"/>
        <v>9.3632378472222211</v>
      </c>
      <c r="F860" s="83">
        <f t="shared" si="624"/>
        <v>9.3838159722222247</v>
      </c>
      <c r="G860" s="78">
        <f t="shared" si="606"/>
        <v>15.9</v>
      </c>
      <c r="H860" s="79">
        <f t="shared" si="607"/>
        <v>9.6000000000000014</v>
      </c>
      <c r="I860" s="80">
        <f t="shared" si="608"/>
        <v>5.2</v>
      </c>
      <c r="J860" s="85">
        <f t="shared" si="609"/>
        <v>10.55</v>
      </c>
      <c r="AB860" s="62">
        <v>2010</v>
      </c>
      <c r="AC860" s="15">
        <v>11.9</v>
      </c>
      <c r="AD860" s="15">
        <v>13.4</v>
      </c>
      <c r="AE860" s="15">
        <v>12.8</v>
      </c>
      <c r="AF860" s="15">
        <v>11.2</v>
      </c>
      <c r="AG860" s="15">
        <v>8.6</v>
      </c>
      <c r="AH860" s="15">
        <v>7.1</v>
      </c>
      <c r="AI860" s="15">
        <v>7</v>
      </c>
      <c r="AJ860" s="15">
        <v>6.2</v>
      </c>
      <c r="AK860" s="15">
        <v>6.3</v>
      </c>
      <c r="AL860" s="15">
        <v>7.9</v>
      </c>
      <c r="AM860" s="15">
        <v>9.3000000000000007</v>
      </c>
      <c r="AN860" s="15">
        <v>10.4</v>
      </c>
      <c r="AO860" s="21">
        <f t="shared" si="600"/>
        <v>9.3416666666666668</v>
      </c>
      <c r="AQ860" s="22">
        <f t="shared" si="601"/>
        <v>12.700000000000001</v>
      </c>
      <c r="AR860" s="23">
        <f t="shared" si="602"/>
        <v>6.7666666666666666</v>
      </c>
      <c r="AS860" s="24">
        <f t="shared" si="617"/>
        <v>9.2636363636363637</v>
      </c>
      <c r="BA860" s="2">
        <f t="shared" si="618"/>
        <v>2010</v>
      </c>
      <c r="BB860" s="20" t="s">
        <v>145</v>
      </c>
      <c r="BC860" s="15">
        <v>10.3</v>
      </c>
      <c r="BD860" s="15">
        <v>10.9</v>
      </c>
      <c r="BE860" s="15">
        <v>10.7</v>
      </c>
      <c r="BF860" s="15">
        <v>10</v>
      </c>
      <c r="BG860" s="15">
        <v>6.3</v>
      </c>
      <c r="BH860" s="15">
        <v>5.9</v>
      </c>
      <c r="BI860" s="15">
        <v>5.5</v>
      </c>
      <c r="BJ860" s="15">
        <v>5.2</v>
      </c>
      <c r="BK860" s="15">
        <v>5.9</v>
      </c>
      <c r="BL860" s="15">
        <v>7.3</v>
      </c>
      <c r="BM860" s="15">
        <v>8.4</v>
      </c>
      <c r="BN860" s="15">
        <v>10</v>
      </c>
      <c r="BO860" s="21">
        <f t="shared" si="614"/>
        <v>8.0333333333333332</v>
      </c>
      <c r="BQ860" s="22">
        <f t="shared" si="615"/>
        <v>10.633333333333335</v>
      </c>
      <c r="BR860" s="23">
        <f t="shared" si="616"/>
        <v>5.5333333333333341</v>
      </c>
      <c r="BS860" s="24">
        <f t="shared" si="625"/>
        <v>8.0006313131313114</v>
      </c>
      <c r="CA860" s="2"/>
      <c r="CB860" s="20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21"/>
      <c r="CQ860" s="22"/>
      <c r="CR860" s="23"/>
      <c r="CS860" s="24"/>
      <c r="DA860" s="2"/>
      <c r="DB860" s="20"/>
      <c r="DC860" s="15"/>
      <c r="DD860" s="15"/>
      <c r="DE860" s="15"/>
      <c r="DF860" s="15"/>
      <c r="DG860" s="15"/>
      <c r="DH860" s="15"/>
      <c r="DI860" s="15"/>
      <c r="DJ860" s="15"/>
      <c r="DK860" s="15"/>
      <c r="DL860" s="15"/>
      <c r="DM860" s="15"/>
      <c r="DN860" s="15"/>
      <c r="DO860" s="21"/>
      <c r="DQ860" s="22"/>
      <c r="DR860" s="23"/>
      <c r="DS860" s="24"/>
      <c r="EA860" s="2">
        <f t="shared" si="629"/>
        <v>2010</v>
      </c>
      <c r="EB860" s="20" t="s">
        <v>145</v>
      </c>
      <c r="EC860" s="15">
        <v>14.2</v>
      </c>
      <c r="ED860" s="15">
        <v>15.7</v>
      </c>
      <c r="EE860" s="15">
        <v>14.4</v>
      </c>
      <c r="EF860" s="15">
        <v>12.7</v>
      </c>
      <c r="EG860" s="15">
        <v>9.8000000000000007</v>
      </c>
      <c r="EH860" s="15">
        <v>7.7</v>
      </c>
      <c r="EI860" s="15">
        <v>7.6</v>
      </c>
      <c r="EJ860" s="15">
        <v>6.8</v>
      </c>
      <c r="EK860" s="15">
        <v>7.9</v>
      </c>
      <c r="EL860" s="15">
        <v>9.4</v>
      </c>
      <c r="EM860" s="15">
        <v>11.3</v>
      </c>
      <c r="EN860" s="15">
        <v>11.6</v>
      </c>
      <c r="EO860" s="21">
        <f t="shared" si="626"/>
        <v>10.758333333333333</v>
      </c>
      <c r="EQ860" s="22">
        <f t="shared" si="627"/>
        <v>14.766666666666666</v>
      </c>
      <c r="ER860" s="23">
        <f t="shared" si="628"/>
        <v>7.3666666666666671</v>
      </c>
      <c r="ES860" s="24">
        <f t="shared" si="599"/>
        <v>10.656818181818181</v>
      </c>
      <c r="FA860" s="2"/>
      <c r="FB860" s="20"/>
      <c r="FC860" s="15"/>
      <c r="FD860" s="15"/>
      <c r="FE860" s="15"/>
      <c r="FF860" s="15"/>
      <c r="FG860" s="15"/>
      <c r="FH860" s="15"/>
      <c r="FI860" s="15"/>
      <c r="FJ860" s="15"/>
      <c r="FK860" s="15"/>
      <c r="FL860" s="15"/>
      <c r="FM860" s="15"/>
      <c r="FN860" s="15"/>
      <c r="FO860" s="21"/>
      <c r="FQ860" s="22"/>
      <c r="FR860" s="23"/>
      <c r="FS860" s="24"/>
      <c r="GA860" s="2">
        <f t="shared" si="613"/>
        <v>2010</v>
      </c>
      <c r="GB860" s="20" t="s">
        <v>145</v>
      </c>
      <c r="GC860" s="15">
        <v>14.3</v>
      </c>
      <c r="GD860" s="15">
        <v>15.9</v>
      </c>
      <c r="GE860" s="15">
        <v>14.6</v>
      </c>
      <c r="GF860" s="15">
        <v>13.1</v>
      </c>
      <c r="GG860" s="15">
        <v>8.9</v>
      </c>
      <c r="GH860" s="15">
        <v>7.1</v>
      </c>
      <c r="GI860" s="15">
        <v>6</v>
      </c>
      <c r="GJ860" s="15">
        <v>7.2</v>
      </c>
      <c r="GK860" s="15">
        <v>8.5</v>
      </c>
      <c r="GL860" s="15">
        <v>10.1</v>
      </c>
      <c r="GM860" s="15">
        <v>11.4</v>
      </c>
      <c r="GN860" s="15">
        <v>12.6</v>
      </c>
      <c r="GO860" s="21">
        <f t="shared" si="610"/>
        <v>10.808333333333335</v>
      </c>
      <c r="GQ860" s="22">
        <f t="shared" si="611"/>
        <v>14.933333333333335</v>
      </c>
      <c r="GR860" s="23">
        <f t="shared" si="612"/>
        <v>6.7666666666666666</v>
      </c>
      <c r="GS860" s="24">
        <f t="shared" si="620"/>
        <v>10.511363636363638</v>
      </c>
      <c r="GT860" s="22">
        <f>AVERAGE(Sheet1!AQ860,Sheet1!BQ860,Sheet1!CQ860,Sheet1!DQ859,Sheet1!EQ860,Sheet1!FQ860,Sheet1!GQ860)</f>
        <v>13.258333333333335</v>
      </c>
      <c r="GU860" s="23">
        <f>AVERAGE(Sheet1!AR860,Sheet1!BR860,Sheet1!CR860,Sheet1!DR859,Sheet1!ER860,Sheet1!FR860,Sheet1!GR860)</f>
        <v>6.6083333333333334</v>
      </c>
      <c r="GV860" s="22">
        <f t="shared" si="621"/>
        <v>12.609848484848486</v>
      </c>
      <c r="GW860" s="23">
        <f t="shared" si="622"/>
        <v>6.8705808080808088</v>
      </c>
      <c r="GX860" s="24">
        <f>AVERAGE(Sheet1!$AO860,Sheet1!$BO860,Sheet1!$CO860,Sheet1!$DO859,Sheet1!$EO860,Sheet1!$FO860,Sheet1!$GO860)</f>
        <v>9.7354166666666675</v>
      </c>
      <c r="GY860" s="24">
        <f t="shared" si="623"/>
        <v>9.6081123737373719</v>
      </c>
    </row>
    <row r="861" spans="1:207">
      <c r="A861" s="68"/>
      <c r="B861" s="73">
        <f t="shared" si="603"/>
        <v>10.039583333333333</v>
      </c>
      <c r="C861" s="82">
        <f t="shared" si="604"/>
        <v>9.7687500000000007</v>
      </c>
      <c r="D861" s="78">
        <f t="shared" si="605"/>
        <v>9.6172916666666648</v>
      </c>
      <c r="E861" s="73">
        <f t="shared" si="619"/>
        <v>9.4141753472222227</v>
      </c>
      <c r="F861" s="83">
        <f t="shared" si="624"/>
        <v>9.3849826388888911</v>
      </c>
      <c r="G861" s="78">
        <f t="shared" si="606"/>
        <v>14.9</v>
      </c>
      <c r="H861" s="79">
        <f t="shared" si="607"/>
        <v>9.7750000000000004</v>
      </c>
      <c r="I861" s="80">
        <f t="shared" si="608"/>
        <v>5.6</v>
      </c>
      <c r="J861" s="85">
        <f t="shared" si="609"/>
        <v>10.25</v>
      </c>
      <c r="AB861" s="62">
        <v>2011</v>
      </c>
      <c r="AC861" s="15">
        <v>12.5</v>
      </c>
      <c r="AD861" s="15">
        <v>11</v>
      </c>
      <c r="AE861" s="15">
        <v>10.7</v>
      </c>
      <c r="AF861" s="15">
        <v>10.1</v>
      </c>
      <c r="AG861" s="15">
        <v>8.1999999999999993</v>
      </c>
      <c r="AH861" s="15">
        <v>6.7</v>
      </c>
      <c r="AI861" s="15">
        <v>5.6</v>
      </c>
      <c r="AJ861" s="15">
        <v>8.1999999999999993</v>
      </c>
      <c r="AK861" s="15">
        <v>7.4</v>
      </c>
      <c r="AL861" s="15">
        <v>8.1999999999999993</v>
      </c>
      <c r="AM861" s="15">
        <v>10</v>
      </c>
      <c r="AN861" s="15">
        <v>11</v>
      </c>
      <c r="AO861" s="21">
        <f t="shared" si="600"/>
        <v>9.1333333333333346</v>
      </c>
      <c r="AQ861" s="22">
        <f t="shared" si="601"/>
        <v>11.4</v>
      </c>
      <c r="AR861" s="23">
        <f t="shared" si="602"/>
        <v>6.833333333333333</v>
      </c>
      <c r="AS861" s="24">
        <f t="shared" si="617"/>
        <v>9.2356060606060613</v>
      </c>
      <c r="BA861" s="2">
        <f t="shared" si="618"/>
        <v>2011</v>
      </c>
      <c r="BB861" s="20" t="s">
        <v>146</v>
      </c>
      <c r="BC861" s="30">
        <f>(BC857+BC858+BC860+BC862+BC863+BC864)/6</f>
        <v>11.85</v>
      </c>
      <c r="BD861" s="30">
        <f>(BD857+BD858+BD860+BD862+BD863+BD864)/6</f>
        <v>11.983333333333334</v>
      </c>
      <c r="BE861" s="30">
        <f>(BE857+BE858+BE860+BE862+BE863+BE864)/6</f>
        <v>11.35</v>
      </c>
      <c r="BF861" s="30">
        <f>(BF857+BF858+BF860+BF862+BF863+BF864)/6</f>
        <v>9.9500000000000011</v>
      </c>
      <c r="BG861" s="30">
        <f>(BG857+BG858+BG860+BG862+BG863+BG864)/6</f>
        <v>8.9666666666666686</v>
      </c>
      <c r="BH861" s="15">
        <v>8</v>
      </c>
      <c r="BI861" s="15">
        <v>7.2</v>
      </c>
      <c r="BJ861" s="15">
        <v>9.6</v>
      </c>
      <c r="BK861" s="15">
        <v>8.6999999999999993</v>
      </c>
      <c r="BL861" s="15">
        <v>8.8000000000000007</v>
      </c>
      <c r="BM861" s="15">
        <v>10.8</v>
      </c>
      <c r="BN861" s="15">
        <v>11.8</v>
      </c>
      <c r="BO861" s="21">
        <f t="shared" si="614"/>
        <v>9.9166666666666661</v>
      </c>
      <c r="BP861" s="2" t="s">
        <v>176</v>
      </c>
      <c r="BQ861" s="22">
        <f t="shared" si="615"/>
        <v>11.72777777777778</v>
      </c>
      <c r="BR861" s="23">
        <f t="shared" si="616"/>
        <v>8.2666666666666657</v>
      </c>
      <c r="BS861" s="24">
        <f t="shared" si="625"/>
        <v>8.1675505050505048</v>
      </c>
      <c r="CA861" s="2"/>
      <c r="CB861" s="20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21"/>
      <c r="CQ861" s="22"/>
      <c r="CR861" s="23"/>
      <c r="CS861" s="24"/>
      <c r="DA861" s="2"/>
      <c r="DB861" s="20"/>
      <c r="DC861" s="15"/>
      <c r="DD861" s="15"/>
      <c r="DE861" s="15"/>
      <c r="DF861" s="15"/>
      <c r="DG861" s="15"/>
      <c r="DH861" s="15"/>
      <c r="DI861" s="15"/>
      <c r="DJ861" s="15"/>
      <c r="DK861" s="15"/>
      <c r="DL861" s="15"/>
      <c r="DM861" s="15"/>
      <c r="DN861" s="15"/>
      <c r="DO861" s="21"/>
      <c r="DQ861" s="22"/>
      <c r="DR861" s="23"/>
      <c r="DS861" s="24"/>
      <c r="EA861" s="2">
        <f t="shared" si="629"/>
        <v>2011</v>
      </c>
      <c r="EB861" s="20" t="s">
        <v>146</v>
      </c>
      <c r="EC861" s="15">
        <v>14.3</v>
      </c>
      <c r="ED861" s="15">
        <v>14</v>
      </c>
      <c r="EE861" s="15">
        <v>13.3</v>
      </c>
      <c r="EF861" s="15">
        <v>11.5</v>
      </c>
      <c r="EG861" s="15">
        <v>8.1999999999999993</v>
      </c>
      <c r="EH861" s="15">
        <v>7.9</v>
      </c>
      <c r="EI861" s="15">
        <v>6.9</v>
      </c>
      <c r="EJ861" s="15">
        <v>9.1</v>
      </c>
      <c r="EK861" s="15">
        <v>8</v>
      </c>
      <c r="EL861" s="15">
        <v>9.1</v>
      </c>
      <c r="EM861" s="15">
        <v>11.3</v>
      </c>
      <c r="EN861" s="15">
        <v>12.8</v>
      </c>
      <c r="EO861" s="21">
        <f t="shared" si="626"/>
        <v>10.533333333333333</v>
      </c>
      <c r="EQ861" s="22">
        <f t="shared" si="627"/>
        <v>13.866666666666667</v>
      </c>
      <c r="ER861" s="23">
        <f t="shared" si="628"/>
        <v>7.9666666666666659</v>
      </c>
      <c r="ES861" s="24">
        <f t="shared" si="599"/>
        <v>10.626515151515152</v>
      </c>
      <c r="FA861" s="2"/>
      <c r="FB861" s="20"/>
      <c r="FC861" s="15"/>
      <c r="FD861" s="15"/>
      <c r="FE861" s="15"/>
      <c r="FF861" s="15"/>
      <c r="FG861" s="15"/>
      <c r="FH861" s="15"/>
      <c r="FI861" s="15"/>
      <c r="FJ861" s="15"/>
      <c r="FK861" s="15"/>
      <c r="FL861" s="15"/>
      <c r="FM861" s="15"/>
      <c r="FN861" s="15"/>
      <c r="FO861" s="21"/>
      <c r="FQ861" s="22"/>
      <c r="FR861" s="23"/>
      <c r="FS861" s="24"/>
      <c r="GA861" s="2">
        <f t="shared" si="613"/>
        <v>2011</v>
      </c>
      <c r="GB861" s="20" t="s">
        <v>146</v>
      </c>
      <c r="GC861" s="15">
        <v>14.9</v>
      </c>
      <c r="GD861" s="15">
        <v>14</v>
      </c>
      <c r="GE861" s="15">
        <v>13</v>
      </c>
      <c r="GF861" s="15">
        <v>11.4</v>
      </c>
      <c r="GG861" s="15">
        <v>7.7</v>
      </c>
      <c r="GH861" s="15">
        <v>7.8</v>
      </c>
      <c r="GI861" s="15">
        <v>6.6</v>
      </c>
      <c r="GJ861" s="15">
        <v>9.1</v>
      </c>
      <c r="GK861" s="15">
        <v>8.8000000000000007</v>
      </c>
      <c r="GL861" s="15">
        <v>8.9</v>
      </c>
      <c r="GM861" s="15">
        <v>11.8</v>
      </c>
      <c r="GN861" s="15">
        <v>12.9</v>
      </c>
      <c r="GO861" s="21">
        <f t="shared" si="610"/>
        <v>10.574999999999999</v>
      </c>
      <c r="GQ861" s="22">
        <f t="shared" si="611"/>
        <v>13.966666666666667</v>
      </c>
      <c r="GR861" s="23">
        <f t="shared" si="612"/>
        <v>7.833333333333333</v>
      </c>
      <c r="GS861" s="24">
        <f t="shared" si="620"/>
        <v>10.508333333333333</v>
      </c>
      <c r="GT861" s="22">
        <f>AVERAGE(Sheet1!AQ861,Sheet1!BQ861,Sheet1!CQ861,Sheet1!DQ860,Sheet1!EQ861,Sheet1!FQ861,Sheet1!GQ861)</f>
        <v>12.740277777777779</v>
      </c>
      <c r="GU861" s="23">
        <f>AVERAGE(Sheet1!AR861,Sheet1!BR861,Sheet1!CR861,Sheet1!DR860,Sheet1!ER861,Sheet1!FR861,Sheet1!GR861)</f>
        <v>7.7249999999999988</v>
      </c>
      <c r="GV861" s="22">
        <f t="shared" si="621"/>
        <v>12.596338383838384</v>
      </c>
      <c r="GW861" s="23">
        <f t="shared" si="622"/>
        <v>6.9602272727272725</v>
      </c>
      <c r="GX861" s="24">
        <f>AVERAGE(Sheet1!$AO861,Sheet1!$BO861,Sheet1!$CO861,Sheet1!$DO860,Sheet1!$EO861,Sheet1!$FO861,Sheet1!$GO861)</f>
        <v>10.039583333333333</v>
      </c>
      <c r="GY861" s="24">
        <f t="shared" si="623"/>
        <v>9.6345012626262605</v>
      </c>
    </row>
    <row r="862" spans="1:207">
      <c r="A862" s="68" t="s">
        <v>177</v>
      </c>
      <c r="B862" s="73">
        <f t="shared" si="603"/>
        <v>10.210416666666667</v>
      </c>
      <c r="C862" s="82">
        <f t="shared" si="604"/>
        <v>9.8145833333333332</v>
      </c>
      <c r="D862" s="78">
        <f t="shared" si="605"/>
        <v>9.6631250000000026</v>
      </c>
      <c r="E862" s="73">
        <f t="shared" si="619"/>
        <v>9.482092013888888</v>
      </c>
      <c r="F862" s="83">
        <f t="shared" si="624"/>
        <v>9.3974826388888903</v>
      </c>
      <c r="G862" s="78">
        <f t="shared" si="606"/>
        <v>15.5</v>
      </c>
      <c r="H862" s="79">
        <f t="shared" si="607"/>
        <v>9.9</v>
      </c>
      <c r="I862" s="80">
        <f t="shared" si="608"/>
        <v>6.2</v>
      </c>
      <c r="J862" s="85">
        <f t="shared" si="609"/>
        <v>10.85</v>
      </c>
      <c r="AB862" s="62">
        <v>2012</v>
      </c>
      <c r="AC862" s="15">
        <v>12.5</v>
      </c>
      <c r="AD862" s="15">
        <v>13</v>
      </c>
      <c r="AE862" s="15">
        <v>11.9</v>
      </c>
      <c r="AF862" s="15">
        <v>11.1</v>
      </c>
      <c r="AG862" s="15">
        <v>8.9</v>
      </c>
      <c r="AH862" s="15">
        <v>7.5</v>
      </c>
      <c r="AI862" s="15">
        <v>6.2</v>
      </c>
      <c r="AJ862" s="15">
        <v>6.5</v>
      </c>
      <c r="AK862" s="15">
        <v>7.3</v>
      </c>
      <c r="AL862" s="15">
        <v>8.1</v>
      </c>
      <c r="AM862" s="15">
        <v>9.9</v>
      </c>
      <c r="AN862" s="15">
        <v>10.8</v>
      </c>
      <c r="AO862" s="21">
        <f t="shared" si="600"/>
        <v>9.4749999999999996</v>
      </c>
      <c r="AQ862" s="22">
        <f t="shared" si="601"/>
        <v>12.466666666666667</v>
      </c>
      <c r="AR862" s="23">
        <f t="shared" si="602"/>
        <v>6.7333333333333334</v>
      </c>
      <c r="AS862" s="24">
        <f t="shared" si="617"/>
        <v>9.2295454545454554</v>
      </c>
      <c r="BA862" s="2">
        <f t="shared" si="618"/>
        <v>2012</v>
      </c>
      <c r="BB862" s="20" t="s">
        <v>147</v>
      </c>
      <c r="BC862" s="15">
        <v>13.3</v>
      </c>
      <c r="BD862" s="15">
        <v>13.1</v>
      </c>
      <c r="BE862" s="15">
        <v>12.4</v>
      </c>
      <c r="BF862" s="15">
        <v>12</v>
      </c>
      <c r="BG862" s="15">
        <v>9.9</v>
      </c>
      <c r="BH862" s="15">
        <v>8.1999999999999993</v>
      </c>
      <c r="BI862" s="15">
        <v>8</v>
      </c>
      <c r="BJ862" s="15">
        <v>7.4</v>
      </c>
      <c r="BK862" s="15">
        <v>8.1</v>
      </c>
      <c r="BL862" s="15">
        <v>9</v>
      </c>
      <c r="BM862" s="15">
        <v>10.4</v>
      </c>
      <c r="BN862" s="15">
        <v>11.5</v>
      </c>
      <c r="BO862" s="21">
        <f t="shared" si="614"/>
        <v>10.275</v>
      </c>
      <c r="BQ862" s="22">
        <f t="shared" si="615"/>
        <v>12.933333333333332</v>
      </c>
      <c r="BR862" s="23">
        <f t="shared" si="616"/>
        <v>7.8666666666666671</v>
      </c>
      <c r="BS862" s="24">
        <f t="shared" si="625"/>
        <v>8.3553030303030322</v>
      </c>
      <c r="CA862" s="2"/>
      <c r="CB862" s="20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21"/>
      <c r="CQ862" s="22"/>
      <c r="CR862" s="23"/>
      <c r="CS862" s="24"/>
      <c r="DA862" s="2"/>
      <c r="DB862" s="20"/>
      <c r="DC862" s="15"/>
      <c r="DD862" s="15"/>
      <c r="DE862" s="15"/>
      <c r="DF862" s="15"/>
      <c r="DG862" s="15"/>
      <c r="DH862" s="15"/>
      <c r="DI862" s="15"/>
      <c r="DJ862" s="15"/>
      <c r="DK862" s="15"/>
      <c r="DL862" s="15"/>
      <c r="DM862" s="15"/>
      <c r="DN862" s="15"/>
      <c r="DO862" s="21"/>
      <c r="DQ862" s="22"/>
      <c r="DR862" s="23"/>
      <c r="DS862" s="24"/>
      <c r="EA862" s="2">
        <f t="shared" si="629"/>
        <v>2012</v>
      </c>
      <c r="EB862" s="20" t="s">
        <v>147</v>
      </c>
      <c r="EC862" s="15">
        <v>14.7</v>
      </c>
      <c r="ED862" s="15">
        <v>15.5</v>
      </c>
      <c r="EE862" s="15">
        <v>13.6</v>
      </c>
      <c r="EF862" s="15">
        <v>11.8</v>
      </c>
      <c r="EG862" s="15">
        <v>9.1999999999999993</v>
      </c>
      <c r="EH862" s="15">
        <v>7.7</v>
      </c>
      <c r="EI862" s="15">
        <v>6.9</v>
      </c>
      <c r="EJ862" s="15">
        <v>6.8</v>
      </c>
      <c r="EK862" s="15">
        <v>8.4</v>
      </c>
      <c r="EL862" s="15">
        <v>8.5</v>
      </c>
      <c r="EM862" s="15">
        <v>11.3</v>
      </c>
      <c r="EN862" s="15">
        <v>12</v>
      </c>
      <c r="EO862" s="21">
        <f t="shared" si="626"/>
        <v>10.533333333333333</v>
      </c>
      <c r="EQ862" s="22">
        <f t="shared" si="627"/>
        <v>14.6</v>
      </c>
      <c r="ER862" s="23">
        <f t="shared" si="628"/>
        <v>7.1333333333333337</v>
      </c>
      <c r="ES862" s="24">
        <f t="shared" si="599"/>
        <v>10.582575757575757</v>
      </c>
      <c r="FA862" s="2"/>
      <c r="FB862" s="20"/>
      <c r="FC862" s="15"/>
      <c r="FD862" s="15"/>
      <c r="FE862" s="15"/>
      <c r="FF862" s="15"/>
      <c r="FG862" s="15"/>
      <c r="FH862" s="15"/>
      <c r="FI862" s="15"/>
      <c r="FJ862" s="15"/>
      <c r="FK862" s="15"/>
      <c r="FL862" s="15"/>
      <c r="FM862" s="15"/>
      <c r="FN862" s="15"/>
      <c r="FO862" s="21"/>
      <c r="FQ862" s="22"/>
      <c r="FR862" s="23"/>
      <c r="FS862" s="24"/>
      <c r="GA862" s="2">
        <f t="shared" si="613"/>
        <v>2012</v>
      </c>
      <c r="GB862" s="20" t="s">
        <v>147</v>
      </c>
      <c r="GC862" s="15">
        <v>14.9</v>
      </c>
      <c r="GD862" s="15">
        <v>14.7</v>
      </c>
      <c r="GE862" s="15">
        <v>12.8</v>
      </c>
      <c r="GF862" s="15">
        <v>12</v>
      </c>
      <c r="GG862" s="15">
        <v>9.6999999999999993</v>
      </c>
      <c r="GH862" s="15">
        <v>7.2</v>
      </c>
      <c r="GI862" s="15">
        <v>6.2</v>
      </c>
      <c r="GJ862" s="15">
        <v>7.5</v>
      </c>
      <c r="GK862" s="15">
        <v>8.6</v>
      </c>
      <c r="GL862" s="15">
        <v>8.8000000000000007</v>
      </c>
      <c r="GM862" s="15">
        <v>11.5</v>
      </c>
      <c r="GN862" s="15">
        <v>12.8</v>
      </c>
      <c r="GO862" s="21">
        <f t="shared" si="610"/>
        <v>10.558333333333334</v>
      </c>
      <c r="GQ862" s="22">
        <f t="shared" si="611"/>
        <v>14.133333333333335</v>
      </c>
      <c r="GR862" s="23">
        <f t="shared" si="612"/>
        <v>6.9666666666666659</v>
      </c>
      <c r="GS862" s="24">
        <f t="shared" si="620"/>
        <v>10.517424242424243</v>
      </c>
      <c r="GT862" s="22">
        <f>AVERAGE(Sheet1!AQ862,Sheet1!BQ862,Sheet1!CQ862,Sheet1!DQ861,Sheet1!EQ862,Sheet1!FQ862,Sheet1!GQ862)</f>
        <v>13.533333333333333</v>
      </c>
      <c r="GU862" s="23">
        <f>AVERAGE(Sheet1!AR862,Sheet1!BR862,Sheet1!CR862,Sheet1!DR861,Sheet1!ER862,Sheet1!FR862,Sheet1!GR862)</f>
        <v>7.1749999999999998</v>
      </c>
      <c r="GV862" s="22">
        <f t="shared" si="621"/>
        <v>12.608964646464647</v>
      </c>
      <c r="GW862" s="23">
        <f t="shared" si="622"/>
        <v>6.9530303030303031</v>
      </c>
      <c r="GX862" s="24">
        <f>AVERAGE(Sheet1!$AO862,Sheet1!$BO862,Sheet1!$CO862,Sheet1!$DO861,Sheet1!$EO862,Sheet1!$FO862,Sheet1!$GO862)</f>
        <v>10.210416666666667</v>
      </c>
      <c r="GY862" s="24">
        <f t="shared" si="623"/>
        <v>9.67121212121212</v>
      </c>
    </row>
    <row r="863" spans="1:207">
      <c r="A863" s="68"/>
      <c r="B863" s="73">
        <f t="shared" si="603"/>
        <v>10.368749999999999</v>
      </c>
      <c r="C863" s="82">
        <f t="shared" si="604"/>
        <v>10.024583333333332</v>
      </c>
      <c r="D863" s="78">
        <f t="shared" si="605"/>
        <v>9.7475000000000023</v>
      </c>
      <c r="E863" s="73">
        <f t="shared" si="619"/>
        <v>9.5235503472222227</v>
      </c>
      <c r="F863" s="83">
        <f t="shared" si="624"/>
        <v>9.4191493055555569</v>
      </c>
      <c r="G863" s="78">
        <f t="shared" si="606"/>
        <v>15.6</v>
      </c>
      <c r="H863" s="79">
        <f t="shared" si="607"/>
        <v>9.6499999999999986</v>
      </c>
      <c r="I863" s="80">
        <f t="shared" si="608"/>
        <v>6.4</v>
      </c>
      <c r="J863" s="85">
        <f t="shared" si="609"/>
        <v>11</v>
      </c>
      <c r="AB863" s="62">
        <v>2013</v>
      </c>
      <c r="AC863" s="15">
        <v>11.9</v>
      </c>
      <c r="AD863" s="15">
        <v>13</v>
      </c>
      <c r="AE863" s="15">
        <v>13</v>
      </c>
      <c r="AF863" s="15">
        <v>9.6999999999999993</v>
      </c>
      <c r="AG863" s="15">
        <v>8.5</v>
      </c>
      <c r="AH863" s="15">
        <v>7.9</v>
      </c>
      <c r="AI863" s="15">
        <v>7.6</v>
      </c>
      <c r="AJ863" s="15">
        <v>6.4</v>
      </c>
      <c r="AK863" s="15">
        <v>8.3000000000000007</v>
      </c>
      <c r="AL863" s="15">
        <v>7.6</v>
      </c>
      <c r="AM863" s="15">
        <v>9</v>
      </c>
      <c r="AN863" s="15">
        <v>10.6</v>
      </c>
      <c r="AO863" s="21">
        <f t="shared" si="600"/>
        <v>9.4583333333333321</v>
      </c>
      <c r="AQ863" s="22">
        <f t="shared" si="601"/>
        <v>12.633333333333333</v>
      </c>
      <c r="AR863" s="23">
        <f t="shared" si="602"/>
        <v>7.3</v>
      </c>
      <c r="AS863" s="24">
        <f t="shared" si="617"/>
        <v>9.2196969696969688</v>
      </c>
      <c r="BA863" s="2">
        <f t="shared" si="618"/>
        <v>2013</v>
      </c>
      <c r="BB863" s="20" t="s">
        <v>148</v>
      </c>
      <c r="BC863" s="15">
        <v>12.6</v>
      </c>
      <c r="BD863" s="15">
        <v>13.6</v>
      </c>
      <c r="BE863" s="15">
        <v>13.7</v>
      </c>
      <c r="BF863" s="15">
        <v>10.5</v>
      </c>
      <c r="BG863" s="15">
        <v>9.3000000000000007</v>
      </c>
      <c r="BH863" s="15">
        <v>8.1</v>
      </c>
      <c r="BI863" s="15">
        <v>9.1999999999999993</v>
      </c>
      <c r="BJ863" s="15">
        <v>7.9</v>
      </c>
      <c r="BK863" s="15">
        <v>9.1</v>
      </c>
      <c r="BL863" s="15">
        <v>8.9</v>
      </c>
      <c r="BM863" s="15">
        <v>9.6</v>
      </c>
      <c r="BN863" s="15">
        <v>11.4</v>
      </c>
      <c r="BO863" s="21">
        <f t="shared" si="614"/>
        <v>10.325000000000001</v>
      </c>
      <c r="BQ863" s="22">
        <f t="shared" si="615"/>
        <v>13.299999999999999</v>
      </c>
      <c r="BR863" s="23">
        <f t="shared" si="616"/>
        <v>8.3999999999999986</v>
      </c>
      <c r="BS863" s="24">
        <f t="shared" si="625"/>
        <v>8.5431818181818198</v>
      </c>
      <c r="CA863" s="2"/>
      <c r="CB863" s="20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21"/>
      <c r="CQ863" s="22"/>
      <c r="CR863" s="23"/>
      <c r="CS863" s="24"/>
      <c r="DA863" s="2"/>
      <c r="DB863" s="20"/>
      <c r="DC863" s="15"/>
      <c r="DD863" s="15"/>
      <c r="DE863" s="15"/>
      <c r="DF863" s="15"/>
      <c r="DG863" s="15"/>
      <c r="DH863" s="15"/>
      <c r="DI863" s="15"/>
      <c r="DJ863" s="15"/>
      <c r="DK863" s="15"/>
      <c r="DL863" s="15"/>
      <c r="DM863" s="15"/>
      <c r="DN863" s="15"/>
      <c r="DO863" s="21"/>
      <c r="DQ863" s="22"/>
      <c r="DR863" s="23"/>
      <c r="DS863" s="24"/>
      <c r="EA863" s="2">
        <f t="shared" si="629"/>
        <v>2013</v>
      </c>
      <c r="EB863" s="20" t="s">
        <v>148</v>
      </c>
      <c r="EC863" s="15">
        <v>13.5</v>
      </c>
      <c r="ED863" s="15">
        <v>15.6</v>
      </c>
      <c r="EE863" s="15">
        <v>14.6</v>
      </c>
      <c r="EF863" s="15">
        <v>11.3</v>
      </c>
      <c r="EG863" s="15">
        <v>9.5</v>
      </c>
      <c r="EH863" s="15">
        <v>9.3000000000000007</v>
      </c>
      <c r="EI863" s="15">
        <v>8.3000000000000007</v>
      </c>
      <c r="EJ863" s="15">
        <v>7.6</v>
      </c>
      <c r="EK863" s="15">
        <v>9.6</v>
      </c>
      <c r="EL863" s="15">
        <v>9.1</v>
      </c>
      <c r="EM863" s="15">
        <v>10.4</v>
      </c>
      <c r="EN863" s="15">
        <v>12.1</v>
      </c>
      <c r="EO863" s="21">
        <f t="shared" si="626"/>
        <v>10.908333333333331</v>
      </c>
      <c r="EQ863" s="22">
        <f t="shared" si="627"/>
        <v>14.566666666666668</v>
      </c>
      <c r="ER863" s="23">
        <f t="shared" si="628"/>
        <v>8.4</v>
      </c>
      <c r="ES863" s="24">
        <f t="shared" si="599"/>
        <v>10.596969696969696</v>
      </c>
      <c r="FA863" s="2"/>
      <c r="FB863" s="20"/>
      <c r="FC863" s="15"/>
      <c r="FD863" s="15"/>
      <c r="FE863" s="15"/>
      <c r="FF863" s="15"/>
      <c r="FG863" s="15"/>
      <c r="FH863" s="15"/>
      <c r="FI863" s="15"/>
      <c r="FJ863" s="15"/>
      <c r="FK863" s="15"/>
      <c r="FL863" s="15"/>
      <c r="FM863" s="15"/>
      <c r="FN863" s="15"/>
      <c r="FO863" s="21"/>
      <c r="FQ863" s="22"/>
      <c r="FR863" s="23"/>
      <c r="FS863" s="24"/>
      <c r="GA863" s="2">
        <f t="shared" si="613"/>
        <v>2013</v>
      </c>
      <c r="GB863" s="20" t="s">
        <v>148</v>
      </c>
      <c r="GC863" s="15">
        <v>13.7</v>
      </c>
      <c r="GD863" s="15">
        <v>15.3</v>
      </c>
      <c r="GE863" s="15">
        <v>14.5</v>
      </c>
      <c r="GF863" s="15">
        <v>11.1</v>
      </c>
      <c r="GG863" s="15">
        <v>8.3000000000000007</v>
      </c>
      <c r="GH863" s="15">
        <v>7.9</v>
      </c>
      <c r="GI863" s="15">
        <v>7.5</v>
      </c>
      <c r="GJ863" s="15">
        <v>8.3000000000000007</v>
      </c>
      <c r="GK863" s="15">
        <v>9.6999999999999993</v>
      </c>
      <c r="GL863" s="15">
        <v>10.199999999999999</v>
      </c>
      <c r="GM863" s="15">
        <v>10.3</v>
      </c>
      <c r="GN863" s="15">
        <v>12.6</v>
      </c>
      <c r="GO863" s="21">
        <f t="shared" si="610"/>
        <v>10.783333333333333</v>
      </c>
      <c r="GQ863" s="22">
        <f t="shared" si="611"/>
        <v>14.5</v>
      </c>
      <c r="GR863" s="23">
        <f t="shared" si="612"/>
        <v>7.9000000000000012</v>
      </c>
      <c r="GS863" s="24">
        <f t="shared" si="620"/>
        <v>10.549242424242424</v>
      </c>
      <c r="GT863" s="22">
        <f>AVERAGE(Sheet1!AQ863,Sheet1!BQ863,Sheet1!CQ863,Sheet1!DQ862,Sheet1!EQ863,Sheet1!FQ863,Sheet1!GQ863)</f>
        <v>13.75</v>
      </c>
      <c r="GU863" s="23">
        <f>AVERAGE(Sheet1!AR863,Sheet1!BR863,Sheet1!CR863,Sheet1!DR862,Sheet1!ER863,Sheet1!FR863,Sheet1!GR863)</f>
        <v>8</v>
      </c>
      <c r="GV863" s="22">
        <f t="shared" si="621"/>
        <v>12.743813131313134</v>
      </c>
      <c r="GW863" s="23">
        <f t="shared" si="622"/>
        <v>6.994696969696971</v>
      </c>
      <c r="GX863" s="24">
        <f>AVERAGE(Sheet1!$AO863,Sheet1!$BO863,Sheet1!$CO863,Sheet1!$DO862,Sheet1!$EO863,Sheet1!$FO863,Sheet1!$GO863)</f>
        <v>10.368749999999999</v>
      </c>
      <c r="GY863" s="24">
        <f t="shared" si="623"/>
        <v>9.7272727272727302</v>
      </c>
    </row>
    <row r="864" spans="1:207">
      <c r="A864" s="68"/>
      <c r="B864" s="73">
        <f t="shared" si="603"/>
        <v>10.487500000000001</v>
      </c>
      <c r="C864" s="82">
        <f t="shared" si="604"/>
        <v>10.168333333333333</v>
      </c>
      <c r="D864" s="78">
        <f t="shared" si="605"/>
        <v>9.8760416666666675</v>
      </c>
      <c r="E864" s="73">
        <f t="shared" si="619"/>
        <v>9.6117621527777803</v>
      </c>
      <c r="F864" s="83">
        <f t="shared" si="624"/>
        <v>9.4448159722222247</v>
      </c>
      <c r="G864" s="78">
        <f t="shared" si="606"/>
        <v>15</v>
      </c>
      <c r="H864" s="79">
        <f t="shared" si="607"/>
        <v>10.199999999999999</v>
      </c>
      <c r="I864" s="80">
        <f t="shared" si="608"/>
        <v>6.8</v>
      </c>
      <c r="J864" s="85">
        <f t="shared" si="609"/>
        <v>10.9</v>
      </c>
      <c r="AB864" s="62">
        <v>2014</v>
      </c>
      <c r="AC864" s="15">
        <v>11.5</v>
      </c>
      <c r="AD864" s="15">
        <v>12.4</v>
      </c>
      <c r="AE864" s="15">
        <v>11.9</v>
      </c>
      <c r="AF864" s="15">
        <v>10.3</v>
      </c>
      <c r="AG864" s="15">
        <v>8.8000000000000007</v>
      </c>
      <c r="AH864" s="15">
        <v>8</v>
      </c>
      <c r="AI864" s="15">
        <v>7.4</v>
      </c>
      <c r="AJ864" s="15">
        <v>7.1</v>
      </c>
      <c r="AK864" s="15">
        <v>8.5</v>
      </c>
      <c r="AL864" s="15">
        <v>8.1999999999999993</v>
      </c>
      <c r="AM864" s="15">
        <v>9.4</v>
      </c>
      <c r="AN864" s="15">
        <v>10.8</v>
      </c>
      <c r="AO864" s="21">
        <f t="shared" si="600"/>
        <v>9.5250000000000004</v>
      </c>
      <c r="AQ864" s="22">
        <f t="shared" si="601"/>
        <v>11.933333333333332</v>
      </c>
      <c r="AR864" s="23">
        <f t="shared" si="602"/>
        <v>7.5</v>
      </c>
      <c r="AS864" s="24">
        <f t="shared" si="617"/>
        <v>9.2416666666666671</v>
      </c>
      <c r="BA864" s="2">
        <f t="shared" si="618"/>
        <v>2014</v>
      </c>
      <c r="BB864" s="20" t="s">
        <v>149</v>
      </c>
      <c r="BC864" s="15">
        <v>12.4</v>
      </c>
      <c r="BD864" s="15">
        <v>13.2</v>
      </c>
      <c r="BE864" s="15">
        <v>12.3</v>
      </c>
      <c r="BF864" s="15">
        <v>11</v>
      </c>
      <c r="BG864" s="15">
        <v>10.199999999999999</v>
      </c>
      <c r="BH864" s="15">
        <v>9</v>
      </c>
      <c r="BI864" s="15">
        <v>8.6</v>
      </c>
      <c r="BJ864" s="15">
        <v>8</v>
      </c>
      <c r="BK864" s="15">
        <v>9.1999999999999993</v>
      </c>
      <c r="BL864" s="15">
        <v>9.1</v>
      </c>
      <c r="BM864" s="15">
        <v>10.199999999999999</v>
      </c>
      <c r="BN864" s="15">
        <v>12.2</v>
      </c>
      <c r="BO864" s="21">
        <f t="shared" si="614"/>
        <v>10.450000000000001</v>
      </c>
      <c r="BQ864" s="22">
        <f t="shared" si="615"/>
        <v>12.633333333333335</v>
      </c>
      <c r="BR864" s="23">
        <f t="shared" si="616"/>
        <v>8.5333333333333332</v>
      </c>
      <c r="BS864" s="24">
        <f t="shared" si="625"/>
        <v>8.7848484848484851</v>
      </c>
      <c r="CA864" s="2"/>
      <c r="CB864" s="20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21"/>
      <c r="CQ864" s="22"/>
      <c r="CR864" s="23"/>
      <c r="CS864" s="24"/>
      <c r="DA864" s="2"/>
      <c r="DB864" s="20"/>
      <c r="DC864" s="15"/>
      <c r="DD864" s="15"/>
      <c r="DE864" s="15"/>
      <c r="DF864" s="15"/>
      <c r="DG864" s="15"/>
      <c r="DH864" s="15"/>
      <c r="DI864" s="15"/>
      <c r="DJ864" s="15"/>
      <c r="DK864" s="15"/>
      <c r="DL864" s="15"/>
      <c r="DM864" s="15"/>
      <c r="DN864" s="15"/>
      <c r="DO864" s="21"/>
      <c r="DQ864" s="22"/>
      <c r="DR864" s="23"/>
      <c r="DS864" s="24"/>
      <c r="EA864" s="2">
        <f t="shared" si="629"/>
        <v>2014</v>
      </c>
      <c r="EB864" s="20" t="s">
        <v>149</v>
      </c>
      <c r="EC864" s="15">
        <v>13.5</v>
      </c>
      <c r="ED864" s="15">
        <v>15</v>
      </c>
      <c r="EE864" s="15">
        <v>14.6</v>
      </c>
      <c r="EF864" s="15">
        <v>11.9</v>
      </c>
      <c r="EG864" s="15">
        <v>10.4</v>
      </c>
      <c r="EH864" s="15">
        <v>9.3000000000000007</v>
      </c>
      <c r="EI864" s="15">
        <v>8.1</v>
      </c>
      <c r="EJ864" s="15">
        <v>7.8</v>
      </c>
      <c r="EK864" s="15">
        <v>8.6999999999999993</v>
      </c>
      <c r="EL864" s="15">
        <v>10.199999999999999</v>
      </c>
      <c r="EM864" s="15">
        <v>10.9</v>
      </c>
      <c r="EN864" s="15">
        <v>13.3</v>
      </c>
      <c r="EO864" s="21">
        <f t="shared" si="626"/>
        <v>11.141666666666667</v>
      </c>
      <c r="EQ864" s="22">
        <f t="shared" si="627"/>
        <v>14.366666666666667</v>
      </c>
      <c r="ER864" s="23">
        <f t="shared" si="628"/>
        <v>8.4</v>
      </c>
      <c r="ES864" s="24">
        <f t="shared" si="599"/>
        <v>10.641666666666666</v>
      </c>
      <c r="FA864" s="2"/>
      <c r="FB864" s="20"/>
      <c r="FC864" s="15"/>
      <c r="FD864" s="15"/>
      <c r="FE864" s="15"/>
      <c r="FF864" s="15"/>
      <c r="FG864" s="15"/>
      <c r="FH864" s="15"/>
      <c r="FI864" s="15"/>
      <c r="FJ864" s="15"/>
      <c r="FK864" s="15"/>
      <c r="FL864" s="15"/>
      <c r="FM864" s="15"/>
      <c r="FN864" s="15"/>
      <c r="FO864" s="21"/>
      <c r="FQ864" s="22"/>
      <c r="FR864" s="23"/>
      <c r="FS864" s="24"/>
      <c r="GA864" s="2">
        <f t="shared" si="613"/>
        <v>2014</v>
      </c>
      <c r="GB864" s="20" t="s">
        <v>149</v>
      </c>
      <c r="GC864" s="15">
        <v>13.9</v>
      </c>
      <c r="GD864" s="15">
        <v>14.9</v>
      </c>
      <c r="GE864" s="15">
        <v>14.6</v>
      </c>
      <c r="GF864" s="15">
        <v>10.9</v>
      </c>
      <c r="GG864" s="15">
        <v>10</v>
      </c>
      <c r="GH864" s="15">
        <v>7.9</v>
      </c>
      <c r="GI864" s="15">
        <v>7.5</v>
      </c>
      <c r="GJ864" s="15">
        <v>6.8</v>
      </c>
      <c r="GK864" s="15">
        <v>8.8000000000000007</v>
      </c>
      <c r="GL864" s="15">
        <v>9.8000000000000007</v>
      </c>
      <c r="GM864" s="15">
        <v>11.3</v>
      </c>
      <c r="GN864" s="15">
        <v>13.6</v>
      </c>
      <c r="GO864" s="21">
        <f t="shared" si="610"/>
        <v>10.833333333333334</v>
      </c>
      <c r="GQ864" s="22">
        <f t="shared" si="611"/>
        <v>14.466666666666667</v>
      </c>
      <c r="GR864" s="23">
        <f t="shared" si="612"/>
        <v>7.3999999999999995</v>
      </c>
      <c r="GS864" s="24">
        <f t="shared" si="620"/>
        <v>10.590909090909092</v>
      </c>
      <c r="GT864" s="22">
        <f>AVERAGE(Sheet1!AQ864,Sheet1!BQ864,Sheet1!CQ864,Sheet1!DQ863,Sheet1!EQ864,Sheet1!FQ864,Sheet1!GQ864)</f>
        <v>13.350000000000001</v>
      </c>
      <c r="GU864" s="23">
        <f>AVERAGE(Sheet1!AR864,Sheet1!BR864,Sheet1!CR864,Sheet1!DR863,Sheet1!ER864,Sheet1!FR864,Sheet1!GR864)</f>
        <v>7.9583333333333321</v>
      </c>
      <c r="GV864" s="22">
        <f t="shared" si="621"/>
        <v>12.799116161616162</v>
      </c>
      <c r="GW864" s="23">
        <f t="shared" si="622"/>
        <v>7.0712121212121213</v>
      </c>
      <c r="GX864" s="24">
        <f>AVERAGE(Sheet1!$AO864,Sheet1!$BO864,Sheet1!$CO864,Sheet1!$DO863,Sheet1!$EO864,Sheet1!$FO864,Sheet1!$GO864)</f>
        <v>10.487500000000001</v>
      </c>
      <c r="GY864" s="24">
        <f t="shared" si="623"/>
        <v>9.8147727272727288</v>
      </c>
    </row>
    <row r="865" spans="1:207">
      <c r="A865" s="68">
        <f>A860+5</f>
        <v>2015</v>
      </c>
      <c r="B865" s="73">
        <f t="shared" si="603"/>
        <v>9.8333333333333321</v>
      </c>
      <c r="C865" s="82">
        <f t="shared" si="604"/>
        <v>10.187916666666666</v>
      </c>
      <c r="D865" s="78">
        <f t="shared" si="605"/>
        <v>9.8712499999999999</v>
      </c>
      <c r="E865" s="73">
        <f t="shared" si="619"/>
        <v>9.6782204861111119</v>
      </c>
      <c r="F865" s="83">
        <f t="shared" si="624"/>
        <v>9.4598993055555578</v>
      </c>
      <c r="G865" s="78">
        <f t="shared" si="606"/>
        <v>15.7</v>
      </c>
      <c r="H865" s="79">
        <f t="shared" si="607"/>
        <v>9.75</v>
      </c>
      <c r="I865" s="80">
        <f t="shared" si="608"/>
        <v>4.9000000000000004</v>
      </c>
      <c r="J865" s="85">
        <f t="shared" si="609"/>
        <v>10.3</v>
      </c>
      <c r="AB865" s="62">
        <v>2015</v>
      </c>
      <c r="AC865" s="15">
        <v>12</v>
      </c>
      <c r="AD865" s="15">
        <v>12.9</v>
      </c>
      <c r="AE865" s="15">
        <v>10.3</v>
      </c>
      <c r="AF865" s="15">
        <v>9.5</v>
      </c>
      <c r="AG865" s="15">
        <v>7.6</v>
      </c>
      <c r="AH865" s="15">
        <v>6.7</v>
      </c>
      <c r="AI865" s="15">
        <v>5.9</v>
      </c>
      <c r="AJ865" s="15">
        <v>4.9000000000000004</v>
      </c>
      <c r="AK865" s="15">
        <v>7.6</v>
      </c>
      <c r="AL865" s="15">
        <v>8.5</v>
      </c>
      <c r="AM865" s="15">
        <v>9.8000000000000007</v>
      </c>
      <c r="AN865" s="15">
        <v>11.2</v>
      </c>
      <c r="AO865" s="21">
        <f t="shared" si="600"/>
        <v>8.9083333333333332</v>
      </c>
      <c r="AQ865" s="22">
        <f t="shared" si="601"/>
        <v>11.733333333333334</v>
      </c>
      <c r="AR865" s="23">
        <f t="shared" si="602"/>
        <v>5.833333333333333</v>
      </c>
      <c r="AS865" s="24">
        <f t="shared" si="617"/>
        <v>9.252272727272727</v>
      </c>
      <c r="BA865" s="2">
        <f t="shared" si="618"/>
        <v>2015</v>
      </c>
      <c r="BB865" s="20" t="s">
        <v>150</v>
      </c>
      <c r="BC865" s="15">
        <v>11.9</v>
      </c>
      <c r="BD865" s="15">
        <v>12.7</v>
      </c>
      <c r="BE865" s="15">
        <v>11</v>
      </c>
      <c r="BF865" s="15">
        <v>9.6999999999999993</v>
      </c>
      <c r="BG865" s="15">
        <v>9.3000000000000007</v>
      </c>
      <c r="BH865" s="15">
        <v>6.9</v>
      </c>
      <c r="BI865" s="15">
        <v>7.1</v>
      </c>
      <c r="BJ865" s="15">
        <v>5.8</v>
      </c>
      <c r="BK865" s="15">
        <v>8</v>
      </c>
      <c r="BL865" s="15">
        <v>9.3000000000000007</v>
      </c>
      <c r="BM865" s="15">
        <v>10.5</v>
      </c>
      <c r="BN865" s="15">
        <v>11.7</v>
      </c>
      <c r="BO865" s="21">
        <f t="shared" si="614"/>
        <v>9.4916666666666654</v>
      </c>
      <c r="BQ865" s="22">
        <f t="shared" si="615"/>
        <v>11.866666666666667</v>
      </c>
      <c r="BR865" s="23">
        <f t="shared" si="616"/>
        <v>6.6000000000000005</v>
      </c>
      <c r="BS865" s="24">
        <f t="shared" si="625"/>
        <v>8.9416666666666664</v>
      </c>
      <c r="CA865" s="2"/>
      <c r="CB865" s="20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21"/>
      <c r="CQ865" s="22"/>
      <c r="CR865" s="23"/>
      <c r="CS865" s="24"/>
      <c r="DA865" s="2"/>
      <c r="DB865" s="20"/>
      <c r="DC865" s="15"/>
      <c r="DD865" s="15"/>
      <c r="DE865" s="15"/>
      <c r="DF865" s="15"/>
      <c r="DG865" s="15"/>
      <c r="DH865" s="15"/>
      <c r="DI865" s="15"/>
      <c r="DJ865" s="15"/>
      <c r="DK865" s="15"/>
      <c r="DL865" s="15"/>
      <c r="DM865" s="15"/>
      <c r="DN865" s="15"/>
      <c r="DO865" s="21"/>
      <c r="DQ865" s="22"/>
      <c r="DR865" s="23"/>
      <c r="DS865" s="24"/>
      <c r="EA865" s="2">
        <f t="shared" si="629"/>
        <v>2015</v>
      </c>
      <c r="EB865" s="20" t="s">
        <v>150</v>
      </c>
      <c r="EC865" s="15">
        <v>14.3</v>
      </c>
      <c r="ED865" s="15">
        <v>15.7</v>
      </c>
      <c r="EE865" s="15">
        <v>12.8</v>
      </c>
      <c r="EF865" s="15">
        <v>11.5</v>
      </c>
      <c r="EG865" s="15">
        <v>9.3000000000000007</v>
      </c>
      <c r="EH865" s="15">
        <v>7.5</v>
      </c>
      <c r="EI865" s="15">
        <v>6.4</v>
      </c>
      <c r="EJ865" s="15">
        <v>6</v>
      </c>
      <c r="EK865" s="15">
        <v>8.5</v>
      </c>
      <c r="EL865" s="15">
        <v>10.4</v>
      </c>
      <c r="EM865" s="15">
        <v>11.7</v>
      </c>
      <c r="EN865" s="15">
        <v>13.7</v>
      </c>
      <c r="EO865" s="21">
        <f t="shared" si="626"/>
        <v>10.65</v>
      </c>
      <c r="EQ865" s="22">
        <f t="shared" si="627"/>
        <v>14.266666666666666</v>
      </c>
      <c r="ER865" s="23">
        <f t="shared" si="628"/>
        <v>6.6333333333333329</v>
      </c>
      <c r="ES865" s="24">
        <f t="shared" si="599"/>
        <v>10.687121212121212</v>
      </c>
      <c r="FA865" s="2"/>
      <c r="FB865" s="20"/>
      <c r="FC865" s="15"/>
      <c r="FD865" s="15"/>
      <c r="FE865" s="15"/>
      <c r="FF865" s="15"/>
      <c r="FG865" s="15"/>
      <c r="FH865" s="15"/>
      <c r="FI865" s="15"/>
      <c r="FJ865" s="15"/>
      <c r="FK865" s="15"/>
      <c r="FL865" s="15"/>
      <c r="FM865" s="15"/>
      <c r="FN865" s="15"/>
      <c r="FO865" s="21"/>
      <c r="FQ865" s="22"/>
      <c r="FR865" s="23"/>
      <c r="FS865" s="24"/>
      <c r="GA865" s="2">
        <f t="shared" si="613"/>
        <v>2015</v>
      </c>
      <c r="GB865" s="20" t="s">
        <v>150</v>
      </c>
      <c r="GC865" s="15">
        <v>14.4</v>
      </c>
      <c r="GD865" s="15">
        <v>15</v>
      </c>
      <c r="GE865" s="15">
        <v>12.3</v>
      </c>
      <c r="GF865" s="15">
        <v>10.1</v>
      </c>
      <c r="GG865" s="15">
        <v>9.5</v>
      </c>
      <c r="GH865" s="15">
        <v>6.9</v>
      </c>
      <c r="GI865" s="15">
        <v>6.1</v>
      </c>
      <c r="GJ865" s="15">
        <v>5.9</v>
      </c>
      <c r="GK865" s="15">
        <v>7.7</v>
      </c>
      <c r="GL865" s="15">
        <v>9.8000000000000007</v>
      </c>
      <c r="GM865" s="15">
        <v>12.2</v>
      </c>
      <c r="GN865" s="15">
        <v>13.5</v>
      </c>
      <c r="GO865" s="21">
        <f t="shared" si="610"/>
        <v>10.283333333333333</v>
      </c>
      <c r="GQ865" s="22">
        <f t="shared" si="611"/>
        <v>13.9</v>
      </c>
      <c r="GR865" s="23">
        <f t="shared" si="612"/>
        <v>6.3</v>
      </c>
      <c r="GS865" s="24">
        <f t="shared" si="620"/>
        <v>10.607575757575757</v>
      </c>
      <c r="GT865" s="22">
        <f>AVERAGE(Sheet1!AQ865,Sheet1!BQ865,Sheet1!CQ865,Sheet1!DQ864,Sheet1!EQ865,Sheet1!FQ865,Sheet1!GQ865)</f>
        <v>12.941666666666666</v>
      </c>
      <c r="GU865" s="23">
        <f>AVERAGE(Sheet1!AR865,Sheet1!BR865,Sheet1!CR865,Sheet1!DR864,Sheet1!ER865,Sheet1!FR865,Sheet1!GR865)</f>
        <v>6.3416666666666668</v>
      </c>
      <c r="GV865" s="22">
        <f t="shared" si="621"/>
        <v>12.911237373737373</v>
      </c>
      <c r="GW865" s="23">
        <f t="shared" si="622"/>
        <v>7.0613636363636365</v>
      </c>
      <c r="GX865" s="24">
        <f>AVERAGE(Sheet1!$AO865,Sheet1!$BO865,Sheet1!$CO865,Sheet1!$DO864,Sheet1!$EO865,Sheet1!$FO865,Sheet1!$GO865)</f>
        <v>9.8333333333333321</v>
      </c>
      <c r="GY865" s="24">
        <f t="shared" si="623"/>
        <v>9.8721590909090917</v>
      </c>
    </row>
    <row r="866" spans="1:207">
      <c r="A866" s="68"/>
      <c r="B866" s="73">
        <f t="shared" si="603"/>
        <v>10.683333333333334</v>
      </c>
      <c r="C866" s="82">
        <f t="shared" si="604"/>
        <v>10.316666666666666</v>
      </c>
      <c r="D866" s="78">
        <f t="shared" si="605"/>
        <v>10.042708333333334</v>
      </c>
      <c r="E866" s="73">
        <f t="shared" si="619"/>
        <v>9.7731857638888897</v>
      </c>
      <c r="F866" s="83">
        <f t="shared" si="624"/>
        <v>9.4888576388888897</v>
      </c>
      <c r="G866" s="78">
        <f t="shared" si="606"/>
        <v>15.9</v>
      </c>
      <c r="H866" s="79">
        <f t="shared" si="607"/>
        <v>10.149999999999999</v>
      </c>
      <c r="I866" s="80">
        <f t="shared" si="608"/>
        <v>6.6</v>
      </c>
      <c r="J866" s="85">
        <f t="shared" si="609"/>
        <v>11.25</v>
      </c>
      <c r="AB866" s="62">
        <v>2016</v>
      </c>
      <c r="AC866" s="15">
        <v>13.3</v>
      </c>
      <c r="AD866" s="15">
        <v>13.3</v>
      </c>
      <c r="AE866" s="15">
        <v>12.8</v>
      </c>
      <c r="AF866" s="15">
        <v>11.2</v>
      </c>
      <c r="AG866" s="15">
        <v>9</v>
      </c>
      <c r="AH866" s="15">
        <v>7.8</v>
      </c>
      <c r="AI866" s="15">
        <v>6.8</v>
      </c>
      <c r="AJ866" s="15">
        <v>6.6</v>
      </c>
      <c r="AK866" s="15">
        <v>8.6</v>
      </c>
      <c r="AL866" s="15">
        <v>7.5</v>
      </c>
      <c r="AM866" s="15">
        <v>9.1999999999999993</v>
      </c>
      <c r="AN866" s="15">
        <v>10.7</v>
      </c>
      <c r="AO866" s="21">
        <f t="shared" si="600"/>
        <v>9.7333333333333325</v>
      </c>
      <c r="AQ866" s="22">
        <f t="shared" si="601"/>
        <v>13.133333333333335</v>
      </c>
      <c r="AR866" s="23">
        <f t="shared" si="602"/>
        <v>7.0666666666666664</v>
      </c>
      <c r="AS866" s="24">
        <f t="shared" si="617"/>
        <v>9.2742424242424235</v>
      </c>
      <c r="BA866" s="2">
        <f t="shared" si="618"/>
        <v>2016</v>
      </c>
      <c r="BB866" s="20" t="s">
        <v>151</v>
      </c>
      <c r="BC866" s="15">
        <v>13.7</v>
      </c>
      <c r="BD866" s="15">
        <v>13.9</v>
      </c>
      <c r="BE866" s="15">
        <v>13</v>
      </c>
      <c r="BF866" s="15">
        <v>12</v>
      </c>
      <c r="BG866" s="15">
        <v>10.1</v>
      </c>
      <c r="BH866" s="15">
        <v>8.6</v>
      </c>
      <c r="BI866" s="15">
        <v>7.9</v>
      </c>
      <c r="BJ866" s="15">
        <v>7.7</v>
      </c>
      <c r="BK866" s="15">
        <v>9</v>
      </c>
      <c r="BL866" s="15">
        <v>8.6</v>
      </c>
      <c r="BM866" s="15">
        <v>10</v>
      </c>
      <c r="BN866" s="15">
        <v>11.7</v>
      </c>
      <c r="BO866" s="21">
        <f t="shared" si="614"/>
        <v>10.516666666666667</v>
      </c>
      <c r="BQ866" s="22">
        <f t="shared" si="615"/>
        <v>13.533333333333333</v>
      </c>
      <c r="BR866" s="23">
        <f t="shared" si="616"/>
        <v>8.0666666666666664</v>
      </c>
      <c r="BS866" s="24">
        <f t="shared" si="625"/>
        <v>9.1219696969696962</v>
      </c>
      <c r="CA866" s="2"/>
      <c r="CB866" s="20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21"/>
      <c r="CQ866" s="22"/>
      <c r="CR866" s="23"/>
      <c r="CS866" s="24"/>
      <c r="DA866" s="2"/>
      <c r="DB866" s="20"/>
      <c r="DC866" s="15"/>
      <c r="DD866" s="15"/>
      <c r="DE866" s="15"/>
      <c r="DF866" s="15"/>
      <c r="DG866" s="15"/>
      <c r="DH866" s="15"/>
      <c r="DI866" s="15"/>
      <c r="DJ866" s="15"/>
      <c r="DK866" s="15"/>
      <c r="DL866" s="15"/>
      <c r="DM866" s="15"/>
      <c r="DN866" s="15"/>
      <c r="DO866" s="21"/>
      <c r="DQ866" s="22"/>
      <c r="DR866" s="23"/>
      <c r="DS866" s="24"/>
      <c r="EA866" s="2">
        <f t="shared" si="629"/>
        <v>2016</v>
      </c>
      <c r="EB866" s="20" t="s">
        <v>151</v>
      </c>
      <c r="EC866" s="15">
        <v>15.8</v>
      </c>
      <c r="ED866" s="15">
        <v>15.7</v>
      </c>
      <c r="EE866" s="15">
        <v>15.1</v>
      </c>
      <c r="EF866" s="15">
        <v>12.6</v>
      </c>
      <c r="EG866" s="15">
        <v>10.199999999999999</v>
      </c>
      <c r="EH866" s="15">
        <v>9.1999999999999993</v>
      </c>
      <c r="EI866" s="15">
        <v>8.1999999999999993</v>
      </c>
      <c r="EJ866" s="15">
        <v>7</v>
      </c>
      <c r="EK866" s="15">
        <v>9.1999999999999993</v>
      </c>
      <c r="EL866" s="15">
        <v>8.6999999999999993</v>
      </c>
      <c r="EM866" s="15">
        <v>10.7</v>
      </c>
      <c r="EN866" s="15">
        <v>12.4</v>
      </c>
      <c r="EO866" s="21">
        <f t="shared" si="626"/>
        <v>11.233333333333334</v>
      </c>
      <c r="EQ866" s="22">
        <f t="shared" si="627"/>
        <v>15.533333333333333</v>
      </c>
      <c r="ER866" s="23">
        <f t="shared" si="628"/>
        <v>8.1333333333333329</v>
      </c>
      <c r="ES866" s="24">
        <f t="shared" ref="ES866:ES897" si="630">AVERAGE(EO856:EO866)</f>
        <v>10.736363636363636</v>
      </c>
      <c r="FA866" s="2"/>
      <c r="FB866" s="20"/>
      <c r="FC866" s="15"/>
      <c r="FD866" s="15"/>
      <c r="FE866" s="15"/>
      <c r="FF866" s="15"/>
      <c r="FG866" s="15"/>
      <c r="FH866" s="15"/>
      <c r="FI866" s="15"/>
      <c r="FJ866" s="15"/>
      <c r="FK866" s="15"/>
      <c r="FL866" s="15"/>
      <c r="FM866" s="15"/>
      <c r="FN866" s="15"/>
      <c r="FO866" s="21"/>
      <c r="FQ866" s="22"/>
      <c r="FR866" s="23"/>
      <c r="FS866" s="24"/>
      <c r="GA866" s="2">
        <f t="shared" si="613"/>
        <v>2016</v>
      </c>
      <c r="GB866" s="20" t="s">
        <v>151</v>
      </c>
      <c r="GC866" s="15">
        <v>15.7</v>
      </c>
      <c r="GD866" s="15">
        <v>15.9</v>
      </c>
      <c r="GE866" s="15">
        <v>13.9</v>
      </c>
      <c r="GF866" s="15">
        <v>12.3</v>
      </c>
      <c r="GG866" s="15">
        <v>10.5</v>
      </c>
      <c r="GH866" s="15">
        <v>8.5</v>
      </c>
      <c r="GI866" s="15">
        <v>8.1</v>
      </c>
      <c r="GJ866" s="15">
        <v>7.1</v>
      </c>
      <c r="GK866" s="15">
        <v>9.1</v>
      </c>
      <c r="GL866" s="15">
        <v>9.5</v>
      </c>
      <c r="GM866" s="15">
        <v>11.3</v>
      </c>
      <c r="GN866" s="15">
        <v>13.1</v>
      </c>
      <c r="GO866" s="21">
        <f t="shared" si="610"/>
        <v>11.249999999999998</v>
      </c>
      <c r="GQ866" s="22">
        <f t="shared" si="611"/>
        <v>15.166666666666666</v>
      </c>
      <c r="GR866" s="23">
        <f t="shared" si="612"/>
        <v>7.9000000000000012</v>
      </c>
      <c r="GS866" s="24">
        <f t="shared" si="620"/>
        <v>10.647727272727273</v>
      </c>
      <c r="GT866" s="22">
        <f>AVERAGE(Sheet1!AQ866,Sheet1!BQ866,Sheet1!CQ866,Sheet1!DQ865,Sheet1!EQ866,Sheet1!FQ866,Sheet1!GQ866)</f>
        <v>14.341666666666667</v>
      </c>
      <c r="GU866" s="23">
        <f>AVERAGE(Sheet1!AR866,Sheet1!BR866,Sheet1!CR866,Sheet1!DR865,Sheet1!ER866,Sheet1!FR866,Sheet1!GR866)</f>
        <v>7.791666666666667</v>
      </c>
      <c r="GV866" s="22">
        <f t="shared" si="621"/>
        <v>13.127146464646465</v>
      </c>
      <c r="GW866" s="23">
        <f t="shared" si="622"/>
        <v>7.0931818181818187</v>
      </c>
      <c r="GX866" s="24">
        <f>AVERAGE(Sheet1!$AO866,Sheet1!$BO866,Sheet1!$CO866,Sheet1!$DO865,Sheet1!$EO866,Sheet1!$FO866,Sheet1!$GO866)</f>
        <v>10.683333333333334</v>
      </c>
      <c r="GY866" s="24">
        <f t="shared" si="623"/>
        <v>9.9450757575757578</v>
      </c>
    </row>
    <row r="867" spans="1:207">
      <c r="A867" s="68"/>
      <c r="B867" s="73">
        <f t="shared" si="603"/>
        <v>10.341666666666669</v>
      </c>
      <c r="C867" s="82">
        <f t="shared" si="604"/>
        <v>10.342916666666667</v>
      </c>
      <c r="D867" s="78">
        <f t="shared" si="605"/>
        <v>10.078749999999999</v>
      </c>
      <c r="E867" s="73">
        <f t="shared" si="619"/>
        <v>9.8323524305555559</v>
      </c>
      <c r="F867" s="83">
        <f t="shared" si="624"/>
        <v>9.5086076388888916</v>
      </c>
      <c r="G867" s="78">
        <f t="shared" si="606"/>
        <v>15.6</v>
      </c>
      <c r="H867" s="79">
        <f t="shared" si="607"/>
        <v>10.5</v>
      </c>
      <c r="I867" s="80">
        <f t="shared" si="608"/>
        <v>5.8</v>
      </c>
      <c r="J867" s="85">
        <f t="shared" si="609"/>
        <v>10.7</v>
      </c>
      <c r="AB867" s="62">
        <v>2017</v>
      </c>
      <c r="AC867" s="15">
        <v>12.6</v>
      </c>
      <c r="AD867" s="15">
        <v>11.2</v>
      </c>
      <c r="AE867" s="15">
        <v>13</v>
      </c>
      <c r="AF867" s="15">
        <v>10.6</v>
      </c>
      <c r="AG867" s="15">
        <v>8.5</v>
      </c>
      <c r="AH867" s="15">
        <v>7.5</v>
      </c>
      <c r="AI867" s="15">
        <v>5.8</v>
      </c>
      <c r="AJ867" s="15">
        <v>5.9</v>
      </c>
      <c r="AK867" s="15">
        <v>6</v>
      </c>
      <c r="AL867" s="15">
        <v>9.4</v>
      </c>
      <c r="AM867" s="15">
        <v>11.8</v>
      </c>
      <c r="AN867" s="15">
        <v>11.8</v>
      </c>
      <c r="AO867" s="21">
        <f t="shared" si="600"/>
        <v>9.5083333333333346</v>
      </c>
      <c r="AQ867" s="22">
        <f t="shared" si="601"/>
        <v>12.266666666666666</v>
      </c>
      <c r="AR867" s="23">
        <f t="shared" si="602"/>
        <v>6.4000000000000012</v>
      </c>
      <c r="AS867" s="24">
        <f t="shared" si="617"/>
        <v>9.3553030303030322</v>
      </c>
      <c r="BA867" s="2">
        <f t="shared" si="618"/>
        <v>2017</v>
      </c>
      <c r="BB867" s="20" t="s">
        <v>152</v>
      </c>
      <c r="BC867" s="15">
        <v>13.2</v>
      </c>
      <c r="BD867" s="15">
        <v>11.8</v>
      </c>
      <c r="BE867" s="15">
        <v>13.7</v>
      </c>
      <c r="BF867" s="15">
        <v>11.8</v>
      </c>
      <c r="BG867" s="15">
        <v>9.6</v>
      </c>
      <c r="BH867" s="15">
        <v>9.3000000000000007</v>
      </c>
      <c r="BI867" s="15">
        <v>7.3</v>
      </c>
      <c r="BJ867" s="15">
        <v>6.5</v>
      </c>
      <c r="BK867" s="15">
        <v>7.5</v>
      </c>
      <c r="BL867" s="15">
        <v>10</v>
      </c>
      <c r="BM867" s="15">
        <v>12.3</v>
      </c>
      <c r="BN867" s="15">
        <v>12.7</v>
      </c>
      <c r="BO867" s="21">
        <f t="shared" si="614"/>
        <v>10.475</v>
      </c>
      <c r="BQ867" s="22">
        <f t="shared" si="615"/>
        <v>12.9</v>
      </c>
      <c r="BR867" s="23">
        <f t="shared" si="616"/>
        <v>7.7</v>
      </c>
      <c r="BS867" s="24">
        <f t="shared" si="625"/>
        <v>9.4015151515151505</v>
      </c>
      <c r="CA867" s="2"/>
      <c r="CB867" s="20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21"/>
      <c r="CQ867" s="22"/>
      <c r="CR867" s="23"/>
      <c r="CS867" s="24"/>
      <c r="DA867" s="2"/>
      <c r="DB867" s="20"/>
      <c r="DC867" s="15"/>
      <c r="DD867" s="15"/>
      <c r="DE867" s="15"/>
      <c r="DF867" s="15"/>
      <c r="DG867" s="15"/>
      <c r="DH867" s="15"/>
      <c r="DI867" s="15"/>
      <c r="DJ867" s="15"/>
      <c r="DK867" s="15"/>
      <c r="DL867" s="15"/>
      <c r="DM867" s="15"/>
      <c r="DN867" s="15"/>
      <c r="DO867" s="21"/>
      <c r="DQ867" s="22"/>
      <c r="DR867" s="23"/>
      <c r="DS867" s="24"/>
      <c r="EA867" s="2">
        <f t="shared" si="629"/>
        <v>2017</v>
      </c>
      <c r="EB867" s="20" t="s">
        <v>152</v>
      </c>
      <c r="EC867" s="15">
        <v>14</v>
      </c>
      <c r="ED867" s="15">
        <v>13.3</v>
      </c>
      <c r="EE867" s="15">
        <v>15.6</v>
      </c>
      <c r="EF867" s="15">
        <v>12.4</v>
      </c>
      <c r="EG867" s="15">
        <v>9.9</v>
      </c>
      <c r="EH867" s="15">
        <v>7.7</v>
      </c>
      <c r="EI867" s="15">
        <v>6</v>
      </c>
      <c r="EJ867" s="15">
        <v>6.3</v>
      </c>
      <c r="EK867" s="15">
        <v>6.8</v>
      </c>
      <c r="EL867" s="15">
        <v>10.1</v>
      </c>
      <c r="EM867" s="15">
        <v>12.8</v>
      </c>
      <c r="EN867" s="15">
        <v>13.7</v>
      </c>
      <c r="EO867" s="21">
        <f t="shared" si="626"/>
        <v>10.716666666666667</v>
      </c>
      <c r="EQ867" s="22">
        <f t="shared" si="627"/>
        <v>14.299999999999999</v>
      </c>
      <c r="ER867" s="23">
        <f t="shared" si="628"/>
        <v>6.666666666666667</v>
      </c>
      <c r="ES867" s="24">
        <f t="shared" si="630"/>
        <v>10.80530303030303</v>
      </c>
      <c r="FA867" s="2"/>
      <c r="FB867" s="20"/>
      <c r="FC867" s="15"/>
      <c r="FD867" s="15"/>
      <c r="FE867" s="15"/>
      <c r="FF867" s="15"/>
      <c r="FG867" s="15"/>
      <c r="FH867" s="15"/>
      <c r="FI867" s="15"/>
      <c r="FJ867" s="15"/>
      <c r="FK867" s="15"/>
      <c r="FL867" s="15"/>
      <c r="FM867" s="15"/>
      <c r="FN867" s="15"/>
      <c r="FO867" s="21"/>
      <c r="FQ867" s="22"/>
      <c r="FR867" s="23"/>
      <c r="FS867" s="24"/>
      <c r="GA867" s="2">
        <f t="shared" si="613"/>
        <v>2017</v>
      </c>
      <c r="GB867" s="20" t="s">
        <v>152</v>
      </c>
      <c r="GC867" s="15">
        <v>14.6</v>
      </c>
      <c r="GD867" s="15">
        <v>13.3</v>
      </c>
      <c r="GE867" s="15">
        <v>14.8</v>
      </c>
      <c r="GF867" s="15">
        <v>11.6</v>
      </c>
      <c r="GG867" s="15">
        <v>9.3000000000000007</v>
      </c>
      <c r="GH867" s="15">
        <v>7.2</v>
      </c>
      <c r="GI867" s="15">
        <v>6.2</v>
      </c>
      <c r="GJ867" s="15">
        <v>5.8</v>
      </c>
      <c r="GK867" s="15">
        <v>8</v>
      </c>
      <c r="GL867" s="15">
        <v>10.4</v>
      </c>
      <c r="GM867" s="15">
        <v>12.7</v>
      </c>
      <c r="GN867" s="15">
        <v>14.1</v>
      </c>
      <c r="GO867" s="21">
        <f t="shared" si="610"/>
        <v>10.66666666666667</v>
      </c>
      <c r="GQ867" s="22">
        <f t="shared" si="611"/>
        <v>14.233333333333334</v>
      </c>
      <c r="GR867" s="23">
        <f t="shared" si="612"/>
        <v>6.3999999999999995</v>
      </c>
      <c r="GS867" s="24">
        <f t="shared" si="620"/>
        <v>10.717424242424242</v>
      </c>
      <c r="GT867" s="22">
        <f>AVERAGE(Sheet1!AQ867,Sheet1!BQ867,Sheet1!CQ867,Sheet1!DQ866,Sheet1!EQ867,Sheet1!FQ867,Sheet1!GQ867)</f>
        <v>13.424999999999999</v>
      </c>
      <c r="GU867" s="23">
        <f>AVERAGE(Sheet1!AR867,Sheet1!BR867,Sheet1!CR867,Sheet1!DR866,Sheet1!ER867,Sheet1!FR867,Sheet1!GR867)</f>
        <v>6.791666666666667</v>
      </c>
      <c r="GV867" s="22">
        <f t="shared" si="621"/>
        <v>13.205176767676768</v>
      </c>
      <c r="GW867" s="23">
        <f t="shared" si="622"/>
        <v>7.1242424242424249</v>
      </c>
      <c r="GX867" s="24">
        <f>AVERAGE(Sheet1!$AO867,Sheet1!$BO867,Sheet1!$CO867,Sheet1!$DO866,Sheet1!$EO867,Sheet1!$FO867,Sheet1!$GO867)</f>
        <v>10.341666666666669</v>
      </c>
      <c r="GY867" s="24">
        <f t="shared" si="623"/>
        <v>10.069886363636364</v>
      </c>
    </row>
    <row r="868" spans="1:207">
      <c r="A868" s="68"/>
      <c r="B868" s="73">
        <f t="shared" si="603"/>
        <v>10.460416666666667</v>
      </c>
      <c r="C868" s="82">
        <f t="shared" si="604"/>
        <v>10.36125</v>
      </c>
      <c r="D868" s="78">
        <f t="shared" si="605"/>
        <v>10.192916666666667</v>
      </c>
      <c r="E868" s="73">
        <f t="shared" si="619"/>
        <v>9.8898524305555569</v>
      </c>
      <c r="F868" s="83">
        <f t="shared" si="624"/>
        <v>9.5333645833333343</v>
      </c>
      <c r="G868" s="78">
        <f t="shared" si="606"/>
        <v>15.3</v>
      </c>
      <c r="H868" s="79">
        <f t="shared" si="607"/>
        <v>10.199999999999999</v>
      </c>
      <c r="I868" s="80">
        <f t="shared" si="608"/>
        <v>6.3</v>
      </c>
      <c r="J868" s="85">
        <f t="shared" si="609"/>
        <v>10.8</v>
      </c>
      <c r="AB868" s="62">
        <v>2018</v>
      </c>
      <c r="AC868" s="15">
        <v>13.3</v>
      </c>
      <c r="AD868" s="15">
        <v>12.1</v>
      </c>
      <c r="AE868" s="15">
        <v>12</v>
      </c>
      <c r="AF868" s="15">
        <v>10.3</v>
      </c>
      <c r="AG868" s="15">
        <v>9.1999999999999993</v>
      </c>
      <c r="AH868" s="15">
        <v>7</v>
      </c>
      <c r="AI868" s="15">
        <v>6.8</v>
      </c>
      <c r="AJ868" s="15">
        <v>6.3</v>
      </c>
      <c r="AK868" s="15">
        <v>7.3</v>
      </c>
      <c r="AL868" s="15">
        <v>9</v>
      </c>
      <c r="AM868" s="15">
        <v>9.9</v>
      </c>
      <c r="AN868" s="15">
        <v>12</v>
      </c>
      <c r="AO868" s="21">
        <f t="shared" si="600"/>
        <v>9.6</v>
      </c>
      <c r="AQ868" s="22">
        <f t="shared" si="601"/>
        <v>12.466666666666667</v>
      </c>
      <c r="AR868" s="23">
        <f t="shared" si="602"/>
        <v>6.7</v>
      </c>
      <c r="AS868" s="24">
        <f t="shared" si="617"/>
        <v>9.3507575757575765</v>
      </c>
      <c r="BA868" s="2">
        <f t="shared" si="618"/>
        <v>2018</v>
      </c>
      <c r="BB868" s="20" t="s">
        <v>153</v>
      </c>
      <c r="BC868" s="15">
        <v>13.7</v>
      </c>
      <c r="BD868" s="15">
        <v>12.5</v>
      </c>
      <c r="BE868" s="15">
        <v>12.2</v>
      </c>
      <c r="BF868" s="15">
        <v>11.1</v>
      </c>
      <c r="BG868" s="15">
        <v>10.1</v>
      </c>
      <c r="BH868" s="15">
        <v>7.8</v>
      </c>
      <c r="BI868" s="15">
        <v>8.3000000000000007</v>
      </c>
      <c r="BJ868" s="15">
        <v>7.3</v>
      </c>
      <c r="BK868" s="15">
        <v>8.1999999999999993</v>
      </c>
      <c r="BL868" s="15">
        <v>9.9</v>
      </c>
      <c r="BM868" s="15">
        <v>10.3</v>
      </c>
      <c r="BN868" s="15">
        <v>12.5</v>
      </c>
      <c r="BO868" s="21">
        <f t="shared" si="614"/>
        <v>10.325000000000001</v>
      </c>
      <c r="BQ868" s="22">
        <f t="shared" si="615"/>
        <v>12.799999999999999</v>
      </c>
      <c r="BR868" s="23">
        <f t="shared" si="616"/>
        <v>7.8000000000000007</v>
      </c>
      <c r="BS868" s="24">
        <f t="shared" si="625"/>
        <v>9.5946969696969688</v>
      </c>
      <c r="CA868" s="2"/>
      <c r="CB868" s="20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21"/>
      <c r="CQ868" s="22"/>
      <c r="CR868" s="23"/>
      <c r="CS868" s="24"/>
      <c r="DA868" s="2"/>
      <c r="DB868" s="20"/>
      <c r="DC868" s="15"/>
      <c r="DD868" s="15"/>
      <c r="DE868" s="15"/>
      <c r="DF868" s="15"/>
      <c r="DG868" s="15"/>
      <c r="DH868" s="15"/>
      <c r="DI868" s="15"/>
      <c r="DJ868" s="15"/>
      <c r="DK868" s="15"/>
      <c r="DL868" s="15"/>
      <c r="DM868" s="15"/>
      <c r="DN868" s="15"/>
      <c r="DO868" s="21"/>
      <c r="DQ868" s="22"/>
      <c r="DR868" s="23"/>
      <c r="DS868" s="24"/>
      <c r="EA868" s="2">
        <f t="shared" si="629"/>
        <v>2018</v>
      </c>
      <c r="EB868" s="20" t="s">
        <v>153</v>
      </c>
      <c r="EC868" s="15">
        <v>14.8</v>
      </c>
      <c r="ED868" s="15">
        <v>15</v>
      </c>
      <c r="EE868" s="15">
        <v>13.5</v>
      </c>
      <c r="EF868" s="15">
        <v>11.6</v>
      </c>
      <c r="EG868" s="15">
        <v>9.6</v>
      </c>
      <c r="EH868" s="15">
        <v>8.6999999999999993</v>
      </c>
      <c r="EI868" s="15">
        <v>7.2</v>
      </c>
      <c r="EJ868" s="15">
        <v>6.5</v>
      </c>
      <c r="EK868" s="15">
        <v>7.7</v>
      </c>
      <c r="EL868" s="15">
        <v>10.3</v>
      </c>
      <c r="EM868" s="15">
        <v>11.8</v>
      </c>
      <c r="EN868" s="15">
        <v>14</v>
      </c>
      <c r="EO868" s="21">
        <f t="shared" si="626"/>
        <v>10.891666666666666</v>
      </c>
      <c r="EQ868" s="22">
        <f t="shared" si="627"/>
        <v>14.433333333333332</v>
      </c>
      <c r="ER868" s="23">
        <f t="shared" si="628"/>
        <v>7.4666666666666659</v>
      </c>
      <c r="ES868" s="24">
        <f t="shared" si="630"/>
        <v>10.774242424242424</v>
      </c>
      <c r="FA868" s="2"/>
      <c r="FB868" s="13"/>
      <c r="FC868" s="15"/>
      <c r="FD868" s="15"/>
      <c r="FE868" s="15"/>
      <c r="FF868" s="15"/>
      <c r="FG868" s="15"/>
      <c r="FH868" s="15"/>
      <c r="FI868" s="15"/>
      <c r="FJ868" s="15"/>
      <c r="FK868" s="15"/>
      <c r="FL868" s="15"/>
      <c r="FM868" s="15"/>
      <c r="FN868" s="15"/>
      <c r="FO868" s="21"/>
      <c r="FQ868" s="22"/>
      <c r="FR868" s="23"/>
      <c r="FS868" s="24"/>
      <c r="GA868" s="2">
        <f t="shared" si="613"/>
        <v>2018</v>
      </c>
      <c r="GB868" s="20" t="s">
        <v>153</v>
      </c>
      <c r="GC868" s="15">
        <v>15.3</v>
      </c>
      <c r="GD868" s="15">
        <v>14.9</v>
      </c>
      <c r="GE868" s="15">
        <v>13.8</v>
      </c>
      <c r="GF868" s="15">
        <v>11.9</v>
      </c>
      <c r="GG868" s="15">
        <v>9.6999999999999993</v>
      </c>
      <c r="GH868" s="15">
        <v>7.3</v>
      </c>
      <c r="GI868" s="15">
        <v>7.7</v>
      </c>
      <c r="GJ868" s="15">
        <v>6.8</v>
      </c>
      <c r="GK868" s="15">
        <v>8.4</v>
      </c>
      <c r="GL868" s="15">
        <v>10.1</v>
      </c>
      <c r="GM868" s="15">
        <v>11.8</v>
      </c>
      <c r="GN868" s="15">
        <v>14.6</v>
      </c>
      <c r="GO868" s="21">
        <f t="shared" si="610"/>
        <v>11.024999999999999</v>
      </c>
      <c r="GQ868" s="22">
        <f t="shared" si="611"/>
        <v>14.666666666666666</v>
      </c>
      <c r="GR868" s="23">
        <f t="shared" si="612"/>
        <v>7.2666666666666666</v>
      </c>
      <c r="GS868" s="24">
        <f t="shared" si="620"/>
        <v>10.734090909090908</v>
      </c>
      <c r="GT868" s="22">
        <f>AVERAGE(Sheet1!AQ868,Sheet1!BQ868,Sheet1!CQ868,Sheet1!DQ867,Sheet1!EQ868,Sheet1!FQ868,Sheet1!GQ868)</f>
        <v>13.591666666666665</v>
      </c>
      <c r="GU868" s="23">
        <f>AVERAGE(Sheet1!AR868,Sheet1!BR868,Sheet1!CR868,Sheet1!DR867,Sheet1!ER868,Sheet1!FR868,Sheet1!GR868)</f>
        <v>7.3083333333333327</v>
      </c>
      <c r="GV868" s="22">
        <f t="shared" si="621"/>
        <v>13.22487373737374</v>
      </c>
      <c r="GW868" s="23">
        <f t="shared" si="622"/>
        <v>7.2250000000000005</v>
      </c>
      <c r="GX868" s="24">
        <f>AVERAGE(Sheet1!$AO868,Sheet1!$BO868,Sheet1!$CO868,Sheet1!$DO867,Sheet1!$EO868,Sheet1!$FO868,Sheet1!$GO868)</f>
        <v>10.460416666666667</v>
      </c>
      <c r="GY868" s="24">
        <f t="shared" si="623"/>
        <v>10.11344696969697</v>
      </c>
    </row>
    <row r="869" spans="1:207">
      <c r="A869" s="68"/>
      <c r="B869" s="73">
        <f t="shared" si="603"/>
        <v>10.064583333333333</v>
      </c>
      <c r="C869" s="82">
        <f t="shared" si="604"/>
        <v>10.276666666666667</v>
      </c>
      <c r="D869" s="78">
        <f t="shared" si="605"/>
        <v>10.2225</v>
      </c>
      <c r="E869" s="73">
        <f t="shared" si="619"/>
        <v>9.9089409722222239</v>
      </c>
      <c r="F869" s="83">
        <f t="shared" si="624"/>
        <v>9.541114583333334</v>
      </c>
      <c r="G869" s="78">
        <f t="shared" si="606"/>
        <v>15.8</v>
      </c>
      <c r="H869" s="79">
        <f t="shared" si="607"/>
        <v>9.8000000000000007</v>
      </c>
      <c r="I869" s="80">
        <f t="shared" si="608"/>
        <v>5.9</v>
      </c>
      <c r="J869" s="85">
        <f t="shared" si="609"/>
        <v>10.850000000000001</v>
      </c>
      <c r="AB869" s="62">
        <v>2019</v>
      </c>
      <c r="AC869" s="15">
        <v>13.1</v>
      </c>
      <c r="AD869" s="15">
        <v>12.2</v>
      </c>
      <c r="AE869" s="15">
        <v>11.8</v>
      </c>
      <c r="AF869" s="15">
        <v>9.8000000000000007</v>
      </c>
      <c r="AG869" s="15">
        <v>9.1</v>
      </c>
      <c r="AH869" s="15">
        <v>7.8</v>
      </c>
      <c r="AI869" s="15">
        <v>6.8</v>
      </c>
      <c r="AJ869" s="15">
        <v>6.1</v>
      </c>
      <c r="AK869" s="15">
        <v>7.5</v>
      </c>
      <c r="AL869" s="15">
        <v>7.8</v>
      </c>
      <c r="AM869" s="15">
        <v>8.5</v>
      </c>
      <c r="AN869" s="15">
        <v>9.8000000000000007</v>
      </c>
      <c r="AO869" s="21">
        <f t="shared" ref="AO869:AO900" si="631">SUM(AC869:AN869)/12</f>
        <v>9.1916666666666647</v>
      </c>
      <c r="AQ869" s="22">
        <f t="shared" si="601"/>
        <v>12.366666666666665</v>
      </c>
      <c r="AR869" s="23">
        <f t="shared" si="602"/>
        <v>6.8999999999999995</v>
      </c>
      <c r="BA869" s="2">
        <f t="shared" si="618"/>
        <v>2019</v>
      </c>
      <c r="BB869" s="20" t="s">
        <v>154</v>
      </c>
      <c r="BC869" s="15">
        <v>13.7</v>
      </c>
      <c r="BD869" s="15">
        <v>12.9</v>
      </c>
      <c r="BE869" s="15">
        <v>12.7</v>
      </c>
      <c r="BF869" s="15">
        <v>11</v>
      </c>
      <c r="BG869" s="15">
        <v>10</v>
      </c>
      <c r="BH869" s="15">
        <v>8.9</v>
      </c>
      <c r="BI869" s="15">
        <v>8.1999999999999993</v>
      </c>
      <c r="BJ869" s="15">
        <v>7.1</v>
      </c>
      <c r="BK869" s="15">
        <v>8.8000000000000007</v>
      </c>
      <c r="BL869" s="15">
        <v>8.6999999999999993</v>
      </c>
      <c r="BM869" s="15">
        <v>9.3000000000000007</v>
      </c>
      <c r="BN869" s="15">
        <v>10.5</v>
      </c>
      <c r="BO869" s="21">
        <f t="shared" si="614"/>
        <v>10.15</v>
      </c>
      <c r="CA869" s="2"/>
      <c r="CB869" s="20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21"/>
      <c r="CQ869" s="22"/>
      <c r="CR869" s="23"/>
      <c r="CS869" s="24"/>
      <c r="DA869" s="2"/>
      <c r="DB869" s="20"/>
      <c r="DC869" s="15"/>
      <c r="DD869" s="15"/>
      <c r="DE869" s="15"/>
      <c r="DF869" s="15"/>
      <c r="DG869" s="15"/>
      <c r="DH869" s="15"/>
      <c r="DI869" s="15"/>
      <c r="DJ869" s="15"/>
      <c r="DK869" s="15"/>
      <c r="DL869" s="15"/>
      <c r="DM869" s="15"/>
      <c r="DN869" s="15"/>
      <c r="DO869" s="21"/>
      <c r="EA869" s="2">
        <f t="shared" si="629"/>
        <v>2019</v>
      </c>
      <c r="EB869" s="20" t="s">
        <v>154</v>
      </c>
      <c r="EC869" s="15">
        <v>15.3</v>
      </c>
      <c r="ED869" s="15">
        <v>14.4</v>
      </c>
      <c r="EE869" s="15">
        <v>14</v>
      </c>
      <c r="EF869" s="15">
        <v>11.7</v>
      </c>
      <c r="EG869" s="15">
        <v>9.9</v>
      </c>
      <c r="EH869" s="15">
        <v>7.6</v>
      </c>
      <c r="EI869" s="15">
        <v>7.6</v>
      </c>
      <c r="EJ869" s="15">
        <v>6.4</v>
      </c>
      <c r="EK869" s="15">
        <v>7.6</v>
      </c>
      <c r="EL869" s="15">
        <v>9.3000000000000007</v>
      </c>
      <c r="EM869" s="15">
        <v>9.8000000000000007</v>
      </c>
      <c r="EN869" s="15">
        <v>12.4</v>
      </c>
      <c r="EO869" s="21">
        <f t="shared" si="626"/>
        <v>10.5</v>
      </c>
      <c r="EQ869" s="22">
        <f t="shared" si="627"/>
        <v>14.566666666666668</v>
      </c>
      <c r="ER869" s="23">
        <f t="shared" si="628"/>
        <v>7.2</v>
      </c>
      <c r="FA869" s="2"/>
      <c r="FB869" s="13"/>
      <c r="FC869" s="15"/>
      <c r="FD869" s="15"/>
      <c r="FE869" s="15"/>
      <c r="FF869" s="15"/>
      <c r="FG869" s="15"/>
      <c r="FH869" s="15"/>
      <c r="FI869" s="15"/>
      <c r="FJ869" s="15"/>
      <c r="FK869" s="15"/>
      <c r="FL869" s="15"/>
      <c r="FM869" s="15"/>
      <c r="FN869" s="15"/>
      <c r="FO869" s="21"/>
      <c r="GA869" s="2">
        <f t="shared" si="613"/>
        <v>2019</v>
      </c>
      <c r="GB869" s="20" t="s">
        <v>154</v>
      </c>
      <c r="GC869" s="15">
        <v>15.8</v>
      </c>
      <c r="GD869" s="15">
        <v>14.5</v>
      </c>
      <c r="GE869" s="15">
        <v>13.6</v>
      </c>
      <c r="GF869" s="15">
        <v>10.9</v>
      </c>
      <c r="GG869" s="15">
        <v>10</v>
      </c>
      <c r="GH869" s="15">
        <v>6.4</v>
      </c>
      <c r="GI869" s="15">
        <v>8.1999999999999993</v>
      </c>
      <c r="GJ869" s="15">
        <v>5.9</v>
      </c>
      <c r="GK869" s="15">
        <v>7.7</v>
      </c>
      <c r="GL869" s="15">
        <v>9</v>
      </c>
      <c r="GM869" s="15">
        <v>10.7</v>
      </c>
      <c r="GN869" s="15">
        <v>12.3</v>
      </c>
      <c r="GO869" s="21">
        <f t="shared" si="610"/>
        <v>10.416666666666668</v>
      </c>
    </row>
    <row r="870" spans="1:207">
      <c r="A870" s="68">
        <f>A865+5</f>
        <v>2020</v>
      </c>
      <c r="B870" s="73">
        <f t="shared" si="603"/>
        <v>10.012499999999999</v>
      </c>
      <c r="C870" s="82">
        <f t="shared" si="604"/>
        <v>10.3125</v>
      </c>
      <c r="D870" s="78">
        <f t="shared" si="605"/>
        <v>10.250208333333335</v>
      </c>
      <c r="E870" s="73">
        <f t="shared" si="619"/>
        <v>9.9221006944444454</v>
      </c>
      <c r="F870" s="83">
        <f t="shared" si="624"/>
        <v>9.5511145833333355</v>
      </c>
      <c r="G870" s="78">
        <f t="shared" si="606"/>
        <v>14.6</v>
      </c>
      <c r="H870" s="79">
        <f t="shared" si="607"/>
        <v>9.9499999999999993</v>
      </c>
      <c r="I870" s="80">
        <f t="shared" si="608"/>
        <v>6.2</v>
      </c>
      <c r="J870" s="85">
        <f t="shared" si="609"/>
        <v>10.4</v>
      </c>
      <c r="AB870" s="62">
        <v>2020</v>
      </c>
      <c r="AC870" s="15">
        <v>12</v>
      </c>
      <c r="AD870" s="15">
        <v>11.2</v>
      </c>
      <c r="AE870" s="15">
        <v>10.9</v>
      </c>
      <c r="AF870" s="15">
        <v>9.9</v>
      </c>
      <c r="AG870" s="15">
        <v>8.4</v>
      </c>
      <c r="AH870" s="15">
        <v>7.2</v>
      </c>
      <c r="AI870" s="15">
        <v>6.2</v>
      </c>
      <c r="AJ870" s="15">
        <v>6.5</v>
      </c>
      <c r="AK870" s="15">
        <v>7.4</v>
      </c>
      <c r="AL870" s="15">
        <v>8.1999999999999993</v>
      </c>
      <c r="AM870" s="15">
        <v>11.1</v>
      </c>
      <c r="AN870" s="15">
        <v>10.199999999999999</v>
      </c>
      <c r="AO870" s="21">
        <f t="shared" si="631"/>
        <v>9.1</v>
      </c>
      <c r="BA870" s="2">
        <f t="shared" si="618"/>
        <v>2020</v>
      </c>
      <c r="BB870" s="13" t="s">
        <v>155</v>
      </c>
      <c r="BC870" s="15">
        <v>12.7</v>
      </c>
      <c r="BD870" s="15">
        <v>12.4</v>
      </c>
      <c r="BE870" s="15">
        <v>11.5</v>
      </c>
      <c r="BF870" s="15">
        <v>10.9</v>
      </c>
      <c r="BG870" s="15">
        <v>9.6</v>
      </c>
      <c r="BH870" s="15">
        <v>8.5</v>
      </c>
      <c r="BI870" s="15">
        <v>7.2</v>
      </c>
      <c r="BJ870" s="15">
        <v>6.9</v>
      </c>
      <c r="BK870" s="15">
        <v>8.4</v>
      </c>
      <c r="BL870" s="15">
        <v>8.5</v>
      </c>
      <c r="BM870" s="15">
        <v>11.6</v>
      </c>
      <c r="BN870" s="15">
        <v>11.1</v>
      </c>
      <c r="BO870" s="21">
        <f t="shared" si="614"/>
        <v>9.9416666666666664</v>
      </c>
      <c r="CA870" s="2"/>
      <c r="CB870" s="13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21"/>
      <c r="CQ870" s="22"/>
      <c r="CR870" s="23"/>
      <c r="DA870" s="2"/>
      <c r="DB870" s="13"/>
      <c r="DC870" s="15"/>
      <c r="DD870" s="15"/>
      <c r="DE870" s="15"/>
      <c r="DF870" s="15"/>
      <c r="DG870" s="15"/>
      <c r="DH870" s="15"/>
      <c r="DI870" s="15"/>
      <c r="DJ870" s="15"/>
      <c r="DK870" s="15"/>
      <c r="DL870" s="15"/>
      <c r="DM870" s="15"/>
      <c r="DN870" s="15"/>
      <c r="DO870" s="21"/>
      <c r="EA870" s="2">
        <f t="shared" si="629"/>
        <v>2020</v>
      </c>
      <c r="EB870" s="13" t="s">
        <v>155</v>
      </c>
      <c r="EC870" s="15">
        <v>14.3</v>
      </c>
      <c r="ED870" s="15">
        <v>13.9</v>
      </c>
      <c r="EE870" s="15">
        <v>13</v>
      </c>
      <c r="EF870" s="15">
        <v>10.6</v>
      </c>
      <c r="EG870" s="15">
        <v>9.5</v>
      </c>
      <c r="EH870" s="15">
        <v>7.9</v>
      </c>
      <c r="EI870" s="15">
        <v>7.3</v>
      </c>
      <c r="EJ870" s="15">
        <v>7.4</v>
      </c>
      <c r="EK870" s="15">
        <v>8.8000000000000007</v>
      </c>
      <c r="EL870" s="15">
        <v>10</v>
      </c>
      <c r="EM870" s="15">
        <v>12.3</v>
      </c>
      <c r="EN870" s="15">
        <v>12</v>
      </c>
      <c r="EO870" s="21">
        <f t="shared" si="626"/>
        <v>10.583333333333334</v>
      </c>
      <c r="EQ870" s="22"/>
      <c r="ER870" s="23"/>
      <c r="FA870" s="2"/>
      <c r="FB870" s="13"/>
      <c r="FC870" s="15"/>
      <c r="FD870" s="15"/>
      <c r="FE870" s="15"/>
      <c r="FF870" s="15"/>
      <c r="FG870" s="15"/>
      <c r="FH870" s="15"/>
      <c r="FI870" s="15"/>
      <c r="FJ870" s="15"/>
      <c r="FK870" s="15"/>
      <c r="FL870" s="15"/>
      <c r="FM870" s="15"/>
      <c r="FN870" s="15"/>
      <c r="FO870" s="21"/>
      <c r="GA870" s="2">
        <f t="shared" si="613"/>
        <v>2020</v>
      </c>
      <c r="GB870" s="13" t="s">
        <v>155</v>
      </c>
      <c r="GC870" s="15">
        <v>14.6</v>
      </c>
      <c r="GD870" s="15">
        <v>13.7</v>
      </c>
      <c r="GE870" s="15">
        <v>12.4</v>
      </c>
      <c r="GF870" s="15">
        <v>11.8</v>
      </c>
      <c r="GG870" s="15">
        <v>9.8000000000000007</v>
      </c>
      <c r="GH870" s="15">
        <v>7.4</v>
      </c>
      <c r="GI870" s="15">
        <v>6.3</v>
      </c>
      <c r="GJ870" s="15">
        <v>6.8</v>
      </c>
      <c r="GK870" s="15">
        <v>8.6</v>
      </c>
      <c r="GL870" s="15">
        <v>9.4</v>
      </c>
      <c r="GM870" s="15">
        <v>12.3</v>
      </c>
      <c r="GN870" s="15">
        <v>12</v>
      </c>
      <c r="GO870" s="21">
        <f t="shared" si="610"/>
        <v>10.424999999999999</v>
      </c>
    </row>
    <row r="871" spans="1:207">
      <c r="A871" s="69"/>
      <c r="B871" s="73">
        <f t="shared" si="603"/>
        <v>10.1625</v>
      </c>
      <c r="C871" s="82">
        <f t="shared" si="604"/>
        <v>10.208333333333332</v>
      </c>
      <c r="D871" s="78">
        <f t="shared" si="605"/>
        <v>10.262499999999999</v>
      </c>
      <c r="E871" s="73">
        <f t="shared" si="619"/>
        <v>9.9398958333333329</v>
      </c>
      <c r="F871" s="83">
        <f t="shared" si="624"/>
        <v>9.5633923611111111</v>
      </c>
      <c r="G871" s="78">
        <f t="shared" si="606"/>
        <v>14.5</v>
      </c>
      <c r="H871" s="79">
        <f t="shared" si="607"/>
        <v>9.8000000000000007</v>
      </c>
      <c r="I871" s="80">
        <f t="shared" si="608"/>
        <v>6.9</v>
      </c>
      <c r="J871" s="85">
        <f t="shared" si="609"/>
        <v>10.7</v>
      </c>
      <c r="AB871" s="62">
        <v>2021</v>
      </c>
      <c r="AC871" s="15">
        <v>11.8</v>
      </c>
      <c r="AD871" s="15">
        <v>12.4</v>
      </c>
      <c r="AE871" s="15">
        <v>12</v>
      </c>
      <c r="AF871" s="15">
        <v>10</v>
      </c>
      <c r="AG871" s="15">
        <v>8.8000000000000007</v>
      </c>
      <c r="AH871" s="15">
        <v>7.8</v>
      </c>
      <c r="AI871" s="15">
        <v>6.9</v>
      </c>
      <c r="AJ871" s="15">
        <v>7.1</v>
      </c>
      <c r="AK871" s="15">
        <v>7</v>
      </c>
      <c r="AL871" s="15">
        <v>8.6999999999999993</v>
      </c>
      <c r="AM871" s="15">
        <v>9.3000000000000007</v>
      </c>
      <c r="AN871" s="15">
        <v>10.6</v>
      </c>
      <c r="AO871" s="21">
        <f t="shared" si="631"/>
        <v>9.3666666666666654</v>
      </c>
      <c r="AQ871" s="22"/>
      <c r="AR871" s="23"/>
      <c r="BA871" s="2">
        <f t="shared" si="618"/>
        <v>2021</v>
      </c>
      <c r="BB871" s="13" t="s">
        <v>156</v>
      </c>
      <c r="BC871" s="15">
        <v>12.1</v>
      </c>
      <c r="BD871" s="15">
        <v>13</v>
      </c>
      <c r="BE871" s="15">
        <v>12.3</v>
      </c>
      <c r="BF871" s="15">
        <v>11.1</v>
      </c>
      <c r="BG871" s="34">
        <f>SUM(BG868:BG870)/3</f>
        <v>9.9</v>
      </c>
      <c r="BH871" s="34">
        <f>SUM(BH868:BH870)/3</f>
        <v>8.4</v>
      </c>
      <c r="BI871" s="34">
        <f>SUM(BI868:BI870)/3</f>
        <v>7.8999999999999995</v>
      </c>
      <c r="BJ871" s="34">
        <f>SUM(BJ868:BJ870)/3</f>
        <v>7.0999999999999988</v>
      </c>
      <c r="BK871" s="15">
        <v>7.8</v>
      </c>
      <c r="BL871" s="15">
        <v>9.1999999999999993</v>
      </c>
      <c r="BM871" s="15">
        <v>9.5</v>
      </c>
      <c r="BN871" s="15">
        <v>11.2</v>
      </c>
      <c r="BO871" s="21">
        <f t="shared" si="614"/>
        <v>9.9583333333333339</v>
      </c>
      <c r="BQ871" s="22"/>
      <c r="BR871" s="23"/>
      <c r="CA871" s="2"/>
      <c r="CB871" s="13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21"/>
      <c r="CQ871" s="22"/>
      <c r="CR871" s="23"/>
      <c r="DA871" s="2"/>
      <c r="DB871" s="13"/>
      <c r="DC871" s="15"/>
      <c r="DD871" s="15"/>
      <c r="DE871" s="15"/>
      <c r="DF871" s="15"/>
      <c r="DG871" s="15"/>
      <c r="DH871" s="15"/>
      <c r="DI871" s="15"/>
      <c r="DJ871" s="15"/>
      <c r="DK871" s="15"/>
      <c r="DL871" s="15"/>
      <c r="DM871" s="15"/>
      <c r="DN871" s="15"/>
      <c r="DO871" s="21"/>
      <c r="EA871" s="2">
        <f t="shared" si="629"/>
        <v>2021</v>
      </c>
      <c r="EB871" s="13" t="s">
        <v>156</v>
      </c>
      <c r="EC871" s="15">
        <v>13.7</v>
      </c>
      <c r="ED871" s="15">
        <v>14.5</v>
      </c>
      <c r="EE871" s="15">
        <v>13.6</v>
      </c>
      <c r="EF871" s="15">
        <v>10.8</v>
      </c>
      <c r="EG871" s="15">
        <v>9.1999999999999993</v>
      </c>
      <c r="EH871" s="15">
        <v>9.3000000000000007</v>
      </c>
      <c r="EI871" s="15">
        <v>7.9</v>
      </c>
      <c r="EJ871" s="15">
        <v>8</v>
      </c>
      <c r="EK871" s="15">
        <v>8.1</v>
      </c>
      <c r="EL871" s="15">
        <v>9.6999999999999993</v>
      </c>
      <c r="EM871" s="15">
        <v>10.6</v>
      </c>
      <c r="EN871" s="15">
        <v>12.8</v>
      </c>
      <c r="EO871" s="21">
        <f t="shared" si="626"/>
        <v>10.683333333333332</v>
      </c>
      <c r="EQ871" s="22"/>
      <c r="ER871" s="23"/>
      <c r="FA871" s="2"/>
      <c r="FB871" s="13"/>
      <c r="FC871" s="15"/>
      <c r="FD871" s="15"/>
      <c r="FE871" s="15"/>
      <c r="FF871" s="15"/>
      <c r="FG871" s="15"/>
      <c r="FH871" s="15"/>
      <c r="FI871" s="15"/>
      <c r="FJ871" s="15"/>
      <c r="FK871" s="15"/>
      <c r="FL871" s="15"/>
      <c r="FM871" s="15"/>
      <c r="FN871" s="15"/>
      <c r="FO871" s="21"/>
      <c r="GA871" s="2">
        <f t="shared" si="613"/>
        <v>2021</v>
      </c>
      <c r="GB871" s="13" t="s">
        <v>156</v>
      </c>
      <c r="GC871" s="15">
        <v>13.8</v>
      </c>
      <c r="GD871" s="15">
        <v>14.3</v>
      </c>
      <c r="GE871" s="15">
        <v>13.2</v>
      </c>
      <c r="GF871" s="15">
        <v>11.3</v>
      </c>
      <c r="GG871" s="15">
        <v>8.8000000000000007</v>
      </c>
      <c r="GH871" s="15">
        <v>8</v>
      </c>
      <c r="GI871" s="15">
        <v>8.1</v>
      </c>
      <c r="GJ871" s="15">
        <v>8.3000000000000007</v>
      </c>
      <c r="GK871" s="15">
        <v>8.3000000000000007</v>
      </c>
      <c r="GL871" s="15">
        <v>10</v>
      </c>
      <c r="GM871" s="15">
        <v>10.7</v>
      </c>
      <c r="GN871" s="15">
        <v>12.9</v>
      </c>
      <c r="GO871" s="21">
        <f t="shared" si="610"/>
        <v>10.641666666666666</v>
      </c>
    </row>
    <row r="872" spans="1:207">
      <c r="A872" s="69"/>
      <c r="B872" s="73">
        <f t="shared" si="603"/>
        <v>10.464583333333332</v>
      </c>
      <c r="C872" s="82">
        <f t="shared" si="604"/>
        <v>10.232916666666664</v>
      </c>
      <c r="D872" s="78">
        <f t="shared" si="605"/>
        <v>10.287916666666668</v>
      </c>
      <c r="E872" s="73">
        <f t="shared" si="619"/>
        <v>9.9755208333333343</v>
      </c>
      <c r="F872" s="83">
        <f t="shared" si="624"/>
        <v>9.5861284722222226</v>
      </c>
      <c r="G872" s="78">
        <f t="shared" si="606"/>
        <v>16.100000000000001</v>
      </c>
      <c r="H872" s="79">
        <f t="shared" si="607"/>
        <v>9.9499999999999993</v>
      </c>
      <c r="I872" s="80">
        <f t="shared" si="608"/>
        <v>5.8</v>
      </c>
      <c r="J872" s="85">
        <f t="shared" si="609"/>
        <v>10.950000000000001</v>
      </c>
      <c r="AB872" s="62">
        <v>2022</v>
      </c>
      <c r="AC872" s="15">
        <v>13.5</v>
      </c>
      <c r="AD872" s="15">
        <v>12.8</v>
      </c>
      <c r="AE872" s="15">
        <v>12.7</v>
      </c>
      <c r="AF872" s="15">
        <v>10.9</v>
      </c>
      <c r="AG872" s="15">
        <v>8.8000000000000007</v>
      </c>
      <c r="AH872" s="15">
        <v>6.8</v>
      </c>
      <c r="AI872" s="15">
        <v>6.4</v>
      </c>
      <c r="AJ872" s="15">
        <v>7</v>
      </c>
      <c r="AK872" s="15">
        <v>7.8</v>
      </c>
      <c r="AL872" s="15">
        <v>8.6999999999999993</v>
      </c>
      <c r="AM872" s="15">
        <v>9.1999999999999993</v>
      </c>
      <c r="AN872" s="15">
        <v>11</v>
      </c>
      <c r="AO872" s="21">
        <f t="shared" si="631"/>
        <v>9.6333333333333346</v>
      </c>
      <c r="BA872" s="2">
        <f t="shared" si="618"/>
        <v>2022</v>
      </c>
      <c r="BB872" s="13" t="s">
        <v>157</v>
      </c>
      <c r="BC872" s="15">
        <v>13.7</v>
      </c>
      <c r="BD872" s="15">
        <v>13.4</v>
      </c>
      <c r="BE872" s="15">
        <v>13.5</v>
      </c>
      <c r="BF872" s="15">
        <v>11.5</v>
      </c>
      <c r="BG872" s="15">
        <v>9.5</v>
      </c>
      <c r="BH872" s="15">
        <v>7.9</v>
      </c>
      <c r="BI872" s="15">
        <v>7.4</v>
      </c>
      <c r="BJ872" s="15">
        <v>8.3000000000000007</v>
      </c>
      <c r="BK872" s="15">
        <v>8.5</v>
      </c>
      <c r="BL872" s="15">
        <v>9.6</v>
      </c>
      <c r="BM872" s="15">
        <v>9.9</v>
      </c>
      <c r="BN872" s="15">
        <v>11.3</v>
      </c>
      <c r="BO872" s="21">
        <f t="shared" si="614"/>
        <v>10.375</v>
      </c>
      <c r="CA872" s="2"/>
      <c r="CB872" s="13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21"/>
      <c r="CQ872" s="22"/>
      <c r="CR872" s="23"/>
      <c r="DA872" s="2"/>
      <c r="DB872" s="13"/>
      <c r="DC872" s="15"/>
      <c r="DD872" s="15"/>
      <c r="DE872" s="15"/>
      <c r="DF872" s="15"/>
      <c r="DG872" s="15"/>
      <c r="DH872" s="15"/>
      <c r="DI872" s="15"/>
      <c r="DJ872" s="15"/>
      <c r="DK872" s="15"/>
      <c r="DL872" s="15"/>
      <c r="DM872" s="15"/>
      <c r="DN872" s="15"/>
      <c r="DO872" s="21"/>
      <c r="EA872" s="2">
        <f t="shared" si="629"/>
        <v>2022</v>
      </c>
      <c r="EB872" s="13" t="s">
        <v>157</v>
      </c>
      <c r="EC872" s="15">
        <v>16.100000000000001</v>
      </c>
      <c r="ED872" s="15">
        <v>15.4</v>
      </c>
      <c r="EE872" s="15">
        <v>15</v>
      </c>
      <c r="EF872" s="15">
        <v>13</v>
      </c>
      <c r="EG872" s="15">
        <v>10.3</v>
      </c>
      <c r="EH872" s="15">
        <v>7.4</v>
      </c>
      <c r="EI872" s="15">
        <v>7.4</v>
      </c>
      <c r="EJ872" s="15">
        <v>8.1</v>
      </c>
      <c r="EK872" s="15">
        <v>8.9</v>
      </c>
      <c r="EL872" s="15">
        <v>10</v>
      </c>
      <c r="EM872" s="15">
        <v>10.1</v>
      </c>
      <c r="EN872" s="15">
        <v>12.5</v>
      </c>
      <c r="EO872" s="21">
        <f t="shared" si="626"/>
        <v>11.183333333333332</v>
      </c>
      <c r="EQ872" s="22"/>
      <c r="ER872" s="23"/>
      <c r="FA872" s="2"/>
      <c r="FB872" s="13"/>
      <c r="FC872" s="15"/>
      <c r="FD872" s="15"/>
      <c r="FE872" s="15"/>
      <c r="FF872" s="15"/>
      <c r="FG872" s="15"/>
      <c r="FH872" s="15"/>
      <c r="FI872" s="15"/>
      <c r="FJ872" s="15"/>
      <c r="FK872" s="15"/>
      <c r="FL872" s="15"/>
      <c r="FM872" s="15"/>
      <c r="FN872" s="15"/>
      <c r="FO872" s="15"/>
      <c r="GA872" s="2">
        <f t="shared" si="613"/>
        <v>2022</v>
      </c>
      <c r="GB872" s="13" t="s">
        <v>157</v>
      </c>
      <c r="GC872" s="15">
        <v>15.5</v>
      </c>
      <c r="GD872" s="15">
        <v>14.8</v>
      </c>
      <c r="GE872" s="15">
        <v>14.2</v>
      </c>
      <c r="GF872" s="15">
        <v>12.2</v>
      </c>
      <c r="GG872" s="15">
        <v>9.3000000000000007</v>
      </c>
      <c r="GH872" s="15">
        <v>7.4</v>
      </c>
      <c r="GI872" s="15">
        <v>5.8</v>
      </c>
      <c r="GJ872" s="15">
        <v>8.1</v>
      </c>
      <c r="GK872" s="15">
        <v>8.4</v>
      </c>
      <c r="GL872" s="15">
        <v>9.9</v>
      </c>
      <c r="GM872" s="15">
        <v>10.6</v>
      </c>
      <c r="GN872" s="15">
        <v>11.8</v>
      </c>
      <c r="GO872" s="21">
        <f t="shared" si="610"/>
        <v>10.666666666666666</v>
      </c>
    </row>
    <row r="873" spans="1:207">
      <c r="AO873" s="21"/>
      <c r="CQ873" s="22"/>
      <c r="CR873" s="23"/>
      <c r="EQ873" s="22"/>
      <c r="ER873" s="23"/>
    </row>
    <row r="874" spans="1:207">
      <c r="AO874" s="21"/>
      <c r="CQ874" s="22"/>
      <c r="CR874" s="23"/>
      <c r="EQ874" s="22"/>
      <c r="ER874" s="23"/>
    </row>
    <row r="875" spans="1:207">
      <c r="AO875" s="21"/>
      <c r="CQ875" s="22"/>
      <c r="CR875" s="23"/>
      <c r="EQ875" s="22"/>
      <c r="ER875" s="23"/>
    </row>
    <row r="876" spans="1:207">
      <c r="AN876" s="2" t="str">
        <f>AB$271</f>
        <v>CAPE BRUNY LIGHTHOUSE</v>
      </c>
      <c r="AO876" s="38">
        <f>SUM(AO823:AO872 )/SUM(AO773:AO823)</f>
        <v>1.0621425799354038</v>
      </c>
      <c r="AP876" s="47">
        <f>AO889</f>
        <v>822.5</v>
      </c>
      <c r="AQ876" s="47">
        <f>AO892</f>
        <v>872</v>
      </c>
      <c r="AR876" s="47">
        <f>AO886</f>
        <v>773</v>
      </c>
      <c r="AS876" s="47">
        <f>AO889</f>
        <v>822.5</v>
      </c>
      <c r="BN876" s="2" t="str">
        <f>BB$48</f>
        <v>CAPE SORELL</v>
      </c>
      <c r="BO876" s="38">
        <f>SUM(BO811:BO872 )/SUM(BO750:BO811)</f>
        <v>0.90909360808679651</v>
      </c>
      <c r="BP876" s="47">
        <f>BO889</f>
        <v>811</v>
      </c>
      <c r="BQ876" s="47">
        <f>BO892</f>
        <v>872</v>
      </c>
      <c r="BR876" s="47">
        <f>BO886</f>
        <v>750</v>
      </c>
      <c r="BS876" s="47">
        <f>BO889</f>
        <v>811</v>
      </c>
      <c r="CN876" s="2" t="str">
        <f>CB$61</f>
        <v>CURRIE, KING ISLAND AIRPORT</v>
      </c>
      <c r="CO876" s="38" t="e">
        <f>SUM(CO818:CO872 )/SUM(CO764:CO818)</f>
        <v>#DIV/0!</v>
      </c>
      <c r="CP876" s="47">
        <f>CO889</f>
        <v>318</v>
      </c>
      <c r="CQ876" s="47">
        <f>CO892</f>
        <v>372</v>
      </c>
      <c r="CR876" s="47">
        <f>CO886</f>
        <v>264</v>
      </c>
      <c r="CS876" s="47">
        <f>CO889</f>
        <v>318</v>
      </c>
      <c r="DN876" s="2" t="str">
        <f>DB$31</f>
        <v>HOBART, ELLERSLIE ROAD</v>
      </c>
      <c r="DO876" s="38" t="e">
        <f>SUM(DO802:DO872 )/SUM(DO732:DO802)</f>
        <v>#DIV/0!</v>
      </c>
      <c r="DP876" s="63">
        <f>DO889</f>
        <v>302</v>
      </c>
      <c r="DQ876" s="63">
        <f>DO892</f>
        <v>372</v>
      </c>
      <c r="DR876" s="63">
        <f>DO886</f>
        <v>232</v>
      </c>
      <c r="DS876" s="63">
        <f>DO889</f>
        <v>302</v>
      </c>
      <c r="EN876" s="2" t="str">
        <f>EB$58</f>
        <v>LARAPUNA (EDDYSTONE POINT)</v>
      </c>
      <c r="EO876" s="38">
        <f>SUM(EO816:EO872 )/SUM(EO760:EO816)</f>
        <v>1.0779041065150718</v>
      </c>
      <c r="EP876" s="47">
        <f>EO889</f>
        <v>816</v>
      </c>
      <c r="EQ876" s="47">
        <f>EO892</f>
        <v>872</v>
      </c>
      <c r="ER876" s="47">
        <f>EO886</f>
        <v>760</v>
      </c>
      <c r="ES876" s="47">
        <f>EO889</f>
        <v>816</v>
      </c>
      <c r="FN876" s="2" t="str">
        <f>FB$33</f>
        <v>LAUNCESTON CITY</v>
      </c>
      <c r="FO876" s="38" t="e">
        <f>SUM(FO804:FO872 )/SUM(FO735:FO804)</f>
        <v>#DIV/0!</v>
      </c>
      <c r="FP876" s="47">
        <f>FO889</f>
        <v>372.5</v>
      </c>
      <c r="FQ876" s="47">
        <f>FO892</f>
        <v>372</v>
      </c>
      <c r="FR876" s="47">
        <f>FO886</f>
        <v>373</v>
      </c>
      <c r="FS876" s="47">
        <f>FO889</f>
        <v>372.5</v>
      </c>
      <c r="GN876" s="2" t="str">
        <f>GB$43</f>
        <v xml:space="preserve">LOW HEAD (COMPARISON) </v>
      </c>
      <c r="GO876" s="38">
        <f>SUM(GO809:GO872 )/SUM(GO745:GO809)</f>
        <v>1.065566070318436</v>
      </c>
      <c r="GP876" s="47">
        <f>GO889</f>
        <v>808.5</v>
      </c>
      <c r="GQ876" s="47">
        <f>GO892</f>
        <v>872</v>
      </c>
      <c r="GR876" s="47">
        <f>GO886</f>
        <v>745</v>
      </c>
      <c r="GS876" s="47">
        <f>GO889</f>
        <v>808.5</v>
      </c>
    </row>
    <row r="877" spans="1:207">
      <c r="AO877" s="38"/>
      <c r="AP877" s="48"/>
      <c r="AQ877" s="4"/>
      <c r="AR877" s="4"/>
      <c r="AS877" s="4"/>
      <c r="BO877" s="38"/>
      <c r="BP877" s="48"/>
      <c r="BQ877" s="4"/>
      <c r="BR877" s="4"/>
      <c r="BS877" s="4"/>
      <c r="CO877" s="38"/>
      <c r="CP877" s="48"/>
      <c r="CQ877" s="4"/>
      <c r="CR877" s="4"/>
      <c r="CS877" s="4"/>
      <c r="DO877" s="38"/>
      <c r="DP877" s="64"/>
      <c r="DQ877" s="16"/>
      <c r="DR877" s="16"/>
      <c r="DS877" s="16"/>
      <c r="EO877" s="38"/>
      <c r="EP877" s="48"/>
      <c r="EQ877" s="4"/>
      <c r="ER877" s="4"/>
      <c r="ES877" s="4"/>
      <c r="FO877" s="38"/>
      <c r="FP877" s="48"/>
      <c r="FQ877" s="4"/>
      <c r="FR877" s="4"/>
      <c r="FS877" s="4"/>
      <c r="GO877" s="38"/>
      <c r="GP877" s="48"/>
      <c r="GQ877" s="4"/>
      <c r="GR877" s="4"/>
      <c r="GS877" s="4"/>
    </row>
    <row r="878" spans="1:207">
      <c r="AO878" s="38">
        <f>SUM(AO847:AO872)/SUM(AO773:AO798)</f>
        <v>1.0996805273193337</v>
      </c>
      <c r="AP878" s="47">
        <f>AO890</f>
        <v>847.25</v>
      </c>
      <c r="AQ878" s="47">
        <f>AO892</f>
        <v>872</v>
      </c>
      <c r="AR878" s="47">
        <f>AO886</f>
        <v>773</v>
      </c>
      <c r="AS878" s="47">
        <f>AO888</f>
        <v>797.75</v>
      </c>
      <c r="BO878" s="38">
        <f>SUM(BO842:BO872)/SUM(BO750:BO781)</f>
        <v>0.90535240164132258</v>
      </c>
      <c r="BP878" s="47">
        <f>BO890</f>
        <v>841.5</v>
      </c>
      <c r="BQ878" s="47">
        <f>BO892</f>
        <v>872</v>
      </c>
      <c r="BR878" s="47">
        <f>BO886</f>
        <v>750</v>
      </c>
      <c r="BS878" s="47">
        <f>BO888</f>
        <v>780.5</v>
      </c>
      <c r="CO878" s="38" t="e">
        <f>SUM(CO845:CO872)/SUM(CO764:CO791)</f>
        <v>#DIV/0!</v>
      </c>
      <c r="CP878" s="47">
        <f>CO890</f>
        <v>345</v>
      </c>
      <c r="CQ878" s="47">
        <f>CO892</f>
        <v>372</v>
      </c>
      <c r="CR878" s="47">
        <f>CO886</f>
        <v>264</v>
      </c>
      <c r="CS878" s="47">
        <f>CO888</f>
        <v>291</v>
      </c>
      <c r="DO878" s="38" t="e">
        <f>SUM(DO837:DO872)/SUM(DO733:DO767)</f>
        <v>#DIV/0!</v>
      </c>
      <c r="DP878" s="63">
        <f>DO890</f>
        <v>337</v>
      </c>
      <c r="DQ878" s="63">
        <f>DO892</f>
        <v>372</v>
      </c>
      <c r="DR878" s="63">
        <f>DO886</f>
        <v>232</v>
      </c>
      <c r="DS878" s="63">
        <f>DO888</f>
        <v>267</v>
      </c>
      <c r="EO878" s="38">
        <f>SUM(EO844:EO872)/SUM(EO760:EO788)</f>
        <v>1.0733577810762829</v>
      </c>
      <c r="EP878" s="47">
        <f>EO890</f>
        <v>844</v>
      </c>
      <c r="EQ878" s="47">
        <f>EO892</f>
        <v>872</v>
      </c>
      <c r="ER878" s="47">
        <f>EO886</f>
        <v>760</v>
      </c>
      <c r="ES878" s="47">
        <f>EO888</f>
        <v>788</v>
      </c>
      <c r="FO878" s="38" t="e">
        <f>SUM(FO838:FO872)/SUM(FO735:FO769)</f>
        <v>#DIV/0!</v>
      </c>
      <c r="FP878" s="47">
        <f>FO890</f>
        <v>372.25</v>
      </c>
      <c r="FQ878" s="47">
        <f>FO892</f>
        <v>372</v>
      </c>
      <c r="FR878" s="47">
        <f>FO886</f>
        <v>373</v>
      </c>
      <c r="FS878" s="47">
        <f>FO888</f>
        <v>372.75</v>
      </c>
      <c r="GO878" s="38">
        <f>SUM(GO840:GO872)/SUM(GO745:GO777)</f>
        <v>1.1333425376225323</v>
      </c>
      <c r="GP878" s="47">
        <f>GO890</f>
        <v>840.25</v>
      </c>
      <c r="GQ878" s="47">
        <f>GO892</f>
        <v>872</v>
      </c>
      <c r="GR878" s="47">
        <f>GO886</f>
        <v>745</v>
      </c>
      <c r="GS878" s="47">
        <f>GO888</f>
        <v>776.75</v>
      </c>
    </row>
    <row r="879" spans="1:207">
      <c r="AO879" s="50"/>
      <c r="AP879" s="48"/>
      <c r="AQ879" s="49"/>
      <c r="AR879" s="48"/>
      <c r="AS879" s="49"/>
      <c r="BO879" s="50"/>
      <c r="BP879" s="48"/>
      <c r="BQ879" s="49"/>
      <c r="BR879" s="48"/>
      <c r="BS879" s="49"/>
      <c r="CO879" s="50"/>
      <c r="CP879" s="48"/>
      <c r="CQ879" s="49"/>
      <c r="CR879" s="48"/>
      <c r="CS879" s="49"/>
      <c r="DO879" s="50"/>
      <c r="DP879" s="64"/>
      <c r="DQ879" s="64"/>
      <c r="DR879" s="64"/>
      <c r="DS879" s="64"/>
      <c r="EO879" s="50"/>
      <c r="EP879" s="48"/>
      <c r="EQ879" s="49"/>
      <c r="ER879" s="48"/>
      <c r="ES879" s="49"/>
      <c r="FO879" s="50"/>
      <c r="FP879" s="48"/>
      <c r="FQ879" s="49"/>
      <c r="FR879" s="48"/>
      <c r="FS879" s="49"/>
      <c r="GO879" s="50"/>
      <c r="GP879" s="48"/>
      <c r="GQ879" s="49"/>
      <c r="GR879" s="48"/>
      <c r="GS879" s="49"/>
    </row>
    <row r="880" spans="1:207">
      <c r="AO880" s="38">
        <f>SUM(AO862:AO872)/SUM(AO773:AO783)</f>
        <v>1.1249320693194853</v>
      </c>
      <c r="AP880" s="47">
        <f>AO891</f>
        <v>862.1</v>
      </c>
      <c r="AQ880" s="47">
        <f>AO892</f>
        <v>872</v>
      </c>
      <c r="AR880" s="47">
        <f>AO886</f>
        <v>773</v>
      </c>
      <c r="AS880" s="47">
        <f>AO887</f>
        <v>782.9</v>
      </c>
      <c r="BO880" s="38">
        <f>SUM(BO860:BO872)/SUM(BO750:BO762)</f>
        <v>1.1131054131054132</v>
      </c>
      <c r="BP880" s="47">
        <f>BO891</f>
        <v>859.8</v>
      </c>
      <c r="BQ880" s="47">
        <f>BO892</f>
        <v>872</v>
      </c>
      <c r="BR880" s="47">
        <f>BO886</f>
        <v>750</v>
      </c>
      <c r="BS880" s="47">
        <f>BO887</f>
        <v>762.2</v>
      </c>
      <c r="CO880" s="38" t="e">
        <f>SUM(CO861:CO872)/SUM(CO764:CO775)</f>
        <v>#DIV/0!</v>
      </c>
      <c r="CP880" s="47">
        <f>CO891</f>
        <v>361.2</v>
      </c>
      <c r="CQ880" s="47">
        <f>CO892</f>
        <v>372</v>
      </c>
      <c r="CR880" s="47">
        <f>CO886</f>
        <v>264</v>
      </c>
      <c r="CS880" s="47">
        <f>CO887</f>
        <v>274.8</v>
      </c>
      <c r="DO880" s="38" t="e">
        <f>SUM(DO858:DO872)/SUM(DO732:DO746)</f>
        <v>#DIV/0!</v>
      </c>
      <c r="DP880" s="63">
        <f>DO891</f>
        <v>358</v>
      </c>
      <c r="DQ880" s="63">
        <f>DO892</f>
        <v>372</v>
      </c>
      <c r="DR880" s="63">
        <f>DO886</f>
        <v>232</v>
      </c>
      <c r="DS880" s="63">
        <f>DO887</f>
        <v>246</v>
      </c>
      <c r="EO880" s="38">
        <f>SUM(EO861:EO872)/SUM(EO760:EO771)</f>
        <v>1.0964807109105013</v>
      </c>
      <c r="EP880" s="47">
        <f>EO891</f>
        <v>860.8</v>
      </c>
      <c r="EQ880" s="47">
        <f>EO892</f>
        <v>872</v>
      </c>
      <c r="ER880" s="47">
        <f>EO886</f>
        <v>760</v>
      </c>
      <c r="ES880" s="47">
        <f>EO887</f>
        <v>771.2</v>
      </c>
      <c r="FO880" s="38" t="e">
        <f>SUM(FO858:FO872)/SUM(FO735:FO749)</f>
        <v>#DIV/0!</v>
      </c>
      <c r="FP880" s="47">
        <f>FO891</f>
        <v>372.1</v>
      </c>
      <c r="FQ880" s="47">
        <f>FO892</f>
        <v>372</v>
      </c>
      <c r="FR880" s="47">
        <f>FO886</f>
        <v>373</v>
      </c>
      <c r="FS880" s="47">
        <f>FO887</f>
        <v>372.9</v>
      </c>
      <c r="GO880" s="38">
        <f>SUM(GO859:GO872)/SUM(GO745:GO758)</f>
        <v>1.2421081715825102</v>
      </c>
      <c r="GP880" s="47">
        <f>GO891</f>
        <v>859.3</v>
      </c>
      <c r="GQ880" s="47">
        <f>GO892</f>
        <v>872</v>
      </c>
      <c r="GR880" s="47">
        <f>GO886</f>
        <v>745</v>
      </c>
      <c r="GS880" s="47">
        <f>GO887</f>
        <v>757.7</v>
      </c>
    </row>
    <row r="881" spans="28:201">
      <c r="AO881" s="50"/>
      <c r="AP881" s="48"/>
      <c r="AQ881" s="49"/>
      <c r="AR881" s="48"/>
      <c r="AS881" s="49"/>
      <c r="BO881" s="50"/>
      <c r="BP881" s="48"/>
      <c r="BQ881" s="49"/>
      <c r="BR881" s="48"/>
      <c r="BS881" s="49"/>
      <c r="CO881" s="50"/>
      <c r="CP881" s="48"/>
      <c r="CQ881" s="49"/>
      <c r="CR881" s="48"/>
      <c r="CS881" s="49"/>
      <c r="DO881" s="50"/>
      <c r="DP881" s="48"/>
      <c r="DQ881" s="49"/>
      <c r="DR881" s="48"/>
      <c r="DS881" s="49"/>
      <c r="EO881" s="50"/>
      <c r="EP881" s="48"/>
      <c r="EQ881" s="49"/>
      <c r="ER881" s="48"/>
      <c r="ES881" s="49"/>
      <c r="FO881" s="50"/>
      <c r="FP881" s="48"/>
      <c r="FQ881" s="49"/>
      <c r="FR881" s="48"/>
      <c r="FS881" s="49"/>
      <c r="GO881" s="50"/>
      <c r="GP881" s="48"/>
      <c r="GQ881" s="49"/>
      <c r="GR881" s="48"/>
      <c r="GS881" s="49"/>
    </row>
    <row r="882" spans="28:201">
      <c r="AO882" s="51"/>
      <c r="AP882" s="52"/>
      <c r="AQ882" s="52"/>
      <c r="AR882" s="52"/>
      <c r="AS882" s="4"/>
      <c r="BO882" s="51"/>
      <c r="BP882" s="52"/>
      <c r="BQ882" s="52"/>
      <c r="BR882" s="52"/>
      <c r="BS882" s="4"/>
      <c r="CO882" s="51"/>
      <c r="CP882" s="52"/>
      <c r="CQ882" s="52"/>
      <c r="CR882" s="52"/>
      <c r="CS882" s="4"/>
      <c r="DO882" s="51"/>
      <c r="DP882" s="52"/>
      <c r="DQ882" s="52"/>
      <c r="DR882" s="52"/>
      <c r="DS882" s="4"/>
      <c r="EO882" s="51"/>
      <c r="EP882" s="52"/>
      <c r="EQ882" s="52"/>
      <c r="ER882" s="52"/>
      <c r="ES882" s="4"/>
      <c r="FO882" s="51"/>
      <c r="FP882" s="52"/>
      <c r="FQ882" s="52"/>
      <c r="FR882" s="52"/>
      <c r="FS882" s="4"/>
      <c r="GO882" s="51"/>
      <c r="GP882" s="52"/>
      <c r="GQ882" s="52"/>
      <c r="GR882" s="52"/>
      <c r="GS882" s="4"/>
    </row>
    <row r="883" spans="28:201">
      <c r="AB883" s="2"/>
      <c r="AD883" s="2"/>
      <c r="AO883" s="53">
        <v>872</v>
      </c>
      <c r="AP883" s="53"/>
      <c r="AQ883" s="53"/>
      <c r="AR883" s="53"/>
      <c r="AS883" s="4"/>
      <c r="BO883" s="53">
        <v>872</v>
      </c>
      <c r="BP883" s="53"/>
      <c r="BQ883" s="53"/>
      <c r="BR883" s="53"/>
      <c r="BS883" s="4"/>
      <c r="CO883" s="53">
        <v>372</v>
      </c>
      <c r="CP883" s="53"/>
      <c r="CQ883" s="53"/>
      <c r="CR883" s="53"/>
      <c r="CS883" s="4"/>
      <c r="DO883" s="53">
        <v>372</v>
      </c>
      <c r="DP883" s="53"/>
      <c r="DQ883" s="53"/>
      <c r="DR883" s="53"/>
      <c r="DS883" s="4"/>
      <c r="EO883" s="53">
        <v>872</v>
      </c>
      <c r="EP883" s="53"/>
      <c r="EQ883" s="53"/>
      <c r="ER883" s="53"/>
      <c r="ES883" s="4"/>
      <c r="FO883" s="53">
        <v>372</v>
      </c>
      <c r="FP883" s="53"/>
      <c r="FQ883" s="53"/>
      <c r="FR883" s="53"/>
      <c r="FS883" s="4"/>
      <c r="GO883" s="53">
        <v>872</v>
      </c>
      <c r="GP883" s="53"/>
      <c r="GQ883" s="53"/>
      <c r="GR883" s="53"/>
      <c r="GS883" s="4"/>
    </row>
    <row r="884" spans="28:201" ht="15">
      <c r="AO884" s="54">
        <v>773</v>
      </c>
      <c r="AP884" s="53"/>
      <c r="AQ884" s="53"/>
      <c r="AR884" s="53">
        <f>AO883-AO884</f>
        <v>99</v>
      </c>
      <c r="AS884" s="4"/>
      <c r="BO884" s="54">
        <v>750</v>
      </c>
      <c r="BP884" s="53"/>
      <c r="BQ884" s="53"/>
      <c r="BR884" s="53">
        <f>BO883-BO884</f>
        <v>122</v>
      </c>
      <c r="BS884" s="4"/>
      <c r="CO884" s="54">
        <v>264</v>
      </c>
      <c r="CP884" s="53"/>
      <c r="CQ884" s="53"/>
      <c r="CR884" s="53">
        <f>CO883-CO884</f>
        <v>108</v>
      </c>
      <c r="CS884" s="4"/>
      <c r="DO884" s="54">
        <v>232</v>
      </c>
      <c r="DP884" s="53"/>
      <c r="DQ884" s="53"/>
      <c r="DR884" s="53">
        <f>DO883-DO884</f>
        <v>140</v>
      </c>
      <c r="DS884" s="4"/>
      <c r="EO884" s="54">
        <v>760</v>
      </c>
      <c r="EP884" s="53"/>
      <c r="EQ884" s="53"/>
      <c r="ER884" s="53">
        <f>EO883-EO884</f>
        <v>112</v>
      </c>
      <c r="ES884" s="4"/>
      <c r="FO884" s="54">
        <f>FO883-COUNT(FO701:FO872)+1</f>
        <v>373</v>
      </c>
      <c r="FP884" s="53"/>
      <c r="FQ884" s="53"/>
      <c r="FR884" s="53">
        <f>FO883-FO884</f>
        <v>-1</v>
      </c>
      <c r="FS884" s="4"/>
      <c r="GO884" s="54">
        <f>GO883-COUNT(GO701:GO872)+1</f>
        <v>745</v>
      </c>
      <c r="GP884" s="53"/>
      <c r="GQ884" s="53"/>
      <c r="GR884" s="53">
        <f>GO883-GO884</f>
        <v>127</v>
      </c>
      <c r="GS884" s="4"/>
    </row>
    <row r="885" spans="28:201">
      <c r="AB885" s="26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O885" s="55"/>
      <c r="AP885" s="48"/>
      <c r="AQ885" s="4"/>
      <c r="AR885" s="4"/>
      <c r="AS885" s="4"/>
      <c r="BO885" s="55"/>
      <c r="BP885" s="48"/>
      <c r="BQ885" s="4"/>
      <c r="BR885" s="4"/>
      <c r="BS885" s="4"/>
      <c r="CO885" s="55"/>
      <c r="CP885" s="48"/>
      <c r="CQ885" s="4"/>
      <c r="CR885" s="4"/>
      <c r="CS885" s="4"/>
      <c r="DO885" s="55"/>
      <c r="DP885" s="48"/>
      <c r="DQ885" s="4"/>
      <c r="DR885" s="4"/>
      <c r="DS885" s="4"/>
      <c r="EO885" s="55"/>
      <c r="EP885" s="48"/>
      <c r="EQ885" s="4"/>
      <c r="ER885" s="4"/>
      <c r="ES885" s="4"/>
      <c r="FO885" s="55"/>
      <c r="FP885" s="48"/>
      <c r="FQ885" s="4"/>
      <c r="FR885" s="4"/>
      <c r="FS885" s="4"/>
      <c r="GO885" s="55"/>
      <c r="GP885" s="48"/>
      <c r="GQ885" s="4"/>
      <c r="GR885" s="4"/>
      <c r="GS885" s="4"/>
    </row>
    <row r="886" spans="28:201">
      <c r="AB886" s="26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O886" s="56">
        <f>AO884</f>
        <v>773</v>
      </c>
      <c r="AP886" s="57" t="s">
        <v>166</v>
      </c>
      <c r="AQ886" s="4"/>
      <c r="AR886" s="4"/>
      <c r="AS886" s="4"/>
      <c r="BO886" s="56">
        <f>BO884</f>
        <v>750</v>
      </c>
      <c r="BP886" s="57" t="s">
        <v>166</v>
      </c>
      <c r="BQ886" s="4"/>
      <c r="BR886" s="4"/>
      <c r="BS886" s="4"/>
      <c r="CO886" s="56">
        <f>CO884</f>
        <v>264</v>
      </c>
      <c r="CP886" s="57" t="s">
        <v>166</v>
      </c>
      <c r="CQ886" s="4"/>
      <c r="CR886" s="4"/>
      <c r="CS886" s="4"/>
      <c r="DO886" s="65">
        <f>DO884</f>
        <v>232</v>
      </c>
      <c r="DP886" s="57" t="s">
        <v>166</v>
      </c>
      <c r="DQ886" s="4"/>
      <c r="DR886" s="4"/>
      <c r="DS886" s="4"/>
      <c r="EO886" s="56">
        <f>EO884</f>
        <v>760</v>
      </c>
      <c r="EP886" s="57" t="s">
        <v>166</v>
      </c>
      <c r="EQ886" s="4"/>
      <c r="ER886" s="4"/>
      <c r="ES886" s="4"/>
      <c r="FO886" s="56">
        <f>FO884</f>
        <v>373</v>
      </c>
      <c r="FP886" s="57" t="s">
        <v>166</v>
      </c>
      <c r="FQ886" s="4"/>
      <c r="FR886" s="4"/>
      <c r="FS886" s="4"/>
      <c r="GO886" s="56">
        <f>GO884</f>
        <v>745</v>
      </c>
      <c r="GP886" s="57" t="s">
        <v>166</v>
      </c>
      <c r="GQ886" s="4"/>
      <c r="GR886" s="4"/>
      <c r="GS886" s="4"/>
    </row>
    <row r="887" spans="28:201">
      <c r="AB887" s="26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O887" s="58">
        <f>AO886+(AO883-AO884)/10</f>
        <v>782.9</v>
      </c>
      <c r="AP887" s="57" t="s">
        <v>167</v>
      </c>
      <c r="AQ887" s="4"/>
      <c r="AR887" s="4"/>
      <c r="AS887" s="4"/>
      <c r="BO887" s="58">
        <f>BO886+(BO883-BO884)/10</f>
        <v>762.2</v>
      </c>
      <c r="BP887" s="57" t="s">
        <v>167</v>
      </c>
      <c r="BQ887" s="4"/>
      <c r="BR887" s="4"/>
      <c r="BS887" s="4"/>
      <c r="CO887" s="58">
        <f>CO886+(CO883-CO884)/10</f>
        <v>274.8</v>
      </c>
      <c r="CP887" s="57" t="s">
        <v>167</v>
      </c>
      <c r="CQ887" s="4"/>
      <c r="CR887" s="4"/>
      <c r="CS887" s="4"/>
      <c r="DO887" s="66">
        <f>DO886+(DO883-DO884)/10</f>
        <v>246</v>
      </c>
      <c r="DP887" s="57" t="s">
        <v>167</v>
      </c>
      <c r="DQ887" s="4"/>
      <c r="DR887" s="4"/>
      <c r="DS887" s="4"/>
      <c r="EO887" s="58">
        <f>EO886+(EO883-EO884)/10</f>
        <v>771.2</v>
      </c>
      <c r="EP887" s="57" t="s">
        <v>167</v>
      </c>
      <c r="EQ887" s="4"/>
      <c r="ER887" s="4"/>
      <c r="ES887" s="4"/>
      <c r="FO887" s="58">
        <f>FO886+(FO883-FO884)/10</f>
        <v>372.9</v>
      </c>
      <c r="FP887" s="57" t="s">
        <v>167</v>
      </c>
      <c r="FQ887" s="4"/>
      <c r="FR887" s="4"/>
      <c r="FS887" s="4"/>
      <c r="GO887" s="58">
        <f>GO886+(GO883-GO884)/10</f>
        <v>757.7</v>
      </c>
      <c r="GP887" s="57" t="s">
        <v>167</v>
      </c>
      <c r="GQ887" s="4"/>
      <c r="GR887" s="4"/>
      <c r="GS887" s="4"/>
    </row>
    <row r="888" spans="28:201">
      <c r="AB888" s="26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O888" s="59">
        <f>AO886+(AO883-AO884)/4</f>
        <v>797.75</v>
      </c>
      <c r="AP888" s="57" t="s">
        <v>168</v>
      </c>
      <c r="AQ888" s="4"/>
      <c r="AR888" s="4"/>
      <c r="AS888" s="4"/>
      <c r="BO888" s="59">
        <f>BO886+(BO883-BO884)/4</f>
        <v>780.5</v>
      </c>
      <c r="BP888" s="57" t="s">
        <v>168</v>
      </c>
      <c r="BQ888" s="4"/>
      <c r="BR888" s="4"/>
      <c r="BS888" s="4"/>
      <c r="CO888" s="59">
        <f>CO886+(CO883-CO884)/4</f>
        <v>291</v>
      </c>
      <c r="CP888" s="57" t="s">
        <v>168</v>
      </c>
      <c r="CQ888" s="4"/>
      <c r="CR888" s="4"/>
      <c r="CS888" s="4"/>
      <c r="DO888" s="67">
        <f>DO886+(DO883-DO884)/4</f>
        <v>267</v>
      </c>
      <c r="DP888" s="57" t="s">
        <v>168</v>
      </c>
      <c r="DQ888" s="4"/>
      <c r="DR888" s="4"/>
      <c r="DS888" s="4"/>
      <c r="EO888" s="59">
        <f>EO886+(EO883-EO884)/4</f>
        <v>788</v>
      </c>
      <c r="EP888" s="57" t="s">
        <v>168</v>
      </c>
      <c r="EQ888" s="4"/>
      <c r="ER888" s="4"/>
      <c r="ES888" s="4"/>
      <c r="FO888" s="59">
        <f>FO886+(FO883-FO884)/4</f>
        <v>372.75</v>
      </c>
      <c r="FP888" s="57" t="s">
        <v>168</v>
      </c>
      <c r="FQ888" s="4"/>
      <c r="FR888" s="4"/>
      <c r="FS888" s="4"/>
      <c r="GO888" s="59">
        <f>GO886+(GO883-GO884)/4</f>
        <v>776.75</v>
      </c>
      <c r="GP888" s="57" t="s">
        <v>168</v>
      </c>
      <c r="GQ888" s="4"/>
      <c r="GR888" s="4"/>
      <c r="GS888" s="4"/>
    </row>
    <row r="889" spans="28:201">
      <c r="AB889" s="26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56">
        <f>(AO883+AO884)/2</f>
        <v>822.5</v>
      </c>
      <c r="AP889" s="57" t="s">
        <v>169</v>
      </c>
      <c r="AQ889" s="4"/>
      <c r="AR889" s="4"/>
      <c r="AS889" s="4"/>
      <c r="BO889" s="56">
        <f>(BO883+BO884)/2</f>
        <v>811</v>
      </c>
      <c r="BP889" s="57" t="s">
        <v>169</v>
      </c>
      <c r="BQ889" s="4"/>
      <c r="BR889" s="4"/>
      <c r="BS889" s="4"/>
      <c r="CO889" s="56">
        <f>(CO883+CO884)/2</f>
        <v>318</v>
      </c>
      <c r="CP889" s="57" t="s">
        <v>169</v>
      </c>
      <c r="CQ889" s="4"/>
      <c r="CR889" s="4"/>
      <c r="CS889" s="4"/>
      <c r="DO889" s="65">
        <f>(DO883+DO884)/2</f>
        <v>302</v>
      </c>
      <c r="DP889" s="57" t="s">
        <v>169</v>
      </c>
      <c r="DQ889" s="4"/>
      <c r="DR889" s="4"/>
      <c r="DS889" s="4"/>
      <c r="EO889" s="56">
        <f>(EO883+EO884)/2</f>
        <v>816</v>
      </c>
      <c r="EP889" s="57" t="s">
        <v>169</v>
      </c>
      <c r="EQ889" s="4"/>
      <c r="ER889" s="4"/>
      <c r="ES889" s="4"/>
      <c r="FO889" s="56">
        <f>(FO883+FO884)/2</f>
        <v>372.5</v>
      </c>
      <c r="FP889" s="57" t="s">
        <v>169</v>
      </c>
      <c r="FQ889" s="4"/>
      <c r="FR889" s="4"/>
      <c r="FS889" s="4"/>
      <c r="GO889" s="56">
        <f>(GO883+GO884)/2</f>
        <v>808.5</v>
      </c>
      <c r="GP889" s="57" t="s">
        <v>169</v>
      </c>
      <c r="GQ889" s="4"/>
      <c r="GR889" s="4"/>
      <c r="GS889" s="4"/>
    </row>
    <row r="890" spans="28:201">
      <c r="AB890" s="26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59">
        <f>AO884+(AO883-AO884)*0.75</f>
        <v>847.25</v>
      </c>
      <c r="AP890" s="57" t="s">
        <v>170</v>
      </c>
      <c r="AQ890" s="4"/>
      <c r="AR890" s="4"/>
      <c r="AS890" s="4"/>
      <c r="BO890" s="59">
        <f>BO884+(BO883-BO884)*0.75</f>
        <v>841.5</v>
      </c>
      <c r="BP890" s="57" t="s">
        <v>170</v>
      </c>
      <c r="BQ890" s="4"/>
      <c r="BR890" s="4"/>
      <c r="BS890" s="4"/>
      <c r="CO890" s="59">
        <f>CO884+(CO883-CO884)*0.75</f>
        <v>345</v>
      </c>
      <c r="CP890" s="57" t="s">
        <v>170</v>
      </c>
      <c r="CQ890" s="4"/>
      <c r="CR890" s="4"/>
      <c r="CS890" s="4"/>
      <c r="DO890" s="67">
        <f>DO884+(DO883-DO884)*0.75</f>
        <v>337</v>
      </c>
      <c r="DP890" s="57" t="s">
        <v>170</v>
      </c>
      <c r="DQ890" s="4"/>
      <c r="DR890" s="4"/>
      <c r="DS890" s="4"/>
      <c r="EO890" s="59">
        <f>EO884+(EO883-EO884)*0.75</f>
        <v>844</v>
      </c>
      <c r="EP890" s="57" t="s">
        <v>170</v>
      </c>
      <c r="EQ890" s="4"/>
      <c r="ER890" s="4"/>
      <c r="ES890" s="4"/>
      <c r="FO890" s="59">
        <f>FO884+(FO883-FO884)*0.75</f>
        <v>372.25</v>
      </c>
      <c r="FP890" s="57" t="s">
        <v>170</v>
      </c>
      <c r="FQ890" s="4"/>
      <c r="FR890" s="4"/>
      <c r="FS890" s="4"/>
      <c r="GO890" s="59">
        <f>GO884+(GO883-GO884)*0.75</f>
        <v>840.25</v>
      </c>
      <c r="GP890" s="57" t="s">
        <v>170</v>
      </c>
      <c r="GQ890" s="4"/>
      <c r="GR890" s="4"/>
      <c r="GS890" s="4"/>
    </row>
    <row r="891" spans="28:201">
      <c r="AB891" s="26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58">
        <f>AO884+(AO883-AO884)*0.9</f>
        <v>862.1</v>
      </c>
      <c r="AP891" s="57" t="s">
        <v>171</v>
      </c>
      <c r="AQ891" s="4"/>
      <c r="AR891" s="4"/>
      <c r="AS891" s="4"/>
      <c r="BO891" s="58">
        <f>BO884+(BO883-BO884)*0.9</f>
        <v>859.8</v>
      </c>
      <c r="BP891" s="57" t="s">
        <v>171</v>
      </c>
      <c r="BQ891" s="4"/>
      <c r="BR891" s="4"/>
      <c r="BS891" s="4"/>
      <c r="CO891" s="58">
        <f>CO884+(CO883-CO884)*0.9</f>
        <v>361.2</v>
      </c>
      <c r="CP891" s="57" t="s">
        <v>171</v>
      </c>
      <c r="CQ891" s="4"/>
      <c r="CR891" s="4"/>
      <c r="CS891" s="4"/>
      <c r="DO891" s="66">
        <f>DO884+(DO883-DO884)*0.9</f>
        <v>358</v>
      </c>
      <c r="DP891" s="57" t="s">
        <v>171</v>
      </c>
      <c r="DQ891" s="4"/>
      <c r="DR891" s="4"/>
      <c r="DS891" s="4"/>
      <c r="EO891" s="58">
        <f>EO884+(EO883-EO884)*0.9</f>
        <v>860.8</v>
      </c>
      <c r="EP891" s="57" t="s">
        <v>171</v>
      </c>
      <c r="EQ891" s="4"/>
      <c r="ER891" s="4"/>
      <c r="ES891" s="4"/>
      <c r="FO891" s="58">
        <f>FO884+(FO883-FO884)*0.9</f>
        <v>372.1</v>
      </c>
      <c r="FP891" s="57" t="s">
        <v>171</v>
      </c>
      <c r="FQ891" s="4"/>
      <c r="FR891" s="4"/>
      <c r="FS891" s="4"/>
      <c r="GO891" s="58">
        <f>GO884+(GO883-GO884)*0.9</f>
        <v>859.3</v>
      </c>
      <c r="GP891" s="57" t="s">
        <v>171</v>
      </c>
      <c r="GQ891" s="4"/>
      <c r="GR891" s="4"/>
      <c r="GS891" s="4"/>
    </row>
    <row r="892" spans="28:201">
      <c r="AB892" s="26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56">
        <f>AO883</f>
        <v>872</v>
      </c>
      <c r="AP892" s="57" t="s">
        <v>172</v>
      </c>
      <c r="AQ892" s="4"/>
      <c r="AR892" s="4"/>
      <c r="AS892" s="4"/>
      <c r="BO892" s="56">
        <f>BO883</f>
        <v>872</v>
      </c>
      <c r="BP892" s="57" t="s">
        <v>172</v>
      </c>
      <c r="BQ892" s="4"/>
      <c r="BR892" s="4"/>
      <c r="BS892" s="4"/>
      <c r="CO892" s="56">
        <f>CO883</f>
        <v>372</v>
      </c>
      <c r="CP892" s="57" t="s">
        <v>172</v>
      </c>
      <c r="CQ892" s="4"/>
      <c r="CR892" s="4"/>
      <c r="CS892" s="4"/>
      <c r="DO892" s="65">
        <f>DO883</f>
        <v>372</v>
      </c>
      <c r="DP892" s="57" t="s">
        <v>172</v>
      </c>
      <c r="DQ892" s="4"/>
      <c r="DR892" s="4"/>
      <c r="DS892" s="4"/>
      <c r="EO892" s="56">
        <f>EO883</f>
        <v>872</v>
      </c>
      <c r="EP892" s="57" t="s">
        <v>172</v>
      </c>
      <c r="EQ892" s="4"/>
      <c r="ER892" s="4"/>
      <c r="ES892" s="4"/>
      <c r="FO892" s="56">
        <f>FO883</f>
        <v>372</v>
      </c>
      <c r="FP892" s="57" t="s">
        <v>172</v>
      </c>
      <c r="FQ892" s="4"/>
      <c r="FR892" s="4"/>
      <c r="FS892" s="4"/>
      <c r="GO892" s="56">
        <f>GO883</f>
        <v>872</v>
      </c>
      <c r="GP892" s="57" t="s">
        <v>172</v>
      </c>
      <c r="GQ892" s="4"/>
      <c r="GR892" s="4"/>
      <c r="GS892" s="4"/>
    </row>
    <row r="893" spans="28:201">
      <c r="AB893" s="26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</row>
    <row r="894" spans="28:201">
      <c r="AB894" s="26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</row>
    <row r="895" spans="28:201">
      <c r="AB895" s="26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</row>
    <row r="896" spans="28:201">
      <c r="AB896" s="26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</row>
    <row r="897" spans="28:41">
      <c r="AB897" s="26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</row>
    <row r="898" spans="28:41">
      <c r="AB898" s="26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</row>
    <row r="899" spans="28:41">
      <c r="AB899" s="26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</row>
    <row r="900" spans="28:41">
      <c r="AB900" s="26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</row>
    <row r="901" spans="28:41">
      <c r="AB901" s="26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</row>
    <row r="902" spans="28:41">
      <c r="AB902" s="26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</row>
    <row r="903" spans="28:41">
      <c r="AB903" s="26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</row>
    <row r="904" spans="28:41">
      <c r="AB904" s="26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</row>
    <row r="905" spans="28:41">
      <c r="AB905" s="26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</row>
    <row r="906" spans="28:41">
      <c r="AB906" s="26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</row>
    <row r="907" spans="28:41">
      <c r="AB907" s="26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</row>
    <row r="908" spans="28:41">
      <c r="AB908" s="26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</row>
    <row r="909" spans="28:41">
      <c r="AB909" s="26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</row>
    <row r="910" spans="28:41">
      <c r="AB910" s="26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</row>
    <row r="911" spans="28:41">
      <c r="AB911" s="26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</row>
    <row r="912" spans="28:41">
      <c r="AB912" s="26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</row>
    <row r="913" spans="28:41">
      <c r="AB913" s="26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</row>
    <row r="914" spans="28:41">
      <c r="AB914" s="26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</row>
    <row r="915" spans="28:41">
      <c r="AB915" s="26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</row>
    <row r="916" spans="28:41">
      <c r="AB916" s="26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</row>
    <row r="917" spans="28:41">
      <c r="AB917" s="26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</row>
    <row r="918" spans="28:41">
      <c r="AB918" s="26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</row>
    <row r="919" spans="28:41">
      <c r="AB919" s="26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</row>
    <row r="920" spans="28:41">
      <c r="AB920" s="26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</row>
    <row r="921" spans="28:41">
      <c r="AB921" s="26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</row>
    <row r="922" spans="28:41">
      <c r="AB922" s="26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</row>
    <row r="923" spans="28:41">
      <c r="AB923" s="26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</row>
    <row r="924" spans="28:41">
      <c r="AB924" s="26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</row>
    <row r="925" spans="28:41">
      <c r="AB925" s="26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</row>
    <row r="926" spans="28:41">
      <c r="AB926" s="26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</row>
    <row r="927" spans="28:41">
      <c r="AB927" s="26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</row>
    <row r="928" spans="28:41">
      <c r="AB928" s="26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</row>
    <row r="929" spans="28:41">
      <c r="AB929" s="26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</row>
    <row r="930" spans="28:41">
      <c r="AB930" s="26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</row>
    <row r="931" spans="28:41">
      <c r="AB931" s="26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</row>
    <row r="932" spans="28:41">
      <c r="AB932" s="26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</row>
    <row r="933" spans="28:41">
      <c r="AB933" s="26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</row>
    <row r="934" spans="28:41">
      <c r="AB934" s="26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</row>
    <row r="935" spans="28:41">
      <c r="AB935" s="26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</row>
    <row r="936" spans="28:41">
      <c r="AB936" s="26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</row>
    <row r="937" spans="28:41">
      <c r="AB937" s="26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</row>
    <row r="938" spans="28:41">
      <c r="AB938" s="26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</row>
    <row r="939" spans="28:41">
      <c r="AB939" s="26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</row>
    <row r="940" spans="28:41">
      <c r="AB940" s="26"/>
      <c r="AC940" s="15"/>
      <c r="AD940" s="15"/>
      <c r="AE940" s="15"/>
      <c r="AF940" s="15"/>
      <c r="AG940" s="15"/>
      <c r="AH940" s="15"/>
      <c r="AI940" s="15"/>
      <c r="AJ940" s="15"/>
      <c r="AK940" s="27"/>
      <c r="AL940" s="15"/>
      <c r="AM940" s="15"/>
      <c r="AN940" s="15"/>
      <c r="AO940" s="21"/>
    </row>
    <row r="941" spans="28:41">
      <c r="AB941" s="26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</row>
    <row r="942" spans="28:41">
      <c r="AB942" s="26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</row>
    <row r="943" spans="28:41">
      <c r="AB943" s="26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</row>
    <row r="944" spans="28:41">
      <c r="AB944" s="26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</row>
    <row r="945" spans="28:71">
      <c r="AB945" s="26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</row>
    <row r="946" spans="28:71">
      <c r="AB946" s="26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</row>
    <row r="947" spans="28:71">
      <c r="AB947" s="26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</row>
    <row r="948" spans="28:71">
      <c r="AB948" s="26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</row>
    <row r="949" spans="28:71">
      <c r="AB949" s="26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</row>
    <row r="950" spans="28:71">
      <c r="AB950" s="26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</row>
    <row r="951" spans="28:71">
      <c r="AB951" s="26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</row>
    <row r="952" spans="28:71">
      <c r="AB952" s="26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</row>
    <row r="953" spans="28:71">
      <c r="AB953" s="26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</row>
    <row r="954" spans="28:71">
      <c r="AB954" s="26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</row>
    <row r="955" spans="28:71">
      <c r="AB955" s="26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R955" s="2"/>
    </row>
    <row r="956" spans="28:71">
      <c r="AB956" s="26"/>
      <c r="AC956" s="2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21"/>
      <c r="AQ956" s="2"/>
      <c r="AR956" s="2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21"/>
    </row>
    <row r="957" spans="28:71">
      <c r="AB957" s="26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Q957" s="20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F957" s="20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</row>
    <row r="958" spans="28:71">
      <c r="AB958" s="26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Q958" s="20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F958" s="20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</row>
    <row r="959" spans="28:71">
      <c r="AB959" s="26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Q959" s="20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F959" s="20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</row>
    <row r="960" spans="28:71">
      <c r="AB960" s="26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Q960" s="20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F960" s="20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</row>
    <row r="961" spans="28:71">
      <c r="AB961" s="26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Q961" s="20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F961" s="20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</row>
    <row r="962" spans="28:71">
      <c r="AB962" s="26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Q962" s="20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F962" s="20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</row>
    <row r="963" spans="28:71">
      <c r="AB963" s="26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Q963" s="20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F963" s="20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</row>
    <row r="964" spans="28:71">
      <c r="AB964" s="26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Q964" s="20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F964" s="20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</row>
    <row r="965" spans="28:71">
      <c r="AB965" s="26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Q965" s="20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F965" s="20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</row>
    <row r="966" spans="28:71">
      <c r="AB966" s="26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Q966" s="20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F966" s="20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</row>
    <row r="967" spans="28:71">
      <c r="AB967" s="26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Q967" s="20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F967" s="20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</row>
    <row r="968" spans="28:71">
      <c r="AB968" s="26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Q968" s="20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F968" s="20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</row>
    <row r="969" spans="28:71">
      <c r="AB969" s="26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Q969" s="20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F969" s="20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</row>
    <row r="970" spans="28:71">
      <c r="AB970" s="26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Q970" s="20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F970" s="20"/>
      <c r="BG970" s="15"/>
      <c r="BH970" s="15"/>
      <c r="BI970" s="15"/>
      <c r="BJ970" s="15"/>
      <c r="BK970" s="15"/>
      <c r="BL970" s="15"/>
      <c r="BM970" s="15"/>
      <c r="BN970" s="14"/>
      <c r="BO970" s="14"/>
      <c r="BP970" s="14"/>
      <c r="BQ970" s="14"/>
      <c r="BR970" s="15"/>
      <c r="BS970" s="21"/>
    </row>
    <row r="971" spans="28:71">
      <c r="AB971" s="26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Q971" s="20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F971" s="20"/>
      <c r="BG971" s="14"/>
      <c r="BH971" s="14"/>
      <c r="BI971" s="14"/>
      <c r="BJ971" s="15"/>
      <c r="BK971" s="15"/>
      <c r="BL971" s="14"/>
      <c r="BM971" s="15"/>
      <c r="BN971" s="14"/>
      <c r="BO971" s="15"/>
      <c r="BP971" s="14"/>
      <c r="BQ971" s="14"/>
      <c r="BR971" s="14"/>
      <c r="BS971" s="21"/>
    </row>
    <row r="972" spans="28:71">
      <c r="AB972" s="26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Q972" s="20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F972" s="20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5"/>
      <c r="BR972" s="14"/>
      <c r="BS972" s="21"/>
    </row>
    <row r="973" spans="28:71">
      <c r="AB973" s="26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Q973" s="20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F973" s="20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</row>
    <row r="974" spans="28:71">
      <c r="AB974" s="26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Q974" s="20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F974" s="20"/>
      <c r="BG974" s="14"/>
      <c r="BH974" s="14"/>
      <c r="BI974" s="14"/>
      <c r="BJ974" s="14"/>
      <c r="BK974" s="14"/>
      <c r="BL974" s="14"/>
      <c r="BM974" s="14"/>
      <c r="BN974" s="15"/>
      <c r="BO974" s="15"/>
      <c r="BP974" s="15"/>
      <c r="BQ974" s="15"/>
      <c r="BR974" s="15"/>
      <c r="BS974" s="21"/>
    </row>
    <row r="975" spans="28:71">
      <c r="AB975" s="26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Q975" s="20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F975" s="20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</row>
    <row r="976" spans="28:71">
      <c r="AB976" s="26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Q976" s="20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F976" s="20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</row>
    <row r="977" spans="28:73">
      <c r="AB977" s="26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2"/>
      <c r="AQ977" s="20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F977" s="20"/>
      <c r="BG977" s="15"/>
      <c r="BH977" s="15"/>
      <c r="BI977" s="15"/>
      <c r="BJ977" s="15"/>
      <c r="BK977" s="14"/>
      <c r="BL977" s="14"/>
      <c r="BM977" s="30"/>
      <c r="BN977" s="30"/>
      <c r="BO977" s="15"/>
      <c r="BP977" s="30"/>
      <c r="BQ977" s="30"/>
      <c r="BR977" s="14"/>
      <c r="BS977" s="21"/>
    </row>
    <row r="978" spans="28:73">
      <c r="AB978" s="26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Q978" s="20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F978" s="20"/>
      <c r="BG978" s="15"/>
      <c r="BH978" s="15"/>
      <c r="BI978" s="15"/>
      <c r="BJ978" s="15"/>
      <c r="BK978" s="14"/>
      <c r="BL978" s="14"/>
      <c r="BM978" s="15"/>
      <c r="BN978" s="15"/>
      <c r="BO978" s="15"/>
      <c r="BP978" s="15"/>
      <c r="BQ978" s="15"/>
      <c r="BR978" s="15"/>
      <c r="BS978" s="21"/>
      <c r="BU978" s="2"/>
    </row>
    <row r="979" spans="28:73">
      <c r="AB979" s="26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Q979" s="20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F979" s="20"/>
      <c r="BG979" s="15"/>
      <c r="BH979" s="15"/>
      <c r="BI979" s="15"/>
      <c r="BJ979" s="15"/>
      <c r="BK979" s="14"/>
      <c r="BL979" s="14"/>
      <c r="BM979" s="15"/>
      <c r="BN979" s="15"/>
      <c r="BO979" s="15"/>
      <c r="BP979" s="15"/>
      <c r="BQ979" s="15"/>
      <c r="BR979" s="15"/>
      <c r="BS979" s="21"/>
      <c r="BU979" s="2"/>
    </row>
    <row r="980" spans="28:73">
      <c r="AB980" s="26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Q980" s="20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F980" s="20"/>
      <c r="BG980" s="15"/>
      <c r="BH980" s="15"/>
      <c r="BI980" s="15"/>
      <c r="BJ980" s="15"/>
      <c r="BK980" s="14"/>
      <c r="BL980" s="14"/>
      <c r="BM980" s="15"/>
      <c r="BN980" s="15"/>
      <c r="BO980" s="15"/>
      <c r="BP980" s="15"/>
      <c r="BQ980" s="15"/>
      <c r="BR980" s="15"/>
      <c r="BS980" s="21"/>
      <c r="BU980" s="2"/>
    </row>
    <row r="981" spans="28:73">
      <c r="AB981" s="26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Q981" s="20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F981" s="20"/>
      <c r="BG981" s="15"/>
      <c r="BH981" s="15"/>
      <c r="BI981" s="15"/>
      <c r="BJ981" s="15"/>
      <c r="BK981" s="14"/>
      <c r="BL981" s="14"/>
      <c r="BM981" s="15"/>
      <c r="BN981" s="15"/>
      <c r="BO981" s="15"/>
      <c r="BP981" s="15"/>
      <c r="BQ981" s="15"/>
      <c r="BR981" s="15"/>
      <c r="BS981" s="21"/>
      <c r="BU981" s="2"/>
    </row>
    <row r="982" spans="28:73">
      <c r="AB982" s="26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Q982" s="20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F982" s="20"/>
      <c r="BG982" s="15"/>
      <c r="BH982" s="15"/>
      <c r="BI982" s="15"/>
      <c r="BJ982" s="15"/>
      <c r="BK982" s="14"/>
      <c r="BL982" s="14"/>
      <c r="BM982" s="15"/>
      <c r="BN982" s="15"/>
      <c r="BO982" s="15"/>
      <c r="BP982" s="15"/>
      <c r="BQ982" s="15"/>
      <c r="BR982" s="15"/>
      <c r="BS982" s="21"/>
      <c r="BU982" s="2"/>
    </row>
    <row r="983" spans="28:73">
      <c r="AB983" s="26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Q983" s="20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F983" s="20"/>
      <c r="BG983" s="15"/>
      <c r="BH983" s="15"/>
      <c r="BI983" s="15"/>
      <c r="BJ983" s="15"/>
      <c r="BK983" s="14"/>
      <c r="BL983" s="14"/>
      <c r="BM983" s="15"/>
      <c r="BN983" s="15"/>
      <c r="BO983" s="15"/>
      <c r="BP983" s="15"/>
      <c r="BQ983" s="15"/>
      <c r="BR983" s="15"/>
      <c r="BS983" s="21"/>
      <c r="BU983" s="2"/>
    </row>
    <row r="984" spans="28:73">
      <c r="AB984" s="26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Q984" s="20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F984" s="20"/>
      <c r="BG984" s="15"/>
      <c r="BH984" s="15"/>
      <c r="BI984" s="15"/>
      <c r="BJ984" s="15"/>
      <c r="BK984" s="14"/>
      <c r="BL984" s="14"/>
      <c r="BM984" s="15"/>
      <c r="BN984" s="15"/>
      <c r="BO984" s="15"/>
      <c r="BP984" s="15"/>
      <c r="BQ984" s="15"/>
      <c r="BR984" s="15"/>
      <c r="BS984" s="21"/>
      <c r="BU984" s="2"/>
    </row>
    <row r="985" spans="28:73">
      <c r="AB985" s="26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Q985" s="20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F985" s="20"/>
      <c r="BG985" s="15"/>
      <c r="BH985" s="15"/>
      <c r="BI985" s="15"/>
      <c r="BJ985" s="15"/>
      <c r="BK985" s="14"/>
      <c r="BL985" s="14"/>
      <c r="BM985" s="15"/>
      <c r="BN985" s="15"/>
      <c r="BO985" s="15"/>
      <c r="BP985" s="15"/>
      <c r="BQ985" s="15"/>
      <c r="BR985" s="15"/>
      <c r="BS985" s="21"/>
      <c r="BU985" s="2"/>
    </row>
    <row r="986" spans="28:73">
      <c r="AB986" s="26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Q986" s="20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F986" s="20"/>
      <c r="BG986" s="15"/>
      <c r="BH986" s="15"/>
      <c r="BI986" s="15"/>
      <c r="BJ986" s="15"/>
      <c r="BK986" s="14"/>
      <c r="BL986" s="14"/>
      <c r="BM986" s="15"/>
      <c r="BN986" s="15"/>
      <c r="BO986" s="15"/>
      <c r="BP986" s="15"/>
      <c r="BQ986" s="15"/>
      <c r="BR986" s="15"/>
      <c r="BS986" s="21"/>
      <c r="BU986" s="2"/>
    </row>
    <row r="987" spans="28:73">
      <c r="AB987" s="26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Q987" s="20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F987" s="20"/>
      <c r="BG987" s="15"/>
      <c r="BH987" s="15"/>
      <c r="BI987" s="15"/>
      <c r="BJ987" s="15"/>
      <c r="BK987" s="14"/>
      <c r="BL987" s="14"/>
      <c r="BM987" s="15"/>
      <c r="BN987" s="15"/>
      <c r="BO987" s="15"/>
      <c r="BP987" s="15"/>
      <c r="BQ987" s="15"/>
      <c r="BR987" s="15"/>
      <c r="BS987" s="21"/>
      <c r="BU987" s="2"/>
    </row>
    <row r="988" spans="28:73">
      <c r="AB988" s="26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Q988" s="20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F988" s="20"/>
      <c r="BG988" s="15"/>
      <c r="BH988" s="15"/>
      <c r="BI988" s="15"/>
      <c r="BJ988" s="15"/>
      <c r="BK988" s="14"/>
      <c r="BL988" s="14"/>
      <c r="BM988" s="15"/>
      <c r="BN988" s="15"/>
      <c r="BO988" s="15"/>
      <c r="BP988" s="15"/>
      <c r="BQ988" s="15"/>
      <c r="BR988" s="15"/>
      <c r="BS988" s="21"/>
      <c r="BU988" s="2"/>
    </row>
    <row r="989" spans="28:73">
      <c r="AB989" s="26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Q989" s="20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F989" s="20"/>
      <c r="BG989" s="15"/>
      <c r="BH989" s="15"/>
      <c r="BI989" s="15"/>
      <c r="BJ989" s="15"/>
      <c r="BK989" s="14"/>
      <c r="BL989" s="14"/>
      <c r="BM989" s="15"/>
      <c r="BN989" s="15"/>
      <c r="BO989" s="15"/>
      <c r="BP989" s="15"/>
      <c r="BQ989" s="15"/>
      <c r="BR989" s="15"/>
      <c r="BS989" s="21"/>
      <c r="BU989" s="2"/>
    </row>
    <row r="990" spans="28:73">
      <c r="AB990" s="26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Q990" s="20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F990" s="20"/>
      <c r="BG990" s="15"/>
      <c r="BH990" s="15"/>
      <c r="BI990" s="15"/>
      <c r="BJ990" s="15"/>
      <c r="BK990" s="14"/>
      <c r="BL990" s="14"/>
      <c r="BM990" s="15"/>
      <c r="BN990" s="15"/>
      <c r="BO990" s="15"/>
      <c r="BP990" s="15"/>
      <c r="BQ990" s="15"/>
      <c r="BR990" s="15"/>
      <c r="BS990" s="21"/>
      <c r="BU990" s="2"/>
    </row>
    <row r="991" spans="28:73">
      <c r="AB991" s="26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Q991" s="20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F991" s="20"/>
      <c r="BG991" s="15"/>
      <c r="BH991" s="15"/>
      <c r="BI991" s="15"/>
      <c r="BJ991" s="15"/>
      <c r="BK991" s="14"/>
      <c r="BL991" s="14"/>
      <c r="BM991" s="15"/>
      <c r="BN991" s="15"/>
      <c r="BO991" s="15"/>
      <c r="BP991" s="15"/>
      <c r="BQ991" s="15"/>
      <c r="BR991" s="15"/>
      <c r="BS991" s="21"/>
      <c r="BU991" s="2"/>
    </row>
    <row r="992" spans="28:73">
      <c r="AB992" s="26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Q992" s="20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F992" s="20"/>
      <c r="BG992" s="15"/>
      <c r="BH992" s="15"/>
      <c r="BI992" s="15"/>
      <c r="BJ992" s="15"/>
      <c r="BK992" s="14"/>
      <c r="BL992" s="14"/>
      <c r="BM992" s="15"/>
      <c r="BN992" s="15"/>
      <c r="BO992" s="15"/>
      <c r="BP992" s="15"/>
      <c r="BQ992" s="15"/>
      <c r="BR992" s="15"/>
      <c r="BS992" s="21"/>
      <c r="BU992" s="2"/>
    </row>
    <row r="993" spans="28:86">
      <c r="AB993" s="26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Q993" s="20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F993" s="20"/>
      <c r="BG993" s="15"/>
      <c r="BH993" s="15"/>
      <c r="BI993" s="15"/>
      <c r="BJ993" s="15"/>
      <c r="BK993" s="14"/>
      <c r="BL993" s="14"/>
      <c r="BM993" s="15"/>
      <c r="BN993" s="15"/>
      <c r="BO993" s="15"/>
      <c r="BP993" s="15"/>
      <c r="BQ993" s="15"/>
      <c r="BR993" s="15"/>
      <c r="BS993" s="21"/>
      <c r="BU993" s="2"/>
    </row>
    <row r="994" spans="28:86">
      <c r="AB994" s="26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Q994" s="20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F994" s="20"/>
      <c r="BG994" s="15"/>
      <c r="BH994" s="15"/>
      <c r="BI994" s="15"/>
      <c r="BJ994" s="15"/>
      <c r="BK994" s="14"/>
      <c r="BL994" s="14"/>
      <c r="BM994" s="15"/>
      <c r="BN994" s="15"/>
      <c r="BO994" s="15"/>
      <c r="BP994" s="15"/>
      <c r="BQ994" s="15"/>
      <c r="BR994" s="15"/>
      <c r="BS994" s="21"/>
      <c r="BU994" s="2"/>
    </row>
    <row r="995" spans="28:86">
      <c r="AB995" s="26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Q995" s="20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F995" s="20"/>
      <c r="BG995" s="15"/>
      <c r="BH995" s="15"/>
      <c r="BI995" s="15"/>
      <c r="BJ995" s="15"/>
      <c r="BK995" s="14"/>
      <c r="BL995" s="14"/>
      <c r="BM995" s="15"/>
      <c r="BN995" s="15"/>
      <c r="BO995" s="15"/>
      <c r="BP995" s="15"/>
      <c r="BQ995" s="15"/>
      <c r="BR995" s="15"/>
      <c r="BS995" s="21"/>
      <c r="BU995" s="2"/>
    </row>
    <row r="996" spans="28:86">
      <c r="AB996" s="26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Q996" s="20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F996" s="20"/>
      <c r="BG996" s="15"/>
      <c r="BH996" s="15"/>
      <c r="BI996" s="15"/>
      <c r="BJ996" s="15"/>
      <c r="BK996" s="14"/>
      <c r="BL996" s="14"/>
      <c r="BM996" s="15"/>
      <c r="BN996" s="15"/>
      <c r="BO996" s="15"/>
      <c r="BP996" s="15"/>
      <c r="BQ996" s="15"/>
      <c r="BR996" s="15"/>
      <c r="BS996" s="21"/>
      <c r="BU996" s="2"/>
    </row>
    <row r="997" spans="28:86">
      <c r="AB997" s="26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Q997" s="20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F997" s="20"/>
      <c r="BG997" s="15"/>
      <c r="BH997" s="15"/>
      <c r="BI997" s="15"/>
      <c r="BJ997" s="15"/>
      <c r="BK997" s="14"/>
      <c r="BL997" s="14"/>
      <c r="BM997" s="15"/>
      <c r="BN997" s="15"/>
      <c r="BO997" s="15"/>
      <c r="BP997" s="15"/>
      <c r="BQ997" s="15"/>
      <c r="BR997" s="15"/>
      <c r="BS997" s="21"/>
      <c r="BU997" s="2"/>
    </row>
    <row r="998" spans="28:86">
      <c r="AB998" s="26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Q998" s="20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F998" s="20"/>
      <c r="BG998" s="15"/>
      <c r="BH998" s="15"/>
      <c r="BI998" s="15"/>
      <c r="BJ998" s="15"/>
      <c r="BK998" s="14"/>
      <c r="BL998" s="14"/>
      <c r="BM998" s="15"/>
      <c r="BN998" s="15"/>
      <c r="BO998" s="15"/>
      <c r="BP998" s="15"/>
      <c r="BQ998" s="15"/>
      <c r="BR998" s="15"/>
      <c r="BS998" s="21"/>
      <c r="BU998" s="2"/>
    </row>
    <row r="999" spans="28:86">
      <c r="AB999" s="26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Q999" s="20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F999" s="20"/>
      <c r="BG999" s="15"/>
      <c r="BH999" s="15"/>
      <c r="BI999" s="15"/>
      <c r="BJ999" s="15"/>
      <c r="BK999" s="14"/>
      <c r="BL999" s="14"/>
      <c r="BM999" s="15"/>
      <c r="BN999" s="15"/>
      <c r="BO999" s="15"/>
      <c r="BP999" s="15"/>
      <c r="BQ999" s="15"/>
      <c r="BR999" s="15"/>
      <c r="BS999" s="21"/>
      <c r="BU999" s="2"/>
    </row>
    <row r="1000" spans="28:86">
      <c r="AB1000" s="26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Q1000" s="20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F1000" s="20"/>
      <c r="BG1000" s="15"/>
      <c r="BH1000" s="15"/>
      <c r="BI1000" s="15"/>
      <c r="BJ1000" s="15"/>
      <c r="BK1000" s="14"/>
      <c r="BL1000" s="14"/>
      <c r="BM1000" s="15"/>
      <c r="BN1000" s="15"/>
      <c r="BO1000" s="15"/>
      <c r="BP1000" s="15"/>
      <c r="BQ1000" s="15"/>
      <c r="BR1000" s="15"/>
      <c r="BS1000" s="21"/>
      <c r="BU1000" s="2"/>
    </row>
    <row r="1001" spans="28:86">
      <c r="AB1001" s="26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Q1001" s="20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F1001" s="20"/>
      <c r="BG1001" s="15"/>
      <c r="BH1001" s="15"/>
      <c r="BI1001" s="15"/>
      <c r="BJ1001" s="15"/>
      <c r="BK1001" s="14"/>
      <c r="BL1001" s="14"/>
      <c r="BM1001" s="15"/>
      <c r="BN1001" s="15"/>
      <c r="BO1001" s="15"/>
      <c r="BP1001" s="15"/>
      <c r="BQ1001" s="15"/>
      <c r="BR1001" s="15"/>
      <c r="BS1001" s="21"/>
      <c r="BU1001" s="2"/>
    </row>
    <row r="1002" spans="28:86">
      <c r="AB1002" s="26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Q1002" s="20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F1002" s="20"/>
      <c r="BG1002" s="15"/>
      <c r="BH1002" s="15"/>
      <c r="BI1002" s="15"/>
      <c r="BJ1002" s="15"/>
      <c r="BK1002" s="14"/>
      <c r="BL1002" s="14"/>
      <c r="BM1002" s="15"/>
      <c r="BN1002" s="15"/>
      <c r="BO1002" s="15"/>
      <c r="BP1002" s="15"/>
      <c r="BQ1002" s="15"/>
      <c r="BR1002" s="15"/>
      <c r="BS1002" s="21"/>
      <c r="BU1002" s="2"/>
    </row>
    <row r="1003" spans="28:86">
      <c r="AB1003" s="26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Q1003" s="20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F1003" s="20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</row>
    <row r="1004" spans="28:86">
      <c r="AB1004" s="26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Q1004" s="20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F1004" s="20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U1004" s="20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4"/>
      <c r="CG1004" s="15"/>
      <c r="CH1004" s="21"/>
    </row>
    <row r="1005" spans="28:86">
      <c r="AB1005" s="26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Q1005" s="20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F1005" s="20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U1005" s="20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</row>
    <row r="1006" spans="28:86">
      <c r="AB1006" s="26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Q1006" s="20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F1006" s="20"/>
      <c r="BG1006" s="15"/>
      <c r="BH1006" s="14"/>
      <c r="BI1006" s="14"/>
      <c r="BJ1006" s="14"/>
      <c r="BK1006" s="14"/>
      <c r="BL1006" s="14"/>
      <c r="BM1006" s="30"/>
      <c r="BN1006" s="30"/>
      <c r="BO1006" s="30"/>
      <c r="BP1006" s="30"/>
      <c r="BQ1006" s="30"/>
      <c r="BR1006" s="14"/>
      <c r="BS1006" s="21"/>
      <c r="BU1006" s="20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</row>
    <row r="1007" spans="28:86">
      <c r="AB1007" s="26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Q1007" s="20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F1007" s="20"/>
      <c r="BG1007" s="14"/>
      <c r="BH1007" s="14"/>
      <c r="BI1007" s="14"/>
      <c r="BJ1007" s="14"/>
      <c r="BK1007" s="14"/>
      <c r="BL1007" s="14"/>
      <c r="BM1007" s="15"/>
      <c r="BN1007" s="15"/>
      <c r="BO1007" s="15"/>
      <c r="BP1007" s="15"/>
      <c r="BQ1007" s="15"/>
      <c r="BR1007" s="15"/>
      <c r="BS1007" s="21"/>
      <c r="BU1007" s="20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</row>
    <row r="1008" spans="28:86">
      <c r="AB1008" s="26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21"/>
      <c r="AQ1008" s="2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3"/>
      <c r="BB1008" s="33"/>
      <c r="BC1008" s="33"/>
      <c r="BD1008" s="21"/>
      <c r="BF1008" s="20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U1008" s="20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</row>
    <row r="1009" spans="28:86">
      <c r="AB1009" s="26"/>
      <c r="AC1009" s="33"/>
      <c r="AD1009" s="33"/>
      <c r="AE1009" s="33"/>
      <c r="AF1009" s="33"/>
      <c r="AG1009" s="33"/>
      <c r="AH1009" s="15"/>
      <c r="AI1009" s="15"/>
      <c r="AJ1009" s="33"/>
      <c r="AK1009" s="33"/>
      <c r="AL1009" s="15"/>
      <c r="AM1009" s="33"/>
      <c r="AN1009" s="15"/>
      <c r="AO1009" s="21"/>
      <c r="AQ1009" s="20"/>
      <c r="AR1009" s="33"/>
      <c r="AS1009" s="33"/>
      <c r="AT1009" s="33"/>
      <c r="AU1009" s="33"/>
      <c r="AV1009" s="33"/>
      <c r="AW1009" s="15"/>
      <c r="AX1009" s="15"/>
      <c r="AY1009" s="33"/>
      <c r="AZ1009" s="33"/>
      <c r="BA1009" s="15"/>
      <c r="BB1009" s="33"/>
      <c r="BC1009" s="15"/>
      <c r="BD1009" s="21"/>
      <c r="BF1009" s="20"/>
      <c r="BG1009" s="14"/>
      <c r="BH1009" s="15"/>
      <c r="BI1009" s="15"/>
      <c r="BJ1009" s="15"/>
      <c r="BK1009" s="15"/>
      <c r="BL1009" s="15"/>
      <c r="BM1009" s="15"/>
      <c r="BN1009" s="15"/>
      <c r="BO1009" s="15"/>
      <c r="BP1009" s="14"/>
      <c r="BQ1009" s="14"/>
      <c r="BR1009" s="14"/>
      <c r="BS1009" s="14"/>
      <c r="BU1009" s="20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</row>
    <row r="1027" spans="1:206">
      <c r="A1027" s="2" t="s">
        <v>180</v>
      </c>
    </row>
    <row r="1030" spans="1:206">
      <c r="A1030" s="86">
        <v>1880</v>
      </c>
      <c r="B1030" s="87"/>
      <c r="C1030" s="88"/>
      <c r="D1030" s="89"/>
      <c r="E1030" s="87"/>
      <c r="F1030" s="90"/>
      <c r="G1030" s="87"/>
      <c r="H1030" s="87"/>
      <c r="I1030" s="87"/>
      <c r="J1030" s="87"/>
    </row>
    <row r="1031" spans="1:206">
      <c r="A1031" s="86"/>
      <c r="B1031" s="87"/>
      <c r="C1031" s="88"/>
      <c r="D1031" s="89"/>
      <c r="E1031" s="87"/>
      <c r="F1031" s="90"/>
      <c r="G1031" s="87"/>
      <c r="H1031" s="87"/>
      <c r="I1031" s="87"/>
      <c r="J1031" s="87"/>
      <c r="DB1031" s="2" t="s">
        <v>0</v>
      </c>
      <c r="DE1031" s="2" t="s">
        <v>1</v>
      </c>
    </row>
    <row r="1032" spans="1:206">
      <c r="A1032" s="86"/>
      <c r="B1032" s="91"/>
      <c r="C1032" s="92" t="s">
        <v>2</v>
      </c>
      <c r="D1032" s="93" t="s">
        <v>3</v>
      </c>
      <c r="E1032" s="94" t="s">
        <v>4</v>
      </c>
      <c r="F1032" s="95" t="s">
        <v>5</v>
      </c>
      <c r="G1032" s="87"/>
      <c r="H1032" s="87"/>
      <c r="I1032" s="87"/>
      <c r="J1032" s="87"/>
      <c r="DB1032" s="13"/>
      <c r="DC1032" s="14"/>
      <c r="DD1032" s="14"/>
      <c r="DE1032" s="14"/>
      <c r="DF1032" s="15"/>
      <c r="DG1032" s="15"/>
      <c r="DH1032" s="15"/>
      <c r="DI1032" s="15"/>
      <c r="DJ1032" s="15"/>
      <c r="DK1032" s="15"/>
      <c r="DL1032" s="15"/>
      <c r="DM1032" s="15"/>
      <c r="DN1032" s="15"/>
      <c r="DO1032" s="14"/>
    </row>
    <row r="1033" spans="1:206">
      <c r="A1033" s="86"/>
      <c r="B1033" s="91">
        <f t="shared" ref="B1033:B1064" si="632">AVERAGE(AO1033,BO1033,CO1033,DO1033,EO1033,FO1033,GO1033)</f>
        <v>17.041666666666664</v>
      </c>
      <c r="C1033" s="88"/>
      <c r="D1033" s="89"/>
      <c r="E1033" s="87"/>
      <c r="F1033" s="90"/>
      <c r="G1033" s="96">
        <f t="shared" ref="G1033:G1064" si="633">MAX(AC1033:AN1033,BC1033:BN1033,CC1033:CN1033,DC1033:DN1033,EC1033:EN1033,FC1033:FN1033,GC1033:GN1033)</f>
        <v>21.9</v>
      </c>
      <c r="H1033" s="97">
        <f t="shared" ref="H1033:H1064" si="634">MEDIAN(AC1033:AN1033,BC1033:BN1033,CC1033:CN1033,DC1033:DN1033,EC1033:EN1033,FC1033:FN1033,GC1033:GN1033)</f>
        <v>17.350000000000001</v>
      </c>
      <c r="I1033" s="98">
        <f t="shared" ref="I1033:I1064" si="635">MIN(AC1033:AN1033,BC1033:BN1033,CC1033:CN1033,DC1033:DN1033,EC1033:EN1033,FC1033:FN1033,GC1033:GN1033)</f>
        <v>11.6</v>
      </c>
      <c r="J1033" s="85">
        <f t="shared" ref="J1033:J1064" si="636">(G1033+I1033)/2</f>
        <v>16.75</v>
      </c>
      <c r="DA1033" s="2">
        <v>1883</v>
      </c>
      <c r="DB1033" s="20" t="s">
        <v>6</v>
      </c>
      <c r="DC1033" s="15">
        <v>21.9</v>
      </c>
      <c r="DD1033" s="15">
        <v>20.8</v>
      </c>
      <c r="DE1033" s="15">
        <v>20.3</v>
      </c>
      <c r="DF1033" s="15">
        <v>18.899999999999999</v>
      </c>
      <c r="DG1033" s="15">
        <v>13.7</v>
      </c>
      <c r="DH1033" s="15">
        <v>14.1</v>
      </c>
      <c r="DI1033" s="15">
        <v>11.6</v>
      </c>
      <c r="DJ1033" s="15">
        <v>13.6</v>
      </c>
      <c r="DK1033" s="15">
        <v>14.7</v>
      </c>
      <c r="DL1033" s="15">
        <v>16.5</v>
      </c>
      <c r="DM1033" s="15">
        <v>18.2</v>
      </c>
      <c r="DN1033" s="15">
        <v>20.2</v>
      </c>
      <c r="DO1033" s="21">
        <f t="shared" ref="DO1033:DO1064" si="637">SUM(DC1033:DN1033)/12</f>
        <v>17.041666666666664</v>
      </c>
      <c r="DQ1033" s="22">
        <f t="shared" ref="DQ1033:DQ1064" si="638">SUM(DC1033+DD1033+DE1033)/3</f>
        <v>21</v>
      </c>
      <c r="DR1033" s="23">
        <f t="shared" ref="DR1033:DR1064" si="639">SUM(DH1033+DI1033+DJ1033)/3</f>
        <v>13.1</v>
      </c>
      <c r="FB1033" s="2" t="s">
        <v>7</v>
      </c>
      <c r="FD1033" s="2" t="s">
        <v>1</v>
      </c>
      <c r="GX1033" s="24"/>
    </row>
    <row r="1034" spans="1:206">
      <c r="A1034" s="86"/>
      <c r="B1034" s="91">
        <f t="shared" si="632"/>
        <v>16.55</v>
      </c>
      <c r="C1034" s="88"/>
      <c r="D1034" s="89"/>
      <c r="E1034" s="87"/>
      <c r="F1034" s="90"/>
      <c r="G1034" s="96">
        <f t="shared" si="633"/>
        <v>21.4</v>
      </c>
      <c r="H1034" s="97">
        <f t="shared" si="634"/>
        <v>17.350000000000001</v>
      </c>
      <c r="I1034" s="98">
        <f t="shared" si="635"/>
        <v>11.8</v>
      </c>
      <c r="J1034" s="85">
        <f t="shared" si="636"/>
        <v>16.600000000000001</v>
      </c>
      <c r="DA1034" s="2">
        <f t="shared" ref="DA1034:DA1065" si="640">DA1033+1</f>
        <v>1884</v>
      </c>
      <c r="DB1034" s="20" t="s">
        <v>8</v>
      </c>
      <c r="DC1034" s="15">
        <v>19.899999999999999</v>
      </c>
      <c r="DD1034" s="15">
        <v>21.4</v>
      </c>
      <c r="DE1034" s="15">
        <v>19.8</v>
      </c>
      <c r="DF1034" s="15">
        <v>19.100000000000001</v>
      </c>
      <c r="DG1034" s="15">
        <v>13.4</v>
      </c>
      <c r="DH1034" s="15">
        <v>12</v>
      </c>
      <c r="DI1034" s="15">
        <v>11.8</v>
      </c>
      <c r="DJ1034" s="15">
        <v>12.7</v>
      </c>
      <c r="DK1034" s="15">
        <v>14.5</v>
      </c>
      <c r="DL1034" s="15">
        <v>16.3</v>
      </c>
      <c r="DM1034" s="15">
        <v>19.3</v>
      </c>
      <c r="DN1034" s="15">
        <v>18.399999999999999</v>
      </c>
      <c r="DO1034" s="21">
        <f t="shared" si="637"/>
        <v>16.55</v>
      </c>
      <c r="DQ1034" s="22">
        <f t="shared" si="638"/>
        <v>20.366666666666664</v>
      </c>
      <c r="DR1034" s="23">
        <f t="shared" si="639"/>
        <v>12.166666666666666</v>
      </c>
      <c r="GX1034" s="24"/>
    </row>
    <row r="1035" spans="1:206">
      <c r="A1035" s="86">
        <f>A1030+5</f>
        <v>1885</v>
      </c>
      <c r="B1035" s="91">
        <f t="shared" si="632"/>
        <v>17.220833333333331</v>
      </c>
      <c r="C1035" s="99"/>
      <c r="D1035" s="89"/>
      <c r="E1035" s="87"/>
      <c r="F1035" s="90"/>
      <c r="G1035" s="96">
        <f t="shared" si="633"/>
        <v>25.1</v>
      </c>
      <c r="H1035" s="97">
        <f t="shared" si="634"/>
        <v>17.649999999999999</v>
      </c>
      <c r="I1035" s="98">
        <f t="shared" si="635"/>
        <v>10.8</v>
      </c>
      <c r="J1035" s="85">
        <f t="shared" si="636"/>
        <v>17.950000000000003</v>
      </c>
      <c r="DA1035" s="2">
        <f t="shared" si="640"/>
        <v>1885</v>
      </c>
      <c r="DB1035" s="20" t="s">
        <v>9</v>
      </c>
      <c r="DC1035" s="15">
        <v>21.4</v>
      </c>
      <c r="DD1035" s="15">
        <v>20.6</v>
      </c>
      <c r="DE1035" s="15">
        <v>18.5</v>
      </c>
      <c r="DF1035" s="15">
        <v>16.2</v>
      </c>
      <c r="DG1035" s="15">
        <v>14</v>
      </c>
      <c r="DH1035" s="15">
        <v>11.1</v>
      </c>
      <c r="DI1035" s="15">
        <v>10.8</v>
      </c>
      <c r="DJ1035" s="15">
        <v>13.6</v>
      </c>
      <c r="DK1035" s="15">
        <v>14.2</v>
      </c>
      <c r="DL1035" s="15">
        <v>17.3</v>
      </c>
      <c r="DM1035" s="15">
        <v>18</v>
      </c>
      <c r="DN1035" s="15">
        <v>20.6</v>
      </c>
      <c r="DO1035" s="21">
        <f t="shared" si="637"/>
        <v>16.358333333333331</v>
      </c>
      <c r="DQ1035" s="22">
        <f t="shared" si="638"/>
        <v>20.166666666666668</v>
      </c>
      <c r="DR1035" s="23">
        <f t="shared" si="639"/>
        <v>11.833333333333334</v>
      </c>
      <c r="FA1035" s="2">
        <v>1885</v>
      </c>
      <c r="FB1035" s="26">
        <v>1885</v>
      </c>
      <c r="FC1035" s="15">
        <v>23.1</v>
      </c>
      <c r="FD1035" s="15">
        <v>24.1</v>
      </c>
      <c r="FE1035" s="15">
        <v>20.2</v>
      </c>
      <c r="FF1035" s="15">
        <v>18.8</v>
      </c>
      <c r="FG1035" s="15">
        <v>14.9</v>
      </c>
      <c r="FH1035" s="15">
        <v>11.8</v>
      </c>
      <c r="FI1035" s="15">
        <v>11.1</v>
      </c>
      <c r="FJ1035" s="15">
        <v>13.1</v>
      </c>
      <c r="FK1035" s="15">
        <v>15.2</v>
      </c>
      <c r="FL1035" s="15">
        <v>18.899999999999999</v>
      </c>
      <c r="FM1035" s="15">
        <v>20.7</v>
      </c>
      <c r="FN1035" s="15">
        <v>25.1</v>
      </c>
      <c r="FO1035" s="21">
        <f t="shared" ref="FO1035:FO1066" si="641">SUM(FC1035:FN1035)/12</f>
        <v>18.083333333333332</v>
      </c>
      <c r="FQ1035" s="22">
        <f t="shared" ref="FQ1035:FQ1066" si="642">SUM(FC1035+FD1035+FE1035)/3</f>
        <v>22.466666666666669</v>
      </c>
      <c r="FR1035" s="23">
        <f t="shared" ref="FR1035:FR1066" si="643">SUM(FH1035+FI1035+FJ1035)/3</f>
        <v>12</v>
      </c>
      <c r="GX1035" s="24"/>
    </row>
    <row r="1036" spans="1:206">
      <c r="A1036" s="86"/>
      <c r="B1036" s="91">
        <f t="shared" si="632"/>
        <v>17.1875</v>
      </c>
      <c r="C1036" s="99"/>
      <c r="D1036" s="89"/>
      <c r="E1036" s="87"/>
      <c r="F1036" s="90"/>
      <c r="G1036" s="96">
        <f t="shared" si="633"/>
        <v>25.1</v>
      </c>
      <c r="H1036" s="97">
        <f t="shared" si="634"/>
        <v>16.799999999999997</v>
      </c>
      <c r="I1036" s="98">
        <f t="shared" si="635"/>
        <v>10.9</v>
      </c>
      <c r="J1036" s="85">
        <f t="shared" si="636"/>
        <v>18</v>
      </c>
      <c r="DA1036" s="2">
        <f t="shared" si="640"/>
        <v>1886</v>
      </c>
      <c r="DB1036" s="20" t="s">
        <v>10</v>
      </c>
      <c r="DC1036" s="15">
        <v>21.5</v>
      </c>
      <c r="DD1036" s="15">
        <v>19.5</v>
      </c>
      <c r="DE1036" s="15">
        <v>18.899999999999999</v>
      </c>
      <c r="DF1036" s="15">
        <v>16.5</v>
      </c>
      <c r="DG1036" s="15">
        <v>13.5</v>
      </c>
      <c r="DH1036" s="15">
        <v>11.8</v>
      </c>
      <c r="DI1036" s="15">
        <v>10.9</v>
      </c>
      <c r="DJ1036" s="15">
        <v>12.3</v>
      </c>
      <c r="DK1036" s="15">
        <v>16.899999999999999</v>
      </c>
      <c r="DL1036" s="15">
        <v>15.2</v>
      </c>
      <c r="DM1036" s="15">
        <v>20.100000000000001</v>
      </c>
      <c r="DN1036" s="15">
        <v>20.3</v>
      </c>
      <c r="DO1036" s="21">
        <f t="shared" si="637"/>
        <v>16.45</v>
      </c>
      <c r="DQ1036" s="22">
        <f t="shared" si="638"/>
        <v>19.966666666666665</v>
      </c>
      <c r="DR1036" s="23">
        <f t="shared" si="639"/>
        <v>11.666666666666666</v>
      </c>
      <c r="FA1036" s="2">
        <f t="shared" ref="FA1036:FA1067" si="644">FA1035+1</f>
        <v>1886</v>
      </c>
      <c r="FB1036" s="26">
        <v>1886</v>
      </c>
      <c r="FC1036" s="15">
        <v>25.1</v>
      </c>
      <c r="FD1036" s="15">
        <v>22.5</v>
      </c>
      <c r="FE1036" s="15">
        <v>21</v>
      </c>
      <c r="FF1036" s="15">
        <v>18.2</v>
      </c>
      <c r="FG1036" s="15">
        <v>14.1</v>
      </c>
      <c r="FH1036" s="15">
        <v>12.1</v>
      </c>
      <c r="FI1036" s="15">
        <v>11.7</v>
      </c>
      <c r="FJ1036" s="15">
        <v>12.2</v>
      </c>
      <c r="FK1036" s="15">
        <v>16.3</v>
      </c>
      <c r="FL1036" s="15">
        <v>16.7</v>
      </c>
      <c r="FM1036" s="15">
        <v>21.7</v>
      </c>
      <c r="FN1036" s="15">
        <v>23.5</v>
      </c>
      <c r="FO1036" s="21">
        <f t="shared" si="641"/>
        <v>17.924999999999997</v>
      </c>
      <c r="FQ1036" s="22">
        <f t="shared" si="642"/>
        <v>22.866666666666664</v>
      </c>
      <c r="FR1036" s="23">
        <f t="shared" si="643"/>
        <v>12</v>
      </c>
      <c r="GX1036" s="24"/>
    </row>
    <row r="1037" spans="1:206">
      <c r="A1037" s="86"/>
      <c r="B1037" s="91">
        <f t="shared" si="632"/>
        <v>17.837499999999999</v>
      </c>
      <c r="C1037" s="99">
        <f t="shared" ref="C1037:C1068" si="645">AVERAGE(B1033:B1037)</f>
        <v>17.1675</v>
      </c>
      <c r="D1037" s="89"/>
      <c r="E1037" s="87"/>
      <c r="F1037" s="90"/>
      <c r="G1037" s="96">
        <f t="shared" si="633"/>
        <v>27.7</v>
      </c>
      <c r="H1037" s="97">
        <f t="shared" si="634"/>
        <v>18</v>
      </c>
      <c r="I1037" s="98">
        <f t="shared" si="635"/>
        <v>10.4</v>
      </c>
      <c r="J1037" s="85">
        <f t="shared" si="636"/>
        <v>19.05</v>
      </c>
      <c r="DA1037" s="2">
        <f t="shared" si="640"/>
        <v>1887</v>
      </c>
      <c r="DB1037" s="20" t="s">
        <v>11</v>
      </c>
      <c r="DC1037" s="15">
        <v>24.2</v>
      </c>
      <c r="DD1037" s="15">
        <v>21.5</v>
      </c>
      <c r="DE1037" s="15">
        <v>20.6</v>
      </c>
      <c r="DF1037" s="15">
        <v>18.5</v>
      </c>
      <c r="DG1037" s="15">
        <v>13.2</v>
      </c>
      <c r="DH1037" s="15">
        <v>10.4</v>
      </c>
      <c r="DI1037" s="15">
        <v>10.9</v>
      </c>
      <c r="DJ1037" s="15">
        <v>14</v>
      </c>
      <c r="DK1037" s="15">
        <v>13.2</v>
      </c>
      <c r="DL1037" s="15">
        <v>16.7</v>
      </c>
      <c r="DM1037" s="15">
        <v>18.100000000000001</v>
      </c>
      <c r="DN1037" s="15">
        <v>23.5</v>
      </c>
      <c r="DO1037" s="21">
        <f t="shared" si="637"/>
        <v>17.066666666666666</v>
      </c>
      <c r="DQ1037" s="22">
        <f t="shared" si="638"/>
        <v>22.100000000000005</v>
      </c>
      <c r="DR1037" s="23">
        <f t="shared" si="639"/>
        <v>11.766666666666666</v>
      </c>
      <c r="FA1037" s="2">
        <f t="shared" si="644"/>
        <v>1887</v>
      </c>
      <c r="FB1037" s="26">
        <v>1887</v>
      </c>
      <c r="FC1037" s="15">
        <v>27.7</v>
      </c>
      <c r="FD1037" s="15">
        <v>24.8</v>
      </c>
      <c r="FE1037" s="15">
        <v>21.9</v>
      </c>
      <c r="FF1037" s="15">
        <v>18.899999999999999</v>
      </c>
      <c r="FG1037" s="15">
        <v>14.6</v>
      </c>
      <c r="FH1037" s="15">
        <v>11.8</v>
      </c>
      <c r="FI1037" s="15">
        <v>11.5</v>
      </c>
      <c r="FJ1037" s="15">
        <v>13.6</v>
      </c>
      <c r="FK1037" s="15">
        <v>14.2</v>
      </c>
      <c r="FL1037" s="15">
        <v>17.899999999999999</v>
      </c>
      <c r="FM1037" s="15">
        <v>20.7</v>
      </c>
      <c r="FN1037" s="15">
        <v>25.7</v>
      </c>
      <c r="FO1037" s="21">
        <f t="shared" si="641"/>
        <v>18.608333333333331</v>
      </c>
      <c r="FQ1037" s="22">
        <f t="shared" si="642"/>
        <v>24.8</v>
      </c>
      <c r="FR1037" s="23">
        <f t="shared" si="643"/>
        <v>12.299999999999999</v>
      </c>
      <c r="GX1037" s="24"/>
    </row>
    <row r="1038" spans="1:206">
      <c r="A1038" s="86"/>
      <c r="B1038" s="91">
        <f t="shared" si="632"/>
        <v>17.762500000000003</v>
      </c>
      <c r="C1038" s="99">
        <f t="shared" si="645"/>
        <v>17.311666666666664</v>
      </c>
      <c r="D1038" s="96"/>
      <c r="E1038" s="87"/>
      <c r="F1038" s="90"/>
      <c r="G1038" s="96">
        <f t="shared" si="633"/>
        <v>26.3</v>
      </c>
      <c r="H1038" s="97">
        <f t="shared" si="634"/>
        <v>18.350000000000001</v>
      </c>
      <c r="I1038" s="98">
        <f t="shared" si="635"/>
        <v>10.9</v>
      </c>
      <c r="J1038" s="85">
        <f t="shared" si="636"/>
        <v>18.600000000000001</v>
      </c>
      <c r="DA1038" s="2">
        <f t="shared" si="640"/>
        <v>1888</v>
      </c>
      <c r="DB1038" s="20" t="s">
        <v>12</v>
      </c>
      <c r="DC1038" s="15">
        <v>22.1</v>
      </c>
      <c r="DD1038" s="15">
        <v>21.3</v>
      </c>
      <c r="DE1038" s="15">
        <v>18.899999999999999</v>
      </c>
      <c r="DF1038" s="15">
        <v>18.5</v>
      </c>
      <c r="DG1038" s="15">
        <v>13.9</v>
      </c>
      <c r="DH1038" s="15">
        <v>12.3</v>
      </c>
      <c r="DI1038" s="15">
        <v>11.1</v>
      </c>
      <c r="DJ1038" s="15">
        <v>12.1</v>
      </c>
      <c r="DK1038" s="15">
        <v>14.7</v>
      </c>
      <c r="DL1038" s="15">
        <v>16</v>
      </c>
      <c r="DM1038" s="15">
        <v>19.3</v>
      </c>
      <c r="DN1038" s="15">
        <v>21.3</v>
      </c>
      <c r="DO1038" s="21">
        <f t="shared" si="637"/>
        <v>16.791666666666668</v>
      </c>
      <c r="DQ1038" s="22">
        <f t="shared" si="638"/>
        <v>20.766666666666669</v>
      </c>
      <c r="DR1038" s="23">
        <f t="shared" si="639"/>
        <v>11.833333333333334</v>
      </c>
      <c r="FA1038" s="2">
        <f t="shared" si="644"/>
        <v>1888</v>
      </c>
      <c r="FB1038" s="26">
        <v>1888</v>
      </c>
      <c r="FC1038" s="15">
        <v>26</v>
      </c>
      <c r="FD1038" s="15">
        <v>25</v>
      </c>
      <c r="FE1038" s="15">
        <v>21.4</v>
      </c>
      <c r="FF1038" s="15">
        <v>18.899999999999999</v>
      </c>
      <c r="FG1038" s="15">
        <v>14.8</v>
      </c>
      <c r="FH1038" s="15">
        <v>13.2</v>
      </c>
      <c r="FI1038" s="15">
        <v>10.9</v>
      </c>
      <c r="FJ1038" s="15">
        <v>11.8</v>
      </c>
      <c r="FK1038" s="15">
        <v>15.6</v>
      </c>
      <c r="FL1038" s="15">
        <v>18.2</v>
      </c>
      <c r="FM1038" s="15">
        <v>22.7</v>
      </c>
      <c r="FN1038" s="15">
        <v>26.3</v>
      </c>
      <c r="FO1038" s="21">
        <f t="shared" si="641"/>
        <v>18.733333333333334</v>
      </c>
      <c r="FQ1038" s="22">
        <f t="shared" si="642"/>
        <v>24.133333333333336</v>
      </c>
      <c r="FR1038" s="23">
        <f t="shared" si="643"/>
        <v>11.966666666666669</v>
      </c>
      <c r="GX1038" s="24"/>
    </row>
    <row r="1039" spans="1:206">
      <c r="A1039" s="86"/>
      <c r="B1039" s="91">
        <f t="shared" si="632"/>
        <v>17.891666666666666</v>
      </c>
      <c r="C1039" s="99">
        <f t="shared" si="645"/>
        <v>17.579999999999998</v>
      </c>
      <c r="D1039" s="96"/>
      <c r="E1039" s="87"/>
      <c r="F1039" s="90"/>
      <c r="G1039" s="96">
        <f t="shared" si="633"/>
        <v>25.8</v>
      </c>
      <c r="H1039" s="97">
        <f t="shared" si="634"/>
        <v>18.05</v>
      </c>
      <c r="I1039" s="98">
        <f t="shared" si="635"/>
        <v>11.9</v>
      </c>
      <c r="J1039" s="85">
        <f t="shared" si="636"/>
        <v>18.850000000000001</v>
      </c>
      <c r="DA1039" s="2">
        <f t="shared" si="640"/>
        <v>1889</v>
      </c>
      <c r="DB1039" s="20" t="s">
        <v>13</v>
      </c>
      <c r="DC1039" s="15">
        <v>21.9</v>
      </c>
      <c r="DD1039" s="15">
        <v>21.4</v>
      </c>
      <c r="DE1039" s="15">
        <v>20.6</v>
      </c>
      <c r="DF1039" s="15">
        <v>17.8</v>
      </c>
      <c r="DG1039" s="15">
        <v>14.9</v>
      </c>
      <c r="DH1039" s="15">
        <v>11.9</v>
      </c>
      <c r="DI1039" s="15">
        <v>12.4</v>
      </c>
      <c r="DJ1039" s="15">
        <v>13.3</v>
      </c>
      <c r="DK1039" s="15">
        <v>14.3</v>
      </c>
      <c r="DL1039" s="15">
        <v>16.7</v>
      </c>
      <c r="DM1039" s="15">
        <v>18.3</v>
      </c>
      <c r="DN1039" s="15">
        <v>20</v>
      </c>
      <c r="DO1039" s="21">
        <f t="shared" si="637"/>
        <v>16.958333333333336</v>
      </c>
      <c r="DQ1039" s="22">
        <f t="shared" si="638"/>
        <v>21.3</v>
      </c>
      <c r="DR1039" s="23">
        <f t="shared" si="639"/>
        <v>12.533333333333333</v>
      </c>
      <c r="FA1039" s="2">
        <f t="shared" si="644"/>
        <v>1889</v>
      </c>
      <c r="FB1039" s="26">
        <v>1889</v>
      </c>
      <c r="FC1039" s="15">
        <v>25.8</v>
      </c>
      <c r="FD1039" s="15">
        <v>25.7</v>
      </c>
      <c r="FE1039" s="15">
        <v>23.1</v>
      </c>
      <c r="FF1039" s="15">
        <v>19.399999999999999</v>
      </c>
      <c r="FG1039" s="15">
        <v>15.7</v>
      </c>
      <c r="FH1039" s="15">
        <v>12.7</v>
      </c>
      <c r="FI1039" s="15">
        <v>12.4</v>
      </c>
      <c r="FJ1039" s="15">
        <v>14.1</v>
      </c>
      <c r="FK1039" s="15">
        <v>15</v>
      </c>
      <c r="FL1039" s="15">
        <v>18.399999999999999</v>
      </c>
      <c r="FM1039" s="15">
        <v>21.1</v>
      </c>
      <c r="FN1039" s="15">
        <v>22.5</v>
      </c>
      <c r="FO1039" s="21">
        <f t="shared" si="641"/>
        <v>18.824999999999999</v>
      </c>
      <c r="FQ1039" s="22">
        <f t="shared" si="642"/>
        <v>24.866666666666664</v>
      </c>
      <c r="FR1039" s="23">
        <f t="shared" si="643"/>
        <v>13.066666666666668</v>
      </c>
      <c r="GX1039" s="24"/>
    </row>
    <row r="1040" spans="1:206">
      <c r="A1040" s="86">
        <f>A1035+5</f>
        <v>1890</v>
      </c>
      <c r="B1040" s="91">
        <f t="shared" si="632"/>
        <v>18.054166666666667</v>
      </c>
      <c r="C1040" s="99">
        <f t="shared" si="645"/>
        <v>17.74666666666667</v>
      </c>
      <c r="D1040" s="96"/>
      <c r="E1040" s="87"/>
      <c r="F1040" s="90"/>
      <c r="G1040" s="96">
        <f t="shared" si="633"/>
        <v>27.9</v>
      </c>
      <c r="H1040" s="97">
        <f t="shared" si="634"/>
        <v>17.649999999999999</v>
      </c>
      <c r="I1040" s="98">
        <f t="shared" si="635"/>
        <v>10.7</v>
      </c>
      <c r="J1040" s="85">
        <f t="shared" si="636"/>
        <v>19.299999999999997</v>
      </c>
      <c r="DA1040" s="2">
        <f t="shared" si="640"/>
        <v>1890</v>
      </c>
      <c r="DB1040" s="20" t="s">
        <v>14</v>
      </c>
      <c r="DC1040" s="15">
        <v>22.7</v>
      </c>
      <c r="DD1040" s="15">
        <v>23.2</v>
      </c>
      <c r="DE1040" s="15">
        <v>20.6</v>
      </c>
      <c r="DF1040" s="15">
        <v>17.899999999999999</v>
      </c>
      <c r="DG1040" s="15">
        <v>15.6</v>
      </c>
      <c r="DH1040" s="15">
        <v>12.5</v>
      </c>
      <c r="DI1040" s="15">
        <v>10.7</v>
      </c>
      <c r="DJ1040" s="15">
        <v>12.5</v>
      </c>
      <c r="DK1040" s="15">
        <v>16</v>
      </c>
      <c r="DL1040" s="15">
        <v>15.7</v>
      </c>
      <c r="DM1040" s="15">
        <v>18</v>
      </c>
      <c r="DN1040" s="15">
        <v>18.8</v>
      </c>
      <c r="DO1040" s="21">
        <f t="shared" si="637"/>
        <v>17.016666666666666</v>
      </c>
      <c r="DQ1040" s="22">
        <f t="shared" si="638"/>
        <v>22.166666666666668</v>
      </c>
      <c r="DR1040" s="23">
        <f t="shared" si="639"/>
        <v>11.9</v>
      </c>
      <c r="FA1040" s="2">
        <f t="shared" si="644"/>
        <v>1890</v>
      </c>
      <c r="FB1040" s="26">
        <v>1890</v>
      </c>
      <c r="FC1040" s="15">
        <v>27.2</v>
      </c>
      <c r="FD1040" s="15">
        <v>27.9</v>
      </c>
      <c r="FE1040" s="15">
        <v>24.1</v>
      </c>
      <c r="FF1040" s="15">
        <v>19.2</v>
      </c>
      <c r="FG1040" s="15">
        <v>15.6</v>
      </c>
      <c r="FH1040" s="15">
        <v>13.9</v>
      </c>
      <c r="FI1040" s="15">
        <v>12.8</v>
      </c>
      <c r="FJ1040" s="15">
        <v>11.6</v>
      </c>
      <c r="FK1040" s="15">
        <v>16</v>
      </c>
      <c r="FL1040" s="15">
        <v>17.399999999999999</v>
      </c>
      <c r="FM1040" s="15">
        <v>21.1</v>
      </c>
      <c r="FN1040" s="15">
        <v>22.3</v>
      </c>
      <c r="FO1040" s="21">
        <f t="shared" si="641"/>
        <v>19.091666666666665</v>
      </c>
      <c r="FQ1040" s="22">
        <f t="shared" si="642"/>
        <v>26.399999999999995</v>
      </c>
      <c r="FR1040" s="23">
        <f t="shared" si="643"/>
        <v>12.766666666666667</v>
      </c>
      <c r="GX1040" s="24"/>
    </row>
    <row r="1041" spans="1:207">
      <c r="A1041" s="86"/>
      <c r="B1041" s="91">
        <f t="shared" si="632"/>
        <v>18.054166666666667</v>
      </c>
      <c r="C1041" s="99">
        <f t="shared" si="645"/>
        <v>17.919999999999998</v>
      </c>
      <c r="D1041" s="96"/>
      <c r="E1041" s="87"/>
      <c r="F1041" s="90"/>
      <c r="G1041" s="96">
        <f t="shared" si="633"/>
        <v>25.9</v>
      </c>
      <c r="H1041" s="97">
        <f t="shared" si="634"/>
        <v>17.3</v>
      </c>
      <c r="I1041" s="98">
        <f t="shared" si="635"/>
        <v>11.7</v>
      </c>
      <c r="J1041" s="85">
        <f t="shared" si="636"/>
        <v>18.799999999999997</v>
      </c>
      <c r="DA1041" s="2">
        <f t="shared" si="640"/>
        <v>1891</v>
      </c>
      <c r="DB1041" s="20" t="s">
        <v>15</v>
      </c>
      <c r="DC1041" s="15">
        <v>21.3</v>
      </c>
      <c r="DD1041" s="15">
        <v>20.3</v>
      </c>
      <c r="DE1041" s="15">
        <v>22.9</v>
      </c>
      <c r="DF1041" s="15">
        <v>16.100000000000001</v>
      </c>
      <c r="DG1041" s="15">
        <v>15.3</v>
      </c>
      <c r="DH1041" s="15">
        <v>11.7</v>
      </c>
      <c r="DI1041" s="15">
        <v>11.8</v>
      </c>
      <c r="DJ1041" s="15">
        <v>14.3</v>
      </c>
      <c r="DK1041" s="15">
        <v>16</v>
      </c>
      <c r="DL1041" s="15">
        <v>16.8</v>
      </c>
      <c r="DM1041" s="15">
        <v>17.8</v>
      </c>
      <c r="DN1041" s="15">
        <v>19</v>
      </c>
      <c r="DO1041" s="21">
        <f t="shared" si="637"/>
        <v>16.941666666666666</v>
      </c>
      <c r="DQ1041" s="22">
        <f t="shared" si="638"/>
        <v>21.5</v>
      </c>
      <c r="DR1041" s="23">
        <f t="shared" si="639"/>
        <v>12.6</v>
      </c>
      <c r="FA1041" s="2">
        <f t="shared" si="644"/>
        <v>1891</v>
      </c>
      <c r="FB1041" s="26">
        <v>1891</v>
      </c>
      <c r="FC1041" s="15">
        <v>23.6</v>
      </c>
      <c r="FD1041" s="15">
        <v>24.1</v>
      </c>
      <c r="FE1041" s="15">
        <v>25.9</v>
      </c>
      <c r="FF1041" s="15">
        <v>19.399999999999999</v>
      </c>
      <c r="FG1041" s="15">
        <v>16.399999999999999</v>
      </c>
      <c r="FH1041" s="15">
        <v>14.1</v>
      </c>
      <c r="FI1041" s="15">
        <v>13.8</v>
      </c>
      <c r="FJ1041" s="15">
        <v>14.6</v>
      </c>
      <c r="FK1041" s="15">
        <v>16.600000000000001</v>
      </c>
      <c r="FL1041" s="15">
        <v>18.3</v>
      </c>
      <c r="FM1041" s="15">
        <v>21.1</v>
      </c>
      <c r="FN1041" s="15">
        <v>22.1</v>
      </c>
      <c r="FO1041" s="21">
        <f t="shared" si="641"/>
        <v>19.166666666666668</v>
      </c>
      <c r="FQ1041" s="22">
        <f t="shared" si="642"/>
        <v>24.533333333333331</v>
      </c>
      <c r="FR1041" s="23">
        <f t="shared" si="643"/>
        <v>14.166666666666666</v>
      </c>
      <c r="GB1041" s="2"/>
      <c r="GD1041" s="2"/>
      <c r="GX1041" s="24"/>
    </row>
    <row r="1042" spans="1:207">
      <c r="A1042" s="86"/>
      <c r="B1042" s="91">
        <f t="shared" si="632"/>
        <v>17.863888888888887</v>
      </c>
      <c r="C1042" s="99">
        <f t="shared" si="645"/>
        <v>17.925277777777779</v>
      </c>
      <c r="D1042" s="96">
        <f t="shared" ref="D1042:D1073" si="646">AVERAGE(B1033:B1042)</f>
        <v>17.546388888888892</v>
      </c>
      <c r="E1042" s="87"/>
      <c r="F1042" s="90"/>
      <c r="G1042" s="96">
        <f t="shared" si="633"/>
        <v>25.5</v>
      </c>
      <c r="H1042" s="97">
        <f t="shared" si="634"/>
        <v>17.608333333333334</v>
      </c>
      <c r="I1042" s="98">
        <f t="shared" si="635"/>
        <v>11.7</v>
      </c>
      <c r="J1042" s="85">
        <f t="shared" si="636"/>
        <v>18.600000000000001</v>
      </c>
      <c r="DA1042" s="2">
        <f t="shared" si="640"/>
        <v>1892</v>
      </c>
      <c r="DB1042" s="20" t="s">
        <v>18</v>
      </c>
      <c r="DC1042" s="15">
        <v>20.399999999999999</v>
      </c>
      <c r="DD1042" s="15">
        <v>23</v>
      </c>
      <c r="DE1042" s="27">
        <f>(SUM(DE1039:DE1041)+SUM(DE1043:DE1045))/6</f>
        <v>20.599999999999998</v>
      </c>
      <c r="DF1042" s="27">
        <f>(SUM(DF1039:DF1041)+SUM(DF1043:DF1045))/6</f>
        <v>17.416666666666668</v>
      </c>
      <c r="DG1042" s="27">
        <f>(SUM(DG1039:DG1041)+SUM(DG1043:DG1045))/6</f>
        <v>14.75</v>
      </c>
      <c r="DH1042" s="27">
        <f>(SUM(DH1039:DH1041)+SUM(DH1043:DH1045))/6</f>
        <v>12.366666666666665</v>
      </c>
      <c r="DI1042" s="15">
        <v>12.1</v>
      </c>
      <c r="DJ1042" s="15">
        <v>13.8</v>
      </c>
      <c r="DK1042" s="15">
        <v>14.7</v>
      </c>
      <c r="DL1042" s="15">
        <v>14.8</v>
      </c>
      <c r="DM1042" s="15">
        <v>20.8</v>
      </c>
      <c r="DN1042" s="15">
        <v>19.399999999999999</v>
      </c>
      <c r="DO1042" s="21">
        <f t="shared" si="637"/>
        <v>17.011111111111113</v>
      </c>
      <c r="DQ1042" s="22">
        <f t="shared" si="638"/>
        <v>21.333333333333332</v>
      </c>
      <c r="DR1042" s="23">
        <f t="shared" si="639"/>
        <v>12.755555555555555</v>
      </c>
      <c r="FA1042" s="2">
        <f t="shared" si="644"/>
        <v>1892</v>
      </c>
      <c r="FB1042" s="20" t="s">
        <v>18</v>
      </c>
      <c r="FC1042" s="15">
        <v>23.9</v>
      </c>
      <c r="FD1042" s="15">
        <v>25.5</v>
      </c>
      <c r="FE1042" s="15">
        <v>23.8</v>
      </c>
      <c r="FF1042" s="15">
        <v>18.100000000000001</v>
      </c>
      <c r="FG1042" s="15">
        <v>14.8</v>
      </c>
      <c r="FH1042" s="15">
        <v>13.5</v>
      </c>
      <c r="FI1042" s="15">
        <v>11.7</v>
      </c>
      <c r="FJ1042" s="15">
        <v>14.1</v>
      </c>
      <c r="FK1042" s="15">
        <v>16.100000000000001</v>
      </c>
      <c r="FL1042" s="15">
        <v>17.8</v>
      </c>
      <c r="FM1042" s="15">
        <v>22.6</v>
      </c>
      <c r="FN1042" s="15">
        <v>22.7</v>
      </c>
      <c r="FO1042" s="21">
        <f t="shared" si="641"/>
        <v>18.716666666666665</v>
      </c>
      <c r="FQ1042" s="22">
        <f t="shared" si="642"/>
        <v>24.400000000000002</v>
      </c>
      <c r="FR1042" s="23">
        <f t="shared" si="643"/>
        <v>13.1</v>
      </c>
      <c r="GX1042" s="24"/>
    </row>
    <row r="1043" spans="1:207" ht="13.5">
      <c r="A1043" s="86"/>
      <c r="B1043" s="91">
        <f t="shared" si="632"/>
        <v>17.999999999999996</v>
      </c>
      <c r="C1043" s="99">
        <f t="shared" si="645"/>
        <v>17.972777777777775</v>
      </c>
      <c r="D1043" s="96">
        <f t="shared" si="646"/>
        <v>17.642222222222223</v>
      </c>
      <c r="E1043" s="87"/>
      <c r="F1043" s="90"/>
      <c r="G1043" s="96">
        <f t="shared" si="633"/>
        <v>25.6</v>
      </c>
      <c r="H1043" s="97">
        <f t="shared" si="634"/>
        <v>18.8</v>
      </c>
      <c r="I1043" s="98">
        <f t="shared" si="635"/>
        <v>10.9</v>
      </c>
      <c r="J1043" s="85">
        <f t="shared" si="636"/>
        <v>18.25</v>
      </c>
      <c r="DA1043" s="2">
        <f t="shared" si="640"/>
        <v>1893</v>
      </c>
      <c r="DB1043" s="20" t="s">
        <v>19</v>
      </c>
      <c r="DC1043" s="15">
        <v>20.5</v>
      </c>
      <c r="DD1043" s="15">
        <v>22.3</v>
      </c>
      <c r="DE1043" s="15">
        <v>20.3</v>
      </c>
      <c r="DF1043" s="15">
        <v>16.8</v>
      </c>
      <c r="DG1043" s="15">
        <v>13.9</v>
      </c>
      <c r="DH1043" s="15">
        <v>11.1</v>
      </c>
      <c r="DI1043" s="15">
        <v>10.9</v>
      </c>
      <c r="DJ1043" s="15">
        <v>14.1</v>
      </c>
      <c r="DK1043" s="15">
        <v>15.6</v>
      </c>
      <c r="DL1043" s="15">
        <v>19.100000000000001</v>
      </c>
      <c r="DM1043" s="15">
        <v>18.5</v>
      </c>
      <c r="DN1043" s="15">
        <v>20.7</v>
      </c>
      <c r="DO1043" s="21">
        <f t="shared" si="637"/>
        <v>16.983333333333331</v>
      </c>
      <c r="DQ1043" s="22">
        <f t="shared" si="638"/>
        <v>21.033333333333331</v>
      </c>
      <c r="DR1043" s="23">
        <f t="shared" si="639"/>
        <v>12.033333333333333</v>
      </c>
      <c r="DS1043" s="24">
        <f t="shared" ref="DS1043:DS1074" si="647">AVERAGE(DO1033:DO1043)</f>
        <v>16.83358585858586</v>
      </c>
      <c r="FA1043" s="2">
        <f t="shared" si="644"/>
        <v>1893</v>
      </c>
      <c r="FB1043" s="26">
        <v>1893</v>
      </c>
      <c r="FC1043" s="15">
        <v>24</v>
      </c>
      <c r="FD1043" s="15">
        <v>25.6</v>
      </c>
      <c r="FE1043" s="15">
        <v>23.3</v>
      </c>
      <c r="FF1043" s="15">
        <v>19.3</v>
      </c>
      <c r="FG1043" s="15">
        <v>15.6</v>
      </c>
      <c r="FH1043" s="15">
        <v>12.6</v>
      </c>
      <c r="FI1043" s="15">
        <v>12.1</v>
      </c>
      <c r="FJ1043" s="15">
        <v>14.1</v>
      </c>
      <c r="FK1043" s="15">
        <v>16.2</v>
      </c>
      <c r="FL1043" s="15">
        <v>19.7</v>
      </c>
      <c r="FM1043" s="15">
        <v>21</v>
      </c>
      <c r="FN1043" s="15">
        <v>24.7</v>
      </c>
      <c r="FO1043" s="21">
        <f t="shared" si="641"/>
        <v>19.016666666666662</v>
      </c>
      <c r="FQ1043" s="22">
        <f t="shared" si="642"/>
        <v>24.3</v>
      </c>
      <c r="FR1043" s="23">
        <f t="shared" si="643"/>
        <v>12.933333333333332</v>
      </c>
      <c r="GB1043" s="28"/>
      <c r="GE1043" s="2"/>
      <c r="GX1043" s="24"/>
      <c r="GY1043" s="24"/>
    </row>
    <row r="1044" spans="1:207">
      <c r="A1044" s="86"/>
      <c r="B1044" s="91">
        <f t="shared" si="632"/>
        <v>18.083333333333332</v>
      </c>
      <c r="C1044" s="99">
        <f t="shared" si="645"/>
        <v>18.011111111111109</v>
      </c>
      <c r="D1044" s="96">
        <f t="shared" si="646"/>
        <v>17.795555555555556</v>
      </c>
      <c r="E1044" s="91"/>
      <c r="F1044" s="100"/>
      <c r="G1044" s="96">
        <f t="shared" si="633"/>
        <v>26.7</v>
      </c>
      <c r="H1044" s="97">
        <f t="shared" si="634"/>
        <v>19.100000000000001</v>
      </c>
      <c r="I1044" s="98">
        <f t="shared" si="635"/>
        <v>11</v>
      </c>
      <c r="J1044" s="85">
        <f t="shared" si="636"/>
        <v>18.850000000000001</v>
      </c>
      <c r="DA1044" s="2">
        <f t="shared" si="640"/>
        <v>1894</v>
      </c>
      <c r="DB1044" s="20" t="s">
        <v>21</v>
      </c>
      <c r="DC1044" s="15">
        <v>19.899999999999999</v>
      </c>
      <c r="DD1044" s="15">
        <v>22.1</v>
      </c>
      <c r="DE1044" s="15">
        <v>19.5</v>
      </c>
      <c r="DF1044" s="15">
        <v>18.100000000000001</v>
      </c>
      <c r="DG1044" s="15">
        <v>14.3</v>
      </c>
      <c r="DH1044" s="15">
        <v>13.3</v>
      </c>
      <c r="DI1044" s="15">
        <v>11</v>
      </c>
      <c r="DJ1044" s="15">
        <v>12.4</v>
      </c>
      <c r="DK1044" s="15">
        <v>14.6</v>
      </c>
      <c r="DL1044" s="15">
        <v>19</v>
      </c>
      <c r="DM1044" s="15">
        <v>19.2</v>
      </c>
      <c r="DN1044" s="15">
        <v>21.5</v>
      </c>
      <c r="DO1044" s="21">
        <f t="shared" si="637"/>
        <v>17.074999999999999</v>
      </c>
      <c r="DQ1044" s="22">
        <f t="shared" si="638"/>
        <v>20.5</v>
      </c>
      <c r="DR1044" s="23">
        <f t="shared" si="639"/>
        <v>12.233333333333334</v>
      </c>
      <c r="DS1044" s="24">
        <f t="shared" si="647"/>
        <v>16.836616161616163</v>
      </c>
      <c r="FA1044" s="2">
        <f t="shared" si="644"/>
        <v>1894</v>
      </c>
      <c r="FB1044" s="20" t="s">
        <v>21</v>
      </c>
      <c r="FC1044" s="15">
        <v>26.7</v>
      </c>
      <c r="FD1044" s="15">
        <v>25.1</v>
      </c>
      <c r="FE1044" s="15">
        <v>23.6</v>
      </c>
      <c r="FF1044" s="15">
        <v>20.100000000000001</v>
      </c>
      <c r="FG1044" s="15">
        <v>16</v>
      </c>
      <c r="FH1044" s="15">
        <v>13.5</v>
      </c>
      <c r="FI1044" s="15">
        <v>11</v>
      </c>
      <c r="FJ1044" s="15">
        <v>13.7</v>
      </c>
      <c r="FK1044" s="15">
        <v>15.4</v>
      </c>
      <c r="FL1044" s="15">
        <v>19.8</v>
      </c>
      <c r="FM1044" s="15">
        <v>20.7</v>
      </c>
      <c r="FN1044" s="15">
        <v>23.5</v>
      </c>
      <c r="FO1044" s="21">
        <f t="shared" si="641"/>
        <v>19.091666666666665</v>
      </c>
      <c r="FQ1044" s="22">
        <f t="shared" si="642"/>
        <v>25.133333333333336</v>
      </c>
      <c r="FR1044" s="23">
        <f t="shared" si="643"/>
        <v>12.733333333333334</v>
      </c>
      <c r="GX1044" s="24"/>
      <c r="GY1044" s="24"/>
    </row>
    <row r="1045" spans="1:207">
      <c r="A1045" s="86">
        <f>A1040+5</f>
        <v>1895</v>
      </c>
      <c r="B1045" s="91">
        <f t="shared" si="632"/>
        <v>17.834722222222222</v>
      </c>
      <c r="C1045" s="99">
        <f t="shared" si="645"/>
        <v>17.967222222222222</v>
      </c>
      <c r="D1045" s="96">
        <f t="shared" si="646"/>
        <v>17.856944444444444</v>
      </c>
      <c r="E1045" s="91"/>
      <c r="F1045" s="100"/>
      <c r="G1045" s="96">
        <f t="shared" si="633"/>
        <v>26.4</v>
      </c>
      <c r="H1045" s="97">
        <f t="shared" si="634"/>
        <v>18.5</v>
      </c>
      <c r="I1045" s="98">
        <f t="shared" si="635"/>
        <v>10.3</v>
      </c>
      <c r="J1045" s="85">
        <f t="shared" si="636"/>
        <v>18.350000000000001</v>
      </c>
      <c r="DA1045" s="2">
        <f t="shared" si="640"/>
        <v>1895</v>
      </c>
      <c r="DB1045" s="20" t="s">
        <v>22</v>
      </c>
      <c r="DC1045" s="15">
        <v>23</v>
      </c>
      <c r="DD1045" s="15">
        <v>25.2</v>
      </c>
      <c r="DE1045" s="15">
        <v>19.7</v>
      </c>
      <c r="DF1045" s="15">
        <v>17.8</v>
      </c>
      <c r="DG1045" s="15">
        <v>14.5</v>
      </c>
      <c r="DH1045" s="15">
        <v>13.7</v>
      </c>
      <c r="DI1045" s="15">
        <v>10.3</v>
      </c>
      <c r="DJ1045" s="15">
        <v>11.9</v>
      </c>
      <c r="DK1045" s="15">
        <v>13.3</v>
      </c>
      <c r="DL1045" s="15">
        <v>18.399999999999999</v>
      </c>
      <c r="DM1045" s="15">
        <v>18.600000000000001</v>
      </c>
      <c r="DN1045" s="15">
        <v>20.5</v>
      </c>
      <c r="DO1045" s="21">
        <f t="shared" si="637"/>
        <v>17.241666666666667</v>
      </c>
      <c r="DQ1045" s="22">
        <f t="shared" si="638"/>
        <v>22.633333333333336</v>
      </c>
      <c r="DR1045" s="23">
        <f t="shared" si="639"/>
        <v>11.966666666666667</v>
      </c>
      <c r="DS1045" s="24">
        <f t="shared" si="647"/>
        <v>16.899494949494947</v>
      </c>
      <c r="FA1045" s="2">
        <f t="shared" si="644"/>
        <v>1895</v>
      </c>
      <c r="FB1045" s="26">
        <v>1895</v>
      </c>
      <c r="FC1045" s="15">
        <v>25.2</v>
      </c>
      <c r="FD1045" s="15">
        <v>26.4</v>
      </c>
      <c r="FE1045" s="15">
        <v>21.9</v>
      </c>
      <c r="FF1045" s="15">
        <v>18.600000000000001</v>
      </c>
      <c r="FG1045" s="15">
        <v>14.9</v>
      </c>
      <c r="FH1045" s="15">
        <v>12.4</v>
      </c>
      <c r="FI1045" s="15">
        <v>10.8</v>
      </c>
      <c r="FJ1045" s="15">
        <v>13.1</v>
      </c>
      <c r="FK1045" s="15">
        <v>14.7</v>
      </c>
      <c r="FL1045" s="15">
        <v>18.8</v>
      </c>
      <c r="FM1045" s="15">
        <v>20.6</v>
      </c>
      <c r="FN1045" s="30">
        <f>(FN1042+FN1043+FN1044+FN1046+FN1047+FN1048)/6</f>
        <v>23.733333333333334</v>
      </c>
      <c r="FO1045" s="21">
        <f t="shared" si="641"/>
        <v>18.427777777777777</v>
      </c>
      <c r="FQ1045" s="22">
        <f t="shared" si="642"/>
        <v>24.5</v>
      </c>
      <c r="FR1045" s="23">
        <f t="shared" si="643"/>
        <v>12.100000000000001</v>
      </c>
      <c r="FS1045" s="24">
        <f t="shared" ref="FS1045:FS1076" si="648">AVERAGE(FO1035:FO1045)</f>
        <v>18.698737373737373</v>
      </c>
      <c r="GA1045" s="2"/>
      <c r="GB1045" s="20"/>
      <c r="GC1045" s="15"/>
      <c r="GD1045" s="15"/>
      <c r="GE1045" s="15"/>
      <c r="GF1045" s="15"/>
      <c r="GG1045" s="15"/>
      <c r="GH1045" s="15"/>
      <c r="GI1045" s="15"/>
      <c r="GJ1045" s="15"/>
      <c r="GK1045" s="15"/>
      <c r="GL1045" s="15"/>
      <c r="GM1045" s="15"/>
      <c r="GN1045" s="15"/>
      <c r="GO1045" s="21"/>
      <c r="GQ1045" s="22"/>
      <c r="GR1045" s="23"/>
      <c r="GS1045" s="24"/>
      <c r="GT1045" s="22"/>
      <c r="GU1045" s="23"/>
      <c r="GV1045" s="31"/>
      <c r="GW1045" s="31"/>
      <c r="GX1045" s="24"/>
      <c r="GY1045" s="24"/>
    </row>
    <row r="1046" spans="1:207">
      <c r="A1046" s="86"/>
      <c r="B1046" s="91">
        <f t="shared" si="632"/>
        <v>17.412500000000001</v>
      </c>
      <c r="C1046" s="99">
        <f t="shared" si="645"/>
        <v>17.838888888888885</v>
      </c>
      <c r="D1046" s="96">
        <f t="shared" si="646"/>
        <v>17.879444444444442</v>
      </c>
      <c r="E1046" s="91"/>
      <c r="F1046" s="100"/>
      <c r="G1046" s="96">
        <f t="shared" si="633"/>
        <v>25.883333333333329</v>
      </c>
      <c r="H1046" s="97">
        <f t="shared" si="634"/>
        <v>17.450000000000003</v>
      </c>
      <c r="I1046" s="98">
        <f t="shared" si="635"/>
        <v>10.199999999999999</v>
      </c>
      <c r="J1046" s="85">
        <f t="shared" si="636"/>
        <v>18.041666666666664</v>
      </c>
      <c r="DA1046" s="2">
        <f t="shared" si="640"/>
        <v>1896</v>
      </c>
      <c r="DB1046" s="20" t="s">
        <v>23</v>
      </c>
      <c r="DC1046" s="15">
        <v>21</v>
      </c>
      <c r="DD1046" s="15">
        <v>20.8</v>
      </c>
      <c r="DE1046" s="15">
        <v>19</v>
      </c>
      <c r="DF1046" s="15">
        <v>16.3</v>
      </c>
      <c r="DG1046" s="15">
        <v>13.6</v>
      </c>
      <c r="DH1046" s="15">
        <v>10.199999999999999</v>
      </c>
      <c r="DI1046" s="15">
        <v>10.199999999999999</v>
      </c>
      <c r="DJ1046" s="15">
        <v>12.4</v>
      </c>
      <c r="DK1046" s="15">
        <v>15.1</v>
      </c>
      <c r="DL1046" s="15">
        <v>18</v>
      </c>
      <c r="DM1046" s="15">
        <v>20</v>
      </c>
      <c r="DN1046" s="15">
        <v>23.1</v>
      </c>
      <c r="DO1046" s="21">
        <f t="shared" si="637"/>
        <v>16.641666666666666</v>
      </c>
      <c r="DQ1046" s="22">
        <f t="shared" si="638"/>
        <v>20.266666666666666</v>
      </c>
      <c r="DR1046" s="23">
        <f t="shared" si="639"/>
        <v>10.933333333333332</v>
      </c>
      <c r="DS1046" s="24">
        <f t="shared" si="647"/>
        <v>16.925252525252521</v>
      </c>
      <c r="FA1046" s="2">
        <f t="shared" si="644"/>
        <v>1896</v>
      </c>
      <c r="FB1046" s="26">
        <v>1896</v>
      </c>
      <c r="FC1046" s="30">
        <f>(FC1043+FC1044+FC1045+FC1047+FC1048+FC1049)/6</f>
        <v>24.3</v>
      </c>
      <c r="FD1046" s="30">
        <f>(FD1043+FD1044+FD1045+FD1047+FD1048+FD1049)/6</f>
        <v>25.883333333333329</v>
      </c>
      <c r="FE1046" s="30">
        <f>(FE1043+FE1044+FE1045+FE1047+FE1048+FE1049)/6</f>
        <v>22.416666666666671</v>
      </c>
      <c r="FF1046" s="15">
        <v>17.100000000000001</v>
      </c>
      <c r="FG1046" s="15">
        <v>14.6</v>
      </c>
      <c r="FH1046" s="15">
        <v>12.1</v>
      </c>
      <c r="FI1046" s="15">
        <v>11.1</v>
      </c>
      <c r="FJ1046" s="15">
        <v>12.7</v>
      </c>
      <c r="FK1046" s="15">
        <v>15.1</v>
      </c>
      <c r="FL1046" s="15">
        <v>17.8</v>
      </c>
      <c r="FM1046" s="15">
        <v>21.8</v>
      </c>
      <c r="FN1046" s="15">
        <v>23.3</v>
      </c>
      <c r="FO1046" s="21">
        <f t="shared" si="641"/>
        <v>18.183333333333334</v>
      </c>
      <c r="FQ1046" s="22">
        <f t="shared" si="642"/>
        <v>24.2</v>
      </c>
      <c r="FR1046" s="23">
        <f t="shared" si="643"/>
        <v>11.966666666666667</v>
      </c>
      <c r="FS1046" s="24">
        <f t="shared" si="648"/>
        <v>18.707828282828281</v>
      </c>
      <c r="GA1046" s="2"/>
      <c r="GB1046" s="20"/>
      <c r="GC1046" s="15"/>
      <c r="GD1046" s="15"/>
      <c r="GE1046" s="15"/>
      <c r="GF1046" s="15"/>
      <c r="GG1046" s="15"/>
      <c r="GH1046" s="15"/>
      <c r="GI1046" s="15"/>
      <c r="GJ1046" s="15"/>
      <c r="GK1046" s="15"/>
      <c r="GL1046" s="15"/>
      <c r="GM1046" s="15"/>
      <c r="GN1046" s="15"/>
      <c r="GO1046" s="21"/>
      <c r="GQ1046" s="22"/>
      <c r="GR1046" s="23"/>
      <c r="GS1046" s="24"/>
      <c r="GT1046" s="22"/>
      <c r="GU1046" s="23"/>
      <c r="GV1046" s="31"/>
      <c r="GW1046" s="31"/>
      <c r="GX1046" s="24"/>
      <c r="GY1046" s="24"/>
    </row>
    <row r="1047" spans="1:207">
      <c r="A1047" s="86"/>
      <c r="B1047" s="91">
        <f t="shared" si="632"/>
        <v>17.100000000000001</v>
      </c>
      <c r="C1047" s="99">
        <f t="shared" si="645"/>
        <v>17.68611111111111</v>
      </c>
      <c r="D1047" s="96">
        <f t="shared" si="646"/>
        <v>17.805694444444445</v>
      </c>
      <c r="E1047" s="91"/>
      <c r="F1047" s="100"/>
      <c r="G1047" s="96">
        <f t="shared" si="633"/>
        <v>24.9</v>
      </c>
      <c r="H1047" s="97">
        <f t="shared" si="634"/>
        <v>16.45</v>
      </c>
      <c r="I1047" s="98">
        <f t="shared" si="635"/>
        <v>11.6</v>
      </c>
      <c r="J1047" s="85">
        <f t="shared" si="636"/>
        <v>18.25</v>
      </c>
      <c r="DA1047" s="2">
        <f t="shared" si="640"/>
        <v>1897</v>
      </c>
      <c r="DB1047" s="20" t="s">
        <v>24</v>
      </c>
      <c r="DC1047" s="15">
        <v>21.3</v>
      </c>
      <c r="DD1047" s="15">
        <v>20.5</v>
      </c>
      <c r="DE1047" s="15">
        <v>17.899999999999999</v>
      </c>
      <c r="DF1047" s="15">
        <v>16.899999999999999</v>
      </c>
      <c r="DG1047" s="15">
        <v>12.2</v>
      </c>
      <c r="DH1047" s="15">
        <v>12.4</v>
      </c>
      <c r="DI1047" s="15">
        <v>11.6</v>
      </c>
      <c r="DJ1047" s="15">
        <v>11.8</v>
      </c>
      <c r="DK1047" s="15">
        <v>15.8</v>
      </c>
      <c r="DL1047" s="15">
        <v>15.8</v>
      </c>
      <c r="DM1047" s="15">
        <v>20.2</v>
      </c>
      <c r="DN1047" s="15">
        <v>24</v>
      </c>
      <c r="DO1047" s="21">
        <f t="shared" si="637"/>
        <v>16.7</v>
      </c>
      <c r="DQ1047" s="22">
        <f t="shared" si="638"/>
        <v>19.899999999999999</v>
      </c>
      <c r="DR1047" s="23">
        <f t="shared" si="639"/>
        <v>11.933333333333332</v>
      </c>
      <c r="DS1047" s="24">
        <f t="shared" si="647"/>
        <v>16.947979797979801</v>
      </c>
      <c r="FA1047" s="2">
        <f t="shared" si="644"/>
        <v>1897</v>
      </c>
      <c r="FB1047" s="26">
        <v>1897</v>
      </c>
      <c r="FC1047" s="15">
        <v>21.9</v>
      </c>
      <c r="FD1047" s="15">
        <v>23.8</v>
      </c>
      <c r="FE1047" s="15">
        <v>19.8</v>
      </c>
      <c r="FF1047" s="15">
        <v>18.2</v>
      </c>
      <c r="FG1047" s="15">
        <v>13.4</v>
      </c>
      <c r="FH1047" s="15">
        <v>12.2</v>
      </c>
      <c r="FI1047" s="15">
        <v>12.1</v>
      </c>
      <c r="FJ1047" s="15">
        <v>12.3</v>
      </c>
      <c r="FK1047" s="15">
        <v>15.7</v>
      </c>
      <c r="FL1047" s="15">
        <v>16</v>
      </c>
      <c r="FM1047" s="15">
        <v>19.7</v>
      </c>
      <c r="FN1047" s="15">
        <v>24.9</v>
      </c>
      <c r="FO1047" s="21">
        <f t="shared" si="641"/>
        <v>17.5</v>
      </c>
      <c r="FQ1047" s="22">
        <f t="shared" si="642"/>
        <v>21.833333333333332</v>
      </c>
      <c r="FR1047" s="23">
        <f t="shared" si="643"/>
        <v>12.199999999999998</v>
      </c>
      <c r="FS1047" s="24">
        <f t="shared" si="648"/>
        <v>18.66919191919192</v>
      </c>
      <c r="GA1047" s="2"/>
      <c r="GB1047" s="20"/>
      <c r="GC1047" s="15"/>
      <c r="GD1047" s="15"/>
      <c r="GE1047" s="15"/>
      <c r="GF1047" s="15"/>
      <c r="GG1047" s="15"/>
      <c r="GH1047" s="15"/>
      <c r="GI1047" s="15"/>
      <c r="GJ1047" s="15"/>
      <c r="GK1047" s="15"/>
      <c r="GL1047" s="15"/>
      <c r="GM1047" s="15"/>
      <c r="GN1047" s="15"/>
      <c r="GO1047" s="21"/>
      <c r="GQ1047" s="22"/>
      <c r="GR1047" s="23"/>
      <c r="GS1047" s="24"/>
      <c r="GT1047" s="22"/>
      <c r="GU1047" s="23"/>
      <c r="GV1047" s="31"/>
      <c r="GW1047" s="31"/>
      <c r="GX1047" s="24"/>
      <c r="GY1047" s="24"/>
    </row>
    <row r="1048" spans="1:207">
      <c r="A1048" s="86"/>
      <c r="B1048" s="91">
        <f t="shared" si="632"/>
        <v>17.629166666666666</v>
      </c>
      <c r="C1048" s="99">
        <f t="shared" si="645"/>
        <v>17.611944444444443</v>
      </c>
      <c r="D1048" s="96">
        <f t="shared" si="646"/>
        <v>17.792361111111109</v>
      </c>
      <c r="E1048" s="91"/>
      <c r="F1048" s="100"/>
      <c r="G1048" s="96">
        <f t="shared" si="633"/>
        <v>27.9</v>
      </c>
      <c r="H1048" s="97">
        <f t="shared" si="634"/>
        <v>17.5</v>
      </c>
      <c r="I1048" s="98">
        <f t="shared" si="635"/>
        <v>11</v>
      </c>
      <c r="J1048" s="85">
        <f t="shared" si="636"/>
        <v>19.45</v>
      </c>
      <c r="BB1048" s="2"/>
      <c r="BD1048" s="2"/>
      <c r="DA1048" s="2">
        <f t="shared" si="640"/>
        <v>1898</v>
      </c>
      <c r="DB1048" s="20" t="s">
        <v>26</v>
      </c>
      <c r="DC1048" s="15">
        <v>20.7</v>
      </c>
      <c r="DD1048" s="15">
        <v>22.1</v>
      </c>
      <c r="DE1048" s="15">
        <v>21</v>
      </c>
      <c r="DF1048" s="15">
        <v>16.3</v>
      </c>
      <c r="DG1048" s="15">
        <v>12</v>
      </c>
      <c r="DH1048" s="15">
        <v>11</v>
      </c>
      <c r="DI1048" s="15">
        <v>11.6</v>
      </c>
      <c r="DJ1048" s="15">
        <v>14.3</v>
      </c>
      <c r="DK1048" s="15">
        <v>15.7</v>
      </c>
      <c r="DL1048" s="15">
        <v>17.5</v>
      </c>
      <c r="DM1048" s="15">
        <v>17.5</v>
      </c>
      <c r="DN1048" s="15">
        <v>21.1</v>
      </c>
      <c r="DO1048" s="21">
        <f t="shared" si="637"/>
        <v>16.733333333333331</v>
      </c>
      <c r="DQ1048" s="22">
        <f t="shared" si="638"/>
        <v>21.266666666666666</v>
      </c>
      <c r="DR1048" s="23">
        <f t="shared" si="639"/>
        <v>12.300000000000002</v>
      </c>
      <c r="DS1048" s="24">
        <f t="shared" si="647"/>
        <v>16.917676767676763</v>
      </c>
      <c r="FA1048" s="2">
        <f t="shared" si="644"/>
        <v>1898</v>
      </c>
      <c r="FB1048" s="20" t="s">
        <v>26</v>
      </c>
      <c r="FC1048" s="15">
        <v>25.7</v>
      </c>
      <c r="FD1048" s="15">
        <v>27.9</v>
      </c>
      <c r="FE1048" s="15">
        <v>23.1</v>
      </c>
      <c r="FF1048" s="15">
        <v>18.100000000000001</v>
      </c>
      <c r="FG1048" s="15">
        <v>13.9</v>
      </c>
      <c r="FH1048" s="15">
        <v>13</v>
      </c>
      <c r="FI1048" s="15">
        <v>12.3</v>
      </c>
      <c r="FJ1048" s="15">
        <v>14.3</v>
      </c>
      <c r="FK1048" s="15">
        <v>15</v>
      </c>
      <c r="FL1048" s="15">
        <v>18.100000000000001</v>
      </c>
      <c r="FM1048" s="15">
        <v>17.600000000000001</v>
      </c>
      <c r="FN1048" s="15">
        <v>23.3</v>
      </c>
      <c r="FO1048" s="21">
        <f t="shared" si="641"/>
        <v>18.525000000000002</v>
      </c>
      <c r="FQ1048" s="22">
        <f t="shared" si="642"/>
        <v>25.566666666666663</v>
      </c>
      <c r="FR1048" s="23">
        <f t="shared" si="643"/>
        <v>13.200000000000001</v>
      </c>
      <c r="FS1048" s="24">
        <f t="shared" si="648"/>
        <v>18.661616161616163</v>
      </c>
      <c r="GA1048" s="2"/>
      <c r="GB1048" s="20"/>
      <c r="GC1048" s="15"/>
      <c r="GD1048" s="15"/>
      <c r="GE1048" s="15"/>
      <c r="GF1048" s="15"/>
      <c r="GG1048" s="15"/>
      <c r="GH1048" s="15"/>
      <c r="GI1048" s="15"/>
      <c r="GJ1048" s="15"/>
      <c r="GK1048" s="15"/>
      <c r="GL1048" s="15"/>
      <c r="GM1048" s="15"/>
      <c r="GN1048" s="15"/>
      <c r="GO1048" s="21"/>
      <c r="GQ1048" s="22"/>
      <c r="GR1048" s="23"/>
      <c r="GS1048" s="24"/>
      <c r="GT1048" s="22"/>
      <c r="GU1048" s="23"/>
      <c r="GV1048" s="31"/>
      <c r="GW1048" s="31"/>
      <c r="GX1048" s="24"/>
      <c r="GY1048" s="24"/>
    </row>
    <row r="1049" spans="1:207">
      <c r="A1049" s="86"/>
      <c r="B1049" s="91">
        <f t="shared" si="632"/>
        <v>17.524999999999999</v>
      </c>
      <c r="C1049" s="99">
        <f t="shared" si="645"/>
        <v>17.500277777777779</v>
      </c>
      <c r="D1049" s="96">
        <f t="shared" si="646"/>
        <v>17.755694444444444</v>
      </c>
      <c r="E1049" s="91"/>
      <c r="F1049" s="100"/>
      <c r="G1049" s="96">
        <f t="shared" si="633"/>
        <v>26.5</v>
      </c>
      <c r="H1049" s="97">
        <f t="shared" si="634"/>
        <v>16.55</v>
      </c>
      <c r="I1049" s="98">
        <f t="shared" si="635"/>
        <v>10.6</v>
      </c>
      <c r="J1049" s="85">
        <f t="shared" si="636"/>
        <v>18.55</v>
      </c>
      <c r="DA1049" s="2">
        <f t="shared" si="640"/>
        <v>1899</v>
      </c>
      <c r="DB1049" s="20" t="s">
        <v>27</v>
      </c>
      <c r="DC1049" s="15">
        <v>19.5</v>
      </c>
      <c r="DD1049" s="15">
        <v>24.3</v>
      </c>
      <c r="DE1049" s="15">
        <v>22</v>
      </c>
      <c r="DF1049" s="15">
        <v>15.9</v>
      </c>
      <c r="DG1049" s="15">
        <v>13.5</v>
      </c>
      <c r="DH1049" s="15">
        <v>10.6</v>
      </c>
      <c r="DI1049" s="15">
        <v>11.1</v>
      </c>
      <c r="DJ1049" s="15">
        <v>11.8</v>
      </c>
      <c r="DK1049" s="15">
        <v>16.100000000000001</v>
      </c>
      <c r="DL1049" s="15">
        <v>16.5</v>
      </c>
      <c r="DM1049" s="15">
        <v>18.8</v>
      </c>
      <c r="DN1049" s="15">
        <v>23.1</v>
      </c>
      <c r="DO1049" s="21">
        <f t="shared" si="637"/>
        <v>16.933333333333334</v>
      </c>
      <c r="DQ1049" s="22">
        <f t="shared" si="638"/>
        <v>21.933333333333334</v>
      </c>
      <c r="DR1049" s="23">
        <f t="shared" si="639"/>
        <v>11.166666666666666</v>
      </c>
      <c r="DS1049" s="24">
        <f t="shared" si="647"/>
        <v>16.930555555555557</v>
      </c>
      <c r="FA1049" s="2">
        <f t="shared" si="644"/>
        <v>1899</v>
      </c>
      <c r="FB1049" s="26">
        <v>1899</v>
      </c>
      <c r="FC1049" s="15">
        <v>22.3</v>
      </c>
      <c r="FD1049" s="15">
        <v>26.5</v>
      </c>
      <c r="FE1049" s="15">
        <v>22.8</v>
      </c>
      <c r="FF1049" s="15">
        <v>19.100000000000001</v>
      </c>
      <c r="FG1049" s="15">
        <v>14.5</v>
      </c>
      <c r="FH1049" s="15">
        <v>11.9</v>
      </c>
      <c r="FI1049" s="15">
        <v>11.6</v>
      </c>
      <c r="FJ1049" s="15">
        <v>13.3</v>
      </c>
      <c r="FK1049" s="15">
        <v>15.6</v>
      </c>
      <c r="FL1049" s="15">
        <v>16.600000000000001</v>
      </c>
      <c r="FM1049" s="15">
        <v>20.8</v>
      </c>
      <c r="FN1049" s="15">
        <v>22.4</v>
      </c>
      <c r="FO1049" s="21">
        <f t="shared" si="641"/>
        <v>18.116666666666667</v>
      </c>
      <c r="FQ1049" s="22">
        <f t="shared" si="642"/>
        <v>23.866666666666664</v>
      </c>
      <c r="FR1049" s="23">
        <f t="shared" si="643"/>
        <v>12.266666666666666</v>
      </c>
      <c r="FS1049" s="24">
        <f t="shared" si="648"/>
        <v>18.605555555555558</v>
      </c>
      <c r="GA1049" s="2"/>
      <c r="GB1049" s="20"/>
      <c r="GC1049" s="15"/>
      <c r="GD1049" s="15"/>
      <c r="GE1049" s="15"/>
      <c r="GF1049" s="15"/>
      <c r="GG1049" s="15"/>
      <c r="GH1049" s="15"/>
      <c r="GI1049" s="15"/>
      <c r="GJ1049" s="15"/>
      <c r="GK1049" s="15"/>
      <c r="GL1049" s="15"/>
      <c r="GM1049" s="15"/>
      <c r="GN1049" s="15"/>
      <c r="GO1049" s="21"/>
      <c r="GQ1049" s="22"/>
      <c r="GR1049" s="23"/>
      <c r="GS1049" s="24"/>
      <c r="GT1049" s="22"/>
      <c r="GU1049" s="23"/>
      <c r="GV1049" s="31"/>
      <c r="GW1049" s="31"/>
      <c r="GX1049" s="24"/>
      <c r="GY1049" s="24"/>
    </row>
    <row r="1050" spans="1:207">
      <c r="A1050" s="86">
        <f>A1045+5</f>
        <v>1900</v>
      </c>
      <c r="B1050" s="91">
        <f t="shared" si="632"/>
        <v>17.716666666666669</v>
      </c>
      <c r="C1050" s="99">
        <f t="shared" si="645"/>
        <v>17.476666666666667</v>
      </c>
      <c r="D1050" s="96">
        <f t="shared" si="646"/>
        <v>17.721944444444443</v>
      </c>
      <c r="E1050" s="91"/>
      <c r="F1050" s="100"/>
      <c r="G1050" s="96">
        <f t="shared" si="633"/>
        <v>26.8</v>
      </c>
      <c r="H1050" s="97">
        <f t="shared" si="634"/>
        <v>17</v>
      </c>
      <c r="I1050" s="98">
        <f t="shared" si="635"/>
        <v>10.7</v>
      </c>
      <c r="J1050" s="85">
        <f t="shared" si="636"/>
        <v>18.75</v>
      </c>
      <c r="BB1050" s="26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21"/>
      <c r="BQ1050" s="22"/>
      <c r="BR1050" s="23"/>
      <c r="DA1050" s="2">
        <f t="shared" si="640"/>
        <v>1900</v>
      </c>
      <c r="DB1050" s="20" t="s">
        <v>28</v>
      </c>
      <c r="DC1050" s="15">
        <v>23.2</v>
      </c>
      <c r="DD1050" s="15">
        <v>23.5</v>
      </c>
      <c r="DE1050" s="15">
        <v>21.3</v>
      </c>
      <c r="DF1050" s="15">
        <v>16.5</v>
      </c>
      <c r="DG1050" s="15">
        <v>14.1</v>
      </c>
      <c r="DH1050" s="15">
        <v>13.1</v>
      </c>
      <c r="DI1050" s="15">
        <v>10.7</v>
      </c>
      <c r="DJ1050" s="15">
        <v>11.7</v>
      </c>
      <c r="DK1050" s="15">
        <v>14.5</v>
      </c>
      <c r="DL1050" s="15">
        <v>17</v>
      </c>
      <c r="DM1050" s="15">
        <v>20.3</v>
      </c>
      <c r="DN1050" s="15">
        <v>20.7</v>
      </c>
      <c r="DO1050" s="21">
        <f t="shared" si="637"/>
        <v>17.216666666666665</v>
      </c>
      <c r="DQ1050" s="22">
        <f t="shared" si="638"/>
        <v>22.666666666666668</v>
      </c>
      <c r="DR1050" s="23">
        <f t="shared" si="639"/>
        <v>11.833333333333334</v>
      </c>
      <c r="DS1050" s="24">
        <f t="shared" si="647"/>
        <v>16.954040404040402</v>
      </c>
      <c r="FA1050" s="2">
        <f t="shared" si="644"/>
        <v>1900</v>
      </c>
      <c r="FB1050" s="26">
        <v>1900</v>
      </c>
      <c r="FC1050" s="15">
        <v>26.8</v>
      </c>
      <c r="FD1050" s="15">
        <v>24.6</v>
      </c>
      <c r="FE1050" s="15">
        <v>21.1</v>
      </c>
      <c r="FF1050" s="15">
        <v>17.8</v>
      </c>
      <c r="FG1050" s="15">
        <v>15.3</v>
      </c>
      <c r="FH1050" s="15">
        <v>13.2</v>
      </c>
      <c r="FI1050" s="15">
        <v>11.7</v>
      </c>
      <c r="FJ1050" s="15">
        <v>12.3</v>
      </c>
      <c r="FK1050" s="15">
        <v>15.4</v>
      </c>
      <c r="FL1050" s="15">
        <v>17</v>
      </c>
      <c r="FM1050" s="15">
        <v>20.9</v>
      </c>
      <c r="FN1050" s="15">
        <v>22.5</v>
      </c>
      <c r="FO1050" s="21">
        <f t="shared" si="641"/>
        <v>18.216666666666669</v>
      </c>
      <c r="FQ1050" s="22">
        <f t="shared" si="642"/>
        <v>24.166666666666668</v>
      </c>
      <c r="FR1050" s="23">
        <f t="shared" si="643"/>
        <v>12.4</v>
      </c>
      <c r="FS1050" s="24">
        <f t="shared" si="648"/>
        <v>18.550252525252525</v>
      </c>
      <c r="GA1050" s="2"/>
      <c r="GB1050" s="26"/>
      <c r="GC1050" s="15"/>
      <c r="GD1050" s="15"/>
      <c r="GE1050" s="15"/>
      <c r="GF1050" s="15"/>
      <c r="GG1050" s="15"/>
      <c r="GH1050" s="15"/>
      <c r="GI1050" s="15"/>
      <c r="GJ1050" s="15"/>
      <c r="GK1050" s="15"/>
      <c r="GL1050" s="15"/>
      <c r="GM1050" s="15"/>
      <c r="GN1050" s="15"/>
      <c r="GO1050" s="21"/>
      <c r="GQ1050" s="22"/>
      <c r="GR1050" s="23"/>
      <c r="GS1050" s="24"/>
      <c r="GT1050" s="22"/>
      <c r="GU1050" s="23"/>
      <c r="GV1050" s="31"/>
      <c r="GW1050" s="31"/>
      <c r="GX1050" s="24"/>
      <c r="GY1050" s="24"/>
    </row>
    <row r="1051" spans="1:207">
      <c r="A1051" s="86"/>
      <c r="B1051" s="91">
        <f t="shared" si="632"/>
        <v>17.366666666666664</v>
      </c>
      <c r="C1051" s="99">
        <f t="shared" si="645"/>
        <v>17.467499999999998</v>
      </c>
      <c r="D1051" s="96">
        <f t="shared" si="646"/>
        <v>17.653194444444445</v>
      </c>
      <c r="E1051" s="91"/>
      <c r="F1051" s="100"/>
      <c r="G1051" s="96">
        <f t="shared" si="633"/>
        <v>24.8</v>
      </c>
      <c r="H1051" s="97">
        <f t="shared" si="634"/>
        <v>17.149999999999999</v>
      </c>
      <c r="I1051" s="98">
        <f t="shared" si="635"/>
        <v>10.8</v>
      </c>
      <c r="J1051" s="85">
        <f t="shared" si="636"/>
        <v>17.8</v>
      </c>
      <c r="BB1051" s="26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21"/>
      <c r="BQ1051" s="22"/>
      <c r="BR1051" s="23"/>
      <c r="DA1051" s="2">
        <f t="shared" si="640"/>
        <v>1901</v>
      </c>
      <c r="DB1051" s="20" t="s">
        <v>29</v>
      </c>
      <c r="DC1051" s="15">
        <v>20.3</v>
      </c>
      <c r="DD1051" s="15">
        <v>21.9</v>
      </c>
      <c r="DE1051" s="15">
        <v>20.100000000000001</v>
      </c>
      <c r="DF1051" s="15">
        <v>15.7</v>
      </c>
      <c r="DG1051" s="15">
        <v>15</v>
      </c>
      <c r="DH1051" s="15">
        <v>10.8</v>
      </c>
      <c r="DI1051" s="15">
        <v>10.8</v>
      </c>
      <c r="DJ1051" s="15">
        <v>12.6</v>
      </c>
      <c r="DK1051" s="15">
        <v>15</v>
      </c>
      <c r="DL1051" s="15">
        <v>17.8</v>
      </c>
      <c r="DM1051" s="15">
        <v>21.1</v>
      </c>
      <c r="DN1051" s="15">
        <v>21.1</v>
      </c>
      <c r="DO1051" s="21">
        <f t="shared" si="637"/>
        <v>16.849999999999998</v>
      </c>
      <c r="DQ1051" s="22">
        <f t="shared" si="638"/>
        <v>20.766666666666669</v>
      </c>
      <c r="DR1051" s="23">
        <f t="shared" si="639"/>
        <v>11.4</v>
      </c>
      <c r="DS1051" s="24">
        <f t="shared" si="647"/>
        <v>16.93888888888889</v>
      </c>
      <c r="FA1051" s="2">
        <f t="shared" si="644"/>
        <v>1901</v>
      </c>
      <c r="FB1051" s="20" t="s">
        <v>29</v>
      </c>
      <c r="FC1051" s="15">
        <v>23.4</v>
      </c>
      <c r="FD1051" s="15">
        <v>24.8</v>
      </c>
      <c r="FE1051" s="15">
        <v>21.6</v>
      </c>
      <c r="FF1051" s="15">
        <v>17.100000000000001</v>
      </c>
      <c r="FG1051" s="15">
        <v>15.6</v>
      </c>
      <c r="FH1051" s="15">
        <v>11.4</v>
      </c>
      <c r="FI1051" s="15">
        <v>11</v>
      </c>
      <c r="FJ1051" s="15">
        <v>13</v>
      </c>
      <c r="FK1051" s="15">
        <v>15.1</v>
      </c>
      <c r="FL1051" s="15">
        <v>17.2</v>
      </c>
      <c r="FM1051" s="15">
        <v>21.2</v>
      </c>
      <c r="FN1051" s="15">
        <v>23.2</v>
      </c>
      <c r="FO1051" s="21">
        <f t="shared" si="641"/>
        <v>17.883333333333329</v>
      </c>
      <c r="FQ1051" s="22">
        <f t="shared" si="642"/>
        <v>23.266666666666669</v>
      </c>
      <c r="FR1051" s="23">
        <f t="shared" si="643"/>
        <v>11.799999999999999</v>
      </c>
      <c r="FS1051" s="24">
        <f t="shared" si="648"/>
        <v>18.44040404040404</v>
      </c>
      <c r="GA1051" s="2"/>
      <c r="GB1051" s="20"/>
      <c r="GC1051" s="15"/>
      <c r="GD1051" s="15"/>
      <c r="GE1051" s="15"/>
      <c r="GF1051" s="15"/>
      <c r="GG1051" s="15"/>
      <c r="GH1051" s="15"/>
      <c r="GI1051" s="15"/>
      <c r="GJ1051" s="15"/>
      <c r="GK1051" s="15"/>
      <c r="GL1051" s="15"/>
      <c r="GM1051" s="15"/>
      <c r="GN1051" s="15"/>
      <c r="GO1051" s="21"/>
      <c r="GQ1051" s="22"/>
      <c r="GR1051" s="23"/>
      <c r="GS1051" s="24"/>
      <c r="GT1051" s="22"/>
      <c r="GU1051" s="23"/>
      <c r="GV1051" s="31"/>
      <c r="GW1051" s="31"/>
      <c r="GX1051" s="24"/>
      <c r="GY1051" s="24"/>
    </row>
    <row r="1052" spans="1:207">
      <c r="A1052" s="86"/>
      <c r="B1052" s="91">
        <f t="shared" si="632"/>
        <v>17.074999999999999</v>
      </c>
      <c r="C1052" s="99">
        <f t="shared" si="645"/>
        <v>17.462499999999999</v>
      </c>
      <c r="D1052" s="96">
        <f t="shared" si="646"/>
        <v>17.574305555555554</v>
      </c>
      <c r="E1052" s="91">
        <f t="shared" ref="E1052:E1083" si="649">AVERAGE(B1033:B1052)</f>
        <v>17.560347222222223</v>
      </c>
      <c r="F1052" s="100"/>
      <c r="G1052" s="96">
        <f t="shared" si="633"/>
        <v>22.5</v>
      </c>
      <c r="H1052" s="97">
        <f t="shared" si="634"/>
        <v>17.75</v>
      </c>
      <c r="I1052" s="98">
        <f t="shared" si="635"/>
        <v>10.3</v>
      </c>
      <c r="J1052" s="85">
        <f t="shared" si="636"/>
        <v>16.399999999999999</v>
      </c>
      <c r="BB1052" s="26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21"/>
      <c r="BQ1052" s="22"/>
      <c r="BR1052" s="23"/>
      <c r="DA1052" s="2">
        <f t="shared" si="640"/>
        <v>1902</v>
      </c>
      <c r="DB1052" s="20" t="s">
        <v>30</v>
      </c>
      <c r="DC1052" s="15">
        <v>21.3</v>
      </c>
      <c r="DD1052" s="15">
        <v>19.3</v>
      </c>
      <c r="DE1052" s="15">
        <v>18.100000000000001</v>
      </c>
      <c r="DF1052" s="15">
        <v>16.5</v>
      </c>
      <c r="DG1052" s="15">
        <v>14.9</v>
      </c>
      <c r="DH1052" s="15">
        <v>10.3</v>
      </c>
      <c r="DI1052" s="15">
        <v>11.3</v>
      </c>
      <c r="DJ1052" s="15">
        <v>12.5</v>
      </c>
      <c r="DK1052" s="15">
        <v>13.9</v>
      </c>
      <c r="DL1052" s="15">
        <v>17.5</v>
      </c>
      <c r="DM1052" s="15">
        <v>20.399999999999999</v>
      </c>
      <c r="DN1052" s="15">
        <v>19.7</v>
      </c>
      <c r="DO1052" s="21">
        <f t="shared" si="637"/>
        <v>16.308333333333334</v>
      </c>
      <c r="DQ1052" s="22">
        <f t="shared" si="638"/>
        <v>19.566666666666666</v>
      </c>
      <c r="DR1052" s="23">
        <f t="shared" si="639"/>
        <v>11.366666666666667</v>
      </c>
      <c r="DS1052" s="24">
        <f t="shared" si="647"/>
        <v>16.881313131313131</v>
      </c>
      <c r="FA1052" s="2">
        <f t="shared" si="644"/>
        <v>1902</v>
      </c>
      <c r="FB1052" s="20" t="s">
        <v>30</v>
      </c>
      <c r="FC1052" s="15">
        <v>22</v>
      </c>
      <c r="FD1052" s="15">
        <v>21.4</v>
      </c>
      <c r="FE1052" s="15">
        <v>21</v>
      </c>
      <c r="FF1052" s="15">
        <v>18</v>
      </c>
      <c r="FG1052" s="15">
        <v>15.8</v>
      </c>
      <c r="FH1052" s="15">
        <v>11.8</v>
      </c>
      <c r="FI1052" s="15">
        <v>12</v>
      </c>
      <c r="FJ1052" s="15">
        <v>13</v>
      </c>
      <c r="FK1052" s="15">
        <v>15.2</v>
      </c>
      <c r="FL1052" s="15">
        <v>19.100000000000001</v>
      </c>
      <c r="FM1052" s="15">
        <v>22.3</v>
      </c>
      <c r="FN1052" s="15">
        <v>22.5</v>
      </c>
      <c r="FO1052" s="21">
        <f t="shared" si="641"/>
        <v>17.841666666666665</v>
      </c>
      <c r="FQ1052" s="22">
        <f t="shared" si="642"/>
        <v>21.466666666666669</v>
      </c>
      <c r="FR1052" s="23">
        <f t="shared" si="643"/>
        <v>12.266666666666666</v>
      </c>
      <c r="FS1052" s="24">
        <f t="shared" si="648"/>
        <v>18.319949494949494</v>
      </c>
      <c r="GA1052" s="2"/>
      <c r="GB1052" s="20"/>
      <c r="GC1052" s="15"/>
      <c r="GD1052" s="15"/>
      <c r="GE1052" s="15"/>
      <c r="GF1052" s="15"/>
      <c r="GG1052" s="15"/>
      <c r="GH1052" s="15"/>
      <c r="GI1052" s="15"/>
      <c r="GJ1052" s="15"/>
      <c r="GK1052" s="15"/>
      <c r="GL1052" s="15"/>
      <c r="GM1052" s="15"/>
      <c r="GN1052" s="15"/>
      <c r="GO1052" s="21"/>
      <c r="GQ1052" s="22"/>
      <c r="GR1052" s="23"/>
      <c r="GS1052" s="24"/>
      <c r="GT1052" s="22"/>
      <c r="GU1052" s="23"/>
      <c r="GV1052" s="31"/>
      <c r="GW1052" s="31"/>
      <c r="GX1052" s="24"/>
      <c r="GY1052" s="24"/>
    </row>
    <row r="1053" spans="1:207">
      <c r="A1053" s="86"/>
      <c r="B1053" s="91">
        <f t="shared" si="632"/>
        <v>17.520138888888887</v>
      </c>
      <c r="C1053" s="99">
        <f t="shared" si="645"/>
        <v>17.440694444444443</v>
      </c>
      <c r="D1053" s="96">
        <f t="shared" si="646"/>
        <v>17.526319444444443</v>
      </c>
      <c r="E1053" s="91">
        <f t="shared" si="649"/>
        <v>17.584270833333328</v>
      </c>
      <c r="F1053" s="100"/>
      <c r="G1053" s="96">
        <f t="shared" si="633"/>
        <v>24.2</v>
      </c>
      <c r="H1053" s="97">
        <f t="shared" si="634"/>
        <v>18.850000000000001</v>
      </c>
      <c r="I1053" s="98">
        <f t="shared" si="635"/>
        <v>10.199999999999999</v>
      </c>
      <c r="J1053" s="85">
        <f t="shared" si="636"/>
        <v>17.2</v>
      </c>
      <c r="BB1053" s="26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21"/>
      <c r="BQ1053" s="22"/>
      <c r="BR1053" s="23"/>
      <c r="DA1053" s="2">
        <f t="shared" si="640"/>
        <v>1903</v>
      </c>
      <c r="DB1053" s="20" t="s">
        <v>31</v>
      </c>
      <c r="DC1053" s="15">
        <v>22.2</v>
      </c>
      <c r="DD1053" s="15">
        <v>22.7</v>
      </c>
      <c r="DE1053" s="15">
        <v>21.3</v>
      </c>
      <c r="DF1053" s="15">
        <v>18.100000000000001</v>
      </c>
      <c r="DG1053" s="15">
        <v>12.6</v>
      </c>
      <c r="DH1053" s="15">
        <v>11</v>
      </c>
      <c r="DI1053" s="15">
        <v>10.199999999999999</v>
      </c>
      <c r="DJ1053" s="15">
        <v>12.4</v>
      </c>
      <c r="DK1053" s="15">
        <v>14.5</v>
      </c>
      <c r="DL1053" s="15">
        <v>18.8</v>
      </c>
      <c r="DM1053" s="15">
        <v>18.899999999999999</v>
      </c>
      <c r="DN1053" s="15">
        <v>19</v>
      </c>
      <c r="DO1053" s="21">
        <f t="shared" si="637"/>
        <v>16.808333333333334</v>
      </c>
      <c r="DQ1053" s="22">
        <f t="shared" si="638"/>
        <v>22.066666666666666</v>
      </c>
      <c r="DR1053" s="23">
        <f t="shared" si="639"/>
        <v>11.200000000000001</v>
      </c>
      <c r="DS1053" s="24">
        <f t="shared" si="647"/>
        <v>16.862878787878788</v>
      </c>
      <c r="FA1053" s="2">
        <f t="shared" si="644"/>
        <v>1903</v>
      </c>
      <c r="FB1053" s="20" t="s">
        <v>31</v>
      </c>
      <c r="FC1053" s="15">
        <v>24.2</v>
      </c>
      <c r="FD1053" s="30">
        <f>(FD1050+FD1051+FD1052+FD1054+FD1055+FD1056)/6</f>
        <v>23.683333333333337</v>
      </c>
      <c r="FE1053" s="15">
        <v>19.5</v>
      </c>
      <c r="FF1053" s="15">
        <v>19.399999999999999</v>
      </c>
      <c r="FG1053" s="15">
        <v>14.7</v>
      </c>
      <c r="FH1053" s="15">
        <v>12.3</v>
      </c>
      <c r="FI1053" s="15">
        <v>12.5</v>
      </c>
      <c r="FJ1053" s="15">
        <v>12.9</v>
      </c>
      <c r="FK1053" s="15">
        <v>15.9</v>
      </c>
      <c r="FL1053" s="15">
        <v>19.7</v>
      </c>
      <c r="FM1053" s="15">
        <v>21.2</v>
      </c>
      <c r="FN1053" s="15">
        <v>22.8</v>
      </c>
      <c r="FO1053" s="21">
        <f t="shared" si="641"/>
        <v>18.231944444444444</v>
      </c>
      <c r="FQ1053" s="22">
        <f t="shared" si="642"/>
        <v>22.461111111111112</v>
      </c>
      <c r="FR1053" s="23">
        <f t="shared" si="643"/>
        <v>12.566666666666668</v>
      </c>
      <c r="FS1053" s="24">
        <f t="shared" si="648"/>
        <v>18.275883838383837</v>
      </c>
      <c r="GA1053" s="2"/>
      <c r="GB1053" s="20"/>
      <c r="GC1053" s="15"/>
      <c r="GD1053" s="15"/>
      <c r="GE1053" s="15"/>
      <c r="GF1053" s="15"/>
      <c r="GG1053" s="15"/>
      <c r="GH1053" s="15"/>
      <c r="GI1053" s="15"/>
      <c r="GJ1053" s="15"/>
      <c r="GK1053" s="15"/>
      <c r="GL1053" s="15"/>
      <c r="GM1053" s="15"/>
      <c r="GN1053" s="15"/>
      <c r="GO1053" s="21"/>
      <c r="GQ1053" s="22"/>
      <c r="GR1053" s="23"/>
      <c r="GS1053" s="24"/>
      <c r="GT1053" s="22"/>
      <c r="GU1053" s="23"/>
      <c r="GV1053" s="31"/>
      <c r="GW1053" s="31"/>
      <c r="GX1053" s="24"/>
      <c r="GY1053" s="24"/>
    </row>
    <row r="1054" spans="1:207">
      <c r="A1054" s="86"/>
      <c r="B1054" s="91">
        <f t="shared" si="632"/>
        <v>17.612500000000001</v>
      </c>
      <c r="C1054" s="99">
        <f t="shared" si="645"/>
        <v>17.458194444444441</v>
      </c>
      <c r="D1054" s="96">
        <f t="shared" si="646"/>
        <v>17.479236111111113</v>
      </c>
      <c r="E1054" s="91">
        <f t="shared" si="649"/>
        <v>17.637395833333333</v>
      </c>
      <c r="F1054" s="100"/>
      <c r="G1054" s="96">
        <f t="shared" si="633"/>
        <v>24.4</v>
      </c>
      <c r="H1054" s="97">
        <f t="shared" si="634"/>
        <v>18.2</v>
      </c>
      <c r="I1054" s="98">
        <f t="shared" si="635"/>
        <v>11.3</v>
      </c>
      <c r="J1054" s="85">
        <f t="shared" si="636"/>
        <v>17.850000000000001</v>
      </c>
      <c r="BB1054" s="26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21"/>
      <c r="BQ1054" s="22"/>
      <c r="BR1054" s="23"/>
      <c r="DA1054" s="2">
        <f t="shared" si="640"/>
        <v>1904</v>
      </c>
      <c r="DB1054" s="20" t="s">
        <v>32</v>
      </c>
      <c r="DC1054" s="15">
        <v>23.6</v>
      </c>
      <c r="DD1054" s="15">
        <v>20.8</v>
      </c>
      <c r="DE1054" s="15">
        <v>18.399999999999999</v>
      </c>
      <c r="DF1054" s="15">
        <v>19.5</v>
      </c>
      <c r="DG1054" s="15">
        <v>15.9</v>
      </c>
      <c r="DH1054" s="15">
        <v>11.8</v>
      </c>
      <c r="DI1054" s="15">
        <v>12.2</v>
      </c>
      <c r="DJ1054" s="15">
        <v>13</v>
      </c>
      <c r="DK1054" s="15">
        <v>15</v>
      </c>
      <c r="DL1054" s="15">
        <v>18</v>
      </c>
      <c r="DM1054" s="15">
        <v>18.8</v>
      </c>
      <c r="DN1054" s="15">
        <v>22.4</v>
      </c>
      <c r="DO1054" s="21">
        <f t="shared" si="637"/>
        <v>17.450000000000003</v>
      </c>
      <c r="DQ1054" s="22">
        <f t="shared" si="638"/>
        <v>20.933333333333334</v>
      </c>
      <c r="DR1054" s="23">
        <f t="shared" si="639"/>
        <v>12.333333333333334</v>
      </c>
      <c r="DS1054" s="24">
        <f t="shared" si="647"/>
        <v>16.905303030303035</v>
      </c>
      <c r="FA1054" s="2">
        <f t="shared" si="644"/>
        <v>1904</v>
      </c>
      <c r="FB1054" s="20" t="s">
        <v>32</v>
      </c>
      <c r="FC1054" s="15">
        <v>24.4</v>
      </c>
      <c r="FD1054" s="15">
        <v>23</v>
      </c>
      <c r="FE1054" s="15">
        <v>20.399999999999999</v>
      </c>
      <c r="FF1054" s="15">
        <v>20.399999999999999</v>
      </c>
      <c r="FG1054" s="15">
        <v>15.2</v>
      </c>
      <c r="FH1054" s="15">
        <v>11.4</v>
      </c>
      <c r="FI1054" s="15">
        <v>11.3</v>
      </c>
      <c r="FJ1054" s="15">
        <v>13.2</v>
      </c>
      <c r="FK1054" s="15">
        <v>14.1</v>
      </c>
      <c r="FL1054" s="15">
        <v>17.899999999999999</v>
      </c>
      <c r="FM1054" s="15">
        <v>19.3</v>
      </c>
      <c r="FN1054" s="15">
        <v>22.7</v>
      </c>
      <c r="FO1054" s="21">
        <f t="shared" si="641"/>
        <v>17.774999999999999</v>
      </c>
      <c r="FQ1054" s="22">
        <f t="shared" si="642"/>
        <v>22.599999999999998</v>
      </c>
      <c r="FR1054" s="23">
        <f t="shared" si="643"/>
        <v>11.966666666666669</v>
      </c>
      <c r="FS1054" s="24">
        <f t="shared" si="648"/>
        <v>18.163005050505053</v>
      </c>
      <c r="GA1054" s="2"/>
      <c r="GB1054" s="20"/>
      <c r="GC1054" s="15"/>
      <c r="GD1054" s="15"/>
      <c r="GE1054" s="15"/>
      <c r="GF1054" s="15"/>
      <c r="GG1054" s="15"/>
      <c r="GH1054" s="15"/>
      <c r="GI1054" s="15"/>
      <c r="GJ1054" s="15"/>
      <c r="GK1054" s="15"/>
      <c r="GL1054" s="15"/>
      <c r="GM1054" s="15"/>
      <c r="GN1054" s="15"/>
      <c r="GO1054" s="21"/>
      <c r="GQ1054" s="22"/>
      <c r="GR1054" s="23"/>
      <c r="GS1054" s="24"/>
      <c r="GT1054" s="22"/>
      <c r="GU1054" s="23"/>
      <c r="GV1054" s="31"/>
      <c r="GW1054" s="31"/>
      <c r="GX1054" s="24"/>
      <c r="GY1054" s="24"/>
    </row>
    <row r="1055" spans="1:207">
      <c r="A1055" s="86">
        <f>A1050+5</f>
        <v>1905</v>
      </c>
      <c r="B1055" s="91">
        <f t="shared" si="632"/>
        <v>17.166666666666664</v>
      </c>
      <c r="C1055" s="99">
        <f t="shared" si="645"/>
        <v>17.348194444444442</v>
      </c>
      <c r="D1055" s="96">
        <f t="shared" si="646"/>
        <v>17.412430555555552</v>
      </c>
      <c r="E1055" s="91">
        <f t="shared" si="649"/>
        <v>17.634687500000002</v>
      </c>
      <c r="F1055" s="100"/>
      <c r="G1055" s="96">
        <f t="shared" si="633"/>
        <v>23.8</v>
      </c>
      <c r="H1055" s="97">
        <f t="shared" si="634"/>
        <v>17.350000000000001</v>
      </c>
      <c r="I1055" s="98">
        <f t="shared" si="635"/>
        <v>10.9</v>
      </c>
      <c r="J1055" s="85">
        <f t="shared" si="636"/>
        <v>17.350000000000001</v>
      </c>
      <c r="BB1055" s="26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21"/>
      <c r="BQ1055" s="22"/>
      <c r="BR1055" s="23"/>
      <c r="DA1055" s="2">
        <f t="shared" si="640"/>
        <v>1905</v>
      </c>
      <c r="DB1055" s="20" t="s">
        <v>33</v>
      </c>
      <c r="DC1055" s="15">
        <v>22.7</v>
      </c>
      <c r="DD1055" s="15">
        <v>21.1</v>
      </c>
      <c r="DE1055" s="15">
        <v>20.8</v>
      </c>
      <c r="DF1055" s="15">
        <v>18.2</v>
      </c>
      <c r="DG1055" s="15">
        <v>14.2</v>
      </c>
      <c r="DH1055" s="15">
        <v>12.1</v>
      </c>
      <c r="DI1055" s="15">
        <v>10.9</v>
      </c>
      <c r="DJ1055" s="15">
        <v>13.5</v>
      </c>
      <c r="DK1055" s="15">
        <v>12</v>
      </c>
      <c r="DL1055" s="15">
        <v>13.6</v>
      </c>
      <c r="DM1055" s="15">
        <v>19.3</v>
      </c>
      <c r="DN1055" s="15">
        <v>20.6</v>
      </c>
      <c r="DO1055" s="21">
        <f t="shared" si="637"/>
        <v>16.583333333333332</v>
      </c>
      <c r="DQ1055" s="22">
        <f t="shared" si="638"/>
        <v>21.533333333333331</v>
      </c>
      <c r="DR1055" s="23">
        <f t="shared" si="639"/>
        <v>12.166666666666666</v>
      </c>
      <c r="DS1055" s="24">
        <f t="shared" si="647"/>
        <v>16.860606060606059</v>
      </c>
      <c r="FA1055" s="2">
        <f t="shared" si="644"/>
        <v>1905</v>
      </c>
      <c r="FB1055" s="20" t="s">
        <v>33</v>
      </c>
      <c r="FC1055" s="15">
        <v>23.8</v>
      </c>
      <c r="FD1055" s="15">
        <v>22.9</v>
      </c>
      <c r="FE1055" s="15">
        <v>20.8</v>
      </c>
      <c r="FF1055" s="15">
        <v>19.600000000000001</v>
      </c>
      <c r="FG1055" s="15">
        <v>15.1</v>
      </c>
      <c r="FH1055" s="15">
        <v>12.6</v>
      </c>
      <c r="FI1055" s="15">
        <v>11.6</v>
      </c>
      <c r="FJ1055" s="15">
        <v>13.3</v>
      </c>
      <c r="FK1055" s="15">
        <v>14.3</v>
      </c>
      <c r="FL1055" s="15">
        <v>16.5</v>
      </c>
      <c r="FM1055" s="15">
        <v>19.399999999999999</v>
      </c>
      <c r="FN1055" s="15">
        <v>23.1</v>
      </c>
      <c r="FO1055" s="21">
        <f t="shared" si="641"/>
        <v>17.75</v>
      </c>
      <c r="FQ1055" s="22">
        <f t="shared" si="642"/>
        <v>22.5</v>
      </c>
      <c r="FR1055" s="23">
        <f t="shared" si="643"/>
        <v>12.5</v>
      </c>
      <c r="FS1055" s="24">
        <f t="shared" si="648"/>
        <v>18.041035353535356</v>
      </c>
      <c r="GA1055" s="2"/>
      <c r="GB1055" s="20"/>
      <c r="GC1055" s="15"/>
      <c r="GD1055" s="15"/>
      <c r="GE1055" s="15"/>
      <c r="GF1055" s="15"/>
      <c r="GG1055" s="15"/>
      <c r="GH1055" s="15"/>
      <c r="GI1055" s="15"/>
      <c r="GJ1055" s="15"/>
      <c r="GK1055" s="15"/>
      <c r="GL1055" s="15"/>
      <c r="GM1055" s="15"/>
      <c r="GN1055" s="15"/>
      <c r="GO1055" s="21"/>
      <c r="GQ1055" s="22"/>
      <c r="GR1055" s="23"/>
      <c r="GS1055" s="24"/>
      <c r="GT1055" s="22"/>
      <c r="GU1055" s="23"/>
      <c r="GV1055" s="31"/>
      <c r="GW1055" s="31"/>
      <c r="GX1055" s="24"/>
      <c r="GY1055" s="24"/>
    </row>
    <row r="1056" spans="1:207">
      <c r="A1056" s="86"/>
      <c r="B1056" s="91">
        <f t="shared" si="632"/>
        <v>17.475000000000001</v>
      </c>
      <c r="C1056" s="99">
        <f t="shared" si="645"/>
        <v>17.369861111111106</v>
      </c>
      <c r="D1056" s="96">
        <f t="shared" si="646"/>
        <v>17.418680555555554</v>
      </c>
      <c r="E1056" s="91">
        <f t="shared" si="649"/>
        <v>17.649062499999999</v>
      </c>
      <c r="F1056" s="100"/>
      <c r="G1056" s="96">
        <f t="shared" si="633"/>
        <v>25.4</v>
      </c>
      <c r="H1056" s="97">
        <f t="shared" si="634"/>
        <v>17.100000000000001</v>
      </c>
      <c r="I1056" s="98">
        <f t="shared" si="635"/>
        <v>11.1</v>
      </c>
      <c r="J1056" s="85">
        <f t="shared" si="636"/>
        <v>18.25</v>
      </c>
      <c r="BB1056" s="26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21"/>
      <c r="BQ1056" s="22"/>
      <c r="BR1056" s="23"/>
      <c r="DA1056" s="2">
        <f t="shared" si="640"/>
        <v>1906</v>
      </c>
      <c r="DB1056" s="20" t="s">
        <v>34</v>
      </c>
      <c r="DC1056" s="15">
        <v>22.8</v>
      </c>
      <c r="DD1056" s="15">
        <v>22.1</v>
      </c>
      <c r="DE1056" s="15">
        <v>20.7</v>
      </c>
      <c r="DF1056" s="15">
        <v>17</v>
      </c>
      <c r="DG1056" s="15">
        <v>14.5</v>
      </c>
      <c r="DH1056" s="15">
        <v>12.7</v>
      </c>
      <c r="DI1056" s="15">
        <v>11.8</v>
      </c>
      <c r="DJ1056" s="15">
        <v>12.8</v>
      </c>
      <c r="DK1056" s="15">
        <v>15.3</v>
      </c>
      <c r="DL1056" s="15">
        <v>17.2</v>
      </c>
      <c r="DM1056" s="15">
        <v>17.7</v>
      </c>
      <c r="DN1056" s="15">
        <v>21.2</v>
      </c>
      <c r="DO1056" s="21">
        <f t="shared" si="637"/>
        <v>17.149999999999999</v>
      </c>
      <c r="DQ1056" s="22">
        <f t="shared" si="638"/>
        <v>21.866666666666671</v>
      </c>
      <c r="DR1056" s="23">
        <f t="shared" si="639"/>
        <v>12.433333333333332</v>
      </c>
      <c r="DS1056" s="24">
        <f t="shared" si="647"/>
        <v>16.852272727272727</v>
      </c>
      <c r="FA1056" s="2">
        <f t="shared" si="644"/>
        <v>1906</v>
      </c>
      <c r="FB1056" s="20" t="s">
        <v>34</v>
      </c>
      <c r="FC1056" s="15">
        <v>25.1</v>
      </c>
      <c r="FD1056" s="15">
        <v>25.4</v>
      </c>
      <c r="FE1056" s="15">
        <v>22.7</v>
      </c>
      <c r="FF1056" s="15">
        <v>17.7</v>
      </c>
      <c r="FG1056" s="15">
        <v>14.7</v>
      </c>
      <c r="FH1056" s="15">
        <v>12.2</v>
      </c>
      <c r="FI1056" s="15">
        <v>11.1</v>
      </c>
      <c r="FJ1056" s="15">
        <v>12.8</v>
      </c>
      <c r="FK1056" s="15">
        <v>15.4</v>
      </c>
      <c r="FL1056" s="15">
        <v>16.2</v>
      </c>
      <c r="FM1056" s="15">
        <v>18.100000000000001</v>
      </c>
      <c r="FN1056" s="15">
        <v>22.2</v>
      </c>
      <c r="FO1056" s="21">
        <f t="shared" si="641"/>
        <v>17.8</v>
      </c>
      <c r="FQ1056" s="22">
        <f t="shared" si="642"/>
        <v>24.400000000000002</v>
      </c>
      <c r="FR1056" s="23">
        <f t="shared" si="643"/>
        <v>12.033333333333331</v>
      </c>
      <c r="FS1056" s="24">
        <f t="shared" si="648"/>
        <v>17.983964646464649</v>
      </c>
      <c r="GA1056" s="2"/>
      <c r="GB1056" s="20"/>
      <c r="GC1056" s="15"/>
      <c r="GD1056" s="15"/>
      <c r="GE1056" s="15"/>
      <c r="GF1056" s="15"/>
      <c r="GG1056" s="15"/>
      <c r="GH1056" s="15"/>
      <c r="GI1056" s="15"/>
      <c r="GJ1056" s="15"/>
      <c r="GK1056" s="15"/>
      <c r="GL1056" s="15"/>
      <c r="GM1056" s="15"/>
      <c r="GN1056" s="15"/>
      <c r="GO1056" s="21"/>
      <c r="GQ1056" s="22"/>
      <c r="GR1056" s="23"/>
      <c r="GS1056" s="24"/>
      <c r="GT1056" s="22"/>
      <c r="GU1056" s="23"/>
      <c r="GV1056" s="22"/>
      <c r="GW1056" s="23"/>
      <c r="GX1056" s="24"/>
      <c r="GY1056" s="24"/>
    </row>
    <row r="1057" spans="1:207">
      <c r="A1057" s="86"/>
      <c r="B1057" s="91">
        <f t="shared" si="632"/>
        <v>17.233333333333334</v>
      </c>
      <c r="C1057" s="99">
        <f t="shared" si="645"/>
        <v>17.40152777777778</v>
      </c>
      <c r="D1057" s="96">
        <f t="shared" si="646"/>
        <v>17.432013888888889</v>
      </c>
      <c r="E1057" s="91">
        <f t="shared" si="649"/>
        <v>17.618854166666672</v>
      </c>
      <c r="F1057" s="100"/>
      <c r="G1057" s="96">
        <f t="shared" si="633"/>
        <v>24.8</v>
      </c>
      <c r="H1057" s="97">
        <f t="shared" si="634"/>
        <v>17.100000000000001</v>
      </c>
      <c r="I1057" s="98">
        <f t="shared" si="635"/>
        <v>11.3</v>
      </c>
      <c r="J1057" s="85">
        <f t="shared" si="636"/>
        <v>18.05</v>
      </c>
      <c r="BB1057" s="26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21"/>
      <c r="BQ1057" s="22"/>
      <c r="BR1057" s="23"/>
      <c r="DA1057" s="2">
        <f t="shared" si="640"/>
        <v>1907</v>
      </c>
      <c r="DB1057" s="20" t="s">
        <v>35</v>
      </c>
      <c r="DC1057" s="15">
        <v>20.7</v>
      </c>
      <c r="DD1057" s="15">
        <v>20.3</v>
      </c>
      <c r="DE1057" s="15">
        <v>18.399999999999999</v>
      </c>
      <c r="DF1057" s="15">
        <v>15.7</v>
      </c>
      <c r="DG1057" s="15">
        <v>15.5</v>
      </c>
      <c r="DH1057" s="15">
        <v>11.6</v>
      </c>
      <c r="DI1057" s="15">
        <v>11.6</v>
      </c>
      <c r="DJ1057" s="15">
        <v>13.5</v>
      </c>
      <c r="DK1057" s="15">
        <v>14.5</v>
      </c>
      <c r="DL1057" s="15">
        <v>17.3</v>
      </c>
      <c r="DM1057" s="15">
        <v>20.399999999999999</v>
      </c>
      <c r="DN1057" s="15">
        <v>20.399999999999999</v>
      </c>
      <c r="DO1057" s="21">
        <f t="shared" si="637"/>
        <v>16.658333333333335</v>
      </c>
      <c r="DQ1057" s="22">
        <f t="shared" si="638"/>
        <v>19.8</v>
      </c>
      <c r="DR1057" s="23">
        <f t="shared" si="639"/>
        <v>12.233333333333334</v>
      </c>
      <c r="DS1057" s="24">
        <f t="shared" si="647"/>
        <v>16.85378787878788</v>
      </c>
      <c r="FA1057" s="2">
        <f t="shared" si="644"/>
        <v>1907</v>
      </c>
      <c r="FB1057" s="20" t="s">
        <v>35</v>
      </c>
      <c r="FC1057" s="15">
        <v>24.8</v>
      </c>
      <c r="FD1057" s="15">
        <v>23.5</v>
      </c>
      <c r="FE1057" s="15">
        <v>21.1</v>
      </c>
      <c r="FF1057" s="15">
        <v>17.7</v>
      </c>
      <c r="FG1057" s="15">
        <v>15.7</v>
      </c>
      <c r="FH1057" s="15">
        <v>11.5</v>
      </c>
      <c r="FI1057" s="15">
        <v>11.3</v>
      </c>
      <c r="FJ1057" s="15">
        <v>12.8</v>
      </c>
      <c r="FK1057" s="15">
        <v>14.3</v>
      </c>
      <c r="FL1057" s="15">
        <v>16.899999999999999</v>
      </c>
      <c r="FM1057" s="15">
        <v>21.4</v>
      </c>
      <c r="FN1057" s="15">
        <v>22.7</v>
      </c>
      <c r="FO1057" s="21">
        <f t="shared" si="641"/>
        <v>17.808333333333334</v>
      </c>
      <c r="FQ1057" s="22">
        <f t="shared" si="642"/>
        <v>23.133333333333336</v>
      </c>
      <c r="FR1057" s="23">
        <f t="shared" si="643"/>
        <v>11.866666666666667</v>
      </c>
      <c r="FS1057" s="24">
        <f t="shared" si="648"/>
        <v>17.949873737373739</v>
      </c>
      <c r="GA1057" s="2"/>
      <c r="GB1057" s="20"/>
      <c r="GC1057" s="15"/>
      <c r="GD1057" s="15"/>
      <c r="GE1057" s="15"/>
      <c r="GF1057" s="15"/>
      <c r="GG1057" s="15"/>
      <c r="GH1057" s="15"/>
      <c r="GI1057" s="15"/>
      <c r="GJ1057" s="15"/>
      <c r="GK1057" s="15"/>
      <c r="GL1057" s="15"/>
      <c r="GM1057" s="15"/>
      <c r="GN1057" s="15"/>
      <c r="GO1057" s="21"/>
      <c r="GQ1057" s="22"/>
      <c r="GR1057" s="23"/>
      <c r="GS1057" s="24"/>
      <c r="GT1057" s="22"/>
      <c r="GU1057" s="23"/>
      <c r="GV1057" s="22"/>
      <c r="GW1057" s="23"/>
      <c r="GX1057" s="24"/>
      <c r="GY1057" s="24"/>
    </row>
    <row r="1058" spans="1:207">
      <c r="A1058" s="86"/>
      <c r="B1058" s="91">
        <f t="shared" si="632"/>
        <v>17.608333333333334</v>
      </c>
      <c r="C1058" s="99">
        <f t="shared" si="645"/>
        <v>17.419166666666669</v>
      </c>
      <c r="D1058" s="96">
        <f t="shared" si="646"/>
        <v>17.429930555555558</v>
      </c>
      <c r="E1058" s="91">
        <f t="shared" si="649"/>
        <v>17.611145833333335</v>
      </c>
      <c r="F1058" s="100"/>
      <c r="G1058" s="96">
        <f t="shared" si="633"/>
        <v>28.5</v>
      </c>
      <c r="H1058" s="97">
        <f t="shared" si="634"/>
        <v>17.55</v>
      </c>
      <c r="I1058" s="98">
        <f t="shared" si="635"/>
        <v>10.6</v>
      </c>
      <c r="J1058" s="85">
        <f t="shared" si="636"/>
        <v>19.55</v>
      </c>
      <c r="BB1058" s="26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21"/>
      <c r="BQ1058" s="22"/>
      <c r="BR1058" s="23"/>
      <c r="DA1058" s="2">
        <f t="shared" si="640"/>
        <v>1908</v>
      </c>
      <c r="DB1058" s="26">
        <v>1908</v>
      </c>
      <c r="DC1058" s="15">
        <v>23.5</v>
      </c>
      <c r="DD1058" s="15">
        <v>22.9</v>
      </c>
      <c r="DE1058" s="15">
        <v>19.8</v>
      </c>
      <c r="DF1058" s="15">
        <v>17.100000000000001</v>
      </c>
      <c r="DG1058" s="15">
        <v>14.1</v>
      </c>
      <c r="DH1058" s="15">
        <v>10.6</v>
      </c>
      <c r="DI1058" s="15">
        <v>10.8</v>
      </c>
      <c r="DJ1058" s="15">
        <v>12.2</v>
      </c>
      <c r="DK1058" s="15">
        <v>14</v>
      </c>
      <c r="DL1058" s="15">
        <v>16.399999999999999</v>
      </c>
      <c r="DM1058" s="15">
        <v>20.399999999999999</v>
      </c>
      <c r="DN1058" s="15">
        <v>20.399999999999999</v>
      </c>
      <c r="DO1058" s="21">
        <f t="shared" si="637"/>
        <v>16.850000000000001</v>
      </c>
      <c r="DQ1058" s="22">
        <f t="shared" si="638"/>
        <v>22.066666666666666</v>
      </c>
      <c r="DR1058" s="23">
        <f t="shared" si="639"/>
        <v>11.199999999999998</v>
      </c>
      <c r="DS1058" s="24">
        <f t="shared" si="647"/>
        <v>16.867424242424242</v>
      </c>
      <c r="EB1058" s="2" t="s">
        <v>36</v>
      </c>
      <c r="EE1058" s="2" t="s">
        <v>1</v>
      </c>
      <c r="FA1058" s="2">
        <f t="shared" si="644"/>
        <v>1908</v>
      </c>
      <c r="FB1058" s="20" t="s">
        <v>37</v>
      </c>
      <c r="FC1058" s="15">
        <v>28.5</v>
      </c>
      <c r="FD1058" s="15">
        <v>25.6</v>
      </c>
      <c r="FE1058" s="15">
        <v>21.2</v>
      </c>
      <c r="FF1058" s="15">
        <v>18.3</v>
      </c>
      <c r="FG1058" s="15">
        <v>14.6</v>
      </c>
      <c r="FH1058" s="15">
        <v>11.1</v>
      </c>
      <c r="FI1058" s="15">
        <v>11.6</v>
      </c>
      <c r="FJ1058" s="15">
        <v>12.8</v>
      </c>
      <c r="FK1058" s="15">
        <v>14</v>
      </c>
      <c r="FL1058" s="15">
        <v>18</v>
      </c>
      <c r="FM1058" s="15">
        <v>22.1</v>
      </c>
      <c r="FN1058" s="15">
        <v>22.6</v>
      </c>
      <c r="FO1058" s="21">
        <f t="shared" si="641"/>
        <v>18.366666666666664</v>
      </c>
      <c r="FQ1058" s="22">
        <f t="shared" si="642"/>
        <v>25.099999999999998</v>
      </c>
      <c r="FR1058" s="23">
        <f t="shared" si="643"/>
        <v>11.833333333333334</v>
      </c>
      <c r="FS1058" s="24">
        <f t="shared" si="648"/>
        <v>18.028661616161617</v>
      </c>
      <c r="GA1058" s="2"/>
      <c r="GB1058" s="20"/>
      <c r="GC1058" s="15"/>
      <c r="GD1058" s="15"/>
      <c r="GE1058" s="15"/>
      <c r="GF1058" s="15"/>
      <c r="GG1058" s="15"/>
      <c r="GH1058" s="15"/>
      <c r="GI1058" s="15"/>
      <c r="GJ1058" s="15"/>
      <c r="GK1058" s="15"/>
      <c r="GL1058" s="15"/>
      <c r="GM1058" s="15"/>
      <c r="GN1058" s="15"/>
      <c r="GO1058" s="21"/>
      <c r="GQ1058" s="22"/>
      <c r="GR1058" s="23"/>
      <c r="GS1058" s="24"/>
      <c r="GT1058" s="22"/>
      <c r="GU1058" s="23"/>
      <c r="GV1058" s="22"/>
      <c r="GW1058" s="23"/>
      <c r="GX1058" s="24"/>
      <c r="GY1058" s="24"/>
    </row>
    <row r="1059" spans="1:207">
      <c r="A1059" s="86"/>
      <c r="B1059" s="91">
        <f t="shared" si="632"/>
        <v>16.6875</v>
      </c>
      <c r="C1059" s="99">
        <f t="shared" si="645"/>
        <v>17.234166666666667</v>
      </c>
      <c r="D1059" s="96">
        <f t="shared" si="646"/>
        <v>17.346180555555556</v>
      </c>
      <c r="E1059" s="91">
        <f t="shared" si="649"/>
        <v>17.550937500000003</v>
      </c>
      <c r="F1059" s="100"/>
      <c r="G1059" s="96">
        <f t="shared" si="633"/>
        <v>23.7</v>
      </c>
      <c r="H1059" s="97">
        <f t="shared" si="634"/>
        <v>16.5</v>
      </c>
      <c r="I1059" s="98">
        <f t="shared" si="635"/>
        <v>10.3</v>
      </c>
      <c r="J1059" s="85">
        <f t="shared" si="636"/>
        <v>17</v>
      </c>
      <c r="BB1059" s="26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21"/>
      <c r="BQ1059" s="22"/>
      <c r="BR1059" s="23"/>
      <c r="DA1059" s="2">
        <f t="shared" si="640"/>
        <v>1909</v>
      </c>
      <c r="DB1059" s="26">
        <v>1909</v>
      </c>
      <c r="DC1059" s="15">
        <v>19.3</v>
      </c>
      <c r="DD1059" s="15">
        <v>20.100000000000001</v>
      </c>
      <c r="DE1059" s="15">
        <v>20.399999999999999</v>
      </c>
      <c r="DF1059" s="15">
        <v>15.4</v>
      </c>
      <c r="DG1059" s="15">
        <v>14.2</v>
      </c>
      <c r="DH1059" s="15">
        <v>10.3</v>
      </c>
      <c r="DI1059" s="15">
        <v>10.8</v>
      </c>
      <c r="DJ1059" s="15">
        <v>11.3</v>
      </c>
      <c r="DK1059" s="15">
        <v>14.8</v>
      </c>
      <c r="DL1059" s="15">
        <v>17.100000000000001</v>
      </c>
      <c r="DM1059" s="15">
        <v>19.899999999999999</v>
      </c>
      <c r="DN1059" s="15">
        <v>19.3</v>
      </c>
      <c r="DO1059" s="21">
        <f t="shared" si="637"/>
        <v>16.074999999999999</v>
      </c>
      <c r="DQ1059" s="22">
        <f t="shared" si="638"/>
        <v>19.933333333333334</v>
      </c>
      <c r="DR1059" s="23">
        <f t="shared" si="639"/>
        <v>10.800000000000002</v>
      </c>
      <c r="DS1059" s="24">
        <f t="shared" si="647"/>
        <v>16.807575757575759</v>
      </c>
      <c r="FA1059" s="2">
        <f t="shared" si="644"/>
        <v>1909</v>
      </c>
      <c r="FB1059" s="20" t="s">
        <v>38</v>
      </c>
      <c r="FC1059" s="15">
        <v>23</v>
      </c>
      <c r="FD1059" s="15">
        <v>23.7</v>
      </c>
      <c r="FE1059" s="15">
        <v>21.2</v>
      </c>
      <c r="FF1059" s="15">
        <v>16</v>
      </c>
      <c r="FG1059" s="15">
        <v>14.9</v>
      </c>
      <c r="FH1059" s="15">
        <v>11.8</v>
      </c>
      <c r="FI1059" s="15">
        <v>11.6</v>
      </c>
      <c r="FJ1059" s="15">
        <v>12.4</v>
      </c>
      <c r="FK1059" s="15">
        <v>15.7</v>
      </c>
      <c r="FL1059" s="15">
        <v>17</v>
      </c>
      <c r="FM1059" s="15">
        <v>19.8</v>
      </c>
      <c r="FN1059" s="15">
        <v>20.5</v>
      </c>
      <c r="FO1059" s="21">
        <f t="shared" si="641"/>
        <v>17.3</v>
      </c>
      <c r="FQ1059" s="22">
        <f t="shared" si="642"/>
        <v>22.633333333333336</v>
      </c>
      <c r="FR1059" s="23">
        <f t="shared" si="643"/>
        <v>11.933333333333332</v>
      </c>
      <c r="FS1059" s="24">
        <f t="shared" si="648"/>
        <v>17.917297979797983</v>
      </c>
      <c r="GA1059" s="2"/>
      <c r="GB1059" s="20"/>
      <c r="GC1059" s="15"/>
      <c r="GD1059" s="15"/>
      <c r="GE1059" s="15"/>
      <c r="GF1059" s="15"/>
      <c r="GG1059" s="15"/>
      <c r="GH1059" s="15"/>
      <c r="GI1059" s="15"/>
      <c r="GJ1059" s="15"/>
      <c r="GK1059" s="15"/>
      <c r="GL1059" s="15"/>
      <c r="GM1059" s="15"/>
      <c r="GN1059" s="15"/>
      <c r="GO1059" s="21"/>
      <c r="GQ1059" s="22"/>
      <c r="GR1059" s="23"/>
      <c r="GS1059" s="24"/>
      <c r="GT1059" s="22"/>
      <c r="GU1059" s="23"/>
      <c r="GV1059" s="22"/>
      <c r="GW1059" s="23"/>
      <c r="GX1059" s="24"/>
      <c r="GY1059" s="24"/>
    </row>
    <row r="1060" spans="1:207">
      <c r="A1060" s="86">
        <f>A1055+5</f>
        <v>1910</v>
      </c>
      <c r="B1060" s="91">
        <f t="shared" si="632"/>
        <v>17.433333333333334</v>
      </c>
      <c r="C1060" s="99">
        <f t="shared" si="645"/>
        <v>17.287500000000001</v>
      </c>
      <c r="D1060" s="96">
        <f t="shared" si="646"/>
        <v>17.31784722222222</v>
      </c>
      <c r="E1060" s="91">
        <f t="shared" si="649"/>
        <v>17.519895833333337</v>
      </c>
      <c r="F1060" s="100"/>
      <c r="G1060" s="96">
        <f t="shared" si="633"/>
        <v>25.4</v>
      </c>
      <c r="H1060" s="97">
        <f t="shared" si="634"/>
        <v>17.45</v>
      </c>
      <c r="I1060" s="98">
        <f t="shared" si="635"/>
        <v>10.8</v>
      </c>
      <c r="J1060" s="85">
        <f t="shared" si="636"/>
        <v>18.100000000000001</v>
      </c>
      <c r="BB1060" s="26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21"/>
      <c r="BQ1060" s="22"/>
      <c r="BR1060" s="23"/>
      <c r="BS1060" s="24"/>
      <c r="DA1060" s="2">
        <f t="shared" si="640"/>
        <v>1910</v>
      </c>
      <c r="DB1060" s="26">
        <v>1910</v>
      </c>
      <c r="DC1060" s="15">
        <v>21.2</v>
      </c>
      <c r="DD1060" s="15">
        <v>23</v>
      </c>
      <c r="DE1060" s="15">
        <v>20.8</v>
      </c>
      <c r="DF1060" s="15">
        <v>19.3</v>
      </c>
      <c r="DG1060" s="15">
        <v>14.8</v>
      </c>
      <c r="DH1060" s="15">
        <v>11.4</v>
      </c>
      <c r="DI1060" s="15">
        <v>10.8</v>
      </c>
      <c r="DJ1060" s="15">
        <v>13.9</v>
      </c>
      <c r="DK1060" s="15">
        <v>15.2</v>
      </c>
      <c r="DL1060" s="15">
        <v>16.100000000000001</v>
      </c>
      <c r="DM1060" s="15">
        <v>20.399999999999999</v>
      </c>
      <c r="DN1060" s="15">
        <v>19.600000000000001</v>
      </c>
      <c r="DO1060" s="21">
        <f t="shared" si="637"/>
        <v>17.208333333333332</v>
      </c>
      <c r="DQ1060" s="22">
        <f t="shared" si="638"/>
        <v>21.666666666666668</v>
      </c>
      <c r="DR1060" s="23">
        <f t="shared" si="639"/>
        <v>12.033333333333333</v>
      </c>
      <c r="DS1060" s="24">
        <f t="shared" si="647"/>
        <v>16.832575757575757</v>
      </c>
      <c r="EA1060" s="2">
        <v>1910</v>
      </c>
      <c r="EB1060" s="20" t="s">
        <v>39</v>
      </c>
      <c r="EC1060" s="15">
        <v>20</v>
      </c>
      <c r="ED1060" s="15">
        <v>20.8</v>
      </c>
      <c r="EE1060" s="15">
        <v>20.5</v>
      </c>
      <c r="EF1060" s="15">
        <v>19.2</v>
      </c>
      <c r="EG1060" s="15">
        <v>15.5</v>
      </c>
      <c r="EH1060" s="15">
        <v>13.2</v>
      </c>
      <c r="EI1060" s="15">
        <v>12</v>
      </c>
      <c r="EJ1060" s="15">
        <v>13.8</v>
      </c>
      <c r="EK1060" s="15">
        <v>14.9</v>
      </c>
      <c r="EL1060" s="15">
        <v>15.2</v>
      </c>
      <c r="EM1060" s="15">
        <v>17.899999999999999</v>
      </c>
      <c r="EN1060" s="15">
        <v>18.5</v>
      </c>
      <c r="EO1060" s="21">
        <f t="shared" ref="EO1060:EO1091" si="650">SUM(EC1060:EN1060)/12</f>
        <v>16.791666666666668</v>
      </c>
      <c r="EQ1060" s="22">
        <f t="shared" ref="EQ1060:EQ1091" si="651">SUM(EC1060+ED1060+EE1060)/3</f>
        <v>20.433333333333334</v>
      </c>
      <c r="ER1060" s="23">
        <f t="shared" ref="ER1060:ER1091" si="652">SUM(EH1060+EI1060+EJ1060)/3</f>
        <v>13</v>
      </c>
      <c r="FA1060" s="2">
        <f t="shared" si="644"/>
        <v>1910</v>
      </c>
      <c r="FB1060" s="20" t="s">
        <v>39</v>
      </c>
      <c r="FC1060" s="15">
        <v>24.8</v>
      </c>
      <c r="FD1060" s="15">
        <v>25.4</v>
      </c>
      <c r="FE1060" s="15">
        <v>22.6</v>
      </c>
      <c r="FF1060" s="15">
        <v>20.7</v>
      </c>
      <c r="FG1060" s="15">
        <v>15.3</v>
      </c>
      <c r="FH1060" s="15">
        <v>12.8</v>
      </c>
      <c r="FI1060" s="15">
        <v>11.7</v>
      </c>
      <c r="FJ1060" s="15">
        <v>13.8</v>
      </c>
      <c r="FK1060" s="15">
        <v>15.9</v>
      </c>
      <c r="FL1060" s="15">
        <v>17</v>
      </c>
      <c r="FM1060" s="15">
        <v>19.899999999999999</v>
      </c>
      <c r="FN1060" s="15">
        <v>19.7</v>
      </c>
      <c r="FO1060" s="21">
        <f t="shared" si="641"/>
        <v>18.3</v>
      </c>
      <c r="FQ1060" s="22">
        <f t="shared" si="642"/>
        <v>24.266666666666669</v>
      </c>
      <c r="FR1060" s="23">
        <f t="shared" si="643"/>
        <v>12.766666666666666</v>
      </c>
      <c r="FS1060" s="24">
        <f t="shared" si="648"/>
        <v>17.933964646464648</v>
      </c>
      <c r="GA1060" s="2"/>
      <c r="GB1060" s="20"/>
      <c r="GC1060" s="15"/>
      <c r="GD1060" s="15"/>
      <c r="GE1060" s="15"/>
      <c r="GF1060" s="15"/>
      <c r="GG1060" s="15"/>
      <c r="GH1060" s="15"/>
      <c r="GI1060" s="15"/>
      <c r="GJ1060" s="15"/>
      <c r="GK1060" s="15"/>
      <c r="GL1060" s="15"/>
      <c r="GM1060" s="15"/>
      <c r="GN1060" s="15"/>
      <c r="GO1060" s="21"/>
      <c r="GQ1060" s="22"/>
      <c r="GR1060" s="23"/>
      <c r="GS1060" s="24"/>
      <c r="GT1060" s="22"/>
      <c r="GU1060" s="23"/>
      <c r="GV1060" s="22"/>
      <c r="GW1060" s="23"/>
      <c r="GX1060" s="24"/>
      <c r="GY1060" s="24"/>
    </row>
    <row r="1061" spans="1:207">
      <c r="A1061" s="86"/>
      <c r="B1061" s="91">
        <f t="shared" si="632"/>
        <v>16.961111111111112</v>
      </c>
      <c r="C1061" s="99">
        <f t="shared" si="645"/>
        <v>17.184722222222224</v>
      </c>
      <c r="D1061" s="96">
        <f t="shared" si="646"/>
        <v>17.277291666666663</v>
      </c>
      <c r="E1061" s="91">
        <f t="shared" si="649"/>
        <v>17.465243055555554</v>
      </c>
      <c r="F1061" s="100"/>
      <c r="G1061" s="96">
        <f t="shared" si="633"/>
        <v>24.9</v>
      </c>
      <c r="H1061" s="97">
        <f t="shared" si="634"/>
        <v>16.75</v>
      </c>
      <c r="I1061" s="98">
        <f t="shared" si="635"/>
        <v>10.3</v>
      </c>
      <c r="J1061" s="85">
        <f t="shared" si="636"/>
        <v>17.600000000000001</v>
      </c>
      <c r="BB1061" s="26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21"/>
      <c r="BQ1061" s="22"/>
      <c r="BR1061" s="23"/>
      <c r="BS1061" s="24"/>
      <c r="CB1061" s="2" t="s">
        <v>40</v>
      </c>
      <c r="CE1061" s="2" t="s">
        <v>1</v>
      </c>
      <c r="CG1061" s="2" t="s">
        <v>41</v>
      </c>
      <c r="DA1061" s="2">
        <f t="shared" si="640"/>
        <v>1911</v>
      </c>
      <c r="DB1061" s="26">
        <v>1911</v>
      </c>
      <c r="DC1061" s="15">
        <v>21.3</v>
      </c>
      <c r="DD1061" s="15">
        <v>22.7</v>
      </c>
      <c r="DE1061" s="15">
        <v>19.7</v>
      </c>
      <c r="DF1061" s="15">
        <v>16.399999999999999</v>
      </c>
      <c r="DG1061" s="15">
        <v>14.6</v>
      </c>
      <c r="DH1061" s="15">
        <v>10.8</v>
      </c>
      <c r="DI1061" s="15">
        <v>11</v>
      </c>
      <c r="DJ1061" s="15">
        <v>10.3</v>
      </c>
      <c r="DK1061" s="15">
        <v>14.3</v>
      </c>
      <c r="DL1061" s="15">
        <v>17.2</v>
      </c>
      <c r="DM1061" s="15">
        <v>19.2</v>
      </c>
      <c r="DN1061" s="15">
        <v>18.3</v>
      </c>
      <c r="DO1061" s="21">
        <f t="shared" si="637"/>
        <v>16.316666666666666</v>
      </c>
      <c r="DQ1061" s="22">
        <f t="shared" si="638"/>
        <v>21.233333333333334</v>
      </c>
      <c r="DR1061" s="23">
        <f t="shared" si="639"/>
        <v>10.700000000000001</v>
      </c>
      <c r="DS1061" s="24">
        <f t="shared" si="647"/>
        <v>16.750757575757575</v>
      </c>
      <c r="EA1061" s="2">
        <f t="shared" ref="EA1061:EA1092" si="653">EA1060+1</f>
        <v>1911</v>
      </c>
      <c r="EB1061" s="20" t="s">
        <v>42</v>
      </c>
      <c r="EC1061" s="15">
        <v>20.2</v>
      </c>
      <c r="ED1061" s="15">
        <v>21.3</v>
      </c>
      <c r="EE1061" s="15">
        <v>20.2</v>
      </c>
      <c r="EF1061" s="15">
        <v>16.8</v>
      </c>
      <c r="EG1061" s="15">
        <v>15.5</v>
      </c>
      <c r="EH1061" s="15">
        <v>12.1</v>
      </c>
      <c r="EI1061" s="15">
        <v>12</v>
      </c>
      <c r="EJ1061" s="15">
        <v>13.6</v>
      </c>
      <c r="EK1061" s="15">
        <v>14.3</v>
      </c>
      <c r="EL1061" s="15">
        <v>16.100000000000001</v>
      </c>
      <c r="EM1061" s="15">
        <v>17.8</v>
      </c>
      <c r="EN1061" s="15">
        <v>18.399999999999999</v>
      </c>
      <c r="EO1061" s="21">
        <f t="shared" si="650"/>
        <v>16.525000000000002</v>
      </c>
      <c r="EQ1061" s="22">
        <f t="shared" si="651"/>
        <v>20.566666666666666</v>
      </c>
      <c r="ER1061" s="23">
        <f t="shared" si="652"/>
        <v>12.566666666666668</v>
      </c>
      <c r="FA1061" s="2">
        <f t="shared" si="644"/>
        <v>1911</v>
      </c>
      <c r="FB1061" s="20" t="s">
        <v>42</v>
      </c>
      <c r="FC1061" s="15">
        <v>24.3</v>
      </c>
      <c r="FD1061" s="15">
        <v>24.9</v>
      </c>
      <c r="FE1061" s="15">
        <v>21.3</v>
      </c>
      <c r="FF1061" s="15">
        <v>16.7</v>
      </c>
      <c r="FG1061" s="15">
        <v>15.7</v>
      </c>
      <c r="FH1061" s="15">
        <v>11.8</v>
      </c>
      <c r="FI1061" s="15">
        <v>11.3</v>
      </c>
      <c r="FJ1061" s="15">
        <v>14.4</v>
      </c>
      <c r="FK1061" s="15">
        <v>16.3</v>
      </c>
      <c r="FL1061" s="15">
        <v>17.8</v>
      </c>
      <c r="FM1061" s="15">
        <v>21.6</v>
      </c>
      <c r="FN1061" s="15">
        <v>20.399999999999999</v>
      </c>
      <c r="FO1061" s="21">
        <f t="shared" si="641"/>
        <v>18.041666666666668</v>
      </c>
      <c r="FQ1061" s="22">
        <f t="shared" si="642"/>
        <v>23.5</v>
      </c>
      <c r="FR1061" s="23">
        <f t="shared" si="643"/>
        <v>12.5</v>
      </c>
      <c r="FS1061" s="24">
        <f t="shared" si="648"/>
        <v>17.918055555555558</v>
      </c>
      <c r="GA1061" s="2"/>
      <c r="GB1061" s="20"/>
      <c r="GC1061" s="15"/>
      <c r="GD1061" s="15"/>
      <c r="GE1061" s="15"/>
      <c r="GF1061" s="15"/>
      <c r="GG1061" s="15"/>
      <c r="GH1061" s="15"/>
      <c r="GI1061" s="15"/>
      <c r="GJ1061" s="15"/>
      <c r="GK1061" s="15"/>
      <c r="GL1061" s="15"/>
      <c r="GM1061" s="15"/>
      <c r="GN1061" s="15"/>
      <c r="GO1061" s="21"/>
      <c r="GQ1061" s="22"/>
      <c r="GR1061" s="23"/>
      <c r="GS1061" s="24"/>
      <c r="GT1061" s="22"/>
      <c r="GU1061" s="23"/>
      <c r="GV1061" s="22"/>
      <c r="GW1061" s="23"/>
      <c r="GX1061" s="24"/>
      <c r="GY1061" s="24"/>
    </row>
    <row r="1062" spans="1:207">
      <c r="A1062" s="86"/>
      <c r="B1062" s="91">
        <f t="shared" si="632"/>
        <v>17.211111111111112</v>
      </c>
      <c r="C1062" s="99">
        <f t="shared" si="645"/>
        <v>17.180277777777778</v>
      </c>
      <c r="D1062" s="96">
        <f t="shared" si="646"/>
        <v>17.290902777777777</v>
      </c>
      <c r="E1062" s="91">
        <f t="shared" si="649"/>
        <v>17.432604166666668</v>
      </c>
      <c r="F1062" s="100"/>
      <c r="G1062" s="96">
        <f t="shared" si="633"/>
        <v>26.6</v>
      </c>
      <c r="H1062" s="97">
        <f t="shared" si="634"/>
        <v>16.649999999999999</v>
      </c>
      <c r="I1062" s="98">
        <f t="shared" si="635"/>
        <v>10.4</v>
      </c>
      <c r="J1062" s="85">
        <f t="shared" si="636"/>
        <v>18.5</v>
      </c>
      <c r="BB1062" s="26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21"/>
      <c r="BQ1062" s="22"/>
      <c r="BR1062" s="23"/>
      <c r="BS1062" s="24"/>
      <c r="DA1062" s="2">
        <f t="shared" si="640"/>
        <v>1912</v>
      </c>
      <c r="DB1062" s="26">
        <v>1912</v>
      </c>
      <c r="DC1062" s="15">
        <v>21.4</v>
      </c>
      <c r="DD1062" s="15">
        <v>23.4</v>
      </c>
      <c r="DE1062" s="15">
        <v>19.5</v>
      </c>
      <c r="DF1062" s="15">
        <v>15.9</v>
      </c>
      <c r="DG1062" s="15">
        <v>14.3</v>
      </c>
      <c r="DH1062" s="15">
        <v>12.3</v>
      </c>
      <c r="DI1062" s="15">
        <v>10.4</v>
      </c>
      <c r="DJ1062" s="15">
        <v>13.6</v>
      </c>
      <c r="DK1062" s="15">
        <v>14.6</v>
      </c>
      <c r="DL1062" s="15">
        <v>16</v>
      </c>
      <c r="DM1062" s="15">
        <v>17.7</v>
      </c>
      <c r="DN1062" s="15">
        <v>20.9</v>
      </c>
      <c r="DO1062" s="21">
        <f t="shared" si="637"/>
        <v>16.666666666666668</v>
      </c>
      <c r="DQ1062" s="22">
        <f t="shared" si="638"/>
        <v>21.433333333333334</v>
      </c>
      <c r="DR1062" s="23">
        <f t="shared" si="639"/>
        <v>12.100000000000001</v>
      </c>
      <c r="DS1062" s="24">
        <f t="shared" si="647"/>
        <v>16.734090909090909</v>
      </c>
      <c r="EA1062" s="2">
        <f t="shared" si="653"/>
        <v>1912</v>
      </c>
      <c r="EB1062" s="20" t="s">
        <v>43</v>
      </c>
      <c r="EC1062" s="15">
        <v>20.399999999999999</v>
      </c>
      <c r="ED1062" s="15">
        <v>21.2</v>
      </c>
      <c r="EE1062" s="15">
        <v>20.100000000000001</v>
      </c>
      <c r="EF1062" s="15">
        <v>17.3</v>
      </c>
      <c r="EG1062" s="15">
        <v>15.2</v>
      </c>
      <c r="EH1062" s="15">
        <v>13.7</v>
      </c>
      <c r="EI1062" s="15">
        <v>12.2</v>
      </c>
      <c r="EJ1062" s="15">
        <v>13.6</v>
      </c>
      <c r="EK1062" s="15">
        <v>14.2</v>
      </c>
      <c r="EL1062" s="15">
        <v>16.3</v>
      </c>
      <c r="EM1062" s="15">
        <v>17</v>
      </c>
      <c r="EN1062" s="15">
        <v>19.3</v>
      </c>
      <c r="EO1062" s="21">
        <f t="shared" si="650"/>
        <v>16.708333333333336</v>
      </c>
      <c r="EQ1062" s="22">
        <f t="shared" si="651"/>
        <v>20.566666666666666</v>
      </c>
      <c r="ER1062" s="23">
        <f t="shared" si="652"/>
        <v>13.166666666666666</v>
      </c>
      <c r="FA1062" s="2">
        <f t="shared" si="644"/>
        <v>1912</v>
      </c>
      <c r="FB1062" s="20" t="s">
        <v>43</v>
      </c>
      <c r="FC1062" s="15">
        <v>23.8</v>
      </c>
      <c r="FD1062" s="15">
        <v>26.6</v>
      </c>
      <c r="FE1062" s="15">
        <v>22.9</v>
      </c>
      <c r="FF1062" s="15">
        <v>17.7</v>
      </c>
      <c r="FG1062" s="15">
        <v>15.5</v>
      </c>
      <c r="FH1062" s="15">
        <v>13.1</v>
      </c>
      <c r="FI1062" s="15">
        <v>11.8</v>
      </c>
      <c r="FJ1062" s="15">
        <v>13.8</v>
      </c>
      <c r="FK1062" s="15">
        <v>15</v>
      </c>
      <c r="FL1062" s="15">
        <v>17.399999999999999</v>
      </c>
      <c r="FM1062" s="15">
        <v>19.600000000000001</v>
      </c>
      <c r="FN1062" s="15">
        <v>21.9</v>
      </c>
      <c r="FO1062" s="21">
        <f t="shared" si="641"/>
        <v>18.258333333333336</v>
      </c>
      <c r="FQ1062" s="22">
        <f t="shared" si="642"/>
        <v>24.433333333333337</v>
      </c>
      <c r="FR1062" s="23">
        <f t="shared" si="643"/>
        <v>12.9</v>
      </c>
      <c r="FS1062" s="24">
        <f t="shared" si="648"/>
        <v>17.952146464646464</v>
      </c>
      <c r="GA1062" s="2"/>
      <c r="GB1062" s="20"/>
      <c r="GC1062" s="15"/>
      <c r="GD1062" s="15"/>
      <c r="GE1062" s="15"/>
      <c r="GF1062" s="15"/>
      <c r="GG1062" s="15"/>
      <c r="GH1062" s="15"/>
      <c r="GI1062" s="15"/>
      <c r="GJ1062" s="15"/>
      <c r="GK1062" s="15"/>
      <c r="GL1062" s="15"/>
      <c r="GM1062" s="15"/>
      <c r="GN1062" s="15"/>
      <c r="GO1062" s="21"/>
      <c r="GQ1062" s="22"/>
      <c r="GR1062" s="23"/>
      <c r="GS1062" s="24"/>
      <c r="GT1062" s="22"/>
      <c r="GU1062" s="23"/>
      <c r="GV1062" s="22"/>
      <c r="GW1062" s="23"/>
      <c r="GX1062" s="24"/>
      <c r="GY1062" s="24"/>
    </row>
    <row r="1063" spans="1:207">
      <c r="A1063" s="86"/>
      <c r="B1063" s="91">
        <f t="shared" si="632"/>
        <v>17.142708333333335</v>
      </c>
      <c r="C1063" s="99">
        <f t="shared" si="645"/>
        <v>17.087152777777778</v>
      </c>
      <c r="D1063" s="96">
        <f t="shared" si="646"/>
        <v>17.253159722222225</v>
      </c>
      <c r="E1063" s="91">
        <f t="shared" si="649"/>
        <v>17.389739583333334</v>
      </c>
      <c r="F1063" s="100"/>
      <c r="G1063" s="96">
        <f t="shared" si="633"/>
        <v>25.2</v>
      </c>
      <c r="H1063" s="97">
        <f t="shared" si="634"/>
        <v>17.174999999999997</v>
      </c>
      <c r="I1063" s="98">
        <f t="shared" si="635"/>
        <v>11.1</v>
      </c>
      <c r="J1063" s="85">
        <f t="shared" si="636"/>
        <v>18.149999999999999</v>
      </c>
      <c r="BB1063" s="26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21"/>
      <c r="BQ1063" s="22"/>
      <c r="BR1063" s="23"/>
      <c r="BS1063" s="24"/>
      <c r="CA1063" s="2">
        <v>1913</v>
      </c>
      <c r="CB1063" s="26">
        <v>1913</v>
      </c>
      <c r="CC1063" s="27">
        <f t="shared" ref="CC1063:CK1063" si="654">(SUM(CC1064:CC1065))/2</f>
        <v>20.049999999999997</v>
      </c>
      <c r="CD1063" s="27">
        <f t="shared" si="654"/>
        <v>21.65</v>
      </c>
      <c r="CE1063" s="27">
        <f t="shared" si="654"/>
        <v>20.65</v>
      </c>
      <c r="CF1063" s="27">
        <f t="shared" si="654"/>
        <v>16.95</v>
      </c>
      <c r="CG1063" s="27">
        <f t="shared" si="654"/>
        <v>14.899999999999999</v>
      </c>
      <c r="CH1063" s="27">
        <f t="shared" si="654"/>
        <v>13.3</v>
      </c>
      <c r="CI1063" s="27">
        <f t="shared" si="654"/>
        <v>13.100000000000001</v>
      </c>
      <c r="CJ1063" s="27">
        <f t="shared" si="654"/>
        <v>13.649999999999999</v>
      </c>
      <c r="CK1063" s="27">
        <f t="shared" si="654"/>
        <v>14.5</v>
      </c>
      <c r="CL1063" s="15">
        <v>16.2</v>
      </c>
      <c r="CM1063" s="15">
        <v>16</v>
      </c>
      <c r="CN1063" s="15">
        <v>20.8</v>
      </c>
      <c r="CO1063" s="21">
        <f t="shared" ref="CO1063:CO1094" si="655">SUM(CC1063:CN1063)/12</f>
        <v>16.8125</v>
      </c>
      <c r="CQ1063" s="22">
        <f t="shared" ref="CQ1063:CQ1094" si="656">SUM(CC1063+CD1063+CE1063)/3</f>
        <v>20.783333333333331</v>
      </c>
      <c r="CR1063" s="23">
        <f t="shared" ref="CR1063:CR1094" si="657">SUM(CH1063+CI1063+CJ1063)/3</f>
        <v>13.35</v>
      </c>
      <c r="DA1063" s="2">
        <f t="shared" si="640"/>
        <v>1913</v>
      </c>
      <c r="DB1063" s="26">
        <v>1913</v>
      </c>
      <c r="DC1063" s="15">
        <v>21.3</v>
      </c>
      <c r="DD1063" s="15">
        <v>21.8</v>
      </c>
      <c r="DE1063" s="15">
        <v>18</v>
      </c>
      <c r="DF1063" s="15">
        <v>18.100000000000001</v>
      </c>
      <c r="DG1063" s="15">
        <v>13.1</v>
      </c>
      <c r="DH1063" s="15">
        <v>11.1</v>
      </c>
      <c r="DI1063" s="15">
        <v>12.3</v>
      </c>
      <c r="DJ1063" s="15">
        <v>12.4</v>
      </c>
      <c r="DK1063" s="15">
        <v>14.6</v>
      </c>
      <c r="DL1063" s="15">
        <v>18.2</v>
      </c>
      <c r="DM1063" s="15">
        <v>16.2</v>
      </c>
      <c r="DN1063" s="15">
        <v>20.7</v>
      </c>
      <c r="DO1063" s="21">
        <f t="shared" si="637"/>
        <v>16.483333333333331</v>
      </c>
      <c r="DQ1063" s="22">
        <f t="shared" si="638"/>
        <v>20.366666666666667</v>
      </c>
      <c r="DR1063" s="23">
        <f t="shared" si="639"/>
        <v>11.933333333333332</v>
      </c>
      <c r="DS1063" s="24">
        <f t="shared" si="647"/>
        <v>16.749999999999996</v>
      </c>
      <c r="EA1063" s="2">
        <f t="shared" si="653"/>
        <v>1913</v>
      </c>
      <c r="EB1063" s="20" t="s">
        <v>44</v>
      </c>
      <c r="EC1063" s="15">
        <v>21.6</v>
      </c>
      <c r="ED1063" s="15">
        <v>22</v>
      </c>
      <c r="EE1063" s="15">
        <v>18.8</v>
      </c>
      <c r="EF1063" s="15">
        <v>18.600000000000001</v>
      </c>
      <c r="EG1063" s="15">
        <v>14.9</v>
      </c>
      <c r="EH1063" s="15">
        <v>13.2</v>
      </c>
      <c r="EI1063" s="15">
        <v>13</v>
      </c>
      <c r="EJ1063" s="15">
        <v>13.1</v>
      </c>
      <c r="EK1063" s="15">
        <v>14.7</v>
      </c>
      <c r="EL1063" s="15">
        <v>17.399999999999999</v>
      </c>
      <c r="EM1063" s="15">
        <v>17.399999999999999</v>
      </c>
      <c r="EN1063" s="15">
        <v>20.2</v>
      </c>
      <c r="EO1063" s="21">
        <f t="shared" si="650"/>
        <v>17.074999999999999</v>
      </c>
      <c r="EQ1063" s="22">
        <f t="shared" si="651"/>
        <v>20.8</v>
      </c>
      <c r="ER1063" s="23">
        <f t="shared" si="652"/>
        <v>13.1</v>
      </c>
      <c r="FA1063" s="2">
        <f t="shared" si="644"/>
        <v>1913</v>
      </c>
      <c r="FB1063" s="20" t="s">
        <v>44</v>
      </c>
      <c r="FC1063" s="15">
        <v>23.7</v>
      </c>
      <c r="FD1063" s="15">
        <v>25.2</v>
      </c>
      <c r="FE1063" s="15">
        <v>19.899999999999999</v>
      </c>
      <c r="FF1063" s="15">
        <v>19.8</v>
      </c>
      <c r="FG1063" s="15">
        <v>15.1</v>
      </c>
      <c r="FH1063" s="15">
        <v>12.9</v>
      </c>
      <c r="FI1063" s="15">
        <v>12.5</v>
      </c>
      <c r="FJ1063" s="15">
        <v>12.9</v>
      </c>
      <c r="FK1063" s="15">
        <v>15.3</v>
      </c>
      <c r="FL1063" s="15">
        <v>18.7</v>
      </c>
      <c r="FM1063" s="15">
        <v>18.899999999999999</v>
      </c>
      <c r="FN1063" s="15">
        <v>23.5</v>
      </c>
      <c r="FO1063" s="21">
        <f t="shared" si="641"/>
        <v>18.2</v>
      </c>
      <c r="FQ1063" s="22">
        <f t="shared" si="642"/>
        <v>22.933333333333334</v>
      </c>
      <c r="FR1063" s="23">
        <f t="shared" si="643"/>
        <v>12.766666666666666</v>
      </c>
      <c r="FS1063" s="24">
        <f t="shared" si="648"/>
        <v>17.984722222222221</v>
      </c>
      <c r="GA1063" s="2"/>
      <c r="GB1063" s="20"/>
      <c r="GC1063" s="15"/>
      <c r="GD1063" s="15"/>
      <c r="GE1063" s="15"/>
      <c r="GF1063" s="15"/>
      <c r="GG1063" s="15"/>
      <c r="GH1063" s="15"/>
      <c r="GI1063" s="15"/>
      <c r="GJ1063" s="15"/>
      <c r="GK1063" s="15"/>
      <c r="GL1063" s="15"/>
      <c r="GM1063" s="15"/>
      <c r="GN1063" s="15"/>
      <c r="GO1063" s="21"/>
      <c r="GQ1063" s="22"/>
      <c r="GR1063" s="23"/>
      <c r="GS1063" s="24"/>
      <c r="GT1063" s="22"/>
      <c r="GU1063" s="23"/>
      <c r="GV1063" s="22"/>
      <c r="GW1063" s="23"/>
      <c r="GX1063" s="24"/>
      <c r="GY1063" s="24"/>
    </row>
    <row r="1064" spans="1:207">
      <c r="A1064" s="86"/>
      <c r="B1064" s="91">
        <f t="shared" si="632"/>
        <v>17.897916666666667</v>
      </c>
      <c r="C1064" s="99">
        <f t="shared" si="645"/>
        <v>17.329236111111111</v>
      </c>
      <c r="D1064" s="96">
        <f t="shared" si="646"/>
        <v>17.281701388888891</v>
      </c>
      <c r="E1064" s="91">
        <f t="shared" si="649"/>
        <v>17.380468750000002</v>
      </c>
      <c r="F1064" s="100"/>
      <c r="G1064" s="96">
        <f t="shared" si="633"/>
        <v>26.8</v>
      </c>
      <c r="H1064" s="97">
        <f t="shared" si="634"/>
        <v>17.950000000000003</v>
      </c>
      <c r="I1064" s="98">
        <f t="shared" si="635"/>
        <v>10.7</v>
      </c>
      <c r="J1064" s="85">
        <f t="shared" si="636"/>
        <v>18.75</v>
      </c>
      <c r="BB1064" s="26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21"/>
      <c r="BQ1064" s="22"/>
      <c r="BR1064" s="23"/>
      <c r="BS1064" s="24"/>
      <c r="CA1064" s="2">
        <f t="shared" ref="CA1064:CA1095" si="658">CA1063+1</f>
        <v>1914</v>
      </c>
      <c r="CB1064" s="26">
        <v>1914</v>
      </c>
      <c r="CC1064" s="15">
        <v>19.7</v>
      </c>
      <c r="CD1064" s="15">
        <v>22.2</v>
      </c>
      <c r="CE1064" s="15">
        <v>22.3</v>
      </c>
      <c r="CF1064" s="15">
        <v>16.7</v>
      </c>
      <c r="CG1064" s="15">
        <v>15.6</v>
      </c>
      <c r="CH1064" s="15">
        <v>13.8</v>
      </c>
      <c r="CI1064" s="15">
        <v>12.8</v>
      </c>
      <c r="CJ1064" s="15">
        <v>14.1</v>
      </c>
      <c r="CK1064" s="15">
        <v>14.3</v>
      </c>
      <c r="CL1064" s="15">
        <v>18.899999999999999</v>
      </c>
      <c r="CM1064" s="15">
        <v>18.899999999999999</v>
      </c>
      <c r="CN1064" s="15">
        <v>18.600000000000001</v>
      </c>
      <c r="CO1064" s="21">
        <f t="shared" si="655"/>
        <v>17.324999999999999</v>
      </c>
      <c r="CQ1064" s="22">
        <f t="shared" si="656"/>
        <v>21.400000000000002</v>
      </c>
      <c r="CR1064" s="23">
        <f t="shared" si="657"/>
        <v>13.566666666666668</v>
      </c>
      <c r="DA1064" s="2">
        <f t="shared" si="640"/>
        <v>1914</v>
      </c>
      <c r="DB1064" s="26">
        <v>1914</v>
      </c>
      <c r="DC1064" s="15">
        <v>21.4</v>
      </c>
      <c r="DD1064" s="15">
        <v>22.2</v>
      </c>
      <c r="DE1064" s="15">
        <v>20.6</v>
      </c>
      <c r="DF1064" s="15">
        <v>16.3</v>
      </c>
      <c r="DG1064" s="15">
        <v>14.8</v>
      </c>
      <c r="DH1064" s="15">
        <v>12.7</v>
      </c>
      <c r="DI1064" s="15">
        <v>10.7</v>
      </c>
      <c r="DJ1064" s="15">
        <v>14.1</v>
      </c>
      <c r="DK1064" s="15">
        <v>15.5</v>
      </c>
      <c r="DL1064" s="15">
        <v>19.3</v>
      </c>
      <c r="DM1064" s="15">
        <v>18.8</v>
      </c>
      <c r="DN1064" s="15">
        <v>18.100000000000001</v>
      </c>
      <c r="DO1064" s="21">
        <f t="shared" si="637"/>
        <v>17.041666666666668</v>
      </c>
      <c r="DQ1064" s="22">
        <f t="shared" si="638"/>
        <v>21.399999999999995</v>
      </c>
      <c r="DR1064" s="23">
        <f t="shared" si="639"/>
        <v>12.5</v>
      </c>
      <c r="DS1064" s="24">
        <f t="shared" si="647"/>
        <v>16.771212121212116</v>
      </c>
      <c r="EA1064" s="2">
        <f t="shared" si="653"/>
        <v>1914</v>
      </c>
      <c r="EB1064" s="20" t="s">
        <v>45</v>
      </c>
      <c r="EC1064" s="15">
        <v>21.3</v>
      </c>
      <c r="ED1064" s="15">
        <v>22.2</v>
      </c>
      <c r="EE1064" s="15">
        <v>21.3</v>
      </c>
      <c r="EF1064" s="15">
        <v>17.600000000000001</v>
      </c>
      <c r="EG1064" s="15">
        <v>15.8</v>
      </c>
      <c r="EH1064" s="15">
        <v>14.5</v>
      </c>
      <c r="EI1064" s="15">
        <v>12.9</v>
      </c>
      <c r="EJ1064" s="15">
        <v>14.7</v>
      </c>
      <c r="EK1064" s="15">
        <v>15</v>
      </c>
      <c r="EL1064" s="15">
        <v>19</v>
      </c>
      <c r="EM1064" s="15">
        <v>19.7</v>
      </c>
      <c r="EN1064" s="15">
        <v>19.7</v>
      </c>
      <c r="EO1064" s="21">
        <f t="shared" si="650"/>
        <v>17.808333333333334</v>
      </c>
      <c r="EQ1064" s="22">
        <f t="shared" si="651"/>
        <v>21.599999999999998</v>
      </c>
      <c r="ER1064" s="23">
        <f t="shared" si="652"/>
        <v>14.033333333333331</v>
      </c>
      <c r="FA1064" s="2">
        <f t="shared" si="644"/>
        <v>1914</v>
      </c>
      <c r="FB1064" s="20" t="s">
        <v>45</v>
      </c>
      <c r="FC1064" s="15">
        <v>23.2</v>
      </c>
      <c r="FD1064" s="15">
        <v>26.8</v>
      </c>
      <c r="FE1064" s="15">
        <v>25</v>
      </c>
      <c r="FF1064" s="15">
        <v>17.8</v>
      </c>
      <c r="FG1064" s="15">
        <v>15.6</v>
      </c>
      <c r="FH1064" s="15">
        <v>13.6</v>
      </c>
      <c r="FI1064" s="15">
        <v>12.3</v>
      </c>
      <c r="FJ1064" s="15">
        <v>14.8</v>
      </c>
      <c r="FK1064" s="15">
        <v>16.5</v>
      </c>
      <c r="FL1064" s="15">
        <v>21.6</v>
      </c>
      <c r="FM1064" s="15">
        <v>22.5</v>
      </c>
      <c r="FN1064" s="15">
        <v>23.3</v>
      </c>
      <c r="FO1064" s="21">
        <f t="shared" si="641"/>
        <v>19.416666666666668</v>
      </c>
      <c r="FQ1064" s="22">
        <f t="shared" si="642"/>
        <v>25</v>
      </c>
      <c r="FR1064" s="23">
        <f t="shared" si="643"/>
        <v>13.566666666666668</v>
      </c>
      <c r="FS1064" s="24">
        <f t="shared" si="648"/>
        <v>18.09242424242424</v>
      </c>
      <c r="GA1064" s="2"/>
      <c r="GB1064" s="20"/>
      <c r="GC1064" s="15"/>
      <c r="GD1064" s="15"/>
      <c r="GE1064" s="15"/>
      <c r="GF1064" s="15"/>
      <c r="GG1064" s="15"/>
      <c r="GH1064" s="15"/>
      <c r="GI1064" s="15"/>
      <c r="GJ1064" s="15"/>
      <c r="GK1064" s="15"/>
      <c r="GL1064" s="15"/>
      <c r="GM1064" s="15"/>
      <c r="GN1064" s="15"/>
      <c r="GO1064" s="21"/>
      <c r="GQ1064" s="22"/>
      <c r="GR1064" s="23"/>
      <c r="GS1064" s="24"/>
      <c r="GT1064" s="22"/>
      <c r="GU1064" s="23"/>
      <c r="GV1064" s="22"/>
      <c r="GW1064" s="23"/>
      <c r="GX1064" s="24"/>
      <c r="GY1064" s="24"/>
    </row>
    <row r="1065" spans="1:207">
      <c r="A1065" s="86">
        <f>A1060+5</f>
        <v>1915</v>
      </c>
      <c r="B1065" s="91">
        <f t="shared" ref="B1065:B1096" si="659">AVERAGE(AO1065,BO1065,CO1065,DO1065,EO1065,FO1065,GO1065)</f>
        <v>16.981250000000003</v>
      </c>
      <c r="C1065" s="99">
        <f t="shared" si="645"/>
        <v>17.238819444444445</v>
      </c>
      <c r="D1065" s="96">
        <f t="shared" si="646"/>
        <v>17.263159722222223</v>
      </c>
      <c r="E1065" s="91">
        <f t="shared" si="649"/>
        <v>17.33779513888889</v>
      </c>
      <c r="F1065" s="100"/>
      <c r="G1065" s="96">
        <f t="shared" ref="G1065:G1096" si="660">MAX(AC1065:AN1065,BC1065:BN1065,CC1065:CN1065,DC1065:DN1065,EC1065:EN1065,FC1065:FN1065,GC1065:GN1065)</f>
        <v>25.6</v>
      </c>
      <c r="H1065" s="97">
        <f t="shared" ref="H1065:H1096" si="661">MEDIAN(AC1065:AN1065,BC1065:BN1065,CC1065:CN1065,DC1065:DN1065,EC1065:EN1065,FC1065:FN1065,GC1065:GN1065)</f>
        <v>16.5</v>
      </c>
      <c r="I1065" s="98">
        <f t="shared" ref="I1065:I1096" si="662">MIN(AC1065:AN1065,BC1065:BN1065,CC1065:CN1065,DC1065:DN1065,EC1065:EN1065,FC1065:FN1065,GC1065:GN1065)</f>
        <v>11.5</v>
      </c>
      <c r="J1065" s="85">
        <f t="shared" ref="J1065:J1096" si="663">(G1065+I1065)/2</f>
        <v>18.55</v>
      </c>
      <c r="BB1065" s="26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21"/>
      <c r="BQ1065" s="22"/>
      <c r="BR1065" s="23"/>
      <c r="BS1065" s="24"/>
      <c r="CA1065" s="2">
        <f t="shared" si="658"/>
        <v>1915</v>
      </c>
      <c r="CB1065" s="26">
        <v>1915</v>
      </c>
      <c r="CC1065" s="15">
        <v>20.399999999999999</v>
      </c>
      <c r="CD1065" s="15">
        <v>21.1</v>
      </c>
      <c r="CE1065" s="15">
        <v>19</v>
      </c>
      <c r="CF1065" s="15">
        <v>17.2</v>
      </c>
      <c r="CG1065" s="15">
        <v>14.2</v>
      </c>
      <c r="CH1065" s="15">
        <v>12.8</v>
      </c>
      <c r="CI1065" s="15">
        <v>13.4</v>
      </c>
      <c r="CJ1065" s="15">
        <v>13.2</v>
      </c>
      <c r="CK1065" s="15">
        <v>14.7</v>
      </c>
      <c r="CL1065" s="15">
        <v>14.9</v>
      </c>
      <c r="CM1065" s="15">
        <v>15.3</v>
      </c>
      <c r="CN1065" s="15">
        <v>18.7</v>
      </c>
      <c r="CO1065" s="21">
        <f t="shared" si="655"/>
        <v>16.241666666666667</v>
      </c>
      <c r="CQ1065" s="22">
        <f t="shared" si="656"/>
        <v>20.166666666666668</v>
      </c>
      <c r="CR1065" s="23">
        <f t="shared" si="657"/>
        <v>13.133333333333335</v>
      </c>
      <c r="DA1065" s="2">
        <f t="shared" si="640"/>
        <v>1915</v>
      </c>
      <c r="DB1065" s="26">
        <v>1915</v>
      </c>
      <c r="DC1065" s="15">
        <v>21.2</v>
      </c>
      <c r="DD1065" s="15">
        <v>21.8</v>
      </c>
      <c r="DE1065" s="15">
        <v>19</v>
      </c>
      <c r="DF1065" s="15">
        <v>17.2</v>
      </c>
      <c r="DG1065" s="15">
        <v>14</v>
      </c>
      <c r="DH1065" s="15">
        <v>11.8</v>
      </c>
      <c r="DI1065" s="15">
        <v>11.5</v>
      </c>
      <c r="DJ1065" s="15">
        <v>12.9</v>
      </c>
      <c r="DK1065" s="15">
        <v>15.3</v>
      </c>
      <c r="DL1065" s="15">
        <v>16.3</v>
      </c>
      <c r="DM1065" s="15">
        <v>16.7</v>
      </c>
      <c r="DN1065" s="15">
        <v>20.3</v>
      </c>
      <c r="DO1065" s="21">
        <f t="shared" ref="DO1065:DO1096" si="664">SUM(DC1065:DN1065)/12</f>
        <v>16.500000000000004</v>
      </c>
      <c r="DQ1065" s="22">
        <f t="shared" ref="DQ1065:DQ1096" si="665">SUM(DC1065+DD1065+DE1065)/3</f>
        <v>20.666666666666668</v>
      </c>
      <c r="DR1065" s="23">
        <f t="shared" ref="DR1065:DR1096" si="666">SUM(DH1065+DI1065+DJ1065)/3</f>
        <v>12.066666666666668</v>
      </c>
      <c r="DS1065" s="24">
        <f t="shared" si="647"/>
        <v>16.684848484848484</v>
      </c>
      <c r="EA1065" s="2">
        <f t="shared" si="653"/>
        <v>1915</v>
      </c>
      <c r="EB1065" s="20" t="s">
        <v>46</v>
      </c>
      <c r="EC1065" s="15">
        <v>21.9</v>
      </c>
      <c r="ED1065" s="15">
        <v>22.5</v>
      </c>
      <c r="EE1065" s="15">
        <v>19.5</v>
      </c>
      <c r="EF1065" s="15">
        <v>18.399999999999999</v>
      </c>
      <c r="EG1065" s="15">
        <v>15.3</v>
      </c>
      <c r="EH1065" s="15">
        <v>12.9</v>
      </c>
      <c r="EI1065" s="15">
        <v>13.1</v>
      </c>
      <c r="EJ1065" s="15">
        <v>13.8</v>
      </c>
      <c r="EK1065" s="15">
        <v>14.7</v>
      </c>
      <c r="EL1065" s="15">
        <v>15.8</v>
      </c>
      <c r="EM1065" s="15">
        <v>17.3</v>
      </c>
      <c r="EN1065" s="15">
        <v>19.5</v>
      </c>
      <c r="EO1065" s="21">
        <f t="shared" si="650"/>
        <v>17.058333333333334</v>
      </c>
      <c r="EQ1065" s="22">
        <f t="shared" si="651"/>
        <v>21.3</v>
      </c>
      <c r="ER1065" s="23">
        <f t="shared" si="652"/>
        <v>13.266666666666666</v>
      </c>
      <c r="FA1065" s="2">
        <f t="shared" si="644"/>
        <v>1915</v>
      </c>
      <c r="FB1065" s="20" t="s">
        <v>46</v>
      </c>
      <c r="FC1065" s="15">
        <v>24.8</v>
      </c>
      <c r="FD1065" s="15">
        <v>25.6</v>
      </c>
      <c r="FE1065" s="15">
        <v>22.2</v>
      </c>
      <c r="FF1065" s="15">
        <v>19.2</v>
      </c>
      <c r="FG1065" s="15">
        <v>14.4</v>
      </c>
      <c r="FH1065" s="15">
        <v>12.1</v>
      </c>
      <c r="FI1065" s="15">
        <v>12</v>
      </c>
      <c r="FJ1065" s="15">
        <v>14.4</v>
      </c>
      <c r="FK1065" s="15">
        <v>14.9</v>
      </c>
      <c r="FL1065" s="15">
        <v>16.7</v>
      </c>
      <c r="FM1065" s="15">
        <v>17.7</v>
      </c>
      <c r="FN1065" s="15">
        <v>23.5</v>
      </c>
      <c r="FO1065" s="21">
        <f t="shared" si="641"/>
        <v>18.125</v>
      </c>
      <c r="FQ1065" s="22">
        <f t="shared" si="642"/>
        <v>24.200000000000003</v>
      </c>
      <c r="FR1065" s="23">
        <f t="shared" si="643"/>
        <v>12.833333333333334</v>
      </c>
      <c r="FS1065" s="24">
        <f t="shared" si="648"/>
        <v>18.124242424242421</v>
      </c>
      <c r="GA1065" s="2"/>
      <c r="GB1065" s="20"/>
      <c r="GC1065" s="15"/>
      <c r="GD1065" s="15"/>
      <c r="GE1065" s="15"/>
      <c r="GF1065" s="15"/>
      <c r="GG1065" s="15"/>
      <c r="GH1065" s="15"/>
      <c r="GI1065" s="15"/>
      <c r="GJ1065" s="15"/>
      <c r="GK1065" s="15"/>
      <c r="GL1065" s="15"/>
      <c r="GM1065" s="15"/>
      <c r="GN1065" s="15"/>
      <c r="GO1065" s="21"/>
      <c r="GQ1065" s="22"/>
      <c r="GR1065" s="23"/>
      <c r="GS1065" s="24"/>
      <c r="GT1065" s="22"/>
      <c r="GU1065" s="23"/>
      <c r="GV1065" s="22"/>
      <c r="GW1065" s="23"/>
      <c r="GX1065" s="24"/>
      <c r="GY1065" s="24"/>
    </row>
    <row r="1066" spans="1:207">
      <c r="A1066" s="86"/>
      <c r="B1066" s="91">
        <f t="shared" si="659"/>
        <v>16.860416666666669</v>
      </c>
      <c r="C1066" s="99">
        <f t="shared" si="645"/>
        <v>17.218680555555558</v>
      </c>
      <c r="D1066" s="96">
        <f t="shared" si="646"/>
        <v>17.201701388888889</v>
      </c>
      <c r="E1066" s="91">
        <f t="shared" si="649"/>
        <v>17.310190972222223</v>
      </c>
      <c r="F1066" s="100"/>
      <c r="G1066" s="96">
        <f t="shared" si="660"/>
        <v>25</v>
      </c>
      <c r="H1066" s="97">
        <f t="shared" si="661"/>
        <v>16.350000000000001</v>
      </c>
      <c r="I1066" s="98">
        <f t="shared" si="662"/>
        <v>11.3</v>
      </c>
      <c r="J1066" s="85">
        <f t="shared" si="663"/>
        <v>18.149999999999999</v>
      </c>
      <c r="BB1066" s="26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21"/>
      <c r="BQ1066" s="22"/>
      <c r="BR1066" s="23"/>
      <c r="BS1066" s="24"/>
      <c r="CA1066" s="2">
        <f t="shared" si="658"/>
        <v>1916</v>
      </c>
      <c r="CB1066" s="26">
        <v>1916</v>
      </c>
      <c r="CC1066" s="27">
        <f t="shared" ref="CC1066:CN1066" si="667">(SUM(CC1064:CC1065))/2</f>
        <v>20.049999999999997</v>
      </c>
      <c r="CD1066" s="27">
        <f t="shared" si="667"/>
        <v>21.65</v>
      </c>
      <c r="CE1066" s="27">
        <f t="shared" si="667"/>
        <v>20.65</v>
      </c>
      <c r="CF1066" s="27">
        <f t="shared" si="667"/>
        <v>16.95</v>
      </c>
      <c r="CG1066" s="27">
        <f t="shared" si="667"/>
        <v>14.899999999999999</v>
      </c>
      <c r="CH1066" s="27">
        <f t="shared" si="667"/>
        <v>13.3</v>
      </c>
      <c r="CI1066" s="27">
        <f t="shared" si="667"/>
        <v>13.100000000000001</v>
      </c>
      <c r="CJ1066" s="27">
        <f t="shared" si="667"/>
        <v>13.649999999999999</v>
      </c>
      <c r="CK1066" s="27">
        <f t="shared" si="667"/>
        <v>14.5</v>
      </c>
      <c r="CL1066" s="27">
        <f t="shared" si="667"/>
        <v>16.899999999999999</v>
      </c>
      <c r="CM1066" s="27">
        <f t="shared" si="667"/>
        <v>17.100000000000001</v>
      </c>
      <c r="CN1066" s="27">
        <f t="shared" si="667"/>
        <v>18.649999999999999</v>
      </c>
      <c r="CO1066" s="21">
        <f t="shared" si="655"/>
        <v>16.783333333333335</v>
      </c>
      <c r="CQ1066" s="22">
        <f t="shared" si="656"/>
        <v>20.783333333333331</v>
      </c>
      <c r="CR1066" s="23">
        <f t="shared" si="657"/>
        <v>13.35</v>
      </c>
      <c r="DA1066" s="2">
        <f t="shared" ref="DA1066:DA1097" si="668">DA1065+1</f>
        <v>1916</v>
      </c>
      <c r="DB1066" s="26">
        <v>1916</v>
      </c>
      <c r="DC1066" s="15">
        <v>21.2</v>
      </c>
      <c r="DD1066" s="15">
        <v>20.6</v>
      </c>
      <c r="DE1066" s="15">
        <v>19.8</v>
      </c>
      <c r="DF1066" s="15">
        <v>16.399999999999999</v>
      </c>
      <c r="DG1066" s="15">
        <v>13.9</v>
      </c>
      <c r="DH1066" s="15">
        <v>11.4</v>
      </c>
      <c r="DI1066" s="15">
        <v>11.3</v>
      </c>
      <c r="DJ1066" s="15">
        <v>12.6</v>
      </c>
      <c r="DK1066" s="15">
        <v>14.2</v>
      </c>
      <c r="DL1066" s="15">
        <v>16.3</v>
      </c>
      <c r="DM1066" s="15">
        <v>16.3</v>
      </c>
      <c r="DN1066" s="15">
        <v>19.600000000000001</v>
      </c>
      <c r="DO1066" s="21">
        <f t="shared" si="664"/>
        <v>16.133333333333336</v>
      </c>
      <c r="DQ1066" s="22">
        <f t="shared" si="665"/>
        <v>20.533333333333331</v>
      </c>
      <c r="DR1066" s="23">
        <f t="shared" si="666"/>
        <v>11.766666666666667</v>
      </c>
      <c r="DS1066" s="24">
        <f t="shared" si="647"/>
        <v>16.643939393939391</v>
      </c>
      <c r="EA1066" s="2">
        <f t="shared" si="653"/>
        <v>1916</v>
      </c>
      <c r="EB1066" s="20" t="s">
        <v>47</v>
      </c>
      <c r="EC1066" s="15">
        <v>20.2</v>
      </c>
      <c r="ED1066" s="15">
        <v>20.399999999999999</v>
      </c>
      <c r="EE1066" s="15">
        <v>20.7</v>
      </c>
      <c r="EF1066" s="15">
        <v>17.899999999999999</v>
      </c>
      <c r="EG1066" s="15">
        <v>15.5</v>
      </c>
      <c r="EH1066" s="15">
        <v>13.1</v>
      </c>
      <c r="EI1066" s="15">
        <v>13.2</v>
      </c>
      <c r="EJ1066" s="15">
        <v>13.3</v>
      </c>
      <c r="EK1066" s="15">
        <v>14</v>
      </c>
      <c r="EL1066" s="15">
        <v>15.9</v>
      </c>
      <c r="EM1066" s="15">
        <v>16.100000000000001</v>
      </c>
      <c r="EN1066" s="15">
        <v>19</v>
      </c>
      <c r="EO1066" s="21">
        <f t="shared" si="650"/>
        <v>16.608333333333331</v>
      </c>
      <c r="EQ1066" s="22">
        <f t="shared" si="651"/>
        <v>20.433333333333334</v>
      </c>
      <c r="ER1066" s="23">
        <f t="shared" si="652"/>
        <v>13.199999999999998</v>
      </c>
      <c r="FA1066" s="2">
        <f t="shared" si="644"/>
        <v>1916</v>
      </c>
      <c r="FB1066" s="20" t="s">
        <v>47</v>
      </c>
      <c r="FC1066" s="15">
        <v>24.3</v>
      </c>
      <c r="FD1066" s="15">
        <v>25</v>
      </c>
      <c r="FE1066" s="15">
        <v>22.4</v>
      </c>
      <c r="FF1066" s="15">
        <v>17.399999999999999</v>
      </c>
      <c r="FG1066" s="15">
        <v>14.9</v>
      </c>
      <c r="FH1066" s="15">
        <v>12.2</v>
      </c>
      <c r="FI1066" s="15">
        <v>12.2</v>
      </c>
      <c r="FJ1066" s="15">
        <v>12.9</v>
      </c>
      <c r="FK1066" s="15">
        <v>14.8</v>
      </c>
      <c r="FL1066" s="15">
        <v>17.600000000000001</v>
      </c>
      <c r="FM1066" s="15">
        <v>18.8</v>
      </c>
      <c r="FN1066" s="15">
        <v>22.5</v>
      </c>
      <c r="FO1066" s="21">
        <f t="shared" si="641"/>
        <v>17.916666666666668</v>
      </c>
      <c r="FQ1066" s="22">
        <f t="shared" si="642"/>
        <v>23.899999999999995</v>
      </c>
      <c r="FR1066" s="23">
        <f t="shared" si="643"/>
        <v>12.433333333333332</v>
      </c>
      <c r="FS1066" s="24">
        <f t="shared" si="648"/>
        <v>18.139393939393937</v>
      </c>
      <c r="GA1066" s="2"/>
      <c r="GB1066" s="20"/>
      <c r="GC1066" s="15"/>
      <c r="GD1066" s="15"/>
      <c r="GE1066" s="15"/>
      <c r="GF1066" s="15"/>
      <c r="GG1066" s="15"/>
      <c r="GH1066" s="15"/>
      <c r="GI1066" s="15"/>
      <c r="GJ1066" s="15"/>
      <c r="GK1066" s="15"/>
      <c r="GL1066" s="15"/>
      <c r="GM1066" s="15"/>
      <c r="GN1066" s="15"/>
      <c r="GO1066" s="21"/>
      <c r="GQ1066" s="22"/>
      <c r="GR1066" s="23"/>
      <c r="GS1066" s="24"/>
      <c r="GT1066" s="22"/>
      <c r="GU1066" s="23"/>
      <c r="GV1066" s="22"/>
      <c r="GW1066" s="23"/>
      <c r="GX1066" s="24"/>
      <c r="GY1066" s="24"/>
    </row>
    <row r="1067" spans="1:207">
      <c r="A1067" s="86"/>
      <c r="B1067" s="91">
        <f t="shared" si="659"/>
        <v>17.019791666666666</v>
      </c>
      <c r="C1067" s="99">
        <f t="shared" si="645"/>
        <v>17.180416666666666</v>
      </c>
      <c r="D1067" s="96">
        <f t="shared" si="646"/>
        <v>17.18034722222222</v>
      </c>
      <c r="E1067" s="91">
        <f t="shared" si="649"/>
        <v>17.306180555555557</v>
      </c>
      <c r="F1067" s="100"/>
      <c r="G1067" s="96">
        <f t="shared" si="660"/>
        <v>24.4</v>
      </c>
      <c r="H1067" s="97">
        <f t="shared" si="661"/>
        <v>16.75</v>
      </c>
      <c r="I1067" s="98">
        <f t="shared" si="662"/>
        <v>11.5</v>
      </c>
      <c r="J1067" s="85">
        <f t="shared" si="663"/>
        <v>17.95</v>
      </c>
      <c r="BB1067" s="26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21"/>
      <c r="BQ1067" s="22"/>
      <c r="BR1067" s="23"/>
      <c r="BS1067" s="24"/>
      <c r="CA1067" s="2">
        <f t="shared" si="658"/>
        <v>1917</v>
      </c>
      <c r="CB1067" s="26">
        <v>1917</v>
      </c>
      <c r="CC1067" s="27">
        <f t="shared" ref="CC1067:CN1067" si="669">(SUM(CC1068:CC1069))/2</f>
        <v>20.25</v>
      </c>
      <c r="CD1067" s="27">
        <f t="shared" si="669"/>
        <v>21.7</v>
      </c>
      <c r="CE1067" s="27">
        <f t="shared" si="669"/>
        <v>19.05</v>
      </c>
      <c r="CF1067" s="27">
        <f t="shared" si="669"/>
        <v>18.100000000000001</v>
      </c>
      <c r="CG1067" s="27">
        <f t="shared" si="669"/>
        <v>15.7</v>
      </c>
      <c r="CH1067" s="27">
        <f t="shared" si="669"/>
        <v>13.55</v>
      </c>
      <c r="CI1067" s="27">
        <f t="shared" si="669"/>
        <v>12.55</v>
      </c>
      <c r="CJ1067" s="27">
        <f t="shared" si="669"/>
        <v>13.600000000000001</v>
      </c>
      <c r="CK1067" s="27">
        <f t="shared" si="669"/>
        <v>14.7</v>
      </c>
      <c r="CL1067" s="27">
        <f t="shared" si="669"/>
        <v>15.2</v>
      </c>
      <c r="CM1067" s="27">
        <f t="shared" si="669"/>
        <v>17.350000000000001</v>
      </c>
      <c r="CN1067" s="27">
        <f t="shared" si="669"/>
        <v>19.299999999999997</v>
      </c>
      <c r="CO1067" s="21">
        <f t="shared" si="655"/>
        <v>16.754166666666663</v>
      </c>
      <c r="CQ1067" s="22">
        <f t="shared" si="656"/>
        <v>20.333333333333332</v>
      </c>
      <c r="CR1067" s="23">
        <f t="shared" si="657"/>
        <v>13.233333333333334</v>
      </c>
      <c r="DA1067" s="2">
        <f t="shared" si="668"/>
        <v>1917</v>
      </c>
      <c r="DB1067" s="26">
        <v>1917</v>
      </c>
      <c r="DC1067" s="15">
        <v>20.9</v>
      </c>
      <c r="DD1067" s="15">
        <v>19.899999999999999</v>
      </c>
      <c r="DE1067" s="15">
        <v>18.5</v>
      </c>
      <c r="DF1067" s="15">
        <v>15.9</v>
      </c>
      <c r="DG1067" s="15">
        <v>12.9</v>
      </c>
      <c r="DH1067" s="15">
        <v>11.6</v>
      </c>
      <c r="DI1067" s="15">
        <v>11.5</v>
      </c>
      <c r="DJ1067" s="15">
        <v>13.8</v>
      </c>
      <c r="DK1067" s="15">
        <v>14.8</v>
      </c>
      <c r="DL1067" s="15">
        <v>16.5</v>
      </c>
      <c r="DM1067" s="15">
        <v>19.100000000000001</v>
      </c>
      <c r="DN1067" s="15">
        <v>21.2</v>
      </c>
      <c r="DO1067" s="21">
        <f t="shared" si="664"/>
        <v>16.383333333333333</v>
      </c>
      <c r="DQ1067" s="22">
        <f t="shared" si="665"/>
        <v>19.766666666666666</v>
      </c>
      <c r="DR1067" s="23">
        <f t="shared" si="666"/>
        <v>12.300000000000002</v>
      </c>
      <c r="DS1067" s="24">
        <f t="shared" si="647"/>
        <v>16.574242424242424</v>
      </c>
      <c r="EA1067" s="2">
        <f t="shared" si="653"/>
        <v>1917</v>
      </c>
      <c r="EB1067" s="20" t="s">
        <v>48</v>
      </c>
      <c r="EC1067" s="15">
        <v>20.9</v>
      </c>
      <c r="ED1067" s="15">
        <v>20.9</v>
      </c>
      <c r="EE1067" s="15">
        <v>19.399999999999999</v>
      </c>
      <c r="EF1067" s="15">
        <v>17.3</v>
      </c>
      <c r="EG1067" s="15">
        <v>14.5</v>
      </c>
      <c r="EH1067" s="15">
        <v>13.2</v>
      </c>
      <c r="EI1067" s="15">
        <v>12.9</v>
      </c>
      <c r="EJ1067" s="15">
        <v>13.8</v>
      </c>
      <c r="EK1067" s="15">
        <v>15</v>
      </c>
      <c r="EL1067" s="15">
        <v>15.6</v>
      </c>
      <c r="EM1067" s="15">
        <v>17.5</v>
      </c>
      <c r="EN1067" s="15">
        <v>20.6</v>
      </c>
      <c r="EO1067" s="21">
        <f t="shared" si="650"/>
        <v>16.8</v>
      </c>
      <c r="EQ1067" s="22">
        <f t="shared" si="651"/>
        <v>20.399999999999999</v>
      </c>
      <c r="ER1067" s="23">
        <f t="shared" si="652"/>
        <v>13.300000000000002</v>
      </c>
      <c r="FA1067" s="2">
        <f t="shared" si="644"/>
        <v>1917</v>
      </c>
      <c r="FB1067" s="20" t="s">
        <v>48</v>
      </c>
      <c r="FC1067" s="15">
        <v>23.3</v>
      </c>
      <c r="FD1067" s="15">
        <v>24.2</v>
      </c>
      <c r="FE1067" s="15">
        <v>21.9</v>
      </c>
      <c r="FF1067" s="15">
        <v>17.8</v>
      </c>
      <c r="FG1067" s="15">
        <v>14.3</v>
      </c>
      <c r="FH1067" s="15">
        <v>12.2</v>
      </c>
      <c r="FI1067" s="15">
        <v>12.3</v>
      </c>
      <c r="FJ1067" s="15">
        <v>14.4</v>
      </c>
      <c r="FK1067" s="15">
        <v>15.9</v>
      </c>
      <c r="FL1067" s="15">
        <v>17</v>
      </c>
      <c r="FM1067" s="15">
        <v>20</v>
      </c>
      <c r="FN1067" s="15">
        <v>24.4</v>
      </c>
      <c r="FO1067" s="21">
        <f t="shared" ref="FO1067:FO1098" si="670">SUM(FC1067:FN1067)/12</f>
        <v>18.141666666666669</v>
      </c>
      <c r="FQ1067" s="22">
        <f t="shared" ref="FQ1067:FQ1098" si="671">SUM(FC1067+FD1067+FE1067)/3</f>
        <v>23.133333333333336</v>
      </c>
      <c r="FR1067" s="23">
        <f t="shared" ref="FR1067:FR1098" si="672">SUM(FH1067+FI1067+FJ1067)/3</f>
        <v>12.966666666666667</v>
      </c>
      <c r="FS1067" s="24">
        <f t="shared" si="648"/>
        <v>18.170454545454547</v>
      </c>
      <c r="GA1067" s="2"/>
      <c r="GB1067" s="20"/>
      <c r="GC1067" s="15"/>
      <c r="GD1067" s="15"/>
      <c r="GE1067" s="15"/>
      <c r="GF1067" s="15"/>
      <c r="GG1067" s="15"/>
      <c r="GH1067" s="15"/>
      <c r="GI1067" s="15"/>
      <c r="GJ1067" s="15"/>
      <c r="GK1067" s="15"/>
      <c r="GL1067" s="15"/>
      <c r="GM1067" s="15"/>
      <c r="GN1067" s="15"/>
      <c r="GO1067" s="21"/>
      <c r="GQ1067" s="22"/>
      <c r="GR1067" s="23"/>
      <c r="GS1067" s="24"/>
      <c r="GT1067" s="22"/>
      <c r="GU1067" s="23"/>
      <c r="GV1067" s="22"/>
      <c r="GW1067" s="23"/>
      <c r="GX1067" s="24"/>
      <c r="GY1067" s="24"/>
    </row>
    <row r="1068" spans="1:207">
      <c r="A1068" s="86"/>
      <c r="B1068" s="91">
        <f t="shared" si="659"/>
        <v>17.525000000000002</v>
      </c>
      <c r="C1068" s="99">
        <f t="shared" si="645"/>
        <v>17.256875000000001</v>
      </c>
      <c r="D1068" s="96">
        <f t="shared" si="646"/>
        <v>17.172013888888891</v>
      </c>
      <c r="E1068" s="91">
        <f t="shared" si="649"/>
        <v>17.300972222222221</v>
      </c>
      <c r="F1068" s="100"/>
      <c r="G1068" s="96">
        <f t="shared" si="660"/>
        <v>25.9</v>
      </c>
      <c r="H1068" s="97">
        <f t="shared" si="661"/>
        <v>16.549999999999997</v>
      </c>
      <c r="I1068" s="98">
        <f t="shared" si="662"/>
        <v>11.5</v>
      </c>
      <c r="J1068" s="85">
        <f t="shared" si="663"/>
        <v>18.7</v>
      </c>
      <c r="BB1068" s="26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21"/>
      <c r="BQ1068" s="22"/>
      <c r="BR1068" s="23"/>
      <c r="BS1068" s="24"/>
      <c r="CA1068" s="2">
        <f t="shared" si="658"/>
        <v>1918</v>
      </c>
      <c r="CB1068" s="26">
        <v>1918</v>
      </c>
      <c r="CC1068" s="15">
        <v>21.3</v>
      </c>
      <c r="CD1068" s="15">
        <v>22.4</v>
      </c>
      <c r="CE1068" s="15">
        <v>20.3</v>
      </c>
      <c r="CF1068" s="15">
        <v>17.8</v>
      </c>
      <c r="CG1068" s="15">
        <v>15.8</v>
      </c>
      <c r="CH1068" s="15">
        <v>13.8</v>
      </c>
      <c r="CI1068" s="15">
        <v>12.8</v>
      </c>
      <c r="CJ1068" s="15">
        <v>13.9</v>
      </c>
      <c r="CK1068" s="15">
        <v>15.1</v>
      </c>
      <c r="CL1068" s="15">
        <v>14.6</v>
      </c>
      <c r="CM1068" s="15">
        <v>16.399999999999999</v>
      </c>
      <c r="CN1068" s="15">
        <v>18.399999999999999</v>
      </c>
      <c r="CO1068" s="21">
        <f t="shared" si="655"/>
        <v>16.883333333333333</v>
      </c>
      <c r="CQ1068" s="22">
        <f t="shared" si="656"/>
        <v>21.333333333333332</v>
      </c>
      <c r="CR1068" s="23">
        <f t="shared" si="657"/>
        <v>13.5</v>
      </c>
      <c r="DA1068" s="2">
        <f t="shared" si="668"/>
        <v>1918</v>
      </c>
      <c r="DB1068" s="20" t="s">
        <v>49</v>
      </c>
      <c r="DC1068" s="15">
        <v>21.2</v>
      </c>
      <c r="DD1068" s="15">
        <v>22.2</v>
      </c>
      <c r="DE1068" s="15">
        <v>20.3</v>
      </c>
      <c r="DF1068" s="15">
        <v>15.5</v>
      </c>
      <c r="DG1068" s="15">
        <v>14.9</v>
      </c>
      <c r="DH1068" s="15">
        <v>11.9</v>
      </c>
      <c r="DI1068" s="15">
        <v>11.5</v>
      </c>
      <c r="DJ1068" s="15">
        <v>13.6</v>
      </c>
      <c r="DK1068" s="15">
        <v>15.5</v>
      </c>
      <c r="DL1068" s="15">
        <v>14.9</v>
      </c>
      <c r="DM1068" s="15">
        <v>17.8</v>
      </c>
      <c r="DN1068" s="15">
        <v>20.6</v>
      </c>
      <c r="DO1068" s="21">
        <f t="shared" si="664"/>
        <v>16.658333333333335</v>
      </c>
      <c r="DQ1068" s="22">
        <f t="shared" si="665"/>
        <v>21.233333333333334</v>
      </c>
      <c r="DR1068" s="23">
        <f t="shared" si="666"/>
        <v>12.333333333333334</v>
      </c>
      <c r="DS1068" s="24">
        <f t="shared" si="647"/>
        <v>16.574242424242424</v>
      </c>
      <c r="EA1068" s="2">
        <f t="shared" si="653"/>
        <v>1918</v>
      </c>
      <c r="EB1068" s="20" t="s">
        <v>49</v>
      </c>
      <c r="EC1068" s="15">
        <v>22.2</v>
      </c>
      <c r="ED1068" s="15">
        <v>23</v>
      </c>
      <c r="EE1068" s="15">
        <v>21.2</v>
      </c>
      <c r="EF1068" s="15">
        <v>18.7</v>
      </c>
      <c r="EG1068" s="15">
        <v>16.100000000000001</v>
      </c>
      <c r="EH1068" s="15">
        <v>14.4</v>
      </c>
      <c r="EI1068" s="15">
        <v>13.3</v>
      </c>
      <c r="EJ1068" s="15">
        <v>14.6</v>
      </c>
      <c r="EK1068" s="15">
        <v>15.5</v>
      </c>
      <c r="EL1068" s="15">
        <v>15.6</v>
      </c>
      <c r="EM1068" s="15">
        <v>18</v>
      </c>
      <c r="EN1068" s="15">
        <v>20.2</v>
      </c>
      <c r="EO1068" s="21">
        <f t="shared" si="650"/>
        <v>17.733333333333334</v>
      </c>
      <c r="EQ1068" s="22">
        <f t="shared" si="651"/>
        <v>22.133333333333336</v>
      </c>
      <c r="ER1068" s="23">
        <f t="shared" si="652"/>
        <v>14.100000000000001</v>
      </c>
      <c r="FA1068" s="2">
        <f t="shared" ref="FA1068:FA1089" si="673">FA1067+1</f>
        <v>1918</v>
      </c>
      <c r="FB1068" s="20" t="s">
        <v>49</v>
      </c>
      <c r="FC1068" s="15">
        <v>25.9</v>
      </c>
      <c r="FD1068" s="15">
        <v>24.6</v>
      </c>
      <c r="FE1068" s="15">
        <v>23</v>
      </c>
      <c r="FF1068" s="15">
        <v>19.100000000000001</v>
      </c>
      <c r="FG1068" s="15">
        <v>15.7</v>
      </c>
      <c r="FH1068" s="15">
        <v>13.3</v>
      </c>
      <c r="FI1068" s="15">
        <v>12.7</v>
      </c>
      <c r="FJ1068" s="15">
        <v>14.8</v>
      </c>
      <c r="FK1068" s="15">
        <v>16.8</v>
      </c>
      <c r="FL1068" s="15">
        <v>16.7</v>
      </c>
      <c r="FM1068" s="15">
        <v>20.8</v>
      </c>
      <c r="FN1068" s="15">
        <v>22.5</v>
      </c>
      <c r="FO1068" s="21">
        <f t="shared" si="670"/>
        <v>18.824999999999999</v>
      </c>
      <c r="FQ1068" s="22">
        <f t="shared" si="671"/>
        <v>24.5</v>
      </c>
      <c r="FR1068" s="23">
        <f t="shared" si="672"/>
        <v>13.6</v>
      </c>
      <c r="FS1068" s="24">
        <f t="shared" si="648"/>
        <v>18.26287878787879</v>
      </c>
      <c r="GA1068" s="2"/>
      <c r="GB1068" s="20"/>
      <c r="GC1068" s="15"/>
      <c r="GD1068" s="15"/>
      <c r="GE1068" s="15"/>
      <c r="GF1068" s="15"/>
      <c r="GG1068" s="15"/>
      <c r="GH1068" s="15"/>
      <c r="GI1068" s="15"/>
      <c r="GJ1068" s="15"/>
      <c r="GK1068" s="15"/>
      <c r="GL1068" s="15"/>
      <c r="GM1068" s="15"/>
      <c r="GN1068" s="15"/>
      <c r="GO1068" s="21"/>
      <c r="GQ1068" s="22"/>
      <c r="GR1068" s="23"/>
      <c r="GS1068" s="24"/>
      <c r="GT1068" s="22"/>
      <c r="GU1068" s="23"/>
      <c r="GV1068" s="22"/>
      <c r="GW1068" s="23"/>
      <c r="GX1068" s="24"/>
      <c r="GY1068" s="24"/>
    </row>
    <row r="1069" spans="1:207">
      <c r="A1069" s="86"/>
      <c r="B1069" s="91">
        <f t="shared" si="659"/>
        <v>17.616666666666667</v>
      </c>
      <c r="C1069" s="99">
        <f t="shared" ref="C1069:C1100" si="674">AVERAGE(B1065:B1069)</f>
        <v>17.200625000000002</v>
      </c>
      <c r="D1069" s="96">
        <f t="shared" si="646"/>
        <v>17.264930555555559</v>
      </c>
      <c r="E1069" s="91">
        <f t="shared" si="649"/>
        <v>17.30555555555555</v>
      </c>
      <c r="F1069" s="100"/>
      <c r="G1069" s="96">
        <f t="shared" si="660"/>
        <v>26.3</v>
      </c>
      <c r="H1069" s="97">
        <f t="shared" si="661"/>
        <v>18.200000000000003</v>
      </c>
      <c r="I1069" s="98">
        <f t="shared" si="662"/>
        <v>11.3</v>
      </c>
      <c r="J1069" s="85">
        <f t="shared" si="663"/>
        <v>18.8</v>
      </c>
      <c r="BB1069" s="26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21"/>
      <c r="BQ1069" s="22"/>
      <c r="BR1069" s="23"/>
      <c r="BS1069" s="24"/>
      <c r="CA1069" s="2">
        <f t="shared" si="658"/>
        <v>1919</v>
      </c>
      <c r="CB1069" s="26">
        <v>1919</v>
      </c>
      <c r="CC1069" s="15">
        <v>19.2</v>
      </c>
      <c r="CD1069" s="15">
        <v>21</v>
      </c>
      <c r="CE1069" s="15">
        <v>17.8</v>
      </c>
      <c r="CF1069" s="15">
        <v>18.399999999999999</v>
      </c>
      <c r="CG1069" s="15">
        <v>15.6</v>
      </c>
      <c r="CH1069" s="15">
        <v>13.3</v>
      </c>
      <c r="CI1069" s="15">
        <v>12.3</v>
      </c>
      <c r="CJ1069" s="15">
        <v>13.3</v>
      </c>
      <c r="CK1069" s="15">
        <v>14.3</v>
      </c>
      <c r="CL1069" s="15">
        <v>15.8</v>
      </c>
      <c r="CM1069" s="15">
        <v>18.3</v>
      </c>
      <c r="CN1069" s="15">
        <v>20.2</v>
      </c>
      <c r="CO1069" s="21">
        <f t="shared" si="655"/>
        <v>16.625000000000004</v>
      </c>
      <c r="CQ1069" s="22">
        <f t="shared" si="656"/>
        <v>19.333333333333332</v>
      </c>
      <c r="CR1069" s="23">
        <f t="shared" si="657"/>
        <v>12.966666666666669</v>
      </c>
      <c r="DA1069" s="2">
        <f t="shared" si="668"/>
        <v>1919</v>
      </c>
      <c r="DB1069" s="20" t="s">
        <v>50</v>
      </c>
      <c r="DC1069" s="15">
        <v>20.8</v>
      </c>
      <c r="DD1069" s="15">
        <v>22.2</v>
      </c>
      <c r="DE1069" s="15">
        <v>19.5</v>
      </c>
      <c r="DF1069" s="15">
        <v>18.7</v>
      </c>
      <c r="DG1069" s="15">
        <v>14.3</v>
      </c>
      <c r="DH1069" s="15">
        <v>12.2</v>
      </c>
      <c r="DI1069" s="15">
        <v>11.3</v>
      </c>
      <c r="DJ1069" s="15">
        <v>12.8</v>
      </c>
      <c r="DK1069" s="15">
        <v>15.7</v>
      </c>
      <c r="DL1069" s="15">
        <v>18.100000000000001</v>
      </c>
      <c r="DM1069" s="15">
        <v>20.399999999999999</v>
      </c>
      <c r="DN1069" s="15">
        <v>22.6</v>
      </c>
      <c r="DO1069" s="21">
        <f t="shared" si="664"/>
        <v>17.383333333333333</v>
      </c>
      <c r="DQ1069" s="22">
        <f t="shared" si="665"/>
        <v>20.833333333333332</v>
      </c>
      <c r="DR1069" s="23">
        <f t="shared" si="666"/>
        <v>12.1</v>
      </c>
      <c r="DS1069" s="24">
        <f t="shared" si="647"/>
        <v>16.622727272727271</v>
      </c>
      <c r="EA1069" s="2">
        <f t="shared" si="653"/>
        <v>1919</v>
      </c>
      <c r="EB1069" s="20" t="s">
        <v>50</v>
      </c>
      <c r="EC1069" s="15">
        <v>20.7</v>
      </c>
      <c r="ED1069" s="15">
        <v>21.3</v>
      </c>
      <c r="EE1069" s="15">
        <v>19.7</v>
      </c>
      <c r="EF1069" s="15">
        <v>18.899999999999999</v>
      </c>
      <c r="EG1069" s="15">
        <v>15.5</v>
      </c>
      <c r="EH1069" s="15">
        <v>13.5</v>
      </c>
      <c r="EI1069" s="15">
        <v>12.7</v>
      </c>
      <c r="EJ1069" s="15">
        <v>13.8</v>
      </c>
      <c r="EK1069" s="15">
        <v>14.9</v>
      </c>
      <c r="EL1069" s="15">
        <v>16.8</v>
      </c>
      <c r="EM1069" s="15">
        <v>19.7</v>
      </c>
      <c r="EN1069" s="15">
        <v>21</v>
      </c>
      <c r="EO1069" s="21">
        <f t="shared" si="650"/>
        <v>17.375</v>
      </c>
      <c r="EQ1069" s="22">
        <f t="shared" si="651"/>
        <v>20.566666666666666</v>
      </c>
      <c r="ER1069" s="23">
        <f t="shared" si="652"/>
        <v>13.333333333333334</v>
      </c>
      <c r="FA1069" s="2">
        <f t="shared" si="673"/>
        <v>1919</v>
      </c>
      <c r="FB1069" s="20" t="s">
        <v>50</v>
      </c>
      <c r="FC1069" s="15">
        <v>24.3</v>
      </c>
      <c r="FD1069" s="15">
        <v>26.3</v>
      </c>
      <c r="FE1069" s="15">
        <v>21.5</v>
      </c>
      <c r="FF1069" s="15">
        <v>20.5</v>
      </c>
      <c r="FG1069" s="15">
        <v>16.2</v>
      </c>
      <c r="FH1069" s="15">
        <v>12.9</v>
      </c>
      <c r="FI1069" s="15">
        <v>12</v>
      </c>
      <c r="FJ1069" s="15">
        <v>14</v>
      </c>
      <c r="FK1069" s="15">
        <v>15.3</v>
      </c>
      <c r="FL1069" s="15">
        <v>18.8</v>
      </c>
      <c r="FM1069" s="15">
        <v>22.7</v>
      </c>
      <c r="FN1069" s="15">
        <v>24.5</v>
      </c>
      <c r="FO1069" s="21">
        <f t="shared" si="670"/>
        <v>19.083333333333332</v>
      </c>
      <c r="FQ1069" s="22">
        <f t="shared" si="671"/>
        <v>24.033333333333331</v>
      </c>
      <c r="FR1069" s="23">
        <f t="shared" si="672"/>
        <v>12.966666666666667</v>
      </c>
      <c r="FS1069" s="24">
        <f t="shared" si="648"/>
        <v>18.328030303030303</v>
      </c>
      <c r="GA1069" s="2"/>
      <c r="GB1069" s="20"/>
      <c r="GC1069" s="15"/>
      <c r="GD1069" s="15"/>
      <c r="GE1069" s="15"/>
      <c r="GF1069" s="15"/>
      <c r="GG1069" s="15"/>
      <c r="GH1069" s="15"/>
      <c r="GI1069" s="15"/>
      <c r="GJ1069" s="15"/>
      <c r="GK1069" s="15"/>
      <c r="GL1069" s="15"/>
      <c r="GM1069" s="15"/>
      <c r="GN1069" s="15"/>
      <c r="GO1069" s="21"/>
      <c r="GQ1069" s="22"/>
      <c r="GR1069" s="23"/>
      <c r="GS1069" s="24"/>
      <c r="GT1069" s="22"/>
      <c r="GU1069" s="23"/>
      <c r="GV1069" s="22"/>
      <c r="GW1069" s="23"/>
      <c r="GX1069" s="24"/>
      <c r="GY1069" s="24"/>
    </row>
    <row r="1070" spans="1:207">
      <c r="A1070" s="86">
        <f>A1065+5</f>
        <v>1920</v>
      </c>
      <c r="B1070" s="91">
        <f t="shared" si="659"/>
        <v>17.295833333333334</v>
      </c>
      <c r="C1070" s="99">
        <f t="shared" si="674"/>
        <v>17.263541666666665</v>
      </c>
      <c r="D1070" s="96">
        <f t="shared" si="646"/>
        <v>17.251180555555557</v>
      </c>
      <c r="E1070" s="91">
        <f t="shared" si="649"/>
        <v>17.284513888888888</v>
      </c>
      <c r="F1070" s="100"/>
      <c r="G1070" s="96">
        <f t="shared" si="660"/>
        <v>25.3</v>
      </c>
      <c r="H1070" s="97">
        <f t="shared" si="661"/>
        <v>17</v>
      </c>
      <c r="I1070" s="98">
        <f t="shared" si="662"/>
        <v>11.6</v>
      </c>
      <c r="J1070" s="85">
        <f t="shared" si="663"/>
        <v>18.45</v>
      </c>
      <c r="BB1070" s="26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21"/>
      <c r="BQ1070" s="22"/>
      <c r="BR1070" s="23"/>
      <c r="BS1070" s="24"/>
      <c r="CA1070" s="2">
        <f t="shared" si="658"/>
        <v>1920</v>
      </c>
      <c r="CB1070" s="26">
        <v>1920</v>
      </c>
      <c r="CC1070" s="15">
        <v>19.8</v>
      </c>
      <c r="CD1070" s="15">
        <v>20.8</v>
      </c>
      <c r="CE1070" s="15">
        <v>18.600000000000001</v>
      </c>
      <c r="CF1070" s="15">
        <v>16.600000000000001</v>
      </c>
      <c r="CG1070" s="15">
        <v>14</v>
      </c>
      <c r="CH1070" s="15">
        <v>13.1</v>
      </c>
      <c r="CI1070" s="15">
        <v>13.1</v>
      </c>
      <c r="CJ1070" s="15">
        <v>12.9</v>
      </c>
      <c r="CK1070" s="15">
        <v>14</v>
      </c>
      <c r="CL1070" s="15">
        <v>16.3</v>
      </c>
      <c r="CM1070" s="15">
        <v>16.8</v>
      </c>
      <c r="CN1070" s="15">
        <v>18.899999999999999</v>
      </c>
      <c r="CO1070" s="21">
        <f t="shared" si="655"/>
        <v>16.241666666666671</v>
      </c>
      <c r="CQ1070" s="22">
        <f t="shared" si="656"/>
        <v>19.733333333333334</v>
      </c>
      <c r="CR1070" s="23">
        <f t="shared" si="657"/>
        <v>13.033333333333333</v>
      </c>
      <c r="DA1070" s="2">
        <f t="shared" si="668"/>
        <v>1920</v>
      </c>
      <c r="DB1070" s="20" t="s">
        <v>51</v>
      </c>
      <c r="DC1070" s="15">
        <v>20.2</v>
      </c>
      <c r="DD1070" s="15">
        <v>22.3</v>
      </c>
      <c r="DE1070" s="15">
        <v>20.3</v>
      </c>
      <c r="DF1070" s="15">
        <v>17.2</v>
      </c>
      <c r="DG1070" s="15">
        <v>14.3</v>
      </c>
      <c r="DH1070" s="15">
        <v>11.6</v>
      </c>
      <c r="DI1070" s="15">
        <v>12.5</v>
      </c>
      <c r="DJ1070" s="15">
        <v>13.4</v>
      </c>
      <c r="DK1070" s="15">
        <v>15.5</v>
      </c>
      <c r="DL1070" s="15">
        <v>18.7</v>
      </c>
      <c r="DM1070" s="15">
        <v>18.3</v>
      </c>
      <c r="DN1070" s="15">
        <v>21.2</v>
      </c>
      <c r="DO1070" s="21">
        <f t="shared" si="664"/>
        <v>17.124999999999996</v>
      </c>
      <c r="DQ1070" s="22">
        <f t="shared" si="665"/>
        <v>20.933333333333334</v>
      </c>
      <c r="DR1070" s="23">
        <f t="shared" si="666"/>
        <v>12.5</v>
      </c>
      <c r="DS1070" s="24">
        <f t="shared" si="647"/>
        <v>16.718181818181819</v>
      </c>
      <c r="EA1070" s="2">
        <f t="shared" si="653"/>
        <v>1920</v>
      </c>
      <c r="EB1070" s="20" t="s">
        <v>51</v>
      </c>
      <c r="EC1070" s="15">
        <v>20.5</v>
      </c>
      <c r="ED1070" s="15">
        <v>21.5</v>
      </c>
      <c r="EE1070" s="15">
        <v>20.3</v>
      </c>
      <c r="EF1070" s="15">
        <v>17.899999999999999</v>
      </c>
      <c r="EG1070" s="15">
        <v>15.3</v>
      </c>
      <c r="EH1070" s="15">
        <v>12.9</v>
      </c>
      <c r="EI1070" s="15">
        <v>13.5</v>
      </c>
      <c r="EJ1070" s="15">
        <v>13.9</v>
      </c>
      <c r="EK1070" s="15">
        <v>14.9</v>
      </c>
      <c r="EL1070" s="15">
        <v>16.7</v>
      </c>
      <c r="EM1070" s="15">
        <v>18.3</v>
      </c>
      <c r="EN1070" s="15">
        <v>20.5</v>
      </c>
      <c r="EO1070" s="21">
        <f t="shared" si="650"/>
        <v>17.183333333333334</v>
      </c>
      <c r="EQ1070" s="22">
        <f t="shared" si="651"/>
        <v>20.766666666666666</v>
      </c>
      <c r="ER1070" s="23">
        <f t="shared" si="652"/>
        <v>13.433333333333332</v>
      </c>
      <c r="ES1070" s="24">
        <f t="shared" ref="ES1070:ES1101" si="675">AVERAGE(EO1060:EO1070)</f>
        <v>17.060606060606062</v>
      </c>
      <c r="FA1070" s="2">
        <f t="shared" si="673"/>
        <v>1920</v>
      </c>
      <c r="FB1070" s="20" t="s">
        <v>51</v>
      </c>
      <c r="FC1070" s="15">
        <v>24.2</v>
      </c>
      <c r="FD1070" s="15">
        <v>25.3</v>
      </c>
      <c r="FE1070" s="15">
        <v>22.3</v>
      </c>
      <c r="FF1070" s="15">
        <v>18.8</v>
      </c>
      <c r="FG1070" s="15">
        <v>15.3</v>
      </c>
      <c r="FH1070" s="15">
        <v>12.3</v>
      </c>
      <c r="FI1070" s="15">
        <v>13</v>
      </c>
      <c r="FJ1070" s="15">
        <v>13.7</v>
      </c>
      <c r="FK1070" s="15">
        <v>15.9</v>
      </c>
      <c r="FL1070" s="15">
        <v>19.2</v>
      </c>
      <c r="FM1070" s="15">
        <v>19.8</v>
      </c>
      <c r="FN1070" s="15">
        <v>23.8</v>
      </c>
      <c r="FO1070" s="21">
        <f t="shared" si="670"/>
        <v>18.633333333333333</v>
      </c>
      <c r="FQ1070" s="22">
        <f t="shared" si="671"/>
        <v>23.933333333333334</v>
      </c>
      <c r="FR1070" s="23">
        <f t="shared" si="672"/>
        <v>13</v>
      </c>
      <c r="FS1070" s="24">
        <f t="shared" si="648"/>
        <v>18.449242424242428</v>
      </c>
      <c r="GA1070" s="2"/>
      <c r="GB1070" s="20"/>
      <c r="GC1070" s="15"/>
      <c r="GD1070" s="15"/>
      <c r="GE1070" s="15"/>
      <c r="GF1070" s="15"/>
      <c r="GG1070" s="15"/>
      <c r="GH1070" s="15"/>
      <c r="GI1070" s="15"/>
      <c r="GJ1070" s="15"/>
      <c r="GK1070" s="15"/>
      <c r="GL1070" s="15"/>
      <c r="GM1070" s="15"/>
      <c r="GN1070" s="15"/>
      <c r="GO1070" s="21"/>
      <c r="GQ1070" s="22"/>
      <c r="GR1070" s="23"/>
      <c r="GS1070" s="24"/>
      <c r="GT1070" s="22"/>
      <c r="GU1070" s="23"/>
      <c r="GV1070" s="22"/>
      <c r="GW1070" s="23"/>
      <c r="GX1070" s="24"/>
      <c r="GY1070" s="24"/>
    </row>
    <row r="1071" spans="1:207">
      <c r="A1071" s="86"/>
      <c r="B1071" s="91">
        <f t="shared" si="659"/>
        <v>17.791666666666668</v>
      </c>
      <c r="C1071" s="99">
        <f t="shared" si="674"/>
        <v>17.449791666666666</v>
      </c>
      <c r="D1071" s="96">
        <f t="shared" si="646"/>
        <v>17.33423611111111</v>
      </c>
      <c r="E1071" s="91">
        <f t="shared" si="649"/>
        <v>17.305763888888887</v>
      </c>
      <c r="F1071" s="100"/>
      <c r="G1071" s="96">
        <f t="shared" si="660"/>
        <v>27.3</v>
      </c>
      <c r="H1071" s="97">
        <f t="shared" si="661"/>
        <v>17.649999999999999</v>
      </c>
      <c r="I1071" s="98">
        <f t="shared" si="662"/>
        <v>12.3</v>
      </c>
      <c r="J1071" s="85">
        <f t="shared" si="663"/>
        <v>19.8</v>
      </c>
      <c r="AB1071" s="2"/>
      <c r="AE1071" s="2"/>
      <c r="BB1071" s="26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21"/>
      <c r="BQ1071" s="22"/>
      <c r="BR1071" s="23"/>
      <c r="BS1071" s="24"/>
      <c r="CA1071" s="2">
        <f t="shared" si="658"/>
        <v>1921</v>
      </c>
      <c r="CB1071" s="26">
        <v>1921</v>
      </c>
      <c r="CC1071" s="15">
        <v>22.4</v>
      </c>
      <c r="CD1071" s="15">
        <v>22.3</v>
      </c>
      <c r="CE1071" s="15">
        <v>19.899999999999999</v>
      </c>
      <c r="CF1071" s="15">
        <v>17.399999999999999</v>
      </c>
      <c r="CG1071" s="15">
        <v>16</v>
      </c>
      <c r="CH1071" s="15">
        <v>13.8</v>
      </c>
      <c r="CI1071" s="15">
        <v>13.4</v>
      </c>
      <c r="CJ1071" s="15">
        <v>12.8</v>
      </c>
      <c r="CK1071" s="15">
        <v>15.1</v>
      </c>
      <c r="CL1071" s="15">
        <v>15.4</v>
      </c>
      <c r="CM1071" s="15">
        <v>18.100000000000001</v>
      </c>
      <c r="CN1071" s="15">
        <v>18.2</v>
      </c>
      <c r="CO1071" s="21">
        <f t="shared" si="655"/>
        <v>17.066666666666666</v>
      </c>
      <c r="CQ1071" s="22">
        <f t="shared" si="656"/>
        <v>21.533333333333331</v>
      </c>
      <c r="CR1071" s="23">
        <f t="shared" si="657"/>
        <v>13.333333333333334</v>
      </c>
      <c r="DA1071" s="2">
        <f t="shared" si="668"/>
        <v>1921</v>
      </c>
      <c r="DB1071" s="20" t="s">
        <v>53</v>
      </c>
      <c r="DC1071" s="15">
        <v>22.4</v>
      </c>
      <c r="DD1071" s="15">
        <v>21.9</v>
      </c>
      <c r="DE1071" s="15">
        <v>20.6</v>
      </c>
      <c r="DF1071" s="15">
        <v>17.899999999999999</v>
      </c>
      <c r="DG1071" s="15">
        <v>14.7</v>
      </c>
      <c r="DH1071" s="15">
        <v>13.3</v>
      </c>
      <c r="DI1071" s="15">
        <v>12.4</v>
      </c>
      <c r="DJ1071" s="15">
        <v>12.5</v>
      </c>
      <c r="DK1071" s="15">
        <v>17</v>
      </c>
      <c r="DL1071" s="15">
        <v>16.100000000000001</v>
      </c>
      <c r="DM1071" s="15">
        <v>21.5</v>
      </c>
      <c r="DN1071" s="15">
        <v>18.600000000000001</v>
      </c>
      <c r="DO1071" s="21">
        <f t="shared" si="664"/>
        <v>17.408333333333335</v>
      </c>
      <c r="DQ1071" s="22">
        <f t="shared" si="665"/>
        <v>21.633333333333336</v>
      </c>
      <c r="DR1071" s="23">
        <f t="shared" si="666"/>
        <v>12.733333333333334</v>
      </c>
      <c r="DS1071" s="24">
        <f t="shared" si="647"/>
        <v>16.736363636363635</v>
      </c>
      <c r="EA1071" s="2">
        <f t="shared" si="653"/>
        <v>1921</v>
      </c>
      <c r="EB1071" s="20" t="s">
        <v>53</v>
      </c>
      <c r="EC1071" s="15">
        <v>20.6</v>
      </c>
      <c r="ED1071" s="15">
        <v>21.6</v>
      </c>
      <c r="EE1071" s="15">
        <v>21.4</v>
      </c>
      <c r="EF1071" s="15">
        <v>18.399999999999999</v>
      </c>
      <c r="EG1071" s="15">
        <v>16.2</v>
      </c>
      <c r="EH1071" s="15">
        <v>14.6</v>
      </c>
      <c r="EI1071" s="15">
        <v>13.3</v>
      </c>
      <c r="EJ1071" s="15">
        <v>13.3</v>
      </c>
      <c r="EK1071" s="15">
        <v>15.9</v>
      </c>
      <c r="EL1071" s="15">
        <v>16</v>
      </c>
      <c r="EM1071" s="15">
        <v>18.8</v>
      </c>
      <c r="EN1071" s="15">
        <v>18.600000000000001</v>
      </c>
      <c r="EO1071" s="21">
        <f t="shared" si="650"/>
        <v>17.391666666666669</v>
      </c>
      <c r="EQ1071" s="22">
        <f t="shared" si="651"/>
        <v>21.2</v>
      </c>
      <c r="ER1071" s="23">
        <f t="shared" si="652"/>
        <v>13.733333333333334</v>
      </c>
      <c r="ES1071" s="24">
        <f t="shared" si="675"/>
        <v>17.115151515151517</v>
      </c>
      <c r="FA1071" s="2">
        <f t="shared" si="673"/>
        <v>1921</v>
      </c>
      <c r="FB1071" s="20" t="s">
        <v>53</v>
      </c>
      <c r="FC1071" s="15">
        <v>26.7</v>
      </c>
      <c r="FD1071" s="15">
        <v>27.3</v>
      </c>
      <c r="FE1071" s="15">
        <v>23.1</v>
      </c>
      <c r="FF1071" s="15">
        <v>18.899999999999999</v>
      </c>
      <c r="FG1071" s="15">
        <v>16.5</v>
      </c>
      <c r="FH1071" s="15">
        <v>13.4</v>
      </c>
      <c r="FI1071" s="15">
        <v>12.3</v>
      </c>
      <c r="FJ1071" s="15">
        <v>13.4</v>
      </c>
      <c r="FK1071" s="15">
        <v>16.7</v>
      </c>
      <c r="FL1071" s="15">
        <v>18.3</v>
      </c>
      <c r="FM1071" s="15">
        <v>22</v>
      </c>
      <c r="FN1071" s="15">
        <v>23</v>
      </c>
      <c r="FO1071" s="21">
        <f t="shared" si="670"/>
        <v>19.3</v>
      </c>
      <c r="FQ1071" s="22">
        <f t="shared" si="671"/>
        <v>25.7</v>
      </c>
      <c r="FR1071" s="23">
        <f t="shared" si="672"/>
        <v>13.033333333333333</v>
      </c>
      <c r="FS1071" s="24">
        <f t="shared" si="648"/>
        <v>18.540151515151518</v>
      </c>
      <c r="GA1071" s="2"/>
      <c r="GB1071" s="20"/>
      <c r="GC1071" s="15"/>
      <c r="GD1071" s="15"/>
      <c r="GE1071" s="15"/>
      <c r="GF1071" s="15"/>
      <c r="GG1071" s="15"/>
      <c r="GH1071" s="15"/>
      <c r="GI1071" s="15"/>
      <c r="GJ1071" s="15"/>
      <c r="GK1071" s="15"/>
      <c r="GL1071" s="15"/>
      <c r="GM1071" s="15"/>
      <c r="GN1071" s="15"/>
      <c r="GO1071" s="21"/>
      <c r="GQ1071" s="22"/>
      <c r="GR1071" s="23"/>
      <c r="GS1071" s="24"/>
      <c r="GT1071" s="22"/>
      <c r="GU1071" s="23"/>
      <c r="GV1071" s="22"/>
      <c r="GW1071" s="23"/>
      <c r="GX1071" s="24"/>
      <c r="GY1071" s="24"/>
    </row>
    <row r="1072" spans="1:207">
      <c r="A1072" s="86"/>
      <c r="B1072" s="91">
        <f t="shared" si="659"/>
        <v>17.316666666666666</v>
      </c>
      <c r="C1072" s="99">
        <f t="shared" si="674"/>
        <v>17.509166666666665</v>
      </c>
      <c r="D1072" s="96">
        <f t="shared" si="646"/>
        <v>17.344791666666666</v>
      </c>
      <c r="E1072" s="91">
        <f t="shared" si="649"/>
        <v>17.317847222222223</v>
      </c>
      <c r="F1072" s="100"/>
      <c r="G1072" s="96">
        <f t="shared" si="660"/>
        <v>25.8</v>
      </c>
      <c r="H1072" s="97">
        <f t="shared" si="661"/>
        <v>17.149999999999999</v>
      </c>
      <c r="I1072" s="98">
        <f t="shared" si="662"/>
        <v>11.8</v>
      </c>
      <c r="J1072" s="85">
        <f t="shared" si="663"/>
        <v>18.8</v>
      </c>
      <c r="BB1072" s="26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21"/>
      <c r="BQ1072" s="22"/>
      <c r="BR1072" s="23"/>
      <c r="BS1072" s="24"/>
      <c r="CA1072" s="2">
        <f t="shared" si="658"/>
        <v>1922</v>
      </c>
      <c r="CB1072" s="26">
        <v>1922</v>
      </c>
      <c r="CC1072" s="15">
        <v>20.399999999999999</v>
      </c>
      <c r="CD1072" s="15">
        <v>21.3</v>
      </c>
      <c r="CE1072" s="15">
        <v>18.100000000000001</v>
      </c>
      <c r="CF1072" s="15">
        <v>16.399999999999999</v>
      </c>
      <c r="CG1072" s="15">
        <v>15.2</v>
      </c>
      <c r="CH1072" s="15">
        <v>13.6</v>
      </c>
      <c r="CI1072" s="15">
        <v>13.4</v>
      </c>
      <c r="CJ1072" s="15">
        <v>12.7</v>
      </c>
      <c r="CK1072" s="15">
        <v>14.2</v>
      </c>
      <c r="CL1072" s="15">
        <v>15.6</v>
      </c>
      <c r="CM1072" s="15">
        <v>16.600000000000001</v>
      </c>
      <c r="CN1072" s="15">
        <v>18.8</v>
      </c>
      <c r="CO1072" s="21">
        <f t="shared" si="655"/>
        <v>16.358333333333331</v>
      </c>
      <c r="CQ1072" s="22">
        <f t="shared" si="656"/>
        <v>19.933333333333334</v>
      </c>
      <c r="CR1072" s="23">
        <f t="shared" si="657"/>
        <v>13.233333333333334</v>
      </c>
      <c r="DA1072" s="2">
        <f t="shared" si="668"/>
        <v>1922</v>
      </c>
      <c r="DB1072" s="20" t="s">
        <v>54</v>
      </c>
      <c r="DC1072" s="15">
        <v>21.2</v>
      </c>
      <c r="DD1072" s="15">
        <v>21.9</v>
      </c>
      <c r="DE1072" s="15">
        <v>19.5</v>
      </c>
      <c r="DF1072" s="15">
        <v>17.7</v>
      </c>
      <c r="DG1072" s="15">
        <v>15.1</v>
      </c>
      <c r="DH1072" s="15">
        <v>11.8</v>
      </c>
      <c r="DI1072" s="15">
        <v>12</v>
      </c>
      <c r="DJ1072" s="15">
        <v>13</v>
      </c>
      <c r="DK1072" s="15">
        <v>14.9</v>
      </c>
      <c r="DL1072" s="15">
        <v>17.899999999999999</v>
      </c>
      <c r="DM1072" s="15">
        <v>18.7</v>
      </c>
      <c r="DN1072" s="15">
        <v>20.2</v>
      </c>
      <c r="DO1072" s="21">
        <f t="shared" si="664"/>
        <v>16.991666666666664</v>
      </c>
      <c r="DQ1072" s="22">
        <f t="shared" si="665"/>
        <v>20.866666666666664</v>
      </c>
      <c r="DR1072" s="23">
        <f t="shared" si="666"/>
        <v>12.266666666666666</v>
      </c>
      <c r="DS1072" s="24">
        <f t="shared" si="647"/>
        <v>16.797727272727272</v>
      </c>
      <c r="EA1072" s="2">
        <f t="shared" si="653"/>
        <v>1922</v>
      </c>
      <c r="EB1072" s="20" t="s">
        <v>54</v>
      </c>
      <c r="EC1072" s="15">
        <v>20</v>
      </c>
      <c r="ED1072" s="15">
        <v>20.5</v>
      </c>
      <c r="EE1072" s="15">
        <v>20.3</v>
      </c>
      <c r="EF1072" s="15">
        <v>18.3</v>
      </c>
      <c r="EG1072" s="15">
        <v>16.100000000000001</v>
      </c>
      <c r="EH1072" s="15">
        <v>13.9</v>
      </c>
      <c r="EI1072" s="15">
        <v>13.5</v>
      </c>
      <c r="EJ1072" s="15">
        <v>13.6</v>
      </c>
      <c r="EK1072" s="15">
        <v>14.8</v>
      </c>
      <c r="EL1072" s="15">
        <v>16.399999999999999</v>
      </c>
      <c r="EM1072" s="15">
        <v>18.5</v>
      </c>
      <c r="EN1072" s="15">
        <v>19.3</v>
      </c>
      <c r="EO1072" s="21">
        <f t="shared" si="650"/>
        <v>17.100000000000001</v>
      </c>
      <c r="EQ1072" s="22">
        <f t="shared" si="651"/>
        <v>20.266666666666666</v>
      </c>
      <c r="ER1072" s="23">
        <f t="shared" si="652"/>
        <v>13.666666666666666</v>
      </c>
      <c r="ES1072" s="24">
        <f t="shared" si="675"/>
        <v>17.167424242424246</v>
      </c>
      <c r="FA1072" s="2">
        <f t="shared" si="673"/>
        <v>1922</v>
      </c>
      <c r="FB1072" s="20" t="s">
        <v>54</v>
      </c>
      <c r="FC1072" s="15">
        <v>24.9</v>
      </c>
      <c r="FD1072" s="15">
        <v>25.8</v>
      </c>
      <c r="FE1072" s="15">
        <v>21.9</v>
      </c>
      <c r="FF1072" s="15">
        <v>18.600000000000001</v>
      </c>
      <c r="FG1072" s="15">
        <v>16.3</v>
      </c>
      <c r="FH1072" s="15">
        <v>13.2</v>
      </c>
      <c r="FI1072" s="15">
        <v>13.5</v>
      </c>
      <c r="FJ1072" s="15">
        <v>14</v>
      </c>
      <c r="FK1072" s="15">
        <v>16.8</v>
      </c>
      <c r="FL1072" s="15">
        <v>17.5</v>
      </c>
      <c r="FM1072" s="15">
        <v>20.7</v>
      </c>
      <c r="FN1072" s="15">
        <v>22.6</v>
      </c>
      <c r="FO1072" s="21">
        <f t="shared" si="670"/>
        <v>18.816666666666666</v>
      </c>
      <c r="FQ1072" s="22">
        <f t="shared" si="671"/>
        <v>24.2</v>
      </c>
      <c r="FR1072" s="23">
        <f t="shared" si="672"/>
        <v>13.566666666666668</v>
      </c>
      <c r="FS1072" s="24">
        <f t="shared" si="648"/>
        <v>18.610606060606059</v>
      </c>
      <c r="GA1072" s="2"/>
      <c r="GB1072" s="20"/>
      <c r="GC1072" s="15"/>
      <c r="GD1072" s="15"/>
      <c r="GE1072" s="15"/>
      <c r="GF1072" s="15"/>
      <c r="GG1072" s="15"/>
      <c r="GH1072" s="15"/>
      <c r="GI1072" s="15"/>
      <c r="GJ1072" s="15"/>
      <c r="GK1072" s="15"/>
      <c r="GL1072" s="15"/>
      <c r="GM1072" s="15"/>
      <c r="GN1072" s="15"/>
      <c r="GO1072" s="21"/>
      <c r="GQ1072" s="22"/>
      <c r="GR1072" s="23"/>
      <c r="GS1072" s="24"/>
      <c r="GT1072" s="22"/>
      <c r="GU1072" s="23"/>
      <c r="GV1072" s="22"/>
      <c r="GW1072" s="23"/>
      <c r="GX1072" s="24"/>
      <c r="GY1072" s="24"/>
    </row>
    <row r="1073" spans="1:212">
      <c r="A1073" s="86"/>
      <c r="B1073" s="91">
        <f t="shared" si="659"/>
        <v>16.899999999999999</v>
      </c>
      <c r="C1073" s="99">
        <f t="shared" si="674"/>
        <v>17.384166666666665</v>
      </c>
      <c r="D1073" s="96">
        <f t="shared" si="646"/>
        <v>17.320520833333337</v>
      </c>
      <c r="E1073" s="91">
        <f t="shared" si="649"/>
        <v>17.286840277777781</v>
      </c>
      <c r="F1073" s="100"/>
      <c r="G1073" s="96">
        <f t="shared" si="660"/>
        <v>25.5</v>
      </c>
      <c r="H1073" s="97">
        <f t="shared" si="661"/>
        <v>16.700000000000003</v>
      </c>
      <c r="I1073" s="98">
        <f t="shared" si="662"/>
        <v>11.6</v>
      </c>
      <c r="J1073" s="85">
        <f t="shared" si="663"/>
        <v>18.55</v>
      </c>
      <c r="AB1073" s="26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21"/>
      <c r="AQ1073" s="22"/>
      <c r="AR1073" s="23"/>
      <c r="BB1073" s="26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21"/>
      <c r="BQ1073" s="22"/>
      <c r="BR1073" s="23"/>
      <c r="BS1073" s="24"/>
      <c r="CA1073" s="2">
        <f t="shared" si="658"/>
        <v>1923</v>
      </c>
      <c r="CB1073" s="26">
        <v>1923</v>
      </c>
      <c r="CC1073" s="15">
        <v>18.399999999999999</v>
      </c>
      <c r="CD1073" s="15">
        <v>19.8</v>
      </c>
      <c r="CE1073" s="15">
        <v>18.7</v>
      </c>
      <c r="CF1073" s="15">
        <v>19</v>
      </c>
      <c r="CG1073" s="15">
        <v>15.2</v>
      </c>
      <c r="CH1073" s="15">
        <v>13.6</v>
      </c>
      <c r="CI1073" s="15">
        <v>13.2</v>
      </c>
      <c r="CJ1073" s="15">
        <v>13.3</v>
      </c>
      <c r="CK1073" s="15">
        <v>13.5</v>
      </c>
      <c r="CL1073" s="15">
        <v>14.6</v>
      </c>
      <c r="CM1073" s="15">
        <v>15.6</v>
      </c>
      <c r="CN1073" s="15">
        <v>17.5</v>
      </c>
      <c r="CO1073" s="21">
        <f t="shared" si="655"/>
        <v>16.033333333333335</v>
      </c>
      <c r="CQ1073" s="22">
        <f t="shared" si="656"/>
        <v>18.966666666666669</v>
      </c>
      <c r="CR1073" s="23">
        <f t="shared" si="657"/>
        <v>13.366666666666665</v>
      </c>
      <c r="CS1073" s="24">
        <f t="shared" ref="CS1073:CS1104" si="676">AVERAGE(CO1063:CO1073)</f>
        <v>16.647727272727273</v>
      </c>
      <c r="DA1073" s="2">
        <f t="shared" si="668"/>
        <v>1923</v>
      </c>
      <c r="DB1073" s="20" t="s">
        <v>55</v>
      </c>
      <c r="DC1073" s="15">
        <v>20.100000000000001</v>
      </c>
      <c r="DD1073" s="15">
        <v>21.1</v>
      </c>
      <c r="DE1073" s="15">
        <v>18.899999999999999</v>
      </c>
      <c r="DF1073" s="15">
        <v>17.399999999999999</v>
      </c>
      <c r="DG1073" s="15">
        <v>14.2</v>
      </c>
      <c r="DH1073" s="15">
        <v>11.6</v>
      </c>
      <c r="DI1073" s="15">
        <v>12.2</v>
      </c>
      <c r="DJ1073" s="15">
        <v>13.7</v>
      </c>
      <c r="DK1073" s="15">
        <v>14.6</v>
      </c>
      <c r="DL1073" s="15">
        <v>16.3</v>
      </c>
      <c r="DM1073" s="15">
        <v>17.2</v>
      </c>
      <c r="DN1073" s="15">
        <v>20.6</v>
      </c>
      <c r="DO1073" s="21">
        <f t="shared" si="664"/>
        <v>16.491666666666664</v>
      </c>
      <c r="DQ1073" s="22">
        <f t="shared" si="665"/>
        <v>20.033333333333335</v>
      </c>
      <c r="DR1073" s="23">
        <f t="shared" si="666"/>
        <v>12.5</v>
      </c>
      <c r="DS1073" s="24">
        <f t="shared" si="647"/>
        <v>16.781818181818185</v>
      </c>
      <c r="EA1073" s="2">
        <f t="shared" si="653"/>
        <v>1923</v>
      </c>
      <c r="EB1073" s="20" t="s">
        <v>55</v>
      </c>
      <c r="EC1073" s="15">
        <v>19.5</v>
      </c>
      <c r="ED1073" s="15">
        <v>21.5</v>
      </c>
      <c r="EE1073" s="15">
        <v>20.3</v>
      </c>
      <c r="EF1073" s="15">
        <v>17.8</v>
      </c>
      <c r="EG1073" s="15">
        <v>15.3</v>
      </c>
      <c r="EH1073" s="15">
        <v>14</v>
      </c>
      <c r="EI1073" s="15">
        <v>13.4</v>
      </c>
      <c r="EJ1073" s="15">
        <v>14</v>
      </c>
      <c r="EK1073" s="15">
        <v>14.5</v>
      </c>
      <c r="EL1073" s="15">
        <v>15.2</v>
      </c>
      <c r="EM1073" s="15">
        <v>17.2</v>
      </c>
      <c r="EN1073" s="15">
        <v>19.2</v>
      </c>
      <c r="EO1073" s="21">
        <f t="shared" si="650"/>
        <v>16.824999999999999</v>
      </c>
      <c r="EQ1073" s="22">
        <f t="shared" si="651"/>
        <v>20.433333333333334</v>
      </c>
      <c r="ER1073" s="23">
        <f t="shared" si="652"/>
        <v>13.799999999999999</v>
      </c>
      <c r="ES1073" s="24">
        <f t="shared" si="675"/>
        <v>17.178030303030301</v>
      </c>
      <c r="FA1073" s="2">
        <f t="shared" si="673"/>
        <v>1923</v>
      </c>
      <c r="FB1073" s="20" t="s">
        <v>55</v>
      </c>
      <c r="FC1073" s="15">
        <v>22.6</v>
      </c>
      <c r="FD1073" s="15">
        <v>25.5</v>
      </c>
      <c r="FE1073" s="15">
        <v>21.7</v>
      </c>
      <c r="FF1073" s="15">
        <v>21.3</v>
      </c>
      <c r="FG1073" s="15">
        <v>15</v>
      </c>
      <c r="FH1073" s="15">
        <v>12.7</v>
      </c>
      <c r="FI1073" s="15">
        <v>13.3</v>
      </c>
      <c r="FJ1073" s="15">
        <v>14.6</v>
      </c>
      <c r="FK1073" s="15">
        <v>14.8</v>
      </c>
      <c r="FL1073" s="15">
        <v>17.100000000000001</v>
      </c>
      <c r="FM1073" s="15">
        <v>19</v>
      </c>
      <c r="FN1073" s="15">
        <v>21.4</v>
      </c>
      <c r="FO1073" s="21">
        <f t="shared" si="670"/>
        <v>18.25</v>
      </c>
      <c r="FQ1073" s="22">
        <f t="shared" si="671"/>
        <v>23.266666666666666</v>
      </c>
      <c r="FR1073" s="23">
        <f t="shared" si="672"/>
        <v>13.533333333333333</v>
      </c>
      <c r="FS1073" s="24">
        <f t="shared" si="648"/>
        <v>18.609848484848484</v>
      </c>
      <c r="GA1073" s="2"/>
      <c r="GB1073" s="20"/>
      <c r="GC1073" s="15"/>
      <c r="GD1073" s="15"/>
      <c r="GE1073" s="15"/>
      <c r="GF1073" s="15"/>
      <c r="GG1073" s="15"/>
      <c r="GH1073" s="15"/>
      <c r="GI1073" s="15"/>
      <c r="GJ1073" s="15"/>
      <c r="GK1073" s="15"/>
      <c r="GL1073" s="15"/>
      <c r="GM1073" s="15"/>
      <c r="GN1073" s="15"/>
      <c r="GO1073" s="21"/>
      <c r="GQ1073" s="22"/>
      <c r="GR1073" s="23"/>
      <c r="GS1073" s="24"/>
      <c r="GT1073" s="22"/>
      <c r="GU1073" s="23"/>
      <c r="GV1073" s="22"/>
      <c r="GW1073" s="23"/>
      <c r="GX1073" s="24"/>
      <c r="GY1073" s="24"/>
    </row>
    <row r="1074" spans="1:212">
      <c r="A1074" s="86"/>
      <c r="B1074" s="91">
        <f t="shared" si="659"/>
        <v>16.395833333333332</v>
      </c>
      <c r="C1074" s="99">
        <f t="shared" si="674"/>
        <v>17.14</v>
      </c>
      <c r="D1074" s="96">
        <f t="shared" ref="D1074:D1105" si="677">AVERAGE(B1065:B1074)</f>
        <v>17.170312500000001</v>
      </c>
      <c r="E1074" s="91">
        <f t="shared" si="649"/>
        <v>17.226006944444446</v>
      </c>
      <c r="F1074" s="100"/>
      <c r="G1074" s="96">
        <f t="shared" si="660"/>
        <v>23.4</v>
      </c>
      <c r="H1074" s="97">
        <f t="shared" si="661"/>
        <v>16.399999999999999</v>
      </c>
      <c r="I1074" s="98">
        <f t="shared" si="662"/>
        <v>11.4</v>
      </c>
      <c r="J1074" s="85">
        <f t="shared" si="663"/>
        <v>17.399999999999999</v>
      </c>
      <c r="AB1074" s="26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21"/>
      <c r="AQ1074" s="22"/>
      <c r="AR1074" s="23"/>
      <c r="BB1074" s="26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21"/>
      <c r="BQ1074" s="22"/>
      <c r="BR1074" s="23"/>
      <c r="BS1074" s="24"/>
      <c r="CA1074" s="2">
        <f t="shared" si="658"/>
        <v>1924</v>
      </c>
      <c r="CB1074" s="26">
        <v>1924</v>
      </c>
      <c r="CC1074" s="15">
        <v>18.100000000000001</v>
      </c>
      <c r="CD1074" s="15">
        <v>18.8</v>
      </c>
      <c r="CE1074" s="15">
        <v>18.399999999999999</v>
      </c>
      <c r="CF1074" s="15">
        <v>15.7</v>
      </c>
      <c r="CG1074" s="15">
        <v>14.4</v>
      </c>
      <c r="CH1074" s="15">
        <v>12.3</v>
      </c>
      <c r="CI1074" s="15">
        <v>12.7</v>
      </c>
      <c r="CJ1074" s="15">
        <v>13.3</v>
      </c>
      <c r="CK1074" s="15">
        <v>13.7</v>
      </c>
      <c r="CL1074" s="15">
        <v>15.3</v>
      </c>
      <c r="CM1074" s="15">
        <v>16.399999999999999</v>
      </c>
      <c r="CN1074" s="15">
        <v>17.5</v>
      </c>
      <c r="CO1074" s="21">
        <f t="shared" si="655"/>
        <v>15.550000000000002</v>
      </c>
      <c r="CQ1074" s="22">
        <f t="shared" si="656"/>
        <v>18.433333333333334</v>
      </c>
      <c r="CR1074" s="23">
        <f t="shared" si="657"/>
        <v>12.766666666666666</v>
      </c>
      <c r="CS1074" s="24">
        <f t="shared" si="676"/>
        <v>16.532954545454544</v>
      </c>
      <c r="DA1074" s="2">
        <f t="shared" si="668"/>
        <v>1924</v>
      </c>
      <c r="DB1074" s="20" t="s">
        <v>56</v>
      </c>
      <c r="DC1074" s="15">
        <v>19.100000000000001</v>
      </c>
      <c r="DD1074" s="15">
        <v>19</v>
      </c>
      <c r="DE1074" s="15">
        <v>19.8</v>
      </c>
      <c r="DF1074" s="15">
        <v>16.399999999999999</v>
      </c>
      <c r="DG1074" s="15">
        <v>14.4</v>
      </c>
      <c r="DH1074" s="15">
        <v>11.6</v>
      </c>
      <c r="DI1074" s="15">
        <v>11.4</v>
      </c>
      <c r="DJ1074" s="15">
        <v>13.5</v>
      </c>
      <c r="DK1074" s="15">
        <v>14.7</v>
      </c>
      <c r="DL1074" s="15">
        <v>16.7</v>
      </c>
      <c r="DM1074" s="15">
        <v>18.100000000000001</v>
      </c>
      <c r="DN1074" s="15">
        <v>19</v>
      </c>
      <c r="DO1074" s="21">
        <f t="shared" si="664"/>
        <v>16.141666666666666</v>
      </c>
      <c r="DQ1074" s="22">
        <f t="shared" si="665"/>
        <v>19.3</v>
      </c>
      <c r="DR1074" s="23">
        <f t="shared" si="666"/>
        <v>12.166666666666666</v>
      </c>
      <c r="DS1074" s="24">
        <f t="shared" si="647"/>
        <v>16.750757575757575</v>
      </c>
      <c r="EA1074" s="2">
        <f t="shared" si="653"/>
        <v>1924</v>
      </c>
      <c r="EB1074" s="20" t="s">
        <v>56</v>
      </c>
      <c r="EC1074" s="15">
        <v>19</v>
      </c>
      <c r="ED1074" s="15">
        <v>19.8</v>
      </c>
      <c r="EE1074" s="15">
        <v>18.899999999999999</v>
      </c>
      <c r="EF1074" s="15">
        <v>16.399999999999999</v>
      </c>
      <c r="EG1074" s="15">
        <v>15.2</v>
      </c>
      <c r="EH1074" s="15">
        <v>12.7</v>
      </c>
      <c r="EI1074" s="15">
        <v>12.6</v>
      </c>
      <c r="EJ1074" s="15">
        <v>13.3</v>
      </c>
      <c r="EK1074" s="15">
        <v>14.3</v>
      </c>
      <c r="EL1074" s="15">
        <v>15.8</v>
      </c>
      <c r="EM1074" s="15">
        <v>16.8</v>
      </c>
      <c r="EN1074" s="15">
        <v>19</v>
      </c>
      <c r="EO1074" s="21">
        <f t="shared" si="650"/>
        <v>16.150000000000002</v>
      </c>
      <c r="EQ1074" s="22">
        <f t="shared" si="651"/>
        <v>19.233333333333331</v>
      </c>
      <c r="ER1074" s="23">
        <f t="shared" si="652"/>
        <v>12.866666666666665</v>
      </c>
      <c r="ES1074" s="24">
        <f t="shared" si="675"/>
        <v>17.093939393939394</v>
      </c>
      <c r="FA1074" s="2">
        <f t="shared" si="673"/>
        <v>1924</v>
      </c>
      <c r="FB1074" s="20" t="s">
        <v>56</v>
      </c>
      <c r="FC1074" s="15">
        <v>21.8</v>
      </c>
      <c r="FD1074" s="15">
        <v>23.4</v>
      </c>
      <c r="FE1074" s="15">
        <v>21.7</v>
      </c>
      <c r="FF1074" s="15">
        <v>17.600000000000001</v>
      </c>
      <c r="FG1074" s="15">
        <v>15.1</v>
      </c>
      <c r="FH1074" s="15">
        <v>12.3</v>
      </c>
      <c r="FI1074" s="15">
        <v>12.5</v>
      </c>
      <c r="FJ1074" s="15">
        <v>13.9</v>
      </c>
      <c r="FK1074" s="15">
        <v>15.1</v>
      </c>
      <c r="FL1074" s="15">
        <v>17.3</v>
      </c>
      <c r="FM1074" s="15">
        <v>19.600000000000001</v>
      </c>
      <c r="FN1074" s="15">
        <v>22.6</v>
      </c>
      <c r="FO1074" s="21">
        <f t="shared" si="670"/>
        <v>17.741666666666664</v>
      </c>
      <c r="FQ1074" s="22">
        <f t="shared" si="671"/>
        <v>22.3</v>
      </c>
      <c r="FR1074" s="23">
        <f t="shared" si="672"/>
        <v>12.9</v>
      </c>
      <c r="FS1074" s="24">
        <f t="shared" si="648"/>
        <v>18.56818181818182</v>
      </c>
      <c r="GA1074" s="2"/>
      <c r="GB1074" s="20"/>
      <c r="GC1074" s="15"/>
      <c r="GD1074" s="15"/>
      <c r="GE1074" s="15"/>
      <c r="GF1074" s="15"/>
      <c r="GG1074" s="15"/>
      <c r="GH1074" s="15"/>
      <c r="GI1074" s="15"/>
      <c r="GJ1074" s="15"/>
      <c r="GK1074" s="15"/>
      <c r="GL1074" s="15"/>
      <c r="GM1074" s="15"/>
      <c r="GN1074" s="15"/>
      <c r="GO1074" s="21"/>
      <c r="GQ1074" s="22"/>
      <c r="GR1074" s="23"/>
      <c r="GS1074" s="24"/>
      <c r="GT1074" s="22"/>
      <c r="GU1074" s="23"/>
      <c r="GV1074" s="22"/>
      <c r="GW1074" s="23"/>
      <c r="GX1074" s="24"/>
      <c r="GY1074" s="24"/>
      <c r="HD1074" s="2">
        <v>0</v>
      </c>
    </row>
    <row r="1075" spans="1:212">
      <c r="A1075" s="86">
        <f>A1070+5</f>
        <v>1925</v>
      </c>
      <c r="B1075" s="91">
        <f t="shared" si="659"/>
        <v>16.835416666666664</v>
      </c>
      <c r="C1075" s="99">
        <f t="shared" si="674"/>
        <v>17.047916666666666</v>
      </c>
      <c r="D1075" s="96">
        <f t="shared" si="677"/>
        <v>17.155729166666667</v>
      </c>
      <c r="E1075" s="91">
        <f t="shared" si="649"/>
        <v>17.209444444444447</v>
      </c>
      <c r="F1075" s="100"/>
      <c r="G1075" s="96">
        <f t="shared" si="660"/>
        <v>24.5</v>
      </c>
      <c r="H1075" s="97">
        <f t="shared" si="661"/>
        <v>16.8</v>
      </c>
      <c r="I1075" s="98">
        <f t="shared" si="662"/>
        <v>10.7</v>
      </c>
      <c r="J1075" s="85">
        <f t="shared" si="663"/>
        <v>17.600000000000001</v>
      </c>
      <c r="AB1075" s="26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21"/>
      <c r="AQ1075" s="22"/>
      <c r="AR1075" s="23"/>
      <c r="BB1075" s="26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21"/>
      <c r="BQ1075" s="22"/>
      <c r="BR1075" s="23"/>
      <c r="BS1075" s="24"/>
      <c r="CA1075" s="2">
        <f t="shared" si="658"/>
        <v>1925</v>
      </c>
      <c r="CB1075" s="26">
        <v>1925</v>
      </c>
      <c r="CC1075" s="15">
        <v>20.2</v>
      </c>
      <c r="CD1075" s="15">
        <v>19.100000000000001</v>
      </c>
      <c r="CE1075" s="15">
        <v>18.7</v>
      </c>
      <c r="CF1075" s="15">
        <v>16.600000000000001</v>
      </c>
      <c r="CG1075" s="15">
        <v>15.3</v>
      </c>
      <c r="CH1075" s="15">
        <v>13.7</v>
      </c>
      <c r="CI1075" s="15">
        <v>12.2</v>
      </c>
      <c r="CJ1075" s="15">
        <v>12.7</v>
      </c>
      <c r="CK1075" s="15">
        <v>13</v>
      </c>
      <c r="CL1075" s="15">
        <v>14.1</v>
      </c>
      <c r="CM1075" s="15">
        <v>17</v>
      </c>
      <c r="CN1075" s="15">
        <v>18.5</v>
      </c>
      <c r="CO1075" s="21">
        <f t="shared" si="655"/>
        <v>15.924999999999999</v>
      </c>
      <c r="CQ1075" s="22">
        <f t="shared" si="656"/>
        <v>19.333333333333332</v>
      </c>
      <c r="CR1075" s="23">
        <f t="shared" si="657"/>
        <v>12.866666666666665</v>
      </c>
      <c r="CS1075" s="24">
        <f t="shared" si="676"/>
        <v>16.405681818181819</v>
      </c>
      <c r="DA1075" s="2">
        <f t="shared" si="668"/>
        <v>1925</v>
      </c>
      <c r="DB1075" s="20" t="s">
        <v>57</v>
      </c>
      <c r="DC1075" s="15">
        <v>20.6</v>
      </c>
      <c r="DD1075" s="15">
        <v>20.2</v>
      </c>
      <c r="DE1075" s="15">
        <v>19.399999999999999</v>
      </c>
      <c r="DF1075" s="15">
        <v>16.600000000000001</v>
      </c>
      <c r="DG1075" s="15">
        <v>13.5</v>
      </c>
      <c r="DH1075" s="15">
        <v>11.4</v>
      </c>
      <c r="DI1075" s="15">
        <v>10.7</v>
      </c>
      <c r="DJ1075" s="15">
        <v>12.2</v>
      </c>
      <c r="DK1075" s="15">
        <v>14.7</v>
      </c>
      <c r="DL1075" s="15">
        <v>17.5</v>
      </c>
      <c r="DM1075" s="15">
        <v>18.3</v>
      </c>
      <c r="DN1075" s="15">
        <v>20.3</v>
      </c>
      <c r="DO1075" s="21">
        <f t="shared" si="664"/>
        <v>16.283333333333335</v>
      </c>
      <c r="DQ1075" s="22">
        <f t="shared" si="665"/>
        <v>20.066666666666666</v>
      </c>
      <c r="DR1075" s="23">
        <f t="shared" si="666"/>
        <v>11.433333333333332</v>
      </c>
      <c r="DS1075" s="24">
        <f t="shared" ref="DS1075:DS1106" si="678">AVERAGE(DO1065:DO1075)</f>
        <v>16.681818181818183</v>
      </c>
      <c r="EA1075" s="2">
        <f t="shared" si="653"/>
        <v>1925</v>
      </c>
      <c r="EB1075" s="20" t="s">
        <v>57</v>
      </c>
      <c r="EC1075" s="15">
        <v>20.2</v>
      </c>
      <c r="ED1075" s="15">
        <v>20.7</v>
      </c>
      <c r="EE1075" s="15">
        <v>19.100000000000001</v>
      </c>
      <c r="EF1075" s="15">
        <v>17.3</v>
      </c>
      <c r="EG1075" s="15">
        <v>15</v>
      </c>
      <c r="EH1075" s="15">
        <v>13.7</v>
      </c>
      <c r="EI1075" s="15">
        <v>12.7</v>
      </c>
      <c r="EJ1075" s="15">
        <v>12.4</v>
      </c>
      <c r="EK1075" s="15">
        <v>14.7</v>
      </c>
      <c r="EL1075" s="15">
        <v>15.7</v>
      </c>
      <c r="EM1075" s="15">
        <v>17.100000000000001</v>
      </c>
      <c r="EN1075" s="15">
        <v>19.399999999999999</v>
      </c>
      <c r="EO1075" s="21">
        <f t="shared" si="650"/>
        <v>16.499999999999996</v>
      </c>
      <c r="EQ1075" s="22">
        <f t="shared" si="651"/>
        <v>20</v>
      </c>
      <c r="ER1075" s="23">
        <f t="shared" si="652"/>
        <v>12.933333333333332</v>
      </c>
      <c r="ES1075" s="24">
        <f t="shared" si="675"/>
        <v>16.974999999999998</v>
      </c>
      <c r="FA1075" s="2">
        <f t="shared" si="673"/>
        <v>1925</v>
      </c>
      <c r="FB1075" s="20" t="s">
        <v>57</v>
      </c>
      <c r="FC1075" s="15">
        <v>24.5</v>
      </c>
      <c r="FD1075" s="15">
        <v>23.9</v>
      </c>
      <c r="FE1075" s="15">
        <v>21.9</v>
      </c>
      <c r="FF1075" s="15">
        <v>18.5</v>
      </c>
      <c r="FG1075" s="15">
        <v>16</v>
      </c>
      <c r="FH1075" s="15">
        <v>13.5</v>
      </c>
      <c r="FI1075" s="15">
        <v>12.4</v>
      </c>
      <c r="FJ1075" s="15">
        <v>13.7</v>
      </c>
      <c r="FK1075" s="15">
        <v>16.2</v>
      </c>
      <c r="FL1075" s="15">
        <v>17.7</v>
      </c>
      <c r="FM1075" s="15">
        <v>21.4</v>
      </c>
      <c r="FN1075" s="15">
        <v>23.9</v>
      </c>
      <c r="FO1075" s="21">
        <f t="shared" si="670"/>
        <v>18.633333333333329</v>
      </c>
      <c r="FQ1075" s="22">
        <f t="shared" si="671"/>
        <v>23.433333333333334</v>
      </c>
      <c r="FR1075" s="23">
        <f t="shared" si="672"/>
        <v>13.199999999999998</v>
      </c>
      <c r="FS1075" s="24">
        <f t="shared" si="648"/>
        <v>18.496969696969696</v>
      </c>
      <c r="GA1075" s="2"/>
      <c r="GB1075" s="20"/>
      <c r="GC1075" s="15"/>
      <c r="GD1075" s="15"/>
      <c r="GE1075" s="15"/>
      <c r="GF1075" s="15"/>
      <c r="GG1075" s="15"/>
      <c r="GH1075" s="15"/>
      <c r="GI1075" s="15"/>
      <c r="GJ1075" s="15"/>
      <c r="GK1075" s="15"/>
      <c r="GL1075" s="15"/>
      <c r="GM1075" s="15"/>
      <c r="GN1075" s="15"/>
      <c r="GO1075" s="21"/>
      <c r="GQ1075" s="22"/>
      <c r="GR1075" s="23"/>
      <c r="GS1075" s="24"/>
      <c r="GT1075" s="22"/>
      <c r="GU1075" s="23"/>
      <c r="GV1075" s="22"/>
      <c r="GW1075" s="23"/>
      <c r="GX1075" s="24"/>
      <c r="GY1075" s="24"/>
    </row>
    <row r="1076" spans="1:212">
      <c r="A1076" s="86"/>
      <c r="B1076" s="91">
        <f t="shared" si="659"/>
        <v>17.320833333333333</v>
      </c>
      <c r="C1076" s="99">
        <f t="shared" si="674"/>
        <v>16.953749999999996</v>
      </c>
      <c r="D1076" s="96">
        <f t="shared" si="677"/>
        <v>17.201770833333335</v>
      </c>
      <c r="E1076" s="91">
        <f t="shared" si="649"/>
        <v>17.20173611111111</v>
      </c>
      <c r="F1076" s="100"/>
      <c r="G1076" s="96">
        <f t="shared" si="660"/>
        <v>24.9</v>
      </c>
      <c r="H1076" s="97">
        <f t="shared" si="661"/>
        <v>17.350000000000001</v>
      </c>
      <c r="I1076" s="98">
        <f t="shared" si="662"/>
        <v>12.4</v>
      </c>
      <c r="J1076" s="85">
        <f t="shared" si="663"/>
        <v>18.649999999999999</v>
      </c>
      <c r="AB1076" s="26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21"/>
      <c r="AQ1076" s="22"/>
      <c r="AR1076" s="23"/>
      <c r="BB1076" s="26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21"/>
      <c r="BQ1076" s="22"/>
      <c r="BR1076" s="23"/>
      <c r="BS1076" s="24"/>
      <c r="CA1076" s="2">
        <f t="shared" si="658"/>
        <v>1926</v>
      </c>
      <c r="CB1076" s="26">
        <v>1926</v>
      </c>
      <c r="CC1076" s="15">
        <v>18.8</v>
      </c>
      <c r="CD1076" s="15">
        <v>20</v>
      </c>
      <c r="CE1076" s="15">
        <v>19.399999999999999</v>
      </c>
      <c r="CF1076" s="15">
        <v>17.100000000000001</v>
      </c>
      <c r="CG1076" s="15">
        <v>14.1</v>
      </c>
      <c r="CH1076" s="15">
        <v>14.2</v>
      </c>
      <c r="CI1076" s="15">
        <v>13.3</v>
      </c>
      <c r="CJ1076" s="15">
        <v>13.1</v>
      </c>
      <c r="CK1076" s="15">
        <v>14.8</v>
      </c>
      <c r="CL1076" s="15">
        <v>15.7</v>
      </c>
      <c r="CM1076" s="15">
        <v>17.5</v>
      </c>
      <c r="CN1076" s="15">
        <v>18.8</v>
      </c>
      <c r="CO1076" s="21">
        <f t="shared" si="655"/>
        <v>16.400000000000002</v>
      </c>
      <c r="CQ1076" s="22">
        <f t="shared" si="656"/>
        <v>19.399999999999999</v>
      </c>
      <c r="CR1076" s="23">
        <f t="shared" si="657"/>
        <v>13.533333333333333</v>
      </c>
      <c r="CS1076" s="24">
        <f t="shared" si="676"/>
        <v>16.420075757575759</v>
      </c>
      <c r="DA1076" s="2">
        <f t="shared" si="668"/>
        <v>1926</v>
      </c>
      <c r="DB1076" s="20" t="s">
        <v>58</v>
      </c>
      <c r="DC1076" s="15">
        <v>20.3</v>
      </c>
      <c r="DD1076" s="15">
        <v>23</v>
      </c>
      <c r="DE1076" s="15">
        <v>20.9</v>
      </c>
      <c r="DF1076" s="15">
        <v>17.7</v>
      </c>
      <c r="DG1076" s="15">
        <v>13</v>
      </c>
      <c r="DH1076" s="15">
        <v>13.2</v>
      </c>
      <c r="DI1076" s="15">
        <v>12.4</v>
      </c>
      <c r="DJ1076" s="15">
        <v>13</v>
      </c>
      <c r="DK1076" s="15">
        <v>15.2</v>
      </c>
      <c r="DL1076" s="15">
        <v>17.2</v>
      </c>
      <c r="DM1076" s="15">
        <v>19.100000000000001</v>
      </c>
      <c r="DN1076" s="15">
        <v>20.399999999999999</v>
      </c>
      <c r="DO1076" s="21">
        <f t="shared" si="664"/>
        <v>17.116666666666664</v>
      </c>
      <c r="DQ1076" s="22">
        <f t="shared" si="665"/>
        <v>21.399999999999995</v>
      </c>
      <c r="DR1076" s="23">
        <f t="shared" si="666"/>
        <v>12.866666666666667</v>
      </c>
      <c r="DS1076" s="24">
        <f t="shared" si="678"/>
        <v>16.737878787878785</v>
      </c>
      <c r="EA1076" s="2">
        <f t="shared" si="653"/>
        <v>1926</v>
      </c>
      <c r="EB1076" s="20" t="s">
        <v>58</v>
      </c>
      <c r="EC1076" s="15">
        <v>20.100000000000001</v>
      </c>
      <c r="ED1076" s="15">
        <v>22.3</v>
      </c>
      <c r="EE1076" s="15">
        <v>19.8</v>
      </c>
      <c r="EF1076" s="15">
        <v>18.5</v>
      </c>
      <c r="EG1076" s="15">
        <v>14.5</v>
      </c>
      <c r="EH1076" s="15">
        <v>13.9</v>
      </c>
      <c r="EI1076" s="15">
        <v>13.2</v>
      </c>
      <c r="EJ1076" s="15">
        <v>13</v>
      </c>
      <c r="EK1076" s="15">
        <v>15</v>
      </c>
      <c r="EL1076" s="15">
        <v>16.399999999999999</v>
      </c>
      <c r="EM1076" s="15">
        <v>18.399999999999999</v>
      </c>
      <c r="EN1076" s="15">
        <v>18.7</v>
      </c>
      <c r="EO1076" s="21">
        <f t="shared" si="650"/>
        <v>16.983333333333334</v>
      </c>
      <c r="EQ1076" s="22">
        <f t="shared" si="651"/>
        <v>20.733333333333334</v>
      </c>
      <c r="ER1076" s="23">
        <f t="shared" si="652"/>
        <v>13.366666666666667</v>
      </c>
      <c r="ES1076" s="24">
        <f t="shared" si="675"/>
        <v>16.968181818181815</v>
      </c>
      <c r="FA1076" s="2">
        <f t="shared" si="673"/>
        <v>1926</v>
      </c>
      <c r="FB1076" s="20" t="s">
        <v>58</v>
      </c>
      <c r="FC1076" s="15">
        <v>24.9</v>
      </c>
      <c r="FD1076" s="15">
        <v>24.5</v>
      </c>
      <c r="FE1076" s="15">
        <v>23.8</v>
      </c>
      <c r="FF1076" s="15">
        <v>19.5</v>
      </c>
      <c r="FG1076" s="15">
        <v>14.6</v>
      </c>
      <c r="FH1076" s="15">
        <v>14.3</v>
      </c>
      <c r="FI1076" s="15">
        <v>13.3</v>
      </c>
      <c r="FJ1076" s="15">
        <v>13.6</v>
      </c>
      <c r="FK1076" s="15">
        <v>16.100000000000001</v>
      </c>
      <c r="FL1076" s="15">
        <v>17.7</v>
      </c>
      <c r="FM1076" s="15">
        <v>20.399999999999999</v>
      </c>
      <c r="FN1076" s="15">
        <v>22.7</v>
      </c>
      <c r="FO1076" s="21">
        <f t="shared" si="670"/>
        <v>18.783333333333331</v>
      </c>
      <c r="FQ1076" s="22">
        <f t="shared" si="671"/>
        <v>24.400000000000002</v>
      </c>
      <c r="FR1076" s="23">
        <f t="shared" si="672"/>
        <v>13.733333333333334</v>
      </c>
      <c r="FS1076" s="24">
        <f t="shared" si="648"/>
        <v>18.556818181818183</v>
      </c>
      <c r="GA1076" s="2"/>
      <c r="GB1076" s="20"/>
      <c r="GC1076" s="15"/>
      <c r="GD1076" s="15"/>
      <c r="GE1076" s="15"/>
      <c r="GF1076" s="15"/>
      <c r="GG1076" s="15"/>
      <c r="GH1076" s="15"/>
      <c r="GI1076" s="15"/>
      <c r="GJ1076" s="15"/>
      <c r="GK1076" s="15"/>
      <c r="GL1076" s="15"/>
      <c r="GM1076" s="15"/>
      <c r="GN1076" s="15"/>
      <c r="GO1076" s="21"/>
      <c r="GQ1076" s="22"/>
      <c r="GR1076" s="23"/>
      <c r="GS1076" s="24"/>
      <c r="GT1076" s="22"/>
      <c r="GU1076" s="23"/>
      <c r="GV1076" s="22"/>
      <c r="GW1076" s="23"/>
      <c r="GX1076" s="24"/>
      <c r="GY1076" s="24"/>
    </row>
    <row r="1077" spans="1:212">
      <c r="A1077" s="86"/>
      <c r="B1077" s="91">
        <f t="shared" si="659"/>
        <v>16.727083333333336</v>
      </c>
      <c r="C1077" s="99">
        <f t="shared" si="674"/>
        <v>16.835833333333333</v>
      </c>
      <c r="D1077" s="96">
        <f t="shared" si="677"/>
        <v>17.172499999999996</v>
      </c>
      <c r="E1077" s="91">
        <f t="shared" si="649"/>
        <v>17.176423611111112</v>
      </c>
      <c r="F1077" s="100"/>
      <c r="G1077" s="96">
        <f t="shared" si="660"/>
        <v>24.1</v>
      </c>
      <c r="H1077" s="97">
        <f t="shared" si="661"/>
        <v>16.75</v>
      </c>
      <c r="I1077" s="98">
        <f t="shared" si="662"/>
        <v>10.3</v>
      </c>
      <c r="J1077" s="85">
        <f t="shared" si="663"/>
        <v>17.200000000000003</v>
      </c>
      <c r="AB1077" s="26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21"/>
      <c r="AQ1077" s="22"/>
      <c r="AR1077" s="23"/>
      <c r="BB1077" s="26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21"/>
      <c r="BQ1077" s="22"/>
      <c r="BR1077" s="23"/>
      <c r="BS1077" s="24"/>
      <c r="CA1077" s="2">
        <f t="shared" si="658"/>
        <v>1927</v>
      </c>
      <c r="CB1077" s="26">
        <v>1927</v>
      </c>
      <c r="CC1077" s="15">
        <v>19.899999999999999</v>
      </c>
      <c r="CD1077" s="15">
        <v>19.600000000000001</v>
      </c>
      <c r="CE1077" s="15">
        <v>18.100000000000001</v>
      </c>
      <c r="CF1077" s="15">
        <v>15.8</v>
      </c>
      <c r="CG1077" s="15">
        <v>14.7</v>
      </c>
      <c r="CH1077" s="27">
        <f>(SUM(CH1074:CH1076)+SUM(CH1078:CH1080))/6</f>
        <v>13.200000000000001</v>
      </c>
      <c r="CI1077" s="15">
        <v>12.2</v>
      </c>
      <c r="CJ1077" s="15">
        <v>12.6</v>
      </c>
      <c r="CK1077" s="15">
        <v>13.6</v>
      </c>
      <c r="CL1077" s="15">
        <v>15.9</v>
      </c>
      <c r="CM1077" s="15">
        <v>17.8</v>
      </c>
      <c r="CN1077" s="15">
        <v>19.2</v>
      </c>
      <c r="CO1077" s="21">
        <f t="shared" si="655"/>
        <v>16.05</v>
      </c>
      <c r="CQ1077" s="22">
        <f t="shared" si="656"/>
        <v>19.2</v>
      </c>
      <c r="CR1077" s="23">
        <f t="shared" si="657"/>
        <v>12.666666666666666</v>
      </c>
      <c r="CS1077" s="24">
        <f t="shared" si="676"/>
        <v>16.353409090909096</v>
      </c>
      <c r="DA1077" s="2">
        <f t="shared" si="668"/>
        <v>1927</v>
      </c>
      <c r="DB1077" s="20" t="s">
        <v>59</v>
      </c>
      <c r="DC1077" s="15">
        <v>21.7</v>
      </c>
      <c r="DD1077" s="15">
        <v>21.6</v>
      </c>
      <c r="DE1077" s="15">
        <v>17.7</v>
      </c>
      <c r="DF1077" s="15">
        <v>15.9</v>
      </c>
      <c r="DG1077" s="15">
        <v>13.8</v>
      </c>
      <c r="DH1077" s="15">
        <v>10.3</v>
      </c>
      <c r="DI1077" s="15">
        <v>10.9</v>
      </c>
      <c r="DJ1077" s="15">
        <v>12.4</v>
      </c>
      <c r="DK1077" s="15">
        <v>15.1</v>
      </c>
      <c r="DL1077" s="15">
        <v>17.600000000000001</v>
      </c>
      <c r="DM1077" s="15">
        <v>19.399999999999999</v>
      </c>
      <c r="DN1077" s="15">
        <v>21.5</v>
      </c>
      <c r="DO1077" s="21">
        <f t="shared" si="664"/>
        <v>16.491666666666667</v>
      </c>
      <c r="DQ1077" s="22">
        <f t="shared" si="665"/>
        <v>20.333333333333332</v>
      </c>
      <c r="DR1077" s="23">
        <f t="shared" si="666"/>
        <v>11.200000000000001</v>
      </c>
      <c r="DS1077" s="24">
        <f t="shared" si="678"/>
        <v>16.770454545454545</v>
      </c>
      <c r="EA1077" s="2">
        <f t="shared" si="653"/>
        <v>1927</v>
      </c>
      <c r="EB1077" s="20" t="s">
        <v>59</v>
      </c>
      <c r="EC1077" s="15">
        <v>19.7</v>
      </c>
      <c r="ED1077" s="15">
        <v>20.100000000000001</v>
      </c>
      <c r="EE1077" s="15">
        <v>18</v>
      </c>
      <c r="EF1077" s="15">
        <v>17</v>
      </c>
      <c r="EG1077" s="15">
        <v>14.3</v>
      </c>
      <c r="EH1077" s="15">
        <v>12.4</v>
      </c>
      <c r="EI1077" s="15">
        <v>11.8</v>
      </c>
      <c r="EJ1077" s="15">
        <v>13</v>
      </c>
      <c r="EK1077" s="15">
        <v>14.1</v>
      </c>
      <c r="EL1077" s="15">
        <v>16.5</v>
      </c>
      <c r="EM1077" s="15">
        <v>18</v>
      </c>
      <c r="EN1077" s="15">
        <v>19.8</v>
      </c>
      <c r="EO1077" s="21">
        <f t="shared" si="650"/>
        <v>16.225000000000001</v>
      </c>
      <c r="EQ1077" s="22">
        <f t="shared" si="651"/>
        <v>19.266666666666666</v>
      </c>
      <c r="ER1077" s="23">
        <f t="shared" si="652"/>
        <v>12.4</v>
      </c>
      <c r="ES1077" s="24">
        <f t="shared" si="675"/>
        <v>16.933333333333334</v>
      </c>
      <c r="FA1077" s="2">
        <f t="shared" si="673"/>
        <v>1927</v>
      </c>
      <c r="FB1077" s="20" t="s">
        <v>59</v>
      </c>
      <c r="FC1077" s="15">
        <v>24.1</v>
      </c>
      <c r="FD1077" s="15">
        <v>23.3</v>
      </c>
      <c r="FE1077" s="15">
        <v>21.2</v>
      </c>
      <c r="FF1077" s="15">
        <v>18.8</v>
      </c>
      <c r="FG1077" s="15">
        <v>14.8</v>
      </c>
      <c r="FH1077" s="15">
        <v>11.8</v>
      </c>
      <c r="FI1077" s="15">
        <v>11.8</v>
      </c>
      <c r="FJ1077" s="15">
        <v>13.1</v>
      </c>
      <c r="FK1077" s="15">
        <v>15.5</v>
      </c>
      <c r="FL1077" s="15">
        <v>18.600000000000001</v>
      </c>
      <c r="FM1077" s="15">
        <v>21.8</v>
      </c>
      <c r="FN1077" s="15">
        <v>22.9</v>
      </c>
      <c r="FO1077" s="21">
        <f t="shared" si="670"/>
        <v>18.141666666666669</v>
      </c>
      <c r="FQ1077" s="22">
        <f t="shared" si="671"/>
        <v>22.866666666666671</v>
      </c>
      <c r="FR1077" s="23">
        <f t="shared" si="672"/>
        <v>12.233333333333334</v>
      </c>
      <c r="FS1077" s="24">
        <f t="shared" ref="FS1077:FS1108" si="679">AVERAGE(FO1067:FO1077)</f>
        <v>18.577272727272728</v>
      </c>
      <c r="GA1077" s="2"/>
      <c r="GB1077" s="20"/>
      <c r="GC1077" s="15"/>
      <c r="GD1077" s="15"/>
      <c r="GE1077" s="15"/>
      <c r="GF1077" s="15"/>
      <c r="GG1077" s="15"/>
      <c r="GH1077" s="15"/>
      <c r="GI1077" s="15"/>
      <c r="GJ1077" s="15"/>
      <c r="GK1077" s="15"/>
      <c r="GL1077" s="15"/>
      <c r="GM1077" s="15"/>
      <c r="GN1077" s="15"/>
      <c r="GO1077" s="21"/>
      <c r="GQ1077" s="22"/>
      <c r="GR1077" s="23"/>
      <c r="GS1077" s="24"/>
      <c r="GT1077" s="22"/>
      <c r="GU1077" s="23"/>
      <c r="GV1077" s="22"/>
      <c r="GW1077" s="23"/>
      <c r="GX1077" s="24"/>
      <c r="GY1077" s="24"/>
    </row>
    <row r="1078" spans="1:212">
      <c r="A1078" s="86"/>
      <c r="B1078" s="91">
        <f t="shared" si="659"/>
        <v>17.233333333333334</v>
      </c>
      <c r="C1078" s="99">
        <f t="shared" si="674"/>
        <v>16.9025</v>
      </c>
      <c r="D1078" s="96">
        <f t="shared" si="677"/>
        <v>17.143333333333327</v>
      </c>
      <c r="E1078" s="91">
        <f t="shared" si="649"/>
        <v>17.157673611111111</v>
      </c>
      <c r="F1078" s="100"/>
      <c r="G1078" s="96">
        <f t="shared" si="660"/>
        <v>25</v>
      </c>
      <c r="H1078" s="97">
        <f t="shared" si="661"/>
        <v>15.899999999999999</v>
      </c>
      <c r="I1078" s="98">
        <f t="shared" si="662"/>
        <v>11.6</v>
      </c>
      <c r="J1078" s="85">
        <f t="shared" si="663"/>
        <v>18.3</v>
      </c>
      <c r="AB1078" s="26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21"/>
      <c r="AQ1078" s="22"/>
      <c r="AR1078" s="23"/>
      <c r="BB1078" s="26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21"/>
      <c r="BQ1078" s="22"/>
      <c r="BR1078" s="23"/>
      <c r="BS1078" s="24"/>
      <c r="CA1078" s="2">
        <f t="shared" si="658"/>
        <v>1928</v>
      </c>
      <c r="CB1078" s="26">
        <v>1928</v>
      </c>
      <c r="CC1078" s="15">
        <v>21.3</v>
      </c>
      <c r="CD1078" s="15">
        <v>20.100000000000001</v>
      </c>
      <c r="CE1078" s="15">
        <v>20.8</v>
      </c>
      <c r="CF1078" s="15">
        <v>18.2</v>
      </c>
      <c r="CG1078" s="15">
        <v>14.5</v>
      </c>
      <c r="CH1078" s="15">
        <v>13.1</v>
      </c>
      <c r="CI1078" s="15">
        <v>13.5</v>
      </c>
      <c r="CJ1078" s="15">
        <v>13.8</v>
      </c>
      <c r="CK1078" s="15">
        <v>14.6</v>
      </c>
      <c r="CL1078" s="15">
        <v>14.2</v>
      </c>
      <c r="CM1078" s="15">
        <v>16.2</v>
      </c>
      <c r="CN1078" s="15">
        <v>18.7</v>
      </c>
      <c r="CO1078" s="21">
        <f t="shared" si="655"/>
        <v>16.583333333333332</v>
      </c>
      <c r="CQ1078" s="22">
        <f t="shared" si="656"/>
        <v>20.733333333333334</v>
      </c>
      <c r="CR1078" s="23">
        <f t="shared" si="657"/>
        <v>13.466666666666669</v>
      </c>
      <c r="CS1078" s="24">
        <f t="shared" si="676"/>
        <v>16.33787878787879</v>
      </c>
      <c r="DA1078" s="2">
        <f t="shared" si="668"/>
        <v>1928</v>
      </c>
      <c r="DB1078" s="20" t="s">
        <v>60</v>
      </c>
      <c r="DC1078" s="15">
        <v>22.9</v>
      </c>
      <c r="DD1078" s="15">
        <v>21.2</v>
      </c>
      <c r="DE1078" s="15">
        <v>22</v>
      </c>
      <c r="DF1078" s="15">
        <v>18.7</v>
      </c>
      <c r="DG1078" s="15">
        <v>14.1</v>
      </c>
      <c r="DH1078" s="15">
        <v>11.6</v>
      </c>
      <c r="DI1078" s="15">
        <v>12.7</v>
      </c>
      <c r="DJ1078" s="15">
        <v>14</v>
      </c>
      <c r="DK1078" s="15">
        <v>14.9</v>
      </c>
      <c r="DL1078" s="15">
        <v>14.7</v>
      </c>
      <c r="DM1078" s="15">
        <v>18.399999999999999</v>
      </c>
      <c r="DN1078" s="15">
        <v>20.3</v>
      </c>
      <c r="DO1078" s="21">
        <f t="shared" si="664"/>
        <v>17.125</v>
      </c>
      <c r="DQ1078" s="22">
        <f t="shared" si="665"/>
        <v>22.033333333333331</v>
      </c>
      <c r="DR1078" s="23">
        <f t="shared" si="666"/>
        <v>12.766666666666666</v>
      </c>
      <c r="DS1078" s="24">
        <f t="shared" si="678"/>
        <v>16.83787878787879</v>
      </c>
      <c r="EA1078" s="2">
        <f t="shared" si="653"/>
        <v>1928</v>
      </c>
      <c r="EB1078" s="20" t="s">
        <v>60</v>
      </c>
      <c r="EC1078" s="15">
        <v>21</v>
      </c>
      <c r="ED1078" s="15">
        <v>21.3</v>
      </c>
      <c r="EE1078" s="15">
        <v>20.7</v>
      </c>
      <c r="EF1078" s="15">
        <v>19.3</v>
      </c>
      <c r="EG1078" s="15">
        <v>15.2</v>
      </c>
      <c r="EH1078" s="15">
        <v>13.8</v>
      </c>
      <c r="EI1078" s="15">
        <v>13.7</v>
      </c>
      <c r="EJ1078" s="15">
        <v>14.6</v>
      </c>
      <c r="EK1078" s="15">
        <v>15</v>
      </c>
      <c r="EL1078" s="15">
        <v>14.6</v>
      </c>
      <c r="EM1078" s="15">
        <v>17.2</v>
      </c>
      <c r="EN1078" s="15">
        <v>18.899999999999999</v>
      </c>
      <c r="EO1078" s="21">
        <f t="shared" si="650"/>
        <v>17.108333333333331</v>
      </c>
      <c r="EQ1078" s="22">
        <f t="shared" si="651"/>
        <v>21</v>
      </c>
      <c r="ER1078" s="23">
        <f t="shared" si="652"/>
        <v>14.033333333333333</v>
      </c>
      <c r="ES1078" s="24">
        <f t="shared" si="675"/>
        <v>16.961363636363636</v>
      </c>
      <c r="FA1078" s="2">
        <f t="shared" si="673"/>
        <v>1928</v>
      </c>
      <c r="FB1078" s="20" t="s">
        <v>60</v>
      </c>
      <c r="FC1078" s="15">
        <v>25</v>
      </c>
      <c r="FD1078" s="15">
        <v>23.8</v>
      </c>
      <c r="FE1078" s="15">
        <v>23.6</v>
      </c>
      <c r="FF1078" s="15">
        <v>19.8</v>
      </c>
      <c r="FG1078" s="15">
        <v>15.2</v>
      </c>
      <c r="FH1078" s="15">
        <v>12.1</v>
      </c>
      <c r="FI1078" s="15">
        <v>13</v>
      </c>
      <c r="FJ1078" s="15">
        <v>13.8</v>
      </c>
      <c r="FK1078" s="15">
        <v>14.8</v>
      </c>
      <c r="FL1078" s="15">
        <v>15.6</v>
      </c>
      <c r="FM1078" s="15">
        <v>18.7</v>
      </c>
      <c r="FN1078" s="15">
        <v>22</v>
      </c>
      <c r="FO1078" s="21">
        <f t="shared" si="670"/>
        <v>18.116666666666667</v>
      </c>
      <c r="FQ1078" s="22">
        <f t="shared" si="671"/>
        <v>24.133333333333336</v>
      </c>
      <c r="FR1078" s="23">
        <f t="shared" si="672"/>
        <v>12.966666666666669</v>
      </c>
      <c r="FS1078" s="24">
        <f t="shared" si="679"/>
        <v>18.575000000000003</v>
      </c>
      <c r="GA1078" s="2"/>
      <c r="GB1078" s="20"/>
      <c r="GC1078" s="15"/>
      <c r="GD1078" s="15"/>
      <c r="GE1078" s="15"/>
      <c r="GF1078" s="15"/>
      <c r="GG1078" s="15"/>
      <c r="GH1078" s="15"/>
      <c r="GI1078" s="15"/>
      <c r="GJ1078" s="15"/>
      <c r="GK1078" s="15"/>
      <c r="GL1078" s="15"/>
      <c r="GM1078" s="15"/>
      <c r="GN1078" s="15"/>
      <c r="GO1078" s="21"/>
      <c r="GQ1078" s="22"/>
      <c r="GR1078" s="23"/>
      <c r="GS1078" s="24"/>
      <c r="GT1078" s="22"/>
      <c r="GU1078" s="23"/>
      <c r="GV1078" s="22"/>
      <c r="GW1078" s="23"/>
      <c r="GX1078" s="24"/>
      <c r="GY1078" s="24"/>
    </row>
    <row r="1079" spans="1:212">
      <c r="A1079" s="86"/>
      <c r="B1079" s="91">
        <f t="shared" si="659"/>
        <v>16.206249999999997</v>
      </c>
      <c r="C1079" s="99">
        <f t="shared" si="674"/>
        <v>16.864583333333336</v>
      </c>
      <c r="D1079" s="96">
        <f t="shared" si="677"/>
        <v>17.002291666666668</v>
      </c>
      <c r="E1079" s="91">
        <f t="shared" si="649"/>
        <v>17.133611111111112</v>
      </c>
      <c r="F1079" s="100"/>
      <c r="G1079" s="96">
        <f t="shared" si="660"/>
        <v>25.6</v>
      </c>
      <c r="H1079" s="97">
        <f t="shared" si="661"/>
        <v>16.299999999999997</v>
      </c>
      <c r="I1079" s="98">
        <f t="shared" si="662"/>
        <v>10.5</v>
      </c>
      <c r="J1079" s="85">
        <f t="shared" si="663"/>
        <v>18.05</v>
      </c>
      <c r="AB1079" s="26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21"/>
      <c r="AQ1079" s="22"/>
      <c r="AR1079" s="23"/>
      <c r="BB1079" s="26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21"/>
      <c r="BQ1079" s="22"/>
      <c r="BR1079" s="23"/>
      <c r="BS1079" s="24"/>
      <c r="CA1079" s="2">
        <f t="shared" si="658"/>
        <v>1929</v>
      </c>
      <c r="CB1079" s="26">
        <v>1929</v>
      </c>
      <c r="CC1079" s="15">
        <v>18.399999999999999</v>
      </c>
      <c r="CD1079" s="15">
        <v>21</v>
      </c>
      <c r="CE1079" s="15">
        <v>18.899999999999999</v>
      </c>
      <c r="CF1079" s="15">
        <v>16.399999999999999</v>
      </c>
      <c r="CG1079" s="15">
        <v>14.8</v>
      </c>
      <c r="CH1079" s="15">
        <v>12.7</v>
      </c>
      <c r="CI1079" s="15">
        <v>11.6</v>
      </c>
      <c r="CJ1079" s="15">
        <v>12.2</v>
      </c>
      <c r="CK1079" s="15">
        <v>12.8</v>
      </c>
      <c r="CL1079" s="15">
        <v>14.2</v>
      </c>
      <c r="CM1079" s="15">
        <v>15.6</v>
      </c>
      <c r="CN1079" s="15">
        <v>16.600000000000001</v>
      </c>
      <c r="CO1079" s="21">
        <f t="shared" si="655"/>
        <v>15.43333333333333</v>
      </c>
      <c r="CQ1079" s="22">
        <f t="shared" si="656"/>
        <v>19.433333333333334</v>
      </c>
      <c r="CR1079" s="23">
        <f t="shared" si="657"/>
        <v>12.166666666666666</v>
      </c>
      <c r="CS1079" s="24">
        <f t="shared" si="676"/>
        <v>16.206060606060607</v>
      </c>
      <c r="DA1079" s="2">
        <f t="shared" si="668"/>
        <v>1929</v>
      </c>
      <c r="DB1079" s="20" t="s">
        <v>61</v>
      </c>
      <c r="DC1079" s="15">
        <v>21.4</v>
      </c>
      <c r="DD1079" s="15">
        <v>22.5</v>
      </c>
      <c r="DE1079" s="15">
        <v>19.5</v>
      </c>
      <c r="DF1079" s="15">
        <v>17.5</v>
      </c>
      <c r="DG1079" s="15">
        <v>14.6</v>
      </c>
      <c r="DH1079" s="15">
        <v>11.5</v>
      </c>
      <c r="DI1079" s="15">
        <v>10.5</v>
      </c>
      <c r="DJ1079" s="15">
        <v>13.1</v>
      </c>
      <c r="DK1079" s="15">
        <v>14.5</v>
      </c>
      <c r="DL1079" s="15">
        <v>16.2</v>
      </c>
      <c r="DM1079" s="15">
        <v>16.600000000000001</v>
      </c>
      <c r="DN1079" s="15">
        <v>17.600000000000001</v>
      </c>
      <c r="DO1079" s="21">
        <f t="shared" si="664"/>
        <v>16.291666666666664</v>
      </c>
      <c r="DQ1079" s="22">
        <f t="shared" si="665"/>
        <v>21.133333333333333</v>
      </c>
      <c r="DR1079" s="23">
        <f t="shared" si="666"/>
        <v>11.700000000000001</v>
      </c>
      <c r="DS1079" s="24">
        <f t="shared" si="678"/>
        <v>16.804545454545451</v>
      </c>
      <c r="EA1079" s="2">
        <f t="shared" si="653"/>
        <v>1929</v>
      </c>
      <c r="EB1079" s="20" t="s">
        <v>61</v>
      </c>
      <c r="EC1079" s="15">
        <v>20.2</v>
      </c>
      <c r="ED1079" s="15">
        <v>20.100000000000001</v>
      </c>
      <c r="EE1079" s="15">
        <v>19.399999999999999</v>
      </c>
      <c r="EF1079" s="15">
        <v>17.399999999999999</v>
      </c>
      <c r="EG1079" s="15">
        <v>15</v>
      </c>
      <c r="EH1079" s="15">
        <v>12.2</v>
      </c>
      <c r="EI1079" s="15">
        <v>11.8</v>
      </c>
      <c r="EJ1079" s="15">
        <v>12.9</v>
      </c>
      <c r="EK1079" s="15">
        <v>14.1</v>
      </c>
      <c r="EL1079" s="15">
        <v>15.2</v>
      </c>
      <c r="EM1079" s="15">
        <v>16.600000000000001</v>
      </c>
      <c r="EN1079" s="15">
        <v>17.7</v>
      </c>
      <c r="EO1079" s="21">
        <f t="shared" si="650"/>
        <v>16.049999999999997</v>
      </c>
      <c r="EQ1079" s="22">
        <f t="shared" si="651"/>
        <v>19.899999999999999</v>
      </c>
      <c r="ER1079" s="23">
        <f t="shared" si="652"/>
        <v>12.299999999999999</v>
      </c>
      <c r="ES1079" s="24">
        <f t="shared" si="675"/>
        <v>16.808333333333334</v>
      </c>
      <c r="FA1079" s="2">
        <f t="shared" si="673"/>
        <v>1929</v>
      </c>
      <c r="FB1079" s="20" t="s">
        <v>61</v>
      </c>
      <c r="FC1079" s="15">
        <v>20.9</v>
      </c>
      <c r="FD1079" s="15">
        <v>25.6</v>
      </c>
      <c r="FE1079" s="15">
        <v>20.399999999999999</v>
      </c>
      <c r="FF1079" s="15">
        <v>17.100000000000001</v>
      </c>
      <c r="FG1079" s="15">
        <v>15.2</v>
      </c>
      <c r="FH1079" s="15">
        <v>11.9</v>
      </c>
      <c r="FI1079" s="15">
        <v>10.9</v>
      </c>
      <c r="FJ1079" s="15">
        <v>12.5</v>
      </c>
      <c r="FK1079" s="15">
        <v>14.3</v>
      </c>
      <c r="FL1079" s="15">
        <v>16.5</v>
      </c>
      <c r="FM1079" s="15">
        <v>18.600000000000001</v>
      </c>
      <c r="FN1079" s="15">
        <v>20.7</v>
      </c>
      <c r="FO1079" s="21">
        <f t="shared" si="670"/>
        <v>17.05</v>
      </c>
      <c r="FQ1079" s="22">
        <f t="shared" si="671"/>
        <v>22.3</v>
      </c>
      <c r="FR1079" s="23">
        <f t="shared" si="672"/>
        <v>11.766666666666666</v>
      </c>
      <c r="FS1079" s="24">
        <f t="shared" si="679"/>
        <v>18.413636363636364</v>
      </c>
      <c r="GA1079" s="2"/>
      <c r="GB1079" s="20"/>
      <c r="GC1079" s="15"/>
      <c r="GD1079" s="15"/>
      <c r="GE1079" s="15"/>
      <c r="GF1079" s="15"/>
      <c r="GG1079" s="15"/>
      <c r="GH1079" s="15"/>
      <c r="GI1079" s="15"/>
      <c r="GJ1079" s="15"/>
      <c r="GK1079" s="15"/>
      <c r="GL1079" s="15"/>
      <c r="GM1079" s="15"/>
      <c r="GN1079" s="15"/>
      <c r="GO1079" s="21"/>
      <c r="GQ1079" s="22"/>
      <c r="GR1079" s="23"/>
      <c r="GS1079" s="24"/>
      <c r="GT1079" s="22"/>
      <c r="GU1079" s="23"/>
      <c r="GV1079" s="22"/>
      <c r="GW1079" s="23"/>
      <c r="GX1079" s="24"/>
      <c r="GY1079" s="24"/>
    </row>
    <row r="1080" spans="1:212">
      <c r="A1080" s="86">
        <f>A1075+5</f>
        <v>1930</v>
      </c>
      <c r="B1080" s="91">
        <f t="shared" si="659"/>
        <v>17.350000000000001</v>
      </c>
      <c r="C1080" s="99">
        <f t="shared" si="674"/>
        <v>16.967500000000001</v>
      </c>
      <c r="D1080" s="96">
        <f t="shared" si="677"/>
        <v>17.007708333333333</v>
      </c>
      <c r="E1080" s="91">
        <f t="shared" si="649"/>
        <v>17.129444444444445</v>
      </c>
      <c r="F1080" s="100"/>
      <c r="G1080" s="96">
        <f t="shared" si="660"/>
        <v>27.3</v>
      </c>
      <c r="H1080" s="97">
        <f t="shared" si="661"/>
        <v>17</v>
      </c>
      <c r="I1080" s="98">
        <f t="shared" si="662"/>
        <v>11.2</v>
      </c>
      <c r="J1080" s="85">
        <f t="shared" si="663"/>
        <v>19.25</v>
      </c>
      <c r="AB1080" s="26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21"/>
      <c r="AQ1080" s="22"/>
      <c r="AR1080" s="23"/>
      <c r="BB1080" s="26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21"/>
      <c r="BQ1080" s="22"/>
      <c r="BR1080" s="23"/>
      <c r="BS1080" s="24"/>
      <c r="CA1080" s="2">
        <f t="shared" si="658"/>
        <v>1930</v>
      </c>
      <c r="CB1080" s="26">
        <v>1930</v>
      </c>
      <c r="CC1080" s="15">
        <v>18.8</v>
      </c>
      <c r="CD1080" s="15">
        <v>22</v>
      </c>
      <c r="CE1080" s="15">
        <v>19.600000000000001</v>
      </c>
      <c r="CF1080" s="15">
        <v>16.7</v>
      </c>
      <c r="CG1080" s="15">
        <v>15.2</v>
      </c>
      <c r="CH1080" s="15">
        <v>13.2</v>
      </c>
      <c r="CI1080" s="15">
        <v>13.6</v>
      </c>
      <c r="CJ1080" s="15">
        <v>13.2</v>
      </c>
      <c r="CK1080" s="15">
        <v>14.1</v>
      </c>
      <c r="CL1080" s="15">
        <v>17</v>
      </c>
      <c r="CM1080" s="15">
        <v>16.7</v>
      </c>
      <c r="CN1080" s="15">
        <v>18.899999999999999</v>
      </c>
      <c r="CO1080" s="21">
        <f t="shared" si="655"/>
        <v>16.583333333333332</v>
      </c>
      <c r="CQ1080" s="22">
        <f t="shared" si="656"/>
        <v>20.133333333333333</v>
      </c>
      <c r="CR1080" s="23">
        <f t="shared" si="657"/>
        <v>13.333333333333334</v>
      </c>
      <c r="CS1080" s="24">
        <f t="shared" si="676"/>
        <v>16.202272727272728</v>
      </c>
      <c r="DA1080" s="2">
        <f t="shared" si="668"/>
        <v>1930</v>
      </c>
      <c r="DB1080" s="20" t="s">
        <v>62</v>
      </c>
      <c r="DC1080" s="15">
        <v>20.9</v>
      </c>
      <c r="DD1080" s="15">
        <v>22.6</v>
      </c>
      <c r="DE1080" s="15">
        <v>21.1</v>
      </c>
      <c r="DF1080" s="15">
        <v>16</v>
      </c>
      <c r="DG1080" s="15">
        <v>15.2</v>
      </c>
      <c r="DH1080" s="15">
        <v>11.2</v>
      </c>
      <c r="DI1080" s="15">
        <v>13</v>
      </c>
      <c r="DJ1080" s="15">
        <v>13.1</v>
      </c>
      <c r="DK1080" s="15">
        <v>14.8</v>
      </c>
      <c r="DL1080" s="15">
        <v>18.8</v>
      </c>
      <c r="DM1080" s="15">
        <v>18.600000000000001</v>
      </c>
      <c r="DN1080" s="15">
        <v>20.7</v>
      </c>
      <c r="DO1080" s="21">
        <f t="shared" si="664"/>
        <v>17.166666666666668</v>
      </c>
      <c r="DQ1080" s="22">
        <f t="shared" si="665"/>
        <v>21.533333333333331</v>
      </c>
      <c r="DR1080" s="23">
        <f t="shared" si="666"/>
        <v>12.433333333333332</v>
      </c>
      <c r="DS1080" s="24">
        <f t="shared" si="678"/>
        <v>16.784848484848482</v>
      </c>
      <c r="EA1080" s="2">
        <f t="shared" si="653"/>
        <v>1930</v>
      </c>
      <c r="EB1080" s="20" t="s">
        <v>62</v>
      </c>
      <c r="EC1080" s="15">
        <v>20.2</v>
      </c>
      <c r="ED1080" s="15">
        <v>21.7</v>
      </c>
      <c r="EE1080" s="15">
        <v>20.399999999999999</v>
      </c>
      <c r="EF1080" s="15">
        <v>17</v>
      </c>
      <c r="EG1080" s="15">
        <v>15.5</v>
      </c>
      <c r="EH1080" s="15">
        <v>13.5</v>
      </c>
      <c r="EI1080" s="15">
        <v>14.1</v>
      </c>
      <c r="EJ1080" s="15">
        <v>13.3</v>
      </c>
      <c r="EK1080" s="15">
        <v>15.3</v>
      </c>
      <c r="EL1080" s="15">
        <v>17.2</v>
      </c>
      <c r="EM1080" s="15">
        <v>17.399999999999999</v>
      </c>
      <c r="EN1080" s="15">
        <v>17.899999999999999</v>
      </c>
      <c r="EO1080" s="21">
        <f t="shared" si="650"/>
        <v>16.958333333333332</v>
      </c>
      <c r="EQ1080" s="22">
        <f t="shared" si="651"/>
        <v>20.766666666666666</v>
      </c>
      <c r="ER1080" s="23">
        <f t="shared" si="652"/>
        <v>13.633333333333335</v>
      </c>
      <c r="ES1080" s="24">
        <f t="shared" si="675"/>
        <v>16.770454545454545</v>
      </c>
      <c r="FA1080" s="2">
        <f t="shared" si="673"/>
        <v>1930</v>
      </c>
      <c r="FB1080" s="20" t="s">
        <v>62</v>
      </c>
      <c r="FC1080" s="15">
        <v>24.1</v>
      </c>
      <c r="FD1080" s="15">
        <v>27.3</v>
      </c>
      <c r="FE1080" s="15">
        <v>22.7</v>
      </c>
      <c r="FF1080" s="15">
        <v>18.2</v>
      </c>
      <c r="FG1080" s="15">
        <v>15.3</v>
      </c>
      <c r="FH1080" s="15">
        <v>12.5</v>
      </c>
      <c r="FI1080" s="15">
        <v>13.1</v>
      </c>
      <c r="FJ1080" s="15">
        <v>13.3</v>
      </c>
      <c r="FK1080" s="15">
        <v>15.9</v>
      </c>
      <c r="FL1080" s="15">
        <v>19.600000000000001</v>
      </c>
      <c r="FM1080" s="15">
        <v>19.8</v>
      </c>
      <c r="FN1080" s="15">
        <v>22.5</v>
      </c>
      <c r="FO1080" s="21">
        <f t="shared" si="670"/>
        <v>18.69166666666667</v>
      </c>
      <c r="FQ1080" s="22">
        <f t="shared" si="671"/>
        <v>24.700000000000003</v>
      </c>
      <c r="FR1080" s="23">
        <f t="shared" si="672"/>
        <v>12.966666666666669</v>
      </c>
      <c r="FS1080" s="24">
        <f t="shared" si="679"/>
        <v>18.378030303030304</v>
      </c>
      <c r="GA1080" s="2"/>
      <c r="GB1080" s="20"/>
      <c r="GC1080" s="15"/>
      <c r="GD1080" s="15"/>
      <c r="GE1080" s="15"/>
      <c r="GF1080" s="15"/>
      <c r="GG1080" s="15"/>
      <c r="GH1080" s="15"/>
      <c r="GI1080" s="15"/>
      <c r="GJ1080" s="15"/>
      <c r="GK1080" s="15"/>
      <c r="GL1080" s="15"/>
      <c r="GM1080" s="15"/>
      <c r="GN1080" s="15"/>
      <c r="GO1080" s="21"/>
      <c r="GQ1080" s="22"/>
      <c r="GR1080" s="23"/>
      <c r="GS1080" s="24"/>
      <c r="GT1080" s="22"/>
      <c r="GU1080" s="23"/>
      <c r="GV1080" s="22"/>
      <c r="GW1080" s="23"/>
      <c r="GX1080" s="24"/>
      <c r="GY1080" s="24"/>
    </row>
    <row r="1081" spans="1:212">
      <c r="A1081" s="86"/>
      <c r="B1081" s="91">
        <f t="shared" si="659"/>
        <v>16.537500000000001</v>
      </c>
      <c r="C1081" s="99">
        <f t="shared" si="674"/>
        <v>16.810833333333335</v>
      </c>
      <c r="D1081" s="96">
        <f t="shared" si="677"/>
        <v>16.882291666666664</v>
      </c>
      <c r="E1081" s="91">
        <f t="shared" si="649"/>
        <v>17.108263888888892</v>
      </c>
      <c r="F1081" s="100"/>
      <c r="G1081" s="96">
        <f t="shared" si="660"/>
        <v>24.1</v>
      </c>
      <c r="H1081" s="97">
        <f t="shared" si="661"/>
        <v>16.350000000000001</v>
      </c>
      <c r="I1081" s="98">
        <f t="shared" si="662"/>
        <v>10.5</v>
      </c>
      <c r="J1081" s="85">
        <f t="shared" si="663"/>
        <v>17.3</v>
      </c>
      <c r="AB1081" s="26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21"/>
      <c r="AQ1081" s="22"/>
      <c r="AR1081" s="23"/>
      <c r="BB1081" s="26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21"/>
      <c r="BQ1081" s="22"/>
      <c r="BR1081" s="23"/>
      <c r="BS1081" s="24"/>
      <c r="CA1081" s="2">
        <f t="shared" si="658"/>
        <v>1931</v>
      </c>
      <c r="CB1081" s="26">
        <v>1931</v>
      </c>
      <c r="CC1081" s="15">
        <v>18.2</v>
      </c>
      <c r="CD1081" s="15">
        <v>19.7</v>
      </c>
      <c r="CE1081" s="15">
        <v>18.5</v>
      </c>
      <c r="CF1081" s="15">
        <v>16.2</v>
      </c>
      <c r="CG1081" s="15">
        <v>15.2</v>
      </c>
      <c r="CH1081" s="15">
        <v>13.2</v>
      </c>
      <c r="CI1081" s="15">
        <v>12.4</v>
      </c>
      <c r="CJ1081" s="15">
        <v>12.6</v>
      </c>
      <c r="CK1081" s="15">
        <v>13.9</v>
      </c>
      <c r="CL1081" s="15">
        <v>14.8</v>
      </c>
      <c r="CM1081" s="15">
        <v>15.7</v>
      </c>
      <c r="CN1081" s="15">
        <v>18.399999999999999</v>
      </c>
      <c r="CO1081" s="21">
        <f t="shared" si="655"/>
        <v>15.733333333333334</v>
      </c>
      <c r="CQ1081" s="22">
        <f t="shared" si="656"/>
        <v>18.8</v>
      </c>
      <c r="CR1081" s="23">
        <f t="shared" si="657"/>
        <v>12.733333333333334</v>
      </c>
      <c r="CS1081" s="24">
        <f t="shared" si="676"/>
        <v>16.15606060606061</v>
      </c>
      <c r="DA1081" s="2">
        <f t="shared" si="668"/>
        <v>1931</v>
      </c>
      <c r="DB1081" s="20" t="s">
        <v>63</v>
      </c>
      <c r="DC1081" s="15">
        <v>19.5</v>
      </c>
      <c r="DD1081" s="15">
        <v>21.9</v>
      </c>
      <c r="DE1081" s="15">
        <v>18.899999999999999</v>
      </c>
      <c r="DF1081" s="15">
        <v>16.5</v>
      </c>
      <c r="DG1081" s="15">
        <v>15.2</v>
      </c>
      <c r="DH1081" s="15">
        <v>11.6</v>
      </c>
      <c r="DI1081" s="15">
        <v>10.5</v>
      </c>
      <c r="DJ1081" s="15">
        <v>12.5</v>
      </c>
      <c r="DK1081" s="15">
        <v>14.8</v>
      </c>
      <c r="DL1081" s="15">
        <v>16.5</v>
      </c>
      <c r="DM1081" s="15">
        <v>17.5</v>
      </c>
      <c r="DN1081" s="15">
        <v>19.5</v>
      </c>
      <c r="DO1081" s="21">
        <f t="shared" si="664"/>
        <v>16.241666666666667</v>
      </c>
      <c r="DQ1081" s="22">
        <f t="shared" si="665"/>
        <v>20.099999999999998</v>
      </c>
      <c r="DR1081" s="23">
        <f t="shared" si="666"/>
        <v>11.533333333333333</v>
      </c>
      <c r="DS1081" s="24">
        <f t="shared" si="678"/>
        <v>16.704545454545453</v>
      </c>
      <c r="EA1081" s="2">
        <f t="shared" si="653"/>
        <v>1931</v>
      </c>
      <c r="EB1081" s="20" t="s">
        <v>63</v>
      </c>
      <c r="EC1081" s="15">
        <v>19.2</v>
      </c>
      <c r="ED1081" s="15">
        <v>20.5</v>
      </c>
      <c r="EE1081" s="15">
        <v>18.8</v>
      </c>
      <c r="EF1081" s="15">
        <v>16.8</v>
      </c>
      <c r="EG1081" s="15">
        <v>15.5</v>
      </c>
      <c r="EH1081" s="15">
        <v>13.3</v>
      </c>
      <c r="EI1081" s="15">
        <v>12.1</v>
      </c>
      <c r="EJ1081" s="15">
        <v>13</v>
      </c>
      <c r="EK1081" s="15">
        <v>13.9</v>
      </c>
      <c r="EL1081" s="15">
        <v>16.100000000000001</v>
      </c>
      <c r="EM1081" s="15">
        <v>17.5</v>
      </c>
      <c r="EN1081" s="15">
        <v>18</v>
      </c>
      <c r="EO1081" s="21">
        <f t="shared" si="650"/>
        <v>16.224999999999998</v>
      </c>
      <c r="EQ1081" s="22">
        <f t="shared" si="651"/>
        <v>19.5</v>
      </c>
      <c r="ER1081" s="23">
        <f t="shared" si="652"/>
        <v>12.799999999999999</v>
      </c>
      <c r="ES1081" s="24">
        <f t="shared" si="675"/>
        <v>16.683333333333334</v>
      </c>
      <c r="FA1081" s="2">
        <f t="shared" si="673"/>
        <v>1931</v>
      </c>
      <c r="FB1081" s="20" t="s">
        <v>63</v>
      </c>
      <c r="FC1081" s="15">
        <v>22.7</v>
      </c>
      <c r="FD1081" s="15">
        <v>24</v>
      </c>
      <c r="FE1081" s="15">
        <v>21.3</v>
      </c>
      <c r="FF1081" s="15">
        <v>18.2</v>
      </c>
      <c r="FG1081" s="15">
        <v>14.9</v>
      </c>
      <c r="FH1081" s="15">
        <v>12.8</v>
      </c>
      <c r="FI1081" s="15">
        <v>11.5</v>
      </c>
      <c r="FJ1081" s="15">
        <v>13</v>
      </c>
      <c r="FK1081" s="15">
        <v>14.1</v>
      </c>
      <c r="FL1081" s="15">
        <v>18.100000000000001</v>
      </c>
      <c r="FM1081" s="15">
        <v>20.7</v>
      </c>
      <c r="FN1081" s="15">
        <v>24.1</v>
      </c>
      <c r="FO1081" s="21">
        <f t="shared" si="670"/>
        <v>17.95</v>
      </c>
      <c r="FQ1081" s="22">
        <f t="shared" si="671"/>
        <v>22.666666666666668</v>
      </c>
      <c r="FR1081" s="23">
        <f t="shared" si="672"/>
        <v>12.433333333333332</v>
      </c>
      <c r="FS1081" s="24">
        <f t="shared" si="679"/>
        <v>18.315909090909091</v>
      </c>
      <c r="GA1081" s="2"/>
      <c r="GB1081" s="20"/>
      <c r="GC1081" s="15"/>
      <c r="GD1081" s="15"/>
      <c r="GE1081" s="15"/>
      <c r="GF1081" s="15"/>
      <c r="GG1081" s="15"/>
      <c r="GH1081" s="15"/>
      <c r="GI1081" s="15"/>
      <c r="GJ1081" s="15"/>
      <c r="GK1081" s="15"/>
      <c r="GL1081" s="15"/>
      <c r="GM1081" s="15"/>
      <c r="GN1081" s="15"/>
      <c r="GO1081" s="21"/>
      <c r="GQ1081" s="22"/>
      <c r="GR1081" s="23"/>
      <c r="GS1081" s="24"/>
      <c r="GT1081" s="22"/>
      <c r="GU1081" s="23"/>
      <c r="GV1081" s="22"/>
      <c r="GW1081" s="23"/>
      <c r="GX1081" s="24"/>
      <c r="GY1081" s="24"/>
    </row>
    <row r="1082" spans="1:212">
      <c r="A1082" s="86"/>
      <c r="B1082" s="91">
        <f t="shared" si="659"/>
        <v>16.789583333333333</v>
      </c>
      <c r="C1082" s="99">
        <f t="shared" si="674"/>
        <v>16.823333333333334</v>
      </c>
      <c r="D1082" s="96">
        <f t="shared" si="677"/>
        <v>16.829583333333332</v>
      </c>
      <c r="E1082" s="91">
        <f t="shared" si="649"/>
        <v>17.087187500000006</v>
      </c>
      <c r="F1082" s="100">
        <f t="shared" ref="F1082:F1113" si="680">AVERAGE(B1033:B1082)</f>
        <v>17.31719444444445</v>
      </c>
      <c r="G1082" s="96">
        <f t="shared" si="660"/>
        <v>24.4</v>
      </c>
      <c r="H1082" s="97">
        <f t="shared" si="661"/>
        <v>16.649999999999999</v>
      </c>
      <c r="I1082" s="98">
        <f t="shared" si="662"/>
        <v>10.8</v>
      </c>
      <c r="J1082" s="85">
        <f t="shared" si="663"/>
        <v>17.600000000000001</v>
      </c>
      <c r="AB1082" s="26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21"/>
      <c r="AQ1082" s="22"/>
      <c r="AR1082" s="23"/>
      <c r="BB1082" s="26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21"/>
      <c r="BQ1082" s="22"/>
      <c r="BR1082" s="23"/>
      <c r="BS1082" s="24"/>
      <c r="CA1082" s="2">
        <f t="shared" si="658"/>
        <v>1932</v>
      </c>
      <c r="CB1082" s="26">
        <v>1932</v>
      </c>
      <c r="CC1082" s="15">
        <v>20.399999999999999</v>
      </c>
      <c r="CD1082" s="15">
        <v>18.5</v>
      </c>
      <c r="CE1082" s="15">
        <v>18.899999999999999</v>
      </c>
      <c r="CF1082" s="15">
        <v>16.8</v>
      </c>
      <c r="CG1082" s="15">
        <v>15.6</v>
      </c>
      <c r="CH1082" s="15">
        <v>12.9</v>
      </c>
      <c r="CI1082" s="15">
        <v>12.9</v>
      </c>
      <c r="CJ1082" s="15">
        <v>13.1</v>
      </c>
      <c r="CK1082" s="15">
        <v>14.2</v>
      </c>
      <c r="CL1082" s="15">
        <v>14.8</v>
      </c>
      <c r="CM1082" s="15">
        <v>17.5</v>
      </c>
      <c r="CN1082" s="15">
        <v>17.899999999999999</v>
      </c>
      <c r="CO1082" s="21">
        <f t="shared" si="655"/>
        <v>16.125</v>
      </c>
      <c r="CQ1082" s="22">
        <f t="shared" si="656"/>
        <v>19.266666666666666</v>
      </c>
      <c r="CR1082" s="23">
        <f t="shared" si="657"/>
        <v>12.966666666666667</v>
      </c>
      <c r="CS1082" s="24">
        <f t="shared" si="676"/>
        <v>16.070454545454542</v>
      </c>
      <c r="DA1082" s="2">
        <f t="shared" si="668"/>
        <v>1932</v>
      </c>
      <c r="DB1082" s="20" t="s">
        <v>64</v>
      </c>
      <c r="DC1082" s="15">
        <v>22.5</v>
      </c>
      <c r="DD1082" s="15">
        <v>20.6</v>
      </c>
      <c r="DE1082" s="15">
        <v>19.899999999999999</v>
      </c>
      <c r="DF1082" s="15">
        <v>15.8</v>
      </c>
      <c r="DG1082" s="15">
        <v>15.4</v>
      </c>
      <c r="DH1082" s="15">
        <v>11.5</v>
      </c>
      <c r="DI1082" s="15">
        <v>11.2</v>
      </c>
      <c r="DJ1082" s="15">
        <v>13</v>
      </c>
      <c r="DK1082" s="15">
        <v>14.7</v>
      </c>
      <c r="DL1082" s="15">
        <v>15.7</v>
      </c>
      <c r="DM1082" s="15">
        <v>20.100000000000001</v>
      </c>
      <c r="DN1082" s="15">
        <v>19.8</v>
      </c>
      <c r="DO1082" s="21">
        <f t="shared" si="664"/>
        <v>16.683333333333334</v>
      </c>
      <c r="DQ1082" s="22">
        <f t="shared" si="665"/>
        <v>21</v>
      </c>
      <c r="DR1082" s="23">
        <f t="shared" si="666"/>
        <v>11.9</v>
      </c>
      <c r="DS1082" s="24">
        <f t="shared" si="678"/>
        <v>16.638636363636362</v>
      </c>
      <c r="EA1082" s="2">
        <f t="shared" si="653"/>
        <v>1932</v>
      </c>
      <c r="EB1082" s="20" t="s">
        <v>64</v>
      </c>
      <c r="EC1082" s="15">
        <v>21.9</v>
      </c>
      <c r="ED1082" s="15">
        <v>20.100000000000001</v>
      </c>
      <c r="EE1082" s="15">
        <v>18.8</v>
      </c>
      <c r="EF1082" s="15">
        <v>16.7</v>
      </c>
      <c r="EG1082" s="15">
        <v>15.5</v>
      </c>
      <c r="EH1082" s="15">
        <v>13</v>
      </c>
      <c r="EI1082" s="15">
        <v>12.4</v>
      </c>
      <c r="EJ1082" s="15">
        <v>13.4</v>
      </c>
      <c r="EK1082" s="15">
        <v>14.2</v>
      </c>
      <c r="EL1082" s="15">
        <v>15</v>
      </c>
      <c r="EM1082" s="15">
        <v>17.399999999999999</v>
      </c>
      <c r="EN1082" s="15">
        <v>18</v>
      </c>
      <c r="EO1082" s="21">
        <f t="shared" si="650"/>
        <v>16.366666666666667</v>
      </c>
      <c r="EQ1082" s="22">
        <f t="shared" si="651"/>
        <v>20.266666666666666</v>
      </c>
      <c r="ER1082" s="23">
        <f t="shared" si="652"/>
        <v>12.933333333333332</v>
      </c>
      <c r="ES1082" s="24">
        <f t="shared" si="675"/>
        <v>16.590151515151515</v>
      </c>
      <c r="FA1082" s="2">
        <f t="shared" si="673"/>
        <v>1932</v>
      </c>
      <c r="FB1082" s="20" t="s">
        <v>64</v>
      </c>
      <c r="FC1082" s="15">
        <v>24.4</v>
      </c>
      <c r="FD1082" s="15">
        <v>22.3</v>
      </c>
      <c r="FE1082" s="15">
        <v>21.5</v>
      </c>
      <c r="FF1082" s="15">
        <v>18.2</v>
      </c>
      <c r="FG1082" s="15">
        <v>15.3</v>
      </c>
      <c r="FH1082" s="15">
        <v>12.1</v>
      </c>
      <c r="FI1082" s="15">
        <v>10.8</v>
      </c>
      <c r="FJ1082" s="15">
        <v>13.6</v>
      </c>
      <c r="FK1082" s="15">
        <v>16.600000000000001</v>
      </c>
      <c r="FL1082" s="15">
        <v>17.3</v>
      </c>
      <c r="FM1082" s="15">
        <v>22.1</v>
      </c>
      <c r="FN1082" s="15">
        <v>21.6</v>
      </c>
      <c r="FO1082" s="21">
        <f t="shared" si="670"/>
        <v>17.983333333333331</v>
      </c>
      <c r="FQ1082" s="22">
        <f t="shared" si="671"/>
        <v>22.733333333333334</v>
      </c>
      <c r="FR1082" s="23">
        <f t="shared" si="672"/>
        <v>12.166666666666666</v>
      </c>
      <c r="FS1082" s="24">
        <f t="shared" si="679"/>
        <v>18.196212121212117</v>
      </c>
      <c r="GA1082" s="2"/>
      <c r="GB1082" s="20"/>
      <c r="GC1082" s="15"/>
      <c r="GD1082" s="15"/>
      <c r="GE1082" s="15"/>
      <c r="GF1082" s="15"/>
      <c r="GG1082" s="15"/>
      <c r="GH1082" s="15"/>
      <c r="GI1082" s="15"/>
      <c r="GJ1082" s="15"/>
      <c r="GK1082" s="15"/>
      <c r="GL1082" s="15"/>
      <c r="GM1082" s="15"/>
      <c r="GN1082" s="15"/>
      <c r="GO1082" s="21"/>
      <c r="GQ1082" s="22"/>
      <c r="GR1082" s="23"/>
      <c r="GS1082" s="24"/>
      <c r="GT1082" s="22"/>
      <c r="GU1082" s="23"/>
      <c r="GV1082" s="22"/>
      <c r="GW1082" s="23"/>
      <c r="GX1082" s="24"/>
      <c r="GY1082" s="24"/>
    </row>
    <row r="1083" spans="1:212">
      <c r="A1083" s="86"/>
      <c r="B1083" s="91">
        <f t="shared" si="659"/>
        <v>16.633333333333333</v>
      </c>
      <c r="C1083" s="99">
        <f t="shared" si="674"/>
        <v>16.70333333333333</v>
      </c>
      <c r="D1083" s="96">
        <f t="shared" si="677"/>
        <v>16.802916666666665</v>
      </c>
      <c r="E1083" s="91">
        <f t="shared" si="649"/>
        <v>17.061718750000004</v>
      </c>
      <c r="F1083" s="100">
        <f t="shared" si="680"/>
        <v>17.309027777777782</v>
      </c>
      <c r="G1083" s="96">
        <f t="shared" si="660"/>
        <v>23.7</v>
      </c>
      <c r="H1083" s="97">
        <f t="shared" si="661"/>
        <v>16.75</v>
      </c>
      <c r="I1083" s="98">
        <f t="shared" si="662"/>
        <v>11.7</v>
      </c>
      <c r="J1083" s="85">
        <f t="shared" si="663"/>
        <v>17.7</v>
      </c>
      <c r="AB1083" s="26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21"/>
      <c r="AQ1083" s="22"/>
      <c r="AR1083" s="23"/>
      <c r="AS1083" s="24"/>
      <c r="BB1083" s="26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21"/>
      <c r="BQ1083" s="22"/>
      <c r="BR1083" s="23"/>
      <c r="BS1083" s="24"/>
      <c r="CA1083" s="2">
        <f t="shared" si="658"/>
        <v>1933</v>
      </c>
      <c r="CB1083" s="26">
        <v>1933</v>
      </c>
      <c r="CC1083" s="15">
        <v>17.899999999999999</v>
      </c>
      <c r="CD1083" s="15">
        <v>19.3</v>
      </c>
      <c r="CE1083" s="15">
        <v>18.3</v>
      </c>
      <c r="CF1083" s="15">
        <v>15.7</v>
      </c>
      <c r="CG1083" s="15">
        <v>14.3</v>
      </c>
      <c r="CH1083" s="15">
        <v>13.7</v>
      </c>
      <c r="CI1083" s="15">
        <v>12.9</v>
      </c>
      <c r="CJ1083" s="15">
        <v>12.3</v>
      </c>
      <c r="CK1083" s="15">
        <v>13.8</v>
      </c>
      <c r="CL1083" s="15">
        <v>15.8</v>
      </c>
      <c r="CM1083" s="15">
        <v>17.600000000000001</v>
      </c>
      <c r="CN1083" s="15">
        <v>18.7</v>
      </c>
      <c r="CO1083" s="21">
        <f t="shared" si="655"/>
        <v>15.858333333333334</v>
      </c>
      <c r="CQ1083" s="22">
        <f t="shared" si="656"/>
        <v>18.5</v>
      </c>
      <c r="CR1083" s="23">
        <f t="shared" si="657"/>
        <v>12.966666666666669</v>
      </c>
      <c r="CS1083" s="24">
        <f t="shared" si="676"/>
        <v>16.025000000000002</v>
      </c>
      <c r="DA1083" s="2">
        <f t="shared" si="668"/>
        <v>1933</v>
      </c>
      <c r="DB1083" s="20" t="s">
        <v>65</v>
      </c>
      <c r="DC1083" s="15">
        <v>19.399999999999999</v>
      </c>
      <c r="DD1083" s="15">
        <v>19.3</v>
      </c>
      <c r="DE1083" s="15">
        <v>19.100000000000001</v>
      </c>
      <c r="DF1083" s="15">
        <v>15.3</v>
      </c>
      <c r="DG1083" s="15">
        <v>13.8</v>
      </c>
      <c r="DH1083" s="15">
        <v>11.7</v>
      </c>
      <c r="DI1083" s="15">
        <v>11.8</v>
      </c>
      <c r="DJ1083" s="15">
        <v>12.2</v>
      </c>
      <c r="DK1083" s="15">
        <v>15.5</v>
      </c>
      <c r="DL1083" s="15">
        <v>18.600000000000001</v>
      </c>
      <c r="DM1083" s="15">
        <v>18.3</v>
      </c>
      <c r="DN1083" s="15">
        <v>20.5</v>
      </c>
      <c r="DO1083" s="21">
        <f t="shared" si="664"/>
        <v>16.291666666666668</v>
      </c>
      <c r="DQ1083" s="22">
        <f t="shared" si="665"/>
        <v>19.266666666666669</v>
      </c>
      <c r="DR1083" s="23">
        <f t="shared" si="666"/>
        <v>11.9</v>
      </c>
      <c r="DS1083" s="24">
        <f t="shared" si="678"/>
        <v>16.574999999999996</v>
      </c>
      <c r="EA1083" s="2">
        <f t="shared" si="653"/>
        <v>1933</v>
      </c>
      <c r="EB1083" s="20" t="s">
        <v>65</v>
      </c>
      <c r="EC1083" s="15">
        <v>18.899999999999999</v>
      </c>
      <c r="ED1083" s="15">
        <v>19.7</v>
      </c>
      <c r="EE1083" s="15">
        <v>19.399999999999999</v>
      </c>
      <c r="EF1083" s="15">
        <v>16.3</v>
      </c>
      <c r="EG1083" s="15">
        <v>14.3</v>
      </c>
      <c r="EH1083" s="15">
        <v>13</v>
      </c>
      <c r="EI1083" s="15">
        <v>12.8</v>
      </c>
      <c r="EJ1083" s="15">
        <v>12.6</v>
      </c>
      <c r="EK1083" s="15">
        <v>14.7</v>
      </c>
      <c r="EL1083" s="15">
        <v>16.899999999999999</v>
      </c>
      <c r="EM1083" s="15">
        <v>17.2</v>
      </c>
      <c r="EN1083" s="15">
        <v>19.3</v>
      </c>
      <c r="EO1083" s="21">
        <f t="shared" si="650"/>
        <v>16.258333333333333</v>
      </c>
      <c r="EQ1083" s="22">
        <f t="shared" si="651"/>
        <v>19.333333333333332</v>
      </c>
      <c r="ER1083" s="23">
        <f t="shared" si="652"/>
        <v>12.799999999999999</v>
      </c>
      <c r="ES1083" s="24">
        <f t="shared" si="675"/>
        <v>16.513636363636365</v>
      </c>
      <c r="FA1083" s="2">
        <f t="shared" si="673"/>
        <v>1933</v>
      </c>
      <c r="FB1083" s="20" t="s">
        <v>65</v>
      </c>
      <c r="FC1083" s="15">
        <v>22.7</v>
      </c>
      <c r="FD1083" s="15">
        <v>23.7</v>
      </c>
      <c r="FE1083" s="15">
        <v>21.3</v>
      </c>
      <c r="FF1083" s="15">
        <v>17</v>
      </c>
      <c r="FG1083" s="15">
        <v>14.7</v>
      </c>
      <c r="FH1083" s="15">
        <v>12.7</v>
      </c>
      <c r="FI1083" s="15">
        <v>12.2</v>
      </c>
      <c r="FJ1083" s="15">
        <v>12.7</v>
      </c>
      <c r="FK1083" s="15">
        <v>16.600000000000001</v>
      </c>
      <c r="FL1083" s="15">
        <v>18.899999999999999</v>
      </c>
      <c r="FM1083" s="15">
        <v>21.6</v>
      </c>
      <c r="FN1083" s="15">
        <v>23.4</v>
      </c>
      <c r="FO1083" s="21">
        <f t="shared" si="670"/>
        <v>18.125</v>
      </c>
      <c r="FQ1083" s="22">
        <f t="shared" si="671"/>
        <v>22.566666666666666</v>
      </c>
      <c r="FR1083" s="23">
        <f t="shared" si="672"/>
        <v>12.533333333333331</v>
      </c>
      <c r="FS1083" s="24">
        <f t="shared" si="679"/>
        <v>18.133333333333329</v>
      </c>
      <c r="GA1083" s="2"/>
      <c r="GB1083" s="20"/>
      <c r="GC1083" s="15"/>
      <c r="GD1083" s="15"/>
      <c r="GE1083" s="15"/>
      <c r="GF1083" s="15"/>
      <c r="GG1083" s="15"/>
      <c r="GH1083" s="15"/>
      <c r="GI1083" s="15"/>
      <c r="GJ1083" s="15"/>
      <c r="GK1083" s="15"/>
      <c r="GL1083" s="15"/>
      <c r="GM1083" s="15"/>
      <c r="GN1083" s="15"/>
      <c r="GO1083" s="21"/>
      <c r="GQ1083" s="22"/>
      <c r="GR1083" s="23"/>
      <c r="GS1083" s="24"/>
      <c r="GT1083" s="22"/>
      <c r="GU1083" s="23"/>
      <c r="GV1083" s="22"/>
      <c r="GW1083" s="23"/>
      <c r="GX1083" s="24"/>
      <c r="GY1083" s="24"/>
    </row>
    <row r="1084" spans="1:212">
      <c r="A1084" s="86"/>
      <c r="B1084" s="91">
        <f t="shared" si="659"/>
        <v>17.318750000000001</v>
      </c>
      <c r="C1084" s="99">
        <f t="shared" si="674"/>
        <v>16.925833333333333</v>
      </c>
      <c r="D1084" s="96">
        <f t="shared" si="677"/>
        <v>16.895208333333333</v>
      </c>
      <c r="E1084" s="91">
        <f t="shared" ref="E1084:E1115" si="681">AVERAGE(B1065:B1084)</f>
        <v>17.032760416666669</v>
      </c>
      <c r="F1084" s="100">
        <f t="shared" si="680"/>
        <v>17.324402777777781</v>
      </c>
      <c r="G1084" s="96">
        <f t="shared" si="660"/>
        <v>25.6</v>
      </c>
      <c r="H1084" s="97">
        <f t="shared" si="661"/>
        <v>16.7</v>
      </c>
      <c r="I1084" s="98">
        <f t="shared" si="662"/>
        <v>10.5</v>
      </c>
      <c r="J1084" s="85">
        <f t="shared" si="663"/>
        <v>18.05</v>
      </c>
      <c r="AB1084" s="26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21"/>
      <c r="AQ1084" s="22"/>
      <c r="AR1084" s="23"/>
      <c r="AS1084" s="24"/>
      <c r="BB1084" s="26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21"/>
      <c r="BQ1084" s="22"/>
      <c r="BR1084" s="23"/>
      <c r="BS1084" s="24"/>
      <c r="CA1084" s="2">
        <f t="shared" si="658"/>
        <v>1934</v>
      </c>
      <c r="CB1084" s="26">
        <v>1934</v>
      </c>
      <c r="CC1084" s="15">
        <v>21</v>
      </c>
      <c r="CD1084" s="15">
        <v>20.9</v>
      </c>
      <c r="CE1084" s="15">
        <v>21.2</v>
      </c>
      <c r="CF1084" s="15">
        <v>16.5</v>
      </c>
      <c r="CG1084" s="15">
        <v>15.9</v>
      </c>
      <c r="CH1084" s="15">
        <v>13.9</v>
      </c>
      <c r="CI1084" s="15">
        <v>13.7</v>
      </c>
      <c r="CJ1084" s="15">
        <v>13.3</v>
      </c>
      <c r="CK1084" s="15">
        <v>14.7</v>
      </c>
      <c r="CL1084" s="15">
        <v>15.7</v>
      </c>
      <c r="CM1084" s="15">
        <v>17.2</v>
      </c>
      <c r="CN1084" s="15">
        <v>18.899999999999999</v>
      </c>
      <c r="CO1084" s="21">
        <f t="shared" si="655"/>
        <v>16.908333333333331</v>
      </c>
      <c r="CQ1084" s="22">
        <f t="shared" si="656"/>
        <v>21.033333333333331</v>
      </c>
      <c r="CR1084" s="23">
        <f t="shared" si="657"/>
        <v>13.633333333333335</v>
      </c>
      <c r="CS1084" s="24">
        <f t="shared" si="676"/>
        <v>16.104545454545455</v>
      </c>
      <c r="DA1084" s="2">
        <f t="shared" si="668"/>
        <v>1934</v>
      </c>
      <c r="DB1084" s="20" t="s">
        <v>66</v>
      </c>
      <c r="DC1084" s="15">
        <v>21.4</v>
      </c>
      <c r="DD1084" s="15">
        <v>22.5</v>
      </c>
      <c r="DE1084" s="15">
        <v>21.7</v>
      </c>
      <c r="DF1084" s="15">
        <v>15.1</v>
      </c>
      <c r="DG1084" s="15">
        <v>16</v>
      </c>
      <c r="DH1084" s="15">
        <v>10.5</v>
      </c>
      <c r="DI1084" s="15">
        <v>12</v>
      </c>
      <c r="DJ1084" s="15">
        <v>13.6</v>
      </c>
      <c r="DK1084" s="15">
        <v>15.6</v>
      </c>
      <c r="DL1084" s="15">
        <v>17</v>
      </c>
      <c r="DM1084" s="15">
        <v>19.3</v>
      </c>
      <c r="DN1084" s="15">
        <v>19.100000000000001</v>
      </c>
      <c r="DO1084" s="21">
        <f t="shared" si="664"/>
        <v>16.983333333333331</v>
      </c>
      <c r="DQ1084" s="22">
        <f t="shared" si="665"/>
        <v>21.866666666666664</v>
      </c>
      <c r="DR1084" s="23">
        <f t="shared" si="666"/>
        <v>12.033333333333333</v>
      </c>
      <c r="DS1084" s="24">
        <f t="shared" si="678"/>
        <v>16.619696969696967</v>
      </c>
      <c r="EA1084" s="2">
        <f t="shared" si="653"/>
        <v>1934</v>
      </c>
      <c r="EB1084" s="20" t="s">
        <v>66</v>
      </c>
      <c r="EC1084" s="15">
        <v>21.3</v>
      </c>
      <c r="ED1084" s="15">
        <v>20.8</v>
      </c>
      <c r="EE1084" s="15">
        <v>20</v>
      </c>
      <c r="EF1084" s="15">
        <v>16.100000000000001</v>
      </c>
      <c r="EG1084" s="15">
        <v>16.7</v>
      </c>
      <c r="EH1084" s="15">
        <v>13</v>
      </c>
      <c r="EI1084" s="15">
        <v>13.2</v>
      </c>
      <c r="EJ1084" s="15">
        <v>13.7</v>
      </c>
      <c r="EK1084" s="15">
        <v>14.8</v>
      </c>
      <c r="EL1084" s="15">
        <v>15.9</v>
      </c>
      <c r="EM1084" s="15">
        <v>17.5</v>
      </c>
      <c r="EN1084" s="15">
        <v>18</v>
      </c>
      <c r="EO1084" s="21">
        <f t="shared" si="650"/>
        <v>16.750000000000004</v>
      </c>
      <c r="EQ1084" s="22">
        <f t="shared" si="651"/>
        <v>20.7</v>
      </c>
      <c r="ER1084" s="23">
        <f t="shared" si="652"/>
        <v>13.299999999999999</v>
      </c>
      <c r="ES1084" s="24">
        <f t="shared" si="675"/>
        <v>16.506818181818179</v>
      </c>
      <c r="FA1084" s="2">
        <f t="shared" si="673"/>
        <v>1934</v>
      </c>
      <c r="FB1084" s="20" t="s">
        <v>66</v>
      </c>
      <c r="FC1084" s="15">
        <v>25.6</v>
      </c>
      <c r="FD1084" s="15">
        <v>25.2</v>
      </c>
      <c r="FE1084" s="15">
        <v>23.7</v>
      </c>
      <c r="FF1084" s="15">
        <v>16.7</v>
      </c>
      <c r="FG1084" s="15">
        <v>17.100000000000001</v>
      </c>
      <c r="FH1084" s="15">
        <v>12.3</v>
      </c>
      <c r="FI1084" s="15">
        <v>13</v>
      </c>
      <c r="FJ1084" s="15">
        <v>13.9</v>
      </c>
      <c r="FK1084" s="15">
        <v>15.8</v>
      </c>
      <c r="FL1084" s="15">
        <v>17.399999999999999</v>
      </c>
      <c r="FM1084" s="15">
        <v>20.7</v>
      </c>
      <c r="FN1084" s="15">
        <v>22.2</v>
      </c>
      <c r="FO1084" s="21">
        <f t="shared" si="670"/>
        <v>18.633333333333336</v>
      </c>
      <c r="FQ1084" s="22">
        <f t="shared" si="671"/>
        <v>24.833333333333332</v>
      </c>
      <c r="FR1084" s="23">
        <f t="shared" si="672"/>
        <v>13.066666666666668</v>
      </c>
      <c r="FS1084" s="24">
        <f t="shared" si="679"/>
        <v>18.168181818181814</v>
      </c>
      <c r="GA1084" s="2"/>
      <c r="GB1084" s="20"/>
      <c r="GC1084" s="15"/>
      <c r="GD1084" s="15"/>
      <c r="GE1084" s="15"/>
      <c r="GF1084" s="15"/>
      <c r="GG1084" s="15"/>
      <c r="GH1084" s="15"/>
      <c r="GI1084" s="15"/>
      <c r="GJ1084" s="15"/>
      <c r="GK1084" s="15"/>
      <c r="GL1084" s="15"/>
      <c r="GM1084" s="15"/>
      <c r="GN1084" s="15"/>
      <c r="GO1084" s="21"/>
      <c r="GQ1084" s="22"/>
      <c r="GR1084" s="23"/>
      <c r="GS1084" s="24"/>
      <c r="GT1084" s="22"/>
      <c r="GU1084" s="23"/>
      <c r="GV1084" s="22"/>
      <c r="GW1084" s="23"/>
      <c r="GX1084" s="24"/>
      <c r="GY1084" s="24"/>
    </row>
    <row r="1085" spans="1:212">
      <c r="A1085" s="86">
        <f>A1080+5</f>
        <v>1935</v>
      </c>
      <c r="B1085" s="91">
        <f t="shared" si="659"/>
        <v>16.847916666666666</v>
      </c>
      <c r="C1085" s="99">
        <f t="shared" si="674"/>
        <v>16.825416666666666</v>
      </c>
      <c r="D1085" s="96">
        <f t="shared" si="677"/>
        <v>16.896458333333332</v>
      </c>
      <c r="E1085" s="91">
        <f t="shared" si="681"/>
        <v>17.026093750000005</v>
      </c>
      <c r="F1085" s="100">
        <f t="shared" si="680"/>
        <v>17.316944444444449</v>
      </c>
      <c r="G1085" s="96">
        <f t="shared" si="660"/>
        <v>23.9</v>
      </c>
      <c r="H1085" s="97">
        <f t="shared" si="661"/>
        <v>16.899999999999999</v>
      </c>
      <c r="I1085" s="98">
        <f t="shared" si="662"/>
        <v>11.3</v>
      </c>
      <c r="J1085" s="85">
        <f t="shared" si="663"/>
        <v>17.600000000000001</v>
      </c>
      <c r="AB1085" s="26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21"/>
      <c r="AQ1085" s="22"/>
      <c r="AR1085" s="23"/>
      <c r="AS1085" s="24"/>
      <c r="BB1085" s="26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21"/>
      <c r="BQ1085" s="22"/>
      <c r="BR1085" s="23"/>
      <c r="BS1085" s="24"/>
      <c r="CA1085" s="2">
        <f t="shared" si="658"/>
        <v>1935</v>
      </c>
      <c r="CB1085" s="26">
        <v>1935</v>
      </c>
      <c r="CC1085" s="15">
        <v>19.100000000000001</v>
      </c>
      <c r="CD1085" s="15">
        <v>19.899999999999999</v>
      </c>
      <c r="CE1085" s="15">
        <v>18.7</v>
      </c>
      <c r="CF1085" s="15">
        <v>17.2</v>
      </c>
      <c r="CG1085" s="15">
        <v>14.5</v>
      </c>
      <c r="CH1085" s="15">
        <v>13.2</v>
      </c>
      <c r="CI1085" s="15">
        <v>13.1</v>
      </c>
      <c r="CJ1085" s="15">
        <v>13.9</v>
      </c>
      <c r="CK1085" s="15">
        <v>14.5</v>
      </c>
      <c r="CL1085" s="15">
        <v>15.7</v>
      </c>
      <c r="CM1085" s="15">
        <v>17.5</v>
      </c>
      <c r="CN1085" s="15">
        <v>19.5</v>
      </c>
      <c r="CO1085" s="21">
        <f t="shared" si="655"/>
        <v>16.399999999999999</v>
      </c>
      <c r="CQ1085" s="22">
        <f t="shared" si="656"/>
        <v>19.233333333333334</v>
      </c>
      <c r="CR1085" s="23">
        <f t="shared" si="657"/>
        <v>13.399999999999999</v>
      </c>
      <c r="CS1085" s="24">
        <f t="shared" si="676"/>
        <v>16.181818181818183</v>
      </c>
      <c r="DA1085" s="2">
        <f t="shared" si="668"/>
        <v>1935</v>
      </c>
      <c r="DB1085" s="20" t="s">
        <v>67</v>
      </c>
      <c r="DC1085" s="15">
        <v>20.6</v>
      </c>
      <c r="DD1085" s="15">
        <v>20.7</v>
      </c>
      <c r="DE1085" s="15">
        <v>18.5</v>
      </c>
      <c r="DF1085" s="15">
        <v>16.600000000000001</v>
      </c>
      <c r="DG1085" s="15">
        <v>13.5</v>
      </c>
      <c r="DH1085" s="15">
        <v>11.3</v>
      </c>
      <c r="DI1085" s="15">
        <v>11.8</v>
      </c>
      <c r="DJ1085" s="15">
        <v>13.4</v>
      </c>
      <c r="DK1085" s="15">
        <v>14.4</v>
      </c>
      <c r="DL1085" s="15">
        <v>16.5</v>
      </c>
      <c r="DM1085" s="15">
        <v>18.5</v>
      </c>
      <c r="DN1085" s="15">
        <v>19.600000000000001</v>
      </c>
      <c r="DO1085" s="21">
        <f t="shared" si="664"/>
        <v>16.283333333333335</v>
      </c>
      <c r="DQ1085" s="22">
        <f t="shared" si="665"/>
        <v>19.933333333333334</v>
      </c>
      <c r="DR1085" s="23">
        <f t="shared" si="666"/>
        <v>12.166666666666666</v>
      </c>
      <c r="DS1085" s="24">
        <f t="shared" si="678"/>
        <v>16.632575757575754</v>
      </c>
      <c r="EA1085" s="2">
        <f t="shared" si="653"/>
        <v>1935</v>
      </c>
      <c r="EB1085" s="20" t="s">
        <v>67</v>
      </c>
      <c r="EC1085" s="15">
        <v>20.3</v>
      </c>
      <c r="ED1085" s="15">
        <v>19.7</v>
      </c>
      <c r="EE1085" s="15">
        <v>19.3</v>
      </c>
      <c r="EF1085" s="15">
        <v>17.5</v>
      </c>
      <c r="EG1085" s="15">
        <v>14.8</v>
      </c>
      <c r="EH1085" s="15">
        <v>13.1</v>
      </c>
      <c r="EI1085" s="15">
        <v>13.3</v>
      </c>
      <c r="EJ1085" s="15">
        <v>14.2</v>
      </c>
      <c r="EK1085" s="15">
        <v>14.2</v>
      </c>
      <c r="EL1085" s="15">
        <v>15.8</v>
      </c>
      <c r="EM1085" s="15">
        <v>17.7</v>
      </c>
      <c r="EN1085" s="15">
        <v>18.899999999999999</v>
      </c>
      <c r="EO1085" s="21">
        <f t="shared" si="650"/>
        <v>16.566666666666666</v>
      </c>
      <c r="EQ1085" s="22">
        <f t="shared" si="651"/>
        <v>19.766666666666666</v>
      </c>
      <c r="ER1085" s="23">
        <f t="shared" si="652"/>
        <v>13.533333333333331</v>
      </c>
      <c r="ES1085" s="24">
        <f t="shared" si="675"/>
        <v>16.544696969696968</v>
      </c>
      <c r="FA1085" s="2">
        <f t="shared" si="673"/>
        <v>1935</v>
      </c>
      <c r="FB1085" s="20" t="s">
        <v>67</v>
      </c>
      <c r="FC1085" s="15">
        <v>23.2</v>
      </c>
      <c r="FD1085" s="15">
        <v>23.4</v>
      </c>
      <c r="FE1085" s="15">
        <v>21</v>
      </c>
      <c r="FF1085" s="15">
        <v>18.7</v>
      </c>
      <c r="FG1085" s="15">
        <v>14.4</v>
      </c>
      <c r="FH1085" s="15">
        <v>11.7</v>
      </c>
      <c r="FI1085" s="15">
        <v>12.5</v>
      </c>
      <c r="FJ1085" s="15">
        <v>14.6</v>
      </c>
      <c r="FK1085" s="15">
        <v>15.6</v>
      </c>
      <c r="FL1085" s="15">
        <v>18.100000000000001</v>
      </c>
      <c r="FM1085" s="15">
        <v>20.6</v>
      </c>
      <c r="FN1085" s="15">
        <v>23.9</v>
      </c>
      <c r="FO1085" s="21">
        <f t="shared" si="670"/>
        <v>18.141666666666666</v>
      </c>
      <c r="FQ1085" s="22">
        <f t="shared" si="671"/>
        <v>22.533333333333331</v>
      </c>
      <c r="FR1085" s="23">
        <f t="shared" si="672"/>
        <v>12.933333333333332</v>
      </c>
      <c r="FS1085" s="24">
        <f t="shared" si="679"/>
        <v>18.204545454545453</v>
      </c>
      <c r="GA1085" s="2"/>
      <c r="GB1085" s="20"/>
      <c r="GC1085" s="15"/>
      <c r="GD1085" s="15"/>
      <c r="GE1085" s="15"/>
      <c r="GF1085" s="15"/>
      <c r="GG1085" s="15"/>
      <c r="GH1085" s="15"/>
      <c r="GI1085" s="15"/>
      <c r="GJ1085" s="15"/>
      <c r="GK1085" s="15"/>
      <c r="GL1085" s="15"/>
      <c r="GM1085" s="15"/>
      <c r="GN1085" s="15"/>
      <c r="GO1085" s="21"/>
      <c r="GQ1085" s="22"/>
      <c r="GR1085" s="23"/>
      <c r="GS1085" s="24"/>
      <c r="GT1085" s="22"/>
      <c r="GU1085" s="23"/>
      <c r="GV1085" s="22"/>
      <c r="GW1085" s="23"/>
      <c r="GX1085" s="24"/>
      <c r="GY1085" s="24"/>
    </row>
    <row r="1086" spans="1:212">
      <c r="A1086" s="86"/>
      <c r="B1086" s="91">
        <f t="shared" si="659"/>
        <v>16.943750000000001</v>
      </c>
      <c r="C1086" s="99">
        <f t="shared" si="674"/>
        <v>16.906666666666666</v>
      </c>
      <c r="D1086" s="96">
        <f t="shared" si="677"/>
        <v>16.858749999999997</v>
      </c>
      <c r="E1086" s="91">
        <f t="shared" si="681"/>
        <v>17.030260416666668</v>
      </c>
      <c r="F1086" s="100">
        <f t="shared" si="680"/>
        <v>17.312069444444447</v>
      </c>
      <c r="G1086" s="96">
        <f t="shared" si="660"/>
        <v>25.6</v>
      </c>
      <c r="H1086" s="97">
        <f t="shared" si="661"/>
        <v>16.5</v>
      </c>
      <c r="I1086" s="98">
        <f t="shared" si="662"/>
        <v>11</v>
      </c>
      <c r="J1086" s="85">
        <f t="shared" si="663"/>
        <v>18.3</v>
      </c>
      <c r="AB1086" s="26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21"/>
      <c r="AQ1086" s="22"/>
      <c r="AR1086" s="23"/>
      <c r="AS1086" s="24"/>
      <c r="BB1086" s="26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21"/>
      <c r="BQ1086" s="22"/>
      <c r="BR1086" s="23"/>
      <c r="BS1086" s="24"/>
      <c r="CA1086" s="2">
        <f t="shared" si="658"/>
        <v>1936</v>
      </c>
      <c r="CB1086" s="26">
        <v>1936</v>
      </c>
      <c r="CC1086" s="15">
        <v>21.1</v>
      </c>
      <c r="CD1086" s="15">
        <v>21.7</v>
      </c>
      <c r="CE1086" s="15">
        <v>21</v>
      </c>
      <c r="CF1086" s="15">
        <v>16.399999999999999</v>
      </c>
      <c r="CG1086" s="15">
        <v>15.2</v>
      </c>
      <c r="CH1086" s="15">
        <v>12.9</v>
      </c>
      <c r="CI1086" s="15">
        <v>12.8</v>
      </c>
      <c r="CJ1086" s="15">
        <v>12.8</v>
      </c>
      <c r="CK1086" s="15">
        <v>13.9</v>
      </c>
      <c r="CL1086" s="15">
        <v>15.1</v>
      </c>
      <c r="CM1086" s="15">
        <v>16.5</v>
      </c>
      <c r="CN1086" s="15">
        <v>19.100000000000001</v>
      </c>
      <c r="CO1086" s="21">
        <f t="shared" si="655"/>
        <v>16.541666666666668</v>
      </c>
      <c r="CQ1086" s="22">
        <f t="shared" si="656"/>
        <v>21.266666666666666</v>
      </c>
      <c r="CR1086" s="23">
        <f t="shared" si="657"/>
        <v>12.833333333333334</v>
      </c>
      <c r="CS1086" s="24">
        <f t="shared" si="676"/>
        <v>16.237878787878785</v>
      </c>
      <c r="DA1086" s="2">
        <f t="shared" si="668"/>
        <v>1936</v>
      </c>
      <c r="DB1086" s="20" t="s">
        <v>68</v>
      </c>
      <c r="DC1086" s="15">
        <v>21.2</v>
      </c>
      <c r="DD1086" s="15">
        <v>22.5</v>
      </c>
      <c r="DE1086" s="15">
        <v>20.5</v>
      </c>
      <c r="DF1086" s="15">
        <v>17</v>
      </c>
      <c r="DG1086" s="15">
        <v>14.9</v>
      </c>
      <c r="DH1086" s="15">
        <v>11</v>
      </c>
      <c r="DI1086" s="15">
        <v>11.5</v>
      </c>
      <c r="DJ1086" s="15">
        <v>11.8</v>
      </c>
      <c r="DK1086" s="15">
        <v>14.4</v>
      </c>
      <c r="DL1086" s="15">
        <v>16.5</v>
      </c>
      <c r="DM1086" s="15">
        <v>18.7</v>
      </c>
      <c r="DN1086" s="15">
        <v>19.399999999999999</v>
      </c>
      <c r="DO1086" s="21">
        <f t="shared" si="664"/>
        <v>16.616666666666667</v>
      </c>
      <c r="DQ1086" s="22">
        <f t="shared" si="665"/>
        <v>21.400000000000002</v>
      </c>
      <c r="DR1086" s="23">
        <f t="shared" si="666"/>
        <v>11.433333333333332</v>
      </c>
      <c r="DS1086" s="24">
        <f t="shared" si="678"/>
        <v>16.662878787878785</v>
      </c>
      <c r="EA1086" s="2">
        <f t="shared" si="653"/>
        <v>1936</v>
      </c>
      <c r="EB1086" s="20" t="s">
        <v>68</v>
      </c>
      <c r="EC1086" s="15">
        <v>20.5</v>
      </c>
      <c r="ED1086" s="15">
        <v>20.3</v>
      </c>
      <c r="EE1086" s="15">
        <v>20</v>
      </c>
      <c r="EF1086" s="15">
        <v>16.8</v>
      </c>
      <c r="EG1086" s="15">
        <v>15.7</v>
      </c>
      <c r="EH1086" s="15">
        <v>12.9</v>
      </c>
      <c r="EI1086" s="15">
        <v>12.9</v>
      </c>
      <c r="EJ1086" s="15">
        <v>12.9</v>
      </c>
      <c r="EK1086" s="15">
        <v>13.9</v>
      </c>
      <c r="EL1086" s="15">
        <v>15.6</v>
      </c>
      <c r="EM1086" s="15">
        <v>17.399999999999999</v>
      </c>
      <c r="EN1086" s="15">
        <v>18.100000000000001</v>
      </c>
      <c r="EO1086" s="21">
        <f t="shared" si="650"/>
        <v>16.416666666666668</v>
      </c>
      <c r="EQ1086" s="22">
        <f t="shared" si="651"/>
        <v>20.266666666666666</v>
      </c>
      <c r="ER1086" s="23">
        <f t="shared" si="652"/>
        <v>12.9</v>
      </c>
      <c r="ES1086" s="24">
        <f t="shared" si="675"/>
        <v>16.53712121212121</v>
      </c>
      <c r="FA1086" s="2">
        <f t="shared" si="673"/>
        <v>1936</v>
      </c>
      <c r="FB1086" s="20" t="s">
        <v>68</v>
      </c>
      <c r="FC1086" s="15">
        <v>25.6</v>
      </c>
      <c r="FD1086" s="15">
        <v>25</v>
      </c>
      <c r="FE1086" s="15">
        <v>23</v>
      </c>
      <c r="FF1086" s="15">
        <v>17.5</v>
      </c>
      <c r="FG1086" s="15">
        <v>15.3</v>
      </c>
      <c r="FH1086" s="15">
        <v>12.4</v>
      </c>
      <c r="FI1086" s="15">
        <v>11.9</v>
      </c>
      <c r="FJ1086" s="15">
        <v>12.6</v>
      </c>
      <c r="FK1086" s="15">
        <v>14.7</v>
      </c>
      <c r="FL1086" s="15">
        <v>17.2</v>
      </c>
      <c r="FM1086" s="15">
        <v>20.3</v>
      </c>
      <c r="FN1086" s="15">
        <v>22.9</v>
      </c>
      <c r="FO1086" s="21">
        <f t="shared" si="670"/>
        <v>18.2</v>
      </c>
      <c r="FQ1086" s="22">
        <f t="shared" si="671"/>
        <v>24.533333333333331</v>
      </c>
      <c r="FR1086" s="23">
        <f t="shared" si="672"/>
        <v>12.299999999999999</v>
      </c>
      <c r="FS1086" s="24">
        <f t="shared" si="679"/>
        <v>18.165151515151514</v>
      </c>
      <c r="GA1086" s="2"/>
      <c r="GB1086" s="20"/>
      <c r="GC1086" s="15"/>
      <c r="GD1086" s="15"/>
      <c r="GE1086" s="15"/>
      <c r="GF1086" s="15"/>
      <c r="GG1086" s="15"/>
      <c r="GH1086" s="15"/>
      <c r="GI1086" s="15"/>
      <c r="GJ1086" s="15"/>
      <c r="GK1086" s="15"/>
      <c r="GL1086" s="15"/>
      <c r="GM1086" s="15"/>
      <c r="GN1086" s="15"/>
      <c r="GO1086" s="21"/>
      <c r="GQ1086" s="22"/>
      <c r="GR1086" s="23"/>
      <c r="GS1086" s="24"/>
      <c r="GT1086" s="22"/>
      <c r="GU1086" s="23"/>
      <c r="GV1086" s="22"/>
      <c r="GW1086" s="23"/>
      <c r="GX1086" s="24"/>
      <c r="GY1086" s="24"/>
    </row>
    <row r="1087" spans="1:212">
      <c r="A1087" s="86"/>
      <c r="B1087" s="91">
        <f t="shared" si="659"/>
        <v>17.129166666666666</v>
      </c>
      <c r="C1087" s="99">
        <f t="shared" si="674"/>
        <v>16.974583333333335</v>
      </c>
      <c r="D1087" s="96">
        <f t="shared" si="677"/>
        <v>16.898958333333333</v>
      </c>
      <c r="E1087" s="91">
        <f t="shared" si="681"/>
        <v>17.035729166666666</v>
      </c>
      <c r="F1087" s="100">
        <f t="shared" si="680"/>
        <v>17.297902777777782</v>
      </c>
      <c r="G1087" s="96">
        <f t="shared" si="660"/>
        <v>24.1</v>
      </c>
      <c r="H1087" s="97">
        <f t="shared" si="661"/>
        <v>17.100000000000001</v>
      </c>
      <c r="I1087" s="98">
        <f t="shared" si="662"/>
        <v>9.4</v>
      </c>
      <c r="J1087" s="85">
        <f t="shared" si="663"/>
        <v>16.75</v>
      </c>
      <c r="AB1087" s="26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21"/>
      <c r="AQ1087" s="22"/>
      <c r="AR1087" s="23"/>
      <c r="AS1087" s="24"/>
      <c r="BB1087" s="26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21"/>
      <c r="BQ1087" s="22"/>
      <c r="BR1087" s="23"/>
      <c r="BS1087" s="24"/>
      <c r="CA1087" s="2">
        <f t="shared" si="658"/>
        <v>1937</v>
      </c>
      <c r="CB1087" s="26">
        <v>1937</v>
      </c>
      <c r="CC1087" s="15">
        <v>19.399999999999999</v>
      </c>
      <c r="CD1087" s="15">
        <v>20.5</v>
      </c>
      <c r="CE1087" s="15">
        <v>19.899999999999999</v>
      </c>
      <c r="CF1087" s="15">
        <v>16.600000000000001</v>
      </c>
      <c r="CG1087" s="15">
        <v>14.8</v>
      </c>
      <c r="CH1087" s="15">
        <v>13</v>
      </c>
      <c r="CI1087" s="15">
        <v>12.9</v>
      </c>
      <c r="CJ1087" s="15">
        <v>14.1</v>
      </c>
      <c r="CK1087" s="15">
        <v>14.8</v>
      </c>
      <c r="CL1087" s="15">
        <v>16.899999999999999</v>
      </c>
      <c r="CM1087" s="15">
        <v>19.8</v>
      </c>
      <c r="CN1087" s="15">
        <v>18.8</v>
      </c>
      <c r="CO1087" s="21">
        <f t="shared" si="655"/>
        <v>16.791666666666671</v>
      </c>
      <c r="CQ1087" s="22">
        <f t="shared" si="656"/>
        <v>19.933333333333334</v>
      </c>
      <c r="CR1087" s="23">
        <f t="shared" si="657"/>
        <v>13.333333333333334</v>
      </c>
      <c r="CS1087" s="24">
        <f t="shared" si="676"/>
        <v>16.273484848484848</v>
      </c>
      <c r="DA1087" s="2">
        <f t="shared" si="668"/>
        <v>1937</v>
      </c>
      <c r="DB1087" s="20" t="s">
        <v>69</v>
      </c>
      <c r="DC1087" s="15">
        <v>19.899999999999999</v>
      </c>
      <c r="DD1087" s="15">
        <v>19.899999999999999</v>
      </c>
      <c r="DE1087" s="15">
        <v>19.600000000000001</v>
      </c>
      <c r="DF1087" s="15">
        <v>16.3</v>
      </c>
      <c r="DG1087" s="15">
        <v>14</v>
      </c>
      <c r="DH1087" s="15">
        <v>9.4</v>
      </c>
      <c r="DI1087" s="15">
        <v>12.1</v>
      </c>
      <c r="DJ1087" s="15">
        <v>14.1</v>
      </c>
      <c r="DK1087" s="15">
        <v>15.3</v>
      </c>
      <c r="DL1087" s="15">
        <v>17.2</v>
      </c>
      <c r="DM1087" s="15">
        <v>20.5</v>
      </c>
      <c r="DN1087" s="15">
        <v>19.8</v>
      </c>
      <c r="DO1087" s="21">
        <f t="shared" si="664"/>
        <v>16.508333333333333</v>
      </c>
      <c r="DQ1087" s="22">
        <f t="shared" si="665"/>
        <v>19.8</v>
      </c>
      <c r="DR1087" s="23">
        <f t="shared" si="666"/>
        <v>11.866666666666667</v>
      </c>
      <c r="DS1087" s="24">
        <f t="shared" si="678"/>
        <v>16.607575757575759</v>
      </c>
      <c r="EA1087" s="2">
        <f t="shared" si="653"/>
        <v>1937</v>
      </c>
      <c r="EB1087" s="20" t="s">
        <v>69</v>
      </c>
      <c r="EC1087" s="15">
        <v>19.5</v>
      </c>
      <c r="ED1087" s="15">
        <v>19.2</v>
      </c>
      <c r="EE1087" s="15">
        <v>19.8</v>
      </c>
      <c r="EF1087" s="15">
        <v>17</v>
      </c>
      <c r="EG1087" s="15">
        <v>14.9</v>
      </c>
      <c r="EH1087" s="15">
        <v>12.2</v>
      </c>
      <c r="EI1087" s="15">
        <v>13</v>
      </c>
      <c r="EJ1087" s="15">
        <v>14.2</v>
      </c>
      <c r="EK1087" s="15">
        <v>15.7</v>
      </c>
      <c r="EL1087" s="15">
        <v>16.5</v>
      </c>
      <c r="EM1087" s="15">
        <v>18.600000000000001</v>
      </c>
      <c r="EN1087" s="15">
        <v>19.100000000000001</v>
      </c>
      <c r="EO1087" s="21">
        <f t="shared" si="650"/>
        <v>16.641666666666666</v>
      </c>
      <c r="EQ1087" s="22">
        <f t="shared" si="651"/>
        <v>19.5</v>
      </c>
      <c r="ER1087" s="23">
        <f t="shared" si="652"/>
        <v>13.133333333333333</v>
      </c>
      <c r="ES1087" s="24">
        <f t="shared" si="675"/>
        <v>16.506060606060601</v>
      </c>
      <c r="FA1087" s="2">
        <f t="shared" si="673"/>
        <v>1937</v>
      </c>
      <c r="FB1087" s="20" t="s">
        <v>69</v>
      </c>
      <c r="FC1087" s="15">
        <v>22.1</v>
      </c>
      <c r="FD1087" s="15">
        <v>23.9</v>
      </c>
      <c r="FE1087" s="15">
        <v>22.5</v>
      </c>
      <c r="FF1087" s="15">
        <v>18.5</v>
      </c>
      <c r="FG1087" s="15">
        <v>14.5</v>
      </c>
      <c r="FH1087" s="15">
        <v>11.6</v>
      </c>
      <c r="FI1087" s="15">
        <v>12.4</v>
      </c>
      <c r="FJ1087" s="15">
        <v>15.2</v>
      </c>
      <c r="FK1087" s="15">
        <v>17.2</v>
      </c>
      <c r="FL1087" s="15">
        <v>19.600000000000001</v>
      </c>
      <c r="FM1087" s="15">
        <v>24.1</v>
      </c>
      <c r="FN1087" s="15">
        <v>21.3</v>
      </c>
      <c r="FO1087" s="21">
        <f t="shared" si="670"/>
        <v>18.574999999999999</v>
      </c>
      <c r="FQ1087" s="22">
        <f t="shared" si="671"/>
        <v>22.833333333333332</v>
      </c>
      <c r="FR1087" s="23">
        <f t="shared" si="672"/>
        <v>13.066666666666668</v>
      </c>
      <c r="FS1087" s="24">
        <f t="shared" si="679"/>
        <v>18.146212121212116</v>
      </c>
      <c r="GA1087" s="2"/>
      <c r="GB1087" s="20"/>
      <c r="GC1087" s="15"/>
      <c r="GD1087" s="15"/>
      <c r="GE1087" s="15"/>
      <c r="GF1087" s="15"/>
      <c r="GG1087" s="15"/>
      <c r="GH1087" s="15"/>
      <c r="GI1087" s="15"/>
      <c r="GJ1087" s="15"/>
      <c r="GK1087" s="15"/>
      <c r="GL1087" s="15"/>
      <c r="GM1087" s="15"/>
      <c r="GN1087" s="15"/>
      <c r="GO1087" s="21"/>
      <c r="GQ1087" s="22"/>
      <c r="GR1087" s="23"/>
      <c r="GS1087" s="24"/>
      <c r="GT1087" s="22"/>
      <c r="GU1087" s="23"/>
      <c r="GV1087" s="22"/>
      <c r="GW1087" s="23"/>
      <c r="GX1087" s="24"/>
      <c r="GY1087" s="24"/>
    </row>
    <row r="1088" spans="1:212">
      <c r="A1088" s="86"/>
      <c r="B1088" s="91">
        <f t="shared" si="659"/>
        <v>17.370833333333334</v>
      </c>
      <c r="C1088" s="99">
        <f t="shared" si="674"/>
        <v>17.122083333333336</v>
      </c>
      <c r="D1088" s="96">
        <f t="shared" si="677"/>
        <v>16.912708333333331</v>
      </c>
      <c r="E1088" s="91">
        <f t="shared" si="681"/>
        <v>17.028020833333333</v>
      </c>
      <c r="F1088" s="100">
        <f t="shared" si="680"/>
        <v>17.290069444444448</v>
      </c>
      <c r="G1088" s="96">
        <f t="shared" si="660"/>
        <v>23.8</v>
      </c>
      <c r="H1088" s="97">
        <f t="shared" si="661"/>
        <v>18.05</v>
      </c>
      <c r="I1088" s="98">
        <f t="shared" si="662"/>
        <v>10.3</v>
      </c>
      <c r="J1088" s="85">
        <f t="shared" si="663"/>
        <v>17.05</v>
      </c>
      <c r="AB1088" s="26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21"/>
      <c r="AQ1088" s="22"/>
      <c r="AR1088" s="23"/>
      <c r="AS1088" s="24"/>
      <c r="BB1088" s="26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21"/>
      <c r="BQ1088" s="22"/>
      <c r="BR1088" s="23"/>
      <c r="BS1088" s="24"/>
      <c r="CA1088" s="2">
        <f t="shared" si="658"/>
        <v>1938</v>
      </c>
      <c r="CB1088" s="26">
        <v>1938</v>
      </c>
      <c r="CC1088" s="15">
        <v>20.8</v>
      </c>
      <c r="CD1088" s="15">
        <v>19.5</v>
      </c>
      <c r="CE1088" s="15">
        <v>20.5</v>
      </c>
      <c r="CF1088" s="15">
        <v>18.5</v>
      </c>
      <c r="CG1088" s="15">
        <v>16.100000000000001</v>
      </c>
      <c r="CH1088" s="15">
        <v>12.7</v>
      </c>
      <c r="CI1088" s="15">
        <v>12.8</v>
      </c>
      <c r="CJ1088" s="15">
        <v>13.1</v>
      </c>
      <c r="CK1088" s="15">
        <v>14.3</v>
      </c>
      <c r="CL1088" s="15">
        <v>16.600000000000001</v>
      </c>
      <c r="CM1088" s="15">
        <v>18.100000000000001</v>
      </c>
      <c r="CN1088" s="15">
        <v>18.100000000000001</v>
      </c>
      <c r="CO1088" s="21">
        <f t="shared" si="655"/>
        <v>16.758333333333333</v>
      </c>
      <c r="CQ1088" s="22">
        <f t="shared" si="656"/>
        <v>20.266666666666666</v>
      </c>
      <c r="CR1088" s="23">
        <f t="shared" si="657"/>
        <v>12.866666666666667</v>
      </c>
      <c r="CS1088" s="24">
        <f t="shared" si="676"/>
        <v>16.337878787878786</v>
      </c>
      <c r="DA1088" s="2">
        <f t="shared" si="668"/>
        <v>1938</v>
      </c>
      <c r="DB1088" s="20" t="s">
        <v>70</v>
      </c>
      <c r="DC1088" s="15">
        <v>20.9</v>
      </c>
      <c r="DD1088" s="15">
        <v>21.7</v>
      </c>
      <c r="DE1088" s="15">
        <v>19.600000000000001</v>
      </c>
      <c r="DF1088" s="15">
        <v>17.899999999999999</v>
      </c>
      <c r="DG1088" s="15">
        <v>15.3</v>
      </c>
      <c r="DH1088" s="15">
        <v>11.8</v>
      </c>
      <c r="DI1088" s="15">
        <v>10.3</v>
      </c>
      <c r="DJ1088" s="15">
        <v>12.9</v>
      </c>
      <c r="DK1088" s="15">
        <v>16.3</v>
      </c>
      <c r="DL1088" s="15">
        <v>18</v>
      </c>
      <c r="DM1088" s="15">
        <v>19.600000000000001</v>
      </c>
      <c r="DN1088" s="15">
        <v>19.600000000000001</v>
      </c>
      <c r="DO1088" s="21">
        <f t="shared" si="664"/>
        <v>16.991666666666664</v>
      </c>
      <c r="DQ1088" s="22">
        <f t="shared" si="665"/>
        <v>20.733333333333331</v>
      </c>
      <c r="DR1088" s="23">
        <f t="shared" si="666"/>
        <v>11.666666666666666</v>
      </c>
      <c r="DS1088" s="24">
        <f t="shared" si="678"/>
        <v>16.653030303030302</v>
      </c>
      <c r="EA1088" s="2">
        <f t="shared" si="653"/>
        <v>1938</v>
      </c>
      <c r="EB1088" s="20" t="s">
        <v>70</v>
      </c>
      <c r="EC1088" s="15">
        <v>20.5</v>
      </c>
      <c r="ED1088" s="15">
        <v>20.5</v>
      </c>
      <c r="EE1088" s="15">
        <v>19.600000000000001</v>
      </c>
      <c r="EF1088" s="15">
        <v>18.100000000000001</v>
      </c>
      <c r="EG1088" s="15">
        <v>16.600000000000001</v>
      </c>
      <c r="EH1088" s="15">
        <v>13.5</v>
      </c>
      <c r="EI1088" s="15">
        <v>13</v>
      </c>
      <c r="EJ1088" s="15">
        <v>14</v>
      </c>
      <c r="EK1088" s="15">
        <v>14.8</v>
      </c>
      <c r="EL1088" s="15">
        <v>17.2</v>
      </c>
      <c r="EM1088" s="15">
        <v>18.8</v>
      </c>
      <c r="EN1088" s="15">
        <v>19.5</v>
      </c>
      <c r="EO1088" s="21">
        <f t="shared" si="650"/>
        <v>17.175000000000001</v>
      </c>
      <c r="EQ1088" s="22">
        <f t="shared" si="651"/>
        <v>20.2</v>
      </c>
      <c r="ER1088" s="23">
        <f t="shared" si="652"/>
        <v>13.5</v>
      </c>
      <c r="ES1088" s="24">
        <f t="shared" si="675"/>
        <v>16.59242424242424</v>
      </c>
      <c r="FA1088" s="2">
        <f t="shared" si="673"/>
        <v>1938</v>
      </c>
      <c r="FB1088" s="20" t="s">
        <v>70</v>
      </c>
      <c r="FC1088" s="15">
        <v>23.8</v>
      </c>
      <c r="FD1088" s="15">
        <v>23.5</v>
      </c>
      <c r="FE1088" s="15">
        <v>22.4</v>
      </c>
      <c r="FF1088" s="15">
        <v>19.899999999999999</v>
      </c>
      <c r="FG1088" s="15">
        <v>16.3</v>
      </c>
      <c r="FH1088" s="15">
        <v>12.1</v>
      </c>
      <c r="FI1088" s="15">
        <v>11.3</v>
      </c>
      <c r="FJ1088" s="15">
        <v>14.3</v>
      </c>
      <c r="FK1088" s="15">
        <v>16.5</v>
      </c>
      <c r="FL1088" s="15">
        <v>18.8</v>
      </c>
      <c r="FM1088" s="15">
        <v>21.7</v>
      </c>
      <c r="FN1088" s="15">
        <v>22.1</v>
      </c>
      <c r="FO1088" s="21">
        <f t="shared" si="670"/>
        <v>18.558333333333334</v>
      </c>
      <c r="FQ1088" s="22">
        <f t="shared" si="671"/>
        <v>23.233333333333331</v>
      </c>
      <c r="FR1088" s="23">
        <f t="shared" si="672"/>
        <v>12.566666666666668</v>
      </c>
      <c r="FS1088" s="24">
        <f t="shared" si="679"/>
        <v>18.184090909090909</v>
      </c>
      <c r="GA1088" s="2"/>
      <c r="GB1088" s="20"/>
      <c r="GC1088" s="15"/>
      <c r="GD1088" s="15"/>
      <c r="GE1088" s="15"/>
      <c r="GF1088" s="15"/>
      <c r="GG1088" s="15"/>
      <c r="GH1088" s="15"/>
      <c r="GI1088" s="15"/>
      <c r="GJ1088" s="15"/>
      <c r="GK1088" s="15"/>
      <c r="GL1088" s="15"/>
      <c r="GM1088" s="15"/>
      <c r="GN1088" s="15"/>
      <c r="GO1088" s="21"/>
      <c r="GQ1088" s="22"/>
      <c r="GR1088" s="23"/>
      <c r="GS1088" s="24"/>
      <c r="GT1088" s="22"/>
      <c r="GU1088" s="23"/>
      <c r="GV1088" s="22"/>
      <c r="GW1088" s="23"/>
      <c r="GX1088" s="24"/>
      <c r="GY1088" s="24"/>
    </row>
    <row r="1089" spans="1:207">
      <c r="A1089" s="86"/>
      <c r="B1089" s="91">
        <f t="shared" si="659"/>
        <v>17.210416666666667</v>
      </c>
      <c r="C1089" s="99">
        <f t="shared" si="674"/>
        <v>17.100416666666668</v>
      </c>
      <c r="D1089" s="96">
        <f t="shared" si="677"/>
        <v>17.013124999999999</v>
      </c>
      <c r="E1089" s="91">
        <f t="shared" si="681"/>
        <v>17.007708333333333</v>
      </c>
      <c r="F1089" s="100">
        <f t="shared" si="680"/>
        <v>17.276444444444447</v>
      </c>
      <c r="G1089" s="96">
        <f t="shared" si="660"/>
        <v>26</v>
      </c>
      <c r="H1089" s="97">
        <f t="shared" si="661"/>
        <v>17.100000000000001</v>
      </c>
      <c r="I1089" s="98">
        <f t="shared" si="662"/>
        <v>10.7</v>
      </c>
      <c r="J1089" s="85">
        <f t="shared" si="663"/>
        <v>18.350000000000001</v>
      </c>
      <c r="AB1089" s="26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21"/>
      <c r="AQ1089" s="22"/>
      <c r="AR1089" s="23"/>
      <c r="AS1089" s="24"/>
      <c r="BB1089" s="26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21"/>
      <c r="BQ1089" s="22"/>
      <c r="BR1089" s="23"/>
      <c r="BS1089" s="24"/>
      <c r="CA1089" s="2">
        <f t="shared" si="658"/>
        <v>1939</v>
      </c>
      <c r="CB1089" s="26">
        <v>1939</v>
      </c>
      <c r="CC1089" s="15">
        <v>21.1</v>
      </c>
      <c r="CD1089" s="15">
        <v>21.1</v>
      </c>
      <c r="CE1089" s="15">
        <v>19.8</v>
      </c>
      <c r="CF1089" s="15">
        <v>18.3</v>
      </c>
      <c r="CG1089" s="15">
        <v>16.3</v>
      </c>
      <c r="CH1089" s="15">
        <v>13.7</v>
      </c>
      <c r="CI1089" s="15">
        <v>12.8</v>
      </c>
      <c r="CJ1089" s="15">
        <v>12.7</v>
      </c>
      <c r="CK1089" s="15">
        <v>14.1</v>
      </c>
      <c r="CL1089" s="15">
        <v>16.2</v>
      </c>
      <c r="CM1089" s="15">
        <v>17.100000000000001</v>
      </c>
      <c r="CN1089" s="15">
        <v>18</v>
      </c>
      <c r="CO1089" s="21">
        <f t="shared" si="655"/>
        <v>16.766666666666662</v>
      </c>
      <c r="CQ1089" s="22">
        <f t="shared" si="656"/>
        <v>20.666666666666668</v>
      </c>
      <c r="CR1089" s="23">
        <f t="shared" si="657"/>
        <v>13.066666666666668</v>
      </c>
      <c r="CS1089" s="24">
        <f t="shared" si="676"/>
        <v>16.354545454545452</v>
      </c>
      <c r="DA1089" s="2">
        <f t="shared" si="668"/>
        <v>1939</v>
      </c>
      <c r="DB1089" s="20" t="s">
        <v>71</v>
      </c>
      <c r="DC1089" s="15">
        <v>21.6</v>
      </c>
      <c r="DD1089" s="15">
        <v>21.5</v>
      </c>
      <c r="DE1089" s="15">
        <v>18.899999999999999</v>
      </c>
      <c r="DF1089" s="15">
        <v>18.7</v>
      </c>
      <c r="DG1089" s="15">
        <v>16.600000000000001</v>
      </c>
      <c r="DH1089" s="15">
        <v>12.4</v>
      </c>
      <c r="DI1089" s="15">
        <v>10.7</v>
      </c>
      <c r="DJ1089" s="15">
        <v>11.7</v>
      </c>
      <c r="DK1089" s="15">
        <v>14.3</v>
      </c>
      <c r="DL1089" s="15">
        <v>16.600000000000001</v>
      </c>
      <c r="DM1089" s="15">
        <v>18.100000000000001</v>
      </c>
      <c r="DN1089" s="15">
        <v>20</v>
      </c>
      <c r="DO1089" s="21">
        <f t="shared" si="664"/>
        <v>16.758333333333336</v>
      </c>
      <c r="DQ1089" s="22">
        <f t="shared" si="665"/>
        <v>20.666666666666668</v>
      </c>
      <c r="DR1089" s="23">
        <f t="shared" si="666"/>
        <v>11.6</v>
      </c>
      <c r="DS1089" s="24">
        <f t="shared" si="678"/>
        <v>16.619696969696971</v>
      </c>
      <c r="EA1089" s="2">
        <f t="shared" si="653"/>
        <v>1939</v>
      </c>
      <c r="EB1089" s="20" t="s">
        <v>71</v>
      </c>
      <c r="EC1089" s="15">
        <v>20.9</v>
      </c>
      <c r="ED1089" s="15">
        <v>21.3</v>
      </c>
      <c r="EE1089" s="15">
        <v>19.600000000000001</v>
      </c>
      <c r="EF1089" s="15">
        <v>18.399999999999999</v>
      </c>
      <c r="EG1089" s="15">
        <v>17.100000000000001</v>
      </c>
      <c r="EH1089" s="15">
        <v>13.7</v>
      </c>
      <c r="EI1089" s="15">
        <v>12.8</v>
      </c>
      <c r="EJ1089" s="15">
        <v>12.8</v>
      </c>
      <c r="EK1089" s="15">
        <v>14.4</v>
      </c>
      <c r="EL1089" s="15">
        <v>15.9</v>
      </c>
      <c r="EM1089" s="15">
        <v>16.5</v>
      </c>
      <c r="EN1089" s="15">
        <v>18.399999999999999</v>
      </c>
      <c r="EO1089" s="21">
        <f t="shared" si="650"/>
        <v>16.81666666666667</v>
      </c>
      <c r="EQ1089" s="22">
        <f t="shared" si="651"/>
        <v>20.6</v>
      </c>
      <c r="ER1089" s="23">
        <f t="shared" si="652"/>
        <v>13.1</v>
      </c>
      <c r="ES1089" s="24">
        <f t="shared" si="675"/>
        <v>16.565909090909088</v>
      </c>
      <c r="FA1089" s="2">
        <f t="shared" si="673"/>
        <v>1939</v>
      </c>
      <c r="FB1089" s="20" t="s">
        <v>71</v>
      </c>
      <c r="FC1089" s="15">
        <v>26</v>
      </c>
      <c r="FD1089" s="15">
        <v>24.9</v>
      </c>
      <c r="FE1089" s="15">
        <v>22</v>
      </c>
      <c r="FF1089" s="15">
        <v>19.7</v>
      </c>
      <c r="FG1089" s="15">
        <v>17.100000000000001</v>
      </c>
      <c r="FH1089" s="15">
        <v>12.3</v>
      </c>
      <c r="FI1089" s="15">
        <v>11.7</v>
      </c>
      <c r="FJ1089" s="15">
        <v>12.6</v>
      </c>
      <c r="FK1089" s="15">
        <v>15</v>
      </c>
      <c r="FL1089" s="15">
        <v>18.7</v>
      </c>
      <c r="FM1089" s="15">
        <v>20.6</v>
      </c>
      <c r="FN1089" s="15">
        <v>21.4</v>
      </c>
      <c r="FO1089" s="21">
        <f t="shared" si="670"/>
        <v>18.5</v>
      </c>
      <c r="FQ1089" s="22">
        <f t="shared" si="671"/>
        <v>24.3</v>
      </c>
      <c r="FR1089" s="23">
        <f t="shared" si="672"/>
        <v>12.200000000000001</v>
      </c>
      <c r="FS1089" s="24">
        <f t="shared" si="679"/>
        <v>18.218939393939394</v>
      </c>
      <c r="GA1089" s="2"/>
      <c r="GB1089" s="20"/>
      <c r="GC1089" s="15"/>
      <c r="GD1089" s="15"/>
      <c r="GE1089" s="15"/>
      <c r="GF1089" s="15"/>
      <c r="GG1089" s="15"/>
      <c r="GH1089" s="15"/>
      <c r="GI1089" s="15"/>
      <c r="GJ1089" s="15"/>
      <c r="GK1089" s="15"/>
      <c r="GL1089" s="15"/>
      <c r="GM1089" s="15"/>
      <c r="GN1089" s="15"/>
      <c r="GO1089" s="21"/>
      <c r="GQ1089" s="22"/>
      <c r="GR1089" s="23"/>
      <c r="GS1089" s="24"/>
      <c r="GT1089" s="22"/>
      <c r="GU1089" s="23"/>
      <c r="GV1089" s="22"/>
      <c r="GW1089" s="23"/>
      <c r="GX1089" s="24"/>
      <c r="GY1089" s="24"/>
    </row>
    <row r="1090" spans="1:207">
      <c r="A1090" s="86">
        <f>A1085+5</f>
        <v>1940</v>
      </c>
      <c r="B1090" s="91">
        <f t="shared" si="659"/>
        <v>16.83958333333333</v>
      </c>
      <c r="C1090" s="99">
        <f t="shared" si="674"/>
        <v>17.098750000000003</v>
      </c>
      <c r="D1090" s="96">
        <f t="shared" si="677"/>
        <v>16.962083333333332</v>
      </c>
      <c r="E1090" s="91">
        <f t="shared" si="681"/>
        <v>16.984895833333333</v>
      </c>
      <c r="F1090" s="100">
        <f t="shared" si="680"/>
        <v>17.252152777777781</v>
      </c>
      <c r="G1090" s="96">
        <f t="shared" si="660"/>
        <v>23</v>
      </c>
      <c r="H1090" s="97">
        <f t="shared" si="661"/>
        <v>16.7</v>
      </c>
      <c r="I1090" s="98">
        <f t="shared" si="662"/>
        <v>10.7</v>
      </c>
      <c r="J1090" s="85">
        <f t="shared" si="663"/>
        <v>16.850000000000001</v>
      </c>
      <c r="AB1090" s="26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21"/>
      <c r="AQ1090" s="22"/>
      <c r="AR1090" s="23"/>
      <c r="AS1090" s="24"/>
      <c r="BB1090" s="26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21"/>
      <c r="BQ1090" s="22"/>
      <c r="BR1090" s="23"/>
      <c r="BS1090" s="24"/>
      <c r="CA1090" s="2">
        <f t="shared" si="658"/>
        <v>1940</v>
      </c>
      <c r="CB1090" s="26">
        <v>1940</v>
      </c>
      <c r="CC1090" s="15">
        <v>19.3</v>
      </c>
      <c r="CD1090" s="15">
        <v>18.7</v>
      </c>
      <c r="CE1090" s="15">
        <v>21.1</v>
      </c>
      <c r="CF1090" s="15">
        <v>16.7</v>
      </c>
      <c r="CG1090" s="15">
        <v>14.4</v>
      </c>
      <c r="CH1090" s="15">
        <v>13.1</v>
      </c>
      <c r="CI1090" s="15">
        <v>12.6</v>
      </c>
      <c r="CJ1090" s="15">
        <v>13.6</v>
      </c>
      <c r="CK1090" s="15">
        <v>14.8</v>
      </c>
      <c r="CL1090" s="15">
        <v>16.600000000000001</v>
      </c>
      <c r="CM1090" s="15">
        <v>15.6</v>
      </c>
      <c r="CN1090" s="15">
        <v>18.600000000000001</v>
      </c>
      <c r="CO1090" s="21">
        <f t="shared" si="655"/>
        <v>16.258333333333333</v>
      </c>
      <c r="CQ1090" s="22">
        <f t="shared" si="656"/>
        <v>19.7</v>
      </c>
      <c r="CR1090" s="23">
        <f t="shared" si="657"/>
        <v>13.1</v>
      </c>
      <c r="CS1090" s="24">
        <f t="shared" si="676"/>
        <v>16.429545454545451</v>
      </c>
      <c r="DA1090" s="2">
        <f t="shared" si="668"/>
        <v>1940</v>
      </c>
      <c r="DB1090" s="20" t="s">
        <v>72</v>
      </c>
      <c r="DC1090" s="15">
        <v>21.2</v>
      </c>
      <c r="DD1090" s="15">
        <v>20.7</v>
      </c>
      <c r="DE1090" s="15">
        <v>22.9</v>
      </c>
      <c r="DF1090" s="15">
        <v>16.600000000000001</v>
      </c>
      <c r="DG1090" s="15">
        <v>13.6</v>
      </c>
      <c r="DH1090" s="15">
        <v>12.9</v>
      </c>
      <c r="DI1090" s="15">
        <v>11.9</v>
      </c>
      <c r="DJ1090" s="15">
        <v>15</v>
      </c>
      <c r="DK1090" s="15">
        <v>15.9</v>
      </c>
      <c r="DL1090" s="15">
        <v>17.899999999999999</v>
      </c>
      <c r="DM1090" s="15">
        <v>17.600000000000001</v>
      </c>
      <c r="DN1090" s="15">
        <v>21.5</v>
      </c>
      <c r="DO1090" s="21">
        <f t="shared" si="664"/>
        <v>17.308333333333334</v>
      </c>
      <c r="DQ1090" s="22">
        <f t="shared" si="665"/>
        <v>21.599999999999998</v>
      </c>
      <c r="DR1090" s="23">
        <f t="shared" si="666"/>
        <v>13.266666666666666</v>
      </c>
      <c r="DS1090" s="24">
        <f t="shared" si="678"/>
        <v>16.712121212121215</v>
      </c>
      <c r="EA1090" s="2">
        <f t="shared" si="653"/>
        <v>1940</v>
      </c>
      <c r="EB1090" s="20" t="s">
        <v>72</v>
      </c>
      <c r="EC1090" s="15">
        <v>19.8</v>
      </c>
      <c r="ED1090" s="15">
        <v>20.3</v>
      </c>
      <c r="EE1090" s="15">
        <v>21.1</v>
      </c>
      <c r="EF1090" s="15">
        <v>17.100000000000001</v>
      </c>
      <c r="EG1090" s="15">
        <v>14.7</v>
      </c>
      <c r="EH1090" s="15">
        <v>13.3</v>
      </c>
      <c r="EI1090" s="15">
        <v>12.9</v>
      </c>
      <c r="EJ1090" s="15">
        <v>14.4</v>
      </c>
      <c r="EK1090" s="15">
        <v>14.9</v>
      </c>
      <c r="EL1090" s="15">
        <v>16.7</v>
      </c>
      <c r="EM1090" s="15">
        <v>16.899999999999999</v>
      </c>
      <c r="EN1090" s="15">
        <v>19.3</v>
      </c>
      <c r="EO1090" s="21">
        <f t="shared" si="650"/>
        <v>16.783333333333335</v>
      </c>
      <c r="EQ1090" s="22">
        <f t="shared" si="651"/>
        <v>20.400000000000002</v>
      </c>
      <c r="ER1090" s="23">
        <f t="shared" si="652"/>
        <v>13.533333333333333</v>
      </c>
      <c r="ES1090" s="24">
        <f t="shared" si="675"/>
        <v>16.632575757575758</v>
      </c>
      <c r="FA1090" s="32" t="s">
        <v>73</v>
      </c>
      <c r="FB1090" s="20" t="s">
        <v>72</v>
      </c>
      <c r="FC1090" s="15">
        <v>21.5</v>
      </c>
      <c r="FD1090" s="15">
        <v>20.7</v>
      </c>
      <c r="FE1090" s="15">
        <v>23</v>
      </c>
      <c r="FF1090" s="15">
        <v>16.899999999999999</v>
      </c>
      <c r="FG1090" s="15">
        <v>13.7</v>
      </c>
      <c r="FH1090" s="15">
        <v>11.7</v>
      </c>
      <c r="FI1090" s="15">
        <v>10.7</v>
      </c>
      <c r="FJ1090" s="15">
        <v>12.8</v>
      </c>
      <c r="FK1090" s="15">
        <v>14.6</v>
      </c>
      <c r="FL1090" s="15">
        <v>17.7</v>
      </c>
      <c r="FM1090" s="15">
        <v>18.8</v>
      </c>
      <c r="FN1090" s="15">
        <v>22</v>
      </c>
      <c r="FO1090" s="21">
        <f t="shared" si="670"/>
        <v>17.008333333333333</v>
      </c>
      <c r="FQ1090" s="22">
        <f t="shared" si="671"/>
        <v>21.733333333333334</v>
      </c>
      <c r="FR1090" s="23">
        <f t="shared" si="672"/>
        <v>11.733333333333334</v>
      </c>
      <c r="FS1090" s="24">
        <f t="shared" si="679"/>
        <v>18.215151515151515</v>
      </c>
      <c r="GA1090" s="2"/>
      <c r="GB1090" s="20"/>
      <c r="GC1090" s="15"/>
      <c r="GD1090" s="15"/>
      <c r="GE1090" s="15"/>
      <c r="GF1090" s="15"/>
      <c r="GG1090" s="15"/>
      <c r="GH1090" s="15"/>
      <c r="GI1090" s="15"/>
      <c r="GJ1090" s="15"/>
      <c r="GK1090" s="15"/>
      <c r="GL1090" s="15"/>
      <c r="GM1090" s="15"/>
      <c r="GN1090" s="15"/>
      <c r="GO1090" s="21"/>
      <c r="GQ1090" s="22"/>
      <c r="GR1090" s="23"/>
      <c r="GS1090" s="24"/>
      <c r="GT1090" s="22"/>
      <c r="GU1090" s="23"/>
      <c r="GV1090" s="22"/>
      <c r="GW1090" s="23"/>
      <c r="GX1090" s="24"/>
      <c r="GY1090" s="24"/>
    </row>
    <row r="1091" spans="1:207">
      <c r="A1091" s="86"/>
      <c r="B1091" s="91">
        <f t="shared" si="659"/>
        <v>16.589583333333334</v>
      </c>
      <c r="C1091" s="99">
        <f t="shared" si="674"/>
        <v>17.027916666666666</v>
      </c>
      <c r="D1091" s="96">
        <f t="shared" si="677"/>
        <v>16.967291666666668</v>
      </c>
      <c r="E1091" s="91">
        <f t="shared" si="681"/>
        <v>16.924791666666664</v>
      </c>
      <c r="F1091" s="100">
        <f t="shared" si="680"/>
        <v>17.222861111111111</v>
      </c>
      <c r="G1091" s="96">
        <f t="shared" si="660"/>
        <v>23.4</v>
      </c>
      <c r="H1091" s="97">
        <f t="shared" si="661"/>
        <v>16.3</v>
      </c>
      <c r="I1091" s="98">
        <f t="shared" si="662"/>
        <v>10.4</v>
      </c>
      <c r="J1091" s="85">
        <f t="shared" si="663"/>
        <v>16.899999999999999</v>
      </c>
      <c r="AB1091" s="26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21"/>
      <c r="AQ1091" s="22"/>
      <c r="AR1091" s="23"/>
      <c r="AS1091" s="24"/>
      <c r="BB1091" s="26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21"/>
      <c r="BQ1091" s="22"/>
      <c r="BR1091" s="23"/>
      <c r="BS1091" s="24"/>
      <c r="CA1091" s="2">
        <f t="shared" si="658"/>
        <v>1941</v>
      </c>
      <c r="CB1091" s="26">
        <v>1941</v>
      </c>
      <c r="CC1091" s="15">
        <v>18.899999999999999</v>
      </c>
      <c r="CD1091" s="15">
        <v>20.399999999999999</v>
      </c>
      <c r="CE1091" s="15">
        <v>17.8</v>
      </c>
      <c r="CF1091" s="15">
        <v>17.5</v>
      </c>
      <c r="CG1091" s="15">
        <v>15</v>
      </c>
      <c r="CH1091" s="15">
        <v>13.3</v>
      </c>
      <c r="CI1091" s="15">
        <v>12.5</v>
      </c>
      <c r="CJ1091" s="15">
        <v>13.2</v>
      </c>
      <c r="CK1091" s="15">
        <v>13.8</v>
      </c>
      <c r="CL1091" s="15">
        <v>14.3</v>
      </c>
      <c r="CM1091" s="15">
        <v>16.8</v>
      </c>
      <c r="CN1091" s="15">
        <v>19.600000000000001</v>
      </c>
      <c r="CO1091" s="21">
        <f t="shared" si="655"/>
        <v>16.091666666666669</v>
      </c>
      <c r="CQ1091" s="22">
        <f t="shared" si="656"/>
        <v>19.033333333333331</v>
      </c>
      <c r="CR1091" s="23">
        <f t="shared" si="657"/>
        <v>13</v>
      </c>
      <c r="CS1091" s="24">
        <f t="shared" si="676"/>
        <v>16.384848484848483</v>
      </c>
      <c r="DA1091" s="2">
        <f t="shared" si="668"/>
        <v>1941</v>
      </c>
      <c r="DB1091" s="20" t="s">
        <v>74</v>
      </c>
      <c r="DC1091" s="15">
        <v>20.399999999999999</v>
      </c>
      <c r="DD1091" s="15">
        <v>21.3</v>
      </c>
      <c r="DE1091" s="15">
        <v>18.8</v>
      </c>
      <c r="DF1091" s="15">
        <v>18</v>
      </c>
      <c r="DG1091" s="15">
        <v>15.3</v>
      </c>
      <c r="DH1091" s="15">
        <v>12.7</v>
      </c>
      <c r="DI1091" s="15">
        <v>11</v>
      </c>
      <c r="DJ1091" s="15">
        <v>12.5</v>
      </c>
      <c r="DK1091" s="15">
        <v>14.6</v>
      </c>
      <c r="DL1091" s="15">
        <v>15.7</v>
      </c>
      <c r="DM1091" s="15">
        <v>19.600000000000001</v>
      </c>
      <c r="DN1091" s="15">
        <v>20.7</v>
      </c>
      <c r="DO1091" s="21">
        <f t="shared" si="664"/>
        <v>16.716666666666665</v>
      </c>
      <c r="DQ1091" s="22">
        <f t="shared" si="665"/>
        <v>20.166666666666668</v>
      </c>
      <c r="DR1091" s="23">
        <f t="shared" si="666"/>
        <v>12.066666666666668</v>
      </c>
      <c r="DS1091" s="24">
        <f t="shared" si="678"/>
        <v>16.671212121212122</v>
      </c>
      <c r="EA1091" s="2">
        <f t="shared" si="653"/>
        <v>1941</v>
      </c>
      <c r="EB1091" s="20" t="s">
        <v>74</v>
      </c>
      <c r="EC1091" s="15">
        <v>19.600000000000001</v>
      </c>
      <c r="ED1091" s="15">
        <v>20.399999999999999</v>
      </c>
      <c r="EE1091" s="15">
        <v>19.2</v>
      </c>
      <c r="EF1091" s="15">
        <v>18.100000000000001</v>
      </c>
      <c r="EG1091" s="15">
        <v>15.8</v>
      </c>
      <c r="EH1091" s="15">
        <v>13.8</v>
      </c>
      <c r="EI1091" s="15">
        <v>12.9</v>
      </c>
      <c r="EJ1091" s="15">
        <v>13.2</v>
      </c>
      <c r="EK1091" s="15">
        <v>14</v>
      </c>
      <c r="EL1091" s="15">
        <v>15.1</v>
      </c>
      <c r="EM1091" s="15">
        <v>17.8</v>
      </c>
      <c r="EN1091" s="15">
        <v>19.600000000000001</v>
      </c>
      <c r="EO1091" s="21">
        <f t="shared" si="650"/>
        <v>16.625</v>
      </c>
      <c r="EQ1091" s="22">
        <f t="shared" si="651"/>
        <v>19.733333333333334</v>
      </c>
      <c r="ER1091" s="23">
        <f t="shared" si="652"/>
        <v>13.300000000000002</v>
      </c>
      <c r="ES1091" s="24">
        <f t="shared" si="675"/>
        <v>16.602272727272727</v>
      </c>
      <c r="FA1091" s="2">
        <v>1941</v>
      </c>
      <c r="FB1091" s="20" t="s">
        <v>74</v>
      </c>
      <c r="FC1091" s="15">
        <v>23.3</v>
      </c>
      <c r="FD1091" s="15">
        <v>23.4</v>
      </c>
      <c r="FE1091" s="15">
        <v>19.399999999999999</v>
      </c>
      <c r="FF1091" s="15">
        <v>17.7</v>
      </c>
      <c r="FG1091" s="15">
        <v>14.5</v>
      </c>
      <c r="FH1091" s="15">
        <v>10.8</v>
      </c>
      <c r="FI1091" s="15">
        <v>10.4</v>
      </c>
      <c r="FJ1091" s="15">
        <v>12.2</v>
      </c>
      <c r="FK1091" s="15">
        <v>14.4</v>
      </c>
      <c r="FL1091" s="15">
        <v>15.6</v>
      </c>
      <c r="FM1091" s="15">
        <v>19</v>
      </c>
      <c r="FN1091" s="15">
        <v>22.4</v>
      </c>
      <c r="FO1091" s="21">
        <f t="shared" si="670"/>
        <v>16.925000000000001</v>
      </c>
      <c r="FQ1091" s="22">
        <f t="shared" si="671"/>
        <v>22.033333333333331</v>
      </c>
      <c r="FR1091" s="23">
        <f t="shared" si="672"/>
        <v>11.133333333333335</v>
      </c>
      <c r="FS1091" s="24">
        <f t="shared" si="679"/>
        <v>18.054545454545455</v>
      </c>
      <c r="GA1091" s="2"/>
      <c r="GB1091" s="20"/>
      <c r="GC1091" s="15"/>
      <c r="GD1091" s="15"/>
      <c r="GE1091" s="15"/>
      <c r="GF1091" s="15"/>
      <c r="GG1091" s="15"/>
      <c r="GH1091" s="15"/>
      <c r="GI1091" s="15"/>
      <c r="GJ1091" s="15"/>
      <c r="GK1091" s="15"/>
      <c r="GL1091" s="15"/>
      <c r="GM1091" s="15"/>
      <c r="GN1091" s="15"/>
      <c r="GO1091" s="21"/>
      <c r="GQ1091" s="22"/>
      <c r="GR1091" s="23"/>
      <c r="GS1091" s="24"/>
      <c r="GT1091" s="22"/>
      <c r="GU1091" s="23"/>
      <c r="GV1091" s="22"/>
      <c r="GW1091" s="23"/>
      <c r="GX1091" s="24"/>
      <c r="GY1091" s="24"/>
    </row>
    <row r="1092" spans="1:207">
      <c r="A1092" s="86"/>
      <c r="B1092" s="91">
        <f t="shared" si="659"/>
        <v>16.683333333333334</v>
      </c>
      <c r="C1092" s="99">
        <f t="shared" si="674"/>
        <v>16.938749999999999</v>
      </c>
      <c r="D1092" s="96">
        <f t="shared" si="677"/>
        <v>16.956666666666671</v>
      </c>
      <c r="E1092" s="91">
        <f t="shared" si="681"/>
        <v>16.893124999999998</v>
      </c>
      <c r="F1092" s="100">
        <f t="shared" si="680"/>
        <v>17.199249999999999</v>
      </c>
      <c r="G1092" s="96">
        <f t="shared" si="660"/>
        <v>22.9</v>
      </c>
      <c r="H1092" s="97">
        <f t="shared" si="661"/>
        <v>17</v>
      </c>
      <c r="I1092" s="98">
        <f t="shared" si="662"/>
        <v>10.6</v>
      </c>
      <c r="J1092" s="85">
        <f t="shared" si="663"/>
        <v>16.75</v>
      </c>
      <c r="AB1092" s="26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21"/>
      <c r="AQ1092" s="22"/>
      <c r="AR1092" s="23"/>
      <c r="AS1092" s="24"/>
      <c r="BB1092" s="26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21"/>
      <c r="BQ1092" s="22"/>
      <c r="BR1092" s="23"/>
      <c r="BS1092" s="24"/>
      <c r="CA1092" s="2">
        <f t="shared" si="658"/>
        <v>1942</v>
      </c>
      <c r="CB1092" s="26">
        <v>1942</v>
      </c>
      <c r="CC1092" s="15">
        <v>19.399999999999999</v>
      </c>
      <c r="CD1092" s="15">
        <v>19.3</v>
      </c>
      <c r="CE1092" s="15">
        <v>19.600000000000001</v>
      </c>
      <c r="CF1092" s="15">
        <v>15.7</v>
      </c>
      <c r="CG1092" s="15">
        <v>14.3</v>
      </c>
      <c r="CH1092" s="15">
        <v>13.4</v>
      </c>
      <c r="CI1092" s="15">
        <v>12.4</v>
      </c>
      <c r="CJ1092" s="15">
        <v>12.8</v>
      </c>
      <c r="CK1092" s="15">
        <v>14.5</v>
      </c>
      <c r="CL1092" s="15">
        <v>15.7</v>
      </c>
      <c r="CM1092" s="15">
        <v>17.5</v>
      </c>
      <c r="CN1092" s="15">
        <v>18.399999999999999</v>
      </c>
      <c r="CO1092" s="21">
        <f t="shared" si="655"/>
        <v>16.083333333333332</v>
      </c>
      <c r="CQ1092" s="22">
        <f t="shared" si="656"/>
        <v>19.433333333333334</v>
      </c>
      <c r="CR1092" s="23">
        <f t="shared" si="657"/>
        <v>12.866666666666667</v>
      </c>
      <c r="CS1092" s="24">
        <f t="shared" si="676"/>
        <v>16.416666666666664</v>
      </c>
      <c r="DA1092" s="2">
        <f t="shared" si="668"/>
        <v>1942</v>
      </c>
      <c r="DB1092" s="20" t="s">
        <v>75</v>
      </c>
      <c r="DC1092" s="15">
        <v>22.2</v>
      </c>
      <c r="DD1092" s="15">
        <v>21.5</v>
      </c>
      <c r="DE1092" s="15">
        <v>20</v>
      </c>
      <c r="DF1092" s="15">
        <v>17.100000000000001</v>
      </c>
      <c r="DG1092" s="15">
        <v>12.9</v>
      </c>
      <c r="DH1092" s="15">
        <v>12.3</v>
      </c>
      <c r="DI1092" s="15">
        <v>11</v>
      </c>
      <c r="DJ1092" s="15">
        <v>13.3</v>
      </c>
      <c r="DK1092" s="15">
        <v>15.8</v>
      </c>
      <c r="DL1092" s="15">
        <v>16.899999999999999</v>
      </c>
      <c r="DM1092" s="15">
        <v>19.899999999999999</v>
      </c>
      <c r="DN1092" s="15">
        <v>20.399999999999999</v>
      </c>
      <c r="DO1092" s="21">
        <f t="shared" si="664"/>
        <v>16.94166666666667</v>
      </c>
      <c r="DQ1092" s="22">
        <f t="shared" si="665"/>
        <v>21.233333333333334</v>
      </c>
      <c r="DR1092" s="23">
        <f t="shared" si="666"/>
        <v>12.200000000000001</v>
      </c>
      <c r="DS1092" s="24">
        <f t="shared" si="678"/>
        <v>16.734848484848484</v>
      </c>
      <c r="EA1092" s="2">
        <f t="shared" si="653"/>
        <v>1942</v>
      </c>
      <c r="EB1092" s="20" t="s">
        <v>75</v>
      </c>
      <c r="EC1092" s="15">
        <v>20.7</v>
      </c>
      <c r="ED1092" s="15">
        <v>20.2</v>
      </c>
      <c r="EE1092" s="15">
        <v>19.7</v>
      </c>
      <c r="EF1092" s="15">
        <v>17.100000000000001</v>
      </c>
      <c r="EG1092" s="15">
        <v>14.5</v>
      </c>
      <c r="EH1092" s="15">
        <v>13.5</v>
      </c>
      <c r="EI1092" s="15">
        <v>12.4</v>
      </c>
      <c r="EJ1092" s="15">
        <v>13.7</v>
      </c>
      <c r="EK1092" s="15">
        <v>14.7</v>
      </c>
      <c r="EL1092" s="15">
        <v>15.2</v>
      </c>
      <c r="EM1092" s="15">
        <v>18.100000000000001</v>
      </c>
      <c r="EN1092" s="15">
        <v>19.3</v>
      </c>
      <c r="EO1092" s="21">
        <f t="shared" ref="EO1092:EO1123" si="682">SUM(EC1092:EN1092)/12</f>
        <v>16.591666666666665</v>
      </c>
      <c r="EQ1092" s="22">
        <f t="shared" ref="EQ1092:EQ1123" si="683">SUM(EC1092+ED1092+EE1092)/3</f>
        <v>20.2</v>
      </c>
      <c r="ER1092" s="23">
        <f t="shared" ref="ER1092:ER1123" si="684">SUM(EH1092+EI1092+EJ1092)/3</f>
        <v>13.199999999999998</v>
      </c>
      <c r="ES1092" s="24">
        <f t="shared" si="675"/>
        <v>16.635606060606062</v>
      </c>
      <c r="FA1092" s="2">
        <f t="shared" ref="FA1092:FA1123" si="685">FA1091+1</f>
        <v>1942</v>
      </c>
      <c r="FB1092" s="20" t="s">
        <v>75</v>
      </c>
      <c r="FC1092" s="15">
        <v>22.4</v>
      </c>
      <c r="FD1092" s="15">
        <v>22.9</v>
      </c>
      <c r="FE1092" s="15">
        <v>21.4</v>
      </c>
      <c r="FF1092" s="15">
        <v>17.5</v>
      </c>
      <c r="FG1092" s="15">
        <v>13.1</v>
      </c>
      <c r="FH1092" s="15">
        <v>11.7</v>
      </c>
      <c r="FI1092" s="15">
        <v>10.6</v>
      </c>
      <c r="FJ1092" s="15">
        <v>12.7</v>
      </c>
      <c r="FK1092" s="15">
        <v>14.6</v>
      </c>
      <c r="FL1092" s="15">
        <v>17.2</v>
      </c>
      <c r="FM1092" s="15">
        <v>19.5</v>
      </c>
      <c r="FN1092" s="15">
        <v>21.8</v>
      </c>
      <c r="FO1092" s="21">
        <f t="shared" si="670"/>
        <v>17.116666666666664</v>
      </c>
      <c r="FQ1092" s="22">
        <f t="shared" si="671"/>
        <v>22.233333333333331</v>
      </c>
      <c r="FR1092" s="23">
        <f t="shared" si="672"/>
        <v>11.666666666666666</v>
      </c>
      <c r="FS1092" s="24">
        <f t="shared" si="679"/>
        <v>17.97878787878788</v>
      </c>
      <c r="GA1092" s="2"/>
      <c r="GB1092" s="20"/>
      <c r="GC1092" s="15"/>
      <c r="GD1092" s="15"/>
      <c r="GE1092" s="15"/>
      <c r="GF1092" s="15"/>
      <c r="GG1092" s="15"/>
      <c r="GH1092" s="15"/>
      <c r="GI1092" s="15"/>
      <c r="GJ1092" s="15"/>
      <c r="GK1092" s="15"/>
      <c r="GL1092" s="15"/>
      <c r="GM1092" s="15"/>
      <c r="GN1092" s="15"/>
      <c r="GO1092" s="21"/>
      <c r="GQ1092" s="22"/>
      <c r="GR1092" s="23"/>
      <c r="GS1092" s="24"/>
      <c r="GT1092" s="22"/>
      <c r="GU1092" s="23"/>
      <c r="GV1092" s="22"/>
      <c r="GW1092" s="23"/>
      <c r="GX1092" s="24"/>
      <c r="GY1092" s="24"/>
    </row>
    <row r="1093" spans="1:207">
      <c r="A1093" s="86"/>
      <c r="B1093" s="91">
        <f t="shared" si="659"/>
        <v>16.214583333333337</v>
      </c>
      <c r="C1093" s="99">
        <f t="shared" si="674"/>
        <v>16.707500000000003</v>
      </c>
      <c r="D1093" s="96">
        <f t="shared" si="677"/>
        <v>16.91479166666667</v>
      </c>
      <c r="E1093" s="91">
        <f t="shared" si="681"/>
        <v>16.858854166666667</v>
      </c>
      <c r="F1093" s="100">
        <f t="shared" si="680"/>
        <v>17.163541666666664</v>
      </c>
      <c r="G1093" s="96">
        <f t="shared" si="660"/>
        <v>23.1</v>
      </c>
      <c r="H1093" s="97">
        <f t="shared" si="661"/>
        <v>16.3</v>
      </c>
      <c r="I1093" s="98">
        <f t="shared" si="662"/>
        <v>10.199999999999999</v>
      </c>
      <c r="J1093" s="85">
        <f t="shared" si="663"/>
        <v>16.649999999999999</v>
      </c>
      <c r="AB1093" s="26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21"/>
      <c r="AQ1093" s="22"/>
      <c r="AR1093" s="23"/>
      <c r="AS1093" s="24"/>
      <c r="BB1093" s="26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21"/>
      <c r="BQ1093" s="22"/>
      <c r="BR1093" s="23"/>
      <c r="BS1093" s="24"/>
      <c r="CA1093" s="2">
        <f t="shared" si="658"/>
        <v>1943</v>
      </c>
      <c r="CB1093" s="26">
        <v>1943</v>
      </c>
      <c r="CC1093" s="15">
        <v>20.7</v>
      </c>
      <c r="CD1093" s="15">
        <v>19.100000000000001</v>
      </c>
      <c r="CE1093" s="15">
        <v>19.5</v>
      </c>
      <c r="CF1093" s="15">
        <v>15.6</v>
      </c>
      <c r="CG1093" s="15">
        <v>13.7</v>
      </c>
      <c r="CH1093" s="15">
        <v>12.4</v>
      </c>
      <c r="CI1093" s="15">
        <v>12.2</v>
      </c>
      <c r="CJ1093" s="15">
        <v>12.1</v>
      </c>
      <c r="CK1093" s="15">
        <v>13.4</v>
      </c>
      <c r="CL1093" s="15">
        <v>14.6</v>
      </c>
      <c r="CM1093" s="15">
        <v>16.5</v>
      </c>
      <c r="CN1093" s="15">
        <v>17.8</v>
      </c>
      <c r="CO1093" s="21">
        <f t="shared" si="655"/>
        <v>15.633333333333333</v>
      </c>
      <c r="CQ1093" s="22">
        <f t="shared" si="656"/>
        <v>19.766666666666666</v>
      </c>
      <c r="CR1093" s="23">
        <f t="shared" si="657"/>
        <v>12.233333333333334</v>
      </c>
      <c r="CS1093" s="24">
        <f t="shared" si="676"/>
        <v>16.371969696969696</v>
      </c>
      <c r="DA1093" s="2">
        <f t="shared" si="668"/>
        <v>1943</v>
      </c>
      <c r="DB1093" s="20" t="s">
        <v>76</v>
      </c>
      <c r="DC1093" s="15">
        <v>22</v>
      </c>
      <c r="DD1093" s="15">
        <v>21.4</v>
      </c>
      <c r="DE1093" s="15">
        <v>21.1</v>
      </c>
      <c r="DF1093" s="15">
        <v>16.100000000000001</v>
      </c>
      <c r="DG1093" s="15">
        <v>13.2</v>
      </c>
      <c r="DH1093" s="15">
        <v>10.9</v>
      </c>
      <c r="DI1093" s="15">
        <v>11.8</v>
      </c>
      <c r="DJ1093" s="15">
        <v>12.3</v>
      </c>
      <c r="DK1093" s="15">
        <v>14.1</v>
      </c>
      <c r="DL1093" s="15">
        <v>16.5</v>
      </c>
      <c r="DM1093" s="15">
        <v>18.100000000000001</v>
      </c>
      <c r="DN1093" s="15">
        <v>19.399999999999999</v>
      </c>
      <c r="DO1093" s="21">
        <f t="shared" si="664"/>
        <v>16.408333333333335</v>
      </c>
      <c r="DQ1093" s="22">
        <f t="shared" si="665"/>
        <v>21.5</v>
      </c>
      <c r="DR1093" s="23">
        <f t="shared" si="666"/>
        <v>11.666666666666666</v>
      </c>
      <c r="DS1093" s="24">
        <f t="shared" si="678"/>
        <v>16.709848484848486</v>
      </c>
      <c r="EA1093" s="2">
        <f t="shared" ref="EA1093:EA1124" si="686">EA1092+1</f>
        <v>1943</v>
      </c>
      <c r="EB1093" s="20" t="s">
        <v>76</v>
      </c>
      <c r="EC1093" s="15">
        <v>20.5</v>
      </c>
      <c r="ED1093" s="15">
        <v>20.5</v>
      </c>
      <c r="EE1093" s="15">
        <v>20.2</v>
      </c>
      <c r="EF1093" s="15">
        <v>17.100000000000001</v>
      </c>
      <c r="EG1093" s="15">
        <v>14</v>
      </c>
      <c r="EH1093" s="15">
        <v>12.4</v>
      </c>
      <c r="EI1093" s="15">
        <v>11.9</v>
      </c>
      <c r="EJ1093" s="15">
        <v>12</v>
      </c>
      <c r="EK1093" s="15">
        <v>13.3</v>
      </c>
      <c r="EL1093" s="15">
        <v>15.2</v>
      </c>
      <c r="EM1093" s="15">
        <v>17.3</v>
      </c>
      <c r="EN1093" s="15">
        <v>18.5</v>
      </c>
      <c r="EO1093" s="21">
        <f t="shared" si="682"/>
        <v>16.075000000000003</v>
      </c>
      <c r="EQ1093" s="22">
        <f t="shared" si="683"/>
        <v>20.400000000000002</v>
      </c>
      <c r="ER1093" s="23">
        <f t="shared" si="684"/>
        <v>12.1</v>
      </c>
      <c r="ES1093" s="24">
        <f t="shared" si="675"/>
        <v>16.609090909090909</v>
      </c>
      <c r="FA1093" s="2">
        <f t="shared" si="685"/>
        <v>1943</v>
      </c>
      <c r="FB1093" s="20" t="s">
        <v>76</v>
      </c>
      <c r="FC1093" s="15">
        <v>23.1</v>
      </c>
      <c r="FD1093" s="15">
        <v>22.6</v>
      </c>
      <c r="FE1093" s="15">
        <v>22</v>
      </c>
      <c r="FF1093" s="15">
        <v>16.600000000000001</v>
      </c>
      <c r="FG1093" s="15">
        <v>12.7</v>
      </c>
      <c r="FH1093" s="15">
        <v>10.8</v>
      </c>
      <c r="FI1093" s="15">
        <v>10.199999999999999</v>
      </c>
      <c r="FJ1093" s="15">
        <v>11.5</v>
      </c>
      <c r="FK1093" s="15">
        <v>13.4</v>
      </c>
      <c r="FL1093" s="15">
        <v>16.7</v>
      </c>
      <c r="FM1093" s="15">
        <v>19.399999999999999</v>
      </c>
      <c r="FN1093" s="15">
        <v>21.9</v>
      </c>
      <c r="FO1093" s="21">
        <f t="shared" si="670"/>
        <v>16.741666666666667</v>
      </c>
      <c r="FQ1093" s="22">
        <f t="shared" si="671"/>
        <v>22.566666666666666</v>
      </c>
      <c r="FR1093" s="23">
        <f t="shared" si="672"/>
        <v>10.833333333333334</v>
      </c>
      <c r="FS1093" s="24">
        <f t="shared" si="679"/>
        <v>17.865909090909096</v>
      </c>
      <c r="GA1093" s="2"/>
      <c r="GB1093" s="20"/>
      <c r="GC1093" s="15"/>
      <c r="GD1093" s="15"/>
      <c r="GE1093" s="15"/>
      <c r="GF1093" s="15"/>
      <c r="GG1093" s="15"/>
      <c r="GH1093" s="15"/>
      <c r="GI1093" s="15"/>
      <c r="GJ1093" s="15"/>
      <c r="GK1093" s="15"/>
      <c r="GL1093" s="15"/>
      <c r="GM1093" s="15"/>
      <c r="GN1093" s="15"/>
      <c r="GO1093" s="21"/>
      <c r="GQ1093" s="22"/>
      <c r="GR1093" s="23"/>
      <c r="GS1093" s="24"/>
      <c r="GT1093" s="22"/>
      <c r="GU1093" s="23"/>
      <c r="GV1093" s="22"/>
      <c r="GW1093" s="23"/>
      <c r="GX1093" s="24"/>
      <c r="GY1093" s="24"/>
    </row>
    <row r="1094" spans="1:207">
      <c r="A1094" s="86"/>
      <c r="B1094" s="91">
        <f t="shared" si="659"/>
        <v>16.341666666666669</v>
      </c>
      <c r="C1094" s="99">
        <f t="shared" si="674"/>
        <v>16.533750000000001</v>
      </c>
      <c r="D1094" s="96">
        <f t="shared" si="677"/>
        <v>16.817083333333336</v>
      </c>
      <c r="E1094" s="91">
        <f t="shared" si="681"/>
        <v>16.856145833333336</v>
      </c>
      <c r="F1094" s="100">
        <f t="shared" si="680"/>
        <v>17.128708333333336</v>
      </c>
      <c r="G1094" s="96">
        <f t="shared" si="660"/>
        <v>23.7</v>
      </c>
      <c r="H1094" s="97">
        <f t="shared" si="661"/>
        <v>15.7</v>
      </c>
      <c r="I1094" s="98">
        <f t="shared" si="662"/>
        <v>10.8</v>
      </c>
      <c r="J1094" s="85">
        <f t="shared" si="663"/>
        <v>17.25</v>
      </c>
      <c r="AB1094" s="26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21"/>
      <c r="AQ1094" s="22"/>
      <c r="AR1094" s="23"/>
      <c r="AS1094" s="24"/>
      <c r="BB1094" s="26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21"/>
      <c r="BQ1094" s="22"/>
      <c r="BR1094" s="23"/>
      <c r="BS1094" s="24"/>
      <c r="CA1094" s="2">
        <f t="shared" si="658"/>
        <v>1944</v>
      </c>
      <c r="CB1094" s="26">
        <v>1944</v>
      </c>
      <c r="CC1094" s="15">
        <v>20.6</v>
      </c>
      <c r="CD1094" s="15">
        <v>19.600000000000001</v>
      </c>
      <c r="CE1094" s="15">
        <v>19.5</v>
      </c>
      <c r="CF1094" s="15">
        <v>15.3</v>
      </c>
      <c r="CG1094" s="15">
        <v>14.2</v>
      </c>
      <c r="CH1094" s="15">
        <v>12.7</v>
      </c>
      <c r="CI1094" s="15">
        <v>12.4</v>
      </c>
      <c r="CJ1094" s="15">
        <v>12.4</v>
      </c>
      <c r="CK1094" s="15">
        <v>14.3</v>
      </c>
      <c r="CL1094" s="15">
        <v>15</v>
      </c>
      <c r="CM1094" s="15">
        <v>16.5</v>
      </c>
      <c r="CN1094" s="15">
        <v>18.8</v>
      </c>
      <c r="CO1094" s="21">
        <f t="shared" si="655"/>
        <v>15.94166666666667</v>
      </c>
      <c r="CQ1094" s="22">
        <f t="shared" si="656"/>
        <v>19.900000000000002</v>
      </c>
      <c r="CR1094" s="23">
        <f t="shared" si="657"/>
        <v>12.5</v>
      </c>
      <c r="CS1094" s="24">
        <f t="shared" si="676"/>
        <v>16.379545454545454</v>
      </c>
      <c r="DA1094" s="2">
        <f t="shared" si="668"/>
        <v>1944</v>
      </c>
      <c r="DB1094" s="20" t="s">
        <v>77</v>
      </c>
      <c r="DC1094" s="15">
        <v>22.3</v>
      </c>
      <c r="DD1094" s="15">
        <v>19.600000000000001</v>
      </c>
      <c r="DE1094" s="15">
        <v>20.5</v>
      </c>
      <c r="DF1094" s="15">
        <v>15.1</v>
      </c>
      <c r="DG1094" s="15">
        <v>13.3</v>
      </c>
      <c r="DH1094" s="15">
        <v>11.9</v>
      </c>
      <c r="DI1094" s="15">
        <v>11.7</v>
      </c>
      <c r="DJ1094" s="15">
        <v>12.2</v>
      </c>
      <c r="DK1094" s="15">
        <v>15.4</v>
      </c>
      <c r="DL1094" s="15">
        <v>17</v>
      </c>
      <c r="DM1094" s="15">
        <v>18.2</v>
      </c>
      <c r="DN1094" s="15">
        <v>20.5</v>
      </c>
      <c r="DO1094" s="21">
        <f t="shared" si="664"/>
        <v>16.474999999999998</v>
      </c>
      <c r="DQ1094" s="22">
        <f t="shared" si="665"/>
        <v>20.8</v>
      </c>
      <c r="DR1094" s="23">
        <f t="shared" si="666"/>
        <v>11.933333333333332</v>
      </c>
      <c r="DS1094" s="24">
        <f t="shared" si="678"/>
        <v>16.726515151515148</v>
      </c>
      <c r="EA1094" s="2">
        <f t="shared" si="686"/>
        <v>1944</v>
      </c>
      <c r="EB1094" s="20" t="s">
        <v>77</v>
      </c>
      <c r="EC1094" s="15">
        <v>21.1</v>
      </c>
      <c r="ED1094" s="15">
        <v>20</v>
      </c>
      <c r="EE1094" s="15">
        <v>19.5</v>
      </c>
      <c r="EF1094" s="15">
        <v>16</v>
      </c>
      <c r="EG1094" s="15">
        <v>13.9</v>
      </c>
      <c r="EH1094" s="15">
        <v>13.3</v>
      </c>
      <c r="EI1094" s="15">
        <v>12.2</v>
      </c>
      <c r="EJ1094" s="15">
        <v>12.7</v>
      </c>
      <c r="EK1094" s="15">
        <v>14.4</v>
      </c>
      <c r="EL1094" s="15">
        <v>16.3</v>
      </c>
      <c r="EM1094" s="15">
        <v>17.100000000000001</v>
      </c>
      <c r="EN1094" s="15">
        <v>19.100000000000001</v>
      </c>
      <c r="EO1094" s="21">
        <f t="shared" si="682"/>
        <v>16.3</v>
      </c>
      <c r="EQ1094" s="22">
        <f t="shared" si="683"/>
        <v>20.2</v>
      </c>
      <c r="ER1094" s="23">
        <f t="shared" si="684"/>
        <v>12.733333333333334</v>
      </c>
      <c r="ES1094" s="24">
        <f t="shared" si="675"/>
        <v>16.612878787878788</v>
      </c>
      <c r="FA1094" s="2">
        <f t="shared" si="685"/>
        <v>1944</v>
      </c>
      <c r="FB1094" s="20" t="s">
        <v>77</v>
      </c>
      <c r="FC1094" s="15">
        <v>23.7</v>
      </c>
      <c r="FD1094" s="15">
        <v>21.6</v>
      </c>
      <c r="FE1094" s="15">
        <v>21.1</v>
      </c>
      <c r="FF1094" s="15">
        <v>15.2</v>
      </c>
      <c r="FG1094" s="15">
        <v>13.4</v>
      </c>
      <c r="FH1094" s="15">
        <v>12</v>
      </c>
      <c r="FI1094" s="15">
        <v>10.8</v>
      </c>
      <c r="FJ1094" s="15">
        <v>11.8</v>
      </c>
      <c r="FK1094" s="15">
        <v>14.1</v>
      </c>
      <c r="FL1094" s="15">
        <v>16.3</v>
      </c>
      <c r="FM1094" s="15">
        <v>19</v>
      </c>
      <c r="FN1094" s="15">
        <v>20.8</v>
      </c>
      <c r="FO1094" s="21">
        <f t="shared" si="670"/>
        <v>16.650000000000002</v>
      </c>
      <c r="FQ1094" s="22">
        <f t="shared" si="671"/>
        <v>22.133333333333336</v>
      </c>
      <c r="FR1094" s="23">
        <f t="shared" si="672"/>
        <v>11.533333333333333</v>
      </c>
      <c r="FS1094" s="24">
        <f t="shared" si="679"/>
        <v>17.731818181818184</v>
      </c>
      <c r="GA1094" s="2"/>
      <c r="GB1094" s="20"/>
      <c r="GC1094" s="15"/>
      <c r="GD1094" s="15"/>
      <c r="GE1094" s="15"/>
      <c r="GF1094" s="15"/>
      <c r="GG1094" s="15"/>
      <c r="GH1094" s="15"/>
      <c r="GI1094" s="15"/>
      <c r="GJ1094" s="15"/>
      <c r="GK1094" s="15"/>
      <c r="GL1094" s="15"/>
      <c r="GM1094" s="15"/>
      <c r="GN1094" s="15"/>
      <c r="GO1094" s="21"/>
      <c r="GQ1094" s="22"/>
      <c r="GR1094" s="23"/>
      <c r="GS1094" s="24"/>
      <c r="GT1094" s="22"/>
      <c r="GU1094" s="23"/>
      <c r="GV1094" s="22"/>
      <c r="GW1094" s="23"/>
      <c r="GX1094" s="24"/>
      <c r="GY1094" s="24"/>
    </row>
    <row r="1095" spans="1:207">
      <c r="A1095" s="86">
        <f>A1090+5</f>
        <v>1945</v>
      </c>
      <c r="B1095" s="91">
        <f t="shared" si="659"/>
        <v>16.212499999999999</v>
      </c>
      <c r="C1095" s="99">
        <f t="shared" si="674"/>
        <v>16.408333333333339</v>
      </c>
      <c r="D1095" s="96">
        <f t="shared" si="677"/>
        <v>16.753541666666671</v>
      </c>
      <c r="E1095" s="91">
        <f t="shared" si="681"/>
        <v>16.824999999999999</v>
      </c>
      <c r="F1095" s="100">
        <f t="shared" si="680"/>
        <v>17.096263888888885</v>
      </c>
      <c r="G1095" s="96">
        <f t="shared" si="660"/>
        <v>22.6</v>
      </c>
      <c r="H1095" s="97">
        <f t="shared" si="661"/>
        <v>16.3</v>
      </c>
      <c r="I1095" s="98">
        <f t="shared" si="662"/>
        <v>10.199999999999999</v>
      </c>
      <c r="J1095" s="85">
        <f t="shared" si="663"/>
        <v>16.399999999999999</v>
      </c>
      <c r="AB1095" s="26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21"/>
      <c r="AQ1095" s="22"/>
      <c r="AR1095" s="23"/>
      <c r="AS1095" s="24"/>
      <c r="BB1095" s="26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21"/>
      <c r="BQ1095" s="22"/>
      <c r="BR1095" s="23"/>
      <c r="BS1095" s="24"/>
      <c r="CA1095" s="2">
        <f t="shared" si="658"/>
        <v>1945</v>
      </c>
      <c r="CB1095" s="26">
        <v>1945</v>
      </c>
      <c r="CC1095" s="15">
        <v>19.600000000000001</v>
      </c>
      <c r="CD1095" s="15">
        <v>18.8</v>
      </c>
      <c r="CE1095" s="15">
        <v>16.7</v>
      </c>
      <c r="CF1095" s="15">
        <v>15.9</v>
      </c>
      <c r="CG1095" s="15">
        <v>14.4</v>
      </c>
      <c r="CH1095" s="15">
        <v>13.8</v>
      </c>
      <c r="CI1095" s="15">
        <v>12.1</v>
      </c>
      <c r="CJ1095" s="15">
        <v>12.7</v>
      </c>
      <c r="CK1095" s="15">
        <v>13.9</v>
      </c>
      <c r="CL1095" s="15">
        <v>15.1</v>
      </c>
      <c r="CM1095" s="15">
        <v>17.2</v>
      </c>
      <c r="CN1095" s="15">
        <v>19</v>
      </c>
      <c r="CO1095" s="21">
        <f t="shared" ref="CO1095:CO1126" si="687">SUM(CC1095:CN1095)/12</f>
        <v>15.766666666666666</v>
      </c>
      <c r="CQ1095" s="22">
        <f t="shared" ref="CQ1095:CQ1126" si="688">SUM(CC1095+CD1095+CE1095)/3</f>
        <v>18.366666666666671</v>
      </c>
      <c r="CR1095" s="23">
        <f t="shared" ref="CR1095:CR1126" si="689">SUM(CH1095+CI1095+CJ1095)/3</f>
        <v>12.866666666666665</v>
      </c>
      <c r="CS1095" s="24">
        <f t="shared" si="676"/>
        <v>16.275757575757577</v>
      </c>
      <c r="DA1095" s="2">
        <f t="shared" si="668"/>
        <v>1945</v>
      </c>
      <c r="DB1095" s="20" t="s">
        <v>78</v>
      </c>
      <c r="DC1095" s="15">
        <v>21.5</v>
      </c>
      <c r="DD1095" s="15">
        <v>19.3</v>
      </c>
      <c r="DE1095" s="15">
        <v>18</v>
      </c>
      <c r="DF1095" s="15">
        <v>16.5</v>
      </c>
      <c r="DG1095" s="15">
        <v>14.3</v>
      </c>
      <c r="DH1095" s="15">
        <v>12.2</v>
      </c>
      <c r="DI1095" s="15">
        <v>11.5</v>
      </c>
      <c r="DJ1095" s="15">
        <v>12.7</v>
      </c>
      <c r="DK1095" s="15">
        <v>14.7</v>
      </c>
      <c r="DL1095" s="15">
        <v>16.7</v>
      </c>
      <c r="DM1095" s="15">
        <v>21.2</v>
      </c>
      <c r="DN1095" s="15">
        <v>21.9</v>
      </c>
      <c r="DO1095" s="21">
        <f t="shared" si="664"/>
        <v>16.708333333333332</v>
      </c>
      <c r="DQ1095" s="22">
        <f t="shared" si="665"/>
        <v>19.599999999999998</v>
      </c>
      <c r="DR1095" s="23">
        <f t="shared" si="666"/>
        <v>12.133333333333333</v>
      </c>
      <c r="DS1095" s="24">
        <f t="shared" si="678"/>
        <v>16.701515151515153</v>
      </c>
      <c r="EA1095" s="2">
        <f t="shared" si="686"/>
        <v>1945</v>
      </c>
      <c r="EB1095" s="20" t="s">
        <v>78</v>
      </c>
      <c r="EC1095" s="15">
        <v>19.7</v>
      </c>
      <c r="ED1095" s="15">
        <v>18.399999999999999</v>
      </c>
      <c r="EE1095" s="15">
        <v>17.899999999999999</v>
      </c>
      <c r="EF1095" s="15">
        <v>16.3</v>
      </c>
      <c r="EG1095" s="15">
        <v>14.1</v>
      </c>
      <c r="EH1095" s="15">
        <v>13.2</v>
      </c>
      <c r="EI1095" s="15">
        <v>12</v>
      </c>
      <c r="EJ1095" s="15">
        <v>12.9</v>
      </c>
      <c r="EK1095" s="15">
        <v>13.9</v>
      </c>
      <c r="EL1095" s="15">
        <v>15.3</v>
      </c>
      <c r="EM1095" s="15">
        <v>18.399999999999999</v>
      </c>
      <c r="EN1095" s="15">
        <v>18.399999999999999</v>
      </c>
      <c r="EO1095" s="21">
        <f t="shared" si="682"/>
        <v>15.875000000000002</v>
      </c>
      <c r="EQ1095" s="22">
        <f t="shared" si="683"/>
        <v>18.666666666666664</v>
      </c>
      <c r="ER1095" s="23">
        <f t="shared" si="684"/>
        <v>12.700000000000001</v>
      </c>
      <c r="ES1095" s="24">
        <f t="shared" si="675"/>
        <v>16.533333333333335</v>
      </c>
      <c r="FA1095" s="2">
        <f t="shared" si="685"/>
        <v>1945</v>
      </c>
      <c r="FB1095" s="20" t="s">
        <v>78</v>
      </c>
      <c r="FC1095" s="15">
        <v>21.5</v>
      </c>
      <c r="FD1095" s="15">
        <v>20.3</v>
      </c>
      <c r="FE1095" s="15">
        <v>18</v>
      </c>
      <c r="FF1095" s="15">
        <v>16.3</v>
      </c>
      <c r="FG1095" s="15">
        <v>13.5</v>
      </c>
      <c r="FH1095" s="15">
        <v>11.8</v>
      </c>
      <c r="FI1095" s="15">
        <v>10.199999999999999</v>
      </c>
      <c r="FJ1095" s="15">
        <v>12.3</v>
      </c>
      <c r="FK1095" s="15">
        <v>13.6</v>
      </c>
      <c r="FL1095" s="15">
        <v>17.3</v>
      </c>
      <c r="FM1095" s="15">
        <v>20.6</v>
      </c>
      <c r="FN1095" s="15">
        <v>22.6</v>
      </c>
      <c r="FO1095" s="21">
        <f t="shared" si="670"/>
        <v>16.5</v>
      </c>
      <c r="FQ1095" s="22">
        <f t="shared" si="671"/>
        <v>19.933333333333334</v>
      </c>
      <c r="FR1095" s="23">
        <f t="shared" si="672"/>
        <v>11.433333333333332</v>
      </c>
      <c r="FS1095" s="24">
        <f t="shared" si="679"/>
        <v>17.537878787878789</v>
      </c>
      <c r="GA1095" s="2"/>
      <c r="GB1095" s="20"/>
      <c r="GC1095" s="15"/>
      <c r="GD1095" s="15"/>
      <c r="GE1095" s="15"/>
      <c r="GF1095" s="15"/>
      <c r="GG1095" s="15"/>
      <c r="GH1095" s="15"/>
      <c r="GI1095" s="15"/>
      <c r="GJ1095" s="15"/>
      <c r="GK1095" s="15"/>
      <c r="GL1095" s="15"/>
      <c r="GM1095" s="15"/>
      <c r="GN1095" s="15"/>
      <c r="GO1095" s="21"/>
      <c r="GQ1095" s="22"/>
      <c r="GR1095" s="23"/>
      <c r="GS1095" s="24"/>
      <c r="GT1095" s="22"/>
      <c r="GU1095" s="23"/>
      <c r="GV1095" s="22"/>
      <c r="GW1095" s="23"/>
      <c r="GX1095" s="24"/>
      <c r="GY1095" s="24"/>
    </row>
    <row r="1096" spans="1:207">
      <c r="A1096" s="86"/>
      <c r="B1096" s="91">
        <f t="shared" si="659"/>
        <v>15.689583333333333</v>
      </c>
      <c r="C1096" s="99">
        <f t="shared" si="674"/>
        <v>16.228333333333335</v>
      </c>
      <c r="D1096" s="96">
        <f t="shared" si="677"/>
        <v>16.628125000000001</v>
      </c>
      <c r="E1096" s="91">
        <f t="shared" si="681"/>
        <v>16.743437500000002</v>
      </c>
      <c r="F1096" s="100">
        <f t="shared" si="680"/>
        <v>17.061805555555555</v>
      </c>
      <c r="G1096" s="96">
        <f t="shared" si="660"/>
        <v>22.1</v>
      </c>
      <c r="H1096" s="97">
        <f t="shared" si="661"/>
        <v>15.05</v>
      </c>
      <c r="I1096" s="98">
        <f t="shared" si="662"/>
        <v>9.8000000000000007</v>
      </c>
      <c r="J1096" s="85">
        <f t="shared" si="663"/>
        <v>15.950000000000001</v>
      </c>
      <c r="AB1096" s="26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21"/>
      <c r="AQ1096" s="22"/>
      <c r="AR1096" s="23"/>
      <c r="AS1096" s="24"/>
      <c r="BB1096" s="26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21"/>
      <c r="BQ1096" s="22"/>
      <c r="BR1096" s="23"/>
      <c r="BS1096" s="24"/>
      <c r="CA1096" s="2">
        <f t="shared" ref="CA1096:CA1127" si="690">CA1095+1</f>
        <v>1946</v>
      </c>
      <c r="CB1096" s="26">
        <v>1946</v>
      </c>
      <c r="CC1096" s="15">
        <v>19.8</v>
      </c>
      <c r="CD1096" s="15">
        <v>19.5</v>
      </c>
      <c r="CE1096" s="15">
        <v>18.399999999999999</v>
      </c>
      <c r="CF1096" s="15">
        <v>15.7</v>
      </c>
      <c r="CG1096" s="15">
        <v>14.5</v>
      </c>
      <c r="CH1096" s="15">
        <v>12.1</v>
      </c>
      <c r="CI1096" s="15">
        <v>12.7</v>
      </c>
      <c r="CJ1096" s="15">
        <v>12.2</v>
      </c>
      <c r="CK1096" s="15">
        <v>13.2</v>
      </c>
      <c r="CL1096" s="15">
        <v>13.7</v>
      </c>
      <c r="CM1096" s="15">
        <v>16.3</v>
      </c>
      <c r="CN1096" s="15">
        <v>17.899999999999999</v>
      </c>
      <c r="CO1096" s="21">
        <f t="shared" si="687"/>
        <v>15.5</v>
      </c>
      <c r="CQ1096" s="22">
        <f t="shared" si="688"/>
        <v>19.233333333333331</v>
      </c>
      <c r="CR1096" s="23">
        <f t="shared" si="689"/>
        <v>12.333333333333334</v>
      </c>
      <c r="CS1096" s="24">
        <f t="shared" si="676"/>
        <v>16.193939393939392</v>
      </c>
      <c r="DA1096" s="2">
        <f t="shared" si="668"/>
        <v>1946</v>
      </c>
      <c r="DB1096" s="20" t="s">
        <v>79</v>
      </c>
      <c r="DC1096" s="15">
        <v>21.6</v>
      </c>
      <c r="DD1096" s="15">
        <v>21.9</v>
      </c>
      <c r="DE1096" s="15">
        <v>19.899999999999999</v>
      </c>
      <c r="DF1096" s="15">
        <v>15.2</v>
      </c>
      <c r="DG1096" s="15">
        <v>14.4</v>
      </c>
      <c r="DH1096" s="15">
        <v>10.5</v>
      </c>
      <c r="DI1096" s="15">
        <v>11.6</v>
      </c>
      <c r="DJ1096" s="15">
        <v>11.3</v>
      </c>
      <c r="DK1096" s="15">
        <v>13.2</v>
      </c>
      <c r="DL1096" s="15">
        <v>14.4</v>
      </c>
      <c r="DM1096" s="15">
        <v>15.3</v>
      </c>
      <c r="DN1096" s="15">
        <v>19.600000000000001</v>
      </c>
      <c r="DO1096" s="21">
        <f t="shared" si="664"/>
        <v>15.741666666666667</v>
      </c>
      <c r="DQ1096" s="22">
        <f t="shared" si="665"/>
        <v>21.133333333333333</v>
      </c>
      <c r="DR1096" s="23">
        <f t="shared" si="666"/>
        <v>11.133333333333335</v>
      </c>
      <c r="DS1096" s="24">
        <f t="shared" si="678"/>
        <v>16.652272727272727</v>
      </c>
      <c r="EA1096" s="2">
        <f t="shared" si="686"/>
        <v>1946</v>
      </c>
      <c r="EB1096" s="20" t="s">
        <v>79</v>
      </c>
      <c r="EC1096" s="15">
        <v>20.100000000000001</v>
      </c>
      <c r="ED1096" s="15">
        <v>19.899999999999999</v>
      </c>
      <c r="EE1096" s="15">
        <v>18.600000000000001</v>
      </c>
      <c r="EF1096" s="15">
        <v>15.8</v>
      </c>
      <c r="EG1096" s="15">
        <v>14.8</v>
      </c>
      <c r="EH1096" s="15">
        <v>11.7</v>
      </c>
      <c r="EI1096" s="15">
        <v>12.1</v>
      </c>
      <c r="EJ1096" s="15">
        <v>12.2</v>
      </c>
      <c r="EK1096" s="15">
        <v>13.1</v>
      </c>
      <c r="EL1096" s="15">
        <v>14.8</v>
      </c>
      <c r="EM1096" s="15">
        <v>15.5</v>
      </c>
      <c r="EN1096" s="15">
        <v>17.3</v>
      </c>
      <c r="EO1096" s="21">
        <f t="shared" si="682"/>
        <v>15.491666666666669</v>
      </c>
      <c r="EQ1096" s="22">
        <f t="shared" si="683"/>
        <v>19.533333333333335</v>
      </c>
      <c r="ER1096" s="23">
        <f t="shared" si="684"/>
        <v>12</v>
      </c>
      <c r="ES1096" s="24">
        <f t="shared" si="675"/>
        <v>16.435606060606062</v>
      </c>
      <c r="FA1096" s="2">
        <f t="shared" si="685"/>
        <v>1946</v>
      </c>
      <c r="FB1096" s="20" t="s">
        <v>79</v>
      </c>
      <c r="FC1096" s="15">
        <v>21.8</v>
      </c>
      <c r="FD1096" s="15">
        <v>22.1</v>
      </c>
      <c r="FE1096" s="15">
        <v>19.600000000000001</v>
      </c>
      <c r="FF1096" s="15">
        <v>15.8</v>
      </c>
      <c r="FG1096" s="15">
        <v>13.6</v>
      </c>
      <c r="FH1096" s="15">
        <v>9.8000000000000007</v>
      </c>
      <c r="FI1096" s="15">
        <v>11.1</v>
      </c>
      <c r="FJ1096" s="15">
        <v>11.3</v>
      </c>
      <c r="FK1096" s="15">
        <v>13.2</v>
      </c>
      <c r="FL1096" s="15">
        <v>14.9</v>
      </c>
      <c r="FM1096" s="15">
        <v>17.600000000000001</v>
      </c>
      <c r="FN1096" s="15">
        <v>21.5</v>
      </c>
      <c r="FO1096" s="21">
        <f t="shared" si="670"/>
        <v>16.024999999999999</v>
      </c>
      <c r="FQ1096" s="22">
        <f t="shared" si="671"/>
        <v>21.166666666666668</v>
      </c>
      <c r="FR1096" s="23">
        <f t="shared" si="672"/>
        <v>10.733333333333334</v>
      </c>
      <c r="FS1096" s="24">
        <f t="shared" si="679"/>
        <v>17.345454545454547</v>
      </c>
      <c r="GA1096" s="2"/>
      <c r="GB1096" s="20"/>
      <c r="GC1096" s="15"/>
      <c r="GD1096" s="15"/>
      <c r="GE1096" s="15"/>
      <c r="GF1096" s="15"/>
      <c r="GG1096" s="15"/>
      <c r="GH1096" s="15"/>
      <c r="GI1096" s="15"/>
      <c r="GJ1096" s="15"/>
      <c r="GK1096" s="15"/>
      <c r="GL1096" s="15"/>
      <c r="GM1096" s="15"/>
      <c r="GN1096" s="15"/>
      <c r="GO1096" s="21"/>
      <c r="GQ1096" s="22"/>
      <c r="GR1096" s="23"/>
      <c r="GS1096" s="24"/>
      <c r="GT1096" s="22"/>
      <c r="GU1096" s="23"/>
      <c r="GV1096" s="22"/>
      <c r="GW1096" s="23"/>
      <c r="GX1096" s="24"/>
      <c r="GY1096" s="24"/>
    </row>
    <row r="1097" spans="1:207">
      <c r="A1097" s="86"/>
      <c r="B1097" s="91">
        <f t="shared" ref="B1097:B1128" si="691">AVERAGE(AO1097,BO1097,CO1097,DO1097,EO1097,FO1097,GO1097)</f>
        <v>16.779166666666665</v>
      </c>
      <c r="C1097" s="99">
        <f t="shared" si="674"/>
        <v>16.247500000000002</v>
      </c>
      <c r="D1097" s="96">
        <f t="shared" si="677"/>
        <v>16.593125000000001</v>
      </c>
      <c r="E1097" s="91">
        <f t="shared" si="681"/>
        <v>16.746041666666667</v>
      </c>
      <c r="F1097" s="100">
        <f t="shared" si="680"/>
        <v>17.055388888888888</v>
      </c>
      <c r="G1097" s="96">
        <f t="shared" ref="G1097:G1128" si="692">MAX(AC1097:AN1097,BC1097:BN1097,CC1097:CN1097,DC1097:DN1097,EC1097:EN1097,FC1097:FN1097,GC1097:GN1097)</f>
        <v>24.6</v>
      </c>
      <c r="H1097" s="97">
        <f t="shared" ref="H1097:H1128" si="693">MEDIAN(AC1097:AN1097,BC1097:BN1097,CC1097:CN1097,DC1097:DN1097,EC1097:EN1097,FC1097:FN1097,GC1097:GN1097)</f>
        <v>16.399999999999999</v>
      </c>
      <c r="I1097" s="98">
        <f t="shared" ref="I1097:I1128" si="694">MIN(AC1097:AN1097,BC1097:BN1097,CC1097:CN1097,DC1097:DN1097,EC1097:EN1097,FC1097:FN1097,GC1097:GN1097)</f>
        <v>11</v>
      </c>
      <c r="J1097" s="85">
        <f t="shared" ref="J1097:J1128" si="695">(G1097+I1097)/2</f>
        <v>17.8</v>
      </c>
      <c r="AB1097" s="26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21"/>
      <c r="AQ1097" s="22"/>
      <c r="AR1097" s="23"/>
      <c r="AS1097" s="24"/>
      <c r="BB1097" s="26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21"/>
      <c r="BQ1097" s="22"/>
      <c r="BR1097" s="23"/>
      <c r="BS1097" s="24"/>
      <c r="CA1097" s="2">
        <f t="shared" si="690"/>
        <v>1947</v>
      </c>
      <c r="CB1097" s="26">
        <v>1947</v>
      </c>
      <c r="CC1097" s="15">
        <v>20.6</v>
      </c>
      <c r="CD1097" s="15">
        <v>21.9</v>
      </c>
      <c r="CE1097" s="15">
        <v>19.7</v>
      </c>
      <c r="CF1097" s="15">
        <v>17.5</v>
      </c>
      <c r="CG1097" s="15">
        <v>16.3</v>
      </c>
      <c r="CH1097" s="15">
        <v>13.9</v>
      </c>
      <c r="CI1097" s="15">
        <v>12.6</v>
      </c>
      <c r="CJ1097" s="15">
        <v>12.4</v>
      </c>
      <c r="CK1097" s="15">
        <v>14.2</v>
      </c>
      <c r="CL1097" s="15">
        <v>14.9</v>
      </c>
      <c r="CM1097" s="15">
        <v>16.2</v>
      </c>
      <c r="CN1097" s="15">
        <v>19.3</v>
      </c>
      <c r="CO1097" s="21">
        <f t="shared" si="687"/>
        <v>16.625</v>
      </c>
      <c r="CQ1097" s="22">
        <f t="shared" si="688"/>
        <v>20.733333333333334</v>
      </c>
      <c r="CR1097" s="23">
        <f t="shared" si="689"/>
        <v>12.966666666666667</v>
      </c>
      <c r="CS1097" s="24">
        <f t="shared" si="676"/>
        <v>16.201515151515149</v>
      </c>
      <c r="DA1097" s="2">
        <f t="shared" si="668"/>
        <v>1947</v>
      </c>
      <c r="DB1097" s="20" t="s">
        <v>80</v>
      </c>
      <c r="DC1097" s="15">
        <v>22.1</v>
      </c>
      <c r="DD1097" s="15">
        <v>23.5</v>
      </c>
      <c r="DE1097" s="15">
        <v>21</v>
      </c>
      <c r="DF1097" s="15">
        <v>17.8</v>
      </c>
      <c r="DG1097" s="15">
        <v>16.600000000000001</v>
      </c>
      <c r="DH1097" s="15">
        <v>11.7</v>
      </c>
      <c r="DI1097" s="15">
        <v>11.5</v>
      </c>
      <c r="DJ1097" s="15">
        <v>12.6</v>
      </c>
      <c r="DK1097" s="15">
        <v>15.6</v>
      </c>
      <c r="DL1097" s="15">
        <v>16</v>
      </c>
      <c r="DM1097" s="15">
        <v>17.600000000000001</v>
      </c>
      <c r="DN1097" s="15">
        <v>20.399999999999999</v>
      </c>
      <c r="DO1097" s="21">
        <f t="shared" ref="DO1097:DO1128" si="696">SUM(DC1097:DN1097)/12</f>
        <v>17.2</v>
      </c>
      <c r="DQ1097" s="22">
        <f t="shared" ref="DQ1097:DQ1128" si="697">SUM(DC1097+DD1097+DE1097)/3</f>
        <v>22.2</v>
      </c>
      <c r="DR1097" s="23">
        <f t="shared" ref="DR1097:DR1128" si="698">SUM(DH1097+DI1097+DJ1097)/3</f>
        <v>11.933333333333332</v>
      </c>
      <c r="DS1097" s="24">
        <f t="shared" si="678"/>
        <v>16.705303030303032</v>
      </c>
      <c r="EA1097" s="2">
        <f t="shared" si="686"/>
        <v>1947</v>
      </c>
      <c r="EB1097" s="20" t="s">
        <v>80</v>
      </c>
      <c r="EC1097" s="15">
        <v>20</v>
      </c>
      <c r="ED1097" s="15">
        <v>20.3</v>
      </c>
      <c r="EE1097" s="15">
        <v>19</v>
      </c>
      <c r="EF1097" s="15">
        <v>17.100000000000001</v>
      </c>
      <c r="EG1097" s="15">
        <v>16.5</v>
      </c>
      <c r="EH1097" s="15">
        <v>13.1</v>
      </c>
      <c r="EI1097" s="15">
        <v>12.5</v>
      </c>
      <c r="EJ1097" s="15">
        <v>12.4</v>
      </c>
      <c r="EK1097" s="15">
        <v>14.5</v>
      </c>
      <c r="EL1097" s="15">
        <v>14.8</v>
      </c>
      <c r="EM1097" s="15">
        <v>15.6</v>
      </c>
      <c r="EN1097" s="15">
        <v>18.5</v>
      </c>
      <c r="EO1097" s="21">
        <f t="shared" si="682"/>
        <v>16.191666666666666</v>
      </c>
      <c r="EQ1097" s="22">
        <f t="shared" si="683"/>
        <v>19.766666666666666</v>
      </c>
      <c r="ER1097" s="23">
        <f t="shared" si="684"/>
        <v>12.666666666666666</v>
      </c>
      <c r="ES1097" s="24">
        <f t="shared" si="675"/>
        <v>16.415151515151518</v>
      </c>
      <c r="FA1097" s="2">
        <f t="shared" si="685"/>
        <v>1947</v>
      </c>
      <c r="FB1097" s="20" t="s">
        <v>80</v>
      </c>
      <c r="FC1097" s="15">
        <v>23.6</v>
      </c>
      <c r="FD1097" s="15">
        <v>24.6</v>
      </c>
      <c r="FE1097" s="15">
        <v>20.7</v>
      </c>
      <c r="FF1097" s="15">
        <v>18</v>
      </c>
      <c r="FG1097" s="15">
        <v>15.7</v>
      </c>
      <c r="FH1097" s="15">
        <v>11.6</v>
      </c>
      <c r="FI1097" s="15">
        <v>11</v>
      </c>
      <c r="FJ1097" s="15">
        <v>11.8</v>
      </c>
      <c r="FK1097" s="15">
        <v>14.2</v>
      </c>
      <c r="FL1097" s="15">
        <v>15.2</v>
      </c>
      <c r="FM1097" s="15">
        <v>17.8</v>
      </c>
      <c r="FN1097" s="15">
        <v>21</v>
      </c>
      <c r="FO1097" s="21">
        <f t="shared" si="670"/>
        <v>17.099999999999998</v>
      </c>
      <c r="FQ1097" s="22">
        <f t="shared" si="671"/>
        <v>22.966666666666669</v>
      </c>
      <c r="FR1097" s="23">
        <f t="shared" si="672"/>
        <v>11.466666666666669</v>
      </c>
      <c r="FS1097" s="24">
        <f t="shared" si="679"/>
        <v>17.245454545454546</v>
      </c>
      <c r="GA1097" s="2"/>
      <c r="GB1097" s="20"/>
      <c r="GC1097" s="15"/>
      <c r="GD1097" s="15"/>
      <c r="GE1097" s="15"/>
      <c r="GF1097" s="15"/>
      <c r="GG1097" s="15"/>
      <c r="GH1097" s="15"/>
      <c r="GI1097" s="15"/>
      <c r="GJ1097" s="15"/>
      <c r="GK1097" s="15"/>
      <c r="GL1097" s="15"/>
      <c r="GM1097" s="15"/>
      <c r="GN1097" s="15"/>
      <c r="GO1097" s="21"/>
      <c r="GQ1097" s="22"/>
      <c r="GR1097" s="23"/>
      <c r="GS1097" s="24"/>
      <c r="GT1097" s="22"/>
      <c r="GU1097" s="23"/>
      <c r="GV1097" s="22"/>
      <c r="GW1097" s="23"/>
      <c r="GX1097" s="24"/>
      <c r="GY1097" s="24"/>
    </row>
    <row r="1098" spans="1:207">
      <c r="A1098" s="86"/>
      <c r="B1098" s="91">
        <f t="shared" si="691"/>
        <v>16.164583333333333</v>
      </c>
      <c r="C1098" s="99">
        <f t="shared" si="674"/>
        <v>16.237500000000001</v>
      </c>
      <c r="D1098" s="96">
        <f t="shared" si="677"/>
        <v>16.4725</v>
      </c>
      <c r="E1098" s="91">
        <f t="shared" si="681"/>
        <v>16.692604166666666</v>
      </c>
      <c r="F1098" s="100">
        <f t="shared" si="680"/>
        <v>17.026097222222219</v>
      </c>
      <c r="G1098" s="96">
        <f t="shared" si="692"/>
        <v>23.2</v>
      </c>
      <c r="H1098" s="97">
        <f t="shared" si="693"/>
        <v>15.9</v>
      </c>
      <c r="I1098" s="98">
        <f t="shared" si="694"/>
        <v>9.6999999999999993</v>
      </c>
      <c r="J1098" s="85">
        <f t="shared" si="695"/>
        <v>16.45</v>
      </c>
      <c r="AB1098" s="26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21"/>
      <c r="AQ1098" s="22"/>
      <c r="AR1098" s="23"/>
      <c r="AS1098" s="24"/>
      <c r="BB1098" s="26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21"/>
      <c r="BQ1098" s="22"/>
      <c r="BR1098" s="23"/>
      <c r="BS1098" s="24"/>
      <c r="CA1098" s="2">
        <f t="shared" si="690"/>
        <v>1948</v>
      </c>
      <c r="CB1098" s="26">
        <v>1948</v>
      </c>
      <c r="CC1098" s="15">
        <v>20.7</v>
      </c>
      <c r="CD1098" s="15">
        <v>20.6</v>
      </c>
      <c r="CE1098" s="15">
        <v>17.399999999999999</v>
      </c>
      <c r="CF1098" s="15">
        <v>16.2</v>
      </c>
      <c r="CG1098" s="15">
        <v>13.9</v>
      </c>
      <c r="CH1098" s="15">
        <v>13.4</v>
      </c>
      <c r="CI1098" s="15">
        <v>12.2</v>
      </c>
      <c r="CJ1098" s="15">
        <v>13.7</v>
      </c>
      <c r="CK1098" s="15">
        <v>14.5</v>
      </c>
      <c r="CL1098" s="15">
        <v>14.3</v>
      </c>
      <c r="CM1098" s="15">
        <v>16.600000000000001</v>
      </c>
      <c r="CN1098" s="15">
        <v>19.2</v>
      </c>
      <c r="CO1098" s="21">
        <f t="shared" si="687"/>
        <v>16.058333333333334</v>
      </c>
      <c r="CQ1098" s="22">
        <f t="shared" si="688"/>
        <v>19.566666666666666</v>
      </c>
      <c r="CR1098" s="23">
        <f t="shared" si="689"/>
        <v>13.1</v>
      </c>
      <c r="CS1098" s="24">
        <f t="shared" si="676"/>
        <v>16.134848484848487</v>
      </c>
      <c r="DA1098" s="2">
        <f t="shared" ref="DA1098:DA1129" si="699">DA1097+1</f>
        <v>1948</v>
      </c>
      <c r="DB1098" s="20" t="s">
        <v>81</v>
      </c>
      <c r="DC1098" s="15">
        <v>20.5</v>
      </c>
      <c r="DD1098" s="15">
        <v>21.9</v>
      </c>
      <c r="DE1098" s="15">
        <v>19.3</v>
      </c>
      <c r="DF1098" s="15">
        <v>16</v>
      </c>
      <c r="DG1098" s="15">
        <v>13</v>
      </c>
      <c r="DH1098" s="15">
        <v>11.7</v>
      </c>
      <c r="DI1098" s="15">
        <v>10.9</v>
      </c>
      <c r="DJ1098" s="15">
        <v>14.1</v>
      </c>
      <c r="DK1098" s="15">
        <v>15.8</v>
      </c>
      <c r="DL1098" s="15">
        <v>14.9</v>
      </c>
      <c r="DM1098" s="15">
        <v>17.5</v>
      </c>
      <c r="DN1098" s="15">
        <v>20.7</v>
      </c>
      <c r="DO1098" s="21">
        <f t="shared" si="696"/>
        <v>16.358333333333334</v>
      </c>
      <c r="DQ1098" s="22">
        <f t="shared" si="697"/>
        <v>20.566666666666666</v>
      </c>
      <c r="DR1098" s="23">
        <f t="shared" si="698"/>
        <v>12.233333333333334</v>
      </c>
      <c r="DS1098" s="24">
        <f t="shared" si="678"/>
        <v>16.691666666666666</v>
      </c>
      <c r="EA1098" s="2">
        <f t="shared" si="686"/>
        <v>1948</v>
      </c>
      <c r="EB1098" s="20" t="s">
        <v>81</v>
      </c>
      <c r="EC1098" s="15">
        <v>18.600000000000001</v>
      </c>
      <c r="ED1098" s="15">
        <v>20.399999999999999</v>
      </c>
      <c r="EE1098" s="15">
        <v>18.5</v>
      </c>
      <c r="EF1098" s="15">
        <v>16.5</v>
      </c>
      <c r="EG1098" s="15">
        <v>14</v>
      </c>
      <c r="EH1098" s="15">
        <v>12.7</v>
      </c>
      <c r="EI1098" s="15">
        <v>11.4</v>
      </c>
      <c r="EJ1098" s="15">
        <v>13.5</v>
      </c>
      <c r="EK1098" s="15">
        <v>14.7</v>
      </c>
      <c r="EL1098" s="15">
        <v>14.7</v>
      </c>
      <c r="EM1098" s="15">
        <v>16.2</v>
      </c>
      <c r="EN1098" s="15">
        <v>18.5</v>
      </c>
      <c r="EO1098" s="21">
        <f t="shared" si="682"/>
        <v>15.808333333333332</v>
      </c>
      <c r="EQ1098" s="22">
        <f t="shared" si="683"/>
        <v>19.166666666666668</v>
      </c>
      <c r="ER1098" s="23">
        <f t="shared" si="684"/>
        <v>12.533333333333333</v>
      </c>
      <c r="ES1098" s="24">
        <f t="shared" si="675"/>
        <v>16.33939393939394</v>
      </c>
      <c r="FA1098" s="2">
        <f t="shared" si="685"/>
        <v>1948</v>
      </c>
      <c r="FB1098" s="20" t="s">
        <v>81</v>
      </c>
      <c r="FC1098" s="15">
        <v>23.2</v>
      </c>
      <c r="FD1098" s="15">
        <v>23</v>
      </c>
      <c r="FE1098" s="15">
        <v>19.2</v>
      </c>
      <c r="FF1098" s="15">
        <v>17.5</v>
      </c>
      <c r="FG1098" s="15">
        <v>13.1</v>
      </c>
      <c r="FH1098" s="15">
        <v>11</v>
      </c>
      <c r="FI1098" s="15">
        <v>9.6999999999999993</v>
      </c>
      <c r="FJ1098" s="15">
        <v>12.3</v>
      </c>
      <c r="FK1098" s="15">
        <v>14.8</v>
      </c>
      <c r="FL1098" s="15">
        <v>15</v>
      </c>
      <c r="FM1098" s="15">
        <v>17.399999999999999</v>
      </c>
      <c r="FN1098" s="15">
        <v>21</v>
      </c>
      <c r="FO1098" s="21">
        <f t="shared" si="670"/>
        <v>16.433333333333334</v>
      </c>
      <c r="FQ1098" s="22">
        <f t="shared" si="671"/>
        <v>21.8</v>
      </c>
      <c r="FR1098" s="23">
        <f t="shared" si="672"/>
        <v>11</v>
      </c>
      <c r="FS1098" s="24">
        <f t="shared" si="679"/>
        <v>17.050757575757576</v>
      </c>
      <c r="GA1098" s="2"/>
      <c r="GB1098" s="20"/>
      <c r="GC1098" s="15"/>
      <c r="GD1098" s="15"/>
      <c r="GE1098" s="15"/>
      <c r="GF1098" s="15"/>
      <c r="GG1098" s="15"/>
      <c r="GH1098" s="15"/>
      <c r="GI1098" s="15"/>
      <c r="GJ1098" s="15"/>
      <c r="GK1098" s="15"/>
      <c r="GL1098" s="15"/>
      <c r="GM1098" s="15"/>
      <c r="GN1098" s="15"/>
      <c r="GO1098" s="21"/>
      <c r="GQ1098" s="22"/>
      <c r="GR1098" s="23"/>
      <c r="GS1098" s="24"/>
      <c r="GT1098" s="22"/>
      <c r="GU1098" s="23"/>
      <c r="GV1098" s="22"/>
      <c r="GW1098" s="23"/>
      <c r="GX1098" s="24"/>
      <c r="GY1098" s="24"/>
    </row>
    <row r="1099" spans="1:207">
      <c r="A1099" s="86"/>
      <c r="B1099" s="91">
        <f t="shared" si="691"/>
        <v>15.845833333333335</v>
      </c>
      <c r="C1099" s="99">
        <f t="shared" si="674"/>
        <v>16.138333333333332</v>
      </c>
      <c r="D1099" s="96">
        <f t="shared" si="677"/>
        <v>16.336041666666667</v>
      </c>
      <c r="E1099" s="91">
        <f t="shared" si="681"/>
        <v>16.674583333333334</v>
      </c>
      <c r="F1099" s="100">
        <f t="shared" si="680"/>
        <v>16.992513888888883</v>
      </c>
      <c r="G1099" s="96">
        <f t="shared" si="692"/>
        <v>22.6</v>
      </c>
      <c r="H1099" s="97">
        <f t="shared" si="693"/>
        <v>15.95</v>
      </c>
      <c r="I1099" s="98">
        <f t="shared" si="694"/>
        <v>10.7</v>
      </c>
      <c r="J1099" s="85">
        <f t="shared" si="695"/>
        <v>16.649999999999999</v>
      </c>
      <c r="AB1099" s="26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21"/>
      <c r="AQ1099" s="22"/>
      <c r="AR1099" s="23"/>
      <c r="AS1099" s="24"/>
      <c r="BB1099" s="26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21"/>
      <c r="BQ1099" s="22"/>
      <c r="BR1099" s="23"/>
      <c r="BS1099" s="24"/>
      <c r="CA1099" s="2">
        <f t="shared" si="690"/>
        <v>1949</v>
      </c>
      <c r="CB1099" s="26">
        <v>1949</v>
      </c>
      <c r="CC1099" s="15">
        <v>19.399999999999999</v>
      </c>
      <c r="CD1099" s="15">
        <v>17.3</v>
      </c>
      <c r="CE1099" s="15">
        <v>18.100000000000001</v>
      </c>
      <c r="CF1099" s="15">
        <v>16</v>
      </c>
      <c r="CG1099" s="15">
        <v>14.1</v>
      </c>
      <c r="CH1099" s="15">
        <v>12.5</v>
      </c>
      <c r="CI1099" s="15">
        <v>13</v>
      </c>
      <c r="CJ1099" s="15">
        <v>13.3</v>
      </c>
      <c r="CK1099" s="15">
        <v>14.5</v>
      </c>
      <c r="CL1099" s="15">
        <v>14.8</v>
      </c>
      <c r="CM1099" s="15">
        <v>16.2</v>
      </c>
      <c r="CN1099" s="15">
        <v>17.3</v>
      </c>
      <c r="CO1099" s="21">
        <f t="shared" si="687"/>
        <v>15.541666666666666</v>
      </c>
      <c r="CQ1099" s="22">
        <f t="shared" si="688"/>
        <v>18.266666666666669</v>
      </c>
      <c r="CR1099" s="23">
        <f t="shared" si="689"/>
        <v>12.933333333333332</v>
      </c>
      <c r="CS1099" s="24">
        <f t="shared" si="676"/>
        <v>16.02424242424242</v>
      </c>
      <c r="DA1099" s="2">
        <f t="shared" si="699"/>
        <v>1949</v>
      </c>
      <c r="DB1099" s="20" t="s">
        <v>82</v>
      </c>
      <c r="DC1099" s="15">
        <v>20</v>
      </c>
      <c r="DD1099" s="15">
        <v>18.7</v>
      </c>
      <c r="DE1099" s="15">
        <v>19.5</v>
      </c>
      <c r="DF1099" s="15">
        <v>16.3</v>
      </c>
      <c r="DG1099" s="15">
        <v>13.4</v>
      </c>
      <c r="DH1099" s="15">
        <v>11.1</v>
      </c>
      <c r="DI1099" s="15">
        <v>12.7</v>
      </c>
      <c r="DJ1099" s="15">
        <v>13.9</v>
      </c>
      <c r="DK1099" s="15">
        <v>15.9</v>
      </c>
      <c r="DL1099" s="15">
        <v>15.4</v>
      </c>
      <c r="DM1099" s="15">
        <v>18.3</v>
      </c>
      <c r="DN1099" s="15">
        <v>18.7</v>
      </c>
      <c r="DO1099" s="21">
        <f t="shared" si="696"/>
        <v>16.158333333333335</v>
      </c>
      <c r="DQ1099" s="22">
        <f t="shared" si="697"/>
        <v>19.400000000000002</v>
      </c>
      <c r="DR1099" s="23">
        <f t="shared" si="698"/>
        <v>12.566666666666665</v>
      </c>
      <c r="DS1099" s="24">
        <f t="shared" si="678"/>
        <v>16.615909090909085</v>
      </c>
      <c r="EA1099" s="2">
        <f t="shared" si="686"/>
        <v>1949</v>
      </c>
      <c r="EB1099" s="20" t="s">
        <v>82</v>
      </c>
      <c r="EC1099" s="15">
        <v>18.8</v>
      </c>
      <c r="ED1099" s="15">
        <v>18.8</v>
      </c>
      <c r="EE1099" s="15">
        <v>18</v>
      </c>
      <c r="EF1099" s="15">
        <v>16.2</v>
      </c>
      <c r="EG1099" s="15">
        <v>13.6</v>
      </c>
      <c r="EH1099" s="15">
        <v>12</v>
      </c>
      <c r="EI1099" s="15">
        <v>13</v>
      </c>
      <c r="EJ1099" s="15">
        <v>13.2</v>
      </c>
      <c r="EK1099" s="15">
        <v>14.6</v>
      </c>
      <c r="EL1099" s="15">
        <v>14.6</v>
      </c>
      <c r="EM1099" s="15">
        <v>16.100000000000001</v>
      </c>
      <c r="EN1099" s="15">
        <v>18.3</v>
      </c>
      <c r="EO1099" s="21">
        <f t="shared" si="682"/>
        <v>15.6</v>
      </c>
      <c r="EQ1099" s="22">
        <f t="shared" si="683"/>
        <v>18.533333333333335</v>
      </c>
      <c r="ER1099" s="23">
        <f t="shared" si="684"/>
        <v>12.733333333333334</v>
      </c>
      <c r="ES1099" s="24">
        <f t="shared" si="675"/>
        <v>16.19621212121212</v>
      </c>
      <c r="FA1099" s="2">
        <f t="shared" si="685"/>
        <v>1949</v>
      </c>
      <c r="FB1099" s="20" t="s">
        <v>82</v>
      </c>
      <c r="FC1099" s="15">
        <v>22.6</v>
      </c>
      <c r="FD1099" s="15">
        <v>19</v>
      </c>
      <c r="FE1099" s="15">
        <v>20.3</v>
      </c>
      <c r="FF1099" s="15">
        <v>16.399999999999999</v>
      </c>
      <c r="FG1099" s="15">
        <v>13.2</v>
      </c>
      <c r="FH1099" s="15">
        <v>10.7</v>
      </c>
      <c r="FI1099" s="15">
        <v>11.6</v>
      </c>
      <c r="FJ1099" s="15">
        <v>12.4</v>
      </c>
      <c r="FK1099" s="15">
        <v>14.9</v>
      </c>
      <c r="FL1099" s="15">
        <v>14.3</v>
      </c>
      <c r="FM1099" s="15">
        <v>18.3</v>
      </c>
      <c r="FN1099" s="15">
        <v>19.3</v>
      </c>
      <c r="FO1099" s="21">
        <f t="shared" ref="FO1099:FO1130" si="700">SUM(FC1099:FN1099)/12</f>
        <v>16.083333333333339</v>
      </c>
      <c r="FQ1099" s="22">
        <f t="shared" ref="FQ1099:FQ1130" si="701">SUM(FC1099+FD1099+FE1099)/3</f>
        <v>20.633333333333336</v>
      </c>
      <c r="FR1099" s="23">
        <f t="shared" ref="FR1099:FR1130" si="702">SUM(FH1099+FI1099+FJ1099)/3</f>
        <v>11.566666666666665</v>
      </c>
      <c r="FS1099" s="24">
        <f t="shared" si="679"/>
        <v>16.825757575757578</v>
      </c>
      <c r="GA1099" s="2"/>
      <c r="GB1099" s="20"/>
      <c r="GC1099" s="15"/>
      <c r="GD1099" s="15"/>
      <c r="GE1099" s="15"/>
      <c r="GF1099" s="15"/>
      <c r="GG1099" s="15"/>
      <c r="GH1099" s="15"/>
      <c r="GI1099" s="15"/>
      <c r="GJ1099" s="15"/>
      <c r="GK1099" s="15"/>
      <c r="GL1099" s="15"/>
      <c r="GM1099" s="15"/>
      <c r="GN1099" s="15"/>
      <c r="GO1099" s="21"/>
      <c r="GQ1099" s="22"/>
      <c r="GR1099" s="23"/>
      <c r="GS1099" s="24"/>
      <c r="GT1099" s="22"/>
      <c r="GU1099" s="23"/>
      <c r="GV1099" s="22"/>
      <c r="GW1099" s="23"/>
      <c r="GX1099" s="24"/>
      <c r="GY1099" s="24"/>
    </row>
    <row r="1100" spans="1:207">
      <c r="A1100" s="86">
        <f>A1095+5</f>
        <v>1950</v>
      </c>
      <c r="B1100" s="91">
        <f t="shared" si="691"/>
        <v>16.831250000000001</v>
      </c>
      <c r="C1100" s="99">
        <f t="shared" si="674"/>
        <v>16.262083333333333</v>
      </c>
      <c r="D1100" s="96">
        <f t="shared" si="677"/>
        <v>16.335208333333334</v>
      </c>
      <c r="E1100" s="91">
        <f t="shared" si="681"/>
        <v>16.648645833333337</v>
      </c>
      <c r="F1100" s="100">
        <f t="shared" si="680"/>
        <v>16.974805555555555</v>
      </c>
      <c r="G1100" s="96">
        <f t="shared" si="692"/>
        <v>22.8</v>
      </c>
      <c r="H1100" s="97">
        <f t="shared" si="693"/>
        <v>17.149999999999999</v>
      </c>
      <c r="I1100" s="98">
        <f t="shared" si="694"/>
        <v>11.7</v>
      </c>
      <c r="J1100" s="85">
        <f t="shared" si="695"/>
        <v>17.25</v>
      </c>
      <c r="AB1100" s="26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21"/>
      <c r="AQ1100" s="22"/>
      <c r="AR1100" s="23"/>
      <c r="AS1100" s="24"/>
      <c r="BB1100" s="26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21"/>
      <c r="BQ1100" s="22"/>
      <c r="BR1100" s="23"/>
      <c r="BS1100" s="24"/>
      <c r="CA1100" s="2">
        <f t="shared" si="690"/>
        <v>1950</v>
      </c>
      <c r="CB1100" s="26">
        <v>1950</v>
      </c>
      <c r="CC1100" s="15">
        <v>18.899999999999999</v>
      </c>
      <c r="CD1100" s="15">
        <v>19.7</v>
      </c>
      <c r="CE1100" s="15">
        <v>19.100000000000001</v>
      </c>
      <c r="CF1100" s="15">
        <v>18.100000000000001</v>
      </c>
      <c r="CG1100" s="15">
        <v>14.9</v>
      </c>
      <c r="CH1100" s="15">
        <v>13.7</v>
      </c>
      <c r="CI1100" s="15">
        <v>13.6</v>
      </c>
      <c r="CJ1100" s="15">
        <v>13.6</v>
      </c>
      <c r="CK1100" s="15">
        <v>15.6</v>
      </c>
      <c r="CL1100" s="15">
        <v>16.600000000000001</v>
      </c>
      <c r="CM1100" s="15">
        <v>17.5</v>
      </c>
      <c r="CN1100" s="15">
        <v>21.1</v>
      </c>
      <c r="CO1100" s="21">
        <f t="shared" si="687"/>
        <v>16.866666666666664</v>
      </c>
      <c r="CQ1100" s="22">
        <f t="shared" si="688"/>
        <v>19.233333333333331</v>
      </c>
      <c r="CR1100" s="23">
        <f t="shared" si="689"/>
        <v>13.633333333333333</v>
      </c>
      <c r="CS1100" s="24">
        <f t="shared" si="676"/>
        <v>16.033333333333331</v>
      </c>
      <c r="DA1100" s="2">
        <f t="shared" si="699"/>
        <v>1950</v>
      </c>
      <c r="DB1100" s="20" t="s">
        <v>83</v>
      </c>
      <c r="DC1100" s="15">
        <v>20.9</v>
      </c>
      <c r="DD1100" s="15">
        <v>20.9</v>
      </c>
      <c r="DE1100" s="15">
        <v>19.399999999999999</v>
      </c>
      <c r="DF1100" s="15">
        <v>17</v>
      </c>
      <c r="DG1100" s="15">
        <v>12.9</v>
      </c>
      <c r="DH1100" s="15">
        <v>11.9</v>
      </c>
      <c r="DI1100" s="15">
        <v>13</v>
      </c>
      <c r="DJ1100" s="15">
        <v>13.3</v>
      </c>
      <c r="DK1100" s="15">
        <v>17</v>
      </c>
      <c r="DL1100" s="15">
        <v>17.8</v>
      </c>
      <c r="DM1100" s="15">
        <v>19.3</v>
      </c>
      <c r="DN1100" s="15">
        <v>21.8</v>
      </c>
      <c r="DO1100" s="21">
        <f t="shared" si="696"/>
        <v>17.100000000000005</v>
      </c>
      <c r="DQ1100" s="22">
        <f t="shared" si="697"/>
        <v>20.399999999999999</v>
      </c>
      <c r="DR1100" s="23">
        <f t="shared" si="698"/>
        <v>12.733333333333334</v>
      </c>
      <c r="DS1100" s="24">
        <f t="shared" si="678"/>
        <v>16.646969696969691</v>
      </c>
      <c r="EA1100" s="2">
        <f t="shared" si="686"/>
        <v>1950</v>
      </c>
      <c r="EB1100" s="20" t="s">
        <v>83</v>
      </c>
      <c r="EC1100" s="15">
        <v>19.3</v>
      </c>
      <c r="ED1100" s="15">
        <v>20.3</v>
      </c>
      <c r="EE1100" s="15">
        <v>18.600000000000001</v>
      </c>
      <c r="EF1100" s="15">
        <v>17</v>
      </c>
      <c r="EG1100" s="15">
        <v>14</v>
      </c>
      <c r="EH1100" s="15">
        <v>13.1</v>
      </c>
      <c r="EI1100" s="15">
        <v>13.6</v>
      </c>
      <c r="EJ1100" s="15">
        <v>13.5</v>
      </c>
      <c r="EK1100" s="15">
        <v>15.1</v>
      </c>
      <c r="EL1100" s="15">
        <v>16.7</v>
      </c>
      <c r="EM1100" s="15">
        <v>17.3</v>
      </c>
      <c r="EN1100" s="15">
        <v>18.600000000000001</v>
      </c>
      <c r="EO1100" s="21">
        <f t="shared" si="682"/>
        <v>16.424999999999997</v>
      </c>
      <c r="EQ1100" s="22">
        <f t="shared" si="683"/>
        <v>19.400000000000002</v>
      </c>
      <c r="ER1100" s="23">
        <f t="shared" si="684"/>
        <v>13.4</v>
      </c>
      <c r="ES1100" s="24">
        <f t="shared" si="675"/>
        <v>16.16060606060606</v>
      </c>
      <c r="FA1100" s="2">
        <f t="shared" si="685"/>
        <v>1950</v>
      </c>
      <c r="FB1100" s="20" t="s">
        <v>83</v>
      </c>
      <c r="FC1100" s="15">
        <v>20.2</v>
      </c>
      <c r="FD1100" s="15">
        <v>22.5</v>
      </c>
      <c r="FE1100" s="15">
        <v>20</v>
      </c>
      <c r="FF1100" s="15">
        <v>17.399999999999999</v>
      </c>
      <c r="FG1100" s="15">
        <v>12.9</v>
      </c>
      <c r="FH1100" s="15">
        <v>11.7</v>
      </c>
      <c r="FI1100" s="15">
        <v>11.8</v>
      </c>
      <c r="FJ1100" s="15">
        <v>12.3</v>
      </c>
      <c r="FK1100" s="15">
        <v>15.4</v>
      </c>
      <c r="FL1100" s="15">
        <v>17.399999999999999</v>
      </c>
      <c r="FM1100" s="15">
        <v>18.8</v>
      </c>
      <c r="FN1100" s="15">
        <v>22.8</v>
      </c>
      <c r="FO1100" s="21">
        <f t="shared" si="700"/>
        <v>16.933333333333337</v>
      </c>
      <c r="FQ1100" s="22">
        <f t="shared" si="701"/>
        <v>20.900000000000002</v>
      </c>
      <c r="FR1100" s="23">
        <f t="shared" si="702"/>
        <v>11.933333333333332</v>
      </c>
      <c r="FS1100" s="24">
        <f t="shared" si="679"/>
        <v>16.683333333333334</v>
      </c>
      <c r="GA1100" s="2"/>
      <c r="GB1100" s="20"/>
      <c r="GC1100" s="15"/>
      <c r="GD1100" s="15"/>
      <c r="GE1100" s="15"/>
      <c r="GF1100" s="15"/>
      <c r="GG1100" s="15"/>
      <c r="GH1100" s="15"/>
      <c r="GI1100" s="15"/>
      <c r="GJ1100" s="15"/>
      <c r="GK1100" s="15"/>
      <c r="GL1100" s="15"/>
      <c r="GM1100" s="15"/>
      <c r="GN1100" s="15"/>
      <c r="GO1100" s="21"/>
      <c r="GQ1100" s="22"/>
      <c r="GR1100" s="23"/>
      <c r="GS1100" s="24"/>
      <c r="GT1100" s="22"/>
      <c r="GU1100" s="23"/>
      <c r="GV1100" s="22"/>
      <c r="GW1100" s="23"/>
      <c r="GX1100" s="24"/>
      <c r="GY1100" s="24"/>
    </row>
    <row r="1101" spans="1:207">
      <c r="A1101" s="86"/>
      <c r="B1101" s="91">
        <f t="shared" si="691"/>
        <v>16.741666666666667</v>
      </c>
      <c r="C1101" s="99">
        <f t="shared" ref="C1101:C1132" si="703">AVERAGE(B1097:B1101)</f>
        <v>16.472499999999997</v>
      </c>
      <c r="D1101" s="96">
        <f t="shared" si="677"/>
        <v>16.350416666666668</v>
      </c>
      <c r="E1101" s="91">
        <f t="shared" si="681"/>
        <v>16.658854166666668</v>
      </c>
      <c r="F1101" s="100">
        <f t="shared" si="680"/>
        <v>16.962305555555552</v>
      </c>
      <c r="G1101" s="96">
        <f t="shared" si="692"/>
        <v>24.3</v>
      </c>
      <c r="H1101" s="97">
        <f t="shared" si="693"/>
        <v>16.05</v>
      </c>
      <c r="I1101" s="98">
        <f t="shared" si="694"/>
        <v>10.7</v>
      </c>
      <c r="J1101" s="85">
        <f t="shared" si="695"/>
        <v>17.5</v>
      </c>
      <c r="AB1101" s="26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21"/>
      <c r="AQ1101" s="22"/>
      <c r="AR1101" s="23"/>
      <c r="AS1101" s="24"/>
      <c r="BB1101" s="26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21"/>
      <c r="BQ1101" s="22"/>
      <c r="BR1101" s="23"/>
      <c r="BS1101" s="24"/>
      <c r="CA1101" s="2">
        <f t="shared" si="690"/>
        <v>1951</v>
      </c>
      <c r="CB1101" s="26">
        <v>1951</v>
      </c>
      <c r="CC1101" s="15">
        <v>22.7</v>
      </c>
      <c r="CD1101" s="15">
        <v>21.2</v>
      </c>
      <c r="CE1101" s="15">
        <v>20.6</v>
      </c>
      <c r="CF1101" s="15">
        <v>15.4</v>
      </c>
      <c r="CG1101" s="15">
        <v>14.7</v>
      </c>
      <c r="CH1101" s="15">
        <v>13.8</v>
      </c>
      <c r="CI1101" s="15">
        <v>12.8</v>
      </c>
      <c r="CJ1101" s="15">
        <v>12.5</v>
      </c>
      <c r="CK1101" s="15">
        <v>14.9</v>
      </c>
      <c r="CL1101" s="15">
        <v>16.600000000000001</v>
      </c>
      <c r="CM1101" s="15">
        <v>16.600000000000001</v>
      </c>
      <c r="CN1101" s="15">
        <v>18.399999999999999</v>
      </c>
      <c r="CO1101" s="21">
        <f t="shared" si="687"/>
        <v>16.683333333333334</v>
      </c>
      <c r="CQ1101" s="22">
        <f t="shared" si="688"/>
        <v>21.5</v>
      </c>
      <c r="CR1101" s="23">
        <f t="shared" si="689"/>
        <v>13.033333333333333</v>
      </c>
      <c r="CS1101" s="24">
        <f t="shared" si="676"/>
        <v>16.071969696969699</v>
      </c>
      <c r="DA1101" s="2">
        <f t="shared" si="699"/>
        <v>1951</v>
      </c>
      <c r="DB1101" s="20" t="s">
        <v>84</v>
      </c>
      <c r="DC1101" s="15">
        <v>23.6</v>
      </c>
      <c r="DD1101" s="15">
        <v>22.3</v>
      </c>
      <c r="DE1101" s="15">
        <v>21.8</v>
      </c>
      <c r="DF1101" s="15">
        <v>15.6</v>
      </c>
      <c r="DG1101" s="15">
        <v>14.8</v>
      </c>
      <c r="DH1101" s="15">
        <v>11.4</v>
      </c>
      <c r="DI1101" s="15">
        <v>11.6</v>
      </c>
      <c r="DJ1101" s="15">
        <v>11.4</v>
      </c>
      <c r="DK1101" s="15">
        <v>15.7</v>
      </c>
      <c r="DL1101" s="15">
        <v>17.100000000000001</v>
      </c>
      <c r="DM1101" s="15">
        <v>17</v>
      </c>
      <c r="DN1101" s="15">
        <v>19.3</v>
      </c>
      <c r="DO1101" s="21">
        <f t="shared" si="696"/>
        <v>16.8</v>
      </c>
      <c r="DQ1101" s="22">
        <f t="shared" si="697"/>
        <v>22.566666666666666</v>
      </c>
      <c r="DR1101" s="23">
        <f t="shared" si="698"/>
        <v>11.466666666666667</v>
      </c>
      <c r="DS1101" s="24">
        <f t="shared" si="678"/>
        <v>16.600757575757573</v>
      </c>
      <c r="EA1101" s="2">
        <f t="shared" si="686"/>
        <v>1951</v>
      </c>
      <c r="EB1101" s="20" t="s">
        <v>84</v>
      </c>
      <c r="EC1101" s="15">
        <v>20.9</v>
      </c>
      <c r="ED1101" s="15">
        <v>20.9</v>
      </c>
      <c r="EE1101" s="15">
        <v>20.7</v>
      </c>
      <c r="EF1101" s="15">
        <v>16.2</v>
      </c>
      <c r="EG1101" s="15">
        <v>15.4</v>
      </c>
      <c r="EH1101" s="15">
        <v>13</v>
      </c>
      <c r="EI1101" s="15">
        <v>12.7</v>
      </c>
      <c r="EJ1101" s="15">
        <v>12.6</v>
      </c>
      <c r="EK1101" s="15">
        <v>14.5</v>
      </c>
      <c r="EL1101" s="15">
        <v>15.9</v>
      </c>
      <c r="EM1101" s="15">
        <v>17.600000000000001</v>
      </c>
      <c r="EN1101" s="15">
        <v>18.8</v>
      </c>
      <c r="EO1101" s="21">
        <f t="shared" si="682"/>
        <v>16.600000000000001</v>
      </c>
      <c r="EQ1101" s="22">
        <f t="shared" si="683"/>
        <v>20.833333333333332</v>
      </c>
      <c r="ER1101" s="23">
        <f t="shared" si="684"/>
        <v>12.766666666666666</v>
      </c>
      <c r="ES1101" s="24">
        <f t="shared" si="675"/>
        <v>16.143939393939394</v>
      </c>
      <c r="FA1101" s="2">
        <f t="shared" si="685"/>
        <v>1951</v>
      </c>
      <c r="FB1101" s="20" t="s">
        <v>84</v>
      </c>
      <c r="FC1101" s="15">
        <v>24.3</v>
      </c>
      <c r="FD1101" s="15">
        <v>23.6</v>
      </c>
      <c r="FE1101" s="15">
        <v>21.8</v>
      </c>
      <c r="FF1101" s="15">
        <v>15.1</v>
      </c>
      <c r="FG1101" s="15">
        <v>14</v>
      </c>
      <c r="FH1101" s="15">
        <v>10.7</v>
      </c>
      <c r="FI1101" s="15">
        <v>10.8</v>
      </c>
      <c r="FJ1101" s="15">
        <v>11.3</v>
      </c>
      <c r="FK1101" s="15">
        <v>14.6</v>
      </c>
      <c r="FL1101" s="15">
        <v>17.7</v>
      </c>
      <c r="FM1101" s="15">
        <v>17.7</v>
      </c>
      <c r="FN1101" s="15">
        <v>21</v>
      </c>
      <c r="FO1101" s="21">
        <f t="shared" si="700"/>
        <v>16.883333333333329</v>
      </c>
      <c r="FQ1101" s="22">
        <f t="shared" si="701"/>
        <v>23.233333333333334</v>
      </c>
      <c r="FR1101" s="23">
        <f t="shared" si="702"/>
        <v>10.933333333333332</v>
      </c>
      <c r="FS1101" s="24">
        <f t="shared" si="679"/>
        <v>16.671969696969697</v>
      </c>
      <c r="GA1101" s="2"/>
      <c r="GB1101" s="20"/>
      <c r="GC1101" s="15"/>
      <c r="GD1101" s="15"/>
      <c r="GE1101" s="15"/>
      <c r="GF1101" s="15"/>
      <c r="GG1101" s="15"/>
      <c r="GH1101" s="15"/>
      <c r="GI1101" s="15"/>
      <c r="GJ1101" s="15"/>
      <c r="GK1101" s="15"/>
      <c r="GL1101" s="15"/>
      <c r="GM1101" s="15"/>
      <c r="GN1101" s="15"/>
      <c r="GO1101" s="21"/>
      <c r="GQ1101" s="22"/>
      <c r="GR1101" s="23"/>
      <c r="GS1101" s="24"/>
      <c r="GT1101" s="22"/>
      <c r="GU1101" s="23"/>
      <c r="GV1101" s="22"/>
      <c r="GW1101" s="23"/>
      <c r="GX1101" s="24"/>
      <c r="GY1101" s="24"/>
    </row>
    <row r="1102" spans="1:207">
      <c r="A1102" s="86"/>
      <c r="B1102" s="91">
        <f t="shared" si="691"/>
        <v>16.228819444444444</v>
      </c>
      <c r="C1102" s="99">
        <f t="shared" si="703"/>
        <v>16.362430555555555</v>
      </c>
      <c r="D1102" s="96">
        <f t="shared" si="677"/>
        <v>16.304965277777779</v>
      </c>
      <c r="E1102" s="91">
        <f t="shared" si="681"/>
        <v>16.63081597222223</v>
      </c>
      <c r="F1102" s="100">
        <f t="shared" si="680"/>
        <v>16.945381944444442</v>
      </c>
      <c r="G1102" s="96">
        <f t="shared" si="692"/>
        <v>22.2</v>
      </c>
      <c r="H1102" s="97">
        <f t="shared" si="693"/>
        <v>16.05</v>
      </c>
      <c r="I1102" s="98">
        <f t="shared" si="694"/>
        <v>10.4</v>
      </c>
      <c r="J1102" s="85">
        <f t="shared" si="695"/>
        <v>16.3</v>
      </c>
      <c r="AB1102" s="26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21"/>
      <c r="AQ1102" s="22"/>
      <c r="AR1102" s="23"/>
      <c r="AS1102" s="24"/>
      <c r="BB1102" s="26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21"/>
      <c r="BQ1102" s="22"/>
      <c r="BR1102" s="23"/>
      <c r="BS1102" s="24"/>
      <c r="CA1102" s="2">
        <f t="shared" si="690"/>
        <v>1952</v>
      </c>
      <c r="CB1102" s="26">
        <v>1952</v>
      </c>
      <c r="CC1102" s="15">
        <v>19.600000000000001</v>
      </c>
      <c r="CD1102" s="15">
        <v>18.8</v>
      </c>
      <c r="CE1102" s="15">
        <v>19.8</v>
      </c>
      <c r="CF1102" s="15">
        <v>16</v>
      </c>
      <c r="CG1102" s="15">
        <v>14.5</v>
      </c>
      <c r="CH1102" s="15">
        <v>13.2</v>
      </c>
      <c r="CI1102" s="15">
        <v>12.4</v>
      </c>
      <c r="CJ1102" s="15">
        <v>13</v>
      </c>
      <c r="CK1102" s="15">
        <v>14.4</v>
      </c>
      <c r="CL1102" s="15">
        <v>14.9</v>
      </c>
      <c r="CM1102" s="15">
        <v>16.399999999999999</v>
      </c>
      <c r="CN1102" s="27">
        <f>(SUM(CN1099:CN1101)+SUM(CN1103:CN1105))/6</f>
        <v>18.883333333333336</v>
      </c>
      <c r="CO1102" s="21">
        <f t="shared" si="687"/>
        <v>15.990277777777779</v>
      </c>
      <c r="CQ1102" s="22">
        <f t="shared" si="688"/>
        <v>19.400000000000002</v>
      </c>
      <c r="CR1102" s="23">
        <f t="shared" si="689"/>
        <v>12.866666666666667</v>
      </c>
      <c r="CS1102" s="24">
        <f t="shared" si="676"/>
        <v>16.062752525252527</v>
      </c>
      <c r="DA1102" s="2">
        <f t="shared" si="699"/>
        <v>1952</v>
      </c>
      <c r="DB1102" s="20" t="s">
        <v>85</v>
      </c>
      <c r="DC1102" s="15">
        <v>21.2</v>
      </c>
      <c r="DD1102" s="15">
        <v>19.3</v>
      </c>
      <c r="DE1102" s="15">
        <v>20.7</v>
      </c>
      <c r="DF1102" s="15">
        <v>15.5</v>
      </c>
      <c r="DG1102" s="15">
        <v>13.8</v>
      </c>
      <c r="DH1102" s="15">
        <v>11.8</v>
      </c>
      <c r="DI1102" s="15">
        <v>11.7</v>
      </c>
      <c r="DJ1102" s="15">
        <v>12.4</v>
      </c>
      <c r="DK1102" s="15">
        <v>15.5</v>
      </c>
      <c r="DL1102" s="15">
        <v>16.100000000000001</v>
      </c>
      <c r="DM1102" s="15">
        <v>16.899999999999999</v>
      </c>
      <c r="DN1102" s="15">
        <v>20.2</v>
      </c>
      <c r="DO1102" s="21">
        <f t="shared" si="696"/>
        <v>16.258333333333333</v>
      </c>
      <c r="DQ1102" s="22">
        <f t="shared" si="697"/>
        <v>20.400000000000002</v>
      </c>
      <c r="DR1102" s="23">
        <f t="shared" si="698"/>
        <v>11.966666666666667</v>
      </c>
      <c r="DS1102" s="24">
        <f t="shared" si="678"/>
        <v>16.559090909090909</v>
      </c>
      <c r="EA1102" s="2">
        <f t="shared" si="686"/>
        <v>1952</v>
      </c>
      <c r="EB1102" s="20" t="s">
        <v>85</v>
      </c>
      <c r="EC1102" s="15">
        <v>20.9</v>
      </c>
      <c r="ED1102" s="15">
        <v>19.600000000000001</v>
      </c>
      <c r="EE1102" s="15">
        <v>20.399999999999999</v>
      </c>
      <c r="EF1102" s="15">
        <v>16.8</v>
      </c>
      <c r="EG1102" s="15">
        <v>15.1</v>
      </c>
      <c r="EH1102" s="15">
        <v>12.9</v>
      </c>
      <c r="EI1102" s="15">
        <v>12</v>
      </c>
      <c r="EJ1102" s="15">
        <v>12.5</v>
      </c>
      <c r="EK1102" s="15">
        <v>14.7</v>
      </c>
      <c r="EL1102" s="15">
        <v>15.3</v>
      </c>
      <c r="EM1102" s="15">
        <v>16.3</v>
      </c>
      <c r="EN1102" s="15">
        <v>18.7</v>
      </c>
      <c r="EO1102" s="21">
        <f t="shared" si="682"/>
        <v>16.266666666666666</v>
      </c>
      <c r="EQ1102" s="22">
        <f t="shared" si="683"/>
        <v>20.3</v>
      </c>
      <c r="ER1102" s="23">
        <f t="shared" si="684"/>
        <v>12.466666666666667</v>
      </c>
      <c r="ES1102" s="24">
        <f t="shared" ref="ES1102:ES1133" si="704">AVERAGE(EO1092:EO1102)</f>
        <v>16.111363636363638</v>
      </c>
      <c r="FA1102" s="2">
        <f t="shared" si="685"/>
        <v>1952</v>
      </c>
      <c r="FB1102" s="20" t="s">
        <v>85</v>
      </c>
      <c r="FC1102" s="15">
        <v>22.2</v>
      </c>
      <c r="FD1102" s="15">
        <v>21.1</v>
      </c>
      <c r="FE1102" s="15">
        <v>21.8</v>
      </c>
      <c r="FF1102" s="15">
        <v>16.5</v>
      </c>
      <c r="FG1102" s="15">
        <v>13.4</v>
      </c>
      <c r="FH1102" s="15">
        <v>11.3</v>
      </c>
      <c r="FI1102" s="15">
        <v>10.4</v>
      </c>
      <c r="FJ1102" s="15">
        <v>11.4</v>
      </c>
      <c r="FK1102" s="15">
        <v>13.9</v>
      </c>
      <c r="FL1102" s="15">
        <v>16.100000000000001</v>
      </c>
      <c r="FM1102" s="15">
        <v>17.899999999999999</v>
      </c>
      <c r="FN1102" s="15">
        <v>20.8</v>
      </c>
      <c r="FO1102" s="21">
        <f t="shared" si="700"/>
        <v>16.400000000000002</v>
      </c>
      <c r="FQ1102" s="22">
        <f t="shared" si="701"/>
        <v>21.7</v>
      </c>
      <c r="FR1102" s="23">
        <f t="shared" si="702"/>
        <v>11.033333333333333</v>
      </c>
      <c r="FS1102" s="24">
        <f t="shared" si="679"/>
        <v>16.624242424242425</v>
      </c>
      <c r="GA1102" s="2"/>
      <c r="GB1102" s="20"/>
      <c r="GC1102" s="15"/>
      <c r="GD1102" s="15"/>
      <c r="GE1102" s="15"/>
      <c r="GF1102" s="15"/>
      <c r="GG1102" s="15"/>
      <c r="GH1102" s="15"/>
      <c r="GI1102" s="15"/>
      <c r="GJ1102" s="15"/>
      <c r="GK1102" s="15"/>
      <c r="GL1102" s="15"/>
      <c r="GM1102" s="15"/>
      <c r="GN1102" s="15"/>
      <c r="GO1102" s="21"/>
      <c r="GQ1102" s="22"/>
      <c r="GR1102" s="23"/>
      <c r="GS1102" s="24"/>
      <c r="GT1102" s="22"/>
      <c r="GU1102" s="23"/>
      <c r="GV1102" s="22"/>
      <c r="GW1102" s="23"/>
      <c r="GX1102" s="24"/>
      <c r="GY1102" s="24"/>
    </row>
    <row r="1103" spans="1:207">
      <c r="A1103" s="86"/>
      <c r="B1103" s="91">
        <f t="shared" si="691"/>
        <v>16.504166666666666</v>
      </c>
      <c r="C1103" s="99">
        <f t="shared" si="703"/>
        <v>16.43034722222222</v>
      </c>
      <c r="D1103" s="96">
        <f t="shared" si="677"/>
        <v>16.333923611111111</v>
      </c>
      <c r="E1103" s="91">
        <f t="shared" si="681"/>
        <v>16.624357638888892</v>
      </c>
      <c r="F1103" s="100">
        <f t="shared" si="680"/>
        <v>16.925062500000003</v>
      </c>
      <c r="G1103" s="96">
        <f t="shared" si="692"/>
        <v>24.4</v>
      </c>
      <c r="H1103" s="97">
        <f t="shared" si="693"/>
        <v>16.45</v>
      </c>
      <c r="I1103" s="98">
        <f t="shared" si="694"/>
        <v>10.3</v>
      </c>
      <c r="J1103" s="85">
        <f t="shared" si="695"/>
        <v>17.350000000000001</v>
      </c>
      <c r="AB1103" s="26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21"/>
      <c r="AQ1103" s="22"/>
      <c r="AR1103" s="23"/>
      <c r="AS1103" s="24"/>
      <c r="BB1103" s="26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21"/>
      <c r="BQ1103" s="22"/>
      <c r="BR1103" s="23"/>
      <c r="BS1103" s="24"/>
      <c r="CA1103" s="2">
        <f t="shared" si="690"/>
        <v>1953</v>
      </c>
      <c r="CB1103" s="26">
        <v>1953</v>
      </c>
      <c r="CC1103" s="15">
        <v>20.6</v>
      </c>
      <c r="CD1103" s="15">
        <v>20.5</v>
      </c>
      <c r="CE1103" s="15">
        <v>20.8</v>
      </c>
      <c r="CF1103" s="15">
        <v>17.399999999999999</v>
      </c>
      <c r="CG1103" s="15">
        <v>15.5</v>
      </c>
      <c r="CH1103" s="15">
        <v>12.8</v>
      </c>
      <c r="CI1103" s="15">
        <v>12.6</v>
      </c>
      <c r="CJ1103" s="15">
        <v>12.6</v>
      </c>
      <c r="CK1103" s="15">
        <v>13.7</v>
      </c>
      <c r="CL1103" s="15">
        <v>15.4</v>
      </c>
      <c r="CM1103" s="15">
        <v>16.100000000000001</v>
      </c>
      <c r="CN1103" s="15">
        <v>17.399999999999999</v>
      </c>
      <c r="CO1103" s="21">
        <f t="shared" si="687"/>
        <v>16.283333333333335</v>
      </c>
      <c r="CQ1103" s="22">
        <f t="shared" si="688"/>
        <v>20.633333333333336</v>
      </c>
      <c r="CR1103" s="23">
        <f t="shared" si="689"/>
        <v>12.666666666666666</v>
      </c>
      <c r="CS1103" s="24">
        <f t="shared" si="676"/>
        <v>16.080934343434343</v>
      </c>
      <c r="DA1103" s="2">
        <f t="shared" si="699"/>
        <v>1953</v>
      </c>
      <c r="DB1103" s="20" t="s">
        <v>86</v>
      </c>
      <c r="DC1103" s="15">
        <v>22</v>
      </c>
      <c r="DD1103" s="15">
        <v>21.6</v>
      </c>
      <c r="DE1103" s="15">
        <v>20.2</v>
      </c>
      <c r="DF1103" s="15">
        <v>17.2</v>
      </c>
      <c r="DG1103" s="15">
        <v>14.4</v>
      </c>
      <c r="DH1103" s="15">
        <v>10.3</v>
      </c>
      <c r="DI1103" s="15">
        <v>11.1</v>
      </c>
      <c r="DJ1103" s="15">
        <v>11.7</v>
      </c>
      <c r="DK1103" s="15">
        <v>13.9</v>
      </c>
      <c r="DL1103" s="15">
        <v>16.5</v>
      </c>
      <c r="DM1103" s="15">
        <v>17.899999999999999</v>
      </c>
      <c r="DN1103" s="15">
        <v>19.3</v>
      </c>
      <c r="DO1103" s="21">
        <f t="shared" si="696"/>
        <v>16.341666666666669</v>
      </c>
      <c r="DQ1103" s="22">
        <f t="shared" si="697"/>
        <v>21.266666666666666</v>
      </c>
      <c r="DR1103" s="23">
        <f t="shared" si="698"/>
        <v>11.033333333333331</v>
      </c>
      <c r="DS1103" s="24">
        <f t="shared" si="678"/>
        <v>16.504545454545454</v>
      </c>
      <c r="EA1103" s="2">
        <f t="shared" si="686"/>
        <v>1953</v>
      </c>
      <c r="EB1103" s="20" t="s">
        <v>86</v>
      </c>
      <c r="EC1103" s="15">
        <v>19.600000000000001</v>
      </c>
      <c r="ED1103" s="15">
        <v>21.2</v>
      </c>
      <c r="EE1103" s="15">
        <v>20.3</v>
      </c>
      <c r="EF1103" s="15">
        <v>18.7</v>
      </c>
      <c r="EG1103" s="15">
        <v>15.7</v>
      </c>
      <c r="EH1103" s="15">
        <v>12.4</v>
      </c>
      <c r="EI1103" s="15">
        <v>12.5</v>
      </c>
      <c r="EJ1103" s="15">
        <v>12.5</v>
      </c>
      <c r="EK1103" s="15">
        <v>13.9</v>
      </c>
      <c r="EL1103" s="15">
        <v>15.4</v>
      </c>
      <c r="EM1103" s="15">
        <v>17.5</v>
      </c>
      <c r="EN1103" s="15">
        <v>19.600000000000001</v>
      </c>
      <c r="EO1103" s="21">
        <f t="shared" si="682"/>
        <v>16.608333333333334</v>
      </c>
      <c r="EQ1103" s="22">
        <f t="shared" si="683"/>
        <v>20.366666666666664</v>
      </c>
      <c r="ER1103" s="23">
        <f t="shared" si="684"/>
        <v>12.466666666666667</v>
      </c>
      <c r="ES1103" s="24">
        <f t="shared" si="704"/>
        <v>16.112878787878788</v>
      </c>
      <c r="FA1103" s="2">
        <f t="shared" si="685"/>
        <v>1953</v>
      </c>
      <c r="FB1103" s="20" t="s">
        <v>86</v>
      </c>
      <c r="FC1103" s="15">
        <v>23</v>
      </c>
      <c r="FD1103" s="15">
        <v>24.4</v>
      </c>
      <c r="FE1103" s="15">
        <v>21.8</v>
      </c>
      <c r="FF1103" s="15">
        <v>18.2</v>
      </c>
      <c r="FG1103" s="15">
        <v>14.5</v>
      </c>
      <c r="FH1103" s="15">
        <v>10.4</v>
      </c>
      <c r="FI1103" s="15">
        <v>10.3</v>
      </c>
      <c r="FJ1103" s="15">
        <v>11.5</v>
      </c>
      <c r="FK1103" s="15">
        <v>13.8</v>
      </c>
      <c r="FL1103" s="15">
        <v>16.399999999999999</v>
      </c>
      <c r="FM1103" s="15">
        <v>17.899999999999999</v>
      </c>
      <c r="FN1103" s="15">
        <v>19.2</v>
      </c>
      <c r="FO1103" s="21">
        <f t="shared" si="700"/>
        <v>16.783333333333335</v>
      </c>
      <c r="FQ1103" s="22">
        <f t="shared" si="701"/>
        <v>23.066666666666666</v>
      </c>
      <c r="FR1103" s="23">
        <f t="shared" si="702"/>
        <v>10.733333333333334</v>
      </c>
      <c r="FS1103" s="24">
        <f t="shared" si="679"/>
        <v>16.593939393939394</v>
      </c>
      <c r="GA1103" s="2"/>
      <c r="GB1103" s="20"/>
      <c r="GC1103" s="15"/>
      <c r="GD1103" s="15"/>
      <c r="GE1103" s="15"/>
      <c r="GF1103" s="15"/>
      <c r="GG1103" s="15"/>
      <c r="GH1103" s="15"/>
      <c r="GI1103" s="15"/>
      <c r="GJ1103" s="15"/>
      <c r="GK1103" s="15"/>
      <c r="GL1103" s="15"/>
      <c r="GM1103" s="15"/>
      <c r="GN1103" s="15"/>
      <c r="GO1103" s="21"/>
      <c r="GQ1103" s="22"/>
      <c r="GR1103" s="23"/>
      <c r="GS1103" s="24"/>
      <c r="GT1103" s="22"/>
      <c r="GU1103" s="23"/>
      <c r="GV1103" s="22"/>
      <c r="GW1103" s="23"/>
      <c r="GX1103" s="24"/>
      <c r="GY1103" s="24"/>
    </row>
    <row r="1104" spans="1:207">
      <c r="A1104" s="86"/>
      <c r="B1104" s="91">
        <f t="shared" si="691"/>
        <v>16.591666666666665</v>
      </c>
      <c r="C1104" s="99">
        <f t="shared" si="703"/>
        <v>16.57951388888889</v>
      </c>
      <c r="D1104" s="96">
        <f t="shared" si="677"/>
        <v>16.358923611111109</v>
      </c>
      <c r="E1104" s="91">
        <f t="shared" si="681"/>
        <v>16.588003472222223</v>
      </c>
      <c r="F1104" s="100">
        <f t="shared" si="680"/>
        <v>16.904645833333333</v>
      </c>
      <c r="G1104" s="96">
        <f t="shared" si="692"/>
        <v>25.4</v>
      </c>
      <c r="H1104" s="97">
        <f t="shared" si="693"/>
        <v>16.649999999999999</v>
      </c>
      <c r="I1104" s="98">
        <f t="shared" si="694"/>
        <v>10.6</v>
      </c>
      <c r="J1104" s="85">
        <f t="shared" si="695"/>
        <v>18</v>
      </c>
      <c r="AB1104" s="26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21"/>
      <c r="AQ1104" s="22"/>
      <c r="AR1104" s="23"/>
      <c r="AS1104" s="24"/>
      <c r="BB1104" s="26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21"/>
      <c r="BQ1104" s="22"/>
      <c r="BR1104" s="23"/>
      <c r="BS1104" s="24"/>
      <c r="CA1104" s="2">
        <f t="shared" si="690"/>
        <v>1954</v>
      </c>
      <c r="CB1104" s="26">
        <v>1954</v>
      </c>
      <c r="CC1104" s="15">
        <v>20.9</v>
      </c>
      <c r="CD1104" s="15">
        <v>18.3</v>
      </c>
      <c r="CE1104" s="15">
        <v>18.2</v>
      </c>
      <c r="CF1104" s="15">
        <v>16.7</v>
      </c>
      <c r="CG1104" s="15">
        <v>15.1</v>
      </c>
      <c r="CH1104" s="15">
        <v>12.8</v>
      </c>
      <c r="CI1104" s="15">
        <v>12.6</v>
      </c>
      <c r="CJ1104" s="15">
        <v>13.1</v>
      </c>
      <c r="CK1104" s="15">
        <v>14.2</v>
      </c>
      <c r="CL1104" s="15">
        <v>14.8</v>
      </c>
      <c r="CM1104" s="15">
        <v>17.100000000000001</v>
      </c>
      <c r="CN1104" s="15">
        <v>19.899999999999999</v>
      </c>
      <c r="CO1104" s="21">
        <f t="shared" si="687"/>
        <v>16.141666666666666</v>
      </c>
      <c r="CQ1104" s="22">
        <f t="shared" si="688"/>
        <v>19.133333333333336</v>
      </c>
      <c r="CR1104" s="23">
        <f t="shared" si="689"/>
        <v>12.833333333333334</v>
      </c>
      <c r="CS1104" s="24">
        <f t="shared" si="676"/>
        <v>16.127146464646465</v>
      </c>
      <c r="DA1104" s="2">
        <f t="shared" si="699"/>
        <v>1954</v>
      </c>
      <c r="DB1104" s="20" t="s">
        <v>87</v>
      </c>
      <c r="DC1104" s="15">
        <v>23.2</v>
      </c>
      <c r="DD1104" s="15">
        <v>19.100000000000001</v>
      </c>
      <c r="DE1104" s="15">
        <v>19.5</v>
      </c>
      <c r="DF1104" s="15">
        <v>17.399999999999999</v>
      </c>
      <c r="DG1104" s="15">
        <v>14</v>
      </c>
      <c r="DH1104" s="15">
        <v>12</v>
      </c>
      <c r="DI1104" s="15">
        <v>11.2</v>
      </c>
      <c r="DJ1104" s="15">
        <v>13.2</v>
      </c>
      <c r="DK1104" s="15">
        <v>15.8</v>
      </c>
      <c r="DL1104" s="15">
        <v>16.3</v>
      </c>
      <c r="DM1104" s="15">
        <v>18</v>
      </c>
      <c r="DN1104" s="15">
        <v>21.3</v>
      </c>
      <c r="DO1104" s="21">
        <f t="shared" si="696"/>
        <v>16.750000000000004</v>
      </c>
      <c r="DQ1104" s="22">
        <f t="shared" si="697"/>
        <v>20.599999999999998</v>
      </c>
      <c r="DR1104" s="23">
        <f t="shared" si="698"/>
        <v>12.133333333333333</v>
      </c>
      <c r="DS1104" s="24">
        <f t="shared" si="678"/>
        <v>16.53560606060606</v>
      </c>
      <c r="EA1104" s="2">
        <f t="shared" si="686"/>
        <v>1954</v>
      </c>
      <c r="EB1104" s="20" t="s">
        <v>87</v>
      </c>
      <c r="EC1104" s="15">
        <v>19.7</v>
      </c>
      <c r="ED1104" s="15">
        <v>20.3</v>
      </c>
      <c r="EE1104" s="15">
        <v>19.7</v>
      </c>
      <c r="EF1104" s="15">
        <v>17.899999999999999</v>
      </c>
      <c r="EG1104" s="15">
        <v>15.4</v>
      </c>
      <c r="EH1104" s="15">
        <v>12.5</v>
      </c>
      <c r="EI1104" s="15">
        <v>12.7</v>
      </c>
      <c r="EJ1104" s="15">
        <v>13</v>
      </c>
      <c r="EK1104" s="15">
        <v>14.8</v>
      </c>
      <c r="EL1104" s="15">
        <v>15.9</v>
      </c>
      <c r="EM1104" s="15">
        <v>16.7</v>
      </c>
      <c r="EN1104" s="15">
        <v>19.399999999999999</v>
      </c>
      <c r="EO1104" s="21">
        <f t="shared" si="682"/>
        <v>16.5</v>
      </c>
      <c r="EQ1104" s="22">
        <f t="shared" si="683"/>
        <v>19.900000000000002</v>
      </c>
      <c r="ER1104" s="23">
        <f t="shared" si="684"/>
        <v>12.733333333333334</v>
      </c>
      <c r="ES1104" s="24">
        <f t="shared" si="704"/>
        <v>16.151515151515152</v>
      </c>
      <c r="FA1104" s="2">
        <f t="shared" si="685"/>
        <v>1954</v>
      </c>
      <c r="FB1104" s="20" t="s">
        <v>87</v>
      </c>
      <c r="FC1104" s="15">
        <v>25.4</v>
      </c>
      <c r="FD1104" s="15">
        <v>21.5</v>
      </c>
      <c r="FE1104" s="15">
        <v>19.399999999999999</v>
      </c>
      <c r="FF1104" s="15">
        <v>17.600000000000001</v>
      </c>
      <c r="FG1104" s="15">
        <v>13.6</v>
      </c>
      <c r="FH1104" s="15">
        <v>11</v>
      </c>
      <c r="FI1104" s="15">
        <v>10.6</v>
      </c>
      <c r="FJ1104" s="15">
        <v>11.7</v>
      </c>
      <c r="FK1104" s="15">
        <v>15.2</v>
      </c>
      <c r="FL1104" s="15">
        <v>16.600000000000001</v>
      </c>
      <c r="FM1104" s="15">
        <v>18.5</v>
      </c>
      <c r="FN1104" s="15">
        <v>22.6</v>
      </c>
      <c r="FO1104" s="21">
        <f t="shared" si="700"/>
        <v>16.974999999999998</v>
      </c>
      <c r="FQ1104" s="22">
        <f t="shared" si="701"/>
        <v>22.099999999999998</v>
      </c>
      <c r="FR1104" s="23">
        <f t="shared" si="702"/>
        <v>11.1</v>
      </c>
      <c r="FS1104" s="24">
        <f t="shared" si="679"/>
        <v>16.615151515151517</v>
      </c>
      <c r="GA1104" s="2"/>
      <c r="GB1104" s="20"/>
      <c r="GC1104" s="15"/>
      <c r="GD1104" s="15"/>
      <c r="GE1104" s="15"/>
      <c r="GF1104" s="15"/>
      <c r="GG1104" s="15"/>
      <c r="GH1104" s="15"/>
      <c r="GI1104" s="15"/>
      <c r="GJ1104" s="15"/>
      <c r="GK1104" s="15"/>
      <c r="GL1104" s="15"/>
      <c r="GM1104" s="15"/>
      <c r="GN1104" s="15"/>
      <c r="GO1104" s="21"/>
      <c r="GQ1104" s="22"/>
      <c r="GR1104" s="23"/>
      <c r="GS1104" s="24"/>
      <c r="GT1104" s="22"/>
      <c r="GU1104" s="23"/>
      <c r="GV1104" s="22"/>
      <c r="GW1104" s="23"/>
      <c r="GX1104" s="24"/>
      <c r="GY1104" s="24"/>
    </row>
    <row r="1105" spans="1:207">
      <c r="A1105" s="86">
        <f>A1100+5</f>
        <v>1955</v>
      </c>
      <c r="B1105" s="91">
        <f t="shared" si="691"/>
        <v>16.556249999999999</v>
      </c>
      <c r="C1105" s="99">
        <f t="shared" si="703"/>
        <v>16.52451388888889</v>
      </c>
      <c r="D1105" s="96">
        <f t="shared" si="677"/>
        <v>16.393298611111113</v>
      </c>
      <c r="E1105" s="91">
        <f t="shared" si="681"/>
        <v>16.573420138888888</v>
      </c>
      <c r="F1105" s="100">
        <f t="shared" si="680"/>
        <v>16.8924375</v>
      </c>
      <c r="G1105" s="96">
        <f t="shared" si="692"/>
        <v>24.2</v>
      </c>
      <c r="H1105" s="97">
        <f t="shared" si="693"/>
        <v>16.7</v>
      </c>
      <c r="I1105" s="98">
        <f t="shared" si="694"/>
        <v>10.3</v>
      </c>
      <c r="J1105" s="85">
        <f t="shared" si="695"/>
        <v>17.25</v>
      </c>
      <c r="AB1105" s="26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21"/>
      <c r="AQ1105" s="22"/>
      <c r="AR1105" s="23"/>
      <c r="AS1105" s="24"/>
      <c r="BB1105" s="26"/>
      <c r="BC1105" s="15"/>
      <c r="BD1105" s="15"/>
      <c r="BE1105" s="15"/>
      <c r="BF1105" s="15"/>
      <c r="BG1105" s="15"/>
      <c r="BH1105" s="15"/>
      <c r="BI1105" s="15"/>
      <c r="BJ1105" s="15"/>
      <c r="BK1105" s="27"/>
      <c r="BL1105" s="15"/>
      <c r="BM1105" s="15"/>
      <c r="BN1105" s="15"/>
      <c r="BO1105" s="21"/>
      <c r="BQ1105" s="22"/>
      <c r="BR1105" s="23"/>
      <c r="BS1105" s="24"/>
      <c r="CA1105" s="2">
        <f t="shared" si="690"/>
        <v>1955</v>
      </c>
      <c r="CB1105" s="26">
        <v>1955</v>
      </c>
      <c r="CC1105" s="15">
        <v>21.4</v>
      </c>
      <c r="CD1105" s="15">
        <v>20.9</v>
      </c>
      <c r="CE1105" s="15">
        <v>20.100000000000001</v>
      </c>
      <c r="CF1105" s="15">
        <v>17.7</v>
      </c>
      <c r="CG1105" s="15">
        <v>14.1</v>
      </c>
      <c r="CH1105" s="15">
        <v>12.8</v>
      </c>
      <c r="CI1105" s="15">
        <v>12.4</v>
      </c>
      <c r="CJ1105" s="15">
        <v>13.3</v>
      </c>
      <c r="CK1105" s="15">
        <v>14.6</v>
      </c>
      <c r="CL1105" s="15">
        <v>16.100000000000001</v>
      </c>
      <c r="CM1105" s="15">
        <v>16.5</v>
      </c>
      <c r="CN1105" s="15">
        <v>19.2</v>
      </c>
      <c r="CO1105" s="21">
        <f t="shared" si="687"/>
        <v>16.591666666666665</v>
      </c>
      <c r="CQ1105" s="22">
        <f t="shared" si="688"/>
        <v>20.8</v>
      </c>
      <c r="CR1105" s="23">
        <f t="shared" si="689"/>
        <v>12.833333333333334</v>
      </c>
      <c r="CS1105" s="24">
        <f t="shared" ref="CS1105:CS1136" si="705">AVERAGE(CO1095:CO1105)</f>
        <v>16.186237373737374</v>
      </c>
      <c r="DA1105" s="2">
        <f t="shared" si="699"/>
        <v>1955</v>
      </c>
      <c r="DB1105" s="20" t="s">
        <v>88</v>
      </c>
      <c r="DC1105" s="15">
        <v>21.1</v>
      </c>
      <c r="DD1105" s="15">
        <v>20.6</v>
      </c>
      <c r="DE1105" s="15">
        <v>20.399999999999999</v>
      </c>
      <c r="DF1105" s="15">
        <v>17.8</v>
      </c>
      <c r="DG1105" s="15">
        <v>13.4</v>
      </c>
      <c r="DH1105" s="15">
        <v>10.8</v>
      </c>
      <c r="DI1105" s="15">
        <v>11.5</v>
      </c>
      <c r="DJ1105" s="15">
        <v>13</v>
      </c>
      <c r="DK1105" s="15">
        <v>14.5</v>
      </c>
      <c r="DL1105" s="15">
        <v>16.899999999999999</v>
      </c>
      <c r="DM1105" s="15">
        <v>18</v>
      </c>
      <c r="DN1105" s="15">
        <v>20.7</v>
      </c>
      <c r="DO1105" s="21">
        <f t="shared" si="696"/>
        <v>16.558333333333334</v>
      </c>
      <c r="DQ1105" s="22">
        <f t="shared" si="697"/>
        <v>20.7</v>
      </c>
      <c r="DR1105" s="23">
        <f t="shared" si="698"/>
        <v>11.766666666666666</v>
      </c>
      <c r="DS1105" s="24">
        <f t="shared" si="678"/>
        <v>16.543181818181822</v>
      </c>
      <c r="EA1105" s="2">
        <f t="shared" si="686"/>
        <v>1955</v>
      </c>
      <c r="EB1105" s="20" t="s">
        <v>88</v>
      </c>
      <c r="EC1105" s="15">
        <v>21.7</v>
      </c>
      <c r="ED1105" s="15">
        <v>19.399999999999999</v>
      </c>
      <c r="EE1105" s="15">
        <v>19.8</v>
      </c>
      <c r="EF1105" s="15">
        <v>17.5</v>
      </c>
      <c r="EG1105" s="15">
        <v>14.7</v>
      </c>
      <c r="EH1105" s="15">
        <v>12.6</v>
      </c>
      <c r="EI1105" s="15">
        <v>12.5</v>
      </c>
      <c r="EJ1105" s="15">
        <v>13.2</v>
      </c>
      <c r="EK1105" s="15">
        <v>14</v>
      </c>
      <c r="EL1105" s="15">
        <v>16</v>
      </c>
      <c r="EM1105" s="15">
        <v>17.8</v>
      </c>
      <c r="EN1105" s="15">
        <v>18</v>
      </c>
      <c r="EO1105" s="21">
        <f t="shared" si="682"/>
        <v>16.433333333333334</v>
      </c>
      <c r="EQ1105" s="22">
        <f t="shared" si="683"/>
        <v>20.299999999999997</v>
      </c>
      <c r="ER1105" s="23">
        <f t="shared" si="684"/>
        <v>12.766666666666666</v>
      </c>
      <c r="ES1105" s="24">
        <f t="shared" si="704"/>
        <v>16.163636363636364</v>
      </c>
      <c r="FA1105" s="2">
        <f t="shared" si="685"/>
        <v>1955</v>
      </c>
      <c r="FB1105" s="20" t="s">
        <v>88</v>
      </c>
      <c r="FC1105" s="15">
        <v>24.2</v>
      </c>
      <c r="FD1105" s="15">
        <v>22.8</v>
      </c>
      <c r="FE1105" s="15">
        <v>21.7</v>
      </c>
      <c r="FF1105" s="15">
        <v>17.7</v>
      </c>
      <c r="FG1105" s="15">
        <v>13.2</v>
      </c>
      <c r="FH1105" s="15">
        <v>10.3</v>
      </c>
      <c r="FI1105" s="15">
        <v>10.8</v>
      </c>
      <c r="FJ1105" s="15">
        <v>11.6</v>
      </c>
      <c r="FK1105" s="15">
        <v>13.7</v>
      </c>
      <c r="FL1105" s="15">
        <v>16.2</v>
      </c>
      <c r="FM1105" s="15">
        <v>16.899999999999999</v>
      </c>
      <c r="FN1105" s="15">
        <v>20.6</v>
      </c>
      <c r="FO1105" s="21">
        <f t="shared" si="700"/>
        <v>16.641666666666666</v>
      </c>
      <c r="FQ1105" s="22">
        <f t="shared" si="701"/>
        <v>22.900000000000002</v>
      </c>
      <c r="FR1105" s="23">
        <f t="shared" si="702"/>
        <v>10.9</v>
      </c>
      <c r="FS1105" s="24">
        <f t="shared" si="679"/>
        <v>16.614393939393938</v>
      </c>
      <c r="GA1105" s="2"/>
      <c r="GB1105" s="20"/>
      <c r="GC1105" s="15"/>
      <c r="GD1105" s="15"/>
      <c r="GE1105" s="15"/>
      <c r="GF1105" s="15"/>
      <c r="GG1105" s="15"/>
      <c r="GH1105" s="15"/>
      <c r="GI1105" s="15"/>
      <c r="GJ1105" s="15"/>
      <c r="GK1105" s="15"/>
      <c r="GL1105" s="15"/>
      <c r="GM1105" s="15"/>
      <c r="GN1105" s="15"/>
      <c r="GO1105" s="21"/>
      <c r="GQ1105" s="22"/>
      <c r="GR1105" s="23"/>
      <c r="GS1105" s="24"/>
      <c r="GT1105" s="22"/>
      <c r="GU1105" s="23"/>
      <c r="GV1105" s="22"/>
      <c r="GW1105" s="23"/>
      <c r="GX1105" s="24"/>
      <c r="GY1105" s="24"/>
    </row>
    <row r="1106" spans="1:207">
      <c r="A1106" s="86"/>
      <c r="B1106" s="91">
        <f t="shared" si="691"/>
        <v>16.483333333333334</v>
      </c>
      <c r="C1106" s="99">
        <f t="shared" si="703"/>
        <v>16.472847222222221</v>
      </c>
      <c r="D1106" s="96">
        <f t="shared" ref="D1106:D1137" si="706">AVERAGE(B1097:B1106)</f>
        <v>16.472673611111112</v>
      </c>
      <c r="E1106" s="91">
        <f t="shared" si="681"/>
        <v>16.550399305555555</v>
      </c>
      <c r="F1106" s="100">
        <f t="shared" si="680"/>
        <v>16.872604166666665</v>
      </c>
      <c r="G1106" s="96">
        <f t="shared" si="692"/>
        <v>24.4</v>
      </c>
      <c r="H1106" s="97">
        <f t="shared" si="693"/>
        <v>15.850000000000001</v>
      </c>
      <c r="I1106" s="98">
        <f t="shared" si="694"/>
        <v>10.8</v>
      </c>
      <c r="J1106" s="85">
        <f t="shared" si="695"/>
        <v>17.600000000000001</v>
      </c>
      <c r="AB1106" s="26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21"/>
      <c r="AQ1106" s="22"/>
      <c r="AR1106" s="23"/>
      <c r="AS1106" s="24"/>
      <c r="BB1106" s="26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21"/>
      <c r="BQ1106" s="22"/>
      <c r="BR1106" s="23"/>
      <c r="BS1106" s="24"/>
      <c r="CA1106" s="2">
        <f t="shared" si="690"/>
        <v>1956</v>
      </c>
      <c r="CB1106" s="26">
        <v>1956</v>
      </c>
      <c r="CC1106" s="15">
        <v>19.600000000000001</v>
      </c>
      <c r="CD1106" s="15">
        <v>23.8</v>
      </c>
      <c r="CE1106" s="15">
        <v>21.8</v>
      </c>
      <c r="CF1106" s="15">
        <v>18</v>
      </c>
      <c r="CG1106" s="15">
        <v>15.8</v>
      </c>
      <c r="CH1106" s="15">
        <v>13.4</v>
      </c>
      <c r="CI1106" s="15">
        <v>12.8</v>
      </c>
      <c r="CJ1106" s="15">
        <v>13.1</v>
      </c>
      <c r="CK1106" s="15">
        <v>14.7</v>
      </c>
      <c r="CL1106" s="15">
        <v>16.100000000000001</v>
      </c>
      <c r="CM1106" s="15">
        <v>15.7</v>
      </c>
      <c r="CN1106" s="15">
        <v>17.399999999999999</v>
      </c>
      <c r="CO1106" s="21">
        <f t="shared" si="687"/>
        <v>16.849999999999998</v>
      </c>
      <c r="CQ1106" s="22">
        <f t="shared" si="688"/>
        <v>21.733333333333334</v>
      </c>
      <c r="CR1106" s="23">
        <f t="shared" si="689"/>
        <v>13.100000000000001</v>
      </c>
      <c r="CS1106" s="24">
        <f t="shared" si="705"/>
        <v>16.284722222222225</v>
      </c>
      <c r="DA1106" s="2">
        <f t="shared" si="699"/>
        <v>1956</v>
      </c>
      <c r="DB1106" s="20" t="s">
        <v>89</v>
      </c>
      <c r="DC1106" s="15">
        <v>21.3</v>
      </c>
      <c r="DD1106" s="15">
        <v>21.8</v>
      </c>
      <c r="DE1106" s="15">
        <v>20.2</v>
      </c>
      <c r="DF1106" s="15">
        <v>17.399999999999999</v>
      </c>
      <c r="DG1106" s="15">
        <v>13.6</v>
      </c>
      <c r="DH1106" s="15">
        <v>11.9</v>
      </c>
      <c r="DI1106" s="15">
        <v>10.9</v>
      </c>
      <c r="DJ1106" s="15">
        <v>12.5</v>
      </c>
      <c r="DK1106" s="15">
        <v>14.3</v>
      </c>
      <c r="DL1106" s="15">
        <v>15</v>
      </c>
      <c r="DM1106" s="15">
        <v>15.9</v>
      </c>
      <c r="DN1106" s="15">
        <v>19.2</v>
      </c>
      <c r="DO1106" s="21">
        <f t="shared" si="696"/>
        <v>16.166666666666668</v>
      </c>
      <c r="DQ1106" s="22">
        <f t="shared" si="697"/>
        <v>21.099999999999998</v>
      </c>
      <c r="DR1106" s="23">
        <f t="shared" si="698"/>
        <v>11.766666666666666</v>
      </c>
      <c r="DS1106" s="24">
        <f t="shared" si="678"/>
        <v>16.493939393939396</v>
      </c>
      <c r="EA1106" s="2">
        <f t="shared" si="686"/>
        <v>1956</v>
      </c>
      <c r="EB1106" s="20" t="s">
        <v>89</v>
      </c>
      <c r="EC1106" s="15">
        <v>19.600000000000001</v>
      </c>
      <c r="ED1106" s="15">
        <v>20.3</v>
      </c>
      <c r="EE1106" s="15">
        <v>20.2</v>
      </c>
      <c r="EF1106" s="15">
        <v>18.3</v>
      </c>
      <c r="EG1106" s="15">
        <v>14.9</v>
      </c>
      <c r="EH1106" s="15">
        <v>13.1</v>
      </c>
      <c r="EI1106" s="15">
        <v>12.7</v>
      </c>
      <c r="EJ1106" s="15">
        <v>13.3</v>
      </c>
      <c r="EK1106" s="15">
        <v>14.2</v>
      </c>
      <c r="EL1106" s="15">
        <v>14.6</v>
      </c>
      <c r="EM1106" s="15">
        <v>16.600000000000001</v>
      </c>
      <c r="EN1106" s="15">
        <v>19.2</v>
      </c>
      <c r="EO1106" s="21">
        <f t="shared" si="682"/>
        <v>16.416666666666664</v>
      </c>
      <c r="EQ1106" s="22">
        <f t="shared" si="683"/>
        <v>20.033333333333335</v>
      </c>
      <c r="ER1106" s="23">
        <f t="shared" si="684"/>
        <v>13.033333333333331</v>
      </c>
      <c r="ES1106" s="24">
        <f t="shared" si="704"/>
        <v>16.21287878787879</v>
      </c>
      <c r="FA1106" s="2">
        <f t="shared" si="685"/>
        <v>1956</v>
      </c>
      <c r="FB1106" s="20" t="s">
        <v>89</v>
      </c>
      <c r="FC1106" s="15">
        <v>22</v>
      </c>
      <c r="FD1106" s="15">
        <v>24.4</v>
      </c>
      <c r="FE1106" s="15">
        <v>21.8</v>
      </c>
      <c r="FF1106" s="15">
        <v>17.5</v>
      </c>
      <c r="FG1106" s="15">
        <v>13.7</v>
      </c>
      <c r="FH1106" s="15">
        <v>10.9</v>
      </c>
      <c r="FI1106" s="15">
        <v>10.8</v>
      </c>
      <c r="FJ1106" s="15">
        <v>11.5</v>
      </c>
      <c r="FK1106" s="15">
        <v>14</v>
      </c>
      <c r="FL1106" s="15">
        <v>15.5</v>
      </c>
      <c r="FM1106" s="15">
        <v>17.3</v>
      </c>
      <c r="FN1106" s="15">
        <v>18.600000000000001</v>
      </c>
      <c r="FO1106" s="21">
        <f t="shared" si="700"/>
        <v>16.500000000000004</v>
      </c>
      <c r="FQ1106" s="22">
        <f t="shared" si="701"/>
        <v>22.733333333333334</v>
      </c>
      <c r="FR1106" s="23">
        <f t="shared" si="702"/>
        <v>11.066666666666668</v>
      </c>
      <c r="FS1106" s="24">
        <f t="shared" si="679"/>
        <v>16.614393939393938</v>
      </c>
      <c r="GA1106" s="2"/>
      <c r="GB1106" s="20"/>
      <c r="GC1106" s="15"/>
      <c r="GD1106" s="15"/>
      <c r="GE1106" s="15"/>
      <c r="GF1106" s="15"/>
      <c r="GG1106" s="15"/>
      <c r="GH1106" s="15"/>
      <c r="GI1106" s="15"/>
      <c r="GJ1106" s="15"/>
      <c r="GK1106" s="15"/>
      <c r="GL1106" s="15"/>
      <c r="GM1106" s="15"/>
      <c r="GN1106" s="15"/>
      <c r="GO1106" s="21"/>
      <c r="GQ1106" s="22"/>
      <c r="GR1106" s="23"/>
      <c r="GS1106" s="24"/>
      <c r="GT1106" s="22"/>
      <c r="GU1106" s="23"/>
      <c r="GV1106" s="22"/>
      <c r="GW1106" s="23"/>
      <c r="GX1106" s="24"/>
      <c r="GY1106" s="24"/>
    </row>
    <row r="1107" spans="1:207">
      <c r="A1107" s="86"/>
      <c r="B1107" s="91">
        <f t="shared" si="691"/>
        <v>16.618749999999999</v>
      </c>
      <c r="C1107" s="99">
        <f t="shared" si="703"/>
        <v>16.550833333333333</v>
      </c>
      <c r="D1107" s="96">
        <f t="shared" si="706"/>
        <v>16.456631944444446</v>
      </c>
      <c r="E1107" s="91">
        <f t="shared" si="681"/>
        <v>16.52487847222222</v>
      </c>
      <c r="F1107" s="100">
        <f t="shared" si="680"/>
        <v>16.860312499999999</v>
      </c>
      <c r="G1107" s="96">
        <f t="shared" si="692"/>
        <v>22.5</v>
      </c>
      <c r="H1107" s="97">
        <f t="shared" si="693"/>
        <v>16.75</v>
      </c>
      <c r="I1107" s="98">
        <f t="shared" si="694"/>
        <v>10.6</v>
      </c>
      <c r="J1107" s="85">
        <f t="shared" si="695"/>
        <v>16.55</v>
      </c>
      <c r="AB1107" s="26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21"/>
      <c r="AQ1107" s="22"/>
      <c r="AR1107" s="23"/>
      <c r="AS1107" s="24"/>
      <c r="BB1107" s="20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21"/>
      <c r="BQ1107" s="22"/>
      <c r="BR1107" s="23"/>
      <c r="BS1107" s="24"/>
      <c r="CA1107" s="2">
        <f t="shared" si="690"/>
        <v>1957</v>
      </c>
      <c r="CB1107" s="20" t="s">
        <v>90</v>
      </c>
      <c r="CC1107" s="15">
        <v>19.8</v>
      </c>
      <c r="CD1107" s="15">
        <v>20.3</v>
      </c>
      <c r="CE1107" s="15">
        <v>18.600000000000001</v>
      </c>
      <c r="CF1107" s="15">
        <v>17.3</v>
      </c>
      <c r="CG1107" s="15">
        <v>14.1</v>
      </c>
      <c r="CH1107" s="15">
        <v>14.9</v>
      </c>
      <c r="CI1107" s="15">
        <v>13</v>
      </c>
      <c r="CJ1107" s="15">
        <v>13.9</v>
      </c>
      <c r="CK1107" s="15">
        <v>14.7</v>
      </c>
      <c r="CL1107" s="15">
        <v>14.7</v>
      </c>
      <c r="CM1107" s="15">
        <v>16.8</v>
      </c>
      <c r="CN1107" s="15">
        <v>19.2</v>
      </c>
      <c r="CO1107" s="21">
        <f t="shared" si="687"/>
        <v>16.441666666666666</v>
      </c>
      <c r="CQ1107" s="22">
        <f t="shared" si="688"/>
        <v>19.566666666666666</v>
      </c>
      <c r="CR1107" s="23">
        <f t="shared" si="689"/>
        <v>13.933333333333332</v>
      </c>
      <c r="CS1107" s="24">
        <f t="shared" si="705"/>
        <v>16.370328282828282</v>
      </c>
      <c r="DA1107" s="2">
        <f t="shared" si="699"/>
        <v>1957</v>
      </c>
      <c r="DB1107" s="20" t="s">
        <v>90</v>
      </c>
      <c r="DC1107" s="15">
        <v>21.4</v>
      </c>
      <c r="DD1107" s="15">
        <v>22.1</v>
      </c>
      <c r="DE1107" s="15">
        <v>19.399999999999999</v>
      </c>
      <c r="DF1107" s="15">
        <v>17.2</v>
      </c>
      <c r="DG1107" s="15">
        <v>14</v>
      </c>
      <c r="DH1107" s="15">
        <v>13.6</v>
      </c>
      <c r="DI1107" s="15">
        <v>11.5</v>
      </c>
      <c r="DJ1107" s="15">
        <v>13.3</v>
      </c>
      <c r="DK1107" s="15">
        <v>15.2</v>
      </c>
      <c r="DL1107" s="15">
        <v>16.899999999999999</v>
      </c>
      <c r="DM1107" s="15">
        <v>17.5</v>
      </c>
      <c r="DN1107" s="15">
        <v>19.600000000000001</v>
      </c>
      <c r="DO1107" s="21">
        <f t="shared" si="696"/>
        <v>16.808333333333334</v>
      </c>
      <c r="DQ1107" s="22">
        <f t="shared" si="697"/>
        <v>20.966666666666665</v>
      </c>
      <c r="DR1107" s="23">
        <f t="shared" si="698"/>
        <v>12.800000000000002</v>
      </c>
      <c r="DS1107" s="24">
        <f t="shared" ref="DS1107:DS1138" si="707">AVERAGE(DO1097:DO1107)</f>
        <v>16.59090909090909</v>
      </c>
      <c r="EA1107" s="2">
        <f t="shared" si="686"/>
        <v>1957</v>
      </c>
      <c r="EB1107" s="20" t="s">
        <v>90</v>
      </c>
      <c r="EC1107" s="15">
        <v>20.8</v>
      </c>
      <c r="ED1107" s="15">
        <v>20</v>
      </c>
      <c r="EE1107" s="15">
        <v>19.100000000000001</v>
      </c>
      <c r="EF1107" s="15">
        <v>17.3</v>
      </c>
      <c r="EG1107" s="15">
        <v>14.8</v>
      </c>
      <c r="EH1107" s="15">
        <v>14.7</v>
      </c>
      <c r="EI1107" s="15">
        <v>12.5</v>
      </c>
      <c r="EJ1107" s="15">
        <v>13.5</v>
      </c>
      <c r="EK1107" s="15">
        <v>14.8</v>
      </c>
      <c r="EL1107" s="15">
        <v>16.600000000000001</v>
      </c>
      <c r="EM1107" s="27">
        <f>(SUM(EM1105:EM1106))/2</f>
        <v>17.200000000000003</v>
      </c>
      <c r="EN1107" s="27">
        <f>(SUM(EN1105:EN1106))/2</f>
        <v>18.600000000000001</v>
      </c>
      <c r="EO1107" s="21">
        <f t="shared" si="682"/>
        <v>16.658333333333335</v>
      </c>
      <c r="EQ1107" s="22">
        <f t="shared" si="683"/>
        <v>19.966666666666665</v>
      </c>
      <c r="ER1107" s="23">
        <f t="shared" si="684"/>
        <v>13.566666666666668</v>
      </c>
      <c r="ES1107" s="24">
        <f t="shared" si="704"/>
        <v>16.318939393939392</v>
      </c>
      <c r="FA1107" s="2">
        <f t="shared" si="685"/>
        <v>1957</v>
      </c>
      <c r="FB1107" s="20" t="s">
        <v>90</v>
      </c>
      <c r="FC1107" s="15">
        <v>21.7</v>
      </c>
      <c r="FD1107" s="15">
        <v>22.5</v>
      </c>
      <c r="FE1107" s="15">
        <v>19.5</v>
      </c>
      <c r="FF1107" s="15">
        <v>16.7</v>
      </c>
      <c r="FG1107" s="15">
        <v>13.4</v>
      </c>
      <c r="FH1107" s="15">
        <v>12.8</v>
      </c>
      <c r="FI1107" s="15">
        <v>10.6</v>
      </c>
      <c r="FJ1107" s="15">
        <v>12.7</v>
      </c>
      <c r="FK1107" s="15">
        <v>14.2</v>
      </c>
      <c r="FL1107" s="15">
        <v>16.600000000000001</v>
      </c>
      <c r="FM1107" s="15">
        <v>17.2</v>
      </c>
      <c r="FN1107" s="15">
        <v>20.9</v>
      </c>
      <c r="FO1107" s="21">
        <f t="shared" si="700"/>
        <v>16.566666666666666</v>
      </c>
      <c r="FQ1107" s="22">
        <f t="shared" si="701"/>
        <v>21.233333333333334</v>
      </c>
      <c r="FR1107" s="23">
        <f t="shared" si="702"/>
        <v>12.033333333333331</v>
      </c>
      <c r="FS1107" s="24">
        <f t="shared" si="679"/>
        <v>16.663636363636364</v>
      </c>
      <c r="GA1107" s="2"/>
      <c r="GB1107" s="20"/>
      <c r="GC1107" s="15"/>
      <c r="GD1107" s="15"/>
      <c r="GE1107" s="15"/>
      <c r="GF1107" s="15"/>
      <c r="GG1107" s="15"/>
      <c r="GH1107" s="15"/>
      <c r="GI1107" s="15"/>
      <c r="GJ1107" s="15"/>
      <c r="GK1107" s="15"/>
      <c r="GL1107" s="15"/>
      <c r="GM1107" s="15"/>
      <c r="GN1107" s="15"/>
      <c r="GO1107" s="21"/>
      <c r="GQ1107" s="22"/>
      <c r="GR1107" s="23"/>
      <c r="GS1107" s="24"/>
      <c r="GT1107" s="22"/>
      <c r="GU1107" s="23"/>
      <c r="GV1107" s="22"/>
      <c r="GW1107" s="23"/>
      <c r="GX1107" s="24"/>
      <c r="GY1107" s="24"/>
    </row>
    <row r="1108" spans="1:207">
      <c r="A1108" s="86"/>
      <c r="B1108" s="91">
        <f t="shared" si="691"/>
        <v>16.522222222222226</v>
      </c>
      <c r="C1108" s="99">
        <f t="shared" si="703"/>
        <v>16.554444444444446</v>
      </c>
      <c r="D1108" s="96">
        <f t="shared" si="706"/>
        <v>16.49239583333333</v>
      </c>
      <c r="E1108" s="91">
        <f t="shared" si="681"/>
        <v>16.482447916666665</v>
      </c>
      <c r="F1108" s="100">
        <f t="shared" si="680"/>
        <v>16.838590277777776</v>
      </c>
      <c r="G1108" s="96">
        <f t="shared" si="692"/>
        <v>22.9</v>
      </c>
      <c r="H1108" s="97">
        <f t="shared" si="693"/>
        <v>16.866666666666667</v>
      </c>
      <c r="I1108" s="98">
        <f t="shared" si="694"/>
        <v>9.6999999999999993</v>
      </c>
      <c r="J1108" s="85">
        <f t="shared" si="695"/>
        <v>16.299999999999997</v>
      </c>
      <c r="AB1108" s="26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21"/>
      <c r="AQ1108" s="22"/>
      <c r="AR1108" s="23"/>
      <c r="AS1108" s="24"/>
      <c r="BB1108" s="20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21"/>
      <c r="BQ1108" s="22"/>
      <c r="BR1108" s="23"/>
      <c r="BS1108" s="24"/>
      <c r="CA1108" s="2">
        <f t="shared" si="690"/>
        <v>1958</v>
      </c>
      <c r="CB1108" s="20" t="s">
        <v>91</v>
      </c>
      <c r="CC1108" s="15">
        <v>19.3</v>
      </c>
      <c r="CD1108" s="15">
        <v>20</v>
      </c>
      <c r="CE1108" s="15">
        <v>19.100000000000001</v>
      </c>
      <c r="CF1108" s="15">
        <v>17.899999999999999</v>
      </c>
      <c r="CG1108" s="15">
        <v>15.3</v>
      </c>
      <c r="CH1108" s="15">
        <v>13.5</v>
      </c>
      <c r="CI1108" s="15">
        <v>12.1</v>
      </c>
      <c r="CJ1108" s="15">
        <v>12.7</v>
      </c>
      <c r="CK1108" s="15">
        <v>14</v>
      </c>
      <c r="CL1108" s="15">
        <v>15.3</v>
      </c>
      <c r="CM1108" s="15">
        <v>17.8</v>
      </c>
      <c r="CN1108" s="15">
        <v>17.7</v>
      </c>
      <c r="CO1108" s="21">
        <f t="shared" si="687"/>
        <v>16.224999999999998</v>
      </c>
      <c r="CQ1108" s="22">
        <f t="shared" si="688"/>
        <v>19.466666666666665</v>
      </c>
      <c r="CR1108" s="23">
        <f t="shared" si="689"/>
        <v>12.766666666666666</v>
      </c>
      <c r="CS1108" s="24">
        <f t="shared" si="705"/>
        <v>16.333964646464644</v>
      </c>
      <c r="DA1108" s="2">
        <f t="shared" si="699"/>
        <v>1958</v>
      </c>
      <c r="DB1108" s="20" t="s">
        <v>91</v>
      </c>
      <c r="DC1108" s="15">
        <v>19.600000000000001</v>
      </c>
      <c r="DD1108" s="15">
        <v>21.7</v>
      </c>
      <c r="DE1108" s="15">
        <v>19.3</v>
      </c>
      <c r="DF1108" s="15">
        <v>18.100000000000001</v>
      </c>
      <c r="DG1108" s="15">
        <v>13.7</v>
      </c>
      <c r="DH1108" s="15">
        <v>12.7</v>
      </c>
      <c r="DI1108" s="15">
        <v>10.4</v>
      </c>
      <c r="DJ1108" s="15">
        <v>12.3</v>
      </c>
      <c r="DK1108" s="15">
        <v>14.3</v>
      </c>
      <c r="DL1108" s="15">
        <v>14.8</v>
      </c>
      <c r="DM1108" s="15">
        <v>19.5</v>
      </c>
      <c r="DN1108" s="15">
        <v>18.7</v>
      </c>
      <c r="DO1108" s="21">
        <f t="shared" si="696"/>
        <v>16.258333333333333</v>
      </c>
      <c r="DQ1108" s="22">
        <f t="shared" si="697"/>
        <v>20.2</v>
      </c>
      <c r="DR1108" s="23">
        <f t="shared" si="698"/>
        <v>11.800000000000002</v>
      </c>
      <c r="DS1108" s="24">
        <f t="shared" si="707"/>
        <v>16.505303030303029</v>
      </c>
      <c r="EA1108" s="2">
        <f t="shared" si="686"/>
        <v>1958</v>
      </c>
      <c r="EB1108" s="13" t="s">
        <v>91</v>
      </c>
      <c r="EC1108" s="27">
        <f t="shared" ref="EC1108:EL1108" si="708">(SUM(EC1105:EC1107)+SUM(EC1109:EC1111))/6</f>
        <v>21.7</v>
      </c>
      <c r="ED1108" s="27">
        <f t="shared" si="708"/>
        <v>21.2</v>
      </c>
      <c r="EE1108" s="27">
        <f t="shared" si="708"/>
        <v>20.3</v>
      </c>
      <c r="EF1108" s="27">
        <f t="shared" si="708"/>
        <v>17.966666666666665</v>
      </c>
      <c r="EG1108" s="27">
        <f t="shared" si="708"/>
        <v>15.033333333333333</v>
      </c>
      <c r="EH1108" s="27">
        <f t="shared" si="708"/>
        <v>13.616666666666667</v>
      </c>
      <c r="EI1108" s="27">
        <f t="shared" si="708"/>
        <v>12.666666666666666</v>
      </c>
      <c r="EJ1108" s="27">
        <f t="shared" si="708"/>
        <v>13.316666666666668</v>
      </c>
      <c r="EK1108" s="27">
        <f t="shared" si="708"/>
        <v>14.383333333333333</v>
      </c>
      <c r="EL1108" s="27">
        <f t="shared" si="708"/>
        <v>16.033333333333335</v>
      </c>
      <c r="EM1108" s="27">
        <f>(SUM(EM1109:EM1110))/2</f>
        <v>18.649999999999999</v>
      </c>
      <c r="EN1108" s="27">
        <f>(SUM(EN1109:EN1110))/2</f>
        <v>20.3</v>
      </c>
      <c r="EO1108" s="21">
        <f t="shared" si="682"/>
        <v>17.097222222222225</v>
      </c>
      <c r="EQ1108" s="22">
        <f t="shared" si="683"/>
        <v>21.066666666666666</v>
      </c>
      <c r="ER1108" s="23">
        <f t="shared" si="684"/>
        <v>13.200000000000001</v>
      </c>
      <c r="ES1108" s="24">
        <f t="shared" si="704"/>
        <v>16.401262626262625</v>
      </c>
      <c r="FA1108" s="2">
        <f t="shared" si="685"/>
        <v>1958</v>
      </c>
      <c r="FB1108" s="20" t="s">
        <v>91</v>
      </c>
      <c r="FC1108" s="15">
        <v>21.7</v>
      </c>
      <c r="FD1108" s="15">
        <v>22.9</v>
      </c>
      <c r="FE1108" s="15">
        <v>19.899999999999999</v>
      </c>
      <c r="FF1108" s="15">
        <v>17.8</v>
      </c>
      <c r="FG1108" s="15">
        <v>13.4</v>
      </c>
      <c r="FH1108" s="15">
        <v>11.9</v>
      </c>
      <c r="FI1108" s="15">
        <v>9.6999999999999993</v>
      </c>
      <c r="FJ1108" s="15">
        <v>11.9</v>
      </c>
      <c r="FK1108" s="15">
        <v>14</v>
      </c>
      <c r="FL1108" s="15">
        <v>14.8</v>
      </c>
      <c r="FM1108" s="15">
        <v>20</v>
      </c>
      <c r="FN1108" s="15">
        <v>20.100000000000001</v>
      </c>
      <c r="FO1108" s="21">
        <f t="shared" si="700"/>
        <v>16.508333333333336</v>
      </c>
      <c r="FQ1108" s="22">
        <f t="shared" si="701"/>
        <v>21.5</v>
      </c>
      <c r="FR1108" s="23">
        <f t="shared" si="702"/>
        <v>11.166666666666666</v>
      </c>
      <c r="FS1108" s="24">
        <f t="shared" si="679"/>
        <v>16.609848484848484</v>
      </c>
      <c r="GA1108" s="2"/>
      <c r="GB1108" s="20"/>
      <c r="GC1108" s="15"/>
      <c r="GD1108" s="15"/>
      <c r="GE1108" s="15"/>
      <c r="GF1108" s="15"/>
      <c r="GG1108" s="15"/>
      <c r="GH1108" s="15"/>
      <c r="GI1108" s="15"/>
      <c r="GJ1108" s="15"/>
      <c r="GK1108" s="15"/>
      <c r="GL1108" s="15"/>
      <c r="GM1108" s="15"/>
      <c r="GN1108" s="15"/>
      <c r="GO1108" s="21"/>
      <c r="GQ1108" s="22"/>
      <c r="GR1108" s="23"/>
      <c r="GS1108" s="24"/>
      <c r="GT1108" s="22"/>
      <c r="GU1108" s="23"/>
      <c r="GV1108" s="22"/>
      <c r="GW1108" s="23"/>
      <c r="GX1108" s="24"/>
      <c r="GY1108" s="24"/>
    </row>
    <row r="1109" spans="1:207">
      <c r="A1109" s="86"/>
      <c r="B1109" s="91">
        <f t="shared" si="691"/>
        <v>17.175000000000001</v>
      </c>
      <c r="C1109" s="99">
        <f t="shared" si="703"/>
        <v>16.671111111111109</v>
      </c>
      <c r="D1109" s="96">
        <f t="shared" si="706"/>
        <v>16.6253125</v>
      </c>
      <c r="E1109" s="91">
        <f t="shared" si="681"/>
        <v>16.480677083333333</v>
      </c>
      <c r="F1109" s="100">
        <f t="shared" si="680"/>
        <v>16.848340277777776</v>
      </c>
      <c r="G1109" s="96">
        <f t="shared" si="692"/>
        <v>25.9</v>
      </c>
      <c r="H1109" s="97">
        <f t="shared" si="693"/>
        <v>16.850000000000001</v>
      </c>
      <c r="I1109" s="98">
        <f t="shared" si="694"/>
        <v>11.2</v>
      </c>
      <c r="J1109" s="85">
        <f t="shared" si="695"/>
        <v>18.549999999999997</v>
      </c>
      <c r="AB1109" s="26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21"/>
      <c r="AQ1109" s="22"/>
      <c r="AR1109" s="23"/>
      <c r="AS1109" s="24"/>
      <c r="BB1109" s="20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21"/>
      <c r="BQ1109" s="22"/>
      <c r="BR1109" s="23"/>
      <c r="BS1109" s="24"/>
      <c r="CA1109" s="2">
        <f t="shared" si="690"/>
        <v>1959</v>
      </c>
      <c r="CB1109" s="20" t="s">
        <v>92</v>
      </c>
      <c r="CC1109" s="15">
        <v>23</v>
      </c>
      <c r="CD1109" s="15">
        <v>20.3</v>
      </c>
      <c r="CE1109" s="15">
        <v>19.600000000000001</v>
      </c>
      <c r="CF1109" s="15">
        <v>18.2</v>
      </c>
      <c r="CG1109" s="15">
        <v>15.3</v>
      </c>
      <c r="CH1109" s="15">
        <v>13.8</v>
      </c>
      <c r="CI1109" s="15">
        <v>13.3</v>
      </c>
      <c r="CJ1109" s="15">
        <v>13.4</v>
      </c>
      <c r="CK1109" s="15">
        <v>13.9</v>
      </c>
      <c r="CL1109" s="15">
        <v>15.8</v>
      </c>
      <c r="CM1109" s="15">
        <v>18.8</v>
      </c>
      <c r="CN1109" s="15">
        <v>19.100000000000001</v>
      </c>
      <c r="CO1109" s="21">
        <f t="shared" si="687"/>
        <v>17.041666666666668</v>
      </c>
      <c r="CQ1109" s="22">
        <f t="shared" si="688"/>
        <v>20.966666666666665</v>
      </c>
      <c r="CR1109" s="23">
        <f t="shared" si="689"/>
        <v>13.5</v>
      </c>
      <c r="CS1109" s="24">
        <f t="shared" si="705"/>
        <v>16.423358585858583</v>
      </c>
      <c r="DA1109" s="2">
        <f t="shared" si="699"/>
        <v>1959</v>
      </c>
      <c r="DB1109" s="20" t="s">
        <v>92</v>
      </c>
      <c r="DC1109" s="15">
        <v>24</v>
      </c>
      <c r="DD1109" s="15">
        <v>21.7</v>
      </c>
      <c r="DE1109" s="15">
        <v>20.2</v>
      </c>
      <c r="DF1109" s="15">
        <v>18</v>
      </c>
      <c r="DG1109" s="15">
        <v>13.9</v>
      </c>
      <c r="DH1109" s="15">
        <v>12.7</v>
      </c>
      <c r="DI1109" s="15">
        <v>12.3</v>
      </c>
      <c r="DJ1109" s="15">
        <v>12.5</v>
      </c>
      <c r="DK1109" s="15">
        <v>14.4</v>
      </c>
      <c r="DL1109" s="15">
        <v>15.6</v>
      </c>
      <c r="DM1109" s="15">
        <v>20.2</v>
      </c>
      <c r="DN1109" s="15">
        <v>20.2</v>
      </c>
      <c r="DO1109" s="21">
        <f t="shared" si="696"/>
        <v>17.141666666666666</v>
      </c>
      <c r="DQ1109" s="22">
        <f t="shared" si="697"/>
        <v>21.966666666666669</v>
      </c>
      <c r="DR1109" s="23">
        <f t="shared" si="698"/>
        <v>12.5</v>
      </c>
      <c r="DS1109" s="24">
        <f t="shared" si="707"/>
        <v>16.576515151515149</v>
      </c>
      <c r="EA1109" s="2">
        <f t="shared" si="686"/>
        <v>1959</v>
      </c>
      <c r="EB1109" s="20" t="s">
        <v>92</v>
      </c>
      <c r="EC1109" s="15">
        <v>21.5</v>
      </c>
      <c r="ED1109" s="15">
        <v>22</v>
      </c>
      <c r="EE1109" s="15">
        <v>20</v>
      </c>
      <c r="EF1109" s="15">
        <v>18.2</v>
      </c>
      <c r="EG1109" s="15">
        <v>15.4</v>
      </c>
      <c r="EH1109" s="15">
        <v>13.9</v>
      </c>
      <c r="EI1109" s="15">
        <v>13.1</v>
      </c>
      <c r="EJ1109" s="15">
        <v>13.7</v>
      </c>
      <c r="EK1109" s="15">
        <v>14.3</v>
      </c>
      <c r="EL1109" s="15">
        <v>15.2</v>
      </c>
      <c r="EM1109" s="15">
        <v>19.8</v>
      </c>
      <c r="EN1109" s="15">
        <v>19.600000000000001</v>
      </c>
      <c r="EO1109" s="21">
        <f t="shared" si="682"/>
        <v>17.225000000000001</v>
      </c>
      <c r="EQ1109" s="22">
        <f t="shared" si="683"/>
        <v>21.166666666666668</v>
      </c>
      <c r="ER1109" s="23">
        <f t="shared" si="684"/>
        <v>13.566666666666668</v>
      </c>
      <c r="ES1109" s="24">
        <f t="shared" si="704"/>
        <v>16.530050505050504</v>
      </c>
      <c r="FA1109" s="2">
        <f t="shared" si="685"/>
        <v>1959</v>
      </c>
      <c r="FB1109" s="20" t="s">
        <v>92</v>
      </c>
      <c r="FC1109" s="15">
        <v>25.9</v>
      </c>
      <c r="FD1109" s="15">
        <v>22.8</v>
      </c>
      <c r="FE1109" s="15">
        <v>21</v>
      </c>
      <c r="FF1109" s="15">
        <v>17.7</v>
      </c>
      <c r="FG1109" s="15">
        <v>13.8</v>
      </c>
      <c r="FH1109" s="15">
        <v>12.2</v>
      </c>
      <c r="FI1109" s="15">
        <v>11.2</v>
      </c>
      <c r="FJ1109" s="15">
        <v>12.3</v>
      </c>
      <c r="FK1109" s="15">
        <v>13.7</v>
      </c>
      <c r="FL1109" s="15">
        <v>16</v>
      </c>
      <c r="FM1109" s="15">
        <v>20.7</v>
      </c>
      <c r="FN1109" s="15">
        <v>20.2</v>
      </c>
      <c r="FO1109" s="21">
        <f t="shared" si="700"/>
        <v>17.291666666666664</v>
      </c>
      <c r="FQ1109" s="22">
        <f t="shared" si="701"/>
        <v>23.233333333333334</v>
      </c>
      <c r="FR1109" s="23">
        <f t="shared" si="702"/>
        <v>11.9</v>
      </c>
      <c r="FS1109" s="24">
        <f t="shared" ref="FS1109:FS1140" si="709">AVERAGE(FO1099:FO1109)</f>
        <v>16.687878787878788</v>
      </c>
      <c r="GA1109" s="2"/>
      <c r="GB1109" s="20"/>
      <c r="GC1109" s="15"/>
      <c r="GD1109" s="15"/>
      <c r="GE1109" s="15"/>
      <c r="GF1109" s="15"/>
      <c r="GG1109" s="15"/>
      <c r="GH1109" s="15"/>
      <c r="GI1109" s="15"/>
      <c r="GJ1109" s="15"/>
      <c r="GK1109" s="15"/>
      <c r="GL1109" s="15"/>
      <c r="GM1109" s="15"/>
      <c r="GN1109" s="15"/>
      <c r="GO1109" s="21"/>
      <c r="GQ1109" s="22"/>
      <c r="GR1109" s="23"/>
      <c r="GS1109" s="24"/>
      <c r="GT1109" s="22"/>
      <c r="GU1109" s="23"/>
      <c r="GV1109" s="22"/>
      <c r="GW1109" s="23"/>
      <c r="GX1109" s="24"/>
      <c r="GY1109" s="24"/>
    </row>
    <row r="1110" spans="1:207">
      <c r="A1110" s="86">
        <f>A1105+5</f>
        <v>1960</v>
      </c>
      <c r="B1110" s="91">
        <f t="shared" si="691"/>
        <v>16.841666666666669</v>
      </c>
      <c r="C1110" s="99">
        <f t="shared" si="703"/>
        <v>16.728194444444448</v>
      </c>
      <c r="D1110" s="96">
        <f t="shared" si="706"/>
        <v>16.626354166666665</v>
      </c>
      <c r="E1110" s="91">
        <f t="shared" si="681"/>
        <v>16.48078125</v>
      </c>
      <c r="F1110" s="100">
        <f t="shared" si="680"/>
        <v>16.836506944444441</v>
      </c>
      <c r="G1110" s="96">
        <f t="shared" si="692"/>
        <v>24.8</v>
      </c>
      <c r="H1110" s="97">
        <f t="shared" si="693"/>
        <v>16.5</v>
      </c>
      <c r="I1110" s="98">
        <f t="shared" si="694"/>
        <v>10.7</v>
      </c>
      <c r="J1110" s="85">
        <f t="shared" si="695"/>
        <v>17.75</v>
      </c>
      <c r="AB1110" s="26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21"/>
      <c r="AQ1110" s="22"/>
      <c r="AR1110" s="23"/>
      <c r="AS1110" s="24"/>
      <c r="BB1110" s="20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21"/>
      <c r="BQ1110" s="22"/>
      <c r="BR1110" s="23"/>
      <c r="BS1110" s="24"/>
      <c r="CA1110" s="2">
        <f t="shared" si="690"/>
        <v>1960</v>
      </c>
      <c r="CB1110" s="20" t="s">
        <v>93</v>
      </c>
      <c r="CC1110" s="15">
        <v>22.8</v>
      </c>
      <c r="CD1110" s="15">
        <v>20</v>
      </c>
      <c r="CE1110" s="15">
        <v>20</v>
      </c>
      <c r="CF1110" s="15">
        <v>16.600000000000001</v>
      </c>
      <c r="CG1110" s="15">
        <v>13.5</v>
      </c>
      <c r="CH1110" s="15">
        <v>13</v>
      </c>
      <c r="CI1110" s="15">
        <v>12</v>
      </c>
      <c r="CJ1110" s="15">
        <v>12.5</v>
      </c>
      <c r="CK1110" s="15">
        <v>13.7</v>
      </c>
      <c r="CL1110" s="15">
        <v>15.7</v>
      </c>
      <c r="CM1110" s="15">
        <v>15.5</v>
      </c>
      <c r="CN1110" s="15">
        <v>20.9</v>
      </c>
      <c r="CO1110" s="21">
        <f t="shared" si="687"/>
        <v>16.349999999999998</v>
      </c>
      <c r="CQ1110" s="22">
        <f t="shared" si="688"/>
        <v>20.933333333333334</v>
      </c>
      <c r="CR1110" s="23">
        <f t="shared" si="689"/>
        <v>12.5</v>
      </c>
      <c r="CS1110" s="24">
        <f t="shared" si="705"/>
        <v>16.496843434343432</v>
      </c>
      <c r="DA1110" s="2">
        <f t="shared" si="699"/>
        <v>1960</v>
      </c>
      <c r="DB1110" s="20" t="s">
        <v>93</v>
      </c>
      <c r="DC1110" s="15">
        <v>24.2</v>
      </c>
      <c r="DD1110" s="15">
        <v>21.8</v>
      </c>
      <c r="DE1110" s="15">
        <v>21.2</v>
      </c>
      <c r="DF1110" s="15">
        <v>16.8</v>
      </c>
      <c r="DG1110" s="15">
        <v>13.1</v>
      </c>
      <c r="DH1110" s="15">
        <v>11.7</v>
      </c>
      <c r="DI1110" s="15">
        <v>11.6</v>
      </c>
      <c r="DJ1110" s="15">
        <v>12.1</v>
      </c>
      <c r="DK1110" s="15">
        <v>14.2</v>
      </c>
      <c r="DL1110" s="15">
        <v>16.899999999999999</v>
      </c>
      <c r="DM1110" s="15">
        <v>17.3</v>
      </c>
      <c r="DN1110" s="15">
        <v>21.7</v>
      </c>
      <c r="DO1110" s="21">
        <f t="shared" si="696"/>
        <v>16.883333333333333</v>
      </c>
      <c r="DQ1110" s="22">
        <f t="shared" si="697"/>
        <v>22.400000000000002</v>
      </c>
      <c r="DR1110" s="23">
        <f t="shared" si="698"/>
        <v>11.799999999999999</v>
      </c>
      <c r="DS1110" s="24">
        <f t="shared" si="707"/>
        <v>16.642424242424241</v>
      </c>
      <c r="EA1110" s="2">
        <f t="shared" si="686"/>
        <v>1960</v>
      </c>
      <c r="EB1110" s="20" t="s">
        <v>93</v>
      </c>
      <c r="EC1110" s="15">
        <v>23.4</v>
      </c>
      <c r="ED1110" s="15">
        <v>22.1</v>
      </c>
      <c r="EE1110" s="15">
        <v>21.5</v>
      </c>
      <c r="EF1110" s="15">
        <v>17.8</v>
      </c>
      <c r="EG1110" s="15">
        <v>14.7</v>
      </c>
      <c r="EH1110" s="15">
        <v>13.3</v>
      </c>
      <c r="EI1110" s="15">
        <v>12.7</v>
      </c>
      <c r="EJ1110" s="15">
        <v>12.9</v>
      </c>
      <c r="EK1110" s="15">
        <v>14.3</v>
      </c>
      <c r="EL1110" s="15">
        <v>16.7</v>
      </c>
      <c r="EM1110" s="15">
        <v>17.5</v>
      </c>
      <c r="EN1110" s="15">
        <v>21</v>
      </c>
      <c r="EO1110" s="21">
        <f t="shared" si="682"/>
        <v>17.324999999999999</v>
      </c>
      <c r="EQ1110" s="22">
        <f t="shared" si="683"/>
        <v>22.333333333333332</v>
      </c>
      <c r="ER1110" s="23">
        <f t="shared" si="684"/>
        <v>12.966666666666667</v>
      </c>
      <c r="ES1110" s="24">
        <f t="shared" si="704"/>
        <v>16.686868686868685</v>
      </c>
      <c r="FA1110" s="2">
        <f t="shared" si="685"/>
        <v>1960</v>
      </c>
      <c r="FB1110" s="20" t="s">
        <v>93</v>
      </c>
      <c r="FC1110" s="15">
        <v>24.8</v>
      </c>
      <c r="FD1110" s="15">
        <v>22.1</v>
      </c>
      <c r="FE1110" s="15">
        <v>21.3</v>
      </c>
      <c r="FF1110" s="15">
        <v>16.3</v>
      </c>
      <c r="FG1110" s="15">
        <v>12.7</v>
      </c>
      <c r="FH1110" s="15">
        <v>10.7</v>
      </c>
      <c r="FI1110" s="15">
        <v>10.8</v>
      </c>
      <c r="FJ1110" s="15">
        <v>11.5</v>
      </c>
      <c r="FK1110" s="15">
        <v>13.8</v>
      </c>
      <c r="FL1110" s="15">
        <v>16.399999999999999</v>
      </c>
      <c r="FM1110" s="15">
        <v>16.899999999999999</v>
      </c>
      <c r="FN1110" s="15">
        <v>24.4</v>
      </c>
      <c r="FO1110" s="21">
        <f t="shared" si="700"/>
        <v>16.808333333333334</v>
      </c>
      <c r="FQ1110" s="22">
        <f t="shared" si="701"/>
        <v>22.733333333333334</v>
      </c>
      <c r="FR1110" s="23">
        <f t="shared" si="702"/>
        <v>11</v>
      </c>
      <c r="FS1110" s="24">
        <f t="shared" si="709"/>
        <v>16.753787878787879</v>
      </c>
      <c r="GA1110" s="2"/>
      <c r="GB1110" s="20"/>
      <c r="GC1110" s="15"/>
      <c r="GD1110" s="15"/>
      <c r="GE1110" s="15"/>
      <c r="GF1110" s="15"/>
      <c r="GG1110" s="15"/>
      <c r="GH1110" s="15"/>
      <c r="GI1110" s="15"/>
      <c r="GJ1110" s="15"/>
      <c r="GK1110" s="15"/>
      <c r="GL1110" s="15"/>
      <c r="GM1110" s="15"/>
      <c r="GN1110" s="15"/>
      <c r="GO1110" s="21"/>
      <c r="GQ1110" s="22"/>
      <c r="GR1110" s="23"/>
      <c r="GS1110" s="24"/>
      <c r="GT1110" s="22"/>
      <c r="GU1110" s="23"/>
      <c r="GV1110" s="22"/>
      <c r="GW1110" s="23"/>
      <c r="GX1110" s="24"/>
      <c r="GY1110" s="24"/>
    </row>
    <row r="1111" spans="1:207">
      <c r="A1111" s="86"/>
      <c r="B1111" s="91">
        <f t="shared" si="691"/>
        <v>17.652083333333334</v>
      </c>
      <c r="C1111" s="99">
        <f t="shared" si="703"/>
        <v>16.961944444444448</v>
      </c>
      <c r="D1111" s="96">
        <f t="shared" si="706"/>
        <v>16.717395833333335</v>
      </c>
      <c r="E1111" s="91">
        <f t="shared" si="681"/>
        <v>16.533906250000005</v>
      </c>
      <c r="F1111" s="100">
        <f t="shared" si="680"/>
        <v>16.850326388888892</v>
      </c>
      <c r="G1111" s="96">
        <f t="shared" si="692"/>
        <v>26.7</v>
      </c>
      <c r="H1111" s="97">
        <f t="shared" si="693"/>
        <v>17.75</v>
      </c>
      <c r="I1111" s="98">
        <f t="shared" si="694"/>
        <v>10.9</v>
      </c>
      <c r="J1111" s="85">
        <f t="shared" si="695"/>
        <v>18.8</v>
      </c>
      <c r="AB1111" s="26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21"/>
      <c r="AQ1111" s="22"/>
      <c r="AR1111" s="23"/>
      <c r="AS1111" s="24"/>
      <c r="BB1111" s="20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21"/>
      <c r="BQ1111" s="22"/>
      <c r="BR1111" s="23"/>
      <c r="BS1111" s="24"/>
      <c r="CA1111" s="2">
        <f t="shared" si="690"/>
        <v>1961</v>
      </c>
      <c r="CB1111" s="20" t="s">
        <v>94</v>
      </c>
      <c r="CC1111" s="15">
        <v>24</v>
      </c>
      <c r="CD1111" s="15">
        <v>22.1</v>
      </c>
      <c r="CE1111" s="15">
        <v>20.8</v>
      </c>
      <c r="CF1111" s="15">
        <v>18.5</v>
      </c>
      <c r="CG1111" s="15">
        <v>15.5</v>
      </c>
      <c r="CH1111" s="15">
        <v>14.4</v>
      </c>
      <c r="CI1111" s="15">
        <v>13</v>
      </c>
      <c r="CJ1111" s="15">
        <v>14</v>
      </c>
      <c r="CK1111" s="15">
        <v>15.7</v>
      </c>
      <c r="CL1111" s="15">
        <v>17</v>
      </c>
      <c r="CM1111" s="15">
        <v>17.7</v>
      </c>
      <c r="CN1111" s="15">
        <v>19.899999999999999</v>
      </c>
      <c r="CO1111" s="21">
        <f t="shared" si="687"/>
        <v>17.716666666666665</v>
      </c>
      <c r="CQ1111" s="22">
        <f t="shared" si="688"/>
        <v>22.3</v>
      </c>
      <c r="CR1111" s="23">
        <f t="shared" si="689"/>
        <v>13.799999999999999</v>
      </c>
      <c r="CS1111" s="24">
        <f t="shared" si="705"/>
        <v>16.574116161616161</v>
      </c>
      <c r="DA1111" s="2">
        <f t="shared" si="699"/>
        <v>1961</v>
      </c>
      <c r="DB1111" s="20" t="s">
        <v>94</v>
      </c>
      <c r="DC1111" s="15">
        <v>24</v>
      </c>
      <c r="DD1111" s="15">
        <v>21.5</v>
      </c>
      <c r="DE1111" s="15">
        <v>20.3</v>
      </c>
      <c r="DF1111" s="15">
        <v>18.2</v>
      </c>
      <c r="DG1111" s="15">
        <v>14.2</v>
      </c>
      <c r="DH1111" s="15">
        <v>12.5</v>
      </c>
      <c r="DI1111" s="15">
        <v>11.2</v>
      </c>
      <c r="DJ1111" s="15">
        <v>12.9</v>
      </c>
      <c r="DK1111" s="15">
        <v>15.7</v>
      </c>
      <c r="DL1111" s="15">
        <v>18.7</v>
      </c>
      <c r="DM1111" s="15">
        <v>19</v>
      </c>
      <c r="DN1111" s="15">
        <v>21.2</v>
      </c>
      <c r="DO1111" s="21">
        <f t="shared" si="696"/>
        <v>17.45</v>
      </c>
      <c r="DQ1111" s="22">
        <f t="shared" si="697"/>
        <v>21.933333333333334</v>
      </c>
      <c r="DR1111" s="23">
        <f t="shared" si="698"/>
        <v>12.200000000000001</v>
      </c>
      <c r="DS1111" s="24">
        <f t="shared" si="707"/>
        <v>16.674242424242426</v>
      </c>
      <c r="EA1111" s="2">
        <f t="shared" si="686"/>
        <v>1961</v>
      </c>
      <c r="EB1111" s="20" t="s">
        <v>94</v>
      </c>
      <c r="EC1111" s="15">
        <v>23.2</v>
      </c>
      <c r="ED1111" s="15">
        <v>23.4</v>
      </c>
      <c r="EE1111" s="15">
        <v>21.2</v>
      </c>
      <c r="EF1111" s="15">
        <v>18.7</v>
      </c>
      <c r="EG1111" s="15">
        <v>15.7</v>
      </c>
      <c r="EH1111" s="15">
        <v>14.1</v>
      </c>
      <c r="EI1111" s="15">
        <v>12.5</v>
      </c>
      <c r="EJ1111" s="15">
        <v>13.3</v>
      </c>
      <c r="EK1111" s="15">
        <v>14.7</v>
      </c>
      <c r="EL1111" s="15">
        <v>17.100000000000001</v>
      </c>
      <c r="EM1111" s="15">
        <v>17.8</v>
      </c>
      <c r="EN1111" s="15">
        <v>19</v>
      </c>
      <c r="EO1111" s="21">
        <f t="shared" si="682"/>
        <v>17.558333333333334</v>
      </c>
      <c r="EQ1111" s="22">
        <f t="shared" si="683"/>
        <v>22.599999999999998</v>
      </c>
      <c r="ER1111" s="23">
        <f t="shared" si="684"/>
        <v>13.300000000000002</v>
      </c>
      <c r="ES1111" s="24">
        <f t="shared" si="704"/>
        <v>16.789898989898987</v>
      </c>
      <c r="FA1111" s="2">
        <f t="shared" si="685"/>
        <v>1961</v>
      </c>
      <c r="FB1111" s="20" t="s">
        <v>94</v>
      </c>
      <c r="FC1111" s="15">
        <v>26.7</v>
      </c>
      <c r="FD1111" s="15">
        <v>24.7</v>
      </c>
      <c r="FE1111" s="15">
        <v>21.8</v>
      </c>
      <c r="FF1111" s="15">
        <v>17.7</v>
      </c>
      <c r="FG1111" s="15">
        <v>13.7</v>
      </c>
      <c r="FH1111" s="15">
        <v>12.3</v>
      </c>
      <c r="FI1111" s="15">
        <v>10.9</v>
      </c>
      <c r="FJ1111" s="15">
        <v>12.6</v>
      </c>
      <c r="FK1111" s="15">
        <v>14.9</v>
      </c>
      <c r="FL1111" s="15">
        <v>17.899999999999999</v>
      </c>
      <c r="FM1111" s="15">
        <v>19.399999999999999</v>
      </c>
      <c r="FN1111" s="15">
        <v>22</v>
      </c>
      <c r="FO1111" s="21">
        <f t="shared" si="700"/>
        <v>17.883333333333336</v>
      </c>
      <c r="FQ1111" s="22">
        <f t="shared" si="701"/>
        <v>24.400000000000002</v>
      </c>
      <c r="FR1111" s="23">
        <f t="shared" si="702"/>
        <v>11.933333333333335</v>
      </c>
      <c r="FS1111" s="24">
        <f t="shared" si="709"/>
        <v>16.840151515151515</v>
      </c>
      <c r="GA1111" s="2"/>
      <c r="GB1111" s="20"/>
      <c r="GC1111" s="15"/>
      <c r="GD1111" s="15"/>
      <c r="GE1111" s="15"/>
      <c r="GF1111" s="15"/>
      <c r="GG1111" s="15"/>
      <c r="GH1111" s="15"/>
      <c r="GI1111" s="15"/>
      <c r="GJ1111" s="15"/>
      <c r="GK1111" s="15"/>
      <c r="GL1111" s="15"/>
      <c r="GM1111" s="15"/>
      <c r="GN1111" s="15"/>
      <c r="GO1111" s="21"/>
      <c r="GQ1111" s="22"/>
      <c r="GR1111" s="23"/>
      <c r="GS1111" s="24"/>
      <c r="GT1111" s="22"/>
      <c r="GU1111" s="23"/>
      <c r="GV1111" s="22"/>
      <c r="GW1111" s="23"/>
      <c r="GX1111" s="24"/>
      <c r="GY1111" s="24"/>
    </row>
    <row r="1112" spans="1:207">
      <c r="A1112" s="86"/>
      <c r="B1112" s="91">
        <f t="shared" si="691"/>
        <v>16.727083333333333</v>
      </c>
      <c r="C1112" s="99">
        <f t="shared" si="703"/>
        <v>16.983611111111109</v>
      </c>
      <c r="D1112" s="96">
        <f t="shared" si="706"/>
        <v>16.767222222222223</v>
      </c>
      <c r="E1112" s="91">
        <f t="shared" si="681"/>
        <v>16.536093749999999</v>
      </c>
      <c r="F1112" s="100">
        <f t="shared" si="680"/>
        <v>16.840645833333333</v>
      </c>
      <c r="G1112" s="96">
        <f t="shared" si="692"/>
        <v>23.7</v>
      </c>
      <c r="H1112" s="97">
        <f t="shared" si="693"/>
        <v>15.75</v>
      </c>
      <c r="I1112" s="98">
        <f t="shared" si="694"/>
        <v>11.3</v>
      </c>
      <c r="J1112" s="85">
        <f t="shared" si="695"/>
        <v>17.5</v>
      </c>
      <c r="AB1112" s="26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21"/>
      <c r="AQ1112" s="22"/>
      <c r="AR1112" s="23"/>
      <c r="AS1112" s="24"/>
      <c r="BB1112" s="20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21"/>
      <c r="BQ1112" s="22"/>
      <c r="BR1112" s="23"/>
      <c r="BS1112" s="24"/>
      <c r="CA1112" s="2">
        <f t="shared" si="690"/>
        <v>1962</v>
      </c>
      <c r="CB1112" s="20" t="s">
        <v>95</v>
      </c>
      <c r="CC1112" s="15">
        <v>21.3</v>
      </c>
      <c r="CD1112" s="15">
        <v>19.8</v>
      </c>
      <c r="CE1112" s="15">
        <v>19.8</v>
      </c>
      <c r="CF1112" s="15">
        <v>17.600000000000001</v>
      </c>
      <c r="CG1112" s="15">
        <v>14.8</v>
      </c>
      <c r="CH1112" s="15">
        <v>14.7</v>
      </c>
      <c r="CI1112" s="15">
        <v>13.2</v>
      </c>
      <c r="CJ1112" s="15">
        <v>13.1</v>
      </c>
      <c r="CK1112" s="15">
        <v>14.4</v>
      </c>
      <c r="CL1112" s="15">
        <v>14.4</v>
      </c>
      <c r="CM1112" s="15">
        <v>16.3</v>
      </c>
      <c r="CN1112" s="15">
        <v>19</v>
      </c>
      <c r="CO1112" s="21">
        <f t="shared" si="687"/>
        <v>16.533333333333335</v>
      </c>
      <c r="CQ1112" s="22">
        <f t="shared" si="688"/>
        <v>20.3</v>
      </c>
      <c r="CR1112" s="23">
        <f t="shared" si="689"/>
        <v>13.666666666666666</v>
      </c>
      <c r="CS1112" s="24">
        <f t="shared" si="705"/>
        <v>16.560479797979795</v>
      </c>
      <c r="DA1112" s="2">
        <f t="shared" si="699"/>
        <v>1962</v>
      </c>
      <c r="DB1112" s="20" t="s">
        <v>95</v>
      </c>
      <c r="DC1112" s="15">
        <v>22</v>
      </c>
      <c r="DD1112" s="15">
        <v>21.8</v>
      </c>
      <c r="DE1112" s="15">
        <v>21.3</v>
      </c>
      <c r="DF1112" s="15">
        <v>17.600000000000001</v>
      </c>
      <c r="DG1112" s="15">
        <v>13.9</v>
      </c>
      <c r="DH1112" s="15">
        <v>14</v>
      </c>
      <c r="DI1112" s="15">
        <v>12.1</v>
      </c>
      <c r="DJ1112" s="15">
        <v>12.2</v>
      </c>
      <c r="DK1112" s="15">
        <v>14.4</v>
      </c>
      <c r="DL1112" s="15">
        <v>14.8</v>
      </c>
      <c r="DM1112" s="15">
        <v>18.899999999999999</v>
      </c>
      <c r="DN1112" s="15">
        <v>20.5</v>
      </c>
      <c r="DO1112" s="21">
        <f t="shared" si="696"/>
        <v>16.958333333333332</v>
      </c>
      <c r="DQ1112" s="22">
        <f t="shared" si="697"/>
        <v>21.7</v>
      </c>
      <c r="DR1112" s="23">
        <f t="shared" si="698"/>
        <v>12.766666666666666</v>
      </c>
      <c r="DS1112" s="24">
        <f t="shared" si="707"/>
        <v>16.688636363636366</v>
      </c>
      <c r="EA1112" s="2">
        <f t="shared" si="686"/>
        <v>1962</v>
      </c>
      <c r="EB1112" s="20" t="s">
        <v>95</v>
      </c>
      <c r="EC1112" s="15">
        <v>20.399999999999999</v>
      </c>
      <c r="ED1112" s="15">
        <v>20.2</v>
      </c>
      <c r="EE1112" s="15">
        <v>20.399999999999999</v>
      </c>
      <c r="EF1112" s="15">
        <v>18.600000000000001</v>
      </c>
      <c r="EG1112" s="15">
        <v>15.2</v>
      </c>
      <c r="EH1112" s="15">
        <v>14.5</v>
      </c>
      <c r="EI1112" s="15">
        <v>13.2</v>
      </c>
      <c r="EJ1112" s="15">
        <v>12.8</v>
      </c>
      <c r="EK1112" s="15">
        <v>14.5</v>
      </c>
      <c r="EL1112" s="15">
        <v>14.3</v>
      </c>
      <c r="EM1112" s="15">
        <v>17.7</v>
      </c>
      <c r="EN1112" s="15">
        <v>17.899999999999999</v>
      </c>
      <c r="EO1112" s="21">
        <f t="shared" si="682"/>
        <v>16.641666666666669</v>
      </c>
      <c r="EQ1112" s="22">
        <f t="shared" si="683"/>
        <v>20.333333333333332</v>
      </c>
      <c r="ER1112" s="23">
        <f t="shared" si="684"/>
        <v>13.5</v>
      </c>
      <c r="ES1112" s="24">
        <f t="shared" si="704"/>
        <v>16.793686868686869</v>
      </c>
      <c r="FA1112" s="2">
        <f t="shared" si="685"/>
        <v>1962</v>
      </c>
      <c r="FB1112" s="20" t="s">
        <v>95</v>
      </c>
      <c r="FC1112" s="15">
        <v>23.7</v>
      </c>
      <c r="FD1112" s="15">
        <v>22.7</v>
      </c>
      <c r="FE1112" s="15">
        <v>21</v>
      </c>
      <c r="FF1112" s="15">
        <v>17.8</v>
      </c>
      <c r="FG1112" s="15">
        <v>13.6</v>
      </c>
      <c r="FH1112" s="15">
        <v>12.5</v>
      </c>
      <c r="FI1112" s="15">
        <v>11.3</v>
      </c>
      <c r="FJ1112" s="15">
        <v>11.4</v>
      </c>
      <c r="FK1112" s="15">
        <v>13.7</v>
      </c>
      <c r="FL1112" s="15">
        <v>14.1</v>
      </c>
      <c r="FM1112" s="15">
        <v>18.3</v>
      </c>
      <c r="FN1112" s="15">
        <v>21.2</v>
      </c>
      <c r="FO1112" s="21">
        <f t="shared" si="700"/>
        <v>16.774999999999999</v>
      </c>
      <c r="FQ1112" s="22">
        <f t="shared" si="701"/>
        <v>22.466666666666669</v>
      </c>
      <c r="FR1112" s="23">
        <f t="shared" si="702"/>
        <v>11.733333333333334</v>
      </c>
      <c r="FS1112" s="24">
        <f t="shared" si="709"/>
        <v>16.830303030303028</v>
      </c>
      <c r="GA1112" s="2"/>
      <c r="GB1112" s="20"/>
      <c r="GC1112" s="15"/>
      <c r="GD1112" s="15"/>
      <c r="GE1112" s="15"/>
      <c r="GF1112" s="15"/>
      <c r="GG1112" s="15"/>
      <c r="GH1112" s="15"/>
      <c r="GI1112" s="15"/>
      <c r="GJ1112" s="15"/>
      <c r="GK1112" s="15"/>
      <c r="GL1112" s="15"/>
      <c r="GM1112" s="15"/>
      <c r="GN1112" s="15"/>
      <c r="GO1112" s="21"/>
      <c r="GQ1112" s="22"/>
      <c r="GR1112" s="23"/>
      <c r="GS1112" s="24"/>
      <c r="GT1112" s="22"/>
      <c r="GU1112" s="23"/>
      <c r="GV1112" s="22"/>
      <c r="GW1112" s="23"/>
      <c r="GX1112" s="24"/>
      <c r="GY1112" s="24"/>
    </row>
    <row r="1113" spans="1:207">
      <c r="A1113" s="86"/>
      <c r="B1113" s="91">
        <f t="shared" si="691"/>
        <v>16.681250000000002</v>
      </c>
      <c r="C1113" s="99">
        <f t="shared" si="703"/>
        <v>17.01541666666667</v>
      </c>
      <c r="D1113" s="96">
        <f t="shared" si="706"/>
        <v>16.784930555555555</v>
      </c>
      <c r="E1113" s="91">
        <f t="shared" si="681"/>
        <v>16.559427083333329</v>
      </c>
      <c r="F1113" s="100">
        <f t="shared" si="680"/>
        <v>16.831416666666666</v>
      </c>
      <c r="G1113" s="96">
        <f t="shared" si="692"/>
        <v>22.9</v>
      </c>
      <c r="H1113" s="97">
        <f t="shared" si="693"/>
        <v>17.299999999999997</v>
      </c>
      <c r="I1113" s="98">
        <f t="shared" si="694"/>
        <v>10.4</v>
      </c>
      <c r="J1113" s="85">
        <f t="shared" si="695"/>
        <v>16.649999999999999</v>
      </c>
      <c r="AB1113" s="26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21"/>
      <c r="AQ1113" s="22"/>
      <c r="AR1113" s="23"/>
      <c r="AS1113" s="24"/>
      <c r="BB1113" s="20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21"/>
      <c r="BQ1113" s="22"/>
      <c r="BR1113" s="23"/>
      <c r="BS1113" s="24"/>
      <c r="CA1113" s="2">
        <f t="shared" si="690"/>
        <v>1963</v>
      </c>
      <c r="CB1113" s="20" t="s">
        <v>96</v>
      </c>
      <c r="CC1113" s="15">
        <v>20.9</v>
      </c>
      <c r="CD1113" s="15">
        <v>19.2</v>
      </c>
      <c r="CE1113" s="15">
        <v>19.100000000000001</v>
      </c>
      <c r="CF1113" s="15">
        <v>16.8</v>
      </c>
      <c r="CG1113" s="15">
        <v>14.5</v>
      </c>
      <c r="CH1113" s="15">
        <v>13.8</v>
      </c>
      <c r="CI1113" s="15">
        <v>12.3</v>
      </c>
      <c r="CJ1113" s="15">
        <v>13.4</v>
      </c>
      <c r="CK1113" s="15">
        <v>14.6</v>
      </c>
      <c r="CL1113" s="15">
        <v>17.2</v>
      </c>
      <c r="CM1113" s="15">
        <v>17.5</v>
      </c>
      <c r="CN1113" s="15">
        <v>18.600000000000001</v>
      </c>
      <c r="CO1113" s="21">
        <f t="shared" si="687"/>
        <v>16.491666666666664</v>
      </c>
      <c r="CQ1113" s="22">
        <f t="shared" si="688"/>
        <v>19.733333333333331</v>
      </c>
      <c r="CR1113" s="23">
        <f t="shared" si="689"/>
        <v>13.166666666666666</v>
      </c>
      <c r="CS1113" s="24">
        <f t="shared" si="705"/>
        <v>16.606060606060606</v>
      </c>
      <c r="DA1113" s="2">
        <f t="shared" si="699"/>
        <v>1963</v>
      </c>
      <c r="DB1113" s="20" t="s">
        <v>96</v>
      </c>
      <c r="DC1113" s="15">
        <v>22.3</v>
      </c>
      <c r="DD1113" s="15">
        <v>20.6</v>
      </c>
      <c r="DE1113" s="15">
        <v>20.2</v>
      </c>
      <c r="DF1113" s="15">
        <v>16.600000000000001</v>
      </c>
      <c r="DG1113" s="15">
        <v>12</v>
      </c>
      <c r="DH1113" s="15">
        <v>11.4</v>
      </c>
      <c r="DI1113" s="15">
        <v>10.5</v>
      </c>
      <c r="DJ1113" s="15">
        <v>12</v>
      </c>
      <c r="DK1113" s="15">
        <v>15.1</v>
      </c>
      <c r="DL1113" s="15">
        <v>19.7</v>
      </c>
      <c r="DM1113" s="15">
        <v>18.100000000000001</v>
      </c>
      <c r="DN1113" s="15">
        <v>21.1</v>
      </c>
      <c r="DO1113" s="21">
        <f t="shared" si="696"/>
        <v>16.633333333333333</v>
      </c>
      <c r="DQ1113" s="22">
        <f t="shared" si="697"/>
        <v>21.033333333333335</v>
      </c>
      <c r="DR1113" s="23">
        <f t="shared" si="698"/>
        <v>11.299999999999999</v>
      </c>
      <c r="DS1113" s="24">
        <f t="shared" si="707"/>
        <v>16.722727272727273</v>
      </c>
      <c r="EA1113" s="2">
        <f t="shared" si="686"/>
        <v>1963</v>
      </c>
      <c r="EB1113" s="20" t="s">
        <v>96</v>
      </c>
      <c r="EC1113" s="15">
        <v>20</v>
      </c>
      <c r="ED1113" s="15">
        <v>20.100000000000001</v>
      </c>
      <c r="EE1113" s="15">
        <v>19.5</v>
      </c>
      <c r="EF1113" s="15">
        <v>17.399999999999999</v>
      </c>
      <c r="EG1113" s="15">
        <v>14.8</v>
      </c>
      <c r="EH1113" s="15">
        <v>13.4</v>
      </c>
      <c r="EI1113" s="15">
        <v>12.6</v>
      </c>
      <c r="EJ1113" s="15">
        <v>12.5</v>
      </c>
      <c r="EK1113" s="15">
        <v>14.6</v>
      </c>
      <c r="EL1113" s="15">
        <v>17.8</v>
      </c>
      <c r="EM1113" s="15">
        <v>17.8</v>
      </c>
      <c r="EN1113" s="15">
        <v>20.399999999999999</v>
      </c>
      <c r="EO1113" s="21">
        <f t="shared" si="682"/>
        <v>16.741666666666671</v>
      </c>
      <c r="EQ1113" s="22">
        <f t="shared" si="683"/>
        <v>19.866666666666667</v>
      </c>
      <c r="ER1113" s="23">
        <f t="shared" si="684"/>
        <v>12.833333333333334</v>
      </c>
      <c r="ES1113" s="24">
        <f t="shared" si="704"/>
        <v>16.836868686868687</v>
      </c>
      <c r="FA1113" s="2">
        <f t="shared" si="685"/>
        <v>1963</v>
      </c>
      <c r="FB1113" s="20" t="s">
        <v>96</v>
      </c>
      <c r="FC1113" s="15">
        <v>22.9</v>
      </c>
      <c r="FD1113" s="15">
        <v>21.3</v>
      </c>
      <c r="FE1113" s="15">
        <v>20.8</v>
      </c>
      <c r="FF1113" s="15">
        <v>17.100000000000001</v>
      </c>
      <c r="FG1113" s="15">
        <v>13.6</v>
      </c>
      <c r="FH1113" s="15">
        <v>10.8</v>
      </c>
      <c r="FI1113" s="15">
        <v>10.4</v>
      </c>
      <c r="FJ1113" s="15">
        <v>11.4</v>
      </c>
      <c r="FK1113" s="15">
        <v>14.6</v>
      </c>
      <c r="FL1113" s="15">
        <v>19</v>
      </c>
      <c r="FM1113" s="15">
        <v>18.600000000000001</v>
      </c>
      <c r="FN1113" s="15">
        <v>21.8</v>
      </c>
      <c r="FO1113" s="21">
        <f t="shared" si="700"/>
        <v>16.858333333333331</v>
      </c>
      <c r="FQ1113" s="22">
        <f t="shared" si="701"/>
        <v>21.666666666666668</v>
      </c>
      <c r="FR1113" s="23">
        <f t="shared" si="702"/>
        <v>10.866666666666667</v>
      </c>
      <c r="FS1113" s="24">
        <f t="shared" si="709"/>
        <v>16.871969696969696</v>
      </c>
      <c r="GA1113" s="2"/>
      <c r="GB1113" s="20"/>
      <c r="GC1113" s="15"/>
      <c r="GD1113" s="15"/>
      <c r="GE1113" s="15"/>
      <c r="GF1113" s="15"/>
      <c r="GG1113" s="15"/>
      <c r="GH1113" s="15"/>
      <c r="GI1113" s="15"/>
      <c r="GJ1113" s="15"/>
      <c r="GK1113" s="15"/>
      <c r="GL1113" s="15"/>
      <c r="GM1113" s="15"/>
      <c r="GN1113" s="15"/>
      <c r="GO1113" s="21"/>
      <c r="GQ1113" s="22"/>
      <c r="GR1113" s="23"/>
      <c r="GS1113" s="24"/>
      <c r="GT1113" s="22"/>
      <c r="GU1113" s="23"/>
      <c r="GV1113" s="22"/>
      <c r="GW1113" s="23"/>
      <c r="GX1113" s="24"/>
      <c r="GY1113" s="24"/>
    </row>
    <row r="1114" spans="1:207">
      <c r="A1114" s="86"/>
      <c r="B1114" s="91">
        <f t="shared" si="691"/>
        <v>15.933333333333332</v>
      </c>
      <c r="C1114" s="99">
        <f t="shared" si="703"/>
        <v>16.767083333333336</v>
      </c>
      <c r="D1114" s="96">
        <f t="shared" si="706"/>
        <v>16.719097222222224</v>
      </c>
      <c r="E1114" s="91">
        <f t="shared" si="681"/>
        <v>16.539010416666667</v>
      </c>
      <c r="F1114" s="100">
        <f t="shared" ref="F1114:F1145" si="710">AVERAGE(B1065:B1114)</f>
        <v>16.792124999999999</v>
      </c>
      <c r="G1114" s="96">
        <f t="shared" si="692"/>
        <v>21.5</v>
      </c>
      <c r="H1114" s="97">
        <f t="shared" si="693"/>
        <v>16.100000000000001</v>
      </c>
      <c r="I1114" s="98">
        <f t="shared" si="694"/>
        <v>10</v>
      </c>
      <c r="J1114" s="85">
        <f t="shared" si="695"/>
        <v>15.75</v>
      </c>
      <c r="AB1114" s="26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21"/>
      <c r="AQ1114" s="22"/>
      <c r="AR1114" s="23"/>
      <c r="AS1114" s="24"/>
      <c r="BB1114" s="20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21"/>
      <c r="BQ1114" s="22"/>
      <c r="BR1114" s="23"/>
      <c r="BS1114" s="24"/>
      <c r="CA1114" s="2">
        <f t="shared" si="690"/>
        <v>1964</v>
      </c>
      <c r="CB1114" s="20" t="s">
        <v>97</v>
      </c>
      <c r="CC1114" s="15">
        <v>18.7</v>
      </c>
      <c r="CD1114" s="15">
        <v>19.399999999999999</v>
      </c>
      <c r="CE1114" s="15">
        <v>18.2</v>
      </c>
      <c r="CF1114" s="15">
        <v>16.899999999999999</v>
      </c>
      <c r="CG1114" s="15">
        <v>15</v>
      </c>
      <c r="CH1114" s="15">
        <v>13.5</v>
      </c>
      <c r="CI1114" s="15">
        <v>12.6</v>
      </c>
      <c r="CJ1114" s="15">
        <v>13</v>
      </c>
      <c r="CK1114" s="15">
        <v>14.1</v>
      </c>
      <c r="CL1114" s="15">
        <v>14.8</v>
      </c>
      <c r="CM1114" s="15">
        <v>17</v>
      </c>
      <c r="CN1114" s="15">
        <v>16</v>
      </c>
      <c r="CO1114" s="21">
        <f t="shared" si="687"/>
        <v>15.766666666666666</v>
      </c>
      <c r="CQ1114" s="22">
        <f t="shared" si="688"/>
        <v>18.766666666666666</v>
      </c>
      <c r="CR1114" s="23">
        <f t="shared" si="689"/>
        <v>13.033333333333333</v>
      </c>
      <c r="CS1114" s="24">
        <f t="shared" si="705"/>
        <v>16.559090909090909</v>
      </c>
      <c r="DA1114" s="2">
        <f t="shared" si="699"/>
        <v>1964</v>
      </c>
      <c r="DB1114" s="20" t="s">
        <v>97</v>
      </c>
      <c r="DC1114" s="15">
        <v>20.9</v>
      </c>
      <c r="DD1114" s="15">
        <v>18.8</v>
      </c>
      <c r="DE1114" s="15">
        <v>18.8</v>
      </c>
      <c r="DF1114" s="15">
        <v>16.7</v>
      </c>
      <c r="DG1114" s="15">
        <v>14.4</v>
      </c>
      <c r="DH1114" s="15">
        <v>11.8</v>
      </c>
      <c r="DI1114" s="15">
        <v>10.7</v>
      </c>
      <c r="DJ1114" s="15">
        <v>12.3</v>
      </c>
      <c r="DK1114" s="15">
        <v>15.5</v>
      </c>
      <c r="DL1114" s="15">
        <v>16.2</v>
      </c>
      <c r="DM1114" s="15">
        <v>18.100000000000001</v>
      </c>
      <c r="DN1114" s="15">
        <v>17.399999999999999</v>
      </c>
      <c r="DO1114" s="21">
        <f t="shared" si="696"/>
        <v>15.966666666666667</v>
      </c>
      <c r="DQ1114" s="22">
        <f t="shared" si="697"/>
        <v>19.5</v>
      </c>
      <c r="DR1114" s="23">
        <f t="shared" si="698"/>
        <v>11.6</v>
      </c>
      <c r="DS1114" s="24">
        <f t="shared" si="707"/>
        <v>16.688636363636366</v>
      </c>
      <c r="EA1114" s="2">
        <f t="shared" si="686"/>
        <v>1964</v>
      </c>
      <c r="EB1114" s="20" t="s">
        <v>97</v>
      </c>
      <c r="EC1114" s="15">
        <v>20.5</v>
      </c>
      <c r="ED1114" s="15">
        <v>19.2</v>
      </c>
      <c r="EE1114" s="15">
        <v>19.5</v>
      </c>
      <c r="EF1114" s="15">
        <v>17.5</v>
      </c>
      <c r="EG1114" s="15">
        <v>15.3</v>
      </c>
      <c r="EH1114" s="15">
        <v>13.3</v>
      </c>
      <c r="EI1114" s="15">
        <v>12.1</v>
      </c>
      <c r="EJ1114" s="15">
        <v>13.4</v>
      </c>
      <c r="EK1114" s="15">
        <v>14.5</v>
      </c>
      <c r="EL1114" s="15">
        <v>15.1</v>
      </c>
      <c r="EM1114" s="15">
        <v>17.5</v>
      </c>
      <c r="EN1114" s="15">
        <v>16.8</v>
      </c>
      <c r="EO1114" s="21">
        <f t="shared" si="682"/>
        <v>16.224999999999998</v>
      </c>
      <c r="EQ1114" s="22">
        <f t="shared" si="683"/>
        <v>19.733333333333334</v>
      </c>
      <c r="ER1114" s="23">
        <f t="shared" si="684"/>
        <v>12.933333333333332</v>
      </c>
      <c r="ES1114" s="24">
        <f t="shared" si="704"/>
        <v>16.802020202020206</v>
      </c>
      <c r="FA1114" s="2">
        <f t="shared" si="685"/>
        <v>1964</v>
      </c>
      <c r="FB1114" s="20" t="s">
        <v>97</v>
      </c>
      <c r="FC1114" s="15">
        <v>21.5</v>
      </c>
      <c r="FD1114" s="15">
        <v>20.2</v>
      </c>
      <c r="FE1114" s="15">
        <v>18.600000000000001</v>
      </c>
      <c r="FF1114" s="15">
        <v>17.100000000000001</v>
      </c>
      <c r="FG1114" s="15">
        <v>13.2</v>
      </c>
      <c r="FH1114" s="15">
        <v>10.8</v>
      </c>
      <c r="FI1114" s="15">
        <v>10</v>
      </c>
      <c r="FJ1114" s="15">
        <v>12.1</v>
      </c>
      <c r="FK1114" s="15">
        <v>13.7</v>
      </c>
      <c r="FL1114" s="15">
        <v>15.7</v>
      </c>
      <c r="FM1114" s="15">
        <v>18.399999999999999</v>
      </c>
      <c r="FN1114" s="15">
        <v>18</v>
      </c>
      <c r="FO1114" s="21">
        <f t="shared" si="700"/>
        <v>15.774999999999999</v>
      </c>
      <c r="FQ1114" s="22">
        <f t="shared" si="701"/>
        <v>20.100000000000001</v>
      </c>
      <c r="FR1114" s="23">
        <f t="shared" si="702"/>
        <v>10.966666666666667</v>
      </c>
      <c r="FS1114" s="24">
        <f t="shared" si="709"/>
        <v>16.780303030303028</v>
      </c>
      <c r="GA1114" s="2"/>
      <c r="GB1114" s="20"/>
      <c r="GC1114" s="15"/>
      <c r="GD1114" s="15"/>
      <c r="GE1114" s="15"/>
      <c r="GF1114" s="15"/>
      <c r="GG1114" s="15"/>
      <c r="GH1114" s="15"/>
      <c r="GI1114" s="15"/>
      <c r="GJ1114" s="15"/>
      <c r="GK1114" s="15"/>
      <c r="GL1114" s="15"/>
      <c r="GM1114" s="15"/>
      <c r="GN1114" s="15"/>
      <c r="GO1114" s="21"/>
      <c r="GQ1114" s="22"/>
      <c r="GR1114" s="23"/>
      <c r="GS1114" s="24"/>
      <c r="GT1114" s="22"/>
      <c r="GU1114" s="23"/>
      <c r="GV1114" s="22"/>
      <c r="GW1114" s="23"/>
      <c r="GX1114" s="24"/>
      <c r="GY1114" s="24"/>
    </row>
    <row r="1115" spans="1:207">
      <c r="A1115" s="86">
        <f>A1110+5</f>
        <v>1965</v>
      </c>
      <c r="B1115" s="91">
        <f t="shared" si="691"/>
        <v>16.475000000000001</v>
      </c>
      <c r="C1115" s="99">
        <f t="shared" si="703"/>
        <v>16.693750000000001</v>
      </c>
      <c r="D1115" s="96">
        <f t="shared" si="706"/>
        <v>16.710972222222225</v>
      </c>
      <c r="E1115" s="91">
        <f t="shared" si="681"/>
        <v>16.552135416666665</v>
      </c>
      <c r="F1115" s="100">
        <f t="shared" si="710"/>
        <v>16.781999999999996</v>
      </c>
      <c r="G1115" s="96">
        <f t="shared" si="692"/>
        <v>24.2</v>
      </c>
      <c r="H1115" s="97">
        <f t="shared" si="693"/>
        <v>16.100000000000001</v>
      </c>
      <c r="I1115" s="98">
        <f t="shared" si="694"/>
        <v>10.6</v>
      </c>
      <c r="J1115" s="85">
        <f t="shared" si="695"/>
        <v>17.399999999999999</v>
      </c>
      <c r="AB1115" s="26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21"/>
      <c r="AQ1115" s="22"/>
      <c r="AR1115" s="23"/>
      <c r="AS1115" s="24"/>
      <c r="BB1115" s="20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21"/>
      <c r="BQ1115" s="22"/>
      <c r="BR1115" s="23"/>
      <c r="BS1115" s="24"/>
      <c r="CA1115" s="2">
        <f t="shared" si="690"/>
        <v>1965</v>
      </c>
      <c r="CB1115" s="20" t="s">
        <v>98</v>
      </c>
      <c r="CC1115" s="15">
        <v>18.8</v>
      </c>
      <c r="CD1115" s="15">
        <v>21</v>
      </c>
      <c r="CE1115" s="15">
        <v>19.2</v>
      </c>
      <c r="CF1115" s="15">
        <v>15.4</v>
      </c>
      <c r="CG1115" s="15">
        <v>14.8</v>
      </c>
      <c r="CH1115" s="15">
        <v>13.9</v>
      </c>
      <c r="CI1115" s="15">
        <v>12.5</v>
      </c>
      <c r="CJ1115" s="15">
        <v>13.2</v>
      </c>
      <c r="CK1115" s="15">
        <v>14.6</v>
      </c>
      <c r="CL1115" s="15">
        <v>16.600000000000001</v>
      </c>
      <c r="CM1115" s="15">
        <v>16.399999999999999</v>
      </c>
      <c r="CN1115" s="15">
        <v>20.100000000000001</v>
      </c>
      <c r="CO1115" s="21">
        <f t="shared" si="687"/>
        <v>16.375</v>
      </c>
      <c r="CQ1115" s="22">
        <f t="shared" si="688"/>
        <v>19.666666666666668</v>
      </c>
      <c r="CR1115" s="23">
        <f t="shared" si="689"/>
        <v>13.199999999999998</v>
      </c>
      <c r="CS1115" s="24">
        <f t="shared" si="705"/>
        <v>16.580303030303028</v>
      </c>
      <c r="DA1115" s="2">
        <f t="shared" si="699"/>
        <v>1965</v>
      </c>
      <c r="DB1115" s="20" t="s">
        <v>98</v>
      </c>
      <c r="DC1115" s="15">
        <v>19.3</v>
      </c>
      <c r="DD1115" s="15">
        <v>21.4</v>
      </c>
      <c r="DE1115" s="15">
        <v>20</v>
      </c>
      <c r="DF1115" s="15">
        <v>15.3</v>
      </c>
      <c r="DG1115" s="15">
        <v>14</v>
      </c>
      <c r="DH1115" s="15">
        <v>13.1</v>
      </c>
      <c r="DI1115" s="15">
        <v>11.5</v>
      </c>
      <c r="DJ1115" s="15">
        <v>13.4</v>
      </c>
      <c r="DK1115" s="15">
        <v>15.4</v>
      </c>
      <c r="DL1115" s="15">
        <v>18</v>
      </c>
      <c r="DM1115" s="15">
        <v>17.600000000000001</v>
      </c>
      <c r="DN1115" s="15">
        <v>20.2</v>
      </c>
      <c r="DO1115" s="21">
        <f t="shared" si="696"/>
        <v>16.599999999999998</v>
      </c>
      <c r="DQ1115" s="22">
        <f t="shared" si="697"/>
        <v>20.233333333333334</v>
      </c>
      <c r="DR1115" s="23">
        <f t="shared" si="698"/>
        <v>12.666666666666666</v>
      </c>
      <c r="DS1115" s="24">
        <f t="shared" si="707"/>
        <v>16.674999999999997</v>
      </c>
      <c r="EA1115" s="2">
        <f t="shared" si="686"/>
        <v>1965</v>
      </c>
      <c r="EB1115" s="20" t="s">
        <v>98</v>
      </c>
      <c r="EC1115" s="15">
        <v>18.3</v>
      </c>
      <c r="ED1115" s="15">
        <v>20.8</v>
      </c>
      <c r="EE1115" s="15">
        <v>19.8</v>
      </c>
      <c r="EF1115" s="15">
        <v>15.8</v>
      </c>
      <c r="EG1115" s="15">
        <v>14.6</v>
      </c>
      <c r="EH1115" s="15">
        <v>13.3</v>
      </c>
      <c r="EI1115" s="15">
        <v>12.1</v>
      </c>
      <c r="EJ1115" s="15">
        <v>13.4</v>
      </c>
      <c r="EK1115" s="15">
        <v>14.4</v>
      </c>
      <c r="EL1115" s="15">
        <v>16.5</v>
      </c>
      <c r="EM1115" s="15">
        <v>16.600000000000001</v>
      </c>
      <c r="EN1115" s="15">
        <v>18.600000000000001</v>
      </c>
      <c r="EO1115" s="21">
        <f t="shared" si="682"/>
        <v>16.183333333333334</v>
      </c>
      <c r="EQ1115" s="22">
        <f t="shared" si="683"/>
        <v>19.633333333333336</v>
      </c>
      <c r="ER1115" s="23">
        <f t="shared" si="684"/>
        <v>12.933333333333332</v>
      </c>
      <c r="ES1115" s="24">
        <f t="shared" si="704"/>
        <v>16.773232323232325</v>
      </c>
      <c r="FA1115" s="2">
        <f t="shared" si="685"/>
        <v>1965</v>
      </c>
      <c r="FB1115" s="20" t="s">
        <v>98</v>
      </c>
      <c r="FC1115" s="15">
        <v>21.2</v>
      </c>
      <c r="FD1115" s="15">
        <v>24.2</v>
      </c>
      <c r="FE1115" s="15">
        <v>20.2</v>
      </c>
      <c r="FF1115" s="15">
        <v>15.5</v>
      </c>
      <c r="FG1115" s="15">
        <v>13.4</v>
      </c>
      <c r="FH1115" s="15">
        <v>11.3</v>
      </c>
      <c r="FI1115" s="15">
        <v>10.6</v>
      </c>
      <c r="FJ1115" s="15">
        <v>12.2</v>
      </c>
      <c r="FK1115" s="15">
        <v>14.4</v>
      </c>
      <c r="FL1115" s="15">
        <v>17.399999999999999</v>
      </c>
      <c r="FM1115" s="15">
        <v>18</v>
      </c>
      <c r="FN1115" s="15">
        <v>22.5</v>
      </c>
      <c r="FO1115" s="21">
        <f t="shared" si="700"/>
        <v>16.741666666666667</v>
      </c>
      <c r="FQ1115" s="22">
        <f t="shared" si="701"/>
        <v>21.866666666666664</v>
      </c>
      <c r="FR1115" s="23">
        <f t="shared" si="702"/>
        <v>11.366666666666665</v>
      </c>
      <c r="FS1115" s="24">
        <f t="shared" si="709"/>
        <v>16.759090909090908</v>
      </c>
      <c r="GA1115" s="2"/>
      <c r="GB1115" s="20"/>
      <c r="GC1115" s="15"/>
      <c r="GD1115" s="15"/>
      <c r="GE1115" s="15"/>
      <c r="GF1115" s="15"/>
      <c r="GG1115" s="15"/>
      <c r="GH1115" s="15"/>
      <c r="GI1115" s="15"/>
      <c r="GJ1115" s="15"/>
      <c r="GK1115" s="15"/>
      <c r="GL1115" s="15"/>
      <c r="GM1115" s="15"/>
      <c r="GN1115" s="15"/>
      <c r="GO1115" s="21"/>
      <c r="GQ1115" s="22"/>
      <c r="GR1115" s="23"/>
      <c r="GS1115" s="24"/>
      <c r="GT1115" s="22"/>
      <c r="GU1115" s="23"/>
      <c r="GV1115" s="22"/>
      <c r="GW1115" s="23"/>
      <c r="GX1115" s="24"/>
      <c r="GY1115" s="24"/>
    </row>
    <row r="1116" spans="1:207">
      <c r="A1116" s="86"/>
      <c r="B1116" s="91">
        <f t="shared" si="691"/>
        <v>16.541666666666671</v>
      </c>
      <c r="C1116" s="99">
        <f t="shared" si="703"/>
        <v>16.471666666666668</v>
      </c>
      <c r="D1116" s="96">
        <f t="shared" si="706"/>
        <v>16.716805555555556</v>
      </c>
      <c r="E1116" s="91">
        <f t="shared" ref="E1116:E1147" si="711">AVERAGE(B1097:B1116)</f>
        <v>16.594739583333336</v>
      </c>
      <c r="F1116" s="100">
        <f t="shared" si="710"/>
        <v>16.775624999999994</v>
      </c>
      <c r="G1116" s="96">
        <f t="shared" si="692"/>
        <v>24.2</v>
      </c>
      <c r="H1116" s="97">
        <f t="shared" si="693"/>
        <v>16.700000000000003</v>
      </c>
      <c r="I1116" s="98">
        <f t="shared" si="694"/>
        <v>10.3</v>
      </c>
      <c r="J1116" s="85">
        <f t="shared" si="695"/>
        <v>17.25</v>
      </c>
      <c r="AB1116" s="26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21"/>
      <c r="AQ1116" s="22"/>
      <c r="AR1116" s="23"/>
      <c r="AS1116" s="24"/>
      <c r="BB1116" s="20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21"/>
      <c r="BQ1116" s="22"/>
      <c r="BR1116" s="23"/>
      <c r="BS1116" s="24"/>
      <c r="CA1116" s="2">
        <f t="shared" si="690"/>
        <v>1966</v>
      </c>
      <c r="CB1116" s="20" t="s">
        <v>99</v>
      </c>
      <c r="CC1116" s="15">
        <v>20.8</v>
      </c>
      <c r="CD1116" s="15">
        <v>19.7</v>
      </c>
      <c r="CE1116" s="15">
        <v>21</v>
      </c>
      <c r="CF1116" s="15">
        <v>17.100000000000001</v>
      </c>
      <c r="CG1116" s="15">
        <v>15.2</v>
      </c>
      <c r="CH1116" s="15">
        <v>13.2</v>
      </c>
      <c r="CI1116" s="15">
        <v>12.3</v>
      </c>
      <c r="CJ1116" s="15">
        <v>13.2</v>
      </c>
      <c r="CK1116" s="15">
        <v>14.3</v>
      </c>
      <c r="CL1116" s="15">
        <v>15.7</v>
      </c>
      <c r="CM1116" s="15">
        <v>17.2</v>
      </c>
      <c r="CN1116" s="15">
        <v>17.8</v>
      </c>
      <c r="CO1116" s="21">
        <f t="shared" si="687"/>
        <v>16.458333333333332</v>
      </c>
      <c r="CQ1116" s="22">
        <f t="shared" si="688"/>
        <v>20.5</v>
      </c>
      <c r="CR1116" s="23">
        <f t="shared" si="689"/>
        <v>12.9</v>
      </c>
      <c r="CS1116" s="24">
        <f t="shared" si="705"/>
        <v>16.56818181818182</v>
      </c>
      <c r="DA1116" s="2">
        <f t="shared" si="699"/>
        <v>1966</v>
      </c>
      <c r="DB1116" s="20" t="s">
        <v>99</v>
      </c>
      <c r="DC1116" s="15">
        <v>21.4</v>
      </c>
      <c r="DD1116" s="15">
        <v>20.3</v>
      </c>
      <c r="DE1116" s="15">
        <v>20.2</v>
      </c>
      <c r="DF1116" s="15">
        <v>16.8</v>
      </c>
      <c r="DG1116" s="15">
        <v>14.7</v>
      </c>
      <c r="DH1116" s="15">
        <v>11.1</v>
      </c>
      <c r="DI1116" s="15">
        <v>11.2</v>
      </c>
      <c r="DJ1116" s="15">
        <v>12.6</v>
      </c>
      <c r="DK1116" s="15">
        <v>14.7</v>
      </c>
      <c r="DL1116" s="15">
        <v>16.899999999999999</v>
      </c>
      <c r="DM1116" s="15">
        <v>19.3</v>
      </c>
      <c r="DN1116" s="15">
        <v>19.8</v>
      </c>
      <c r="DO1116" s="21">
        <f t="shared" si="696"/>
        <v>16.583333333333336</v>
      </c>
      <c r="DQ1116" s="22">
        <f t="shared" si="697"/>
        <v>20.633333333333336</v>
      </c>
      <c r="DR1116" s="23">
        <f t="shared" si="698"/>
        <v>11.633333333333333</v>
      </c>
      <c r="DS1116" s="24">
        <f t="shared" si="707"/>
        <v>16.677272727272726</v>
      </c>
      <c r="EA1116" s="2">
        <f t="shared" si="686"/>
        <v>1966</v>
      </c>
      <c r="EB1116" s="20" t="s">
        <v>99</v>
      </c>
      <c r="EC1116" s="15">
        <v>20.8</v>
      </c>
      <c r="ED1116" s="15">
        <v>19.899999999999999</v>
      </c>
      <c r="EE1116" s="15">
        <v>20</v>
      </c>
      <c r="EF1116" s="15">
        <v>17.600000000000001</v>
      </c>
      <c r="EG1116" s="15">
        <v>14.9</v>
      </c>
      <c r="EH1116" s="15">
        <v>12.9</v>
      </c>
      <c r="EI1116" s="15">
        <v>12.7</v>
      </c>
      <c r="EJ1116" s="15">
        <v>12.7</v>
      </c>
      <c r="EK1116" s="15">
        <v>13.5</v>
      </c>
      <c r="EL1116" s="15">
        <v>14.9</v>
      </c>
      <c r="EM1116" s="15">
        <v>17.8</v>
      </c>
      <c r="EN1116" s="15">
        <v>18.7</v>
      </c>
      <c r="EO1116" s="21">
        <f t="shared" si="682"/>
        <v>16.366666666666671</v>
      </c>
      <c r="EQ1116" s="22">
        <f t="shared" si="683"/>
        <v>20.233333333333334</v>
      </c>
      <c r="ER1116" s="23">
        <f t="shared" si="684"/>
        <v>12.766666666666666</v>
      </c>
      <c r="ES1116" s="24">
        <f t="shared" si="704"/>
        <v>16.767171717171721</v>
      </c>
      <c r="FA1116" s="2">
        <f t="shared" si="685"/>
        <v>1966</v>
      </c>
      <c r="FB1116" s="20" t="s">
        <v>99</v>
      </c>
      <c r="FC1116" s="15">
        <v>24.2</v>
      </c>
      <c r="FD1116" s="15">
        <v>22.7</v>
      </c>
      <c r="FE1116" s="15">
        <v>21.5</v>
      </c>
      <c r="FF1116" s="15">
        <v>16.100000000000001</v>
      </c>
      <c r="FG1116" s="15">
        <v>13.7</v>
      </c>
      <c r="FH1116" s="15">
        <v>10.7</v>
      </c>
      <c r="FI1116" s="15">
        <v>10.3</v>
      </c>
      <c r="FJ1116" s="15">
        <v>12.1</v>
      </c>
      <c r="FK1116" s="15">
        <v>14.2</v>
      </c>
      <c r="FL1116" s="15">
        <v>16.600000000000001</v>
      </c>
      <c r="FM1116" s="15">
        <v>18.8</v>
      </c>
      <c r="FN1116" s="15">
        <v>20.2</v>
      </c>
      <c r="FO1116" s="21">
        <f t="shared" si="700"/>
        <v>16.758333333333333</v>
      </c>
      <c r="FQ1116" s="22">
        <f t="shared" si="701"/>
        <v>22.8</v>
      </c>
      <c r="FR1116" s="23">
        <f t="shared" si="702"/>
        <v>11.033333333333333</v>
      </c>
      <c r="FS1116" s="24">
        <f t="shared" si="709"/>
        <v>16.76969696969697</v>
      </c>
      <c r="GA1116" s="2"/>
      <c r="GB1116" s="20"/>
      <c r="GC1116" s="15"/>
      <c r="GD1116" s="15"/>
      <c r="GE1116" s="15"/>
      <c r="GF1116" s="15"/>
      <c r="GG1116" s="15"/>
      <c r="GH1116" s="15"/>
      <c r="GI1116" s="15"/>
      <c r="GJ1116" s="15"/>
      <c r="GK1116" s="15"/>
      <c r="GL1116" s="15"/>
      <c r="GM1116" s="15"/>
      <c r="GN1116" s="15"/>
      <c r="GO1116" s="21"/>
      <c r="GQ1116" s="22"/>
      <c r="GR1116" s="23"/>
      <c r="GS1116" s="24"/>
      <c r="GT1116" s="22"/>
      <c r="GU1116" s="23"/>
      <c r="GV1116" s="22"/>
      <c r="GW1116" s="23"/>
      <c r="GX1116" s="24"/>
      <c r="GY1116" s="24"/>
    </row>
    <row r="1117" spans="1:207">
      <c r="A1117" s="86"/>
      <c r="B1117" s="91">
        <f t="shared" si="691"/>
        <v>16.927083333333332</v>
      </c>
      <c r="C1117" s="99">
        <f t="shared" si="703"/>
        <v>16.511666666666667</v>
      </c>
      <c r="D1117" s="96">
        <f t="shared" si="706"/>
        <v>16.747638888888893</v>
      </c>
      <c r="E1117" s="91">
        <f t="shared" si="711"/>
        <v>16.60213541666667</v>
      </c>
      <c r="F1117" s="100">
        <f t="shared" si="710"/>
        <v>16.77377083333333</v>
      </c>
      <c r="G1117" s="96">
        <f t="shared" si="692"/>
        <v>24.7</v>
      </c>
      <c r="H1117" s="97">
        <f t="shared" si="693"/>
        <v>16.95</v>
      </c>
      <c r="I1117" s="98">
        <f t="shared" si="694"/>
        <v>10.6</v>
      </c>
      <c r="J1117" s="85">
        <f t="shared" si="695"/>
        <v>17.649999999999999</v>
      </c>
      <c r="AB1117" s="26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21"/>
      <c r="AQ1117" s="22"/>
      <c r="AR1117" s="23"/>
      <c r="AS1117" s="24"/>
      <c r="BB1117" s="20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21"/>
      <c r="BQ1117" s="22"/>
      <c r="BR1117" s="23"/>
      <c r="BS1117" s="24"/>
      <c r="CA1117" s="2">
        <f t="shared" si="690"/>
        <v>1967</v>
      </c>
      <c r="CB1117" s="20" t="s">
        <v>100</v>
      </c>
      <c r="CC1117" s="15">
        <v>19.7</v>
      </c>
      <c r="CD1117" s="15">
        <v>21.7</v>
      </c>
      <c r="CE1117" s="15">
        <v>20.2</v>
      </c>
      <c r="CF1117" s="15">
        <v>17.899999999999999</v>
      </c>
      <c r="CG1117" s="15">
        <v>16</v>
      </c>
      <c r="CH1117" s="15">
        <v>14.9</v>
      </c>
      <c r="CI1117" s="15">
        <v>13.3</v>
      </c>
      <c r="CJ1117" s="15">
        <v>13.7</v>
      </c>
      <c r="CK1117" s="15">
        <v>14.1</v>
      </c>
      <c r="CL1117" s="15">
        <v>15.9</v>
      </c>
      <c r="CM1117" s="15">
        <v>16.899999999999999</v>
      </c>
      <c r="CN1117" s="15">
        <v>17</v>
      </c>
      <c r="CO1117" s="21">
        <f t="shared" si="687"/>
        <v>16.775000000000002</v>
      </c>
      <c r="CQ1117" s="22">
        <f t="shared" si="688"/>
        <v>20.533333333333331</v>
      </c>
      <c r="CR1117" s="23">
        <f t="shared" si="689"/>
        <v>13.966666666666669</v>
      </c>
      <c r="CS1117" s="24">
        <f t="shared" si="705"/>
        <v>16.561363636363637</v>
      </c>
      <c r="DA1117" s="2">
        <f t="shared" si="699"/>
        <v>1967</v>
      </c>
      <c r="DB1117" s="20" t="s">
        <v>100</v>
      </c>
      <c r="DC1117" s="15">
        <v>21.1</v>
      </c>
      <c r="DD1117" s="15">
        <v>22.9</v>
      </c>
      <c r="DE1117" s="15">
        <v>20.399999999999999</v>
      </c>
      <c r="DF1117" s="15">
        <v>18.5</v>
      </c>
      <c r="DG1117" s="15">
        <v>15.5</v>
      </c>
      <c r="DH1117" s="15">
        <v>13.4</v>
      </c>
      <c r="DI1117" s="15">
        <v>11.7</v>
      </c>
      <c r="DJ1117" s="15">
        <v>12.9</v>
      </c>
      <c r="DK1117" s="15">
        <v>14.3</v>
      </c>
      <c r="DL1117" s="15">
        <v>17.8</v>
      </c>
      <c r="DM1117" s="15">
        <v>17.2</v>
      </c>
      <c r="DN1117" s="15">
        <v>18.8</v>
      </c>
      <c r="DO1117" s="21">
        <f t="shared" si="696"/>
        <v>17.041666666666668</v>
      </c>
      <c r="DQ1117" s="22">
        <f t="shared" si="697"/>
        <v>21.466666666666669</v>
      </c>
      <c r="DR1117" s="23">
        <f t="shared" si="698"/>
        <v>12.666666666666666</v>
      </c>
      <c r="DS1117" s="24">
        <f t="shared" si="707"/>
        <v>16.756818181818179</v>
      </c>
      <c r="EA1117" s="2">
        <f t="shared" si="686"/>
        <v>1967</v>
      </c>
      <c r="EB1117" s="20" t="s">
        <v>100</v>
      </c>
      <c r="EC1117" s="15">
        <v>20</v>
      </c>
      <c r="ED1117" s="15">
        <v>21.6</v>
      </c>
      <c r="EE1117" s="15">
        <v>19.8</v>
      </c>
      <c r="EF1117" s="15">
        <v>18.8</v>
      </c>
      <c r="EG1117" s="15">
        <v>15.8</v>
      </c>
      <c r="EH1117" s="15">
        <v>14</v>
      </c>
      <c r="EI1117" s="15">
        <v>12.9</v>
      </c>
      <c r="EJ1117" s="15">
        <v>13.4</v>
      </c>
      <c r="EK1117" s="15">
        <v>14.2</v>
      </c>
      <c r="EL1117" s="15">
        <v>16.600000000000001</v>
      </c>
      <c r="EM1117" s="15">
        <v>18.2</v>
      </c>
      <c r="EN1117" s="15">
        <v>17.7</v>
      </c>
      <c r="EO1117" s="21">
        <f t="shared" si="682"/>
        <v>16.916666666666664</v>
      </c>
      <c r="EQ1117" s="22">
        <f t="shared" si="683"/>
        <v>20.466666666666669</v>
      </c>
      <c r="ER1117" s="23">
        <f t="shared" si="684"/>
        <v>13.433333333333332</v>
      </c>
      <c r="ES1117" s="24">
        <f t="shared" si="704"/>
        <v>16.812626262626264</v>
      </c>
      <c r="FA1117" s="2">
        <f t="shared" si="685"/>
        <v>1967</v>
      </c>
      <c r="FB1117" s="20" t="s">
        <v>100</v>
      </c>
      <c r="FC1117" s="15">
        <v>21.6</v>
      </c>
      <c r="FD1117" s="15">
        <v>24.7</v>
      </c>
      <c r="FE1117" s="15">
        <v>20.9</v>
      </c>
      <c r="FF1117" s="15">
        <v>18.2</v>
      </c>
      <c r="FG1117" s="15">
        <v>14.4</v>
      </c>
      <c r="FH1117" s="15">
        <v>12.6</v>
      </c>
      <c r="FI1117" s="15">
        <v>10.6</v>
      </c>
      <c r="FJ1117" s="15">
        <v>12.4</v>
      </c>
      <c r="FK1117" s="15">
        <v>13.6</v>
      </c>
      <c r="FL1117" s="15">
        <v>16.5</v>
      </c>
      <c r="FM1117" s="15">
        <v>18.5</v>
      </c>
      <c r="FN1117" s="15">
        <v>19.7</v>
      </c>
      <c r="FO1117" s="21">
        <f t="shared" si="700"/>
        <v>16.974999999999998</v>
      </c>
      <c r="FQ1117" s="22">
        <f t="shared" si="701"/>
        <v>22.399999999999995</v>
      </c>
      <c r="FR1117" s="23">
        <f t="shared" si="702"/>
        <v>11.866666666666667</v>
      </c>
      <c r="FS1117" s="24">
        <f t="shared" si="709"/>
        <v>16.812878787878788</v>
      </c>
      <c r="GA1117" s="2"/>
      <c r="GB1117" s="20"/>
      <c r="GC1117" s="15"/>
      <c r="GD1117" s="15"/>
      <c r="GE1117" s="15"/>
      <c r="GF1117" s="15"/>
      <c r="GG1117" s="15"/>
      <c r="GH1117" s="15"/>
      <c r="GI1117" s="15"/>
      <c r="GJ1117" s="15"/>
      <c r="GK1117" s="15"/>
      <c r="GL1117" s="15"/>
      <c r="GM1117" s="15"/>
      <c r="GN1117" s="15"/>
      <c r="GO1117" s="21"/>
      <c r="GQ1117" s="22"/>
      <c r="GR1117" s="23"/>
      <c r="GS1117" s="24"/>
      <c r="GT1117" s="22"/>
      <c r="GU1117" s="23"/>
      <c r="GV1117" s="22"/>
      <c r="GW1117" s="23"/>
      <c r="GX1117" s="24"/>
      <c r="GY1117" s="24"/>
    </row>
    <row r="1118" spans="1:207">
      <c r="A1118" s="86"/>
      <c r="B1118" s="91">
        <f t="shared" si="691"/>
        <v>16.429166666666667</v>
      </c>
      <c r="C1118" s="99">
        <f t="shared" si="703"/>
        <v>16.46125</v>
      </c>
      <c r="D1118" s="96">
        <f t="shared" si="706"/>
        <v>16.738333333333337</v>
      </c>
      <c r="E1118" s="91">
        <f t="shared" si="711"/>
        <v>16.615364583333335</v>
      </c>
      <c r="F1118" s="100">
        <f t="shared" si="710"/>
        <v>16.751854166666661</v>
      </c>
      <c r="G1118" s="96">
        <f t="shared" si="692"/>
        <v>24.1</v>
      </c>
      <c r="H1118" s="97">
        <f t="shared" si="693"/>
        <v>16.149999999999999</v>
      </c>
      <c r="I1118" s="98">
        <f t="shared" si="694"/>
        <v>10.6</v>
      </c>
      <c r="J1118" s="85">
        <f t="shared" si="695"/>
        <v>17.350000000000001</v>
      </c>
      <c r="AB1118" s="26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21"/>
      <c r="AQ1118" s="22"/>
      <c r="AR1118" s="23"/>
      <c r="AS1118" s="24"/>
      <c r="BB1118" s="20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21"/>
      <c r="BQ1118" s="22"/>
      <c r="BR1118" s="23"/>
      <c r="BS1118" s="24"/>
      <c r="CA1118" s="2">
        <f t="shared" si="690"/>
        <v>1968</v>
      </c>
      <c r="CB1118" s="20" t="s">
        <v>101</v>
      </c>
      <c r="CC1118" s="15">
        <v>20.5</v>
      </c>
      <c r="CD1118" s="15">
        <v>22.1</v>
      </c>
      <c r="CE1118" s="15">
        <v>20.6</v>
      </c>
      <c r="CF1118" s="15">
        <v>17.899999999999999</v>
      </c>
      <c r="CG1118" s="15">
        <v>14.3</v>
      </c>
      <c r="CH1118" s="15">
        <v>12.7</v>
      </c>
      <c r="CI1118" s="15">
        <v>12.4</v>
      </c>
      <c r="CJ1118" s="15">
        <v>12.8</v>
      </c>
      <c r="CK1118" s="15">
        <v>13.7</v>
      </c>
      <c r="CL1118" s="15">
        <v>15.1</v>
      </c>
      <c r="CM1118" s="15">
        <v>16.2</v>
      </c>
      <c r="CN1118" s="15">
        <v>17.5</v>
      </c>
      <c r="CO1118" s="21">
        <f t="shared" si="687"/>
        <v>16.316666666666666</v>
      </c>
      <c r="CQ1118" s="22">
        <f t="shared" si="688"/>
        <v>21.066666666666666</v>
      </c>
      <c r="CR1118" s="23">
        <f t="shared" si="689"/>
        <v>12.633333333333335</v>
      </c>
      <c r="CS1118" s="24">
        <f t="shared" si="705"/>
        <v>16.55</v>
      </c>
      <c r="DA1118" s="2">
        <f t="shared" si="699"/>
        <v>1968</v>
      </c>
      <c r="DB1118" s="20" t="s">
        <v>101</v>
      </c>
      <c r="DC1118" s="15">
        <v>21.5</v>
      </c>
      <c r="DD1118" s="15">
        <v>23</v>
      </c>
      <c r="DE1118" s="15">
        <v>20.399999999999999</v>
      </c>
      <c r="DF1118" s="15">
        <v>18</v>
      </c>
      <c r="DG1118" s="15">
        <v>13.4</v>
      </c>
      <c r="DH1118" s="15">
        <v>11.5</v>
      </c>
      <c r="DI1118" s="15">
        <v>11.9</v>
      </c>
      <c r="DJ1118" s="15">
        <v>13.1</v>
      </c>
      <c r="DK1118" s="15">
        <v>15.4</v>
      </c>
      <c r="DL1118" s="15">
        <v>17.3</v>
      </c>
      <c r="DM1118" s="15">
        <v>17.5</v>
      </c>
      <c r="DN1118" s="15">
        <v>19.399999999999999</v>
      </c>
      <c r="DO1118" s="21">
        <f t="shared" si="696"/>
        <v>16.866666666666671</v>
      </c>
      <c r="DQ1118" s="22">
        <f t="shared" si="697"/>
        <v>21.633333333333336</v>
      </c>
      <c r="DR1118" s="23">
        <f t="shared" si="698"/>
        <v>12.166666666666666</v>
      </c>
      <c r="DS1118" s="24">
        <f t="shared" si="707"/>
        <v>16.762121212121212</v>
      </c>
      <c r="EA1118" s="2">
        <f t="shared" si="686"/>
        <v>1968</v>
      </c>
      <c r="EB1118" s="20" t="s">
        <v>101</v>
      </c>
      <c r="EC1118" s="15">
        <v>20.6</v>
      </c>
      <c r="ED1118" s="15">
        <v>21.9</v>
      </c>
      <c r="EE1118" s="15">
        <v>19.8</v>
      </c>
      <c r="EF1118" s="15">
        <v>17.7</v>
      </c>
      <c r="EG1118" s="15">
        <v>14</v>
      </c>
      <c r="EH1118" s="15">
        <v>12.5</v>
      </c>
      <c r="EI1118" s="15">
        <v>12.2</v>
      </c>
      <c r="EJ1118" s="15">
        <v>12.8</v>
      </c>
      <c r="EK1118" s="15">
        <v>14.2</v>
      </c>
      <c r="EL1118" s="15">
        <v>15.9</v>
      </c>
      <c r="EM1118" s="15">
        <v>16.5</v>
      </c>
      <c r="EN1118" s="15">
        <v>17.8</v>
      </c>
      <c r="EO1118" s="21">
        <f t="shared" si="682"/>
        <v>16.324999999999999</v>
      </c>
      <c r="EQ1118" s="22">
        <f t="shared" si="683"/>
        <v>20.766666666666666</v>
      </c>
      <c r="ER1118" s="23">
        <f t="shared" si="684"/>
        <v>12.5</v>
      </c>
      <c r="ES1118" s="24">
        <f t="shared" si="704"/>
        <v>16.782323232323233</v>
      </c>
      <c r="FA1118" s="2">
        <f t="shared" si="685"/>
        <v>1968</v>
      </c>
      <c r="FB1118" s="20" t="s">
        <v>101</v>
      </c>
      <c r="FC1118" s="15">
        <v>24.1</v>
      </c>
      <c r="FD1118" s="15">
        <v>23.9</v>
      </c>
      <c r="FE1118" s="15">
        <v>20.399999999999999</v>
      </c>
      <c r="FF1118" s="15">
        <v>16.399999999999999</v>
      </c>
      <c r="FG1118" s="15">
        <v>12.2</v>
      </c>
      <c r="FH1118" s="15">
        <v>11</v>
      </c>
      <c r="FI1118" s="15">
        <v>10.6</v>
      </c>
      <c r="FJ1118" s="15">
        <v>11.3</v>
      </c>
      <c r="FK1118" s="15">
        <v>13.5</v>
      </c>
      <c r="FL1118" s="15">
        <v>15.3</v>
      </c>
      <c r="FM1118" s="15">
        <v>16.100000000000001</v>
      </c>
      <c r="FN1118" s="15">
        <v>19.7</v>
      </c>
      <c r="FO1118" s="21">
        <f t="shared" si="700"/>
        <v>16.208333333333332</v>
      </c>
      <c r="FQ1118" s="22">
        <f t="shared" si="701"/>
        <v>22.8</v>
      </c>
      <c r="FR1118" s="23">
        <f t="shared" si="702"/>
        <v>10.966666666666669</v>
      </c>
      <c r="FS1118" s="24">
        <f t="shared" si="709"/>
        <v>16.780303030303031</v>
      </c>
      <c r="GA1118" s="2"/>
      <c r="GB1118" s="20"/>
      <c r="GC1118" s="15"/>
      <c r="GD1118" s="15"/>
      <c r="GE1118" s="15"/>
      <c r="GF1118" s="15"/>
      <c r="GG1118" s="15"/>
      <c r="GH1118" s="15"/>
      <c r="GI1118" s="15"/>
      <c r="GJ1118" s="15"/>
      <c r="GK1118" s="15"/>
      <c r="GL1118" s="15"/>
      <c r="GM1118" s="15"/>
      <c r="GN1118" s="15"/>
      <c r="GO1118" s="21"/>
      <c r="GQ1118" s="22"/>
      <c r="GR1118" s="23"/>
      <c r="GS1118" s="24"/>
      <c r="GT1118" s="22"/>
      <c r="GU1118" s="23"/>
      <c r="GV1118" s="22"/>
      <c r="GW1118" s="23"/>
      <c r="GX1118" s="24"/>
      <c r="GY1118" s="24"/>
    </row>
    <row r="1119" spans="1:207">
      <c r="A1119" s="86"/>
      <c r="B1119" s="91">
        <f t="shared" si="691"/>
        <v>16.502083333333335</v>
      </c>
      <c r="C1119" s="99">
        <f t="shared" si="703"/>
        <v>16.574999999999999</v>
      </c>
      <c r="D1119" s="96">
        <f t="shared" si="706"/>
        <v>16.671041666666667</v>
      </c>
      <c r="E1119" s="91">
        <f t="shared" si="711"/>
        <v>16.648177083333337</v>
      </c>
      <c r="F1119" s="100">
        <f t="shared" si="710"/>
        <v>16.7295625</v>
      </c>
      <c r="G1119" s="96">
        <f t="shared" si="692"/>
        <v>23.2</v>
      </c>
      <c r="H1119" s="97">
        <f t="shared" si="693"/>
        <v>16.850000000000001</v>
      </c>
      <c r="I1119" s="98">
        <f t="shared" si="694"/>
        <v>10.7</v>
      </c>
      <c r="J1119" s="85">
        <f t="shared" si="695"/>
        <v>16.95</v>
      </c>
      <c r="AB1119" s="26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21"/>
      <c r="AQ1119" s="22"/>
      <c r="AR1119" s="23"/>
      <c r="AS1119" s="24"/>
      <c r="BB1119" s="20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21"/>
      <c r="BQ1119" s="22"/>
      <c r="BR1119" s="23"/>
      <c r="BS1119" s="24"/>
      <c r="CA1119" s="2">
        <f t="shared" si="690"/>
        <v>1969</v>
      </c>
      <c r="CB1119" s="20" t="s">
        <v>102</v>
      </c>
      <c r="CC1119" s="15">
        <v>20.6</v>
      </c>
      <c r="CD1119" s="15">
        <v>20.9</v>
      </c>
      <c r="CE1119" s="15">
        <v>19.5</v>
      </c>
      <c r="CF1119" s="15">
        <v>16.899999999999999</v>
      </c>
      <c r="CG1119" s="15">
        <v>14.9</v>
      </c>
      <c r="CH1119" s="15">
        <v>13.2</v>
      </c>
      <c r="CI1119" s="15">
        <v>13.3</v>
      </c>
      <c r="CJ1119" s="15">
        <v>13.7</v>
      </c>
      <c r="CK1119" s="15">
        <v>12.6</v>
      </c>
      <c r="CL1119" s="15">
        <v>15.8</v>
      </c>
      <c r="CM1119" s="15">
        <v>16.8</v>
      </c>
      <c r="CN1119" s="15">
        <v>16.899999999999999</v>
      </c>
      <c r="CO1119" s="21">
        <f t="shared" si="687"/>
        <v>16.258333333333336</v>
      </c>
      <c r="CQ1119" s="22">
        <f t="shared" si="688"/>
        <v>20.333333333333332</v>
      </c>
      <c r="CR1119" s="23">
        <f t="shared" si="689"/>
        <v>13.4</v>
      </c>
      <c r="CS1119" s="24">
        <f t="shared" si="705"/>
        <v>16.553030303030301</v>
      </c>
      <c r="DA1119" s="2">
        <f t="shared" si="699"/>
        <v>1969</v>
      </c>
      <c r="DB1119" s="20" t="s">
        <v>102</v>
      </c>
      <c r="DC1119" s="15">
        <v>22.5</v>
      </c>
      <c r="DD1119" s="15">
        <v>21.1</v>
      </c>
      <c r="DE1119" s="15">
        <v>20.7</v>
      </c>
      <c r="DF1119" s="15">
        <v>17.2</v>
      </c>
      <c r="DG1119" s="15">
        <v>13.6</v>
      </c>
      <c r="DH1119" s="15">
        <v>11.3</v>
      </c>
      <c r="DI1119" s="15">
        <v>12.8</v>
      </c>
      <c r="DJ1119" s="15">
        <v>13.8</v>
      </c>
      <c r="DK1119" s="15">
        <v>13.8</v>
      </c>
      <c r="DL1119" s="15">
        <v>17</v>
      </c>
      <c r="DM1119" s="15">
        <v>18.3</v>
      </c>
      <c r="DN1119" s="15">
        <v>17.8</v>
      </c>
      <c r="DO1119" s="21">
        <f t="shared" si="696"/>
        <v>16.658333333333335</v>
      </c>
      <c r="DQ1119" s="22">
        <f t="shared" si="697"/>
        <v>21.433333333333334</v>
      </c>
      <c r="DR1119" s="23">
        <f t="shared" si="698"/>
        <v>12.633333333333335</v>
      </c>
      <c r="DS1119" s="24">
        <f t="shared" si="707"/>
        <v>16.798484848484847</v>
      </c>
      <c r="EA1119" s="2">
        <f t="shared" si="686"/>
        <v>1969</v>
      </c>
      <c r="EB1119" s="20" t="s">
        <v>102</v>
      </c>
      <c r="EC1119" s="15">
        <v>20.6</v>
      </c>
      <c r="ED1119" s="15">
        <v>20.100000000000001</v>
      </c>
      <c r="EE1119" s="15">
        <v>20.3</v>
      </c>
      <c r="EF1119" s="15">
        <v>17.3</v>
      </c>
      <c r="EG1119" s="15">
        <v>14.9</v>
      </c>
      <c r="EH1119" s="15">
        <v>12.9</v>
      </c>
      <c r="EI1119" s="15">
        <v>13.4</v>
      </c>
      <c r="EJ1119" s="15">
        <v>13.5</v>
      </c>
      <c r="EK1119" s="15">
        <v>13.4</v>
      </c>
      <c r="EL1119" s="15">
        <v>15.8</v>
      </c>
      <c r="EM1119" s="15">
        <v>17.3</v>
      </c>
      <c r="EN1119" s="15">
        <v>17.7</v>
      </c>
      <c r="EO1119" s="21">
        <f t="shared" si="682"/>
        <v>16.433333333333334</v>
      </c>
      <c r="EQ1119" s="22">
        <f t="shared" si="683"/>
        <v>20.333333333333332</v>
      </c>
      <c r="ER1119" s="23">
        <f t="shared" si="684"/>
        <v>13.266666666666666</v>
      </c>
      <c r="ES1119" s="24">
        <f t="shared" si="704"/>
        <v>16.721969696969698</v>
      </c>
      <c r="FA1119" s="2">
        <f t="shared" si="685"/>
        <v>1969</v>
      </c>
      <c r="FB1119" s="20" t="s">
        <v>102</v>
      </c>
      <c r="FC1119" s="15">
        <v>23.2</v>
      </c>
      <c r="FD1119" s="15">
        <v>22.2</v>
      </c>
      <c r="FE1119" s="15">
        <v>20.8</v>
      </c>
      <c r="FF1119" s="15">
        <v>16</v>
      </c>
      <c r="FG1119" s="15">
        <v>13.4</v>
      </c>
      <c r="FH1119" s="15">
        <v>10.7</v>
      </c>
      <c r="FI1119" s="15">
        <v>11.2</v>
      </c>
      <c r="FJ1119" s="15">
        <v>12.7</v>
      </c>
      <c r="FK1119" s="15">
        <v>12.8</v>
      </c>
      <c r="FL1119" s="15">
        <v>17.600000000000001</v>
      </c>
      <c r="FM1119" s="15">
        <v>19.7</v>
      </c>
      <c r="FN1119" s="15">
        <v>19.600000000000001</v>
      </c>
      <c r="FO1119" s="21">
        <f t="shared" si="700"/>
        <v>16.658333333333335</v>
      </c>
      <c r="FQ1119" s="22">
        <f t="shared" si="701"/>
        <v>22.066666666666666</v>
      </c>
      <c r="FR1119" s="23">
        <f t="shared" si="702"/>
        <v>11.533333333333331</v>
      </c>
      <c r="FS1119" s="24">
        <f t="shared" si="709"/>
        <v>16.793939393939393</v>
      </c>
      <c r="GA1119" s="2"/>
      <c r="GB1119" s="20"/>
      <c r="GC1119" s="15"/>
      <c r="GD1119" s="15"/>
      <c r="GE1119" s="15"/>
      <c r="GF1119" s="15"/>
      <c r="GG1119" s="15"/>
      <c r="GH1119" s="15"/>
      <c r="GI1119" s="15"/>
      <c r="GJ1119" s="15"/>
      <c r="GK1119" s="15"/>
      <c r="GL1119" s="15"/>
      <c r="GM1119" s="15"/>
      <c r="GN1119" s="15"/>
      <c r="GO1119" s="21"/>
      <c r="GQ1119" s="22"/>
      <c r="GR1119" s="23"/>
      <c r="GS1119" s="24"/>
      <c r="GT1119" s="22"/>
      <c r="GU1119" s="23"/>
      <c r="GV1119" s="22"/>
      <c r="GW1119" s="23"/>
      <c r="GX1119" s="24"/>
      <c r="GY1119" s="24"/>
    </row>
    <row r="1120" spans="1:207">
      <c r="A1120" s="86">
        <f>A1115+5</f>
        <v>1970</v>
      </c>
      <c r="B1120" s="91">
        <f t="shared" si="691"/>
        <v>16.362500000000001</v>
      </c>
      <c r="C1120" s="99">
        <f t="shared" si="703"/>
        <v>16.552500000000002</v>
      </c>
      <c r="D1120" s="96">
        <f t="shared" si="706"/>
        <v>16.623125000000002</v>
      </c>
      <c r="E1120" s="91">
        <f t="shared" si="711"/>
        <v>16.624739583333334</v>
      </c>
      <c r="F1120" s="100">
        <f t="shared" si="710"/>
        <v>16.710895833333328</v>
      </c>
      <c r="G1120" s="96">
        <f t="shared" si="692"/>
        <v>22.9</v>
      </c>
      <c r="H1120" s="97">
        <f t="shared" si="693"/>
        <v>16.55</v>
      </c>
      <c r="I1120" s="98">
        <f t="shared" si="694"/>
        <v>11.1</v>
      </c>
      <c r="J1120" s="85">
        <f t="shared" si="695"/>
        <v>17</v>
      </c>
      <c r="AB1120" s="26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21"/>
      <c r="AQ1120" s="22"/>
      <c r="AR1120" s="23"/>
      <c r="AS1120" s="24"/>
      <c r="BB1120" s="20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21"/>
      <c r="BQ1120" s="22"/>
      <c r="BR1120" s="23"/>
      <c r="BS1120" s="24"/>
      <c r="CA1120" s="2">
        <f t="shared" si="690"/>
        <v>1970</v>
      </c>
      <c r="CB1120" s="20" t="s">
        <v>103</v>
      </c>
      <c r="CC1120" s="15">
        <v>20</v>
      </c>
      <c r="CD1120" s="15">
        <v>20.5</v>
      </c>
      <c r="CE1120" s="15">
        <v>19.399999999999999</v>
      </c>
      <c r="CF1120" s="15">
        <v>18.100000000000001</v>
      </c>
      <c r="CG1120" s="15">
        <v>14.6</v>
      </c>
      <c r="CH1120" s="15">
        <v>14.2</v>
      </c>
      <c r="CI1120" s="15">
        <v>13.1</v>
      </c>
      <c r="CJ1120" s="15">
        <v>12.5</v>
      </c>
      <c r="CK1120" s="15">
        <v>12.6</v>
      </c>
      <c r="CL1120" s="15">
        <v>14.6</v>
      </c>
      <c r="CM1120" s="15">
        <v>17.2</v>
      </c>
      <c r="CN1120" s="15">
        <v>18.3</v>
      </c>
      <c r="CO1120" s="21">
        <f t="shared" si="687"/>
        <v>16.258333333333329</v>
      </c>
      <c r="CQ1120" s="22">
        <f t="shared" si="688"/>
        <v>19.966666666666665</v>
      </c>
      <c r="CR1120" s="23">
        <f t="shared" si="689"/>
        <v>13.266666666666666</v>
      </c>
      <c r="CS1120" s="24">
        <f t="shared" si="705"/>
        <v>16.481818181818177</v>
      </c>
      <c r="DA1120" s="2">
        <f t="shared" si="699"/>
        <v>1970</v>
      </c>
      <c r="DB1120" s="20" t="s">
        <v>103</v>
      </c>
      <c r="DC1120" s="15">
        <v>20.9</v>
      </c>
      <c r="DD1120" s="15">
        <v>20.399999999999999</v>
      </c>
      <c r="DE1120" s="15">
        <v>19.899999999999999</v>
      </c>
      <c r="DF1120" s="15">
        <v>18.899999999999999</v>
      </c>
      <c r="DG1120" s="15">
        <v>13.9</v>
      </c>
      <c r="DH1120" s="15">
        <v>12.4</v>
      </c>
      <c r="DI1120" s="15">
        <v>12</v>
      </c>
      <c r="DJ1120" s="15">
        <v>11.8</v>
      </c>
      <c r="DK1120" s="15">
        <v>12.6</v>
      </c>
      <c r="DL1120" s="15">
        <v>16.8</v>
      </c>
      <c r="DM1120" s="15">
        <v>18.399999999999999</v>
      </c>
      <c r="DN1120" s="15">
        <v>19.7</v>
      </c>
      <c r="DO1120" s="21">
        <f t="shared" si="696"/>
        <v>16.475000000000001</v>
      </c>
      <c r="DQ1120" s="22">
        <f t="shared" si="697"/>
        <v>20.399999999999999</v>
      </c>
      <c r="DR1120" s="23">
        <f t="shared" si="698"/>
        <v>12.066666666666668</v>
      </c>
      <c r="DS1120" s="24">
        <f t="shared" si="707"/>
        <v>16.737878787878785</v>
      </c>
      <c r="EA1120" s="2">
        <f t="shared" si="686"/>
        <v>1970</v>
      </c>
      <c r="EB1120" s="20" t="s">
        <v>103</v>
      </c>
      <c r="EC1120" s="15">
        <v>19.2</v>
      </c>
      <c r="ED1120" s="15">
        <v>20.6</v>
      </c>
      <c r="EE1120" s="15">
        <v>19.3</v>
      </c>
      <c r="EF1120" s="15">
        <v>18.5</v>
      </c>
      <c r="EG1120" s="15">
        <v>14.7</v>
      </c>
      <c r="EH1120" s="15">
        <v>13.6</v>
      </c>
      <c r="EI1120" s="15">
        <v>12.9</v>
      </c>
      <c r="EJ1120" s="15">
        <v>12.2</v>
      </c>
      <c r="EK1120" s="15">
        <v>12.5</v>
      </c>
      <c r="EL1120" s="15">
        <v>15.9</v>
      </c>
      <c r="EM1120" s="15">
        <v>16.3</v>
      </c>
      <c r="EN1120" s="15">
        <v>19</v>
      </c>
      <c r="EO1120" s="21">
        <f t="shared" si="682"/>
        <v>16.225000000000001</v>
      </c>
      <c r="EQ1120" s="22">
        <f t="shared" si="683"/>
        <v>19.7</v>
      </c>
      <c r="ER1120" s="23">
        <f t="shared" si="684"/>
        <v>12.9</v>
      </c>
      <c r="ES1120" s="24">
        <f t="shared" si="704"/>
        <v>16.631060606060604</v>
      </c>
      <c r="FA1120" s="2">
        <f t="shared" si="685"/>
        <v>1970</v>
      </c>
      <c r="FB1120" s="20" t="s">
        <v>103</v>
      </c>
      <c r="FC1120" s="15">
        <v>22.9</v>
      </c>
      <c r="FD1120" s="15">
        <v>22.9</v>
      </c>
      <c r="FE1120" s="15">
        <v>20.5</v>
      </c>
      <c r="FF1120" s="15">
        <v>18</v>
      </c>
      <c r="FG1120" s="15">
        <v>13.3</v>
      </c>
      <c r="FH1120" s="15">
        <v>11.4</v>
      </c>
      <c r="FI1120" s="15">
        <v>11.2</v>
      </c>
      <c r="FJ1120" s="15">
        <v>11.1</v>
      </c>
      <c r="FK1120" s="15">
        <v>11.9</v>
      </c>
      <c r="FL1120" s="15">
        <v>15.6</v>
      </c>
      <c r="FM1120" s="15">
        <v>18.899999999999999</v>
      </c>
      <c r="FN1120" s="15">
        <v>20.2</v>
      </c>
      <c r="FO1120" s="21">
        <f t="shared" si="700"/>
        <v>16.491666666666667</v>
      </c>
      <c r="FQ1120" s="22">
        <f t="shared" si="701"/>
        <v>22.099999999999998</v>
      </c>
      <c r="FR1120" s="23">
        <f t="shared" si="702"/>
        <v>11.233333333333334</v>
      </c>
      <c r="FS1120" s="24">
        <f t="shared" si="709"/>
        <v>16.721212121212123</v>
      </c>
      <c r="GA1120" s="2"/>
      <c r="GB1120" s="20"/>
      <c r="GC1120" s="15"/>
      <c r="GD1120" s="15"/>
      <c r="GE1120" s="15"/>
      <c r="GF1120" s="15"/>
      <c r="GG1120" s="15"/>
      <c r="GH1120" s="15"/>
      <c r="GI1120" s="15"/>
      <c r="GJ1120" s="15"/>
      <c r="GK1120" s="15"/>
      <c r="GL1120" s="15"/>
      <c r="GM1120" s="15"/>
      <c r="GN1120" s="15"/>
      <c r="GO1120" s="21"/>
      <c r="GQ1120" s="22"/>
      <c r="GR1120" s="23"/>
      <c r="GS1120" s="24"/>
      <c r="GT1120" s="22"/>
      <c r="GU1120" s="23"/>
      <c r="GV1120" s="22"/>
      <c r="GW1120" s="23"/>
      <c r="GX1120" s="24"/>
      <c r="GY1120" s="24"/>
    </row>
    <row r="1121" spans="1:207">
      <c r="A1121" s="86"/>
      <c r="B1121" s="91">
        <f t="shared" si="691"/>
        <v>16.756250000000001</v>
      </c>
      <c r="C1121" s="99">
        <f t="shared" si="703"/>
        <v>16.595416666666665</v>
      </c>
      <c r="D1121" s="96">
        <f t="shared" si="706"/>
        <v>16.533541666666668</v>
      </c>
      <c r="E1121" s="91">
        <f t="shared" si="711"/>
        <v>16.625468750000003</v>
      </c>
      <c r="F1121" s="100">
        <f t="shared" si="710"/>
        <v>16.690187499999997</v>
      </c>
      <c r="G1121" s="96">
        <f t="shared" si="692"/>
        <v>24.9</v>
      </c>
      <c r="H1121" s="97">
        <f t="shared" si="693"/>
        <v>15.95</v>
      </c>
      <c r="I1121" s="98">
        <f t="shared" si="694"/>
        <v>10.8</v>
      </c>
      <c r="J1121" s="85">
        <f t="shared" si="695"/>
        <v>17.850000000000001</v>
      </c>
      <c r="AB1121" s="26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21"/>
      <c r="AQ1121" s="22"/>
      <c r="AR1121" s="23"/>
      <c r="AS1121" s="24"/>
      <c r="BB1121" s="2"/>
      <c r="BC1121" s="2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21"/>
      <c r="BQ1121" s="22"/>
      <c r="BR1121" s="23"/>
      <c r="BS1121" s="24"/>
      <c r="CA1121" s="2">
        <f t="shared" si="690"/>
        <v>1971</v>
      </c>
      <c r="CB1121" s="20" t="s">
        <v>104</v>
      </c>
      <c r="CC1121" s="15">
        <v>20.8</v>
      </c>
      <c r="CD1121" s="15">
        <v>22.7</v>
      </c>
      <c r="CE1121" s="15">
        <v>22</v>
      </c>
      <c r="CF1121" s="15">
        <v>18.8</v>
      </c>
      <c r="CG1121" s="15">
        <v>15.4</v>
      </c>
      <c r="CH1121" s="15">
        <v>13.4</v>
      </c>
      <c r="CI1121" s="15">
        <v>13.3</v>
      </c>
      <c r="CJ1121" s="15">
        <v>12.9</v>
      </c>
      <c r="CK1121" s="15">
        <v>13.7</v>
      </c>
      <c r="CL1121" s="15">
        <v>14.3</v>
      </c>
      <c r="CM1121" s="15">
        <v>15.9</v>
      </c>
      <c r="CN1121" s="15">
        <v>18</v>
      </c>
      <c r="CO1121" s="21">
        <f t="shared" si="687"/>
        <v>16.766666666666669</v>
      </c>
      <c r="CQ1121" s="22">
        <f t="shared" si="688"/>
        <v>21.833333333333332</v>
      </c>
      <c r="CR1121" s="23">
        <f t="shared" si="689"/>
        <v>13.200000000000001</v>
      </c>
      <c r="CS1121" s="24">
        <f t="shared" si="705"/>
        <v>16.51969696969697</v>
      </c>
      <c r="DA1121" s="2">
        <f t="shared" si="699"/>
        <v>1971</v>
      </c>
      <c r="DB1121" s="20" t="s">
        <v>104</v>
      </c>
      <c r="DC1121" s="15">
        <v>21.1</v>
      </c>
      <c r="DD1121" s="15">
        <v>23.2</v>
      </c>
      <c r="DE1121" s="15">
        <v>22</v>
      </c>
      <c r="DF1121" s="15">
        <v>19.100000000000001</v>
      </c>
      <c r="DG1121" s="15">
        <v>14.1</v>
      </c>
      <c r="DH1121" s="15">
        <v>12.5</v>
      </c>
      <c r="DI1121" s="15">
        <v>11.9</v>
      </c>
      <c r="DJ1121" s="15">
        <v>12.5</v>
      </c>
      <c r="DK1121" s="15">
        <v>14.4</v>
      </c>
      <c r="DL1121" s="15">
        <v>16.100000000000001</v>
      </c>
      <c r="DM1121" s="15">
        <v>16.8</v>
      </c>
      <c r="DN1121" s="15">
        <v>20.3</v>
      </c>
      <c r="DO1121" s="21">
        <f t="shared" si="696"/>
        <v>17.000000000000004</v>
      </c>
      <c r="DQ1121" s="22">
        <f t="shared" si="697"/>
        <v>22.099999999999998</v>
      </c>
      <c r="DR1121" s="23">
        <f t="shared" si="698"/>
        <v>12.299999999999999</v>
      </c>
      <c r="DS1121" s="24">
        <f t="shared" si="707"/>
        <v>16.748484848484846</v>
      </c>
      <c r="EA1121" s="2">
        <f t="shared" si="686"/>
        <v>1971</v>
      </c>
      <c r="EB1121" s="20" t="s">
        <v>104</v>
      </c>
      <c r="EC1121" s="15">
        <v>19.2</v>
      </c>
      <c r="ED1121" s="15">
        <v>20.7</v>
      </c>
      <c r="EE1121" s="15">
        <v>21.5</v>
      </c>
      <c r="EF1121" s="15">
        <v>18.5</v>
      </c>
      <c r="EG1121" s="15">
        <v>15.4</v>
      </c>
      <c r="EH1121" s="15">
        <v>13.2</v>
      </c>
      <c r="EI1121" s="15">
        <v>13.2</v>
      </c>
      <c r="EJ1121" s="15">
        <v>12.5</v>
      </c>
      <c r="EK1121" s="15">
        <v>14.1</v>
      </c>
      <c r="EL1121" s="15">
        <v>15.2</v>
      </c>
      <c r="EM1121" s="15">
        <v>16</v>
      </c>
      <c r="EN1121" s="15">
        <v>18.600000000000001</v>
      </c>
      <c r="EO1121" s="21">
        <f t="shared" si="682"/>
        <v>16.508333333333333</v>
      </c>
      <c r="EQ1121" s="22">
        <f t="shared" si="683"/>
        <v>20.466666666666665</v>
      </c>
      <c r="ER1121" s="23">
        <f t="shared" si="684"/>
        <v>12.966666666666667</v>
      </c>
      <c r="ES1121" s="24">
        <f t="shared" si="704"/>
        <v>16.556818181818183</v>
      </c>
      <c r="FA1121" s="2">
        <f t="shared" si="685"/>
        <v>1971</v>
      </c>
      <c r="FB1121" s="20" t="s">
        <v>104</v>
      </c>
      <c r="FC1121" s="15">
        <v>23</v>
      </c>
      <c r="FD1121" s="15">
        <v>24.9</v>
      </c>
      <c r="FE1121" s="15">
        <v>23.2</v>
      </c>
      <c r="FF1121" s="15">
        <v>18.8</v>
      </c>
      <c r="FG1121" s="15">
        <v>13.3</v>
      </c>
      <c r="FH1121" s="15">
        <v>10.9</v>
      </c>
      <c r="FI1121" s="15">
        <v>10.9</v>
      </c>
      <c r="FJ1121" s="15">
        <v>10.8</v>
      </c>
      <c r="FK1121" s="15">
        <v>13.2</v>
      </c>
      <c r="FL1121" s="15">
        <v>14.9</v>
      </c>
      <c r="FM1121" s="15">
        <v>17.399999999999999</v>
      </c>
      <c r="FN1121" s="15">
        <v>19.7</v>
      </c>
      <c r="FO1121" s="21">
        <f t="shared" si="700"/>
        <v>16.75</v>
      </c>
      <c r="FQ1121" s="22">
        <f t="shared" si="701"/>
        <v>23.7</v>
      </c>
      <c r="FR1121" s="23">
        <f t="shared" si="702"/>
        <v>10.866666666666667</v>
      </c>
      <c r="FS1121" s="24">
        <f t="shared" si="709"/>
        <v>16.71590909090909</v>
      </c>
      <c r="GA1121" s="2"/>
      <c r="GB1121" s="20"/>
      <c r="GC1121" s="15"/>
      <c r="GD1121" s="15"/>
      <c r="GE1121" s="15"/>
      <c r="GF1121" s="15"/>
      <c r="GG1121" s="15"/>
      <c r="GH1121" s="15"/>
      <c r="GI1121" s="15"/>
      <c r="GJ1121" s="15"/>
      <c r="GK1121" s="15"/>
      <c r="GL1121" s="15"/>
      <c r="GM1121" s="15"/>
      <c r="GN1121" s="15"/>
      <c r="GO1121" s="21"/>
      <c r="GQ1121" s="22"/>
      <c r="GR1121" s="23"/>
      <c r="GS1121" s="24"/>
      <c r="GT1121" s="22"/>
      <c r="GU1121" s="23"/>
      <c r="GV1121" s="22"/>
      <c r="GW1121" s="23"/>
      <c r="GX1121" s="24"/>
      <c r="GY1121" s="24"/>
    </row>
    <row r="1122" spans="1:207">
      <c r="A1122" s="86"/>
      <c r="B1122" s="91">
        <f t="shared" si="691"/>
        <v>17.388541666666669</v>
      </c>
      <c r="C1122" s="99">
        <f t="shared" si="703"/>
        <v>16.687708333333337</v>
      </c>
      <c r="D1122" s="96">
        <f t="shared" si="706"/>
        <v>16.599687500000002</v>
      </c>
      <c r="E1122" s="91">
        <f t="shared" si="711"/>
        <v>16.683454861111112</v>
      </c>
      <c r="F1122" s="100">
        <f t="shared" si="710"/>
        <v>16.691624999999998</v>
      </c>
      <c r="G1122" s="96">
        <f t="shared" si="692"/>
        <v>25.8</v>
      </c>
      <c r="H1122" s="97">
        <f t="shared" si="693"/>
        <v>17.549999999999997</v>
      </c>
      <c r="I1122" s="98">
        <f t="shared" si="694"/>
        <v>10.6</v>
      </c>
      <c r="J1122" s="85">
        <f t="shared" si="695"/>
        <v>18.2</v>
      </c>
      <c r="AB1122" s="26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21"/>
      <c r="AQ1122" s="22"/>
      <c r="AR1122" s="23"/>
      <c r="AS1122" s="24"/>
      <c r="BB1122" s="20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21"/>
      <c r="BQ1122" s="22"/>
      <c r="BR1122" s="23"/>
      <c r="BS1122" s="24"/>
      <c r="CA1122" s="2">
        <f t="shared" si="690"/>
        <v>1972</v>
      </c>
      <c r="CB1122" s="20" t="s">
        <v>105</v>
      </c>
      <c r="CC1122" s="15">
        <v>19.7</v>
      </c>
      <c r="CD1122" s="15">
        <v>22.3</v>
      </c>
      <c r="CE1122" s="15">
        <v>19.899999999999999</v>
      </c>
      <c r="CF1122" s="15">
        <v>17.8</v>
      </c>
      <c r="CG1122" s="15">
        <v>15.5</v>
      </c>
      <c r="CH1122" s="15">
        <v>13.6</v>
      </c>
      <c r="CI1122" s="15">
        <v>13.3</v>
      </c>
      <c r="CJ1122" s="15">
        <v>13.4</v>
      </c>
      <c r="CK1122" s="15">
        <v>15.1</v>
      </c>
      <c r="CL1122" s="15">
        <v>16.2</v>
      </c>
      <c r="CM1122" s="27">
        <f>(SUM(CM1119:CM1121)+SUM(CM1123:CM1125))/6</f>
        <v>16.75</v>
      </c>
      <c r="CN1122" s="15">
        <v>19.3</v>
      </c>
      <c r="CO1122" s="21">
        <f t="shared" si="687"/>
        <v>16.904166666666665</v>
      </c>
      <c r="CQ1122" s="22">
        <f t="shared" si="688"/>
        <v>20.633333333333333</v>
      </c>
      <c r="CR1122" s="23">
        <f t="shared" si="689"/>
        <v>13.433333333333332</v>
      </c>
      <c r="CS1122" s="24">
        <f t="shared" si="705"/>
        <v>16.445833333333333</v>
      </c>
      <c r="DA1122" s="2">
        <f t="shared" si="699"/>
        <v>1972</v>
      </c>
      <c r="DB1122" s="20" t="s">
        <v>105</v>
      </c>
      <c r="DC1122" s="15">
        <v>20.5</v>
      </c>
      <c r="DD1122" s="15">
        <v>24.3</v>
      </c>
      <c r="DE1122" s="15">
        <v>20.399999999999999</v>
      </c>
      <c r="DF1122" s="15">
        <v>18.5</v>
      </c>
      <c r="DG1122" s="15">
        <v>15.9</v>
      </c>
      <c r="DH1122" s="15">
        <v>12.5</v>
      </c>
      <c r="DI1122" s="15">
        <v>11.5</v>
      </c>
      <c r="DJ1122" s="15">
        <v>13.6</v>
      </c>
      <c r="DK1122" s="15">
        <v>17.399999999999999</v>
      </c>
      <c r="DL1122" s="15">
        <v>18.100000000000001</v>
      </c>
      <c r="DM1122" s="15">
        <v>18.2</v>
      </c>
      <c r="DN1122" s="15">
        <v>21</v>
      </c>
      <c r="DO1122" s="21">
        <f t="shared" si="696"/>
        <v>17.658333333333331</v>
      </c>
      <c r="DQ1122" s="22">
        <f t="shared" si="697"/>
        <v>21.733333333333331</v>
      </c>
      <c r="DR1122" s="23">
        <f t="shared" si="698"/>
        <v>12.533333333333333</v>
      </c>
      <c r="DS1122" s="24">
        <f t="shared" si="707"/>
        <v>16.767424242424244</v>
      </c>
      <c r="EA1122" s="2">
        <f t="shared" si="686"/>
        <v>1972</v>
      </c>
      <c r="EB1122" s="20" t="s">
        <v>105</v>
      </c>
      <c r="EC1122" s="15">
        <v>19.100000000000001</v>
      </c>
      <c r="ED1122" s="15">
        <v>22</v>
      </c>
      <c r="EE1122" s="15">
        <v>19.8</v>
      </c>
      <c r="EF1122" s="15">
        <v>18.100000000000001</v>
      </c>
      <c r="EG1122" s="15">
        <v>16.3</v>
      </c>
      <c r="EH1122" s="15">
        <v>13.9</v>
      </c>
      <c r="EI1122" s="15">
        <v>12.5</v>
      </c>
      <c r="EJ1122" s="15">
        <v>13.3</v>
      </c>
      <c r="EK1122" s="15">
        <v>16</v>
      </c>
      <c r="EL1122" s="15">
        <v>16.5</v>
      </c>
      <c r="EM1122" s="15">
        <v>17.3</v>
      </c>
      <c r="EN1122" s="15">
        <v>20.9</v>
      </c>
      <c r="EO1122" s="21">
        <f t="shared" si="682"/>
        <v>17.141666666666669</v>
      </c>
      <c r="EQ1122" s="22">
        <f t="shared" si="683"/>
        <v>20.3</v>
      </c>
      <c r="ER1122" s="23">
        <f t="shared" si="684"/>
        <v>13.233333333333334</v>
      </c>
      <c r="ES1122" s="24">
        <f t="shared" si="704"/>
        <v>16.518939393939394</v>
      </c>
      <c r="FA1122" s="2">
        <f t="shared" si="685"/>
        <v>1972</v>
      </c>
      <c r="FB1122" s="20" t="s">
        <v>105</v>
      </c>
      <c r="FC1122" s="15">
        <v>22.5</v>
      </c>
      <c r="FD1122" s="15">
        <v>25.8</v>
      </c>
      <c r="FE1122" s="15">
        <v>21.6</v>
      </c>
      <c r="FF1122" s="15">
        <v>18.899999999999999</v>
      </c>
      <c r="FG1122" s="15">
        <v>15.4</v>
      </c>
      <c r="FH1122" s="15">
        <v>11.8</v>
      </c>
      <c r="FI1122" s="15">
        <v>10.6</v>
      </c>
      <c r="FJ1122" s="15">
        <v>12.6</v>
      </c>
      <c r="FK1122" s="15">
        <v>14.9</v>
      </c>
      <c r="FL1122" s="15">
        <v>17.7</v>
      </c>
      <c r="FM1122" s="15">
        <v>19.8</v>
      </c>
      <c r="FN1122" s="15">
        <v>22.6</v>
      </c>
      <c r="FO1122" s="21">
        <f t="shared" si="700"/>
        <v>17.850000000000001</v>
      </c>
      <c r="FQ1122" s="22">
        <f t="shared" si="701"/>
        <v>23.3</v>
      </c>
      <c r="FR1122" s="23">
        <f t="shared" si="702"/>
        <v>11.666666666666666</v>
      </c>
      <c r="FS1122" s="24">
        <f t="shared" si="709"/>
        <v>16.71287878787879</v>
      </c>
      <c r="GA1122" s="2"/>
      <c r="GB1122" s="20"/>
      <c r="GC1122" s="15"/>
      <c r="GD1122" s="15"/>
      <c r="GE1122" s="15"/>
      <c r="GF1122" s="15"/>
      <c r="GG1122" s="15"/>
      <c r="GH1122" s="15"/>
      <c r="GI1122" s="15"/>
      <c r="GJ1122" s="15"/>
      <c r="GK1122" s="15"/>
      <c r="GL1122" s="15"/>
      <c r="GM1122" s="15"/>
      <c r="GN1122" s="15"/>
      <c r="GO1122" s="21"/>
      <c r="GQ1122" s="22"/>
      <c r="GR1122" s="23"/>
      <c r="GS1122" s="24"/>
      <c r="GT1122" s="22"/>
      <c r="GU1122" s="23"/>
      <c r="GV1122" s="22"/>
      <c r="GW1122" s="23"/>
      <c r="GX1122" s="24"/>
      <c r="GY1122" s="24"/>
    </row>
    <row r="1123" spans="1:207">
      <c r="A1123" s="86"/>
      <c r="B1123" s="91">
        <f t="shared" si="691"/>
        <v>16.993749999999999</v>
      </c>
      <c r="C1123" s="99">
        <f t="shared" si="703"/>
        <v>16.800625000000004</v>
      </c>
      <c r="D1123" s="96">
        <f t="shared" si="706"/>
        <v>16.630937500000002</v>
      </c>
      <c r="E1123" s="91">
        <f t="shared" si="711"/>
        <v>16.707934027777782</v>
      </c>
      <c r="F1123" s="100">
        <f t="shared" si="710"/>
        <v>16.693499999999997</v>
      </c>
      <c r="G1123" s="96">
        <f t="shared" si="692"/>
        <v>24.6</v>
      </c>
      <c r="H1123" s="97">
        <f t="shared" si="693"/>
        <v>16.850000000000001</v>
      </c>
      <c r="I1123" s="98">
        <f t="shared" si="694"/>
        <v>10.199999999999999</v>
      </c>
      <c r="J1123" s="85">
        <f t="shared" si="695"/>
        <v>17.399999999999999</v>
      </c>
      <c r="AB1123" s="26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21"/>
      <c r="AQ1123" s="22"/>
      <c r="AR1123" s="23"/>
      <c r="AS1123" s="24"/>
      <c r="BB1123" s="20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21"/>
      <c r="BQ1123" s="22"/>
      <c r="BR1123" s="23"/>
      <c r="BS1123" s="24"/>
      <c r="CA1123" s="2">
        <f t="shared" si="690"/>
        <v>1973</v>
      </c>
      <c r="CB1123" s="20" t="s">
        <v>106</v>
      </c>
      <c r="CC1123" s="15">
        <v>21.4</v>
      </c>
      <c r="CD1123" s="15">
        <v>21.2</v>
      </c>
      <c r="CE1123" s="15">
        <v>18.5</v>
      </c>
      <c r="CF1123" s="15">
        <v>17.8</v>
      </c>
      <c r="CG1123" s="15">
        <v>15.3</v>
      </c>
      <c r="CH1123" s="15">
        <v>12.8</v>
      </c>
      <c r="CI1123" s="15">
        <v>13.4</v>
      </c>
      <c r="CJ1123" s="15">
        <v>13.6</v>
      </c>
      <c r="CK1123" s="15">
        <v>14.7</v>
      </c>
      <c r="CL1123" s="15">
        <v>16.100000000000001</v>
      </c>
      <c r="CM1123" s="15">
        <v>16.7</v>
      </c>
      <c r="CN1123" s="15">
        <v>19.7</v>
      </c>
      <c r="CO1123" s="21">
        <f t="shared" si="687"/>
        <v>16.766666666666662</v>
      </c>
      <c r="CQ1123" s="22">
        <f t="shared" si="688"/>
        <v>20.366666666666664</v>
      </c>
      <c r="CR1123" s="23">
        <f t="shared" si="689"/>
        <v>13.266666666666667</v>
      </c>
      <c r="CS1123" s="24">
        <f t="shared" si="705"/>
        <v>16.467045454545453</v>
      </c>
      <c r="DA1123" s="2">
        <f t="shared" si="699"/>
        <v>1973</v>
      </c>
      <c r="DB1123" s="20" t="s">
        <v>106</v>
      </c>
      <c r="DC1123" s="15">
        <v>23.5</v>
      </c>
      <c r="DD1123" s="15">
        <v>22.8</v>
      </c>
      <c r="DE1123" s="15">
        <v>19</v>
      </c>
      <c r="DF1123" s="15">
        <v>18.8</v>
      </c>
      <c r="DG1123" s="15">
        <v>15.2</v>
      </c>
      <c r="DH1123" s="15">
        <v>11</v>
      </c>
      <c r="DI1123" s="15">
        <v>12.6</v>
      </c>
      <c r="DJ1123" s="15">
        <v>13</v>
      </c>
      <c r="DK1123" s="15">
        <v>16.2</v>
      </c>
      <c r="DL1123" s="15">
        <v>17.399999999999999</v>
      </c>
      <c r="DM1123" s="15">
        <v>16.7</v>
      </c>
      <c r="DN1123" s="15">
        <v>21.1</v>
      </c>
      <c r="DO1123" s="21">
        <f t="shared" si="696"/>
        <v>17.274999999999995</v>
      </c>
      <c r="DQ1123" s="22">
        <f t="shared" si="697"/>
        <v>21.766666666666666</v>
      </c>
      <c r="DR1123" s="23">
        <f t="shared" si="698"/>
        <v>12.200000000000001</v>
      </c>
      <c r="DS1123" s="24">
        <f t="shared" si="707"/>
        <v>16.796212121212122</v>
      </c>
      <c r="EA1123" s="2">
        <f t="shared" si="686"/>
        <v>1973</v>
      </c>
      <c r="EB1123" s="20" t="s">
        <v>106</v>
      </c>
      <c r="EC1123" s="15">
        <v>21.3</v>
      </c>
      <c r="ED1123" s="15">
        <v>20.6</v>
      </c>
      <c r="EE1123" s="15">
        <v>19.399999999999999</v>
      </c>
      <c r="EF1123" s="15">
        <v>18.7</v>
      </c>
      <c r="EG1123" s="15">
        <v>15.8</v>
      </c>
      <c r="EH1123" s="15">
        <v>12.5</v>
      </c>
      <c r="EI1123" s="15">
        <v>12.9</v>
      </c>
      <c r="EJ1123" s="15">
        <v>13.2</v>
      </c>
      <c r="EK1123" s="15">
        <v>14.8</v>
      </c>
      <c r="EL1123" s="15">
        <v>16.3</v>
      </c>
      <c r="EM1123" s="15">
        <v>17.2</v>
      </c>
      <c r="EN1123" s="15">
        <v>19.7</v>
      </c>
      <c r="EO1123" s="21">
        <f t="shared" si="682"/>
        <v>16.866666666666667</v>
      </c>
      <c r="EQ1123" s="22">
        <f t="shared" si="683"/>
        <v>20.433333333333334</v>
      </c>
      <c r="ER1123" s="23">
        <f t="shared" si="684"/>
        <v>12.866666666666665</v>
      </c>
      <c r="ES1123" s="24">
        <f t="shared" si="704"/>
        <v>16.539393939393943</v>
      </c>
      <c r="FA1123" s="2">
        <f t="shared" si="685"/>
        <v>1973</v>
      </c>
      <c r="FB1123" s="20" t="s">
        <v>106</v>
      </c>
      <c r="FC1123" s="15">
        <v>24.6</v>
      </c>
      <c r="FD1123" s="15">
        <v>23.5</v>
      </c>
      <c r="FE1123" s="15">
        <v>19.7</v>
      </c>
      <c r="FF1123" s="15">
        <v>17.899999999999999</v>
      </c>
      <c r="FG1123" s="15">
        <v>14.1</v>
      </c>
      <c r="FH1123" s="15">
        <v>10.199999999999999</v>
      </c>
      <c r="FI1123" s="15">
        <v>11.2</v>
      </c>
      <c r="FJ1123" s="15">
        <v>12.1</v>
      </c>
      <c r="FK1123" s="15">
        <v>13.8</v>
      </c>
      <c r="FL1123" s="15">
        <v>17</v>
      </c>
      <c r="FM1123" s="15">
        <v>18.2</v>
      </c>
      <c r="FN1123" s="15">
        <v>22.5</v>
      </c>
      <c r="FO1123" s="21">
        <f t="shared" si="700"/>
        <v>17.066666666666666</v>
      </c>
      <c r="FQ1123" s="22">
        <f t="shared" si="701"/>
        <v>22.599999999999998</v>
      </c>
      <c r="FR1123" s="23">
        <f t="shared" si="702"/>
        <v>11.166666666666666</v>
      </c>
      <c r="FS1123" s="24">
        <f t="shared" si="709"/>
        <v>16.739393939393935</v>
      </c>
      <c r="GA1123" s="2"/>
      <c r="GB1123" s="20"/>
      <c r="GC1123" s="15"/>
      <c r="GD1123" s="15"/>
      <c r="GE1123" s="15"/>
      <c r="GF1123" s="15"/>
      <c r="GG1123" s="15"/>
      <c r="GH1123" s="15"/>
      <c r="GI1123" s="15"/>
      <c r="GJ1123" s="15"/>
      <c r="GK1123" s="15"/>
      <c r="GL1123" s="15"/>
      <c r="GM1123" s="15"/>
      <c r="GN1123" s="15"/>
      <c r="GO1123" s="21"/>
      <c r="GQ1123" s="22"/>
      <c r="GR1123" s="23"/>
      <c r="GS1123" s="24"/>
      <c r="GT1123" s="22"/>
      <c r="GU1123" s="23"/>
      <c r="GV1123" s="22"/>
      <c r="GW1123" s="23"/>
      <c r="GX1123" s="24"/>
      <c r="GY1123" s="24"/>
    </row>
    <row r="1124" spans="1:207">
      <c r="A1124" s="86"/>
      <c r="B1124" s="91">
        <f t="shared" si="691"/>
        <v>16.958333333333336</v>
      </c>
      <c r="C1124" s="99">
        <f t="shared" si="703"/>
        <v>16.891875000000006</v>
      </c>
      <c r="D1124" s="96">
        <f t="shared" si="706"/>
        <v>16.733437500000001</v>
      </c>
      <c r="E1124" s="91">
        <f t="shared" si="711"/>
        <v>16.726267361111113</v>
      </c>
      <c r="F1124" s="100">
        <f t="shared" si="710"/>
        <v>16.704750000000001</v>
      </c>
      <c r="G1124" s="96">
        <f t="shared" si="692"/>
        <v>24.3</v>
      </c>
      <c r="H1124" s="97">
        <f t="shared" si="693"/>
        <v>16.450000000000003</v>
      </c>
      <c r="I1124" s="98">
        <f t="shared" si="694"/>
        <v>10.7</v>
      </c>
      <c r="J1124" s="85">
        <f t="shared" si="695"/>
        <v>17.5</v>
      </c>
      <c r="AB1124" s="26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21"/>
      <c r="AQ1124" s="22"/>
      <c r="AR1124" s="23"/>
      <c r="AS1124" s="24"/>
      <c r="BB1124" s="20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21"/>
      <c r="BQ1124" s="22"/>
      <c r="BR1124" s="23"/>
      <c r="BS1124" s="24"/>
      <c r="CA1124" s="2">
        <f t="shared" si="690"/>
        <v>1974</v>
      </c>
      <c r="CB1124" s="20" t="s">
        <v>107</v>
      </c>
      <c r="CC1124" s="15">
        <v>23</v>
      </c>
      <c r="CD1124" s="15">
        <v>21</v>
      </c>
      <c r="CE1124" s="15">
        <v>21.9</v>
      </c>
      <c r="CF1124" s="15">
        <v>17.7</v>
      </c>
      <c r="CG1124" s="15">
        <v>16.3</v>
      </c>
      <c r="CH1124" s="15">
        <v>14.2</v>
      </c>
      <c r="CI1124" s="15">
        <v>13.1</v>
      </c>
      <c r="CJ1124" s="15">
        <v>13.2</v>
      </c>
      <c r="CK1124" s="15">
        <v>13.5</v>
      </c>
      <c r="CL1124" s="15">
        <v>15.8</v>
      </c>
      <c r="CM1124" s="15">
        <v>16.600000000000001</v>
      </c>
      <c r="CN1124" s="15">
        <v>17.600000000000001</v>
      </c>
      <c r="CO1124" s="21">
        <f t="shared" si="687"/>
        <v>16.991666666666667</v>
      </c>
      <c r="CQ1124" s="22">
        <f t="shared" si="688"/>
        <v>21.966666666666669</v>
      </c>
      <c r="CR1124" s="23">
        <f t="shared" si="689"/>
        <v>13.5</v>
      </c>
      <c r="CS1124" s="24">
        <f t="shared" si="705"/>
        <v>16.512499999999999</v>
      </c>
      <c r="DA1124" s="2">
        <f t="shared" si="699"/>
        <v>1974</v>
      </c>
      <c r="DB1124" s="20" t="s">
        <v>107</v>
      </c>
      <c r="DC1124" s="15">
        <v>23.4</v>
      </c>
      <c r="DD1124" s="15">
        <v>21.5</v>
      </c>
      <c r="DE1124" s="15">
        <v>21.3</v>
      </c>
      <c r="DF1124" s="15">
        <v>16.600000000000001</v>
      </c>
      <c r="DG1124" s="15">
        <v>14.7</v>
      </c>
      <c r="DH1124" s="15">
        <v>13.1</v>
      </c>
      <c r="DI1124" s="15">
        <v>11.4</v>
      </c>
      <c r="DJ1124" s="15">
        <v>13.1</v>
      </c>
      <c r="DK1124" s="15">
        <v>14.3</v>
      </c>
      <c r="DL1124" s="15">
        <v>17.100000000000001</v>
      </c>
      <c r="DM1124" s="15">
        <v>17.7</v>
      </c>
      <c r="DN1124" s="15">
        <v>20.9</v>
      </c>
      <c r="DO1124" s="21">
        <f t="shared" si="696"/>
        <v>17.091666666666669</v>
      </c>
      <c r="DQ1124" s="22">
        <f t="shared" si="697"/>
        <v>22.066666666666666</v>
      </c>
      <c r="DR1124" s="23">
        <f t="shared" si="698"/>
        <v>12.533333333333333</v>
      </c>
      <c r="DS1124" s="24">
        <f t="shared" si="707"/>
        <v>16.83787878787879</v>
      </c>
      <c r="EA1124" s="2">
        <f t="shared" si="686"/>
        <v>1974</v>
      </c>
      <c r="EB1124" s="20" t="s">
        <v>107</v>
      </c>
      <c r="EC1124" s="15">
        <v>20.6</v>
      </c>
      <c r="ED1124" s="15">
        <v>21.6</v>
      </c>
      <c r="EE1124" s="15">
        <v>21.3</v>
      </c>
      <c r="EF1124" s="15">
        <v>17.7</v>
      </c>
      <c r="EG1124" s="15">
        <v>16</v>
      </c>
      <c r="EH1124" s="15">
        <v>14</v>
      </c>
      <c r="EI1124" s="15">
        <v>12.8</v>
      </c>
      <c r="EJ1124" s="15">
        <v>13.2</v>
      </c>
      <c r="EK1124" s="15">
        <v>14.5</v>
      </c>
      <c r="EL1124" s="15">
        <v>15.2</v>
      </c>
      <c r="EM1124" s="15">
        <v>15.7</v>
      </c>
      <c r="EN1124" s="15">
        <v>18.5</v>
      </c>
      <c r="EO1124" s="21">
        <f t="shared" ref="EO1124:EO1155" si="712">SUM(EC1124:EN1124)/12</f>
        <v>16.758333333333329</v>
      </c>
      <c r="EQ1124" s="22">
        <f t="shared" ref="EQ1124:EQ1155" si="713">SUM(EC1124+ED1124+EE1124)/3</f>
        <v>21.166666666666668</v>
      </c>
      <c r="ER1124" s="23">
        <f t="shared" ref="ER1124:ER1155" si="714">SUM(EH1124+EI1124+EJ1124)/3</f>
        <v>13.333333333333334</v>
      </c>
      <c r="ES1124" s="24">
        <f t="shared" si="704"/>
        <v>16.540909090909093</v>
      </c>
      <c r="FA1124" s="2">
        <f t="shared" ref="FA1124:FA1155" si="715">FA1123+1</f>
        <v>1974</v>
      </c>
      <c r="FB1124" s="20" t="s">
        <v>107</v>
      </c>
      <c r="FC1124" s="15">
        <v>24.3</v>
      </c>
      <c r="FD1124" s="15">
        <v>24.1</v>
      </c>
      <c r="FE1124" s="15">
        <v>22.9</v>
      </c>
      <c r="FF1124" s="15">
        <v>16.600000000000001</v>
      </c>
      <c r="FG1124" s="15">
        <v>14.5</v>
      </c>
      <c r="FH1124" s="15">
        <v>12</v>
      </c>
      <c r="FI1124" s="15">
        <v>10.7</v>
      </c>
      <c r="FJ1124" s="15">
        <v>11.8</v>
      </c>
      <c r="FK1124" s="15">
        <v>13.3</v>
      </c>
      <c r="FL1124" s="15">
        <v>16.3</v>
      </c>
      <c r="FM1124" s="15">
        <v>17.399999999999999</v>
      </c>
      <c r="FN1124" s="15">
        <v>20</v>
      </c>
      <c r="FO1124" s="21">
        <f t="shared" si="700"/>
        <v>16.991666666666671</v>
      </c>
      <c r="FQ1124" s="22">
        <f t="shared" si="701"/>
        <v>23.766666666666669</v>
      </c>
      <c r="FR1124" s="23">
        <f t="shared" si="702"/>
        <v>11.5</v>
      </c>
      <c r="FS1124" s="24">
        <f t="shared" si="709"/>
        <v>16.75151515151515</v>
      </c>
      <c r="GA1124" s="2"/>
      <c r="GB1124" s="20"/>
      <c r="GC1124" s="15"/>
      <c r="GD1124" s="15"/>
      <c r="GE1124" s="15"/>
      <c r="GF1124" s="15"/>
      <c r="GG1124" s="15"/>
      <c r="GH1124" s="15"/>
      <c r="GI1124" s="15"/>
      <c r="GJ1124" s="15"/>
      <c r="GK1124" s="15"/>
      <c r="GL1124" s="15"/>
      <c r="GM1124" s="15"/>
      <c r="GN1124" s="15"/>
      <c r="GO1124" s="21"/>
      <c r="GQ1124" s="22"/>
      <c r="GR1124" s="23"/>
      <c r="GS1124" s="24"/>
      <c r="GT1124" s="22"/>
      <c r="GU1124" s="23"/>
      <c r="GV1124" s="22"/>
      <c r="GW1124" s="23"/>
      <c r="GX1124" s="24"/>
      <c r="GY1124" s="24"/>
    </row>
    <row r="1125" spans="1:207">
      <c r="A1125" s="86">
        <f>A1120+5</f>
        <v>1975</v>
      </c>
      <c r="B1125" s="91">
        <f t="shared" si="691"/>
        <v>16.747916666666669</v>
      </c>
      <c r="C1125" s="99">
        <f t="shared" si="703"/>
        <v>16.968958333333337</v>
      </c>
      <c r="D1125" s="96">
        <f t="shared" si="706"/>
        <v>16.760729166666671</v>
      </c>
      <c r="E1125" s="91">
        <f t="shared" si="711"/>
        <v>16.735850694444444</v>
      </c>
      <c r="F1125" s="100">
        <f t="shared" si="710"/>
        <v>16.702999999999996</v>
      </c>
      <c r="G1125" s="96">
        <f t="shared" si="692"/>
        <v>24</v>
      </c>
      <c r="H1125" s="97">
        <f t="shared" si="693"/>
        <v>16.45</v>
      </c>
      <c r="I1125" s="98">
        <f t="shared" si="694"/>
        <v>10.9</v>
      </c>
      <c r="J1125" s="85">
        <f t="shared" si="695"/>
        <v>17.45</v>
      </c>
      <c r="AB1125" s="26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21"/>
      <c r="AQ1125" s="22"/>
      <c r="AR1125" s="23"/>
      <c r="AS1125" s="24"/>
      <c r="BB1125" s="20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21"/>
      <c r="BQ1125" s="22"/>
      <c r="BR1125" s="23"/>
      <c r="BS1125" s="24"/>
      <c r="CA1125" s="2">
        <f t="shared" si="690"/>
        <v>1975</v>
      </c>
      <c r="CB1125" s="20" t="s">
        <v>108</v>
      </c>
      <c r="CC1125" s="15">
        <v>18.899999999999999</v>
      </c>
      <c r="CD1125" s="15">
        <v>21.2</v>
      </c>
      <c r="CE1125" s="15">
        <v>18.7</v>
      </c>
      <c r="CF1125" s="15">
        <v>16.7</v>
      </c>
      <c r="CG1125" s="15">
        <v>15.7</v>
      </c>
      <c r="CH1125" s="15">
        <v>13.2</v>
      </c>
      <c r="CI1125" s="15">
        <v>13.6</v>
      </c>
      <c r="CJ1125" s="15">
        <v>12.9</v>
      </c>
      <c r="CK1125" s="15">
        <v>14.9</v>
      </c>
      <c r="CL1125" s="15">
        <v>15.5</v>
      </c>
      <c r="CM1125" s="15">
        <v>17.3</v>
      </c>
      <c r="CN1125" s="15">
        <v>19.600000000000001</v>
      </c>
      <c r="CO1125" s="21">
        <f t="shared" si="687"/>
        <v>16.516666666666669</v>
      </c>
      <c r="CQ1125" s="22">
        <f t="shared" si="688"/>
        <v>19.599999999999998</v>
      </c>
      <c r="CR1125" s="23">
        <f t="shared" si="689"/>
        <v>13.233333333333333</v>
      </c>
      <c r="CS1125" s="24">
        <f t="shared" si="705"/>
        <v>16.580681818181816</v>
      </c>
      <c r="DA1125" s="2">
        <f t="shared" si="699"/>
        <v>1975</v>
      </c>
      <c r="DB1125" s="20" t="s">
        <v>108</v>
      </c>
      <c r="DC1125" s="15">
        <v>20.6</v>
      </c>
      <c r="DD1125" s="15">
        <v>22.1</v>
      </c>
      <c r="DE1125" s="15">
        <v>19.7</v>
      </c>
      <c r="DF1125" s="15">
        <v>17.7</v>
      </c>
      <c r="DG1125" s="15">
        <v>14.6</v>
      </c>
      <c r="DH1125" s="15">
        <v>12.5</v>
      </c>
      <c r="DI1125" s="15">
        <v>13.4</v>
      </c>
      <c r="DJ1125" s="15">
        <v>12.5</v>
      </c>
      <c r="DK1125" s="15">
        <v>16.2</v>
      </c>
      <c r="DL1125" s="15">
        <v>15.9</v>
      </c>
      <c r="DM1125" s="15">
        <v>19</v>
      </c>
      <c r="DN1125" s="15">
        <v>21.5</v>
      </c>
      <c r="DO1125" s="21">
        <f t="shared" si="696"/>
        <v>17.141666666666669</v>
      </c>
      <c r="DQ1125" s="22">
        <f t="shared" si="697"/>
        <v>20.8</v>
      </c>
      <c r="DR1125" s="23">
        <f t="shared" si="698"/>
        <v>12.799999999999999</v>
      </c>
      <c r="DS1125" s="24">
        <f t="shared" si="707"/>
        <v>16.944696969696974</v>
      </c>
      <c r="EA1125" s="2">
        <f t="shared" ref="EA1125:EA1156" si="716">EA1124+1</f>
        <v>1975</v>
      </c>
      <c r="EB1125" s="20" t="s">
        <v>108</v>
      </c>
      <c r="EC1125" s="15">
        <v>19.399999999999999</v>
      </c>
      <c r="ED1125" s="15">
        <v>21.2</v>
      </c>
      <c r="EE1125" s="15">
        <v>19.399999999999999</v>
      </c>
      <c r="EF1125" s="15">
        <v>17.2</v>
      </c>
      <c r="EG1125" s="15">
        <v>15.6</v>
      </c>
      <c r="EH1125" s="15">
        <v>13.2</v>
      </c>
      <c r="EI1125" s="15">
        <v>13.4</v>
      </c>
      <c r="EJ1125" s="15">
        <v>13</v>
      </c>
      <c r="EK1125" s="15">
        <v>14.9</v>
      </c>
      <c r="EL1125" s="15">
        <v>15.8</v>
      </c>
      <c r="EM1125" s="15">
        <v>17.5</v>
      </c>
      <c r="EN1125" s="15">
        <v>19.8</v>
      </c>
      <c r="EO1125" s="21">
        <f t="shared" si="712"/>
        <v>16.7</v>
      </c>
      <c r="EQ1125" s="22">
        <f t="shared" si="713"/>
        <v>19.999999999999996</v>
      </c>
      <c r="ER1125" s="23">
        <f t="shared" si="714"/>
        <v>13.200000000000001</v>
      </c>
      <c r="ES1125" s="24">
        <f t="shared" si="704"/>
        <v>16.584090909090911</v>
      </c>
      <c r="FA1125" s="2">
        <f t="shared" si="715"/>
        <v>1975</v>
      </c>
      <c r="FB1125" s="20" t="s">
        <v>108</v>
      </c>
      <c r="FC1125" s="15">
        <v>20.6</v>
      </c>
      <c r="FD1125" s="15">
        <v>24</v>
      </c>
      <c r="FE1125" s="15">
        <v>19.899999999999999</v>
      </c>
      <c r="FF1125" s="15">
        <v>16.8</v>
      </c>
      <c r="FG1125" s="15">
        <v>13.9</v>
      </c>
      <c r="FH1125" s="15">
        <v>10.9</v>
      </c>
      <c r="FI1125" s="15">
        <v>11.3</v>
      </c>
      <c r="FJ1125" s="15">
        <v>11.8</v>
      </c>
      <c r="FK1125" s="15">
        <v>14.2</v>
      </c>
      <c r="FL1125" s="15">
        <v>15.6</v>
      </c>
      <c r="FM1125" s="15">
        <v>18.2</v>
      </c>
      <c r="FN1125" s="15">
        <v>22.4</v>
      </c>
      <c r="FO1125" s="21">
        <f t="shared" si="700"/>
        <v>16.633333333333333</v>
      </c>
      <c r="FQ1125" s="22">
        <f t="shared" si="701"/>
        <v>21.5</v>
      </c>
      <c r="FR1125" s="23">
        <f t="shared" si="702"/>
        <v>11.333333333333334</v>
      </c>
      <c r="FS1125" s="24">
        <f t="shared" si="709"/>
        <v>16.829545454545453</v>
      </c>
      <c r="GA1125" s="2"/>
      <c r="GB1125" s="20"/>
      <c r="GC1125" s="15"/>
      <c r="GD1125" s="15"/>
      <c r="GE1125" s="15"/>
      <c r="GF1125" s="15"/>
      <c r="GG1125" s="15"/>
      <c r="GH1125" s="15"/>
      <c r="GI1125" s="15"/>
      <c r="GJ1125" s="15"/>
      <c r="GK1125" s="15"/>
      <c r="GL1125" s="15"/>
      <c r="GM1125" s="15"/>
      <c r="GN1125" s="15"/>
      <c r="GO1125" s="21"/>
      <c r="GQ1125" s="22"/>
      <c r="GR1125" s="23"/>
      <c r="GS1125" s="24"/>
      <c r="GT1125" s="22"/>
      <c r="GU1125" s="23"/>
      <c r="GV1125" s="22"/>
      <c r="GW1125" s="23"/>
      <c r="GX1125" s="24"/>
      <c r="GY1125" s="24"/>
    </row>
    <row r="1126" spans="1:207">
      <c r="A1126" s="86"/>
      <c r="B1126" s="91">
        <f t="shared" si="691"/>
        <v>16.585416666666667</v>
      </c>
      <c r="C1126" s="99">
        <f t="shared" si="703"/>
        <v>16.934791666666666</v>
      </c>
      <c r="D1126" s="96">
        <f t="shared" si="706"/>
        <v>16.765104166666667</v>
      </c>
      <c r="E1126" s="91">
        <f t="shared" si="711"/>
        <v>16.740954861111113</v>
      </c>
      <c r="F1126" s="100">
        <f t="shared" si="710"/>
        <v>16.688291666666668</v>
      </c>
      <c r="G1126" s="96">
        <f t="shared" si="692"/>
        <v>24.2</v>
      </c>
      <c r="H1126" s="97">
        <f t="shared" si="693"/>
        <v>16.149999999999999</v>
      </c>
      <c r="I1126" s="98">
        <f t="shared" si="694"/>
        <v>11.1</v>
      </c>
      <c r="J1126" s="85">
        <f t="shared" si="695"/>
        <v>17.649999999999999</v>
      </c>
      <c r="AB1126" s="26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21"/>
      <c r="AQ1126" s="22"/>
      <c r="AR1126" s="23"/>
      <c r="AS1126" s="24"/>
      <c r="BB1126" s="20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21"/>
      <c r="BQ1126" s="22"/>
      <c r="BR1126" s="23"/>
      <c r="BS1126" s="24"/>
      <c r="CA1126" s="2">
        <f t="shared" si="690"/>
        <v>1976</v>
      </c>
      <c r="CB1126" s="20" t="s">
        <v>109</v>
      </c>
      <c r="CC1126" s="15">
        <v>20.9</v>
      </c>
      <c r="CD1126" s="15">
        <v>21.9</v>
      </c>
      <c r="CE1126" s="15">
        <v>20.100000000000001</v>
      </c>
      <c r="CF1126" s="15">
        <v>17.899999999999999</v>
      </c>
      <c r="CG1126" s="15">
        <v>15</v>
      </c>
      <c r="CH1126" s="15">
        <v>13.6</v>
      </c>
      <c r="CI1126" s="15">
        <v>12.8</v>
      </c>
      <c r="CJ1126" s="15">
        <v>12.8</v>
      </c>
      <c r="CK1126" s="15">
        <v>13.7</v>
      </c>
      <c r="CL1126" s="15">
        <v>14.3</v>
      </c>
      <c r="CM1126" s="15">
        <v>16.7</v>
      </c>
      <c r="CN1126" s="15">
        <v>18.100000000000001</v>
      </c>
      <c r="CO1126" s="21">
        <f t="shared" si="687"/>
        <v>16.483333333333331</v>
      </c>
      <c r="CQ1126" s="22">
        <f t="shared" si="688"/>
        <v>20.966666666666665</v>
      </c>
      <c r="CR1126" s="23">
        <f t="shared" si="689"/>
        <v>13.066666666666668</v>
      </c>
      <c r="CS1126" s="24">
        <f t="shared" si="705"/>
        <v>16.590530303030302</v>
      </c>
      <c r="DA1126" s="2">
        <f t="shared" si="699"/>
        <v>1976</v>
      </c>
      <c r="DB1126" s="20" t="s">
        <v>109</v>
      </c>
      <c r="DC1126" s="15">
        <v>22.5</v>
      </c>
      <c r="DD1126" s="15">
        <v>21.5</v>
      </c>
      <c r="DE1126" s="15">
        <v>19.7</v>
      </c>
      <c r="DF1126" s="15">
        <v>18.5</v>
      </c>
      <c r="DG1126" s="15">
        <v>15.3</v>
      </c>
      <c r="DH1126" s="15">
        <v>12.3</v>
      </c>
      <c r="DI1126" s="15">
        <v>12.3</v>
      </c>
      <c r="DJ1126" s="15">
        <v>11.1</v>
      </c>
      <c r="DK1126" s="15">
        <v>13.8</v>
      </c>
      <c r="DL1126" s="15">
        <v>13.9</v>
      </c>
      <c r="DM1126" s="15">
        <v>16.7</v>
      </c>
      <c r="DN1126" s="15">
        <v>19.899999999999999</v>
      </c>
      <c r="DO1126" s="21">
        <f t="shared" si="696"/>
        <v>16.458333333333332</v>
      </c>
      <c r="DQ1126" s="22">
        <f t="shared" si="697"/>
        <v>21.233333333333334</v>
      </c>
      <c r="DR1126" s="23">
        <f t="shared" si="698"/>
        <v>11.9</v>
      </c>
      <c r="DS1126" s="24">
        <f t="shared" si="707"/>
        <v>16.931818181818183</v>
      </c>
      <c r="EA1126" s="2">
        <f t="shared" si="716"/>
        <v>1976</v>
      </c>
      <c r="EB1126" s="20" t="s">
        <v>109</v>
      </c>
      <c r="EC1126" s="15">
        <v>20.9</v>
      </c>
      <c r="ED1126" s="15">
        <v>21.2</v>
      </c>
      <c r="EE1126" s="15">
        <v>20</v>
      </c>
      <c r="EF1126" s="15">
        <v>18.100000000000001</v>
      </c>
      <c r="EG1126" s="15">
        <v>15.6</v>
      </c>
      <c r="EH1126" s="15">
        <v>13.5</v>
      </c>
      <c r="EI1126" s="15">
        <v>13.1</v>
      </c>
      <c r="EJ1126" s="15">
        <v>12.6</v>
      </c>
      <c r="EK1126" s="15">
        <v>14.1</v>
      </c>
      <c r="EL1126" s="15">
        <v>14.7</v>
      </c>
      <c r="EM1126" s="15">
        <v>17</v>
      </c>
      <c r="EN1126" s="15">
        <v>18.3</v>
      </c>
      <c r="EO1126" s="21">
        <f t="shared" si="712"/>
        <v>16.591666666666665</v>
      </c>
      <c r="EQ1126" s="22">
        <f t="shared" si="713"/>
        <v>20.7</v>
      </c>
      <c r="ER1126" s="23">
        <f t="shared" si="714"/>
        <v>13.066666666666668</v>
      </c>
      <c r="ES1126" s="24">
        <f t="shared" si="704"/>
        <v>16.621212121212121</v>
      </c>
      <c r="FA1126" s="2">
        <f t="shared" si="715"/>
        <v>1976</v>
      </c>
      <c r="FB1126" s="20" t="s">
        <v>109</v>
      </c>
      <c r="FC1126" s="15">
        <v>23.5</v>
      </c>
      <c r="FD1126" s="15">
        <v>24.2</v>
      </c>
      <c r="FE1126" s="15">
        <v>21.1</v>
      </c>
      <c r="FF1126" s="15">
        <v>18.2</v>
      </c>
      <c r="FG1126" s="15">
        <v>14.4</v>
      </c>
      <c r="FH1126" s="15">
        <v>12</v>
      </c>
      <c r="FI1126" s="15">
        <v>11.2</v>
      </c>
      <c r="FJ1126" s="15">
        <v>11.2</v>
      </c>
      <c r="FK1126" s="15">
        <v>13.8</v>
      </c>
      <c r="FL1126" s="15">
        <v>14.5</v>
      </c>
      <c r="FM1126" s="15">
        <v>18.5</v>
      </c>
      <c r="FN1126" s="15">
        <v>19.100000000000001</v>
      </c>
      <c r="FO1126" s="21">
        <f t="shared" si="700"/>
        <v>16.808333333333334</v>
      </c>
      <c r="FQ1126" s="22">
        <f t="shared" si="701"/>
        <v>22.933333333333337</v>
      </c>
      <c r="FR1126" s="23">
        <f t="shared" si="702"/>
        <v>11.466666666666667</v>
      </c>
      <c r="FS1126" s="24">
        <f t="shared" si="709"/>
        <v>16.835606060606061</v>
      </c>
      <c r="GA1126" s="2"/>
      <c r="GB1126" s="20"/>
      <c r="GC1126" s="15"/>
      <c r="GD1126" s="15"/>
      <c r="GE1126" s="15"/>
      <c r="GF1126" s="15"/>
      <c r="GG1126" s="15"/>
      <c r="GH1126" s="15"/>
      <c r="GI1126" s="15"/>
      <c r="GJ1126" s="15"/>
      <c r="GK1126" s="15"/>
      <c r="GL1126" s="15"/>
      <c r="GM1126" s="15"/>
      <c r="GN1126" s="15"/>
      <c r="GO1126" s="21"/>
      <c r="GQ1126" s="22"/>
      <c r="GR1126" s="23"/>
      <c r="GS1126" s="24"/>
      <c r="GT1126" s="22"/>
      <c r="GU1126" s="23"/>
      <c r="GV1126" s="22"/>
      <c r="GW1126" s="23"/>
      <c r="GX1126" s="24"/>
      <c r="GY1126" s="24"/>
    </row>
    <row r="1127" spans="1:207">
      <c r="A1127" s="86"/>
      <c r="B1127" s="91">
        <f t="shared" si="691"/>
        <v>16.75416666666667</v>
      </c>
      <c r="C1127" s="99">
        <f t="shared" si="703"/>
        <v>16.807916666666664</v>
      </c>
      <c r="D1127" s="96">
        <f t="shared" si="706"/>
        <v>16.747812500000002</v>
      </c>
      <c r="E1127" s="91">
        <f t="shared" si="711"/>
        <v>16.747725694444448</v>
      </c>
      <c r="F1127" s="100">
        <f t="shared" si="710"/>
        <v>16.688833333333331</v>
      </c>
      <c r="G1127" s="96">
        <f t="shared" si="692"/>
        <v>23.4</v>
      </c>
      <c r="H1127" s="97">
        <f t="shared" si="693"/>
        <v>17.100000000000001</v>
      </c>
      <c r="I1127" s="98">
        <f t="shared" si="694"/>
        <v>10.3</v>
      </c>
      <c r="J1127" s="85">
        <f t="shared" si="695"/>
        <v>16.850000000000001</v>
      </c>
      <c r="AB1127" s="26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21"/>
      <c r="AQ1127" s="22"/>
      <c r="AR1127" s="23"/>
      <c r="AS1127" s="24"/>
      <c r="BB1127" s="20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21"/>
      <c r="BQ1127" s="22"/>
      <c r="BR1127" s="23"/>
      <c r="BS1127" s="24"/>
      <c r="CA1127" s="2">
        <f t="shared" si="690"/>
        <v>1977</v>
      </c>
      <c r="CB1127" s="20" t="s">
        <v>110</v>
      </c>
      <c r="CC1127" s="15">
        <v>19.899999999999999</v>
      </c>
      <c r="CD1127" s="15">
        <v>21.2</v>
      </c>
      <c r="CE1127" s="15">
        <v>19.899999999999999</v>
      </c>
      <c r="CF1127" s="15">
        <v>16.5</v>
      </c>
      <c r="CG1127" s="15">
        <v>14.8</v>
      </c>
      <c r="CH1127" s="15">
        <v>12.8</v>
      </c>
      <c r="CI1127" s="15">
        <v>12.3</v>
      </c>
      <c r="CJ1127" s="15">
        <v>14</v>
      </c>
      <c r="CK1127" s="15">
        <v>13.3</v>
      </c>
      <c r="CL1127" s="15">
        <v>16.3</v>
      </c>
      <c r="CM1127" s="15">
        <v>16.8</v>
      </c>
      <c r="CN1127" s="15">
        <v>17.7</v>
      </c>
      <c r="CO1127" s="21">
        <f t="shared" ref="CO1127:CO1158" si="717">SUM(CC1127:CN1127)/12</f>
        <v>16.291666666666668</v>
      </c>
      <c r="CQ1127" s="22">
        <f t="shared" ref="CQ1127:CQ1158" si="718">SUM(CC1127+CD1127+CE1127)/3</f>
        <v>20.333333333333332</v>
      </c>
      <c r="CR1127" s="23">
        <f t="shared" ref="CR1127:CR1158" si="719">SUM(CH1127+CI1127+CJ1127)/3</f>
        <v>13.033333333333333</v>
      </c>
      <c r="CS1127" s="24">
        <f t="shared" si="705"/>
        <v>16.575378787878787</v>
      </c>
      <c r="DA1127" s="2">
        <f t="shared" si="699"/>
        <v>1977</v>
      </c>
      <c r="DB1127" s="20" t="s">
        <v>110</v>
      </c>
      <c r="DC1127" s="15">
        <v>22</v>
      </c>
      <c r="DD1127" s="15">
        <v>21.8</v>
      </c>
      <c r="DE1127" s="15">
        <v>21</v>
      </c>
      <c r="DF1127" s="15">
        <v>17.5</v>
      </c>
      <c r="DG1127" s="15">
        <v>14</v>
      </c>
      <c r="DH1127" s="15">
        <v>11.9</v>
      </c>
      <c r="DI1127" s="15">
        <v>11.4</v>
      </c>
      <c r="DJ1127" s="15">
        <v>14.7</v>
      </c>
      <c r="DK1127" s="15">
        <v>14.2</v>
      </c>
      <c r="DL1127" s="15">
        <v>18.600000000000001</v>
      </c>
      <c r="DM1127" s="15">
        <v>18.8</v>
      </c>
      <c r="DN1127" s="15">
        <v>19.600000000000001</v>
      </c>
      <c r="DO1127" s="21">
        <f t="shared" si="696"/>
        <v>17.125</v>
      </c>
      <c r="DQ1127" s="22">
        <f t="shared" si="697"/>
        <v>21.599999999999998</v>
      </c>
      <c r="DR1127" s="23">
        <f t="shared" si="698"/>
        <v>12.666666666666666</v>
      </c>
      <c r="DS1127" s="24">
        <f t="shared" si="707"/>
        <v>16.981060606060609</v>
      </c>
      <c r="EA1127" s="2">
        <f t="shared" si="716"/>
        <v>1977</v>
      </c>
      <c r="EB1127" s="20" t="s">
        <v>110</v>
      </c>
      <c r="EC1127" s="15">
        <v>20.6</v>
      </c>
      <c r="ED1127" s="15">
        <v>20.2</v>
      </c>
      <c r="EE1127" s="15">
        <v>19.899999999999999</v>
      </c>
      <c r="EF1127" s="15">
        <v>17.399999999999999</v>
      </c>
      <c r="EG1127" s="15">
        <v>15.1</v>
      </c>
      <c r="EH1127" s="15">
        <v>12.9</v>
      </c>
      <c r="EI1127" s="15">
        <v>12.2</v>
      </c>
      <c r="EJ1127" s="15">
        <v>13.8</v>
      </c>
      <c r="EK1127" s="15">
        <v>13.7</v>
      </c>
      <c r="EL1127" s="15">
        <v>17.399999999999999</v>
      </c>
      <c r="EM1127" s="15">
        <v>17.899999999999999</v>
      </c>
      <c r="EN1127" s="15">
        <v>19.100000000000001</v>
      </c>
      <c r="EO1127" s="21">
        <f t="shared" si="712"/>
        <v>16.683333333333334</v>
      </c>
      <c r="EQ1127" s="22">
        <f t="shared" si="713"/>
        <v>20.233333333333331</v>
      </c>
      <c r="ER1127" s="23">
        <f t="shared" si="714"/>
        <v>12.966666666666669</v>
      </c>
      <c r="ES1127" s="24">
        <f t="shared" si="704"/>
        <v>16.649999999999999</v>
      </c>
      <c r="FA1127" s="2">
        <f t="shared" si="715"/>
        <v>1977</v>
      </c>
      <c r="FB1127" s="20" t="s">
        <v>110</v>
      </c>
      <c r="FC1127" s="15">
        <v>23.4</v>
      </c>
      <c r="FD1127" s="15">
        <v>23</v>
      </c>
      <c r="FE1127" s="15">
        <v>20.5</v>
      </c>
      <c r="FF1127" s="15">
        <v>16.8</v>
      </c>
      <c r="FG1127" s="15">
        <v>13.4</v>
      </c>
      <c r="FH1127" s="15">
        <v>10.9</v>
      </c>
      <c r="FI1127" s="15">
        <v>10.3</v>
      </c>
      <c r="FJ1127" s="15">
        <v>12.5</v>
      </c>
      <c r="FK1127" s="15">
        <v>13.8</v>
      </c>
      <c r="FL1127" s="15">
        <v>17.899999999999999</v>
      </c>
      <c r="FM1127" s="15">
        <v>18.899999999999999</v>
      </c>
      <c r="FN1127" s="15">
        <v>21.6</v>
      </c>
      <c r="FO1127" s="21">
        <f t="shared" si="700"/>
        <v>16.916666666666668</v>
      </c>
      <c r="FQ1127" s="22">
        <f t="shared" si="701"/>
        <v>22.3</v>
      </c>
      <c r="FR1127" s="23">
        <f t="shared" si="702"/>
        <v>11.233333333333334</v>
      </c>
      <c r="FS1127" s="24">
        <f t="shared" si="709"/>
        <v>16.849999999999998</v>
      </c>
      <c r="GA1127" s="2"/>
      <c r="GB1127" s="20"/>
      <c r="GC1127" s="15"/>
      <c r="GD1127" s="15"/>
      <c r="GE1127" s="15"/>
      <c r="GF1127" s="15"/>
      <c r="GG1127" s="15"/>
      <c r="GH1127" s="15"/>
      <c r="GI1127" s="15"/>
      <c r="GJ1127" s="15"/>
      <c r="GK1127" s="15"/>
      <c r="GL1127" s="15"/>
      <c r="GM1127" s="15"/>
      <c r="GN1127" s="15"/>
      <c r="GO1127" s="21"/>
      <c r="GQ1127" s="22"/>
      <c r="GR1127" s="23"/>
      <c r="GS1127" s="24"/>
      <c r="GT1127" s="22"/>
      <c r="GU1127" s="23"/>
      <c r="GV1127" s="22"/>
      <c r="GW1127" s="23"/>
      <c r="GX1127" s="24"/>
      <c r="GY1127" s="24"/>
    </row>
    <row r="1128" spans="1:207">
      <c r="A1128" s="86"/>
      <c r="B1128" s="91">
        <f t="shared" si="691"/>
        <v>16.547916666666666</v>
      </c>
      <c r="C1128" s="99">
        <f t="shared" si="703"/>
        <v>16.718750000000004</v>
      </c>
      <c r="D1128" s="96">
        <f t="shared" si="706"/>
        <v>16.759687500000002</v>
      </c>
      <c r="E1128" s="91">
        <f t="shared" si="711"/>
        <v>16.749010416666668</v>
      </c>
      <c r="F1128" s="100">
        <f t="shared" si="710"/>
        <v>16.675125000000001</v>
      </c>
      <c r="G1128" s="96">
        <f t="shared" si="692"/>
        <v>23.6</v>
      </c>
      <c r="H1128" s="97">
        <f t="shared" si="693"/>
        <v>16.95</v>
      </c>
      <c r="I1128" s="98">
        <f t="shared" si="694"/>
        <v>10.4</v>
      </c>
      <c r="J1128" s="85">
        <f t="shared" si="695"/>
        <v>17</v>
      </c>
      <c r="AB1128" s="26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21"/>
      <c r="AQ1128" s="22"/>
      <c r="AR1128" s="23"/>
      <c r="AS1128" s="24"/>
      <c r="BB1128" s="20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21"/>
      <c r="BQ1128" s="22"/>
      <c r="BR1128" s="23"/>
      <c r="BS1128" s="24"/>
      <c r="CA1128" s="2">
        <f t="shared" ref="CA1128:CA1159" si="720">CA1127+1</f>
        <v>1978</v>
      </c>
      <c r="CB1128" s="20" t="s">
        <v>111</v>
      </c>
      <c r="CC1128" s="15">
        <v>19.2</v>
      </c>
      <c r="CD1128" s="15">
        <v>19.100000000000001</v>
      </c>
      <c r="CE1128" s="15">
        <v>19.2</v>
      </c>
      <c r="CF1128" s="15">
        <v>16.7</v>
      </c>
      <c r="CG1128" s="15">
        <v>15.8</v>
      </c>
      <c r="CH1128" s="15">
        <v>13.6</v>
      </c>
      <c r="CI1128" s="15">
        <v>12.3</v>
      </c>
      <c r="CJ1128" s="15">
        <v>12.6</v>
      </c>
      <c r="CK1128" s="15">
        <v>14.5</v>
      </c>
      <c r="CL1128" s="15">
        <v>16.3</v>
      </c>
      <c r="CM1128" s="15">
        <v>17.600000000000001</v>
      </c>
      <c r="CN1128" s="15">
        <v>17.600000000000001</v>
      </c>
      <c r="CO1128" s="21">
        <f t="shared" si="717"/>
        <v>16.208333333333332</v>
      </c>
      <c r="CQ1128" s="22">
        <f t="shared" si="718"/>
        <v>19.166666666666668</v>
      </c>
      <c r="CR1128" s="23">
        <f t="shared" si="719"/>
        <v>12.833333333333334</v>
      </c>
      <c r="CS1128" s="24">
        <f t="shared" si="705"/>
        <v>16.523863636363636</v>
      </c>
      <c r="DA1128" s="2">
        <f t="shared" si="699"/>
        <v>1978</v>
      </c>
      <c r="DB1128" s="20" t="s">
        <v>111</v>
      </c>
      <c r="DC1128" s="15">
        <v>21.9</v>
      </c>
      <c r="DD1128" s="15">
        <v>21</v>
      </c>
      <c r="DE1128" s="15">
        <v>19.7</v>
      </c>
      <c r="DF1128" s="15">
        <v>17.2</v>
      </c>
      <c r="DG1128" s="15">
        <v>15.4</v>
      </c>
      <c r="DH1128" s="15">
        <v>11.1</v>
      </c>
      <c r="DI1128" s="15">
        <v>11.4</v>
      </c>
      <c r="DJ1128" s="15">
        <v>12.4</v>
      </c>
      <c r="DK1128" s="15">
        <v>15.9</v>
      </c>
      <c r="DL1128" s="15">
        <v>18.3</v>
      </c>
      <c r="DM1128" s="15">
        <v>19.399999999999999</v>
      </c>
      <c r="DN1128" s="15">
        <v>19.399999999999999</v>
      </c>
      <c r="DO1128" s="21">
        <f t="shared" si="696"/>
        <v>16.925000000000001</v>
      </c>
      <c r="DQ1128" s="22">
        <f t="shared" si="697"/>
        <v>20.866666666666664</v>
      </c>
      <c r="DR1128" s="23">
        <f t="shared" si="698"/>
        <v>11.633333333333333</v>
      </c>
      <c r="DS1128" s="24">
        <f t="shared" si="707"/>
        <v>16.970454545454547</v>
      </c>
      <c r="EA1128" s="2">
        <f t="shared" si="716"/>
        <v>1978</v>
      </c>
      <c r="EB1128" s="20" t="s">
        <v>111</v>
      </c>
      <c r="EC1128" s="15">
        <v>20.2</v>
      </c>
      <c r="ED1128" s="15">
        <v>19.5</v>
      </c>
      <c r="EE1128" s="15">
        <v>19.3</v>
      </c>
      <c r="EF1128" s="15">
        <v>17.399999999999999</v>
      </c>
      <c r="EG1128" s="15">
        <v>15.9</v>
      </c>
      <c r="EH1128" s="15">
        <v>12.7</v>
      </c>
      <c r="EI1128" s="15">
        <v>12.1</v>
      </c>
      <c r="EJ1128" s="15">
        <v>12.5</v>
      </c>
      <c r="EK1128" s="15">
        <v>14.4</v>
      </c>
      <c r="EL1128" s="15">
        <v>16.600000000000001</v>
      </c>
      <c r="EM1128" s="15">
        <v>17.600000000000001</v>
      </c>
      <c r="EN1128" s="15">
        <v>17.5</v>
      </c>
      <c r="EO1128" s="21">
        <f t="shared" si="712"/>
        <v>16.308333333333334</v>
      </c>
      <c r="EQ1128" s="22">
        <f t="shared" si="713"/>
        <v>19.666666666666668</v>
      </c>
      <c r="ER1128" s="23">
        <f t="shared" si="714"/>
        <v>12.433333333333332</v>
      </c>
      <c r="ES1128" s="24">
        <f t="shared" si="704"/>
        <v>16.594696969696969</v>
      </c>
      <c r="FA1128" s="2">
        <f t="shared" si="715"/>
        <v>1978</v>
      </c>
      <c r="FB1128" s="20" t="s">
        <v>111</v>
      </c>
      <c r="FC1128" s="15">
        <v>23.6</v>
      </c>
      <c r="FD1128" s="15">
        <v>21.7</v>
      </c>
      <c r="FE1128" s="15">
        <v>21.4</v>
      </c>
      <c r="FF1128" s="15">
        <v>17.2</v>
      </c>
      <c r="FG1128" s="15">
        <v>14.4</v>
      </c>
      <c r="FH1128" s="15">
        <v>10.8</v>
      </c>
      <c r="FI1128" s="15">
        <v>10.4</v>
      </c>
      <c r="FJ1128" s="15">
        <v>11.1</v>
      </c>
      <c r="FK1128" s="15">
        <v>14.4</v>
      </c>
      <c r="FL1128" s="15">
        <v>16.600000000000001</v>
      </c>
      <c r="FM1128" s="15">
        <v>19.2</v>
      </c>
      <c r="FN1128" s="15">
        <v>20.2</v>
      </c>
      <c r="FO1128" s="21">
        <f t="shared" si="700"/>
        <v>16.749999999999996</v>
      </c>
      <c r="FQ1128" s="22">
        <f t="shared" si="701"/>
        <v>22.233333333333331</v>
      </c>
      <c r="FR1128" s="23">
        <f t="shared" si="702"/>
        <v>10.766666666666667</v>
      </c>
      <c r="FS1128" s="24">
        <f t="shared" si="709"/>
        <v>16.829545454545453</v>
      </c>
      <c r="GA1128" s="2"/>
      <c r="GB1128" s="20"/>
      <c r="GC1128" s="15"/>
      <c r="GD1128" s="15"/>
      <c r="GE1128" s="15"/>
      <c r="GF1128" s="15"/>
      <c r="GG1128" s="15"/>
      <c r="GH1128" s="15"/>
      <c r="GI1128" s="15"/>
      <c r="GJ1128" s="15"/>
      <c r="GK1128" s="15"/>
      <c r="GL1128" s="15"/>
      <c r="GM1128" s="15"/>
      <c r="GN1128" s="15"/>
      <c r="GO1128" s="21"/>
      <c r="GQ1128" s="22"/>
      <c r="GR1128" s="23"/>
      <c r="GS1128" s="24"/>
      <c r="GT1128" s="22"/>
      <c r="GU1128" s="23"/>
      <c r="GV1128" s="22"/>
      <c r="GW1128" s="23"/>
      <c r="GX1128" s="24"/>
      <c r="GY1128" s="24"/>
    </row>
    <row r="1129" spans="1:207">
      <c r="A1129" s="86"/>
      <c r="B1129" s="91">
        <f t="shared" ref="B1129:B1160" si="721">AVERAGE(AO1129,BO1129,CO1129,DO1129,EO1129,FO1129,GO1129)</f>
        <v>17.03125</v>
      </c>
      <c r="C1129" s="99">
        <f t="shared" si="703"/>
        <v>16.733333333333334</v>
      </c>
      <c r="D1129" s="96">
        <f t="shared" si="706"/>
        <v>16.81260416666667</v>
      </c>
      <c r="E1129" s="91">
        <f t="shared" si="711"/>
        <v>16.741822916666671</v>
      </c>
      <c r="F1129" s="100">
        <f t="shared" si="710"/>
        <v>16.691624999999998</v>
      </c>
      <c r="G1129" s="96">
        <f t="shared" ref="G1129:G1160" si="722">MAX(AC1129:AN1129,BC1129:BN1129,CC1129:CN1129,DC1129:DN1129,EC1129:EN1129,FC1129:FN1129,GC1129:GN1129)</f>
        <v>24.7</v>
      </c>
      <c r="H1129" s="97">
        <f t="shared" ref="H1129:H1160" si="723">MEDIAN(AC1129:AN1129,BC1129:BN1129,CC1129:CN1129,DC1129:DN1129,EC1129:EN1129,FC1129:FN1129,GC1129:GN1129)</f>
        <v>16.55</v>
      </c>
      <c r="I1129" s="98">
        <f t="shared" ref="I1129:I1160" si="724">MIN(AC1129:AN1129,BC1129:BN1129,CC1129:CN1129,DC1129:DN1129,EC1129:EN1129,FC1129:FN1129,GC1129:GN1129)</f>
        <v>11.3</v>
      </c>
      <c r="J1129" s="85">
        <f t="shared" ref="J1129:J1160" si="725">(G1129+I1129)/2</f>
        <v>18</v>
      </c>
      <c r="AB1129" s="26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21"/>
      <c r="AQ1129" s="22"/>
      <c r="AR1129" s="23"/>
      <c r="AS1129" s="24"/>
      <c r="BB1129" s="20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21"/>
      <c r="BQ1129" s="22"/>
      <c r="BR1129" s="23"/>
      <c r="BS1129" s="24"/>
      <c r="CA1129" s="2">
        <f t="shared" si="720"/>
        <v>1979</v>
      </c>
      <c r="CB1129" s="20" t="s">
        <v>112</v>
      </c>
      <c r="CC1129" s="15">
        <v>21.7</v>
      </c>
      <c r="CD1129" s="15">
        <v>20.5</v>
      </c>
      <c r="CE1129" s="15">
        <v>19.899999999999999</v>
      </c>
      <c r="CF1129" s="15">
        <v>16.5</v>
      </c>
      <c r="CG1129" s="15">
        <v>14.7</v>
      </c>
      <c r="CH1129" s="15">
        <v>14.1</v>
      </c>
      <c r="CI1129" s="15">
        <v>13.2</v>
      </c>
      <c r="CJ1129" s="15">
        <v>12.9</v>
      </c>
      <c r="CK1129" s="15">
        <v>13.8</v>
      </c>
      <c r="CL1129" s="15">
        <v>15.4</v>
      </c>
      <c r="CM1129" s="15">
        <v>17.100000000000001</v>
      </c>
      <c r="CN1129" s="15">
        <v>18.8</v>
      </c>
      <c r="CO1129" s="21">
        <f t="shared" si="717"/>
        <v>16.55</v>
      </c>
      <c r="CQ1129" s="22">
        <f t="shared" si="718"/>
        <v>20.7</v>
      </c>
      <c r="CR1129" s="23">
        <f t="shared" si="719"/>
        <v>13.399999999999999</v>
      </c>
      <c r="CS1129" s="24">
        <f t="shared" si="705"/>
        <v>16.545075757575759</v>
      </c>
      <c r="DA1129" s="2">
        <f t="shared" si="699"/>
        <v>1979</v>
      </c>
      <c r="DB1129" s="20" t="s">
        <v>112</v>
      </c>
      <c r="DC1129" s="15">
        <v>23.5</v>
      </c>
      <c r="DD1129" s="15">
        <v>22.1</v>
      </c>
      <c r="DE1129" s="15">
        <v>20.3</v>
      </c>
      <c r="DF1129" s="15">
        <v>16.600000000000001</v>
      </c>
      <c r="DG1129" s="15">
        <v>13.9</v>
      </c>
      <c r="DH1129" s="15">
        <v>13.5</v>
      </c>
      <c r="DI1129" s="15">
        <v>13.4</v>
      </c>
      <c r="DJ1129" s="15">
        <v>13</v>
      </c>
      <c r="DK1129" s="15">
        <v>14.9</v>
      </c>
      <c r="DL1129" s="15">
        <v>18</v>
      </c>
      <c r="DM1129" s="15">
        <v>19.600000000000001</v>
      </c>
      <c r="DN1129" s="15">
        <v>21.1</v>
      </c>
      <c r="DO1129" s="21">
        <f t="shared" ref="DO1129:DO1160" si="726">SUM(DC1129:DN1129)/12</f>
        <v>17.491666666666667</v>
      </c>
      <c r="DQ1129" s="22">
        <f t="shared" ref="DQ1129:DQ1160" si="727">SUM(DC1129+DD1129+DE1129)/3</f>
        <v>21.966666666666669</v>
      </c>
      <c r="DR1129" s="23">
        <f t="shared" ref="DR1129:DR1160" si="728">SUM(DH1129+DI1129+DJ1129)/3</f>
        <v>13.299999999999999</v>
      </c>
      <c r="DS1129" s="24">
        <f t="shared" si="707"/>
        <v>17.027272727272727</v>
      </c>
      <c r="EA1129" s="2">
        <f t="shared" si="716"/>
        <v>1979</v>
      </c>
      <c r="EB1129" s="20" t="s">
        <v>112</v>
      </c>
      <c r="EC1129" s="15">
        <v>21.1</v>
      </c>
      <c r="ED1129" s="15">
        <v>21.6</v>
      </c>
      <c r="EE1129" s="15">
        <v>20</v>
      </c>
      <c r="EF1129" s="15">
        <v>17.3</v>
      </c>
      <c r="EG1129" s="15">
        <v>14.8</v>
      </c>
      <c r="EH1129" s="15">
        <v>14.2</v>
      </c>
      <c r="EI1129" s="15">
        <v>13.3</v>
      </c>
      <c r="EJ1129" s="15">
        <v>13</v>
      </c>
      <c r="EK1129" s="15">
        <v>14.2</v>
      </c>
      <c r="EL1129" s="15">
        <v>15.7</v>
      </c>
      <c r="EM1129" s="15">
        <v>17.8</v>
      </c>
      <c r="EN1129" s="15">
        <v>19.2</v>
      </c>
      <c r="EO1129" s="21">
        <f t="shared" si="712"/>
        <v>16.849999999999998</v>
      </c>
      <c r="EQ1129" s="22">
        <f t="shared" si="713"/>
        <v>20.900000000000002</v>
      </c>
      <c r="ER1129" s="23">
        <f t="shared" si="714"/>
        <v>13.5</v>
      </c>
      <c r="ES1129" s="24">
        <f t="shared" si="704"/>
        <v>16.642424242424241</v>
      </c>
      <c r="FA1129" s="2">
        <f t="shared" si="715"/>
        <v>1979</v>
      </c>
      <c r="FB1129" s="20" t="s">
        <v>112</v>
      </c>
      <c r="FC1129" s="15">
        <v>24.1</v>
      </c>
      <c r="FD1129" s="15">
        <v>24.7</v>
      </c>
      <c r="FE1129" s="15">
        <v>21.2</v>
      </c>
      <c r="FF1129" s="15">
        <v>16.8</v>
      </c>
      <c r="FG1129" s="15">
        <v>13.4</v>
      </c>
      <c r="FH1129" s="15">
        <v>12.2</v>
      </c>
      <c r="FI1129" s="15">
        <v>11.3</v>
      </c>
      <c r="FJ1129" s="15">
        <v>11.6</v>
      </c>
      <c r="FK1129" s="15">
        <v>13.3</v>
      </c>
      <c r="FL1129" s="15">
        <v>16.3</v>
      </c>
      <c r="FM1129" s="15">
        <v>19.8</v>
      </c>
      <c r="FN1129" s="15">
        <v>22.1</v>
      </c>
      <c r="FO1129" s="21">
        <f t="shared" si="700"/>
        <v>17.233333333333338</v>
      </c>
      <c r="FQ1129" s="22">
        <f t="shared" si="701"/>
        <v>23.333333333333332</v>
      </c>
      <c r="FR1129" s="23">
        <f t="shared" si="702"/>
        <v>11.700000000000001</v>
      </c>
      <c r="FS1129" s="24">
        <f t="shared" si="709"/>
        <v>16.922727272727272</v>
      </c>
      <c r="GA1129" s="2"/>
      <c r="GB1129" s="20"/>
      <c r="GC1129" s="15"/>
      <c r="GD1129" s="15"/>
      <c r="GE1129" s="15"/>
      <c r="GF1129" s="15"/>
      <c r="GG1129" s="15"/>
      <c r="GH1129" s="15"/>
      <c r="GI1129" s="15"/>
      <c r="GJ1129" s="15"/>
      <c r="GK1129" s="15"/>
      <c r="GL1129" s="15"/>
      <c r="GM1129" s="15"/>
      <c r="GN1129" s="15"/>
      <c r="GO1129" s="21"/>
      <c r="GQ1129" s="22"/>
      <c r="GR1129" s="23"/>
      <c r="GS1129" s="24"/>
      <c r="GT1129" s="22"/>
      <c r="GU1129" s="23"/>
      <c r="GV1129" s="22"/>
      <c r="GW1129" s="23"/>
      <c r="GX1129" s="24"/>
      <c r="GY1129" s="24"/>
    </row>
    <row r="1130" spans="1:207">
      <c r="A1130" s="86">
        <f>A1125+5</f>
        <v>1980</v>
      </c>
      <c r="B1130" s="91">
        <f t="shared" si="721"/>
        <v>17.174999999999997</v>
      </c>
      <c r="C1130" s="99">
        <f t="shared" si="703"/>
        <v>16.818750000000001</v>
      </c>
      <c r="D1130" s="96">
        <f t="shared" si="706"/>
        <v>16.893854166666671</v>
      </c>
      <c r="E1130" s="91">
        <f t="shared" si="711"/>
        <v>16.758489583333336</v>
      </c>
      <c r="F1130" s="100">
        <f t="shared" si="710"/>
        <v>16.688124999999999</v>
      </c>
      <c r="G1130" s="96">
        <f t="shared" si="722"/>
        <v>23.5</v>
      </c>
      <c r="H1130" s="97">
        <f t="shared" si="723"/>
        <v>17.75</v>
      </c>
      <c r="I1130" s="98">
        <f t="shared" si="724"/>
        <v>11.3</v>
      </c>
      <c r="J1130" s="85">
        <f t="shared" si="725"/>
        <v>17.399999999999999</v>
      </c>
      <c r="AB1130" s="26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21"/>
      <c r="AQ1130" s="22"/>
      <c r="AR1130" s="23"/>
      <c r="AS1130" s="24"/>
      <c r="BB1130" s="20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21"/>
      <c r="BQ1130" s="22"/>
      <c r="BR1130" s="23"/>
      <c r="BS1130" s="24"/>
      <c r="CA1130" s="2">
        <f t="shared" si="720"/>
        <v>1980</v>
      </c>
      <c r="CB1130" s="20" t="s">
        <v>113</v>
      </c>
      <c r="CC1130" s="15">
        <v>18.7</v>
      </c>
      <c r="CD1130" s="15">
        <v>19.3</v>
      </c>
      <c r="CE1130" s="15">
        <v>18.2</v>
      </c>
      <c r="CF1130" s="15">
        <v>18.8</v>
      </c>
      <c r="CG1130" s="15">
        <v>16.5</v>
      </c>
      <c r="CH1130" s="15">
        <v>13.8</v>
      </c>
      <c r="CI1130" s="15">
        <v>13.1</v>
      </c>
      <c r="CJ1130" s="15">
        <v>14</v>
      </c>
      <c r="CK1130" s="15">
        <v>14.9</v>
      </c>
      <c r="CL1130" s="15">
        <v>16.2</v>
      </c>
      <c r="CM1130" s="15">
        <v>17.8</v>
      </c>
      <c r="CN1130" s="15">
        <v>20.2</v>
      </c>
      <c r="CO1130" s="21">
        <f t="shared" si="717"/>
        <v>16.791666666666664</v>
      </c>
      <c r="CQ1130" s="22">
        <f t="shared" si="718"/>
        <v>18.733333333333334</v>
      </c>
      <c r="CR1130" s="23">
        <f t="shared" si="719"/>
        <v>13.633333333333333</v>
      </c>
      <c r="CS1130" s="24">
        <f t="shared" si="705"/>
        <v>16.593560606060606</v>
      </c>
      <c r="DA1130" s="2">
        <f t="shared" ref="DA1130:DA1161" si="729">DA1129+1</f>
        <v>1980</v>
      </c>
      <c r="DB1130" s="20" t="s">
        <v>113</v>
      </c>
      <c r="DC1130" s="15">
        <v>20</v>
      </c>
      <c r="DD1130" s="15">
        <v>20.6</v>
      </c>
      <c r="DE1130" s="15">
        <v>19.600000000000001</v>
      </c>
      <c r="DF1130" s="15">
        <v>19</v>
      </c>
      <c r="DG1130" s="15">
        <v>16.899999999999999</v>
      </c>
      <c r="DH1130" s="15">
        <v>13.5</v>
      </c>
      <c r="DI1130" s="15">
        <v>12.2</v>
      </c>
      <c r="DJ1130" s="15">
        <v>14.9</v>
      </c>
      <c r="DK1130" s="15">
        <v>16.7</v>
      </c>
      <c r="DL1130" s="15">
        <v>17.899999999999999</v>
      </c>
      <c r="DM1130" s="15">
        <v>18.8</v>
      </c>
      <c r="DN1130" s="15">
        <v>20.8</v>
      </c>
      <c r="DO1130" s="21">
        <f t="shared" si="726"/>
        <v>17.574999999999999</v>
      </c>
      <c r="DQ1130" s="22">
        <f t="shared" si="727"/>
        <v>20.066666666666666</v>
      </c>
      <c r="DR1130" s="23">
        <f t="shared" si="728"/>
        <v>13.533333333333333</v>
      </c>
      <c r="DS1130" s="24">
        <f t="shared" si="707"/>
        <v>17.110606060606059</v>
      </c>
      <c r="EA1130" s="2">
        <f t="shared" si="716"/>
        <v>1980</v>
      </c>
      <c r="EB1130" s="20" t="s">
        <v>113</v>
      </c>
      <c r="EC1130" s="15">
        <v>19.899999999999999</v>
      </c>
      <c r="ED1130" s="15">
        <v>20</v>
      </c>
      <c r="EE1130" s="15">
        <v>20</v>
      </c>
      <c r="EF1130" s="15">
        <v>17.7</v>
      </c>
      <c r="EG1130" s="15">
        <v>16</v>
      </c>
      <c r="EH1130" s="15">
        <v>13.6</v>
      </c>
      <c r="EI1130" s="15">
        <v>13</v>
      </c>
      <c r="EJ1130" s="15">
        <v>14.2</v>
      </c>
      <c r="EK1130" s="15">
        <v>16</v>
      </c>
      <c r="EL1130" s="15">
        <v>16.600000000000001</v>
      </c>
      <c r="EM1130" s="15">
        <v>18.399999999999999</v>
      </c>
      <c r="EN1130" s="15">
        <v>18.100000000000001</v>
      </c>
      <c r="EO1130" s="21">
        <f t="shared" si="712"/>
        <v>16.958333333333332</v>
      </c>
      <c r="EQ1130" s="22">
        <f t="shared" si="713"/>
        <v>19.966666666666665</v>
      </c>
      <c r="ER1130" s="23">
        <f t="shared" si="714"/>
        <v>13.6</v>
      </c>
      <c r="ES1130" s="24">
        <f t="shared" si="704"/>
        <v>16.690151515151516</v>
      </c>
      <c r="FA1130" s="2">
        <f t="shared" si="715"/>
        <v>1980</v>
      </c>
      <c r="FB1130" s="20" t="s">
        <v>113</v>
      </c>
      <c r="FC1130" s="15">
        <v>21.8</v>
      </c>
      <c r="FD1130" s="15">
        <v>23.5</v>
      </c>
      <c r="FE1130" s="15">
        <v>20.7</v>
      </c>
      <c r="FF1130" s="15">
        <v>18.3</v>
      </c>
      <c r="FG1130" s="15">
        <v>15.5</v>
      </c>
      <c r="FH1130" s="15">
        <v>11.9</v>
      </c>
      <c r="FI1130" s="15">
        <v>11.3</v>
      </c>
      <c r="FJ1130" s="15">
        <v>12.8</v>
      </c>
      <c r="FK1130" s="15">
        <v>14.6</v>
      </c>
      <c r="FL1130" s="15">
        <v>16.7</v>
      </c>
      <c r="FM1130" s="15">
        <v>19.600000000000001</v>
      </c>
      <c r="FN1130" s="15">
        <v>21.8</v>
      </c>
      <c r="FO1130" s="21">
        <f t="shared" si="700"/>
        <v>17.375</v>
      </c>
      <c r="FQ1130" s="22">
        <f t="shared" si="701"/>
        <v>22</v>
      </c>
      <c r="FR1130" s="23">
        <f t="shared" si="702"/>
        <v>12</v>
      </c>
      <c r="FS1130" s="24">
        <f t="shared" si="709"/>
        <v>16.987878787878788</v>
      </c>
      <c r="GA1130" s="2"/>
      <c r="GB1130" s="20"/>
      <c r="GC1130" s="15"/>
      <c r="GD1130" s="15"/>
      <c r="GE1130" s="15"/>
      <c r="GF1130" s="15"/>
      <c r="GG1130" s="15"/>
      <c r="GH1130" s="15"/>
      <c r="GI1130" s="15"/>
      <c r="GJ1130" s="15"/>
      <c r="GK1130" s="15"/>
      <c r="GL1130" s="15"/>
      <c r="GM1130" s="15"/>
      <c r="GN1130" s="15"/>
      <c r="GO1130" s="21"/>
      <c r="GQ1130" s="22"/>
      <c r="GR1130" s="23"/>
      <c r="GS1130" s="24"/>
      <c r="GT1130" s="22"/>
      <c r="GU1130" s="23"/>
      <c r="GV1130" s="22"/>
      <c r="GW1130" s="23"/>
      <c r="GX1130" s="24"/>
      <c r="GY1130" s="24"/>
    </row>
    <row r="1131" spans="1:207">
      <c r="A1131" s="86"/>
      <c r="B1131" s="91">
        <f t="shared" si="721"/>
        <v>17.324999999999996</v>
      </c>
      <c r="C1131" s="99">
        <f t="shared" si="703"/>
        <v>16.966666666666661</v>
      </c>
      <c r="D1131" s="96">
        <f t="shared" si="706"/>
        <v>16.950729166666669</v>
      </c>
      <c r="E1131" s="91">
        <f t="shared" si="711"/>
        <v>16.742135416666667</v>
      </c>
      <c r="F1131" s="100">
        <f t="shared" si="710"/>
        <v>16.703875000000004</v>
      </c>
      <c r="G1131" s="96">
        <f t="shared" si="722"/>
        <v>26.7</v>
      </c>
      <c r="H1131" s="97">
        <f t="shared" si="723"/>
        <v>17.299999999999997</v>
      </c>
      <c r="I1131" s="98">
        <f t="shared" si="724"/>
        <v>10.5</v>
      </c>
      <c r="J1131" s="85">
        <f t="shared" si="725"/>
        <v>18.600000000000001</v>
      </c>
      <c r="AB1131" s="26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21"/>
      <c r="AQ1131" s="22"/>
      <c r="AR1131" s="23"/>
      <c r="AS1131" s="24"/>
      <c r="BB1131" s="20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21"/>
      <c r="BQ1131" s="22"/>
      <c r="BR1131" s="23"/>
      <c r="BS1131" s="24"/>
      <c r="CA1131" s="2">
        <f t="shared" si="720"/>
        <v>1981</v>
      </c>
      <c r="CB1131" s="20" t="s">
        <v>114</v>
      </c>
      <c r="CC1131" s="15">
        <v>22.4</v>
      </c>
      <c r="CD1131" s="15">
        <v>22.9</v>
      </c>
      <c r="CE1131" s="15">
        <v>19.2</v>
      </c>
      <c r="CF1131" s="15">
        <v>18</v>
      </c>
      <c r="CG1131" s="15">
        <v>15.4</v>
      </c>
      <c r="CH1131" s="15">
        <v>13.5</v>
      </c>
      <c r="CI1131" s="15">
        <v>13</v>
      </c>
      <c r="CJ1131" s="15">
        <v>13.1</v>
      </c>
      <c r="CK1131" s="15">
        <v>14.9</v>
      </c>
      <c r="CL1131" s="15">
        <v>16.600000000000001</v>
      </c>
      <c r="CM1131" s="15">
        <v>17.2</v>
      </c>
      <c r="CN1131" s="15">
        <v>19</v>
      </c>
      <c r="CO1131" s="21">
        <f t="shared" si="717"/>
        <v>17.099999999999998</v>
      </c>
      <c r="CQ1131" s="22">
        <f t="shared" si="718"/>
        <v>21.5</v>
      </c>
      <c r="CR1131" s="23">
        <f t="shared" si="719"/>
        <v>13.200000000000001</v>
      </c>
      <c r="CS1131" s="24">
        <f t="shared" si="705"/>
        <v>16.670075757575759</v>
      </c>
      <c r="DA1131" s="2">
        <f t="shared" si="729"/>
        <v>1981</v>
      </c>
      <c r="DB1131" s="20" t="s">
        <v>114</v>
      </c>
      <c r="DC1131" s="15">
        <v>23</v>
      </c>
      <c r="DD1131" s="15">
        <v>23.3</v>
      </c>
      <c r="DE1131" s="15">
        <v>20</v>
      </c>
      <c r="DF1131" s="15">
        <v>18.600000000000001</v>
      </c>
      <c r="DG1131" s="15">
        <v>15</v>
      </c>
      <c r="DH1131" s="15">
        <v>12.2</v>
      </c>
      <c r="DI1131" s="15">
        <v>11.9</v>
      </c>
      <c r="DJ1131" s="15">
        <v>12.9</v>
      </c>
      <c r="DK1131" s="15">
        <v>16.7</v>
      </c>
      <c r="DL1131" s="15">
        <v>18.7</v>
      </c>
      <c r="DM1131" s="15">
        <v>18.5</v>
      </c>
      <c r="DN1131" s="15">
        <v>19.399999999999999</v>
      </c>
      <c r="DO1131" s="21">
        <f t="shared" si="726"/>
        <v>17.516666666666666</v>
      </c>
      <c r="DQ1131" s="22">
        <f t="shared" si="727"/>
        <v>22.099999999999998</v>
      </c>
      <c r="DR1131" s="23">
        <f t="shared" si="728"/>
        <v>12.333333333333334</v>
      </c>
      <c r="DS1131" s="24">
        <f t="shared" si="707"/>
        <v>17.205303030303028</v>
      </c>
      <c r="EA1131" s="2">
        <f t="shared" si="716"/>
        <v>1981</v>
      </c>
      <c r="EB1131" s="20" t="s">
        <v>114</v>
      </c>
      <c r="EC1131" s="15">
        <v>20.9</v>
      </c>
      <c r="ED1131" s="15">
        <v>22.1</v>
      </c>
      <c r="EE1131" s="15">
        <v>20</v>
      </c>
      <c r="EF1131" s="15">
        <v>18</v>
      </c>
      <c r="EG1131" s="15">
        <v>15.9</v>
      </c>
      <c r="EH1131" s="15">
        <v>13.7</v>
      </c>
      <c r="EI1131" s="15">
        <v>12.4</v>
      </c>
      <c r="EJ1131" s="15">
        <v>12.6</v>
      </c>
      <c r="EK1131" s="15">
        <v>15.9</v>
      </c>
      <c r="EL1131" s="15">
        <v>16.7</v>
      </c>
      <c r="EM1131" s="15">
        <v>17.399999999999999</v>
      </c>
      <c r="EN1131" s="15">
        <v>19.2</v>
      </c>
      <c r="EO1131" s="21">
        <f t="shared" si="712"/>
        <v>17.066666666666666</v>
      </c>
      <c r="EQ1131" s="22">
        <f t="shared" si="713"/>
        <v>21</v>
      </c>
      <c r="ER1131" s="23">
        <f t="shared" si="714"/>
        <v>12.9</v>
      </c>
      <c r="ES1131" s="24">
        <f t="shared" si="704"/>
        <v>16.766666666666666</v>
      </c>
      <c r="FA1131" s="2">
        <f t="shared" si="715"/>
        <v>1981</v>
      </c>
      <c r="FB1131" s="20" t="s">
        <v>114</v>
      </c>
      <c r="FC1131" s="15">
        <v>26.7</v>
      </c>
      <c r="FD1131" s="15">
        <v>25.5</v>
      </c>
      <c r="FE1131" s="15">
        <v>20.8</v>
      </c>
      <c r="FF1131" s="15">
        <v>17.899999999999999</v>
      </c>
      <c r="FG1131" s="15">
        <v>14.6</v>
      </c>
      <c r="FH1131" s="15">
        <v>11.5</v>
      </c>
      <c r="FI1131" s="15">
        <v>10.5</v>
      </c>
      <c r="FJ1131" s="15">
        <v>11.3</v>
      </c>
      <c r="FK1131" s="15">
        <v>14.9</v>
      </c>
      <c r="FL1131" s="15">
        <v>16.5</v>
      </c>
      <c r="FM1131" s="15">
        <v>19.100000000000001</v>
      </c>
      <c r="FN1131" s="15">
        <v>22.1</v>
      </c>
      <c r="FO1131" s="21">
        <f t="shared" ref="FO1131:FO1162" si="730">SUM(FC1131:FN1131)/12</f>
        <v>17.616666666666667</v>
      </c>
      <c r="FQ1131" s="22">
        <f t="shared" ref="FQ1131:FQ1162" si="731">SUM(FC1131+FD1131+FE1131)/3</f>
        <v>24.333333333333332</v>
      </c>
      <c r="FR1131" s="23">
        <f t="shared" ref="FR1131:FR1162" si="732">SUM(FH1131+FI1131+FJ1131)/3</f>
        <v>11.1</v>
      </c>
      <c r="FS1131" s="24">
        <f t="shared" si="709"/>
        <v>17.090151515151518</v>
      </c>
      <c r="GA1131" s="2"/>
      <c r="GB1131" s="20"/>
      <c r="GC1131" s="15"/>
      <c r="GD1131" s="15"/>
      <c r="GE1131" s="15"/>
      <c r="GF1131" s="15"/>
      <c r="GG1131" s="15"/>
      <c r="GH1131" s="15"/>
      <c r="GI1131" s="15"/>
      <c r="GJ1131" s="15"/>
      <c r="GK1131" s="15"/>
      <c r="GL1131" s="15"/>
      <c r="GM1131" s="15"/>
      <c r="GN1131" s="15"/>
      <c r="GO1131" s="21"/>
      <c r="GQ1131" s="22"/>
      <c r="GR1131" s="23"/>
      <c r="GS1131" s="24"/>
      <c r="GT1131" s="22"/>
      <c r="GU1131" s="23"/>
      <c r="GV1131" s="22"/>
      <c r="GW1131" s="23"/>
      <c r="GX1131" s="24"/>
      <c r="GY1131" s="24"/>
    </row>
    <row r="1132" spans="1:207">
      <c r="A1132" s="86"/>
      <c r="B1132" s="91">
        <f t="shared" si="721"/>
        <v>17.279166666666669</v>
      </c>
      <c r="C1132" s="99">
        <f t="shared" si="703"/>
        <v>17.071666666666665</v>
      </c>
      <c r="D1132" s="96">
        <f t="shared" si="706"/>
        <v>16.939791666666665</v>
      </c>
      <c r="E1132" s="91">
        <f t="shared" si="711"/>
        <v>16.769739583333337</v>
      </c>
      <c r="F1132" s="100">
        <f t="shared" si="710"/>
        <v>16.713666666666668</v>
      </c>
      <c r="G1132" s="96">
        <f t="shared" si="722"/>
        <v>25.3</v>
      </c>
      <c r="H1132" s="97">
        <f t="shared" si="723"/>
        <v>17.45</v>
      </c>
      <c r="I1132" s="98">
        <f t="shared" si="724"/>
        <v>9.8000000000000007</v>
      </c>
      <c r="J1132" s="85">
        <f t="shared" si="725"/>
        <v>17.55</v>
      </c>
      <c r="AB1132" s="26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21"/>
      <c r="AQ1132" s="22"/>
      <c r="AR1132" s="23"/>
      <c r="AS1132" s="24"/>
      <c r="BB1132" s="20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21"/>
      <c r="BQ1132" s="22"/>
      <c r="BR1132" s="23"/>
      <c r="BS1132" s="24"/>
      <c r="CA1132" s="2">
        <f t="shared" si="720"/>
        <v>1982</v>
      </c>
      <c r="CB1132" s="20" t="s">
        <v>115</v>
      </c>
      <c r="CC1132" s="15">
        <v>21.7</v>
      </c>
      <c r="CD1132" s="15">
        <v>21.8</v>
      </c>
      <c r="CE1132" s="15">
        <v>20.7</v>
      </c>
      <c r="CF1132" s="15">
        <v>17.5</v>
      </c>
      <c r="CG1132" s="15">
        <v>15.1</v>
      </c>
      <c r="CH1132" s="15">
        <v>12.9</v>
      </c>
      <c r="CI1132" s="15">
        <v>12.5</v>
      </c>
      <c r="CJ1132" s="15">
        <v>14.4</v>
      </c>
      <c r="CK1132" s="15">
        <v>14</v>
      </c>
      <c r="CL1132" s="15">
        <v>15.1</v>
      </c>
      <c r="CM1132" s="15">
        <v>18.3</v>
      </c>
      <c r="CN1132" s="15">
        <v>18.5</v>
      </c>
      <c r="CO1132" s="21">
        <f t="shared" si="717"/>
        <v>16.875</v>
      </c>
      <c r="CQ1132" s="22">
        <f t="shared" si="718"/>
        <v>21.400000000000002</v>
      </c>
      <c r="CR1132" s="23">
        <f t="shared" si="719"/>
        <v>13.266666666666666</v>
      </c>
      <c r="CS1132" s="24">
        <f t="shared" si="705"/>
        <v>16.679924242424242</v>
      </c>
      <c r="DA1132" s="2">
        <f t="shared" si="729"/>
        <v>1982</v>
      </c>
      <c r="DB1132" s="20" t="s">
        <v>115</v>
      </c>
      <c r="DC1132" s="15">
        <v>22.9</v>
      </c>
      <c r="DD1132" s="15">
        <v>23.3</v>
      </c>
      <c r="DE1132" s="15">
        <v>20.100000000000001</v>
      </c>
      <c r="DF1132" s="15">
        <v>17.399999999999999</v>
      </c>
      <c r="DG1132" s="15">
        <v>15</v>
      </c>
      <c r="DH1132" s="15">
        <v>11.3</v>
      </c>
      <c r="DI1132" s="15">
        <v>10.9</v>
      </c>
      <c r="DJ1132" s="15">
        <v>15.7</v>
      </c>
      <c r="DK1132" s="15">
        <v>14.7</v>
      </c>
      <c r="DL1132" s="15">
        <v>17.5</v>
      </c>
      <c r="DM1132" s="15">
        <v>21.3</v>
      </c>
      <c r="DN1132" s="15">
        <v>19.8</v>
      </c>
      <c r="DO1132" s="21">
        <f t="shared" si="726"/>
        <v>17.491666666666671</v>
      </c>
      <c r="DQ1132" s="22">
        <f t="shared" si="727"/>
        <v>22.100000000000005</v>
      </c>
      <c r="DR1132" s="23">
        <f t="shared" si="728"/>
        <v>12.633333333333335</v>
      </c>
      <c r="DS1132" s="24">
        <f t="shared" si="707"/>
        <v>17.25</v>
      </c>
      <c r="EA1132" s="2">
        <f t="shared" si="716"/>
        <v>1982</v>
      </c>
      <c r="EB1132" s="20" t="s">
        <v>115</v>
      </c>
      <c r="EC1132" s="15">
        <v>21.6</v>
      </c>
      <c r="ED1132" s="15">
        <v>21.4</v>
      </c>
      <c r="EE1132" s="15">
        <v>19.8</v>
      </c>
      <c r="EF1132" s="15">
        <v>17.899999999999999</v>
      </c>
      <c r="EG1132" s="15">
        <v>15.5</v>
      </c>
      <c r="EH1132" s="15">
        <v>13</v>
      </c>
      <c r="EI1132" s="15">
        <v>12.1</v>
      </c>
      <c r="EJ1132" s="15">
        <v>14.8</v>
      </c>
      <c r="EK1132" s="15">
        <v>13.9</v>
      </c>
      <c r="EL1132" s="15">
        <v>16.5</v>
      </c>
      <c r="EM1132" s="15">
        <v>19.399999999999999</v>
      </c>
      <c r="EN1132" s="15">
        <v>19.100000000000001</v>
      </c>
      <c r="EO1132" s="21">
        <f t="shared" si="712"/>
        <v>17.083333333333332</v>
      </c>
      <c r="EQ1132" s="22">
        <f t="shared" si="713"/>
        <v>20.933333333333334</v>
      </c>
      <c r="ER1132" s="23">
        <f t="shared" si="714"/>
        <v>13.300000000000002</v>
      </c>
      <c r="ES1132" s="24">
        <f t="shared" si="704"/>
        <v>16.818939393939395</v>
      </c>
      <c r="FA1132" s="2">
        <f t="shared" si="715"/>
        <v>1982</v>
      </c>
      <c r="FB1132" s="20" t="s">
        <v>115</v>
      </c>
      <c r="FC1132" s="15">
        <v>25.3</v>
      </c>
      <c r="FD1132" s="15">
        <v>24.5</v>
      </c>
      <c r="FE1132" s="15">
        <v>22.5</v>
      </c>
      <c r="FF1132" s="15">
        <v>17.899999999999999</v>
      </c>
      <c r="FG1132" s="15">
        <v>14.1</v>
      </c>
      <c r="FH1132" s="15">
        <v>10.8</v>
      </c>
      <c r="FI1132" s="15">
        <v>9.8000000000000007</v>
      </c>
      <c r="FJ1132" s="15">
        <v>13.9</v>
      </c>
      <c r="FK1132" s="15">
        <v>13.8</v>
      </c>
      <c r="FL1132" s="15">
        <v>16.5</v>
      </c>
      <c r="FM1132" s="15">
        <v>21.3</v>
      </c>
      <c r="FN1132" s="15">
        <v>21.6</v>
      </c>
      <c r="FO1132" s="21">
        <f t="shared" si="730"/>
        <v>17.666666666666668</v>
      </c>
      <c r="FQ1132" s="22">
        <f t="shared" si="731"/>
        <v>24.099999999999998</v>
      </c>
      <c r="FR1132" s="23">
        <f t="shared" si="732"/>
        <v>11.5</v>
      </c>
      <c r="FS1132" s="24">
        <f t="shared" si="709"/>
        <v>17.173484848484851</v>
      </c>
      <c r="GA1132" s="2"/>
      <c r="GB1132" s="20"/>
      <c r="GC1132" s="15"/>
      <c r="GD1132" s="15"/>
      <c r="GE1132" s="15"/>
      <c r="GF1132" s="15"/>
      <c r="GG1132" s="15"/>
      <c r="GH1132" s="15"/>
      <c r="GI1132" s="15"/>
      <c r="GJ1132" s="15"/>
      <c r="GK1132" s="15"/>
      <c r="GL1132" s="15"/>
      <c r="GM1132" s="15"/>
      <c r="GN1132" s="15"/>
      <c r="GO1132" s="21"/>
      <c r="GQ1132" s="22"/>
      <c r="GR1132" s="23"/>
      <c r="GS1132" s="24"/>
      <c r="GT1132" s="22"/>
      <c r="GU1132" s="23"/>
      <c r="GV1132" s="22"/>
      <c r="GW1132" s="23"/>
      <c r="GX1132" s="24"/>
      <c r="GY1132" s="24"/>
    </row>
    <row r="1133" spans="1:207">
      <c r="A1133" s="86"/>
      <c r="B1133" s="91">
        <f t="shared" si="721"/>
        <v>16.752083333333335</v>
      </c>
      <c r="C1133" s="99">
        <f t="shared" ref="C1133:C1164" si="733">AVERAGE(B1129:B1133)</f>
        <v>17.112500000000001</v>
      </c>
      <c r="D1133" s="96">
        <f t="shared" si="706"/>
        <v>16.915624999999999</v>
      </c>
      <c r="E1133" s="91">
        <f t="shared" si="711"/>
        <v>16.773281250000004</v>
      </c>
      <c r="F1133" s="100">
        <f t="shared" si="710"/>
        <v>16.716041666666669</v>
      </c>
      <c r="G1133" s="96">
        <f t="shared" si="722"/>
        <v>25.5</v>
      </c>
      <c r="H1133" s="97">
        <f t="shared" si="723"/>
        <v>16.2</v>
      </c>
      <c r="I1133" s="98">
        <f t="shared" si="724"/>
        <v>10.8</v>
      </c>
      <c r="J1133" s="85">
        <f t="shared" si="725"/>
        <v>18.149999999999999</v>
      </c>
      <c r="AB1133" s="26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21"/>
      <c r="AQ1133" s="22"/>
      <c r="AR1133" s="23"/>
      <c r="AS1133" s="24"/>
      <c r="BB1133" s="20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21"/>
      <c r="BQ1133" s="22"/>
      <c r="BR1133" s="23"/>
      <c r="BS1133" s="24"/>
      <c r="CA1133" s="2">
        <f t="shared" si="720"/>
        <v>1983</v>
      </c>
      <c r="CB1133" s="20" t="s">
        <v>116</v>
      </c>
      <c r="CC1133" s="15">
        <v>18.600000000000001</v>
      </c>
      <c r="CD1133" s="15">
        <v>22.8</v>
      </c>
      <c r="CE1133" s="15">
        <v>19</v>
      </c>
      <c r="CF1133" s="15">
        <v>16</v>
      </c>
      <c r="CG1133" s="15">
        <v>15.3</v>
      </c>
      <c r="CH1133" s="15">
        <v>12.8</v>
      </c>
      <c r="CI1133" s="15">
        <v>12.4</v>
      </c>
      <c r="CJ1133" s="15">
        <v>13.8</v>
      </c>
      <c r="CK1133" s="15">
        <v>14</v>
      </c>
      <c r="CL1133" s="15">
        <v>15.3</v>
      </c>
      <c r="CM1133" s="15">
        <v>17.100000000000001</v>
      </c>
      <c r="CN1133" s="15">
        <v>19.899999999999999</v>
      </c>
      <c r="CO1133" s="21">
        <f t="shared" si="717"/>
        <v>16.416666666666668</v>
      </c>
      <c r="CQ1133" s="22">
        <f t="shared" si="718"/>
        <v>20.133333333333336</v>
      </c>
      <c r="CR1133" s="23">
        <f t="shared" si="719"/>
        <v>13</v>
      </c>
      <c r="CS1133" s="24">
        <f t="shared" si="705"/>
        <v>16.635606060606058</v>
      </c>
      <c r="DA1133" s="2">
        <f t="shared" si="729"/>
        <v>1983</v>
      </c>
      <c r="DB1133" s="20" t="s">
        <v>116</v>
      </c>
      <c r="DC1133" s="15">
        <v>20.6</v>
      </c>
      <c r="DD1133" s="15">
        <v>24.1</v>
      </c>
      <c r="DE1133" s="15">
        <v>19.899999999999999</v>
      </c>
      <c r="DF1133" s="15">
        <v>16.399999999999999</v>
      </c>
      <c r="DG1133" s="15">
        <v>15.2</v>
      </c>
      <c r="DH1133" s="15">
        <v>11.2</v>
      </c>
      <c r="DI1133" s="15">
        <v>11.5</v>
      </c>
      <c r="DJ1133" s="15">
        <v>14.6</v>
      </c>
      <c r="DK1133" s="15">
        <v>14.4</v>
      </c>
      <c r="DL1133" s="15">
        <v>16.2</v>
      </c>
      <c r="DM1133" s="15">
        <v>18.2</v>
      </c>
      <c r="DN1133" s="15">
        <v>20.8</v>
      </c>
      <c r="DO1133" s="21">
        <f t="shared" si="726"/>
        <v>16.925000000000001</v>
      </c>
      <c r="DQ1133" s="22">
        <f t="shared" si="727"/>
        <v>21.533333333333331</v>
      </c>
      <c r="DR1133" s="23">
        <f t="shared" si="728"/>
        <v>12.433333333333332</v>
      </c>
      <c r="DS1133" s="24">
        <f t="shared" si="707"/>
        <v>17.183333333333334</v>
      </c>
      <c r="EA1133" s="2">
        <f t="shared" si="716"/>
        <v>1983</v>
      </c>
      <c r="EB1133" s="20" t="s">
        <v>116</v>
      </c>
      <c r="EC1133" s="15">
        <v>20</v>
      </c>
      <c r="ED1133" s="15">
        <v>21.8</v>
      </c>
      <c r="EE1133" s="15">
        <v>20.5</v>
      </c>
      <c r="EF1133" s="15">
        <v>16.399999999999999</v>
      </c>
      <c r="EG1133" s="15">
        <v>15.7</v>
      </c>
      <c r="EH1133" s="15">
        <v>12.8</v>
      </c>
      <c r="EI1133" s="15">
        <v>12.3</v>
      </c>
      <c r="EJ1133" s="15">
        <v>13.7</v>
      </c>
      <c r="EK1133" s="15">
        <v>14.3</v>
      </c>
      <c r="EL1133" s="15">
        <v>15.4</v>
      </c>
      <c r="EM1133" s="15">
        <v>17</v>
      </c>
      <c r="EN1133" s="15">
        <v>19.5</v>
      </c>
      <c r="EO1133" s="21">
        <f t="shared" si="712"/>
        <v>16.616666666666667</v>
      </c>
      <c r="EQ1133" s="22">
        <f t="shared" si="713"/>
        <v>20.766666666666666</v>
      </c>
      <c r="ER1133" s="23">
        <f t="shared" si="714"/>
        <v>12.933333333333332</v>
      </c>
      <c r="ES1133" s="24">
        <f t="shared" si="704"/>
        <v>16.771212121212123</v>
      </c>
      <c r="FA1133" s="2">
        <f t="shared" si="715"/>
        <v>1983</v>
      </c>
      <c r="FB1133" s="20" t="s">
        <v>116</v>
      </c>
      <c r="FC1133" s="15">
        <v>21.8</v>
      </c>
      <c r="FD1133" s="15">
        <v>25.5</v>
      </c>
      <c r="FE1133" s="15">
        <v>21.8</v>
      </c>
      <c r="FF1133" s="15">
        <v>16.3</v>
      </c>
      <c r="FG1133" s="15">
        <v>14.2</v>
      </c>
      <c r="FH1133" s="15">
        <v>10.8</v>
      </c>
      <c r="FI1133" s="15">
        <v>10.9</v>
      </c>
      <c r="FJ1133" s="15">
        <v>13</v>
      </c>
      <c r="FK1133" s="15">
        <v>13.3</v>
      </c>
      <c r="FL1133" s="15">
        <v>16.2</v>
      </c>
      <c r="FM1133" s="15">
        <v>18.2</v>
      </c>
      <c r="FN1133" s="15">
        <v>22.6</v>
      </c>
      <c r="FO1133" s="21">
        <f t="shared" si="730"/>
        <v>17.05</v>
      </c>
      <c r="FQ1133" s="22">
        <f t="shared" si="731"/>
        <v>23.033333333333331</v>
      </c>
      <c r="FR1133" s="23">
        <f t="shared" si="732"/>
        <v>11.566666666666668</v>
      </c>
      <c r="FS1133" s="24">
        <f t="shared" si="709"/>
        <v>17.100757575757576</v>
      </c>
      <c r="GA1133" s="2"/>
      <c r="GB1133" s="20"/>
      <c r="GC1133" s="15"/>
      <c r="GD1133" s="15"/>
      <c r="GE1133" s="15"/>
      <c r="GF1133" s="15"/>
      <c r="GG1133" s="15"/>
      <c r="GH1133" s="15"/>
      <c r="GI1133" s="15"/>
      <c r="GJ1133" s="15"/>
      <c r="GK1133" s="15"/>
      <c r="GL1133" s="15"/>
      <c r="GM1133" s="15"/>
      <c r="GN1133" s="15"/>
      <c r="GO1133" s="21"/>
      <c r="GQ1133" s="22"/>
      <c r="GR1133" s="23"/>
      <c r="GS1133" s="24"/>
      <c r="GT1133" s="22"/>
      <c r="GU1133" s="23"/>
      <c r="GV1133" s="22"/>
      <c r="GW1133" s="23"/>
      <c r="GX1133" s="24"/>
      <c r="GY1133" s="24"/>
    </row>
    <row r="1134" spans="1:207">
      <c r="A1134" s="86"/>
      <c r="B1134" s="91">
        <f t="shared" si="721"/>
        <v>16.685416666666669</v>
      </c>
      <c r="C1134" s="99">
        <f t="shared" si="733"/>
        <v>17.043333333333333</v>
      </c>
      <c r="D1134" s="96">
        <f t="shared" si="706"/>
        <v>16.888333333333332</v>
      </c>
      <c r="E1134" s="91">
        <f t="shared" si="711"/>
        <v>16.810885416666668</v>
      </c>
      <c r="F1134" s="100">
        <f t="shared" si="710"/>
        <v>16.703375000000005</v>
      </c>
      <c r="G1134" s="96">
        <f t="shared" si="722"/>
        <v>23.4</v>
      </c>
      <c r="H1134" s="97">
        <f t="shared" si="723"/>
        <v>17.25</v>
      </c>
      <c r="I1134" s="98">
        <f t="shared" si="724"/>
        <v>10.6</v>
      </c>
      <c r="J1134" s="85">
        <f t="shared" si="725"/>
        <v>17</v>
      </c>
      <c r="AB1134" s="26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21"/>
      <c r="AQ1134" s="22"/>
      <c r="AR1134" s="23"/>
      <c r="AS1134" s="24"/>
      <c r="BB1134" s="20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21"/>
      <c r="BQ1134" s="22"/>
      <c r="BR1134" s="23"/>
      <c r="BS1134" s="24"/>
      <c r="CA1134" s="2">
        <f t="shared" si="720"/>
        <v>1984</v>
      </c>
      <c r="CB1134" s="20" t="s">
        <v>117</v>
      </c>
      <c r="CC1134" s="15">
        <v>20.5</v>
      </c>
      <c r="CD1134" s="15">
        <v>20.9</v>
      </c>
      <c r="CE1134" s="15">
        <v>18.8</v>
      </c>
      <c r="CF1134" s="15">
        <v>17.100000000000001</v>
      </c>
      <c r="CG1134" s="15">
        <v>15.9</v>
      </c>
      <c r="CH1134" s="15">
        <v>14.3</v>
      </c>
      <c r="CI1134" s="15">
        <v>13.1</v>
      </c>
      <c r="CJ1134" s="15">
        <v>13.3</v>
      </c>
      <c r="CK1134" s="15">
        <v>13.6</v>
      </c>
      <c r="CL1134" s="15">
        <v>16.2</v>
      </c>
      <c r="CM1134" s="15">
        <v>18.100000000000001</v>
      </c>
      <c r="CN1134" s="15">
        <v>17.600000000000001</v>
      </c>
      <c r="CO1134" s="21">
        <f t="shared" si="717"/>
        <v>16.616666666666664</v>
      </c>
      <c r="CQ1134" s="22">
        <f t="shared" si="718"/>
        <v>20.066666666666666</v>
      </c>
      <c r="CR1134" s="23">
        <f t="shared" si="719"/>
        <v>13.566666666666668</v>
      </c>
      <c r="CS1134" s="24">
        <f t="shared" si="705"/>
        <v>16.621969696969696</v>
      </c>
      <c r="DA1134" s="2">
        <f t="shared" si="729"/>
        <v>1984</v>
      </c>
      <c r="DB1134" s="20" t="s">
        <v>117</v>
      </c>
      <c r="DC1134" s="15">
        <v>21.8</v>
      </c>
      <c r="DD1134" s="15">
        <v>21.9</v>
      </c>
      <c r="DE1134" s="15">
        <v>19.2</v>
      </c>
      <c r="DF1134" s="15">
        <v>17.5</v>
      </c>
      <c r="DG1134" s="15">
        <v>14.7</v>
      </c>
      <c r="DH1134" s="15">
        <v>13.5</v>
      </c>
      <c r="DI1134" s="15">
        <v>11.7</v>
      </c>
      <c r="DJ1134" s="15">
        <v>12.8</v>
      </c>
      <c r="DK1134" s="15">
        <v>14.4</v>
      </c>
      <c r="DL1134" s="15">
        <v>17.600000000000001</v>
      </c>
      <c r="DM1134" s="15">
        <v>20</v>
      </c>
      <c r="DN1134" s="15">
        <v>17.600000000000001</v>
      </c>
      <c r="DO1134" s="21">
        <f t="shared" si="726"/>
        <v>16.891666666666669</v>
      </c>
      <c r="DQ1134" s="22">
        <f t="shared" si="727"/>
        <v>20.966666666666669</v>
      </c>
      <c r="DR1134" s="23">
        <f t="shared" si="728"/>
        <v>12.666666666666666</v>
      </c>
      <c r="DS1134" s="24">
        <f t="shared" si="707"/>
        <v>17.148484848484852</v>
      </c>
      <c r="EA1134" s="2">
        <f t="shared" si="716"/>
        <v>1984</v>
      </c>
      <c r="EB1134" s="20" t="s">
        <v>117</v>
      </c>
      <c r="EC1134" s="15">
        <v>19.899999999999999</v>
      </c>
      <c r="ED1134" s="15">
        <v>21.3</v>
      </c>
      <c r="EE1134" s="15">
        <v>18.5</v>
      </c>
      <c r="EF1134" s="15">
        <v>17.600000000000001</v>
      </c>
      <c r="EG1134" s="15">
        <v>15.3</v>
      </c>
      <c r="EH1134" s="15">
        <v>14.1</v>
      </c>
      <c r="EI1134" s="15">
        <v>12.7</v>
      </c>
      <c r="EJ1134" s="15">
        <v>13.2</v>
      </c>
      <c r="EK1134" s="15">
        <v>14</v>
      </c>
      <c r="EL1134" s="15">
        <v>16.3</v>
      </c>
      <c r="EM1134" s="15">
        <v>17.5</v>
      </c>
      <c r="EN1134" s="15">
        <v>17.399999999999999</v>
      </c>
      <c r="EO1134" s="21">
        <f t="shared" si="712"/>
        <v>16.483333333333334</v>
      </c>
      <c r="EQ1134" s="22">
        <f t="shared" si="713"/>
        <v>19.900000000000002</v>
      </c>
      <c r="ER1134" s="23">
        <f t="shared" si="714"/>
        <v>13.333333333333334</v>
      </c>
      <c r="ES1134" s="24">
        <f t="shared" ref="ES1134:ES1165" si="734">AVERAGE(EO1124:EO1134)</f>
        <v>16.736363636363638</v>
      </c>
      <c r="FA1134" s="2">
        <f t="shared" si="715"/>
        <v>1984</v>
      </c>
      <c r="FB1134" s="20" t="s">
        <v>117</v>
      </c>
      <c r="FC1134" s="15">
        <v>22.9</v>
      </c>
      <c r="FD1134" s="15">
        <v>23.4</v>
      </c>
      <c r="FE1134" s="15">
        <v>19.7</v>
      </c>
      <c r="FF1134" s="15">
        <v>17.5</v>
      </c>
      <c r="FG1134" s="15">
        <v>14.3</v>
      </c>
      <c r="FH1134" s="15">
        <v>12.2</v>
      </c>
      <c r="FI1134" s="15">
        <v>10.6</v>
      </c>
      <c r="FJ1134" s="15">
        <v>11.6</v>
      </c>
      <c r="FK1134" s="15">
        <v>13.6</v>
      </c>
      <c r="FL1134" s="15">
        <v>16.8</v>
      </c>
      <c r="FM1134" s="15">
        <v>19.399999999999999</v>
      </c>
      <c r="FN1134" s="15">
        <v>19</v>
      </c>
      <c r="FO1134" s="21">
        <f t="shared" si="730"/>
        <v>16.75</v>
      </c>
      <c r="FQ1134" s="22">
        <f t="shared" si="731"/>
        <v>22</v>
      </c>
      <c r="FR1134" s="23">
        <f t="shared" si="732"/>
        <v>11.466666666666667</v>
      </c>
      <c r="FS1134" s="24">
        <f t="shared" si="709"/>
        <v>17.071969696969699</v>
      </c>
      <c r="GA1134" s="2"/>
      <c r="GB1134" s="20"/>
      <c r="GC1134" s="15"/>
      <c r="GD1134" s="15"/>
      <c r="GE1134" s="15"/>
      <c r="GF1134" s="15"/>
      <c r="GG1134" s="15"/>
      <c r="GH1134" s="15"/>
      <c r="GI1134" s="15"/>
      <c r="GJ1134" s="15"/>
      <c r="GK1134" s="15"/>
      <c r="GL1134" s="15"/>
      <c r="GM1134" s="15"/>
      <c r="GN1134" s="15"/>
      <c r="GO1134" s="21"/>
      <c r="GQ1134" s="22"/>
      <c r="GR1134" s="23"/>
      <c r="GS1134" s="24"/>
      <c r="GT1134" s="22"/>
      <c r="GU1134" s="23"/>
      <c r="GV1134" s="22"/>
      <c r="GW1134" s="23"/>
      <c r="GX1134" s="24"/>
      <c r="GY1134" s="24"/>
    </row>
    <row r="1135" spans="1:207">
      <c r="A1135" s="86">
        <f>A1130+5</f>
        <v>1985</v>
      </c>
      <c r="B1135" s="91">
        <f t="shared" si="721"/>
        <v>16.770833333333332</v>
      </c>
      <c r="C1135" s="99">
        <f t="shared" si="733"/>
        <v>16.962499999999999</v>
      </c>
      <c r="D1135" s="96">
        <f t="shared" si="706"/>
        <v>16.890625</v>
      </c>
      <c r="E1135" s="91">
        <f t="shared" si="711"/>
        <v>16.825677083333332</v>
      </c>
      <c r="F1135" s="100">
        <f t="shared" si="710"/>
        <v>16.701833333333337</v>
      </c>
      <c r="G1135" s="96">
        <f t="shared" si="722"/>
        <v>23.7</v>
      </c>
      <c r="H1135" s="97">
        <f t="shared" si="723"/>
        <v>17.149999999999999</v>
      </c>
      <c r="I1135" s="98">
        <f t="shared" si="724"/>
        <v>10.5</v>
      </c>
      <c r="J1135" s="85">
        <f t="shared" si="725"/>
        <v>17.100000000000001</v>
      </c>
      <c r="AB1135" s="26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21"/>
      <c r="AQ1135" s="22"/>
      <c r="AR1135" s="23"/>
      <c r="AS1135" s="24"/>
      <c r="BB1135" s="20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21"/>
      <c r="BQ1135" s="22"/>
      <c r="BR1135" s="23"/>
      <c r="BS1135" s="24"/>
      <c r="CA1135" s="2">
        <f t="shared" si="720"/>
        <v>1985</v>
      </c>
      <c r="CB1135" s="20" t="s">
        <v>118</v>
      </c>
      <c r="CC1135" s="15">
        <v>19.3</v>
      </c>
      <c r="CD1135" s="15">
        <v>19.899999999999999</v>
      </c>
      <c r="CE1135" s="15">
        <v>20.399999999999999</v>
      </c>
      <c r="CF1135" s="15">
        <v>18.899999999999999</v>
      </c>
      <c r="CG1135" s="15">
        <v>16</v>
      </c>
      <c r="CH1135" s="15">
        <v>13.2</v>
      </c>
      <c r="CI1135" s="15">
        <v>12.9</v>
      </c>
      <c r="CJ1135" s="15">
        <v>13.9</v>
      </c>
      <c r="CK1135" s="15">
        <v>14.6</v>
      </c>
      <c r="CL1135" s="15">
        <v>16.399999999999999</v>
      </c>
      <c r="CM1135" s="15">
        <v>17.5</v>
      </c>
      <c r="CN1135" s="15">
        <v>19.2</v>
      </c>
      <c r="CO1135" s="21">
        <f t="shared" si="717"/>
        <v>16.849999999999998</v>
      </c>
      <c r="CQ1135" s="22">
        <f t="shared" si="718"/>
        <v>19.866666666666667</v>
      </c>
      <c r="CR1135" s="23">
        <f t="shared" si="719"/>
        <v>13.333333333333334</v>
      </c>
      <c r="CS1135" s="24">
        <f t="shared" si="705"/>
        <v>16.609090909090909</v>
      </c>
      <c r="DA1135" s="2">
        <f t="shared" si="729"/>
        <v>1985</v>
      </c>
      <c r="DB1135" s="20" t="s">
        <v>118</v>
      </c>
      <c r="DC1135" s="15">
        <v>20.5</v>
      </c>
      <c r="DD1135" s="15">
        <v>20.8</v>
      </c>
      <c r="DE1135" s="15">
        <v>20.399999999999999</v>
      </c>
      <c r="DF1135" s="15">
        <v>18.2</v>
      </c>
      <c r="DG1135" s="15">
        <v>15.4</v>
      </c>
      <c r="DH1135" s="15">
        <v>11.7</v>
      </c>
      <c r="DI1135" s="15">
        <v>11.9</v>
      </c>
      <c r="DJ1135" s="15">
        <v>13.9</v>
      </c>
      <c r="DK1135" s="15">
        <v>14.5</v>
      </c>
      <c r="DL1135" s="15">
        <v>17.3</v>
      </c>
      <c r="DM1135" s="15">
        <v>17.399999999999999</v>
      </c>
      <c r="DN1135" s="15">
        <v>19.2</v>
      </c>
      <c r="DO1135" s="21">
        <f t="shared" si="726"/>
        <v>16.766666666666669</v>
      </c>
      <c r="DQ1135" s="22">
        <f t="shared" si="727"/>
        <v>20.566666666666666</v>
      </c>
      <c r="DR1135" s="23">
        <f t="shared" si="728"/>
        <v>12.5</v>
      </c>
      <c r="DS1135" s="24">
        <f t="shared" si="707"/>
        <v>17.118939393939399</v>
      </c>
      <c r="EA1135" s="2">
        <f t="shared" si="716"/>
        <v>1985</v>
      </c>
      <c r="EB1135" s="20" t="s">
        <v>118</v>
      </c>
      <c r="EC1135" s="15">
        <v>19.3</v>
      </c>
      <c r="ED1135" s="15">
        <v>20</v>
      </c>
      <c r="EE1135" s="15">
        <v>19.399999999999999</v>
      </c>
      <c r="EF1135" s="15">
        <v>17.399999999999999</v>
      </c>
      <c r="EG1135" s="15">
        <v>15.8</v>
      </c>
      <c r="EH1135" s="15">
        <v>12.8</v>
      </c>
      <c r="EI1135" s="15">
        <v>12.6</v>
      </c>
      <c r="EJ1135" s="15">
        <v>13.5</v>
      </c>
      <c r="EK1135" s="15">
        <v>14.7</v>
      </c>
      <c r="EL1135" s="15">
        <v>15.7</v>
      </c>
      <c r="EM1135" s="15">
        <v>16.899999999999999</v>
      </c>
      <c r="EN1135" s="15">
        <v>18.8</v>
      </c>
      <c r="EO1135" s="21">
        <f t="shared" si="712"/>
        <v>16.408333333333331</v>
      </c>
      <c r="EQ1135" s="22">
        <f t="shared" si="713"/>
        <v>19.566666666666666</v>
      </c>
      <c r="ER1135" s="23">
        <f t="shared" si="714"/>
        <v>12.966666666666667</v>
      </c>
      <c r="ES1135" s="24">
        <f t="shared" si="734"/>
        <v>16.704545454545453</v>
      </c>
      <c r="FA1135" s="2">
        <f t="shared" si="715"/>
        <v>1985</v>
      </c>
      <c r="FB1135" s="20" t="s">
        <v>118</v>
      </c>
      <c r="FC1135" s="15">
        <v>22.3</v>
      </c>
      <c r="FD1135" s="15">
        <v>23.7</v>
      </c>
      <c r="FE1135" s="15">
        <v>21.3</v>
      </c>
      <c r="FF1135" s="15">
        <v>18.600000000000001</v>
      </c>
      <c r="FG1135" s="15">
        <v>15.2</v>
      </c>
      <c r="FH1135" s="15">
        <v>10.6</v>
      </c>
      <c r="FI1135" s="15">
        <v>10.5</v>
      </c>
      <c r="FJ1135" s="15">
        <v>12.2</v>
      </c>
      <c r="FK1135" s="15">
        <v>14.7</v>
      </c>
      <c r="FL1135" s="15">
        <v>17</v>
      </c>
      <c r="FM1135" s="15">
        <v>18.600000000000001</v>
      </c>
      <c r="FN1135" s="15">
        <v>20</v>
      </c>
      <c r="FO1135" s="21">
        <f t="shared" si="730"/>
        <v>17.058333333333334</v>
      </c>
      <c r="FQ1135" s="22">
        <f t="shared" si="731"/>
        <v>22.433333333333334</v>
      </c>
      <c r="FR1135" s="23">
        <f t="shared" si="732"/>
        <v>11.1</v>
      </c>
      <c r="FS1135" s="24">
        <f t="shared" si="709"/>
        <v>17.078030303030303</v>
      </c>
      <c r="GA1135" s="2"/>
      <c r="GB1135" s="20"/>
      <c r="GC1135" s="15"/>
      <c r="GD1135" s="15"/>
      <c r="GE1135" s="15"/>
      <c r="GF1135" s="15"/>
      <c r="GG1135" s="15"/>
      <c r="GH1135" s="15"/>
      <c r="GI1135" s="15"/>
      <c r="GJ1135" s="15"/>
      <c r="GK1135" s="15"/>
      <c r="GL1135" s="15"/>
      <c r="GM1135" s="15"/>
      <c r="GN1135" s="15"/>
      <c r="GO1135" s="21"/>
      <c r="GQ1135" s="22"/>
      <c r="GR1135" s="23"/>
      <c r="GS1135" s="24"/>
      <c r="GT1135" s="22"/>
      <c r="GU1135" s="23"/>
      <c r="GV1135" s="22"/>
      <c r="GW1135" s="23"/>
      <c r="GX1135" s="24"/>
      <c r="GY1135" s="24"/>
    </row>
    <row r="1136" spans="1:207">
      <c r="A1136" s="86"/>
      <c r="B1136" s="91">
        <f t="shared" si="721"/>
        <v>16.518749999999997</v>
      </c>
      <c r="C1136" s="99">
        <f t="shared" si="733"/>
        <v>16.80125</v>
      </c>
      <c r="D1136" s="96">
        <f t="shared" si="706"/>
        <v>16.883958333333332</v>
      </c>
      <c r="E1136" s="91">
        <f t="shared" si="711"/>
        <v>16.82453125</v>
      </c>
      <c r="F1136" s="100">
        <f t="shared" si="710"/>
        <v>16.693333333333335</v>
      </c>
      <c r="G1136" s="96">
        <f t="shared" si="722"/>
        <v>21.8</v>
      </c>
      <c r="H1136" s="97">
        <f t="shared" si="723"/>
        <v>16.7</v>
      </c>
      <c r="I1136" s="98">
        <f t="shared" si="724"/>
        <v>10.8</v>
      </c>
      <c r="J1136" s="85">
        <f t="shared" si="725"/>
        <v>16.3</v>
      </c>
      <c r="AB1136" s="26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21"/>
      <c r="AQ1136" s="22"/>
      <c r="AR1136" s="23"/>
      <c r="AS1136" s="24"/>
      <c r="BB1136" s="20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21"/>
      <c r="BQ1136" s="22"/>
      <c r="BR1136" s="23"/>
      <c r="BS1136" s="24"/>
      <c r="CA1136" s="2">
        <f t="shared" si="720"/>
        <v>1986</v>
      </c>
      <c r="CB1136" s="20" t="s">
        <v>119</v>
      </c>
      <c r="CC1136" s="15">
        <v>19.600000000000001</v>
      </c>
      <c r="CD1136" s="15">
        <v>20.3</v>
      </c>
      <c r="CE1136" s="15">
        <v>20.2</v>
      </c>
      <c r="CF1136" s="15">
        <v>17.399999999999999</v>
      </c>
      <c r="CG1136" s="15">
        <v>15.3</v>
      </c>
      <c r="CH1136" s="15">
        <v>13.2</v>
      </c>
      <c r="CI1136" s="15">
        <v>12.7</v>
      </c>
      <c r="CJ1136" s="15">
        <v>13.6</v>
      </c>
      <c r="CK1136" s="15">
        <v>13.9</v>
      </c>
      <c r="CL1136" s="15">
        <v>15.1</v>
      </c>
      <c r="CM1136" s="15">
        <v>17.2</v>
      </c>
      <c r="CN1136" s="15">
        <v>18.2</v>
      </c>
      <c r="CO1136" s="21">
        <f t="shared" si="717"/>
        <v>16.391666666666666</v>
      </c>
      <c r="CQ1136" s="22">
        <f t="shared" si="718"/>
        <v>20.033333333333335</v>
      </c>
      <c r="CR1136" s="23">
        <f t="shared" si="719"/>
        <v>13.166666666666666</v>
      </c>
      <c r="CS1136" s="24">
        <f t="shared" si="705"/>
        <v>16.597727272727273</v>
      </c>
      <c r="DA1136" s="2">
        <f t="shared" si="729"/>
        <v>1986</v>
      </c>
      <c r="DB1136" s="20" t="s">
        <v>119</v>
      </c>
      <c r="DC1136" s="15">
        <v>19.899999999999999</v>
      </c>
      <c r="DD1136" s="15">
        <v>20.9</v>
      </c>
      <c r="DE1136" s="15">
        <v>20.6</v>
      </c>
      <c r="DF1136" s="15">
        <v>17.8</v>
      </c>
      <c r="DG1136" s="15">
        <v>14.2</v>
      </c>
      <c r="DH1136" s="15">
        <v>11.4</v>
      </c>
      <c r="DI1136" s="15">
        <v>12.2</v>
      </c>
      <c r="DJ1136" s="15">
        <v>13.3</v>
      </c>
      <c r="DK1136" s="15">
        <v>15</v>
      </c>
      <c r="DL1136" s="15">
        <v>16.2</v>
      </c>
      <c r="DM1136" s="15">
        <v>18.8</v>
      </c>
      <c r="DN1136" s="15">
        <v>20.2</v>
      </c>
      <c r="DO1136" s="21">
        <f t="shared" si="726"/>
        <v>16.708333333333332</v>
      </c>
      <c r="DQ1136" s="22">
        <f t="shared" si="727"/>
        <v>20.466666666666665</v>
      </c>
      <c r="DR1136" s="23">
        <f t="shared" si="728"/>
        <v>12.300000000000002</v>
      </c>
      <c r="DS1136" s="24">
        <f t="shared" si="707"/>
        <v>17.07954545454546</v>
      </c>
      <c r="EA1136" s="2">
        <f t="shared" si="716"/>
        <v>1986</v>
      </c>
      <c r="EB1136" s="20" t="s">
        <v>119</v>
      </c>
      <c r="EC1136" s="15">
        <v>19.8</v>
      </c>
      <c r="ED1136" s="15">
        <v>20.2</v>
      </c>
      <c r="EE1136" s="15">
        <v>19.899999999999999</v>
      </c>
      <c r="EF1136" s="15">
        <v>18</v>
      </c>
      <c r="EG1136" s="15">
        <v>15.4</v>
      </c>
      <c r="EH1136" s="15">
        <v>12.9</v>
      </c>
      <c r="EI1136" s="15">
        <v>12.8</v>
      </c>
      <c r="EJ1136" s="15">
        <v>13.1</v>
      </c>
      <c r="EK1136" s="15">
        <v>14.2</v>
      </c>
      <c r="EL1136" s="15">
        <v>15.2</v>
      </c>
      <c r="EM1136" s="15">
        <v>18</v>
      </c>
      <c r="EN1136" s="15">
        <v>18.600000000000001</v>
      </c>
      <c r="EO1136" s="21">
        <f t="shared" si="712"/>
        <v>16.508333333333333</v>
      </c>
      <c r="EQ1136" s="22">
        <f t="shared" si="713"/>
        <v>19.966666666666665</v>
      </c>
      <c r="ER1136" s="23">
        <f t="shared" si="714"/>
        <v>12.933333333333335</v>
      </c>
      <c r="ES1136" s="24">
        <f t="shared" si="734"/>
        <v>16.687121212121209</v>
      </c>
      <c r="FA1136" s="2">
        <f t="shared" si="715"/>
        <v>1986</v>
      </c>
      <c r="FB1136" s="20" t="s">
        <v>119</v>
      </c>
      <c r="FC1136" s="15">
        <v>21.5</v>
      </c>
      <c r="FD1136" s="15">
        <v>21.5</v>
      </c>
      <c r="FE1136" s="15">
        <v>21.8</v>
      </c>
      <c r="FF1136" s="15">
        <v>17.3</v>
      </c>
      <c r="FG1136" s="15">
        <v>13.8</v>
      </c>
      <c r="FH1136" s="15">
        <v>11</v>
      </c>
      <c r="FI1136" s="15">
        <v>10.8</v>
      </c>
      <c r="FJ1136" s="15">
        <v>11.7</v>
      </c>
      <c r="FK1136" s="15">
        <v>13.6</v>
      </c>
      <c r="FL1136" s="15">
        <v>15.1</v>
      </c>
      <c r="FM1136" s="15">
        <v>18.8</v>
      </c>
      <c r="FN1136" s="15">
        <v>20.7</v>
      </c>
      <c r="FO1136" s="21">
        <f t="shared" si="730"/>
        <v>16.466666666666665</v>
      </c>
      <c r="FQ1136" s="22">
        <f t="shared" si="731"/>
        <v>21.599999999999998</v>
      </c>
      <c r="FR1136" s="23">
        <f t="shared" si="732"/>
        <v>11.166666666666666</v>
      </c>
      <c r="FS1136" s="24">
        <f t="shared" si="709"/>
        <v>17.062878787878788</v>
      </c>
      <c r="GA1136" s="2"/>
      <c r="GB1136" s="20"/>
      <c r="GC1136" s="15"/>
      <c r="GD1136" s="15"/>
      <c r="GE1136" s="15"/>
      <c r="GF1136" s="15"/>
      <c r="GG1136" s="15"/>
      <c r="GH1136" s="15"/>
      <c r="GI1136" s="15"/>
      <c r="GJ1136" s="15"/>
      <c r="GK1136" s="15"/>
      <c r="GL1136" s="15"/>
      <c r="GM1136" s="15"/>
      <c r="GN1136" s="15"/>
      <c r="GO1136" s="21"/>
      <c r="GQ1136" s="22"/>
      <c r="GR1136" s="23"/>
      <c r="GS1136" s="24"/>
      <c r="GT1136" s="22"/>
      <c r="GU1136" s="23"/>
      <c r="GV1136" s="22"/>
      <c r="GW1136" s="23"/>
      <c r="GX1136" s="24"/>
      <c r="GY1136" s="24"/>
    </row>
    <row r="1137" spans="1:207">
      <c r="A1137" s="86"/>
      <c r="B1137" s="91">
        <f t="shared" si="721"/>
        <v>17.077083333333331</v>
      </c>
      <c r="C1137" s="99">
        <f t="shared" si="733"/>
        <v>16.760833333333331</v>
      </c>
      <c r="D1137" s="96">
        <f t="shared" si="706"/>
        <v>16.916249999999998</v>
      </c>
      <c r="E1137" s="91">
        <f t="shared" si="711"/>
        <v>16.83203125</v>
      </c>
      <c r="F1137" s="100">
        <f t="shared" si="710"/>
        <v>16.692291666666669</v>
      </c>
      <c r="G1137" s="96">
        <f t="shared" si="722"/>
        <v>22.8</v>
      </c>
      <c r="H1137" s="97">
        <f t="shared" si="723"/>
        <v>17.45</v>
      </c>
      <c r="I1137" s="98">
        <f t="shared" si="724"/>
        <v>10.5</v>
      </c>
      <c r="J1137" s="85">
        <f t="shared" si="725"/>
        <v>16.649999999999999</v>
      </c>
      <c r="AB1137" s="26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21"/>
      <c r="AQ1137" s="22"/>
      <c r="AR1137" s="23"/>
      <c r="AS1137" s="24"/>
      <c r="BB1137" s="20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21"/>
      <c r="BQ1137" s="22"/>
      <c r="BR1137" s="23"/>
      <c r="BS1137" s="24"/>
      <c r="CA1137" s="2">
        <f t="shared" si="720"/>
        <v>1987</v>
      </c>
      <c r="CB1137" s="20" t="s">
        <v>120</v>
      </c>
      <c r="CC1137" s="15">
        <v>18.7</v>
      </c>
      <c r="CD1137" s="15">
        <v>20.9</v>
      </c>
      <c r="CE1137" s="15">
        <v>18.8</v>
      </c>
      <c r="CF1137" s="15">
        <v>17.399999999999999</v>
      </c>
      <c r="CG1137" s="15">
        <v>15.6</v>
      </c>
      <c r="CH1137" s="15">
        <v>14.2</v>
      </c>
      <c r="CI1137" s="15">
        <v>13.7</v>
      </c>
      <c r="CJ1137" s="15">
        <v>14.1</v>
      </c>
      <c r="CK1137" s="15">
        <v>15.8</v>
      </c>
      <c r="CL1137" s="15">
        <v>16.2</v>
      </c>
      <c r="CM1137" s="15">
        <v>18.600000000000001</v>
      </c>
      <c r="CN1137" s="15">
        <v>18.600000000000001</v>
      </c>
      <c r="CO1137" s="21">
        <f t="shared" si="717"/>
        <v>16.883333333333329</v>
      </c>
      <c r="CQ1137" s="22">
        <f t="shared" si="718"/>
        <v>19.466666666666665</v>
      </c>
      <c r="CR1137" s="23">
        <f t="shared" si="719"/>
        <v>14</v>
      </c>
      <c r="CS1137" s="24">
        <f t="shared" ref="CS1137:CS1168" si="735">AVERAGE(CO1127:CO1137)</f>
        <v>16.634090909090904</v>
      </c>
      <c r="DA1137" s="2">
        <f t="shared" si="729"/>
        <v>1987</v>
      </c>
      <c r="DB1137" s="20" t="s">
        <v>120</v>
      </c>
      <c r="DC1137" s="15">
        <v>21.3</v>
      </c>
      <c r="DD1137" s="15">
        <v>21.9</v>
      </c>
      <c r="DE1137" s="15">
        <v>18.600000000000001</v>
      </c>
      <c r="DF1137" s="15">
        <v>19.3</v>
      </c>
      <c r="DG1137" s="15">
        <v>15.4</v>
      </c>
      <c r="DH1137" s="15">
        <v>12.3</v>
      </c>
      <c r="DI1137" s="15">
        <v>12</v>
      </c>
      <c r="DJ1137" s="15">
        <v>14.5</v>
      </c>
      <c r="DK1137" s="15">
        <v>17</v>
      </c>
      <c r="DL1137" s="15">
        <v>17.5</v>
      </c>
      <c r="DM1137" s="15">
        <v>19.600000000000001</v>
      </c>
      <c r="DN1137" s="15">
        <v>19.899999999999999</v>
      </c>
      <c r="DO1137" s="21">
        <f t="shared" si="726"/>
        <v>17.441666666666666</v>
      </c>
      <c r="DQ1137" s="22">
        <f t="shared" si="727"/>
        <v>20.6</v>
      </c>
      <c r="DR1137" s="23">
        <f t="shared" si="728"/>
        <v>12.933333333333332</v>
      </c>
      <c r="DS1137" s="24">
        <f t="shared" si="707"/>
        <v>17.168939393939397</v>
      </c>
      <c r="EA1137" s="2">
        <f t="shared" si="716"/>
        <v>1987</v>
      </c>
      <c r="EB1137" s="20" t="s">
        <v>120</v>
      </c>
      <c r="EC1137" s="15">
        <v>19.899999999999999</v>
      </c>
      <c r="ED1137" s="15">
        <v>20.2</v>
      </c>
      <c r="EE1137" s="15">
        <v>18.3</v>
      </c>
      <c r="EF1137" s="15">
        <v>18.5</v>
      </c>
      <c r="EG1137" s="15">
        <v>16.2</v>
      </c>
      <c r="EH1137" s="15">
        <v>14.1</v>
      </c>
      <c r="EI1137" s="15">
        <v>12.7</v>
      </c>
      <c r="EJ1137" s="15">
        <v>13.9</v>
      </c>
      <c r="EK1137" s="15">
        <v>16.5</v>
      </c>
      <c r="EL1137" s="15">
        <v>16.7</v>
      </c>
      <c r="EM1137" s="15">
        <v>18.7</v>
      </c>
      <c r="EN1137" s="15">
        <v>18.7</v>
      </c>
      <c r="EO1137" s="21">
        <f t="shared" si="712"/>
        <v>17.033333333333328</v>
      </c>
      <c r="EQ1137" s="22">
        <f t="shared" si="713"/>
        <v>19.466666666666665</v>
      </c>
      <c r="ER1137" s="23">
        <f t="shared" si="714"/>
        <v>13.566666666666665</v>
      </c>
      <c r="ES1137" s="24">
        <f t="shared" si="734"/>
        <v>16.727272727272727</v>
      </c>
      <c r="FA1137" s="2">
        <f t="shared" si="715"/>
        <v>1987</v>
      </c>
      <c r="FB1137" s="20" t="s">
        <v>120</v>
      </c>
      <c r="FC1137" s="15">
        <v>20.6</v>
      </c>
      <c r="FD1137" s="15">
        <v>22.8</v>
      </c>
      <c r="FE1137" s="15">
        <v>19.7</v>
      </c>
      <c r="FF1137" s="15">
        <v>18.2</v>
      </c>
      <c r="FG1137" s="15">
        <v>14.8</v>
      </c>
      <c r="FH1137" s="15">
        <v>11.4</v>
      </c>
      <c r="FI1137" s="15">
        <v>10.5</v>
      </c>
      <c r="FJ1137" s="15">
        <v>12</v>
      </c>
      <c r="FK1137" s="15">
        <v>15.8</v>
      </c>
      <c r="FL1137" s="15">
        <v>17.100000000000001</v>
      </c>
      <c r="FM1137" s="15">
        <v>20</v>
      </c>
      <c r="FN1137" s="15">
        <v>20.5</v>
      </c>
      <c r="FO1137" s="21">
        <f t="shared" si="730"/>
        <v>16.95</v>
      </c>
      <c r="FQ1137" s="22">
        <f t="shared" si="731"/>
        <v>21.033333333333335</v>
      </c>
      <c r="FR1137" s="23">
        <f t="shared" si="732"/>
        <v>11.299999999999999</v>
      </c>
      <c r="FS1137" s="24">
        <f t="shared" si="709"/>
        <v>17.075757575757578</v>
      </c>
      <c r="GA1137" s="2"/>
      <c r="GB1137" s="20"/>
      <c r="GC1137" s="15"/>
      <c r="GD1137" s="15"/>
      <c r="GE1137" s="15"/>
      <c r="GF1137" s="15"/>
      <c r="GG1137" s="15"/>
      <c r="GH1137" s="15"/>
      <c r="GI1137" s="15"/>
      <c r="GJ1137" s="15"/>
      <c r="GK1137" s="15"/>
      <c r="GL1137" s="15"/>
      <c r="GM1137" s="15"/>
      <c r="GN1137" s="15"/>
      <c r="GO1137" s="21"/>
      <c r="GQ1137" s="22"/>
      <c r="GR1137" s="23"/>
      <c r="GS1137" s="24"/>
      <c r="GT1137" s="22"/>
      <c r="GU1137" s="23"/>
      <c r="GV1137" s="22"/>
      <c r="GW1137" s="23"/>
      <c r="GX1137" s="24"/>
      <c r="GY1137" s="24"/>
    </row>
    <row r="1138" spans="1:207">
      <c r="A1138" s="86"/>
      <c r="B1138" s="91">
        <f t="shared" si="721"/>
        <v>17.899999999999999</v>
      </c>
      <c r="C1138" s="99">
        <f t="shared" si="733"/>
        <v>16.990416666666665</v>
      </c>
      <c r="D1138" s="96">
        <f t="shared" ref="D1138:D1169" si="736">AVERAGE(B1129:B1138)</f>
        <v>17.051458333333333</v>
      </c>
      <c r="E1138" s="91">
        <f t="shared" si="711"/>
        <v>16.905572916666664</v>
      </c>
      <c r="F1138" s="100">
        <f t="shared" si="710"/>
        <v>16.702875000000002</v>
      </c>
      <c r="G1138" s="96">
        <f t="shared" si="722"/>
        <v>25.5</v>
      </c>
      <c r="H1138" s="97">
        <f t="shared" si="723"/>
        <v>17.350000000000001</v>
      </c>
      <c r="I1138" s="98">
        <f t="shared" si="724"/>
        <v>12</v>
      </c>
      <c r="J1138" s="85">
        <f t="shared" si="725"/>
        <v>18.75</v>
      </c>
      <c r="AB1138" s="26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21"/>
      <c r="AQ1138" s="22"/>
      <c r="AR1138" s="23"/>
      <c r="AS1138" s="24"/>
      <c r="BB1138" s="20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21"/>
      <c r="BQ1138" s="22"/>
      <c r="BR1138" s="23"/>
      <c r="BS1138" s="24"/>
      <c r="CA1138" s="2">
        <f t="shared" si="720"/>
        <v>1988</v>
      </c>
      <c r="CB1138" s="20" t="s">
        <v>121</v>
      </c>
      <c r="CC1138" s="15">
        <v>22.2</v>
      </c>
      <c r="CD1138" s="15">
        <v>20.9</v>
      </c>
      <c r="CE1138" s="15">
        <v>21.3</v>
      </c>
      <c r="CF1138" s="15">
        <v>19.100000000000001</v>
      </c>
      <c r="CG1138" s="15">
        <v>17.600000000000001</v>
      </c>
      <c r="CH1138" s="15">
        <v>15.1</v>
      </c>
      <c r="CI1138" s="15">
        <v>14.6</v>
      </c>
      <c r="CJ1138" s="15">
        <v>14.2</v>
      </c>
      <c r="CK1138" s="15">
        <v>16</v>
      </c>
      <c r="CL1138" s="15">
        <v>16.100000000000001</v>
      </c>
      <c r="CM1138" s="15">
        <v>18.399999999999999</v>
      </c>
      <c r="CN1138" s="15">
        <v>19.8</v>
      </c>
      <c r="CO1138" s="21">
        <f t="shared" si="717"/>
        <v>17.941666666666666</v>
      </c>
      <c r="CQ1138" s="22">
        <f t="shared" si="718"/>
        <v>21.466666666666665</v>
      </c>
      <c r="CR1138" s="23">
        <f t="shared" si="719"/>
        <v>14.633333333333333</v>
      </c>
      <c r="CS1138" s="24">
        <f t="shared" si="735"/>
        <v>16.78409090909091</v>
      </c>
      <c r="DA1138" s="2">
        <f t="shared" si="729"/>
        <v>1988</v>
      </c>
      <c r="DB1138" s="20" t="s">
        <v>121</v>
      </c>
      <c r="DC1138" s="15">
        <v>24.2</v>
      </c>
      <c r="DD1138" s="15">
        <v>21.1</v>
      </c>
      <c r="DE1138" s="15">
        <v>20.2</v>
      </c>
      <c r="DF1138" s="15">
        <v>19</v>
      </c>
      <c r="DG1138" s="15">
        <v>15.3</v>
      </c>
      <c r="DH1138" s="15">
        <v>14</v>
      </c>
      <c r="DI1138" s="15">
        <v>13.7</v>
      </c>
      <c r="DJ1138" s="15">
        <v>14</v>
      </c>
      <c r="DK1138" s="15">
        <v>16.899999999999999</v>
      </c>
      <c r="DL1138" s="15">
        <v>17.100000000000001</v>
      </c>
      <c r="DM1138" s="15">
        <v>18.7</v>
      </c>
      <c r="DN1138" s="15">
        <v>21.2</v>
      </c>
      <c r="DO1138" s="21">
        <f t="shared" si="726"/>
        <v>17.95</v>
      </c>
      <c r="DQ1138" s="22">
        <f t="shared" si="727"/>
        <v>21.833333333333332</v>
      </c>
      <c r="DR1138" s="23">
        <f t="shared" si="728"/>
        <v>13.9</v>
      </c>
      <c r="DS1138" s="24">
        <f t="shared" si="707"/>
        <v>17.243939393939396</v>
      </c>
      <c r="EA1138" s="2">
        <f t="shared" si="716"/>
        <v>1988</v>
      </c>
      <c r="EB1138" s="20" t="s">
        <v>121</v>
      </c>
      <c r="EC1138" s="15">
        <v>22.2</v>
      </c>
      <c r="ED1138" s="15">
        <v>20.9</v>
      </c>
      <c r="EE1138" s="15">
        <v>20.8</v>
      </c>
      <c r="EF1138" s="15">
        <v>19</v>
      </c>
      <c r="EG1138" s="15">
        <v>17.100000000000001</v>
      </c>
      <c r="EH1138" s="15">
        <v>15.4</v>
      </c>
      <c r="EI1138" s="15">
        <v>14.1</v>
      </c>
      <c r="EJ1138" s="15">
        <v>14.5</v>
      </c>
      <c r="EK1138" s="15">
        <v>15.6</v>
      </c>
      <c r="EL1138" s="15">
        <v>16.8</v>
      </c>
      <c r="EM1138" s="15">
        <v>17.100000000000001</v>
      </c>
      <c r="EN1138" s="15">
        <v>19.399999999999999</v>
      </c>
      <c r="EO1138" s="21">
        <f t="shared" si="712"/>
        <v>17.741666666666667</v>
      </c>
      <c r="EQ1138" s="22">
        <f t="shared" si="713"/>
        <v>21.299999999999997</v>
      </c>
      <c r="ER1138" s="23">
        <f t="shared" si="714"/>
        <v>14.666666666666666</v>
      </c>
      <c r="ES1138" s="24">
        <f t="shared" si="734"/>
        <v>16.823484848484846</v>
      </c>
      <c r="FA1138" s="2">
        <f t="shared" si="715"/>
        <v>1988</v>
      </c>
      <c r="FB1138" s="20" t="s">
        <v>121</v>
      </c>
      <c r="FC1138" s="15">
        <v>25.5</v>
      </c>
      <c r="FD1138" s="15">
        <v>23.8</v>
      </c>
      <c r="FE1138" s="15">
        <v>23.1</v>
      </c>
      <c r="FF1138" s="15">
        <v>18.899999999999999</v>
      </c>
      <c r="FG1138" s="15">
        <v>15.1</v>
      </c>
      <c r="FH1138" s="15">
        <v>12.7</v>
      </c>
      <c r="FI1138" s="15">
        <v>12</v>
      </c>
      <c r="FJ1138" s="15">
        <v>12.6</v>
      </c>
      <c r="FK1138" s="15">
        <v>14.9</v>
      </c>
      <c r="FL1138" s="15">
        <v>15.4</v>
      </c>
      <c r="FM1138" s="15">
        <v>19.100000000000001</v>
      </c>
      <c r="FN1138" s="15">
        <v>22.5</v>
      </c>
      <c r="FO1138" s="21">
        <f t="shared" si="730"/>
        <v>17.966666666666669</v>
      </c>
      <c r="FQ1138" s="22">
        <f t="shared" si="731"/>
        <v>24.133333333333336</v>
      </c>
      <c r="FR1138" s="23">
        <f t="shared" si="732"/>
        <v>12.433333333333332</v>
      </c>
      <c r="FS1138" s="24">
        <f t="shared" si="709"/>
        <v>17.171212121212122</v>
      </c>
      <c r="GA1138" s="2"/>
      <c r="GB1138" s="20"/>
      <c r="GC1138" s="15"/>
      <c r="GD1138" s="15"/>
      <c r="GE1138" s="15"/>
      <c r="GF1138" s="15"/>
      <c r="GG1138" s="15"/>
      <c r="GH1138" s="15"/>
      <c r="GI1138" s="15"/>
      <c r="GJ1138" s="15"/>
      <c r="GK1138" s="15"/>
      <c r="GL1138" s="15"/>
      <c r="GM1138" s="15"/>
      <c r="GN1138" s="15"/>
      <c r="GO1138" s="21"/>
      <c r="GQ1138" s="22"/>
      <c r="GR1138" s="23"/>
      <c r="GS1138" s="24"/>
      <c r="GT1138" s="22"/>
      <c r="GU1138" s="23"/>
      <c r="GV1138" s="22"/>
      <c r="GW1138" s="23"/>
      <c r="GX1138" s="24"/>
      <c r="GY1138" s="24"/>
    </row>
    <row r="1139" spans="1:207">
      <c r="A1139" s="86"/>
      <c r="B1139" s="91">
        <f t="shared" si="721"/>
        <v>17.483333333333334</v>
      </c>
      <c r="C1139" s="99">
        <f t="shared" si="733"/>
        <v>17.149999999999999</v>
      </c>
      <c r="D1139" s="96">
        <f t="shared" si="736"/>
        <v>17.096666666666664</v>
      </c>
      <c r="E1139" s="91">
        <f t="shared" si="711"/>
        <v>16.954635416666669</v>
      </c>
      <c r="F1139" s="100">
        <f t="shared" si="710"/>
        <v>16.708333333333336</v>
      </c>
      <c r="G1139" s="96">
        <f t="shared" si="722"/>
        <v>23.9</v>
      </c>
      <c r="H1139" s="97">
        <f t="shared" si="723"/>
        <v>17.45</v>
      </c>
      <c r="I1139" s="98">
        <f t="shared" si="724"/>
        <v>10.7</v>
      </c>
      <c r="J1139" s="85">
        <f t="shared" si="725"/>
        <v>17.299999999999997</v>
      </c>
      <c r="AB1139" s="26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21"/>
      <c r="AQ1139" s="22"/>
      <c r="AR1139" s="23"/>
      <c r="AS1139" s="24"/>
      <c r="BB1139" s="20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21"/>
      <c r="BQ1139" s="22"/>
      <c r="BR1139" s="23"/>
      <c r="BS1139" s="24"/>
      <c r="CA1139" s="2">
        <f t="shared" si="720"/>
        <v>1989</v>
      </c>
      <c r="CB1139" s="20" t="s">
        <v>122</v>
      </c>
      <c r="CC1139" s="15">
        <v>21.3</v>
      </c>
      <c r="CD1139" s="15">
        <v>22.5</v>
      </c>
      <c r="CE1139" s="15">
        <v>21.3</v>
      </c>
      <c r="CF1139" s="15">
        <v>19.5</v>
      </c>
      <c r="CG1139" s="15">
        <v>16.3</v>
      </c>
      <c r="CH1139" s="15">
        <v>13.8</v>
      </c>
      <c r="CI1139" s="15">
        <v>13.5</v>
      </c>
      <c r="CJ1139" s="15">
        <v>13.5</v>
      </c>
      <c r="CK1139" s="15">
        <v>15.4</v>
      </c>
      <c r="CL1139" s="15">
        <v>15.8</v>
      </c>
      <c r="CM1139" s="15">
        <v>18.2</v>
      </c>
      <c r="CN1139" s="15">
        <v>20.399999999999999</v>
      </c>
      <c r="CO1139" s="21">
        <f t="shared" si="717"/>
        <v>17.625</v>
      </c>
      <c r="CQ1139" s="22">
        <f t="shared" si="718"/>
        <v>21.7</v>
      </c>
      <c r="CR1139" s="23">
        <f t="shared" si="719"/>
        <v>13.6</v>
      </c>
      <c r="CS1139" s="24">
        <f t="shared" si="735"/>
        <v>16.912878787878785</v>
      </c>
      <c r="DA1139" s="2">
        <f t="shared" si="729"/>
        <v>1989</v>
      </c>
      <c r="DB1139" s="20" t="s">
        <v>122</v>
      </c>
      <c r="DC1139" s="15">
        <v>22.9</v>
      </c>
      <c r="DD1139" s="15">
        <v>23.3</v>
      </c>
      <c r="DE1139" s="15">
        <v>20.9</v>
      </c>
      <c r="DF1139" s="15">
        <v>18.899999999999999</v>
      </c>
      <c r="DG1139" s="15">
        <v>14.8</v>
      </c>
      <c r="DH1139" s="15">
        <v>11.1</v>
      </c>
      <c r="DI1139" s="15">
        <v>11.8</v>
      </c>
      <c r="DJ1139" s="15">
        <v>13.5</v>
      </c>
      <c r="DK1139" s="15">
        <v>16.100000000000001</v>
      </c>
      <c r="DL1139" s="15">
        <v>16.899999999999999</v>
      </c>
      <c r="DM1139" s="15">
        <v>19.399999999999999</v>
      </c>
      <c r="DN1139" s="15">
        <v>21.3</v>
      </c>
      <c r="DO1139" s="21">
        <f t="shared" si="726"/>
        <v>17.574999999999999</v>
      </c>
      <c r="DQ1139" s="22">
        <f t="shared" si="727"/>
        <v>22.366666666666664</v>
      </c>
      <c r="DR1139" s="23">
        <f t="shared" si="728"/>
        <v>12.133333333333333</v>
      </c>
      <c r="DS1139" s="24">
        <f t="shared" ref="DS1139:DS1170" si="737">AVERAGE(DO1129:DO1139)</f>
        <v>17.303030303030301</v>
      </c>
      <c r="EA1139" s="2">
        <f t="shared" si="716"/>
        <v>1989</v>
      </c>
      <c r="EB1139" s="20" t="s">
        <v>122</v>
      </c>
      <c r="EC1139" s="15">
        <v>20.3</v>
      </c>
      <c r="ED1139" s="15">
        <v>21.5</v>
      </c>
      <c r="EE1139" s="15">
        <v>20.7</v>
      </c>
      <c r="EF1139" s="15">
        <v>19</v>
      </c>
      <c r="EG1139" s="15">
        <v>16.399999999999999</v>
      </c>
      <c r="EH1139" s="15">
        <v>13.6</v>
      </c>
      <c r="EI1139" s="15">
        <v>13.3</v>
      </c>
      <c r="EJ1139" s="15">
        <v>13.6</v>
      </c>
      <c r="EK1139" s="15">
        <v>15.5</v>
      </c>
      <c r="EL1139" s="15">
        <v>16.2</v>
      </c>
      <c r="EM1139" s="15">
        <v>18</v>
      </c>
      <c r="EN1139" s="15">
        <v>19.8</v>
      </c>
      <c r="EO1139" s="21">
        <f t="shared" si="712"/>
        <v>17.324999999999999</v>
      </c>
      <c r="EQ1139" s="22">
        <f t="shared" si="713"/>
        <v>20.833333333333332</v>
      </c>
      <c r="ER1139" s="23">
        <f t="shared" si="714"/>
        <v>13.5</v>
      </c>
      <c r="ES1139" s="24">
        <f t="shared" si="734"/>
        <v>16.915909090909089</v>
      </c>
      <c r="FA1139" s="2">
        <f t="shared" si="715"/>
        <v>1989</v>
      </c>
      <c r="FB1139" s="20" t="s">
        <v>122</v>
      </c>
      <c r="FC1139" s="15">
        <v>23.7</v>
      </c>
      <c r="FD1139" s="15">
        <v>23.9</v>
      </c>
      <c r="FE1139" s="15">
        <v>22.5</v>
      </c>
      <c r="FF1139" s="15">
        <v>18.399999999999999</v>
      </c>
      <c r="FG1139" s="15">
        <v>13.9</v>
      </c>
      <c r="FH1139" s="15">
        <v>10.7</v>
      </c>
      <c r="FI1139" s="15">
        <v>10.7</v>
      </c>
      <c r="FJ1139" s="15">
        <v>12</v>
      </c>
      <c r="FK1139" s="15">
        <v>14.5</v>
      </c>
      <c r="FL1139" s="15">
        <v>16.100000000000001</v>
      </c>
      <c r="FM1139" s="15">
        <v>20.399999999999999</v>
      </c>
      <c r="FN1139" s="15">
        <v>22.1</v>
      </c>
      <c r="FO1139" s="21">
        <f t="shared" si="730"/>
        <v>17.408333333333335</v>
      </c>
      <c r="FQ1139" s="22">
        <f t="shared" si="731"/>
        <v>23.366666666666664</v>
      </c>
      <c r="FR1139" s="23">
        <f t="shared" si="732"/>
        <v>11.133333333333333</v>
      </c>
      <c r="FS1139" s="24">
        <f t="shared" si="709"/>
        <v>17.231060606060606</v>
      </c>
      <c r="GA1139" s="2"/>
      <c r="GB1139" s="20"/>
      <c r="GC1139" s="15"/>
      <c r="GD1139" s="15"/>
      <c r="GE1139" s="15"/>
      <c r="GF1139" s="15"/>
      <c r="GG1139" s="15"/>
      <c r="GH1139" s="15"/>
      <c r="GI1139" s="15"/>
      <c r="GJ1139" s="15"/>
      <c r="GK1139" s="15"/>
      <c r="GL1139" s="15"/>
      <c r="GM1139" s="15"/>
      <c r="GN1139" s="15"/>
      <c r="GO1139" s="21"/>
      <c r="GQ1139" s="22"/>
      <c r="GR1139" s="23"/>
      <c r="GS1139" s="24"/>
      <c r="GT1139" s="22"/>
      <c r="GU1139" s="23"/>
      <c r="GV1139" s="22"/>
      <c r="GW1139" s="23"/>
      <c r="GX1139" s="24"/>
      <c r="GY1139" s="24"/>
    </row>
    <row r="1140" spans="1:207">
      <c r="A1140" s="86">
        <f>A1135+5</f>
        <v>1990</v>
      </c>
      <c r="B1140" s="91">
        <f t="shared" si="721"/>
        <v>17.431249999999999</v>
      </c>
      <c r="C1140" s="99">
        <f t="shared" si="733"/>
        <v>17.282083333333333</v>
      </c>
      <c r="D1140" s="96">
        <f t="shared" si="736"/>
        <v>17.122291666666669</v>
      </c>
      <c r="E1140" s="91">
        <f t="shared" si="711"/>
        <v>17.00807291666667</v>
      </c>
      <c r="F1140" s="100">
        <f t="shared" si="710"/>
        <v>16.720166666666671</v>
      </c>
      <c r="G1140" s="96">
        <f t="shared" si="722"/>
        <v>24.2</v>
      </c>
      <c r="H1140" s="97">
        <f t="shared" si="723"/>
        <v>17.600000000000001</v>
      </c>
      <c r="I1140" s="98">
        <f t="shared" si="724"/>
        <v>10.9</v>
      </c>
      <c r="J1140" s="85">
        <f t="shared" si="725"/>
        <v>17.55</v>
      </c>
      <c r="AB1140" s="26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21"/>
      <c r="AQ1140" s="22"/>
      <c r="AR1140" s="23"/>
      <c r="AS1140" s="24"/>
      <c r="BB1140" s="20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21"/>
      <c r="BQ1140" s="22"/>
      <c r="BR1140" s="23"/>
      <c r="BS1140" s="24"/>
      <c r="CA1140" s="2">
        <f t="shared" si="720"/>
        <v>1990</v>
      </c>
      <c r="CB1140" s="20" t="s">
        <v>123</v>
      </c>
      <c r="CC1140" s="15">
        <v>21.6</v>
      </c>
      <c r="CD1140" s="15">
        <v>21</v>
      </c>
      <c r="CE1140" s="15">
        <v>20.9</v>
      </c>
      <c r="CF1140" s="15">
        <v>19.2</v>
      </c>
      <c r="CG1140" s="15">
        <v>16</v>
      </c>
      <c r="CH1140" s="15">
        <v>14.2</v>
      </c>
      <c r="CI1140" s="15">
        <v>13.7</v>
      </c>
      <c r="CJ1140" s="15">
        <v>13</v>
      </c>
      <c r="CK1140" s="15">
        <v>15.2</v>
      </c>
      <c r="CL1140" s="15">
        <v>16.3</v>
      </c>
      <c r="CM1140" s="15">
        <v>18.2</v>
      </c>
      <c r="CN1140" s="15">
        <v>19.899999999999999</v>
      </c>
      <c r="CO1140" s="21">
        <f t="shared" si="717"/>
        <v>17.433333333333334</v>
      </c>
      <c r="CQ1140" s="22">
        <f t="shared" si="718"/>
        <v>21.166666666666668</v>
      </c>
      <c r="CR1140" s="23">
        <f t="shared" si="719"/>
        <v>13.633333333333333</v>
      </c>
      <c r="CS1140" s="24">
        <f t="shared" si="735"/>
        <v>16.993181818181817</v>
      </c>
      <c r="DA1140" s="2">
        <f t="shared" si="729"/>
        <v>1990</v>
      </c>
      <c r="DB1140" s="20" t="s">
        <v>123</v>
      </c>
      <c r="DC1140" s="15">
        <v>23.1</v>
      </c>
      <c r="DD1140" s="15">
        <v>20.5</v>
      </c>
      <c r="DE1140" s="15">
        <v>22.5</v>
      </c>
      <c r="DF1140" s="15">
        <v>18.5</v>
      </c>
      <c r="DG1140" s="15">
        <v>15.1</v>
      </c>
      <c r="DH1140" s="15">
        <v>13</v>
      </c>
      <c r="DI1140" s="15">
        <v>12.3</v>
      </c>
      <c r="DJ1140" s="15">
        <v>12.3</v>
      </c>
      <c r="DK1140" s="15">
        <v>16.2</v>
      </c>
      <c r="DL1140" s="15">
        <v>17</v>
      </c>
      <c r="DM1140" s="15">
        <v>20.100000000000001</v>
      </c>
      <c r="DN1140" s="15">
        <v>20.3</v>
      </c>
      <c r="DO1140" s="21">
        <f t="shared" si="726"/>
        <v>17.574999999999999</v>
      </c>
      <c r="DQ1140" s="22">
        <f t="shared" si="727"/>
        <v>22.033333333333331</v>
      </c>
      <c r="DR1140" s="23">
        <f t="shared" si="728"/>
        <v>12.533333333333333</v>
      </c>
      <c r="DS1140" s="24">
        <f t="shared" si="737"/>
        <v>17.310606060606059</v>
      </c>
      <c r="EA1140" s="2">
        <f t="shared" si="716"/>
        <v>1990</v>
      </c>
      <c r="EB1140" s="20" t="s">
        <v>123</v>
      </c>
      <c r="EC1140" s="15">
        <v>21.8</v>
      </c>
      <c r="ED1140" s="15">
        <v>19.600000000000001</v>
      </c>
      <c r="EE1140" s="15">
        <v>21.1</v>
      </c>
      <c r="EF1140" s="15">
        <v>18.7</v>
      </c>
      <c r="EG1140" s="15">
        <v>16.5</v>
      </c>
      <c r="EH1140" s="15">
        <v>14.5</v>
      </c>
      <c r="EI1140" s="15">
        <v>13.2</v>
      </c>
      <c r="EJ1140" s="15">
        <v>12.9</v>
      </c>
      <c r="EK1140" s="15">
        <v>15.1</v>
      </c>
      <c r="EL1140" s="15">
        <v>16.8</v>
      </c>
      <c r="EM1140" s="15">
        <v>18.600000000000001</v>
      </c>
      <c r="EN1140" s="15">
        <v>19.5</v>
      </c>
      <c r="EO1140" s="21">
        <f t="shared" si="712"/>
        <v>17.358333333333334</v>
      </c>
      <c r="EQ1140" s="22">
        <f t="shared" si="713"/>
        <v>20.833333333333336</v>
      </c>
      <c r="ER1140" s="23">
        <f t="shared" si="714"/>
        <v>13.533333333333333</v>
      </c>
      <c r="ES1140" s="24">
        <f t="shared" si="734"/>
        <v>16.962121212121211</v>
      </c>
      <c r="FA1140" s="2">
        <f t="shared" si="715"/>
        <v>1990</v>
      </c>
      <c r="FB1140" s="20" t="s">
        <v>123</v>
      </c>
      <c r="FC1140" s="15">
        <v>24.2</v>
      </c>
      <c r="FD1140" s="15">
        <v>21.8</v>
      </c>
      <c r="FE1140" s="15">
        <v>23</v>
      </c>
      <c r="FF1140" s="15">
        <v>18.899999999999999</v>
      </c>
      <c r="FG1140" s="15">
        <v>14.7</v>
      </c>
      <c r="FH1140" s="15">
        <v>12</v>
      </c>
      <c r="FI1140" s="15">
        <v>11.4</v>
      </c>
      <c r="FJ1140" s="15">
        <v>10.9</v>
      </c>
      <c r="FK1140" s="15">
        <v>13.9</v>
      </c>
      <c r="FL1140" s="15">
        <v>16.600000000000001</v>
      </c>
      <c r="FM1140" s="15">
        <v>19.2</v>
      </c>
      <c r="FN1140" s="15">
        <v>21.7</v>
      </c>
      <c r="FO1140" s="21">
        <f t="shared" si="730"/>
        <v>17.358333333333331</v>
      </c>
      <c r="FQ1140" s="22">
        <f t="shared" si="731"/>
        <v>23</v>
      </c>
      <c r="FR1140" s="23">
        <f t="shared" si="732"/>
        <v>11.433333333333332</v>
      </c>
      <c r="FS1140" s="24">
        <f t="shared" si="709"/>
        <v>17.242424242424242</v>
      </c>
      <c r="GA1140" s="2"/>
      <c r="GB1140" s="20"/>
      <c r="GC1140" s="15"/>
      <c r="GD1140" s="15"/>
      <c r="GE1140" s="15"/>
      <c r="GF1140" s="15"/>
      <c r="GG1140" s="15"/>
      <c r="GH1140" s="15"/>
      <c r="GI1140" s="15"/>
      <c r="GJ1140" s="15"/>
      <c r="GK1140" s="15"/>
      <c r="GL1140" s="15"/>
      <c r="GM1140" s="15"/>
      <c r="GN1140" s="15"/>
      <c r="GO1140" s="21"/>
      <c r="GQ1140" s="22"/>
      <c r="GR1140" s="23"/>
      <c r="GS1140" s="24"/>
      <c r="GT1140" s="22"/>
      <c r="GU1140" s="23"/>
      <c r="GV1140" s="22"/>
      <c r="GW1140" s="23"/>
      <c r="GX1140" s="24"/>
      <c r="GY1140" s="24"/>
    </row>
    <row r="1141" spans="1:207">
      <c r="A1141" s="86"/>
      <c r="B1141" s="91">
        <f t="shared" si="721"/>
        <v>17.152083333333334</v>
      </c>
      <c r="C1141" s="99">
        <f t="shared" si="733"/>
        <v>17.408749999999998</v>
      </c>
      <c r="D1141" s="96">
        <f t="shared" si="736"/>
        <v>17.104999999999997</v>
      </c>
      <c r="E1141" s="91">
        <f t="shared" si="711"/>
        <v>17.027864583333333</v>
      </c>
      <c r="F1141" s="100">
        <f t="shared" si="710"/>
        <v>16.731416666666671</v>
      </c>
      <c r="G1141" s="96">
        <f t="shared" si="722"/>
        <v>23</v>
      </c>
      <c r="H1141" s="97">
        <f t="shared" si="723"/>
        <v>17.25</v>
      </c>
      <c r="I1141" s="98">
        <f t="shared" si="724"/>
        <v>11.4</v>
      </c>
      <c r="J1141" s="85">
        <f t="shared" si="725"/>
        <v>17.2</v>
      </c>
      <c r="AB1141" s="26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21"/>
      <c r="AQ1141" s="22"/>
      <c r="AR1141" s="23"/>
      <c r="AS1141" s="24"/>
      <c r="BB1141" s="20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21"/>
      <c r="BQ1141" s="22"/>
      <c r="BR1141" s="23"/>
      <c r="BS1141" s="24"/>
      <c r="CA1141" s="2">
        <f t="shared" si="720"/>
        <v>1991</v>
      </c>
      <c r="CB1141" s="20" t="s">
        <v>124</v>
      </c>
      <c r="CC1141" s="15">
        <v>21</v>
      </c>
      <c r="CD1141" s="15">
        <v>20.399999999999999</v>
      </c>
      <c r="CE1141" s="15">
        <v>19.5</v>
      </c>
      <c r="CF1141" s="15">
        <v>17.600000000000001</v>
      </c>
      <c r="CG1141" s="15">
        <v>16.2</v>
      </c>
      <c r="CH1141" s="15">
        <v>15</v>
      </c>
      <c r="CI1141" s="15">
        <v>13.8</v>
      </c>
      <c r="CJ1141" s="15">
        <v>13.3</v>
      </c>
      <c r="CK1141" s="15">
        <v>14.6</v>
      </c>
      <c r="CL1141" s="15">
        <v>16.5</v>
      </c>
      <c r="CM1141" s="15">
        <v>17</v>
      </c>
      <c r="CN1141" s="15">
        <v>17.899999999999999</v>
      </c>
      <c r="CO1141" s="21">
        <f t="shared" si="717"/>
        <v>16.900000000000002</v>
      </c>
      <c r="CQ1141" s="22">
        <f t="shared" si="718"/>
        <v>20.3</v>
      </c>
      <c r="CR1141" s="23">
        <f t="shared" si="719"/>
        <v>14.033333333333333</v>
      </c>
      <c r="CS1141" s="24">
        <f t="shared" si="735"/>
        <v>17.003030303030304</v>
      </c>
      <c r="DA1141" s="2">
        <f t="shared" si="729"/>
        <v>1991</v>
      </c>
      <c r="DB1141" s="20" t="s">
        <v>124</v>
      </c>
      <c r="DC1141" s="15">
        <v>22.8</v>
      </c>
      <c r="DD1141" s="15">
        <v>21.7</v>
      </c>
      <c r="DE1141" s="15">
        <v>19.899999999999999</v>
      </c>
      <c r="DF1141" s="15">
        <v>16.899999999999999</v>
      </c>
      <c r="DG1141" s="15">
        <v>15.1</v>
      </c>
      <c r="DH1141" s="15">
        <v>13.8</v>
      </c>
      <c r="DI1141" s="15">
        <v>12.2</v>
      </c>
      <c r="DJ1141" s="15">
        <v>12.5</v>
      </c>
      <c r="DK1141" s="15">
        <v>15.1</v>
      </c>
      <c r="DL1141" s="15">
        <v>18.399999999999999</v>
      </c>
      <c r="DM1141" s="15">
        <v>18.399999999999999</v>
      </c>
      <c r="DN1141" s="15">
        <v>19.399999999999999</v>
      </c>
      <c r="DO1141" s="21">
        <f t="shared" si="726"/>
        <v>17.183333333333334</v>
      </c>
      <c r="DQ1141" s="22">
        <f t="shared" si="727"/>
        <v>21.466666666666669</v>
      </c>
      <c r="DR1141" s="23">
        <f t="shared" si="728"/>
        <v>12.833333333333334</v>
      </c>
      <c r="DS1141" s="24">
        <f t="shared" si="737"/>
        <v>17.274999999999999</v>
      </c>
      <c r="EA1141" s="2">
        <f t="shared" si="716"/>
        <v>1991</v>
      </c>
      <c r="EB1141" s="20" t="s">
        <v>124</v>
      </c>
      <c r="EC1141" s="15">
        <v>21.2</v>
      </c>
      <c r="ED1141" s="15">
        <v>21.3</v>
      </c>
      <c r="EE1141" s="15">
        <v>20.7</v>
      </c>
      <c r="EF1141" s="15">
        <v>17.8</v>
      </c>
      <c r="EG1141" s="15">
        <v>16.7</v>
      </c>
      <c r="EH1141" s="15">
        <v>14.8</v>
      </c>
      <c r="EI1141" s="15">
        <v>13.6</v>
      </c>
      <c r="EJ1141" s="15">
        <v>13.4</v>
      </c>
      <c r="EK1141" s="15">
        <v>14.9</v>
      </c>
      <c r="EL1141" s="15">
        <v>17.2</v>
      </c>
      <c r="EM1141" s="15">
        <v>18</v>
      </c>
      <c r="EN1141" s="15">
        <v>19.7</v>
      </c>
      <c r="EO1141" s="21">
        <f t="shared" si="712"/>
        <v>17.441666666666666</v>
      </c>
      <c r="EQ1141" s="22">
        <f t="shared" si="713"/>
        <v>21.066666666666666</v>
      </c>
      <c r="ER1141" s="23">
        <f t="shared" si="714"/>
        <v>13.933333333333332</v>
      </c>
      <c r="ES1141" s="24">
        <f t="shared" si="734"/>
        <v>17.006060606060604</v>
      </c>
      <c r="FA1141" s="2">
        <f t="shared" si="715"/>
        <v>1991</v>
      </c>
      <c r="FB1141" s="20" t="s">
        <v>124</v>
      </c>
      <c r="FC1141" s="15">
        <v>23</v>
      </c>
      <c r="FD1141" s="15">
        <v>22.3</v>
      </c>
      <c r="FE1141" s="15">
        <v>20.7</v>
      </c>
      <c r="FF1141" s="15">
        <v>17.3</v>
      </c>
      <c r="FG1141" s="15">
        <v>14.8</v>
      </c>
      <c r="FH1141" s="15">
        <v>12.8</v>
      </c>
      <c r="FI1141" s="15">
        <v>11.9</v>
      </c>
      <c r="FJ1141" s="15">
        <v>11.4</v>
      </c>
      <c r="FK1141" s="15">
        <v>14</v>
      </c>
      <c r="FL1141" s="15">
        <v>17.399999999999999</v>
      </c>
      <c r="FM1141" s="15">
        <v>18.600000000000001</v>
      </c>
      <c r="FN1141" s="15">
        <v>20.8</v>
      </c>
      <c r="FO1141" s="21">
        <f t="shared" si="730"/>
        <v>17.083333333333332</v>
      </c>
      <c r="FQ1141" s="22">
        <f t="shared" si="731"/>
        <v>22</v>
      </c>
      <c r="FR1141" s="23">
        <f t="shared" si="732"/>
        <v>12.033333333333333</v>
      </c>
      <c r="FS1141" s="24">
        <f t="shared" ref="FS1141:FS1172" si="738">AVERAGE(FO1131:FO1141)</f>
        <v>17.21590909090909</v>
      </c>
      <c r="GA1141" s="2"/>
      <c r="GB1141" s="20"/>
      <c r="GC1141" s="15"/>
      <c r="GD1141" s="15"/>
      <c r="GE1141" s="15"/>
      <c r="GF1141" s="15"/>
      <c r="GG1141" s="15"/>
      <c r="GH1141" s="15"/>
      <c r="GI1141" s="15"/>
      <c r="GJ1141" s="15"/>
      <c r="GK1141" s="15"/>
      <c r="GL1141" s="15"/>
      <c r="GM1141" s="15"/>
      <c r="GN1141" s="15"/>
      <c r="GO1141" s="21"/>
      <c r="GQ1141" s="22"/>
      <c r="GR1141" s="23"/>
      <c r="GS1141" s="24"/>
      <c r="GT1141" s="22"/>
      <c r="GU1141" s="23"/>
      <c r="GV1141" s="22"/>
      <c r="GW1141" s="23"/>
      <c r="GX1141" s="24"/>
      <c r="GY1141" s="24"/>
    </row>
    <row r="1142" spans="1:207">
      <c r="A1142" s="86"/>
      <c r="B1142" s="91">
        <f t="shared" si="721"/>
        <v>16.504166666666663</v>
      </c>
      <c r="C1142" s="99">
        <f t="shared" si="733"/>
        <v>17.294166666666666</v>
      </c>
      <c r="D1142" s="96">
        <f t="shared" si="736"/>
        <v>17.027499999999996</v>
      </c>
      <c r="E1142" s="91">
        <f t="shared" si="711"/>
        <v>16.983645833333334</v>
      </c>
      <c r="F1142" s="100">
        <f t="shared" si="710"/>
        <v>16.727833333333336</v>
      </c>
      <c r="G1142" s="96">
        <f t="shared" si="722"/>
        <v>23.2</v>
      </c>
      <c r="H1142" s="97">
        <f t="shared" si="723"/>
        <v>16.8</v>
      </c>
      <c r="I1142" s="98">
        <f t="shared" si="724"/>
        <v>10.3</v>
      </c>
      <c r="J1142" s="85">
        <f t="shared" si="725"/>
        <v>16.75</v>
      </c>
      <c r="AB1142" s="26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21"/>
      <c r="AQ1142" s="22"/>
      <c r="AR1142" s="23"/>
      <c r="AS1142" s="24"/>
      <c r="BB1142" s="20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21"/>
      <c r="BQ1142" s="22"/>
      <c r="BR1142" s="23"/>
      <c r="BS1142" s="24"/>
      <c r="CA1142" s="2">
        <f t="shared" si="720"/>
        <v>1992</v>
      </c>
      <c r="CB1142" s="20" t="s">
        <v>125</v>
      </c>
      <c r="CC1142" s="15">
        <v>19</v>
      </c>
      <c r="CD1142" s="15">
        <v>20.3</v>
      </c>
      <c r="CE1142" s="15">
        <v>20.100000000000001</v>
      </c>
      <c r="CF1142" s="15">
        <v>18.2</v>
      </c>
      <c r="CG1142" s="15">
        <v>15.9</v>
      </c>
      <c r="CH1142" s="15">
        <v>13.3</v>
      </c>
      <c r="CI1142" s="15">
        <v>13.2</v>
      </c>
      <c r="CJ1142" s="15">
        <v>13</v>
      </c>
      <c r="CK1142" s="15">
        <v>13.3</v>
      </c>
      <c r="CL1142" s="15">
        <v>15.8</v>
      </c>
      <c r="CM1142" s="15">
        <v>16.7</v>
      </c>
      <c r="CN1142" s="15">
        <v>19.600000000000001</v>
      </c>
      <c r="CO1142" s="21">
        <f t="shared" si="717"/>
        <v>16.533333333333335</v>
      </c>
      <c r="CQ1142" s="22">
        <f t="shared" si="718"/>
        <v>19.8</v>
      </c>
      <c r="CR1142" s="23">
        <f t="shared" si="719"/>
        <v>13.166666666666666</v>
      </c>
      <c r="CS1142" s="24">
        <f t="shared" si="735"/>
        <v>16.951515151515149</v>
      </c>
      <c r="DA1142" s="2">
        <f t="shared" si="729"/>
        <v>1992</v>
      </c>
      <c r="DB1142" s="20" t="s">
        <v>125</v>
      </c>
      <c r="DC1142" s="15">
        <v>19.3</v>
      </c>
      <c r="DD1142" s="15">
        <v>20.8</v>
      </c>
      <c r="DE1142" s="15">
        <v>21.5</v>
      </c>
      <c r="DF1142" s="15">
        <v>18.2</v>
      </c>
      <c r="DG1142" s="15">
        <v>14.5</v>
      </c>
      <c r="DH1142" s="15">
        <v>10.9</v>
      </c>
      <c r="DI1142" s="15">
        <v>11.8</v>
      </c>
      <c r="DJ1142" s="15">
        <v>12.1</v>
      </c>
      <c r="DK1142" s="15">
        <v>12.9</v>
      </c>
      <c r="DL1142" s="15">
        <v>16.8</v>
      </c>
      <c r="DM1142" s="15">
        <v>18.100000000000001</v>
      </c>
      <c r="DN1142" s="15">
        <v>19.600000000000001</v>
      </c>
      <c r="DO1142" s="21">
        <f t="shared" si="726"/>
        <v>16.375</v>
      </c>
      <c r="DQ1142" s="22">
        <f t="shared" si="727"/>
        <v>20.533333333333335</v>
      </c>
      <c r="DR1142" s="23">
        <f t="shared" si="728"/>
        <v>11.600000000000001</v>
      </c>
      <c r="DS1142" s="24">
        <f t="shared" si="737"/>
        <v>17.171212121212122</v>
      </c>
      <c r="EA1142" s="2">
        <f t="shared" si="716"/>
        <v>1992</v>
      </c>
      <c r="EB1142" s="20" t="s">
        <v>125</v>
      </c>
      <c r="EC1142" s="15">
        <v>20</v>
      </c>
      <c r="ED1142" s="15">
        <v>20.3</v>
      </c>
      <c r="EE1142" s="15">
        <v>21</v>
      </c>
      <c r="EF1142" s="15">
        <v>18</v>
      </c>
      <c r="EG1142" s="15">
        <v>15.9</v>
      </c>
      <c r="EH1142" s="15">
        <v>13</v>
      </c>
      <c r="EI1142" s="15">
        <v>12.8</v>
      </c>
      <c r="EJ1142" s="15">
        <v>13</v>
      </c>
      <c r="EK1142" s="15">
        <v>13.2</v>
      </c>
      <c r="EL1142" s="15">
        <v>16.2</v>
      </c>
      <c r="EM1142" s="15">
        <v>16.899999999999999</v>
      </c>
      <c r="EN1142" s="15">
        <v>19.100000000000001</v>
      </c>
      <c r="EO1142" s="21">
        <f t="shared" si="712"/>
        <v>16.616666666666664</v>
      </c>
      <c r="EQ1142" s="22">
        <f t="shared" si="713"/>
        <v>20.433333333333334</v>
      </c>
      <c r="ER1142" s="23">
        <f t="shared" si="714"/>
        <v>12.933333333333332</v>
      </c>
      <c r="ES1142" s="24">
        <f t="shared" si="734"/>
        <v>16.965151515151515</v>
      </c>
      <c r="FA1142" s="2">
        <f t="shared" si="715"/>
        <v>1992</v>
      </c>
      <c r="FB1142" s="20" t="s">
        <v>125</v>
      </c>
      <c r="FC1142" s="15">
        <v>20.8</v>
      </c>
      <c r="FD1142" s="15">
        <v>22.9</v>
      </c>
      <c r="FE1142" s="15">
        <v>23.2</v>
      </c>
      <c r="FF1142" s="15">
        <v>17.5</v>
      </c>
      <c r="FG1142" s="15">
        <v>13.8</v>
      </c>
      <c r="FH1142" s="15">
        <v>10.3</v>
      </c>
      <c r="FI1142" s="15">
        <v>10.6</v>
      </c>
      <c r="FJ1142" s="15">
        <v>11.1</v>
      </c>
      <c r="FK1142" s="15">
        <v>12.4</v>
      </c>
      <c r="FL1142" s="15">
        <v>16.8</v>
      </c>
      <c r="FM1142" s="15">
        <v>17.7</v>
      </c>
      <c r="FN1142" s="15">
        <v>20.8</v>
      </c>
      <c r="FO1142" s="21">
        <f t="shared" si="730"/>
        <v>16.491666666666667</v>
      </c>
      <c r="FQ1142" s="22">
        <f t="shared" si="731"/>
        <v>22.3</v>
      </c>
      <c r="FR1142" s="23">
        <f t="shared" si="732"/>
        <v>10.666666666666666</v>
      </c>
      <c r="FS1142" s="24">
        <f t="shared" si="738"/>
        <v>17.113636363636367</v>
      </c>
      <c r="GA1142" s="2"/>
      <c r="GB1142" s="20"/>
      <c r="GC1142" s="15"/>
      <c r="GD1142" s="15"/>
      <c r="GE1142" s="15"/>
      <c r="GF1142" s="15"/>
      <c r="GG1142" s="15"/>
      <c r="GH1142" s="15"/>
      <c r="GI1142" s="15"/>
      <c r="GJ1142" s="15"/>
      <c r="GK1142" s="15"/>
      <c r="GL1142" s="15"/>
      <c r="GM1142" s="15"/>
      <c r="GN1142" s="15"/>
      <c r="GO1142" s="21"/>
      <c r="GQ1142" s="22"/>
      <c r="GR1142" s="23"/>
      <c r="GS1142" s="24"/>
      <c r="GT1142" s="22"/>
      <c r="GU1142" s="23"/>
      <c r="GV1142" s="22"/>
      <c r="GW1142" s="23"/>
      <c r="GX1142" s="24"/>
      <c r="GY1142" s="24"/>
    </row>
    <row r="1143" spans="1:207">
      <c r="A1143" s="86"/>
      <c r="B1143" s="91">
        <f t="shared" si="721"/>
        <v>17.420833333333334</v>
      </c>
      <c r="C1143" s="99">
        <f t="shared" si="733"/>
        <v>17.198333333333331</v>
      </c>
      <c r="D1143" s="96">
        <f t="shared" si="736"/>
        <v>17.094374999999996</v>
      </c>
      <c r="E1143" s="91">
        <f t="shared" si="711"/>
        <v>17.005000000000003</v>
      </c>
      <c r="F1143" s="100">
        <f t="shared" si="710"/>
        <v>16.751958333333338</v>
      </c>
      <c r="G1143" s="96">
        <f t="shared" si="722"/>
        <v>23.6</v>
      </c>
      <c r="H1143" s="97">
        <f t="shared" si="723"/>
        <v>17.399999999999999</v>
      </c>
      <c r="I1143" s="98">
        <f t="shared" si="724"/>
        <v>11.7</v>
      </c>
      <c r="J1143" s="85">
        <f t="shared" si="725"/>
        <v>17.649999999999999</v>
      </c>
      <c r="AB1143" s="26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21"/>
      <c r="AQ1143" s="22"/>
      <c r="AR1143" s="23"/>
      <c r="AS1143" s="24"/>
      <c r="BB1143" s="20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21"/>
      <c r="BQ1143" s="22"/>
      <c r="BR1143" s="23"/>
      <c r="BS1143" s="24"/>
      <c r="CA1143" s="2">
        <f t="shared" si="720"/>
        <v>1993</v>
      </c>
      <c r="CB1143" s="20" t="s">
        <v>126</v>
      </c>
      <c r="CC1143" s="15">
        <v>21.5</v>
      </c>
      <c r="CD1143" s="15">
        <v>21.7</v>
      </c>
      <c r="CE1143" s="15">
        <v>19.899999999999999</v>
      </c>
      <c r="CF1143" s="15">
        <v>18.8</v>
      </c>
      <c r="CG1143" s="15">
        <v>15.8</v>
      </c>
      <c r="CH1143" s="15">
        <v>13.5</v>
      </c>
      <c r="CI1143" s="15">
        <v>14</v>
      </c>
      <c r="CJ1143" s="15">
        <v>14.9</v>
      </c>
      <c r="CK1143" s="15">
        <v>15.3</v>
      </c>
      <c r="CL1143" s="15">
        <v>15.8</v>
      </c>
      <c r="CM1143" s="15">
        <v>17.100000000000001</v>
      </c>
      <c r="CN1143" s="15">
        <v>18.3</v>
      </c>
      <c r="CO1143" s="21">
        <f t="shared" si="717"/>
        <v>17.216666666666669</v>
      </c>
      <c r="CQ1143" s="22">
        <f t="shared" si="718"/>
        <v>21.033333333333335</v>
      </c>
      <c r="CR1143" s="23">
        <f t="shared" si="719"/>
        <v>14.133333333333333</v>
      </c>
      <c r="CS1143" s="24">
        <f t="shared" si="735"/>
        <v>16.982575757575756</v>
      </c>
      <c r="DA1143" s="2">
        <f t="shared" si="729"/>
        <v>1993</v>
      </c>
      <c r="DB1143" s="20" t="s">
        <v>126</v>
      </c>
      <c r="DC1143" s="15">
        <v>23.6</v>
      </c>
      <c r="DD1143" s="15">
        <v>22.7</v>
      </c>
      <c r="DE1143" s="15">
        <v>19.3</v>
      </c>
      <c r="DF1143" s="15">
        <v>19.600000000000001</v>
      </c>
      <c r="DG1143" s="15">
        <v>16</v>
      </c>
      <c r="DH1143" s="15">
        <v>12.7</v>
      </c>
      <c r="DI1143" s="15">
        <v>13.7</v>
      </c>
      <c r="DJ1143" s="15">
        <v>15</v>
      </c>
      <c r="DK1143" s="15">
        <v>15.9</v>
      </c>
      <c r="DL1143" s="15">
        <v>18</v>
      </c>
      <c r="DM1143" s="15">
        <v>18.2</v>
      </c>
      <c r="DN1143" s="15">
        <v>20</v>
      </c>
      <c r="DO1143" s="21">
        <f t="shared" si="726"/>
        <v>17.891666666666666</v>
      </c>
      <c r="DQ1143" s="22">
        <f t="shared" si="727"/>
        <v>21.866666666666664</v>
      </c>
      <c r="DR1143" s="23">
        <f t="shared" si="728"/>
        <v>13.799999999999999</v>
      </c>
      <c r="DS1143" s="24">
        <f t="shared" si="737"/>
        <v>17.207575757575761</v>
      </c>
      <c r="EA1143" s="2">
        <f t="shared" si="716"/>
        <v>1993</v>
      </c>
      <c r="EB1143" s="20" t="s">
        <v>126</v>
      </c>
      <c r="EC1143" s="15">
        <v>22.4</v>
      </c>
      <c r="ED1143" s="15">
        <v>20.9</v>
      </c>
      <c r="EE1143" s="15">
        <v>20</v>
      </c>
      <c r="EF1143" s="15">
        <v>19.2</v>
      </c>
      <c r="EG1143" s="15">
        <v>16.100000000000001</v>
      </c>
      <c r="EH1143" s="15">
        <v>13.7</v>
      </c>
      <c r="EI1143" s="15">
        <v>14</v>
      </c>
      <c r="EJ1143" s="15">
        <v>14.5</v>
      </c>
      <c r="EK1143" s="15">
        <v>14.9</v>
      </c>
      <c r="EL1143" s="15">
        <v>16.100000000000001</v>
      </c>
      <c r="EM1143" s="15">
        <v>17.7</v>
      </c>
      <c r="EN1143" s="15">
        <v>19.3</v>
      </c>
      <c r="EO1143" s="21">
        <f t="shared" si="712"/>
        <v>17.400000000000002</v>
      </c>
      <c r="EQ1143" s="22">
        <f t="shared" si="713"/>
        <v>21.099999999999998</v>
      </c>
      <c r="ER1143" s="23">
        <f t="shared" si="714"/>
        <v>14.066666666666668</v>
      </c>
      <c r="ES1143" s="24">
        <f t="shared" si="734"/>
        <v>16.993939393939396</v>
      </c>
      <c r="FA1143" s="2">
        <f t="shared" si="715"/>
        <v>1993</v>
      </c>
      <c r="FB1143" s="20" t="s">
        <v>126</v>
      </c>
      <c r="FC1143" s="15">
        <v>23.4</v>
      </c>
      <c r="FD1143" s="15">
        <v>22.7</v>
      </c>
      <c r="FE1143" s="15">
        <v>20.7</v>
      </c>
      <c r="FF1143" s="15">
        <v>18.5</v>
      </c>
      <c r="FG1143" s="15">
        <v>14.5</v>
      </c>
      <c r="FH1143" s="15">
        <v>11.7</v>
      </c>
      <c r="FI1143" s="15">
        <v>12.3</v>
      </c>
      <c r="FJ1143" s="15">
        <v>13.1</v>
      </c>
      <c r="FK1143" s="15">
        <v>14.7</v>
      </c>
      <c r="FL1143" s="15">
        <v>16.2</v>
      </c>
      <c r="FM1143" s="15">
        <v>17.8</v>
      </c>
      <c r="FN1143" s="15">
        <v>20.5</v>
      </c>
      <c r="FO1143" s="21">
        <f t="shared" si="730"/>
        <v>17.175000000000001</v>
      </c>
      <c r="FQ1143" s="22">
        <f t="shared" si="731"/>
        <v>22.266666666666666</v>
      </c>
      <c r="FR1143" s="23">
        <f t="shared" si="732"/>
        <v>12.366666666666667</v>
      </c>
      <c r="FS1143" s="24">
        <f t="shared" si="738"/>
        <v>17.068939393939395</v>
      </c>
      <c r="GA1143" s="2"/>
      <c r="GB1143" s="20"/>
      <c r="GC1143" s="15"/>
      <c r="GD1143" s="15"/>
      <c r="GE1143" s="15"/>
      <c r="GF1143" s="15"/>
      <c r="GG1143" s="15"/>
      <c r="GH1143" s="15"/>
      <c r="GI1143" s="15"/>
      <c r="GJ1143" s="15"/>
      <c r="GK1143" s="15"/>
      <c r="GL1143" s="15"/>
      <c r="GM1143" s="15"/>
      <c r="GN1143" s="15"/>
      <c r="GO1143" s="21"/>
      <c r="GQ1143" s="22"/>
      <c r="GR1143" s="23"/>
      <c r="GS1143" s="24"/>
      <c r="GT1143" s="22"/>
      <c r="GU1143" s="23"/>
      <c r="GV1143" s="22"/>
      <c r="GW1143" s="23"/>
      <c r="GX1143" s="24"/>
      <c r="GY1143" s="24"/>
    </row>
    <row r="1144" spans="1:207">
      <c r="A1144" s="86"/>
      <c r="B1144" s="91">
        <f t="shared" si="721"/>
        <v>16.979166666666664</v>
      </c>
      <c r="C1144" s="99">
        <f t="shared" si="733"/>
        <v>17.097499999999997</v>
      </c>
      <c r="D1144" s="96">
        <f t="shared" si="736"/>
        <v>17.123749999999998</v>
      </c>
      <c r="E1144" s="91">
        <f t="shared" si="711"/>
        <v>17.006041666666668</v>
      </c>
      <c r="F1144" s="100">
        <f t="shared" si="710"/>
        <v>16.764708333333335</v>
      </c>
      <c r="G1144" s="96">
        <f t="shared" si="722"/>
        <v>24</v>
      </c>
      <c r="H1144" s="97">
        <f t="shared" si="723"/>
        <v>17.149999999999999</v>
      </c>
      <c r="I1144" s="98">
        <f t="shared" si="724"/>
        <v>11.5</v>
      </c>
      <c r="J1144" s="85">
        <f t="shared" si="725"/>
        <v>17.75</v>
      </c>
      <c r="AB1144" s="26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21"/>
      <c r="AQ1144" s="22"/>
      <c r="AR1144" s="23"/>
      <c r="AS1144" s="24"/>
      <c r="BB1144" s="20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21"/>
      <c r="BQ1144" s="22"/>
      <c r="BR1144" s="23"/>
      <c r="BS1144" s="24"/>
      <c r="CA1144" s="2">
        <f t="shared" si="720"/>
        <v>1994</v>
      </c>
      <c r="CB1144" s="20" t="s">
        <v>127</v>
      </c>
      <c r="CC1144" s="15">
        <v>19.3</v>
      </c>
      <c r="CD1144" s="15">
        <v>20.100000000000001</v>
      </c>
      <c r="CE1144" s="15">
        <v>20</v>
      </c>
      <c r="CF1144" s="15">
        <v>18.100000000000001</v>
      </c>
      <c r="CG1144" s="15">
        <v>15.2</v>
      </c>
      <c r="CH1144" s="15">
        <v>14.4</v>
      </c>
      <c r="CI1144" s="15">
        <v>14</v>
      </c>
      <c r="CJ1144" s="15">
        <v>13.2</v>
      </c>
      <c r="CK1144" s="15">
        <v>13.7</v>
      </c>
      <c r="CL1144" s="15">
        <v>16.600000000000001</v>
      </c>
      <c r="CM1144" s="15">
        <v>16.100000000000001</v>
      </c>
      <c r="CN1144" s="15">
        <v>21.2</v>
      </c>
      <c r="CO1144" s="21">
        <f t="shared" si="717"/>
        <v>16.824999999999999</v>
      </c>
      <c r="CQ1144" s="22">
        <f t="shared" si="718"/>
        <v>19.8</v>
      </c>
      <c r="CR1144" s="23">
        <f t="shared" si="719"/>
        <v>13.866666666666665</v>
      </c>
      <c r="CS1144" s="24">
        <f t="shared" si="735"/>
        <v>17.019696969696966</v>
      </c>
      <c r="DA1144" s="2">
        <f t="shared" si="729"/>
        <v>1994</v>
      </c>
      <c r="DB1144" s="20" t="s">
        <v>127</v>
      </c>
      <c r="DC1144" s="15">
        <v>21.2</v>
      </c>
      <c r="DD1144" s="15">
        <v>22.2</v>
      </c>
      <c r="DE1144" s="15">
        <v>20.2</v>
      </c>
      <c r="DF1144" s="15">
        <v>18.7</v>
      </c>
      <c r="DG1144" s="15">
        <v>14.7</v>
      </c>
      <c r="DH1144" s="15">
        <v>11.5</v>
      </c>
      <c r="DI1144" s="15">
        <v>12.9</v>
      </c>
      <c r="DJ1144" s="15">
        <v>13</v>
      </c>
      <c r="DK1144" s="15">
        <v>14.2</v>
      </c>
      <c r="DL1144" s="15">
        <v>17.3</v>
      </c>
      <c r="DM1144" s="15">
        <v>18.7</v>
      </c>
      <c r="DN1144" s="15">
        <v>24</v>
      </c>
      <c r="DO1144" s="21">
        <f t="shared" si="726"/>
        <v>17.383333333333333</v>
      </c>
      <c r="DQ1144" s="22">
        <f t="shared" si="727"/>
        <v>21.2</v>
      </c>
      <c r="DR1144" s="23">
        <f t="shared" si="728"/>
        <v>12.466666666666667</v>
      </c>
      <c r="DS1144" s="24">
        <f t="shared" si="737"/>
        <v>17.249242424242425</v>
      </c>
      <c r="EA1144" s="2">
        <f t="shared" si="716"/>
        <v>1994</v>
      </c>
      <c r="EB1144" s="20" t="s">
        <v>127</v>
      </c>
      <c r="EC1144" s="15">
        <v>19.8</v>
      </c>
      <c r="ED1144" s="15">
        <v>20.2</v>
      </c>
      <c r="EE1144" s="15">
        <v>19</v>
      </c>
      <c r="EF1144" s="30">
        <f>(EF1141+EF1142+EF1143+EF1145+EF1146+EF1147)/6</f>
        <v>17.716666666666665</v>
      </c>
      <c r="EG1144" s="30">
        <f>(EG1141+EG1142+EG1143+EG1145+EG1146+EG1147)/6</f>
        <v>15.883333333333335</v>
      </c>
      <c r="EH1144" s="15">
        <v>12.4</v>
      </c>
      <c r="EI1144" s="15">
        <v>13.3</v>
      </c>
      <c r="EJ1144" s="15">
        <v>13.1</v>
      </c>
      <c r="EK1144" s="15">
        <v>14.1</v>
      </c>
      <c r="EL1144" s="15">
        <v>16.2</v>
      </c>
      <c r="EM1144" s="15">
        <v>17</v>
      </c>
      <c r="EN1144" s="15">
        <v>20.100000000000001</v>
      </c>
      <c r="EO1144" s="21">
        <f t="shared" si="712"/>
        <v>16.566666666666666</v>
      </c>
      <c r="EQ1144" s="22">
        <f t="shared" si="713"/>
        <v>19.666666666666668</v>
      </c>
      <c r="ER1144" s="23">
        <f t="shared" si="714"/>
        <v>12.933333333333335</v>
      </c>
      <c r="ES1144" s="24">
        <f t="shared" si="734"/>
        <v>16.989393939393938</v>
      </c>
      <c r="FA1144" s="2">
        <f t="shared" si="715"/>
        <v>1994</v>
      </c>
      <c r="FB1144" s="20" t="s">
        <v>127</v>
      </c>
      <c r="FC1144" s="15">
        <v>20.9</v>
      </c>
      <c r="FD1144" s="15">
        <v>23.2</v>
      </c>
      <c r="FE1144" s="15">
        <v>20.8</v>
      </c>
      <c r="FF1144" s="15">
        <v>18.5</v>
      </c>
      <c r="FG1144" s="15">
        <v>14</v>
      </c>
      <c r="FH1144" s="15">
        <v>11.5</v>
      </c>
      <c r="FI1144" s="15">
        <v>11.6</v>
      </c>
      <c r="FJ1144" s="15">
        <v>11.8</v>
      </c>
      <c r="FK1144" s="15">
        <v>13.4</v>
      </c>
      <c r="FL1144" s="15">
        <v>17.3</v>
      </c>
      <c r="FM1144" s="15">
        <v>18.7</v>
      </c>
      <c r="FN1144" s="15">
        <v>24</v>
      </c>
      <c r="FO1144" s="21">
        <f t="shared" si="730"/>
        <v>17.141666666666666</v>
      </c>
      <c r="FQ1144" s="22">
        <f t="shared" si="731"/>
        <v>21.633333333333329</v>
      </c>
      <c r="FR1144" s="23">
        <f t="shared" si="732"/>
        <v>11.633333333333335</v>
      </c>
      <c r="FS1144" s="24">
        <f t="shared" si="738"/>
        <v>17.077272727272728</v>
      </c>
      <c r="GA1144" s="2"/>
      <c r="GB1144" s="20"/>
      <c r="GC1144" s="15"/>
      <c r="GD1144" s="15"/>
      <c r="GE1144" s="15"/>
      <c r="GF1144" s="15"/>
      <c r="GG1144" s="15"/>
      <c r="GH1144" s="15"/>
      <c r="GI1144" s="15"/>
      <c r="GJ1144" s="15"/>
      <c r="GK1144" s="15"/>
      <c r="GL1144" s="15"/>
      <c r="GM1144" s="15"/>
      <c r="GN1144" s="15"/>
      <c r="GO1144" s="21"/>
      <c r="GQ1144" s="22"/>
      <c r="GR1144" s="23"/>
      <c r="GS1144" s="24"/>
      <c r="GT1144" s="22"/>
      <c r="GU1144" s="23"/>
      <c r="GV1144" s="22"/>
      <c r="GW1144" s="23"/>
      <c r="GX1144" s="24"/>
      <c r="GY1144" s="24"/>
    </row>
    <row r="1145" spans="1:207">
      <c r="A1145" s="86">
        <f>A1140+5</f>
        <v>1995</v>
      </c>
      <c r="B1145" s="91">
        <f t="shared" si="721"/>
        <v>16.447916666666664</v>
      </c>
      <c r="C1145" s="99">
        <f t="shared" si="733"/>
        <v>16.900833333333331</v>
      </c>
      <c r="D1145" s="96">
        <f t="shared" si="736"/>
        <v>17.091458333333332</v>
      </c>
      <c r="E1145" s="91">
        <f t="shared" si="711"/>
        <v>16.991041666666668</v>
      </c>
      <c r="F1145" s="100">
        <f t="shared" si="710"/>
        <v>16.769416666666665</v>
      </c>
      <c r="G1145" s="96">
        <f t="shared" si="722"/>
        <v>23.8</v>
      </c>
      <c r="H1145" s="97">
        <f t="shared" si="723"/>
        <v>16.100000000000001</v>
      </c>
      <c r="I1145" s="98">
        <f t="shared" si="724"/>
        <v>10</v>
      </c>
      <c r="J1145" s="85">
        <f t="shared" si="725"/>
        <v>16.899999999999999</v>
      </c>
      <c r="AB1145" s="26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21"/>
      <c r="AQ1145" s="22"/>
      <c r="AR1145" s="23"/>
      <c r="AS1145" s="24"/>
      <c r="BB1145" s="20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21"/>
      <c r="BQ1145" s="22"/>
      <c r="BR1145" s="23"/>
      <c r="BS1145" s="24"/>
      <c r="CA1145" s="2">
        <f t="shared" si="720"/>
        <v>1995</v>
      </c>
      <c r="CB1145" s="20" t="s">
        <v>128</v>
      </c>
      <c r="CC1145" s="15">
        <v>21.7</v>
      </c>
      <c r="CD1145" s="15">
        <v>23</v>
      </c>
      <c r="CE1145" s="15">
        <v>19.5</v>
      </c>
      <c r="CF1145" s="15">
        <v>16</v>
      </c>
      <c r="CG1145" s="15">
        <v>14.7</v>
      </c>
      <c r="CH1145" s="15">
        <v>13.8</v>
      </c>
      <c r="CI1145" s="15">
        <v>12.5</v>
      </c>
      <c r="CJ1145" s="15">
        <v>14.3</v>
      </c>
      <c r="CK1145" s="15">
        <v>14.1</v>
      </c>
      <c r="CL1145" s="15">
        <v>15.5</v>
      </c>
      <c r="CM1145" s="15">
        <v>16.7</v>
      </c>
      <c r="CN1145" s="15">
        <v>17.100000000000001</v>
      </c>
      <c r="CO1145" s="21">
        <f t="shared" si="717"/>
        <v>16.574999999999999</v>
      </c>
      <c r="CQ1145" s="22">
        <f t="shared" si="718"/>
        <v>21.400000000000002</v>
      </c>
      <c r="CR1145" s="23">
        <f t="shared" si="719"/>
        <v>13.533333333333333</v>
      </c>
      <c r="CS1145" s="24">
        <f t="shared" si="735"/>
        <v>17.015909090909091</v>
      </c>
      <c r="DA1145" s="2">
        <f t="shared" si="729"/>
        <v>1995</v>
      </c>
      <c r="DB1145" s="20" t="s">
        <v>128</v>
      </c>
      <c r="DC1145" s="15">
        <v>21.1</v>
      </c>
      <c r="DD1145" s="15">
        <v>22.8</v>
      </c>
      <c r="DE1145" s="15">
        <v>19.899999999999999</v>
      </c>
      <c r="DF1145" s="15">
        <v>16.2</v>
      </c>
      <c r="DG1145" s="15">
        <v>14.7</v>
      </c>
      <c r="DH1145" s="15">
        <v>11.5</v>
      </c>
      <c r="DI1145" s="15">
        <v>11</v>
      </c>
      <c r="DJ1145" s="15">
        <v>13.9</v>
      </c>
      <c r="DK1145" s="15">
        <v>14.3</v>
      </c>
      <c r="DL1145" s="15">
        <v>16.3</v>
      </c>
      <c r="DM1145" s="15">
        <v>17.600000000000001</v>
      </c>
      <c r="DN1145" s="15">
        <v>17.8</v>
      </c>
      <c r="DO1145" s="21">
        <f t="shared" si="726"/>
        <v>16.425000000000001</v>
      </c>
      <c r="DQ1145" s="22">
        <f t="shared" si="727"/>
        <v>21.266666666666669</v>
      </c>
      <c r="DR1145" s="23">
        <f t="shared" si="728"/>
        <v>12.133333333333333</v>
      </c>
      <c r="DS1145" s="24">
        <f t="shared" si="737"/>
        <v>17.206818181818186</v>
      </c>
      <c r="EA1145" s="2">
        <f t="shared" si="716"/>
        <v>1995</v>
      </c>
      <c r="EB1145" s="20" t="s">
        <v>128</v>
      </c>
      <c r="EC1145" s="15">
        <v>20.2</v>
      </c>
      <c r="ED1145" s="15">
        <v>20.7</v>
      </c>
      <c r="EE1145" s="15">
        <v>19.899999999999999</v>
      </c>
      <c r="EF1145" s="15">
        <v>16.8</v>
      </c>
      <c r="EG1145" s="15">
        <v>15.7</v>
      </c>
      <c r="EH1145" s="15">
        <v>13.2</v>
      </c>
      <c r="EI1145" s="15">
        <v>12</v>
      </c>
      <c r="EJ1145" s="15">
        <v>13.8</v>
      </c>
      <c r="EK1145" s="15">
        <v>13.6</v>
      </c>
      <c r="EL1145" s="15">
        <v>15.9</v>
      </c>
      <c r="EM1145" s="15">
        <v>16.600000000000001</v>
      </c>
      <c r="EN1145" s="15">
        <v>17.600000000000001</v>
      </c>
      <c r="EO1145" s="21">
        <f t="shared" si="712"/>
        <v>16.333333333333332</v>
      </c>
      <c r="EQ1145" s="22">
        <f t="shared" si="713"/>
        <v>20.266666666666666</v>
      </c>
      <c r="ER1145" s="23">
        <f t="shared" si="714"/>
        <v>13</v>
      </c>
      <c r="ES1145" s="24">
        <f t="shared" si="734"/>
        <v>16.975757575757576</v>
      </c>
      <c r="FA1145" s="2">
        <f t="shared" si="715"/>
        <v>1995</v>
      </c>
      <c r="FB1145" s="20" t="s">
        <v>128</v>
      </c>
      <c r="FC1145" s="15">
        <v>23.8</v>
      </c>
      <c r="FD1145" s="15">
        <v>23.2</v>
      </c>
      <c r="FE1145" s="15">
        <v>20.3</v>
      </c>
      <c r="FF1145" s="15">
        <v>15.9</v>
      </c>
      <c r="FG1145" s="15">
        <v>13.8</v>
      </c>
      <c r="FH1145" s="15">
        <v>10.8</v>
      </c>
      <c r="FI1145" s="15">
        <v>10</v>
      </c>
      <c r="FJ1145" s="15">
        <v>12.3</v>
      </c>
      <c r="FK1145" s="15">
        <v>13.1</v>
      </c>
      <c r="FL1145" s="15">
        <v>16.2</v>
      </c>
      <c r="FM1145" s="15">
        <v>17.899999999999999</v>
      </c>
      <c r="FN1145" s="15">
        <v>20.2</v>
      </c>
      <c r="FO1145" s="21">
        <f t="shared" si="730"/>
        <v>16.458333333333332</v>
      </c>
      <c r="FQ1145" s="22">
        <f t="shared" si="731"/>
        <v>22.433333333333334</v>
      </c>
      <c r="FR1145" s="23">
        <f t="shared" si="732"/>
        <v>11.033333333333333</v>
      </c>
      <c r="FS1145" s="24">
        <f t="shared" si="738"/>
        <v>17.050757575757579</v>
      </c>
      <c r="GA1145" s="2"/>
      <c r="GB1145" s="20"/>
      <c r="GC1145" s="15"/>
      <c r="GD1145" s="15"/>
      <c r="GE1145" s="15"/>
      <c r="GF1145" s="15"/>
      <c r="GG1145" s="15"/>
      <c r="GH1145" s="15"/>
      <c r="GI1145" s="15"/>
      <c r="GJ1145" s="15"/>
      <c r="GK1145" s="15"/>
      <c r="GL1145" s="15"/>
      <c r="GM1145" s="15"/>
      <c r="GN1145" s="15"/>
      <c r="GO1145" s="21"/>
      <c r="GQ1145" s="22"/>
      <c r="GR1145" s="23"/>
      <c r="GS1145" s="24"/>
      <c r="GT1145" s="22"/>
      <c r="GU1145" s="23"/>
      <c r="GV1145" s="22"/>
      <c r="GW1145" s="23"/>
      <c r="GX1145" s="24"/>
      <c r="GY1145" s="24"/>
    </row>
    <row r="1146" spans="1:207">
      <c r="A1146" s="86"/>
      <c r="B1146" s="91">
        <f t="shared" si="721"/>
        <v>16.195833333333333</v>
      </c>
      <c r="C1146" s="99">
        <f t="shared" si="733"/>
        <v>16.709583333333331</v>
      </c>
      <c r="D1146" s="96">
        <f t="shared" si="736"/>
        <v>17.059166666666663</v>
      </c>
      <c r="E1146" s="91">
        <f t="shared" si="711"/>
        <v>16.971562500000005</v>
      </c>
      <c r="F1146" s="100">
        <f t="shared" ref="F1146:F1177" si="739">AVERAGE(B1097:B1146)</f>
        <v>16.779541666666667</v>
      </c>
      <c r="G1146" s="96">
        <f t="shared" si="722"/>
        <v>22.5</v>
      </c>
      <c r="H1146" s="97">
        <f t="shared" si="723"/>
        <v>16.05</v>
      </c>
      <c r="I1146" s="98">
        <f t="shared" si="724"/>
        <v>11</v>
      </c>
      <c r="J1146" s="85">
        <f t="shared" si="725"/>
        <v>16.75</v>
      </c>
      <c r="AB1146" s="26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21"/>
      <c r="AQ1146" s="22"/>
      <c r="AR1146" s="23"/>
      <c r="AS1146" s="24"/>
      <c r="BB1146" s="20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21"/>
      <c r="BQ1146" s="22"/>
      <c r="BR1146" s="23"/>
      <c r="BS1146" s="24"/>
      <c r="CA1146" s="2">
        <f t="shared" si="720"/>
        <v>1996</v>
      </c>
      <c r="CB1146" s="20" t="s">
        <v>129</v>
      </c>
      <c r="CC1146" s="15">
        <v>19.7</v>
      </c>
      <c r="CD1146" s="15">
        <v>19.100000000000001</v>
      </c>
      <c r="CE1146" s="15">
        <v>19.5</v>
      </c>
      <c r="CF1146" s="15">
        <v>16</v>
      </c>
      <c r="CG1146" s="15">
        <v>15.3</v>
      </c>
      <c r="CH1146" s="15">
        <v>13.9</v>
      </c>
      <c r="CI1146" s="15">
        <v>13.1</v>
      </c>
      <c r="CJ1146" s="15">
        <v>13.2</v>
      </c>
      <c r="CK1146" s="15">
        <v>13.9</v>
      </c>
      <c r="CL1146" s="15">
        <v>15.8</v>
      </c>
      <c r="CM1146" s="15">
        <v>16.100000000000001</v>
      </c>
      <c r="CN1146" s="15">
        <v>17</v>
      </c>
      <c r="CO1146" s="21">
        <f t="shared" si="717"/>
        <v>16.05</v>
      </c>
      <c r="CQ1146" s="22">
        <f t="shared" si="718"/>
        <v>19.433333333333334</v>
      </c>
      <c r="CR1146" s="23">
        <f t="shared" si="719"/>
        <v>13.4</v>
      </c>
      <c r="CS1146" s="24">
        <f t="shared" si="735"/>
        <v>16.943181818181817</v>
      </c>
      <c r="DA1146" s="2">
        <f t="shared" si="729"/>
        <v>1996</v>
      </c>
      <c r="DB1146" s="20" t="s">
        <v>129</v>
      </c>
      <c r="DC1146" s="15">
        <v>20.7</v>
      </c>
      <c r="DD1146" s="15">
        <v>19.100000000000001</v>
      </c>
      <c r="DE1146" s="15">
        <v>20</v>
      </c>
      <c r="DF1146" s="15">
        <v>15.1</v>
      </c>
      <c r="DG1146" s="15">
        <v>15.3</v>
      </c>
      <c r="DH1146" s="15">
        <v>11.9</v>
      </c>
      <c r="DI1146" s="15">
        <v>11.9</v>
      </c>
      <c r="DJ1146" s="15">
        <v>13.4</v>
      </c>
      <c r="DK1146" s="15">
        <v>14.3</v>
      </c>
      <c r="DL1146" s="15">
        <v>17.7</v>
      </c>
      <c r="DM1146" s="15">
        <v>17.899999999999999</v>
      </c>
      <c r="DN1146" s="15">
        <v>20</v>
      </c>
      <c r="DO1146" s="21">
        <f t="shared" si="726"/>
        <v>16.441666666666666</v>
      </c>
      <c r="DQ1146" s="22">
        <f t="shared" si="727"/>
        <v>19.933333333333334</v>
      </c>
      <c r="DR1146" s="23">
        <f t="shared" si="728"/>
        <v>12.4</v>
      </c>
      <c r="DS1146" s="24">
        <f t="shared" si="737"/>
        <v>17.177272727272726</v>
      </c>
      <c r="EA1146" s="2">
        <f t="shared" si="716"/>
        <v>1996</v>
      </c>
      <c r="EB1146" s="20" t="s">
        <v>129</v>
      </c>
      <c r="EC1146" s="15">
        <v>19</v>
      </c>
      <c r="ED1146" s="15">
        <v>19</v>
      </c>
      <c r="EE1146" s="15">
        <v>19</v>
      </c>
      <c r="EF1146" s="15">
        <v>16.5</v>
      </c>
      <c r="EG1146" s="15">
        <v>15.5</v>
      </c>
      <c r="EH1146" s="15">
        <v>13</v>
      </c>
      <c r="EI1146" s="15">
        <v>12.8</v>
      </c>
      <c r="EJ1146" s="15">
        <v>13.5</v>
      </c>
      <c r="EK1146" s="15">
        <v>14.5</v>
      </c>
      <c r="EL1146" s="15">
        <v>16.399999999999999</v>
      </c>
      <c r="EM1146" s="15">
        <v>16.399999999999999</v>
      </c>
      <c r="EN1146" s="15">
        <v>18.399999999999999</v>
      </c>
      <c r="EO1146" s="21">
        <f t="shared" si="712"/>
        <v>16.166666666666668</v>
      </c>
      <c r="EQ1146" s="22">
        <f t="shared" si="713"/>
        <v>19</v>
      </c>
      <c r="ER1146" s="23">
        <f t="shared" si="714"/>
        <v>13.1</v>
      </c>
      <c r="ES1146" s="24">
        <f t="shared" si="734"/>
        <v>16.953787878787878</v>
      </c>
      <c r="FA1146" s="2">
        <f t="shared" si="715"/>
        <v>1996</v>
      </c>
      <c r="FB1146" s="20" t="s">
        <v>129</v>
      </c>
      <c r="FC1146" s="15">
        <v>22.5</v>
      </c>
      <c r="FD1146" s="15">
        <v>20.6</v>
      </c>
      <c r="FE1146" s="15">
        <v>20.3</v>
      </c>
      <c r="FF1146" s="15">
        <v>15.5</v>
      </c>
      <c r="FG1146" s="15">
        <v>14.6</v>
      </c>
      <c r="FH1146" s="15">
        <v>11.3</v>
      </c>
      <c r="FI1146" s="15">
        <v>11</v>
      </c>
      <c r="FJ1146" s="15">
        <v>11.9</v>
      </c>
      <c r="FK1146" s="15">
        <v>13</v>
      </c>
      <c r="FL1146" s="15">
        <v>16.2</v>
      </c>
      <c r="FM1146" s="15">
        <v>16.8</v>
      </c>
      <c r="FN1146" s="15">
        <v>19.8</v>
      </c>
      <c r="FO1146" s="21">
        <f t="shared" si="730"/>
        <v>16.125</v>
      </c>
      <c r="FQ1146" s="22">
        <f t="shared" si="731"/>
        <v>21.133333333333336</v>
      </c>
      <c r="FR1146" s="23">
        <f t="shared" si="732"/>
        <v>11.4</v>
      </c>
      <c r="FS1146" s="24">
        <f t="shared" si="738"/>
        <v>16.965909090909093</v>
      </c>
      <c r="GA1146" s="2"/>
      <c r="GB1146" s="20"/>
      <c r="GC1146" s="15"/>
      <c r="GD1146" s="15"/>
      <c r="GE1146" s="15"/>
      <c r="GF1146" s="15"/>
      <c r="GG1146" s="15"/>
      <c r="GH1146" s="15"/>
      <c r="GI1146" s="15"/>
      <c r="GJ1146" s="15"/>
      <c r="GK1146" s="15"/>
      <c r="GL1146" s="15"/>
      <c r="GM1146" s="15"/>
      <c r="GN1146" s="15"/>
      <c r="GO1146" s="21"/>
      <c r="GQ1146" s="22"/>
      <c r="GR1146" s="23"/>
      <c r="GS1146" s="24"/>
      <c r="GT1146" s="22"/>
      <c r="GU1146" s="23"/>
      <c r="GV1146" s="22"/>
      <c r="GW1146" s="23"/>
      <c r="GX1146" s="24"/>
      <c r="GY1146" s="24"/>
    </row>
    <row r="1147" spans="1:207">
      <c r="A1147" s="86"/>
      <c r="B1147" s="91">
        <f t="shared" si="721"/>
        <v>17.116666666666671</v>
      </c>
      <c r="C1147" s="99">
        <f t="shared" si="733"/>
        <v>16.832083333333333</v>
      </c>
      <c r="D1147" s="96">
        <f t="shared" si="736"/>
        <v>17.063124999999999</v>
      </c>
      <c r="E1147" s="91">
        <f t="shared" si="711"/>
        <v>16.989687500000002</v>
      </c>
      <c r="F1147" s="100">
        <f t="shared" si="739"/>
        <v>16.786291666666667</v>
      </c>
      <c r="G1147" s="96">
        <f t="shared" si="722"/>
        <v>24.5</v>
      </c>
      <c r="H1147" s="97">
        <f t="shared" si="723"/>
        <v>17.45</v>
      </c>
      <c r="I1147" s="98">
        <f t="shared" si="724"/>
        <v>10.8</v>
      </c>
      <c r="J1147" s="85">
        <f t="shared" si="725"/>
        <v>17.649999999999999</v>
      </c>
      <c r="AB1147" s="26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21"/>
      <c r="AQ1147" s="22"/>
      <c r="AR1147" s="23"/>
      <c r="AS1147" s="24"/>
      <c r="BB1147" s="20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21"/>
      <c r="BQ1147" s="22"/>
      <c r="BR1147" s="23"/>
      <c r="BS1147" s="24"/>
      <c r="CA1147" s="2">
        <f t="shared" si="720"/>
        <v>1997</v>
      </c>
      <c r="CB1147" s="20" t="s">
        <v>130</v>
      </c>
      <c r="CC1147" s="15">
        <v>21.6</v>
      </c>
      <c r="CD1147" s="15">
        <v>21.4</v>
      </c>
      <c r="CE1147" s="15">
        <v>18.7</v>
      </c>
      <c r="CF1147" s="15">
        <v>17.100000000000001</v>
      </c>
      <c r="CG1147" s="15">
        <v>14.9</v>
      </c>
      <c r="CH1147" s="15">
        <v>13.9</v>
      </c>
      <c r="CI1147" s="15">
        <v>12.5</v>
      </c>
      <c r="CJ1147" s="15">
        <v>12.8</v>
      </c>
      <c r="CK1147" s="15">
        <v>14</v>
      </c>
      <c r="CL1147" s="15">
        <v>15.5</v>
      </c>
      <c r="CM1147" s="15">
        <v>17.7</v>
      </c>
      <c r="CN1147" s="15">
        <v>18.2</v>
      </c>
      <c r="CO1147" s="21">
        <f t="shared" si="717"/>
        <v>16.525000000000002</v>
      </c>
      <c r="CQ1147" s="22">
        <f t="shared" si="718"/>
        <v>20.566666666666666</v>
      </c>
      <c r="CR1147" s="23">
        <f t="shared" si="719"/>
        <v>13.066666666666668</v>
      </c>
      <c r="CS1147" s="24">
        <f t="shared" si="735"/>
        <v>16.955303030303028</v>
      </c>
      <c r="DA1147" s="2">
        <f t="shared" si="729"/>
        <v>1997</v>
      </c>
      <c r="DB1147" s="20" t="s">
        <v>130</v>
      </c>
      <c r="DC1147" s="15">
        <v>22.3</v>
      </c>
      <c r="DD1147" s="15">
        <v>21.9</v>
      </c>
      <c r="DE1147" s="15">
        <v>19.2</v>
      </c>
      <c r="DF1147" s="15">
        <v>17.5</v>
      </c>
      <c r="DG1147" s="15">
        <v>14.4</v>
      </c>
      <c r="DH1147" s="15">
        <v>12.4</v>
      </c>
      <c r="DI1147" s="15">
        <v>12.2</v>
      </c>
      <c r="DJ1147" s="15">
        <v>13.4</v>
      </c>
      <c r="DK1147" s="15">
        <v>13.9</v>
      </c>
      <c r="DL1147" s="15">
        <v>18.3</v>
      </c>
      <c r="DM1147" s="15">
        <v>19.899999999999999</v>
      </c>
      <c r="DN1147" s="15">
        <v>19.7</v>
      </c>
      <c r="DO1147" s="21">
        <f t="shared" si="726"/>
        <v>17.091666666666669</v>
      </c>
      <c r="DQ1147" s="22">
        <f t="shared" si="727"/>
        <v>21.133333333333336</v>
      </c>
      <c r="DR1147" s="23">
        <f t="shared" si="728"/>
        <v>12.666666666666666</v>
      </c>
      <c r="DS1147" s="24">
        <f t="shared" si="737"/>
        <v>17.212121212121215</v>
      </c>
      <c r="EA1147" s="2">
        <f t="shared" si="716"/>
        <v>1997</v>
      </c>
      <c r="EB1147" s="20" t="s">
        <v>130</v>
      </c>
      <c r="EC1147" s="15">
        <v>20.6</v>
      </c>
      <c r="ED1147" s="15">
        <v>21.5</v>
      </c>
      <c r="EE1147" s="15">
        <v>20</v>
      </c>
      <c r="EF1147" s="15">
        <v>18</v>
      </c>
      <c r="EG1147" s="15">
        <v>15.4</v>
      </c>
      <c r="EH1147" s="15">
        <v>13.7</v>
      </c>
      <c r="EI1147" s="15">
        <v>13.6</v>
      </c>
      <c r="EJ1147" s="15">
        <v>14</v>
      </c>
      <c r="EK1147" s="15">
        <v>15.3</v>
      </c>
      <c r="EL1147" s="15">
        <v>17.399999999999999</v>
      </c>
      <c r="EM1147" s="15">
        <v>19.3</v>
      </c>
      <c r="EN1147" s="15">
        <v>20</v>
      </c>
      <c r="EO1147" s="21">
        <f t="shared" si="712"/>
        <v>17.400000000000002</v>
      </c>
      <c r="EQ1147" s="22">
        <f t="shared" si="713"/>
        <v>20.7</v>
      </c>
      <c r="ER1147" s="23">
        <f t="shared" si="714"/>
        <v>13.766666666666666</v>
      </c>
      <c r="ES1147" s="24">
        <f t="shared" si="734"/>
        <v>17.034848484848485</v>
      </c>
      <c r="FA1147" s="2">
        <f t="shared" si="715"/>
        <v>1997</v>
      </c>
      <c r="FB1147" s="20" t="s">
        <v>130</v>
      </c>
      <c r="FC1147" s="15">
        <v>24.5</v>
      </c>
      <c r="FD1147" s="15">
        <v>24.3</v>
      </c>
      <c r="FE1147" s="15">
        <v>20.3</v>
      </c>
      <c r="FF1147" s="15">
        <v>17.899999999999999</v>
      </c>
      <c r="FG1147" s="15">
        <v>13.9</v>
      </c>
      <c r="FH1147" s="15">
        <v>11.7</v>
      </c>
      <c r="FI1147" s="15">
        <v>10.8</v>
      </c>
      <c r="FJ1147" s="15">
        <v>12.1</v>
      </c>
      <c r="FK1147" s="15">
        <v>14.3</v>
      </c>
      <c r="FL1147" s="15">
        <v>17.399999999999999</v>
      </c>
      <c r="FM1147" s="15">
        <v>19.899999999999999</v>
      </c>
      <c r="FN1147" s="15">
        <v>22.3</v>
      </c>
      <c r="FO1147" s="21">
        <f t="shared" si="730"/>
        <v>17.450000000000003</v>
      </c>
      <c r="FQ1147" s="22">
        <f t="shared" si="731"/>
        <v>23.033333333333331</v>
      </c>
      <c r="FR1147" s="23">
        <f t="shared" si="732"/>
        <v>11.533333333333333</v>
      </c>
      <c r="FS1147" s="24">
        <f t="shared" si="738"/>
        <v>17.055303030303033</v>
      </c>
      <c r="GA1147" s="2"/>
      <c r="GB1147" s="20"/>
      <c r="GC1147" s="15"/>
      <c r="GD1147" s="15"/>
      <c r="GE1147" s="15"/>
      <c r="GF1147" s="15"/>
      <c r="GG1147" s="15"/>
      <c r="GH1147" s="15"/>
      <c r="GI1147" s="15"/>
      <c r="GJ1147" s="15"/>
      <c r="GK1147" s="15"/>
      <c r="GL1147" s="15"/>
      <c r="GM1147" s="15"/>
      <c r="GN1147" s="15"/>
      <c r="GO1147" s="21"/>
      <c r="GQ1147" s="22"/>
      <c r="GR1147" s="23"/>
      <c r="GS1147" s="24"/>
      <c r="GT1147" s="22"/>
      <c r="GU1147" s="23"/>
      <c r="GV1147" s="22"/>
      <c r="GW1147" s="23"/>
      <c r="GX1147" s="24"/>
      <c r="GY1147" s="24"/>
    </row>
    <row r="1148" spans="1:207">
      <c r="A1148" s="86"/>
      <c r="B1148" s="91">
        <f t="shared" si="721"/>
        <v>17.164583333333333</v>
      </c>
      <c r="C1148" s="99">
        <f t="shared" si="733"/>
        <v>16.780833333333334</v>
      </c>
      <c r="D1148" s="96">
        <f t="shared" si="736"/>
        <v>16.989583333333332</v>
      </c>
      <c r="E1148" s="91">
        <f t="shared" ref="E1148:E1179" si="740">AVERAGE(B1129:B1148)</f>
        <v>17.020520833333332</v>
      </c>
      <c r="F1148" s="100">
        <f t="shared" si="739"/>
        <v>16.806291666666663</v>
      </c>
      <c r="G1148" s="96">
        <f t="shared" si="722"/>
        <v>25.2</v>
      </c>
      <c r="H1148" s="97">
        <f t="shared" si="723"/>
        <v>16.55</v>
      </c>
      <c r="I1148" s="98">
        <f t="shared" si="724"/>
        <v>11.2</v>
      </c>
      <c r="J1148" s="85">
        <f t="shared" si="725"/>
        <v>18.2</v>
      </c>
      <c r="AB1148" s="26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21"/>
      <c r="AQ1148" s="22"/>
      <c r="AR1148" s="23"/>
      <c r="AS1148" s="24"/>
      <c r="BB1148" s="20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21"/>
      <c r="BQ1148" s="22"/>
      <c r="BR1148" s="23"/>
      <c r="BS1148" s="24"/>
      <c r="CA1148" s="2">
        <f t="shared" si="720"/>
        <v>1998</v>
      </c>
      <c r="CB1148" s="20" t="s">
        <v>131</v>
      </c>
      <c r="CC1148" s="15">
        <v>21.7</v>
      </c>
      <c r="CD1148" s="15">
        <v>20.5</v>
      </c>
      <c r="CE1148" s="15">
        <v>19.899999999999999</v>
      </c>
      <c r="CF1148" s="15">
        <v>16</v>
      </c>
      <c r="CG1148" s="15">
        <v>15</v>
      </c>
      <c r="CH1148" s="15">
        <v>13.1</v>
      </c>
      <c r="CI1148" s="15">
        <v>13</v>
      </c>
      <c r="CJ1148" s="15">
        <v>13.6</v>
      </c>
      <c r="CK1148" s="15">
        <v>14.7</v>
      </c>
      <c r="CL1148" s="15">
        <v>14.6</v>
      </c>
      <c r="CM1148" s="15">
        <v>16.600000000000001</v>
      </c>
      <c r="CN1148" s="15">
        <v>19.100000000000001</v>
      </c>
      <c r="CO1148" s="21">
        <f t="shared" si="717"/>
        <v>16.483333333333331</v>
      </c>
      <c r="CQ1148" s="22">
        <f t="shared" si="718"/>
        <v>20.7</v>
      </c>
      <c r="CR1148" s="23">
        <f t="shared" si="719"/>
        <v>13.233333333333334</v>
      </c>
      <c r="CS1148" s="24">
        <f t="shared" si="735"/>
        <v>16.918939393939397</v>
      </c>
      <c r="DA1148" s="2">
        <f t="shared" si="729"/>
        <v>1998</v>
      </c>
      <c r="DB1148" s="20" t="s">
        <v>131</v>
      </c>
      <c r="DC1148" s="15">
        <v>22.4</v>
      </c>
      <c r="DD1148" s="15">
        <v>22.1</v>
      </c>
      <c r="DE1148" s="15">
        <v>20.100000000000001</v>
      </c>
      <c r="DF1148" s="15">
        <v>17</v>
      </c>
      <c r="DG1148" s="15">
        <v>14.8</v>
      </c>
      <c r="DH1148" s="15">
        <v>11.8</v>
      </c>
      <c r="DI1148" s="15">
        <v>12.4</v>
      </c>
      <c r="DJ1148" s="15">
        <v>13.3</v>
      </c>
      <c r="DK1148" s="15">
        <v>16.5</v>
      </c>
      <c r="DL1148" s="15">
        <v>15.9</v>
      </c>
      <c r="DM1148" s="15">
        <v>17.5</v>
      </c>
      <c r="DN1148" s="15">
        <v>21.3</v>
      </c>
      <c r="DO1148" s="21">
        <f t="shared" si="726"/>
        <v>17.091666666666669</v>
      </c>
      <c r="DQ1148" s="22">
        <f t="shared" si="727"/>
        <v>21.533333333333331</v>
      </c>
      <c r="DR1148" s="23">
        <f t="shared" si="728"/>
        <v>12.5</v>
      </c>
      <c r="DS1148" s="24">
        <f t="shared" si="737"/>
        <v>17.180303030303033</v>
      </c>
      <c r="EA1148" s="2">
        <f t="shared" si="716"/>
        <v>1998</v>
      </c>
      <c r="EB1148" s="20" t="s">
        <v>131</v>
      </c>
      <c r="EC1148" s="15">
        <v>21.4</v>
      </c>
      <c r="ED1148" s="15">
        <v>22.5</v>
      </c>
      <c r="EE1148" s="15">
        <v>21.2</v>
      </c>
      <c r="EF1148" s="15">
        <v>18.399999999999999</v>
      </c>
      <c r="EG1148" s="15">
        <v>16.7</v>
      </c>
      <c r="EH1148" s="15">
        <v>13.6</v>
      </c>
      <c r="EI1148" s="15">
        <v>13.7</v>
      </c>
      <c r="EJ1148" s="15">
        <v>14.5</v>
      </c>
      <c r="EK1148" s="15">
        <v>15.7</v>
      </c>
      <c r="EL1148" s="15">
        <v>16.100000000000001</v>
      </c>
      <c r="EM1148" s="15">
        <v>17.5</v>
      </c>
      <c r="EN1148" s="15">
        <v>20.2</v>
      </c>
      <c r="EO1148" s="21">
        <f t="shared" si="712"/>
        <v>17.624999999999996</v>
      </c>
      <c r="EQ1148" s="22">
        <f t="shared" si="713"/>
        <v>21.7</v>
      </c>
      <c r="ER1148" s="23">
        <f t="shared" si="714"/>
        <v>13.933333333333332</v>
      </c>
      <c r="ES1148" s="24">
        <f t="shared" si="734"/>
        <v>17.088636363636365</v>
      </c>
      <c r="FA1148" s="2">
        <f t="shared" si="715"/>
        <v>1998</v>
      </c>
      <c r="FB1148" s="20" t="s">
        <v>131</v>
      </c>
      <c r="FC1148" s="15">
        <v>25.2</v>
      </c>
      <c r="FD1148" s="15">
        <v>23.1</v>
      </c>
      <c r="FE1148" s="15">
        <v>22</v>
      </c>
      <c r="FF1148" s="15">
        <v>17.100000000000001</v>
      </c>
      <c r="FG1148" s="15">
        <v>14.2</v>
      </c>
      <c r="FH1148" s="15">
        <v>11.2</v>
      </c>
      <c r="FI1148" s="15">
        <v>11.2</v>
      </c>
      <c r="FJ1148" s="15">
        <v>12.7</v>
      </c>
      <c r="FK1148" s="15">
        <v>15.3</v>
      </c>
      <c r="FL1148" s="15">
        <v>15.6</v>
      </c>
      <c r="FM1148" s="15">
        <v>19</v>
      </c>
      <c r="FN1148" s="15">
        <v>22.9</v>
      </c>
      <c r="FO1148" s="21">
        <f t="shared" si="730"/>
        <v>17.458333333333336</v>
      </c>
      <c r="FQ1148" s="22">
        <f t="shared" si="731"/>
        <v>23.433333333333334</v>
      </c>
      <c r="FR1148" s="23">
        <f t="shared" si="732"/>
        <v>11.699999999999998</v>
      </c>
      <c r="FS1148" s="24">
        <f t="shared" si="738"/>
        <v>17.101515151515155</v>
      </c>
      <c r="GA1148" s="2"/>
      <c r="GB1148" s="13"/>
      <c r="GC1148" s="15"/>
      <c r="GD1148" s="15"/>
      <c r="GE1148" s="15"/>
      <c r="GF1148" s="15"/>
      <c r="GG1148" s="15"/>
      <c r="GH1148" s="15"/>
      <c r="GI1148" s="15"/>
      <c r="GJ1148" s="15"/>
      <c r="GK1148" s="15"/>
      <c r="GL1148" s="15"/>
      <c r="GM1148" s="15"/>
      <c r="GN1148" s="15"/>
      <c r="GO1148" s="21"/>
      <c r="GQ1148" s="22"/>
      <c r="GR1148" s="23"/>
      <c r="GS1148" s="24"/>
      <c r="GT1148" s="22"/>
      <c r="GU1148" s="23"/>
      <c r="GV1148" s="22"/>
      <c r="GW1148" s="23"/>
      <c r="GX1148" s="24"/>
      <c r="GY1148" s="24"/>
    </row>
    <row r="1149" spans="1:207">
      <c r="A1149" s="86"/>
      <c r="B1149" s="91">
        <f t="shared" si="721"/>
        <v>17.558333333333334</v>
      </c>
      <c r="C1149" s="99">
        <f t="shared" si="733"/>
        <v>16.896666666666668</v>
      </c>
      <c r="D1149" s="96">
        <f t="shared" si="736"/>
        <v>16.997083333333329</v>
      </c>
      <c r="E1149" s="91">
        <f t="shared" si="740"/>
        <v>17.046875</v>
      </c>
      <c r="F1149" s="100">
        <f t="shared" si="739"/>
        <v>16.840541666666663</v>
      </c>
      <c r="G1149" s="96">
        <f t="shared" si="722"/>
        <v>25</v>
      </c>
      <c r="H1149" s="97">
        <f t="shared" si="723"/>
        <v>17.05</v>
      </c>
      <c r="I1149" s="98">
        <f t="shared" si="724"/>
        <v>11.4</v>
      </c>
      <c r="J1149" s="85">
        <f t="shared" si="725"/>
        <v>18.2</v>
      </c>
      <c r="AB1149" s="26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21"/>
      <c r="AQ1149" s="22"/>
      <c r="AR1149" s="23"/>
      <c r="AS1149" s="24"/>
      <c r="BB1149" s="2"/>
      <c r="BC1149" s="33"/>
      <c r="BD1149" s="33"/>
      <c r="BE1149" s="33"/>
      <c r="BF1149" s="33"/>
      <c r="BG1149" s="33"/>
      <c r="BH1149" s="33"/>
      <c r="BI1149" s="33"/>
      <c r="BJ1149" s="33"/>
      <c r="BK1149" s="33"/>
      <c r="BL1149" s="33"/>
      <c r="BM1149" s="33"/>
      <c r="BN1149" s="33"/>
      <c r="BO1149" s="21"/>
      <c r="BQ1149" s="22"/>
      <c r="BR1149" s="23"/>
      <c r="BS1149" s="24"/>
      <c r="CA1149" s="2">
        <f t="shared" si="720"/>
        <v>1999</v>
      </c>
      <c r="CB1149" s="20" t="s">
        <v>133</v>
      </c>
      <c r="CC1149" s="15">
        <v>20.9</v>
      </c>
      <c r="CD1149" s="15">
        <v>21.8</v>
      </c>
      <c r="CE1149" s="15">
        <v>19.399999999999999</v>
      </c>
      <c r="CF1149" s="15">
        <v>16.600000000000001</v>
      </c>
      <c r="CG1149" s="15">
        <v>15.6</v>
      </c>
      <c r="CH1149" s="15">
        <v>14</v>
      </c>
      <c r="CI1149" s="15">
        <v>13.7</v>
      </c>
      <c r="CJ1149" s="15">
        <v>14.3</v>
      </c>
      <c r="CK1149" s="15">
        <v>15.6</v>
      </c>
      <c r="CL1149" s="15">
        <v>16.7</v>
      </c>
      <c r="CM1149" s="15">
        <v>16.7</v>
      </c>
      <c r="CN1149" s="15">
        <v>19.100000000000001</v>
      </c>
      <c r="CO1149" s="21">
        <f t="shared" si="717"/>
        <v>17.033333333333331</v>
      </c>
      <c r="CQ1149" s="22">
        <f t="shared" si="718"/>
        <v>20.7</v>
      </c>
      <c r="CR1149" s="23">
        <f t="shared" si="719"/>
        <v>14</v>
      </c>
      <c r="CS1149" s="24">
        <f t="shared" si="735"/>
        <v>16.83636363636364</v>
      </c>
      <c r="DA1149" s="2">
        <f t="shared" si="729"/>
        <v>1999</v>
      </c>
      <c r="DB1149" s="20" t="s">
        <v>133</v>
      </c>
      <c r="DC1149" s="15">
        <v>21.5</v>
      </c>
      <c r="DD1149" s="15">
        <v>22.7</v>
      </c>
      <c r="DE1149" s="15">
        <v>20.2</v>
      </c>
      <c r="DF1149" s="15">
        <v>16.399999999999999</v>
      </c>
      <c r="DG1149" s="15">
        <v>16.8</v>
      </c>
      <c r="DH1149" s="15">
        <v>13</v>
      </c>
      <c r="DI1149" s="15">
        <v>12.6</v>
      </c>
      <c r="DJ1149" s="15">
        <v>14.5</v>
      </c>
      <c r="DK1149" s="15">
        <v>16.8</v>
      </c>
      <c r="DL1149" s="15">
        <v>18.100000000000001</v>
      </c>
      <c r="DM1149" s="15">
        <v>17.899999999999999</v>
      </c>
      <c r="DN1149" s="15">
        <v>20.8</v>
      </c>
      <c r="DO1149" s="21">
        <f t="shared" si="726"/>
        <v>17.608333333333334</v>
      </c>
      <c r="DQ1149" s="22">
        <f t="shared" si="727"/>
        <v>21.466666666666669</v>
      </c>
      <c r="DR1149" s="23">
        <f t="shared" si="728"/>
        <v>13.366666666666667</v>
      </c>
      <c r="DS1149" s="24">
        <f t="shared" si="737"/>
        <v>17.149242424242424</v>
      </c>
      <c r="EA1149" s="2">
        <f t="shared" si="716"/>
        <v>1999</v>
      </c>
      <c r="EB1149" s="20" t="s">
        <v>133</v>
      </c>
      <c r="EC1149" s="15">
        <v>21.4</v>
      </c>
      <c r="ED1149" s="15">
        <v>21.6</v>
      </c>
      <c r="EE1149" s="15">
        <v>21.2</v>
      </c>
      <c r="EF1149" s="15">
        <v>18.5</v>
      </c>
      <c r="EG1149" s="15">
        <v>17.100000000000001</v>
      </c>
      <c r="EH1149" s="15">
        <v>14.6</v>
      </c>
      <c r="EI1149" s="15">
        <v>14.1</v>
      </c>
      <c r="EJ1149" s="15">
        <v>14.8</v>
      </c>
      <c r="EK1149" s="15">
        <v>16.100000000000001</v>
      </c>
      <c r="EL1149" s="15">
        <v>17.8</v>
      </c>
      <c r="EM1149" s="15">
        <v>17.899999999999999</v>
      </c>
      <c r="EN1149" s="15">
        <v>20.399999999999999</v>
      </c>
      <c r="EO1149" s="21">
        <f t="shared" si="712"/>
        <v>17.958333333333336</v>
      </c>
      <c r="EQ1149" s="22">
        <f t="shared" si="713"/>
        <v>21.400000000000002</v>
      </c>
      <c r="ER1149" s="23">
        <f t="shared" si="714"/>
        <v>14.5</v>
      </c>
      <c r="ES1149" s="24">
        <f t="shared" si="734"/>
        <v>17.108333333333334</v>
      </c>
      <c r="FA1149" s="2">
        <f t="shared" si="715"/>
        <v>1999</v>
      </c>
      <c r="FB1149" s="20" t="s">
        <v>133</v>
      </c>
      <c r="FC1149" s="15">
        <v>25</v>
      </c>
      <c r="FD1149" s="15">
        <v>23.3</v>
      </c>
      <c r="FE1149" s="15">
        <v>21.2</v>
      </c>
      <c r="FF1149" s="15">
        <v>17.100000000000001</v>
      </c>
      <c r="FG1149" s="15">
        <v>14.9</v>
      </c>
      <c r="FH1149" s="15">
        <v>12.4</v>
      </c>
      <c r="FI1149" s="15">
        <v>11.4</v>
      </c>
      <c r="FJ1149" s="15">
        <v>13</v>
      </c>
      <c r="FK1149" s="15">
        <v>15.2</v>
      </c>
      <c r="FL1149" s="15">
        <v>17</v>
      </c>
      <c r="FM1149" s="15">
        <v>18.5</v>
      </c>
      <c r="FN1149" s="15">
        <v>22.6</v>
      </c>
      <c r="FO1149" s="21">
        <f t="shared" si="730"/>
        <v>17.633333333333333</v>
      </c>
      <c r="FQ1149" s="22">
        <f t="shared" si="731"/>
        <v>23.166666666666668</v>
      </c>
      <c r="FR1149" s="23">
        <f t="shared" si="732"/>
        <v>12.266666666666666</v>
      </c>
      <c r="FS1149" s="24">
        <f t="shared" si="738"/>
        <v>17.07121212121212</v>
      </c>
      <c r="GA1149" s="2"/>
      <c r="GB1149" s="20"/>
      <c r="GC1149" s="15"/>
      <c r="GD1149" s="15"/>
      <c r="GE1149" s="15"/>
      <c r="GF1149" s="15"/>
      <c r="GG1149" s="15"/>
      <c r="GH1149" s="15"/>
      <c r="GI1149" s="15"/>
      <c r="GJ1149" s="15"/>
      <c r="GK1149" s="15"/>
      <c r="GL1149" s="15"/>
      <c r="GM1149" s="15"/>
      <c r="GN1149" s="15"/>
      <c r="GO1149" s="21"/>
      <c r="GQ1149" s="22"/>
      <c r="GR1149" s="23"/>
      <c r="GS1149" s="24"/>
      <c r="GT1149" s="22"/>
      <c r="GU1149" s="23"/>
      <c r="GV1149" s="22"/>
      <c r="GW1149" s="23"/>
      <c r="GX1149" s="24"/>
      <c r="GY1149" s="24"/>
    </row>
    <row r="1150" spans="1:207">
      <c r="A1150" s="86">
        <f>A1145+5</f>
        <v>2000</v>
      </c>
      <c r="B1150" s="91">
        <f t="shared" si="721"/>
        <v>17.627083333333331</v>
      </c>
      <c r="C1150" s="99">
        <f t="shared" si="733"/>
        <v>17.1325</v>
      </c>
      <c r="D1150" s="96">
        <f t="shared" si="736"/>
        <v>17.016666666666666</v>
      </c>
      <c r="E1150" s="91">
        <f t="shared" si="740"/>
        <v>17.069479166666667</v>
      </c>
      <c r="F1150" s="100">
        <f t="shared" si="739"/>
        <v>16.856458333333329</v>
      </c>
      <c r="G1150" s="96">
        <f t="shared" si="722"/>
        <v>26.1</v>
      </c>
      <c r="H1150" s="97">
        <f t="shared" si="723"/>
        <v>17.649999999999999</v>
      </c>
      <c r="I1150" s="98">
        <f t="shared" si="724"/>
        <v>11</v>
      </c>
      <c r="J1150" s="85">
        <f t="shared" si="725"/>
        <v>18.55</v>
      </c>
      <c r="AB1150" s="26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21"/>
      <c r="AQ1150" s="22"/>
      <c r="AR1150" s="23"/>
      <c r="AS1150" s="24"/>
      <c r="BB1150" s="20"/>
      <c r="BC1150" s="33"/>
      <c r="BD1150" s="33"/>
      <c r="BE1150" s="33"/>
      <c r="BF1150" s="33"/>
      <c r="BG1150" s="33"/>
      <c r="BH1150" s="15"/>
      <c r="BI1150" s="15"/>
      <c r="BJ1150" s="33"/>
      <c r="BK1150" s="33"/>
      <c r="BL1150" s="15"/>
      <c r="BM1150" s="33"/>
      <c r="BN1150" s="15"/>
      <c r="BO1150" s="21"/>
      <c r="BQ1150" s="22"/>
      <c r="BR1150" s="23"/>
      <c r="BS1150" s="24"/>
      <c r="CA1150" s="2">
        <f t="shared" si="720"/>
        <v>2000</v>
      </c>
      <c r="CB1150" s="20" t="s">
        <v>134</v>
      </c>
      <c r="CC1150" s="15">
        <v>19.899999999999999</v>
      </c>
      <c r="CD1150" s="15">
        <v>23.2</v>
      </c>
      <c r="CE1150" s="15">
        <v>21.3</v>
      </c>
      <c r="CF1150" s="15">
        <v>18.7</v>
      </c>
      <c r="CG1150" s="15">
        <v>15.4</v>
      </c>
      <c r="CH1150" s="15">
        <v>14.1</v>
      </c>
      <c r="CI1150" s="15">
        <v>13.3</v>
      </c>
      <c r="CJ1150" s="15">
        <v>13.6</v>
      </c>
      <c r="CK1150" s="15">
        <v>14.2</v>
      </c>
      <c r="CL1150" s="15">
        <v>15.2</v>
      </c>
      <c r="CM1150" s="15">
        <v>18.600000000000001</v>
      </c>
      <c r="CN1150" s="15">
        <v>19.2</v>
      </c>
      <c r="CO1150" s="21">
        <f t="shared" si="717"/>
        <v>17.224999999999998</v>
      </c>
      <c r="CQ1150" s="22">
        <f t="shared" si="718"/>
        <v>21.466666666666665</v>
      </c>
      <c r="CR1150" s="23">
        <f t="shared" si="719"/>
        <v>13.666666666666666</v>
      </c>
      <c r="CS1150" s="24">
        <f t="shared" si="735"/>
        <v>16.799999999999997</v>
      </c>
      <c r="DA1150" s="2">
        <f t="shared" si="729"/>
        <v>2000</v>
      </c>
      <c r="DB1150" s="20" t="s">
        <v>134</v>
      </c>
      <c r="DC1150" s="15">
        <v>21.2</v>
      </c>
      <c r="DD1150" s="15">
        <v>23.4</v>
      </c>
      <c r="DE1150" s="15">
        <v>21.3</v>
      </c>
      <c r="DF1150" s="15">
        <v>19</v>
      </c>
      <c r="DG1150" s="15">
        <v>15.6</v>
      </c>
      <c r="DH1150" s="15">
        <v>13.6</v>
      </c>
      <c r="DI1150" s="15">
        <v>12.8</v>
      </c>
      <c r="DJ1150" s="15">
        <v>13.2</v>
      </c>
      <c r="DK1150" s="15">
        <v>15.9</v>
      </c>
      <c r="DL1150" s="15">
        <v>16.899999999999999</v>
      </c>
      <c r="DM1150" s="15">
        <v>19.899999999999999</v>
      </c>
      <c r="DN1150" s="15">
        <v>21.4</v>
      </c>
      <c r="DO1150" s="21">
        <f t="shared" si="726"/>
        <v>17.849999999999998</v>
      </c>
      <c r="DQ1150" s="22">
        <f t="shared" si="727"/>
        <v>21.966666666666665</v>
      </c>
      <c r="DR1150" s="23">
        <f t="shared" si="728"/>
        <v>13.199999999999998</v>
      </c>
      <c r="DS1150" s="24">
        <f t="shared" si="737"/>
        <v>17.174242424242422</v>
      </c>
      <c r="EA1150" s="2">
        <f t="shared" si="716"/>
        <v>2000</v>
      </c>
      <c r="EB1150" s="20" t="s">
        <v>134</v>
      </c>
      <c r="EC1150" s="15">
        <v>20.5</v>
      </c>
      <c r="ED1150" s="15">
        <v>22.5</v>
      </c>
      <c r="EE1150" s="15">
        <v>21</v>
      </c>
      <c r="EF1150" s="15">
        <v>18.8</v>
      </c>
      <c r="EG1150" s="15">
        <v>16</v>
      </c>
      <c r="EH1150" s="15">
        <v>14.6</v>
      </c>
      <c r="EI1150" s="15">
        <v>14</v>
      </c>
      <c r="EJ1150" s="15">
        <v>14</v>
      </c>
      <c r="EK1150" s="15">
        <v>15.1</v>
      </c>
      <c r="EL1150" s="15">
        <v>16.5</v>
      </c>
      <c r="EM1150" s="15">
        <v>19.3</v>
      </c>
      <c r="EN1150" s="15">
        <v>21.5</v>
      </c>
      <c r="EO1150" s="21">
        <f t="shared" si="712"/>
        <v>17.816666666666666</v>
      </c>
      <c r="EQ1150" s="22">
        <f t="shared" si="713"/>
        <v>21.333333333333332</v>
      </c>
      <c r="ER1150" s="23">
        <f t="shared" si="714"/>
        <v>14.200000000000001</v>
      </c>
      <c r="ES1150" s="24">
        <f t="shared" si="734"/>
        <v>17.153030303030302</v>
      </c>
      <c r="FA1150" s="2">
        <f t="shared" si="715"/>
        <v>2000</v>
      </c>
      <c r="FB1150" s="20" t="s">
        <v>134</v>
      </c>
      <c r="FC1150" s="15">
        <v>22.3</v>
      </c>
      <c r="FD1150" s="15">
        <v>26.1</v>
      </c>
      <c r="FE1150" s="15">
        <v>22</v>
      </c>
      <c r="FF1150" s="15">
        <v>18.399999999999999</v>
      </c>
      <c r="FG1150" s="15">
        <v>14.3</v>
      </c>
      <c r="FH1150" s="15">
        <v>12.4</v>
      </c>
      <c r="FI1150" s="15">
        <v>11</v>
      </c>
      <c r="FJ1150" s="15">
        <v>12.1</v>
      </c>
      <c r="FK1150" s="15">
        <v>13.7</v>
      </c>
      <c r="FL1150" s="15">
        <v>16</v>
      </c>
      <c r="FM1150" s="15">
        <v>20.7</v>
      </c>
      <c r="FN1150" s="15">
        <v>22.4</v>
      </c>
      <c r="FO1150" s="21">
        <f t="shared" si="730"/>
        <v>17.616666666666667</v>
      </c>
      <c r="FQ1150" s="22">
        <f t="shared" si="731"/>
        <v>23.466666666666669</v>
      </c>
      <c r="FR1150" s="23">
        <f t="shared" si="732"/>
        <v>11.833333333333334</v>
      </c>
      <c r="FS1150" s="24">
        <f t="shared" si="738"/>
        <v>17.090151515151515</v>
      </c>
      <c r="GA1150" s="2"/>
      <c r="GB1150" s="20"/>
      <c r="GC1150" s="15"/>
      <c r="GD1150" s="15"/>
      <c r="GE1150" s="15"/>
      <c r="GF1150" s="15"/>
      <c r="GG1150" s="15"/>
      <c r="GH1150" s="15"/>
      <c r="GI1150" s="15"/>
      <c r="GJ1150" s="15"/>
      <c r="GK1150" s="15"/>
      <c r="GL1150" s="15"/>
      <c r="GM1150" s="15"/>
      <c r="GN1150" s="15"/>
      <c r="GO1150" s="21"/>
      <c r="GQ1150" s="22"/>
      <c r="GR1150" s="23"/>
      <c r="GS1150" s="24"/>
      <c r="GT1150" s="22"/>
      <c r="GU1150" s="23"/>
      <c r="GV1150" s="22"/>
      <c r="GW1150" s="23"/>
      <c r="GX1150" s="24"/>
      <c r="GY1150" s="24"/>
    </row>
    <row r="1151" spans="1:207">
      <c r="A1151" s="86"/>
      <c r="B1151" s="91">
        <f t="shared" si="721"/>
        <v>17.456944444444446</v>
      </c>
      <c r="C1151" s="99">
        <f t="shared" si="733"/>
        <v>17.384722222222223</v>
      </c>
      <c r="D1151" s="96">
        <f t="shared" si="736"/>
        <v>17.047152777777775</v>
      </c>
      <c r="E1151" s="91">
        <f t="shared" si="740"/>
        <v>17.076076388888886</v>
      </c>
      <c r="F1151" s="100">
        <f t="shared" si="739"/>
        <v>16.870763888888881</v>
      </c>
      <c r="G1151" s="96">
        <f t="shared" si="722"/>
        <v>26.2</v>
      </c>
      <c r="H1151" s="97">
        <f t="shared" si="723"/>
        <v>16.899999999999999</v>
      </c>
      <c r="I1151" s="98">
        <f t="shared" si="724"/>
        <v>12.3</v>
      </c>
      <c r="J1151" s="85">
        <f t="shared" si="725"/>
        <v>19.25</v>
      </c>
      <c r="AB1151" s="26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21"/>
      <c r="AQ1151" s="22"/>
      <c r="AR1151" s="23"/>
      <c r="AS1151" s="24"/>
      <c r="BB1151" s="20"/>
      <c r="BC1151" s="15"/>
      <c r="BD1151" s="33"/>
      <c r="BE1151" s="15"/>
      <c r="BF1151" s="33"/>
      <c r="BG1151" s="33"/>
      <c r="BH1151" s="30"/>
      <c r="BI1151" s="30"/>
      <c r="BJ1151" s="33"/>
      <c r="BK1151" s="15"/>
      <c r="BL1151" s="15"/>
      <c r="BM1151" s="15"/>
      <c r="BN1151" s="15"/>
      <c r="BO1151" s="21"/>
      <c r="BQ1151" s="22"/>
      <c r="BR1151" s="23"/>
      <c r="BS1151" s="24"/>
      <c r="CA1151" s="2">
        <f t="shared" si="720"/>
        <v>2001</v>
      </c>
      <c r="CB1151" s="20" t="s">
        <v>135</v>
      </c>
      <c r="CC1151" s="15">
        <v>22.2</v>
      </c>
      <c r="CD1151" s="15">
        <v>23.1</v>
      </c>
      <c r="CE1151" s="15">
        <v>19.899999999999999</v>
      </c>
      <c r="CF1151" s="15">
        <v>17.3</v>
      </c>
      <c r="CG1151" s="15">
        <v>15.6</v>
      </c>
      <c r="CH1151" s="15">
        <v>14.4</v>
      </c>
      <c r="CI1151" s="15">
        <v>13.8</v>
      </c>
      <c r="CJ1151" s="30">
        <f>(CJ1148+CJ1149+CJ1150+CJ1152+CJ1153+CJ1154)/6</f>
        <v>13.633333333333333</v>
      </c>
      <c r="CK1151" s="15">
        <v>16</v>
      </c>
      <c r="CL1151" s="15">
        <v>15.4</v>
      </c>
      <c r="CM1151" s="15">
        <v>16.2</v>
      </c>
      <c r="CN1151" s="15">
        <v>16.5</v>
      </c>
      <c r="CO1151" s="21">
        <f t="shared" si="717"/>
        <v>17.002777777777776</v>
      </c>
      <c r="CQ1151" s="22">
        <f t="shared" si="718"/>
        <v>21.733333333333331</v>
      </c>
      <c r="CR1151" s="23">
        <f t="shared" si="719"/>
        <v>13.944444444444445</v>
      </c>
      <c r="CS1151" s="24">
        <f t="shared" si="735"/>
        <v>16.760858585858585</v>
      </c>
      <c r="DA1151" s="2">
        <f t="shared" si="729"/>
        <v>2001</v>
      </c>
      <c r="DB1151" s="20" t="s">
        <v>135</v>
      </c>
      <c r="DC1151" s="15">
        <v>23.3</v>
      </c>
      <c r="DD1151" s="15">
        <v>25</v>
      </c>
      <c r="DE1151" s="15">
        <v>21</v>
      </c>
      <c r="DF1151" s="15">
        <v>18.100000000000001</v>
      </c>
      <c r="DG1151" s="15">
        <v>13.7</v>
      </c>
      <c r="DH1151" s="15">
        <v>12.9</v>
      </c>
      <c r="DI1151" s="15">
        <v>12.5</v>
      </c>
      <c r="DJ1151" s="15">
        <v>13.2</v>
      </c>
      <c r="DK1151" s="15">
        <v>17.100000000000001</v>
      </c>
      <c r="DL1151" s="15">
        <v>16.899999999999999</v>
      </c>
      <c r="DM1151" s="15">
        <v>16.899999999999999</v>
      </c>
      <c r="DN1151" s="15">
        <v>17.8</v>
      </c>
      <c r="DO1151" s="21">
        <f t="shared" si="726"/>
        <v>17.366666666666671</v>
      </c>
      <c r="DQ1151" s="22">
        <f t="shared" si="727"/>
        <v>23.099999999999998</v>
      </c>
      <c r="DR1151" s="23">
        <f t="shared" si="728"/>
        <v>12.866666666666665</v>
      </c>
      <c r="DS1151" s="24">
        <f t="shared" si="737"/>
        <v>17.155303030303031</v>
      </c>
      <c r="EA1151" s="2">
        <f t="shared" si="716"/>
        <v>2001</v>
      </c>
      <c r="EB1151" s="20" t="s">
        <v>135</v>
      </c>
      <c r="EC1151" s="15">
        <v>22.2</v>
      </c>
      <c r="ED1151" s="15">
        <v>23.9</v>
      </c>
      <c r="EE1151" s="15">
        <v>21.4</v>
      </c>
      <c r="EF1151" s="15">
        <v>18.8</v>
      </c>
      <c r="EG1151" s="15">
        <v>16.3</v>
      </c>
      <c r="EH1151" s="15">
        <v>15.2</v>
      </c>
      <c r="EI1151" s="15">
        <v>15</v>
      </c>
      <c r="EJ1151" s="15">
        <v>14.7</v>
      </c>
      <c r="EK1151" s="15">
        <v>16.7</v>
      </c>
      <c r="EL1151" s="15">
        <v>17</v>
      </c>
      <c r="EM1151" s="15">
        <v>17.3</v>
      </c>
      <c r="EN1151" s="15">
        <v>19.100000000000001</v>
      </c>
      <c r="EO1151" s="21">
        <f t="shared" si="712"/>
        <v>18.133333333333333</v>
      </c>
      <c r="EQ1151" s="22">
        <f t="shared" si="713"/>
        <v>22.5</v>
      </c>
      <c r="ER1151" s="23">
        <f t="shared" si="714"/>
        <v>14.966666666666667</v>
      </c>
      <c r="ES1151" s="24">
        <f t="shared" si="734"/>
        <v>17.223484848484848</v>
      </c>
      <c r="FA1151" s="2">
        <f t="shared" si="715"/>
        <v>2001</v>
      </c>
      <c r="FB1151" s="20" t="s">
        <v>135</v>
      </c>
      <c r="FC1151" s="15">
        <v>24.5</v>
      </c>
      <c r="FD1151" s="15">
        <v>26.2</v>
      </c>
      <c r="FE1151" s="15">
        <v>21.9</v>
      </c>
      <c r="FF1151" s="15">
        <v>17.2</v>
      </c>
      <c r="FG1151" s="15">
        <v>13.3</v>
      </c>
      <c r="FH1151" s="15">
        <v>12.6</v>
      </c>
      <c r="FI1151" s="15">
        <v>12.3</v>
      </c>
      <c r="FJ1151" s="15">
        <v>12.3</v>
      </c>
      <c r="FK1151" s="15">
        <v>15.5</v>
      </c>
      <c r="FL1151" s="15">
        <v>16</v>
      </c>
      <c r="FM1151" s="15">
        <v>17.399999999999999</v>
      </c>
      <c r="FN1151" s="15">
        <v>18.7</v>
      </c>
      <c r="FO1151" s="21">
        <f t="shared" si="730"/>
        <v>17.324999999999999</v>
      </c>
      <c r="FQ1151" s="22">
        <f t="shared" si="731"/>
        <v>24.2</v>
      </c>
      <c r="FR1151" s="23">
        <f t="shared" si="732"/>
        <v>12.4</v>
      </c>
      <c r="FS1151" s="24">
        <f t="shared" si="738"/>
        <v>17.087121212121211</v>
      </c>
      <c r="GA1151" s="2"/>
      <c r="GB1151" s="20"/>
      <c r="GC1151" s="15"/>
      <c r="GD1151" s="15"/>
      <c r="GE1151" s="15"/>
      <c r="GF1151" s="15"/>
      <c r="GG1151" s="15"/>
      <c r="GH1151" s="15"/>
      <c r="GI1151" s="15"/>
      <c r="GJ1151" s="15"/>
      <c r="GK1151" s="15"/>
      <c r="GL1151" s="15"/>
      <c r="GM1151" s="15"/>
      <c r="GN1151" s="15"/>
      <c r="GO1151" s="21"/>
      <c r="GQ1151" s="22"/>
      <c r="GR1151" s="23"/>
      <c r="GS1151" s="24"/>
      <c r="GT1151" s="22"/>
      <c r="GU1151" s="23"/>
      <c r="GV1151" s="22"/>
      <c r="GW1151" s="23"/>
      <c r="GX1151" s="24"/>
      <c r="GY1151" s="24"/>
    </row>
    <row r="1152" spans="1:207">
      <c r="A1152" s="86"/>
      <c r="B1152" s="91">
        <f t="shared" si="721"/>
        <v>17.520833333333332</v>
      </c>
      <c r="C1152" s="99">
        <f t="shared" si="733"/>
        <v>17.465555555555554</v>
      </c>
      <c r="D1152" s="96">
        <f t="shared" si="736"/>
        <v>17.148819444444445</v>
      </c>
      <c r="E1152" s="91">
        <f t="shared" si="740"/>
        <v>17.088159722222219</v>
      </c>
      <c r="F1152" s="100">
        <f t="shared" si="739"/>
        <v>16.896604166666659</v>
      </c>
      <c r="G1152" s="96">
        <f t="shared" si="722"/>
        <v>22.9</v>
      </c>
      <c r="H1152" s="97">
        <f t="shared" si="723"/>
        <v>17.350000000000001</v>
      </c>
      <c r="I1152" s="98">
        <f t="shared" si="724"/>
        <v>12</v>
      </c>
      <c r="J1152" s="85">
        <f t="shared" si="725"/>
        <v>17.45</v>
      </c>
      <c r="AB1152" s="26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21"/>
      <c r="AQ1152" s="22"/>
      <c r="AR1152" s="23"/>
      <c r="AS1152" s="24"/>
      <c r="BB1152" s="20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21"/>
      <c r="BQ1152" s="22"/>
      <c r="BR1152" s="23"/>
      <c r="BS1152" s="24"/>
      <c r="CA1152" s="2">
        <f t="shared" si="720"/>
        <v>2002</v>
      </c>
      <c r="CB1152" s="20" t="s">
        <v>136</v>
      </c>
      <c r="CC1152" s="15">
        <v>18.899999999999999</v>
      </c>
      <c r="CD1152" s="15">
        <v>20.100000000000001</v>
      </c>
      <c r="CE1152" s="15">
        <v>19.5</v>
      </c>
      <c r="CF1152" s="15">
        <v>18.8</v>
      </c>
      <c r="CG1152" s="15">
        <v>16.2</v>
      </c>
      <c r="CH1152" s="15">
        <v>14</v>
      </c>
      <c r="CI1152" s="15">
        <v>13.5</v>
      </c>
      <c r="CJ1152" s="15">
        <v>13.8</v>
      </c>
      <c r="CK1152" s="15">
        <v>14.4</v>
      </c>
      <c r="CL1152" s="15">
        <v>15.5</v>
      </c>
      <c r="CM1152" s="15">
        <v>17.399999999999999</v>
      </c>
      <c r="CN1152" s="15">
        <v>18.600000000000001</v>
      </c>
      <c r="CO1152" s="21">
        <f t="shared" si="717"/>
        <v>16.725000000000001</v>
      </c>
      <c r="CQ1152" s="22">
        <f t="shared" si="718"/>
        <v>19.5</v>
      </c>
      <c r="CR1152" s="23">
        <f t="shared" si="719"/>
        <v>13.766666666666666</v>
      </c>
      <c r="CS1152" s="24">
        <f t="shared" si="735"/>
        <v>16.744949494949495</v>
      </c>
      <c r="DA1152" s="2">
        <f t="shared" si="729"/>
        <v>2002</v>
      </c>
      <c r="DB1152" s="20" t="s">
        <v>136</v>
      </c>
      <c r="DC1152" s="15">
        <v>20.3</v>
      </c>
      <c r="DD1152" s="15">
        <v>21.4</v>
      </c>
      <c r="DE1152" s="15">
        <v>21.5</v>
      </c>
      <c r="DF1152" s="15">
        <v>18.5</v>
      </c>
      <c r="DG1152" s="15">
        <v>15.8</v>
      </c>
      <c r="DH1152" s="15">
        <v>13.4</v>
      </c>
      <c r="DI1152" s="15">
        <v>13.7</v>
      </c>
      <c r="DJ1152" s="15">
        <v>14.1</v>
      </c>
      <c r="DK1152" s="15">
        <v>15.4</v>
      </c>
      <c r="DL1152" s="15">
        <v>16.100000000000001</v>
      </c>
      <c r="DM1152" s="15">
        <v>20</v>
      </c>
      <c r="DN1152" s="15">
        <v>21.1</v>
      </c>
      <c r="DO1152" s="21">
        <f t="shared" si="726"/>
        <v>17.608333333333334</v>
      </c>
      <c r="DQ1152" s="22">
        <f t="shared" si="727"/>
        <v>21.066666666666666</v>
      </c>
      <c r="DR1152" s="23">
        <f t="shared" si="728"/>
        <v>13.733333333333334</v>
      </c>
      <c r="DS1152" s="24">
        <f t="shared" si="737"/>
        <v>17.193939393939392</v>
      </c>
      <c r="EA1152" s="2">
        <f t="shared" si="716"/>
        <v>2002</v>
      </c>
      <c r="EB1152" s="20" t="s">
        <v>136</v>
      </c>
      <c r="EC1152" s="15">
        <v>20.8</v>
      </c>
      <c r="ED1152" s="15">
        <v>21.4</v>
      </c>
      <c r="EE1152" s="15">
        <v>21.5</v>
      </c>
      <c r="EF1152" s="15">
        <v>19.5</v>
      </c>
      <c r="EG1152" s="15">
        <v>17.3</v>
      </c>
      <c r="EH1152" s="15">
        <v>15</v>
      </c>
      <c r="EI1152" s="15">
        <v>14.1</v>
      </c>
      <c r="EJ1152" s="15">
        <v>14.9</v>
      </c>
      <c r="EK1152" s="15">
        <v>15.6</v>
      </c>
      <c r="EL1152" s="15">
        <v>16.7</v>
      </c>
      <c r="EM1152" s="15">
        <v>18.7</v>
      </c>
      <c r="EN1152" s="15">
        <v>21.6</v>
      </c>
      <c r="EO1152" s="21">
        <f t="shared" si="712"/>
        <v>18.091666666666665</v>
      </c>
      <c r="EQ1152" s="22">
        <f t="shared" si="713"/>
        <v>21.233333333333334</v>
      </c>
      <c r="ER1152" s="23">
        <f t="shared" si="714"/>
        <v>14.666666666666666</v>
      </c>
      <c r="ES1152" s="24">
        <f t="shared" si="734"/>
        <v>17.282575757575756</v>
      </c>
      <c r="FA1152" s="2">
        <f t="shared" si="715"/>
        <v>2002</v>
      </c>
      <c r="FB1152" s="20" t="s">
        <v>136</v>
      </c>
      <c r="FC1152" s="15">
        <v>21.7</v>
      </c>
      <c r="FD1152" s="15">
        <v>22.3</v>
      </c>
      <c r="FE1152" s="15">
        <v>22.6</v>
      </c>
      <c r="FF1152" s="15">
        <v>19.7</v>
      </c>
      <c r="FG1152" s="15">
        <v>15.1</v>
      </c>
      <c r="FH1152" s="15">
        <v>12.4</v>
      </c>
      <c r="FI1152" s="15">
        <v>12</v>
      </c>
      <c r="FJ1152" s="15">
        <v>12.8</v>
      </c>
      <c r="FK1152" s="15">
        <v>14.2</v>
      </c>
      <c r="FL1152" s="15">
        <v>16.399999999999999</v>
      </c>
      <c r="FM1152" s="15">
        <v>19.8</v>
      </c>
      <c r="FN1152" s="15">
        <v>22.9</v>
      </c>
      <c r="FO1152" s="21">
        <f t="shared" si="730"/>
        <v>17.658333333333335</v>
      </c>
      <c r="FQ1152" s="22">
        <f t="shared" si="731"/>
        <v>22.2</v>
      </c>
      <c r="FR1152" s="23">
        <f t="shared" si="732"/>
        <v>12.4</v>
      </c>
      <c r="FS1152" s="24">
        <f t="shared" si="738"/>
        <v>17.139393939393941</v>
      </c>
      <c r="GA1152" s="2"/>
      <c r="GB1152" s="20"/>
      <c r="GC1152" s="15"/>
      <c r="GD1152" s="15"/>
      <c r="GE1152" s="15"/>
      <c r="GF1152" s="15"/>
      <c r="GG1152" s="15"/>
      <c r="GH1152" s="15"/>
      <c r="GI1152" s="15"/>
      <c r="GJ1152" s="15"/>
      <c r="GK1152" s="15"/>
      <c r="GL1152" s="15"/>
      <c r="GM1152" s="15"/>
      <c r="GN1152" s="15"/>
      <c r="GO1152" s="21"/>
      <c r="GQ1152" s="22"/>
      <c r="GR1152" s="23"/>
      <c r="GS1152" s="24"/>
      <c r="GT1152" s="22"/>
      <c r="GU1152" s="23"/>
      <c r="GV1152" s="22"/>
      <c r="GW1152" s="23"/>
      <c r="GX1152" s="24"/>
      <c r="GY1152" s="24"/>
    </row>
    <row r="1153" spans="1:207">
      <c r="A1153" s="86"/>
      <c r="B1153" s="91">
        <f t="shared" si="721"/>
        <v>17.427083333333336</v>
      </c>
      <c r="C1153" s="99">
        <f t="shared" si="733"/>
        <v>17.518055555555556</v>
      </c>
      <c r="D1153" s="96">
        <f t="shared" si="736"/>
        <v>17.149444444444448</v>
      </c>
      <c r="E1153" s="91">
        <f t="shared" si="740"/>
        <v>17.12190972222222</v>
      </c>
      <c r="F1153" s="100">
        <f t="shared" si="739"/>
        <v>16.915062499999994</v>
      </c>
      <c r="G1153" s="96">
        <f t="shared" si="722"/>
        <v>25.4</v>
      </c>
      <c r="H1153" s="97">
        <f t="shared" si="723"/>
        <v>16.899999999999999</v>
      </c>
      <c r="I1153" s="98">
        <f t="shared" si="724"/>
        <v>10.9</v>
      </c>
      <c r="J1153" s="85">
        <f t="shared" si="725"/>
        <v>18.149999999999999</v>
      </c>
      <c r="AB1153" s="26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21"/>
      <c r="AQ1153" s="22"/>
      <c r="AR1153" s="23"/>
      <c r="AS1153" s="24"/>
      <c r="BB1153" s="20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21"/>
      <c r="BQ1153" s="22"/>
      <c r="BR1153" s="23"/>
      <c r="BS1153" s="24"/>
      <c r="CA1153" s="2">
        <f t="shared" si="720"/>
        <v>2003</v>
      </c>
      <c r="CB1153" s="20" t="s">
        <v>137</v>
      </c>
      <c r="CC1153" s="15">
        <v>21</v>
      </c>
      <c r="CD1153" s="15">
        <v>20.5</v>
      </c>
      <c r="CE1153" s="15">
        <v>20</v>
      </c>
      <c r="CF1153" s="15">
        <v>18.600000000000001</v>
      </c>
      <c r="CG1153" s="15">
        <v>16.5</v>
      </c>
      <c r="CH1153" s="15">
        <v>14.1</v>
      </c>
      <c r="CI1153" s="15">
        <v>13</v>
      </c>
      <c r="CJ1153" s="15">
        <v>13.1</v>
      </c>
      <c r="CK1153" s="15">
        <v>13.3</v>
      </c>
      <c r="CL1153" s="15">
        <v>14.1</v>
      </c>
      <c r="CM1153" s="15">
        <v>17.899999999999999</v>
      </c>
      <c r="CN1153" s="15">
        <v>19.5</v>
      </c>
      <c r="CO1153" s="21">
        <f t="shared" si="717"/>
        <v>16.8</v>
      </c>
      <c r="CQ1153" s="22">
        <f t="shared" si="718"/>
        <v>20.5</v>
      </c>
      <c r="CR1153" s="23">
        <f t="shared" si="719"/>
        <v>13.4</v>
      </c>
      <c r="CS1153" s="24">
        <f t="shared" si="735"/>
        <v>16.769191919191918</v>
      </c>
      <c r="DA1153" s="2">
        <f t="shared" si="729"/>
        <v>2003</v>
      </c>
      <c r="DB1153" s="20" t="s">
        <v>137</v>
      </c>
      <c r="DC1153" s="15">
        <v>25</v>
      </c>
      <c r="DD1153" s="15">
        <v>22.5</v>
      </c>
      <c r="DE1153" s="15">
        <v>18.899999999999999</v>
      </c>
      <c r="DF1153" s="15">
        <v>16.600000000000001</v>
      </c>
      <c r="DG1153" s="15">
        <v>15.4</v>
      </c>
      <c r="DH1153" s="15">
        <v>13.4</v>
      </c>
      <c r="DI1153" s="15">
        <v>12.3</v>
      </c>
      <c r="DJ1153" s="15">
        <v>13.6</v>
      </c>
      <c r="DK1153" s="15">
        <v>13.9</v>
      </c>
      <c r="DL1153" s="15">
        <v>15.4</v>
      </c>
      <c r="DM1153" s="15">
        <v>19.5</v>
      </c>
      <c r="DN1153" s="15">
        <v>22</v>
      </c>
      <c r="DO1153" s="21">
        <f t="shared" si="726"/>
        <v>17.375000000000004</v>
      </c>
      <c r="DQ1153" s="22">
        <f t="shared" si="727"/>
        <v>22.133333333333336</v>
      </c>
      <c r="DR1153" s="23">
        <f t="shared" si="728"/>
        <v>13.100000000000001</v>
      </c>
      <c r="DS1153" s="24">
        <f t="shared" si="737"/>
        <v>17.284848484848485</v>
      </c>
      <c r="EA1153" s="2">
        <f t="shared" si="716"/>
        <v>2003</v>
      </c>
      <c r="EB1153" s="20" t="s">
        <v>137</v>
      </c>
      <c r="EC1153" s="15">
        <v>22.8</v>
      </c>
      <c r="ED1153" s="15">
        <v>23.5</v>
      </c>
      <c r="EE1153" s="15">
        <v>21.4</v>
      </c>
      <c r="EF1153" s="15">
        <v>18.600000000000001</v>
      </c>
      <c r="EG1153" s="15">
        <v>17.2</v>
      </c>
      <c r="EH1153" s="15">
        <v>14.8</v>
      </c>
      <c r="EI1153" s="15">
        <v>13.8</v>
      </c>
      <c r="EJ1153" s="15">
        <v>14</v>
      </c>
      <c r="EK1153" s="15">
        <v>14.4</v>
      </c>
      <c r="EL1153" s="15">
        <v>15.3</v>
      </c>
      <c r="EM1153" s="15">
        <v>19</v>
      </c>
      <c r="EN1153" s="15">
        <v>21.3</v>
      </c>
      <c r="EO1153" s="21">
        <f t="shared" si="712"/>
        <v>18.008333333333336</v>
      </c>
      <c r="EQ1153" s="22">
        <f t="shared" si="713"/>
        <v>22.566666666666663</v>
      </c>
      <c r="ER1153" s="23">
        <f t="shared" si="714"/>
        <v>14.200000000000001</v>
      </c>
      <c r="ES1153" s="24">
        <f t="shared" si="734"/>
        <v>17.40909090909091</v>
      </c>
      <c r="FA1153" s="2">
        <f t="shared" si="715"/>
        <v>2003</v>
      </c>
      <c r="FB1153" s="20" t="s">
        <v>137</v>
      </c>
      <c r="FC1153" s="15">
        <v>25.4</v>
      </c>
      <c r="FD1153" s="15">
        <v>25.2</v>
      </c>
      <c r="FE1153" s="15">
        <v>21.5</v>
      </c>
      <c r="FF1153" s="15">
        <v>17.399999999999999</v>
      </c>
      <c r="FG1153" s="15">
        <v>14.8</v>
      </c>
      <c r="FH1153" s="15">
        <v>12.4</v>
      </c>
      <c r="FI1153" s="15">
        <v>10.9</v>
      </c>
      <c r="FJ1153" s="15">
        <v>11.9</v>
      </c>
      <c r="FK1153" s="15">
        <v>12.5</v>
      </c>
      <c r="FL1153" s="15">
        <v>14.9</v>
      </c>
      <c r="FM1153" s="15">
        <v>20.399999999999999</v>
      </c>
      <c r="FN1153" s="15">
        <v>23</v>
      </c>
      <c r="FO1153" s="21">
        <f t="shared" si="730"/>
        <v>17.525000000000002</v>
      </c>
      <c r="FQ1153" s="22">
        <f t="shared" si="731"/>
        <v>24.033333333333331</v>
      </c>
      <c r="FR1153" s="23">
        <f t="shared" si="732"/>
        <v>11.733333333333334</v>
      </c>
      <c r="FS1153" s="24">
        <f t="shared" si="738"/>
        <v>17.233333333333334</v>
      </c>
      <c r="GA1153" s="2"/>
      <c r="GB1153" s="20"/>
      <c r="GC1153" s="15"/>
      <c r="GD1153" s="15"/>
      <c r="GE1153" s="15"/>
      <c r="GF1153" s="15"/>
      <c r="GG1153" s="15"/>
      <c r="GH1153" s="15"/>
      <c r="GI1153" s="15"/>
      <c r="GJ1153" s="15"/>
      <c r="GK1153" s="15"/>
      <c r="GL1153" s="15"/>
      <c r="GM1153" s="15"/>
      <c r="GN1153" s="15"/>
      <c r="GO1153" s="21"/>
      <c r="GQ1153" s="22"/>
      <c r="GR1153" s="23"/>
      <c r="GS1153" s="24"/>
      <c r="GT1153" s="22"/>
      <c r="GU1153" s="23"/>
      <c r="GV1153" s="22"/>
      <c r="GW1153" s="23"/>
      <c r="GX1153" s="24"/>
      <c r="GY1153" s="24"/>
    </row>
    <row r="1154" spans="1:207">
      <c r="A1154" s="86"/>
      <c r="B1154" s="91">
        <f t="shared" si="721"/>
        <v>16.902083333333334</v>
      </c>
      <c r="C1154" s="99">
        <f t="shared" si="733"/>
        <v>17.386805555555554</v>
      </c>
      <c r="D1154" s="96">
        <f t="shared" si="736"/>
        <v>17.141736111111115</v>
      </c>
      <c r="E1154" s="91">
        <f t="shared" si="740"/>
        <v>17.132743055555551</v>
      </c>
      <c r="F1154" s="100">
        <f t="shared" si="739"/>
        <v>16.921270833333327</v>
      </c>
      <c r="G1154" s="96">
        <f t="shared" si="722"/>
        <v>22.8</v>
      </c>
      <c r="H1154" s="97">
        <f t="shared" si="723"/>
        <v>17.100000000000001</v>
      </c>
      <c r="I1154" s="98">
        <f t="shared" si="724"/>
        <v>10.7</v>
      </c>
      <c r="J1154" s="85">
        <f t="shared" si="725"/>
        <v>16.75</v>
      </c>
      <c r="AB1154" s="26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21"/>
      <c r="AQ1154" s="22"/>
      <c r="AR1154" s="23"/>
      <c r="AS1154" s="24"/>
      <c r="BB1154" s="20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21"/>
      <c r="BQ1154" s="22"/>
      <c r="BR1154" s="23"/>
      <c r="BS1154" s="24"/>
      <c r="CA1154" s="2">
        <f t="shared" si="720"/>
        <v>2004</v>
      </c>
      <c r="CB1154" s="20" t="s">
        <v>138</v>
      </c>
      <c r="CC1154" s="15">
        <v>18.7</v>
      </c>
      <c r="CD1154" s="15">
        <v>19.8</v>
      </c>
      <c r="CE1154" s="15">
        <v>19</v>
      </c>
      <c r="CF1154" s="15">
        <v>17.3</v>
      </c>
      <c r="CG1154" s="15">
        <v>15.1</v>
      </c>
      <c r="CH1154" s="15">
        <v>13.4</v>
      </c>
      <c r="CI1154" s="15">
        <v>12.4</v>
      </c>
      <c r="CJ1154" s="15">
        <v>13.4</v>
      </c>
      <c r="CK1154" s="15">
        <v>14.1</v>
      </c>
      <c r="CL1154" s="15">
        <v>16.399999999999999</v>
      </c>
      <c r="CM1154" s="15">
        <v>16.7</v>
      </c>
      <c r="CN1154" s="15">
        <v>19.100000000000001</v>
      </c>
      <c r="CO1154" s="21">
        <f t="shared" si="717"/>
        <v>16.283333333333331</v>
      </c>
      <c r="CQ1154" s="22">
        <f t="shared" si="718"/>
        <v>19.166666666666668</v>
      </c>
      <c r="CR1154" s="23">
        <f t="shared" si="719"/>
        <v>13.066666666666668</v>
      </c>
      <c r="CS1154" s="24">
        <f t="shared" si="735"/>
        <v>16.684343434343432</v>
      </c>
      <c r="DA1154" s="2">
        <f t="shared" si="729"/>
        <v>2004</v>
      </c>
      <c r="DB1154" s="20" t="s">
        <v>138</v>
      </c>
      <c r="DC1154" s="15">
        <v>21.1</v>
      </c>
      <c r="DD1154" s="15">
        <v>21.5</v>
      </c>
      <c r="DE1154" s="15">
        <v>20</v>
      </c>
      <c r="DF1154" s="15">
        <v>16.7</v>
      </c>
      <c r="DG1154" s="15">
        <v>13.6</v>
      </c>
      <c r="DH1154" s="15">
        <v>12.4</v>
      </c>
      <c r="DI1154" s="15">
        <v>11.6</v>
      </c>
      <c r="DJ1154" s="15">
        <v>12.7</v>
      </c>
      <c r="DK1154" s="15">
        <v>15.3</v>
      </c>
      <c r="DL1154" s="15">
        <v>17.600000000000001</v>
      </c>
      <c r="DM1154" s="15">
        <v>19.2</v>
      </c>
      <c r="DN1154" s="15">
        <v>20.2</v>
      </c>
      <c r="DO1154" s="21">
        <f t="shared" si="726"/>
        <v>16.824999999999999</v>
      </c>
      <c r="DQ1154" s="22">
        <f t="shared" si="727"/>
        <v>20.866666666666667</v>
      </c>
      <c r="DR1154" s="23">
        <f t="shared" si="728"/>
        <v>12.233333333333334</v>
      </c>
      <c r="DS1154" s="24">
        <f t="shared" si="737"/>
        <v>17.187878787878788</v>
      </c>
      <c r="EA1154" s="2">
        <f t="shared" si="716"/>
        <v>2004</v>
      </c>
      <c r="EB1154" s="20" t="s">
        <v>138</v>
      </c>
      <c r="EC1154" s="15">
        <v>21.2</v>
      </c>
      <c r="ED1154" s="15">
        <v>21.4</v>
      </c>
      <c r="EE1154" s="15">
        <v>20.8</v>
      </c>
      <c r="EF1154" s="15">
        <v>18.399999999999999</v>
      </c>
      <c r="EG1154" s="15">
        <v>15.2</v>
      </c>
      <c r="EH1154" s="15">
        <v>13.9</v>
      </c>
      <c r="EI1154" s="15">
        <v>13.1</v>
      </c>
      <c r="EJ1154" s="15">
        <v>14.1</v>
      </c>
      <c r="EK1154" s="15">
        <v>16.100000000000001</v>
      </c>
      <c r="EL1154" s="15">
        <v>17.5</v>
      </c>
      <c r="EM1154" s="15">
        <v>18.899999999999999</v>
      </c>
      <c r="EN1154" s="15">
        <v>20.2</v>
      </c>
      <c r="EO1154" s="21">
        <f t="shared" si="712"/>
        <v>17.566666666666666</v>
      </c>
      <c r="EQ1154" s="22">
        <f t="shared" si="713"/>
        <v>21.133333333333329</v>
      </c>
      <c r="ER1154" s="23">
        <f t="shared" si="714"/>
        <v>13.700000000000001</v>
      </c>
      <c r="ES1154" s="24">
        <f t="shared" si="734"/>
        <v>17.424242424242422</v>
      </c>
      <c r="FA1154" s="2">
        <f t="shared" si="715"/>
        <v>2004</v>
      </c>
      <c r="FB1154" s="20" t="s">
        <v>138</v>
      </c>
      <c r="FC1154" s="15">
        <v>21.7</v>
      </c>
      <c r="FD1154" s="15">
        <v>22.2</v>
      </c>
      <c r="FE1154" s="15">
        <v>21</v>
      </c>
      <c r="FF1154" s="15">
        <v>17.100000000000001</v>
      </c>
      <c r="FG1154" s="15">
        <v>13.3</v>
      </c>
      <c r="FH1154" s="15">
        <v>11.6</v>
      </c>
      <c r="FI1154" s="15">
        <v>10.7</v>
      </c>
      <c r="FJ1154" s="15">
        <v>12.1</v>
      </c>
      <c r="FK1154" s="15">
        <v>14.7</v>
      </c>
      <c r="FL1154" s="15">
        <v>17.100000000000001</v>
      </c>
      <c r="FM1154" s="15">
        <v>18.899999999999999</v>
      </c>
      <c r="FN1154" s="15">
        <v>22.8</v>
      </c>
      <c r="FO1154" s="21">
        <f t="shared" si="730"/>
        <v>16.933333333333334</v>
      </c>
      <c r="FQ1154" s="22">
        <f t="shared" si="731"/>
        <v>21.633333333333336</v>
      </c>
      <c r="FR1154" s="23">
        <f t="shared" si="732"/>
        <v>11.466666666666667</v>
      </c>
      <c r="FS1154" s="24">
        <f t="shared" si="738"/>
        <v>17.211363636363636</v>
      </c>
      <c r="GA1154" s="2"/>
      <c r="GB1154" s="20"/>
      <c r="GC1154" s="15"/>
      <c r="GD1154" s="15"/>
      <c r="GE1154" s="15"/>
      <c r="GF1154" s="15"/>
      <c r="GG1154" s="15"/>
      <c r="GH1154" s="15"/>
      <c r="GI1154" s="15"/>
      <c r="GJ1154" s="15"/>
      <c r="GK1154" s="15"/>
      <c r="GL1154" s="15"/>
      <c r="GM1154" s="15"/>
      <c r="GN1154" s="15"/>
      <c r="GO1154" s="21"/>
      <c r="GQ1154" s="22"/>
      <c r="GR1154" s="23"/>
      <c r="GS1154" s="24"/>
      <c r="GT1154" s="22"/>
      <c r="GU1154" s="23"/>
      <c r="GV1154" s="22"/>
      <c r="GW1154" s="23"/>
      <c r="GX1154" s="24"/>
      <c r="GY1154" s="24"/>
    </row>
    <row r="1155" spans="1:207">
      <c r="A1155" s="86">
        <f>A1150+5</f>
        <v>2005</v>
      </c>
      <c r="B1155" s="91">
        <f t="shared" si="721"/>
        <v>17.735416666666666</v>
      </c>
      <c r="C1155" s="99">
        <f t="shared" si="733"/>
        <v>17.408472222222223</v>
      </c>
      <c r="D1155" s="96">
        <f t="shared" si="736"/>
        <v>17.270486111111108</v>
      </c>
      <c r="E1155" s="91">
        <f t="shared" si="740"/>
        <v>17.18097222222222</v>
      </c>
      <c r="F1155" s="100">
        <f t="shared" si="739"/>
        <v>16.944854166666662</v>
      </c>
      <c r="G1155" s="96">
        <f t="shared" si="722"/>
        <v>24.1</v>
      </c>
      <c r="H1155" s="97">
        <f t="shared" si="723"/>
        <v>18.05</v>
      </c>
      <c r="I1155" s="98">
        <f t="shared" si="724"/>
        <v>12.3</v>
      </c>
      <c r="J1155" s="85">
        <f t="shared" si="725"/>
        <v>18.200000000000003</v>
      </c>
      <c r="AB1155" s="26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21"/>
      <c r="AQ1155" s="22"/>
      <c r="AR1155" s="23"/>
      <c r="AS1155" s="24"/>
      <c r="BB1155" s="20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21"/>
      <c r="BQ1155" s="22"/>
      <c r="BR1155" s="23"/>
      <c r="BS1155" s="24"/>
      <c r="CA1155" s="2">
        <f t="shared" si="720"/>
        <v>2005</v>
      </c>
      <c r="CB1155" s="20" t="s">
        <v>139</v>
      </c>
      <c r="CC1155" s="15">
        <v>21</v>
      </c>
      <c r="CD1155" s="15">
        <v>19.8</v>
      </c>
      <c r="CE1155" s="15">
        <v>18.8</v>
      </c>
      <c r="CF1155" s="15">
        <v>19.5</v>
      </c>
      <c r="CG1155" s="15">
        <v>15.7</v>
      </c>
      <c r="CH1155" s="15">
        <v>14.7</v>
      </c>
      <c r="CI1155" s="15">
        <v>13.8</v>
      </c>
      <c r="CJ1155" s="15">
        <v>13.8</v>
      </c>
      <c r="CK1155" s="15">
        <v>14.8</v>
      </c>
      <c r="CL1155" s="15">
        <v>16.100000000000001</v>
      </c>
      <c r="CM1155" s="15">
        <v>18.3</v>
      </c>
      <c r="CN1155" s="15">
        <v>19.7</v>
      </c>
      <c r="CO1155" s="21">
        <f t="shared" si="717"/>
        <v>17.166666666666668</v>
      </c>
      <c r="CQ1155" s="22">
        <f t="shared" si="718"/>
        <v>19.866666666666664</v>
      </c>
      <c r="CR1155" s="23">
        <f t="shared" si="719"/>
        <v>14.1</v>
      </c>
      <c r="CS1155" s="24">
        <f t="shared" si="735"/>
        <v>16.715404040404039</v>
      </c>
      <c r="DA1155" s="2">
        <f t="shared" si="729"/>
        <v>2005</v>
      </c>
      <c r="DB1155" s="20" t="s">
        <v>139</v>
      </c>
      <c r="DC1155" s="15">
        <v>22.1</v>
      </c>
      <c r="DD1155" s="15">
        <v>21.1</v>
      </c>
      <c r="DE1155" s="15">
        <v>18.5</v>
      </c>
      <c r="DF1155" s="15">
        <v>19</v>
      </c>
      <c r="DG1155" s="15">
        <v>15.2</v>
      </c>
      <c r="DH1155" s="15">
        <v>12.8</v>
      </c>
      <c r="DI1155" s="15">
        <v>13.3</v>
      </c>
      <c r="DJ1155" s="15">
        <v>14.5</v>
      </c>
      <c r="DK1155" s="15">
        <v>15.5</v>
      </c>
      <c r="DL1155" s="15">
        <v>17.399999999999999</v>
      </c>
      <c r="DM1155" s="15">
        <v>19.600000000000001</v>
      </c>
      <c r="DN1155" s="15">
        <v>22</v>
      </c>
      <c r="DO1155" s="21">
        <f t="shared" si="726"/>
        <v>17.583333333333332</v>
      </c>
      <c r="DQ1155" s="22">
        <f t="shared" si="727"/>
        <v>20.566666666666666</v>
      </c>
      <c r="DR1155" s="23">
        <f t="shared" si="728"/>
        <v>13.533333333333333</v>
      </c>
      <c r="DS1155" s="24">
        <f t="shared" si="737"/>
        <v>17.206060606060607</v>
      </c>
      <c r="EA1155" s="2">
        <f t="shared" si="716"/>
        <v>2005</v>
      </c>
      <c r="EB1155" s="20" t="s">
        <v>139</v>
      </c>
      <c r="EC1155" s="15">
        <v>21.4</v>
      </c>
      <c r="ED1155" s="15">
        <v>21.6</v>
      </c>
      <c r="EE1155" s="15">
        <v>20.3</v>
      </c>
      <c r="EF1155" s="15">
        <v>19.899999999999999</v>
      </c>
      <c r="EG1155" s="15">
        <v>16.399999999999999</v>
      </c>
      <c r="EH1155" s="15">
        <v>14.8</v>
      </c>
      <c r="EI1155" s="15">
        <v>14.4</v>
      </c>
      <c r="EJ1155" s="15">
        <v>14.7</v>
      </c>
      <c r="EK1155" s="15">
        <v>16.2</v>
      </c>
      <c r="EL1155" s="15">
        <v>17.2</v>
      </c>
      <c r="EM1155" s="15">
        <v>19.100000000000001</v>
      </c>
      <c r="EN1155" s="15">
        <v>21.1</v>
      </c>
      <c r="EO1155" s="21">
        <f t="shared" si="712"/>
        <v>18.091666666666661</v>
      </c>
      <c r="EQ1155" s="22">
        <f t="shared" si="713"/>
        <v>21.099999999999998</v>
      </c>
      <c r="ER1155" s="23">
        <f t="shared" si="714"/>
        <v>14.633333333333335</v>
      </c>
      <c r="ES1155" s="24">
        <f t="shared" si="734"/>
        <v>17.562878787878788</v>
      </c>
      <c r="FA1155" s="2">
        <f t="shared" si="715"/>
        <v>2005</v>
      </c>
      <c r="FB1155" s="20" t="s">
        <v>139</v>
      </c>
      <c r="FC1155" s="15">
        <v>24.1</v>
      </c>
      <c r="FD1155" s="15">
        <v>23.5</v>
      </c>
      <c r="FE1155" s="15">
        <v>21.5</v>
      </c>
      <c r="FF1155" s="15">
        <v>19.3</v>
      </c>
      <c r="FG1155" s="15">
        <v>15.5</v>
      </c>
      <c r="FH1155" s="15">
        <v>12.3</v>
      </c>
      <c r="FI1155" s="15">
        <v>12.8</v>
      </c>
      <c r="FJ1155" s="15">
        <v>13.4</v>
      </c>
      <c r="FK1155" s="15">
        <v>15.1</v>
      </c>
      <c r="FL1155" s="15">
        <v>17.8</v>
      </c>
      <c r="FM1155" s="15">
        <v>20.2</v>
      </c>
      <c r="FN1155" s="15">
        <v>21.7</v>
      </c>
      <c r="FO1155" s="21">
        <f t="shared" si="730"/>
        <v>18.099999999999998</v>
      </c>
      <c r="FQ1155" s="22">
        <f t="shared" si="731"/>
        <v>23.033333333333331</v>
      </c>
      <c r="FR1155" s="23">
        <f t="shared" si="732"/>
        <v>12.833333333333334</v>
      </c>
      <c r="FS1155" s="24">
        <f t="shared" si="738"/>
        <v>17.298484848484851</v>
      </c>
      <c r="GA1155" s="2"/>
      <c r="GB1155" s="20"/>
      <c r="GC1155" s="15"/>
      <c r="GD1155" s="15"/>
      <c r="GE1155" s="15"/>
      <c r="GF1155" s="15"/>
      <c r="GG1155" s="15"/>
      <c r="GH1155" s="15"/>
      <c r="GI1155" s="15"/>
      <c r="GJ1155" s="15"/>
      <c r="GK1155" s="15"/>
      <c r="GL1155" s="15"/>
      <c r="GM1155" s="15"/>
      <c r="GN1155" s="15"/>
      <c r="GO1155" s="21"/>
      <c r="GQ1155" s="22"/>
      <c r="GR1155" s="23"/>
      <c r="GS1155" s="24"/>
      <c r="GT1155" s="22"/>
      <c r="GU1155" s="23"/>
      <c r="GV1155" s="22"/>
      <c r="GW1155" s="23"/>
      <c r="GX1155" s="24"/>
      <c r="GY1155" s="24"/>
    </row>
    <row r="1156" spans="1:207">
      <c r="A1156" s="86"/>
      <c r="B1156" s="91">
        <f t="shared" si="721"/>
        <v>17.291666666666668</v>
      </c>
      <c r="C1156" s="99">
        <f t="shared" si="733"/>
        <v>17.37541666666667</v>
      </c>
      <c r="D1156" s="96">
        <f t="shared" si="736"/>
        <v>17.380069444444441</v>
      </c>
      <c r="E1156" s="91">
        <f t="shared" si="740"/>
        <v>17.219618055555554</v>
      </c>
      <c r="F1156" s="100">
        <f t="shared" si="739"/>
        <v>16.961020833333329</v>
      </c>
      <c r="G1156" s="96">
        <f t="shared" si="722"/>
        <v>24.5</v>
      </c>
      <c r="H1156" s="97">
        <f t="shared" si="723"/>
        <v>16.05</v>
      </c>
      <c r="I1156" s="98">
        <f t="shared" si="724"/>
        <v>11.8</v>
      </c>
      <c r="J1156" s="85">
        <f t="shared" si="725"/>
        <v>18.149999999999999</v>
      </c>
      <c r="AB1156" s="26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21"/>
      <c r="AQ1156" s="22"/>
      <c r="AR1156" s="23"/>
      <c r="AS1156" s="24"/>
      <c r="BB1156" s="20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21"/>
      <c r="BQ1156" s="22"/>
      <c r="BR1156" s="23"/>
      <c r="BS1156" s="24"/>
      <c r="CA1156" s="2">
        <f t="shared" si="720"/>
        <v>2006</v>
      </c>
      <c r="CB1156" s="20" t="s">
        <v>140</v>
      </c>
      <c r="CC1156" s="15">
        <v>21.3</v>
      </c>
      <c r="CD1156" s="15">
        <v>20.3</v>
      </c>
      <c r="CE1156" s="15">
        <v>21</v>
      </c>
      <c r="CF1156" s="15">
        <v>15.7</v>
      </c>
      <c r="CG1156" s="15">
        <v>14.4</v>
      </c>
      <c r="CH1156" s="15">
        <v>13.3</v>
      </c>
      <c r="CI1156" s="15">
        <v>12.8</v>
      </c>
      <c r="CJ1156" s="15">
        <v>13.8</v>
      </c>
      <c r="CK1156" s="15">
        <v>14.8</v>
      </c>
      <c r="CL1156" s="15">
        <v>16.100000000000001</v>
      </c>
      <c r="CM1156" s="15">
        <v>15.9</v>
      </c>
      <c r="CN1156" s="15">
        <v>18.600000000000001</v>
      </c>
      <c r="CO1156" s="21">
        <f t="shared" si="717"/>
        <v>16.5</v>
      </c>
      <c r="CQ1156" s="22">
        <f t="shared" si="718"/>
        <v>20.866666666666667</v>
      </c>
      <c r="CR1156" s="23">
        <f t="shared" si="719"/>
        <v>13.300000000000002</v>
      </c>
      <c r="CS1156" s="24">
        <f t="shared" si="735"/>
        <v>16.70858585858586</v>
      </c>
      <c r="DA1156" s="2">
        <f t="shared" si="729"/>
        <v>2006</v>
      </c>
      <c r="DB1156" s="20" t="s">
        <v>140</v>
      </c>
      <c r="DC1156" s="15">
        <v>22</v>
      </c>
      <c r="DD1156" s="15">
        <v>22.1</v>
      </c>
      <c r="DE1156" s="15">
        <v>20.399999999999999</v>
      </c>
      <c r="DF1156" s="15">
        <v>15</v>
      </c>
      <c r="DG1156" s="15">
        <v>13.6</v>
      </c>
      <c r="DH1156" s="15">
        <v>11.9</v>
      </c>
      <c r="DI1156" s="15">
        <v>11.8</v>
      </c>
      <c r="DJ1156" s="15">
        <v>14.7</v>
      </c>
      <c r="DK1156" s="15">
        <v>16</v>
      </c>
      <c r="DL1156" s="15">
        <v>18</v>
      </c>
      <c r="DM1156" s="15">
        <v>17.399999999999999</v>
      </c>
      <c r="DN1156" s="15">
        <v>20.9</v>
      </c>
      <c r="DO1156" s="21">
        <f t="shared" si="726"/>
        <v>16.983333333333334</v>
      </c>
      <c r="DQ1156" s="22">
        <f t="shared" si="727"/>
        <v>21.5</v>
      </c>
      <c r="DR1156" s="23">
        <f t="shared" si="728"/>
        <v>12.800000000000002</v>
      </c>
      <c r="DS1156" s="24">
        <f t="shared" si="737"/>
        <v>17.256818181818179</v>
      </c>
      <c r="EA1156" s="2">
        <f t="shared" si="716"/>
        <v>2006</v>
      </c>
      <c r="EB1156" s="20" t="s">
        <v>140</v>
      </c>
      <c r="EC1156" s="15">
        <v>21.8</v>
      </c>
      <c r="ED1156" s="15">
        <v>22.5</v>
      </c>
      <c r="EE1156" s="15">
        <v>22</v>
      </c>
      <c r="EF1156" s="15">
        <v>17.100000000000001</v>
      </c>
      <c r="EG1156" s="15">
        <v>15.1</v>
      </c>
      <c r="EH1156" s="15">
        <v>14</v>
      </c>
      <c r="EI1156" s="15">
        <v>13.5</v>
      </c>
      <c r="EJ1156" s="15">
        <v>15</v>
      </c>
      <c r="EK1156" s="15">
        <v>16</v>
      </c>
      <c r="EL1156" s="15">
        <v>18</v>
      </c>
      <c r="EM1156" s="15">
        <v>18.399999999999999</v>
      </c>
      <c r="EN1156" s="15">
        <v>20.6</v>
      </c>
      <c r="EO1156" s="21">
        <f t="shared" ref="EO1156:EO1187" si="741">SUM(EC1156:EN1156)/12</f>
        <v>17.833333333333332</v>
      </c>
      <c r="EQ1156" s="22">
        <f t="shared" ref="EQ1156:EQ1169" si="742">SUM(EC1156+ED1156+EE1156)/3</f>
        <v>22.099999999999998</v>
      </c>
      <c r="ER1156" s="23">
        <f t="shared" ref="ER1156:ER1169" si="743">SUM(EH1156+EI1156+EJ1156)/3</f>
        <v>14.166666666666666</v>
      </c>
      <c r="ES1156" s="24">
        <f t="shared" si="734"/>
        <v>17.699242424242424</v>
      </c>
      <c r="FA1156" s="2" t="s">
        <v>141</v>
      </c>
      <c r="FB1156" s="20" t="s">
        <v>140</v>
      </c>
      <c r="FC1156" s="15">
        <v>24.4</v>
      </c>
      <c r="FD1156" s="15">
        <v>24.5</v>
      </c>
      <c r="FE1156" s="15">
        <v>23</v>
      </c>
      <c r="FF1156" s="15">
        <v>15.6</v>
      </c>
      <c r="FG1156" s="15">
        <v>13.4</v>
      </c>
      <c r="FH1156" s="15">
        <v>11.8</v>
      </c>
      <c r="FI1156" s="15">
        <v>12</v>
      </c>
      <c r="FJ1156" s="15">
        <v>13.6</v>
      </c>
      <c r="FK1156" s="15">
        <v>15.3</v>
      </c>
      <c r="FL1156" s="15">
        <v>17</v>
      </c>
      <c r="FM1156" s="15">
        <v>20.3</v>
      </c>
      <c r="FN1156" s="15">
        <v>23.3</v>
      </c>
      <c r="FO1156" s="21">
        <f t="shared" si="730"/>
        <v>17.850000000000005</v>
      </c>
      <c r="FQ1156" s="22">
        <f t="shared" si="731"/>
        <v>23.966666666666669</v>
      </c>
      <c r="FR1156" s="23">
        <f t="shared" si="732"/>
        <v>12.466666666666667</v>
      </c>
      <c r="FS1156" s="24">
        <f t="shared" si="738"/>
        <v>17.424999999999997</v>
      </c>
      <c r="GA1156" s="2"/>
      <c r="GB1156" s="20"/>
      <c r="GC1156" s="15"/>
      <c r="GD1156" s="15"/>
      <c r="GE1156" s="15"/>
      <c r="GF1156" s="15"/>
      <c r="GG1156" s="15"/>
      <c r="GH1156" s="15"/>
      <c r="GI1156" s="15"/>
      <c r="GJ1156" s="15"/>
      <c r="GK1156" s="15"/>
      <c r="GL1156" s="15"/>
      <c r="GM1156" s="15"/>
      <c r="GN1156" s="15"/>
      <c r="GO1156" s="21"/>
      <c r="GQ1156" s="22"/>
      <c r="GR1156" s="23"/>
      <c r="GS1156" s="24"/>
      <c r="GT1156" s="22"/>
      <c r="GU1156" s="23"/>
      <c r="GV1156" s="22"/>
      <c r="GW1156" s="23"/>
      <c r="GX1156" s="24"/>
      <c r="GY1156" s="24"/>
    </row>
    <row r="1157" spans="1:207">
      <c r="A1157" s="86"/>
      <c r="B1157" s="91">
        <f t="shared" si="721"/>
        <v>18.179166666666667</v>
      </c>
      <c r="C1157" s="99">
        <f t="shared" si="733"/>
        <v>17.507083333333334</v>
      </c>
      <c r="D1157" s="96">
        <f t="shared" si="736"/>
        <v>17.48631944444444</v>
      </c>
      <c r="E1157" s="91">
        <f t="shared" si="740"/>
        <v>17.27472222222222</v>
      </c>
      <c r="F1157" s="100">
        <f t="shared" si="739"/>
        <v>16.992229166666661</v>
      </c>
      <c r="G1157" s="96">
        <f t="shared" si="722"/>
        <v>27.4</v>
      </c>
      <c r="H1157" s="97">
        <f t="shared" si="723"/>
        <v>17.649999999999999</v>
      </c>
      <c r="I1157" s="98">
        <f t="shared" si="724"/>
        <v>10.8</v>
      </c>
      <c r="J1157" s="85">
        <f t="shared" si="725"/>
        <v>19.100000000000001</v>
      </c>
      <c r="AB1157" s="26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21"/>
      <c r="AQ1157" s="22"/>
      <c r="AR1157" s="23"/>
      <c r="AS1157" s="24"/>
      <c r="BB1157" s="20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21"/>
      <c r="BQ1157" s="22"/>
      <c r="BR1157" s="23"/>
      <c r="BS1157" s="24"/>
      <c r="CA1157" s="2">
        <f t="shared" si="720"/>
        <v>2007</v>
      </c>
      <c r="CB1157" s="20" t="s">
        <v>142</v>
      </c>
      <c r="CC1157" s="15">
        <v>20.100000000000001</v>
      </c>
      <c r="CD1157" s="15">
        <v>23.3</v>
      </c>
      <c r="CE1157" s="15">
        <v>20.6</v>
      </c>
      <c r="CF1157" s="15">
        <v>19</v>
      </c>
      <c r="CG1157" s="15">
        <v>16.899999999999999</v>
      </c>
      <c r="CH1157" s="15">
        <v>13.1</v>
      </c>
      <c r="CI1157" s="15">
        <v>13.5</v>
      </c>
      <c r="CJ1157" s="15">
        <v>14.4</v>
      </c>
      <c r="CK1157" s="15">
        <v>15.4</v>
      </c>
      <c r="CL1157" s="15">
        <v>15.5</v>
      </c>
      <c r="CM1157" s="15">
        <v>18.5</v>
      </c>
      <c r="CN1157" s="15">
        <v>20.399999999999999</v>
      </c>
      <c r="CO1157" s="21">
        <f t="shared" si="717"/>
        <v>17.558333333333334</v>
      </c>
      <c r="CQ1157" s="22">
        <f t="shared" si="718"/>
        <v>21.333333333333332</v>
      </c>
      <c r="CR1157" s="23">
        <f t="shared" si="719"/>
        <v>13.666666666666666</v>
      </c>
      <c r="CS1157" s="24">
        <f t="shared" si="735"/>
        <v>16.845707070707071</v>
      </c>
      <c r="DA1157" s="2">
        <f t="shared" si="729"/>
        <v>2007</v>
      </c>
      <c r="DB1157" s="20" t="s">
        <v>142</v>
      </c>
      <c r="DC1157" s="15">
        <v>22.9</v>
      </c>
      <c r="DD1157" s="15">
        <v>22.8</v>
      </c>
      <c r="DE1157" s="15">
        <v>20.5</v>
      </c>
      <c r="DF1157" s="15">
        <v>17.5</v>
      </c>
      <c r="DG1157" s="15">
        <v>17.3</v>
      </c>
      <c r="DH1157" s="15">
        <v>10.8</v>
      </c>
      <c r="DI1157" s="15">
        <v>11.7</v>
      </c>
      <c r="DJ1157" s="15">
        <v>13.7</v>
      </c>
      <c r="DK1157" s="15">
        <v>15.8</v>
      </c>
      <c r="DL1157" s="15">
        <v>17.399999999999999</v>
      </c>
      <c r="DM1157" s="15">
        <v>20.6</v>
      </c>
      <c r="DN1157" s="15">
        <v>22.7</v>
      </c>
      <c r="DO1157" s="21">
        <f t="shared" si="726"/>
        <v>17.808333333333334</v>
      </c>
      <c r="DQ1157" s="22">
        <f t="shared" si="727"/>
        <v>22.066666666666666</v>
      </c>
      <c r="DR1157" s="23">
        <f t="shared" si="728"/>
        <v>12.066666666666668</v>
      </c>
      <c r="DS1157" s="24">
        <f t="shared" si="737"/>
        <v>17.381060606060604</v>
      </c>
      <c r="EA1157" s="2">
        <f t="shared" ref="EA1157:EA1172" si="744">EA1156+1</f>
        <v>2007</v>
      </c>
      <c r="EB1157" s="20" t="s">
        <v>142</v>
      </c>
      <c r="EC1157" s="15">
        <v>22.7</v>
      </c>
      <c r="ED1157" s="15">
        <v>23.2</v>
      </c>
      <c r="EE1157" s="15">
        <v>22.4</v>
      </c>
      <c r="EF1157" s="15">
        <v>19.600000000000001</v>
      </c>
      <c r="EG1157" s="15">
        <v>17.8</v>
      </c>
      <c r="EH1157" s="15">
        <v>13.6</v>
      </c>
      <c r="EI1157" s="15">
        <v>13.7</v>
      </c>
      <c r="EJ1157" s="15">
        <v>15</v>
      </c>
      <c r="EK1157" s="15">
        <v>16.100000000000001</v>
      </c>
      <c r="EL1157" s="15">
        <v>17</v>
      </c>
      <c r="EM1157" s="15">
        <v>19.399999999999999</v>
      </c>
      <c r="EN1157" s="15">
        <v>22.2</v>
      </c>
      <c r="EO1157" s="21">
        <f t="shared" si="741"/>
        <v>18.558333333333334</v>
      </c>
      <c r="EQ1157" s="22">
        <f t="shared" si="742"/>
        <v>22.766666666666666</v>
      </c>
      <c r="ER1157" s="23">
        <f t="shared" si="743"/>
        <v>14.1</v>
      </c>
      <c r="ES1157" s="24">
        <f t="shared" si="734"/>
        <v>17.916666666666671</v>
      </c>
      <c r="FA1157" s="2">
        <v>2007</v>
      </c>
      <c r="FB1157" s="20" t="s">
        <v>142</v>
      </c>
      <c r="FC1157" s="15">
        <v>25.6</v>
      </c>
      <c r="FD1157" s="15">
        <v>27.4</v>
      </c>
      <c r="FE1157" s="15">
        <v>23.2</v>
      </c>
      <c r="FF1157" s="15">
        <v>19.5</v>
      </c>
      <c r="FG1157" s="15">
        <v>15.8</v>
      </c>
      <c r="FH1157" s="15">
        <v>11</v>
      </c>
      <c r="FI1157" s="15">
        <v>11.5</v>
      </c>
      <c r="FJ1157" s="15">
        <v>13.4</v>
      </c>
      <c r="FK1157" s="15">
        <v>15</v>
      </c>
      <c r="FL1157" s="15">
        <v>17.5</v>
      </c>
      <c r="FM1157" s="15">
        <v>22.2</v>
      </c>
      <c r="FN1157" s="15">
        <v>23.4</v>
      </c>
      <c r="FO1157" s="21">
        <f t="shared" si="730"/>
        <v>18.791666666666668</v>
      </c>
      <c r="FQ1157" s="22">
        <f t="shared" si="731"/>
        <v>25.400000000000002</v>
      </c>
      <c r="FR1157" s="23">
        <f t="shared" si="732"/>
        <v>11.966666666666667</v>
      </c>
      <c r="FS1157" s="24">
        <f t="shared" si="738"/>
        <v>17.667424242424239</v>
      </c>
      <c r="GA1157" s="2"/>
      <c r="GB1157" s="20"/>
      <c r="GC1157" s="15"/>
      <c r="GD1157" s="15"/>
      <c r="GE1157" s="15"/>
      <c r="GF1157" s="15"/>
      <c r="GG1157" s="15"/>
      <c r="GH1157" s="15"/>
      <c r="GI1157" s="15"/>
      <c r="GJ1157" s="15"/>
      <c r="GK1157" s="15"/>
      <c r="GL1157" s="15"/>
      <c r="GM1157" s="15"/>
      <c r="GN1157" s="15"/>
      <c r="GO1157" s="21"/>
      <c r="GQ1157" s="22"/>
      <c r="GR1157" s="23"/>
      <c r="GS1157" s="24"/>
      <c r="GT1157" s="22"/>
      <c r="GU1157" s="23"/>
      <c r="GV1157" s="22"/>
      <c r="GW1157" s="23"/>
      <c r="GX1157" s="24"/>
      <c r="GY1157" s="24"/>
    </row>
    <row r="1158" spans="1:207">
      <c r="A1158" s="86"/>
      <c r="B1158" s="91">
        <f t="shared" si="721"/>
        <v>17.735416666666666</v>
      </c>
      <c r="C1158" s="99">
        <f t="shared" si="733"/>
        <v>17.568750000000001</v>
      </c>
      <c r="D1158" s="96">
        <f t="shared" si="736"/>
        <v>17.543402777777779</v>
      </c>
      <c r="E1158" s="91">
        <f t="shared" si="740"/>
        <v>17.266493055555554</v>
      </c>
      <c r="F1158" s="100">
        <f t="shared" si="739"/>
        <v>17.01649305555555</v>
      </c>
      <c r="G1158" s="96">
        <f t="shared" si="722"/>
        <v>26.3</v>
      </c>
      <c r="H1158" s="97">
        <f t="shared" si="723"/>
        <v>17.95</v>
      </c>
      <c r="I1158" s="98">
        <f t="shared" si="724"/>
        <v>11</v>
      </c>
      <c r="J1158" s="85">
        <f t="shared" si="725"/>
        <v>18.649999999999999</v>
      </c>
      <c r="AB1158" s="26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21"/>
      <c r="AQ1158" s="22"/>
      <c r="AR1158" s="23"/>
      <c r="AS1158" s="24"/>
      <c r="BB1158" s="20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21"/>
      <c r="BQ1158" s="22"/>
      <c r="BR1158" s="23"/>
      <c r="BS1158" s="24"/>
      <c r="CA1158" s="2">
        <f t="shared" si="720"/>
        <v>2008</v>
      </c>
      <c r="CB1158" s="20" t="s">
        <v>143</v>
      </c>
      <c r="CC1158" s="15">
        <v>21.8</v>
      </c>
      <c r="CD1158" s="15">
        <v>20.8</v>
      </c>
      <c r="CE1158" s="15">
        <v>22.2</v>
      </c>
      <c r="CF1158" s="15">
        <v>18</v>
      </c>
      <c r="CG1158" s="15">
        <v>15.6</v>
      </c>
      <c r="CH1158" s="15">
        <v>14.7</v>
      </c>
      <c r="CI1158" s="15">
        <v>13.3</v>
      </c>
      <c r="CJ1158" s="15">
        <v>13.1</v>
      </c>
      <c r="CK1158" s="15">
        <v>14.8</v>
      </c>
      <c r="CL1158" s="15">
        <v>16.899999999999999</v>
      </c>
      <c r="CM1158" s="15">
        <v>17.399999999999999</v>
      </c>
      <c r="CN1158" s="15">
        <v>17.399999999999999</v>
      </c>
      <c r="CO1158" s="21">
        <f t="shared" si="717"/>
        <v>17.166666666666668</v>
      </c>
      <c r="CQ1158" s="22">
        <f t="shared" si="718"/>
        <v>21.599999999999998</v>
      </c>
      <c r="CR1158" s="23">
        <f t="shared" si="719"/>
        <v>13.700000000000001</v>
      </c>
      <c r="CS1158" s="24">
        <f t="shared" si="735"/>
        <v>16.904040404040401</v>
      </c>
      <c r="DA1158" s="2">
        <f t="shared" si="729"/>
        <v>2008</v>
      </c>
      <c r="DB1158" s="20" t="s">
        <v>143</v>
      </c>
      <c r="DC1158" s="15">
        <v>24.1</v>
      </c>
      <c r="DD1158" s="15">
        <v>21.1</v>
      </c>
      <c r="DE1158" s="15">
        <v>21.9</v>
      </c>
      <c r="DF1158" s="15">
        <v>18</v>
      </c>
      <c r="DG1158" s="15">
        <v>16.2</v>
      </c>
      <c r="DH1158" s="15">
        <v>13.9</v>
      </c>
      <c r="DI1158" s="15">
        <v>11.7</v>
      </c>
      <c r="DJ1158" s="15">
        <v>13.7</v>
      </c>
      <c r="DK1158" s="15">
        <v>16.5</v>
      </c>
      <c r="DL1158" s="15">
        <v>19</v>
      </c>
      <c r="DM1158" s="15">
        <v>18.2</v>
      </c>
      <c r="DN1158" s="15">
        <v>20.2</v>
      </c>
      <c r="DO1158" s="21">
        <f t="shared" si="726"/>
        <v>17.874999999999996</v>
      </c>
      <c r="DQ1158" s="22">
        <f t="shared" si="727"/>
        <v>22.366666666666664</v>
      </c>
      <c r="DR1158" s="23">
        <f t="shared" si="728"/>
        <v>13.1</v>
      </c>
      <c r="DS1158" s="24">
        <f t="shared" si="737"/>
        <v>17.452272727272728</v>
      </c>
      <c r="EA1158" s="2">
        <f t="shared" si="744"/>
        <v>2008</v>
      </c>
      <c r="EB1158" s="20" t="s">
        <v>143</v>
      </c>
      <c r="EC1158" s="15">
        <v>23.3</v>
      </c>
      <c r="ED1158" s="15">
        <v>20.8</v>
      </c>
      <c r="EE1158" s="15">
        <v>22</v>
      </c>
      <c r="EF1158" s="15">
        <v>18.5</v>
      </c>
      <c r="EG1158" s="15">
        <v>16.5</v>
      </c>
      <c r="EH1158" s="15">
        <v>15.4</v>
      </c>
      <c r="EI1158" s="15">
        <v>13.4</v>
      </c>
      <c r="EJ1158" s="15">
        <v>14.4</v>
      </c>
      <c r="EK1158" s="15">
        <v>15.7</v>
      </c>
      <c r="EL1158" s="15">
        <v>18</v>
      </c>
      <c r="EM1158" s="15">
        <v>18.2</v>
      </c>
      <c r="EN1158" s="15">
        <v>19.600000000000001</v>
      </c>
      <c r="EO1158" s="21">
        <f t="shared" si="741"/>
        <v>17.983333333333331</v>
      </c>
      <c r="EQ1158" s="22">
        <f t="shared" si="742"/>
        <v>22.033333333333331</v>
      </c>
      <c r="ER1158" s="23">
        <f t="shared" si="743"/>
        <v>14.4</v>
      </c>
      <c r="ES1158" s="24">
        <f t="shared" si="734"/>
        <v>17.969696969696969</v>
      </c>
      <c r="FA1158" s="2">
        <f t="shared" ref="FA1158:FA1172" si="745">FA1157+1</f>
        <v>2008</v>
      </c>
      <c r="FB1158" s="20" t="s">
        <v>143</v>
      </c>
      <c r="FC1158" s="15">
        <v>26.3</v>
      </c>
      <c r="FD1158" s="15">
        <v>23.3</v>
      </c>
      <c r="FE1158" s="15">
        <v>23.8</v>
      </c>
      <c r="FF1158" s="15">
        <v>17.899999999999999</v>
      </c>
      <c r="FG1158" s="15">
        <v>14.9</v>
      </c>
      <c r="FH1158" s="15">
        <v>13</v>
      </c>
      <c r="FI1158" s="15">
        <v>11</v>
      </c>
      <c r="FJ1158" s="15">
        <v>12.6</v>
      </c>
      <c r="FK1158" s="15">
        <v>14.1</v>
      </c>
      <c r="FL1158" s="15">
        <v>18.2</v>
      </c>
      <c r="FM1158" s="15">
        <v>19.600000000000001</v>
      </c>
      <c r="FN1158" s="15">
        <v>20.3</v>
      </c>
      <c r="FO1158" s="21">
        <f t="shared" si="730"/>
        <v>17.916666666666668</v>
      </c>
      <c r="FQ1158" s="22">
        <f t="shared" si="731"/>
        <v>24.466666666666669</v>
      </c>
      <c r="FR1158" s="23">
        <f t="shared" si="732"/>
        <v>12.200000000000001</v>
      </c>
      <c r="FS1158" s="24">
        <f t="shared" si="738"/>
        <v>17.709848484848482</v>
      </c>
      <c r="GA1158" s="2"/>
      <c r="GB1158" s="20"/>
      <c r="GC1158" s="15"/>
      <c r="GD1158" s="15"/>
      <c r="GE1158" s="15"/>
      <c r="GF1158" s="15"/>
      <c r="GG1158" s="15"/>
      <c r="GH1158" s="15"/>
      <c r="GI1158" s="15"/>
      <c r="GJ1158" s="15"/>
      <c r="GK1158" s="15"/>
      <c r="GL1158" s="15"/>
      <c r="GM1158" s="15"/>
      <c r="GN1158" s="15"/>
      <c r="GO1158" s="21"/>
      <c r="GQ1158" s="22"/>
      <c r="GR1158" s="23"/>
      <c r="GS1158" s="24"/>
      <c r="GT1158" s="22"/>
      <c r="GU1158" s="23"/>
      <c r="GV1158" s="22"/>
      <c r="GW1158" s="23"/>
      <c r="GX1158" s="24"/>
      <c r="GY1158" s="24"/>
    </row>
    <row r="1159" spans="1:207">
      <c r="A1159" s="86"/>
      <c r="B1159" s="91">
        <f t="shared" si="721"/>
        <v>17.783333333333335</v>
      </c>
      <c r="C1159" s="99">
        <f t="shared" si="733"/>
        <v>17.744999999999997</v>
      </c>
      <c r="D1159" s="96">
        <f t="shared" si="736"/>
        <v>17.565902777777776</v>
      </c>
      <c r="E1159" s="91">
        <f t="shared" si="740"/>
        <v>17.281493055555554</v>
      </c>
      <c r="F1159" s="100">
        <f t="shared" si="739"/>
        <v>17.028659722222216</v>
      </c>
      <c r="G1159" s="96">
        <f t="shared" si="722"/>
        <v>25.6</v>
      </c>
      <c r="H1159" s="97">
        <f t="shared" si="723"/>
        <v>17.350000000000001</v>
      </c>
      <c r="I1159" s="98">
        <f t="shared" si="724"/>
        <v>11.8</v>
      </c>
      <c r="J1159" s="85">
        <f t="shared" si="725"/>
        <v>18.700000000000003</v>
      </c>
      <c r="AB1159" s="26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21"/>
      <c r="AQ1159" s="22"/>
      <c r="AR1159" s="23"/>
      <c r="AS1159" s="24"/>
      <c r="BB1159" s="20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21"/>
      <c r="BQ1159" s="22"/>
      <c r="BR1159" s="23"/>
      <c r="BS1159" s="24"/>
      <c r="CA1159" s="2">
        <f t="shared" si="720"/>
        <v>2009</v>
      </c>
      <c r="CB1159" s="20" t="s">
        <v>144</v>
      </c>
      <c r="CC1159" s="15">
        <v>20.6</v>
      </c>
      <c r="CD1159" s="15">
        <v>21.3</v>
      </c>
      <c r="CE1159" s="15">
        <v>19.399999999999999</v>
      </c>
      <c r="CF1159" s="15">
        <v>17.399999999999999</v>
      </c>
      <c r="CG1159" s="15">
        <v>15.6</v>
      </c>
      <c r="CH1159" s="15">
        <v>14.4</v>
      </c>
      <c r="CI1159" s="15">
        <v>13.4</v>
      </c>
      <c r="CJ1159" s="15">
        <v>14.4</v>
      </c>
      <c r="CK1159" s="15">
        <v>14.9</v>
      </c>
      <c r="CL1159" s="15">
        <v>15.9</v>
      </c>
      <c r="CM1159" s="15">
        <v>19.899999999999999</v>
      </c>
      <c r="CN1159" s="15">
        <v>19.8</v>
      </c>
      <c r="CO1159" s="21">
        <f t="shared" ref="CO1159:CO1190" si="746">SUM(CC1159:CN1159)/12</f>
        <v>17.250000000000004</v>
      </c>
      <c r="CQ1159" s="22">
        <f t="shared" ref="CQ1159:CQ1168" si="747">SUM(CC1159+CD1159+CE1159)/3</f>
        <v>20.433333333333334</v>
      </c>
      <c r="CR1159" s="23">
        <f t="shared" ref="CR1159:CR1168" si="748">SUM(CH1159+CI1159+CJ1159)/3</f>
        <v>14.066666666666668</v>
      </c>
      <c r="CS1159" s="24">
        <f t="shared" si="735"/>
        <v>16.973737373737375</v>
      </c>
      <c r="DA1159" s="2">
        <f t="shared" si="729"/>
        <v>2009</v>
      </c>
      <c r="DB1159" s="20" t="s">
        <v>144</v>
      </c>
      <c r="DC1159" s="15">
        <v>23.7</v>
      </c>
      <c r="DD1159" s="15">
        <v>21.2</v>
      </c>
      <c r="DE1159" s="15">
        <v>20</v>
      </c>
      <c r="DF1159" s="15">
        <v>17.600000000000001</v>
      </c>
      <c r="DG1159" s="15">
        <v>15.5</v>
      </c>
      <c r="DH1159" s="15">
        <v>12.4</v>
      </c>
      <c r="DI1159" s="15">
        <v>12.5</v>
      </c>
      <c r="DJ1159" s="15">
        <v>14.1</v>
      </c>
      <c r="DK1159" s="15">
        <v>16.100000000000001</v>
      </c>
      <c r="DL1159" s="15">
        <v>16.3</v>
      </c>
      <c r="DM1159" s="15">
        <v>19.899999999999999</v>
      </c>
      <c r="DN1159" s="15">
        <v>21.9</v>
      </c>
      <c r="DO1159" s="21">
        <f t="shared" si="726"/>
        <v>17.600000000000001</v>
      </c>
      <c r="DQ1159" s="22">
        <f t="shared" si="727"/>
        <v>21.633333333333336</v>
      </c>
      <c r="DR1159" s="23">
        <f t="shared" si="728"/>
        <v>13</v>
      </c>
      <c r="DS1159" s="24">
        <f t="shared" si="737"/>
        <v>17.498484848484846</v>
      </c>
      <c r="EA1159" s="2">
        <f t="shared" si="744"/>
        <v>2009</v>
      </c>
      <c r="EB1159" s="20" t="s">
        <v>144</v>
      </c>
      <c r="EC1159" s="15">
        <v>22.9</v>
      </c>
      <c r="ED1159" s="15">
        <v>21.3</v>
      </c>
      <c r="EE1159" s="15">
        <v>20.9</v>
      </c>
      <c r="EF1159" s="15">
        <v>18.5</v>
      </c>
      <c r="EG1159" s="15">
        <v>17.3</v>
      </c>
      <c r="EH1159" s="15">
        <v>14.4</v>
      </c>
      <c r="EI1159" s="15">
        <v>13.7</v>
      </c>
      <c r="EJ1159" s="15">
        <v>14.7</v>
      </c>
      <c r="EK1159" s="15">
        <v>15.9</v>
      </c>
      <c r="EL1159" s="15">
        <v>16.899999999999999</v>
      </c>
      <c r="EM1159" s="15">
        <v>20.2</v>
      </c>
      <c r="EN1159" s="15">
        <v>21.8</v>
      </c>
      <c r="EO1159" s="21">
        <f t="shared" si="741"/>
        <v>18.208333333333332</v>
      </c>
      <c r="EQ1159" s="22">
        <f t="shared" si="742"/>
        <v>21.7</v>
      </c>
      <c r="ER1159" s="23">
        <f t="shared" si="743"/>
        <v>14.266666666666666</v>
      </c>
      <c r="ES1159" s="24">
        <f t="shared" si="734"/>
        <v>18.022727272727273</v>
      </c>
      <c r="FA1159" s="2">
        <f t="shared" si="745"/>
        <v>2009</v>
      </c>
      <c r="FB1159" s="20" t="s">
        <v>144</v>
      </c>
      <c r="FC1159" s="15">
        <v>25.6</v>
      </c>
      <c r="FD1159" s="15">
        <v>24.2</v>
      </c>
      <c r="FE1159" s="15">
        <v>21.9</v>
      </c>
      <c r="FF1159" s="15">
        <v>17.399999999999999</v>
      </c>
      <c r="FG1159" s="15">
        <v>15.3</v>
      </c>
      <c r="FH1159" s="15">
        <v>12.2</v>
      </c>
      <c r="FI1159" s="15">
        <v>11.8</v>
      </c>
      <c r="FJ1159" s="15">
        <v>13.2</v>
      </c>
      <c r="FK1159" s="15">
        <v>14.5</v>
      </c>
      <c r="FL1159" s="15">
        <v>16.899999999999999</v>
      </c>
      <c r="FM1159" s="15">
        <v>21.4</v>
      </c>
      <c r="FN1159" s="15">
        <v>22.5</v>
      </c>
      <c r="FO1159" s="21">
        <f t="shared" si="730"/>
        <v>18.074999999999999</v>
      </c>
      <c r="FQ1159" s="22">
        <f t="shared" si="731"/>
        <v>23.899999999999995</v>
      </c>
      <c r="FR1159" s="23">
        <f t="shared" si="732"/>
        <v>12.4</v>
      </c>
      <c r="FS1159" s="24">
        <f t="shared" si="738"/>
        <v>17.765909090909091</v>
      </c>
      <c r="GA1159" s="2"/>
      <c r="GB1159" s="20"/>
      <c r="GC1159" s="15"/>
      <c r="GD1159" s="15"/>
      <c r="GE1159" s="15"/>
      <c r="GF1159" s="15"/>
      <c r="GG1159" s="15"/>
      <c r="GH1159" s="15"/>
      <c r="GI1159" s="15"/>
      <c r="GJ1159" s="15"/>
      <c r="GK1159" s="15"/>
      <c r="GL1159" s="15"/>
      <c r="GM1159" s="15"/>
      <c r="GN1159" s="15"/>
      <c r="GO1159" s="21"/>
      <c r="GQ1159" s="22"/>
      <c r="GR1159" s="23"/>
      <c r="GS1159" s="24"/>
      <c r="GT1159" s="22"/>
      <c r="GU1159" s="23"/>
      <c r="GV1159" s="22"/>
      <c r="GW1159" s="23"/>
      <c r="GX1159" s="24"/>
      <c r="GY1159" s="24"/>
    </row>
    <row r="1160" spans="1:207">
      <c r="A1160" s="86">
        <f>A1155+5</f>
        <v>2010</v>
      </c>
      <c r="B1160" s="91">
        <f t="shared" si="721"/>
        <v>18.0625</v>
      </c>
      <c r="C1160" s="99">
        <f t="shared" si="733"/>
        <v>17.810416666666665</v>
      </c>
      <c r="D1160" s="96">
        <f t="shared" si="736"/>
        <v>17.609444444444446</v>
      </c>
      <c r="E1160" s="91">
        <f t="shared" si="740"/>
        <v>17.313055555555557</v>
      </c>
      <c r="F1160" s="100">
        <f t="shared" si="739"/>
        <v>17.053076388888883</v>
      </c>
      <c r="G1160" s="96">
        <f t="shared" si="722"/>
        <v>25.5</v>
      </c>
      <c r="H1160" s="97">
        <f t="shared" si="723"/>
        <v>18.25</v>
      </c>
      <c r="I1160" s="98">
        <f t="shared" si="724"/>
        <v>12</v>
      </c>
      <c r="J1160" s="85">
        <f t="shared" si="725"/>
        <v>18.75</v>
      </c>
      <c r="AB1160" s="26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21"/>
      <c r="AQ1160" s="22"/>
      <c r="AR1160" s="23"/>
      <c r="AS1160" s="24"/>
      <c r="BB1160" s="20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21"/>
      <c r="BQ1160" s="22"/>
      <c r="BR1160" s="23"/>
      <c r="BS1160" s="24"/>
      <c r="CA1160" s="2">
        <f t="shared" ref="CA1160:CA1172" si="749">CA1159+1</f>
        <v>2010</v>
      </c>
      <c r="CB1160" s="20" t="s">
        <v>145</v>
      </c>
      <c r="CC1160" s="15">
        <v>21.1</v>
      </c>
      <c r="CD1160" s="15">
        <v>22.9</v>
      </c>
      <c r="CE1160" s="15">
        <v>20.7</v>
      </c>
      <c r="CF1160" s="15">
        <v>18.5</v>
      </c>
      <c r="CG1160" s="15">
        <v>16.100000000000001</v>
      </c>
      <c r="CH1160" s="15">
        <v>14</v>
      </c>
      <c r="CI1160" s="15">
        <v>14</v>
      </c>
      <c r="CJ1160" s="15">
        <v>13.1</v>
      </c>
      <c r="CK1160" s="15">
        <v>13.7</v>
      </c>
      <c r="CL1160" s="15">
        <v>16.2</v>
      </c>
      <c r="CM1160" s="15">
        <v>17.600000000000001</v>
      </c>
      <c r="CN1160" s="15">
        <v>18.8</v>
      </c>
      <c r="CO1160" s="21">
        <f t="shared" si="746"/>
        <v>17.224999999999998</v>
      </c>
      <c r="CQ1160" s="22">
        <f t="shared" si="747"/>
        <v>21.566666666666666</v>
      </c>
      <c r="CR1160" s="23">
        <f t="shared" si="748"/>
        <v>13.700000000000001</v>
      </c>
      <c r="CS1160" s="24">
        <f t="shared" si="735"/>
        <v>16.991161616161616</v>
      </c>
      <c r="DA1160" s="2">
        <f t="shared" si="729"/>
        <v>2010</v>
      </c>
      <c r="DB1160" s="20" t="s">
        <v>145</v>
      </c>
      <c r="DC1160" s="15">
        <v>24.1</v>
      </c>
      <c r="DD1160" s="15">
        <v>23.1</v>
      </c>
      <c r="DE1160" s="15">
        <v>22.7</v>
      </c>
      <c r="DF1160" s="15">
        <v>19.3</v>
      </c>
      <c r="DG1160" s="15">
        <v>15.6</v>
      </c>
      <c r="DH1160" s="15">
        <v>13.4</v>
      </c>
      <c r="DI1160" s="15">
        <v>13.9</v>
      </c>
      <c r="DJ1160" s="15">
        <v>13.8</v>
      </c>
      <c r="DK1160" s="15">
        <v>14.8</v>
      </c>
      <c r="DL1160" s="15">
        <v>18.5</v>
      </c>
      <c r="DM1160" s="15">
        <v>19</v>
      </c>
      <c r="DN1160" s="15">
        <v>20.3</v>
      </c>
      <c r="DO1160" s="21">
        <f t="shared" si="726"/>
        <v>18.208333333333336</v>
      </c>
      <c r="DQ1160" s="22">
        <f t="shared" si="727"/>
        <v>23.3</v>
      </c>
      <c r="DR1160" s="23">
        <f t="shared" si="728"/>
        <v>13.700000000000001</v>
      </c>
      <c r="DS1160" s="24">
        <f t="shared" si="737"/>
        <v>17.553030303030305</v>
      </c>
      <c r="EA1160" s="2">
        <f t="shared" si="744"/>
        <v>2010</v>
      </c>
      <c r="EB1160" s="20" t="s">
        <v>145</v>
      </c>
      <c r="EC1160" s="15">
        <v>24.3</v>
      </c>
      <c r="ED1160" s="15">
        <v>23.1</v>
      </c>
      <c r="EE1160" s="15">
        <v>23.2</v>
      </c>
      <c r="EF1160" s="15">
        <v>20.399999999999999</v>
      </c>
      <c r="EG1160" s="15">
        <v>16.8</v>
      </c>
      <c r="EH1160" s="15">
        <v>14.6</v>
      </c>
      <c r="EI1160" s="15">
        <v>14.8</v>
      </c>
      <c r="EJ1160" s="15">
        <v>14.4</v>
      </c>
      <c r="EK1160" s="15">
        <v>15.9</v>
      </c>
      <c r="EL1160" s="15">
        <v>18</v>
      </c>
      <c r="EM1160" s="15">
        <v>19.5</v>
      </c>
      <c r="EN1160" s="15">
        <v>20.399999999999999</v>
      </c>
      <c r="EO1160" s="21">
        <f t="shared" si="741"/>
        <v>18.783333333333335</v>
      </c>
      <c r="EQ1160" s="22">
        <f t="shared" si="742"/>
        <v>23.533333333333335</v>
      </c>
      <c r="ER1160" s="23">
        <f t="shared" si="743"/>
        <v>14.6</v>
      </c>
      <c r="ES1160" s="24">
        <f t="shared" si="734"/>
        <v>18.097727272727273</v>
      </c>
      <c r="FA1160" s="2">
        <f t="shared" si="745"/>
        <v>2010</v>
      </c>
      <c r="FB1160" s="20" t="s">
        <v>145</v>
      </c>
      <c r="FC1160" s="15">
        <v>25.5</v>
      </c>
      <c r="FD1160" s="15">
        <v>25.5</v>
      </c>
      <c r="FE1160" s="15">
        <v>23.8</v>
      </c>
      <c r="FF1160" s="15">
        <v>18.899999999999999</v>
      </c>
      <c r="FG1160" s="15">
        <v>14.3</v>
      </c>
      <c r="FH1160" s="15">
        <v>12</v>
      </c>
      <c r="FI1160" s="15">
        <v>12</v>
      </c>
      <c r="FJ1160" s="15">
        <v>12.3</v>
      </c>
      <c r="FK1160" s="15">
        <v>14.2</v>
      </c>
      <c r="FL1160" s="15">
        <v>17.7</v>
      </c>
      <c r="FM1160" s="15">
        <v>19.5</v>
      </c>
      <c r="FN1160" s="15">
        <v>20.7</v>
      </c>
      <c r="FO1160" s="21">
        <f t="shared" si="730"/>
        <v>18.033333333333331</v>
      </c>
      <c r="FQ1160" s="22">
        <f t="shared" si="731"/>
        <v>24.933333333333334</v>
      </c>
      <c r="FR1160" s="23">
        <f t="shared" si="732"/>
        <v>12.1</v>
      </c>
      <c r="FS1160" s="24">
        <f t="shared" si="738"/>
        <v>17.802272727272726</v>
      </c>
      <c r="GA1160" s="2"/>
      <c r="GB1160" s="20"/>
      <c r="GC1160" s="15"/>
      <c r="GD1160" s="15"/>
      <c r="GE1160" s="15"/>
      <c r="GF1160" s="15"/>
      <c r="GG1160" s="15"/>
      <c r="GH1160" s="15"/>
      <c r="GI1160" s="15"/>
      <c r="GJ1160" s="15"/>
      <c r="GK1160" s="15"/>
      <c r="GL1160" s="15"/>
      <c r="GM1160" s="15"/>
      <c r="GN1160" s="15"/>
      <c r="GO1160" s="21"/>
      <c r="GQ1160" s="22"/>
      <c r="GR1160" s="23"/>
      <c r="GS1160" s="24"/>
      <c r="GT1160" s="22"/>
      <c r="GU1160" s="23"/>
      <c r="GV1160" s="22"/>
      <c r="GW1160" s="23"/>
      <c r="GX1160" s="24"/>
      <c r="GY1160" s="24"/>
    </row>
    <row r="1161" spans="1:207">
      <c r="A1161" s="86"/>
      <c r="B1161" s="91">
        <f t="shared" ref="B1161:B1172" si="750">AVERAGE(AO1161,BO1161,CO1161,DO1161,EO1161,FO1161,GO1161)</f>
        <v>17.612500000000001</v>
      </c>
      <c r="C1161" s="99">
        <f t="shared" si="733"/>
        <v>17.874583333333334</v>
      </c>
      <c r="D1161" s="96">
        <f t="shared" si="736"/>
        <v>17.625000000000004</v>
      </c>
      <c r="E1161" s="91">
        <f t="shared" si="740"/>
        <v>17.336076388888891</v>
      </c>
      <c r="F1161" s="100">
        <f t="shared" si="739"/>
        <v>17.052284722222218</v>
      </c>
      <c r="G1161" s="96">
        <f t="shared" ref="G1161:G1172" si="751">MAX(AC1161:AN1161,BC1161:BN1161,CC1161:CN1161,DC1161:DN1161,EC1161:EN1161,FC1161:FN1161,GC1161:GN1161)</f>
        <v>24</v>
      </c>
      <c r="H1161" s="97">
        <f t="shared" ref="H1161:H1172" si="752">MEDIAN(AC1161:AN1161,BC1161:BN1161,CC1161:CN1161,DC1161:DN1161,EC1161:EN1161,FC1161:FN1161,GC1161:GN1161)</f>
        <v>17.8</v>
      </c>
      <c r="I1161" s="98">
        <f t="shared" ref="I1161:I1172" si="753">MIN(AC1161:AN1161,BC1161:BN1161,CC1161:CN1161,DC1161:DN1161,EC1161:EN1161,FC1161:FN1161,GC1161:GN1161)</f>
        <v>11.5</v>
      </c>
      <c r="J1161" s="85">
        <f t="shared" ref="J1161:J1192" si="754">(G1161+I1161)/2</f>
        <v>17.75</v>
      </c>
      <c r="AB1161" s="26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21"/>
      <c r="AQ1161" s="22"/>
      <c r="AR1161" s="23"/>
      <c r="AS1161" s="24"/>
      <c r="BB1161" s="20"/>
      <c r="BC1161" s="30"/>
      <c r="BD1161" s="30"/>
      <c r="BE1161" s="30"/>
      <c r="BF1161" s="30"/>
      <c r="BG1161" s="30"/>
      <c r="BH1161" s="15"/>
      <c r="BI1161" s="15"/>
      <c r="BJ1161" s="15"/>
      <c r="BK1161" s="15"/>
      <c r="BL1161" s="15"/>
      <c r="BM1161" s="15"/>
      <c r="BN1161" s="15"/>
      <c r="BO1161" s="21"/>
      <c r="BQ1161" s="22"/>
      <c r="BR1161" s="23"/>
      <c r="BS1161" s="24"/>
      <c r="CA1161" s="2">
        <f t="shared" si="749"/>
        <v>2011</v>
      </c>
      <c r="CB1161" s="20" t="s">
        <v>146</v>
      </c>
      <c r="CC1161" s="15">
        <v>20.3</v>
      </c>
      <c r="CD1161" s="15">
        <v>19.399999999999999</v>
      </c>
      <c r="CE1161" s="15">
        <v>18.8</v>
      </c>
      <c r="CF1161" s="15">
        <v>17.8</v>
      </c>
      <c r="CG1161" s="15">
        <v>14.7</v>
      </c>
      <c r="CH1161" s="15">
        <v>14.1</v>
      </c>
      <c r="CI1161" s="15">
        <v>12.9</v>
      </c>
      <c r="CJ1161" s="15">
        <v>14.7</v>
      </c>
      <c r="CK1161" s="15">
        <v>15.5</v>
      </c>
      <c r="CL1161" s="15">
        <v>16.600000000000001</v>
      </c>
      <c r="CM1161" s="15">
        <v>18.8</v>
      </c>
      <c r="CN1161" s="15">
        <v>19.7</v>
      </c>
      <c r="CO1161" s="21">
        <f t="shared" si="746"/>
        <v>16.941666666666666</v>
      </c>
      <c r="CQ1161" s="22">
        <f t="shared" si="747"/>
        <v>19.5</v>
      </c>
      <c r="CR1161" s="23">
        <f t="shared" si="748"/>
        <v>13.9</v>
      </c>
      <c r="CS1161" s="24">
        <f t="shared" si="735"/>
        <v>16.965404040404039</v>
      </c>
      <c r="DA1161" s="2">
        <f t="shared" si="729"/>
        <v>2011</v>
      </c>
      <c r="DB1161" s="20" t="s">
        <v>146</v>
      </c>
      <c r="DC1161" s="15">
        <v>22.5</v>
      </c>
      <c r="DD1161" s="15">
        <v>20.7</v>
      </c>
      <c r="DE1161" s="15">
        <v>20</v>
      </c>
      <c r="DF1161" s="15">
        <v>18.100000000000001</v>
      </c>
      <c r="DG1161" s="15">
        <v>14.9</v>
      </c>
      <c r="DH1161" s="15">
        <v>13.2</v>
      </c>
      <c r="DI1161" s="15">
        <v>12</v>
      </c>
      <c r="DJ1161" s="15">
        <v>14.7</v>
      </c>
      <c r="DK1161" s="15">
        <v>16.3</v>
      </c>
      <c r="DL1161" s="15">
        <v>17.100000000000001</v>
      </c>
      <c r="DM1161" s="15">
        <v>20.7</v>
      </c>
      <c r="DN1161" s="15">
        <v>20.3</v>
      </c>
      <c r="DO1161" s="21">
        <f t="shared" ref="DO1161:DO1192" si="755">SUM(DC1161:DN1161)/12</f>
        <v>17.541666666666668</v>
      </c>
      <c r="DQ1161" s="22">
        <f t="shared" ref="DQ1161:DQ1168" si="756">SUM(DC1161+DD1161+DE1161)/3</f>
        <v>21.066666666666666</v>
      </c>
      <c r="DR1161" s="23">
        <f t="shared" ref="DR1161:DR1168" si="757">SUM(DH1161+DI1161+DJ1161)/3</f>
        <v>13.299999999999999</v>
      </c>
      <c r="DS1161" s="24">
        <f t="shared" si="737"/>
        <v>17.525000000000002</v>
      </c>
      <c r="EA1161" s="2">
        <f t="shared" si="744"/>
        <v>2011</v>
      </c>
      <c r="EB1161" s="20" t="s">
        <v>146</v>
      </c>
      <c r="EC1161" s="15">
        <v>22</v>
      </c>
      <c r="ED1161" s="15">
        <v>22.4</v>
      </c>
      <c r="EE1161" s="15">
        <v>20.6</v>
      </c>
      <c r="EF1161" s="15">
        <v>19.100000000000001</v>
      </c>
      <c r="EG1161" s="15">
        <v>15.8</v>
      </c>
      <c r="EH1161" s="15">
        <v>14.4</v>
      </c>
      <c r="EI1161" s="15">
        <v>13.3</v>
      </c>
      <c r="EJ1161" s="15">
        <v>15.4</v>
      </c>
      <c r="EK1161" s="15">
        <v>16.8</v>
      </c>
      <c r="EL1161" s="15">
        <v>18.100000000000001</v>
      </c>
      <c r="EM1161" s="15">
        <v>20.100000000000001</v>
      </c>
      <c r="EN1161" s="15">
        <v>20.9</v>
      </c>
      <c r="EO1161" s="21">
        <f t="shared" si="741"/>
        <v>18.241666666666667</v>
      </c>
      <c r="EQ1161" s="22">
        <f t="shared" si="742"/>
        <v>21.666666666666668</v>
      </c>
      <c r="ER1161" s="23">
        <f t="shared" si="743"/>
        <v>14.366666666666667</v>
      </c>
      <c r="ES1161" s="24">
        <f t="shared" si="734"/>
        <v>18.136363636363637</v>
      </c>
      <c r="FA1161" s="2">
        <f t="shared" si="745"/>
        <v>2011</v>
      </c>
      <c r="FB1161" s="20" t="s">
        <v>146</v>
      </c>
      <c r="FC1161" s="15">
        <v>24</v>
      </c>
      <c r="FD1161" s="15">
        <v>23.1</v>
      </c>
      <c r="FE1161" s="15">
        <v>21.1</v>
      </c>
      <c r="FF1161" s="15">
        <v>17.8</v>
      </c>
      <c r="FG1161" s="15">
        <v>13.7</v>
      </c>
      <c r="FH1161" s="15">
        <v>11.9</v>
      </c>
      <c r="FI1161" s="15">
        <v>11.5</v>
      </c>
      <c r="FJ1161" s="15">
        <v>13.6</v>
      </c>
      <c r="FK1161" s="15">
        <v>15.7</v>
      </c>
      <c r="FL1161" s="15">
        <v>17.3</v>
      </c>
      <c r="FM1161" s="15">
        <v>20.5</v>
      </c>
      <c r="FN1161" s="15">
        <v>22.5</v>
      </c>
      <c r="FO1161" s="21">
        <f t="shared" si="730"/>
        <v>17.725000000000001</v>
      </c>
      <c r="FQ1161" s="22">
        <f t="shared" si="731"/>
        <v>22.733333333333334</v>
      </c>
      <c r="FR1161" s="23">
        <f t="shared" si="732"/>
        <v>12.333333333333334</v>
      </c>
      <c r="FS1161" s="24">
        <f t="shared" si="738"/>
        <v>17.812121212121212</v>
      </c>
      <c r="GA1161" s="2"/>
      <c r="GB1161" s="20"/>
      <c r="GC1161" s="15"/>
      <c r="GD1161" s="15"/>
      <c r="GE1161" s="15"/>
      <c r="GF1161" s="15"/>
      <c r="GG1161" s="15"/>
      <c r="GH1161" s="15"/>
      <c r="GI1161" s="15"/>
      <c r="GJ1161" s="15"/>
      <c r="GK1161" s="15"/>
      <c r="GL1161" s="15"/>
      <c r="GM1161" s="15"/>
      <c r="GN1161" s="15"/>
      <c r="GO1161" s="21"/>
      <c r="GQ1161" s="22"/>
      <c r="GR1161" s="23"/>
      <c r="GS1161" s="24"/>
      <c r="GT1161" s="22"/>
      <c r="GU1161" s="23"/>
      <c r="GV1161" s="22"/>
      <c r="GW1161" s="23"/>
      <c r="GX1161" s="24"/>
      <c r="GY1161" s="24"/>
    </row>
    <row r="1162" spans="1:207">
      <c r="A1162" s="86"/>
      <c r="B1162" s="91">
        <f t="shared" si="750"/>
        <v>18.072916666666668</v>
      </c>
      <c r="C1162" s="99">
        <f t="shared" si="733"/>
        <v>17.853333333333332</v>
      </c>
      <c r="D1162" s="96">
        <f t="shared" si="736"/>
        <v>17.680208333333333</v>
      </c>
      <c r="E1162" s="91">
        <f t="shared" si="740"/>
        <v>17.414513888888891</v>
      </c>
      <c r="F1162" s="100">
        <f t="shared" si="739"/>
        <v>17.079201388888883</v>
      </c>
      <c r="G1162" s="96">
        <f t="shared" si="751"/>
        <v>25.7</v>
      </c>
      <c r="H1162" s="97">
        <f t="shared" si="752"/>
        <v>18.049999999999997</v>
      </c>
      <c r="I1162" s="98">
        <f t="shared" si="753"/>
        <v>11.9</v>
      </c>
      <c r="J1162" s="85">
        <f t="shared" si="754"/>
        <v>18.8</v>
      </c>
      <c r="AB1162" s="26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21"/>
      <c r="AQ1162" s="22"/>
      <c r="AR1162" s="23"/>
      <c r="AS1162" s="24"/>
      <c r="BB1162" s="20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21"/>
      <c r="BQ1162" s="22"/>
      <c r="BR1162" s="23"/>
      <c r="BS1162" s="24"/>
      <c r="CA1162" s="2">
        <f t="shared" si="749"/>
        <v>2012</v>
      </c>
      <c r="CB1162" s="20" t="s">
        <v>147</v>
      </c>
      <c r="CC1162" s="15">
        <v>21.9</v>
      </c>
      <c r="CD1162" s="15">
        <v>23</v>
      </c>
      <c r="CE1162" s="15">
        <v>20.3</v>
      </c>
      <c r="CF1162" s="15">
        <v>18.600000000000001</v>
      </c>
      <c r="CG1162" s="15">
        <v>15</v>
      </c>
      <c r="CH1162" s="15">
        <v>13.2</v>
      </c>
      <c r="CI1162" s="15">
        <v>13.3</v>
      </c>
      <c r="CJ1162" s="15">
        <v>13.3</v>
      </c>
      <c r="CK1162" s="15">
        <v>14.7</v>
      </c>
      <c r="CL1162" s="15">
        <v>15.9</v>
      </c>
      <c r="CM1162" s="15">
        <v>17.899999999999999</v>
      </c>
      <c r="CN1162" s="15">
        <v>19.5</v>
      </c>
      <c r="CO1162" s="21">
        <f t="shared" si="746"/>
        <v>17.216666666666669</v>
      </c>
      <c r="CQ1162" s="22">
        <f t="shared" si="747"/>
        <v>21.733333333333334</v>
      </c>
      <c r="CR1162" s="23">
        <f t="shared" si="748"/>
        <v>13.266666666666666</v>
      </c>
      <c r="CS1162" s="24">
        <f t="shared" si="735"/>
        <v>16.984848484848484</v>
      </c>
      <c r="DA1162" s="2">
        <f t="shared" ref="DA1162:DA1172" si="758">DA1161+1</f>
        <v>2012</v>
      </c>
      <c r="DB1162" s="20" t="s">
        <v>147</v>
      </c>
      <c r="DC1162" s="15">
        <v>23.7</v>
      </c>
      <c r="DD1162" s="15">
        <v>22.5</v>
      </c>
      <c r="DE1162" s="15">
        <v>20.7</v>
      </c>
      <c r="DF1162" s="15">
        <v>19.600000000000001</v>
      </c>
      <c r="DG1162" s="15">
        <v>15.4</v>
      </c>
      <c r="DH1162" s="15">
        <v>12.5</v>
      </c>
      <c r="DI1162" s="15">
        <v>12.9</v>
      </c>
      <c r="DJ1162" s="15">
        <v>13.8</v>
      </c>
      <c r="DK1162" s="15">
        <v>15.9</v>
      </c>
      <c r="DL1162" s="15">
        <v>17.5</v>
      </c>
      <c r="DM1162" s="15">
        <v>20.399999999999999</v>
      </c>
      <c r="DN1162" s="15">
        <v>22.5</v>
      </c>
      <c r="DO1162" s="21">
        <f t="shared" si="755"/>
        <v>18.116666666666671</v>
      </c>
      <c r="DQ1162" s="22">
        <f t="shared" si="756"/>
        <v>22.3</v>
      </c>
      <c r="DR1162" s="23">
        <f t="shared" si="757"/>
        <v>13.066666666666668</v>
      </c>
      <c r="DS1162" s="24">
        <f t="shared" si="737"/>
        <v>17.593181818181819</v>
      </c>
      <c r="EA1162" s="2">
        <f t="shared" si="744"/>
        <v>2012</v>
      </c>
      <c r="EB1162" s="20" t="s">
        <v>147</v>
      </c>
      <c r="EC1162" s="15">
        <v>23.7</v>
      </c>
      <c r="ED1162" s="15">
        <v>23.1</v>
      </c>
      <c r="EE1162" s="15">
        <v>21.4</v>
      </c>
      <c r="EF1162" s="15">
        <v>19.7</v>
      </c>
      <c r="EG1162" s="15">
        <v>16.600000000000001</v>
      </c>
      <c r="EH1162" s="15">
        <v>14</v>
      </c>
      <c r="EI1162" s="15">
        <v>14.3</v>
      </c>
      <c r="EJ1162" s="15">
        <v>14.6</v>
      </c>
      <c r="EK1162" s="15">
        <v>16.2</v>
      </c>
      <c r="EL1162" s="15">
        <v>18.2</v>
      </c>
      <c r="EM1162" s="15">
        <v>20</v>
      </c>
      <c r="EN1162" s="15">
        <v>22.2</v>
      </c>
      <c r="EO1162" s="21">
        <f t="shared" si="741"/>
        <v>18.666666666666664</v>
      </c>
      <c r="EQ1162" s="22">
        <f t="shared" si="742"/>
        <v>22.733333333333331</v>
      </c>
      <c r="ER1162" s="23">
        <f t="shared" si="743"/>
        <v>14.299999999999999</v>
      </c>
      <c r="ES1162" s="24">
        <f t="shared" si="734"/>
        <v>18.184848484848484</v>
      </c>
      <c r="FA1162" s="2">
        <f t="shared" si="745"/>
        <v>2012</v>
      </c>
      <c r="FB1162" s="20" t="s">
        <v>147</v>
      </c>
      <c r="FC1162" s="15">
        <v>25.7</v>
      </c>
      <c r="FD1162" s="15">
        <v>24.8</v>
      </c>
      <c r="FE1162" s="15">
        <v>21.8</v>
      </c>
      <c r="FF1162" s="15">
        <v>19.2</v>
      </c>
      <c r="FG1162" s="15">
        <v>14.8</v>
      </c>
      <c r="FH1162" s="15">
        <v>11.9</v>
      </c>
      <c r="FI1162" s="15">
        <v>11.9</v>
      </c>
      <c r="FJ1162" s="15">
        <v>12.9</v>
      </c>
      <c r="FK1162" s="15">
        <v>15.4</v>
      </c>
      <c r="FL1162" s="15">
        <v>17.7</v>
      </c>
      <c r="FM1162" s="15">
        <v>20.5</v>
      </c>
      <c r="FN1162" s="15">
        <v>22.9</v>
      </c>
      <c r="FO1162" s="21">
        <f t="shared" si="730"/>
        <v>18.291666666666668</v>
      </c>
      <c r="FQ1162" s="22">
        <f t="shared" si="731"/>
        <v>24.099999999999998</v>
      </c>
      <c r="FR1162" s="23">
        <f t="shared" si="732"/>
        <v>12.233333333333334</v>
      </c>
      <c r="FS1162" s="24">
        <f t="shared" si="738"/>
        <v>17.900000000000002</v>
      </c>
      <c r="GA1162" s="2"/>
      <c r="GB1162" s="20"/>
      <c r="GC1162" s="15"/>
      <c r="GD1162" s="15"/>
      <c r="GE1162" s="15"/>
      <c r="GF1162" s="15"/>
      <c r="GG1162" s="15"/>
      <c r="GH1162" s="15"/>
      <c r="GI1162" s="15"/>
      <c r="GJ1162" s="15"/>
      <c r="GK1162" s="15"/>
      <c r="GL1162" s="15"/>
      <c r="GM1162" s="15"/>
      <c r="GN1162" s="15"/>
      <c r="GO1162" s="21"/>
      <c r="GQ1162" s="22"/>
      <c r="GR1162" s="23"/>
      <c r="GS1162" s="24"/>
      <c r="GT1162" s="22"/>
      <c r="GU1162" s="23"/>
      <c r="GV1162" s="22"/>
      <c r="GW1162" s="23"/>
      <c r="GX1162" s="24"/>
      <c r="GY1162" s="24"/>
    </row>
    <row r="1163" spans="1:207">
      <c r="A1163" s="86"/>
      <c r="B1163" s="91">
        <f t="shared" si="750"/>
        <v>18.131250000000001</v>
      </c>
      <c r="C1163" s="99">
        <f t="shared" si="733"/>
        <v>17.932499999999997</v>
      </c>
      <c r="D1163" s="96">
        <f t="shared" si="736"/>
        <v>17.750624999999999</v>
      </c>
      <c r="E1163" s="91">
        <f t="shared" si="740"/>
        <v>17.450034722222227</v>
      </c>
      <c r="F1163" s="100">
        <f t="shared" si="739"/>
        <v>17.108201388888887</v>
      </c>
      <c r="G1163" s="96">
        <f t="shared" si="751"/>
        <v>25.3</v>
      </c>
      <c r="H1163" s="97">
        <f t="shared" si="752"/>
        <v>17.100000000000001</v>
      </c>
      <c r="I1163" s="98">
        <f t="shared" si="753"/>
        <v>12.4</v>
      </c>
      <c r="J1163" s="85">
        <f t="shared" si="754"/>
        <v>18.850000000000001</v>
      </c>
      <c r="AB1163" s="26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21"/>
      <c r="AQ1163" s="22"/>
      <c r="AR1163" s="23"/>
      <c r="AS1163" s="24"/>
      <c r="BB1163" s="20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21"/>
      <c r="BQ1163" s="22"/>
      <c r="BR1163" s="23"/>
      <c r="BS1163" s="24"/>
      <c r="CA1163" s="2">
        <f t="shared" si="749"/>
        <v>2013</v>
      </c>
      <c r="CB1163" s="20" t="s">
        <v>148</v>
      </c>
      <c r="CC1163" s="15">
        <v>21.7</v>
      </c>
      <c r="CD1163" s="15">
        <v>22.8</v>
      </c>
      <c r="CE1163" s="15">
        <v>23.1</v>
      </c>
      <c r="CF1163" s="15">
        <v>18</v>
      </c>
      <c r="CG1163" s="15">
        <v>16.2</v>
      </c>
      <c r="CH1163" s="15">
        <v>14.7</v>
      </c>
      <c r="CI1163" s="15">
        <v>14.3</v>
      </c>
      <c r="CJ1163" s="15">
        <v>14.2</v>
      </c>
      <c r="CK1163" s="15">
        <v>16</v>
      </c>
      <c r="CL1163" s="15">
        <v>16</v>
      </c>
      <c r="CM1163" s="15">
        <v>16.7</v>
      </c>
      <c r="CN1163" s="15">
        <v>18.7</v>
      </c>
      <c r="CO1163" s="21">
        <f t="shared" si="746"/>
        <v>17.7</v>
      </c>
      <c r="CQ1163" s="22">
        <f t="shared" si="747"/>
        <v>22.533333333333331</v>
      </c>
      <c r="CR1163" s="23">
        <f t="shared" si="748"/>
        <v>14.4</v>
      </c>
      <c r="CS1163" s="24">
        <f t="shared" si="735"/>
        <v>17.073484848484849</v>
      </c>
      <c r="DA1163" s="2">
        <f t="shared" si="758"/>
        <v>2013</v>
      </c>
      <c r="DB1163" s="20" t="s">
        <v>148</v>
      </c>
      <c r="DC1163" s="15">
        <v>23.9</v>
      </c>
      <c r="DD1163" s="15">
        <v>23.5</v>
      </c>
      <c r="DE1163" s="15">
        <v>22.9</v>
      </c>
      <c r="DF1163" s="15">
        <v>17.899999999999999</v>
      </c>
      <c r="DG1163" s="15">
        <v>16</v>
      </c>
      <c r="DH1163" s="15">
        <v>13</v>
      </c>
      <c r="DI1163" s="15">
        <v>13.7</v>
      </c>
      <c r="DJ1163" s="15">
        <v>14.2</v>
      </c>
      <c r="DK1163" s="15">
        <v>16.7</v>
      </c>
      <c r="DL1163" s="15">
        <v>17.7</v>
      </c>
      <c r="DM1163" s="15">
        <v>16.899999999999999</v>
      </c>
      <c r="DN1163" s="15">
        <v>21.2</v>
      </c>
      <c r="DO1163" s="21">
        <f t="shared" si="755"/>
        <v>18.133333333333329</v>
      </c>
      <c r="DQ1163" s="22">
        <f t="shared" si="756"/>
        <v>23.433333333333334</v>
      </c>
      <c r="DR1163" s="23">
        <f t="shared" si="757"/>
        <v>13.633333333333333</v>
      </c>
      <c r="DS1163" s="24">
        <f t="shared" si="737"/>
        <v>17.640909090909091</v>
      </c>
      <c r="EA1163" s="2">
        <f t="shared" si="744"/>
        <v>2013</v>
      </c>
      <c r="EB1163" s="20" t="s">
        <v>148</v>
      </c>
      <c r="EC1163" s="15">
        <v>24</v>
      </c>
      <c r="ED1163" s="15">
        <v>23.4</v>
      </c>
      <c r="EE1163" s="15">
        <v>23.5</v>
      </c>
      <c r="EF1163" s="15">
        <v>19.3</v>
      </c>
      <c r="EG1163" s="15">
        <v>17</v>
      </c>
      <c r="EH1163" s="15">
        <v>14.5</v>
      </c>
      <c r="EI1163" s="15">
        <v>14.6</v>
      </c>
      <c r="EJ1163" s="15">
        <v>14.3</v>
      </c>
      <c r="EK1163" s="15">
        <v>16.3</v>
      </c>
      <c r="EL1163" s="15">
        <v>17.2</v>
      </c>
      <c r="EM1163" s="15">
        <v>17.5</v>
      </c>
      <c r="EN1163" s="15">
        <v>19.899999999999999</v>
      </c>
      <c r="EO1163" s="21">
        <f t="shared" si="741"/>
        <v>18.458333333333336</v>
      </c>
      <c r="EQ1163" s="22">
        <f t="shared" si="742"/>
        <v>23.633333333333336</v>
      </c>
      <c r="ER1163" s="23">
        <f t="shared" si="743"/>
        <v>14.466666666666669</v>
      </c>
      <c r="ES1163" s="24">
        <f t="shared" si="734"/>
        <v>18.218181818181819</v>
      </c>
      <c r="FA1163" s="2">
        <f t="shared" si="745"/>
        <v>2013</v>
      </c>
      <c r="FB1163" s="20" t="s">
        <v>148</v>
      </c>
      <c r="FC1163" s="15">
        <v>25.1</v>
      </c>
      <c r="FD1163" s="15">
        <v>25.3</v>
      </c>
      <c r="FE1163" s="15">
        <v>24.9</v>
      </c>
      <c r="FF1163" s="15">
        <v>18</v>
      </c>
      <c r="FG1163" s="15">
        <v>15.1</v>
      </c>
      <c r="FH1163" s="15">
        <v>12.5</v>
      </c>
      <c r="FI1163" s="15">
        <v>12.4</v>
      </c>
      <c r="FJ1163" s="15">
        <v>12.7</v>
      </c>
      <c r="FK1163" s="15">
        <v>15.8</v>
      </c>
      <c r="FL1163" s="15">
        <v>16.7</v>
      </c>
      <c r="FM1163" s="15">
        <v>18.399999999999999</v>
      </c>
      <c r="FN1163" s="15">
        <v>21.9</v>
      </c>
      <c r="FO1163" s="21">
        <f t="shared" ref="FO1163:FO1194" si="759">SUM(FC1163:FN1163)/12</f>
        <v>18.233333333333334</v>
      </c>
      <c r="FQ1163" s="22">
        <f t="shared" ref="FQ1163:FQ1168" si="760">SUM(FC1163+FD1163+FE1163)/3</f>
        <v>25.100000000000005</v>
      </c>
      <c r="FR1163" s="23">
        <f t="shared" ref="FR1163:FR1168" si="761">SUM(FH1163+FI1163+FJ1163)/3</f>
        <v>12.533333333333331</v>
      </c>
      <c r="FS1163" s="24">
        <f t="shared" si="738"/>
        <v>17.952272727272728</v>
      </c>
      <c r="GA1163" s="2"/>
      <c r="GB1163" s="20"/>
      <c r="GC1163" s="15"/>
      <c r="GD1163" s="15"/>
      <c r="GE1163" s="15"/>
      <c r="GF1163" s="15"/>
      <c r="GG1163" s="15"/>
      <c r="GH1163" s="15"/>
      <c r="GI1163" s="15"/>
      <c r="GJ1163" s="15"/>
      <c r="GK1163" s="15"/>
      <c r="GL1163" s="15"/>
      <c r="GM1163" s="15"/>
      <c r="GN1163" s="15"/>
      <c r="GO1163" s="21"/>
      <c r="GQ1163" s="22"/>
      <c r="GR1163" s="23"/>
      <c r="GS1163" s="24"/>
      <c r="GT1163" s="22"/>
      <c r="GU1163" s="23"/>
      <c r="GV1163" s="22"/>
      <c r="GW1163" s="23"/>
      <c r="GX1163" s="24"/>
      <c r="GY1163" s="24"/>
    </row>
    <row r="1164" spans="1:207">
      <c r="A1164" s="86"/>
      <c r="B1164" s="91">
        <f t="shared" si="750"/>
        <v>18.283333333333331</v>
      </c>
      <c r="C1164" s="99">
        <f t="shared" si="733"/>
        <v>18.032499999999999</v>
      </c>
      <c r="D1164" s="96">
        <f t="shared" si="736"/>
        <v>17.888749999999998</v>
      </c>
      <c r="E1164" s="91">
        <f t="shared" si="740"/>
        <v>17.515243055555562</v>
      </c>
      <c r="F1164" s="100">
        <f t="shared" si="739"/>
        <v>17.155201388888884</v>
      </c>
      <c r="G1164" s="96">
        <f t="shared" si="751"/>
        <v>26.2</v>
      </c>
      <c r="H1164" s="97">
        <f t="shared" si="752"/>
        <v>18.05</v>
      </c>
      <c r="I1164" s="98">
        <f t="shared" si="753"/>
        <v>12.1</v>
      </c>
      <c r="J1164" s="85">
        <f t="shared" si="754"/>
        <v>19.149999999999999</v>
      </c>
      <c r="AB1164" s="26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21"/>
      <c r="AQ1164" s="22"/>
      <c r="AR1164" s="23"/>
      <c r="AS1164" s="24"/>
      <c r="BB1164" s="20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21"/>
      <c r="BQ1164" s="22"/>
      <c r="BR1164" s="23"/>
      <c r="BS1164" s="24"/>
      <c r="CA1164" s="2">
        <f t="shared" si="749"/>
        <v>2014</v>
      </c>
      <c r="CB1164" s="20" t="s">
        <v>149</v>
      </c>
      <c r="CC1164" s="15">
        <v>22.2</v>
      </c>
      <c r="CD1164" s="15">
        <v>21.7</v>
      </c>
      <c r="CE1164" s="15">
        <v>21</v>
      </c>
      <c r="CF1164" s="15">
        <v>18.5</v>
      </c>
      <c r="CG1164" s="15">
        <v>16.3</v>
      </c>
      <c r="CH1164" s="15">
        <v>14.7</v>
      </c>
      <c r="CI1164" s="15">
        <v>13.9</v>
      </c>
      <c r="CJ1164" s="15">
        <v>14.1</v>
      </c>
      <c r="CK1164" s="15">
        <v>15.6</v>
      </c>
      <c r="CL1164" s="15">
        <v>16.7</v>
      </c>
      <c r="CM1164" s="15">
        <v>18.100000000000001</v>
      </c>
      <c r="CN1164" s="15">
        <v>19.5</v>
      </c>
      <c r="CO1164" s="21">
        <f t="shared" si="746"/>
        <v>17.691666666666666</v>
      </c>
      <c r="CQ1164" s="22">
        <f t="shared" si="747"/>
        <v>21.633333333333336</v>
      </c>
      <c r="CR1164" s="23">
        <f t="shared" si="748"/>
        <v>14.233333333333334</v>
      </c>
      <c r="CS1164" s="24">
        <f t="shared" si="735"/>
        <v>17.154545454545453</v>
      </c>
      <c r="DA1164" s="2">
        <f t="shared" si="758"/>
        <v>2014</v>
      </c>
      <c r="DB1164" s="20" t="s">
        <v>149</v>
      </c>
      <c r="DC1164" s="15">
        <v>23.5</v>
      </c>
      <c r="DD1164" s="15">
        <v>23.1</v>
      </c>
      <c r="DE1164" s="15">
        <v>22</v>
      </c>
      <c r="DF1164" s="15">
        <v>18.3</v>
      </c>
      <c r="DG1164" s="15">
        <v>15.6</v>
      </c>
      <c r="DH1164" s="15">
        <v>13.3</v>
      </c>
      <c r="DI1164" s="15">
        <v>13.4</v>
      </c>
      <c r="DJ1164" s="15">
        <v>14.6</v>
      </c>
      <c r="DK1164" s="15">
        <v>17.899999999999999</v>
      </c>
      <c r="DL1164" s="15">
        <v>18.100000000000001</v>
      </c>
      <c r="DM1164" s="15">
        <v>19.399999999999999</v>
      </c>
      <c r="DN1164" s="15">
        <v>20.3</v>
      </c>
      <c r="DO1164" s="21">
        <f t="shared" si="755"/>
        <v>18.291666666666668</v>
      </c>
      <c r="DQ1164" s="22">
        <f t="shared" si="756"/>
        <v>22.866666666666664</v>
      </c>
      <c r="DR1164" s="23">
        <f t="shared" si="757"/>
        <v>13.766666666666667</v>
      </c>
      <c r="DS1164" s="24">
        <f t="shared" si="737"/>
        <v>17.724242424242423</v>
      </c>
      <c r="EA1164" s="2">
        <f t="shared" si="744"/>
        <v>2014</v>
      </c>
      <c r="EB1164" s="20" t="s">
        <v>149</v>
      </c>
      <c r="EC1164" s="15">
        <v>20.8</v>
      </c>
      <c r="ED1164" s="15">
        <v>22.8</v>
      </c>
      <c r="EE1164" s="15">
        <v>21.8</v>
      </c>
      <c r="EF1164" s="15">
        <v>18.600000000000001</v>
      </c>
      <c r="EG1164" s="15">
        <v>17.2</v>
      </c>
      <c r="EH1164" s="15">
        <v>15.7</v>
      </c>
      <c r="EI1164" s="15">
        <v>14.7</v>
      </c>
      <c r="EJ1164" s="15">
        <v>14.8</v>
      </c>
      <c r="EK1164" s="15">
        <v>16.8</v>
      </c>
      <c r="EL1164" s="15">
        <v>17.399999999999999</v>
      </c>
      <c r="EM1164" s="15">
        <v>19.5</v>
      </c>
      <c r="EN1164" s="15">
        <v>21</v>
      </c>
      <c r="EO1164" s="21">
        <f t="shared" si="741"/>
        <v>18.425000000000001</v>
      </c>
      <c r="EQ1164" s="22">
        <f t="shared" si="742"/>
        <v>21.8</v>
      </c>
      <c r="ER1164" s="23">
        <f t="shared" si="743"/>
        <v>15.066666666666668</v>
      </c>
      <c r="ES1164" s="24">
        <f t="shared" si="734"/>
        <v>18.256060606060604</v>
      </c>
      <c r="FA1164" s="2">
        <f t="shared" si="745"/>
        <v>2014</v>
      </c>
      <c r="FB1164" s="20" t="s">
        <v>149</v>
      </c>
      <c r="FC1164" s="15">
        <v>25.5</v>
      </c>
      <c r="FD1164" s="15">
        <v>26.2</v>
      </c>
      <c r="FE1164" s="15">
        <v>23.4</v>
      </c>
      <c r="FF1164" s="15">
        <v>18</v>
      </c>
      <c r="FG1164" s="15">
        <v>15.2</v>
      </c>
      <c r="FH1164" s="15">
        <v>13.1</v>
      </c>
      <c r="FI1164" s="15">
        <v>12.1</v>
      </c>
      <c r="FJ1164" s="15">
        <v>13.9</v>
      </c>
      <c r="FK1164" s="15">
        <v>16.2</v>
      </c>
      <c r="FL1164" s="15">
        <v>17.7</v>
      </c>
      <c r="FM1164" s="15">
        <v>21</v>
      </c>
      <c r="FN1164" s="15">
        <v>22.4</v>
      </c>
      <c r="FO1164" s="21">
        <f t="shared" si="759"/>
        <v>18.724999999999998</v>
      </c>
      <c r="FQ1164" s="22">
        <f t="shared" si="760"/>
        <v>25.033333333333331</v>
      </c>
      <c r="FR1164" s="23">
        <f t="shared" si="761"/>
        <v>13.033333333333333</v>
      </c>
      <c r="FS1164" s="24">
        <f t="shared" si="738"/>
        <v>18.061363636363634</v>
      </c>
      <c r="GA1164" s="2"/>
      <c r="GB1164" s="20"/>
      <c r="GC1164" s="15"/>
      <c r="GD1164" s="15"/>
      <c r="GE1164" s="15"/>
      <c r="GF1164" s="15"/>
      <c r="GG1164" s="15"/>
      <c r="GH1164" s="15"/>
      <c r="GI1164" s="15"/>
      <c r="GJ1164" s="15"/>
      <c r="GK1164" s="15"/>
      <c r="GL1164" s="15"/>
      <c r="GM1164" s="15"/>
      <c r="GN1164" s="15"/>
      <c r="GO1164" s="21"/>
      <c r="GQ1164" s="22"/>
      <c r="GR1164" s="23"/>
      <c r="GS1164" s="24"/>
      <c r="GT1164" s="22"/>
      <c r="GU1164" s="23"/>
      <c r="GV1164" s="22"/>
      <c r="GW1164" s="23"/>
      <c r="GX1164" s="24"/>
      <c r="GY1164" s="24"/>
    </row>
    <row r="1165" spans="1:207">
      <c r="A1165" s="86">
        <f>A1160+5</f>
        <v>2015</v>
      </c>
      <c r="B1165" s="91">
        <f t="shared" si="750"/>
        <v>17.645833333333332</v>
      </c>
      <c r="C1165" s="99">
        <f t="shared" ref="C1165:C1196" si="762">AVERAGE(B1161:B1165)</f>
        <v>17.949166666666663</v>
      </c>
      <c r="D1165" s="96">
        <f t="shared" si="736"/>
        <v>17.879791666666669</v>
      </c>
      <c r="E1165" s="91">
        <f t="shared" si="740"/>
        <v>17.57513888888889</v>
      </c>
      <c r="F1165" s="100">
        <f t="shared" si="739"/>
        <v>17.178618055555553</v>
      </c>
      <c r="G1165" s="96">
        <f t="shared" si="751"/>
        <v>25.4</v>
      </c>
      <c r="H1165" s="97">
        <f t="shared" si="752"/>
        <v>17.850000000000001</v>
      </c>
      <c r="I1165" s="98">
        <f t="shared" si="753"/>
        <v>11.1</v>
      </c>
      <c r="J1165" s="85">
        <f t="shared" si="754"/>
        <v>18.25</v>
      </c>
      <c r="AB1165" s="26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21"/>
      <c r="AQ1165" s="22"/>
      <c r="AR1165" s="23"/>
      <c r="AS1165" s="24"/>
      <c r="BB1165" s="20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21"/>
      <c r="BQ1165" s="22"/>
      <c r="BR1165" s="23"/>
      <c r="BS1165" s="24"/>
      <c r="CA1165" s="2">
        <f t="shared" si="749"/>
        <v>2015</v>
      </c>
      <c r="CB1165" s="20" t="s">
        <v>150</v>
      </c>
      <c r="CC1165" s="15">
        <v>20.7</v>
      </c>
      <c r="CD1165" s="15">
        <v>21.7</v>
      </c>
      <c r="CE1165" s="15">
        <v>18.8</v>
      </c>
      <c r="CF1165" s="15">
        <v>16.8</v>
      </c>
      <c r="CG1165" s="15">
        <v>14.9</v>
      </c>
      <c r="CH1165" s="15">
        <v>13.5</v>
      </c>
      <c r="CI1165" s="15">
        <v>12.5</v>
      </c>
      <c r="CJ1165" s="15">
        <v>12.4</v>
      </c>
      <c r="CK1165" s="15">
        <v>14.7</v>
      </c>
      <c r="CL1165" s="15">
        <v>18.2</v>
      </c>
      <c r="CM1165" s="15">
        <v>17.8</v>
      </c>
      <c r="CN1165" s="15">
        <v>21.8</v>
      </c>
      <c r="CO1165" s="21">
        <f t="shared" si="746"/>
        <v>16.983333333333334</v>
      </c>
      <c r="CQ1165" s="22">
        <f t="shared" si="747"/>
        <v>20.400000000000002</v>
      </c>
      <c r="CR1165" s="23">
        <f t="shared" si="748"/>
        <v>12.799999999999999</v>
      </c>
      <c r="CS1165" s="24">
        <f t="shared" si="735"/>
        <v>17.218181818181815</v>
      </c>
      <c r="DA1165" s="2">
        <f t="shared" si="758"/>
        <v>2015</v>
      </c>
      <c r="DB1165" s="20" t="s">
        <v>150</v>
      </c>
      <c r="DC1165" s="15">
        <v>21.5</v>
      </c>
      <c r="DD1165" s="15">
        <v>22.5</v>
      </c>
      <c r="DE1165" s="15">
        <v>20.3</v>
      </c>
      <c r="DF1165" s="15">
        <v>16.7</v>
      </c>
      <c r="DG1165" s="15">
        <v>14.6</v>
      </c>
      <c r="DH1165" s="15">
        <v>12.9</v>
      </c>
      <c r="DI1165" s="15">
        <v>12.1</v>
      </c>
      <c r="DJ1165" s="15">
        <v>12.4</v>
      </c>
      <c r="DK1165" s="15">
        <v>16.2</v>
      </c>
      <c r="DL1165" s="15">
        <v>19.7</v>
      </c>
      <c r="DM1165" s="15">
        <v>20.5</v>
      </c>
      <c r="DN1165" s="15">
        <v>22.5</v>
      </c>
      <c r="DO1165" s="21">
        <f t="shared" si="755"/>
        <v>17.658333333333331</v>
      </c>
      <c r="DQ1165" s="22">
        <f t="shared" si="756"/>
        <v>21.433333333333334</v>
      </c>
      <c r="DR1165" s="23">
        <f t="shared" si="757"/>
        <v>12.466666666666667</v>
      </c>
      <c r="DS1165" s="24">
        <f t="shared" si="737"/>
        <v>17.799999999999997</v>
      </c>
      <c r="EA1165" s="2">
        <f t="shared" si="744"/>
        <v>2015</v>
      </c>
      <c r="EB1165" s="20" t="s">
        <v>150</v>
      </c>
      <c r="EC1165" s="15">
        <v>21.5</v>
      </c>
      <c r="ED1165" s="15">
        <v>22.2</v>
      </c>
      <c r="EE1165" s="15">
        <v>20.3</v>
      </c>
      <c r="EF1165" s="15">
        <v>17.899999999999999</v>
      </c>
      <c r="EG1165" s="15">
        <v>15.6</v>
      </c>
      <c r="EH1165" s="15">
        <v>14.2</v>
      </c>
      <c r="EI1165" s="15">
        <v>13.1</v>
      </c>
      <c r="EJ1165" s="15">
        <v>13</v>
      </c>
      <c r="EK1165" s="15">
        <v>15.8</v>
      </c>
      <c r="EL1165" s="15">
        <v>19</v>
      </c>
      <c r="EM1165" s="15">
        <v>19.899999999999999</v>
      </c>
      <c r="EN1165" s="15">
        <v>22.2</v>
      </c>
      <c r="EO1165" s="21">
        <f t="shared" si="741"/>
        <v>17.891666666666669</v>
      </c>
      <c r="EQ1165" s="22">
        <f t="shared" si="742"/>
        <v>21.333333333333332</v>
      </c>
      <c r="ER1165" s="23">
        <f t="shared" si="743"/>
        <v>13.433333333333332</v>
      </c>
      <c r="ES1165" s="24">
        <f t="shared" si="734"/>
        <v>18.28560606060606</v>
      </c>
      <c r="FA1165" s="2">
        <f t="shared" si="745"/>
        <v>2015</v>
      </c>
      <c r="FB1165" s="20" t="s">
        <v>150</v>
      </c>
      <c r="FC1165" s="15">
        <v>23.8</v>
      </c>
      <c r="FD1165" s="15">
        <v>25.4</v>
      </c>
      <c r="FE1165" s="15">
        <v>20.3</v>
      </c>
      <c r="FF1165" s="15">
        <v>17.5</v>
      </c>
      <c r="FG1165" s="15">
        <v>14.2</v>
      </c>
      <c r="FH1165" s="15">
        <v>11.1</v>
      </c>
      <c r="FI1165" s="15">
        <v>11.1</v>
      </c>
      <c r="FJ1165" s="15">
        <v>11.7</v>
      </c>
      <c r="FK1165" s="15">
        <v>15.9</v>
      </c>
      <c r="FL1165" s="15">
        <v>19.7</v>
      </c>
      <c r="FM1165" s="15">
        <v>21</v>
      </c>
      <c r="FN1165" s="15">
        <v>24.9</v>
      </c>
      <c r="FO1165" s="21">
        <f t="shared" si="759"/>
        <v>18.05</v>
      </c>
      <c r="FQ1165" s="22">
        <f t="shared" si="760"/>
        <v>23.166666666666668</v>
      </c>
      <c r="FR1165" s="23">
        <f t="shared" si="761"/>
        <v>11.299999999999999</v>
      </c>
      <c r="FS1165" s="24">
        <f t="shared" si="738"/>
        <v>18.162878787878785</v>
      </c>
      <c r="GA1165" s="2"/>
      <c r="GB1165" s="20"/>
      <c r="GC1165" s="15"/>
      <c r="GD1165" s="15"/>
      <c r="GE1165" s="15"/>
      <c r="GF1165" s="15"/>
      <c r="GG1165" s="15"/>
      <c r="GH1165" s="15"/>
      <c r="GI1165" s="15"/>
      <c r="GJ1165" s="15"/>
      <c r="GK1165" s="15"/>
      <c r="GL1165" s="15"/>
      <c r="GM1165" s="15"/>
      <c r="GN1165" s="15"/>
      <c r="GO1165" s="21"/>
      <c r="GQ1165" s="22"/>
      <c r="GR1165" s="23"/>
      <c r="GS1165" s="24"/>
      <c r="GT1165" s="22"/>
      <c r="GU1165" s="23"/>
      <c r="GV1165" s="22"/>
      <c r="GW1165" s="23"/>
      <c r="GX1165" s="24"/>
      <c r="GY1165" s="24"/>
    </row>
    <row r="1166" spans="1:207">
      <c r="A1166" s="86"/>
      <c r="B1166" s="91">
        <f t="shared" si="750"/>
        <v>17.956249999999997</v>
      </c>
      <c r="C1166" s="99">
        <f t="shared" si="762"/>
        <v>18.017916666666665</v>
      </c>
      <c r="D1166" s="96">
        <f t="shared" si="736"/>
        <v>17.946250000000003</v>
      </c>
      <c r="E1166" s="91">
        <f t="shared" si="740"/>
        <v>17.663159722222225</v>
      </c>
      <c r="F1166" s="100">
        <f t="shared" si="739"/>
        <v>17.206909722222218</v>
      </c>
      <c r="G1166" s="96">
        <f t="shared" si="751"/>
        <v>25.8</v>
      </c>
      <c r="H1166" s="97">
        <f t="shared" si="752"/>
        <v>16.95</v>
      </c>
      <c r="I1166" s="98">
        <f t="shared" si="753"/>
        <v>11.9</v>
      </c>
      <c r="J1166" s="85">
        <f t="shared" si="754"/>
        <v>18.850000000000001</v>
      </c>
      <c r="AB1166" s="26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21"/>
      <c r="AQ1166" s="22"/>
      <c r="AR1166" s="23"/>
      <c r="AS1166" s="24"/>
      <c r="BB1166" s="20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21"/>
      <c r="BQ1166" s="22"/>
      <c r="BR1166" s="23"/>
      <c r="BS1166" s="24"/>
      <c r="CA1166" s="2">
        <f t="shared" si="749"/>
        <v>2016</v>
      </c>
      <c r="CB1166" s="13" t="s">
        <v>151</v>
      </c>
      <c r="CC1166" s="15">
        <v>21.6</v>
      </c>
      <c r="CD1166" s="15">
        <v>21.4</v>
      </c>
      <c r="CE1166" s="15">
        <v>20.399999999999999</v>
      </c>
      <c r="CF1166" s="15">
        <v>19.2</v>
      </c>
      <c r="CG1166" s="15">
        <v>16</v>
      </c>
      <c r="CH1166" s="15">
        <v>14.1</v>
      </c>
      <c r="CI1166" s="15">
        <v>13.4</v>
      </c>
      <c r="CJ1166" s="15">
        <v>13.8</v>
      </c>
      <c r="CK1166" s="15">
        <v>14.8</v>
      </c>
      <c r="CL1166" s="15">
        <v>15.5</v>
      </c>
      <c r="CM1166" s="15">
        <v>16.7</v>
      </c>
      <c r="CN1166" s="15">
        <v>19.3</v>
      </c>
      <c r="CO1166" s="21">
        <f t="shared" si="746"/>
        <v>17.183333333333334</v>
      </c>
      <c r="CQ1166" s="22">
        <f t="shared" si="747"/>
        <v>21.133333333333333</v>
      </c>
      <c r="CR1166" s="23">
        <f t="shared" si="748"/>
        <v>13.766666666666666</v>
      </c>
      <c r="CS1166" s="24">
        <f t="shared" si="735"/>
        <v>17.219696969696972</v>
      </c>
      <c r="DA1166" s="2">
        <f t="shared" si="758"/>
        <v>2016</v>
      </c>
      <c r="DB1166" s="13" t="s">
        <v>151</v>
      </c>
      <c r="DC1166" s="15">
        <v>22.5</v>
      </c>
      <c r="DD1166" s="15">
        <v>23.8</v>
      </c>
      <c r="DE1166" s="15">
        <v>21.6</v>
      </c>
      <c r="DF1166" s="15">
        <v>20.399999999999999</v>
      </c>
      <c r="DG1166" s="15">
        <v>15.6</v>
      </c>
      <c r="DH1166" s="15">
        <v>13.5</v>
      </c>
      <c r="DI1166" s="15">
        <v>13.2</v>
      </c>
      <c r="DJ1166" s="15">
        <v>14.3</v>
      </c>
      <c r="DK1166" s="15">
        <v>16.2</v>
      </c>
      <c r="DL1166" s="15">
        <v>17.2</v>
      </c>
      <c r="DM1166" s="15">
        <v>18.600000000000001</v>
      </c>
      <c r="DN1166" s="15">
        <v>22</v>
      </c>
      <c r="DO1166" s="21">
        <f t="shared" si="755"/>
        <v>18.241666666666664</v>
      </c>
      <c r="DQ1166" s="22">
        <f t="shared" si="756"/>
        <v>22.633333333333336</v>
      </c>
      <c r="DR1166" s="23">
        <f t="shared" si="757"/>
        <v>13.666666666666666</v>
      </c>
      <c r="DS1166" s="24">
        <f t="shared" si="737"/>
        <v>17.859848484848488</v>
      </c>
      <c r="EA1166" s="2">
        <f t="shared" si="744"/>
        <v>2016</v>
      </c>
      <c r="EB1166" s="20" t="s">
        <v>151</v>
      </c>
      <c r="EC1166" s="15">
        <v>23.8</v>
      </c>
      <c r="ED1166" s="15">
        <v>23.7</v>
      </c>
      <c r="EE1166" s="15">
        <v>21.7</v>
      </c>
      <c r="EF1166" s="15">
        <v>20.2</v>
      </c>
      <c r="EG1166" s="15">
        <v>16.5</v>
      </c>
      <c r="EH1166" s="15">
        <v>14.3</v>
      </c>
      <c r="EI1166" s="15">
        <v>13.9</v>
      </c>
      <c r="EJ1166" s="15">
        <v>14.1</v>
      </c>
      <c r="EK1166" s="15">
        <v>16.100000000000001</v>
      </c>
      <c r="EL1166" s="15">
        <v>16.5</v>
      </c>
      <c r="EM1166" s="15">
        <v>18.8</v>
      </c>
      <c r="EN1166" s="15">
        <v>20.6</v>
      </c>
      <c r="EO1166" s="21">
        <f t="shared" si="741"/>
        <v>18.349999999999998</v>
      </c>
      <c r="EQ1166" s="22">
        <f t="shared" si="742"/>
        <v>23.066666666666666</v>
      </c>
      <c r="ER1166" s="23">
        <f t="shared" si="743"/>
        <v>14.100000000000001</v>
      </c>
      <c r="ES1166" s="24">
        <f t="shared" ref="ES1166:ES1197" si="763">AVERAGE(EO1156:EO1166)</f>
        <v>18.309090909090909</v>
      </c>
      <c r="FA1166" s="2">
        <f t="shared" si="745"/>
        <v>2016</v>
      </c>
      <c r="FB1166" s="13" t="s">
        <v>151</v>
      </c>
      <c r="FC1166" s="15">
        <v>25.8</v>
      </c>
      <c r="FD1166" s="15">
        <v>24.9</v>
      </c>
      <c r="FE1166" s="15">
        <v>22.2</v>
      </c>
      <c r="FF1166" s="15">
        <v>19.3</v>
      </c>
      <c r="FG1166" s="15">
        <v>14.4</v>
      </c>
      <c r="FH1166" s="15">
        <v>12.4</v>
      </c>
      <c r="FI1166" s="15">
        <v>11.9</v>
      </c>
      <c r="FJ1166" s="15">
        <v>12.6</v>
      </c>
      <c r="FK1166" s="15">
        <v>15.7</v>
      </c>
      <c r="FL1166" s="15">
        <v>15.9</v>
      </c>
      <c r="FM1166" s="15">
        <v>19</v>
      </c>
      <c r="FN1166" s="15">
        <v>22.5</v>
      </c>
      <c r="FO1166" s="21">
        <f t="shared" si="759"/>
        <v>18.05</v>
      </c>
      <c r="FQ1166" s="22">
        <f t="shared" si="760"/>
        <v>24.3</v>
      </c>
      <c r="FR1166" s="23">
        <f t="shared" si="761"/>
        <v>12.299999999999999</v>
      </c>
      <c r="FS1166" s="24">
        <f t="shared" si="738"/>
        <v>18.158333333333335</v>
      </c>
      <c r="GA1166" s="2"/>
      <c r="GB1166" s="20"/>
      <c r="GC1166" s="15"/>
      <c r="GD1166" s="15"/>
      <c r="GE1166" s="15"/>
      <c r="GF1166" s="15"/>
      <c r="GG1166" s="15"/>
      <c r="GH1166" s="15"/>
      <c r="GI1166" s="15"/>
      <c r="GJ1166" s="15"/>
      <c r="GK1166" s="15"/>
      <c r="GL1166" s="15"/>
      <c r="GM1166" s="15"/>
      <c r="GN1166" s="15"/>
      <c r="GO1166" s="21"/>
      <c r="GQ1166" s="22"/>
      <c r="GR1166" s="23"/>
      <c r="GS1166" s="24"/>
      <c r="GT1166" s="22"/>
      <c r="GU1166" s="23"/>
      <c r="GV1166" s="22"/>
      <c r="GW1166" s="23"/>
      <c r="GX1166" s="24"/>
      <c r="GY1166" s="24"/>
    </row>
    <row r="1167" spans="1:207">
      <c r="A1167" s="86"/>
      <c r="B1167" s="91">
        <f t="shared" si="750"/>
        <v>18.095833333333335</v>
      </c>
      <c r="C1167" s="99">
        <f t="shared" si="762"/>
        <v>18.022500000000001</v>
      </c>
      <c r="D1167" s="96">
        <f t="shared" si="736"/>
        <v>17.93791666666667</v>
      </c>
      <c r="E1167" s="91">
        <f t="shared" si="740"/>
        <v>17.712118055555557</v>
      </c>
      <c r="F1167" s="100">
        <f t="shared" si="739"/>
        <v>17.230284722222219</v>
      </c>
      <c r="G1167" s="96">
        <f t="shared" si="751"/>
        <v>24.1</v>
      </c>
      <c r="H1167" s="97">
        <f t="shared" si="752"/>
        <v>18.899999999999999</v>
      </c>
      <c r="I1167" s="98">
        <f t="shared" si="753"/>
        <v>11.3</v>
      </c>
      <c r="J1167" s="85">
        <f t="shared" si="754"/>
        <v>17.700000000000003</v>
      </c>
      <c r="AB1167" s="26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21"/>
      <c r="AQ1167" s="22"/>
      <c r="AR1167" s="23"/>
      <c r="AS1167" s="24"/>
      <c r="BB1167" s="20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21"/>
      <c r="BQ1167" s="22"/>
      <c r="BR1167" s="23"/>
      <c r="BS1167" s="24"/>
      <c r="CA1167" s="2">
        <f t="shared" si="749"/>
        <v>2017</v>
      </c>
      <c r="CB1167" s="13" t="s">
        <v>152</v>
      </c>
      <c r="CC1167" s="15">
        <v>20.399999999999999</v>
      </c>
      <c r="CD1167" s="15">
        <v>20.399999999999999</v>
      </c>
      <c r="CE1167" s="15">
        <v>22.9</v>
      </c>
      <c r="CF1167" s="15">
        <v>18.5</v>
      </c>
      <c r="CG1167" s="15">
        <v>15.5</v>
      </c>
      <c r="CH1167" s="15">
        <v>14</v>
      </c>
      <c r="CI1167" s="15">
        <v>13.3</v>
      </c>
      <c r="CJ1167" s="15">
        <v>13.6</v>
      </c>
      <c r="CK1167" s="15">
        <v>14.2</v>
      </c>
      <c r="CL1167" s="15">
        <v>16.7</v>
      </c>
      <c r="CM1167" s="15">
        <v>19.3</v>
      </c>
      <c r="CN1167" s="15">
        <v>20.399999999999999</v>
      </c>
      <c r="CO1167" s="21">
        <f t="shared" si="746"/>
        <v>17.433333333333334</v>
      </c>
      <c r="CQ1167" s="22">
        <f t="shared" si="747"/>
        <v>21.233333333333331</v>
      </c>
      <c r="CR1167" s="23">
        <f t="shared" si="748"/>
        <v>13.633333333333333</v>
      </c>
      <c r="CS1167" s="24">
        <f t="shared" si="735"/>
        <v>17.304545454545458</v>
      </c>
      <c r="DA1167" s="2">
        <f t="shared" si="758"/>
        <v>2017</v>
      </c>
      <c r="DB1167" s="13" t="s">
        <v>152</v>
      </c>
      <c r="DC1167" s="15">
        <v>23</v>
      </c>
      <c r="DD1167" s="15">
        <v>22.9</v>
      </c>
      <c r="DE1167" s="15">
        <v>22.4</v>
      </c>
      <c r="DF1167" s="15">
        <v>19.2</v>
      </c>
      <c r="DG1167" s="15">
        <v>14.7</v>
      </c>
      <c r="DH1167" s="15">
        <v>13.9</v>
      </c>
      <c r="DI1167" s="15">
        <v>12.2</v>
      </c>
      <c r="DJ1167" s="15">
        <v>13.3</v>
      </c>
      <c r="DK1167" s="15">
        <v>15.1</v>
      </c>
      <c r="DL1167" s="15">
        <v>20</v>
      </c>
      <c r="DM1167" s="15">
        <v>22.4</v>
      </c>
      <c r="DN1167" s="15">
        <v>22.5</v>
      </c>
      <c r="DO1167" s="21">
        <f t="shared" si="755"/>
        <v>18.466666666666669</v>
      </c>
      <c r="DQ1167" s="22">
        <f t="shared" si="756"/>
        <v>22.766666666666666</v>
      </c>
      <c r="DR1167" s="23">
        <f t="shared" si="757"/>
        <v>13.133333333333335</v>
      </c>
      <c r="DS1167" s="24">
        <f t="shared" si="737"/>
        <v>17.994696969696971</v>
      </c>
      <c r="EA1167" s="2">
        <f t="shared" si="744"/>
        <v>2017</v>
      </c>
      <c r="EB1167" s="13" t="s">
        <v>152</v>
      </c>
      <c r="EC1167" s="15">
        <v>22.5</v>
      </c>
      <c r="ED1167" s="15">
        <v>21.4</v>
      </c>
      <c r="EE1167" s="15">
        <v>21.5</v>
      </c>
      <c r="EF1167" s="15">
        <v>19.2</v>
      </c>
      <c r="EG1167" s="15">
        <v>16.5</v>
      </c>
      <c r="EH1167" s="15">
        <v>14.8</v>
      </c>
      <c r="EI1167" s="15">
        <v>13.5</v>
      </c>
      <c r="EJ1167" s="15">
        <v>13.9</v>
      </c>
      <c r="EK1167" s="15">
        <v>15.2</v>
      </c>
      <c r="EL1167" s="15">
        <v>18.100000000000001</v>
      </c>
      <c r="EM1167" s="15">
        <v>20.3</v>
      </c>
      <c r="EN1167" s="15">
        <v>21.8</v>
      </c>
      <c r="EO1167" s="21">
        <f t="shared" si="741"/>
        <v>18.225000000000001</v>
      </c>
      <c r="EQ1167" s="22">
        <f t="shared" si="742"/>
        <v>21.8</v>
      </c>
      <c r="ER1167" s="23">
        <f t="shared" si="743"/>
        <v>14.066666666666668</v>
      </c>
      <c r="ES1167" s="24">
        <f t="shared" si="763"/>
        <v>18.344696969696972</v>
      </c>
      <c r="FA1167" s="2">
        <f t="shared" si="745"/>
        <v>2017</v>
      </c>
      <c r="FB1167" s="13" t="s">
        <v>152</v>
      </c>
      <c r="FC1167" s="15">
        <v>24</v>
      </c>
      <c r="FD1167" s="15">
        <v>22.3</v>
      </c>
      <c r="FE1167" s="15">
        <v>24.1</v>
      </c>
      <c r="FF1167" s="15">
        <v>18.600000000000001</v>
      </c>
      <c r="FG1167" s="15">
        <v>14.6</v>
      </c>
      <c r="FH1167" s="15">
        <v>12.6</v>
      </c>
      <c r="FI1167" s="15">
        <v>11.3</v>
      </c>
      <c r="FJ1167" s="15">
        <v>12.2</v>
      </c>
      <c r="FK1167" s="15">
        <v>13.9</v>
      </c>
      <c r="FL1167" s="15">
        <v>19.399999999999999</v>
      </c>
      <c r="FM1167" s="15">
        <v>23.3</v>
      </c>
      <c r="FN1167" s="15">
        <v>22.8</v>
      </c>
      <c r="FO1167" s="21">
        <f t="shared" si="759"/>
        <v>18.258333333333336</v>
      </c>
      <c r="FQ1167" s="22">
        <f t="shared" si="760"/>
        <v>23.466666666666669</v>
      </c>
      <c r="FR1167" s="23">
        <f t="shared" si="761"/>
        <v>12.033333333333331</v>
      </c>
      <c r="FS1167" s="24">
        <f t="shared" si="738"/>
        <v>18.195454545454545</v>
      </c>
      <c r="GA1167" s="2"/>
      <c r="GB1167" s="20"/>
      <c r="GC1167" s="15"/>
      <c r="GD1167" s="15"/>
      <c r="GE1167" s="15"/>
      <c r="GF1167" s="15"/>
      <c r="GG1167" s="15"/>
      <c r="GH1167" s="15"/>
      <c r="GI1167" s="15"/>
      <c r="GJ1167" s="15"/>
      <c r="GK1167" s="15"/>
      <c r="GL1167" s="15"/>
      <c r="GM1167" s="15"/>
      <c r="GN1167" s="15"/>
      <c r="GO1167" s="21"/>
      <c r="GQ1167" s="22"/>
      <c r="GR1167" s="23"/>
      <c r="GS1167" s="24"/>
      <c r="GT1167" s="22"/>
      <c r="GU1167" s="23"/>
      <c r="GV1167" s="22"/>
      <c r="GW1167" s="23"/>
      <c r="GX1167" s="24"/>
      <c r="GY1167" s="24"/>
    </row>
    <row r="1168" spans="1:207">
      <c r="A1168" s="86"/>
      <c r="B1168" s="91">
        <f t="shared" si="750"/>
        <v>18.087500000000002</v>
      </c>
      <c r="C1168" s="99">
        <f t="shared" si="762"/>
        <v>18.013749999999998</v>
      </c>
      <c r="D1168" s="96">
        <f t="shared" si="736"/>
        <v>17.973125</v>
      </c>
      <c r="E1168" s="91">
        <f t="shared" si="740"/>
        <v>17.758263888888891</v>
      </c>
      <c r="F1168" s="100">
        <f t="shared" si="739"/>
        <v>17.263451388888882</v>
      </c>
      <c r="G1168" s="96">
        <f t="shared" si="751"/>
        <v>27.1</v>
      </c>
      <c r="H1168" s="97">
        <f t="shared" si="752"/>
        <v>18.149999999999999</v>
      </c>
      <c r="I1168" s="98">
        <f t="shared" si="753"/>
        <v>11.6</v>
      </c>
      <c r="J1168" s="85">
        <f t="shared" si="754"/>
        <v>19.350000000000001</v>
      </c>
      <c r="AB1168" s="26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21"/>
      <c r="AQ1168" s="22"/>
      <c r="AR1168" s="23"/>
      <c r="AS1168" s="24"/>
      <c r="BB1168" s="13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21"/>
      <c r="BQ1168" s="22"/>
      <c r="BR1168" s="23"/>
      <c r="BS1168" s="24"/>
      <c r="CA1168" s="2">
        <f t="shared" si="749"/>
        <v>2018</v>
      </c>
      <c r="CB1168" s="13" t="s">
        <v>153</v>
      </c>
      <c r="CC1168" s="15">
        <v>23.2</v>
      </c>
      <c r="CD1168" s="15">
        <v>22.2</v>
      </c>
      <c r="CE1168" s="15">
        <v>20.6</v>
      </c>
      <c r="CF1168" s="15">
        <v>17.899999999999999</v>
      </c>
      <c r="CG1168" s="15">
        <v>15.8</v>
      </c>
      <c r="CH1168" s="15">
        <v>14</v>
      </c>
      <c r="CI1168" s="15">
        <v>13.5</v>
      </c>
      <c r="CJ1168" s="15">
        <v>13.5</v>
      </c>
      <c r="CK1168" s="15">
        <v>14.5</v>
      </c>
      <c r="CL1168" s="15">
        <v>17.100000000000001</v>
      </c>
      <c r="CM1168" s="15">
        <v>17.8</v>
      </c>
      <c r="CN1168" s="15">
        <v>20.8</v>
      </c>
      <c r="CO1168" s="21">
        <f t="shared" si="746"/>
        <v>17.574999999999999</v>
      </c>
      <c r="CQ1168" s="22">
        <f t="shared" si="747"/>
        <v>22</v>
      </c>
      <c r="CR1168" s="23">
        <f t="shared" si="748"/>
        <v>13.666666666666666</v>
      </c>
      <c r="CS1168" s="24">
        <f t="shared" si="735"/>
        <v>17.306060606060608</v>
      </c>
      <c r="DA1168" s="2">
        <f t="shared" si="758"/>
        <v>2018</v>
      </c>
      <c r="DB1168" s="13" t="s">
        <v>153</v>
      </c>
      <c r="DC1168" s="15">
        <v>24.4</v>
      </c>
      <c r="DD1168" s="15">
        <v>21.7</v>
      </c>
      <c r="DE1168" s="15">
        <v>21.4</v>
      </c>
      <c r="DF1168" s="15">
        <v>18.8</v>
      </c>
      <c r="DG1168" s="15">
        <v>15.8</v>
      </c>
      <c r="DH1168" s="15">
        <v>12.8</v>
      </c>
      <c r="DI1168" s="15">
        <v>13.4</v>
      </c>
      <c r="DJ1168" s="15">
        <v>13.9</v>
      </c>
      <c r="DK1168" s="15">
        <v>16.3</v>
      </c>
      <c r="DL1168" s="15">
        <v>18.3</v>
      </c>
      <c r="DM1168" s="15">
        <v>19.5</v>
      </c>
      <c r="DN1168" s="15">
        <v>22.3</v>
      </c>
      <c r="DO1168" s="21">
        <f t="shared" si="755"/>
        <v>18.216666666666669</v>
      </c>
      <c r="DQ1168" s="22">
        <f t="shared" si="756"/>
        <v>22.5</v>
      </c>
      <c r="DR1168" s="23">
        <f t="shared" si="757"/>
        <v>13.366666666666667</v>
      </c>
      <c r="DS1168" s="24">
        <f t="shared" si="737"/>
        <v>18.031818181818185</v>
      </c>
      <c r="EA1168" s="2">
        <f t="shared" si="744"/>
        <v>2018</v>
      </c>
      <c r="EB1168" s="13" t="s">
        <v>153</v>
      </c>
      <c r="EC1168" s="15">
        <v>24.2</v>
      </c>
      <c r="ED1168" s="15">
        <v>22.6</v>
      </c>
      <c r="EE1168" s="15">
        <v>21.3</v>
      </c>
      <c r="EF1168" s="15">
        <v>19.5</v>
      </c>
      <c r="EG1168" s="15">
        <v>16.5</v>
      </c>
      <c r="EH1168" s="15">
        <v>14.6</v>
      </c>
      <c r="EI1168" s="15">
        <v>14</v>
      </c>
      <c r="EJ1168" s="15">
        <v>13.8</v>
      </c>
      <c r="EK1168" s="15">
        <v>15.8</v>
      </c>
      <c r="EL1168" s="15">
        <v>18.100000000000001</v>
      </c>
      <c r="EM1168" s="15">
        <v>18.7</v>
      </c>
      <c r="EN1168" s="15">
        <v>21.4</v>
      </c>
      <c r="EO1168" s="21">
        <f t="shared" si="741"/>
        <v>18.375</v>
      </c>
      <c r="EQ1168" s="22">
        <f t="shared" si="742"/>
        <v>22.7</v>
      </c>
      <c r="ER1168" s="23">
        <f t="shared" si="743"/>
        <v>14.133333333333335</v>
      </c>
      <c r="ES1168" s="24">
        <f t="shared" si="763"/>
        <v>18.328030303030303</v>
      </c>
      <c r="FA1168" s="2">
        <f t="shared" si="745"/>
        <v>2018</v>
      </c>
      <c r="FB1168" s="13" t="s">
        <v>153</v>
      </c>
      <c r="FC1168" s="15">
        <v>27.1</v>
      </c>
      <c r="FD1168" s="15">
        <v>23.7</v>
      </c>
      <c r="FE1168" s="15">
        <v>21.6</v>
      </c>
      <c r="FF1168" s="15">
        <v>18.2</v>
      </c>
      <c r="FG1168" s="15">
        <v>14.9</v>
      </c>
      <c r="FH1168" s="15">
        <v>12.3</v>
      </c>
      <c r="FI1168" s="15">
        <v>11.6</v>
      </c>
      <c r="FJ1168" s="15">
        <v>12.4</v>
      </c>
      <c r="FK1168" s="15">
        <v>14.8</v>
      </c>
      <c r="FL1168" s="15">
        <v>18.2</v>
      </c>
      <c r="FM1168" s="15">
        <v>19.399999999999999</v>
      </c>
      <c r="FN1168" s="15">
        <v>24</v>
      </c>
      <c r="FO1168" s="21">
        <f t="shared" si="759"/>
        <v>18.183333333333334</v>
      </c>
      <c r="FQ1168" s="22">
        <f t="shared" si="760"/>
        <v>24.133333333333336</v>
      </c>
      <c r="FR1168" s="23">
        <f t="shared" si="761"/>
        <v>12.1</v>
      </c>
      <c r="FS1168" s="24">
        <f t="shared" si="738"/>
        <v>18.140151515151516</v>
      </c>
      <c r="GA1168" s="2"/>
      <c r="GB1168" s="13"/>
      <c r="GC1168" s="15"/>
      <c r="GD1168" s="15"/>
      <c r="GE1168" s="15"/>
      <c r="GF1168" s="15"/>
      <c r="GG1168" s="15"/>
      <c r="GH1168" s="15"/>
      <c r="GI1168" s="15"/>
      <c r="GJ1168" s="15"/>
      <c r="GK1168" s="15"/>
      <c r="GL1168" s="15"/>
      <c r="GM1168" s="15"/>
      <c r="GN1168" s="15"/>
      <c r="GO1168" s="21"/>
      <c r="GQ1168" s="22"/>
      <c r="GR1168" s="23"/>
      <c r="GS1168" s="24"/>
      <c r="GT1168" s="22"/>
      <c r="GU1168" s="23"/>
      <c r="GV1168" s="22"/>
      <c r="GW1168" s="23"/>
      <c r="GX1168" s="24"/>
      <c r="GY1168" s="24"/>
    </row>
    <row r="1169" spans="1:201">
      <c r="A1169" s="86"/>
      <c r="B1169" s="91">
        <f t="shared" si="750"/>
        <v>18.177083333333336</v>
      </c>
      <c r="C1169" s="99">
        <f t="shared" si="762"/>
        <v>17.9925</v>
      </c>
      <c r="D1169" s="96">
        <f t="shared" si="736"/>
        <v>18.012499999999999</v>
      </c>
      <c r="E1169" s="91">
        <f t="shared" si="740"/>
        <v>17.789201388888888</v>
      </c>
      <c r="F1169" s="100">
        <f t="shared" si="739"/>
        <v>17.296951388888889</v>
      </c>
      <c r="G1169" s="96">
        <f t="shared" si="751"/>
        <v>27.1</v>
      </c>
      <c r="H1169" s="97">
        <f t="shared" si="752"/>
        <v>18.100000000000001</v>
      </c>
      <c r="I1169" s="98">
        <f t="shared" si="753"/>
        <v>11.9</v>
      </c>
      <c r="J1169" s="85">
        <f t="shared" si="754"/>
        <v>19.5</v>
      </c>
      <c r="AB1169" s="26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21"/>
      <c r="AQ1169" s="22"/>
      <c r="AR1169" s="23"/>
      <c r="BB1169" s="13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21"/>
      <c r="BQ1169" s="22"/>
      <c r="BR1169" s="23"/>
      <c r="CA1169" s="2">
        <f t="shared" si="749"/>
        <v>2019</v>
      </c>
      <c r="CB1169" s="13" t="s">
        <v>154</v>
      </c>
      <c r="CC1169" s="15">
        <v>22.5</v>
      </c>
      <c r="CD1169" s="15">
        <v>21.1</v>
      </c>
      <c r="CE1169" s="15">
        <v>21.1</v>
      </c>
      <c r="CF1169" s="15">
        <v>18.2</v>
      </c>
      <c r="CG1169" s="15">
        <v>15.9</v>
      </c>
      <c r="CH1169" s="15">
        <v>14.3</v>
      </c>
      <c r="CI1169" s="15">
        <v>13.7</v>
      </c>
      <c r="CJ1169" s="15">
        <v>13.1</v>
      </c>
      <c r="CK1169" s="15">
        <v>14.3</v>
      </c>
      <c r="CL1169" s="15">
        <v>16.8</v>
      </c>
      <c r="CM1169" s="15">
        <v>16.600000000000001</v>
      </c>
      <c r="CN1169" s="15">
        <v>19.100000000000001</v>
      </c>
      <c r="CO1169" s="21">
        <f t="shared" si="746"/>
        <v>17.225000000000001</v>
      </c>
      <c r="CQ1169" s="22"/>
      <c r="CR1169" s="23"/>
      <c r="DA1169" s="2">
        <f t="shared" si="758"/>
        <v>2019</v>
      </c>
      <c r="DB1169" s="13" t="s">
        <v>154</v>
      </c>
      <c r="DC1169" s="15">
        <v>25.9</v>
      </c>
      <c r="DD1169" s="15">
        <v>22.9</v>
      </c>
      <c r="DE1169" s="15">
        <v>21.5</v>
      </c>
      <c r="DF1169" s="15">
        <v>19.600000000000001</v>
      </c>
      <c r="DG1169" s="15">
        <v>15.8</v>
      </c>
      <c r="DH1169" s="15">
        <v>13.6</v>
      </c>
      <c r="DI1169" s="15">
        <v>13.5</v>
      </c>
      <c r="DJ1169" s="15">
        <v>13.7</v>
      </c>
      <c r="DK1169" s="15">
        <v>16.7</v>
      </c>
      <c r="DL1169" s="15">
        <v>18.8</v>
      </c>
      <c r="DM1169" s="15">
        <v>20.2</v>
      </c>
      <c r="DN1169" s="15">
        <v>21.8</v>
      </c>
      <c r="DO1169" s="21">
        <f t="shared" si="755"/>
        <v>18.666666666666668</v>
      </c>
      <c r="EA1169" s="2">
        <f t="shared" si="744"/>
        <v>2019</v>
      </c>
      <c r="EB1169" s="13" t="s">
        <v>154</v>
      </c>
      <c r="EC1169" s="15">
        <v>25.3</v>
      </c>
      <c r="ED1169" s="15">
        <v>22.6</v>
      </c>
      <c r="EE1169" s="15">
        <v>22.1</v>
      </c>
      <c r="EF1169" s="15">
        <v>19.100000000000001</v>
      </c>
      <c r="EG1169" s="15">
        <v>17</v>
      </c>
      <c r="EH1169" s="15">
        <v>14.7</v>
      </c>
      <c r="EI1169" s="15">
        <v>13.9</v>
      </c>
      <c r="EJ1169" s="15">
        <v>13.9</v>
      </c>
      <c r="EK1169" s="15">
        <v>15.8</v>
      </c>
      <c r="EL1169" s="15">
        <v>17.899999999999999</v>
      </c>
      <c r="EM1169" s="15">
        <v>18.600000000000001</v>
      </c>
      <c r="EN1169" s="15">
        <v>20.9</v>
      </c>
      <c r="EO1169" s="21">
        <f t="shared" si="741"/>
        <v>18.483333333333334</v>
      </c>
      <c r="EQ1169" s="22">
        <f t="shared" si="742"/>
        <v>23.333333333333332</v>
      </c>
      <c r="ER1169" s="23">
        <f t="shared" si="743"/>
        <v>14.166666666666666</v>
      </c>
      <c r="FA1169" s="2">
        <f t="shared" si="745"/>
        <v>2019</v>
      </c>
      <c r="FB1169" s="13" t="s">
        <v>154</v>
      </c>
      <c r="FC1169" s="15">
        <v>27.1</v>
      </c>
      <c r="FD1169" s="15">
        <v>23.9</v>
      </c>
      <c r="FE1169" s="15">
        <v>22.6</v>
      </c>
      <c r="FF1169" s="15">
        <v>18</v>
      </c>
      <c r="FG1169" s="15">
        <v>14.7</v>
      </c>
      <c r="FH1169" s="15">
        <v>12.2</v>
      </c>
      <c r="FI1169" s="15">
        <v>11.9</v>
      </c>
      <c r="FJ1169" s="15">
        <v>12.6</v>
      </c>
      <c r="FK1169" s="15">
        <v>15.5</v>
      </c>
      <c r="FL1169" s="15">
        <v>18.399999999999999</v>
      </c>
      <c r="FM1169" s="15">
        <v>19.3</v>
      </c>
      <c r="FN1169" s="15">
        <v>23.8</v>
      </c>
      <c r="FO1169" s="21">
        <f t="shared" si="759"/>
        <v>18.333333333333336</v>
      </c>
      <c r="GA1169" s="2"/>
      <c r="GB1169" s="13"/>
      <c r="GC1169" s="15"/>
      <c r="GD1169" s="15"/>
      <c r="GE1169" s="15"/>
      <c r="GF1169" s="15"/>
      <c r="GG1169" s="15"/>
      <c r="GH1169" s="15"/>
      <c r="GI1169" s="15"/>
      <c r="GJ1169" s="15"/>
      <c r="GK1169" s="15"/>
      <c r="GL1169" s="15"/>
      <c r="GM1169" s="15"/>
      <c r="GN1169" s="15"/>
      <c r="GO1169" s="21"/>
    </row>
    <row r="1170" spans="1:201">
      <c r="A1170" s="86">
        <f>A1165+5</f>
        <v>2020</v>
      </c>
      <c r="B1170" s="91">
        <f t="shared" si="750"/>
        <v>17.491666666666667</v>
      </c>
      <c r="C1170" s="99">
        <f t="shared" si="762"/>
        <v>17.961666666666666</v>
      </c>
      <c r="D1170" s="96">
        <f t="shared" ref="D1170:D1201" si="764">AVERAGE(B1161:B1170)</f>
        <v>17.955416666666668</v>
      </c>
      <c r="E1170" s="91">
        <f t="shared" si="740"/>
        <v>17.782430555555557</v>
      </c>
      <c r="F1170" s="100">
        <f t="shared" si="739"/>
        <v>17.319534722222222</v>
      </c>
      <c r="G1170" s="96">
        <f t="shared" si="751"/>
        <v>25.3</v>
      </c>
      <c r="H1170" s="97">
        <f t="shared" si="752"/>
        <v>16.8</v>
      </c>
      <c r="I1170" s="98">
        <f t="shared" si="753"/>
        <v>11.8</v>
      </c>
      <c r="J1170" s="85">
        <f t="shared" si="754"/>
        <v>18.55</v>
      </c>
      <c r="AB1170" s="26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21"/>
      <c r="AQ1170" s="22"/>
      <c r="AR1170" s="23"/>
      <c r="BA1170" s="2">
        <f>BA1169+1</f>
        <v>1</v>
      </c>
      <c r="BB1170" s="13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21"/>
      <c r="BQ1170" s="22"/>
      <c r="BR1170" s="23"/>
      <c r="CA1170" s="2">
        <f t="shared" si="749"/>
        <v>2020</v>
      </c>
      <c r="CB1170" s="13" t="s">
        <v>155</v>
      </c>
      <c r="CC1170" s="15">
        <v>21.4</v>
      </c>
      <c r="CD1170" s="15">
        <v>19.8</v>
      </c>
      <c r="CE1170" s="15">
        <v>19.600000000000001</v>
      </c>
      <c r="CF1170" s="15">
        <v>16.8</v>
      </c>
      <c r="CG1170" s="15">
        <v>15</v>
      </c>
      <c r="CH1170" s="15">
        <v>14.2</v>
      </c>
      <c r="CI1170" s="15">
        <v>13.6</v>
      </c>
      <c r="CJ1170" s="15">
        <v>13.8</v>
      </c>
      <c r="CK1170" s="15">
        <v>14.9</v>
      </c>
      <c r="CL1170" s="15">
        <v>15.8</v>
      </c>
      <c r="CM1170" s="15">
        <v>19.600000000000001</v>
      </c>
      <c r="CN1170" s="15">
        <v>18.3</v>
      </c>
      <c r="CO1170" s="21">
        <f t="shared" si="746"/>
        <v>16.900000000000002</v>
      </c>
      <c r="CQ1170" s="22"/>
      <c r="CR1170" s="23"/>
      <c r="DA1170" s="2">
        <f t="shared" si="758"/>
        <v>2020</v>
      </c>
      <c r="DB1170" s="13" t="s">
        <v>155</v>
      </c>
      <c r="DC1170" s="15">
        <v>24.3</v>
      </c>
      <c r="DD1170" s="15">
        <v>20.8</v>
      </c>
      <c r="DE1170" s="15">
        <v>20</v>
      </c>
      <c r="DF1170" s="15">
        <v>17.3</v>
      </c>
      <c r="DG1170" s="15">
        <v>15.5</v>
      </c>
      <c r="DH1170" s="15">
        <v>12.8</v>
      </c>
      <c r="DI1170" s="15">
        <v>12.5</v>
      </c>
      <c r="DJ1170" s="15">
        <v>13.6</v>
      </c>
      <c r="DK1170" s="15">
        <v>16.8</v>
      </c>
      <c r="DL1170" s="15">
        <v>16</v>
      </c>
      <c r="DM1170" s="15">
        <v>22.3</v>
      </c>
      <c r="DN1170" s="15">
        <v>20.7</v>
      </c>
      <c r="DO1170" s="21">
        <f t="shared" si="755"/>
        <v>17.716666666666665</v>
      </c>
      <c r="EA1170" s="2">
        <f t="shared" si="744"/>
        <v>2020</v>
      </c>
      <c r="EB1170" s="13" t="s">
        <v>155</v>
      </c>
      <c r="EC1170" s="15">
        <v>22.4</v>
      </c>
      <c r="ED1170" s="15">
        <v>20.399999999999999</v>
      </c>
      <c r="EE1170" s="15">
        <v>20.2</v>
      </c>
      <c r="EF1170" s="15">
        <v>19.399999999999999</v>
      </c>
      <c r="EG1170" s="15">
        <v>17.100000000000001</v>
      </c>
      <c r="EH1170" s="15">
        <v>15</v>
      </c>
      <c r="EI1170" s="15">
        <v>14.1</v>
      </c>
      <c r="EJ1170" s="15">
        <v>14.4</v>
      </c>
      <c r="EK1170" s="15">
        <v>15.9</v>
      </c>
      <c r="EL1170" s="15">
        <v>16.8</v>
      </c>
      <c r="EM1170" s="15">
        <v>19.7</v>
      </c>
      <c r="EN1170" s="15">
        <v>19.8</v>
      </c>
      <c r="EO1170" s="21">
        <f t="shared" si="741"/>
        <v>17.933333333333334</v>
      </c>
      <c r="EQ1170" s="22"/>
      <c r="ER1170" s="23"/>
      <c r="FA1170" s="2">
        <f t="shared" si="745"/>
        <v>2020</v>
      </c>
      <c r="FB1170" s="13" t="s">
        <v>155</v>
      </c>
      <c r="FC1170" s="15">
        <v>25.3</v>
      </c>
      <c r="FD1170" s="15">
        <v>23.1</v>
      </c>
      <c r="FE1170" s="15">
        <v>20.100000000000001</v>
      </c>
      <c r="FF1170" s="15">
        <v>16.2</v>
      </c>
      <c r="FG1170" s="15">
        <v>14.2</v>
      </c>
      <c r="FH1170" s="15">
        <v>11.9</v>
      </c>
      <c r="FI1170" s="15">
        <v>11.8</v>
      </c>
      <c r="FJ1170" s="15">
        <v>12.6</v>
      </c>
      <c r="FK1170" s="15">
        <v>14.8</v>
      </c>
      <c r="FL1170" s="15">
        <v>16.399999999999999</v>
      </c>
      <c r="FM1170" s="15">
        <v>21.7</v>
      </c>
      <c r="FN1170" s="15">
        <v>20.9</v>
      </c>
      <c r="FO1170" s="21">
        <f t="shared" si="759"/>
        <v>17.416666666666668</v>
      </c>
      <c r="GA1170" s="2"/>
      <c r="GB1170" s="13"/>
      <c r="GC1170" s="15"/>
      <c r="GD1170" s="15"/>
      <c r="GE1170" s="15"/>
      <c r="GF1170" s="15"/>
      <c r="GG1170" s="15"/>
      <c r="GH1170" s="15"/>
      <c r="GI1170" s="15"/>
      <c r="GJ1170" s="15"/>
      <c r="GK1170" s="15"/>
      <c r="GL1170" s="15"/>
      <c r="GM1170" s="15"/>
      <c r="GN1170" s="15"/>
      <c r="GO1170" s="21"/>
    </row>
    <row r="1171" spans="1:201">
      <c r="A1171" s="87"/>
      <c r="B1171" s="91">
        <f t="shared" si="750"/>
        <v>17.577083333333334</v>
      </c>
      <c r="C1171" s="99">
        <f t="shared" si="762"/>
        <v>17.885833333333334</v>
      </c>
      <c r="D1171" s="96">
        <f t="shared" si="764"/>
        <v>17.951875000000001</v>
      </c>
      <c r="E1171" s="91">
        <f t="shared" si="740"/>
        <v>17.788437500000001</v>
      </c>
      <c r="F1171" s="100">
        <f t="shared" si="739"/>
        <v>17.335951388888887</v>
      </c>
      <c r="G1171" s="96">
        <f t="shared" si="751"/>
        <v>23.5</v>
      </c>
      <c r="H1171" s="97">
        <f t="shared" si="752"/>
        <v>17</v>
      </c>
      <c r="I1171" s="98">
        <f t="shared" si="753"/>
        <v>11.9</v>
      </c>
      <c r="J1171" s="85">
        <f t="shared" si="754"/>
        <v>17.7</v>
      </c>
      <c r="AB1171" s="26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21"/>
      <c r="AQ1171" s="22"/>
      <c r="AR1171" s="23"/>
      <c r="BA1171" s="2">
        <f>BA1170+1</f>
        <v>2</v>
      </c>
      <c r="BB1171" s="13"/>
      <c r="BC1171" s="15"/>
      <c r="BD1171" s="15"/>
      <c r="BE1171" s="15"/>
      <c r="BF1171" s="15"/>
      <c r="BG1171" s="34"/>
      <c r="BH1171" s="34"/>
      <c r="BI1171" s="34"/>
      <c r="BJ1171" s="34"/>
      <c r="BK1171" s="15"/>
      <c r="BL1171" s="15"/>
      <c r="BM1171" s="15"/>
      <c r="BN1171" s="15"/>
      <c r="BO1171" s="21"/>
      <c r="BQ1171" s="22"/>
      <c r="BR1171" s="23"/>
      <c r="CA1171" s="2">
        <f t="shared" si="749"/>
        <v>2021</v>
      </c>
      <c r="CB1171" s="13" t="s">
        <v>156</v>
      </c>
      <c r="CC1171" s="15">
        <v>20.6</v>
      </c>
      <c r="CD1171" s="15">
        <v>20.100000000000001</v>
      </c>
      <c r="CE1171" s="15">
        <v>19.3</v>
      </c>
      <c r="CF1171" s="15">
        <v>17.5</v>
      </c>
      <c r="CG1171" s="15">
        <v>15.5</v>
      </c>
      <c r="CH1171" s="15">
        <v>14.4</v>
      </c>
      <c r="CI1171" s="15">
        <v>13.5</v>
      </c>
      <c r="CJ1171" s="15">
        <v>14.2</v>
      </c>
      <c r="CK1171" s="15">
        <v>14.7</v>
      </c>
      <c r="CL1171" s="15">
        <v>15.4</v>
      </c>
      <c r="CM1171" s="15">
        <v>17.2</v>
      </c>
      <c r="CN1171" s="15">
        <v>19</v>
      </c>
      <c r="CO1171" s="21">
        <f t="shared" si="746"/>
        <v>16.783333333333331</v>
      </c>
      <c r="CQ1171" s="22"/>
      <c r="CR1171" s="23"/>
      <c r="DA1171" s="2">
        <f t="shared" si="758"/>
        <v>2021</v>
      </c>
      <c r="DB1171" s="13" t="s">
        <v>156</v>
      </c>
      <c r="DC1171" s="15">
        <v>22.5</v>
      </c>
      <c r="DD1171" s="15">
        <v>22.5</v>
      </c>
      <c r="DE1171" s="15">
        <v>21.2</v>
      </c>
      <c r="DF1171" s="15">
        <v>18.5</v>
      </c>
      <c r="DG1171" s="15">
        <v>15.7</v>
      </c>
      <c r="DH1171" s="15">
        <v>13.4</v>
      </c>
      <c r="DI1171" s="15">
        <v>13</v>
      </c>
      <c r="DJ1171" s="15">
        <v>14.4</v>
      </c>
      <c r="DK1171" s="15">
        <v>15.8</v>
      </c>
      <c r="DL1171" s="15">
        <v>16.5</v>
      </c>
      <c r="DM1171" s="15">
        <v>18.3</v>
      </c>
      <c r="DN1171" s="15">
        <v>21.1</v>
      </c>
      <c r="DO1171" s="21">
        <f t="shared" si="755"/>
        <v>17.741666666666671</v>
      </c>
      <c r="EA1171" s="2">
        <f t="shared" si="744"/>
        <v>2021</v>
      </c>
      <c r="EB1171" s="13" t="s">
        <v>156</v>
      </c>
      <c r="EC1171" s="15">
        <v>22.2</v>
      </c>
      <c r="ED1171" s="15">
        <v>21.3</v>
      </c>
      <c r="EE1171" s="15">
        <v>21.3</v>
      </c>
      <c r="EF1171" s="15">
        <v>18.899999999999999</v>
      </c>
      <c r="EG1171" s="15">
        <v>16.100000000000001</v>
      </c>
      <c r="EH1171" s="15">
        <v>15</v>
      </c>
      <c r="EI1171" s="15">
        <v>13.9</v>
      </c>
      <c r="EJ1171" s="15">
        <v>14.7</v>
      </c>
      <c r="EK1171" s="15">
        <v>15.9</v>
      </c>
      <c r="EL1171" s="15">
        <v>16.600000000000001</v>
      </c>
      <c r="EM1171" s="15">
        <v>17.899999999999999</v>
      </c>
      <c r="EN1171" s="15">
        <v>20.9</v>
      </c>
      <c r="EO1171" s="21">
        <f t="shared" si="741"/>
        <v>17.891666666666666</v>
      </c>
      <c r="EQ1171" s="22"/>
      <c r="ER1171" s="23"/>
      <c r="FA1171" s="2">
        <f t="shared" si="745"/>
        <v>2021</v>
      </c>
      <c r="FB1171" s="13" t="s">
        <v>156</v>
      </c>
      <c r="FC1171" s="15">
        <v>23.5</v>
      </c>
      <c r="FD1171" s="15">
        <v>23.4</v>
      </c>
      <c r="FE1171" s="15">
        <v>22</v>
      </c>
      <c r="FF1171" s="15">
        <v>18.7</v>
      </c>
      <c r="FG1171" s="15">
        <v>14.9</v>
      </c>
      <c r="FH1171" s="15">
        <v>12.9</v>
      </c>
      <c r="FI1171" s="15">
        <v>11.9</v>
      </c>
      <c r="FJ1171" s="15">
        <v>13</v>
      </c>
      <c r="FK1171" s="15">
        <v>15.2</v>
      </c>
      <c r="FL1171" s="15">
        <v>16.8</v>
      </c>
      <c r="FM1171" s="15">
        <v>19.3</v>
      </c>
      <c r="FN1171" s="15">
        <v>23.1</v>
      </c>
      <c r="FO1171" s="21">
        <f t="shared" si="759"/>
        <v>17.891666666666669</v>
      </c>
      <c r="GA1171" s="2"/>
      <c r="GB1171" s="13"/>
      <c r="GC1171" s="15"/>
      <c r="GD1171" s="15"/>
      <c r="GE1171" s="15"/>
      <c r="GF1171" s="15"/>
      <c r="GG1171" s="15"/>
      <c r="GH1171" s="15"/>
      <c r="GI1171" s="15"/>
      <c r="GJ1171" s="15"/>
      <c r="GK1171" s="15"/>
      <c r="GL1171" s="15"/>
      <c r="GM1171" s="15"/>
      <c r="GN1171" s="15"/>
      <c r="GO1171" s="21"/>
    </row>
    <row r="1172" spans="1:201">
      <c r="A1172" s="87"/>
      <c r="B1172" s="91">
        <f t="shared" si="750"/>
        <v>17.72291666666667</v>
      </c>
      <c r="C1172" s="99">
        <f t="shared" si="762"/>
        <v>17.811250000000001</v>
      </c>
      <c r="D1172" s="96">
        <f t="shared" si="764"/>
        <v>17.916874999999997</v>
      </c>
      <c r="E1172" s="91">
        <f t="shared" si="740"/>
        <v>17.798541666666669</v>
      </c>
      <c r="F1172" s="100">
        <f t="shared" si="739"/>
        <v>17.342638888888885</v>
      </c>
      <c r="G1172" s="96">
        <f t="shared" si="751"/>
        <v>25.9</v>
      </c>
      <c r="H1172" s="97">
        <f t="shared" si="752"/>
        <v>17.350000000000001</v>
      </c>
      <c r="I1172" s="98">
        <f t="shared" si="753"/>
        <v>11.6</v>
      </c>
      <c r="J1172" s="85">
        <f t="shared" si="754"/>
        <v>18.75</v>
      </c>
      <c r="AB1172" s="26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Q1172" s="22"/>
      <c r="AR1172" s="23"/>
      <c r="BB1172" s="13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21"/>
      <c r="BQ1172" s="22"/>
      <c r="BR1172" s="23"/>
      <c r="CA1172" s="2">
        <f t="shared" si="749"/>
        <v>2022</v>
      </c>
      <c r="CB1172" s="13" t="s">
        <v>157</v>
      </c>
      <c r="CC1172" s="15">
        <v>22.3</v>
      </c>
      <c r="CD1172" s="15">
        <v>21.9</v>
      </c>
      <c r="CE1172" s="15">
        <v>21.3</v>
      </c>
      <c r="CF1172" s="15">
        <v>19.100000000000001</v>
      </c>
      <c r="CG1172" s="15">
        <v>16.2</v>
      </c>
      <c r="CH1172" s="15">
        <v>13.6</v>
      </c>
      <c r="CI1172" s="15">
        <v>13.3</v>
      </c>
      <c r="CJ1172" s="15">
        <v>14</v>
      </c>
      <c r="CK1172" s="15">
        <v>14.8</v>
      </c>
      <c r="CL1172" s="15">
        <v>16.5</v>
      </c>
      <c r="CM1172" s="15">
        <v>17.8</v>
      </c>
      <c r="CN1172" s="15">
        <v>19.399999999999999</v>
      </c>
      <c r="CO1172" s="21">
        <f t="shared" si="746"/>
        <v>17.516666666666669</v>
      </c>
      <c r="CQ1172" s="22"/>
      <c r="CR1172" s="23"/>
      <c r="DA1172" s="2">
        <f t="shared" si="758"/>
        <v>2022</v>
      </c>
      <c r="DB1172" s="13" t="s">
        <v>157</v>
      </c>
      <c r="DC1172" s="15">
        <v>22.1</v>
      </c>
      <c r="DD1172" s="15">
        <v>22.5</v>
      </c>
      <c r="DE1172" s="15">
        <v>21.5</v>
      </c>
      <c r="DF1172" s="15">
        <v>19</v>
      </c>
      <c r="DG1172" s="15">
        <v>15.1</v>
      </c>
      <c r="DH1172" s="15">
        <v>12.5</v>
      </c>
      <c r="DI1172" s="15">
        <v>12.8</v>
      </c>
      <c r="DJ1172" s="15">
        <v>14.6</v>
      </c>
      <c r="DK1172" s="15">
        <v>15.3</v>
      </c>
      <c r="DL1172" s="15">
        <v>16.899999999999999</v>
      </c>
      <c r="DM1172" s="15">
        <v>18.5</v>
      </c>
      <c r="DN1172" s="15">
        <v>19.8</v>
      </c>
      <c r="DO1172" s="21">
        <f t="shared" si="755"/>
        <v>17.55</v>
      </c>
      <c r="EA1172" s="2">
        <f t="shared" si="744"/>
        <v>2022</v>
      </c>
      <c r="EB1172" s="13" t="s">
        <v>157</v>
      </c>
      <c r="EC1172" s="15">
        <v>22.2</v>
      </c>
      <c r="ED1172" s="15">
        <v>22.3</v>
      </c>
      <c r="EE1172" s="15">
        <v>21</v>
      </c>
      <c r="EF1172" s="15">
        <v>19</v>
      </c>
      <c r="EG1172" s="15">
        <v>16.5</v>
      </c>
      <c r="EH1172" s="15">
        <v>13.7</v>
      </c>
      <c r="EI1172" s="15">
        <v>13.6</v>
      </c>
      <c r="EJ1172" s="15">
        <v>14.4</v>
      </c>
      <c r="EK1172" s="15">
        <v>15.7</v>
      </c>
      <c r="EL1172" s="15">
        <v>16.399999999999999</v>
      </c>
      <c r="EM1172" s="15">
        <v>18.399999999999999</v>
      </c>
      <c r="EN1172" s="15">
        <v>19.5</v>
      </c>
      <c r="EO1172" s="21">
        <f t="shared" si="741"/>
        <v>17.725000000000001</v>
      </c>
      <c r="EQ1172" s="22"/>
      <c r="ER1172" s="23"/>
      <c r="FA1172" s="2">
        <f t="shared" si="745"/>
        <v>2022</v>
      </c>
      <c r="FB1172" s="13" t="s">
        <v>157</v>
      </c>
      <c r="FC1172" s="15">
        <v>25.9</v>
      </c>
      <c r="FD1172" s="15">
        <v>24.9</v>
      </c>
      <c r="FE1172" s="15">
        <v>22.9</v>
      </c>
      <c r="FF1172" s="15">
        <v>18.899999999999999</v>
      </c>
      <c r="FG1172" s="15">
        <v>14.7</v>
      </c>
      <c r="FH1172" s="15">
        <v>11.9</v>
      </c>
      <c r="FI1172" s="15">
        <v>11.6</v>
      </c>
      <c r="FJ1172" s="15">
        <v>13.5</v>
      </c>
      <c r="FK1172" s="15">
        <v>15.1</v>
      </c>
      <c r="FL1172" s="15">
        <v>16.8</v>
      </c>
      <c r="FM1172" s="15">
        <v>19.100000000000001</v>
      </c>
      <c r="FN1172" s="15">
        <v>21.3</v>
      </c>
      <c r="FO1172" s="15">
        <v>18.100000000000001</v>
      </c>
      <c r="GA1172" s="2"/>
      <c r="GB1172" s="13"/>
      <c r="GC1172" s="15"/>
      <c r="GD1172" s="15"/>
      <c r="GE1172" s="15"/>
      <c r="GF1172" s="15"/>
      <c r="GG1172" s="15"/>
      <c r="GH1172" s="15"/>
      <c r="GI1172" s="15"/>
      <c r="GJ1172" s="15"/>
      <c r="GK1172" s="15"/>
      <c r="GL1172" s="15"/>
      <c r="GM1172" s="15"/>
      <c r="GN1172" s="15"/>
      <c r="GO1172" s="21"/>
    </row>
    <row r="1173" spans="1:201">
      <c r="A1173" s="87"/>
      <c r="B1173" s="91"/>
      <c r="C1173" s="91" t="s">
        <v>160</v>
      </c>
      <c r="D1173" s="91" t="s">
        <v>160</v>
      </c>
      <c r="E1173" s="91" t="s">
        <v>160</v>
      </c>
      <c r="F1173" s="91" t="s">
        <v>160</v>
      </c>
      <c r="G1173" s="91" t="s">
        <v>160</v>
      </c>
      <c r="H1173" s="91" t="s">
        <v>160</v>
      </c>
      <c r="I1173" s="91" t="s">
        <v>160</v>
      </c>
      <c r="J1173" s="87"/>
      <c r="AO1173" s="21"/>
      <c r="AQ1173" s="22"/>
      <c r="AR1173" s="23"/>
      <c r="BQ1173" s="22"/>
      <c r="BR1173" s="23"/>
      <c r="CQ1173" s="22"/>
      <c r="CR1173" s="23"/>
      <c r="EO1173" s="21">
        <f t="shared" si="741"/>
        <v>0</v>
      </c>
      <c r="EQ1173" s="22"/>
      <c r="ER1173" s="23"/>
      <c r="FB1173" s="13"/>
      <c r="FC1173" s="15"/>
      <c r="FD1173" s="15"/>
      <c r="FE1173" s="15"/>
      <c r="FF1173" s="15"/>
      <c r="FG1173" s="15"/>
      <c r="FH1173" s="15"/>
      <c r="FI1173" s="14"/>
    </row>
    <row r="1174" spans="1:201">
      <c r="A1174" s="87"/>
      <c r="B1174" s="91"/>
      <c r="C1174" s="91" t="s">
        <v>160</v>
      </c>
      <c r="D1174" s="91" t="s">
        <v>160</v>
      </c>
      <c r="E1174" s="91" t="s">
        <v>160</v>
      </c>
      <c r="F1174" s="91" t="s">
        <v>160</v>
      </c>
      <c r="G1174" s="91" t="s">
        <v>160</v>
      </c>
      <c r="H1174" s="91" t="s">
        <v>160</v>
      </c>
      <c r="I1174" s="91" t="s">
        <v>160</v>
      </c>
      <c r="J1174" s="87"/>
      <c r="AO1174" s="21"/>
      <c r="AQ1174" s="22"/>
      <c r="AR1174" s="23"/>
      <c r="CQ1174" s="22"/>
      <c r="CR1174" s="23"/>
      <c r="EQ1174" s="22"/>
      <c r="ER1174" s="23"/>
      <c r="FB1174" s="13"/>
      <c r="FC1174" s="15"/>
      <c r="FD1174" s="15"/>
      <c r="FE1174" s="15"/>
      <c r="FF1174" s="15"/>
      <c r="FG1174" s="15"/>
      <c r="FH1174" s="15"/>
      <c r="FI1174" s="14"/>
    </row>
    <row r="1175" spans="1:201">
      <c r="A1175" s="86">
        <f>A1170+5</f>
        <v>2025</v>
      </c>
      <c r="B1175" s="91"/>
      <c r="C1175" s="91" t="s">
        <v>160</v>
      </c>
      <c r="D1175" s="91" t="s">
        <v>160</v>
      </c>
      <c r="E1175" s="91" t="s">
        <v>160</v>
      </c>
      <c r="F1175" s="91" t="s">
        <v>160</v>
      </c>
      <c r="G1175" s="91" t="s">
        <v>160</v>
      </c>
      <c r="H1175" s="91" t="s">
        <v>160</v>
      </c>
      <c r="I1175" s="91" t="s">
        <v>160</v>
      </c>
      <c r="J1175" s="87"/>
      <c r="AO1175" s="21"/>
      <c r="AQ1175" s="22"/>
      <c r="AR1175" s="23"/>
      <c r="CQ1175" s="22"/>
      <c r="CR1175" s="23"/>
      <c r="EQ1175" s="22"/>
      <c r="ER1175" s="23"/>
      <c r="FB1175" s="13"/>
      <c r="FC1175" s="15"/>
      <c r="FD1175" s="15"/>
      <c r="FE1175" s="15"/>
      <c r="FF1175" s="15"/>
      <c r="FG1175" s="15"/>
      <c r="FH1175" s="15"/>
      <c r="FI1175" s="14"/>
    </row>
    <row r="1176" spans="1:201">
      <c r="A1176" s="87"/>
      <c r="B1176" s="87"/>
      <c r="C1176" s="87"/>
      <c r="D1176" s="87"/>
      <c r="E1176" s="87"/>
      <c r="F1176" s="87"/>
      <c r="G1176" s="87"/>
      <c r="H1176" s="87"/>
      <c r="I1176" s="87"/>
      <c r="J1176" s="87"/>
      <c r="AN1176" s="2" t="str">
        <f>AB$71</f>
        <v>CAPE BRUNY LIGHTHOUSE</v>
      </c>
      <c r="AO1176" s="46" t="e">
        <f>SUM(AO1123:AO1172 )/SUM(AO1073:AO1123)</f>
        <v>#DIV/0!</v>
      </c>
      <c r="AP1176" s="47">
        <f>AO1189</f>
        <v>1172.5</v>
      </c>
      <c r="AQ1176" s="47">
        <f>AO1192</f>
        <v>1172</v>
      </c>
      <c r="AR1176" s="47">
        <f>AO1186</f>
        <v>1173</v>
      </c>
      <c r="AS1176" s="47">
        <f>AO1189</f>
        <v>1172.5</v>
      </c>
      <c r="BN1176" s="2" t="str">
        <f>BB$48</f>
        <v>CAPE SORELL</v>
      </c>
      <c r="BO1176" s="38" t="e">
        <f>SUM(BO1111:BO1172 )/SUM(BO1050:BO1111)</f>
        <v>#DIV/0!</v>
      </c>
      <c r="BP1176" s="47">
        <f>BO1189</f>
        <v>1172.5</v>
      </c>
      <c r="BQ1176" s="47">
        <f>BO1192</f>
        <v>1172</v>
      </c>
      <c r="BR1176" s="47">
        <f>BO1186</f>
        <v>1173</v>
      </c>
      <c r="BS1176" s="47">
        <f>BO1189</f>
        <v>1172.5</v>
      </c>
      <c r="CN1176" s="2" t="str">
        <f>CB$61</f>
        <v>CURRIE, KING ISLAND AIRPORT</v>
      </c>
      <c r="CO1176" s="38">
        <f>SUM(CO1118:CO1172 )/SUM(CO1063:CO1118)</f>
        <v>1.0136324184970711</v>
      </c>
      <c r="CP1176" s="47">
        <f>CO1189</f>
        <v>1117.5</v>
      </c>
      <c r="CQ1176" s="47">
        <f>CO1192</f>
        <v>1172</v>
      </c>
      <c r="CR1176" s="47">
        <f>CO1186</f>
        <v>1063</v>
      </c>
      <c r="CS1176" s="47">
        <f>CO1189</f>
        <v>1117.5</v>
      </c>
      <c r="DN1176" s="2" t="str">
        <f>DB$31</f>
        <v>HOBART, ELLERSLIE ROAD</v>
      </c>
      <c r="DO1176" s="38">
        <f>SUM(DO1103:DO1172 )/SUM(DO1033:DO1103)</f>
        <v>1.0167663746369127</v>
      </c>
      <c r="DP1176" s="47">
        <f>DO1189</f>
        <v>1102.5</v>
      </c>
      <c r="DQ1176" s="47">
        <f>DO1192</f>
        <v>1172</v>
      </c>
      <c r="DR1176" s="47">
        <f>DO1186</f>
        <v>1033</v>
      </c>
      <c r="DS1176" s="47">
        <f>DO1189</f>
        <v>1102.5</v>
      </c>
      <c r="EN1176" s="2" t="str">
        <f>EB$58</f>
        <v>LARAPUNA (EDDYSTONE POINT)</v>
      </c>
      <c r="EO1176" s="38">
        <f>SUM(EO1116:EO1172 )/SUM(EO1060:EO1116)</f>
        <v>1.0439712616083663</v>
      </c>
      <c r="EP1176" s="47">
        <f>EO1189</f>
        <v>1116</v>
      </c>
      <c r="EQ1176" s="47">
        <f>EO1192</f>
        <v>1172</v>
      </c>
      <c r="ER1176" s="47">
        <f>EO1186</f>
        <v>1060</v>
      </c>
      <c r="ES1176" s="47">
        <f>EO1189</f>
        <v>1116</v>
      </c>
      <c r="FN1176" s="2" t="str">
        <f>FB$33</f>
        <v>LAUNCESTON CITY</v>
      </c>
      <c r="FO1176" s="38">
        <f>SUM(FO1104:FO1172 )/SUM(FO1035:FO1104)</f>
        <v>0.94796672430363915</v>
      </c>
      <c r="FP1176" s="47">
        <f>FO1189</f>
        <v>1103.5</v>
      </c>
      <c r="FQ1176" s="47">
        <f>FO1192</f>
        <v>1172</v>
      </c>
      <c r="FR1176" s="47">
        <f>FO1186</f>
        <v>1035</v>
      </c>
      <c r="FS1176" s="47">
        <f>FO1189</f>
        <v>1103.5</v>
      </c>
      <c r="GN1176" s="2" t="str">
        <f>GB$43</f>
        <v xml:space="preserve">LOW HEAD (COMPARISON) </v>
      </c>
      <c r="GO1176" s="38" t="e">
        <f>SUM(GO1109:GO1172 )/SUM(GO1045:GO1109)</f>
        <v>#DIV/0!</v>
      </c>
      <c r="GP1176" s="47">
        <f>GO1189</f>
        <v>172.5</v>
      </c>
      <c r="GQ1176" s="47">
        <f>GO1192</f>
        <v>172</v>
      </c>
      <c r="GR1176" s="47">
        <f>GO1186</f>
        <v>173</v>
      </c>
      <c r="GS1176" s="47">
        <f>GO1189</f>
        <v>172.5</v>
      </c>
    </row>
    <row r="1177" spans="1:201">
      <c r="A1177" s="87"/>
      <c r="B1177" s="87"/>
      <c r="C1177" s="87"/>
      <c r="D1177" s="87"/>
      <c r="E1177" s="87"/>
      <c r="F1177" s="87"/>
      <c r="G1177" s="87"/>
      <c r="H1177" s="87"/>
      <c r="I1177" s="87"/>
      <c r="J1177" s="87"/>
      <c r="AO1177" s="46"/>
      <c r="AP1177" s="48"/>
      <c r="AQ1177" s="4"/>
      <c r="AR1177" s="4"/>
      <c r="AS1177" s="4"/>
      <c r="BO1177" s="38"/>
      <c r="BP1177" s="48"/>
      <c r="BQ1177" s="4"/>
      <c r="BR1177" s="4"/>
      <c r="BS1177" s="4"/>
      <c r="CO1177" s="38"/>
      <c r="CP1177" s="48"/>
      <c r="CQ1177" s="4"/>
      <c r="CR1177" s="4"/>
      <c r="CS1177" s="4"/>
      <c r="DO1177" s="38"/>
      <c r="DP1177" s="48"/>
      <c r="DQ1177" s="4"/>
      <c r="DR1177" s="4"/>
      <c r="DS1177" s="4"/>
      <c r="EO1177" s="38"/>
      <c r="EP1177" s="48"/>
      <c r="EQ1177" s="4"/>
      <c r="ER1177" s="4"/>
      <c r="ES1177" s="4"/>
      <c r="FO1177" s="38"/>
      <c r="FP1177" s="48"/>
      <c r="FQ1177" s="4"/>
      <c r="FR1177" s="4"/>
      <c r="FS1177" s="4"/>
      <c r="GO1177" s="38"/>
      <c r="GP1177" s="48"/>
      <c r="GQ1177" s="4"/>
      <c r="GR1177" s="4"/>
      <c r="GS1177" s="4"/>
    </row>
    <row r="1178" spans="1:201">
      <c r="A1178" s="87"/>
      <c r="B1178" s="87"/>
      <c r="C1178" s="87"/>
      <c r="D1178" s="87"/>
      <c r="E1178" s="87"/>
      <c r="F1178" s="87"/>
      <c r="G1178" s="87"/>
      <c r="H1178" s="87"/>
      <c r="I1178" s="87"/>
      <c r="J1178" s="87"/>
      <c r="AO1178" s="46" t="e">
        <f>SUM(AO1147:AO1172)/SUM(AO1073:AO1098)</f>
        <v>#DIV/0!</v>
      </c>
      <c r="AP1178" s="47">
        <f>AO1190</f>
        <v>1172.25</v>
      </c>
      <c r="AQ1178" s="47">
        <f>AO1192</f>
        <v>1172</v>
      </c>
      <c r="AR1178" s="47">
        <f>AO1186</f>
        <v>1173</v>
      </c>
      <c r="AS1178" s="47">
        <f>AO1188</f>
        <v>1172.75</v>
      </c>
      <c r="BO1178" s="38" t="e">
        <f>SUM(BO1142:BO1172)/SUM(BO1050:BO1081)</f>
        <v>#DIV/0!</v>
      </c>
      <c r="BP1178" s="47">
        <f>BO1190</f>
        <v>1172.25</v>
      </c>
      <c r="BQ1178" s="47">
        <f>BO1192</f>
        <v>1172</v>
      </c>
      <c r="BR1178" s="47">
        <f>BO1186</f>
        <v>1173</v>
      </c>
      <c r="BS1178" s="47">
        <f>BO1188</f>
        <v>1172.75</v>
      </c>
      <c r="CO1178" s="38">
        <f>SUM(CO1145:CO1172)/SUM(CO1063:CO1090)</f>
        <v>1.0368161909077176</v>
      </c>
      <c r="CP1178" s="47">
        <f>CO1190</f>
        <v>1144.75</v>
      </c>
      <c r="CQ1178" s="47">
        <f>CO1192</f>
        <v>1172</v>
      </c>
      <c r="CR1178" s="47">
        <f>CO1186</f>
        <v>1063</v>
      </c>
      <c r="CS1178" s="47">
        <f>CO1188</f>
        <v>1090.25</v>
      </c>
      <c r="DO1178" s="38">
        <f>SUM(DO1137:DO1172)/SUM(DO1033:DO1068)</f>
        <v>1.049056725288779</v>
      </c>
      <c r="DP1178" s="47">
        <f>DO1190</f>
        <v>1137.25</v>
      </c>
      <c r="DQ1178" s="47">
        <f>DO1192</f>
        <v>1172</v>
      </c>
      <c r="DR1178" s="47">
        <f>DO1186</f>
        <v>1033</v>
      </c>
      <c r="DS1178" s="47">
        <f>DO1188</f>
        <v>1067.75</v>
      </c>
      <c r="EO1178" s="38">
        <f>SUM(EO1144:EO1172)/SUM(EO1060:EO1088)</f>
        <v>1.0665492536292598</v>
      </c>
      <c r="EP1178" s="47">
        <f>EO1190</f>
        <v>1144</v>
      </c>
      <c r="EQ1178" s="47">
        <f>EO1192</f>
        <v>1172</v>
      </c>
      <c r="ER1178" s="47">
        <f>EO1186</f>
        <v>1060</v>
      </c>
      <c r="ES1178" s="47">
        <f>EO1188</f>
        <v>1088</v>
      </c>
      <c r="FO1178" s="38">
        <f>SUM(FO1138:FO1172)/SUM(FO1035:FO1069)</f>
        <v>0.96497744357645499</v>
      </c>
      <c r="FP1178" s="47">
        <f>FO1190</f>
        <v>1137.75</v>
      </c>
      <c r="FQ1178" s="47">
        <f>FO1192</f>
        <v>1172</v>
      </c>
      <c r="FR1178" s="47">
        <f>FO1186</f>
        <v>1035</v>
      </c>
      <c r="FS1178" s="47">
        <f>FO1188</f>
        <v>1069.25</v>
      </c>
      <c r="GO1178" s="38" t="e">
        <f>SUM(GO1140:GO1172)/SUM(GO1045:GO1077)</f>
        <v>#DIV/0!</v>
      </c>
      <c r="GP1178" s="47">
        <f>GO1190</f>
        <v>172.25</v>
      </c>
      <c r="GQ1178" s="47">
        <f>GO1192</f>
        <v>172</v>
      </c>
      <c r="GR1178" s="47">
        <f>GO1186</f>
        <v>173</v>
      </c>
      <c r="GS1178" s="47">
        <f>GO1188</f>
        <v>172.75</v>
      </c>
    </row>
    <row r="1179" spans="1:201">
      <c r="A1179" s="87"/>
      <c r="B1179" s="91"/>
      <c r="C1179" s="99"/>
      <c r="D1179" s="96"/>
      <c r="E1179" s="91"/>
      <c r="F1179" s="100"/>
      <c r="G1179" s="96"/>
      <c r="H1179" s="96"/>
      <c r="I1179" s="98"/>
      <c r="J1179" s="87"/>
      <c r="AO1179" s="10"/>
      <c r="AP1179" s="48"/>
      <c r="AQ1179" s="49"/>
      <c r="AR1179" s="48"/>
      <c r="AS1179" s="49"/>
      <c r="BO1179" s="50"/>
      <c r="BP1179" s="48"/>
      <c r="BQ1179" s="49"/>
      <c r="BR1179" s="48"/>
      <c r="BS1179" s="49"/>
      <c r="CO1179" s="50"/>
      <c r="CP1179" s="48"/>
      <c r="CQ1179" s="49"/>
      <c r="CR1179" s="48"/>
      <c r="CS1179" s="49"/>
      <c r="DO1179" s="50"/>
      <c r="DP1179" s="48"/>
      <c r="DQ1179" s="49"/>
      <c r="DR1179" s="48"/>
      <c r="DS1179" s="49"/>
      <c r="EO1179" s="50"/>
      <c r="EP1179" s="48"/>
      <c r="EQ1179" s="49"/>
      <c r="ER1179" s="48"/>
      <c r="ES1179" s="49"/>
      <c r="FO1179" s="50"/>
      <c r="FP1179" s="48"/>
      <c r="FQ1179" s="49"/>
      <c r="FR1179" s="48"/>
      <c r="FS1179" s="49"/>
      <c r="GO1179" s="50"/>
      <c r="GP1179" s="48"/>
      <c r="GQ1179" s="49"/>
      <c r="GR1179" s="48"/>
      <c r="GS1179" s="49"/>
    </row>
    <row r="1180" spans="1:201">
      <c r="A1180" s="87"/>
      <c r="B1180" s="91"/>
      <c r="C1180" s="99"/>
      <c r="D1180" s="96"/>
      <c r="E1180" s="91"/>
      <c r="F1180" s="100"/>
      <c r="G1180" s="96"/>
      <c r="H1180" s="96"/>
      <c r="I1180" s="98"/>
      <c r="J1180" s="87"/>
      <c r="AO1180" s="46" t="e">
        <f>SUM(AO1162:AO1172)/SUM(AO1073:AO1083)</f>
        <v>#DIV/0!</v>
      </c>
      <c r="AP1180" s="47">
        <f>AO1191</f>
        <v>1172.0999999999999</v>
      </c>
      <c r="AQ1180" s="47">
        <f>AO1192</f>
        <v>1172</v>
      </c>
      <c r="AR1180" s="47">
        <f>AO1186</f>
        <v>1173</v>
      </c>
      <c r="AS1180" s="47">
        <f>AO1187</f>
        <v>1172.9000000000001</v>
      </c>
      <c r="BO1180" s="38" t="e">
        <f>SUM(BO1160:BO1172)/SUM(BO1050:BO1062)</f>
        <v>#DIV/0!</v>
      </c>
      <c r="BP1180" s="47">
        <f>BO1191</f>
        <v>1172.0999999999999</v>
      </c>
      <c r="BQ1180" s="47">
        <f>BO1192</f>
        <v>1172</v>
      </c>
      <c r="BR1180" s="47">
        <f>BO1186</f>
        <v>1173</v>
      </c>
      <c r="BS1180" s="47">
        <f>BO1187</f>
        <v>1172.9000000000001</v>
      </c>
      <c r="CO1180" s="38">
        <f>SUM(CO1161:CO1172)/SUM(CO1063:CO1074)</f>
        <v>1.0426576066440165</v>
      </c>
      <c r="CP1180" s="47">
        <f>CO1191</f>
        <v>1161.0999999999999</v>
      </c>
      <c r="CQ1180" s="47">
        <f>CO1192</f>
        <v>1172</v>
      </c>
      <c r="CR1180" s="47">
        <f>CO1186</f>
        <v>1063</v>
      </c>
      <c r="CS1180" s="47">
        <f>CO1187</f>
        <v>1073.9000000000001</v>
      </c>
      <c r="DO1180" s="38">
        <f>SUM(DO1158:DO1172)/SUM(DO1033:DO1047)</f>
        <v>1.0680195126238767</v>
      </c>
      <c r="DP1180" s="47">
        <f>DO1191</f>
        <v>1158.0999999999999</v>
      </c>
      <c r="DQ1180" s="47">
        <f>DO1192</f>
        <v>1172</v>
      </c>
      <c r="DR1180" s="47">
        <f>DO1186</f>
        <v>1033</v>
      </c>
      <c r="DS1180" s="47">
        <f>DO1187</f>
        <v>1046.9000000000001</v>
      </c>
      <c r="EO1180" s="38">
        <f>SUM(EO1161:EO1172)/SUM(EO1060:EO1071)</f>
        <v>1.0663632299752102</v>
      </c>
      <c r="EP1180" s="47">
        <f>EO1191</f>
        <v>1160.8</v>
      </c>
      <c r="EQ1180" s="47">
        <f>EO1192</f>
        <v>1172</v>
      </c>
      <c r="ER1180" s="47">
        <f>EO1186</f>
        <v>1060</v>
      </c>
      <c r="ES1180" s="47">
        <f>EO1187</f>
        <v>1071.2</v>
      </c>
      <c r="FO1180" s="38">
        <f>SUM(FO1158:FO1172)/SUM(FO1035:FO1049)</f>
        <v>0.97580032772471126</v>
      </c>
      <c r="FP1180" s="47">
        <f>FO1191</f>
        <v>1158.3</v>
      </c>
      <c r="FQ1180" s="47">
        <f>FO1192</f>
        <v>1172</v>
      </c>
      <c r="FR1180" s="47">
        <f>FO1186</f>
        <v>1035</v>
      </c>
      <c r="FS1180" s="47">
        <f>FO1187</f>
        <v>1048.7</v>
      </c>
      <c r="GO1180" s="38" t="e">
        <f>SUM(GO1159:GO1172)/SUM(GO1045:GO1058)</f>
        <v>#DIV/0!</v>
      </c>
      <c r="GP1180" s="47">
        <f>GO1191</f>
        <v>172.1</v>
      </c>
      <c r="GQ1180" s="47">
        <f>GO1192</f>
        <v>172</v>
      </c>
      <c r="GR1180" s="47">
        <f>GO1186</f>
        <v>173</v>
      </c>
      <c r="GS1180" s="47">
        <f>GO1187</f>
        <v>172.9</v>
      </c>
    </row>
    <row r="1181" spans="1:201">
      <c r="A1181" s="87"/>
      <c r="B1181" s="91"/>
      <c r="C1181" s="99"/>
      <c r="D1181" s="96"/>
      <c r="E1181" s="91"/>
      <c r="F1181" s="100"/>
      <c r="G1181" s="96"/>
      <c r="H1181" s="96"/>
      <c r="I1181" s="98"/>
      <c r="J1181" s="87"/>
      <c r="AO1181" s="50"/>
      <c r="AP1181" s="48"/>
      <c r="AQ1181" s="49"/>
      <c r="AR1181" s="48"/>
      <c r="AS1181" s="49"/>
      <c r="BO1181" s="50"/>
      <c r="BP1181" s="48"/>
      <c r="BQ1181" s="49"/>
      <c r="BR1181" s="48"/>
      <c r="BS1181" s="49"/>
      <c r="CO1181" s="50"/>
      <c r="CP1181" s="48"/>
      <c r="CQ1181" s="49"/>
      <c r="CR1181" s="48"/>
      <c r="CS1181" s="49"/>
      <c r="DO1181" s="50"/>
      <c r="DP1181" s="48"/>
      <c r="DQ1181" s="49"/>
      <c r="DR1181" s="48"/>
      <c r="DS1181" s="49"/>
      <c r="EO1181" s="50"/>
      <c r="EP1181" s="48"/>
      <c r="EQ1181" s="49"/>
      <c r="ER1181" s="48"/>
      <c r="ES1181" s="49"/>
      <c r="FO1181" s="50"/>
      <c r="FP1181" s="48"/>
      <c r="FQ1181" s="49"/>
      <c r="FR1181" s="48"/>
      <c r="FS1181" s="49"/>
      <c r="GO1181" s="50"/>
      <c r="GP1181" s="48"/>
      <c r="GQ1181" s="49"/>
      <c r="GR1181" s="48"/>
      <c r="GS1181" s="49"/>
    </row>
    <row r="1182" spans="1:201">
      <c r="A1182" s="87"/>
      <c r="B1182" s="91"/>
      <c r="C1182" s="99"/>
      <c r="D1182" s="96"/>
      <c r="E1182" s="91"/>
      <c r="F1182" s="100"/>
      <c r="G1182" s="96"/>
      <c r="H1182" s="96"/>
      <c r="I1182" s="98"/>
      <c r="J1182" s="87"/>
      <c r="AO1182" s="51"/>
      <c r="AP1182" s="52"/>
      <c r="AQ1182" s="52"/>
      <c r="AR1182" s="52"/>
      <c r="AS1182" s="4"/>
      <c r="BO1182" s="51"/>
      <c r="BP1182" s="52"/>
      <c r="BQ1182" s="52"/>
      <c r="BR1182" s="52"/>
      <c r="BS1182" s="4"/>
      <c r="CO1182" s="51"/>
      <c r="CP1182" s="52"/>
      <c r="CQ1182" s="52"/>
      <c r="CR1182" s="52"/>
      <c r="CS1182" s="4"/>
      <c r="DO1182" s="51"/>
      <c r="DP1182" s="52"/>
      <c r="DQ1182" s="52"/>
      <c r="DR1182" s="52"/>
      <c r="DS1182" s="4"/>
      <c r="EO1182" s="51"/>
      <c r="EP1182" s="52"/>
      <c r="EQ1182" s="52"/>
      <c r="ER1182" s="52"/>
      <c r="ES1182" s="4"/>
      <c r="FO1182" s="51"/>
      <c r="FP1182" s="52"/>
      <c r="FQ1182" s="52"/>
      <c r="FR1182" s="52"/>
      <c r="FS1182" s="4"/>
      <c r="GO1182" s="51"/>
      <c r="GP1182" s="52"/>
      <c r="GQ1182" s="52"/>
      <c r="GR1182" s="52"/>
      <c r="GS1182" s="4"/>
    </row>
    <row r="1183" spans="1:201">
      <c r="A1183" s="87"/>
      <c r="B1183" s="91"/>
      <c r="C1183" s="99"/>
      <c r="D1183" s="96"/>
      <c r="E1183" s="91"/>
      <c r="F1183" s="100"/>
      <c r="G1183" s="96"/>
      <c r="H1183" s="96"/>
      <c r="I1183" s="98"/>
      <c r="J1183" s="87"/>
      <c r="AO1183" s="53">
        <v>1172</v>
      </c>
      <c r="AP1183" s="53"/>
      <c r="AQ1183" s="53"/>
      <c r="AR1183" s="53"/>
      <c r="AS1183" s="4"/>
      <c r="BO1183" s="53">
        <v>1172</v>
      </c>
      <c r="BP1183" s="53"/>
      <c r="BQ1183" s="53"/>
      <c r="BR1183" s="53"/>
      <c r="BS1183" s="4"/>
      <c r="CO1183" s="53">
        <v>1172</v>
      </c>
      <c r="CP1183" s="53"/>
      <c r="CQ1183" s="53"/>
      <c r="CR1183" s="53"/>
      <c r="CS1183" s="4"/>
      <c r="DO1183" s="53">
        <v>1172</v>
      </c>
      <c r="DP1183" s="53"/>
      <c r="DQ1183" s="53"/>
      <c r="DR1183" s="53"/>
      <c r="DS1183" s="4"/>
      <c r="EO1183" s="53">
        <v>1172</v>
      </c>
      <c r="EP1183" s="53"/>
      <c r="EQ1183" s="53"/>
      <c r="ER1183" s="53"/>
      <c r="ES1183" s="4"/>
      <c r="FO1183" s="53">
        <v>1172</v>
      </c>
      <c r="FP1183" s="53"/>
      <c r="FQ1183" s="53"/>
      <c r="FR1183" s="53"/>
      <c r="FS1183" s="4"/>
      <c r="GO1183" s="53">
        <v>172</v>
      </c>
      <c r="GP1183" s="53"/>
      <c r="GQ1183" s="53"/>
      <c r="GR1183" s="53"/>
      <c r="GS1183" s="4"/>
    </row>
    <row r="1184" spans="1:201" ht="15">
      <c r="A1184" s="87"/>
      <c r="B1184" s="91"/>
      <c r="C1184" s="99"/>
      <c r="D1184" s="96"/>
      <c r="E1184" s="91"/>
      <c r="F1184" s="100"/>
      <c r="G1184" s="96"/>
      <c r="H1184" s="96"/>
      <c r="I1184" s="98"/>
      <c r="J1184" s="87"/>
      <c r="AO1184" s="54">
        <f>AO1183-COUNT(AO451:AO493)+1</f>
        <v>1173</v>
      </c>
      <c r="AP1184" s="53"/>
      <c r="AQ1184" s="53"/>
      <c r="AR1184" s="53">
        <f>AO1183-AO1184</f>
        <v>-1</v>
      </c>
      <c r="AS1184" s="4"/>
      <c r="BO1184" s="54">
        <f>BO1183-COUNT(BO451:BO493)+1</f>
        <v>1173</v>
      </c>
      <c r="BP1184" s="53"/>
      <c r="BQ1184" s="53"/>
      <c r="BR1184" s="53">
        <f>BO1183-BO1184</f>
        <v>-1</v>
      </c>
      <c r="BS1184" s="4"/>
      <c r="CO1184" s="54">
        <v>1063</v>
      </c>
      <c r="CP1184" s="53"/>
      <c r="CQ1184" s="53"/>
      <c r="CR1184" s="53">
        <f>CO1183-CO1184</f>
        <v>109</v>
      </c>
      <c r="CS1184" s="4"/>
      <c r="DO1184" s="54">
        <v>1033</v>
      </c>
      <c r="DP1184" s="53"/>
      <c r="DQ1184" s="53"/>
      <c r="DR1184" s="53">
        <f>DO1183-DO1184</f>
        <v>139</v>
      </c>
      <c r="DS1184" s="4"/>
      <c r="EO1184" s="54">
        <v>1060</v>
      </c>
      <c r="EP1184" s="53"/>
      <c r="EQ1184" s="53"/>
      <c r="ER1184" s="53">
        <f>EO1183-EO1184</f>
        <v>112</v>
      </c>
      <c r="ES1184" s="4"/>
      <c r="FO1184" s="54">
        <v>1035</v>
      </c>
      <c r="FP1184" s="53"/>
      <c r="FQ1184" s="53"/>
      <c r="FR1184" s="53">
        <f>FO1183-FO1184</f>
        <v>137</v>
      </c>
      <c r="FS1184" s="4"/>
      <c r="GO1184" s="54">
        <f>GO1183-COUNT(GO451:GO493)+1</f>
        <v>173</v>
      </c>
      <c r="GP1184" s="53"/>
      <c r="GQ1184" s="53"/>
      <c r="GR1184" s="53">
        <f>GO1183-GO1184</f>
        <v>-1</v>
      </c>
      <c r="GS1184" s="4"/>
    </row>
    <row r="1185" spans="1:201">
      <c r="A1185" s="87"/>
      <c r="B1185" s="91"/>
      <c r="C1185" s="99"/>
      <c r="D1185" s="96"/>
      <c r="E1185" s="91"/>
      <c r="F1185" s="100"/>
      <c r="G1185" s="96"/>
      <c r="H1185" s="96"/>
      <c r="I1185" s="98"/>
      <c r="J1185" s="87"/>
      <c r="AO1185" s="55"/>
      <c r="AP1185" s="48"/>
      <c r="AQ1185" s="4"/>
      <c r="AR1185" s="4"/>
      <c r="AS1185" s="4"/>
      <c r="BO1185" s="55"/>
      <c r="BP1185" s="48"/>
      <c r="BQ1185" s="4"/>
      <c r="BR1185" s="4"/>
      <c r="BS1185" s="4"/>
      <c r="CO1185" s="55"/>
      <c r="CP1185" s="48"/>
      <c r="CQ1185" s="4"/>
      <c r="CR1185" s="4"/>
      <c r="CS1185" s="4"/>
      <c r="DO1185" s="55"/>
      <c r="DP1185" s="48"/>
      <c r="DQ1185" s="4"/>
      <c r="DR1185" s="4"/>
      <c r="DS1185" s="4"/>
      <c r="EO1185" s="55"/>
      <c r="EP1185" s="48"/>
      <c r="EQ1185" s="4"/>
      <c r="ER1185" s="4"/>
      <c r="ES1185" s="4"/>
      <c r="FO1185" s="55"/>
      <c r="FP1185" s="48"/>
      <c r="FQ1185" s="4"/>
      <c r="FR1185" s="4"/>
      <c r="FS1185" s="4"/>
      <c r="GO1185" s="55"/>
      <c r="GP1185" s="48"/>
      <c r="GQ1185" s="4"/>
      <c r="GR1185" s="4"/>
      <c r="GS1185" s="4"/>
    </row>
    <row r="1186" spans="1:201">
      <c r="A1186" s="87"/>
      <c r="B1186" s="91"/>
      <c r="C1186" s="99"/>
      <c r="D1186" s="96"/>
      <c r="E1186" s="91"/>
      <c r="F1186" s="100"/>
      <c r="G1186" s="96"/>
      <c r="H1186" s="96"/>
      <c r="I1186" s="98"/>
      <c r="J1186" s="87"/>
      <c r="AO1186" s="56">
        <f>AO1184</f>
        <v>1173</v>
      </c>
      <c r="AP1186" s="57" t="s">
        <v>166</v>
      </c>
      <c r="AQ1186" s="4"/>
      <c r="AR1186" s="4"/>
      <c r="AS1186" s="4"/>
      <c r="BO1186" s="56">
        <f>BO1184</f>
        <v>1173</v>
      </c>
      <c r="BP1186" s="57" t="s">
        <v>166</v>
      </c>
      <c r="BQ1186" s="4"/>
      <c r="BR1186" s="4"/>
      <c r="BS1186" s="4"/>
      <c r="CO1186" s="56">
        <f>CO1184</f>
        <v>1063</v>
      </c>
      <c r="CP1186" s="57" t="s">
        <v>166</v>
      </c>
      <c r="CQ1186" s="4"/>
      <c r="CR1186" s="4"/>
      <c r="CS1186" s="4"/>
      <c r="DO1186" s="56">
        <f>DO1184</f>
        <v>1033</v>
      </c>
      <c r="DP1186" s="57" t="s">
        <v>166</v>
      </c>
      <c r="DQ1186" s="4"/>
      <c r="DR1186" s="4"/>
      <c r="DS1186" s="4"/>
      <c r="EO1186" s="56">
        <f>EO1184</f>
        <v>1060</v>
      </c>
      <c r="EP1186" s="57" t="s">
        <v>166</v>
      </c>
      <c r="EQ1186" s="4"/>
      <c r="ER1186" s="4"/>
      <c r="ES1186" s="4"/>
      <c r="FO1186" s="56">
        <f>FO1184</f>
        <v>1035</v>
      </c>
      <c r="FP1186" s="57" t="s">
        <v>166</v>
      </c>
      <c r="FQ1186" s="4"/>
      <c r="FR1186" s="4"/>
      <c r="FS1186" s="4"/>
      <c r="GO1186" s="56">
        <f>GO1184</f>
        <v>173</v>
      </c>
      <c r="GP1186" s="57" t="s">
        <v>166</v>
      </c>
      <c r="GQ1186" s="4"/>
      <c r="GR1186" s="4"/>
      <c r="GS1186" s="4"/>
    </row>
    <row r="1187" spans="1:201">
      <c r="A1187" s="87"/>
      <c r="B1187" s="91"/>
      <c r="C1187" s="99"/>
      <c r="D1187" s="96"/>
      <c r="E1187" s="91"/>
      <c r="F1187" s="100"/>
      <c r="G1187" s="96"/>
      <c r="H1187" s="96"/>
      <c r="I1187" s="98"/>
      <c r="J1187" s="87"/>
      <c r="AO1187" s="58">
        <f>AO1186+(AO1183-AO1184)/10</f>
        <v>1172.9000000000001</v>
      </c>
      <c r="AP1187" s="57" t="s">
        <v>167</v>
      </c>
      <c r="AQ1187" s="4"/>
      <c r="AR1187" s="4"/>
      <c r="AS1187" s="4"/>
      <c r="BO1187" s="58">
        <f>BO1186+(BO1183-BO1184)/10</f>
        <v>1172.9000000000001</v>
      </c>
      <c r="BP1187" s="57" t="s">
        <v>167</v>
      </c>
      <c r="BQ1187" s="4"/>
      <c r="BR1187" s="4"/>
      <c r="BS1187" s="4"/>
      <c r="CO1187" s="58">
        <f>CO1186+(CO1183-CO1184)/10</f>
        <v>1073.9000000000001</v>
      </c>
      <c r="CP1187" s="57" t="s">
        <v>167</v>
      </c>
      <c r="CQ1187" s="4"/>
      <c r="CR1187" s="4"/>
      <c r="CS1187" s="4"/>
      <c r="DO1187" s="58">
        <f>DO1186+(DO1183-DO1184)/10</f>
        <v>1046.9000000000001</v>
      </c>
      <c r="DP1187" s="57" t="s">
        <v>167</v>
      </c>
      <c r="DQ1187" s="4"/>
      <c r="DR1187" s="4"/>
      <c r="DS1187" s="4"/>
      <c r="EO1187" s="58">
        <f>EO1186+(EO1183-EO1184)/10</f>
        <v>1071.2</v>
      </c>
      <c r="EP1187" s="57" t="s">
        <v>167</v>
      </c>
      <c r="EQ1187" s="4"/>
      <c r="ER1187" s="4"/>
      <c r="ES1187" s="4"/>
      <c r="FO1187" s="58">
        <f>FO1186+(FO1183-FO1184)/10</f>
        <v>1048.7</v>
      </c>
      <c r="FP1187" s="57" t="s">
        <v>167</v>
      </c>
      <c r="FQ1187" s="4"/>
      <c r="FR1187" s="4"/>
      <c r="FS1187" s="4"/>
      <c r="GO1187" s="58">
        <f>GO1186+(GO1183-GO1184)/10</f>
        <v>172.9</v>
      </c>
      <c r="GP1187" s="57" t="s">
        <v>167</v>
      </c>
      <c r="GQ1187" s="4"/>
      <c r="GR1187" s="4"/>
      <c r="GS1187" s="4"/>
    </row>
    <row r="1188" spans="1:201">
      <c r="A1188" s="87"/>
      <c r="B1188" s="91"/>
      <c r="C1188" s="99"/>
      <c r="D1188" s="96"/>
      <c r="E1188" s="91"/>
      <c r="F1188" s="100"/>
      <c r="G1188" s="96"/>
      <c r="H1188" s="96"/>
      <c r="I1188" s="98"/>
      <c r="J1188" s="87"/>
      <c r="AO1188" s="59">
        <f>AO1186+(AO1183-AO1184)/4</f>
        <v>1172.75</v>
      </c>
      <c r="AP1188" s="57" t="s">
        <v>168</v>
      </c>
      <c r="AQ1188" s="4"/>
      <c r="AR1188" s="4"/>
      <c r="AS1188" s="4"/>
      <c r="BO1188" s="59">
        <f>BO1186+(BO1183-BO1184)/4</f>
        <v>1172.75</v>
      </c>
      <c r="BP1188" s="57" t="s">
        <v>168</v>
      </c>
      <c r="BQ1188" s="4"/>
      <c r="BR1188" s="4"/>
      <c r="BS1188" s="4"/>
      <c r="CO1188" s="59">
        <f>CO1186+(CO1183-CO1184)/4</f>
        <v>1090.25</v>
      </c>
      <c r="CP1188" s="57" t="s">
        <v>168</v>
      </c>
      <c r="CQ1188" s="4"/>
      <c r="CR1188" s="4"/>
      <c r="CS1188" s="4"/>
      <c r="DO1188" s="59">
        <f>DO1186+(DO1183-DO1184)/4</f>
        <v>1067.75</v>
      </c>
      <c r="DP1188" s="57" t="s">
        <v>168</v>
      </c>
      <c r="DQ1188" s="4"/>
      <c r="DR1188" s="4"/>
      <c r="DS1188" s="4"/>
      <c r="EO1188" s="59">
        <f>EO1186+(EO1183-EO1184)/4</f>
        <v>1088</v>
      </c>
      <c r="EP1188" s="57" t="s">
        <v>168</v>
      </c>
      <c r="EQ1188" s="4"/>
      <c r="ER1188" s="4"/>
      <c r="ES1188" s="4"/>
      <c r="FO1188" s="59">
        <f>FO1186+(FO1183-FO1184)/4</f>
        <v>1069.25</v>
      </c>
      <c r="FP1188" s="57" t="s">
        <v>168</v>
      </c>
      <c r="FQ1188" s="4"/>
      <c r="FR1188" s="4"/>
      <c r="FS1188" s="4"/>
      <c r="GO1188" s="59">
        <f>GO1186+(GO1183-GO1184)/4</f>
        <v>172.75</v>
      </c>
      <c r="GP1188" s="57" t="s">
        <v>168</v>
      </c>
      <c r="GQ1188" s="4"/>
      <c r="GR1188" s="4"/>
      <c r="GS1188" s="4"/>
    </row>
    <row r="1189" spans="1:201">
      <c r="A1189" s="87"/>
      <c r="B1189" s="91"/>
      <c r="C1189" s="99"/>
      <c r="D1189" s="96"/>
      <c r="E1189" s="91"/>
      <c r="F1189" s="100"/>
      <c r="G1189" s="96"/>
      <c r="H1189" s="96"/>
      <c r="I1189" s="98"/>
      <c r="J1189" s="87"/>
      <c r="AO1189" s="56">
        <f>(AO1183+AO1184)/2</f>
        <v>1172.5</v>
      </c>
      <c r="AP1189" s="57" t="s">
        <v>169</v>
      </c>
      <c r="AQ1189" s="4"/>
      <c r="AR1189" s="4"/>
      <c r="AS1189" s="4"/>
      <c r="BO1189" s="56">
        <f>(BO1183+BO1184)/2</f>
        <v>1172.5</v>
      </c>
      <c r="BP1189" s="57" t="s">
        <v>169</v>
      </c>
      <c r="BQ1189" s="4"/>
      <c r="BR1189" s="4"/>
      <c r="BS1189" s="4"/>
      <c r="CO1189" s="56">
        <f>(CO1183+CO1184)/2</f>
        <v>1117.5</v>
      </c>
      <c r="CP1189" s="57" t="s">
        <v>169</v>
      </c>
      <c r="CQ1189" s="4"/>
      <c r="CR1189" s="4"/>
      <c r="CS1189" s="4"/>
      <c r="DO1189" s="56">
        <f>(DO1183+DO1184)/2</f>
        <v>1102.5</v>
      </c>
      <c r="DP1189" s="57" t="s">
        <v>169</v>
      </c>
      <c r="DQ1189" s="4"/>
      <c r="DR1189" s="4"/>
      <c r="DS1189" s="4"/>
      <c r="EO1189" s="56">
        <f>(EO1183+EO1184)/2</f>
        <v>1116</v>
      </c>
      <c r="EP1189" s="57" t="s">
        <v>169</v>
      </c>
      <c r="EQ1189" s="4"/>
      <c r="ER1189" s="4"/>
      <c r="ES1189" s="4"/>
      <c r="FO1189" s="56">
        <f>(FO1183+FO1184)/2</f>
        <v>1103.5</v>
      </c>
      <c r="FP1189" s="57" t="s">
        <v>169</v>
      </c>
      <c r="FQ1189" s="4"/>
      <c r="FR1189" s="4"/>
      <c r="FS1189" s="4"/>
      <c r="GO1189" s="56">
        <f>(GO1183+GO1184)/2</f>
        <v>172.5</v>
      </c>
      <c r="GP1189" s="57" t="s">
        <v>169</v>
      </c>
      <c r="GQ1189" s="4"/>
      <c r="GR1189" s="4"/>
      <c r="GS1189" s="4"/>
    </row>
    <row r="1190" spans="1:201">
      <c r="A1190" s="87"/>
      <c r="B1190" s="91"/>
      <c r="C1190" s="99"/>
      <c r="D1190" s="96"/>
      <c r="E1190" s="91"/>
      <c r="F1190" s="100"/>
      <c r="G1190" s="96"/>
      <c r="H1190" s="96"/>
      <c r="I1190" s="98"/>
      <c r="J1190" s="87"/>
      <c r="AO1190" s="59">
        <f>AO1184+(AO1183-AO1184)*0.75</f>
        <v>1172.25</v>
      </c>
      <c r="AP1190" s="57" t="s">
        <v>170</v>
      </c>
      <c r="AQ1190" s="4"/>
      <c r="AR1190" s="4"/>
      <c r="AS1190" s="4"/>
      <c r="BO1190" s="59">
        <f>BO1184+(BO1183-BO1184)*0.75</f>
        <v>1172.25</v>
      </c>
      <c r="BP1190" s="57" t="s">
        <v>170</v>
      </c>
      <c r="BQ1190" s="4"/>
      <c r="BR1190" s="4"/>
      <c r="BS1190" s="4"/>
      <c r="CO1190" s="59">
        <f>CO1184+(CO1183-CO1184)*0.75</f>
        <v>1144.75</v>
      </c>
      <c r="CP1190" s="57" t="s">
        <v>170</v>
      </c>
      <c r="CQ1190" s="4"/>
      <c r="CR1190" s="4"/>
      <c r="CS1190" s="4"/>
      <c r="DO1190" s="59">
        <f>DO1184+(DO1183-DO1184)*0.75</f>
        <v>1137.25</v>
      </c>
      <c r="DP1190" s="57" t="s">
        <v>170</v>
      </c>
      <c r="DQ1190" s="4"/>
      <c r="DR1190" s="4"/>
      <c r="DS1190" s="4"/>
      <c r="EO1190" s="59">
        <f>EO1184+(EO1183-EO1184)*0.75</f>
        <v>1144</v>
      </c>
      <c r="EP1190" s="57" t="s">
        <v>170</v>
      </c>
      <c r="EQ1190" s="4"/>
      <c r="ER1190" s="4"/>
      <c r="ES1190" s="4"/>
      <c r="FO1190" s="59">
        <f>FO1184+(FO1183-FO1184)*0.75</f>
        <v>1137.75</v>
      </c>
      <c r="FP1190" s="57" t="s">
        <v>170</v>
      </c>
      <c r="FQ1190" s="4"/>
      <c r="FR1190" s="4"/>
      <c r="FS1190" s="4"/>
      <c r="GO1190" s="59">
        <f>GO1184+(GO1183-GO1184)*0.75</f>
        <v>172.25</v>
      </c>
      <c r="GP1190" s="57" t="s">
        <v>170</v>
      </c>
      <c r="GQ1190" s="4"/>
      <c r="GR1190" s="4"/>
      <c r="GS1190" s="4"/>
    </row>
    <row r="1191" spans="1:201">
      <c r="A1191" s="87"/>
      <c r="B1191" s="91"/>
      <c r="C1191" s="99"/>
      <c r="D1191" s="96"/>
      <c r="E1191" s="91"/>
      <c r="F1191" s="100"/>
      <c r="G1191" s="96"/>
      <c r="H1191" s="96"/>
      <c r="I1191" s="98"/>
      <c r="J1191" s="87"/>
      <c r="AO1191" s="58">
        <f>AO1184+(AO1183-AO1184)*0.9</f>
        <v>1172.0999999999999</v>
      </c>
      <c r="AP1191" s="57" t="s">
        <v>171</v>
      </c>
      <c r="AQ1191" s="4"/>
      <c r="AR1191" s="4"/>
      <c r="AS1191" s="4"/>
      <c r="BO1191" s="58">
        <f>BO1184+(BO1183-BO1184)*0.9</f>
        <v>1172.0999999999999</v>
      </c>
      <c r="BP1191" s="57" t="s">
        <v>171</v>
      </c>
      <c r="BQ1191" s="4"/>
      <c r="BR1191" s="4"/>
      <c r="BS1191" s="4"/>
      <c r="CO1191" s="58">
        <f>CO1184+(CO1183-CO1184)*0.9</f>
        <v>1161.0999999999999</v>
      </c>
      <c r="CP1191" s="57" t="s">
        <v>171</v>
      </c>
      <c r="CQ1191" s="4"/>
      <c r="CR1191" s="4"/>
      <c r="CS1191" s="4"/>
      <c r="DO1191" s="58">
        <f>DO1184+(DO1183-DO1184)*0.9</f>
        <v>1158.0999999999999</v>
      </c>
      <c r="DP1191" s="57" t="s">
        <v>171</v>
      </c>
      <c r="DQ1191" s="4"/>
      <c r="DR1191" s="4"/>
      <c r="DS1191" s="4"/>
      <c r="EO1191" s="58">
        <f>EO1184+(EO1183-EO1184)*0.9</f>
        <v>1160.8</v>
      </c>
      <c r="EP1191" s="57" t="s">
        <v>171</v>
      </c>
      <c r="EQ1191" s="4"/>
      <c r="ER1191" s="4"/>
      <c r="ES1191" s="4"/>
      <c r="FO1191" s="58">
        <f>FO1184+(FO1183-FO1184)*0.9</f>
        <v>1158.3</v>
      </c>
      <c r="FP1191" s="57" t="s">
        <v>171</v>
      </c>
      <c r="FQ1191" s="4"/>
      <c r="FR1191" s="4"/>
      <c r="FS1191" s="4"/>
      <c r="GO1191" s="58">
        <f>GO1184+(GO1183-GO1184)*0.9</f>
        <v>172.1</v>
      </c>
      <c r="GP1191" s="57" t="s">
        <v>171</v>
      </c>
      <c r="GQ1191" s="4"/>
      <c r="GR1191" s="4"/>
      <c r="GS1191" s="4"/>
    </row>
    <row r="1192" spans="1:201">
      <c r="A1192" s="87"/>
      <c r="B1192" s="91"/>
      <c r="C1192" s="99"/>
      <c r="D1192" s="96"/>
      <c r="E1192" s="91"/>
      <c r="F1192" s="100"/>
      <c r="G1192" s="96"/>
      <c r="H1192" s="96"/>
      <c r="I1192" s="98"/>
      <c r="J1192" s="87"/>
      <c r="AO1192" s="56">
        <f>AO1183</f>
        <v>1172</v>
      </c>
      <c r="AP1192" s="57" t="s">
        <v>172</v>
      </c>
      <c r="AQ1192" s="4"/>
      <c r="AR1192" s="4"/>
      <c r="AS1192" s="4"/>
      <c r="BO1192" s="56">
        <f>BO1183</f>
        <v>1172</v>
      </c>
      <c r="BP1192" s="57" t="s">
        <v>172</v>
      </c>
      <c r="BQ1192" s="4"/>
      <c r="BR1192" s="4"/>
      <c r="BS1192" s="4"/>
      <c r="CO1192" s="56">
        <f>CO1183</f>
        <v>1172</v>
      </c>
      <c r="CP1192" s="57" t="s">
        <v>172</v>
      </c>
      <c r="CQ1192" s="4"/>
      <c r="CR1192" s="4"/>
      <c r="CS1192" s="4"/>
      <c r="DO1192" s="56">
        <f>DO1183</f>
        <v>1172</v>
      </c>
      <c r="DP1192" s="57" t="s">
        <v>172</v>
      </c>
      <c r="DQ1192" s="4"/>
      <c r="DR1192" s="4"/>
      <c r="DS1192" s="4"/>
      <c r="EO1192" s="56">
        <f>EO1183</f>
        <v>1172</v>
      </c>
      <c r="EP1192" s="57" t="s">
        <v>172</v>
      </c>
      <c r="EQ1192" s="4"/>
      <c r="ER1192" s="4"/>
      <c r="ES1192" s="4"/>
      <c r="FO1192" s="56">
        <f>FO1183</f>
        <v>1172</v>
      </c>
      <c r="FP1192" s="57" t="s">
        <v>172</v>
      </c>
      <c r="FQ1192" s="4"/>
      <c r="FR1192" s="4"/>
      <c r="FS1192" s="4"/>
      <c r="GO1192" s="56">
        <f>GO1183</f>
        <v>172</v>
      </c>
      <c r="GP1192" s="57" t="s">
        <v>172</v>
      </c>
      <c r="GQ1192" s="4"/>
      <c r="GR1192" s="4"/>
      <c r="GS1192" s="4"/>
    </row>
    <row r="1193" spans="1:201">
      <c r="A1193" s="87"/>
      <c r="B1193" s="91"/>
      <c r="C1193" s="99"/>
      <c r="D1193" s="96"/>
      <c r="E1193" s="91"/>
      <c r="F1193" s="100"/>
      <c r="G1193" s="96"/>
      <c r="H1193" s="96"/>
      <c r="I1193" s="98"/>
      <c r="J1193" s="87"/>
      <c r="AQ1193" s="22"/>
      <c r="AR1193" s="23"/>
    </row>
    <row r="1194" spans="1:201">
      <c r="A1194" s="87"/>
      <c r="B1194" s="91"/>
      <c r="C1194" s="99"/>
      <c r="D1194" s="96"/>
      <c r="E1194" s="91"/>
      <c r="F1194" s="100"/>
      <c r="G1194" s="96"/>
      <c r="H1194" s="96"/>
      <c r="I1194" s="98"/>
      <c r="J1194" s="87"/>
      <c r="AQ1194" s="22"/>
      <c r="AR1194" s="23"/>
    </row>
    <row r="1195" spans="1:201">
      <c r="A1195" s="87"/>
      <c r="B1195" s="91"/>
      <c r="C1195" s="99"/>
      <c r="D1195" s="96"/>
      <c r="E1195" s="91"/>
      <c r="F1195" s="100"/>
      <c r="G1195" s="96"/>
      <c r="H1195" s="96"/>
      <c r="I1195" s="98"/>
      <c r="J1195" s="87"/>
      <c r="AQ1195" s="22"/>
      <c r="AR1195" s="23"/>
    </row>
    <row r="1196" spans="1:201">
      <c r="A1196" s="87"/>
      <c r="B1196" s="87"/>
      <c r="C1196" s="88"/>
      <c r="D1196" s="89"/>
      <c r="E1196" s="87"/>
      <c r="F1196" s="90"/>
      <c r="G1196" s="101"/>
      <c r="H1196" s="101"/>
      <c r="I1196" s="98"/>
      <c r="J1196" s="87"/>
      <c r="AQ1196" s="22"/>
      <c r="AR1196" s="23"/>
    </row>
    <row r="1197" spans="1:201">
      <c r="A1197" s="87"/>
      <c r="B1197" s="87"/>
      <c r="C1197" s="88"/>
      <c r="D1197" s="89"/>
      <c r="E1197" s="87"/>
      <c r="F1197" s="90"/>
      <c r="G1197" s="101"/>
      <c r="H1197" s="101"/>
      <c r="I1197" s="98"/>
      <c r="J1197" s="87"/>
      <c r="AQ1197" s="22"/>
      <c r="AR1197" s="23"/>
    </row>
    <row r="1198" spans="1:201">
      <c r="A1198" s="87"/>
      <c r="B1198" s="87"/>
      <c r="C1198" s="88"/>
      <c r="D1198" s="89"/>
      <c r="E1198" s="87"/>
      <c r="F1198" s="90"/>
      <c r="G1198" s="101"/>
      <c r="H1198" s="101"/>
      <c r="I1198" s="98"/>
      <c r="J1198" s="87"/>
      <c r="AQ1198" s="22"/>
      <c r="AR1198" s="23"/>
    </row>
    <row r="1199" spans="1:201">
      <c r="A1199" s="87"/>
      <c r="B1199" s="87"/>
      <c r="C1199" s="88"/>
      <c r="D1199" s="89"/>
      <c r="E1199" s="87"/>
      <c r="F1199" s="90"/>
      <c r="G1199" s="101"/>
      <c r="H1199" s="101"/>
      <c r="I1199" s="98"/>
      <c r="J1199" s="87"/>
      <c r="AQ1199" s="22"/>
      <c r="AR1199" s="23"/>
    </row>
    <row r="1200" spans="1:201">
      <c r="A1200" s="87"/>
      <c r="B1200" s="87"/>
      <c r="C1200" s="88"/>
      <c r="D1200" s="89"/>
      <c r="E1200" s="87"/>
      <c r="F1200" s="90"/>
      <c r="G1200" s="101"/>
      <c r="H1200" s="101"/>
      <c r="I1200" s="98"/>
      <c r="J1200" s="87"/>
      <c r="AQ1200" s="22"/>
      <c r="AR1200" s="23"/>
    </row>
    <row r="1201" spans="1:10">
      <c r="A1201" s="87"/>
      <c r="B1201" s="87"/>
      <c r="C1201" s="88"/>
      <c r="D1201" s="89"/>
      <c r="E1201" s="87"/>
      <c r="F1201" s="90"/>
      <c r="G1201" s="101"/>
      <c r="H1201" s="101"/>
      <c r="I1201" s="98"/>
      <c r="J1201" s="87"/>
    </row>
    <row r="1202" spans="1:10">
      <c r="A1202" s="87"/>
      <c r="B1202" s="87"/>
      <c r="C1202" s="88"/>
      <c r="D1202" s="89"/>
      <c r="E1202" s="87"/>
      <c r="F1202" s="90"/>
      <c r="G1202" s="101"/>
      <c r="H1202" s="101"/>
      <c r="I1202" s="98"/>
      <c r="J1202" s="87"/>
    </row>
    <row r="1203" spans="1:10">
      <c r="A1203" s="87"/>
      <c r="B1203" s="87"/>
      <c r="C1203" s="88"/>
      <c r="D1203" s="89"/>
      <c r="E1203" s="87"/>
      <c r="F1203" s="90"/>
      <c r="G1203" s="101"/>
      <c r="H1203" s="101"/>
      <c r="I1203" s="98"/>
      <c r="J1203" s="87"/>
    </row>
    <row r="1204" spans="1:10">
      <c r="A1204" s="87"/>
      <c r="B1204" s="87"/>
      <c r="C1204" s="88"/>
      <c r="D1204" s="89"/>
      <c r="E1204" s="87"/>
      <c r="F1204" s="90"/>
      <c r="G1204" s="101"/>
      <c r="H1204" s="101"/>
      <c r="I1204" s="98"/>
      <c r="J1204" s="87"/>
    </row>
    <row r="1205" spans="1:10">
      <c r="A1205" s="87"/>
      <c r="B1205" s="87"/>
      <c r="C1205" s="88"/>
      <c r="D1205" s="89"/>
      <c r="E1205" s="87"/>
      <c r="F1205" s="90"/>
      <c r="G1205" s="101"/>
      <c r="H1205" s="101"/>
      <c r="I1205" s="98"/>
      <c r="J1205" s="87"/>
    </row>
    <row r="1206" spans="1:10">
      <c r="A1206" s="87"/>
      <c r="B1206" s="87"/>
      <c r="C1206" s="88"/>
      <c r="D1206" s="89"/>
      <c r="E1206" s="87"/>
      <c r="F1206" s="90"/>
      <c r="G1206" s="101"/>
      <c r="H1206" s="101"/>
      <c r="I1206" s="98"/>
      <c r="J1206" s="87"/>
    </row>
    <row r="1207" spans="1:10">
      <c r="A1207" s="87"/>
      <c r="B1207" s="87"/>
      <c r="C1207" s="88"/>
      <c r="D1207" s="89"/>
      <c r="E1207" s="87"/>
      <c r="F1207" s="90"/>
      <c r="G1207" s="101"/>
      <c r="H1207" s="101"/>
      <c r="I1207" s="98"/>
      <c r="J1207" s="87"/>
    </row>
    <row r="1208" spans="1:10">
      <c r="A1208" s="87"/>
      <c r="B1208" s="87"/>
      <c r="C1208" s="88"/>
      <c r="D1208" s="89"/>
      <c r="E1208" s="87"/>
      <c r="F1208" s="90"/>
      <c r="G1208" s="101"/>
      <c r="H1208" s="101"/>
      <c r="I1208" s="98"/>
      <c r="J1208" s="87"/>
    </row>
    <row r="1209" spans="1:10">
      <c r="A1209" s="87"/>
      <c r="B1209" s="87"/>
      <c r="C1209" s="88"/>
      <c r="D1209" s="89"/>
      <c r="E1209" s="87"/>
      <c r="F1209" s="90"/>
      <c r="G1209" s="101"/>
      <c r="H1209" s="101"/>
      <c r="I1209" s="98"/>
      <c r="J1209" s="87"/>
    </row>
    <row r="1210" spans="1:10">
      <c r="A1210" s="87"/>
      <c r="B1210" s="87"/>
      <c r="C1210" s="88"/>
      <c r="D1210" s="89"/>
      <c r="E1210" s="87"/>
      <c r="F1210" s="90"/>
      <c r="G1210" s="101"/>
      <c r="H1210" s="101"/>
      <c r="I1210" s="98"/>
      <c r="J1210" s="87"/>
    </row>
    <row r="1211" spans="1:10">
      <c r="A1211" s="87"/>
      <c r="B1211" s="87"/>
      <c r="C1211" s="88"/>
      <c r="D1211" s="89"/>
      <c r="E1211" s="87"/>
      <c r="F1211" s="90"/>
      <c r="G1211" s="101"/>
      <c r="H1211" s="101"/>
      <c r="I1211" s="98"/>
      <c r="J1211" s="87"/>
    </row>
    <row r="1212" spans="1:10">
      <c r="A1212" s="87"/>
      <c r="B1212" s="87"/>
      <c r="C1212" s="88"/>
      <c r="D1212" s="89"/>
      <c r="E1212" s="87"/>
      <c r="F1212" s="90"/>
      <c r="G1212" s="101"/>
      <c r="H1212" s="101"/>
      <c r="I1212" s="98"/>
      <c r="J1212" s="87"/>
    </row>
    <row r="1213" spans="1:10">
      <c r="A1213" s="87"/>
      <c r="B1213" s="87"/>
      <c r="C1213" s="88"/>
      <c r="D1213" s="89"/>
      <c r="E1213" s="87"/>
      <c r="F1213" s="90"/>
      <c r="G1213" s="101"/>
      <c r="H1213" s="101"/>
      <c r="I1213" s="98"/>
      <c r="J1213" s="87"/>
    </row>
    <row r="1214" spans="1:10">
      <c r="A1214" s="87"/>
      <c r="B1214" s="87"/>
      <c r="C1214" s="88"/>
      <c r="D1214" s="89"/>
      <c r="E1214" s="87"/>
      <c r="F1214" s="90"/>
      <c r="G1214" s="101"/>
      <c r="H1214" s="101"/>
      <c r="I1214" s="98"/>
      <c r="J1214" s="87"/>
    </row>
    <row r="1215" spans="1:10">
      <c r="A1215" s="87"/>
      <c r="B1215" s="87"/>
      <c r="C1215" s="88"/>
      <c r="D1215" s="89"/>
      <c r="E1215" s="87"/>
      <c r="F1215" s="90"/>
      <c r="G1215" s="101"/>
      <c r="H1215" s="101"/>
      <c r="I1215" s="98"/>
      <c r="J1215" s="87"/>
    </row>
    <row r="1216" spans="1:10">
      <c r="A1216" s="87"/>
      <c r="B1216" s="87"/>
      <c r="C1216" s="88"/>
      <c r="D1216" s="89"/>
      <c r="E1216" s="87"/>
      <c r="F1216" s="90"/>
      <c r="G1216" s="101"/>
      <c r="H1216" s="101"/>
      <c r="I1216" s="98"/>
      <c r="J1216" s="87"/>
    </row>
    <row r="1217" spans="1:122">
      <c r="A1217" s="87"/>
      <c r="B1217" s="87"/>
      <c r="C1217" s="88"/>
      <c r="D1217" s="89"/>
      <c r="E1217" s="87"/>
      <c r="F1217" s="90"/>
      <c r="G1217" s="101"/>
      <c r="H1217" s="101"/>
      <c r="I1217" s="98"/>
      <c r="J1217" s="87"/>
    </row>
    <row r="1218" spans="1:122">
      <c r="A1218" s="87"/>
      <c r="B1218" s="87"/>
      <c r="C1218" s="88"/>
      <c r="D1218" s="89"/>
      <c r="E1218" s="87"/>
      <c r="F1218" s="90"/>
      <c r="G1218" s="101"/>
      <c r="H1218" s="101"/>
      <c r="I1218" s="98"/>
      <c r="J1218" s="87"/>
    </row>
    <row r="1219" spans="1:122">
      <c r="A1219" s="87"/>
      <c r="B1219" s="87"/>
      <c r="C1219" s="88"/>
      <c r="D1219" s="89"/>
      <c r="E1219" s="87"/>
      <c r="F1219" s="90"/>
      <c r="G1219" s="101"/>
      <c r="H1219" s="101"/>
      <c r="I1219" s="98"/>
      <c r="J1219" s="87"/>
    </row>
    <row r="1220" spans="1:122">
      <c r="A1220" s="87"/>
      <c r="B1220" s="87"/>
      <c r="C1220" s="88"/>
      <c r="D1220" s="89"/>
      <c r="E1220" s="87"/>
      <c r="F1220" s="90"/>
      <c r="G1220" s="101"/>
      <c r="H1220" s="101"/>
      <c r="I1220" s="98"/>
      <c r="J1220" s="87"/>
    </row>
    <row r="1221" spans="1:122">
      <c r="A1221" s="87"/>
      <c r="B1221" s="87"/>
      <c r="C1221" s="88"/>
      <c r="D1221" s="89"/>
      <c r="E1221" s="87"/>
      <c r="F1221" s="90"/>
      <c r="G1221" s="101"/>
      <c r="H1221" s="101"/>
      <c r="I1221" s="98"/>
      <c r="J1221" s="87"/>
    </row>
    <row r="1222" spans="1:122">
      <c r="A1222" s="87"/>
      <c r="B1222" s="87"/>
      <c r="C1222" s="88"/>
      <c r="D1222" s="89"/>
      <c r="E1222" s="87"/>
      <c r="F1222" s="90"/>
      <c r="G1222" s="101"/>
      <c r="H1222" s="101"/>
      <c r="I1222" s="98"/>
      <c r="J1222" s="87"/>
    </row>
    <row r="1223" spans="1:122">
      <c r="B1223" s="87"/>
      <c r="C1223" s="88"/>
      <c r="D1223" s="89"/>
      <c r="E1223" s="87"/>
      <c r="F1223" s="90"/>
      <c r="G1223" s="101"/>
      <c r="H1223" s="101"/>
      <c r="I1223" s="98"/>
      <c r="J1223" s="87"/>
    </row>
    <row r="1224" spans="1:122">
      <c r="A1224" s="87"/>
      <c r="B1224" s="87"/>
      <c r="C1224" s="88"/>
      <c r="D1224" s="89"/>
      <c r="E1224" s="87"/>
      <c r="F1224" s="90"/>
      <c r="G1224" s="101"/>
      <c r="H1224" s="101"/>
      <c r="I1224" s="98"/>
      <c r="J1224" s="87"/>
    </row>
    <row r="1225" spans="1:122">
      <c r="A1225" s="87"/>
      <c r="B1225" s="87"/>
      <c r="C1225" s="88"/>
      <c r="D1225" s="89"/>
      <c r="E1225" s="87"/>
      <c r="F1225" s="90"/>
      <c r="G1225" s="101"/>
      <c r="H1225" s="101"/>
      <c r="I1225" s="98"/>
      <c r="J1225" s="87"/>
    </row>
    <row r="1226" spans="1:122">
      <c r="A1226" s="2" t="s">
        <v>181</v>
      </c>
      <c r="B1226" s="87"/>
      <c r="C1226" s="88"/>
      <c r="D1226" s="89"/>
      <c r="E1226" s="87"/>
      <c r="F1226" s="90"/>
      <c r="G1226" s="101"/>
      <c r="H1226" s="101"/>
      <c r="I1226" s="98"/>
      <c r="J1226" s="87"/>
    </row>
    <row r="1227" spans="1:122">
      <c r="A1227" s="87"/>
      <c r="B1227" s="87"/>
      <c r="C1227" s="88"/>
      <c r="D1227" s="89"/>
      <c r="E1227" s="87"/>
      <c r="F1227" s="90"/>
      <c r="G1227" s="101"/>
      <c r="H1227" s="101"/>
      <c r="I1227" s="98"/>
      <c r="J1227" s="87"/>
    </row>
    <row r="1228" spans="1:122">
      <c r="A1228" s="87"/>
      <c r="B1228" s="87"/>
      <c r="C1228" s="88"/>
      <c r="D1228" s="89"/>
      <c r="E1228" s="87"/>
      <c r="F1228" s="90"/>
      <c r="G1228" s="101"/>
      <c r="H1228" s="101"/>
      <c r="I1228" s="98"/>
      <c r="J1228" s="87"/>
    </row>
    <row r="1229" spans="1:122">
      <c r="A1229" s="87"/>
      <c r="B1229" s="87"/>
      <c r="C1229" s="88"/>
      <c r="D1229" s="89"/>
      <c r="E1229" s="87"/>
      <c r="F1229" s="90"/>
      <c r="G1229" s="101"/>
      <c r="H1229" s="101"/>
      <c r="I1229" s="98"/>
      <c r="J1229" s="87"/>
    </row>
    <row r="1230" spans="1:122">
      <c r="A1230" s="86">
        <v>1880</v>
      </c>
      <c r="B1230" s="87"/>
      <c r="C1230" s="88"/>
      <c r="D1230" s="89"/>
      <c r="E1230" s="87"/>
      <c r="F1230" s="90"/>
      <c r="G1230" s="101"/>
      <c r="H1230" s="101"/>
      <c r="I1230" s="98"/>
      <c r="J1230" s="87"/>
    </row>
    <row r="1231" spans="1:122">
      <c r="A1231" s="86"/>
      <c r="B1231" s="87"/>
      <c r="C1231" s="88"/>
      <c r="D1231" s="89"/>
      <c r="E1231" s="87"/>
      <c r="F1231" s="90"/>
      <c r="G1231" s="101"/>
      <c r="H1231" s="101"/>
      <c r="I1231" s="98"/>
      <c r="J1231" s="87"/>
      <c r="DB1231" s="2" t="s">
        <v>0</v>
      </c>
      <c r="DE1231" s="2" t="s">
        <v>173</v>
      </c>
    </row>
    <row r="1232" spans="1:122">
      <c r="A1232" s="86"/>
      <c r="B1232" s="91"/>
      <c r="C1232" s="92" t="s">
        <v>2</v>
      </c>
      <c r="D1232" s="93" t="s">
        <v>3</v>
      </c>
      <c r="E1232" s="94" t="s">
        <v>4</v>
      </c>
      <c r="F1232" s="95" t="s">
        <v>5</v>
      </c>
      <c r="G1232" s="101"/>
      <c r="H1232" s="101"/>
      <c r="I1232" s="98"/>
      <c r="J1232" s="87"/>
      <c r="DA1232" s="2">
        <v>1882</v>
      </c>
      <c r="DB1232" s="20" t="s">
        <v>174</v>
      </c>
      <c r="DC1232" s="60">
        <f>(DC1233+DC1234)/2</f>
        <v>11.8</v>
      </c>
      <c r="DD1232" s="60">
        <f>(DD1233+DD1234)/2</f>
        <v>12.1</v>
      </c>
      <c r="DE1232" s="60">
        <f>(DE1233+DE1234)/2</f>
        <v>11.65</v>
      </c>
      <c r="DF1232" s="15">
        <v>7.2</v>
      </c>
      <c r="DG1232" s="15">
        <v>6.1</v>
      </c>
      <c r="DH1232" s="15">
        <v>3.5</v>
      </c>
      <c r="DI1232" s="15">
        <v>3.8</v>
      </c>
      <c r="DJ1232" s="15">
        <v>4.8</v>
      </c>
      <c r="DK1232" s="15">
        <v>6.9</v>
      </c>
      <c r="DL1232" s="15">
        <v>7.9</v>
      </c>
      <c r="DM1232" s="15">
        <v>10.9</v>
      </c>
      <c r="DN1232" s="15">
        <v>11.7</v>
      </c>
      <c r="DO1232" s="21">
        <f t="shared" ref="DO1232:DO1263" si="765">SUM(DC1232:DN1232)/12</f>
        <v>8.1958333333333346</v>
      </c>
      <c r="DQ1232" s="22">
        <f t="shared" ref="DQ1232:DQ1263" si="766">SUM(DC1232+DD1232+DE1232)/3</f>
        <v>11.85</v>
      </c>
      <c r="DR1232" s="23">
        <f t="shared" ref="DR1232:DR1263" si="767">SUM(DH1232+DI1232+DJ1232)/3</f>
        <v>4.0333333333333332</v>
      </c>
    </row>
    <row r="1233" spans="1:207">
      <c r="A1233" s="86"/>
      <c r="B1233" s="91">
        <f t="shared" ref="B1233:B1264" si="768">AVERAGE(AO1233,BO1233,CO1233,DO1232,EO1233,FO1233,GO1233)</f>
        <v>8.1958333333333346</v>
      </c>
      <c r="C1233" s="88"/>
      <c r="D1233" s="89"/>
      <c r="E1233" s="87"/>
      <c r="F1233" s="90"/>
      <c r="G1233" s="96">
        <f t="shared" ref="G1233:G1264" si="769">MAX(AC1233:AN1233,BC1233:BN1233,CC1233:CN1233,DC1232:DN1232,EC1233:EN1233,FC1233:FN1233,GC1233:GN1233)</f>
        <v>12.1</v>
      </c>
      <c r="H1233" s="97">
        <f t="shared" ref="H1233:H1264" si="770">MEDIAN(AC1233:AN1233,BC1233:BN1233,CC1233:CN1233,DC1233:DN1233,EC1233:EN1233,FC1233:FN1233,GC1233:GN1233)</f>
        <v>8.5500000000000007</v>
      </c>
      <c r="I1233" s="98">
        <f t="shared" ref="I1233:I1264" si="771">MIN(AC1233:AN1233,BC1233:BN1233,CC1233:CN1233,DC1232:DN1232,EC1233:EN1233,FC1233:FN1233,GC1233:GN1233)</f>
        <v>3.5</v>
      </c>
      <c r="J1233" s="85">
        <f t="shared" ref="J1233:J1264" si="772">(G1233+I1233)/2</f>
        <v>7.8</v>
      </c>
      <c r="DA1233" s="2">
        <f t="shared" ref="DA1233:DA1264" si="773">DA1232+1</f>
        <v>1883</v>
      </c>
      <c r="DB1233" s="20" t="s">
        <v>6</v>
      </c>
      <c r="DC1233" s="15">
        <v>13.4</v>
      </c>
      <c r="DD1233" s="15">
        <v>13.1</v>
      </c>
      <c r="DE1233" s="15">
        <v>12.9</v>
      </c>
      <c r="DF1233" s="15">
        <v>10.5</v>
      </c>
      <c r="DG1233" s="15">
        <v>5.7</v>
      </c>
      <c r="DH1233" s="15">
        <v>7.2</v>
      </c>
      <c r="DI1233" s="15">
        <v>4.5</v>
      </c>
      <c r="DJ1233" s="15">
        <v>6.4</v>
      </c>
      <c r="DK1233" s="15">
        <v>5.7</v>
      </c>
      <c r="DL1233" s="15">
        <v>7.6</v>
      </c>
      <c r="DM1233" s="15">
        <v>9.5</v>
      </c>
      <c r="DN1233" s="15">
        <v>9.9</v>
      </c>
      <c r="DO1233" s="21">
        <f t="shared" si="765"/>
        <v>8.8666666666666689</v>
      </c>
      <c r="DQ1233" s="22">
        <f t="shared" si="766"/>
        <v>13.133333333333333</v>
      </c>
      <c r="DR1233" s="23">
        <f t="shared" si="767"/>
        <v>6.0333333333333341</v>
      </c>
      <c r="FB1233" s="2" t="s">
        <v>7</v>
      </c>
      <c r="FD1233" s="2" t="s">
        <v>173</v>
      </c>
      <c r="FE1233" s="15"/>
      <c r="FF1233" s="15"/>
      <c r="FG1233" s="15"/>
      <c r="FH1233" s="15"/>
      <c r="FI1233" s="14"/>
      <c r="GX1233" s="24"/>
    </row>
    <row r="1234" spans="1:207">
      <c r="A1234" s="86"/>
      <c r="B1234" s="91">
        <f t="shared" si="768"/>
        <v>8.8666666666666689</v>
      </c>
      <c r="C1234" s="88"/>
      <c r="D1234" s="89"/>
      <c r="E1234" s="87"/>
      <c r="F1234" s="90"/>
      <c r="G1234" s="96">
        <f t="shared" si="769"/>
        <v>13.4</v>
      </c>
      <c r="H1234" s="97">
        <f t="shared" si="770"/>
        <v>7.25</v>
      </c>
      <c r="I1234" s="98">
        <f t="shared" si="771"/>
        <v>4.5</v>
      </c>
      <c r="J1234" s="85">
        <f t="shared" si="772"/>
        <v>8.9499999999999993</v>
      </c>
      <c r="DA1234" s="2">
        <f t="shared" si="773"/>
        <v>1884</v>
      </c>
      <c r="DB1234" s="20" t="s">
        <v>8</v>
      </c>
      <c r="DC1234" s="15">
        <v>10.199999999999999</v>
      </c>
      <c r="DD1234" s="15">
        <v>11.1</v>
      </c>
      <c r="DE1234" s="15">
        <v>10.4</v>
      </c>
      <c r="DF1234" s="15">
        <v>9.1</v>
      </c>
      <c r="DG1234" s="15">
        <v>5.4</v>
      </c>
      <c r="DH1234" s="15">
        <v>5.4</v>
      </c>
      <c r="DI1234" s="15">
        <v>5.0999999999999996</v>
      </c>
      <c r="DJ1234" s="15">
        <v>5.2</v>
      </c>
      <c r="DK1234" s="15">
        <v>5.9</v>
      </c>
      <c r="DL1234" s="15">
        <v>6.2</v>
      </c>
      <c r="DM1234" s="15">
        <v>8.3000000000000007</v>
      </c>
      <c r="DN1234" s="15">
        <v>9.6999999999999993</v>
      </c>
      <c r="DO1234" s="21">
        <f t="shared" si="765"/>
        <v>7.666666666666667</v>
      </c>
      <c r="DQ1234" s="22">
        <f t="shared" si="766"/>
        <v>10.566666666666665</v>
      </c>
      <c r="DR1234" s="23">
        <f t="shared" si="767"/>
        <v>5.2333333333333334</v>
      </c>
      <c r="GX1234" s="24"/>
    </row>
    <row r="1235" spans="1:207">
      <c r="A1235" s="86">
        <f>A1230+5</f>
        <v>1885</v>
      </c>
      <c r="B1235" s="91">
        <f t="shared" si="768"/>
        <v>7.0541666666666671</v>
      </c>
      <c r="C1235" s="99"/>
      <c r="D1235" s="89"/>
      <c r="E1235" s="87"/>
      <c r="F1235" s="90"/>
      <c r="G1235" s="96">
        <f t="shared" si="769"/>
        <v>12</v>
      </c>
      <c r="H1235" s="97">
        <f t="shared" si="770"/>
        <v>6.85</v>
      </c>
      <c r="I1235" s="98">
        <f t="shared" si="771"/>
        <v>0.2</v>
      </c>
      <c r="J1235" s="85">
        <f t="shared" si="772"/>
        <v>6.1</v>
      </c>
      <c r="DA1235" s="2">
        <f t="shared" si="773"/>
        <v>1885</v>
      </c>
      <c r="DB1235" s="20" t="s">
        <v>9</v>
      </c>
      <c r="DC1235" s="15">
        <v>11.3</v>
      </c>
      <c r="DD1235" s="15">
        <v>11.8</v>
      </c>
      <c r="DE1235" s="15">
        <v>9.1</v>
      </c>
      <c r="DF1235" s="15">
        <v>8.3000000000000007</v>
      </c>
      <c r="DG1235" s="15">
        <v>6</v>
      </c>
      <c r="DH1235" s="15">
        <v>3.6</v>
      </c>
      <c r="DI1235" s="15">
        <v>2.2000000000000002</v>
      </c>
      <c r="DJ1235" s="15">
        <v>5.3</v>
      </c>
      <c r="DK1235" s="15">
        <v>6</v>
      </c>
      <c r="DL1235" s="15">
        <v>7</v>
      </c>
      <c r="DM1235" s="15">
        <v>8.6</v>
      </c>
      <c r="DN1235" s="15">
        <v>11.5</v>
      </c>
      <c r="DO1235" s="21">
        <f t="shared" si="765"/>
        <v>7.5583333333333327</v>
      </c>
      <c r="DQ1235" s="22">
        <f t="shared" si="766"/>
        <v>10.733333333333334</v>
      </c>
      <c r="DR1235" s="23">
        <f t="shared" si="767"/>
        <v>3.7000000000000006</v>
      </c>
      <c r="FA1235" s="2">
        <v>1885</v>
      </c>
      <c r="FB1235" s="26">
        <v>1885</v>
      </c>
      <c r="FC1235" s="15">
        <v>10.7</v>
      </c>
      <c r="FD1235" s="15">
        <v>12</v>
      </c>
      <c r="FE1235" s="15">
        <v>8.5</v>
      </c>
      <c r="FF1235" s="15">
        <v>6.1</v>
      </c>
      <c r="FG1235" s="15">
        <v>4.2</v>
      </c>
      <c r="FH1235" s="15">
        <v>1.4</v>
      </c>
      <c r="FI1235" s="15">
        <v>0.2</v>
      </c>
      <c r="FJ1235" s="15">
        <v>3.2</v>
      </c>
      <c r="FK1235" s="15">
        <v>5.3</v>
      </c>
      <c r="FL1235" s="15">
        <v>6.7</v>
      </c>
      <c r="FM1235" s="15">
        <v>7.5</v>
      </c>
      <c r="FN1235" s="15">
        <v>11.5</v>
      </c>
      <c r="FO1235" s="21">
        <f t="shared" ref="FO1235:FO1266" si="774">SUM(FC1235:FN1235)/12</f>
        <v>6.4416666666666673</v>
      </c>
      <c r="FQ1235" s="22">
        <f t="shared" ref="FQ1235:FQ1266" si="775">SUM(FC1235+FD1235+FE1235)/3</f>
        <v>10.4</v>
      </c>
      <c r="FR1235" s="23">
        <f t="shared" ref="FR1235:FR1266" si="776">SUM(FH1235+FI1235+FJ1235)/3</f>
        <v>1.5999999999999999</v>
      </c>
      <c r="GX1235" s="24"/>
    </row>
    <row r="1236" spans="1:207">
      <c r="A1236" s="86"/>
      <c r="B1236" s="91">
        <f t="shared" si="768"/>
        <v>7.0291666666666668</v>
      </c>
      <c r="C1236" s="99"/>
      <c r="D1236" s="89"/>
      <c r="E1236" s="87"/>
      <c r="F1236" s="90"/>
      <c r="G1236" s="96">
        <f t="shared" si="769"/>
        <v>12.3</v>
      </c>
      <c r="H1236" s="97">
        <f t="shared" si="770"/>
        <v>6.95</v>
      </c>
      <c r="I1236" s="98">
        <f t="shared" si="771"/>
        <v>1.2</v>
      </c>
      <c r="J1236" s="85">
        <f t="shared" si="772"/>
        <v>6.75</v>
      </c>
      <c r="DA1236" s="2">
        <f t="shared" si="773"/>
        <v>1886</v>
      </c>
      <c r="DB1236" s="20" t="s">
        <v>10</v>
      </c>
      <c r="DC1236" s="15">
        <v>12.4</v>
      </c>
      <c r="DD1236" s="15">
        <v>10.199999999999999</v>
      </c>
      <c r="DE1236" s="15">
        <v>9.3000000000000007</v>
      </c>
      <c r="DF1236" s="15">
        <v>8</v>
      </c>
      <c r="DG1236" s="15">
        <v>5.3</v>
      </c>
      <c r="DH1236" s="15">
        <v>4.0999999999999996</v>
      </c>
      <c r="DI1236" s="15">
        <v>3.5</v>
      </c>
      <c r="DJ1236" s="15">
        <v>4.5999999999999996</v>
      </c>
      <c r="DK1236" s="15">
        <v>6.5</v>
      </c>
      <c r="DL1236" s="15">
        <v>5.8</v>
      </c>
      <c r="DM1236" s="15">
        <v>9</v>
      </c>
      <c r="DN1236" s="15">
        <v>10.1</v>
      </c>
      <c r="DO1236" s="21">
        <f t="shared" si="765"/>
        <v>7.3999999999999995</v>
      </c>
      <c r="DQ1236" s="22">
        <f t="shared" si="766"/>
        <v>10.633333333333335</v>
      </c>
      <c r="DR1236" s="23">
        <f t="shared" si="767"/>
        <v>4.0666666666666664</v>
      </c>
      <c r="FA1236" s="2">
        <f t="shared" ref="FA1236:FA1267" si="777">FA1235+1</f>
        <v>1886</v>
      </c>
      <c r="FB1236" s="26">
        <v>1886</v>
      </c>
      <c r="FC1236" s="15">
        <v>12.3</v>
      </c>
      <c r="FD1236" s="15">
        <v>9.8000000000000007</v>
      </c>
      <c r="FE1236" s="15">
        <v>8.3000000000000007</v>
      </c>
      <c r="FF1236" s="15">
        <v>7.4</v>
      </c>
      <c r="FG1236" s="15">
        <v>3.7</v>
      </c>
      <c r="FH1236" s="15">
        <v>1.2</v>
      </c>
      <c r="FI1236" s="15">
        <v>1.9</v>
      </c>
      <c r="FJ1236" s="15">
        <v>3.7</v>
      </c>
      <c r="FK1236" s="15">
        <v>5.4</v>
      </c>
      <c r="FL1236" s="15">
        <v>5.8</v>
      </c>
      <c r="FM1236" s="15">
        <v>8.6</v>
      </c>
      <c r="FN1236" s="15">
        <v>9.9</v>
      </c>
      <c r="FO1236" s="21">
        <f t="shared" si="774"/>
        <v>6.5000000000000009</v>
      </c>
      <c r="FQ1236" s="22">
        <f t="shared" si="775"/>
        <v>10.133333333333335</v>
      </c>
      <c r="FR1236" s="23">
        <f t="shared" si="776"/>
        <v>2.2666666666666666</v>
      </c>
      <c r="GX1236" s="24"/>
    </row>
    <row r="1237" spans="1:207">
      <c r="A1237" s="86"/>
      <c r="B1237" s="91">
        <f t="shared" si="768"/>
        <v>7.2124999999999995</v>
      </c>
      <c r="C1237" s="99">
        <f t="shared" ref="C1237:C1268" si="778">AVERAGE(B1233:B1237)</f>
        <v>7.6716666666666669</v>
      </c>
      <c r="D1237" s="89"/>
      <c r="E1237" s="87"/>
      <c r="F1237" s="90"/>
      <c r="G1237" s="96">
        <f t="shared" si="769"/>
        <v>13.9</v>
      </c>
      <c r="H1237" s="97">
        <f t="shared" si="770"/>
        <v>7.3000000000000007</v>
      </c>
      <c r="I1237" s="98">
        <f t="shared" si="771"/>
        <v>2.2000000000000002</v>
      </c>
      <c r="J1237" s="85">
        <f t="shared" si="772"/>
        <v>8.0500000000000007</v>
      </c>
      <c r="DA1237" s="2">
        <f t="shared" si="773"/>
        <v>1887</v>
      </c>
      <c r="DB1237" s="20" t="s">
        <v>11</v>
      </c>
      <c r="DC1237" s="15">
        <v>13.3</v>
      </c>
      <c r="DD1237" s="15">
        <v>11.3</v>
      </c>
      <c r="DE1237" s="15">
        <v>10.4</v>
      </c>
      <c r="DF1237" s="15">
        <v>7.8</v>
      </c>
      <c r="DG1237" s="15">
        <v>5.0999999999999996</v>
      </c>
      <c r="DH1237" s="15">
        <v>5</v>
      </c>
      <c r="DI1237" s="15">
        <v>4.3</v>
      </c>
      <c r="DJ1237" s="15">
        <v>5</v>
      </c>
      <c r="DK1237" s="15">
        <v>4.4000000000000004</v>
      </c>
      <c r="DL1237" s="15">
        <v>7.2</v>
      </c>
      <c r="DM1237" s="15">
        <v>7.4</v>
      </c>
      <c r="DN1237" s="15">
        <v>11.6</v>
      </c>
      <c r="DO1237" s="21">
        <f t="shared" si="765"/>
        <v>7.7333333333333334</v>
      </c>
      <c r="DQ1237" s="22">
        <f t="shared" si="766"/>
        <v>11.666666666666666</v>
      </c>
      <c r="DR1237" s="23">
        <f t="shared" si="767"/>
        <v>4.7666666666666666</v>
      </c>
      <c r="FA1237" s="2">
        <f t="shared" si="777"/>
        <v>1887</v>
      </c>
      <c r="FB1237" s="26">
        <v>1887</v>
      </c>
      <c r="FC1237" s="15">
        <v>13.9</v>
      </c>
      <c r="FD1237" s="15">
        <v>11.4</v>
      </c>
      <c r="FE1237" s="15">
        <v>10.199999999999999</v>
      </c>
      <c r="FF1237" s="15">
        <v>7.6</v>
      </c>
      <c r="FG1237" s="15">
        <v>3.5</v>
      </c>
      <c r="FH1237" s="15">
        <v>3.8</v>
      </c>
      <c r="FI1237" s="15">
        <v>2.2000000000000002</v>
      </c>
      <c r="FJ1237" s="15">
        <v>2.5</v>
      </c>
      <c r="FK1237" s="15">
        <v>3.6</v>
      </c>
      <c r="FL1237" s="15">
        <v>6.6</v>
      </c>
      <c r="FM1237" s="15">
        <v>7.8</v>
      </c>
      <c r="FN1237" s="15">
        <v>11.2</v>
      </c>
      <c r="FO1237" s="21">
        <f t="shared" si="774"/>
        <v>7.0249999999999995</v>
      </c>
      <c r="FQ1237" s="22">
        <f t="shared" si="775"/>
        <v>11.833333333333334</v>
      </c>
      <c r="FR1237" s="23">
        <f t="shared" si="776"/>
        <v>2.8333333333333335</v>
      </c>
      <c r="GX1237" s="24"/>
    </row>
    <row r="1238" spans="1:207">
      <c r="A1238" s="86"/>
      <c r="B1238" s="91">
        <f t="shared" si="768"/>
        <v>6.9874999999999998</v>
      </c>
      <c r="C1238" s="99">
        <f t="shared" si="778"/>
        <v>7.43</v>
      </c>
      <c r="D1238" s="96"/>
      <c r="E1238" s="87"/>
      <c r="F1238" s="90"/>
      <c r="G1238" s="96">
        <f t="shared" si="769"/>
        <v>13.3</v>
      </c>
      <c r="H1238" s="97">
        <f t="shared" si="770"/>
        <v>5.95</v>
      </c>
      <c r="I1238" s="98">
        <f t="shared" si="771"/>
        <v>2.2000000000000002</v>
      </c>
      <c r="J1238" s="85">
        <f t="shared" si="772"/>
        <v>7.75</v>
      </c>
      <c r="DA1238" s="2">
        <f t="shared" si="773"/>
        <v>1888</v>
      </c>
      <c r="DB1238" s="20" t="s">
        <v>12</v>
      </c>
      <c r="DC1238" s="15">
        <v>11.1</v>
      </c>
      <c r="DD1238" s="15">
        <v>10.1</v>
      </c>
      <c r="DE1238" s="15">
        <v>8.6</v>
      </c>
      <c r="DF1238" s="15">
        <v>7.9</v>
      </c>
      <c r="DG1238" s="15">
        <v>5.9</v>
      </c>
      <c r="DH1238" s="15">
        <v>5.6</v>
      </c>
      <c r="DI1238" s="15">
        <v>3</v>
      </c>
      <c r="DJ1238" s="15">
        <v>4.2</v>
      </c>
      <c r="DK1238" s="15">
        <v>5.4</v>
      </c>
      <c r="DL1238" s="15">
        <v>6</v>
      </c>
      <c r="DM1238" s="15">
        <v>8.1999999999999993</v>
      </c>
      <c r="DN1238" s="15">
        <v>10.199999999999999</v>
      </c>
      <c r="DO1238" s="21">
        <f t="shared" si="765"/>
        <v>7.1833333333333336</v>
      </c>
      <c r="DQ1238" s="22">
        <f t="shared" si="766"/>
        <v>9.9333333333333318</v>
      </c>
      <c r="DR1238" s="23">
        <f t="shared" si="767"/>
        <v>4.2666666666666666</v>
      </c>
      <c r="FA1238" s="2">
        <f t="shared" si="777"/>
        <v>1888</v>
      </c>
      <c r="FB1238" s="26">
        <v>1888</v>
      </c>
      <c r="FC1238" s="15">
        <v>10.6</v>
      </c>
      <c r="FD1238" s="15">
        <v>10.199999999999999</v>
      </c>
      <c r="FE1238" s="15">
        <v>7</v>
      </c>
      <c r="FF1238" s="15">
        <v>5.3</v>
      </c>
      <c r="FG1238" s="15">
        <v>3.9</v>
      </c>
      <c r="FH1238" s="15">
        <v>4.0999999999999996</v>
      </c>
      <c r="FI1238" s="15">
        <v>2.2000000000000002</v>
      </c>
      <c r="FJ1238" s="15">
        <v>2.2999999999999998</v>
      </c>
      <c r="FK1238" s="15">
        <v>4.5999999999999996</v>
      </c>
      <c r="FL1238" s="15">
        <v>5.4</v>
      </c>
      <c r="FM1238" s="15">
        <v>8.1</v>
      </c>
      <c r="FN1238" s="15">
        <v>11.2</v>
      </c>
      <c r="FO1238" s="21">
        <f t="shared" si="774"/>
        <v>6.2416666666666663</v>
      </c>
      <c r="FQ1238" s="22">
        <f t="shared" si="775"/>
        <v>9.2666666666666657</v>
      </c>
      <c r="FR1238" s="23">
        <f t="shared" si="776"/>
        <v>2.8666666666666667</v>
      </c>
      <c r="GX1238" s="24"/>
    </row>
    <row r="1239" spans="1:207">
      <c r="A1239" s="86"/>
      <c r="B1239" s="91">
        <f t="shared" si="768"/>
        <v>7.3208333333333329</v>
      </c>
      <c r="C1239" s="99">
        <f t="shared" si="778"/>
        <v>7.1208333333333345</v>
      </c>
      <c r="D1239" s="96"/>
      <c r="E1239" s="87"/>
      <c r="F1239" s="90"/>
      <c r="G1239" s="96">
        <f t="shared" si="769"/>
        <v>14.3</v>
      </c>
      <c r="H1239" s="97">
        <f t="shared" si="770"/>
        <v>8.75</v>
      </c>
      <c r="I1239" s="98">
        <f t="shared" si="771"/>
        <v>1.3</v>
      </c>
      <c r="J1239" s="85">
        <f t="shared" si="772"/>
        <v>7.8000000000000007</v>
      </c>
      <c r="DA1239" s="2">
        <f t="shared" si="773"/>
        <v>1889</v>
      </c>
      <c r="DB1239" s="20" t="s">
        <v>13</v>
      </c>
      <c r="DC1239" s="15">
        <v>11.7</v>
      </c>
      <c r="DD1239" s="15">
        <v>11.4</v>
      </c>
      <c r="DE1239" s="15">
        <v>9.6999999999999993</v>
      </c>
      <c r="DF1239" s="15">
        <v>9.6</v>
      </c>
      <c r="DG1239" s="15">
        <v>7.4</v>
      </c>
      <c r="DH1239" s="15">
        <v>6.1</v>
      </c>
      <c r="DI1239" s="15">
        <v>3.9</v>
      </c>
      <c r="DJ1239" s="15">
        <v>4.3</v>
      </c>
      <c r="DK1239" s="15">
        <v>4.5</v>
      </c>
      <c r="DL1239" s="15">
        <v>7.8</v>
      </c>
      <c r="DM1239" s="15">
        <v>9.4</v>
      </c>
      <c r="DN1239" s="15">
        <v>10.4</v>
      </c>
      <c r="DO1239" s="21">
        <f t="shared" si="765"/>
        <v>8.0166666666666675</v>
      </c>
      <c r="DQ1239" s="22">
        <f t="shared" si="766"/>
        <v>10.933333333333332</v>
      </c>
      <c r="DR1239" s="23">
        <f t="shared" si="767"/>
        <v>4.7666666666666666</v>
      </c>
      <c r="FA1239" s="2">
        <f t="shared" si="777"/>
        <v>1889</v>
      </c>
      <c r="FB1239" s="26">
        <v>1889</v>
      </c>
      <c r="FC1239" s="15">
        <v>13.1</v>
      </c>
      <c r="FD1239" s="15">
        <v>14.3</v>
      </c>
      <c r="FE1239" s="15">
        <v>8.6</v>
      </c>
      <c r="FF1239" s="15">
        <v>8.9</v>
      </c>
      <c r="FG1239" s="15">
        <v>5.2</v>
      </c>
      <c r="FH1239" s="15">
        <v>5.2</v>
      </c>
      <c r="FI1239" s="15">
        <v>1.3</v>
      </c>
      <c r="FJ1239" s="15">
        <v>3.2</v>
      </c>
      <c r="FK1239" s="15">
        <v>1.9</v>
      </c>
      <c r="FL1239" s="15">
        <v>9</v>
      </c>
      <c r="FM1239" s="15">
        <v>9.5</v>
      </c>
      <c r="FN1239" s="15">
        <v>9.3000000000000007</v>
      </c>
      <c r="FO1239" s="21">
        <f t="shared" si="774"/>
        <v>7.458333333333333</v>
      </c>
      <c r="FQ1239" s="22">
        <f t="shared" si="775"/>
        <v>12</v>
      </c>
      <c r="FR1239" s="23">
        <f t="shared" si="776"/>
        <v>3.2333333333333329</v>
      </c>
      <c r="GX1239" s="24"/>
    </row>
    <row r="1240" spans="1:207">
      <c r="A1240" s="86">
        <f>A1235+5</f>
        <v>1890</v>
      </c>
      <c r="B1240" s="91">
        <f t="shared" si="768"/>
        <v>7.6750000000000007</v>
      </c>
      <c r="C1240" s="99">
        <f t="shared" si="778"/>
        <v>7.2450000000000001</v>
      </c>
      <c r="D1240" s="96"/>
      <c r="E1240" s="87"/>
      <c r="F1240" s="90"/>
      <c r="G1240" s="96">
        <f t="shared" si="769"/>
        <v>13.7</v>
      </c>
      <c r="H1240" s="97">
        <f t="shared" si="770"/>
        <v>7.2</v>
      </c>
      <c r="I1240" s="98">
        <f t="shared" si="771"/>
        <v>0.9</v>
      </c>
      <c r="J1240" s="85">
        <f t="shared" si="772"/>
        <v>7.3</v>
      </c>
      <c r="DA1240" s="2">
        <f t="shared" si="773"/>
        <v>1890</v>
      </c>
      <c r="DB1240" s="20" t="s">
        <v>14</v>
      </c>
      <c r="DC1240" s="15">
        <v>12.8</v>
      </c>
      <c r="DD1240" s="15">
        <v>13.4</v>
      </c>
      <c r="DE1240" s="15">
        <v>11.9</v>
      </c>
      <c r="DF1240" s="15">
        <v>9.3000000000000007</v>
      </c>
      <c r="DG1240" s="15">
        <v>7.1</v>
      </c>
      <c r="DH1240" s="15">
        <v>7.2</v>
      </c>
      <c r="DI1240" s="15">
        <v>3.2</v>
      </c>
      <c r="DJ1240" s="15">
        <v>4.5</v>
      </c>
      <c r="DK1240" s="15">
        <v>7</v>
      </c>
      <c r="DL1240" s="15">
        <v>6.8</v>
      </c>
      <c r="DM1240" s="15">
        <v>8.8000000000000007</v>
      </c>
      <c r="DN1240" s="15">
        <v>10.1</v>
      </c>
      <c r="DO1240" s="21">
        <f t="shared" si="765"/>
        <v>8.5083333333333329</v>
      </c>
      <c r="DQ1240" s="22">
        <f t="shared" si="766"/>
        <v>12.700000000000001</v>
      </c>
      <c r="DR1240" s="23">
        <f t="shared" si="767"/>
        <v>4.9666666666666668</v>
      </c>
      <c r="FA1240" s="2">
        <f t="shared" si="777"/>
        <v>1890</v>
      </c>
      <c r="FB1240" s="26">
        <v>1890</v>
      </c>
      <c r="FC1240" s="15">
        <v>12.8</v>
      </c>
      <c r="FD1240" s="15">
        <v>13.7</v>
      </c>
      <c r="FE1240" s="15">
        <v>11.4</v>
      </c>
      <c r="FF1240" s="15">
        <v>7.2</v>
      </c>
      <c r="FG1240" s="15">
        <v>5.2</v>
      </c>
      <c r="FH1240" s="15">
        <v>6.9</v>
      </c>
      <c r="FI1240" s="15">
        <v>0.9</v>
      </c>
      <c r="FJ1240" s="15">
        <v>2.6</v>
      </c>
      <c r="FK1240" s="15">
        <v>5.0999999999999996</v>
      </c>
      <c r="FL1240" s="15">
        <v>5.7</v>
      </c>
      <c r="FM1240" s="15">
        <v>7.8</v>
      </c>
      <c r="FN1240" s="15">
        <v>8.6999999999999993</v>
      </c>
      <c r="FO1240" s="21">
        <f t="shared" si="774"/>
        <v>7.333333333333333</v>
      </c>
      <c r="FQ1240" s="22">
        <f t="shared" si="775"/>
        <v>12.633333333333333</v>
      </c>
      <c r="FR1240" s="23">
        <f t="shared" si="776"/>
        <v>3.4666666666666668</v>
      </c>
      <c r="GX1240" s="24"/>
    </row>
    <row r="1241" spans="1:207">
      <c r="A1241" s="86"/>
      <c r="B1241" s="91">
        <f t="shared" si="768"/>
        <v>7.4416666666666664</v>
      </c>
      <c r="C1241" s="99">
        <f t="shared" si="778"/>
        <v>7.3275000000000006</v>
      </c>
      <c r="D1241" s="96"/>
      <c r="E1241" s="87"/>
      <c r="F1241" s="90"/>
      <c r="G1241" s="96">
        <f t="shared" si="769"/>
        <v>13.4</v>
      </c>
      <c r="H1241" s="97">
        <f t="shared" si="770"/>
        <v>7.1</v>
      </c>
      <c r="I1241" s="98">
        <f t="shared" si="771"/>
        <v>2.6</v>
      </c>
      <c r="J1241" s="85">
        <f t="shared" si="772"/>
        <v>8</v>
      </c>
      <c r="DA1241" s="2">
        <f t="shared" si="773"/>
        <v>1891</v>
      </c>
      <c r="DB1241" s="20" t="s">
        <v>15</v>
      </c>
      <c r="DC1241" s="15">
        <v>10.4</v>
      </c>
      <c r="DD1241" s="15">
        <v>10.7</v>
      </c>
      <c r="DE1241" s="15">
        <v>11.4</v>
      </c>
      <c r="DF1241" s="15">
        <v>7.9</v>
      </c>
      <c r="DG1241" s="15">
        <v>7.1</v>
      </c>
      <c r="DH1241" s="15">
        <v>5.8</v>
      </c>
      <c r="DI1241" s="15">
        <v>4.2</v>
      </c>
      <c r="DJ1241" s="15">
        <v>5.2</v>
      </c>
      <c r="DK1241" s="15">
        <v>5.5</v>
      </c>
      <c r="DL1241" s="15">
        <v>7.1</v>
      </c>
      <c r="DM1241" s="15">
        <v>8</v>
      </c>
      <c r="DN1241" s="15">
        <v>10.3</v>
      </c>
      <c r="DO1241" s="21">
        <f t="shared" si="765"/>
        <v>7.8</v>
      </c>
      <c r="DQ1241" s="22">
        <f t="shared" si="766"/>
        <v>10.833333333333334</v>
      </c>
      <c r="DR1241" s="23">
        <f t="shared" si="767"/>
        <v>5.0666666666666664</v>
      </c>
      <c r="FA1241" s="2">
        <f t="shared" si="777"/>
        <v>1891</v>
      </c>
      <c r="FB1241" s="26">
        <v>1891</v>
      </c>
      <c r="FC1241" s="15">
        <v>9.9</v>
      </c>
      <c r="FD1241" s="15">
        <v>8.9</v>
      </c>
      <c r="FE1241" s="15">
        <v>9.5</v>
      </c>
      <c r="FF1241" s="15">
        <v>6.2</v>
      </c>
      <c r="FG1241" s="15">
        <v>4.7</v>
      </c>
      <c r="FH1241" s="15">
        <v>3.6</v>
      </c>
      <c r="FI1241" s="15">
        <v>2.6</v>
      </c>
      <c r="FJ1241" s="15">
        <v>3.5</v>
      </c>
      <c r="FK1241" s="15">
        <v>4.5999999999999996</v>
      </c>
      <c r="FL1241" s="15">
        <v>5.7</v>
      </c>
      <c r="FM1241" s="15">
        <v>7.6</v>
      </c>
      <c r="FN1241" s="15">
        <v>9.6999999999999993</v>
      </c>
      <c r="FO1241" s="21">
        <f t="shared" si="774"/>
        <v>6.3750000000000009</v>
      </c>
      <c r="FQ1241" s="22">
        <f t="shared" si="775"/>
        <v>9.4333333333333336</v>
      </c>
      <c r="FR1241" s="23">
        <f t="shared" si="776"/>
        <v>3.2333333333333329</v>
      </c>
      <c r="GX1241" s="24"/>
    </row>
    <row r="1242" spans="1:207">
      <c r="A1242" s="86"/>
      <c r="B1242" s="91">
        <f t="shared" si="768"/>
        <v>7.2291666666666661</v>
      </c>
      <c r="C1242" s="99">
        <f t="shared" si="778"/>
        <v>7.3308333333333335</v>
      </c>
      <c r="D1242" s="96">
        <f t="shared" ref="D1242:D1273" si="779">AVERAGE(B1233:B1242)</f>
        <v>7.5012500000000006</v>
      </c>
      <c r="E1242" s="87"/>
      <c r="F1242" s="90"/>
      <c r="G1242" s="96">
        <f t="shared" si="769"/>
        <v>11.4</v>
      </c>
      <c r="H1242" s="97">
        <f t="shared" si="770"/>
        <v>7.15</v>
      </c>
      <c r="I1242" s="98">
        <f t="shared" si="771"/>
        <v>2</v>
      </c>
      <c r="J1242" s="85">
        <f t="shared" si="772"/>
        <v>6.7</v>
      </c>
      <c r="DA1242" s="2">
        <f t="shared" si="773"/>
        <v>1892</v>
      </c>
      <c r="DB1242" s="20" t="s">
        <v>18</v>
      </c>
      <c r="DC1242" s="15">
        <v>10.7</v>
      </c>
      <c r="DD1242" s="15">
        <v>11.1</v>
      </c>
      <c r="DE1242" s="27">
        <f>(SUM(DE1239:DE1241)+SUM(DE1243:DE1245))/6</f>
        <v>10.866666666666667</v>
      </c>
      <c r="DF1242" s="27">
        <f>(SUM(DF1239:DF1241)+SUM(DF1243:DF1245))/6</f>
        <v>9.2833333333333332</v>
      </c>
      <c r="DG1242" s="27">
        <f>(SUM(DG1239:DG1241)+SUM(DG1243:DG1245))/6</f>
        <v>6.7</v>
      </c>
      <c r="DH1242" s="27">
        <f>(SUM(DH1239:DH1241)+SUM(DH1243:DH1245))/6</f>
        <v>6.4666666666666659</v>
      </c>
      <c r="DI1242" s="15">
        <v>4.2</v>
      </c>
      <c r="DJ1242" s="15">
        <v>4.2</v>
      </c>
      <c r="DK1242" s="15">
        <v>5.2</v>
      </c>
      <c r="DL1242" s="15">
        <v>6</v>
      </c>
      <c r="DM1242" s="15">
        <v>9.4</v>
      </c>
      <c r="DN1242" s="15">
        <v>9.5</v>
      </c>
      <c r="DO1242" s="21">
        <f t="shared" si="765"/>
        <v>7.8013888888888898</v>
      </c>
      <c r="DQ1242" s="22">
        <f t="shared" si="766"/>
        <v>10.888888888888888</v>
      </c>
      <c r="DR1242" s="23">
        <f t="shared" si="767"/>
        <v>4.9555555555555557</v>
      </c>
      <c r="DS1242" s="24">
        <f t="shared" ref="DS1242:DS1273" si="780">AVERAGE(DO1232:DO1242)</f>
        <v>7.8845959595959592</v>
      </c>
      <c r="FA1242" s="2">
        <f t="shared" si="777"/>
        <v>1892</v>
      </c>
      <c r="FB1242" s="20" t="s">
        <v>18</v>
      </c>
      <c r="FC1242" s="15">
        <v>10.6</v>
      </c>
      <c r="FD1242" s="15">
        <v>10.6</v>
      </c>
      <c r="FE1242" s="15">
        <v>10.6</v>
      </c>
      <c r="FF1242" s="15">
        <v>7.6</v>
      </c>
      <c r="FG1242" s="15">
        <v>3.8</v>
      </c>
      <c r="FH1242" s="15">
        <v>3.3</v>
      </c>
      <c r="FI1242" s="15">
        <v>2</v>
      </c>
      <c r="FJ1242" s="15">
        <v>2.8</v>
      </c>
      <c r="FK1242" s="15">
        <v>4.2</v>
      </c>
      <c r="FL1242" s="15">
        <v>6.3</v>
      </c>
      <c r="FM1242" s="15">
        <v>9.4</v>
      </c>
      <c r="FN1242" s="15">
        <v>8.6999999999999993</v>
      </c>
      <c r="FO1242" s="21">
        <f t="shared" si="774"/>
        <v>6.6583333333333323</v>
      </c>
      <c r="FQ1242" s="22">
        <f t="shared" si="775"/>
        <v>10.6</v>
      </c>
      <c r="FR1242" s="23">
        <f t="shared" si="776"/>
        <v>2.6999999999999997</v>
      </c>
      <c r="GX1242" s="24"/>
    </row>
    <row r="1243" spans="1:207" ht="13.5">
      <c r="A1243" s="86"/>
      <c r="B1243" s="91">
        <f t="shared" si="768"/>
        <v>7.5090277777777779</v>
      </c>
      <c r="C1243" s="99">
        <f t="shared" si="778"/>
        <v>7.435138888888889</v>
      </c>
      <c r="D1243" s="96">
        <f t="shared" si="779"/>
        <v>7.4325694444444439</v>
      </c>
      <c r="E1243" s="87"/>
      <c r="F1243" s="90"/>
      <c r="G1243" s="96">
        <f t="shared" si="769"/>
        <v>11.2</v>
      </c>
      <c r="H1243" s="97">
        <f t="shared" si="770"/>
        <v>8.75</v>
      </c>
      <c r="I1243" s="98">
        <f t="shared" si="771"/>
        <v>2.4</v>
      </c>
      <c r="J1243" s="85">
        <f t="shared" si="772"/>
        <v>6.8</v>
      </c>
      <c r="DA1243" s="2">
        <f t="shared" si="773"/>
        <v>1893</v>
      </c>
      <c r="DB1243" s="20" t="s">
        <v>19</v>
      </c>
      <c r="DC1243" s="15">
        <v>11.6</v>
      </c>
      <c r="DD1243" s="15">
        <v>11.2</v>
      </c>
      <c r="DE1243" s="15">
        <v>9.9</v>
      </c>
      <c r="DF1243" s="15">
        <v>9.8000000000000007</v>
      </c>
      <c r="DG1243" s="15">
        <v>6.2</v>
      </c>
      <c r="DH1243" s="15">
        <v>5.3</v>
      </c>
      <c r="DI1243" s="15">
        <v>4.9000000000000004</v>
      </c>
      <c r="DJ1243" s="15">
        <v>6.3</v>
      </c>
      <c r="DK1243" s="15">
        <v>6.6</v>
      </c>
      <c r="DL1243" s="15">
        <v>8.6999999999999993</v>
      </c>
      <c r="DM1243" s="15">
        <v>8.9</v>
      </c>
      <c r="DN1243" s="15">
        <v>11</v>
      </c>
      <c r="DO1243" s="21">
        <f t="shared" si="765"/>
        <v>8.3666666666666671</v>
      </c>
      <c r="DQ1243" s="22">
        <f t="shared" si="766"/>
        <v>10.899999999999999</v>
      </c>
      <c r="DR1243" s="23">
        <f t="shared" si="767"/>
        <v>5.5</v>
      </c>
      <c r="DS1243" s="24">
        <f t="shared" si="780"/>
        <v>7.9001262626262641</v>
      </c>
      <c r="FA1243" s="2">
        <f t="shared" si="777"/>
        <v>1893</v>
      </c>
      <c r="FB1243" s="26">
        <v>1893</v>
      </c>
      <c r="FC1243" s="15">
        <v>11.2</v>
      </c>
      <c r="FD1243" s="15">
        <v>10.3</v>
      </c>
      <c r="FE1243" s="15">
        <v>9.4</v>
      </c>
      <c r="FF1243" s="15">
        <v>8.8000000000000007</v>
      </c>
      <c r="FG1243" s="15">
        <v>4.4000000000000004</v>
      </c>
      <c r="FH1243" s="15">
        <v>2.4</v>
      </c>
      <c r="FI1243" s="15">
        <v>2.9</v>
      </c>
      <c r="FJ1243" s="15">
        <v>3.2</v>
      </c>
      <c r="FK1243" s="15">
        <v>6.3</v>
      </c>
      <c r="FL1243" s="15">
        <v>7.4</v>
      </c>
      <c r="FM1243" s="15">
        <v>9.1</v>
      </c>
      <c r="FN1243" s="15">
        <v>11.2</v>
      </c>
      <c r="FO1243" s="21">
        <f t="shared" si="774"/>
        <v>7.2166666666666659</v>
      </c>
      <c r="FQ1243" s="22">
        <f t="shared" si="775"/>
        <v>10.299999999999999</v>
      </c>
      <c r="FR1243" s="23">
        <f t="shared" si="776"/>
        <v>2.8333333333333335</v>
      </c>
      <c r="GB1243" s="28"/>
      <c r="GE1243" s="2"/>
      <c r="GX1243" s="24"/>
      <c r="GY1243" s="24"/>
    </row>
    <row r="1244" spans="1:207">
      <c r="A1244" s="86"/>
      <c r="B1244" s="91">
        <f t="shared" si="768"/>
        <v>7.7166666666666668</v>
      </c>
      <c r="C1244" s="99">
        <f t="shared" si="778"/>
        <v>7.5143055555555547</v>
      </c>
      <c r="D1244" s="96">
        <f t="shared" si="779"/>
        <v>7.3175694444444446</v>
      </c>
      <c r="E1244" s="91"/>
      <c r="F1244" s="100"/>
      <c r="G1244" s="96">
        <f t="shared" si="769"/>
        <v>13.2</v>
      </c>
      <c r="H1244" s="97">
        <f t="shared" si="770"/>
        <v>8.25</v>
      </c>
      <c r="I1244" s="98">
        <f t="shared" si="771"/>
        <v>0.8</v>
      </c>
      <c r="J1244" s="85">
        <f t="shared" si="772"/>
        <v>7</v>
      </c>
      <c r="DA1244" s="2">
        <f t="shared" si="773"/>
        <v>1894</v>
      </c>
      <c r="DB1244" s="20" t="s">
        <v>21</v>
      </c>
      <c r="DC1244" s="15">
        <v>12.3</v>
      </c>
      <c r="DD1244" s="15">
        <v>11</v>
      </c>
      <c r="DE1244" s="15">
        <v>11.4</v>
      </c>
      <c r="DF1244" s="15">
        <v>10.4</v>
      </c>
      <c r="DG1244" s="15">
        <v>6.1</v>
      </c>
      <c r="DH1244" s="15">
        <v>6.7</v>
      </c>
      <c r="DI1244" s="15">
        <v>5.7</v>
      </c>
      <c r="DJ1244" s="15">
        <v>5.6</v>
      </c>
      <c r="DK1244" s="15">
        <v>5.8</v>
      </c>
      <c r="DL1244" s="15">
        <v>9</v>
      </c>
      <c r="DM1244" s="15">
        <v>9.6999999999999993</v>
      </c>
      <c r="DN1244" s="15">
        <v>11</v>
      </c>
      <c r="DO1244" s="21">
        <f t="shared" si="765"/>
        <v>8.7249999999999996</v>
      </c>
      <c r="DQ1244" s="22">
        <f t="shared" si="766"/>
        <v>11.566666666666668</v>
      </c>
      <c r="DR1244" s="23">
        <f t="shared" si="767"/>
        <v>6</v>
      </c>
      <c r="DS1244" s="24">
        <f t="shared" si="780"/>
        <v>7.8872474747474746</v>
      </c>
      <c r="FA1244" s="2">
        <f t="shared" si="777"/>
        <v>1894</v>
      </c>
      <c r="FB1244" s="20" t="s">
        <v>21</v>
      </c>
      <c r="FC1244" s="15">
        <v>13.2</v>
      </c>
      <c r="FD1244" s="15">
        <v>10.7</v>
      </c>
      <c r="FE1244" s="15">
        <v>11.6</v>
      </c>
      <c r="FF1244" s="15">
        <v>4.9000000000000004</v>
      </c>
      <c r="FG1244" s="15">
        <v>4.0999999999999996</v>
      </c>
      <c r="FH1244" s="15">
        <v>4.8</v>
      </c>
      <c r="FI1244" s="15">
        <v>0.8</v>
      </c>
      <c r="FJ1244" s="15">
        <v>3</v>
      </c>
      <c r="FK1244" s="15">
        <v>4.0999999999999996</v>
      </c>
      <c r="FL1244" s="15">
        <v>7.9</v>
      </c>
      <c r="FM1244" s="15">
        <v>8.6</v>
      </c>
      <c r="FN1244" s="15">
        <v>11.1</v>
      </c>
      <c r="FO1244" s="21">
        <f t="shared" si="774"/>
        <v>7.0666666666666655</v>
      </c>
      <c r="FQ1244" s="22">
        <f t="shared" si="775"/>
        <v>11.833333333333334</v>
      </c>
      <c r="FR1244" s="23">
        <f t="shared" si="776"/>
        <v>2.8666666666666667</v>
      </c>
      <c r="GX1244" s="24"/>
      <c r="GY1244" s="24"/>
    </row>
    <row r="1245" spans="1:207">
      <c r="A1245" s="86">
        <f>A1240+5</f>
        <v>1895</v>
      </c>
      <c r="B1245" s="91">
        <f t="shared" si="768"/>
        <v>7.8138888888888882</v>
      </c>
      <c r="C1245" s="99">
        <f t="shared" si="778"/>
        <v>7.5420833333333333</v>
      </c>
      <c r="D1245" s="96">
        <f t="shared" si="779"/>
        <v>7.3935416666666667</v>
      </c>
      <c r="E1245" s="91"/>
      <c r="F1245" s="100"/>
      <c r="G1245" s="96">
        <f t="shared" si="769"/>
        <v>12.3</v>
      </c>
      <c r="H1245" s="97">
        <f t="shared" si="770"/>
        <v>7.7</v>
      </c>
      <c r="I1245" s="98">
        <f t="shared" si="771"/>
        <v>0.4</v>
      </c>
      <c r="J1245" s="85">
        <f t="shared" si="772"/>
        <v>6.3500000000000005</v>
      </c>
      <c r="DA1245" s="2">
        <f t="shared" si="773"/>
        <v>1895</v>
      </c>
      <c r="DB1245" s="20" t="s">
        <v>22</v>
      </c>
      <c r="DC1245" s="15">
        <v>11.1</v>
      </c>
      <c r="DD1245" s="15">
        <v>13</v>
      </c>
      <c r="DE1245" s="15">
        <v>10.9</v>
      </c>
      <c r="DF1245" s="15">
        <v>8.6999999999999993</v>
      </c>
      <c r="DG1245" s="15">
        <v>6.3</v>
      </c>
      <c r="DH1245" s="15">
        <v>7.7</v>
      </c>
      <c r="DI1245" s="15">
        <v>3.4</v>
      </c>
      <c r="DJ1245" s="15">
        <v>5.2</v>
      </c>
      <c r="DK1245" s="15">
        <v>5.9</v>
      </c>
      <c r="DL1245" s="15">
        <v>8.1999999999999993</v>
      </c>
      <c r="DM1245" s="15">
        <v>8.5</v>
      </c>
      <c r="DN1245" s="15">
        <v>11.5</v>
      </c>
      <c r="DO1245" s="21">
        <f t="shared" si="765"/>
        <v>8.3666666666666671</v>
      </c>
      <c r="DQ1245" s="22">
        <f t="shared" si="766"/>
        <v>11.666666666666666</v>
      </c>
      <c r="DR1245" s="23">
        <f t="shared" si="767"/>
        <v>5.4333333333333336</v>
      </c>
      <c r="DS1245" s="24">
        <f t="shared" si="780"/>
        <v>7.9508838383838372</v>
      </c>
      <c r="FA1245" s="2">
        <f t="shared" si="777"/>
        <v>1895</v>
      </c>
      <c r="FB1245" s="26">
        <v>1895</v>
      </c>
      <c r="FC1245" s="15">
        <v>11.2</v>
      </c>
      <c r="FD1245" s="15">
        <v>12.1</v>
      </c>
      <c r="FE1245" s="15">
        <v>10.4</v>
      </c>
      <c r="FF1245" s="15">
        <v>7.3</v>
      </c>
      <c r="FG1245" s="15">
        <v>4.3</v>
      </c>
      <c r="FH1245" s="15">
        <v>2.4</v>
      </c>
      <c r="FI1245" s="15">
        <v>0.4</v>
      </c>
      <c r="FJ1245" s="15">
        <v>4.5999999999999996</v>
      </c>
      <c r="FK1245" s="15">
        <v>5.0999999999999996</v>
      </c>
      <c r="FL1245" s="15">
        <v>7.2</v>
      </c>
      <c r="FM1245" s="15">
        <v>7.7</v>
      </c>
      <c r="FN1245" s="30">
        <f>(FN1242+FN1243+FN1244+FN1246+FN1247+FN1248)/6</f>
        <v>10.133333333333335</v>
      </c>
      <c r="FO1245" s="21">
        <f t="shared" si="774"/>
        <v>6.9027777777777777</v>
      </c>
      <c r="FQ1245" s="22">
        <f t="shared" si="775"/>
        <v>11.233333333333333</v>
      </c>
      <c r="FR1245" s="23">
        <f t="shared" si="776"/>
        <v>2.4666666666666663</v>
      </c>
      <c r="FS1245" s="24">
        <f t="shared" ref="FS1245:FS1276" si="781">AVERAGE(FO1235:FO1245)</f>
        <v>6.8381313131313135</v>
      </c>
      <c r="GA1245" s="2"/>
      <c r="GB1245" s="20"/>
      <c r="GC1245" s="15"/>
      <c r="GD1245" s="15"/>
      <c r="GE1245" s="15"/>
      <c r="GF1245" s="15"/>
      <c r="GG1245" s="15"/>
      <c r="GH1245" s="15"/>
      <c r="GI1245" s="15"/>
      <c r="GJ1245" s="15"/>
      <c r="GK1245" s="15"/>
      <c r="GL1245" s="15"/>
      <c r="GM1245" s="15"/>
      <c r="GN1245" s="15"/>
      <c r="GO1245" s="21"/>
      <c r="GQ1245" s="22"/>
      <c r="GR1245" s="23"/>
      <c r="GS1245" s="24"/>
      <c r="GT1245" s="22"/>
      <c r="GU1245" s="23"/>
      <c r="GV1245" s="31"/>
      <c r="GW1245" s="31"/>
      <c r="GX1245" s="24"/>
      <c r="GY1245" s="24"/>
    </row>
    <row r="1246" spans="1:207">
      <c r="A1246" s="86"/>
      <c r="B1246" s="91">
        <f t="shared" si="768"/>
        <v>7.5430555555555561</v>
      </c>
      <c r="C1246" s="99">
        <f t="shared" si="778"/>
        <v>7.5623611111111106</v>
      </c>
      <c r="D1246" s="96">
        <f t="shared" si="779"/>
        <v>7.4449305555555556</v>
      </c>
      <c r="E1246" s="91"/>
      <c r="F1246" s="100"/>
      <c r="G1246" s="96">
        <f t="shared" si="769"/>
        <v>13</v>
      </c>
      <c r="H1246" s="97">
        <f t="shared" si="770"/>
        <v>7.75</v>
      </c>
      <c r="I1246" s="98">
        <f t="shared" si="771"/>
        <v>0.9</v>
      </c>
      <c r="J1246" s="85">
        <f t="shared" si="772"/>
        <v>6.95</v>
      </c>
      <c r="DA1246" s="2">
        <f t="shared" si="773"/>
        <v>1896</v>
      </c>
      <c r="DB1246" s="20" t="s">
        <v>23</v>
      </c>
      <c r="DC1246" s="15">
        <v>10.9</v>
      </c>
      <c r="DD1246" s="15">
        <v>11.8</v>
      </c>
      <c r="DE1246" s="15">
        <v>10.8</v>
      </c>
      <c r="DF1246" s="15">
        <v>8.3000000000000007</v>
      </c>
      <c r="DG1246" s="15">
        <v>6.4</v>
      </c>
      <c r="DH1246" s="15">
        <v>4.5</v>
      </c>
      <c r="DI1246" s="15">
        <v>4.2</v>
      </c>
      <c r="DJ1246" s="15">
        <v>4.5</v>
      </c>
      <c r="DK1246" s="15">
        <v>6</v>
      </c>
      <c r="DL1246" s="15">
        <v>8.6999999999999993</v>
      </c>
      <c r="DM1246" s="15">
        <v>8.8000000000000007</v>
      </c>
      <c r="DN1246" s="15">
        <v>10.9</v>
      </c>
      <c r="DO1246" s="21">
        <f t="shared" si="765"/>
        <v>7.9833333333333343</v>
      </c>
      <c r="DQ1246" s="22">
        <f t="shared" si="766"/>
        <v>11.166666666666666</v>
      </c>
      <c r="DR1246" s="23">
        <f t="shared" si="767"/>
        <v>4.3999999999999995</v>
      </c>
      <c r="DS1246" s="24">
        <f t="shared" si="780"/>
        <v>7.9895202020202012</v>
      </c>
      <c r="FA1246" s="2">
        <f t="shared" si="777"/>
        <v>1896</v>
      </c>
      <c r="FB1246" s="26">
        <v>1896</v>
      </c>
      <c r="FC1246" s="30">
        <f>(FC1243+FC1244+FC1245+FC1247+FC1248+FC1249)/6</f>
        <v>11.283333333333331</v>
      </c>
      <c r="FD1246" s="30">
        <f>(FD1243+FD1244+FD1245+FD1247+FD1248+FD1249)/6</f>
        <v>11.516666666666667</v>
      </c>
      <c r="FE1246" s="30">
        <f>(FE1243+FE1244+FE1245+FE1247+FE1248+FE1249)/6</f>
        <v>9.7333333333333325</v>
      </c>
      <c r="FF1246" s="15">
        <v>7.4</v>
      </c>
      <c r="FG1246" s="15">
        <v>5.0999999999999996</v>
      </c>
      <c r="FH1246" s="15">
        <v>2.1</v>
      </c>
      <c r="FI1246" s="15">
        <v>0.9</v>
      </c>
      <c r="FJ1246" s="15">
        <v>2.8</v>
      </c>
      <c r="FK1246" s="15">
        <v>4.4000000000000004</v>
      </c>
      <c r="FL1246" s="15">
        <v>6.7</v>
      </c>
      <c r="FM1246" s="15">
        <v>8.1</v>
      </c>
      <c r="FN1246" s="15">
        <v>10.6</v>
      </c>
      <c r="FO1246" s="21">
        <f t="shared" si="774"/>
        <v>6.7194444444444441</v>
      </c>
      <c r="FQ1246" s="22">
        <f t="shared" si="775"/>
        <v>10.844444444444443</v>
      </c>
      <c r="FR1246" s="23">
        <f t="shared" si="776"/>
        <v>1.9333333333333333</v>
      </c>
      <c r="FS1246" s="24">
        <f t="shared" si="781"/>
        <v>6.8633838383838386</v>
      </c>
      <c r="GA1246" s="2"/>
      <c r="GB1246" s="20"/>
      <c r="GC1246" s="15"/>
      <c r="GD1246" s="15"/>
      <c r="GE1246" s="15"/>
      <c r="GF1246" s="15"/>
      <c r="GG1246" s="15"/>
      <c r="GH1246" s="15"/>
      <c r="GI1246" s="15"/>
      <c r="GJ1246" s="15"/>
      <c r="GK1246" s="15"/>
      <c r="GL1246" s="15"/>
      <c r="GM1246" s="15"/>
      <c r="GN1246" s="15"/>
      <c r="GO1246" s="21"/>
      <c r="GQ1246" s="22"/>
      <c r="GR1246" s="23"/>
      <c r="GS1246" s="24"/>
      <c r="GT1246" s="22"/>
      <c r="GU1246" s="23"/>
      <c r="GV1246" s="31"/>
      <c r="GW1246" s="31"/>
      <c r="GX1246" s="24"/>
      <c r="GY1246" s="24"/>
    </row>
    <row r="1247" spans="1:207">
      <c r="A1247" s="86"/>
      <c r="B1247" s="91">
        <f t="shared" si="768"/>
        <v>7.2583333333333329</v>
      </c>
      <c r="C1247" s="99">
        <f t="shared" si="778"/>
        <v>7.568194444444444</v>
      </c>
      <c r="D1247" s="96">
        <f t="shared" si="779"/>
        <v>7.4495138888888901</v>
      </c>
      <c r="E1247" s="91"/>
      <c r="F1247" s="100"/>
      <c r="G1247" s="96">
        <f t="shared" si="769"/>
        <v>11.8</v>
      </c>
      <c r="H1247" s="97">
        <f t="shared" si="770"/>
        <v>6.65</v>
      </c>
      <c r="I1247" s="98">
        <f t="shared" si="771"/>
        <v>2</v>
      </c>
      <c r="J1247" s="85">
        <f t="shared" si="772"/>
        <v>6.9</v>
      </c>
      <c r="DA1247" s="2">
        <f t="shared" si="773"/>
        <v>1897</v>
      </c>
      <c r="DB1247" s="20" t="s">
        <v>24</v>
      </c>
      <c r="DC1247" s="15">
        <v>10.9</v>
      </c>
      <c r="DD1247" s="15">
        <v>11.7</v>
      </c>
      <c r="DE1247" s="15">
        <v>9.1999999999999993</v>
      </c>
      <c r="DF1247" s="15">
        <v>8.5</v>
      </c>
      <c r="DG1247" s="15">
        <v>5.4</v>
      </c>
      <c r="DH1247" s="15">
        <v>5</v>
      </c>
      <c r="DI1247" s="15">
        <v>4.2</v>
      </c>
      <c r="DJ1247" s="15">
        <v>2.9</v>
      </c>
      <c r="DK1247" s="15">
        <v>6.4</v>
      </c>
      <c r="DL1247" s="15">
        <v>6.4</v>
      </c>
      <c r="DM1247" s="15">
        <v>9.1</v>
      </c>
      <c r="DN1247" s="15">
        <v>11.7</v>
      </c>
      <c r="DO1247" s="21">
        <f t="shared" si="765"/>
        <v>7.6166666666666671</v>
      </c>
      <c r="DQ1247" s="22">
        <f t="shared" si="766"/>
        <v>10.6</v>
      </c>
      <c r="DR1247" s="23">
        <f t="shared" si="767"/>
        <v>4.0333333333333332</v>
      </c>
      <c r="DS1247" s="24">
        <f t="shared" si="780"/>
        <v>8.0092171717171716</v>
      </c>
      <c r="FA1247" s="2">
        <f t="shared" si="777"/>
        <v>1897</v>
      </c>
      <c r="FB1247" s="26">
        <v>1897</v>
      </c>
      <c r="FC1247" s="15">
        <v>10.8</v>
      </c>
      <c r="FD1247" s="15">
        <v>11.3</v>
      </c>
      <c r="FE1247" s="15">
        <v>6.9</v>
      </c>
      <c r="FF1247" s="15">
        <v>7.6</v>
      </c>
      <c r="FG1247" s="15">
        <v>3.3</v>
      </c>
      <c r="FH1247" s="15">
        <v>4.0999999999999996</v>
      </c>
      <c r="FI1247" s="15">
        <v>2</v>
      </c>
      <c r="FJ1247" s="15">
        <v>2.2999999999999998</v>
      </c>
      <c r="FK1247" s="15">
        <v>4.5</v>
      </c>
      <c r="FL1247" s="15">
        <v>6.2</v>
      </c>
      <c r="FM1247" s="15">
        <v>8.8000000000000007</v>
      </c>
      <c r="FN1247" s="15">
        <v>10.6</v>
      </c>
      <c r="FO1247" s="21">
        <f t="shared" si="774"/>
        <v>6.5333333333333323</v>
      </c>
      <c r="FQ1247" s="22">
        <f t="shared" si="775"/>
        <v>9.6666666666666661</v>
      </c>
      <c r="FR1247" s="23">
        <f t="shared" si="776"/>
        <v>2.7999999999999994</v>
      </c>
      <c r="FS1247" s="24">
        <f t="shared" si="781"/>
        <v>6.8664141414141406</v>
      </c>
      <c r="GA1247" s="2"/>
      <c r="GB1247" s="20"/>
      <c r="GC1247" s="15"/>
      <c r="GD1247" s="15"/>
      <c r="GE1247" s="15"/>
      <c r="GF1247" s="15"/>
      <c r="GG1247" s="15"/>
      <c r="GH1247" s="15"/>
      <c r="GI1247" s="15"/>
      <c r="GJ1247" s="15"/>
      <c r="GK1247" s="15"/>
      <c r="GL1247" s="15"/>
      <c r="GM1247" s="15"/>
      <c r="GN1247" s="15"/>
      <c r="GO1247" s="21"/>
      <c r="GQ1247" s="22"/>
      <c r="GR1247" s="23"/>
      <c r="GS1247" s="24"/>
      <c r="GT1247" s="22"/>
      <c r="GU1247" s="23"/>
      <c r="GV1247" s="31"/>
      <c r="GW1247" s="31"/>
      <c r="GX1247" s="24"/>
      <c r="GY1247" s="24"/>
    </row>
    <row r="1248" spans="1:207">
      <c r="A1248" s="86"/>
      <c r="B1248" s="91">
        <f t="shared" si="768"/>
        <v>7.3041666666666671</v>
      </c>
      <c r="C1248" s="99">
        <f t="shared" si="778"/>
        <v>7.5272222222222229</v>
      </c>
      <c r="D1248" s="96">
        <f t="shared" si="779"/>
        <v>7.4811805555555564</v>
      </c>
      <c r="E1248" s="91"/>
      <c r="F1248" s="100"/>
      <c r="G1248" s="96">
        <f t="shared" si="769"/>
        <v>12.2</v>
      </c>
      <c r="H1248" s="97">
        <f t="shared" si="770"/>
        <v>7.6</v>
      </c>
      <c r="I1248" s="98">
        <f t="shared" si="771"/>
        <v>2.5</v>
      </c>
      <c r="J1248" s="85">
        <f t="shared" si="772"/>
        <v>7.35</v>
      </c>
      <c r="BB1248" s="2"/>
      <c r="BD1248" s="2"/>
      <c r="DA1248" s="2">
        <f t="shared" si="773"/>
        <v>1898</v>
      </c>
      <c r="DB1248" s="20" t="s">
        <v>26</v>
      </c>
      <c r="DC1248" s="15">
        <v>12.7</v>
      </c>
      <c r="DD1248" s="15">
        <v>14.1</v>
      </c>
      <c r="DE1248" s="15">
        <v>11.8</v>
      </c>
      <c r="DF1248" s="15">
        <v>9.6</v>
      </c>
      <c r="DG1248" s="15">
        <v>5.3</v>
      </c>
      <c r="DH1248" s="15">
        <v>4.7</v>
      </c>
      <c r="DI1248" s="15">
        <v>5.2</v>
      </c>
      <c r="DJ1248" s="15">
        <v>5.7</v>
      </c>
      <c r="DK1248" s="15">
        <v>7</v>
      </c>
      <c r="DL1248" s="15">
        <v>8.1</v>
      </c>
      <c r="DM1248" s="15">
        <v>8.5</v>
      </c>
      <c r="DN1248" s="15">
        <v>10</v>
      </c>
      <c r="DO1248" s="21">
        <f t="shared" si="765"/>
        <v>8.5583333333333318</v>
      </c>
      <c r="DQ1248" s="22">
        <f t="shared" si="766"/>
        <v>12.866666666666665</v>
      </c>
      <c r="DR1248" s="23">
        <f t="shared" si="767"/>
        <v>5.2</v>
      </c>
      <c r="DS1248" s="24">
        <f t="shared" si="780"/>
        <v>8.0842171717171727</v>
      </c>
      <c r="FA1248" s="2">
        <f t="shared" si="777"/>
        <v>1898</v>
      </c>
      <c r="FB1248" s="20" t="s">
        <v>26</v>
      </c>
      <c r="FC1248" s="15">
        <v>11.2</v>
      </c>
      <c r="FD1248" s="15">
        <v>12.2</v>
      </c>
      <c r="FE1248" s="15">
        <v>10.1</v>
      </c>
      <c r="FF1248" s="15">
        <v>7.5</v>
      </c>
      <c r="FG1248" s="15">
        <v>3.3</v>
      </c>
      <c r="FH1248" s="15">
        <v>2.5</v>
      </c>
      <c r="FI1248" s="15">
        <v>3.3</v>
      </c>
      <c r="FJ1248" s="15">
        <v>4.2</v>
      </c>
      <c r="FK1248" s="15">
        <v>6</v>
      </c>
      <c r="FL1248" s="15">
        <v>7.3</v>
      </c>
      <c r="FM1248" s="15">
        <v>7.7</v>
      </c>
      <c r="FN1248" s="15">
        <v>8.6</v>
      </c>
      <c r="FO1248" s="21">
        <f t="shared" si="774"/>
        <v>6.9916666666666663</v>
      </c>
      <c r="FQ1248" s="22">
        <f t="shared" si="775"/>
        <v>11.166666666666666</v>
      </c>
      <c r="FR1248" s="23">
        <f t="shared" si="776"/>
        <v>3.3333333333333335</v>
      </c>
      <c r="FS1248" s="24">
        <f t="shared" si="781"/>
        <v>6.8633838383838368</v>
      </c>
      <c r="GA1248" s="2"/>
      <c r="GB1248" s="20"/>
      <c r="GC1248" s="15"/>
      <c r="GD1248" s="15"/>
      <c r="GE1248" s="15"/>
      <c r="GF1248" s="15"/>
      <c r="GG1248" s="15"/>
      <c r="GH1248" s="15"/>
      <c r="GI1248" s="15"/>
      <c r="GJ1248" s="15"/>
      <c r="GK1248" s="15"/>
      <c r="GL1248" s="15"/>
      <c r="GM1248" s="15"/>
      <c r="GN1248" s="15"/>
      <c r="GO1248" s="21"/>
      <c r="GQ1248" s="22"/>
      <c r="GR1248" s="23"/>
      <c r="GS1248" s="24"/>
      <c r="GT1248" s="22"/>
      <c r="GU1248" s="23"/>
      <c r="GV1248" s="31"/>
      <c r="GW1248" s="31"/>
      <c r="GX1248" s="24"/>
      <c r="GY1248" s="24"/>
    </row>
    <row r="1249" spans="1:207">
      <c r="A1249" s="86"/>
      <c r="B1249" s="91">
        <f t="shared" si="768"/>
        <v>7.4708333333333323</v>
      </c>
      <c r="C1249" s="99">
        <f t="shared" si="778"/>
        <v>7.4780555555555548</v>
      </c>
      <c r="D1249" s="96">
        <f t="shared" si="779"/>
        <v>7.4961805555555543</v>
      </c>
      <c r="E1249" s="91"/>
      <c r="F1249" s="100"/>
      <c r="G1249" s="96">
        <f t="shared" si="769"/>
        <v>14.1</v>
      </c>
      <c r="H1249" s="97">
        <f t="shared" si="770"/>
        <v>7.05</v>
      </c>
      <c r="I1249" s="98">
        <f t="shared" si="771"/>
        <v>-0.2</v>
      </c>
      <c r="J1249" s="85">
        <f t="shared" si="772"/>
        <v>6.95</v>
      </c>
      <c r="DA1249" s="2">
        <f t="shared" si="773"/>
        <v>1899</v>
      </c>
      <c r="DB1249" s="20" t="s">
        <v>27</v>
      </c>
      <c r="DC1249" s="15">
        <v>10.8</v>
      </c>
      <c r="DD1249" s="15">
        <v>12.6</v>
      </c>
      <c r="DE1249" s="15">
        <v>11.4</v>
      </c>
      <c r="DF1249" s="15">
        <v>9</v>
      </c>
      <c r="DG1249" s="15">
        <v>6</v>
      </c>
      <c r="DH1249" s="15">
        <v>4.0999999999999996</v>
      </c>
      <c r="DI1249" s="15">
        <v>3.6</v>
      </c>
      <c r="DJ1249" s="15">
        <v>3.7</v>
      </c>
      <c r="DK1249" s="15">
        <v>6.8</v>
      </c>
      <c r="DL1249" s="15">
        <v>6.3</v>
      </c>
      <c r="DM1249" s="15">
        <v>9.5</v>
      </c>
      <c r="DN1249" s="15">
        <v>10.7</v>
      </c>
      <c r="DO1249" s="21">
        <f t="shared" si="765"/>
        <v>7.875</v>
      </c>
      <c r="DQ1249" s="22">
        <f t="shared" si="766"/>
        <v>11.6</v>
      </c>
      <c r="DR1249" s="23">
        <f t="shared" si="767"/>
        <v>3.7999999999999994</v>
      </c>
      <c r="DS1249" s="24">
        <f t="shared" si="780"/>
        <v>8.1470959595959602</v>
      </c>
      <c r="FA1249" s="2">
        <f t="shared" si="777"/>
        <v>1899</v>
      </c>
      <c r="FB1249" s="26">
        <v>1899</v>
      </c>
      <c r="FC1249" s="15">
        <v>10.1</v>
      </c>
      <c r="FD1249" s="15">
        <v>12.5</v>
      </c>
      <c r="FE1249" s="15">
        <v>10</v>
      </c>
      <c r="FF1249" s="15">
        <v>7.3</v>
      </c>
      <c r="FG1249" s="15">
        <v>2.8</v>
      </c>
      <c r="FH1249" s="15">
        <v>2.8</v>
      </c>
      <c r="FI1249" s="15">
        <v>-0.2</v>
      </c>
      <c r="FJ1249" s="15">
        <v>2.8</v>
      </c>
      <c r="FK1249" s="15">
        <v>5.7</v>
      </c>
      <c r="FL1249" s="15">
        <v>4.5</v>
      </c>
      <c r="FM1249" s="15">
        <v>9.3000000000000007</v>
      </c>
      <c r="FN1249" s="15">
        <v>9</v>
      </c>
      <c r="FO1249" s="21">
        <f t="shared" si="774"/>
        <v>6.3833333333333329</v>
      </c>
      <c r="FQ1249" s="22">
        <f t="shared" si="775"/>
        <v>10.866666666666667</v>
      </c>
      <c r="FR1249" s="23">
        <f t="shared" si="776"/>
        <v>1.7999999999999998</v>
      </c>
      <c r="FS1249" s="24">
        <f t="shared" si="781"/>
        <v>6.8762626262626263</v>
      </c>
      <c r="GA1249" s="2"/>
      <c r="GB1249" s="20"/>
      <c r="GC1249" s="15"/>
      <c r="GD1249" s="15"/>
      <c r="GE1249" s="15"/>
      <c r="GF1249" s="15"/>
      <c r="GG1249" s="15"/>
      <c r="GH1249" s="15"/>
      <c r="GI1249" s="15"/>
      <c r="GJ1249" s="15"/>
      <c r="GK1249" s="15"/>
      <c r="GL1249" s="15"/>
      <c r="GM1249" s="15"/>
      <c r="GN1249" s="15"/>
      <c r="GO1249" s="21"/>
      <c r="GQ1249" s="22"/>
      <c r="GR1249" s="23"/>
      <c r="GS1249" s="24"/>
      <c r="GT1249" s="22"/>
      <c r="GU1249" s="23"/>
      <c r="GV1249" s="31"/>
      <c r="GW1249" s="31"/>
      <c r="GX1249" s="24"/>
      <c r="GY1249" s="24"/>
    </row>
    <row r="1250" spans="1:207">
      <c r="A1250" s="86">
        <f>A1245+5</f>
        <v>1900</v>
      </c>
      <c r="B1250" s="91">
        <f t="shared" si="768"/>
        <v>7.2083333333333339</v>
      </c>
      <c r="C1250" s="99">
        <f t="shared" si="778"/>
        <v>7.3569444444444443</v>
      </c>
      <c r="D1250" s="96">
        <f t="shared" si="779"/>
        <v>7.4495138888888892</v>
      </c>
      <c r="E1250" s="91"/>
      <c r="F1250" s="100"/>
      <c r="G1250" s="96">
        <f t="shared" si="769"/>
        <v>12.6</v>
      </c>
      <c r="H1250" s="97">
        <f t="shared" si="770"/>
        <v>6.8</v>
      </c>
      <c r="I1250" s="98">
        <f t="shared" si="771"/>
        <v>1.2</v>
      </c>
      <c r="J1250" s="85">
        <f t="shared" si="772"/>
        <v>6.8999999999999995</v>
      </c>
      <c r="BA1250" s="2"/>
      <c r="BB1250" s="26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21"/>
      <c r="BQ1250" s="22"/>
      <c r="BR1250" s="23"/>
      <c r="DA1250" s="2">
        <f t="shared" si="773"/>
        <v>1900</v>
      </c>
      <c r="DB1250" s="20" t="s">
        <v>28</v>
      </c>
      <c r="DC1250" s="15">
        <v>12.2</v>
      </c>
      <c r="DD1250" s="15">
        <v>10.6</v>
      </c>
      <c r="DE1250" s="15">
        <v>10.3</v>
      </c>
      <c r="DF1250" s="15">
        <v>7.4</v>
      </c>
      <c r="DG1250" s="15">
        <v>5.7</v>
      </c>
      <c r="DH1250" s="15">
        <v>4.8</v>
      </c>
      <c r="DI1250" s="15">
        <v>4.3</v>
      </c>
      <c r="DJ1250" s="15">
        <v>4.0999999999999996</v>
      </c>
      <c r="DK1250" s="15">
        <v>6</v>
      </c>
      <c r="DL1250" s="15">
        <v>7</v>
      </c>
      <c r="DM1250" s="15">
        <v>8.3000000000000007</v>
      </c>
      <c r="DN1250" s="15">
        <v>10.7</v>
      </c>
      <c r="DO1250" s="21">
        <f t="shared" si="765"/>
        <v>7.6166666666666663</v>
      </c>
      <c r="DQ1250" s="22">
        <f t="shared" si="766"/>
        <v>11.033333333333331</v>
      </c>
      <c r="DR1250" s="23">
        <f t="shared" si="767"/>
        <v>4.3999999999999995</v>
      </c>
      <c r="DS1250" s="24">
        <f t="shared" si="780"/>
        <v>8.1107323232323232</v>
      </c>
      <c r="FA1250" s="2">
        <f t="shared" si="777"/>
        <v>1900</v>
      </c>
      <c r="FB1250" s="26">
        <v>1900</v>
      </c>
      <c r="FC1250" s="15">
        <v>11.8</v>
      </c>
      <c r="FD1250" s="15">
        <v>10.8</v>
      </c>
      <c r="FE1250" s="15">
        <v>10.3</v>
      </c>
      <c r="FF1250" s="15">
        <v>6.6</v>
      </c>
      <c r="FG1250" s="15">
        <v>3.7</v>
      </c>
      <c r="FH1250" s="15">
        <v>4.0999999999999996</v>
      </c>
      <c r="FI1250" s="15">
        <v>1.2</v>
      </c>
      <c r="FJ1250" s="15">
        <v>2.7</v>
      </c>
      <c r="FK1250" s="15">
        <v>4.3</v>
      </c>
      <c r="FL1250" s="15">
        <v>5.8</v>
      </c>
      <c r="FM1250" s="15">
        <v>7.7</v>
      </c>
      <c r="FN1250" s="15">
        <v>9.5</v>
      </c>
      <c r="FO1250" s="21">
        <f t="shared" si="774"/>
        <v>6.5416666666666679</v>
      </c>
      <c r="FQ1250" s="22">
        <f t="shared" si="775"/>
        <v>10.966666666666669</v>
      </c>
      <c r="FR1250" s="23">
        <f t="shared" si="776"/>
        <v>2.6666666666666665</v>
      </c>
      <c r="FS1250" s="24">
        <f t="shared" si="781"/>
        <v>6.7929292929292924</v>
      </c>
      <c r="GA1250" s="2"/>
      <c r="GB1250" s="26"/>
      <c r="GC1250" s="15"/>
      <c r="GD1250" s="15"/>
      <c r="GE1250" s="15"/>
      <c r="GF1250" s="15"/>
      <c r="GG1250" s="15"/>
      <c r="GH1250" s="15"/>
      <c r="GI1250" s="15"/>
      <c r="GJ1250" s="15"/>
      <c r="GK1250" s="15"/>
      <c r="GL1250" s="15"/>
      <c r="GM1250" s="15"/>
      <c r="GN1250" s="15"/>
      <c r="GO1250" s="21"/>
      <c r="GQ1250" s="22"/>
      <c r="GR1250" s="23"/>
      <c r="GS1250" s="24"/>
      <c r="GT1250" s="22"/>
      <c r="GU1250" s="23"/>
      <c r="GV1250" s="31"/>
      <c r="GW1250" s="31"/>
      <c r="GX1250" s="24"/>
      <c r="GY1250" s="24"/>
    </row>
    <row r="1251" spans="1:207">
      <c r="A1251" s="86"/>
      <c r="B1251" s="91">
        <f t="shared" si="768"/>
        <v>7.0875000000000004</v>
      </c>
      <c r="C1251" s="99">
        <f t="shared" si="778"/>
        <v>7.2658333333333331</v>
      </c>
      <c r="D1251" s="96">
        <f t="shared" si="779"/>
        <v>7.4140972222222219</v>
      </c>
      <c r="E1251" s="91"/>
      <c r="F1251" s="100"/>
      <c r="G1251" s="96">
        <f t="shared" si="769"/>
        <v>12.2</v>
      </c>
      <c r="H1251" s="97">
        <f t="shared" si="770"/>
        <v>7.9</v>
      </c>
      <c r="I1251" s="98">
        <f t="shared" si="771"/>
        <v>-0.4</v>
      </c>
      <c r="J1251" s="85">
        <f t="shared" si="772"/>
        <v>5.8999999999999995</v>
      </c>
      <c r="BA1251" s="2"/>
      <c r="BB1251" s="26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21"/>
      <c r="BQ1251" s="22"/>
      <c r="BR1251" s="23"/>
      <c r="DA1251" s="2">
        <f t="shared" si="773"/>
        <v>1901</v>
      </c>
      <c r="DB1251" s="20" t="s">
        <v>29</v>
      </c>
      <c r="DC1251" s="15">
        <v>10.9</v>
      </c>
      <c r="DD1251" s="15">
        <v>11.3</v>
      </c>
      <c r="DE1251" s="15">
        <v>10.6</v>
      </c>
      <c r="DF1251" s="15">
        <v>9.1</v>
      </c>
      <c r="DG1251" s="15">
        <v>7.7</v>
      </c>
      <c r="DH1251" s="15">
        <v>4.0999999999999996</v>
      </c>
      <c r="DI1251" s="15">
        <v>3.6</v>
      </c>
      <c r="DJ1251" s="15">
        <v>5.3</v>
      </c>
      <c r="DK1251" s="15">
        <v>6.7</v>
      </c>
      <c r="DL1251" s="15">
        <v>7.2</v>
      </c>
      <c r="DM1251" s="15">
        <v>9.6999999999999993</v>
      </c>
      <c r="DN1251" s="15">
        <v>9.8000000000000007</v>
      </c>
      <c r="DO1251" s="21">
        <f t="shared" si="765"/>
        <v>8.0000000000000018</v>
      </c>
      <c r="DQ1251" s="22">
        <f t="shared" si="766"/>
        <v>10.933333333333335</v>
      </c>
      <c r="DR1251" s="23">
        <f t="shared" si="767"/>
        <v>4.333333333333333</v>
      </c>
      <c r="DS1251" s="24">
        <f t="shared" si="780"/>
        <v>8.0645202020202031</v>
      </c>
      <c r="FA1251" s="2">
        <f t="shared" si="777"/>
        <v>1901</v>
      </c>
      <c r="FB1251" s="20" t="s">
        <v>29</v>
      </c>
      <c r="FC1251" s="15">
        <v>10.4</v>
      </c>
      <c r="FD1251" s="15">
        <v>11</v>
      </c>
      <c r="FE1251" s="15">
        <v>10</v>
      </c>
      <c r="FF1251" s="15">
        <v>8.1</v>
      </c>
      <c r="FG1251" s="15">
        <v>4.2</v>
      </c>
      <c r="FH1251" s="15">
        <v>1.7</v>
      </c>
      <c r="FI1251" s="15">
        <v>-0.4</v>
      </c>
      <c r="FJ1251" s="15">
        <v>2.8</v>
      </c>
      <c r="FK1251" s="15">
        <v>5.9</v>
      </c>
      <c r="FL1251" s="15">
        <v>6.7</v>
      </c>
      <c r="FM1251" s="15">
        <v>8.8000000000000007</v>
      </c>
      <c r="FN1251" s="15">
        <v>9.5</v>
      </c>
      <c r="FO1251" s="21">
        <f t="shared" si="774"/>
        <v>6.5583333333333336</v>
      </c>
      <c r="FQ1251" s="22">
        <f t="shared" si="775"/>
        <v>10.466666666666667</v>
      </c>
      <c r="FR1251" s="23">
        <f t="shared" si="776"/>
        <v>1.3666666666666665</v>
      </c>
      <c r="FS1251" s="24">
        <f t="shared" si="781"/>
        <v>6.7224747474747479</v>
      </c>
      <c r="GA1251" s="2"/>
      <c r="GB1251" s="20"/>
      <c r="GC1251" s="15"/>
      <c r="GD1251" s="15"/>
      <c r="GE1251" s="15"/>
      <c r="GF1251" s="15"/>
      <c r="GG1251" s="15"/>
      <c r="GH1251" s="15"/>
      <c r="GI1251" s="15"/>
      <c r="GJ1251" s="15"/>
      <c r="GK1251" s="15"/>
      <c r="GL1251" s="15"/>
      <c r="GM1251" s="15"/>
      <c r="GN1251" s="15"/>
      <c r="GO1251" s="21"/>
      <c r="GQ1251" s="22"/>
      <c r="GR1251" s="23"/>
      <c r="GS1251" s="24"/>
      <c r="GT1251" s="22"/>
      <c r="GU1251" s="23"/>
      <c r="GV1251" s="31"/>
      <c r="GW1251" s="31"/>
      <c r="GX1251" s="24"/>
      <c r="GY1251" s="24"/>
    </row>
    <row r="1252" spans="1:207">
      <c r="A1252" s="86"/>
      <c r="B1252" s="91">
        <f t="shared" si="768"/>
        <v>7.15</v>
      </c>
      <c r="C1252" s="99">
        <f t="shared" si="778"/>
        <v>7.2441666666666666</v>
      </c>
      <c r="D1252" s="96">
        <f t="shared" si="779"/>
        <v>7.4061805555555562</v>
      </c>
      <c r="E1252" s="91">
        <f t="shared" ref="E1252:E1283" si="782">AVERAGE(B1233:B1252)</f>
        <v>7.4537152777777793</v>
      </c>
      <c r="F1252" s="100"/>
      <c r="G1252" s="96">
        <f t="shared" si="769"/>
        <v>11.3</v>
      </c>
      <c r="H1252" s="97">
        <f t="shared" si="770"/>
        <v>7.2</v>
      </c>
      <c r="I1252" s="98">
        <f t="shared" si="771"/>
        <v>0.9</v>
      </c>
      <c r="J1252" s="85">
        <f t="shared" si="772"/>
        <v>6.1000000000000005</v>
      </c>
      <c r="BA1252" s="2"/>
      <c r="BB1252" s="26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21"/>
      <c r="BQ1252" s="22"/>
      <c r="BR1252" s="23"/>
      <c r="DA1252" s="2">
        <f t="shared" si="773"/>
        <v>1902</v>
      </c>
      <c r="DB1252" s="20" t="s">
        <v>30</v>
      </c>
      <c r="DC1252" s="15">
        <v>11.2</v>
      </c>
      <c r="DD1252" s="15">
        <v>9.8000000000000007</v>
      </c>
      <c r="DE1252" s="15">
        <v>9.1999999999999993</v>
      </c>
      <c r="DF1252" s="15">
        <v>7.4</v>
      </c>
      <c r="DG1252" s="15">
        <v>7</v>
      </c>
      <c r="DH1252" s="15">
        <v>3.7</v>
      </c>
      <c r="DI1252" s="15">
        <v>4</v>
      </c>
      <c r="DJ1252" s="15">
        <v>3.3</v>
      </c>
      <c r="DK1252" s="15">
        <v>5.3</v>
      </c>
      <c r="DL1252" s="15">
        <v>7.4</v>
      </c>
      <c r="DM1252" s="15">
        <v>10.1</v>
      </c>
      <c r="DN1252" s="15">
        <v>10.6</v>
      </c>
      <c r="DO1252" s="21">
        <f t="shared" si="765"/>
        <v>7.4166666666666652</v>
      </c>
      <c r="DQ1252" s="22">
        <f t="shared" si="766"/>
        <v>10.066666666666666</v>
      </c>
      <c r="DR1252" s="23">
        <f t="shared" si="767"/>
        <v>3.6666666666666665</v>
      </c>
      <c r="DS1252" s="24">
        <f t="shared" si="780"/>
        <v>8.0296717171717162</v>
      </c>
      <c r="FA1252" s="2">
        <f t="shared" si="777"/>
        <v>1902</v>
      </c>
      <c r="FB1252" s="20" t="s">
        <v>30</v>
      </c>
      <c r="FC1252" s="15">
        <v>10.6</v>
      </c>
      <c r="FD1252" s="15">
        <v>9.4</v>
      </c>
      <c r="FE1252" s="15">
        <v>8.3000000000000007</v>
      </c>
      <c r="FF1252" s="15">
        <v>6.9</v>
      </c>
      <c r="FG1252" s="15">
        <v>4</v>
      </c>
      <c r="FH1252" s="15">
        <v>3.3</v>
      </c>
      <c r="FI1252" s="15">
        <v>2.2999999999999998</v>
      </c>
      <c r="FJ1252" s="15">
        <v>0.9</v>
      </c>
      <c r="FK1252" s="15">
        <v>4.2</v>
      </c>
      <c r="FL1252" s="15">
        <v>6.8</v>
      </c>
      <c r="FM1252" s="15">
        <v>9.1999999999999993</v>
      </c>
      <c r="FN1252" s="15">
        <v>9.6999999999999993</v>
      </c>
      <c r="FO1252" s="21">
        <f t="shared" si="774"/>
        <v>6.3</v>
      </c>
      <c r="FQ1252" s="22">
        <f t="shared" si="775"/>
        <v>9.4333333333333336</v>
      </c>
      <c r="FR1252" s="23">
        <f t="shared" si="776"/>
        <v>2.1666666666666665</v>
      </c>
      <c r="FS1252" s="24">
        <f t="shared" si="781"/>
        <v>6.7156565656565652</v>
      </c>
      <c r="GA1252" s="2"/>
      <c r="GB1252" s="20"/>
      <c r="GC1252" s="15"/>
      <c r="GD1252" s="15"/>
      <c r="GE1252" s="15"/>
      <c r="GF1252" s="15"/>
      <c r="GG1252" s="15"/>
      <c r="GH1252" s="15"/>
      <c r="GI1252" s="15"/>
      <c r="GJ1252" s="15"/>
      <c r="GK1252" s="15"/>
      <c r="GL1252" s="15"/>
      <c r="GM1252" s="15"/>
      <c r="GN1252" s="15"/>
      <c r="GO1252" s="21"/>
      <c r="GQ1252" s="22"/>
      <c r="GR1252" s="23"/>
      <c r="GS1252" s="24"/>
      <c r="GT1252" s="22"/>
      <c r="GU1252" s="23"/>
      <c r="GV1252" s="31"/>
      <c r="GW1252" s="31"/>
      <c r="GX1252" s="24"/>
      <c r="GY1252" s="24"/>
    </row>
    <row r="1253" spans="1:207">
      <c r="A1253" s="86"/>
      <c r="B1253" s="91">
        <f t="shared" si="768"/>
        <v>7.1041666666666661</v>
      </c>
      <c r="C1253" s="99">
        <f t="shared" si="778"/>
        <v>7.2041666666666657</v>
      </c>
      <c r="D1253" s="96">
        <f t="shared" si="779"/>
        <v>7.3656944444444452</v>
      </c>
      <c r="E1253" s="91">
        <f t="shared" si="782"/>
        <v>7.3991319444444432</v>
      </c>
      <c r="F1253" s="100"/>
      <c r="G1253" s="96">
        <f t="shared" si="769"/>
        <v>11.2</v>
      </c>
      <c r="H1253" s="97">
        <f t="shared" si="770"/>
        <v>8.3500000000000014</v>
      </c>
      <c r="I1253" s="98">
        <f t="shared" si="771"/>
        <v>1.6</v>
      </c>
      <c r="J1253" s="85">
        <f t="shared" si="772"/>
        <v>6.3999999999999995</v>
      </c>
      <c r="BA1253" s="2"/>
      <c r="BB1253" s="26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21"/>
      <c r="BQ1253" s="22"/>
      <c r="BR1253" s="23"/>
      <c r="DA1253" s="2">
        <f t="shared" si="773"/>
        <v>1903</v>
      </c>
      <c r="DB1253" s="20" t="s">
        <v>31</v>
      </c>
      <c r="DC1253" s="15">
        <v>11.2</v>
      </c>
      <c r="DD1253" s="15">
        <v>12.2</v>
      </c>
      <c r="DE1253" s="15">
        <v>10.8</v>
      </c>
      <c r="DF1253" s="15">
        <v>9.4</v>
      </c>
      <c r="DG1253" s="15">
        <v>5.2</v>
      </c>
      <c r="DH1253" s="15">
        <v>4.7</v>
      </c>
      <c r="DI1253" s="15">
        <v>3.9</v>
      </c>
      <c r="DJ1253" s="15">
        <v>4.4000000000000004</v>
      </c>
      <c r="DK1253" s="15">
        <v>6.9</v>
      </c>
      <c r="DL1253" s="15">
        <v>8.8000000000000007</v>
      </c>
      <c r="DM1253" s="15">
        <v>9.5</v>
      </c>
      <c r="DN1253" s="15">
        <v>10.8</v>
      </c>
      <c r="DO1253" s="21">
        <f t="shared" si="765"/>
        <v>8.15</v>
      </c>
      <c r="DQ1253" s="22">
        <f t="shared" si="766"/>
        <v>11.4</v>
      </c>
      <c r="DR1253" s="23">
        <f t="shared" si="767"/>
        <v>4.333333333333333</v>
      </c>
      <c r="DS1253" s="24">
        <f t="shared" si="780"/>
        <v>8.0613636363636374</v>
      </c>
      <c r="FA1253" s="2">
        <f t="shared" si="777"/>
        <v>1903</v>
      </c>
      <c r="FB1253" s="20" t="s">
        <v>31</v>
      </c>
      <c r="FC1253" s="15">
        <v>10.3</v>
      </c>
      <c r="FD1253" s="30">
        <f>(FD1250+FD1251+FD1252+FD1254+FD1255+FD1256)/6</f>
        <v>10.799999999999999</v>
      </c>
      <c r="FE1253" s="15">
        <v>8.4</v>
      </c>
      <c r="FF1253" s="15">
        <v>6.9</v>
      </c>
      <c r="FG1253" s="15">
        <v>3</v>
      </c>
      <c r="FH1253" s="15">
        <v>2.2000000000000002</v>
      </c>
      <c r="FI1253" s="15">
        <v>1.6</v>
      </c>
      <c r="FJ1253" s="15">
        <v>2.4</v>
      </c>
      <c r="FK1253" s="15">
        <v>6.2</v>
      </c>
      <c r="FL1253" s="15">
        <v>8.3000000000000007</v>
      </c>
      <c r="FM1253" s="15">
        <v>10.199999999999999</v>
      </c>
      <c r="FN1253" s="15">
        <v>11.2</v>
      </c>
      <c r="FO1253" s="21">
        <f t="shared" si="774"/>
        <v>6.7916666666666679</v>
      </c>
      <c r="FQ1253" s="22">
        <f t="shared" si="775"/>
        <v>9.8333333333333339</v>
      </c>
      <c r="FR1253" s="23">
        <f t="shared" si="776"/>
        <v>2.0666666666666669</v>
      </c>
      <c r="FS1253" s="24">
        <f t="shared" si="781"/>
        <v>6.7277777777777779</v>
      </c>
      <c r="GA1253" s="2"/>
      <c r="GB1253" s="20"/>
      <c r="GC1253" s="15"/>
      <c r="GD1253" s="15"/>
      <c r="GE1253" s="15"/>
      <c r="GF1253" s="15"/>
      <c r="GG1253" s="15"/>
      <c r="GH1253" s="15"/>
      <c r="GI1253" s="15"/>
      <c r="GJ1253" s="15"/>
      <c r="GK1253" s="15"/>
      <c r="GL1253" s="15"/>
      <c r="GM1253" s="15"/>
      <c r="GN1253" s="15"/>
      <c r="GO1253" s="21"/>
      <c r="GQ1253" s="22"/>
      <c r="GR1253" s="23"/>
      <c r="GS1253" s="24"/>
      <c r="GT1253" s="22"/>
      <c r="GU1253" s="23"/>
      <c r="GV1253" s="31"/>
      <c r="GW1253" s="31"/>
      <c r="GX1253" s="24"/>
      <c r="GY1253" s="24"/>
    </row>
    <row r="1254" spans="1:207">
      <c r="A1254" s="86"/>
      <c r="B1254" s="91">
        <f t="shared" si="768"/>
        <v>7.4513888888888893</v>
      </c>
      <c r="C1254" s="99">
        <f t="shared" si="778"/>
        <v>7.2002777777777762</v>
      </c>
      <c r="D1254" s="96">
        <f t="shared" si="779"/>
        <v>7.3391666666666664</v>
      </c>
      <c r="E1254" s="91">
        <f t="shared" si="782"/>
        <v>7.328368055555555</v>
      </c>
      <c r="F1254" s="100"/>
      <c r="G1254" s="96">
        <f t="shared" si="769"/>
        <v>12.3</v>
      </c>
      <c r="H1254" s="97">
        <f t="shared" si="770"/>
        <v>7.5</v>
      </c>
      <c r="I1254" s="98">
        <f t="shared" si="771"/>
        <v>2.2000000000000002</v>
      </c>
      <c r="J1254" s="85">
        <f t="shared" si="772"/>
        <v>7.25</v>
      </c>
      <c r="BA1254" s="2"/>
      <c r="BB1254" s="26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21"/>
      <c r="BQ1254" s="22"/>
      <c r="BR1254" s="23"/>
      <c r="DA1254" s="2">
        <f t="shared" si="773"/>
        <v>1904</v>
      </c>
      <c r="DB1254" s="20" t="s">
        <v>32</v>
      </c>
      <c r="DC1254" s="15">
        <v>12</v>
      </c>
      <c r="DD1254" s="15">
        <v>12</v>
      </c>
      <c r="DE1254" s="15">
        <v>9.1999999999999993</v>
      </c>
      <c r="DF1254" s="15">
        <v>9.4</v>
      </c>
      <c r="DG1254" s="15">
        <v>6.8</v>
      </c>
      <c r="DH1254" s="15">
        <v>4.7</v>
      </c>
      <c r="DI1254" s="15">
        <v>3.3</v>
      </c>
      <c r="DJ1254" s="15">
        <v>3.9</v>
      </c>
      <c r="DK1254" s="15">
        <v>4.8</v>
      </c>
      <c r="DL1254" s="15">
        <v>7.5</v>
      </c>
      <c r="DM1254" s="15">
        <v>8</v>
      </c>
      <c r="DN1254" s="15">
        <v>8.6999999999999993</v>
      </c>
      <c r="DO1254" s="21">
        <f t="shared" si="765"/>
        <v>7.5249999999999995</v>
      </c>
      <c r="DQ1254" s="22">
        <f t="shared" si="766"/>
        <v>11.066666666666668</v>
      </c>
      <c r="DR1254" s="23">
        <f t="shared" si="767"/>
        <v>3.9666666666666668</v>
      </c>
      <c r="DS1254" s="24">
        <f t="shared" si="780"/>
        <v>7.9848484848484871</v>
      </c>
      <c r="FA1254" s="2">
        <f t="shared" si="777"/>
        <v>1904</v>
      </c>
      <c r="FB1254" s="20" t="s">
        <v>32</v>
      </c>
      <c r="FC1254" s="15">
        <v>12.2</v>
      </c>
      <c r="FD1254" s="15">
        <v>12.3</v>
      </c>
      <c r="FE1254" s="15">
        <v>8.3000000000000007</v>
      </c>
      <c r="FF1254" s="15">
        <v>7.7</v>
      </c>
      <c r="FG1254" s="15">
        <v>5.3</v>
      </c>
      <c r="FH1254" s="30">
        <f>(FH1251+FH1252+FH1253+FH1255+FH1256+FH1257)/6</f>
        <v>2.8333333333333335</v>
      </c>
      <c r="FI1254" s="15">
        <v>2.2000000000000002</v>
      </c>
      <c r="FJ1254" s="15">
        <v>3.5</v>
      </c>
      <c r="FK1254" s="15">
        <v>4.0999999999999996</v>
      </c>
      <c r="FL1254" s="15">
        <v>6.2</v>
      </c>
      <c r="FM1254" s="15">
        <v>7.5</v>
      </c>
      <c r="FN1254" s="15">
        <v>8.9</v>
      </c>
      <c r="FO1254" s="21">
        <f t="shared" si="774"/>
        <v>6.7527777777777791</v>
      </c>
      <c r="FQ1254" s="22">
        <f t="shared" si="775"/>
        <v>10.933333333333332</v>
      </c>
      <c r="FR1254" s="23">
        <f t="shared" si="776"/>
        <v>2.8444444444444446</v>
      </c>
      <c r="FS1254" s="24">
        <f t="shared" si="781"/>
        <v>6.6856060606060614</v>
      </c>
      <c r="GA1254" s="2"/>
      <c r="GB1254" s="20"/>
      <c r="GC1254" s="15"/>
      <c r="GD1254" s="15"/>
      <c r="GE1254" s="15"/>
      <c r="GF1254" s="15"/>
      <c r="GG1254" s="15"/>
      <c r="GH1254" s="15"/>
      <c r="GI1254" s="15"/>
      <c r="GJ1254" s="15"/>
      <c r="GK1254" s="15"/>
      <c r="GL1254" s="15"/>
      <c r="GM1254" s="15"/>
      <c r="GN1254" s="15"/>
      <c r="GO1254" s="21"/>
      <c r="GQ1254" s="22"/>
      <c r="GR1254" s="23"/>
      <c r="GS1254" s="24"/>
      <c r="GT1254" s="22"/>
      <c r="GU1254" s="23"/>
      <c r="GV1254" s="31"/>
      <c r="GW1254" s="31"/>
      <c r="GX1254" s="24"/>
      <c r="GY1254" s="24"/>
    </row>
    <row r="1255" spans="1:207">
      <c r="A1255" s="86">
        <f>A1250+5</f>
        <v>1905</v>
      </c>
      <c r="B1255" s="91">
        <f t="shared" si="768"/>
        <v>7.1020833333333329</v>
      </c>
      <c r="C1255" s="99">
        <f t="shared" si="778"/>
        <v>7.1790277777777787</v>
      </c>
      <c r="D1255" s="96">
        <f t="shared" si="779"/>
        <v>7.267986111111111</v>
      </c>
      <c r="E1255" s="91">
        <f t="shared" si="782"/>
        <v>7.3307638888888889</v>
      </c>
      <c r="F1255" s="100"/>
      <c r="G1255" s="96">
        <f t="shared" si="769"/>
        <v>12</v>
      </c>
      <c r="H1255" s="97">
        <f t="shared" si="770"/>
        <v>7.3</v>
      </c>
      <c r="I1255" s="98">
        <f t="shared" si="771"/>
        <v>1.2999999999999998</v>
      </c>
      <c r="J1255" s="85">
        <f t="shared" si="772"/>
        <v>6.65</v>
      </c>
      <c r="BA1255" s="2"/>
      <c r="BB1255" s="26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21"/>
      <c r="BQ1255" s="22"/>
      <c r="BR1255" s="23"/>
      <c r="DA1255" s="2">
        <f t="shared" si="773"/>
        <v>1905</v>
      </c>
      <c r="DB1255" s="20" t="s">
        <v>33</v>
      </c>
      <c r="DC1255" s="15">
        <v>11.2</v>
      </c>
      <c r="DD1255" s="15">
        <v>9.6</v>
      </c>
      <c r="DE1255" s="15">
        <v>8.9</v>
      </c>
      <c r="DF1255" s="15">
        <v>8.6</v>
      </c>
      <c r="DG1255" s="15">
        <v>7</v>
      </c>
      <c r="DH1255" s="15">
        <v>5.8</v>
      </c>
      <c r="DI1255" s="15">
        <v>4.4000000000000004</v>
      </c>
      <c r="DJ1255" s="15">
        <v>4.7</v>
      </c>
      <c r="DK1255" s="15">
        <v>4.0999999999999996</v>
      </c>
      <c r="DL1255" s="15">
        <v>5.9</v>
      </c>
      <c r="DM1255" s="15">
        <v>8.6</v>
      </c>
      <c r="DN1255" s="15">
        <v>9.6</v>
      </c>
      <c r="DO1255" s="21">
        <f t="shared" si="765"/>
        <v>7.3666666666666663</v>
      </c>
      <c r="DQ1255" s="22">
        <f t="shared" si="766"/>
        <v>9.8999999999999986</v>
      </c>
      <c r="DR1255" s="23">
        <f t="shared" si="767"/>
        <v>4.9666666666666659</v>
      </c>
      <c r="DS1255" s="24">
        <f t="shared" si="780"/>
        <v>7.8613636363636354</v>
      </c>
      <c r="FA1255" s="2">
        <f t="shared" si="777"/>
        <v>1905</v>
      </c>
      <c r="FB1255" s="20" t="s">
        <v>33</v>
      </c>
      <c r="FC1255" s="15">
        <v>11.1</v>
      </c>
      <c r="FD1255" s="15">
        <v>10.7</v>
      </c>
      <c r="FE1255" s="15">
        <v>8.5</v>
      </c>
      <c r="FF1255" s="15">
        <v>7.6</v>
      </c>
      <c r="FG1255" s="15">
        <v>5.7</v>
      </c>
      <c r="FH1255" s="15">
        <v>5.7</v>
      </c>
      <c r="FI1255" s="30">
        <f t="shared" ref="FI1255:FN1255" si="783">(FI1252+FI1253+FI1254+FI1256+FI1257+FI1258)/6</f>
        <v>1.2999999999999998</v>
      </c>
      <c r="FJ1255" s="30">
        <f t="shared" si="783"/>
        <v>1.75</v>
      </c>
      <c r="FK1255" s="30">
        <f t="shared" si="783"/>
        <v>4.2</v>
      </c>
      <c r="FL1255" s="30">
        <f t="shared" si="783"/>
        <v>5.9833333333333343</v>
      </c>
      <c r="FM1255" s="30">
        <f t="shared" si="783"/>
        <v>8.3166666666666664</v>
      </c>
      <c r="FN1255" s="30">
        <f t="shared" si="783"/>
        <v>9.2999999999999989</v>
      </c>
      <c r="FO1255" s="21">
        <f t="shared" si="774"/>
        <v>6.6791666666666671</v>
      </c>
      <c r="FQ1255" s="22">
        <f t="shared" si="775"/>
        <v>10.1</v>
      </c>
      <c r="FR1255" s="23">
        <f t="shared" si="776"/>
        <v>2.9166666666666665</v>
      </c>
      <c r="FS1255" s="24">
        <f t="shared" si="781"/>
        <v>6.6503787878787879</v>
      </c>
      <c r="GA1255" s="2"/>
      <c r="GB1255" s="20"/>
      <c r="GC1255" s="15"/>
      <c r="GD1255" s="15"/>
      <c r="GE1255" s="15"/>
      <c r="GF1255" s="15"/>
      <c r="GG1255" s="15"/>
      <c r="GH1255" s="15"/>
      <c r="GI1255" s="15"/>
      <c r="GJ1255" s="15"/>
      <c r="GK1255" s="15"/>
      <c r="GL1255" s="15"/>
      <c r="GM1255" s="15"/>
      <c r="GN1255" s="15"/>
      <c r="GO1255" s="21"/>
      <c r="GQ1255" s="22"/>
      <c r="GR1255" s="23"/>
      <c r="GS1255" s="24"/>
      <c r="GT1255" s="22"/>
      <c r="GU1255" s="23"/>
      <c r="GV1255" s="31"/>
      <c r="GW1255" s="31"/>
      <c r="GX1255" s="24"/>
      <c r="GY1255" s="24"/>
    </row>
    <row r="1256" spans="1:207">
      <c r="A1256" s="86"/>
      <c r="B1256" s="91">
        <f t="shared" si="768"/>
        <v>6.5791666666666666</v>
      </c>
      <c r="C1256" s="99">
        <f t="shared" si="778"/>
        <v>7.0773611111111112</v>
      </c>
      <c r="D1256" s="96">
        <f t="shared" si="779"/>
        <v>7.1715972222222222</v>
      </c>
      <c r="E1256" s="91">
        <f t="shared" si="782"/>
        <v>7.3082638888888898</v>
      </c>
      <c r="F1256" s="100"/>
      <c r="G1256" s="96">
        <f t="shared" si="769"/>
        <v>11.2</v>
      </c>
      <c r="H1256" s="97">
        <f t="shared" si="770"/>
        <v>6.5500000000000007</v>
      </c>
      <c r="I1256" s="98">
        <f t="shared" si="771"/>
        <v>0.7</v>
      </c>
      <c r="J1256" s="85">
        <f t="shared" si="772"/>
        <v>5.9499999999999993</v>
      </c>
      <c r="BA1256" s="2"/>
      <c r="BB1256" s="26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21"/>
      <c r="BQ1256" s="22"/>
      <c r="BR1256" s="23"/>
      <c r="DA1256" s="2">
        <f t="shared" si="773"/>
        <v>1906</v>
      </c>
      <c r="DB1256" s="20" t="s">
        <v>34</v>
      </c>
      <c r="DC1256" s="15">
        <v>10.8</v>
      </c>
      <c r="DD1256" s="15">
        <v>11.3</v>
      </c>
      <c r="DE1256" s="15">
        <v>10.3</v>
      </c>
      <c r="DF1256" s="15">
        <v>8</v>
      </c>
      <c r="DG1256" s="15">
        <v>5.7</v>
      </c>
      <c r="DH1256" s="15">
        <v>4.7</v>
      </c>
      <c r="DI1256" s="15">
        <v>4.2</v>
      </c>
      <c r="DJ1256" s="15">
        <v>4.5</v>
      </c>
      <c r="DK1256" s="15">
        <v>6</v>
      </c>
      <c r="DL1256" s="15">
        <v>6.8</v>
      </c>
      <c r="DM1256" s="15">
        <v>8</v>
      </c>
      <c r="DN1256" s="15">
        <v>9.5</v>
      </c>
      <c r="DO1256" s="21">
        <f t="shared" si="765"/>
        <v>7.4833333333333343</v>
      </c>
      <c r="DQ1256" s="22">
        <f t="shared" si="766"/>
        <v>10.800000000000002</v>
      </c>
      <c r="DR1256" s="23">
        <f t="shared" si="767"/>
        <v>4.4666666666666668</v>
      </c>
      <c r="DS1256" s="24">
        <f t="shared" si="780"/>
        <v>7.7810606060606053</v>
      </c>
      <c r="FA1256" s="2">
        <f t="shared" si="777"/>
        <v>1906</v>
      </c>
      <c r="FB1256" s="20" t="s">
        <v>34</v>
      </c>
      <c r="FC1256" s="15">
        <v>10.6</v>
      </c>
      <c r="FD1256" s="15">
        <v>10.6</v>
      </c>
      <c r="FE1256" s="15">
        <v>9.1999999999999993</v>
      </c>
      <c r="FF1256" s="15">
        <v>6.7</v>
      </c>
      <c r="FG1256" s="15">
        <v>3.3</v>
      </c>
      <c r="FH1256" s="15">
        <v>3.3</v>
      </c>
      <c r="FI1256" s="15">
        <v>1.5</v>
      </c>
      <c r="FJ1256" s="15">
        <v>0.7</v>
      </c>
      <c r="FK1256" s="15">
        <v>3.5</v>
      </c>
      <c r="FL1256" s="15">
        <v>5.4</v>
      </c>
      <c r="FM1256" s="15">
        <v>6.4</v>
      </c>
      <c r="FN1256" s="15">
        <v>8.3000000000000007</v>
      </c>
      <c r="FO1256" s="21">
        <f t="shared" si="774"/>
        <v>5.791666666666667</v>
      </c>
      <c r="FQ1256" s="22">
        <f t="shared" si="775"/>
        <v>10.133333333333333</v>
      </c>
      <c r="FR1256" s="23">
        <f t="shared" si="776"/>
        <v>1.8333333333333333</v>
      </c>
      <c r="FS1256" s="24">
        <f t="shared" si="781"/>
        <v>6.5493686868686884</v>
      </c>
      <c r="GA1256" s="2"/>
      <c r="GB1256" s="20"/>
      <c r="GC1256" s="15"/>
      <c r="GD1256" s="15"/>
      <c r="GE1256" s="15"/>
      <c r="GF1256" s="15"/>
      <c r="GG1256" s="15"/>
      <c r="GH1256" s="15"/>
      <c r="GI1256" s="15"/>
      <c r="GJ1256" s="15"/>
      <c r="GK1256" s="15"/>
      <c r="GL1256" s="15"/>
      <c r="GM1256" s="15"/>
      <c r="GN1256" s="15"/>
      <c r="GO1256" s="21"/>
      <c r="GQ1256" s="22"/>
      <c r="GR1256" s="23"/>
      <c r="GS1256" s="24"/>
      <c r="GT1256" s="22"/>
      <c r="GU1256" s="23"/>
      <c r="GV1256" s="22"/>
      <c r="GW1256" s="23"/>
      <c r="GX1256" s="24"/>
      <c r="GY1256" s="24"/>
    </row>
    <row r="1257" spans="1:207">
      <c r="A1257" s="86"/>
      <c r="B1257" s="91">
        <f t="shared" si="768"/>
        <v>6.1125000000000007</v>
      </c>
      <c r="C1257" s="99">
        <f t="shared" si="778"/>
        <v>6.8698611111111116</v>
      </c>
      <c r="D1257" s="96">
        <f t="shared" si="779"/>
        <v>7.0570138888888891</v>
      </c>
      <c r="E1257" s="91">
        <f t="shared" si="782"/>
        <v>7.253263888888891</v>
      </c>
      <c r="F1257" s="100"/>
      <c r="G1257" s="96">
        <f t="shared" si="769"/>
        <v>11.3</v>
      </c>
      <c r="H1257" s="97">
        <f t="shared" si="770"/>
        <v>6.35</v>
      </c>
      <c r="I1257" s="98">
        <f t="shared" si="771"/>
        <v>0.6</v>
      </c>
      <c r="J1257" s="85">
        <f t="shared" si="772"/>
        <v>5.95</v>
      </c>
      <c r="BA1257" s="2"/>
      <c r="BB1257" s="26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21"/>
      <c r="BQ1257" s="22"/>
      <c r="BR1257" s="23"/>
      <c r="DA1257" s="2">
        <f t="shared" si="773"/>
        <v>1907</v>
      </c>
      <c r="DB1257" s="20" t="s">
        <v>35</v>
      </c>
      <c r="DC1257" s="15">
        <v>11.3</v>
      </c>
      <c r="DD1257" s="15">
        <v>10.4</v>
      </c>
      <c r="DE1257" s="15">
        <v>8.9</v>
      </c>
      <c r="DF1257" s="15">
        <v>8.1</v>
      </c>
      <c r="DG1257" s="15">
        <v>7.2</v>
      </c>
      <c r="DH1257" s="15">
        <v>4.0999999999999996</v>
      </c>
      <c r="DI1257" s="15">
        <v>4.3</v>
      </c>
      <c r="DJ1257" s="15">
        <v>5.6</v>
      </c>
      <c r="DK1257" s="15">
        <v>5.7</v>
      </c>
      <c r="DL1257" s="15">
        <v>6.1</v>
      </c>
      <c r="DM1257" s="15">
        <v>10</v>
      </c>
      <c r="DN1257" s="15">
        <v>9.9</v>
      </c>
      <c r="DO1257" s="21">
        <f t="shared" si="765"/>
        <v>7.6333333333333337</v>
      </c>
      <c r="DQ1257" s="22">
        <f t="shared" si="766"/>
        <v>10.200000000000001</v>
      </c>
      <c r="DR1257" s="23">
        <f t="shared" si="767"/>
        <v>4.6666666666666661</v>
      </c>
      <c r="DS1257" s="24">
        <f t="shared" si="780"/>
        <v>7.749242424242424</v>
      </c>
      <c r="FA1257" s="2">
        <f t="shared" si="777"/>
        <v>1907</v>
      </c>
      <c r="FB1257" s="20" t="s">
        <v>35</v>
      </c>
      <c r="FC1257" s="15">
        <v>10.4</v>
      </c>
      <c r="FD1257" s="15">
        <v>7.7</v>
      </c>
      <c r="FE1257" s="15">
        <v>6.6</v>
      </c>
      <c r="FF1257" s="15">
        <v>5.0999999999999996</v>
      </c>
      <c r="FG1257" s="15">
        <v>3.1</v>
      </c>
      <c r="FH1257" s="15">
        <v>0.8</v>
      </c>
      <c r="FI1257" s="15">
        <v>0.6</v>
      </c>
      <c r="FJ1257" s="15">
        <v>2</v>
      </c>
      <c r="FK1257" s="15">
        <v>1.8</v>
      </c>
      <c r="FL1257" s="15">
        <v>3.2</v>
      </c>
      <c r="FM1257" s="15">
        <v>8.1</v>
      </c>
      <c r="FN1257" s="15">
        <v>7.5</v>
      </c>
      <c r="FO1257" s="21">
        <f t="shared" si="774"/>
        <v>4.7416666666666671</v>
      </c>
      <c r="FQ1257" s="22">
        <f t="shared" si="775"/>
        <v>8.2333333333333343</v>
      </c>
      <c r="FR1257" s="23">
        <f t="shared" si="776"/>
        <v>1.1333333333333333</v>
      </c>
      <c r="FS1257" s="24">
        <f t="shared" si="781"/>
        <v>6.3695707070707064</v>
      </c>
      <c r="GA1257" s="2"/>
      <c r="GB1257" s="20"/>
      <c r="GC1257" s="15"/>
      <c r="GD1257" s="15"/>
      <c r="GE1257" s="15"/>
      <c r="GF1257" s="15"/>
      <c r="GG1257" s="15"/>
      <c r="GH1257" s="15"/>
      <c r="GI1257" s="15"/>
      <c r="GJ1257" s="15"/>
      <c r="GK1257" s="15"/>
      <c r="GL1257" s="15"/>
      <c r="GM1257" s="15"/>
      <c r="GN1257" s="15"/>
      <c r="GO1257" s="21"/>
      <c r="GQ1257" s="22"/>
      <c r="GR1257" s="23"/>
      <c r="GS1257" s="24"/>
      <c r="GT1257" s="22"/>
      <c r="GU1257" s="23"/>
      <c r="GV1257" s="22"/>
      <c r="GW1257" s="23"/>
      <c r="GX1257" s="24"/>
      <c r="GY1257" s="24"/>
    </row>
    <row r="1258" spans="1:207">
      <c r="A1258" s="86"/>
      <c r="B1258" s="91">
        <f t="shared" si="768"/>
        <v>6.8375000000000004</v>
      </c>
      <c r="C1258" s="99">
        <f t="shared" si="778"/>
        <v>6.8165277777777771</v>
      </c>
      <c r="D1258" s="96">
        <f t="shared" si="779"/>
        <v>7.0103472222222223</v>
      </c>
      <c r="E1258" s="91">
        <f t="shared" si="782"/>
        <v>7.2457638888888907</v>
      </c>
      <c r="F1258" s="100"/>
      <c r="G1258" s="96">
        <f t="shared" si="769"/>
        <v>11.3</v>
      </c>
      <c r="H1258" s="97">
        <f t="shared" si="770"/>
        <v>7.0500000000000007</v>
      </c>
      <c r="I1258" s="98">
        <f t="shared" si="771"/>
        <v>-0.4</v>
      </c>
      <c r="J1258" s="85">
        <f t="shared" si="772"/>
        <v>5.45</v>
      </c>
      <c r="BA1258" s="2"/>
      <c r="BB1258" s="26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21"/>
      <c r="BQ1258" s="22"/>
      <c r="BR1258" s="23"/>
      <c r="DA1258" s="2">
        <f t="shared" si="773"/>
        <v>1908</v>
      </c>
      <c r="DB1258" s="26">
        <v>1908</v>
      </c>
      <c r="DC1258" s="15">
        <v>13.5</v>
      </c>
      <c r="DD1258" s="15">
        <v>12.7</v>
      </c>
      <c r="DE1258" s="15">
        <v>10.7</v>
      </c>
      <c r="DF1258" s="15">
        <v>8.1</v>
      </c>
      <c r="DG1258" s="15">
        <v>6.7</v>
      </c>
      <c r="DH1258" s="15">
        <v>4.5999999999999996</v>
      </c>
      <c r="DI1258" s="15">
        <v>4.3</v>
      </c>
      <c r="DJ1258" s="15">
        <v>5.2</v>
      </c>
      <c r="DK1258" s="15">
        <v>6.6</v>
      </c>
      <c r="DL1258" s="15">
        <v>7.4</v>
      </c>
      <c r="DM1258" s="15">
        <v>10.1</v>
      </c>
      <c r="DN1258" s="15">
        <v>11.4</v>
      </c>
      <c r="DO1258" s="21">
        <f t="shared" si="765"/>
        <v>8.4416666666666664</v>
      </c>
      <c r="DQ1258" s="22">
        <f t="shared" si="766"/>
        <v>12.299999999999999</v>
      </c>
      <c r="DR1258" s="23">
        <f t="shared" si="767"/>
        <v>4.6999999999999993</v>
      </c>
      <c r="DS1258" s="24">
        <f t="shared" si="780"/>
        <v>7.8242424242424242</v>
      </c>
      <c r="EB1258" s="2" t="s">
        <v>36</v>
      </c>
      <c r="EE1258" s="2" t="s">
        <v>173</v>
      </c>
      <c r="FA1258" s="2">
        <f t="shared" si="777"/>
        <v>1908</v>
      </c>
      <c r="FB1258" s="20" t="s">
        <v>37</v>
      </c>
      <c r="FC1258" s="15">
        <v>10.5</v>
      </c>
      <c r="FD1258" s="15">
        <v>9.5</v>
      </c>
      <c r="FE1258" s="15">
        <v>9.8000000000000007</v>
      </c>
      <c r="FF1258" s="15">
        <v>5.9</v>
      </c>
      <c r="FG1258" s="15">
        <v>4.9000000000000004</v>
      </c>
      <c r="FH1258" s="15">
        <v>1.2</v>
      </c>
      <c r="FI1258" s="15">
        <v>-0.4</v>
      </c>
      <c r="FJ1258" s="15">
        <v>1</v>
      </c>
      <c r="FK1258" s="15">
        <v>5.4</v>
      </c>
      <c r="FL1258" s="15">
        <v>6</v>
      </c>
      <c r="FM1258" s="15">
        <v>8.5</v>
      </c>
      <c r="FN1258" s="15">
        <v>10.199999999999999</v>
      </c>
      <c r="FO1258" s="21">
        <f t="shared" si="774"/>
        <v>6.041666666666667</v>
      </c>
      <c r="FQ1258" s="22">
        <f t="shared" si="775"/>
        <v>9.9333333333333336</v>
      </c>
      <c r="FR1258" s="23">
        <f t="shared" si="776"/>
        <v>0.6</v>
      </c>
      <c r="FS1258" s="24">
        <f t="shared" si="781"/>
        <v>6.3248737373737365</v>
      </c>
      <c r="GA1258" s="2"/>
      <c r="GB1258" s="20"/>
      <c r="GC1258" s="15"/>
      <c r="GD1258" s="15"/>
      <c r="GE1258" s="15"/>
      <c r="GF1258" s="15"/>
      <c r="GG1258" s="15"/>
      <c r="GH1258" s="15"/>
      <c r="GI1258" s="15"/>
      <c r="GJ1258" s="15"/>
      <c r="GK1258" s="15"/>
      <c r="GL1258" s="15"/>
      <c r="GM1258" s="15"/>
      <c r="GN1258" s="15"/>
      <c r="GO1258" s="21"/>
      <c r="GQ1258" s="22"/>
      <c r="GR1258" s="23"/>
      <c r="GS1258" s="24"/>
      <c r="GT1258" s="22"/>
      <c r="GU1258" s="23"/>
      <c r="GV1258" s="22"/>
      <c r="GW1258" s="23"/>
      <c r="GX1258" s="24"/>
      <c r="GY1258" s="24"/>
    </row>
    <row r="1259" spans="1:207">
      <c r="A1259" s="86"/>
      <c r="B1259" s="91">
        <f t="shared" si="768"/>
        <v>7.7958333333333325</v>
      </c>
      <c r="C1259" s="99">
        <f t="shared" si="778"/>
        <v>6.885416666666667</v>
      </c>
      <c r="D1259" s="96">
        <f t="shared" si="779"/>
        <v>7.0428472222222211</v>
      </c>
      <c r="E1259" s="91">
        <f t="shared" si="782"/>
        <v>7.2695138888888877</v>
      </c>
      <c r="F1259" s="100"/>
      <c r="G1259" s="96">
        <f t="shared" si="769"/>
        <v>13.5</v>
      </c>
      <c r="H1259" s="97">
        <f t="shared" si="770"/>
        <v>7.55</v>
      </c>
      <c r="I1259" s="98">
        <f t="shared" si="771"/>
        <v>3.1</v>
      </c>
      <c r="J1259" s="85">
        <f t="shared" si="772"/>
        <v>8.3000000000000007</v>
      </c>
      <c r="BA1259" s="2"/>
      <c r="BB1259" s="26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21"/>
      <c r="BQ1259" s="22"/>
      <c r="BR1259" s="23"/>
      <c r="DA1259" s="2">
        <f t="shared" si="773"/>
        <v>1909</v>
      </c>
      <c r="DB1259" s="26">
        <v>1909</v>
      </c>
      <c r="DC1259" s="15">
        <v>10.5</v>
      </c>
      <c r="DD1259" s="15">
        <v>10.8</v>
      </c>
      <c r="DE1259" s="15">
        <v>10.8</v>
      </c>
      <c r="DF1259" s="15">
        <v>7.3</v>
      </c>
      <c r="DG1259" s="15">
        <v>7.7</v>
      </c>
      <c r="DH1259" s="15">
        <v>5.2</v>
      </c>
      <c r="DI1259" s="15">
        <v>4.3</v>
      </c>
      <c r="DJ1259" s="15">
        <v>4.0999999999999996</v>
      </c>
      <c r="DK1259" s="15">
        <v>6</v>
      </c>
      <c r="DL1259" s="15">
        <v>7.5</v>
      </c>
      <c r="DM1259" s="15">
        <v>8.8000000000000007</v>
      </c>
      <c r="DN1259" s="15">
        <v>9.1</v>
      </c>
      <c r="DO1259" s="21">
        <f t="shared" si="765"/>
        <v>7.6749999999999998</v>
      </c>
      <c r="DQ1259" s="22">
        <f t="shared" si="766"/>
        <v>10.700000000000001</v>
      </c>
      <c r="DR1259" s="23">
        <f t="shared" si="767"/>
        <v>4.5333333333333332</v>
      </c>
      <c r="DS1259" s="24">
        <f t="shared" si="780"/>
        <v>7.7439393939393932</v>
      </c>
      <c r="FA1259" s="2">
        <f t="shared" si="777"/>
        <v>1909</v>
      </c>
      <c r="FB1259" s="20" t="s">
        <v>38</v>
      </c>
      <c r="FC1259" s="15">
        <v>11.3</v>
      </c>
      <c r="FD1259" s="15">
        <v>12.3</v>
      </c>
      <c r="FE1259" s="15">
        <v>9.9</v>
      </c>
      <c r="FF1259" s="15">
        <v>5.9</v>
      </c>
      <c r="FG1259" s="15">
        <v>6</v>
      </c>
      <c r="FH1259" s="15">
        <v>3.9</v>
      </c>
      <c r="FI1259" s="15">
        <v>3.7</v>
      </c>
      <c r="FJ1259" s="15">
        <v>3.1</v>
      </c>
      <c r="FK1259" s="15">
        <v>5.6</v>
      </c>
      <c r="FL1259" s="15">
        <v>7.6</v>
      </c>
      <c r="FM1259" s="15">
        <v>7.6</v>
      </c>
      <c r="FN1259" s="15">
        <v>8.9</v>
      </c>
      <c r="FO1259" s="21">
        <f t="shared" si="774"/>
        <v>7.1499999999999995</v>
      </c>
      <c r="FQ1259" s="22">
        <f t="shared" si="775"/>
        <v>11.166666666666666</v>
      </c>
      <c r="FR1259" s="23">
        <f t="shared" si="776"/>
        <v>3.5666666666666664</v>
      </c>
      <c r="FS1259" s="24">
        <f t="shared" si="781"/>
        <v>6.339267676767677</v>
      </c>
      <c r="GA1259" s="2"/>
      <c r="GB1259" s="20"/>
      <c r="GC1259" s="15"/>
      <c r="GD1259" s="15"/>
      <c r="GE1259" s="15"/>
      <c r="GF1259" s="15"/>
      <c r="GG1259" s="15"/>
      <c r="GH1259" s="15"/>
      <c r="GI1259" s="15"/>
      <c r="GJ1259" s="15"/>
      <c r="GK1259" s="15"/>
      <c r="GL1259" s="15"/>
      <c r="GM1259" s="15"/>
      <c r="GN1259" s="15"/>
      <c r="GO1259" s="21"/>
      <c r="GQ1259" s="22"/>
      <c r="GR1259" s="23"/>
      <c r="GS1259" s="24"/>
      <c r="GT1259" s="22"/>
      <c r="GU1259" s="23"/>
      <c r="GV1259" s="22"/>
      <c r="GW1259" s="23"/>
      <c r="GX1259" s="24"/>
      <c r="GY1259" s="24"/>
    </row>
    <row r="1260" spans="1:207">
      <c r="A1260" s="86">
        <f>A1255+5</f>
        <v>1910</v>
      </c>
      <c r="B1260" s="91">
        <f t="shared" si="768"/>
        <v>8.625</v>
      </c>
      <c r="C1260" s="99">
        <f t="shared" si="778"/>
        <v>7.19</v>
      </c>
      <c r="D1260" s="96">
        <f t="shared" si="779"/>
        <v>7.1845138888888895</v>
      </c>
      <c r="E1260" s="91">
        <f t="shared" si="782"/>
        <v>7.3170138888888889</v>
      </c>
      <c r="F1260" s="100"/>
      <c r="G1260" s="96">
        <f t="shared" si="769"/>
        <v>13.5</v>
      </c>
      <c r="H1260" s="97">
        <f t="shared" si="770"/>
        <v>9.1000000000000014</v>
      </c>
      <c r="I1260" s="98">
        <f t="shared" si="771"/>
        <v>3.4</v>
      </c>
      <c r="J1260" s="85">
        <f t="shared" si="772"/>
        <v>8.4499999999999993</v>
      </c>
      <c r="BA1260" s="2"/>
      <c r="BB1260" s="26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21"/>
      <c r="BQ1260" s="22"/>
      <c r="BR1260" s="23"/>
      <c r="BS1260" s="24"/>
      <c r="DA1260" s="2">
        <f t="shared" si="773"/>
        <v>1910</v>
      </c>
      <c r="DB1260" s="26">
        <v>1910</v>
      </c>
      <c r="DC1260" s="15">
        <v>11.8</v>
      </c>
      <c r="DD1260" s="15">
        <v>12.2</v>
      </c>
      <c r="DE1260" s="15">
        <v>11.1</v>
      </c>
      <c r="DF1260" s="15">
        <v>9.6</v>
      </c>
      <c r="DG1260" s="15">
        <v>7.3</v>
      </c>
      <c r="DH1260" s="15">
        <v>5.5</v>
      </c>
      <c r="DI1260" s="15">
        <v>3.9</v>
      </c>
      <c r="DJ1260" s="15">
        <v>6.4</v>
      </c>
      <c r="DK1260" s="15">
        <v>7.4</v>
      </c>
      <c r="DL1260" s="15">
        <v>7.4</v>
      </c>
      <c r="DM1260" s="15">
        <v>10.199999999999999</v>
      </c>
      <c r="DN1260" s="15">
        <v>10.199999999999999</v>
      </c>
      <c r="DO1260" s="21">
        <f t="shared" si="765"/>
        <v>8.5833333333333339</v>
      </c>
      <c r="DQ1260" s="22">
        <f t="shared" si="766"/>
        <v>11.700000000000001</v>
      </c>
      <c r="DR1260" s="23">
        <f t="shared" si="767"/>
        <v>5.2666666666666666</v>
      </c>
      <c r="DS1260" s="24">
        <f t="shared" si="780"/>
        <v>7.8083333333333318</v>
      </c>
      <c r="EA1260" s="2">
        <v>1910</v>
      </c>
      <c r="EB1260" s="20" t="s">
        <v>39</v>
      </c>
      <c r="EC1260" s="15">
        <v>13.5</v>
      </c>
      <c r="ED1260" s="15">
        <v>13.3</v>
      </c>
      <c r="EE1260" s="15">
        <v>13.1</v>
      </c>
      <c r="EF1260" s="15">
        <v>10.5</v>
      </c>
      <c r="EG1260" s="15">
        <v>9.6</v>
      </c>
      <c r="EH1260" s="15">
        <v>8.4</v>
      </c>
      <c r="EI1260" s="15">
        <v>7.2</v>
      </c>
      <c r="EJ1260" s="15">
        <v>7.6</v>
      </c>
      <c r="EK1260" s="15">
        <v>8.5</v>
      </c>
      <c r="EL1260" s="15">
        <v>8.8000000000000007</v>
      </c>
      <c r="EM1260" s="15">
        <v>11</v>
      </c>
      <c r="EN1260" s="15">
        <v>11.4</v>
      </c>
      <c r="EO1260" s="21">
        <f t="shared" ref="EO1260:EO1291" si="784">SUM(EC1260:EN1260)/12</f>
        <v>10.241666666666667</v>
      </c>
      <c r="EQ1260" s="22">
        <f t="shared" ref="EQ1260:EQ1291" si="785">SUM(EC1260+ED1260+EE1260)/3</f>
        <v>13.299999999999999</v>
      </c>
      <c r="ER1260" s="23">
        <f t="shared" ref="ER1260:ER1291" si="786">SUM(EH1260+EI1260+EJ1260)/3</f>
        <v>7.7333333333333343</v>
      </c>
      <c r="FA1260" s="2">
        <f t="shared" si="777"/>
        <v>1910</v>
      </c>
      <c r="FB1260" s="20" t="s">
        <v>39</v>
      </c>
      <c r="FC1260" s="15">
        <v>12.6</v>
      </c>
      <c r="FD1260" s="15">
        <v>11.8</v>
      </c>
      <c r="FE1260" s="15">
        <v>10.9</v>
      </c>
      <c r="FF1260" s="15">
        <v>7.2</v>
      </c>
      <c r="FG1260" s="15">
        <v>7</v>
      </c>
      <c r="FH1260" s="15">
        <v>5.3</v>
      </c>
      <c r="FI1260" s="15">
        <v>3.4</v>
      </c>
      <c r="FJ1260" s="15">
        <v>4.8</v>
      </c>
      <c r="FK1260" s="15">
        <v>6.5</v>
      </c>
      <c r="FL1260" s="15">
        <v>6.6</v>
      </c>
      <c r="FM1260" s="15">
        <v>9.4</v>
      </c>
      <c r="FN1260" s="15">
        <v>10</v>
      </c>
      <c r="FO1260" s="21">
        <f t="shared" si="774"/>
        <v>7.958333333333333</v>
      </c>
      <c r="FQ1260" s="22">
        <f t="shared" si="775"/>
        <v>11.766666666666666</v>
      </c>
      <c r="FR1260" s="23">
        <f t="shared" si="776"/>
        <v>4.5</v>
      </c>
      <c r="FS1260" s="24">
        <f t="shared" si="781"/>
        <v>6.4824494949494946</v>
      </c>
      <c r="GA1260" s="2"/>
      <c r="GB1260" s="20"/>
      <c r="GC1260" s="15"/>
      <c r="GD1260" s="15"/>
      <c r="GE1260" s="15"/>
      <c r="GF1260" s="15"/>
      <c r="GG1260" s="15"/>
      <c r="GH1260" s="15"/>
      <c r="GI1260" s="15"/>
      <c r="GJ1260" s="15"/>
      <c r="GK1260" s="15"/>
      <c r="GL1260" s="15"/>
      <c r="GM1260" s="15"/>
      <c r="GN1260" s="15"/>
      <c r="GO1260" s="21"/>
      <c r="GQ1260" s="22"/>
      <c r="GR1260" s="23"/>
      <c r="GS1260" s="24"/>
      <c r="GT1260" s="22"/>
      <c r="GU1260" s="23"/>
      <c r="GV1260" s="22"/>
      <c r="GW1260" s="23"/>
      <c r="GX1260" s="24"/>
      <c r="GY1260" s="24"/>
    </row>
    <row r="1261" spans="1:207">
      <c r="A1261" s="86"/>
      <c r="B1261" s="91">
        <f t="shared" si="768"/>
        <v>8.6111111111111107</v>
      </c>
      <c r="C1261" s="99">
        <f t="shared" si="778"/>
        <v>7.5963888888888889</v>
      </c>
      <c r="D1261" s="96">
        <f t="shared" si="779"/>
        <v>7.3368750000000009</v>
      </c>
      <c r="E1261" s="91">
        <f t="shared" si="782"/>
        <v>7.375486111111111</v>
      </c>
      <c r="F1261" s="100"/>
      <c r="G1261" s="96">
        <f t="shared" si="769"/>
        <v>15.3</v>
      </c>
      <c r="H1261" s="97">
        <f t="shared" si="770"/>
        <v>8.1999999999999993</v>
      </c>
      <c r="I1261" s="98">
        <f t="shared" si="771"/>
        <v>2.1</v>
      </c>
      <c r="J1261" s="85">
        <f t="shared" si="772"/>
        <v>8.7000000000000011</v>
      </c>
      <c r="BA1261" s="2"/>
      <c r="BB1261" s="26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21"/>
      <c r="BQ1261" s="22"/>
      <c r="BR1261" s="23"/>
      <c r="BS1261" s="24"/>
      <c r="DA1261" s="2">
        <f t="shared" si="773"/>
        <v>1911</v>
      </c>
      <c r="DB1261" s="26">
        <v>1911</v>
      </c>
      <c r="DC1261" s="15">
        <v>11.4</v>
      </c>
      <c r="DD1261" s="15">
        <v>13.7</v>
      </c>
      <c r="DE1261" s="15">
        <v>11.9</v>
      </c>
      <c r="DF1261" s="15">
        <v>8.4</v>
      </c>
      <c r="DG1261" s="15">
        <v>7.7</v>
      </c>
      <c r="DH1261" s="15">
        <v>4.8</v>
      </c>
      <c r="DI1261" s="15">
        <v>4</v>
      </c>
      <c r="DJ1261" s="15">
        <v>5.5</v>
      </c>
      <c r="DK1261" s="15">
        <v>7.2</v>
      </c>
      <c r="DL1261" s="15">
        <v>7.9</v>
      </c>
      <c r="DM1261" s="15">
        <v>9.4</v>
      </c>
      <c r="DN1261" s="15">
        <v>9.6999999999999993</v>
      </c>
      <c r="DO1261" s="21">
        <f t="shared" si="765"/>
        <v>8.4666666666666686</v>
      </c>
      <c r="DQ1261" s="22">
        <f t="shared" si="766"/>
        <v>12.333333333333334</v>
      </c>
      <c r="DR1261" s="23">
        <f t="shared" si="767"/>
        <v>4.7666666666666666</v>
      </c>
      <c r="DS1261" s="24">
        <f t="shared" si="780"/>
        <v>7.8856060606060598</v>
      </c>
      <c r="EA1261" s="2">
        <f t="shared" ref="EA1261:EA1292" si="787">EA1260+1</f>
        <v>1911</v>
      </c>
      <c r="EB1261" s="20" t="s">
        <v>42</v>
      </c>
      <c r="EC1261" s="15">
        <v>13.2</v>
      </c>
      <c r="ED1261" s="15">
        <v>15.3</v>
      </c>
      <c r="EE1261" s="15">
        <v>13.8</v>
      </c>
      <c r="EF1261" s="15">
        <v>10.199999999999999</v>
      </c>
      <c r="EG1261" s="15">
        <v>9.6</v>
      </c>
      <c r="EH1261" s="15">
        <v>6.4</v>
      </c>
      <c r="EI1261" s="15">
        <v>5.6</v>
      </c>
      <c r="EJ1261" s="15">
        <v>6.9</v>
      </c>
      <c r="EK1261" s="15">
        <v>8.1</v>
      </c>
      <c r="EL1261" s="15">
        <v>7.2</v>
      </c>
      <c r="EM1261" s="15">
        <v>9.8000000000000007</v>
      </c>
      <c r="EN1261" s="15">
        <v>9.9</v>
      </c>
      <c r="EO1261" s="21">
        <f t="shared" si="784"/>
        <v>9.6666666666666661</v>
      </c>
      <c r="EQ1261" s="22">
        <f t="shared" si="785"/>
        <v>14.1</v>
      </c>
      <c r="ER1261" s="23">
        <f t="shared" si="786"/>
        <v>6.3</v>
      </c>
      <c r="FA1261" s="2">
        <f t="shared" si="777"/>
        <v>1911</v>
      </c>
      <c r="FB1261" s="20" t="s">
        <v>42</v>
      </c>
      <c r="FC1261" s="15">
        <v>11.2</v>
      </c>
      <c r="FD1261" s="15">
        <v>13.9</v>
      </c>
      <c r="FE1261" s="15">
        <v>11.2</v>
      </c>
      <c r="FF1261" s="15">
        <v>7.5</v>
      </c>
      <c r="FG1261" s="15">
        <v>6.2</v>
      </c>
      <c r="FH1261" s="15">
        <v>3.1</v>
      </c>
      <c r="FI1261" s="15">
        <v>2.1</v>
      </c>
      <c r="FJ1261" s="15">
        <v>5.3</v>
      </c>
      <c r="FK1261" s="15">
        <v>6.9</v>
      </c>
      <c r="FL1261" s="15">
        <v>6.2</v>
      </c>
      <c r="FM1261" s="15">
        <v>8.3000000000000007</v>
      </c>
      <c r="FN1261" s="15">
        <v>9.1</v>
      </c>
      <c r="FO1261" s="21">
        <f t="shared" si="774"/>
        <v>7.583333333333333</v>
      </c>
      <c r="FQ1261" s="22">
        <f t="shared" si="775"/>
        <v>12.1</v>
      </c>
      <c r="FR1261" s="23">
        <f t="shared" si="776"/>
        <v>3.5</v>
      </c>
      <c r="FS1261" s="24">
        <f t="shared" si="781"/>
        <v>6.5771464646464635</v>
      </c>
      <c r="GA1261" s="2"/>
      <c r="GB1261" s="20"/>
      <c r="GC1261" s="15"/>
      <c r="GD1261" s="15"/>
      <c r="GE1261" s="15"/>
      <c r="GF1261" s="15"/>
      <c r="GG1261" s="15"/>
      <c r="GH1261" s="15"/>
      <c r="GI1261" s="15"/>
      <c r="GJ1261" s="15"/>
      <c r="GK1261" s="15"/>
      <c r="GL1261" s="15"/>
      <c r="GM1261" s="15"/>
      <c r="GN1261" s="15"/>
      <c r="GO1261" s="21"/>
      <c r="GQ1261" s="22"/>
      <c r="GR1261" s="23"/>
      <c r="GS1261" s="24"/>
      <c r="GT1261" s="22"/>
      <c r="GU1261" s="23"/>
      <c r="GV1261" s="22"/>
      <c r="GW1261" s="23"/>
      <c r="GX1261" s="24"/>
      <c r="GY1261" s="24"/>
    </row>
    <row r="1262" spans="1:207">
      <c r="A1262" s="86"/>
      <c r="B1262" s="91">
        <f t="shared" si="768"/>
        <v>8.5638888888888882</v>
      </c>
      <c r="C1262" s="99">
        <f t="shared" si="778"/>
        <v>8.086666666666666</v>
      </c>
      <c r="D1262" s="96">
        <f t="shared" si="779"/>
        <v>7.4782638888888879</v>
      </c>
      <c r="E1262" s="91">
        <f t="shared" si="782"/>
        <v>7.4422222222222247</v>
      </c>
      <c r="F1262" s="100"/>
      <c r="G1262" s="96">
        <f t="shared" si="769"/>
        <v>14.4</v>
      </c>
      <c r="H1262" s="97">
        <f t="shared" si="770"/>
        <v>8.75</v>
      </c>
      <c r="I1262" s="98">
        <f t="shared" si="771"/>
        <v>2.5</v>
      </c>
      <c r="J1262" s="85">
        <f t="shared" si="772"/>
        <v>8.4499999999999993</v>
      </c>
      <c r="BA1262" s="2"/>
      <c r="BB1262" s="26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21"/>
      <c r="BQ1262" s="22"/>
      <c r="BR1262" s="23"/>
      <c r="BS1262" s="24"/>
      <c r="CB1262" s="2" t="s">
        <v>175</v>
      </c>
      <c r="CE1262" s="2" t="s">
        <v>173</v>
      </c>
      <c r="CG1262" s="2" t="s">
        <v>41</v>
      </c>
      <c r="DA1262" s="2">
        <f t="shared" si="773"/>
        <v>1912</v>
      </c>
      <c r="DB1262" s="20" t="s">
        <v>43</v>
      </c>
      <c r="DC1262" s="15">
        <v>11.4</v>
      </c>
      <c r="DD1262" s="15">
        <v>13.1</v>
      </c>
      <c r="DE1262" s="15">
        <v>11.4</v>
      </c>
      <c r="DF1262" s="15">
        <v>8.6999999999999993</v>
      </c>
      <c r="DG1262" s="15">
        <v>6.2</v>
      </c>
      <c r="DH1262" s="15">
        <v>5.7</v>
      </c>
      <c r="DI1262" s="15">
        <v>4.3</v>
      </c>
      <c r="DJ1262" s="15">
        <v>5.4</v>
      </c>
      <c r="DK1262" s="15">
        <v>6.4</v>
      </c>
      <c r="DL1262" s="15">
        <v>7.8</v>
      </c>
      <c r="DM1262" s="15">
        <v>9.1</v>
      </c>
      <c r="DN1262" s="15">
        <v>10.8</v>
      </c>
      <c r="DO1262" s="21">
        <f t="shared" si="765"/>
        <v>8.3583333333333325</v>
      </c>
      <c r="DQ1262" s="22">
        <f t="shared" si="766"/>
        <v>11.966666666666667</v>
      </c>
      <c r="DR1262" s="23">
        <f t="shared" si="767"/>
        <v>5.1333333333333337</v>
      </c>
      <c r="DS1262" s="24">
        <f t="shared" si="780"/>
        <v>7.918181818181818</v>
      </c>
      <c r="EA1262" s="2">
        <f t="shared" si="787"/>
        <v>1912</v>
      </c>
      <c r="EB1262" s="20" t="s">
        <v>43</v>
      </c>
      <c r="EC1262" s="15">
        <v>11.3</v>
      </c>
      <c r="ED1262" s="15">
        <v>14.4</v>
      </c>
      <c r="EE1262" s="15">
        <v>13.6</v>
      </c>
      <c r="EF1262" s="15">
        <v>10.3</v>
      </c>
      <c r="EG1262" s="15">
        <v>9.1</v>
      </c>
      <c r="EH1262" s="15">
        <v>8</v>
      </c>
      <c r="EI1262" s="15">
        <v>7.2</v>
      </c>
      <c r="EJ1262" s="15">
        <v>7.1</v>
      </c>
      <c r="EK1262" s="15">
        <v>7.1</v>
      </c>
      <c r="EL1262" s="15">
        <v>8.9</v>
      </c>
      <c r="EM1262" s="15">
        <v>10.1</v>
      </c>
      <c r="EN1262" s="15">
        <v>11.5</v>
      </c>
      <c r="EO1262" s="21">
        <f t="shared" si="784"/>
        <v>9.8833333333333346</v>
      </c>
      <c r="EQ1262" s="22">
        <f t="shared" si="785"/>
        <v>13.100000000000001</v>
      </c>
      <c r="ER1262" s="23">
        <f t="shared" si="786"/>
        <v>7.4333333333333327</v>
      </c>
      <c r="FA1262" s="2">
        <f t="shared" si="777"/>
        <v>1912</v>
      </c>
      <c r="FB1262" s="20" t="s">
        <v>43</v>
      </c>
      <c r="FC1262" s="15">
        <v>10.7</v>
      </c>
      <c r="FD1262" s="15">
        <v>12.4</v>
      </c>
      <c r="FE1262" s="15">
        <v>11</v>
      </c>
      <c r="FF1262" s="15">
        <v>6.9</v>
      </c>
      <c r="FG1262" s="15">
        <v>4.5</v>
      </c>
      <c r="FH1262" s="15">
        <v>3.5</v>
      </c>
      <c r="FI1262" s="15">
        <v>2.5</v>
      </c>
      <c r="FJ1262" s="15">
        <v>4.4000000000000004</v>
      </c>
      <c r="FK1262" s="15">
        <v>5.3</v>
      </c>
      <c r="FL1262" s="15">
        <v>7.7</v>
      </c>
      <c r="FM1262" s="15">
        <v>8.8000000000000007</v>
      </c>
      <c r="FN1262" s="15">
        <v>10.4</v>
      </c>
      <c r="FO1262" s="21">
        <f t="shared" si="774"/>
        <v>7.3416666666666659</v>
      </c>
      <c r="FQ1262" s="22">
        <f t="shared" si="775"/>
        <v>11.366666666666667</v>
      </c>
      <c r="FR1262" s="23">
        <f t="shared" si="776"/>
        <v>3.4666666666666668</v>
      </c>
      <c r="FS1262" s="24">
        <f t="shared" si="781"/>
        <v>6.6483585858585856</v>
      </c>
      <c r="GA1262" s="2"/>
      <c r="GB1262" s="20"/>
      <c r="GC1262" s="15"/>
      <c r="GD1262" s="15"/>
      <c r="GE1262" s="15"/>
      <c r="GF1262" s="15"/>
      <c r="GG1262" s="15"/>
      <c r="GH1262" s="15"/>
      <c r="GI1262" s="15"/>
      <c r="GJ1262" s="15"/>
      <c r="GK1262" s="15"/>
      <c r="GL1262" s="15"/>
      <c r="GM1262" s="15"/>
      <c r="GN1262" s="15"/>
      <c r="GO1262" s="21"/>
      <c r="GQ1262" s="22"/>
      <c r="GR1262" s="23"/>
      <c r="GS1262" s="24"/>
      <c r="GT1262" s="22"/>
      <c r="GU1262" s="23"/>
      <c r="GV1262" s="22"/>
      <c r="GW1262" s="23"/>
      <c r="GX1262" s="24"/>
      <c r="GY1262" s="24"/>
    </row>
    <row r="1263" spans="1:207">
      <c r="A1263" s="86"/>
      <c r="B1263" s="91">
        <f t="shared" si="768"/>
        <v>8.3222222222222211</v>
      </c>
      <c r="C1263" s="99">
        <f t="shared" si="778"/>
        <v>8.3836111111111116</v>
      </c>
      <c r="D1263" s="96">
        <f t="shared" si="779"/>
        <v>7.6000694444444434</v>
      </c>
      <c r="E1263" s="91">
        <f t="shared" si="782"/>
        <v>7.4828819444444452</v>
      </c>
      <c r="F1263" s="100"/>
      <c r="G1263" s="96">
        <f t="shared" si="769"/>
        <v>13.1</v>
      </c>
      <c r="H1263" s="97">
        <f t="shared" si="770"/>
        <v>8.5</v>
      </c>
      <c r="I1263" s="98">
        <f t="shared" si="771"/>
        <v>2.9</v>
      </c>
      <c r="J1263" s="85">
        <f t="shared" si="772"/>
        <v>8</v>
      </c>
      <c r="BA1263" s="2"/>
      <c r="BB1263" s="26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21"/>
      <c r="BQ1263" s="22"/>
      <c r="BR1263" s="23"/>
      <c r="BS1263" s="24"/>
      <c r="CB1263" s="26"/>
      <c r="CC1263" s="14"/>
      <c r="CD1263" s="14"/>
      <c r="CE1263" s="14"/>
      <c r="CF1263" s="14"/>
      <c r="CG1263" s="14"/>
      <c r="CH1263" s="14"/>
      <c r="CI1263" s="14"/>
      <c r="CJ1263" s="14"/>
      <c r="CK1263" s="14"/>
      <c r="CL1263" s="15"/>
      <c r="CM1263" s="15"/>
      <c r="CN1263" s="15"/>
      <c r="CO1263" s="14"/>
      <c r="DA1263" s="2">
        <f t="shared" si="773"/>
        <v>1913</v>
      </c>
      <c r="DB1263" s="20" t="s">
        <v>44</v>
      </c>
      <c r="DC1263" s="15">
        <v>11.2</v>
      </c>
      <c r="DD1263" s="15">
        <v>11.6</v>
      </c>
      <c r="DE1263" s="15">
        <v>9.6</v>
      </c>
      <c r="DF1263" s="15">
        <v>9.5</v>
      </c>
      <c r="DG1263" s="15">
        <v>6.2</v>
      </c>
      <c r="DH1263" s="15">
        <v>4.7</v>
      </c>
      <c r="DI1263" s="15">
        <v>4.9000000000000004</v>
      </c>
      <c r="DJ1263" s="15">
        <v>5.0999999999999996</v>
      </c>
      <c r="DK1263" s="15">
        <v>5.7</v>
      </c>
      <c r="DL1263" s="15">
        <v>8.5</v>
      </c>
      <c r="DM1263" s="15">
        <v>7.7</v>
      </c>
      <c r="DN1263" s="15">
        <v>11</v>
      </c>
      <c r="DO1263" s="21">
        <f t="shared" si="765"/>
        <v>7.9750000000000005</v>
      </c>
      <c r="DQ1263" s="22">
        <f t="shared" si="766"/>
        <v>10.799999999999999</v>
      </c>
      <c r="DR1263" s="23">
        <f t="shared" si="767"/>
        <v>4.9000000000000004</v>
      </c>
      <c r="DS1263" s="24">
        <f t="shared" si="780"/>
        <v>7.9689393939393947</v>
      </c>
      <c r="EA1263" s="2">
        <f t="shared" si="787"/>
        <v>1913</v>
      </c>
      <c r="EB1263" s="20" t="s">
        <v>44</v>
      </c>
      <c r="EC1263" s="15">
        <v>12</v>
      </c>
      <c r="ED1263" s="15">
        <v>12.9</v>
      </c>
      <c r="EE1263" s="15">
        <v>11.5</v>
      </c>
      <c r="EF1263" s="15">
        <v>12.1</v>
      </c>
      <c r="EG1263" s="15">
        <v>8.9</v>
      </c>
      <c r="EH1263" s="15">
        <v>8.1</v>
      </c>
      <c r="EI1263" s="15">
        <v>6.7</v>
      </c>
      <c r="EJ1263" s="15">
        <v>6.1</v>
      </c>
      <c r="EK1263" s="15">
        <v>7.7</v>
      </c>
      <c r="EL1263" s="15">
        <v>9.1</v>
      </c>
      <c r="EM1263" s="15">
        <v>8.9</v>
      </c>
      <c r="EN1263" s="15">
        <v>11.3</v>
      </c>
      <c r="EO1263" s="21">
        <f t="shared" si="784"/>
        <v>9.6083333333333325</v>
      </c>
      <c r="EQ1263" s="22">
        <f t="shared" si="785"/>
        <v>12.133333333333333</v>
      </c>
      <c r="ER1263" s="23">
        <f t="shared" si="786"/>
        <v>6.9666666666666659</v>
      </c>
      <c r="FA1263" s="2">
        <f t="shared" si="777"/>
        <v>1913</v>
      </c>
      <c r="FB1263" s="20" t="s">
        <v>44</v>
      </c>
      <c r="FC1263" s="15">
        <v>10.3</v>
      </c>
      <c r="FD1263" s="15">
        <v>11.7</v>
      </c>
      <c r="FE1263" s="15">
        <v>9</v>
      </c>
      <c r="FF1263" s="15">
        <v>8.5</v>
      </c>
      <c r="FG1263" s="15">
        <v>3.7</v>
      </c>
      <c r="FH1263" s="15">
        <v>2.9</v>
      </c>
      <c r="FI1263" s="15">
        <v>3.1</v>
      </c>
      <c r="FJ1263" s="15">
        <v>3.8</v>
      </c>
      <c r="FK1263" s="15">
        <v>5.4</v>
      </c>
      <c r="FL1263" s="15">
        <v>7.7</v>
      </c>
      <c r="FM1263" s="15">
        <v>7.5</v>
      </c>
      <c r="FN1263" s="15">
        <v>10.4</v>
      </c>
      <c r="FO1263" s="21">
        <f t="shared" si="774"/>
        <v>7</v>
      </c>
      <c r="FQ1263" s="22">
        <f t="shared" si="775"/>
        <v>10.333333333333334</v>
      </c>
      <c r="FR1263" s="23">
        <f t="shared" si="776"/>
        <v>3.2666666666666671</v>
      </c>
      <c r="FS1263" s="24">
        <f t="shared" si="781"/>
        <v>6.71199494949495</v>
      </c>
      <c r="GA1263" s="2"/>
      <c r="GB1263" s="20"/>
      <c r="GC1263" s="15"/>
      <c r="GD1263" s="15"/>
      <c r="GE1263" s="15"/>
      <c r="GF1263" s="15"/>
      <c r="GG1263" s="15"/>
      <c r="GH1263" s="15"/>
      <c r="GI1263" s="15"/>
      <c r="GJ1263" s="15"/>
      <c r="GK1263" s="15"/>
      <c r="GL1263" s="15"/>
      <c r="GM1263" s="15"/>
      <c r="GN1263" s="15"/>
      <c r="GO1263" s="21"/>
      <c r="GQ1263" s="22"/>
      <c r="GR1263" s="23"/>
      <c r="GS1263" s="24"/>
      <c r="GT1263" s="22"/>
      <c r="GU1263" s="23"/>
      <c r="GV1263" s="22"/>
      <c r="GW1263" s="23"/>
      <c r="GX1263" s="24"/>
      <c r="GY1263" s="24"/>
    </row>
    <row r="1264" spans="1:207">
      <c r="A1264" s="86"/>
      <c r="B1264" s="91">
        <f t="shared" si="768"/>
        <v>8.6604166666666664</v>
      </c>
      <c r="C1264" s="99">
        <f t="shared" si="778"/>
        <v>8.5565277777777773</v>
      </c>
      <c r="D1264" s="96">
        <f t="shared" si="779"/>
        <v>7.7209722222222208</v>
      </c>
      <c r="E1264" s="91">
        <f t="shared" si="782"/>
        <v>7.5300694444444449</v>
      </c>
      <c r="F1264" s="100"/>
      <c r="G1264" s="96">
        <f t="shared" si="769"/>
        <v>14.3</v>
      </c>
      <c r="H1264" s="97">
        <f t="shared" si="770"/>
        <v>8.75</v>
      </c>
      <c r="I1264" s="98">
        <f t="shared" si="771"/>
        <v>2.7</v>
      </c>
      <c r="J1264" s="85">
        <f t="shared" si="772"/>
        <v>8.5</v>
      </c>
      <c r="BA1264" s="2"/>
      <c r="BB1264" s="26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21"/>
      <c r="BQ1264" s="22"/>
      <c r="BR1264" s="23"/>
      <c r="BS1264" s="24"/>
      <c r="CA1264" s="2">
        <v>1914</v>
      </c>
      <c r="CB1264" s="26">
        <v>1914</v>
      </c>
      <c r="CC1264" s="15">
        <v>11</v>
      </c>
      <c r="CD1264" s="15">
        <v>10.9</v>
      </c>
      <c r="CE1264" s="15">
        <v>13.2</v>
      </c>
      <c r="CF1264" s="15">
        <v>10.1</v>
      </c>
      <c r="CG1264" s="15">
        <v>8.1</v>
      </c>
      <c r="CH1264" s="15">
        <v>8.3000000000000007</v>
      </c>
      <c r="CI1264" s="15">
        <v>5.5</v>
      </c>
      <c r="CJ1264" s="15">
        <v>7.4</v>
      </c>
      <c r="CK1264" s="15">
        <v>6.8</v>
      </c>
      <c r="CL1264" s="15">
        <v>7.9</v>
      </c>
      <c r="CM1264" s="15">
        <v>9.8000000000000007</v>
      </c>
      <c r="CN1264" s="15">
        <v>11.4</v>
      </c>
      <c r="CO1264" s="21">
        <f t="shared" ref="CO1264:CO1295" si="788">SUM(CC1264:CN1264)/12</f>
        <v>9.2000000000000011</v>
      </c>
      <c r="CQ1264" s="22">
        <f t="shared" ref="CQ1264:CQ1295" si="789">SUM(CC1264+CD1264+CE1264)/3</f>
        <v>11.699999999999998</v>
      </c>
      <c r="CR1264" s="23">
        <f t="shared" ref="CR1264:CR1295" si="790">SUM(CH1264+CI1264+CJ1264)/3</f>
        <v>7.0666666666666673</v>
      </c>
      <c r="DA1264" s="2">
        <f t="shared" si="773"/>
        <v>1914</v>
      </c>
      <c r="DB1264" s="20" t="s">
        <v>45</v>
      </c>
      <c r="DC1264" s="15">
        <v>11.6</v>
      </c>
      <c r="DD1264" s="15">
        <v>12.1</v>
      </c>
      <c r="DE1264" s="15">
        <v>11.9</v>
      </c>
      <c r="DF1264" s="15">
        <v>8.6</v>
      </c>
      <c r="DG1264" s="15">
        <v>7.1</v>
      </c>
      <c r="DH1264" s="15">
        <v>5.7</v>
      </c>
      <c r="DI1264" s="15">
        <v>4.0999999999999996</v>
      </c>
      <c r="DJ1264" s="15">
        <v>6.2</v>
      </c>
      <c r="DK1264" s="15">
        <v>5.9</v>
      </c>
      <c r="DL1264" s="15">
        <v>8.1999999999999993</v>
      </c>
      <c r="DM1264" s="15">
        <v>9.1</v>
      </c>
      <c r="DN1264" s="15">
        <v>10.8</v>
      </c>
      <c r="DO1264" s="21">
        <f t="shared" ref="DO1264:DO1295" si="791">SUM(DC1264:DN1264)/12</f>
        <v>8.4416666666666682</v>
      </c>
      <c r="DQ1264" s="22">
        <f t="shared" ref="DQ1264:DQ1295" si="792">SUM(DC1264+DD1264+DE1264)/3</f>
        <v>11.866666666666667</v>
      </c>
      <c r="DR1264" s="23">
        <f t="shared" ref="DR1264:DR1295" si="793">SUM(DH1264+DI1264+DJ1264)/3</f>
        <v>5.333333333333333</v>
      </c>
      <c r="DS1264" s="24">
        <f t="shared" si="780"/>
        <v>7.9954545454545443</v>
      </c>
      <c r="EA1264" s="2">
        <f t="shared" si="787"/>
        <v>1914</v>
      </c>
      <c r="EB1264" s="20" t="s">
        <v>45</v>
      </c>
      <c r="EC1264" s="15">
        <v>11.8</v>
      </c>
      <c r="ED1264" s="15">
        <v>13.4</v>
      </c>
      <c r="EE1264" s="15">
        <v>14.3</v>
      </c>
      <c r="EF1264" s="15">
        <v>10.3</v>
      </c>
      <c r="EG1264" s="15">
        <v>9.3000000000000007</v>
      </c>
      <c r="EH1264" s="15">
        <v>7.3</v>
      </c>
      <c r="EI1264" s="15">
        <v>5.7</v>
      </c>
      <c r="EJ1264" s="15">
        <v>6.9</v>
      </c>
      <c r="EK1264" s="15">
        <v>7.1</v>
      </c>
      <c r="EL1264" s="15">
        <v>9.1999999999999993</v>
      </c>
      <c r="EM1264" s="15">
        <v>10.9</v>
      </c>
      <c r="EN1264" s="15">
        <v>12.7</v>
      </c>
      <c r="EO1264" s="21">
        <f t="shared" si="784"/>
        <v>9.9083333333333332</v>
      </c>
      <c r="EQ1264" s="22">
        <f t="shared" si="785"/>
        <v>13.166666666666666</v>
      </c>
      <c r="ER1264" s="23">
        <f t="shared" si="786"/>
        <v>6.6333333333333329</v>
      </c>
      <c r="FA1264" s="2">
        <f t="shared" si="777"/>
        <v>1914</v>
      </c>
      <c r="FB1264" s="20" t="s">
        <v>45</v>
      </c>
      <c r="FC1264" s="15">
        <v>10.8</v>
      </c>
      <c r="FD1264" s="15">
        <v>12.2</v>
      </c>
      <c r="FE1264" s="15">
        <v>12.1</v>
      </c>
      <c r="FF1264" s="15">
        <v>7.5</v>
      </c>
      <c r="FG1264" s="15">
        <v>5.6</v>
      </c>
      <c r="FH1264" s="15">
        <v>4.5999999999999996</v>
      </c>
      <c r="FI1264" s="15">
        <v>2.7</v>
      </c>
      <c r="FJ1264" s="15">
        <v>4</v>
      </c>
      <c r="FK1264" s="15">
        <v>4.5999999999999996</v>
      </c>
      <c r="FL1264" s="15">
        <v>6.6</v>
      </c>
      <c r="FM1264" s="15">
        <v>8.9</v>
      </c>
      <c r="FN1264" s="15">
        <v>11.1</v>
      </c>
      <c r="FO1264" s="21">
        <f t="shared" si="774"/>
        <v>7.5583333333333336</v>
      </c>
      <c r="FQ1264" s="22">
        <f t="shared" si="775"/>
        <v>11.700000000000001</v>
      </c>
      <c r="FR1264" s="23">
        <f t="shared" si="776"/>
        <v>3.7666666666666671</v>
      </c>
      <c r="FS1264" s="24">
        <f t="shared" si="781"/>
        <v>6.7816919191919203</v>
      </c>
      <c r="GA1264" s="2"/>
      <c r="GB1264" s="20"/>
      <c r="GC1264" s="15"/>
      <c r="GD1264" s="15"/>
      <c r="GE1264" s="15"/>
      <c r="GF1264" s="15"/>
      <c r="GG1264" s="15"/>
      <c r="GH1264" s="15"/>
      <c r="GI1264" s="15"/>
      <c r="GJ1264" s="15"/>
      <c r="GK1264" s="15"/>
      <c r="GL1264" s="15"/>
      <c r="GM1264" s="15"/>
      <c r="GN1264" s="15"/>
      <c r="GO1264" s="21"/>
      <c r="GQ1264" s="22"/>
      <c r="GR1264" s="23"/>
      <c r="GS1264" s="24"/>
      <c r="GT1264" s="22"/>
      <c r="GU1264" s="23"/>
      <c r="GV1264" s="22"/>
      <c r="GW1264" s="23"/>
      <c r="GX1264" s="24"/>
      <c r="GY1264" s="24"/>
    </row>
    <row r="1265" spans="1:207">
      <c r="A1265" s="86">
        <f>A1260+5</f>
        <v>1915</v>
      </c>
      <c r="B1265" s="91">
        <f t="shared" ref="B1265:B1296" si="794">AVERAGE(AO1265,BO1265,CO1265,DO1264,EO1265,FO1265,GO1265)</f>
        <v>8.5854166666666671</v>
      </c>
      <c r="C1265" s="99">
        <f t="shared" si="778"/>
        <v>8.5486111111111107</v>
      </c>
      <c r="D1265" s="96">
        <f t="shared" si="779"/>
        <v>7.869305555555556</v>
      </c>
      <c r="E1265" s="91">
        <f t="shared" si="782"/>
        <v>7.5686458333333331</v>
      </c>
      <c r="F1265" s="100"/>
      <c r="G1265" s="96">
        <f t="shared" ref="G1265:G1296" si="795">MAX(AC1265:AN1265,BC1265:BN1265,CC1265:CN1265,DC1264:DN1264,EC1265:EN1265,FC1265:FN1265,GC1265:GN1265)</f>
        <v>13.7</v>
      </c>
      <c r="H1265" s="97">
        <f t="shared" ref="H1265:H1296" si="796">MEDIAN(AC1265:AN1265,BC1265:BN1265,CC1265:CN1265,DC1265:DN1265,EC1265:EN1265,FC1265:FN1265,GC1265:GN1265)</f>
        <v>8</v>
      </c>
      <c r="I1265" s="98">
        <f t="shared" ref="I1265:I1296" si="797">MIN(AC1265:AN1265,BC1265:BN1265,CC1265:CN1265,DC1264:DN1264,EC1265:EN1265,FC1265:FN1265,GC1265:GN1265)</f>
        <v>3.8</v>
      </c>
      <c r="J1265" s="85">
        <f t="shared" ref="J1265:J1296" si="798">(G1265+I1265)/2</f>
        <v>8.75</v>
      </c>
      <c r="BA1265" s="2"/>
      <c r="BB1265" s="26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21"/>
      <c r="BQ1265" s="22"/>
      <c r="BR1265" s="23"/>
      <c r="BS1265" s="24"/>
      <c r="CA1265" s="2">
        <f t="shared" ref="CA1265:CA1296" si="799">CA1264+1</f>
        <v>1915</v>
      </c>
      <c r="CB1265" s="26">
        <v>1915</v>
      </c>
      <c r="CC1265" s="15">
        <v>11.4</v>
      </c>
      <c r="CD1265" s="15">
        <v>11.8</v>
      </c>
      <c r="CE1265" s="15">
        <v>10.8</v>
      </c>
      <c r="CF1265" s="15">
        <v>10.4</v>
      </c>
      <c r="CG1265" s="15">
        <v>8.5</v>
      </c>
      <c r="CH1265" s="15">
        <v>7.3</v>
      </c>
      <c r="CI1265" s="15">
        <v>7.1</v>
      </c>
      <c r="CJ1265" s="15">
        <v>7.8</v>
      </c>
      <c r="CK1265" s="15">
        <v>8</v>
      </c>
      <c r="CL1265" s="15">
        <v>8</v>
      </c>
      <c r="CM1265" s="15">
        <v>8.6999999999999993</v>
      </c>
      <c r="CN1265" s="15">
        <v>9.9</v>
      </c>
      <c r="CO1265" s="21">
        <f t="shared" si="788"/>
        <v>9.1416666666666675</v>
      </c>
      <c r="CQ1265" s="22">
        <f t="shared" si="789"/>
        <v>11.333333333333334</v>
      </c>
      <c r="CR1265" s="23">
        <f t="shared" si="790"/>
        <v>7.3999999999999995</v>
      </c>
      <c r="DA1265" s="2">
        <f t="shared" ref="DA1265:DA1296" si="800">DA1264+1</f>
        <v>1915</v>
      </c>
      <c r="DB1265" s="20" t="s">
        <v>46</v>
      </c>
      <c r="DC1265" s="15">
        <v>11.6</v>
      </c>
      <c r="DD1265" s="15">
        <v>12.3</v>
      </c>
      <c r="DE1265" s="15">
        <v>10.199999999999999</v>
      </c>
      <c r="DF1265" s="15">
        <v>9.3000000000000007</v>
      </c>
      <c r="DG1265" s="15">
        <v>7.1</v>
      </c>
      <c r="DH1265" s="15">
        <v>5.0999999999999996</v>
      </c>
      <c r="DI1265" s="15">
        <v>4.5</v>
      </c>
      <c r="DJ1265" s="15">
        <v>5.9</v>
      </c>
      <c r="DK1265" s="15">
        <v>6.7</v>
      </c>
      <c r="DL1265" s="15">
        <v>7.2</v>
      </c>
      <c r="DM1265" s="15">
        <v>7.9</v>
      </c>
      <c r="DN1265" s="15">
        <v>10.199999999999999</v>
      </c>
      <c r="DO1265" s="21">
        <f t="shared" si="791"/>
        <v>8.1666666666666679</v>
      </c>
      <c r="DQ1265" s="22">
        <f t="shared" si="792"/>
        <v>11.366666666666665</v>
      </c>
      <c r="DR1265" s="23">
        <f t="shared" si="793"/>
        <v>5.166666666666667</v>
      </c>
      <c r="DS1265" s="24">
        <f t="shared" si="780"/>
        <v>8.0537878787878796</v>
      </c>
      <c r="EA1265" s="2">
        <f t="shared" si="787"/>
        <v>1915</v>
      </c>
      <c r="EB1265" s="20" t="s">
        <v>46</v>
      </c>
      <c r="EC1265" s="15">
        <v>12.7</v>
      </c>
      <c r="ED1265" s="15">
        <v>13.7</v>
      </c>
      <c r="EE1265" s="15">
        <v>11.6</v>
      </c>
      <c r="EF1265" s="15">
        <v>10.1</v>
      </c>
      <c r="EG1265" s="15">
        <v>7.6</v>
      </c>
      <c r="EH1265" s="15">
        <v>6.3</v>
      </c>
      <c r="EI1265" s="15">
        <v>6.8</v>
      </c>
      <c r="EJ1265" s="15">
        <v>7.4</v>
      </c>
      <c r="EK1265" s="15">
        <v>7.8</v>
      </c>
      <c r="EL1265" s="15">
        <v>8.1</v>
      </c>
      <c r="EM1265" s="15">
        <v>8.6999999999999993</v>
      </c>
      <c r="EN1265" s="15">
        <v>11.4</v>
      </c>
      <c r="EO1265" s="21">
        <f t="shared" si="784"/>
        <v>9.35</v>
      </c>
      <c r="EQ1265" s="22">
        <f t="shared" si="785"/>
        <v>12.666666666666666</v>
      </c>
      <c r="ER1265" s="23">
        <f t="shared" si="786"/>
        <v>6.833333333333333</v>
      </c>
      <c r="FA1265" s="2">
        <f t="shared" si="777"/>
        <v>1915</v>
      </c>
      <c r="FB1265" s="20" t="s">
        <v>46</v>
      </c>
      <c r="FC1265" s="15">
        <v>11.2</v>
      </c>
      <c r="FD1265" s="15">
        <v>12</v>
      </c>
      <c r="FE1265" s="15">
        <v>8.8000000000000007</v>
      </c>
      <c r="FF1265" s="15">
        <v>7.3</v>
      </c>
      <c r="FG1265" s="15">
        <v>4.7</v>
      </c>
      <c r="FH1265" s="15">
        <v>3.8</v>
      </c>
      <c r="FI1265" s="15">
        <v>4.3</v>
      </c>
      <c r="FJ1265" s="15">
        <v>5.5</v>
      </c>
      <c r="FK1265" s="15">
        <v>6.2</v>
      </c>
      <c r="FL1265" s="15">
        <v>6.9</v>
      </c>
      <c r="FM1265" s="15">
        <v>8</v>
      </c>
      <c r="FN1265" s="15">
        <v>10.199999999999999</v>
      </c>
      <c r="FO1265" s="21">
        <f t="shared" si="774"/>
        <v>7.4083333333333341</v>
      </c>
      <c r="FQ1265" s="22">
        <f t="shared" si="775"/>
        <v>10.666666666666666</v>
      </c>
      <c r="FR1265" s="23">
        <f t="shared" si="776"/>
        <v>4.5333333333333332</v>
      </c>
      <c r="FS1265" s="24">
        <f t="shared" si="781"/>
        <v>6.8412878787878801</v>
      </c>
      <c r="GA1265" s="2"/>
      <c r="GB1265" s="20"/>
      <c r="GC1265" s="15"/>
      <c r="GD1265" s="15"/>
      <c r="GE1265" s="15"/>
      <c r="GF1265" s="15"/>
      <c r="GG1265" s="15"/>
      <c r="GH1265" s="15"/>
      <c r="GI1265" s="15"/>
      <c r="GJ1265" s="15"/>
      <c r="GK1265" s="15"/>
      <c r="GL1265" s="15"/>
      <c r="GM1265" s="15"/>
      <c r="GN1265" s="15"/>
      <c r="GO1265" s="21"/>
      <c r="GQ1265" s="22"/>
      <c r="GR1265" s="23"/>
      <c r="GS1265" s="24"/>
      <c r="GT1265" s="22"/>
      <c r="GU1265" s="23"/>
      <c r="GV1265" s="22"/>
      <c r="GW1265" s="23"/>
      <c r="GX1265" s="24"/>
      <c r="GY1265" s="24"/>
    </row>
    <row r="1266" spans="1:207">
      <c r="A1266" s="86"/>
      <c r="B1266" s="91">
        <f t="shared" si="794"/>
        <v>8.7281249999999986</v>
      </c>
      <c r="C1266" s="99">
        <f t="shared" si="778"/>
        <v>8.5720138888888879</v>
      </c>
      <c r="D1266" s="96">
        <f t="shared" si="779"/>
        <v>8.0842013888888893</v>
      </c>
      <c r="E1266" s="91">
        <f t="shared" si="782"/>
        <v>7.6278993055555562</v>
      </c>
      <c r="F1266" s="100"/>
      <c r="G1266" s="96">
        <f t="shared" si="795"/>
        <v>14.2</v>
      </c>
      <c r="H1266" s="97">
        <f t="shared" si="796"/>
        <v>8.3000000000000007</v>
      </c>
      <c r="I1266" s="98">
        <f t="shared" si="797"/>
        <v>3.5</v>
      </c>
      <c r="J1266" s="85">
        <f t="shared" si="798"/>
        <v>8.85</v>
      </c>
      <c r="BA1266" s="2"/>
      <c r="BB1266" s="26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21"/>
      <c r="BQ1266" s="22"/>
      <c r="BR1266" s="23"/>
      <c r="BS1266" s="24"/>
      <c r="CA1266" s="2">
        <f t="shared" si="799"/>
        <v>1916</v>
      </c>
      <c r="CB1266" s="26">
        <v>1916</v>
      </c>
      <c r="CC1266" s="27">
        <f t="shared" ref="CC1266:CN1266" si="801">(SUM(CC1264:CC1265))/2</f>
        <v>11.2</v>
      </c>
      <c r="CD1266" s="27">
        <f t="shared" si="801"/>
        <v>11.350000000000001</v>
      </c>
      <c r="CE1266" s="27">
        <f t="shared" si="801"/>
        <v>12</v>
      </c>
      <c r="CF1266" s="27">
        <f t="shared" si="801"/>
        <v>10.25</v>
      </c>
      <c r="CG1266" s="27">
        <f t="shared" si="801"/>
        <v>8.3000000000000007</v>
      </c>
      <c r="CH1266" s="27">
        <f t="shared" si="801"/>
        <v>7.8000000000000007</v>
      </c>
      <c r="CI1266" s="27">
        <f t="shared" si="801"/>
        <v>6.3</v>
      </c>
      <c r="CJ1266" s="27">
        <f t="shared" si="801"/>
        <v>7.6</v>
      </c>
      <c r="CK1266" s="27">
        <f t="shared" si="801"/>
        <v>7.4</v>
      </c>
      <c r="CL1266" s="27">
        <f t="shared" si="801"/>
        <v>7.95</v>
      </c>
      <c r="CM1266" s="27">
        <f t="shared" si="801"/>
        <v>9.25</v>
      </c>
      <c r="CN1266" s="27">
        <f t="shared" si="801"/>
        <v>10.65</v>
      </c>
      <c r="CO1266" s="21">
        <f t="shared" si="788"/>
        <v>9.1708333333333325</v>
      </c>
      <c r="CQ1266" s="22">
        <f t="shared" si="789"/>
        <v>11.516666666666666</v>
      </c>
      <c r="CR1266" s="23">
        <f t="shared" si="790"/>
        <v>7.2333333333333343</v>
      </c>
      <c r="DA1266" s="2">
        <f t="shared" si="800"/>
        <v>1916</v>
      </c>
      <c r="DB1266" s="20" t="s">
        <v>47</v>
      </c>
      <c r="DC1266" s="15">
        <v>12.1</v>
      </c>
      <c r="DD1266" s="15">
        <v>12.4</v>
      </c>
      <c r="DE1266" s="15">
        <v>11.1</v>
      </c>
      <c r="DF1266" s="15">
        <v>8.1</v>
      </c>
      <c r="DG1266" s="15">
        <v>6.7</v>
      </c>
      <c r="DH1266" s="15">
        <v>4.5999999999999996</v>
      </c>
      <c r="DI1266" s="15">
        <v>4.5</v>
      </c>
      <c r="DJ1266" s="15">
        <v>5.4</v>
      </c>
      <c r="DK1266" s="15">
        <v>6.7</v>
      </c>
      <c r="DL1266" s="15">
        <v>7.7</v>
      </c>
      <c r="DM1266" s="15">
        <v>9.1999999999999993</v>
      </c>
      <c r="DN1266" s="15">
        <v>11.8</v>
      </c>
      <c r="DO1266" s="21">
        <f t="shared" si="791"/>
        <v>8.3583333333333343</v>
      </c>
      <c r="DQ1266" s="22">
        <f t="shared" si="792"/>
        <v>11.866666666666667</v>
      </c>
      <c r="DR1266" s="23">
        <f t="shared" si="793"/>
        <v>4.833333333333333</v>
      </c>
      <c r="DS1266" s="24">
        <f t="shared" si="780"/>
        <v>8.1439393939393945</v>
      </c>
      <c r="EA1266" s="2">
        <f t="shared" si="787"/>
        <v>1916</v>
      </c>
      <c r="EB1266" s="20" t="s">
        <v>47</v>
      </c>
      <c r="EC1266" s="15">
        <v>13.7</v>
      </c>
      <c r="ED1266" s="15">
        <v>14.2</v>
      </c>
      <c r="EE1266" s="15">
        <v>12.4</v>
      </c>
      <c r="EF1266" s="15">
        <v>9.9</v>
      </c>
      <c r="EG1266" s="15">
        <v>8.3000000000000007</v>
      </c>
      <c r="EH1266" s="15">
        <v>6.7</v>
      </c>
      <c r="EI1266" s="15">
        <v>6.9</v>
      </c>
      <c r="EJ1266" s="15">
        <v>6</v>
      </c>
      <c r="EK1266" s="15">
        <v>7.9</v>
      </c>
      <c r="EL1266" s="15">
        <v>8.9</v>
      </c>
      <c r="EM1266" s="15">
        <v>9.6</v>
      </c>
      <c r="EN1266" s="15">
        <v>12.7</v>
      </c>
      <c r="EO1266" s="21">
        <f t="shared" si="784"/>
        <v>9.7666666666666675</v>
      </c>
      <c r="EQ1266" s="22">
        <f t="shared" si="785"/>
        <v>13.433333333333332</v>
      </c>
      <c r="ER1266" s="23">
        <f t="shared" si="786"/>
        <v>6.5333333333333341</v>
      </c>
      <c r="FA1266" s="2">
        <f t="shared" si="777"/>
        <v>1916</v>
      </c>
      <c r="FB1266" s="20" t="s">
        <v>47</v>
      </c>
      <c r="FC1266" s="15">
        <v>12.4</v>
      </c>
      <c r="FD1266" s="15">
        <v>13.3</v>
      </c>
      <c r="FE1266" s="15">
        <v>9.8000000000000007</v>
      </c>
      <c r="FF1266" s="15">
        <v>7.3</v>
      </c>
      <c r="FG1266" s="15">
        <v>5.7</v>
      </c>
      <c r="FH1266" s="15">
        <v>3.5</v>
      </c>
      <c r="FI1266" s="15">
        <v>3.5</v>
      </c>
      <c r="FJ1266" s="15">
        <v>3.5</v>
      </c>
      <c r="FK1266" s="15">
        <v>6.2</v>
      </c>
      <c r="FL1266" s="15">
        <v>7.3</v>
      </c>
      <c r="FM1266" s="15">
        <v>9.1999999999999993</v>
      </c>
      <c r="FN1266" s="15">
        <v>12</v>
      </c>
      <c r="FO1266" s="21">
        <f t="shared" si="774"/>
        <v>7.8083333333333336</v>
      </c>
      <c r="FQ1266" s="22">
        <f t="shared" si="775"/>
        <v>11.833333333333334</v>
      </c>
      <c r="FR1266" s="23">
        <f t="shared" si="776"/>
        <v>3.5</v>
      </c>
      <c r="FS1266" s="24">
        <f t="shared" si="781"/>
        <v>6.9439393939393943</v>
      </c>
      <c r="GA1266" s="2"/>
      <c r="GB1266" s="20"/>
      <c r="GC1266" s="15"/>
      <c r="GD1266" s="15"/>
      <c r="GE1266" s="15"/>
      <c r="GF1266" s="15"/>
      <c r="GG1266" s="15"/>
      <c r="GH1266" s="15"/>
      <c r="GI1266" s="15"/>
      <c r="GJ1266" s="15"/>
      <c r="GK1266" s="15"/>
      <c r="GL1266" s="15"/>
      <c r="GM1266" s="15"/>
      <c r="GN1266" s="15"/>
      <c r="GO1266" s="21"/>
      <c r="GQ1266" s="22"/>
      <c r="GR1266" s="23"/>
      <c r="GS1266" s="24"/>
      <c r="GT1266" s="22"/>
      <c r="GU1266" s="23"/>
      <c r="GV1266" s="22"/>
      <c r="GW1266" s="23"/>
      <c r="GX1266" s="24"/>
      <c r="GY1266" s="24"/>
    </row>
    <row r="1267" spans="1:207">
      <c r="A1267" s="86"/>
      <c r="B1267" s="91">
        <f t="shared" si="794"/>
        <v>9.1656250000000021</v>
      </c>
      <c r="C1267" s="99">
        <f t="shared" si="778"/>
        <v>8.6923611111111114</v>
      </c>
      <c r="D1267" s="96">
        <f t="shared" si="779"/>
        <v>8.3895138888888905</v>
      </c>
      <c r="E1267" s="91">
        <f t="shared" si="782"/>
        <v>7.7232638888888898</v>
      </c>
      <c r="F1267" s="100"/>
      <c r="G1267" s="96">
        <f t="shared" si="795"/>
        <v>14.3</v>
      </c>
      <c r="H1267" s="97">
        <f t="shared" si="796"/>
        <v>8.9249999999999989</v>
      </c>
      <c r="I1267" s="98">
        <f t="shared" si="797"/>
        <v>4</v>
      </c>
      <c r="J1267" s="85">
        <f t="shared" si="798"/>
        <v>9.15</v>
      </c>
      <c r="BA1267" s="2"/>
      <c r="BB1267" s="26"/>
      <c r="BC1267" s="15"/>
      <c r="BD1267" s="15"/>
      <c r="BE1267" s="15"/>
      <c r="BF1267" s="15"/>
      <c r="BG1267" s="15"/>
      <c r="BH1267" s="14"/>
      <c r="BI1267" s="15"/>
      <c r="BJ1267" s="15"/>
      <c r="BK1267" s="15"/>
      <c r="BL1267" s="15"/>
      <c r="BM1267" s="15"/>
      <c r="BN1267" s="15"/>
      <c r="BO1267" s="21"/>
      <c r="BQ1267" s="22"/>
      <c r="BR1267" s="23"/>
      <c r="BS1267" s="24"/>
      <c r="CA1267" s="2">
        <f t="shared" si="799"/>
        <v>1917</v>
      </c>
      <c r="CB1267" s="26">
        <v>1917</v>
      </c>
      <c r="CC1267" s="27">
        <f t="shared" ref="CC1267:CN1267" si="802">(SUM(CC1268:CC1269))/2</f>
        <v>13</v>
      </c>
      <c r="CD1267" s="27">
        <f t="shared" si="802"/>
        <v>14.3</v>
      </c>
      <c r="CE1267" s="27">
        <f t="shared" si="802"/>
        <v>12.65</v>
      </c>
      <c r="CF1267" s="27">
        <f t="shared" si="802"/>
        <v>11.5</v>
      </c>
      <c r="CG1267" s="27">
        <f t="shared" si="802"/>
        <v>10.7</v>
      </c>
      <c r="CH1267" s="27">
        <f t="shared" si="802"/>
        <v>8.8999999999999986</v>
      </c>
      <c r="CI1267" s="27">
        <f t="shared" si="802"/>
        <v>7.15</v>
      </c>
      <c r="CJ1267" s="27">
        <f t="shared" si="802"/>
        <v>8.6499999999999986</v>
      </c>
      <c r="CK1267" s="27">
        <f t="shared" si="802"/>
        <v>8.9499999999999993</v>
      </c>
      <c r="CL1267" s="27">
        <f t="shared" si="802"/>
        <v>8.65</v>
      </c>
      <c r="CM1267" s="27">
        <f t="shared" si="802"/>
        <v>10.65</v>
      </c>
      <c r="CN1267" s="27">
        <f t="shared" si="802"/>
        <v>12.15</v>
      </c>
      <c r="CO1267" s="21">
        <f t="shared" si="788"/>
        <v>10.60416666666667</v>
      </c>
      <c r="CQ1267" s="22">
        <f t="shared" si="789"/>
        <v>13.316666666666668</v>
      </c>
      <c r="CR1267" s="23">
        <f t="shared" si="790"/>
        <v>8.2333333333333325</v>
      </c>
      <c r="DA1267" s="2">
        <f t="shared" si="800"/>
        <v>1917</v>
      </c>
      <c r="DB1267" s="20" t="s">
        <v>48</v>
      </c>
      <c r="DC1267" s="15">
        <v>11.6</v>
      </c>
      <c r="DD1267" s="15">
        <v>11.7</v>
      </c>
      <c r="DE1267" s="15">
        <v>10.7</v>
      </c>
      <c r="DF1267" s="15">
        <v>8.4</v>
      </c>
      <c r="DG1267" s="15">
        <v>6</v>
      </c>
      <c r="DH1267" s="15">
        <v>5.3</v>
      </c>
      <c r="DI1267" s="15">
        <v>5.3</v>
      </c>
      <c r="DJ1267" s="15">
        <v>5.5</v>
      </c>
      <c r="DK1267" s="15">
        <v>6.7</v>
      </c>
      <c r="DL1267" s="15">
        <v>7.6</v>
      </c>
      <c r="DM1267" s="15">
        <v>9.6</v>
      </c>
      <c r="DN1267" s="15">
        <v>11.9</v>
      </c>
      <c r="DO1267" s="21">
        <f t="shared" si="791"/>
        <v>8.3583333333333325</v>
      </c>
      <c r="DQ1267" s="22">
        <f t="shared" si="792"/>
        <v>11.333333333333334</v>
      </c>
      <c r="DR1267" s="23">
        <f t="shared" si="793"/>
        <v>5.3666666666666671</v>
      </c>
      <c r="DS1267" s="24">
        <f t="shared" si="780"/>
        <v>8.2234848484848495</v>
      </c>
      <c r="EA1267" s="2">
        <f t="shared" si="787"/>
        <v>1917</v>
      </c>
      <c r="EB1267" s="20" t="s">
        <v>48</v>
      </c>
      <c r="EC1267" s="15">
        <v>12.9</v>
      </c>
      <c r="ED1267" s="15">
        <v>13.3</v>
      </c>
      <c r="EE1267" s="15">
        <v>13</v>
      </c>
      <c r="EF1267" s="15">
        <v>9.8000000000000007</v>
      </c>
      <c r="EG1267" s="15">
        <v>7.7</v>
      </c>
      <c r="EH1267" s="15">
        <v>7.4</v>
      </c>
      <c r="EI1267" s="15">
        <v>6.3</v>
      </c>
      <c r="EJ1267" s="15">
        <v>6.6</v>
      </c>
      <c r="EK1267" s="15">
        <v>7.7</v>
      </c>
      <c r="EL1267" s="15">
        <v>8.1</v>
      </c>
      <c r="EM1267" s="15">
        <v>10.4</v>
      </c>
      <c r="EN1267" s="15">
        <v>13.2</v>
      </c>
      <c r="EO1267" s="21">
        <f t="shared" si="784"/>
        <v>9.7000000000000011</v>
      </c>
      <c r="EQ1267" s="22">
        <f t="shared" si="785"/>
        <v>13.066666666666668</v>
      </c>
      <c r="ER1267" s="23">
        <f t="shared" si="786"/>
        <v>6.7666666666666657</v>
      </c>
      <c r="FA1267" s="2">
        <f t="shared" si="777"/>
        <v>1917</v>
      </c>
      <c r="FB1267" s="20" t="s">
        <v>48</v>
      </c>
      <c r="FC1267" s="15">
        <v>11.9</v>
      </c>
      <c r="FD1267" s="15">
        <v>12.2</v>
      </c>
      <c r="FE1267" s="15">
        <v>10.9</v>
      </c>
      <c r="FF1267" s="15">
        <v>6.5</v>
      </c>
      <c r="FG1267" s="15">
        <v>5.6</v>
      </c>
      <c r="FH1267" s="15">
        <v>5.0999999999999996</v>
      </c>
      <c r="FI1267" s="15">
        <v>4.3</v>
      </c>
      <c r="FJ1267" s="15">
        <v>4</v>
      </c>
      <c r="FK1267" s="15">
        <v>6.4</v>
      </c>
      <c r="FL1267" s="15">
        <v>7.5</v>
      </c>
      <c r="FM1267" s="15">
        <v>9.6999999999999993</v>
      </c>
      <c r="FN1267" s="15">
        <v>11.9</v>
      </c>
      <c r="FO1267" s="21">
        <f t="shared" ref="FO1267:FO1298" si="803">SUM(FC1267:FN1267)/12</f>
        <v>8.0000000000000018</v>
      </c>
      <c r="FQ1267" s="22">
        <f t="shared" ref="FQ1267:FQ1298" si="804">SUM(FC1267+FD1267+FE1267)/3</f>
        <v>11.666666666666666</v>
      </c>
      <c r="FR1267" s="23">
        <f t="shared" ref="FR1267:FR1298" si="805">SUM(FH1267+FI1267+FJ1267)/3</f>
        <v>4.4666666666666659</v>
      </c>
      <c r="FS1267" s="24">
        <f t="shared" si="781"/>
        <v>7.1446969696969695</v>
      </c>
      <c r="GA1267" s="2"/>
      <c r="GB1267" s="20"/>
      <c r="GC1267" s="15"/>
      <c r="GD1267" s="15"/>
      <c r="GE1267" s="15"/>
      <c r="GF1267" s="15"/>
      <c r="GG1267" s="15"/>
      <c r="GH1267" s="15"/>
      <c r="GI1267" s="15"/>
      <c r="GJ1267" s="15"/>
      <c r="GK1267" s="15"/>
      <c r="GL1267" s="15"/>
      <c r="GM1267" s="15"/>
      <c r="GN1267" s="15"/>
      <c r="GO1267" s="21"/>
      <c r="GQ1267" s="22"/>
      <c r="GR1267" s="23"/>
      <c r="GS1267" s="24"/>
      <c r="GT1267" s="22"/>
      <c r="GU1267" s="23"/>
      <c r="GV1267" s="22"/>
      <c r="GW1267" s="23"/>
      <c r="GX1267" s="24"/>
      <c r="GY1267" s="24"/>
    </row>
    <row r="1268" spans="1:207">
      <c r="A1268" s="86"/>
      <c r="B1268" s="91">
        <f t="shared" si="794"/>
        <v>9.0812500000000007</v>
      </c>
      <c r="C1268" s="99">
        <f t="shared" si="778"/>
        <v>8.8441666666666663</v>
      </c>
      <c r="D1268" s="96">
        <f t="shared" si="779"/>
        <v>8.6138888888888889</v>
      </c>
      <c r="E1268" s="91">
        <f t="shared" si="782"/>
        <v>7.8121180555555565</v>
      </c>
      <c r="F1268" s="100"/>
      <c r="G1268" s="96">
        <f t="shared" si="795"/>
        <v>14.6</v>
      </c>
      <c r="H1268" s="97">
        <f t="shared" si="796"/>
        <v>8.8500000000000014</v>
      </c>
      <c r="I1268" s="98">
        <f t="shared" si="797"/>
        <v>2.6</v>
      </c>
      <c r="J1268" s="85">
        <f t="shared" si="798"/>
        <v>8.6</v>
      </c>
      <c r="BA1268" s="2"/>
      <c r="BB1268" s="26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21"/>
      <c r="BQ1268" s="22"/>
      <c r="BR1268" s="23"/>
      <c r="BS1268" s="24"/>
      <c r="CA1268" s="2">
        <f t="shared" si="799"/>
        <v>1918</v>
      </c>
      <c r="CB1268" s="26">
        <v>1918</v>
      </c>
      <c r="CC1268" s="15">
        <v>14.2</v>
      </c>
      <c r="CD1268" s="15">
        <v>14.4</v>
      </c>
      <c r="CE1268" s="15">
        <v>12.9</v>
      </c>
      <c r="CF1268" s="15">
        <v>11.1</v>
      </c>
      <c r="CG1268" s="15">
        <v>11.4</v>
      </c>
      <c r="CH1268" s="15">
        <v>9.6</v>
      </c>
      <c r="CI1268" s="15">
        <v>6.8</v>
      </c>
      <c r="CJ1268" s="15">
        <v>9.1999999999999993</v>
      </c>
      <c r="CK1268" s="15">
        <v>8.8000000000000007</v>
      </c>
      <c r="CL1268" s="15">
        <v>7.7</v>
      </c>
      <c r="CM1268" s="15">
        <v>10.3</v>
      </c>
      <c r="CN1268" s="15">
        <v>11.4</v>
      </c>
      <c r="CO1268" s="21">
        <f t="shared" si="788"/>
        <v>10.65</v>
      </c>
      <c r="CQ1268" s="22">
        <f t="shared" si="789"/>
        <v>13.833333333333334</v>
      </c>
      <c r="CR1268" s="23">
        <f t="shared" si="790"/>
        <v>8.5333333333333332</v>
      </c>
      <c r="DA1268" s="2">
        <f t="shared" si="800"/>
        <v>1918</v>
      </c>
      <c r="DB1268" s="20" t="s">
        <v>49</v>
      </c>
      <c r="DC1268" s="15">
        <v>12.5</v>
      </c>
      <c r="DD1268" s="15">
        <v>12.4</v>
      </c>
      <c r="DE1268" s="15">
        <v>11.4</v>
      </c>
      <c r="DF1268" s="15">
        <v>8.3000000000000007</v>
      </c>
      <c r="DG1268" s="15">
        <v>7.7</v>
      </c>
      <c r="DH1268" s="15">
        <v>5</v>
      </c>
      <c r="DI1268" s="15">
        <v>4.3</v>
      </c>
      <c r="DJ1268" s="15">
        <v>6.6</v>
      </c>
      <c r="DK1268" s="15">
        <v>6.7</v>
      </c>
      <c r="DL1268" s="15">
        <v>6.7</v>
      </c>
      <c r="DM1268" s="15">
        <v>8.9</v>
      </c>
      <c r="DN1268" s="15">
        <v>10.9</v>
      </c>
      <c r="DO1268" s="21">
        <f t="shared" si="791"/>
        <v>8.4500000000000011</v>
      </c>
      <c r="DQ1268" s="22">
        <f t="shared" si="792"/>
        <v>12.1</v>
      </c>
      <c r="DR1268" s="23">
        <f t="shared" si="793"/>
        <v>5.3</v>
      </c>
      <c r="DS1268" s="24">
        <f t="shared" si="780"/>
        <v>8.2977272727272737</v>
      </c>
      <c r="EA1268" s="2">
        <f t="shared" si="787"/>
        <v>1918</v>
      </c>
      <c r="EB1268" s="20" t="s">
        <v>49</v>
      </c>
      <c r="EC1268" s="15">
        <v>14.4</v>
      </c>
      <c r="ED1268" s="15">
        <v>14.6</v>
      </c>
      <c r="EE1268" s="15">
        <v>13.1</v>
      </c>
      <c r="EF1268" s="15">
        <v>10.7</v>
      </c>
      <c r="EG1268" s="15">
        <v>8.8000000000000007</v>
      </c>
      <c r="EH1268" s="15">
        <v>8.1999999999999993</v>
      </c>
      <c r="EI1268" s="15">
        <v>6.2</v>
      </c>
      <c r="EJ1268" s="15">
        <v>7.6</v>
      </c>
      <c r="EK1268" s="15">
        <v>7.5</v>
      </c>
      <c r="EL1268" s="15">
        <v>7.9</v>
      </c>
      <c r="EM1268" s="15">
        <v>9.6</v>
      </c>
      <c r="EN1268" s="15">
        <v>11</v>
      </c>
      <c r="EO1268" s="21">
        <f t="shared" si="784"/>
        <v>9.9666666666666668</v>
      </c>
      <c r="EQ1268" s="22">
        <f t="shared" si="785"/>
        <v>14.033333333333333</v>
      </c>
      <c r="ER1268" s="23">
        <f t="shared" si="786"/>
        <v>7.333333333333333</v>
      </c>
      <c r="FA1268" s="2">
        <f t="shared" ref="FA1268:FA1289" si="806">FA1267+1</f>
        <v>1918</v>
      </c>
      <c r="FB1268" s="20" t="s">
        <v>49</v>
      </c>
      <c r="FC1268" s="15">
        <v>13</v>
      </c>
      <c r="FD1268" s="15">
        <v>11.9</v>
      </c>
      <c r="FE1268" s="15">
        <v>10.3</v>
      </c>
      <c r="FF1268" s="15">
        <v>6.1</v>
      </c>
      <c r="FG1268" s="15">
        <v>6</v>
      </c>
      <c r="FH1268" s="15">
        <v>4.5</v>
      </c>
      <c r="FI1268" s="15">
        <v>2.6</v>
      </c>
      <c r="FJ1268" s="15">
        <v>5</v>
      </c>
      <c r="FK1268" s="15">
        <v>5.7</v>
      </c>
      <c r="FL1268" s="15">
        <v>6.1</v>
      </c>
      <c r="FM1268" s="15">
        <v>7.8</v>
      </c>
      <c r="FN1268" s="15">
        <v>9.1999999999999993</v>
      </c>
      <c r="FO1268" s="21">
        <f t="shared" si="803"/>
        <v>7.3500000000000005</v>
      </c>
      <c r="FQ1268" s="22">
        <f t="shared" si="804"/>
        <v>11.733333333333334</v>
      </c>
      <c r="FR1268" s="23">
        <f t="shared" si="805"/>
        <v>4.0333333333333332</v>
      </c>
      <c r="FS1268" s="24">
        <f t="shared" si="781"/>
        <v>7.3818181818181809</v>
      </c>
      <c r="GA1268" s="2"/>
      <c r="GB1268" s="20"/>
      <c r="GC1268" s="15"/>
      <c r="GD1268" s="15"/>
      <c r="GE1268" s="15"/>
      <c r="GF1268" s="15"/>
      <c r="GG1268" s="15"/>
      <c r="GH1268" s="15"/>
      <c r="GI1268" s="15"/>
      <c r="GJ1268" s="15"/>
      <c r="GK1268" s="15"/>
      <c r="GL1268" s="15"/>
      <c r="GM1268" s="15"/>
      <c r="GN1268" s="15"/>
      <c r="GO1268" s="21"/>
      <c r="GQ1268" s="22"/>
      <c r="GR1268" s="23"/>
      <c r="GS1268" s="24"/>
      <c r="GT1268" s="22"/>
      <c r="GU1268" s="23"/>
      <c r="GV1268" s="22"/>
      <c r="GW1268" s="23"/>
      <c r="GX1268" s="24"/>
      <c r="GY1268" s="24"/>
    </row>
    <row r="1269" spans="1:207">
      <c r="A1269" s="86"/>
      <c r="B1269" s="91">
        <f t="shared" si="794"/>
        <v>9.15</v>
      </c>
      <c r="C1269" s="99">
        <f t="shared" ref="C1269:C1300" si="807">AVERAGE(B1265:B1269)</f>
        <v>8.9420833333333327</v>
      </c>
      <c r="D1269" s="96">
        <f t="shared" si="779"/>
        <v>8.749305555555555</v>
      </c>
      <c r="E1269" s="91">
        <f t="shared" si="782"/>
        <v>7.896076388888889</v>
      </c>
      <c r="F1269" s="100"/>
      <c r="G1269" s="96">
        <f t="shared" si="795"/>
        <v>14.9</v>
      </c>
      <c r="H1269" s="97">
        <f t="shared" si="796"/>
        <v>9.5500000000000007</v>
      </c>
      <c r="I1269" s="98">
        <f t="shared" si="797"/>
        <v>2.8</v>
      </c>
      <c r="J1269" s="85">
        <f t="shared" si="798"/>
        <v>8.85</v>
      </c>
      <c r="BA1269" s="2"/>
      <c r="BB1269" s="26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21"/>
      <c r="BQ1269" s="22"/>
      <c r="BR1269" s="23"/>
      <c r="BS1269" s="24"/>
      <c r="CA1269" s="2">
        <f t="shared" si="799"/>
        <v>1919</v>
      </c>
      <c r="CB1269" s="26">
        <v>1919</v>
      </c>
      <c r="CC1269" s="15">
        <v>11.8</v>
      </c>
      <c r="CD1269" s="15">
        <v>14.2</v>
      </c>
      <c r="CE1269" s="15">
        <v>12.4</v>
      </c>
      <c r="CF1269" s="15">
        <v>11.9</v>
      </c>
      <c r="CG1269" s="15">
        <v>10</v>
      </c>
      <c r="CH1269" s="15">
        <v>8.1999999999999993</v>
      </c>
      <c r="CI1269" s="15">
        <v>7.5</v>
      </c>
      <c r="CJ1269" s="15">
        <v>8.1</v>
      </c>
      <c r="CK1269" s="15">
        <v>9.1</v>
      </c>
      <c r="CL1269" s="15">
        <v>9.6</v>
      </c>
      <c r="CM1269" s="15">
        <v>11</v>
      </c>
      <c r="CN1269" s="15">
        <v>12.9</v>
      </c>
      <c r="CO1269" s="21">
        <f t="shared" si="788"/>
        <v>10.558333333333332</v>
      </c>
      <c r="CQ1269" s="22">
        <f t="shared" si="789"/>
        <v>12.799999999999999</v>
      </c>
      <c r="CR1269" s="23">
        <f t="shared" si="790"/>
        <v>7.9333333333333327</v>
      </c>
      <c r="DA1269" s="2">
        <f t="shared" si="800"/>
        <v>1919</v>
      </c>
      <c r="DB1269" s="20" t="s">
        <v>50</v>
      </c>
      <c r="DC1269" s="15">
        <v>10.8</v>
      </c>
      <c r="DD1269" s="15">
        <v>13</v>
      </c>
      <c r="DE1269" s="15">
        <v>10.8</v>
      </c>
      <c r="DF1269" s="15">
        <v>9.5</v>
      </c>
      <c r="DG1269" s="15">
        <v>6.4</v>
      </c>
      <c r="DH1269" s="15">
        <v>6.2</v>
      </c>
      <c r="DI1269" s="15">
        <v>4.2</v>
      </c>
      <c r="DJ1269" s="15">
        <v>5.5</v>
      </c>
      <c r="DK1269" s="15">
        <v>6.8</v>
      </c>
      <c r="DL1269" s="15">
        <v>8.6</v>
      </c>
      <c r="DM1269" s="15">
        <v>10</v>
      </c>
      <c r="DN1269" s="15">
        <v>11.7</v>
      </c>
      <c r="DO1269" s="21">
        <f t="shared" si="791"/>
        <v>8.625</v>
      </c>
      <c r="DQ1269" s="22">
        <f t="shared" si="792"/>
        <v>11.533333333333333</v>
      </c>
      <c r="DR1269" s="23">
        <f t="shared" si="793"/>
        <v>5.3</v>
      </c>
      <c r="DS1269" s="24">
        <f t="shared" si="780"/>
        <v>8.3143939393939394</v>
      </c>
      <c r="EA1269" s="2">
        <f t="shared" si="787"/>
        <v>1919</v>
      </c>
      <c r="EB1269" s="20" t="s">
        <v>50</v>
      </c>
      <c r="EC1269" s="15">
        <v>12.1</v>
      </c>
      <c r="ED1269" s="15">
        <v>14.9</v>
      </c>
      <c r="EE1269" s="15">
        <v>12.2</v>
      </c>
      <c r="EF1269" s="15">
        <v>10.7</v>
      </c>
      <c r="EG1269" s="15">
        <v>10.1</v>
      </c>
      <c r="EH1269" s="15">
        <v>6.3</v>
      </c>
      <c r="EI1269" s="15">
        <v>5.8</v>
      </c>
      <c r="EJ1269" s="15">
        <v>6.7</v>
      </c>
      <c r="EK1269" s="15">
        <v>8.6</v>
      </c>
      <c r="EL1269" s="15">
        <v>8.5</v>
      </c>
      <c r="EM1269" s="15">
        <v>10.5</v>
      </c>
      <c r="EN1269" s="15">
        <v>13</v>
      </c>
      <c r="EO1269" s="21">
        <f t="shared" si="784"/>
        <v>9.9500000000000011</v>
      </c>
      <c r="EQ1269" s="22">
        <f t="shared" si="785"/>
        <v>13.066666666666668</v>
      </c>
      <c r="ER1269" s="23">
        <f t="shared" si="786"/>
        <v>6.2666666666666666</v>
      </c>
      <c r="FA1269" s="2">
        <f t="shared" si="806"/>
        <v>1919</v>
      </c>
      <c r="FB1269" s="20" t="s">
        <v>50</v>
      </c>
      <c r="FC1269" s="15">
        <v>10.1</v>
      </c>
      <c r="FD1269" s="15">
        <v>13.7</v>
      </c>
      <c r="FE1269" s="15">
        <v>9.6</v>
      </c>
      <c r="FF1269" s="15">
        <v>8.4</v>
      </c>
      <c r="FG1269" s="15">
        <v>5.8</v>
      </c>
      <c r="FH1269" s="15">
        <v>3.6</v>
      </c>
      <c r="FI1269" s="15">
        <v>2.8</v>
      </c>
      <c r="FJ1269" s="15">
        <v>4</v>
      </c>
      <c r="FK1269" s="15">
        <v>6</v>
      </c>
      <c r="FL1269" s="15">
        <v>7.6</v>
      </c>
      <c r="FM1269" s="15">
        <v>9.3000000000000007</v>
      </c>
      <c r="FN1269" s="15">
        <v>10.8</v>
      </c>
      <c r="FO1269" s="21">
        <f t="shared" si="803"/>
        <v>7.6416666666666657</v>
      </c>
      <c r="FQ1269" s="22">
        <f t="shared" si="804"/>
        <v>11.133333333333333</v>
      </c>
      <c r="FR1269" s="23">
        <f t="shared" si="805"/>
        <v>3.4666666666666668</v>
      </c>
      <c r="FS1269" s="24">
        <f t="shared" si="781"/>
        <v>7.5272727272727273</v>
      </c>
      <c r="GA1269" s="2"/>
      <c r="GB1269" s="20"/>
      <c r="GC1269" s="15"/>
      <c r="GD1269" s="15"/>
      <c r="GE1269" s="15"/>
      <c r="GF1269" s="15"/>
      <c r="GG1269" s="15"/>
      <c r="GH1269" s="15"/>
      <c r="GI1269" s="15"/>
      <c r="GJ1269" s="15"/>
      <c r="GK1269" s="15"/>
      <c r="GL1269" s="15"/>
      <c r="GM1269" s="15"/>
      <c r="GN1269" s="15"/>
      <c r="GO1269" s="21"/>
      <c r="GQ1269" s="22"/>
      <c r="GR1269" s="23"/>
      <c r="GS1269" s="24"/>
      <c r="GT1269" s="22"/>
      <c r="GU1269" s="23"/>
      <c r="GV1269" s="22"/>
      <c r="GW1269" s="23"/>
      <c r="GX1269" s="24"/>
      <c r="GY1269" s="24"/>
    </row>
    <row r="1270" spans="1:207">
      <c r="A1270" s="86">
        <f>A1265+5</f>
        <v>1920</v>
      </c>
      <c r="B1270" s="91">
        <f t="shared" si="794"/>
        <v>9.0875000000000004</v>
      </c>
      <c r="C1270" s="99">
        <f t="shared" si="807"/>
        <v>9.0425000000000004</v>
      </c>
      <c r="D1270" s="96">
        <f t="shared" si="779"/>
        <v>8.7955555555555556</v>
      </c>
      <c r="E1270" s="91">
        <f t="shared" si="782"/>
        <v>7.9900347222222239</v>
      </c>
      <c r="F1270" s="100"/>
      <c r="G1270" s="96">
        <f t="shared" si="795"/>
        <v>13.5</v>
      </c>
      <c r="H1270" s="97">
        <f t="shared" si="796"/>
        <v>8.8000000000000007</v>
      </c>
      <c r="I1270" s="98">
        <f t="shared" si="797"/>
        <v>3.4</v>
      </c>
      <c r="J1270" s="85">
        <f t="shared" si="798"/>
        <v>8.4499999999999993</v>
      </c>
      <c r="BA1270" s="2"/>
      <c r="BB1270" s="26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21"/>
      <c r="BQ1270" s="22"/>
      <c r="BR1270" s="23"/>
      <c r="BS1270" s="24"/>
      <c r="CA1270" s="2">
        <f t="shared" si="799"/>
        <v>1920</v>
      </c>
      <c r="CB1270" s="26">
        <v>1920</v>
      </c>
      <c r="CC1270" s="15">
        <v>11.9</v>
      </c>
      <c r="CD1270" s="15">
        <v>13.4</v>
      </c>
      <c r="CE1270" s="15">
        <v>11.7</v>
      </c>
      <c r="CF1270" s="15">
        <v>11.8</v>
      </c>
      <c r="CG1270" s="15">
        <v>9.4</v>
      </c>
      <c r="CH1270" s="15">
        <v>8.8000000000000007</v>
      </c>
      <c r="CI1270" s="15">
        <v>8.8000000000000007</v>
      </c>
      <c r="CJ1270" s="15">
        <v>8.1</v>
      </c>
      <c r="CK1270" s="15">
        <v>9.6999999999999993</v>
      </c>
      <c r="CL1270" s="15">
        <v>9.6</v>
      </c>
      <c r="CM1270" s="15">
        <v>10.1</v>
      </c>
      <c r="CN1270" s="15">
        <v>11.3</v>
      </c>
      <c r="CO1270" s="21">
        <f t="shared" si="788"/>
        <v>10.383333333333331</v>
      </c>
      <c r="CQ1270" s="22">
        <f t="shared" si="789"/>
        <v>12.333333333333334</v>
      </c>
      <c r="CR1270" s="23">
        <f t="shared" si="790"/>
        <v>8.5666666666666682</v>
      </c>
      <c r="DA1270" s="2">
        <f t="shared" si="800"/>
        <v>1920</v>
      </c>
      <c r="DB1270" s="20" t="s">
        <v>51</v>
      </c>
      <c r="DC1270" s="15">
        <v>10.5</v>
      </c>
      <c r="DD1270" s="15">
        <v>12.5</v>
      </c>
      <c r="DE1270" s="15">
        <v>10</v>
      </c>
      <c r="DF1270" s="15">
        <v>8.4</v>
      </c>
      <c r="DG1270" s="15">
        <v>6.6</v>
      </c>
      <c r="DH1270" s="15">
        <v>5.2</v>
      </c>
      <c r="DI1270" s="15">
        <v>4.9000000000000004</v>
      </c>
      <c r="DJ1270" s="15">
        <v>6.1</v>
      </c>
      <c r="DK1270" s="15">
        <v>7</v>
      </c>
      <c r="DL1270" s="15">
        <v>8.5</v>
      </c>
      <c r="DM1270" s="15">
        <v>8.6999999999999993</v>
      </c>
      <c r="DN1270" s="15">
        <v>11.2</v>
      </c>
      <c r="DO1270" s="21">
        <f t="shared" si="791"/>
        <v>8.3000000000000007</v>
      </c>
      <c r="DQ1270" s="22">
        <f t="shared" si="792"/>
        <v>11</v>
      </c>
      <c r="DR1270" s="23">
        <f t="shared" si="793"/>
        <v>5.4000000000000012</v>
      </c>
      <c r="DS1270" s="24">
        <f t="shared" si="780"/>
        <v>8.3712121212121229</v>
      </c>
      <c r="EA1270" s="2">
        <f t="shared" si="787"/>
        <v>1920</v>
      </c>
      <c r="EB1270" s="20" t="s">
        <v>51</v>
      </c>
      <c r="EC1270" s="15">
        <v>13.2</v>
      </c>
      <c r="ED1270" s="15">
        <v>13.5</v>
      </c>
      <c r="EE1270" s="15">
        <v>11.7</v>
      </c>
      <c r="EF1270" s="15">
        <v>10.3</v>
      </c>
      <c r="EG1270" s="15">
        <v>7.2</v>
      </c>
      <c r="EH1270" s="15">
        <v>7.7</v>
      </c>
      <c r="EI1270" s="15">
        <v>6.9</v>
      </c>
      <c r="EJ1270" s="15">
        <v>7.5</v>
      </c>
      <c r="EK1270" s="15">
        <v>8.6</v>
      </c>
      <c r="EL1270" s="15">
        <v>9.1999999999999993</v>
      </c>
      <c r="EM1270" s="15">
        <v>9.8000000000000007</v>
      </c>
      <c r="EN1270" s="15">
        <v>12.1</v>
      </c>
      <c r="EO1270" s="21">
        <f t="shared" si="784"/>
        <v>9.8083333333333336</v>
      </c>
      <c r="EQ1270" s="22">
        <f t="shared" si="785"/>
        <v>12.799999999999999</v>
      </c>
      <c r="ER1270" s="23">
        <f t="shared" si="786"/>
        <v>7.3666666666666671</v>
      </c>
      <c r="ES1270" s="24">
        <f t="shared" ref="ES1270:ES1301" si="808">AVERAGE(EO1260:EO1270)</f>
        <v>9.8045454545454547</v>
      </c>
      <c r="FA1270" s="2">
        <f t="shared" si="806"/>
        <v>1920</v>
      </c>
      <c r="FB1270" s="20" t="s">
        <v>51</v>
      </c>
      <c r="FC1270" s="15">
        <v>12.2</v>
      </c>
      <c r="FD1270" s="15">
        <v>11.8</v>
      </c>
      <c r="FE1270" s="15">
        <v>8.6</v>
      </c>
      <c r="FF1270" s="15">
        <v>6.5</v>
      </c>
      <c r="FG1270" s="15">
        <v>3.4</v>
      </c>
      <c r="FH1270" s="15">
        <v>4.5</v>
      </c>
      <c r="FI1270" s="15">
        <v>4.4000000000000004</v>
      </c>
      <c r="FJ1270" s="15">
        <v>4.9000000000000004</v>
      </c>
      <c r="FK1270" s="15">
        <v>7.1</v>
      </c>
      <c r="FL1270" s="15">
        <v>7.3</v>
      </c>
      <c r="FM1270" s="15">
        <v>8.6</v>
      </c>
      <c r="FN1270" s="15">
        <v>11.1</v>
      </c>
      <c r="FO1270" s="21">
        <f t="shared" si="803"/>
        <v>7.5333333333333323</v>
      </c>
      <c r="FQ1270" s="22">
        <f t="shared" si="804"/>
        <v>10.866666666666667</v>
      </c>
      <c r="FR1270" s="23">
        <f t="shared" si="805"/>
        <v>4.6000000000000005</v>
      </c>
      <c r="FS1270" s="24">
        <f t="shared" si="781"/>
        <v>7.5621212121212116</v>
      </c>
      <c r="GA1270" s="2"/>
      <c r="GB1270" s="20"/>
      <c r="GC1270" s="15"/>
      <c r="GD1270" s="15"/>
      <c r="GE1270" s="15"/>
      <c r="GF1270" s="15"/>
      <c r="GG1270" s="15"/>
      <c r="GH1270" s="15"/>
      <c r="GI1270" s="15"/>
      <c r="GJ1270" s="15"/>
      <c r="GK1270" s="15"/>
      <c r="GL1270" s="15"/>
      <c r="GM1270" s="15"/>
      <c r="GN1270" s="15"/>
      <c r="GO1270" s="21"/>
      <c r="GQ1270" s="22"/>
      <c r="GR1270" s="23"/>
      <c r="GS1270" s="24"/>
      <c r="GT1270" s="22"/>
      <c r="GU1270" s="23"/>
      <c r="GV1270" s="22"/>
      <c r="GW1270" s="23"/>
      <c r="GX1270" s="24"/>
      <c r="GY1270" s="24"/>
    </row>
    <row r="1271" spans="1:207">
      <c r="A1271" s="86"/>
      <c r="B1271" s="91">
        <f t="shared" si="794"/>
        <v>9.4520833333333343</v>
      </c>
      <c r="C1271" s="99">
        <f t="shared" si="807"/>
        <v>9.1872916666666669</v>
      </c>
      <c r="D1271" s="96">
        <f t="shared" si="779"/>
        <v>8.8796527777777783</v>
      </c>
      <c r="E1271" s="91">
        <f t="shared" si="782"/>
        <v>8.1082638888888905</v>
      </c>
      <c r="F1271" s="100"/>
      <c r="G1271" s="96">
        <f t="shared" si="795"/>
        <v>14.8</v>
      </c>
      <c r="H1271" s="97">
        <f t="shared" si="796"/>
        <v>9.8000000000000007</v>
      </c>
      <c r="I1271" s="98">
        <f t="shared" si="797"/>
        <v>3.5</v>
      </c>
      <c r="J1271" s="85">
        <f t="shared" si="798"/>
        <v>9.15</v>
      </c>
      <c r="AB1271" s="2"/>
      <c r="AE1271" s="2"/>
      <c r="BA1271" s="2"/>
      <c r="BB1271" s="26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21"/>
      <c r="BQ1271" s="22"/>
      <c r="BR1271" s="23"/>
      <c r="BS1271" s="24"/>
      <c r="CA1271" s="2">
        <f t="shared" si="799"/>
        <v>1921</v>
      </c>
      <c r="CB1271" s="26">
        <v>1921</v>
      </c>
      <c r="CC1271" s="15">
        <v>14.1</v>
      </c>
      <c r="CD1271" s="15">
        <v>14.3</v>
      </c>
      <c r="CE1271" s="15">
        <v>12.6</v>
      </c>
      <c r="CF1271" s="15">
        <v>11.4</v>
      </c>
      <c r="CG1271" s="15">
        <v>10.9</v>
      </c>
      <c r="CH1271" s="15">
        <v>10.3</v>
      </c>
      <c r="CI1271" s="15">
        <v>9.1</v>
      </c>
      <c r="CJ1271" s="15">
        <v>7.7</v>
      </c>
      <c r="CK1271" s="15">
        <v>9.5</v>
      </c>
      <c r="CL1271" s="15">
        <v>9.1</v>
      </c>
      <c r="CM1271" s="15">
        <v>11.3</v>
      </c>
      <c r="CN1271" s="15">
        <v>11.9</v>
      </c>
      <c r="CO1271" s="21">
        <f t="shared" si="788"/>
        <v>11.016666666666666</v>
      </c>
      <c r="CQ1271" s="22">
        <f t="shared" si="789"/>
        <v>13.666666666666666</v>
      </c>
      <c r="CR1271" s="23">
        <f t="shared" si="790"/>
        <v>9.0333333333333332</v>
      </c>
      <c r="DA1271" s="2">
        <f t="shared" si="800"/>
        <v>1921</v>
      </c>
      <c r="DB1271" s="20" t="s">
        <v>53</v>
      </c>
      <c r="DC1271" s="15">
        <v>12.2</v>
      </c>
      <c r="DD1271" s="15">
        <v>12.8</v>
      </c>
      <c r="DE1271" s="15">
        <v>10.9</v>
      </c>
      <c r="DF1271" s="15">
        <v>8.9</v>
      </c>
      <c r="DG1271" s="15">
        <v>6.5</v>
      </c>
      <c r="DH1271" s="15">
        <v>6.6</v>
      </c>
      <c r="DI1271" s="15">
        <v>5.4</v>
      </c>
      <c r="DJ1271" s="15">
        <v>5.0999999999999996</v>
      </c>
      <c r="DK1271" s="15">
        <v>7.7</v>
      </c>
      <c r="DL1271" s="15">
        <v>7.2</v>
      </c>
      <c r="DM1271" s="15">
        <v>10.6</v>
      </c>
      <c r="DN1271" s="15">
        <v>10.5</v>
      </c>
      <c r="DO1271" s="21">
        <f t="shared" si="791"/>
        <v>8.6999999999999993</v>
      </c>
      <c r="DQ1271" s="22">
        <f t="shared" si="792"/>
        <v>11.966666666666667</v>
      </c>
      <c r="DR1271" s="23">
        <f t="shared" si="793"/>
        <v>5.7</v>
      </c>
      <c r="DS1271" s="24">
        <f t="shared" si="780"/>
        <v>8.3818181818181827</v>
      </c>
      <c r="EA1271" s="2">
        <f t="shared" si="787"/>
        <v>1921</v>
      </c>
      <c r="EB1271" s="20" t="s">
        <v>53</v>
      </c>
      <c r="EC1271" s="15">
        <v>13.2</v>
      </c>
      <c r="ED1271" s="15">
        <v>14.8</v>
      </c>
      <c r="EE1271" s="15">
        <v>12.6</v>
      </c>
      <c r="EF1271" s="15">
        <v>10.6</v>
      </c>
      <c r="EG1271" s="15">
        <v>9.6999999999999993</v>
      </c>
      <c r="EH1271" s="15">
        <v>8.3000000000000007</v>
      </c>
      <c r="EI1271" s="15">
        <v>7.6</v>
      </c>
      <c r="EJ1271" s="15">
        <v>6</v>
      </c>
      <c r="EK1271" s="15">
        <v>8.8000000000000007</v>
      </c>
      <c r="EL1271" s="15">
        <v>8.5</v>
      </c>
      <c r="EM1271" s="15">
        <v>11.6</v>
      </c>
      <c r="EN1271" s="15">
        <v>12</v>
      </c>
      <c r="EO1271" s="21">
        <f t="shared" si="784"/>
        <v>10.308333333333332</v>
      </c>
      <c r="EQ1271" s="22">
        <f t="shared" si="785"/>
        <v>13.533333333333333</v>
      </c>
      <c r="ER1271" s="23">
        <f t="shared" si="786"/>
        <v>7.3</v>
      </c>
      <c r="ES1271" s="24">
        <f t="shared" si="808"/>
        <v>9.8106060606060606</v>
      </c>
      <c r="FA1271" s="2">
        <f t="shared" si="806"/>
        <v>1921</v>
      </c>
      <c r="FB1271" s="20" t="s">
        <v>53</v>
      </c>
      <c r="FC1271" s="15">
        <v>13</v>
      </c>
      <c r="FD1271" s="15">
        <v>13.6</v>
      </c>
      <c r="FE1271" s="15">
        <v>9.9</v>
      </c>
      <c r="FF1271" s="15">
        <v>8</v>
      </c>
      <c r="FG1271" s="15">
        <v>6</v>
      </c>
      <c r="FH1271" s="15">
        <v>4.7</v>
      </c>
      <c r="FI1271" s="15">
        <v>4.5999999999999996</v>
      </c>
      <c r="FJ1271" s="15">
        <v>3.5</v>
      </c>
      <c r="FK1271" s="15">
        <v>7.3</v>
      </c>
      <c r="FL1271" s="15">
        <v>6.6</v>
      </c>
      <c r="FM1271" s="15">
        <v>10.1</v>
      </c>
      <c r="FN1271" s="15">
        <v>10.9</v>
      </c>
      <c r="FO1271" s="21">
        <f t="shared" si="803"/>
        <v>8.1833333333333336</v>
      </c>
      <c r="FQ1271" s="22">
        <f t="shared" si="804"/>
        <v>12.166666666666666</v>
      </c>
      <c r="FR1271" s="23">
        <f t="shared" si="805"/>
        <v>4.2666666666666666</v>
      </c>
      <c r="FS1271" s="24">
        <f t="shared" si="781"/>
        <v>7.5825757575757571</v>
      </c>
      <c r="GA1271" s="2"/>
      <c r="GB1271" s="20"/>
      <c r="GC1271" s="15"/>
      <c r="GD1271" s="15"/>
      <c r="GE1271" s="15"/>
      <c r="GF1271" s="15"/>
      <c r="GG1271" s="15"/>
      <c r="GH1271" s="15"/>
      <c r="GI1271" s="15"/>
      <c r="GJ1271" s="15"/>
      <c r="GK1271" s="15"/>
      <c r="GL1271" s="15"/>
      <c r="GM1271" s="15"/>
      <c r="GN1271" s="15"/>
      <c r="GO1271" s="21"/>
      <c r="GQ1271" s="22"/>
      <c r="GR1271" s="23"/>
      <c r="GS1271" s="24"/>
      <c r="GT1271" s="22"/>
      <c r="GU1271" s="23"/>
      <c r="GV1271" s="22"/>
      <c r="GW1271" s="23"/>
      <c r="GX1271" s="24"/>
      <c r="GY1271" s="24"/>
    </row>
    <row r="1272" spans="1:207">
      <c r="A1272" s="86"/>
      <c r="B1272" s="91">
        <f t="shared" si="794"/>
        <v>9.2125000000000004</v>
      </c>
      <c r="C1272" s="99">
        <f t="shared" si="807"/>
        <v>9.1966666666666672</v>
      </c>
      <c r="D1272" s="96">
        <f t="shared" si="779"/>
        <v>8.9445138888888884</v>
      </c>
      <c r="E1272" s="91">
        <f t="shared" si="782"/>
        <v>8.2113888888888891</v>
      </c>
      <c r="F1272" s="100"/>
      <c r="G1272" s="96">
        <f t="shared" si="795"/>
        <v>15.4</v>
      </c>
      <c r="H1272" s="97">
        <f t="shared" si="796"/>
        <v>8.6999999999999993</v>
      </c>
      <c r="I1272" s="98">
        <f t="shared" si="797"/>
        <v>3.5</v>
      </c>
      <c r="J1272" s="85">
        <f t="shared" si="798"/>
        <v>9.4499999999999993</v>
      </c>
      <c r="BA1272" s="2"/>
      <c r="BB1272" s="26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21"/>
      <c r="BQ1272" s="22"/>
      <c r="BR1272" s="23"/>
      <c r="BS1272" s="24"/>
      <c r="CA1272" s="2">
        <f t="shared" si="799"/>
        <v>1922</v>
      </c>
      <c r="CB1272" s="26">
        <v>1922</v>
      </c>
      <c r="CC1272" s="15">
        <v>13.4</v>
      </c>
      <c r="CD1272" s="15">
        <v>14.1</v>
      </c>
      <c r="CE1272" s="15">
        <v>12.3</v>
      </c>
      <c r="CF1272" s="15">
        <v>12.1</v>
      </c>
      <c r="CG1272" s="15">
        <v>10.8</v>
      </c>
      <c r="CH1272" s="15">
        <v>8.6</v>
      </c>
      <c r="CI1272" s="15">
        <v>8</v>
      </c>
      <c r="CJ1272" s="15">
        <v>7.3</v>
      </c>
      <c r="CK1272" s="15">
        <v>8.4</v>
      </c>
      <c r="CL1272" s="15">
        <v>8.6</v>
      </c>
      <c r="CM1272" s="15">
        <v>9.3000000000000007</v>
      </c>
      <c r="CN1272" s="15">
        <v>11.1</v>
      </c>
      <c r="CO1272" s="21">
        <f t="shared" si="788"/>
        <v>10.333333333333332</v>
      </c>
      <c r="CQ1272" s="22">
        <f t="shared" si="789"/>
        <v>13.266666666666666</v>
      </c>
      <c r="CR1272" s="23">
        <f t="shared" si="790"/>
        <v>7.9666666666666677</v>
      </c>
      <c r="DA1272" s="2">
        <f t="shared" si="800"/>
        <v>1922</v>
      </c>
      <c r="DB1272" s="20" t="s">
        <v>54</v>
      </c>
      <c r="DC1272" s="15">
        <v>12</v>
      </c>
      <c r="DD1272" s="15">
        <v>12.6</v>
      </c>
      <c r="DE1272" s="15">
        <v>10.5</v>
      </c>
      <c r="DF1272" s="15">
        <v>8.8000000000000007</v>
      </c>
      <c r="DG1272" s="15">
        <v>7.2</v>
      </c>
      <c r="DH1272" s="15">
        <v>4.9000000000000004</v>
      </c>
      <c r="DI1272" s="15">
        <v>5.2</v>
      </c>
      <c r="DJ1272" s="15">
        <v>5.0999999999999996</v>
      </c>
      <c r="DK1272" s="15">
        <v>6.5</v>
      </c>
      <c r="DL1272" s="15">
        <v>8.4</v>
      </c>
      <c r="DM1272" s="15">
        <v>8.5</v>
      </c>
      <c r="DN1272" s="15">
        <v>11.2</v>
      </c>
      <c r="DO1272" s="21">
        <f t="shared" si="791"/>
        <v>8.408333333333335</v>
      </c>
      <c r="DQ1272" s="22">
        <f t="shared" si="792"/>
        <v>11.700000000000001</v>
      </c>
      <c r="DR1272" s="23">
        <f t="shared" si="793"/>
        <v>5.0666666666666673</v>
      </c>
      <c r="DS1272" s="24">
        <f t="shared" si="780"/>
        <v>8.3765151515151519</v>
      </c>
      <c r="EA1272" s="2">
        <f t="shared" si="787"/>
        <v>1922</v>
      </c>
      <c r="EB1272" s="20" t="s">
        <v>54</v>
      </c>
      <c r="EC1272" s="15">
        <v>13.5</v>
      </c>
      <c r="ED1272" s="15">
        <v>15.4</v>
      </c>
      <c r="EE1272" s="15">
        <v>11.3</v>
      </c>
      <c r="EF1272" s="15">
        <v>10.6</v>
      </c>
      <c r="EG1272" s="15">
        <v>9.6999999999999993</v>
      </c>
      <c r="EH1272" s="15">
        <v>8</v>
      </c>
      <c r="EI1272" s="15">
        <v>7.6</v>
      </c>
      <c r="EJ1272" s="15">
        <v>6.4</v>
      </c>
      <c r="EK1272" s="15">
        <v>8.6</v>
      </c>
      <c r="EL1272" s="15">
        <v>9.1</v>
      </c>
      <c r="EM1272" s="15">
        <v>9.1</v>
      </c>
      <c r="EN1272" s="15">
        <v>11.9</v>
      </c>
      <c r="EO1272" s="21">
        <f t="shared" si="784"/>
        <v>10.1</v>
      </c>
      <c r="EQ1272" s="22">
        <f t="shared" si="785"/>
        <v>13.4</v>
      </c>
      <c r="ER1272" s="23">
        <f t="shared" si="786"/>
        <v>7.333333333333333</v>
      </c>
      <c r="ES1272" s="24">
        <f t="shared" si="808"/>
        <v>9.8500000000000014</v>
      </c>
      <c r="FA1272" s="2">
        <f t="shared" si="806"/>
        <v>1922</v>
      </c>
      <c r="FB1272" s="20" t="s">
        <v>54</v>
      </c>
      <c r="FC1272" s="15">
        <v>11.9</v>
      </c>
      <c r="FD1272" s="15">
        <v>13.5</v>
      </c>
      <c r="FE1272" s="15">
        <v>9.1</v>
      </c>
      <c r="FF1272" s="15">
        <v>7.6</v>
      </c>
      <c r="FG1272" s="15">
        <v>6.5</v>
      </c>
      <c r="FH1272" s="15">
        <v>4.9000000000000004</v>
      </c>
      <c r="FI1272" s="15">
        <v>3.9</v>
      </c>
      <c r="FJ1272" s="15">
        <v>3.5</v>
      </c>
      <c r="FK1272" s="15">
        <v>5.7</v>
      </c>
      <c r="FL1272" s="15">
        <v>7.2</v>
      </c>
      <c r="FM1272" s="15">
        <v>7.6</v>
      </c>
      <c r="FN1272" s="15">
        <v>11.2</v>
      </c>
      <c r="FO1272" s="21">
        <f t="shared" si="803"/>
        <v>7.7166666666666659</v>
      </c>
      <c r="FQ1272" s="22">
        <f t="shared" si="804"/>
        <v>11.5</v>
      </c>
      <c r="FR1272" s="23">
        <f t="shared" si="805"/>
        <v>4.1000000000000005</v>
      </c>
      <c r="FS1272" s="24">
        <f t="shared" si="781"/>
        <v>7.5946969696969697</v>
      </c>
      <c r="GA1272" s="2"/>
      <c r="GB1272" s="20"/>
      <c r="GC1272" s="15"/>
      <c r="GD1272" s="15"/>
      <c r="GE1272" s="15"/>
      <c r="GF1272" s="15"/>
      <c r="GG1272" s="15"/>
      <c r="GH1272" s="15"/>
      <c r="GI1272" s="15"/>
      <c r="GJ1272" s="15"/>
      <c r="GK1272" s="15"/>
      <c r="GL1272" s="15"/>
      <c r="GM1272" s="15"/>
      <c r="GN1272" s="15"/>
      <c r="GO1272" s="21"/>
      <c r="GQ1272" s="22"/>
      <c r="GR1272" s="23"/>
      <c r="GS1272" s="24"/>
      <c r="GT1272" s="22"/>
      <c r="GU1272" s="23"/>
      <c r="GV1272" s="22"/>
      <c r="GW1272" s="23"/>
      <c r="GX1272" s="24"/>
      <c r="GY1272" s="24"/>
    </row>
    <row r="1273" spans="1:207">
      <c r="A1273" s="86"/>
      <c r="B1273" s="91">
        <f t="shared" si="794"/>
        <v>8.7770833333333336</v>
      </c>
      <c r="C1273" s="99">
        <f t="shared" si="807"/>
        <v>9.1358333333333341</v>
      </c>
      <c r="D1273" s="96">
        <f t="shared" si="779"/>
        <v>8.99</v>
      </c>
      <c r="E1273" s="91">
        <f t="shared" si="782"/>
        <v>8.2950347222222227</v>
      </c>
      <c r="F1273" s="100"/>
      <c r="G1273" s="96">
        <f t="shared" si="795"/>
        <v>12.8</v>
      </c>
      <c r="H1273" s="97">
        <f t="shared" si="796"/>
        <v>8.9</v>
      </c>
      <c r="I1273" s="98">
        <f t="shared" si="797"/>
        <v>3.7</v>
      </c>
      <c r="J1273" s="85">
        <f t="shared" si="798"/>
        <v>8.25</v>
      </c>
      <c r="AB1273" s="62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27"/>
      <c r="AN1273" s="15"/>
      <c r="AO1273" s="21"/>
      <c r="AQ1273" s="22"/>
      <c r="AR1273" s="23"/>
      <c r="AS1273" s="24"/>
      <c r="BA1273" s="2"/>
      <c r="BB1273" s="26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21"/>
      <c r="BQ1273" s="22"/>
      <c r="BR1273" s="23"/>
      <c r="BS1273" s="24"/>
      <c r="CA1273" s="2">
        <f t="shared" si="799"/>
        <v>1923</v>
      </c>
      <c r="CB1273" s="26">
        <v>1923</v>
      </c>
      <c r="CC1273" s="15">
        <v>11.1</v>
      </c>
      <c r="CD1273" s="15">
        <v>11.9</v>
      </c>
      <c r="CE1273" s="15">
        <v>11.3</v>
      </c>
      <c r="CF1273" s="15">
        <v>12.3</v>
      </c>
      <c r="CG1273" s="15">
        <v>7.9</v>
      </c>
      <c r="CH1273" s="15">
        <v>9.1</v>
      </c>
      <c r="CI1273" s="15">
        <v>7.5</v>
      </c>
      <c r="CJ1273" s="15">
        <v>7.5</v>
      </c>
      <c r="CK1273" s="15">
        <v>7.4</v>
      </c>
      <c r="CL1273" s="15">
        <v>9.1</v>
      </c>
      <c r="CM1273" s="15">
        <v>9</v>
      </c>
      <c r="CN1273" s="15">
        <v>11.2</v>
      </c>
      <c r="CO1273" s="21">
        <f t="shared" si="788"/>
        <v>9.6083333333333325</v>
      </c>
      <c r="CQ1273" s="22">
        <f t="shared" si="789"/>
        <v>11.433333333333332</v>
      </c>
      <c r="CR1273" s="23">
        <f t="shared" si="790"/>
        <v>8.0333333333333332</v>
      </c>
      <c r="DA1273" s="2">
        <f t="shared" si="800"/>
        <v>1923</v>
      </c>
      <c r="DB1273" s="20" t="s">
        <v>55</v>
      </c>
      <c r="DC1273" s="15">
        <v>11.5</v>
      </c>
      <c r="DD1273" s="15">
        <v>11</v>
      </c>
      <c r="DE1273" s="15">
        <v>10</v>
      </c>
      <c r="DF1273" s="15">
        <v>8.8000000000000007</v>
      </c>
      <c r="DG1273" s="15">
        <v>6.8</v>
      </c>
      <c r="DH1273" s="15">
        <v>5.7</v>
      </c>
      <c r="DI1273" s="15">
        <v>5.4</v>
      </c>
      <c r="DJ1273" s="15">
        <v>5.4</v>
      </c>
      <c r="DK1273" s="15">
        <v>6.1</v>
      </c>
      <c r="DL1273" s="15">
        <v>7.8</v>
      </c>
      <c r="DM1273" s="15">
        <v>8.3000000000000007</v>
      </c>
      <c r="DN1273" s="15">
        <v>10.7</v>
      </c>
      <c r="DO1273" s="21">
        <f t="shared" si="791"/>
        <v>8.1249999999999982</v>
      </c>
      <c r="DQ1273" s="22">
        <f t="shared" si="792"/>
        <v>10.833333333333334</v>
      </c>
      <c r="DR1273" s="23">
        <f t="shared" si="793"/>
        <v>5.5</v>
      </c>
      <c r="DS1273" s="24">
        <f t="shared" si="780"/>
        <v>8.3553030303030322</v>
      </c>
      <c r="EA1273" s="2">
        <f t="shared" si="787"/>
        <v>1923</v>
      </c>
      <c r="EB1273" s="20" t="s">
        <v>55</v>
      </c>
      <c r="EC1273" s="15">
        <v>11.9</v>
      </c>
      <c r="ED1273" s="15">
        <v>12.8</v>
      </c>
      <c r="EE1273" s="15">
        <v>12</v>
      </c>
      <c r="EF1273" s="15">
        <v>12.1</v>
      </c>
      <c r="EG1273" s="15">
        <v>9.3000000000000007</v>
      </c>
      <c r="EH1273" s="15">
        <v>7.1</v>
      </c>
      <c r="EI1273" s="15">
        <v>7.4</v>
      </c>
      <c r="EJ1273" s="15">
        <v>6.6</v>
      </c>
      <c r="EK1273" s="15">
        <v>7.5</v>
      </c>
      <c r="EL1273" s="15">
        <v>9.4</v>
      </c>
      <c r="EM1273" s="15">
        <v>9.5</v>
      </c>
      <c r="EN1273" s="15">
        <v>11.4</v>
      </c>
      <c r="EO1273" s="21">
        <f t="shared" si="784"/>
        <v>9.7500000000000018</v>
      </c>
      <c r="EQ1273" s="22">
        <f t="shared" si="785"/>
        <v>12.233333333333334</v>
      </c>
      <c r="ER1273" s="23">
        <f t="shared" si="786"/>
        <v>7.0333333333333341</v>
      </c>
      <c r="ES1273" s="24">
        <f t="shared" si="808"/>
        <v>9.8378787878787879</v>
      </c>
      <c r="FA1273" s="2">
        <f t="shared" si="806"/>
        <v>1923</v>
      </c>
      <c r="FB1273" s="20" t="s">
        <v>55</v>
      </c>
      <c r="FC1273" s="15">
        <v>10.6</v>
      </c>
      <c r="FD1273" s="15">
        <v>10.5</v>
      </c>
      <c r="FE1273" s="15">
        <v>9.9</v>
      </c>
      <c r="FF1273" s="15">
        <v>7.3</v>
      </c>
      <c r="FG1273" s="15">
        <v>5.9</v>
      </c>
      <c r="FH1273" s="15">
        <v>3.7</v>
      </c>
      <c r="FI1273" s="15">
        <v>4.4000000000000004</v>
      </c>
      <c r="FJ1273" s="15">
        <v>4.0999999999999996</v>
      </c>
      <c r="FK1273" s="15">
        <v>5.4</v>
      </c>
      <c r="FL1273" s="15">
        <v>8.1999999999999993</v>
      </c>
      <c r="FM1273" s="15">
        <v>7.9</v>
      </c>
      <c r="FN1273" s="15">
        <v>10.199999999999999</v>
      </c>
      <c r="FO1273" s="21">
        <f t="shared" si="803"/>
        <v>7.3416666666666677</v>
      </c>
      <c r="FQ1273" s="22">
        <f t="shared" si="804"/>
        <v>10.333333333333334</v>
      </c>
      <c r="FR1273" s="23">
        <f t="shared" si="805"/>
        <v>4.0666666666666673</v>
      </c>
      <c r="FS1273" s="24">
        <f t="shared" si="781"/>
        <v>7.5946969696969697</v>
      </c>
      <c r="GA1273" s="2"/>
      <c r="GB1273" s="20"/>
      <c r="GC1273" s="15"/>
      <c r="GD1273" s="15"/>
      <c r="GE1273" s="15"/>
      <c r="GF1273" s="15"/>
      <c r="GG1273" s="15"/>
      <c r="GH1273" s="15"/>
      <c r="GI1273" s="15"/>
      <c r="GJ1273" s="15"/>
      <c r="GK1273" s="15"/>
      <c r="GL1273" s="15"/>
      <c r="GM1273" s="15"/>
      <c r="GN1273" s="15"/>
      <c r="GO1273" s="21"/>
      <c r="GQ1273" s="22"/>
      <c r="GR1273" s="23"/>
      <c r="GS1273" s="24"/>
      <c r="GT1273" s="22"/>
      <c r="GU1273" s="23"/>
      <c r="GV1273" s="22"/>
      <c r="GW1273" s="23"/>
      <c r="GX1273" s="24"/>
      <c r="GY1273" s="24"/>
    </row>
    <row r="1274" spans="1:207">
      <c r="A1274" s="86"/>
      <c r="B1274" s="91">
        <f t="shared" si="794"/>
        <v>8.5062499999999996</v>
      </c>
      <c r="C1274" s="99">
        <f t="shared" si="807"/>
        <v>9.007083333333334</v>
      </c>
      <c r="D1274" s="96">
        <f t="shared" ref="D1274:D1305" si="809">AVERAGE(B1265:B1274)</f>
        <v>8.9745833333333334</v>
      </c>
      <c r="E1274" s="91">
        <f t="shared" si="782"/>
        <v>8.3477777777777789</v>
      </c>
      <c r="F1274" s="100"/>
      <c r="G1274" s="96">
        <f t="shared" si="795"/>
        <v>13.4</v>
      </c>
      <c r="H1274" s="97">
        <f t="shared" si="796"/>
        <v>8.6499999999999986</v>
      </c>
      <c r="I1274" s="98">
        <f t="shared" si="797"/>
        <v>2.9</v>
      </c>
      <c r="J1274" s="85">
        <f t="shared" si="798"/>
        <v>8.15</v>
      </c>
      <c r="AB1274" s="62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21"/>
      <c r="AQ1274" s="22"/>
      <c r="AR1274" s="23"/>
      <c r="AS1274" s="24"/>
      <c r="BA1274" s="2"/>
      <c r="BB1274" s="26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21"/>
      <c r="BQ1274" s="22"/>
      <c r="BR1274" s="23"/>
      <c r="BS1274" s="24"/>
      <c r="CA1274" s="2">
        <f t="shared" si="799"/>
        <v>1924</v>
      </c>
      <c r="CB1274" s="26">
        <v>1924</v>
      </c>
      <c r="CC1274" s="15">
        <v>10.6</v>
      </c>
      <c r="CD1274" s="15">
        <v>12.1</v>
      </c>
      <c r="CE1274" s="15">
        <v>12.4</v>
      </c>
      <c r="CF1274" s="15">
        <v>10.1</v>
      </c>
      <c r="CG1274" s="15">
        <v>8.3000000000000007</v>
      </c>
      <c r="CH1274" s="15">
        <v>6.7</v>
      </c>
      <c r="CI1274" s="15">
        <v>7</v>
      </c>
      <c r="CJ1274" s="15">
        <v>8.3000000000000007</v>
      </c>
      <c r="CK1274" s="15">
        <v>8.6999999999999993</v>
      </c>
      <c r="CL1274" s="15">
        <v>8.1</v>
      </c>
      <c r="CM1274" s="15">
        <v>9.6</v>
      </c>
      <c r="CN1274" s="15">
        <v>10.199999999999999</v>
      </c>
      <c r="CO1274" s="21">
        <f t="shared" si="788"/>
        <v>9.3416666666666668</v>
      </c>
      <c r="CQ1274" s="22">
        <f t="shared" si="789"/>
        <v>11.700000000000001</v>
      </c>
      <c r="CR1274" s="23">
        <f t="shared" si="790"/>
        <v>7.333333333333333</v>
      </c>
      <c r="CS1274" s="24">
        <f t="shared" ref="CS1274:CS1305" si="810">AVERAGE(CO1264:CO1274)</f>
        <v>10.000757575757575</v>
      </c>
      <c r="DA1274" s="2">
        <f t="shared" si="800"/>
        <v>1924</v>
      </c>
      <c r="DB1274" s="20" t="s">
        <v>56</v>
      </c>
      <c r="DC1274" s="15">
        <v>10.3</v>
      </c>
      <c r="DD1274" s="15">
        <v>11.8</v>
      </c>
      <c r="DE1274" s="15">
        <v>11.2</v>
      </c>
      <c r="DF1274" s="15">
        <v>8.6999999999999993</v>
      </c>
      <c r="DG1274" s="15">
        <v>6.6</v>
      </c>
      <c r="DH1274" s="15">
        <v>4.5</v>
      </c>
      <c r="DI1274" s="15">
        <v>4.5</v>
      </c>
      <c r="DJ1274" s="15">
        <v>5.4</v>
      </c>
      <c r="DK1274" s="15">
        <v>6.9</v>
      </c>
      <c r="DL1274" s="15">
        <v>7.7</v>
      </c>
      <c r="DM1274" s="15">
        <v>9.3000000000000007</v>
      </c>
      <c r="DN1274" s="15">
        <v>9.3000000000000007</v>
      </c>
      <c r="DO1274" s="21">
        <f t="shared" si="791"/>
        <v>8.0166666666666675</v>
      </c>
      <c r="DQ1274" s="22">
        <f t="shared" si="792"/>
        <v>11.1</v>
      </c>
      <c r="DR1274" s="23">
        <f t="shared" si="793"/>
        <v>4.8</v>
      </c>
      <c r="DS1274" s="24">
        <f t="shared" ref="DS1274:DS1305" si="811">AVERAGE(DO1264:DO1274)</f>
        <v>8.3590909090909093</v>
      </c>
      <c r="EA1274" s="2">
        <f t="shared" si="787"/>
        <v>1924</v>
      </c>
      <c r="EB1274" s="20" t="s">
        <v>56</v>
      </c>
      <c r="EC1274" s="15">
        <v>11.6</v>
      </c>
      <c r="ED1274" s="15">
        <v>13.4</v>
      </c>
      <c r="EE1274" s="15">
        <v>12.2</v>
      </c>
      <c r="EF1274" s="15">
        <v>10</v>
      </c>
      <c r="EG1274" s="15">
        <v>8.1999999999999993</v>
      </c>
      <c r="EH1274" s="15">
        <v>6</v>
      </c>
      <c r="EI1274" s="15">
        <v>6.6</v>
      </c>
      <c r="EJ1274" s="15">
        <v>7</v>
      </c>
      <c r="EK1274" s="15">
        <v>8.1</v>
      </c>
      <c r="EL1274" s="15">
        <v>8.6</v>
      </c>
      <c r="EM1274" s="15">
        <v>10.199999999999999</v>
      </c>
      <c r="EN1274" s="15">
        <v>11.1</v>
      </c>
      <c r="EO1274" s="21">
        <f t="shared" si="784"/>
        <v>9.4166666666666661</v>
      </c>
      <c r="EQ1274" s="22">
        <f t="shared" si="785"/>
        <v>12.4</v>
      </c>
      <c r="ER1274" s="23">
        <f t="shared" si="786"/>
        <v>6.5333333333333341</v>
      </c>
      <c r="ES1274" s="24">
        <f t="shared" si="808"/>
        <v>9.8204545454545453</v>
      </c>
      <c r="FA1274" s="2">
        <f t="shared" si="806"/>
        <v>1924</v>
      </c>
      <c r="FB1274" s="20" t="s">
        <v>56</v>
      </c>
      <c r="FC1274" s="15">
        <v>10</v>
      </c>
      <c r="FD1274" s="15">
        <v>11.5</v>
      </c>
      <c r="FE1274" s="15">
        <v>10.4</v>
      </c>
      <c r="FF1274" s="15">
        <v>7.2</v>
      </c>
      <c r="FG1274" s="15">
        <v>4.5999999999999996</v>
      </c>
      <c r="FH1274" s="15">
        <v>2.9</v>
      </c>
      <c r="FI1274" s="15">
        <v>2.9</v>
      </c>
      <c r="FJ1274" s="15">
        <v>4.4000000000000004</v>
      </c>
      <c r="FK1274" s="15">
        <v>6.6</v>
      </c>
      <c r="FL1274" s="15">
        <v>7.1</v>
      </c>
      <c r="FM1274" s="15">
        <v>9</v>
      </c>
      <c r="FN1274" s="15">
        <v>9.1</v>
      </c>
      <c r="FO1274" s="21">
        <f t="shared" si="803"/>
        <v>7.1416666666666657</v>
      </c>
      <c r="FQ1274" s="22">
        <f t="shared" si="804"/>
        <v>10.633333333333333</v>
      </c>
      <c r="FR1274" s="23">
        <f t="shared" si="805"/>
        <v>3.4</v>
      </c>
      <c r="FS1274" s="24">
        <f t="shared" si="781"/>
        <v>7.6075757575757583</v>
      </c>
      <c r="GA1274" s="2"/>
      <c r="GB1274" s="20"/>
      <c r="GC1274" s="15"/>
      <c r="GD1274" s="15"/>
      <c r="GE1274" s="15"/>
      <c r="GF1274" s="15"/>
      <c r="GG1274" s="15"/>
      <c r="GH1274" s="15"/>
      <c r="GI1274" s="15"/>
      <c r="GJ1274" s="15"/>
      <c r="GK1274" s="15"/>
      <c r="GL1274" s="15"/>
      <c r="GM1274" s="15"/>
      <c r="GN1274" s="15"/>
      <c r="GO1274" s="21"/>
      <c r="GQ1274" s="22"/>
      <c r="GR1274" s="23"/>
      <c r="GS1274" s="24"/>
      <c r="GT1274" s="22"/>
      <c r="GU1274" s="23"/>
      <c r="GV1274" s="22"/>
      <c r="GW1274" s="23"/>
      <c r="GX1274" s="24"/>
      <c r="GY1274" s="24"/>
    </row>
    <row r="1275" spans="1:207">
      <c r="A1275" s="86">
        <f>A1270+5</f>
        <v>1925</v>
      </c>
      <c r="B1275" s="91">
        <f t="shared" si="794"/>
        <v>8.6437500000000007</v>
      </c>
      <c r="C1275" s="99">
        <f t="shared" si="807"/>
        <v>8.918333333333333</v>
      </c>
      <c r="D1275" s="96">
        <f t="shared" si="809"/>
        <v>8.9804166666666667</v>
      </c>
      <c r="E1275" s="91">
        <f t="shared" si="782"/>
        <v>8.4248611111111131</v>
      </c>
      <c r="F1275" s="100"/>
      <c r="G1275" s="96">
        <f t="shared" si="795"/>
        <v>13.4</v>
      </c>
      <c r="H1275" s="97">
        <f t="shared" si="796"/>
        <v>8.9499999999999993</v>
      </c>
      <c r="I1275" s="98">
        <f t="shared" si="797"/>
        <v>2.1</v>
      </c>
      <c r="J1275" s="85">
        <f t="shared" si="798"/>
        <v>7.75</v>
      </c>
      <c r="AB1275" s="62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21"/>
      <c r="AQ1275" s="22"/>
      <c r="AR1275" s="23"/>
      <c r="AS1275" s="24"/>
      <c r="BA1275" s="2"/>
      <c r="BB1275" s="26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21"/>
      <c r="BQ1275" s="22"/>
      <c r="BR1275" s="23"/>
      <c r="BS1275" s="24"/>
      <c r="CA1275" s="2">
        <f t="shared" si="799"/>
        <v>1925</v>
      </c>
      <c r="CB1275" s="26">
        <v>1925</v>
      </c>
      <c r="CC1275" s="15">
        <v>12.3</v>
      </c>
      <c r="CD1275" s="15">
        <v>13.4</v>
      </c>
      <c r="CE1275" s="15">
        <v>11.8</v>
      </c>
      <c r="CF1275" s="15">
        <v>11.2</v>
      </c>
      <c r="CG1275" s="15">
        <v>10.8</v>
      </c>
      <c r="CH1275" s="15">
        <v>8.8000000000000007</v>
      </c>
      <c r="CI1275" s="15">
        <v>7.2</v>
      </c>
      <c r="CJ1275" s="15">
        <v>6.4</v>
      </c>
      <c r="CK1275" s="15">
        <v>7.7</v>
      </c>
      <c r="CL1275" s="15">
        <v>8.6999999999999993</v>
      </c>
      <c r="CM1275" s="15">
        <v>9.5</v>
      </c>
      <c r="CN1275" s="15">
        <v>11.3</v>
      </c>
      <c r="CO1275" s="21">
        <f t="shared" si="788"/>
        <v>9.9250000000000007</v>
      </c>
      <c r="CQ1275" s="22">
        <f t="shared" si="789"/>
        <v>12.5</v>
      </c>
      <c r="CR1275" s="23">
        <f t="shared" si="790"/>
        <v>7.4666666666666659</v>
      </c>
      <c r="CS1275" s="24">
        <f t="shared" si="810"/>
        <v>10.066666666666666</v>
      </c>
      <c r="DA1275" s="2">
        <f t="shared" si="800"/>
        <v>1925</v>
      </c>
      <c r="DB1275" s="20" t="s">
        <v>57</v>
      </c>
      <c r="DC1275" s="15">
        <v>10.9</v>
      </c>
      <c r="DD1275" s="15">
        <v>12.1</v>
      </c>
      <c r="DE1275" s="15">
        <v>9.9</v>
      </c>
      <c r="DF1275" s="15">
        <v>9.1</v>
      </c>
      <c r="DG1275" s="15">
        <v>7.5</v>
      </c>
      <c r="DH1275" s="15">
        <v>4.9000000000000004</v>
      </c>
      <c r="DI1275" s="15">
        <v>4</v>
      </c>
      <c r="DJ1275" s="15">
        <v>3.8</v>
      </c>
      <c r="DK1275" s="15">
        <v>6.1</v>
      </c>
      <c r="DL1275" s="15">
        <v>7.5</v>
      </c>
      <c r="DM1275" s="15">
        <v>8.6</v>
      </c>
      <c r="DN1275" s="15">
        <v>10.4</v>
      </c>
      <c r="DO1275" s="21">
        <f t="shared" si="791"/>
        <v>7.8999999999999995</v>
      </c>
      <c r="DQ1275" s="22">
        <f t="shared" si="792"/>
        <v>10.966666666666667</v>
      </c>
      <c r="DR1275" s="23">
        <f t="shared" si="793"/>
        <v>4.2333333333333334</v>
      </c>
      <c r="DS1275" s="24">
        <f t="shared" si="811"/>
        <v>8.3098484848484855</v>
      </c>
      <c r="EA1275" s="2">
        <f t="shared" si="787"/>
        <v>1925</v>
      </c>
      <c r="EB1275" s="20" t="s">
        <v>57</v>
      </c>
      <c r="EC1275" s="15">
        <v>12.8</v>
      </c>
      <c r="ED1275" s="15">
        <v>13</v>
      </c>
      <c r="EE1275" s="15">
        <v>11.5</v>
      </c>
      <c r="EF1275" s="15">
        <v>11</v>
      </c>
      <c r="EG1275" s="15">
        <v>10.5</v>
      </c>
      <c r="EH1275" s="15">
        <v>8.1999999999999993</v>
      </c>
      <c r="EI1275" s="15">
        <v>6.5</v>
      </c>
      <c r="EJ1275" s="15">
        <v>5.3</v>
      </c>
      <c r="EK1275" s="15">
        <v>6.5</v>
      </c>
      <c r="EL1275" s="15">
        <v>8.3000000000000007</v>
      </c>
      <c r="EM1275" s="15">
        <v>9.3000000000000007</v>
      </c>
      <c r="EN1275" s="15">
        <v>10.9</v>
      </c>
      <c r="EO1275" s="21">
        <f t="shared" si="784"/>
        <v>9.4833333333333325</v>
      </c>
      <c r="EQ1275" s="22">
        <f t="shared" si="785"/>
        <v>12.433333333333332</v>
      </c>
      <c r="ER1275" s="23">
        <f t="shared" si="786"/>
        <v>6.666666666666667</v>
      </c>
      <c r="ES1275" s="24">
        <f t="shared" si="808"/>
        <v>9.7818181818181831</v>
      </c>
      <c r="FA1275" s="2">
        <f t="shared" si="806"/>
        <v>1925</v>
      </c>
      <c r="FB1275" s="20" t="s">
        <v>57</v>
      </c>
      <c r="FC1275" s="15">
        <v>11</v>
      </c>
      <c r="FD1275" s="15">
        <v>11.5</v>
      </c>
      <c r="FE1275" s="15">
        <v>9.6</v>
      </c>
      <c r="FF1275" s="15">
        <v>9.1999999999999993</v>
      </c>
      <c r="FG1275" s="15">
        <v>7.2</v>
      </c>
      <c r="FH1275" s="15">
        <v>4.4000000000000004</v>
      </c>
      <c r="FI1275" s="15">
        <v>2.4</v>
      </c>
      <c r="FJ1275" s="15">
        <v>2.1</v>
      </c>
      <c r="FK1275" s="15">
        <v>3.8</v>
      </c>
      <c r="FL1275" s="15">
        <v>6.7</v>
      </c>
      <c r="FM1275" s="15">
        <v>7.6</v>
      </c>
      <c r="FN1275" s="15">
        <v>10.3</v>
      </c>
      <c r="FO1275" s="21">
        <f t="shared" si="803"/>
        <v>7.1499999999999986</v>
      </c>
      <c r="FQ1275" s="22">
        <f t="shared" si="804"/>
        <v>10.700000000000001</v>
      </c>
      <c r="FR1275" s="23">
        <f t="shared" si="805"/>
        <v>2.9666666666666668</v>
      </c>
      <c r="FS1275" s="24">
        <f t="shared" si="781"/>
        <v>7.5704545454545462</v>
      </c>
      <c r="GA1275" s="2"/>
      <c r="GB1275" s="20"/>
      <c r="GC1275" s="15"/>
      <c r="GD1275" s="15"/>
      <c r="GE1275" s="15"/>
      <c r="GF1275" s="15"/>
      <c r="GG1275" s="15"/>
      <c r="GH1275" s="15"/>
      <c r="GI1275" s="15"/>
      <c r="GJ1275" s="15"/>
      <c r="GK1275" s="15"/>
      <c r="GL1275" s="15"/>
      <c r="GM1275" s="15"/>
      <c r="GN1275" s="15"/>
      <c r="GO1275" s="21"/>
      <c r="GQ1275" s="22"/>
      <c r="GR1275" s="23"/>
      <c r="GS1275" s="24"/>
      <c r="GT1275" s="22"/>
      <c r="GU1275" s="23"/>
      <c r="GV1275" s="22"/>
      <c r="GW1275" s="23"/>
      <c r="GX1275" s="24"/>
      <c r="GY1275" s="24"/>
    </row>
    <row r="1276" spans="1:207">
      <c r="A1276" s="86"/>
      <c r="B1276" s="91">
        <f t="shared" si="794"/>
        <v>9.0895833333333336</v>
      </c>
      <c r="C1276" s="99">
        <f t="shared" si="807"/>
        <v>8.845833333333335</v>
      </c>
      <c r="D1276" s="96">
        <f t="shared" si="809"/>
        <v>9.0165624999999991</v>
      </c>
      <c r="E1276" s="91">
        <f t="shared" si="782"/>
        <v>8.550381944444446</v>
      </c>
      <c r="F1276" s="100"/>
      <c r="G1276" s="96">
        <f t="shared" si="795"/>
        <v>13.4</v>
      </c>
      <c r="H1276" s="97">
        <f t="shared" si="796"/>
        <v>9.3000000000000007</v>
      </c>
      <c r="I1276" s="98">
        <f t="shared" si="797"/>
        <v>3.8</v>
      </c>
      <c r="J1276" s="85">
        <f t="shared" si="798"/>
        <v>8.6</v>
      </c>
      <c r="AB1276" s="62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21"/>
      <c r="AQ1276" s="22"/>
      <c r="AR1276" s="23"/>
      <c r="AS1276" s="24"/>
      <c r="BA1276" s="2"/>
      <c r="BB1276" s="26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21"/>
      <c r="BQ1276" s="22"/>
      <c r="BR1276" s="23"/>
      <c r="BS1276" s="24"/>
      <c r="CA1276" s="2">
        <f t="shared" si="799"/>
        <v>1926</v>
      </c>
      <c r="CB1276" s="26">
        <v>1926</v>
      </c>
      <c r="CC1276" s="15">
        <v>12.2</v>
      </c>
      <c r="CD1276" s="15">
        <v>12.7</v>
      </c>
      <c r="CE1276" s="15">
        <v>12.6</v>
      </c>
      <c r="CF1276" s="15">
        <v>10.9</v>
      </c>
      <c r="CG1276" s="15">
        <v>9.4</v>
      </c>
      <c r="CH1276" s="15">
        <v>10</v>
      </c>
      <c r="CI1276" s="15">
        <v>8.6999999999999993</v>
      </c>
      <c r="CJ1276" s="15">
        <v>7.4</v>
      </c>
      <c r="CK1276" s="15">
        <v>9.1999999999999993</v>
      </c>
      <c r="CL1276" s="15">
        <v>9.9</v>
      </c>
      <c r="CM1276" s="15">
        <v>8.6999999999999993</v>
      </c>
      <c r="CN1276" s="15">
        <v>11.3</v>
      </c>
      <c r="CO1276" s="21">
        <f t="shared" si="788"/>
        <v>10.250000000000002</v>
      </c>
      <c r="CQ1276" s="22">
        <f t="shared" si="789"/>
        <v>12.5</v>
      </c>
      <c r="CR1276" s="23">
        <f t="shared" si="790"/>
        <v>8.7000000000000011</v>
      </c>
      <c r="CS1276" s="24">
        <f t="shared" si="810"/>
        <v>10.167424242424243</v>
      </c>
      <c r="DA1276" s="2">
        <f t="shared" si="800"/>
        <v>1926</v>
      </c>
      <c r="DB1276" s="20" t="s">
        <v>58</v>
      </c>
      <c r="DC1276" s="15">
        <v>10.7</v>
      </c>
      <c r="DD1276" s="15">
        <v>11.9</v>
      </c>
      <c r="DE1276" s="15">
        <v>10.9</v>
      </c>
      <c r="DF1276" s="15">
        <v>9.5</v>
      </c>
      <c r="DG1276" s="15">
        <v>6</v>
      </c>
      <c r="DH1276" s="15">
        <v>7.5</v>
      </c>
      <c r="DI1276" s="15">
        <v>5.9</v>
      </c>
      <c r="DJ1276" s="15">
        <v>5.2</v>
      </c>
      <c r="DK1276" s="15">
        <v>7</v>
      </c>
      <c r="DL1276" s="15">
        <v>8.6999999999999993</v>
      </c>
      <c r="DM1276" s="15">
        <v>8.6</v>
      </c>
      <c r="DN1276" s="15">
        <v>10.6</v>
      </c>
      <c r="DO1276" s="21">
        <f t="shared" si="791"/>
        <v>8.5416666666666661</v>
      </c>
      <c r="DQ1276" s="22">
        <f t="shared" si="792"/>
        <v>11.166666666666666</v>
      </c>
      <c r="DR1276" s="23">
        <f t="shared" si="793"/>
        <v>6.2</v>
      </c>
      <c r="DS1276" s="24">
        <f t="shared" si="811"/>
        <v>8.3439393939393955</v>
      </c>
      <c r="EA1276" s="2">
        <f t="shared" si="787"/>
        <v>1926</v>
      </c>
      <c r="EB1276" s="20" t="s">
        <v>58</v>
      </c>
      <c r="EC1276" s="15">
        <v>12.1</v>
      </c>
      <c r="ED1276" s="15">
        <v>13.4</v>
      </c>
      <c r="EE1276" s="15">
        <v>12.7</v>
      </c>
      <c r="EF1276" s="15">
        <v>12.4</v>
      </c>
      <c r="EG1276" s="15">
        <v>8.1</v>
      </c>
      <c r="EH1276" s="15">
        <v>8.8000000000000007</v>
      </c>
      <c r="EI1276" s="15">
        <v>7.6</v>
      </c>
      <c r="EJ1276" s="15">
        <v>7.1</v>
      </c>
      <c r="EK1276" s="15">
        <v>8.4</v>
      </c>
      <c r="EL1276" s="15">
        <v>9.6999999999999993</v>
      </c>
      <c r="EM1276" s="15">
        <v>9.6</v>
      </c>
      <c r="EN1276" s="15">
        <v>12</v>
      </c>
      <c r="EO1276" s="21">
        <f t="shared" si="784"/>
        <v>10.158333333333333</v>
      </c>
      <c r="EQ1276" s="22">
        <f t="shared" si="785"/>
        <v>12.733333333333334</v>
      </c>
      <c r="ER1276" s="23">
        <f t="shared" si="786"/>
        <v>7.833333333333333</v>
      </c>
      <c r="ES1276" s="24">
        <f t="shared" si="808"/>
        <v>9.8553030303030322</v>
      </c>
      <c r="FA1276" s="2">
        <f t="shared" si="806"/>
        <v>1926</v>
      </c>
      <c r="FB1276" s="20" t="s">
        <v>58</v>
      </c>
      <c r="FC1276" s="15">
        <v>11.4</v>
      </c>
      <c r="FD1276" s="15">
        <v>11.7</v>
      </c>
      <c r="FE1276" s="15">
        <v>11.4</v>
      </c>
      <c r="FF1276" s="15">
        <v>8.9</v>
      </c>
      <c r="FG1276" s="15">
        <v>4.0999999999999996</v>
      </c>
      <c r="FH1276" s="15">
        <v>6.5</v>
      </c>
      <c r="FI1276" s="15">
        <v>4.9000000000000004</v>
      </c>
      <c r="FJ1276" s="15">
        <v>4.4000000000000004</v>
      </c>
      <c r="FK1276" s="15">
        <v>5.8</v>
      </c>
      <c r="FL1276" s="15">
        <v>8.3000000000000007</v>
      </c>
      <c r="FM1276" s="15">
        <v>8.1</v>
      </c>
      <c r="FN1276" s="15">
        <v>11.1</v>
      </c>
      <c r="FO1276" s="21">
        <f t="shared" si="803"/>
        <v>8.0499999999999989</v>
      </c>
      <c r="FQ1276" s="22">
        <f t="shared" si="804"/>
        <v>11.5</v>
      </c>
      <c r="FR1276" s="23">
        <f t="shared" si="805"/>
        <v>5.2666666666666666</v>
      </c>
      <c r="FS1276" s="24">
        <f t="shared" si="781"/>
        <v>7.6287878787878789</v>
      </c>
      <c r="GA1276" s="2"/>
      <c r="GB1276" s="20"/>
      <c r="GC1276" s="15"/>
      <c r="GD1276" s="15"/>
      <c r="GE1276" s="15"/>
      <c r="GF1276" s="15"/>
      <c r="GG1276" s="15"/>
      <c r="GH1276" s="15"/>
      <c r="GI1276" s="15"/>
      <c r="GJ1276" s="15"/>
      <c r="GK1276" s="15"/>
      <c r="GL1276" s="15"/>
      <c r="GM1276" s="15"/>
      <c r="GN1276" s="15"/>
      <c r="GO1276" s="21"/>
      <c r="GQ1276" s="22"/>
      <c r="GR1276" s="23"/>
      <c r="GS1276" s="24"/>
      <c r="GT1276" s="22"/>
      <c r="GU1276" s="23"/>
      <c r="GV1276" s="22"/>
      <c r="GW1276" s="23"/>
      <c r="GX1276" s="24"/>
      <c r="GY1276" s="24"/>
    </row>
    <row r="1277" spans="1:207">
      <c r="A1277" s="86"/>
      <c r="B1277" s="91">
        <f t="shared" si="794"/>
        <v>8.7125000000000004</v>
      </c>
      <c r="C1277" s="99">
        <f t="shared" si="807"/>
        <v>8.7458333333333336</v>
      </c>
      <c r="D1277" s="96">
        <f t="shared" si="809"/>
        <v>8.9712500000000013</v>
      </c>
      <c r="E1277" s="91">
        <f t="shared" si="782"/>
        <v>8.6803819444444468</v>
      </c>
      <c r="F1277" s="100"/>
      <c r="G1277" s="96">
        <f t="shared" si="795"/>
        <v>13.3</v>
      </c>
      <c r="H1277" s="97">
        <f t="shared" si="796"/>
        <v>8.5500000000000007</v>
      </c>
      <c r="I1277" s="98">
        <f t="shared" si="797"/>
        <v>1</v>
      </c>
      <c r="J1277" s="85">
        <f t="shared" si="798"/>
        <v>7.15</v>
      </c>
      <c r="AB1277" s="62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21"/>
      <c r="AQ1277" s="22"/>
      <c r="AR1277" s="23"/>
      <c r="AS1277" s="24"/>
      <c r="BA1277" s="2"/>
      <c r="BB1277" s="26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21"/>
      <c r="BQ1277" s="22"/>
      <c r="BR1277" s="23"/>
      <c r="BS1277" s="24"/>
      <c r="CA1277" s="2">
        <f t="shared" si="799"/>
        <v>1927</v>
      </c>
      <c r="CB1277" s="26">
        <v>1927</v>
      </c>
      <c r="CC1277" s="15">
        <v>11.7</v>
      </c>
      <c r="CD1277" s="15">
        <v>12.2</v>
      </c>
      <c r="CE1277" s="15">
        <v>11.8</v>
      </c>
      <c r="CF1277" s="15">
        <v>10</v>
      </c>
      <c r="CG1277" s="15">
        <v>8.6999999999999993</v>
      </c>
      <c r="CH1277" s="15">
        <v>7.1</v>
      </c>
      <c r="CI1277" s="15">
        <v>6.9</v>
      </c>
      <c r="CJ1277" s="15">
        <v>8.4</v>
      </c>
      <c r="CK1277" s="15">
        <v>7.7</v>
      </c>
      <c r="CL1277" s="15">
        <v>9.4</v>
      </c>
      <c r="CM1277" s="15">
        <v>10.4</v>
      </c>
      <c r="CN1277" s="15">
        <v>12.2</v>
      </c>
      <c r="CO1277" s="21">
        <f t="shared" si="788"/>
        <v>9.7083333333333357</v>
      </c>
      <c r="CQ1277" s="22">
        <f t="shared" si="789"/>
        <v>11.9</v>
      </c>
      <c r="CR1277" s="23">
        <f t="shared" si="790"/>
        <v>7.4666666666666659</v>
      </c>
      <c r="CS1277" s="24">
        <f t="shared" si="810"/>
        <v>10.216287878787879</v>
      </c>
      <c r="DA1277" s="2">
        <f t="shared" si="800"/>
        <v>1927</v>
      </c>
      <c r="DB1277" s="20" t="s">
        <v>59</v>
      </c>
      <c r="DC1277" s="15">
        <v>11.8</v>
      </c>
      <c r="DD1277" s="15">
        <v>10.9</v>
      </c>
      <c r="DE1277" s="15">
        <v>9.5</v>
      </c>
      <c r="DF1277" s="15">
        <v>8.4</v>
      </c>
      <c r="DG1277" s="15">
        <v>6.8</v>
      </c>
      <c r="DH1277" s="15">
        <v>3.9</v>
      </c>
      <c r="DI1277" s="15">
        <v>5.2</v>
      </c>
      <c r="DJ1277" s="15">
        <v>5</v>
      </c>
      <c r="DK1277" s="15">
        <v>6</v>
      </c>
      <c r="DL1277" s="15">
        <v>8</v>
      </c>
      <c r="DM1277" s="15">
        <v>8.9</v>
      </c>
      <c r="DN1277" s="15">
        <v>11.4</v>
      </c>
      <c r="DO1277" s="21">
        <f t="shared" si="791"/>
        <v>7.9833333333333343</v>
      </c>
      <c r="DQ1277" s="22">
        <f t="shared" si="792"/>
        <v>10.733333333333334</v>
      </c>
      <c r="DR1277" s="23">
        <f t="shared" si="793"/>
        <v>4.7</v>
      </c>
      <c r="DS1277" s="24">
        <f t="shared" si="811"/>
        <v>8.3098484848484855</v>
      </c>
      <c r="EA1277" s="2">
        <f t="shared" si="787"/>
        <v>1927</v>
      </c>
      <c r="EB1277" s="20" t="s">
        <v>59</v>
      </c>
      <c r="EC1277" s="15">
        <v>13.3</v>
      </c>
      <c r="ED1277" s="15">
        <v>12.4</v>
      </c>
      <c r="EE1277" s="15">
        <v>11.3</v>
      </c>
      <c r="EF1277" s="15">
        <v>10.4</v>
      </c>
      <c r="EG1277" s="15">
        <v>8.4</v>
      </c>
      <c r="EH1277" s="15">
        <v>6.3</v>
      </c>
      <c r="EI1277" s="15">
        <v>6.9</v>
      </c>
      <c r="EJ1277" s="15">
        <v>5.8</v>
      </c>
      <c r="EK1277" s="15">
        <v>7.1</v>
      </c>
      <c r="EL1277" s="15">
        <v>9.3000000000000007</v>
      </c>
      <c r="EM1277" s="15">
        <v>10.199999999999999</v>
      </c>
      <c r="EN1277" s="15">
        <v>12.6</v>
      </c>
      <c r="EO1277" s="21">
        <f t="shared" si="784"/>
        <v>9.4999999999999982</v>
      </c>
      <c r="EQ1277" s="22">
        <f t="shared" si="785"/>
        <v>12.333333333333334</v>
      </c>
      <c r="ER1277" s="23">
        <f t="shared" si="786"/>
        <v>6.333333333333333</v>
      </c>
      <c r="ES1277" s="24">
        <f t="shared" si="808"/>
        <v>9.8310606060606052</v>
      </c>
      <c r="FA1277" s="2">
        <f t="shared" si="806"/>
        <v>1927</v>
      </c>
      <c r="FB1277" s="20" t="s">
        <v>59</v>
      </c>
      <c r="FC1277" s="15">
        <v>12.1</v>
      </c>
      <c r="FD1277" s="15">
        <v>11</v>
      </c>
      <c r="FE1277" s="15">
        <v>8.3000000000000007</v>
      </c>
      <c r="FF1277" s="15">
        <v>6.8</v>
      </c>
      <c r="FG1277" s="15">
        <v>5.3</v>
      </c>
      <c r="FH1277" s="15">
        <v>1</v>
      </c>
      <c r="FI1277" s="15">
        <v>4.3</v>
      </c>
      <c r="FJ1277" s="15">
        <v>3.3</v>
      </c>
      <c r="FK1277" s="15">
        <v>5</v>
      </c>
      <c r="FL1277" s="15">
        <v>7.4</v>
      </c>
      <c r="FM1277" s="15">
        <v>9.1</v>
      </c>
      <c r="FN1277" s="15">
        <v>11.6</v>
      </c>
      <c r="FO1277" s="21">
        <f t="shared" si="803"/>
        <v>7.0999999999999988</v>
      </c>
      <c r="FQ1277" s="22">
        <f t="shared" si="804"/>
        <v>10.466666666666667</v>
      </c>
      <c r="FR1277" s="23">
        <f t="shared" si="805"/>
        <v>2.8666666666666667</v>
      </c>
      <c r="FS1277" s="24">
        <f t="shared" ref="FS1277:FS1308" si="812">AVERAGE(FO1267:FO1277)</f>
        <v>7.5643939393939386</v>
      </c>
      <c r="GA1277" s="2"/>
      <c r="GB1277" s="20"/>
      <c r="GC1277" s="15"/>
      <c r="GD1277" s="15"/>
      <c r="GE1277" s="15"/>
      <c r="GF1277" s="15"/>
      <c r="GG1277" s="15"/>
      <c r="GH1277" s="15"/>
      <c r="GI1277" s="15"/>
      <c r="GJ1277" s="15"/>
      <c r="GK1277" s="15"/>
      <c r="GL1277" s="15"/>
      <c r="GM1277" s="15"/>
      <c r="GN1277" s="15"/>
      <c r="GO1277" s="21"/>
      <c r="GQ1277" s="22"/>
      <c r="GR1277" s="23"/>
      <c r="GS1277" s="24"/>
      <c r="GT1277" s="22"/>
      <c r="GU1277" s="23"/>
      <c r="GV1277" s="22"/>
      <c r="GW1277" s="23"/>
      <c r="GX1277" s="24"/>
      <c r="GY1277" s="24"/>
    </row>
    <row r="1278" spans="1:207">
      <c r="A1278" s="86"/>
      <c r="B1278" s="91">
        <f t="shared" si="794"/>
        <v>9.2520833333333332</v>
      </c>
      <c r="C1278" s="99">
        <f t="shared" si="807"/>
        <v>8.8408333333333324</v>
      </c>
      <c r="D1278" s="96">
        <f t="shared" si="809"/>
        <v>8.9883333333333351</v>
      </c>
      <c r="E1278" s="91">
        <f t="shared" si="782"/>
        <v>8.801111111111112</v>
      </c>
      <c r="F1278" s="100"/>
      <c r="G1278" s="96">
        <f t="shared" si="795"/>
        <v>14.8</v>
      </c>
      <c r="H1278" s="97">
        <f t="shared" si="796"/>
        <v>9.3000000000000007</v>
      </c>
      <c r="I1278" s="98">
        <f t="shared" si="797"/>
        <v>2.7</v>
      </c>
      <c r="J1278" s="85">
        <f t="shared" si="798"/>
        <v>8.75</v>
      </c>
      <c r="AB1278" s="62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21"/>
      <c r="AQ1278" s="22"/>
      <c r="AR1278" s="23"/>
      <c r="AS1278" s="24"/>
      <c r="BA1278" s="2"/>
      <c r="BB1278" s="26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21"/>
      <c r="BQ1278" s="22"/>
      <c r="BR1278" s="23"/>
      <c r="BS1278" s="24"/>
      <c r="CA1278" s="2">
        <f t="shared" si="799"/>
        <v>1928</v>
      </c>
      <c r="CB1278" s="26">
        <v>1928</v>
      </c>
      <c r="CC1278" s="15">
        <v>13.5</v>
      </c>
      <c r="CD1278" s="15">
        <v>13.9</v>
      </c>
      <c r="CE1278" s="27">
        <f>(SUM(CE1276:CE1277))/2</f>
        <v>12.2</v>
      </c>
      <c r="CF1278" s="15">
        <v>12</v>
      </c>
      <c r="CG1278" s="15">
        <v>10.3</v>
      </c>
      <c r="CH1278" s="15">
        <v>8.3000000000000007</v>
      </c>
      <c r="CI1278" s="15">
        <v>9.1999999999999993</v>
      </c>
      <c r="CJ1278" s="15">
        <v>9.4</v>
      </c>
      <c r="CK1278" s="15">
        <v>9</v>
      </c>
      <c r="CL1278" s="15">
        <v>8.1</v>
      </c>
      <c r="CM1278" s="15">
        <v>9.4</v>
      </c>
      <c r="CN1278" s="15">
        <v>11.5</v>
      </c>
      <c r="CO1278" s="21">
        <f t="shared" si="788"/>
        <v>10.566666666666666</v>
      </c>
      <c r="CQ1278" s="22">
        <f t="shared" si="789"/>
        <v>13.199999999999998</v>
      </c>
      <c r="CR1278" s="23">
        <f t="shared" si="790"/>
        <v>8.9666666666666668</v>
      </c>
      <c r="CS1278" s="24">
        <f t="shared" si="810"/>
        <v>10.212878787878788</v>
      </c>
      <c r="DA1278" s="2">
        <f t="shared" si="800"/>
        <v>1928</v>
      </c>
      <c r="DB1278" s="20" t="s">
        <v>60</v>
      </c>
      <c r="DC1278" s="15">
        <v>12.3</v>
      </c>
      <c r="DD1278" s="15">
        <v>12.3</v>
      </c>
      <c r="DE1278" s="15">
        <v>11.7</v>
      </c>
      <c r="DF1278" s="15">
        <v>11.1</v>
      </c>
      <c r="DG1278" s="15">
        <v>7.1</v>
      </c>
      <c r="DH1278" s="15">
        <v>5</v>
      </c>
      <c r="DI1278" s="15">
        <v>6.1</v>
      </c>
      <c r="DJ1278" s="15">
        <v>6.1</v>
      </c>
      <c r="DK1278" s="15">
        <v>6.7</v>
      </c>
      <c r="DL1278" s="15">
        <v>6.5</v>
      </c>
      <c r="DM1278" s="15">
        <v>8.9</v>
      </c>
      <c r="DN1278" s="15">
        <v>10.9</v>
      </c>
      <c r="DO1278" s="21">
        <f t="shared" si="791"/>
        <v>8.7249999999999996</v>
      </c>
      <c r="DQ1278" s="22">
        <f t="shared" si="792"/>
        <v>12.1</v>
      </c>
      <c r="DR1278" s="23">
        <f t="shared" si="793"/>
        <v>5.7333333333333334</v>
      </c>
      <c r="DS1278" s="24">
        <f t="shared" si="811"/>
        <v>8.3431818181818187</v>
      </c>
      <c r="EA1278" s="2">
        <f t="shared" si="787"/>
        <v>1928</v>
      </c>
      <c r="EB1278" s="20" t="s">
        <v>60</v>
      </c>
      <c r="EC1278" s="15">
        <v>14</v>
      </c>
      <c r="ED1278" s="15">
        <v>14.8</v>
      </c>
      <c r="EE1278" s="15">
        <v>14.5</v>
      </c>
      <c r="EF1278" s="15">
        <v>12</v>
      </c>
      <c r="EG1278" s="15">
        <v>9.1</v>
      </c>
      <c r="EH1278" s="15">
        <v>7.2</v>
      </c>
      <c r="EI1278" s="15">
        <v>7.6</v>
      </c>
      <c r="EJ1278" s="15">
        <v>7.1</v>
      </c>
      <c r="EK1278" s="15">
        <v>8.1999999999999993</v>
      </c>
      <c r="EL1278" s="15">
        <v>8.1</v>
      </c>
      <c r="EM1278" s="15">
        <v>9.9</v>
      </c>
      <c r="EN1278" s="15">
        <v>11.9</v>
      </c>
      <c r="EO1278" s="21">
        <f t="shared" si="784"/>
        <v>10.366666666666665</v>
      </c>
      <c r="EQ1278" s="22">
        <f t="shared" si="785"/>
        <v>14.433333333333332</v>
      </c>
      <c r="ER1278" s="23">
        <f t="shared" si="786"/>
        <v>7.3</v>
      </c>
      <c r="ES1278" s="24">
        <f t="shared" si="808"/>
        <v>9.8916666666666657</v>
      </c>
      <c r="FA1278" s="2">
        <f t="shared" si="806"/>
        <v>1928</v>
      </c>
      <c r="FB1278" s="20" t="s">
        <v>60</v>
      </c>
      <c r="FC1278" s="15">
        <v>12.8</v>
      </c>
      <c r="FD1278" s="15">
        <v>13</v>
      </c>
      <c r="FE1278" s="15">
        <v>11.3</v>
      </c>
      <c r="FF1278" s="15">
        <v>9.6</v>
      </c>
      <c r="FG1278" s="15">
        <v>5.6</v>
      </c>
      <c r="FH1278" s="15">
        <v>2.7</v>
      </c>
      <c r="FI1278" s="15">
        <v>4.8</v>
      </c>
      <c r="FJ1278" s="15">
        <v>4.5</v>
      </c>
      <c r="FK1278" s="15">
        <v>6.4</v>
      </c>
      <c r="FL1278" s="15">
        <v>6.5</v>
      </c>
      <c r="FM1278" s="15">
        <v>8.9</v>
      </c>
      <c r="FN1278" s="15">
        <v>11</v>
      </c>
      <c r="FO1278" s="21">
        <f t="shared" si="803"/>
        <v>8.0916666666666686</v>
      </c>
      <c r="FQ1278" s="22">
        <f t="shared" si="804"/>
        <v>12.366666666666667</v>
      </c>
      <c r="FR1278" s="23">
        <f t="shared" si="805"/>
        <v>4</v>
      </c>
      <c r="FS1278" s="24">
        <f t="shared" si="812"/>
        <v>7.5727272727272723</v>
      </c>
      <c r="GA1278" s="2"/>
      <c r="GB1278" s="20"/>
      <c r="GC1278" s="15"/>
      <c r="GD1278" s="15"/>
      <c r="GE1278" s="15"/>
      <c r="GF1278" s="15"/>
      <c r="GG1278" s="15"/>
      <c r="GH1278" s="15"/>
      <c r="GI1278" s="15"/>
      <c r="GJ1278" s="15"/>
      <c r="GK1278" s="15"/>
      <c r="GL1278" s="15"/>
      <c r="GM1278" s="15"/>
      <c r="GN1278" s="15"/>
      <c r="GO1278" s="21"/>
      <c r="GQ1278" s="22"/>
      <c r="GR1278" s="23"/>
      <c r="GS1278" s="24"/>
      <c r="GT1278" s="22"/>
      <c r="GU1278" s="23"/>
      <c r="GV1278" s="22"/>
      <c r="GW1278" s="23"/>
      <c r="GX1278" s="24"/>
      <c r="GY1278" s="24"/>
    </row>
    <row r="1279" spans="1:207">
      <c r="A1279" s="86"/>
      <c r="B1279" s="91">
        <f t="shared" si="794"/>
        <v>8.8562499999999993</v>
      </c>
      <c r="C1279" s="99">
        <f t="shared" si="807"/>
        <v>8.9108333333333327</v>
      </c>
      <c r="D1279" s="96">
        <f t="shared" si="809"/>
        <v>8.9589583333333351</v>
      </c>
      <c r="E1279" s="91">
        <f t="shared" si="782"/>
        <v>8.8541319444444451</v>
      </c>
      <c r="F1279" s="100"/>
      <c r="G1279" s="96">
        <f t="shared" si="795"/>
        <v>14.5</v>
      </c>
      <c r="H1279" s="97">
        <f t="shared" si="796"/>
        <v>8.8500000000000014</v>
      </c>
      <c r="I1279" s="98">
        <f t="shared" si="797"/>
        <v>1.6</v>
      </c>
      <c r="J1279" s="85">
        <f t="shared" si="798"/>
        <v>8.0500000000000007</v>
      </c>
      <c r="AB1279" s="62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21"/>
      <c r="AQ1279" s="22"/>
      <c r="AR1279" s="23"/>
      <c r="AS1279" s="24"/>
      <c r="BA1279" s="2"/>
      <c r="BB1279" s="26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21"/>
      <c r="BQ1279" s="22"/>
      <c r="BR1279" s="23"/>
      <c r="BS1279" s="24"/>
      <c r="CA1279" s="2">
        <f t="shared" si="799"/>
        <v>1929</v>
      </c>
      <c r="CB1279" s="26">
        <v>1929</v>
      </c>
      <c r="CC1279" s="15">
        <v>12.1</v>
      </c>
      <c r="CD1279" s="15">
        <v>14.2</v>
      </c>
      <c r="CE1279" s="27">
        <f>(SUM(CE1280:CE1281))/2</f>
        <v>12.1</v>
      </c>
      <c r="CF1279" s="15">
        <v>11.3</v>
      </c>
      <c r="CG1279" s="15">
        <v>9.8000000000000007</v>
      </c>
      <c r="CH1279" s="15">
        <v>7.3</v>
      </c>
      <c r="CI1279" s="15">
        <v>6.8</v>
      </c>
      <c r="CJ1279" s="15">
        <v>7.2</v>
      </c>
      <c r="CK1279" s="15">
        <v>7.4</v>
      </c>
      <c r="CL1279" s="15">
        <v>8.6</v>
      </c>
      <c r="CM1279" s="15">
        <v>9.8000000000000007</v>
      </c>
      <c r="CN1279" s="15">
        <v>13.4</v>
      </c>
      <c r="CO1279" s="21">
        <f t="shared" si="788"/>
        <v>10</v>
      </c>
      <c r="CQ1279" s="22">
        <f t="shared" si="789"/>
        <v>12.799999999999999</v>
      </c>
      <c r="CR1279" s="23">
        <f t="shared" si="790"/>
        <v>7.1000000000000005</v>
      </c>
      <c r="CS1279" s="24">
        <f t="shared" si="810"/>
        <v>10.153787878787879</v>
      </c>
      <c r="DA1279" s="2">
        <f t="shared" si="800"/>
        <v>1929</v>
      </c>
      <c r="DB1279" s="20" t="s">
        <v>61</v>
      </c>
      <c r="DC1279" s="15">
        <v>11.5</v>
      </c>
      <c r="DD1279" s="15">
        <v>13.2</v>
      </c>
      <c r="DE1279" s="15">
        <v>10.1</v>
      </c>
      <c r="DF1279" s="15">
        <v>9.3000000000000007</v>
      </c>
      <c r="DG1279" s="15">
        <v>7.4</v>
      </c>
      <c r="DH1279" s="15">
        <v>4.4000000000000004</v>
      </c>
      <c r="DI1279" s="15">
        <v>3.7</v>
      </c>
      <c r="DJ1279" s="15">
        <v>4.4000000000000004</v>
      </c>
      <c r="DK1279" s="15">
        <v>6.2</v>
      </c>
      <c r="DL1279" s="15">
        <v>8.4</v>
      </c>
      <c r="DM1279" s="15">
        <v>8.3000000000000007</v>
      </c>
      <c r="DN1279" s="15">
        <v>9.8000000000000007</v>
      </c>
      <c r="DO1279" s="21">
        <f t="shared" si="791"/>
        <v>8.0583333333333318</v>
      </c>
      <c r="DQ1279" s="22">
        <f t="shared" si="792"/>
        <v>11.6</v>
      </c>
      <c r="DR1279" s="23">
        <f t="shared" si="793"/>
        <v>4.166666666666667</v>
      </c>
      <c r="DS1279" s="24">
        <f t="shared" si="811"/>
        <v>8.3075757575757567</v>
      </c>
      <c r="EA1279" s="2">
        <f t="shared" si="787"/>
        <v>1929</v>
      </c>
      <c r="EB1279" s="20" t="s">
        <v>61</v>
      </c>
      <c r="EC1279" s="15">
        <v>12.2</v>
      </c>
      <c r="ED1279" s="15">
        <v>14.5</v>
      </c>
      <c r="EE1279" s="15">
        <v>11.7</v>
      </c>
      <c r="EF1279" s="15">
        <v>10.6</v>
      </c>
      <c r="EG1279" s="15">
        <v>9.5</v>
      </c>
      <c r="EH1279" s="15">
        <v>6.1</v>
      </c>
      <c r="EI1279" s="15">
        <v>5</v>
      </c>
      <c r="EJ1279" s="15">
        <v>6.2</v>
      </c>
      <c r="EK1279" s="15">
        <v>6.9</v>
      </c>
      <c r="EL1279" s="15">
        <v>8.9</v>
      </c>
      <c r="EM1279" s="15">
        <v>9.9</v>
      </c>
      <c r="EN1279" s="15">
        <v>11</v>
      </c>
      <c r="EO1279" s="21">
        <f t="shared" si="784"/>
        <v>9.3750000000000018</v>
      </c>
      <c r="EQ1279" s="22">
        <f t="shared" si="785"/>
        <v>12.799999999999999</v>
      </c>
      <c r="ER1279" s="23">
        <f t="shared" si="786"/>
        <v>5.7666666666666666</v>
      </c>
      <c r="ES1279" s="24">
        <f t="shared" si="808"/>
        <v>9.8378787878787861</v>
      </c>
      <c r="FA1279" s="2">
        <f t="shared" si="806"/>
        <v>1929</v>
      </c>
      <c r="FB1279" s="20" t="s">
        <v>61</v>
      </c>
      <c r="FC1279" s="15">
        <v>11.2</v>
      </c>
      <c r="FD1279" s="15">
        <v>13.7</v>
      </c>
      <c r="FE1279" s="15">
        <v>9.6</v>
      </c>
      <c r="FF1279" s="15">
        <v>8.3000000000000007</v>
      </c>
      <c r="FG1279" s="15">
        <v>6.2</v>
      </c>
      <c r="FH1279" s="15">
        <v>3.4</v>
      </c>
      <c r="FI1279" s="15">
        <v>1.6</v>
      </c>
      <c r="FJ1279" s="15">
        <v>3.4</v>
      </c>
      <c r="FK1279" s="15">
        <v>4.9000000000000004</v>
      </c>
      <c r="FL1279" s="15">
        <v>7.6</v>
      </c>
      <c r="FM1279" s="15">
        <v>8.8000000000000007</v>
      </c>
      <c r="FN1279" s="15">
        <v>9.1999999999999993</v>
      </c>
      <c r="FO1279" s="21">
        <f t="shared" si="803"/>
        <v>7.3249999999999993</v>
      </c>
      <c r="FQ1279" s="22">
        <f t="shared" si="804"/>
        <v>11.5</v>
      </c>
      <c r="FR1279" s="23">
        <f t="shared" si="805"/>
        <v>2.8000000000000003</v>
      </c>
      <c r="FS1279" s="24">
        <f t="shared" si="812"/>
        <v>7.5704545454545444</v>
      </c>
      <c r="GA1279" s="2"/>
      <c r="GB1279" s="20"/>
      <c r="GC1279" s="15"/>
      <c r="GD1279" s="15"/>
      <c r="GE1279" s="15"/>
      <c r="GF1279" s="15"/>
      <c r="GG1279" s="15"/>
      <c r="GH1279" s="15"/>
      <c r="GI1279" s="15"/>
      <c r="GJ1279" s="15"/>
      <c r="GK1279" s="15"/>
      <c r="GL1279" s="15"/>
      <c r="GM1279" s="15"/>
      <c r="GN1279" s="15"/>
      <c r="GO1279" s="21"/>
      <c r="GQ1279" s="22"/>
      <c r="GR1279" s="23"/>
      <c r="GS1279" s="24"/>
      <c r="GT1279" s="22"/>
      <c r="GU1279" s="23"/>
      <c r="GV1279" s="22"/>
      <c r="GW1279" s="23"/>
      <c r="GX1279" s="24"/>
      <c r="GY1279" s="24"/>
    </row>
    <row r="1280" spans="1:207">
      <c r="A1280" s="86">
        <f>A1275+5</f>
        <v>1930</v>
      </c>
      <c r="B1280" s="91">
        <f t="shared" si="794"/>
        <v>8.9999999999999982</v>
      </c>
      <c r="C1280" s="99">
        <f t="shared" si="807"/>
        <v>8.9820833333333319</v>
      </c>
      <c r="D1280" s="96">
        <f t="shared" si="809"/>
        <v>8.9502083333333342</v>
      </c>
      <c r="E1280" s="91">
        <f t="shared" si="782"/>
        <v>8.8728819444444458</v>
      </c>
      <c r="F1280" s="100"/>
      <c r="G1280" s="96">
        <f t="shared" si="795"/>
        <v>14.4</v>
      </c>
      <c r="H1280" s="97">
        <f t="shared" si="796"/>
        <v>9.3999999999999986</v>
      </c>
      <c r="I1280" s="98">
        <f t="shared" si="797"/>
        <v>2.5</v>
      </c>
      <c r="J1280" s="85">
        <f t="shared" si="798"/>
        <v>8.4499999999999993</v>
      </c>
      <c r="AB1280" s="62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21"/>
      <c r="AQ1280" s="22"/>
      <c r="AR1280" s="23"/>
      <c r="AS1280" s="24"/>
      <c r="BA1280" s="2"/>
      <c r="BB1280" s="26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21"/>
      <c r="BQ1280" s="22"/>
      <c r="BR1280" s="23"/>
      <c r="BS1280" s="24"/>
      <c r="CA1280" s="2">
        <f t="shared" si="799"/>
        <v>1930</v>
      </c>
      <c r="CB1280" s="26">
        <v>1930</v>
      </c>
      <c r="CC1280" s="15">
        <v>11.1</v>
      </c>
      <c r="CD1280" s="15">
        <v>12.9</v>
      </c>
      <c r="CE1280" s="15">
        <v>12.6</v>
      </c>
      <c r="CF1280" s="15">
        <v>9.9</v>
      </c>
      <c r="CG1280" s="15">
        <v>10.6</v>
      </c>
      <c r="CH1280" s="15">
        <v>8.4</v>
      </c>
      <c r="CI1280" s="15">
        <v>9.1</v>
      </c>
      <c r="CJ1280" s="15">
        <v>8</v>
      </c>
      <c r="CK1280" s="15">
        <v>8.6</v>
      </c>
      <c r="CL1280" s="15">
        <v>10.4</v>
      </c>
      <c r="CM1280" s="15">
        <v>9.6</v>
      </c>
      <c r="CN1280" s="15">
        <v>11.8</v>
      </c>
      <c r="CO1280" s="21">
        <f t="shared" si="788"/>
        <v>10.249999999999998</v>
      </c>
      <c r="CQ1280" s="22">
        <f t="shared" si="789"/>
        <v>12.200000000000001</v>
      </c>
      <c r="CR1280" s="23">
        <f t="shared" si="790"/>
        <v>8.5</v>
      </c>
      <c r="CS1280" s="24">
        <f t="shared" si="810"/>
        <v>10.125757575757575</v>
      </c>
      <c r="DA1280" s="2">
        <f t="shared" si="800"/>
        <v>1930</v>
      </c>
      <c r="DB1280" s="20" t="s">
        <v>62</v>
      </c>
      <c r="DC1280" s="15">
        <v>10.3</v>
      </c>
      <c r="DD1280" s="15">
        <v>12.5</v>
      </c>
      <c r="DE1280" s="15">
        <v>10.6</v>
      </c>
      <c r="DF1280" s="15">
        <v>8.6999999999999993</v>
      </c>
      <c r="DG1280" s="15">
        <v>7.5</v>
      </c>
      <c r="DH1280" s="15">
        <v>4.4000000000000004</v>
      </c>
      <c r="DI1280" s="15">
        <v>6.6</v>
      </c>
      <c r="DJ1280" s="15">
        <v>5.2</v>
      </c>
      <c r="DK1280" s="15">
        <v>6.7</v>
      </c>
      <c r="DL1280" s="15">
        <v>9.1999999999999993</v>
      </c>
      <c r="DM1280" s="15">
        <v>8.6</v>
      </c>
      <c r="DN1280" s="15">
        <v>11.1</v>
      </c>
      <c r="DO1280" s="21">
        <f t="shared" si="791"/>
        <v>8.4499999999999993</v>
      </c>
      <c r="DQ1280" s="22">
        <f t="shared" si="792"/>
        <v>11.133333333333333</v>
      </c>
      <c r="DR1280" s="23">
        <f t="shared" si="793"/>
        <v>5.3999999999999995</v>
      </c>
      <c r="DS1280" s="24">
        <f t="shared" si="811"/>
        <v>8.2916666666666661</v>
      </c>
      <c r="EA1280" s="2">
        <f t="shared" si="787"/>
        <v>1930</v>
      </c>
      <c r="EB1280" s="20" t="s">
        <v>62</v>
      </c>
      <c r="EC1280" s="15">
        <v>12.1</v>
      </c>
      <c r="ED1280" s="15">
        <v>14.4</v>
      </c>
      <c r="EE1280" s="15">
        <v>13.3</v>
      </c>
      <c r="EF1280" s="15">
        <v>10.9</v>
      </c>
      <c r="EG1280" s="15">
        <v>9.9</v>
      </c>
      <c r="EH1280" s="15">
        <v>7.4</v>
      </c>
      <c r="EI1280" s="15">
        <v>7.9</v>
      </c>
      <c r="EJ1280" s="15">
        <v>7.1</v>
      </c>
      <c r="EK1280" s="15">
        <v>6.9</v>
      </c>
      <c r="EL1280" s="15">
        <v>9.6</v>
      </c>
      <c r="EM1280" s="15">
        <v>9.6999999999999993</v>
      </c>
      <c r="EN1280" s="15">
        <v>12.6</v>
      </c>
      <c r="EO1280" s="21">
        <f t="shared" si="784"/>
        <v>10.15</v>
      </c>
      <c r="EQ1280" s="22">
        <f t="shared" si="785"/>
        <v>13.266666666666666</v>
      </c>
      <c r="ER1280" s="23">
        <f t="shared" si="786"/>
        <v>7.4666666666666659</v>
      </c>
      <c r="ES1280" s="24">
        <f t="shared" si="808"/>
        <v>9.8560606060606073</v>
      </c>
      <c r="FA1280" s="2">
        <f t="shared" si="806"/>
        <v>1930</v>
      </c>
      <c r="FB1280" s="20" t="s">
        <v>62</v>
      </c>
      <c r="FC1280" s="15">
        <v>10.199999999999999</v>
      </c>
      <c r="FD1280" s="15">
        <v>12</v>
      </c>
      <c r="FE1280" s="15">
        <v>10.199999999999999</v>
      </c>
      <c r="FF1280" s="15">
        <v>8.1</v>
      </c>
      <c r="FG1280" s="15">
        <v>6.1</v>
      </c>
      <c r="FH1280" s="15">
        <v>2.5</v>
      </c>
      <c r="FI1280" s="15">
        <v>5.4</v>
      </c>
      <c r="FJ1280" s="15">
        <v>4.3</v>
      </c>
      <c r="FK1280" s="15">
        <v>5.2</v>
      </c>
      <c r="FL1280" s="15">
        <v>7.8</v>
      </c>
      <c r="FM1280" s="15">
        <v>7.6</v>
      </c>
      <c r="FN1280" s="15">
        <v>11.1</v>
      </c>
      <c r="FO1280" s="21">
        <f t="shared" si="803"/>
        <v>7.5416666666666652</v>
      </c>
      <c r="FQ1280" s="22">
        <f t="shared" si="804"/>
        <v>10.799999999999999</v>
      </c>
      <c r="FR1280" s="23">
        <f t="shared" si="805"/>
        <v>4.0666666666666664</v>
      </c>
      <c r="FS1280" s="24">
        <f t="shared" si="812"/>
        <v>7.5613636363636374</v>
      </c>
      <c r="GA1280" s="2"/>
      <c r="GB1280" s="20"/>
      <c r="GC1280" s="15"/>
      <c r="GD1280" s="15"/>
      <c r="GE1280" s="15"/>
      <c r="GF1280" s="15"/>
      <c r="GG1280" s="15"/>
      <c r="GH1280" s="15"/>
      <c r="GI1280" s="15"/>
      <c r="GJ1280" s="15"/>
      <c r="GK1280" s="15"/>
      <c r="GL1280" s="15"/>
      <c r="GM1280" s="15"/>
      <c r="GN1280" s="15"/>
      <c r="GO1280" s="21"/>
      <c r="GQ1280" s="22"/>
      <c r="GR1280" s="23"/>
      <c r="GS1280" s="24"/>
      <c r="GT1280" s="22"/>
      <c r="GU1280" s="23"/>
      <c r="GV1280" s="22"/>
      <c r="GW1280" s="23"/>
      <c r="GX1280" s="24"/>
      <c r="GY1280" s="24"/>
    </row>
    <row r="1281" spans="1:207">
      <c r="A1281" s="86"/>
      <c r="B1281" s="91">
        <f t="shared" si="794"/>
        <v>8.622916666666665</v>
      </c>
      <c r="C1281" s="99">
        <f t="shared" si="807"/>
        <v>8.8887499999999982</v>
      </c>
      <c r="D1281" s="96">
        <f t="shared" si="809"/>
        <v>8.8672916666666666</v>
      </c>
      <c r="E1281" s="91">
        <f t="shared" si="782"/>
        <v>8.8734722222222224</v>
      </c>
      <c r="F1281" s="100"/>
      <c r="G1281" s="96">
        <f t="shared" si="795"/>
        <v>13.2</v>
      </c>
      <c r="H1281" s="97">
        <f t="shared" si="796"/>
        <v>8.4499999999999993</v>
      </c>
      <c r="I1281" s="98">
        <f t="shared" si="797"/>
        <v>2.8</v>
      </c>
      <c r="J1281" s="85">
        <f t="shared" si="798"/>
        <v>8</v>
      </c>
      <c r="AB1281" s="62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21"/>
      <c r="AQ1281" s="22"/>
      <c r="AR1281" s="23"/>
      <c r="AS1281" s="24"/>
      <c r="BA1281" s="2"/>
      <c r="BB1281" s="26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21"/>
      <c r="BQ1281" s="22"/>
      <c r="BR1281" s="23"/>
      <c r="BS1281" s="24"/>
      <c r="CA1281" s="2">
        <f t="shared" si="799"/>
        <v>1931</v>
      </c>
      <c r="CB1281" s="26">
        <v>1931</v>
      </c>
      <c r="CC1281" s="15">
        <v>11.4</v>
      </c>
      <c r="CD1281" s="15">
        <v>11.2</v>
      </c>
      <c r="CE1281" s="15">
        <v>11.6</v>
      </c>
      <c r="CF1281" s="15">
        <v>10.4</v>
      </c>
      <c r="CG1281" s="15">
        <v>10.4</v>
      </c>
      <c r="CH1281" s="15">
        <v>8.8000000000000007</v>
      </c>
      <c r="CI1281" s="15">
        <v>7.8</v>
      </c>
      <c r="CJ1281" s="15">
        <v>7.7</v>
      </c>
      <c r="CK1281" s="15">
        <v>7.6</v>
      </c>
      <c r="CL1281" s="15">
        <v>8.3000000000000007</v>
      </c>
      <c r="CM1281" s="15">
        <v>9.3000000000000007</v>
      </c>
      <c r="CN1281" s="15">
        <v>9.8000000000000007</v>
      </c>
      <c r="CO1281" s="21">
        <f t="shared" si="788"/>
        <v>9.5249999999999986</v>
      </c>
      <c r="CQ1281" s="22">
        <f t="shared" si="789"/>
        <v>11.4</v>
      </c>
      <c r="CR1281" s="23">
        <f t="shared" si="790"/>
        <v>8.1</v>
      </c>
      <c r="CS1281" s="24">
        <f t="shared" si="810"/>
        <v>10.047727272727274</v>
      </c>
      <c r="DA1281" s="2">
        <f t="shared" si="800"/>
        <v>1931</v>
      </c>
      <c r="DB1281" s="20" t="s">
        <v>63</v>
      </c>
      <c r="DC1281" s="15">
        <v>10.3</v>
      </c>
      <c r="DD1281" s="15">
        <v>10.7</v>
      </c>
      <c r="DE1281" s="15">
        <v>10.8</v>
      </c>
      <c r="DF1281" s="15">
        <v>8.1999999999999993</v>
      </c>
      <c r="DG1281" s="15">
        <v>8.4</v>
      </c>
      <c r="DH1281" s="15">
        <v>5.9</v>
      </c>
      <c r="DI1281" s="15">
        <v>4.5</v>
      </c>
      <c r="DJ1281" s="15">
        <v>5.3</v>
      </c>
      <c r="DK1281" s="15">
        <v>5.6</v>
      </c>
      <c r="DL1281" s="15">
        <v>7.6</v>
      </c>
      <c r="DM1281" s="15">
        <v>8.6999999999999993</v>
      </c>
      <c r="DN1281" s="15">
        <v>9.6999999999999993</v>
      </c>
      <c r="DO1281" s="21">
        <f t="shared" si="791"/>
        <v>7.9749999999999988</v>
      </c>
      <c r="DQ1281" s="22">
        <f t="shared" si="792"/>
        <v>10.6</v>
      </c>
      <c r="DR1281" s="23">
        <f t="shared" si="793"/>
        <v>5.2333333333333334</v>
      </c>
      <c r="DS1281" s="24">
        <f t="shared" si="811"/>
        <v>8.2621212121212118</v>
      </c>
      <c r="EA1281" s="2">
        <f t="shared" si="787"/>
        <v>1931</v>
      </c>
      <c r="EB1281" s="20" t="s">
        <v>63</v>
      </c>
      <c r="EC1281" s="15">
        <v>11.1</v>
      </c>
      <c r="ED1281" s="15">
        <v>11.7</v>
      </c>
      <c r="EE1281" s="15">
        <v>13.2</v>
      </c>
      <c r="EF1281" s="15">
        <v>10.199999999999999</v>
      </c>
      <c r="EG1281" s="15">
        <v>10.4</v>
      </c>
      <c r="EH1281" s="15">
        <v>8.4</v>
      </c>
      <c r="EI1281" s="15">
        <v>6.4</v>
      </c>
      <c r="EJ1281" s="15">
        <v>6.1</v>
      </c>
      <c r="EK1281" s="15">
        <v>7</v>
      </c>
      <c r="EL1281" s="15">
        <v>8.1999999999999993</v>
      </c>
      <c r="EM1281" s="15">
        <v>9.8000000000000007</v>
      </c>
      <c r="EN1281" s="15">
        <v>11.5</v>
      </c>
      <c r="EO1281" s="21">
        <f t="shared" si="784"/>
        <v>9.5</v>
      </c>
      <c r="EQ1281" s="22">
        <f t="shared" si="785"/>
        <v>12</v>
      </c>
      <c r="ER1281" s="23">
        <f t="shared" si="786"/>
        <v>6.9666666666666659</v>
      </c>
      <c r="ES1281" s="24">
        <f t="shared" si="808"/>
        <v>9.8280303030303013</v>
      </c>
      <c r="FA1281" s="2">
        <f t="shared" si="806"/>
        <v>1931</v>
      </c>
      <c r="FB1281" s="20" t="s">
        <v>63</v>
      </c>
      <c r="FC1281" s="15">
        <v>8.5</v>
      </c>
      <c r="FD1281" s="15">
        <v>9.1999999999999993</v>
      </c>
      <c r="FE1281" s="15">
        <v>10.6</v>
      </c>
      <c r="FF1281" s="15">
        <v>6.9</v>
      </c>
      <c r="FG1281" s="15">
        <v>7.8</v>
      </c>
      <c r="FH1281" s="15">
        <v>5.2</v>
      </c>
      <c r="FI1281" s="15">
        <v>2.8</v>
      </c>
      <c r="FJ1281" s="15">
        <v>4.0999999999999996</v>
      </c>
      <c r="FK1281" s="15">
        <v>4.7</v>
      </c>
      <c r="FL1281" s="15">
        <v>6.5</v>
      </c>
      <c r="FM1281" s="15">
        <v>8.1</v>
      </c>
      <c r="FN1281" s="15">
        <v>9.8000000000000007</v>
      </c>
      <c r="FO1281" s="21">
        <f t="shared" si="803"/>
        <v>7.0166666666666657</v>
      </c>
      <c r="FQ1281" s="22">
        <f t="shared" si="804"/>
        <v>9.4333333333333318</v>
      </c>
      <c r="FR1281" s="23">
        <f t="shared" si="805"/>
        <v>4.0333333333333332</v>
      </c>
      <c r="FS1281" s="24">
        <f t="shared" si="812"/>
        <v>7.5143939393939396</v>
      </c>
      <c r="GA1281" s="2"/>
      <c r="GB1281" s="20"/>
      <c r="GC1281" s="15"/>
      <c r="GD1281" s="15"/>
      <c r="GE1281" s="15"/>
      <c r="GF1281" s="15"/>
      <c r="GG1281" s="15"/>
      <c r="GH1281" s="15"/>
      <c r="GI1281" s="15"/>
      <c r="GJ1281" s="15"/>
      <c r="GK1281" s="15"/>
      <c r="GL1281" s="15"/>
      <c r="GM1281" s="15"/>
      <c r="GN1281" s="15"/>
      <c r="GO1281" s="21"/>
      <c r="GQ1281" s="22"/>
      <c r="GR1281" s="23"/>
      <c r="GS1281" s="24"/>
      <c r="GT1281" s="22"/>
      <c r="GU1281" s="23"/>
      <c r="GV1281" s="22"/>
      <c r="GW1281" s="23"/>
      <c r="GX1281" s="24"/>
      <c r="GY1281" s="24"/>
    </row>
    <row r="1282" spans="1:207">
      <c r="A1282" s="86"/>
      <c r="B1282" s="91">
        <f t="shared" si="794"/>
        <v>8.8020833333333321</v>
      </c>
      <c r="C1282" s="99">
        <f t="shared" si="807"/>
        <v>8.9066666666666663</v>
      </c>
      <c r="D1282" s="96">
        <f t="shared" si="809"/>
        <v>8.8262499999999982</v>
      </c>
      <c r="E1282" s="91">
        <f t="shared" si="782"/>
        <v>8.8853819444444433</v>
      </c>
      <c r="F1282" s="100">
        <f t="shared" ref="F1282:F1313" si="813">AVERAGE(B1233:B1282)</f>
        <v>8.0312916666666663</v>
      </c>
      <c r="G1282" s="96">
        <f t="shared" si="795"/>
        <v>12.9</v>
      </c>
      <c r="H1282" s="97">
        <f t="shared" si="796"/>
        <v>9</v>
      </c>
      <c r="I1282" s="98">
        <f t="shared" si="797"/>
        <v>3.7</v>
      </c>
      <c r="J1282" s="85">
        <f t="shared" si="798"/>
        <v>8.3000000000000007</v>
      </c>
      <c r="AB1282" s="62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21"/>
      <c r="AQ1282" s="22"/>
      <c r="AR1282" s="23"/>
      <c r="AS1282" s="24"/>
      <c r="BA1282" s="2"/>
      <c r="BB1282" s="26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21"/>
      <c r="BQ1282" s="22"/>
      <c r="BR1282" s="23"/>
      <c r="BS1282" s="24"/>
      <c r="CA1282" s="2">
        <f t="shared" si="799"/>
        <v>1932</v>
      </c>
      <c r="CB1282" s="26">
        <v>1932</v>
      </c>
      <c r="CC1282" s="15">
        <v>11.5</v>
      </c>
      <c r="CD1282" s="15">
        <v>11.1</v>
      </c>
      <c r="CE1282" s="15">
        <v>11.6</v>
      </c>
      <c r="CF1282" s="15">
        <v>11.9</v>
      </c>
      <c r="CG1282" s="15">
        <v>9.4</v>
      </c>
      <c r="CH1282" s="15">
        <v>8.1</v>
      </c>
      <c r="CI1282" s="15">
        <v>7.4</v>
      </c>
      <c r="CJ1282" s="15">
        <v>8</v>
      </c>
      <c r="CK1282" s="15">
        <v>8.8000000000000007</v>
      </c>
      <c r="CL1282" s="15">
        <v>8.6</v>
      </c>
      <c r="CM1282" s="15">
        <v>10.3</v>
      </c>
      <c r="CN1282" s="15">
        <v>10.5</v>
      </c>
      <c r="CO1282" s="21">
        <f t="shared" si="788"/>
        <v>9.7666666666666657</v>
      </c>
      <c r="CQ1282" s="22">
        <f t="shared" si="789"/>
        <v>11.4</v>
      </c>
      <c r="CR1282" s="23">
        <f t="shared" si="790"/>
        <v>7.833333333333333</v>
      </c>
      <c r="CS1282" s="24">
        <f t="shared" si="810"/>
        <v>9.9340909090909086</v>
      </c>
      <c r="DA1282" s="2">
        <f t="shared" si="800"/>
        <v>1932</v>
      </c>
      <c r="DB1282" s="20" t="s">
        <v>64</v>
      </c>
      <c r="DC1282" s="15">
        <v>11.8</v>
      </c>
      <c r="DD1282" s="15">
        <v>11.9</v>
      </c>
      <c r="DE1282" s="15">
        <v>11.1</v>
      </c>
      <c r="DF1282" s="15">
        <v>10</v>
      </c>
      <c r="DG1282" s="15">
        <v>6.7</v>
      </c>
      <c r="DH1282" s="15">
        <v>5.4</v>
      </c>
      <c r="DI1282" s="15">
        <v>4.2</v>
      </c>
      <c r="DJ1282" s="15">
        <v>5.3</v>
      </c>
      <c r="DK1282" s="15">
        <v>6.9</v>
      </c>
      <c r="DL1282" s="15">
        <v>7.2</v>
      </c>
      <c r="DM1282" s="15">
        <v>9.3000000000000007</v>
      </c>
      <c r="DN1282" s="15">
        <v>9.6999999999999993</v>
      </c>
      <c r="DO1282" s="21">
        <f t="shared" si="791"/>
        <v>8.2916666666666679</v>
      </c>
      <c r="DQ1282" s="22">
        <f t="shared" si="792"/>
        <v>11.600000000000001</v>
      </c>
      <c r="DR1282" s="23">
        <f t="shared" si="793"/>
        <v>4.9666666666666677</v>
      </c>
      <c r="DS1282" s="24">
        <f t="shared" si="811"/>
        <v>8.2249999999999996</v>
      </c>
      <c r="EA1282" s="2">
        <f t="shared" si="787"/>
        <v>1932</v>
      </c>
      <c r="EB1282" s="20" t="s">
        <v>64</v>
      </c>
      <c r="EC1282" s="15">
        <v>12.8</v>
      </c>
      <c r="ED1282" s="15">
        <v>12.7</v>
      </c>
      <c r="EE1282" s="15">
        <v>12.9</v>
      </c>
      <c r="EF1282" s="15">
        <v>11.6</v>
      </c>
      <c r="EG1282" s="15">
        <v>9</v>
      </c>
      <c r="EH1282" s="15">
        <v>7.2</v>
      </c>
      <c r="EI1282" s="15">
        <v>7.1</v>
      </c>
      <c r="EJ1282" s="15">
        <v>7.2</v>
      </c>
      <c r="EK1282" s="15">
        <v>8.8000000000000007</v>
      </c>
      <c r="EL1282" s="15">
        <v>8.1</v>
      </c>
      <c r="EM1282" s="15">
        <v>10.7</v>
      </c>
      <c r="EN1282" s="15">
        <v>11.3</v>
      </c>
      <c r="EO1282" s="21">
        <f t="shared" si="784"/>
        <v>9.9499999999999993</v>
      </c>
      <c r="EQ1282" s="22">
        <f t="shared" si="785"/>
        <v>12.799999999999999</v>
      </c>
      <c r="ER1282" s="23">
        <f t="shared" si="786"/>
        <v>7.166666666666667</v>
      </c>
      <c r="ES1282" s="24">
        <f t="shared" si="808"/>
        <v>9.795454545454545</v>
      </c>
      <c r="FA1282" s="2">
        <f t="shared" si="806"/>
        <v>1932</v>
      </c>
      <c r="FB1282" s="20" t="s">
        <v>64</v>
      </c>
      <c r="FC1282" s="15">
        <v>10.6</v>
      </c>
      <c r="FD1282" s="15">
        <v>11.1</v>
      </c>
      <c r="FE1282" s="15">
        <v>10.9</v>
      </c>
      <c r="FF1282" s="15">
        <v>9</v>
      </c>
      <c r="FG1282" s="15">
        <v>5.9</v>
      </c>
      <c r="FH1282" s="15">
        <v>4.4000000000000004</v>
      </c>
      <c r="FI1282" s="15">
        <v>3.7</v>
      </c>
      <c r="FJ1282" s="15">
        <v>4.5</v>
      </c>
      <c r="FK1282" s="15">
        <v>6</v>
      </c>
      <c r="FL1282" s="15">
        <v>5.9</v>
      </c>
      <c r="FM1282" s="15">
        <v>8.6</v>
      </c>
      <c r="FN1282" s="15">
        <v>9.6</v>
      </c>
      <c r="FO1282" s="21">
        <f t="shared" si="803"/>
        <v>7.5166666666666657</v>
      </c>
      <c r="FQ1282" s="22">
        <f t="shared" si="804"/>
        <v>10.866666666666667</v>
      </c>
      <c r="FR1282" s="23">
        <f t="shared" si="805"/>
        <v>4.2</v>
      </c>
      <c r="FS1282" s="24">
        <f t="shared" si="812"/>
        <v>7.4537878787878791</v>
      </c>
      <c r="GA1282" s="2"/>
      <c r="GB1282" s="20"/>
      <c r="GC1282" s="15"/>
      <c r="GD1282" s="15"/>
      <c r="GE1282" s="15"/>
      <c r="GF1282" s="15"/>
      <c r="GG1282" s="15"/>
      <c r="GH1282" s="15"/>
      <c r="GI1282" s="15"/>
      <c r="GJ1282" s="15"/>
      <c r="GK1282" s="15"/>
      <c r="GL1282" s="15"/>
      <c r="GM1282" s="15"/>
      <c r="GN1282" s="15"/>
      <c r="GO1282" s="21"/>
      <c r="GQ1282" s="22"/>
      <c r="GR1282" s="23"/>
      <c r="GS1282" s="24"/>
      <c r="GT1282" s="22"/>
      <c r="GU1282" s="23"/>
      <c r="GV1282" s="22"/>
      <c r="GW1282" s="23"/>
      <c r="GX1282" s="24"/>
      <c r="GY1282" s="24"/>
    </row>
    <row r="1283" spans="1:207">
      <c r="A1283" s="86"/>
      <c r="B1283" s="91">
        <f t="shared" si="794"/>
        <v>8.6708333333333325</v>
      </c>
      <c r="C1283" s="99">
        <f t="shared" si="807"/>
        <v>8.7904166666666654</v>
      </c>
      <c r="D1283" s="96">
        <f t="shared" si="809"/>
        <v>8.8156250000000007</v>
      </c>
      <c r="E1283" s="91">
        <f t="shared" si="782"/>
        <v>8.9028124999999996</v>
      </c>
      <c r="F1283" s="100">
        <f t="shared" si="813"/>
        <v>8.0407916666666654</v>
      </c>
      <c r="G1283" s="96">
        <f t="shared" si="795"/>
        <v>12.7</v>
      </c>
      <c r="H1283" s="97">
        <f t="shared" si="796"/>
        <v>8.8000000000000007</v>
      </c>
      <c r="I1283" s="98">
        <f t="shared" si="797"/>
        <v>2.2999999999999998</v>
      </c>
      <c r="J1283" s="85">
        <f t="shared" si="798"/>
        <v>7.5</v>
      </c>
      <c r="AB1283" s="62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21"/>
      <c r="AQ1283" s="22"/>
      <c r="AR1283" s="23"/>
      <c r="AS1283" s="24"/>
      <c r="BA1283" s="2"/>
      <c r="BB1283" s="26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21"/>
      <c r="BQ1283" s="22"/>
      <c r="BR1283" s="23"/>
      <c r="BS1283" s="24"/>
      <c r="CA1283" s="2">
        <f t="shared" si="799"/>
        <v>1933</v>
      </c>
      <c r="CB1283" s="26">
        <v>1933</v>
      </c>
      <c r="CC1283" s="15">
        <v>11.9</v>
      </c>
      <c r="CD1283" s="15">
        <v>12</v>
      </c>
      <c r="CE1283" s="15">
        <v>11.9</v>
      </c>
      <c r="CF1283" s="15">
        <v>10.5</v>
      </c>
      <c r="CG1283" s="15">
        <v>9.6</v>
      </c>
      <c r="CH1283" s="15">
        <v>8.8000000000000007</v>
      </c>
      <c r="CI1283" s="15">
        <v>7.3</v>
      </c>
      <c r="CJ1283" s="15">
        <v>7.4</v>
      </c>
      <c r="CK1283" s="15">
        <v>8.6999999999999993</v>
      </c>
      <c r="CL1283" s="15">
        <v>9.6</v>
      </c>
      <c r="CM1283" s="15">
        <v>10.1</v>
      </c>
      <c r="CN1283" s="15">
        <v>11.8</v>
      </c>
      <c r="CO1283" s="21">
        <f t="shared" si="788"/>
        <v>9.9666666666666668</v>
      </c>
      <c r="CQ1283" s="22">
        <f t="shared" si="789"/>
        <v>11.933333333333332</v>
      </c>
      <c r="CR1283" s="23">
        <f t="shared" si="790"/>
        <v>7.833333333333333</v>
      </c>
      <c r="CS1283" s="24">
        <f t="shared" si="810"/>
        <v>9.9007575757575772</v>
      </c>
      <c r="DA1283" s="2">
        <f t="shared" si="800"/>
        <v>1933</v>
      </c>
      <c r="DB1283" s="20" t="s">
        <v>65</v>
      </c>
      <c r="DC1283" s="15">
        <v>10.6</v>
      </c>
      <c r="DD1283" s="15">
        <v>9.9</v>
      </c>
      <c r="DE1283" s="15">
        <v>10</v>
      </c>
      <c r="DF1283" s="15">
        <v>7.9</v>
      </c>
      <c r="DG1283" s="15">
        <v>6.9</v>
      </c>
      <c r="DH1283" s="15">
        <v>5.5</v>
      </c>
      <c r="DI1283" s="15">
        <v>4.5999999999999996</v>
      </c>
      <c r="DJ1283" s="15">
        <v>4.0999999999999996</v>
      </c>
      <c r="DK1283" s="15">
        <v>7.1</v>
      </c>
      <c r="DL1283" s="15">
        <v>8.8000000000000007</v>
      </c>
      <c r="DM1283" s="15">
        <v>8.6999999999999993</v>
      </c>
      <c r="DN1283" s="15">
        <v>11</v>
      </c>
      <c r="DO1283" s="21">
        <f t="shared" si="791"/>
        <v>7.9249999999999998</v>
      </c>
      <c r="DQ1283" s="22">
        <f t="shared" si="792"/>
        <v>10.166666666666666</v>
      </c>
      <c r="DR1283" s="23">
        <f t="shared" si="793"/>
        <v>4.7333333333333334</v>
      </c>
      <c r="DS1283" s="24">
        <f t="shared" si="811"/>
        <v>8.1810606060606048</v>
      </c>
      <c r="EA1283" s="2">
        <f t="shared" si="787"/>
        <v>1933</v>
      </c>
      <c r="EB1283" s="20" t="s">
        <v>65</v>
      </c>
      <c r="EC1283" s="15">
        <v>11.4</v>
      </c>
      <c r="ED1283" s="15">
        <v>11.4</v>
      </c>
      <c r="EE1283" s="15">
        <v>12</v>
      </c>
      <c r="EF1283" s="15">
        <v>10</v>
      </c>
      <c r="EG1283" s="15">
        <v>9</v>
      </c>
      <c r="EH1283" s="15">
        <v>8.1999999999999993</v>
      </c>
      <c r="EI1283" s="15">
        <v>7.4</v>
      </c>
      <c r="EJ1283" s="15">
        <v>5.6</v>
      </c>
      <c r="EK1283" s="15">
        <v>8.1</v>
      </c>
      <c r="EL1283" s="15">
        <v>9.3000000000000007</v>
      </c>
      <c r="EM1283" s="15">
        <v>10.6</v>
      </c>
      <c r="EN1283" s="15">
        <v>12.7</v>
      </c>
      <c r="EO1283" s="21">
        <f t="shared" si="784"/>
        <v>9.6416666666666657</v>
      </c>
      <c r="EQ1283" s="22">
        <f t="shared" si="785"/>
        <v>11.6</v>
      </c>
      <c r="ER1283" s="23">
        <f t="shared" si="786"/>
        <v>7.0666666666666664</v>
      </c>
      <c r="ES1283" s="24">
        <f t="shared" si="808"/>
        <v>9.7537878787878789</v>
      </c>
      <c r="FA1283" s="2">
        <f t="shared" si="806"/>
        <v>1933</v>
      </c>
      <c r="FB1283" s="20" t="s">
        <v>65</v>
      </c>
      <c r="FC1283" s="15">
        <v>9.1</v>
      </c>
      <c r="FD1283" s="15">
        <v>9.3000000000000007</v>
      </c>
      <c r="FE1283" s="15">
        <v>8.8000000000000007</v>
      </c>
      <c r="FF1283" s="15">
        <v>7</v>
      </c>
      <c r="FG1283" s="15">
        <v>5.3</v>
      </c>
      <c r="FH1283" s="15">
        <v>5.2</v>
      </c>
      <c r="FI1283" s="15">
        <v>3.4</v>
      </c>
      <c r="FJ1283" s="15">
        <v>2.2999999999999998</v>
      </c>
      <c r="FK1283" s="15">
        <v>5.4</v>
      </c>
      <c r="FL1283" s="15">
        <v>6.8</v>
      </c>
      <c r="FM1283" s="15">
        <v>8.1</v>
      </c>
      <c r="FN1283" s="15">
        <v>10.7</v>
      </c>
      <c r="FO1283" s="21">
        <f t="shared" si="803"/>
        <v>6.7833333333333323</v>
      </c>
      <c r="FQ1283" s="22">
        <f t="shared" si="804"/>
        <v>9.0666666666666664</v>
      </c>
      <c r="FR1283" s="23">
        <f t="shared" si="805"/>
        <v>3.6333333333333329</v>
      </c>
      <c r="FS1283" s="24">
        <f t="shared" si="812"/>
        <v>7.3689393939393932</v>
      </c>
      <c r="GA1283" s="2"/>
      <c r="GB1283" s="20"/>
      <c r="GC1283" s="15"/>
      <c r="GD1283" s="15"/>
      <c r="GE1283" s="15"/>
      <c r="GF1283" s="15"/>
      <c r="GG1283" s="15"/>
      <c r="GH1283" s="15"/>
      <c r="GI1283" s="15"/>
      <c r="GJ1283" s="15"/>
      <c r="GK1283" s="15"/>
      <c r="GL1283" s="15"/>
      <c r="GM1283" s="15"/>
      <c r="GN1283" s="15"/>
      <c r="GO1283" s="21"/>
      <c r="GQ1283" s="22"/>
      <c r="GR1283" s="23"/>
      <c r="GS1283" s="24"/>
      <c r="GT1283" s="22"/>
      <c r="GU1283" s="23"/>
      <c r="GV1283" s="22"/>
      <c r="GW1283" s="23"/>
      <c r="GX1283" s="24"/>
      <c r="GY1283" s="24"/>
    </row>
    <row r="1284" spans="1:207">
      <c r="A1284" s="86"/>
      <c r="B1284" s="91">
        <f t="shared" si="794"/>
        <v>9.2083333333333321</v>
      </c>
      <c r="C1284" s="99">
        <f t="shared" si="807"/>
        <v>8.860833333333332</v>
      </c>
      <c r="D1284" s="96">
        <f t="shared" si="809"/>
        <v>8.8858333333333324</v>
      </c>
      <c r="E1284" s="91">
        <f t="shared" ref="E1284:E1315" si="814">AVERAGE(B1265:B1284)</f>
        <v>8.9302083333333346</v>
      </c>
      <c r="F1284" s="100">
        <f t="shared" si="813"/>
        <v>8.047625</v>
      </c>
      <c r="G1284" s="96">
        <f t="shared" si="795"/>
        <v>14.5</v>
      </c>
      <c r="H1284" s="97">
        <f t="shared" si="796"/>
        <v>9.1999999999999993</v>
      </c>
      <c r="I1284" s="98">
        <f t="shared" si="797"/>
        <v>2.2999999999999998</v>
      </c>
      <c r="J1284" s="85">
        <f t="shared" si="798"/>
        <v>8.4</v>
      </c>
      <c r="AB1284" s="62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21"/>
      <c r="AQ1284" s="22"/>
      <c r="AR1284" s="23"/>
      <c r="AS1284" s="24"/>
      <c r="BA1284" s="2"/>
      <c r="BB1284" s="26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21"/>
      <c r="BQ1284" s="22"/>
      <c r="BR1284" s="23"/>
      <c r="BS1284" s="24"/>
      <c r="CA1284" s="2">
        <f t="shared" si="799"/>
        <v>1934</v>
      </c>
      <c r="CB1284" s="26">
        <v>1934</v>
      </c>
      <c r="CC1284" s="15">
        <v>12.9</v>
      </c>
      <c r="CD1284" s="15">
        <v>13.3</v>
      </c>
      <c r="CE1284" s="15">
        <v>14</v>
      </c>
      <c r="CF1284" s="15">
        <v>11.6</v>
      </c>
      <c r="CG1284" s="15">
        <v>10</v>
      </c>
      <c r="CH1284" s="15">
        <v>7.3</v>
      </c>
      <c r="CI1284" s="15">
        <v>8.8000000000000007</v>
      </c>
      <c r="CJ1284" s="15">
        <v>8.3000000000000007</v>
      </c>
      <c r="CK1284" s="15">
        <v>8.1</v>
      </c>
      <c r="CL1284" s="15">
        <v>9.1</v>
      </c>
      <c r="CM1284" s="15">
        <v>10.7</v>
      </c>
      <c r="CN1284" s="15">
        <v>11.8</v>
      </c>
      <c r="CO1284" s="21">
        <f t="shared" si="788"/>
        <v>10.491666666666665</v>
      </c>
      <c r="CQ1284" s="22">
        <f t="shared" si="789"/>
        <v>13.4</v>
      </c>
      <c r="CR1284" s="23">
        <f t="shared" si="790"/>
        <v>8.1333333333333346</v>
      </c>
      <c r="CS1284" s="24">
        <f t="shared" si="810"/>
        <v>9.9810606060606055</v>
      </c>
      <c r="DA1284" s="2">
        <f t="shared" si="800"/>
        <v>1934</v>
      </c>
      <c r="DB1284" s="20" t="s">
        <v>66</v>
      </c>
      <c r="DC1284" s="15">
        <v>12</v>
      </c>
      <c r="DD1284" s="15">
        <v>11.9</v>
      </c>
      <c r="DE1284" s="15">
        <v>11.7</v>
      </c>
      <c r="DF1284" s="15">
        <v>8.6999999999999993</v>
      </c>
      <c r="DG1284" s="15">
        <v>8.5</v>
      </c>
      <c r="DH1284" s="15">
        <v>3.9</v>
      </c>
      <c r="DI1284" s="15">
        <v>4.5999999999999996</v>
      </c>
      <c r="DJ1284" s="15">
        <v>5.7</v>
      </c>
      <c r="DK1284" s="15">
        <v>6.5</v>
      </c>
      <c r="DL1284" s="15">
        <v>7.8</v>
      </c>
      <c r="DM1284" s="15">
        <v>10.1</v>
      </c>
      <c r="DN1284" s="15">
        <v>11.2</v>
      </c>
      <c r="DO1284" s="21">
        <f t="shared" si="791"/>
        <v>8.5499999999999989</v>
      </c>
      <c r="DQ1284" s="22">
        <f t="shared" si="792"/>
        <v>11.866666666666665</v>
      </c>
      <c r="DR1284" s="23">
        <f t="shared" si="793"/>
        <v>4.7333333333333334</v>
      </c>
      <c r="DS1284" s="24">
        <f t="shared" si="811"/>
        <v>8.2196969696969688</v>
      </c>
      <c r="EA1284" s="2">
        <f t="shared" si="787"/>
        <v>1934</v>
      </c>
      <c r="EB1284" s="20" t="s">
        <v>66</v>
      </c>
      <c r="EC1284" s="15">
        <v>13.6</v>
      </c>
      <c r="ED1284" s="15">
        <v>14.5</v>
      </c>
      <c r="EE1284" s="15">
        <v>13.9</v>
      </c>
      <c r="EF1284" s="15">
        <v>11.6</v>
      </c>
      <c r="EG1284" s="15">
        <v>10.9</v>
      </c>
      <c r="EH1284" s="15">
        <v>7.7</v>
      </c>
      <c r="EI1284" s="15">
        <v>7.8</v>
      </c>
      <c r="EJ1284" s="15">
        <v>7.5</v>
      </c>
      <c r="EK1284" s="15">
        <v>8</v>
      </c>
      <c r="EL1284" s="15">
        <v>8.6</v>
      </c>
      <c r="EM1284" s="15">
        <v>11.5</v>
      </c>
      <c r="EN1284" s="15">
        <v>13.1</v>
      </c>
      <c r="EO1284" s="21">
        <f t="shared" si="784"/>
        <v>10.725</v>
      </c>
      <c r="EQ1284" s="22">
        <f t="shared" si="785"/>
        <v>14</v>
      </c>
      <c r="ER1284" s="23">
        <f t="shared" si="786"/>
        <v>7.666666666666667</v>
      </c>
      <c r="ES1284" s="24">
        <f t="shared" si="808"/>
        <v>9.8424242424242419</v>
      </c>
      <c r="FA1284" s="2">
        <f t="shared" si="806"/>
        <v>1934</v>
      </c>
      <c r="FB1284" s="20" t="s">
        <v>66</v>
      </c>
      <c r="FC1284" s="15">
        <v>11.4</v>
      </c>
      <c r="FD1284" s="15">
        <v>11.6</v>
      </c>
      <c r="FE1284" s="15">
        <v>11.3</v>
      </c>
      <c r="FF1284" s="15">
        <v>8</v>
      </c>
      <c r="FG1284" s="15">
        <v>6.7</v>
      </c>
      <c r="FH1284" s="15">
        <v>2.2999999999999998</v>
      </c>
      <c r="FI1284" s="15">
        <v>4.5999999999999996</v>
      </c>
      <c r="FJ1284" s="15">
        <v>4.4000000000000004</v>
      </c>
      <c r="FK1284" s="15">
        <v>5.0999999999999996</v>
      </c>
      <c r="FL1284" s="15">
        <v>6.4</v>
      </c>
      <c r="FM1284" s="15">
        <v>9.3000000000000007</v>
      </c>
      <c r="FN1284" s="15">
        <v>11.2</v>
      </c>
      <c r="FO1284" s="21">
        <f t="shared" si="803"/>
        <v>7.6916666666666664</v>
      </c>
      <c r="FQ1284" s="22">
        <f t="shared" si="804"/>
        <v>11.433333333333332</v>
      </c>
      <c r="FR1284" s="23">
        <f t="shared" si="805"/>
        <v>3.7666666666666671</v>
      </c>
      <c r="FS1284" s="24">
        <f t="shared" si="812"/>
        <v>7.4007575757575754</v>
      </c>
      <c r="GA1284" s="2"/>
      <c r="GB1284" s="20"/>
      <c r="GC1284" s="15"/>
      <c r="GD1284" s="15"/>
      <c r="GE1284" s="15"/>
      <c r="GF1284" s="15"/>
      <c r="GG1284" s="15"/>
      <c r="GH1284" s="15"/>
      <c r="GI1284" s="15"/>
      <c r="GJ1284" s="15"/>
      <c r="GK1284" s="15"/>
      <c r="GL1284" s="15"/>
      <c r="GM1284" s="15"/>
      <c r="GN1284" s="15"/>
      <c r="GO1284" s="21"/>
      <c r="GQ1284" s="22"/>
      <c r="GR1284" s="23"/>
      <c r="GS1284" s="24"/>
      <c r="GT1284" s="22"/>
      <c r="GU1284" s="23"/>
      <c r="GV1284" s="22"/>
      <c r="GW1284" s="23"/>
      <c r="GX1284" s="24"/>
      <c r="GY1284" s="24"/>
    </row>
    <row r="1285" spans="1:207">
      <c r="A1285" s="86">
        <f>A1280+5</f>
        <v>1935</v>
      </c>
      <c r="B1285" s="91">
        <f t="shared" si="794"/>
        <v>9.0479166666666657</v>
      </c>
      <c r="C1285" s="99">
        <f t="shared" si="807"/>
        <v>8.8704166666666655</v>
      </c>
      <c r="D1285" s="96">
        <f t="shared" si="809"/>
        <v>8.9262499999999996</v>
      </c>
      <c r="E1285" s="91">
        <f t="shared" si="814"/>
        <v>8.9533333333333331</v>
      </c>
      <c r="F1285" s="100">
        <f t="shared" si="813"/>
        <v>8.0875000000000004</v>
      </c>
      <c r="G1285" s="96">
        <f t="shared" si="795"/>
        <v>14.2</v>
      </c>
      <c r="H1285" s="97">
        <f t="shared" si="796"/>
        <v>9</v>
      </c>
      <c r="I1285" s="98">
        <f t="shared" si="797"/>
        <v>2.4</v>
      </c>
      <c r="J1285" s="85">
        <f t="shared" si="798"/>
        <v>8.2999999999999989</v>
      </c>
      <c r="AB1285" s="62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21"/>
      <c r="AQ1285" s="22"/>
      <c r="AR1285" s="23"/>
      <c r="AS1285" s="24"/>
      <c r="BA1285" s="2"/>
      <c r="BB1285" s="26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21"/>
      <c r="BQ1285" s="22"/>
      <c r="BR1285" s="23"/>
      <c r="BS1285" s="24"/>
      <c r="CA1285" s="2">
        <f t="shared" si="799"/>
        <v>1935</v>
      </c>
      <c r="CB1285" s="26">
        <v>1935</v>
      </c>
      <c r="CC1285" s="15">
        <v>12.7</v>
      </c>
      <c r="CD1285" s="15">
        <v>13.4</v>
      </c>
      <c r="CE1285" s="15">
        <v>11.1</v>
      </c>
      <c r="CF1285" s="15">
        <v>11.8</v>
      </c>
      <c r="CG1285" s="15">
        <v>9.4</v>
      </c>
      <c r="CH1285" s="15">
        <v>8.8000000000000007</v>
      </c>
      <c r="CI1285" s="15">
        <v>8.1999999999999993</v>
      </c>
      <c r="CJ1285" s="15">
        <v>8.6</v>
      </c>
      <c r="CK1285" s="15">
        <v>8.5</v>
      </c>
      <c r="CL1285" s="15">
        <v>8.8000000000000007</v>
      </c>
      <c r="CM1285" s="15">
        <v>10</v>
      </c>
      <c r="CN1285" s="15">
        <v>11.4</v>
      </c>
      <c r="CO1285" s="21">
        <f t="shared" si="788"/>
        <v>10.225</v>
      </c>
      <c r="CQ1285" s="22">
        <f t="shared" si="789"/>
        <v>12.4</v>
      </c>
      <c r="CR1285" s="23">
        <f t="shared" si="790"/>
        <v>8.5333333333333332</v>
      </c>
      <c r="CS1285" s="24">
        <f t="shared" si="810"/>
        <v>10.061363636363636</v>
      </c>
      <c r="DA1285" s="2">
        <f t="shared" si="800"/>
        <v>1935</v>
      </c>
      <c r="DB1285" s="20" t="s">
        <v>67</v>
      </c>
      <c r="DC1285" s="15">
        <v>12.1</v>
      </c>
      <c r="DD1285" s="15">
        <v>13.4</v>
      </c>
      <c r="DE1285" s="15">
        <v>10.1</v>
      </c>
      <c r="DF1285" s="15">
        <v>9.6999999999999993</v>
      </c>
      <c r="DG1285" s="15">
        <v>6.2</v>
      </c>
      <c r="DH1285" s="15">
        <v>4.9000000000000004</v>
      </c>
      <c r="DI1285" s="15">
        <v>5</v>
      </c>
      <c r="DJ1285" s="15">
        <v>6.3</v>
      </c>
      <c r="DK1285" s="15">
        <v>6.1</v>
      </c>
      <c r="DL1285" s="15">
        <v>7.4</v>
      </c>
      <c r="DM1285" s="15">
        <v>9.1</v>
      </c>
      <c r="DN1285" s="15">
        <v>11.2</v>
      </c>
      <c r="DO1285" s="21">
        <f t="shared" si="791"/>
        <v>8.4583333333333339</v>
      </c>
      <c r="DQ1285" s="22">
        <f t="shared" si="792"/>
        <v>11.866666666666667</v>
      </c>
      <c r="DR1285" s="23">
        <f t="shared" si="793"/>
        <v>5.3999999999999995</v>
      </c>
      <c r="DS1285" s="24">
        <f t="shared" si="811"/>
        <v>8.259848484848483</v>
      </c>
      <c r="EA1285" s="2">
        <f t="shared" si="787"/>
        <v>1935</v>
      </c>
      <c r="EB1285" s="20" t="s">
        <v>67</v>
      </c>
      <c r="EC1285" s="15">
        <v>12.9</v>
      </c>
      <c r="ED1285" s="15">
        <v>14.2</v>
      </c>
      <c r="EE1285" s="15">
        <v>12.3</v>
      </c>
      <c r="EF1285" s="15">
        <v>11.7</v>
      </c>
      <c r="EG1285" s="15">
        <v>8.9</v>
      </c>
      <c r="EH1285" s="15">
        <v>6.6</v>
      </c>
      <c r="EI1285" s="15">
        <v>7.5</v>
      </c>
      <c r="EJ1285" s="15">
        <v>7.2</v>
      </c>
      <c r="EK1285" s="15">
        <v>9.6</v>
      </c>
      <c r="EL1285" s="15">
        <v>8.5</v>
      </c>
      <c r="EM1285" s="15">
        <v>9.3000000000000007</v>
      </c>
      <c r="EN1285" s="15">
        <v>12.6</v>
      </c>
      <c r="EO1285" s="21">
        <f t="shared" si="784"/>
        <v>10.108333333333333</v>
      </c>
      <c r="EQ1285" s="22">
        <f t="shared" si="785"/>
        <v>13.133333333333335</v>
      </c>
      <c r="ER1285" s="23">
        <f t="shared" si="786"/>
        <v>7.1000000000000005</v>
      </c>
      <c r="ES1285" s="24">
        <f t="shared" si="808"/>
        <v>9.9053030303030294</v>
      </c>
      <c r="FA1285" s="2">
        <f t="shared" si="806"/>
        <v>1935</v>
      </c>
      <c r="FB1285" s="20" t="s">
        <v>67</v>
      </c>
      <c r="FC1285" s="15">
        <v>10.5</v>
      </c>
      <c r="FD1285" s="15">
        <v>12.3</v>
      </c>
      <c r="FE1285" s="15">
        <v>9.1999999999999993</v>
      </c>
      <c r="FF1285" s="15">
        <v>8.9</v>
      </c>
      <c r="FG1285" s="15">
        <v>5.4</v>
      </c>
      <c r="FH1285" s="15">
        <v>2.4</v>
      </c>
      <c r="FI1285" s="15">
        <v>4.3</v>
      </c>
      <c r="FJ1285" s="15">
        <v>5</v>
      </c>
      <c r="FK1285" s="15">
        <v>4.8</v>
      </c>
      <c r="FL1285" s="15">
        <v>6.7</v>
      </c>
      <c r="FM1285" s="15">
        <v>7.8</v>
      </c>
      <c r="FN1285" s="15">
        <v>10.4</v>
      </c>
      <c r="FO1285" s="21">
        <f t="shared" si="803"/>
        <v>7.3083333333333327</v>
      </c>
      <c r="FQ1285" s="22">
        <f t="shared" si="804"/>
        <v>10.666666666666666</v>
      </c>
      <c r="FR1285" s="23">
        <f t="shared" si="805"/>
        <v>3.9</v>
      </c>
      <c r="FS1285" s="24">
        <f t="shared" si="812"/>
        <v>7.415909090909091</v>
      </c>
      <c r="GA1285" s="2"/>
      <c r="GB1285" s="20"/>
      <c r="GC1285" s="15"/>
      <c r="GD1285" s="15"/>
      <c r="GE1285" s="15"/>
      <c r="GF1285" s="15"/>
      <c r="GG1285" s="15"/>
      <c r="GH1285" s="15"/>
      <c r="GI1285" s="15"/>
      <c r="GJ1285" s="15"/>
      <c r="GK1285" s="15"/>
      <c r="GL1285" s="15"/>
      <c r="GM1285" s="15"/>
      <c r="GN1285" s="15"/>
      <c r="GO1285" s="21"/>
      <c r="GQ1285" s="22"/>
      <c r="GR1285" s="23"/>
      <c r="GS1285" s="24"/>
      <c r="GT1285" s="22"/>
      <c r="GU1285" s="23"/>
      <c r="GV1285" s="22"/>
      <c r="GW1285" s="23"/>
      <c r="GX1285" s="24"/>
      <c r="GY1285" s="24"/>
    </row>
    <row r="1286" spans="1:207">
      <c r="A1286" s="86"/>
      <c r="B1286" s="91">
        <f t="shared" si="794"/>
        <v>8.939583333333335</v>
      </c>
      <c r="C1286" s="99">
        <f t="shared" si="807"/>
        <v>8.9337499999999981</v>
      </c>
      <c r="D1286" s="96">
        <f t="shared" si="809"/>
        <v>8.911249999999999</v>
      </c>
      <c r="E1286" s="91">
        <f t="shared" si="814"/>
        <v>8.9639062500000009</v>
      </c>
      <c r="F1286" s="100">
        <f t="shared" si="813"/>
        <v>8.1257083333333338</v>
      </c>
      <c r="G1286" s="96">
        <f t="shared" si="795"/>
        <v>14.5</v>
      </c>
      <c r="H1286" s="97">
        <f t="shared" si="796"/>
        <v>8.75</v>
      </c>
      <c r="I1286" s="98">
        <f t="shared" si="797"/>
        <v>3</v>
      </c>
      <c r="J1286" s="85">
        <f t="shared" si="798"/>
        <v>8.75</v>
      </c>
      <c r="AB1286" s="62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21"/>
      <c r="AQ1286" s="22"/>
      <c r="AR1286" s="23"/>
      <c r="AS1286" s="24"/>
      <c r="BA1286" s="2"/>
      <c r="BB1286" s="26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21"/>
      <c r="BQ1286" s="22"/>
      <c r="BR1286" s="23"/>
      <c r="BS1286" s="24"/>
      <c r="CA1286" s="2">
        <f t="shared" si="799"/>
        <v>1936</v>
      </c>
      <c r="CB1286" s="26">
        <v>1936</v>
      </c>
      <c r="CC1286" s="15">
        <v>13</v>
      </c>
      <c r="CD1286" s="15">
        <v>13.4</v>
      </c>
      <c r="CE1286" s="15">
        <v>13.8</v>
      </c>
      <c r="CF1286" s="15">
        <v>10.7</v>
      </c>
      <c r="CG1286" s="15">
        <v>9.3000000000000007</v>
      </c>
      <c r="CH1286" s="15">
        <v>7.7</v>
      </c>
      <c r="CI1286" s="15">
        <v>8.1</v>
      </c>
      <c r="CJ1286" s="15">
        <v>7.7</v>
      </c>
      <c r="CK1286" s="15">
        <v>7.5</v>
      </c>
      <c r="CL1286" s="15">
        <v>8.9</v>
      </c>
      <c r="CM1286" s="15">
        <v>9.4</v>
      </c>
      <c r="CN1286" s="15">
        <v>12</v>
      </c>
      <c r="CO1286" s="21">
        <f t="shared" si="788"/>
        <v>10.125000000000002</v>
      </c>
      <c r="CQ1286" s="22">
        <f t="shared" si="789"/>
        <v>13.4</v>
      </c>
      <c r="CR1286" s="23">
        <f t="shared" si="790"/>
        <v>7.833333333333333</v>
      </c>
      <c r="CS1286" s="24">
        <f t="shared" si="810"/>
        <v>10.079545454545453</v>
      </c>
      <c r="DA1286" s="2">
        <f t="shared" si="800"/>
        <v>1936</v>
      </c>
      <c r="DB1286" s="20" t="s">
        <v>68</v>
      </c>
      <c r="DC1286" s="15">
        <v>12.4</v>
      </c>
      <c r="DD1286" s="15">
        <v>12</v>
      </c>
      <c r="DE1286" s="15">
        <v>10.8</v>
      </c>
      <c r="DF1286" s="15">
        <v>8.1999999999999993</v>
      </c>
      <c r="DG1286" s="15">
        <v>6.5</v>
      </c>
      <c r="DH1286" s="15">
        <v>4.5999999999999996</v>
      </c>
      <c r="DI1286" s="15">
        <v>5.3</v>
      </c>
      <c r="DJ1286" s="15">
        <v>5</v>
      </c>
      <c r="DK1286" s="15">
        <v>5.6</v>
      </c>
      <c r="DL1286" s="15">
        <v>7.7</v>
      </c>
      <c r="DM1286" s="15">
        <v>8.9</v>
      </c>
      <c r="DN1286" s="15">
        <v>11.7</v>
      </c>
      <c r="DO1286" s="21">
        <f t="shared" si="791"/>
        <v>8.2250000000000014</v>
      </c>
      <c r="DQ1286" s="22">
        <f t="shared" si="792"/>
        <v>11.733333333333334</v>
      </c>
      <c r="DR1286" s="23">
        <f t="shared" si="793"/>
        <v>4.9666666666666659</v>
      </c>
      <c r="DS1286" s="24">
        <f t="shared" si="811"/>
        <v>8.2893939393939373</v>
      </c>
      <c r="EA1286" s="2">
        <f t="shared" si="787"/>
        <v>1936</v>
      </c>
      <c r="EB1286" s="20" t="s">
        <v>68</v>
      </c>
      <c r="EC1286" s="15">
        <v>13.6</v>
      </c>
      <c r="ED1286" s="15">
        <v>14.5</v>
      </c>
      <c r="EE1286" s="15">
        <v>13.2</v>
      </c>
      <c r="EF1286" s="15">
        <v>9.9</v>
      </c>
      <c r="EG1286" s="15">
        <v>9.6999999999999993</v>
      </c>
      <c r="EH1286" s="15">
        <v>6.8</v>
      </c>
      <c r="EI1286" s="15">
        <v>7.4</v>
      </c>
      <c r="EJ1286" s="15">
        <v>6.7</v>
      </c>
      <c r="EK1286" s="15">
        <v>5.9</v>
      </c>
      <c r="EL1286" s="15">
        <v>8.6</v>
      </c>
      <c r="EM1286" s="15">
        <v>9.3000000000000007</v>
      </c>
      <c r="EN1286" s="15">
        <v>12.5</v>
      </c>
      <c r="EO1286" s="21">
        <f t="shared" si="784"/>
        <v>9.8416666666666668</v>
      </c>
      <c r="EQ1286" s="22">
        <f t="shared" si="785"/>
        <v>13.766666666666666</v>
      </c>
      <c r="ER1286" s="23">
        <f t="shared" si="786"/>
        <v>6.9666666666666659</v>
      </c>
      <c r="ES1286" s="24">
        <f t="shared" si="808"/>
        <v>9.9378787878787875</v>
      </c>
      <c r="FA1286" s="2">
        <f t="shared" si="806"/>
        <v>1936</v>
      </c>
      <c r="FB1286" s="20" t="s">
        <v>68</v>
      </c>
      <c r="FC1286" s="15">
        <v>12.1</v>
      </c>
      <c r="FD1286" s="15">
        <v>12.1</v>
      </c>
      <c r="FE1286" s="15">
        <v>11</v>
      </c>
      <c r="FF1286" s="15">
        <v>6.9</v>
      </c>
      <c r="FG1286" s="15">
        <v>5.9</v>
      </c>
      <c r="FH1286" s="15">
        <v>3</v>
      </c>
      <c r="FI1286" s="15">
        <v>4.2</v>
      </c>
      <c r="FJ1286" s="15">
        <v>4.5999999999999996</v>
      </c>
      <c r="FK1286" s="15">
        <v>3.3</v>
      </c>
      <c r="FL1286" s="15">
        <v>6.1</v>
      </c>
      <c r="FM1286" s="15">
        <v>7.4</v>
      </c>
      <c r="FN1286" s="15">
        <v>11.4</v>
      </c>
      <c r="FO1286" s="21">
        <f t="shared" si="803"/>
        <v>7.3333333333333348</v>
      </c>
      <c r="FQ1286" s="22">
        <f t="shared" si="804"/>
        <v>11.733333333333334</v>
      </c>
      <c r="FR1286" s="23">
        <f t="shared" si="805"/>
        <v>3.9333333333333336</v>
      </c>
      <c r="FS1286" s="24">
        <f t="shared" si="812"/>
        <v>7.4325757575757567</v>
      </c>
      <c r="GA1286" s="2"/>
      <c r="GB1286" s="20"/>
      <c r="GC1286" s="15"/>
      <c r="GD1286" s="15"/>
      <c r="GE1286" s="15"/>
      <c r="GF1286" s="15"/>
      <c r="GG1286" s="15"/>
      <c r="GH1286" s="15"/>
      <c r="GI1286" s="15"/>
      <c r="GJ1286" s="15"/>
      <c r="GK1286" s="15"/>
      <c r="GL1286" s="15"/>
      <c r="GM1286" s="15"/>
      <c r="GN1286" s="15"/>
      <c r="GO1286" s="21"/>
      <c r="GQ1286" s="22"/>
      <c r="GR1286" s="23"/>
      <c r="GS1286" s="24"/>
      <c r="GT1286" s="22"/>
      <c r="GU1286" s="23"/>
      <c r="GV1286" s="22"/>
      <c r="GW1286" s="23"/>
      <c r="GX1286" s="24"/>
      <c r="GY1286" s="24"/>
    </row>
    <row r="1287" spans="1:207">
      <c r="A1287" s="86"/>
      <c r="B1287" s="91">
        <f t="shared" si="794"/>
        <v>8.71875</v>
      </c>
      <c r="C1287" s="99">
        <f t="shared" si="807"/>
        <v>8.9170833333333324</v>
      </c>
      <c r="D1287" s="96">
        <f t="shared" si="809"/>
        <v>8.9118749999999984</v>
      </c>
      <c r="E1287" s="91">
        <f t="shared" si="814"/>
        <v>8.9415625000000016</v>
      </c>
      <c r="F1287" s="100">
        <f t="shared" si="813"/>
        <v>8.1558333333333355</v>
      </c>
      <c r="G1287" s="96">
        <f t="shared" si="795"/>
        <v>13.8</v>
      </c>
      <c r="H1287" s="97">
        <f t="shared" si="796"/>
        <v>8.8000000000000007</v>
      </c>
      <c r="I1287" s="98">
        <f t="shared" si="797"/>
        <v>1.9</v>
      </c>
      <c r="J1287" s="85">
        <f t="shared" si="798"/>
        <v>7.8500000000000005</v>
      </c>
      <c r="AB1287" s="62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21"/>
      <c r="AQ1287" s="22"/>
      <c r="AR1287" s="23"/>
      <c r="AS1287" s="24"/>
      <c r="BA1287" s="2"/>
      <c r="BB1287" s="26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21"/>
      <c r="BQ1287" s="22"/>
      <c r="BR1287" s="23"/>
      <c r="BS1287" s="24"/>
      <c r="CA1287" s="2">
        <f t="shared" si="799"/>
        <v>1937</v>
      </c>
      <c r="CB1287" s="26">
        <v>1937</v>
      </c>
      <c r="CC1287" s="15">
        <v>11.2</v>
      </c>
      <c r="CD1287" s="15">
        <v>13.5</v>
      </c>
      <c r="CE1287" s="15">
        <v>12.6</v>
      </c>
      <c r="CF1287" s="15">
        <v>10.199999999999999</v>
      </c>
      <c r="CG1287" s="15">
        <v>9.4</v>
      </c>
      <c r="CH1287" s="15">
        <v>6.9</v>
      </c>
      <c r="CI1287" s="15">
        <v>7.7</v>
      </c>
      <c r="CJ1287" s="15">
        <v>8.1999999999999993</v>
      </c>
      <c r="CK1287" s="15">
        <v>8.9</v>
      </c>
      <c r="CL1287" s="15">
        <v>8.1999999999999993</v>
      </c>
      <c r="CM1287" s="15">
        <v>6</v>
      </c>
      <c r="CN1287" s="15">
        <v>9.9</v>
      </c>
      <c r="CO1287" s="21">
        <f t="shared" si="788"/>
        <v>9.3916666666666675</v>
      </c>
      <c r="CQ1287" s="22">
        <f t="shared" si="789"/>
        <v>12.433333333333332</v>
      </c>
      <c r="CR1287" s="23">
        <f t="shared" si="790"/>
        <v>7.6000000000000005</v>
      </c>
      <c r="CS1287" s="24">
        <f t="shared" si="810"/>
        <v>10.00151515151515</v>
      </c>
      <c r="DA1287" s="2">
        <f t="shared" si="800"/>
        <v>1937</v>
      </c>
      <c r="DB1287" s="20" t="s">
        <v>69</v>
      </c>
      <c r="DC1287" s="15">
        <v>10.8</v>
      </c>
      <c r="DD1287" s="15">
        <v>12.4</v>
      </c>
      <c r="DE1287" s="15">
        <v>11.2</v>
      </c>
      <c r="DF1287" s="15">
        <v>7.3</v>
      </c>
      <c r="DG1287" s="15">
        <v>6.4</v>
      </c>
      <c r="DH1287" s="15">
        <v>2.9</v>
      </c>
      <c r="DI1287" s="15">
        <v>5.3</v>
      </c>
      <c r="DJ1287" s="15">
        <v>6.1</v>
      </c>
      <c r="DK1287" s="15">
        <v>7.1</v>
      </c>
      <c r="DL1287" s="15">
        <v>8.6999999999999993</v>
      </c>
      <c r="DM1287" s="15">
        <v>10.6</v>
      </c>
      <c r="DN1287" s="15">
        <v>11.1</v>
      </c>
      <c r="DO1287" s="21">
        <f t="shared" si="791"/>
        <v>8.3249999999999993</v>
      </c>
      <c r="DQ1287" s="22">
        <f t="shared" si="792"/>
        <v>11.466666666666669</v>
      </c>
      <c r="DR1287" s="23">
        <f t="shared" si="793"/>
        <v>4.7666666666666666</v>
      </c>
      <c r="DS1287" s="24">
        <f t="shared" si="811"/>
        <v>8.2696969696969678</v>
      </c>
      <c r="EA1287" s="2">
        <f t="shared" si="787"/>
        <v>1937</v>
      </c>
      <c r="EB1287" s="20" t="s">
        <v>69</v>
      </c>
      <c r="EC1287" s="15">
        <v>11.7</v>
      </c>
      <c r="ED1287" s="15">
        <v>13.8</v>
      </c>
      <c r="EE1287" s="15">
        <v>13.1</v>
      </c>
      <c r="EF1287" s="15">
        <v>9.6</v>
      </c>
      <c r="EG1287" s="15">
        <v>8.6</v>
      </c>
      <c r="EH1287" s="15">
        <v>7.9</v>
      </c>
      <c r="EI1287" s="15">
        <v>6.6</v>
      </c>
      <c r="EJ1287" s="15">
        <v>7.8</v>
      </c>
      <c r="EK1287" s="15">
        <v>8.1999999999999993</v>
      </c>
      <c r="EL1287" s="15">
        <v>10.4</v>
      </c>
      <c r="EM1287" s="15">
        <v>11.3</v>
      </c>
      <c r="EN1287" s="15">
        <v>12.2</v>
      </c>
      <c r="EO1287" s="21">
        <f t="shared" si="784"/>
        <v>10.1</v>
      </c>
      <c r="EQ1287" s="22">
        <f t="shared" si="785"/>
        <v>12.866666666666667</v>
      </c>
      <c r="ER1287" s="23">
        <f t="shared" si="786"/>
        <v>7.4333333333333336</v>
      </c>
      <c r="ES1287" s="24">
        <f t="shared" si="808"/>
        <v>9.9325757575757567</v>
      </c>
      <c r="FA1287" s="2">
        <f t="shared" si="806"/>
        <v>1937</v>
      </c>
      <c r="FB1287" s="20" t="s">
        <v>69</v>
      </c>
      <c r="FC1287" s="15">
        <v>9.9</v>
      </c>
      <c r="FD1287" s="15">
        <v>12.2</v>
      </c>
      <c r="FE1287" s="15">
        <v>10.6</v>
      </c>
      <c r="FF1287" s="15">
        <v>5.9</v>
      </c>
      <c r="FG1287" s="15">
        <v>4.5999999999999996</v>
      </c>
      <c r="FH1287" s="15">
        <v>1.9</v>
      </c>
      <c r="FI1287" s="15">
        <v>2.9</v>
      </c>
      <c r="FJ1287" s="15">
        <v>4.8</v>
      </c>
      <c r="FK1287" s="15">
        <v>5.7</v>
      </c>
      <c r="FL1287" s="15">
        <v>7.7</v>
      </c>
      <c r="FM1287" s="15">
        <v>9.4</v>
      </c>
      <c r="FN1287" s="15">
        <v>10.3</v>
      </c>
      <c r="FO1287" s="21">
        <f t="shared" si="803"/>
        <v>7.1583333333333341</v>
      </c>
      <c r="FQ1287" s="22">
        <f t="shared" si="804"/>
        <v>10.9</v>
      </c>
      <c r="FR1287" s="23">
        <f t="shared" si="805"/>
        <v>3.1999999999999997</v>
      </c>
      <c r="FS1287" s="24">
        <f t="shared" si="812"/>
        <v>7.3515151515151507</v>
      </c>
      <c r="GA1287" s="2"/>
      <c r="GB1287" s="20"/>
      <c r="GC1287" s="15"/>
      <c r="GD1287" s="15"/>
      <c r="GE1287" s="15"/>
      <c r="GF1287" s="15"/>
      <c r="GG1287" s="15"/>
      <c r="GH1287" s="15"/>
      <c r="GI1287" s="15"/>
      <c r="GJ1287" s="15"/>
      <c r="GK1287" s="15"/>
      <c r="GL1287" s="15"/>
      <c r="GM1287" s="15"/>
      <c r="GN1287" s="15"/>
      <c r="GO1287" s="21"/>
      <c r="GQ1287" s="22"/>
      <c r="GR1287" s="23"/>
      <c r="GS1287" s="24"/>
      <c r="GT1287" s="22"/>
      <c r="GU1287" s="23"/>
      <c r="GV1287" s="22"/>
      <c r="GW1287" s="23"/>
      <c r="GX1287" s="24"/>
      <c r="GY1287" s="24"/>
    </row>
    <row r="1288" spans="1:207">
      <c r="A1288" s="86"/>
      <c r="B1288" s="91">
        <f t="shared" si="794"/>
        <v>8.4295138888888879</v>
      </c>
      <c r="C1288" s="99">
        <f t="shared" si="807"/>
        <v>8.8688194444444441</v>
      </c>
      <c r="D1288" s="96">
        <f t="shared" si="809"/>
        <v>8.8296180555555548</v>
      </c>
      <c r="E1288" s="91">
        <f t="shared" si="814"/>
        <v>8.9089756944444467</v>
      </c>
      <c r="F1288" s="100">
        <f t="shared" si="813"/>
        <v>8.184673611111112</v>
      </c>
      <c r="G1288" s="96">
        <f t="shared" si="795"/>
        <v>13.3</v>
      </c>
      <c r="H1288" s="97">
        <f t="shared" si="796"/>
        <v>8.9499999999999993</v>
      </c>
      <c r="I1288" s="98">
        <f t="shared" si="797"/>
        <v>1.9</v>
      </c>
      <c r="J1288" s="85">
        <f t="shared" si="798"/>
        <v>7.6000000000000005</v>
      </c>
      <c r="AB1288" s="62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21"/>
      <c r="AQ1288" s="22"/>
      <c r="AR1288" s="23"/>
      <c r="AS1288" s="24"/>
      <c r="BA1288" s="2"/>
      <c r="BB1288" s="26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21"/>
      <c r="BQ1288" s="22"/>
      <c r="BR1288" s="23"/>
      <c r="BS1288" s="24"/>
      <c r="CA1288" s="2">
        <f t="shared" si="799"/>
        <v>1938</v>
      </c>
      <c r="CB1288" s="26">
        <v>1938</v>
      </c>
      <c r="CC1288" s="15">
        <v>10.8</v>
      </c>
      <c r="CD1288" s="15">
        <v>11.3</v>
      </c>
      <c r="CE1288" s="15">
        <v>10.5</v>
      </c>
      <c r="CF1288" s="15">
        <v>9.6</v>
      </c>
      <c r="CG1288" s="15">
        <v>8.1999999999999993</v>
      </c>
      <c r="CH1288" s="15">
        <v>6.1</v>
      </c>
      <c r="CI1288" s="15">
        <v>4.5999999999999996</v>
      </c>
      <c r="CJ1288" s="15">
        <v>5.7</v>
      </c>
      <c r="CK1288" s="15">
        <v>6</v>
      </c>
      <c r="CL1288" s="15">
        <v>6.9</v>
      </c>
      <c r="CM1288" s="15">
        <v>8.3000000000000007</v>
      </c>
      <c r="CN1288" s="15">
        <v>9.1</v>
      </c>
      <c r="CO1288" s="21">
        <f t="shared" si="788"/>
        <v>8.0916666666666668</v>
      </c>
      <c r="CQ1288" s="22">
        <f t="shared" si="789"/>
        <v>10.866666666666667</v>
      </c>
      <c r="CR1288" s="23">
        <f t="shared" si="790"/>
        <v>5.4666666666666659</v>
      </c>
      <c r="CS1288" s="24">
        <f t="shared" si="810"/>
        <v>9.8545454545454536</v>
      </c>
      <c r="DA1288" s="2">
        <f t="shared" si="800"/>
        <v>1938</v>
      </c>
      <c r="DB1288" s="20" t="s">
        <v>70</v>
      </c>
      <c r="DC1288" s="15">
        <v>11.6</v>
      </c>
      <c r="DD1288" s="15">
        <v>12.6</v>
      </c>
      <c r="DE1288" s="15">
        <v>11.4</v>
      </c>
      <c r="DF1288" s="15">
        <v>9.9</v>
      </c>
      <c r="DG1288" s="15">
        <v>7.8</v>
      </c>
      <c r="DH1288" s="15">
        <v>5.6</v>
      </c>
      <c r="DI1288" s="15">
        <v>3.7</v>
      </c>
      <c r="DJ1288" s="15">
        <v>5.5</v>
      </c>
      <c r="DK1288" s="15">
        <v>6.6</v>
      </c>
      <c r="DL1288" s="15">
        <v>8.8000000000000007</v>
      </c>
      <c r="DM1288" s="15">
        <v>10.1</v>
      </c>
      <c r="DN1288" s="15">
        <v>9.3000000000000007</v>
      </c>
      <c r="DO1288" s="21">
        <f t="shared" si="791"/>
        <v>8.5749999999999975</v>
      </c>
      <c r="DQ1288" s="22">
        <f t="shared" si="792"/>
        <v>11.866666666666667</v>
      </c>
      <c r="DR1288" s="23">
        <f t="shared" si="793"/>
        <v>4.9333333333333336</v>
      </c>
      <c r="DS1288" s="24">
        <f t="shared" si="811"/>
        <v>8.3234848484848492</v>
      </c>
      <c r="EA1288" s="2">
        <f t="shared" si="787"/>
        <v>1938</v>
      </c>
      <c r="EB1288" s="20" t="s">
        <v>70</v>
      </c>
      <c r="EC1288" s="15">
        <v>13.1</v>
      </c>
      <c r="ED1288" s="15">
        <v>13.3</v>
      </c>
      <c r="EE1288" s="15">
        <v>13.2</v>
      </c>
      <c r="EF1288" s="15">
        <v>12.2</v>
      </c>
      <c r="EG1288" s="15">
        <v>9.6999999999999993</v>
      </c>
      <c r="EH1288" s="15">
        <v>7.1</v>
      </c>
      <c r="EI1288" s="15">
        <v>6.4</v>
      </c>
      <c r="EJ1288" s="15">
        <v>6.8</v>
      </c>
      <c r="EK1288" s="15">
        <v>7.5</v>
      </c>
      <c r="EL1288" s="15">
        <v>9.4</v>
      </c>
      <c r="EM1288" s="15">
        <v>11</v>
      </c>
      <c r="EN1288" s="15">
        <v>10.3</v>
      </c>
      <c r="EO1288" s="21">
        <f t="shared" si="784"/>
        <v>10</v>
      </c>
      <c r="EQ1288" s="22">
        <f t="shared" si="785"/>
        <v>13.199999999999998</v>
      </c>
      <c r="ER1288" s="23">
        <f t="shared" si="786"/>
        <v>6.7666666666666666</v>
      </c>
      <c r="ES1288" s="24">
        <f t="shared" si="808"/>
        <v>9.9780303030303017</v>
      </c>
      <c r="FA1288" s="2">
        <f t="shared" si="806"/>
        <v>1938</v>
      </c>
      <c r="FB1288" s="20" t="s">
        <v>70</v>
      </c>
      <c r="FC1288" s="15">
        <v>11</v>
      </c>
      <c r="FD1288" s="15">
        <v>11.1</v>
      </c>
      <c r="FE1288" s="15">
        <v>10.9</v>
      </c>
      <c r="FF1288" s="15">
        <v>9.1999999999999993</v>
      </c>
      <c r="FG1288" s="15">
        <v>5.9</v>
      </c>
      <c r="FH1288" s="15">
        <v>3.7</v>
      </c>
      <c r="FI1288" s="15">
        <v>1.9</v>
      </c>
      <c r="FJ1288" s="15">
        <v>3.1</v>
      </c>
      <c r="FK1288" s="15">
        <v>5.2</v>
      </c>
      <c r="FL1288" s="15">
        <v>7</v>
      </c>
      <c r="FM1288" s="15">
        <v>8.8000000000000007</v>
      </c>
      <c r="FN1288" s="30">
        <f>(FN1285+FN1286+FN1287+FN1289+FN1290+FN1291)/6</f>
        <v>9.8166666666666682</v>
      </c>
      <c r="FO1288" s="21">
        <f t="shared" si="803"/>
        <v>7.301388888888888</v>
      </c>
      <c r="FQ1288" s="22">
        <f t="shared" si="804"/>
        <v>11</v>
      </c>
      <c r="FR1288" s="23">
        <f t="shared" si="805"/>
        <v>2.9</v>
      </c>
      <c r="FS1288" s="24">
        <f t="shared" si="812"/>
        <v>7.3698232323232311</v>
      </c>
      <c r="GA1288" s="2"/>
      <c r="GB1288" s="20"/>
      <c r="GC1288" s="15"/>
      <c r="GD1288" s="15"/>
      <c r="GE1288" s="15"/>
      <c r="GF1288" s="15"/>
      <c r="GG1288" s="15"/>
      <c r="GH1288" s="15"/>
      <c r="GI1288" s="15"/>
      <c r="GJ1288" s="15"/>
      <c r="GK1288" s="15"/>
      <c r="GL1288" s="15"/>
      <c r="GM1288" s="15"/>
      <c r="GN1288" s="15"/>
      <c r="GO1288" s="21"/>
      <c r="GQ1288" s="22"/>
      <c r="GR1288" s="23"/>
      <c r="GS1288" s="24"/>
      <c r="GT1288" s="22"/>
      <c r="GU1288" s="23"/>
      <c r="GV1288" s="22"/>
      <c r="GW1288" s="23"/>
      <c r="GX1288" s="24"/>
      <c r="GY1288" s="24"/>
    </row>
    <row r="1289" spans="1:207">
      <c r="A1289" s="86"/>
      <c r="B1289" s="91">
        <f t="shared" si="794"/>
        <v>9.0333333333333332</v>
      </c>
      <c r="C1289" s="99">
        <f t="shared" si="807"/>
        <v>8.833819444444444</v>
      </c>
      <c r="D1289" s="96">
        <f t="shared" si="809"/>
        <v>8.847326388888888</v>
      </c>
      <c r="E1289" s="91">
        <f t="shared" si="814"/>
        <v>8.9031423611111116</v>
      </c>
      <c r="F1289" s="100">
        <f t="shared" si="813"/>
        <v>8.2189236111111121</v>
      </c>
      <c r="G1289" s="96">
        <f t="shared" si="795"/>
        <v>13.5</v>
      </c>
      <c r="H1289" s="97">
        <f t="shared" si="796"/>
        <v>9.25</v>
      </c>
      <c r="I1289" s="98">
        <f t="shared" si="797"/>
        <v>2.1</v>
      </c>
      <c r="J1289" s="85">
        <f t="shared" si="798"/>
        <v>7.8</v>
      </c>
      <c r="AB1289" s="62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21"/>
      <c r="AQ1289" s="22"/>
      <c r="AR1289" s="23"/>
      <c r="AS1289" s="24"/>
      <c r="BA1289" s="2"/>
      <c r="BB1289" s="26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21"/>
      <c r="BQ1289" s="22"/>
      <c r="BR1289" s="23"/>
      <c r="BS1289" s="24"/>
      <c r="CA1289" s="2">
        <f t="shared" si="799"/>
        <v>1939</v>
      </c>
      <c r="CB1289" s="26">
        <v>1939</v>
      </c>
      <c r="CC1289" s="15">
        <v>10.6</v>
      </c>
      <c r="CD1289" s="15">
        <v>12.6</v>
      </c>
      <c r="CE1289" s="15">
        <v>12.7</v>
      </c>
      <c r="CF1289" s="15">
        <v>12.8</v>
      </c>
      <c r="CG1289" s="15">
        <v>11.1</v>
      </c>
      <c r="CH1289" s="15">
        <v>9.3000000000000007</v>
      </c>
      <c r="CI1289" s="15">
        <v>6.8</v>
      </c>
      <c r="CJ1289" s="15">
        <v>8.1</v>
      </c>
      <c r="CK1289" s="15">
        <v>8.3000000000000007</v>
      </c>
      <c r="CL1289" s="15">
        <v>8.9</v>
      </c>
      <c r="CM1289" s="15">
        <v>9.9</v>
      </c>
      <c r="CN1289" s="15">
        <v>10.3</v>
      </c>
      <c r="CO1289" s="21">
        <f t="shared" si="788"/>
        <v>10.116666666666667</v>
      </c>
      <c r="CQ1289" s="22">
        <f t="shared" si="789"/>
        <v>11.966666666666667</v>
      </c>
      <c r="CR1289" s="23">
        <f t="shared" si="790"/>
        <v>8.0666666666666682</v>
      </c>
      <c r="CS1289" s="24">
        <f t="shared" si="810"/>
        <v>9.8136363636363626</v>
      </c>
      <c r="DA1289" s="2">
        <f t="shared" si="800"/>
        <v>1939</v>
      </c>
      <c r="DB1289" s="20" t="s">
        <v>71</v>
      </c>
      <c r="DC1289" s="15">
        <v>11.2</v>
      </c>
      <c r="DD1289" s="15">
        <v>11.7</v>
      </c>
      <c r="DE1289" s="15">
        <v>10.6</v>
      </c>
      <c r="DF1289" s="15">
        <v>10.1</v>
      </c>
      <c r="DG1289" s="15">
        <v>9.1999999999999993</v>
      </c>
      <c r="DH1289" s="15">
        <v>6.4</v>
      </c>
      <c r="DI1289" s="15">
        <v>4.4000000000000004</v>
      </c>
      <c r="DJ1289" s="15">
        <v>6</v>
      </c>
      <c r="DK1289" s="15">
        <v>6</v>
      </c>
      <c r="DL1289" s="15">
        <v>7.6</v>
      </c>
      <c r="DM1289" s="15">
        <v>9.4</v>
      </c>
      <c r="DN1289" s="15">
        <v>9.6</v>
      </c>
      <c r="DO1289" s="21">
        <f t="shared" si="791"/>
        <v>8.5166666666666657</v>
      </c>
      <c r="DQ1289" s="22">
        <f t="shared" si="792"/>
        <v>11.166666666666666</v>
      </c>
      <c r="DR1289" s="23">
        <f t="shared" si="793"/>
        <v>5.6000000000000005</v>
      </c>
      <c r="DS1289" s="24">
        <f t="shared" si="811"/>
        <v>8.3045454545454547</v>
      </c>
      <c r="EA1289" s="2">
        <f t="shared" si="787"/>
        <v>1939</v>
      </c>
      <c r="EB1289" s="20" t="s">
        <v>71</v>
      </c>
      <c r="EC1289" s="15">
        <v>13.3</v>
      </c>
      <c r="ED1289" s="15">
        <v>13.5</v>
      </c>
      <c r="EE1289" s="15">
        <v>13.2</v>
      </c>
      <c r="EF1289" s="15">
        <v>12.5</v>
      </c>
      <c r="EG1289" s="15">
        <v>10.8</v>
      </c>
      <c r="EH1289" s="15">
        <v>7.6</v>
      </c>
      <c r="EI1289" s="15">
        <v>6.2</v>
      </c>
      <c r="EJ1289" s="15">
        <v>7.4</v>
      </c>
      <c r="EK1289" s="15">
        <v>7.7</v>
      </c>
      <c r="EL1289" s="15">
        <v>8.4</v>
      </c>
      <c r="EM1289" s="15">
        <v>10.4</v>
      </c>
      <c r="EN1289" s="15">
        <v>10</v>
      </c>
      <c r="EO1289" s="21">
        <f t="shared" si="784"/>
        <v>10.083333333333334</v>
      </c>
      <c r="EQ1289" s="22">
        <f t="shared" si="785"/>
        <v>13.333333333333334</v>
      </c>
      <c r="ER1289" s="23">
        <f t="shared" si="786"/>
        <v>7.0666666666666673</v>
      </c>
      <c r="ES1289" s="24">
        <f t="shared" si="808"/>
        <v>9.9522727272727263</v>
      </c>
      <c r="FA1289" s="2">
        <f t="shared" si="806"/>
        <v>1939</v>
      </c>
      <c r="FB1289" s="20" t="s">
        <v>71</v>
      </c>
      <c r="FC1289" s="15">
        <v>10.5</v>
      </c>
      <c r="FD1289" s="15">
        <v>11.3</v>
      </c>
      <c r="FE1289" s="15">
        <v>10.1</v>
      </c>
      <c r="FF1289" s="15">
        <v>9</v>
      </c>
      <c r="FG1289" s="15">
        <v>7.8</v>
      </c>
      <c r="FH1289" s="15">
        <v>4</v>
      </c>
      <c r="FI1289" s="15">
        <v>2.1</v>
      </c>
      <c r="FJ1289" s="15">
        <v>4.8</v>
      </c>
      <c r="FK1289" s="15">
        <v>5.9</v>
      </c>
      <c r="FL1289" s="15">
        <v>6.1</v>
      </c>
      <c r="FM1289" s="15">
        <v>8.6999999999999993</v>
      </c>
      <c r="FN1289" s="15">
        <v>8</v>
      </c>
      <c r="FO1289" s="21">
        <f t="shared" si="803"/>
        <v>7.3583333333333334</v>
      </c>
      <c r="FQ1289" s="22">
        <f t="shared" si="804"/>
        <v>10.633333333333333</v>
      </c>
      <c r="FR1289" s="23">
        <f t="shared" si="805"/>
        <v>3.6333333333333329</v>
      </c>
      <c r="FS1289" s="24">
        <f t="shared" si="812"/>
        <v>7.3031565656565656</v>
      </c>
      <c r="GA1289" s="2"/>
      <c r="GB1289" s="20"/>
      <c r="GC1289" s="15"/>
      <c r="GD1289" s="15"/>
      <c r="GE1289" s="15"/>
      <c r="GF1289" s="15"/>
      <c r="GG1289" s="15"/>
      <c r="GH1289" s="15"/>
      <c r="GI1289" s="15"/>
      <c r="GJ1289" s="15"/>
      <c r="GK1289" s="15"/>
      <c r="GL1289" s="15"/>
      <c r="GM1289" s="15"/>
      <c r="GN1289" s="15"/>
      <c r="GO1289" s="21"/>
      <c r="GQ1289" s="22"/>
      <c r="GR1289" s="23"/>
      <c r="GS1289" s="24"/>
      <c r="GT1289" s="22"/>
      <c r="GU1289" s="23"/>
      <c r="GV1289" s="22"/>
      <c r="GW1289" s="23"/>
      <c r="GX1289" s="24"/>
      <c r="GY1289" s="24"/>
    </row>
    <row r="1290" spans="1:207">
      <c r="A1290" s="86">
        <f>A1285+5</f>
        <v>1940</v>
      </c>
      <c r="B1290" s="91">
        <f t="shared" si="794"/>
        <v>8.2729166666666671</v>
      </c>
      <c r="C1290" s="99">
        <f t="shared" si="807"/>
        <v>8.6788194444444446</v>
      </c>
      <c r="D1290" s="96">
        <f t="shared" si="809"/>
        <v>8.7746180555555551</v>
      </c>
      <c r="E1290" s="91">
        <f t="shared" si="814"/>
        <v>8.8624131944444464</v>
      </c>
      <c r="F1290" s="100">
        <f t="shared" si="813"/>
        <v>8.2308819444444445</v>
      </c>
      <c r="G1290" s="96">
        <f t="shared" si="795"/>
        <v>12.6</v>
      </c>
      <c r="H1290" s="97">
        <f t="shared" si="796"/>
        <v>8.1999999999999993</v>
      </c>
      <c r="I1290" s="98">
        <f t="shared" si="797"/>
        <v>2.5</v>
      </c>
      <c r="J1290" s="85">
        <f t="shared" si="798"/>
        <v>7.55</v>
      </c>
      <c r="AB1290" s="62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21"/>
      <c r="AQ1290" s="22"/>
      <c r="AR1290" s="23"/>
      <c r="AS1290" s="24"/>
      <c r="BA1290" s="2"/>
      <c r="BB1290" s="26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21"/>
      <c r="BQ1290" s="22"/>
      <c r="BR1290" s="23"/>
      <c r="BS1290" s="24"/>
      <c r="CA1290" s="2">
        <f t="shared" si="799"/>
        <v>1940</v>
      </c>
      <c r="CB1290" s="26">
        <v>1940</v>
      </c>
      <c r="CC1290" s="15">
        <v>11.8</v>
      </c>
      <c r="CD1290" s="15">
        <v>11.5</v>
      </c>
      <c r="CE1290" s="15">
        <v>11.7</v>
      </c>
      <c r="CF1290" s="15">
        <v>9.9</v>
      </c>
      <c r="CG1290" s="15">
        <v>9.1999999999999993</v>
      </c>
      <c r="CH1290" s="15">
        <v>8.1</v>
      </c>
      <c r="CI1290" s="15">
        <v>8</v>
      </c>
      <c r="CJ1290" s="15">
        <v>7.9</v>
      </c>
      <c r="CK1290" s="15">
        <v>8</v>
      </c>
      <c r="CL1290" s="15">
        <v>8.9</v>
      </c>
      <c r="CM1290" s="15">
        <v>9.3000000000000007</v>
      </c>
      <c r="CN1290" s="15">
        <v>11.4</v>
      </c>
      <c r="CO1290" s="21">
        <f t="shared" si="788"/>
        <v>9.6416666666666675</v>
      </c>
      <c r="CQ1290" s="22">
        <f t="shared" si="789"/>
        <v>11.666666666666666</v>
      </c>
      <c r="CR1290" s="23">
        <f t="shared" si="790"/>
        <v>8</v>
      </c>
      <c r="CS1290" s="24">
        <f t="shared" si="810"/>
        <v>9.781060606060608</v>
      </c>
      <c r="DA1290" s="2">
        <f t="shared" si="800"/>
        <v>1940</v>
      </c>
      <c r="DB1290" s="20" t="s">
        <v>72</v>
      </c>
      <c r="DC1290" s="15">
        <v>10.7</v>
      </c>
      <c r="DD1290" s="15">
        <v>10.1</v>
      </c>
      <c r="DE1290" s="15">
        <v>11</v>
      </c>
      <c r="DF1290" s="15">
        <v>7.9</v>
      </c>
      <c r="DG1290" s="15">
        <v>6.6</v>
      </c>
      <c r="DH1290" s="15">
        <v>5.6</v>
      </c>
      <c r="DI1290" s="15">
        <v>4.4000000000000004</v>
      </c>
      <c r="DJ1290" s="15">
        <v>5.6</v>
      </c>
      <c r="DK1290" s="15">
        <v>7.1</v>
      </c>
      <c r="DL1290" s="15">
        <v>7.2</v>
      </c>
      <c r="DM1290" s="15">
        <v>8.6</v>
      </c>
      <c r="DN1290" s="15">
        <v>11.3</v>
      </c>
      <c r="DO1290" s="21">
        <f t="shared" si="791"/>
        <v>8.0083333333333329</v>
      </c>
      <c r="DQ1290" s="22">
        <f t="shared" si="792"/>
        <v>10.6</v>
      </c>
      <c r="DR1290" s="23">
        <f t="shared" si="793"/>
        <v>5.2</v>
      </c>
      <c r="DS1290" s="24">
        <f t="shared" si="811"/>
        <v>8.3000000000000007</v>
      </c>
      <c r="EA1290" s="2">
        <f t="shared" si="787"/>
        <v>1940</v>
      </c>
      <c r="EB1290" s="20" t="s">
        <v>72</v>
      </c>
      <c r="EC1290" s="15">
        <v>12</v>
      </c>
      <c r="ED1290" s="15">
        <v>10.8</v>
      </c>
      <c r="EE1290" s="15">
        <v>12.6</v>
      </c>
      <c r="EF1290" s="15">
        <v>10.5</v>
      </c>
      <c r="EG1290" s="15">
        <v>8.4</v>
      </c>
      <c r="EH1290" s="15">
        <v>6.8</v>
      </c>
      <c r="EI1290" s="15">
        <v>6.7</v>
      </c>
      <c r="EJ1290" s="15">
        <v>6.7</v>
      </c>
      <c r="EK1290" s="15">
        <v>7.8</v>
      </c>
      <c r="EL1290" s="15">
        <v>8.3000000000000007</v>
      </c>
      <c r="EM1290" s="15">
        <v>9.6</v>
      </c>
      <c r="EN1290" s="15">
        <v>12.1</v>
      </c>
      <c r="EO1290" s="21">
        <f t="shared" si="784"/>
        <v>9.3583333333333325</v>
      </c>
      <c r="EQ1290" s="22">
        <f t="shared" si="785"/>
        <v>11.799999999999999</v>
      </c>
      <c r="ER1290" s="23">
        <f t="shared" si="786"/>
        <v>6.7333333333333334</v>
      </c>
      <c r="ES1290" s="24">
        <f t="shared" si="808"/>
        <v>9.9507575757575744</v>
      </c>
      <c r="FA1290" s="32" t="s">
        <v>73</v>
      </c>
      <c r="FB1290" s="20" t="s">
        <v>72</v>
      </c>
      <c r="FC1290" s="15">
        <v>8.5</v>
      </c>
      <c r="FD1290" s="15">
        <v>7.4</v>
      </c>
      <c r="FE1290" s="15">
        <v>8.6999999999999993</v>
      </c>
      <c r="FF1290" s="15">
        <v>5.4</v>
      </c>
      <c r="FG1290" s="15">
        <v>3.2</v>
      </c>
      <c r="FH1290" s="15">
        <v>2.5</v>
      </c>
      <c r="FI1290" s="15">
        <v>2.7</v>
      </c>
      <c r="FJ1290" s="15">
        <v>3.1</v>
      </c>
      <c r="FK1290" s="15">
        <v>4.5999999999999996</v>
      </c>
      <c r="FL1290" s="15">
        <v>5.0999999999999996</v>
      </c>
      <c r="FM1290" s="15">
        <v>5.9</v>
      </c>
      <c r="FN1290" s="15">
        <v>9.8000000000000007</v>
      </c>
      <c r="FO1290" s="21">
        <f t="shared" si="803"/>
        <v>5.5750000000000002</v>
      </c>
      <c r="FQ1290" s="22">
        <f t="shared" si="804"/>
        <v>8.2000000000000011</v>
      </c>
      <c r="FR1290" s="23">
        <f t="shared" si="805"/>
        <v>2.7666666666666671</v>
      </c>
      <c r="FS1290" s="24">
        <f t="shared" si="812"/>
        <v>7.1440656565656573</v>
      </c>
      <c r="GA1290" s="2"/>
      <c r="GB1290" s="20"/>
      <c r="GC1290" s="15"/>
      <c r="GD1290" s="15"/>
      <c r="GE1290" s="15"/>
      <c r="GF1290" s="15"/>
      <c r="GG1290" s="15"/>
      <c r="GH1290" s="15"/>
      <c r="GI1290" s="15"/>
      <c r="GJ1290" s="15"/>
      <c r="GK1290" s="15"/>
      <c r="GL1290" s="15"/>
      <c r="GM1290" s="15"/>
      <c r="GN1290" s="15"/>
      <c r="GO1290" s="21"/>
      <c r="GQ1290" s="22"/>
      <c r="GR1290" s="23"/>
      <c r="GS1290" s="24"/>
      <c r="GT1290" s="22"/>
      <c r="GU1290" s="23"/>
      <c r="GV1290" s="22"/>
      <c r="GW1290" s="23"/>
      <c r="GX1290" s="24"/>
      <c r="GY1290" s="24"/>
    </row>
    <row r="1291" spans="1:207">
      <c r="A1291" s="86"/>
      <c r="B1291" s="91">
        <f t="shared" si="794"/>
        <v>8.4791666666666679</v>
      </c>
      <c r="C1291" s="99">
        <f t="shared" si="807"/>
        <v>8.5867361111111116</v>
      </c>
      <c r="D1291" s="96">
        <f t="shared" si="809"/>
        <v>8.7602430555555557</v>
      </c>
      <c r="E1291" s="91">
        <f t="shared" si="814"/>
        <v>8.8137673611111111</v>
      </c>
      <c r="F1291" s="100">
        <f t="shared" si="813"/>
        <v>8.2516319444444459</v>
      </c>
      <c r="G1291" s="96">
        <f t="shared" si="795"/>
        <v>13.1</v>
      </c>
      <c r="H1291" s="97">
        <f t="shared" si="796"/>
        <v>8.6999999999999993</v>
      </c>
      <c r="I1291" s="98">
        <f t="shared" si="797"/>
        <v>2.4</v>
      </c>
      <c r="J1291" s="85">
        <f t="shared" si="798"/>
        <v>7.75</v>
      </c>
      <c r="AB1291" s="62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21"/>
      <c r="AQ1291" s="22"/>
      <c r="AR1291" s="23"/>
      <c r="AS1291" s="24"/>
      <c r="BA1291" s="2"/>
      <c r="BB1291" s="26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21"/>
      <c r="BQ1291" s="22"/>
      <c r="BR1291" s="23"/>
      <c r="BS1291" s="24"/>
      <c r="CA1291" s="2">
        <f t="shared" si="799"/>
        <v>1941</v>
      </c>
      <c r="CB1291" s="26">
        <v>1941</v>
      </c>
      <c r="CC1291" s="15">
        <v>12.3</v>
      </c>
      <c r="CD1291" s="15">
        <v>12.5</v>
      </c>
      <c r="CE1291" s="15">
        <v>12.1</v>
      </c>
      <c r="CF1291" s="15">
        <v>11.1</v>
      </c>
      <c r="CG1291" s="15">
        <v>10.3</v>
      </c>
      <c r="CH1291" s="15">
        <v>9.3000000000000007</v>
      </c>
      <c r="CI1291" s="15">
        <v>8.3000000000000007</v>
      </c>
      <c r="CJ1291" s="15">
        <v>7.8</v>
      </c>
      <c r="CK1291" s="15">
        <v>8</v>
      </c>
      <c r="CL1291" s="15">
        <v>8.3000000000000007</v>
      </c>
      <c r="CM1291" s="15">
        <v>10.199999999999999</v>
      </c>
      <c r="CN1291" s="15">
        <v>10.9</v>
      </c>
      <c r="CO1291" s="21">
        <f t="shared" si="788"/>
        <v>10.091666666666667</v>
      </c>
      <c r="CQ1291" s="22">
        <f t="shared" si="789"/>
        <v>12.299999999999999</v>
      </c>
      <c r="CR1291" s="23">
        <f t="shared" si="790"/>
        <v>8.4666666666666668</v>
      </c>
      <c r="CS1291" s="24">
        <f t="shared" si="810"/>
        <v>9.7666666666666675</v>
      </c>
      <c r="DA1291" s="2">
        <f t="shared" si="800"/>
        <v>1941</v>
      </c>
      <c r="DB1291" s="20" t="s">
        <v>74</v>
      </c>
      <c r="DC1291" s="15">
        <v>10.8</v>
      </c>
      <c r="DD1291" s="15">
        <v>10.9</v>
      </c>
      <c r="DE1291" s="15">
        <v>10.7</v>
      </c>
      <c r="DF1291" s="15">
        <v>9.4</v>
      </c>
      <c r="DG1291" s="15">
        <v>7.1</v>
      </c>
      <c r="DH1291" s="15">
        <v>5.2</v>
      </c>
      <c r="DI1291" s="15">
        <v>3.8</v>
      </c>
      <c r="DJ1291" s="15">
        <v>4.3</v>
      </c>
      <c r="DK1291" s="15">
        <v>5.7</v>
      </c>
      <c r="DL1291" s="15">
        <v>6.7</v>
      </c>
      <c r="DM1291" s="15">
        <v>8.9</v>
      </c>
      <c r="DN1291" s="15">
        <v>10.1</v>
      </c>
      <c r="DO1291" s="21">
        <f t="shared" si="791"/>
        <v>7.8000000000000007</v>
      </c>
      <c r="DQ1291" s="22">
        <f t="shared" si="792"/>
        <v>10.800000000000002</v>
      </c>
      <c r="DR1291" s="23">
        <f t="shared" si="793"/>
        <v>4.4333333333333336</v>
      </c>
      <c r="DS1291" s="24">
        <f t="shared" si="811"/>
        <v>8.2409090909090903</v>
      </c>
      <c r="EA1291" s="2">
        <f t="shared" si="787"/>
        <v>1941</v>
      </c>
      <c r="EB1291" s="20" t="s">
        <v>74</v>
      </c>
      <c r="EC1291" s="15">
        <v>13.1</v>
      </c>
      <c r="ED1291" s="15">
        <v>13</v>
      </c>
      <c r="EE1291" s="15">
        <v>12.5</v>
      </c>
      <c r="EF1291" s="15">
        <v>12.1</v>
      </c>
      <c r="EG1291" s="15">
        <v>8.5</v>
      </c>
      <c r="EH1291" s="15">
        <v>7.2</v>
      </c>
      <c r="EI1291" s="15">
        <v>6</v>
      </c>
      <c r="EJ1291" s="15">
        <v>6.2</v>
      </c>
      <c r="EK1291" s="15">
        <v>7.4</v>
      </c>
      <c r="EL1291" s="15">
        <v>7.5</v>
      </c>
      <c r="EM1291" s="15">
        <v>10</v>
      </c>
      <c r="EN1291" s="15">
        <v>11.3</v>
      </c>
      <c r="EO1291" s="21">
        <f t="shared" si="784"/>
        <v>9.5666666666666682</v>
      </c>
      <c r="EQ1291" s="22">
        <f t="shared" si="785"/>
        <v>12.866666666666667</v>
      </c>
      <c r="ER1291" s="23">
        <f t="shared" si="786"/>
        <v>6.4666666666666659</v>
      </c>
      <c r="ES1291" s="24">
        <f t="shared" si="808"/>
        <v>9.8977272727272716</v>
      </c>
      <c r="FA1291" s="2">
        <v>1941</v>
      </c>
      <c r="FB1291" s="20" t="s">
        <v>74</v>
      </c>
      <c r="FC1291" s="15">
        <v>10.9</v>
      </c>
      <c r="FD1291" s="15">
        <v>10.3</v>
      </c>
      <c r="FE1291" s="15">
        <v>9.1</v>
      </c>
      <c r="FF1291" s="15">
        <v>8.1</v>
      </c>
      <c r="FG1291" s="15">
        <v>3.7</v>
      </c>
      <c r="FH1291" s="15">
        <v>3</v>
      </c>
      <c r="FI1291" s="15">
        <v>2.5</v>
      </c>
      <c r="FJ1291" s="15">
        <v>2.4</v>
      </c>
      <c r="FK1291" s="15">
        <v>4</v>
      </c>
      <c r="FL1291" s="15">
        <v>5.0999999999999996</v>
      </c>
      <c r="FM1291" s="15">
        <v>6.9</v>
      </c>
      <c r="FN1291" s="15">
        <v>9</v>
      </c>
      <c r="FO1291" s="21">
        <f t="shared" si="803"/>
        <v>6.2500000000000009</v>
      </c>
      <c r="FQ1291" s="22">
        <f t="shared" si="804"/>
        <v>10.100000000000001</v>
      </c>
      <c r="FR1291" s="23">
        <f t="shared" si="805"/>
        <v>2.6333333333333333</v>
      </c>
      <c r="FS1291" s="24">
        <f t="shared" si="812"/>
        <v>7.0266414141414142</v>
      </c>
      <c r="GA1291" s="2"/>
      <c r="GB1291" s="20"/>
      <c r="GC1291" s="15"/>
      <c r="GD1291" s="15"/>
      <c r="GE1291" s="15"/>
      <c r="GF1291" s="15"/>
      <c r="GG1291" s="15"/>
      <c r="GH1291" s="15"/>
      <c r="GI1291" s="15"/>
      <c r="GJ1291" s="15"/>
      <c r="GK1291" s="15"/>
      <c r="GL1291" s="15"/>
      <c r="GM1291" s="15"/>
      <c r="GN1291" s="15"/>
      <c r="GO1291" s="21"/>
      <c r="GQ1291" s="22"/>
      <c r="GR1291" s="23"/>
      <c r="GS1291" s="24"/>
      <c r="GT1291" s="22"/>
      <c r="GU1291" s="23"/>
      <c r="GV1291" s="22"/>
      <c r="GW1291" s="23"/>
      <c r="GX1291" s="24"/>
      <c r="GY1291" s="24"/>
    </row>
    <row r="1292" spans="1:207">
      <c r="A1292" s="86"/>
      <c r="B1292" s="91">
        <f t="shared" si="794"/>
        <v>8.7125000000000004</v>
      </c>
      <c r="C1292" s="99">
        <f t="shared" si="807"/>
        <v>8.5854861111111109</v>
      </c>
      <c r="D1292" s="96">
        <f t="shared" si="809"/>
        <v>8.7512847222222216</v>
      </c>
      <c r="E1292" s="91">
        <f t="shared" si="814"/>
        <v>8.7887673611111108</v>
      </c>
      <c r="F1292" s="100">
        <f t="shared" si="813"/>
        <v>8.2812986111111133</v>
      </c>
      <c r="G1292" s="96">
        <f t="shared" si="795"/>
        <v>13.2</v>
      </c>
      <c r="H1292" s="97">
        <f t="shared" si="796"/>
        <v>9.25</v>
      </c>
      <c r="I1292" s="98">
        <f t="shared" si="797"/>
        <v>3.3</v>
      </c>
      <c r="J1292" s="85">
        <f t="shared" si="798"/>
        <v>8.25</v>
      </c>
      <c r="AB1292" s="62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21"/>
      <c r="AQ1292" s="22"/>
      <c r="AR1292" s="23"/>
      <c r="AS1292" s="24"/>
      <c r="BA1292" s="2"/>
      <c r="BB1292" s="26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21"/>
      <c r="BQ1292" s="22"/>
      <c r="BR1292" s="23"/>
      <c r="BS1292" s="24"/>
      <c r="CA1292" s="2">
        <f t="shared" si="799"/>
        <v>1942</v>
      </c>
      <c r="CB1292" s="26">
        <v>1942</v>
      </c>
      <c r="CC1292" s="15">
        <v>12.2</v>
      </c>
      <c r="CD1292" s="15">
        <v>11.9</v>
      </c>
      <c r="CE1292" s="15">
        <v>12.8</v>
      </c>
      <c r="CF1292" s="15">
        <v>10.6</v>
      </c>
      <c r="CG1292" s="15">
        <v>10.3</v>
      </c>
      <c r="CH1292" s="15">
        <v>9.1999999999999993</v>
      </c>
      <c r="CI1292" s="15">
        <v>7.7</v>
      </c>
      <c r="CJ1292" s="15">
        <v>8.4</v>
      </c>
      <c r="CK1292" s="15">
        <v>9.3000000000000007</v>
      </c>
      <c r="CL1292" s="15">
        <v>9.3000000000000007</v>
      </c>
      <c r="CM1292" s="15">
        <v>10.8</v>
      </c>
      <c r="CN1292" s="15">
        <v>11.4</v>
      </c>
      <c r="CO1292" s="21">
        <f t="shared" si="788"/>
        <v>10.325000000000001</v>
      </c>
      <c r="CQ1292" s="22">
        <f t="shared" si="789"/>
        <v>12.300000000000002</v>
      </c>
      <c r="CR1292" s="23">
        <f t="shared" si="790"/>
        <v>8.4333333333333318</v>
      </c>
      <c r="CS1292" s="24">
        <f t="shared" si="810"/>
        <v>9.8393939393939416</v>
      </c>
      <c r="DA1292" s="2">
        <f t="shared" si="800"/>
        <v>1942</v>
      </c>
      <c r="DB1292" s="20" t="s">
        <v>75</v>
      </c>
      <c r="DC1292" s="15">
        <v>11.4</v>
      </c>
      <c r="DD1292" s="15">
        <v>11.4</v>
      </c>
      <c r="DE1292" s="15">
        <v>10.4</v>
      </c>
      <c r="DF1292" s="15">
        <v>8.1999999999999993</v>
      </c>
      <c r="DG1292" s="15">
        <v>6.8</v>
      </c>
      <c r="DH1292" s="15">
        <v>5.7</v>
      </c>
      <c r="DI1292" s="15">
        <v>4.9000000000000004</v>
      </c>
      <c r="DJ1292" s="15">
        <v>5.4</v>
      </c>
      <c r="DK1292" s="15">
        <v>7.1</v>
      </c>
      <c r="DL1292" s="15">
        <v>7.6</v>
      </c>
      <c r="DM1292" s="15">
        <v>10.1</v>
      </c>
      <c r="DN1292" s="15">
        <v>10.5</v>
      </c>
      <c r="DO1292" s="21">
        <f t="shared" si="791"/>
        <v>8.2916666666666661</v>
      </c>
      <c r="DQ1292" s="22">
        <f t="shared" si="792"/>
        <v>11.066666666666668</v>
      </c>
      <c r="DR1292" s="23">
        <f t="shared" si="793"/>
        <v>5.333333333333333</v>
      </c>
      <c r="DS1292" s="24">
        <f t="shared" si="811"/>
        <v>8.2696969696969695</v>
      </c>
      <c r="EA1292" s="2">
        <f t="shared" si="787"/>
        <v>1942</v>
      </c>
      <c r="EB1292" s="20" t="s">
        <v>75</v>
      </c>
      <c r="EC1292" s="15">
        <v>12.1</v>
      </c>
      <c r="ED1292" s="15">
        <v>13.2</v>
      </c>
      <c r="EE1292" s="15">
        <v>13.1</v>
      </c>
      <c r="EF1292" s="15">
        <v>10</v>
      </c>
      <c r="EG1292" s="15">
        <v>9.3000000000000007</v>
      </c>
      <c r="EH1292" s="15">
        <v>8.6</v>
      </c>
      <c r="EI1292" s="15">
        <v>6.5</v>
      </c>
      <c r="EJ1292" s="15">
        <v>7.6</v>
      </c>
      <c r="EK1292" s="15">
        <v>8.4</v>
      </c>
      <c r="EL1292" s="15">
        <v>9.6</v>
      </c>
      <c r="EM1292" s="15">
        <v>10.8</v>
      </c>
      <c r="EN1292" s="15">
        <v>12</v>
      </c>
      <c r="EO1292" s="21">
        <f t="shared" ref="EO1292:EO1323" si="815">SUM(EC1292:EN1292)/12</f>
        <v>10.1</v>
      </c>
      <c r="EQ1292" s="22">
        <f t="shared" ref="EQ1292:EQ1323" si="816">SUM(EC1292+ED1292+EE1292)/3</f>
        <v>12.799999999999999</v>
      </c>
      <c r="ER1292" s="23">
        <f t="shared" ref="ER1292:ER1323" si="817">SUM(EH1292+EI1292+EJ1292)/3</f>
        <v>7.5666666666666664</v>
      </c>
      <c r="ES1292" s="24">
        <f t="shared" si="808"/>
        <v>9.9522727272727263</v>
      </c>
      <c r="FA1292" s="2">
        <f t="shared" ref="FA1292:FA1323" si="818">FA1291+1</f>
        <v>1942</v>
      </c>
      <c r="FB1292" s="20" t="s">
        <v>75</v>
      </c>
      <c r="FC1292" s="15">
        <v>9.6999999999999993</v>
      </c>
      <c r="FD1292" s="15">
        <v>10.199999999999999</v>
      </c>
      <c r="FE1292" s="15">
        <v>8.6999999999999993</v>
      </c>
      <c r="FF1292" s="15">
        <v>5.7</v>
      </c>
      <c r="FG1292" s="15">
        <v>4.9000000000000004</v>
      </c>
      <c r="FH1292" s="15">
        <v>4.5999999999999996</v>
      </c>
      <c r="FI1292" s="15">
        <v>3.3</v>
      </c>
      <c r="FJ1292" s="15">
        <v>4.0999999999999996</v>
      </c>
      <c r="FK1292" s="15">
        <v>5.3</v>
      </c>
      <c r="FL1292" s="15">
        <v>6.1</v>
      </c>
      <c r="FM1292" s="15">
        <v>7.9</v>
      </c>
      <c r="FN1292" s="15">
        <v>9</v>
      </c>
      <c r="FO1292" s="21">
        <f t="shared" si="803"/>
        <v>6.625</v>
      </c>
      <c r="FQ1292" s="22">
        <f t="shared" si="804"/>
        <v>9.5333333333333332</v>
      </c>
      <c r="FR1292" s="23">
        <f t="shared" si="805"/>
        <v>4</v>
      </c>
      <c r="FS1292" s="24">
        <f t="shared" si="812"/>
        <v>6.9910353535353531</v>
      </c>
      <c r="GA1292" s="2"/>
      <c r="GB1292" s="20"/>
      <c r="GC1292" s="15"/>
      <c r="GD1292" s="15"/>
      <c r="GE1292" s="15"/>
      <c r="GF1292" s="15"/>
      <c r="GG1292" s="15"/>
      <c r="GH1292" s="15"/>
      <c r="GI1292" s="15"/>
      <c r="GJ1292" s="15"/>
      <c r="GK1292" s="15"/>
      <c r="GL1292" s="15"/>
      <c r="GM1292" s="15"/>
      <c r="GN1292" s="15"/>
      <c r="GO1292" s="21"/>
      <c r="GQ1292" s="22"/>
      <c r="GR1292" s="23"/>
      <c r="GS1292" s="24"/>
      <c r="GT1292" s="22"/>
      <c r="GU1292" s="23"/>
      <c r="GV1292" s="22"/>
      <c r="GW1292" s="23"/>
      <c r="GX1292" s="24"/>
      <c r="GY1292" s="24"/>
    </row>
    <row r="1293" spans="1:207">
      <c r="A1293" s="86"/>
      <c r="B1293" s="91">
        <f t="shared" si="794"/>
        <v>8.1833333333333336</v>
      </c>
      <c r="C1293" s="99">
        <f t="shared" si="807"/>
        <v>8.5362500000000008</v>
      </c>
      <c r="D1293" s="96">
        <f t="shared" si="809"/>
        <v>8.7025347222222216</v>
      </c>
      <c r="E1293" s="91">
        <f t="shared" si="814"/>
        <v>8.7590798611111111</v>
      </c>
      <c r="F1293" s="100">
        <f t="shared" si="813"/>
        <v>8.2947847222222233</v>
      </c>
      <c r="G1293" s="96">
        <f t="shared" si="795"/>
        <v>12.6</v>
      </c>
      <c r="H1293" s="97">
        <f t="shared" si="796"/>
        <v>8.3000000000000007</v>
      </c>
      <c r="I1293" s="98">
        <f t="shared" si="797"/>
        <v>1.7</v>
      </c>
      <c r="J1293" s="85">
        <f t="shared" si="798"/>
        <v>7.1499999999999995</v>
      </c>
      <c r="AB1293" s="62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21"/>
      <c r="AQ1293" s="22"/>
      <c r="AR1293" s="23"/>
      <c r="AS1293" s="24"/>
      <c r="BA1293" s="2"/>
      <c r="BB1293" s="26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21"/>
      <c r="BQ1293" s="22"/>
      <c r="BR1293" s="23"/>
      <c r="BS1293" s="24"/>
      <c r="CA1293" s="2">
        <f t="shared" si="799"/>
        <v>1943</v>
      </c>
      <c r="CB1293" s="26">
        <v>1943</v>
      </c>
      <c r="CC1293" s="15">
        <v>12.4</v>
      </c>
      <c r="CD1293" s="15">
        <v>12.3</v>
      </c>
      <c r="CE1293" s="15">
        <v>11.8</v>
      </c>
      <c r="CF1293" s="15">
        <v>10.3</v>
      </c>
      <c r="CG1293" s="15">
        <v>8.8000000000000007</v>
      </c>
      <c r="CH1293" s="15">
        <v>7.6</v>
      </c>
      <c r="CI1293" s="15">
        <v>7.8</v>
      </c>
      <c r="CJ1293" s="15">
        <v>5.7</v>
      </c>
      <c r="CK1293" s="15">
        <v>6.9</v>
      </c>
      <c r="CL1293" s="15">
        <v>8.3000000000000007</v>
      </c>
      <c r="CM1293" s="15">
        <v>9.9</v>
      </c>
      <c r="CN1293" s="15">
        <v>10.7</v>
      </c>
      <c r="CO1293" s="21">
        <f t="shared" si="788"/>
        <v>9.3750000000000018</v>
      </c>
      <c r="CQ1293" s="22">
        <f t="shared" si="789"/>
        <v>12.166666666666666</v>
      </c>
      <c r="CR1293" s="23">
        <f t="shared" si="790"/>
        <v>7.0333333333333323</v>
      </c>
      <c r="CS1293" s="24">
        <f t="shared" si="810"/>
        <v>9.8037878787878796</v>
      </c>
      <c r="DA1293" s="2">
        <f t="shared" si="800"/>
        <v>1943</v>
      </c>
      <c r="DB1293" s="20" t="s">
        <v>76</v>
      </c>
      <c r="DC1293" s="15">
        <v>11.7</v>
      </c>
      <c r="DD1293" s="15">
        <v>11.5</v>
      </c>
      <c r="DE1293" s="15">
        <v>10.4</v>
      </c>
      <c r="DF1293" s="15">
        <v>7.7</v>
      </c>
      <c r="DG1293" s="15">
        <v>5.8</v>
      </c>
      <c r="DH1293" s="15">
        <v>4.2</v>
      </c>
      <c r="DI1293" s="15">
        <v>4.0999999999999996</v>
      </c>
      <c r="DJ1293" s="15">
        <v>3.8</v>
      </c>
      <c r="DK1293" s="15">
        <v>5</v>
      </c>
      <c r="DL1293" s="15">
        <v>7.2</v>
      </c>
      <c r="DM1293" s="15">
        <v>9.3000000000000007</v>
      </c>
      <c r="DN1293" s="15">
        <v>10</v>
      </c>
      <c r="DO1293" s="21">
        <f t="shared" si="791"/>
        <v>7.5583333333333336</v>
      </c>
      <c r="DQ1293" s="22">
        <f t="shared" si="792"/>
        <v>11.200000000000001</v>
      </c>
      <c r="DR1293" s="23">
        <f t="shared" si="793"/>
        <v>4.0333333333333341</v>
      </c>
      <c r="DS1293" s="24">
        <f t="shared" si="811"/>
        <v>8.2030303030303031</v>
      </c>
      <c r="EA1293" s="2">
        <f t="shared" ref="EA1293:EA1324" si="819">EA1292+1</f>
        <v>1943</v>
      </c>
      <c r="EB1293" s="20" t="s">
        <v>76</v>
      </c>
      <c r="EC1293" s="15">
        <v>12.6</v>
      </c>
      <c r="ED1293" s="15">
        <v>12.2</v>
      </c>
      <c r="EE1293" s="15">
        <v>12.2</v>
      </c>
      <c r="EF1293" s="15">
        <v>9.1999999999999993</v>
      </c>
      <c r="EG1293" s="15">
        <v>8.6999999999999993</v>
      </c>
      <c r="EH1293" s="15">
        <v>6.6</v>
      </c>
      <c r="EI1293" s="15">
        <v>5.8</v>
      </c>
      <c r="EJ1293" s="15">
        <v>5.9</v>
      </c>
      <c r="EK1293" s="15">
        <v>7.3</v>
      </c>
      <c r="EL1293" s="15">
        <v>8.5</v>
      </c>
      <c r="EM1293" s="15">
        <v>11.1</v>
      </c>
      <c r="EN1293" s="15">
        <v>11.1</v>
      </c>
      <c r="EO1293" s="21">
        <f t="shared" si="815"/>
        <v>9.2666666666666675</v>
      </c>
      <c r="EQ1293" s="22">
        <f t="shared" si="816"/>
        <v>12.333333333333334</v>
      </c>
      <c r="ER1293" s="23">
        <f t="shared" si="817"/>
        <v>6.0999999999999988</v>
      </c>
      <c r="ES1293" s="24">
        <f t="shared" si="808"/>
        <v>9.8901515151515138</v>
      </c>
      <c r="FA1293" s="2">
        <f t="shared" si="818"/>
        <v>1943</v>
      </c>
      <c r="FB1293" s="20" t="s">
        <v>76</v>
      </c>
      <c r="FC1293" s="15">
        <v>9.9</v>
      </c>
      <c r="FD1293" s="15">
        <v>9.1999999999999993</v>
      </c>
      <c r="FE1293" s="15">
        <v>8.3000000000000007</v>
      </c>
      <c r="FF1293" s="15">
        <v>5.5</v>
      </c>
      <c r="FG1293" s="15">
        <v>3.9</v>
      </c>
      <c r="FH1293" s="15">
        <v>2.8</v>
      </c>
      <c r="FI1293" s="15">
        <v>2.1</v>
      </c>
      <c r="FJ1293" s="15">
        <v>1.7</v>
      </c>
      <c r="FK1293" s="15">
        <v>3.4</v>
      </c>
      <c r="FL1293" s="15">
        <v>5.8</v>
      </c>
      <c r="FM1293" s="15">
        <v>7.9</v>
      </c>
      <c r="FN1293" s="15">
        <v>9.1</v>
      </c>
      <c r="FO1293" s="21">
        <f t="shared" si="803"/>
        <v>5.8</v>
      </c>
      <c r="FQ1293" s="22">
        <f t="shared" si="804"/>
        <v>9.1333333333333346</v>
      </c>
      <c r="FR1293" s="23">
        <f t="shared" si="805"/>
        <v>2.2000000000000002</v>
      </c>
      <c r="FS1293" s="24">
        <f t="shared" si="812"/>
        <v>6.8349747474747469</v>
      </c>
      <c r="GA1293" s="2"/>
      <c r="GB1293" s="20"/>
      <c r="GC1293" s="15"/>
      <c r="GD1293" s="15"/>
      <c r="GE1293" s="15"/>
      <c r="GF1293" s="15"/>
      <c r="GG1293" s="15"/>
      <c r="GH1293" s="15"/>
      <c r="GI1293" s="15"/>
      <c r="GJ1293" s="15"/>
      <c r="GK1293" s="15"/>
      <c r="GL1293" s="15"/>
      <c r="GM1293" s="15"/>
      <c r="GN1293" s="15"/>
      <c r="GO1293" s="21"/>
      <c r="GQ1293" s="22"/>
      <c r="GR1293" s="23"/>
      <c r="GS1293" s="24"/>
      <c r="GT1293" s="22"/>
      <c r="GU1293" s="23"/>
      <c r="GV1293" s="22"/>
      <c r="GW1293" s="23"/>
      <c r="GX1293" s="24"/>
      <c r="GY1293" s="24"/>
    </row>
    <row r="1294" spans="1:207">
      <c r="A1294" s="86"/>
      <c r="B1294" s="91">
        <f t="shared" si="794"/>
        <v>8.15625</v>
      </c>
      <c r="C1294" s="99">
        <f t="shared" si="807"/>
        <v>8.3608333333333356</v>
      </c>
      <c r="D1294" s="96">
        <f t="shared" si="809"/>
        <v>8.5973263888888898</v>
      </c>
      <c r="E1294" s="91">
        <f t="shared" si="814"/>
        <v>8.7415798611111111</v>
      </c>
      <c r="F1294" s="100">
        <f t="shared" si="813"/>
        <v>8.3035763888888905</v>
      </c>
      <c r="G1294" s="96">
        <f t="shared" si="795"/>
        <v>13.1</v>
      </c>
      <c r="H1294" s="97">
        <f t="shared" si="796"/>
        <v>8.1999999999999993</v>
      </c>
      <c r="I1294" s="98">
        <f t="shared" si="797"/>
        <v>1.6</v>
      </c>
      <c r="J1294" s="85">
        <f t="shared" si="798"/>
        <v>7.35</v>
      </c>
      <c r="AB1294" s="62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21"/>
      <c r="AQ1294" s="22"/>
      <c r="AR1294" s="23"/>
      <c r="AS1294" s="24"/>
      <c r="BA1294" s="2"/>
      <c r="BB1294" s="26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21"/>
      <c r="BQ1294" s="22"/>
      <c r="BR1294" s="23"/>
      <c r="BS1294" s="24"/>
      <c r="CA1294" s="2">
        <f t="shared" si="799"/>
        <v>1944</v>
      </c>
      <c r="CB1294" s="26">
        <v>1944</v>
      </c>
      <c r="CC1294" s="15">
        <v>12.3</v>
      </c>
      <c r="CD1294" s="15">
        <v>12.5</v>
      </c>
      <c r="CE1294" s="15">
        <v>12.4</v>
      </c>
      <c r="CF1294" s="15">
        <v>9.8000000000000007</v>
      </c>
      <c r="CG1294" s="15">
        <v>10</v>
      </c>
      <c r="CH1294" s="15">
        <v>8.1999999999999993</v>
      </c>
      <c r="CI1294" s="15">
        <v>7.8</v>
      </c>
      <c r="CJ1294" s="15">
        <v>5.9</v>
      </c>
      <c r="CK1294" s="15">
        <v>7.9</v>
      </c>
      <c r="CL1294" s="15">
        <v>8.4</v>
      </c>
      <c r="CM1294" s="15">
        <v>9.6999999999999993</v>
      </c>
      <c r="CN1294" s="15">
        <v>11.4</v>
      </c>
      <c r="CO1294" s="21">
        <f t="shared" si="788"/>
        <v>9.6916666666666682</v>
      </c>
      <c r="CQ1294" s="22">
        <f t="shared" si="789"/>
        <v>12.4</v>
      </c>
      <c r="CR1294" s="23">
        <f t="shared" si="790"/>
        <v>7.3</v>
      </c>
      <c r="CS1294" s="24">
        <f t="shared" si="810"/>
        <v>9.7787878787878793</v>
      </c>
      <c r="DA1294" s="2">
        <f t="shared" si="800"/>
        <v>1944</v>
      </c>
      <c r="DB1294" s="20" t="s">
        <v>77</v>
      </c>
      <c r="DC1294" s="15">
        <v>12.8</v>
      </c>
      <c r="DD1294" s="15">
        <v>11</v>
      </c>
      <c r="DE1294" s="15">
        <v>9.8000000000000007</v>
      </c>
      <c r="DF1294" s="15">
        <v>6.6</v>
      </c>
      <c r="DG1294" s="15">
        <v>6.8</v>
      </c>
      <c r="DH1294" s="15">
        <v>5.2</v>
      </c>
      <c r="DI1294" s="15">
        <v>4.4000000000000004</v>
      </c>
      <c r="DJ1294" s="15">
        <v>3.6</v>
      </c>
      <c r="DK1294" s="15">
        <v>5.9</v>
      </c>
      <c r="DL1294" s="15">
        <v>6.7</v>
      </c>
      <c r="DM1294" s="15">
        <v>9.3000000000000007</v>
      </c>
      <c r="DN1294" s="15">
        <v>10.9</v>
      </c>
      <c r="DO1294" s="21">
        <f t="shared" si="791"/>
        <v>7.7500000000000009</v>
      </c>
      <c r="DQ1294" s="22">
        <f t="shared" si="792"/>
        <v>11.200000000000001</v>
      </c>
      <c r="DR1294" s="23">
        <f t="shared" si="793"/>
        <v>4.4000000000000004</v>
      </c>
      <c r="DS1294" s="24">
        <f t="shared" si="811"/>
        <v>8.1871212121212125</v>
      </c>
      <c r="EA1294" s="2">
        <f t="shared" si="819"/>
        <v>1944</v>
      </c>
      <c r="EB1294" s="20" t="s">
        <v>77</v>
      </c>
      <c r="EC1294" s="15">
        <v>13.1</v>
      </c>
      <c r="ED1294" s="15">
        <v>13</v>
      </c>
      <c r="EE1294" s="15">
        <v>12.3</v>
      </c>
      <c r="EF1294" s="15">
        <v>8.9</v>
      </c>
      <c r="EG1294" s="15">
        <v>9.4</v>
      </c>
      <c r="EH1294" s="15">
        <v>6.6</v>
      </c>
      <c r="EI1294" s="15">
        <v>6.8</v>
      </c>
      <c r="EJ1294" s="15">
        <v>5.5</v>
      </c>
      <c r="EK1294" s="15">
        <v>7.5</v>
      </c>
      <c r="EL1294" s="15">
        <v>8.1</v>
      </c>
      <c r="EM1294" s="15">
        <v>9.9</v>
      </c>
      <c r="EN1294" s="15">
        <v>11.2</v>
      </c>
      <c r="EO1294" s="21">
        <f t="shared" si="815"/>
        <v>9.3583333333333343</v>
      </c>
      <c r="EQ1294" s="22">
        <f t="shared" si="816"/>
        <v>12.800000000000002</v>
      </c>
      <c r="ER1294" s="23">
        <f t="shared" si="817"/>
        <v>6.3</v>
      </c>
      <c r="ES1294" s="24">
        <f t="shared" si="808"/>
        <v>9.8643939393939384</v>
      </c>
      <c r="FA1294" s="2">
        <f t="shared" si="818"/>
        <v>1944</v>
      </c>
      <c r="FB1294" s="20" t="s">
        <v>77</v>
      </c>
      <c r="FC1294" s="15">
        <v>10.7</v>
      </c>
      <c r="FD1294" s="15">
        <v>9.5</v>
      </c>
      <c r="FE1294" s="15">
        <v>8.1999999999999993</v>
      </c>
      <c r="FF1294" s="15">
        <v>5.3</v>
      </c>
      <c r="FG1294" s="15">
        <v>5.7</v>
      </c>
      <c r="FH1294" s="15">
        <v>2.6</v>
      </c>
      <c r="FI1294" s="15">
        <v>2.9</v>
      </c>
      <c r="FJ1294" s="15">
        <v>1.6</v>
      </c>
      <c r="FK1294" s="15">
        <v>4.5</v>
      </c>
      <c r="FL1294" s="15">
        <v>5.2</v>
      </c>
      <c r="FM1294" s="15">
        <v>6.8</v>
      </c>
      <c r="FN1294" s="15">
        <v>9.1999999999999993</v>
      </c>
      <c r="FO1294" s="21">
        <f t="shared" si="803"/>
        <v>6.0166666666666666</v>
      </c>
      <c r="FQ1294" s="22">
        <f t="shared" si="804"/>
        <v>9.4666666666666668</v>
      </c>
      <c r="FR1294" s="23">
        <f t="shared" si="805"/>
        <v>2.3666666666666667</v>
      </c>
      <c r="FS1294" s="24">
        <f t="shared" si="812"/>
        <v>6.7652777777777793</v>
      </c>
      <c r="GA1294" s="2"/>
      <c r="GB1294" s="20"/>
      <c r="GC1294" s="15"/>
      <c r="GD1294" s="15"/>
      <c r="GE1294" s="15"/>
      <c r="GF1294" s="15"/>
      <c r="GG1294" s="15"/>
      <c r="GH1294" s="15"/>
      <c r="GI1294" s="15"/>
      <c r="GJ1294" s="15"/>
      <c r="GK1294" s="15"/>
      <c r="GL1294" s="15"/>
      <c r="GM1294" s="15"/>
      <c r="GN1294" s="15"/>
      <c r="GO1294" s="21"/>
      <c r="GQ1294" s="22"/>
      <c r="GR1294" s="23"/>
      <c r="GS1294" s="24"/>
      <c r="GT1294" s="22"/>
      <c r="GU1294" s="23"/>
      <c r="GV1294" s="22"/>
      <c r="GW1294" s="23"/>
      <c r="GX1294" s="24"/>
      <c r="GY1294" s="24"/>
    </row>
    <row r="1295" spans="1:207">
      <c r="A1295" s="86">
        <f>A1290+5</f>
        <v>1945</v>
      </c>
      <c r="B1295" s="91">
        <f t="shared" si="794"/>
        <v>8.1416666666666657</v>
      </c>
      <c r="C1295" s="99">
        <f t="shared" si="807"/>
        <v>8.3345833333333328</v>
      </c>
      <c r="D1295" s="96">
        <f t="shared" si="809"/>
        <v>8.5067013888888887</v>
      </c>
      <c r="E1295" s="91">
        <f t="shared" si="814"/>
        <v>8.7164756944444441</v>
      </c>
      <c r="F1295" s="100">
        <f t="shared" si="813"/>
        <v>8.3101319444444446</v>
      </c>
      <c r="G1295" s="96">
        <f t="shared" si="795"/>
        <v>13.2</v>
      </c>
      <c r="H1295" s="97">
        <f t="shared" si="796"/>
        <v>8.3999999999999986</v>
      </c>
      <c r="I1295" s="98">
        <f t="shared" si="797"/>
        <v>1.5</v>
      </c>
      <c r="J1295" s="85">
        <f t="shared" si="798"/>
        <v>7.35</v>
      </c>
      <c r="AB1295" s="62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21"/>
      <c r="AQ1295" s="22"/>
      <c r="AR1295" s="23"/>
      <c r="AS1295" s="24"/>
      <c r="BA1295" s="2"/>
      <c r="BB1295" s="26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21"/>
      <c r="BQ1295" s="22"/>
      <c r="BR1295" s="23"/>
      <c r="BS1295" s="24"/>
      <c r="CA1295" s="2">
        <f t="shared" si="799"/>
        <v>1945</v>
      </c>
      <c r="CB1295" s="26">
        <v>1945</v>
      </c>
      <c r="CC1295" s="15">
        <v>11.9</v>
      </c>
      <c r="CD1295" s="15">
        <v>12.2</v>
      </c>
      <c r="CE1295" s="15">
        <v>10.6</v>
      </c>
      <c r="CF1295" s="15">
        <v>9.4</v>
      </c>
      <c r="CG1295" s="15">
        <v>9.1</v>
      </c>
      <c r="CH1295" s="15">
        <v>9.4</v>
      </c>
      <c r="CI1295" s="15">
        <v>6.8</v>
      </c>
      <c r="CJ1295" s="15">
        <v>8.6999999999999993</v>
      </c>
      <c r="CK1295" s="15">
        <v>7.6</v>
      </c>
      <c r="CL1295" s="15">
        <v>8.8000000000000007</v>
      </c>
      <c r="CM1295" s="15">
        <v>10.8</v>
      </c>
      <c r="CN1295" s="15">
        <v>11</v>
      </c>
      <c r="CO1295" s="21">
        <f t="shared" si="788"/>
        <v>9.6916666666666664</v>
      </c>
      <c r="CQ1295" s="22">
        <f t="shared" si="789"/>
        <v>11.566666666666668</v>
      </c>
      <c r="CR1295" s="23">
        <f t="shared" si="790"/>
        <v>8.2999999999999989</v>
      </c>
      <c r="CS1295" s="24">
        <f t="shared" si="810"/>
        <v>9.7060606060606052</v>
      </c>
      <c r="DA1295" s="2">
        <f t="shared" si="800"/>
        <v>1945</v>
      </c>
      <c r="DB1295" s="20" t="s">
        <v>78</v>
      </c>
      <c r="DC1295" s="15">
        <v>11.1</v>
      </c>
      <c r="DD1295" s="15">
        <v>10.5</v>
      </c>
      <c r="DE1295" s="15">
        <v>8.1999999999999993</v>
      </c>
      <c r="DF1295" s="15">
        <v>7</v>
      </c>
      <c r="DG1295" s="15">
        <v>4.8</v>
      </c>
      <c r="DH1295" s="15">
        <v>5.6</v>
      </c>
      <c r="DI1295" s="15">
        <v>3.2</v>
      </c>
      <c r="DJ1295" s="15">
        <v>5.7</v>
      </c>
      <c r="DK1295" s="15">
        <v>5.6</v>
      </c>
      <c r="DL1295" s="15">
        <v>8</v>
      </c>
      <c r="DM1295" s="15">
        <v>10.3</v>
      </c>
      <c r="DN1295" s="15">
        <v>10.9</v>
      </c>
      <c r="DO1295" s="21">
        <f t="shared" si="791"/>
        <v>7.5750000000000002</v>
      </c>
      <c r="DQ1295" s="22">
        <f t="shared" si="792"/>
        <v>9.9333333333333336</v>
      </c>
      <c r="DR1295" s="23">
        <f t="shared" si="793"/>
        <v>4.833333333333333</v>
      </c>
      <c r="DS1295" s="24">
        <f t="shared" si="811"/>
        <v>8.0984848484848495</v>
      </c>
      <c r="EA1295" s="2">
        <f t="shared" si="819"/>
        <v>1945</v>
      </c>
      <c r="EB1295" s="20" t="s">
        <v>78</v>
      </c>
      <c r="EC1295" s="15">
        <v>12.1</v>
      </c>
      <c r="ED1295" s="15">
        <v>13.2</v>
      </c>
      <c r="EE1295" s="15">
        <v>10.4</v>
      </c>
      <c r="EF1295" s="15">
        <v>9.5</v>
      </c>
      <c r="EG1295" s="15">
        <v>8</v>
      </c>
      <c r="EH1295" s="15">
        <v>8.6</v>
      </c>
      <c r="EI1295" s="15">
        <v>5.6</v>
      </c>
      <c r="EJ1295" s="15">
        <v>7.4</v>
      </c>
      <c r="EK1295" s="15">
        <v>6.9</v>
      </c>
      <c r="EL1295" s="15">
        <v>7.9</v>
      </c>
      <c r="EM1295" s="15">
        <v>10.5</v>
      </c>
      <c r="EN1295" s="15">
        <v>11.7</v>
      </c>
      <c r="EO1295" s="21">
        <f t="shared" si="815"/>
        <v>9.3166666666666682</v>
      </c>
      <c r="EQ1295" s="22">
        <f t="shared" si="816"/>
        <v>11.899999999999999</v>
      </c>
      <c r="ER1295" s="23">
        <f t="shared" si="817"/>
        <v>7.2</v>
      </c>
      <c r="ES1295" s="24">
        <f t="shared" si="808"/>
        <v>9.7363636363636363</v>
      </c>
      <c r="FA1295" s="2">
        <f t="shared" si="818"/>
        <v>1945</v>
      </c>
      <c r="FB1295" s="20" t="s">
        <v>78</v>
      </c>
      <c r="FC1295" s="15">
        <v>8.9</v>
      </c>
      <c r="FD1295" s="15">
        <v>9.6</v>
      </c>
      <c r="FE1295" s="15">
        <v>6.7</v>
      </c>
      <c r="FF1295" s="15">
        <v>5.7</v>
      </c>
      <c r="FG1295" s="15">
        <v>3.2</v>
      </c>
      <c r="FH1295" s="15">
        <v>3.6</v>
      </c>
      <c r="FI1295" s="15">
        <v>1.5</v>
      </c>
      <c r="FJ1295" s="15">
        <v>4.3</v>
      </c>
      <c r="FK1295" s="15">
        <v>3.5</v>
      </c>
      <c r="FL1295" s="15">
        <v>5.9</v>
      </c>
      <c r="FM1295" s="15">
        <v>8.1</v>
      </c>
      <c r="FN1295" s="15">
        <v>8.6999999999999993</v>
      </c>
      <c r="FO1295" s="21">
        <f t="shared" si="803"/>
        <v>5.8083333333333336</v>
      </c>
      <c r="FQ1295" s="22">
        <f t="shared" si="804"/>
        <v>8.4</v>
      </c>
      <c r="FR1295" s="23">
        <f t="shared" si="805"/>
        <v>3.1333333333333329</v>
      </c>
      <c r="FS1295" s="24">
        <f t="shared" si="812"/>
        <v>6.5940656565656575</v>
      </c>
      <c r="GA1295" s="2"/>
      <c r="GB1295" s="20"/>
      <c r="GC1295" s="15"/>
      <c r="GD1295" s="15"/>
      <c r="GE1295" s="15"/>
      <c r="GF1295" s="15"/>
      <c r="GG1295" s="15"/>
      <c r="GH1295" s="15"/>
      <c r="GI1295" s="15"/>
      <c r="GJ1295" s="15"/>
      <c r="GK1295" s="15"/>
      <c r="GL1295" s="15"/>
      <c r="GM1295" s="15"/>
      <c r="GN1295" s="15"/>
      <c r="GO1295" s="21"/>
      <c r="GQ1295" s="22"/>
      <c r="GR1295" s="23"/>
      <c r="GS1295" s="24"/>
      <c r="GT1295" s="22"/>
      <c r="GU1295" s="23"/>
      <c r="GV1295" s="22"/>
      <c r="GW1295" s="23"/>
      <c r="GX1295" s="24"/>
      <c r="GY1295" s="24"/>
    </row>
    <row r="1296" spans="1:207">
      <c r="A1296" s="86"/>
      <c r="B1296" s="91">
        <f t="shared" si="794"/>
        <v>8.2229166666666664</v>
      </c>
      <c r="C1296" s="99">
        <f t="shared" si="807"/>
        <v>8.283333333333335</v>
      </c>
      <c r="D1296" s="96">
        <f t="shared" si="809"/>
        <v>8.4350347222222215</v>
      </c>
      <c r="E1296" s="91">
        <f t="shared" si="814"/>
        <v>8.6731423611111094</v>
      </c>
      <c r="F1296" s="100">
        <f t="shared" si="813"/>
        <v>8.3237291666666664</v>
      </c>
      <c r="G1296" s="96">
        <f t="shared" si="795"/>
        <v>12.7</v>
      </c>
      <c r="H1296" s="97">
        <f t="shared" si="796"/>
        <v>8.4499999999999993</v>
      </c>
      <c r="I1296" s="98">
        <f t="shared" si="797"/>
        <v>2.2000000000000002</v>
      </c>
      <c r="J1296" s="85">
        <f t="shared" si="798"/>
        <v>7.4499999999999993</v>
      </c>
      <c r="AB1296" s="62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21"/>
      <c r="AQ1296" s="22"/>
      <c r="AR1296" s="23"/>
      <c r="AS1296" s="24"/>
      <c r="BA1296" s="2"/>
      <c r="BB1296" s="26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21"/>
      <c r="BQ1296" s="22"/>
      <c r="BR1296" s="23"/>
      <c r="BS1296" s="24"/>
      <c r="CA1296" s="2">
        <f t="shared" si="799"/>
        <v>1946</v>
      </c>
      <c r="CB1296" s="26">
        <v>1946</v>
      </c>
      <c r="CC1296" s="15">
        <v>11.9</v>
      </c>
      <c r="CD1296" s="15">
        <v>12.2</v>
      </c>
      <c r="CE1296" s="15">
        <v>12.4</v>
      </c>
      <c r="CF1296" s="15">
        <v>10.8</v>
      </c>
      <c r="CG1296" s="15">
        <v>9.3000000000000007</v>
      </c>
      <c r="CH1296" s="15">
        <v>7.4</v>
      </c>
      <c r="CI1296" s="15">
        <v>8.6</v>
      </c>
      <c r="CJ1296" s="15">
        <v>8.1</v>
      </c>
      <c r="CK1296" s="15">
        <v>7.7</v>
      </c>
      <c r="CL1296" s="15">
        <v>8.1</v>
      </c>
      <c r="CM1296" s="15">
        <v>9.3000000000000007</v>
      </c>
      <c r="CN1296" s="15">
        <v>10.7</v>
      </c>
      <c r="CO1296" s="21">
        <f t="shared" ref="CO1296:CO1327" si="820">SUM(CC1296:CN1296)/12</f>
        <v>9.7083333333333321</v>
      </c>
      <c r="CQ1296" s="22">
        <f t="shared" ref="CQ1296:CQ1327" si="821">SUM(CC1296+CD1296+CE1296)/3</f>
        <v>12.166666666666666</v>
      </c>
      <c r="CR1296" s="23">
        <f t="shared" ref="CR1296:CR1327" si="822">SUM(CH1296+CI1296+CJ1296)/3</f>
        <v>8.0333333333333332</v>
      </c>
      <c r="CS1296" s="24">
        <f t="shared" si="810"/>
        <v>9.6590909090909083</v>
      </c>
      <c r="DA1296" s="2">
        <f t="shared" si="800"/>
        <v>1946</v>
      </c>
      <c r="DB1296" s="20" t="s">
        <v>79</v>
      </c>
      <c r="DC1296" s="15">
        <v>11.2</v>
      </c>
      <c r="DD1296" s="15">
        <v>11.6</v>
      </c>
      <c r="DE1296" s="15">
        <v>12.1</v>
      </c>
      <c r="DF1296" s="15">
        <v>8.6</v>
      </c>
      <c r="DG1296" s="15">
        <v>6.4</v>
      </c>
      <c r="DH1296" s="15">
        <v>5</v>
      </c>
      <c r="DI1296" s="15">
        <v>6.2</v>
      </c>
      <c r="DJ1296" s="15">
        <v>5</v>
      </c>
      <c r="DK1296" s="15">
        <v>4.9000000000000004</v>
      </c>
      <c r="DL1296" s="15">
        <v>6.3</v>
      </c>
      <c r="DM1296" s="15">
        <v>8</v>
      </c>
      <c r="DN1296" s="15">
        <v>10.5</v>
      </c>
      <c r="DO1296" s="21">
        <f t="shared" ref="DO1296:DO1327" si="823">SUM(DC1296:DN1296)/12</f>
        <v>7.9833333333333334</v>
      </c>
      <c r="DQ1296" s="22">
        <f t="shared" ref="DQ1296:DQ1327" si="824">SUM(DC1296+DD1296+DE1296)/3</f>
        <v>11.633333333333333</v>
      </c>
      <c r="DR1296" s="23">
        <f t="shared" ref="DR1296:DR1327" si="825">SUM(DH1296+DI1296+DJ1296)/3</f>
        <v>5.3999999999999995</v>
      </c>
      <c r="DS1296" s="24">
        <f t="shared" si="811"/>
        <v>8.0553030303030297</v>
      </c>
      <c r="EA1296" s="2">
        <f t="shared" si="819"/>
        <v>1946</v>
      </c>
      <c r="EB1296" s="20" t="s">
        <v>79</v>
      </c>
      <c r="EC1296" s="15">
        <v>11.9</v>
      </c>
      <c r="ED1296" s="15">
        <v>12.2</v>
      </c>
      <c r="EE1296" s="15">
        <v>12.7</v>
      </c>
      <c r="EF1296" s="15">
        <v>9.5</v>
      </c>
      <c r="EG1296" s="15">
        <v>9</v>
      </c>
      <c r="EH1296" s="15">
        <v>7.4</v>
      </c>
      <c r="EI1296" s="15">
        <v>7.7</v>
      </c>
      <c r="EJ1296" s="15">
        <v>6.7</v>
      </c>
      <c r="EK1296" s="15">
        <v>7.5</v>
      </c>
      <c r="EL1296" s="15">
        <v>8.6</v>
      </c>
      <c r="EM1296" s="15">
        <v>10.7</v>
      </c>
      <c r="EN1296" s="15">
        <v>11</v>
      </c>
      <c r="EO1296" s="21">
        <f t="shared" si="815"/>
        <v>9.5749999999999993</v>
      </c>
      <c r="EQ1296" s="22">
        <f t="shared" si="816"/>
        <v>12.266666666666666</v>
      </c>
      <c r="ER1296" s="23">
        <f t="shared" si="817"/>
        <v>7.2666666666666666</v>
      </c>
      <c r="ES1296" s="24">
        <f t="shared" si="808"/>
        <v>9.6878787878787875</v>
      </c>
      <c r="FA1296" s="2">
        <f t="shared" si="818"/>
        <v>1946</v>
      </c>
      <c r="FB1296" s="20" t="s">
        <v>79</v>
      </c>
      <c r="FC1296" s="15">
        <v>10</v>
      </c>
      <c r="FD1296" s="15">
        <v>9.6999999999999993</v>
      </c>
      <c r="FE1296" s="15">
        <v>10.1</v>
      </c>
      <c r="FF1296" s="15">
        <v>6.3</v>
      </c>
      <c r="FG1296" s="15">
        <v>4.7</v>
      </c>
      <c r="FH1296" s="15">
        <v>2.2000000000000002</v>
      </c>
      <c r="FI1296" s="15">
        <v>3.6</v>
      </c>
      <c r="FJ1296" s="15">
        <v>3</v>
      </c>
      <c r="FK1296" s="15">
        <v>3.3</v>
      </c>
      <c r="FL1296" s="15">
        <v>4.4000000000000004</v>
      </c>
      <c r="FM1296" s="15">
        <v>6.8</v>
      </c>
      <c r="FN1296" s="15">
        <v>8.3000000000000007</v>
      </c>
      <c r="FO1296" s="21">
        <f t="shared" si="803"/>
        <v>6.0333333333333323</v>
      </c>
      <c r="FQ1296" s="22">
        <f t="shared" si="804"/>
        <v>9.9333333333333318</v>
      </c>
      <c r="FR1296" s="23">
        <f t="shared" si="805"/>
        <v>2.9333333333333336</v>
      </c>
      <c r="FS1296" s="24">
        <f t="shared" si="812"/>
        <v>6.4781565656565654</v>
      </c>
      <c r="GA1296" s="2"/>
      <c r="GB1296" s="20"/>
      <c r="GC1296" s="15"/>
      <c r="GD1296" s="15"/>
      <c r="GE1296" s="15"/>
      <c r="GF1296" s="15"/>
      <c r="GG1296" s="15"/>
      <c r="GH1296" s="15"/>
      <c r="GI1296" s="15"/>
      <c r="GJ1296" s="15"/>
      <c r="GK1296" s="15"/>
      <c r="GL1296" s="15"/>
      <c r="GM1296" s="15"/>
      <c r="GN1296" s="15"/>
      <c r="GO1296" s="21"/>
      <c r="GQ1296" s="22"/>
      <c r="GR1296" s="23"/>
      <c r="GS1296" s="24"/>
      <c r="GT1296" s="22"/>
      <c r="GU1296" s="23"/>
      <c r="GV1296" s="22"/>
      <c r="GW1296" s="23"/>
      <c r="GX1296" s="24"/>
      <c r="GY1296" s="24"/>
    </row>
    <row r="1297" spans="1:207">
      <c r="A1297" s="86"/>
      <c r="B1297" s="91">
        <f t="shared" ref="B1297:B1328" si="826">AVERAGE(AO1297,BO1297,CO1297,DO1296,EO1297,FO1297,GO1297)</f>
        <v>8.5625</v>
      </c>
      <c r="C1297" s="99">
        <f t="shared" si="807"/>
        <v>8.2533333333333339</v>
      </c>
      <c r="D1297" s="96">
        <f t="shared" si="809"/>
        <v>8.4194097222222215</v>
      </c>
      <c r="E1297" s="91">
        <f t="shared" si="814"/>
        <v>8.6656423611111109</v>
      </c>
      <c r="F1297" s="100">
        <f t="shared" si="813"/>
        <v>8.3498125000000005</v>
      </c>
      <c r="G1297" s="96">
        <f t="shared" ref="G1297:G1328" si="827">MAX(AC1297:AN1297,BC1297:BN1297,CC1297:CN1297,DC1296:DN1296,EC1297:EN1297,FC1297:FN1297,GC1297:GN1297)</f>
        <v>14.2</v>
      </c>
      <c r="H1297" s="97">
        <f t="shared" ref="H1297:H1328" si="828">MEDIAN(AC1297:AN1297,BC1297:BN1297,CC1297:CN1297,DC1297:DN1297,EC1297:EN1297,FC1297:FN1297,GC1297:GN1297)</f>
        <v>9.0500000000000007</v>
      </c>
      <c r="I1297" s="98">
        <f t="shared" ref="I1297:I1328" si="829">MIN(AC1297:AN1297,BC1297:BN1297,CC1297:CN1297,DC1296:DN1296,EC1297:EN1297,FC1297:FN1297,GC1297:GN1297)</f>
        <v>2</v>
      </c>
      <c r="J1297" s="85">
        <f t="shared" ref="J1297:J1328" si="830">(G1297+I1297)/2</f>
        <v>8.1</v>
      </c>
      <c r="AB1297" s="62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21"/>
      <c r="AQ1297" s="22"/>
      <c r="AR1297" s="23"/>
      <c r="AS1297" s="24"/>
      <c r="BA1297" s="2"/>
      <c r="BB1297" s="26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21"/>
      <c r="BQ1297" s="22"/>
      <c r="BR1297" s="23"/>
      <c r="BS1297" s="24"/>
      <c r="CA1297" s="2">
        <f t="shared" ref="CA1297:CA1328" si="831">CA1296+1</f>
        <v>1947</v>
      </c>
      <c r="CB1297" s="26">
        <v>1947</v>
      </c>
      <c r="CC1297" s="15">
        <v>12.1</v>
      </c>
      <c r="CD1297" s="15">
        <v>14.2</v>
      </c>
      <c r="CE1297" s="15">
        <v>13.6</v>
      </c>
      <c r="CF1297" s="15">
        <v>11.4</v>
      </c>
      <c r="CG1297" s="15">
        <v>11.4</v>
      </c>
      <c r="CH1297" s="15">
        <v>9.3000000000000007</v>
      </c>
      <c r="CI1297" s="15">
        <v>8.3000000000000007</v>
      </c>
      <c r="CJ1297" s="15">
        <v>7.6</v>
      </c>
      <c r="CK1297" s="15">
        <v>8.3000000000000007</v>
      </c>
      <c r="CL1297" s="15">
        <v>9.1999999999999993</v>
      </c>
      <c r="CM1297" s="15">
        <v>9.8000000000000007</v>
      </c>
      <c r="CN1297" s="15">
        <v>11.6</v>
      </c>
      <c r="CO1297" s="21">
        <f t="shared" si="820"/>
        <v>10.566666666666665</v>
      </c>
      <c r="CQ1297" s="22">
        <f t="shared" si="821"/>
        <v>13.299999999999999</v>
      </c>
      <c r="CR1297" s="23">
        <f t="shared" si="822"/>
        <v>8.4</v>
      </c>
      <c r="CS1297" s="24">
        <f t="shared" si="810"/>
        <v>9.6992424242424242</v>
      </c>
      <c r="DA1297" s="2">
        <f t="shared" ref="DA1297:DA1328" si="832">DA1296+1</f>
        <v>1947</v>
      </c>
      <c r="DB1297" s="20" t="s">
        <v>80</v>
      </c>
      <c r="DC1297" s="15">
        <v>10.7</v>
      </c>
      <c r="DD1297" s="15">
        <v>12.4</v>
      </c>
      <c r="DE1297" s="15">
        <v>11.8</v>
      </c>
      <c r="DF1297" s="15">
        <v>9.1999999999999993</v>
      </c>
      <c r="DG1297" s="15">
        <v>8.6999999999999993</v>
      </c>
      <c r="DH1297" s="15">
        <v>5.6</v>
      </c>
      <c r="DI1297" s="15">
        <v>4.5</v>
      </c>
      <c r="DJ1297" s="15">
        <v>4.7</v>
      </c>
      <c r="DK1297" s="15">
        <v>5.9</v>
      </c>
      <c r="DL1297" s="15">
        <v>7.5</v>
      </c>
      <c r="DM1297" s="15">
        <v>8.3000000000000007</v>
      </c>
      <c r="DN1297" s="15">
        <v>11.2</v>
      </c>
      <c r="DO1297" s="21">
        <f t="shared" si="823"/>
        <v>8.3750000000000018</v>
      </c>
      <c r="DQ1297" s="22">
        <f t="shared" si="824"/>
        <v>11.633333333333335</v>
      </c>
      <c r="DR1297" s="23">
        <f t="shared" si="825"/>
        <v>4.9333333333333336</v>
      </c>
      <c r="DS1297" s="24">
        <f t="shared" si="811"/>
        <v>8.0689393939393934</v>
      </c>
      <c r="EA1297" s="2">
        <f t="shared" si="819"/>
        <v>1947</v>
      </c>
      <c r="EB1297" s="20" t="s">
        <v>80</v>
      </c>
      <c r="EC1297" s="15">
        <v>12</v>
      </c>
      <c r="ED1297" s="15">
        <v>12.4</v>
      </c>
      <c r="EE1297" s="15">
        <v>12</v>
      </c>
      <c r="EF1297" s="15">
        <v>9.9</v>
      </c>
      <c r="EG1297" s="15">
        <v>8.9</v>
      </c>
      <c r="EH1297" s="15">
        <v>6.1</v>
      </c>
      <c r="EI1297" s="15">
        <v>6.6</v>
      </c>
      <c r="EJ1297" s="15">
        <v>5.8</v>
      </c>
      <c r="EK1297" s="15">
        <v>7.5</v>
      </c>
      <c r="EL1297" s="15">
        <v>8.9</v>
      </c>
      <c r="EM1297" s="15">
        <v>9.9</v>
      </c>
      <c r="EN1297" s="15">
        <v>12.2</v>
      </c>
      <c r="EO1297" s="21">
        <f t="shared" si="815"/>
        <v>9.35</v>
      </c>
      <c r="EQ1297" s="22">
        <f t="shared" si="816"/>
        <v>12.133333333333333</v>
      </c>
      <c r="ER1297" s="23">
        <f t="shared" si="817"/>
        <v>6.166666666666667</v>
      </c>
      <c r="ES1297" s="24">
        <f t="shared" si="808"/>
        <v>9.6431818181818176</v>
      </c>
      <c r="FA1297" s="2">
        <f t="shared" si="818"/>
        <v>1947</v>
      </c>
      <c r="FB1297" s="20" t="s">
        <v>80</v>
      </c>
      <c r="FC1297" s="15">
        <v>9.1999999999999993</v>
      </c>
      <c r="FD1297" s="15">
        <v>10.6</v>
      </c>
      <c r="FE1297" s="15">
        <v>9.8000000000000007</v>
      </c>
      <c r="FF1297" s="15">
        <v>6.9</v>
      </c>
      <c r="FG1297" s="15">
        <v>6</v>
      </c>
      <c r="FH1297" s="15">
        <v>3.3</v>
      </c>
      <c r="FI1297" s="15">
        <v>2.9</v>
      </c>
      <c r="FJ1297" s="15">
        <v>2</v>
      </c>
      <c r="FK1297" s="15">
        <v>3.4</v>
      </c>
      <c r="FL1297" s="15">
        <v>5.6</v>
      </c>
      <c r="FM1297" s="15">
        <v>6.8</v>
      </c>
      <c r="FN1297" s="15">
        <v>9.6999999999999993</v>
      </c>
      <c r="FO1297" s="21">
        <f t="shared" si="803"/>
        <v>6.3500000000000005</v>
      </c>
      <c r="FQ1297" s="22">
        <f t="shared" si="804"/>
        <v>9.8666666666666654</v>
      </c>
      <c r="FR1297" s="23">
        <f t="shared" si="805"/>
        <v>2.7333333333333329</v>
      </c>
      <c r="FS1297" s="24">
        <f t="shared" si="812"/>
        <v>6.3887626262626247</v>
      </c>
      <c r="GA1297" s="2"/>
      <c r="GB1297" s="20"/>
      <c r="GC1297" s="15"/>
      <c r="GD1297" s="15"/>
      <c r="GE1297" s="15"/>
      <c r="GF1297" s="15"/>
      <c r="GG1297" s="15"/>
      <c r="GH1297" s="15"/>
      <c r="GI1297" s="15"/>
      <c r="GJ1297" s="15"/>
      <c r="GK1297" s="15"/>
      <c r="GL1297" s="15"/>
      <c r="GM1297" s="15"/>
      <c r="GN1297" s="15"/>
      <c r="GO1297" s="21"/>
      <c r="GQ1297" s="22"/>
      <c r="GR1297" s="23"/>
      <c r="GS1297" s="24"/>
      <c r="GT1297" s="22"/>
      <c r="GU1297" s="23"/>
      <c r="GV1297" s="22"/>
      <c r="GW1297" s="23"/>
      <c r="GX1297" s="24"/>
      <c r="GY1297" s="24"/>
    </row>
    <row r="1298" spans="1:207">
      <c r="A1298" s="86"/>
      <c r="B1298" s="91">
        <f t="shared" si="826"/>
        <v>8.3000000000000007</v>
      </c>
      <c r="C1298" s="99">
        <f t="shared" si="807"/>
        <v>8.2766666666666655</v>
      </c>
      <c r="D1298" s="96">
        <f t="shared" si="809"/>
        <v>8.4064583333333331</v>
      </c>
      <c r="E1298" s="91">
        <f t="shared" si="814"/>
        <v>8.6180381944444431</v>
      </c>
      <c r="F1298" s="100">
        <f t="shared" si="813"/>
        <v>8.3697291666666676</v>
      </c>
      <c r="G1298" s="96">
        <f t="shared" si="827"/>
        <v>13.9</v>
      </c>
      <c r="H1298" s="97">
        <f t="shared" si="828"/>
        <v>8.4499999999999993</v>
      </c>
      <c r="I1298" s="98">
        <f t="shared" si="829"/>
        <v>1.4</v>
      </c>
      <c r="J1298" s="85">
        <f t="shared" si="830"/>
        <v>7.65</v>
      </c>
      <c r="AB1298" s="62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21"/>
      <c r="AQ1298" s="22"/>
      <c r="AR1298" s="23"/>
      <c r="AS1298" s="24"/>
      <c r="BA1298" s="2"/>
      <c r="BB1298" s="26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21"/>
      <c r="BQ1298" s="22"/>
      <c r="BR1298" s="23"/>
      <c r="BS1298" s="24"/>
      <c r="CA1298" s="2">
        <f t="shared" si="831"/>
        <v>1948</v>
      </c>
      <c r="CB1298" s="26">
        <v>1948</v>
      </c>
      <c r="CC1298" s="15">
        <v>11.9</v>
      </c>
      <c r="CD1298" s="15">
        <v>13.5</v>
      </c>
      <c r="CE1298" s="15">
        <v>10.6</v>
      </c>
      <c r="CF1298" s="15">
        <v>9.9</v>
      </c>
      <c r="CG1298" s="15">
        <v>9.1999999999999993</v>
      </c>
      <c r="CH1298" s="15">
        <v>8.3000000000000007</v>
      </c>
      <c r="CI1298" s="15">
        <v>7.4</v>
      </c>
      <c r="CJ1298" s="15">
        <v>8.1</v>
      </c>
      <c r="CK1298" s="15">
        <v>8.9</v>
      </c>
      <c r="CL1298" s="15">
        <v>8.3000000000000007</v>
      </c>
      <c r="CM1298" s="15">
        <v>8.9</v>
      </c>
      <c r="CN1298" s="15">
        <v>9.9</v>
      </c>
      <c r="CO1298" s="21">
        <f t="shared" si="820"/>
        <v>9.5750000000000011</v>
      </c>
      <c r="CQ1298" s="22">
        <f t="shared" si="821"/>
        <v>12</v>
      </c>
      <c r="CR1298" s="23">
        <f t="shared" si="822"/>
        <v>7.9333333333333336</v>
      </c>
      <c r="CS1298" s="24">
        <f t="shared" si="810"/>
        <v>9.7159090909090917</v>
      </c>
      <c r="DA1298" s="2">
        <f t="shared" si="832"/>
        <v>1948</v>
      </c>
      <c r="DB1298" s="20" t="s">
        <v>81</v>
      </c>
      <c r="DC1298" s="15">
        <v>11.3</v>
      </c>
      <c r="DD1298" s="15">
        <v>12.1</v>
      </c>
      <c r="DE1298" s="15">
        <v>9.1999999999999993</v>
      </c>
      <c r="DF1298" s="15">
        <v>8.9</v>
      </c>
      <c r="DG1298" s="15">
        <v>6.2</v>
      </c>
      <c r="DH1298" s="15">
        <v>4.5</v>
      </c>
      <c r="DI1298" s="15">
        <v>4.4000000000000004</v>
      </c>
      <c r="DJ1298" s="15">
        <v>5.3</v>
      </c>
      <c r="DK1298" s="15">
        <v>7.2</v>
      </c>
      <c r="DL1298" s="15">
        <v>6.8</v>
      </c>
      <c r="DM1298" s="15">
        <v>8.6999999999999993</v>
      </c>
      <c r="DN1298" s="15">
        <v>10.4</v>
      </c>
      <c r="DO1298" s="21">
        <f t="shared" si="823"/>
        <v>7.916666666666667</v>
      </c>
      <c r="DQ1298" s="22">
        <f t="shared" si="824"/>
        <v>10.866666666666665</v>
      </c>
      <c r="DR1298" s="23">
        <f t="shared" si="825"/>
        <v>4.7333333333333334</v>
      </c>
      <c r="DS1298" s="24">
        <f t="shared" si="811"/>
        <v>8.0318181818181813</v>
      </c>
      <c r="EA1298" s="2">
        <f t="shared" si="819"/>
        <v>1948</v>
      </c>
      <c r="EB1298" s="20" t="s">
        <v>81</v>
      </c>
      <c r="EC1298" s="15">
        <v>12.9</v>
      </c>
      <c r="ED1298" s="15">
        <v>13.9</v>
      </c>
      <c r="EE1298" s="15">
        <v>10.199999999999999</v>
      </c>
      <c r="EF1298" s="15">
        <v>10.3</v>
      </c>
      <c r="EG1298" s="15">
        <v>7.4</v>
      </c>
      <c r="EH1298" s="15">
        <v>7.4</v>
      </c>
      <c r="EI1298" s="15">
        <v>5.8</v>
      </c>
      <c r="EJ1298" s="15">
        <v>7.1</v>
      </c>
      <c r="EK1298" s="15">
        <v>8.6999999999999993</v>
      </c>
      <c r="EL1298" s="15">
        <v>8.4</v>
      </c>
      <c r="EM1298" s="15">
        <v>10.1</v>
      </c>
      <c r="EN1298" s="15">
        <v>11.9</v>
      </c>
      <c r="EO1298" s="21">
        <f t="shared" si="815"/>
        <v>9.5083333333333329</v>
      </c>
      <c r="EQ1298" s="22">
        <f t="shared" si="816"/>
        <v>12.333333333333334</v>
      </c>
      <c r="ER1298" s="23">
        <f t="shared" si="817"/>
        <v>6.7666666666666657</v>
      </c>
      <c r="ES1298" s="24">
        <f t="shared" si="808"/>
        <v>9.5893939393939416</v>
      </c>
      <c r="FA1298" s="2">
        <f t="shared" si="818"/>
        <v>1948</v>
      </c>
      <c r="FB1298" s="20" t="s">
        <v>81</v>
      </c>
      <c r="FC1298" s="15">
        <v>9.8000000000000007</v>
      </c>
      <c r="FD1298" s="15">
        <v>10.4</v>
      </c>
      <c r="FE1298" s="15">
        <v>6.4</v>
      </c>
      <c r="FF1298" s="15">
        <v>6.9</v>
      </c>
      <c r="FG1298" s="15">
        <v>4.2</v>
      </c>
      <c r="FH1298" s="15">
        <v>2.1</v>
      </c>
      <c r="FI1298" s="15">
        <v>1.4</v>
      </c>
      <c r="FJ1298" s="15">
        <v>3.5</v>
      </c>
      <c r="FK1298" s="15">
        <v>4.5999999999999996</v>
      </c>
      <c r="FL1298" s="15">
        <v>5.0999999999999996</v>
      </c>
      <c r="FM1298" s="15">
        <v>6</v>
      </c>
      <c r="FN1298" s="15">
        <v>8.5</v>
      </c>
      <c r="FO1298" s="21">
        <f t="shared" si="803"/>
        <v>5.7416666666666671</v>
      </c>
      <c r="FQ1298" s="22">
        <f t="shared" si="804"/>
        <v>8.8666666666666671</v>
      </c>
      <c r="FR1298" s="23">
        <f t="shared" si="805"/>
        <v>2.3333333333333335</v>
      </c>
      <c r="FS1298" s="24">
        <f t="shared" si="812"/>
        <v>6.2599747474747467</v>
      </c>
      <c r="GA1298" s="2"/>
      <c r="GB1298" s="20"/>
      <c r="GC1298" s="15"/>
      <c r="GD1298" s="15"/>
      <c r="GE1298" s="15"/>
      <c r="GF1298" s="15"/>
      <c r="GG1298" s="15"/>
      <c r="GH1298" s="15"/>
      <c r="GI1298" s="15"/>
      <c r="GJ1298" s="15"/>
      <c r="GK1298" s="15"/>
      <c r="GL1298" s="15"/>
      <c r="GM1298" s="15"/>
      <c r="GN1298" s="15"/>
      <c r="GO1298" s="21"/>
      <c r="GQ1298" s="22"/>
      <c r="GR1298" s="23"/>
      <c r="GS1298" s="24"/>
      <c r="GT1298" s="22"/>
      <c r="GU1298" s="23"/>
      <c r="GV1298" s="22"/>
      <c r="GW1298" s="23"/>
      <c r="GX1298" s="24"/>
      <c r="GY1298" s="24"/>
    </row>
    <row r="1299" spans="1:207">
      <c r="A1299" s="86"/>
      <c r="B1299" s="91">
        <f t="shared" si="826"/>
        <v>7.7812499999999991</v>
      </c>
      <c r="C1299" s="99">
        <f t="shared" si="807"/>
        <v>8.2016666666666662</v>
      </c>
      <c r="D1299" s="96">
        <f t="shared" si="809"/>
        <v>8.28125</v>
      </c>
      <c r="E1299" s="91">
        <f t="shared" si="814"/>
        <v>8.564288194444444</v>
      </c>
      <c r="F1299" s="100">
        <f t="shared" si="813"/>
        <v>8.3759374999999991</v>
      </c>
      <c r="G1299" s="96">
        <f t="shared" si="827"/>
        <v>12.3</v>
      </c>
      <c r="H1299" s="97">
        <f t="shared" si="828"/>
        <v>7.75</v>
      </c>
      <c r="I1299" s="98">
        <f t="shared" si="829"/>
        <v>2.1</v>
      </c>
      <c r="J1299" s="85">
        <f t="shared" si="830"/>
        <v>7.2</v>
      </c>
      <c r="AB1299" s="62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21"/>
      <c r="AQ1299" s="22"/>
      <c r="AR1299" s="23"/>
      <c r="AS1299" s="24"/>
      <c r="BA1299" s="2"/>
      <c r="BB1299" s="26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21"/>
      <c r="BQ1299" s="22"/>
      <c r="BR1299" s="23"/>
      <c r="BS1299" s="24"/>
      <c r="CA1299" s="2">
        <f t="shared" si="831"/>
        <v>1949</v>
      </c>
      <c r="CB1299" s="26">
        <v>1949</v>
      </c>
      <c r="CC1299" s="15">
        <v>11.4</v>
      </c>
      <c r="CD1299" s="15">
        <v>10.6</v>
      </c>
      <c r="CE1299" s="15">
        <v>10.8</v>
      </c>
      <c r="CF1299" s="15">
        <v>9.1999999999999993</v>
      </c>
      <c r="CG1299" s="15">
        <v>7.9</v>
      </c>
      <c r="CH1299" s="15">
        <v>5.9</v>
      </c>
      <c r="CI1299" s="15">
        <v>7.4</v>
      </c>
      <c r="CJ1299" s="15">
        <v>7.6</v>
      </c>
      <c r="CK1299" s="15">
        <v>6.8</v>
      </c>
      <c r="CL1299" s="15">
        <v>8</v>
      </c>
      <c r="CM1299" s="15">
        <v>10.1</v>
      </c>
      <c r="CN1299" s="15">
        <v>10.3</v>
      </c>
      <c r="CO1299" s="21">
        <f t="shared" si="820"/>
        <v>8.8333333333333321</v>
      </c>
      <c r="CQ1299" s="22">
        <f t="shared" si="821"/>
        <v>10.933333333333332</v>
      </c>
      <c r="CR1299" s="23">
        <f t="shared" si="822"/>
        <v>6.9666666666666659</v>
      </c>
      <c r="CS1299" s="24">
        <f t="shared" si="810"/>
        <v>9.7833333333333332</v>
      </c>
      <c r="DA1299" s="2">
        <f t="shared" si="832"/>
        <v>1949</v>
      </c>
      <c r="DB1299" s="20" t="s">
        <v>82</v>
      </c>
      <c r="DC1299" s="15">
        <v>10.9</v>
      </c>
      <c r="DD1299" s="15">
        <v>9.5</v>
      </c>
      <c r="DE1299" s="15">
        <v>10</v>
      </c>
      <c r="DF1299" s="15">
        <v>7.2</v>
      </c>
      <c r="DG1299" s="15">
        <v>6.8</v>
      </c>
      <c r="DH1299" s="15">
        <v>3.7</v>
      </c>
      <c r="DI1299" s="15">
        <v>5.2</v>
      </c>
      <c r="DJ1299" s="15">
        <v>5.5</v>
      </c>
      <c r="DK1299" s="15">
        <v>5.3</v>
      </c>
      <c r="DL1299" s="15">
        <v>7.4</v>
      </c>
      <c r="DM1299" s="15">
        <v>9.8000000000000007</v>
      </c>
      <c r="DN1299" s="15">
        <v>9.6</v>
      </c>
      <c r="DO1299" s="21">
        <f t="shared" si="823"/>
        <v>7.5750000000000002</v>
      </c>
      <c r="DQ1299" s="22">
        <f t="shared" si="824"/>
        <v>10.133333333333333</v>
      </c>
      <c r="DR1299" s="23">
        <f t="shared" si="825"/>
        <v>4.8</v>
      </c>
      <c r="DS1299" s="24">
        <f t="shared" si="811"/>
        <v>7.9409090909090914</v>
      </c>
      <c r="EA1299" s="2">
        <f t="shared" si="819"/>
        <v>1949</v>
      </c>
      <c r="EB1299" s="20" t="s">
        <v>82</v>
      </c>
      <c r="EC1299" s="15">
        <v>12.3</v>
      </c>
      <c r="ED1299" s="15">
        <v>10.6</v>
      </c>
      <c r="EE1299" s="15">
        <v>11.8</v>
      </c>
      <c r="EF1299" s="15">
        <v>9.9</v>
      </c>
      <c r="EG1299" s="15">
        <v>8.4</v>
      </c>
      <c r="EH1299" s="15">
        <v>6.9</v>
      </c>
      <c r="EI1299" s="15">
        <v>6</v>
      </c>
      <c r="EJ1299" s="15">
        <v>5.5</v>
      </c>
      <c r="EK1299" s="15">
        <v>6.8</v>
      </c>
      <c r="EL1299" s="15">
        <v>8.3000000000000007</v>
      </c>
      <c r="EM1299" s="15">
        <v>10.4</v>
      </c>
      <c r="EN1299" s="15">
        <v>9.9</v>
      </c>
      <c r="EO1299" s="21">
        <f t="shared" si="815"/>
        <v>8.9</v>
      </c>
      <c r="EQ1299" s="22">
        <f t="shared" si="816"/>
        <v>11.566666666666668</v>
      </c>
      <c r="ER1299" s="23">
        <f t="shared" si="817"/>
        <v>6.1333333333333329</v>
      </c>
      <c r="ES1299" s="24">
        <f t="shared" si="808"/>
        <v>9.4893939393939384</v>
      </c>
      <c r="FA1299" s="2">
        <f t="shared" si="818"/>
        <v>1949</v>
      </c>
      <c r="FB1299" s="20" t="s">
        <v>82</v>
      </c>
      <c r="FC1299" s="15">
        <v>9.4</v>
      </c>
      <c r="FD1299" s="15">
        <v>7.3</v>
      </c>
      <c r="FE1299" s="15">
        <v>8.1999999999999993</v>
      </c>
      <c r="FF1299" s="15">
        <v>4.5</v>
      </c>
      <c r="FG1299" s="15">
        <v>4</v>
      </c>
      <c r="FH1299" s="15">
        <v>2.1</v>
      </c>
      <c r="FI1299" s="15">
        <v>3.3</v>
      </c>
      <c r="FJ1299" s="15">
        <v>2.2999999999999998</v>
      </c>
      <c r="FK1299" s="15">
        <v>3.5</v>
      </c>
      <c r="FL1299" s="15">
        <v>6.4</v>
      </c>
      <c r="FM1299" s="15">
        <v>7.9</v>
      </c>
      <c r="FN1299" s="15">
        <v>6.8</v>
      </c>
      <c r="FO1299" s="21">
        <f t="shared" ref="FO1299:FO1330" si="833">SUM(FC1299:FN1299)/12</f>
        <v>5.4749999999999988</v>
      </c>
      <c r="FQ1299" s="22">
        <f t="shared" ref="FQ1299:FQ1330" si="834">SUM(FC1299+FD1299+FE1299)/3</f>
        <v>8.2999999999999989</v>
      </c>
      <c r="FR1299" s="23">
        <f t="shared" ref="FR1299:FR1330" si="835">SUM(FH1299+FI1299+FJ1299)/3</f>
        <v>2.5666666666666669</v>
      </c>
      <c r="FS1299" s="24">
        <f t="shared" si="812"/>
        <v>6.0939393939393938</v>
      </c>
      <c r="GA1299" s="2"/>
      <c r="GB1299" s="20"/>
      <c r="GC1299" s="15"/>
      <c r="GD1299" s="15"/>
      <c r="GE1299" s="15"/>
      <c r="GF1299" s="15"/>
      <c r="GG1299" s="15"/>
      <c r="GH1299" s="15"/>
      <c r="GI1299" s="15"/>
      <c r="GJ1299" s="15"/>
      <c r="GK1299" s="15"/>
      <c r="GL1299" s="15"/>
      <c r="GM1299" s="15"/>
      <c r="GN1299" s="15"/>
      <c r="GO1299" s="21"/>
      <c r="GQ1299" s="22"/>
      <c r="GR1299" s="23"/>
      <c r="GS1299" s="24"/>
      <c r="GT1299" s="22"/>
      <c r="GU1299" s="23"/>
      <c r="GV1299" s="22"/>
      <c r="GW1299" s="23"/>
      <c r="GX1299" s="24"/>
      <c r="GY1299" s="24"/>
    </row>
    <row r="1300" spans="1:207">
      <c r="A1300" s="86">
        <f>A1295+5</f>
        <v>1950</v>
      </c>
      <c r="B1300" s="91">
        <f t="shared" si="826"/>
        <v>8.2729166666666654</v>
      </c>
      <c r="C1300" s="99">
        <f t="shared" si="807"/>
        <v>8.2279166666666672</v>
      </c>
      <c r="D1300" s="96">
        <f t="shared" si="809"/>
        <v>8.2812499999999982</v>
      </c>
      <c r="E1300" s="91">
        <f t="shared" si="814"/>
        <v>8.5279340277777784</v>
      </c>
      <c r="F1300" s="100">
        <f t="shared" si="813"/>
        <v>8.3972291666666674</v>
      </c>
      <c r="G1300" s="96">
        <f t="shared" si="827"/>
        <v>12.8</v>
      </c>
      <c r="H1300" s="97">
        <f t="shared" si="828"/>
        <v>8.6499999999999986</v>
      </c>
      <c r="I1300" s="98">
        <f t="shared" si="829"/>
        <v>1.4</v>
      </c>
      <c r="J1300" s="85">
        <f t="shared" si="830"/>
        <v>7.1000000000000005</v>
      </c>
      <c r="AB1300" s="62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21"/>
      <c r="AQ1300" s="22"/>
      <c r="AR1300" s="23"/>
      <c r="AS1300" s="24"/>
      <c r="BA1300" s="2"/>
      <c r="BB1300" s="26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21"/>
      <c r="BQ1300" s="22"/>
      <c r="BR1300" s="23"/>
      <c r="BS1300" s="24"/>
      <c r="CA1300" s="2">
        <f t="shared" si="831"/>
        <v>1950</v>
      </c>
      <c r="CB1300" s="26">
        <v>1950</v>
      </c>
      <c r="CC1300" s="15">
        <v>10.9</v>
      </c>
      <c r="CD1300" s="15">
        <v>12.2</v>
      </c>
      <c r="CE1300" s="15">
        <v>12.2</v>
      </c>
      <c r="CF1300" s="15">
        <v>10.4</v>
      </c>
      <c r="CG1300" s="15">
        <v>8.6</v>
      </c>
      <c r="CH1300" s="15">
        <v>7.5</v>
      </c>
      <c r="CI1300" s="15">
        <v>7.6</v>
      </c>
      <c r="CJ1300" s="15">
        <v>6.2</v>
      </c>
      <c r="CK1300" s="15">
        <v>7.8</v>
      </c>
      <c r="CL1300" s="15">
        <v>9.8000000000000007</v>
      </c>
      <c r="CM1300" s="15">
        <v>9.5</v>
      </c>
      <c r="CN1300" s="15">
        <v>11.5</v>
      </c>
      <c r="CO1300" s="21">
        <f t="shared" si="820"/>
        <v>9.5166666666666657</v>
      </c>
      <c r="CQ1300" s="22">
        <f t="shared" si="821"/>
        <v>11.766666666666666</v>
      </c>
      <c r="CR1300" s="23">
        <f t="shared" si="822"/>
        <v>7.1000000000000005</v>
      </c>
      <c r="CS1300" s="24">
        <f t="shared" si="810"/>
        <v>9.7287878787878785</v>
      </c>
      <c r="DA1300" s="2">
        <f t="shared" si="832"/>
        <v>1950</v>
      </c>
      <c r="DB1300" s="20" t="s">
        <v>83</v>
      </c>
      <c r="DC1300" s="15">
        <v>10.3</v>
      </c>
      <c r="DD1300" s="15">
        <v>11.3</v>
      </c>
      <c r="DE1300" s="15">
        <v>10.3</v>
      </c>
      <c r="DF1300" s="15">
        <v>7.8</v>
      </c>
      <c r="DG1300" s="15">
        <v>5.8</v>
      </c>
      <c r="DH1300" s="15">
        <v>4.3</v>
      </c>
      <c r="DI1300" s="15">
        <v>4</v>
      </c>
      <c r="DJ1300" s="15">
        <v>4</v>
      </c>
      <c r="DK1300" s="15">
        <v>7.1</v>
      </c>
      <c r="DL1300" s="15">
        <v>8.8000000000000007</v>
      </c>
      <c r="DM1300" s="15">
        <v>8.6999999999999993</v>
      </c>
      <c r="DN1300" s="15">
        <v>10.8</v>
      </c>
      <c r="DO1300" s="21">
        <f t="shared" si="823"/>
        <v>7.7666666666666657</v>
      </c>
      <c r="DQ1300" s="22">
        <f t="shared" si="824"/>
        <v>10.633333333333335</v>
      </c>
      <c r="DR1300" s="23">
        <f t="shared" si="825"/>
        <v>4.1000000000000005</v>
      </c>
      <c r="DS1300" s="24">
        <f t="shared" si="811"/>
        <v>7.8727272727272739</v>
      </c>
      <c r="EA1300" s="2">
        <f t="shared" si="819"/>
        <v>1950</v>
      </c>
      <c r="EB1300" s="20" t="s">
        <v>83</v>
      </c>
      <c r="EC1300" s="15">
        <v>11.3</v>
      </c>
      <c r="ED1300" s="15">
        <v>12.8</v>
      </c>
      <c r="EE1300" s="15">
        <v>12.4</v>
      </c>
      <c r="EF1300" s="15">
        <v>10.4</v>
      </c>
      <c r="EG1300" s="15">
        <v>9</v>
      </c>
      <c r="EH1300" s="15">
        <v>7.5</v>
      </c>
      <c r="EI1300" s="15">
        <v>7.2</v>
      </c>
      <c r="EJ1300" s="15">
        <v>6.5</v>
      </c>
      <c r="EK1300" s="15">
        <v>8.6</v>
      </c>
      <c r="EL1300" s="15">
        <v>9.8000000000000007</v>
      </c>
      <c r="EM1300" s="15">
        <v>10.6</v>
      </c>
      <c r="EN1300" s="15">
        <v>12</v>
      </c>
      <c r="EO1300" s="21">
        <f t="shared" si="815"/>
        <v>9.841666666666665</v>
      </c>
      <c r="EQ1300" s="22">
        <f t="shared" si="816"/>
        <v>12.166666666666666</v>
      </c>
      <c r="ER1300" s="23">
        <f t="shared" si="817"/>
        <v>7.0666666666666664</v>
      </c>
      <c r="ES1300" s="24">
        <f t="shared" si="808"/>
        <v>9.4674242424242436</v>
      </c>
      <c r="FA1300" s="2">
        <f t="shared" si="818"/>
        <v>1950</v>
      </c>
      <c r="FB1300" s="20" t="s">
        <v>83</v>
      </c>
      <c r="FC1300" s="15">
        <v>7.8</v>
      </c>
      <c r="FD1300" s="15">
        <v>9.9</v>
      </c>
      <c r="FE1300" s="15">
        <v>9.4</v>
      </c>
      <c r="FF1300" s="15">
        <v>6.3</v>
      </c>
      <c r="FG1300" s="15">
        <v>4.5999999999999996</v>
      </c>
      <c r="FH1300" s="15">
        <v>1.4</v>
      </c>
      <c r="FI1300" s="15">
        <v>3.1</v>
      </c>
      <c r="FJ1300" s="15">
        <v>2.8</v>
      </c>
      <c r="FK1300" s="15">
        <v>5.2</v>
      </c>
      <c r="FL1300" s="15">
        <v>6.9</v>
      </c>
      <c r="FM1300" s="15">
        <v>7.5</v>
      </c>
      <c r="FN1300" s="15">
        <v>9</v>
      </c>
      <c r="FO1300" s="21">
        <f t="shared" si="833"/>
        <v>6.1583333333333341</v>
      </c>
      <c r="FQ1300" s="22">
        <f t="shared" si="834"/>
        <v>9.0333333333333332</v>
      </c>
      <c r="FR1300" s="23">
        <f t="shared" si="835"/>
        <v>2.4333333333333331</v>
      </c>
      <c r="FS1300" s="24">
        <f t="shared" si="812"/>
        <v>5.9848484848484853</v>
      </c>
      <c r="GA1300" s="2"/>
      <c r="GB1300" s="20"/>
      <c r="GC1300" s="15"/>
      <c r="GD1300" s="15"/>
      <c r="GE1300" s="15"/>
      <c r="GF1300" s="15"/>
      <c r="GG1300" s="15"/>
      <c r="GH1300" s="15"/>
      <c r="GI1300" s="15"/>
      <c r="GJ1300" s="15"/>
      <c r="GK1300" s="15"/>
      <c r="GL1300" s="15"/>
      <c r="GM1300" s="15"/>
      <c r="GN1300" s="15"/>
      <c r="GO1300" s="21"/>
      <c r="GQ1300" s="22"/>
      <c r="GR1300" s="23"/>
      <c r="GS1300" s="24"/>
      <c r="GT1300" s="22"/>
      <c r="GU1300" s="23"/>
      <c r="GV1300" s="22"/>
      <c r="GW1300" s="23"/>
      <c r="GX1300" s="24"/>
      <c r="GY1300" s="24"/>
    </row>
    <row r="1301" spans="1:207">
      <c r="A1301" s="86"/>
      <c r="B1301" s="91">
        <f t="shared" si="826"/>
        <v>8.3479166666666664</v>
      </c>
      <c r="C1301" s="99">
        <f t="shared" ref="C1301:C1332" si="836">AVERAGE(B1297:B1301)</f>
        <v>8.2529166666666676</v>
      </c>
      <c r="D1301" s="96">
        <f t="shared" si="809"/>
        <v>8.2681249999999995</v>
      </c>
      <c r="E1301" s="91">
        <f t="shared" si="814"/>
        <v>8.5141840277777785</v>
      </c>
      <c r="F1301" s="100">
        <f t="shared" si="813"/>
        <v>8.4224375000000027</v>
      </c>
      <c r="G1301" s="96">
        <f t="shared" si="827"/>
        <v>14.7</v>
      </c>
      <c r="H1301" s="97">
        <f t="shared" si="828"/>
        <v>8.4</v>
      </c>
      <c r="I1301" s="98">
        <f t="shared" si="829"/>
        <v>1.9</v>
      </c>
      <c r="J1301" s="85">
        <f t="shared" si="830"/>
        <v>8.2999999999999989</v>
      </c>
      <c r="AB1301" s="62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21"/>
      <c r="AQ1301" s="22"/>
      <c r="AR1301" s="23"/>
      <c r="AS1301" s="24"/>
      <c r="BA1301" s="2"/>
      <c r="BB1301" s="26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21"/>
      <c r="BQ1301" s="22"/>
      <c r="BR1301" s="23"/>
      <c r="BS1301" s="24"/>
      <c r="CA1301" s="2">
        <f t="shared" si="831"/>
        <v>1951</v>
      </c>
      <c r="CB1301" s="26">
        <v>1951</v>
      </c>
      <c r="CC1301" s="15">
        <v>13.9</v>
      </c>
      <c r="CD1301" s="15">
        <v>14.4</v>
      </c>
      <c r="CE1301" s="15">
        <v>13.1</v>
      </c>
      <c r="CF1301" s="15">
        <v>9.1</v>
      </c>
      <c r="CG1301" s="15">
        <v>9</v>
      </c>
      <c r="CH1301" s="15">
        <v>8.3000000000000007</v>
      </c>
      <c r="CI1301" s="15">
        <v>7.5</v>
      </c>
      <c r="CJ1301" s="15">
        <v>6.6</v>
      </c>
      <c r="CK1301" s="15">
        <v>7.8</v>
      </c>
      <c r="CL1301" s="15">
        <v>8.4</v>
      </c>
      <c r="CM1301" s="15">
        <v>8.8000000000000007</v>
      </c>
      <c r="CN1301" s="15">
        <v>9.9</v>
      </c>
      <c r="CO1301" s="21">
        <f t="shared" si="820"/>
        <v>9.7333333333333325</v>
      </c>
      <c r="CQ1301" s="22">
        <f t="shared" si="821"/>
        <v>13.799999999999999</v>
      </c>
      <c r="CR1301" s="23">
        <f t="shared" si="822"/>
        <v>7.4666666666666659</v>
      </c>
      <c r="CS1301" s="24">
        <f t="shared" si="810"/>
        <v>9.7371212121212114</v>
      </c>
      <c r="DA1301" s="2">
        <f t="shared" si="832"/>
        <v>1951</v>
      </c>
      <c r="DB1301" s="20" t="s">
        <v>84</v>
      </c>
      <c r="DC1301" s="15">
        <v>13.7</v>
      </c>
      <c r="DD1301" s="15">
        <v>12</v>
      </c>
      <c r="DE1301" s="15">
        <v>11.6</v>
      </c>
      <c r="DF1301" s="15">
        <v>7.5</v>
      </c>
      <c r="DG1301" s="15">
        <v>6.9</v>
      </c>
      <c r="DH1301" s="15">
        <v>4.3</v>
      </c>
      <c r="DI1301" s="15">
        <v>5</v>
      </c>
      <c r="DJ1301" s="15">
        <v>4.0999999999999996</v>
      </c>
      <c r="DK1301" s="15">
        <v>6.6</v>
      </c>
      <c r="DL1301" s="15">
        <v>7.4</v>
      </c>
      <c r="DM1301" s="15">
        <v>8.6</v>
      </c>
      <c r="DN1301" s="15">
        <v>9.1</v>
      </c>
      <c r="DO1301" s="21">
        <f t="shared" si="823"/>
        <v>8.0666666666666647</v>
      </c>
      <c r="DQ1301" s="22">
        <f t="shared" si="824"/>
        <v>12.433333333333332</v>
      </c>
      <c r="DR1301" s="23">
        <f t="shared" si="825"/>
        <v>4.4666666666666668</v>
      </c>
      <c r="DS1301" s="24">
        <f t="shared" si="811"/>
        <v>7.8780303030303029</v>
      </c>
      <c r="EA1301" s="2">
        <f t="shared" si="819"/>
        <v>1951</v>
      </c>
      <c r="EB1301" s="20" t="s">
        <v>84</v>
      </c>
      <c r="EC1301" s="15">
        <v>14.7</v>
      </c>
      <c r="ED1301" s="15">
        <v>14</v>
      </c>
      <c r="EE1301" s="15">
        <v>13.5</v>
      </c>
      <c r="EF1301" s="15">
        <v>8.4</v>
      </c>
      <c r="EG1301" s="15">
        <v>9</v>
      </c>
      <c r="EH1301" s="15">
        <v>8.8000000000000007</v>
      </c>
      <c r="EI1301" s="15">
        <v>6.8</v>
      </c>
      <c r="EJ1301" s="15">
        <v>5.7</v>
      </c>
      <c r="EK1301" s="15">
        <v>7.6</v>
      </c>
      <c r="EL1301" s="15">
        <v>8.6</v>
      </c>
      <c r="EM1301" s="15">
        <v>9.1999999999999993</v>
      </c>
      <c r="EN1301" s="15">
        <v>11.3</v>
      </c>
      <c r="EO1301" s="21">
        <f t="shared" si="815"/>
        <v>9.7999999999999989</v>
      </c>
      <c r="EQ1301" s="22">
        <f t="shared" si="816"/>
        <v>14.066666666666668</v>
      </c>
      <c r="ER1301" s="23">
        <f t="shared" si="817"/>
        <v>7.1000000000000005</v>
      </c>
      <c r="ES1301" s="24">
        <f t="shared" si="808"/>
        <v>9.5075757575757578</v>
      </c>
      <c r="FA1301" s="2">
        <f t="shared" si="818"/>
        <v>1951</v>
      </c>
      <c r="FB1301" s="20" t="s">
        <v>84</v>
      </c>
      <c r="FC1301" s="15">
        <v>11.6</v>
      </c>
      <c r="FD1301" s="15">
        <v>10.4</v>
      </c>
      <c r="FE1301" s="15">
        <v>9.6</v>
      </c>
      <c r="FF1301" s="15">
        <v>4.5</v>
      </c>
      <c r="FG1301" s="15">
        <v>4.5999999999999996</v>
      </c>
      <c r="FH1301" s="15">
        <v>3.2</v>
      </c>
      <c r="FI1301" s="15">
        <v>3.2</v>
      </c>
      <c r="FJ1301" s="15">
        <v>1.9</v>
      </c>
      <c r="FK1301" s="15">
        <v>4.5999999999999996</v>
      </c>
      <c r="FL1301" s="15">
        <v>4.9000000000000004</v>
      </c>
      <c r="FM1301" s="15">
        <v>6.2</v>
      </c>
      <c r="FN1301" s="15">
        <v>8.4</v>
      </c>
      <c r="FO1301" s="21">
        <f t="shared" si="833"/>
        <v>6.0916666666666677</v>
      </c>
      <c r="FQ1301" s="22">
        <f t="shared" si="834"/>
        <v>10.533333333333333</v>
      </c>
      <c r="FR1301" s="23">
        <f t="shared" si="835"/>
        <v>2.7666666666666671</v>
      </c>
      <c r="FS1301" s="24">
        <f t="shared" si="812"/>
        <v>6.0318181818181813</v>
      </c>
      <c r="GA1301" s="2"/>
      <c r="GB1301" s="20"/>
      <c r="GC1301" s="15"/>
      <c r="GD1301" s="15"/>
      <c r="GE1301" s="15"/>
      <c r="GF1301" s="15"/>
      <c r="GG1301" s="15"/>
      <c r="GH1301" s="15"/>
      <c r="GI1301" s="15"/>
      <c r="GJ1301" s="15"/>
      <c r="GK1301" s="15"/>
      <c r="GL1301" s="15"/>
      <c r="GM1301" s="15"/>
      <c r="GN1301" s="15"/>
      <c r="GO1301" s="21"/>
      <c r="GQ1301" s="22"/>
      <c r="GR1301" s="23"/>
      <c r="GS1301" s="24"/>
      <c r="GT1301" s="22"/>
      <c r="GU1301" s="23"/>
      <c r="GV1301" s="22"/>
      <c r="GW1301" s="23"/>
      <c r="GX1301" s="24"/>
      <c r="GY1301" s="24"/>
    </row>
    <row r="1302" spans="1:207">
      <c r="A1302" s="86"/>
      <c r="B1302" s="91">
        <f t="shared" si="826"/>
        <v>8.2388888888888889</v>
      </c>
      <c r="C1302" s="99">
        <f t="shared" si="836"/>
        <v>8.188194444444445</v>
      </c>
      <c r="D1302" s="96">
        <f t="shared" si="809"/>
        <v>8.2207638888888876</v>
      </c>
      <c r="E1302" s="91">
        <f t="shared" si="814"/>
        <v>8.4860243055555564</v>
      </c>
      <c r="F1302" s="100">
        <f t="shared" si="813"/>
        <v>8.4442152777777792</v>
      </c>
      <c r="G1302" s="96">
        <f t="shared" si="827"/>
        <v>13.7</v>
      </c>
      <c r="H1302" s="97">
        <f t="shared" si="828"/>
        <v>8.4499999999999993</v>
      </c>
      <c r="I1302" s="98">
        <f t="shared" si="829"/>
        <v>1.8</v>
      </c>
      <c r="J1302" s="85">
        <f t="shared" si="830"/>
        <v>7.75</v>
      </c>
      <c r="AB1302" s="62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21"/>
      <c r="AQ1302" s="22"/>
      <c r="AR1302" s="23"/>
      <c r="AS1302" s="24"/>
      <c r="BA1302" s="2"/>
      <c r="BB1302" s="26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21"/>
      <c r="BQ1302" s="22"/>
      <c r="BR1302" s="23"/>
      <c r="BS1302" s="24"/>
      <c r="CA1302" s="2">
        <f t="shared" si="831"/>
        <v>1952</v>
      </c>
      <c r="CB1302" s="26">
        <v>1952</v>
      </c>
      <c r="CC1302" s="15">
        <v>11.7</v>
      </c>
      <c r="CD1302" s="15">
        <v>11.7</v>
      </c>
      <c r="CE1302" s="15">
        <v>12.2</v>
      </c>
      <c r="CF1302" s="15">
        <v>10.3</v>
      </c>
      <c r="CG1302" s="15">
        <v>9.5</v>
      </c>
      <c r="CH1302" s="15">
        <v>8.6</v>
      </c>
      <c r="CI1302" s="15">
        <v>6.8</v>
      </c>
      <c r="CJ1302" s="15">
        <v>6.4</v>
      </c>
      <c r="CK1302" s="15">
        <v>7.9</v>
      </c>
      <c r="CL1302" s="15">
        <v>8.6</v>
      </c>
      <c r="CM1302" s="15">
        <v>9.6999999999999993</v>
      </c>
      <c r="CN1302" s="27">
        <f>(SUM(CN1299:CN1301)+SUM(CN1303:CN1305))/6</f>
        <v>10.666666666666666</v>
      </c>
      <c r="CO1302" s="21">
        <f t="shared" si="820"/>
        <v>9.5055555555555564</v>
      </c>
      <c r="CQ1302" s="22">
        <f t="shared" si="821"/>
        <v>11.866666666666665</v>
      </c>
      <c r="CR1302" s="23">
        <f t="shared" si="822"/>
        <v>7.2666666666666657</v>
      </c>
      <c r="CS1302" s="24">
        <f t="shared" si="810"/>
        <v>9.6838383838383848</v>
      </c>
      <c r="DA1302" s="2">
        <f t="shared" si="832"/>
        <v>1952</v>
      </c>
      <c r="DB1302" s="20" t="s">
        <v>85</v>
      </c>
      <c r="DC1302" s="15">
        <v>11.3</v>
      </c>
      <c r="DD1302" s="15">
        <v>10.3</v>
      </c>
      <c r="DE1302" s="15">
        <v>10.199999999999999</v>
      </c>
      <c r="DF1302" s="15">
        <v>7.4</v>
      </c>
      <c r="DG1302" s="15">
        <v>7.1</v>
      </c>
      <c r="DH1302" s="15">
        <v>5.8</v>
      </c>
      <c r="DI1302" s="15">
        <v>4.7</v>
      </c>
      <c r="DJ1302" s="15">
        <v>3.5</v>
      </c>
      <c r="DK1302" s="15">
        <v>6.3</v>
      </c>
      <c r="DL1302" s="15">
        <v>7.2</v>
      </c>
      <c r="DM1302" s="15">
        <v>8.5</v>
      </c>
      <c r="DN1302" s="15">
        <v>10.5</v>
      </c>
      <c r="DO1302" s="21">
        <f t="shared" si="823"/>
        <v>7.7333333333333343</v>
      </c>
      <c r="DQ1302" s="22">
        <f t="shared" si="824"/>
        <v>10.6</v>
      </c>
      <c r="DR1302" s="23">
        <f t="shared" si="825"/>
        <v>4.666666666666667</v>
      </c>
      <c r="DS1302" s="24">
        <f t="shared" si="811"/>
        <v>7.8719696969696962</v>
      </c>
      <c r="EA1302" s="2">
        <f t="shared" si="819"/>
        <v>1952</v>
      </c>
      <c r="EB1302" s="20" t="s">
        <v>85</v>
      </c>
      <c r="EC1302" s="15">
        <v>11.8</v>
      </c>
      <c r="ED1302" s="15">
        <v>11.9</v>
      </c>
      <c r="EE1302" s="15">
        <v>13.4</v>
      </c>
      <c r="EF1302" s="15">
        <v>9.8000000000000007</v>
      </c>
      <c r="EG1302" s="15">
        <v>9</v>
      </c>
      <c r="EH1302" s="15">
        <v>7.2</v>
      </c>
      <c r="EI1302" s="15">
        <v>6.1</v>
      </c>
      <c r="EJ1302" s="15">
        <v>6.2</v>
      </c>
      <c r="EK1302" s="15">
        <v>7.5</v>
      </c>
      <c r="EL1302" s="15">
        <v>9.3000000000000007</v>
      </c>
      <c r="EM1302" s="15">
        <v>10.199999999999999</v>
      </c>
      <c r="EN1302" s="15">
        <v>12.1</v>
      </c>
      <c r="EO1302" s="21">
        <f t="shared" si="815"/>
        <v>9.5416666666666661</v>
      </c>
      <c r="EQ1302" s="22">
        <f t="shared" si="816"/>
        <v>12.366666666666667</v>
      </c>
      <c r="ER1302" s="23">
        <f t="shared" si="817"/>
        <v>6.5</v>
      </c>
      <c r="ES1302" s="24">
        <f t="shared" ref="ES1302:ES1333" si="837">AVERAGE(EO1292:EO1302)</f>
        <v>9.5053030303030326</v>
      </c>
      <c r="FA1302" s="2">
        <f t="shared" si="818"/>
        <v>1952</v>
      </c>
      <c r="FB1302" s="20" t="s">
        <v>85</v>
      </c>
      <c r="FC1302" s="15">
        <v>8.1</v>
      </c>
      <c r="FD1302" s="15">
        <v>8.5</v>
      </c>
      <c r="FE1302" s="15">
        <v>9.1</v>
      </c>
      <c r="FF1302" s="15">
        <v>5.4</v>
      </c>
      <c r="FG1302" s="15">
        <v>5</v>
      </c>
      <c r="FH1302" s="15">
        <v>3.5</v>
      </c>
      <c r="FI1302" s="15">
        <v>2.2999999999999998</v>
      </c>
      <c r="FJ1302" s="15">
        <v>1.8</v>
      </c>
      <c r="FK1302" s="15">
        <v>4.5</v>
      </c>
      <c r="FL1302" s="15">
        <v>6.5</v>
      </c>
      <c r="FM1302" s="15">
        <v>7</v>
      </c>
      <c r="FN1302" s="15">
        <v>8.4</v>
      </c>
      <c r="FO1302" s="21">
        <f t="shared" si="833"/>
        <v>5.8416666666666659</v>
      </c>
      <c r="FQ1302" s="22">
        <f t="shared" si="834"/>
        <v>8.5666666666666682</v>
      </c>
      <c r="FR1302" s="23">
        <f t="shared" si="835"/>
        <v>2.5333333333333332</v>
      </c>
      <c r="FS1302" s="24">
        <f t="shared" si="812"/>
        <v>5.9946969696969692</v>
      </c>
      <c r="GA1302" s="2"/>
      <c r="GB1302" s="20"/>
      <c r="GC1302" s="15"/>
      <c r="GD1302" s="15"/>
      <c r="GE1302" s="15"/>
      <c r="GF1302" s="15"/>
      <c r="GG1302" s="15"/>
      <c r="GH1302" s="15"/>
      <c r="GI1302" s="15"/>
      <c r="GJ1302" s="15"/>
      <c r="GK1302" s="15"/>
      <c r="GL1302" s="15"/>
      <c r="GM1302" s="15"/>
      <c r="GN1302" s="15"/>
      <c r="GO1302" s="21"/>
      <c r="GQ1302" s="22"/>
      <c r="GR1302" s="23"/>
      <c r="GS1302" s="24"/>
      <c r="GT1302" s="22"/>
      <c r="GU1302" s="23"/>
      <c r="GV1302" s="22"/>
      <c r="GW1302" s="23"/>
      <c r="GX1302" s="24"/>
      <c r="GY1302" s="24"/>
    </row>
    <row r="1303" spans="1:207">
      <c r="A1303" s="86"/>
      <c r="B1303" s="91">
        <f t="shared" si="826"/>
        <v>8.1687499999999993</v>
      </c>
      <c r="C1303" s="99">
        <f t="shared" si="836"/>
        <v>8.161944444444444</v>
      </c>
      <c r="D1303" s="96">
        <f t="shared" si="809"/>
        <v>8.2193055555555556</v>
      </c>
      <c r="E1303" s="91">
        <f t="shared" si="814"/>
        <v>8.4609201388888877</v>
      </c>
      <c r="F1303" s="100">
        <f t="shared" si="813"/>
        <v>8.4655069444444457</v>
      </c>
      <c r="G1303" s="96">
        <f t="shared" si="827"/>
        <v>13.6</v>
      </c>
      <c r="H1303" s="97">
        <f t="shared" si="828"/>
        <v>8.3000000000000007</v>
      </c>
      <c r="I1303" s="98">
        <f t="shared" si="829"/>
        <v>2</v>
      </c>
      <c r="J1303" s="85">
        <f t="shared" si="830"/>
        <v>7.8</v>
      </c>
      <c r="AB1303" s="62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21"/>
      <c r="AQ1303" s="22"/>
      <c r="AR1303" s="23"/>
      <c r="AS1303" s="24"/>
      <c r="BA1303" s="2"/>
      <c r="BB1303" s="26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21"/>
      <c r="BQ1303" s="22"/>
      <c r="BR1303" s="23"/>
      <c r="BS1303" s="24"/>
      <c r="CA1303" s="2">
        <f t="shared" si="831"/>
        <v>1953</v>
      </c>
      <c r="CB1303" s="26">
        <v>1953</v>
      </c>
      <c r="CC1303" s="15">
        <v>11.8</v>
      </c>
      <c r="CD1303" s="15">
        <v>12.8</v>
      </c>
      <c r="CE1303" s="15">
        <v>11.3</v>
      </c>
      <c r="CF1303" s="15">
        <v>11.4</v>
      </c>
      <c r="CG1303" s="15">
        <v>9.6</v>
      </c>
      <c r="CH1303" s="15">
        <v>7.4</v>
      </c>
      <c r="CI1303" s="15">
        <v>6.9</v>
      </c>
      <c r="CJ1303" s="15">
        <v>7.6</v>
      </c>
      <c r="CK1303" s="15">
        <v>7.8</v>
      </c>
      <c r="CL1303" s="15">
        <v>8.6</v>
      </c>
      <c r="CM1303" s="15">
        <v>8.6999999999999993</v>
      </c>
      <c r="CN1303" s="15">
        <v>10.199999999999999</v>
      </c>
      <c r="CO1303" s="21">
        <f t="shared" si="820"/>
        <v>9.5083333333333346</v>
      </c>
      <c r="CQ1303" s="22">
        <f t="shared" si="821"/>
        <v>11.966666666666669</v>
      </c>
      <c r="CR1303" s="23">
        <f t="shared" si="822"/>
        <v>7.3</v>
      </c>
      <c r="CS1303" s="24">
        <f t="shared" si="810"/>
        <v>9.6095959595959606</v>
      </c>
      <c r="DA1303" s="2">
        <f t="shared" si="832"/>
        <v>1953</v>
      </c>
      <c r="DB1303" s="20" t="s">
        <v>86</v>
      </c>
      <c r="DC1303" s="15">
        <v>11.7</v>
      </c>
      <c r="DD1303" s="15">
        <v>11.8</v>
      </c>
      <c r="DE1303" s="15">
        <v>10</v>
      </c>
      <c r="DF1303" s="15">
        <v>9.1</v>
      </c>
      <c r="DG1303" s="15">
        <v>7.8</v>
      </c>
      <c r="DH1303" s="15">
        <v>3.5</v>
      </c>
      <c r="DI1303" s="15">
        <v>3.9</v>
      </c>
      <c r="DJ1303" s="15">
        <v>4.7</v>
      </c>
      <c r="DK1303" s="15">
        <v>6.2</v>
      </c>
      <c r="DL1303" s="15">
        <v>7.3</v>
      </c>
      <c r="DM1303" s="15">
        <v>8.6</v>
      </c>
      <c r="DN1303" s="15">
        <v>9.8000000000000007</v>
      </c>
      <c r="DO1303" s="21">
        <f t="shared" si="823"/>
        <v>7.8666666666666663</v>
      </c>
      <c r="DQ1303" s="22">
        <f t="shared" si="824"/>
        <v>11.166666666666666</v>
      </c>
      <c r="DR1303" s="23">
        <f t="shared" si="825"/>
        <v>4.0333333333333341</v>
      </c>
      <c r="DS1303" s="24">
        <f t="shared" si="811"/>
        <v>7.8333333333333321</v>
      </c>
      <c r="EA1303" s="2">
        <f t="shared" si="819"/>
        <v>1953</v>
      </c>
      <c r="EB1303" s="20" t="s">
        <v>86</v>
      </c>
      <c r="EC1303" s="15">
        <v>13.5</v>
      </c>
      <c r="ED1303" s="15">
        <v>13.6</v>
      </c>
      <c r="EE1303" s="15">
        <v>12.4</v>
      </c>
      <c r="EF1303" s="15">
        <v>10.7</v>
      </c>
      <c r="EG1303" s="15">
        <v>9.6999999999999993</v>
      </c>
      <c r="EH1303" s="15">
        <v>6.3</v>
      </c>
      <c r="EI1303" s="15">
        <v>5.8</v>
      </c>
      <c r="EJ1303" s="15">
        <v>6.5</v>
      </c>
      <c r="EK1303" s="15">
        <v>6.5</v>
      </c>
      <c r="EL1303" s="15">
        <v>8.6</v>
      </c>
      <c r="EM1303" s="15">
        <v>9.6999999999999993</v>
      </c>
      <c r="EN1303" s="15">
        <v>10.6</v>
      </c>
      <c r="EO1303" s="21">
        <f t="shared" si="815"/>
        <v>9.4916666666666654</v>
      </c>
      <c r="EQ1303" s="22">
        <f t="shared" si="816"/>
        <v>13.166666666666666</v>
      </c>
      <c r="ER1303" s="23">
        <f t="shared" si="817"/>
        <v>6.2</v>
      </c>
      <c r="ES1303" s="24">
        <f t="shared" si="837"/>
        <v>9.4500000000000011</v>
      </c>
      <c r="FA1303" s="2">
        <f t="shared" si="818"/>
        <v>1953</v>
      </c>
      <c r="FB1303" s="20" t="s">
        <v>86</v>
      </c>
      <c r="FC1303" s="15">
        <v>10.3</v>
      </c>
      <c r="FD1303" s="15">
        <v>9.9</v>
      </c>
      <c r="FE1303" s="15">
        <v>8</v>
      </c>
      <c r="FF1303" s="15">
        <v>6.8</v>
      </c>
      <c r="FG1303" s="15">
        <v>5.6</v>
      </c>
      <c r="FH1303" s="15">
        <v>2</v>
      </c>
      <c r="FI1303" s="15">
        <v>2</v>
      </c>
      <c r="FJ1303" s="15">
        <v>3.4</v>
      </c>
      <c r="FK1303" s="15">
        <v>3.3</v>
      </c>
      <c r="FL1303" s="15">
        <v>5.8</v>
      </c>
      <c r="FM1303" s="15">
        <v>6.7</v>
      </c>
      <c r="FN1303" s="15">
        <v>7.5</v>
      </c>
      <c r="FO1303" s="21">
        <f t="shared" si="833"/>
        <v>5.9416666666666664</v>
      </c>
      <c r="FQ1303" s="22">
        <f t="shared" si="834"/>
        <v>9.4</v>
      </c>
      <c r="FR1303" s="23">
        <f t="shared" si="835"/>
        <v>2.4666666666666668</v>
      </c>
      <c r="FS1303" s="24">
        <f t="shared" si="812"/>
        <v>5.9325757575757585</v>
      </c>
      <c r="GA1303" s="2"/>
      <c r="GB1303" s="20"/>
      <c r="GC1303" s="15"/>
      <c r="GD1303" s="15"/>
      <c r="GE1303" s="15"/>
      <c r="GF1303" s="15"/>
      <c r="GG1303" s="15"/>
      <c r="GH1303" s="15"/>
      <c r="GI1303" s="15"/>
      <c r="GJ1303" s="15"/>
      <c r="GK1303" s="15"/>
      <c r="GL1303" s="15"/>
      <c r="GM1303" s="15"/>
      <c r="GN1303" s="15"/>
      <c r="GO1303" s="21"/>
      <c r="GQ1303" s="22"/>
      <c r="GR1303" s="23"/>
      <c r="GS1303" s="24"/>
      <c r="GT1303" s="22"/>
      <c r="GU1303" s="23"/>
      <c r="GV1303" s="22"/>
      <c r="GW1303" s="23"/>
      <c r="GX1303" s="24"/>
      <c r="GY1303" s="24"/>
    </row>
    <row r="1304" spans="1:207">
      <c r="A1304" s="86"/>
      <c r="B1304" s="91">
        <f t="shared" si="826"/>
        <v>8.2604166666666661</v>
      </c>
      <c r="C1304" s="99">
        <f t="shared" si="836"/>
        <v>8.2577777777777772</v>
      </c>
      <c r="D1304" s="96">
        <f t="shared" si="809"/>
        <v>8.2297222222222235</v>
      </c>
      <c r="E1304" s="91">
        <f t="shared" si="814"/>
        <v>8.4135243055555531</v>
      </c>
      <c r="F1304" s="100">
        <f t="shared" si="813"/>
        <v>8.4816875000000014</v>
      </c>
      <c r="G1304" s="96">
        <f t="shared" si="827"/>
        <v>13.4</v>
      </c>
      <c r="H1304" s="97">
        <f t="shared" si="828"/>
        <v>8.4</v>
      </c>
      <c r="I1304" s="98">
        <f t="shared" si="829"/>
        <v>1.7</v>
      </c>
      <c r="J1304" s="85">
        <f t="shared" si="830"/>
        <v>7.55</v>
      </c>
      <c r="AB1304" s="62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21"/>
      <c r="AQ1304" s="22"/>
      <c r="AR1304" s="23"/>
      <c r="AS1304" s="24"/>
      <c r="BA1304" s="2"/>
      <c r="BB1304" s="26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21"/>
      <c r="BQ1304" s="22"/>
      <c r="BR1304" s="23"/>
      <c r="BS1304" s="24"/>
      <c r="CA1304" s="2">
        <f t="shared" si="831"/>
        <v>1954</v>
      </c>
      <c r="CB1304" s="26">
        <v>1954</v>
      </c>
      <c r="CC1304" s="15">
        <v>12.4</v>
      </c>
      <c r="CD1304" s="15">
        <v>11.9</v>
      </c>
      <c r="CE1304" s="15">
        <v>11.6</v>
      </c>
      <c r="CF1304" s="15">
        <v>10.6</v>
      </c>
      <c r="CG1304" s="15">
        <v>9.8000000000000007</v>
      </c>
      <c r="CH1304" s="15">
        <v>8.4</v>
      </c>
      <c r="CI1304" s="15">
        <v>7.1</v>
      </c>
      <c r="CJ1304" s="15">
        <v>6.9</v>
      </c>
      <c r="CK1304" s="15">
        <v>7</v>
      </c>
      <c r="CL1304" s="15">
        <v>8.1999999999999993</v>
      </c>
      <c r="CM1304" s="15">
        <v>8.9</v>
      </c>
      <c r="CN1304" s="15">
        <v>11.3</v>
      </c>
      <c r="CO1304" s="21">
        <f t="shared" si="820"/>
        <v>9.5083333333333346</v>
      </c>
      <c r="CQ1304" s="22">
        <f t="shared" si="821"/>
        <v>11.966666666666667</v>
      </c>
      <c r="CR1304" s="23">
        <f t="shared" si="822"/>
        <v>7.4666666666666659</v>
      </c>
      <c r="CS1304" s="24">
        <f t="shared" si="810"/>
        <v>9.6217171717171723</v>
      </c>
      <c r="DA1304" s="2">
        <f t="shared" si="832"/>
        <v>1954</v>
      </c>
      <c r="DB1304" s="20" t="s">
        <v>87</v>
      </c>
      <c r="DC1304" s="15">
        <v>12.1</v>
      </c>
      <c r="DD1304" s="15">
        <v>10.7</v>
      </c>
      <c r="DE1304" s="15">
        <v>10.199999999999999</v>
      </c>
      <c r="DF1304" s="15">
        <v>8.6</v>
      </c>
      <c r="DG1304" s="15">
        <v>6.4</v>
      </c>
      <c r="DH1304" s="15">
        <v>6.5</v>
      </c>
      <c r="DI1304" s="15">
        <v>3.1</v>
      </c>
      <c r="DJ1304" s="15">
        <v>5.0999999999999996</v>
      </c>
      <c r="DK1304" s="15">
        <v>6.2</v>
      </c>
      <c r="DL1304" s="15">
        <v>7.4</v>
      </c>
      <c r="DM1304" s="15">
        <v>9.4</v>
      </c>
      <c r="DN1304" s="15">
        <v>11.6</v>
      </c>
      <c r="DO1304" s="21">
        <f t="shared" si="823"/>
        <v>8.1083333333333343</v>
      </c>
      <c r="DQ1304" s="22">
        <f t="shared" si="824"/>
        <v>11</v>
      </c>
      <c r="DR1304" s="23">
        <f t="shared" si="825"/>
        <v>4.8999999999999995</v>
      </c>
      <c r="DS1304" s="24">
        <f t="shared" si="811"/>
        <v>7.8833333333333337</v>
      </c>
      <c r="EA1304" s="2">
        <f t="shared" si="819"/>
        <v>1954</v>
      </c>
      <c r="EB1304" s="20" t="s">
        <v>87</v>
      </c>
      <c r="EC1304" s="15">
        <v>13.4</v>
      </c>
      <c r="ED1304" s="15">
        <v>12.8</v>
      </c>
      <c r="EE1304" s="15">
        <v>11.2</v>
      </c>
      <c r="EF1304" s="15">
        <v>10.6</v>
      </c>
      <c r="EG1304" s="15">
        <v>8.4</v>
      </c>
      <c r="EH1304" s="15">
        <v>7.5</v>
      </c>
      <c r="EI1304" s="15">
        <v>6.3</v>
      </c>
      <c r="EJ1304" s="15">
        <v>6.2</v>
      </c>
      <c r="EK1304" s="15">
        <v>6.9</v>
      </c>
      <c r="EL1304" s="15">
        <v>8.6999999999999993</v>
      </c>
      <c r="EM1304" s="15">
        <v>10</v>
      </c>
      <c r="EN1304" s="15">
        <v>12.2</v>
      </c>
      <c r="EO1304" s="21">
        <f t="shared" si="815"/>
        <v>9.5166666666666675</v>
      </c>
      <c r="EQ1304" s="22">
        <f t="shared" si="816"/>
        <v>12.466666666666669</v>
      </c>
      <c r="ER1304" s="23">
        <f t="shared" si="817"/>
        <v>6.666666666666667</v>
      </c>
      <c r="ES1304" s="24">
        <f t="shared" si="837"/>
        <v>9.4727272727272709</v>
      </c>
      <c r="FA1304" s="2">
        <f t="shared" si="818"/>
        <v>1954</v>
      </c>
      <c r="FB1304" s="20" t="s">
        <v>87</v>
      </c>
      <c r="FC1304" s="15">
        <v>10.9</v>
      </c>
      <c r="FD1304" s="15">
        <v>9.9</v>
      </c>
      <c r="FE1304" s="15">
        <v>7.1</v>
      </c>
      <c r="FF1304" s="15">
        <v>6.5</v>
      </c>
      <c r="FG1304" s="15">
        <v>4.5999999999999996</v>
      </c>
      <c r="FH1304" s="15">
        <v>4.3</v>
      </c>
      <c r="FI1304" s="15">
        <v>1.7</v>
      </c>
      <c r="FJ1304" s="15">
        <v>3</v>
      </c>
      <c r="FK1304" s="15">
        <v>3.9</v>
      </c>
      <c r="FL1304" s="15">
        <v>5.6</v>
      </c>
      <c r="FM1304" s="15">
        <v>6.9</v>
      </c>
      <c r="FN1304" s="15">
        <v>9.4</v>
      </c>
      <c r="FO1304" s="21">
        <f t="shared" si="833"/>
        <v>6.1500000000000012</v>
      </c>
      <c r="FQ1304" s="22">
        <f t="shared" si="834"/>
        <v>9.2999999999999989</v>
      </c>
      <c r="FR1304" s="23">
        <f t="shared" si="835"/>
        <v>3</v>
      </c>
      <c r="FS1304" s="24">
        <f t="shared" si="812"/>
        <v>5.9643939393939398</v>
      </c>
      <c r="GA1304" s="2"/>
      <c r="GB1304" s="20"/>
      <c r="GC1304" s="15"/>
      <c r="GD1304" s="15"/>
      <c r="GE1304" s="15"/>
      <c r="GF1304" s="15"/>
      <c r="GG1304" s="15"/>
      <c r="GH1304" s="15"/>
      <c r="GI1304" s="15"/>
      <c r="GJ1304" s="15"/>
      <c r="GK1304" s="15"/>
      <c r="GL1304" s="15"/>
      <c r="GM1304" s="15"/>
      <c r="GN1304" s="15"/>
      <c r="GO1304" s="21"/>
      <c r="GQ1304" s="22"/>
      <c r="GR1304" s="23"/>
      <c r="GS1304" s="24"/>
      <c r="GT1304" s="22"/>
      <c r="GU1304" s="23"/>
      <c r="GV1304" s="22"/>
      <c r="GW1304" s="23"/>
      <c r="GX1304" s="24"/>
      <c r="GY1304" s="24"/>
    </row>
    <row r="1305" spans="1:207">
      <c r="A1305" s="86">
        <f>A1300+5</f>
        <v>1955</v>
      </c>
      <c r="B1305" s="91">
        <f t="shared" si="826"/>
        <v>8.3395833333333336</v>
      </c>
      <c r="C1305" s="99">
        <f t="shared" si="836"/>
        <v>8.2711111111111109</v>
      </c>
      <c r="D1305" s="96">
        <f t="shared" si="809"/>
        <v>8.2495138888888881</v>
      </c>
      <c r="E1305" s="91">
        <f t="shared" si="814"/>
        <v>8.3781076388888867</v>
      </c>
      <c r="F1305" s="100">
        <f t="shared" si="813"/>
        <v>8.5064375000000023</v>
      </c>
      <c r="G1305" s="96">
        <f t="shared" si="827"/>
        <v>13.4</v>
      </c>
      <c r="H1305" s="97">
        <f t="shared" si="828"/>
        <v>8.3000000000000007</v>
      </c>
      <c r="I1305" s="98">
        <f t="shared" si="829"/>
        <v>2</v>
      </c>
      <c r="J1305" s="85">
        <f t="shared" si="830"/>
        <v>7.7</v>
      </c>
      <c r="AB1305" s="62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21"/>
      <c r="AQ1305" s="22"/>
      <c r="AR1305" s="23"/>
      <c r="AS1305" s="24"/>
      <c r="BA1305" s="2"/>
      <c r="BB1305" s="26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21"/>
      <c r="BQ1305" s="22"/>
      <c r="BR1305" s="23"/>
      <c r="BS1305" s="24"/>
      <c r="CA1305" s="2">
        <f t="shared" si="831"/>
        <v>1955</v>
      </c>
      <c r="CB1305" s="26">
        <v>1955</v>
      </c>
      <c r="CC1305" s="15">
        <v>12.3</v>
      </c>
      <c r="CD1305" s="15">
        <v>12.7</v>
      </c>
      <c r="CE1305" s="15">
        <v>11.7</v>
      </c>
      <c r="CF1305" s="15">
        <v>10.5</v>
      </c>
      <c r="CG1305" s="15">
        <v>8.1</v>
      </c>
      <c r="CH1305" s="15">
        <v>6.8</v>
      </c>
      <c r="CI1305" s="15">
        <v>6.9</v>
      </c>
      <c r="CJ1305" s="15">
        <v>6.8</v>
      </c>
      <c r="CK1305" s="15">
        <v>7.4</v>
      </c>
      <c r="CL1305" s="15">
        <v>8.9</v>
      </c>
      <c r="CM1305" s="15">
        <v>8.6</v>
      </c>
      <c r="CN1305" s="15">
        <v>10.8</v>
      </c>
      <c r="CO1305" s="21">
        <f t="shared" si="820"/>
        <v>9.2916666666666661</v>
      </c>
      <c r="CQ1305" s="22">
        <f t="shared" si="821"/>
        <v>12.233333333333334</v>
      </c>
      <c r="CR1305" s="23">
        <f t="shared" si="822"/>
        <v>6.833333333333333</v>
      </c>
      <c r="CS1305" s="24">
        <f t="shared" si="810"/>
        <v>9.5853535353535371</v>
      </c>
      <c r="DA1305" s="2">
        <f t="shared" si="832"/>
        <v>1955</v>
      </c>
      <c r="DB1305" s="20" t="s">
        <v>88</v>
      </c>
      <c r="DC1305" s="15">
        <v>11.8</v>
      </c>
      <c r="DD1305" s="15">
        <v>10.8</v>
      </c>
      <c r="DE1305" s="15">
        <v>10.4</v>
      </c>
      <c r="DF1305" s="15">
        <v>8.6999999999999993</v>
      </c>
      <c r="DG1305" s="15">
        <v>6.1</v>
      </c>
      <c r="DH1305" s="15">
        <v>4.5</v>
      </c>
      <c r="DI1305" s="15">
        <v>4.4000000000000004</v>
      </c>
      <c r="DJ1305" s="15">
        <v>5.3</v>
      </c>
      <c r="DK1305" s="15">
        <v>5.5</v>
      </c>
      <c r="DL1305" s="15">
        <v>8</v>
      </c>
      <c r="DM1305" s="15">
        <v>8</v>
      </c>
      <c r="DN1305" s="15">
        <v>11.5</v>
      </c>
      <c r="DO1305" s="21">
        <f t="shared" si="823"/>
        <v>7.916666666666667</v>
      </c>
      <c r="DQ1305" s="22">
        <f t="shared" si="824"/>
        <v>11</v>
      </c>
      <c r="DR1305" s="23">
        <f t="shared" si="825"/>
        <v>4.7333333333333334</v>
      </c>
      <c r="DS1305" s="24">
        <f t="shared" si="811"/>
        <v>7.8984848484848493</v>
      </c>
      <c r="EA1305" s="2">
        <f t="shared" si="819"/>
        <v>1955</v>
      </c>
      <c r="EB1305" s="20" t="s">
        <v>88</v>
      </c>
      <c r="EC1305" s="15">
        <v>13.1</v>
      </c>
      <c r="ED1305" s="15">
        <v>13.4</v>
      </c>
      <c r="EE1305" s="15">
        <v>13.2</v>
      </c>
      <c r="EF1305" s="15">
        <v>11.1</v>
      </c>
      <c r="EG1305" s="15">
        <v>8.5</v>
      </c>
      <c r="EH1305" s="15">
        <v>7.1</v>
      </c>
      <c r="EI1305" s="15">
        <v>6.6</v>
      </c>
      <c r="EJ1305" s="15">
        <v>6.8</v>
      </c>
      <c r="EK1305" s="15">
        <v>7.4</v>
      </c>
      <c r="EL1305" s="15">
        <v>9.1999999999999993</v>
      </c>
      <c r="EM1305" s="15">
        <v>9</v>
      </c>
      <c r="EN1305" s="15">
        <v>11.5</v>
      </c>
      <c r="EO1305" s="21">
        <f t="shared" si="815"/>
        <v>9.7416666666666671</v>
      </c>
      <c r="EQ1305" s="22">
        <f t="shared" si="816"/>
        <v>13.233333333333334</v>
      </c>
      <c r="ER1305" s="23">
        <f t="shared" si="817"/>
        <v>6.833333333333333</v>
      </c>
      <c r="ES1305" s="24">
        <f t="shared" si="837"/>
        <v>9.507575757575756</v>
      </c>
      <c r="FA1305" s="2">
        <f t="shared" si="818"/>
        <v>1955</v>
      </c>
      <c r="FB1305" s="20" t="s">
        <v>88</v>
      </c>
      <c r="FC1305" s="15">
        <v>10.3</v>
      </c>
      <c r="FD1305" s="15">
        <v>10.4</v>
      </c>
      <c r="FE1305" s="15">
        <v>9.3000000000000007</v>
      </c>
      <c r="FF1305" s="15">
        <v>6.9</v>
      </c>
      <c r="FG1305" s="15">
        <v>3.9</v>
      </c>
      <c r="FH1305" s="15">
        <v>2</v>
      </c>
      <c r="FI1305" s="15">
        <v>2.2999999999999998</v>
      </c>
      <c r="FJ1305" s="15">
        <v>3.6</v>
      </c>
      <c r="FK1305" s="15">
        <v>4</v>
      </c>
      <c r="FL1305" s="15">
        <v>6.8</v>
      </c>
      <c r="FM1305" s="15">
        <v>5.6</v>
      </c>
      <c r="FN1305" s="15">
        <v>9.5</v>
      </c>
      <c r="FO1305" s="21">
        <f t="shared" si="833"/>
        <v>6.2166666666666659</v>
      </c>
      <c r="FQ1305" s="22">
        <f t="shared" si="834"/>
        <v>10.000000000000002</v>
      </c>
      <c r="FR1305" s="23">
        <f t="shared" si="835"/>
        <v>2.6333333333333333</v>
      </c>
      <c r="FS1305" s="24">
        <f t="shared" si="812"/>
        <v>5.9825757575757565</v>
      </c>
      <c r="GA1305" s="2"/>
      <c r="GB1305" s="20"/>
      <c r="GC1305" s="15"/>
      <c r="GD1305" s="15"/>
      <c r="GE1305" s="15"/>
      <c r="GF1305" s="15"/>
      <c r="GG1305" s="15"/>
      <c r="GH1305" s="15"/>
      <c r="GI1305" s="15"/>
      <c r="GJ1305" s="15"/>
      <c r="GK1305" s="15"/>
      <c r="GL1305" s="15"/>
      <c r="GM1305" s="15"/>
      <c r="GN1305" s="15"/>
      <c r="GO1305" s="21"/>
      <c r="GQ1305" s="22"/>
      <c r="GR1305" s="23"/>
      <c r="GS1305" s="24"/>
      <c r="GT1305" s="22"/>
      <c r="GU1305" s="23"/>
      <c r="GV1305" s="22"/>
      <c r="GW1305" s="23"/>
      <c r="GX1305" s="24"/>
      <c r="GY1305" s="24"/>
    </row>
    <row r="1306" spans="1:207">
      <c r="A1306" s="86"/>
      <c r="B1306" s="91">
        <f t="shared" si="826"/>
        <v>8.5729166666666679</v>
      </c>
      <c r="C1306" s="99">
        <f t="shared" si="836"/>
        <v>8.3161111111111126</v>
      </c>
      <c r="D1306" s="96">
        <f t="shared" ref="D1306:D1337" si="838">AVERAGE(B1297:B1306)</f>
        <v>8.2845138888888901</v>
      </c>
      <c r="E1306" s="91">
        <f t="shared" si="814"/>
        <v>8.3597743055555522</v>
      </c>
      <c r="F1306" s="100">
        <f t="shared" si="813"/>
        <v>8.5463125000000026</v>
      </c>
      <c r="G1306" s="96">
        <f t="shared" si="827"/>
        <v>15.7</v>
      </c>
      <c r="H1306" s="97">
        <f t="shared" si="828"/>
        <v>8.1999999999999993</v>
      </c>
      <c r="I1306" s="98">
        <f t="shared" si="829"/>
        <v>1</v>
      </c>
      <c r="J1306" s="85">
        <f t="shared" si="830"/>
        <v>8.35</v>
      </c>
      <c r="AB1306" s="62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21"/>
      <c r="AQ1306" s="22"/>
      <c r="AR1306" s="23"/>
      <c r="AS1306" s="24"/>
      <c r="BA1306" s="2"/>
      <c r="BB1306" s="26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21"/>
      <c r="BQ1306" s="22"/>
      <c r="BR1306" s="23"/>
      <c r="BS1306" s="24"/>
      <c r="CA1306" s="2">
        <f t="shared" si="831"/>
        <v>1956</v>
      </c>
      <c r="CB1306" s="26">
        <v>1956</v>
      </c>
      <c r="CC1306" s="15">
        <v>11.4</v>
      </c>
      <c r="CD1306" s="15">
        <v>14.4</v>
      </c>
      <c r="CE1306" s="15">
        <v>14.1</v>
      </c>
      <c r="CF1306" s="15">
        <v>11.6</v>
      </c>
      <c r="CG1306" s="15">
        <v>9.8000000000000007</v>
      </c>
      <c r="CH1306" s="15">
        <v>7.5</v>
      </c>
      <c r="CI1306" s="15">
        <v>7.1</v>
      </c>
      <c r="CJ1306" s="15">
        <v>7</v>
      </c>
      <c r="CK1306" s="15">
        <v>7.5</v>
      </c>
      <c r="CL1306" s="15">
        <v>8.3000000000000007</v>
      </c>
      <c r="CM1306" s="15">
        <v>9.1999999999999993</v>
      </c>
      <c r="CN1306" s="15">
        <v>10.3</v>
      </c>
      <c r="CO1306" s="21">
        <f t="shared" si="820"/>
        <v>9.85</v>
      </c>
      <c r="CQ1306" s="22">
        <f t="shared" si="821"/>
        <v>13.299999999999999</v>
      </c>
      <c r="CR1306" s="23">
        <f t="shared" si="822"/>
        <v>7.2</v>
      </c>
      <c r="CS1306" s="24">
        <f t="shared" ref="CS1306:CS1337" si="839">AVERAGE(CO1296:CO1306)</f>
        <v>9.5997474747474758</v>
      </c>
      <c r="DA1306" s="2">
        <f t="shared" si="832"/>
        <v>1956</v>
      </c>
      <c r="DB1306" s="20" t="s">
        <v>89</v>
      </c>
      <c r="DC1306" s="15">
        <v>11.6</v>
      </c>
      <c r="DD1306" s="15">
        <v>13.6</v>
      </c>
      <c r="DE1306" s="15">
        <v>12.1</v>
      </c>
      <c r="DF1306" s="15">
        <v>9.8000000000000007</v>
      </c>
      <c r="DG1306" s="15">
        <v>7.7</v>
      </c>
      <c r="DH1306" s="15">
        <v>5.7</v>
      </c>
      <c r="DI1306" s="15">
        <v>4.2</v>
      </c>
      <c r="DJ1306" s="15">
        <v>4.2</v>
      </c>
      <c r="DK1306" s="15">
        <v>6.1</v>
      </c>
      <c r="DL1306" s="15">
        <v>7</v>
      </c>
      <c r="DM1306" s="15">
        <v>7.5</v>
      </c>
      <c r="DN1306" s="15">
        <v>9.5</v>
      </c>
      <c r="DO1306" s="21">
        <f t="shared" si="823"/>
        <v>8.25</v>
      </c>
      <c r="DQ1306" s="22">
        <f t="shared" si="824"/>
        <v>12.433333333333332</v>
      </c>
      <c r="DR1306" s="23">
        <f t="shared" si="825"/>
        <v>4.7</v>
      </c>
      <c r="DS1306" s="24">
        <f t="shared" ref="DS1306:DS1337" si="840">AVERAGE(DO1296:DO1306)</f>
        <v>7.959848484848485</v>
      </c>
      <c r="EA1306" s="2">
        <f t="shared" si="819"/>
        <v>1956</v>
      </c>
      <c r="EB1306" s="20" t="s">
        <v>89</v>
      </c>
      <c r="EC1306" s="15">
        <v>12.5</v>
      </c>
      <c r="ED1306" s="15">
        <v>15.7</v>
      </c>
      <c r="EE1306" s="15">
        <v>14.9</v>
      </c>
      <c r="EF1306" s="15">
        <v>11.7</v>
      </c>
      <c r="EG1306" s="15">
        <v>10.8</v>
      </c>
      <c r="EH1306" s="15">
        <v>7.6</v>
      </c>
      <c r="EI1306" s="15">
        <v>5.7</v>
      </c>
      <c r="EJ1306" s="15">
        <v>6.2</v>
      </c>
      <c r="EK1306" s="15">
        <v>7.4</v>
      </c>
      <c r="EL1306" s="15">
        <v>8.5</v>
      </c>
      <c r="EM1306" s="15">
        <v>8.6</v>
      </c>
      <c r="EN1306" s="15">
        <v>10</v>
      </c>
      <c r="EO1306" s="21">
        <f t="shared" si="815"/>
        <v>9.9666666666666668</v>
      </c>
      <c r="EQ1306" s="22">
        <f t="shared" si="816"/>
        <v>14.366666666666667</v>
      </c>
      <c r="ER1306" s="23">
        <f t="shared" si="817"/>
        <v>6.5</v>
      </c>
      <c r="ES1306" s="24">
        <f t="shared" si="837"/>
        <v>9.5666666666666647</v>
      </c>
      <c r="FA1306" s="2">
        <f t="shared" si="818"/>
        <v>1956</v>
      </c>
      <c r="FB1306" s="20" t="s">
        <v>89</v>
      </c>
      <c r="FC1306" s="15">
        <v>10.3</v>
      </c>
      <c r="FD1306" s="15">
        <v>12.9</v>
      </c>
      <c r="FE1306" s="15">
        <v>10.9</v>
      </c>
      <c r="FF1306" s="15">
        <v>8.1</v>
      </c>
      <c r="FG1306" s="15">
        <v>6.4</v>
      </c>
      <c r="FH1306" s="15">
        <v>3.1</v>
      </c>
      <c r="FI1306" s="15">
        <v>1</v>
      </c>
      <c r="FJ1306" s="15">
        <v>2.9</v>
      </c>
      <c r="FK1306" s="15">
        <v>4.0999999999999996</v>
      </c>
      <c r="FL1306" s="15">
        <v>5.3</v>
      </c>
      <c r="FM1306" s="15">
        <v>6.3</v>
      </c>
      <c r="FN1306" s="15">
        <v>7.4</v>
      </c>
      <c r="FO1306" s="21">
        <f t="shared" si="833"/>
        <v>6.5583333333333336</v>
      </c>
      <c r="FQ1306" s="22">
        <f t="shared" si="834"/>
        <v>11.366666666666667</v>
      </c>
      <c r="FR1306" s="23">
        <f t="shared" si="835"/>
        <v>2.3333333333333335</v>
      </c>
      <c r="FS1306" s="24">
        <f t="shared" si="812"/>
        <v>6.0507575757575758</v>
      </c>
      <c r="GA1306" s="2"/>
      <c r="GB1306" s="20"/>
      <c r="GC1306" s="15"/>
      <c r="GD1306" s="15"/>
      <c r="GE1306" s="15"/>
      <c r="GF1306" s="15"/>
      <c r="GG1306" s="15"/>
      <c r="GH1306" s="15"/>
      <c r="GI1306" s="15"/>
      <c r="GJ1306" s="15"/>
      <c r="GK1306" s="15"/>
      <c r="GL1306" s="15"/>
      <c r="GM1306" s="15"/>
      <c r="GN1306" s="15"/>
      <c r="GO1306" s="21"/>
      <c r="GQ1306" s="22"/>
      <c r="GR1306" s="23"/>
      <c r="GS1306" s="24"/>
      <c r="GT1306" s="22"/>
      <c r="GU1306" s="23"/>
      <c r="GV1306" s="22"/>
      <c r="GW1306" s="23"/>
      <c r="GX1306" s="24"/>
      <c r="GY1306" s="24"/>
    </row>
    <row r="1307" spans="1:207">
      <c r="A1307" s="86"/>
      <c r="B1307" s="91">
        <f t="shared" si="826"/>
        <v>8.0489583333333332</v>
      </c>
      <c r="C1307" s="99">
        <f t="shared" si="836"/>
        <v>8.2781249999999993</v>
      </c>
      <c r="D1307" s="96">
        <f t="shared" si="838"/>
        <v>8.2331597222222221</v>
      </c>
      <c r="E1307" s="91">
        <f t="shared" si="814"/>
        <v>8.3262847222222209</v>
      </c>
      <c r="F1307" s="100">
        <f t="shared" si="813"/>
        <v>8.5850416666666689</v>
      </c>
      <c r="G1307" s="96">
        <f t="shared" si="827"/>
        <v>13.6</v>
      </c>
      <c r="H1307" s="97">
        <f t="shared" si="828"/>
        <v>8.1</v>
      </c>
      <c r="I1307" s="98">
        <f t="shared" si="829"/>
        <v>1</v>
      </c>
      <c r="J1307" s="85">
        <f t="shared" si="830"/>
        <v>7.3</v>
      </c>
      <c r="AB1307" s="62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21"/>
      <c r="AQ1307" s="22"/>
      <c r="AR1307" s="23"/>
      <c r="AS1307" s="24"/>
      <c r="BA1307" s="2"/>
      <c r="BB1307" s="20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21"/>
      <c r="BQ1307" s="22"/>
      <c r="BR1307" s="23"/>
      <c r="BS1307" s="24"/>
      <c r="CA1307" s="2">
        <f t="shared" si="831"/>
        <v>1957</v>
      </c>
      <c r="CB1307" s="20" t="s">
        <v>90</v>
      </c>
      <c r="CC1307" s="15">
        <v>10.9</v>
      </c>
      <c r="CD1307" s="15">
        <v>12.4</v>
      </c>
      <c r="CE1307" s="15">
        <v>11.4</v>
      </c>
      <c r="CF1307" s="15">
        <v>10.4</v>
      </c>
      <c r="CG1307" s="15">
        <v>9.1</v>
      </c>
      <c r="CH1307" s="15">
        <v>9.6</v>
      </c>
      <c r="CI1307" s="15">
        <v>7.3</v>
      </c>
      <c r="CJ1307" s="15">
        <v>8.1999999999999993</v>
      </c>
      <c r="CK1307" s="15">
        <v>7.1</v>
      </c>
      <c r="CL1307" s="15">
        <v>8.4</v>
      </c>
      <c r="CM1307" s="15">
        <v>9.3000000000000007</v>
      </c>
      <c r="CN1307" s="15">
        <v>10.199999999999999</v>
      </c>
      <c r="CO1307" s="21">
        <f t="shared" si="820"/>
        <v>9.5250000000000004</v>
      </c>
      <c r="CQ1307" s="22">
        <f t="shared" si="821"/>
        <v>11.566666666666668</v>
      </c>
      <c r="CR1307" s="23">
        <f t="shared" si="822"/>
        <v>8.3666666666666654</v>
      </c>
      <c r="CS1307" s="24">
        <f t="shared" si="839"/>
        <v>9.5830808080808101</v>
      </c>
      <c r="DA1307" s="2">
        <f t="shared" si="832"/>
        <v>1957</v>
      </c>
      <c r="DB1307" s="20" t="s">
        <v>90</v>
      </c>
      <c r="DC1307" s="15">
        <v>10.1</v>
      </c>
      <c r="DD1307" s="15">
        <v>10.7</v>
      </c>
      <c r="DE1307" s="15">
        <v>10.1</v>
      </c>
      <c r="DF1307" s="15">
        <v>8.3000000000000007</v>
      </c>
      <c r="DG1307" s="15">
        <v>6.9</v>
      </c>
      <c r="DH1307" s="15">
        <v>5.9</v>
      </c>
      <c r="DI1307" s="15">
        <v>3</v>
      </c>
      <c r="DJ1307" s="15">
        <v>5.2</v>
      </c>
      <c r="DK1307" s="15">
        <v>5.5</v>
      </c>
      <c r="DL1307" s="15">
        <v>6.8</v>
      </c>
      <c r="DM1307" s="15">
        <v>8</v>
      </c>
      <c r="DN1307" s="15">
        <v>9.8000000000000007</v>
      </c>
      <c r="DO1307" s="21">
        <f t="shared" si="823"/>
        <v>7.5249999999999995</v>
      </c>
      <c r="DQ1307" s="22">
        <f t="shared" si="824"/>
        <v>10.299999999999999</v>
      </c>
      <c r="DR1307" s="23">
        <f t="shared" si="825"/>
        <v>4.7</v>
      </c>
      <c r="DS1307" s="24">
        <f t="shared" si="840"/>
        <v>7.9181818181818189</v>
      </c>
      <c r="EA1307" s="2">
        <f t="shared" si="819"/>
        <v>1957</v>
      </c>
      <c r="EB1307" s="20" t="s">
        <v>90</v>
      </c>
      <c r="EC1307" s="15">
        <v>10.199999999999999</v>
      </c>
      <c r="ED1307" s="15">
        <v>11.9</v>
      </c>
      <c r="EE1307" s="15">
        <v>11.8</v>
      </c>
      <c r="EF1307" s="15">
        <v>10.7</v>
      </c>
      <c r="EG1307" s="15">
        <v>8.3000000000000007</v>
      </c>
      <c r="EH1307" s="15">
        <v>8.4</v>
      </c>
      <c r="EI1307" s="15">
        <v>6.3</v>
      </c>
      <c r="EJ1307" s="15">
        <v>7.6</v>
      </c>
      <c r="EK1307" s="15">
        <v>6.7</v>
      </c>
      <c r="EL1307" s="15">
        <v>7.1</v>
      </c>
      <c r="EM1307" s="27">
        <f>(SUM(EM1305:EM1306))/2</f>
        <v>8.8000000000000007</v>
      </c>
      <c r="EN1307" s="27">
        <f>(SUM(EN1305:EN1306))/2</f>
        <v>10.75</v>
      </c>
      <c r="EO1307" s="21">
        <f t="shared" si="815"/>
        <v>9.0458333333333325</v>
      </c>
      <c r="EQ1307" s="22">
        <f t="shared" si="816"/>
        <v>11.300000000000002</v>
      </c>
      <c r="ER1307" s="23">
        <f t="shared" si="817"/>
        <v>7.4333333333333327</v>
      </c>
      <c r="ES1307" s="24">
        <f t="shared" si="837"/>
        <v>9.5185606060606052</v>
      </c>
      <c r="FA1307" s="2">
        <f t="shared" si="818"/>
        <v>1957</v>
      </c>
      <c r="FB1307" s="20" t="s">
        <v>90</v>
      </c>
      <c r="FC1307" s="15">
        <v>7.7</v>
      </c>
      <c r="FD1307" s="15">
        <v>8.6999999999999993</v>
      </c>
      <c r="FE1307" s="15">
        <v>7.7</v>
      </c>
      <c r="FF1307" s="15">
        <v>6.1</v>
      </c>
      <c r="FG1307" s="15">
        <v>4.2</v>
      </c>
      <c r="FH1307" s="15">
        <v>4.3</v>
      </c>
      <c r="FI1307" s="15">
        <v>1</v>
      </c>
      <c r="FJ1307" s="15">
        <v>2.9</v>
      </c>
      <c r="FK1307" s="15">
        <v>3.5</v>
      </c>
      <c r="FL1307" s="15">
        <v>4.2</v>
      </c>
      <c r="FM1307" s="15">
        <v>6.3</v>
      </c>
      <c r="FN1307" s="15">
        <v>7.9</v>
      </c>
      <c r="FO1307" s="21">
        <f t="shared" si="833"/>
        <v>5.375</v>
      </c>
      <c r="FQ1307" s="22">
        <f t="shared" si="834"/>
        <v>8.0333333333333332</v>
      </c>
      <c r="FR1307" s="23">
        <f t="shared" si="835"/>
        <v>2.7333333333333329</v>
      </c>
      <c r="FS1307" s="24">
        <f t="shared" si="812"/>
        <v>5.9909090909090912</v>
      </c>
      <c r="GA1307" s="2"/>
      <c r="GB1307" s="20"/>
      <c r="GC1307" s="15"/>
      <c r="GD1307" s="15"/>
      <c r="GE1307" s="15"/>
      <c r="GF1307" s="15"/>
      <c r="GG1307" s="15"/>
      <c r="GH1307" s="15"/>
      <c r="GI1307" s="15"/>
      <c r="GJ1307" s="15"/>
      <c r="GK1307" s="15"/>
      <c r="GL1307" s="15"/>
      <c r="GM1307" s="15"/>
      <c r="GN1307" s="15"/>
      <c r="GO1307" s="21"/>
      <c r="GQ1307" s="22"/>
      <c r="GR1307" s="23"/>
      <c r="GS1307" s="24"/>
      <c r="GT1307" s="22"/>
      <c r="GU1307" s="23"/>
      <c r="GV1307" s="22"/>
      <c r="GW1307" s="23"/>
      <c r="GX1307" s="24"/>
      <c r="GY1307" s="24"/>
    </row>
    <row r="1308" spans="1:207">
      <c r="A1308" s="86"/>
      <c r="B1308" s="91">
        <f t="shared" si="826"/>
        <v>8.2114583333333346</v>
      </c>
      <c r="C1308" s="99">
        <f t="shared" si="836"/>
        <v>8.2866666666666671</v>
      </c>
      <c r="D1308" s="96">
        <f t="shared" si="838"/>
        <v>8.2243055555555564</v>
      </c>
      <c r="E1308" s="91">
        <f t="shared" si="814"/>
        <v>8.315381944444443</v>
      </c>
      <c r="F1308" s="100">
        <f t="shared" si="813"/>
        <v>8.6125208333333347</v>
      </c>
      <c r="G1308" s="96">
        <f t="shared" si="827"/>
        <v>13.616666666666667</v>
      </c>
      <c r="H1308" s="97">
        <f t="shared" si="828"/>
        <v>8.1999999999999993</v>
      </c>
      <c r="I1308" s="98">
        <f t="shared" si="829"/>
        <v>1.2</v>
      </c>
      <c r="J1308" s="85">
        <f t="shared" si="830"/>
        <v>7.4083333333333332</v>
      </c>
      <c r="AB1308" s="62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21"/>
      <c r="AQ1308" s="22"/>
      <c r="AR1308" s="23"/>
      <c r="AS1308" s="24"/>
      <c r="BA1308" s="2"/>
      <c r="BB1308" s="20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21"/>
      <c r="BQ1308" s="22"/>
      <c r="BR1308" s="23"/>
      <c r="BS1308" s="24"/>
      <c r="CA1308" s="2">
        <f t="shared" si="831"/>
        <v>1958</v>
      </c>
      <c r="CB1308" s="20" t="s">
        <v>91</v>
      </c>
      <c r="CC1308" s="15">
        <v>11.1</v>
      </c>
      <c r="CD1308" s="15">
        <v>12.6</v>
      </c>
      <c r="CE1308" s="15">
        <v>11.3</v>
      </c>
      <c r="CF1308" s="15">
        <v>10.4</v>
      </c>
      <c r="CG1308" s="15">
        <v>9.8000000000000007</v>
      </c>
      <c r="CH1308" s="15">
        <v>8.1999999999999993</v>
      </c>
      <c r="CI1308" s="15">
        <v>7</v>
      </c>
      <c r="CJ1308" s="15">
        <v>7.6</v>
      </c>
      <c r="CK1308" s="15">
        <v>7.6</v>
      </c>
      <c r="CL1308" s="15">
        <v>8.1</v>
      </c>
      <c r="CM1308" s="15">
        <v>9.8000000000000007</v>
      </c>
      <c r="CN1308" s="15">
        <v>10.5</v>
      </c>
      <c r="CO1308" s="21">
        <f t="shared" si="820"/>
        <v>9.4999999999999982</v>
      </c>
      <c r="CQ1308" s="22">
        <f t="shared" si="821"/>
        <v>11.666666666666666</v>
      </c>
      <c r="CR1308" s="23">
        <f t="shared" si="822"/>
        <v>7.5999999999999988</v>
      </c>
      <c r="CS1308" s="24">
        <f t="shared" si="839"/>
        <v>9.4861111111111125</v>
      </c>
      <c r="DA1308" s="2">
        <f t="shared" si="832"/>
        <v>1958</v>
      </c>
      <c r="DB1308" s="20" t="s">
        <v>91</v>
      </c>
      <c r="DC1308" s="15">
        <v>10.5</v>
      </c>
      <c r="DD1308" s="15">
        <v>11.3</v>
      </c>
      <c r="DE1308" s="15">
        <v>9.6</v>
      </c>
      <c r="DF1308" s="15">
        <v>7.2</v>
      </c>
      <c r="DG1308" s="15">
        <v>6.6</v>
      </c>
      <c r="DH1308" s="15">
        <v>6.1</v>
      </c>
      <c r="DI1308" s="15">
        <v>3.2</v>
      </c>
      <c r="DJ1308" s="15">
        <v>5.0999999999999996</v>
      </c>
      <c r="DK1308" s="15">
        <v>5.0999999999999996</v>
      </c>
      <c r="DL1308" s="15">
        <v>6.7</v>
      </c>
      <c r="DM1308" s="15">
        <v>9.5</v>
      </c>
      <c r="DN1308" s="15">
        <v>9.3000000000000007</v>
      </c>
      <c r="DO1308" s="21">
        <f t="shared" si="823"/>
        <v>7.5166666666666666</v>
      </c>
      <c r="DQ1308" s="22">
        <f t="shared" si="824"/>
        <v>10.466666666666667</v>
      </c>
      <c r="DR1308" s="23">
        <f t="shared" si="825"/>
        <v>4.8</v>
      </c>
      <c r="DS1308" s="24">
        <f t="shared" si="840"/>
        <v>7.8401515151515149</v>
      </c>
      <c r="EA1308" s="2">
        <f t="shared" si="819"/>
        <v>1958</v>
      </c>
      <c r="EB1308" s="13" t="s">
        <v>91</v>
      </c>
      <c r="EC1308" s="30">
        <f t="shared" ref="EC1308:EL1308" si="841">(EC1305+EC1306+EC1307+EC1309+EC1310+EC1311)/6</f>
        <v>13.1</v>
      </c>
      <c r="ED1308" s="30">
        <f t="shared" si="841"/>
        <v>13.616666666666667</v>
      </c>
      <c r="EE1308" s="30">
        <f t="shared" si="841"/>
        <v>13.300000000000002</v>
      </c>
      <c r="EF1308" s="30">
        <f t="shared" si="841"/>
        <v>11.35</v>
      </c>
      <c r="EG1308" s="30">
        <f t="shared" si="841"/>
        <v>8.8166666666666664</v>
      </c>
      <c r="EH1308" s="30">
        <f t="shared" si="841"/>
        <v>7.8</v>
      </c>
      <c r="EI1308" s="30">
        <f t="shared" si="841"/>
        <v>6.45</v>
      </c>
      <c r="EJ1308" s="30">
        <f t="shared" si="841"/>
        <v>6.75</v>
      </c>
      <c r="EK1308" s="30">
        <f t="shared" si="841"/>
        <v>7.3999999999999995</v>
      </c>
      <c r="EL1308" s="30">
        <f t="shared" si="841"/>
        <v>8.7666666666666657</v>
      </c>
      <c r="EM1308" s="27">
        <f>(SUM(EM1309:EM1310))/2</f>
        <v>10.1</v>
      </c>
      <c r="EN1308" s="27">
        <f>(SUM(EN1309:EN1310))/2</f>
        <v>12.7</v>
      </c>
      <c r="EO1308" s="21">
        <f t="shared" si="815"/>
        <v>10.012500000000001</v>
      </c>
      <c r="EQ1308" s="22">
        <f t="shared" si="816"/>
        <v>13.33888888888889</v>
      </c>
      <c r="ER1308" s="23">
        <f t="shared" si="817"/>
        <v>7</v>
      </c>
      <c r="ES1308" s="24">
        <f t="shared" si="837"/>
        <v>9.57878787878788</v>
      </c>
      <c r="FA1308" s="2">
        <f t="shared" si="818"/>
        <v>1958</v>
      </c>
      <c r="FB1308" s="20" t="s">
        <v>91</v>
      </c>
      <c r="FC1308" s="15">
        <v>8.1999999999999993</v>
      </c>
      <c r="FD1308" s="15">
        <v>10.1</v>
      </c>
      <c r="FE1308" s="15">
        <v>8.3000000000000007</v>
      </c>
      <c r="FF1308" s="15">
        <v>4.9000000000000004</v>
      </c>
      <c r="FG1308" s="15">
        <v>5.2</v>
      </c>
      <c r="FH1308" s="15">
        <v>3.1</v>
      </c>
      <c r="FI1308" s="15">
        <v>1.2</v>
      </c>
      <c r="FJ1308" s="15">
        <v>3.6</v>
      </c>
      <c r="FK1308" s="15">
        <v>3.2</v>
      </c>
      <c r="FL1308" s="15">
        <v>5.4</v>
      </c>
      <c r="FM1308" s="15">
        <v>8.1</v>
      </c>
      <c r="FN1308" s="15">
        <v>8.4</v>
      </c>
      <c r="FO1308" s="21">
        <f t="shared" si="833"/>
        <v>5.8083333333333345</v>
      </c>
      <c r="FQ1308" s="22">
        <f t="shared" si="834"/>
        <v>8.8666666666666654</v>
      </c>
      <c r="FR1308" s="23">
        <f t="shared" si="835"/>
        <v>2.6333333333333333</v>
      </c>
      <c r="FS1308" s="24">
        <f t="shared" si="812"/>
        <v>5.9416666666666664</v>
      </c>
      <c r="GA1308" s="2"/>
      <c r="GB1308" s="20"/>
      <c r="GC1308" s="15"/>
      <c r="GD1308" s="15"/>
      <c r="GE1308" s="15"/>
      <c r="GF1308" s="15"/>
      <c r="GG1308" s="15"/>
      <c r="GH1308" s="15"/>
      <c r="GI1308" s="15"/>
      <c r="GJ1308" s="15"/>
      <c r="GK1308" s="15"/>
      <c r="GL1308" s="15"/>
      <c r="GM1308" s="15"/>
      <c r="GN1308" s="15"/>
      <c r="GO1308" s="21"/>
      <c r="GQ1308" s="22"/>
      <c r="GR1308" s="23"/>
      <c r="GS1308" s="24"/>
      <c r="GT1308" s="22"/>
      <c r="GU1308" s="23"/>
      <c r="GV1308" s="22"/>
      <c r="GW1308" s="23"/>
      <c r="GX1308" s="24"/>
      <c r="GY1308" s="24"/>
    </row>
    <row r="1309" spans="1:207">
      <c r="A1309" s="86"/>
      <c r="B1309" s="91">
        <f t="shared" si="826"/>
        <v>8.4833333333333325</v>
      </c>
      <c r="C1309" s="99">
        <f t="shared" si="836"/>
        <v>8.3312500000000007</v>
      </c>
      <c r="D1309" s="96">
        <f t="shared" si="838"/>
        <v>8.2945138888888899</v>
      </c>
      <c r="E1309" s="91">
        <f t="shared" si="814"/>
        <v>8.2878819444444431</v>
      </c>
      <c r="F1309" s="100">
        <f t="shared" si="813"/>
        <v>8.6262708333333347</v>
      </c>
      <c r="G1309" s="96">
        <f t="shared" si="827"/>
        <v>14.2</v>
      </c>
      <c r="H1309" s="97">
        <f t="shared" si="828"/>
        <v>8.75</v>
      </c>
      <c r="I1309" s="98">
        <f t="shared" si="829"/>
        <v>2.4</v>
      </c>
      <c r="J1309" s="85">
        <f t="shared" si="830"/>
        <v>8.2999999999999989</v>
      </c>
      <c r="AB1309" s="62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21"/>
      <c r="AQ1309" s="22"/>
      <c r="AR1309" s="23"/>
      <c r="AS1309" s="24"/>
      <c r="BA1309" s="2"/>
      <c r="BB1309" s="20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21"/>
      <c r="BQ1309" s="22"/>
      <c r="BR1309" s="23"/>
      <c r="BS1309" s="24"/>
      <c r="CA1309" s="2">
        <f t="shared" si="831"/>
        <v>1959</v>
      </c>
      <c r="CB1309" s="20" t="s">
        <v>92</v>
      </c>
      <c r="CC1309" s="15">
        <v>13.1</v>
      </c>
      <c r="CD1309" s="15">
        <v>13.2</v>
      </c>
      <c r="CE1309" s="15">
        <v>12.6</v>
      </c>
      <c r="CF1309" s="15">
        <v>11.1</v>
      </c>
      <c r="CG1309" s="15">
        <v>9</v>
      </c>
      <c r="CH1309" s="15">
        <v>8.6</v>
      </c>
      <c r="CI1309" s="15">
        <v>7.7</v>
      </c>
      <c r="CJ1309" s="15">
        <v>6.9</v>
      </c>
      <c r="CK1309" s="15">
        <v>7.2</v>
      </c>
      <c r="CL1309" s="15">
        <v>8.4</v>
      </c>
      <c r="CM1309" s="15">
        <v>10.1</v>
      </c>
      <c r="CN1309" s="15">
        <v>11.6</v>
      </c>
      <c r="CO1309" s="21">
        <f t="shared" si="820"/>
        <v>9.9583333333333339</v>
      </c>
      <c r="CQ1309" s="22">
        <f t="shared" si="821"/>
        <v>12.966666666666667</v>
      </c>
      <c r="CR1309" s="23">
        <f t="shared" si="822"/>
        <v>7.7333333333333343</v>
      </c>
      <c r="CS1309" s="24">
        <f t="shared" si="839"/>
        <v>9.5209595959595958</v>
      </c>
      <c r="DA1309" s="2">
        <f t="shared" si="832"/>
        <v>1959</v>
      </c>
      <c r="DB1309" s="20" t="s">
        <v>92</v>
      </c>
      <c r="DC1309" s="15">
        <v>12</v>
      </c>
      <c r="DD1309" s="15">
        <v>11.9</v>
      </c>
      <c r="DE1309" s="15">
        <v>10.199999999999999</v>
      </c>
      <c r="DF1309" s="15">
        <v>9.1999999999999993</v>
      </c>
      <c r="DG1309" s="15">
        <v>6.5</v>
      </c>
      <c r="DH1309" s="15">
        <v>5</v>
      </c>
      <c r="DI1309" s="15">
        <v>5.6</v>
      </c>
      <c r="DJ1309" s="15">
        <v>4.2</v>
      </c>
      <c r="DK1309" s="15">
        <v>4.8</v>
      </c>
      <c r="DL1309" s="15">
        <v>6.8</v>
      </c>
      <c r="DM1309" s="15">
        <v>9.5</v>
      </c>
      <c r="DN1309" s="15">
        <v>10.9</v>
      </c>
      <c r="DO1309" s="21">
        <f t="shared" si="823"/>
        <v>8.0499999999999989</v>
      </c>
      <c r="DQ1309" s="22">
        <f t="shared" si="824"/>
        <v>11.366666666666665</v>
      </c>
      <c r="DR1309" s="23">
        <f t="shared" si="825"/>
        <v>4.9333333333333336</v>
      </c>
      <c r="DS1309" s="24">
        <f t="shared" si="840"/>
        <v>7.8522727272727275</v>
      </c>
      <c r="EA1309" s="2">
        <f t="shared" si="819"/>
        <v>1959</v>
      </c>
      <c r="EB1309" s="20" t="s">
        <v>92</v>
      </c>
      <c r="EC1309" s="15">
        <v>14.2</v>
      </c>
      <c r="ED1309" s="15">
        <v>13.5</v>
      </c>
      <c r="EE1309" s="15">
        <v>13.2</v>
      </c>
      <c r="EF1309" s="15">
        <v>11.4</v>
      </c>
      <c r="EG1309" s="15">
        <v>8</v>
      </c>
      <c r="EH1309" s="15">
        <v>8.3000000000000007</v>
      </c>
      <c r="EI1309" s="15">
        <v>7.2</v>
      </c>
      <c r="EJ1309" s="15">
        <v>6.3</v>
      </c>
      <c r="EK1309" s="15">
        <v>7</v>
      </c>
      <c r="EL1309" s="15">
        <v>8.9</v>
      </c>
      <c r="EM1309" s="15">
        <v>11.5</v>
      </c>
      <c r="EN1309" s="15">
        <v>12.4</v>
      </c>
      <c r="EO1309" s="21">
        <f t="shared" si="815"/>
        <v>10.158333333333333</v>
      </c>
      <c r="EQ1309" s="22">
        <f t="shared" si="816"/>
        <v>13.633333333333333</v>
      </c>
      <c r="ER1309" s="23">
        <f t="shared" si="817"/>
        <v>7.2666666666666666</v>
      </c>
      <c r="ES1309" s="24">
        <f t="shared" si="837"/>
        <v>9.6378787878787886</v>
      </c>
      <c r="FA1309" s="2">
        <f t="shared" si="818"/>
        <v>1959</v>
      </c>
      <c r="FB1309" s="20" t="s">
        <v>92</v>
      </c>
      <c r="FC1309" s="15">
        <v>10.8</v>
      </c>
      <c r="FD1309" s="15">
        <v>11.1</v>
      </c>
      <c r="FE1309" s="15">
        <v>9.4</v>
      </c>
      <c r="FF1309" s="15">
        <v>7.5</v>
      </c>
      <c r="FG1309" s="15">
        <v>2.4</v>
      </c>
      <c r="FH1309" s="15">
        <v>3.5</v>
      </c>
      <c r="FI1309" s="15">
        <v>3</v>
      </c>
      <c r="FJ1309" s="15">
        <v>2.8</v>
      </c>
      <c r="FK1309" s="15">
        <v>2.7</v>
      </c>
      <c r="FL1309" s="15">
        <v>4.8</v>
      </c>
      <c r="FM1309" s="15">
        <v>8.1</v>
      </c>
      <c r="FN1309" s="15">
        <v>9.5</v>
      </c>
      <c r="FO1309" s="21">
        <f t="shared" si="833"/>
        <v>6.3</v>
      </c>
      <c r="FQ1309" s="22">
        <f t="shared" si="834"/>
        <v>10.433333333333332</v>
      </c>
      <c r="FR1309" s="23">
        <f t="shared" si="835"/>
        <v>3.1</v>
      </c>
      <c r="FS1309" s="24">
        <f t="shared" ref="FS1309:FS1340" si="842">AVERAGE(FO1299:FO1309)</f>
        <v>5.9924242424242431</v>
      </c>
      <c r="GA1309" s="2"/>
      <c r="GB1309" s="20"/>
      <c r="GC1309" s="15"/>
      <c r="GD1309" s="15"/>
      <c r="GE1309" s="15"/>
      <c r="GF1309" s="15"/>
      <c r="GG1309" s="15"/>
      <c r="GH1309" s="15"/>
      <c r="GI1309" s="15"/>
      <c r="GJ1309" s="15"/>
      <c r="GK1309" s="15"/>
      <c r="GL1309" s="15"/>
      <c r="GM1309" s="15"/>
      <c r="GN1309" s="15"/>
      <c r="GO1309" s="21"/>
      <c r="GQ1309" s="22"/>
      <c r="GR1309" s="23"/>
      <c r="GS1309" s="24"/>
      <c r="GT1309" s="22"/>
      <c r="GU1309" s="23"/>
      <c r="GV1309" s="22"/>
      <c r="GW1309" s="23"/>
      <c r="GX1309" s="24"/>
      <c r="GY1309" s="24"/>
    </row>
    <row r="1310" spans="1:207">
      <c r="A1310" s="86">
        <f>A1305+5</f>
        <v>1960</v>
      </c>
      <c r="B1310" s="91">
        <f t="shared" si="826"/>
        <v>8.3687500000000004</v>
      </c>
      <c r="C1310" s="99">
        <f t="shared" si="836"/>
        <v>8.3370833333333341</v>
      </c>
      <c r="D1310" s="96">
        <f t="shared" si="838"/>
        <v>8.3040972222222234</v>
      </c>
      <c r="E1310" s="91">
        <f t="shared" si="814"/>
        <v>8.292673611111109</v>
      </c>
      <c r="F1310" s="100">
        <f t="shared" si="813"/>
        <v>8.6211458333333351</v>
      </c>
      <c r="G1310" s="96">
        <f t="shared" si="827"/>
        <v>14</v>
      </c>
      <c r="H1310" s="97">
        <f t="shared" si="828"/>
        <v>8.1999999999999993</v>
      </c>
      <c r="I1310" s="98">
        <f t="shared" si="829"/>
        <v>2.2999999999999998</v>
      </c>
      <c r="J1310" s="85">
        <f t="shared" si="830"/>
        <v>8.15</v>
      </c>
      <c r="AB1310" s="62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21"/>
      <c r="AQ1310" s="22"/>
      <c r="AR1310" s="23"/>
      <c r="AS1310" s="24"/>
      <c r="BA1310" s="2"/>
      <c r="BB1310" s="20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21"/>
      <c r="BQ1310" s="22"/>
      <c r="BR1310" s="23"/>
      <c r="BS1310" s="24"/>
      <c r="CA1310" s="2">
        <f t="shared" si="831"/>
        <v>1960</v>
      </c>
      <c r="CB1310" s="20" t="s">
        <v>93</v>
      </c>
      <c r="CC1310" s="15">
        <v>13.6</v>
      </c>
      <c r="CD1310" s="15">
        <v>12.3</v>
      </c>
      <c r="CE1310" s="15">
        <v>13.1</v>
      </c>
      <c r="CF1310" s="15">
        <v>10</v>
      </c>
      <c r="CG1310" s="15">
        <v>7.8</v>
      </c>
      <c r="CH1310" s="15">
        <v>7.2</v>
      </c>
      <c r="CI1310" s="15">
        <v>7.3</v>
      </c>
      <c r="CJ1310" s="15">
        <v>6.1</v>
      </c>
      <c r="CK1310" s="15">
        <v>8.1</v>
      </c>
      <c r="CL1310" s="15">
        <v>8.3000000000000007</v>
      </c>
      <c r="CM1310" s="15">
        <v>8.4</v>
      </c>
      <c r="CN1310" s="15">
        <v>11.3</v>
      </c>
      <c r="CO1310" s="21">
        <f t="shared" si="820"/>
        <v>9.4583333333333321</v>
      </c>
      <c r="CQ1310" s="22">
        <f t="shared" si="821"/>
        <v>13</v>
      </c>
      <c r="CR1310" s="23">
        <f t="shared" si="822"/>
        <v>6.8666666666666671</v>
      </c>
      <c r="CS1310" s="24">
        <f t="shared" si="839"/>
        <v>9.5777777777777775</v>
      </c>
      <c r="DA1310" s="2">
        <f t="shared" si="832"/>
        <v>1960</v>
      </c>
      <c r="DB1310" s="20" t="s">
        <v>93</v>
      </c>
      <c r="DC1310" s="15">
        <v>12.7</v>
      </c>
      <c r="DD1310" s="15">
        <v>10.7</v>
      </c>
      <c r="DE1310" s="15">
        <v>10.8</v>
      </c>
      <c r="DF1310" s="15">
        <v>8.6</v>
      </c>
      <c r="DG1310" s="15">
        <v>7</v>
      </c>
      <c r="DH1310" s="15">
        <v>4.7</v>
      </c>
      <c r="DI1310" s="15">
        <v>5.4</v>
      </c>
      <c r="DJ1310" s="15">
        <v>3.9</v>
      </c>
      <c r="DK1310" s="15">
        <v>6.2</v>
      </c>
      <c r="DL1310" s="15">
        <v>7.1</v>
      </c>
      <c r="DM1310" s="15">
        <v>8</v>
      </c>
      <c r="DN1310" s="15">
        <v>11</v>
      </c>
      <c r="DO1310" s="21">
        <f t="shared" si="823"/>
        <v>8.0083333333333329</v>
      </c>
      <c r="DQ1310" s="22">
        <f t="shared" si="824"/>
        <v>11.4</v>
      </c>
      <c r="DR1310" s="23">
        <f t="shared" si="825"/>
        <v>4.666666666666667</v>
      </c>
      <c r="DS1310" s="24">
        <f t="shared" si="840"/>
        <v>7.8916666666666666</v>
      </c>
      <c r="EA1310" s="2">
        <f t="shared" si="819"/>
        <v>1960</v>
      </c>
      <c r="EB1310" s="20" t="s">
        <v>93</v>
      </c>
      <c r="EC1310" s="15">
        <v>14</v>
      </c>
      <c r="ED1310" s="15">
        <v>13</v>
      </c>
      <c r="EE1310" s="15">
        <v>13.4</v>
      </c>
      <c r="EF1310" s="15">
        <v>10.7</v>
      </c>
      <c r="EG1310" s="15">
        <v>8.4</v>
      </c>
      <c r="EH1310" s="15">
        <v>7.2</v>
      </c>
      <c r="EI1310" s="15">
        <v>6.7</v>
      </c>
      <c r="EJ1310" s="15">
        <v>6.1</v>
      </c>
      <c r="EK1310" s="15">
        <v>8</v>
      </c>
      <c r="EL1310" s="15">
        <v>9.1</v>
      </c>
      <c r="EM1310" s="15">
        <v>8.6999999999999993</v>
      </c>
      <c r="EN1310" s="15">
        <v>13</v>
      </c>
      <c r="EO1310" s="21">
        <f t="shared" si="815"/>
        <v>9.8583333333333325</v>
      </c>
      <c r="EQ1310" s="22">
        <f t="shared" si="816"/>
        <v>13.466666666666667</v>
      </c>
      <c r="ER1310" s="23">
        <f t="shared" si="817"/>
        <v>6.666666666666667</v>
      </c>
      <c r="ES1310" s="24">
        <f t="shared" si="837"/>
        <v>9.7249999999999996</v>
      </c>
      <c r="FA1310" s="2">
        <f t="shared" si="818"/>
        <v>1960</v>
      </c>
      <c r="FB1310" s="20" t="s">
        <v>93</v>
      </c>
      <c r="FC1310" s="15">
        <v>11.4</v>
      </c>
      <c r="FD1310" s="15">
        <v>8.5</v>
      </c>
      <c r="FE1310" s="15">
        <v>8.6</v>
      </c>
      <c r="FF1310" s="15">
        <v>7</v>
      </c>
      <c r="FG1310" s="15">
        <v>4.5999999999999996</v>
      </c>
      <c r="FH1310" s="15">
        <v>2.2999999999999998</v>
      </c>
      <c r="FI1310" s="15">
        <v>3</v>
      </c>
      <c r="FJ1310" s="15">
        <v>2.2999999999999998</v>
      </c>
      <c r="FK1310" s="15">
        <v>4.8</v>
      </c>
      <c r="FL1310" s="15">
        <v>5.4</v>
      </c>
      <c r="FM1310" s="15">
        <v>5.7</v>
      </c>
      <c r="FN1310" s="15">
        <v>9.6999999999999993</v>
      </c>
      <c r="FO1310" s="21">
        <f t="shared" si="833"/>
        <v>6.1083333333333334</v>
      </c>
      <c r="FQ1310" s="22">
        <f t="shared" si="834"/>
        <v>9.5</v>
      </c>
      <c r="FR1310" s="23">
        <f t="shared" si="835"/>
        <v>2.5333333333333332</v>
      </c>
      <c r="FS1310" s="24">
        <f t="shared" si="842"/>
        <v>6.0500000000000007</v>
      </c>
      <c r="GA1310" s="2"/>
      <c r="GB1310" s="20"/>
      <c r="GC1310" s="15"/>
      <c r="GD1310" s="15"/>
      <c r="GE1310" s="15"/>
      <c r="GF1310" s="15"/>
      <c r="GG1310" s="15"/>
      <c r="GH1310" s="15"/>
      <c r="GI1310" s="15"/>
      <c r="GJ1310" s="15"/>
      <c r="GK1310" s="15"/>
      <c r="GL1310" s="15"/>
      <c r="GM1310" s="15"/>
      <c r="GN1310" s="15"/>
      <c r="GO1310" s="21"/>
      <c r="GQ1310" s="22"/>
      <c r="GR1310" s="23"/>
      <c r="GS1310" s="24"/>
      <c r="GT1310" s="22"/>
      <c r="GU1310" s="23"/>
      <c r="GV1310" s="22"/>
      <c r="GW1310" s="23"/>
      <c r="GX1310" s="24"/>
      <c r="GY1310" s="24"/>
    </row>
    <row r="1311" spans="1:207">
      <c r="A1311" s="86"/>
      <c r="B1311" s="91">
        <f t="shared" si="826"/>
        <v>9.0770833333333325</v>
      </c>
      <c r="C1311" s="99">
        <f t="shared" si="836"/>
        <v>8.4379166666666663</v>
      </c>
      <c r="D1311" s="96">
        <f t="shared" si="838"/>
        <v>8.3770138888888894</v>
      </c>
      <c r="E1311" s="91">
        <f t="shared" si="814"/>
        <v>8.3225694444444436</v>
      </c>
      <c r="F1311" s="100">
        <f t="shared" si="813"/>
        <v>8.6304652777777786</v>
      </c>
      <c r="G1311" s="96">
        <f t="shared" si="827"/>
        <v>14.6</v>
      </c>
      <c r="H1311" s="97">
        <f t="shared" si="828"/>
        <v>9.4499999999999993</v>
      </c>
      <c r="I1311" s="98">
        <f t="shared" si="829"/>
        <v>2.2999999999999998</v>
      </c>
      <c r="J1311" s="85">
        <f t="shared" si="830"/>
        <v>8.4499999999999993</v>
      </c>
      <c r="AB1311" s="62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21"/>
      <c r="AQ1311" s="22"/>
      <c r="AR1311" s="23"/>
      <c r="AS1311" s="24"/>
      <c r="BA1311" s="2"/>
      <c r="BB1311" s="20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21"/>
      <c r="BQ1311" s="22"/>
      <c r="BR1311" s="23"/>
      <c r="BS1311" s="24"/>
      <c r="CA1311" s="2">
        <f t="shared" si="831"/>
        <v>1961</v>
      </c>
      <c r="CB1311" s="20" t="s">
        <v>94</v>
      </c>
      <c r="CC1311" s="15">
        <v>14.4</v>
      </c>
      <c r="CD1311" s="15">
        <v>13.9</v>
      </c>
      <c r="CE1311" s="15">
        <v>13.5</v>
      </c>
      <c r="CF1311" s="15">
        <v>12.3</v>
      </c>
      <c r="CG1311" s="15">
        <v>9.6999999999999993</v>
      </c>
      <c r="CH1311" s="15">
        <v>9.5</v>
      </c>
      <c r="CI1311" s="15">
        <v>7.8</v>
      </c>
      <c r="CJ1311" s="15">
        <v>7.6</v>
      </c>
      <c r="CK1311" s="15">
        <v>8.4</v>
      </c>
      <c r="CL1311" s="15">
        <v>10.1</v>
      </c>
      <c r="CM1311" s="15">
        <v>10.199999999999999</v>
      </c>
      <c r="CN1311" s="15">
        <v>12.3</v>
      </c>
      <c r="CO1311" s="21">
        <f t="shared" si="820"/>
        <v>10.808333333333332</v>
      </c>
      <c r="CQ1311" s="22">
        <f t="shared" si="821"/>
        <v>13.933333333333332</v>
      </c>
      <c r="CR1311" s="23">
        <f t="shared" si="822"/>
        <v>8.2999999999999989</v>
      </c>
      <c r="CS1311" s="24">
        <f t="shared" si="839"/>
        <v>9.6952020202020197</v>
      </c>
      <c r="DA1311" s="2">
        <f t="shared" si="832"/>
        <v>1961</v>
      </c>
      <c r="DB1311" s="20" t="s">
        <v>94</v>
      </c>
      <c r="DC1311" s="15">
        <v>13.4</v>
      </c>
      <c r="DD1311" s="15">
        <v>12.3</v>
      </c>
      <c r="DE1311" s="15">
        <v>10.8</v>
      </c>
      <c r="DF1311" s="15">
        <v>9.3000000000000007</v>
      </c>
      <c r="DG1311" s="15">
        <v>6.8</v>
      </c>
      <c r="DH1311" s="15">
        <v>5.7</v>
      </c>
      <c r="DI1311" s="15">
        <v>5.4</v>
      </c>
      <c r="DJ1311" s="15">
        <v>5</v>
      </c>
      <c r="DK1311" s="15">
        <v>6.1</v>
      </c>
      <c r="DL1311" s="15">
        <v>9.3000000000000007</v>
      </c>
      <c r="DM1311" s="15">
        <v>9.5</v>
      </c>
      <c r="DN1311" s="15">
        <v>11.5</v>
      </c>
      <c r="DO1311" s="21">
        <f t="shared" si="823"/>
        <v>8.7583333333333311</v>
      </c>
      <c r="DQ1311" s="22">
        <f t="shared" si="824"/>
        <v>12.166666666666666</v>
      </c>
      <c r="DR1311" s="23">
        <f t="shared" si="825"/>
        <v>5.3666666666666671</v>
      </c>
      <c r="DS1311" s="24">
        <f t="shared" si="840"/>
        <v>7.9818181818181806</v>
      </c>
      <c r="EA1311" s="2">
        <f t="shared" si="819"/>
        <v>1961</v>
      </c>
      <c r="EB1311" s="20" t="s">
        <v>94</v>
      </c>
      <c r="EC1311" s="15">
        <v>14.6</v>
      </c>
      <c r="ED1311" s="15">
        <v>14.2</v>
      </c>
      <c r="EE1311" s="15">
        <v>13.3</v>
      </c>
      <c r="EF1311" s="15">
        <v>12.5</v>
      </c>
      <c r="EG1311" s="15">
        <v>8.9</v>
      </c>
      <c r="EH1311" s="15">
        <v>8.1999999999999993</v>
      </c>
      <c r="EI1311" s="15">
        <v>6.2</v>
      </c>
      <c r="EJ1311" s="15">
        <v>7.5</v>
      </c>
      <c r="EK1311" s="15">
        <v>7.9</v>
      </c>
      <c r="EL1311" s="15">
        <v>9.8000000000000007</v>
      </c>
      <c r="EM1311" s="15">
        <v>10.6</v>
      </c>
      <c r="EN1311" s="15">
        <v>12.7</v>
      </c>
      <c r="EO1311" s="21">
        <f t="shared" si="815"/>
        <v>10.533333333333333</v>
      </c>
      <c r="EQ1311" s="22">
        <f t="shared" si="816"/>
        <v>14.033333333333331</v>
      </c>
      <c r="ER1311" s="23">
        <f t="shared" si="817"/>
        <v>7.3</v>
      </c>
      <c r="ES1311" s="24">
        <f t="shared" si="837"/>
        <v>9.7878787878787872</v>
      </c>
      <c r="FA1311" s="2">
        <f t="shared" si="818"/>
        <v>1961</v>
      </c>
      <c r="FB1311" s="20" t="s">
        <v>94</v>
      </c>
      <c r="FC1311" s="15">
        <v>12</v>
      </c>
      <c r="FD1311" s="15">
        <v>11</v>
      </c>
      <c r="FE1311" s="15">
        <v>9.4</v>
      </c>
      <c r="FF1311" s="15">
        <v>7.9</v>
      </c>
      <c r="FG1311" s="15">
        <v>4.0999999999999996</v>
      </c>
      <c r="FH1311" s="15">
        <v>4</v>
      </c>
      <c r="FI1311" s="15">
        <v>2.2999999999999998</v>
      </c>
      <c r="FJ1311" s="15">
        <v>2.9</v>
      </c>
      <c r="FK1311" s="15">
        <v>4.5</v>
      </c>
      <c r="FL1311" s="15">
        <v>6.8</v>
      </c>
      <c r="FM1311" s="15">
        <v>8.1999999999999993</v>
      </c>
      <c r="FN1311" s="15">
        <v>10.4</v>
      </c>
      <c r="FO1311" s="21">
        <f t="shared" si="833"/>
        <v>6.958333333333333</v>
      </c>
      <c r="FQ1311" s="22">
        <f t="shared" si="834"/>
        <v>10.799999999999999</v>
      </c>
      <c r="FR1311" s="23">
        <f t="shared" si="835"/>
        <v>3.0666666666666664</v>
      </c>
      <c r="FS1311" s="24">
        <f t="shared" si="842"/>
        <v>6.1227272727272721</v>
      </c>
      <c r="GA1311" s="2"/>
      <c r="GB1311" s="20"/>
      <c r="GC1311" s="15"/>
      <c r="GD1311" s="15"/>
      <c r="GE1311" s="15"/>
      <c r="GF1311" s="15"/>
      <c r="GG1311" s="15"/>
      <c r="GH1311" s="15"/>
      <c r="GI1311" s="15"/>
      <c r="GJ1311" s="15"/>
      <c r="GK1311" s="15"/>
      <c r="GL1311" s="15"/>
      <c r="GM1311" s="15"/>
      <c r="GN1311" s="15"/>
      <c r="GO1311" s="21"/>
      <c r="GQ1311" s="22"/>
      <c r="GR1311" s="23"/>
      <c r="GS1311" s="24"/>
      <c r="GT1311" s="22"/>
      <c r="GU1311" s="23"/>
      <c r="GV1311" s="22"/>
      <c r="GW1311" s="23"/>
      <c r="GX1311" s="24"/>
      <c r="GY1311" s="24"/>
    </row>
    <row r="1312" spans="1:207">
      <c r="A1312" s="86"/>
      <c r="B1312" s="91">
        <f t="shared" si="826"/>
        <v>8.9208333333333343</v>
      </c>
      <c r="C1312" s="99">
        <f t="shared" si="836"/>
        <v>8.6122916666666676</v>
      </c>
      <c r="D1312" s="96">
        <f t="shared" si="838"/>
        <v>8.4452083333333334</v>
      </c>
      <c r="E1312" s="91">
        <f t="shared" si="814"/>
        <v>8.3329861111111114</v>
      </c>
      <c r="F1312" s="100">
        <f t="shared" si="813"/>
        <v>8.6376041666666676</v>
      </c>
      <c r="G1312" s="96">
        <f t="shared" si="827"/>
        <v>13.8</v>
      </c>
      <c r="H1312" s="97">
        <f t="shared" si="828"/>
        <v>8.6</v>
      </c>
      <c r="I1312" s="98">
        <f t="shared" si="829"/>
        <v>2.5</v>
      </c>
      <c r="J1312" s="85">
        <f t="shared" si="830"/>
        <v>8.15</v>
      </c>
      <c r="AB1312" s="62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21"/>
      <c r="AQ1312" s="22"/>
      <c r="AR1312" s="23"/>
      <c r="AS1312" s="24"/>
      <c r="BA1312" s="2"/>
      <c r="BB1312" s="20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21"/>
      <c r="BQ1312" s="22"/>
      <c r="BR1312" s="23"/>
      <c r="BS1312" s="24"/>
      <c r="CA1312" s="2">
        <f t="shared" si="831"/>
        <v>1962</v>
      </c>
      <c r="CB1312" s="20" t="s">
        <v>95</v>
      </c>
      <c r="CC1312" s="15">
        <v>13.5</v>
      </c>
      <c r="CD1312" s="15">
        <v>12.4</v>
      </c>
      <c r="CE1312" s="15">
        <v>13.2</v>
      </c>
      <c r="CF1312" s="15">
        <v>11.3</v>
      </c>
      <c r="CG1312" s="15">
        <v>9.5</v>
      </c>
      <c r="CH1312" s="15">
        <v>9.6999999999999993</v>
      </c>
      <c r="CI1312" s="15">
        <v>8.6</v>
      </c>
      <c r="CJ1312" s="15">
        <v>7.2</v>
      </c>
      <c r="CK1312" s="15">
        <v>8</v>
      </c>
      <c r="CL1312" s="15">
        <v>8.1</v>
      </c>
      <c r="CM1312" s="15">
        <v>10.1</v>
      </c>
      <c r="CN1312" s="15">
        <v>11.8</v>
      </c>
      <c r="CO1312" s="21">
        <f t="shared" si="820"/>
        <v>10.283333333333331</v>
      </c>
      <c r="CQ1312" s="22">
        <f t="shared" si="821"/>
        <v>13.033333333333331</v>
      </c>
      <c r="CR1312" s="23">
        <f t="shared" si="822"/>
        <v>8.4999999999999982</v>
      </c>
      <c r="CS1312" s="24">
        <f t="shared" si="839"/>
        <v>9.7452020202020186</v>
      </c>
      <c r="DA1312" s="2">
        <f t="shared" si="832"/>
        <v>1962</v>
      </c>
      <c r="DB1312" s="20" t="s">
        <v>95</v>
      </c>
      <c r="DC1312" s="15">
        <v>12</v>
      </c>
      <c r="DD1312" s="15">
        <v>12</v>
      </c>
      <c r="DE1312" s="15">
        <v>11.2</v>
      </c>
      <c r="DF1312" s="15">
        <v>8.6</v>
      </c>
      <c r="DG1312" s="15">
        <v>6.6</v>
      </c>
      <c r="DH1312" s="15">
        <v>7</v>
      </c>
      <c r="DI1312" s="15">
        <v>5.2</v>
      </c>
      <c r="DJ1312" s="15">
        <v>3.9</v>
      </c>
      <c r="DK1312" s="15">
        <v>5.0999999999999996</v>
      </c>
      <c r="DL1312" s="15">
        <v>6.3</v>
      </c>
      <c r="DM1312" s="15">
        <v>8.6</v>
      </c>
      <c r="DN1312" s="15">
        <v>10.7</v>
      </c>
      <c r="DO1312" s="21">
        <f t="shared" si="823"/>
        <v>8.1</v>
      </c>
      <c r="DQ1312" s="22">
        <f t="shared" si="824"/>
        <v>11.733333333333334</v>
      </c>
      <c r="DR1312" s="23">
        <f t="shared" si="825"/>
        <v>5.3666666666666663</v>
      </c>
      <c r="DS1312" s="24">
        <f t="shared" si="840"/>
        <v>7.9848484848484835</v>
      </c>
      <c r="EA1312" s="2">
        <f t="shared" si="819"/>
        <v>1962</v>
      </c>
      <c r="EB1312" s="20" t="s">
        <v>95</v>
      </c>
      <c r="EC1312" s="15">
        <v>13.8</v>
      </c>
      <c r="ED1312" s="15">
        <v>13.8</v>
      </c>
      <c r="EE1312" s="15">
        <v>13.7</v>
      </c>
      <c r="EF1312" s="15">
        <v>10.7</v>
      </c>
      <c r="EG1312" s="15">
        <v>9.3000000000000007</v>
      </c>
      <c r="EH1312" s="15">
        <v>8.1999999999999993</v>
      </c>
      <c r="EI1312" s="15">
        <v>7.6</v>
      </c>
      <c r="EJ1312" s="15">
        <v>6.2</v>
      </c>
      <c r="EK1312" s="15">
        <v>7.4</v>
      </c>
      <c r="EL1312" s="15">
        <v>7.9</v>
      </c>
      <c r="EM1312" s="15">
        <v>9.6999999999999993</v>
      </c>
      <c r="EN1312" s="15">
        <v>12.7</v>
      </c>
      <c r="EO1312" s="21">
        <f t="shared" si="815"/>
        <v>10.083333333333334</v>
      </c>
      <c r="EQ1312" s="22">
        <f t="shared" si="816"/>
        <v>13.766666666666666</v>
      </c>
      <c r="ER1312" s="23">
        <f t="shared" si="817"/>
        <v>7.333333333333333</v>
      </c>
      <c r="ES1312" s="24">
        <f t="shared" si="837"/>
        <v>9.8136363636363626</v>
      </c>
      <c r="FA1312" s="2">
        <f t="shared" si="818"/>
        <v>1962</v>
      </c>
      <c r="FB1312" s="20" t="s">
        <v>95</v>
      </c>
      <c r="FC1312" s="15">
        <v>11</v>
      </c>
      <c r="FD1312" s="15">
        <v>11</v>
      </c>
      <c r="FE1312" s="15">
        <v>10.5</v>
      </c>
      <c r="FF1312" s="15">
        <v>6.7</v>
      </c>
      <c r="FG1312" s="15">
        <v>5</v>
      </c>
      <c r="FH1312" s="15">
        <v>4.9000000000000004</v>
      </c>
      <c r="FI1312" s="15">
        <v>3.3</v>
      </c>
      <c r="FJ1312" s="15">
        <v>2.5</v>
      </c>
      <c r="FK1312" s="15">
        <v>3.6</v>
      </c>
      <c r="FL1312" s="15">
        <v>4.4000000000000004</v>
      </c>
      <c r="FM1312" s="15">
        <v>6.5</v>
      </c>
      <c r="FN1312" s="15">
        <v>9.3000000000000007</v>
      </c>
      <c r="FO1312" s="21">
        <f t="shared" si="833"/>
        <v>6.5583333333333336</v>
      </c>
      <c r="FQ1312" s="22">
        <f t="shared" si="834"/>
        <v>10.833333333333334</v>
      </c>
      <c r="FR1312" s="23">
        <f t="shared" si="835"/>
        <v>3.5666666666666664</v>
      </c>
      <c r="FS1312" s="24">
        <f t="shared" si="842"/>
        <v>6.165151515151515</v>
      </c>
      <c r="GA1312" s="2"/>
      <c r="GB1312" s="20"/>
      <c r="GC1312" s="15"/>
      <c r="GD1312" s="15"/>
      <c r="GE1312" s="15"/>
      <c r="GF1312" s="15"/>
      <c r="GG1312" s="15"/>
      <c r="GH1312" s="15"/>
      <c r="GI1312" s="15"/>
      <c r="GJ1312" s="15"/>
      <c r="GK1312" s="15"/>
      <c r="GL1312" s="15"/>
      <c r="GM1312" s="15"/>
      <c r="GN1312" s="15"/>
      <c r="GO1312" s="21"/>
      <c r="GQ1312" s="22"/>
      <c r="GR1312" s="23"/>
      <c r="GS1312" s="24"/>
      <c r="GT1312" s="22"/>
      <c r="GU1312" s="23"/>
      <c r="GV1312" s="22"/>
      <c r="GW1312" s="23"/>
      <c r="GX1312" s="24"/>
      <c r="GY1312" s="24"/>
    </row>
    <row r="1313" spans="1:207">
      <c r="A1313" s="86"/>
      <c r="B1313" s="91">
        <f t="shared" si="826"/>
        <v>8.5958333333333314</v>
      </c>
      <c r="C1313" s="99">
        <f t="shared" si="836"/>
        <v>8.6891666666666669</v>
      </c>
      <c r="D1313" s="96">
        <f t="shared" si="838"/>
        <v>8.487916666666667</v>
      </c>
      <c r="E1313" s="91">
        <f t="shared" si="814"/>
        <v>8.3536111111111104</v>
      </c>
      <c r="F1313" s="100">
        <f t="shared" si="813"/>
        <v>8.6430763888888897</v>
      </c>
      <c r="G1313" s="96">
        <f t="shared" si="827"/>
        <v>13.9</v>
      </c>
      <c r="H1313" s="97">
        <f t="shared" si="828"/>
        <v>8.9499999999999993</v>
      </c>
      <c r="I1313" s="98">
        <f t="shared" si="829"/>
        <v>2</v>
      </c>
      <c r="J1313" s="85">
        <f t="shared" si="830"/>
        <v>7.95</v>
      </c>
      <c r="AB1313" s="62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21"/>
      <c r="AQ1313" s="22"/>
      <c r="AR1313" s="23"/>
      <c r="AS1313" s="24"/>
      <c r="BA1313" s="2"/>
      <c r="BB1313" s="20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21"/>
      <c r="BQ1313" s="22"/>
      <c r="BR1313" s="23"/>
      <c r="BS1313" s="24"/>
      <c r="CA1313" s="2">
        <f t="shared" si="831"/>
        <v>1963</v>
      </c>
      <c r="CB1313" s="20" t="s">
        <v>96</v>
      </c>
      <c r="CC1313" s="15">
        <v>13.1</v>
      </c>
      <c r="CD1313" s="15">
        <v>12.2</v>
      </c>
      <c r="CE1313" s="15">
        <v>12.8</v>
      </c>
      <c r="CF1313" s="15">
        <v>10.7</v>
      </c>
      <c r="CG1313" s="15">
        <v>9.1999999999999993</v>
      </c>
      <c r="CH1313" s="15">
        <v>8.6999999999999993</v>
      </c>
      <c r="CI1313" s="15">
        <v>6.6</v>
      </c>
      <c r="CJ1313" s="15">
        <v>7.3</v>
      </c>
      <c r="CK1313" s="15">
        <v>8.5</v>
      </c>
      <c r="CL1313" s="15">
        <v>10.1</v>
      </c>
      <c r="CM1313" s="15">
        <v>9.6999999999999993</v>
      </c>
      <c r="CN1313" s="15">
        <v>11.7</v>
      </c>
      <c r="CO1313" s="21">
        <f t="shared" si="820"/>
        <v>10.049999999999999</v>
      </c>
      <c r="CQ1313" s="22">
        <f t="shared" si="821"/>
        <v>12.699999999999998</v>
      </c>
      <c r="CR1313" s="23">
        <f t="shared" si="822"/>
        <v>7.5333333333333323</v>
      </c>
      <c r="CS1313" s="24">
        <f t="shared" si="839"/>
        <v>9.7946969696969699</v>
      </c>
      <c r="DA1313" s="2">
        <f t="shared" si="832"/>
        <v>1963</v>
      </c>
      <c r="DB1313" s="20" t="s">
        <v>96</v>
      </c>
      <c r="DC1313" s="15">
        <v>12.4</v>
      </c>
      <c r="DD1313" s="15">
        <v>10.8</v>
      </c>
      <c r="DE1313" s="15">
        <v>10</v>
      </c>
      <c r="DF1313" s="15">
        <v>8.3000000000000007</v>
      </c>
      <c r="DG1313" s="15">
        <v>4.7</v>
      </c>
      <c r="DH1313" s="15">
        <v>3.6</v>
      </c>
      <c r="DI1313" s="15">
        <v>4.4000000000000004</v>
      </c>
      <c r="DJ1313" s="15">
        <v>4.3</v>
      </c>
      <c r="DK1313" s="15">
        <v>5.9</v>
      </c>
      <c r="DL1313" s="15">
        <v>9.5</v>
      </c>
      <c r="DM1313" s="15">
        <v>8.5</v>
      </c>
      <c r="DN1313" s="15">
        <v>10.199999999999999</v>
      </c>
      <c r="DO1313" s="21">
        <f t="shared" si="823"/>
        <v>7.7166666666666677</v>
      </c>
      <c r="DQ1313" s="22">
        <f t="shared" si="824"/>
        <v>11.066666666666668</v>
      </c>
      <c r="DR1313" s="23">
        <f t="shared" si="825"/>
        <v>4.1000000000000005</v>
      </c>
      <c r="DS1313" s="24">
        <f t="shared" si="840"/>
        <v>7.9833333333333316</v>
      </c>
      <c r="EA1313" s="2">
        <f t="shared" si="819"/>
        <v>1963</v>
      </c>
      <c r="EB1313" s="20" t="s">
        <v>96</v>
      </c>
      <c r="EC1313" s="15">
        <v>13.9</v>
      </c>
      <c r="ED1313" s="15">
        <v>13</v>
      </c>
      <c r="EE1313" s="15">
        <v>13.1</v>
      </c>
      <c r="EF1313" s="15">
        <v>10</v>
      </c>
      <c r="EG1313" s="15">
        <v>8.5</v>
      </c>
      <c r="EH1313" s="15">
        <v>7.5</v>
      </c>
      <c r="EI1313" s="15">
        <v>7.2</v>
      </c>
      <c r="EJ1313" s="15">
        <v>6.8</v>
      </c>
      <c r="EK1313" s="15">
        <v>7.5</v>
      </c>
      <c r="EL1313" s="15">
        <v>10.5</v>
      </c>
      <c r="EM1313" s="15">
        <v>10</v>
      </c>
      <c r="EN1313" s="15">
        <v>12.5</v>
      </c>
      <c r="EO1313" s="21">
        <f t="shared" si="815"/>
        <v>10.041666666666666</v>
      </c>
      <c r="EQ1313" s="22">
        <f t="shared" si="816"/>
        <v>13.333333333333334</v>
      </c>
      <c r="ER1313" s="23">
        <f t="shared" si="817"/>
        <v>7.166666666666667</v>
      </c>
      <c r="ES1313" s="24">
        <f t="shared" si="837"/>
        <v>9.8590909090909093</v>
      </c>
      <c r="FA1313" s="2">
        <f t="shared" si="818"/>
        <v>1963</v>
      </c>
      <c r="FB1313" s="20" t="s">
        <v>96</v>
      </c>
      <c r="FC1313" s="15">
        <v>11.7</v>
      </c>
      <c r="FD1313" s="15">
        <v>9.4</v>
      </c>
      <c r="FE1313" s="15">
        <v>9.3000000000000007</v>
      </c>
      <c r="FF1313" s="15">
        <v>5.5</v>
      </c>
      <c r="FG1313" s="15">
        <v>2.7</v>
      </c>
      <c r="FH1313" s="15">
        <v>2</v>
      </c>
      <c r="FI1313" s="15">
        <v>2.9</v>
      </c>
      <c r="FJ1313" s="15">
        <v>2.4</v>
      </c>
      <c r="FK1313" s="15">
        <v>4.0999999999999996</v>
      </c>
      <c r="FL1313" s="15">
        <v>7.5</v>
      </c>
      <c r="FM1313" s="15">
        <v>7.2</v>
      </c>
      <c r="FN1313" s="15">
        <v>9.6</v>
      </c>
      <c r="FO1313" s="21">
        <f t="shared" si="833"/>
        <v>6.1916666666666664</v>
      </c>
      <c r="FQ1313" s="22">
        <f t="shared" si="834"/>
        <v>10.133333333333335</v>
      </c>
      <c r="FR1313" s="23">
        <f t="shared" si="835"/>
        <v>2.4333333333333336</v>
      </c>
      <c r="FS1313" s="24">
        <f t="shared" si="842"/>
        <v>6.1969696969696972</v>
      </c>
      <c r="GA1313" s="2"/>
      <c r="GB1313" s="20"/>
      <c r="GC1313" s="15"/>
      <c r="GD1313" s="15"/>
      <c r="GE1313" s="15"/>
      <c r="GF1313" s="15"/>
      <c r="GG1313" s="15"/>
      <c r="GH1313" s="15"/>
      <c r="GI1313" s="15"/>
      <c r="GJ1313" s="15"/>
      <c r="GK1313" s="15"/>
      <c r="GL1313" s="15"/>
      <c r="GM1313" s="15"/>
      <c r="GN1313" s="15"/>
      <c r="GO1313" s="21"/>
      <c r="GQ1313" s="22"/>
      <c r="GR1313" s="23"/>
      <c r="GS1313" s="24"/>
      <c r="GT1313" s="22"/>
      <c r="GU1313" s="23"/>
      <c r="GV1313" s="22"/>
      <c r="GW1313" s="23"/>
      <c r="GX1313" s="24"/>
      <c r="GY1313" s="24"/>
    </row>
    <row r="1314" spans="1:207">
      <c r="A1314" s="86"/>
      <c r="B1314" s="91">
        <f t="shared" si="826"/>
        <v>8.5083333333333329</v>
      </c>
      <c r="C1314" s="99">
        <f t="shared" si="836"/>
        <v>8.6941666666666659</v>
      </c>
      <c r="D1314" s="96">
        <f t="shared" si="838"/>
        <v>8.5127083333333324</v>
      </c>
      <c r="E1314" s="91">
        <f t="shared" si="814"/>
        <v>8.3712152777777771</v>
      </c>
      <c r="F1314" s="100">
        <f t="shared" ref="F1314:F1345" si="843">AVERAGE(B1265:B1314)</f>
        <v>8.6400347222222234</v>
      </c>
      <c r="G1314" s="96">
        <f t="shared" si="827"/>
        <v>12.9</v>
      </c>
      <c r="H1314" s="97">
        <f t="shared" si="828"/>
        <v>8.8000000000000007</v>
      </c>
      <c r="I1314" s="98">
        <f t="shared" si="829"/>
        <v>3</v>
      </c>
      <c r="J1314" s="85">
        <f t="shared" si="830"/>
        <v>7.95</v>
      </c>
      <c r="AB1314" s="62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21"/>
      <c r="AQ1314" s="22"/>
      <c r="AR1314" s="23"/>
      <c r="AS1314" s="24"/>
      <c r="BA1314" s="2"/>
      <c r="BB1314" s="20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21"/>
      <c r="BQ1314" s="22"/>
      <c r="BR1314" s="23"/>
      <c r="BS1314" s="24"/>
      <c r="CA1314" s="2">
        <f t="shared" si="831"/>
        <v>1964</v>
      </c>
      <c r="CB1314" s="20" t="s">
        <v>97</v>
      </c>
      <c r="CC1314" s="15">
        <v>12.2</v>
      </c>
      <c r="CD1314" s="15">
        <v>12.9</v>
      </c>
      <c r="CE1314" s="15">
        <v>11.8</v>
      </c>
      <c r="CF1314" s="15">
        <v>11.6</v>
      </c>
      <c r="CG1314" s="15">
        <v>10.7</v>
      </c>
      <c r="CH1314" s="15">
        <v>9.1999999999999993</v>
      </c>
      <c r="CI1314" s="15">
        <v>8.3000000000000007</v>
      </c>
      <c r="CJ1314" s="15">
        <v>8.8000000000000007</v>
      </c>
      <c r="CK1314" s="15">
        <v>9.4</v>
      </c>
      <c r="CL1314" s="15">
        <v>9.5</v>
      </c>
      <c r="CM1314" s="15">
        <v>10.3</v>
      </c>
      <c r="CN1314" s="15">
        <v>10.9</v>
      </c>
      <c r="CO1314" s="21">
        <f t="shared" si="820"/>
        <v>10.466666666666667</v>
      </c>
      <c r="CQ1314" s="22">
        <f t="shared" si="821"/>
        <v>12.300000000000002</v>
      </c>
      <c r="CR1314" s="23">
        <f t="shared" si="822"/>
        <v>8.7666666666666675</v>
      </c>
      <c r="CS1314" s="24">
        <f t="shared" si="839"/>
        <v>9.8818181818181827</v>
      </c>
      <c r="DA1314" s="2">
        <f t="shared" si="832"/>
        <v>1964</v>
      </c>
      <c r="DB1314" s="20" t="s">
        <v>97</v>
      </c>
      <c r="DC1314" s="15">
        <v>11</v>
      </c>
      <c r="DD1314" s="15">
        <v>10.9</v>
      </c>
      <c r="DE1314" s="15">
        <v>9.6</v>
      </c>
      <c r="DF1314" s="15">
        <v>10</v>
      </c>
      <c r="DG1314" s="15">
        <v>6.9</v>
      </c>
      <c r="DH1314" s="15">
        <v>4.9000000000000004</v>
      </c>
      <c r="DI1314" s="15">
        <v>4.0999999999999996</v>
      </c>
      <c r="DJ1314" s="15">
        <v>6</v>
      </c>
      <c r="DK1314" s="15">
        <v>6.8</v>
      </c>
      <c r="DL1314" s="15">
        <v>8.1</v>
      </c>
      <c r="DM1314" s="15">
        <v>8.8000000000000007</v>
      </c>
      <c r="DN1314" s="15">
        <v>9.5</v>
      </c>
      <c r="DO1314" s="21">
        <f t="shared" si="823"/>
        <v>8.0499999999999989</v>
      </c>
      <c r="DQ1314" s="22">
        <f t="shared" si="824"/>
        <v>10.5</v>
      </c>
      <c r="DR1314" s="23">
        <f t="shared" si="825"/>
        <v>5</v>
      </c>
      <c r="DS1314" s="24">
        <f t="shared" si="840"/>
        <v>7.9999999999999991</v>
      </c>
      <c r="EA1314" s="2">
        <f t="shared" si="819"/>
        <v>1964</v>
      </c>
      <c r="EB1314" s="20" t="s">
        <v>97</v>
      </c>
      <c r="EC1314" s="15">
        <v>11.3</v>
      </c>
      <c r="ED1314" s="15">
        <v>12.2</v>
      </c>
      <c r="EE1314" s="15">
        <v>11.1</v>
      </c>
      <c r="EF1314" s="15">
        <v>11.7</v>
      </c>
      <c r="EG1314" s="15">
        <v>8.8000000000000007</v>
      </c>
      <c r="EH1314" s="15">
        <v>8.1</v>
      </c>
      <c r="EI1314" s="15">
        <v>5.8</v>
      </c>
      <c r="EJ1314" s="15">
        <v>7.3</v>
      </c>
      <c r="EK1314" s="15">
        <v>8.1</v>
      </c>
      <c r="EL1314" s="15">
        <v>8.4</v>
      </c>
      <c r="EM1314" s="15">
        <v>9.6999999999999993</v>
      </c>
      <c r="EN1314" s="15">
        <v>10.199999999999999</v>
      </c>
      <c r="EO1314" s="21">
        <f t="shared" si="815"/>
        <v>9.3916666666666675</v>
      </c>
      <c r="EQ1314" s="22">
        <f t="shared" si="816"/>
        <v>11.533333333333333</v>
      </c>
      <c r="ER1314" s="23">
        <f t="shared" si="817"/>
        <v>7.0666666666666664</v>
      </c>
      <c r="ES1314" s="24">
        <f t="shared" si="837"/>
        <v>9.85</v>
      </c>
      <c r="FA1314" s="2">
        <f t="shared" si="818"/>
        <v>1964</v>
      </c>
      <c r="FB1314" s="20" t="s">
        <v>97</v>
      </c>
      <c r="FC1314" s="15">
        <v>9.1</v>
      </c>
      <c r="FD1314" s="15">
        <v>10.6</v>
      </c>
      <c r="FE1314" s="15">
        <v>7.8</v>
      </c>
      <c r="FF1314" s="15">
        <v>8.4</v>
      </c>
      <c r="FG1314" s="15">
        <v>5</v>
      </c>
      <c r="FH1314" s="15">
        <v>3.3</v>
      </c>
      <c r="FI1314" s="15">
        <v>3</v>
      </c>
      <c r="FJ1314" s="15">
        <v>4.4000000000000004</v>
      </c>
      <c r="FK1314" s="15">
        <v>4.9000000000000004</v>
      </c>
      <c r="FL1314" s="15">
        <v>6.3</v>
      </c>
      <c r="FM1314" s="15">
        <v>7</v>
      </c>
      <c r="FN1314" s="15">
        <v>7.7</v>
      </c>
      <c r="FO1314" s="21">
        <f t="shared" si="833"/>
        <v>6.4583333333333321</v>
      </c>
      <c r="FQ1314" s="22">
        <f t="shared" si="834"/>
        <v>9.1666666666666661</v>
      </c>
      <c r="FR1314" s="23">
        <f t="shared" si="835"/>
        <v>3.5666666666666664</v>
      </c>
      <c r="FS1314" s="24">
        <f t="shared" si="842"/>
        <v>6.2439393939393932</v>
      </c>
      <c r="GA1314" s="2"/>
      <c r="GB1314" s="20"/>
      <c r="GC1314" s="15"/>
      <c r="GD1314" s="15"/>
      <c r="GE1314" s="15"/>
      <c r="GF1314" s="15"/>
      <c r="GG1314" s="15"/>
      <c r="GH1314" s="15"/>
      <c r="GI1314" s="15"/>
      <c r="GJ1314" s="15"/>
      <c r="GK1314" s="15"/>
      <c r="GL1314" s="15"/>
      <c r="GM1314" s="15"/>
      <c r="GN1314" s="15"/>
      <c r="GO1314" s="21"/>
      <c r="GQ1314" s="22"/>
      <c r="GR1314" s="23"/>
      <c r="GS1314" s="24"/>
      <c r="GT1314" s="22"/>
      <c r="GU1314" s="23"/>
      <c r="GV1314" s="22"/>
      <c r="GW1314" s="23"/>
      <c r="GX1314" s="24"/>
      <c r="GY1314" s="24"/>
    </row>
    <row r="1315" spans="1:207">
      <c r="A1315" s="86">
        <f>A1310+5</f>
        <v>1965</v>
      </c>
      <c r="B1315" s="91">
        <f t="shared" si="826"/>
        <v>8.5229166666666671</v>
      </c>
      <c r="C1315" s="99">
        <f t="shared" si="836"/>
        <v>8.7249999999999996</v>
      </c>
      <c r="D1315" s="96">
        <f t="shared" si="838"/>
        <v>8.5310416666666669</v>
      </c>
      <c r="E1315" s="91">
        <f t="shared" si="814"/>
        <v>8.3902777777777793</v>
      </c>
      <c r="F1315" s="100">
        <f t="shared" si="843"/>
        <v>8.6387847222222245</v>
      </c>
      <c r="G1315" s="96">
        <f t="shared" si="827"/>
        <v>13.1</v>
      </c>
      <c r="H1315" s="97">
        <f t="shared" si="828"/>
        <v>8.8500000000000014</v>
      </c>
      <c r="I1315" s="98">
        <f t="shared" si="829"/>
        <v>1.7</v>
      </c>
      <c r="J1315" s="85">
        <f t="shared" si="830"/>
        <v>7.3999999999999995</v>
      </c>
      <c r="AB1315" s="62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21"/>
      <c r="AQ1315" s="22"/>
      <c r="AR1315" s="23"/>
      <c r="AS1315" s="24"/>
      <c r="BA1315" s="2"/>
      <c r="BB1315" s="20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21"/>
      <c r="BQ1315" s="22"/>
      <c r="BR1315" s="23"/>
      <c r="BS1315" s="24"/>
      <c r="CA1315" s="2">
        <f t="shared" si="831"/>
        <v>1965</v>
      </c>
      <c r="CB1315" s="20" t="s">
        <v>98</v>
      </c>
      <c r="CC1315" s="15">
        <v>11.6</v>
      </c>
      <c r="CD1315" s="15">
        <v>13.1</v>
      </c>
      <c r="CE1315" s="15">
        <v>12.1</v>
      </c>
      <c r="CF1315" s="15">
        <v>10.1</v>
      </c>
      <c r="CG1315" s="15">
        <v>10.3</v>
      </c>
      <c r="CH1315" s="15">
        <v>9.6</v>
      </c>
      <c r="CI1315" s="15">
        <v>7.8</v>
      </c>
      <c r="CJ1315" s="15">
        <v>8.5</v>
      </c>
      <c r="CK1315" s="15">
        <v>8.9</v>
      </c>
      <c r="CL1315" s="15">
        <v>9</v>
      </c>
      <c r="CM1315" s="15">
        <v>9.5</v>
      </c>
      <c r="CN1315" s="15">
        <v>12.7</v>
      </c>
      <c r="CO1315" s="21">
        <f t="shared" si="820"/>
        <v>10.266666666666667</v>
      </c>
      <c r="CQ1315" s="22">
        <f t="shared" si="821"/>
        <v>12.266666666666666</v>
      </c>
      <c r="CR1315" s="23">
        <f t="shared" si="822"/>
        <v>8.6333333333333329</v>
      </c>
      <c r="CS1315" s="24">
        <f t="shared" si="839"/>
        <v>9.9507575757575761</v>
      </c>
      <c r="DA1315" s="2">
        <f t="shared" si="832"/>
        <v>1965</v>
      </c>
      <c r="DB1315" s="20" t="s">
        <v>98</v>
      </c>
      <c r="DC1315" s="15">
        <v>10.6</v>
      </c>
      <c r="DD1315" s="15">
        <v>11.4</v>
      </c>
      <c r="DE1315" s="15">
        <v>10.199999999999999</v>
      </c>
      <c r="DF1315" s="15">
        <v>7.5</v>
      </c>
      <c r="DG1315" s="15">
        <v>7</v>
      </c>
      <c r="DH1315" s="15">
        <v>5.2</v>
      </c>
      <c r="DI1315" s="15">
        <v>4.2</v>
      </c>
      <c r="DJ1315" s="15">
        <v>5.5</v>
      </c>
      <c r="DK1315" s="15">
        <v>7.3</v>
      </c>
      <c r="DL1315" s="15">
        <v>7.5</v>
      </c>
      <c r="DM1315" s="15">
        <v>8.6</v>
      </c>
      <c r="DN1315" s="15">
        <v>11.8</v>
      </c>
      <c r="DO1315" s="21">
        <f t="shared" si="823"/>
        <v>8.0666666666666664</v>
      </c>
      <c r="DQ1315" s="22">
        <f t="shared" si="824"/>
        <v>10.733333333333334</v>
      </c>
      <c r="DR1315" s="23">
        <f t="shared" si="825"/>
        <v>4.9666666666666668</v>
      </c>
      <c r="DS1315" s="24">
        <f t="shared" si="840"/>
        <v>7.9962121212121211</v>
      </c>
      <c r="EA1315" s="2">
        <f t="shared" si="819"/>
        <v>1965</v>
      </c>
      <c r="EB1315" s="20" t="s">
        <v>98</v>
      </c>
      <c r="EC1315" s="15">
        <v>11.3</v>
      </c>
      <c r="ED1315" s="15">
        <v>13.1</v>
      </c>
      <c r="EE1315" s="15">
        <v>11.2</v>
      </c>
      <c r="EF1315" s="15">
        <v>9.1</v>
      </c>
      <c r="EG1315" s="15">
        <v>9.1</v>
      </c>
      <c r="EH1315" s="15">
        <v>7.6</v>
      </c>
      <c r="EI1315" s="15">
        <v>5.5</v>
      </c>
      <c r="EJ1315" s="15">
        <v>7.3</v>
      </c>
      <c r="EK1315" s="15">
        <v>8.8000000000000007</v>
      </c>
      <c r="EL1315" s="15">
        <v>8.6999999999999993</v>
      </c>
      <c r="EM1315" s="15">
        <v>9.3000000000000007</v>
      </c>
      <c r="EN1315" s="15">
        <v>12.5</v>
      </c>
      <c r="EO1315" s="21">
        <f t="shared" si="815"/>
        <v>9.4583333333333339</v>
      </c>
      <c r="EQ1315" s="22">
        <f t="shared" si="816"/>
        <v>11.866666666666665</v>
      </c>
      <c r="ER1315" s="23">
        <f t="shared" si="817"/>
        <v>6.8</v>
      </c>
      <c r="ES1315" s="24">
        <f t="shared" si="837"/>
        <v>9.8446969696969706</v>
      </c>
      <c r="FA1315" s="2">
        <f t="shared" si="818"/>
        <v>1965</v>
      </c>
      <c r="FB1315" s="20" t="s">
        <v>98</v>
      </c>
      <c r="FC1315" s="15">
        <v>8.9</v>
      </c>
      <c r="FD1315" s="15">
        <v>9.9</v>
      </c>
      <c r="FE1315" s="15">
        <v>8</v>
      </c>
      <c r="FF1315" s="15">
        <v>5.4</v>
      </c>
      <c r="FG1315" s="15">
        <v>6.1</v>
      </c>
      <c r="FH1315" s="15">
        <v>3.3</v>
      </c>
      <c r="FI1315" s="15">
        <v>1.7</v>
      </c>
      <c r="FJ1315" s="15">
        <v>4.0999999999999996</v>
      </c>
      <c r="FK1315" s="15">
        <v>5.3</v>
      </c>
      <c r="FL1315" s="15">
        <v>5.8</v>
      </c>
      <c r="FM1315" s="15">
        <v>6.5</v>
      </c>
      <c r="FN1315" s="15">
        <v>10.8</v>
      </c>
      <c r="FO1315" s="21">
        <f t="shared" si="833"/>
        <v>6.3166666666666664</v>
      </c>
      <c r="FQ1315" s="22">
        <f t="shared" si="834"/>
        <v>8.9333333333333336</v>
      </c>
      <c r="FR1315" s="23">
        <f t="shared" si="835"/>
        <v>3.0333333333333332</v>
      </c>
      <c r="FS1315" s="24">
        <f t="shared" si="842"/>
        <v>6.2590909090909088</v>
      </c>
      <c r="GA1315" s="2"/>
      <c r="GB1315" s="20"/>
      <c r="GC1315" s="15"/>
      <c r="GD1315" s="15"/>
      <c r="GE1315" s="15"/>
      <c r="GF1315" s="15"/>
      <c r="GG1315" s="15"/>
      <c r="GH1315" s="15"/>
      <c r="GI1315" s="15"/>
      <c r="GJ1315" s="15"/>
      <c r="GK1315" s="15"/>
      <c r="GL1315" s="15"/>
      <c r="GM1315" s="15"/>
      <c r="GN1315" s="15"/>
      <c r="GO1315" s="21"/>
      <c r="GQ1315" s="22"/>
      <c r="GR1315" s="23"/>
      <c r="GS1315" s="24"/>
      <c r="GT1315" s="22"/>
      <c r="GU1315" s="23"/>
      <c r="GV1315" s="22"/>
      <c r="GW1315" s="23"/>
      <c r="GX1315" s="24"/>
      <c r="GY1315" s="24"/>
    </row>
    <row r="1316" spans="1:207">
      <c r="A1316" s="86"/>
      <c r="B1316" s="91">
        <f t="shared" si="826"/>
        <v>8.7937499999999993</v>
      </c>
      <c r="C1316" s="99">
        <f t="shared" si="836"/>
        <v>8.668333333333333</v>
      </c>
      <c r="D1316" s="96">
        <f t="shared" si="838"/>
        <v>8.5531250000000014</v>
      </c>
      <c r="E1316" s="91">
        <f t="shared" ref="E1316:E1347" si="844">AVERAGE(B1297:B1316)</f>
        <v>8.4188194444444449</v>
      </c>
      <c r="F1316" s="100">
        <f t="shared" si="843"/>
        <v>8.6400972222222236</v>
      </c>
      <c r="G1316" s="96">
        <f t="shared" si="827"/>
        <v>13.7</v>
      </c>
      <c r="H1316" s="97">
        <f t="shared" si="828"/>
        <v>8.8000000000000007</v>
      </c>
      <c r="I1316" s="98">
        <f t="shared" si="829"/>
        <v>1.8</v>
      </c>
      <c r="J1316" s="85">
        <f t="shared" si="830"/>
        <v>7.75</v>
      </c>
      <c r="AB1316" s="62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21"/>
      <c r="AQ1316" s="22"/>
      <c r="AR1316" s="23"/>
      <c r="AS1316" s="24"/>
      <c r="BA1316" s="2"/>
      <c r="BB1316" s="20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21"/>
      <c r="BQ1316" s="22"/>
      <c r="BR1316" s="23"/>
      <c r="BS1316" s="24"/>
      <c r="CA1316" s="2">
        <f t="shared" si="831"/>
        <v>1966</v>
      </c>
      <c r="CB1316" s="20" t="s">
        <v>99</v>
      </c>
      <c r="CC1316" s="15">
        <v>12.6</v>
      </c>
      <c r="CD1316" s="15">
        <v>13.6</v>
      </c>
      <c r="CE1316" s="15">
        <v>13.3</v>
      </c>
      <c r="CF1316" s="15">
        <v>11.6</v>
      </c>
      <c r="CG1316" s="15">
        <v>10.6</v>
      </c>
      <c r="CH1316" s="15">
        <v>8.4</v>
      </c>
      <c r="CI1316" s="15">
        <v>7.6</v>
      </c>
      <c r="CJ1316" s="15">
        <v>7.7</v>
      </c>
      <c r="CK1316" s="15">
        <v>8.6</v>
      </c>
      <c r="CL1316" s="15">
        <v>9.3000000000000007</v>
      </c>
      <c r="CM1316" s="15">
        <v>10.7</v>
      </c>
      <c r="CN1316" s="15">
        <v>11.8</v>
      </c>
      <c r="CO1316" s="21">
        <f t="shared" si="820"/>
        <v>10.483333333333333</v>
      </c>
      <c r="CQ1316" s="22">
        <f t="shared" si="821"/>
        <v>13.166666666666666</v>
      </c>
      <c r="CR1316" s="23">
        <f t="shared" si="822"/>
        <v>7.8999999999999995</v>
      </c>
      <c r="CS1316" s="24">
        <f t="shared" si="839"/>
        <v>10.059090909090909</v>
      </c>
      <c r="DA1316" s="2">
        <f t="shared" si="832"/>
        <v>1966</v>
      </c>
      <c r="DB1316" s="20" t="s">
        <v>99</v>
      </c>
      <c r="DC1316" s="15">
        <v>11.7</v>
      </c>
      <c r="DD1316" s="15">
        <v>12.1</v>
      </c>
      <c r="DE1316" s="15">
        <v>11.8</v>
      </c>
      <c r="DF1316" s="15">
        <v>8.6</v>
      </c>
      <c r="DG1316" s="15">
        <v>6.8</v>
      </c>
      <c r="DH1316" s="15">
        <v>4.3</v>
      </c>
      <c r="DI1316" s="15">
        <v>4.3</v>
      </c>
      <c r="DJ1316" s="15">
        <v>4.7</v>
      </c>
      <c r="DK1316" s="15">
        <v>6.9</v>
      </c>
      <c r="DL1316" s="15">
        <v>7.9</v>
      </c>
      <c r="DM1316" s="15">
        <v>10.3</v>
      </c>
      <c r="DN1316" s="15">
        <v>9.9</v>
      </c>
      <c r="DO1316" s="21">
        <f t="shared" si="823"/>
        <v>8.2750000000000004</v>
      </c>
      <c r="DQ1316" s="22">
        <f t="shared" si="824"/>
        <v>11.866666666666665</v>
      </c>
      <c r="DR1316" s="23">
        <f t="shared" si="825"/>
        <v>4.4333333333333336</v>
      </c>
      <c r="DS1316" s="24">
        <f t="shared" si="840"/>
        <v>8.0287878787878793</v>
      </c>
      <c r="EA1316" s="2">
        <f t="shared" si="819"/>
        <v>1966</v>
      </c>
      <c r="EB1316" s="20" t="s">
        <v>99</v>
      </c>
      <c r="EC1316" s="15">
        <v>13.3</v>
      </c>
      <c r="ED1316" s="15">
        <v>13.2</v>
      </c>
      <c r="EE1316" s="15">
        <v>13.7</v>
      </c>
      <c r="EF1316" s="15">
        <v>9.4</v>
      </c>
      <c r="EG1316" s="15">
        <v>8.6999999999999993</v>
      </c>
      <c r="EH1316" s="15">
        <v>6.2</v>
      </c>
      <c r="EI1316" s="15">
        <v>7.4</v>
      </c>
      <c r="EJ1316" s="15">
        <v>6.8</v>
      </c>
      <c r="EK1316" s="15">
        <v>8.4</v>
      </c>
      <c r="EL1316" s="15">
        <v>8.9</v>
      </c>
      <c r="EM1316" s="15">
        <v>10.6</v>
      </c>
      <c r="EN1316" s="15">
        <v>11.6</v>
      </c>
      <c r="EO1316" s="21">
        <f t="shared" si="815"/>
        <v>9.85</v>
      </c>
      <c r="EQ1316" s="22">
        <f t="shared" si="816"/>
        <v>13.4</v>
      </c>
      <c r="ER1316" s="23">
        <f t="shared" si="817"/>
        <v>6.8000000000000007</v>
      </c>
      <c r="ES1316" s="24">
        <f t="shared" si="837"/>
        <v>9.8545454545454536</v>
      </c>
      <c r="FA1316" s="2">
        <f t="shared" si="818"/>
        <v>1966</v>
      </c>
      <c r="FB1316" s="20" t="s">
        <v>99</v>
      </c>
      <c r="FC1316" s="15">
        <v>11.3</v>
      </c>
      <c r="FD1316" s="15">
        <v>11.2</v>
      </c>
      <c r="FE1316" s="15">
        <v>10.8</v>
      </c>
      <c r="FF1316" s="15">
        <v>6.9</v>
      </c>
      <c r="FG1316" s="15">
        <v>5</v>
      </c>
      <c r="FH1316" s="15">
        <v>1.8</v>
      </c>
      <c r="FI1316" s="15">
        <v>2.8</v>
      </c>
      <c r="FJ1316" s="15">
        <v>2.9</v>
      </c>
      <c r="FK1316" s="15">
        <v>5.7</v>
      </c>
      <c r="FL1316" s="15">
        <v>6.1</v>
      </c>
      <c r="FM1316" s="15">
        <v>7.9</v>
      </c>
      <c r="FN1316" s="15">
        <v>8.9</v>
      </c>
      <c r="FO1316" s="21">
        <f t="shared" si="833"/>
        <v>6.7749999999999995</v>
      </c>
      <c r="FQ1316" s="22">
        <f t="shared" si="834"/>
        <v>11.1</v>
      </c>
      <c r="FR1316" s="23">
        <f t="shared" si="835"/>
        <v>2.5</v>
      </c>
      <c r="FS1316" s="24">
        <f t="shared" si="842"/>
        <v>6.3098484848484846</v>
      </c>
      <c r="GA1316" s="2"/>
      <c r="GB1316" s="20"/>
      <c r="GC1316" s="15"/>
      <c r="GD1316" s="15"/>
      <c r="GE1316" s="15"/>
      <c r="GF1316" s="15"/>
      <c r="GG1316" s="15"/>
      <c r="GH1316" s="15"/>
      <c r="GI1316" s="15"/>
      <c r="GJ1316" s="15"/>
      <c r="GK1316" s="15"/>
      <c r="GL1316" s="15"/>
      <c r="GM1316" s="15"/>
      <c r="GN1316" s="15"/>
      <c r="GO1316" s="21"/>
      <c r="GQ1316" s="22"/>
      <c r="GR1316" s="23"/>
      <c r="GS1316" s="24"/>
      <c r="GT1316" s="22"/>
      <c r="GU1316" s="23"/>
      <c r="GV1316" s="22"/>
      <c r="GW1316" s="23"/>
      <c r="GX1316" s="24"/>
      <c r="GY1316" s="24"/>
    </row>
    <row r="1317" spans="1:207">
      <c r="A1317" s="86"/>
      <c r="B1317" s="91">
        <f t="shared" si="826"/>
        <v>8.7791666666666668</v>
      </c>
      <c r="C1317" s="99">
        <f t="shared" si="836"/>
        <v>8.64</v>
      </c>
      <c r="D1317" s="96">
        <f t="shared" si="838"/>
        <v>8.6261458333333341</v>
      </c>
      <c r="E1317" s="91">
        <f t="shared" si="844"/>
        <v>8.4296527777777772</v>
      </c>
      <c r="F1317" s="100">
        <f t="shared" si="843"/>
        <v>8.632368055555558</v>
      </c>
      <c r="G1317" s="96">
        <f t="shared" si="827"/>
        <v>14.3</v>
      </c>
      <c r="H1317" s="97">
        <f t="shared" si="828"/>
        <v>9.0500000000000007</v>
      </c>
      <c r="I1317" s="98">
        <f t="shared" si="829"/>
        <v>2.8</v>
      </c>
      <c r="J1317" s="85">
        <f t="shared" si="830"/>
        <v>8.5500000000000007</v>
      </c>
      <c r="AB1317" s="62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21"/>
      <c r="AQ1317" s="22"/>
      <c r="AR1317" s="23"/>
      <c r="AS1317" s="24"/>
      <c r="BA1317" s="2"/>
      <c r="BB1317" s="20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21"/>
      <c r="BQ1317" s="22"/>
      <c r="BR1317" s="23"/>
      <c r="BS1317" s="24"/>
      <c r="CA1317" s="2">
        <f t="shared" si="831"/>
        <v>1967</v>
      </c>
      <c r="CB1317" s="20" t="s">
        <v>100</v>
      </c>
      <c r="CC1317" s="15">
        <v>12.7</v>
      </c>
      <c r="CD1317" s="15">
        <v>13.6</v>
      </c>
      <c r="CE1317" s="15">
        <v>12.7</v>
      </c>
      <c r="CF1317" s="15">
        <v>12.1</v>
      </c>
      <c r="CG1317" s="15">
        <v>9.9</v>
      </c>
      <c r="CH1317" s="15">
        <v>9.3000000000000007</v>
      </c>
      <c r="CI1317" s="15">
        <v>8.1</v>
      </c>
      <c r="CJ1317" s="15">
        <v>7.2</v>
      </c>
      <c r="CK1317" s="15">
        <v>7.8</v>
      </c>
      <c r="CL1317" s="15">
        <v>9</v>
      </c>
      <c r="CM1317" s="15">
        <v>9.6</v>
      </c>
      <c r="CN1317" s="15">
        <v>10.8</v>
      </c>
      <c r="CO1317" s="21">
        <f t="shared" si="820"/>
        <v>10.233333333333333</v>
      </c>
      <c r="CQ1317" s="22">
        <f t="shared" si="821"/>
        <v>13</v>
      </c>
      <c r="CR1317" s="23">
        <f t="shared" si="822"/>
        <v>8.1999999999999993</v>
      </c>
      <c r="CS1317" s="24">
        <f t="shared" si="839"/>
        <v>10.093939393939394</v>
      </c>
      <c r="DA1317" s="2">
        <f t="shared" si="832"/>
        <v>1967</v>
      </c>
      <c r="DB1317" s="20" t="s">
        <v>100</v>
      </c>
      <c r="DC1317" s="15">
        <v>11.4</v>
      </c>
      <c r="DD1317" s="15">
        <v>12.3</v>
      </c>
      <c r="DE1317" s="15">
        <v>11.2</v>
      </c>
      <c r="DF1317" s="15">
        <v>8.9</v>
      </c>
      <c r="DG1317" s="15">
        <v>8</v>
      </c>
      <c r="DH1317" s="15">
        <v>4.9000000000000004</v>
      </c>
      <c r="DI1317" s="15">
        <v>4.0999999999999996</v>
      </c>
      <c r="DJ1317" s="15">
        <v>5</v>
      </c>
      <c r="DK1317" s="15">
        <v>6.7</v>
      </c>
      <c r="DL1317" s="15">
        <v>7.9</v>
      </c>
      <c r="DM1317" s="15">
        <v>8.8000000000000007</v>
      </c>
      <c r="DN1317" s="15">
        <v>10.199999999999999</v>
      </c>
      <c r="DO1317" s="21">
        <f t="shared" si="823"/>
        <v>8.283333333333335</v>
      </c>
      <c r="DQ1317" s="22">
        <f t="shared" si="824"/>
        <v>11.633333333333335</v>
      </c>
      <c r="DR1317" s="23">
        <f t="shared" si="825"/>
        <v>4.666666666666667</v>
      </c>
      <c r="DS1317" s="24">
        <f t="shared" si="840"/>
        <v>8.0318181818181813</v>
      </c>
      <c r="EA1317" s="2">
        <f t="shared" si="819"/>
        <v>1967</v>
      </c>
      <c r="EB1317" s="20" t="s">
        <v>100</v>
      </c>
      <c r="EC1317" s="15">
        <v>12.9</v>
      </c>
      <c r="ED1317" s="15">
        <v>14.3</v>
      </c>
      <c r="EE1317" s="15">
        <v>12.9</v>
      </c>
      <c r="EF1317" s="15">
        <v>10.5</v>
      </c>
      <c r="EG1317" s="15">
        <v>9.5</v>
      </c>
      <c r="EH1317" s="15">
        <v>9.1</v>
      </c>
      <c r="EI1317" s="15">
        <v>7.8</v>
      </c>
      <c r="EJ1317" s="15">
        <v>7</v>
      </c>
      <c r="EK1317" s="15">
        <v>7.4</v>
      </c>
      <c r="EL1317" s="15">
        <v>9.3000000000000007</v>
      </c>
      <c r="EM1317" s="15">
        <v>9.1</v>
      </c>
      <c r="EN1317" s="15">
        <v>10.5</v>
      </c>
      <c r="EO1317" s="21">
        <f t="shared" si="815"/>
        <v>10.025</v>
      </c>
      <c r="EQ1317" s="22">
        <f t="shared" si="816"/>
        <v>13.366666666666667</v>
      </c>
      <c r="ER1317" s="23">
        <f t="shared" si="817"/>
        <v>7.9666666666666659</v>
      </c>
      <c r="ES1317" s="24">
        <f t="shared" si="837"/>
        <v>9.8598484848484844</v>
      </c>
      <c r="FA1317" s="2">
        <f t="shared" si="818"/>
        <v>1967</v>
      </c>
      <c r="FB1317" s="20" t="s">
        <v>100</v>
      </c>
      <c r="FC1317" s="15">
        <v>10.199999999999999</v>
      </c>
      <c r="FD1317" s="15">
        <v>11.5</v>
      </c>
      <c r="FE1317" s="15">
        <v>9.6</v>
      </c>
      <c r="FF1317" s="15">
        <v>6.9</v>
      </c>
      <c r="FG1317" s="15">
        <v>4.7</v>
      </c>
      <c r="FH1317" s="15">
        <v>4.3</v>
      </c>
      <c r="FI1317" s="15">
        <v>2.8</v>
      </c>
      <c r="FJ1317" s="15">
        <v>3.1</v>
      </c>
      <c r="FK1317" s="15">
        <v>4.5</v>
      </c>
      <c r="FL1317" s="15">
        <v>6.4</v>
      </c>
      <c r="FM1317" s="15">
        <v>6.6</v>
      </c>
      <c r="FN1317" s="15">
        <v>8.4</v>
      </c>
      <c r="FO1317" s="21">
        <f t="shared" si="833"/>
        <v>6.583333333333333</v>
      </c>
      <c r="FQ1317" s="22">
        <f t="shared" si="834"/>
        <v>10.433333333333332</v>
      </c>
      <c r="FR1317" s="23">
        <f t="shared" si="835"/>
        <v>3.4</v>
      </c>
      <c r="FS1317" s="24">
        <f t="shared" si="842"/>
        <v>6.3121212121212116</v>
      </c>
      <c r="GA1317" s="2"/>
      <c r="GB1317" s="20"/>
      <c r="GC1317" s="15"/>
      <c r="GD1317" s="15"/>
      <c r="GE1317" s="15"/>
      <c r="GF1317" s="15"/>
      <c r="GG1317" s="15"/>
      <c r="GH1317" s="15"/>
      <c r="GI1317" s="15"/>
      <c r="GJ1317" s="15"/>
      <c r="GK1317" s="15"/>
      <c r="GL1317" s="15"/>
      <c r="GM1317" s="15"/>
      <c r="GN1317" s="15"/>
      <c r="GO1317" s="21"/>
      <c r="GQ1317" s="22"/>
      <c r="GR1317" s="23"/>
      <c r="GS1317" s="24"/>
      <c r="GT1317" s="22"/>
      <c r="GU1317" s="23"/>
      <c r="GV1317" s="22"/>
      <c r="GW1317" s="23"/>
      <c r="GX1317" s="24"/>
      <c r="GY1317" s="24"/>
    </row>
    <row r="1318" spans="1:207">
      <c r="A1318" s="86"/>
      <c r="B1318" s="91">
        <f t="shared" si="826"/>
        <v>8.6354166666666679</v>
      </c>
      <c r="C1318" s="99">
        <f t="shared" si="836"/>
        <v>8.6479166666666654</v>
      </c>
      <c r="D1318" s="96">
        <f t="shared" si="838"/>
        <v>8.6685416666666661</v>
      </c>
      <c r="E1318" s="91">
        <f t="shared" si="844"/>
        <v>8.4464236111111113</v>
      </c>
      <c r="F1318" s="100">
        <f t="shared" si="843"/>
        <v>8.6234513888888902</v>
      </c>
      <c r="G1318" s="96">
        <f t="shared" si="827"/>
        <v>14.3</v>
      </c>
      <c r="H1318" s="97">
        <f t="shared" si="828"/>
        <v>8.3999999999999986</v>
      </c>
      <c r="I1318" s="98">
        <f t="shared" si="829"/>
        <v>2</v>
      </c>
      <c r="J1318" s="85">
        <f t="shared" si="830"/>
        <v>8.15</v>
      </c>
      <c r="AB1318" s="62"/>
      <c r="AC1318" s="15"/>
      <c r="AD1318" s="27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21"/>
      <c r="AQ1318" s="22"/>
      <c r="AR1318" s="23"/>
      <c r="AS1318" s="24"/>
      <c r="BA1318" s="2"/>
      <c r="BB1318" s="20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21"/>
      <c r="BQ1318" s="22"/>
      <c r="BR1318" s="23"/>
      <c r="BS1318" s="24"/>
      <c r="CA1318" s="2">
        <f t="shared" si="831"/>
        <v>1968</v>
      </c>
      <c r="CB1318" s="20" t="s">
        <v>101</v>
      </c>
      <c r="CC1318" s="15">
        <v>12.8</v>
      </c>
      <c r="CD1318" s="15">
        <v>14.3</v>
      </c>
      <c r="CE1318" s="15">
        <v>13.6</v>
      </c>
      <c r="CF1318" s="15">
        <v>12.5</v>
      </c>
      <c r="CG1318" s="15">
        <v>8.9</v>
      </c>
      <c r="CH1318" s="15">
        <v>8.1</v>
      </c>
      <c r="CI1318" s="15">
        <v>7.9</v>
      </c>
      <c r="CJ1318" s="15">
        <v>6.8</v>
      </c>
      <c r="CK1318" s="15">
        <v>7.5</v>
      </c>
      <c r="CL1318" s="15">
        <v>8.1</v>
      </c>
      <c r="CM1318" s="15">
        <v>9.6999999999999993</v>
      </c>
      <c r="CN1318" s="15">
        <v>10.8</v>
      </c>
      <c r="CO1318" s="21">
        <f t="shared" si="820"/>
        <v>10.083333333333334</v>
      </c>
      <c r="CQ1318" s="22">
        <f t="shared" si="821"/>
        <v>13.566666666666668</v>
      </c>
      <c r="CR1318" s="23">
        <f t="shared" si="822"/>
        <v>7.6000000000000005</v>
      </c>
      <c r="CS1318" s="24">
        <f t="shared" si="839"/>
        <v>10.144696969696968</v>
      </c>
      <c r="DA1318" s="2">
        <f t="shared" si="832"/>
        <v>1968</v>
      </c>
      <c r="DB1318" s="20" t="s">
        <v>101</v>
      </c>
      <c r="DC1318" s="15">
        <v>11.5</v>
      </c>
      <c r="DD1318" s="15">
        <v>12.7</v>
      </c>
      <c r="DE1318" s="15">
        <v>12.2</v>
      </c>
      <c r="DF1318" s="15">
        <v>9.5</v>
      </c>
      <c r="DG1318" s="15">
        <v>6.2</v>
      </c>
      <c r="DH1318" s="15">
        <v>4.8</v>
      </c>
      <c r="DI1318" s="15">
        <v>4.4000000000000004</v>
      </c>
      <c r="DJ1318" s="15">
        <v>5.4</v>
      </c>
      <c r="DK1318" s="15">
        <v>6.5</v>
      </c>
      <c r="DL1318" s="15">
        <v>7.3</v>
      </c>
      <c r="DM1318" s="15">
        <v>9</v>
      </c>
      <c r="DN1318" s="15">
        <v>10.4</v>
      </c>
      <c r="DO1318" s="21">
        <f t="shared" si="823"/>
        <v>8.3250000000000011</v>
      </c>
      <c r="DQ1318" s="22">
        <f t="shared" si="824"/>
        <v>12.133333333333333</v>
      </c>
      <c r="DR1318" s="23">
        <f t="shared" si="825"/>
        <v>4.8666666666666663</v>
      </c>
      <c r="DS1318" s="24">
        <f t="shared" si="840"/>
        <v>8.1045454545454554</v>
      </c>
      <c r="EA1318" s="2">
        <f t="shared" si="819"/>
        <v>1968</v>
      </c>
      <c r="EB1318" s="20" t="s">
        <v>101</v>
      </c>
      <c r="EC1318" s="15">
        <v>13.1</v>
      </c>
      <c r="ED1318" s="15">
        <v>12.9</v>
      </c>
      <c r="EE1318" s="15">
        <v>13.2</v>
      </c>
      <c r="EF1318" s="15">
        <v>11.5</v>
      </c>
      <c r="EG1318" s="15">
        <v>7.2</v>
      </c>
      <c r="EH1318" s="15">
        <v>5.9</v>
      </c>
      <c r="EI1318" s="15">
        <v>6</v>
      </c>
      <c r="EJ1318" s="15">
        <v>6.2</v>
      </c>
      <c r="EK1318" s="15">
        <v>7</v>
      </c>
      <c r="EL1318" s="15">
        <v>8.1</v>
      </c>
      <c r="EM1318" s="15">
        <v>9.3000000000000007</v>
      </c>
      <c r="EN1318" s="15">
        <v>11.6</v>
      </c>
      <c r="EO1318" s="21">
        <f t="shared" si="815"/>
        <v>9.3333333333333339</v>
      </c>
      <c r="EQ1318" s="22">
        <f t="shared" si="816"/>
        <v>13.066666666666668</v>
      </c>
      <c r="ER1318" s="23">
        <f t="shared" si="817"/>
        <v>6.0333333333333341</v>
      </c>
      <c r="ES1318" s="24">
        <f t="shared" si="837"/>
        <v>9.8859848484848474</v>
      </c>
      <c r="FA1318" s="2">
        <f t="shared" si="818"/>
        <v>1968</v>
      </c>
      <c r="FB1318" s="20" t="s">
        <v>101</v>
      </c>
      <c r="FC1318" s="15">
        <v>10.8</v>
      </c>
      <c r="FD1318" s="15">
        <v>12.3</v>
      </c>
      <c r="FE1318" s="15">
        <v>11.3</v>
      </c>
      <c r="FF1318" s="15">
        <v>8.6999999999999993</v>
      </c>
      <c r="FG1318" s="15">
        <v>4.4000000000000004</v>
      </c>
      <c r="FH1318" s="15">
        <v>3</v>
      </c>
      <c r="FI1318" s="15">
        <v>2</v>
      </c>
      <c r="FJ1318" s="15">
        <v>3.7</v>
      </c>
      <c r="FK1318" s="15">
        <v>4.5</v>
      </c>
      <c r="FL1318" s="15">
        <v>5.3</v>
      </c>
      <c r="FM1318" s="15">
        <v>7</v>
      </c>
      <c r="FN1318" s="15">
        <v>9.1</v>
      </c>
      <c r="FO1318" s="21">
        <f t="shared" si="833"/>
        <v>6.8416666666666677</v>
      </c>
      <c r="FQ1318" s="22">
        <f t="shared" si="834"/>
        <v>11.466666666666669</v>
      </c>
      <c r="FR1318" s="23">
        <f t="shared" si="835"/>
        <v>2.9</v>
      </c>
      <c r="FS1318" s="24">
        <f t="shared" si="842"/>
        <v>6.4454545454545444</v>
      </c>
      <c r="GA1318" s="2"/>
      <c r="GB1318" s="20"/>
      <c r="GC1318" s="15"/>
      <c r="GD1318" s="15"/>
      <c r="GE1318" s="15"/>
      <c r="GF1318" s="15"/>
      <c r="GG1318" s="15"/>
      <c r="GH1318" s="15"/>
      <c r="GI1318" s="15"/>
      <c r="GJ1318" s="15"/>
      <c r="GK1318" s="15"/>
      <c r="GL1318" s="15"/>
      <c r="GM1318" s="15"/>
      <c r="GN1318" s="15"/>
      <c r="GO1318" s="21"/>
      <c r="GQ1318" s="22"/>
      <c r="GR1318" s="23"/>
      <c r="GS1318" s="24"/>
      <c r="GT1318" s="22"/>
      <c r="GU1318" s="23"/>
      <c r="GV1318" s="22"/>
      <c r="GW1318" s="23"/>
      <c r="GX1318" s="24"/>
      <c r="GY1318" s="24"/>
    </row>
    <row r="1319" spans="1:207">
      <c r="A1319" s="86"/>
      <c r="B1319" s="91">
        <f t="shared" si="826"/>
        <v>9.0541666666666671</v>
      </c>
      <c r="C1319" s="99">
        <f t="shared" si="836"/>
        <v>8.757083333333334</v>
      </c>
      <c r="D1319" s="96">
        <f t="shared" si="838"/>
        <v>8.7256249999999991</v>
      </c>
      <c r="E1319" s="91">
        <f t="shared" si="844"/>
        <v>8.5100694444444436</v>
      </c>
      <c r="F1319" s="100">
        <f t="shared" si="843"/>
        <v>8.6215347222222238</v>
      </c>
      <c r="G1319" s="96">
        <f t="shared" si="827"/>
        <v>15.1</v>
      </c>
      <c r="H1319" s="97">
        <f t="shared" si="828"/>
        <v>9.4</v>
      </c>
      <c r="I1319" s="98">
        <f t="shared" si="829"/>
        <v>3</v>
      </c>
      <c r="J1319" s="85">
        <f t="shared" si="830"/>
        <v>9.0500000000000007</v>
      </c>
      <c r="AB1319" s="62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21"/>
      <c r="AQ1319" s="22"/>
      <c r="AR1319" s="23"/>
      <c r="AS1319" s="24"/>
      <c r="BA1319" s="2"/>
      <c r="BB1319" s="20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21"/>
      <c r="BQ1319" s="22"/>
      <c r="BR1319" s="23"/>
      <c r="BS1319" s="24"/>
      <c r="CA1319" s="2">
        <f t="shared" si="831"/>
        <v>1969</v>
      </c>
      <c r="CB1319" s="20" t="s">
        <v>102</v>
      </c>
      <c r="CC1319" s="15">
        <v>12.8</v>
      </c>
      <c r="CD1319" s="15">
        <v>14.5</v>
      </c>
      <c r="CE1319" s="15">
        <v>13.4</v>
      </c>
      <c r="CF1319" s="15">
        <v>11.2</v>
      </c>
      <c r="CG1319" s="15">
        <v>9.6999999999999993</v>
      </c>
      <c r="CH1319" s="15">
        <v>7.8</v>
      </c>
      <c r="CI1319" s="15">
        <v>9.5</v>
      </c>
      <c r="CJ1319" s="15">
        <v>8.9</v>
      </c>
      <c r="CK1319" s="15">
        <v>8.5</v>
      </c>
      <c r="CL1319" s="15">
        <v>9.8000000000000007</v>
      </c>
      <c r="CM1319" s="15">
        <v>11.9</v>
      </c>
      <c r="CN1319" s="15">
        <v>11.8</v>
      </c>
      <c r="CO1319" s="21">
        <f t="shared" si="820"/>
        <v>10.816666666666668</v>
      </c>
      <c r="CQ1319" s="22">
        <f t="shared" si="821"/>
        <v>13.566666666666668</v>
      </c>
      <c r="CR1319" s="23">
        <f t="shared" si="822"/>
        <v>8.7333333333333343</v>
      </c>
      <c r="CS1319" s="24">
        <f t="shared" si="839"/>
        <v>10.264393939393939</v>
      </c>
      <c r="DA1319" s="2">
        <f t="shared" si="832"/>
        <v>1969</v>
      </c>
      <c r="DB1319" s="20" t="s">
        <v>102</v>
      </c>
      <c r="DC1319" s="15">
        <v>12.3</v>
      </c>
      <c r="DD1319" s="15">
        <v>14</v>
      </c>
      <c r="DE1319" s="15">
        <v>12.2</v>
      </c>
      <c r="DF1319" s="15">
        <v>9.3000000000000007</v>
      </c>
      <c r="DG1319" s="15">
        <v>6.6</v>
      </c>
      <c r="DH1319" s="15">
        <v>4.3</v>
      </c>
      <c r="DI1319" s="15">
        <v>5.7</v>
      </c>
      <c r="DJ1319" s="15">
        <v>5.7</v>
      </c>
      <c r="DK1319" s="15">
        <v>5.3</v>
      </c>
      <c r="DL1319" s="15">
        <v>7.6</v>
      </c>
      <c r="DM1319" s="15">
        <v>10</v>
      </c>
      <c r="DN1319" s="15">
        <v>9.8000000000000007</v>
      </c>
      <c r="DO1319" s="21">
        <f t="shared" si="823"/>
        <v>8.5666666666666647</v>
      </c>
      <c r="DQ1319" s="22">
        <f t="shared" si="824"/>
        <v>12.833333333333334</v>
      </c>
      <c r="DR1319" s="23">
        <f t="shared" si="825"/>
        <v>5.2333333333333334</v>
      </c>
      <c r="DS1319" s="24">
        <f t="shared" si="840"/>
        <v>8.2000000000000011</v>
      </c>
      <c r="EA1319" s="2">
        <f t="shared" si="819"/>
        <v>1969</v>
      </c>
      <c r="EB1319" s="20" t="s">
        <v>102</v>
      </c>
      <c r="EC1319" s="15">
        <v>13.2</v>
      </c>
      <c r="ED1319" s="15">
        <v>15.1</v>
      </c>
      <c r="EE1319" s="15">
        <v>12.9</v>
      </c>
      <c r="EF1319" s="15">
        <v>11</v>
      </c>
      <c r="EG1319" s="15">
        <v>9.8000000000000007</v>
      </c>
      <c r="EH1319" s="15">
        <v>7.5</v>
      </c>
      <c r="EI1319" s="15">
        <v>7.5</v>
      </c>
      <c r="EJ1319" s="15">
        <v>8.5</v>
      </c>
      <c r="EK1319" s="15">
        <v>6.7</v>
      </c>
      <c r="EL1319" s="15">
        <v>9.3000000000000007</v>
      </c>
      <c r="EM1319" s="15">
        <v>11.8</v>
      </c>
      <c r="EN1319" s="15">
        <v>10.8</v>
      </c>
      <c r="EO1319" s="21">
        <f t="shared" si="815"/>
        <v>10.341666666666667</v>
      </c>
      <c r="EQ1319" s="22">
        <f t="shared" si="816"/>
        <v>13.733333333333333</v>
      </c>
      <c r="ER1319" s="23">
        <f t="shared" si="817"/>
        <v>7.833333333333333</v>
      </c>
      <c r="ES1319" s="24">
        <f t="shared" si="837"/>
        <v>9.9159090909090892</v>
      </c>
      <c r="FA1319" s="2">
        <f t="shared" si="818"/>
        <v>1969</v>
      </c>
      <c r="FB1319" s="20" t="s">
        <v>102</v>
      </c>
      <c r="FC1319" s="15">
        <v>11</v>
      </c>
      <c r="FD1319" s="15">
        <v>12.8</v>
      </c>
      <c r="FE1319" s="15">
        <v>10.1</v>
      </c>
      <c r="FF1319" s="15">
        <v>7.2</v>
      </c>
      <c r="FG1319" s="15">
        <v>5.7</v>
      </c>
      <c r="FH1319" s="15">
        <v>3</v>
      </c>
      <c r="FI1319" s="15">
        <v>3.6</v>
      </c>
      <c r="FJ1319" s="15">
        <v>4.7</v>
      </c>
      <c r="FK1319" s="15">
        <v>3.5</v>
      </c>
      <c r="FL1319" s="15">
        <v>4.5999999999999996</v>
      </c>
      <c r="FM1319" s="15">
        <v>7.6</v>
      </c>
      <c r="FN1319" s="15">
        <v>7</v>
      </c>
      <c r="FO1319" s="21">
        <f t="shared" si="833"/>
        <v>6.7333333333333334</v>
      </c>
      <c r="FQ1319" s="22">
        <f t="shared" si="834"/>
        <v>11.299999999999999</v>
      </c>
      <c r="FR1319" s="23">
        <f t="shared" si="835"/>
        <v>3.7666666666666671</v>
      </c>
      <c r="FS1319" s="24">
        <f t="shared" si="842"/>
        <v>6.5295454545454552</v>
      </c>
      <c r="GA1319" s="2"/>
      <c r="GB1319" s="20"/>
      <c r="GC1319" s="15"/>
      <c r="GD1319" s="15"/>
      <c r="GE1319" s="15"/>
      <c r="GF1319" s="15"/>
      <c r="GG1319" s="15"/>
      <c r="GH1319" s="15"/>
      <c r="GI1319" s="15"/>
      <c r="GJ1319" s="15"/>
      <c r="GK1319" s="15"/>
      <c r="GL1319" s="15"/>
      <c r="GM1319" s="15"/>
      <c r="GN1319" s="15"/>
      <c r="GO1319" s="21"/>
      <c r="GQ1319" s="22"/>
      <c r="GR1319" s="23"/>
      <c r="GS1319" s="24"/>
      <c r="GT1319" s="22"/>
      <c r="GU1319" s="23"/>
      <c r="GV1319" s="22"/>
      <c r="GW1319" s="23"/>
      <c r="GX1319" s="24"/>
      <c r="GY1319" s="24"/>
    </row>
    <row r="1320" spans="1:207">
      <c r="A1320" s="86">
        <f>A1315+5</f>
        <v>1970</v>
      </c>
      <c r="B1320" s="91">
        <f t="shared" si="826"/>
        <v>8.8958333333333321</v>
      </c>
      <c r="C1320" s="99">
        <f t="shared" si="836"/>
        <v>8.831666666666667</v>
      </c>
      <c r="D1320" s="96">
        <f t="shared" si="838"/>
        <v>8.7783333333333342</v>
      </c>
      <c r="E1320" s="91">
        <f t="shared" si="844"/>
        <v>8.5412152777777788</v>
      </c>
      <c r="F1320" s="100">
        <f t="shared" si="843"/>
        <v>8.6177013888888911</v>
      </c>
      <c r="G1320" s="96">
        <f t="shared" si="827"/>
        <v>14.4</v>
      </c>
      <c r="H1320" s="97">
        <f t="shared" si="828"/>
        <v>9.1</v>
      </c>
      <c r="I1320" s="98">
        <f t="shared" si="829"/>
        <v>2.2999999999999998</v>
      </c>
      <c r="J1320" s="85">
        <f t="shared" si="830"/>
        <v>8.35</v>
      </c>
      <c r="AB1320" s="62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21"/>
      <c r="AQ1320" s="22"/>
      <c r="AR1320" s="23"/>
      <c r="AS1320" s="24"/>
      <c r="BA1320" s="2"/>
      <c r="BB1320" s="20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21"/>
      <c r="BQ1320" s="22"/>
      <c r="BR1320" s="23"/>
      <c r="BS1320" s="24"/>
      <c r="CA1320" s="2">
        <f t="shared" si="831"/>
        <v>1970</v>
      </c>
      <c r="CB1320" s="20" t="s">
        <v>103</v>
      </c>
      <c r="CC1320" s="15">
        <v>14.2</v>
      </c>
      <c r="CD1320" s="15">
        <v>14.4</v>
      </c>
      <c r="CE1320" s="15">
        <v>13.4</v>
      </c>
      <c r="CF1320" s="15">
        <v>12.7</v>
      </c>
      <c r="CG1320" s="15">
        <v>9.1999999999999993</v>
      </c>
      <c r="CH1320" s="15">
        <v>9.1</v>
      </c>
      <c r="CI1320" s="15">
        <v>9</v>
      </c>
      <c r="CJ1320" s="15">
        <v>7.8</v>
      </c>
      <c r="CK1320" s="15">
        <v>7.7</v>
      </c>
      <c r="CL1320" s="15">
        <v>10</v>
      </c>
      <c r="CM1320" s="15">
        <v>10.6</v>
      </c>
      <c r="CN1320" s="15">
        <v>11.2</v>
      </c>
      <c r="CO1320" s="21">
        <f t="shared" si="820"/>
        <v>10.774999999999999</v>
      </c>
      <c r="CQ1320" s="22">
        <f t="shared" si="821"/>
        <v>14</v>
      </c>
      <c r="CR1320" s="23">
        <f t="shared" si="822"/>
        <v>8.6333333333333346</v>
      </c>
      <c r="CS1320" s="24">
        <f t="shared" si="839"/>
        <v>10.338636363636363</v>
      </c>
      <c r="DA1320" s="2">
        <f t="shared" si="832"/>
        <v>1970</v>
      </c>
      <c r="DB1320" s="20" t="s">
        <v>103</v>
      </c>
      <c r="DC1320" s="15">
        <v>12.9</v>
      </c>
      <c r="DD1320" s="15">
        <v>11.3</v>
      </c>
      <c r="DE1320" s="15">
        <v>11.6</v>
      </c>
      <c r="DF1320" s="15">
        <v>10.3</v>
      </c>
      <c r="DG1320" s="15">
        <v>6.3</v>
      </c>
      <c r="DH1320" s="15">
        <v>5.9</v>
      </c>
      <c r="DI1320" s="15">
        <v>5.6</v>
      </c>
      <c r="DJ1320" s="15">
        <v>5</v>
      </c>
      <c r="DK1320" s="15">
        <v>4.8</v>
      </c>
      <c r="DL1320" s="15">
        <v>7.3</v>
      </c>
      <c r="DM1320" s="15">
        <v>9.8000000000000007</v>
      </c>
      <c r="DN1320" s="15">
        <v>11.2</v>
      </c>
      <c r="DO1320" s="21">
        <f t="shared" si="823"/>
        <v>8.5</v>
      </c>
      <c r="DQ1320" s="22">
        <f t="shared" si="824"/>
        <v>11.933333333333335</v>
      </c>
      <c r="DR1320" s="23">
        <f t="shared" si="825"/>
        <v>5.5</v>
      </c>
      <c r="DS1320" s="24">
        <f t="shared" si="840"/>
        <v>8.2409090909090921</v>
      </c>
      <c r="EA1320" s="2">
        <f t="shared" si="819"/>
        <v>1970</v>
      </c>
      <c r="EB1320" s="20" t="s">
        <v>103</v>
      </c>
      <c r="EC1320" s="15">
        <v>14.1</v>
      </c>
      <c r="ED1320" s="15">
        <v>13.6</v>
      </c>
      <c r="EE1320" s="15">
        <v>13.5</v>
      </c>
      <c r="EF1320" s="15">
        <v>12.2</v>
      </c>
      <c r="EG1320" s="15">
        <v>9.3000000000000007</v>
      </c>
      <c r="EH1320" s="15">
        <v>8.6999999999999993</v>
      </c>
      <c r="EI1320" s="15">
        <v>6.6</v>
      </c>
      <c r="EJ1320" s="15">
        <v>6.3</v>
      </c>
      <c r="EK1320" s="15">
        <v>6.6</v>
      </c>
      <c r="EL1320" s="15">
        <v>8.8000000000000007</v>
      </c>
      <c r="EM1320" s="15">
        <v>11</v>
      </c>
      <c r="EN1320" s="15">
        <v>12.3</v>
      </c>
      <c r="EO1320" s="21">
        <f t="shared" si="815"/>
        <v>10.249999999999998</v>
      </c>
      <c r="EQ1320" s="22">
        <f t="shared" si="816"/>
        <v>13.733333333333334</v>
      </c>
      <c r="ER1320" s="23">
        <f t="shared" si="817"/>
        <v>7.1999999999999993</v>
      </c>
      <c r="ES1320" s="24">
        <f t="shared" si="837"/>
        <v>9.9242424242424239</v>
      </c>
      <c r="FA1320" s="2">
        <f t="shared" si="818"/>
        <v>1970</v>
      </c>
      <c r="FB1320" s="20" t="s">
        <v>103</v>
      </c>
      <c r="FC1320" s="15">
        <v>10.6</v>
      </c>
      <c r="FD1320" s="15">
        <v>9.5</v>
      </c>
      <c r="FE1320" s="15">
        <v>9.1</v>
      </c>
      <c r="FF1320" s="15">
        <v>7.9</v>
      </c>
      <c r="FG1320" s="15">
        <v>3.4</v>
      </c>
      <c r="FH1320" s="15">
        <v>3.1</v>
      </c>
      <c r="FI1320" s="15">
        <v>3.1</v>
      </c>
      <c r="FJ1320" s="15">
        <v>2.6</v>
      </c>
      <c r="FK1320" s="15">
        <v>2.2999999999999998</v>
      </c>
      <c r="FL1320" s="15">
        <v>4.4000000000000004</v>
      </c>
      <c r="FM1320" s="15">
        <v>6.9</v>
      </c>
      <c r="FN1320" s="15">
        <v>9</v>
      </c>
      <c r="FO1320" s="21">
        <f t="shared" si="833"/>
        <v>5.9916666666666671</v>
      </c>
      <c r="FQ1320" s="22">
        <f t="shared" si="834"/>
        <v>9.7333333333333343</v>
      </c>
      <c r="FR1320" s="23">
        <f t="shared" si="835"/>
        <v>2.9333333333333336</v>
      </c>
      <c r="FS1320" s="24">
        <f t="shared" si="842"/>
        <v>6.5015151515151528</v>
      </c>
      <c r="GA1320" s="2"/>
      <c r="GB1320" s="20"/>
      <c r="GC1320" s="15"/>
      <c r="GD1320" s="15"/>
      <c r="GE1320" s="15"/>
      <c r="GF1320" s="15"/>
      <c r="GG1320" s="15"/>
      <c r="GH1320" s="15"/>
      <c r="GI1320" s="15"/>
      <c r="GJ1320" s="15"/>
      <c r="GK1320" s="15"/>
      <c r="GL1320" s="15"/>
      <c r="GM1320" s="15"/>
      <c r="GN1320" s="15"/>
      <c r="GO1320" s="21"/>
      <c r="GQ1320" s="22"/>
      <c r="GR1320" s="23"/>
      <c r="GS1320" s="24"/>
      <c r="GT1320" s="22"/>
      <c r="GU1320" s="23"/>
      <c r="GV1320" s="22"/>
      <c r="GW1320" s="23"/>
      <c r="GX1320" s="24"/>
      <c r="GY1320" s="24"/>
    </row>
    <row r="1321" spans="1:207">
      <c r="A1321" s="86"/>
      <c r="B1321" s="91">
        <f t="shared" si="826"/>
        <v>8.9791666666666679</v>
      </c>
      <c r="C1321" s="99">
        <f t="shared" si="836"/>
        <v>8.8687500000000004</v>
      </c>
      <c r="D1321" s="96">
        <f t="shared" si="838"/>
        <v>8.7685416666666676</v>
      </c>
      <c r="E1321" s="91">
        <f t="shared" si="844"/>
        <v>8.5727777777777767</v>
      </c>
      <c r="F1321" s="100">
        <f t="shared" si="843"/>
        <v>8.6082430555555565</v>
      </c>
      <c r="G1321" s="96">
        <f t="shared" si="827"/>
        <v>16.100000000000001</v>
      </c>
      <c r="H1321" s="97">
        <f t="shared" si="828"/>
        <v>8.85</v>
      </c>
      <c r="I1321" s="98">
        <f t="shared" si="829"/>
        <v>0.2</v>
      </c>
      <c r="J1321" s="85">
        <f t="shared" si="830"/>
        <v>8.15</v>
      </c>
      <c r="AB1321" s="62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21"/>
      <c r="AQ1321" s="22"/>
      <c r="AR1321" s="23"/>
      <c r="AS1321" s="24"/>
      <c r="BA1321" s="2"/>
      <c r="BB1321" s="20"/>
      <c r="BC1321" s="30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21"/>
      <c r="BQ1321" s="22"/>
      <c r="BR1321" s="23"/>
      <c r="BS1321" s="24"/>
      <c r="CA1321" s="2">
        <f t="shared" si="831"/>
        <v>1971</v>
      </c>
      <c r="CB1321" s="20" t="s">
        <v>104</v>
      </c>
      <c r="CC1321" s="15">
        <v>13.8</v>
      </c>
      <c r="CD1321" s="15">
        <v>15.3</v>
      </c>
      <c r="CE1321" s="15">
        <v>14.3</v>
      </c>
      <c r="CF1321" s="15">
        <v>12.6</v>
      </c>
      <c r="CG1321" s="15">
        <v>9.4</v>
      </c>
      <c r="CH1321" s="15">
        <v>8.4</v>
      </c>
      <c r="CI1321" s="15">
        <v>7.2</v>
      </c>
      <c r="CJ1321" s="15">
        <v>7.3</v>
      </c>
      <c r="CK1321" s="15">
        <v>8.1</v>
      </c>
      <c r="CL1321" s="15">
        <v>8.3000000000000007</v>
      </c>
      <c r="CM1321" s="15">
        <v>9.3000000000000007</v>
      </c>
      <c r="CN1321" s="15">
        <v>11.4</v>
      </c>
      <c r="CO1321" s="21">
        <f t="shared" si="820"/>
        <v>10.450000000000001</v>
      </c>
      <c r="CQ1321" s="22">
        <f t="shared" si="821"/>
        <v>14.466666666666669</v>
      </c>
      <c r="CR1321" s="23">
        <f t="shared" si="822"/>
        <v>7.6333333333333337</v>
      </c>
      <c r="CS1321" s="24">
        <f t="shared" si="839"/>
        <v>10.428787878787878</v>
      </c>
      <c r="DA1321" s="2">
        <f t="shared" si="832"/>
        <v>1971</v>
      </c>
      <c r="DB1321" s="20" t="s">
        <v>104</v>
      </c>
      <c r="DC1321" s="15">
        <v>13.5</v>
      </c>
      <c r="DD1321" s="15">
        <v>14.5</v>
      </c>
      <c r="DE1321" s="15">
        <v>12.5</v>
      </c>
      <c r="DF1321" s="15">
        <v>10.199999999999999</v>
      </c>
      <c r="DG1321" s="15">
        <v>6.5</v>
      </c>
      <c r="DH1321" s="15">
        <v>5.3</v>
      </c>
      <c r="DI1321" s="15">
        <v>3.5</v>
      </c>
      <c r="DJ1321" s="15">
        <v>4.2</v>
      </c>
      <c r="DK1321" s="15">
        <v>6.1</v>
      </c>
      <c r="DL1321" s="15">
        <v>7.6</v>
      </c>
      <c r="DM1321" s="15">
        <v>9</v>
      </c>
      <c r="DN1321" s="15">
        <v>11.8</v>
      </c>
      <c r="DO1321" s="21">
        <f t="shared" si="823"/>
        <v>8.7249999999999996</v>
      </c>
      <c r="DQ1321" s="22">
        <f t="shared" si="824"/>
        <v>13.5</v>
      </c>
      <c r="DR1321" s="23">
        <f t="shared" si="825"/>
        <v>4.333333333333333</v>
      </c>
      <c r="DS1321" s="24">
        <f t="shared" si="840"/>
        <v>8.3060606060606048</v>
      </c>
      <c r="EA1321" s="2">
        <f t="shared" si="819"/>
        <v>1971</v>
      </c>
      <c r="EB1321" s="20" t="s">
        <v>104</v>
      </c>
      <c r="EC1321" s="15">
        <v>14.7</v>
      </c>
      <c r="ED1321" s="15">
        <v>16.100000000000001</v>
      </c>
      <c r="EE1321" s="15">
        <v>15.8</v>
      </c>
      <c r="EF1321" s="15">
        <v>13</v>
      </c>
      <c r="EG1321" s="15">
        <v>9.9</v>
      </c>
      <c r="EH1321" s="15">
        <v>7.3</v>
      </c>
      <c r="EI1321" s="15">
        <v>6.2</v>
      </c>
      <c r="EJ1321" s="15">
        <v>6.7</v>
      </c>
      <c r="EK1321" s="15">
        <v>7.5</v>
      </c>
      <c r="EL1321" s="15">
        <v>8.6999999999999993</v>
      </c>
      <c r="EM1321" s="15">
        <v>10.7</v>
      </c>
      <c r="EN1321" s="15">
        <v>12.7</v>
      </c>
      <c r="EO1321" s="21">
        <f t="shared" si="815"/>
        <v>10.775</v>
      </c>
      <c r="EQ1321" s="22">
        <f t="shared" si="816"/>
        <v>15.533333333333333</v>
      </c>
      <c r="ER1321" s="23">
        <f t="shared" si="817"/>
        <v>6.7333333333333334</v>
      </c>
      <c r="ES1321" s="24">
        <f t="shared" si="837"/>
        <v>10.007575757575758</v>
      </c>
      <c r="FA1321" s="2">
        <f t="shared" si="818"/>
        <v>1971</v>
      </c>
      <c r="FB1321" s="20" t="s">
        <v>104</v>
      </c>
      <c r="FC1321" s="15">
        <v>11.8</v>
      </c>
      <c r="FD1321" s="15">
        <v>12</v>
      </c>
      <c r="FE1321" s="15">
        <v>9.4</v>
      </c>
      <c r="FF1321" s="15">
        <v>7.6</v>
      </c>
      <c r="FG1321" s="15">
        <v>4.5</v>
      </c>
      <c r="FH1321" s="15">
        <v>2</v>
      </c>
      <c r="FI1321" s="15">
        <v>0.2</v>
      </c>
      <c r="FJ1321" s="15">
        <v>2.2000000000000002</v>
      </c>
      <c r="FK1321" s="15">
        <v>3.4</v>
      </c>
      <c r="FL1321" s="15">
        <v>4.8</v>
      </c>
      <c r="FM1321" s="15">
        <v>7.4</v>
      </c>
      <c r="FN1321" s="15">
        <v>9</v>
      </c>
      <c r="FO1321" s="21">
        <f t="shared" si="833"/>
        <v>6.1916666666666673</v>
      </c>
      <c r="FQ1321" s="22">
        <f t="shared" si="834"/>
        <v>11.066666666666668</v>
      </c>
      <c r="FR1321" s="23">
        <f t="shared" si="835"/>
        <v>1.4666666666666668</v>
      </c>
      <c r="FS1321" s="24">
        <f t="shared" si="842"/>
        <v>6.5090909090909088</v>
      </c>
      <c r="GA1321" s="2"/>
      <c r="GB1321" s="20"/>
      <c r="GC1321" s="15"/>
      <c r="GD1321" s="15"/>
      <c r="GE1321" s="15"/>
      <c r="GF1321" s="15"/>
      <c r="GG1321" s="15"/>
      <c r="GH1321" s="15"/>
      <c r="GI1321" s="15"/>
      <c r="GJ1321" s="15"/>
      <c r="GK1321" s="15"/>
      <c r="GL1321" s="15"/>
      <c r="GM1321" s="15"/>
      <c r="GN1321" s="15"/>
      <c r="GO1321" s="21"/>
      <c r="GQ1321" s="22"/>
      <c r="GR1321" s="23"/>
      <c r="GS1321" s="24"/>
      <c r="GT1321" s="22"/>
      <c r="GU1321" s="23"/>
      <c r="GV1321" s="22"/>
      <c r="GW1321" s="23"/>
      <c r="GX1321" s="24"/>
      <c r="GY1321" s="24"/>
    </row>
    <row r="1322" spans="1:207">
      <c r="A1322" s="86"/>
      <c r="B1322" s="91">
        <f t="shared" si="826"/>
        <v>8.8552083333333336</v>
      </c>
      <c r="C1322" s="99">
        <f t="shared" si="836"/>
        <v>8.8839583333333341</v>
      </c>
      <c r="D1322" s="96">
        <f t="shared" si="838"/>
        <v>8.7619791666666682</v>
      </c>
      <c r="E1322" s="91">
        <f t="shared" si="844"/>
        <v>8.6035937500000017</v>
      </c>
      <c r="F1322" s="100">
        <f t="shared" si="843"/>
        <v>8.6010972222222239</v>
      </c>
      <c r="G1322" s="96">
        <f t="shared" si="827"/>
        <v>15.9</v>
      </c>
      <c r="H1322" s="97">
        <f t="shared" si="828"/>
        <v>9.25</v>
      </c>
      <c r="I1322" s="98">
        <f t="shared" si="829"/>
        <v>1.3</v>
      </c>
      <c r="J1322" s="85">
        <f t="shared" si="830"/>
        <v>8.6</v>
      </c>
      <c r="AB1322" s="62"/>
      <c r="AC1322" s="15"/>
      <c r="AD1322" s="15"/>
      <c r="AE1322" s="15"/>
      <c r="AF1322" s="27"/>
      <c r="AG1322" s="27"/>
      <c r="AH1322" s="15"/>
      <c r="AI1322" s="15"/>
      <c r="AJ1322" s="15"/>
      <c r="AK1322" s="15"/>
      <c r="AL1322" s="15"/>
      <c r="AM1322" s="15"/>
      <c r="AN1322" s="15"/>
      <c r="AO1322" s="21"/>
      <c r="AQ1322" s="22"/>
      <c r="AR1322" s="23"/>
      <c r="AS1322" s="24"/>
      <c r="BA1322" s="2"/>
      <c r="BB1322" s="20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21"/>
      <c r="BQ1322" s="22"/>
      <c r="BR1322" s="23"/>
      <c r="BS1322" s="24"/>
      <c r="CA1322" s="2">
        <f t="shared" si="831"/>
        <v>1972</v>
      </c>
      <c r="CB1322" s="20" t="s">
        <v>105</v>
      </c>
      <c r="CC1322" s="15">
        <v>12.5</v>
      </c>
      <c r="CD1322" s="15">
        <v>14.9</v>
      </c>
      <c r="CE1322" s="15">
        <v>12.9</v>
      </c>
      <c r="CF1322" s="15">
        <v>12</v>
      </c>
      <c r="CG1322" s="15">
        <v>10.6</v>
      </c>
      <c r="CH1322" s="15">
        <v>7.4</v>
      </c>
      <c r="CI1322" s="15">
        <v>7.5</v>
      </c>
      <c r="CJ1322" s="15">
        <v>8.4</v>
      </c>
      <c r="CK1322" s="15">
        <v>9.8000000000000007</v>
      </c>
      <c r="CL1322" s="15">
        <v>9.5</v>
      </c>
      <c r="CM1322" s="27">
        <f>(SUM(CM1320:CM1321))/2</f>
        <v>9.9499999999999993</v>
      </c>
      <c r="CN1322" s="15">
        <v>12.1</v>
      </c>
      <c r="CO1322" s="21">
        <f t="shared" si="820"/>
        <v>10.629166666666666</v>
      </c>
      <c r="CQ1322" s="22">
        <f t="shared" si="821"/>
        <v>13.433333333333332</v>
      </c>
      <c r="CR1322" s="23">
        <f t="shared" si="822"/>
        <v>7.7666666666666666</v>
      </c>
      <c r="CS1322" s="24">
        <f t="shared" si="839"/>
        <v>10.412499999999998</v>
      </c>
      <c r="DA1322" s="2">
        <f t="shared" si="832"/>
        <v>1972</v>
      </c>
      <c r="DB1322" s="20" t="s">
        <v>105</v>
      </c>
      <c r="DC1322" s="15">
        <v>11.6</v>
      </c>
      <c r="DD1322" s="15">
        <v>14.8</v>
      </c>
      <c r="DE1322" s="15">
        <v>11</v>
      </c>
      <c r="DF1322" s="15">
        <v>10</v>
      </c>
      <c r="DG1322" s="15">
        <v>7.9</v>
      </c>
      <c r="DH1322" s="15">
        <v>4.7</v>
      </c>
      <c r="DI1322" s="15">
        <v>4.5999999999999996</v>
      </c>
      <c r="DJ1322" s="15">
        <v>5.9</v>
      </c>
      <c r="DK1322" s="15">
        <v>8</v>
      </c>
      <c r="DL1322" s="15">
        <v>7.7</v>
      </c>
      <c r="DM1322" s="15">
        <v>9.8000000000000007</v>
      </c>
      <c r="DN1322" s="15">
        <v>11.1</v>
      </c>
      <c r="DO1322" s="21">
        <f t="shared" si="823"/>
        <v>8.9249999999999989</v>
      </c>
      <c r="DQ1322" s="22">
        <f t="shared" si="824"/>
        <v>12.466666666666667</v>
      </c>
      <c r="DR1322" s="23">
        <f t="shared" si="825"/>
        <v>5.0666666666666673</v>
      </c>
      <c r="DS1322" s="24">
        <f t="shared" si="840"/>
        <v>8.3212121212121204</v>
      </c>
      <c r="EA1322" s="2">
        <f t="shared" si="819"/>
        <v>1972</v>
      </c>
      <c r="EB1322" s="20" t="s">
        <v>105</v>
      </c>
      <c r="EC1322" s="15">
        <v>13.9</v>
      </c>
      <c r="ED1322" s="15">
        <v>15.9</v>
      </c>
      <c r="EE1322" s="15">
        <v>13</v>
      </c>
      <c r="EF1322" s="15">
        <v>11</v>
      </c>
      <c r="EG1322" s="15">
        <v>9.4</v>
      </c>
      <c r="EH1322" s="15">
        <v>7.2</v>
      </c>
      <c r="EI1322" s="15">
        <v>6.2</v>
      </c>
      <c r="EJ1322" s="15">
        <v>7.7</v>
      </c>
      <c r="EK1322" s="15">
        <v>8.9</v>
      </c>
      <c r="EL1322" s="15">
        <v>9.1</v>
      </c>
      <c r="EM1322" s="15">
        <v>11.1</v>
      </c>
      <c r="EN1322" s="15">
        <v>12.1</v>
      </c>
      <c r="EO1322" s="21">
        <f t="shared" si="815"/>
        <v>10.458333333333332</v>
      </c>
      <c r="EQ1322" s="22">
        <f t="shared" si="816"/>
        <v>14.266666666666666</v>
      </c>
      <c r="ER1322" s="23">
        <f t="shared" si="817"/>
        <v>7.0333333333333341</v>
      </c>
      <c r="ES1322" s="24">
        <f t="shared" si="837"/>
        <v>10.000757575757577</v>
      </c>
      <c r="FA1322" s="2">
        <f t="shared" si="818"/>
        <v>1972</v>
      </c>
      <c r="FB1322" s="20" t="s">
        <v>105</v>
      </c>
      <c r="FC1322" s="15">
        <v>9.4</v>
      </c>
      <c r="FD1322" s="15">
        <v>11.4</v>
      </c>
      <c r="FE1322" s="15">
        <v>6.7</v>
      </c>
      <c r="FF1322" s="15">
        <v>5.7</v>
      </c>
      <c r="FG1322" s="15">
        <v>2.5</v>
      </c>
      <c r="FH1322" s="15">
        <v>1.3</v>
      </c>
      <c r="FI1322" s="15">
        <v>1.5</v>
      </c>
      <c r="FJ1322" s="15">
        <v>3.5</v>
      </c>
      <c r="FK1322" s="15">
        <v>5.6</v>
      </c>
      <c r="FL1322" s="15">
        <v>4.2</v>
      </c>
      <c r="FM1322" s="15">
        <v>6.5</v>
      </c>
      <c r="FN1322" s="15">
        <v>9</v>
      </c>
      <c r="FO1322" s="21">
        <f t="shared" si="833"/>
        <v>5.6083333333333343</v>
      </c>
      <c r="FQ1322" s="22">
        <f t="shared" si="834"/>
        <v>9.1666666666666661</v>
      </c>
      <c r="FR1322" s="23">
        <f t="shared" si="835"/>
        <v>2.1</v>
      </c>
      <c r="FS1322" s="24">
        <f t="shared" si="842"/>
        <v>6.3863636363636367</v>
      </c>
      <c r="GA1322" s="2"/>
      <c r="GB1322" s="20"/>
      <c r="GC1322" s="15"/>
      <c r="GD1322" s="15"/>
      <c r="GE1322" s="15"/>
      <c r="GF1322" s="15"/>
      <c r="GG1322" s="15"/>
      <c r="GH1322" s="15"/>
      <c r="GI1322" s="15"/>
      <c r="GJ1322" s="15"/>
      <c r="GK1322" s="15"/>
      <c r="GL1322" s="15"/>
      <c r="GM1322" s="15"/>
      <c r="GN1322" s="15"/>
      <c r="GO1322" s="21"/>
      <c r="GQ1322" s="22"/>
      <c r="GR1322" s="23"/>
      <c r="GS1322" s="24"/>
      <c r="GT1322" s="22"/>
      <c r="GU1322" s="23"/>
      <c r="GV1322" s="22"/>
      <c r="GW1322" s="23"/>
      <c r="GX1322" s="24"/>
      <c r="GY1322" s="24"/>
    </row>
    <row r="1323" spans="1:207">
      <c r="A1323" s="86"/>
      <c r="B1323" s="91">
        <f t="shared" si="826"/>
        <v>9.1854166666666668</v>
      </c>
      <c r="C1323" s="99">
        <f t="shared" si="836"/>
        <v>8.9939583333333335</v>
      </c>
      <c r="D1323" s="96">
        <f t="shared" si="838"/>
        <v>8.8209375000000012</v>
      </c>
      <c r="E1323" s="91">
        <f t="shared" si="844"/>
        <v>8.654427083333335</v>
      </c>
      <c r="F1323" s="100">
        <f t="shared" si="843"/>
        <v>8.6092638888888899</v>
      </c>
      <c r="G1323" s="96">
        <f t="shared" si="827"/>
        <v>15.2</v>
      </c>
      <c r="H1323" s="97">
        <f t="shared" si="828"/>
        <v>9.4</v>
      </c>
      <c r="I1323" s="98">
        <f t="shared" si="829"/>
        <v>0.8</v>
      </c>
      <c r="J1323" s="85">
        <f t="shared" si="830"/>
        <v>8</v>
      </c>
      <c r="AB1323" s="62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21"/>
      <c r="AQ1323" s="22"/>
      <c r="AR1323" s="23"/>
      <c r="AS1323" s="24"/>
      <c r="BA1323" s="2"/>
      <c r="BB1323" s="20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21"/>
      <c r="BQ1323" s="22"/>
      <c r="BR1323" s="23"/>
      <c r="BS1323" s="24"/>
      <c r="CA1323" s="2">
        <f t="shared" si="831"/>
        <v>1973</v>
      </c>
      <c r="CB1323" s="20" t="s">
        <v>106</v>
      </c>
      <c r="CC1323" s="15">
        <v>13.4</v>
      </c>
      <c r="CD1323" s="15">
        <v>14.3</v>
      </c>
      <c r="CE1323" s="15">
        <v>12.4</v>
      </c>
      <c r="CF1323" s="15">
        <v>12.1</v>
      </c>
      <c r="CG1323" s="27">
        <f>(SUM(CG1320:CG1322)+SUM(CG1324:CG1326))/6</f>
        <v>10.016666666666667</v>
      </c>
      <c r="CH1323" s="15">
        <v>7.8</v>
      </c>
      <c r="CI1323" s="27">
        <f>(SUM(CI1320:CI1322)+SUM(CI1324:CI1326))/6</f>
        <v>7.8166666666666664</v>
      </c>
      <c r="CJ1323" s="15">
        <v>8.1999999999999993</v>
      </c>
      <c r="CK1323" s="15">
        <v>9.1999999999999993</v>
      </c>
      <c r="CL1323" s="15">
        <v>10.4</v>
      </c>
      <c r="CM1323" s="27">
        <f>(SUM(CM1324:CM1325))/2</f>
        <v>9.9499999999999993</v>
      </c>
      <c r="CN1323" s="27">
        <f>(SUM(CN1320:CN1322)+SUM(CN1324:CN1326))/6</f>
        <v>11.716666666666669</v>
      </c>
      <c r="CO1323" s="21">
        <f t="shared" si="820"/>
        <v>10.608333333333334</v>
      </c>
      <c r="CQ1323" s="22">
        <f t="shared" si="821"/>
        <v>13.366666666666667</v>
      </c>
      <c r="CR1323" s="23">
        <f t="shared" si="822"/>
        <v>7.9388888888888891</v>
      </c>
      <c r="CS1323" s="24">
        <f t="shared" si="839"/>
        <v>10.442045454545456</v>
      </c>
      <c r="DA1323" s="2">
        <f t="shared" si="832"/>
        <v>1973</v>
      </c>
      <c r="DB1323" s="20" t="s">
        <v>106</v>
      </c>
      <c r="DC1323" s="15">
        <v>13.1</v>
      </c>
      <c r="DD1323" s="15">
        <v>13.4</v>
      </c>
      <c r="DE1323" s="15">
        <v>10.8</v>
      </c>
      <c r="DF1323" s="15">
        <v>10.5</v>
      </c>
      <c r="DG1323" s="15">
        <v>8.5</v>
      </c>
      <c r="DH1323" s="15">
        <v>3.7</v>
      </c>
      <c r="DI1323" s="15">
        <v>3.8</v>
      </c>
      <c r="DJ1323" s="15">
        <v>5.0999999999999996</v>
      </c>
      <c r="DK1323" s="15">
        <v>7</v>
      </c>
      <c r="DL1323" s="15">
        <v>8.5</v>
      </c>
      <c r="DM1323" s="15">
        <v>9.5</v>
      </c>
      <c r="DN1323" s="15">
        <v>12.6</v>
      </c>
      <c r="DO1323" s="21">
        <f t="shared" si="823"/>
        <v>8.8749999999999982</v>
      </c>
      <c r="DQ1323" s="22">
        <f t="shared" si="824"/>
        <v>12.433333333333332</v>
      </c>
      <c r="DR1323" s="23">
        <f t="shared" si="825"/>
        <v>4.2</v>
      </c>
      <c r="DS1323" s="24">
        <f t="shared" si="840"/>
        <v>8.3916666666666657</v>
      </c>
      <c r="EA1323" s="2">
        <f t="shared" si="819"/>
        <v>1973</v>
      </c>
      <c r="EB1323" s="20" t="s">
        <v>106</v>
      </c>
      <c r="EC1323" s="15">
        <v>13.8</v>
      </c>
      <c r="ED1323" s="15">
        <v>15.2</v>
      </c>
      <c r="EE1323" s="15">
        <v>12.5</v>
      </c>
      <c r="EF1323" s="15">
        <v>12.8</v>
      </c>
      <c r="EG1323" s="15">
        <v>9.9</v>
      </c>
      <c r="EH1323" s="15">
        <v>6.8</v>
      </c>
      <c r="EI1323" s="15">
        <v>7.7</v>
      </c>
      <c r="EJ1323" s="15">
        <v>7.4</v>
      </c>
      <c r="EK1323" s="15">
        <v>9.1</v>
      </c>
      <c r="EL1323" s="15">
        <v>10.5</v>
      </c>
      <c r="EM1323" s="15">
        <v>11.1</v>
      </c>
      <c r="EN1323" s="15">
        <v>13.4</v>
      </c>
      <c r="EO1323" s="21">
        <f t="shared" si="815"/>
        <v>10.85</v>
      </c>
      <c r="EQ1323" s="22">
        <f t="shared" si="816"/>
        <v>13.833333333333334</v>
      </c>
      <c r="ER1323" s="23">
        <f t="shared" si="817"/>
        <v>7.3</v>
      </c>
      <c r="ES1323" s="24">
        <f t="shared" si="837"/>
        <v>10.070454545454545</v>
      </c>
      <c r="FA1323" s="2">
        <f t="shared" si="818"/>
        <v>1973</v>
      </c>
      <c r="FB1323" s="20" t="s">
        <v>106</v>
      </c>
      <c r="FC1323" s="15">
        <v>10.5</v>
      </c>
      <c r="FD1323" s="15">
        <v>11.4</v>
      </c>
      <c r="FE1323" s="15">
        <v>7.7</v>
      </c>
      <c r="FF1323" s="15">
        <v>8.6999999999999993</v>
      </c>
      <c r="FG1323" s="15">
        <v>5.8</v>
      </c>
      <c r="FH1323" s="15">
        <v>0.8</v>
      </c>
      <c r="FI1323" s="15">
        <v>1.9</v>
      </c>
      <c r="FJ1323" s="15">
        <v>2.2000000000000002</v>
      </c>
      <c r="FK1323" s="15">
        <v>4.7</v>
      </c>
      <c r="FL1323" s="15">
        <v>6.1</v>
      </c>
      <c r="FM1323" s="15">
        <v>7.2</v>
      </c>
      <c r="FN1323" s="15">
        <v>9.3000000000000007</v>
      </c>
      <c r="FO1323" s="21">
        <f t="shared" si="833"/>
        <v>6.3583333333333334</v>
      </c>
      <c r="FQ1323" s="22">
        <f t="shared" si="834"/>
        <v>9.8666666666666654</v>
      </c>
      <c r="FR1323" s="23">
        <f t="shared" si="835"/>
        <v>1.6333333333333335</v>
      </c>
      <c r="FS1323" s="24">
        <f t="shared" si="842"/>
        <v>6.3681818181818182</v>
      </c>
      <c r="GA1323" s="2"/>
      <c r="GB1323" s="20"/>
      <c r="GC1323" s="15"/>
      <c r="GD1323" s="15"/>
      <c r="GE1323" s="15"/>
      <c r="GF1323" s="15"/>
      <c r="GG1323" s="15"/>
      <c r="GH1323" s="15"/>
      <c r="GI1323" s="15"/>
      <c r="GJ1323" s="15"/>
      <c r="GK1323" s="15"/>
      <c r="GL1323" s="15"/>
      <c r="GM1323" s="15"/>
      <c r="GN1323" s="15"/>
      <c r="GO1323" s="21"/>
      <c r="GQ1323" s="22"/>
      <c r="GR1323" s="23"/>
      <c r="GS1323" s="24"/>
      <c r="GT1323" s="22"/>
      <c r="GU1323" s="23"/>
      <c r="GV1323" s="22"/>
      <c r="GW1323" s="23"/>
      <c r="GX1323" s="24"/>
      <c r="GY1323" s="24"/>
    </row>
    <row r="1324" spans="1:207">
      <c r="A1324" s="86"/>
      <c r="B1324" s="91">
        <f t="shared" si="826"/>
        <v>9.0145833333333343</v>
      </c>
      <c r="C1324" s="99">
        <f t="shared" si="836"/>
        <v>8.9860416666666669</v>
      </c>
      <c r="D1324" s="96">
        <f t="shared" si="838"/>
        <v>8.8715625000000014</v>
      </c>
      <c r="E1324" s="91">
        <f t="shared" si="844"/>
        <v>8.6921354166666678</v>
      </c>
      <c r="F1324" s="100">
        <f t="shared" si="843"/>
        <v>8.6194305555555566</v>
      </c>
      <c r="G1324" s="96">
        <f t="shared" si="827"/>
        <v>16</v>
      </c>
      <c r="H1324" s="97">
        <f t="shared" si="828"/>
        <v>8.6999999999999993</v>
      </c>
      <c r="I1324" s="98">
        <f t="shared" si="829"/>
        <v>2.5</v>
      </c>
      <c r="J1324" s="85">
        <f t="shared" si="830"/>
        <v>9.25</v>
      </c>
      <c r="AB1324" s="62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21"/>
      <c r="AQ1324" s="22"/>
      <c r="AR1324" s="23"/>
      <c r="AS1324" s="24"/>
      <c r="BA1324" s="2"/>
      <c r="BB1324" s="20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21"/>
      <c r="BQ1324" s="22"/>
      <c r="BR1324" s="23"/>
      <c r="BS1324" s="24"/>
      <c r="CA1324" s="2">
        <f t="shared" si="831"/>
        <v>1974</v>
      </c>
      <c r="CB1324" s="20" t="s">
        <v>107</v>
      </c>
      <c r="CC1324" s="15">
        <v>12.3</v>
      </c>
      <c r="CD1324" s="15">
        <v>12.3</v>
      </c>
      <c r="CE1324" s="15">
        <v>13.5</v>
      </c>
      <c r="CF1324" s="15">
        <v>11.2</v>
      </c>
      <c r="CG1324" s="15">
        <v>9</v>
      </c>
      <c r="CH1324" s="15">
        <v>7.3</v>
      </c>
      <c r="CI1324" s="15">
        <v>6.4</v>
      </c>
      <c r="CJ1324" s="15">
        <v>6.3</v>
      </c>
      <c r="CK1324" s="15">
        <v>6.8</v>
      </c>
      <c r="CL1324" s="15">
        <v>8.5</v>
      </c>
      <c r="CM1324" s="15">
        <v>8.5</v>
      </c>
      <c r="CN1324" s="15">
        <v>10.7</v>
      </c>
      <c r="CO1324" s="21">
        <f t="shared" si="820"/>
        <v>9.4</v>
      </c>
      <c r="CQ1324" s="22">
        <f t="shared" si="821"/>
        <v>12.700000000000001</v>
      </c>
      <c r="CR1324" s="23">
        <f t="shared" si="822"/>
        <v>6.666666666666667</v>
      </c>
      <c r="CS1324" s="24">
        <f t="shared" si="839"/>
        <v>10.382954545454545</v>
      </c>
      <c r="DA1324" s="2">
        <f t="shared" si="832"/>
        <v>1974</v>
      </c>
      <c r="DB1324" s="20" t="s">
        <v>107</v>
      </c>
      <c r="DC1324" s="15">
        <v>13</v>
      </c>
      <c r="DD1324" s="15">
        <v>13.3</v>
      </c>
      <c r="DE1324" s="15">
        <v>12.8</v>
      </c>
      <c r="DF1324" s="15">
        <v>10.3</v>
      </c>
      <c r="DG1324" s="15">
        <v>7.6</v>
      </c>
      <c r="DH1324" s="15">
        <v>6.1</v>
      </c>
      <c r="DI1324" s="15">
        <v>5.0999999999999996</v>
      </c>
      <c r="DJ1324" s="15">
        <v>5.2</v>
      </c>
      <c r="DK1324" s="15">
        <v>6.5</v>
      </c>
      <c r="DL1324" s="15">
        <v>8.3000000000000007</v>
      </c>
      <c r="DM1324" s="15">
        <v>8.9</v>
      </c>
      <c r="DN1324" s="15">
        <v>11.5</v>
      </c>
      <c r="DO1324" s="21">
        <f t="shared" si="823"/>
        <v>9.0500000000000007</v>
      </c>
      <c r="DQ1324" s="22">
        <f t="shared" si="824"/>
        <v>13.033333333333333</v>
      </c>
      <c r="DR1324" s="23">
        <f t="shared" si="825"/>
        <v>5.4666666666666659</v>
      </c>
      <c r="DS1324" s="24">
        <f t="shared" si="840"/>
        <v>8.5128787878787868</v>
      </c>
      <c r="EA1324" s="2">
        <f t="shared" si="819"/>
        <v>1974</v>
      </c>
      <c r="EB1324" s="20" t="s">
        <v>107</v>
      </c>
      <c r="EC1324" s="15">
        <v>15.1</v>
      </c>
      <c r="ED1324" s="15">
        <v>15.3</v>
      </c>
      <c r="EE1324" s="15">
        <v>16</v>
      </c>
      <c r="EF1324" s="15">
        <v>13.3</v>
      </c>
      <c r="EG1324" s="15">
        <v>11.3</v>
      </c>
      <c r="EH1324" s="15">
        <v>9.1999999999999993</v>
      </c>
      <c r="EI1324" s="15">
        <v>8.4</v>
      </c>
      <c r="EJ1324" s="15">
        <v>7.5</v>
      </c>
      <c r="EK1324" s="15">
        <v>7.9</v>
      </c>
      <c r="EL1324" s="15">
        <v>9.9</v>
      </c>
      <c r="EM1324" s="15">
        <v>10.3</v>
      </c>
      <c r="EN1324" s="15">
        <v>11.4</v>
      </c>
      <c r="EO1324" s="21">
        <f t="shared" ref="EO1324:EO1355" si="845">SUM(EC1324:EN1324)/12</f>
        <v>11.300000000000002</v>
      </c>
      <c r="EQ1324" s="22">
        <f t="shared" ref="EQ1324:EQ1355" si="846">SUM(EC1324+ED1324+EE1324)/3</f>
        <v>15.466666666666667</v>
      </c>
      <c r="ER1324" s="23">
        <f t="shared" ref="ER1324:ER1355" si="847">SUM(EH1324+EI1324+EJ1324)/3</f>
        <v>8.3666666666666671</v>
      </c>
      <c r="ES1324" s="24">
        <f t="shared" si="837"/>
        <v>10.184848484848485</v>
      </c>
      <c r="FA1324" s="2">
        <f t="shared" ref="FA1324:FA1356" si="848">FA1323+1</f>
        <v>1974</v>
      </c>
      <c r="FB1324" s="20" t="s">
        <v>107</v>
      </c>
      <c r="FC1324" s="15">
        <v>10.7</v>
      </c>
      <c r="FD1324" s="15">
        <v>10.6</v>
      </c>
      <c r="FE1324" s="15">
        <v>11.1</v>
      </c>
      <c r="FF1324" s="15">
        <v>8.1</v>
      </c>
      <c r="FG1324" s="15">
        <v>5.5</v>
      </c>
      <c r="FH1324" s="15">
        <v>3.4</v>
      </c>
      <c r="FI1324" s="15">
        <v>3.3</v>
      </c>
      <c r="FJ1324" s="15">
        <v>2.5</v>
      </c>
      <c r="FK1324" s="15">
        <v>3.6</v>
      </c>
      <c r="FL1324" s="15">
        <v>5.3</v>
      </c>
      <c r="FM1324" s="15">
        <v>6.3</v>
      </c>
      <c r="FN1324" s="15">
        <v>7.4</v>
      </c>
      <c r="FO1324" s="21">
        <f t="shared" si="833"/>
        <v>6.4833333333333334</v>
      </c>
      <c r="FQ1324" s="22">
        <f t="shared" si="834"/>
        <v>10.799999999999999</v>
      </c>
      <c r="FR1324" s="23">
        <f t="shared" si="835"/>
        <v>3.0666666666666664</v>
      </c>
      <c r="FS1324" s="24">
        <f t="shared" si="842"/>
        <v>6.3946969696969695</v>
      </c>
      <c r="GA1324" s="2"/>
      <c r="GB1324" s="20"/>
      <c r="GC1324" s="15"/>
      <c r="GD1324" s="15"/>
      <c r="GE1324" s="15"/>
      <c r="GF1324" s="15"/>
      <c r="GG1324" s="15"/>
      <c r="GH1324" s="15"/>
      <c r="GI1324" s="15"/>
      <c r="GJ1324" s="15"/>
      <c r="GK1324" s="15"/>
      <c r="GL1324" s="15"/>
      <c r="GM1324" s="15"/>
      <c r="GN1324" s="15"/>
      <c r="GO1324" s="21"/>
      <c r="GQ1324" s="22"/>
      <c r="GR1324" s="23"/>
      <c r="GS1324" s="24"/>
      <c r="GT1324" s="22"/>
      <c r="GU1324" s="23"/>
      <c r="GV1324" s="22"/>
      <c r="GW1324" s="23"/>
      <c r="GX1324" s="24"/>
      <c r="GY1324" s="24"/>
    </row>
    <row r="1325" spans="1:207">
      <c r="A1325" s="86">
        <f>A1320+5</f>
        <v>1975</v>
      </c>
      <c r="B1325" s="91">
        <f t="shared" si="826"/>
        <v>9.0770833333333343</v>
      </c>
      <c r="C1325" s="99">
        <f t="shared" si="836"/>
        <v>9.0222916666666677</v>
      </c>
      <c r="D1325" s="96">
        <f t="shared" si="838"/>
        <v>8.9269791666666674</v>
      </c>
      <c r="E1325" s="91">
        <f t="shared" si="844"/>
        <v>8.729010416666668</v>
      </c>
      <c r="F1325" s="100">
        <f t="shared" si="843"/>
        <v>8.6280972222222214</v>
      </c>
      <c r="G1325" s="96">
        <f t="shared" si="827"/>
        <v>14.6</v>
      </c>
      <c r="H1325" s="97">
        <f t="shared" si="828"/>
        <v>8.8500000000000014</v>
      </c>
      <c r="I1325" s="98">
        <f t="shared" si="829"/>
        <v>1.6</v>
      </c>
      <c r="J1325" s="85">
        <f t="shared" si="830"/>
        <v>8.1</v>
      </c>
      <c r="AB1325" s="62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21"/>
      <c r="AQ1325" s="22"/>
      <c r="AR1325" s="23"/>
      <c r="AS1325" s="24"/>
      <c r="BA1325" s="2"/>
      <c r="BB1325" s="20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21"/>
      <c r="BQ1325" s="22"/>
      <c r="BR1325" s="23"/>
      <c r="BS1325" s="24"/>
      <c r="CA1325" s="2">
        <f t="shared" si="831"/>
        <v>1975</v>
      </c>
      <c r="CB1325" s="20" t="s">
        <v>108</v>
      </c>
      <c r="CC1325" s="15">
        <v>12</v>
      </c>
      <c r="CD1325" s="15">
        <v>14.6</v>
      </c>
      <c r="CE1325" s="15">
        <v>12.9</v>
      </c>
      <c r="CF1325" s="15">
        <v>11.4</v>
      </c>
      <c r="CG1325" s="15">
        <v>11</v>
      </c>
      <c r="CH1325" s="15">
        <v>8.6</v>
      </c>
      <c r="CI1325" s="15">
        <v>8.6</v>
      </c>
      <c r="CJ1325" s="15">
        <v>8.4</v>
      </c>
      <c r="CK1325" s="15">
        <v>9.1999999999999993</v>
      </c>
      <c r="CL1325" s="15">
        <v>9.9</v>
      </c>
      <c r="CM1325" s="15">
        <v>11.4</v>
      </c>
      <c r="CN1325" s="15">
        <v>12.8</v>
      </c>
      <c r="CO1325" s="21">
        <f t="shared" si="820"/>
        <v>10.9</v>
      </c>
      <c r="CQ1325" s="22">
        <f t="shared" si="821"/>
        <v>13.166666666666666</v>
      </c>
      <c r="CR1325" s="23">
        <f t="shared" si="822"/>
        <v>8.5333333333333332</v>
      </c>
      <c r="CS1325" s="24">
        <f t="shared" si="839"/>
        <v>10.422348484848486</v>
      </c>
      <c r="DA1325" s="2">
        <f t="shared" si="832"/>
        <v>1975</v>
      </c>
      <c r="DB1325" s="20" t="s">
        <v>108</v>
      </c>
      <c r="DC1325" s="15">
        <v>12</v>
      </c>
      <c r="DD1325" s="15">
        <v>12.7</v>
      </c>
      <c r="DE1325" s="15">
        <v>11</v>
      </c>
      <c r="DF1325" s="15">
        <v>8.8000000000000007</v>
      </c>
      <c r="DG1325" s="15">
        <v>7.1</v>
      </c>
      <c r="DH1325" s="15">
        <v>6.1</v>
      </c>
      <c r="DI1325" s="15">
        <v>5.6</v>
      </c>
      <c r="DJ1325" s="15">
        <v>5.7</v>
      </c>
      <c r="DK1325" s="15">
        <v>7.7</v>
      </c>
      <c r="DL1325" s="15">
        <v>8.1999999999999993</v>
      </c>
      <c r="DM1325" s="15">
        <v>10.4</v>
      </c>
      <c r="DN1325" s="15">
        <v>11.7</v>
      </c>
      <c r="DO1325" s="21">
        <f t="shared" si="823"/>
        <v>8.9166666666666679</v>
      </c>
      <c r="DQ1325" s="22">
        <f t="shared" si="824"/>
        <v>11.9</v>
      </c>
      <c r="DR1325" s="23">
        <f t="shared" si="825"/>
        <v>5.8</v>
      </c>
      <c r="DS1325" s="24">
        <f t="shared" si="840"/>
        <v>8.5916666666666668</v>
      </c>
      <c r="EA1325" s="2">
        <f t="shared" ref="EA1325:EA1356" si="849">EA1324+1</f>
        <v>1975</v>
      </c>
      <c r="EB1325" s="20" t="s">
        <v>108</v>
      </c>
      <c r="EC1325" s="15">
        <v>12.2</v>
      </c>
      <c r="ED1325" s="15">
        <v>14.4</v>
      </c>
      <c r="EE1325" s="15">
        <v>12.9</v>
      </c>
      <c r="EF1325" s="15">
        <v>10.4</v>
      </c>
      <c r="EG1325" s="15">
        <v>9.6999999999999993</v>
      </c>
      <c r="EH1325" s="15">
        <v>7.8</v>
      </c>
      <c r="EI1325" s="15">
        <v>7.9</v>
      </c>
      <c r="EJ1325" s="15">
        <v>7.5</v>
      </c>
      <c r="EK1325" s="15">
        <v>8.8000000000000007</v>
      </c>
      <c r="EL1325" s="15">
        <v>9.6999999999999993</v>
      </c>
      <c r="EM1325" s="15">
        <v>11.9</v>
      </c>
      <c r="EN1325" s="15">
        <v>13.3</v>
      </c>
      <c r="EO1325" s="21">
        <f t="shared" si="845"/>
        <v>10.541666666666666</v>
      </c>
      <c r="EQ1325" s="22">
        <f t="shared" si="846"/>
        <v>13.166666666666666</v>
      </c>
      <c r="ER1325" s="23">
        <f t="shared" si="847"/>
        <v>7.7333333333333334</v>
      </c>
      <c r="ES1325" s="24">
        <f t="shared" si="837"/>
        <v>10.289393939393939</v>
      </c>
      <c r="FA1325" s="2">
        <f t="shared" si="848"/>
        <v>1975</v>
      </c>
      <c r="FB1325" s="20" t="s">
        <v>108</v>
      </c>
      <c r="FC1325" s="15">
        <v>7.9</v>
      </c>
      <c r="FD1325" s="15">
        <v>9.1999999999999993</v>
      </c>
      <c r="FE1325" s="15">
        <v>8.1</v>
      </c>
      <c r="FF1325" s="15">
        <v>4.5</v>
      </c>
      <c r="FG1325" s="15">
        <v>4.2</v>
      </c>
      <c r="FH1325" s="15">
        <v>1.6</v>
      </c>
      <c r="FI1325" s="15">
        <v>3.6</v>
      </c>
      <c r="FJ1325" s="15">
        <v>2.2999999999999998</v>
      </c>
      <c r="FK1325" s="15">
        <v>4.5999999999999996</v>
      </c>
      <c r="FL1325" s="15">
        <v>6.5</v>
      </c>
      <c r="FM1325" s="15">
        <v>8.4</v>
      </c>
      <c r="FN1325" s="15">
        <v>8.9</v>
      </c>
      <c r="FO1325" s="21">
        <f t="shared" si="833"/>
        <v>5.8166666666666673</v>
      </c>
      <c r="FQ1325" s="22">
        <f t="shared" si="834"/>
        <v>8.4</v>
      </c>
      <c r="FR1325" s="23">
        <f t="shared" si="835"/>
        <v>2.5</v>
      </c>
      <c r="FS1325" s="24">
        <f t="shared" si="842"/>
        <v>6.3363636363636369</v>
      </c>
      <c r="GA1325" s="2"/>
      <c r="GB1325" s="20"/>
      <c r="GC1325" s="15"/>
      <c r="GD1325" s="15"/>
      <c r="GE1325" s="15"/>
      <c r="GF1325" s="15"/>
      <c r="GG1325" s="15"/>
      <c r="GH1325" s="15"/>
      <c r="GI1325" s="15"/>
      <c r="GJ1325" s="15"/>
      <c r="GK1325" s="15"/>
      <c r="GL1325" s="15"/>
      <c r="GM1325" s="15"/>
      <c r="GN1325" s="15"/>
      <c r="GO1325" s="21"/>
      <c r="GQ1325" s="22"/>
      <c r="GR1325" s="23"/>
      <c r="GS1325" s="24"/>
      <c r="GT1325" s="22"/>
      <c r="GU1325" s="23"/>
      <c r="GV1325" s="22"/>
      <c r="GW1325" s="23"/>
      <c r="GX1325" s="24"/>
      <c r="GY1325" s="24"/>
    </row>
    <row r="1326" spans="1:207">
      <c r="A1326" s="86"/>
      <c r="B1326" s="91">
        <f t="shared" si="826"/>
        <v>9.0166666666666675</v>
      </c>
      <c r="C1326" s="99">
        <f t="shared" si="836"/>
        <v>9.0297916666666662</v>
      </c>
      <c r="D1326" s="96">
        <f t="shared" si="838"/>
        <v>8.9492708333333333</v>
      </c>
      <c r="E1326" s="91">
        <f t="shared" si="844"/>
        <v>8.7511979166666709</v>
      </c>
      <c r="F1326" s="100">
        <f t="shared" si="843"/>
        <v>8.6266388888888894</v>
      </c>
      <c r="G1326" s="96">
        <f t="shared" si="827"/>
        <v>15.8</v>
      </c>
      <c r="H1326" s="97">
        <f t="shared" si="828"/>
        <v>8.9499999999999993</v>
      </c>
      <c r="I1326" s="98">
        <f t="shared" si="829"/>
        <v>0.1</v>
      </c>
      <c r="J1326" s="85">
        <f t="shared" si="830"/>
        <v>7.95</v>
      </c>
      <c r="AB1326" s="62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21"/>
      <c r="AQ1326" s="22"/>
      <c r="AR1326" s="23"/>
      <c r="AS1326" s="24"/>
      <c r="BA1326" s="2"/>
      <c r="BB1326" s="20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21"/>
      <c r="BQ1326" s="22"/>
      <c r="BR1326" s="23"/>
      <c r="BS1326" s="24"/>
      <c r="CA1326" s="2">
        <f t="shared" si="831"/>
        <v>1976</v>
      </c>
      <c r="CB1326" s="20" t="s">
        <v>109</v>
      </c>
      <c r="CC1326" s="15">
        <v>13.7</v>
      </c>
      <c r="CD1326" s="15">
        <v>15</v>
      </c>
      <c r="CE1326" s="15">
        <v>13.6</v>
      </c>
      <c r="CF1326" s="15">
        <v>12.3</v>
      </c>
      <c r="CG1326" s="15">
        <v>10.9</v>
      </c>
      <c r="CH1326" s="15">
        <v>9</v>
      </c>
      <c r="CI1326" s="15">
        <v>8.1999999999999993</v>
      </c>
      <c r="CJ1326" s="15">
        <v>7.5</v>
      </c>
      <c r="CK1326" s="15">
        <v>8.3000000000000007</v>
      </c>
      <c r="CL1326" s="15">
        <v>8.9</v>
      </c>
      <c r="CM1326" s="15">
        <v>11</v>
      </c>
      <c r="CN1326" s="15">
        <v>12.1</v>
      </c>
      <c r="CO1326" s="21">
        <f t="shared" si="820"/>
        <v>10.875</v>
      </c>
      <c r="CQ1326" s="22">
        <f t="shared" si="821"/>
        <v>14.1</v>
      </c>
      <c r="CR1326" s="23">
        <f t="shared" si="822"/>
        <v>8.2333333333333325</v>
      </c>
      <c r="CS1326" s="24">
        <f t="shared" si="839"/>
        <v>10.477651515151516</v>
      </c>
      <c r="DA1326" s="2">
        <f t="shared" si="832"/>
        <v>1976</v>
      </c>
      <c r="DB1326" s="20" t="s">
        <v>109</v>
      </c>
      <c r="DC1326" s="15">
        <v>12.7</v>
      </c>
      <c r="DD1326" s="15">
        <v>13.2</v>
      </c>
      <c r="DE1326" s="15">
        <v>11.8</v>
      </c>
      <c r="DF1326" s="15">
        <v>10.1</v>
      </c>
      <c r="DG1326" s="15">
        <v>7</v>
      </c>
      <c r="DH1326" s="15">
        <v>5.9</v>
      </c>
      <c r="DI1326" s="15">
        <v>3.9</v>
      </c>
      <c r="DJ1326" s="15">
        <v>4.5999999999999996</v>
      </c>
      <c r="DK1326" s="15">
        <v>6.3</v>
      </c>
      <c r="DL1326" s="15">
        <v>7.1</v>
      </c>
      <c r="DM1326" s="15">
        <v>9.8000000000000007</v>
      </c>
      <c r="DN1326" s="15">
        <v>11.1</v>
      </c>
      <c r="DO1326" s="21">
        <f t="shared" si="823"/>
        <v>8.6249999999999982</v>
      </c>
      <c r="DQ1326" s="22">
        <f t="shared" si="824"/>
        <v>12.566666666666668</v>
      </c>
      <c r="DR1326" s="23">
        <f t="shared" si="825"/>
        <v>4.8</v>
      </c>
      <c r="DS1326" s="24">
        <f t="shared" si="840"/>
        <v>8.6424242424242426</v>
      </c>
      <c r="EA1326" s="2">
        <f t="shared" si="849"/>
        <v>1976</v>
      </c>
      <c r="EB1326" s="20" t="s">
        <v>109</v>
      </c>
      <c r="EC1326" s="15">
        <v>14.5</v>
      </c>
      <c r="ED1326" s="15">
        <v>15.8</v>
      </c>
      <c r="EE1326" s="15">
        <v>14.7</v>
      </c>
      <c r="EF1326" s="15">
        <v>12.1</v>
      </c>
      <c r="EG1326" s="15">
        <v>9.4</v>
      </c>
      <c r="EH1326" s="15">
        <v>8.1999999999999993</v>
      </c>
      <c r="EI1326" s="15">
        <v>6.4</v>
      </c>
      <c r="EJ1326" s="15">
        <v>6.6</v>
      </c>
      <c r="EK1326" s="15">
        <v>8.6</v>
      </c>
      <c r="EL1326" s="15">
        <v>8.8000000000000007</v>
      </c>
      <c r="EM1326" s="15">
        <v>11</v>
      </c>
      <c r="EN1326" s="15">
        <v>11.9</v>
      </c>
      <c r="EO1326" s="21">
        <f t="shared" si="845"/>
        <v>10.666666666666666</v>
      </c>
      <c r="EQ1326" s="22">
        <f t="shared" si="846"/>
        <v>15</v>
      </c>
      <c r="ER1326" s="23">
        <f t="shared" si="847"/>
        <v>7.0666666666666664</v>
      </c>
      <c r="ES1326" s="24">
        <f t="shared" si="837"/>
        <v>10.399242424242424</v>
      </c>
      <c r="FA1326" s="2">
        <f t="shared" si="848"/>
        <v>1976</v>
      </c>
      <c r="FB1326" s="20" t="s">
        <v>109</v>
      </c>
      <c r="FC1326" s="15">
        <v>9.6999999999999993</v>
      </c>
      <c r="FD1326" s="15">
        <v>11.2</v>
      </c>
      <c r="FE1326" s="15">
        <v>9.9</v>
      </c>
      <c r="FF1326" s="15">
        <v>5.8</v>
      </c>
      <c r="FG1326" s="15">
        <v>3.2</v>
      </c>
      <c r="FH1326" s="15">
        <v>2.4</v>
      </c>
      <c r="FI1326" s="15">
        <v>0.1</v>
      </c>
      <c r="FJ1326" s="15">
        <v>2</v>
      </c>
      <c r="FK1326" s="15">
        <v>3.4</v>
      </c>
      <c r="FL1326" s="15">
        <v>3.9</v>
      </c>
      <c r="FM1326" s="15">
        <v>7.2</v>
      </c>
      <c r="FN1326" s="15">
        <v>8.5</v>
      </c>
      <c r="FO1326" s="21">
        <f t="shared" si="833"/>
        <v>5.6083333333333334</v>
      </c>
      <c r="FQ1326" s="22">
        <f t="shared" si="834"/>
        <v>10.266666666666666</v>
      </c>
      <c r="FR1326" s="23">
        <f t="shared" si="835"/>
        <v>1.5</v>
      </c>
      <c r="FS1326" s="24">
        <f t="shared" si="842"/>
        <v>6.2719696969696974</v>
      </c>
      <c r="GA1326" s="2"/>
      <c r="GB1326" s="20"/>
      <c r="GC1326" s="15"/>
      <c r="GD1326" s="15"/>
      <c r="GE1326" s="15"/>
      <c r="GF1326" s="15"/>
      <c r="GG1326" s="15"/>
      <c r="GH1326" s="15"/>
      <c r="GI1326" s="15"/>
      <c r="GJ1326" s="15"/>
      <c r="GK1326" s="15"/>
      <c r="GL1326" s="15"/>
      <c r="GM1326" s="15"/>
      <c r="GN1326" s="15"/>
      <c r="GO1326" s="21"/>
      <c r="GQ1326" s="22"/>
      <c r="GR1326" s="23"/>
      <c r="GS1326" s="24"/>
      <c r="GT1326" s="22"/>
      <c r="GU1326" s="23"/>
      <c r="GV1326" s="22"/>
      <c r="GW1326" s="23"/>
      <c r="GX1326" s="24"/>
      <c r="GY1326" s="24"/>
    </row>
    <row r="1327" spans="1:207">
      <c r="A1327" s="86"/>
      <c r="B1327" s="91">
        <f t="shared" si="826"/>
        <v>8.716666666666665</v>
      </c>
      <c r="C1327" s="99">
        <f t="shared" si="836"/>
        <v>9.002083333333335</v>
      </c>
      <c r="D1327" s="96">
        <f t="shared" si="838"/>
        <v>8.9430208333333336</v>
      </c>
      <c r="E1327" s="91">
        <f t="shared" si="844"/>
        <v>8.7845833333333356</v>
      </c>
      <c r="F1327" s="100">
        <f t="shared" si="843"/>
        <v>8.626722222222222</v>
      </c>
      <c r="G1327" s="96">
        <f t="shared" si="827"/>
        <v>15</v>
      </c>
      <c r="H1327" s="97">
        <f t="shared" si="828"/>
        <v>9.1999999999999993</v>
      </c>
      <c r="I1327" s="98">
        <f t="shared" si="829"/>
        <v>1</v>
      </c>
      <c r="J1327" s="85">
        <f t="shared" si="830"/>
        <v>8</v>
      </c>
      <c r="AB1327" s="62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21"/>
      <c r="AQ1327" s="22"/>
      <c r="AR1327" s="23"/>
      <c r="AS1327" s="24"/>
      <c r="BA1327" s="2"/>
      <c r="BB1327" s="20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21"/>
      <c r="BQ1327" s="22"/>
      <c r="BR1327" s="23"/>
      <c r="BS1327" s="24"/>
      <c r="CA1327" s="2">
        <f t="shared" si="831"/>
        <v>1977</v>
      </c>
      <c r="CB1327" s="20" t="s">
        <v>110</v>
      </c>
      <c r="CC1327" s="15">
        <v>13.3</v>
      </c>
      <c r="CD1327" s="15">
        <v>14</v>
      </c>
      <c r="CE1327" s="15">
        <v>13.3</v>
      </c>
      <c r="CF1327" s="15">
        <v>11.8</v>
      </c>
      <c r="CG1327" s="15">
        <v>9.8000000000000007</v>
      </c>
      <c r="CH1327" s="15">
        <v>8.9</v>
      </c>
      <c r="CI1327" s="15">
        <v>7.3</v>
      </c>
      <c r="CJ1327" s="15">
        <v>9.1999999999999993</v>
      </c>
      <c r="CK1327" s="15">
        <v>7.9</v>
      </c>
      <c r="CL1327" s="15">
        <v>9.6999999999999993</v>
      </c>
      <c r="CM1327" s="15">
        <v>9.6</v>
      </c>
      <c r="CN1327" s="15">
        <v>11.5</v>
      </c>
      <c r="CO1327" s="21">
        <f t="shared" si="820"/>
        <v>10.525</v>
      </c>
      <c r="CQ1327" s="22">
        <f t="shared" si="821"/>
        <v>13.533333333333333</v>
      </c>
      <c r="CR1327" s="23">
        <f t="shared" si="822"/>
        <v>8.4666666666666668</v>
      </c>
      <c r="CS1327" s="24">
        <f t="shared" si="839"/>
        <v>10.481439393939395</v>
      </c>
      <c r="DA1327" s="2">
        <f t="shared" si="832"/>
        <v>1977</v>
      </c>
      <c r="DB1327" s="20" t="s">
        <v>110</v>
      </c>
      <c r="DC1327" s="15">
        <v>12.9</v>
      </c>
      <c r="DD1327" s="15">
        <v>12.6</v>
      </c>
      <c r="DE1327" s="15">
        <v>12.8</v>
      </c>
      <c r="DF1327" s="15">
        <v>9.1999999999999993</v>
      </c>
      <c r="DG1327" s="15">
        <v>6.5</v>
      </c>
      <c r="DH1327" s="15">
        <v>5.2</v>
      </c>
      <c r="DI1327" s="15">
        <v>3.8</v>
      </c>
      <c r="DJ1327" s="15">
        <v>5.6</v>
      </c>
      <c r="DK1327" s="15">
        <v>5.7</v>
      </c>
      <c r="DL1327" s="15">
        <v>9.1</v>
      </c>
      <c r="DM1327" s="15">
        <v>9.3000000000000007</v>
      </c>
      <c r="DN1327" s="15">
        <v>10.7</v>
      </c>
      <c r="DO1327" s="21">
        <f t="shared" si="823"/>
        <v>8.6166666666666654</v>
      </c>
      <c r="DQ1327" s="22">
        <f t="shared" si="824"/>
        <v>12.766666666666666</v>
      </c>
      <c r="DR1327" s="23">
        <f t="shared" si="825"/>
        <v>4.8666666666666663</v>
      </c>
      <c r="DS1327" s="24">
        <f t="shared" si="840"/>
        <v>8.6734848484848488</v>
      </c>
      <c r="EA1327" s="2">
        <f t="shared" si="849"/>
        <v>1977</v>
      </c>
      <c r="EB1327" s="20" t="s">
        <v>110</v>
      </c>
      <c r="EC1327" s="15">
        <v>13.8</v>
      </c>
      <c r="ED1327" s="15">
        <v>15</v>
      </c>
      <c r="EE1327" s="15">
        <v>14.2</v>
      </c>
      <c r="EF1327" s="15">
        <v>10.4</v>
      </c>
      <c r="EG1327" s="15">
        <v>9.5</v>
      </c>
      <c r="EH1327" s="15">
        <v>7.6</v>
      </c>
      <c r="EI1327" s="15">
        <v>6.1</v>
      </c>
      <c r="EJ1327" s="15">
        <v>7.3</v>
      </c>
      <c r="EK1327" s="15">
        <v>7.7</v>
      </c>
      <c r="EL1327" s="15">
        <v>9.1</v>
      </c>
      <c r="EM1327" s="15">
        <v>9.8000000000000007</v>
      </c>
      <c r="EN1327" s="15">
        <v>11.8</v>
      </c>
      <c r="EO1327" s="21">
        <f t="shared" si="845"/>
        <v>10.191666666666665</v>
      </c>
      <c r="EQ1327" s="22">
        <f t="shared" si="846"/>
        <v>14.333333333333334</v>
      </c>
      <c r="ER1327" s="23">
        <f t="shared" si="847"/>
        <v>7</v>
      </c>
      <c r="ES1327" s="24">
        <f t="shared" si="837"/>
        <v>10.43030303030303</v>
      </c>
      <c r="FA1327" s="2">
        <f t="shared" si="848"/>
        <v>1977</v>
      </c>
      <c r="FB1327" s="20" t="s">
        <v>110</v>
      </c>
      <c r="FC1327" s="15">
        <v>10.3</v>
      </c>
      <c r="FD1327" s="15">
        <v>9.4</v>
      </c>
      <c r="FE1327" s="15">
        <v>9.9</v>
      </c>
      <c r="FF1327" s="15">
        <v>5.5</v>
      </c>
      <c r="FG1327" s="15">
        <v>3.9</v>
      </c>
      <c r="FH1327" s="15">
        <v>1.8</v>
      </c>
      <c r="FI1327" s="15">
        <v>1</v>
      </c>
      <c r="FJ1327" s="15">
        <v>3.1</v>
      </c>
      <c r="FK1327" s="15">
        <v>3</v>
      </c>
      <c r="FL1327" s="15">
        <v>4.7</v>
      </c>
      <c r="FM1327" s="15">
        <v>6.2</v>
      </c>
      <c r="FN1327" s="15">
        <v>7.5</v>
      </c>
      <c r="FO1327" s="21">
        <f t="shared" si="833"/>
        <v>5.5250000000000012</v>
      </c>
      <c r="FQ1327" s="22">
        <f t="shared" si="834"/>
        <v>9.8666666666666671</v>
      </c>
      <c r="FR1327" s="23">
        <f t="shared" si="835"/>
        <v>1.9666666666666668</v>
      </c>
      <c r="FS1327" s="24">
        <f t="shared" si="842"/>
        <v>6.1583333333333341</v>
      </c>
      <c r="GA1327" s="2"/>
      <c r="GB1327" s="20"/>
      <c r="GC1327" s="15"/>
      <c r="GD1327" s="15"/>
      <c r="GE1327" s="15"/>
      <c r="GF1327" s="15"/>
      <c r="GG1327" s="15"/>
      <c r="GH1327" s="15"/>
      <c r="GI1327" s="15"/>
      <c r="GJ1327" s="15"/>
      <c r="GK1327" s="15"/>
      <c r="GL1327" s="15"/>
      <c r="GM1327" s="15"/>
      <c r="GN1327" s="15"/>
      <c r="GO1327" s="21"/>
      <c r="GQ1327" s="22"/>
      <c r="GR1327" s="23"/>
      <c r="GS1327" s="24"/>
      <c r="GT1327" s="22"/>
      <c r="GU1327" s="23"/>
      <c r="GV1327" s="22"/>
      <c r="GW1327" s="23"/>
      <c r="GX1327" s="24"/>
      <c r="GY1327" s="24"/>
    </row>
    <row r="1328" spans="1:207">
      <c r="A1328" s="86"/>
      <c r="B1328" s="91">
        <f t="shared" si="826"/>
        <v>8.9916666666666671</v>
      </c>
      <c r="C1328" s="99">
        <f t="shared" si="836"/>
        <v>8.9633333333333347</v>
      </c>
      <c r="D1328" s="96">
        <f t="shared" si="838"/>
        <v>8.978645833333335</v>
      </c>
      <c r="E1328" s="91">
        <f t="shared" si="844"/>
        <v>8.8235937500000041</v>
      </c>
      <c r="F1328" s="100">
        <f t="shared" si="843"/>
        <v>8.621513888888888</v>
      </c>
      <c r="G1328" s="96">
        <f t="shared" si="827"/>
        <v>13.6</v>
      </c>
      <c r="H1328" s="97">
        <f t="shared" si="828"/>
        <v>9.3000000000000007</v>
      </c>
      <c r="I1328" s="98">
        <f t="shared" si="829"/>
        <v>1.5</v>
      </c>
      <c r="J1328" s="85">
        <f t="shared" si="830"/>
        <v>7.55</v>
      </c>
      <c r="AB1328" s="62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21"/>
      <c r="AQ1328" s="22"/>
      <c r="AR1328" s="23"/>
      <c r="AS1328" s="24"/>
      <c r="BA1328" s="2"/>
      <c r="BB1328" s="20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21"/>
      <c r="BQ1328" s="22"/>
      <c r="BR1328" s="23"/>
      <c r="BS1328" s="24"/>
      <c r="CA1328" s="2">
        <f t="shared" si="831"/>
        <v>1978</v>
      </c>
      <c r="CB1328" s="20" t="s">
        <v>111</v>
      </c>
      <c r="CC1328" s="15">
        <v>12.4</v>
      </c>
      <c r="CD1328" s="15">
        <v>12.7</v>
      </c>
      <c r="CE1328" s="15">
        <v>12.9</v>
      </c>
      <c r="CF1328" s="15">
        <v>11.5</v>
      </c>
      <c r="CG1328" s="15">
        <v>11.5</v>
      </c>
      <c r="CH1328" s="15">
        <v>9.3000000000000007</v>
      </c>
      <c r="CI1328" s="15">
        <v>8.3000000000000007</v>
      </c>
      <c r="CJ1328" s="15">
        <v>7.9</v>
      </c>
      <c r="CK1328" s="15">
        <v>9.3000000000000007</v>
      </c>
      <c r="CL1328" s="15">
        <v>10.199999999999999</v>
      </c>
      <c r="CM1328" s="15">
        <v>11.2</v>
      </c>
      <c r="CN1328" s="15">
        <v>12.1</v>
      </c>
      <c r="CO1328" s="21">
        <f t="shared" ref="CO1328:CO1359" si="850">SUM(CC1328:CN1328)/12</f>
        <v>10.775</v>
      </c>
      <c r="CQ1328" s="22">
        <f t="shared" ref="CQ1328:CQ1359" si="851">SUM(CC1328+CD1328+CE1328)/3</f>
        <v>12.666666666666666</v>
      </c>
      <c r="CR1328" s="23">
        <f t="shared" ref="CR1328:CR1359" si="852">SUM(CH1328+CI1328+CJ1328)/3</f>
        <v>8.5</v>
      </c>
      <c r="CS1328" s="24">
        <f t="shared" si="839"/>
        <v>10.53068181818182</v>
      </c>
      <c r="DA1328" s="2">
        <f t="shared" si="832"/>
        <v>1978</v>
      </c>
      <c r="DB1328" s="20" t="s">
        <v>111</v>
      </c>
      <c r="DC1328" s="15">
        <v>11.8</v>
      </c>
      <c r="DD1328" s="15">
        <v>11.7</v>
      </c>
      <c r="DE1328" s="15">
        <v>10.8</v>
      </c>
      <c r="DF1328" s="15">
        <v>9.5</v>
      </c>
      <c r="DG1328" s="15">
        <v>9</v>
      </c>
      <c r="DH1328" s="15">
        <v>5.6</v>
      </c>
      <c r="DI1328" s="15">
        <v>3.8</v>
      </c>
      <c r="DJ1328" s="15">
        <v>5.0999999999999996</v>
      </c>
      <c r="DK1328" s="15">
        <v>7.2</v>
      </c>
      <c r="DL1328" s="15">
        <v>8.6999999999999993</v>
      </c>
      <c r="DM1328" s="15">
        <v>9.9</v>
      </c>
      <c r="DN1328" s="15">
        <v>11.4</v>
      </c>
      <c r="DO1328" s="21">
        <f t="shared" ref="DO1328:DO1359" si="853">SUM(DC1328:DN1328)/12</f>
        <v>8.7083333333333339</v>
      </c>
      <c r="DQ1328" s="22">
        <f t="shared" ref="DQ1328:DQ1359" si="854">SUM(DC1328+DD1328+DE1328)/3</f>
        <v>11.433333333333332</v>
      </c>
      <c r="DR1328" s="23">
        <f t="shared" ref="DR1328:DR1359" si="855">SUM(DH1328+DI1328+DJ1328)/3</f>
        <v>4.833333333333333</v>
      </c>
      <c r="DS1328" s="24">
        <f t="shared" si="840"/>
        <v>8.712121212121211</v>
      </c>
      <c r="EA1328" s="2">
        <f t="shared" si="849"/>
        <v>1978</v>
      </c>
      <c r="EB1328" s="20" t="s">
        <v>111</v>
      </c>
      <c r="EC1328" s="15">
        <v>13.1</v>
      </c>
      <c r="ED1328" s="15">
        <v>13.2</v>
      </c>
      <c r="EE1328" s="15">
        <v>13.6</v>
      </c>
      <c r="EF1328" s="15">
        <v>11.5</v>
      </c>
      <c r="EG1328" s="15">
        <v>10.9</v>
      </c>
      <c r="EH1328" s="15">
        <v>9</v>
      </c>
      <c r="EI1328" s="15">
        <v>6.4</v>
      </c>
      <c r="EJ1328" s="15">
        <v>6.1</v>
      </c>
      <c r="EK1328" s="15">
        <v>8.4</v>
      </c>
      <c r="EL1328" s="15">
        <v>9.1</v>
      </c>
      <c r="EM1328" s="15">
        <v>10.9</v>
      </c>
      <c r="EN1328" s="15">
        <v>12</v>
      </c>
      <c r="EO1328" s="21">
        <f t="shared" si="845"/>
        <v>10.35</v>
      </c>
      <c r="EQ1328" s="22">
        <f t="shared" si="846"/>
        <v>13.299999999999999</v>
      </c>
      <c r="ER1328" s="23">
        <f t="shared" si="847"/>
        <v>7.166666666666667</v>
      </c>
      <c r="ES1328" s="24">
        <f t="shared" si="837"/>
        <v>10.459848484848486</v>
      </c>
      <c r="FA1328" s="2">
        <f t="shared" si="848"/>
        <v>1978</v>
      </c>
      <c r="FB1328" s="20" t="s">
        <v>111</v>
      </c>
      <c r="FC1328" s="15">
        <v>9.3000000000000007</v>
      </c>
      <c r="FD1328" s="15">
        <v>10.4</v>
      </c>
      <c r="FE1328" s="15">
        <v>9.5</v>
      </c>
      <c r="FF1328" s="15">
        <v>6.2</v>
      </c>
      <c r="FG1328" s="15">
        <v>6.8</v>
      </c>
      <c r="FH1328" s="15">
        <v>3.6</v>
      </c>
      <c r="FI1328" s="15">
        <v>1.5</v>
      </c>
      <c r="FJ1328" s="15">
        <v>2</v>
      </c>
      <c r="FK1328" s="15">
        <v>4</v>
      </c>
      <c r="FL1328" s="15">
        <v>5.6</v>
      </c>
      <c r="FM1328" s="15">
        <v>7.5</v>
      </c>
      <c r="FN1328" s="15">
        <v>8.3000000000000007</v>
      </c>
      <c r="FO1328" s="21">
        <f t="shared" si="833"/>
        <v>6.2250000000000005</v>
      </c>
      <c r="FQ1328" s="22">
        <f t="shared" si="834"/>
        <v>9.7333333333333343</v>
      </c>
      <c r="FR1328" s="23">
        <f t="shared" si="835"/>
        <v>2.3666666666666667</v>
      </c>
      <c r="FS1328" s="24">
        <f t="shared" si="842"/>
        <v>6.125757575757576</v>
      </c>
      <c r="GA1328" s="2"/>
      <c r="GB1328" s="20"/>
      <c r="GC1328" s="15"/>
      <c r="GD1328" s="15"/>
      <c r="GE1328" s="15"/>
      <c r="GF1328" s="15"/>
      <c r="GG1328" s="15"/>
      <c r="GH1328" s="15"/>
      <c r="GI1328" s="15"/>
      <c r="GJ1328" s="15"/>
      <c r="GK1328" s="15"/>
      <c r="GL1328" s="15"/>
      <c r="GM1328" s="15"/>
      <c r="GN1328" s="15"/>
      <c r="GO1328" s="21"/>
      <c r="GQ1328" s="22"/>
      <c r="GR1328" s="23"/>
      <c r="GS1328" s="24"/>
      <c r="GT1328" s="22"/>
      <c r="GU1328" s="23"/>
      <c r="GV1328" s="22"/>
      <c r="GW1328" s="23"/>
      <c r="GX1328" s="24"/>
      <c r="GY1328" s="24"/>
    </row>
    <row r="1329" spans="1:207">
      <c r="A1329" s="86"/>
      <c r="B1329" s="91">
        <f t="shared" ref="B1329:B1360" si="856">AVERAGE(AO1329,BO1329,CO1329,DO1328,EO1329,FO1329,GO1329)</f>
        <v>9.1458333333333339</v>
      </c>
      <c r="C1329" s="99">
        <f t="shared" si="836"/>
        <v>8.9895833333333321</v>
      </c>
      <c r="D1329" s="96">
        <f t="shared" si="838"/>
        <v>8.9878125000000004</v>
      </c>
      <c r="E1329" s="91">
        <f t="shared" si="844"/>
        <v>8.8567187500000024</v>
      </c>
      <c r="F1329" s="100">
        <f t="shared" si="843"/>
        <v>8.6273055555555533</v>
      </c>
      <c r="G1329" s="96">
        <f t="shared" ref="G1329:G1360" si="857">MAX(AC1329:AN1329,BC1329:BN1329,CC1329:CN1329,DC1328:DN1328,EC1329:EN1329,FC1329:FN1329,GC1329:GN1329)</f>
        <v>15</v>
      </c>
      <c r="H1329" s="97">
        <f t="shared" ref="H1329:H1360" si="858">MEDIAN(AC1329:AN1329,BC1329:BN1329,CC1329:CN1329,DC1329:DN1329,EC1329:EN1329,FC1329:FN1329,GC1329:GN1329)</f>
        <v>9.5</v>
      </c>
      <c r="I1329" s="98">
        <f t="shared" ref="I1329:I1360" si="859">MIN(AC1329:AN1329,BC1329:BN1329,CC1329:CN1329,DC1328:DN1328,EC1329:EN1329,FC1329:FN1329,GC1329:GN1329)</f>
        <v>2.2999999999999998</v>
      </c>
      <c r="J1329" s="85">
        <f t="shared" ref="J1329:J1360" si="860">(G1329+I1329)/2</f>
        <v>8.65</v>
      </c>
      <c r="AB1329" s="62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21"/>
      <c r="AQ1329" s="22"/>
      <c r="AR1329" s="23"/>
      <c r="AS1329" s="24"/>
      <c r="BA1329" s="2"/>
      <c r="BB1329" s="20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21"/>
      <c r="BQ1329" s="22"/>
      <c r="BR1329" s="23"/>
      <c r="BS1329" s="24"/>
      <c r="CA1329" s="2">
        <f t="shared" ref="CA1329:CA1360" si="861">CA1328+1</f>
        <v>1979</v>
      </c>
      <c r="CB1329" s="20" t="s">
        <v>112</v>
      </c>
      <c r="CC1329" s="15">
        <v>14.1</v>
      </c>
      <c r="CD1329" s="15">
        <v>14.3</v>
      </c>
      <c r="CE1329" s="15">
        <v>13.9</v>
      </c>
      <c r="CF1329" s="15">
        <v>11.4</v>
      </c>
      <c r="CG1329" s="15">
        <v>10.1</v>
      </c>
      <c r="CH1329" s="15">
        <v>9.6999999999999993</v>
      </c>
      <c r="CI1329" s="15">
        <v>9</v>
      </c>
      <c r="CJ1329" s="15">
        <v>8.5</v>
      </c>
      <c r="CK1329" s="15">
        <v>9.3000000000000007</v>
      </c>
      <c r="CL1329" s="15">
        <v>9.9</v>
      </c>
      <c r="CM1329" s="15">
        <v>11.3</v>
      </c>
      <c r="CN1329" s="15">
        <v>12.2</v>
      </c>
      <c r="CO1329" s="21">
        <f t="shared" si="850"/>
        <v>11.141666666666666</v>
      </c>
      <c r="CQ1329" s="22">
        <f t="shared" si="851"/>
        <v>14.1</v>
      </c>
      <c r="CR1329" s="23">
        <f t="shared" si="852"/>
        <v>9.0666666666666664</v>
      </c>
      <c r="CS1329" s="24">
        <f t="shared" si="839"/>
        <v>10.626893939393939</v>
      </c>
      <c r="DA1329" s="2">
        <f t="shared" ref="DA1329:DA1360" si="862">DA1328+1</f>
        <v>1979</v>
      </c>
      <c r="DB1329" s="20" t="s">
        <v>112</v>
      </c>
      <c r="DC1329" s="15">
        <v>13.3</v>
      </c>
      <c r="DD1329" s="15">
        <v>13.3</v>
      </c>
      <c r="DE1329" s="15">
        <v>12</v>
      </c>
      <c r="DF1329" s="15">
        <v>9</v>
      </c>
      <c r="DG1329" s="15">
        <v>5.9</v>
      </c>
      <c r="DH1329" s="15">
        <v>5.4</v>
      </c>
      <c r="DI1329" s="15">
        <v>5.3</v>
      </c>
      <c r="DJ1329" s="15">
        <v>5</v>
      </c>
      <c r="DK1329" s="15">
        <v>6.6</v>
      </c>
      <c r="DL1329" s="15">
        <v>8.4</v>
      </c>
      <c r="DM1329" s="15">
        <v>10.4</v>
      </c>
      <c r="DN1329" s="15">
        <v>11.1</v>
      </c>
      <c r="DO1329" s="21">
        <f t="shared" si="853"/>
        <v>8.8083333333333336</v>
      </c>
      <c r="DQ1329" s="22">
        <f t="shared" si="854"/>
        <v>12.866666666666667</v>
      </c>
      <c r="DR1329" s="23">
        <f t="shared" si="855"/>
        <v>5.2333333333333334</v>
      </c>
      <c r="DS1329" s="24">
        <f t="shared" si="840"/>
        <v>8.7560606060606059</v>
      </c>
      <c r="EA1329" s="2">
        <f t="shared" si="849"/>
        <v>1979</v>
      </c>
      <c r="EB1329" s="20" t="s">
        <v>112</v>
      </c>
      <c r="EC1329" s="15">
        <v>14</v>
      </c>
      <c r="ED1329" s="15">
        <v>15</v>
      </c>
      <c r="EE1329" s="15">
        <v>14.5</v>
      </c>
      <c r="EF1329" s="15">
        <v>11.1</v>
      </c>
      <c r="EG1329" s="15">
        <v>9.6999999999999993</v>
      </c>
      <c r="EH1329" s="15">
        <v>9.1</v>
      </c>
      <c r="EI1329" s="15">
        <v>7.5</v>
      </c>
      <c r="EJ1329" s="15">
        <v>6.4</v>
      </c>
      <c r="EK1329" s="15">
        <v>8.1</v>
      </c>
      <c r="EL1329" s="15">
        <v>9.3000000000000007</v>
      </c>
      <c r="EM1329" s="15">
        <v>11.1</v>
      </c>
      <c r="EN1329" s="15">
        <v>12</v>
      </c>
      <c r="EO1329" s="21">
        <f t="shared" si="845"/>
        <v>10.649999999999999</v>
      </c>
      <c r="EQ1329" s="22">
        <f t="shared" si="846"/>
        <v>14.5</v>
      </c>
      <c r="ER1329" s="23">
        <f t="shared" si="847"/>
        <v>7.666666666666667</v>
      </c>
      <c r="ES1329" s="24">
        <f t="shared" si="837"/>
        <v>10.579545454545455</v>
      </c>
      <c r="FA1329" s="2">
        <f t="shared" si="848"/>
        <v>1979</v>
      </c>
      <c r="FB1329" s="20" t="s">
        <v>112</v>
      </c>
      <c r="FC1329" s="15">
        <v>10</v>
      </c>
      <c r="FD1329" s="15">
        <v>10.9</v>
      </c>
      <c r="FE1329" s="15">
        <v>9.6999999999999993</v>
      </c>
      <c r="FF1329" s="15">
        <v>5.0999999999999996</v>
      </c>
      <c r="FG1329" s="15">
        <v>3.2</v>
      </c>
      <c r="FH1329" s="15">
        <v>3.7</v>
      </c>
      <c r="FI1329" s="15">
        <v>2.2999999999999998</v>
      </c>
      <c r="FJ1329" s="15">
        <v>2.2999999999999998</v>
      </c>
      <c r="FK1329" s="15">
        <v>4.3</v>
      </c>
      <c r="FL1329" s="15">
        <v>5.9</v>
      </c>
      <c r="FM1329" s="15">
        <v>7.4</v>
      </c>
      <c r="FN1329" s="15">
        <v>8.1999999999999993</v>
      </c>
      <c r="FO1329" s="21">
        <f t="shared" si="833"/>
        <v>6.083333333333333</v>
      </c>
      <c r="FQ1329" s="22">
        <f t="shared" si="834"/>
        <v>10.199999999999999</v>
      </c>
      <c r="FR1329" s="23">
        <f t="shared" si="835"/>
        <v>2.7666666666666671</v>
      </c>
      <c r="FS1329" s="24">
        <f t="shared" si="842"/>
        <v>6.0568181818181817</v>
      </c>
      <c r="GA1329" s="2"/>
      <c r="GB1329" s="20"/>
      <c r="GC1329" s="15"/>
      <c r="GD1329" s="15"/>
      <c r="GE1329" s="15"/>
      <c r="GF1329" s="15"/>
      <c r="GG1329" s="15"/>
      <c r="GH1329" s="15"/>
      <c r="GI1329" s="15"/>
      <c r="GJ1329" s="15"/>
      <c r="GK1329" s="15"/>
      <c r="GL1329" s="15"/>
      <c r="GM1329" s="15"/>
      <c r="GN1329" s="15"/>
      <c r="GO1329" s="21"/>
      <c r="GQ1329" s="22"/>
      <c r="GR1329" s="23"/>
      <c r="GS1329" s="24"/>
      <c r="GT1329" s="22"/>
      <c r="GU1329" s="23"/>
      <c r="GV1329" s="22"/>
      <c r="GW1329" s="23"/>
      <c r="GX1329" s="24"/>
      <c r="GY1329" s="24"/>
    </row>
    <row r="1330" spans="1:207">
      <c r="A1330" s="86">
        <f>A1325+5</f>
        <v>1980</v>
      </c>
      <c r="B1330" s="91">
        <f t="shared" si="856"/>
        <v>9.2645833333333343</v>
      </c>
      <c r="C1330" s="99">
        <f t="shared" si="836"/>
        <v>9.0270833333333336</v>
      </c>
      <c r="D1330" s="96">
        <f t="shared" si="838"/>
        <v>9.0246874999999989</v>
      </c>
      <c r="E1330" s="91">
        <f t="shared" si="844"/>
        <v>8.901510416666671</v>
      </c>
      <c r="F1330" s="100">
        <f t="shared" si="843"/>
        <v>8.6325972222222216</v>
      </c>
      <c r="G1330" s="96">
        <f t="shared" si="857"/>
        <v>13.3</v>
      </c>
      <c r="H1330" s="97">
        <f t="shared" si="858"/>
        <v>9.6999999999999993</v>
      </c>
      <c r="I1330" s="98">
        <f t="shared" si="859"/>
        <v>1.9</v>
      </c>
      <c r="J1330" s="85">
        <f t="shared" si="860"/>
        <v>7.6000000000000005</v>
      </c>
      <c r="AB1330" s="62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21"/>
      <c r="AQ1330" s="22"/>
      <c r="AR1330" s="23"/>
      <c r="AS1330" s="24"/>
      <c r="BA1330" s="2"/>
      <c r="BB1330" s="20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21"/>
      <c r="BQ1330" s="22"/>
      <c r="BR1330" s="23"/>
      <c r="BS1330" s="24"/>
      <c r="CA1330" s="2">
        <f t="shared" si="861"/>
        <v>1980</v>
      </c>
      <c r="CB1330" s="20" t="s">
        <v>113</v>
      </c>
      <c r="CC1330" s="15">
        <v>12.6</v>
      </c>
      <c r="CD1330" s="15">
        <v>12.1</v>
      </c>
      <c r="CE1330" s="15">
        <v>12.2</v>
      </c>
      <c r="CF1330" s="15">
        <v>12.4</v>
      </c>
      <c r="CG1330" s="15">
        <v>12.1</v>
      </c>
      <c r="CH1330" s="15">
        <v>10.199999999999999</v>
      </c>
      <c r="CI1330" s="15">
        <v>9</v>
      </c>
      <c r="CJ1330" s="15">
        <v>9.8000000000000007</v>
      </c>
      <c r="CK1330" s="15">
        <v>9.6999999999999993</v>
      </c>
      <c r="CL1330" s="15">
        <v>10.199999999999999</v>
      </c>
      <c r="CM1330" s="15">
        <v>11.3</v>
      </c>
      <c r="CN1330" s="15">
        <v>12.6</v>
      </c>
      <c r="CO1330" s="21">
        <f t="shared" si="850"/>
        <v>11.183333333333332</v>
      </c>
      <c r="CQ1330" s="22">
        <f t="shared" si="851"/>
        <v>12.299999999999999</v>
      </c>
      <c r="CR1330" s="23">
        <f t="shared" si="852"/>
        <v>9.6666666666666661</v>
      </c>
      <c r="CS1330" s="24">
        <f t="shared" si="839"/>
        <v>10.660227272727274</v>
      </c>
      <c r="DA1330" s="2">
        <f t="shared" si="862"/>
        <v>1980</v>
      </c>
      <c r="DB1330" s="20" t="s">
        <v>113</v>
      </c>
      <c r="DC1330" s="15">
        <v>11.8</v>
      </c>
      <c r="DD1330" s="15">
        <v>11.4</v>
      </c>
      <c r="DE1330" s="15">
        <v>11.2</v>
      </c>
      <c r="DF1330" s="15">
        <v>10.3</v>
      </c>
      <c r="DG1330" s="15">
        <v>9.3000000000000007</v>
      </c>
      <c r="DH1330" s="15">
        <v>6.7</v>
      </c>
      <c r="DI1330" s="15">
        <v>5.2</v>
      </c>
      <c r="DJ1330" s="15">
        <v>7.1</v>
      </c>
      <c r="DK1330" s="15">
        <v>8.4</v>
      </c>
      <c r="DL1330" s="15">
        <v>8.8000000000000007</v>
      </c>
      <c r="DM1330" s="15">
        <v>9.8000000000000007</v>
      </c>
      <c r="DN1330" s="15">
        <v>11.1</v>
      </c>
      <c r="DO1330" s="21">
        <f t="shared" si="853"/>
        <v>9.2583333333333329</v>
      </c>
      <c r="DQ1330" s="22">
        <f t="shared" si="854"/>
        <v>11.466666666666669</v>
      </c>
      <c r="DR1330" s="23">
        <f t="shared" si="855"/>
        <v>6.333333333333333</v>
      </c>
      <c r="DS1330" s="24">
        <f t="shared" si="840"/>
        <v>8.8189393939393934</v>
      </c>
      <c r="EA1330" s="2">
        <f t="shared" si="849"/>
        <v>1980</v>
      </c>
      <c r="EB1330" s="20" t="s">
        <v>113</v>
      </c>
      <c r="EC1330" s="15">
        <v>12.9</v>
      </c>
      <c r="ED1330" s="15">
        <v>13</v>
      </c>
      <c r="EE1330" s="15">
        <v>12.1</v>
      </c>
      <c r="EF1330" s="15">
        <v>11.7</v>
      </c>
      <c r="EG1330" s="15">
        <v>11.2</v>
      </c>
      <c r="EH1330" s="15">
        <v>8.1</v>
      </c>
      <c r="EI1330" s="15">
        <v>6.9</v>
      </c>
      <c r="EJ1330" s="15">
        <v>8.1</v>
      </c>
      <c r="EK1330" s="15">
        <v>8.6</v>
      </c>
      <c r="EL1330" s="15">
        <v>9.6</v>
      </c>
      <c r="EM1330" s="15">
        <v>10.9</v>
      </c>
      <c r="EN1330" s="15">
        <v>12.8</v>
      </c>
      <c r="EO1330" s="21">
        <f t="shared" si="845"/>
        <v>10.491666666666665</v>
      </c>
      <c r="EQ1330" s="22">
        <f t="shared" si="846"/>
        <v>12.666666666666666</v>
      </c>
      <c r="ER1330" s="23">
        <f t="shared" si="847"/>
        <v>7.7</v>
      </c>
      <c r="ES1330" s="24">
        <f t="shared" si="837"/>
        <v>10.593181818181817</v>
      </c>
      <c r="FA1330" s="2">
        <f t="shared" si="848"/>
        <v>1980</v>
      </c>
      <c r="FB1330" s="20" t="s">
        <v>113</v>
      </c>
      <c r="FC1330" s="15">
        <v>9.6</v>
      </c>
      <c r="FD1330" s="15">
        <v>9.3000000000000007</v>
      </c>
      <c r="FE1330" s="15">
        <v>8.1999999999999993</v>
      </c>
      <c r="FF1330" s="15">
        <v>7.4</v>
      </c>
      <c r="FG1330" s="15">
        <v>6.8</v>
      </c>
      <c r="FH1330" s="15">
        <v>2.7</v>
      </c>
      <c r="FI1330" s="15">
        <v>1.9</v>
      </c>
      <c r="FJ1330" s="15">
        <v>4.5999999999999996</v>
      </c>
      <c r="FK1330" s="15">
        <v>5.7</v>
      </c>
      <c r="FL1330" s="15">
        <v>5.4</v>
      </c>
      <c r="FM1330" s="15">
        <v>7.6</v>
      </c>
      <c r="FN1330" s="15">
        <v>9.6999999999999993</v>
      </c>
      <c r="FO1330" s="21">
        <f t="shared" si="833"/>
        <v>6.5750000000000002</v>
      </c>
      <c r="FQ1330" s="22">
        <f t="shared" si="834"/>
        <v>9.0333333333333332</v>
      </c>
      <c r="FR1330" s="23">
        <f t="shared" si="835"/>
        <v>3.0666666666666664</v>
      </c>
      <c r="FS1330" s="24">
        <f t="shared" si="842"/>
        <v>6.0424242424242429</v>
      </c>
      <c r="GA1330" s="2"/>
      <c r="GB1330" s="20"/>
      <c r="GC1330" s="15"/>
      <c r="GD1330" s="15"/>
      <c r="GE1330" s="15"/>
      <c r="GF1330" s="15"/>
      <c r="GG1330" s="15"/>
      <c r="GH1330" s="15"/>
      <c r="GI1330" s="15"/>
      <c r="GJ1330" s="15"/>
      <c r="GK1330" s="15"/>
      <c r="GL1330" s="15"/>
      <c r="GM1330" s="15"/>
      <c r="GN1330" s="15"/>
      <c r="GO1330" s="21"/>
      <c r="GQ1330" s="22"/>
      <c r="GR1330" s="23"/>
      <c r="GS1330" s="24"/>
      <c r="GT1330" s="22"/>
      <c r="GU1330" s="23"/>
      <c r="GV1330" s="22"/>
      <c r="GW1330" s="23"/>
      <c r="GX1330" s="24"/>
      <c r="GY1330" s="24"/>
    </row>
    <row r="1331" spans="1:207">
      <c r="A1331" s="86"/>
      <c r="B1331" s="91">
        <f t="shared" si="856"/>
        <v>9.6208333333333336</v>
      </c>
      <c r="C1331" s="99">
        <f t="shared" si="836"/>
        <v>9.1479166666666654</v>
      </c>
      <c r="D1331" s="96">
        <f t="shared" si="838"/>
        <v>9.0888541666666676</v>
      </c>
      <c r="E1331" s="91">
        <f t="shared" si="844"/>
        <v>8.9286979166666693</v>
      </c>
      <c r="F1331" s="100">
        <f t="shared" si="843"/>
        <v>8.6525555555555549</v>
      </c>
      <c r="G1331" s="96">
        <f t="shared" si="857"/>
        <v>15.9</v>
      </c>
      <c r="H1331" s="97">
        <f t="shared" si="858"/>
        <v>9.6</v>
      </c>
      <c r="I1331" s="98">
        <f t="shared" si="859"/>
        <v>2.4</v>
      </c>
      <c r="J1331" s="85">
        <f t="shared" si="860"/>
        <v>9.15</v>
      </c>
      <c r="AB1331" s="62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21"/>
      <c r="AQ1331" s="22"/>
      <c r="AR1331" s="23"/>
      <c r="AS1331" s="24"/>
      <c r="BA1331" s="2"/>
      <c r="BB1331" s="20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21"/>
      <c r="BQ1331" s="22"/>
      <c r="BR1331" s="23"/>
      <c r="BS1331" s="24"/>
      <c r="CA1331" s="2">
        <f t="shared" si="861"/>
        <v>1981</v>
      </c>
      <c r="CB1331" s="20" t="s">
        <v>114</v>
      </c>
      <c r="CC1331" s="15">
        <v>15.2</v>
      </c>
      <c r="CD1331" s="15">
        <v>15.9</v>
      </c>
      <c r="CE1331" s="15">
        <v>13.7</v>
      </c>
      <c r="CF1331" s="15">
        <v>12.6</v>
      </c>
      <c r="CG1331" s="15">
        <v>10.9</v>
      </c>
      <c r="CH1331" s="15">
        <v>8.8000000000000007</v>
      </c>
      <c r="CI1331" s="15">
        <v>8.3000000000000007</v>
      </c>
      <c r="CJ1331" s="15">
        <v>8.4</v>
      </c>
      <c r="CK1331" s="15">
        <v>9.6999999999999993</v>
      </c>
      <c r="CL1331" s="15">
        <v>10.5</v>
      </c>
      <c r="CM1331" s="15">
        <v>10.8</v>
      </c>
      <c r="CN1331" s="15">
        <v>11.7</v>
      </c>
      <c r="CO1331" s="21">
        <f t="shared" si="850"/>
        <v>11.375</v>
      </c>
      <c r="CQ1331" s="22">
        <f t="shared" si="851"/>
        <v>14.933333333333332</v>
      </c>
      <c r="CR1331" s="23">
        <f t="shared" si="852"/>
        <v>8.5</v>
      </c>
      <c r="CS1331" s="24">
        <f t="shared" si="839"/>
        <v>10.714772727272729</v>
      </c>
      <c r="DA1331" s="2">
        <f t="shared" si="862"/>
        <v>1981</v>
      </c>
      <c r="DB1331" s="20" t="s">
        <v>114</v>
      </c>
      <c r="DC1331" s="15">
        <v>14</v>
      </c>
      <c r="DD1331" s="15">
        <v>14</v>
      </c>
      <c r="DE1331" s="15">
        <v>11.7</v>
      </c>
      <c r="DF1331" s="15">
        <v>10.3</v>
      </c>
      <c r="DG1331" s="15">
        <v>7.4</v>
      </c>
      <c r="DH1331" s="15">
        <v>5.6</v>
      </c>
      <c r="DI1331" s="15">
        <v>4.7</v>
      </c>
      <c r="DJ1331" s="15">
        <v>5.4</v>
      </c>
      <c r="DK1331" s="15">
        <v>8.4</v>
      </c>
      <c r="DL1331" s="15">
        <v>8.8000000000000007</v>
      </c>
      <c r="DM1331" s="15">
        <v>10.1</v>
      </c>
      <c r="DN1331" s="15">
        <v>11.4</v>
      </c>
      <c r="DO1331" s="21">
        <f t="shared" si="853"/>
        <v>9.3166666666666682</v>
      </c>
      <c r="DQ1331" s="22">
        <f t="shared" si="854"/>
        <v>13.233333333333334</v>
      </c>
      <c r="DR1331" s="23">
        <f t="shared" si="855"/>
        <v>5.2333333333333334</v>
      </c>
      <c r="DS1331" s="24">
        <f t="shared" si="840"/>
        <v>8.8931818181818194</v>
      </c>
      <c r="EA1331" s="2">
        <f t="shared" si="849"/>
        <v>1981</v>
      </c>
      <c r="EB1331" s="20" t="s">
        <v>114</v>
      </c>
      <c r="EC1331" s="15">
        <v>15</v>
      </c>
      <c r="ED1331" s="15">
        <v>15.9</v>
      </c>
      <c r="EE1331" s="15">
        <v>13.9</v>
      </c>
      <c r="EF1331" s="15">
        <v>12.1</v>
      </c>
      <c r="EG1331" s="15">
        <v>10.199999999999999</v>
      </c>
      <c r="EH1331" s="15">
        <v>8.9</v>
      </c>
      <c r="EI1331" s="15">
        <v>7.1</v>
      </c>
      <c r="EJ1331" s="15">
        <v>7.3</v>
      </c>
      <c r="EK1331" s="15">
        <v>8.9</v>
      </c>
      <c r="EL1331" s="15">
        <v>9.5</v>
      </c>
      <c r="EM1331" s="15">
        <v>11.5</v>
      </c>
      <c r="EN1331" s="15">
        <v>12.6</v>
      </c>
      <c r="EO1331" s="21">
        <f t="shared" si="845"/>
        <v>11.075000000000001</v>
      </c>
      <c r="EQ1331" s="22">
        <f t="shared" si="846"/>
        <v>14.933333333333332</v>
      </c>
      <c r="ER1331" s="23">
        <f t="shared" si="847"/>
        <v>7.7666666666666666</v>
      </c>
      <c r="ES1331" s="24">
        <f t="shared" si="837"/>
        <v>10.668181818181818</v>
      </c>
      <c r="FA1331" s="2">
        <f t="shared" si="848"/>
        <v>1981</v>
      </c>
      <c r="FB1331" s="20" t="s">
        <v>114</v>
      </c>
      <c r="FC1331" s="15">
        <v>12.1</v>
      </c>
      <c r="FD1331" s="15">
        <v>12</v>
      </c>
      <c r="FE1331" s="15">
        <v>9.4</v>
      </c>
      <c r="FF1331" s="15">
        <v>7.4</v>
      </c>
      <c r="FG1331" s="15">
        <v>4.0999999999999996</v>
      </c>
      <c r="FH1331" s="15">
        <v>3.1</v>
      </c>
      <c r="FI1331" s="15">
        <v>2.4</v>
      </c>
      <c r="FJ1331" s="15">
        <v>3.7</v>
      </c>
      <c r="FK1331" s="15">
        <v>5.4</v>
      </c>
      <c r="FL1331" s="15">
        <v>5.7</v>
      </c>
      <c r="FM1331" s="15">
        <v>7</v>
      </c>
      <c r="FN1331" s="15">
        <v>9</v>
      </c>
      <c r="FO1331" s="21">
        <f t="shared" ref="FO1331:FO1362" si="863">SUM(FC1331:FN1331)/12</f>
        <v>6.7749999999999995</v>
      </c>
      <c r="FQ1331" s="22">
        <f t="shared" ref="FQ1331:FQ1362" si="864">SUM(FC1331+FD1331+FE1331)/3</f>
        <v>11.166666666666666</v>
      </c>
      <c r="FR1331" s="23">
        <f t="shared" ref="FR1331:FR1362" si="865">SUM(FH1331+FI1331+FJ1331)/3</f>
        <v>3.0666666666666664</v>
      </c>
      <c r="FS1331" s="24">
        <f t="shared" si="842"/>
        <v>6.1136363636363651</v>
      </c>
      <c r="GA1331" s="2"/>
      <c r="GB1331" s="20"/>
      <c r="GC1331" s="15"/>
      <c r="GD1331" s="15"/>
      <c r="GE1331" s="15"/>
      <c r="GF1331" s="15"/>
      <c r="GG1331" s="15"/>
      <c r="GH1331" s="15"/>
      <c r="GI1331" s="15"/>
      <c r="GJ1331" s="15"/>
      <c r="GK1331" s="15"/>
      <c r="GL1331" s="15"/>
      <c r="GM1331" s="15"/>
      <c r="GN1331" s="15"/>
      <c r="GO1331" s="21"/>
      <c r="GQ1331" s="22"/>
      <c r="GR1331" s="23"/>
      <c r="GS1331" s="24"/>
      <c r="GT1331" s="22"/>
      <c r="GU1331" s="23"/>
      <c r="GV1331" s="22"/>
      <c r="GW1331" s="23"/>
      <c r="GX1331" s="24"/>
      <c r="GY1331" s="24"/>
    </row>
    <row r="1332" spans="1:207">
      <c r="A1332" s="86"/>
      <c r="B1332" s="91">
        <f t="shared" si="856"/>
        <v>9.1312500000000014</v>
      </c>
      <c r="C1332" s="99">
        <f t="shared" si="836"/>
        <v>9.2308333333333348</v>
      </c>
      <c r="D1332" s="96">
        <f t="shared" si="838"/>
        <v>9.1164583333333358</v>
      </c>
      <c r="E1332" s="91">
        <f t="shared" si="844"/>
        <v>8.939218750000002</v>
      </c>
      <c r="F1332" s="100">
        <f t="shared" si="843"/>
        <v>8.6591388888888883</v>
      </c>
      <c r="G1332" s="96">
        <f t="shared" si="857"/>
        <v>14.7</v>
      </c>
      <c r="H1332" s="97">
        <f t="shared" si="858"/>
        <v>9.1</v>
      </c>
      <c r="I1332" s="98">
        <f t="shared" si="859"/>
        <v>-0.1</v>
      </c>
      <c r="J1332" s="85">
        <f t="shared" si="860"/>
        <v>7.3</v>
      </c>
      <c r="AB1332" s="62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21"/>
      <c r="AQ1332" s="22"/>
      <c r="AR1332" s="23"/>
      <c r="AS1332" s="24"/>
      <c r="BA1332" s="2"/>
      <c r="BB1332" s="20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21"/>
      <c r="BQ1332" s="22"/>
      <c r="BR1332" s="23"/>
      <c r="BS1332" s="24"/>
      <c r="CA1332" s="2">
        <f t="shared" si="861"/>
        <v>1982</v>
      </c>
      <c r="CB1332" s="20" t="s">
        <v>115</v>
      </c>
      <c r="CC1332" s="15">
        <v>14</v>
      </c>
      <c r="CD1332" s="15">
        <v>14.2</v>
      </c>
      <c r="CE1332" s="15">
        <v>13.8</v>
      </c>
      <c r="CF1332" s="15">
        <v>12.2</v>
      </c>
      <c r="CG1332" s="15">
        <v>11</v>
      </c>
      <c r="CH1332" s="15">
        <v>8.5</v>
      </c>
      <c r="CI1332" s="15">
        <v>7</v>
      </c>
      <c r="CJ1332" s="15">
        <v>9.9</v>
      </c>
      <c r="CK1332" s="15">
        <v>8.1</v>
      </c>
      <c r="CL1332" s="15">
        <v>9.6</v>
      </c>
      <c r="CM1332" s="15">
        <v>10.4</v>
      </c>
      <c r="CN1332" s="15">
        <v>11.8</v>
      </c>
      <c r="CO1332" s="21">
        <f t="shared" si="850"/>
        <v>10.875</v>
      </c>
      <c r="CQ1332" s="22">
        <f t="shared" si="851"/>
        <v>14</v>
      </c>
      <c r="CR1332" s="23">
        <f t="shared" si="852"/>
        <v>8.4666666666666668</v>
      </c>
      <c r="CS1332" s="24">
        <f t="shared" si="839"/>
        <v>10.753409090909091</v>
      </c>
      <c r="DA1332" s="2">
        <f t="shared" si="862"/>
        <v>1982</v>
      </c>
      <c r="DB1332" s="20" t="s">
        <v>115</v>
      </c>
      <c r="DC1332" s="15">
        <v>13</v>
      </c>
      <c r="DD1332" s="15">
        <v>13.1</v>
      </c>
      <c r="DE1332" s="15">
        <v>11.2</v>
      </c>
      <c r="DF1332" s="15">
        <v>9.1</v>
      </c>
      <c r="DG1332" s="15">
        <v>7.8</v>
      </c>
      <c r="DH1332" s="15">
        <v>4.5999999999999996</v>
      </c>
      <c r="DI1332" s="15">
        <v>3.1</v>
      </c>
      <c r="DJ1332" s="15">
        <v>6.9</v>
      </c>
      <c r="DK1332" s="15">
        <v>5.5</v>
      </c>
      <c r="DL1332" s="15">
        <v>8.4</v>
      </c>
      <c r="DM1332" s="15">
        <v>10.4</v>
      </c>
      <c r="DN1332" s="15">
        <v>11.3</v>
      </c>
      <c r="DO1332" s="21">
        <f t="shared" si="853"/>
        <v>8.7000000000000011</v>
      </c>
      <c r="DQ1332" s="22">
        <f t="shared" si="854"/>
        <v>12.433333333333332</v>
      </c>
      <c r="DR1332" s="23">
        <f t="shared" si="855"/>
        <v>4.8666666666666663</v>
      </c>
      <c r="DS1332" s="24">
        <f t="shared" si="840"/>
        <v>8.8909090909090907</v>
      </c>
      <c r="EA1332" s="2">
        <f t="shared" si="849"/>
        <v>1982</v>
      </c>
      <c r="EB1332" s="20" t="s">
        <v>115</v>
      </c>
      <c r="EC1332" s="15">
        <v>14.4</v>
      </c>
      <c r="ED1332" s="15">
        <v>14.7</v>
      </c>
      <c r="EE1332" s="15">
        <v>14.5</v>
      </c>
      <c r="EF1332" s="15">
        <v>11.5</v>
      </c>
      <c r="EG1332" s="15">
        <v>9.1</v>
      </c>
      <c r="EH1332" s="15">
        <v>7.8</v>
      </c>
      <c r="EI1332" s="15">
        <v>6.1</v>
      </c>
      <c r="EJ1332" s="15">
        <v>8.1999999999999993</v>
      </c>
      <c r="EK1332" s="15">
        <v>7.4</v>
      </c>
      <c r="EL1332" s="15">
        <v>8.9</v>
      </c>
      <c r="EM1332" s="15">
        <v>11.2</v>
      </c>
      <c r="EN1332" s="15">
        <v>11.9</v>
      </c>
      <c r="EO1332" s="21">
        <f t="shared" si="845"/>
        <v>10.475000000000001</v>
      </c>
      <c r="EQ1332" s="22">
        <f t="shared" si="846"/>
        <v>14.533333333333333</v>
      </c>
      <c r="ER1332" s="23">
        <f t="shared" si="847"/>
        <v>7.3666666666666663</v>
      </c>
      <c r="ES1332" s="24">
        <f t="shared" si="837"/>
        <v>10.640909090909089</v>
      </c>
      <c r="FA1332" s="2">
        <f t="shared" si="848"/>
        <v>1982</v>
      </c>
      <c r="FB1332" s="20" t="s">
        <v>115</v>
      </c>
      <c r="FC1332" s="15">
        <v>10.9</v>
      </c>
      <c r="FD1332" s="15">
        <v>9.8000000000000007</v>
      </c>
      <c r="FE1332" s="15">
        <v>9.6</v>
      </c>
      <c r="FF1332" s="15">
        <v>6.5</v>
      </c>
      <c r="FG1332" s="15">
        <v>4.9000000000000004</v>
      </c>
      <c r="FH1332" s="15">
        <v>2.2000000000000002</v>
      </c>
      <c r="FI1332" s="15">
        <v>-0.1</v>
      </c>
      <c r="FJ1332" s="15">
        <v>3.7</v>
      </c>
      <c r="FK1332" s="15">
        <v>2.9</v>
      </c>
      <c r="FL1332" s="15">
        <v>4.0999999999999996</v>
      </c>
      <c r="FM1332" s="15">
        <v>7.4</v>
      </c>
      <c r="FN1332" s="15">
        <v>8.4</v>
      </c>
      <c r="FO1332" s="21">
        <f t="shared" si="863"/>
        <v>5.8583333333333343</v>
      </c>
      <c r="FQ1332" s="22">
        <f t="shared" si="864"/>
        <v>10.100000000000001</v>
      </c>
      <c r="FR1332" s="23">
        <f t="shared" si="865"/>
        <v>1.9333333333333336</v>
      </c>
      <c r="FS1332" s="24">
        <f t="shared" si="842"/>
        <v>6.0833333333333348</v>
      </c>
      <c r="GA1332" s="2"/>
      <c r="GB1332" s="20"/>
      <c r="GC1332" s="15"/>
      <c r="GD1332" s="15"/>
      <c r="GE1332" s="15"/>
      <c r="GF1332" s="15"/>
      <c r="GG1332" s="15"/>
      <c r="GH1332" s="15"/>
      <c r="GI1332" s="15"/>
      <c r="GJ1332" s="15"/>
      <c r="GK1332" s="15"/>
      <c r="GL1332" s="15"/>
      <c r="GM1332" s="15"/>
      <c r="GN1332" s="15"/>
      <c r="GO1332" s="21"/>
      <c r="GQ1332" s="22"/>
      <c r="GR1332" s="23"/>
      <c r="GS1332" s="24"/>
      <c r="GT1332" s="22"/>
      <c r="GU1332" s="23"/>
      <c r="GV1332" s="22"/>
      <c r="GW1332" s="23"/>
      <c r="GX1332" s="24"/>
      <c r="GY1332" s="24"/>
    </row>
    <row r="1333" spans="1:207">
      <c r="A1333" s="86"/>
      <c r="B1333" s="91">
        <f t="shared" si="856"/>
        <v>9.0562500000000004</v>
      </c>
      <c r="C1333" s="99">
        <f t="shared" ref="C1333:C1364" si="866">AVERAGE(B1329:B1333)</f>
        <v>9.2437500000000021</v>
      </c>
      <c r="D1333" s="96">
        <f t="shared" si="838"/>
        <v>9.1035416666666684</v>
      </c>
      <c r="E1333" s="91">
        <f t="shared" si="844"/>
        <v>8.9622395833333339</v>
      </c>
      <c r="F1333" s="100">
        <f t="shared" si="843"/>
        <v>8.6668472222222199</v>
      </c>
      <c r="G1333" s="96">
        <f t="shared" si="857"/>
        <v>14.5</v>
      </c>
      <c r="H1333" s="97">
        <f t="shared" si="858"/>
        <v>9.4499999999999993</v>
      </c>
      <c r="I1333" s="98">
        <f t="shared" si="859"/>
        <v>1.4</v>
      </c>
      <c r="J1333" s="85">
        <f t="shared" si="860"/>
        <v>7.95</v>
      </c>
      <c r="AB1333" s="62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21"/>
      <c r="AQ1333" s="22"/>
      <c r="AR1333" s="23"/>
      <c r="AS1333" s="24"/>
      <c r="BA1333" s="2"/>
      <c r="BB1333" s="20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21"/>
      <c r="BQ1333" s="22"/>
      <c r="BR1333" s="23"/>
      <c r="BS1333" s="24"/>
      <c r="CA1333" s="2">
        <f t="shared" si="861"/>
        <v>1983</v>
      </c>
      <c r="CB1333" s="20" t="s">
        <v>116</v>
      </c>
      <c r="CC1333" s="15">
        <v>11.9</v>
      </c>
      <c r="CD1333" s="15">
        <v>14.3</v>
      </c>
      <c r="CE1333" s="15">
        <v>14.2</v>
      </c>
      <c r="CF1333" s="15">
        <v>10.9</v>
      </c>
      <c r="CG1333" s="15">
        <v>10.9</v>
      </c>
      <c r="CH1333" s="15">
        <v>8.9</v>
      </c>
      <c r="CI1333" s="15">
        <v>8</v>
      </c>
      <c r="CJ1333" s="15">
        <v>9.6999999999999993</v>
      </c>
      <c r="CK1333" s="15">
        <v>9.1999999999999993</v>
      </c>
      <c r="CL1333" s="15">
        <v>9.6999999999999993</v>
      </c>
      <c r="CM1333" s="15">
        <v>10.9</v>
      </c>
      <c r="CN1333" s="15">
        <v>12.6</v>
      </c>
      <c r="CO1333" s="21">
        <f t="shared" si="850"/>
        <v>10.933333333333335</v>
      </c>
      <c r="CQ1333" s="22">
        <f t="shared" si="851"/>
        <v>13.466666666666669</v>
      </c>
      <c r="CR1333" s="23">
        <f t="shared" si="852"/>
        <v>8.8666666666666654</v>
      </c>
      <c r="CS1333" s="24">
        <f t="shared" si="839"/>
        <v>10.781060606060606</v>
      </c>
      <c r="DA1333" s="2">
        <f t="shared" si="862"/>
        <v>1983</v>
      </c>
      <c r="DB1333" s="20" t="s">
        <v>116</v>
      </c>
      <c r="DC1333" s="15">
        <v>11.4</v>
      </c>
      <c r="DD1333" s="15">
        <v>13.3</v>
      </c>
      <c r="DE1333" s="15">
        <v>11.5</v>
      </c>
      <c r="DF1333" s="15">
        <v>8.8000000000000007</v>
      </c>
      <c r="DG1333" s="15">
        <v>8.1999999999999993</v>
      </c>
      <c r="DH1333" s="15">
        <v>4.0999999999999996</v>
      </c>
      <c r="DI1333" s="15">
        <v>4</v>
      </c>
      <c r="DJ1333" s="15">
        <v>7</v>
      </c>
      <c r="DK1333" s="15">
        <v>6.5</v>
      </c>
      <c r="DL1333" s="15">
        <v>8</v>
      </c>
      <c r="DM1333" s="15">
        <v>9.6999999999999993</v>
      </c>
      <c r="DN1333" s="15">
        <v>11.6</v>
      </c>
      <c r="DO1333" s="21">
        <f t="shared" si="853"/>
        <v>8.6750000000000007</v>
      </c>
      <c r="DQ1333" s="22">
        <f t="shared" si="854"/>
        <v>12.066666666666668</v>
      </c>
      <c r="DR1333" s="23">
        <f t="shared" si="855"/>
        <v>5.0333333333333332</v>
      </c>
      <c r="DS1333" s="24">
        <f t="shared" si="840"/>
        <v>8.8681818181818173</v>
      </c>
      <c r="EA1333" s="2">
        <f t="shared" si="849"/>
        <v>1983</v>
      </c>
      <c r="EB1333" s="20" t="s">
        <v>116</v>
      </c>
      <c r="EC1333" s="15">
        <v>11.8</v>
      </c>
      <c r="ED1333" s="15">
        <v>14.5</v>
      </c>
      <c r="EE1333" s="15">
        <v>14.2</v>
      </c>
      <c r="EF1333" s="15">
        <v>11</v>
      </c>
      <c r="EG1333" s="15">
        <v>10.4</v>
      </c>
      <c r="EH1333" s="15">
        <v>7.4</v>
      </c>
      <c r="EI1333" s="15">
        <v>6.6</v>
      </c>
      <c r="EJ1333" s="15">
        <v>8</v>
      </c>
      <c r="EK1333" s="15">
        <v>8.5</v>
      </c>
      <c r="EL1333" s="15">
        <v>9.9</v>
      </c>
      <c r="EM1333" s="15">
        <v>10.9</v>
      </c>
      <c r="EN1333" s="15">
        <v>13.3</v>
      </c>
      <c r="EO1333" s="21">
        <f t="shared" si="845"/>
        <v>10.541666666666666</v>
      </c>
      <c r="EQ1333" s="22">
        <f t="shared" si="846"/>
        <v>13.5</v>
      </c>
      <c r="ER1333" s="23">
        <f t="shared" si="847"/>
        <v>7.333333333333333</v>
      </c>
      <c r="ES1333" s="24">
        <f t="shared" si="837"/>
        <v>10.648484848484848</v>
      </c>
      <c r="FA1333" s="2">
        <f t="shared" si="848"/>
        <v>1983</v>
      </c>
      <c r="FB1333" s="20" t="s">
        <v>116</v>
      </c>
      <c r="FC1333" s="15">
        <v>8.1</v>
      </c>
      <c r="FD1333" s="15">
        <v>10.9</v>
      </c>
      <c r="FE1333" s="15">
        <v>9.9</v>
      </c>
      <c r="FF1333" s="15">
        <v>5.7</v>
      </c>
      <c r="FG1333" s="15">
        <v>5.8</v>
      </c>
      <c r="FH1333" s="15">
        <v>1.4</v>
      </c>
      <c r="FI1333" s="15">
        <v>1.4</v>
      </c>
      <c r="FJ1333" s="15">
        <v>3.8</v>
      </c>
      <c r="FK1333" s="15">
        <v>4.3</v>
      </c>
      <c r="FL1333" s="15">
        <v>5.9</v>
      </c>
      <c r="FM1333" s="15">
        <v>6.7</v>
      </c>
      <c r="FN1333" s="15">
        <v>8.6999999999999993</v>
      </c>
      <c r="FO1333" s="21">
        <f t="shared" si="863"/>
        <v>6.05</v>
      </c>
      <c r="FQ1333" s="22">
        <f t="shared" si="864"/>
        <v>9.6333333333333329</v>
      </c>
      <c r="FR1333" s="23">
        <f t="shared" si="865"/>
        <v>2.1999999999999997</v>
      </c>
      <c r="FS1333" s="24">
        <f t="shared" si="842"/>
        <v>6.1234848484848499</v>
      </c>
      <c r="GA1333" s="2"/>
      <c r="GB1333" s="20"/>
      <c r="GC1333" s="15"/>
      <c r="GD1333" s="15"/>
      <c r="GE1333" s="15"/>
      <c r="GF1333" s="15"/>
      <c r="GG1333" s="15"/>
      <c r="GH1333" s="15"/>
      <c r="GI1333" s="15"/>
      <c r="GJ1333" s="15"/>
      <c r="GK1333" s="15"/>
      <c r="GL1333" s="15"/>
      <c r="GM1333" s="15"/>
      <c r="GN1333" s="15"/>
      <c r="GO1333" s="21"/>
      <c r="GQ1333" s="22"/>
      <c r="GR1333" s="23"/>
      <c r="GS1333" s="24"/>
      <c r="GT1333" s="22"/>
      <c r="GU1333" s="23"/>
      <c r="GV1333" s="22"/>
      <c r="GW1333" s="23"/>
      <c r="GX1333" s="24"/>
      <c r="GY1333" s="24"/>
    </row>
    <row r="1334" spans="1:207">
      <c r="A1334" s="86"/>
      <c r="B1334" s="91">
        <f t="shared" si="856"/>
        <v>8.9833333333333343</v>
      </c>
      <c r="C1334" s="99">
        <f t="shared" si="866"/>
        <v>9.2112500000000015</v>
      </c>
      <c r="D1334" s="96">
        <f t="shared" si="838"/>
        <v>9.1004166666666677</v>
      </c>
      <c r="E1334" s="91">
        <f t="shared" si="844"/>
        <v>8.9859895833333354</v>
      </c>
      <c r="F1334" s="100">
        <f t="shared" si="843"/>
        <v>8.6623472222222198</v>
      </c>
      <c r="G1334" s="96">
        <f t="shared" si="857"/>
        <v>13.6</v>
      </c>
      <c r="H1334" s="97">
        <f t="shared" si="858"/>
        <v>9.35</v>
      </c>
      <c r="I1334" s="98">
        <f t="shared" si="859"/>
        <v>1.6</v>
      </c>
      <c r="J1334" s="85">
        <f t="shared" si="860"/>
        <v>7.6</v>
      </c>
      <c r="AB1334" s="62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21"/>
      <c r="AQ1334" s="22"/>
      <c r="AR1334" s="23"/>
      <c r="AS1334" s="24"/>
      <c r="BA1334" s="2"/>
      <c r="BB1334" s="20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21"/>
      <c r="BQ1334" s="22"/>
      <c r="BR1334" s="23"/>
      <c r="BS1334" s="24"/>
      <c r="CA1334" s="2">
        <f t="shared" si="861"/>
        <v>1984</v>
      </c>
      <c r="CB1334" s="20" t="s">
        <v>117</v>
      </c>
      <c r="CC1334" s="15">
        <v>13.5</v>
      </c>
      <c r="CD1334" s="15">
        <v>13.6</v>
      </c>
      <c r="CE1334" s="15">
        <v>12.8</v>
      </c>
      <c r="CF1334" s="15">
        <v>11.7</v>
      </c>
      <c r="CG1334" s="15">
        <v>10.6</v>
      </c>
      <c r="CH1334" s="15">
        <v>9.5</v>
      </c>
      <c r="CI1334" s="15">
        <v>8.1</v>
      </c>
      <c r="CJ1334" s="15">
        <v>8.9</v>
      </c>
      <c r="CK1334" s="15">
        <v>7.9</v>
      </c>
      <c r="CL1334" s="15">
        <v>9.8000000000000007</v>
      </c>
      <c r="CM1334" s="15">
        <v>11.4</v>
      </c>
      <c r="CN1334" s="15">
        <v>11.2</v>
      </c>
      <c r="CO1334" s="21">
        <f t="shared" si="850"/>
        <v>10.750000000000002</v>
      </c>
      <c r="CQ1334" s="22">
        <f t="shared" si="851"/>
        <v>13.300000000000002</v>
      </c>
      <c r="CR1334" s="23">
        <f t="shared" si="852"/>
        <v>8.8333333333333339</v>
      </c>
      <c r="CS1334" s="24">
        <f t="shared" si="839"/>
        <v>10.793939393939395</v>
      </c>
      <c r="DA1334" s="2">
        <f t="shared" si="862"/>
        <v>1984</v>
      </c>
      <c r="DB1334" s="20" t="s">
        <v>117</v>
      </c>
      <c r="DC1334" s="15">
        <v>12.2</v>
      </c>
      <c r="DD1334" s="15">
        <v>12.1</v>
      </c>
      <c r="DE1334" s="15">
        <v>11.2</v>
      </c>
      <c r="DF1334" s="15">
        <v>9.6</v>
      </c>
      <c r="DG1334" s="15">
        <v>6.9</v>
      </c>
      <c r="DH1334" s="15">
        <v>6.1</v>
      </c>
      <c r="DI1334" s="15">
        <v>4.2</v>
      </c>
      <c r="DJ1334" s="15">
        <v>6.1</v>
      </c>
      <c r="DK1334" s="15">
        <v>6.8</v>
      </c>
      <c r="DL1334" s="15">
        <v>8.6</v>
      </c>
      <c r="DM1334" s="15">
        <v>10</v>
      </c>
      <c r="DN1334" s="15">
        <v>10.199999999999999</v>
      </c>
      <c r="DO1334" s="21">
        <f t="shared" si="853"/>
        <v>8.6666666666666661</v>
      </c>
      <c r="DQ1334" s="22">
        <f t="shared" si="854"/>
        <v>11.833333333333334</v>
      </c>
      <c r="DR1334" s="23">
        <f t="shared" si="855"/>
        <v>5.4666666666666659</v>
      </c>
      <c r="DS1334" s="24">
        <f t="shared" si="840"/>
        <v>8.8492424242424264</v>
      </c>
      <c r="EA1334" s="2">
        <f t="shared" si="849"/>
        <v>1984</v>
      </c>
      <c r="EB1334" s="20" t="s">
        <v>117</v>
      </c>
      <c r="EC1334" s="15">
        <v>13.3</v>
      </c>
      <c r="ED1334" s="15">
        <v>13.6</v>
      </c>
      <c r="EE1334" s="15">
        <v>12.3</v>
      </c>
      <c r="EF1334" s="15">
        <v>11.4</v>
      </c>
      <c r="EG1334" s="15">
        <v>10.3</v>
      </c>
      <c r="EH1334" s="15">
        <v>8.6999999999999993</v>
      </c>
      <c r="EI1334" s="15">
        <v>7.2</v>
      </c>
      <c r="EJ1334" s="15">
        <v>7.5</v>
      </c>
      <c r="EK1334" s="15">
        <v>8.1999999999999993</v>
      </c>
      <c r="EL1334" s="15">
        <v>9.6</v>
      </c>
      <c r="EM1334" s="15">
        <v>11.7</v>
      </c>
      <c r="EN1334" s="15">
        <v>10.9</v>
      </c>
      <c r="EO1334" s="21">
        <f t="shared" si="845"/>
        <v>10.391666666666667</v>
      </c>
      <c r="EQ1334" s="22">
        <f t="shared" si="846"/>
        <v>13.066666666666668</v>
      </c>
      <c r="ER1334" s="23">
        <f t="shared" si="847"/>
        <v>7.8</v>
      </c>
      <c r="ES1334" s="24">
        <f t="shared" ref="ES1334:ES1365" si="867">AVERAGE(EO1324:EO1334)</f>
        <v>10.606818181818182</v>
      </c>
      <c r="FA1334" s="2">
        <f t="shared" si="848"/>
        <v>1984</v>
      </c>
      <c r="FB1334" s="20" t="s">
        <v>117</v>
      </c>
      <c r="FC1334" s="15">
        <v>9.1999999999999993</v>
      </c>
      <c r="FD1334" s="15">
        <v>10</v>
      </c>
      <c r="FE1334" s="15">
        <v>8.4</v>
      </c>
      <c r="FF1334" s="15">
        <v>6.8</v>
      </c>
      <c r="FG1334" s="15">
        <v>4.8</v>
      </c>
      <c r="FH1334" s="15">
        <v>3.9</v>
      </c>
      <c r="FI1334" s="15">
        <v>1.6</v>
      </c>
      <c r="FJ1334" s="15">
        <v>3.2</v>
      </c>
      <c r="FK1334" s="15">
        <v>4.8</v>
      </c>
      <c r="FL1334" s="15">
        <v>5.8</v>
      </c>
      <c r="FM1334" s="15">
        <v>7.9</v>
      </c>
      <c r="FN1334" s="15">
        <v>7</v>
      </c>
      <c r="FO1334" s="21">
        <f t="shared" si="863"/>
        <v>6.1166666666666663</v>
      </c>
      <c r="FQ1334" s="22">
        <f t="shared" si="864"/>
        <v>9.2000000000000011</v>
      </c>
      <c r="FR1334" s="23">
        <f t="shared" si="865"/>
        <v>2.9</v>
      </c>
      <c r="FS1334" s="24">
        <f t="shared" si="842"/>
        <v>6.1015151515151524</v>
      </c>
      <c r="GA1334" s="2"/>
      <c r="GB1334" s="20"/>
      <c r="GC1334" s="15"/>
      <c r="GD1334" s="15"/>
      <c r="GE1334" s="15"/>
      <c r="GF1334" s="15"/>
      <c r="GG1334" s="15"/>
      <c r="GH1334" s="15"/>
      <c r="GI1334" s="15"/>
      <c r="GJ1334" s="15"/>
      <c r="GK1334" s="15"/>
      <c r="GL1334" s="15"/>
      <c r="GM1334" s="15"/>
      <c r="GN1334" s="15"/>
      <c r="GO1334" s="21"/>
      <c r="GQ1334" s="22"/>
      <c r="GR1334" s="23"/>
      <c r="GS1334" s="24"/>
      <c r="GT1334" s="22"/>
      <c r="GU1334" s="23"/>
      <c r="GV1334" s="22"/>
      <c r="GW1334" s="23"/>
      <c r="GX1334" s="24"/>
      <c r="GY1334" s="24"/>
    </row>
    <row r="1335" spans="1:207">
      <c r="A1335" s="86">
        <f>A1330+5</f>
        <v>1985</v>
      </c>
      <c r="B1335" s="91">
        <f t="shared" si="856"/>
        <v>9.2083333333333321</v>
      </c>
      <c r="C1335" s="99">
        <f t="shared" si="866"/>
        <v>9.1999999999999993</v>
      </c>
      <c r="D1335" s="96">
        <f t="shared" si="838"/>
        <v>9.1135416666666664</v>
      </c>
      <c r="E1335" s="91">
        <f t="shared" si="844"/>
        <v>9.0202604166666696</v>
      </c>
      <c r="F1335" s="100">
        <f t="shared" si="843"/>
        <v>8.665555555555553</v>
      </c>
      <c r="G1335" s="96">
        <f t="shared" si="857"/>
        <v>14.3</v>
      </c>
      <c r="H1335" s="97">
        <f t="shared" si="858"/>
        <v>9.6999999999999993</v>
      </c>
      <c r="I1335" s="98">
        <f t="shared" si="859"/>
        <v>1.4</v>
      </c>
      <c r="J1335" s="85">
        <f t="shared" si="860"/>
        <v>7.8500000000000005</v>
      </c>
      <c r="AB1335" s="62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21"/>
      <c r="AQ1335" s="22"/>
      <c r="AR1335" s="23"/>
      <c r="AS1335" s="24"/>
      <c r="BA1335" s="2"/>
      <c r="BB1335" s="20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21"/>
      <c r="BQ1335" s="22"/>
      <c r="BR1335" s="23"/>
      <c r="BS1335" s="24"/>
      <c r="CA1335" s="2">
        <f t="shared" si="861"/>
        <v>1985</v>
      </c>
      <c r="CB1335" s="20" t="s">
        <v>118</v>
      </c>
      <c r="CC1335" s="15">
        <v>12.7</v>
      </c>
      <c r="CD1335" s="15">
        <v>12.3</v>
      </c>
      <c r="CE1335" s="15">
        <v>14</v>
      </c>
      <c r="CF1335" s="15">
        <v>12.5</v>
      </c>
      <c r="CG1335" s="15">
        <v>10.8</v>
      </c>
      <c r="CH1335" s="15">
        <v>8.5</v>
      </c>
      <c r="CI1335" s="15">
        <v>7.9</v>
      </c>
      <c r="CJ1335" s="15">
        <v>8.6999999999999993</v>
      </c>
      <c r="CK1335" s="15">
        <v>9</v>
      </c>
      <c r="CL1335" s="15">
        <v>10.1</v>
      </c>
      <c r="CM1335" s="15">
        <v>11.2</v>
      </c>
      <c r="CN1335" s="15">
        <v>13.4</v>
      </c>
      <c r="CO1335" s="21">
        <f t="shared" si="850"/>
        <v>10.924999999999999</v>
      </c>
      <c r="CQ1335" s="22">
        <f t="shared" si="851"/>
        <v>13</v>
      </c>
      <c r="CR1335" s="23">
        <f t="shared" si="852"/>
        <v>8.3666666666666654</v>
      </c>
      <c r="CS1335" s="24">
        <f t="shared" si="839"/>
        <v>10.932575757575757</v>
      </c>
      <c r="DA1335" s="2">
        <f t="shared" si="862"/>
        <v>1985</v>
      </c>
      <c r="DB1335" s="20" t="s">
        <v>118</v>
      </c>
      <c r="DC1335" s="15">
        <v>11.4</v>
      </c>
      <c r="DD1335" s="15">
        <v>11.3</v>
      </c>
      <c r="DE1335" s="15">
        <v>11.9</v>
      </c>
      <c r="DF1335" s="15">
        <v>10</v>
      </c>
      <c r="DG1335" s="15">
        <v>7.3</v>
      </c>
      <c r="DH1335" s="15">
        <v>4.2</v>
      </c>
      <c r="DI1335" s="15">
        <v>4.5</v>
      </c>
      <c r="DJ1335" s="15">
        <v>5.3</v>
      </c>
      <c r="DK1335" s="15">
        <v>7.3</v>
      </c>
      <c r="DL1335" s="15">
        <v>8.3000000000000007</v>
      </c>
      <c r="DM1335" s="15">
        <v>10.1</v>
      </c>
      <c r="DN1335" s="15">
        <v>12</v>
      </c>
      <c r="DO1335" s="21">
        <f t="shared" si="853"/>
        <v>8.6333333333333329</v>
      </c>
      <c r="DQ1335" s="22">
        <f t="shared" si="854"/>
        <v>11.533333333333333</v>
      </c>
      <c r="DR1335" s="23">
        <f t="shared" si="855"/>
        <v>4.666666666666667</v>
      </c>
      <c r="DS1335" s="24">
        <f t="shared" si="840"/>
        <v>8.8113636363636374</v>
      </c>
      <c r="EA1335" s="2">
        <f t="shared" si="849"/>
        <v>1985</v>
      </c>
      <c r="EB1335" s="20" t="s">
        <v>118</v>
      </c>
      <c r="EC1335" s="15">
        <v>12.9</v>
      </c>
      <c r="ED1335" s="15">
        <v>13.8</v>
      </c>
      <c r="EE1335" s="15">
        <v>14.3</v>
      </c>
      <c r="EF1335" s="15">
        <v>12.6</v>
      </c>
      <c r="EG1335" s="15">
        <v>10.8</v>
      </c>
      <c r="EH1335" s="15">
        <v>7.1</v>
      </c>
      <c r="EI1335" s="15">
        <v>6.7</v>
      </c>
      <c r="EJ1335" s="15">
        <v>7.4</v>
      </c>
      <c r="EK1335" s="15">
        <v>8.6</v>
      </c>
      <c r="EL1335" s="15">
        <v>9.9</v>
      </c>
      <c r="EM1335" s="15">
        <v>12</v>
      </c>
      <c r="EN1335" s="15">
        <v>13.7</v>
      </c>
      <c r="EO1335" s="21">
        <f t="shared" si="845"/>
        <v>10.816666666666668</v>
      </c>
      <c r="EQ1335" s="22">
        <f t="shared" si="846"/>
        <v>13.666666666666666</v>
      </c>
      <c r="ER1335" s="23">
        <f t="shared" si="847"/>
        <v>7.0666666666666673</v>
      </c>
      <c r="ES1335" s="24">
        <f t="shared" si="867"/>
        <v>10.562878787878788</v>
      </c>
      <c r="FA1335" s="2">
        <f t="shared" si="848"/>
        <v>1985</v>
      </c>
      <c r="FB1335" s="20" t="s">
        <v>118</v>
      </c>
      <c r="FC1335" s="15">
        <v>8.5</v>
      </c>
      <c r="FD1335" s="15">
        <v>9.5</v>
      </c>
      <c r="FE1335" s="15">
        <v>10.7</v>
      </c>
      <c r="FF1335" s="15">
        <v>7.9</v>
      </c>
      <c r="FG1335" s="15">
        <v>4.5999999999999996</v>
      </c>
      <c r="FH1335" s="15">
        <v>2.2000000000000002</v>
      </c>
      <c r="FI1335" s="15">
        <v>1.4</v>
      </c>
      <c r="FJ1335" s="15">
        <v>3.6</v>
      </c>
      <c r="FK1335" s="15">
        <v>4.4000000000000004</v>
      </c>
      <c r="FL1335" s="15">
        <v>6</v>
      </c>
      <c r="FM1335" s="15">
        <v>8.1999999999999993</v>
      </c>
      <c r="FN1335" s="15">
        <v>10.1</v>
      </c>
      <c r="FO1335" s="21">
        <f t="shared" si="863"/>
        <v>6.4249999999999998</v>
      </c>
      <c r="FQ1335" s="22">
        <f t="shared" si="864"/>
        <v>9.5666666666666664</v>
      </c>
      <c r="FR1335" s="23">
        <f t="shared" si="865"/>
        <v>2.4</v>
      </c>
      <c r="FS1335" s="24">
        <f t="shared" si="842"/>
        <v>6.0962121212121216</v>
      </c>
      <c r="GA1335" s="2"/>
      <c r="GB1335" s="20"/>
      <c r="GC1335" s="15"/>
      <c r="GD1335" s="15"/>
      <c r="GE1335" s="15"/>
      <c r="GF1335" s="15"/>
      <c r="GG1335" s="15"/>
      <c r="GH1335" s="15"/>
      <c r="GI1335" s="15"/>
      <c r="GJ1335" s="15"/>
      <c r="GK1335" s="15"/>
      <c r="GL1335" s="15"/>
      <c r="GM1335" s="15"/>
      <c r="GN1335" s="15"/>
      <c r="GO1335" s="21"/>
      <c r="GQ1335" s="22"/>
      <c r="GR1335" s="23"/>
      <c r="GS1335" s="24"/>
      <c r="GT1335" s="22"/>
      <c r="GU1335" s="23"/>
      <c r="GV1335" s="22"/>
      <c r="GW1335" s="23"/>
      <c r="GX1335" s="24"/>
      <c r="GY1335" s="24"/>
    </row>
    <row r="1336" spans="1:207">
      <c r="A1336" s="86"/>
      <c r="B1336" s="91">
        <f t="shared" si="856"/>
        <v>8.8270833333333325</v>
      </c>
      <c r="C1336" s="99">
        <f t="shared" si="866"/>
        <v>9.0412499999999998</v>
      </c>
      <c r="D1336" s="96">
        <f t="shared" si="838"/>
        <v>9.0945833333333326</v>
      </c>
      <c r="E1336" s="91">
        <f t="shared" si="844"/>
        <v>9.0219270833333329</v>
      </c>
      <c r="F1336" s="100">
        <f t="shared" si="843"/>
        <v>8.6633055555555547</v>
      </c>
      <c r="G1336" s="96">
        <f t="shared" si="857"/>
        <v>14</v>
      </c>
      <c r="H1336" s="97">
        <f t="shared" si="858"/>
        <v>8.9</v>
      </c>
      <c r="I1336" s="98">
        <f t="shared" si="859"/>
        <v>1.6</v>
      </c>
      <c r="J1336" s="85">
        <f t="shared" si="860"/>
        <v>7.8</v>
      </c>
      <c r="AB1336" s="62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21"/>
      <c r="AQ1336" s="22"/>
      <c r="AR1336" s="23"/>
      <c r="AS1336" s="24"/>
      <c r="BA1336" s="2"/>
      <c r="BB1336" s="20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21"/>
      <c r="BQ1336" s="22"/>
      <c r="BR1336" s="23"/>
      <c r="BS1336" s="24"/>
      <c r="CA1336" s="2">
        <f t="shared" si="861"/>
        <v>1986</v>
      </c>
      <c r="CB1336" s="20" t="s">
        <v>119</v>
      </c>
      <c r="CC1336" s="15">
        <v>12.6</v>
      </c>
      <c r="CD1336" s="15">
        <v>12.8</v>
      </c>
      <c r="CE1336" s="15">
        <v>13.2</v>
      </c>
      <c r="CF1336" s="15">
        <v>11.8</v>
      </c>
      <c r="CG1336" s="15">
        <v>11.2</v>
      </c>
      <c r="CH1336" s="15">
        <v>8.8000000000000007</v>
      </c>
      <c r="CI1336" s="15">
        <v>8.1</v>
      </c>
      <c r="CJ1336" s="15">
        <v>8.6999999999999993</v>
      </c>
      <c r="CK1336" s="15">
        <v>9.3000000000000007</v>
      </c>
      <c r="CL1336" s="15">
        <v>9</v>
      </c>
      <c r="CM1336" s="15">
        <v>10.6</v>
      </c>
      <c r="CN1336" s="15">
        <v>11.6</v>
      </c>
      <c r="CO1336" s="21">
        <f t="shared" si="850"/>
        <v>10.641666666666664</v>
      </c>
      <c r="CQ1336" s="22">
        <f t="shared" si="851"/>
        <v>12.866666666666665</v>
      </c>
      <c r="CR1336" s="23">
        <f t="shared" si="852"/>
        <v>8.5333333333333332</v>
      </c>
      <c r="CS1336" s="24">
        <f t="shared" si="839"/>
        <v>10.909090909090908</v>
      </c>
      <c r="DA1336" s="2">
        <f t="shared" si="862"/>
        <v>1986</v>
      </c>
      <c r="DB1336" s="20" t="s">
        <v>119</v>
      </c>
      <c r="DC1336" s="15">
        <v>11.7</v>
      </c>
      <c r="DD1336" s="15">
        <v>11.5</v>
      </c>
      <c r="DE1336" s="15">
        <v>11.8</v>
      </c>
      <c r="DF1336" s="15">
        <v>10</v>
      </c>
      <c r="DG1336" s="15">
        <v>7.5</v>
      </c>
      <c r="DH1336" s="15">
        <v>4.8</v>
      </c>
      <c r="DI1336" s="15">
        <v>5.3</v>
      </c>
      <c r="DJ1336" s="15">
        <v>5.9</v>
      </c>
      <c r="DK1336" s="15">
        <v>7.1</v>
      </c>
      <c r="DL1336" s="15">
        <v>7.7</v>
      </c>
      <c r="DM1336" s="15">
        <v>9.5</v>
      </c>
      <c r="DN1336" s="15">
        <v>11.4</v>
      </c>
      <c r="DO1336" s="21">
        <f t="shared" si="853"/>
        <v>8.6833333333333336</v>
      </c>
      <c r="DQ1336" s="22">
        <f t="shared" si="854"/>
        <v>11.666666666666666</v>
      </c>
      <c r="DR1336" s="23">
        <f t="shared" si="855"/>
        <v>5.333333333333333</v>
      </c>
      <c r="DS1336" s="24">
        <f t="shared" si="840"/>
        <v>8.7901515151515142</v>
      </c>
      <c r="EA1336" s="2">
        <f t="shared" si="849"/>
        <v>1986</v>
      </c>
      <c r="EB1336" s="20" t="s">
        <v>119</v>
      </c>
      <c r="EC1336" s="15">
        <v>13.4</v>
      </c>
      <c r="ED1336" s="15">
        <v>13.2</v>
      </c>
      <c r="EE1336" s="15">
        <v>14</v>
      </c>
      <c r="EF1336" s="15">
        <v>11.7</v>
      </c>
      <c r="EG1336" s="15">
        <v>9.8000000000000007</v>
      </c>
      <c r="EH1336" s="15">
        <v>6.6</v>
      </c>
      <c r="EI1336" s="15">
        <v>6.7</v>
      </c>
      <c r="EJ1336" s="15">
        <v>7.3</v>
      </c>
      <c r="EK1336" s="15">
        <v>8.1999999999999993</v>
      </c>
      <c r="EL1336" s="15">
        <v>8.8000000000000007</v>
      </c>
      <c r="EM1336" s="15">
        <v>10.6</v>
      </c>
      <c r="EN1336" s="15">
        <v>12.1</v>
      </c>
      <c r="EO1336" s="21">
        <f t="shared" si="845"/>
        <v>10.199999999999998</v>
      </c>
      <c r="EQ1336" s="22">
        <f t="shared" si="846"/>
        <v>13.533333333333333</v>
      </c>
      <c r="ER1336" s="23">
        <f t="shared" si="847"/>
        <v>6.8666666666666671</v>
      </c>
      <c r="ES1336" s="24">
        <f t="shared" si="867"/>
        <v>10.531818181818183</v>
      </c>
      <c r="FA1336" s="2">
        <f t="shared" si="848"/>
        <v>1986</v>
      </c>
      <c r="FB1336" s="20" t="s">
        <v>119</v>
      </c>
      <c r="FC1336" s="15">
        <v>9.8000000000000007</v>
      </c>
      <c r="FD1336" s="15">
        <v>8.1999999999999993</v>
      </c>
      <c r="FE1336" s="15">
        <v>9</v>
      </c>
      <c r="FF1336" s="15">
        <v>6.7</v>
      </c>
      <c r="FG1336" s="15">
        <v>4.9000000000000004</v>
      </c>
      <c r="FH1336" s="15">
        <v>1.6</v>
      </c>
      <c r="FI1336" s="15">
        <v>2.2000000000000002</v>
      </c>
      <c r="FJ1336" s="15">
        <v>2.9</v>
      </c>
      <c r="FK1336" s="15">
        <v>4.3</v>
      </c>
      <c r="FL1336" s="15">
        <v>5.4</v>
      </c>
      <c r="FM1336" s="15">
        <v>6.4</v>
      </c>
      <c r="FN1336" s="15">
        <v>8.6</v>
      </c>
      <c r="FO1336" s="21">
        <f t="shared" si="863"/>
        <v>5.833333333333333</v>
      </c>
      <c r="FQ1336" s="22">
        <f t="shared" si="864"/>
        <v>9</v>
      </c>
      <c r="FR1336" s="23">
        <f t="shared" si="865"/>
        <v>2.2333333333333334</v>
      </c>
      <c r="FS1336" s="24">
        <f t="shared" si="842"/>
        <v>6.0977272727272718</v>
      </c>
      <c r="GA1336" s="2"/>
      <c r="GB1336" s="20"/>
      <c r="GC1336" s="15"/>
      <c r="GD1336" s="15"/>
      <c r="GE1336" s="15"/>
      <c r="GF1336" s="15"/>
      <c r="GG1336" s="15"/>
      <c r="GH1336" s="15"/>
      <c r="GI1336" s="15"/>
      <c r="GJ1336" s="15"/>
      <c r="GK1336" s="15"/>
      <c r="GL1336" s="15"/>
      <c r="GM1336" s="15"/>
      <c r="GN1336" s="15"/>
      <c r="GO1336" s="21"/>
      <c r="GQ1336" s="22"/>
      <c r="GR1336" s="23"/>
      <c r="GS1336" s="24"/>
      <c r="GT1336" s="22"/>
      <c r="GU1336" s="23"/>
      <c r="GV1336" s="22"/>
      <c r="GW1336" s="23"/>
      <c r="GX1336" s="24"/>
      <c r="GY1336" s="24"/>
    </row>
    <row r="1337" spans="1:207">
      <c r="A1337" s="86"/>
      <c r="B1337" s="91">
        <f t="shared" si="856"/>
        <v>8.7083333333333321</v>
      </c>
      <c r="C1337" s="99">
        <f t="shared" si="866"/>
        <v>8.956666666666667</v>
      </c>
      <c r="D1337" s="96">
        <f t="shared" si="838"/>
        <v>9.09375</v>
      </c>
      <c r="E1337" s="91">
        <f t="shared" si="844"/>
        <v>9.0183854166666677</v>
      </c>
      <c r="F1337" s="100">
        <f t="shared" si="843"/>
        <v>8.6630972222222198</v>
      </c>
      <c r="G1337" s="96">
        <f t="shared" si="857"/>
        <v>12.4</v>
      </c>
      <c r="H1337" s="97">
        <f t="shared" si="858"/>
        <v>9</v>
      </c>
      <c r="I1337" s="98">
        <f t="shared" si="859"/>
        <v>2.5</v>
      </c>
      <c r="J1337" s="85">
        <f t="shared" si="860"/>
        <v>7.45</v>
      </c>
      <c r="AB1337" s="62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21"/>
      <c r="AQ1337" s="22"/>
      <c r="AR1337" s="23"/>
      <c r="AS1337" s="24"/>
      <c r="BA1337" s="2"/>
      <c r="BB1337" s="20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21"/>
      <c r="BQ1337" s="22"/>
      <c r="BR1337" s="23"/>
      <c r="BS1337" s="24"/>
      <c r="CA1337" s="2">
        <f t="shared" si="861"/>
        <v>1987</v>
      </c>
      <c r="CB1337" s="20" t="s">
        <v>120</v>
      </c>
      <c r="CC1337" s="15">
        <v>12.2</v>
      </c>
      <c r="CD1337" s="15">
        <v>12.2</v>
      </c>
      <c r="CE1337" s="15">
        <v>11.5</v>
      </c>
      <c r="CF1337" s="15">
        <v>11.3</v>
      </c>
      <c r="CG1337" s="15">
        <v>10</v>
      </c>
      <c r="CH1337" s="15">
        <v>9.1999999999999993</v>
      </c>
      <c r="CI1337" s="15">
        <v>7.7</v>
      </c>
      <c r="CJ1337" s="15">
        <v>8.1999999999999993</v>
      </c>
      <c r="CK1337" s="15">
        <v>9</v>
      </c>
      <c r="CL1337" s="15">
        <v>9.1</v>
      </c>
      <c r="CM1337" s="15">
        <v>11.2</v>
      </c>
      <c r="CN1337" s="15">
        <v>11.1</v>
      </c>
      <c r="CO1337" s="21">
        <f t="shared" si="850"/>
        <v>10.225</v>
      </c>
      <c r="CQ1337" s="22">
        <f t="shared" si="851"/>
        <v>11.966666666666667</v>
      </c>
      <c r="CR1337" s="23">
        <f t="shared" si="852"/>
        <v>8.3666666666666654</v>
      </c>
      <c r="CS1337" s="24">
        <f t="shared" si="839"/>
        <v>10.85</v>
      </c>
      <c r="DA1337" s="2">
        <f t="shared" si="862"/>
        <v>1987</v>
      </c>
      <c r="DB1337" s="20" t="s">
        <v>120</v>
      </c>
      <c r="DC1337" s="15">
        <v>11.5</v>
      </c>
      <c r="DD1337" s="15">
        <v>11</v>
      </c>
      <c r="DE1337" s="15">
        <v>9.4</v>
      </c>
      <c r="DF1337" s="15">
        <v>9.5</v>
      </c>
      <c r="DG1337" s="15">
        <v>7.4</v>
      </c>
      <c r="DH1337" s="15">
        <v>5.5</v>
      </c>
      <c r="DI1337" s="15">
        <v>3.9</v>
      </c>
      <c r="DJ1337" s="15">
        <v>5.0999999999999996</v>
      </c>
      <c r="DK1337" s="15">
        <v>7.6</v>
      </c>
      <c r="DL1337" s="15">
        <v>8.1999999999999993</v>
      </c>
      <c r="DM1337" s="15">
        <v>11.1</v>
      </c>
      <c r="DN1337" s="15">
        <v>10.9</v>
      </c>
      <c r="DO1337" s="21">
        <f t="shared" si="853"/>
        <v>8.4249999999999989</v>
      </c>
      <c r="DQ1337" s="22">
        <f t="shared" si="854"/>
        <v>10.633333333333333</v>
      </c>
      <c r="DR1337" s="23">
        <f t="shared" si="855"/>
        <v>4.833333333333333</v>
      </c>
      <c r="DS1337" s="24">
        <f t="shared" si="840"/>
        <v>8.7719696969696983</v>
      </c>
      <c r="EA1337" s="2">
        <f t="shared" si="849"/>
        <v>1987</v>
      </c>
      <c r="EB1337" s="20" t="s">
        <v>120</v>
      </c>
      <c r="EC1337" s="15">
        <v>12</v>
      </c>
      <c r="ED1337" s="15">
        <v>12.4</v>
      </c>
      <c r="EE1337" s="15">
        <v>11.3</v>
      </c>
      <c r="EF1337" s="15">
        <v>11.2</v>
      </c>
      <c r="EG1337" s="15">
        <v>10.199999999999999</v>
      </c>
      <c r="EH1337" s="15">
        <v>8.1999999999999993</v>
      </c>
      <c r="EI1337" s="15">
        <v>7.2</v>
      </c>
      <c r="EJ1337" s="15">
        <v>6.9</v>
      </c>
      <c r="EK1337" s="15">
        <v>8.3000000000000007</v>
      </c>
      <c r="EL1337" s="15">
        <v>9</v>
      </c>
      <c r="EM1337" s="15">
        <v>11.3</v>
      </c>
      <c r="EN1337" s="15">
        <v>11.8</v>
      </c>
      <c r="EO1337" s="21">
        <f t="shared" si="845"/>
        <v>9.9833333333333343</v>
      </c>
      <c r="EQ1337" s="22">
        <f t="shared" si="846"/>
        <v>11.9</v>
      </c>
      <c r="ER1337" s="23">
        <f t="shared" si="847"/>
        <v>7.4333333333333327</v>
      </c>
      <c r="ES1337" s="24">
        <f t="shared" si="867"/>
        <v>10.469696969696971</v>
      </c>
      <c r="FA1337" s="2">
        <f t="shared" si="848"/>
        <v>1987</v>
      </c>
      <c r="FB1337" s="20" t="s">
        <v>120</v>
      </c>
      <c r="FC1337" s="15">
        <v>9.1999999999999993</v>
      </c>
      <c r="FD1337" s="15">
        <v>8.4</v>
      </c>
      <c r="FE1337" s="15">
        <v>7</v>
      </c>
      <c r="FF1337" s="15">
        <v>7.2</v>
      </c>
      <c r="FG1337" s="15">
        <v>5</v>
      </c>
      <c r="FH1337" s="15">
        <v>3.1</v>
      </c>
      <c r="FI1337" s="15">
        <v>2.5</v>
      </c>
      <c r="FJ1337" s="15">
        <v>2.8</v>
      </c>
      <c r="FK1337" s="15">
        <v>4.0999999999999996</v>
      </c>
      <c r="FL1337" s="15">
        <v>5.0999999999999996</v>
      </c>
      <c r="FM1337" s="15">
        <v>8.4</v>
      </c>
      <c r="FN1337" s="15">
        <v>8.5</v>
      </c>
      <c r="FO1337" s="21">
        <f t="shared" si="863"/>
        <v>5.9416666666666664</v>
      </c>
      <c r="FQ1337" s="22">
        <f t="shared" si="864"/>
        <v>8.2000000000000011</v>
      </c>
      <c r="FR1337" s="23">
        <f t="shared" si="865"/>
        <v>2.7999999999999994</v>
      </c>
      <c r="FS1337" s="24">
        <f t="shared" si="842"/>
        <v>6.1280303030303029</v>
      </c>
      <c r="GA1337" s="2"/>
      <c r="GB1337" s="20"/>
      <c r="GC1337" s="15"/>
      <c r="GD1337" s="15"/>
      <c r="GE1337" s="15"/>
      <c r="GF1337" s="15"/>
      <c r="GG1337" s="15"/>
      <c r="GH1337" s="15"/>
      <c r="GI1337" s="15"/>
      <c r="GJ1337" s="15"/>
      <c r="GK1337" s="15"/>
      <c r="GL1337" s="15"/>
      <c r="GM1337" s="15"/>
      <c r="GN1337" s="15"/>
      <c r="GO1337" s="21"/>
      <c r="GQ1337" s="22"/>
      <c r="GR1337" s="23"/>
      <c r="GS1337" s="24"/>
      <c r="GT1337" s="22"/>
      <c r="GU1337" s="23"/>
      <c r="GV1337" s="22"/>
      <c r="GW1337" s="23"/>
      <c r="GX1337" s="24"/>
      <c r="GY1337" s="24"/>
    </row>
    <row r="1338" spans="1:207">
      <c r="A1338" s="86"/>
      <c r="B1338" s="91">
        <f t="shared" si="856"/>
        <v>9.6791666666666654</v>
      </c>
      <c r="C1338" s="99">
        <f t="shared" si="866"/>
        <v>9.0812499999999989</v>
      </c>
      <c r="D1338" s="96">
        <f t="shared" ref="D1338:D1369" si="868">AVERAGE(B1329:B1338)</f>
        <v>9.1624999999999996</v>
      </c>
      <c r="E1338" s="91">
        <f t="shared" si="844"/>
        <v>9.0705729166666664</v>
      </c>
      <c r="F1338" s="100">
        <f t="shared" si="843"/>
        <v>8.6880902777777766</v>
      </c>
      <c r="G1338" s="96">
        <f t="shared" si="857"/>
        <v>14.4</v>
      </c>
      <c r="H1338" s="97">
        <f t="shared" si="858"/>
        <v>9.8500000000000014</v>
      </c>
      <c r="I1338" s="98">
        <f t="shared" si="859"/>
        <v>3.4</v>
      </c>
      <c r="J1338" s="85">
        <f t="shared" si="860"/>
        <v>8.9</v>
      </c>
      <c r="AB1338" s="62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21"/>
      <c r="AQ1338" s="22"/>
      <c r="AR1338" s="23"/>
      <c r="AS1338" s="24"/>
      <c r="BA1338" s="2"/>
      <c r="BB1338" s="20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21"/>
      <c r="BQ1338" s="22"/>
      <c r="BR1338" s="23"/>
      <c r="BS1338" s="24"/>
      <c r="CA1338" s="2">
        <f t="shared" si="861"/>
        <v>1988</v>
      </c>
      <c r="CB1338" s="20" t="s">
        <v>121</v>
      </c>
      <c r="CC1338" s="15">
        <v>13.8</v>
      </c>
      <c r="CD1338" s="15">
        <v>13.1</v>
      </c>
      <c r="CE1338" s="15">
        <v>13.1</v>
      </c>
      <c r="CF1338" s="15">
        <v>12.6</v>
      </c>
      <c r="CG1338" s="15">
        <v>12</v>
      </c>
      <c r="CH1338" s="15">
        <v>9.6</v>
      </c>
      <c r="CI1338" s="15">
        <v>8.9</v>
      </c>
      <c r="CJ1338" s="15">
        <v>8.8000000000000007</v>
      </c>
      <c r="CK1338" s="15">
        <v>9.6999999999999993</v>
      </c>
      <c r="CL1338" s="15">
        <v>10.1</v>
      </c>
      <c r="CM1338" s="15">
        <v>11.1</v>
      </c>
      <c r="CN1338" s="15">
        <v>12.4</v>
      </c>
      <c r="CO1338" s="21">
        <f t="shared" si="850"/>
        <v>11.266666666666666</v>
      </c>
      <c r="CQ1338" s="22">
        <f t="shared" si="851"/>
        <v>13.333333333333334</v>
      </c>
      <c r="CR1338" s="23">
        <f t="shared" si="852"/>
        <v>9.1</v>
      </c>
      <c r="CS1338" s="24">
        <f t="shared" ref="CS1338:CS1369" si="869">AVERAGE(CO1328:CO1338)</f>
        <v>10.917424242424241</v>
      </c>
      <c r="DA1338" s="2">
        <f t="shared" si="862"/>
        <v>1988</v>
      </c>
      <c r="DB1338" s="20" t="s">
        <v>121</v>
      </c>
      <c r="DC1338" s="15">
        <v>13.9</v>
      </c>
      <c r="DD1338" s="15">
        <v>11.8</v>
      </c>
      <c r="DE1338" s="15">
        <v>11.2</v>
      </c>
      <c r="DF1338" s="15">
        <v>10.4</v>
      </c>
      <c r="DG1338" s="15">
        <v>9.1999999999999993</v>
      </c>
      <c r="DH1338" s="15">
        <v>6.9</v>
      </c>
      <c r="DI1338" s="15">
        <v>6.1</v>
      </c>
      <c r="DJ1338" s="15">
        <v>6</v>
      </c>
      <c r="DK1338" s="15">
        <v>8.3000000000000007</v>
      </c>
      <c r="DL1338" s="15">
        <v>8</v>
      </c>
      <c r="DM1338" s="15">
        <v>9.9</v>
      </c>
      <c r="DN1338" s="15">
        <v>12.3</v>
      </c>
      <c r="DO1338" s="21">
        <f t="shared" si="853"/>
        <v>9.5</v>
      </c>
      <c r="DQ1338" s="22">
        <f t="shared" si="854"/>
        <v>12.300000000000002</v>
      </c>
      <c r="DR1338" s="23">
        <f t="shared" si="855"/>
        <v>6.333333333333333</v>
      </c>
      <c r="DS1338" s="24">
        <f t="shared" ref="DS1338:DS1369" si="870">AVERAGE(DO1328:DO1338)</f>
        <v>8.8522727272727266</v>
      </c>
      <c r="EA1338" s="2">
        <f t="shared" si="849"/>
        <v>1988</v>
      </c>
      <c r="EB1338" s="20" t="s">
        <v>121</v>
      </c>
      <c r="EC1338" s="15">
        <v>14.4</v>
      </c>
      <c r="ED1338" s="15">
        <v>13.9</v>
      </c>
      <c r="EE1338" s="15">
        <v>13.6</v>
      </c>
      <c r="EF1338" s="15">
        <v>13.4</v>
      </c>
      <c r="EG1338" s="15">
        <v>12.2</v>
      </c>
      <c r="EH1338" s="15">
        <v>9.4</v>
      </c>
      <c r="EI1338" s="15">
        <v>8.6</v>
      </c>
      <c r="EJ1338" s="15">
        <v>7.5</v>
      </c>
      <c r="EK1338" s="15">
        <v>9.8000000000000007</v>
      </c>
      <c r="EL1338" s="15">
        <v>9.6999999999999993</v>
      </c>
      <c r="EM1338" s="15">
        <v>11.5</v>
      </c>
      <c r="EN1338" s="15">
        <v>12.9</v>
      </c>
      <c r="EO1338" s="21">
        <f t="shared" si="845"/>
        <v>11.408333333333333</v>
      </c>
      <c r="EQ1338" s="22">
        <f t="shared" si="846"/>
        <v>13.966666666666667</v>
      </c>
      <c r="ER1338" s="23">
        <f t="shared" si="847"/>
        <v>8.5</v>
      </c>
      <c r="ES1338" s="24">
        <f t="shared" si="867"/>
        <v>10.58030303030303</v>
      </c>
      <c r="FA1338" s="2">
        <f t="shared" si="848"/>
        <v>1988</v>
      </c>
      <c r="FB1338" s="20" t="s">
        <v>121</v>
      </c>
      <c r="FC1338" s="15">
        <v>12.1</v>
      </c>
      <c r="FD1338" s="15">
        <v>10.7</v>
      </c>
      <c r="FE1338" s="15">
        <v>9.5</v>
      </c>
      <c r="FF1338" s="15">
        <v>8.6</v>
      </c>
      <c r="FG1338" s="15">
        <v>7.9</v>
      </c>
      <c r="FH1338" s="15">
        <v>4.2</v>
      </c>
      <c r="FI1338" s="15">
        <v>3.6</v>
      </c>
      <c r="FJ1338" s="15">
        <v>3.4</v>
      </c>
      <c r="FK1338" s="15">
        <v>6.3</v>
      </c>
      <c r="FL1338" s="15">
        <v>6.5</v>
      </c>
      <c r="FM1338" s="15">
        <v>8.6</v>
      </c>
      <c r="FN1338" s="15">
        <v>10</v>
      </c>
      <c r="FO1338" s="21">
        <f t="shared" si="863"/>
        <v>7.6166666666666663</v>
      </c>
      <c r="FQ1338" s="22">
        <f t="shared" si="864"/>
        <v>10.766666666666666</v>
      </c>
      <c r="FR1338" s="23">
        <f t="shared" si="865"/>
        <v>3.7333333333333338</v>
      </c>
      <c r="FS1338" s="24">
        <f t="shared" si="842"/>
        <v>6.3181818181818166</v>
      </c>
      <c r="GA1338" s="2"/>
      <c r="GB1338" s="20"/>
      <c r="GC1338" s="15"/>
      <c r="GD1338" s="15"/>
      <c r="GE1338" s="15"/>
      <c r="GF1338" s="15"/>
      <c r="GG1338" s="15"/>
      <c r="GH1338" s="15"/>
      <c r="GI1338" s="15"/>
      <c r="GJ1338" s="15"/>
      <c r="GK1338" s="15"/>
      <c r="GL1338" s="15"/>
      <c r="GM1338" s="15"/>
      <c r="GN1338" s="15"/>
      <c r="GO1338" s="21"/>
      <c r="GQ1338" s="22"/>
      <c r="GR1338" s="23"/>
      <c r="GS1338" s="24"/>
      <c r="GT1338" s="22"/>
      <c r="GU1338" s="23"/>
      <c r="GV1338" s="22"/>
      <c r="GW1338" s="23"/>
      <c r="GX1338" s="24"/>
      <c r="GY1338" s="24"/>
    </row>
    <row r="1339" spans="1:207">
      <c r="A1339" s="86"/>
      <c r="B1339" s="91">
        <f t="shared" si="856"/>
        <v>9.5833333333333321</v>
      </c>
      <c r="C1339" s="99">
        <f t="shared" si="866"/>
        <v>9.2012499999999982</v>
      </c>
      <c r="D1339" s="96">
        <f t="shared" si="868"/>
        <v>9.2062499999999989</v>
      </c>
      <c r="E1339" s="91">
        <f t="shared" si="844"/>
        <v>9.0970312500000006</v>
      </c>
      <c r="F1339" s="100">
        <f t="shared" si="843"/>
        <v>8.6990902777777759</v>
      </c>
      <c r="G1339" s="96">
        <f t="shared" si="857"/>
        <v>15.5</v>
      </c>
      <c r="H1339" s="97">
        <f t="shared" si="858"/>
        <v>9.4</v>
      </c>
      <c r="I1339" s="98">
        <f t="shared" si="859"/>
        <v>2</v>
      </c>
      <c r="J1339" s="85">
        <f t="shared" si="860"/>
        <v>8.75</v>
      </c>
      <c r="AB1339" s="62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21"/>
      <c r="AQ1339" s="22"/>
      <c r="AR1339" s="23"/>
      <c r="AS1339" s="24"/>
      <c r="BA1339" s="2"/>
      <c r="BB1339" s="20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21"/>
      <c r="BQ1339" s="22"/>
      <c r="BR1339" s="23"/>
      <c r="BS1339" s="24"/>
      <c r="CA1339" s="2">
        <f t="shared" si="861"/>
        <v>1989</v>
      </c>
      <c r="CB1339" s="20" t="s">
        <v>122</v>
      </c>
      <c r="CC1339" s="15">
        <v>14</v>
      </c>
      <c r="CD1339" s="15">
        <v>14.7</v>
      </c>
      <c r="CE1339" s="15">
        <v>14</v>
      </c>
      <c r="CF1339" s="15">
        <v>13.2</v>
      </c>
      <c r="CG1339" s="15">
        <v>11</v>
      </c>
      <c r="CH1339" s="15">
        <v>8.1999999999999993</v>
      </c>
      <c r="CI1339" s="15">
        <v>7.5</v>
      </c>
      <c r="CJ1339" s="15">
        <v>7.4</v>
      </c>
      <c r="CK1339" s="15">
        <v>8.3000000000000007</v>
      </c>
      <c r="CL1339" s="15">
        <v>9.3000000000000007</v>
      </c>
      <c r="CM1339" s="15">
        <v>10.9</v>
      </c>
      <c r="CN1339" s="15">
        <v>12.1</v>
      </c>
      <c r="CO1339" s="21">
        <f t="shared" si="850"/>
        <v>10.883333333333335</v>
      </c>
      <c r="CQ1339" s="22">
        <f t="shared" si="851"/>
        <v>14.233333333333334</v>
      </c>
      <c r="CR1339" s="23">
        <f t="shared" si="852"/>
        <v>7.7</v>
      </c>
      <c r="CS1339" s="24">
        <f t="shared" si="869"/>
        <v>10.927272727272728</v>
      </c>
      <c r="DA1339" s="2">
        <f t="shared" si="862"/>
        <v>1989</v>
      </c>
      <c r="DB1339" s="20" t="s">
        <v>122</v>
      </c>
      <c r="DC1339" s="15">
        <v>13.3</v>
      </c>
      <c r="DD1339" s="15">
        <v>13.3</v>
      </c>
      <c r="DE1339" s="15">
        <v>12.6</v>
      </c>
      <c r="DF1339" s="15">
        <v>11.3</v>
      </c>
      <c r="DG1339" s="15">
        <v>6.9</v>
      </c>
      <c r="DH1339" s="15">
        <v>3.3</v>
      </c>
      <c r="DI1339" s="15">
        <v>4.5</v>
      </c>
      <c r="DJ1339" s="15">
        <v>4.9000000000000004</v>
      </c>
      <c r="DK1339" s="15">
        <v>7</v>
      </c>
      <c r="DL1339" s="15">
        <v>8.3000000000000007</v>
      </c>
      <c r="DM1339" s="15">
        <v>10.199999999999999</v>
      </c>
      <c r="DN1339" s="15">
        <v>12</v>
      </c>
      <c r="DO1339" s="21">
        <f t="shared" si="853"/>
        <v>8.9666666666666668</v>
      </c>
      <c r="DQ1339" s="22">
        <f t="shared" si="854"/>
        <v>13.066666666666668</v>
      </c>
      <c r="DR1339" s="23">
        <f t="shared" si="855"/>
        <v>4.2333333333333334</v>
      </c>
      <c r="DS1339" s="24">
        <f t="shared" si="870"/>
        <v>8.8757575757575768</v>
      </c>
      <c r="EA1339" s="2">
        <f t="shared" si="849"/>
        <v>1989</v>
      </c>
      <c r="EB1339" s="20" t="s">
        <v>122</v>
      </c>
      <c r="EC1339" s="15">
        <v>14.5</v>
      </c>
      <c r="ED1339" s="15">
        <v>15.5</v>
      </c>
      <c r="EE1339" s="15">
        <v>14.6</v>
      </c>
      <c r="EF1339" s="15">
        <v>13.8</v>
      </c>
      <c r="EG1339" s="15">
        <v>10.8</v>
      </c>
      <c r="EH1339" s="15">
        <v>8.4</v>
      </c>
      <c r="EI1339" s="15">
        <v>8.1</v>
      </c>
      <c r="EJ1339" s="15">
        <v>6.6</v>
      </c>
      <c r="EK1339" s="15">
        <v>8.8000000000000007</v>
      </c>
      <c r="EL1339" s="15">
        <v>8.8000000000000007</v>
      </c>
      <c r="EM1339" s="15">
        <v>11.8</v>
      </c>
      <c r="EN1339" s="15">
        <v>12.6</v>
      </c>
      <c r="EO1339" s="21">
        <f t="shared" si="845"/>
        <v>11.191666666666665</v>
      </c>
      <c r="EQ1339" s="22">
        <f t="shared" si="846"/>
        <v>14.866666666666667</v>
      </c>
      <c r="ER1339" s="23">
        <f t="shared" si="847"/>
        <v>7.7</v>
      </c>
      <c r="ES1339" s="24">
        <f t="shared" si="867"/>
        <v>10.656818181818181</v>
      </c>
      <c r="FA1339" s="2">
        <f t="shared" si="848"/>
        <v>1989</v>
      </c>
      <c r="FB1339" s="20" t="s">
        <v>122</v>
      </c>
      <c r="FC1339" s="15">
        <v>10.5</v>
      </c>
      <c r="FD1339" s="15">
        <v>11.8</v>
      </c>
      <c r="FE1339" s="15">
        <v>10.5</v>
      </c>
      <c r="FF1339" s="15">
        <v>9.5</v>
      </c>
      <c r="FG1339" s="15">
        <v>4.3</v>
      </c>
      <c r="FH1339" s="15">
        <v>2</v>
      </c>
      <c r="FI1339" s="15">
        <v>2.6</v>
      </c>
      <c r="FJ1339" s="15">
        <v>2.2000000000000002</v>
      </c>
      <c r="FK1339" s="15">
        <v>4.7</v>
      </c>
      <c r="FL1339" s="15">
        <v>5.7</v>
      </c>
      <c r="FM1339" s="15">
        <v>8.5</v>
      </c>
      <c r="FN1339" s="15">
        <v>8.8000000000000007</v>
      </c>
      <c r="FO1339" s="21">
        <f t="shared" si="863"/>
        <v>6.7583333333333337</v>
      </c>
      <c r="FQ1339" s="22">
        <f t="shared" si="864"/>
        <v>10.933333333333332</v>
      </c>
      <c r="FR1339" s="23">
        <f t="shared" si="865"/>
        <v>2.2666666666666666</v>
      </c>
      <c r="FS1339" s="24">
        <f t="shared" si="842"/>
        <v>6.3666666666666663</v>
      </c>
      <c r="GA1339" s="2"/>
      <c r="GB1339" s="20"/>
      <c r="GC1339" s="15"/>
      <c r="GD1339" s="15"/>
      <c r="GE1339" s="15"/>
      <c r="GF1339" s="15"/>
      <c r="GG1339" s="15"/>
      <c r="GH1339" s="15"/>
      <c r="GI1339" s="15"/>
      <c r="GJ1339" s="15"/>
      <c r="GK1339" s="15"/>
      <c r="GL1339" s="15"/>
      <c r="GM1339" s="15"/>
      <c r="GN1339" s="15"/>
      <c r="GO1339" s="21"/>
      <c r="GQ1339" s="22"/>
      <c r="GR1339" s="23"/>
      <c r="GS1339" s="24"/>
      <c r="GT1339" s="22"/>
      <c r="GU1339" s="23"/>
      <c r="GV1339" s="22"/>
      <c r="GW1339" s="23"/>
      <c r="GX1339" s="24"/>
      <c r="GY1339" s="24"/>
    </row>
    <row r="1340" spans="1:207">
      <c r="A1340" s="86">
        <f>A1335+5</f>
        <v>1990</v>
      </c>
      <c r="B1340" s="91">
        <f t="shared" si="856"/>
        <v>9.2229166666666664</v>
      </c>
      <c r="C1340" s="99">
        <f t="shared" si="866"/>
        <v>9.2041666666666657</v>
      </c>
      <c r="D1340" s="96">
        <f t="shared" si="868"/>
        <v>9.2020833333333307</v>
      </c>
      <c r="E1340" s="91">
        <f t="shared" si="844"/>
        <v>9.1133854166666666</v>
      </c>
      <c r="F1340" s="100">
        <f t="shared" si="843"/>
        <v>8.718090277777776</v>
      </c>
      <c r="G1340" s="96">
        <f t="shared" si="857"/>
        <v>14.3</v>
      </c>
      <c r="H1340" s="97">
        <f t="shared" si="858"/>
        <v>9.3500000000000014</v>
      </c>
      <c r="I1340" s="98">
        <f t="shared" si="859"/>
        <v>2</v>
      </c>
      <c r="J1340" s="85">
        <f t="shared" si="860"/>
        <v>8.15</v>
      </c>
      <c r="AB1340" s="62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21"/>
      <c r="AQ1340" s="22"/>
      <c r="AR1340" s="23"/>
      <c r="AS1340" s="24"/>
      <c r="BA1340" s="2"/>
      <c r="BB1340" s="20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21"/>
      <c r="BQ1340" s="22"/>
      <c r="BR1340" s="23"/>
      <c r="BS1340" s="24"/>
      <c r="CA1340" s="2">
        <f t="shared" si="861"/>
        <v>1990</v>
      </c>
      <c r="CB1340" s="20" t="s">
        <v>123</v>
      </c>
      <c r="CC1340" s="15">
        <v>13.8</v>
      </c>
      <c r="CD1340" s="15">
        <v>14.1</v>
      </c>
      <c r="CE1340" s="15">
        <v>13.9</v>
      </c>
      <c r="CF1340" s="15">
        <v>13</v>
      </c>
      <c r="CG1340" s="15">
        <v>10.5</v>
      </c>
      <c r="CH1340" s="15">
        <v>9.1</v>
      </c>
      <c r="CI1340" s="15">
        <v>8.5</v>
      </c>
      <c r="CJ1340" s="15">
        <v>7.9</v>
      </c>
      <c r="CK1340" s="15">
        <v>8.6999999999999993</v>
      </c>
      <c r="CL1340" s="15">
        <v>9.6</v>
      </c>
      <c r="CM1340" s="15">
        <v>10.7</v>
      </c>
      <c r="CN1340" s="15">
        <v>12.1</v>
      </c>
      <c r="CO1340" s="21">
        <f t="shared" si="850"/>
        <v>10.991666666666667</v>
      </c>
      <c r="CQ1340" s="22">
        <f t="shared" si="851"/>
        <v>13.933333333333332</v>
      </c>
      <c r="CR1340" s="23">
        <f t="shared" si="852"/>
        <v>8.5</v>
      </c>
      <c r="CS1340" s="24">
        <f t="shared" si="869"/>
        <v>10.913636363636364</v>
      </c>
      <c r="DA1340" s="2">
        <f t="shared" si="862"/>
        <v>1990</v>
      </c>
      <c r="DB1340" s="20" t="s">
        <v>123</v>
      </c>
      <c r="DC1340" s="15">
        <v>12.8</v>
      </c>
      <c r="DD1340" s="15">
        <v>12.5</v>
      </c>
      <c r="DE1340" s="15">
        <v>12.3</v>
      </c>
      <c r="DF1340" s="15">
        <v>10.7</v>
      </c>
      <c r="DG1340" s="15">
        <v>7.6</v>
      </c>
      <c r="DH1340" s="15">
        <v>5.9</v>
      </c>
      <c r="DI1340" s="15">
        <v>4.5</v>
      </c>
      <c r="DJ1340" s="15">
        <v>4.2</v>
      </c>
      <c r="DK1340" s="15">
        <v>6.4</v>
      </c>
      <c r="DL1340" s="15">
        <v>8.5</v>
      </c>
      <c r="DM1340" s="15">
        <v>10.5</v>
      </c>
      <c r="DN1340" s="15">
        <v>11</v>
      </c>
      <c r="DO1340" s="21">
        <f t="shared" si="853"/>
        <v>8.9083333333333332</v>
      </c>
      <c r="DQ1340" s="22">
        <f t="shared" si="854"/>
        <v>12.533333333333333</v>
      </c>
      <c r="DR1340" s="23">
        <f t="shared" si="855"/>
        <v>4.8666666666666671</v>
      </c>
      <c r="DS1340" s="24">
        <f t="shared" si="870"/>
        <v>8.8848484848484848</v>
      </c>
      <c r="EA1340" s="2">
        <f t="shared" si="849"/>
        <v>1990</v>
      </c>
      <c r="EB1340" s="20" t="s">
        <v>123</v>
      </c>
      <c r="EC1340" s="15">
        <v>13.5</v>
      </c>
      <c r="ED1340" s="15">
        <v>14.3</v>
      </c>
      <c r="EE1340" s="15">
        <v>14.3</v>
      </c>
      <c r="EF1340" s="15">
        <v>12.8</v>
      </c>
      <c r="EG1340" s="15">
        <v>8.8000000000000007</v>
      </c>
      <c r="EH1340" s="15">
        <v>7.9</v>
      </c>
      <c r="EI1340" s="15">
        <v>6.9</v>
      </c>
      <c r="EJ1340" s="15">
        <v>6.4</v>
      </c>
      <c r="EK1340" s="15">
        <v>7.7</v>
      </c>
      <c r="EL1340" s="15">
        <v>9.4</v>
      </c>
      <c r="EM1340" s="15">
        <v>11.1</v>
      </c>
      <c r="EN1340" s="15">
        <v>12.9</v>
      </c>
      <c r="EO1340" s="21">
        <f t="shared" si="845"/>
        <v>10.500000000000002</v>
      </c>
      <c r="EQ1340" s="22">
        <f t="shared" si="846"/>
        <v>14.033333333333333</v>
      </c>
      <c r="ER1340" s="23">
        <f t="shared" si="847"/>
        <v>7.0666666666666673</v>
      </c>
      <c r="ES1340" s="24">
        <f t="shared" si="867"/>
        <v>10.643181818181818</v>
      </c>
      <c r="FA1340" s="2">
        <f t="shared" si="848"/>
        <v>1990</v>
      </c>
      <c r="FB1340" s="20" t="s">
        <v>123</v>
      </c>
      <c r="FC1340" s="15">
        <v>9.8000000000000007</v>
      </c>
      <c r="FD1340" s="15">
        <v>10.5</v>
      </c>
      <c r="FE1340" s="15">
        <v>9.3000000000000007</v>
      </c>
      <c r="FF1340" s="15">
        <v>7.9</v>
      </c>
      <c r="FG1340" s="15">
        <v>4.2</v>
      </c>
      <c r="FH1340" s="15">
        <v>2.6</v>
      </c>
      <c r="FI1340" s="15">
        <v>3.1</v>
      </c>
      <c r="FJ1340" s="15">
        <v>2</v>
      </c>
      <c r="FK1340" s="15">
        <v>4.2</v>
      </c>
      <c r="FL1340" s="15">
        <v>6.2</v>
      </c>
      <c r="FM1340" s="15">
        <v>7.8</v>
      </c>
      <c r="FN1340" s="15">
        <v>9.6</v>
      </c>
      <c r="FO1340" s="21">
        <f t="shared" si="863"/>
        <v>6.4333333333333336</v>
      </c>
      <c r="FQ1340" s="22">
        <f t="shared" si="864"/>
        <v>9.8666666666666671</v>
      </c>
      <c r="FR1340" s="23">
        <f t="shared" si="865"/>
        <v>2.5666666666666669</v>
      </c>
      <c r="FS1340" s="24">
        <f t="shared" si="842"/>
        <v>6.3984848484848493</v>
      </c>
      <c r="GA1340" s="2"/>
      <c r="GB1340" s="20"/>
      <c r="GC1340" s="15"/>
      <c r="GD1340" s="15"/>
      <c r="GE1340" s="15"/>
      <c r="GF1340" s="15"/>
      <c r="GG1340" s="15"/>
      <c r="GH1340" s="15"/>
      <c r="GI1340" s="15"/>
      <c r="GJ1340" s="15"/>
      <c r="GK1340" s="15"/>
      <c r="GL1340" s="15"/>
      <c r="GM1340" s="15"/>
      <c r="GN1340" s="15"/>
      <c r="GO1340" s="21"/>
      <c r="GQ1340" s="22"/>
      <c r="GR1340" s="23"/>
      <c r="GS1340" s="24"/>
      <c r="GT1340" s="22"/>
      <c r="GU1340" s="23"/>
      <c r="GV1340" s="22"/>
      <c r="GW1340" s="23"/>
      <c r="GX1340" s="24"/>
      <c r="GY1340" s="24"/>
    </row>
    <row r="1341" spans="1:207">
      <c r="A1341" s="86"/>
      <c r="B1341" s="91">
        <f t="shared" si="856"/>
        <v>8.8395833333333318</v>
      </c>
      <c r="C1341" s="99">
        <f t="shared" si="866"/>
        <v>9.2066666666666652</v>
      </c>
      <c r="D1341" s="96">
        <f t="shared" si="868"/>
        <v>9.1239583333333325</v>
      </c>
      <c r="E1341" s="91">
        <f t="shared" si="844"/>
        <v>9.1064062500000009</v>
      </c>
      <c r="F1341" s="100">
        <f t="shared" si="843"/>
        <v>8.7252986111111088</v>
      </c>
      <c r="G1341" s="96">
        <f t="shared" si="857"/>
        <v>13.8</v>
      </c>
      <c r="H1341" s="97">
        <f t="shared" si="858"/>
        <v>9.1</v>
      </c>
      <c r="I1341" s="98">
        <f t="shared" si="859"/>
        <v>2.4</v>
      </c>
      <c r="J1341" s="85">
        <f t="shared" si="860"/>
        <v>8.1</v>
      </c>
      <c r="AB1341" s="62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21"/>
      <c r="AQ1341" s="22"/>
      <c r="AR1341" s="23"/>
      <c r="AS1341" s="24"/>
      <c r="BA1341" s="2"/>
      <c r="BB1341" s="20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21"/>
      <c r="BQ1341" s="22"/>
      <c r="BR1341" s="23"/>
      <c r="BS1341" s="24"/>
      <c r="CA1341" s="2">
        <f t="shared" si="861"/>
        <v>1991</v>
      </c>
      <c r="CB1341" s="20" t="s">
        <v>124</v>
      </c>
      <c r="CC1341" s="15">
        <v>13.6</v>
      </c>
      <c r="CD1341" s="15">
        <v>11.9</v>
      </c>
      <c r="CE1341" s="15">
        <v>12</v>
      </c>
      <c r="CF1341" s="15">
        <v>11.5</v>
      </c>
      <c r="CG1341" s="15">
        <v>9.9</v>
      </c>
      <c r="CH1341" s="15">
        <v>9.1999999999999993</v>
      </c>
      <c r="CI1341" s="15">
        <v>8.3000000000000007</v>
      </c>
      <c r="CJ1341" s="15">
        <v>7.1</v>
      </c>
      <c r="CK1341" s="15">
        <v>8.6</v>
      </c>
      <c r="CL1341" s="15">
        <v>9.6999999999999993</v>
      </c>
      <c r="CM1341" s="15">
        <v>10.199999999999999</v>
      </c>
      <c r="CN1341" s="15">
        <v>11.1</v>
      </c>
      <c r="CO1341" s="21">
        <f t="shared" si="850"/>
        <v>10.258333333333331</v>
      </c>
      <c r="CQ1341" s="22">
        <f t="shared" si="851"/>
        <v>12.5</v>
      </c>
      <c r="CR1341" s="23">
        <f t="shared" si="852"/>
        <v>8.2000000000000011</v>
      </c>
      <c r="CS1341" s="24">
        <f t="shared" si="869"/>
        <v>10.829545454545455</v>
      </c>
      <c r="DA1341" s="2">
        <f t="shared" si="862"/>
        <v>1991</v>
      </c>
      <c r="DB1341" s="20" t="s">
        <v>124</v>
      </c>
      <c r="DC1341" s="15">
        <v>12.8</v>
      </c>
      <c r="DD1341" s="15">
        <v>11.1</v>
      </c>
      <c r="DE1341" s="15">
        <v>10.1</v>
      </c>
      <c r="DF1341" s="15">
        <v>8.8000000000000007</v>
      </c>
      <c r="DG1341" s="15">
        <v>7.3</v>
      </c>
      <c r="DH1341" s="15">
        <v>7</v>
      </c>
      <c r="DI1341" s="15">
        <v>5.8</v>
      </c>
      <c r="DJ1341" s="15">
        <v>5</v>
      </c>
      <c r="DK1341" s="15">
        <v>6.5</v>
      </c>
      <c r="DL1341" s="15">
        <v>8.5</v>
      </c>
      <c r="DM1341" s="15">
        <v>9.1</v>
      </c>
      <c r="DN1341" s="15">
        <v>11.2</v>
      </c>
      <c r="DO1341" s="21">
        <f t="shared" si="853"/>
        <v>8.6</v>
      </c>
      <c r="DQ1341" s="22">
        <f t="shared" si="854"/>
        <v>11.333333333333334</v>
      </c>
      <c r="DR1341" s="23">
        <f t="shared" si="855"/>
        <v>5.9333333333333336</v>
      </c>
      <c r="DS1341" s="24">
        <f t="shared" si="870"/>
        <v>8.8249999999999993</v>
      </c>
      <c r="EA1341" s="2">
        <f t="shared" si="849"/>
        <v>1991</v>
      </c>
      <c r="EB1341" s="20" t="s">
        <v>124</v>
      </c>
      <c r="EC1341" s="15">
        <v>13.8</v>
      </c>
      <c r="ED1341" s="15">
        <v>13.3</v>
      </c>
      <c r="EE1341" s="15">
        <v>12.1</v>
      </c>
      <c r="EF1341" s="15">
        <v>11.1</v>
      </c>
      <c r="EG1341" s="15">
        <v>9.8000000000000007</v>
      </c>
      <c r="EH1341" s="15">
        <v>9.1</v>
      </c>
      <c r="EI1341" s="15">
        <v>7.1</v>
      </c>
      <c r="EJ1341" s="15">
        <v>6.2</v>
      </c>
      <c r="EK1341" s="15">
        <v>7.4</v>
      </c>
      <c r="EL1341" s="15">
        <v>8.8000000000000007</v>
      </c>
      <c r="EM1341" s="15">
        <v>10.3</v>
      </c>
      <c r="EN1341" s="15">
        <v>12.6</v>
      </c>
      <c r="EO1341" s="21">
        <f t="shared" si="845"/>
        <v>10.133333333333333</v>
      </c>
      <c r="EQ1341" s="22">
        <f t="shared" si="846"/>
        <v>13.066666666666668</v>
      </c>
      <c r="ER1341" s="23">
        <f t="shared" si="847"/>
        <v>7.4666666666666659</v>
      </c>
      <c r="ES1341" s="24">
        <f t="shared" si="867"/>
        <v>10.610606060606061</v>
      </c>
      <c r="FA1341" s="2">
        <f t="shared" si="848"/>
        <v>1991</v>
      </c>
      <c r="FB1341" s="20" t="s">
        <v>124</v>
      </c>
      <c r="FC1341" s="15">
        <v>10.8</v>
      </c>
      <c r="FD1341" s="15">
        <v>9.1</v>
      </c>
      <c r="FE1341" s="15">
        <v>7.6</v>
      </c>
      <c r="FF1341" s="15">
        <v>5.9</v>
      </c>
      <c r="FG1341" s="15">
        <v>3.4</v>
      </c>
      <c r="FH1341" s="15">
        <v>3.8</v>
      </c>
      <c r="FI1341" s="15">
        <v>2.4</v>
      </c>
      <c r="FJ1341" s="15">
        <v>3.3</v>
      </c>
      <c r="FK1341" s="15">
        <v>4.7</v>
      </c>
      <c r="FL1341" s="15">
        <v>5.8</v>
      </c>
      <c r="FM1341" s="15">
        <v>6.3</v>
      </c>
      <c r="FN1341" s="15">
        <v>9.6</v>
      </c>
      <c r="FO1341" s="21">
        <f t="shared" si="863"/>
        <v>6.0583333333333327</v>
      </c>
      <c r="FQ1341" s="22">
        <f t="shared" si="864"/>
        <v>9.1666666666666661</v>
      </c>
      <c r="FR1341" s="23">
        <f t="shared" si="865"/>
        <v>3.1666666666666665</v>
      </c>
      <c r="FS1341" s="24">
        <f t="shared" ref="FS1341:FS1372" si="871">AVERAGE(FO1331:FO1341)</f>
        <v>6.3515151515151524</v>
      </c>
      <c r="GA1341" s="2"/>
      <c r="GB1341" s="20"/>
      <c r="GC1341" s="15"/>
      <c r="GD1341" s="15"/>
      <c r="GE1341" s="15"/>
      <c r="GF1341" s="15"/>
      <c r="GG1341" s="15"/>
      <c r="GH1341" s="15"/>
      <c r="GI1341" s="15"/>
      <c r="GJ1341" s="15"/>
      <c r="GK1341" s="15"/>
      <c r="GL1341" s="15"/>
      <c r="GM1341" s="15"/>
      <c r="GN1341" s="15"/>
      <c r="GO1341" s="21"/>
      <c r="GQ1341" s="22"/>
      <c r="GR1341" s="23"/>
      <c r="GS1341" s="24"/>
      <c r="GT1341" s="22"/>
      <c r="GU1341" s="23"/>
      <c r="GV1341" s="22"/>
      <c r="GW1341" s="23"/>
      <c r="GX1341" s="24"/>
      <c r="GY1341" s="24"/>
    </row>
    <row r="1342" spans="1:207">
      <c r="A1342" s="86"/>
      <c r="B1342" s="91">
        <f t="shared" si="856"/>
        <v>8.7541666666666664</v>
      </c>
      <c r="C1342" s="99">
        <f t="shared" si="866"/>
        <v>9.2158333333333324</v>
      </c>
      <c r="D1342" s="96">
        <f t="shared" si="868"/>
        <v>9.0862499999999997</v>
      </c>
      <c r="E1342" s="91">
        <f t="shared" si="844"/>
        <v>9.1013541666666686</v>
      </c>
      <c r="F1342" s="100">
        <f t="shared" si="843"/>
        <v>8.7261319444444432</v>
      </c>
      <c r="G1342" s="96">
        <f t="shared" si="857"/>
        <v>13.5</v>
      </c>
      <c r="H1342" s="97">
        <f t="shared" si="858"/>
        <v>9.4499999999999993</v>
      </c>
      <c r="I1342" s="98">
        <f t="shared" si="859"/>
        <v>1.9</v>
      </c>
      <c r="J1342" s="85">
        <f t="shared" si="860"/>
        <v>7.7</v>
      </c>
      <c r="AB1342" s="62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21"/>
      <c r="AQ1342" s="22"/>
      <c r="AR1342" s="23"/>
      <c r="AS1342" s="24"/>
      <c r="BA1342" s="2"/>
      <c r="BB1342" s="20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21"/>
      <c r="BQ1342" s="22"/>
      <c r="BR1342" s="23"/>
      <c r="BS1342" s="24"/>
      <c r="CA1342" s="2">
        <f t="shared" si="861"/>
        <v>1992</v>
      </c>
      <c r="CB1342" s="20" t="s">
        <v>125</v>
      </c>
      <c r="CC1342" s="15">
        <v>11.6</v>
      </c>
      <c r="CD1342" s="15">
        <v>12.3</v>
      </c>
      <c r="CE1342" s="15">
        <v>13.1</v>
      </c>
      <c r="CF1342" s="15">
        <v>11.3</v>
      </c>
      <c r="CG1342" s="15">
        <v>9.9</v>
      </c>
      <c r="CH1342" s="15">
        <v>7.7</v>
      </c>
      <c r="CI1342" s="15">
        <v>8.1999999999999993</v>
      </c>
      <c r="CJ1342" s="15">
        <v>7</v>
      </c>
      <c r="CK1342" s="15">
        <v>7.4</v>
      </c>
      <c r="CL1342" s="15">
        <v>9.4</v>
      </c>
      <c r="CM1342" s="15">
        <v>9.9</v>
      </c>
      <c r="CN1342" s="15">
        <v>12.3</v>
      </c>
      <c r="CO1342" s="21">
        <f t="shared" si="850"/>
        <v>10.008333333333335</v>
      </c>
      <c r="CQ1342" s="22">
        <f t="shared" si="851"/>
        <v>12.333333333333334</v>
      </c>
      <c r="CR1342" s="23">
        <f t="shared" si="852"/>
        <v>7.6333333333333329</v>
      </c>
      <c r="CS1342" s="24">
        <f t="shared" si="869"/>
        <v>10.70530303030303</v>
      </c>
      <c r="DA1342" s="2">
        <f t="shared" si="862"/>
        <v>1992</v>
      </c>
      <c r="DB1342" s="20" t="s">
        <v>125</v>
      </c>
      <c r="DC1342" s="15">
        <v>11.1</v>
      </c>
      <c r="DD1342" s="15">
        <v>11.5</v>
      </c>
      <c r="DE1342" s="15">
        <v>11.9</v>
      </c>
      <c r="DF1342" s="15">
        <v>9.5</v>
      </c>
      <c r="DG1342" s="15">
        <v>7</v>
      </c>
      <c r="DH1342" s="15">
        <v>3.5</v>
      </c>
      <c r="DI1342" s="15">
        <v>4.8</v>
      </c>
      <c r="DJ1342" s="15">
        <v>4.8</v>
      </c>
      <c r="DK1342" s="15">
        <v>4.9000000000000004</v>
      </c>
      <c r="DL1342" s="15">
        <v>8.6999999999999993</v>
      </c>
      <c r="DM1342" s="15">
        <v>9.6999999999999993</v>
      </c>
      <c r="DN1342" s="15">
        <v>11.7</v>
      </c>
      <c r="DO1342" s="21">
        <f t="shared" si="853"/>
        <v>8.2583333333333346</v>
      </c>
      <c r="DQ1342" s="22">
        <f t="shared" si="854"/>
        <v>11.5</v>
      </c>
      <c r="DR1342" s="23">
        <f t="shared" si="855"/>
        <v>4.3666666666666671</v>
      </c>
      <c r="DS1342" s="24">
        <f t="shared" si="870"/>
        <v>8.7287878787878785</v>
      </c>
      <c r="EA1342" s="2">
        <f t="shared" si="849"/>
        <v>1992</v>
      </c>
      <c r="EB1342" s="20" t="s">
        <v>125</v>
      </c>
      <c r="EC1342" s="15">
        <v>12.5</v>
      </c>
      <c r="ED1342" s="15">
        <v>13.4</v>
      </c>
      <c r="EE1342" s="15">
        <v>13.5</v>
      </c>
      <c r="EF1342" s="15">
        <v>11.5</v>
      </c>
      <c r="EG1342" s="15">
        <v>10.199999999999999</v>
      </c>
      <c r="EH1342" s="15">
        <v>6.9</v>
      </c>
      <c r="EI1342" s="15">
        <v>6.2</v>
      </c>
      <c r="EJ1342" s="15">
        <v>6</v>
      </c>
      <c r="EK1342" s="15">
        <v>6.9</v>
      </c>
      <c r="EL1342" s="15">
        <v>9.3000000000000007</v>
      </c>
      <c r="EM1342" s="15">
        <v>10.3</v>
      </c>
      <c r="EN1342" s="15">
        <v>12.9</v>
      </c>
      <c r="EO1342" s="21">
        <f t="shared" si="845"/>
        <v>9.9666666666666668</v>
      </c>
      <c r="EQ1342" s="22">
        <f t="shared" si="846"/>
        <v>13.133333333333333</v>
      </c>
      <c r="ER1342" s="23">
        <f t="shared" si="847"/>
        <v>6.3666666666666671</v>
      </c>
      <c r="ES1342" s="24">
        <f t="shared" si="867"/>
        <v>10.509848484848483</v>
      </c>
      <c r="FA1342" s="2">
        <f t="shared" si="848"/>
        <v>1992</v>
      </c>
      <c r="FB1342" s="20" t="s">
        <v>125</v>
      </c>
      <c r="FC1342" s="15">
        <v>9.8000000000000007</v>
      </c>
      <c r="FD1342" s="15">
        <v>10.199999999999999</v>
      </c>
      <c r="FE1342" s="15">
        <v>9.6999999999999993</v>
      </c>
      <c r="FF1342" s="15">
        <v>7.3</v>
      </c>
      <c r="FG1342" s="15">
        <v>5.0999999999999996</v>
      </c>
      <c r="FH1342" s="15">
        <v>1.9</v>
      </c>
      <c r="FI1342" s="15">
        <v>3.1</v>
      </c>
      <c r="FJ1342" s="15">
        <v>2.8</v>
      </c>
      <c r="FK1342" s="15">
        <v>3.4</v>
      </c>
      <c r="FL1342" s="15">
        <v>6.3</v>
      </c>
      <c r="FM1342" s="15">
        <v>7.2</v>
      </c>
      <c r="FN1342" s="15">
        <v>10.5</v>
      </c>
      <c r="FO1342" s="21">
        <f t="shared" si="863"/>
        <v>6.4416666666666664</v>
      </c>
      <c r="FQ1342" s="22">
        <f t="shared" si="864"/>
        <v>9.9</v>
      </c>
      <c r="FR1342" s="23">
        <f t="shared" si="865"/>
        <v>2.6</v>
      </c>
      <c r="FS1342" s="24">
        <f t="shared" si="871"/>
        <v>6.3212121212121213</v>
      </c>
      <c r="GA1342" s="2"/>
      <c r="GB1342" s="20"/>
      <c r="GC1342" s="15"/>
      <c r="GD1342" s="15"/>
      <c r="GE1342" s="15"/>
      <c r="GF1342" s="15"/>
      <c r="GG1342" s="15"/>
      <c r="GH1342" s="15"/>
      <c r="GI1342" s="15"/>
      <c r="GJ1342" s="15"/>
      <c r="GK1342" s="15"/>
      <c r="GL1342" s="15"/>
      <c r="GM1342" s="15"/>
      <c r="GN1342" s="15"/>
      <c r="GO1342" s="21"/>
      <c r="GQ1342" s="22"/>
      <c r="GR1342" s="23"/>
      <c r="GS1342" s="24"/>
      <c r="GT1342" s="22"/>
      <c r="GU1342" s="23"/>
      <c r="GV1342" s="22"/>
      <c r="GW1342" s="23"/>
      <c r="GX1342" s="24"/>
      <c r="GY1342" s="24"/>
    </row>
    <row r="1343" spans="1:207">
      <c r="A1343" s="86"/>
      <c r="B1343" s="91">
        <f t="shared" si="856"/>
        <v>8.9416666666666664</v>
      </c>
      <c r="C1343" s="99">
        <f t="shared" si="866"/>
        <v>9.0683333333333316</v>
      </c>
      <c r="D1343" s="96">
        <f t="shared" si="868"/>
        <v>9.0747916666666661</v>
      </c>
      <c r="E1343" s="91">
        <f t="shared" si="844"/>
        <v>9.0891666666666673</v>
      </c>
      <c r="F1343" s="100">
        <f t="shared" si="843"/>
        <v>8.7412986111111106</v>
      </c>
      <c r="G1343" s="96">
        <f t="shared" si="857"/>
        <v>14.9</v>
      </c>
      <c r="H1343" s="97">
        <f t="shared" si="858"/>
        <v>9.1999999999999993</v>
      </c>
      <c r="I1343" s="98">
        <f t="shared" si="859"/>
        <v>1.5</v>
      </c>
      <c r="J1343" s="85">
        <f t="shared" si="860"/>
        <v>8.1999999999999993</v>
      </c>
      <c r="AB1343" s="62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21"/>
      <c r="AQ1343" s="22"/>
      <c r="AR1343" s="23"/>
      <c r="AS1343" s="24"/>
      <c r="BA1343" s="2"/>
      <c r="BB1343" s="20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21"/>
      <c r="BQ1343" s="22"/>
      <c r="BR1343" s="23"/>
      <c r="BS1343" s="24"/>
      <c r="CA1343" s="2">
        <f t="shared" si="861"/>
        <v>1993</v>
      </c>
      <c r="CB1343" s="20" t="s">
        <v>126</v>
      </c>
      <c r="CC1343" s="15">
        <v>12.8</v>
      </c>
      <c r="CD1343" s="15">
        <v>13.8</v>
      </c>
      <c r="CE1343" s="15">
        <v>13.2</v>
      </c>
      <c r="CF1343" s="15">
        <v>11.3</v>
      </c>
      <c r="CG1343" s="15">
        <v>10.1</v>
      </c>
      <c r="CH1343" s="15">
        <v>8.6</v>
      </c>
      <c r="CI1343" s="15">
        <v>9.4</v>
      </c>
      <c r="CJ1343" s="15">
        <v>9.6</v>
      </c>
      <c r="CK1343" s="15">
        <v>8.8000000000000007</v>
      </c>
      <c r="CL1343" s="15">
        <v>8.6999999999999993</v>
      </c>
      <c r="CM1343" s="15">
        <v>10.4</v>
      </c>
      <c r="CN1343" s="15">
        <v>11.3</v>
      </c>
      <c r="CO1343" s="21">
        <f t="shared" si="850"/>
        <v>10.666666666666666</v>
      </c>
      <c r="CQ1343" s="22">
        <f t="shared" si="851"/>
        <v>13.266666666666666</v>
      </c>
      <c r="CR1343" s="23">
        <f t="shared" si="852"/>
        <v>9.2000000000000011</v>
      </c>
      <c r="CS1343" s="24">
        <f t="shared" si="869"/>
        <v>10.686363636363637</v>
      </c>
      <c r="DA1343" s="2">
        <f t="shared" si="862"/>
        <v>1993</v>
      </c>
      <c r="DB1343" s="20" t="s">
        <v>126</v>
      </c>
      <c r="DC1343" s="15">
        <v>13.2</v>
      </c>
      <c r="DD1343" s="15">
        <v>13.1</v>
      </c>
      <c r="DE1343" s="15">
        <v>11.1</v>
      </c>
      <c r="DF1343" s="15">
        <v>10.3</v>
      </c>
      <c r="DG1343" s="15">
        <v>7.3</v>
      </c>
      <c r="DH1343" s="15">
        <v>5.3</v>
      </c>
      <c r="DI1343" s="15">
        <v>5.8</v>
      </c>
      <c r="DJ1343" s="15">
        <v>6.8</v>
      </c>
      <c r="DK1343" s="15">
        <v>6.9</v>
      </c>
      <c r="DL1343" s="15">
        <v>8.6</v>
      </c>
      <c r="DM1343" s="15">
        <v>9.4</v>
      </c>
      <c r="DN1343" s="15">
        <v>11.4</v>
      </c>
      <c r="DO1343" s="21">
        <f t="shared" si="853"/>
        <v>9.1</v>
      </c>
      <c r="DQ1343" s="22">
        <f t="shared" si="854"/>
        <v>12.466666666666667</v>
      </c>
      <c r="DR1343" s="23">
        <f t="shared" si="855"/>
        <v>5.9666666666666659</v>
      </c>
      <c r="DS1343" s="24">
        <f t="shared" si="870"/>
        <v>8.7651515151515138</v>
      </c>
      <c r="EA1343" s="2">
        <f t="shared" si="849"/>
        <v>1993</v>
      </c>
      <c r="EB1343" s="20" t="s">
        <v>126</v>
      </c>
      <c r="EC1343" s="15">
        <v>14.2</v>
      </c>
      <c r="ED1343" s="15">
        <v>14.9</v>
      </c>
      <c r="EE1343" s="15">
        <v>13.6</v>
      </c>
      <c r="EF1343" s="15">
        <v>12.2</v>
      </c>
      <c r="EG1343" s="15">
        <v>8.8000000000000007</v>
      </c>
      <c r="EH1343" s="15">
        <v>6.8</v>
      </c>
      <c r="EI1343" s="15">
        <v>8</v>
      </c>
      <c r="EJ1343" s="15">
        <v>8.1</v>
      </c>
      <c r="EK1343" s="15">
        <v>7.8</v>
      </c>
      <c r="EL1343" s="15">
        <v>8.4</v>
      </c>
      <c r="EM1343" s="15">
        <v>9.8000000000000007</v>
      </c>
      <c r="EN1343" s="15">
        <v>11.6</v>
      </c>
      <c r="EO1343" s="21">
        <f t="shared" si="845"/>
        <v>10.35</v>
      </c>
      <c r="EQ1343" s="22">
        <f t="shared" si="846"/>
        <v>14.233333333333334</v>
      </c>
      <c r="ER1343" s="23">
        <f t="shared" si="847"/>
        <v>7.6333333333333329</v>
      </c>
      <c r="ES1343" s="24">
        <f t="shared" si="867"/>
        <v>10.498484848484848</v>
      </c>
      <c r="FA1343" s="2">
        <f t="shared" si="848"/>
        <v>1993</v>
      </c>
      <c r="FB1343" s="20" t="s">
        <v>126</v>
      </c>
      <c r="FC1343" s="15">
        <v>10.8</v>
      </c>
      <c r="FD1343" s="15">
        <v>11.1</v>
      </c>
      <c r="FE1343" s="15">
        <v>9.5</v>
      </c>
      <c r="FF1343" s="15">
        <v>7.3</v>
      </c>
      <c r="FG1343" s="15">
        <v>4</v>
      </c>
      <c r="FH1343" s="15">
        <v>1.5</v>
      </c>
      <c r="FI1343" s="15">
        <v>4.5999999999999996</v>
      </c>
      <c r="FJ1343" s="15">
        <v>4.5</v>
      </c>
      <c r="FK1343" s="15">
        <v>4.2</v>
      </c>
      <c r="FL1343" s="15">
        <v>5.3</v>
      </c>
      <c r="FM1343" s="15">
        <v>6.1</v>
      </c>
      <c r="FN1343" s="15">
        <v>9</v>
      </c>
      <c r="FO1343" s="21">
        <f t="shared" si="863"/>
        <v>6.4916666666666663</v>
      </c>
      <c r="FQ1343" s="22">
        <f t="shared" si="864"/>
        <v>10.466666666666667</v>
      </c>
      <c r="FR1343" s="23">
        <f t="shared" si="865"/>
        <v>3.5333333333333332</v>
      </c>
      <c r="FS1343" s="24">
        <f t="shared" si="871"/>
        <v>6.378787878787878</v>
      </c>
      <c r="GA1343" s="2"/>
      <c r="GB1343" s="20"/>
      <c r="GC1343" s="15"/>
      <c r="GD1343" s="15"/>
      <c r="GE1343" s="15"/>
      <c r="GF1343" s="15"/>
      <c r="GG1343" s="15"/>
      <c r="GH1343" s="15"/>
      <c r="GI1343" s="15"/>
      <c r="GJ1343" s="15"/>
      <c r="GK1343" s="15"/>
      <c r="GL1343" s="15"/>
      <c r="GM1343" s="15"/>
      <c r="GN1343" s="15"/>
      <c r="GO1343" s="21"/>
      <c r="GQ1343" s="22"/>
      <c r="GR1343" s="23"/>
      <c r="GS1343" s="24"/>
      <c r="GT1343" s="22"/>
      <c r="GU1343" s="23"/>
      <c r="GV1343" s="22"/>
      <c r="GW1343" s="23"/>
      <c r="GX1343" s="24"/>
      <c r="GY1343" s="24"/>
    </row>
    <row r="1344" spans="1:207">
      <c r="A1344" s="86"/>
      <c r="B1344" s="91">
        <f t="shared" si="856"/>
        <v>8.7003472222222218</v>
      </c>
      <c r="C1344" s="99">
        <f t="shared" si="866"/>
        <v>8.8917361111111113</v>
      </c>
      <c r="D1344" s="96">
        <f t="shared" si="868"/>
        <v>9.0464930555555547</v>
      </c>
      <c r="E1344" s="91">
        <f t="shared" si="844"/>
        <v>9.0734548611111112</v>
      </c>
      <c r="F1344" s="100">
        <f t="shared" si="843"/>
        <v>8.7521805555555545</v>
      </c>
      <c r="G1344" s="96">
        <f t="shared" si="857"/>
        <v>14.1</v>
      </c>
      <c r="H1344" s="97">
        <f t="shared" si="858"/>
        <v>8.65</v>
      </c>
      <c r="I1344" s="98">
        <f t="shared" si="859"/>
        <v>1.9</v>
      </c>
      <c r="J1344" s="85">
        <f t="shared" si="860"/>
        <v>8</v>
      </c>
      <c r="AB1344" s="62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21"/>
      <c r="AQ1344" s="22"/>
      <c r="AR1344" s="23"/>
      <c r="AS1344" s="24"/>
      <c r="BA1344" s="2"/>
      <c r="BB1344" s="20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21"/>
      <c r="BQ1344" s="22"/>
      <c r="BR1344" s="23"/>
      <c r="BS1344" s="24"/>
      <c r="CA1344" s="2">
        <f t="shared" si="861"/>
        <v>1994</v>
      </c>
      <c r="CB1344" s="20" t="s">
        <v>127</v>
      </c>
      <c r="CC1344" s="15">
        <v>11.5</v>
      </c>
      <c r="CD1344" s="15">
        <v>13.4</v>
      </c>
      <c r="CE1344" s="15">
        <v>12.7</v>
      </c>
      <c r="CF1344" s="15">
        <v>12.1</v>
      </c>
      <c r="CG1344" s="15">
        <v>9.6999999999999993</v>
      </c>
      <c r="CH1344" s="15">
        <v>8.4</v>
      </c>
      <c r="CI1344" s="15">
        <v>8.9</v>
      </c>
      <c r="CJ1344" s="15">
        <v>7.5</v>
      </c>
      <c r="CK1344" s="15">
        <v>7.6</v>
      </c>
      <c r="CL1344" s="15">
        <v>9</v>
      </c>
      <c r="CM1344" s="15">
        <v>9.6</v>
      </c>
      <c r="CN1344" s="15">
        <v>12.2</v>
      </c>
      <c r="CO1344" s="21">
        <f t="shared" si="850"/>
        <v>10.216666666666667</v>
      </c>
      <c r="CQ1344" s="22">
        <f t="shared" si="851"/>
        <v>12.533333333333331</v>
      </c>
      <c r="CR1344" s="23">
        <f t="shared" si="852"/>
        <v>8.2666666666666675</v>
      </c>
      <c r="CS1344" s="24">
        <f t="shared" si="869"/>
        <v>10.621212121212123</v>
      </c>
      <c r="DA1344" s="2">
        <f t="shared" si="862"/>
        <v>1994</v>
      </c>
      <c r="DB1344" s="20" t="s">
        <v>127</v>
      </c>
      <c r="DC1344" s="15">
        <v>11.2</v>
      </c>
      <c r="DD1344" s="15">
        <v>13.1</v>
      </c>
      <c r="DE1344" s="15">
        <v>10.8</v>
      </c>
      <c r="DF1344" s="15">
        <v>9.9</v>
      </c>
      <c r="DG1344" s="15">
        <v>7.2</v>
      </c>
      <c r="DH1344" s="15">
        <v>5.3</v>
      </c>
      <c r="DI1344" s="15">
        <v>5.3</v>
      </c>
      <c r="DJ1344" s="15">
        <v>5.4</v>
      </c>
      <c r="DK1344" s="15">
        <v>5.6</v>
      </c>
      <c r="DL1344" s="15">
        <v>8</v>
      </c>
      <c r="DM1344" s="15">
        <v>9.1</v>
      </c>
      <c r="DN1344" s="15">
        <v>12</v>
      </c>
      <c r="DO1344" s="21">
        <f t="shared" si="853"/>
        <v>8.5749999999999975</v>
      </c>
      <c r="DQ1344" s="22">
        <f t="shared" si="854"/>
        <v>11.699999999999998</v>
      </c>
      <c r="DR1344" s="23">
        <f t="shared" si="855"/>
        <v>5.333333333333333</v>
      </c>
      <c r="DS1344" s="24">
        <f t="shared" si="870"/>
        <v>8.7560606060606059</v>
      </c>
      <c r="EA1344" s="2">
        <f t="shared" si="849"/>
        <v>1994</v>
      </c>
      <c r="EB1344" s="20" t="s">
        <v>127</v>
      </c>
      <c r="EC1344" s="15">
        <v>11.4</v>
      </c>
      <c r="ED1344" s="15">
        <v>14.1</v>
      </c>
      <c r="EE1344" s="15">
        <v>12.6</v>
      </c>
      <c r="EF1344" s="30">
        <f>(EF1341+EF1342+EF1343+EF1345+EF1346+EF1347)/6</f>
        <v>10.700000000000001</v>
      </c>
      <c r="EG1344" s="30">
        <f>(EG1341+EG1342+EG1343+EG1345+EG1346+EG1347)/6</f>
        <v>9.2166666666666668</v>
      </c>
      <c r="EH1344" s="15">
        <v>7.3</v>
      </c>
      <c r="EI1344" s="15">
        <v>7.5</v>
      </c>
      <c r="EJ1344" s="15">
        <v>6.1</v>
      </c>
      <c r="EK1344" s="15">
        <v>5.9</v>
      </c>
      <c r="EL1344" s="15">
        <v>8.4</v>
      </c>
      <c r="EM1344" s="15">
        <v>9.4</v>
      </c>
      <c r="EN1344" s="15">
        <v>12.1</v>
      </c>
      <c r="EO1344" s="21">
        <f t="shared" si="845"/>
        <v>9.5597222222222236</v>
      </c>
      <c r="EQ1344" s="22">
        <f t="shared" si="846"/>
        <v>12.700000000000001</v>
      </c>
      <c r="ER1344" s="23">
        <f t="shared" si="847"/>
        <v>6.9666666666666659</v>
      </c>
      <c r="ES1344" s="24">
        <f t="shared" si="867"/>
        <v>10.409217171717172</v>
      </c>
      <c r="FA1344" s="2">
        <f t="shared" si="848"/>
        <v>1994</v>
      </c>
      <c r="FB1344" s="20" t="s">
        <v>127</v>
      </c>
      <c r="FC1344" s="15">
        <v>8.3000000000000007</v>
      </c>
      <c r="FD1344" s="15">
        <v>11</v>
      </c>
      <c r="FE1344" s="15">
        <v>7.7</v>
      </c>
      <c r="FF1344" s="15">
        <v>7.8</v>
      </c>
      <c r="FG1344" s="15">
        <v>4.3</v>
      </c>
      <c r="FH1344" s="15">
        <v>3</v>
      </c>
      <c r="FI1344" s="15">
        <v>2.4</v>
      </c>
      <c r="FJ1344" s="15">
        <v>1.9</v>
      </c>
      <c r="FK1344" s="15">
        <v>2.7</v>
      </c>
      <c r="FL1344" s="15">
        <v>5.5</v>
      </c>
      <c r="FM1344" s="15">
        <v>6.8</v>
      </c>
      <c r="FN1344" s="15">
        <v>9.6999999999999993</v>
      </c>
      <c r="FO1344" s="21">
        <f t="shared" si="863"/>
        <v>5.9249999999999998</v>
      </c>
      <c r="FQ1344" s="22">
        <f t="shared" si="864"/>
        <v>9</v>
      </c>
      <c r="FR1344" s="23">
        <f t="shared" si="865"/>
        <v>2.4333333333333336</v>
      </c>
      <c r="FS1344" s="24">
        <f t="shared" si="871"/>
        <v>6.3674242424242413</v>
      </c>
      <c r="GA1344" s="2"/>
      <c r="GB1344" s="20"/>
      <c r="GC1344" s="15"/>
      <c r="GD1344" s="15"/>
      <c r="GE1344" s="15"/>
      <c r="GF1344" s="15"/>
      <c r="GG1344" s="15"/>
      <c r="GH1344" s="15"/>
      <c r="GI1344" s="15"/>
      <c r="GJ1344" s="15"/>
      <c r="GK1344" s="15"/>
      <c r="GL1344" s="15"/>
      <c r="GM1344" s="15"/>
      <c r="GN1344" s="15"/>
      <c r="GO1344" s="21"/>
      <c r="GQ1344" s="22"/>
      <c r="GR1344" s="23"/>
      <c r="GS1344" s="24"/>
      <c r="GT1344" s="22"/>
      <c r="GU1344" s="23"/>
      <c r="GV1344" s="22"/>
      <c r="GW1344" s="23"/>
      <c r="GX1344" s="24"/>
      <c r="GY1344" s="24"/>
    </row>
    <row r="1345" spans="1:207">
      <c r="A1345" s="86">
        <f>A1340+5</f>
        <v>1995</v>
      </c>
      <c r="B1345" s="91">
        <f t="shared" si="856"/>
        <v>8.3895833333333343</v>
      </c>
      <c r="C1345" s="99">
        <f t="shared" si="866"/>
        <v>8.7250694444444452</v>
      </c>
      <c r="D1345" s="96">
        <f t="shared" si="868"/>
        <v>8.9646180555555546</v>
      </c>
      <c r="E1345" s="91">
        <f t="shared" si="844"/>
        <v>9.0390798611111105</v>
      </c>
      <c r="F1345" s="100">
        <f t="shared" si="843"/>
        <v>8.757138888888889</v>
      </c>
      <c r="G1345" s="96">
        <f t="shared" si="857"/>
        <v>14.5</v>
      </c>
      <c r="H1345" s="97">
        <f t="shared" si="858"/>
        <v>8.0500000000000007</v>
      </c>
      <c r="I1345" s="98">
        <f t="shared" si="859"/>
        <v>0.3</v>
      </c>
      <c r="J1345" s="85">
        <f t="shared" si="860"/>
        <v>7.4</v>
      </c>
      <c r="AB1345" s="62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21"/>
      <c r="AQ1345" s="22"/>
      <c r="AR1345" s="23"/>
      <c r="AS1345" s="24"/>
      <c r="BA1345" s="2"/>
      <c r="BB1345" s="20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21"/>
      <c r="BQ1345" s="22"/>
      <c r="BR1345" s="23"/>
      <c r="BS1345" s="24"/>
      <c r="CA1345" s="2">
        <f t="shared" si="861"/>
        <v>1995</v>
      </c>
      <c r="CB1345" s="20" t="s">
        <v>128</v>
      </c>
      <c r="CC1345" s="15">
        <v>13.7</v>
      </c>
      <c r="CD1345" s="15">
        <v>13.9</v>
      </c>
      <c r="CE1345" s="15">
        <v>12.6</v>
      </c>
      <c r="CF1345" s="15">
        <v>9.1999999999999993</v>
      </c>
      <c r="CG1345" s="15">
        <v>8.9</v>
      </c>
      <c r="CH1345" s="15">
        <v>7.7</v>
      </c>
      <c r="CI1345" s="15">
        <v>6.4</v>
      </c>
      <c r="CJ1345" s="15">
        <v>7.8</v>
      </c>
      <c r="CK1345" s="15">
        <v>7.2</v>
      </c>
      <c r="CL1345" s="15">
        <v>8.1</v>
      </c>
      <c r="CM1345" s="15">
        <v>9.1999999999999993</v>
      </c>
      <c r="CN1345" s="15">
        <v>10</v>
      </c>
      <c r="CO1345" s="21">
        <f t="shared" si="850"/>
        <v>9.5583333333333336</v>
      </c>
      <c r="CQ1345" s="22">
        <f t="shared" si="851"/>
        <v>13.4</v>
      </c>
      <c r="CR1345" s="23">
        <f t="shared" si="852"/>
        <v>7.3000000000000007</v>
      </c>
      <c r="CS1345" s="24">
        <f t="shared" si="869"/>
        <v>10.512878787878789</v>
      </c>
      <c r="DA1345" s="2">
        <f t="shared" si="862"/>
        <v>1995</v>
      </c>
      <c r="DB1345" s="20" t="s">
        <v>128</v>
      </c>
      <c r="DC1345" s="15">
        <v>13.2</v>
      </c>
      <c r="DD1345" s="15">
        <v>13.2</v>
      </c>
      <c r="DE1345" s="15">
        <v>11.1</v>
      </c>
      <c r="DF1345" s="15">
        <v>8</v>
      </c>
      <c r="DG1345" s="15">
        <v>6.9</v>
      </c>
      <c r="DH1345" s="15">
        <v>4.2</v>
      </c>
      <c r="DI1345" s="15">
        <v>4.3</v>
      </c>
      <c r="DJ1345" s="15">
        <v>5.8</v>
      </c>
      <c r="DK1345" s="15">
        <v>6</v>
      </c>
      <c r="DL1345" s="15">
        <v>7.1</v>
      </c>
      <c r="DM1345" s="15">
        <v>9.5</v>
      </c>
      <c r="DN1345" s="15">
        <v>9.3000000000000007</v>
      </c>
      <c r="DO1345" s="21">
        <f t="shared" si="853"/>
        <v>8.2166666666666668</v>
      </c>
      <c r="DQ1345" s="22">
        <f t="shared" si="854"/>
        <v>12.5</v>
      </c>
      <c r="DR1345" s="23">
        <f t="shared" si="855"/>
        <v>4.7666666666666666</v>
      </c>
      <c r="DS1345" s="24">
        <f t="shared" si="870"/>
        <v>8.7151515151515166</v>
      </c>
      <c r="EA1345" s="2">
        <f t="shared" si="849"/>
        <v>1995</v>
      </c>
      <c r="EB1345" s="20" t="s">
        <v>128</v>
      </c>
      <c r="EC1345" s="15">
        <v>14.5</v>
      </c>
      <c r="ED1345" s="15">
        <v>13.6</v>
      </c>
      <c r="EE1345" s="15">
        <v>12.1</v>
      </c>
      <c r="EF1345" s="15">
        <v>9.6</v>
      </c>
      <c r="EG1345" s="15">
        <v>8.6</v>
      </c>
      <c r="EH1345" s="15">
        <v>7.3</v>
      </c>
      <c r="EI1345" s="15">
        <v>5.2</v>
      </c>
      <c r="EJ1345" s="15">
        <v>7</v>
      </c>
      <c r="EK1345" s="15">
        <v>6.8</v>
      </c>
      <c r="EL1345" s="15">
        <v>8.3000000000000007</v>
      </c>
      <c r="EM1345" s="15">
        <v>10.4</v>
      </c>
      <c r="EN1345" s="15">
        <v>10.6</v>
      </c>
      <c r="EO1345" s="21">
        <f t="shared" si="845"/>
        <v>9.5</v>
      </c>
      <c r="EQ1345" s="22">
        <f t="shared" si="846"/>
        <v>13.4</v>
      </c>
      <c r="ER1345" s="23">
        <f t="shared" si="847"/>
        <v>6.5</v>
      </c>
      <c r="ES1345" s="24">
        <f t="shared" si="867"/>
        <v>10.328156565656563</v>
      </c>
      <c r="FA1345" s="2">
        <f t="shared" si="848"/>
        <v>1995</v>
      </c>
      <c r="FB1345" s="20" t="s">
        <v>128</v>
      </c>
      <c r="FC1345" s="15">
        <v>12.5</v>
      </c>
      <c r="FD1345" s="15">
        <v>11</v>
      </c>
      <c r="FE1345" s="15">
        <v>8.5</v>
      </c>
      <c r="FF1345" s="15">
        <v>6</v>
      </c>
      <c r="FG1345" s="15">
        <v>4.5999999999999996</v>
      </c>
      <c r="FH1345" s="15">
        <v>2</v>
      </c>
      <c r="FI1345" s="15">
        <v>0.3</v>
      </c>
      <c r="FJ1345" s="15">
        <v>3.6</v>
      </c>
      <c r="FK1345" s="15">
        <v>3.5</v>
      </c>
      <c r="FL1345" s="15">
        <v>4.7</v>
      </c>
      <c r="FM1345" s="15">
        <v>6.7</v>
      </c>
      <c r="FN1345" s="15">
        <v>7.7</v>
      </c>
      <c r="FO1345" s="21">
        <f t="shared" si="863"/>
        <v>5.9250000000000007</v>
      </c>
      <c r="FQ1345" s="22">
        <f t="shared" si="864"/>
        <v>10.666666666666666</v>
      </c>
      <c r="FR1345" s="23">
        <f t="shared" si="865"/>
        <v>1.9666666666666668</v>
      </c>
      <c r="FS1345" s="24">
        <f t="shared" si="871"/>
        <v>6.3500000000000005</v>
      </c>
      <c r="GA1345" s="2"/>
      <c r="GB1345" s="20"/>
      <c r="GC1345" s="15"/>
      <c r="GD1345" s="15"/>
      <c r="GE1345" s="15"/>
      <c r="GF1345" s="15"/>
      <c r="GG1345" s="15"/>
      <c r="GH1345" s="15"/>
      <c r="GI1345" s="15"/>
      <c r="GJ1345" s="15"/>
      <c r="GK1345" s="15"/>
      <c r="GL1345" s="15"/>
      <c r="GM1345" s="15"/>
      <c r="GN1345" s="15"/>
      <c r="GO1345" s="21"/>
      <c r="GQ1345" s="22"/>
      <c r="GR1345" s="23"/>
      <c r="GS1345" s="24"/>
      <c r="GT1345" s="22"/>
      <c r="GU1345" s="23"/>
      <c r="GV1345" s="22"/>
      <c r="GW1345" s="23"/>
      <c r="GX1345" s="24"/>
      <c r="GY1345" s="24"/>
    </row>
    <row r="1346" spans="1:207">
      <c r="A1346" s="86"/>
      <c r="B1346" s="91">
        <f t="shared" si="856"/>
        <v>8.3194444444444446</v>
      </c>
      <c r="C1346" s="99">
        <f t="shared" si="866"/>
        <v>8.6210416666666667</v>
      </c>
      <c r="D1346" s="96">
        <f t="shared" si="868"/>
        <v>8.9138541666666651</v>
      </c>
      <c r="E1346" s="91">
        <f t="shared" si="844"/>
        <v>9.0042187500000015</v>
      </c>
      <c r="F1346" s="100">
        <f t="shared" ref="F1346:F1377" si="872">AVERAGE(B1297:B1346)</f>
        <v>8.7590694444444441</v>
      </c>
      <c r="G1346" s="96">
        <f t="shared" si="857"/>
        <v>13.2</v>
      </c>
      <c r="H1346" s="97">
        <f t="shared" si="858"/>
        <v>8.4499999999999993</v>
      </c>
      <c r="I1346" s="98">
        <f t="shared" si="859"/>
        <v>2.5</v>
      </c>
      <c r="J1346" s="85">
        <f t="shared" si="860"/>
        <v>7.85</v>
      </c>
      <c r="AB1346" s="62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21"/>
      <c r="AQ1346" s="22"/>
      <c r="AR1346" s="23"/>
      <c r="AS1346" s="24"/>
      <c r="BA1346" s="2"/>
      <c r="BB1346" s="20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21"/>
      <c r="BQ1346" s="22"/>
      <c r="BR1346" s="23"/>
      <c r="BS1346" s="24"/>
      <c r="CA1346" s="2">
        <f t="shared" si="861"/>
        <v>1996</v>
      </c>
      <c r="CB1346" s="20" t="s">
        <v>129</v>
      </c>
      <c r="CC1346" s="15">
        <v>11.9</v>
      </c>
      <c r="CD1346" s="15">
        <v>11.7</v>
      </c>
      <c r="CE1346" s="15">
        <v>11.9</v>
      </c>
      <c r="CF1346" s="15">
        <v>9.9</v>
      </c>
      <c r="CG1346" s="15">
        <v>9.1</v>
      </c>
      <c r="CH1346" s="15">
        <v>8.4</v>
      </c>
      <c r="CI1346" s="15">
        <v>7</v>
      </c>
      <c r="CJ1346" s="15">
        <v>7.7</v>
      </c>
      <c r="CK1346" s="15">
        <v>7.9</v>
      </c>
      <c r="CL1346" s="15">
        <v>9.6</v>
      </c>
      <c r="CM1346" s="15">
        <v>9</v>
      </c>
      <c r="CN1346" s="15">
        <v>8.8000000000000007</v>
      </c>
      <c r="CO1346" s="21">
        <f t="shared" si="850"/>
        <v>9.4083333333333332</v>
      </c>
      <c r="CQ1346" s="22">
        <f t="shared" si="851"/>
        <v>11.833333333333334</v>
      </c>
      <c r="CR1346" s="23">
        <f t="shared" si="852"/>
        <v>7.7</v>
      </c>
      <c r="CS1346" s="24">
        <f t="shared" si="869"/>
        <v>10.375</v>
      </c>
      <c r="DA1346" s="2">
        <f t="shared" si="862"/>
        <v>1996</v>
      </c>
      <c r="DB1346" s="20" t="s">
        <v>129</v>
      </c>
      <c r="DC1346" s="15">
        <v>12.6</v>
      </c>
      <c r="DD1346" s="15">
        <v>11.5</v>
      </c>
      <c r="DE1346" s="15">
        <v>11</v>
      </c>
      <c r="DF1346" s="15">
        <v>8.1</v>
      </c>
      <c r="DG1346" s="15">
        <v>7.9</v>
      </c>
      <c r="DH1346" s="15">
        <v>5.2</v>
      </c>
      <c r="DI1346" s="15">
        <v>5.3</v>
      </c>
      <c r="DJ1346" s="15">
        <v>5.8</v>
      </c>
      <c r="DK1346" s="15">
        <v>5.9</v>
      </c>
      <c r="DL1346" s="15">
        <v>8.6999999999999993</v>
      </c>
      <c r="DM1346" s="15">
        <v>8.3000000000000007</v>
      </c>
      <c r="DN1346" s="15">
        <v>10.199999999999999</v>
      </c>
      <c r="DO1346" s="21">
        <f t="shared" si="853"/>
        <v>8.3750000000000018</v>
      </c>
      <c r="DQ1346" s="22">
        <f t="shared" si="854"/>
        <v>11.700000000000001</v>
      </c>
      <c r="DR1346" s="23">
        <f t="shared" si="855"/>
        <v>5.4333333333333336</v>
      </c>
      <c r="DS1346" s="24">
        <f t="shared" si="870"/>
        <v>8.6916666666666664</v>
      </c>
      <c r="EA1346" s="2">
        <f t="shared" si="849"/>
        <v>1996</v>
      </c>
      <c r="EB1346" s="20" t="s">
        <v>129</v>
      </c>
      <c r="EC1346" s="15">
        <v>12.8</v>
      </c>
      <c r="ED1346" s="15">
        <v>12.8</v>
      </c>
      <c r="EE1346" s="15">
        <v>12.5</v>
      </c>
      <c r="EF1346" s="15">
        <v>9.5</v>
      </c>
      <c r="EG1346" s="15">
        <v>8.5</v>
      </c>
      <c r="EH1346" s="15">
        <v>8.1</v>
      </c>
      <c r="EI1346" s="15">
        <v>7.1</v>
      </c>
      <c r="EJ1346" s="15">
        <v>6.7</v>
      </c>
      <c r="EK1346" s="15">
        <v>7.3</v>
      </c>
      <c r="EL1346" s="15">
        <v>9.3000000000000007</v>
      </c>
      <c r="EM1346" s="15">
        <v>9.6</v>
      </c>
      <c r="EN1346" s="30">
        <f>(EN1343+EN1344+EN1345+EN1347+EN1348+EN1349)/6</f>
        <v>11.933333333333332</v>
      </c>
      <c r="EO1346" s="21">
        <f t="shared" si="845"/>
        <v>9.6777777777777771</v>
      </c>
      <c r="EQ1346" s="22">
        <f t="shared" si="846"/>
        <v>12.700000000000001</v>
      </c>
      <c r="ER1346" s="23">
        <f t="shared" si="847"/>
        <v>7.3</v>
      </c>
      <c r="ES1346" s="24">
        <f t="shared" si="867"/>
        <v>10.22462121212121</v>
      </c>
      <c r="FA1346" s="2">
        <f t="shared" si="848"/>
        <v>1996</v>
      </c>
      <c r="FB1346" s="20" t="s">
        <v>129</v>
      </c>
      <c r="FC1346" s="15">
        <v>10.9</v>
      </c>
      <c r="FD1346" s="15">
        <v>10.1</v>
      </c>
      <c r="FE1346" s="15">
        <v>9</v>
      </c>
      <c r="FF1346" s="15">
        <v>5.6</v>
      </c>
      <c r="FG1346" s="15">
        <v>3.9</v>
      </c>
      <c r="FH1346" s="15">
        <v>3.4</v>
      </c>
      <c r="FI1346" s="15">
        <v>2.5</v>
      </c>
      <c r="FJ1346" s="15">
        <v>3.4</v>
      </c>
      <c r="FK1346" s="15">
        <v>4.0999999999999996</v>
      </c>
      <c r="FL1346" s="15">
        <v>6.7</v>
      </c>
      <c r="FM1346" s="15">
        <v>5.6</v>
      </c>
      <c r="FN1346" s="15">
        <v>6.5</v>
      </c>
      <c r="FO1346" s="21">
        <f t="shared" si="863"/>
        <v>5.9750000000000005</v>
      </c>
      <c r="FQ1346" s="22">
        <f t="shared" si="864"/>
        <v>10</v>
      </c>
      <c r="FR1346" s="23">
        <f t="shared" si="865"/>
        <v>3.1</v>
      </c>
      <c r="FS1346" s="24">
        <f t="shared" si="871"/>
        <v>6.3090909090909086</v>
      </c>
      <c r="GA1346" s="2"/>
      <c r="GB1346" s="20"/>
      <c r="GC1346" s="15"/>
      <c r="GD1346" s="15"/>
      <c r="GE1346" s="15"/>
      <c r="GF1346" s="15"/>
      <c r="GG1346" s="15"/>
      <c r="GH1346" s="15"/>
      <c r="GI1346" s="15"/>
      <c r="GJ1346" s="15"/>
      <c r="GK1346" s="15"/>
      <c r="GL1346" s="15"/>
      <c r="GM1346" s="15"/>
      <c r="GN1346" s="15"/>
      <c r="GO1346" s="21"/>
      <c r="GQ1346" s="22"/>
      <c r="GR1346" s="23"/>
      <c r="GS1346" s="24"/>
      <c r="GT1346" s="22"/>
      <c r="GU1346" s="23"/>
      <c r="GV1346" s="22"/>
      <c r="GW1346" s="23"/>
      <c r="GX1346" s="24"/>
      <c r="GY1346" s="24"/>
    </row>
    <row r="1347" spans="1:207">
      <c r="A1347" s="86"/>
      <c r="B1347" s="91">
        <f t="shared" si="856"/>
        <v>8.5500000000000007</v>
      </c>
      <c r="C1347" s="99">
        <f t="shared" si="866"/>
        <v>8.580208333333335</v>
      </c>
      <c r="D1347" s="96">
        <f t="shared" si="868"/>
        <v>8.8980208333333319</v>
      </c>
      <c r="E1347" s="91">
        <f t="shared" si="844"/>
        <v>8.9958854166666669</v>
      </c>
      <c r="F1347" s="100">
        <f t="shared" si="872"/>
        <v>8.7588194444444447</v>
      </c>
      <c r="G1347" s="96">
        <f t="shared" si="857"/>
        <v>14.9</v>
      </c>
      <c r="H1347" s="97">
        <f t="shared" si="858"/>
        <v>8.6</v>
      </c>
      <c r="I1347" s="98">
        <f t="shared" si="859"/>
        <v>1.2</v>
      </c>
      <c r="J1347" s="85">
        <f t="shared" si="860"/>
        <v>8.0500000000000007</v>
      </c>
      <c r="AB1347" s="62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21"/>
      <c r="AQ1347" s="22"/>
      <c r="AR1347" s="23"/>
      <c r="AS1347" s="24"/>
      <c r="BA1347" s="2"/>
      <c r="BB1347" s="20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21"/>
      <c r="BQ1347" s="22"/>
      <c r="BR1347" s="23"/>
      <c r="BS1347" s="24"/>
      <c r="CA1347" s="2">
        <f t="shared" si="861"/>
        <v>1997</v>
      </c>
      <c r="CB1347" s="20" t="s">
        <v>130</v>
      </c>
      <c r="CC1347" s="15">
        <v>12.8</v>
      </c>
      <c r="CD1347" s="15">
        <v>14</v>
      </c>
      <c r="CE1347" s="15">
        <v>11.4</v>
      </c>
      <c r="CF1347" s="15">
        <v>9.6</v>
      </c>
      <c r="CG1347" s="15">
        <v>9.1</v>
      </c>
      <c r="CH1347" s="15">
        <v>7.8</v>
      </c>
      <c r="CI1347" s="15">
        <v>6.4</v>
      </c>
      <c r="CJ1347" s="15">
        <v>7.3</v>
      </c>
      <c r="CK1347" s="15">
        <v>7.8</v>
      </c>
      <c r="CL1347" s="15">
        <v>8.6</v>
      </c>
      <c r="CM1347" s="15">
        <v>9.6</v>
      </c>
      <c r="CN1347" s="15">
        <v>10.6</v>
      </c>
      <c r="CO1347" s="21">
        <f t="shared" si="850"/>
        <v>9.5833333333333321</v>
      </c>
      <c r="CQ1347" s="22">
        <f t="shared" si="851"/>
        <v>12.733333333333334</v>
      </c>
      <c r="CR1347" s="23">
        <f t="shared" si="852"/>
        <v>7.166666666666667</v>
      </c>
      <c r="CS1347" s="24">
        <f t="shared" si="869"/>
        <v>10.278787878787879</v>
      </c>
      <c r="DA1347" s="2">
        <f t="shared" si="862"/>
        <v>1997</v>
      </c>
      <c r="DB1347" s="20" t="s">
        <v>130</v>
      </c>
      <c r="DC1347" s="15">
        <v>12.3</v>
      </c>
      <c r="DD1347" s="15">
        <v>13.3</v>
      </c>
      <c r="DE1347" s="15">
        <v>10.5</v>
      </c>
      <c r="DF1347" s="15">
        <v>8.6</v>
      </c>
      <c r="DG1347" s="15">
        <v>6.8</v>
      </c>
      <c r="DH1347" s="15">
        <v>4.9000000000000004</v>
      </c>
      <c r="DI1347" s="15">
        <v>5.0999999999999996</v>
      </c>
      <c r="DJ1347" s="15">
        <v>5.6</v>
      </c>
      <c r="DK1347" s="15">
        <v>6.8</v>
      </c>
      <c r="DL1347" s="15">
        <v>8.4</v>
      </c>
      <c r="DM1347" s="15">
        <v>10</v>
      </c>
      <c r="DN1347" s="15">
        <v>10.6</v>
      </c>
      <c r="DO1347" s="21">
        <f t="shared" si="853"/>
        <v>8.5749999999999993</v>
      </c>
      <c r="DQ1347" s="22">
        <f t="shared" si="854"/>
        <v>12.033333333333333</v>
      </c>
      <c r="DR1347" s="23">
        <f t="shared" si="855"/>
        <v>5.2</v>
      </c>
      <c r="DS1347" s="24">
        <f t="shared" si="870"/>
        <v>8.6818181818181817</v>
      </c>
      <c r="EA1347" s="2">
        <f t="shared" si="849"/>
        <v>1997</v>
      </c>
      <c r="EB1347" s="20" t="s">
        <v>130</v>
      </c>
      <c r="EC1347" s="15">
        <v>14</v>
      </c>
      <c r="ED1347" s="15">
        <v>14.9</v>
      </c>
      <c r="EE1347" s="15">
        <v>12.5</v>
      </c>
      <c r="EF1347" s="15">
        <v>10.3</v>
      </c>
      <c r="EG1347" s="15">
        <v>9.4</v>
      </c>
      <c r="EH1347" s="15">
        <v>8.1999999999999993</v>
      </c>
      <c r="EI1347" s="15">
        <v>5.9</v>
      </c>
      <c r="EJ1347" s="15">
        <v>7.2</v>
      </c>
      <c r="EK1347" s="15">
        <v>8.6999999999999993</v>
      </c>
      <c r="EL1347" s="15">
        <v>9.3000000000000007</v>
      </c>
      <c r="EM1347" s="15">
        <v>10.5</v>
      </c>
      <c r="EN1347" s="15">
        <v>12</v>
      </c>
      <c r="EO1347" s="21">
        <f t="shared" si="845"/>
        <v>10.241666666666667</v>
      </c>
      <c r="EQ1347" s="22">
        <f t="shared" si="846"/>
        <v>13.799999999999999</v>
      </c>
      <c r="ER1347" s="23">
        <f t="shared" si="847"/>
        <v>7.1000000000000005</v>
      </c>
      <c r="ES1347" s="24">
        <f t="shared" si="867"/>
        <v>10.228409090909089</v>
      </c>
      <c r="FA1347" s="2">
        <f t="shared" si="848"/>
        <v>1997</v>
      </c>
      <c r="FB1347" s="20" t="s">
        <v>130</v>
      </c>
      <c r="FC1347" s="15">
        <v>11.3</v>
      </c>
      <c r="FD1347" s="15">
        <v>11.7</v>
      </c>
      <c r="FE1347" s="15">
        <v>7.6</v>
      </c>
      <c r="FF1347" s="15">
        <v>5.8</v>
      </c>
      <c r="FG1347" s="15">
        <v>4.2</v>
      </c>
      <c r="FH1347" s="15">
        <v>3.3</v>
      </c>
      <c r="FI1347" s="15">
        <v>1.2</v>
      </c>
      <c r="FJ1347" s="15">
        <v>2.6</v>
      </c>
      <c r="FK1347" s="15">
        <v>4.5999999999999996</v>
      </c>
      <c r="FL1347" s="15">
        <v>4.9000000000000004</v>
      </c>
      <c r="FM1347" s="15">
        <v>6.4</v>
      </c>
      <c r="FN1347" s="15">
        <v>8.4</v>
      </c>
      <c r="FO1347" s="21">
        <f t="shared" si="863"/>
        <v>6</v>
      </c>
      <c r="FQ1347" s="22">
        <f t="shared" si="864"/>
        <v>10.200000000000001</v>
      </c>
      <c r="FR1347" s="23">
        <f t="shared" si="865"/>
        <v>2.3666666666666667</v>
      </c>
      <c r="FS1347" s="24">
        <f t="shared" si="871"/>
        <v>6.3242424242424242</v>
      </c>
      <c r="GA1347" s="2"/>
      <c r="GB1347" s="20"/>
      <c r="GC1347" s="15"/>
      <c r="GD1347" s="15"/>
      <c r="GE1347" s="15"/>
      <c r="GF1347" s="15"/>
      <c r="GG1347" s="15"/>
      <c r="GH1347" s="15"/>
      <c r="GI1347" s="15"/>
      <c r="GJ1347" s="15"/>
      <c r="GK1347" s="15"/>
      <c r="GL1347" s="15"/>
      <c r="GM1347" s="15"/>
      <c r="GN1347" s="15"/>
      <c r="GO1347" s="21"/>
      <c r="GQ1347" s="22"/>
      <c r="GR1347" s="23"/>
      <c r="GS1347" s="24"/>
      <c r="GT1347" s="22"/>
      <c r="GU1347" s="23"/>
      <c r="GV1347" s="22"/>
      <c r="GW1347" s="23"/>
      <c r="GX1347" s="24"/>
      <c r="GY1347" s="24"/>
    </row>
    <row r="1348" spans="1:207">
      <c r="A1348" s="86"/>
      <c r="B1348" s="91">
        <f t="shared" si="856"/>
        <v>8.6479166666666671</v>
      </c>
      <c r="C1348" s="99">
        <f t="shared" si="866"/>
        <v>8.5214583333333316</v>
      </c>
      <c r="D1348" s="96">
        <f t="shared" si="868"/>
        <v>8.7948958333333316</v>
      </c>
      <c r="E1348" s="91">
        <f t="shared" ref="E1348:E1379" si="873">AVERAGE(B1329:B1348)</f>
        <v>8.9786979166666701</v>
      </c>
      <c r="F1348" s="100">
        <f t="shared" si="872"/>
        <v>8.7657777777777781</v>
      </c>
      <c r="G1348" s="96">
        <f t="shared" si="857"/>
        <v>14.5</v>
      </c>
      <c r="H1348" s="97">
        <f t="shared" si="858"/>
        <v>8.4</v>
      </c>
      <c r="I1348" s="98">
        <f t="shared" si="859"/>
        <v>1.2</v>
      </c>
      <c r="J1348" s="85">
        <f t="shared" si="860"/>
        <v>7.85</v>
      </c>
      <c r="AB1348" s="62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21"/>
      <c r="AQ1348" s="22"/>
      <c r="AR1348" s="23"/>
      <c r="AS1348" s="24"/>
      <c r="BA1348" s="2"/>
      <c r="BB1348" s="20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21"/>
      <c r="BQ1348" s="22"/>
      <c r="BR1348" s="23"/>
      <c r="BS1348" s="24"/>
      <c r="CA1348" s="2">
        <f t="shared" si="861"/>
        <v>1998</v>
      </c>
      <c r="CB1348" s="20" t="s">
        <v>131</v>
      </c>
      <c r="CC1348" s="15">
        <v>12.4</v>
      </c>
      <c r="CD1348" s="15">
        <v>11.9</v>
      </c>
      <c r="CE1348" s="15">
        <v>11.7</v>
      </c>
      <c r="CF1348" s="15">
        <v>10.6</v>
      </c>
      <c r="CG1348" s="15">
        <v>8.4</v>
      </c>
      <c r="CH1348" s="15">
        <v>7.6</v>
      </c>
      <c r="CI1348" s="15">
        <v>7</v>
      </c>
      <c r="CJ1348" s="15">
        <v>7.1</v>
      </c>
      <c r="CK1348" s="15">
        <v>8.3000000000000007</v>
      </c>
      <c r="CL1348" s="15">
        <v>7.8</v>
      </c>
      <c r="CM1348" s="15">
        <v>9.1999999999999993</v>
      </c>
      <c r="CN1348" s="15">
        <v>11.3</v>
      </c>
      <c r="CO1348" s="21">
        <f t="shared" si="850"/>
        <v>9.4416666666666647</v>
      </c>
      <c r="CQ1348" s="22">
        <f t="shared" si="851"/>
        <v>12</v>
      </c>
      <c r="CR1348" s="23">
        <f t="shared" si="852"/>
        <v>7.2333333333333334</v>
      </c>
      <c r="CS1348" s="24">
        <f t="shared" si="869"/>
        <v>10.207575757575757</v>
      </c>
      <c r="DA1348" s="2">
        <f t="shared" si="862"/>
        <v>1998</v>
      </c>
      <c r="DB1348" s="20" t="s">
        <v>131</v>
      </c>
      <c r="DC1348" s="15">
        <v>12.5</v>
      </c>
      <c r="DD1348" s="15">
        <v>12.1</v>
      </c>
      <c r="DE1348" s="15">
        <v>11.1</v>
      </c>
      <c r="DF1348" s="15">
        <v>9.3000000000000007</v>
      </c>
      <c r="DG1348" s="15">
        <v>7.1</v>
      </c>
      <c r="DH1348" s="15">
        <v>4.5999999999999996</v>
      </c>
      <c r="DI1348" s="15">
        <v>4.8</v>
      </c>
      <c r="DJ1348" s="15">
        <v>4.4000000000000004</v>
      </c>
      <c r="DK1348" s="15">
        <v>7.8</v>
      </c>
      <c r="DL1348" s="15">
        <v>7.5</v>
      </c>
      <c r="DM1348" s="15">
        <v>9.1999999999999993</v>
      </c>
      <c r="DN1348" s="15">
        <v>11.8</v>
      </c>
      <c r="DO1348" s="21">
        <f t="shared" si="853"/>
        <v>8.5166666666666675</v>
      </c>
      <c r="DQ1348" s="22">
        <f t="shared" si="854"/>
        <v>11.9</v>
      </c>
      <c r="DR1348" s="23">
        <f t="shared" si="855"/>
        <v>4.5999999999999996</v>
      </c>
      <c r="DS1348" s="24">
        <f t="shared" si="870"/>
        <v>8.6901515151515145</v>
      </c>
      <c r="EA1348" s="2">
        <f t="shared" si="849"/>
        <v>1998</v>
      </c>
      <c r="EB1348" s="20" t="s">
        <v>131</v>
      </c>
      <c r="EC1348" s="15">
        <v>14.5</v>
      </c>
      <c r="ED1348" s="15">
        <v>13.3</v>
      </c>
      <c r="EE1348" s="15">
        <v>12.7</v>
      </c>
      <c r="EF1348" s="15">
        <v>10.7</v>
      </c>
      <c r="EG1348" s="15">
        <v>12.4</v>
      </c>
      <c r="EH1348" s="15">
        <v>8.4</v>
      </c>
      <c r="EI1348" s="15">
        <v>6.6</v>
      </c>
      <c r="EJ1348" s="15">
        <v>7.5</v>
      </c>
      <c r="EK1348" s="15">
        <v>8.5</v>
      </c>
      <c r="EL1348" s="15">
        <v>8.3000000000000007</v>
      </c>
      <c r="EM1348" s="15">
        <v>10.5</v>
      </c>
      <c r="EN1348" s="15">
        <v>12.8</v>
      </c>
      <c r="EO1348" s="21">
        <f t="shared" si="845"/>
        <v>10.516666666666666</v>
      </c>
      <c r="EQ1348" s="22">
        <f t="shared" si="846"/>
        <v>13.5</v>
      </c>
      <c r="ER1348" s="23">
        <f t="shared" si="847"/>
        <v>7.5</v>
      </c>
      <c r="ES1348" s="24">
        <f t="shared" si="867"/>
        <v>10.27689393939394</v>
      </c>
      <c r="FA1348" s="2">
        <f t="shared" si="848"/>
        <v>1998</v>
      </c>
      <c r="FB1348" s="20" t="s">
        <v>131</v>
      </c>
      <c r="FC1348" s="15">
        <v>11.7</v>
      </c>
      <c r="FD1348" s="15">
        <v>9.6999999999999993</v>
      </c>
      <c r="FE1348" s="15">
        <v>8.1</v>
      </c>
      <c r="FF1348" s="15">
        <v>6</v>
      </c>
      <c r="FG1348" s="15">
        <v>4.2</v>
      </c>
      <c r="FH1348" s="15">
        <v>3.2</v>
      </c>
      <c r="FI1348" s="15">
        <v>1.2</v>
      </c>
      <c r="FJ1348" s="15">
        <v>2.2000000000000002</v>
      </c>
      <c r="FK1348" s="15">
        <v>5.3</v>
      </c>
      <c r="FL1348" s="15">
        <v>5.5</v>
      </c>
      <c r="FM1348" s="15">
        <v>5.9</v>
      </c>
      <c r="FN1348" s="15">
        <v>9.6999999999999993</v>
      </c>
      <c r="FO1348" s="21">
        <f t="shared" si="863"/>
        <v>6.0583333333333336</v>
      </c>
      <c r="FQ1348" s="22">
        <f t="shared" si="864"/>
        <v>9.8333333333333339</v>
      </c>
      <c r="FR1348" s="23">
        <f t="shared" si="865"/>
        <v>2.2000000000000002</v>
      </c>
      <c r="FS1348" s="24">
        <f t="shared" si="871"/>
        <v>6.334848484848485</v>
      </c>
      <c r="GA1348" s="2"/>
      <c r="GB1348" s="13"/>
      <c r="GC1348" s="15"/>
      <c r="GD1348" s="15"/>
      <c r="GE1348" s="15"/>
      <c r="GF1348" s="15"/>
      <c r="GG1348" s="15"/>
      <c r="GH1348" s="15"/>
      <c r="GI1348" s="15"/>
      <c r="GJ1348" s="15"/>
      <c r="GK1348" s="15"/>
      <c r="GL1348" s="15"/>
      <c r="GM1348" s="15"/>
      <c r="GN1348" s="15"/>
      <c r="GO1348" s="21"/>
      <c r="GQ1348" s="22"/>
      <c r="GR1348" s="23"/>
      <c r="GS1348" s="24"/>
      <c r="GT1348" s="22"/>
      <c r="GU1348" s="23"/>
      <c r="GV1348" s="22"/>
      <c r="GW1348" s="23"/>
      <c r="GX1348" s="24"/>
      <c r="GY1348" s="24"/>
    </row>
    <row r="1349" spans="1:207">
      <c r="A1349" s="86"/>
      <c r="B1349" s="91">
        <f t="shared" si="856"/>
        <v>9.0770833333333343</v>
      </c>
      <c r="C1349" s="99">
        <f t="shared" si="866"/>
        <v>8.5968055555555569</v>
      </c>
      <c r="D1349" s="96">
        <f t="shared" si="868"/>
        <v>8.7442708333333332</v>
      </c>
      <c r="E1349" s="91">
        <f t="shared" si="873"/>
        <v>8.9752604166666679</v>
      </c>
      <c r="F1349" s="100">
        <f t="shared" si="872"/>
        <v>8.7916944444444454</v>
      </c>
      <c r="G1349" s="96">
        <f t="shared" si="857"/>
        <v>15.4</v>
      </c>
      <c r="H1349" s="97">
        <f t="shared" si="858"/>
        <v>9.4</v>
      </c>
      <c r="I1349" s="98">
        <f t="shared" si="859"/>
        <v>2</v>
      </c>
      <c r="J1349" s="85">
        <f t="shared" si="860"/>
        <v>8.6999999999999993</v>
      </c>
      <c r="AB1349" s="62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21"/>
      <c r="AQ1349" s="22"/>
      <c r="AR1349" s="23"/>
      <c r="AS1349" s="24"/>
      <c r="BA1349" s="2"/>
      <c r="BB1349" s="13"/>
      <c r="BC1349" s="33"/>
      <c r="BD1349" s="33"/>
      <c r="BE1349" s="33"/>
      <c r="BF1349" s="33"/>
      <c r="BG1349" s="33"/>
      <c r="BH1349" s="30"/>
      <c r="BI1349" s="33"/>
      <c r="BJ1349" s="33"/>
      <c r="BK1349" s="33"/>
      <c r="BL1349" s="30"/>
      <c r="BM1349" s="33"/>
      <c r="BN1349" s="30"/>
      <c r="BO1349" s="21"/>
      <c r="BQ1349" s="22"/>
      <c r="BR1349" s="23"/>
      <c r="BS1349" s="24"/>
      <c r="CA1349" s="2">
        <f t="shared" si="861"/>
        <v>1999</v>
      </c>
      <c r="CB1349" s="20" t="s">
        <v>133</v>
      </c>
      <c r="CC1349" s="15">
        <v>12.7</v>
      </c>
      <c r="CD1349" s="15">
        <v>14.7</v>
      </c>
      <c r="CE1349" s="15">
        <v>12.1</v>
      </c>
      <c r="CF1349" s="15">
        <v>9.5</v>
      </c>
      <c r="CG1349" s="15">
        <v>9.6999999999999993</v>
      </c>
      <c r="CH1349" s="15">
        <v>8.6</v>
      </c>
      <c r="CI1349" s="15">
        <v>8.6999999999999993</v>
      </c>
      <c r="CJ1349" s="15">
        <v>8.1999999999999993</v>
      </c>
      <c r="CK1349" s="15">
        <v>9</v>
      </c>
      <c r="CL1349" s="15">
        <v>9.6999999999999993</v>
      </c>
      <c r="CM1349" s="15">
        <v>10</v>
      </c>
      <c r="CN1349" s="15">
        <v>11.7</v>
      </c>
      <c r="CO1349" s="21">
        <f t="shared" si="850"/>
        <v>10.383333333333335</v>
      </c>
      <c r="CQ1349" s="22">
        <f t="shared" si="851"/>
        <v>13.166666666666666</v>
      </c>
      <c r="CR1349" s="23">
        <f t="shared" si="852"/>
        <v>8.4999999999999982</v>
      </c>
      <c r="CS1349" s="24">
        <f t="shared" si="869"/>
        <v>10.127272727272727</v>
      </c>
      <c r="DA1349" s="2">
        <f t="shared" si="862"/>
        <v>1999</v>
      </c>
      <c r="DB1349" s="20" t="s">
        <v>133</v>
      </c>
      <c r="DC1349" s="15">
        <v>12.8</v>
      </c>
      <c r="DD1349" s="15">
        <v>14.3</v>
      </c>
      <c r="DE1349" s="15">
        <v>11.5</v>
      </c>
      <c r="DF1349" s="15">
        <v>8.5</v>
      </c>
      <c r="DG1349" s="15">
        <v>9.4</v>
      </c>
      <c r="DH1349" s="15">
        <v>5.2</v>
      </c>
      <c r="DI1349" s="15">
        <v>5.3</v>
      </c>
      <c r="DJ1349" s="15">
        <v>6.1</v>
      </c>
      <c r="DK1349" s="15">
        <v>7.9</v>
      </c>
      <c r="DL1349" s="15">
        <v>9.4</v>
      </c>
      <c r="DM1349" s="15">
        <v>8.6999999999999993</v>
      </c>
      <c r="DN1349" s="15">
        <v>11.8</v>
      </c>
      <c r="DO1349" s="21">
        <f t="shared" si="853"/>
        <v>9.2416666666666671</v>
      </c>
      <c r="DQ1349" s="22">
        <f t="shared" si="854"/>
        <v>12.866666666666667</v>
      </c>
      <c r="DR1349" s="23">
        <f t="shared" si="855"/>
        <v>5.5333333333333341</v>
      </c>
      <c r="DS1349" s="24">
        <f t="shared" si="870"/>
        <v>8.6666666666666679</v>
      </c>
      <c r="EA1349" s="2">
        <f t="shared" si="849"/>
        <v>1999</v>
      </c>
      <c r="EB1349" s="20" t="s">
        <v>133</v>
      </c>
      <c r="EC1349" s="15">
        <v>15.4</v>
      </c>
      <c r="ED1349" s="15">
        <v>15.2</v>
      </c>
      <c r="EE1349" s="15">
        <v>13.1</v>
      </c>
      <c r="EF1349" s="15">
        <v>10.3</v>
      </c>
      <c r="EG1349" s="15">
        <v>10.8</v>
      </c>
      <c r="EH1349" s="15">
        <v>8.6999999999999993</v>
      </c>
      <c r="EI1349" s="15">
        <v>8.4</v>
      </c>
      <c r="EJ1349" s="15">
        <v>7.7</v>
      </c>
      <c r="EK1349" s="15">
        <v>9.5</v>
      </c>
      <c r="EL1349" s="15">
        <v>10.8</v>
      </c>
      <c r="EM1349" s="15">
        <v>10.199999999999999</v>
      </c>
      <c r="EN1349" s="15">
        <v>12.5</v>
      </c>
      <c r="EO1349" s="21">
        <f t="shared" si="845"/>
        <v>11.050000000000002</v>
      </c>
      <c r="EQ1349" s="22">
        <f t="shared" si="846"/>
        <v>14.566666666666668</v>
      </c>
      <c r="ER1349" s="23">
        <f t="shared" si="847"/>
        <v>8.2666666666666675</v>
      </c>
      <c r="ES1349" s="24">
        <f t="shared" si="867"/>
        <v>10.244318181818182</v>
      </c>
      <c r="FA1349" s="2">
        <f t="shared" si="848"/>
        <v>1999</v>
      </c>
      <c r="FB1349" s="20" t="s">
        <v>133</v>
      </c>
      <c r="FC1349" s="15">
        <v>12</v>
      </c>
      <c r="FD1349" s="15">
        <v>12.4</v>
      </c>
      <c r="FE1349" s="15">
        <v>9</v>
      </c>
      <c r="FF1349" s="15">
        <v>4.9000000000000004</v>
      </c>
      <c r="FG1349" s="15">
        <v>6.5</v>
      </c>
      <c r="FH1349" s="15">
        <v>2.4</v>
      </c>
      <c r="FI1349" s="15">
        <v>2</v>
      </c>
      <c r="FJ1349" s="15">
        <v>2.7</v>
      </c>
      <c r="FK1349" s="15">
        <v>4.9000000000000004</v>
      </c>
      <c r="FL1349" s="15">
        <v>6.2</v>
      </c>
      <c r="FM1349" s="15">
        <v>4.5999999999999996</v>
      </c>
      <c r="FN1349" s="15">
        <v>8.6999999999999993</v>
      </c>
      <c r="FO1349" s="21">
        <f t="shared" si="863"/>
        <v>6.3583333333333334</v>
      </c>
      <c r="FQ1349" s="22">
        <f t="shared" si="864"/>
        <v>11.133333333333333</v>
      </c>
      <c r="FR1349" s="23">
        <f t="shared" si="865"/>
        <v>2.3666666666666667</v>
      </c>
      <c r="FS1349" s="24">
        <f t="shared" si="871"/>
        <v>6.2204545454545448</v>
      </c>
      <c r="GA1349" s="2"/>
      <c r="GB1349" s="20"/>
      <c r="GC1349" s="15"/>
      <c r="GD1349" s="15"/>
      <c r="GE1349" s="15"/>
      <c r="GF1349" s="15"/>
      <c r="GG1349" s="15"/>
      <c r="GH1349" s="15"/>
      <c r="GI1349" s="15"/>
      <c r="GJ1349" s="15"/>
      <c r="GK1349" s="15"/>
      <c r="GL1349" s="15"/>
      <c r="GM1349" s="15"/>
      <c r="GN1349" s="15"/>
      <c r="GO1349" s="21"/>
      <c r="GQ1349" s="22"/>
      <c r="GR1349" s="23"/>
      <c r="GS1349" s="24"/>
      <c r="GT1349" s="22"/>
      <c r="GU1349" s="23"/>
      <c r="GV1349" s="22"/>
      <c r="GW1349" s="23"/>
      <c r="GX1349" s="24"/>
      <c r="GY1349" s="24"/>
    </row>
    <row r="1350" spans="1:207">
      <c r="A1350" s="86">
        <f>A1345+5</f>
        <v>2000</v>
      </c>
      <c r="B1350" s="91">
        <f t="shared" si="856"/>
        <v>9.1625000000000014</v>
      </c>
      <c r="C1350" s="99">
        <f t="shared" si="866"/>
        <v>8.75138888888889</v>
      </c>
      <c r="D1350" s="96">
        <f t="shared" si="868"/>
        <v>8.7382291666666667</v>
      </c>
      <c r="E1350" s="91">
        <f t="shared" si="873"/>
        <v>8.9701562500000005</v>
      </c>
      <c r="F1350" s="100">
        <f t="shared" si="872"/>
        <v>8.8094861111111129</v>
      </c>
      <c r="G1350" s="96">
        <f t="shared" si="857"/>
        <v>15.7</v>
      </c>
      <c r="H1350" s="97">
        <f t="shared" si="858"/>
        <v>9.0500000000000007</v>
      </c>
      <c r="I1350" s="98">
        <f t="shared" si="859"/>
        <v>1.7</v>
      </c>
      <c r="J1350" s="85">
        <f t="shared" si="860"/>
        <v>8.6999999999999993</v>
      </c>
      <c r="AB1350" s="62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21"/>
      <c r="AQ1350" s="22"/>
      <c r="AR1350" s="23"/>
      <c r="AS1350" s="24"/>
      <c r="BA1350" s="2"/>
      <c r="BB1350" s="20"/>
      <c r="BC1350" s="33"/>
      <c r="BD1350" s="33"/>
      <c r="BE1350" s="33"/>
      <c r="BF1350" s="33"/>
      <c r="BG1350" s="33"/>
      <c r="BH1350" s="15"/>
      <c r="BI1350" s="33"/>
      <c r="BJ1350" s="33"/>
      <c r="BK1350" s="33"/>
      <c r="BL1350" s="15"/>
      <c r="BM1350" s="33"/>
      <c r="BN1350" s="15"/>
      <c r="BO1350" s="21"/>
      <c r="BQ1350" s="22"/>
      <c r="BR1350" s="23"/>
      <c r="BS1350" s="24"/>
      <c r="CA1350" s="2">
        <f t="shared" si="861"/>
        <v>2000</v>
      </c>
      <c r="CB1350" s="20" t="s">
        <v>134</v>
      </c>
      <c r="CC1350" s="15">
        <v>13</v>
      </c>
      <c r="CD1350" s="15">
        <v>13.3</v>
      </c>
      <c r="CE1350" s="15">
        <v>12.7</v>
      </c>
      <c r="CF1350" s="15">
        <v>10.1</v>
      </c>
      <c r="CG1350" s="15">
        <v>10.3</v>
      </c>
      <c r="CH1350" s="15">
        <v>8.1999999999999993</v>
      </c>
      <c r="CI1350" s="15">
        <v>7.3</v>
      </c>
      <c r="CJ1350" s="15">
        <v>6.8</v>
      </c>
      <c r="CK1350" s="15">
        <v>9.3000000000000007</v>
      </c>
      <c r="CL1350" s="15">
        <v>9.1</v>
      </c>
      <c r="CM1350" s="15">
        <v>12.1</v>
      </c>
      <c r="CN1350" s="15">
        <v>10.7</v>
      </c>
      <c r="CO1350" s="21">
        <f t="shared" si="850"/>
        <v>10.241666666666665</v>
      </c>
      <c r="CQ1350" s="22">
        <f t="shared" si="851"/>
        <v>13</v>
      </c>
      <c r="CR1350" s="23">
        <f t="shared" si="852"/>
        <v>7.4333333333333336</v>
      </c>
      <c r="CS1350" s="24">
        <f t="shared" si="869"/>
        <v>10.068939393939393</v>
      </c>
      <c r="DA1350" s="2">
        <f t="shared" si="862"/>
        <v>2000</v>
      </c>
      <c r="DB1350" s="20" t="s">
        <v>134</v>
      </c>
      <c r="DC1350" s="15">
        <v>12.6</v>
      </c>
      <c r="DD1350" s="15">
        <v>13.8</v>
      </c>
      <c r="DE1350" s="15">
        <v>11.7</v>
      </c>
      <c r="DF1350" s="15">
        <v>9</v>
      </c>
      <c r="DG1350" s="15">
        <v>8.8000000000000007</v>
      </c>
      <c r="DH1350" s="15">
        <v>6.3</v>
      </c>
      <c r="DI1350" s="15">
        <v>5.5</v>
      </c>
      <c r="DJ1350" s="15">
        <v>5.6</v>
      </c>
      <c r="DK1350" s="15">
        <v>7.8</v>
      </c>
      <c r="DL1350" s="15">
        <v>8.1999999999999993</v>
      </c>
      <c r="DM1350" s="15">
        <v>11.7</v>
      </c>
      <c r="DN1350" s="15">
        <v>11.6</v>
      </c>
      <c r="DO1350" s="21">
        <f t="shared" si="853"/>
        <v>9.3833333333333311</v>
      </c>
      <c r="DQ1350" s="22">
        <f t="shared" si="854"/>
        <v>12.699999999999998</v>
      </c>
      <c r="DR1350" s="23">
        <f t="shared" si="855"/>
        <v>5.8</v>
      </c>
      <c r="DS1350" s="24">
        <f t="shared" si="870"/>
        <v>8.704545454545455</v>
      </c>
      <c r="EA1350" s="2">
        <f t="shared" si="849"/>
        <v>2000</v>
      </c>
      <c r="EB1350" s="20" t="s">
        <v>134</v>
      </c>
      <c r="EC1350" s="15">
        <v>13.6</v>
      </c>
      <c r="ED1350" s="15">
        <v>15.7</v>
      </c>
      <c r="EE1350" s="15">
        <v>14.1</v>
      </c>
      <c r="EF1350" s="15">
        <v>11.5</v>
      </c>
      <c r="EG1350" s="15">
        <v>9.8000000000000007</v>
      </c>
      <c r="EH1350" s="15">
        <v>8</v>
      </c>
      <c r="EI1350" s="15">
        <v>7.7</v>
      </c>
      <c r="EJ1350" s="15">
        <v>7.5</v>
      </c>
      <c r="EK1350" s="15">
        <v>8.1999999999999993</v>
      </c>
      <c r="EL1350" s="15">
        <v>9</v>
      </c>
      <c r="EM1350" s="15">
        <v>13.3</v>
      </c>
      <c r="EN1350" s="15">
        <v>12</v>
      </c>
      <c r="EO1350" s="21">
        <f t="shared" si="845"/>
        <v>10.866666666666667</v>
      </c>
      <c r="EQ1350" s="22">
        <f t="shared" si="846"/>
        <v>14.466666666666667</v>
      </c>
      <c r="ER1350" s="23">
        <f t="shared" si="847"/>
        <v>7.7333333333333334</v>
      </c>
      <c r="ES1350" s="24">
        <f t="shared" si="867"/>
        <v>10.214772727272729</v>
      </c>
      <c r="FA1350" s="2">
        <f t="shared" si="848"/>
        <v>2000</v>
      </c>
      <c r="FB1350" s="20" t="s">
        <v>134</v>
      </c>
      <c r="FC1350" s="15">
        <v>9.9</v>
      </c>
      <c r="FD1350" s="15">
        <v>10.8</v>
      </c>
      <c r="FE1350" s="15">
        <v>8.8000000000000007</v>
      </c>
      <c r="FF1350" s="15">
        <v>5</v>
      </c>
      <c r="FG1350" s="15">
        <v>5.9</v>
      </c>
      <c r="FH1350" s="15">
        <v>1.7</v>
      </c>
      <c r="FI1350" s="15">
        <v>2.2000000000000002</v>
      </c>
      <c r="FJ1350" s="15">
        <v>2.9</v>
      </c>
      <c r="FK1350" s="15">
        <v>4.9000000000000004</v>
      </c>
      <c r="FL1350" s="15">
        <v>5.9</v>
      </c>
      <c r="FM1350" s="15">
        <v>9.6999999999999993</v>
      </c>
      <c r="FN1350" s="15">
        <v>7.9</v>
      </c>
      <c r="FO1350" s="21">
        <f t="shared" si="863"/>
        <v>6.3000000000000007</v>
      </c>
      <c r="FQ1350" s="22">
        <f t="shared" si="864"/>
        <v>9.8333333333333339</v>
      </c>
      <c r="FR1350" s="23">
        <f t="shared" si="865"/>
        <v>2.2666666666666671</v>
      </c>
      <c r="FS1350" s="24">
        <f t="shared" si="871"/>
        <v>6.1787878787878787</v>
      </c>
      <c r="GA1350" s="2"/>
      <c r="GB1350" s="20"/>
      <c r="GC1350" s="15"/>
      <c r="GD1350" s="15"/>
      <c r="GE1350" s="15"/>
      <c r="GF1350" s="15"/>
      <c r="GG1350" s="15"/>
      <c r="GH1350" s="15"/>
      <c r="GI1350" s="15"/>
      <c r="GJ1350" s="15"/>
      <c r="GK1350" s="15"/>
      <c r="GL1350" s="15"/>
      <c r="GM1350" s="15"/>
      <c r="GN1350" s="15"/>
      <c r="GO1350" s="21"/>
      <c r="GQ1350" s="22"/>
      <c r="GR1350" s="23"/>
      <c r="GS1350" s="24"/>
      <c r="GT1350" s="22"/>
      <c r="GU1350" s="23"/>
      <c r="GV1350" s="22"/>
      <c r="GW1350" s="23"/>
      <c r="GX1350" s="24"/>
      <c r="GY1350" s="24"/>
    </row>
    <row r="1351" spans="1:207">
      <c r="A1351" s="86"/>
      <c r="B1351" s="91">
        <f t="shared" si="856"/>
        <v>9.2444444444444436</v>
      </c>
      <c r="C1351" s="99">
        <f t="shared" si="866"/>
        <v>8.9363888888888887</v>
      </c>
      <c r="D1351" s="96">
        <f t="shared" si="868"/>
        <v>8.7787152777777777</v>
      </c>
      <c r="E1351" s="91">
        <f t="shared" si="873"/>
        <v>8.951336805555556</v>
      </c>
      <c r="F1351" s="100">
        <f t="shared" si="872"/>
        <v>8.8274166666666698</v>
      </c>
      <c r="G1351" s="96">
        <f t="shared" si="857"/>
        <v>15.6</v>
      </c>
      <c r="H1351" s="97">
        <f t="shared" si="858"/>
        <v>9.25</v>
      </c>
      <c r="I1351" s="98">
        <f t="shared" si="859"/>
        <v>2.5</v>
      </c>
      <c r="J1351" s="85">
        <f t="shared" si="860"/>
        <v>9.0500000000000007</v>
      </c>
      <c r="AB1351" s="62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21"/>
      <c r="AQ1351" s="22"/>
      <c r="AR1351" s="23"/>
      <c r="AS1351" s="24"/>
      <c r="BA1351" s="2"/>
      <c r="BB1351" s="20"/>
      <c r="BC1351" s="15"/>
      <c r="BD1351" s="33"/>
      <c r="BE1351" s="15"/>
      <c r="BF1351" s="33"/>
      <c r="BG1351" s="15"/>
      <c r="BH1351" s="30"/>
      <c r="BI1351" s="33"/>
      <c r="BJ1351" s="33"/>
      <c r="BK1351" s="15"/>
      <c r="BL1351" s="15"/>
      <c r="BM1351" s="15"/>
      <c r="BN1351" s="15"/>
      <c r="BO1351" s="21"/>
      <c r="BQ1351" s="22"/>
      <c r="BR1351" s="23"/>
      <c r="BS1351" s="24"/>
      <c r="CA1351" s="2">
        <f t="shared" si="861"/>
        <v>2001</v>
      </c>
      <c r="CB1351" s="20" t="s">
        <v>135</v>
      </c>
      <c r="CC1351" s="15">
        <v>13.6</v>
      </c>
      <c r="CD1351" s="15">
        <v>14.2</v>
      </c>
      <c r="CE1351" s="15">
        <v>12.3</v>
      </c>
      <c r="CF1351" s="15">
        <v>10.199999999999999</v>
      </c>
      <c r="CG1351" s="15">
        <v>8.1999999999999993</v>
      </c>
      <c r="CH1351" s="15">
        <v>9.4</v>
      </c>
      <c r="CI1351" s="15">
        <v>8.1</v>
      </c>
      <c r="CJ1351" s="27">
        <f>(SUM(CJ1348:CJ1350)+SUM(CJ1352:CJ1354))/6</f>
        <v>7.5333333333333341</v>
      </c>
      <c r="CK1351" s="15">
        <v>9</v>
      </c>
      <c r="CL1351" s="15">
        <v>9.1999999999999993</v>
      </c>
      <c r="CM1351" s="15">
        <v>9.9</v>
      </c>
      <c r="CN1351" s="15">
        <v>10.199999999999999</v>
      </c>
      <c r="CO1351" s="21">
        <f t="shared" si="850"/>
        <v>10.152777777777779</v>
      </c>
      <c r="CQ1351" s="22">
        <f t="shared" si="851"/>
        <v>13.366666666666665</v>
      </c>
      <c r="CR1351" s="23">
        <f t="shared" si="852"/>
        <v>8.344444444444445</v>
      </c>
      <c r="CS1351" s="24">
        <f t="shared" si="869"/>
        <v>9.992676767676766</v>
      </c>
      <c r="DA1351" s="2">
        <f t="shared" si="862"/>
        <v>2001</v>
      </c>
      <c r="DB1351" s="20" t="s">
        <v>135</v>
      </c>
      <c r="DC1351" s="15">
        <v>13.8</v>
      </c>
      <c r="DD1351" s="15">
        <v>14.4</v>
      </c>
      <c r="DE1351" s="15">
        <v>12.7</v>
      </c>
      <c r="DF1351" s="15">
        <v>9.1</v>
      </c>
      <c r="DG1351" s="15">
        <v>6.6</v>
      </c>
      <c r="DH1351" s="15">
        <v>6</v>
      </c>
      <c r="DI1351" s="15">
        <v>5.5</v>
      </c>
      <c r="DJ1351" s="15">
        <v>5.6</v>
      </c>
      <c r="DK1351" s="15">
        <v>8.1</v>
      </c>
      <c r="DL1351" s="15">
        <v>8.6999999999999993</v>
      </c>
      <c r="DM1351" s="15">
        <v>9.5</v>
      </c>
      <c r="DN1351" s="15">
        <v>9.9</v>
      </c>
      <c r="DO1351" s="21">
        <f t="shared" si="853"/>
        <v>9.1583333333333332</v>
      </c>
      <c r="DQ1351" s="22">
        <f t="shared" si="854"/>
        <v>13.633333333333335</v>
      </c>
      <c r="DR1351" s="23">
        <f t="shared" si="855"/>
        <v>5.7</v>
      </c>
      <c r="DS1351" s="24">
        <f t="shared" si="870"/>
        <v>8.7272727272727266</v>
      </c>
      <c r="EA1351" s="2">
        <f t="shared" si="849"/>
        <v>2001</v>
      </c>
      <c r="EB1351" s="20" t="s">
        <v>135</v>
      </c>
      <c r="EC1351" s="15">
        <v>15</v>
      </c>
      <c r="ED1351" s="15">
        <v>15.6</v>
      </c>
      <c r="EE1351" s="15">
        <v>14</v>
      </c>
      <c r="EF1351" s="15">
        <v>11.6</v>
      </c>
      <c r="EG1351" s="15">
        <v>9.6</v>
      </c>
      <c r="EH1351" s="15">
        <v>9</v>
      </c>
      <c r="EI1351" s="15">
        <v>9</v>
      </c>
      <c r="EJ1351" s="15">
        <v>8.1</v>
      </c>
      <c r="EK1351" s="15">
        <v>9.6</v>
      </c>
      <c r="EL1351" s="15">
        <v>9.3000000000000007</v>
      </c>
      <c r="EM1351" s="15">
        <v>10.5</v>
      </c>
      <c r="EN1351" s="15">
        <v>10.9</v>
      </c>
      <c r="EO1351" s="21">
        <f t="shared" si="845"/>
        <v>11.016666666666666</v>
      </c>
      <c r="EQ1351" s="22">
        <f t="shared" si="846"/>
        <v>14.866666666666667</v>
      </c>
      <c r="ER1351" s="23">
        <f t="shared" si="847"/>
        <v>8.7000000000000011</v>
      </c>
      <c r="ES1351" s="24">
        <f t="shared" si="867"/>
        <v>10.261742424242426</v>
      </c>
      <c r="FA1351" s="2">
        <f t="shared" si="848"/>
        <v>2001</v>
      </c>
      <c r="FB1351" s="20" t="s">
        <v>135</v>
      </c>
      <c r="FC1351" s="15">
        <v>11.1</v>
      </c>
      <c r="FD1351" s="15">
        <v>11.7</v>
      </c>
      <c r="FE1351" s="15">
        <v>9.6</v>
      </c>
      <c r="FF1351" s="15">
        <v>6.1</v>
      </c>
      <c r="FG1351" s="15">
        <v>2.5</v>
      </c>
      <c r="FH1351" s="15">
        <v>4.5999999999999996</v>
      </c>
      <c r="FI1351" s="15">
        <v>2.6</v>
      </c>
      <c r="FJ1351" s="15">
        <v>3.6</v>
      </c>
      <c r="FK1351" s="15">
        <v>5.2</v>
      </c>
      <c r="FL1351" s="15">
        <v>6.3</v>
      </c>
      <c r="FM1351" s="15">
        <v>6.7</v>
      </c>
      <c r="FN1351" s="15">
        <v>7.1</v>
      </c>
      <c r="FO1351" s="21">
        <f t="shared" si="863"/>
        <v>6.4249999999999998</v>
      </c>
      <c r="FQ1351" s="22">
        <f t="shared" si="864"/>
        <v>10.799999999999999</v>
      </c>
      <c r="FR1351" s="23">
        <f t="shared" si="865"/>
        <v>3.5999999999999996</v>
      </c>
      <c r="FS1351" s="24">
        <f t="shared" si="871"/>
        <v>6.1780303030303028</v>
      </c>
      <c r="GA1351" s="2"/>
      <c r="GB1351" s="20"/>
      <c r="GC1351" s="15"/>
      <c r="GD1351" s="15"/>
      <c r="GE1351" s="15"/>
      <c r="GF1351" s="15"/>
      <c r="GG1351" s="15"/>
      <c r="GH1351" s="15"/>
      <c r="GI1351" s="15"/>
      <c r="GJ1351" s="15"/>
      <c r="GK1351" s="15"/>
      <c r="GL1351" s="15"/>
      <c r="GM1351" s="15"/>
      <c r="GN1351" s="15"/>
      <c r="GO1351" s="21"/>
      <c r="GQ1351" s="22"/>
      <c r="GR1351" s="23"/>
      <c r="GS1351" s="24"/>
      <c r="GT1351" s="22"/>
      <c r="GU1351" s="23"/>
      <c r="GV1351" s="22"/>
      <c r="GW1351" s="23"/>
      <c r="GX1351" s="24"/>
      <c r="GY1351" s="24"/>
    </row>
    <row r="1352" spans="1:207">
      <c r="A1352" s="86"/>
      <c r="B1352" s="91">
        <f t="shared" si="856"/>
        <v>8.9541666666666675</v>
      </c>
      <c r="C1352" s="99">
        <f t="shared" si="866"/>
        <v>9.0172222222222214</v>
      </c>
      <c r="D1352" s="96">
        <f t="shared" si="868"/>
        <v>8.7987152777777773</v>
      </c>
      <c r="E1352" s="91">
        <f t="shared" si="873"/>
        <v>8.9424826388888885</v>
      </c>
      <c r="F1352" s="100">
        <f t="shared" si="872"/>
        <v>8.8417222222222236</v>
      </c>
      <c r="G1352" s="96">
        <f t="shared" si="857"/>
        <v>14.4</v>
      </c>
      <c r="H1352" s="97">
        <f t="shared" si="858"/>
        <v>9.0500000000000007</v>
      </c>
      <c r="I1352" s="98">
        <f t="shared" si="859"/>
        <v>1.8</v>
      </c>
      <c r="J1352" s="85">
        <f t="shared" si="860"/>
        <v>8.1</v>
      </c>
      <c r="AB1352" s="62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21"/>
      <c r="AQ1352" s="22"/>
      <c r="AR1352" s="23"/>
      <c r="AS1352" s="24"/>
      <c r="BA1352" s="2"/>
      <c r="BB1352" s="20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21"/>
      <c r="BQ1352" s="22"/>
      <c r="BR1352" s="23"/>
      <c r="BS1352" s="24"/>
      <c r="CA1352" s="2">
        <f t="shared" si="861"/>
        <v>2002</v>
      </c>
      <c r="CB1352" s="20" t="s">
        <v>136</v>
      </c>
      <c r="CC1352" s="15">
        <v>11.4</v>
      </c>
      <c r="CD1352" s="15">
        <v>12.8</v>
      </c>
      <c r="CE1352" s="15">
        <v>12.1</v>
      </c>
      <c r="CF1352" s="15">
        <v>10.8</v>
      </c>
      <c r="CG1352" s="15">
        <v>8.6999999999999993</v>
      </c>
      <c r="CH1352" s="15">
        <v>9.3000000000000007</v>
      </c>
      <c r="CI1352" s="15">
        <v>8.8000000000000007</v>
      </c>
      <c r="CJ1352" s="15">
        <v>7.7</v>
      </c>
      <c r="CK1352" s="15">
        <v>8.1999999999999993</v>
      </c>
      <c r="CL1352" s="15">
        <v>9</v>
      </c>
      <c r="CM1352" s="15">
        <v>9.4</v>
      </c>
      <c r="CN1352" s="15">
        <v>11</v>
      </c>
      <c r="CO1352" s="21">
        <f t="shared" si="850"/>
        <v>9.9333333333333353</v>
      </c>
      <c r="CQ1352" s="22">
        <f t="shared" si="851"/>
        <v>12.100000000000001</v>
      </c>
      <c r="CR1352" s="23">
        <f t="shared" si="852"/>
        <v>8.6</v>
      </c>
      <c r="CS1352" s="24">
        <f t="shared" si="869"/>
        <v>9.9631313131313117</v>
      </c>
      <c r="DA1352" s="2">
        <f t="shared" si="862"/>
        <v>2002</v>
      </c>
      <c r="DB1352" s="20" t="s">
        <v>136</v>
      </c>
      <c r="DC1352" s="15">
        <v>12.6</v>
      </c>
      <c r="DD1352" s="15">
        <v>12.4</v>
      </c>
      <c r="DE1352" s="15">
        <v>11.6</v>
      </c>
      <c r="DF1352" s="15">
        <v>10.199999999999999</v>
      </c>
      <c r="DG1352" s="15">
        <v>7.4</v>
      </c>
      <c r="DH1352" s="15">
        <v>7.4</v>
      </c>
      <c r="DI1352" s="15">
        <v>6</v>
      </c>
      <c r="DJ1352" s="15">
        <v>5.9</v>
      </c>
      <c r="DK1352" s="15">
        <v>6.9</v>
      </c>
      <c r="DL1352" s="15">
        <v>8.4</v>
      </c>
      <c r="DM1352" s="15">
        <v>10.199999999999999</v>
      </c>
      <c r="DN1352" s="15">
        <v>12.1</v>
      </c>
      <c r="DO1352" s="21">
        <f t="shared" si="853"/>
        <v>9.2583333333333346</v>
      </c>
      <c r="DQ1352" s="22">
        <f t="shared" si="854"/>
        <v>12.200000000000001</v>
      </c>
      <c r="DR1352" s="23">
        <f t="shared" si="855"/>
        <v>6.4333333333333336</v>
      </c>
      <c r="DS1352" s="24">
        <f t="shared" si="870"/>
        <v>8.7871212121212103</v>
      </c>
      <c r="EA1352" s="2">
        <f t="shared" si="849"/>
        <v>2002</v>
      </c>
      <c r="EB1352" s="20" t="s">
        <v>136</v>
      </c>
      <c r="EC1352" s="15">
        <v>13.7</v>
      </c>
      <c r="ED1352" s="15">
        <v>14</v>
      </c>
      <c r="EE1352" s="15">
        <v>13</v>
      </c>
      <c r="EF1352" s="15">
        <v>12.9</v>
      </c>
      <c r="EG1352" s="15">
        <v>10</v>
      </c>
      <c r="EH1352" s="15">
        <v>8.6</v>
      </c>
      <c r="EI1352" s="15">
        <v>7.6</v>
      </c>
      <c r="EJ1352" s="15">
        <v>7.4</v>
      </c>
      <c r="EK1352" s="15">
        <v>7.9</v>
      </c>
      <c r="EL1352" s="15">
        <v>9.1</v>
      </c>
      <c r="EM1352" s="15">
        <v>11.6</v>
      </c>
      <c r="EN1352" s="15">
        <v>13.2</v>
      </c>
      <c r="EO1352" s="21">
        <f t="shared" si="845"/>
        <v>10.75</v>
      </c>
      <c r="EQ1352" s="22">
        <f t="shared" si="846"/>
        <v>13.566666666666668</v>
      </c>
      <c r="ER1352" s="23">
        <f t="shared" si="847"/>
        <v>7.8666666666666671</v>
      </c>
      <c r="ES1352" s="24">
        <f t="shared" si="867"/>
        <v>10.317803030303029</v>
      </c>
      <c r="FA1352" s="2">
        <f t="shared" si="848"/>
        <v>2002</v>
      </c>
      <c r="FB1352" s="20" t="s">
        <v>136</v>
      </c>
      <c r="FC1352" s="15">
        <v>10.1</v>
      </c>
      <c r="FD1352" s="15">
        <v>9.1</v>
      </c>
      <c r="FE1352" s="15">
        <v>6.8</v>
      </c>
      <c r="FF1352" s="15">
        <v>7.3</v>
      </c>
      <c r="FG1352" s="15">
        <v>3.2</v>
      </c>
      <c r="FH1352" s="15">
        <v>3.6</v>
      </c>
      <c r="FI1352" s="15">
        <v>3</v>
      </c>
      <c r="FJ1352" s="15">
        <v>1.8</v>
      </c>
      <c r="FK1352" s="15">
        <v>4.2</v>
      </c>
      <c r="FL1352" s="15">
        <v>5.5</v>
      </c>
      <c r="FM1352" s="15">
        <v>7.8</v>
      </c>
      <c r="FN1352" s="15">
        <v>9.3000000000000007</v>
      </c>
      <c r="FO1352" s="21">
        <f t="shared" si="863"/>
        <v>5.9750000000000005</v>
      </c>
      <c r="FQ1352" s="22">
        <f t="shared" si="864"/>
        <v>8.6666666666666661</v>
      </c>
      <c r="FR1352" s="23">
        <f t="shared" si="865"/>
        <v>2.8000000000000003</v>
      </c>
      <c r="FS1352" s="24">
        <f t="shared" si="871"/>
        <v>6.1704545454545459</v>
      </c>
      <c r="GA1352" s="2"/>
      <c r="GB1352" s="20"/>
      <c r="GC1352" s="15"/>
      <c r="GD1352" s="15"/>
      <c r="GE1352" s="15"/>
      <c r="GF1352" s="15"/>
      <c r="GG1352" s="15"/>
      <c r="GH1352" s="15"/>
      <c r="GI1352" s="15"/>
      <c r="GJ1352" s="15"/>
      <c r="GK1352" s="15"/>
      <c r="GL1352" s="15"/>
      <c r="GM1352" s="15"/>
      <c r="GN1352" s="15"/>
      <c r="GO1352" s="21"/>
      <c r="GQ1352" s="22"/>
      <c r="GR1352" s="23"/>
      <c r="GS1352" s="24"/>
      <c r="GT1352" s="22"/>
      <c r="GU1352" s="23"/>
      <c r="GV1352" s="22"/>
      <c r="GW1352" s="23"/>
      <c r="GX1352" s="24"/>
      <c r="GY1352" s="24"/>
    </row>
    <row r="1353" spans="1:207">
      <c r="A1353" s="86"/>
      <c r="B1353" s="91">
        <f t="shared" si="856"/>
        <v>8.9749999999999996</v>
      </c>
      <c r="C1353" s="99">
        <f t="shared" si="866"/>
        <v>9.0826388888888907</v>
      </c>
      <c r="D1353" s="96">
        <f t="shared" si="868"/>
        <v>8.8020486111111094</v>
      </c>
      <c r="E1353" s="91">
        <f t="shared" si="873"/>
        <v>8.9384201388888869</v>
      </c>
      <c r="F1353" s="100">
        <f t="shared" si="872"/>
        <v>8.857847222222226</v>
      </c>
      <c r="G1353" s="96">
        <f t="shared" si="857"/>
        <v>15.2</v>
      </c>
      <c r="H1353" s="97">
        <f t="shared" si="858"/>
        <v>8.75</v>
      </c>
      <c r="I1353" s="98">
        <f t="shared" si="859"/>
        <v>2.4</v>
      </c>
      <c r="J1353" s="85">
        <f t="shared" si="860"/>
        <v>8.7999999999999989</v>
      </c>
      <c r="AB1353" s="62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21"/>
      <c r="AQ1353" s="22"/>
      <c r="AR1353" s="23"/>
      <c r="AS1353" s="24"/>
      <c r="BA1353" s="2"/>
      <c r="BB1353" s="20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21"/>
      <c r="BQ1353" s="22"/>
      <c r="BR1353" s="23"/>
      <c r="BS1353" s="24"/>
      <c r="CA1353" s="2">
        <f t="shared" si="861"/>
        <v>2003</v>
      </c>
      <c r="CB1353" s="20" t="s">
        <v>137</v>
      </c>
      <c r="CC1353" s="15">
        <v>12.5</v>
      </c>
      <c r="CD1353" s="15">
        <v>12.5</v>
      </c>
      <c r="CE1353" s="15">
        <v>11.6</v>
      </c>
      <c r="CF1353" s="15">
        <v>10.4</v>
      </c>
      <c r="CG1353" s="15">
        <v>9.5</v>
      </c>
      <c r="CH1353" s="15">
        <v>8.9</v>
      </c>
      <c r="CI1353" s="15">
        <v>7.8</v>
      </c>
      <c r="CJ1353" s="15">
        <v>7.7</v>
      </c>
      <c r="CK1353" s="15">
        <v>7.7</v>
      </c>
      <c r="CL1353" s="15">
        <v>7.6</v>
      </c>
      <c r="CM1353" s="15">
        <v>9.6</v>
      </c>
      <c r="CN1353" s="15">
        <v>12</v>
      </c>
      <c r="CO1353" s="21">
        <f t="shared" si="850"/>
        <v>9.8166666666666664</v>
      </c>
      <c r="CQ1353" s="22">
        <f t="shared" si="851"/>
        <v>12.200000000000001</v>
      </c>
      <c r="CR1353" s="23">
        <f t="shared" si="852"/>
        <v>8.1333333333333329</v>
      </c>
      <c r="CS1353" s="24">
        <f t="shared" si="869"/>
        <v>9.9457070707070709</v>
      </c>
      <c r="DA1353" s="2">
        <f t="shared" si="862"/>
        <v>2003</v>
      </c>
      <c r="DB1353" s="20" t="s">
        <v>137</v>
      </c>
      <c r="DC1353" s="15">
        <v>13.6</v>
      </c>
      <c r="DD1353" s="15">
        <v>12.9</v>
      </c>
      <c r="DE1353" s="15">
        <v>11.4</v>
      </c>
      <c r="DF1353" s="15">
        <v>9.6</v>
      </c>
      <c r="DG1353" s="15">
        <v>8.5</v>
      </c>
      <c r="DH1353" s="15">
        <v>6.5</v>
      </c>
      <c r="DI1353" s="15">
        <v>4.8</v>
      </c>
      <c r="DJ1353" s="15">
        <v>5.7</v>
      </c>
      <c r="DK1353" s="15">
        <v>5.4</v>
      </c>
      <c r="DL1353" s="15">
        <v>6.8</v>
      </c>
      <c r="DM1353" s="15">
        <v>10.1</v>
      </c>
      <c r="DN1353" s="15">
        <v>12.2</v>
      </c>
      <c r="DO1353" s="21">
        <f t="shared" si="853"/>
        <v>8.9583333333333339</v>
      </c>
      <c r="DQ1353" s="22">
        <f t="shared" si="854"/>
        <v>12.633333333333333</v>
      </c>
      <c r="DR1353" s="23">
        <f t="shared" si="855"/>
        <v>5.666666666666667</v>
      </c>
      <c r="DS1353" s="24">
        <f t="shared" si="870"/>
        <v>8.8507575757575765</v>
      </c>
      <c r="EA1353" s="2">
        <f t="shared" si="849"/>
        <v>2003</v>
      </c>
      <c r="EB1353" s="20" t="s">
        <v>137</v>
      </c>
      <c r="EC1353" s="15">
        <v>14.5</v>
      </c>
      <c r="ED1353" s="15">
        <v>15.2</v>
      </c>
      <c r="EE1353" s="15">
        <v>13.3</v>
      </c>
      <c r="EF1353" s="15">
        <v>12.5</v>
      </c>
      <c r="EG1353" s="15">
        <v>11.3</v>
      </c>
      <c r="EH1353" s="15">
        <v>8.6</v>
      </c>
      <c r="EI1353" s="15">
        <v>7.4</v>
      </c>
      <c r="EJ1353" s="15">
        <v>7.5</v>
      </c>
      <c r="EK1353" s="15">
        <v>6.5</v>
      </c>
      <c r="EL1353" s="15">
        <v>7.7</v>
      </c>
      <c r="EM1353" s="15">
        <v>10.4</v>
      </c>
      <c r="EN1353" s="15">
        <v>12.9</v>
      </c>
      <c r="EO1353" s="21">
        <f t="shared" si="845"/>
        <v>10.65</v>
      </c>
      <c r="EQ1353" s="22">
        <f t="shared" si="846"/>
        <v>14.333333333333334</v>
      </c>
      <c r="ER1353" s="23">
        <f t="shared" si="847"/>
        <v>7.833333333333333</v>
      </c>
      <c r="ES1353" s="24">
        <f t="shared" si="867"/>
        <v>10.379924242424241</v>
      </c>
      <c r="FA1353" s="2">
        <f t="shared" si="848"/>
        <v>2003</v>
      </c>
      <c r="FB1353" s="20" t="s">
        <v>137</v>
      </c>
      <c r="FC1353" s="15">
        <v>10.4</v>
      </c>
      <c r="FD1353" s="15">
        <v>10.6</v>
      </c>
      <c r="FE1353" s="15">
        <v>8.5</v>
      </c>
      <c r="FF1353" s="15">
        <v>7</v>
      </c>
      <c r="FG1353" s="15">
        <v>5.4</v>
      </c>
      <c r="FH1353" s="15">
        <v>3.6</v>
      </c>
      <c r="FI1353" s="15">
        <v>2.4</v>
      </c>
      <c r="FJ1353" s="15">
        <v>3.1</v>
      </c>
      <c r="FK1353" s="15">
        <v>2.7</v>
      </c>
      <c r="FL1353" s="15">
        <v>3.9</v>
      </c>
      <c r="FM1353" s="15">
        <v>7.2</v>
      </c>
      <c r="FN1353" s="15">
        <v>9.3000000000000007</v>
      </c>
      <c r="FO1353" s="21">
        <f t="shared" si="863"/>
        <v>6.1749999999999998</v>
      </c>
      <c r="FQ1353" s="22">
        <f t="shared" si="864"/>
        <v>9.8333333333333339</v>
      </c>
      <c r="FR1353" s="23">
        <f t="shared" si="865"/>
        <v>3.0333333333333332</v>
      </c>
      <c r="FS1353" s="24">
        <f t="shared" si="871"/>
        <v>6.1462121212121215</v>
      </c>
      <c r="GA1353" s="2"/>
      <c r="GB1353" s="20"/>
      <c r="GC1353" s="15"/>
      <c r="GD1353" s="15"/>
      <c r="GE1353" s="15"/>
      <c r="GF1353" s="15"/>
      <c r="GG1353" s="15"/>
      <c r="GH1353" s="15"/>
      <c r="GI1353" s="15"/>
      <c r="GJ1353" s="15"/>
      <c r="GK1353" s="15"/>
      <c r="GL1353" s="15"/>
      <c r="GM1353" s="15"/>
      <c r="GN1353" s="15"/>
      <c r="GO1353" s="21"/>
      <c r="GQ1353" s="22"/>
      <c r="GR1353" s="23"/>
      <c r="GS1353" s="24"/>
      <c r="GT1353" s="22"/>
      <c r="GU1353" s="23"/>
      <c r="GV1353" s="22"/>
      <c r="GW1353" s="23"/>
      <c r="GX1353" s="24"/>
      <c r="GY1353" s="24"/>
    </row>
    <row r="1354" spans="1:207">
      <c r="A1354" s="86"/>
      <c r="B1354" s="91">
        <f t="shared" si="856"/>
        <v>8.625</v>
      </c>
      <c r="C1354" s="99">
        <f t="shared" si="866"/>
        <v>8.9922222222222228</v>
      </c>
      <c r="D1354" s="96">
        <f t="shared" si="868"/>
        <v>8.7945138888888899</v>
      </c>
      <c r="E1354" s="91">
        <f t="shared" si="873"/>
        <v>8.9205034722222223</v>
      </c>
      <c r="F1354" s="100">
        <f t="shared" si="872"/>
        <v>8.8651388888888913</v>
      </c>
      <c r="G1354" s="96">
        <f t="shared" si="857"/>
        <v>13.9</v>
      </c>
      <c r="H1354" s="97">
        <f t="shared" si="858"/>
        <v>8.6999999999999993</v>
      </c>
      <c r="I1354" s="98">
        <f t="shared" si="859"/>
        <v>2</v>
      </c>
      <c r="J1354" s="85">
        <f t="shared" si="860"/>
        <v>7.95</v>
      </c>
      <c r="AB1354" s="62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21"/>
      <c r="AQ1354" s="22"/>
      <c r="AR1354" s="23"/>
      <c r="AS1354" s="24"/>
      <c r="BA1354" s="2"/>
      <c r="BB1354" s="20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21"/>
      <c r="BQ1354" s="22"/>
      <c r="BR1354" s="23"/>
      <c r="BS1354" s="24"/>
      <c r="CA1354" s="2">
        <f t="shared" si="861"/>
        <v>2004</v>
      </c>
      <c r="CB1354" s="20" t="s">
        <v>138</v>
      </c>
      <c r="CC1354" s="15">
        <v>11.2</v>
      </c>
      <c r="CD1354" s="15">
        <v>11.7</v>
      </c>
      <c r="CE1354" s="15">
        <v>11.3</v>
      </c>
      <c r="CF1354" s="15">
        <v>10.1</v>
      </c>
      <c r="CG1354" s="15">
        <v>8.6999999999999993</v>
      </c>
      <c r="CH1354" s="15">
        <v>8.5</v>
      </c>
      <c r="CI1354" s="15">
        <v>7.5</v>
      </c>
      <c r="CJ1354" s="15">
        <v>7.7</v>
      </c>
      <c r="CK1354" s="15">
        <v>8</v>
      </c>
      <c r="CL1354" s="15">
        <v>8.6999999999999993</v>
      </c>
      <c r="CM1354" s="15">
        <v>10.199999999999999</v>
      </c>
      <c r="CN1354" s="15">
        <v>11.6</v>
      </c>
      <c r="CO1354" s="21">
        <f t="shared" si="850"/>
        <v>9.6</v>
      </c>
      <c r="CQ1354" s="22">
        <f t="shared" si="851"/>
        <v>11.4</v>
      </c>
      <c r="CR1354" s="23">
        <f t="shared" si="852"/>
        <v>7.8999999999999995</v>
      </c>
      <c r="CS1354" s="24">
        <f t="shared" si="869"/>
        <v>9.8487373737373733</v>
      </c>
      <c r="DA1354" s="2">
        <f t="shared" si="862"/>
        <v>2004</v>
      </c>
      <c r="DB1354" s="20" t="s">
        <v>138</v>
      </c>
      <c r="DC1354" s="15">
        <v>11.6</v>
      </c>
      <c r="DD1354" s="15">
        <v>11.9</v>
      </c>
      <c r="DE1354" s="15">
        <v>10.8</v>
      </c>
      <c r="DF1354" s="15">
        <v>8.6999999999999993</v>
      </c>
      <c r="DG1354" s="15">
        <v>7.2</v>
      </c>
      <c r="DH1354" s="15">
        <v>5.5</v>
      </c>
      <c r="DI1354" s="15">
        <v>4.7</v>
      </c>
      <c r="DJ1354" s="15">
        <v>4.5</v>
      </c>
      <c r="DK1354" s="15">
        <v>6.9</v>
      </c>
      <c r="DL1354" s="15">
        <v>7.9</v>
      </c>
      <c r="DM1354" s="15">
        <v>10.199999999999999</v>
      </c>
      <c r="DN1354" s="15">
        <v>11.8</v>
      </c>
      <c r="DO1354" s="21">
        <f t="shared" si="853"/>
        <v>8.4750000000000014</v>
      </c>
      <c r="DQ1354" s="22">
        <f t="shared" si="854"/>
        <v>11.433333333333332</v>
      </c>
      <c r="DR1354" s="23">
        <f t="shared" si="855"/>
        <v>4.8999999999999995</v>
      </c>
      <c r="DS1354" s="24">
        <f t="shared" si="870"/>
        <v>8.7939393939393931</v>
      </c>
      <c r="EA1354" s="2">
        <f t="shared" si="849"/>
        <v>2004</v>
      </c>
      <c r="EB1354" s="20" t="s">
        <v>138</v>
      </c>
      <c r="EC1354" s="15">
        <v>12.2</v>
      </c>
      <c r="ED1354" s="15">
        <v>13.9</v>
      </c>
      <c r="EE1354" s="15">
        <v>12.7</v>
      </c>
      <c r="EF1354" s="15">
        <v>11.9</v>
      </c>
      <c r="EG1354" s="15">
        <v>8.9</v>
      </c>
      <c r="EH1354" s="15">
        <v>8</v>
      </c>
      <c r="EI1354" s="15">
        <v>6.7</v>
      </c>
      <c r="EJ1354" s="15">
        <v>6.8</v>
      </c>
      <c r="EK1354" s="15">
        <v>8</v>
      </c>
      <c r="EL1354" s="15">
        <v>9.1</v>
      </c>
      <c r="EM1354" s="15">
        <v>11</v>
      </c>
      <c r="EN1354" s="15">
        <v>12.6</v>
      </c>
      <c r="EO1354" s="21">
        <f t="shared" si="845"/>
        <v>10.149999999999999</v>
      </c>
      <c r="EQ1354" s="22">
        <f t="shared" si="846"/>
        <v>12.933333333333332</v>
      </c>
      <c r="ER1354" s="23">
        <f t="shared" si="847"/>
        <v>7.166666666666667</v>
      </c>
      <c r="ES1354" s="24">
        <f t="shared" si="867"/>
        <v>10.361742424242426</v>
      </c>
      <c r="FA1354" s="2">
        <f t="shared" si="848"/>
        <v>2004</v>
      </c>
      <c r="FB1354" s="20" t="s">
        <v>138</v>
      </c>
      <c r="FC1354" s="15">
        <v>9</v>
      </c>
      <c r="FD1354" s="15">
        <v>10.5</v>
      </c>
      <c r="FE1354" s="15">
        <v>7</v>
      </c>
      <c r="FF1354" s="15">
        <v>6.1</v>
      </c>
      <c r="FG1354" s="15">
        <v>3.4</v>
      </c>
      <c r="FH1354" s="15">
        <v>3.6</v>
      </c>
      <c r="FI1354" s="15">
        <v>2</v>
      </c>
      <c r="FJ1354" s="15">
        <v>2.4</v>
      </c>
      <c r="FK1354" s="15">
        <v>4.3</v>
      </c>
      <c r="FL1354" s="15">
        <v>4.9000000000000004</v>
      </c>
      <c r="FM1354" s="15">
        <v>7.3</v>
      </c>
      <c r="FN1354" s="15">
        <v>9</v>
      </c>
      <c r="FO1354" s="21">
        <f t="shared" si="863"/>
        <v>5.791666666666667</v>
      </c>
      <c r="FQ1354" s="22">
        <f t="shared" si="864"/>
        <v>8.8333333333333339</v>
      </c>
      <c r="FR1354" s="23">
        <f t="shared" si="865"/>
        <v>2.6666666666666665</v>
      </c>
      <c r="FS1354" s="24">
        <f t="shared" si="871"/>
        <v>6.0825757575757571</v>
      </c>
      <c r="GA1354" s="2"/>
      <c r="GB1354" s="20"/>
      <c r="GC1354" s="15"/>
      <c r="GD1354" s="15"/>
      <c r="GE1354" s="15"/>
      <c r="GF1354" s="15"/>
      <c r="GG1354" s="15"/>
      <c r="GH1354" s="15"/>
      <c r="GI1354" s="15"/>
      <c r="GJ1354" s="15"/>
      <c r="GK1354" s="15"/>
      <c r="GL1354" s="15"/>
      <c r="GM1354" s="15"/>
      <c r="GN1354" s="15"/>
      <c r="GO1354" s="21"/>
      <c r="GQ1354" s="22"/>
      <c r="GR1354" s="23"/>
      <c r="GS1354" s="24"/>
      <c r="GT1354" s="22"/>
      <c r="GU1354" s="23"/>
      <c r="GV1354" s="22"/>
      <c r="GW1354" s="23"/>
      <c r="GX1354" s="24"/>
      <c r="GY1354" s="24"/>
    </row>
    <row r="1355" spans="1:207">
      <c r="A1355" s="86">
        <f>A1350+5</f>
        <v>2005</v>
      </c>
      <c r="B1355" s="91">
        <f t="shared" si="856"/>
        <v>8.96875</v>
      </c>
      <c r="C1355" s="99">
        <f t="shared" si="866"/>
        <v>8.9534722222222225</v>
      </c>
      <c r="D1355" s="96">
        <f t="shared" si="868"/>
        <v>8.8524305555555554</v>
      </c>
      <c r="E1355" s="91">
        <f t="shared" si="873"/>
        <v>8.9085243055555559</v>
      </c>
      <c r="F1355" s="100">
        <f t="shared" si="872"/>
        <v>8.877722222222225</v>
      </c>
      <c r="G1355" s="96">
        <f t="shared" si="857"/>
        <v>13.6</v>
      </c>
      <c r="H1355" s="97">
        <f t="shared" si="858"/>
        <v>9.5500000000000007</v>
      </c>
      <c r="I1355" s="98">
        <f t="shared" si="859"/>
        <v>2.4</v>
      </c>
      <c r="J1355" s="85">
        <f t="shared" si="860"/>
        <v>8</v>
      </c>
      <c r="AB1355" s="62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21"/>
      <c r="AQ1355" s="22"/>
      <c r="AR1355" s="23"/>
      <c r="AS1355" s="24"/>
      <c r="BA1355" s="2"/>
      <c r="BB1355" s="20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21"/>
      <c r="BQ1355" s="22"/>
      <c r="BR1355" s="23"/>
      <c r="BS1355" s="24"/>
      <c r="CA1355" s="2">
        <f t="shared" si="861"/>
        <v>2005</v>
      </c>
      <c r="CB1355" s="20" t="s">
        <v>139</v>
      </c>
      <c r="CC1355" s="15">
        <v>12.1</v>
      </c>
      <c r="CD1355" s="15">
        <v>12</v>
      </c>
      <c r="CE1355" s="15">
        <v>11.4</v>
      </c>
      <c r="CF1355" s="15">
        <v>11.2</v>
      </c>
      <c r="CG1355" s="15">
        <v>9.6999999999999993</v>
      </c>
      <c r="CH1355" s="15">
        <v>7.4</v>
      </c>
      <c r="CI1355" s="15">
        <v>8.4</v>
      </c>
      <c r="CJ1355" s="15">
        <v>8.8000000000000007</v>
      </c>
      <c r="CK1355" s="15">
        <v>7.7</v>
      </c>
      <c r="CL1355" s="15">
        <v>9.6</v>
      </c>
      <c r="CM1355" s="15">
        <v>10.8</v>
      </c>
      <c r="CN1355" s="15">
        <v>12.4</v>
      </c>
      <c r="CO1355" s="21">
        <f t="shared" si="850"/>
        <v>10.125</v>
      </c>
      <c r="CQ1355" s="22">
        <f t="shared" si="851"/>
        <v>11.833333333333334</v>
      </c>
      <c r="CR1355" s="23">
        <f t="shared" si="852"/>
        <v>8.2000000000000011</v>
      </c>
      <c r="CS1355" s="24">
        <f t="shared" si="869"/>
        <v>9.8404040404040405</v>
      </c>
      <c r="DA1355" s="2">
        <f t="shared" si="862"/>
        <v>2005</v>
      </c>
      <c r="DB1355" s="20" t="s">
        <v>139</v>
      </c>
      <c r="DC1355" s="15">
        <v>12.7</v>
      </c>
      <c r="DD1355" s="15">
        <v>11.9</v>
      </c>
      <c r="DE1355" s="15">
        <v>10.199999999999999</v>
      </c>
      <c r="DF1355" s="15">
        <v>9.6</v>
      </c>
      <c r="DG1355" s="15">
        <v>7.7</v>
      </c>
      <c r="DH1355" s="15">
        <v>4.7</v>
      </c>
      <c r="DI1355" s="15">
        <v>6.2</v>
      </c>
      <c r="DJ1355" s="15">
        <v>6.9</v>
      </c>
      <c r="DK1355" s="15">
        <v>6.9</v>
      </c>
      <c r="DL1355" s="15">
        <v>9.5</v>
      </c>
      <c r="DM1355" s="15">
        <v>10.8</v>
      </c>
      <c r="DN1355" s="15">
        <v>12.8</v>
      </c>
      <c r="DO1355" s="21">
        <f t="shared" si="853"/>
        <v>9.1583333333333332</v>
      </c>
      <c r="DQ1355" s="22">
        <f t="shared" si="854"/>
        <v>11.6</v>
      </c>
      <c r="DR1355" s="23">
        <f t="shared" si="855"/>
        <v>5.9333333333333336</v>
      </c>
      <c r="DS1355" s="24">
        <f t="shared" si="870"/>
        <v>8.8469696969696958</v>
      </c>
      <c r="EA1355" s="2">
        <f t="shared" si="849"/>
        <v>2005</v>
      </c>
      <c r="EB1355" s="20" t="s">
        <v>139</v>
      </c>
      <c r="EC1355" s="15">
        <v>13.6</v>
      </c>
      <c r="ED1355" s="15">
        <v>13.5</v>
      </c>
      <c r="EE1355" s="15">
        <v>12.4</v>
      </c>
      <c r="EF1355" s="15">
        <v>12.2</v>
      </c>
      <c r="EG1355" s="15">
        <v>9.5</v>
      </c>
      <c r="EH1355" s="15">
        <v>8.5</v>
      </c>
      <c r="EI1355" s="15">
        <v>8.1</v>
      </c>
      <c r="EJ1355" s="15">
        <v>7.5</v>
      </c>
      <c r="EK1355" s="15">
        <v>8.1999999999999993</v>
      </c>
      <c r="EL1355" s="15">
        <v>10.199999999999999</v>
      </c>
      <c r="EM1355" s="15">
        <v>11.9</v>
      </c>
      <c r="EN1355" s="15">
        <v>12.7</v>
      </c>
      <c r="EO1355" s="21">
        <f t="shared" si="845"/>
        <v>10.691666666666668</v>
      </c>
      <c r="EQ1355" s="22">
        <f t="shared" si="846"/>
        <v>13.166666666666666</v>
      </c>
      <c r="ER1355" s="23">
        <f t="shared" si="847"/>
        <v>8.0333333333333332</v>
      </c>
      <c r="ES1355" s="24">
        <f t="shared" si="867"/>
        <v>10.464646464646465</v>
      </c>
      <c r="FA1355" s="2">
        <f t="shared" si="848"/>
        <v>2005</v>
      </c>
      <c r="FB1355" s="20" t="s">
        <v>139</v>
      </c>
      <c r="FC1355" s="15">
        <v>10.199999999999999</v>
      </c>
      <c r="FD1355" s="15">
        <v>9.9</v>
      </c>
      <c r="FE1355" s="15">
        <v>8.1</v>
      </c>
      <c r="FF1355" s="15">
        <v>7.8</v>
      </c>
      <c r="FG1355" s="15">
        <v>3.8</v>
      </c>
      <c r="FH1355" s="15">
        <v>2.4</v>
      </c>
      <c r="FI1355" s="15">
        <v>3.2</v>
      </c>
      <c r="FJ1355" s="15">
        <v>3.4</v>
      </c>
      <c r="FK1355" s="15">
        <v>4.4000000000000004</v>
      </c>
      <c r="FL1355" s="15">
        <v>7.3</v>
      </c>
      <c r="FM1355" s="15">
        <v>8.9</v>
      </c>
      <c r="FN1355" s="15">
        <v>9.6</v>
      </c>
      <c r="FO1355" s="21">
        <f t="shared" si="863"/>
        <v>6.5833333333333321</v>
      </c>
      <c r="FQ1355" s="22">
        <f t="shared" si="864"/>
        <v>9.4</v>
      </c>
      <c r="FR1355" s="23">
        <f t="shared" si="865"/>
        <v>3</v>
      </c>
      <c r="FS1355" s="24">
        <f t="shared" si="871"/>
        <v>6.1424242424242417</v>
      </c>
      <c r="GA1355" s="2"/>
      <c r="GB1355" s="20"/>
      <c r="GC1355" s="15"/>
      <c r="GD1355" s="15"/>
      <c r="GE1355" s="15"/>
      <c r="GF1355" s="15"/>
      <c r="GG1355" s="15"/>
      <c r="GH1355" s="15"/>
      <c r="GI1355" s="15"/>
      <c r="GJ1355" s="15"/>
      <c r="GK1355" s="15"/>
      <c r="GL1355" s="15"/>
      <c r="GM1355" s="15"/>
      <c r="GN1355" s="15"/>
      <c r="GO1355" s="21"/>
      <c r="GQ1355" s="22"/>
      <c r="GR1355" s="23"/>
      <c r="GS1355" s="24"/>
      <c r="GT1355" s="22"/>
      <c r="GU1355" s="23"/>
      <c r="GV1355" s="22"/>
      <c r="GW1355" s="23"/>
      <c r="GX1355" s="24"/>
      <c r="GY1355" s="24"/>
    </row>
    <row r="1356" spans="1:207">
      <c r="A1356" s="86"/>
      <c r="B1356" s="91">
        <f t="shared" si="856"/>
        <v>8.3937499999999989</v>
      </c>
      <c r="C1356" s="99">
        <f t="shared" si="866"/>
        <v>8.7833333333333332</v>
      </c>
      <c r="D1356" s="96">
        <f t="shared" si="868"/>
        <v>8.8598611111111119</v>
      </c>
      <c r="E1356" s="91">
        <f t="shared" si="873"/>
        <v>8.8868576388888894</v>
      </c>
      <c r="F1356" s="100">
        <f t="shared" si="872"/>
        <v>8.8741388888888917</v>
      </c>
      <c r="G1356" s="96">
        <f t="shared" si="857"/>
        <v>14.2</v>
      </c>
      <c r="H1356" s="97">
        <f t="shared" si="858"/>
        <v>7.85</v>
      </c>
      <c r="I1356" s="98">
        <f t="shared" si="859"/>
        <v>0</v>
      </c>
      <c r="J1356" s="85">
        <f t="shared" si="860"/>
        <v>7.1</v>
      </c>
      <c r="AB1356" s="62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21"/>
      <c r="AQ1356" s="22"/>
      <c r="AR1356" s="23"/>
      <c r="AS1356" s="24"/>
      <c r="BA1356" s="2"/>
      <c r="BB1356" s="20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21"/>
      <c r="BQ1356" s="22"/>
      <c r="BR1356" s="23"/>
      <c r="BS1356" s="24"/>
      <c r="CA1356" s="2">
        <f t="shared" si="861"/>
        <v>2006</v>
      </c>
      <c r="CB1356" s="20" t="s">
        <v>140</v>
      </c>
      <c r="CC1356" s="15">
        <v>12.2</v>
      </c>
      <c r="CD1356" s="15">
        <v>12.3</v>
      </c>
      <c r="CE1356" s="15">
        <v>12.6</v>
      </c>
      <c r="CF1356" s="15">
        <v>9.8000000000000007</v>
      </c>
      <c r="CG1356" s="15">
        <v>7.8</v>
      </c>
      <c r="CH1356" s="15">
        <v>6.5</v>
      </c>
      <c r="CI1356" s="15">
        <v>7.6</v>
      </c>
      <c r="CJ1356" s="15">
        <v>7.7</v>
      </c>
      <c r="CK1356" s="15">
        <v>8.1</v>
      </c>
      <c r="CL1356" s="15">
        <v>7.8</v>
      </c>
      <c r="CM1356" s="15">
        <v>8.1999999999999993</v>
      </c>
      <c r="CN1356" s="15">
        <v>9.4</v>
      </c>
      <c r="CO1356" s="21">
        <f t="shared" si="850"/>
        <v>9.1666666666666661</v>
      </c>
      <c r="CQ1356" s="22">
        <f t="shared" si="851"/>
        <v>12.366666666666667</v>
      </c>
      <c r="CR1356" s="23">
        <f t="shared" si="852"/>
        <v>7.2666666666666666</v>
      </c>
      <c r="CS1356" s="24">
        <f t="shared" si="869"/>
        <v>9.8047979797979803</v>
      </c>
      <c r="DA1356" s="2">
        <f t="shared" si="862"/>
        <v>2006</v>
      </c>
      <c r="DB1356" s="20" t="s">
        <v>140</v>
      </c>
      <c r="DC1356" s="15">
        <v>12.4</v>
      </c>
      <c r="DD1356" s="15">
        <v>12.8</v>
      </c>
      <c r="DE1356" s="15">
        <v>11.2</v>
      </c>
      <c r="DF1356" s="15">
        <v>7.3</v>
      </c>
      <c r="DG1356" s="15">
        <v>5.9</v>
      </c>
      <c r="DH1356" s="15">
        <v>4.9000000000000004</v>
      </c>
      <c r="DI1356" s="15">
        <v>4.5999999999999996</v>
      </c>
      <c r="DJ1356" s="15">
        <v>6</v>
      </c>
      <c r="DK1356" s="15">
        <v>7.2</v>
      </c>
      <c r="DL1356" s="15">
        <v>7.8</v>
      </c>
      <c r="DM1356" s="15">
        <v>8.5</v>
      </c>
      <c r="DN1356" s="15">
        <v>10.199999999999999</v>
      </c>
      <c r="DO1356" s="21">
        <f t="shared" si="853"/>
        <v>8.2333333333333325</v>
      </c>
      <c r="DQ1356" s="22">
        <f t="shared" si="854"/>
        <v>12.133333333333335</v>
      </c>
      <c r="DR1356" s="23">
        <f t="shared" si="855"/>
        <v>5.166666666666667</v>
      </c>
      <c r="DS1356" s="24">
        <f t="shared" si="870"/>
        <v>8.8484848484848477</v>
      </c>
      <c r="EA1356" s="2">
        <f t="shared" si="849"/>
        <v>2006</v>
      </c>
      <c r="EB1356" s="20" t="s">
        <v>140</v>
      </c>
      <c r="EC1356" s="15">
        <v>14.2</v>
      </c>
      <c r="ED1356" s="15">
        <v>14</v>
      </c>
      <c r="EE1356" s="15">
        <v>13.9</v>
      </c>
      <c r="EF1356" s="15">
        <v>9.1</v>
      </c>
      <c r="EG1356" s="15">
        <v>8.4</v>
      </c>
      <c r="EH1356" s="15">
        <v>6.7</v>
      </c>
      <c r="EI1356" s="15">
        <v>7.6</v>
      </c>
      <c r="EJ1356" s="15">
        <v>7.4</v>
      </c>
      <c r="EK1356" s="15">
        <v>7.8</v>
      </c>
      <c r="EL1356" s="15">
        <v>8.5</v>
      </c>
      <c r="EM1356" s="15">
        <v>9.9</v>
      </c>
      <c r="EN1356" s="15">
        <v>12</v>
      </c>
      <c r="EO1356" s="21">
        <f t="shared" ref="EO1356:EO1387" si="874">SUM(EC1356:EN1356)/12</f>
        <v>9.9583333333333339</v>
      </c>
      <c r="EQ1356" s="22">
        <f t="shared" ref="EQ1356:EQ1369" si="875">SUM(EC1356+ED1356+EE1356)/3</f>
        <v>14.033333333333333</v>
      </c>
      <c r="ER1356" s="23">
        <f t="shared" ref="ER1356:ER1369" si="876">SUM(EH1356+EI1356+EJ1356)/3</f>
        <v>7.2333333333333343</v>
      </c>
      <c r="ES1356" s="24">
        <f t="shared" si="867"/>
        <v>10.506313131313131</v>
      </c>
      <c r="FA1356" s="2">
        <f t="shared" si="848"/>
        <v>2006</v>
      </c>
      <c r="FB1356" s="20" t="s">
        <v>140</v>
      </c>
      <c r="FC1356" s="15">
        <v>10.9</v>
      </c>
      <c r="FD1356" s="15">
        <v>10.1</v>
      </c>
      <c r="FE1356" s="15">
        <v>8.6</v>
      </c>
      <c r="FF1356" s="15">
        <v>4.5</v>
      </c>
      <c r="FG1356" s="15">
        <v>2.8</v>
      </c>
      <c r="FH1356" s="15">
        <v>0</v>
      </c>
      <c r="FI1356" s="15">
        <v>2.5</v>
      </c>
      <c r="FJ1356" s="15">
        <v>2.7</v>
      </c>
      <c r="FK1356" s="15">
        <v>3.9</v>
      </c>
      <c r="FL1356" s="15">
        <v>4</v>
      </c>
      <c r="FM1356" s="15">
        <v>5.6</v>
      </c>
      <c r="FN1356" s="15">
        <v>7.9</v>
      </c>
      <c r="FO1356" s="21">
        <f t="shared" si="863"/>
        <v>5.291666666666667</v>
      </c>
      <c r="FQ1356" s="22">
        <f t="shared" si="864"/>
        <v>9.8666666666666671</v>
      </c>
      <c r="FR1356" s="23">
        <f t="shared" si="865"/>
        <v>1.7333333333333334</v>
      </c>
      <c r="FS1356" s="24">
        <f t="shared" si="871"/>
        <v>6.084848484848485</v>
      </c>
      <c r="GA1356" s="2"/>
      <c r="GB1356" s="20"/>
      <c r="GC1356" s="15"/>
      <c r="GD1356" s="15"/>
      <c r="GE1356" s="15"/>
      <c r="GF1356" s="15"/>
      <c r="GG1356" s="15"/>
      <c r="GH1356" s="15"/>
      <c r="GI1356" s="15"/>
      <c r="GJ1356" s="15"/>
      <c r="GK1356" s="15"/>
      <c r="GL1356" s="15"/>
      <c r="GM1356" s="15"/>
      <c r="GN1356" s="15"/>
      <c r="GO1356" s="21"/>
      <c r="GQ1356" s="22"/>
      <c r="GR1356" s="23"/>
      <c r="GS1356" s="24"/>
      <c r="GT1356" s="22"/>
      <c r="GU1356" s="23"/>
      <c r="GV1356" s="22"/>
      <c r="GW1356" s="23"/>
      <c r="GX1356" s="24"/>
      <c r="GY1356" s="24"/>
    </row>
    <row r="1357" spans="1:207">
      <c r="A1357" s="86"/>
      <c r="B1357" s="91">
        <f t="shared" si="856"/>
        <v>9.1583333333333332</v>
      </c>
      <c r="C1357" s="99">
        <f t="shared" si="866"/>
        <v>8.8241666666666667</v>
      </c>
      <c r="D1357" s="96">
        <f t="shared" si="868"/>
        <v>8.9206944444444431</v>
      </c>
      <c r="E1357" s="91">
        <f t="shared" si="873"/>
        <v>8.9093576388888884</v>
      </c>
      <c r="F1357" s="100">
        <f t="shared" si="872"/>
        <v>8.8963263888888928</v>
      </c>
      <c r="G1357" s="96">
        <f t="shared" si="857"/>
        <v>16.7</v>
      </c>
      <c r="H1357" s="97">
        <f t="shared" si="858"/>
        <v>9.3999999999999986</v>
      </c>
      <c r="I1357" s="98">
        <f t="shared" si="859"/>
        <v>0.7</v>
      </c>
      <c r="J1357" s="85">
        <f t="shared" si="860"/>
        <v>8.6999999999999993</v>
      </c>
      <c r="AB1357" s="62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21"/>
      <c r="AQ1357" s="22"/>
      <c r="AR1357" s="23"/>
      <c r="AS1357" s="24"/>
      <c r="BA1357" s="2"/>
      <c r="BB1357" s="20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21"/>
      <c r="BQ1357" s="22"/>
      <c r="BR1357" s="23"/>
      <c r="BS1357" s="24"/>
      <c r="CA1357" s="2">
        <f t="shared" si="861"/>
        <v>2007</v>
      </c>
      <c r="CB1357" s="20" t="s">
        <v>142</v>
      </c>
      <c r="CC1357" s="15">
        <v>13.4</v>
      </c>
      <c r="CD1357" s="15">
        <v>14.3</v>
      </c>
      <c r="CE1357" s="15">
        <v>11.8</v>
      </c>
      <c r="CF1357" s="15">
        <v>10.7</v>
      </c>
      <c r="CG1357" s="15">
        <v>11.6</v>
      </c>
      <c r="CH1357" s="15">
        <v>6.9</v>
      </c>
      <c r="CI1357" s="15">
        <v>6.8</v>
      </c>
      <c r="CJ1357" s="15">
        <v>8.3000000000000007</v>
      </c>
      <c r="CK1357" s="15">
        <v>8.3000000000000007</v>
      </c>
      <c r="CL1357" s="15">
        <v>9.1</v>
      </c>
      <c r="CM1357" s="15">
        <v>10.7</v>
      </c>
      <c r="CN1357" s="15">
        <v>12.6</v>
      </c>
      <c r="CO1357" s="21">
        <f t="shared" si="850"/>
        <v>10.374999999999998</v>
      </c>
      <c r="CQ1357" s="22">
        <f t="shared" si="851"/>
        <v>13.166666666666666</v>
      </c>
      <c r="CR1357" s="23">
        <f t="shared" si="852"/>
        <v>7.333333333333333</v>
      </c>
      <c r="CS1357" s="24">
        <f t="shared" si="869"/>
        <v>9.8926767676767682</v>
      </c>
      <c r="DA1357" s="2">
        <f t="shared" si="862"/>
        <v>2007</v>
      </c>
      <c r="DB1357" s="20" t="s">
        <v>142</v>
      </c>
      <c r="DC1357" s="15">
        <v>12.9</v>
      </c>
      <c r="DD1357" s="15">
        <v>14.4</v>
      </c>
      <c r="DE1357" s="15">
        <v>11.4</v>
      </c>
      <c r="DF1357" s="15">
        <v>9.6999999999999993</v>
      </c>
      <c r="DG1357" s="15">
        <v>9.9</v>
      </c>
      <c r="DH1357" s="15">
        <v>3.3</v>
      </c>
      <c r="DI1357" s="15">
        <v>4.7</v>
      </c>
      <c r="DJ1357" s="15">
        <v>6.1</v>
      </c>
      <c r="DK1357" s="15">
        <v>6.9</v>
      </c>
      <c r="DL1357" s="15">
        <v>8.3000000000000007</v>
      </c>
      <c r="DM1357" s="15">
        <v>10.5</v>
      </c>
      <c r="DN1357" s="15">
        <v>12.2</v>
      </c>
      <c r="DO1357" s="21">
        <f t="shared" si="853"/>
        <v>9.1916666666666664</v>
      </c>
      <c r="DQ1357" s="22">
        <f t="shared" si="854"/>
        <v>12.9</v>
      </c>
      <c r="DR1357" s="23">
        <f t="shared" si="855"/>
        <v>4.7</v>
      </c>
      <c r="DS1357" s="24">
        <f t="shared" si="870"/>
        <v>8.922727272727272</v>
      </c>
      <c r="EA1357" s="2">
        <f t="shared" ref="EA1357:EA1372" si="877">EA1356+1</f>
        <v>2007</v>
      </c>
      <c r="EB1357" s="20" t="s">
        <v>142</v>
      </c>
      <c r="EC1357" s="15">
        <v>14.2</v>
      </c>
      <c r="ED1357" s="15">
        <v>16.7</v>
      </c>
      <c r="EE1357" s="15">
        <v>13.3</v>
      </c>
      <c r="EF1357" s="15">
        <v>12.9</v>
      </c>
      <c r="EG1357" s="15">
        <v>11.4</v>
      </c>
      <c r="EH1357" s="15">
        <v>7.4</v>
      </c>
      <c r="EI1357" s="15">
        <v>7.6</v>
      </c>
      <c r="EJ1357" s="15">
        <v>8.3000000000000007</v>
      </c>
      <c r="EK1357" s="15">
        <v>8.4</v>
      </c>
      <c r="EL1357" s="15">
        <v>9</v>
      </c>
      <c r="EM1357" s="15">
        <v>12.2</v>
      </c>
      <c r="EN1357" s="15">
        <v>13.4</v>
      </c>
      <c r="EO1357" s="21">
        <f t="shared" si="874"/>
        <v>11.233333333333334</v>
      </c>
      <c r="EQ1357" s="22">
        <f t="shared" si="875"/>
        <v>14.733333333333334</v>
      </c>
      <c r="ER1357" s="23">
        <f t="shared" si="876"/>
        <v>7.7666666666666666</v>
      </c>
      <c r="ES1357" s="24">
        <f t="shared" si="867"/>
        <v>10.647727272727273</v>
      </c>
      <c r="FA1357" s="2">
        <v>2007</v>
      </c>
      <c r="FB1357" s="20" t="s">
        <v>142</v>
      </c>
      <c r="FC1357" s="15">
        <v>11</v>
      </c>
      <c r="FD1357" s="15">
        <v>13.4</v>
      </c>
      <c r="FE1357" s="15">
        <v>9.1</v>
      </c>
      <c r="FF1357" s="15">
        <v>7.2</v>
      </c>
      <c r="FG1357" s="15">
        <v>7.2</v>
      </c>
      <c r="FH1357" s="15">
        <v>0.7</v>
      </c>
      <c r="FI1357" s="15">
        <v>2.1</v>
      </c>
      <c r="FJ1357" s="15">
        <v>3.7</v>
      </c>
      <c r="FK1357" s="15">
        <v>3.7</v>
      </c>
      <c r="FL1357" s="15">
        <v>4.5</v>
      </c>
      <c r="FM1357" s="15">
        <v>8.9</v>
      </c>
      <c r="FN1357" s="15">
        <v>10</v>
      </c>
      <c r="FO1357" s="21">
        <f t="shared" si="863"/>
        <v>6.7916666666666679</v>
      </c>
      <c r="FQ1357" s="22">
        <f t="shared" si="864"/>
        <v>11.166666666666666</v>
      </c>
      <c r="FR1357" s="23">
        <f t="shared" si="865"/>
        <v>2.1666666666666665</v>
      </c>
      <c r="FS1357" s="24">
        <f t="shared" si="871"/>
        <v>6.1590909090909074</v>
      </c>
      <c r="GA1357" s="2"/>
      <c r="GB1357" s="20"/>
      <c r="GC1357" s="15"/>
      <c r="GD1357" s="15"/>
      <c r="GE1357" s="15"/>
      <c r="GF1357" s="15"/>
      <c r="GG1357" s="15"/>
      <c r="GH1357" s="15"/>
      <c r="GI1357" s="15"/>
      <c r="GJ1357" s="15"/>
      <c r="GK1357" s="15"/>
      <c r="GL1357" s="15"/>
      <c r="GM1357" s="15"/>
      <c r="GN1357" s="15"/>
      <c r="GO1357" s="21"/>
      <c r="GQ1357" s="22"/>
      <c r="GR1357" s="23"/>
      <c r="GS1357" s="24"/>
      <c r="GT1357" s="22"/>
      <c r="GU1357" s="23"/>
      <c r="GV1357" s="22"/>
      <c r="GW1357" s="23"/>
      <c r="GX1357" s="24"/>
      <c r="GY1357" s="24"/>
    </row>
    <row r="1358" spans="1:207">
      <c r="A1358" s="86"/>
      <c r="B1358" s="91">
        <f t="shared" si="856"/>
        <v>8.8124999999999982</v>
      </c>
      <c r="C1358" s="99">
        <f t="shared" si="866"/>
        <v>8.7916666666666661</v>
      </c>
      <c r="D1358" s="96">
        <f t="shared" si="868"/>
        <v>8.9371527777777793</v>
      </c>
      <c r="E1358" s="91">
        <f t="shared" si="873"/>
        <v>8.8660243055555554</v>
      </c>
      <c r="F1358" s="100">
        <f t="shared" si="872"/>
        <v>8.9083472222222255</v>
      </c>
      <c r="G1358" s="96">
        <f t="shared" si="857"/>
        <v>14.9</v>
      </c>
      <c r="H1358" s="97">
        <f t="shared" si="858"/>
        <v>9.1499999999999986</v>
      </c>
      <c r="I1358" s="98">
        <f t="shared" si="859"/>
        <v>1.3</v>
      </c>
      <c r="J1358" s="85">
        <f t="shared" si="860"/>
        <v>8.1</v>
      </c>
      <c r="AB1358" s="62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21"/>
      <c r="AQ1358" s="22"/>
      <c r="AR1358" s="23"/>
      <c r="AS1358" s="24"/>
      <c r="BA1358" s="2"/>
      <c r="BB1358" s="20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21"/>
      <c r="BQ1358" s="22"/>
      <c r="BR1358" s="23"/>
      <c r="BS1358" s="24"/>
      <c r="CA1358" s="2">
        <f t="shared" si="861"/>
        <v>2008</v>
      </c>
      <c r="CB1358" s="20" t="s">
        <v>143</v>
      </c>
      <c r="CC1358" s="15">
        <v>12.5</v>
      </c>
      <c r="CD1358" s="15">
        <v>12.4</v>
      </c>
      <c r="CE1358" s="15">
        <v>11.2</v>
      </c>
      <c r="CF1358" s="15">
        <v>10.199999999999999</v>
      </c>
      <c r="CG1358" s="15">
        <v>9.6999999999999993</v>
      </c>
      <c r="CH1358" s="15">
        <v>8.6</v>
      </c>
      <c r="CI1358" s="15">
        <v>6.3</v>
      </c>
      <c r="CJ1358" s="15">
        <v>7.1</v>
      </c>
      <c r="CK1358" s="15">
        <v>8.3000000000000007</v>
      </c>
      <c r="CL1358" s="15">
        <v>9.1</v>
      </c>
      <c r="CM1358" s="15">
        <v>10.1</v>
      </c>
      <c r="CN1358" s="15">
        <v>10.199999999999999</v>
      </c>
      <c r="CO1358" s="21">
        <f t="shared" si="850"/>
        <v>9.6416666666666639</v>
      </c>
      <c r="CQ1358" s="22">
        <f t="shared" si="851"/>
        <v>12.033333333333331</v>
      </c>
      <c r="CR1358" s="23">
        <f t="shared" si="852"/>
        <v>7.333333333333333</v>
      </c>
      <c r="CS1358" s="24">
        <f t="shared" si="869"/>
        <v>9.897979797979799</v>
      </c>
      <c r="DA1358" s="2">
        <f t="shared" si="862"/>
        <v>2008</v>
      </c>
      <c r="DB1358" s="20" t="s">
        <v>143</v>
      </c>
      <c r="DC1358" s="15">
        <v>13.7</v>
      </c>
      <c r="DD1358" s="15">
        <v>11.4</v>
      </c>
      <c r="DE1358" s="15">
        <v>11.3</v>
      </c>
      <c r="DF1358" s="15">
        <v>8.3000000000000007</v>
      </c>
      <c r="DG1358" s="15">
        <v>7.9</v>
      </c>
      <c r="DH1358" s="15">
        <v>6.1</v>
      </c>
      <c r="DI1358" s="15">
        <v>3.9</v>
      </c>
      <c r="DJ1358" s="15">
        <v>4.5999999999999996</v>
      </c>
      <c r="DK1358" s="15">
        <v>7.1</v>
      </c>
      <c r="DL1358" s="15">
        <v>8.8000000000000007</v>
      </c>
      <c r="DM1358" s="15">
        <v>9.5</v>
      </c>
      <c r="DN1358" s="15">
        <v>10.199999999999999</v>
      </c>
      <c r="DO1358" s="21">
        <f t="shared" si="853"/>
        <v>8.5666666666666664</v>
      </c>
      <c r="DQ1358" s="22">
        <f t="shared" si="854"/>
        <v>12.133333333333335</v>
      </c>
      <c r="DR1358" s="23">
        <f t="shared" si="855"/>
        <v>4.8666666666666663</v>
      </c>
      <c r="DS1358" s="24">
        <f t="shared" si="870"/>
        <v>8.9219696969696969</v>
      </c>
      <c r="EA1358" s="2">
        <f t="shared" si="877"/>
        <v>2008</v>
      </c>
      <c r="EB1358" s="20" t="s">
        <v>143</v>
      </c>
      <c r="EC1358" s="15">
        <v>14.9</v>
      </c>
      <c r="ED1358" s="15">
        <v>13.6</v>
      </c>
      <c r="EE1358" s="15">
        <v>14</v>
      </c>
      <c r="EF1358" s="15">
        <v>11.4</v>
      </c>
      <c r="EG1358" s="15">
        <v>9.4</v>
      </c>
      <c r="EH1358" s="15">
        <v>9.1999999999999993</v>
      </c>
      <c r="EI1358" s="15">
        <v>6.9</v>
      </c>
      <c r="EJ1358" s="15">
        <v>6.3</v>
      </c>
      <c r="EK1358" s="15">
        <v>7.8</v>
      </c>
      <c r="EL1358" s="15">
        <v>9.5</v>
      </c>
      <c r="EM1358" s="15">
        <v>10.5</v>
      </c>
      <c r="EN1358" s="15">
        <v>11.3</v>
      </c>
      <c r="EO1358" s="21">
        <f t="shared" si="874"/>
        <v>10.4</v>
      </c>
      <c r="EQ1358" s="22">
        <f t="shared" si="875"/>
        <v>14.166666666666666</v>
      </c>
      <c r="ER1358" s="23">
        <f t="shared" si="876"/>
        <v>7.4666666666666677</v>
      </c>
      <c r="ES1358" s="24">
        <f t="shared" si="867"/>
        <v>10.662121212121212</v>
      </c>
      <c r="FA1358" s="2">
        <f t="shared" ref="FA1358:FA1372" si="878">FA1357+1</f>
        <v>2008</v>
      </c>
      <c r="FB1358" s="20" t="s">
        <v>143</v>
      </c>
      <c r="FC1358" s="15">
        <v>11.5</v>
      </c>
      <c r="FD1358" s="15">
        <v>9.9</v>
      </c>
      <c r="FE1358" s="15">
        <v>9.4</v>
      </c>
      <c r="FF1358" s="15">
        <v>7</v>
      </c>
      <c r="FG1358" s="15">
        <v>4.5</v>
      </c>
      <c r="FH1358" s="15">
        <v>4.0999999999999996</v>
      </c>
      <c r="FI1358" s="15">
        <v>1.5</v>
      </c>
      <c r="FJ1358" s="15">
        <v>1.3</v>
      </c>
      <c r="FK1358" s="15">
        <v>3.2</v>
      </c>
      <c r="FL1358" s="15">
        <v>5.2</v>
      </c>
      <c r="FM1358" s="15">
        <v>7</v>
      </c>
      <c r="FN1358" s="15">
        <v>7.6</v>
      </c>
      <c r="FO1358" s="21">
        <f t="shared" si="863"/>
        <v>6.0166666666666657</v>
      </c>
      <c r="FQ1358" s="22">
        <f t="shared" si="864"/>
        <v>10.266666666666666</v>
      </c>
      <c r="FR1358" s="23">
        <f t="shared" si="865"/>
        <v>2.2999999999999998</v>
      </c>
      <c r="FS1358" s="24">
        <f t="shared" si="871"/>
        <v>6.1606060606060602</v>
      </c>
      <c r="GA1358" s="2"/>
      <c r="GB1358" s="20"/>
      <c r="GC1358" s="15"/>
      <c r="GD1358" s="15"/>
      <c r="GE1358" s="15"/>
      <c r="GF1358" s="15"/>
      <c r="GG1358" s="15"/>
      <c r="GH1358" s="15"/>
      <c r="GI1358" s="15"/>
      <c r="GJ1358" s="15"/>
      <c r="GK1358" s="15"/>
      <c r="GL1358" s="15"/>
      <c r="GM1358" s="15"/>
      <c r="GN1358" s="15"/>
      <c r="GO1358" s="21"/>
      <c r="GQ1358" s="22"/>
      <c r="GR1358" s="23"/>
      <c r="GS1358" s="24"/>
      <c r="GT1358" s="22"/>
      <c r="GU1358" s="23"/>
      <c r="GV1358" s="22"/>
      <c r="GW1358" s="23"/>
      <c r="GX1358" s="24"/>
      <c r="GY1358" s="24"/>
    </row>
    <row r="1359" spans="1:207">
      <c r="A1359" s="86"/>
      <c r="B1359" s="91">
        <f t="shared" si="856"/>
        <v>9.0708333333333329</v>
      </c>
      <c r="C1359" s="99">
        <f t="shared" si="866"/>
        <v>8.8808333333333316</v>
      </c>
      <c r="D1359" s="96">
        <f t="shared" si="868"/>
        <v>8.9365277777777781</v>
      </c>
      <c r="E1359" s="91">
        <f t="shared" si="873"/>
        <v>8.8403993055555539</v>
      </c>
      <c r="F1359" s="100">
        <f t="shared" si="872"/>
        <v>8.9200972222222248</v>
      </c>
      <c r="G1359" s="96">
        <f t="shared" si="857"/>
        <v>14.2</v>
      </c>
      <c r="H1359" s="97">
        <f t="shared" si="858"/>
        <v>9.1</v>
      </c>
      <c r="I1359" s="98">
        <f t="shared" si="859"/>
        <v>2.2000000000000002</v>
      </c>
      <c r="J1359" s="85">
        <f t="shared" si="860"/>
        <v>8.1999999999999993</v>
      </c>
      <c r="AB1359" s="62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21"/>
      <c r="AQ1359" s="22"/>
      <c r="AR1359" s="23"/>
      <c r="AS1359" s="24"/>
      <c r="BA1359" s="2"/>
      <c r="BB1359" s="20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21"/>
      <c r="BQ1359" s="22"/>
      <c r="BR1359" s="23"/>
      <c r="BS1359" s="24"/>
      <c r="CA1359" s="2">
        <f t="shared" si="861"/>
        <v>2009</v>
      </c>
      <c r="CB1359" s="20" t="s">
        <v>144</v>
      </c>
      <c r="CC1359" s="15">
        <v>11.2</v>
      </c>
      <c r="CD1359" s="15">
        <v>13.4</v>
      </c>
      <c r="CE1359" s="15">
        <v>11.9</v>
      </c>
      <c r="CF1359" s="15">
        <v>10.3</v>
      </c>
      <c r="CG1359" s="15">
        <v>9.6999999999999993</v>
      </c>
      <c r="CH1359" s="15">
        <v>7.9</v>
      </c>
      <c r="CI1359" s="15">
        <v>7.7</v>
      </c>
      <c r="CJ1359" s="15">
        <v>9.1</v>
      </c>
      <c r="CK1359" s="15">
        <v>9.1</v>
      </c>
      <c r="CL1359" s="15">
        <v>8.6</v>
      </c>
      <c r="CM1359" s="15">
        <v>12.1</v>
      </c>
      <c r="CN1359" s="15">
        <v>10.9</v>
      </c>
      <c r="CO1359" s="21">
        <f t="shared" si="850"/>
        <v>10.158333333333333</v>
      </c>
      <c r="CQ1359" s="22">
        <f t="shared" si="851"/>
        <v>12.166666666666666</v>
      </c>
      <c r="CR1359" s="23">
        <f t="shared" si="852"/>
        <v>8.2333333333333343</v>
      </c>
      <c r="CS1359" s="24">
        <f t="shared" si="869"/>
        <v>9.9631313131313153</v>
      </c>
      <c r="DA1359" s="2">
        <f t="shared" si="862"/>
        <v>2009</v>
      </c>
      <c r="DB1359" s="20" t="s">
        <v>144</v>
      </c>
      <c r="DC1359" s="15">
        <v>12.6</v>
      </c>
      <c r="DD1359" s="15">
        <v>12.1</v>
      </c>
      <c r="DE1359" s="15">
        <v>12.1</v>
      </c>
      <c r="DF1359" s="15">
        <v>9</v>
      </c>
      <c r="DG1359" s="15">
        <v>7.9</v>
      </c>
      <c r="DH1359" s="15">
        <v>5.8</v>
      </c>
      <c r="DI1359" s="15">
        <v>5.3</v>
      </c>
      <c r="DJ1359" s="15">
        <v>7.2</v>
      </c>
      <c r="DK1359" s="15">
        <v>7.1</v>
      </c>
      <c r="DL1359" s="15">
        <v>7.6</v>
      </c>
      <c r="DM1359" s="15">
        <v>11.2</v>
      </c>
      <c r="DN1359" s="15">
        <v>11.4</v>
      </c>
      <c r="DO1359" s="21">
        <f t="shared" si="853"/>
        <v>9.1083333333333325</v>
      </c>
      <c r="DQ1359" s="22">
        <f t="shared" si="854"/>
        <v>12.266666666666666</v>
      </c>
      <c r="DR1359" s="23">
        <f t="shared" si="855"/>
        <v>6.1000000000000005</v>
      </c>
      <c r="DS1359" s="24">
        <f t="shared" si="870"/>
        <v>8.9757575757575747</v>
      </c>
      <c r="EA1359" s="2">
        <f t="shared" si="877"/>
        <v>2009</v>
      </c>
      <c r="EB1359" s="20" t="s">
        <v>144</v>
      </c>
      <c r="EC1359" s="15">
        <v>12.7</v>
      </c>
      <c r="ED1359" s="15">
        <v>14.2</v>
      </c>
      <c r="EE1359" s="15">
        <v>13.2</v>
      </c>
      <c r="EF1359" s="15">
        <v>11.5</v>
      </c>
      <c r="EG1359" s="15">
        <v>10.199999999999999</v>
      </c>
      <c r="EH1359" s="15">
        <v>8.9</v>
      </c>
      <c r="EI1359" s="15">
        <v>7.1</v>
      </c>
      <c r="EJ1359" s="15">
        <v>8.6</v>
      </c>
      <c r="EK1359" s="15">
        <v>8.8000000000000007</v>
      </c>
      <c r="EL1359" s="15">
        <v>9</v>
      </c>
      <c r="EM1359" s="15">
        <v>12.4</v>
      </c>
      <c r="EN1359" s="15">
        <v>12.4</v>
      </c>
      <c r="EO1359" s="21">
        <f t="shared" si="874"/>
        <v>10.75</v>
      </c>
      <c r="EQ1359" s="22">
        <f t="shared" si="875"/>
        <v>13.366666666666665</v>
      </c>
      <c r="ER1359" s="23">
        <f t="shared" si="876"/>
        <v>8.2000000000000011</v>
      </c>
      <c r="ES1359" s="24">
        <f t="shared" si="867"/>
        <v>10.683333333333334</v>
      </c>
      <c r="FA1359" s="2">
        <f t="shared" si="878"/>
        <v>2009</v>
      </c>
      <c r="FB1359" s="20" t="s">
        <v>144</v>
      </c>
      <c r="FC1359" s="15">
        <v>9.6999999999999993</v>
      </c>
      <c r="FD1359" s="15">
        <v>10.9</v>
      </c>
      <c r="FE1359" s="15">
        <v>10.4</v>
      </c>
      <c r="FF1359" s="15">
        <v>6.6</v>
      </c>
      <c r="FG1359" s="15">
        <v>4.3</v>
      </c>
      <c r="FH1359" s="15">
        <v>3.9</v>
      </c>
      <c r="FI1359" s="15">
        <v>2.2000000000000002</v>
      </c>
      <c r="FJ1359" s="15">
        <v>5</v>
      </c>
      <c r="FK1359" s="15">
        <v>4.9000000000000004</v>
      </c>
      <c r="FL1359" s="15">
        <v>5.2</v>
      </c>
      <c r="FM1359" s="15">
        <v>9.5</v>
      </c>
      <c r="FN1359" s="15">
        <v>9.1</v>
      </c>
      <c r="FO1359" s="21">
        <f t="shared" si="863"/>
        <v>6.8083333333333327</v>
      </c>
      <c r="FQ1359" s="22">
        <f t="shared" si="864"/>
        <v>10.333333333333334</v>
      </c>
      <c r="FR1359" s="23">
        <f t="shared" si="865"/>
        <v>3.6999999999999997</v>
      </c>
      <c r="FS1359" s="24">
        <f t="shared" si="871"/>
        <v>6.2287878787878785</v>
      </c>
      <c r="GA1359" s="2"/>
      <c r="GB1359" s="20"/>
      <c r="GC1359" s="15"/>
      <c r="GD1359" s="15"/>
      <c r="GE1359" s="15"/>
      <c r="GF1359" s="15"/>
      <c r="GG1359" s="15"/>
      <c r="GH1359" s="15"/>
      <c r="GI1359" s="15"/>
      <c r="GJ1359" s="15"/>
      <c r="GK1359" s="15"/>
      <c r="GL1359" s="15"/>
      <c r="GM1359" s="15"/>
      <c r="GN1359" s="15"/>
      <c r="GO1359" s="21"/>
      <c r="GQ1359" s="22"/>
      <c r="GR1359" s="23"/>
      <c r="GS1359" s="24"/>
      <c r="GT1359" s="22"/>
      <c r="GU1359" s="23"/>
      <c r="GV1359" s="22"/>
      <c r="GW1359" s="23"/>
      <c r="GX1359" s="24"/>
      <c r="GY1359" s="24"/>
    </row>
    <row r="1360" spans="1:207">
      <c r="A1360" s="86">
        <f>A1355+5</f>
        <v>2010</v>
      </c>
      <c r="B1360" s="91">
        <f t="shared" si="856"/>
        <v>9.1166666666666671</v>
      </c>
      <c r="C1360" s="99">
        <f t="shared" si="866"/>
        <v>8.9104166666666664</v>
      </c>
      <c r="D1360" s="96">
        <f t="shared" si="868"/>
        <v>8.9319444444444454</v>
      </c>
      <c r="E1360" s="91">
        <f t="shared" si="873"/>
        <v>8.8350868055555551</v>
      </c>
      <c r="F1360" s="100">
        <f t="shared" si="872"/>
        <v>8.9350555555555609</v>
      </c>
      <c r="G1360" s="96">
        <f t="shared" si="857"/>
        <v>15.7</v>
      </c>
      <c r="H1360" s="97">
        <f t="shared" si="858"/>
        <v>8.8000000000000007</v>
      </c>
      <c r="I1360" s="98">
        <f t="shared" si="859"/>
        <v>1.5</v>
      </c>
      <c r="J1360" s="85">
        <f t="shared" si="860"/>
        <v>8.6</v>
      </c>
      <c r="AB1360" s="62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21"/>
      <c r="AQ1360" s="22"/>
      <c r="AR1360" s="23"/>
      <c r="AS1360" s="24"/>
      <c r="BA1360" s="2"/>
      <c r="BB1360" s="20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21"/>
      <c r="BQ1360" s="22"/>
      <c r="BR1360" s="23"/>
      <c r="BS1360" s="24"/>
      <c r="CA1360" s="2">
        <f t="shared" si="861"/>
        <v>2010</v>
      </c>
      <c r="CB1360" s="20" t="s">
        <v>145</v>
      </c>
      <c r="CC1360" s="15">
        <v>11.6</v>
      </c>
      <c r="CD1360" s="15">
        <v>14.1</v>
      </c>
      <c r="CE1360" s="15">
        <v>12.9</v>
      </c>
      <c r="CF1360" s="15">
        <v>12.7</v>
      </c>
      <c r="CG1360" s="15">
        <v>9.1</v>
      </c>
      <c r="CH1360" s="15">
        <v>7.5</v>
      </c>
      <c r="CI1360" s="15">
        <v>7.3</v>
      </c>
      <c r="CJ1360" s="15">
        <v>7.4</v>
      </c>
      <c r="CK1360" s="15">
        <v>8.3000000000000007</v>
      </c>
      <c r="CL1360" s="15">
        <v>7.9</v>
      </c>
      <c r="CM1360" s="15">
        <v>10</v>
      </c>
      <c r="CN1360" s="15">
        <v>11.3</v>
      </c>
      <c r="CO1360" s="21">
        <f t="shared" ref="CO1360:CO1391" si="879">SUM(CC1360:CN1360)/12</f>
        <v>10.008333333333335</v>
      </c>
      <c r="CQ1360" s="22">
        <f t="shared" ref="CQ1360:CQ1369" si="880">SUM(CC1360+CD1360+CE1360)/3</f>
        <v>12.866666666666667</v>
      </c>
      <c r="CR1360" s="23">
        <f t="shared" ref="CR1360:CR1369" si="881">SUM(CH1360+CI1360+CJ1360)/3</f>
        <v>7.4000000000000012</v>
      </c>
      <c r="CS1360" s="24">
        <f t="shared" si="869"/>
        <v>9.9290404040404052</v>
      </c>
      <c r="DA1360" s="2">
        <f t="shared" si="862"/>
        <v>2010</v>
      </c>
      <c r="DB1360" s="20" t="s">
        <v>145</v>
      </c>
      <c r="DC1360" s="15">
        <v>12.9</v>
      </c>
      <c r="DD1360" s="15">
        <v>13.7</v>
      </c>
      <c r="DE1360" s="15">
        <v>13.5</v>
      </c>
      <c r="DF1360" s="15">
        <v>10.7</v>
      </c>
      <c r="DG1360" s="15">
        <v>6.7</v>
      </c>
      <c r="DH1360" s="15">
        <v>5</v>
      </c>
      <c r="DI1360" s="15">
        <v>5</v>
      </c>
      <c r="DJ1360" s="15">
        <v>5.3</v>
      </c>
      <c r="DK1360" s="15">
        <v>6.6</v>
      </c>
      <c r="DL1360" s="15">
        <v>8.3000000000000007</v>
      </c>
      <c r="DM1360" s="15">
        <v>9.6999999999999993</v>
      </c>
      <c r="DN1360" s="15">
        <v>11.2</v>
      </c>
      <c r="DO1360" s="21">
        <f t="shared" ref="DO1360:DO1391" si="882">SUM(DC1360:DN1360)/12</f>
        <v>9.0499999999999989</v>
      </c>
      <c r="DQ1360" s="22">
        <f t="shared" ref="DQ1360:DQ1368" si="883">SUM(DC1360+DD1360+DE1360)/3</f>
        <v>13.366666666666667</v>
      </c>
      <c r="DR1360" s="23">
        <f t="shared" ref="DR1360:DR1368" si="884">SUM(DH1360+DI1360+DJ1360)/3</f>
        <v>5.1000000000000005</v>
      </c>
      <c r="DS1360" s="24">
        <f t="shared" si="870"/>
        <v>8.9583333333333321</v>
      </c>
      <c r="EA1360" s="2">
        <f t="shared" si="877"/>
        <v>2010</v>
      </c>
      <c r="EB1360" s="20" t="s">
        <v>145</v>
      </c>
      <c r="EC1360" s="15">
        <v>14.2</v>
      </c>
      <c r="ED1360" s="15">
        <v>15.7</v>
      </c>
      <c r="EE1360" s="15">
        <v>14.4</v>
      </c>
      <c r="EF1360" s="15">
        <v>12.7</v>
      </c>
      <c r="EG1360" s="15">
        <v>9.8000000000000007</v>
      </c>
      <c r="EH1360" s="15">
        <v>7.7</v>
      </c>
      <c r="EI1360" s="15">
        <v>7.6</v>
      </c>
      <c r="EJ1360" s="15">
        <v>6.8</v>
      </c>
      <c r="EK1360" s="15">
        <v>7.9</v>
      </c>
      <c r="EL1360" s="15">
        <v>9.4</v>
      </c>
      <c r="EM1360" s="15">
        <v>11.3</v>
      </c>
      <c r="EN1360" s="15">
        <v>11.6</v>
      </c>
      <c r="EO1360" s="21">
        <f t="shared" si="874"/>
        <v>10.758333333333333</v>
      </c>
      <c r="EQ1360" s="22">
        <f t="shared" si="875"/>
        <v>14.766666666666666</v>
      </c>
      <c r="ER1360" s="23">
        <f t="shared" si="876"/>
        <v>7.3666666666666671</v>
      </c>
      <c r="ES1360" s="24">
        <f t="shared" si="867"/>
        <v>10.656818181818181</v>
      </c>
      <c r="FA1360" s="2">
        <f t="shared" si="878"/>
        <v>2010</v>
      </c>
      <c r="FB1360" s="20" t="s">
        <v>145</v>
      </c>
      <c r="FC1360" s="15">
        <v>10.7</v>
      </c>
      <c r="FD1360" s="15">
        <v>12.8</v>
      </c>
      <c r="FE1360" s="15">
        <v>10.6</v>
      </c>
      <c r="FF1360" s="15">
        <v>8.1999999999999993</v>
      </c>
      <c r="FG1360" s="15">
        <v>4</v>
      </c>
      <c r="FH1360" s="15">
        <v>2.1</v>
      </c>
      <c r="FI1360" s="15">
        <v>1.5</v>
      </c>
      <c r="FJ1360" s="15">
        <v>2.7</v>
      </c>
      <c r="FK1360" s="15">
        <v>3.7</v>
      </c>
      <c r="FL1360" s="15">
        <v>5.9</v>
      </c>
      <c r="FM1360" s="15">
        <v>8.4</v>
      </c>
      <c r="FN1360" s="15">
        <v>8.5</v>
      </c>
      <c r="FO1360" s="21">
        <f t="shared" si="863"/>
        <v>6.5916666666666677</v>
      </c>
      <c r="FQ1360" s="22">
        <f t="shared" si="864"/>
        <v>11.366666666666667</v>
      </c>
      <c r="FR1360" s="23">
        <f t="shared" si="865"/>
        <v>2.1</v>
      </c>
      <c r="FS1360" s="24">
        <f t="shared" si="871"/>
        <v>6.2499999999999991</v>
      </c>
      <c r="GA1360" s="2"/>
      <c r="GB1360" s="20"/>
      <c r="GC1360" s="15"/>
      <c r="GD1360" s="15"/>
      <c r="GE1360" s="15"/>
      <c r="GF1360" s="15"/>
      <c r="GG1360" s="15"/>
      <c r="GH1360" s="15"/>
      <c r="GI1360" s="15"/>
      <c r="GJ1360" s="15"/>
      <c r="GK1360" s="15"/>
      <c r="GL1360" s="15"/>
      <c r="GM1360" s="15"/>
      <c r="GN1360" s="15"/>
      <c r="GO1360" s="21"/>
      <c r="GQ1360" s="22"/>
      <c r="GR1360" s="23"/>
      <c r="GS1360" s="24"/>
      <c r="GT1360" s="22"/>
      <c r="GU1360" s="23"/>
      <c r="GV1360" s="22"/>
      <c r="GW1360" s="23"/>
      <c r="GX1360" s="24"/>
      <c r="GY1360" s="24"/>
    </row>
    <row r="1361" spans="1:207">
      <c r="A1361" s="86"/>
      <c r="B1361" s="91">
        <f t="shared" ref="B1361:B1372" si="885">AVERAGE(AO1361,BO1361,CO1361,DO1360,EO1361,FO1361,GO1361)</f>
        <v>9.0395833333333329</v>
      </c>
      <c r="C1361" s="99">
        <f t="shared" si="866"/>
        <v>9.0395833333333329</v>
      </c>
      <c r="D1361" s="96">
        <f t="shared" si="868"/>
        <v>8.9114583333333321</v>
      </c>
      <c r="E1361" s="91">
        <f t="shared" si="873"/>
        <v>8.8450868055555549</v>
      </c>
      <c r="F1361" s="100">
        <f t="shared" si="872"/>
        <v>8.9343055555555608</v>
      </c>
      <c r="G1361" s="96">
        <f t="shared" ref="G1361:G1372" si="886">MAX(AC1361:AN1361,BC1361:BN1361,CC1361:CN1361,DC1360:DN1360,EC1361:EN1361,FC1361:FN1361,GC1361:GN1361)</f>
        <v>14.3</v>
      </c>
      <c r="H1361" s="97">
        <f t="shared" ref="H1361:H1372" si="887">MEDIAN(AC1361:AN1361,BC1361:BN1361,CC1361:CN1361,DC1361:DN1361,EC1361:EN1361,FC1361:FN1361,GC1361:GN1361)</f>
        <v>9.0500000000000007</v>
      </c>
      <c r="I1361" s="98">
        <f t="shared" ref="I1361:I1372" si="888">MIN(AC1361:AN1361,BC1361:BN1361,CC1361:CN1361,DC1360:DN1360,EC1361:EN1361,FC1361:FN1361,GC1361:GN1361)</f>
        <v>1.8</v>
      </c>
      <c r="J1361" s="85">
        <f t="shared" ref="J1361:J1392" si="889">(G1361+I1361)/2</f>
        <v>8.0500000000000007</v>
      </c>
      <c r="AB1361" s="62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21"/>
      <c r="AQ1361" s="22"/>
      <c r="AR1361" s="23"/>
      <c r="AS1361" s="24"/>
      <c r="BA1361" s="2"/>
      <c r="BB1361" s="20"/>
      <c r="BC1361" s="30"/>
      <c r="BD1361" s="30"/>
      <c r="BE1361" s="30"/>
      <c r="BF1361" s="30"/>
      <c r="BG1361" s="30"/>
      <c r="BH1361" s="15"/>
      <c r="BI1361" s="15"/>
      <c r="BJ1361" s="15"/>
      <c r="BK1361" s="15"/>
      <c r="BL1361" s="15"/>
      <c r="BM1361" s="15"/>
      <c r="BN1361" s="15"/>
      <c r="BO1361" s="21"/>
      <c r="BP1361" s="2"/>
      <c r="BQ1361" s="22"/>
      <c r="BR1361" s="23"/>
      <c r="BS1361" s="24"/>
      <c r="CA1361" s="2">
        <f t="shared" ref="CA1361:CA1372" si="890">CA1360+1</f>
        <v>2011</v>
      </c>
      <c r="CB1361" s="20" t="s">
        <v>146</v>
      </c>
      <c r="CC1361" s="15">
        <v>12.7</v>
      </c>
      <c r="CD1361" s="15">
        <v>12.7</v>
      </c>
      <c r="CE1361" s="15">
        <v>12.3</v>
      </c>
      <c r="CF1361" s="15">
        <v>11.1</v>
      </c>
      <c r="CG1361" s="15">
        <v>8.1999999999999993</v>
      </c>
      <c r="CH1361" s="15">
        <v>8.1</v>
      </c>
      <c r="CI1361" s="15">
        <v>8.1</v>
      </c>
      <c r="CJ1361" s="15">
        <v>8.5</v>
      </c>
      <c r="CK1361" s="15">
        <v>8.5</v>
      </c>
      <c r="CL1361" s="15">
        <v>9.1999999999999993</v>
      </c>
      <c r="CM1361" s="15">
        <v>11.2</v>
      </c>
      <c r="CN1361" s="15">
        <v>11.7</v>
      </c>
      <c r="CO1361" s="21">
        <f t="shared" si="879"/>
        <v>10.191666666666666</v>
      </c>
      <c r="CQ1361" s="22">
        <f t="shared" si="880"/>
        <v>12.566666666666668</v>
      </c>
      <c r="CR1361" s="23">
        <f t="shared" si="881"/>
        <v>8.2333333333333325</v>
      </c>
      <c r="CS1361" s="24">
        <f t="shared" si="869"/>
        <v>9.9244949494949495</v>
      </c>
      <c r="DA1361" s="2">
        <f t="shared" ref="DA1361:DA1372" si="891">DA1360+1</f>
        <v>2011</v>
      </c>
      <c r="DB1361" s="20" t="s">
        <v>146</v>
      </c>
      <c r="DC1361" s="15">
        <v>13.4</v>
      </c>
      <c r="DD1361" s="15">
        <v>11.8</v>
      </c>
      <c r="DE1361" s="15">
        <v>10.9</v>
      </c>
      <c r="DF1361" s="15">
        <v>10</v>
      </c>
      <c r="DG1361" s="15">
        <v>7.1</v>
      </c>
      <c r="DH1361" s="15">
        <v>5.2</v>
      </c>
      <c r="DI1361" s="15">
        <v>4.5</v>
      </c>
      <c r="DJ1361" s="15">
        <v>8.1</v>
      </c>
      <c r="DK1361" s="15">
        <v>7.1</v>
      </c>
      <c r="DL1361" s="15">
        <v>8.1</v>
      </c>
      <c r="DM1361" s="15">
        <v>10.9</v>
      </c>
      <c r="DN1361" s="15">
        <v>11.6</v>
      </c>
      <c r="DO1361" s="21">
        <f t="shared" si="882"/>
        <v>9.0583333333333318</v>
      </c>
      <c r="DQ1361" s="22">
        <f t="shared" si="883"/>
        <v>12.033333333333333</v>
      </c>
      <c r="DR1361" s="23">
        <f t="shared" si="884"/>
        <v>5.9333333333333327</v>
      </c>
      <c r="DS1361" s="24">
        <f t="shared" si="870"/>
        <v>8.9287878787878796</v>
      </c>
      <c r="EA1361" s="2">
        <f t="shared" si="877"/>
        <v>2011</v>
      </c>
      <c r="EB1361" s="20" t="s">
        <v>146</v>
      </c>
      <c r="EC1361" s="15">
        <v>14.3</v>
      </c>
      <c r="ED1361" s="15">
        <v>14</v>
      </c>
      <c r="EE1361" s="15">
        <v>13.3</v>
      </c>
      <c r="EF1361" s="15">
        <v>11.5</v>
      </c>
      <c r="EG1361" s="15">
        <v>8.1999999999999993</v>
      </c>
      <c r="EH1361" s="15">
        <v>7.9</v>
      </c>
      <c r="EI1361" s="15">
        <v>6.9</v>
      </c>
      <c r="EJ1361" s="15">
        <v>9.1</v>
      </c>
      <c r="EK1361" s="15">
        <v>8</v>
      </c>
      <c r="EL1361" s="15">
        <v>9.1</v>
      </c>
      <c r="EM1361" s="15">
        <v>11.3</v>
      </c>
      <c r="EN1361" s="15">
        <v>12.8</v>
      </c>
      <c r="EO1361" s="21">
        <f t="shared" si="874"/>
        <v>10.533333333333333</v>
      </c>
      <c r="EQ1361" s="22">
        <f t="shared" si="875"/>
        <v>13.866666666666667</v>
      </c>
      <c r="ER1361" s="23">
        <f t="shared" si="876"/>
        <v>7.9666666666666659</v>
      </c>
      <c r="ES1361" s="24">
        <f t="shared" si="867"/>
        <v>10.626515151515152</v>
      </c>
      <c r="FA1361" s="2">
        <f t="shared" si="878"/>
        <v>2011</v>
      </c>
      <c r="FB1361" s="20" t="s">
        <v>146</v>
      </c>
      <c r="FC1361" s="15">
        <v>11.8</v>
      </c>
      <c r="FD1361" s="15">
        <v>10.1</v>
      </c>
      <c r="FE1361" s="15">
        <v>9</v>
      </c>
      <c r="FF1361" s="15">
        <v>6.7</v>
      </c>
      <c r="FG1361" s="15">
        <v>2.5</v>
      </c>
      <c r="FH1361" s="15">
        <v>2.6</v>
      </c>
      <c r="FI1361" s="15">
        <v>1.8</v>
      </c>
      <c r="FJ1361" s="15">
        <v>6.1</v>
      </c>
      <c r="FK1361" s="15">
        <v>4</v>
      </c>
      <c r="FL1361" s="15">
        <v>5</v>
      </c>
      <c r="FM1361" s="15">
        <v>7.6</v>
      </c>
      <c r="FN1361" s="15">
        <v>9.4</v>
      </c>
      <c r="FO1361" s="21">
        <f t="shared" si="863"/>
        <v>6.3833333333333337</v>
      </c>
      <c r="FQ1361" s="22">
        <f t="shared" si="864"/>
        <v>10.299999999999999</v>
      </c>
      <c r="FR1361" s="23">
        <f t="shared" si="865"/>
        <v>3.5</v>
      </c>
      <c r="FS1361" s="24">
        <f t="shared" si="871"/>
        <v>6.2575757575757569</v>
      </c>
      <c r="GA1361" s="2"/>
      <c r="GB1361" s="20"/>
      <c r="GC1361" s="15"/>
      <c r="GD1361" s="15"/>
      <c r="GE1361" s="15"/>
      <c r="GF1361" s="15"/>
      <c r="GG1361" s="15"/>
      <c r="GH1361" s="15"/>
      <c r="GI1361" s="15"/>
      <c r="GJ1361" s="15"/>
      <c r="GK1361" s="15"/>
      <c r="GL1361" s="15"/>
      <c r="GM1361" s="15"/>
      <c r="GN1361" s="15"/>
      <c r="GO1361" s="21"/>
      <c r="GQ1361" s="22"/>
      <c r="GR1361" s="23"/>
      <c r="GS1361" s="24"/>
      <c r="GT1361" s="22"/>
      <c r="GU1361" s="23"/>
      <c r="GV1361" s="22"/>
      <c r="GW1361" s="23"/>
      <c r="GX1361" s="24"/>
      <c r="GY1361" s="24"/>
    </row>
    <row r="1362" spans="1:207">
      <c r="A1362" s="86" t="s">
        <v>177</v>
      </c>
      <c r="B1362" s="91">
        <f t="shared" si="885"/>
        <v>8.9833333333333325</v>
      </c>
      <c r="C1362" s="99">
        <f t="shared" si="866"/>
        <v>9.0045833333333327</v>
      </c>
      <c r="D1362" s="96">
        <f t="shared" si="868"/>
        <v>8.9143749999999997</v>
      </c>
      <c r="E1362" s="91">
        <f t="shared" si="873"/>
        <v>8.8565451388888867</v>
      </c>
      <c r="F1362" s="100">
        <f t="shared" si="872"/>
        <v>8.9355555555555597</v>
      </c>
      <c r="G1362" s="96">
        <f t="shared" si="886"/>
        <v>15.5</v>
      </c>
      <c r="H1362" s="97">
        <f t="shared" si="887"/>
        <v>8.65</v>
      </c>
      <c r="I1362" s="98">
        <f t="shared" si="888"/>
        <v>2</v>
      </c>
      <c r="J1362" s="85">
        <f t="shared" si="889"/>
        <v>8.75</v>
      </c>
      <c r="AB1362" s="62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21"/>
      <c r="AQ1362" s="22"/>
      <c r="AR1362" s="23"/>
      <c r="AS1362" s="24"/>
      <c r="BA1362" s="2"/>
      <c r="BB1362" s="20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21"/>
      <c r="BQ1362" s="22"/>
      <c r="BR1362" s="23"/>
      <c r="BS1362" s="24"/>
      <c r="CA1362" s="2">
        <f t="shared" si="890"/>
        <v>2012</v>
      </c>
      <c r="CB1362" s="20" t="s">
        <v>147</v>
      </c>
      <c r="CC1362" s="15">
        <v>13.1</v>
      </c>
      <c r="CD1362" s="15">
        <v>13.3</v>
      </c>
      <c r="CE1362" s="15">
        <v>12.6</v>
      </c>
      <c r="CF1362" s="15">
        <v>11.2</v>
      </c>
      <c r="CG1362" s="15">
        <v>10.199999999999999</v>
      </c>
      <c r="CH1362" s="15">
        <v>8.1</v>
      </c>
      <c r="CI1362" s="15">
        <v>7.5</v>
      </c>
      <c r="CJ1362" s="15">
        <v>7.7</v>
      </c>
      <c r="CK1362" s="15">
        <v>8.1</v>
      </c>
      <c r="CL1362" s="15">
        <v>9.1</v>
      </c>
      <c r="CM1362" s="15">
        <v>10</v>
      </c>
      <c r="CN1362" s="15">
        <v>11.4</v>
      </c>
      <c r="CO1362" s="21">
        <f t="shared" si="879"/>
        <v>10.191666666666666</v>
      </c>
      <c r="CQ1362" s="22">
        <f t="shared" si="880"/>
        <v>13</v>
      </c>
      <c r="CR1362" s="23">
        <f t="shared" si="881"/>
        <v>7.7666666666666666</v>
      </c>
      <c r="CS1362" s="24">
        <f t="shared" si="869"/>
        <v>9.9280303030303028</v>
      </c>
      <c r="DA1362" s="2">
        <f t="shared" si="891"/>
        <v>2012</v>
      </c>
      <c r="DB1362" s="20" t="s">
        <v>147</v>
      </c>
      <c r="DC1362" s="15">
        <v>13.5</v>
      </c>
      <c r="DD1362" s="15">
        <v>13.3</v>
      </c>
      <c r="DE1362" s="15">
        <v>12</v>
      </c>
      <c r="DF1362" s="15">
        <v>10.4</v>
      </c>
      <c r="DG1362" s="15">
        <v>8.1</v>
      </c>
      <c r="DH1362" s="15">
        <v>5.3</v>
      </c>
      <c r="DI1362" s="15">
        <v>4.7</v>
      </c>
      <c r="DJ1362" s="15">
        <v>5.7</v>
      </c>
      <c r="DK1362" s="15">
        <v>7.3</v>
      </c>
      <c r="DL1362" s="15">
        <v>8.1999999999999993</v>
      </c>
      <c r="DM1362" s="15">
        <v>10.4</v>
      </c>
      <c r="DN1362" s="15">
        <v>12.2</v>
      </c>
      <c r="DO1362" s="21">
        <f t="shared" si="882"/>
        <v>9.2583333333333346</v>
      </c>
      <c r="DQ1362" s="22">
        <f t="shared" si="883"/>
        <v>12.933333333333332</v>
      </c>
      <c r="DR1362" s="23">
        <f t="shared" si="884"/>
        <v>5.2333333333333334</v>
      </c>
      <c r="DS1362" s="24">
        <f t="shared" si="870"/>
        <v>8.9378787878787893</v>
      </c>
      <c r="EA1362" s="2">
        <f t="shared" si="877"/>
        <v>2012</v>
      </c>
      <c r="EB1362" s="20" t="s">
        <v>147</v>
      </c>
      <c r="EC1362" s="15">
        <v>14.7</v>
      </c>
      <c r="ED1362" s="15">
        <v>15.5</v>
      </c>
      <c r="EE1362" s="15">
        <v>13.6</v>
      </c>
      <c r="EF1362" s="15">
        <v>11.8</v>
      </c>
      <c r="EG1362" s="15">
        <v>9.1999999999999993</v>
      </c>
      <c r="EH1362" s="15">
        <v>7.7</v>
      </c>
      <c r="EI1362" s="15">
        <v>6.9</v>
      </c>
      <c r="EJ1362" s="15">
        <v>6.8</v>
      </c>
      <c r="EK1362" s="15">
        <v>8.4</v>
      </c>
      <c r="EL1362" s="15">
        <v>8.5</v>
      </c>
      <c r="EM1362" s="15">
        <v>11.3</v>
      </c>
      <c r="EN1362" s="15">
        <v>12</v>
      </c>
      <c r="EO1362" s="21">
        <f t="shared" si="874"/>
        <v>10.533333333333333</v>
      </c>
      <c r="EQ1362" s="22">
        <f t="shared" si="875"/>
        <v>14.6</v>
      </c>
      <c r="ER1362" s="23">
        <f t="shared" si="876"/>
        <v>7.1333333333333337</v>
      </c>
      <c r="ES1362" s="24">
        <f t="shared" si="867"/>
        <v>10.582575757575757</v>
      </c>
      <c r="FA1362" s="2">
        <f t="shared" si="878"/>
        <v>2012</v>
      </c>
      <c r="FB1362" s="20" t="s">
        <v>147</v>
      </c>
      <c r="FC1362" s="15">
        <v>11.2</v>
      </c>
      <c r="FD1362" s="15">
        <v>11.6</v>
      </c>
      <c r="FE1362" s="15">
        <v>8.8000000000000007</v>
      </c>
      <c r="FF1362" s="15">
        <v>7.2</v>
      </c>
      <c r="FG1362" s="15">
        <v>4.2</v>
      </c>
      <c r="FH1362" s="15">
        <v>2.5</v>
      </c>
      <c r="FI1362" s="15">
        <v>2</v>
      </c>
      <c r="FJ1362" s="15">
        <v>2.2999999999999998</v>
      </c>
      <c r="FK1362" s="15">
        <v>4.0999999999999996</v>
      </c>
      <c r="FL1362" s="15">
        <v>4.5999999999999996</v>
      </c>
      <c r="FM1362" s="15">
        <v>7.4</v>
      </c>
      <c r="FN1362" s="15">
        <v>7.9</v>
      </c>
      <c r="FO1362" s="21">
        <f t="shared" si="863"/>
        <v>6.1500000000000012</v>
      </c>
      <c r="FQ1362" s="22">
        <f t="shared" si="864"/>
        <v>10.533333333333333</v>
      </c>
      <c r="FR1362" s="23">
        <f t="shared" si="865"/>
        <v>2.2666666666666666</v>
      </c>
      <c r="FS1362" s="24">
        <f t="shared" si="871"/>
        <v>6.2325757575757583</v>
      </c>
      <c r="GA1362" s="2"/>
      <c r="GB1362" s="20"/>
      <c r="GC1362" s="15"/>
      <c r="GD1362" s="15"/>
      <c r="GE1362" s="15"/>
      <c r="GF1362" s="15"/>
      <c r="GG1362" s="15"/>
      <c r="GH1362" s="15"/>
      <c r="GI1362" s="15"/>
      <c r="GJ1362" s="15"/>
      <c r="GK1362" s="15"/>
      <c r="GL1362" s="15"/>
      <c r="GM1362" s="15"/>
      <c r="GN1362" s="15"/>
      <c r="GO1362" s="21"/>
      <c r="GQ1362" s="22"/>
      <c r="GR1362" s="23"/>
      <c r="GS1362" s="24"/>
      <c r="GT1362" s="22"/>
      <c r="GU1362" s="23"/>
      <c r="GV1362" s="22"/>
      <c r="GW1362" s="23"/>
      <c r="GX1362" s="24"/>
      <c r="GY1362" s="24"/>
    </row>
    <row r="1363" spans="1:207">
      <c r="A1363" s="86"/>
      <c r="B1363" s="91">
        <f t="shared" si="885"/>
        <v>9.35</v>
      </c>
      <c r="C1363" s="99">
        <f t="shared" si="866"/>
        <v>9.1120833333333344</v>
      </c>
      <c r="D1363" s="96">
        <f t="shared" si="868"/>
        <v>8.9518749999999994</v>
      </c>
      <c r="E1363" s="91">
        <f t="shared" si="873"/>
        <v>8.8769618055555526</v>
      </c>
      <c r="F1363" s="100">
        <f t="shared" si="872"/>
        <v>8.9506388888888928</v>
      </c>
      <c r="G1363" s="96">
        <f t="shared" si="886"/>
        <v>15.6</v>
      </c>
      <c r="H1363" s="97">
        <f t="shared" si="887"/>
        <v>9.4499999999999993</v>
      </c>
      <c r="I1363" s="98">
        <f t="shared" si="888"/>
        <v>3.3</v>
      </c>
      <c r="J1363" s="85">
        <f t="shared" si="889"/>
        <v>9.4499999999999993</v>
      </c>
      <c r="AB1363" s="62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21"/>
      <c r="AQ1363" s="22"/>
      <c r="AR1363" s="23"/>
      <c r="AS1363" s="24"/>
      <c r="BA1363" s="2"/>
      <c r="BB1363" s="20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21"/>
      <c r="BQ1363" s="22"/>
      <c r="BR1363" s="23"/>
      <c r="BS1363" s="24"/>
      <c r="CA1363" s="2">
        <f t="shared" si="890"/>
        <v>2013</v>
      </c>
      <c r="CB1363" s="20" t="s">
        <v>148</v>
      </c>
      <c r="CC1363" s="15">
        <v>12.1</v>
      </c>
      <c r="CD1363" s="15">
        <v>14.8</v>
      </c>
      <c r="CE1363" s="15">
        <v>14.2</v>
      </c>
      <c r="CF1363" s="15">
        <v>10.1</v>
      </c>
      <c r="CG1363" s="15">
        <v>9.4</v>
      </c>
      <c r="CH1363" s="15">
        <v>7.9</v>
      </c>
      <c r="CI1363" s="15">
        <v>8.5</v>
      </c>
      <c r="CJ1363" s="15">
        <v>9.1999999999999993</v>
      </c>
      <c r="CK1363" s="15">
        <v>10.1</v>
      </c>
      <c r="CL1363" s="15">
        <v>9.5</v>
      </c>
      <c r="CM1363" s="15">
        <v>9.9</v>
      </c>
      <c r="CN1363" s="15">
        <v>11.3</v>
      </c>
      <c r="CO1363" s="21">
        <f t="shared" si="879"/>
        <v>10.583333333333334</v>
      </c>
      <c r="CQ1363" s="22">
        <f t="shared" si="880"/>
        <v>13.699999999999998</v>
      </c>
      <c r="CR1363" s="23">
        <f t="shared" si="881"/>
        <v>8.5333333333333332</v>
      </c>
      <c r="CS1363" s="24">
        <f t="shared" si="869"/>
        <v>9.9871212121212114</v>
      </c>
      <c r="DA1363" s="2">
        <f t="shared" si="891"/>
        <v>2013</v>
      </c>
      <c r="DB1363" s="20" t="s">
        <v>148</v>
      </c>
      <c r="DC1363" s="15">
        <v>13.1</v>
      </c>
      <c r="DD1363" s="15">
        <v>13.8</v>
      </c>
      <c r="DE1363" s="15">
        <v>13.5</v>
      </c>
      <c r="DF1363" s="15">
        <v>9.4</v>
      </c>
      <c r="DG1363" s="15">
        <v>7.1</v>
      </c>
      <c r="DH1363" s="15">
        <v>6.1</v>
      </c>
      <c r="DI1363" s="15">
        <v>6.2</v>
      </c>
      <c r="DJ1363" s="15">
        <v>5.7</v>
      </c>
      <c r="DK1363" s="15">
        <v>8.1999999999999993</v>
      </c>
      <c r="DL1363" s="15">
        <v>8.5</v>
      </c>
      <c r="DM1363" s="15">
        <v>9.6</v>
      </c>
      <c r="DN1363" s="15">
        <v>11.8</v>
      </c>
      <c r="DO1363" s="21">
        <f t="shared" si="882"/>
        <v>9.4166666666666661</v>
      </c>
      <c r="DQ1363" s="22">
        <f t="shared" si="883"/>
        <v>13.466666666666667</v>
      </c>
      <c r="DR1363" s="23">
        <f t="shared" si="884"/>
        <v>6</v>
      </c>
      <c r="DS1363" s="24">
        <f t="shared" si="870"/>
        <v>8.952272727272728</v>
      </c>
      <c r="EA1363" s="2">
        <f t="shared" si="877"/>
        <v>2013</v>
      </c>
      <c r="EB1363" s="20" t="s">
        <v>148</v>
      </c>
      <c r="EC1363" s="15">
        <v>13.5</v>
      </c>
      <c r="ED1363" s="15">
        <v>15.6</v>
      </c>
      <c r="EE1363" s="15">
        <v>14.6</v>
      </c>
      <c r="EF1363" s="15">
        <v>11.3</v>
      </c>
      <c r="EG1363" s="15">
        <v>9.5</v>
      </c>
      <c r="EH1363" s="15">
        <v>9.3000000000000007</v>
      </c>
      <c r="EI1363" s="15">
        <v>8.3000000000000007</v>
      </c>
      <c r="EJ1363" s="15">
        <v>7.6</v>
      </c>
      <c r="EK1363" s="15">
        <v>9.6</v>
      </c>
      <c r="EL1363" s="15">
        <v>9.1</v>
      </c>
      <c r="EM1363" s="15">
        <v>10.4</v>
      </c>
      <c r="EN1363" s="15">
        <v>12.1</v>
      </c>
      <c r="EO1363" s="21">
        <f t="shared" si="874"/>
        <v>10.908333333333331</v>
      </c>
      <c r="EQ1363" s="22">
        <f t="shared" si="875"/>
        <v>14.566666666666668</v>
      </c>
      <c r="ER1363" s="23">
        <f t="shared" si="876"/>
        <v>8.4</v>
      </c>
      <c r="ES1363" s="24">
        <f t="shared" si="867"/>
        <v>10.596969696969696</v>
      </c>
      <c r="FA1363" s="2">
        <f t="shared" si="878"/>
        <v>2013</v>
      </c>
      <c r="FB1363" s="20" t="s">
        <v>148</v>
      </c>
      <c r="FC1363" s="15">
        <v>10.4</v>
      </c>
      <c r="FD1363" s="15">
        <v>11.9</v>
      </c>
      <c r="FE1363" s="15">
        <v>10.3</v>
      </c>
      <c r="FF1363" s="15">
        <v>5.6</v>
      </c>
      <c r="FG1363" s="15">
        <v>4</v>
      </c>
      <c r="FH1363" s="15">
        <v>3.3</v>
      </c>
      <c r="FI1363" s="15">
        <v>3.4</v>
      </c>
      <c r="FJ1363" s="15">
        <v>3.5</v>
      </c>
      <c r="FK1363" s="15">
        <v>5.5</v>
      </c>
      <c r="FL1363" s="15">
        <v>5.9</v>
      </c>
      <c r="FM1363" s="15">
        <v>7.4</v>
      </c>
      <c r="FN1363" s="15">
        <v>8.6</v>
      </c>
      <c r="FO1363" s="21">
        <f t="shared" ref="FO1363:FO1394" si="892">SUM(FC1363:FN1363)/12</f>
        <v>6.6499999999999995</v>
      </c>
      <c r="FQ1363" s="22">
        <f t="shared" ref="FQ1363:FQ1368" si="893">SUM(FC1363+FD1363+FE1363)/3</f>
        <v>10.866666666666667</v>
      </c>
      <c r="FR1363" s="23">
        <f t="shared" ref="FR1363:FR1368" si="894">SUM(FH1363+FI1363+FJ1363)/3</f>
        <v>3.4</v>
      </c>
      <c r="FS1363" s="24">
        <f t="shared" si="871"/>
        <v>6.2939393939393939</v>
      </c>
      <c r="GA1363" s="2"/>
      <c r="GB1363" s="20"/>
      <c r="GC1363" s="15"/>
      <c r="GD1363" s="15"/>
      <c r="GE1363" s="15"/>
      <c r="GF1363" s="15"/>
      <c r="GG1363" s="15"/>
      <c r="GH1363" s="15"/>
      <c r="GI1363" s="15"/>
      <c r="GJ1363" s="15"/>
      <c r="GK1363" s="15"/>
      <c r="GL1363" s="15"/>
      <c r="GM1363" s="15"/>
      <c r="GN1363" s="15"/>
      <c r="GO1363" s="21"/>
      <c r="GQ1363" s="22"/>
      <c r="GR1363" s="23"/>
      <c r="GS1363" s="24"/>
      <c r="GT1363" s="22"/>
      <c r="GU1363" s="23"/>
      <c r="GV1363" s="22"/>
      <c r="GW1363" s="23"/>
      <c r="GX1363" s="24"/>
      <c r="GY1363" s="24"/>
    </row>
    <row r="1364" spans="1:207">
      <c r="A1364" s="86"/>
      <c r="B1364" s="91">
        <f t="shared" si="885"/>
        <v>9.3166666666666664</v>
      </c>
      <c r="C1364" s="99">
        <f t="shared" si="866"/>
        <v>9.1612500000000008</v>
      </c>
      <c r="D1364" s="96">
        <f t="shared" si="868"/>
        <v>9.0210416666666653</v>
      </c>
      <c r="E1364" s="91">
        <f t="shared" si="873"/>
        <v>8.9077777777777776</v>
      </c>
      <c r="F1364" s="100">
        <f t="shared" si="872"/>
        <v>8.9668055555555597</v>
      </c>
      <c r="G1364" s="96">
        <f t="shared" si="886"/>
        <v>15</v>
      </c>
      <c r="H1364" s="97">
        <f t="shared" si="887"/>
        <v>9.6999999999999993</v>
      </c>
      <c r="I1364" s="98">
        <f t="shared" si="888"/>
        <v>2</v>
      </c>
      <c r="J1364" s="85">
        <f t="shared" si="889"/>
        <v>8.5</v>
      </c>
      <c r="AB1364" s="62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21"/>
      <c r="AQ1364" s="22"/>
      <c r="AR1364" s="23"/>
      <c r="AS1364" s="24"/>
      <c r="BA1364" s="2"/>
      <c r="BB1364" s="20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21"/>
      <c r="BQ1364" s="22"/>
      <c r="BR1364" s="23"/>
      <c r="BS1364" s="24"/>
      <c r="CA1364" s="2">
        <f t="shared" si="890"/>
        <v>2014</v>
      </c>
      <c r="CB1364" s="20" t="s">
        <v>149</v>
      </c>
      <c r="CC1364" s="15">
        <v>12.4</v>
      </c>
      <c r="CD1364" s="15">
        <v>13</v>
      </c>
      <c r="CE1364" s="15">
        <v>12.5</v>
      </c>
      <c r="CF1364" s="15">
        <v>11.1</v>
      </c>
      <c r="CG1364" s="15">
        <v>10.4</v>
      </c>
      <c r="CH1364" s="15">
        <v>9.6</v>
      </c>
      <c r="CI1364" s="15">
        <v>8.5</v>
      </c>
      <c r="CJ1364" s="15">
        <v>7.3</v>
      </c>
      <c r="CK1364" s="15">
        <v>9</v>
      </c>
      <c r="CL1364" s="15">
        <v>9.4</v>
      </c>
      <c r="CM1364" s="15">
        <v>10.4</v>
      </c>
      <c r="CN1364" s="15">
        <v>11.6</v>
      </c>
      <c r="CO1364" s="21">
        <f t="shared" si="879"/>
        <v>10.433333333333334</v>
      </c>
      <c r="CQ1364" s="22">
        <f t="shared" si="880"/>
        <v>12.633333333333333</v>
      </c>
      <c r="CR1364" s="23">
        <f t="shared" si="881"/>
        <v>8.4666666666666668</v>
      </c>
      <c r="CS1364" s="24">
        <f t="shared" si="869"/>
        <v>10.043181818181818</v>
      </c>
      <c r="DA1364" s="2">
        <f t="shared" si="891"/>
        <v>2014</v>
      </c>
      <c r="DB1364" s="20" t="s">
        <v>149</v>
      </c>
      <c r="DC1364" s="15">
        <v>12.5</v>
      </c>
      <c r="DD1364" s="15">
        <v>13</v>
      </c>
      <c r="DE1364" s="15">
        <v>12.6</v>
      </c>
      <c r="DF1364" s="15">
        <v>9.6999999999999993</v>
      </c>
      <c r="DG1364" s="15">
        <v>7.7</v>
      </c>
      <c r="DH1364" s="15">
        <v>6.4</v>
      </c>
      <c r="DI1364" s="15">
        <v>5.9</v>
      </c>
      <c r="DJ1364" s="15">
        <v>5.4</v>
      </c>
      <c r="DK1364" s="15">
        <v>7.8</v>
      </c>
      <c r="DL1364" s="15">
        <v>8.6</v>
      </c>
      <c r="DM1364" s="15">
        <v>10.3</v>
      </c>
      <c r="DN1364" s="15">
        <v>12.1</v>
      </c>
      <c r="DO1364" s="21">
        <f t="shared" si="882"/>
        <v>9.3333333333333321</v>
      </c>
      <c r="DQ1364" s="22">
        <f t="shared" si="883"/>
        <v>12.700000000000001</v>
      </c>
      <c r="DR1364" s="23">
        <f t="shared" si="884"/>
        <v>5.9000000000000012</v>
      </c>
      <c r="DS1364" s="24">
        <f t="shared" si="870"/>
        <v>8.9863636363636363</v>
      </c>
      <c r="EA1364" s="2">
        <f t="shared" si="877"/>
        <v>2014</v>
      </c>
      <c r="EB1364" s="20" t="s">
        <v>149</v>
      </c>
      <c r="EC1364" s="15">
        <v>13.5</v>
      </c>
      <c r="ED1364" s="15">
        <v>15</v>
      </c>
      <c r="EE1364" s="15">
        <v>14.6</v>
      </c>
      <c r="EF1364" s="15">
        <v>11.9</v>
      </c>
      <c r="EG1364" s="15">
        <v>10.4</v>
      </c>
      <c r="EH1364" s="15">
        <v>9.3000000000000007</v>
      </c>
      <c r="EI1364" s="15">
        <v>8.1</v>
      </c>
      <c r="EJ1364" s="15">
        <v>7.8</v>
      </c>
      <c r="EK1364" s="15">
        <v>8.6999999999999993</v>
      </c>
      <c r="EL1364" s="15">
        <v>10.199999999999999</v>
      </c>
      <c r="EM1364" s="15">
        <v>10.9</v>
      </c>
      <c r="EN1364" s="15">
        <v>13.3</v>
      </c>
      <c r="EO1364" s="21">
        <f t="shared" si="874"/>
        <v>11.141666666666667</v>
      </c>
      <c r="EQ1364" s="22">
        <f t="shared" si="875"/>
        <v>14.366666666666667</v>
      </c>
      <c r="ER1364" s="23">
        <f t="shared" si="876"/>
        <v>8.4</v>
      </c>
      <c r="ES1364" s="24">
        <f t="shared" si="867"/>
        <v>10.641666666666666</v>
      </c>
      <c r="FA1364" s="2">
        <f t="shared" si="878"/>
        <v>2014</v>
      </c>
      <c r="FB1364" s="20" t="s">
        <v>149</v>
      </c>
      <c r="FC1364" s="15">
        <v>10</v>
      </c>
      <c r="FD1364" s="15">
        <v>10.7</v>
      </c>
      <c r="FE1364" s="15">
        <v>10.3</v>
      </c>
      <c r="FF1364" s="15">
        <v>6.4</v>
      </c>
      <c r="FG1364" s="15">
        <v>4.9000000000000004</v>
      </c>
      <c r="FH1364" s="15">
        <v>3</v>
      </c>
      <c r="FI1364" s="15">
        <v>2.2999999999999998</v>
      </c>
      <c r="FJ1364" s="15">
        <v>2</v>
      </c>
      <c r="FK1364" s="15">
        <v>4</v>
      </c>
      <c r="FL1364" s="15">
        <v>5.5</v>
      </c>
      <c r="FM1364" s="15">
        <v>6.5</v>
      </c>
      <c r="FN1364" s="15">
        <v>9.6999999999999993</v>
      </c>
      <c r="FO1364" s="21">
        <f t="shared" si="892"/>
        <v>6.2749999999999995</v>
      </c>
      <c r="FQ1364" s="22">
        <f t="shared" si="893"/>
        <v>10.333333333333334</v>
      </c>
      <c r="FR1364" s="23">
        <f t="shared" si="894"/>
        <v>2.4333333333333331</v>
      </c>
      <c r="FS1364" s="24">
        <f t="shared" si="871"/>
        <v>6.3030303030303028</v>
      </c>
      <c r="GA1364" s="2"/>
      <c r="GB1364" s="20"/>
      <c r="GC1364" s="15"/>
      <c r="GD1364" s="15"/>
      <c r="GE1364" s="15"/>
      <c r="GF1364" s="15"/>
      <c r="GG1364" s="15"/>
      <c r="GH1364" s="15"/>
      <c r="GI1364" s="15"/>
      <c r="GJ1364" s="15"/>
      <c r="GK1364" s="15"/>
      <c r="GL1364" s="15"/>
      <c r="GM1364" s="15"/>
      <c r="GN1364" s="15"/>
      <c r="GO1364" s="21"/>
      <c r="GQ1364" s="22"/>
      <c r="GR1364" s="23"/>
      <c r="GS1364" s="24"/>
      <c r="GT1364" s="22"/>
      <c r="GU1364" s="23"/>
      <c r="GV1364" s="22"/>
      <c r="GW1364" s="23"/>
      <c r="GX1364" s="24"/>
      <c r="GY1364" s="24"/>
    </row>
    <row r="1365" spans="1:207">
      <c r="A1365" s="86">
        <f>A1360+5</f>
        <v>2015</v>
      </c>
      <c r="B1365" s="91">
        <f t="shared" si="885"/>
        <v>8.8958333333333321</v>
      </c>
      <c r="C1365" s="99">
        <f t="shared" ref="C1365:C1396" si="895">AVERAGE(B1361:B1365)</f>
        <v>9.1170833333333317</v>
      </c>
      <c r="D1365" s="96">
        <f t="shared" si="868"/>
        <v>9.0137499999999982</v>
      </c>
      <c r="E1365" s="91">
        <f t="shared" si="873"/>
        <v>8.9330902777777759</v>
      </c>
      <c r="F1365" s="100">
        <f t="shared" si="872"/>
        <v>8.9742638888888919</v>
      </c>
      <c r="G1365" s="96">
        <f t="shared" si="886"/>
        <v>15.7</v>
      </c>
      <c r="H1365" s="97">
        <f t="shared" si="887"/>
        <v>9</v>
      </c>
      <c r="I1365" s="98">
        <f t="shared" si="888"/>
        <v>0.9</v>
      </c>
      <c r="J1365" s="85">
        <f t="shared" si="889"/>
        <v>8.2999999999999989</v>
      </c>
      <c r="AB1365" s="62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21"/>
      <c r="AQ1365" s="22"/>
      <c r="AR1365" s="23"/>
      <c r="AS1365" s="24"/>
      <c r="BA1365" s="2"/>
      <c r="BB1365" s="20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21"/>
      <c r="BQ1365" s="22"/>
      <c r="BR1365" s="23"/>
      <c r="BS1365" s="24"/>
      <c r="CA1365" s="2">
        <f t="shared" si="890"/>
        <v>2015</v>
      </c>
      <c r="CB1365" s="20" t="s">
        <v>150</v>
      </c>
      <c r="CC1365" s="15">
        <v>12.4</v>
      </c>
      <c r="CD1365" s="15">
        <v>13.7</v>
      </c>
      <c r="CE1365" s="15">
        <v>11.4</v>
      </c>
      <c r="CF1365" s="15">
        <v>9.3000000000000007</v>
      </c>
      <c r="CG1365" s="15">
        <v>9.4</v>
      </c>
      <c r="CH1365" s="15">
        <v>8.1</v>
      </c>
      <c r="CI1365" s="15">
        <v>7.3</v>
      </c>
      <c r="CJ1365" s="15">
        <v>6.8</v>
      </c>
      <c r="CK1365" s="15">
        <v>7.7</v>
      </c>
      <c r="CL1365" s="15">
        <v>9.1</v>
      </c>
      <c r="CM1365" s="15">
        <v>10.5</v>
      </c>
      <c r="CN1365" s="15">
        <v>11.6</v>
      </c>
      <c r="CO1365" s="21">
        <f t="shared" si="879"/>
        <v>9.7749999999999986</v>
      </c>
      <c r="CQ1365" s="22">
        <f t="shared" si="880"/>
        <v>12.5</v>
      </c>
      <c r="CR1365" s="23">
        <f t="shared" si="881"/>
        <v>7.3999999999999995</v>
      </c>
      <c r="CS1365" s="24">
        <f t="shared" si="869"/>
        <v>10.059090909090907</v>
      </c>
      <c r="DA1365" s="2">
        <f t="shared" si="891"/>
        <v>2015</v>
      </c>
      <c r="DB1365" s="20" t="s">
        <v>150</v>
      </c>
      <c r="DC1365" s="15">
        <v>13.2</v>
      </c>
      <c r="DD1365" s="15">
        <v>13.4</v>
      </c>
      <c r="DE1365" s="15">
        <v>9.9</v>
      </c>
      <c r="DF1365" s="15">
        <v>8.9</v>
      </c>
      <c r="DG1365" s="15">
        <v>6.8</v>
      </c>
      <c r="DH1365" s="15">
        <v>5.3</v>
      </c>
      <c r="DI1365" s="15">
        <v>4.4000000000000004</v>
      </c>
      <c r="DJ1365" s="15">
        <v>3.7</v>
      </c>
      <c r="DK1365" s="15">
        <v>7.4</v>
      </c>
      <c r="DL1365" s="15">
        <v>8.8000000000000007</v>
      </c>
      <c r="DM1365" s="15">
        <v>10.8</v>
      </c>
      <c r="DN1365" s="15">
        <v>12.2</v>
      </c>
      <c r="DO1365" s="21">
        <f t="shared" si="882"/>
        <v>8.7333333333333325</v>
      </c>
      <c r="DQ1365" s="22">
        <f t="shared" si="883"/>
        <v>12.166666666666666</v>
      </c>
      <c r="DR1365" s="23">
        <f t="shared" si="884"/>
        <v>4.4666666666666659</v>
      </c>
      <c r="DS1365" s="24">
        <f t="shared" si="870"/>
        <v>9.0098484848484848</v>
      </c>
      <c r="EA1365" s="2">
        <f t="shared" si="877"/>
        <v>2015</v>
      </c>
      <c r="EB1365" s="20" t="s">
        <v>150</v>
      </c>
      <c r="EC1365" s="15">
        <v>14.3</v>
      </c>
      <c r="ED1365" s="15">
        <v>15.7</v>
      </c>
      <c r="EE1365" s="15">
        <v>12.8</v>
      </c>
      <c r="EF1365" s="15">
        <v>11.5</v>
      </c>
      <c r="EG1365" s="15">
        <v>9.3000000000000007</v>
      </c>
      <c r="EH1365" s="15">
        <v>7.5</v>
      </c>
      <c r="EI1365" s="15">
        <v>6.4</v>
      </c>
      <c r="EJ1365" s="15">
        <v>6</v>
      </c>
      <c r="EK1365" s="15">
        <v>8.5</v>
      </c>
      <c r="EL1365" s="15">
        <v>10.4</v>
      </c>
      <c r="EM1365" s="15">
        <v>11.7</v>
      </c>
      <c r="EN1365" s="15">
        <v>13.7</v>
      </c>
      <c r="EO1365" s="21">
        <f t="shared" si="874"/>
        <v>10.65</v>
      </c>
      <c r="EQ1365" s="22">
        <f t="shared" si="875"/>
        <v>14.266666666666666</v>
      </c>
      <c r="ER1365" s="23">
        <f t="shared" si="876"/>
        <v>6.6333333333333329</v>
      </c>
      <c r="ES1365" s="24">
        <f t="shared" si="867"/>
        <v>10.687121212121212</v>
      </c>
      <c r="FA1365" s="2">
        <f t="shared" si="878"/>
        <v>2015</v>
      </c>
      <c r="FB1365" s="20" t="s">
        <v>150</v>
      </c>
      <c r="FC1365" s="15">
        <v>10.6</v>
      </c>
      <c r="FD1365" s="15">
        <v>11.7</v>
      </c>
      <c r="FE1365" s="15">
        <v>7.4</v>
      </c>
      <c r="FF1365" s="15">
        <v>5.4</v>
      </c>
      <c r="FG1365" s="15">
        <v>3.8</v>
      </c>
      <c r="FH1365" s="15">
        <v>1.3</v>
      </c>
      <c r="FI1365" s="15">
        <v>1.3</v>
      </c>
      <c r="FJ1365" s="15">
        <v>0.9</v>
      </c>
      <c r="FK1365" s="15">
        <v>3.7</v>
      </c>
      <c r="FL1365" s="15">
        <v>5.9</v>
      </c>
      <c r="FM1365" s="15">
        <v>8.3000000000000007</v>
      </c>
      <c r="FN1365" s="15">
        <v>9.6</v>
      </c>
      <c r="FO1365" s="21">
        <f t="shared" si="892"/>
        <v>5.8249999999999984</v>
      </c>
      <c r="FQ1365" s="22">
        <f t="shared" si="893"/>
        <v>9.8999999999999986</v>
      </c>
      <c r="FR1365" s="23">
        <f t="shared" si="894"/>
        <v>1.1666666666666667</v>
      </c>
      <c r="FS1365" s="24">
        <f t="shared" si="871"/>
        <v>6.3060606060606057</v>
      </c>
      <c r="GA1365" s="2"/>
      <c r="GB1365" s="20"/>
      <c r="GC1365" s="15"/>
      <c r="GD1365" s="15"/>
      <c r="GE1365" s="15"/>
      <c r="GF1365" s="15"/>
      <c r="GG1365" s="15"/>
      <c r="GH1365" s="15"/>
      <c r="GI1365" s="15"/>
      <c r="GJ1365" s="15"/>
      <c r="GK1365" s="15"/>
      <c r="GL1365" s="15"/>
      <c r="GM1365" s="15"/>
      <c r="GN1365" s="15"/>
      <c r="GO1365" s="21"/>
      <c r="GQ1365" s="22"/>
      <c r="GR1365" s="23"/>
      <c r="GS1365" s="24"/>
      <c r="GT1365" s="22"/>
      <c r="GU1365" s="23"/>
      <c r="GV1365" s="22"/>
      <c r="GW1365" s="23"/>
      <c r="GX1365" s="24"/>
      <c r="GY1365" s="24"/>
    </row>
    <row r="1366" spans="1:207">
      <c r="A1366" s="86"/>
      <c r="B1366" s="91">
        <f t="shared" si="885"/>
        <v>9.3791666666666664</v>
      </c>
      <c r="C1366" s="99">
        <f t="shared" si="895"/>
        <v>9.1849999999999987</v>
      </c>
      <c r="D1366" s="96">
        <f t="shared" si="868"/>
        <v>9.1122916666666658</v>
      </c>
      <c r="E1366" s="91">
        <f t="shared" si="873"/>
        <v>8.9860763888888879</v>
      </c>
      <c r="F1366" s="100">
        <f t="shared" si="872"/>
        <v>8.9859722222222249</v>
      </c>
      <c r="G1366" s="96">
        <f t="shared" si="886"/>
        <v>15.8</v>
      </c>
      <c r="H1366" s="97">
        <f t="shared" si="887"/>
        <v>9.3000000000000007</v>
      </c>
      <c r="I1366" s="98">
        <f t="shared" si="888"/>
        <v>2.2999999999999998</v>
      </c>
      <c r="J1366" s="85">
        <f t="shared" si="889"/>
        <v>9.0500000000000007</v>
      </c>
      <c r="AB1366" s="62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21"/>
      <c r="AQ1366" s="22"/>
      <c r="AR1366" s="23"/>
      <c r="AS1366" s="24"/>
      <c r="BA1366" s="2"/>
      <c r="BB1366" s="20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21"/>
      <c r="BQ1366" s="22"/>
      <c r="BR1366" s="23"/>
      <c r="BS1366" s="24"/>
      <c r="CA1366" s="2">
        <f t="shared" si="890"/>
        <v>2016</v>
      </c>
      <c r="CB1366" s="20" t="s">
        <v>151</v>
      </c>
      <c r="CC1366" s="15">
        <v>13.4</v>
      </c>
      <c r="CD1366" s="15">
        <v>13.5</v>
      </c>
      <c r="CE1366" s="15">
        <v>12.8</v>
      </c>
      <c r="CF1366" s="15">
        <v>11.6</v>
      </c>
      <c r="CG1366" s="15">
        <v>10.9</v>
      </c>
      <c r="CH1366" s="15">
        <v>9.4</v>
      </c>
      <c r="CI1366" s="15">
        <v>8.3000000000000007</v>
      </c>
      <c r="CJ1366" s="15">
        <v>7.5</v>
      </c>
      <c r="CK1366" s="15">
        <v>8.9</v>
      </c>
      <c r="CL1366" s="15">
        <v>8.5</v>
      </c>
      <c r="CM1366" s="15">
        <v>10.199999999999999</v>
      </c>
      <c r="CN1366" s="15">
        <v>11</v>
      </c>
      <c r="CO1366" s="21">
        <f t="shared" si="879"/>
        <v>10.500000000000002</v>
      </c>
      <c r="CQ1366" s="22">
        <f t="shared" si="880"/>
        <v>13.233333333333334</v>
      </c>
      <c r="CR1366" s="23">
        <f t="shared" si="881"/>
        <v>8.4</v>
      </c>
      <c r="CS1366" s="24">
        <f t="shared" si="869"/>
        <v>10.093181818181817</v>
      </c>
      <c r="DA1366" s="2">
        <f t="shared" si="891"/>
        <v>2016</v>
      </c>
      <c r="DB1366" s="20" t="s">
        <v>151</v>
      </c>
      <c r="DC1366" s="15">
        <v>14.4</v>
      </c>
      <c r="DD1366" s="15">
        <v>14.4</v>
      </c>
      <c r="DE1366" s="15">
        <v>12.5</v>
      </c>
      <c r="DF1366" s="15">
        <v>10.8</v>
      </c>
      <c r="DG1366" s="15">
        <v>8.6999999999999993</v>
      </c>
      <c r="DH1366" s="15">
        <v>6.5</v>
      </c>
      <c r="DI1366" s="15">
        <v>6.2</v>
      </c>
      <c r="DJ1366" s="15">
        <v>5.5</v>
      </c>
      <c r="DK1366" s="15">
        <v>8</v>
      </c>
      <c r="DL1366" s="15">
        <v>8</v>
      </c>
      <c r="DM1366" s="15">
        <v>10.1</v>
      </c>
      <c r="DN1366" s="15">
        <v>12.2</v>
      </c>
      <c r="DO1366" s="21">
        <f t="shared" si="882"/>
        <v>9.7750000000000004</v>
      </c>
      <c r="DQ1366" s="22">
        <f t="shared" si="883"/>
        <v>13.766666666666666</v>
      </c>
      <c r="DR1366" s="23">
        <f t="shared" si="884"/>
        <v>6.0666666666666664</v>
      </c>
      <c r="DS1366" s="24">
        <f t="shared" si="870"/>
        <v>9.0659090909090896</v>
      </c>
      <c r="EA1366" s="2">
        <f t="shared" si="877"/>
        <v>2016</v>
      </c>
      <c r="EB1366" s="20" t="s">
        <v>151</v>
      </c>
      <c r="EC1366" s="15">
        <v>15.8</v>
      </c>
      <c r="ED1366" s="15">
        <v>15.7</v>
      </c>
      <c r="EE1366" s="15">
        <v>15.1</v>
      </c>
      <c r="EF1366" s="15">
        <v>12.6</v>
      </c>
      <c r="EG1366" s="15">
        <v>10.199999999999999</v>
      </c>
      <c r="EH1366" s="15">
        <v>9.1999999999999993</v>
      </c>
      <c r="EI1366" s="15">
        <v>8.1999999999999993</v>
      </c>
      <c r="EJ1366" s="15">
        <v>7</v>
      </c>
      <c r="EK1366" s="15">
        <v>9.1999999999999993</v>
      </c>
      <c r="EL1366" s="15">
        <v>8.6999999999999993</v>
      </c>
      <c r="EM1366" s="15">
        <v>10.7</v>
      </c>
      <c r="EN1366" s="15">
        <v>12.4</v>
      </c>
      <c r="EO1366" s="21">
        <f t="shared" si="874"/>
        <v>11.233333333333334</v>
      </c>
      <c r="EQ1366" s="22">
        <f t="shared" si="875"/>
        <v>15.533333333333333</v>
      </c>
      <c r="ER1366" s="23">
        <f t="shared" si="876"/>
        <v>8.1333333333333329</v>
      </c>
      <c r="ES1366" s="24">
        <f t="shared" ref="ES1366:ES1397" si="896">AVERAGE(EO1356:EO1366)</f>
        <v>10.736363636363636</v>
      </c>
      <c r="FA1366" s="2">
        <f t="shared" si="878"/>
        <v>2016</v>
      </c>
      <c r="FB1366" s="20" t="s">
        <v>151</v>
      </c>
      <c r="FC1366" s="15">
        <v>12.6</v>
      </c>
      <c r="FD1366" s="15">
        <v>12.1</v>
      </c>
      <c r="FE1366" s="15">
        <v>10.199999999999999</v>
      </c>
      <c r="FF1366" s="15">
        <v>7.4</v>
      </c>
      <c r="FG1366" s="15">
        <v>5.7</v>
      </c>
      <c r="FH1366" s="15">
        <v>4</v>
      </c>
      <c r="FI1366" s="15">
        <v>3.6</v>
      </c>
      <c r="FJ1366" s="15">
        <v>2.2999999999999998</v>
      </c>
      <c r="FK1366" s="15">
        <v>5.3</v>
      </c>
      <c r="FL1366" s="15">
        <v>4.8</v>
      </c>
      <c r="FM1366" s="15">
        <v>7.4</v>
      </c>
      <c r="FN1366" s="15">
        <v>9.1999999999999993</v>
      </c>
      <c r="FO1366" s="21">
        <f t="shared" si="892"/>
        <v>7.0500000000000007</v>
      </c>
      <c r="FQ1366" s="22">
        <f t="shared" si="893"/>
        <v>11.633333333333333</v>
      </c>
      <c r="FR1366" s="23">
        <f t="shared" si="894"/>
        <v>3.2999999999999994</v>
      </c>
      <c r="FS1366" s="24">
        <f t="shared" si="871"/>
        <v>6.3484848484848477</v>
      </c>
      <c r="GA1366" s="2"/>
      <c r="GB1366" s="20"/>
      <c r="GC1366" s="15"/>
      <c r="GD1366" s="15"/>
      <c r="GE1366" s="15"/>
      <c r="GF1366" s="15"/>
      <c r="GG1366" s="15"/>
      <c r="GH1366" s="15"/>
      <c r="GI1366" s="15"/>
      <c r="GJ1366" s="15"/>
      <c r="GK1366" s="15"/>
      <c r="GL1366" s="15"/>
      <c r="GM1366" s="15"/>
      <c r="GN1366" s="15"/>
      <c r="GO1366" s="21"/>
      <c r="GQ1366" s="22"/>
      <c r="GR1366" s="23"/>
      <c r="GS1366" s="24"/>
      <c r="GT1366" s="22"/>
      <c r="GU1366" s="23"/>
      <c r="GV1366" s="22"/>
      <c r="GW1366" s="23"/>
      <c r="GX1366" s="24"/>
      <c r="GY1366" s="24"/>
    </row>
    <row r="1367" spans="1:207">
      <c r="A1367" s="86"/>
      <c r="B1367" s="91">
        <f t="shared" si="885"/>
        <v>9.2687500000000007</v>
      </c>
      <c r="C1367" s="99">
        <f t="shared" si="895"/>
        <v>9.2420833333333317</v>
      </c>
      <c r="D1367" s="96">
        <f t="shared" si="868"/>
        <v>9.1233333333333313</v>
      </c>
      <c r="E1367" s="91">
        <f t="shared" si="873"/>
        <v>9.022013888888889</v>
      </c>
      <c r="F1367" s="100">
        <f t="shared" si="872"/>
        <v>8.9957638888888933</v>
      </c>
      <c r="G1367" s="96">
        <f t="shared" si="886"/>
        <v>15.6</v>
      </c>
      <c r="H1367" s="97">
        <f t="shared" si="887"/>
        <v>9.8500000000000014</v>
      </c>
      <c r="I1367" s="98">
        <f t="shared" si="888"/>
        <v>0.4</v>
      </c>
      <c r="J1367" s="85">
        <f t="shared" si="889"/>
        <v>8</v>
      </c>
      <c r="AB1367" s="62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21"/>
      <c r="AQ1367" s="22"/>
      <c r="AR1367" s="23"/>
      <c r="AS1367" s="24"/>
      <c r="BA1367" s="2"/>
      <c r="BB1367" s="20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21"/>
      <c r="BQ1367" s="22"/>
      <c r="BR1367" s="23"/>
      <c r="BS1367" s="24"/>
      <c r="CA1367" s="2">
        <f t="shared" si="890"/>
        <v>2017</v>
      </c>
      <c r="CB1367" s="20" t="s">
        <v>152</v>
      </c>
      <c r="CC1367" s="15">
        <v>13.4</v>
      </c>
      <c r="CD1367" s="15">
        <v>12.3</v>
      </c>
      <c r="CE1367" s="15">
        <v>14.2</v>
      </c>
      <c r="CF1367" s="15">
        <v>11.3</v>
      </c>
      <c r="CG1367" s="15">
        <v>9.6999999999999993</v>
      </c>
      <c r="CH1367" s="15">
        <v>8.8000000000000007</v>
      </c>
      <c r="CI1367" s="15">
        <v>7.1</v>
      </c>
      <c r="CJ1367" s="15">
        <v>7</v>
      </c>
      <c r="CK1367" s="15">
        <v>8.1</v>
      </c>
      <c r="CL1367" s="15">
        <v>10.1</v>
      </c>
      <c r="CM1367" s="15">
        <v>12.5</v>
      </c>
      <c r="CN1367" s="15">
        <v>12.8</v>
      </c>
      <c r="CO1367" s="21">
        <f t="shared" si="879"/>
        <v>10.608333333333333</v>
      </c>
      <c r="CQ1367" s="22">
        <f t="shared" si="880"/>
        <v>13.300000000000002</v>
      </c>
      <c r="CR1367" s="23">
        <f t="shared" si="881"/>
        <v>7.6333333333333329</v>
      </c>
      <c r="CS1367" s="24">
        <f t="shared" si="869"/>
        <v>10.224242424242423</v>
      </c>
      <c r="DA1367" s="2">
        <f t="shared" si="891"/>
        <v>2017</v>
      </c>
      <c r="DB1367" s="20" t="s">
        <v>152</v>
      </c>
      <c r="DC1367" s="15">
        <v>13.5</v>
      </c>
      <c r="DD1367" s="15">
        <v>11.8</v>
      </c>
      <c r="DE1367" s="15">
        <v>12.9</v>
      </c>
      <c r="DF1367" s="15">
        <v>9.8000000000000007</v>
      </c>
      <c r="DG1367" s="15">
        <v>7.6</v>
      </c>
      <c r="DH1367" s="15">
        <v>5.9</v>
      </c>
      <c r="DI1367" s="15">
        <v>3.5</v>
      </c>
      <c r="DJ1367" s="15">
        <v>4.5999999999999996</v>
      </c>
      <c r="DK1367" s="15">
        <v>5.8</v>
      </c>
      <c r="DL1367" s="15">
        <v>10</v>
      </c>
      <c r="DM1367" s="15">
        <v>12.1</v>
      </c>
      <c r="DN1367" s="15">
        <v>13.4</v>
      </c>
      <c r="DO1367" s="21">
        <f t="shared" si="882"/>
        <v>9.2416666666666654</v>
      </c>
      <c r="DQ1367" s="22">
        <f t="shared" si="883"/>
        <v>12.733333333333334</v>
      </c>
      <c r="DR1367" s="23">
        <f t="shared" si="884"/>
        <v>4.666666666666667</v>
      </c>
      <c r="DS1367" s="24">
        <f t="shared" si="870"/>
        <v>9.1575757575757564</v>
      </c>
      <c r="EA1367" s="2">
        <f t="shared" si="877"/>
        <v>2017</v>
      </c>
      <c r="EB1367" s="20" t="s">
        <v>152</v>
      </c>
      <c r="EC1367" s="15">
        <v>14</v>
      </c>
      <c r="ED1367" s="15">
        <v>13.3</v>
      </c>
      <c r="EE1367" s="15">
        <v>15.6</v>
      </c>
      <c r="EF1367" s="15">
        <v>12.4</v>
      </c>
      <c r="EG1367" s="15">
        <v>9.9</v>
      </c>
      <c r="EH1367" s="15">
        <v>7.7</v>
      </c>
      <c r="EI1367" s="15">
        <v>6</v>
      </c>
      <c r="EJ1367" s="15">
        <v>6.3</v>
      </c>
      <c r="EK1367" s="15">
        <v>6.8</v>
      </c>
      <c r="EL1367" s="15">
        <v>10.1</v>
      </c>
      <c r="EM1367" s="15">
        <v>12.8</v>
      </c>
      <c r="EN1367" s="15">
        <v>13.7</v>
      </c>
      <c r="EO1367" s="21">
        <f t="shared" si="874"/>
        <v>10.716666666666667</v>
      </c>
      <c r="EQ1367" s="22">
        <f t="shared" si="875"/>
        <v>14.299999999999999</v>
      </c>
      <c r="ER1367" s="23">
        <f t="shared" si="876"/>
        <v>6.666666666666667</v>
      </c>
      <c r="ES1367" s="24">
        <f t="shared" si="896"/>
        <v>10.80530303030303</v>
      </c>
      <c r="FA1367" s="2">
        <f t="shared" si="878"/>
        <v>2017</v>
      </c>
      <c r="FB1367" s="20" t="s">
        <v>152</v>
      </c>
      <c r="FC1367" s="15">
        <v>10.199999999999999</v>
      </c>
      <c r="FD1367" s="15">
        <v>8.9</v>
      </c>
      <c r="FE1367" s="15">
        <v>11.3</v>
      </c>
      <c r="FF1367" s="15">
        <v>6.9</v>
      </c>
      <c r="FG1367" s="15">
        <v>4.3</v>
      </c>
      <c r="FH1367" s="15">
        <v>1.5</v>
      </c>
      <c r="FI1367" s="15">
        <v>0.4</v>
      </c>
      <c r="FJ1367" s="15">
        <v>1.1000000000000001</v>
      </c>
      <c r="FK1367" s="15">
        <v>2.2999999999999998</v>
      </c>
      <c r="FL1367" s="15">
        <v>5.9</v>
      </c>
      <c r="FM1367" s="15">
        <v>8.6</v>
      </c>
      <c r="FN1367" s="15">
        <v>10.3</v>
      </c>
      <c r="FO1367" s="21">
        <f t="shared" si="892"/>
        <v>5.9750000000000005</v>
      </c>
      <c r="FQ1367" s="22">
        <f t="shared" si="893"/>
        <v>10.133333333333335</v>
      </c>
      <c r="FR1367" s="23">
        <f t="shared" si="894"/>
        <v>1</v>
      </c>
      <c r="FS1367" s="24">
        <f t="shared" si="871"/>
        <v>6.4106060606060593</v>
      </c>
      <c r="GA1367" s="2"/>
      <c r="GB1367" s="20"/>
      <c r="GC1367" s="15"/>
      <c r="GD1367" s="15"/>
      <c r="GE1367" s="15"/>
      <c r="GF1367" s="15"/>
      <c r="GG1367" s="15"/>
      <c r="GH1367" s="15"/>
      <c r="GI1367" s="15"/>
      <c r="GJ1367" s="15"/>
      <c r="GK1367" s="15"/>
      <c r="GL1367" s="15"/>
      <c r="GM1367" s="15"/>
      <c r="GN1367" s="15"/>
      <c r="GO1367" s="21"/>
      <c r="GQ1367" s="22"/>
      <c r="GR1367" s="23"/>
      <c r="GS1367" s="24"/>
      <c r="GT1367" s="22"/>
      <c r="GU1367" s="23"/>
      <c r="GV1367" s="22"/>
      <c r="GW1367" s="23"/>
      <c r="GX1367" s="24"/>
      <c r="GY1367" s="24"/>
    </row>
    <row r="1368" spans="1:207">
      <c r="A1368" s="86"/>
      <c r="B1368" s="91">
        <f t="shared" si="885"/>
        <v>9.2291666666666661</v>
      </c>
      <c r="C1368" s="99">
        <f t="shared" si="895"/>
        <v>9.2179166666666656</v>
      </c>
      <c r="D1368" s="96">
        <f t="shared" si="868"/>
        <v>9.1649999999999991</v>
      </c>
      <c r="E1368" s="91">
        <f t="shared" si="873"/>
        <v>9.051076388888891</v>
      </c>
      <c r="F1368" s="100">
        <f t="shared" si="872"/>
        <v>9.0076388888888932</v>
      </c>
      <c r="G1368" s="96">
        <f t="shared" si="886"/>
        <v>15</v>
      </c>
      <c r="H1368" s="97">
        <f t="shared" si="887"/>
        <v>9.75</v>
      </c>
      <c r="I1368" s="98">
        <f t="shared" si="888"/>
        <v>1.9</v>
      </c>
      <c r="J1368" s="85">
        <f t="shared" si="889"/>
        <v>8.4499999999999993</v>
      </c>
      <c r="AB1368" s="62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21"/>
      <c r="AQ1368" s="22"/>
      <c r="AR1368" s="23"/>
      <c r="AS1368" s="24"/>
      <c r="BA1368" s="2"/>
      <c r="BB1368" s="20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21"/>
      <c r="BQ1368" s="22"/>
      <c r="BR1368" s="23"/>
      <c r="BS1368" s="24"/>
      <c r="CA1368" s="2">
        <f t="shared" si="890"/>
        <v>2018</v>
      </c>
      <c r="CB1368" s="20" t="s">
        <v>153</v>
      </c>
      <c r="CC1368" s="15">
        <v>13.4</v>
      </c>
      <c r="CD1368" s="15">
        <v>13.7</v>
      </c>
      <c r="CE1368" s="15">
        <v>13.3</v>
      </c>
      <c r="CF1368" s="15">
        <v>11.3</v>
      </c>
      <c r="CG1368" s="15">
        <v>10.3</v>
      </c>
      <c r="CH1368" s="15">
        <v>6.9</v>
      </c>
      <c r="CI1368" s="15">
        <v>8.3000000000000007</v>
      </c>
      <c r="CJ1368" s="15">
        <v>7.6</v>
      </c>
      <c r="CK1368" s="15">
        <v>8.1</v>
      </c>
      <c r="CL1368" s="15">
        <v>9.9</v>
      </c>
      <c r="CM1368" s="15">
        <v>10.3</v>
      </c>
      <c r="CN1368" s="15">
        <v>12.4</v>
      </c>
      <c r="CO1368" s="21">
        <f t="shared" si="879"/>
        <v>10.458333333333334</v>
      </c>
      <c r="CQ1368" s="22">
        <f t="shared" si="880"/>
        <v>13.466666666666669</v>
      </c>
      <c r="CR1368" s="23">
        <f t="shared" si="881"/>
        <v>7.6000000000000005</v>
      </c>
      <c r="CS1368" s="24">
        <f t="shared" si="869"/>
        <v>10.231818181818181</v>
      </c>
      <c r="DA1368" s="2">
        <f t="shared" si="891"/>
        <v>2018</v>
      </c>
      <c r="DB1368" s="20" t="s">
        <v>153</v>
      </c>
      <c r="DC1368" s="15">
        <v>14.3</v>
      </c>
      <c r="DD1368" s="15">
        <v>12.8</v>
      </c>
      <c r="DE1368" s="15">
        <v>12.4</v>
      </c>
      <c r="DF1368" s="15">
        <v>10.1</v>
      </c>
      <c r="DG1368" s="15">
        <v>8.4</v>
      </c>
      <c r="DH1368" s="15">
        <v>5.0999999999999996</v>
      </c>
      <c r="DI1368" s="15">
        <v>5.8</v>
      </c>
      <c r="DJ1368" s="15">
        <v>5.5</v>
      </c>
      <c r="DK1368" s="15">
        <v>6.9</v>
      </c>
      <c r="DL1368" s="15">
        <v>9.1</v>
      </c>
      <c r="DM1368" s="15">
        <v>10.6</v>
      </c>
      <c r="DN1368" s="15">
        <v>13.3</v>
      </c>
      <c r="DO1368" s="21">
        <f t="shared" si="882"/>
        <v>9.5250000000000004</v>
      </c>
      <c r="DQ1368" s="22">
        <f t="shared" si="883"/>
        <v>13.166666666666666</v>
      </c>
      <c r="DR1368" s="23">
        <f t="shared" si="884"/>
        <v>5.4666666666666659</v>
      </c>
      <c r="DS1368" s="24">
        <f t="shared" si="870"/>
        <v>9.1878787878787875</v>
      </c>
      <c r="EA1368" s="2">
        <f t="shared" si="877"/>
        <v>2018</v>
      </c>
      <c r="EB1368" s="20" t="s">
        <v>153</v>
      </c>
      <c r="EC1368" s="15">
        <v>14.8</v>
      </c>
      <c r="ED1368" s="15">
        <v>15</v>
      </c>
      <c r="EE1368" s="15">
        <v>13.5</v>
      </c>
      <c r="EF1368" s="15">
        <v>11.6</v>
      </c>
      <c r="EG1368" s="15">
        <v>9.6</v>
      </c>
      <c r="EH1368" s="15">
        <v>8.6999999999999993</v>
      </c>
      <c r="EI1368" s="15">
        <v>7.2</v>
      </c>
      <c r="EJ1368" s="15">
        <v>6.5</v>
      </c>
      <c r="EK1368" s="15">
        <v>7.7</v>
      </c>
      <c r="EL1368" s="15">
        <v>10.3</v>
      </c>
      <c r="EM1368" s="15">
        <v>11.8</v>
      </c>
      <c r="EN1368" s="15">
        <v>14</v>
      </c>
      <c r="EO1368" s="21">
        <f t="shared" si="874"/>
        <v>10.891666666666666</v>
      </c>
      <c r="EQ1368" s="22">
        <f t="shared" si="875"/>
        <v>14.433333333333332</v>
      </c>
      <c r="ER1368" s="23">
        <f t="shared" si="876"/>
        <v>7.4666666666666659</v>
      </c>
      <c r="ES1368" s="24">
        <f t="shared" si="896"/>
        <v>10.774242424242424</v>
      </c>
      <c r="FA1368" s="2">
        <f t="shared" si="878"/>
        <v>2018</v>
      </c>
      <c r="FB1368" s="13" t="s">
        <v>153</v>
      </c>
      <c r="FC1368" s="15">
        <v>11.1</v>
      </c>
      <c r="FD1368" s="15">
        <v>10.7</v>
      </c>
      <c r="FE1368" s="15">
        <v>9.1999999999999993</v>
      </c>
      <c r="FF1368" s="15">
        <v>6.2</v>
      </c>
      <c r="FG1368" s="15">
        <v>4</v>
      </c>
      <c r="FH1368" s="15">
        <v>1.9</v>
      </c>
      <c r="FI1368" s="15">
        <v>2.2000000000000002</v>
      </c>
      <c r="FJ1368" s="15">
        <v>2.1</v>
      </c>
      <c r="FK1368" s="15">
        <v>3.1</v>
      </c>
      <c r="FL1368" s="15">
        <v>5.9</v>
      </c>
      <c r="FM1368" s="15">
        <v>8.1999999999999993</v>
      </c>
      <c r="FN1368" s="15">
        <v>11.3</v>
      </c>
      <c r="FO1368" s="21">
        <f t="shared" si="892"/>
        <v>6.3249999999999993</v>
      </c>
      <c r="FQ1368" s="22">
        <f t="shared" si="893"/>
        <v>10.333333333333332</v>
      </c>
      <c r="FR1368" s="23">
        <f t="shared" si="894"/>
        <v>2.0666666666666664</v>
      </c>
      <c r="FS1368" s="24">
        <f t="shared" si="871"/>
        <v>6.3681818181818182</v>
      </c>
      <c r="GA1368" s="2"/>
      <c r="GB1368" s="20"/>
      <c r="GC1368" s="15"/>
      <c r="GD1368" s="15"/>
      <c r="GE1368" s="15"/>
      <c r="GF1368" s="15"/>
      <c r="GG1368" s="15"/>
      <c r="GH1368" s="15"/>
      <c r="GI1368" s="15"/>
      <c r="GJ1368" s="15"/>
      <c r="GK1368" s="15"/>
      <c r="GL1368" s="15"/>
      <c r="GM1368" s="15"/>
      <c r="GN1368" s="15"/>
      <c r="GO1368" s="21"/>
      <c r="GQ1368" s="22"/>
      <c r="GR1368" s="23"/>
      <c r="GS1368" s="24"/>
      <c r="GT1368" s="22"/>
      <c r="GU1368" s="23"/>
      <c r="GV1368" s="22"/>
      <c r="GW1368" s="23"/>
      <c r="GX1368" s="24"/>
      <c r="GY1368" s="24"/>
    </row>
    <row r="1369" spans="1:207">
      <c r="A1369" s="86"/>
      <c r="B1369" s="91">
        <f t="shared" si="885"/>
        <v>8.9437500000000014</v>
      </c>
      <c r="C1369" s="99">
        <f t="shared" si="895"/>
        <v>9.1433333333333344</v>
      </c>
      <c r="D1369" s="96">
        <f t="shared" si="868"/>
        <v>9.1522916666666667</v>
      </c>
      <c r="E1369" s="91">
        <f t="shared" si="873"/>
        <v>9.0444097222222233</v>
      </c>
      <c r="F1369" s="100">
        <f t="shared" si="872"/>
        <v>9.0054305555555594</v>
      </c>
      <c r="G1369" s="96">
        <f t="shared" si="886"/>
        <v>15.3</v>
      </c>
      <c r="H1369" s="97">
        <f t="shared" si="887"/>
        <v>8.9499999999999993</v>
      </c>
      <c r="I1369" s="98">
        <f t="shared" si="888"/>
        <v>1.2</v>
      </c>
      <c r="J1369" s="85">
        <f t="shared" si="889"/>
        <v>8.25</v>
      </c>
      <c r="AB1369" s="62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21"/>
      <c r="AQ1369" s="22"/>
      <c r="AR1369" s="23"/>
      <c r="BA1369" s="2"/>
      <c r="BB1369" s="20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21"/>
      <c r="CA1369" s="2">
        <f t="shared" si="890"/>
        <v>2019</v>
      </c>
      <c r="CB1369" s="20" t="s">
        <v>154</v>
      </c>
      <c r="CC1369" s="15">
        <v>13.9</v>
      </c>
      <c r="CD1369" s="15">
        <v>13.3</v>
      </c>
      <c r="CE1369" s="15">
        <v>12.3</v>
      </c>
      <c r="CF1369" s="15">
        <v>9.8000000000000007</v>
      </c>
      <c r="CG1369" s="15">
        <v>9.9</v>
      </c>
      <c r="CH1369" s="15">
        <v>7.9</v>
      </c>
      <c r="CI1369" s="15">
        <v>8.6999999999999993</v>
      </c>
      <c r="CJ1369" s="15">
        <v>7.4</v>
      </c>
      <c r="CK1369" s="15">
        <v>8.4</v>
      </c>
      <c r="CL1369" s="15">
        <v>8.1</v>
      </c>
      <c r="CM1369" s="15">
        <v>9.4</v>
      </c>
      <c r="CN1369" s="15">
        <v>10.199999999999999</v>
      </c>
      <c r="CO1369" s="21">
        <f t="shared" si="879"/>
        <v>9.9416666666666682</v>
      </c>
      <c r="CQ1369" s="22">
        <f t="shared" si="880"/>
        <v>13.166666666666666</v>
      </c>
      <c r="CR1369" s="23">
        <f t="shared" si="881"/>
        <v>8</v>
      </c>
      <c r="CS1369" s="24">
        <f t="shared" si="869"/>
        <v>10.259090909090908</v>
      </c>
      <c r="DA1369" s="2">
        <f t="shared" si="891"/>
        <v>2019</v>
      </c>
      <c r="DB1369" s="20" t="s">
        <v>154</v>
      </c>
      <c r="DC1369" s="15">
        <v>14.7</v>
      </c>
      <c r="DD1369" s="15">
        <v>13</v>
      </c>
      <c r="DE1369" s="15">
        <v>12.2</v>
      </c>
      <c r="DF1369" s="15">
        <v>9</v>
      </c>
      <c r="DG1369" s="15">
        <v>8.1999999999999993</v>
      </c>
      <c r="DH1369" s="15">
        <v>5.5</v>
      </c>
      <c r="DI1369" s="15">
        <v>6</v>
      </c>
      <c r="DJ1369" s="15">
        <v>5</v>
      </c>
      <c r="DK1369" s="15">
        <v>7.2</v>
      </c>
      <c r="DL1369" s="15">
        <v>7.7</v>
      </c>
      <c r="DM1369" s="15">
        <v>9.4</v>
      </c>
      <c r="DN1369" s="15">
        <v>11.3</v>
      </c>
      <c r="DO1369" s="21">
        <f t="shared" si="882"/>
        <v>9.1</v>
      </c>
      <c r="EA1369" s="2">
        <f t="shared" si="877"/>
        <v>2019</v>
      </c>
      <c r="EB1369" s="20" t="s">
        <v>154</v>
      </c>
      <c r="EC1369" s="15">
        <v>15.3</v>
      </c>
      <c r="ED1369" s="15">
        <v>14.4</v>
      </c>
      <c r="EE1369" s="15">
        <v>14</v>
      </c>
      <c r="EF1369" s="15">
        <v>11.7</v>
      </c>
      <c r="EG1369" s="15">
        <v>9.9</v>
      </c>
      <c r="EH1369" s="15">
        <v>7.6</v>
      </c>
      <c r="EI1369" s="15">
        <v>7.6</v>
      </c>
      <c r="EJ1369" s="15">
        <v>6.4</v>
      </c>
      <c r="EK1369" s="15">
        <v>7.6</v>
      </c>
      <c r="EL1369" s="15">
        <v>9.3000000000000007</v>
      </c>
      <c r="EM1369" s="15">
        <v>9.8000000000000007</v>
      </c>
      <c r="EN1369" s="15">
        <v>12.4</v>
      </c>
      <c r="EO1369" s="21">
        <f t="shared" si="874"/>
        <v>10.5</v>
      </c>
      <c r="EQ1369" s="22">
        <f t="shared" si="875"/>
        <v>14.566666666666668</v>
      </c>
      <c r="ER1369" s="23">
        <f t="shared" si="876"/>
        <v>7.2</v>
      </c>
      <c r="FA1369" s="2">
        <f t="shared" si="878"/>
        <v>2019</v>
      </c>
      <c r="FB1369" s="13" t="s">
        <v>154</v>
      </c>
      <c r="FC1369" s="15">
        <v>11.8</v>
      </c>
      <c r="FD1369" s="15">
        <v>10.199999999999999</v>
      </c>
      <c r="FE1369" s="15">
        <v>9.4</v>
      </c>
      <c r="FF1369" s="15">
        <v>5.6</v>
      </c>
      <c r="FG1369" s="15">
        <v>4.5999999999999996</v>
      </c>
      <c r="FH1369" s="15">
        <v>1.5</v>
      </c>
      <c r="FI1369" s="15">
        <v>2.8</v>
      </c>
      <c r="FJ1369" s="15">
        <v>1.2</v>
      </c>
      <c r="FK1369" s="15">
        <v>3.1</v>
      </c>
      <c r="FL1369" s="15">
        <v>4.3</v>
      </c>
      <c r="FM1369" s="15">
        <v>6.3</v>
      </c>
      <c r="FN1369" s="15">
        <v>8.9</v>
      </c>
      <c r="FO1369" s="21">
        <f t="shared" si="892"/>
        <v>5.8083333333333336</v>
      </c>
      <c r="GA1369" s="2"/>
      <c r="GB1369" s="20"/>
      <c r="GC1369" s="15"/>
      <c r="GD1369" s="15"/>
      <c r="GE1369" s="15"/>
      <c r="GF1369" s="15"/>
      <c r="GG1369" s="15"/>
      <c r="GH1369" s="15"/>
      <c r="GI1369" s="15"/>
      <c r="GJ1369" s="15"/>
      <c r="GK1369" s="15"/>
      <c r="GL1369" s="15"/>
      <c r="GM1369" s="15"/>
      <c r="GN1369" s="15"/>
      <c r="GO1369" s="21"/>
    </row>
    <row r="1370" spans="1:207">
      <c r="A1370" s="86">
        <f>A1365+5</f>
        <v>2020</v>
      </c>
      <c r="B1370" s="91">
        <f t="shared" si="885"/>
        <v>8.9937500000000004</v>
      </c>
      <c r="C1370" s="99">
        <f t="shared" si="895"/>
        <v>9.1629166666666659</v>
      </c>
      <c r="D1370" s="96">
        <f t="shared" ref="D1370:D1401" si="897">AVERAGE(B1361:B1370)</f>
        <v>9.14</v>
      </c>
      <c r="E1370" s="91">
        <f t="shared" si="873"/>
        <v>9.0359722222222221</v>
      </c>
      <c r="F1370" s="100">
        <f t="shared" si="872"/>
        <v>9.007388888888892</v>
      </c>
      <c r="G1370" s="96">
        <f t="shared" si="886"/>
        <v>14.7</v>
      </c>
      <c r="H1370" s="97">
        <f t="shared" si="887"/>
        <v>8.8500000000000014</v>
      </c>
      <c r="I1370" s="98">
        <f t="shared" si="888"/>
        <v>1.1000000000000001</v>
      </c>
      <c r="J1370" s="85">
        <f t="shared" si="889"/>
        <v>7.8999999999999995</v>
      </c>
      <c r="AB1370" s="62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21"/>
      <c r="BA1370" s="2"/>
      <c r="BB1370" s="13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21"/>
      <c r="CA1370" s="2">
        <f t="shared" si="890"/>
        <v>2020</v>
      </c>
      <c r="CB1370" s="13" t="s">
        <v>155</v>
      </c>
      <c r="CC1370" s="15">
        <v>12.2</v>
      </c>
      <c r="CD1370" s="15">
        <v>13.2</v>
      </c>
      <c r="CE1370" s="15">
        <v>11.9</v>
      </c>
      <c r="CF1370" s="15">
        <v>11.3</v>
      </c>
      <c r="CG1370" s="15">
        <v>9.1999999999999993</v>
      </c>
      <c r="CH1370" s="15">
        <v>7.1</v>
      </c>
      <c r="CI1370" s="15">
        <v>5.8</v>
      </c>
      <c r="CJ1370" s="15">
        <v>7.6</v>
      </c>
      <c r="CK1370" s="15">
        <v>8.8000000000000007</v>
      </c>
      <c r="CL1370" s="15">
        <v>8.9</v>
      </c>
      <c r="CM1370" s="15">
        <v>10.8</v>
      </c>
      <c r="CN1370" s="15">
        <v>10.6</v>
      </c>
      <c r="CO1370" s="21">
        <f t="shared" si="879"/>
        <v>9.7833333333333314</v>
      </c>
      <c r="CQ1370" s="22"/>
      <c r="CR1370" s="23"/>
      <c r="DA1370" s="2">
        <f t="shared" si="891"/>
        <v>2020</v>
      </c>
      <c r="DB1370" s="13" t="s">
        <v>155</v>
      </c>
      <c r="DC1370" s="15">
        <v>13.8</v>
      </c>
      <c r="DD1370" s="15">
        <v>12.1</v>
      </c>
      <c r="DE1370" s="15">
        <v>10.9</v>
      </c>
      <c r="DF1370" s="15">
        <v>10.4</v>
      </c>
      <c r="DG1370" s="15">
        <v>7.5</v>
      </c>
      <c r="DH1370" s="15">
        <v>5.7</v>
      </c>
      <c r="DI1370" s="15">
        <v>4.5999999999999996</v>
      </c>
      <c r="DJ1370" s="15">
        <v>5.5</v>
      </c>
      <c r="DK1370" s="15">
        <v>7.3</v>
      </c>
      <c r="DL1370" s="15">
        <v>8.1999999999999993</v>
      </c>
      <c r="DM1370" s="15">
        <v>11.8</v>
      </c>
      <c r="DN1370" s="15">
        <v>11.2</v>
      </c>
      <c r="DO1370" s="21">
        <f t="shared" si="882"/>
        <v>9.0833333333333339</v>
      </c>
      <c r="EA1370" s="2">
        <f t="shared" si="877"/>
        <v>2020</v>
      </c>
      <c r="EB1370" s="13" t="s">
        <v>155</v>
      </c>
      <c r="EC1370" s="15">
        <v>14.3</v>
      </c>
      <c r="ED1370" s="15">
        <v>13.9</v>
      </c>
      <c r="EE1370" s="15">
        <v>13</v>
      </c>
      <c r="EF1370" s="15">
        <v>10.6</v>
      </c>
      <c r="EG1370" s="15">
        <v>9.5</v>
      </c>
      <c r="EH1370" s="15">
        <v>7.9</v>
      </c>
      <c r="EI1370" s="15">
        <v>7.3</v>
      </c>
      <c r="EJ1370" s="15">
        <v>7.4</v>
      </c>
      <c r="EK1370" s="15">
        <v>8.8000000000000007</v>
      </c>
      <c r="EL1370" s="15">
        <v>10</v>
      </c>
      <c r="EM1370" s="15">
        <v>12.3</v>
      </c>
      <c r="EN1370" s="15">
        <v>12</v>
      </c>
      <c r="EO1370" s="21">
        <f t="shared" si="874"/>
        <v>10.583333333333334</v>
      </c>
      <c r="EQ1370" s="22"/>
      <c r="ER1370" s="23"/>
      <c r="FA1370" s="2">
        <f t="shared" si="878"/>
        <v>2020</v>
      </c>
      <c r="FB1370" s="13" t="s">
        <v>155</v>
      </c>
      <c r="FC1370" s="15">
        <v>11.2</v>
      </c>
      <c r="FD1370" s="15">
        <v>10.6</v>
      </c>
      <c r="FE1370" s="15">
        <v>8.6999999999999993</v>
      </c>
      <c r="FF1370" s="15">
        <v>7.6</v>
      </c>
      <c r="FG1370" s="15">
        <v>5</v>
      </c>
      <c r="FH1370" s="15">
        <v>2.9</v>
      </c>
      <c r="FI1370" s="15">
        <v>1.1000000000000001</v>
      </c>
      <c r="FJ1370" s="15">
        <v>2.9</v>
      </c>
      <c r="FK1370" s="15">
        <v>4.5</v>
      </c>
      <c r="FL1370" s="15">
        <v>6.6</v>
      </c>
      <c r="FM1370" s="15">
        <v>8.8000000000000007</v>
      </c>
      <c r="FN1370" s="15">
        <v>8.1999999999999993</v>
      </c>
      <c r="FO1370" s="21">
        <f t="shared" si="892"/>
        <v>6.5083333333333329</v>
      </c>
      <c r="GA1370" s="2"/>
      <c r="GB1370" s="13"/>
      <c r="GC1370" s="15"/>
      <c r="GD1370" s="15"/>
      <c r="GE1370" s="15"/>
      <c r="GF1370" s="15"/>
      <c r="GG1370" s="15"/>
      <c r="GH1370" s="15"/>
      <c r="GI1370" s="15"/>
      <c r="GJ1370" s="15"/>
      <c r="GK1370" s="15"/>
      <c r="GL1370" s="15"/>
      <c r="GM1370" s="15"/>
      <c r="GN1370" s="15"/>
      <c r="GO1370" s="21"/>
    </row>
    <row r="1371" spans="1:207">
      <c r="A1371" s="87"/>
      <c r="B1371" s="91">
        <f t="shared" si="885"/>
        <v>8.9958333333333336</v>
      </c>
      <c r="C1371" s="99">
        <f t="shared" si="895"/>
        <v>9.0862500000000015</v>
      </c>
      <c r="D1371" s="96">
        <f t="shared" si="897"/>
        <v>9.135625000000001</v>
      </c>
      <c r="E1371" s="91">
        <f t="shared" si="873"/>
        <v>9.0235416666666648</v>
      </c>
      <c r="F1371" s="100">
        <f t="shared" si="872"/>
        <v>9.0077222222222257</v>
      </c>
      <c r="G1371" s="96">
        <f t="shared" si="886"/>
        <v>14.5</v>
      </c>
      <c r="H1371" s="97">
        <f t="shared" si="887"/>
        <v>9.1999999999999993</v>
      </c>
      <c r="I1371" s="98">
        <f t="shared" si="888"/>
        <v>2.7</v>
      </c>
      <c r="J1371" s="85">
        <f t="shared" si="889"/>
        <v>8.6</v>
      </c>
      <c r="AB1371" s="62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21"/>
      <c r="AQ1371" s="22"/>
      <c r="AR1371" s="23"/>
      <c r="BA1371" s="2"/>
      <c r="BB1371" s="13"/>
      <c r="BC1371" s="15"/>
      <c r="BD1371" s="15"/>
      <c r="BE1371" s="15"/>
      <c r="BF1371" s="15"/>
      <c r="BG1371" s="34"/>
      <c r="BH1371" s="34"/>
      <c r="BI1371" s="34"/>
      <c r="BJ1371" s="34"/>
      <c r="BK1371" s="15"/>
      <c r="BL1371" s="15"/>
      <c r="BM1371" s="15"/>
      <c r="BN1371" s="15"/>
      <c r="BO1371" s="21"/>
      <c r="BQ1371" s="22"/>
      <c r="BR1371" s="23"/>
      <c r="CA1371" s="2">
        <f t="shared" si="890"/>
        <v>2021</v>
      </c>
      <c r="CB1371" s="13" t="s">
        <v>156</v>
      </c>
      <c r="CC1371" s="15">
        <v>11.8</v>
      </c>
      <c r="CD1371" s="15">
        <v>12.5</v>
      </c>
      <c r="CE1371" s="15">
        <v>12.3</v>
      </c>
      <c r="CF1371" s="15">
        <v>10.4</v>
      </c>
      <c r="CG1371" s="15">
        <v>9</v>
      </c>
      <c r="CH1371" s="15">
        <v>8.1</v>
      </c>
      <c r="CI1371" s="15">
        <v>7.9</v>
      </c>
      <c r="CJ1371" s="15">
        <v>9.1999999999999993</v>
      </c>
      <c r="CK1371" s="15">
        <v>8.1999999999999993</v>
      </c>
      <c r="CL1371" s="15">
        <v>9.1999999999999993</v>
      </c>
      <c r="CM1371" s="15">
        <v>9.6</v>
      </c>
      <c r="CN1371" s="15">
        <v>10.199999999999999</v>
      </c>
      <c r="CO1371" s="21">
        <f t="shared" si="879"/>
        <v>9.8666666666666671</v>
      </c>
      <c r="CQ1371" s="22"/>
      <c r="CR1371" s="23"/>
      <c r="DA1371" s="2">
        <f t="shared" si="891"/>
        <v>2021</v>
      </c>
      <c r="DB1371" s="13" t="s">
        <v>156</v>
      </c>
      <c r="DC1371" s="15">
        <v>12.7</v>
      </c>
      <c r="DD1371" s="15">
        <v>12.9</v>
      </c>
      <c r="DE1371" s="15">
        <v>11.8</v>
      </c>
      <c r="DF1371" s="15">
        <v>10.1</v>
      </c>
      <c r="DG1371" s="15">
        <v>7.6</v>
      </c>
      <c r="DH1371" s="15">
        <v>6.8</v>
      </c>
      <c r="DI1371" s="15">
        <v>5.6</v>
      </c>
      <c r="DJ1371" s="15">
        <v>6.5</v>
      </c>
      <c r="DK1371" s="15">
        <v>6.9</v>
      </c>
      <c r="DL1371" s="15">
        <v>8.8000000000000007</v>
      </c>
      <c r="DM1371" s="15">
        <v>9.3000000000000007</v>
      </c>
      <c r="DN1371" s="15">
        <v>11.4</v>
      </c>
      <c r="DO1371" s="21">
        <f t="shared" si="882"/>
        <v>9.2000000000000011</v>
      </c>
      <c r="EA1371" s="2">
        <f t="shared" si="877"/>
        <v>2021</v>
      </c>
      <c r="EB1371" s="13" t="s">
        <v>156</v>
      </c>
      <c r="EC1371" s="15">
        <v>13.7</v>
      </c>
      <c r="ED1371" s="15">
        <v>14.5</v>
      </c>
      <c r="EE1371" s="15">
        <v>13.6</v>
      </c>
      <c r="EF1371" s="15">
        <v>10.8</v>
      </c>
      <c r="EG1371" s="15">
        <v>9.1999999999999993</v>
      </c>
      <c r="EH1371" s="15">
        <v>9.3000000000000007</v>
      </c>
      <c r="EI1371" s="15">
        <v>7.9</v>
      </c>
      <c r="EJ1371" s="15">
        <v>8</v>
      </c>
      <c r="EK1371" s="15">
        <v>8.1</v>
      </c>
      <c r="EL1371" s="15">
        <v>9.6999999999999993</v>
      </c>
      <c r="EM1371" s="15">
        <v>10.6</v>
      </c>
      <c r="EN1371" s="15">
        <v>12.8</v>
      </c>
      <c r="EO1371" s="21">
        <f t="shared" si="874"/>
        <v>10.683333333333332</v>
      </c>
      <c r="EQ1371" s="22"/>
      <c r="ER1371" s="23"/>
      <c r="FA1371" s="2">
        <f t="shared" si="878"/>
        <v>2021</v>
      </c>
      <c r="FB1371" s="13" t="s">
        <v>156</v>
      </c>
      <c r="FC1371" s="15">
        <v>10.5</v>
      </c>
      <c r="FD1371" s="15">
        <v>10.4</v>
      </c>
      <c r="FE1371" s="15">
        <v>9.1</v>
      </c>
      <c r="FF1371" s="15">
        <v>5.7</v>
      </c>
      <c r="FG1371" s="15">
        <v>3.4</v>
      </c>
      <c r="FH1371" s="15">
        <v>4.5</v>
      </c>
      <c r="FI1371" s="15">
        <v>2.7</v>
      </c>
      <c r="FJ1371" s="15">
        <v>3.8</v>
      </c>
      <c r="FK1371" s="15">
        <v>4.0999999999999996</v>
      </c>
      <c r="FL1371" s="15">
        <v>6.4</v>
      </c>
      <c r="FM1371" s="15">
        <v>6.9</v>
      </c>
      <c r="FN1371" s="15">
        <v>8.6999999999999993</v>
      </c>
      <c r="FO1371" s="21">
        <f t="shared" si="892"/>
        <v>6.3500000000000005</v>
      </c>
      <c r="GA1371" s="2"/>
      <c r="GB1371" s="13"/>
      <c r="GC1371" s="15"/>
      <c r="GD1371" s="15"/>
      <c r="GE1371" s="15"/>
      <c r="GF1371" s="15"/>
      <c r="GG1371" s="15"/>
      <c r="GH1371" s="15"/>
      <c r="GI1371" s="15"/>
      <c r="GJ1371" s="15"/>
      <c r="GK1371" s="15"/>
      <c r="GL1371" s="15"/>
      <c r="GM1371" s="15"/>
      <c r="GN1371" s="15"/>
      <c r="GO1371" s="21"/>
    </row>
    <row r="1372" spans="1:207">
      <c r="A1372" s="87"/>
      <c r="B1372" s="91">
        <f t="shared" si="885"/>
        <v>9.3395833333333336</v>
      </c>
      <c r="C1372" s="99">
        <f t="shared" si="895"/>
        <v>9.1004166666666659</v>
      </c>
      <c r="D1372" s="96">
        <f t="shared" si="897"/>
        <v>9.1712500000000006</v>
      </c>
      <c r="E1372" s="91">
        <f t="shared" si="873"/>
        <v>9.0428125000000001</v>
      </c>
      <c r="F1372" s="100">
        <f t="shared" si="872"/>
        <v>9.0174097222222258</v>
      </c>
      <c r="G1372" s="96">
        <f t="shared" si="886"/>
        <v>16.100000000000001</v>
      </c>
      <c r="H1372" s="97">
        <f t="shared" si="887"/>
        <v>9.0500000000000007</v>
      </c>
      <c r="I1372" s="98">
        <f t="shared" si="888"/>
        <v>0.8</v>
      </c>
      <c r="J1372" s="85">
        <f t="shared" si="889"/>
        <v>8.4500000000000011</v>
      </c>
      <c r="AB1372" s="62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21"/>
      <c r="BA1372" s="2"/>
      <c r="BB1372" s="13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21"/>
      <c r="CA1372" s="2">
        <f t="shared" si="890"/>
        <v>2022</v>
      </c>
      <c r="CB1372" s="13" t="s">
        <v>157</v>
      </c>
      <c r="CC1372" s="15">
        <v>14.7</v>
      </c>
      <c r="CD1372" s="15">
        <v>13.4</v>
      </c>
      <c r="CE1372" s="15">
        <v>14</v>
      </c>
      <c r="CF1372" s="15">
        <v>11.6</v>
      </c>
      <c r="CG1372" s="15">
        <v>9.1999999999999993</v>
      </c>
      <c r="CH1372" s="15">
        <v>8.6999999999999993</v>
      </c>
      <c r="CI1372" s="15">
        <v>7.2</v>
      </c>
      <c r="CJ1372" s="15">
        <v>8.1</v>
      </c>
      <c r="CK1372" s="15">
        <v>8.1</v>
      </c>
      <c r="CL1372" s="15">
        <v>8.9</v>
      </c>
      <c r="CM1372" s="15">
        <v>9.3000000000000007</v>
      </c>
      <c r="CN1372" s="15">
        <v>10.1</v>
      </c>
      <c r="CO1372" s="21">
        <f t="shared" si="879"/>
        <v>10.275</v>
      </c>
      <c r="CQ1372" s="22"/>
      <c r="CR1372" s="23"/>
      <c r="DA1372" s="2">
        <f t="shared" si="891"/>
        <v>2022</v>
      </c>
      <c r="DB1372" s="13" t="s">
        <v>157</v>
      </c>
      <c r="DC1372" s="15">
        <v>14.3</v>
      </c>
      <c r="DD1372" s="15">
        <v>13.4</v>
      </c>
      <c r="DE1372" s="15">
        <v>12.7</v>
      </c>
      <c r="DF1372" s="15">
        <v>10.3</v>
      </c>
      <c r="DG1372" s="15">
        <v>7.1</v>
      </c>
      <c r="DH1372" s="15">
        <v>5.8</v>
      </c>
      <c r="DI1372" s="15">
        <v>4.7</v>
      </c>
      <c r="DJ1372" s="15">
        <v>6.1</v>
      </c>
      <c r="DK1372" s="15">
        <v>6.9</v>
      </c>
      <c r="DL1372" s="15">
        <v>8.6999999999999993</v>
      </c>
      <c r="DM1372" s="15">
        <v>9.3000000000000007</v>
      </c>
      <c r="DN1372" s="15">
        <v>11.2</v>
      </c>
      <c r="DO1372" s="21">
        <f t="shared" si="882"/>
        <v>9.2083333333333339</v>
      </c>
      <c r="EA1372" s="2">
        <f t="shared" si="877"/>
        <v>2022</v>
      </c>
      <c r="EB1372" s="13" t="s">
        <v>157</v>
      </c>
      <c r="EC1372" s="15">
        <v>16.100000000000001</v>
      </c>
      <c r="ED1372" s="15">
        <v>15.4</v>
      </c>
      <c r="EE1372" s="15">
        <v>15</v>
      </c>
      <c r="EF1372" s="15">
        <v>13</v>
      </c>
      <c r="EG1372" s="15">
        <v>10.3</v>
      </c>
      <c r="EH1372" s="15">
        <v>7.4</v>
      </c>
      <c r="EI1372" s="15">
        <v>7.4</v>
      </c>
      <c r="EJ1372" s="15">
        <v>8.1</v>
      </c>
      <c r="EK1372" s="15">
        <v>8.9</v>
      </c>
      <c r="EL1372" s="15">
        <v>10</v>
      </c>
      <c r="EM1372" s="15">
        <v>10.1</v>
      </c>
      <c r="EN1372" s="15">
        <v>12.5</v>
      </c>
      <c r="EO1372" s="21">
        <f t="shared" si="874"/>
        <v>11.183333333333332</v>
      </c>
      <c r="EQ1372" s="22"/>
      <c r="ER1372" s="23"/>
      <c r="FA1372" s="2">
        <f t="shared" si="878"/>
        <v>2022</v>
      </c>
      <c r="FB1372" s="13" t="s">
        <v>157</v>
      </c>
      <c r="FC1372" s="15">
        <v>12.8</v>
      </c>
      <c r="FD1372" s="15">
        <v>11</v>
      </c>
      <c r="FE1372" s="15">
        <v>10.3</v>
      </c>
      <c r="FF1372" s="15">
        <v>8.1999999999999993</v>
      </c>
      <c r="FG1372" s="15">
        <v>4.9000000000000004</v>
      </c>
      <c r="FH1372" s="15">
        <v>2.8</v>
      </c>
      <c r="FI1372" s="15">
        <v>0.8</v>
      </c>
      <c r="FJ1372" s="15">
        <v>3.9</v>
      </c>
      <c r="FK1372" s="15">
        <v>4.0999999999999996</v>
      </c>
      <c r="FL1372" s="15">
        <v>6.2</v>
      </c>
      <c r="FM1372" s="15">
        <v>6.3</v>
      </c>
      <c r="FN1372" s="15">
        <v>8.9</v>
      </c>
      <c r="FO1372" s="15">
        <v>6.7</v>
      </c>
      <c r="GA1372" s="2"/>
      <c r="GB1372" s="13"/>
      <c r="GC1372" s="15"/>
      <c r="GD1372" s="15"/>
      <c r="GE1372" s="15"/>
      <c r="GF1372" s="15"/>
      <c r="GG1372" s="15"/>
      <c r="GH1372" s="15"/>
      <c r="GI1372" s="15"/>
      <c r="GJ1372" s="15"/>
      <c r="GK1372" s="15"/>
      <c r="GL1372" s="15"/>
      <c r="GM1372" s="15"/>
      <c r="GN1372" s="15"/>
      <c r="GO1372" s="21"/>
    </row>
    <row r="1373" spans="1:207">
      <c r="AO1373" s="21"/>
      <c r="CQ1373" s="22"/>
      <c r="CR1373" s="23"/>
      <c r="EQ1373" s="22"/>
      <c r="ER1373" s="23"/>
    </row>
    <row r="1374" spans="1:207">
      <c r="AO1374" s="21"/>
      <c r="CQ1374" s="22"/>
      <c r="CR1374" s="23"/>
      <c r="EQ1374" s="22"/>
      <c r="ER1374" s="23"/>
    </row>
    <row r="1375" spans="1:207">
      <c r="AO1375" s="21"/>
      <c r="CQ1375" s="22"/>
      <c r="CR1375" s="23"/>
      <c r="EQ1375" s="22"/>
      <c r="ER1375" s="23"/>
    </row>
    <row r="1376" spans="1:207">
      <c r="AN1376" s="2" t="str">
        <f>AB$271</f>
        <v>CAPE BRUNY LIGHTHOUSE</v>
      </c>
      <c r="AO1376" s="38" t="e">
        <f>SUM(AO1323:AO1372 )/SUM(AO1273:AO1323)</f>
        <v>#DIV/0!</v>
      </c>
      <c r="AP1376" s="47">
        <f>AO1389</f>
        <v>322.5</v>
      </c>
      <c r="AQ1376" s="47">
        <f>AO1392</f>
        <v>372</v>
      </c>
      <c r="AR1376" s="47">
        <f>AO1386</f>
        <v>273</v>
      </c>
      <c r="AS1376" s="47">
        <f>AO1389</f>
        <v>322.5</v>
      </c>
      <c r="BN1376" s="2" t="str">
        <f>BB$48</f>
        <v>CAPE SORELL</v>
      </c>
      <c r="BO1376" s="38" t="e">
        <f>SUM(BO1311:BO1372 )/SUM(BO1250:BO1311)</f>
        <v>#DIV/0!</v>
      </c>
      <c r="BP1376" s="47">
        <f>BO1389</f>
        <v>311</v>
      </c>
      <c r="BQ1376" s="47">
        <f>BO1392</f>
        <v>372</v>
      </c>
      <c r="BR1376" s="47">
        <f>BO1386</f>
        <v>250</v>
      </c>
      <c r="BS1376" s="47">
        <f>BO1389</f>
        <v>311</v>
      </c>
      <c r="CN1376" s="2" t="str">
        <f>CB$61</f>
        <v>CURRIE, KING ISLAND AIRPORT</v>
      </c>
      <c r="CO1376" s="38">
        <f>SUM(CO1318:CO1372 )/SUM(CO1264:CO1318)</f>
        <v>1.0449371355033759</v>
      </c>
      <c r="CP1376" s="47">
        <f>CO1389</f>
        <v>1318</v>
      </c>
      <c r="CQ1376" s="47">
        <f>CO1392</f>
        <v>1372</v>
      </c>
      <c r="CR1376" s="47">
        <f>CO1386</f>
        <v>1264</v>
      </c>
      <c r="CS1376" s="47">
        <f>CO1389</f>
        <v>1318</v>
      </c>
      <c r="DN1376" s="2" t="str">
        <f>DB$31</f>
        <v>HOBART, ELLERSLIE ROAD</v>
      </c>
      <c r="DO1376" s="38">
        <f>SUM(DO1302:DO1372 )/SUM(DO1232:DO1302)</f>
        <v>1.0762847667691413</v>
      </c>
      <c r="DP1376" s="63">
        <f>DO1389</f>
        <v>1302</v>
      </c>
      <c r="DQ1376" s="63">
        <f>DO1392</f>
        <v>1372</v>
      </c>
      <c r="DR1376" s="63">
        <f>DO1386</f>
        <v>1232</v>
      </c>
      <c r="DS1376" s="63">
        <f>DO1389</f>
        <v>1302</v>
      </c>
      <c r="EN1376" s="2" t="str">
        <f>EB$58</f>
        <v>LARAPUNA (EDDYSTONE POINT)</v>
      </c>
      <c r="EO1376" s="38">
        <f>SUM(EO1316:EO1372 )/SUM(EO1260:EO1316)</f>
        <v>1.0779041065150718</v>
      </c>
      <c r="EP1376" s="47">
        <f>EO1389</f>
        <v>1316</v>
      </c>
      <c r="EQ1376" s="47">
        <f>EO1392</f>
        <v>1372</v>
      </c>
      <c r="ER1376" s="47">
        <f>EO1386</f>
        <v>1260</v>
      </c>
      <c r="ES1376" s="47">
        <f>EO1389</f>
        <v>1316</v>
      </c>
      <c r="FN1376" s="2" t="str">
        <f>FB$33</f>
        <v>LAUNCESTON CITY</v>
      </c>
      <c r="FO1376" s="38">
        <f>SUM(FO1304:FO1372 )/SUM(FO1235:FO1304)</f>
        <v>0.90162547445889973</v>
      </c>
      <c r="FP1376" s="47">
        <f>FO1389</f>
        <v>1303.5</v>
      </c>
      <c r="FQ1376" s="47">
        <f>FO1392</f>
        <v>1372</v>
      </c>
      <c r="FR1376" s="47">
        <f>FO1386</f>
        <v>1235</v>
      </c>
      <c r="FS1376" s="47">
        <f>FO1389</f>
        <v>1303.5</v>
      </c>
      <c r="GN1376" s="2" t="str">
        <f>GB$43</f>
        <v xml:space="preserve">LOW HEAD (COMPARISON) </v>
      </c>
      <c r="GO1376" s="38" t="e">
        <f>SUM(GO1309:GO1372 )/SUM(GO1245:GO1309)</f>
        <v>#DIV/0!</v>
      </c>
      <c r="GP1376" s="47">
        <f>GO1389</f>
        <v>372.5</v>
      </c>
      <c r="GQ1376" s="47">
        <f>GO1392</f>
        <v>372</v>
      </c>
      <c r="GR1376" s="47">
        <f>GO1386</f>
        <v>373</v>
      </c>
      <c r="GS1376" s="47">
        <f>GO1389</f>
        <v>372.5</v>
      </c>
    </row>
    <row r="1377" spans="28:201">
      <c r="AO1377" s="38"/>
      <c r="AP1377" s="48"/>
      <c r="AQ1377" s="4"/>
      <c r="AR1377" s="4"/>
      <c r="AS1377" s="4"/>
      <c r="BO1377" s="38"/>
      <c r="BP1377" s="48"/>
      <c r="BQ1377" s="4"/>
      <c r="BR1377" s="4"/>
      <c r="BS1377" s="4"/>
      <c r="CO1377" s="38"/>
      <c r="CP1377" s="48"/>
      <c r="CQ1377" s="4"/>
      <c r="CR1377" s="4"/>
      <c r="CS1377" s="4"/>
      <c r="DO1377" s="38"/>
      <c r="DP1377" s="64"/>
      <c r="DQ1377" s="16"/>
      <c r="DR1377" s="16"/>
      <c r="DS1377" s="16"/>
      <c r="EO1377" s="38"/>
      <c r="EP1377" s="48"/>
      <c r="EQ1377" s="4"/>
      <c r="ER1377" s="4"/>
      <c r="ES1377" s="4"/>
      <c r="FO1377" s="38"/>
      <c r="FP1377" s="48"/>
      <c r="FQ1377" s="4"/>
      <c r="FR1377" s="4"/>
      <c r="FS1377" s="4"/>
      <c r="GO1377" s="38"/>
      <c r="GP1377" s="48"/>
      <c r="GQ1377" s="4"/>
      <c r="GR1377" s="4"/>
      <c r="GS1377" s="4"/>
    </row>
    <row r="1378" spans="28:201">
      <c r="AO1378" s="38" t="e">
        <f>SUM(AO1347:AO1372)/SUM(AO1273:AO1298)</f>
        <v>#DIV/0!</v>
      </c>
      <c r="AP1378" s="47">
        <f>AO1390</f>
        <v>347.25</v>
      </c>
      <c r="AQ1378" s="47">
        <f>AO1392</f>
        <v>372</v>
      </c>
      <c r="AR1378" s="47">
        <f>AO1386</f>
        <v>273</v>
      </c>
      <c r="AS1378" s="47">
        <f>AO1388</f>
        <v>297.75</v>
      </c>
      <c r="BO1378" s="38" t="e">
        <f>SUM(BO1342:BO1372)/SUM(BO1250:BO1281)</f>
        <v>#DIV/0!</v>
      </c>
      <c r="BP1378" s="47">
        <f>BO1390</f>
        <v>341.5</v>
      </c>
      <c r="BQ1378" s="47">
        <f>BO1392</f>
        <v>372</v>
      </c>
      <c r="BR1378" s="47">
        <f>BO1386</f>
        <v>250</v>
      </c>
      <c r="BS1378" s="47">
        <f>BO1388</f>
        <v>280.5</v>
      </c>
      <c r="CO1378" s="38">
        <f>SUM(CO1345:CO1372)/SUM(CO1264:CO1291)</f>
        <v>1.0074102925168031</v>
      </c>
      <c r="CP1378" s="47">
        <f>CO1390</f>
        <v>1345</v>
      </c>
      <c r="CQ1378" s="47">
        <f>CO1392</f>
        <v>1372</v>
      </c>
      <c r="CR1378" s="47">
        <f>CO1386</f>
        <v>1264</v>
      </c>
      <c r="CS1378" s="47">
        <f>CO1388</f>
        <v>1291</v>
      </c>
      <c r="DO1378" s="38">
        <f>SUM(DO1337:DO1372)/SUM(DO1233:DO1267)</f>
        <v>1.1524418368207263</v>
      </c>
      <c r="DP1378" s="63">
        <f>DO1390</f>
        <v>1337</v>
      </c>
      <c r="DQ1378" s="63">
        <f>DO1392</f>
        <v>1372</v>
      </c>
      <c r="DR1378" s="63">
        <f>DO1386</f>
        <v>1232</v>
      </c>
      <c r="DS1378" s="63">
        <f>DO1388</f>
        <v>1267</v>
      </c>
      <c r="EO1378" s="38">
        <f>SUM(EO1344:EO1372)/SUM(EO1260:EO1288)</f>
        <v>1.0733577810762829</v>
      </c>
      <c r="EP1378" s="47">
        <f>EO1390</f>
        <v>1344</v>
      </c>
      <c r="EQ1378" s="47">
        <f>EO1392</f>
        <v>1372</v>
      </c>
      <c r="ER1378" s="47">
        <f>EO1386</f>
        <v>1260</v>
      </c>
      <c r="ES1378" s="47">
        <f>EO1388</f>
        <v>1288</v>
      </c>
      <c r="FO1378" s="38">
        <f>SUM(FO1338:FO1372)/SUM(FO1235:FO1269)</f>
        <v>0.91673442554884665</v>
      </c>
      <c r="FP1378" s="47">
        <f>FO1390</f>
        <v>1337.75</v>
      </c>
      <c r="FQ1378" s="47">
        <f>FO1392</f>
        <v>1372</v>
      </c>
      <c r="FR1378" s="47">
        <f>FO1386</f>
        <v>1235</v>
      </c>
      <c r="FS1378" s="47">
        <f>FO1388</f>
        <v>1269.25</v>
      </c>
      <c r="GO1378" s="38" t="e">
        <f>SUM(GO1340:GO1372)/SUM(GO1245:GO1277)</f>
        <v>#DIV/0!</v>
      </c>
      <c r="GP1378" s="47">
        <f>GO1390</f>
        <v>372.25</v>
      </c>
      <c r="GQ1378" s="47">
        <f>GO1392</f>
        <v>372</v>
      </c>
      <c r="GR1378" s="47">
        <f>GO1386</f>
        <v>373</v>
      </c>
      <c r="GS1378" s="47">
        <f>GO1388</f>
        <v>372.75</v>
      </c>
    </row>
    <row r="1379" spans="28:201">
      <c r="AO1379" s="50"/>
      <c r="AP1379" s="48"/>
      <c r="AQ1379" s="49"/>
      <c r="AR1379" s="48"/>
      <c r="AS1379" s="49"/>
      <c r="BO1379" s="50"/>
      <c r="BP1379" s="48"/>
      <c r="BQ1379" s="49"/>
      <c r="BR1379" s="48"/>
      <c r="BS1379" s="49"/>
      <c r="CO1379" s="50"/>
      <c r="CP1379" s="48"/>
      <c r="CQ1379" s="49"/>
      <c r="CR1379" s="48"/>
      <c r="CS1379" s="49"/>
      <c r="DO1379" s="50"/>
      <c r="DP1379" s="64"/>
      <c r="DQ1379" s="64"/>
      <c r="DR1379" s="64"/>
      <c r="DS1379" s="64"/>
      <c r="EO1379" s="50"/>
      <c r="EP1379" s="48"/>
      <c r="EQ1379" s="49"/>
      <c r="ER1379" s="48"/>
      <c r="ES1379" s="49"/>
      <c r="FO1379" s="50"/>
      <c r="FP1379" s="48"/>
      <c r="FQ1379" s="49"/>
      <c r="FR1379" s="48"/>
      <c r="FS1379" s="49"/>
      <c r="GO1379" s="50"/>
      <c r="GP1379" s="48"/>
      <c r="GQ1379" s="49"/>
      <c r="GR1379" s="48"/>
      <c r="GS1379" s="49"/>
    </row>
    <row r="1380" spans="28:201">
      <c r="AO1380" s="38" t="e">
        <f>SUM(AO1362:AO1372)/SUM(AO1273:AO1283)</f>
        <v>#DIV/0!</v>
      </c>
      <c r="AP1380" s="47">
        <f>AO1391</f>
        <v>362.1</v>
      </c>
      <c r="AQ1380" s="47">
        <f>AO1392</f>
        <v>372</v>
      </c>
      <c r="AR1380" s="47">
        <f>AO1386</f>
        <v>273</v>
      </c>
      <c r="AS1380" s="47">
        <f>AO1387</f>
        <v>282.89999999999998</v>
      </c>
      <c r="BO1380" s="38" t="e">
        <f>SUM(BO1360:BO1372)/SUM(BO1250:BO1262)</f>
        <v>#DIV/0!</v>
      </c>
      <c r="BP1380" s="47">
        <f>BO1391</f>
        <v>359.8</v>
      </c>
      <c r="BQ1380" s="47">
        <f>BO1392</f>
        <v>372</v>
      </c>
      <c r="BR1380" s="47">
        <f>BO1386</f>
        <v>250</v>
      </c>
      <c r="BS1380" s="47">
        <f>BO1387</f>
        <v>262.2</v>
      </c>
      <c r="CO1380" s="38">
        <f>SUM(CO1361:CO1372)/SUM(CO1264:CO1275)</f>
        <v>1.0223040578098943</v>
      </c>
      <c r="CP1380" s="47">
        <f>CO1391</f>
        <v>1361.2</v>
      </c>
      <c r="CQ1380" s="47">
        <f>CO1392</f>
        <v>1372</v>
      </c>
      <c r="CR1380" s="47">
        <f>CO1386</f>
        <v>1264</v>
      </c>
      <c r="CS1380" s="47">
        <f>CO1387</f>
        <v>1274.8</v>
      </c>
      <c r="DO1380" s="38">
        <f>SUM(DO1358:DO1372)/SUM(DO1232:DO1246)</f>
        <v>1.1455087605751004</v>
      </c>
      <c r="DP1380" s="63">
        <f>DO1391</f>
        <v>1358</v>
      </c>
      <c r="DQ1380" s="63">
        <f>DO1392</f>
        <v>1372</v>
      </c>
      <c r="DR1380" s="63">
        <f>DO1386</f>
        <v>1232</v>
      </c>
      <c r="DS1380" s="63">
        <f>DO1387</f>
        <v>1246</v>
      </c>
      <c r="EO1380" s="38">
        <f>SUM(EO1361:EO1372)/SUM(EO1260:EO1271)</f>
        <v>1.0964807109105013</v>
      </c>
      <c r="EP1380" s="47">
        <f>EO1391</f>
        <v>1360.8</v>
      </c>
      <c r="EQ1380" s="47">
        <f>EO1392</f>
        <v>1372</v>
      </c>
      <c r="ER1380" s="47">
        <f>EO1386</f>
        <v>1260</v>
      </c>
      <c r="ES1380" s="47">
        <f>EO1387</f>
        <v>1271.2</v>
      </c>
      <c r="FO1380" s="38">
        <f>SUM(FO1358:FO1372)/SUM(FO1235:FO1249)</f>
        <v>0.9368607663984726</v>
      </c>
      <c r="FP1380" s="47">
        <f>FO1391</f>
        <v>1358.3</v>
      </c>
      <c r="FQ1380" s="47">
        <f>FO1392</f>
        <v>1372</v>
      </c>
      <c r="FR1380" s="47">
        <f>FO1386</f>
        <v>1235</v>
      </c>
      <c r="FS1380" s="47">
        <f>FO1387</f>
        <v>1248.7</v>
      </c>
      <c r="GO1380" s="38" t="e">
        <f>SUM(GO1359:GO1372)/SUM(GO1245:GO1258)</f>
        <v>#DIV/0!</v>
      </c>
      <c r="GP1380" s="47">
        <f>GO1391</f>
        <v>372.1</v>
      </c>
      <c r="GQ1380" s="47">
        <f>GO1392</f>
        <v>372</v>
      </c>
      <c r="GR1380" s="47">
        <f>GO1386</f>
        <v>373</v>
      </c>
      <c r="GS1380" s="47">
        <f>GO1387</f>
        <v>372.9</v>
      </c>
    </row>
    <row r="1381" spans="28:201">
      <c r="AO1381" s="50"/>
      <c r="AP1381" s="48"/>
      <c r="AQ1381" s="49"/>
      <c r="AR1381" s="48"/>
      <c r="AS1381" s="49"/>
      <c r="BO1381" s="50"/>
      <c r="BP1381" s="48"/>
      <c r="BQ1381" s="49"/>
      <c r="BR1381" s="48"/>
      <c r="BS1381" s="49"/>
      <c r="CO1381" s="50"/>
      <c r="CP1381" s="48"/>
      <c r="CQ1381" s="49"/>
      <c r="CR1381" s="48"/>
      <c r="CS1381" s="49"/>
      <c r="DO1381" s="50"/>
      <c r="DP1381" s="48"/>
      <c r="DQ1381" s="49"/>
      <c r="DR1381" s="48"/>
      <c r="DS1381" s="49"/>
      <c r="EO1381" s="50"/>
      <c r="EP1381" s="48"/>
      <c r="EQ1381" s="49"/>
      <c r="ER1381" s="48"/>
      <c r="ES1381" s="49"/>
      <c r="FO1381" s="50"/>
      <c r="FP1381" s="48"/>
      <c r="FQ1381" s="49"/>
      <c r="FR1381" s="48"/>
      <c r="FS1381" s="49"/>
      <c r="GO1381" s="50"/>
      <c r="GP1381" s="48"/>
      <c r="GQ1381" s="49"/>
      <c r="GR1381" s="48"/>
      <c r="GS1381" s="49"/>
    </row>
    <row r="1382" spans="28:201">
      <c r="AO1382" s="51"/>
      <c r="AP1382" s="52"/>
      <c r="AQ1382" s="52"/>
      <c r="AR1382" s="52"/>
      <c r="AS1382" s="4"/>
      <c r="BO1382" s="51"/>
      <c r="BP1382" s="52"/>
      <c r="BQ1382" s="52"/>
      <c r="BR1382" s="52"/>
      <c r="BS1382" s="4"/>
      <c r="CO1382" s="51"/>
      <c r="CP1382" s="52"/>
      <c r="CQ1382" s="52"/>
      <c r="CR1382" s="52"/>
      <c r="CS1382" s="4"/>
      <c r="DO1382" s="51"/>
      <c r="DP1382" s="52"/>
      <c r="DQ1382" s="52"/>
      <c r="DR1382" s="52"/>
      <c r="DS1382" s="4"/>
      <c r="EO1382" s="51"/>
      <c r="EP1382" s="52"/>
      <c r="EQ1382" s="52"/>
      <c r="ER1382" s="52"/>
      <c r="ES1382" s="4"/>
      <c r="FO1382" s="51"/>
      <c r="FP1382" s="52"/>
      <c r="FQ1382" s="52"/>
      <c r="FR1382" s="52"/>
      <c r="FS1382" s="4"/>
      <c r="GO1382" s="51"/>
      <c r="GP1382" s="52"/>
      <c r="GQ1382" s="52"/>
      <c r="GR1382" s="52"/>
      <c r="GS1382" s="4"/>
    </row>
    <row r="1383" spans="28:201">
      <c r="AB1383" s="2"/>
      <c r="AD1383" s="2"/>
      <c r="AO1383" s="53">
        <v>372</v>
      </c>
      <c r="AP1383" s="53"/>
      <c r="AQ1383" s="53"/>
      <c r="AR1383" s="53"/>
      <c r="AS1383" s="4"/>
      <c r="BO1383" s="53">
        <v>372</v>
      </c>
      <c r="BP1383" s="53"/>
      <c r="BQ1383" s="53"/>
      <c r="BR1383" s="53"/>
      <c r="BS1383" s="4"/>
      <c r="CO1383" s="53">
        <v>1372</v>
      </c>
      <c r="CP1383" s="53"/>
      <c r="CQ1383" s="53"/>
      <c r="CR1383" s="53"/>
      <c r="CS1383" s="4"/>
      <c r="DO1383" s="53">
        <v>1372</v>
      </c>
      <c r="DP1383" s="53"/>
      <c r="DQ1383" s="53"/>
      <c r="DR1383" s="53"/>
      <c r="DS1383" s="4"/>
      <c r="EO1383" s="53">
        <v>1372</v>
      </c>
      <c r="EP1383" s="53"/>
      <c r="EQ1383" s="53"/>
      <c r="ER1383" s="53"/>
      <c r="ES1383" s="4"/>
      <c r="FO1383" s="53">
        <v>1372</v>
      </c>
      <c r="FP1383" s="53"/>
      <c r="FQ1383" s="53"/>
      <c r="FR1383" s="53"/>
      <c r="FS1383" s="4"/>
      <c r="GO1383" s="53">
        <v>372</v>
      </c>
      <c r="GP1383" s="53"/>
      <c r="GQ1383" s="53"/>
      <c r="GR1383" s="53"/>
      <c r="GS1383" s="4"/>
    </row>
    <row r="1384" spans="28:201" ht="15">
      <c r="AO1384" s="54">
        <v>273</v>
      </c>
      <c r="AP1384" s="53"/>
      <c r="AQ1384" s="53"/>
      <c r="AR1384" s="53">
        <f>AO1383-AO1384</f>
        <v>99</v>
      </c>
      <c r="AS1384" s="4"/>
      <c r="BO1384" s="54">
        <v>250</v>
      </c>
      <c r="BP1384" s="53"/>
      <c r="BQ1384" s="53"/>
      <c r="BR1384" s="53">
        <f>BO1383-BO1384</f>
        <v>122</v>
      </c>
      <c r="BS1384" s="4"/>
      <c r="CO1384" s="54">
        <v>1264</v>
      </c>
      <c r="CP1384" s="53"/>
      <c r="CQ1384" s="53"/>
      <c r="CR1384" s="53">
        <f>CO1383-CO1384</f>
        <v>108</v>
      </c>
      <c r="CS1384" s="4"/>
      <c r="DO1384" s="54">
        <v>1232</v>
      </c>
      <c r="DP1384" s="53"/>
      <c r="DQ1384" s="53"/>
      <c r="DR1384" s="53">
        <f>DO1383-DO1384</f>
        <v>140</v>
      </c>
      <c r="DS1384" s="4"/>
      <c r="EO1384" s="54">
        <f>EO1383-COUNT(EO1201:EO1372)+1</f>
        <v>1260</v>
      </c>
      <c r="EP1384" s="53"/>
      <c r="EQ1384" s="53"/>
      <c r="ER1384" s="53">
        <f>EO1383-EO1384</f>
        <v>112</v>
      </c>
      <c r="ES1384" s="4"/>
      <c r="FO1384" s="54">
        <f>FO1383-COUNT(FO1201:FO1372)+1</f>
        <v>1235</v>
      </c>
      <c r="FP1384" s="53"/>
      <c r="FQ1384" s="53"/>
      <c r="FR1384" s="53">
        <f>FO1383-FO1384</f>
        <v>137</v>
      </c>
      <c r="FS1384" s="4"/>
      <c r="GO1384" s="54">
        <f>GO1383-COUNT(GO1201:GO1372)+1</f>
        <v>373</v>
      </c>
      <c r="GP1384" s="53"/>
      <c r="GQ1384" s="53"/>
      <c r="GR1384" s="53">
        <f>GO1383-GO1384</f>
        <v>-1</v>
      </c>
      <c r="GS1384" s="4"/>
    </row>
    <row r="1385" spans="28:201">
      <c r="AB1385" s="26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O1385" s="55"/>
      <c r="AP1385" s="48"/>
      <c r="AQ1385" s="4"/>
      <c r="AR1385" s="4"/>
      <c r="AS1385" s="4"/>
      <c r="BO1385" s="55"/>
      <c r="BP1385" s="48"/>
      <c r="BQ1385" s="4"/>
      <c r="BR1385" s="4"/>
      <c r="BS1385" s="4"/>
      <c r="CO1385" s="55"/>
      <c r="CP1385" s="48"/>
      <c r="CQ1385" s="4"/>
      <c r="CR1385" s="4"/>
      <c r="CS1385" s="4"/>
      <c r="DO1385" s="55"/>
      <c r="DP1385" s="48"/>
      <c r="DQ1385" s="4"/>
      <c r="DR1385" s="4"/>
      <c r="DS1385" s="4"/>
      <c r="EO1385" s="55"/>
      <c r="EP1385" s="48"/>
      <c r="EQ1385" s="4"/>
      <c r="ER1385" s="4"/>
      <c r="ES1385" s="4"/>
      <c r="FO1385" s="55"/>
      <c r="FP1385" s="48"/>
      <c r="FQ1385" s="4"/>
      <c r="FR1385" s="4"/>
      <c r="FS1385" s="4"/>
      <c r="GO1385" s="55"/>
      <c r="GP1385" s="48"/>
      <c r="GQ1385" s="4"/>
      <c r="GR1385" s="4"/>
      <c r="GS1385" s="4"/>
    </row>
    <row r="1386" spans="28:201">
      <c r="AB1386" s="26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O1386" s="56">
        <f>AO1384</f>
        <v>273</v>
      </c>
      <c r="AP1386" s="57" t="s">
        <v>166</v>
      </c>
      <c r="AQ1386" s="4"/>
      <c r="AR1386" s="4"/>
      <c r="AS1386" s="4"/>
      <c r="BO1386" s="56">
        <f>BO1384</f>
        <v>250</v>
      </c>
      <c r="BP1386" s="57" t="s">
        <v>166</v>
      </c>
      <c r="BQ1386" s="4"/>
      <c r="BR1386" s="4"/>
      <c r="BS1386" s="4"/>
      <c r="CO1386" s="56">
        <f>CO1384</f>
        <v>1264</v>
      </c>
      <c r="CP1386" s="57" t="s">
        <v>166</v>
      </c>
      <c r="CQ1386" s="4"/>
      <c r="CR1386" s="4"/>
      <c r="CS1386" s="4"/>
      <c r="DO1386" s="65">
        <f>DO1384</f>
        <v>1232</v>
      </c>
      <c r="DP1386" s="57" t="s">
        <v>166</v>
      </c>
      <c r="DQ1386" s="4"/>
      <c r="DR1386" s="4"/>
      <c r="DS1386" s="4"/>
      <c r="EO1386" s="56">
        <f>EO1384</f>
        <v>1260</v>
      </c>
      <c r="EP1386" s="57" t="s">
        <v>166</v>
      </c>
      <c r="EQ1386" s="4"/>
      <c r="ER1386" s="4"/>
      <c r="ES1386" s="4"/>
      <c r="FO1386" s="56">
        <f>FO1384</f>
        <v>1235</v>
      </c>
      <c r="FP1386" s="57" t="s">
        <v>166</v>
      </c>
      <c r="FQ1386" s="4"/>
      <c r="FR1386" s="4"/>
      <c r="FS1386" s="4"/>
      <c r="GO1386" s="56">
        <f>GO1384</f>
        <v>373</v>
      </c>
      <c r="GP1386" s="57" t="s">
        <v>166</v>
      </c>
      <c r="GQ1386" s="4"/>
      <c r="GR1386" s="4"/>
      <c r="GS1386" s="4"/>
    </row>
    <row r="1387" spans="28:201">
      <c r="AB1387" s="26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O1387" s="58">
        <f>AO1386+(AO1383-AO1384)/10</f>
        <v>282.89999999999998</v>
      </c>
      <c r="AP1387" s="57" t="s">
        <v>167</v>
      </c>
      <c r="AQ1387" s="4"/>
      <c r="AR1387" s="4"/>
      <c r="AS1387" s="4"/>
      <c r="BO1387" s="58">
        <f>BO1386+(BO1383-BO1384)/10</f>
        <v>262.2</v>
      </c>
      <c r="BP1387" s="57" t="s">
        <v>167</v>
      </c>
      <c r="BQ1387" s="4"/>
      <c r="BR1387" s="4"/>
      <c r="BS1387" s="4"/>
      <c r="CO1387" s="58">
        <f>CO1386+(CO1383-CO1384)/10</f>
        <v>1274.8</v>
      </c>
      <c r="CP1387" s="57" t="s">
        <v>167</v>
      </c>
      <c r="CQ1387" s="4"/>
      <c r="CR1387" s="4"/>
      <c r="CS1387" s="4"/>
      <c r="DO1387" s="66">
        <f>DO1386+(DO1383-DO1384)/10</f>
        <v>1246</v>
      </c>
      <c r="DP1387" s="57" t="s">
        <v>167</v>
      </c>
      <c r="DQ1387" s="4"/>
      <c r="DR1387" s="4"/>
      <c r="DS1387" s="4"/>
      <c r="EO1387" s="58">
        <f>EO1386+(EO1383-EO1384)/10</f>
        <v>1271.2</v>
      </c>
      <c r="EP1387" s="57" t="s">
        <v>167</v>
      </c>
      <c r="EQ1387" s="4"/>
      <c r="ER1387" s="4"/>
      <c r="ES1387" s="4"/>
      <c r="FO1387" s="58">
        <f>FO1386+(FO1383-FO1384)/10</f>
        <v>1248.7</v>
      </c>
      <c r="FP1387" s="57" t="s">
        <v>167</v>
      </c>
      <c r="FQ1387" s="4"/>
      <c r="FR1387" s="4"/>
      <c r="FS1387" s="4"/>
      <c r="GO1387" s="58">
        <f>GO1386+(GO1383-GO1384)/10</f>
        <v>372.9</v>
      </c>
      <c r="GP1387" s="57" t="s">
        <v>167</v>
      </c>
      <c r="GQ1387" s="4"/>
      <c r="GR1387" s="4"/>
      <c r="GS1387" s="4"/>
    </row>
    <row r="1388" spans="28:201">
      <c r="AB1388" s="26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O1388" s="59">
        <f>AO1386+(AO1383-AO1384)/4</f>
        <v>297.75</v>
      </c>
      <c r="AP1388" s="57" t="s">
        <v>168</v>
      </c>
      <c r="AQ1388" s="4"/>
      <c r="AR1388" s="4"/>
      <c r="AS1388" s="4"/>
      <c r="BO1388" s="59">
        <f>BO1386+(BO1383-BO1384)/4</f>
        <v>280.5</v>
      </c>
      <c r="BP1388" s="57" t="s">
        <v>168</v>
      </c>
      <c r="BQ1388" s="4"/>
      <c r="BR1388" s="4"/>
      <c r="BS1388" s="4"/>
      <c r="CO1388" s="59">
        <f>CO1386+(CO1383-CO1384)/4</f>
        <v>1291</v>
      </c>
      <c r="CP1388" s="57" t="s">
        <v>168</v>
      </c>
      <c r="CQ1388" s="4"/>
      <c r="CR1388" s="4"/>
      <c r="CS1388" s="4"/>
      <c r="DO1388" s="67">
        <f>DO1386+(DO1383-DO1384)/4</f>
        <v>1267</v>
      </c>
      <c r="DP1388" s="57" t="s">
        <v>168</v>
      </c>
      <c r="DQ1388" s="4"/>
      <c r="DR1388" s="4"/>
      <c r="DS1388" s="4"/>
      <c r="EO1388" s="59">
        <f>EO1386+(EO1383-EO1384)/4</f>
        <v>1288</v>
      </c>
      <c r="EP1388" s="57" t="s">
        <v>168</v>
      </c>
      <c r="EQ1388" s="4"/>
      <c r="ER1388" s="4"/>
      <c r="ES1388" s="4"/>
      <c r="FO1388" s="59">
        <f>FO1386+(FO1383-FO1384)/4</f>
        <v>1269.25</v>
      </c>
      <c r="FP1388" s="57" t="s">
        <v>168</v>
      </c>
      <c r="FQ1388" s="4"/>
      <c r="FR1388" s="4"/>
      <c r="FS1388" s="4"/>
      <c r="GO1388" s="59">
        <f>GO1386+(GO1383-GO1384)/4</f>
        <v>372.75</v>
      </c>
      <c r="GP1388" s="57" t="s">
        <v>168</v>
      </c>
      <c r="GQ1388" s="4"/>
      <c r="GR1388" s="4"/>
      <c r="GS1388" s="4"/>
    </row>
    <row r="1389" spans="28:201">
      <c r="AB1389" s="26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56">
        <f>(AO1383+AO1384)/2</f>
        <v>322.5</v>
      </c>
      <c r="AP1389" s="57" t="s">
        <v>169</v>
      </c>
      <c r="AQ1389" s="4"/>
      <c r="AR1389" s="4"/>
      <c r="AS1389" s="4"/>
      <c r="BO1389" s="56">
        <f>(BO1383+BO1384)/2</f>
        <v>311</v>
      </c>
      <c r="BP1389" s="57" t="s">
        <v>169</v>
      </c>
      <c r="BQ1389" s="4"/>
      <c r="BR1389" s="4"/>
      <c r="BS1389" s="4"/>
      <c r="CO1389" s="56">
        <f>(CO1383+CO1384)/2</f>
        <v>1318</v>
      </c>
      <c r="CP1389" s="57" t="s">
        <v>169</v>
      </c>
      <c r="CQ1389" s="4"/>
      <c r="CR1389" s="4"/>
      <c r="CS1389" s="4"/>
      <c r="DO1389" s="65">
        <f>(DO1383+DO1384)/2</f>
        <v>1302</v>
      </c>
      <c r="DP1389" s="57" t="s">
        <v>169</v>
      </c>
      <c r="DQ1389" s="4"/>
      <c r="DR1389" s="4"/>
      <c r="DS1389" s="4"/>
      <c r="EO1389" s="56">
        <f>(EO1383+EO1384)/2</f>
        <v>1316</v>
      </c>
      <c r="EP1389" s="57" t="s">
        <v>169</v>
      </c>
      <c r="EQ1389" s="4"/>
      <c r="ER1389" s="4"/>
      <c r="ES1389" s="4"/>
      <c r="FO1389" s="56">
        <f>(FO1383+FO1384)/2</f>
        <v>1303.5</v>
      </c>
      <c r="FP1389" s="57" t="s">
        <v>169</v>
      </c>
      <c r="FQ1389" s="4"/>
      <c r="FR1389" s="4"/>
      <c r="FS1389" s="4"/>
      <c r="GO1389" s="56">
        <f>(GO1383+GO1384)/2</f>
        <v>372.5</v>
      </c>
      <c r="GP1389" s="57" t="s">
        <v>169</v>
      </c>
      <c r="GQ1389" s="4"/>
      <c r="GR1389" s="4"/>
      <c r="GS1389" s="4"/>
    </row>
    <row r="1390" spans="28:201">
      <c r="AB1390" s="26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59">
        <f>AO1384+(AO1383-AO1384)*0.75</f>
        <v>347.25</v>
      </c>
      <c r="AP1390" s="57" t="s">
        <v>170</v>
      </c>
      <c r="AQ1390" s="4"/>
      <c r="AR1390" s="4"/>
      <c r="AS1390" s="4"/>
      <c r="BO1390" s="59">
        <f>BO1384+(BO1383-BO1384)*0.75</f>
        <v>341.5</v>
      </c>
      <c r="BP1390" s="57" t="s">
        <v>170</v>
      </c>
      <c r="BQ1390" s="4"/>
      <c r="BR1390" s="4"/>
      <c r="BS1390" s="4"/>
      <c r="CO1390" s="59">
        <f>CO1384+(CO1383-CO1384)*0.75</f>
        <v>1345</v>
      </c>
      <c r="CP1390" s="57" t="s">
        <v>170</v>
      </c>
      <c r="CQ1390" s="4"/>
      <c r="CR1390" s="4"/>
      <c r="CS1390" s="4"/>
      <c r="DO1390" s="67">
        <f>DO1384+(DO1383-DO1384)*0.75</f>
        <v>1337</v>
      </c>
      <c r="DP1390" s="57" t="s">
        <v>170</v>
      </c>
      <c r="DQ1390" s="4"/>
      <c r="DR1390" s="4"/>
      <c r="DS1390" s="4"/>
      <c r="EO1390" s="59">
        <f>EO1384+(EO1383-EO1384)*0.75</f>
        <v>1344</v>
      </c>
      <c r="EP1390" s="57" t="s">
        <v>170</v>
      </c>
      <c r="EQ1390" s="4"/>
      <c r="ER1390" s="4"/>
      <c r="ES1390" s="4"/>
      <c r="FO1390" s="59">
        <f>FO1384+(FO1383-FO1384)*0.75</f>
        <v>1337.75</v>
      </c>
      <c r="FP1390" s="57" t="s">
        <v>170</v>
      </c>
      <c r="FQ1390" s="4"/>
      <c r="FR1390" s="4"/>
      <c r="FS1390" s="4"/>
      <c r="GO1390" s="59">
        <f>GO1384+(GO1383-GO1384)*0.75</f>
        <v>372.25</v>
      </c>
      <c r="GP1390" s="57" t="s">
        <v>170</v>
      </c>
      <c r="GQ1390" s="4"/>
      <c r="GR1390" s="4"/>
      <c r="GS1390" s="4"/>
    </row>
    <row r="1391" spans="28:201">
      <c r="AB1391" s="26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58">
        <f>AO1384+(AO1383-AO1384)*0.9</f>
        <v>362.1</v>
      </c>
      <c r="AP1391" s="57" t="s">
        <v>171</v>
      </c>
      <c r="AQ1391" s="4"/>
      <c r="AR1391" s="4"/>
      <c r="AS1391" s="4"/>
      <c r="BO1391" s="58">
        <f>BO1384+(BO1383-BO1384)*0.9</f>
        <v>359.8</v>
      </c>
      <c r="BP1391" s="57" t="s">
        <v>171</v>
      </c>
      <c r="BQ1391" s="4"/>
      <c r="BR1391" s="4"/>
      <c r="BS1391" s="4"/>
      <c r="CO1391" s="58">
        <f>CO1384+(CO1383-CO1384)*0.9</f>
        <v>1361.2</v>
      </c>
      <c r="CP1391" s="57" t="s">
        <v>171</v>
      </c>
      <c r="CQ1391" s="4"/>
      <c r="CR1391" s="4"/>
      <c r="CS1391" s="4"/>
      <c r="DO1391" s="66">
        <f>DO1384+(DO1383-DO1384)*0.9</f>
        <v>1358</v>
      </c>
      <c r="DP1391" s="57" t="s">
        <v>171</v>
      </c>
      <c r="DQ1391" s="4"/>
      <c r="DR1391" s="4"/>
      <c r="DS1391" s="4"/>
      <c r="EO1391" s="58">
        <f>EO1384+(EO1383-EO1384)*0.9</f>
        <v>1360.8</v>
      </c>
      <c r="EP1391" s="57" t="s">
        <v>171</v>
      </c>
      <c r="EQ1391" s="4"/>
      <c r="ER1391" s="4"/>
      <c r="ES1391" s="4"/>
      <c r="FO1391" s="58">
        <f>FO1384+(FO1383-FO1384)*0.9</f>
        <v>1358.3</v>
      </c>
      <c r="FP1391" s="57" t="s">
        <v>171</v>
      </c>
      <c r="FQ1391" s="4"/>
      <c r="FR1391" s="4"/>
      <c r="FS1391" s="4"/>
      <c r="GO1391" s="58">
        <f>GO1384+(GO1383-GO1384)*0.9</f>
        <v>372.1</v>
      </c>
      <c r="GP1391" s="57" t="s">
        <v>171</v>
      </c>
      <c r="GQ1391" s="4"/>
      <c r="GR1391" s="4"/>
      <c r="GS1391" s="4"/>
    </row>
    <row r="1392" spans="28:201">
      <c r="AB1392" s="26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56">
        <f>AO1383</f>
        <v>372</v>
      </c>
      <c r="AP1392" s="57" t="s">
        <v>172</v>
      </c>
      <c r="AQ1392" s="4"/>
      <c r="AR1392" s="4"/>
      <c r="AS1392" s="4"/>
      <c r="BO1392" s="56">
        <f>BO1383</f>
        <v>372</v>
      </c>
      <c r="BP1392" s="57" t="s">
        <v>172</v>
      </c>
      <c r="BQ1392" s="4"/>
      <c r="BR1392" s="4"/>
      <c r="BS1392" s="4"/>
      <c r="CO1392" s="56">
        <f>CO1383</f>
        <v>1372</v>
      </c>
      <c r="CP1392" s="57" t="s">
        <v>172</v>
      </c>
      <c r="CQ1392" s="4"/>
      <c r="CR1392" s="4"/>
      <c r="CS1392" s="4"/>
      <c r="DO1392" s="65">
        <f>DO1383</f>
        <v>1372</v>
      </c>
      <c r="DP1392" s="57" t="s">
        <v>172</v>
      </c>
      <c r="DQ1392" s="4"/>
      <c r="DR1392" s="4"/>
      <c r="DS1392" s="4"/>
      <c r="EO1392" s="56">
        <f>EO1383</f>
        <v>1372</v>
      </c>
      <c r="EP1392" s="57" t="s">
        <v>172</v>
      </c>
      <c r="EQ1392" s="4"/>
      <c r="ER1392" s="4"/>
      <c r="ES1392" s="4"/>
      <c r="FO1392" s="56">
        <f>FO1383</f>
        <v>1372</v>
      </c>
      <c r="FP1392" s="57" t="s">
        <v>172</v>
      </c>
      <c r="FQ1392" s="4"/>
      <c r="FR1392" s="4"/>
      <c r="FS1392" s="4"/>
      <c r="GO1392" s="56">
        <f>GO1383</f>
        <v>372</v>
      </c>
      <c r="GP1392" s="57" t="s">
        <v>172</v>
      </c>
      <c r="GQ1392" s="4"/>
      <c r="GR1392" s="4"/>
      <c r="GS1392" s="4"/>
    </row>
    <row r="1393" spans="28:41">
      <c r="AB1393" s="26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</row>
    <row r="1394" spans="28:41">
      <c r="AB1394" s="26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</row>
    <row r="1395" spans="28:41">
      <c r="AB1395" s="26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</row>
    <row r="1396" spans="28:41">
      <c r="AB1396" s="26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</row>
    <row r="1397" spans="28:41">
      <c r="AB1397" s="26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</row>
    <row r="1398" spans="28:41">
      <c r="AB1398" s="26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</row>
    <row r="1399" spans="28:41">
      <c r="AB1399" s="26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</row>
    <row r="1400" spans="28:41">
      <c r="AB1400" s="26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</row>
    <row r="1401" spans="28:41">
      <c r="AB1401" s="26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</row>
    <row r="1402" spans="28:41">
      <c r="AB1402" s="26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</row>
    <row r="1403" spans="28:41">
      <c r="AB1403" s="26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</row>
    <row r="1404" spans="28:41">
      <c r="AB1404" s="26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</row>
    <row r="1405" spans="28:41">
      <c r="AB1405" s="26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</row>
    <row r="1406" spans="28:41">
      <c r="AB1406" s="26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</row>
    <row r="1407" spans="28:41">
      <c r="AB1407" s="26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</row>
    <row r="1408" spans="28:41">
      <c r="AB1408" s="26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</row>
    <row r="1409" spans="28:41">
      <c r="AB1409" s="26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</row>
    <row r="1410" spans="28:41">
      <c r="AB1410" s="26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</row>
    <row r="1411" spans="28:41">
      <c r="AB1411" s="26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</row>
    <row r="1412" spans="28:41">
      <c r="AB1412" s="26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</row>
    <row r="1413" spans="28:41">
      <c r="AB1413" s="26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</row>
    <row r="1414" spans="28:41">
      <c r="AB1414" s="26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</row>
    <row r="1415" spans="28:41">
      <c r="AB1415" s="26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</row>
    <row r="1416" spans="28:41">
      <c r="AB1416" s="26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</row>
    <row r="1417" spans="28:41">
      <c r="AB1417" s="26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</row>
    <row r="1418" spans="28:41">
      <c r="AB1418" s="26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</row>
    <row r="1419" spans="28:41">
      <c r="AB1419" s="26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</row>
    <row r="1420" spans="28:41">
      <c r="AB1420" s="26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</row>
    <row r="1421" spans="28:41">
      <c r="AB1421" s="26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</row>
    <row r="1422" spans="28:41">
      <c r="AB1422" s="26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</row>
    <row r="1423" spans="28:41">
      <c r="AB1423" s="26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</row>
    <row r="1424" spans="28:41">
      <c r="AB1424" s="26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</row>
    <row r="1425" spans="28:41">
      <c r="AB1425" s="26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</row>
    <row r="1426" spans="28:41">
      <c r="AB1426" s="26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</row>
    <row r="1427" spans="28:41">
      <c r="AB1427" s="26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</row>
    <row r="1428" spans="28:41">
      <c r="AB1428" s="26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</row>
    <row r="1429" spans="28:41">
      <c r="AB1429" s="26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</row>
    <row r="1430" spans="28:41">
      <c r="AB1430" s="26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</row>
    <row r="1431" spans="28:41">
      <c r="AB1431" s="26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</row>
    <row r="1432" spans="28:41">
      <c r="AB1432" s="26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</row>
    <row r="1433" spans="28:41">
      <c r="AB1433" s="26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</row>
    <row r="1434" spans="28:41">
      <c r="AB1434" s="26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</row>
    <row r="1435" spans="28:41">
      <c r="AB1435" s="26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</row>
    <row r="1436" spans="28:41">
      <c r="AB1436" s="26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</row>
    <row r="1437" spans="28:41">
      <c r="AB1437" s="26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</row>
    <row r="1438" spans="28:41">
      <c r="AB1438" s="26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</row>
    <row r="1439" spans="28:41">
      <c r="AB1439" s="26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</row>
    <row r="1440" spans="28:41">
      <c r="AB1440" s="26"/>
      <c r="AC1440" s="15"/>
      <c r="AD1440" s="15"/>
      <c r="AE1440" s="15"/>
      <c r="AF1440" s="15"/>
      <c r="AG1440" s="15"/>
      <c r="AH1440" s="15"/>
      <c r="AI1440" s="15"/>
      <c r="AJ1440" s="15"/>
      <c r="AK1440" s="27"/>
      <c r="AL1440" s="15"/>
      <c r="AM1440" s="15"/>
      <c r="AN1440" s="15"/>
      <c r="AO1440" s="21"/>
    </row>
    <row r="1441" spans="28:56">
      <c r="AB1441" s="26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</row>
    <row r="1442" spans="28:56">
      <c r="AB1442" s="26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</row>
    <row r="1443" spans="28:56">
      <c r="AB1443" s="26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</row>
    <row r="1444" spans="28:56">
      <c r="AB1444" s="26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</row>
    <row r="1445" spans="28:56">
      <c r="AB1445" s="26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</row>
    <row r="1446" spans="28:56">
      <c r="AB1446" s="26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</row>
    <row r="1447" spans="28:56">
      <c r="AB1447" s="26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</row>
    <row r="1448" spans="28:56">
      <c r="AB1448" s="26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</row>
    <row r="1449" spans="28:56">
      <c r="AB1449" s="26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</row>
    <row r="1450" spans="28:56">
      <c r="AB1450" s="26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</row>
    <row r="1451" spans="28:56">
      <c r="AB1451" s="26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</row>
    <row r="1452" spans="28:56">
      <c r="AB1452" s="26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</row>
    <row r="1453" spans="28:56">
      <c r="AB1453" s="26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</row>
    <row r="1454" spans="28:56">
      <c r="AB1454" s="26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</row>
    <row r="1455" spans="28:56">
      <c r="AB1455" s="26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R1455" s="2"/>
    </row>
    <row r="1456" spans="28:56">
      <c r="AB1456" s="26"/>
      <c r="AC1456" s="2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21"/>
      <c r="AQ1456" s="2"/>
      <c r="AR1456" s="2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21"/>
    </row>
    <row r="1457" spans="28:71">
      <c r="AB1457" s="26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Q1457" s="20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F1457" s="20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</row>
    <row r="1458" spans="28:71">
      <c r="AB1458" s="26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Q1458" s="20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F1458" s="20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</row>
    <row r="1459" spans="28:71">
      <c r="AB1459" s="26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Q1459" s="20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F1459" s="20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</row>
    <row r="1460" spans="28:71">
      <c r="AB1460" s="26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Q1460" s="20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F1460" s="20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</row>
    <row r="1461" spans="28:71">
      <c r="AB1461" s="26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Q1461" s="20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F1461" s="20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</row>
    <row r="1462" spans="28:71">
      <c r="AB1462" s="26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Q1462" s="20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F1462" s="20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</row>
    <row r="1463" spans="28:71">
      <c r="AB1463" s="26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Q1463" s="20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F1463" s="20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</row>
    <row r="1464" spans="28:71">
      <c r="AB1464" s="26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Q1464" s="20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F1464" s="20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</row>
    <row r="1465" spans="28:71">
      <c r="AB1465" s="26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Q1465" s="20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F1465" s="20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</row>
    <row r="1466" spans="28:71">
      <c r="AB1466" s="26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Q1466" s="20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F1466" s="20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</row>
    <row r="1467" spans="28:71">
      <c r="AB1467" s="26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Q1467" s="20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F1467" s="20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</row>
    <row r="1468" spans="28:71">
      <c r="AB1468" s="26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Q1468" s="20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F1468" s="20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</row>
    <row r="1469" spans="28:71">
      <c r="AB1469" s="26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Q1469" s="20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F1469" s="20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</row>
    <row r="1470" spans="28:71">
      <c r="AB1470" s="26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Q1470" s="20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F1470" s="20"/>
      <c r="BG1470" s="15"/>
      <c r="BH1470" s="15"/>
      <c r="BI1470" s="15"/>
      <c r="BJ1470" s="15"/>
      <c r="BK1470" s="15"/>
      <c r="BL1470" s="15"/>
      <c r="BM1470" s="15"/>
      <c r="BN1470" s="14"/>
      <c r="BO1470" s="14"/>
      <c r="BP1470" s="14"/>
      <c r="BQ1470" s="14"/>
      <c r="BR1470" s="15"/>
      <c r="BS1470" s="21"/>
    </row>
    <row r="1471" spans="28:71">
      <c r="AB1471" s="26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Q1471" s="20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F1471" s="20"/>
      <c r="BG1471" s="14"/>
      <c r="BH1471" s="14"/>
      <c r="BI1471" s="14"/>
      <c r="BJ1471" s="15"/>
      <c r="BK1471" s="15"/>
      <c r="BL1471" s="14"/>
      <c r="BM1471" s="15"/>
      <c r="BN1471" s="14"/>
      <c r="BO1471" s="15"/>
      <c r="BP1471" s="14"/>
      <c r="BQ1471" s="14"/>
      <c r="BR1471" s="14"/>
      <c r="BS1471" s="21"/>
    </row>
    <row r="1472" spans="28:71">
      <c r="AB1472" s="26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Q1472" s="20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F1472" s="20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5"/>
      <c r="BR1472" s="14"/>
      <c r="BS1472" s="21"/>
    </row>
    <row r="1473" spans="28:86">
      <c r="AB1473" s="26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Q1473" s="20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F1473" s="20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</row>
    <row r="1474" spans="28:86">
      <c r="AB1474" s="26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Q1474" s="20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F1474" s="20"/>
      <c r="BG1474" s="14"/>
      <c r="BH1474" s="14"/>
      <c r="BI1474" s="14"/>
      <c r="BJ1474" s="14"/>
      <c r="BK1474" s="14"/>
      <c r="BL1474" s="14"/>
      <c r="BM1474" s="14"/>
      <c r="BN1474" s="15"/>
      <c r="BO1474" s="15"/>
      <c r="BP1474" s="15"/>
      <c r="BQ1474" s="15"/>
      <c r="BR1474" s="15"/>
      <c r="BS1474" s="21"/>
    </row>
    <row r="1475" spans="28:86">
      <c r="AB1475" s="26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Q1475" s="20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F1475" s="20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</row>
    <row r="1476" spans="28:86">
      <c r="AB1476" s="26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Q1476" s="20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F1476" s="20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</row>
    <row r="1477" spans="28:86">
      <c r="AB1477" s="26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2"/>
      <c r="AQ1477" s="20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F1477" s="20"/>
      <c r="BG1477" s="15"/>
      <c r="BH1477" s="15"/>
      <c r="BI1477" s="15"/>
      <c r="BJ1477" s="15"/>
      <c r="BK1477" s="14"/>
      <c r="BL1477" s="14"/>
      <c r="BM1477" s="30"/>
      <c r="BN1477" s="30"/>
      <c r="BO1477" s="15"/>
      <c r="BP1477" s="30"/>
      <c r="BQ1477" s="30"/>
      <c r="BR1477" s="14"/>
      <c r="BS1477" s="21"/>
    </row>
    <row r="1478" spans="28:86">
      <c r="AB1478" s="26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Q1478" s="20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F1478" s="20"/>
      <c r="BG1478" s="15"/>
      <c r="BH1478" s="15"/>
      <c r="BI1478" s="15"/>
      <c r="BJ1478" s="15"/>
      <c r="BK1478" s="14"/>
      <c r="BL1478" s="14"/>
      <c r="BM1478" s="15"/>
      <c r="BN1478" s="15"/>
      <c r="BO1478" s="15"/>
      <c r="BP1478" s="15"/>
      <c r="BQ1478" s="15"/>
      <c r="BR1478" s="15"/>
      <c r="BS1478" s="21"/>
      <c r="BU1478" s="2"/>
    </row>
    <row r="1479" spans="28:86">
      <c r="AB1479" s="26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Q1479" s="20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F1479" s="20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</row>
    <row r="1480" spans="28:86">
      <c r="AB1480" s="26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Q1480" s="20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F1480" s="20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U1480" s="20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4"/>
      <c r="CG1480" s="15"/>
      <c r="CH1480" s="21"/>
    </row>
    <row r="1481" spans="28:86">
      <c r="AB1481" s="26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Q1481" s="20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F1481" s="20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U1481" s="20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</row>
    <row r="1482" spans="28:86">
      <c r="AB1482" s="26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Q1482" s="20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F1482" s="20"/>
      <c r="BG1482" s="15"/>
      <c r="BH1482" s="14"/>
      <c r="BI1482" s="14"/>
      <c r="BJ1482" s="14"/>
      <c r="BK1482" s="14"/>
      <c r="BL1482" s="14"/>
      <c r="BM1482" s="30"/>
      <c r="BN1482" s="30"/>
      <c r="BO1482" s="30"/>
      <c r="BP1482" s="30"/>
      <c r="BQ1482" s="30"/>
      <c r="BR1482" s="14"/>
      <c r="BS1482" s="21"/>
      <c r="BU1482" s="20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</row>
    <row r="1483" spans="28:86">
      <c r="AB1483" s="26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Q1483" s="20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F1483" s="20"/>
      <c r="BG1483" s="14"/>
      <c r="BH1483" s="14"/>
      <c r="BI1483" s="14"/>
      <c r="BJ1483" s="14"/>
      <c r="BK1483" s="14"/>
      <c r="BL1483" s="14"/>
      <c r="BM1483" s="15"/>
      <c r="BN1483" s="15"/>
      <c r="BO1483" s="15"/>
      <c r="BP1483" s="15"/>
      <c r="BQ1483" s="15"/>
      <c r="BR1483" s="15"/>
      <c r="BS1483" s="21"/>
      <c r="BU1483" s="20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</row>
    <row r="2557" spans="3:199">
      <c r="C2557" s="2"/>
      <c r="D2557" s="3"/>
      <c r="E2557" s="4"/>
      <c r="F2557" s="2"/>
      <c r="G2557" s="5"/>
      <c r="J2557" s="2"/>
      <c r="K2557" s="6"/>
      <c r="AA2557" s="2"/>
      <c r="AC2557" s="20"/>
      <c r="AD2557" s="15"/>
      <c r="AE2557" s="15"/>
      <c r="AF2557" s="15"/>
      <c r="AG2557" s="15"/>
      <c r="AH2557" s="15"/>
      <c r="AI2557" s="15"/>
      <c r="AJ2557" s="15"/>
      <c r="AK2557" s="15"/>
      <c r="AL2557" s="15"/>
      <c r="AM2557" s="15"/>
      <c r="AN2557" s="15"/>
      <c r="AO2557" s="15"/>
      <c r="AP2557" s="15"/>
      <c r="AR2557" s="20"/>
      <c r="AS2557" s="15"/>
      <c r="AT2557" s="15"/>
      <c r="AU2557" s="15"/>
      <c r="AV2557" s="15"/>
      <c r="AW2557" s="15"/>
      <c r="AX2557" s="15"/>
      <c r="AY2557" s="15"/>
      <c r="AZ2557" s="15"/>
      <c r="BA2557" s="15"/>
      <c r="BB2557" s="15"/>
      <c r="BC2557" s="15"/>
      <c r="BD2557" s="15"/>
      <c r="BE2557" s="15"/>
      <c r="BV2557" s="20"/>
      <c r="BW2557" s="15"/>
      <c r="BX2557" s="15"/>
      <c r="BY2557" s="15"/>
      <c r="BZ2557" s="15"/>
      <c r="CA2557" s="15"/>
      <c r="CB2557" s="15"/>
      <c r="CC2557" s="15"/>
      <c r="CD2557" s="15"/>
      <c r="CE2557" s="15"/>
      <c r="CF2557" s="15"/>
      <c r="CG2557" s="15"/>
      <c r="CH2557" s="15"/>
      <c r="CI2557" s="15"/>
      <c r="GQ2557" s="2"/>
    </row>
    <row r="2558" spans="3:199">
      <c r="C2558" s="2"/>
      <c r="D2558" s="3"/>
      <c r="E2558" s="4"/>
      <c r="F2558" s="2"/>
      <c r="G2558" s="5"/>
      <c r="J2558" s="2"/>
      <c r="K2558" s="6"/>
      <c r="AA2558" s="2"/>
      <c r="AC2558" s="20"/>
      <c r="AD2558" s="15"/>
      <c r="AE2558" s="15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R2558" s="20"/>
      <c r="AS2558" s="15"/>
      <c r="AT2558" s="15"/>
      <c r="AU2558" s="15"/>
      <c r="AV2558" s="15"/>
      <c r="AW2558" s="15"/>
      <c r="AX2558" s="15"/>
      <c r="AY2558" s="15"/>
      <c r="AZ2558" s="15"/>
      <c r="BA2558" s="15"/>
      <c r="BB2558" s="15"/>
      <c r="BC2558" s="15"/>
      <c r="BD2558" s="15"/>
      <c r="BE2558" s="15"/>
      <c r="BV2558" s="20"/>
      <c r="BW2558" s="15"/>
      <c r="BX2558" s="15"/>
      <c r="BY2558" s="15"/>
      <c r="BZ2558" s="15"/>
      <c r="CA2558" s="15"/>
      <c r="CB2558" s="15"/>
      <c r="CC2558" s="15"/>
      <c r="CD2558" s="15"/>
      <c r="CE2558" s="15"/>
      <c r="CF2558" s="15"/>
      <c r="CG2558" s="15"/>
      <c r="CH2558" s="15"/>
      <c r="CI2558" s="15"/>
      <c r="GQ2558" s="2"/>
    </row>
    <row r="2559" spans="3:199">
      <c r="C2559" s="2"/>
      <c r="D2559" s="3"/>
      <c r="E2559" s="4"/>
      <c r="F2559" s="2"/>
      <c r="G2559" s="5"/>
      <c r="J2559" s="2"/>
      <c r="K2559" s="6"/>
      <c r="AA2559" s="2"/>
      <c r="AC2559" s="20"/>
      <c r="AD2559" s="15"/>
      <c r="AE2559" s="15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R2559" s="20"/>
      <c r="AS2559" s="15"/>
      <c r="AT2559" s="15"/>
      <c r="AU2559" s="15"/>
      <c r="AV2559" s="15"/>
      <c r="AW2559" s="15"/>
      <c r="AX2559" s="15"/>
      <c r="AY2559" s="15"/>
      <c r="AZ2559" s="15"/>
      <c r="BA2559" s="15"/>
      <c r="BB2559" s="15"/>
      <c r="BC2559" s="15"/>
      <c r="BD2559" s="15"/>
      <c r="BE2559" s="15"/>
      <c r="BG2559" s="13"/>
      <c r="BH2559" s="14"/>
      <c r="BI2559" s="14"/>
      <c r="BJ2559" s="14"/>
      <c r="BK2559" s="14"/>
      <c r="BL2559" s="14"/>
      <c r="BM2559" s="14"/>
      <c r="BN2559" s="15"/>
      <c r="BO2559" s="15"/>
      <c r="BP2559" s="15"/>
      <c r="BQ2559" s="15"/>
      <c r="BR2559" s="15"/>
      <c r="BS2559" s="15"/>
      <c r="BT2559" s="14"/>
      <c r="BV2559" s="20"/>
      <c r="BW2559" s="15"/>
      <c r="BX2559" s="15"/>
      <c r="BY2559" s="15"/>
      <c r="BZ2559" s="15"/>
      <c r="CA2559" s="15"/>
      <c r="CB2559" s="15"/>
      <c r="CC2559" s="15"/>
      <c r="CD2559" s="15"/>
      <c r="CE2559" s="15"/>
      <c r="CF2559" s="15"/>
      <c r="CG2559" s="15"/>
      <c r="CH2559" s="15"/>
      <c r="CI2559" s="15"/>
      <c r="GQ2559" s="2"/>
    </row>
    <row r="2560" spans="3:199">
      <c r="C2560" s="2"/>
      <c r="D2560" s="3"/>
      <c r="E2560" s="4"/>
      <c r="F2560" s="2"/>
      <c r="G2560" s="5"/>
      <c r="J2560" s="2"/>
      <c r="K2560" s="6"/>
      <c r="AA2560" s="2"/>
      <c r="AC2560" s="20"/>
      <c r="AD2560" s="15"/>
      <c r="AE2560" s="15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R2560" s="20"/>
      <c r="AS2560" s="15"/>
      <c r="AT2560" s="15"/>
      <c r="AU2560" s="15"/>
      <c r="AV2560" s="15"/>
      <c r="AW2560" s="15"/>
      <c r="AX2560" s="15"/>
      <c r="AY2560" s="15"/>
      <c r="AZ2560" s="15"/>
      <c r="BA2560" s="15"/>
      <c r="BB2560" s="15"/>
      <c r="BC2560" s="15"/>
      <c r="BD2560" s="15"/>
      <c r="BE2560" s="15"/>
      <c r="BG2560" s="13"/>
      <c r="BH2560" s="15"/>
      <c r="BI2560" s="15"/>
      <c r="BJ2560" s="15"/>
      <c r="BK2560" s="15"/>
      <c r="BL2560" s="15"/>
      <c r="BM2560" s="15"/>
      <c r="BN2560" s="15"/>
      <c r="BO2560" s="15"/>
      <c r="BP2560" s="15"/>
      <c r="BQ2560" s="15"/>
      <c r="BR2560" s="15"/>
      <c r="BS2560" s="15"/>
      <c r="BT2560" s="15"/>
      <c r="BV2560" s="20"/>
      <c r="BW2560" s="15"/>
      <c r="BX2560" s="15"/>
      <c r="BY2560" s="15"/>
      <c r="BZ2560" s="15"/>
      <c r="CA2560" s="15"/>
      <c r="CB2560" s="15"/>
      <c r="CC2560" s="15"/>
      <c r="CD2560" s="15"/>
      <c r="CE2560" s="15"/>
      <c r="CF2560" s="15"/>
      <c r="CG2560" s="15"/>
      <c r="CH2560" s="15"/>
      <c r="CI2560" s="15"/>
      <c r="GQ2560" s="2"/>
    </row>
    <row r="2561" spans="3:199">
      <c r="C2561" s="2"/>
      <c r="D2561" s="3"/>
      <c r="E2561" s="4"/>
      <c r="F2561" s="2"/>
      <c r="G2561" s="5"/>
      <c r="J2561" s="2"/>
      <c r="K2561" s="6"/>
      <c r="AA2561" s="2"/>
      <c r="GQ2561" s="2"/>
    </row>
    <row r="2562" spans="3:199">
      <c r="C2562" s="2"/>
      <c r="D2562" s="3"/>
      <c r="E2562" s="4"/>
      <c r="F2562" s="2"/>
      <c r="G2562" s="5"/>
      <c r="J2562" s="2"/>
      <c r="K2562" s="6"/>
      <c r="AA2562" s="2"/>
      <c r="GQ2562" s="2"/>
    </row>
    <row r="2563" spans="3:199">
      <c r="C2563" s="2"/>
      <c r="D2563" s="3"/>
      <c r="E2563" s="4"/>
      <c r="F2563" s="2"/>
      <c r="G2563" s="5"/>
      <c r="J2563" s="2"/>
      <c r="K2563" s="6"/>
      <c r="AA2563" s="2"/>
      <c r="GQ2563" s="2"/>
    </row>
    <row r="2564" spans="3:199">
      <c r="C2564" s="2"/>
      <c r="D2564" s="3"/>
      <c r="E2564" s="4"/>
      <c r="F2564" s="2"/>
      <c r="G2564" s="5"/>
      <c r="J2564" s="2"/>
      <c r="K2564" s="6"/>
      <c r="AA2564" s="2"/>
      <c r="GQ2564" s="2"/>
    </row>
    <row r="2565" spans="3:199">
      <c r="C2565" s="2"/>
      <c r="D2565" s="3"/>
      <c r="E2565" s="4"/>
      <c r="F2565" s="2"/>
      <c r="G2565" s="5"/>
      <c r="J2565" s="2"/>
      <c r="K2565" s="6"/>
      <c r="AA2565" s="2"/>
      <c r="GQ2565" s="2"/>
    </row>
    <row r="2566" spans="3:199">
      <c r="C2566" s="2"/>
      <c r="D2566" s="3"/>
      <c r="E2566" s="4"/>
      <c r="F2566" s="2"/>
      <c r="G2566" s="5"/>
      <c r="J2566" s="2"/>
      <c r="K2566" s="6"/>
      <c r="AA2566" s="2"/>
      <c r="GQ2566" s="2"/>
    </row>
    <row r="2567" spans="3:199">
      <c r="C2567" s="2"/>
      <c r="D2567" s="3"/>
      <c r="E2567" s="4"/>
      <c r="F2567" s="2"/>
      <c r="G2567" s="5"/>
      <c r="J2567" s="2"/>
      <c r="K2567" s="6"/>
      <c r="AA2567" s="2"/>
      <c r="GQ2567" s="2"/>
    </row>
    <row r="2568" spans="3:199">
      <c r="C2568" s="2"/>
      <c r="D2568" s="3"/>
      <c r="E2568" s="4"/>
      <c r="F2568" s="2"/>
      <c r="G2568" s="5"/>
      <c r="J2568" s="2"/>
      <c r="K2568" s="6"/>
      <c r="AA2568" s="2"/>
      <c r="GQ2568" s="2"/>
    </row>
    <row r="2569" spans="3:199">
      <c r="C2569" s="2"/>
      <c r="D2569" s="3"/>
      <c r="E2569" s="4"/>
      <c r="F2569" s="2"/>
      <c r="G2569" s="5"/>
      <c r="J2569" s="2"/>
      <c r="K2569" s="6"/>
      <c r="AA2569" s="2"/>
      <c r="GQ2569" s="2"/>
    </row>
    <row r="2570" spans="3:199">
      <c r="C2570" s="2"/>
      <c r="D2570" s="3"/>
      <c r="E2570" s="4"/>
      <c r="F2570" s="2"/>
      <c r="G2570" s="5"/>
      <c r="J2570" s="2"/>
      <c r="K2570" s="6"/>
      <c r="AA2570" s="2"/>
      <c r="GQ2570" s="2"/>
    </row>
    <row r="2571" spans="3:199">
      <c r="C2571" s="2"/>
      <c r="D2571" s="3"/>
      <c r="E2571" s="4"/>
      <c r="F2571" s="2"/>
      <c r="G2571" s="5"/>
      <c r="J2571" s="2"/>
      <c r="K2571" s="6"/>
      <c r="AA2571" s="2"/>
      <c r="GQ2571" s="2"/>
    </row>
    <row r="2572" spans="3:199">
      <c r="C2572" s="2"/>
      <c r="D2572" s="3"/>
      <c r="E2572" s="4"/>
      <c r="F2572" s="2"/>
      <c r="G2572" s="5"/>
      <c r="J2572" s="2"/>
      <c r="K2572" s="6"/>
      <c r="AA2572" s="2"/>
      <c r="GQ2572" s="2"/>
    </row>
    <row r="2573" spans="3:199">
      <c r="C2573" s="2"/>
      <c r="D2573" s="3"/>
      <c r="E2573" s="4"/>
      <c r="F2573" s="2"/>
      <c r="G2573" s="5"/>
      <c r="J2573" s="2"/>
      <c r="K2573" s="6"/>
      <c r="AA2573" s="2"/>
      <c r="GQ2573" s="2"/>
    </row>
    <row r="2574" spans="3:199">
      <c r="C2574" s="2"/>
      <c r="D2574" s="3"/>
      <c r="E2574" s="4"/>
      <c r="F2574" s="2"/>
      <c r="G2574" s="5"/>
      <c r="J2574" s="2"/>
      <c r="K2574" s="6"/>
      <c r="AA2574" s="2"/>
      <c r="GQ2574" s="2"/>
    </row>
    <row r="2575" spans="3:199">
      <c r="C2575" s="2"/>
      <c r="D2575" s="3"/>
      <c r="E2575" s="4"/>
      <c r="F2575" s="2"/>
      <c r="G2575" s="5"/>
      <c r="J2575" s="2"/>
      <c r="K2575" s="6"/>
      <c r="AA2575" s="2"/>
      <c r="GQ2575" s="2"/>
    </row>
    <row r="2576" spans="3:199">
      <c r="C2576" s="2"/>
      <c r="D2576" s="3"/>
      <c r="E2576" s="4"/>
      <c r="F2576" s="2"/>
      <c r="G2576" s="5"/>
      <c r="J2576" s="2"/>
      <c r="K2576" s="6"/>
      <c r="AA2576" s="2"/>
      <c r="GQ2576" s="2"/>
    </row>
    <row r="2577" spans="2:199">
      <c r="C2577" s="2"/>
      <c r="D2577" s="3"/>
      <c r="E2577" s="4"/>
      <c r="F2577" s="2"/>
      <c r="G2577" s="5"/>
      <c r="J2577" s="2"/>
      <c r="K2577" s="6"/>
      <c r="AA2577" s="2"/>
      <c r="GQ2577" s="2"/>
    </row>
    <row r="2578" spans="2:199">
      <c r="C2578" s="2"/>
      <c r="D2578" s="3"/>
      <c r="E2578" s="4"/>
      <c r="F2578" s="2"/>
      <c r="G2578" s="5"/>
      <c r="J2578" s="2"/>
      <c r="K2578" s="6"/>
      <c r="AA2578" s="2"/>
      <c r="GQ2578" s="2"/>
    </row>
    <row r="2579" spans="2:199">
      <c r="C2579" s="2"/>
      <c r="D2579" s="3"/>
      <c r="E2579" s="4"/>
      <c r="F2579" s="2"/>
      <c r="G2579" s="5"/>
      <c r="J2579" s="2"/>
      <c r="K2579" s="6"/>
      <c r="AA2579" s="2"/>
      <c r="GQ2579" s="2"/>
    </row>
    <row r="2580" spans="2:199">
      <c r="C2580" s="2"/>
      <c r="D2580" s="3"/>
      <c r="E2580" s="4"/>
      <c r="F2580" s="2"/>
      <c r="G2580" s="5"/>
      <c r="J2580" s="2"/>
      <c r="K2580" s="6"/>
      <c r="AA2580" s="2"/>
      <c r="GQ2580" s="2"/>
    </row>
    <row r="2581" spans="2:199">
      <c r="C2581" s="2"/>
      <c r="D2581" s="3"/>
      <c r="E2581" s="4"/>
      <c r="F2581" s="2"/>
      <c r="G2581" s="5"/>
      <c r="J2581" s="2"/>
      <c r="K2581" s="6"/>
      <c r="AA2581" s="2"/>
      <c r="GQ2581" s="2"/>
    </row>
    <row r="2582" spans="2:199">
      <c r="C2582" s="2"/>
      <c r="D2582" s="3"/>
      <c r="E2582" s="4"/>
      <c r="F2582" s="2"/>
      <c r="G2582" s="5"/>
      <c r="J2582" s="2"/>
      <c r="K2582" s="6"/>
      <c r="AA2582" s="2"/>
      <c r="GQ2582" s="2"/>
    </row>
    <row r="2583" spans="2:199">
      <c r="C2583" s="2"/>
      <c r="D2583" s="3"/>
      <c r="E2583" s="4"/>
      <c r="F2583" s="2"/>
      <c r="G2583" s="5"/>
      <c r="J2583" s="2"/>
      <c r="K2583" s="6"/>
      <c r="AA2583" s="2"/>
      <c r="GQ2583" s="2"/>
    </row>
    <row r="2584" spans="2:199">
      <c r="C2584" s="2"/>
      <c r="D2584" s="3"/>
      <c r="E2584" s="4"/>
      <c r="F2584" s="2"/>
      <c r="G2584" s="5"/>
      <c r="J2584" s="2"/>
      <c r="K2584" s="6"/>
      <c r="AA2584" s="2"/>
      <c r="GQ2584" s="2"/>
    </row>
    <row r="2585" spans="2:199">
      <c r="C2585" s="2"/>
      <c r="D2585" s="3"/>
      <c r="E2585" s="4"/>
      <c r="F2585" s="2"/>
      <c r="G2585" s="5"/>
      <c r="J2585" s="2"/>
      <c r="K2585" s="6"/>
      <c r="AA2585" s="2"/>
      <c r="GQ2585" s="2"/>
    </row>
    <row r="2586" spans="2:199">
      <c r="C2586" s="2"/>
      <c r="D2586" s="3"/>
      <c r="E2586" s="4"/>
      <c r="F2586" s="2"/>
      <c r="G2586" s="5"/>
      <c r="J2586" s="2"/>
      <c r="K2586" s="6"/>
      <c r="AA2586" s="2"/>
      <c r="GQ2586" s="2"/>
    </row>
    <row r="2587" spans="2:199">
      <c r="C2587" s="2"/>
      <c r="D2587" s="3"/>
      <c r="E2587" s="4"/>
      <c r="F2587" s="2"/>
      <c r="G2587" s="5"/>
      <c r="J2587" s="2"/>
      <c r="K2587" s="6"/>
      <c r="AA2587" s="2"/>
      <c r="GQ2587" s="2"/>
    </row>
    <row r="2588" spans="2:199">
      <c r="C2588" s="2"/>
      <c r="D2588" s="3"/>
      <c r="E2588" s="4"/>
      <c r="F2588" s="2"/>
      <c r="G2588" s="5"/>
      <c r="J2588" s="2"/>
      <c r="K2588" s="6"/>
      <c r="AA2588" s="2"/>
      <c r="GQ2588" s="2"/>
    </row>
    <row r="2589" spans="2:199">
      <c r="C2589" s="2"/>
      <c r="D2589" s="3"/>
      <c r="E2589" s="4"/>
      <c r="F2589" s="2"/>
      <c r="G2589" s="5"/>
      <c r="J2589" s="2"/>
      <c r="K2589" s="6"/>
      <c r="AA2589" s="2"/>
      <c r="GQ2589" s="2"/>
    </row>
    <row r="2590" spans="2:199">
      <c r="B2590" s="7">
        <v>1880</v>
      </c>
      <c r="C2590" s="2"/>
      <c r="D2590" s="3"/>
      <c r="E2590" s="4"/>
      <c r="F2590" s="2"/>
      <c r="G2590" s="5"/>
      <c r="J2590" s="2"/>
      <c r="K2590" s="6"/>
      <c r="AA2590" s="2"/>
      <c r="GQ2590" s="2"/>
    </row>
    <row r="2591" spans="2:199">
      <c r="B2591" s="7"/>
      <c r="C2591" s="2"/>
      <c r="D2591" s="3"/>
      <c r="E2591" s="4"/>
      <c r="F2591" s="2"/>
      <c r="G2591" s="5"/>
      <c r="J2591" s="2"/>
      <c r="K2591" s="6"/>
      <c r="AA2591" s="2"/>
      <c r="DC2591" s="2" t="s">
        <v>0</v>
      </c>
      <c r="DF2591" s="2" t="s">
        <v>1</v>
      </c>
      <c r="GQ2591" s="2"/>
    </row>
    <row r="2592" spans="2:199">
      <c r="B2592" s="7"/>
      <c r="C2592" s="8"/>
      <c r="D2592" s="9" t="s">
        <v>2</v>
      </c>
      <c r="E2592" s="10" t="s">
        <v>3</v>
      </c>
      <c r="F2592" s="11" t="s">
        <v>4</v>
      </c>
      <c r="G2592" s="12" t="s">
        <v>5</v>
      </c>
      <c r="J2592" s="2"/>
      <c r="K2592" s="6"/>
      <c r="AA2592" s="2"/>
      <c r="DC2592" s="13"/>
      <c r="DD2592" s="14"/>
      <c r="DE2592" s="14"/>
      <c r="DF2592" s="14"/>
      <c r="DG2592" s="15"/>
      <c r="DH2592" s="15"/>
      <c r="DI2592" s="15"/>
      <c r="DJ2592" s="15"/>
      <c r="DK2592" s="15"/>
      <c r="DL2592" s="15"/>
      <c r="DM2592" s="15"/>
      <c r="DN2592" s="15"/>
      <c r="DO2592" s="15"/>
      <c r="DP2592" s="14"/>
      <c r="GQ2592" s="2"/>
    </row>
    <row r="2593" spans="2:208">
      <c r="B2593" s="7"/>
      <c r="C2593" s="8">
        <f t="shared" ref="C2593:C2624" si="898">AVERAGE(AP2593,BP2593,CP2593,DP2593,EP2593,FP2593,GP2593)</f>
        <v>17.041666666666664</v>
      </c>
      <c r="D2593" s="3"/>
      <c r="E2593" s="4"/>
      <c r="F2593" s="2"/>
      <c r="G2593" s="5"/>
      <c r="H2593" s="16">
        <f t="shared" ref="H2593:H2624" si="899">MAX(AD2593:AO2593,BD2593:BO2593,CD2593:CO2593,DD2593:DO2593,ED2593:EO2593,FD2593:FO2593,GD2593:GO2593)</f>
        <v>21.9</v>
      </c>
      <c r="I2593" s="17">
        <f t="shared" ref="I2593:I2624" si="900">MEDIAN(AD2593:AO2593,BD2593:BO2593,CD2593:CO2593,DD2593:DO2593,ED2593:EO2593,FD2593:FO2593,GD2593:GO2593)</f>
        <v>17.350000000000001</v>
      </c>
      <c r="J2593" s="18">
        <f t="shared" ref="J2593:J2624" si="901">MIN(AD2593:AO2593,BD2593:BO2593,CD2593:CO2593,DD2593:DO2593,ED2593:EO2593,FD2593:FO2593,GD2593:GO2593)</f>
        <v>11.6</v>
      </c>
      <c r="K2593" s="19">
        <f t="shared" ref="K2593:K2624" si="902">(H2593+J2593)/2</f>
        <v>16.75</v>
      </c>
      <c r="AA2593" s="2"/>
      <c r="DB2593" s="2">
        <v>1883</v>
      </c>
      <c r="DC2593" s="20" t="s">
        <v>6</v>
      </c>
      <c r="DD2593" s="15">
        <v>21.9</v>
      </c>
      <c r="DE2593" s="15">
        <v>20.8</v>
      </c>
      <c r="DF2593" s="15">
        <v>20.3</v>
      </c>
      <c r="DG2593" s="15">
        <v>18.899999999999999</v>
      </c>
      <c r="DH2593" s="15">
        <v>13.7</v>
      </c>
      <c r="DI2593" s="15">
        <v>14.1</v>
      </c>
      <c r="DJ2593" s="15">
        <v>11.6</v>
      </c>
      <c r="DK2593" s="15">
        <v>13.6</v>
      </c>
      <c r="DL2593" s="15">
        <v>14.7</v>
      </c>
      <c r="DM2593" s="15">
        <v>16.5</v>
      </c>
      <c r="DN2593" s="15">
        <v>18.2</v>
      </c>
      <c r="DO2593" s="15">
        <v>20.2</v>
      </c>
      <c r="DP2593" s="21">
        <f t="shared" ref="DP2593:DP2624" si="903">SUM(DD2593:DO2593)/12</f>
        <v>17.041666666666664</v>
      </c>
      <c r="DR2593" s="22">
        <f t="shared" ref="DR2593:DR2624" si="904">SUM(DD2593+DE2593+DF2593)/3</f>
        <v>21</v>
      </c>
      <c r="DS2593" s="23">
        <f t="shared" ref="DS2593:DS2624" si="905">SUM(DI2593+DJ2593+DK2593)/3</f>
        <v>13.1</v>
      </c>
      <c r="FC2593" s="2" t="s">
        <v>7</v>
      </c>
      <c r="FE2593" s="2" t="s">
        <v>1</v>
      </c>
      <c r="GQ2593" s="2"/>
      <c r="GY2593" s="24"/>
    </row>
    <row r="2594" spans="2:208">
      <c r="B2594" s="7"/>
      <c r="C2594" s="8">
        <f t="shared" si="898"/>
        <v>16.55</v>
      </c>
      <c r="D2594" s="3"/>
      <c r="E2594" s="4"/>
      <c r="F2594" s="2"/>
      <c r="G2594" s="5"/>
      <c r="H2594" s="16">
        <f t="shared" si="899"/>
        <v>21.4</v>
      </c>
      <c r="I2594" s="17">
        <f t="shared" si="900"/>
        <v>17.350000000000001</v>
      </c>
      <c r="J2594" s="18">
        <f t="shared" si="901"/>
        <v>11.8</v>
      </c>
      <c r="K2594" s="19">
        <f t="shared" si="902"/>
        <v>16.600000000000001</v>
      </c>
      <c r="AA2594" s="2"/>
      <c r="DB2594" s="2">
        <f t="shared" ref="DB2594:DB2625" si="906">DB2593+1</f>
        <v>1884</v>
      </c>
      <c r="DC2594" s="20" t="s">
        <v>8</v>
      </c>
      <c r="DD2594" s="15">
        <v>19.899999999999999</v>
      </c>
      <c r="DE2594" s="15">
        <v>21.4</v>
      </c>
      <c r="DF2594" s="15">
        <v>19.8</v>
      </c>
      <c r="DG2594" s="15">
        <v>19.100000000000001</v>
      </c>
      <c r="DH2594" s="15">
        <v>13.4</v>
      </c>
      <c r="DI2594" s="15">
        <v>12</v>
      </c>
      <c r="DJ2594" s="15">
        <v>11.8</v>
      </c>
      <c r="DK2594" s="15">
        <v>12.7</v>
      </c>
      <c r="DL2594" s="15">
        <v>14.5</v>
      </c>
      <c r="DM2594" s="15">
        <v>16.3</v>
      </c>
      <c r="DN2594" s="15">
        <v>19.3</v>
      </c>
      <c r="DO2594" s="15">
        <v>18.399999999999999</v>
      </c>
      <c r="DP2594" s="21">
        <f t="shared" si="903"/>
        <v>16.55</v>
      </c>
      <c r="DR2594" s="22">
        <f t="shared" si="904"/>
        <v>20.366666666666664</v>
      </c>
      <c r="DS2594" s="23">
        <f t="shared" si="905"/>
        <v>12.166666666666666</v>
      </c>
      <c r="GQ2594" s="2"/>
      <c r="GY2594" s="24"/>
    </row>
    <row r="2595" spans="2:208">
      <c r="B2595" s="7">
        <f>B2590+5</f>
        <v>1885</v>
      </c>
      <c r="C2595" s="8">
        <f t="shared" si="898"/>
        <v>17.220833333333331</v>
      </c>
      <c r="D2595" s="25"/>
      <c r="E2595" s="4"/>
      <c r="F2595" s="2"/>
      <c r="G2595" s="5"/>
      <c r="H2595" s="16">
        <f t="shared" si="899"/>
        <v>25.1</v>
      </c>
      <c r="I2595" s="17">
        <f t="shared" si="900"/>
        <v>17.649999999999999</v>
      </c>
      <c r="J2595" s="18">
        <f t="shared" si="901"/>
        <v>10.8</v>
      </c>
      <c r="K2595" s="19">
        <f t="shared" si="902"/>
        <v>17.950000000000003</v>
      </c>
      <c r="AA2595" s="2"/>
      <c r="DB2595" s="2">
        <f t="shared" si="906"/>
        <v>1885</v>
      </c>
      <c r="DC2595" s="20" t="s">
        <v>9</v>
      </c>
      <c r="DD2595" s="15">
        <v>21.4</v>
      </c>
      <c r="DE2595" s="15">
        <v>20.6</v>
      </c>
      <c r="DF2595" s="15">
        <v>18.5</v>
      </c>
      <c r="DG2595" s="15">
        <v>16.2</v>
      </c>
      <c r="DH2595" s="15">
        <v>14</v>
      </c>
      <c r="DI2595" s="15">
        <v>11.1</v>
      </c>
      <c r="DJ2595" s="15">
        <v>10.8</v>
      </c>
      <c r="DK2595" s="15">
        <v>13.6</v>
      </c>
      <c r="DL2595" s="15">
        <v>14.2</v>
      </c>
      <c r="DM2595" s="15">
        <v>17.3</v>
      </c>
      <c r="DN2595" s="15">
        <v>18</v>
      </c>
      <c r="DO2595" s="15">
        <v>20.6</v>
      </c>
      <c r="DP2595" s="21">
        <f t="shared" si="903"/>
        <v>16.358333333333331</v>
      </c>
      <c r="DR2595" s="22">
        <f t="shared" si="904"/>
        <v>20.166666666666668</v>
      </c>
      <c r="DS2595" s="23">
        <f t="shared" si="905"/>
        <v>11.833333333333334</v>
      </c>
      <c r="FB2595" s="2">
        <v>1885</v>
      </c>
      <c r="FC2595" s="26">
        <v>1885</v>
      </c>
      <c r="FD2595" s="15">
        <v>23.1</v>
      </c>
      <c r="FE2595" s="15">
        <v>24.1</v>
      </c>
      <c r="FF2595" s="15">
        <v>20.2</v>
      </c>
      <c r="FG2595" s="15">
        <v>18.8</v>
      </c>
      <c r="FH2595" s="15">
        <v>14.9</v>
      </c>
      <c r="FI2595" s="15">
        <v>11.8</v>
      </c>
      <c r="FJ2595" s="15">
        <v>11.1</v>
      </c>
      <c r="FK2595" s="15">
        <v>13.1</v>
      </c>
      <c r="FL2595" s="15">
        <v>15.2</v>
      </c>
      <c r="FM2595" s="15">
        <v>18.899999999999999</v>
      </c>
      <c r="FN2595" s="15">
        <v>20.7</v>
      </c>
      <c r="FO2595" s="15">
        <v>25.1</v>
      </c>
      <c r="FP2595" s="21">
        <f t="shared" ref="FP2595:FP2626" si="907">SUM(FD2595:FO2595)/12</f>
        <v>18.083333333333332</v>
      </c>
      <c r="FR2595" s="22">
        <f t="shared" ref="FR2595:FR2626" si="908">SUM(FD2595+FE2595+FF2595)/3</f>
        <v>22.466666666666669</v>
      </c>
      <c r="FS2595" s="23">
        <f t="shared" ref="FS2595:FS2626" si="909">SUM(FI2595+FJ2595+FK2595)/3</f>
        <v>12</v>
      </c>
      <c r="GQ2595" s="2"/>
      <c r="GY2595" s="24"/>
    </row>
    <row r="2596" spans="2:208">
      <c r="B2596" s="7"/>
      <c r="C2596" s="8">
        <f t="shared" si="898"/>
        <v>17.1875</v>
      </c>
      <c r="D2596" s="25"/>
      <c r="E2596" s="4"/>
      <c r="F2596" s="2"/>
      <c r="G2596" s="5"/>
      <c r="H2596" s="16">
        <f t="shared" si="899"/>
        <v>25.1</v>
      </c>
      <c r="I2596" s="17">
        <f t="shared" si="900"/>
        <v>16.799999999999997</v>
      </c>
      <c r="J2596" s="18">
        <f t="shared" si="901"/>
        <v>10.9</v>
      </c>
      <c r="K2596" s="19">
        <f t="shared" si="902"/>
        <v>18</v>
      </c>
      <c r="AA2596" s="2"/>
      <c r="DB2596" s="2">
        <f t="shared" si="906"/>
        <v>1886</v>
      </c>
      <c r="DC2596" s="20" t="s">
        <v>10</v>
      </c>
      <c r="DD2596" s="15">
        <v>21.5</v>
      </c>
      <c r="DE2596" s="15">
        <v>19.5</v>
      </c>
      <c r="DF2596" s="15">
        <v>18.899999999999999</v>
      </c>
      <c r="DG2596" s="15">
        <v>16.5</v>
      </c>
      <c r="DH2596" s="15">
        <v>13.5</v>
      </c>
      <c r="DI2596" s="15">
        <v>11.8</v>
      </c>
      <c r="DJ2596" s="15">
        <v>10.9</v>
      </c>
      <c r="DK2596" s="15">
        <v>12.3</v>
      </c>
      <c r="DL2596" s="15">
        <v>16.899999999999999</v>
      </c>
      <c r="DM2596" s="15">
        <v>15.2</v>
      </c>
      <c r="DN2596" s="15">
        <v>20.100000000000001</v>
      </c>
      <c r="DO2596" s="15">
        <v>20.3</v>
      </c>
      <c r="DP2596" s="21">
        <f t="shared" si="903"/>
        <v>16.45</v>
      </c>
      <c r="DR2596" s="22">
        <f t="shared" si="904"/>
        <v>19.966666666666665</v>
      </c>
      <c r="DS2596" s="23">
        <f t="shared" si="905"/>
        <v>11.666666666666666</v>
      </c>
      <c r="FB2596" s="2">
        <f t="shared" ref="FB2596:FB2627" si="910">FB2595+1</f>
        <v>1886</v>
      </c>
      <c r="FC2596" s="26">
        <v>1886</v>
      </c>
      <c r="FD2596" s="15">
        <v>25.1</v>
      </c>
      <c r="FE2596" s="15">
        <v>22.5</v>
      </c>
      <c r="FF2596" s="15">
        <v>21</v>
      </c>
      <c r="FG2596" s="15">
        <v>18.2</v>
      </c>
      <c r="FH2596" s="15">
        <v>14.1</v>
      </c>
      <c r="FI2596" s="15">
        <v>12.1</v>
      </c>
      <c r="FJ2596" s="15">
        <v>11.7</v>
      </c>
      <c r="FK2596" s="15">
        <v>12.2</v>
      </c>
      <c r="FL2596" s="15">
        <v>16.3</v>
      </c>
      <c r="FM2596" s="15">
        <v>16.7</v>
      </c>
      <c r="FN2596" s="15">
        <v>21.7</v>
      </c>
      <c r="FO2596" s="15">
        <v>23.5</v>
      </c>
      <c r="FP2596" s="21">
        <f t="shared" si="907"/>
        <v>17.924999999999997</v>
      </c>
      <c r="FR2596" s="22">
        <f t="shared" si="908"/>
        <v>22.866666666666664</v>
      </c>
      <c r="FS2596" s="23">
        <f t="shared" si="909"/>
        <v>12</v>
      </c>
      <c r="GQ2596" s="2"/>
      <c r="GY2596" s="24"/>
    </row>
    <row r="2597" spans="2:208">
      <c r="B2597" s="7"/>
      <c r="C2597" s="8">
        <f t="shared" si="898"/>
        <v>17.837499999999999</v>
      </c>
      <c r="D2597" s="25">
        <f t="shared" ref="D2597:D2628" si="911">AVERAGE(C2593:C2597)</f>
        <v>17.1675</v>
      </c>
      <c r="E2597" s="4"/>
      <c r="F2597" s="2"/>
      <c r="G2597" s="5"/>
      <c r="H2597" s="16">
        <f t="shared" si="899"/>
        <v>27.7</v>
      </c>
      <c r="I2597" s="17">
        <f t="shared" si="900"/>
        <v>18</v>
      </c>
      <c r="J2597" s="18">
        <f t="shared" si="901"/>
        <v>10.4</v>
      </c>
      <c r="K2597" s="19">
        <f t="shared" si="902"/>
        <v>19.05</v>
      </c>
      <c r="AA2597" s="2"/>
      <c r="DB2597" s="2">
        <f t="shared" si="906"/>
        <v>1887</v>
      </c>
      <c r="DC2597" s="20" t="s">
        <v>11</v>
      </c>
      <c r="DD2597" s="15">
        <v>24.2</v>
      </c>
      <c r="DE2597" s="15">
        <v>21.5</v>
      </c>
      <c r="DF2597" s="15">
        <v>20.6</v>
      </c>
      <c r="DG2597" s="15">
        <v>18.5</v>
      </c>
      <c r="DH2597" s="15">
        <v>13.2</v>
      </c>
      <c r="DI2597" s="15">
        <v>10.4</v>
      </c>
      <c r="DJ2597" s="15">
        <v>10.9</v>
      </c>
      <c r="DK2597" s="15">
        <v>14</v>
      </c>
      <c r="DL2597" s="15">
        <v>13.2</v>
      </c>
      <c r="DM2597" s="15">
        <v>16.7</v>
      </c>
      <c r="DN2597" s="15">
        <v>18.100000000000001</v>
      </c>
      <c r="DO2597" s="15">
        <v>23.5</v>
      </c>
      <c r="DP2597" s="21">
        <f t="shared" si="903"/>
        <v>17.066666666666666</v>
      </c>
      <c r="DR2597" s="22">
        <f t="shared" si="904"/>
        <v>22.100000000000005</v>
      </c>
      <c r="DS2597" s="23">
        <f t="shared" si="905"/>
        <v>11.766666666666666</v>
      </c>
      <c r="FB2597" s="2">
        <f t="shared" si="910"/>
        <v>1887</v>
      </c>
      <c r="FC2597" s="26">
        <v>1887</v>
      </c>
      <c r="FD2597" s="15">
        <v>27.7</v>
      </c>
      <c r="FE2597" s="15">
        <v>24.8</v>
      </c>
      <c r="FF2597" s="15">
        <v>21.9</v>
      </c>
      <c r="FG2597" s="15">
        <v>18.899999999999999</v>
      </c>
      <c r="FH2597" s="15">
        <v>14.6</v>
      </c>
      <c r="FI2597" s="15">
        <v>11.8</v>
      </c>
      <c r="FJ2597" s="15">
        <v>11.5</v>
      </c>
      <c r="FK2597" s="15">
        <v>13.6</v>
      </c>
      <c r="FL2597" s="15">
        <v>14.2</v>
      </c>
      <c r="FM2597" s="15">
        <v>17.899999999999999</v>
      </c>
      <c r="FN2597" s="15">
        <v>20.7</v>
      </c>
      <c r="FO2597" s="15">
        <v>25.7</v>
      </c>
      <c r="FP2597" s="21">
        <f t="shared" si="907"/>
        <v>18.608333333333331</v>
      </c>
      <c r="FR2597" s="22">
        <f t="shared" si="908"/>
        <v>24.8</v>
      </c>
      <c r="FS2597" s="23">
        <f t="shared" si="909"/>
        <v>12.299999999999999</v>
      </c>
      <c r="GQ2597" s="2"/>
      <c r="GY2597" s="24"/>
    </row>
    <row r="2598" spans="2:208">
      <c r="B2598" s="7"/>
      <c r="C2598" s="8">
        <f t="shared" si="898"/>
        <v>17.762500000000003</v>
      </c>
      <c r="D2598" s="25">
        <f t="shared" si="911"/>
        <v>17.311666666666664</v>
      </c>
      <c r="E2598" s="16"/>
      <c r="F2598" s="2"/>
      <c r="G2598" s="5"/>
      <c r="H2598" s="16">
        <f t="shared" si="899"/>
        <v>26.3</v>
      </c>
      <c r="I2598" s="17">
        <f t="shared" si="900"/>
        <v>18.350000000000001</v>
      </c>
      <c r="J2598" s="18">
        <f t="shared" si="901"/>
        <v>10.9</v>
      </c>
      <c r="K2598" s="19">
        <f t="shared" si="902"/>
        <v>18.600000000000001</v>
      </c>
      <c r="AA2598" s="2"/>
      <c r="DB2598" s="2">
        <f t="shared" si="906"/>
        <v>1888</v>
      </c>
      <c r="DC2598" s="20" t="s">
        <v>12</v>
      </c>
      <c r="DD2598" s="15">
        <v>22.1</v>
      </c>
      <c r="DE2598" s="15">
        <v>21.3</v>
      </c>
      <c r="DF2598" s="15">
        <v>18.899999999999999</v>
      </c>
      <c r="DG2598" s="15">
        <v>18.5</v>
      </c>
      <c r="DH2598" s="15">
        <v>13.9</v>
      </c>
      <c r="DI2598" s="15">
        <v>12.3</v>
      </c>
      <c r="DJ2598" s="15">
        <v>11.1</v>
      </c>
      <c r="DK2598" s="15">
        <v>12.1</v>
      </c>
      <c r="DL2598" s="15">
        <v>14.7</v>
      </c>
      <c r="DM2598" s="15">
        <v>16</v>
      </c>
      <c r="DN2598" s="15">
        <v>19.3</v>
      </c>
      <c r="DO2598" s="15">
        <v>21.3</v>
      </c>
      <c r="DP2598" s="21">
        <f t="shared" si="903"/>
        <v>16.791666666666668</v>
      </c>
      <c r="DR2598" s="22">
        <f t="shared" si="904"/>
        <v>20.766666666666669</v>
      </c>
      <c r="DS2598" s="23">
        <f t="shared" si="905"/>
        <v>11.833333333333334</v>
      </c>
      <c r="FB2598" s="2">
        <f t="shared" si="910"/>
        <v>1888</v>
      </c>
      <c r="FC2598" s="26">
        <v>1888</v>
      </c>
      <c r="FD2598" s="15">
        <v>26</v>
      </c>
      <c r="FE2598" s="15">
        <v>25</v>
      </c>
      <c r="FF2598" s="15">
        <v>21.4</v>
      </c>
      <c r="FG2598" s="15">
        <v>18.899999999999999</v>
      </c>
      <c r="FH2598" s="15">
        <v>14.8</v>
      </c>
      <c r="FI2598" s="15">
        <v>13.2</v>
      </c>
      <c r="FJ2598" s="15">
        <v>10.9</v>
      </c>
      <c r="FK2598" s="15">
        <v>11.8</v>
      </c>
      <c r="FL2598" s="15">
        <v>15.6</v>
      </c>
      <c r="FM2598" s="15">
        <v>18.2</v>
      </c>
      <c r="FN2598" s="15">
        <v>22.7</v>
      </c>
      <c r="FO2598" s="15">
        <v>26.3</v>
      </c>
      <c r="FP2598" s="21">
        <f t="shared" si="907"/>
        <v>18.733333333333334</v>
      </c>
      <c r="FR2598" s="22">
        <f t="shared" si="908"/>
        <v>24.133333333333336</v>
      </c>
      <c r="FS2598" s="23">
        <f t="shared" si="909"/>
        <v>11.966666666666669</v>
      </c>
      <c r="GQ2598" s="2"/>
      <c r="GY2598" s="24"/>
    </row>
    <row r="2599" spans="2:208">
      <c r="B2599" s="7"/>
      <c r="C2599" s="8">
        <f t="shared" si="898"/>
        <v>17.891666666666666</v>
      </c>
      <c r="D2599" s="25">
        <f t="shared" si="911"/>
        <v>17.579999999999998</v>
      </c>
      <c r="E2599" s="16"/>
      <c r="F2599" s="2"/>
      <c r="G2599" s="5"/>
      <c r="H2599" s="16">
        <f t="shared" si="899"/>
        <v>25.8</v>
      </c>
      <c r="I2599" s="17">
        <f t="shared" si="900"/>
        <v>18.05</v>
      </c>
      <c r="J2599" s="18">
        <f t="shared" si="901"/>
        <v>11.9</v>
      </c>
      <c r="K2599" s="19">
        <f t="shared" si="902"/>
        <v>18.850000000000001</v>
      </c>
      <c r="AA2599" s="2"/>
      <c r="DB2599" s="2">
        <f t="shared" si="906"/>
        <v>1889</v>
      </c>
      <c r="DC2599" s="20" t="s">
        <v>13</v>
      </c>
      <c r="DD2599" s="15">
        <v>21.9</v>
      </c>
      <c r="DE2599" s="15">
        <v>21.4</v>
      </c>
      <c r="DF2599" s="15">
        <v>20.6</v>
      </c>
      <c r="DG2599" s="15">
        <v>17.8</v>
      </c>
      <c r="DH2599" s="15">
        <v>14.9</v>
      </c>
      <c r="DI2599" s="15">
        <v>11.9</v>
      </c>
      <c r="DJ2599" s="15">
        <v>12.4</v>
      </c>
      <c r="DK2599" s="15">
        <v>13.3</v>
      </c>
      <c r="DL2599" s="15">
        <v>14.3</v>
      </c>
      <c r="DM2599" s="15">
        <v>16.7</v>
      </c>
      <c r="DN2599" s="15">
        <v>18.3</v>
      </c>
      <c r="DO2599" s="15">
        <v>20</v>
      </c>
      <c r="DP2599" s="21">
        <f t="shared" si="903"/>
        <v>16.958333333333336</v>
      </c>
      <c r="DR2599" s="22">
        <f t="shared" si="904"/>
        <v>21.3</v>
      </c>
      <c r="DS2599" s="23">
        <f t="shared" si="905"/>
        <v>12.533333333333333</v>
      </c>
      <c r="FB2599" s="2">
        <f t="shared" si="910"/>
        <v>1889</v>
      </c>
      <c r="FC2599" s="26">
        <v>1889</v>
      </c>
      <c r="FD2599" s="15">
        <v>25.8</v>
      </c>
      <c r="FE2599" s="15">
        <v>25.7</v>
      </c>
      <c r="FF2599" s="15">
        <v>23.1</v>
      </c>
      <c r="FG2599" s="15">
        <v>19.399999999999999</v>
      </c>
      <c r="FH2599" s="15">
        <v>15.7</v>
      </c>
      <c r="FI2599" s="15">
        <v>12.7</v>
      </c>
      <c r="FJ2599" s="15">
        <v>12.4</v>
      </c>
      <c r="FK2599" s="15">
        <v>14.1</v>
      </c>
      <c r="FL2599" s="15">
        <v>15</v>
      </c>
      <c r="FM2599" s="15">
        <v>18.399999999999999</v>
      </c>
      <c r="FN2599" s="15">
        <v>21.1</v>
      </c>
      <c r="FO2599" s="15">
        <v>22.5</v>
      </c>
      <c r="FP2599" s="21">
        <f t="shared" si="907"/>
        <v>18.824999999999999</v>
      </c>
      <c r="FR2599" s="22">
        <f t="shared" si="908"/>
        <v>24.866666666666664</v>
      </c>
      <c r="FS2599" s="23">
        <f t="shared" si="909"/>
        <v>13.066666666666668</v>
      </c>
      <c r="GQ2599" s="2"/>
      <c r="GY2599" s="24"/>
    </row>
    <row r="2600" spans="2:208">
      <c r="B2600" s="7">
        <f>B2595+5</f>
        <v>1890</v>
      </c>
      <c r="C2600" s="8">
        <f t="shared" si="898"/>
        <v>18.054166666666667</v>
      </c>
      <c r="D2600" s="25">
        <f t="shared" si="911"/>
        <v>17.74666666666667</v>
      </c>
      <c r="E2600" s="16"/>
      <c r="F2600" s="2"/>
      <c r="G2600" s="5"/>
      <c r="H2600" s="16">
        <f t="shared" si="899"/>
        <v>27.9</v>
      </c>
      <c r="I2600" s="17">
        <f t="shared" si="900"/>
        <v>17.649999999999999</v>
      </c>
      <c r="J2600" s="18">
        <f t="shared" si="901"/>
        <v>10.7</v>
      </c>
      <c r="K2600" s="19">
        <f t="shared" si="902"/>
        <v>19.299999999999997</v>
      </c>
      <c r="AA2600" s="2"/>
      <c r="DB2600" s="2">
        <f t="shared" si="906"/>
        <v>1890</v>
      </c>
      <c r="DC2600" s="20" t="s">
        <v>14</v>
      </c>
      <c r="DD2600" s="15">
        <v>22.7</v>
      </c>
      <c r="DE2600" s="15">
        <v>23.2</v>
      </c>
      <c r="DF2600" s="15">
        <v>20.6</v>
      </c>
      <c r="DG2600" s="15">
        <v>17.899999999999999</v>
      </c>
      <c r="DH2600" s="15">
        <v>15.6</v>
      </c>
      <c r="DI2600" s="15">
        <v>12.5</v>
      </c>
      <c r="DJ2600" s="15">
        <v>10.7</v>
      </c>
      <c r="DK2600" s="15">
        <v>12.5</v>
      </c>
      <c r="DL2600" s="15">
        <v>16</v>
      </c>
      <c r="DM2600" s="15">
        <v>15.7</v>
      </c>
      <c r="DN2600" s="15">
        <v>18</v>
      </c>
      <c r="DO2600" s="15">
        <v>18.8</v>
      </c>
      <c r="DP2600" s="21">
        <f t="shared" si="903"/>
        <v>17.016666666666666</v>
      </c>
      <c r="DR2600" s="22">
        <f t="shared" si="904"/>
        <v>22.166666666666668</v>
      </c>
      <c r="DS2600" s="23">
        <f t="shared" si="905"/>
        <v>11.9</v>
      </c>
      <c r="FB2600" s="2">
        <f t="shared" si="910"/>
        <v>1890</v>
      </c>
      <c r="FC2600" s="26">
        <v>1890</v>
      </c>
      <c r="FD2600" s="15">
        <v>27.2</v>
      </c>
      <c r="FE2600" s="15">
        <v>27.9</v>
      </c>
      <c r="FF2600" s="15">
        <v>24.1</v>
      </c>
      <c r="FG2600" s="15">
        <v>19.2</v>
      </c>
      <c r="FH2600" s="15">
        <v>15.6</v>
      </c>
      <c r="FI2600" s="15">
        <v>13.9</v>
      </c>
      <c r="FJ2600" s="15">
        <v>12.8</v>
      </c>
      <c r="FK2600" s="15">
        <v>11.6</v>
      </c>
      <c r="FL2600" s="15">
        <v>16</v>
      </c>
      <c r="FM2600" s="15">
        <v>17.399999999999999</v>
      </c>
      <c r="FN2600" s="15">
        <v>21.1</v>
      </c>
      <c r="FO2600" s="15">
        <v>22.3</v>
      </c>
      <c r="FP2600" s="21">
        <f t="shared" si="907"/>
        <v>19.091666666666665</v>
      </c>
      <c r="FR2600" s="22">
        <f t="shared" si="908"/>
        <v>26.399999999999995</v>
      </c>
      <c r="FS2600" s="23">
        <f t="shared" si="909"/>
        <v>12.766666666666667</v>
      </c>
      <c r="GQ2600" s="2"/>
      <c r="GY2600" s="24"/>
    </row>
    <row r="2601" spans="2:208">
      <c r="B2601" s="7"/>
      <c r="C2601" s="8">
        <f t="shared" si="898"/>
        <v>18.054166666666667</v>
      </c>
      <c r="D2601" s="25">
        <f t="shared" si="911"/>
        <v>17.919999999999998</v>
      </c>
      <c r="E2601" s="16"/>
      <c r="F2601" s="2"/>
      <c r="G2601" s="5"/>
      <c r="H2601" s="16">
        <f t="shared" si="899"/>
        <v>25.9</v>
      </c>
      <c r="I2601" s="17">
        <f t="shared" si="900"/>
        <v>17.3</v>
      </c>
      <c r="J2601" s="18">
        <f t="shared" si="901"/>
        <v>11.7</v>
      </c>
      <c r="K2601" s="19">
        <f t="shared" si="902"/>
        <v>18.799999999999997</v>
      </c>
      <c r="AA2601" s="2"/>
      <c r="DB2601" s="2">
        <f t="shared" si="906"/>
        <v>1891</v>
      </c>
      <c r="DC2601" s="20" t="s">
        <v>15</v>
      </c>
      <c r="DD2601" s="15">
        <v>21.3</v>
      </c>
      <c r="DE2601" s="15">
        <v>20.3</v>
      </c>
      <c r="DF2601" s="15">
        <v>22.9</v>
      </c>
      <c r="DG2601" s="15">
        <v>16.100000000000001</v>
      </c>
      <c r="DH2601" s="15">
        <v>15.3</v>
      </c>
      <c r="DI2601" s="15">
        <v>11.7</v>
      </c>
      <c r="DJ2601" s="15">
        <v>11.8</v>
      </c>
      <c r="DK2601" s="15">
        <v>14.3</v>
      </c>
      <c r="DL2601" s="15">
        <v>16</v>
      </c>
      <c r="DM2601" s="15">
        <v>16.8</v>
      </c>
      <c r="DN2601" s="15">
        <v>17.8</v>
      </c>
      <c r="DO2601" s="15">
        <v>19</v>
      </c>
      <c r="DP2601" s="21">
        <f t="shared" si="903"/>
        <v>16.941666666666666</v>
      </c>
      <c r="DR2601" s="22">
        <f t="shared" si="904"/>
        <v>21.5</v>
      </c>
      <c r="DS2601" s="23">
        <f t="shared" si="905"/>
        <v>12.6</v>
      </c>
      <c r="FB2601" s="2">
        <f t="shared" si="910"/>
        <v>1891</v>
      </c>
      <c r="FC2601" s="26">
        <v>1891</v>
      </c>
      <c r="FD2601" s="15">
        <v>23.6</v>
      </c>
      <c r="FE2601" s="15">
        <v>24.1</v>
      </c>
      <c r="FF2601" s="15">
        <v>25.9</v>
      </c>
      <c r="FG2601" s="15">
        <v>19.399999999999999</v>
      </c>
      <c r="FH2601" s="15">
        <v>16.399999999999999</v>
      </c>
      <c r="FI2601" s="15">
        <v>14.1</v>
      </c>
      <c r="FJ2601" s="15">
        <v>13.8</v>
      </c>
      <c r="FK2601" s="15">
        <v>14.6</v>
      </c>
      <c r="FL2601" s="15">
        <v>16.600000000000001</v>
      </c>
      <c r="FM2601" s="15">
        <v>18.3</v>
      </c>
      <c r="FN2601" s="15">
        <v>21.1</v>
      </c>
      <c r="FO2601" s="15">
        <v>22.1</v>
      </c>
      <c r="FP2601" s="21">
        <f t="shared" si="907"/>
        <v>19.166666666666668</v>
      </c>
      <c r="FR2601" s="22">
        <f t="shared" si="908"/>
        <v>24.533333333333331</v>
      </c>
      <c r="FS2601" s="23">
        <f t="shared" si="909"/>
        <v>14.166666666666666</v>
      </c>
      <c r="GC2601" s="2" t="s">
        <v>16</v>
      </c>
      <c r="GE2601" s="2" t="s">
        <v>17</v>
      </c>
      <c r="GQ2601" s="2"/>
      <c r="GY2601" s="24"/>
    </row>
    <row r="2602" spans="2:208">
      <c r="B2602" s="7"/>
      <c r="C2602" s="8">
        <f t="shared" si="898"/>
        <v>17.863888888888887</v>
      </c>
      <c r="D2602" s="25">
        <f t="shared" si="911"/>
        <v>17.925277777777779</v>
      </c>
      <c r="E2602" s="16">
        <f t="shared" ref="E2602:E2633" si="912">AVERAGE(C2593:C2602)</f>
        <v>17.546388888888892</v>
      </c>
      <c r="F2602" s="2"/>
      <c r="G2602" s="5"/>
      <c r="H2602" s="16">
        <f t="shared" si="899"/>
        <v>25.5</v>
      </c>
      <c r="I2602" s="17">
        <f t="shared" si="900"/>
        <v>17.608333333333334</v>
      </c>
      <c r="J2602" s="18">
        <f t="shared" si="901"/>
        <v>11.7</v>
      </c>
      <c r="K2602" s="19">
        <f t="shared" si="902"/>
        <v>18.600000000000001</v>
      </c>
      <c r="AA2602" s="2"/>
      <c r="DB2602" s="2">
        <f t="shared" si="906"/>
        <v>1892</v>
      </c>
      <c r="DC2602" s="20" t="s">
        <v>18</v>
      </c>
      <c r="DD2602" s="15">
        <v>20.399999999999999</v>
      </c>
      <c r="DE2602" s="15">
        <v>23</v>
      </c>
      <c r="DF2602" s="27">
        <f>(SUM(DF2599:DF2601)+SUM(DF2603:DF2605))/6</f>
        <v>20.599999999999998</v>
      </c>
      <c r="DG2602" s="27">
        <f>(SUM(DG2599:DG2601)+SUM(DG2603:DG2605))/6</f>
        <v>17.416666666666668</v>
      </c>
      <c r="DH2602" s="27">
        <f>(SUM(DH2599:DH2601)+SUM(DH2603:DH2605))/6</f>
        <v>14.75</v>
      </c>
      <c r="DI2602" s="27">
        <f>(SUM(DI2599:DI2601)+SUM(DI2603:DI2605))/6</f>
        <v>12.366666666666665</v>
      </c>
      <c r="DJ2602" s="15">
        <v>12.1</v>
      </c>
      <c r="DK2602" s="15">
        <v>13.8</v>
      </c>
      <c r="DL2602" s="15">
        <v>14.7</v>
      </c>
      <c r="DM2602" s="15">
        <v>14.8</v>
      </c>
      <c r="DN2602" s="15">
        <v>20.8</v>
      </c>
      <c r="DO2602" s="15">
        <v>19.399999999999999</v>
      </c>
      <c r="DP2602" s="21">
        <f t="shared" si="903"/>
        <v>17.011111111111113</v>
      </c>
      <c r="DR2602" s="22">
        <f t="shared" si="904"/>
        <v>21.333333333333332</v>
      </c>
      <c r="DS2602" s="23">
        <f t="shared" si="905"/>
        <v>12.755555555555555</v>
      </c>
      <c r="FB2602" s="2">
        <f t="shared" si="910"/>
        <v>1892</v>
      </c>
      <c r="FC2602" s="20" t="s">
        <v>18</v>
      </c>
      <c r="FD2602" s="15">
        <v>23.9</v>
      </c>
      <c r="FE2602" s="15">
        <v>25.5</v>
      </c>
      <c r="FF2602" s="15">
        <v>23.8</v>
      </c>
      <c r="FG2602" s="15">
        <v>18.100000000000001</v>
      </c>
      <c r="FH2602" s="15">
        <v>14.8</v>
      </c>
      <c r="FI2602" s="15">
        <v>13.5</v>
      </c>
      <c r="FJ2602" s="15">
        <v>11.7</v>
      </c>
      <c r="FK2602" s="15">
        <v>14.1</v>
      </c>
      <c r="FL2602" s="15">
        <v>16.100000000000001</v>
      </c>
      <c r="FM2602" s="15">
        <v>17.8</v>
      </c>
      <c r="FN2602" s="15">
        <v>22.6</v>
      </c>
      <c r="FO2602" s="15">
        <v>22.7</v>
      </c>
      <c r="FP2602" s="21">
        <f t="shared" si="907"/>
        <v>18.716666666666665</v>
      </c>
      <c r="FR2602" s="22">
        <f t="shared" si="908"/>
        <v>24.400000000000002</v>
      </c>
      <c r="FS2602" s="23">
        <f t="shared" si="909"/>
        <v>13.1</v>
      </c>
      <c r="GQ2602" s="2"/>
      <c r="GY2602" s="24"/>
    </row>
    <row r="2603" spans="2:208" ht="13.5">
      <c r="B2603" s="7"/>
      <c r="C2603" s="8">
        <f t="shared" si="898"/>
        <v>17.999999999999996</v>
      </c>
      <c r="D2603" s="25">
        <f t="shared" si="911"/>
        <v>17.972777777777775</v>
      </c>
      <c r="E2603" s="16">
        <f t="shared" si="912"/>
        <v>17.642222222222223</v>
      </c>
      <c r="F2603" s="2"/>
      <c r="G2603" s="5"/>
      <c r="H2603" s="16">
        <f t="shared" si="899"/>
        <v>25.6</v>
      </c>
      <c r="I2603" s="17">
        <f t="shared" si="900"/>
        <v>18.8</v>
      </c>
      <c r="J2603" s="18">
        <f t="shared" si="901"/>
        <v>10.9</v>
      </c>
      <c r="K2603" s="19">
        <f t="shared" si="902"/>
        <v>18.25</v>
      </c>
      <c r="AA2603" s="2"/>
      <c r="DB2603" s="2">
        <f t="shared" si="906"/>
        <v>1893</v>
      </c>
      <c r="DC2603" s="20" t="s">
        <v>19</v>
      </c>
      <c r="DD2603" s="15">
        <v>20.5</v>
      </c>
      <c r="DE2603" s="15">
        <v>22.3</v>
      </c>
      <c r="DF2603" s="15">
        <v>20.3</v>
      </c>
      <c r="DG2603" s="15">
        <v>16.8</v>
      </c>
      <c r="DH2603" s="15">
        <v>13.9</v>
      </c>
      <c r="DI2603" s="15">
        <v>11.1</v>
      </c>
      <c r="DJ2603" s="15">
        <v>10.9</v>
      </c>
      <c r="DK2603" s="15">
        <v>14.1</v>
      </c>
      <c r="DL2603" s="15">
        <v>15.6</v>
      </c>
      <c r="DM2603" s="15">
        <v>19.100000000000001</v>
      </c>
      <c r="DN2603" s="15">
        <v>18.5</v>
      </c>
      <c r="DO2603" s="15">
        <v>20.7</v>
      </c>
      <c r="DP2603" s="21">
        <f t="shared" si="903"/>
        <v>16.983333333333331</v>
      </c>
      <c r="DR2603" s="22">
        <f t="shared" si="904"/>
        <v>21.033333333333331</v>
      </c>
      <c r="DS2603" s="23">
        <f t="shared" si="905"/>
        <v>12.033333333333333</v>
      </c>
      <c r="DT2603" s="24">
        <f t="shared" ref="DT2603:DT2634" si="913">AVERAGE(DP2593:DP2603)</f>
        <v>16.83358585858586</v>
      </c>
      <c r="FB2603" s="2">
        <f t="shared" si="910"/>
        <v>1893</v>
      </c>
      <c r="FC2603" s="26">
        <v>1893</v>
      </c>
      <c r="FD2603" s="15">
        <v>24</v>
      </c>
      <c r="FE2603" s="15">
        <v>25.6</v>
      </c>
      <c r="FF2603" s="15">
        <v>23.3</v>
      </c>
      <c r="FG2603" s="15">
        <v>19.3</v>
      </c>
      <c r="FH2603" s="15">
        <v>15.6</v>
      </c>
      <c r="FI2603" s="15">
        <v>12.6</v>
      </c>
      <c r="FJ2603" s="15">
        <v>12.1</v>
      </c>
      <c r="FK2603" s="15">
        <v>14.1</v>
      </c>
      <c r="FL2603" s="15">
        <v>16.2</v>
      </c>
      <c r="FM2603" s="15">
        <v>19.7</v>
      </c>
      <c r="FN2603" s="15">
        <v>21</v>
      </c>
      <c r="FO2603" s="15">
        <v>24.7</v>
      </c>
      <c r="FP2603" s="21">
        <f t="shared" si="907"/>
        <v>19.016666666666662</v>
      </c>
      <c r="FR2603" s="22">
        <f t="shared" si="908"/>
        <v>24.3</v>
      </c>
      <c r="FS2603" s="23">
        <f t="shared" si="909"/>
        <v>12.933333333333332</v>
      </c>
      <c r="GC2603" s="28" t="s">
        <v>20</v>
      </c>
      <c r="GF2603" s="2" t="s">
        <v>1</v>
      </c>
      <c r="GQ2603" s="2"/>
      <c r="GY2603" s="24"/>
      <c r="GZ2603" s="24"/>
    </row>
    <row r="2604" spans="2:208">
      <c r="B2604" s="7"/>
      <c r="C2604" s="8">
        <f t="shared" si="898"/>
        <v>18.083333333333332</v>
      </c>
      <c r="D2604" s="25">
        <f t="shared" si="911"/>
        <v>18.011111111111109</v>
      </c>
      <c r="E2604" s="16">
        <f t="shared" si="912"/>
        <v>17.795555555555556</v>
      </c>
      <c r="F2604" s="8"/>
      <c r="G2604" s="29"/>
      <c r="H2604" s="16">
        <f t="shared" si="899"/>
        <v>26.7</v>
      </c>
      <c r="I2604" s="17">
        <f t="shared" si="900"/>
        <v>19.100000000000001</v>
      </c>
      <c r="J2604" s="18">
        <f t="shared" si="901"/>
        <v>11</v>
      </c>
      <c r="K2604" s="19">
        <f t="shared" si="902"/>
        <v>18.850000000000001</v>
      </c>
      <c r="AA2604" s="2"/>
      <c r="DB2604" s="2">
        <f t="shared" si="906"/>
        <v>1894</v>
      </c>
      <c r="DC2604" s="20" t="s">
        <v>21</v>
      </c>
      <c r="DD2604" s="15">
        <v>19.899999999999999</v>
      </c>
      <c r="DE2604" s="15">
        <v>22.1</v>
      </c>
      <c r="DF2604" s="15">
        <v>19.5</v>
      </c>
      <c r="DG2604" s="15">
        <v>18.100000000000001</v>
      </c>
      <c r="DH2604" s="15">
        <v>14.3</v>
      </c>
      <c r="DI2604" s="15">
        <v>13.3</v>
      </c>
      <c r="DJ2604" s="15">
        <v>11</v>
      </c>
      <c r="DK2604" s="15">
        <v>12.4</v>
      </c>
      <c r="DL2604" s="15">
        <v>14.6</v>
      </c>
      <c r="DM2604" s="15">
        <v>19</v>
      </c>
      <c r="DN2604" s="15">
        <v>19.2</v>
      </c>
      <c r="DO2604" s="15">
        <v>21.5</v>
      </c>
      <c r="DP2604" s="21">
        <f t="shared" si="903"/>
        <v>17.074999999999999</v>
      </c>
      <c r="DR2604" s="22">
        <f t="shared" si="904"/>
        <v>20.5</v>
      </c>
      <c r="DS2604" s="23">
        <f t="shared" si="905"/>
        <v>12.233333333333334</v>
      </c>
      <c r="DT2604" s="24">
        <f t="shared" si="913"/>
        <v>16.836616161616163</v>
      </c>
      <c r="FB2604" s="2">
        <f t="shared" si="910"/>
        <v>1894</v>
      </c>
      <c r="FC2604" s="20" t="s">
        <v>21</v>
      </c>
      <c r="FD2604" s="15">
        <v>26.7</v>
      </c>
      <c r="FE2604" s="15">
        <v>25.1</v>
      </c>
      <c r="FF2604" s="15">
        <v>23.6</v>
      </c>
      <c r="FG2604" s="15">
        <v>20.100000000000001</v>
      </c>
      <c r="FH2604" s="15">
        <v>16</v>
      </c>
      <c r="FI2604" s="15">
        <v>13.5</v>
      </c>
      <c r="FJ2604" s="15">
        <v>11</v>
      </c>
      <c r="FK2604" s="15">
        <v>13.7</v>
      </c>
      <c r="FL2604" s="15">
        <v>15.4</v>
      </c>
      <c r="FM2604" s="15">
        <v>19.8</v>
      </c>
      <c r="FN2604" s="15">
        <v>20.7</v>
      </c>
      <c r="FO2604" s="15">
        <v>23.5</v>
      </c>
      <c r="FP2604" s="21">
        <f t="shared" si="907"/>
        <v>19.091666666666665</v>
      </c>
      <c r="FR2604" s="22">
        <f t="shared" si="908"/>
        <v>25.133333333333336</v>
      </c>
      <c r="FS2604" s="23">
        <f t="shared" si="909"/>
        <v>12.733333333333334</v>
      </c>
      <c r="GQ2604" s="2"/>
      <c r="GY2604" s="24"/>
      <c r="GZ2604" s="24"/>
    </row>
    <row r="2605" spans="2:208">
      <c r="B2605" s="7">
        <f>B2600+5</f>
        <v>1895</v>
      </c>
      <c r="C2605" s="8">
        <f t="shared" si="898"/>
        <v>17.389814814814816</v>
      </c>
      <c r="D2605" s="25">
        <f t="shared" si="911"/>
        <v>17.87824074074074</v>
      </c>
      <c r="E2605" s="16">
        <f t="shared" si="912"/>
        <v>17.812453703703707</v>
      </c>
      <c r="F2605" s="8"/>
      <c r="G2605" s="29"/>
      <c r="H2605" s="16">
        <f t="shared" si="899"/>
        <v>26.4</v>
      </c>
      <c r="I2605" s="17">
        <f t="shared" si="900"/>
        <v>17.950000000000003</v>
      </c>
      <c r="J2605" s="18">
        <f t="shared" si="901"/>
        <v>10.3</v>
      </c>
      <c r="K2605" s="19">
        <f t="shared" si="902"/>
        <v>18.350000000000001</v>
      </c>
      <c r="AA2605" s="2"/>
      <c r="DB2605" s="2">
        <f t="shared" si="906"/>
        <v>1895</v>
      </c>
      <c r="DC2605" s="20" t="s">
        <v>22</v>
      </c>
      <c r="DD2605" s="15">
        <v>23</v>
      </c>
      <c r="DE2605" s="15">
        <v>25.2</v>
      </c>
      <c r="DF2605" s="15">
        <v>19.7</v>
      </c>
      <c r="DG2605" s="15">
        <v>17.8</v>
      </c>
      <c r="DH2605" s="15">
        <v>14.5</v>
      </c>
      <c r="DI2605" s="15">
        <v>13.7</v>
      </c>
      <c r="DJ2605" s="15">
        <v>10.3</v>
      </c>
      <c r="DK2605" s="15">
        <v>11.9</v>
      </c>
      <c r="DL2605" s="15">
        <v>13.3</v>
      </c>
      <c r="DM2605" s="15">
        <v>18.399999999999999</v>
      </c>
      <c r="DN2605" s="15">
        <v>18.600000000000001</v>
      </c>
      <c r="DO2605" s="15">
        <v>20.5</v>
      </c>
      <c r="DP2605" s="21">
        <f t="shared" si="903"/>
        <v>17.241666666666667</v>
      </c>
      <c r="DR2605" s="22">
        <f t="shared" si="904"/>
        <v>22.633333333333336</v>
      </c>
      <c r="DS2605" s="23">
        <f t="shared" si="905"/>
        <v>11.966666666666667</v>
      </c>
      <c r="DT2605" s="24">
        <f t="shared" si="913"/>
        <v>16.899494949494947</v>
      </c>
      <c r="FB2605" s="2">
        <f t="shared" si="910"/>
        <v>1895</v>
      </c>
      <c r="FC2605" s="26">
        <v>1895</v>
      </c>
      <c r="FD2605" s="15">
        <v>25.2</v>
      </c>
      <c r="FE2605" s="15">
        <v>26.4</v>
      </c>
      <c r="FF2605" s="15">
        <v>21.9</v>
      </c>
      <c r="FG2605" s="15">
        <v>18.600000000000001</v>
      </c>
      <c r="FH2605" s="15">
        <v>14.9</v>
      </c>
      <c r="FI2605" s="15">
        <v>12.4</v>
      </c>
      <c r="FJ2605" s="15">
        <v>10.8</v>
      </c>
      <c r="FK2605" s="15">
        <v>13.1</v>
      </c>
      <c r="FL2605" s="15">
        <v>14.7</v>
      </c>
      <c r="FM2605" s="15">
        <v>18.8</v>
      </c>
      <c r="FN2605" s="15">
        <v>20.6</v>
      </c>
      <c r="FO2605" s="30">
        <f>(FO2602+FO2603+FO2604+FO2606+FO2607+FO2608)/6</f>
        <v>23.733333333333334</v>
      </c>
      <c r="FP2605" s="21">
        <f t="shared" si="907"/>
        <v>18.427777777777777</v>
      </c>
      <c r="FR2605" s="22">
        <f t="shared" si="908"/>
        <v>24.5</v>
      </c>
      <c r="FS2605" s="23">
        <f t="shared" si="909"/>
        <v>12.100000000000001</v>
      </c>
      <c r="FT2605" s="24">
        <f t="shared" ref="FT2605:FT2636" si="914">AVERAGE(FP2595:FP2605)</f>
        <v>18.698737373737373</v>
      </c>
      <c r="GB2605" s="2">
        <v>1895</v>
      </c>
      <c r="GC2605" s="20" t="s">
        <v>22</v>
      </c>
      <c r="GD2605" s="15">
        <v>21.2</v>
      </c>
      <c r="GE2605" s="15">
        <v>22.9</v>
      </c>
      <c r="GF2605" s="15">
        <v>20.2</v>
      </c>
      <c r="GG2605" s="15">
        <v>18.100000000000001</v>
      </c>
      <c r="GH2605" s="15">
        <v>14.9</v>
      </c>
      <c r="GI2605" s="15">
        <v>15.6</v>
      </c>
      <c r="GJ2605" s="15">
        <v>10.3</v>
      </c>
      <c r="GK2605" s="15">
        <v>11.9</v>
      </c>
      <c r="GL2605" s="15">
        <v>13</v>
      </c>
      <c r="GM2605" s="15">
        <v>14.9</v>
      </c>
      <c r="GN2605" s="15">
        <v>16.899999999999999</v>
      </c>
      <c r="GO2605" s="15">
        <v>18.100000000000001</v>
      </c>
      <c r="GP2605" s="21">
        <f t="shared" ref="GP2605:GP2636" si="915">SUM(GD2605:GO2605)/12</f>
        <v>16.5</v>
      </c>
      <c r="GQ2605" s="2"/>
      <c r="GR2605" s="22">
        <f t="shared" ref="GR2605:GR2636" si="916">SUM(GD2605+GE2605+GF2605)/3</f>
        <v>21.433333333333334</v>
      </c>
      <c r="GS2605" s="23">
        <f t="shared" ref="GS2605:GS2636" si="917">SUM(GI2605+GJ2605+GK2605)/3</f>
        <v>12.6</v>
      </c>
      <c r="GT2605" s="24">
        <f t="shared" ref="GT2605:GT2636" si="918">AVERAGE(GP2595:GP2605)</f>
        <v>16.5</v>
      </c>
      <c r="GU2605" s="22">
        <f>AVERAGE(Sheet1!AR2605,Sheet1!BR2605,Sheet1!CR2605,Sheet1!DR2605,Sheet1!ER2605,Sheet1!FR2605,Sheet1!GR2605)</f>
        <v>22.855555555555558</v>
      </c>
      <c r="GV2605" s="23">
        <f>AVERAGE(Sheet1!AS2605,Sheet1!BS2605,Sheet1!CS2605,Sheet1!DS2605,Sheet1!ES2605,Sheet1!FS2605,Sheet1!GS2605)</f>
        <v>12.222222222222223</v>
      </c>
      <c r="GW2605" s="31"/>
      <c r="GX2605" s="31"/>
      <c r="GY2605" s="24">
        <f>AVERAGE(Sheet1!$AP2605,Sheet1!$BP2605,Sheet1!$CP2605,Sheet1!$DP2605,Sheet1!$EP2605,Sheet1!$FP2605,Sheet1!$GP2605)</f>
        <v>17.389814814814816</v>
      </c>
      <c r="GZ2605" s="24"/>
    </row>
    <row r="2606" spans="2:208">
      <c r="B2606" s="7"/>
      <c r="C2606" s="8">
        <f t="shared" si="898"/>
        <v>16.8</v>
      </c>
      <c r="D2606" s="25">
        <f t="shared" si="911"/>
        <v>17.627407407407404</v>
      </c>
      <c r="E2606" s="16">
        <f t="shared" si="912"/>
        <v>17.773703703703706</v>
      </c>
      <c r="F2606" s="8"/>
      <c r="G2606" s="29"/>
      <c r="H2606" s="16">
        <f t="shared" si="899"/>
        <v>25.883333333333329</v>
      </c>
      <c r="I2606" s="17">
        <f t="shared" si="900"/>
        <v>16.700000000000003</v>
      </c>
      <c r="J2606" s="18">
        <f t="shared" si="901"/>
        <v>10.199999999999999</v>
      </c>
      <c r="K2606" s="19">
        <f t="shared" si="902"/>
        <v>18.041666666666664</v>
      </c>
      <c r="AA2606" s="2"/>
      <c r="DB2606" s="2">
        <f t="shared" si="906"/>
        <v>1896</v>
      </c>
      <c r="DC2606" s="20" t="s">
        <v>23</v>
      </c>
      <c r="DD2606" s="15">
        <v>21</v>
      </c>
      <c r="DE2606" s="15">
        <v>20.8</v>
      </c>
      <c r="DF2606" s="15">
        <v>19</v>
      </c>
      <c r="DG2606" s="15">
        <v>16.3</v>
      </c>
      <c r="DH2606" s="15">
        <v>13.6</v>
      </c>
      <c r="DI2606" s="15">
        <v>10.199999999999999</v>
      </c>
      <c r="DJ2606" s="15">
        <v>10.199999999999999</v>
      </c>
      <c r="DK2606" s="15">
        <v>12.4</v>
      </c>
      <c r="DL2606" s="15">
        <v>15.1</v>
      </c>
      <c r="DM2606" s="15">
        <v>18</v>
      </c>
      <c r="DN2606" s="15">
        <v>20</v>
      </c>
      <c r="DO2606" s="15">
        <v>23.1</v>
      </c>
      <c r="DP2606" s="21">
        <f t="shared" si="903"/>
        <v>16.641666666666666</v>
      </c>
      <c r="DR2606" s="22">
        <f t="shared" si="904"/>
        <v>20.266666666666666</v>
      </c>
      <c r="DS2606" s="23">
        <f t="shared" si="905"/>
        <v>10.933333333333332</v>
      </c>
      <c r="DT2606" s="24">
        <f t="shared" si="913"/>
        <v>16.925252525252521</v>
      </c>
      <c r="FB2606" s="2">
        <f t="shared" si="910"/>
        <v>1896</v>
      </c>
      <c r="FC2606" s="26">
        <v>1896</v>
      </c>
      <c r="FD2606" s="30">
        <f>(FD2603+FD2604+FD2605+FD2607+FD2608+FD2609)/6</f>
        <v>24.3</v>
      </c>
      <c r="FE2606" s="30">
        <f>(FE2603+FE2604+FE2605+FE2607+FE2608+FE2609)/6</f>
        <v>25.883333333333329</v>
      </c>
      <c r="FF2606" s="30">
        <f>(FF2603+FF2604+FF2605+FF2607+FF2608+FF2609)/6</f>
        <v>22.416666666666671</v>
      </c>
      <c r="FG2606" s="15">
        <v>17.100000000000001</v>
      </c>
      <c r="FH2606" s="15">
        <v>14.6</v>
      </c>
      <c r="FI2606" s="15">
        <v>12.1</v>
      </c>
      <c r="FJ2606" s="15">
        <v>11.1</v>
      </c>
      <c r="FK2606" s="15">
        <v>12.7</v>
      </c>
      <c r="FL2606" s="15">
        <v>15.1</v>
      </c>
      <c r="FM2606" s="15">
        <v>17.8</v>
      </c>
      <c r="FN2606" s="15">
        <v>21.8</v>
      </c>
      <c r="FO2606" s="15">
        <v>23.3</v>
      </c>
      <c r="FP2606" s="21">
        <f t="shared" si="907"/>
        <v>18.183333333333334</v>
      </c>
      <c r="FR2606" s="22">
        <f t="shared" si="908"/>
        <v>24.2</v>
      </c>
      <c r="FS2606" s="23">
        <f t="shared" si="909"/>
        <v>11.966666666666667</v>
      </c>
      <c r="FT2606" s="24">
        <f t="shared" si="914"/>
        <v>18.707828282828281</v>
      </c>
      <c r="GB2606" s="2">
        <f t="shared" ref="GB2606:GB2637" si="919">GB2605+1</f>
        <v>1896</v>
      </c>
      <c r="GC2606" s="20" t="s">
        <v>23</v>
      </c>
      <c r="GD2606" s="15">
        <v>18.3</v>
      </c>
      <c r="GE2606" s="15">
        <v>19.899999999999999</v>
      </c>
      <c r="GF2606" s="15">
        <v>18.899999999999999</v>
      </c>
      <c r="GG2606" s="15">
        <v>16.2</v>
      </c>
      <c r="GH2606" s="15">
        <v>13.9</v>
      </c>
      <c r="GI2606" s="15">
        <v>11.6</v>
      </c>
      <c r="GJ2606" s="15">
        <v>11</v>
      </c>
      <c r="GK2606" s="15">
        <v>11.8</v>
      </c>
      <c r="GL2606" s="15">
        <v>13</v>
      </c>
      <c r="GM2606" s="15">
        <v>14.6</v>
      </c>
      <c r="GN2606" s="15">
        <v>18</v>
      </c>
      <c r="GO2606" s="15">
        <v>19.7</v>
      </c>
      <c r="GP2606" s="21">
        <f t="shared" si="915"/>
        <v>15.574999999999998</v>
      </c>
      <c r="GQ2606" s="2"/>
      <c r="GR2606" s="22">
        <f t="shared" si="916"/>
        <v>19.033333333333335</v>
      </c>
      <c r="GS2606" s="23">
        <f t="shared" si="917"/>
        <v>11.466666666666669</v>
      </c>
      <c r="GT2606" s="24">
        <f t="shared" si="918"/>
        <v>16.037499999999998</v>
      </c>
      <c r="GU2606" s="22">
        <f>AVERAGE(Sheet1!AR2606,Sheet1!BR2606,Sheet1!CR2606,Sheet1!DR2606,Sheet1!ER2606,Sheet1!FR2606,Sheet1!GR2606)</f>
        <v>21.166666666666668</v>
      </c>
      <c r="GV2606" s="23">
        <f>AVERAGE(Sheet1!AS2606,Sheet1!BS2606,Sheet1!CS2606,Sheet1!DS2606,Sheet1!ES2606,Sheet1!FS2606,Sheet1!GS2606)</f>
        <v>11.455555555555556</v>
      </c>
      <c r="GW2606" s="31"/>
      <c r="GX2606" s="31"/>
      <c r="GY2606" s="24">
        <f>AVERAGE(Sheet1!$AP2606,Sheet1!$BP2606,Sheet1!$CP2606,Sheet1!$DP2606,Sheet1!$EP2606,Sheet1!$FP2606,Sheet1!$GP2606)</f>
        <v>16.8</v>
      </c>
      <c r="GZ2606" s="24"/>
    </row>
    <row r="2607" spans="2:208">
      <c r="B2607" s="7"/>
      <c r="C2607" s="8">
        <f t="shared" si="898"/>
        <v>16.56388888888889</v>
      </c>
      <c r="D2607" s="25">
        <f t="shared" si="911"/>
        <v>17.367407407407406</v>
      </c>
      <c r="E2607" s="16">
        <f t="shared" si="912"/>
        <v>17.646342592592596</v>
      </c>
      <c r="F2607" s="8"/>
      <c r="G2607" s="29"/>
      <c r="H2607" s="16">
        <f t="shared" si="899"/>
        <v>24.9</v>
      </c>
      <c r="I2607" s="17">
        <f t="shared" si="900"/>
        <v>15.95</v>
      </c>
      <c r="J2607" s="18">
        <f t="shared" si="901"/>
        <v>11.2</v>
      </c>
      <c r="K2607" s="19">
        <f t="shared" si="902"/>
        <v>18.049999999999997</v>
      </c>
      <c r="AA2607" s="2"/>
      <c r="DB2607" s="2">
        <f t="shared" si="906"/>
        <v>1897</v>
      </c>
      <c r="DC2607" s="20" t="s">
        <v>24</v>
      </c>
      <c r="DD2607" s="15">
        <v>21.3</v>
      </c>
      <c r="DE2607" s="15">
        <v>20.5</v>
      </c>
      <c r="DF2607" s="15">
        <v>17.899999999999999</v>
      </c>
      <c r="DG2607" s="15">
        <v>16.899999999999999</v>
      </c>
      <c r="DH2607" s="15">
        <v>12.2</v>
      </c>
      <c r="DI2607" s="15">
        <v>12.4</v>
      </c>
      <c r="DJ2607" s="15">
        <v>11.6</v>
      </c>
      <c r="DK2607" s="15">
        <v>11.8</v>
      </c>
      <c r="DL2607" s="15">
        <v>15.8</v>
      </c>
      <c r="DM2607" s="15">
        <v>15.8</v>
      </c>
      <c r="DN2607" s="15">
        <v>20.2</v>
      </c>
      <c r="DO2607" s="15">
        <v>24</v>
      </c>
      <c r="DP2607" s="21">
        <f t="shared" si="903"/>
        <v>16.7</v>
      </c>
      <c r="DR2607" s="22">
        <f t="shared" si="904"/>
        <v>19.899999999999999</v>
      </c>
      <c r="DS2607" s="23">
        <f t="shared" si="905"/>
        <v>11.933333333333332</v>
      </c>
      <c r="DT2607" s="24">
        <f t="shared" si="913"/>
        <v>16.947979797979801</v>
      </c>
      <c r="FB2607" s="2">
        <f t="shared" si="910"/>
        <v>1897</v>
      </c>
      <c r="FC2607" s="26">
        <v>1897</v>
      </c>
      <c r="FD2607" s="15">
        <v>21.9</v>
      </c>
      <c r="FE2607" s="15">
        <v>23.8</v>
      </c>
      <c r="FF2607" s="15">
        <v>19.8</v>
      </c>
      <c r="FG2607" s="15">
        <v>18.2</v>
      </c>
      <c r="FH2607" s="15">
        <v>13.4</v>
      </c>
      <c r="FI2607" s="15">
        <v>12.2</v>
      </c>
      <c r="FJ2607" s="15">
        <v>12.1</v>
      </c>
      <c r="FK2607" s="15">
        <v>12.3</v>
      </c>
      <c r="FL2607" s="15">
        <v>15.7</v>
      </c>
      <c r="FM2607" s="15">
        <v>16</v>
      </c>
      <c r="FN2607" s="15">
        <v>19.7</v>
      </c>
      <c r="FO2607" s="15">
        <v>24.9</v>
      </c>
      <c r="FP2607" s="21">
        <f t="shared" si="907"/>
        <v>17.5</v>
      </c>
      <c r="FR2607" s="22">
        <f t="shared" si="908"/>
        <v>21.833333333333332</v>
      </c>
      <c r="FS2607" s="23">
        <f t="shared" si="909"/>
        <v>12.199999999999998</v>
      </c>
      <c r="FT2607" s="24">
        <f t="shared" si="914"/>
        <v>18.66919191919192</v>
      </c>
      <c r="GB2607" s="2">
        <f t="shared" si="919"/>
        <v>1897</v>
      </c>
      <c r="GC2607" s="20" t="s">
        <v>24</v>
      </c>
      <c r="GD2607" s="15">
        <v>19.600000000000001</v>
      </c>
      <c r="GE2607" s="15">
        <v>20.8</v>
      </c>
      <c r="GF2607" s="15">
        <v>17.8</v>
      </c>
      <c r="GG2607" s="15">
        <v>15.9</v>
      </c>
      <c r="GH2607" s="15">
        <v>12.9</v>
      </c>
      <c r="GI2607" s="15">
        <v>12.6</v>
      </c>
      <c r="GJ2607" s="15">
        <v>11.4</v>
      </c>
      <c r="GK2607" s="15">
        <v>11.2</v>
      </c>
      <c r="GL2607" s="15">
        <v>13.6</v>
      </c>
      <c r="GM2607" s="15">
        <v>14</v>
      </c>
      <c r="GN2607" s="15">
        <v>16.100000000000001</v>
      </c>
      <c r="GO2607" s="15">
        <v>20</v>
      </c>
      <c r="GP2607" s="21">
        <f t="shared" si="915"/>
        <v>15.491666666666667</v>
      </c>
      <c r="GQ2607" s="2"/>
      <c r="GR2607" s="22">
        <f t="shared" si="916"/>
        <v>19.400000000000002</v>
      </c>
      <c r="GS2607" s="23">
        <f t="shared" si="917"/>
        <v>11.733333333333334</v>
      </c>
      <c r="GT2607" s="24">
        <f t="shared" si="918"/>
        <v>15.855555555555554</v>
      </c>
      <c r="GU2607" s="22">
        <f>AVERAGE(Sheet1!AR2607,Sheet1!BR2607,Sheet1!CR2607,Sheet1!DR2607,Sheet1!ER2607,Sheet1!FR2607,Sheet1!GR2607)</f>
        <v>20.37777777777778</v>
      </c>
      <c r="GV2607" s="23">
        <f>AVERAGE(Sheet1!AS2607,Sheet1!BS2607,Sheet1!CS2607,Sheet1!DS2607,Sheet1!ES2607,Sheet1!FS2607,Sheet1!GS2607)</f>
        <v>11.955555555555554</v>
      </c>
      <c r="GW2607" s="31"/>
      <c r="GX2607" s="31"/>
      <c r="GY2607" s="24">
        <f>AVERAGE(Sheet1!$AP2607,Sheet1!$BP2607,Sheet1!$CP2607,Sheet1!$DP2607,Sheet1!$EP2607,Sheet1!$FP2607,Sheet1!$GP2607)</f>
        <v>16.56388888888889</v>
      </c>
      <c r="GZ2607" s="24"/>
    </row>
    <row r="2608" spans="2:208">
      <c r="B2608" s="7"/>
      <c r="C2608" s="8">
        <f t="shared" si="898"/>
        <v>17.116666666666667</v>
      </c>
      <c r="D2608" s="25">
        <f t="shared" si="911"/>
        <v>17.190740740740743</v>
      </c>
      <c r="E2608" s="16">
        <f t="shared" si="912"/>
        <v>17.581759259259261</v>
      </c>
      <c r="F2608" s="8"/>
      <c r="G2608" s="29"/>
      <c r="H2608" s="16">
        <f t="shared" si="899"/>
        <v>27.9</v>
      </c>
      <c r="I2608" s="17">
        <f t="shared" si="900"/>
        <v>16.399999999999999</v>
      </c>
      <c r="J2608" s="18">
        <f t="shared" si="901"/>
        <v>11</v>
      </c>
      <c r="K2608" s="19">
        <f t="shared" si="902"/>
        <v>19.45</v>
      </c>
      <c r="AA2608" s="2"/>
      <c r="BC2608" s="2" t="s">
        <v>25</v>
      </c>
      <c r="BE2608" s="2" t="s">
        <v>1</v>
      </c>
      <c r="DB2608" s="2">
        <f t="shared" si="906"/>
        <v>1898</v>
      </c>
      <c r="DC2608" s="20" t="s">
        <v>26</v>
      </c>
      <c r="DD2608" s="15">
        <v>20.7</v>
      </c>
      <c r="DE2608" s="15">
        <v>22.1</v>
      </c>
      <c r="DF2608" s="15">
        <v>21</v>
      </c>
      <c r="DG2608" s="15">
        <v>16.3</v>
      </c>
      <c r="DH2608" s="15">
        <v>12</v>
      </c>
      <c r="DI2608" s="15">
        <v>11</v>
      </c>
      <c r="DJ2608" s="15">
        <v>11.6</v>
      </c>
      <c r="DK2608" s="15">
        <v>14.3</v>
      </c>
      <c r="DL2608" s="15">
        <v>15.7</v>
      </c>
      <c r="DM2608" s="15">
        <v>17.5</v>
      </c>
      <c r="DN2608" s="15">
        <v>17.5</v>
      </c>
      <c r="DO2608" s="15">
        <v>21.1</v>
      </c>
      <c r="DP2608" s="21">
        <f t="shared" si="903"/>
        <v>16.733333333333331</v>
      </c>
      <c r="DR2608" s="22">
        <f t="shared" si="904"/>
        <v>21.266666666666666</v>
      </c>
      <c r="DS2608" s="23">
        <f t="shared" si="905"/>
        <v>12.300000000000002</v>
      </c>
      <c r="DT2608" s="24">
        <f t="shared" si="913"/>
        <v>16.917676767676763</v>
      </c>
      <c r="FB2608" s="2">
        <f t="shared" si="910"/>
        <v>1898</v>
      </c>
      <c r="FC2608" s="20" t="s">
        <v>26</v>
      </c>
      <c r="FD2608" s="15">
        <v>25.7</v>
      </c>
      <c r="FE2608" s="15">
        <v>27.9</v>
      </c>
      <c r="FF2608" s="15">
        <v>23.1</v>
      </c>
      <c r="FG2608" s="15">
        <v>18.100000000000001</v>
      </c>
      <c r="FH2608" s="15">
        <v>13.9</v>
      </c>
      <c r="FI2608" s="15">
        <v>13</v>
      </c>
      <c r="FJ2608" s="15">
        <v>12.3</v>
      </c>
      <c r="FK2608" s="15">
        <v>14.3</v>
      </c>
      <c r="FL2608" s="15">
        <v>15</v>
      </c>
      <c r="FM2608" s="15">
        <v>18.100000000000001</v>
      </c>
      <c r="FN2608" s="15">
        <v>17.600000000000001</v>
      </c>
      <c r="FO2608" s="15">
        <v>23.3</v>
      </c>
      <c r="FP2608" s="21">
        <f t="shared" si="907"/>
        <v>18.525000000000002</v>
      </c>
      <c r="FR2608" s="22">
        <f t="shared" si="908"/>
        <v>25.566666666666663</v>
      </c>
      <c r="FS2608" s="23">
        <f t="shared" si="909"/>
        <v>13.200000000000001</v>
      </c>
      <c r="FT2608" s="24">
        <f t="shared" si="914"/>
        <v>18.661616161616163</v>
      </c>
      <c r="GB2608" s="2">
        <f t="shared" si="919"/>
        <v>1898</v>
      </c>
      <c r="GC2608" s="20" t="s">
        <v>26</v>
      </c>
      <c r="GD2608" s="15">
        <v>21</v>
      </c>
      <c r="GE2608" s="15">
        <v>22.2</v>
      </c>
      <c r="GF2608" s="15">
        <v>20.100000000000001</v>
      </c>
      <c r="GG2608" s="15">
        <v>16.5</v>
      </c>
      <c r="GH2608" s="15">
        <v>13.2</v>
      </c>
      <c r="GI2608" s="15">
        <v>12.1</v>
      </c>
      <c r="GJ2608" s="15">
        <v>11.6</v>
      </c>
      <c r="GK2608" s="15">
        <v>12.3</v>
      </c>
      <c r="GL2608" s="15">
        <v>13.5</v>
      </c>
      <c r="GM2608" s="15">
        <v>15.4</v>
      </c>
      <c r="GN2608" s="15">
        <v>15.9</v>
      </c>
      <c r="GO2608" s="15">
        <v>19.3</v>
      </c>
      <c r="GP2608" s="21">
        <f t="shared" si="915"/>
        <v>16.091666666666669</v>
      </c>
      <c r="GQ2608" s="2"/>
      <c r="GR2608" s="22">
        <f t="shared" si="916"/>
        <v>21.1</v>
      </c>
      <c r="GS2608" s="23">
        <f t="shared" si="917"/>
        <v>12</v>
      </c>
      <c r="GT2608" s="24">
        <f t="shared" si="918"/>
        <v>15.914583333333333</v>
      </c>
      <c r="GU2608" s="22">
        <f>AVERAGE(Sheet1!AR2608,Sheet1!BR2608,Sheet1!CR2608,Sheet1!DR2608,Sheet1!ER2608,Sheet1!FR2608,Sheet1!GR2608)</f>
        <v>22.644444444444446</v>
      </c>
      <c r="GV2608" s="23">
        <f>AVERAGE(Sheet1!AS2608,Sheet1!BS2608,Sheet1!CS2608,Sheet1!DS2608,Sheet1!ES2608,Sheet1!FS2608,Sheet1!GS2608)</f>
        <v>12.5</v>
      </c>
      <c r="GW2608" s="31"/>
      <c r="GX2608" s="31"/>
      <c r="GY2608" s="24">
        <f>AVERAGE(Sheet1!$AP2608,Sheet1!$BP2608,Sheet1!$CP2608,Sheet1!$DP2608,Sheet1!$EP2608,Sheet1!$FP2608,Sheet1!$GP2608)</f>
        <v>17.116666666666667</v>
      </c>
      <c r="GZ2608" s="24"/>
    </row>
    <row r="2609" spans="2:208">
      <c r="B2609" s="7"/>
      <c r="C2609" s="8">
        <f t="shared" si="898"/>
        <v>16.933333333333334</v>
      </c>
      <c r="D2609" s="25">
        <f t="shared" si="911"/>
        <v>16.960740740740743</v>
      </c>
      <c r="E2609" s="16">
        <f t="shared" si="912"/>
        <v>17.485925925925926</v>
      </c>
      <c r="F2609" s="8"/>
      <c r="G2609" s="29"/>
      <c r="H2609" s="16">
        <f t="shared" si="899"/>
        <v>26.5</v>
      </c>
      <c r="I2609" s="17">
        <f t="shared" si="900"/>
        <v>16.55</v>
      </c>
      <c r="J2609" s="18">
        <f t="shared" si="901"/>
        <v>10.6</v>
      </c>
      <c r="K2609" s="19">
        <f t="shared" si="902"/>
        <v>18.55</v>
      </c>
      <c r="AA2609" s="2"/>
      <c r="DB2609" s="2">
        <f t="shared" si="906"/>
        <v>1899</v>
      </c>
      <c r="DC2609" s="20" t="s">
        <v>27</v>
      </c>
      <c r="DD2609" s="15">
        <v>19.5</v>
      </c>
      <c r="DE2609" s="15">
        <v>24.3</v>
      </c>
      <c r="DF2609" s="15">
        <v>22</v>
      </c>
      <c r="DG2609" s="15">
        <v>15.9</v>
      </c>
      <c r="DH2609" s="15">
        <v>13.5</v>
      </c>
      <c r="DI2609" s="15">
        <v>10.6</v>
      </c>
      <c r="DJ2609" s="15">
        <v>11.1</v>
      </c>
      <c r="DK2609" s="15">
        <v>11.8</v>
      </c>
      <c r="DL2609" s="15">
        <v>16.100000000000001</v>
      </c>
      <c r="DM2609" s="15">
        <v>16.5</v>
      </c>
      <c r="DN2609" s="15">
        <v>18.8</v>
      </c>
      <c r="DO2609" s="15">
        <v>23.1</v>
      </c>
      <c r="DP2609" s="21">
        <f t="shared" si="903"/>
        <v>16.933333333333334</v>
      </c>
      <c r="DR2609" s="22">
        <f t="shared" si="904"/>
        <v>21.933333333333334</v>
      </c>
      <c r="DS2609" s="23">
        <f t="shared" si="905"/>
        <v>11.166666666666666</v>
      </c>
      <c r="DT2609" s="24">
        <f t="shared" si="913"/>
        <v>16.930555555555557</v>
      </c>
      <c r="FB2609" s="2">
        <f t="shared" si="910"/>
        <v>1899</v>
      </c>
      <c r="FC2609" s="26">
        <v>1899</v>
      </c>
      <c r="FD2609" s="15">
        <v>22.3</v>
      </c>
      <c r="FE2609" s="15">
        <v>26.5</v>
      </c>
      <c r="FF2609" s="15">
        <v>22.8</v>
      </c>
      <c r="FG2609" s="15">
        <v>19.100000000000001</v>
      </c>
      <c r="FH2609" s="15">
        <v>14.5</v>
      </c>
      <c r="FI2609" s="15">
        <v>11.9</v>
      </c>
      <c r="FJ2609" s="15">
        <v>11.6</v>
      </c>
      <c r="FK2609" s="15">
        <v>13.3</v>
      </c>
      <c r="FL2609" s="15">
        <v>15.6</v>
      </c>
      <c r="FM2609" s="15">
        <v>16.600000000000001</v>
      </c>
      <c r="FN2609" s="15">
        <v>20.8</v>
      </c>
      <c r="FO2609" s="15">
        <v>22.4</v>
      </c>
      <c r="FP2609" s="21">
        <f t="shared" si="907"/>
        <v>18.116666666666667</v>
      </c>
      <c r="FR2609" s="22">
        <f t="shared" si="908"/>
        <v>23.866666666666664</v>
      </c>
      <c r="FS2609" s="23">
        <f t="shared" si="909"/>
        <v>12.266666666666666</v>
      </c>
      <c r="FT2609" s="24">
        <f t="shared" si="914"/>
        <v>18.605555555555558</v>
      </c>
      <c r="GB2609" s="2">
        <f t="shared" si="919"/>
        <v>1899</v>
      </c>
      <c r="GC2609" s="20" t="s">
        <v>27</v>
      </c>
      <c r="GD2609" s="15">
        <v>19.5</v>
      </c>
      <c r="GE2609" s="15">
        <v>21.1</v>
      </c>
      <c r="GF2609" s="15">
        <v>19.8</v>
      </c>
      <c r="GG2609" s="15">
        <v>16.8</v>
      </c>
      <c r="GH2609" s="15">
        <v>13.7</v>
      </c>
      <c r="GI2609" s="15">
        <v>11.7</v>
      </c>
      <c r="GJ2609" s="15">
        <v>11.1</v>
      </c>
      <c r="GK2609" s="15">
        <v>12.1</v>
      </c>
      <c r="GL2609" s="15">
        <v>13.2</v>
      </c>
      <c r="GM2609" s="15">
        <v>14.2</v>
      </c>
      <c r="GN2609" s="15">
        <v>17</v>
      </c>
      <c r="GO2609" s="15">
        <v>18.8</v>
      </c>
      <c r="GP2609" s="21">
        <f t="shared" si="915"/>
        <v>15.75</v>
      </c>
      <c r="GQ2609" s="2"/>
      <c r="GR2609" s="22">
        <f t="shared" si="916"/>
        <v>20.133333333333336</v>
      </c>
      <c r="GS2609" s="23">
        <f t="shared" si="917"/>
        <v>11.633333333333333</v>
      </c>
      <c r="GT2609" s="24">
        <f t="shared" si="918"/>
        <v>15.881666666666666</v>
      </c>
      <c r="GU2609" s="22">
        <f>AVERAGE(Sheet1!AR2609,Sheet1!BR2609,Sheet1!CR2609,Sheet1!DR2609,Sheet1!ER2609,Sheet1!FR2609,Sheet1!GR2609)</f>
        <v>21.977777777777778</v>
      </c>
      <c r="GV2609" s="23">
        <f>AVERAGE(Sheet1!AS2609,Sheet1!BS2609,Sheet1!CS2609,Sheet1!DS2609,Sheet1!ES2609,Sheet1!FS2609,Sheet1!GS2609)</f>
        <v>11.688888888888888</v>
      </c>
      <c r="GW2609" s="31"/>
      <c r="GX2609" s="31"/>
      <c r="GY2609" s="24">
        <f>AVERAGE(Sheet1!$AP2609,Sheet1!$BP2609,Sheet1!$CP2609,Sheet1!$DP2609,Sheet1!$EP2609,Sheet1!$FP2609,Sheet1!$GP2609)</f>
        <v>16.933333333333334</v>
      </c>
      <c r="GZ2609" s="24"/>
    </row>
    <row r="2610" spans="2:208">
      <c r="B2610" s="7">
        <f>B2605+5</f>
        <v>1900</v>
      </c>
      <c r="C2610" s="8">
        <f t="shared" si="898"/>
        <v>15.96875</v>
      </c>
      <c r="D2610" s="25">
        <f t="shared" si="911"/>
        <v>16.676527777777778</v>
      </c>
      <c r="E2610" s="16">
        <f t="shared" si="912"/>
        <v>17.277384259259257</v>
      </c>
      <c r="F2610" s="8"/>
      <c r="G2610" s="29"/>
      <c r="H2610" s="16">
        <f t="shared" si="899"/>
        <v>26.8</v>
      </c>
      <c r="I2610" s="17">
        <f t="shared" si="900"/>
        <v>15.45</v>
      </c>
      <c r="J2610" s="18">
        <f t="shared" si="901"/>
        <v>8.6999999999999993</v>
      </c>
      <c r="K2610" s="19">
        <f t="shared" si="902"/>
        <v>17.75</v>
      </c>
      <c r="AA2610" s="2"/>
      <c r="BC2610" s="26">
        <v>1900</v>
      </c>
      <c r="BD2610" s="15">
        <v>16.600000000000001</v>
      </c>
      <c r="BE2610" s="15">
        <v>16.100000000000001</v>
      </c>
      <c r="BF2610" s="15">
        <v>14.2</v>
      </c>
      <c r="BG2610" s="15">
        <v>12.4</v>
      </c>
      <c r="BH2610" s="15">
        <v>10.6</v>
      </c>
      <c r="BI2610" s="15">
        <v>9.5</v>
      </c>
      <c r="BJ2610" s="15">
        <v>8.6999999999999993</v>
      </c>
      <c r="BK2610" s="15">
        <v>8.9</v>
      </c>
      <c r="BL2610" s="15">
        <v>11.9</v>
      </c>
      <c r="BM2610" s="15">
        <v>13.8</v>
      </c>
      <c r="BN2610" s="15">
        <v>15.5</v>
      </c>
      <c r="BO2610" s="15">
        <v>17.100000000000001</v>
      </c>
      <c r="BP2610" s="21">
        <f t="shared" ref="BP2610:BP2641" si="920">SUM(BD2610:BO2610)/12</f>
        <v>12.941666666666668</v>
      </c>
      <c r="BR2610" s="22">
        <f t="shared" ref="BR2610:BR2641" si="921">SUM(BD2610+BE2610+BF2610)/3</f>
        <v>15.633333333333335</v>
      </c>
      <c r="BS2610" s="23">
        <f t="shared" ref="BS2610:BS2641" si="922">SUM(BI2610+BJ2610+BK2610)/3</f>
        <v>9.0333333333333332</v>
      </c>
      <c r="DB2610" s="2">
        <f t="shared" si="906"/>
        <v>1900</v>
      </c>
      <c r="DC2610" s="20" t="s">
        <v>28</v>
      </c>
      <c r="DD2610" s="15">
        <v>23.2</v>
      </c>
      <c r="DE2610" s="15">
        <v>23.5</v>
      </c>
      <c r="DF2610" s="15">
        <v>21.3</v>
      </c>
      <c r="DG2610" s="15">
        <v>16.5</v>
      </c>
      <c r="DH2610" s="15">
        <v>14.1</v>
      </c>
      <c r="DI2610" s="15">
        <v>13.1</v>
      </c>
      <c r="DJ2610" s="15">
        <v>10.7</v>
      </c>
      <c r="DK2610" s="15">
        <v>11.7</v>
      </c>
      <c r="DL2610" s="15">
        <v>14.5</v>
      </c>
      <c r="DM2610" s="15">
        <v>17</v>
      </c>
      <c r="DN2610" s="15">
        <v>20.3</v>
      </c>
      <c r="DO2610" s="15">
        <v>20.7</v>
      </c>
      <c r="DP2610" s="21">
        <f t="shared" si="903"/>
        <v>17.216666666666665</v>
      </c>
      <c r="DR2610" s="22">
        <f t="shared" si="904"/>
        <v>22.666666666666668</v>
      </c>
      <c r="DS2610" s="23">
        <f t="shared" si="905"/>
        <v>11.833333333333334</v>
      </c>
      <c r="DT2610" s="24">
        <f t="shared" si="913"/>
        <v>16.954040404040402</v>
      </c>
      <c r="FB2610" s="2">
        <f t="shared" si="910"/>
        <v>1900</v>
      </c>
      <c r="FC2610" s="26">
        <v>1900</v>
      </c>
      <c r="FD2610" s="15">
        <v>26.8</v>
      </c>
      <c r="FE2610" s="15">
        <v>24.6</v>
      </c>
      <c r="FF2610" s="15">
        <v>21.1</v>
      </c>
      <c r="FG2610" s="15">
        <v>17.8</v>
      </c>
      <c r="FH2610" s="15">
        <v>15.3</v>
      </c>
      <c r="FI2610" s="15">
        <v>13.2</v>
      </c>
      <c r="FJ2610" s="15">
        <v>11.7</v>
      </c>
      <c r="FK2610" s="15">
        <v>12.3</v>
      </c>
      <c r="FL2610" s="15">
        <v>15.4</v>
      </c>
      <c r="FM2610" s="15">
        <v>17</v>
      </c>
      <c r="FN2610" s="15">
        <v>20.9</v>
      </c>
      <c r="FO2610" s="15">
        <v>22.5</v>
      </c>
      <c r="FP2610" s="21">
        <f t="shared" si="907"/>
        <v>18.216666666666669</v>
      </c>
      <c r="FR2610" s="22">
        <f t="shared" si="908"/>
        <v>24.166666666666668</v>
      </c>
      <c r="FS2610" s="23">
        <f t="shared" si="909"/>
        <v>12.4</v>
      </c>
      <c r="FT2610" s="24">
        <f t="shared" si="914"/>
        <v>18.550252525252525</v>
      </c>
      <c r="GB2610" s="2">
        <f t="shared" si="919"/>
        <v>1900</v>
      </c>
      <c r="GC2610" s="26">
        <v>1900</v>
      </c>
      <c r="GD2610" s="15">
        <v>21.2</v>
      </c>
      <c r="GE2610" s="15">
        <v>20.5</v>
      </c>
      <c r="GF2610" s="15">
        <v>18.3</v>
      </c>
      <c r="GG2610" s="15">
        <v>15.9</v>
      </c>
      <c r="GH2610" s="15">
        <v>13.8</v>
      </c>
      <c r="GI2610" s="15">
        <v>12.6</v>
      </c>
      <c r="GJ2610" s="15">
        <v>11.1</v>
      </c>
      <c r="GK2610" s="15">
        <v>11.3</v>
      </c>
      <c r="GL2610" s="15">
        <v>12.8</v>
      </c>
      <c r="GM2610" s="15">
        <v>13.8</v>
      </c>
      <c r="GN2610" s="15">
        <v>16.399999999999999</v>
      </c>
      <c r="GO2610" s="15">
        <v>18.3</v>
      </c>
      <c r="GP2610" s="21">
        <f t="shared" si="915"/>
        <v>15.500000000000002</v>
      </c>
      <c r="GQ2610" s="2"/>
      <c r="GR2610" s="22">
        <f t="shared" si="916"/>
        <v>20</v>
      </c>
      <c r="GS2610" s="23">
        <f t="shared" si="917"/>
        <v>11.666666666666666</v>
      </c>
      <c r="GT2610" s="24">
        <f t="shared" si="918"/>
        <v>15.818055555555555</v>
      </c>
      <c r="GU2610" s="22">
        <f>AVERAGE(Sheet1!AR2610,Sheet1!BR2610,Sheet1!CR2610,Sheet1!DR2610,Sheet1!ER2610,Sheet1!FR2610,Sheet1!GR2610)</f>
        <v>20.616666666666667</v>
      </c>
      <c r="GV2610" s="23">
        <f>AVERAGE(Sheet1!AS2610,Sheet1!BS2610,Sheet1!CS2610,Sheet1!DS2610,Sheet1!ES2610,Sheet1!FS2610,Sheet1!GS2610)</f>
        <v>11.233333333333333</v>
      </c>
      <c r="GW2610" s="31"/>
      <c r="GX2610" s="31"/>
      <c r="GY2610" s="24">
        <f>AVERAGE(Sheet1!$AP2610,Sheet1!$BP2610,Sheet1!$CP2610,Sheet1!$DP2610,Sheet1!$EP2610,Sheet1!$FP2610,Sheet1!$GP2610)</f>
        <v>15.96875</v>
      </c>
      <c r="GZ2610" s="24"/>
    </row>
    <row r="2611" spans="2:208">
      <c r="B2611" s="7"/>
      <c r="C2611" s="8">
        <f t="shared" si="898"/>
        <v>16.27708333333333</v>
      </c>
      <c r="D2611" s="25">
        <f t="shared" si="911"/>
        <v>16.571944444444444</v>
      </c>
      <c r="E2611" s="16">
        <f t="shared" si="912"/>
        <v>17.099675925925926</v>
      </c>
      <c r="F2611" s="8"/>
      <c r="G2611" s="29"/>
      <c r="H2611" s="16">
        <f t="shared" si="899"/>
        <v>24.8</v>
      </c>
      <c r="I2611" s="17">
        <f t="shared" si="900"/>
        <v>15.75</v>
      </c>
      <c r="J2611" s="18">
        <f t="shared" si="901"/>
        <v>10.7</v>
      </c>
      <c r="K2611" s="19">
        <f t="shared" si="902"/>
        <v>17.75</v>
      </c>
      <c r="AA2611" s="2"/>
      <c r="BC2611" s="26">
        <v>1901</v>
      </c>
      <c r="BD2611" s="15">
        <v>18.5</v>
      </c>
      <c r="BE2611" s="15">
        <v>19.3</v>
      </c>
      <c r="BF2611" s="15">
        <v>17.600000000000001</v>
      </c>
      <c r="BG2611" s="15">
        <v>14.8</v>
      </c>
      <c r="BH2611" s="15">
        <v>14.1</v>
      </c>
      <c r="BI2611" s="15">
        <v>11.4</v>
      </c>
      <c r="BJ2611" s="15">
        <v>11.3</v>
      </c>
      <c r="BK2611" s="15">
        <v>11.9</v>
      </c>
      <c r="BL2611" s="15">
        <v>12.9</v>
      </c>
      <c r="BM2611" s="15">
        <v>13.8</v>
      </c>
      <c r="BN2611" s="15">
        <v>16.7</v>
      </c>
      <c r="BO2611" s="15">
        <v>17.8</v>
      </c>
      <c r="BP2611" s="21">
        <f t="shared" si="920"/>
        <v>15.008333333333335</v>
      </c>
      <c r="BR2611" s="22">
        <f t="shared" si="921"/>
        <v>18.466666666666665</v>
      </c>
      <c r="BS2611" s="23">
        <f t="shared" si="922"/>
        <v>11.533333333333333</v>
      </c>
      <c r="DB2611" s="2">
        <f t="shared" si="906"/>
        <v>1901</v>
      </c>
      <c r="DC2611" s="20" t="s">
        <v>29</v>
      </c>
      <c r="DD2611" s="15">
        <v>20.3</v>
      </c>
      <c r="DE2611" s="15">
        <v>21.9</v>
      </c>
      <c r="DF2611" s="15">
        <v>20.100000000000001</v>
      </c>
      <c r="DG2611" s="15">
        <v>15.7</v>
      </c>
      <c r="DH2611" s="15">
        <v>15</v>
      </c>
      <c r="DI2611" s="15">
        <v>10.8</v>
      </c>
      <c r="DJ2611" s="15">
        <v>10.8</v>
      </c>
      <c r="DK2611" s="15">
        <v>12.6</v>
      </c>
      <c r="DL2611" s="15">
        <v>15</v>
      </c>
      <c r="DM2611" s="15">
        <v>17.8</v>
      </c>
      <c r="DN2611" s="15">
        <v>21.1</v>
      </c>
      <c r="DO2611" s="15">
        <v>21.1</v>
      </c>
      <c r="DP2611" s="21">
        <f t="shared" si="903"/>
        <v>16.849999999999998</v>
      </c>
      <c r="DR2611" s="22">
        <f t="shared" si="904"/>
        <v>20.766666666666669</v>
      </c>
      <c r="DS2611" s="23">
        <f t="shared" si="905"/>
        <v>11.4</v>
      </c>
      <c r="DT2611" s="24">
        <f t="shared" si="913"/>
        <v>16.93888888888889</v>
      </c>
      <c r="FB2611" s="2">
        <f t="shared" si="910"/>
        <v>1901</v>
      </c>
      <c r="FC2611" s="20" t="s">
        <v>29</v>
      </c>
      <c r="FD2611" s="15">
        <v>23.4</v>
      </c>
      <c r="FE2611" s="15">
        <v>24.8</v>
      </c>
      <c r="FF2611" s="15">
        <v>21.6</v>
      </c>
      <c r="FG2611" s="15">
        <v>17.100000000000001</v>
      </c>
      <c r="FH2611" s="15">
        <v>15.6</v>
      </c>
      <c r="FI2611" s="15">
        <v>11.4</v>
      </c>
      <c r="FJ2611" s="15">
        <v>11</v>
      </c>
      <c r="FK2611" s="15">
        <v>13</v>
      </c>
      <c r="FL2611" s="15">
        <v>15.1</v>
      </c>
      <c r="FM2611" s="15">
        <v>17.2</v>
      </c>
      <c r="FN2611" s="15">
        <v>21.2</v>
      </c>
      <c r="FO2611" s="15">
        <v>23.2</v>
      </c>
      <c r="FP2611" s="21">
        <f t="shared" si="907"/>
        <v>17.883333333333329</v>
      </c>
      <c r="FR2611" s="22">
        <f t="shared" si="908"/>
        <v>23.266666666666669</v>
      </c>
      <c r="FS2611" s="23">
        <f t="shared" si="909"/>
        <v>11.799999999999999</v>
      </c>
      <c r="FT2611" s="24">
        <f t="shared" si="914"/>
        <v>18.44040404040404</v>
      </c>
      <c r="GB2611" s="2">
        <f t="shared" si="919"/>
        <v>1901</v>
      </c>
      <c r="GC2611" s="20" t="s">
        <v>29</v>
      </c>
      <c r="GD2611" s="15">
        <v>18.8</v>
      </c>
      <c r="GE2611" s="15">
        <v>20.2</v>
      </c>
      <c r="GF2611" s="15">
        <v>19.2</v>
      </c>
      <c r="GG2611" s="15">
        <v>15.8</v>
      </c>
      <c r="GH2611" s="15">
        <v>14.3</v>
      </c>
      <c r="GI2611" s="15">
        <v>11.2</v>
      </c>
      <c r="GJ2611" s="15">
        <v>10.7</v>
      </c>
      <c r="GK2611" s="15">
        <v>11.7</v>
      </c>
      <c r="GL2611" s="15">
        <v>12.9</v>
      </c>
      <c r="GM2611" s="15">
        <v>14.3</v>
      </c>
      <c r="GN2611" s="15">
        <v>16.600000000000001</v>
      </c>
      <c r="GO2611" s="15">
        <v>18.7</v>
      </c>
      <c r="GP2611" s="21">
        <f t="shared" si="915"/>
        <v>15.366666666666667</v>
      </c>
      <c r="GQ2611" s="2"/>
      <c r="GR2611" s="22">
        <f t="shared" si="916"/>
        <v>19.400000000000002</v>
      </c>
      <c r="GS2611" s="23">
        <f t="shared" si="917"/>
        <v>11.199999999999998</v>
      </c>
      <c r="GT2611" s="24">
        <f t="shared" si="918"/>
        <v>15.75357142857143</v>
      </c>
      <c r="GU2611" s="22">
        <f>AVERAGE(Sheet1!AR2611,Sheet1!BR2611,Sheet1!CR2611,Sheet1!DR2611,Sheet1!ER2611,Sheet1!FR2611,Sheet1!GR2611)</f>
        <v>20.475000000000001</v>
      </c>
      <c r="GV2611" s="23">
        <f>AVERAGE(Sheet1!AS2611,Sheet1!BS2611,Sheet1!CS2611,Sheet1!DS2611,Sheet1!ES2611,Sheet1!FS2611,Sheet1!GS2611)</f>
        <v>11.483333333333333</v>
      </c>
      <c r="GW2611" s="31"/>
      <c r="GX2611" s="31"/>
      <c r="GY2611" s="24">
        <f>AVERAGE(Sheet1!$AP2611,Sheet1!$BP2611,Sheet1!$CP2611,Sheet1!$DP2611,Sheet1!$EP2611,Sheet1!$FP2611,Sheet1!$GP2611)</f>
        <v>16.27708333333333</v>
      </c>
      <c r="GZ2611" s="24"/>
    </row>
    <row r="2612" spans="2:208">
      <c r="B2612" s="7"/>
      <c r="C2612" s="8">
        <f t="shared" si="898"/>
        <v>16.191666666666666</v>
      </c>
      <c r="D2612" s="25">
        <f t="shared" si="911"/>
        <v>16.497499999999995</v>
      </c>
      <c r="E2612" s="16">
        <f t="shared" si="912"/>
        <v>16.932453703703704</v>
      </c>
      <c r="F2612" s="8">
        <f t="shared" ref="F2612:F2643" si="923">AVERAGE(C2593:C2612)</f>
        <v>17.2394212962963</v>
      </c>
      <c r="G2612" s="29"/>
      <c r="H2612" s="16">
        <f t="shared" si="899"/>
        <v>22.5</v>
      </c>
      <c r="I2612" s="17">
        <f t="shared" si="900"/>
        <v>16.25</v>
      </c>
      <c r="J2612" s="18">
        <f t="shared" si="901"/>
        <v>10.3</v>
      </c>
      <c r="K2612" s="19">
        <f t="shared" si="902"/>
        <v>16.399999999999999</v>
      </c>
      <c r="AA2612" s="2"/>
      <c r="BC2612" s="26">
        <v>1902</v>
      </c>
      <c r="BD2612" s="15">
        <v>18.5</v>
      </c>
      <c r="BE2612" s="15">
        <v>16.600000000000001</v>
      </c>
      <c r="BF2612" s="15">
        <v>17.3</v>
      </c>
      <c r="BG2612" s="15">
        <v>15.2</v>
      </c>
      <c r="BH2612" s="15">
        <v>13.7</v>
      </c>
      <c r="BI2612" s="15">
        <v>12.6</v>
      </c>
      <c r="BJ2612" s="15">
        <v>12.4</v>
      </c>
      <c r="BK2612" s="15">
        <v>12.2</v>
      </c>
      <c r="BL2612" s="15">
        <v>12.9</v>
      </c>
      <c r="BM2612" s="15">
        <v>15.2</v>
      </c>
      <c r="BN2612" s="15">
        <v>16.2</v>
      </c>
      <c r="BO2612" s="15">
        <v>17.8</v>
      </c>
      <c r="BP2612" s="21">
        <f t="shared" si="920"/>
        <v>15.049999999999999</v>
      </c>
      <c r="BR2612" s="22">
        <f t="shared" si="921"/>
        <v>17.466666666666669</v>
      </c>
      <c r="BS2612" s="23">
        <f t="shared" si="922"/>
        <v>12.4</v>
      </c>
      <c r="DB2612" s="2">
        <f t="shared" si="906"/>
        <v>1902</v>
      </c>
      <c r="DC2612" s="20" t="s">
        <v>30</v>
      </c>
      <c r="DD2612" s="15">
        <v>21.3</v>
      </c>
      <c r="DE2612" s="15">
        <v>19.3</v>
      </c>
      <c r="DF2612" s="15">
        <v>18.100000000000001</v>
      </c>
      <c r="DG2612" s="15">
        <v>16.5</v>
      </c>
      <c r="DH2612" s="15">
        <v>14.9</v>
      </c>
      <c r="DI2612" s="15">
        <v>10.3</v>
      </c>
      <c r="DJ2612" s="15">
        <v>11.3</v>
      </c>
      <c r="DK2612" s="15">
        <v>12.5</v>
      </c>
      <c r="DL2612" s="15">
        <v>13.9</v>
      </c>
      <c r="DM2612" s="15">
        <v>17.5</v>
      </c>
      <c r="DN2612" s="15">
        <v>20.399999999999999</v>
      </c>
      <c r="DO2612" s="15">
        <v>19.7</v>
      </c>
      <c r="DP2612" s="21">
        <f t="shared" si="903"/>
        <v>16.308333333333334</v>
      </c>
      <c r="DR2612" s="22">
        <f t="shared" si="904"/>
        <v>19.566666666666666</v>
      </c>
      <c r="DS2612" s="23">
        <f t="shared" si="905"/>
        <v>11.366666666666667</v>
      </c>
      <c r="DT2612" s="24">
        <f t="shared" si="913"/>
        <v>16.881313131313131</v>
      </c>
      <c r="FB2612" s="2">
        <f t="shared" si="910"/>
        <v>1902</v>
      </c>
      <c r="FC2612" s="20" t="s">
        <v>30</v>
      </c>
      <c r="FD2612" s="15">
        <v>22</v>
      </c>
      <c r="FE2612" s="15">
        <v>21.4</v>
      </c>
      <c r="FF2612" s="15">
        <v>21</v>
      </c>
      <c r="FG2612" s="15">
        <v>18</v>
      </c>
      <c r="FH2612" s="15">
        <v>15.8</v>
      </c>
      <c r="FI2612" s="15">
        <v>11.8</v>
      </c>
      <c r="FJ2612" s="15">
        <v>12</v>
      </c>
      <c r="FK2612" s="15">
        <v>13</v>
      </c>
      <c r="FL2612" s="15">
        <v>15.2</v>
      </c>
      <c r="FM2612" s="15">
        <v>19.100000000000001</v>
      </c>
      <c r="FN2612" s="15">
        <v>22.3</v>
      </c>
      <c r="FO2612" s="15">
        <v>22.5</v>
      </c>
      <c r="FP2612" s="21">
        <f t="shared" si="907"/>
        <v>17.841666666666665</v>
      </c>
      <c r="FR2612" s="22">
        <f t="shared" si="908"/>
        <v>21.466666666666669</v>
      </c>
      <c r="FS2612" s="23">
        <f t="shared" si="909"/>
        <v>12.266666666666666</v>
      </c>
      <c r="FT2612" s="24">
        <f t="shared" si="914"/>
        <v>18.319949494949494</v>
      </c>
      <c r="GB2612" s="2">
        <f t="shared" si="919"/>
        <v>1902</v>
      </c>
      <c r="GC2612" s="20" t="s">
        <v>30</v>
      </c>
      <c r="GD2612" s="15">
        <v>19.100000000000001</v>
      </c>
      <c r="GE2612" s="15">
        <v>18.2</v>
      </c>
      <c r="GF2612" s="15">
        <v>18.3</v>
      </c>
      <c r="GG2612" s="15">
        <v>16.3</v>
      </c>
      <c r="GH2612" s="15">
        <v>14.7</v>
      </c>
      <c r="GI2612" s="15">
        <v>11.8</v>
      </c>
      <c r="GJ2612" s="15">
        <v>11.7</v>
      </c>
      <c r="GK2612" s="15">
        <v>12</v>
      </c>
      <c r="GL2612" s="15">
        <v>12.8</v>
      </c>
      <c r="GM2612" s="15">
        <v>15.2</v>
      </c>
      <c r="GN2612" s="15">
        <v>17.7</v>
      </c>
      <c r="GO2612" s="15">
        <v>19</v>
      </c>
      <c r="GP2612" s="21">
        <f t="shared" si="915"/>
        <v>15.566666666666665</v>
      </c>
      <c r="GQ2612" s="2"/>
      <c r="GR2612" s="22">
        <f t="shared" si="916"/>
        <v>18.533333333333331</v>
      </c>
      <c r="GS2612" s="23">
        <f t="shared" si="917"/>
        <v>11.833333333333334</v>
      </c>
      <c r="GT2612" s="24">
        <f t="shared" si="918"/>
        <v>15.730208333333334</v>
      </c>
      <c r="GU2612" s="22">
        <f>AVERAGE(Sheet1!AR2612,Sheet1!BR2612,Sheet1!CR2612,Sheet1!DR2612,Sheet1!ER2612,Sheet1!FR2612,Sheet1!GR2612)</f>
        <v>19.258333333333333</v>
      </c>
      <c r="GV2612" s="23">
        <f>AVERAGE(Sheet1!AS2612,Sheet1!BS2612,Sheet1!CS2612,Sheet1!DS2612,Sheet1!ES2612,Sheet1!FS2612,Sheet1!GS2612)</f>
        <v>11.966666666666667</v>
      </c>
      <c r="GW2612" s="31"/>
      <c r="GX2612" s="31"/>
      <c r="GY2612" s="24">
        <f>AVERAGE(Sheet1!$AP2612,Sheet1!$BP2612,Sheet1!$CP2612,Sheet1!$DP2612,Sheet1!$EP2612,Sheet1!$FP2612,Sheet1!$GP2612)</f>
        <v>16.191666666666666</v>
      </c>
      <c r="GZ2612" s="24"/>
    </row>
    <row r="2613" spans="2:208">
      <c r="B2613" s="7"/>
      <c r="C2613" s="8">
        <f t="shared" si="898"/>
        <v>16.499652777777776</v>
      </c>
      <c r="D2613" s="25">
        <f t="shared" si="911"/>
        <v>16.374097222222225</v>
      </c>
      <c r="E2613" s="16">
        <f t="shared" si="912"/>
        <v>16.782418981481484</v>
      </c>
      <c r="F2613" s="8">
        <f t="shared" si="923"/>
        <v>17.212320601851854</v>
      </c>
      <c r="G2613" s="29"/>
      <c r="H2613" s="16">
        <f t="shared" si="899"/>
        <v>24.2</v>
      </c>
      <c r="I2613" s="17">
        <f t="shared" si="900"/>
        <v>16.950000000000003</v>
      </c>
      <c r="J2613" s="18">
        <f t="shared" si="901"/>
        <v>10.199999999999999</v>
      </c>
      <c r="K2613" s="19">
        <f t="shared" si="902"/>
        <v>17.2</v>
      </c>
      <c r="AA2613" s="2"/>
      <c r="BC2613" s="26">
        <v>1903</v>
      </c>
      <c r="BD2613" s="15">
        <v>18</v>
      </c>
      <c r="BE2613" s="15">
        <v>17.899999999999999</v>
      </c>
      <c r="BF2613" s="15">
        <v>17.600000000000001</v>
      </c>
      <c r="BG2613" s="15">
        <v>15.7</v>
      </c>
      <c r="BH2613" s="15">
        <v>13.1</v>
      </c>
      <c r="BI2613" s="15">
        <v>12.1</v>
      </c>
      <c r="BJ2613" s="15">
        <v>11.4</v>
      </c>
      <c r="BK2613" s="15">
        <v>11.9</v>
      </c>
      <c r="BL2613" s="15">
        <v>13.7</v>
      </c>
      <c r="BM2613" s="15">
        <v>16.600000000000001</v>
      </c>
      <c r="BN2613" s="15">
        <v>17.3</v>
      </c>
      <c r="BO2613" s="15">
        <v>18.5</v>
      </c>
      <c r="BP2613" s="21">
        <f t="shared" si="920"/>
        <v>15.316666666666668</v>
      </c>
      <c r="BR2613" s="22">
        <f t="shared" si="921"/>
        <v>17.833333333333332</v>
      </c>
      <c r="BS2613" s="23">
        <f t="shared" si="922"/>
        <v>11.799999999999999</v>
      </c>
      <c r="DB2613" s="2">
        <f t="shared" si="906"/>
        <v>1903</v>
      </c>
      <c r="DC2613" s="20" t="s">
        <v>31</v>
      </c>
      <c r="DD2613" s="15">
        <v>22.2</v>
      </c>
      <c r="DE2613" s="15">
        <v>22.7</v>
      </c>
      <c r="DF2613" s="15">
        <v>21.3</v>
      </c>
      <c r="DG2613" s="15">
        <v>18.100000000000001</v>
      </c>
      <c r="DH2613" s="15">
        <v>12.6</v>
      </c>
      <c r="DI2613" s="15">
        <v>11</v>
      </c>
      <c r="DJ2613" s="15">
        <v>10.199999999999999</v>
      </c>
      <c r="DK2613" s="15">
        <v>12.4</v>
      </c>
      <c r="DL2613" s="15">
        <v>14.5</v>
      </c>
      <c r="DM2613" s="15">
        <v>18.8</v>
      </c>
      <c r="DN2613" s="15">
        <v>18.899999999999999</v>
      </c>
      <c r="DO2613" s="15">
        <v>19</v>
      </c>
      <c r="DP2613" s="21">
        <f t="shared" si="903"/>
        <v>16.808333333333334</v>
      </c>
      <c r="DR2613" s="22">
        <f t="shared" si="904"/>
        <v>22.066666666666666</v>
      </c>
      <c r="DS2613" s="23">
        <f t="shared" si="905"/>
        <v>11.200000000000001</v>
      </c>
      <c r="DT2613" s="24">
        <f t="shared" si="913"/>
        <v>16.862878787878788</v>
      </c>
      <c r="FB2613" s="2">
        <f t="shared" si="910"/>
        <v>1903</v>
      </c>
      <c r="FC2613" s="20" t="s">
        <v>31</v>
      </c>
      <c r="FD2613" s="15">
        <v>24.2</v>
      </c>
      <c r="FE2613" s="30">
        <f>(FE2610+FE2611+FE2612+FE2614+FE2615+FE2616)/6</f>
        <v>23.683333333333337</v>
      </c>
      <c r="FF2613" s="15">
        <v>19.5</v>
      </c>
      <c r="FG2613" s="15">
        <v>19.399999999999999</v>
      </c>
      <c r="FH2613" s="15">
        <v>14.7</v>
      </c>
      <c r="FI2613" s="15">
        <v>12.3</v>
      </c>
      <c r="FJ2613" s="15">
        <v>12.5</v>
      </c>
      <c r="FK2613" s="15">
        <v>12.9</v>
      </c>
      <c r="FL2613" s="15">
        <v>15.9</v>
      </c>
      <c r="FM2613" s="15">
        <v>19.7</v>
      </c>
      <c r="FN2613" s="15">
        <v>21.2</v>
      </c>
      <c r="FO2613" s="15">
        <v>22.8</v>
      </c>
      <c r="FP2613" s="21">
        <f t="shared" si="907"/>
        <v>18.231944444444444</v>
      </c>
      <c r="FR2613" s="22">
        <f t="shared" si="908"/>
        <v>22.461111111111112</v>
      </c>
      <c r="FS2613" s="23">
        <f t="shared" si="909"/>
        <v>12.566666666666668</v>
      </c>
      <c r="FT2613" s="24">
        <f t="shared" si="914"/>
        <v>18.275883838383837</v>
      </c>
      <c r="GB2613" s="2">
        <f t="shared" si="919"/>
        <v>1903</v>
      </c>
      <c r="GC2613" s="20" t="s">
        <v>31</v>
      </c>
      <c r="GD2613" s="15">
        <v>19.600000000000001</v>
      </c>
      <c r="GE2613" s="15">
        <v>20.100000000000001</v>
      </c>
      <c r="GF2613" s="15">
        <v>18.100000000000001</v>
      </c>
      <c r="GG2613" s="15">
        <v>16.3</v>
      </c>
      <c r="GH2613" s="15">
        <v>13.5</v>
      </c>
      <c r="GI2613" s="15">
        <v>11.8</v>
      </c>
      <c r="GJ2613" s="15">
        <v>10.8</v>
      </c>
      <c r="GK2613" s="15">
        <v>11.5</v>
      </c>
      <c r="GL2613" s="15">
        <v>12.9</v>
      </c>
      <c r="GM2613" s="15">
        <v>15.6</v>
      </c>
      <c r="GN2613" s="15">
        <v>17.899999999999999</v>
      </c>
      <c r="GO2613" s="15">
        <v>19.600000000000001</v>
      </c>
      <c r="GP2613" s="21">
        <f t="shared" si="915"/>
        <v>15.641666666666666</v>
      </c>
      <c r="GQ2613" s="2"/>
      <c r="GR2613" s="22">
        <f t="shared" si="916"/>
        <v>19.266666666666669</v>
      </c>
      <c r="GS2613" s="23">
        <f t="shared" si="917"/>
        <v>11.366666666666667</v>
      </c>
      <c r="GT2613" s="24">
        <f t="shared" si="918"/>
        <v>15.720370370370372</v>
      </c>
      <c r="GU2613" s="22">
        <f>AVERAGE(Sheet1!AR2613,Sheet1!BR2613,Sheet1!CR2613,Sheet1!DR2613,Sheet1!ER2613,Sheet1!FR2613,Sheet1!GR2613)</f>
        <v>20.406944444444445</v>
      </c>
      <c r="GV2613" s="23">
        <f>AVERAGE(Sheet1!AS2613,Sheet1!BS2613,Sheet1!CS2613,Sheet1!DS2613,Sheet1!ES2613,Sheet1!FS2613,Sheet1!GS2613)</f>
        <v>11.733333333333334</v>
      </c>
      <c r="GW2613" s="31"/>
      <c r="GX2613" s="31"/>
      <c r="GY2613" s="24">
        <f>AVERAGE(Sheet1!$AP2613,Sheet1!$BP2613,Sheet1!$CP2613,Sheet1!$DP2613,Sheet1!$EP2613,Sheet1!$FP2613,Sheet1!$GP2613)</f>
        <v>16.499652777777776</v>
      </c>
      <c r="GZ2613" s="24"/>
    </row>
    <row r="2614" spans="2:208">
      <c r="B2614" s="7"/>
      <c r="C2614" s="8">
        <f t="shared" si="898"/>
        <v>16.493749999999999</v>
      </c>
      <c r="D2614" s="25">
        <f t="shared" si="911"/>
        <v>16.286180555555557</v>
      </c>
      <c r="E2614" s="16">
        <f t="shared" si="912"/>
        <v>16.62346064814815</v>
      </c>
      <c r="F2614" s="8">
        <f t="shared" si="923"/>
        <v>17.209508101851853</v>
      </c>
      <c r="G2614" s="29"/>
      <c r="H2614" s="16">
        <f t="shared" si="899"/>
        <v>24.4</v>
      </c>
      <c r="I2614" s="17">
        <f t="shared" si="900"/>
        <v>16</v>
      </c>
      <c r="J2614" s="18">
        <f t="shared" si="901"/>
        <v>11.3</v>
      </c>
      <c r="K2614" s="19">
        <f t="shared" si="902"/>
        <v>17.850000000000001</v>
      </c>
      <c r="AA2614" s="2"/>
      <c r="BC2614" s="26">
        <v>1904</v>
      </c>
      <c r="BD2614" s="15">
        <v>20</v>
      </c>
      <c r="BE2614" s="15">
        <v>19.2</v>
      </c>
      <c r="BF2614" s="15">
        <v>16.8</v>
      </c>
      <c r="BG2614" s="15">
        <v>17.8</v>
      </c>
      <c r="BH2614" s="15">
        <v>14.4</v>
      </c>
      <c r="BI2614" s="15">
        <v>11.9</v>
      </c>
      <c r="BJ2614" s="15">
        <v>11.8</v>
      </c>
      <c r="BK2614" s="15">
        <v>11.8</v>
      </c>
      <c r="BL2614" s="15">
        <v>11.8</v>
      </c>
      <c r="BM2614" s="15">
        <v>14.5</v>
      </c>
      <c r="BN2614" s="15">
        <v>14.3</v>
      </c>
      <c r="BO2614" s="15">
        <v>15.7</v>
      </c>
      <c r="BP2614" s="21">
        <f t="shared" si="920"/>
        <v>15</v>
      </c>
      <c r="BR2614" s="22">
        <f t="shared" si="921"/>
        <v>18.666666666666668</v>
      </c>
      <c r="BS2614" s="23">
        <f t="shared" si="922"/>
        <v>11.833333333333334</v>
      </c>
      <c r="DB2614" s="2">
        <f t="shared" si="906"/>
        <v>1904</v>
      </c>
      <c r="DC2614" s="20" t="s">
        <v>32</v>
      </c>
      <c r="DD2614" s="15">
        <v>23.6</v>
      </c>
      <c r="DE2614" s="15">
        <v>20.8</v>
      </c>
      <c r="DF2614" s="15">
        <v>18.399999999999999</v>
      </c>
      <c r="DG2614" s="15">
        <v>19.5</v>
      </c>
      <c r="DH2614" s="15">
        <v>15.9</v>
      </c>
      <c r="DI2614" s="15">
        <v>11.8</v>
      </c>
      <c r="DJ2614" s="15">
        <v>12.2</v>
      </c>
      <c r="DK2614" s="15">
        <v>13</v>
      </c>
      <c r="DL2614" s="15">
        <v>15</v>
      </c>
      <c r="DM2614" s="15">
        <v>18</v>
      </c>
      <c r="DN2614" s="15">
        <v>18.8</v>
      </c>
      <c r="DO2614" s="15">
        <v>22.4</v>
      </c>
      <c r="DP2614" s="21">
        <f t="shared" si="903"/>
        <v>17.450000000000003</v>
      </c>
      <c r="DR2614" s="22">
        <f t="shared" si="904"/>
        <v>20.933333333333334</v>
      </c>
      <c r="DS2614" s="23">
        <f t="shared" si="905"/>
        <v>12.333333333333334</v>
      </c>
      <c r="DT2614" s="24">
        <f t="shared" si="913"/>
        <v>16.905303030303035</v>
      </c>
      <c r="FB2614" s="2">
        <f t="shared" si="910"/>
        <v>1904</v>
      </c>
      <c r="FC2614" s="20" t="s">
        <v>32</v>
      </c>
      <c r="FD2614" s="15">
        <v>24.4</v>
      </c>
      <c r="FE2614" s="15">
        <v>23</v>
      </c>
      <c r="FF2614" s="15">
        <v>20.399999999999999</v>
      </c>
      <c r="FG2614" s="15">
        <v>20.399999999999999</v>
      </c>
      <c r="FH2614" s="15">
        <v>15.2</v>
      </c>
      <c r="FI2614" s="15">
        <v>11.4</v>
      </c>
      <c r="FJ2614" s="15">
        <v>11.3</v>
      </c>
      <c r="FK2614" s="15">
        <v>13.2</v>
      </c>
      <c r="FL2614" s="15">
        <v>14.1</v>
      </c>
      <c r="FM2614" s="15">
        <v>17.899999999999999</v>
      </c>
      <c r="FN2614" s="15">
        <v>19.3</v>
      </c>
      <c r="FO2614" s="15">
        <v>22.7</v>
      </c>
      <c r="FP2614" s="21">
        <f t="shared" si="907"/>
        <v>17.774999999999999</v>
      </c>
      <c r="FR2614" s="22">
        <f t="shared" si="908"/>
        <v>22.599999999999998</v>
      </c>
      <c r="FS2614" s="23">
        <f t="shared" si="909"/>
        <v>11.966666666666669</v>
      </c>
      <c r="FT2614" s="24">
        <f t="shared" si="914"/>
        <v>18.163005050505053</v>
      </c>
      <c r="GB2614" s="2">
        <f t="shared" si="919"/>
        <v>1904</v>
      </c>
      <c r="GC2614" s="20" t="s">
        <v>32</v>
      </c>
      <c r="GD2614" s="15">
        <v>21.3</v>
      </c>
      <c r="GE2614" s="15">
        <v>20</v>
      </c>
      <c r="GF2614" s="15">
        <v>18.2</v>
      </c>
      <c r="GG2614" s="15">
        <v>18.2</v>
      </c>
      <c r="GH2614" s="15">
        <v>14.7</v>
      </c>
      <c r="GI2614" s="15">
        <v>12.1</v>
      </c>
      <c r="GJ2614" s="15">
        <v>11.5</v>
      </c>
      <c r="GK2614" s="15">
        <v>12.1</v>
      </c>
      <c r="GL2614" s="15">
        <v>12.4</v>
      </c>
      <c r="GM2614" s="15">
        <v>14.4</v>
      </c>
      <c r="GN2614" s="15">
        <v>16.100000000000001</v>
      </c>
      <c r="GO2614" s="15">
        <v>18</v>
      </c>
      <c r="GP2614" s="21">
        <f t="shared" si="915"/>
        <v>15.75</v>
      </c>
      <c r="GQ2614" s="2"/>
      <c r="GR2614" s="22">
        <f t="shared" si="916"/>
        <v>19.833333333333332</v>
      </c>
      <c r="GS2614" s="23">
        <f t="shared" si="917"/>
        <v>11.9</v>
      </c>
      <c r="GT2614" s="24">
        <f t="shared" si="918"/>
        <v>15.723333333333334</v>
      </c>
      <c r="GU2614" s="22">
        <f>AVERAGE(Sheet1!AR2614,Sheet1!BR2614,Sheet1!CR2614,Sheet1!DR2614,Sheet1!ER2614,Sheet1!FR2614,Sheet1!GR2614)</f>
        <v>20.508333333333333</v>
      </c>
      <c r="GV2614" s="23">
        <f>AVERAGE(Sheet1!AS2614,Sheet1!BS2614,Sheet1!CS2614,Sheet1!DS2614,Sheet1!ES2614,Sheet1!FS2614,Sheet1!GS2614)</f>
        <v>12.008333333333335</v>
      </c>
      <c r="GW2614" s="31"/>
      <c r="GX2614" s="31"/>
      <c r="GY2614" s="24">
        <f>AVERAGE(Sheet1!$AP2614,Sheet1!$BP2614,Sheet1!$CP2614,Sheet1!$DP2614,Sheet1!$EP2614,Sheet1!$FP2614,Sheet1!$GP2614)</f>
        <v>16.493749999999999</v>
      </c>
      <c r="GZ2614" s="24"/>
    </row>
    <row r="2615" spans="2:208">
      <c r="B2615" s="7">
        <f>B2610+5</f>
        <v>1905</v>
      </c>
      <c r="C2615" s="8">
        <f t="shared" si="898"/>
        <v>16.022916666666667</v>
      </c>
      <c r="D2615" s="25">
        <f t="shared" si="911"/>
        <v>16.297013888888888</v>
      </c>
      <c r="E2615" s="16">
        <f t="shared" si="912"/>
        <v>16.486770833333335</v>
      </c>
      <c r="F2615" s="8">
        <f t="shared" si="923"/>
        <v>17.149612268518521</v>
      </c>
      <c r="G2615" s="29"/>
      <c r="H2615" s="16">
        <f t="shared" si="899"/>
        <v>23.8</v>
      </c>
      <c r="I2615" s="17">
        <f t="shared" si="900"/>
        <v>15.2</v>
      </c>
      <c r="J2615" s="18">
        <f t="shared" si="901"/>
        <v>10.8</v>
      </c>
      <c r="K2615" s="19">
        <f t="shared" si="902"/>
        <v>17.3</v>
      </c>
      <c r="AA2615" s="2"/>
      <c r="BC2615" s="26">
        <v>1905</v>
      </c>
      <c r="BD2615" s="15">
        <v>18.3</v>
      </c>
      <c r="BE2615" s="15">
        <v>17.7</v>
      </c>
      <c r="BF2615" s="15">
        <v>16.7</v>
      </c>
      <c r="BG2615" s="15">
        <v>15.8</v>
      </c>
      <c r="BH2615" s="15">
        <v>14.8</v>
      </c>
      <c r="BI2615" s="15">
        <v>12.3</v>
      </c>
      <c r="BJ2615" s="15">
        <v>10.8</v>
      </c>
      <c r="BK2615" s="15">
        <v>11.7</v>
      </c>
      <c r="BL2615" s="15">
        <v>11.3</v>
      </c>
      <c r="BM2615" s="15">
        <v>13.5</v>
      </c>
      <c r="BN2615" s="15">
        <v>14.2</v>
      </c>
      <c r="BO2615" s="15">
        <v>16.899999999999999</v>
      </c>
      <c r="BP2615" s="21">
        <f t="shared" si="920"/>
        <v>14.5</v>
      </c>
      <c r="BR2615" s="22">
        <f t="shared" si="921"/>
        <v>17.566666666666666</v>
      </c>
      <c r="BS2615" s="23">
        <f t="shared" si="922"/>
        <v>11.6</v>
      </c>
      <c r="DB2615" s="2">
        <f t="shared" si="906"/>
        <v>1905</v>
      </c>
      <c r="DC2615" s="20" t="s">
        <v>33</v>
      </c>
      <c r="DD2615" s="15">
        <v>22.7</v>
      </c>
      <c r="DE2615" s="15">
        <v>21.1</v>
      </c>
      <c r="DF2615" s="15">
        <v>20.8</v>
      </c>
      <c r="DG2615" s="15">
        <v>18.2</v>
      </c>
      <c r="DH2615" s="15">
        <v>14.2</v>
      </c>
      <c r="DI2615" s="15">
        <v>12.1</v>
      </c>
      <c r="DJ2615" s="15">
        <v>10.9</v>
      </c>
      <c r="DK2615" s="15">
        <v>13.5</v>
      </c>
      <c r="DL2615" s="15">
        <v>12</v>
      </c>
      <c r="DM2615" s="15">
        <v>13.6</v>
      </c>
      <c r="DN2615" s="15">
        <v>19.3</v>
      </c>
      <c r="DO2615" s="15">
        <v>20.6</v>
      </c>
      <c r="DP2615" s="21">
        <f t="shared" si="903"/>
        <v>16.583333333333332</v>
      </c>
      <c r="DR2615" s="22">
        <f t="shared" si="904"/>
        <v>21.533333333333331</v>
      </c>
      <c r="DS2615" s="23">
        <f t="shared" si="905"/>
        <v>12.166666666666666</v>
      </c>
      <c r="DT2615" s="24">
        <f t="shared" si="913"/>
        <v>16.860606060606059</v>
      </c>
      <c r="FB2615" s="2">
        <f t="shared" si="910"/>
        <v>1905</v>
      </c>
      <c r="FC2615" s="20" t="s">
        <v>33</v>
      </c>
      <c r="FD2615" s="15">
        <v>23.8</v>
      </c>
      <c r="FE2615" s="15">
        <v>22.9</v>
      </c>
      <c r="FF2615" s="15">
        <v>20.8</v>
      </c>
      <c r="FG2615" s="15">
        <v>19.600000000000001</v>
      </c>
      <c r="FH2615" s="15">
        <v>15.1</v>
      </c>
      <c r="FI2615" s="15">
        <v>12.6</v>
      </c>
      <c r="FJ2615" s="15">
        <v>11.6</v>
      </c>
      <c r="FK2615" s="15">
        <v>13.3</v>
      </c>
      <c r="FL2615" s="15">
        <v>14.3</v>
      </c>
      <c r="FM2615" s="15">
        <v>16.5</v>
      </c>
      <c r="FN2615" s="15">
        <v>19.399999999999999</v>
      </c>
      <c r="FO2615" s="15">
        <v>23.1</v>
      </c>
      <c r="FP2615" s="21">
        <f t="shared" si="907"/>
        <v>17.75</v>
      </c>
      <c r="FR2615" s="22">
        <f t="shared" si="908"/>
        <v>22.5</v>
      </c>
      <c r="FS2615" s="23">
        <f t="shared" si="909"/>
        <v>12.5</v>
      </c>
      <c r="FT2615" s="24">
        <f t="shared" si="914"/>
        <v>18.041035353535356</v>
      </c>
      <c r="GB2615" s="2">
        <f t="shared" si="919"/>
        <v>1905</v>
      </c>
      <c r="GC2615" s="20" t="s">
        <v>33</v>
      </c>
      <c r="GD2615" s="15">
        <v>19.3</v>
      </c>
      <c r="GE2615" s="15">
        <v>18.899999999999999</v>
      </c>
      <c r="GF2615" s="15">
        <v>18.100000000000001</v>
      </c>
      <c r="GG2615" s="15">
        <v>16.899999999999999</v>
      </c>
      <c r="GH2615" s="15">
        <v>14.5</v>
      </c>
      <c r="GI2615" s="15">
        <v>12.6</v>
      </c>
      <c r="GJ2615" s="15">
        <v>11.4</v>
      </c>
      <c r="GK2615" s="15">
        <v>12.2</v>
      </c>
      <c r="GL2615" s="15">
        <v>11.8</v>
      </c>
      <c r="GM2615" s="15">
        <v>13.3</v>
      </c>
      <c r="GN2615" s="15">
        <v>15.3</v>
      </c>
      <c r="GO2615" s="15">
        <v>18.8</v>
      </c>
      <c r="GP2615" s="21">
        <f t="shared" si="915"/>
        <v>15.258333333333338</v>
      </c>
      <c r="GQ2615" s="2"/>
      <c r="GR2615" s="22">
        <f t="shared" si="916"/>
        <v>18.766666666666669</v>
      </c>
      <c r="GS2615" s="23">
        <f t="shared" si="917"/>
        <v>12.066666666666668</v>
      </c>
      <c r="GT2615" s="24">
        <f t="shared" si="918"/>
        <v>15.681060606060607</v>
      </c>
      <c r="GU2615" s="22">
        <f>AVERAGE(Sheet1!AR2615,Sheet1!BR2615,Sheet1!CR2615,Sheet1!DR2615,Sheet1!ER2615,Sheet1!FR2615,Sheet1!GR2615)</f>
        <v>20.091666666666665</v>
      </c>
      <c r="GV2615" s="23">
        <f>AVERAGE(Sheet1!AS2615,Sheet1!BS2615,Sheet1!CS2615,Sheet1!DS2615,Sheet1!ES2615,Sheet1!FS2615,Sheet1!GS2615)</f>
        <v>12.083333333333334</v>
      </c>
      <c r="GW2615" s="31"/>
      <c r="GX2615" s="31"/>
      <c r="GY2615" s="24">
        <f>AVERAGE(Sheet1!$AP2615,Sheet1!$BP2615,Sheet1!$CP2615,Sheet1!$DP2615,Sheet1!$EP2615,Sheet1!$FP2615,Sheet1!$GP2615)</f>
        <v>16.022916666666667</v>
      </c>
      <c r="GZ2615" s="24"/>
    </row>
    <row r="2616" spans="2:208">
      <c r="B2616" s="7"/>
      <c r="C2616" s="8">
        <f t="shared" si="898"/>
        <v>16.33958333333333</v>
      </c>
      <c r="D2616" s="25">
        <f t="shared" si="911"/>
        <v>16.309513888888887</v>
      </c>
      <c r="E2616" s="16">
        <f t="shared" si="912"/>
        <v>16.440729166666667</v>
      </c>
      <c r="F2616" s="8">
        <f t="shared" si="923"/>
        <v>17.107216435185187</v>
      </c>
      <c r="G2616" s="29"/>
      <c r="H2616" s="16">
        <f t="shared" si="899"/>
        <v>25.4</v>
      </c>
      <c r="I2616" s="17">
        <f t="shared" si="900"/>
        <v>15.350000000000001</v>
      </c>
      <c r="J2616" s="18">
        <f t="shared" si="901"/>
        <v>11.1</v>
      </c>
      <c r="K2616" s="19">
        <f t="shared" si="902"/>
        <v>18.25</v>
      </c>
      <c r="AA2616" s="2"/>
      <c r="BC2616" s="26">
        <v>1906</v>
      </c>
      <c r="BD2616" s="15">
        <v>19.100000000000001</v>
      </c>
      <c r="BE2616" s="15">
        <v>20.100000000000001</v>
      </c>
      <c r="BF2616" s="15">
        <v>18.7</v>
      </c>
      <c r="BG2616" s="15">
        <v>14.9</v>
      </c>
      <c r="BH2616" s="15">
        <v>13.4</v>
      </c>
      <c r="BI2616" s="15">
        <v>12.6</v>
      </c>
      <c r="BJ2616" s="15">
        <v>11.1</v>
      </c>
      <c r="BK2616" s="15">
        <v>11.8</v>
      </c>
      <c r="BL2616" s="15">
        <v>13.4</v>
      </c>
      <c r="BM2616" s="15">
        <v>13.3</v>
      </c>
      <c r="BN2616" s="15">
        <v>14.2</v>
      </c>
      <c r="BO2616" s="15">
        <v>16.399999999999999</v>
      </c>
      <c r="BP2616" s="21">
        <f t="shared" si="920"/>
        <v>14.916666666666666</v>
      </c>
      <c r="BR2616" s="22">
        <f t="shared" si="921"/>
        <v>19.3</v>
      </c>
      <c r="BS2616" s="23">
        <f t="shared" si="922"/>
        <v>11.833333333333334</v>
      </c>
      <c r="DB2616" s="2">
        <f t="shared" si="906"/>
        <v>1906</v>
      </c>
      <c r="DC2616" s="20" t="s">
        <v>34</v>
      </c>
      <c r="DD2616" s="15">
        <v>22.8</v>
      </c>
      <c r="DE2616" s="15">
        <v>22.1</v>
      </c>
      <c r="DF2616" s="15">
        <v>20.7</v>
      </c>
      <c r="DG2616" s="15">
        <v>17</v>
      </c>
      <c r="DH2616" s="15">
        <v>14.5</v>
      </c>
      <c r="DI2616" s="15">
        <v>12.7</v>
      </c>
      <c r="DJ2616" s="15">
        <v>11.8</v>
      </c>
      <c r="DK2616" s="15">
        <v>12.8</v>
      </c>
      <c r="DL2616" s="15">
        <v>15.3</v>
      </c>
      <c r="DM2616" s="15">
        <v>17.2</v>
      </c>
      <c r="DN2616" s="15">
        <v>17.7</v>
      </c>
      <c r="DO2616" s="15">
        <v>21.2</v>
      </c>
      <c r="DP2616" s="21">
        <f t="shared" si="903"/>
        <v>17.149999999999999</v>
      </c>
      <c r="DR2616" s="22">
        <f t="shared" si="904"/>
        <v>21.866666666666671</v>
      </c>
      <c r="DS2616" s="23">
        <f t="shared" si="905"/>
        <v>12.433333333333332</v>
      </c>
      <c r="DT2616" s="24">
        <f t="shared" si="913"/>
        <v>16.852272727272727</v>
      </c>
      <c r="FB2616" s="2">
        <f t="shared" si="910"/>
        <v>1906</v>
      </c>
      <c r="FC2616" s="20" t="s">
        <v>34</v>
      </c>
      <c r="FD2616" s="15">
        <v>25.1</v>
      </c>
      <c r="FE2616" s="15">
        <v>25.4</v>
      </c>
      <c r="FF2616" s="15">
        <v>22.7</v>
      </c>
      <c r="FG2616" s="15">
        <v>17.7</v>
      </c>
      <c r="FH2616" s="15">
        <v>14.7</v>
      </c>
      <c r="FI2616" s="15">
        <v>12.2</v>
      </c>
      <c r="FJ2616" s="15">
        <v>11.1</v>
      </c>
      <c r="FK2616" s="15">
        <v>12.8</v>
      </c>
      <c r="FL2616" s="15">
        <v>15.4</v>
      </c>
      <c r="FM2616" s="15">
        <v>16.2</v>
      </c>
      <c r="FN2616" s="15">
        <v>18.100000000000001</v>
      </c>
      <c r="FO2616" s="15">
        <v>22.2</v>
      </c>
      <c r="FP2616" s="21">
        <f t="shared" si="907"/>
        <v>17.8</v>
      </c>
      <c r="FR2616" s="22">
        <f t="shared" si="908"/>
        <v>24.400000000000002</v>
      </c>
      <c r="FS2616" s="23">
        <f t="shared" si="909"/>
        <v>12.033333333333331</v>
      </c>
      <c r="FT2616" s="24">
        <f t="shared" si="914"/>
        <v>17.983964646464649</v>
      </c>
      <c r="GB2616" s="2">
        <f t="shared" si="919"/>
        <v>1906</v>
      </c>
      <c r="GC2616" s="20" t="s">
        <v>34</v>
      </c>
      <c r="GD2616" s="15">
        <v>19.899999999999999</v>
      </c>
      <c r="GE2616" s="15">
        <v>20.399999999999999</v>
      </c>
      <c r="GF2616" s="15">
        <v>19.899999999999999</v>
      </c>
      <c r="GG2616" s="15">
        <v>16.5</v>
      </c>
      <c r="GH2616" s="15">
        <v>13.9</v>
      </c>
      <c r="GI2616" s="15">
        <v>12.7</v>
      </c>
      <c r="GJ2616" s="15">
        <v>11.3</v>
      </c>
      <c r="GK2616" s="15">
        <v>11.9</v>
      </c>
      <c r="GL2616" s="15">
        <v>13</v>
      </c>
      <c r="GM2616" s="15">
        <v>13.6</v>
      </c>
      <c r="GN2616" s="15">
        <v>15</v>
      </c>
      <c r="GO2616" s="15">
        <v>17.8</v>
      </c>
      <c r="GP2616" s="21">
        <f t="shared" si="915"/>
        <v>15.491666666666667</v>
      </c>
      <c r="GQ2616" s="2"/>
      <c r="GR2616" s="22">
        <f t="shared" si="916"/>
        <v>20.066666666666666</v>
      </c>
      <c r="GS2616" s="23">
        <f t="shared" si="917"/>
        <v>11.966666666666667</v>
      </c>
      <c r="GT2616" s="24">
        <f t="shared" si="918"/>
        <v>15.589393939393942</v>
      </c>
      <c r="GU2616" s="22">
        <f>AVERAGE(Sheet1!AR2616,Sheet1!BR2616,Sheet1!CR2616,Sheet1!DR2616,Sheet1!ER2616,Sheet1!FR2616,Sheet1!GR2616)</f>
        <v>21.408333333333335</v>
      </c>
      <c r="GV2616" s="23">
        <f>AVERAGE(Sheet1!AS2616,Sheet1!BS2616,Sheet1!CS2616,Sheet1!DS2616,Sheet1!ES2616,Sheet1!FS2616,Sheet1!GS2616)</f>
        <v>12.066666666666666</v>
      </c>
      <c r="GW2616" s="22">
        <f t="shared" ref="GW2616:GW2647" si="924">AVERAGE(GU2606:GU2616)</f>
        <v>20.811994949494945</v>
      </c>
      <c r="GX2616" s="23">
        <f t="shared" ref="GX2616:GX2647" si="925">AVERAGE(GV2606:GV2616)</f>
        <v>11.834090909090911</v>
      </c>
      <c r="GY2616" s="24">
        <f>AVERAGE(Sheet1!$AP2616,Sheet1!$BP2616,Sheet1!$CP2616,Sheet1!$DP2616,Sheet1!$EP2616,Sheet1!$FP2616,Sheet1!$GP2616)</f>
        <v>16.33958333333333</v>
      </c>
      <c r="GZ2616" s="24">
        <f t="shared" ref="GZ2616:GZ2647" si="926">AVERAGE(GY2606:GY2616)</f>
        <v>16.473390151515154</v>
      </c>
    </row>
    <row r="2617" spans="2:208">
      <c r="B2617" s="7"/>
      <c r="C2617" s="8">
        <f t="shared" si="898"/>
        <v>16.09375</v>
      </c>
      <c r="D2617" s="25">
        <f t="shared" si="911"/>
        <v>16.289930555555554</v>
      </c>
      <c r="E2617" s="16">
        <f t="shared" si="912"/>
        <v>16.39371527777778</v>
      </c>
      <c r="F2617" s="8">
        <f t="shared" si="923"/>
        <v>17.020028935185188</v>
      </c>
      <c r="G2617" s="29"/>
      <c r="H2617" s="16">
        <f t="shared" si="899"/>
        <v>24.8</v>
      </c>
      <c r="I2617" s="17">
        <f t="shared" si="900"/>
        <v>15.95</v>
      </c>
      <c r="J2617" s="18">
        <f t="shared" si="901"/>
        <v>11</v>
      </c>
      <c r="K2617" s="19">
        <f t="shared" si="902"/>
        <v>17.899999999999999</v>
      </c>
      <c r="AA2617" s="2"/>
      <c r="BC2617" s="26">
        <v>1907</v>
      </c>
      <c r="BD2617" s="15">
        <v>17.8</v>
      </c>
      <c r="BE2617" s="15">
        <v>16.8</v>
      </c>
      <c r="BF2617" s="15">
        <v>16.7</v>
      </c>
      <c r="BG2617" s="15">
        <v>13.9</v>
      </c>
      <c r="BH2617" s="15">
        <v>13.7</v>
      </c>
      <c r="BI2617" s="15">
        <v>12.2</v>
      </c>
      <c r="BJ2617" s="15">
        <v>11.1</v>
      </c>
      <c r="BK2617" s="15">
        <v>12.4</v>
      </c>
      <c r="BL2617" s="15">
        <v>12.2</v>
      </c>
      <c r="BM2617" s="15">
        <v>13.9</v>
      </c>
      <c r="BN2617" s="15">
        <v>17.100000000000001</v>
      </c>
      <c r="BO2617" s="15">
        <v>16.2</v>
      </c>
      <c r="BP2617" s="21">
        <f t="shared" si="920"/>
        <v>14.5</v>
      </c>
      <c r="BR2617" s="22">
        <f t="shared" si="921"/>
        <v>17.099999999999998</v>
      </c>
      <c r="BS2617" s="23">
        <f t="shared" si="922"/>
        <v>11.899999999999999</v>
      </c>
      <c r="DB2617" s="2">
        <f t="shared" si="906"/>
        <v>1907</v>
      </c>
      <c r="DC2617" s="20" t="s">
        <v>35</v>
      </c>
      <c r="DD2617" s="15">
        <v>20.7</v>
      </c>
      <c r="DE2617" s="15">
        <v>20.3</v>
      </c>
      <c r="DF2617" s="15">
        <v>18.399999999999999</v>
      </c>
      <c r="DG2617" s="15">
        <v>15.7</v>
      </c>
      <c r="DH2617" s="15">
        <v>15.5</v>
      </c>
      <c r="DI2617" s="15">
        <v>11.6</v>
      </c>
      <c r="DJ2617" s="15">
        <v>11.6</v>
      </c>
      <c r="DK2617" s="15">
        <v>13.5</v>
      </c>
      <c r="DL2617" s="15">
        <v>14.5</v>
      </c>
      <c r="DM2617" s="15">
        <v>17.3</v>
      </c>
      <c r="DN2617" s="15">
        <v>20.399999999999999</v>
      </c>
      <c r="DO2617" s="15">
        <v>20.399999999999999</v>
      </c>
      <c r="DP2617" s="21">
        <f t="shared" si="903"/>
        <v>16.658333333333335</v>
      </c>
      <c r="DR2617" s="22">
        <f t="shared" si="904"/>
        <v>19.8</v>
      </c>
      <c r="DS2617" s="23">
        <f t="shared" si="905"/>
        <v>12.233333333333334</v>
      </c>
      <c r="DT2617" s="24">
        <f t="shared" si="913"/>
        <v>16.85378787878788</v>
      </c>
      <c r="FB2617" s="2">
        <f t="shared" si="910"/>
        <v>1907</v>
      </c>
      <c r="FC2617" s="20" t="s">
        <v>35</v>
      </c>
      <c r="FD2617" s="15">
        <v>24.8</v>
      </c>
      <c r="FE2617" s="15">
        <v>23.5</v>
      </c>
      <c r="FF2617" s="15">
        <v>21.1</v>
      </c>
      <c r="FG2617" s="15">
        <v>17.7</v>
      </c>
      <c r="FH2617" s="15">
        <v>15.7</v>
      </c>
      <c r="FI2617" s="15">
        <v>11.5</v>
      </c>
      <c r="FJ2617" s="15">
        <v>11.3</v>
      </c>
      <c r="FK2617" s="15">
        <v>12.8</v>
      </c>
      <c r="FL2617" s="15">
        <v>14.3</v>
      </c>
      <c r="FM2617" s="15">
        <v>16.899999999999999</v>
      </c>
      <c r="FN2617" s="15">
        <v>21.4</v>
      </c>
      <c r="FO2617" s="15">
        <v>22.7</v>
      </c>
      <c r="FP2617" s="21">
        <f t="shared" si="907"/>
        <v>17.808333333333334</v>
      </c>
      <c r="FR2617" s="22">
        <f t="shared" si="908"/>
        <v>23.133333333333336</v>
      </c>
      <c r="FS2617" s="23">
        <f t="shared" si="909"/>
        <v>11.866666666666667</v>
      </c>
      <c r="FT2617" s="24">
        <f t="shared" si="914"/>
        <v>17.949873737373739</v>
      </c>
      <c r="GB2617" s="2">
        <f t="shared" si="919"/>
        <v>1907</v>
      </c>
      <c r="GC2617" s="20" t="s">
        <v>35</v>
      </c>
      <c r="GD2617" s="15">
        <v>20.2</v>
      </c>
      <c r="GE2617" s="15">
        <v>19.5</v>
      </c>
      <c r="GF2617" s="15">
        <v>18.3</v>
      </c>
      <c r="GG2617" s="15">
        <v>16.5</v>
      </c>
      <c r="GH2617" s="15">
        <v>14.6</v>
      </c>
      <c r="GI2617" s="15">
        <v>11.6</v>
      </c>
      <c r="GJ2617" s="15">
        <v>11</v>
      </c>
      <c r="GK2617" s="15">
        <v>12.1</v>
      </c>
      <c r="GL2617" s="15">
        <v>12.3</v>
      </c>
      <c r="GM2617" s="15">
        <v>13.5</v>
      </c>
      <c r="GN2617" s="15">
        <v>16.899999999999999</v>
      </c>
      <c r="GO2617" s="15">
        <v>18.399999999999999</v>
      </c>
      <c r="GP2617" s="21">
        <f t="shared" si="915"/>
        <v>15.408333333333333</v>
      </c>
      <c r="GQ2617" s="2"/>
      <c r="GR2617" s="22">
        <f t="shared" si="916"/>
        <v>19.333333333333332</v>
      </c>
      <c r="GS2617" s="23">
        <f t="shared" si="917"/>
        <v>11.566666666666668</v>
      </c>
      <c r="GT2617" s="24">
        <f t="shared" si="918"/>
        <v>15.574242424242424</v>
      </c>
      <c r="GU2617" s="22">
        <f>AVERAGE(Sheet1!AR2617,Sheet1!BR2617,Sheet1!CR2617,Sheet1!DR2617,Sheet1!ER2617,Sheet1!FR2617,Sheet1!GR2617)</f>
        <v>19.841666666666665</v>
      </c>
      <c r="GV2617" s="23">
        <f>AVERAGE(Sheet1!AS2617,Sheet1!BS2617,Sheet1!CS2617,Sheet1!DS2617,Sheet1!ES2617,Sheet1!FS2617,Sheet1!GS2617)</f>
        <v>11.891666666666667</v>
      </c>
      <c r="GW2617" s="22">
        <f t="shared" si="924"/>
        <v>20.691540404040403</v>
      </c>
      <c r="GX2617" s="23">
        <f t="shared" si="925"/>
        <v>11.873737373737374</v>
      </c>
      <c r="GY2617" s="24">
        <f>AVERAGE(Sheet1!$AP2617,Sheet1!$BP2617,Sheet1!$CP2617,Sheet1!$DP2617,Sheet1!$EP2617,Sheet1!$FP2617,Sheet1!$GP2617)</f>
        <v>16.09375</v>
      </c>
      <c r="GZ2617" s="24">
        <f t="shared" si="926"/>
        <v>16.409185606060607</v>
      </c>
    </row>
    <row r="2618" spans="2:208">
      <c r="B2618" s="7"/>
      <c r="C2618" s="8">
        <f t="shared" si="898"/>
        <v>16.643749999999997</v>
      </c>
      <c r="D2618" s="25">
        <f t="shared" si="911"/>
        <v>16.318749999999998</v>
      </c>
      <c r="E2618" s="16">
        <f t="shared" si="912"/>
        <v>16.346423611111113</v>
      </c>
      <c r="F2618" s="8">
        <f t="shared" si="923"/>
        <v>16.964091435185185</v>
      </c>
      <c r="G2618" s="29"/>
      <c r="H2618" s="16">
        <f t="shared" si="899"/>
        <v>28.5</v>
      </c>
      <c r="I2618" s="17">
        <f t="shared" si="900"/>
        <v>16.200000000000003</v>
      </c>
      <c r="J2618" s="18">
        <f t="shared" si="901"/>
        <v>10.6</v>
      </c>
      <c r="K2618" s="19">
        <f t="shared" si="902"/>
        <v>19.55</v>
      </c>
      <c r="AA2618" s="2"/>
      <c r="BC2618" s="26">
        <v>1908</v>
      </c>
      <c r="BD2618" s="15">
        <v>22.2</v>
      </c>
      <c r="BE2618" s="15">
        <v>20.3</v>
      </c>
      <c r="BF2618" s="15">
        <v>18.7</v>
      </c>
      <c r="BG2618" s="15">
        <v>15</v>
      </c>
      <c r="BH2618" s="15">
        <v>16.100000000000001</v>
      </c>
      <c r="BI2618" s="15">
        <v>11.9</v>
      </c>
      <c r="BJ2618" s="15">
        <v>11.3</v>
      </c>
      <c r="BK2618" s="15">
        <v>11.9</v>
      </c>
      <c r="BL2618" s="15">
        <v>12.8</v>
      </c>
      <c r="BM2618" s="15">
        <v>15.5</v>
      </c>
      <c r="BN2618" s="15">
        <v>16.7</v>
      </c>
      <c r="BO2618" s="15">
        <v>16.3</v>
      </c>
      <c r="BP2618" s="21">
        <f t="shared" si="920"/>
        <v>15.725000000000001</v>
      </c>
      <c r="BR2618" s="22">
        <f t="shared" si="921"/>
        <v>20.400000000000002</v>
      </c>
      <c r="BS2618" s="23">
        <f t="shared" si="922"/>
        <v>11.700000000000001</v>
      </c>
      <c r="DB2618" s="2">
        <f t="shared" si="906"/>
        <v>1908</v>
      </c>
      <c r="DC2618" s="26">
        <v>1908</v>
      </c>
      <c r="DD2618" s="15">
        <v>23.5</v>
      </c>
      <c r="DE2618" s="15">
        <v>22.9</v>
      </c>
      <c r="DF2618" s="15">
        <v>19.8</v>
      </c>
      <c r="DG2618" s="15">
        <v>17.100000000000001</v>
      </c>
      <c r="DH2618" s="15">
        <v>14.1</v>
      </c>
      <c r="DI2618" s="15">
        <v>10.6</v>
      </c>
      <c r="DJ2618" s="15">
        <v>10.8</v>
      </c>
      <c r="DK2618" s="15">
        <v>12.2</v>
      </c>
      <c r="DL2618" s="15">
        <v>14</v>
      </c>
      <c r="DM2618" s="15">
        <v>16.399999999999999</v>
      </c>
      <c r="DN2618" s="15">
        <v>20.399999999999999</v>
      </c>
      <c r="DO2618" s="15">
        <v>20.399999999999999</v>
      </c>
      <c r="DP2618" s="21">
        <f t="shared" si="903"/>
        <v>16.850000000000001</v>
      </c>
      <c r="DR2618" s="22">
        <f t="shared" si="904"/>
        <v>22.066666666666666</v>
      </c>
      <c r="DS2618" s="23">
        <f t="shared" si="905"/>
        <v>11.199999999999998</v>
      </c>
      <c r="DT2618" s="24">
        <f t="shared" si="913"/>
        <v>16.867424242424242</v>
      </c>
      <c r="EC2618" s="2" t="s">
        <v>36</v>
      </c>
      <c r="EF2618" s="2" t="s">
        <v>1</v>
      </c>
      <c r="FB2618" s="2">
        <f t="shared" si="910"/>
        <v>1908</v>
      </c>
      <c r="FC2618" s="20" t="s">
        <v>37</v>
      </c>
      <c r="FD2618" s="15">
        <v>28.5</v>
      </c>
      <c r="FE2618" s="15">
        <v>25.6</v>
      </c>
      <c r="FF2618" s="15">
        <v>21.2</v>
      </c>
      <c r="FG2618" s="15">
        <v>18.3</v>
      </c>
      <c r="FH2618" s="15">
        <v>14.6</v>
      </c>
      <c r="FI2618" s="15">
        <v>11.1</v>
      </c>
      <c r="FJ2618" s="15">
        <v>11.6</v>
      </c>
      <c r="FK2618" s="15">
        <v>12.8</v>
      </c>
      <c r="FL2618" s="15">
        <v>14</v>
      </c>
      <c r="FM2618" s="15">
        <v>18</v>
      </c>
      <c r="FN2618" s="15">
        <v>22.1</v>
      </c>
      <c r="FO2618" s="15">
        <v>22.6</v>
      </c>
      <c r="FP2618" s="21">
        <f t="shared" si="907"/>
        <v>18.366666666666664</v>
      </c>
      <c r="FR2618" s="22">
        <f t="shared" si="908"/>
        <v>25.099999999999998</v>
      </c>
      <c r="FS2618" s="23">
        <f t="shared" si="909"/>
        <v>11.833333333333334</v>
      </c>
      <c r="FT2618" s="24">
        <f t="shared" si="914"/>
        <v>18.028661616161617</v>
      </c>
      <c r="GB2618" s="2">
        <f t="shared" si="919"/>
        <v>1908</v>
      </c>
      <c r="GC2618" s="20" t="s">
        <v>37</v>
      </c>
      <c r="GD2618" s="15">
        <v>21.9</v>
      </c>
      <c r="GE2618" s="15">
        <v>21</v>
      </c>
      <c r="GF2618" s="15">
        <v>19</v>
      </c>
      <c r="GG2618" s="15">
        <v>15.7</v>
      </c>
      <c r="GH2618" s="15">
        <v>13.7</v>
      </c>
      <c r="GI2618" s="15">
        <v>11.1</v>
      </c>
      <c r="GJ2618" s="15">
        <v>10.9</v>
      </c>
      <c r="GK2618" s="15">
        <v>11.6</v>
      </c>
      <c r="GL2618" s="15">
        <v>12.8</v>
      </c>
      <c r="GM2618" s="15">
        <v>14.5</v>
      </c>
      <c r="GN2618" s="15">
        <v>17</v>
      </c>
      <c r="GO2618" s="15">
        <v>18.399999999999999</v>
      </c>
      <c r="GP2618" s="21">
        <f t="shared" si="915"/>
        <v>15.633333333333333</v>
      </c>
      <c r="GQ2618" s="2"/>
      <c r="GR2618" s="22">
        <f t="shared" si="916"/>
        <v>20.633333333333333</v>
      </c>
      <c r="GS2618" s="23">
        <f t="shared" si="917"/>
        <v>11.200000000000001</v>
      </c>
      <c r="GT2618" s="24">
        <f t="shared" si="918"/>
        <v>15.587121212121213</v>
      </c>
      <c r="GU2618" s="22">
        <f>AVERAGE(Sheet1!AR2618,Sheet1!BR2618,Sheet1!CR2618,Sheet1!DR2618,Sheet1!ER2618,Sheet1!FR2618,Sheet1!GR2618)</f>
        <v>22.049999999999997</v>
      </c>
      <c r="GV2618" s="23">
        <f>AVERAGE(Sheet1!AS2618,Sheet1!BS2618,Sheet1!CS2618,Sheet1!DS2618,Sheet1!ES2618,Sheet1!FS2618,Sheet1!GS2618)</f>
        <v>11.483333333333334</v>
      </c>
      <c r="GW2618" s="22">
        <f t="shared" si="924"/>
        <v>20.843560606060603</v>
      </c>
      <c r="GX2618" s="23">
        <f t="shared" si="925"/>
        <v>11.830808080808081</v>
      </c>
      <c r="GY2618" s="24">
        <f>AVERAGE(Sheet1!$AP2618,Sheet1!$BP2618,Sheet1!$CP2618,Sheet1!$DP2618,Sheet1!$EP2618,Sheet1!$FP2618,Sheet1!$GP2618)</f>
        <v>16.643749999999997</v>
      </c>
      <c r="GZ2618" s="24">
        <f t="shared" si="926"/>
        <v>16.416445707070707</v>
      </c>
    </row>
    <row r="2619" spans="2:208">
      <c r="B2619" s="7"/>
      <c r="C2619" s="8">
        <f t="shared" si="898"/>
        <v>15.80625</v>
      </c>
      <c r="D2619" s="25">
        <f t="shared" si="911"/>
        <v>16.181249999999999</v>
      </c>
      <c r="E2619" s="16">
        <f t="shared" si="912"/>
        <v>16.23371527777778</v>
      </c>
      <c r="F2619" s="8">
        <f t="shared" si="923"/>
        <v>16.859820601851851</v>
      </c>
      <c r="G2619" s="29"/>
      <c r="H2619" s="16">
        <f t="shared" si="899"/>
        <v>23.7</v>
      </c>
      <c r="I2619" s="17">
        <f t="shared" si="900"/>
        <v>15.25</v>
      </c>
      <c r="J2619" s="18">
        <f t="shared" si="901"/>
        <v>10.3</v>
      </c>
      <c r="K2619" s="19">
        <f t="shared" si="902"/>
        <v>17</v>
      </c>
      <c r="AA2619" s="2"/>
      <c r="BC2619" s="26">
        <v>1909</v>
      </c>
      <c r="BD2619" s="15">
        <v>17.600000000000001</v>
      </c>
      <c r="BE2619" s="15">
        <v>19</v>
      </c>
      <c r="BF2619" s="15">
        <v>17.5</v>
      </c>
      <c r="BG2619" s="15">
        <v>13.8</v>
      </c>
      <c r="BH2619" s="15">
        <v>13.9</v>
      </c>
      <c r="BI2619" s="15">
        <v>11.6</v>
      </c>
      <c r="BJ2619" s="15">
        <v>12</v>
      </c>
      <c r="BK2619" s="15">
        <v>11.4</v>
      </c>
      <c r="BL2619" s="15">
        <v>13.9</v>
      </c>
      <c r="BM2619" s="15">
        <v>14.6</v>
      </c>
      <c r="BN2619" s="15">
        <v>15.2</v>
      </c>
      <c r="BO2619" s="15">
        <v>15.1</v>
      </c>
      <c r="BP2619" s="21">
        <f t="shared" si="920"/>
        <v>14.633333333333333</v>
      </c>
      <c r="BR2619" s="22">
        <f t="shared" si="921"/>
        <v>18.033333333333335</v>
      </c>
      <c r="BS2619" s="23">
        <f t="shared" si="922"/>
        <v>11.666666666666666</v>
      </c>
      <c r="DB2619" s="2">
        <f t="shared" si="906"/>
        <v>1909</v>
      </c>
      <c r="DC2619" s="26">
        <v>1909</v>
      </c>
      <c r="DD2619" s="15">
        <v>19.3</v>
      </c>
      <c r="DE2619" s="15">
        <v>20.100000000000001</v>
      </c>
      <c r="DF2619" s="15">
        <v>20.399999999999999</v>
      </c>
      <c r="DG2619" s="15">
        <v>15.4</v>
      </c>
      <c r="DH2619" s="15">
        <v>14.2</v>
      </c>
      <c r="DI2619" s="15">
        <v>10.3</v>
      </c>
      <c r="DJ2619" s="15">
        <v>10.8</v>
      </c>
      <c r="DK2619" s="15">
        <v>11.3</v>
      </c>
      <c r="DL2619" s="15">
        <v>14.8</v>
      </c>
      <c r="DM2619" s="15">
        <v>17.100000000000001</v>
      </c>
      <c r="DN2619" s="15">
        <v>19.899999999999999</v>
      </c>
      <c r="DO2619" s="15">
        <v>19.3</v>
      </c>
      <c r="DP2619" s="21">
        <f t="shared" si="903"/>
        <v>16.074999999999999</v>
      </c>
      <c r="DR2619" s="22">
        <f t="shared" si="904"/>
        <v>19.933333333333334</v>
      </c>
      <c r="DS2619" s="23">
        <f t="shared" si="905"/>
        <v>10.800000000000002</v>
      </c>
      <c r="DT2619" s="24">
        <f t="shared" si="913"/>
        <v>16.807575757575759</v>
      </c>
      <c r="FB2619" s="2">
        <f t="shared" si="910"/>
        <v>1909</v>
      </c>
      <c r="FC2619" s="20" t="s">
        <v>38</v>
      </c>
      <c r="FD2619" s="15">
        <v>23</v>
      </c>
      <c r="FE2619" s="15">
        <v>23.7</v>
      </c>
      <c r="FF2619" s="15">
        <v>21.2</v>
      </c>
      <c r="FG2619" s="15">
        <v>16</v>
      </c>
      <c r="FH2619" s="15">
        <v>14.9</v>
      </c>
      <c r="FI2619" s="15">
        <v>11.8</v>
      </c>
      <c r="FJ2619" s="15">
        <v>11.6</v>
      </c>
      <c r="FK2619" s="15">
        <v>12.4</v>
      </c>
      <c r="FL2619" s="15">
        <v>15.7</v>
      </c>
      <c r="FM2619" s="15">
        <v>17</v>
      </c>
      <c r="FN2619" s="15">
        <v>19.8</v>
      </c>
      <c r="FO2619" s="15">
        <v>20.5</v>
      </c>
      <c r="FP2619" s="21">
        <f t="shared" si="907"/>
        <v>17.3</v>
      </c>
      <c r="FR2619" s="22">
        <f t="shared" si="908"/>
        <v>22.633333333333336</v>
      </c>
      <c r="FS2619" s="23">
        <f t="shared" si="909"/>
        <v>11.933333333333332</v>
      </c>
      <c r="FT2619" s="24">
        <f t="shared" si="914"/>
        <v>17.917297979797983</v>
      </c>
      <c r="GB2619" s="2">
        <f t="shared" si="919"/>
        <v>1909</v>
      </c>
      <c r="GC2619" s="20" t="s">
        <v>38</v>
      </c>
      <c r="GD2619" s="15">
        <v>19.7</v>
      </c>
      <c r="GE2619" s="15">
        <v>20.3</v>
      </c>
      <c r="GF2619" s="15">
        <v>18.7</v>
      </c>
      <c r="GG2619" s="15">
        <v>15.3</v>
      </c>
      <c r="GH2619" s="15">
        <v>13.9</v>
      </c>
      <c r="GI2619" s="15">
        <v>11.4</v>
      </c>
      <c r="GJ2619" s="15">
        <v>11.4</v>
      </c>
      <c r="GK2619" s="15">
        <v>11.2</v>
      </c>
      <c r="GL2619" s="15">
        <v>12.9</v>
      </c>
      <c r="GM2619" s="15">
        <v>14.3</v>
      </c>
      <c r="GN2619" s="15">
        <v>16.2</v>
      </c>
      <c r="GO2619" s="15">
        <v>17.3</v>
      </c>
      <c r="GP2619" s="21">
        <f t="shared" si="915"/>
        <v>15.216666666666669</v>
      </c>
      <c r="GQ2619" s="2"/>
      <c r="GR2619" s="22">
        <f t="shared" si="916"/>
        <v>19.566666666666666</v>
      </c>
      <c r="GS2619" s="23">
        <f t="shared" si="917"/>
        <v>11.333333333333334</v>
      </c>
      <c r="GT2619" s="24">
        <f t="shared" si="918"/>
        <v>15.507575757575756</v>
      </c>
      <c r="GU2619" s="22">
        <f>AVERAGE(Sheet1!AR2619,Sheet1!BR2619,Sheet1!CR2619,Sheet1!DR2619,Sheet1!ER2619,Sheet1!FR2619,Sheet1!GR2619)</f>
        <v>20.041666666666668</v>
      </c>
      <c r="GV2619" s="23">
        <f>AVERAGE(Sheet1!AS2619,Sheet1!BS2619,Sheet1!CS2619,Sheet1!DS2619,Sheet1!ES2619,Sheet1!FS2619,Sheet1!GS2619)</f>
        <v>11.433333333333334</v>
      </c>
      <c r="GW2619" s="22">
        <f t="shared" si="924"/>
        <v>20.606944444444448</v>
      </c>
      <c r="GX2619" s="23">
        <f t="shared" si="925"/>
        <v>11.733838383838384</v>
      </c>
      <c r="GY2619" s="24">
        <f>AVERAGE(Sheet1!$AP2619,Sheet1!$BP2619,Sheet1!$CP2619,Sheet1!$DP2619,Sheet1!$EP2619,Sheet1!$FP2619,Sheet1!$GP2619)</f>
        <v>15.80625</v>
      </c>
      <c r="GZ2619" s="24">
        <f t="shared" si="926"/>
        <v>16.297316919191921</v>
      </c>
    </row>
    <row r="2620" spans="2:208">
      <c r="B2620" s="7">
        <f>B2615+5</f>
        <v>1910</v>
      </c>
      <c r="C2620" s="8">
        <f t="shared" si="898"/>
        <v>16.736666666666668</v>
      </c>
      <c r="D2620" s="25">
        <f t="shared" si="911"/>
        <v>16.323999999999998</v>
      </c>
      <c r="E2620" s="16">
        <f t="shared" si="912"/>
        <v>16.310506944444448</v>
      </c>
      <c r="F2620" s="8">
        <f t="shared" si="923"/>
        <v>16.793945601851853</v>
      </c>
      <c r="G2620" s="29"/>
      <c r="H2620" s="16">
        <f t="shared" si="899"/>
        <v>25.4</v>
      </c>
      <c r="I2620" s="17">
        <f t="shared" si="900"/>
        <v>16</v>
      </c>
      <c r="J2620" s="18">
        <f t="shared" si="901"/>
        <v>10.8</v>
      </c>
      <c r="K2620" s="19">
        <f t="shared" si="902"/>
        <v>18.100000000000001</v>
      </c>
      <c r="AA2620" s="2"/>
      <c r="BC2620" s="26">
        <v>1910</v>
      </c>
      <c r="BD2620" s="15">
        <v>19.100000000000001</v>
      </c>
      <c r="BE2620" s="15">
        <v>19.7</v>
      </c>
      <c r="BF2620" s="15">
        <v>18.899999999999999</v>
      </c>
      <c r="BG2620" s="15">
        <v>15.9</v>
      </c>
      <c r="BH2620" s="15">
        <v>14</v>
      </c>
      <c r="BI2620" s="15">
        <v>12.5</v>
      </c>
      <c r="BJ2620" s="15">
        <v>12.3</v>
      </c>
      <c r="BK2620" s="15">
        <v>12.8</v>
      </c>
      <c r="BL2620" s="15">
        <v>13.6</v>
      </c>
      <c r="BM2620" s="15">
        <v>14.3</v>
      </c>
      <c r="BN2620" s="15">
        <v>16.7</v>
      </c>
      <c r="BO2620" s="15">
        <v>15.6</v>
      </c>
      <c r="BP2620" s="21">
        <f t="shared" si="920"/>
        <v>15.449999999999998</v>
      </c>
      <c r="BR2620" s="22">
        <f t="shared" si="921"/>
        <v>19.233333333333331</v>
      </c>
      <c r="BS2620" s="23">
        <f t="shared" si="922"/>
        <v>12.533333333333333</v>
      </c>
      <c r="BT2620" s="24">
        <f t="shared" ref="BT2620:BT2651" si="927">AVERAGE(BP2610:BP2620)</f>
        <v>14.821969696969695</v>
      </c>
      <c r="DB2620" s="2">
        <f t="shared" si="906"/>
        <v>1910</v>
      </c>
      <c r="DC2620" s="26">
        <v>1910</v>
      </c>
      <c r="DD2620" s="15">
        <v>21.2</v>
      </c>
      <c r="DE2620" s="15">
        <v>23</v>
      </c>
      <c r="DF2620" s="15">
        <v>20.8</v>
      </c>
      <c r="DG2620" s="15">
        <v>19.3</v>
      </c>
      <c r="DH2620" s="15">
        <v>14.8</v>
      </c>
      <c r="DI2620" s="15">
        <v>11.4</v>
      </c>
      <c r="DJ2620" s="15">
        <v>10.8</v>
      </c>
      <c r="DK2620" s="15">
        <v>13.9</v>
      </c>
      <c r="DL2620" s="15">
        <v>15.2</v>
      </c>
      <c r="DM2620" s="15">
        <v>16.100000000000001</v>
      </c>
      <c r="DN2620" s="15">
        <v>20.399999999999999</v>
      </c>
      <c r="DO2620" s="15">
        <v>19.600000000000001</v>
      </c>
      <c r="DP2620" s="21">
        <f t="shared" si="903"/>
        <v>17.208333333333332</v>
      </c>
      <c r="DR2620" s="22">
        <f t="shared" si="904"/>
        <v>21.666666666666668</v>
      </c>
      <c r="DS2620" s="23">
        <f t="shared" si="905"/>
        <v>12.033333333333333</v>
      </c>
      <c r="DT2620" s="24">
        <f t="shared" si="913"/>
        <v>16.832575757575757</v>
      </c>
      <c r="EB2620" s="2">
        <v>1910</v>
      </c>
      <c r="EC2620" s="20" t="s">
        <v>39</v>
      </c>
      <c r="ED2620" s="15">
        <v>20</v>
      </c>
      <c r="EE2620" s="15">
        <v>20.8</v>
      </c>
      <c r="EF2620" s="15">
        <v>20.5</v>
      </c>
      <c r="EG2620" s="15">
        <v>19.2</v>
      </c>
      <c r="EH2620" s="15">
        <v>15.5</v>
      </c>
      <c r="EI2620" s="15">
        <v>13.2</v>
      </c>
      <c r="EJ2620" s="15">
        <v>12</v>
      </c>
      <c r="EK2620" s="15">
        <v>13.8</v>
      </c>
      <c r="EL2620" s="15">
        <v>14.9</v>
      </c>
      <c r="EM2620" s="15">
        <v>15.2</v>
      </c>
      <c r="EN2620" s="15">
        <v>17.899999999999999</v>
      </c>
      <c r="EO2620" s="15">
        <v>18.5</v>
      </c>
      <c r="EP2620" s="21">
        <f t="shared" ref="EP2620:EP2651" si="928">SUM(ED2620:EO2620)/12</f>
        <v>16.791666666666668</v>
      </c>
      <c r="ER2620" s="22">
        <f t="shared" ref="ER2620:ER2651" si="929">SUM(ED2620+EE2620+EF2620)/3</f>
        <v>20.433333333333334</v>
      </c>
      <c r="ES2620" s="23">
        <f t="shared" ref="ES2620:ES2651" si="930">SUM(EI2620+EJ2620+EK2620)/3</f>
        <v>13</v>
      </c>
      <c r="FB2620" s="2">
        <f t="shared" si="910"/>
        <v>1910</v>
      </c>
      <c r="FC2620" s="20" t="s">
        <v>39</v>
      </c>
      <c r="FD2620" s="15">
        <v>24.8</v>
      </c>
      <c r="FE2620" s="15">
        <v>25.4</v>
      </c>
      <c r="FF2620" s="15">
        <v>22.6</v>
      </c>
      <c r="FG2620" s="15">
        <v>20.7</v>
      </c>
      <c r="FH2620" s="15">
        <v>15.3</v>
      </c>
      <c r="FI2620" s="15">
        <v>12.8</v>
      </c>
      <c r="FJ2620" s="15">
        <v>11.7</v>
      </c>
      <c r="FK2620" s="15">
        <v>13.8</v>
      </c>
      <c r="FL2620" s="15">
        <v>15.9</v>
      </c>
      <c r="FM2620" s="15">
        <v>17</v>
      </c>
      <c r="FN2620" s="15">
        <v>19.899999999999999</v>
      </c>
      <c r="FO2620" s="15">
        <v>19.7</v>
      </c>
      <c r="FP2620" s="21">
        <f t="shared" si="907"/>
        <v>18.3</v>
      </c>
      <c r="FR2620" s="22">
        <f t="shared" si="908"/>
        <v>24.266666666666669</v>
      </c>
      <c r="FS2620" s="23">
        <f t="shared" si="909"/>
        <v>12.766666666666666</v>
      </c>
      <c r="FT2620" s="24">
        <f t="shared" si="914"/>
        <v>17.933964646464648</v>
      </c>
      <c r="GB2620" s="2">
        <f t="shared" si="919"/>
        <v>1910</v>
      </c>
      <c r="GC2620" s="20" t="s">
        <v>39</v>
      </c>
      <c r="GD2620" s="15">
        <v>20.3</v>
      </c>
      <c r="GE2620" s="15">
        <v>20.9</v>
      </c>
      <c r="GF2620" s="15">
        <v>20</v>
      </c>
      <c r="GG2620" s="15">
        <v>18.2</v>
      </c>
      <c r="GH2620" s="15">
        <v>14.4</v>
      </c>
      <c r="GI2620" s="15">
        <v>12.4</v>
      </c>
      <c r="GJ2620" s="15">
        <v>11.2</v>
      </c>
      <c r="GK2620" s="15">
        <v>12.5</v>
      </c>
      <c r="GL2620" s="15">
        <v>13.5</v>
      </c>
      <c r="GM2620" s="15">
        <v>14.1</v>
      </c>
      <c r="GN2620" s="15">
        <v>16.5</v>
      </c>
      <c r="GO2620" s="15">
        <v>17.2</v>
      </c>
      <c r="GP2620" s="21">
        <f t="shared" si="915"/>
        <v>15.933333333333335</v>
      </c>
      <c r="GQ2620" s="2"/>
      <c r="GR2620" s="22">
        <f t="shared" si="916"/>
        <v>20.400000000000002</v>
      </c>
      <c r="GS2620" s="23">
        <f t="shared" si="917"/>
        <v>12.033333333333333</v>
      </c>
      <c r="GT2620" s="24">
        <f t="shared" si="918"/>
        <v>15.524242424242424</v>
      </c>
      <c r="GU2620" s="22">
        <f>AVERAGE(Sheet1!AR2620,Sheet1!BR2620,Sheet1!CR2620,Sheet1!DR2620,Sheet1!ER2620,Sheet1!FR2620,Sheet1!GR2620)</f>
        <v>21.2</v>
      </c>
      <c r="GV2620" s="23">
        <f>AVERAGE(Sheet1!AS2620,Sheet1!BS2620,Sheet1!CS2620,Sheet1!DS2620,Sheet1!ES2620,Sheet1!FS2620,Sheet1!GS2620)</f>
        <v>12.473333333333333</v>
      </c>
      <c r="GW2620" s="22">
        <f t="shared" si="924"/>
        <v>20.536237373737372</v>
      </c>
      <c r="GX2620" s="23">
        <f t="shared" si="925"/>
        <v>11.805151515151515</v>
      </c>
      <c r="GY2620" s="24">
        <f>AVERAGE(Sheet1!$AP2620,Sheet1!$BP2620,Sheet1!$CP2620,Sheet1!$DP2620,Sheet1!$EP2620,Sheet1!$FP2620,Sheet1!$GP2620)</f>
        <v>16.736666666666668</v>
      </c>
      <c r="GZ2620" s="24">
        <f t="shared" si="926"/>
        <v>16.279438131313132</v>
      </c>
    </row>
    <row r="2621" spans="2:208">
      <c r="B2621" s="7"/>
      <c r="C2621" s="8">
        <f t="shared" si="898"/>
        <v>16.393333333333334</v>
      </c>
      <c r="D2621" s="25">
        <f t="shared" si="911"/>
        <v>16.33475</v>
      </c>
      <c r="E2621" s="16">
        <f t="shared" si="912"/>
        <v>16.322131944444443</v>
      </c>
      <c r="F2621" s="8">
        <f t="shared" si="923"/>
        <v>16.710903935185186</v>
      </c>
      <c r="G2621" s="29"/>
      <c r="H2621" s="16">
        <f t="shared" si="899"/>
        <v>24.9</v>
      </c>
      <c r="I2621" s="17">
        <f t="shared" si="900"/>
        <v>15.950000000000001</v>
      </c>
      <c r="J2621" s="18">
        <f t="shared" si="901"/>
        <v>10.3</v>
      </c>
      <c r="K2621" s="19">
        <f t="shared" si="902"/>
        <v>17.600000000000001</v>
      </c>
      <c r="AA2621" s="2"/>
      <c r="BC2621" s="26">
        <v>1911</v>
      </c>
      <c r="BD2621" s="15">
        <v>18.8</v>
      </c>
      <c r="BE2621" s="15">
        <v>20.7</v>
      </c>
      <c r="BF2621" s="15">
        <v>18.7</v>
      </c>
      <c r="BG2621" s="15">
        <v>15.1</v>
      </c>
      <c r="BH2621" s="15">
        <v>14.2</v>
      </c>
      <c r="BI2621" s="15">
        <v>11.3</v>
      </c>
      <c r="BJ2621" s="15">
        <v>11.5</v>
      </c>
      <c r="BK2621" s="15">
        <v>13.3</v>
      </c>
      <c r="BL2621" s="15">
        <v>14.3</v>
      </c>
      <c r="BM2621" s="15">
        <v>14.4</v>
      </c>
      <c r="BN2621" s="15">
        <v>15.3</v>
      </c>
      <c r="BO2621" s="15">
        <v>15.4</v>
      </c>
      <c r="BP2621" s="21">
        <f t="shared" si="920"/>
        <v>15.250000000000002</v>
      </c>
      <c r="BR2621" s="22">
        <f t="shared" si="921"/>
        <v>19.400000000000002</v>
      </c>
      <c r="BS2621" s="23">
        <f t="shared" si="922"/>
        <v>12.033333333333333</v>
      </c>
      <c r="BT2621" s="24">
        <f t="shared" si="927"/>
        <v>15.031818181818181</v>
      </c>
      <c r="CC2621" s="2" t="s">
        <v>40</v>
      </c>
      <c r="CF2621" s="2" t="s">
        <v>1</v>
      </c>
      <c r="CH2621" s="2" t="s">
        <v>41</v>
      </c>
      <c r="DB2621" s="2">
        <f t="shared" si="906"/>
        <v>1911</v>
      </c>
      <c r="DC2621" s="26">
        <v>1911</v>
      </c>
      <c r="DD2621" s="15">
        <v>21.3</v>
      </c>
      <c r="DE2621" s="15">
        <v>22.7</v>
      </c>
      <c r="DF2621" s="15">
        <v>19.7</v>
      </c>
      <c r="DG2621" s="15">
        <v>16.399999999999999</v>
      </c>
      <c r="DH2621" s="15">
        <v>14.6</v>
      </c>
      <c r="DI2621" s="15">
        <v>10.8</v>
      </c>
      <c r="DJ2621" s="15">
        <v>11</v>
      </c>
      <c r="DK2621" s="15">
        <v>10.3</v>
      </c>
      <c r="DL2621" s="15">
        <v>14.3</v>
      </c>
      <c r="DM2621" s="15">
        <v>17.2</v>
      </c>
      <c r="DN2621" s="15">
        <v>19.2</v>
      </c>
      <c r="DO2621" s="15">
        <v>18.3</v>
      </c>
      <c r="DP2621" s="21">
        <f t="shared" si="903"/>
        <v>16.316666666666666</v>
      </c>
      <c r="DR2621" s="22">
        <f t="shared" si="904"/>
        <v>21.233333333333334</v>
      </c>
      <c r="DS2621" s="23">
        <f t="shared" si="905"/>
        <v>10.700000000000001</v>
      </c>
      <c r="DT2621" s="24">
        <f t="shared" si="913"/>
        <v>16.750757575757575</v>
      </c>
      <c r="EB2621" s="2">
        <f t="shared" ref="EB2621:EB2652" si="931">EB2620+1</f>
        <v>1911</v>
      </c>
      <c r="EC2621" s="20" t="s">
        <v>42</v>
      </c>
      <c r="ED2621" s="15">
        <v>20.2</v>
      </c>
      <c r="EE2621" s="15">
        <v>21.3</v>
      </c>
      <c r="EF2621" s="15">
        <v>20.2</v>
      </c>
      <c r="EG2621" s="15">
        <v>16.8</v>
      </c>
      <c r="EH2621" s="15">
        <v>15.5</v>
      </c>
      <c r="EI2621" s="15">
        <v>12.1</v>
      </c>
      <c r="EJ2621" s="15">
        <v>12</v>
      </c>
      <c r="EK2621" s="15">
        <v>13.6</v>
      </c>
      <c r="EL2621" s="15">
        <v>14.3</v>
      </c>
      <c r="EM2621" s="15">
        <v>16.100000000000001</v>
      </c>
      <c r="EN2621" s="15">
        <v>17.8</v>
      </c>
      <c r="EO2621" s="15">
        <v>18.399999999999999</v>
      </c>
      <c r="EP2621" s="21">
        <f t="shared" si="928"/>
        <v>16.525000000000002</v>
      </c>
      <c r="ER2621" s="22">
        <f t="shared" si="929"/>
        <v>20.566666666666666</v>
      </c>
      <c r="ES2621" s="23">
        <f t="shared" si="930"/>
        <v>12.566666666666668</v>
      </c>
      <c r="FB2621" s="2">
        <f t="shared" si="910"/>
        <v>1911</v>
      </c>
      <c r="FC2621" s="20" t="s">
        <v>42</v>
      </c>
      <c r="FD2621" s="15">
        <v>24.3</v>
      </c>
      <c r="FE2621" s="15">
        <v>24.9</v>
      </c>
      <c r="FF2621" s="15">
        <v>21.3</v>
      </c>
      <c r="FG2621" s="15">
        <v>16.7</v>
      </c>
      <c r="FH2621" s="15">
        <v>15.7</v>
      </c>
      <c r="FI2621" s="15">
        <v>11.8</v>
      </c>
      <c r="FJ2621" s="15">
        <v>11.3</v>
      </c>
      <c r="FK2621" s="15">
        <v>14.4</v>
      </c>
      <c r="FL2621" s="15">
        <v>16.3</v>
      </c>
      <c r="FM2621" s="15">
        <v>17.8</v>
      </c>
      <c r="FN2621" s="15">
        <v>21.6</v>
      </c>
      <c r="FO2621" s="15">
        <v>20.399999999999999</v>
      </c>
      <c r="FP2621" s="21">
        <f t="shared" si="907"/>
        <v>18.041666666666668</v>
      </c>
      <c r="FR2621" s="22">
        <f t="shared" si="908"/>
        <v>23.5</v>
      </c>
      <c r="FS2621" s="23">
        <f t="shared" si="909"/>
        <v>12.5</v>
      </c>
      <c r="FT2621" s="24">
        <f t="shared" si="914"/>
        <v>17.918055555555558</v>
      </c>
      <c r="GB2621" s="2">
        <f t="shared" si="919"/>
        <v>1911</v>
      </c>
      <c r="GC2621" s="20" t="s">
        <v>42</v>
      </c>
      <c r="GD2621" s="15">
        <v>19.899999999999999</v>
      </c>
      <c r="GE2621" s="15">
        <v>21.6</v>
      </c>
      <c r="GF2621" s="15">
        <v>19.8</v>
      </c>
      <c r="GG2621" s="15">
        <v>15.8</v>
      </c>
      <c r="GH2621" s="15">
        <v>14.6</v>
      </c>
      <c r="GI2621" s="15">
        <v>11.8</v>
      </c>
      <c r="GJ2621" s="15">
        <v>10.9</v>
      </c>
      <c r="GK2621" s="15">
        <v>12.7</v>
      </c>
      <c r="GL2621" s="15">
        <v>13.9</v>
      </c>
      <c r="GM2621" s="15">
        <v>14.8</v>
      </c>
      <c r="GN2621" s="15">
        <v>16.899999999999999</v>
      </c>
      <c r="GO2621" s="15">
        <v>17.3</v>
      </c>
      <c r="GP2621" s="21">
        <f t="shared" si="915"/>
        <v>15.833333333333336</v>
      </c>
      <c r="GQ2621" s="2"/>
      <c r="GR2621" s="22">
        <f t="shared" si="916"/>
        <v>20.433333333333334</v>
      </c>
      <c r="GS2621" s="23">
        <f t="shared" si="917"/>
        <v>11.800000000000002</v>
      </c>
      <c r="GT2621" s="24">
        <f t="shared" si="918"/>
        <v>15.554545454545455</v>
      </c>
      <c r="GU2621" s="22">
        <f>AVERAGE(Sheet1!AR2621,Sheet1!BR2621,Sheet1!CR2621,Sheet1!DR2621,Sheet1!ER2621,Sheet1!FR2621,Sheet1!GR2621)</f>
        <v>21.026666666666667</v>
      </c>
      <c r="GV2621" s="23">
        <f>AVERAGE(Sheet1!AS2621,Sheet1!BS2621,Sheet1!CS2621,Sheet1!DS2621,Sheet1!ES2621,Sheet1!FS2621,Sheet1!GS2621)</f>
        <v>11.920000000000002</v>
      </c>
      <c r="GW2621" s="22">
        <f t="shared" si="924"/>
        <v>20.573510101010097</v>
      </c>
      <c r="GX2621" s="23">
        <f t="shared" si="925"/>
        <v>11.867575757575759</v>
      </c>
      <c r="GY2621" s="24">
        <f>AVERAGE(Sheet1!$AP2621,Sheet1!$BP2621,Sheet1!$CP2621,Sheet1!$DP2621,Sheet1!$EP2621,Sheet1!$FP2621,Sheet1!$GP2621)</f>
        <v>16.393333333333334</v>
      </c>
      <c r="GZ2621" s="24">
        <f t="shared" si="926"/>
        <v>16.318036616161621</v>
      </c>
    </row>
    <row r="2622" spans="2:208">
      <c r="B2622" s="7"/>
      <c r="C2622" s="8">
        <f t="shared" si="898"/>
        <v>16.52</v>
      </c>
      <c r="D2622" s="25">
        <f t="shared" si="911"/>
        <v>16.419999999999998</v>
      </c>
      <c r="E2622" s="16">
        <f t="shared" si="912"/>
        <v>16.354965277777779</v>
      </c>
      <c r="F2622" s="8">
        <f t="shared" si="923"/>
        <v>16.64370949074074</v>
      </c>
      <c r="G2622" s="29"/>
      <c r="H2622" s="16">
        <f t="shared" si="899"/>
        <v>26.6</v>
      </c>
      <c r="I2622" s="17">
        <f t="shared" si="900"/>
        <v>15.95</v>
      </c>
      <c r="J2622" s="18">
        <f t="shared" si="901"/>
        <v>10.4</v>
      </c>
      <c r="K2622" s="19">
        <f t="shared" si="902"/>
        <v>18.5</v>
      </c>
      <c r="AA2622" s="2"/>
      <c r="BC2622" s="26">
        <v>1912</v>
      </c>
      <c r="BD2622" s="15">
        <v>17.3</v>
      </c>
      <c r="BE2622" s="15">
        <v>20.9</v>
      </c>
      <c r="BF2622" s="15">
        <v>18.5</v>
      </c>
      <c r="BG2622" s="15">
        <v>15.9</v>
      </c>
      <c r="BH2622" s="15">
        <v>13.9</v>
      </c>
      <c r="BI2622" s="15">
        <v>12.5</v>
      </c>
      <c r="BJ2622" s="15">
        <v>12</v>
      </c>
      <c r="BK2622" s="15">
        <v>12.8</v>
      </c>
      <c r="BL2622" s="15">
        <v>12.9</v>
      </c>
      <c r="BM2622" s="15">
        <v>14.2</v>
      </c>
      <c r="BN2622" s="15">
        <v>15.7</v>
      </c>
      <c r="BO2622" s="15">
        <v>17.2</v>
      </c>
      <c r="BP2622" s="21">
        <f t="shared" si="920"/>
        <v>15.316666666666665</v>
      </c>
      <c r="BR2622" s="22">
        <f t="shared" si="921"/>
        <v>18.900000000000002</v>
      </c>
      <c r="BS2622" s="23">
        <f t="shared" si="922"/>
        <v>12.433333333333332</v>
      </c>
      <c r="BT2622" s="24">
        <f t="shared" si="927"/>
        <v>15.059848484848482</v>
      </c>
      <c r="DB2622" s="2">
        <f t="shared" si="906"/>
        <v>1912</v>
      </c>
      <c r="DC2622" s="26">
        <v>1912</v>
      </c>
      <c r="DD2622" s="15">
        <v>21.4</v>
      </c>
      <c r="DE2622" s="15">
        <v>23.4</v>
      </c>
      <c r="DF2622" s="15">
        <v>19.5</v>
      </c>
      <c r="DG2622" s="15">
        <v>15.9</v>
      </c>
      <c r="DH2622" s="15">
        <v>14.3</v>
      </c>
      <c r="DI2622" s="15">
        <v>12.3</v>
      </c>
      <c r="DJ2622" s="15">
        <v>10.4</v>
      </c>
      <c r="DK2622" s="15">
        <v>13.6</v>
      </c>
      <c r="DL2622" s="15">
        <v>14.6</v>
      </c>
      <c r="DM2622" s="15">
        <v>16</v>
      </c>
      <c r="DN2622" s="15">
        <v>17.7</v>
      </c>
      <c r="DO2622" s="15">
        <v>20.9</v>
      </c>
      <c r="DP2622" s="21">
        <f t="shared" si="903"/>
        <v>16.666666666666668</v>
      </c>
      <c r="DR2622" s="22">
        <f t="shared" si="904"/>
        <v>21.433333333333334</v>
      </c>
      <c r="DS2622" s="23">
        <f t="shared" si="905"/>
        <v>12.100000000000001</v>
      </c>
      <c r="DT2622" s="24">
        <f t="shared" si="913"/>
        <v>16.734090909090909</v>
      </c>
      <c r="EB2622" s="2">
        <f t="shared" si="931"/>
        <v>1912</v>
      </c>
      <c r="EC2622" s="20" t="s">
        <v>43</v>
      </c>
      <c r="ED2622" s="15">
        <v>20.399999999999999</v>
      </c>
      <c r="EE2622" s="15">
        <v>21.2</v>
      </c>
      <c r="EF2622" s="15">
        <v>20.100000000000001</v>
      </c>
      <c r="EG2622" s="15">
        <v>17.3</v>
      </c>
      <c r="EH2622" s="15">
        <v>15.2</v>
      </c>
      <c r="EI2622" s="15">
        <v>13.7</v>
      </c>
      <c r="EJ2622" s="15">
        <v>12.2</v>
      </c>
      <c r="EK2622" s="15">
        <v>13.6</v>
      </c>
      <c r="EL2622" s="15">
        <v>14.2</v>
      </c>
      <c r="EM2622" s="15">
        <v>16.3</v>
      </c>
      <c r="EN2622" s="15">
        <v>17</v>
      </c>
      <c r="EO2622" s="15">
        <v>19.3</v>
      </c>
      <c r="EP2622" s="21">
        <f t="shared" si="928"/>
        <v>16.708333333333336</v>
      </c>
      <c r="ER2622" s="22">
        <f t="shared" si="929"/>
        <v>20.566666666666666</v>
      </c>
      <c r="ES2622" s="23">
        <f t="shared" si="930"/>
        <v>13.166666666666666</v>
      </c>
      <c r="FB2622" s="2">
        <f t="shared" si="910"/>
        <v>1912</v>
      </c>
      <c r="FC2622" s="20" t="s">
        <v>43</v>
      </c>
      <c r="FD2622" s="15">
        <v>23.8</v>
      </c>
      <c r="FE2622" s="15">
        <v>26.6</v>
      </c>
      <c r="FF2622" s="15">
        <v>22.9</v>
      </c>
      <c r="FG2622" s="15">
        <v>17.7</v>
      </c>
      <c r="FH2622" s="15">
        <v>15.5</v>
      </c>
      <c r="FI2622" s="15">
        <v>13.1</v>
      </c>
      <c r="FJ2622" s="15">
        <v>11.8</v>
      </c>
      <c r="FK2622" s="15">
        <v>13.8</v>
      </c>
      <c r="FL2622" s="15">
        <v>15</v>
      </c>
      <c r="FM2622" s="15">
        <v>17.399999999999999</v>
      </c>
      <c r="FN2622" s="15">
        <v>19.600000000000001</v>
      </c>
      <c r="FO2622" s="15">
        <v>21.9</v>
      </c>
      <c r="FP2622" s="21">
        <f t="shared" si="907"/>
        <v>18.258333333333336</v>
      </c>
      <c r="FR2622" s="22">
        <f t="shared" si="908"/>
        <v>24.433333333333337</v>
      </c>
      <c r="FS2622" s="23">
        <f t="shared" si="909"/>
        <v>12.9</v>
      </c>
      <c r="FT2622" s="24">
        <f t="shared" si="914"/>
        <v>17.952146464646464</v>
      </c>
      <c r="GB2622" s="2">
        <f t="shared" si="919"/>
        <v>1912</v>
      </c>
      <c r="GC2622" s="20" t="s">
        <v>43</v>
      </c>
      <c r="GD2622" s="15">
        <v>19.100000000000001</v>
      </c>
      <c r="GE2622" s="15">
        <v>21.4</v>
      </c>
      <c r="GF2622" s="15">
        <v>19.899999999999999</v>
      </c>
      <c r="GG2622" s="15">
        <v>16.2</v>
      </c>
      <c r="GH2622" s="15">
        <v>14.2</v>
      </c>
      <c r="GI2622" s="15">
        <v>12.6</v>
      </c>
      <c r="GJ2622" s="15">
        <v>11.2</v>
      </c>
      <c r="GK2622" s="15">
        <v>12.2</v>
      </c>
      <c r="GL2622" s="15">
        <v>12.8</v>
      </c>
      <c r="GM2622" s="15">
        <v>14.1</v>
      </c>
      <c r="GN2622" s="15">
        <v>16</v>
      </c>
      <c r="GO2622" s="15">
        <v>18.100000000000001</v>
      </c>
      <c r="GP2622" s="21">
        <f t="shared" si="915"/>
        <v>15.649999999999999</v>
      </c>
      <c r="GQ2622" s="2"/>
      <c r="GR2622" s="22">
        <f t="shared" si="916"/>
        <v>20.133333333333333</v>
      </c>
      <c r="GS2622" s="23">
        <f t="shared" si="917"/>
        <v>12</v>
      </c>
      <c r="GT2622" s="24">
        <f t="shared" si="918"/>
        <v>15.580303030303032</v>
      </c>
      <c r="GU2622" s="22">
        <f>AVERAGE(Sheet1!AR2622,Sheet1!BR2622,Sheet1!CR2622,Sheet1!DR2622,Sheet1!ER2622,Sheet1!FR2622,Sheet1!GR2622)</f>
        <v>21.093333333333334</v>
      </c>
      <c r="GV2622" s="23">
        <f>AVERAGE(Sheet1!AS2622,Sheet1!BS2622,Sheet1!CS2622,Sheet1!DS2622,Sheet1!ES2622,Sheet1!FS2622,Sheet1!GS2622)</f>
        <v>12.52</v>
      </c>
      <c r="GW2622" s="22">
        <f t="shared" si="924"/>
        <v>20.62972222222222</v>
      </c>
      <c r="GX2622" s="23">
        <f t="shared" si="925"/>
        <v>11.961818181818183</v>
      </c>
      <c r="GY2622" s="24">
        <f>AVERAGE(Sheet1!$AP2622,Sheet1!$BP2622,Sheet1!$CP2622,Sheet1!$DP2622,Sheet1!$EP2622,Sheet1!$FP2622,Sheet1!$GP2622)</f>
        <v>16.52</v>
      </c>
      <c r="GZ2622" s="24">
        <f t="shared" si="926"/>
        <v>16.340119949494952</v>
      </c>
    </row>
    <row r="2623" spans="2:208">
      <c r="B2623" s="7"/>
      <c r="C2623" s="8">
        <f t="shared" si="898"/>
        <v>16.47013888888889</v>
      </c>
      <c r="D2623" s="25">
        <f t="shared" si="911"/>
        <v>16.385277777777777</v>
      </c>
      <c r="E2623" s="16">
        <f t="shared" si="912"/>
        <v>16.352013888888891</v>
      </c>
      <c r="F2623" s="8">
        <f t="shared" si="923"/>
        <v>16.567216435185184</v>
      </c>
      <c r="G2623" s="29"/>
      <c r="H2623" s="16">
        <f t="shared" si="899"/>
        <v>25.2</v>
      </c>
      <c r="I2623" s="17">
        <f t="shared" si="900"/>
        <v>16.2</v>
      </c>
      <c r="J2623" s="18">
        <f t="shared" si="901"/>
        <v>11.1</v>
      </c>
      <c r="K2623" s="19">
        <f t="shared" si="902"/>
        <v>18.149999999999999</v>
      </c>
      <c r="AA2623" s="2"/>
      <c r="BC2623" s="26">
        <v>1913</v>
      </c>
      <c r="BD2623" s="15">
        <v>16.7</v>
      </c>
      <c r="BE2623" s="15">
        <v>18.100000000000001</v>
      </c>
      <c r="BF2623" s="15">
        <v>16.2</v>
      </c>
      <c r="BG2623" s="15">
        <v>16.899999999999999</v>
      </c>
      <c r="BH2623" s="15">
        <v>13.3</v>
      </c>
      <c r="BI2623" s="15">
        <v>12.1</v>
      </c>
      <c r="BJ2623" s="15">
        <v>12.1</v>
      </c>
      <c r="BK2623" s="15">
        <v>11.9</v>
      </c>
      <c r="BL2623" s="15">
        <v>12.4</v>
      </c>
      <c r="BM2623" s="15">
        <v>14.9</v>
      </c>
      <c r="BN2623" s="15">
        <v>13.8</v>
      </c>
      <c r="BO2623" s="15">
        <v>17.7</v>
      </c>
      <c r="BP2623" s="21">
        <f t="shared" si="920"/>
        <v>14.674999999999999</v>
      </c>
      <c r="BR2623" s="22">
        <f t="shared" si="921"/>
        <v>17</v>
      </c>
      <c r="BS2623" s="23">
        <f t="shared" si="922"/>
        <v>12.033333333333333</v>
      </c>
      <c r="BT2623" s="24">
        <f t="shared" si="927"/>
        <v>15.025757575757579</v>
      </c>
      <c r="CB2623" s="2">
        <v>1913</v>
      </c>
      <c r="CC2623" s="26">
        <v>1913</v>
      </c>
      <c r="CD2623" s="27">
        <f t="shared" ref="CD2623:CL2623" si="932">(SUM(CD2624:CD2625))/2</f>
        <v>20.049999999999997</v>
      </c>
      <c r="CE2623" s="27">
        <f t="shared" si="932"/>
        <v>21.65</v>
      </c>
      <c r="CF2623" s="27">
        <f t="shared" si="932"/>
        <v>20.65</v>
      </c>
      <c r="CG2623" s="27">
        <f t="shared" si="932"/>
        <v>16.95</v>
      </c>
      <c r="CH2623" s="27">
        <f t="shared" si="932"/>
        <v>14.899999999999999</v>
      </c>
      <c r="CI2623" s="27">
        <f t="shared" si="932"/>
        <v>13.3</v>
      </c>
      <c r="CJ2623" s="27">
        <f t="shared" si="932"/>
        <v>13.100000000000001</v>
      </c>
      <c r="CK2623" s="27">
        <f t="shared" si="932"/>
        <v>13.649999999999999</v>
      </c>
      <c r="CL2623" s="27">
        <f t="shared" si="932"/>
        <v>14.5</v>
      </c>
      <c r="CM2623" s="15">
        <v>16.2</v>
      </c>
      <c r="CN2623" s="15">
        <v>16</v>
      </c>
      <c r="CO2623" s="15">
        <v>20.8</v>
      </c>
      <c r="CP2623" s="21">
        <f t="shared" ref="CP2623:CP2654" si="933">SUM(CD2623:CO2623)/12</f>
        <v>16.8125</v>
      </c>
      <c r="CR2623" s="22">
        <f t="shared" ref="CR2623:CR2654" si="934">SUM(CD2623+CE2623+CF2623)/3</f>
        <v>20.783333333333331</v>
      </c>
      <c r="CS2623" s="23">
        <f t="shared" ref="CS2623:CS2654" si="935">SUM(CI2623+CJ2623+CK2623)/3</f>
        <v>13.35</v>
      </c>
      <c r="DB2623" s="2">
        <f t="shared" si="906"/>
        <v>1913</v>
      </c>
      <c r="DC2623" s="26">
        <v>1913</v>
      </c>
      <c r="DD2623" s="15">
        <v>21.3</v>
      </c>
      <c r="DE2623" s="15">
        <v>21.8</v>
      </c>
      <c r="DF2623" s="15">
        <v>18</v>
      </c>
      <c r="DG2623" s="15">
        <v>18.100000000000001</v>
      </c>
      <c r="DH2623" s="15">
        <v>13.1</v>
      </c>
      <c r="DI2623" s="15">
        <v>11.1</v>
      </c>
      <c r="DJ2623" s="15">
        <v>12.3</v>
      </c>
      <c r="DK2623" s="15">
        <v>12.4</v>
      </c>
      <c r="DL2623" s="15">
        <v>14.6</v>
      </c>
      <c r="DM2623" s="15">
        <v>18.2</v>
      </c>
      <c r="DN2623" s="15">
        <v>16.2</v>
      </c>
      <c r="DO2623" s="15">
        <v>20.7</v>
      </c>
      <c r="DP2623" s="21">
        <f t="shared" si="903"/>
        <v>16.483333333333331</v>
      </c>
      <c r="DR2623" s="22">
        <f t="shared" si="904"/>
        <v>20.366666666666667</v>
      </c>
      <c r="DS2623" s="23">
        <f t="shared" si="905"/>
        <v>11.933333333333332</v>
      </c>
      <c r="DT2623" s="24">
        <f t="shared" si="913"/>
        <v>16.749999999999996</v>
      </c>
      <c r="EB2623" s="2">
        <f t="shared" si="931"/>
        <v>1913</v>
      </c>
      <c r="EC2623" s="20" t="s">
        <v>44</v>
      </c>
      <c r="ED2623" s="15">
        <v>21.6</v>
      </c>
      <c r="EE2623" s="15">
        <v>22</v>
      </c>
      <c r="EF2623" s="15">
        <v>18.8</v>
      </c>
      <c r="EG2623" s="15">
        <v>18.600000000000001</v>
      </c>
      <c r="EH2623" s="15">
        <v>14.9</v>
      </c>
      <c r="EI2623" s="15">
        <v>13.2</v>
      </c>
      <c r="EJ2623" s="15">
        <v>13</v>
      </c>
      <c r="EK2623" s="15">
        <v>13.1</v>
      </c>
      <c r="EL2623" s="15">
        <v>14.7</v>
      </c>
      <c r="EM2623" s="15">
        <v>17.399999999999999</v>
      </c>
      <c r="EN2623" s="15">
        <v>17.399999999999999</v>
      </c>
      <c r="EO2623" s="15">
        <v>20.2</v>
      </c>
      <c r="EP2623" s="21">
        <f t="shared" si="928"/>
        <v>17.074999999999999</v>
      </c>
      <c r="ER2623" s="22">
        <f t="shared" si="929"/>
        <v>20.8</v>
      </c>
      <c r="ES2623" s="23">
        <f t="shared" si="930"/>
        <v>13.1</v>
      </c>
      <c r="FB2623" s="2">
        <f t="shared" si="910"/>
        <v>1913</v>
      </c>
      <c r="FC2623" s="20" t="s">
        <v>44</v>
      </c>
      <c r="FD2623" s="15">
        <v>23.7</v>
      </c>
      <c r="FE2623" s="15">
        <v>25.2</v>
      </c>
      <c r="FF2623" s="15">
        <v>19.899999999999999</v>
      </c>
      <c r="FG2623" s="15">
        <v>19.8</v>
      </c>
      <c r="FH2623" s="15">
        <v>15.1</v>
      </c>
      <c r="FI2623" s="15">
        <v>12.9</v>
      </c>
      <c r="FJ2623" s="15">
        <v>12.5</v>
      </c>
      <c r="FK2623" s="15">
        <v>12.9</v>
      </c>
      <c r="FL2623" s="15">
        <v>15.3</v>
      </c>
      <c r="FM2623" s="15">
        <v>18.7</v>
      </c>
      <c r="FN2623" s="15">
        <v>18.899999999999999</v>
      </c>
      <c r="FO2623" s="15">
        <v>23.5</v>
      </c>
      <c r="FP2623" s="21">
        <f t="shared" si="907"/>
        <v>18.2</v>
      </c>
      <c r="FR2623" s="22">
        <f t="shared" si="908"/>
        <v>22.933333333333334</v>
      </c>
      <c r="FS2623" s="23">
        <f t="shared" si="909"/>
        <v>12.766666666666666</v>
      </c>
      <c r="FT2623" s="24">
        <f t="shared" si="914"/>
        <v>17.984722222222221</v>
      </c>
      <c r="GB2623" s="2">
        <f t="shared" si="919"/>
        <v>1913</v>
      </c>
      <c r="GC2623" s="20" t="s">
        <v>44</v>
      </c>
      <c r="GD2623" s="15">
        <v>19.399999999999999</v>
      </c>
      <c r="GE2623" s="15">
        <v>20.399999999999999</v>
      </c>
      <c r="GF2623" s="15">
        <v>17.7</v>
      </c>
      <c r="GG2623" s="15">
        <v>17.2</v>
      </c>
      <c r="GH2623" s="15">
        <v>14.1</v>
      </c>
      <c r="GI2623" s="15">
        <v>12.1</v>
      </c>
      <c r="GJ2623" s="15">
        <v>11.9</v>
      </c>
      <c r="GK2623" s="15">
        <v>11.6</v>
      </c>
      <c r="GL2623" s="15">
        <v>12.9</v>
      </c>
      <c r="GM2623" s="15">
        <v>14.9</v>
      </c>
      <c r="GN2623" s="15">
        <v>15.4</v>
      </c>
      <c r="GO2623" s="15">
        <v>19.3</v>
      </c>
      <c r="GP2623" s="21">
        <f t="shared" si="915"/>
        <v>15.575000000000001</v>
      </c>
      <c r="GQ2623" s="2"/>
      <c r="GR2623" s="22">
        <f t="shared" si="916"/>
        <v>19.166666666666668</v>
      </c>
      <c r="GS2623" s="23">
        <f t="shared" si="917"/>
        <v>11.866666666666667</v>
      </c>
      <c r="GT2623" s="24">
        <f t="shared" si="918"/>
        <v>15.581060606060607</v>
      </c>
      <c r="GU2623" s="22">
        <f>AVERAGE(Sheet1!AR2623,Sheet1!BR2623,Sheet1!CR2623,Sheet1!DR2623,Sheet1!ER2623,Sheet1!FR2623,Sheet1!GR2623)</f>
        <v>20.175000000000001</v>
      </c>
      <c r="GV2623" s="23">
        <f>AVERAGE(Sheet1!AS2623,Sheet1!BS2623,Sheet1!CS2623,Sheet1!DS2623,Sheet1!ES2623,Sheet1!FS2623,Sheet1!GS2623)</f>
        <v>12.508333333333333</v>
      </c>
      <c r="GW2623" s="22">
        <f t="shared" si="924"/>
        <v>20.713055555555556</v>
      </c>
      <c r="GX2623" s="23">
        <f t="shared" si="925"/>
        <v>12.011060606060607</v>
      </c>
      <c r="GY2623" s="24">
        <f>AVERAGE(Sheet1!$AP2623,Sheet1!$BP2623,Sheet1!$CP2623,Sheet1!$DP2623,Sheet1!$EP2623,Sheet1!$FP2623,Sheet1!$GP2623)</f>
        <v>16.47013888888889</v>
      </c>
      <c r="GZ2623" s="24">
        <f t="shared" si="926"/>
        <v>16.365435606060608</v>
      </c>
    </row>
    <row r="2624" spans="2:208">
      <c r="B2624" s="7"/>
      <c r="C2624" s="8">
        <f t="shared" si="898"/>
        <v>17.1875</v>
      </c>
      <c r="D2624" s="25">
        <f t="shared" si="911"/>
        <v>16.661527777777781</v>
      </c>
      <c r="E2624" s="16">
        <f t="shared" si="912"/>
        <v>16.421388888888892</v>
      </c>
      <c r="F2624" s="8">
        <f t="shared" si="923"/>
        <v>16.522424768518515</v>
      </c>
      <c r="G2624" s="29"/>
      <c r="H2624" s="16">
        <f t="shared" si="899"/>
        <v>26.8</v>
      </c>
      <c r="I2624" s="17">
        <f t="shared" si="900"/>
        <v>16.600000000000001</v>
      </c>
      <c r="J2624" s="18">
        <f t="shared" si="901"/>
        <v>10.7</v>
      </c>
      <c r="K2624" s="19">
        <f t="shared" si="902"/>
        <v>18.75</v>
      </c>
      <c r="AA2624" s="2"/>
      <c r="BC2624" s="26">
        <v>1914</v>
      </c>
      <c r="BD2624" s="15">
        <v>16.899999999999999</v>
      </c>
      <c r="BE2624" s="15">
        <v>19.600000000000001</v>
      </c>
      <c r="BF2624" s="15">
        <v>19.7</v>
      </c>
      <c r="BG2624" s="15">
        <v>15.6</v>
      </c>
      <c r="BH2624" s="15">
        <v>14.4</v>
      </c>
      <c r="BI2624" s="15">
        <v>12.6</v>
      </c>
      <c r="BJ2624" s="15">
        <v>11.5</v>
      </c>
      <c r="BK2624" s="15">
        <v>12.3</v>
      </c>
      <c r="BL2624" s="15">
        <v>13.1</v>
      </c>
      <c r="BM2624" s="15">
        <v>15.7</v>
      </c>
      <c r="BN2624" s="15">
        <v>15.8</v>
      </c>
      <c r="BO2624" s="15">
        <v>16.7</v>
      </c>
      <c r="BP2624" s="21">
        <f t="shared" si="920"/>
        <v>15.324999999999998</v>
      </c>
      <c r="BR2624" s="22">
        <f t="shared" si="921"/>
        <v>18.733333333333334</v>
      </c>
      <c r="BS2624" s="23">
        <f t="shared" si="922"/>
        <v>12.133333333333335</v>
      </c>
      <c r="BT2624" s="24">
        <f t="shared" si="927"/>
        <v>15.026515151515154</v>
      </c>
      <c r="CB2624" s="2">
        <f t="shared" ref="CB2624:CB2655" si="936">CB2623+1</f>
        <v>1914</v>
      </c>
      <c r="CC2624" s="26">
        <v>1914</v>
      </c>
      <c r="CD2624" s="15">
        <v>19.7</v>
      </c>
      <c r="CE2624" s="15">
        <v>22.2</v>
      </c>
      <c r="CF2624" s="15">
        <v>22.3</v>
      </c>
      <c r="CG2624" s="15">
        <v>16.7</v>
      </c>
      <c r="CH2624" s="15">
        <v>15.6</v>
      </c>
      <c r="CI2624" s="15">
        <v>13.8</v>
      </c>
      <c r="CJ2624" s="15">
        <v>12.8</v>
      </c>
      <c r="CK2624" s="15">
        <v>14.1</v>
      </c>
      <c r="CL2624" s="15">
        <v>14.3</v>
      </c>
      <c r="CM2624" s="15">
        <v>18.899999999999999</v>
      </c>
      <c r="CN2624" s="15">
        <v>18.899999999999999</v>
      </c>
      <c r="CO2624" s="15">
        <v>18.600000000000001</v>
      </c>
      <c r="CP2624" s="21">
        <f t="shared" si="933"/>
        <v>17.324999999999999</v>
      </c>
      <c r="CR2624" s="22">
        <f t="shared" si="934"/>
        <v>21.400000000000002</v>
      </c>
      <c r="CS2624" s="23">
        <f t="shared" si="935"/>
        <v>13.566666666666668</v>
      </c>
      <c r="DB2624" s="2">
        <f t="shared" si="906"/>
        <v>1914</v>
      </c>
      <c r="DC2624" s="26">
        <v>1914</v>
      </c>
      <c r="DD2624" s="15">
        <v>21.4</v>
      </c>
      <c r="DE2624" s="15">
        <v>22.2</v>
      </c>
      <c r="DF2624" s="15">
        <v>20.6</v>
      </c>
      <c r="DG2624" s="15">
        <v>16.3</v>
      </c>
      <c r="DH2624" s="15">
        <v>14.8</v>
      </c>
      <c r="DI2624" s="15">
        <v>12.7</v>
      </c>
      <c r="DJ2624" s="15">
        <v>10.7</v>
      </c>
      <c r="DK2624" s="15">
        <v>14.1</v>
      </c>
      <c r="DL2624" s="15">
        <v>15.5</v>
      </c>
      <c r="DM2624" s="15">
        <v>19.3</v>
      </c>
      <c r="DN2624" s="15">
        <v>18.8</v>
      </c>
      <c r="DO2624" s="15">
        <v>18.100000000000001</v>
      </c>
      <c r="DP2624" s="21">
        <f t="shared" si="903"/>
        <v>17.041666666666668</v>
      </c>
      <c r="DR2624" s="22">
        <f t="shared" si="904"/>
        <v>21.399999999999995</v>
      </c>
      <c r="DS2624" s="23">
        <f t="shared" si="905"/>
        <v>12.5</v>
      </c>
      <c r="DT2624" s="24">
        <f t="shared" si="913"/>
        <v>16.771212121212116</v>
      </c>
      <c r="EB2624" s="2">
        <f t="shared" si="931"/>
        <v>1914</v>
      </c>
      <c r="EC2624" s="20" t="s">
        <v>45</v>
      </c>
      <c r="ED2624" s="15">
        <v>21.3</v>
      </c>
      <c r="EE2624" s="15">
        <v>22.2</v>
      </c>
      <c r="EF2624" s="15">
        <v>21.3</v>
      </c>
      <c r="EG2624" s="15">
        <v>17.600000000000001</v>
      </c>
      <c r="EH2624" s="15">
        <v>15.8</v>
      </c>
      <c r="EI2624" s="15">
        <v>14.5</v>
      </c>
      <c r="EJ2624" s="15">
        <v>12.9</v>
      </c>
      <c r="EK2624" s="15">
        <v>14.7</v>
      </c>
      <c r="EL2624" s="15">
        <v>15</v>
      </c>
      <c r="EM2624" s="15">
        <v>19</v>
      </c>
      <c r="EN2624" s="15">
        <v>19.7</v>
      </c>
      <c r="EO2624" s="15">
        <v>19.7</v>
      </c>
      <c r="EP2624" s="21">
        <f t="shared" si="928"/>
        <v>17.808333333333334</v>
      </c>
      <c r="ER2624" s="22">
        <f t="shared" si="929"/>
        <v>21.599999999999998</v>
      </c>
      <c r="ES2624" s="23">
        <f t="shared" si="930"/>
        <v>14.033333333333331</v>
      </c>
      <c r="FB2624" s="2">
        <f t="shared" si="910"/>
        <v>1914</v>
      </c>
      <c r="FC2624" s="20" t="s">
        <v>45</v>
      </c>
      <c r="FD2624" s="15">
        <v>23.2</v>
      </c>
      <c r="FE2624" s="15">
        <v>26.8</v>
      </c>
      <c r="FF2624" s="15">
        <v>25</v>
      </c>
      <c r="FG2624" s="15">
        <v>17.8</v>
      </c>
      <c r="FH2624" s="15">
        <v>15.6</v>
      </c>
      <c r="FI2624" s="15">
        <v>13.6</v>
      </c>
      <c r="FJ2624" s="15">
        <v>12.3</v>
      </c>
      <c r="FK2624" s="15">
        <v>14.8</v>
      </c>
      <c r="FL2624" s="15">
        <v>16.5</v>
      </c>
      <c r="FM2624" s="15">
        <v>21.6</v>
      </c>
      <c r="FN2624" s="15">
        <v>22.5</v>
      </c>
      <c r="FO2624" s="15">
        <v>23.3</v>
      </c>
      <c r="FP2624" s="21">
        <f t="shared" si="907"/>
        <v>19.416666666666668</v>
      </c>
      <c r="FR2624" s="22">
        <f t="shared" si="908"/>
        <v>25</v>
      </c>
      <c r="FS2624" s="23">
        <f t="shared" si="909"/>
        <v>13.566666666666668</v>
      </c>
      <c r="FT2624" s="24">
        <f t="shared" si="914"/>
        <v>18.09242424242424</v>
      </c>
      <c r="GB2624" s="2">
        <f t="shared" si="919"/>
        <v>1914</v>
      </c>
      <c r="GC2624" s="20" t="s">
        <v>45</v>
      </c>
      <c r="GD2624" s="15">
        <v>19</v>
      </c>
      <c r="GE2624" s="15">
        <v>20.9</v>
      </c>
      <c r="GF2624" s="15">
        <v>20.9</v>
      </c>
      <c r="GG2624" s="15">
        <v>16.3</v>
      </c>
      <c r="GH2624" s="15">
        <v>14.6</v>
      </c>
      <c r="GI2624" s="15">
        <v>12.8</v>
      </c>
      <c r="GJ2624" s="15">
        <v>11.6</v>
      </c>
      <c r="GK2624" s="15">
        <v>12.3</v>
      </c>
      <c r="GL2624" s="15">
        <v>13.4</v>
      </c>
      <c r="GM2624" s="15">
        <v>15.9</v>
      </c>
      <c r="GN2624" s="15">
        <v>17.899999999999999</v>
      </c>
      <c r="GO2624" s="15">
        <v>18.899999999999999</v>
      </c>
      <c r="GP2624" s="21">
        <f t="shared" si="915"/>
        <v>16.208333333333332</v>
      </c>
      <c r="GQ2624" s="2"/>
      <c r="GR2624" s="22">
        <f t="shared" si="916"/>
        <v>20.266666666666666</v>
      </c>
      <c r="GS2624" s="23">
        <f t="shared" si="917"/>
        <v>12.233333333333334</v>
      </c>
      <c r="GT2624" s="24">
        <f t="shared" si="918"/>
        <v>15.632575757575758</v>
      </c>
      <c r="GU2624" s="22">
        <f>AVERAGE(Sheet1!AR2624,Sheet1!BR2624,Sheet1!CR2624,Sheet1!DR2624,Sheet1!ER2624,Sheet1!FR2624,Sheet1!GR2624)</f>
        <v>21.399999999999995</v>
      </c>
      <c r="GV2624" s="23">
        <f>AVERAGE(Sheet1!AS2624,Sheet1!BS2624,Sheet1!CS2624,Sheet1!DS2624,Sheet1!ES2624,Sheet1!FS2624,Sheet1!GS2624)</f>
        <v>13.005555555555555</v>
      </c>
      <c r="GW2624" s="22">
        <f t="shared" si="924"/>
        <v>20.803333333333335</v>
      </c>
      <c r="GX2624" s="23">
        <f t="shared" si="925"/>
        <v>12.126717171717171</v>
      </c>
      <c r="GY2624" s="24">
        <f>AVERAGE(Sheet1!$AP2624,Sheet1!$BP2624,Sheet1!$CP2624,Sheet1!$DP2624,Sheet1!$EP2624,Sheet1!$FP2624,Sheet1!$GP2624)</f>
        <v>17.1875</v>
      </c>
      <c r="GZ2624" s="24">
        <f t="shared" si="926"/>
        <v>16.427967171717174</v>
      </c>
    </row>
    <row r="2625" spans="2:208">
      <c r="B2625" s="7">
        <f>B2620+5</f>
        <v>1915</v>
      </c>
      <c r="C2625" s="8">
        <f t="shared" ref="C2625:C2656" si="937">AVERAGE(AP2625,BP2625,CP2625,DP2625,EP2625,FP2625,GP2625)</f>
        <v>16.338888888888892</v>
      </c>
      <c r="D2625" s="25">
        <f t="shared" si="911"/>
        <v>16.581972222222223</v>
      </c>
      <c r="E2625" s="16">
        <f t="shared" si="912"/>
        <v>16.452986111111109</v>
      </c>
      <c r="F2625" s="8">
        <f t="shared" si="923"/>
        <v>16.469878472222224</v>
      </c>
      <c r="G2625" s="29"/>
      <c r="H2625" s="16">
        <f t="shared" ref="H2625:H2656" si="938">MAX(AD2625:AO2625,BD2625:BO2625,CD2625:CO2625,DD2625:DO2625,ED2625:EO2625,FD2625:FO2625,GD2625:GO2625)</f>
        <v>25.6</v>
      </c>
      <c r="I2625" s="17">
        <f t="shared" ref="I2625:I2656" si="939">MEDIAN(AD2625:AO2625,BD2625:BO2625,CD2625:CO2625,DD2625:DO2625,ED2625:EO2625,FD2625:FO2625,GD2625:GO2625)</f>
        <v>15.45</v>
      </c>
      <c r="J2625" s="18">
        <f t="shared" ref="J2625:J2656" si="940">MIN(AD2625:AO2625,BD2625:BO2625,CD2625:CO2625,DD2625:DO2625,ED2625:EO2625,FD2625:FO2625,GD2625:GO2625)</f>
        <v>11.3</v>
      </c>
      <c r="K2625" s="19">
        <f t="shared" ref="K2625:K2656" si="941">(H2625+J2625)/2</f>
        <v>18.450000000000003</v>
      </c>
      <c r="AA2625" s="2"/>
      <c r="BC2625" s="26">
        <v>1915</v>
      </c>
      <c r="BD2625" s="15">
        <v>17.899999999999999</v>
      </c>
      <c r="BE2625" s="15">
        <v>18.5</v>
      </c>
      <c r="BF2625" s="15">
        <v>16.399999999999999</v>
      </c>
      <c r="BG2625" s="15">
        <v>15.6</v>
      </c>
      <c r="BH2625" s="15">
        <v>12.7</v>
      </c>
      <c r="BI2625" s="15">
        <v>11.6</v>
      </c>
      <c r="BJ2625" s="15">
        <v>12.2</v>
      </c>
      <c r="BK2625" s="15">
        <v>12.8</v>
      </c>
      <c r="BL2625" s="15">
        <v>13.2</v>
      </c>
      <c r="BM2625" s="15">
        <v>13.7</v>
      </c>
      <c r="BN2625" s="15">
        <v>13.2</v>
      </c>
      <c r="BO2625" s="15">
        <v>16.600000000000001</v>
      </c>
      <c r="BP2625" s="21">
        <f t="shared" si="920"/>
        <v>14.53333333333333</v>
      </c>
      <c r="BR2625" s="22">
        <f t="shared" si="921"/>
        <v>17.599999999999998</v>
      </c>
      <c r="BS2625" s="23">
        <f t="shared" si="922"/>
        <v>12.199999999999998</v>
      </c>
      <c r="BT2625" s="24">
        <f t="shared" si="927"/>
        <v>14.984090909090908</v>
      </c>
      <c r="CB2625" s="2">
        <f t="shared" si="936"/>
        <v>1915</v>
      </c>
      <c r="CC2625" s="26">
        <v>1915</v>
      </c>
      <c r="CD2625" s="15">
        <v>20.399999999999999</v>
      </c>
      <c r="CE2625" s="15">
        <v>21.1</v>
      </c>
      <c r="CF2625" s="15">
        <v>19</v>
      </c>
      <c r="CG2625" s="15">
        <v>17.2</v>
      </c>
      <c r="CH2625" s="15">
        <v>14.2</v>
      </c>
      <c r="CI2625" s="15">
        <v>12.8</v>
      </c>
      <c r="CJ2625" s="15">
        <v>13.4</v>
      </c>
      <c r="CK2625" s="15">
        <v>13.2</v>
      </c>
      <c r="CL2625" s="15">
        <v>14.7</v>
      </c>
      <c r="CM2625" s="15">
        <v>14.9</v>
      </c>
      <c r="CN2625" s="15">
        <v>15.3</v>
      </c>
      <c r="CO2625" s="15">
        <v>18.7</v>
      </c>
      <c r="CP2625" s="21">
        <f t="shared" si="933"/>
        <v>16.241666666666667</v>
      </c>
      <c r="CR2625" s="22">
        <f t="shared" si="934"/>
        <v>20.166666666666668</v>
      </c>
      <c r="CS2625" s="23">
        <f t="shared" si="935"/>
        <v>13.133333333333335</v>
      </c>
      <c r="DB2625" s="2">
        <f t="shared" si="906"/>
        <v>1915</v>
      </c>
      <c r="DC2625" s="26">
        <v>1915</v>
      </c>
      <c r="DD2625" s="15">
        <v>21.2</v>
      </c>
      <c r="DE2625" s="15">
        <v>21.8</v>
      </c>
      <c r="DF2625" s="15">
        <v>19</v>
      </c>
      <c r="DG2625" s="15">
        <v>17.2</v>
      </c>
      <c r="DH2625" s="15">
        <v>14</v>
      </c>
      <c r="DI2625" s="15">
        <v>11.8</v>
      </c>
      <c r="DJ2625" s="15">
        <v>11.5</v>
      </c>
      <c r="DK2625" s="15">
        <v>12.9</v>
      </c>
      <c r="DL2625" s="15">
        <v>15.3</v>
      </c>
      <c r="DM2625" s="15">
        <v>16.3</v>
      </c>
      <c r="DN2625" s="15">
        <v>16.7</v>
      </c>
      <c r="DO2625" s="15">
        <v>20.3</v>
      </c>
      <c r="DP2625" s="21">
        <f t="shared" ref="DP2625:DP2656" si="942">SUM(DD2625:DO2625)/12</f>
        <v>16.500000000000004</v>
      </c>
      <c r="DR2625" s="22">
        <f t="shared" ref="DR2625:DR2656" si="943">SUM(DD2625+DE2625+DF2625)/3</f>
        <v>20.666666666666668</v>
      </c>
      <c r="DS2625" s="23">
        <f t="shared" ref="DS2625:DS2656" si="944">SUM(DI2625+DJ2625+DK2625)/3</f>
        <v>12.066666666666668</v>
      </c>
      <c r="DT2625" s="24">
        <f t="shared" si="913"/>
        <v>16.684848484848484</v>
      </c>
      <c r="EB2625" s="2">
        <f t="shared" si="931"/>
        <v>1915</v>
      </c>
      <c r="EC2625" s="20" t="s">
        <v>46</v>
      </c>
      <c r="ED2625" s="15">
        <v>21.9</v>
      </c>
      <c r="EE2625" s="15">
        <v>22.5</v>
      </c>
      <c r="EF2625" s="15">
        <v>19.5</v>
      </c>
      <c r="EG2625" s="15">
        <v>18.399999999999999</v>
      </c>
      <c r="EH2625" s="15">
        <v>15.3</v>
      </c>
      <c r="EI2625" s="15">
        <v>12.9</v>
      </c>
      <c r="EJ2625" s="15">
        <v>13.1</v>
      </c>
      <c r="EK2625" s="15">
        <v>13.8</v>
      </c>
      <c r="EL2625" s="15">
        <v>14.7</v>
      </c>
      <c r="EM2625" s="15">
        <v>15.8</v>
      </c>
      <c r="EN2625" s="15">
        <v>17.3</v>
      </c>
      <c r="EO2625" s="15">
        <v>19.5</v>
      </c>
      <c r="EP2625" s="21">
        <f t="shared" si="928"/>
        <v>17.058333333333334</v>
      </c>
      <c r="ER2625" s="22">
        <f t="shared" si="929"/>
        <v>21.3</v>
      </c>
      <c r="ES2625" s="23">
        <f t="shared" si="930"/>
        <v>13.266666666666666</v>
      </c>
      <c r="FB2625" s="2">
        <f t="shared" si="910"/>
        <v>1915</v>
      </c>
      <c r="FC2625" s="20" t="s">
        <v>46</v>
      </c>
      <c r="FD2625" s="15">
        <v>24.8</v>
      </c>
      <c r="FE2625" s="15">
        <v>25.6</v>
      </c>
      <c r="FF2625" s="15">
        <v>22.2</v>
      </c>
      <c r="FG2625" s="15">
        <v>19.2</v>
      </c>
      <c r="FH2625" s="15">
        <v>14.4</v>
      </c>
      <c r="FI2625" s="15">
        <v>12.1</v>
      </c>
      <c r="FJ2625" s="15">
        <v>12</v>
      </c>
      <c r="FK2625" s="15">
        <v>14.4</v>
      </c>
      <c r="FL2625" s="15">
        <v>14.9</v>
      </c>
      <c r="FM2625" s="15">
        <v>16.7</v>
      </c>
      <c r="FN2625" s="15">
        <v>17.7</v>
      </c>
      <c r="FO2625" s="15">
        <v>23.5</v>
      </c>
      <c r="FP2625" s="21">
        <f t="shared" si="907"/>
        <v>18.125</v>
      </c>
      <c r="FR2625" s="22">
        <f t="shared" si="908"/>
        <v>24.200000000000003</v>
      </c>
      <c r="FS2625" s="23">
        <f t="shared" si="909"/>
        <v>12.833333333333334</v>
      </c>
      <c r="FT2625" s="24">
        <f t="shared" si="914"/>
        <v>18.124242424242421</v>
      </c>
      <c r="GB2625" s="2">
        <f t="shared" si="919"/>
        <v>1915</v>
      </c>
      <c r="GC2625" s="20" t="s">
        <v>46</v>
      </c>
      <c r="GD2625" s="15">
        <v>20.5</v>
      </c>
      <c r="GE2625" s="15">
        <v>20.9</v>
      </c>
      <c r="GF2625" s="15">
        <v>18.600000000000001</v>
      </c>
      <c r="GG2625" s="15">
        <v>16.7</v>
      </c>
      <c r="GH2625" s="15">
        <v>13.3</v>
      </c>
      <c r="GI2625" s="15">
        <v>12.7</v>
      </c>
      <c r="GJ2625" s="15">
        <v>11.3</v>
      </c>
      <c r="GK2625" s="15">
        <v>12.5</v>
      </c>
      <c r="GL2625" s="15">
        <v>13.2</v>
      </c>
      <c r="GM2625" s="15">
        <v>13.6</v>
      </c>
      <c r="GN2625" s="15">
        <v>15</v>
      </c>
      <c r="GO2625" s="15">
        <v>18.600000000000001</v>
      </c>
      <c r="GP2625" s="21">
        <f t="shared" si="915"/>
        <v>15.574999999999998</v>
      </c>
      <c r="GQ2625" s="2"/>
      <c r="GR2625" s="22">
        <f t="shared" si="916"/>
        <v>20</v>
      </c>
      <c r="GS2625" s="23">
        <f t="shared" si="917"/>
        <v>12.166666666666666</v>
      </c>
      <c r="GT2625" s="24">
        <f t="shared" si="918"/>
        <v>15.616666666666667</v>
      </c>
      <c r="GU2625" s="22">
        <f>AVERAGE(Sheet1!AR2625,Sheet1!BR2625,Sheet1!CR2625,Sheet1!DR2625,Sheet1!ER2625,Sheet1!FR2625,Sheet1!GR2625)</f>
        <v>20.655555555555555</v>
      </c>
      <c r="GV2625" s="23">
        <f>AVERAGE(Sheet1!AS2625,Sheet1!BS2625,Sheet1!CS2625,Sheet1!DS2625,Sheet1!ES2625,Sheet1!FS2625,Sheet1!GS2625)</f>
        <v>12.611111111111112</v>
      </c>
      <c r="GW2625" s="22">
        <f t="shared" si="924"/>
        <v>20.816717171717173</v>
      </c>
      <c r="GX2625" s="23">
        <f t="shared" si="925"/>
        <v>12.181515151515152</v>
      </c>
      <c r="GY2625" s="24">
        <f>AVERAGE(Sheet1!$AP2625,Sheet1!$BP2625,Sheet1!$CP2625,Sheet1!$DP2625,Sheet1!$EP2625,Sheet1!$FP2625,Sheet1!$GP2625)</f>
        <v>16.338888888888892</v>
      </c>
      <c r="GZ2625" s="24">
        <f t="shared" si="926"/>
        <v>16.413888888888891</v>
      </c>
    </row>
    <row r="2626" spans="2:208">
      <c r="B2626" s="7"/>
      <c r="C2626" s="8">
        <f t="shared" si="937"/>
        <v>16.355555555555558</v>
      </c>
      <c r="D2626" s="25">
        <f t="shared" si="911"/>
        <v>16.574416666666668</v>
      </c>
      <c r="E2626" s="16">
        <f t="shared" si="912"/>
        <v>16.454583333333336</v>
      </c>
      <c r="F2626" s="8">
        <f t="shared" si="923"/>
        <v>16.447656250000001</v>
      </c>
      <c r="G2626" s="29"/>
      <c r="H2626" s="16">
        <f t="shared" si="938"/>
        <v>25</v>
      </c>
      <c r="I2626" s="17">
        <f t="shared" si="939"/>
        <v>16</v>
      </c>
      <c r="J2626" s="18">
        <f t="shared" si="940"/>
        <v>11.3</v>
      </c>
      <c r="K2626" s="19">
        <f t="shared" si="941"/>
        <v>18.149999999999999</v>
      </c>
      <c r="AA2626" s="2"/>
      <c r="BC2626" s="26">
        <v>1916</v>
      </c>
      <c r="BD2626" s="15">
        <v>18.2</v>
      </c>
      <c r="BE2626" s="15">
        <v>18.899999999999999</v>
      </c>
      <c r="BF2626" s="15">
        <v>17.8</v>
      </c>
      <c r="BG2626" s="15">
        <v>15.2</v>
      </c>
      <c r="BH2626" s="15">
        <v>13.3</v>
      </c>
      <c r="BI2626" s="15">
        <v>12.1</v>
      </c>
      <c r="BJ2626" s="15">
        <v>12.3</v>
      </c>
      <c r="BK2626" s="15">
        <v>12.2</v>
      </c>
      <c r="BL2626" s="15">
        <v>13.6</v>
      </c>
      <c r="BM2626" s="15">
        <v>15.1</v>
      </c>
      <c r="BN2626" s="15">
        <v>15.5</v>
      </c>
      <c r="BO2626" s="15">
        <v>17.7</v>
      </c>
      <c r="BP2626" s="21">
        <f t="shared" si="920"/>
        <v>15.158333333333331</v>
      </c>
      <c r="BR2626" s="22">
        <f t="shared" si="921"/>
        <v>18.299999999999997</v>
      </c>
      <c r="BS2626" s="23">
        <f t="shared" si="922"/>
        <v>12.199999999999998</v>
      </c>
      <c r="BT2626" s="24">
        <f t="shared" si="927"/>
        <v>15.043939393939393</v>
      </c>
      <c r="CB2626" s="2">
        <f t="shared" si="936"/>
        <v>1916</v>
      </c>
      <c r="CC2626" s="26">
        <v>1916</v>
      </c>
      <c r="CD2626" s="27">
        <f t="shared" ref="CD2626:CO2626" si="945">(SUM(CD2624:CD2625))/2</f>
        <v>20.049999999999997</v>
      </c>
      <c r="CE2626" s="27">
        <f t="shared" si="945"/>
        <v>21.65</v>
      </c>
      <c r="CF2626" s="27">
        <f t="shared" si="945"/>
        <v>20.65</v>
      </c>
      <c r="CG2626" s="27">
        <f t="shared" si="945"/>
        <v>16.95</v>
      </c>
      <c r="CH2626" s="27">
        <f t="shared" si="945"/>
        <v>14.899999999999999</v>
      </c>
      <c r="CI2626" s="27">
        <f t="shared" si="945"/>
        <v>13.3</v>
      </c>
      <c r="CJ2626" s="27">
        <f t="shared" si="945"/>
        <v>13.100000000000001</v>
      </c>
      <c r="CK2626" s="27">
        <f t="shared" si="945"/>
        <v>13.649999999999999</v>
      </c>
      <c r="CL2626" s="27">
        <f t="shared" si="945"/>
        <v>14.5</v>
      </c>
      <c r="CM2626" s="27">
        <f t="shared" si="945"/>
        <v>16.899999999999999</v>
      </c>
      <c r="CN2626" s="27">
        <f t="shared" si="945"/>
        <v>17.100000000000001</v>
      </c>
      <c r="CO2626" s="27">
        <f t="shared" si="945"/>
        <v>18.649999999999999</v>
      </c>
      <c r="CP2626" s="21">
        <f t="shared" si="933"/>
        <v>16.783333333333335</v>
      </c>
      <c r="CR2626" s="22">
        <f t="shared" si="934"/>
        <v>20.783333333333331</v>
      </c>
      <c r="CS2626" s="23">
        <f t="shared" si="935"/>
        <v>13.35</v>
      </c>
      <c r="DB2626" s="2">
        <f t="shared" ref="DB2626:DB2657" si="946">DB2625+1</f>
        <v>1916</v>
      </c>
      <c r="DC2626" s="26">
        <v>1916</v>
      </c>
      <c r="DD2626" s="15">
        <v>21.2</v>
      </c>
      <c r="DE2626" s="15">
        <v>20.6</v>
      </c>
      <c r="DF2626" s="15">
        <v>19.8</v>
      </c>
      <c r="DG2626" s="15">
        <v>16.399999999999999</v>
      </c>
      <c r="DH2626" s="15">
        <v>13.9</v>
      </c>
      <c r="DI2626" s="15">
        <v>11.4</v>
      </c>
      <c r="DJ2626" s="15">
        <v>11.3</v>
      </c>
      <c r="DK2626" s="15">
        <v>12.6</v>
      </c>
      <c r="DL2626" s="15">
        <v>14.2</v>
      </c>
      <c r="DM2626" s="15">
        <v>16.3</v>
      </c>
      <c r="DN2626" s="15">
        <v>16.3</v>
      </c>
      <c r="DO2626" s="15">
        <v>19.600000000000001</v>
      </c>
      <c r="DP2626" s="21">
        <f t="shared" si="942"/>
        <v>16.133333333333336</v>
      </c>
      <c r="DR2626" s="22">
        <f t="shared" si="943"/>
        <v>20.533333333333331</v>
      </c>
      <c r="DS2626" s="23">
        <f t="shared" si="944"/>
        <v>11.766666666666667</v>
      </c>
      <c r="DT2626" s="24">
        <f t="shared" si="913"/>
        <v>16.643939393939391</v>
      </c>
      <c r="EB2626" s="2">
        <f t="shared" si="931"/>
        <v>1916</v>
      </c>
      <c r="EC2626" s="20" t="s">
        <v>47</v>
      </c>
      <c r="ED2626" s="15">
        <v>20.2</v>
      </c>
      <c r="EE2626" s="15">
        <v>20.399999999999999</v>
      </c>
      <c r="EF2626" s="15">
        <v>20.7</v>
      </c>
      <c r="EG2626" s="15">
        <v>17.899999999999999</v>
      </c>
      <c r="EH2626" s="15">
        <v>15.5</v>
      </c>
      <c r="EI2626" s="15">
        <v>13.1</v>
      </c>
      <c r="EJ2626" s="15">
        <v>13.2</v>
      </c>
      <c r="EK2626" s="15">
        <v>13.3</v>
      </c>
      <c r="EL2626" s="15">
        <v>14</v>
      </c>
      <c r="EM2626" s="15">
        <v>15.9</v>
      </c>
      <c r="EN2626" s="15">
        <v>16.100000000000001</v>
      </c>
      <c r="EO2626" s="15">
        <v>19</v>
      </c>
      <c r="EP2626" s="21">
        <f t="shared" si="928"/>
        <v>16.608333333333331</v>
      </c>
      <c r="ER2626" s="22">
        <f t="shared" si="929"/>
        <v>20.433333333333334</v>
      </c>
      <c r="ES2626" s="23">
        <f t="shared" si="930"/>
        <v>13.199999999999998</v>
      </c>
      <c r="FB2626" s="2">
        <f t="shared" si="910"/>
        <v>1916</v>
      </c>
      <c r="FC2626" s="20" t="s">
        <v>47</v>
      </c>
      <c r="FD2626" s="15">
        <v>24.3</v>
      </c>
      <c r="FE2626" s="15">
        <v>25</v>
      </c>
      <c r="FF2626" s="15">
        <v>22.4</v>
      </c>
      <c r="FG2626" s="15">
        <v>17.399999999999999</v>
      </c>
      <c r="FH2626" s="15">
        <v>14.9</v>
      </c>
      <c r="FI2626" s="15">
        <v>12.2</v>
      </c>
      <c r="FJ2626" s="15">
        <v>12.2</v>
      </c>
      <c r="FK2626" s="15">
        <v>12.9</v>
      </c>
      <c r="FL2626" s="15">
        <v>14.8</v>
      </c>
      <c r="FM2626" s="15">
        <v>17.600000000000001</v>
      </c>
      <c r="FN2626" s="15">
        <v>18.8</v>
      </c>
      <c r="FO2626" s="15">
        <v>22.5</v>
      </c>
      <c r="FP2626" s="21">
        <f t="shared" si="907"/>
        <v>17.916666666666668</v>
      </c>
      <c r="FR2626" s="22">
        <f t="shared" si="908"/>
        <v>23.899999999999995</v>
      </c>
      <c r="FS2626" s="23">
        <f t="shared" si="909"/>
        <v>12.433333333333332</v>
      </c>
      <c r="FT2626" s="24">
        <f t="shared" si="914"/>
        <v>18.139393939393937</v>
      </c>
      <c r="GB2626" s="2">
        <f t="shared" si="919"/>
        <v>1916</v>
      </c>
      <c r="GC2626" s="20" t="s">
        <v>47</v>
      </c>
      <c r="GD2626" s="15">
        <v>19.600000000000001</v>
      </c>
      <c r="GE2626" s="15">
        <v>20.9</v>
      </c>
      <c r="GF2626" s="15">
        <v>18.899999999999999</v>
      </c>
      <c r="GG2626" s="15">
        <v>16.100000000000001</v>
      </c>
      <c r="GH2626" s="15">
        <v>13.8</v>
      </c>
      <c r="GI2626" s="15">
        <v>12</v>
      </c>
      <c r="GJ2626" s="15">
        <v>11.9</v>
      </c>
      <c r="GK2626" s="15">
        <v>11.5</v>
      </c>
      <c r="GL2626" s="15">
        <v>12.7</v>
      </c>
      <c r="GM2626" s="15">
        <v>14.2</v>
      </c>
      <c r="GN2626" s="15">
        <v>15.9</v>
      </c>
      <c r="GO2626" s="15">
        <v>18.899999999999999</v>
      </c>
      <c r="GP2626" s="21">
        <f t="shared" si="915"/>
        <v>15.533333333333333</v>
      </c>
      <c r="GQ2626" s="2"/>
      <c r="GR2626" s="22">
        <f t="shared" si="916"/>
        <v>19.8</v>
      </c>
      <c r="GS2626" s="23">
        <f t="shared" si="917"/>
        <v>11.799999999999999</v>
      </c>
      <c r="GT2626" s="24">
        <f t="shared" si="918"/>
        <v>15.641666666666667</v>
      </c>
      <c r="GU2626" s="22">
        <f>AVERAGE(Sheet1!AR2626,Sheet1!BR2626,Sheet1!CR2626,Sheet1!DR2626,Sheet1!ER2626,Sheet1!FR2626,Sheet1!GR2626)</f>
        <v>20.624999999999996</v>
      </c>
      <c r="GV2626" s="23">
        <f>AVERAGE(Sheet1!AS2626,Sheet1!BS2626,Sheet1!CS2626,Sheet1!DS2626,Sheet1!ES2626,Sheet1!FS2626,Sheet1!GS2626)</f>
        <v>12.45833333333333</v>
      </c>
      <c r="GW2626" s="22">
        <f t="shared" si="924"/>
        <v>20.865202020202023</v>
      </c>
      <c r="GX2626" s="23">
        <f t="shared" si="925"/>
        <v>12.215606060606062</v>
      </c>
      <c r="GY2626" s="24">
        <f>AVERAGE(Sheet1!$AP2626,Sheet1!$BP2626,Sheet1!$CP2626,Sheet1!$DP2626,Sheet1!$EP2626,Sheet1!$FP2626,Sheet1!$GP2626)</f>
        <v>16.355555555555558</v>
      </c>
      <c r="GZ2626" s="24">
        <f t="shared" si="926"/>
        <v>16.444128787878785</v>
      </c>
    </row>
    <row r="2627" spans="2:208">
      <c r="B2627" s="7"/>
      <c r="C2627" s="8">
        <f t="shared" si="937"/>
        <v>16.486805555555552</v>
      </c>
      <c r="D2627" s="25">
        <f t="shared" si="911"/>
        <v>16.567777777777778</v>
      </c>
      <c r="E2627" s="16">
        <f t="shared" si="912"/>
        <v>16.49388888888889</v>
      </c>
      <c r="F2627" s="8">
        <f t="shared" si="923"/>
        <v>16.443802083333338</v>
      </c>
      <c r="G2627" s="29"/>
      <c r="H2627" s="16">
        <f t="shared" si="938"/>
        <v>24.4</v>
      </c>
      <c r="I2627" s="17">
        <f t="shared" si="939"/>
        <v>16</v>
      </c>
      <c r="J2627" s="18">
        <f t="shared" si="940"/>
        <v>11.5</v>
      </c>
      <c r="K2627" s="19">
        <f t="shared" si="941"/>
        <v>17.95</v>
      </c>
      <c r="AA2627" s="2"/>
      <c r="BC2627" s="26">
        <v>1917</v>
      </c>
      <c r="BD2627" s="15">
        <v>17.600000000000001</v>
      </c>
      <c r="BE2627" s="15">
        <v>18.600000000000001</v>
      </c>
      <c r="BF2627" s="15">
        <v>18.600000000000001</v>
      </c>
      <c r="BG2627" s="15">
        <v>15.1</v>
      </c>
      <c r="BH2627" s="15">
        <v>12.4</v>
      </c>
      <c r="BI2627" s="15">
        <v>12.9</v>
      </c>
      <c r="BJ2627" s="15">
        <v>11.6</v>
      </c>
      <c r="BK2627" s="15">
        <v>12.6</v>
      </c>
      <c r="BL2627" s="15">
        <v>13.7</v>
      </c>
      <c r="BM2627" s="15">
        <v>14.4</v>
      </c>
      <c r="BN2627" s="15">
        <v>16.600000000000001</v>
      </c>
      <c r="BO2627" s="15">
        <v>18.8</v>
      </c>
      <c r="BP2627" s="21">
        <f t="shared" si="920"/>
        <v>15.241666666666667</v>
      </c>
      <c r="BR2627" s="22">
        <f t="shared" si="921"/>
        <v>18.266666666666669</v>
      </c>
      <c r="BS2627" s="23">
        <f t="shared" si="922"/>
        <v>12.366666666666667</v>
      </c>
      <c r="BT2627" s="24">
        <f t="shared" si="927"/>
        <v>15.073484848484849</v>
      </c>
      <c r="CB2627" s="2">
        <f t="shared" si="936"/>
        <v>1917</v>
      </c>
      <c r="CC2627" s="26">
        <v>1917</v>
      </c>
      <c r="CD2627" s="27">
        <f t="shared" ref="CD2627:CO2627" si="947">(SUM(CD2628:CD2629))/2</f>
        <v>20.25</v>
      </c>
      <c r="CE2627" s="27">
        <f t="shared" si="947"/>
        <v>21.7</v>
      </c>
      <c r="CF2627" s="27">
        <f t="shared" si="947"/>
        <v>19.05</v>
      </c>
      <c r="CG2627" s="27">
        <f t="shared" si="947"/>
        <v>18.100000000000001</v>
      </c>
      <c r="CH2627" s="27">
        <f t="shared" si="947"/>
        <v>15.7</v>
      </c>
      <c r="CI2627" s="27">
        <f t="shared" si="947"/>
        <v>13.55</v>
      </c>
      <c r="CJ2627" s="27">
        <f t="shared" si="947"/>
        <v>12.55</v>
      </c>
      <c r="CK2627" s="27">
        <f t="shared" si="947"/>
        <v>13.600000000000001</v>
      </c>
      <c r="CL2627" s="27">
        <f t="shared" si="947"/>
        <v>14.7</v>
      </c>
      <c r="CM2627" s="27">
        <f t="shared" si="947"/>
        <v>15.2</v>
      </c>
      <c r="CN2627" s="27">
        <f t="shared" si="947"/>
        <v>17.350000000000001</v>
      </c>
      <c r="CO2627" s="27">
        <f t="shared" si="947"/>
        <v>19.299999999999997</v>
      </c>
      <c r="CP2627" s="21">
        <f t="shared" si="933"/>
        <v>16.754166666666663</v>
      </c>
      <c r="CR2627" s="22">
        <f t="shared" si="934"/>
        <v>20.333333333333332</v>
      </c>
      <c r="CS2627" s="23">
        <f t="shared" si="935"/>
        <v>13.233333333333334</v>
      </c>
      <c r="DB2627" s="2">
        <f t="shared" si="946"/>
        <v>1917</v>
      </c>
      <c r="DC2627" s="26">
        <v>1917</v>
      </c>
      <c r="DD2627" s="15">
        <v>20.9</v>
      </c>
      <c r="DE2627" s="15">
        <v>19.899999999999999</v>
      </c>
      <c r="DF2627" s="15">
        <v>18.5</v>
      </c>
      <c r="DG2627" s="15">
        <v>15.9</v>
      </c>
      <c r="DH2627" s="15">
        <v>12.9</v>
      </c>
      <c r="DI2627" s="15">
        <v>11.6</v>
      </c>
      <c r="DJ2627" s="15">
        <v>11.5</v>
      </c>
      <c r="DK2627" s="15">
        <v>13.8</v>
      </c>
      <c r="DL2627" s="15">
        <v>14.8</v>
      </c>
      <c r="DM2627" s="15">
        <v>16.5</v>
      </c>
      <c r="DN2627" s="15">
        <v>19.100000000000001</v>
      </c>
      <c r="DO2627" s="15">
        <v>21.2</v>
      </c>
      <c r="DP2627" s="21">
        <f t="shared" si="942"/>
        <v>16.383333333333333</v>
      </c>
      <c r="DR2627" s="22">
        <f t="shared" si="943"/>
        <v>19.766666666666666</v>
      </c>
      <c r="DS2627" s="23">
        <f t="shared" si="944"/>
        <v>12.300000000000002</v>
      </c>
      <c r="DT2627" s="24">
        <f t="shared" si="913"/>
        <v>16.574242424242424</v>
      </c>
      <c r="EB2627" s="2">
        <f t="shared" si="931"/>
        <v>1917</v>
      </c>
      <c r="EC2627" s="20" t="s">
        <v>48</v>
      </c>
      <c r="ED2627" s="15">
        <v>20.9</v>
      </c>
      <c r="EE2627" s="15">
        <v>20.9</v>
      </c>
      <c r="EF2627" s="15">
        <v>19.399999999999999</v>
      </c>
      <c r="EG2627" s="15">
        <v>17.3</v>
      </c>
      <c r="EH2627" s="15">
        <v>14.5</v>
      </c>
      <c r="EI2627" s="15">
        <v>13.2</v>
      </c>
      <c r="EJ2627" s="15">
        <v>12.9</v>
      </c>
      <c r="EK2627" s="15">
        <v>13.8</v>
      </c>
      <c r="EL2627" s="15">
        <v>15</v>
      </c>
      <c r="EM2627" s="15">
        <v>15.6</v>
      </c>
      <c r="EN2627" s="15">
        <v>17.5</v>
      </c>
      <c r="EO2627" s="15">
        <v>20.6</v>
      </c>
      <c r="EP2627" s="21">
        <f t="shared" si="928"/>
        <v>16.8</v>
      </c>
      <c r="ER2627" s="22">
        <f t="shared" si="929"/>
        <v>20.399999999999999</v>
      </c>
      <c r="ES2627" s="23">
        <f t="shared" si="930"/>
        <v>13.300000000000002</v>
      </c>
      <c r="FB2627" s="2">
        <f t="shared" si="910"/>
        <v>1917</v>
      </c>
      <c r="FC2627" s="20" t="s">
        <v>48</v>
      </c>
      <c r="FD2627" s="15">
        <v>23.3</v>
      </c>
      <c r="FE2627" s="15">
        <v>24.2</v>
      </c>
      <c r="FF2627" s="15">
        <v>21.9</v>
      </c>
      <c r="FG2627" s="15">
        <v>17.8</v>
      </c>
      <c r="FH2627" s="15">
        <v>14.3</v>
      </c>
      <c r="FI2627" s="15">
        <v>12.2</v>
      </c>
      <c r="FJ2627" s="15">
        <v>12.3</v>
      </c>
      <c r="FK2627" s="15">
        <v>14.4</v>
      </c>
      <c r="FL2627" s="15">
        <v>15.9</v>
      </c>
      <c r="FM2627" s="15">
        <v>17</v>
      </c>
      <c r="FN2627" s="15">
        <v>20</v>
      </c>
      <c r="FO2627" s="15">
        <v>24.4</v>
      </c>
      <c r="FP2627" s="21">
        <f t="shared" ref="FP2627:FP2658" si="948">SUM(FD2627:FO2627)/12</f>
        <v>18.141666666666669</v>
      </c>
      <c r="FR2627" s="22">
        <f t="shared" ref="FR2627:FR2658" si="949">SUM(FD2627+FE2627+FF2627)/3</f>
        <v>23.133333333333336</v>
      </c>
      <c r="FS2627" s="23">
        <f t="shared" ref="FS2627:FS2658" si="950">SUM(FI2627+FJ2627+FK2627)/3</f>
        <v>12.966666666666667</v>
      </c>
      <c r="FT2627" s="24">
        <f t="shared" si="914"/>
        <v>18.170454545454547</v>
      </c>
      <c r="GB2627" s="2">
        <f t="shared" si="919"/>
        <v>1917</v>
      </c>
      <c r="GC2627" s="20" t="s">
        <v>48</v>
      </c>
      <c r="GD2627" s="15">
        <v>19.5</v>
      </c>
      <c r="GE2627" s="15">
        <v>20.2</v>
      </c>
      <c r="GF2627" s="15">
        <v>18.899999999999999</v>
      </c>
      <c r="GG2627" s="15">
        <v>16.2</v>
      </c>
      <c r="GH2627" s="15">
        <v>13.3</v>
      </c>
      <c r="GI2627" s="15">
        <v>12.2</v>
      </c>
      <c r="GJ2627" s="15">
        <v>11.7</v>
      </c>
      <c r="GK2627" s="15">
        <v>12.2</v>
      </c>
      <c r="GL2627" s="15">
        <v>13.1</v>
      </c>
      <c r="GM2627" s="15">
        <v>14</v>
      </c>
      <c r="GN2627" s="15">
        <v>16.100000000000001</v>
      </c>
      <c r="GO2627" s="15">
        <v>19.8</v>
      </c>
      <c r="GP2627" s="21">
        <f t="shared" si="915"/>
        <v>15.600000000000001</v>
      </c>
      <c r="GQ2627" s="2"/>
      <c r="GR2627" s="22">
        <f t="shared" si="916"/>
        <v>19.533333333333335</v>
      </c>
      <c r="GS2627" s="23">
        <f t="shared" si="917"/>
        <v>12.033333333333331</v>
      </c>
      <c r="GT2627" s="24">
        <f t="shared" si="918"/>
        <v>15.65151515151515</v>
      </c>
      <c r="GU2627" s="22">
        <f>AVERAGE(Sheet1!AR2627,Sheet1!BR2627,Sheet1!CR2627,Sheet1!DR2627,Sheet1!ER2627,Sheet1!FR2627,Sheet1!GR2627)</f>
        <v>20.238888888888891</v>
      </c>
      <c r="GV2627" s="23">
        <f>AVERAGE(Sheet1!AS2627,Sheet1!BS2627,Sheet1!CS2627,Sheet1!DS2627,Sheet1!ES2627,Sheet1!FS2627,Sheet1!GS2627)</f>
        <v>12.700000000000001</v>
      </c>
      <c r="GW2627" s="22">
        <f t="shared" si="924"/>
        <v>20.75888888888889</v>
      </c>
      <c r="GX2627" s="23">
        <f t="shared" si="925"/>
        <v>12.273181818181818</v>
      </c>
      <c r="GY2627" s="24">
        <f>AVERAGE(Sheet1!$AP2627,Sheet1!$BP2627,Sheet1!$CP2627,Sheet1!$DP2627,Sheet1!$EP2627,Sheet1!$FP2627,Sheet1!$GP2627)</f>
        <v>16.486805555555552</v>
      </c>
      <c r="GZ2627" s="24">
        <f t="shared" si="926"/>
        <v>16.457512626262627</v>
      </c>
    </row>
    <row r="2628" spans="2:208">
      <c r="B2628" s="7"/>
      <c r="C2628" s="8">
        <f t="shared" si="937"/>
        <v>16.997222222222224</v>
      </c>
      <c r="D2628" s="25">
        <f t="shared" si="911"/>
        <v>16.673194444444441</v>
      </c>
      <c r="E2628" s="16">
        <f t="shared" si="912"/>
        <v>16.529236111111111</v>
      </c>
      <c r="F2628" s="8">
        <f t="shared" si="923"/>
        <v>16.437829861111116</v>
      </c>
      <c r="G2628" s="29"/>
      <c r="H2628" s="16">
        <f t="shared" si="938"/>
        <v>25.9</v>
      </c>
      <c r="I2628" s="17">
        <f t="shared" si="939"/>
        <v>16.05</v>
      </c>
      <c r="J2628" s="18">
        <f t="shared" si="940"/>
        <v>11.5</v>
      </c>
      <c r="K2628" s="19">
        <f t="shared" si="941"/>
        <v>18.7</v>
      </c>
      <c r="AA2628" s="2"/>
      <c r="BC2628" s="26">
        <v>1918</v>
      </c>
      <c r="BD2628" s="15">
        <v>20.399999999999999</v>
      </c>
      <c r="BE2628" s="15">
        <v>20.100000000000001</v>
      </c>
      <c r="BF2628" s="15">
        <v>18.2</v>
      </c>
      <c r="BG2628" s="15">
        <v>16</v>
      </c>
      <c r="BH2628" s="15">
        <v>14.1</v>
      </c>
      <c r="BI2628" s="15">
        <v>13.3</v>
      </c>
      <c r="BJ2628" s="15">
        <v>12</v>
      </c>
      <c r="BK2628" s="15">
        <v>13.6</v>
      </c>
      <c r="BL2628" s="15">
        <v>13.9</v>
      </c>
      <c r="BM2628" s="15">
        <v>13.9</v>
      </c>
      <c r="BN2628" s="15">
        <v>15.6</v>
      </c>
      <c r="BO2628" s="15">
        <v>16.7</v>
      </c>
      <c r="BP2628" s="21">
        <f t="shared" si="920"/>
        <v>15.649999999999999</v>
      </c>
      <c r="BR2628" s="22">
        <f t="shared" si="921"/>
        <v>19.566666666666666</v>
      </c>
      <c r="BS2628" s="23">
        <f t="shared" si="922"/>
        <v>12.966666666666667</v>
      </c>
      <c r="BT2628" s="24">
        <f t="shared" si="927"/>
        <v>15.178030303030305</v>
      </c>
      <c r="CB2628" s="2">
        <f t="shared" si="936"/>
        <v>1918</v>
      </c>
      <c r="CC2628" s="26">
        <v>1918</v>
      </c>
      <c r="CD2628" s="15">
        <v>21.3</v>
      </c>
      <c r="CE2628" s="15">
        <v>22.4</v>
      </c>
      <c r="CF2628" s="15">
        <v>20.3</v>
      </c>
      <c r="CG2628" s="15">
        <v>17.8</v>
      </c>
      <c r="CH2628" s="15">
        <v>15.8</v>
      </c>
      <c r="CI2628" s="15">
        <v>13.8</v>
      </c>
      <c r="CJ2628" s="15">
        <v>12.8</v>
      </c>
      <c r="CK2628" s="15">
        <v>13.9</v>
      </c>
      <c r="CL2628" s="15">
        <v>15.1</v>
      </c>
      <c r="CM2628" s="15">
        <v>14.6</v>
      </c>
      <c r="CN2628" s="15">
        <v>16.399999999999999</v>
      </c>
      <c r="CO2628" s="15">
        <v>18.399999999999999</v>
      </c>
      <c r="CP2628" s="21">
        <f t="shared" si="933"/>
        <v>16.883333333333333</v>
      </c>
      <c r="CR2628" s="22">
        <f t="shared" si="934"/>
        <v>21.333333333333332</v>
      </c>
      <c r="CS2628" s="23">
        <f t="shared" si="935"/>
        <v>13.5</v>
      </c>
      <c r="DB2628" s="2">
        <f t="shared" si="946"/>
        <v>1918</v>
      </c>
      <c r="DC2628" s="20" t="s">
        <v>49</v>
      </c>
      <c r="DD2628" s="15">
        <v>21.2</v>
      </c>
      <c r="DE2628" s="15">
        <v>22.2</v>
      </c>
      <c r="DF2628" s="15">
        <v>20.3</v>
      </c>
      <c r="DG2628" s="15">
        <v>15.5</v>
      </c>
      <c r="DH2628" s="15">
        <v>14.9</v>
      </c>
      <c r="DI2628" s="15">
        <v>11.9</v>
      </c>
      <c r="DJ2628" s="15">
        <v>11.5</v>
      </c>
      <c r="DK2628" s="15">
        <v>13.6</v>
      </c>
      <c r="DL2628" s="15">
        <v>15.5</v>
      </c>
      <c r="DM2628" s="15">
        <v>14.9</v>
      </c>
      <c r="DN2628" s="15">
        <v>17.8</v>
      </c>
      <c r="DO2628" s="15">
        <v>20.6</v>
      </c>
      <c r="DP2628" s="21">
        <f t="shared" si="942"/>
        <v>16.658333333333335</v>
      </c>
      <c r="DR2628" s="22">
        <f t="shared" si="943"/>
        <v>21.233333333333334</v>
      </c>
      <c r="DS2628" s="23">
        <f t="shared" si="944"/>
        <v>12.333333333333334</v>
      </c>
      <c r="DT2628" s="24">
        <f t="shared" si="913"/>
        <v>16.574242424242424</v>
      </c>
      <c r="EB2628" s="2">
        <f t="shared" si="931"/>
        <v>1918</v>
      </c>
      <c r="EC2628" s="20" t="s">
        <v>49</v>
      </c>
      <c r="ED2628" s="15">
        <v>22.2</v>
      </c>
      <c r="EE2628" s="15">
        <v>23</v>
      </c>
      <c r="EF2628" s="15">
        <v>21.2</v>
      </c>
      <c r="EG2628" s="15">
        <v>18.7</v>
      </c>
      <c r="EH2628" s="15">
        <v>16.100000000000001</v>
      </c>
      <c r="EI2628" s="15">
        <v>14.4</v>
      </c>
      <c r="EJ2628" s="15">
        <v>13.3</v>
      </c>
      <c r="EK2628" s="15">
        <v>14.6</v>
      </c>
      <c r="EL2628" s="15">
        <v>15.5</v>
      </c>
      <c r="EM2628" s="15">
        <v>15.6</v>
      </c>
      <c r="EN2628" s="15">
        <v>18</v>
      </c>
      <c r="EO2628" s="15">
        <v>20.2</v>
      </c>
      <c r="EP2628" s="21">
        <f t="shared" si="928"/>
        <v>17.733333333333334</v>
      </c>
      <c r="ER2628" s="22">
        <f t="shared" si="929"/>
        <v>22.133333333333336</v>
      </c>
      <c r="ES2628" s="23">
        <f t="shared" si="930"/>
        <v>14.100000000000001</v>
      </c>
      <c r="FB2628" s="2">
        <f t="shared" ref="FB2628:FB2649" si="951">FB2627+1</f>
        <v>1918</v>
      </c>
      <c r="FC2628" s="20" t="s">
        <v>49</v>
      </c>
      <c r="FD2628" s="15">
        <v>25.9</v>
      </c>
      <c r="FE2628" s="15">
        <v>24.6</v>
      </c>
      <c r="FF2628" s="15">
        <v>23</v>
      </c>
      <c r="FG2628" s="15">
        <v>19.100000000000001</v>
      </c>
      <c r="FH2628" s="15">
        <v>15.7</v>
      </c>
      <c r="FI2628" s="15">
        <v>13.3</v>
      </c>
      <c r="FJ2628" s="15">
        <v>12.7</v>
      </c>
      <c r="FK2628" s="15">
        <v>14.8</v>
      </c>
      <c r="FL2628" s="15">
        <v>16.8</v>
      </c>
      <c r="FM2628" s="15">
        <v>16.7</v>
      </c>
      <c r="FN2628" s="15">
        <v>20.8</v>
      </c>
      <c r="FO2628" s="15">
        <v>22.5</v>
      </c>
      <c r="FP2628" s="21">
        <f t="shared" si="948"/>
        <v>18.824999999999999</v>
      </c>
      <c r="FR2628" s="22">
        <f t="shared" si="949"/>
        <v>24.5</v>
      </c>
      <c r="FS2628" s="23">
        <f t="shared" si="950"/>
        <v>13.6</v>
      </c>
      <c r="FT2628" s="24">
        <f t="shared" si="914"/>
        <v>18.26287878787879</v>
      </c>
      <c r="GB2628" s="2">
        <f t="shared" si="919"/>
        <v>1918</v>
      </c>
      <c r="GC2628" s="20" t="s">
        <v>49</v>
      </c>
      <c r="GD2628" s="15">
        <v>21.6</v>
      </c>
      <c r="GE2628" s="15">
        <v>21.7</v>
      </c>
      <c r="GF2628" s="15">
        <v>19.600000000000001</v>
      </c>
      <c r="GG2628" s="15">
        <v>16.899999999999999</v>
      </c>
      <c r="GH2628" s="15">
        <v>14.9</v>
      </c>
      <c r="GI2628" s="15">
        <v>12.9</v>
      </c>
      <c r="GJ2628" s="15">
        <v>11.7</v>
      </c>
      <c r="GK2628" s="15">
        <v>13</v>
      </c>
      <c r="GL2628" s="15">
        <v>13.9</v>
      </c>
      <c r="GM2628" s="15">
        <v>13.8</v>
      </c>
      <c r="GN2628" s="15">
        <v>16.600000000000001</v>
      </c>
      <c r="GO2628" s="15">
        <v>18.2</v>
      </c>
      <c r="GP2628" s="21">
        <f t="shared" si="915"/>
        <v>16.233333333333334</v>
      </c>
      <c r="GQ2628" s="2"/>
      <c r="GR2628" s="22">
        <f t="shared" si="916"/>
        <v>20.966666666666665</v>
      </c>
      <c r="GS2628" s="23">
        <f t="shared" si="917"/>
        <v>12.533333333333333</v>
      </c>
      <c r="GT2628" s="24">
        <f t="shared" si="918"/>
        <v>15.726515151515152</v>
      </c>
      <c r="GU2628" s="22">
        <f>AVERAGE(Sheet1!AR2628,Sheet1!BR2628,Sheet1!CR2628,Sheet1!DR2628,Sheet1!ER2628,Sheet1!FR2628,Sheet1!GR2628)</f>
        <v>21.62222222222222</v>
      </c>
      <c r="GV2628" s="23">
        <f>AVERAGE(Sheet1!AS2628,Sheet1!BS2628,Sheet1!CS2628,Sheet1!DS2628,Sheet1!ES2628,Sheet1!FS2628,Sheet1!GS2628)</f>
        <v>13.172222222222222</v>
      </c>
      <c r="GW2628" s="22">
        <f t="shared" si="924"/>
        <v>20.920757575757577</v>
      </c>
      <c r="GX2628" s="23">
        <f t="shared" si="925"/>
        <v>12.38959595959596</v>
      </c>
      <c r="GY2628" s="24">
        <f>AVERAGE(Sheet1!$AP2628,Sheet1!$BP2628,Sheet1!$CP2628,Sheet1!$DP2628,Sheet1!$EP2628,Sheet1!$FP2628,Sheet1!$GP2628)</f>
        <v>16.997222222222224</v>
      </c>
      <c r="GZ2628" s="24">
        <f t="shared" si="926"/>
        <v>16.539646464646466</v>
      </c>
    </row>
    <row r="2629" spans="2:208">
      <c r="B2629" s="7"/>
      <c r="C2629" s="8">
        <f t="shared" si="937"/>
        <v>16.993055555555554</v>
      </c>
      <c r="D2629" s="25">
        <f t="shared" ref="D2629:D2660" si="952">AVERAGE(C2625:C2629)</f>
        <v>16.634305555555557</v>
      </c>
      <c r="E2629" s="16">
        <f t="shared" si="912"/>
        <v>16.647916666666667</v>
      </c>
      <c r="F2629" s="8">
        <f t="shared" si="923"/>
        <v>16.440815972222225</v>
      </c>
      <c r="G2629" s="29"/>
      <c r="H2629" s="16">
        <f t="shared" si="938"/>
        <v>26.3</v>
      </c>
      <c r="I2629" s="17">
        <f t="shared" si="939"/>
        <v>16.75</v>
      </c>
      <c r="J2629" s="18">
        <f t="shared" si="940"/>
        <v>11.1</v>
      </c>
      <c r="K2629" s="19">
        <f t="shared" si="941"/>
        <v>18.7</v>
      </c>
      <c r="AA2629" s="2"/>
      <c r="BC2629" s="26">
        <v>1919</v>
      </c>
      <c r="BD2629" s="15">
        <v>17.5</v>
      </c>
      <c r="BE2629" s="15">
        <v>20.2</v>
      </c>
      <c r="BF2629" s="15">
        <v>16.5</v>
      </c>
      <c r="BG2629" s="15">
        <v>16.100000000000001</v>
      </c>
      <c r="BH2629" s="15">
        <v>14.6</v>
      </c>
      <c r="BI2629" s="15">
        <v>12.6</v>
      </c>
      <c r="BJ2629" s="15">
        <v>11.1</v>
      </c>
      <c r="BK2629" s="15">
        <v>12.7</v>
      </c>
      <c r="BL2629" s="15">
        <v>14.1</v>
      </c>
      <c r="BM2629" s="15">
        <v>14.8</v>
      </c>
      <c r="BN2629" s="15">
        <v>16.7</v>
      </c>
      <c r="BO2629" s="15">
        <v>18.399999999999999</v>
      </c>
      <c r="BP2629" s="21">
        <f t="shared" si="920"/>
        <v>15.441666666666668</v>
      </c>
      <c r="BR2629" s="22">
        <f t="shared" si="921"/>
        <v>18.066666666666666</v>
      </c>
      <c r="BS2629" s="23">
        <f t="shared" si="922"/>
        <v>12.133333333333333</v>
      </c>
      <c r="BT2629" s="24">
        <f t="shared" si="927"/>
        <v>15.152272727272726</v>
      </c>
      <c r="CB2629" s="2">
        <f t="shared" si="936"/>
        <v>1919</v>
      </c>
      <c r="CC2629" s="26">
        <v>1919</v>
      </c>
      <c r="CD2629" s="15">
        <v>19.2</v>
      </c>
      <c r="CE2629" s="15">
        <v>21</v>
      </c>
      <c r="CF2629" s="15">
        <v>17.8</v>
      </c>
      <c r="CG2629" s="15">
        <v>18.399999999999999</v>
      </c>
      <c r="CH2629" s="15">
        <v>15.6</v>
      </c>
      <c r="CI2629" s="15">
        <v>13.3</v>
      </c>
      <c r="CJ2629" s="15">
        <v>12.3</v>
      </c>
      <c r="CK2629" s="15">
        <v>13.3</v>
      </c>
      <c r="CL2629" s="15">
        <v>14.3</v>
      </c>
      <c r="CM2629" s="15">
        <v>15.8</v>
      </c>
      <c r="CN2629" s="15">
        <v>18.3</v>
      </c>
      <c r="CO2629" s="15">
        <v>20.2</v>
      </c>
      <c r="CP2629" s="21">
        <f t="shared" si="933"/>
        <v>16.625000000000004</v>
      </c>
      <c r="CR2629" s="22">
        <f t="shared" si="934"/>
        <v>19.333333333333332</v>
      </c>
      <c r="CS2629" s="23">
        <f t="shared" si="935"/>
        <v>12.966666666666669</v>
      </c>
      <c r="DB2629" s="2">
        <f t="shared" si="946"/>
        <v>1919</v>
      </c>
      <c r="DC2629" s="20" t="s">
        <v>50</v>
      </c>
      <c r="DD2629" s="15">
        <v>20.8</v>
      </c>
      <c r="DE2629" s="15">
        <v>22.2</v>
      </c>
      <c r="DF2629" s="15">
        <v>19.5</v>
      </c>
      <c r="DG2629" s="15">
        <v>18.7</v>
      </c>
      <c r="DH2629" s="15">
        <v>14.3</v>
      </c>
      <c r="DI2629" s="15">
        <v>12.2</v>
      </c>
      <c r="DJ2629" s="15">
        <v>11.3</v>
      </c>
      <c r="DK2629" s="15">
        <v>12.8</v>
      </c>
      <c r="DL2629" s="15">
        <v>15.7</v>
      </c>
      <c r="DM2629" s="15">
        <v>18.100000000000001</v>
      </c>
      <c r="DN2629" s="15">
        <v>20.399999999999999</v>
      </c>
      <c r="DO2629" s="15">
        <v>22.6</v>
      </c>
      <c r="DP2629" s="21">
        <f t="shared" si="942"/>
        <v>17.383333333333333</v>
      </c>
      <c r="DR2629" s="22">
        <f t="shared" si="943"/>
        <v>20.833333333333332</v>
      </c>
      <c r="DS2629" s="23">
        <f t="shared" si="944"/>
        <v>12.1</v>
      </c>
      <c r="DT2629" s="24">
        <f t="shared" si="913"/>
        <v>16.622727272727271</v>
      </c>
      <c r="EB2629" s="2">
        <f t="shared" si="931"/>
        <v>1919</v>
      </c>
      <c r="EC2629" s="20" t="s">
        <v>50</v>
      </c>
      <c r="ED2629" s="15">
        <v>20.7</v>
      </c>
      <c r="EE2629" s="15">
        <v>21.3</v>
      </c>
      <c r="EF2629" s="15">
        <v>19.7</v>
      </c>
      <c r="EG2629" s="15">
        <v>18.899999999999999</v>
      </c>
      <c r="EH2629" s="15">
        <v>15.5</v>
      </c>
      <c r="EI2629" s="15">
        <v>13.5</v>
      </c>
      <c r="EJ2629" s="15">
        <v>12.7</v>
      </c>
      <c r="EK2629" s="15">
        <v>13.8</v>
      </c>
      <c r="EL2629" s="15">
        <v>14.9</v>
      </c>
      <c r="EM2629" s="15">
        <v>16.8</v>
      </c>
      <c r="EN2629" s="15">
        <v>19.7</v>
      </c>
      <c r="EO2629" s="15">
        <v>21</v>
      </c>
      <c r="EP2629" s="21">
        <f t="shared" si="928"/>
        <v>17.375</v>
      </c>
      <c r="ER2629" s="22">
        <f t="shared" si="929"/>
        <v>20.566666666666666</v>
      </c>
      <c r="ES2629" s="23">
        <f t="shared" si="930"/>
        <v>13.333333333333334</v>
      </c>
      <c r="FB2629" s="2">
        <f t="shared" si="951"/>
        <v>1919</v>
      </c>
      <c r="FC2629" s="20" t="s">
        <v>50</v>
      </c>
      <c r="FD2629" s="15">
        <v>24.3</v>
      </c>
      <c r="FE2629" s="15">
        <v>26.3</v>
      </c>
      <c r="FF2629" s="15">
        <v>21.5</v>
      </c>
      <c r="FG2629" s="15">
        <v>20.5</v>
      </c>
      <c r="FH2629" s="15">
        <v>16.2</v>
      </c>
      <c r="FI2629" s="15">
        <v>12.9</v>
      </c>
      <c r="FJ2629" s="15">
        <v>12</v>
      </c>
      <c r="FK2629" s="15">
        <v>14</v>
      </c>
      <c r="FL2629" s="15">
        <v>15.3</v>
      </c>
      <c r="FM2629" s="15">
        <v>18.8</v>
      </c>
      <c r="FN2629" s="15">
        <v>22.7</v>
      </c>
      <c r="FO2629" s="15">
        <v>24.5</v>
      </c>
      <c r="FP2629" s="21">
        <f t="shared" si="948"/>
        <v>19.083333333333332</v>
      </c>
      <c r="FR2629" s="22">
        <f t="shared" si="949"/>
        <v>24.033333333333331</v>
      </c>
      <c r="FS2629" s="23">
        <f t="shared" si="950"/>
        <v>12.966666666666667</v>
      </c>
      <c r="FT2629" s="24">
        <f t="shared" si="914"/>
        <v>18.328030303030303</v>
      </c>
      <c r="GB2629" s="2">
        <f t="shared" si="919"/>
        <v>1919</v>
      </c>
      <c r="GC2629" s="20" t="s">
        <v>50</v>
      </c>
      <c r="GD2629" s="15">
        <v>19.5</v>
      </c>
      <c r="GE2629" s="15">
        <v>21</v>
      </c>
      <c r="GF2629" s="15">
        <v>18.8</v>
      </c>
      <c r="GG2629" s="15">
        <v>17.3</v>
      </c>
      <c r="GH2629" s="15">
        <v>14.6</v>
      </c>
      <c r="GI2629" s="15">
        <v>12.6</v>
      </c>
      <c r="GJ2629" s="15">
        <v>11.3</v>
      </c>
      <c r="GK2629" s="15">
        <v>11.9</v>
      </c>
      <c r="GL2629" s="15">
        <v>13</v>
      </c>
      <c r="GM2629" s="15">
        <v>14.7</v>
      </c>
      <c r="GN2629" s="15">
        <v>17.899999999999999</v>
      </c>
      <c r="GO2629" s="15">
        <v>20</v>
      </c>
      <c r="GP2629" s="21">
        <f t="shared" si="915"/>
        <v>16.05</v>
      </c>
      <c r="GQ2629" s="2"/>
      <c r="GR2629" s="22">
        <f t="shared" si="916"/>
        <v>19.766666666666666</v>
      </c>
      <c r="GS2629" s="23">
        <f t="shared" si="917"/>
        <v>11.933333333333332</v>
      </c>
      <c r="GT2629" s="24">
        <f t="shared" si="918"/>
        <v>15.764393939393942</v>
      </c>
      <c r="GU2629" s="22">
        <f>AVERAGE(Sheet1!AR2629,Sheet1!BR2629,Sheet1!CR2629,Sheet1!DR2629,Sheet1!ER2629,Sheet1!FR2629,Sheet1!GR2629)</f>
        <v>20.433333333333334</v>
      </c>
      <c r="GV2629" s="23">
        <f>AVERAGE(Sheet1!AS2629,Sheet1!BS2629,Sheet1!CS2629,Sheet1!DS2629,Sheet1!ES2629,Sheet1!FS2629,Sheet1!GS2629)</f>
        <v>12.572222222222223</v>
      </c>
      <c r="GW2629" s="22">
        <f t="shared" si="924"/>
        <v>20.773787878787878</v>
      </c>
      <c r="GX2629" s="23">
        <f t="shared" si="925"/>
        <v>12.488585858585857</v>
      </c>
      <c r="GY2629" s="24">
        <f>AVERAGE(Sheet1!$AP2629,Sheet1!$BP2629,Sheet1!$CP2629,Sheet1!$DP2629,Sheet1!$EP2629,Sheet1!$FP2629,Sheet1!$GP2629)</f>
        <v>16.993055555555554</v>
      </c>
      <c r="GZ2629" s="24">
        <f t="shared" si="926"/>
        <v>16.571401515151514</v>
      </c>
    </row>
    <row r="2630" spans="2:208">
      <c r="B2630" s="7">
        <f>B2625+5</f>
        <v>1920</v>
      </c>
      <c r="C2630" s="8">
        <f t="shared" si="937"/>
        <v>16.672222222222221</v>
      </c>
      <c r="D2630" s="25">
        <f t="shared" si="952"/>
        <v>16.700972222222223</v>
      </c>
      <c r="E2630" s="16">
        <f t="shared" si="912"/>
        <v>16.64147222222222</v>
      </c>
      <c r="F2630" s="8">
        <f t="shared" si="923"/>
        <v>16.475989583333337</v>
      </c>
      <c r="G2630" s="29"/>
      <c r="H2630" s="16">
        <f t="shared" si="938"/>
        <v>25.3</v>
      </c>
      <c r="I2630" s="17">
        <f t="shared" si="939"/>
        <v>16.350000000000001</v>
      </c>
      <c r="J2630" s="18">
        <f t="shared" si="940"/>
        <v>11.6</v>
      </c>
      <c r="K2630" s="19">
        <f t="shared" si="941"/>
        <v>18.45</v>
      </c>
      <c r="AA2630" s="2"/>
      <c r="BC2630" s="26">
        <v>1920</v>
      </c>
      <c r="BD2630" s="15">
        <v>18</v>
      </c>
      <c r="BE2630" s="15">
        <v>18.899999999999999</v>
      </c>
      <c r="BF2630" s="15">
        <v>16.8</v>
      </c>
      <c r="BG2630" s="15">
        <v>15.2</v>
      </c>
      <c r="BH2630" s="15">
        <v>13.2</v>
      </c>
      <c r="BI2630" s="15">
        <v>12.5</v>
      </c>
      <c r="BJ2630" s="15">
        <v>12.8</v>
      </c>
      <c r="BK2630" s="15">
        <v>12.6</v>
      </c>
      <c r="BL2630" s="15">
        <v>13.9</v>
      </c>
      <c r="BM2630" s="15">
        <v>15.3</v>
      </c>
      <c r="BN2630" s="15">
        <v>14.7</v>
      </c>
      <c r="BO2630" s="15">
        <v>17.3</v>
      </c>
      <c r="BP2630" s="21">
        <f t="shared" si="920"/>
        <v>15.100000000000001</v>
      </c>
      <c r="BR2630" s="22">
        <f t="shared" si="921"/>
        <v>17.900000000000002</v>
      </c>
      <c r="BS2630" s="23">
        <f t="shared" si="922"/>
        <v>12.633333333333333</v>
      </c>
      <c r="BT2630" s="24">
        <f t="shared" si="927"/>
        <v>15.194696969696968</v>
      </c>
      <c r="CB2630" s="2">
        <f t="shared" si="936"/>
        <v>1920</v>
      </c>
      <c r="CC2630" s="26">
        <v>1920</v>
      </c>
      <c r="CD2630" s="15">
        <v>19.8</v>
      </c>
      <c r="CE2630" s="15">
        <v>20.8</v>
      </c>
      <c r="CF2630" s="15">
        <v>18.600000000000001</v>
      </c>
      <c r="CG2630" s="15">
        <v>16.600000000000001</v>
      </c>
      <c r="CH2630" s="15">
        <v>14</v>
      </c>
      <c r="CI2630" s="15">
        <v>13.1</v>
      </c>
      <c r="CJ2630" s="15">
        <v>13.1</v>
      </c>
      <c r="CK2630" s="15">
        <v>12.9</v>
      </c>
      <c r="CL2630" s="15">
        <v>14</v>
      </c>
      <c r="CM2630" s="15">
        <v>16.3</v>
      </c>
      <c r="CN2630" s="15">
        <v>16.8</v>
      </c>
      <c r="CO2630" s="15">
        <v>18.899999999999999</v>
      </c>
      <c r="CP2630" s="21">
        <f t="shared" si="933"/>
        <v>16.241666666666671</v>
      </c>
      <c r="CR2630" s="22">
        <f t="shared" si="934"/>
        <v>19.733333333333334</v>
      </c>
      <c r="CS2630" s="23">
        <f t="shared" si="935"/>
        <v>13.033333333333333</v>
      </c>
      <c r="DB2630" s="2">
        <f t="shared" si="946"/>
        <v>1920</v>
      </c>
      <c r="DC2630" s="20" t="s">
        <v>51</v>
      </c>
      <c r="DD2630" s="15">
        <v>20.2</v>
      </c>
      <c r="DE2630" s="15">
        <v>22.3</v>
      </c>
      <c r="DF2630" s="15">
        <v>20.3</v>
      </c>
      <c r="DG2630" s="15">
        <v>17.2</v>
      </c>
      <c r="DH2630" s="15">
        <v>14.3</v>
      </c>
      <c r="DI2630" s="15">
        <v>11.6</v>
      </c>
      <c r="DJ2630" s="15">
        <v>12.5</v>
      </c>
      <c r="DK2630" s="15">
        <v>13.4</v>
      </c>
      <c r="DL2630" s="15">
        <v>15.5</v>
      </c>
      <c r="DM2630" s="15">
        <v>18.7</v>
      </c>
      <c r="DN2630" s="15">
        <v>18.3</v>
      </c>
      <c r="DO2630" s="15">
        <v>21.2</v>
      </c>
      <c r="DP2630" s="21">
        <f t="shared" si="942"/>
        <v>17.124999999999996</v>
      </c>
      <c r="DR2630" s="22">
        <f t="shared" si="943"/>
        <v>20.933333333333334</v>
      </c>
      <c r="DS2630" s="23">
        <f t="shared" si="944"/>
        <v>12.5</v>
      </c>
      <c r="DT2630" s="24">
        <f t="shared" si="913"/>
        <v>16.718181818181819</v>
      </c>
      <c r="EB2630" s="2">
        <f t="shared" si="931"/>
        <v>1920</v>
      </c>
      <c r="EC2630" s="20" t="s">
        <v>51</v>
      </c>
      <c r="ED2630" s="15">
        <v>20.5</v>
      </c>
      <c r="EE2630" s="15">
        <v>21.5</v>
      </c>
      <c r="EF2630" s="15">
        <v>20.3</v>
      </c>
      <c r="EG2630" s="15">
        <v>17.899999999999999</v>
      </c>
      <c r="EH2630" s="15">
        <v>15.3</v>
      </c>
      <c r="EI2630" s="15">
        <v>12.9</v>
      </c>
      <c r="EJ2630" s="15">
        <v>13.5</v>
      </c>
      <c r="EK2630" s="15">
        <v>13.9</v>
      </c>
      <c r="EL2630" s="15">
        <v>14.9</v>
      </c>
      <c r="EM2630" s="15">
        <v>16.7</v>
      </c>
      <c r="EN2630" s="15">
        <v>18.3</v>
      </c>
      <c r="EO2630" s="15">
        <v>20.5</v>
      </c>
      <c r="EP2630" s="21">
        <f t="shared" si="928"/>
        <v>17.183333333333334</v>
      </c>
      <c r="ER2630" s="22">
        <f t="shared" si="929"/>
        <v>20.766666666666666</v>
      </c>
      <c r="ES2630" s="23">
        <f t="shared" si="930"/>
        <v>13.433333333333332</v>
      </c>
      <c r="ET2630" s="24">
        <f t="shared" ref="ET2630:ET2661" si="953">AVERAGE(EP2620:EP2630)</f>
        <v>17.060606060606062</v>
      </c>
      <c r="FB2630" s="2">
        <f t="shared" si="951"/>
        <v>1920</v>
      </c>
      <c r="FC2630" s="20" t="s">
        <v>51</v>
      </c>
      <c r="FD2630" s="15">
        <v>24.2</v>
      </c>
      <c r="FE2630" s="15">
        <v>25.3</v>
      </c>
      <c r="FF2630" s="15">
        <v>22.3</v>
      </c>
      <c r="FG2630" s="15">
        <v>18.8</v>
      </c>
      <c r="FH2630" s="15">
        <v>15.3</v>
      </c>
      <c r="FI2630" s="15">
        <v>12.3</v>
      </c>
      <c r="FJ2630" s="15">
        <v>13</v>
      </c>
      <c r="FK2630" s="15">
        <v>13.7</v>
      </c>
      <c r="FL2630" s="15">
        <v>15.9</v>
      </c>
      <c r="FM2630" s="15">
        <v>19.2</v>
      </c>
      <c r="FN2630" s="15">
        <v>19.8</v>
      </c>
      <c r="FO2630" s="15">
        <v>23.8</v>
      </c>
      <c r="FP2630" s="21">
        <f t="shared" si="948"/>
        <v>18.633333333333333</v>
      </c>
      <c r="FR2630" s="22">
        <f t="shared" si="949"/>
        <v>23.933333333333334</v>
      </c>
      <c r="FS2630" s="23">
        <f t="shared" si="950"/>
        <v>13</v>
      </c>
      <c r="FT2630" s="24">
        <f t="shared" si="914"/>
        <v>18.449242424242428</v>
      </c>
      <c r="GB2630" s="2">
        <f t="shared" si="919"/>
        <v>1920</v>
      </c>
      <c r="GC2630" s="20" t="s">
        <v>51</v>
      </c>
      <c r="GD2630" s="15">
        <v>20.100000000000001</v>
      </c>
      <c r="GE2630" s="15">
        <v>20.8</v>
      </c>
      <c r="GF2630" s="15">
        <v>18.7</v>
      </c>
      <c r="GG2630" s="15">
        <v>16.399999999999999</v>
      </c>
      <c r="GH2630" s="15">
        <v>13.5</v>
      </c>
      <c r="GI2630" s="15">
        <v>11.9</v>
      </c>
      <c r="GJ2630" s="15">
        <v>12</v>
      </c>
      <c r="GK2630" s="15">
        <v>12</v>
      </c>
      <c r="GL2630" s="15">
        <v>13.4</v>
      </c>
      <c r="GM2630" s="15">
        <v>15.2</v>
      </c>
      <c r="GN2630" s="15">
        <v>16.100000000000001</v>
      </c>
      <c r="GO2630" s="15">
        <v>18.899999999999999</v>
      </c>
      <c r="GP2630" s="21">
        <f t="shared" si="915"/>
        <v>15.75</v>
      </c>
      <c r="GQ2630" s="2"/>
      <c r="GR2630" s="22">
        <f t="shared" si="916"/>
        <v>19.866666666666671</v>
      </c>
      <c r="GS2630" s="23">
        <f t="shared" si="917"/>
        <v>11.966666666666667</v>
      </c>
      <c r="GT2630" s="24">
        <f t="shared" si="918"/>
        <v>15.812878787878788</v>
      </c>
      <c r="GU2630" s="22">
        <f>AVERAGE(Sheet1!AR2630,Sheet1!BR2630,Sheet1!CR2630,Sheet1!DR2630,Sheet1!ER2630,Sheet1!FR2630,Sheet1!GR2630)</f>
        <v>20.522222222222226</v>
      </c>
      <c r="GV2630" s="23">
        <f>AVERAGE(Sheet1!AS2630,Sheet1!BS2630,Sheet1!CS2630,Sheet1!DS2630,Sheet1!ES2630,Sheet1!FS2630,Sheet1!GS2630)</f>
        <v>12.761111111111111</v>
      </c>
      <c r="GW2630" s="22">
        <f t="shared" si="924"/>
        <v>20.817474747474748</v>
      </c>
      <c r="GX2630" s="23">
        <f t="shared" si="925"/>
        <v>12.609292929292929</v>
      </c>
      <c r="GY2630" s="24">
        <f>AVERAGE(Sheet1!$AP2630,Sheet1!$BP2630,Sheet1!$CP2630,Sheet1!$DP2630,Sheet1!$EP2630,Sheet1!$FP2630,Sheet1!$GP2630)</f>
        <v>16.672222222222221</v>
      </c>
      <c r="GZ2630" s="24">
        <f t="shared" si="926"/>
        <v>16.650126262626262</v>
      </c>
    </row>
    <row r="2631" spans="2:208">
      <c r="B2631" s="7"/>
      <c r="C2631" s="8">
        <f t="shared" si="937"/>
        <v>17.170833333333334</v>
      </c>
      <c r="D2631" s="25">
        <f t="shared" si="952"/>
        <v>16.864027777777775</v>
      </c>
      <c r="E2631" s="16">
        <f t="shared" si="912"/>
        <v>16.719222222222221</v>
      </c>
      <c r="F2631" s="8">
        <f t="shared" si="923"/>
        <v>16.520677083333332</v>
      </c>
      <c r="G2631" s="29"/>
      <c r="H2631" s="16">
        <f t="shared" si="938"/>
        <v>27.3</v>
      </c>
      <c r="I2631" s="17">
        <f t="shared" si="939"/>
        <v>16.75</v>
      </c>
      <c r="J2631" s="18">
        <f t="shared" si="940"/>
        <v>11.6</v>
      </c>
      <c r="K2631" s="19">
        <f t="shared" si="941"/>
        <v>19.45</v>
      </c>
      <c r="AA2631" s="2"/>
      <c r="AC2631" s="2" t="s">
        <v>52</v>
      </c>
      <c r="AF2631" s="2" t="s">
        <v>1</v>
      </c>
      <c r="BC2631" s="26">
        <v>1921</v>
      </c>
      <c r="BD2631" s="15">
        <v>19.8</v>
      </c>
      <c r="BE2631" s="15">
        <v>19.899999999999999</v>
      </c>
      <c r="BF2631" s="15">
        <v>17.7</v>
      </c>
      <c r="BG2631" s="15">
        <v>16</v>
      </c>
      <c r="BH2631" s="15">
        <v>14.6</v>
      </c>
      <c r="BI2631" s="15">
        <v>12.6</v>
      </c>
      <c r="BJ2631" s="15">
        <v>12.4</v>
      </c>
      <c r="BK2631" s="15">
        <v>11.9</v>
      </c>
      <c r="BL2631" s="15">
        <v>14.6</v>
      </c>
      <c r="BM2631" s="15">
        <v>14.8</v>
      </c>
      <c r="BN2631" s="15">
        <v>16.7</v>
      </c>
      <c r="BO2631" s="15">
        <v>16.899999999999999</v>
      </c>
      <c r="BP2631" s="21">
        <f t="shared" si="920"/>
        <v>15.658333333333333</v>
      </c>
      <c r="BR2631" s="22">
        <f t="shared" si="921"/>
        <v>19.133333333333336</v>
      </c>
      <c r="BS2631" s="23">
        <f t="shared" si="922"/>
        <v>12.299999999999999</v>
      </c>
      <c r="BT2631" s="24">
        <f t="shared" si="927"/>
        <v>15.213636363636363</v>
      </c>
      <c r="CB2631" s="2">
        <f t="shared" si="936"/>
        <v>1921</v>
      </c>
      <c r="CC2631" s="26">
        <v>1921</v>
      </c>
      <c r="CD2631" s="15">
        <v>22.4</v>
      </c>
      <c r="CE2631" s="15">
        <v>22.3</v>
      </c>
      <c r="CF2631" s="15">
        <v>19.899999999999999</v>
      </c>
      <c r="CG2631" s="15">
        <v>17.399999999999999</v>
      </c>
      <c r="CH2631" s="15">
        <v>16</v>
      </c>
      <c r="CI2631" s="15">
        <v>13.8</v>
      </c>
      <c r="CJ2631" s="15">
        <v>13.4</v>
      </c>
      <c r="CK2631" s="15">
        <v>12.8</v>
      </c>
      <c r="CL2631" s="15">
        <v>15.1</v>
      </c>
      <c r="CM2631" s="15">
        <v>15.4</v>
      </c>
      <c r="CN2631" s="15">
        <v>18.100000000000001</v>
      </c>
      <c r="CO2631" s="15">
        <v>18.2</v>
      </c>
      <c r="CP2631" s="21">
        <f t="shared" si="933"/>
        <v>17.066666666666666</v>
      </c>
      <c r="CR2631" s="22">
        <f t="shared" si="934"/>
        <v>21.533333333333331</v>
      </c>
      <c r="CS2631" s="23">
        <f t="shared" si="935"/>
        <v>13.333333333333334</v>
      </c>
      <c r="DB2631" s="2">
        <f t="shared" si="946"/>
        <v>1921</v>
      </c>
      <c r="DC2631" s="20" t="s">
        <v>53</v>
      </c>
      <c r="DD2631" s="15">
        <v>22.4</v>
      </c>
      <c r="DE2631" s="15">
        <v>21.9</v>
      </c>
      <c r="DF2631" s="15">
        <v>20.6</v>
      </c>
      <c r="DG2631" s="15">
        <v>17.899999999999999</v>
      </c>
      <c r="DH2631" s="15">
        <v>14.7</v>
      </c>
      <c r="DI2631" s="15">
        <v>13.3</v>
      </c>
      <c r="DJ2631" s="15">
        <v>12.4</v>
      </c>
      <c r="DK2631" s="15">
        <v>12.5</v>
      </c>
      <c r="DL2631" s="15">
        <v>17</v>
      </c>
      <c r="DM2631" s="15">
        <v>16.100000000000001</v>
      </c>
      <c r="DN2631" s="15">
        <v>21.5</v>
      </c>
      <c r="DO2631" s="15">
        <v>18.600000000000001</v>
      </c>
      <c r="DP2631" s="21">
        <f t="shared" si="942"/>
        <v>17.408333333333335</v>
      </c>
      <c r="DR2631" s="22">
        <f t="shared" si="943"/>
        <v>21.633333333333336</v>
      </c>
      <c r="DS2631" s="23">
        <f t="shared" si="944"/>
        <v>12.733333333333334</v>
      </c>
      <c r="DT2631" s="24">
        <f t="shared" si="913"/>
        <v>16.736363636363635</v>
      </c>
      <c r="EB2631" s="2">
        <f t="shared" si="931"/>
        <v>1921</v>
      </c>
      <c r="EC2631" s="20" t="s">
        <v>53</v>
      </c>
      <c r="ED2631" s="15">
        <v>20.6</v>
      </c>
      <c r="EE2631" s="15">
        <v>21.6</v>
      </c>
      <c r="EF2631" s="15">
        <v>21.4</v>
      </c>
      <c r="EG2631" s="15">
        <v>18.399999999999999</v>
      </c>
      <c r="EH2631" s="15">
        <v>16.2</v>
      </c>
      <c r="EI2631" s="15">
        <v>14.6</v>
      </c>
      <c r="EJ2631" s="15">
        <v>13.3</v>
      </c>
      <c r="EK2631" s="15">
        <v>13.3</v>
      </c>
      <c r="EL2631" s="15">
        <v>15.9</v>
      </c>
      <c r="EM2631" s="15">
        <v>16</v>
      </c>
      <c r="EN2631" s="15">
        <v>18.8</v>
      </c>
      <c r="EO2631" s="15">
        <v>18.600000000000001</v>
      </c>
      <c r="EP2631" s="21">
        <f t="shared" si="928"/>
        <v>17.391666666666669</v>
      </c>
      <c r="ER2631" s="22">
        <f t="shared" si="929"/>
        <v>21.2</v>
      </c>
      <c r="ES2631" s="23">
        <f t="shared" si="930"/>
        <v>13.733333333333334</v>
      </c>
      <c r="ET2631" s="24">
        <f t="shared" si="953"/>
        <v>17.115151515151517</v>
      </c>
      <c r="FB2631" s="2">
        <f t="shared" si="951"/>
        <v>1921</v>
      </c>
      <c r="FC2631" s="20" t="s">
        <v>53</v>
      </c>
      <c r="FD2631" s="15">
        <v>26.7</v>
      </c>
      <c r="FE2631" s="15">
        <v>27.3</v>
      </c>
      <c r="FF2631" s="15">
        <v>23.1</v>
      </c>
      <c r="FG2631" s="15">
        <v>18.899999999999999</v>
      </c>
      <c r="FH2631" s="15">
        <v>16.5</v>
      </c>
      <c r="FI2631" s="15">
        <v>13.4</v>
      </c>
      <c r="FJ2631" s="15">
        <v>12.3</v>
      </c>
      <c r="FK2631" s="15">
        <v>13.4</v>
      </c>
      <c r="FL2631" s="15">
        <v>16.7</v>
      </c>
      <c r="FM2631" s="15">
        <v>18.3</v>
      </c>
      <c r="FN2631" s="15">
        <v>22</v>
      </c>
      <c r="FO2631" s="15">
        <v>23</v>
      </c>
      <c r="FP2631" s="21">
        <f t="shared" si="948"/>
        <v>19.3</v>
      </c>
      <c r="FR2631" s="22">
        <f t="shared" si="949"/>
        <v>25.7</v>
      </c>
      <c r="FS2631" s="23">
        <f t="shared" si="950"/>
        <v>13.033333333333333</v>
      </c>
      <c r="FT2631" s="24">
        <f t="shared" si="914"/>
        <v>18.540151515151518</v>
      </c>
      <c r="GB2631" s="2">
        <f t="shared" si="919"/>
        <v>1921</v>
      </c>
      <c r="GC2631" s="20" t="s">
        <v>53</v>
      </c>
      <c r="GD2631" s="15">
        <v>21</v>
      </c>
      <c r="GE2631" s="15">
        <v>22</v>
      </c>
      <c r="GF2631" s="15">
        <v>19.600000000000001</v>
      </c>
      <c r="GG2631" s="15">
        <v>16.8</v>
      </c>
      <c r="GH2631" s="15">
        <v>14.6</v>
      </c>
      <c r="GI2631" s="15">
        <v>12.8</v>
      </c>
      <c r="GJ2631" s="15">
        <v>12</v>
      </c>
      <c r="GK2631" s="15">
        <v>11.6</v>
      </c>
      <c r="GL2631" s="15">
        <v>13.8</v>
      </c>
      <c r="GM2631" s="15">
        <v>14.5</v>
      </c>
      <c r="GN2631" s="15">
        <v>17</v>
      </c>
      <c r="GO2631" s="15">
        <v>18.7</v>
      </c>
      <c r="GP2631" s="21">
        <f t="shared" si="915"/>
        <v>16.2</v>
      </c>
      <c r="GQ2631" s="2"/>
      <c r="GR2631" s="22">
        <f t="shared" si="916"/>
        <v>20.866666666666667</v>
      </c>
      <c r="GS2631" s="23">
        <f t="shared" si="917"/>
        <v>12.133333333333333</v>
      </c>
      <c r="GT2631" s="24">
        <f t="shared" si="918"/>
        <v>15.837121212121211</v>
      </c>
      <c r="GU2631" s="22">
        <f>AVERAGE(Sheet1!AR2631,Sheet1!BR2631,Sheet1!CR2631,Sheet1!DR2631,Sheet1!ER2631,Sheet1!FR2631,Sheet1!GR2631)</f>
        <v>21.677777777777781</v>
      </c>
      <c r="GV2631" s="23">
        <f>AVERAGE(Sheet1!AS2631,Sheet1!BS2631,Sheet1!CS2631,Sheet1!DS2631,Sheet1!ES2631,Sheet1!FS2631,Sheet1!GS2631)</f>
        <v>12.87777777777778</v>
      </c>
      <c r="GW2631" s="22">
        <f t="shared" si="924"/>
        <v>20.86090909090909</v>
      </c>
      <c r="GX2631" s="23">
        <f t="shared" si="925"/>
        <v>12.646060606060608</v>
      </c>
      <c r="GY2631" s="24">
        <f>AVERAGE(Sheet1!$AP2631,Sheet1!$BP2631,Sheet1!$CP2631,Sheet1!$DP2631,Sheet1!$EP2631,Sheet1!$FP2631,Sheet1!$GP2631)</f>
        <v>17.170833333333334</v>
      </c>
      <c r="GZ2631" s="24">
        <f t="shared" si="926"/>
        <v>16.689595959595955</v>
      </c>
    </row>
    <row r="2632" spans="2:208">
      <c r="B2632" s="7"/>
      <c r="C2632" s="8">
        <f t="shared" si="937"/>
        <v>16.804166666666664</v>
      </c>
      <c r="D2632" s="25">
        <f t="shared" si="952"/>
        <v>16.927499999999998</v>
      </c>
      <c r="E2632" s="16">
        <f t="shared" si="912"/>
        <v>16.74763888888889</v>
      </c>
      <c r="F2632" s="8">
        <f t="shared" si="923"/>
        <v>16.551302083333333</v>
      </c>
      <c r="G2632" s="29"/>
      <c r="H2632" s="16">
        <f t="shared" si="938"/>
        <v>25.8</v>
      </c>
      <c r="I2632" s="17">
        <f t="shared" si="939"/>
        <v>16.399999999999999</v>
      </c>
      <c r="J2632" s="18">
        <f t="shared" si="940"/>
        <v>11.8</v>
      </c>
      <c r="K2632" s="19">
        <f t="shared" si="941"/>
        <v>18.8</v>
      </c>
      <c r="AA2632" s="2"/>
      <c r="BC2632" s="26">
        <v>1922</v>
      </c>
      <c r="BD2632" s="15">
        <v>20.2</v>
      </c>
      <c r="BE2632" s="15">
        <v>20.3</v>
      </c>
      <c r="BF2632" s="15">
        <v>16.8</v>
      </c>
      <c r="BG2632" s="15">
        <v>15.3</v>
      </c>
      <c r="BH2632" s="15">
        <v>14</v>
      </c>
      <c r="BI2632" s="15">
        <v>13</v>
      </c>
      <c r="BJ2632" s="15">
        <v>13.2</v>
      </c>
      <c r="BK2632" s="15">
        <v>12.6</v>
      </c>
      <c r="BL2632" s="15">
        <v>14.4</v>
      </c>
      <c r="BM2632" s="15">
        <v>14.5</v>
      </c>
      <c r="BN2632" s="15">
        <v>15</v>
      </c>
      <c r="BO2632" s="15">
        <v>17.399999999999999</v>
      </c>
      <c r="BP2632" s="21">
        <f t="shared" si="920"/>
        <v>15.558333333333332</v>
      </c>
      <c r="BR2632" s="22">
        <f t="shared" si="921"/>
        <v>19.099999999999998</v>
      </c>
      <c r="BS2632" s="23">
        <f t="shared" si="922"/>
        <v>12.933333333333332</v>
      </c>
      <c r="BT2632" s="24">
        <f t="shared" si="927"/>
        <v>15.241666666666667</v>
      </c>
      <c r="CB2632" s="2">
        <f t="shared" si="936"/>
        <v>1922</v>
      </c>
      <c r="CC2632" s="26">
        <v>1922</v>
      </c>
      <c r="CD2632" s="15">
        <v>20.399999999999999</v>
      </c>
      <c r="CE2632" s="15">
        <v>21.3</v>
      </c>
      <c r="CF2632" s="15">
        <v>18.100000000000001</v>
      </c>
      <c r="CG2632" s="15">
        <v>16.399999999999999</v>
      </c>
      <c r="CH2632" s="15">
        <v>15.2</v>
      </c>
      <c r="CI2632" s="15">
        <v>13.6</v>
      </c>
      <c r="CJ2632" s="15">
        <v>13.4</v>
      </c>
      <c r="CK2632" s="15">
        <v>12.7</v>
      </c>
      <c r="CL2632" s="15">
        <v>14.2</v>
      </c>
      <c r="CM2632" s="15">
        <v>15.6</v>
      </c>
      <c r="CN2632" s="15">
        <v>16.600000000000001</v>
      </c>
      <c r="CO2632" s="15">
        <v>18.8</v>
      </c>
      <c r="CP2632" s="21">
        <f t="shared" si="933"/>
        <v>16.358333333333331</v>
      </c>
      <c r="CR2632" s="22">
        <f t="shared" si="934"/>
        <v>19.933333333333334</v>
      </c>
      <c r="CS2632" s="23">
        <f t="shared" si="935"/>
        <v>13.233333333333334</v>
      </c>
      <c r="DB2632" s="2">
        <f t="shared" si="946"/>
        <v>1922</v>
      </c>
      <c r="DC2632" s="20" t="s">
        <v>54</v>
      </c>
      <c r="DD2632" s="15">
        <v>21.2</v>
      </c>
      <c r="DE2632" s="15">
        <v>21.9</v>
      </c>
      <c r="DF2632" s="15">
        <v>19.5</v>
      </c>
      <c r="DG2632" s="15">
        <v>17.7</v>
      </c>
      <c r="DH2632" s="15">
        <v>15.1</v>
      </c>
      <c r="DI2632" s="15">
        <v>11.8</v>
      </c>
      <c r="DJ2632" s="15">
        <v>12</v>
      </c>
      <c r="DK2632" s="15">
        <v>13</v>
      </c>
      <c r="DL2632" s="15">
        <v>14.9</v>
      </c>
      <c r="DM2632" s="15">
        <v>17.899999999999999</v>
      </c>
      <c r="DN2632" s="15">
        <v>18.7</v>
      </c>
      <c r="DO2632" s="15">
        <v>20.2</v>
      </c>
      <c r="DP2632" s="21">
        <f t="shared" si="942"/>
        <v>16.991666666666664</v>
      </c>
      <c r="DR2632" s="22">
        <f t="shared" si="943"/>
        <v>20.866666666666664</v>
      </c>
      <c r="DS2632" s="23">
        <f t="shared" si="944"/>
        <v>12.266666666666666</v>
      </c>
      <c r="DT2632" s="24">
        <f t="shared" si="913"/>
        <v>16.797727272727272</v>
      </c>
      <c r="EB2632" s="2">
        <f t="shared" si="931"/>
        <v>1922</v>
      </c>
      <c r="EC2632" s="20" t="s">
        <v>54</v>
      </c>
      <c r="ED2632" s="15">
        <v>20</v>
      </c>
      <c r="EE2632" s="15">
        <v>20.5</v>
      </c>
      <c r="EF2632" s="15">
        <v>20.3</v>
      </c>
      <c r="EG2632" s="15">
        <v>18.3</v>
      </c>
      <c r="EH2632" s="15">
        <v>16.100000000000001</v>
      </c>
      <c r="EI2632" s="15">
        <v>13.9</v>
      </c>
      <c r="EJ2632" s="15">
        <v>13.5</v>
      </c>
      <c r="EK2632" s="15">
        <v>13.6</v>
      </c>
      <c r="EL2632" s="15">
        <v>14.8</v>
      </c>
      <c r="EM2632" s="15">
        <v>16.399999999999999</v>
      </c>
      <c r="EN2632" s="15">
        <v>18.5</v>
      </c>
      <c r="EO2632" s="15">
        <v>19.3</v>
      </c>
      <c r="EP2632" s="21">
        <f t="shared" si="928"/>
        <v>17.100000000000001</v>
      </c>
      <c r="ER2632" s="22">
        <f t="shared" si="929"/>
        <v>20.266666666666666</v>
      </c>
      <c r="ES2632" s="23">
        <f t="shared" si="930"/>
        <v>13.666666666666666</v>
      </c>
      <c r="ET2632" s="24">
        <f t="shared" si="953"/>
        <v>17.167424242424246</v>
      </c>
      <c r="FB2632" s="2">
        <f t="shared" si="951"/>
        <v>1922</v>
      </c>
      <c r="FC2632" s="20" t="s">
        <v>54</v>
      </c>
      <c r="FD2632" s="15">
        <v>24.9</v>
      </c>
      <c r="FE2632" s="15">
        <v>25.8</v>
      </c>
      <c r="FF2632" s="15">
        <v>21.9</v>
      </c>
      <c r="FG2632" s="15">
        <v>18.600000000000001</v>
      </c>
      <c r="FH2632" s="15">
        <v>16.3</v>
      </c>
      <c r="FI2632" s="15">
        <v>13.2</v>
      </c>
      <c r="FJ2632" s="15">
        <v>13.5</v>
      </c>
      <c r="FK2632" s="15">
        <v>14</v>
      </c>
      <c r="FL2632" s="15">
        <v>16.8</v>
      </c>
      <c r="FM2632" s="15">
        <v>17.5</v>
      </c>
      <c r="FN2632" s="15">
        <v>20.7</v>
      </c>
      <c r="FO2632" s="15">
        <v>22.6</v>
      </c>
      <c r="FP2632" s="21">
        <f t="shared" si="948"/>
        <v>18.816666666666666</v>
      </c>
      <c r="FR2632" s="22">
        <f t="shared" si="949"/>
        <v>24.2</v>
      </c>
      <c r="FS2632" s="23">
        <f t="shared" si="950"/>
        <v>13.566666666666668</v>
      </c>
      <c r="FT2632" s="24">
        <f t="shared" si="914"/>
        <v>18.610606060606059</v>
      </c>
      <c r="GB2632" s="2">
        <f t="shared" si="919"/>
        <v>1922</v>
      </c>
      <c r="GC2632" s="20" t="s">
        <v>54</v>
      </c>
      <c r="GD2632" s="15">
        <v>20.9</v>
      </c>
      <c r="GE2632" s="15">
        <v>21.3</v>
      </c>
      <c r="GF2632" s="15">
        <v>18.7</v>
      </c>
      <c r="GG2632" s="15">
        <v>16.2</v>
      </c>
      <c r="GH2632" s="15">
        <v>14.4</v>
      </c>
      <c r="GI2632" s="15">
        <v>12.4</v>
      </c>
      <c r="GJ2632" s="15">
        <v>12.3</v>
      </c>
      <c r="GK2632" s="15">
        <v>12</v>
      </c>
      <c r="GL2632" s="15">
        <v>13.7</v>
      </c>
      <c r="GM2632" s="15">
        <v>14.6</v>
      </c>
      <c r="GN2632" s="15">
        <v>16.600000000000001</v>
      </c>
      <c r="GO2632" s="15">
        <v>18.899999999999999</v>
      </c>
      <c r="GP2632" s="21">
        <f t="shared" si="915"/>
        <v>16</v>
      </c>
      <c r="GQ2632" s="2"/>
      <c r="GR2632" s="22">
        <f t="shared" si="916"/>
        <v>20.3</v>
      </c>
      <c r="GS2632" s="23">
        <f t="shared" si="917"/>
        <v>12.233333333333334</v>
      </c>
      <c r="GT2632" s="24">
        <f t="shared" si="918"/>
        <v>15.852272727272727</v>
      </c>
      <c r="GU2632" s="22">
        <f>AVERAGE(Sheet1!AR2632,Sheet1!BR2632,Sheet1!CR2632,Sheet1!DR2632,Sheet1!ER2632,Sheet1!FR2632,Sheet1!GR2632)</f>
        <v>20.777777777777775</v>
      </c>
      <c r="GV2632" s="23">
        <f>AVERAGE(Sheet1!AS2632,Sheet1!BS2632,Sheet1!CS2632,Sheet1!DS2632,Sheet1!ES2632,Sheet1!FS2632,Sheet1!GS2632)</f>
        <v>12.983333333333333</v>
      </c>
      <c r="GW2632" s="22">
        <f t="shared" si="924"/>
        <v>20.838282828282829</v>
      </c>
      <c r="GX2632" s="23">
        <f t="shared" si="925"/>
        <v>12.742727272727272</v>
      </c>
      <c r="GY2632" s="24">
        <f>AVERAGE(Sheet1!$AP2632,Sheet1!$BP2632,Sheet1!$CP2632,Sheet1!$DP2632,Sheet1!$EP2632,Sheet1!$FP2632,Sheet1!$GP2632)</f>
        <v>16.804166666666664</v>
      </c>
      <c r="GZ2632" s="24">
        <f t="shared" si="926"/>
        <v>16.726944444444442</v>
      </c>
    </row>
    <row r="2633" spans="2:208">
      <c r="B2633" s="7"/>
      <c r="C2633" s="8">
        <f t="shared" si="937"/>
        <v>16.035714285714285</v>
      </c>
      <c r="D2633" s="25">
        <f t="shared" si="952"/>
        <v>16.735198412698413</v>
      </c>
      <c r="E2633" s="16">
        <f t="shared" si="912"/>
        <v>16.704196428571429</v>
      </c>
      <c r="F2633" s="8">
        <f t="shared" si="923"/>
        <v>16.528105158730163</v>
      </c>
      <c r="G2633" s="29"/>
      <c r="H2633" s="16">
        <f t="shared" si="938"/>
        <v>25.5</v>
      </c>
      <c r="I2633" s="17">
        <f t="shared" si="939"/>
        <v>15.3</v>
      </c>
      <c r="J2633" s="18">
        <f t="shared" si="940"/>
        <v>10.9</v>
      </c>
      <c r="K2633" s="19">
        <f t="shared" si="941"/>
        <v>18.2</v>
      </c>
      <c r="AA2633" s="2"/>
      <c r="AC2633" s="26">
        <v>1923</v>
      </c>
      <c r="AD2633" s="15">
        <v>16.899999999999999</v>
      </c>
      <c r="AE2633" s="15">
        <v>17.100000000000001</v>
      </c>
      <c r="AF2633" s="15">
        <v>15.7</v>
      </c>
      <c r="AG2633" s="15">
        <v>15.6</v>
      </c>
      <c r="AH2633" s="15">
        <v>13.2</v>
      </c>
      <c r="AI2633" s="15">
        <v>10.9</v>
      </c>
      <c r="AJ2633" s="15">
        <v>11.7</v>
      </c>
      <c r="AK2633" s="15">
        <v>12.7</v>
      </c>
      <c r="AL2633" s="15">
        <v>12.9</v>
      </c>
      <c r="AM2633" s="15">
        <v>13.8</v>
      </c>
      <c r="AN2633" s="15">
        <v>14.5</v>
      </c>
      <c r="AO2633" s="15">
        <v>17.100000000000001</v>
      </c>
      <c r="AP2633" s="21">
        <f t="shared" ref="AP2633:AP2664" si="954">SUM(AD2633:AO2633)/12</f>
        <v>14.341666666666669</v>
      </c>
      <c r="AR2633" s="22">
        <f t="shared" ref="AR2633:AR2664" si="955">SUM(AD2633+AE2633+AF2633)/3</f>
        <v>16.566666666666666</v>
      </c>
      <c r="AS2633" s="23">
        <f t="shared" ref="AS2633:AS2664" si="956">SUM(AI2633+AJ2633+AK2633)/3</f>
        <v>11.766666666666666</v>
      </c>
      <c r="BC2633" s="26">
        <v>1923</v>
      </c>
      <c r="BD2633" s="15">
        <v>16.899999999999999</v>
      </c>
      <c r="BE2633" s="15">
        <v>18</v>
      </c>
      <c r="BF2633" s="15">
        <v>16.7</v>
      </c>
      <c r="BG2633" s="15">
        <v>17.3</v>
      </c>
      <c r="BH2633" s="15">
        <v>14.2</v>
      </c>
      <c r="BI2633" s="15">
        <v>12.6</v>
      </c>
      <c r="BJ2633" s="15">
        <v>12.4</v>
      </c>
      <c r="BK2633" s="15">
        <v>12.7</v>
      </c>
      <c r="BL2633" s="15">
        <v>12.8</v>
      </c>
      <c r="BM2633" s="15">
        <v>14.2</v>
      </c>
      <c r="BN2633" s="15">
        <v>14.9</v>
      </c>
      <c r="BO2633" s="15">
        <v>16.3</v>
      </c>
      <c r="BP2633" s="21">
        <f t="shared" si="920"/>
        <v>14.916666666666666</v>
      </c>
      <c r="BR2633" s="22">
        <f t="shared" si="921"/>
        <v>17.2</v>
      </c>
      <c r="BS2633" s="23">
        <f t="shared" si="922"/>
        <v>12.566666666666668</v>
      </c>
      <c r="BT2633" s="24">
        <f t="shared" si="927"/>
        <v>15.205303030303027</v>
      </c>
      <c r="CB2633" s="2">
        <f t="shared" si="936"/>
        <v>1923</v>
      </c>
      <c r="CC2633" s="26">
        <v>1923</v>
      </c>
      <c r="CD2633" s="15">
        <v>18.399999999999999</v>
      </c>
      <c r="CE2633" s="15">
        <v>19.8</v>
      </c>
      <c r="CF2633" s="15">
        <v>18.7</v>
      </c>
      <c r="CG2633" s="15">
        <v>19</v>
      </c>
      <c r="CH2633" s="15">
        <v>15.2</v>
      </c>
      <c r="CI2633" s="15">
        <v>13.6</v>
      </c>
      <c r="CJ2633" s="15">
        <v>13.2</v>
      </c>
      <c r="CK2633" s="15">
        <v>13.3</v>
      </c>
      <c r="CL2633" s="15">
        <v>13.5</v>
      </c>
      <c r="CM2633" s="15">
        <v>14.6</v>
      </c>
      <c r="CN2633" s="15">
        <v>15.6</v>
      </c>
      <c r="CO2633" s="15">
        <v>17.5</v>
      </c>
      <c r="CP2633" s="21">
        <f t="shared" si="933"/>
        <v>16.033333333333335</v>
      </c>
      <c r="CR2633" s="22">
        <f t="shared" si="934"/>
        <v>18.966666666666669</v>
      </c>
      <c r="CS2633" s="23">
        <f t="shared" si="935"/>
        <v>13.366666666666665</v>
      </c>
      <c r="CT2633" s="24">
        <f t="shared" ref="CT2633:CT2664" si="957">AVERAGE(CP2623:CP2633)</f>
        <v>16.647727272727273</v>
      </c>
      <c r="DB2633" s="2">
        <f t="shared" si="946"/>
        <v>1923</v>
      </c>
      <c r="DC2633" s="20" t="s">
        <v>55</v>
      </c>
      <c r="DD2633" s="15">
        <v>20.100000000000001</v>
      </c>
      <c r="DE2633" s="15">
        <v>21.1</v>
      </c>
      <c r="DF2633" s="15">
        <v>18.899999999999999</v>
      </c>
      <c r="DG2633" s="15">
        <v>17.399999999999999</v>
      </c>
      <c r="DH2633" s="15">
        <v>14.2</v>
      </c>
      <c r="DI2633" s="15">
        <v>11.6</v>
      </c>
      <c r="DJ2633" s="15">
        <v>12.2</v>
      </c>
      <c r="DK2633" s="15">
        <v>13.7</v>
      </c>
      <c r="DL2633" s="15">
        <v>14.6</v>
      </c>
      <c r="DM2633" s="15">
        <v>16.3</v>
      </c>
      <c r="DN2633" s="15">
        <v>17.2</v>
      </c>
      <c r="DO2633" s="15">
        <v>20.6</v>
      </c>
      <c r="DP2633" s="21">
        <f t="shared" si="942"/>
        <v>16.491666666666664</v>
      </c>
      <c r="DR2633" s="22">
        <f t="shared" si="943"/>
        <v>20.033333333333335</v>
      </c>
      <c r="DS2633" s="23">
        <f t="shared" si="944"/>
        <v>12.5</v>
      </c>
      <c r="DT2633" s="24">
        <f t="shared" si="913"/>
        <v>16.781818181818185</v>
      </c>
      <c r="EB2633" s="2">
        <f t="shared" si="931"/>
        <v>1923</v>
      </c>
      <c r="EC2633" s="20" t="s">
        <v>55</v>
      </c>
      <c r="ED2633" s="15">
        <v>19.5</v>
      </c>
      <c r="EE2633" s="15">
        <v>21.5</v>
      </c>
      <c r="EF2633" s="15">
        <v>20.3</v>
      </c>
      <c r="EG2633" s="15">
        <v>17.8</v>
      </c>
      <c r="EH2633" s="15">
        <v>15.3</v>
      </c>
      <c r="EI2633" s="15">
        <v>14</v>
      </c>
      <c r="EJ2633" s="15">
        <v>13.4</v>
      </c>
      <c r="EK2633" s="15">
        <v>14</v>
      </c>
      <c r="EL2633" s="15">
        <v>14.5</v>
      </c>
      <c r="EM2633" s="15">
        <v>15.2</v>
      </c>
      <c r="EN2633" s="15">
        <v>17.2</v>
      </c>
      <c r="EO2633" s="15">
        <v>19.2</v>
      </c>
      <c r="EP2633" s="21">
        <f t="shared" si="928"/>
        <v>16.824999999999999</v>
      </c>
      <c r="ER2633" s="22">
        <f t="shared" si="929"/>
        <v>20.433333333333334</v>
      </c>
      <c r="ES2633" s="23">
        <f t="shared" si="930"/>
        <v>13.799999999999999</v>
      </c>
      <c r="ET2633" s="24">
        <f t="shared" si="953"/>
        <v>17.178030303030301</v>
      </c>
      <c r="FB2633" s="2">
        <f t="shared" si="951"/>
        <v>1923</v>
      </c>
      <c r="FC2633" s="20" t="s">
        <v>55</v>
      </c>
      <c r="FD2633" s="15">
        <v>22.6</v>
      </c>
      <c r="FE2633" s="15">
        <v>25.5</v>
      </c>
      <c r="FF2633" s="15">
        <v>21.7</v>
      </c>
      <c r="FG2633" s="15">
        <v>21.3</v>
      </c>
      <c r="FH2633" s="15">
        <v>15</v>
      </c>
      <c r="FI2633" s="15">
        <v>12.7</v>
      </c>
      <c r="FJ2633" s="15">
        <v>13.3</v>
      </c>
      <c r="FK2633" s="15">
        <v>14.6</v>
      </c>
      <c r="FL2633" s="15">
        <v>14.8</v>
      </c>
      <c r="FM2633" s="15">
        <v>17.100000000000001</v>
      </c>
      <c r="FN2633" s="15">
        <v>19</v>
      </c>
      <c r="FO2633" s="15">
        <v>21.4</v>
      </c>
      <c r="FP2633" s="21">
        <f t="shared" si="948"/>
        <v>18.25</v>
      </c>
      <c r="FR2633" s="22">
        <f t="shared" si="949"/>
        <v>23.266666666666666</v>
      </c>
      <c r="FS2633" s="23">
        <f t="shared" si="950"/>
        <v>13.533333333333333</v>
      </c>
      <c r="FT2633" s="24">
        <f t="shared" si="914"/>
        <v>18.609848484848484</v>
      </c>
      <c r="GB2633" s="2">
        <f t="shared" si="919"/>
        <v>1923</v>
      </c>
      <c r="GC2633" s="20" t="s">
        <v>55</v>
      </c>
      <c r="GD2633" s="15">
        <v>18.399999999999999</v>
      </c>
      <c r="GE2633" s="15">
        <v>19.8</v>
      </c>
      <c r="GF2633" s="15">
        <v>18.3</v>
      </c>
      <c r="GG2633" s="15">
        <v>17.5</v>
      </c>
      <c r="GH2633" s="15">
        <v>14.5</v>
      </c>
      <c r="GI2633" s="15">
        <v>12.1</v>
      </c>
      <c r="GJ2633" s="15">
        <v>12.1</v>
      </c>
      <c r="GK2633" s="15">
        <v>12.2</v>
      </c>
      <c r="GL2633" s="15">
        <v>12.9</v>
      </c>
      <c r="GM2633" s="15">
        <v>14.2</v>
      </c>
      <c r="GN2633" s="15">
        <v>15.3</v>
      </c>
      <c r="GO2633" s="15">
        <v>17.399999999999999</v>
      </c>
      <c r="GP2633" s="21">
        <f t="shared" si="915"/>
        <v>15.391666666666666</v>
      </c>
      <c r="GQ2633" s="2"/>
      <c r="GR2633" s="22">
        <f t="shared" si="916"/>
        <v>18.833333333333332</v>
      </c>
      <c r="GS2633" s="23">
        <f t="shared" si="917"/>
        <v>12.133333333333333</v>
      </c>
      <c r="GT2633" s="24">
        <f t="shared" si="918"/>
        <v>15.82878787878788</v>
      </c>
      <c r="GU2633" s="22">
        <f>AVERAGE(Sheet1!AR2633,Sheet1!BR2633,Sheet1!CR2633,Sheet1!DR2633,Sheet1!ER2633,Sheet1!FR2633,Sheet1!GR2633)</f>
        <v>19.328571428571429</v>
      </c>
      <c r="GV2633" s="23">
        <f>AVERAGE(Sheet1!AS2633,Sheet1!BS2633,Sheet1!CS2633,Sheet1!DS2633,Sheet1!ES2633,Sheet1!FS2633,Sheet1!GS2633)</f>
        <v>12.809523809523808</v>
      </c>
      <c r="GW2633" s="22">
        <f t="shared" si="924"/>
        <v>20.677849927849927</v>
      </c>
      <c r="GX2633" s="23">
        <f t="shared" si="925"/>
        <v>12.769047619047619</v>
      </c>
      <c r="GY2633" s="24">
        <f>AVERAGE(Sheet1!$AP2633,Sheet1!$BP2633,Sheet1!$CP2633,Sheet1!$DP2633,Sheet1!$EP2633,Sheet1!$FP2633,Sheet1!$GP2633)</f>
        <v>16.035714285714285</v>
      </c>
      <c r="GZ2633" s="24">
        <f t="shared" si="926"/>
        <v>16.682918470418471</v>
      </c>
    </row>
    <row r="2634" spans="2:208">
      <c r="B2634" s="7"/>
      <c r="C2634" s="8">
        <f t="shared" si="937"/>
        <v>15.627380952380951</v>
      </c>
      <c r="D2634" s="25">
        <f t="shared" si="952"/>
        <v>16.462063492063486</v>
      </c>
      <c r="E2634" s="16">
        <f t="shared" ref="E2634:E2665" si="958">AVERAGE(C2625:C2634)</f>
        <v>16.548184523809521</v>
      </c>
      <c r="F2634" s="8">
        <f t="shared" si="923"/>
        <v>16.484786706349208</v>
      </c>
      <c r="G2634" s="29"/>
      <c r="H2634" s="16">
        <f t="shared" si="938"/>
        <v>23.4</v>
      </c>
      <c r="I2634" s="17">
        <f t="shared" si="939"/>
        <v>15.45</v>
      </c>
      <c r="J2634" s="18">
        <f t="shared" si="940"/>
        <v>10.8</v>
      </c>
      <c r="K2634" s="19">
        <f t="shared" si="941"/>
        <v>17.100000000000001</v>
      </c>
      <c r="AA2634" s="2"/>
      <c r="AC2634" s="26">
        <v>1924</v>
      </c>
      <c r="AD2634" s="15">
        <v>16.3</v>
      </c>
      <c r="AE2634" s="15">
        <v>16.2</v>
      </c>
      <c r="AF2634" s="15">
        <v>17.2</v>
      </c>
      <c r="AG2634" s="15">
        <v>14.6</v>
      </c>
      <c r="AH2634" s="15">
        <v>13.3</v>
      </c>
      <c r="AI2634" s="15">
        <v>11</v>
      </c>
      <c r="AJ2634" s="15">
        <v>10.8</v>
      </c>
      <c r="AK2634" s="15">
        <v>12.2</v>
      </c>
      <c r="AL2634" s="15">
        <v>12.3</v>
      </c>
      <c r="AM2634" s="15">
        <v>14.2</v>
      </c>
      <c r="AN2634" s="15">
        <v>15.7</v>
      </c>
      <c r="AO2634" s="15">
        <v>15.2</v>
      </c>
      <c r="AP2634" s="21">
        <f t="shared" si="954"/>
        <v>14.08333333333333</v>
      </c>
      <c r="AR2634" s="22">
        <f t="shared" si="955"/>
        <v>16.566666666666666</v>
      </c>
      <c r="AS2634" s="23">
        <f t="shared" si="956"/>
        <v>11.333333333333334</v>
      </c>
      <c r="BC2634" s="26">
        <v>1924</v>
      </c>
      <c r="BD2634" s="15">
        <v>16.5</v>
      </c>
      <c r="BE2634" s="15">
        <v>18.2</v>
      </c>
      <c r="BF2634" s="15">
        <v>17.8</v>
      </c>
      <c r="BG2634" s="15">
        <v>14.9</v>
      </c>
      <c r="BH2634" s="15">
        <v>13.7</v>
      </c>
      <c r="BI2634" s="15">
        <v>11.5</v>
      </c>
      <c r="BJ2634" s="15">
        <v>11.8</v>
      </c>
      <c r="BK2634" s="15">
        <v>12.3</v>
      </c>
      <c r="BL2634" s="15">
        <v>12.9</v>
      </c>
      <c r="BM2634" s="15">
        <v>13.9</v>
      </c>
      <c r="BN2634" s="15">
        <v>15.7</v>
      </c>
      <c r="BO2634" s="15">
        <v>16.399999999999999</v>
      </c>
      <c r="BP2634" s="21">
        <f t="shared" si="920"/>
        <v>14.633333333333333</v>
      </c>
      <c r="BR2634" s="22">
        <f t="shared" si="921"/>
        <v>17.5</v>
      </c>
      <c r="BS2634" s="23">
        <f t="shared" si="922"/>
        <v>11.866666666666667</v>
      </c>
      <c r="BT2634" s="24">
        <f t="shared" si="927"/>
        <v>15.201515151515149</v>
      </c>
      <c r="CB2634" s="2">
        <f t="shared" si="936"/>
        <v>1924</v>
      </c>
      <c r="CC2634" s="26">
        <v>1924</v>
      </c>
      <c r="CD2634" s="15">
        <v>18.100000000000001</v>
      </c>
      <c r="CE2634" s="15">
        <v>18.8</v>
      </c>
      <c r="CF2634" s="15">
        <v>18.399999999999999</v>
      </c>
      <c r="CG2634" s="15">
        <v>15.7</v>
      </c>
      <c r="CH2634" s="15">
        <v>14.4</v>
      </c>
      <c r="CI2634" s="15">
        <v>12.3</v>
      </c>
      <c r="CJ2634" s="15">
        <v>12.7</v>
      </c>
      <c r="CK2634" s="15">
        <v>13.3</v>
      </c>
      <c r="CL2634" s="15">
        <v>13.7</v>
      </c>
      <c r="CM2634" s="15">
        <v>15.3</v>
      </c>
      <c r="CN2634" s="15">
        <v>16.399999999999999</v>
      </c>
      <c r="CO2634" s="15">
        <v>17.5</v>
      </c>
      <c r="CP2634" s="21">
        <f t="shared" si="933"/>
        <v>15.550000000000002</v>
      </c>
      <c r="CR2634" s="22">
        <f t="shared" si="934"/>
        <v>18.433333333333334</v>
      </c>
      <c r="CS2634" s="23">
        <f t="shared" si="935"/>
        <v>12.766666666666666</v>
      </c>
      <c r="CT2634" s="24">
        <f t="shared" si="957"/>
        <v>16.532954545454544</v>
      </c>
      <c r="DB2634" s="2">
        <f t="shared" si="946"/>
        <v>1924</v>
      </c>
      <c r="DC2634" s="20" t="s">
        <v>56</v>
      </c>
      <c r="DD2634" s="15">
        <v>19.100000000000001</v>
      </c>
      <c r="DE2634" s="15">
        <v>19</v>
      </c>
      <c r="DF2634" s="15">
        <v>19.8</v>
      </c>
      <c r="DG2634" s="15">
        <v>16.399999999999999</v>
      </c>
      <c r="DH2634" s="15">
        <v>14.4</v>
      </c>
      <c r="DI2634" s="15">
        <v>11.6</v>
      </c>
      <c r="DJ2634" s="15">
        <v>11.4</v>
      </c>
      <c r="DK2634" s="15">
        <v>13.5</v>
      </c>
      <c r="DL2634" s="15">
        <v>14.7</v>
      </c>
      <c r="DM2634" s="15">
        <v>16.7</v>
      </c>
      <c r="DN2634" s="15">
        <v>18.100000000000001</v>
      </c>
      <c r="DO2634" s="15">
        <v>19</v>
      </c>
      <c r="DP2634" s="21">
        <f t="shared" si="942"/>
        <v>16.141666666666666</v>
      </c>
      <c r="DR2634" s="22">
        <f t="shared" si="943"/>
        <v>19.3</v>
      </c>
      <c r="DS2634" s="23">
        <f t="shared" si="944"/>
        <v>12.166666666666666</v>
      </c>
      <c r="DT2634" s="24">
        <f t="shared" si="913"/>
        <v>16.750757575757575</v>
      </c>
      <c r="EB2634" s="2">
        <f t="shared" si="931"/>
        <v>1924</v>
      </c>
      <c r="EC2634" s="20" t="s">
        <v>56</v>
      </c>
      <c r="ED2634" s="15">
        <v>19</v>
      </c>
      <c r="EE2634" s="15">
        <v>19.8</v>
      </c>
      <c r="EF2634" s="15">
        <v>18.899999999999999</v>
      </c>
      <c r="EG2634" s="15">
        <v>16.399999999999999</v>
      </c>
      <c r="EH2634" s="15">
        <v>15.2</v>
      </c>
      <c r="EI2634" s="15">
        <v>12.7</v>
      </c>
      <c r="EJ2634" s="15">
        <v>12.6</v>
      </c>
      <c r="EK2634" s="15">
        <v>13.3</v>
      </c>
      <c r="EL2634" s="15">
        <v>14.3</v>
      </c>
      <c r="EM2634" s="15">
        <v>15.8</v>
      </c>
      <c r="EN2634" s="15">
        <v>16.8</v>
      </c>
      <c r="EO2634" s="15">
        <v>19</v>
      </c>
      <c r="EP2634" s="21">
        <f t="shared" si="928"/>
        <v>16.150000000000002</v>
      </c>
      <c r="ER2634" s="22">
        <f t="shared" si="929"/>
        <v>19.233333333333331</v>
      </c>
      <c r="ES2634" s="23">
        <f t="shared" si="930"/>
        <v>12.866666666666665</v>
      </c>
      <c r="ET2634" s="24">
        <f t="shared" si="953"/>
        <v>17.093939393939394</v>
      </c>
      <c r="FB2634" s="2">
        <f t="shared" si="951"/>
        <v>1924</v>
      </c>
      <c r="FC2634" s="20" t="s">
        <v>56</v>
      </c>
      <c r="FD2634" s="15">
        <v>21.8</v>
      </c>
      <c r="FE2634" s="15">
        <v>23.4</v>
      </c>
      <c r="FF2634" s="15">
        <v>21.7</v>
      </c>
      <c r="FG2634" s="15">
        <v>17.600000000000001</v>
      </c>
      <c r="FH2634" s="15">
        <v>15.1</v>
      </c>
      <c r="FI2634" s="15">
        <v>12.3</v>
      </c>
      <c r="FJ2634" s="15">
        <v>12.5</v>
      </c>
      <c r="FK2634" s="15">
        <v>13.9</v>
      </c>
      <c r="FL2634" s="15">
        <v>15.1</v>
      </c>
      <c r="FM2634" s="15">
        <v>17.3</v>
      </c>
      <c r="FN2634" s="15">
        <v>19.600000000000001</v>
      </c>
      <c r="FO2634" s="15">
        <v>22.6</v>
      </c>
      <c r="FP2634" s="21">
        <f t="shared" si="948"/>
        <v>17.741666666666664</v>
      </c>
      <c r="FR2634" s="22">
        <f t="shared" si="949"/>
        <v>22.3</v>
      </c>
      <c r="FS2634" s="23">
        <f t="shared" si="950"/>
        <v>12.9</v>
      </c>
      <c r="FT2634" s="24">
        <f t="shared" si="914"/>
        <v>18.56818181818182</v>
      </c>
      <c r="GB2634" s="2">
        <f t="shared" si="919"/>
        <v>1924</v>
      </c>
      <c r="GC2634" s="20" t="s">
        <v>56</v>
      </c>
      <c r="GD2634" s="15">
        <v>18.100000000000001</v>
      </c>
      <c r="GE2634" s="15">
        <v>19.399999999999999</v>
      </c>
      <c r="GF2634" s="15">
        <v>18.2</v>
      </c>
      <c r="GG2634" s="15">
        <v>15.6</v>
      </c>
      <c r="GH2634" s="15">
        <v>13.6</v>
      </c>
      <c r="GI2634" s="15">
        <v>11.7</v>
      </c>
      <c r="GJ2634" s="15">
        <v>11.4</v>
      </c>
      <c r="GK2634" s="15">
        <v>11.9</v>
      </c>
      <c r="GL2634" s="15">
        <v>12.7</v>
      </c>
      <c r="GM2634" s="15">
        <v>14.2</v>
      </c>
      <c r="GN2634" s="15">
        <v>16.100000000000001</v>
      </c>
      <c r="GO2634" s="15">
        <v>18.2</v>
      </c>
      <c r="GP2634" s="21">
        <f t="shared" si="915"/>
        <v>15.091666666666663</v>
      </c>
      <c r="GQ2634" s="2"/>
      <c r="GR2634" s="22">
        <f t="shared" si="916"/>
        <v>18.566666666666666</v>
      </c>
      <c r="GS2634" s="23">
        <f t="shared" si="917"/>
        <v>11.666666666666666</v>
      </c>
      <c r="GT2634" s="24">
        <f t="shared" si="918"/>
        <v>15.784848484848487</v>
      </c>
      <c r="GU2634" s="22">
        <f>AVERAGE(Sheet1!AR2634,Sheet1!BR2634,Sheet1!CR2634,Sheet1!DR2634,Sheet1!ER2634,Sheet1!FR2634,Sheet1!GR2634)</f>
        <v>18.842857142857145</v>
      </c>
      <c r="GV2634" s="23">
        <f>AVERAGE(Sheet1!AS2634,Sheet1!BS2634,Sheet1!CS2634,Sheet1!DS2634,Sheet1!ES2634,Sheet1!FS2634,Sheet1!GS2634)</f>
        <v>12.223809523809525</v>
      </c>
      <c r="GW2634" s="22">
        <f t="shared" si="924"/>
        <v>20.55674603174603</v>
      </c>
      <c r="GX2634" s="23">
        <f t="shared" si="925"/>
        <v>12.743181818181819</v>
      </c>
      <c r="GY2634" s="24">
        <f>AVERAGE(Sheet1!$AP2634,Sheet1!$BP2634,Sheet1!$CP2634,Sheet1!$DP2634,Sheet1!$EP2634,Sheet1!$FP2634,Sheet1!$GP2634)</f>
        <v>15.627380952380951</v>
      </c>
      <c r="GZ2634" s="24">
        <f t="shared" si="926"/>
        <v>16.60630411255411</v>
      </c>
    </row>
    <row r="2635" spans="2:208">
      <c r="B2635" s="7">
        <f>B2630+5</f>
        <v>1925</v>
      </c>
      <c r="C2635" s="8">
        <f t="shared" si="937"/>
        <v>15.890476190476189</v>
      </c>
      <c r="D2635" s="25">
        <f t="shared" si="952"/>
        <v>16.305714285714284</v>
      </c>
      <c r="E2635" s="16">
        <f t="shared" si="958"/>
        <v>16.503343253968254</v>
      </c>
      <c r="F2635" s="8">
        <f t="shared" si="923"/>
        <v>16.478164682539681</v>
      </c>
      <c r="G2635" s="29"/>
      <c r="H2635" s="16">
        <f t="shared" si="938"/>
        <v>24.5</v>
      </c>
      <c r="I2635" s="17">
        <f t="shared" si="939"/>
        <v>15.7</v>
      </c>
      <c r="J2635" s="18">
        <f t="shared" si="940"/>
        <v>10.5</v>
      </c>
      <c r="K2635" s="19">
        <f t="shared" si="941"/>
        <v>17.5</v>
      </c>
      <c r="AA2635" s="2"/>
      <c r="AC2635" s="26">
        <v>1925</v>
      </c>
      <c r="AD2635" s="15">
        <v>18.3</v>
      </c>
      <c r="AE2635" s="15">
        <v>17.100000000000001</v>
      </c>
      <c r="AF2635" s="15">
        <v>15.7</v>
      </c>
      <c r="AG2635" s="15">
        <v>14.5</v>
      </c>
      <c r="AH2635" s="15">
        <v>12.3</v>
      </c>
      <c r="AI2635" s="15">
        <v>11.2</v>
      </c>
      <c r="AJ2635" s="15">
        <v>10.5</v>
      </c>
      <c r="AK2635" s="15">
        <v>11.1</v>
      </c>
      <c r="AL2635" s="15">
        <v>12.1</v>
      </c>
      <c r="AM2635" s="15">
        <v>14.1</v>
      </c>
      <c r="AN2635" s="15">
        <v>14.5</v>
      </c>
      <c r="AO2635" s="15">
        <v>16.3</v>
      </c>
      <c r="AP2635" s="21">
        <f t="shared" si="954"/>
        <v>13.975000000000001</v>
      </c>
      <c r="AR2635" s="22">
        <f t="shared" si="955"/>
        <v>17.033333333333335</v>
      </c>
      <c r="AS2635" s="23">
        <f t="shared" si="956"/>
        <v>10.933333333333332</v>
      </c>
      <c r="BC2635" s="26">
        <v>1925</v>
      </c>
      <c r="BD2635" s="15">
        <v>18.399999999999999</v>
      </c>
      <c r="BE2635" s="15">
        <v>18.2</v>
      </c>
      <c r="BF2635" s="15">
        <v>16.600000000000001</v>
      </c>
      <c r="BG2635" s="15">
        <v>14.7</v>
      </c>
      <c r="BH2635" s="15">
        <v>14.7</v>
      </c>
      <c r="BI2635" s="15">
        <v>12.5</v>
      </c>
      <c r="BJ2635" s="15">
        <v>11.7</v>
      </c>
      <c r="BK2635" s="15">
        <v>11.6</v>
      </c>
      <c r="BL2635" s="15">
        <v>12.3</v>
      </c>
      <c r="BM2635" s="15">
        <v>13.6</v>
      </c>
      <c r="BN2635" s="15">
        <v>15.1</v>
      </c>
      <c r="BO2635" s="15">
        <v>16</v>
      </c>
      <c r="BP2635" s="21">
        <f t="shared" si="920"/>
        <v>14.616666666666665</v>
      </c>
      <c r="BR2635" s="22">
        <f t="shared" si="921"/>
        <v>17.733333333333331</v>
      </c>
      <c r="BS2635" s="23">
        <f t="shared" si="922"/>
        <v>11.933333333333332</v>
      </c>
      <c r="BT2635" s="24">
        <f t="shared" si="927"/>
        <v>15.137121212121212</v>
      </c>
      <c r="CB2635" s="2">
        <f t="shared" si="936"/>
        <v>1925</v>
      </c>
      <c r="CC2635" s="26">
        <v>1925</v>
      </c>
      <c r="CD2635" s="15">
        <v>20.2</v>
      </c>
      <c r="CE2635" s="15">
        <v>19.100000000000001</v>
      </c>
      <c r="CF2635" s="15">
        <v>18.7</v>
      </c>
      <c r="CG2635" s="15">
        <v>16.600000000000001</v>
      </c>
      <c r="CH2635" s="15">
        <v>15.3</v>
      </c>
      <c r="CI2635" s="15">
        <v>13.7</v>
      </c>
      <c r="CJ2635" s="15">
        <v>12.2</v>
      </c>
      <c r="CK2635" s="15">
        <v>12.7</v>
      </c>
      <c r="CL2635" s="15">
        <v>13</v>
      </c>
      <c r="CM2635" s="15">
        <v>14.1</v>
      </c>
      <c r="CN2635" s="15">
        <v>17</v>
      </c>
      <c r="CO2635" s="15">
        <v>18.5</v>
      </c>
      <c r="CP2635" s="21">
        <f t="shared" si="933"/>
        <v>15.924999999999999</v>
      </c>
      <c r="CR2635" s="22">
        <f t="shared" si="934"/>
        <v>19.333333333333332</v>
      </c>
      <c r="CS2635" s="23">
        <f t="shared" si="935"/>
        <v>12.866666666666665</v>
      </c>
      <c r="CT2635" s="24">
        <f t="shared" si="957"/>
        <v>16.405681818181819</v>
      </c>
      <c r="DB2635" s="2">
        <f t="shared" si="946"/>
        <v>1925</v>
      </c>
      <c r="DC2635" s="20" t="s">
        <v>57</v>
      </c>
      <c r="DD2635" s="15">
        <v>20.6</v>
      </c>
      <c r="DE2635" s="15">
        <v>20.2</v>
      </c>
      <c r="DF2635" s="15">
        <v>19.399999999999999</v>
      </c>
      <c r="DG2635" s="15">
        <v>16.600000000000001</v>
      </c>
      <c r="DH2635" s="15">
        <v>13.5</v>
      </c>
      <c r="DI2635" s="15">
        <v>11.4</v>
      </c>
      <c r="DJ2635" s="15">
        <v>10.7</v>
      </c>
      <c r="DK2635" s="15">
        <v>12.2</v>
      </c>
      <c r="DL2635" s="15">
        <v>14.7</v>
      </c>
      <c r="DM2635" s="15">
        <v>17.5</v>
      </c>
      <c r="DN2635" s="15">
        <v>18.3</v>
      </c>
      <c r="DO2635" s="15">
        <v>20.3</v>
      </c>
      <c r="DP2635" s="21">
        <f t="shared" si="942"/>
        <v>16.283333333333335</v>
      </c>
      <c r="DR2635" s="22">
        <f t="shared" si="943"/>
        <v>20.066666666666666</v>
      </c>
      <c r="DS2635" s="23">
        <f t="shared" si="944"/>
        <v>11.433333333333332</v>
      </c>
      <c r="DT2635" s="24">
        <f t="shared" ref="DT2635:DT2666" si="959">AVERAGE(DP2625:DP2635)</f>
        <v>16.681818181818183</v>
      </c>
      <c r="EB2635" s="2">
        <f t="shared" si="931"/>
        <v>1925</v>
      </c>
      <c r="EC2635" s="20" t="s">
        <v>57</v>
      </c>
      <c r="ED2635" s="15">
        <v>20.2</v>
      </c>
      <c r="EE2635" s="15">
        <v>20.7</v>
      </c>
      <c r="EF2635" s="15">
        <v>19.100000000000001</v>
      </c>
      <c r="EG2635" s="15">
        <v>17.3</v>
      </c>
      <c r="EH2635" s="15">
        <v>15</v>
      </c>
      <c r="EI2635" s="15">
        <v>13.7</v>
      </c>
      <c r="EJ2635" s="15">
        <v>12.7</v>
      </c>
      <c r="EK2635" s="15">
        <v>12.4</v>
      </c>
      <c r="EL2635" s="15">
        <v>14.7</v>
      </c>
      <c r="EM2635" s="15">
        <v>15.7</v>
      </c>
      <c r="EN2635" s="15">
        <v>17.100000000000001</v>
      </c>
      <c r="EO2635" s="15">
        <v>19.399999999999999</v>
      </c>
      <c r="EP2635" s="21">
        <f t="shared" si="928"/>
        <v>16.499999999999996</v>
      </c>
      <c r="ER2635" s="22">
        <f t="shared" si="929"/>
        <v>20</v>
      </c>
      <c r="ES2635" s="23">
        <f t="shared" si="930"/>
        <v>12.933333333333332</v>
      </c>
      <c r="ET2635" s="24">
        <f t="shared" si="953"/>
        <v>16.974999999999998</v>
      </c>
      <c r="FB2635" s="2">
        <f t="shared" si="951"/>
        <v>1925</v>
      </c>
      <c r="FC2635" s="20" t="s">
        <v>57</v>
      </c>
      <c r="FD2635" s="15">
        <v>24.5</v>
      </c>
      <c r="FE2635" s="15">
        <v>23.9</v>
      </c>
      <c r="FF2635" s="15">
        <v>21.9</v>
      </c>
      <c r="FG2635" s="15">
        <v>18.5</v>
      </c>
      <c r="FH2635" s="15">
        <v>16</v>
      </c>
      <c r="FI2635" s="15">
        <v>13.5</v>
      </c>
      <c r="FJ2635" s="15">
        <v>12.4</v>
      </c>
      <c r="FK2635" s="15">
        <v>13.7</v>
      </c>
      <c r="FL2635" s="15">
        <v>16.2</v>
      </c>
      <c r="FM2635" s="15">
        <v>17.7</v>
      </c>
      <c r="FN2635" s="15">
        <v>21.4</v>
      </c>
      <c r="FO2635" s="15">
        <v>23.9</v>
      </c>
      <c r="FP2635" s="21">
        <f t="shared" si="948"/>
        <v>18.633333333333329</v>
      </c>
      <c r="FR2635" s="22">
        <f t="shared" si="949"/>
        <v>23.433333333333334</v>
      </c>
      <c r="FS2635" s="23">
        <f t="shared" si="950"/>
        <v>13.199999999999998</v>
      </c>
      <c r="FT2635" s="24">
        <f t="shared" si="914"/>
        <v>18.496969696969696</v>
      </c>
      <c r="GB2635" s="2">
        <f t="shared" si="919"/>
        <v>1925</v>
      </c>
      <c r="GC2635" s="20" t="s">
        <v>57</v>
      </c>
      <c r="GD2635" s="15">
        <v>19.899999999999999</v>
      </c>
      <c r="GE2635" s="15">
        <v>19.600000000000001</v>
      </c>
      <c r="GF2635" s="15">
        <v>17.5</v>
      </c>
      <c r="GG2635" s="15">
        <v>15.9</v>
      </c>
      <c r="GH2635" s="15">
        <v>14.6</v>
      </c>
      <c r="GI2635" s="15">
        <v>12.3</v>
      </c>
      <c r="GJ2635" s="15">
        <v>11.5</v>
      </c>
      <c r="GK2635" s="15">
        <v>11.3</v>
      </c>
      <c r="GL2635" s="15">
        <v>12.6</v>
      </c>
      <c r="GM2635" s="15">
        <v>13.9</v>
      </c>
      <c r="GN2635" s="15">
        <v>16.3</v>
      </c>
      <c r="GO2635" s="15">
        <v>18.2</v>
      </c>
      <c r="GP2635" s="21">
        <f t="shared" si="915"/>
        <v>15.299999999999999</v>
      </c>
      <c r="GQ2635" s="2"/>
      <c r="GR2635" s="22">
        <f t="shared" si="916"/>
        <v>19</v>
      </c>
      <c r="GS2635" s="23">
        <f t="shared" si="917"/>
        <v>11.700000000000001</v>
      </c>
      <c r="GT2635" s="24">
        <f t="shared" si="918"/>
        <v>15.702272727272726</v>
      </c>
      <c r="GU2635" s="22">
        <f>AVERAGE(Sheet1!AR2635,Sheet1!BR2635,Sheet1!CR2635,Sheet1!DR2635,Sheet1!ER2635,Sheet1!FR2635,Sheet1!GR2635)</f>
        <v>19.514285714285712</v>
      </c>
      <c r="GV2635" s="23">
        <f>AVERAGE(Sheet1!AS2635,Sheet1!BS2635,Sheet1!CS2635,Sheet1!DS2635,Sheet1!ES2635,Sheet1!FS2635,Sheet1!GS2635)</f>
        <v>12.142857142857141</v>
      </c>
      <c r="GW2635" s="22">
        <f t="shared" si="924"/>
        <v>20.385317460317459</v>
      </c>
      <c r="GX2635" s="23">
        <f t="shared" si="925"/>
        <v>12.664754689754689</v>
      </c>
      <c r="GY2635" s="24">
        <f>AVERAGE(Sheet1!$AP2635,Sheet1!$BP2635,Sheet1!$CP2635,Sheet1!$DP2635,Sheet1!$EP2635,Sheet1!$FP2635,Sheet1!$GP2635)</f>
        <v>15.890476190476189</v>
      </c>
      <c r="GZ2635" s="24">
        <f t="shared" si="926"/>
        <v>16.488392857142856</v>
      </c>
    </row>
    <row r="2636" spans="2:208">
      <c r="B2636" s="7"/>
      <c r="C2636" s="8">
        <f t="shared" si="937"/>
        <v>16.367857142857144</v>
      </c>
      <c r="D2636" s="25">
        <f t="shared" si="952"/>
        <v>16.145119047619048</v>
      </c>
      <c r="E2636" s="16">
        <f t="shared" si="958"/>
        <v>16.504573412698409</v>
      </c>
      <c r="F2636" s="8">
        <f t="shared" si="923"/>
        <v>16.479578373015876</v>
      </c>
      <c r="G2636" s="29"/>
      <c r="H2636" s="16">
        <f t="shared" si="938"/>
        <v>24.9</v>
      </c>
      <c r="I2636" s="17">
        <f t="shared" si="939"/>
        <v>16</v>
      </c>
      <c r="J2636" s="18">
        <f t="shared" si="940"/>
        <v>11.5</v>
      </c>
      <c r="K2636" s="19">
        <f t="shared" si="941"/>
        <v>18.2</v>
      </c>
      <c r="AA2636" s="2"/>
      <c r="AC2636" s="26">
        <v>1926</v>
      </c>
      <c r="AD2636" s="15">
        <v>16.8</v>
      </c>
      <c r="AE2636" s="15">
        <v>18.899999999999999</v>
      </c>
      <c r="AF2636" s="15">
        <v>17.600000000000001</v>
      </c>
      <c r="AG2636" s="15">
        <v>15.4</v>
      </c>
      <c r="AH2636" s="15">
        <v>11.5</v>
      </c>
      <c r="AI2636" s="15">
        <v>12.6</v>
      </c>
      <c r="AJ2636" s="15">
        <v>11.6</v>
      </c>
      <c r="AK2636" s="15">
        <v>11.6</v>
      </c>
      <c r="AL2636" s="15">
        <v>13.3</v>
      </c>
      <c r="AM2636" s="15">
        <v>14.8</v>
      </c>
      <c r="AN2636" s="15">
        <v>15.8</v>
      </c>
      <c r="AO2636" s="15">
        <v>16.399999999999999</v>
      </c>
      <c r="AP2636" s="21">
        <f t="shared" si="954"/>
        <v>14.691666666666668</v>
      </c>
      <c r="AR2636" s="22">
        <f t="shared" si="955"/>
        <v>17.766666666666669</v>
      </c>
      <c r="AS2636" s="23">
        <f t="shared" si="956"/>
        <v>11.933333333333332</v>
      </c>
      <c r="BC2636" s="26">
        <v>1926</v>
      </c>
      <c r="BD2636" s="15">
        <v>16.8</v>
      </c>
      <c r="BE2636" s="15">
        <v>17.8</v>
      </c>
      <c r="BF2636" s="15">
        <v>17.7</v>
      </c>
      <c r="BG2636" s="15">
        <v>15.9</v>
      </c>
      <c r="BH2636" s="15">
        <v>12.8</v>
      </c>
      <c r="BI2636" s="15">
        <v>13.9</v>
      </c>
      <c r="BJ2636" s="15">
        <v>12.4</v>
      </c>
      <c r="BK2636" s="15">
        <v>12.3</v>
      </c>
      <c r="BL2636" s="15">
        <v>13.7</v>
      </c>
      <c r="BM2636" s="15">
        <v>14.3</v>
      </c>
      <c r="BN2636" s="15">
        <v>15.2</v>
      </c>
      <c r="BO2636" s="15">
        <v>16.899999999999999</v>
      </c>
      <c r="BP2636" s="21">
        <f t="shared" si="920"/>
        <v>14.975000000000001</v>
      </c>
      <c r="BR2636" s="22">
        <f t="shared" si="921"/>
        <v>17.433333333333334</v>
      </c>
      <c r="BS2636" s="23">
        <f t="shared" si="922"/>
        <v>12.866666666666667</v>
      </c>
      <c r="BT2636" s="24">
        <f t="shared" si="927"/>
        <v>15.177272727272729</v>
      </c>
      <c r="CB2636" s="2">
        <f t="shared" si="936"/>
        <v>1926</v>
      </c>
      <c r="CC2636" s="26">
        <v>1926</v>
      </c>
      <c r="CD2636" s="15">
        <v>18.8</v>
      </c>
      <c r="CE2636" s="15">
        <v>20</v>
      </c>
      <c r="CF2636" s="15">
        <v>19.399999999999999</v>
      </c>
      <c r="CG2636" s="15">
        <v>17.100000000000001</v>
      </c>
      <c r="CH2636" s="15">
        <v>14.1</v>
      </c>
      <c r="CI2636" s="15">
        <v>14.2</v>
      </c>
      <c r="CJ2636" s="15">
        <v>13.3</v>
      </c>
      <c r="CK2636" s="15">
        <v>13.1</v>
      </c>
      <c r="CL2636" s="15">
        <v>14.8</v>
      </c>
      <c r="CM2636" s="15">
        <v>15.7</v>
      </c>
      <c r="CN2636" s="15">
        <v>17.5</v>
      </c>
      <c r="CO2636" s="15">
        <v>18.8</v>
      </c>
      <c r="CP2636" s="21">
        <f t="shared" si="933"/>
        <v>16.400000000000002</v>
      </c>
      <c r="CR2636" s="22">
        <f t="shared" si="934"/>
        <v>19.399999999999999</v>
      </c>
      <c r="CS2636" s="23">
        <f t="shared" si="935"/>
        <v>13.533333333333333</v>
      </c>
      <c r="CT2636" s="24">
        <f t="shared" si="957"/>
        <v>16.420075757575759</v>
      </c>
      <c r="DB2636" s="2">
        <f t="shared" si="946"/>
        <v>1926</v>
      </c>
      <c r="DC2636" s="20" t="s">
        <v>58</v>
      </c>
      <c r="DD2636" s="15">
        <v>20.3</v>
      </c>
      <c r="DE2636" s="15">
        <v>23</v>
      </c>
      <c r="DF2636" s="15">
        <v>20.9</v>
      </c>
      <c r="DG2636" s="15">
        <v>17.7</v>
      </c>
      <c r="DH2636" s="15">
        <v>13</v>
      </c>
      <c r="DI2636" s="15">
        <v>13.2</v>
      </c>
      <c r="DJ2636" s="15">
        <v>12.4</v>
      </c>
      <c r="DK2636" s="15">
        <v>13</v>
      </c>
      <c r="DL2636" s="15">
        <v>15.2</v>
      </c>
      <c r="DM2636" s="15">
        <v>17.2</v>
      </c>
      <c r="DN2636" s="15">
        <v>19.100000000000001</v>
      </c>
      <c r="DO2636" s="15">
        <v>20.399999999999999</v>
      </c>
      <c r="DP2636" s="21">
        <f t="shared" si="942"/>
        <v>17.116666666666664</v>
      </c>
      <c r="DR2636" s="22">
        <f t="shared" si="943"/>
        <v>21.399999999999995</v>
      </c>
      <c r="DS2636" s="23">
        <f t="shared" si="944"/>
        <v>12.866666666666667</v>
      </c>
      <c r="DT2636" s="24">
        <f t="shared" si="959"/>
        <v>16.737878787878785</v>
      </c>
      <c r="EB2636" s="2">
        <f t="shared" si="931"/>
        <v>1926</v>
      </c>
      <c r="EC2636" s="20" t="s">
        <v>58</v>
      </c>
      <c r="ED2636" s="15">
        <v>20.100000000000001</v>
      </c>
      <c r="EE2636" s="15">
        <v>22.3</v>
      </c>
      <c r="EF2636" s="15">
        <v>19.8</v>
      </c>
      <c r="EG2636" s="15">
        <v>18.5</v>
      </c>
      <c r="EH2636" s="15">
        <v>14.5</v>
      </c>
      <c r="EI2636" s="15">
        <v>13.9</v>
      </c>
      <c r="EJ2636" s="15">
        <v>13.2</v>
      </c>
      <c r="EK2636" s="15">
        <v>13</v>
      </c>
      <c r="EL2636" s="15">
        <v>15</v>
      </c>
      <c r="EM2636" s="15">
        <v>16.399999999999999</v>
      </c>
      <c r="EN2636" s="15">
        <v>18.399999999999999</v>
      </c>
      <c r="EO2636" s="15">
        <v>18.7</v>
      </c>
      <c r="EP2636" s="21">
        <f t="shared" si="928"/>
        <v>16.983333333333334</v>
      </c>
      <c r="ER2636" s="22">
        <f t="shared" si="929"/>
        <v>20.733333333333334</v>
      </c>
      <c r="ES2636" s="23">
        <f t="shared" si="930"/>
        <v>13.366666666666667</v>
      </c>
      <c r="ET2636" s="24">
        <f t="shared" si="953"/>
        <v>16.968181818181815</v>
      </c>
      <c r="FB2636" s="2">
        <f t="shared" si="951"/>
        <v>1926</v>
      </c>
      <c r="FC2636" s="20" t="s">
        <v>58</v>
      </c>
      <c r="FD2636" s="15">
        <v>24.9</v>
      </c>
      <c r="FE2636" s="15">
        <v>24.5</v>
      </c>
      <c r="FF2636" s="15">
        <v>23.8</v>
      </c>
      <c r="FG2636" s="15">
        <v>19.5</v>
      </c>
      <c r="FH2636" s="15">
        <v>14.6</v>
      </c>
      <c r="FI2636" s="15">
        <v>14.3</v>
      </c>
      <c r="FJ2636" s="15">
        <v>13.3</v>
      </c>
      <c r="FK2636" s="15">
        <v>13.6</v>
      </c>
      <c r="FL2636" s="15">
        <v>16.100000000000001</v>
      </c>
      <c r="FM2636" s="15">
        <v>17.7</v>
      </c>
      <c r="FN2636" s="15">
        <v>20.399999999999999</v>
      </c>
      <c r="FO2636" s="15">
        <v>22.7</v>
      </c>
      <c r="FP2636" s="21">
        <f t="shared" si="948"/>
        <v>18.783333333333331</v>
      </c>
      <c r="FR2636" s="22">
        <f t="shared" si="949"/>
        <v>24.400000000000002</v>
      </c>
      <c r="FS2636" s="23">
        <f t="shared" si="950"/>
        <v>13.733333333333334</v>
      </c>
      <c r="FT2636" s="24">
        <f t="shared" si="914"/>
        <v>18.556818181818183</v>
      </c>
      <c r="GB2636" s="2">
        <f t="shared" si="919"/>
        <v>1926</v>
      </c>
      <c r="GC2636" s="20" t="s">
        <v>58</v>
      </c>
      <c r="GD2636" s="15">
        <v>19.5</v>
      </c>
      <c r="GE2636" s="15">
        <v>19.3</v>
      </c>
      <c r="GF2636" s="15">
        <v>18.899999999999999</v>
      </c>
      <c r="GG2636" s="15">
        <v>16.899999999999999</v>
      </c>
      <c r="GH2636" s="15">
        <v>13.4</v>
      </c>
      <c r="GI2636" s="15">
        <v>13.2</v>
      </c>
      <c r="GJ2636" s="15">
        <v>12.1</v>
      </c>
      <c r="GK2636" s="15">
        <v>11.9</v>
      </c>
      <c r="GL2636" s="15">
        <v>13.3</v>
      </c>
      <c r="GM2636" s="15">
        <v>14.6</v>
      </c>
      <c r="GN2636" s="15">
        <v>16.100000000000001</v>
      </c>
      <c r="GO2636" s="15">
        <v>18.3</v>
      </c>
      <c r="GP2636" s="21">
        <f t="shared" si="915"/>
        <v>15.625</v>
      </c>
      <c r="GQ2636" s="2"/>
      <c r="GR2636" s="22">
        <f t="shared" si="916"/>
        <v>19.233333333333331</v>
      </c>
      <c r="GS2636" s="23">
        <f t="shared" si="917"/>
        <v>12.399999999999999</v>
      </c>
      <c r="GT2636" s="24">
        <f t="shared" si="918"/>
        <v>15.706818181818182</v>
      </c>
      <c r="GU2636" s="22">
        <f>AVERAGE(Sheet1!AR2636,Sheet1!BR2636,Sheet1!CR2636,Sheet1!DR2636,Sheet1!ER2636,Sheet1!FR2636,Sheet1!GR2636)</f>
        <v>20.052380952380954</v>
      </c>
      <c r="GV2636" s="23">
        <f>AVERAGE(Sheet1!AS2636,Sheet1!BS2636,Sheet1!CS2636,Sheet1!DS2636,Sheet1!ES2636,Sheet1!FS2636,Sheet1!GS2636)</f>
        <v>12.957142857142856</v>
      </c>
      <c r="GW2636" s="22">
        <f t="shared" si="924"/>
        <v>20.330483405483406</v>
      </c>
      <c r="GX2636" s="23">
        <f t="shared" si="925"/>
        <v>12.69621212121212</v>
      </c>
      <c r="GY2636" s="24">
        <f>AVERAGE(Sheet1!$AP2636,Sheet1!$BP2636,Sheet1!$CP2636,Sheet1!$DP2636,Sheet1!$EP2636,Sheet1!$FP2636,Sheet1!$GP2636)</f>
        <v>16.367857142857144</v>
      </c>
      <c r="GZ2636" s="24">
        <f t="shared" si="926"/>
        <v>16.491026334776333</v>
      </c>
    </row>
    <row r="2637" spans="2:208">
      <c r="B2637" s="7"/>
      <c r="C2637" s="8">
        <f t="shared" si="937"/>
        <v>15.825000000000001</v>
      </c>
      <c r="D2637" s="25">
        <f t="shared" si="952"/>
        <v>15.949285714285717</v>
      </c>
      <c r="E2637" s="16">
        <f t="shared" si="958"/>
        <v>16.438392857142851</v>
      </c>
      <c r="F2637" s="8">
        <f t="shared" si="923"/>
        <v>16.466140873015874</v>
      </c>
      <c r="G2637" s="29"/>
      <c r="H2637" s="16">
        <f t="shared" si="938"/>
        <v>24.1</v>
      </c>
      <c r="I2637" s="17">
        <f t="shared" si="939"/>
        <v>15.55</v>
      </c>
      <c r="J2637" s="18">
        <f t="shared" si="940"/>
        <v>10.1</v>
      </c>
      <c r="K2637" s="19">
        <f t="shared" si="941"/>
        <v>17.100000000000001</v>
      </c>
      <c r="AA2637" s="2"/>
      <c r="AC2637" s="26">
        <v>1927</v>
      </c>
      <c r="AD2637" s="15">
        <v>17.2</v>
      </c>
      <c r="AE2637" s="15">
        <v>17.899999999999999</v>
      </c>
      <c r="AF2637" s="15">
        <v>15.2</v>
      </c>
      <c r="AG2637" s="15">
        <v>13.2</v>
      </c>
      <c r="AH2637" s="15">
        <v>12.5</v>
      </c>
      <c r="AI2637" s="15">
        <v>10.3</v>
      </c>
      <c r="AJ2637" s="15">
        <v>10.1</v>
      </c>
      <c r="AK2637" s="15">
        <v>10.9</v>
      </c>
      <c r="AL2637" s="15">
        <v>13</v>
      </c>
      <c r="AM2637" s="15">
        <v>14.5</v>
      </c>
      <c r="AN2637" s="15">
        <v>15.3</v>
      </c>
      <c r="AO2637" s="15">
        <v>18.3</v>
      </c>
      <c r="AP2637" s="21">
        <f t="shared" si="954"/>
        <v>14.033333333333337</v>
      </c>
      <c r="AR2637" s="22">
        <f t="shared" si="955"/>
        <v>16.766666666666666</v>
      </c>
      <c r="AS2637" s="23">
        <f t="shared" si="956"/>
        <v>10.433333333333332</v>
      </c>
      <c r="BC2637" s="26">
        <v>1927</v>
      </c>
      <c r="BD2637" s="15">
        <v>17.899999999999999</v>
      </c>
      <c r="BE2637" s="15">
        <v>17.7</v>
      </c>
      <c r="BF2637" s="15">
        <v>16.2</v>
      </c>
      <c r="BG2637" s="15">
        <v>14.1</v>
      </c>
      <c r="BH2637" s="15">
        <v>13.2</v>
      </c>
      <c r="BI2637" s="15">
        <v>11.6</v>
      </c>
      <c r="BJ2637" s="15">
        <v>11.6</v>
      </c>
      <c r="BK2637" s="15">
        <v>11.6</v>
      </c>
      <c r="BL2637" s="15">
        <v>12.9</v>
      </c>
      <c r="BM2637" s="15">
        <v>14.5</v>
      </c>
      <c r="BN2637" s="15">
        <v>16.600000000000001</v>
      </c>
      <c r="BO2637" s="15">
        <v>17.7</v>
      </c>
      <c r="BP2637" s="21">
        <f t="shared" si="920"/>
        <v>14.633333333333331</v>
      </c>
      <c r="BR2637" s="22">
        <f t="shared" si="921"/>
        <v>17.266666666666666</v>
      </c>
      <c r="BS2637" s="23">
        <f t="shared" si="922"/>
        <v>11.6</v>
      </c>
      <c r="BT2637" s="24">
        <f t="shared" si="927"/>
        <v>15.129545454545456</v>
      </c>
      <c r="CB2637" s="2">
        <f t="shared" si="936"/>
        <v>1927</v>
      </c>
      <c r="CC2637" s="26">
        <v>1927</v>
      </c>
      <c r="CD2637" s="15">
        <v>19.899999999999999</v>
      </c>
      <c r="CE2637" s="15">
        <v>19.600000000000001</v>
      </c>
      <c r="CF2637" s="15">
        <v>18.100000000000001</v>
      </c>
      <c r="CG2637" s="15">
        <v>15.8</v>
      </c>
      <c r="CH2637" s="15">
        <v>14.7</v>
      </c>
      <c r="CI2637" s="27">
        <f>(SUM(CI2634:CI2636)+SUM(CI2638:CI2640))/6</f>
        <v>13.200000000000001</v>
      </c>
      <c r="CJ2637" s="15">
        <v>12.2</v>
      </c>
      <c r="CK2637" s="15">
        <v>12.6</v>
      </c>
      <c r="CL2637" s="15">
        <v>13.6</v>
      </c>
      <c r="CM2637" s="15">
        <v>15.9</v>
      </c>
      <c r="CN2637" s="15">
        <v>17.8</v>
      </c>
      <c r="CO2637" s="15">
        <v>19.2</v>
      </c>
      <c r="CP2637" s="21">
        <f t="shared" si="933"/>
        <v>16.05</v>
      </c>
      <c r="CR2637" s="22">
        <f t="shared" si="934"/>
        <v>19.2</v>
      </c>
      <c r="CS2637" s="23">
        <f t="shared" si="935"/>
        <v>12.666666666666666</v>
      </c>
      <c r="CT2637" s="24">
        <f t="shared" si="957"/>
        <v>16.353409090909096</v>
      </c>
      <c r="DB2637" s="2">
        <f t="shared" si="946"/>
        <v>1927</v>
      </c>
      <c r="DC2637" s="20" t="s">
        <v>59</v>
      </c>
      <c r="DD2637" s="15">
        <v>21.7</v>
      </c>
      <c r="DE2637" s="15">
        <v>21.6</v>
      </c>
      <c r="DF2637" s="15">
        <v>17.7</v>
      </c>
      <c r="DG2637" s="15">
        <v>15.9</v>
      </c>
      <c r="DH2637" s="15">
        <v>13.8</v>
      </c>
      <c r="DI2637" s="15">
        <v>10.3</v>
      </c>
      <c r="DJ2637" s="15">
        <v>10.9</v>
      </c>
      <c r="DK2637" s="15">
        <v>12.4</v>
      </c>
      <c r="DL2637" s="15">
        <v>15.1</v>
      </c>
      <c r="DM2637" s="15">
        <v>17.600000000000001</v>
      </c>
      <c r="DN2637" s="15">
        <v>19.399999999999999</v>
      </c>
      <c r="DO2637" s="15">
        <v>21.5</v>
      </c>
      <c r="DP2637" s="21">
        <f t="shared" si="942"/>
        <v>16.491666666666667</v>
      </c>
      <c r="DR2637" s="22">
        <f t="shared" si="943"/>
        <v>20.333333333333332</v>
      </c>
      <c r="DS2637" s="23">
        <f t="shared" si="944"/>
        <v>11.200000000000001</v>
      </c>
      <c r="DT2637" s="24">
        <f t="shared" si="959"/>
        <v>16.770454545454545</v>
      </c>
      <c r="EB2637" s="2">
        <f t="shared" si="931"/>
        <v>1927</v>
      </c>
      <c r="EC2637" s="20" t="s">
        <v>59</v>
      </c>
      <c r="ED2637" s="15">
        <v>19.7</v>
      </c>
      <c r="EE2637" s="15">
        <v>20.100000000000001</v>
      </c>
      <c r="EF2637" s="15">
        <v>18</v>
      </c>
      <c r="EG2637" s="15">
        <v>17</v>
      </c>
      <c r="EH2637" s="15">
        <v>14.3</v>
      </c>
      <c r="EI2637" s="15">
        <v>12.4</v>
      </c>
      <c r="EJ2637" s="15">
        <v>11.8</v>
      </c>
      <c r="EK2637" s="15">
        <v>13</v>
      </c>
      <c r="EL2637" s="15">
        <v>14.1</v>
      </c>
      <c r="EM2637" s="15">
        <v>16.5</v>
      </c>
      <c r="EN2637" s="15">
        <v>18</v>
      </c>
      <c r="EO2637" s="15">
        <v>19.8</v>
      </c>
      <c r="EP2637" s="21">
        <f t="shared" si="928"/>
        <v>16.225000000000001</v>
      </c>
      <c r="ER2637" s="22">
        <f t="shared" si="929"/>
        <v>19.266666666666666</v>
      </c>
      <c r="ES2637" s="23">
        <f t="shared" si="930"/>
        <v>12.4</v>
      </c>
      <c r="ET2637" s="24">
        <f t="shared" si="953"/>
        <v>16.933333333333334</v>
      </c>
      <c r="FB2637" s="2">
        <f t="shared" si="951"/>
        <v>1927</v>
      </c>
      <c r="FC2637" s="20" t="s">
        <v>59</v>
      </c>
      <c r="FD2637" s="15">
        <v>24.1</v>
      </c>
      <c r="FE2637" s="15">
        <v>23.3</v>
      </c>
      <c r="FF2637" s="15">
        <v>21.2</v>
      </c>
      <c r="FG2637" s="15">
        <v>18.8</v>
      </c>
      <c r="FH2637" s="15">
        <v>14.8</v>
      </c>
      <c r="FI2637" s="15">
        <v>11.8</v>
      </c>
      <c r="FJ2637" s="15">
        <v>11.8</v>
      </c>
      <c r="FK2637" s="15">
        <v>13.1</v>
      </c>
      <c r="FL2637" s="15">
        <v>15.5</v>
      </c>
      <c r="FM2637" s="15">
        <v>18.600000000000001</v>
      </c>
      <c r="FN2637" s="15">
        <v>21.8</v>
      </c>
      <c r="FO2637" s="15">
        <v>22.9</v>
      </c>
      <c r="FP2637" s="21">
        <f t="shared" si="948"/>
        <v>18.141666666666669</v>
      </c>
      <c r="FR2637" s="22">
        <f t="shared" si="949"/>
        <v>22.866666666666671</v>
      </c>
      <c r="FS2637" s="23">
        <f t="shared" si="950"/>
        <v>12.233333333333334</v>
      </c>
      <c r="FT2637" s="24">
        <f t="shared" ref="FT2637:FT2668" si="960">AVERAGE(FP2627:FP2637)</f>
        <v>18.577272727272728</v>
      </c>
      <c r="GB2637" s="2">
        <f t="shared" si="919"/>
        <v>1927</v>
      </c>
      <c r="GC2637" s="20" t="s">
        <v>59</v>
      </c>
      <c r="GD2637" s="15">
        <v>19.899999999999999</v>
      </c>
      <c r="GE2637" s="15">
        <v>19.399999999999999</v>
      </c>
      <c r="GF2637" s="15">
        <v>17.2</v>
      </c>
      <c r="GG2637" s="15">
        <v>15.6</v>
      </c>
      <c r="GH2637" s="15">
        <v>13.7</v>
      </c>
      <c r="GI2637" s="15">
        <v>10.7</v>
      </c>
      <c r="GJ2637" s="15">
        <v>11.1</v>
      </c>
      <c r="GK2637" s="15">
        <v>11.2</v>
      </c>
      <c r="GL2637" s="15">
        <v>12.6</v>
      </c>
      <c r="GM2637" s="15">
        <v>14.6</v>
      </c>
      <c r="GN2637" s="15">
        <v>17</v>
      </c>
      <c r="GO2637" s="15">
        <v>19.399999999999999</v>
      </c>
      <c r="GP2637" s="21">
        <f t="shared" ref="GP2637:GP2668" si="961">SUM(GD2637:GO2637)/12</f>
        <v>15.200000000000001</v>
      </c>
      <c r="GQ2637" s="2"/>
      <c r="GR2637" s="22">
        <f t="shared" ref="GR2637:GR2668" si="962">SUM(GD2637+GE2637+GF2637)/3</f>
        <v>18.833333333333332</v>
      </c>
      <c r="GS2637" s="23">
        <f t="shared" ref="GS2637:GS2668" si="963">SUM(GI2637+GJ2637+GK2637)/3</f>
        <v>11</v>
      </c>
      <c r="GT2637" s="24">
        <f t="shared" ref="GT2637:GT2668" si="964">AVERAGE(GP2627:GP2637)</f>
        <v>15.676515151515151</v>
      </c>
      <c r="GU2637" s="22">
        <f>AVERAGE(Sheet1!AR2637,Sheet1!BR2637,Sheet1!CR2637,Sheet1!DR2637,Sheet1!ER2637,Sheet1!FR2637,Sheet1!GR2637)</f>
        <v>19.219047619047618</v>
      </c>
      <c r="GV2637" s="23">
        <f>AVERAGE(Sheet1!AS2637,Sheet1!BS2637,Sheet1!CS2637,Sheet1!DS2637,Sheet1!ES2637,Sheet1!FS2637,Sheet1!GS2637)</f>
        <v>11.647619047619047</v>
      </c>
      <c r="GW2637" s="22">
        <f t="shared" si="924"/>
        <v>20.202669552669555</v>
      </c>
      <c r="GX2637" s="23">
        <f t="shared" si="925"/>
        <v>12.622510822510822</v>
      </c>
      <c r="GY2637" s="24">
        <f>AVERAGE(Sheet1!$AP2637,Sheet1!$BP2637,Sheet1!$CP2637,Sheet1!$DP2637,Sheet1!$EP2637,Sheet1!$FP2637,Sheet1!$GP2637)</f>
        <v>15.825000000000001</v>
      </c>
      <c r="GZ2637" s="24">
        <f t="shared" si="926"/>
        <v>16.442794011544006</v>
      </c>
    </row>
    <row r="2638" spans="2:208">
      <c r="B2638" s="7"/>
      <c r="C2638" s="8">
        <f t="shared" si="937"/>
        <v>16.511904761904763</v>
      </c>
      <c r="D2638" s="25">
        <f t="shared" si="952"/>
        <v>16.04452380952381</v>
      </c>
      <c r="E2638" s="16">
        <f t="shared" si="958"/>
        <v>16.389861111111109</v>
      </c>
      <c r="F2638" s="8">
        <f t="shared" si="923"/>
        <v>16.45954861111111</v>
      </c>
      <c r="G2638" s="29"/>
      <c r="H2638" s="16">
        <f t="shared" si="938"/>
        <v>25</v>
      </c>
      <c r="I2638" s="17">
        <f t="shared" si="939"/>
        <v>15.2</v>
      </c>
      <c r="J2638" s="18">
        <f t="shared" si="940"/>
        <v>11.6</v>
      </c>
      <c r="K2638" s="19">
        <f t="shared" si="941"/>
        <v>18.3</v>
      </c>
      <c r="AA2638" s="2"/>
      <c r="AC2638" s="26">
        <v>1928</v>
      </c>
      <c r="AD2638" s="15">
        <v>19.3</v>
      </c>
      <c r="AE2638" s="15">
        <v>18.600000000000001</v>
      </c>
      <c r="AF2638" s="15">
        <v>19.3</v>
      </c>
      <c r="AG2638" s="15">
        <v>16.600000000000001</v>
      </c>
      <c r="AH2638" s="15">
        <v>12.9</v>
      </c>
      <c r="AI2638" s="15">
        <v>11.7</v>
      </c>
      <c r="AJ2638" s="15">
        <v>12.3</v>
      </c>
      <c r="AK2638" s="15">
        <v>13.2</v>
      </c>
      <c r="AL2638" s="15">
        <v>12.9</v>
      </c>
      <c r="AM2638" s="15">
        <v>12.5</v>
      </c>
      <c r="AN2638" s="15">
        <v>15.2</v>
      </c>
      <c r="AO2638" s="15">
        <v>16.899999999999999</v>
      </c>
      <c r="AP2638" s="21">
        <f t="shared" si="954"/>
        <v>15.116666666666667</v>
      </c>
      <c r="AR2638" s="22">
        <f t="shared" si="955"/>
        <v>19.066666666666666</v>
      </c>
      <c r="AS2638" s="23">
        <f t="shared" si="956"/>
        <v>12.4</v>
      </c>
      <c r="BC2638" s="26">
        <v>1928</v>
      </c>
      <c r="BD2638" s="15">
        <v>19.600000000000001</v>
      </c>
      <c r="BE2638" s="15">
        <v>18.899999999999999</v>
      </c>
      <c r="BF2638" s="15">
        <v>19.8</v>
      </c>
      <c r="BG2638" s="15">
        <v>17.3</v>
      </c>
      <c r="BH2638" s="15">
        <v>13.9</v>
      </c>
      <c r="BI2638" s="15">
        <v>12.7</v>
      </c>
      <c r="BJ2638" s="15">
        <v>12.7</v>
      </c>
      <c r="BK2638" s="15">
        <v>12.7</v>
      </c>
      <c r="BL2638" s="15">
        <v>12.8</v>
      </c>
      <c r="BM2638" s="15">
        <v>12.8</v>
      </c>
      <c r="BN2638" s="15">
        <v>14.8</v>
      </c>
      <c r="BO2638" s="15">
        <v>17.600000000000001</v>
      </c>
      <c r="BP2638" s="21">
        <f t="shared" si="920"/>
        <v>15.466666666666669</v>
      </c>
      <c r="BR2638" s="22">
        <f t="shared" si="921"/>
        <v>19.433333333333334</v>
      </c>
      <c r="BS2638" s="23">
        <f t="shared" si="922"/>
        <v>12.699999999999998</v>
      </c>
      <c r="BT2638" s="24">
        <f t="shared" si="927"/>
        <v>15.15</v>
      </c>
      <c r="CB2638" s="2">
        <f t="shared" si="936"/>
        <v>1928</v>
      </c>
      <c r="CC2638" s="26">
        <v>1928</v>
      </c>
      <c r="CD2638" s="15">
        <v>21.3</v>
      </c>
      <c r="CE2638" s="15">
        <v>20.100000000000001</v>
      </c>
      <c r="CF2638" s="15">
        <v>20.8</v>
      </c>
      <c r="CG2638" s="15">
        <v>18.2</v>
      </c>
      <c r="CH2638" s="15">
        <v>14.5</v>
      </c>
      <c r="CI2638" s="15">
        <v>13.1</v>
      </c>
      <c r="CJ2638" s="15">
        <v>13.5</v>
      </c>
      <c r="CK2638" s="15">
        <v>13.8</v>
      </c>
      <c r="CL2638" s="15">
        <v>14.6</v>
      </c>
      <c r="CM2638" s="15">
        <v>14.2</v>
      </c>
      <c r="CN2638" s="15">
        <v>16.2</v>
      </c>
      <c r="CO2638" s="15">
        <v>18.7</v>
      </c>
      <c r="CP2638" s="21">
        <f t="shared" si="933"/>
        <v>16.583333333333332</v>
      </c>
      <c r="CR2638" s="22">
        <f t="shared" si="934"/>
        <v>20.733333333333334</v>
      </c>
      <c r="CS2638" s="23">
        <f t="shared" si="935"/>
        <v>13.466666666666669</v>
      </c>
      <c r="CT2638" s="24">
        <f t="shared" si="957"/>
        <v>16.33787878787879</v>
      </c>
      <c r="DB2638" s="2">
        <f t="shared" si="946"/>
        <v>1928</v>
      </c>
      <c r="DC2638" s="20" t="s">
        <v>60</v>
      </c>
      <c r="DD2638" s="15">
        <v>22.9</v>
      </c>
      <c r="DE2638" s="15">
        <v>21.2</v>
      </c>
      <c r="DF2638" s="15">
        <v>22</v>
      </c>
      <c r="DG2638" s="15">
        <v>18.7</v>
      </c>
      <c r="DH2638" s="15">
        <v>14.1</v>
      </c>
      <c r="DI2638" s="15">
        <v>11.6</v>
      </c>
      <c r="DJ2638" s="15">
        <v>12.7</v>
      </c>
      <c r="DK2638" s="15">
        <v>14</v>
      </c>
      <c r="DL2638" s="15">
        <v>14.9</v>
      </c>
      <c r="DM2638" s="15">
        <v>14.7</v>
      </c>
      <c r="DN2638" s="15">
        <v>18.399999999999999</v>
      </c>
      <c r="DO2638" s="15">
        <v>20.3</v>
      </c>
      <c r="DP2638" s="21">
        <f t="shared" si="942"/>
        <v>17.125</v>
      </c>
      <c r="DR2638" s="22">
        <f t="shared" si="943"/>
        <v>22.033333333333331</v>
      </c>
      <c r="DS2638" s="23">
        <f t="shared" si="944"/>
        <v>12.766666666666666</v>
      </c>
      <c r="DT2638" s="24">
        <f t="shared" si="959"/>
        <v>16.83787878787879</v>
      </c>
      <c r="EB2638" s="2">
        <f t="shared" si="931"/>
        <v>1928</v>
      </c>
      <c r="EC2638" s="20" t="s">
        <v>60</v>
      </c>
      <c r="ED2638" s="15">
        <v>21</v>
      </c>
      <c r="EE2638" s="15">
        <v>21.3</v>
      </c>
      <c r="EF2638" s="15">
        <v>20.7</v>
      </c>
      <c r="EG2638" s="15">
        <v>19.3</v>
      </c>
      <c r="EH2638" s="15">
        <v>15.2</v>
      </c>
      <c r="EI2638" s="15">
        <v>13.8</v>
      </c>
      <c r="EJ2638" s="15">
        <v>13.7</v>
      </c>
      <c r="EK2638" s="15">
        <v>14.6</v>
      </c>
      <c r="EL2638" s="15">
        <v>15</v>
      </c>
      <c r="EM2638" s="15">
        <v>14.6</v>
      </c>
      <c r="EN2638" s="15">
        <v>17.2</v>
      </c>
      <c r="EO2638" s="15">
        <v>18.899999999999999</v>
      </c>
      <c r="EP2638" s="21">
        <f t="shared" si="928"/>
        <v>17.108333333333331</v>
      </c>
      <c r="ER2638" s="22">
        <f t="shared" si="929"/>
        <v>21</v>
      </c>
      <c r="ES2638" s="23">
        <f t="shared" si="930"/>
        <v>14.033333333333333</v>
      </c>
      <c r="ET2638" s="24">
        <f t="shared" si="953"/>
        <v>16.961363636363636</v>
      </c>
      <c r="FB2638" s="2">
        <f t="shared" si="951"/>
        <v>1928</v>
      </c>
      <c r="FC2638" s="20" t="s">
        <v>60</v>
      </c>
      <c r="FD2638" s="15">
        <v>25</v>
      </c>
      <c r="FE2638" s="15">
        <v>23.8</v>
      </c>
      <c r="FF2638" s="15">
        <v>23.6</v>
      </c>
      <c r="FG2638" s="15">
        <v>19.8</v>
      </c>
      <c r="FH2638" s="15">
        <v>15.2</v>
      </c>
      <c r="FI2638" s="15">
        <v>12.1</v>
      </c>
      <c r="FJ2638" s="15">
        <v>13</v>
      </c>
      <c r="FK2638" s="15">
        <v>13.8</v>
      </c>
      <c r="FL2638" s="15">
        <v>14.8</v>
      </c>
      <c r="FM2638" s="15">
        <v>15.6</v>
      </c>
      <c r="FN2638" s="15">
        <v>18.7</v>
      </c>
      <c r="FO2638" s="15">
        <v>22</v>
      </c>
      <c r="FP2638" s="21">
        <f t="shared" si="948"/>
        <v>18.116666666666667</v>
      </c>
      <c r="FR2638" s="22">
        <f t="shared" si="949"/>
        <v>24.133333333333336</v>
      </c>
      <c r="FS2638" s="23">
        <f t="shared" si="950"/>
        <v>12.966666666666669</v>
      </c>
      <c r="FT2638" s="24">
        <f t="shared" si="960"/>
        <v>18.575000000000003</v>
      </c>
      <c r="GB2638" s="2">
        <f t="shared" ref="GB2638:GB2669" si="965">GB2637+1</f>
        <v>1928</v>
      </c>
      <c r="GC2638" s="20" t="s">
        <v>60</v>
      </c>
      <c r="GD2638" s="15">
        <v>21.5</v>
      </c>
      <c r="GE2638" s="15">
        <v>21.1</v>
      </c>
      <c r="GF2638" s="15">
        <v>20.5</v>
      </c>
      <c r="GG2638" s="15">
        <v>17.600000000000001</v>
      </c>
      <c r="GH2638" s="15">
        <v>13.9</v>
      </c>
      <c r="GI2638" s="15">
        <v>11.6</v>
      </c>
      <c r="GJ2638" s="15">
        <v>12.4</v>
      </c>
      <c r="GK2638" s="15">
        <v>12.6</v>
      </c>
      <c r="GL2638" s="15">
        <v>13</v>
      </c>
      <c r="GM2638" s="15">
        <v>13.6</v>
      </c>
      <c r="GN2638" s="15">
        <v>16</v>
      </c>
      <c r="GO2638" s="15">
        <v>19</v>
      </c>
      <c r="GP2638" s="21">
        <f t="shared" si="961"/>
        <v>16.066666666666666</v>
      </c>
      <c r="GQ2638" s="2"/>
      <c r="GR2638" s="22">
        <f t="shared" si="962"/>
        <v>21.033333333333335</v>
      </c>
      <c r="GS2638" s="23">
        <f t="shared" si="963"/>
        <v>12.200000000000001</v>
      </c>
      <c r="GT2638" s="24">
        <f t="shared" si="964"/>
        <v>15.718939393939392</v>
      </c>
      <c r="GU2638" s="22">
        <f>AVERAGE(Sheet1!AR2638,Sheet1!BR2638,Sheet1!CR2638,Sheet1!DR2638,Sheet1!ER2638,Sheet1!FR2638,Sheet1!GR2638)</f>
        <v>21.061904761904763</v>
      </c>
      <c r="GV2638" s="23">
        <f>AVERAGE(Sheet1!AS2638,Sheet1!BS2638,Sheet1!CS2638,Sheet1!DS2638,Sheet1!ES2638,Sheet1!FS2638,Sheet1!GS2638)</f>
        <v>12.933333333333334</v>
      </c>
      <c r="GW2638" s="22">
        <f t="shared" si="924"/>
        <v>20.277489177489176</v>
      </c>
      <c r="GX2638" s="23">
        <f t="shared" si="925"/>
        <v>12.643722943722942</v>
      </c>
      <c r="GY2638" s="24">
        <f>AVERAGE(Sheet1!$AP2638,Sheet1!$BP2638,Sheet1!$CP2638,Sheet1!$DP2638,Sheet1!$EP2638,Sheet1!$FP2638,Sheet1!$GP2638)</f>
        <v>16.511904761904763</v>
      </c>
      <c r="GZ2638" s="24">
        <f t="shared" si="926"/>
        <v>16.445075757575754</v>
      </c>
    </row>
    <row r="2639" spans="2:208">
      <c r="B2639" s="7"/>
      <c r="C2639" s="8">
        <f t="shared" si="937"/>
        <v>15.538095238095236</v>
      </c>
      <c r="D2639" s="25">
        <f t="shared" si="952"/>
        <v>16.026666666666667</v>
      </c>
      <c r="E2639" s="16">
        <f t="shared" si="958"/>
        <v>16.244365079365075</v>
      </c>
      <c r="F2639" s="8">
        <f t="shared" si="923"/>
        <v>16.446140873015871</v>
      </c>
      <c r="G2639" s="29"/>
      <c r="H2639" s="16">
        <f t="shared" si="938"/>
        <v>25.6</v>
      </c>
      <c r="I2639" s="17">
        <f t="shared" si="939"/>
        <v>15.2</v>
      </c>
      <c r="J2639" s="18">
        <f t="shared" si="940"/>
        <v>9.9</v>
      </c>
      <c r="K2639" s="19">
        <f t="shared" si="941"/>
        <v>17.75</v>
      </c>
      <c r="AA2639" s="2"/>
      <c r="AC2639" s="26">
        <v>1929</v>
      </c>
      <c r="AD2639" s="15">
        <v>17.899999999999999</v>
      </c>
      <c r="AE2639" s="15">
        <v>19.2</v>
      </c>
      <c r="AF2639" s="15">
        <v>16.7</v>
      </c>
      <c r="AG2639" s="15">
        <v>15.2</v>
      </c>
      <c r="AH2639" s="15">
        <v>13.7</v>
      </c>
      <c r="AI2639" s="15">
        <v>11</v>
      </c>
      <c r="AJ2639" s="15">
        <v>9.9</v>
      </c>
      <c r="AK2639" s="15">
        <v>11.9</v>
      </c>
      <c r="AL2639" s="15">
        <v>12.7</v>
      </c>
      <c r="AM2639" s="15">
        <v>14.5</v>
      </c>
      <c r="AN2639" s="15">
        <v>14.1</v>
      </c>
      <c r="AO2639" s="15">
        <v>15.3</v>
      </c>
      <c r="AP2639" s="21">
        <f t="shared" si="954"/>
        <v>14.341666666666669</v>
      </c>
      <c r="AR2639" s="22">
        <f t="shared" si="955"/>
        <v>17.933333333333334</v>
      </c>
      <c r="AS2639" s="23">
        <f t="shared" si="956"/>
        <v>10.933333333333332</v>
      </c>
      <c r="BC2639" s="26">
        <v>1929</v>
      </c>
      <c r="BD2639" s="15">
        <v>16.899999999999999</v>
      </c>
      <c r="BE2639" s="15">
        <v>20.8</v>
      </c>
      <c r="BF2639" s="15">
        <v>17.100000000000001</v>
      </c>
      <c r="BG2639" s="15">
        <v>15.3</v>
      </c>
      <c r="BH2639" s="15">
        <v>14.1</v>
      </c>
      <c r="BI2639" s="15">
        <v>11.7</v>
      </c>
      <c r="BJ2639" s="15">
        <v>10.6</v>
      </c>
      <c r="BK2639" s="15">
        <v>11.4</v>
      </c>
      <c r="BL2639" s="15">
        <v>11.8</v>
      </c>
      <c r="BM2639" s="15">
        <v>14.1</v>
      </c>
      <c r="BN2639" s="15">
        <v>14.7</v>
      </c>
      <c r="BO2639" s="15">
        <v>15.7</v>
      </c>
      <c r="BP2639" s="21">
        <f t="shared" si="920"/>
        <v>14.516666666666666</v>
      </c>
      <c r="BR2639" s="22">
        <f t="shared" si="921"/>
        <v>18.266666666666669</v>
      </c>
      <c r="BS2639" s="23">
        <f t="shared" si="922"/>
        <v>11.233333333333333</v>
      </c>
      <c r="BT2639" s="24">
        <f t="shared" si="927"/>
        <v>15.046969696969695</v>
      </c>
      <c r="CB2639" s="2">
        <f t="shared" si="936"/>
        <v>1929</v>
      </c>
      <c r="CC2639" s="26">
        <v>1929</v>
      </c>
      <c r="CD2639" s="15">
        <v>18.399999999999999</v>
      </c>
      <c r="CE2639" s="15">
        <v>21</v>
      </c>
      <c r="CF2639" s="15">
        <v>18.899999999999999</v>
      </c>
      <c r="CG2639" s="15">
        <v>16.399999999999999</v>
      </c>
      <c r="CH2639" s="15">
        <v>14.8</v>
      </c>
      <c r="CI2639" s="15">
        <v>12.7</v>
      </c>
      <c r="CJ2639" s="15">
        <v>11.6</v>
      </c>
      <c r="CK2639" s="15">
        <v>12.2</v>
      </c>
      <c r="CL2639" s="15">
        <v>12.8</v>
      </c>
      <c r="CM2639" s="15">
        <v>14.2</v>
      </c>
      <c r="CN2639" s="15">
        <v>15.6</v>
      </c>
      <c r="CO2639" s="15">
        <v>16.600000000000001</v>
      </c>
      <c r="CP2639" s="21">
        <f t="shared" si="933"/>
        <v>15.43333333333333</v>
      </c>
      <c r="CR2639" s="22">
        <f t="shared" si="934"/>
        <v>19.433333333333334</v>
      </c>
      <c r="CS2639" s="23">
        <f t="shared" si="935"/>
        <v>12.166666666666666</v>
      </c>
      <c r="CT2639" s="24">
        <f t="shared" si="957"/>
        <v>16.206060606060607</v>
      </c>
      <c r="DB2639" s="2">
        <f t="shared" si="946"/>
        <v>1929</v>
      </c>
      <c r="DC2639" s="20" t="s">
        <v>61</v>
      </c>
      <c r="DD2639" s="15">
        <v>21.4</v>
      </c>
      <c r="DE2639" s="15">
        <v>22.5</v>
      </c>
      <c r="DF2639" s="15">
        <v>19.5</v>
      </c>
      <c r="DG2639" s="15">
        <v>17.5</v>
      </c>
      <c r="DH2639" s="15">
        <v>14.6</v>
      </c>
      <c r="DI2639" s="15">
        <v>11.5</v>
      </c>
      <c r="DJ2639" s="15">
        <v>10.5</v>
      </c>
      <c r="DK2639" s="15">
        <v>13.1</v>
      </c>
      <c r="DL2639" s="15">
        <v>14.5</v>
      </c>
      <c r="DM2639" s="15">
        <v>16.2</v>
      </c>
      <c r="DN2639" s="15">
        <v>16.600000000000001</v>
      </c>
      <c r="DO2639" s="15">
        <v>17.600000000000001</v>
      </c>
      <c r="DP2639" s="21">
        <f t="shared" si="942"/>
        <v>16.291666666666664</v>
      </c>
      <c r="DR2639" s="22">
        <f t="shared" si="943"/>
        <v>21.133333333333333</v>
      </c>
      <c r="DS2639" s="23">
        <f t="shared" si="944"/>
        <v>11.700000000000001</v>
      </c>
      <c r="DT2639" s="24">
        <f t="shared" si="959"/>
        <v>16.804545454545451</v>
      </c>
      <c r="EB2639" s="2">
        <f t="shared" si="931"/>
        <v>1929</v>
      </c>
      <c r="EC2639" s="20" t="s">
        <v>61</v>
      </c>
      <c r="ED2639" s="15">
        <v>20.2</v>
      </c>
      <c r="EE2639" s="15">
        <v>20.100000000000001</v>
      </c>
      <c r="EF2639" s="15">
        <v>19.399999999999999</v>
      </c>
      <c r="EG2639" s="15">
        <v>17.399999999999999</v>
      </c>
      <c r="EH2639" s="15">
        <v>15</v>
      </c>
      <c r="EI2639" s="15">
        <v>12.2</v>
      </c>
      <c r="EJ2639" s="15">
        <v>11.8</v>
      </c>
      <c r="EK2639" s="15">
        <v>12.9</v>
      </c>
      <c r="EL2639" s="15">
        <v>14.1</v>
      </c>
      <c r="EM2639" s="15">
        <v>15.2</v>
      </c>
      <c r="EN2639" s="15">
        <v>16.600000000000001</v>
      </c>
      <c r="EO2639" s="15">
        <v>17.7</v>
      </c>
      <c r="EP2639" s="21">
        <f t="shared" si="928"/>
        <v>16.049999999999997</v>
      </c>
      <c r="ER2639" s="22">
        <f t="shared" si="929"/>
        <v>19.899999999999999</v>
      </c>
      <c r="ES2639" s="23">
        <f t="shared" si="930"/>
        <v>12.299999999999999</v>
      </c>
      <c r="ET2639" s="24">
        <f t="shared" si="953"/>
        <v>16.808333333333334</v>
      </c>
      <c r="FB2639" s="2">
        <f t="shared" si="951"/>
        <v>1929</v>
      </c>
      <c r="FC2639" s="20" t="s">
        <v>61</v>
      </c>
      <c r="FD2639" s="15">
        <v>20.9</v>
      </c>
      <c r="FE2639" s="15">
        <v>25.6</v>
      </c>
      <c r="FF2639" s="15">
        <v>20.399999999999999</v>
      </c>
      <c r="FG2639" s="15">
        <v>17.100000000000001</v>
      </c>
      <c r="FH2639" s="15">
        <v>15.2</v>
      </c>
      <c r="FI2639" s="15">
        <v>11.9</v>
      </c>
      <c r="FJ2639" s="15">
        <v>10.9</v>
      </c>
      <c r="FK2639" s="15">
        <v>12.5</v>
      </c>
      <c r="FL2639" s="15">
        <v>14.3</v>
      </c>
      <c r="FM2639" s="15">
        <v>16.5</v>
      </c>
      <c r="FN2639" s="15">
        <v>18.600000000000001</v>
      </c>
      <c r="FO2639" s="15">
        <v>20.7</v>
      </c>
      <c r="FP2639" s="21">
        <f t="shared" si="948"/>
        <v>17.05</v>
      </c>
      <c r="FR2639" s="22">
        <f t="shared" si="949"/>
        <v>22.3</v>
      </c>
      <c r="FS2639" s="23">
        <f t="shared" si="950"/>
        <v>11.766666666666666</v>
      </c>
      <c r="FT2639" s="24">
        <f t="shared" si="960"/>
        <v>18.413636363636364</v>
      </c>
      <c r="GB2639" s="2">
        <f t="shared" si="965"/>
        <v>1929</v>
      </c>
      <c r="GC2639" s="20" t="s">
        <v>61</v>
      </c>
      <c r="GD2639" s="15">
        <v>19</v>
      </c>
      <c r="GE2639" s="15">
        <v>20.7</v>
      </c>
      <c r="GF2639" s="15">
        <v>18.2</v>
      </c>
      <c r="GG2639" s="15">
        <v>15.8</v>
      </c>
      <c r="GH2639" s="15">
        <v>14.1</v>
      </c>
      <c r="GI2639" s="15">
        <v>11.7</v>
      </c>
      <c r="GJ2639" s="15">
        <v>10.7</v>
      </c>
      <c r="GK2639" s="15">
        <v>11.2</v>
      </c>
      <c r="GL2639" s="15">
        <v>12.2</v>
      </c>
      <c r="GM2639" s="15">
        <v>13.7</v>
      </c>
      <c r="GN2639" s="15">
        <v>16.2</v>
      </c>
      <c r="GO2639" s="15">
        <v>17.5</v>
      </c>
      <c r="GP2639" s="21">
        <f t="shared" si="961"/>
        <v>15.08333333333333</v>
      </c>
      <c r="GQ2639" s="2"/>
      <c r="GR2639" s="22">
        <f t="shared" si="962"/>
        <v>19.3</v>
      </c>
      <c r="GS2639" s="23">
        <f t="shared" si="963"/>
        <v>11.199999999999998</v>
      </c>
      <c r="GT2639" s="24">
        <f t="shared" si="964"/>
        <v>15.614393939393938</v>
      </c>
      <c r="GU2639" s="22">
        <f>AVERAGE(Sheet1!AR2639,Sheet1!BR2639,Sheet1!CR2639,Sheet1!DR2639,Sheet1!ER2639,Sheet1!FR2639,Sheet1!GR2639)</f>
        <v>19.752380952380953</v>
      </c>
      <c r="GV2639" s="23">
        <f>AVERAGE(Sheet1!AS2639,Sheet1!BS2639,Sheet1!CS2639,Sheet1!DS2639,Sheet1!ES2639,Sheet1!FS2639,Sheet1!GS2639)</f>
        <v>11.614285714285714</v>
      </c>
      <c r="GW2639" s="22">
        <f t="shared" si="924"/>
        <v>20.10750360750361</v>
      </c>
      <c r="GX2639" s="23">
        <f t="shared" si="925"/>
        <v>12.502092352092353</v>
      </c>
      <c r="GY2639" s="24">
        <f>AVERAGE(Sheet1!$AP2639,Sheet1!$BP2639,Sheet1!$CP2639,Sheet1!$DP2639,Sheet1!$EP2639,Sheet1!$FP2639,Sheet1!$GP2639)</f>
        <v>15.538095238095236</v>
      </c>
      <c r="GZ2639" s="24">
        <f t="shared" si="926"/>
        <v>16.312427849927847</v>
      </c>
    </row>
    <row r="2640" spans="2:208">
      <c r="B2640" s="7">
        <f>B2635+5</f>
        <v>1930</v>
      </c>
      <c r="C2640" s="8">
        <f t="shared" si="937"/>
        <v>16.471428571428572</v>
      </c>
      <c r="D2640" s="25">
        <f t="shared" si="952"/>
        <v>16.142857142857146</v>
      </c>
      <c r="E2640" s="16">
        <f t="shared" si="958"/>
        <v>16.224285714285713</v>
      </c>
      <c r="F2640" s="8">
        <f t="shared" si="923"/>
        <v>16.432878968253966</v>
      </c>
      <c r="G2640" s="29"/>
      <c r="H2640" s="16">
        <f t="shared" si="938"/>
        <v>27.3</v>
      </c>
      <c r="I2640" s="17">
        <f t="shared" si="939"/>
        <v>15.95</v>
      </c>
      <c r="J2640" s="18">
        <f t="shared" si="940"/>
        <v>11.2</v>
      </c>
      <c r="K2640" s="19">
        <f t="shared" si="941"/>
        <v>19.25</v>
      </c>
      <c r="AA2640" s="2"/>
      <c r="AC2640" s="26">
        <v>1930</v>
      </c>
      <c r="AD2640" s="15">
        <v>17.3</v>
      </c>
      <c r="AE2640" s="15">
        <v>19.3</v>
      </c>
      <c r="AF2640" s="15">
        <v>18.100000000000001</v>
      </c>
      <c r="AG2640" s="15">
        <v>14.6</v>
      </c>
      <c r="AH2640" s="15">
        <v>14.3</v>
      </c>
      <c r="AI2640" s="15">
        <v>11.4</v>
      </c>
      <c r="AJ2640" s="15">
        <v>12.6</v>
      </c>
      <c r="AK2640" s="15">
        <v>12.2</v>
      </c>
      <c r="AL2640" s="15">
        <v>13.2</v>
      </c>
      <c r="AM2640" s="15">
        <v>15.5</v>
      </c>
      <c r="AN2640" s="15">
        <v>15.1</v>
      </c>
      <c r="AO2640" s="15">
        <v>17.399999999999999</v>
      </c>
      <c r="AP2640" s="21">
        <f t="shared" si="954"/>
        <v>15.083333333333334</v>
      </c>
      <c r="AR2640" s="22">
        <f t="shared" si="955"/>
        <v>18.233333333333334</v>
      </c>
      <c r="AS2640" s="23">
        <f t="shared" si="956"/>
        <v>12.066666666666668</v>
      </c>
      <c r="BC2640" s="26">
        <v>1930</v>
      </c>
      <c r="BD2640" s="15">
        <v>16.2</v>
      </c>
      <c r="BE2640" s="15">
        <v>19.100000000000001</v>
      </c>
      <c r="BF2640" s="15">
        <v>17.8</v>
      </c>
      <c r="BG2640" s="15">
        <v>14.8</v>
      </c>
      <c r="BH2640" s="15">
        <v>13.9</v>
      </c>
      <c r="BI2640" s="15">
        <v>12</v>
      </c>
      <c r="BJ2640" s="15">
        <v>12.7</v>
      </c>
      <c r="BK2640" s="15">
        <v>11.8</v>
      </c>
      <c r="BL2640" s="15">
        <v>12.6</v>
      </c>
      <c r="BM2640" s="15">
        <v>15.3</v>
      </c>
      <c r="BN2640" s="15">
        <v>14.7</v>
      </c>
      <c r="BO2640" s="15">
        <v>17.3</v>
      </c>
      <c r="BP2640" s="21">
        <f t="shared" si="920"/>
        <v>14.850000000000001</v>
      </c>
      <c r="BR2640" s="22">
        <f t="shared" si="921"/>
        <v>17.7</v>
      </c>
      <c r="BS2640" s="23">
        <f t="shared" si="922"/>
        <v>12.166666666666666</v>
      </c>
      <c r="BT2640" s="24">
        <f t="shared" si="927"/>
        <v>14.993181818181817</v>
      </c>
      <c r="CB2640" s="2">
        <f t="shared" si="936"/>
        <v>1930</v>
      </c>
      <c r="CC2640" s="26">
        <v>1930</v>
      </c>
      <c r="CD2640" s="15">
        <v>18.8</v>
      </c>
      <c r="CE2640" s="15">
        <v>22</v>
      </c>
      <c r="CF2640" s="15">
        <v>19.600000000000001</v>
      </c>
      <c r="CG2640" s="15">
        <v>16.7</v>
      </c>
      <c r="CH2640" s="15">
        <v>15.2</v>
      </c>
      <c r="CI2640" s="15">
        <v>13.2</v>
      </c>
      <c r="CJ2640" s="15">
        <v>13.6</v>
      </c>
      <c r="CK2640" s="15">
        <v>13.2</v>
      </c>
      <c r="CL2640" s="15">
        <v>14.1</v>
      </c>
      <c r="CM2640" s="15">
        <v>17</v>
      </c>
      <c r="CN2640" s="15">
        <v>16.7</v>
      </c>
      <c r="CO2640" s="15">
        <v>18.899999999999999</v>
      </c>
      <c r="CP2640" s="21">
        <f t="shared" si="933"/>
        <v>16.583333333333332</v>
      </c>
      <c r="CR2640" s="22">
        <f t="shared" si="934"/>
        <v>20.133333333333333</v>
      </c>
      <c r="CS2640" s="23">
        <f t="shared" si="935"/>
        <v>13.333333333333334</v>
      </c>
      <c r="CT2640" s="24">
        <f t="shared" si="957"/>
        <v>16.202272727272728</v>
      </c>
      <c r="DB2640" s="2">
        <f t="shared" si="946"/>
        <v>1930</v>
      </c>
      <c r="DC2640" s="20" t="s">
        <v>62</v>
      </c>
      <c r="DD2640" s="15">
        <v>20.9</v>
      </c>
      <c r="DE2640" s="15">
        <v>22.6</v>
      </c>
      <c r="DF2640" s="15">
        <v>21.1</v>
      </c>
      <c r="DG2640" s="15">
        <v>16</v>
      </c>
      <c r="DH2640" s="15">
        <v>15.2</v>
      </c>
      <c r="DI2640" s="15">
        <v>11.2</v>
      </c>
      <c r="DJ2640" s="15">
        <v>13</v>
      </c>
      <c r="DK2640" s="15">
        <v>13.1</v>
      </c>
      <c r="DL2640" s="15">
        <v>14.8</v>
      </c>
      <c r="DM2640" s="15">
        <v>18.8</v>
      </c>
      <c r="DN2640" s="15">
        <v>18.600000000000001</v>
      </c>
      <c r="DO2640" s="15">
        <v>20.7</v>
      </c>
      <c r="DP2640" s="21">
        <f t="shared" si="942"/>
        <v>17.166666666666668</v>
      </c>
      <c r="DR2640" s="22">
        <f t="shared" si="943"/>
        <v>21.533333333333331</v>
      </c>
      <c r="DS2640" s="23">
        <f t="shared" si="944"/>
        <v>12.433333333333332</v>
      </c>
      <c r="DT2640" s="24">
        <f t="shared" si="959"/>
        <v>16.784848484848482</v>
      </c>
      <c r="EB2640" s="2">
        <f t="shared" si="931"/>
        <v>1930</v>
      </c>
      <c r="EC2640" s="20" t="s">
        <v>62</v>
      </c>
      <c r="ED2640" s="15">
        <v>20.2</v>
      </c>
      <c r="EE2640" s="15">
        <v>21.7</v>
      </c>
      <c r="EF2640" s="15">
        <v>20.399999999999999</v>
      </c>
      <c r="EG2640" s="15">
        <v>17</v>
      </c>
      <c r="EH2640" s="15">
        <v>15.5</v>
      </c>
      <c r="EI2640" s="15">
        <v>13.5</v>
      </c>
      <c r="EJ2640" s="15">
        <v>14.1</v>
      </c>
      <c r="EK2640" s="15">
        <v>13.3</v>
      </c>
      <c r="EL2640" s="15">
        <v>15.3</v>
      </c>
      <c r="EM2640" s="15">
        <v>17.2</v>
      </c>
      <c r="EN2640" s="15">
        <v>17.399999999999999</v>
      </c>
      <c r="EO2640" s="15">
        <v>17.899999999999999</v>
      </c>
      <c r="EP2640" s="21">
        <f t="shared" si="928"/>
        <v>16.958333333333332</v>
      </c>
      <c r="ER2640" s="22">
        <f t="shared" si="929"/>
        <v>20.766666666666666</v>
      </c>
      <c r="ES2640" s="23">
        <f t="shared" si="930"/>
        <v>13.633333333333335</v>
      </c>
      <c r="ET2640" s="24">
        <f t="shared" si="953"/>
        <v>16.770454545454545</v>
      </c>
      <c r="FB2640" s="2">
        <f t="shared" si="951"/>
        <v>1930</v>
      </c>
      <c r="FC2640" s="20" t="s">
        <v>62</v>
      </c>
      <c r="FD2640" s="15">
        <v>24.1</v>
      </c>
      <c r="FE2640" s="15">
        <v>27.3</v>
      </c>
      <c r="FF2640" s="15">
        <v>22.7</v>
      </c>
      <c r="FG2640" s="15">
        <v>18.2</v>
      </c>
      <c r="FH2640" s="15">
        <v>15.3</v>
      </c>
      <c r="FI2640" s="15">
        <v>12.5</v>
      </c>
      <c r="FJ2640" s="15">
        <v>13.1</v>
      </c>
      <c r="FK2640" s="15">
        <v>13.3</v>
      </c>
      <c r="FL2640" s="15">
        <v>15.9</v>
      </c>
      <c r="FM2640" s="15">
        <v>19.600000000000001</v>
      </c>
      <c r="FN2640" s="15">
        <v>19.8</v>
      </c>
      <c r="FO2640" s="15">
        <v>22.5</v>
      </c>
      <c r="FP2640" s="21">
        <f t="shared" si="948"/>
        <v>18.69166666666667</v>
      </c>
      <c r="FR2640" s="22">
        <f t="shared" si="949"/>
        <v>24.700000000000003</v>
      </c>
      <c r="FS2640" s="23">
        <f t="shared" si="950"/>
        <v>12.966666666666669</v>
      </c>
      <c r="FT2640" s="24">
        <f t="shared" si="960"/>
        <v>18.378030303030304</v>
      </c>
      <c r="GB2640" s="2">
        <f t="shared" si="965"/>
        <v>1930</v>
      </c>
      <c r="GC2640" s="20" t="s">
        <v>62</v>
      </c>
      <c r="GD2640" s="15">
        <v>18.899999999999999</v>
      </c>
      <c r="GE2640" s="15">
        <v>21.3</v>
      </c>
      <c r="GF2640" s="15">
        <v>20</v>
      </c>
      <c r="GG2640" s="15">
        <v>16.5</v>
      </c>
      <c r="GH2640" s="15">
        <v>14.7</v>
      </c>
      <c r="GI2640" s="15">
        <v>12.1</v>
      </c>
      <c r="GJ2640" s="15">
        <v>12.7</v>
      </c>
      <c r="GK2640" s="15">
        <v>12.3</v>
      </c>
      <c r="GL2640" s="15">
        <v>13.1</v>
      </c>
      <c r="GM2640" s="15">
        <v>15.3</v>
      </c>
      <c r="GN2640" s="15">
        <v>16.2</v>
      </c>
      <c r="GO2640" s="15">
        <v>18.5</v>
      </c>
      <c r="GP2640" s="21">
        <f t="shared" si="961"/>
        <v>15.966666666666667</v>
      </c>
      <c r="GQ2640" s="2"/>
      <c r="GR2640" s="22">
        <f t="shared" si="962"/>
        <v>20.066666666666666</v>
      </c>
      <c r="GS2640" s="23">
        <f t="shared" si="963"/>
        <v>12.366666666666665</v>
      </c>
      <c r="GT2640" s="24">
        <f t="shared" si="964"/>
        <v>15.606818181818182</v>
      </c>
      <c r="GU2640" s="22">
        <f>AVERAGE(Sheet1!AR2640,Sheet1!BR2640,Sheet1!CR2640,Sheet1!DR2640,Sheet1!ER2640,Sheet1!FR2640,Sheet1!GR2640)</f>
        <v>20.447619047619046</v>
      </c>
      <c r="GV2640" s="23">
        <f>AVERAGE(Sheet1!AS2640,Sheet1!BS2640,Sheet1!CS2640,Sheet1!DS2640,Sheet1!ES2640,Sheet1!FS2640,Sheet1!GS2640)</f>
        <v>12.709523809523807</v>
      </c>
      <c r="GW2640" s="22">
        <f t="shared" si="924"/>
        <v>20.108802308802311</v>
      </c>
      <c r="GX2640" s="23">
        <f t="shared" si="925"/>
        <v>12.514574314574315</v>
      </c>
      <c r="GY2640" s="24">
        <f>AVERAGE(Sheet1!$AP2640,Sheet1!$BP2640,Sheet1!$CP2640,Sheet1!$DP2640,Sheet1!$EP2640,Sheet1!$FP2640,Sheet1!$GP2640)</f>
        <v>16.471428571428572</v>
      </c>
      <c r="GZ2640" s="24">
        <f t="shared" si="926"/>
        <v>16.265007215007213</v>
      </c>
    </row>
    <row r="2641" spans="2:208">
      <c r="B2641" s="7"/>
      <c r="C2641" s="8">
        <f t="shared" si="937"/>
        <v>15.682142857142859</v>
      </c>
      <c r="D2641" s="25">
        <f t="shared" si="952"/>
        <v>16.005714285714287</v>
      </c>
      <c r="E2641" s="16">
        <f t="shared" si="958"/>
        <v>16.075416666666662</v>
      </c>
      <c r="F2641" s="8">
        <f t="shared" si="923"/>
        <v>16.397319444444445</v>
      </c>
      <c r="G2641" s="29"/>
      <c r="H2641" s="16">
        <f t="shared" si="938"/>
        <v>24.1</v>
      </c>
      <c r="I2641" s="17">
        <f t="shared" si="939"/>
        <v>15.35</v>
      </c>
      <c r="J2641" s="18">
        <f t="shared" si="940"/>
        <v>10</v>
      </c>
      <c r="K2641" s="19">
        <f t="shared" si="941"/>
        <v>17.05</v>
      </c>
      <c r="AA2641" s="2"/>
      <c r="AC2641" s="26">
        <v>1931</v>
      </c>
      <c r="AD2641" s="15">
        <v>15.8</v>
      </c>
      <c r="AE2641" s="15">
        <v>17.899999999999999</v>
      </c>
      <c r="AF2641" s="15">
        <v>16.899999999999999</v>
      </c>
      <c r="AG2641" s="15">
        <v>14.6</v>
      </c>
      <c r="AH2641" s="15">
        <v>14.2</v>
      </c>
      <c r="AI2641" s="15">
        <v>11.1</v>
      </c>
      <c r="AJ2641" s="15">
        <v>10</v>
      </c>
      <c r="AK2641" s="15">
        <v>11.4</v>
      </c>
      <c r="AL2641" s="15">
        <v>13.2</v>
      </c>
      <c r="AM2641" s="15">
        <v>13.8</v>
      </c>
      <c r="AN2641" s="15">
        <v>14.3</v>
      </c>
      <c r="AO2641" s="15">
        <v>15.6</v>
      </c>
      <c r="AP2641" s="21">
        <f t="shared" si="954"/>
        <v>14.066666666666668</v>
      </c>
      <c r="AR2641" s="22">
        <f t="shared" si="955"/>
        <v>16.866666666666667</v>
      </c>
      <c r="AS2641" s="23">
        <f t="shared" si="956"/>
        <v>10.833333333333334</v>
      </c>
      <c r="BC2641" s="26">
        <v>1931</v>
      </c>
      <c r="BD2641" s="15">
        <v>15.8</v>
      </c>
      <c r="BE2641" s="15">
        <v>17.399999999999999</v>
      </c>
      <c r="BF2641" s="15">
        <v>17.100000000000001</v>
      </c>
      <c r="BG2641" s="15">
        <v>14.8</v>
      </c>
      <c r="BH2641" s="15">
        <v>14.3</v>
      </c>
      <c r="BI2641" s="15">
        <v>12.2</v>
      </c>
      <c r="BJ2641" s="15">
        <v>11.1</v>
      </c>
      <c r="BK2641" s="15">
        <v>11.6</v>
      </c>
      <c r="BL2641" s="15">
        <v>12.4</v>
      </c>
      <c r="BM2641" s="15">
        <v>12.5</v>
      </c>
      <c r="BN2641" s="15">
        <v>14.5</v>
      </c>
      <c r="BO2641" s="15">
        <v>15.7</v>
      </c>
      <c r="BP2641" s="21">
        <f t="shared" si="920"/>
        <v>14.116666666666665</v>
      </c>
      <c r="BR2641" s="22">
        <f t="shared" si="921"/>
        <v>16.766666666666669</v>
      </c>
      <c r="BS2641" s="23">
        <f t="shared" si="922"/>
        <v>11.633333333333333</v>
      </c>
      <c r="BT2641" s="24">
        <f t="shared" si="927"/>
        <v>14.903787878787876</v>
      </c>
      <c r="CB2641" s="2">
        <f t="shared" si="936"/>
        <v>1931</v>
      </c>
      <c r="CC2641" s="26">
        <v>1931</v>
      </c>
      <c r="CD2641" s="15">
        <v>18.2</v>
      </c>
      <c r="CE2641" s="15">
        <v>19.7</v>
      </c>
      <c r="CF2641" s="15">
        <v>18.5</v>
      </c>
      <c r="CG2641" s="15">
        <v>16.2</v>
      </c>
      <c r="CH2641" s="15">
        <v>15.2</v>
      </c>
      <c r="CI2641" s="15">
        <v>13.2</v>
      </c>
      <c r="CJ2641" s="15">
        <v>12.4</v>
      </c>
      <c r="CK2641" s="15">
        <v>12.6</v>
      </c>
      <c r="CL2641" s="15">
        <v>13.9</v>
      </c>
      <c r="CM2641" s="15">
        <v>14.8</v>
      </c>
      <c r="CN2641" s="15">
        <v>15.7</v>
      </c>
      <c r="CO2641" s="15">
        <v>18.399999999999999</v>
      </c>
      <c r="CP2641" s="21">
        <f t="shared" si="933"/>
        <v>15.733333333333334</v>
      </c>
      <c r="CR2641" s="22">
        <f t="shared" si="934"/>
        <v>18.8</v>
      </c>
      <c r="CS2641" s="23">
        <f t="shared" si="935"/>
        <v>12.733333333333334</v>
      </c>
      <c r="CT2641" s="24">
        <f t="shared" si="957"/>
        <v>16.15606060606061</v>
      </c>
      <c r="DB2641" s="2">
        <f t="shared" si="946"/>
        <v>1931</v>
      </c>
      <c r="DC2641" s="20" t="s">
        <v>63</v>
      </c>
      <c r="DD2641" s="15">
        <v>19.5</v>
      </c>
      <c r="DE2641" s="15">
        <v>21.9</v>
      </c>
      <c r="DF2641" s="15">
        <v>18.899999999999999</v>
      </c>
      <c r="DG2641" s="15">
        <v>16.5</v>
      </c>
      <c r="DH2641" s="15">
        <v>15.2</v>
      </c>
      <c r="DI2641" s="15">
        <v>11.6</v>
      </c>
      <c r="DJ2641" s="15">
        <v>10.5</v>
      </c>
      <c r="DK2641" s="15">
        <v>12.5</v>
      </c>
      <c r="DL2641" s="15">
        <v>14.8</v>
      </c>
      <c r="DM2641" s="15">
        <v>16.5</v>
      </c>
      <c r="DN2641" s="15">
        <v>17.5</v>
      </c>
      <c r="DO2641" s="15">
        <v>19.5</v>
      </c>
      <c r="DP2641" s="21">
        <f t="shared" si="942"/>
        <v>16.241666666666667</v>
      </c>
      <c r="DR2641" s="22">
        <f t="shared" si="943"/>
        <v>20.099999999999998</v>
      </c>
      <c r="DS2641" s="23">
        <f t="shared" si="944"/>
        <v>11.533333333333333</v>
      </c>
      <c r="DT2641" s="24">
        <f t="shared" si="959"/>
        <v>16.704545454545453</v>
      </c>
      <c r="EB2641" s="2">
        <f t="shared" si="931"/>
        <v>1931</v>
      </c>
      <c r="EC2641" s="20" t="s">
        <v>63</v>
      </c>
      <c r="ED2641" s="15">
        <v>19.2</v>
      </c>
      <c r="EE2641" s="15">
        <v>20.5</v>
      </c>
      <c r="EF2641" s="15">
        <v>18.8</v>
      </c>
      <c r="EG2641" s="15">
        <v>16.8</v>
      </c>
      <c r="EH2641" s="15">
        <v>15.5</v>
      </c>
      <c r="EI2641" s="15">
        <v>13.3</v>
      </c>
      <c r="EJ2641" s="15">
        <v>12.1</v>
      </c>
      <c r="EK2641" s="15">
        <v>13</v>
      </c>
      <c r="EL2641" s="15">
        <v>13.9</v>
      </c>
      <c r="EM2641" s="15">
        <v>16.100000000000001</v>
      </c>
      <c r="EN2641" s="15">
        <v>17.5</v>
      </c>
      <c r="EO2641" s="15">
        <v>18</v>
      </c>
      <c r="EP2641" s="21">
        <f t="shared" si="928"/>
        <v>16.224999999999998</v>
      </c>
      <c r="ER2641" s="22">
        <f t="shared" si="929"/>
        <v>19.5</v>
      </c>
      <c r="ES2641" s="23">
        <f t="shared" si="930"/>
        <v>12.799999999999999</v>
      </c>
      <c r="ET2641" s="24">
        <f t="shared" si="953"/>
        <v>16.683333333333334</v>
      </c>
      <c r="FB2641" s="2">
        <f t="shared" si="951"/>
        <v>1931</v>
      </c>
      <c r="FC2641" s="20" t="s">
        <v>63</v>
      </c>
      <c r="FD2641" s="15">
        <v>22.7</v>
      </c>
      <c r="FE2641" s="15">
        <v>24</v>
      </c>
      <c r="FF2641" s="15">
        <v>21.3</v>
      </c>
      <c r="FG2641" s="15">
        <v>18.2</v>
      </c>
      <c r="FH2641" s="15">
        <v>14.9</v>
      </c>
      <c r="FI2641" s="15">
        <v>12.8</v>
      </c>
      <c r="FJ2641" s="15">
        <v>11.5</v>
      </c>
      <c r="FK2641" s="15">
        <v>13</v>
      </c>
      <c r="FL2641" s="15">
        <v>14.1</v>
      </c>
      <c r="FM2641" s="15">
        <v>18.100000000000001</v>
      </c>
      <c r="FN2641" s="15">
        <v>20.7</v>
      </c>
      <c r="FO2641" s="15">
        <v>24.1</v>
      </c>
      <c r="FP2641" s="21">
        <f t="shared" si="948"/>
        <v>17.95</v>
      </c>
      <c r="FR2641" s="22">
        <f t="shared" si="949"/>
        <v>22.666666666666668</v>
      </c>
      <c r="FS2641" s="23">
        <f t="shared" si="950"/>
        <v>12.433333333333332</v>
      </c>
      <c r="FT2641" s="24">
        <f t="shared" si="960"/>
        <v>18.315909090909091</v>
      </c>
      <c r="GB2641" s="2">
        <f t="shared" si="965"/>
        <v>1931</v>
      </c>
      <c r="GC2641" s="20" t="s">
        <v>63</v>
      </c>
      <c r="GD2641" s="15">
        <v>18.600000000000001</v>
      </c>
      <c r="GE2641" s="15">
        <v>19.399999999999999</v>
      </c>
      <c r="GF2641" s="15">
        <v>18.3</v>
      </c>
      <c r="GG2641" s="15">
        <v>16</v>
      </c>
      <c r="GH2641" s="15">
        <v>14.9</v>
      </c>
      <c r="GI2641" s="15">
        <v>12.5</v>
      </c>
      <c r="GJ2641" s="15">
        <v>11.2</v>
      </c>
      <c r="GK2641" s="15">
        <v>12</v>
      </c>
      <c r="GL2641" s="15">
        <v>12.3</v>
      </c>
      <c r="GM2641" s="15">
        <v>14.3</v>
      </c>
      <c r="GN2641" s="15">
        <v>16.399999999999999</v>
      </c>
      <c r="GO2641" s="15">
        <v>19.399999999999999</v>
      </c>
      <c r="GP2641" s="21">
        <f t="shared" si="961"/>
        <v>15.44166666666667</v>
      </c>
      <c r="GQ2641" s="2"/>
      <c r="GR2641" s="22">
        <f t="shared" si="962"/>
        <v>18.766666666666666</v>
      </c>
      <c r="GS2641" s="23">
        <f t="shared" si="963"/>
        <v>11.9</v>
      </c>
      <c r="GT2641" s="24">
        <f t="shared" si="964"/>
        <v>15.57878787878788</v>
      </c>
      <c r="GU2641" s="22">
        <f>AVERAGE(Sheet1!AR2641,Sheet1!BR2641,Sheet1!CR2641,Sheet1!DR2641,Sheet1!ER2641,Sheet1!FR2641,Sheet1!GR2641)</f>
        <v>19.066666666666666</v>
      </c>
      <c r="GV2641" s="23">
        <f>AVERAGE(Sheet1!AS2641,Sheet1!BS2641,Sheet1!CS2641,Sheet1!DS2641,Sheet1!ES2641,Sheet1!FS2641,Sheet1!GS2641)</f>
        <v>11.980952380952383</v>
      </c>
      <c r="GW2641" s="22">
        <f t="shared" si="924"/>
        <v>19.976479076479077</v>
      </c>
      <c r="GX2641" s="23">
        <f t="shared" si="925"/>
        <v>12.443650793650791</v>
      </c>
      <c r="GY2641" s="24">
        <f>AVERAGE(Sheet1!$AP2641,Sheet1!$BP2641,Sheet1!$CP2641,Sheet1!$DP2641,Sheet1!$EP2641,Sheet1!$FP2641,Sheet1!$GP2641)</f>
        <v>15.682142857142859</v>
      </c>
      <c r="GZ2641" s="24">
        <f t="shared" si="926"/>
        <v>16.174999999999997</v>
      </c>
    </row>
    <row r="2642" spans="2:208">
      <c r="B2642" s="7"/>
      <c r="C2642" s="8">
        <f t="shared" si="937"/>
        <v>16.013095238095236</v>
      </c>
      <c r="D2642" s="25">
        <f t="shared" si="952"/>
        <v>16.043333333333333</v>
      </c>
      <c r="E2642" s="16">
        <f t="shared" si="958"/>
        <v>15.996309523809524</v>
      </c>
      <c r="F2642" s="8">
        <f t="shared" si="923"/>
        <v>16.371974206349208</v>
      </c>
      <c r="G2642" s="29">
        <f t="shared" ref="G2642:G2673" si="966">AVERAGE(C2593:C2642)</f>
        <v>16.715551256613761</v>
      </c>
      <c r="H2642" s="16">
        <f t="shared" si="938"/>
        <v>24.4</v>
      </c>
      <c r="I2642" s="17">
        <f t="shared" si="939"/>
        <v>15.75</v>
      </c>
      <c r="J2642" s="18">
        <f t="shared" si="940"/>
        <v>10.8</v>
      </c>
      <c r="K2642" s="19">
        <f t="shared" si="941"/>
        <v>17.600000000000001</v>
      </c>
      <c r="AA2642" s="2"/>
      <c r="AC2642" s="26">
        <v>1932</v>
      </c>
      <c r="AD2642" s="15">
        <v>17.8</v>
      </c>
      <c r="AE2642" s="15">
        <v>17.100000000000001</v>
      </c>
      <c r="AF2642" s="15">
        <v>17.5</v>
      </c>
      <c r="AG2642" s="15">
        <v>14.8</v>
      </c>
      <c r="AH2642" s="15">
        <v>14.1</v>
      </c>
      <c r="AI2642" s="15">
        <v>11.5</v>
      </c>
      <c r="AJ2642" s="15">
        <v>10.9</v>
      </c>
      <c r="AK2642" s="15">
        <v>12</v>
      </c>
      <c r="AL2642" s="15">
        <v>13.2</v>
      </c>
      <c r="AM2642" s="15">
        <v>13.9</v>
      </c>
      <c r="AN2642" s="15">
        <v>16.2</v>
      </c>
      <c r="AO2642" s="15">
        <v>16.600000000000001</v>
      </c>
      <c r="AP2642" s="21">
        <f t="shared" si="954"/>
        <v>14.633333333333333</v>
      </c>
      <c r="AR2642" s="22">
        <f t="shared" si="955"/>
        <v>17.466666666666669</v>
      </c>
      <c r="AS2642" s="23">
        <f t="shared" si="956"/>
        <v>11.466666666666667</v>
      </c>
      <c r="BC2642" s="26">
        <v>1932</v>
      </c>
      <c r="BD2642" s="15">
        <v>16.899999999999999</v>
      </c>
      <c r="BE2642" s="15">
        <v>16.8</v>
      </c>
      <c r="BF2642" s="15">
        <v>17.3</v>
      </c>
      <c r="BG2642" s="15">
        <v>15.9</v>
      </c>
      <c r="BH2642" s="15">
        <v>14.4</v>
      </c>
      <c r="BI2642" s="15">
        <v>11.9</v>
      </c>
      <c r="BJ2642" s="15">
        <v>12</v>
      </c>
      <c r="BK2642" s="15">
        <v>12.4</v>
      </c>
      <c r="BL2642" s="15">
        <v>14</v>
      </c>
      <c r="BM2642" s="15">
        <v>13.7</v>
      </c>
      <c r="BN2642" s="15">
        <v>15.2</v>
      </c>
      <c r="BO2642" s="15">
        <v>16.3</v>
      </c>
      <c r="BP2642" s="21">
        <f t="shared" ref="BP2642:BP2673" si="967">SUM(BD2642:BO2642)/12</f>
        <v>14.733333333333334</v>
      </c>
      <c r="BR2642" s="22">
        <f t="shared" ref="BR2642:BR2673" si="968">SUM(BD2642+BE2642+BF2642)/3</f>
        <v>17</v>
      </c>
      <c r="BS2642" s="23">
        <f t="shared" ref="BS2642:BS2673" si="969">SUM(BI2642+BJ2642+BK2642)/3</f>
        <v>12.1</v>
      </c>
      <c r="BT2642" s="24">
        <f t="shared" si="927"/>
        <v>14.819696969696968</v>
      </c>
      <c r="CB2642" s="2">
        <f t="shared" si="936"/>
        <v>1932</v>
      </c>
      <c r="CC2642" s="26">
        <v>1932</v>
      </c>
      <c r="CD2642" s="15">
        <v>20.399999999999999</v>
      </c>
      <c r="CE2642" s="15">
        <v>18.5</v>
      </c>
      <c r="CF2642" s="15">
        <v>18.899999999999999</v>
      </c>
      <c r="CG2642" s="15">
        <v>16.8</v>
      </c>
      <c r="CH2642" s="15">
        <v>15.6</v>
      </c>
      <c r="CI2642" s="15">
        <v>12.9</v>
      </c>
      <c r="CJ2642" s="15">
        <v>12.9</v>
      </c>
      <c r="CK2642" s="15">
        <v>13.1</v>
      </c>
      <c r="CL2642" s="15">
        <v>14.2</v>
      </c>
      <c r="CM2642" s="15">
        <v>14.8</v>
      </c>
      <c r="CN2642" s="15">
        <v>17.5</v>
      </c>
      <c r="CO2642" s="15">
        <v>17.899999999999999</v>
      </c>
      <c r="CP2642" s="21">
        <f t="shared" si="933"/>
        <v>16.125</v>
      </c>
      <c r="CR2642" s="22">
        <f t="shared" si="934"/>
        <v>19.266666666666666</v>
      </c>
      <c r="CS2642" s="23">
        <f t="shared" si="935"/>
        <v>12.966666666666667</v>
      </c>
      <c r="CT2642" s="24">
        <f t="shared" si="957"/>
        <v>16.070454545454542</v>
      </c>
      <c r="DB2642" s="2">
        <f t="shared" si="946"/>
        <v>1932</v>
      </c>
      <c r="DC2642" s="20" t="s">
        <v>64</v>
      </c>
      <c r="DD2642" s="15">
        <v>22.5</v>
      </c>
      <c r="DE2642" s="15">
        <v>20.6</v>
      </c>
      <c r="DF2642" s="15">
        <v>19.899999999999999</v>
      </c>
      <c r="DG2642" s="15">
        <v>15.8</v>
      </c>
      <c r="DH2642" s="15">
        <v>15.4</v>
      </c>
      <c r="DI2642" s="15">
        <v>11.5</v>
      </c>
      <c r="DJ2642" s="15">
        <v>11.2</v>
      </c>
      <c r="DK2642" s="15">
        <v>13</v>
      </c>
      <c r="DL2642" s="15">
        <v>14.7</v>
      </c>
      <c r="DM2642" s="15">
        <v>15.7</v>
      </c>
      <c r="DN2642" s="15">
        <v>20.100000000000001</v>
      </c>
      <c r="DO2642" s="15">
        <v>19.8</v>
      </c>
      <c r="DP2642" s="21">
        <f t="shared" si="942"/>
        <v>16.683333333333334</v>
      </c>
      <c r="DR2642" s="22">
        <f t="shared" si="943"/>
        <v>21</v>
      </c>
      <c r="DS2642" s="23">
        <f t="shared" si="944"/>
        <v>11.9</v>
      </c>
      <c r="DT2642" s="24">
        <f t="shared" si="959"/>
        <v>16.638636363636362</v>
      </c>
      <c r="EB2642" s="2">
        <f t="shared" si="931"/>
        <v>1932</v>
      </c>
      <c r="EC2642" s="20" t="s">
        <v>64</v>
      </c>
      <c r="ED2642" s="15">
        <v>21.9</v>
      </c>
      <c r="EE2642" s="15">
        <v>20.100000000000001</v>
      </c>
      <c r="EF2642" s="15">
        <v>18.8</v>
      </c>
      <c r="EG2642" s="15">
        <v>16.7</v>
      </c>
      <c r="EH2642" s="15">
        <v>15.5</v>
      </c>
      <c r="EI2642" s="15">
        <v>13</v>
      </c>
      <c r="EJ2642" s="15">
        <v>12.4</v>
      </c>
      <c r="EK2642" s="15">
        <v>13.4</v>
      </c>
      <c r="EL2642" s="15">
        <v>14.2</v>
      </c>
      <c r="EM2642" s="15">
        <v>15</v>
      </c>
      <c r="EN2642" s="15">
        <v>17.399999999999999</v>
      </c>
      <c r="EO2642" s="15">
        <v>18</v>
      </c>
      <c r="EP2642" s="21">
        <f t="shared" si="928"/>
        <v>16.366666666666667</v>
      </c>
      <c r="ER2642" s="22">
        <f t="shared" si="929"/>
        <v>20.266666666666666</v>
      </c>
      <c r="ES2642" s="23">
        <f t="shared" si="930"/>
        <v>12.933333333333332</v>
      </c>
      <c r="ET2642" s="24">
        <f t="shared" si="953"/>
        <v>16.590151515151515</v>
      </c>
      <c r="FB2642" s="2">
        <f t="shared" si="951"/>
        <v>1932</v>
      </c>
      <c r="FC2642" s="20" t="s">
        <v>64</v>
      </c>
      <c r="FD2642" s="15">
        <v>24.4</v>
      </c>
      <c r="FE2642" s="15">
        <v>22.3</v>
      </c>
      <c r="FF2642" s="15">
        <v>21.5</v>
      </c>
      <c r="FG2642" s="15">
        <v>18.2</v>
      </c>
      <c r="FH2642" s="15">
        <v>15.3</v>
      </c>
      <c r="FI2642" s="15">
        <v>12.1</v>
      </c>
      <c r="FJ2642" s="15">
        <v>10.8</v>
      </c>
      <c r="FK2642" s="15">
        <v>13.6</v>
      </c>
      <c r="FL2642" s="15">
        <v>16.600000000000001</v>
      </c>
      <c r="FM2642" s="15">
        <v>17.3</v>
      </c>
      <c r="FN2642" s="15">
        <v>22.1</v>
      </c>
      <c r="FO2642" s="15">
        <v>21.6</v>
      </c>
      <c r="FP2642" s="21">
        <f t="shared" si="948"/>
        <v>17.983333333333331</v>
      </c>
      <c r="FR2642" s="22">
        <f t="shared" si="949"/>
        <v>22.733333333333334</v>
      </c>
      <c r="FS2642" s="23">
        <f t="shared" si="950"/>
        <v>12.166666666666666</v>
      </c>
      <c r="FT2642" s="24">
        <f t="shared" si="960"/>
        <v>18.196212121212117</v>
      </c>
      <c r="GB2642" s="2">
        <f t="shared" si="965"/>
        <v>1932</v>
      </c>
      <c r="GC2642" s="20" t="s">
        <v>64</v>
      </c>
      <c r="GD2642" s="15">
        <v>19.8</v>
      </c>
      <c r="GE2642" s="15">
        <v>19.100000000000001</v>
      </c>
      <c r="GF2642" s="15">
        <v>18.899999999999999</v>
      </c>
      <c r="GG2642" s="15">
        <v>16.7</v>
      </c>
      <c r="GH2642" s="15">
        <v>14.7</v>
      </c>
      <c r="GI2642" s="15">
        <v>12.1</v>
      </c>
      <c r="GJ2642" s="15">
        <v>10.9</v>
      </c>
      <c r="GK2642" s="15">
        <v>12.3</v>
      </c>
      <c r="GL2642" s="15">
        <v>13.5</v>
      </c>
      <c r="GM2642" s="15">
        <v>14.1</v>
      </c>
      <c r="GN2642" s="15">
        <v>16.399999999999999</v>
      </c>
      <c r="GO2642" s="15">
        <v>18.3</v>
      </c>
      <c r="GP2642" s="21">
        <f t="shared" si="961"/>
        <v>15.566666666666668</v>
      </c>
      <c r="GQ2642" s="2"/>
      <c r="GR2642" s="22">
        <f t="shared" si="962"/>
        <v>19.266666666666669</v>
      </c>
      <c r="GS2642" s="23">
        <f t="shared" si="963"/>
        <v>11.766666666666666</v>
      </c>
      <c r="GT2642" s="24">
        <f t="shared" si="964"/>
        <v>15.52121212121212</v>
      </c>
      <c r="GU2642" s="22">
        <f>AVERAGE(Sheet1!AR2642,Sheet1!BR2642,Sheet1!CR2642,Sheet1!DR2642,Sheet1!ER2642,Sheet1!FR2642,Sheet1!GR2642)</f>
        <v>19.571428571428573</v>
      </c>
      <c r="GV2642" s="23">
        <f>AVERAGE(Sheet1!AS2642,Sheet1!BS2642,Sheet1!CS2642,Sheet1!DS2642,Sheet1!ES2642,Sheet1!FS2642,Sheet1!GS2642)</f>
        <v>12.185714285714285</v>
      </c>
      <c r="GW2642" s="22">
        <f t="shared" si="924"/>
        <v>19.784992784992784</v>
      </c>
      <c r="GX2642" s="23">
        <f t="shared" si="925"/>
        <v>12.380735930735931</v>
      </c>
      <c r="GY2642" s="24">
        <f>AVERAGE(Sheet1!$AP2642,Sheet1!$BP2642,Sheet1!$CP2642,Sheet1!$DP2642,Sheet1!$EP2642,Sheet1!$FP2642,Sheet1!$GP2642)</f>
        <v>16.013095238095236</v>
      </c>
      <c r="GZ2642" s="24">
        <f t="shared" si="926"/>
        <v>16.069751082251081</v>
      </c>
    </row>
    <row r="2643" spans="2:208">
      <c r="B2643" s="7"/>
      <c r="C2643" s="8">
        <f t="shared" si="937"/>
        <v>15.773809523809527</v>
      </c>
      <c r="D2643" s="25">
        <f t="shared" si="952"/>
        <v>15.895714285714286</v>
      </c>
      <c r="E2643" s="16">
        <f t="shared" si="958"/>
        <v>15.970119047619047</v>
      </c>
      <c r="F2643" s="8">
        <f t="shared" si="923"/>
        <v>16.337157738095236</v>
      </c>
      <c r="G2643" s="29">
        <f t="shared" si="966"/>
        <v>16.690194113756615</v>
      </c>
      <c r="H2643" s="16">
        <f t="shared" si="938"/>
        <v>23.7</v>
      </c>
      <c r="I2643" s="17">
        <f t="shared" si="939"/>
        <v>15.55</v>
      </c>
      <c r="J2643" s="18">
        <f t="shared" si="940"/>
        <v>10.6</v>
      </c>
      <c r="K2643" s="19">
        <f t="shared" si="941"/>
        <v>17.149999999999999</v>
      </c>
      <c r="AA2643" s="2"/>
      <c r="AC2643" s="26">
        <v>1933</v>
      </c>
      <c r="AD2643" s="15">
        <v>15.7</v>
      </c>
      <c r="AE2643" s="15">
        <v>15.6</v>
      </c>
      <c r="AF2643" s="15">
        <v>16.2</v>
      </c>
      <c r="AG2643" s="15">
        <v>13.6</v>
      </c>
      <c r="AH2643" s="15">
        <v>12.3</v>
      </c>
      <c r="AI2643" s="15">
        <v>12</v>
      </c>
      <c r="AJ2643" s="15">
        <v>11.4</v>
      </c>
      <c r="AK2643" s="15">
        <v>10.6</v>
      </c>
      <c r="AL2643" s="15">
        <v>13.4</v>
      </c>
      <c r="AM2643" s="15">
        <v>15.3</v>
      </c>
      <c r="AN2643" s="15">
        <v>15.2</v>
      </c>
      <c r="AO2643" s="15">
        <v>17.5</v>
      </c>
      <c r="AP2643" s="21">
        <f t="shared" si="954"/>
        <v>14.066666666666668</v>
      </c>
      <c r="AR2643" s="22">
        <f t="shared" si="955"/>
        <v>15.833333333333334</v>
      </c>
      <c r="AS2643" s="23">
        <f t="shared" si="956"/>
        <v>11.333333333333334</v>
      </c>
      <c r="AT2643" s="24">
        <f t="shared" ref="AT2643:AT2674" si="970">AVERAGE(AP2633:AP2643)</f>
        <v>14.403030303030304</v>
      </c>
      <c r="BC2643" s="26">
        <v>1933</v>
      </c>
      <c r="BD2643" s="15">
        <v>16.399999999999999</v>
      </c>
      <c r="BE2643" s="15">
        <v>16.2</v>
      </c>
      <c r="BF2643" s="15">
        <v>16.2</v>
      </c>
      <c r="BG2643" s="15">
        <v>14.1</v>
      </c>
      <c r="BH2643" s="15">
        <v>12.8</v>
      </c>
      <c r="BI2643" s="15">
        <v>12.3</v>
      </c>
      <c r="BJ2643" s="15">
        <v>12</v>
      </c>
      <c r="BK2643" s="15">
        <v>11.2</v>
      </c>
      <c r="BL2643" s="15">
        <v>13.1</v>
      </c>
      <c r="BM2643" s="15">
        <v>14.5</v>
      </c>
      <c r="BN2643" s="15">
        <v>16.100000000000001</v>
      </c>
      <c r="BO2643" s="15">
        <v>17.7</v>
      </c>
      <c r="BP2643" s="21">
        <f t="shared" si="967"/>
        <v>14.383333333333333</v>
      </c>
      <c r="BR2643" s="22">
        <f t="shared" si="968"/>
        <v>16.266666666666666</v>
      </c>
      <c r="BS2643" s="23">
        <f t="shared" si="969"/>
        <v>11.833333333333334</v>
      </c>
      <c r="BT2643" s="24">
        <f t="shared" si="927"/>
        <v>14.712878787878786</v>
      </c>
      <c r="CB2643" s="2">
        <f t="shared" si="936"/>
        <v>1933</v>
      </c>
      <c r="CC2643" s="26">
        <v>1933</v>
      </c>
      <c r="CD2643" s="15">
        <v>17.899999999999999</v>
      </c>
      <c r="CE2643" s="15">
        <v>19.3</v>
      </c>
      <c r="CF2643" s="15">
        <v>18.3</v>
      </c>
      <c r="CG2643" s="15">
        <v>15.7</v>
      </c>
      <c r="CH2643" s="15">
        <v>14.3</v>
      </c>
      <c r="CI2643" s="15">
        <v>13.7</v>
      </c>
      <c r="CJ2643" s="15">
        <v>12.9</v>
      </c>
      <c r="CK2643" s="15">
        <v>12.3</v>
      </c>
      <c r="CL2643" s="15">
        <v>13.8</v>
      </c>
      <c r="CM2643" s="15">
        <v>15.8</v>
      </c>
      <c r="CN2643" s="15">
        <v>17.600000000000001</v>
      </c>
      <c r="CO2643" s="15">
        <v>18.7</v>
      </c>
      <c r="CP2643" s="21">
        <f t="shared" si="933"/>
        <v>15.858333333333334</v>
      </c>
      <c r="CR2643" s="22">
        <f t="shared" si="934"/>
        <v>18.5</v>
      </c>
      <c r="CS2643" s="23">
        <f t="shared" si="935"/>
        <v>12.966666666666669</v>
      </c>
      <c r="CT2643" s="24">
        <f t="shared" si="957"/>
        <v>16.025000000000002</v>
      </c>
      <c r="DB2643" s="2">
        <f t="shared" si="946"/>
        <v>1933</v>
      </c>
      <c r="DC2643" s="20" t="s">
        <v>65</v>
      </c>
      <c r="DD2643" s="15">
        <v>19.399999999999999</v>
      </c>
      <c r="DE2643" s="15">
        <v>19.3</v>
      </c>
      <c r="DF2643" s="15">
        <v>19.100000000000001</v>
      </c>
      <c r="DG2643" s="15">
        <v>15.3</v>
      </c>
      <c r="DH2643" s="15">
        <v>13.8</v>
      </c>
      <c r="DI2643" s="15">
        <v>11.7</v>
      </c>
      <c r="DJ2643" s="15">
        <v>11.8</v>
      </c>
      <c r="DK2643" s="15">
        <v>12.2</v>
      </c>
      <c r="DL2643" s="15">
        <v>15.5</v>
      </c>
      <c r="DM2643" s="15">
        <v>18.600000000000001</v>
      </c>
      <c r="DN2643" s="15">
        <v>18.3</v>
      </c>
      <c r="DO2643" s="15">
        <v>20.5</v>
      </c>
      <c r="DP2643" s="21">
        <f t="shared" si="942"/>
        <v>16.291666666666668</v>
      </c>
      <c r="DR2643" s="22">
        <f t="shared" si="943"/>
        <v>19.266666666666669</v>
      </c>
      <c r="DS2643" s="23">
        <f t="shared" si="944"/>
        <v>11.9</v>
      </c>
      <c r="DT2643" s="24">
        <f t="shared" si="959"/>
        <v>16.574999999999996</v>
      </c>
      <c r="EB2643" s="2">
        <f t="shared" si="931"/>
        <v>1933</v>
      </c>
      <c r="EC2643" s="20" t="s">
        <v>65</v>
      </c>
      <c r="ED2643" s="15">
        <v>18.899999999999999</v>
      </c>
      <c r="EE2643" s="15">
        <v>19.7</v>
      </c>
      <c r="EF2643" s="15">
        <v>19.399999999999999</v>
      </c>
      <c r="EG2643" s="15">
        <v>16.3</v>
      </c>
      <c r="EH2643" s="15">
        <v>14.3</v>
      </c>
      <c r="EI2643" s="15">
        <v>13</v>
      </c>
      <c r="EJ2643" s="15">
        <v>12.8</v>
      </c>
      <c r="EK2643" s="15">
        <v>12.6</v>
      </c>
      <c r="EL2643" s="15">
        <v>14.7</v>
      </c>
      <c r="EM2643" s="15">
        <v>16.899999999999999</v>
      </c>
      <c r="EN2643" s="15">
        <v>17.2</v>
      </c>
      <c r="EO2643" s="15">
        <v>19.3</v>
      </c>
      <c r="EP2643" s="21">
        <f t="shared" si="928"/>
        <v>16.258333333333333</v>
      </c>
      <c r="ER2643" s="22">
        <f t="shared" si="929"/>
        <v>19.333333333333332</v>
      </c>
      <c r="ES2643" s="23">
        <f t="shared" si="930"/>
        <v>12.799999999999999</v>
      </c>
      <c r="ET2643" s="24">
        <f t="shared" si="953"/>
        <v>16.513636363636365</v>
      </c>
      <c r="FB2643" s="2">
        <f t="shared" si="951"/>
        <v>1933</v>
      </c>
      <c r="FC2643" s="20" t="s">
        <v>65</v>
      </c>
      <c r="FD2643" s="15">
        <v>22.7</v>
      </c>
      <c r="FE2643" s="15">
        <v>23.7</v>
      </c>
      <c r="FF2643" s="15">
        <v>21.3</v>
      </c>
      <c r="FG2643" s="15">
        <v>17</v>
      </c>
      <c r="FH2643" s="15">
        <v>14.7</v>
      </c>
      <c r="FI2643" s="15">
        <v>12.7</v>
      </c>
      <c r="FJ2643" s="15">
        <v>12.2</v>
      </c>
      <c r="FK2643" s="15">
        <v>12.7</v>
      </c>
      <c r="FL2643" s="15">
        <v>16.600000000000001</v>
      </c>
      <c r="FM2643" s="15">
        <v>18.899999999999999</v>
      </c>
      <c r="FN2643" s="15">
        <v>21.6</v>
      </c>
      <c r="FO2643" s="15">
        <v>23.4</v>
      </c>
      <c r="FP2643" s="21">
        <f t="shared" si="948"/>
        <v>18.125</v>
      </c>
      <c r="FR2643" s="22">
        <f t="shared" si="949"/>
        <v>22.566666666666666</v>
      </c>
      <c r="FS2643" s="23">
        <f t="shared" si="950"/>
        <v>12.533333333333331</v>
      </c>
      <c r="FT2643" s="24">
        <f t="shared" si="960"/>
        <v>18.133333333333329</v>
      </c>
      <c r="GB2643" s="2">
        <f t="shared" si="965"/>
        <v>1933</v>
      </c>
      <c r="GC2643" s="20" t="s">
        <v>65</v>
      </c>
      <c r="GD2643" s="15">
        <v>18.600000000000001</v>
      </c>
      <c r="GE2643" s="15">
        <v>19.3</v>
      </c>
      <c r="GF2643" s="15">
        <v>18.100000000000001</v>
      </c>
      <c r="GG2643" s="15">
        <v>15.3</v>
      </c>
      <c r="GH2643" s="15">
        <v>13.5</v>
      </c>
      <c r="GI2643" s="15">
        <v>12.4</v>
      </c>
      <c r="GJ2643" s="15">
        <v>11.8</v>
      </c>
      <c r="GK2643" s="15">
        <v>11.5</v>
      </c>
      <c r="GL2643" s="15">
        <v>13.1</v>
      </c>
      <c r="GM2643" s="15">
        <v>14.8</v>
      </c>
      <c r="GN2643" s="15">
        <v>17.5</v>
      </c>
      <c r="GO2643" s="15">
        <v>19.3</v>
      </c>
      <c r="GP2643" s="21">
        <f t="shared" si="961"/>
        <v>15.433333333333337</v>
      </c>
      <c r="GQ2643" s="2"/>
      <c r="GR2643" s="22">
        <f t="shared" si="962"/>
        <v>18.666666666666668</v>
      </c>
      <c r="GS2643" s="23">
        <f t="shared" si="963"/>
        <v>11.9</v>
      </c>
      <c r="GT2643" s="24">
        <f t="shared" si="964"/>
        <v>15.469696969696969</v>
      </c>
      <c r="GU2643" s="22">
        <f>AVERAGE(Sheet1!AR2643,Sheet1!BR2643,Sheet1!CR2643,Sheet1!DR2643,Sheet1!ER2643,Sheet1!FR2643,Sheet1!GR2643)</f>
        <v>18.633333333333333</v>
      </c>
      <c r="GV2643" s="23">
        <f>AVERAGE(Sheet1!AS2643,Sheet1!BS2643,Sheet1!CS2643,Sheet1!DS2643,Sheet1!ES2643,Sheet1!FS2643,Sheet1!GS2643)</f>
        <v>12.180952380952382</v>
      </c>
      <c r="GW2643" s="22">
        <f t="shared" si="924"/>
        <v>19.59004329004329</v>
      </c>
      <c r="GX2643" s="23">
        <f t="shared" si="925"/>
        <v>12.307792207792206</v>
      </c>
      <c r="GY2643" s="24">
        <f>AVERAGE(Sheet1!$AP2643,Sheet1!$BP2643,Sheet1!$CP2643,Sheet1!$DP2643,Sheet1!$EP2643,Sheet1!$FP2643,Sheet1!$GP2643)</f>
        <v>15.773809523809527</v>
      </c>
      <c r="GZ2643" s="24">
        <f t="shared" si="926"/>
        <v>15.97608225108225</v>
      </c>
    </row>
    <row r="2644" spans="2:208">
      <c r="B2644" s="7"/>
      <c r="C2644" s="8">
        <f t="shared" si="937"/>
        <v>16.573809523809523</v>
      </c>
      <c r="D2644" s="25">
        <f t="shared" si="952"/>
        <v>16.102857142857143</v>
      </c>
      <c r="E2644" s="16">
        <f t="shared" si="958"/>
        <v>16.064761904761905</v>
      </c>
      <c r="F2644" s="8">
        <f t="shared" ref="F2644:F2675" si="971">AVERAGE(C2625:C2644)</f>
        <v>16.30647321428571</v>
      </c>
      <c r="G2644" s="29">
        <f t="shared" si="966"/>
        <v>16.690670304232807</v>
      </c>
      <c r="H2644" s="16">
        <f t="shared" si="938"/>
        <v>25.6</v>
      </c>
      <c r="I2644" s="17">
        <f t="shared" si="939"/>
        <v>16.100000000000001</v>
      </c>
      <c r="J2644" s="18">
        <f t="shared" si="940"/>
        <v>10.5</v>
      </c>
      <c r="K2644" s="19">
        <f t="shared" si="941"/>
        <v>18.05</v>
      </c>
      <c r="AA2644" s="2"/>
      <c r="AC2644" s="26">
        <v>1934</v>
      </c>
      <c r="AD2644" s="15">
        <v>18.399999999999999</v>
      </c>
      <c r="AE2644" s="15">
        <v>19.3</v>
      </c>
      <c r="AF2644" s="15">
        <v>18.3</v>
      </c>
      <c r="AG2644" s="15">
        <v>14.1</v>
      </c>
      <c r="AH2644" s="15">
        <v>14.7</v>
      </c>
      <c r="AI2644" s="15">
        <v>10.7</v>
      </c>
      <c r="AJ2644" s="15">
        <v>11.6</v>
      </c>
      <c r="AK2644" s="15">
        <v>12.5</v>
      </c>
      <c r="AL2644" s="15">
        <v>13.8</v>
      </c>
      <c r="AM2644" s="15">
        <v>14.7</v>
      </c>
      <c r="AN2644" s="15">
        <v>16.5</v>
      </c>
      <c r="AO2644" s="15">
        <v>16.899999999999999</v>
      </c>
      <c r="AP2644" s="21">
        <f t="shared" si="954"/>
        <v>15.125</v>
      </c>
      <c r="AR2644" s="22">
        <f t="shared" si="955"/>
        <v>18.666666666666668</v>
      </c>
      <c r="AS2644" s="23">
        <f t="shared" si="956"/>
        <v>11.6</v>
      </c>
      <c r="AT2644" s="24">
        <f t="shared" si="970"/>
        <v>14.474242424242425</v>
      </c>
      <c r="BC2644" s="26">
        <v>1934</v>
      </c>
      <c r="BD2644" s="15">
        <v>19</v>
      </c>
      <c r="BE2644" s="15">
        <v>18.8</v>
      </c>
      <c r="BF2644" s="15">
        <v>19</v>
      </c>
      <c r="BG2644" s="15">
        <v>15.6</v>
      </c>
      <c r="BH2644" s="15">
        <v>14.8</v>
      </c>
      <c r="BI2644" s="15">
        <v>12.8</v>
      </c>
      <c r="BJ2644" s="15">
        <v>12.6</v>
      </c>
      <c r="BK2644" s="15">
        <v>12.4</v>
      </c>
      <c r="BL2644" s="15">
        <v>13.3</v>
      </c>
      <c r="BM2644" s="15">
        <v>14.1</v>
      </c>
      <c r="BN2644" s="15">
        <v>16.2</v>
      </c>
      <c r="BO2644" s="15">
        <v>17.2</v>
      </c>
      <c r="BP2644" s="21">
        <f t="shared" si="967"/>
        <v>15.483333333333329</v>
      </c>
      <c r="BR2644" s="22">
        <f t="shared" si="968"/>
        <v>18.933333333333334</v>
      </c>
      <c r="BS2644" s="23">
        <f t="shared" si="969"/>
        <v>12.6</v>
      </c>
      <c r="BT2644" s="24">
        <f t="shared" si="927"/>
        <v>14.764393939393937</v>
      </c>
      <c r="CB2644" s="2">
        <f t="shared" si="936"/>
        <v>1934</v>
      </c>
      <c r="CC2644" s="26">
        <v>1934</v>
      </c>
      <c r="CD2644" s="15">
        <v>21</v>
      </c>
      <c r="CE2644" s="15">
        <v>20.9</v>
      </c>
      <c r="CF2644" s="15">
        <v>21.2</v>
      </c>
      <c r="CG2644" s="15">
        <v>16.5</v>
      </c>
      <c r="CH2644" s="15">
        <v>15.9</v>
      </c>
      <c r="CI2644" s="15">
        <v>13.9</v>
      </c>
      <c r="CJ2644" s="15">
        <v>13.7</v>
      </c>
      <c r="CK2644" s="15">
        <v>13.3</v>
      </c>
      <c r="CL2644" s="15">
        <v>14.7</v>
      </c>
      <c r="CM2644" s="15">
        <v>15.7</v>
      </c>
      <c r="CN2644" s="15">
        <v>17.2</v>
      </c>
      <c r="CO2644" s="15">
        <v>18.899999999999999</v>
      </c>
      <c r="CP2644" s="21">
        <f t="shared" si="933"/>
        <v>16.908333333333331</v>
      </c>
      <c r="CR2644" s="22">
        <f t="shared" si="934"/>
        <v>21.033333333333331</v>
      </c>
      <c r="CS2644" s="23">
        <f t="shared" si="935"/>
        <v>13.633333333333335</v>
      </c>
      <c r="CT2644" s="24">
        <f t="shared" si="957"/>
        <v>16.104545454545455</v>
      </c>
      <c r="DB2644" s="2">
        <f t="shared" si="946"/>
        <v>1934</v>
      </c>
      <c r="DC2644" s="20" t="s">
        <v>66</v>
      </c>
      <c r="DD2644" s="15">
        <v>21.4</v>
      </c>
      <c r="DE2644" s="15">
        <v>22.5</v>
      </c>
      <c r="DF2644" s="15">
        <v>21.7</v>
      </c>
      <c r="DG2644" s="15">
        <v>15.1</v>
      </c>
      <c r="DH2644" s="15">
        <v>16</v>
      </c>
      <c r="DI2644" s="15">
        <v>10.5</v>
      </c>
      <c r="DJ2644" s="15">
        <v>12</v>
      </c>
      <c r="DK2644" s="15">
        <v>13.6</v>
      </c>
      <c r="DL2644" s="15">
        <v>15.6</v>
      </c>
      <c r="DM2644" s="15">
        <v>17</v>
      </c>
      <c r="DN2644" s="15">
        <v>19.3</v>
      </c>
      <c r="DO2644" s="15">
        <v>19.100000000000001</v>
      </c>
      <c r="DP2644" s="21">
        <f t="shared" si="942"/>
        <v>16.983333333333331</v>
      </c>
      <c r="DR2644" s="22">
        <f t="shared" si="943"/>
        <v>21.866666666666664</v>
      </c>
      <c r="DS2644" s="23">
        <f t="shared" si="944"/>
        <v>12.033333333333333</v>
      </c>
      <c r="DT2644" s="24">
        <f t="shared" si="959"/>
        <v>16.619696969696967</v>
      </c>
      <c r="EB2644" s="2">
        <f t="shared" si="931"/>
        <v>1934</v>
      </c>
      <c r="EC2644" s="20" t="s">
        <v>66</v>
      </c>
      <c r="ED2644" s="15">
        <v>21.3</v>
      </c>
      <c r="EE2644" s="15">
        <v>20.8</v>
      </c>
      <c r="EF2644" s="15">
        <v>20</v>
      </c>
      <c r="EG2644" s="15">
        <v>16.100000000000001</v>
      </c>
      <c r="EH2644" s="15">
        <v>16.7</v>
      </c>
      <c r="EI2644" s="15">
        <v>13</v>
      </c>
      <c r="EJ2644" s="15">
        <v>13.2</v>
      </c>
      <c r="EK2644" s="15">
        <v>13.7</v>
      </c>
      <c r="EL2644" s="15">
        <v>14.8</v>
      </c>
      <c r="EM2644" s="15">
        <v>15.9</v>
      </c>
      <c r="EN2644" s="15">
        <v>17.5</v>
      </c>
      <c r="EO2644" s="15">
        <v>18</v>
      </c>
      <c r="EP2644" s="21">
        <f t="shared" si="928"/>
        <v>16.750000000000004</v>
      </c>
      <c r="ER2644" s="22">
        <f t="shared" si="929"/>
        <v>20.7</v>
      </c>
      <c r="ES2644" s="23">
        <f t="shared" si="930"/>
        <v>13.299999999999999</v>
      </c>
      <c r="ET2644" s="24">
        <f t="shared" si="953"/>
        <v>16.506818181818179</v>
      </c>
      <c r="FB2644" s="2">
        <f t="shared" si="951"/>
        <v>1934</v>
      </c>
      <c r="FC2644" s="20" t="s">
        <v>66</v>
      </c>
      <c r="FD2644" s="15">
        <v>25.6</v>
      </c>
      <c r="FE2644" s="15">
        <v>25.2</v>
      </c>
      <c r="FF2644" s="15">
        <v>23.7</v>
      </c>
      <c r="FG2644" s="15">
        <v>16.7</v>
      </c>
      <c r="FH2644" s="15">
        <v>17.100000000000001</v>
      </c>
      <c r="FI2644" s="15">
        <v>12.3</v>
      </c>
      <c r="FJ2644" s="15">
        <v>13</v>
      </c>
      <c r="FK2644" s="15">
        <v>13.9</v>
      </c>
      <c r="FL2644" s="15">
        <v>15.8</v>
      </c>
      <c r="FM2644" s="15">
        <v>17.399999999999999</v>
      </c>
      <c r="FN2644" s="15">
        <v>20.7</v>
      </c>
      <c r="FO2644" s="15">
        <v>22.2</v>
      </c>
      <c r="FP2644" s="21">
        <f t="shared" si="948"/>
        <v>18.633333333333336</v>
      </c>
      <c r="FR2644" s="22">
        <f t="shared" si="949"/>
        <v>24.833333333333332</v>
      </c>
      <c r="FS2644" s="23">
        <f t="shared" si="950"/>
        <v>13.066666666666668</v>
      </c>
      <c r="FT2644" s="24">
        <f t="shared" si="960"/>
        <v>18.168181818181814</v>
      </c>
      <c r="GB2644" s="2">
        <f t="shared" si="965"/>
        <v>1934</v>
      </c>
      <c r="GC2644" s="20" t="s">
        <v>66</v>
      </c>
      <c r="GD2644" s="15">
        <v>21</v>
      </c>
      <c r="GE2644" s="15">
        <v>21.1</v>
      </c>
      <c r="GF2644" s="15">
        <v>19.899999999999999</v>
      </c>
      <c r="GG2644" s="15">
        <v>16.100000000000001</v>
      </c>
      <c r="GH2644" s="15">
        <v>15.3</v>
      </c>
      <c r="GI2644" s="15">
        <v>11.9</v>
      </c>
      <c r="GJ2644" s="15">
        <v>12.4</v>
      </c>
      <c r="GK2644" s="15">
        <v>12.7</v>
      </c>
      <c r="GL2644" s="15">
        <v>13.3</v>
      </c>
      <c r="GM2644" s="15">
        <v>14.3</v>
      </c>
      <c r="GN2644" s="15">
        <v>16.7</v>
      </c>
      <c r="GO2644" s="15">
        <v>18.899999999999999</v>
      </c>
      <c r="GP2644" s="21">
        <f t="shared" si="961"/>
        <v>16.133333333333336</v>
      </c>
      <c r="GQ2644" s="2"/>
      <c r="GR2644" s="22">
        <f t="shared" si="962"/>
        <v>20.666666666666668</v>
      </c>
      <c r="GS2644" s="23">
        <f t="shared" si="963"/>
        <v>12.333333333333334</v>
      </c>
      <c r="GT2644" s="24">
        <f t="shared" si="964"/>
        <v>15.537121212121212</v>
      </c>
      <c r="GU2644" s="22">
        <f>AVERAGE(Sheet1!AR2644,Sheet1!BR2644,Sheet1!CR2644,Sheet1!DR2644,Sheet1!ER2644,Sheet1!FR2644,Sheet1!GR2644)</f>
        <v>20.957142857142856</v>
      </c>
      <c r="GV2644" s="23">
        <f>AVERAGE(Sheet1!AS2644,Sheet1!BS2644,Sheet1!CS2644,Sheet1!DS2644,Sheet1!ES2644,Sheet1!FS2644,Sheet1!GS2644)</f>
        <v>12.652380952380952</v>
      </c>
      <c r="GW2644" s="22">
        <f t="shared" si="924"/>
        <v>19.738095238095237</v>
      </c>
      <c r="GX2644" s="23">
        <f t="shared" si="925"/>
        <v>12.293506493506491</v>
      </c>
      <c r="GY2644" s="24">
        <f>AVERAGE(Sheet1!$AP2644,Sheet1!$BP2644,Sheet1!$CP2644,Sheet1!$DP2644,Sheet1!$EP2644,Sheet1!$FP2644,Sheet1!$GP2644)</f>
        <v>16.573809523809523</v>
      </c>
      <c r="GZ2644" s="24">
        <f t="shared" si="926"/>
        <v>16.025000000000002</v>
      </c>
    </row>
    <row r="2645" spans="2:208">
      <c r="B2645" s="7">
        <f>B2640+5</f>
        <v>1935</v>
      </c>
      <c r="C2645" s="8">
        <f t="shared" si="937"/>
        <v>16.094047619047618</v>
      </c>
      <c r="D2645" s="25">
        <f t="shared" si="952"/>
        <v>16.027380952380952</v>
      </c>
      <c r="E2645" s="16">
        <f t="shared" si="958"/>
        <v>16.085119047619049</v>
      </c>
      <c r="F2645" s="8">
        <f t="shared" si="971"/>
        <v>16.294231150793646</v>
      </c>
      <c r="G2645" s="29">
        <f t="shared" si="966"/>
        <v>16.668134589947091</v>
      </c>
      <c r="H2645" s="16">
        <f t="shared" si="938"/>
        <v>23.9</v>
      </c>
      <c r="I2645" s="17">
        <f t="shared" si="939"/>
        <v>15.950000000000001</v>
      </c>
      <c r="J2645" s="18">
        <f t="shared" si="940"/>
        <v>11.3</v>
      </c>
      <c r="K2645" s="19">
        <f t="shared" si="941"/>
        <v>17.600000000000001</v>
      </c>
      <c r="AA2645" s="2"/>
      <c r="AC2645" s="26">
        <v>1935</v>
      </c>
      <c r="AD2645" s="15">
        <v>17</v>
      </c>
      <c r="AE2645" s="15">
        <v>18</v>
      </c>
      <c r="AF2645" s="15">
        <v>16.7</v>
      </c>
      <c r="AG2645" s="15">
        <v>15.3</v>
      </c>
      <c r="AH2645" s="15">
        <v>12.7</v>
      </c>
      <c r="AI2645" s="15">
        <v>11.3</v>
      </c>
      <c r="AJ2645" s="15">
        <v>12</v>
      </c>
      <c r="AK2645" s="15">
        <v>12.2</v>
      </c>
      <c r="AL2645" s="15">
        <v>13.4</v>
      </c>
      <c r="AM2645" s="15">
        <v>14.2</v>
      </c>
      <c r="AN2645" s="15">
        <v>16.100000000000001</v>
      </c>
      <c r="AO2645" s="15">
        <v>16.600000000000001</v>
      </c>
      <c r="AP2645" s="21">
        <f t="shared" si="954"/>
        <v>14.624999999999998</v>
      </c>
      <c r="AR2645" s="22">
        <f t="shared" si="955"/>
        <v>17.233333333333334</v>
      </c>
      <c r="AS2645" s="23">
        <f t="shared" si="956"/>
        <v>11.833333333333334</v>
      </c>
      <c r="AT2645" s="24">
        <f t="shared" si="970"/>
        <v>14.523484848484848</v>
      </c>
      <c r="BC2645" s="26">
        <v>1935</v>
      </c>
      <c r="BD2645" s="15">
        <v>17.3</v>
      </c>
      <c r="BE2645" s="15">
        <v>18.600000000000001</v>
      </c>
      <c r="BF2645" s="15">
        <v>16.7</v>
      </c>
      <c r="BG2645" s="15">
        <v>16.3</v>
      </c>
      <c r="BH2645" s="15">
        <v>13.2</v>
      </c>
      <c r="BI2645" s="15">
        <v>11.7</v>
      </c>
      <c r="BJ2645" s="15">
        <v>12.2</v>
      </c>
      <c r="BK2645" s="15">
        <v>12.4</v>
      </c>
      <c r="BL2645" s="15">
        <v>13.8</v>
      </c>
      <c r="BM2645" s="15">
        <v>14.4</v>
      </c>
      <c r="BN2645" s="15">
        <v>15.6</v>
      </c>
      <c r="BO2645" s="15">
        <v>17.2</v>
      </c>
      <c r="BP2645" s="21">
        <f t="shared" si="967"/>
        <v>14.950000000000001</v>
      </c>
      <c r="BR2645" s="22">
        <f t="shared" si="968"/>
        <v>17.533333333333335</v>
      </c>
      <c r="BS2645" s="23">
        <f t="shared" si="969"/>
        <v>12.1</v>
      </c>
      <c r="BT2645" s="24">
        <f t="shared" si="927"/>
        <v>14.793181818181814</v>
      </c>
      <c r="CB2645" s="2">
        <f t="shared" si="936"/>
        <v>1935</v>
      </c>
      <c r="CC2645" s="26">
        <v>1935</v>
      </c>
      <c r="CD2645" s="15">
        <v>19.100000000000001</v>
      </c>
      <c r="CE2645" s="15">
        <v>19.899999999999999</v>
      </c>
      <c r="CF2645" s="15">
        <v>18.7</v>
      </c>
      <c r="CG2645" s="15">
        <v>17.2</v>
      </c>
      <c r="CH2645" s="15">
        <v>14.5</v>
      </c>
      <c r="CI2645" s="15">
        <v>13.2</v>
      </c>
      <c r="CJ2645" s="15">
        <v>13.1</v>
      </c>
      <c r="CK2645" s="15">
        <v>13.9</v>
      </c>
      <c r="CL2645" s="15">
        <v>14.5</v>
      </c>
      <c r="CM2645" s="15">
        <v>15.7</v>
      </c>
      <c r="CN2645" s="15">
        <v>17.5</v>
      </c>
      <c r="CO2645" s="15">
        <v>19.5</v>
      </c>
      <c r="CP2645" s="21">
        <f t="shared" si="933"/>
        <v>16.399999999999999</v>
      </c>
      <c r="CR2645" s="22">
        <f t="shared" si="934"/>
        <v>19.233333333333334</v>
      </c>
      <c r="CS2645" s="23">
        <f t="shared" si="935"/>
        <v>13.399999999999999</v>
      </c>
      <c r="CT2645" s="24">
        <f t="shared" si="957"/>
        <v>16.181818181818183</v>
      </c>
      <c r="DB2645" s="2">
        <f t="shared" si="946"/>
        <v>1935</v>
      </c>
      <c r="DC2645" s="20" t="s">
        <v>67</v>
      </c>
      <c r="DD2645" s="15">
        <v>20.6</v>
      </c>
      <c r="DE2645" s="15">
        <v>20.7</v>
      </c>
      <c r="DF2645" s="15">
        <v>18.5</v>
      </c>
      <c r="DG2645" s="15">
        <v>16.600000000000001</v>
      </c>
      <c r="DH2645" s="15">
        <v>13.5</v>
      </c>
      <c r="DI2645" s="15">
        <v>11.3</v>
      </c>
      <c r="DJ2645" s="15">
        <v>11.8</v>
      </c>
      <c r="DK2645" s="15">
        <v>13.4</v>
      </c>
      <c r="DL2645" s="15">
        <v>14.4</v>
      </c>
      <c r="DM2645" s="15">
        <v>16.5</v>
      </c>
      <c r="DN2645" s="15">
        <v>18.5</v>
      </c>
      <c r="DO2645" s="15">
        <v>19.600000000000001</v>
      </c>
      <c r="DP2645" s="21">
        <f t="shared" si="942"/>
        <v>16.283333333333335</v>
      </c>
      <c r="DR2645" s="22">
        <f t="shared" si="943"/>
        <v>19.933333333333334</v>
      </c>
      <c r="DS2645" s="23">
        <f t="shared" si="944"/>
        <v>12.166666666666666</v>
      </c>
      <c r="DT2645" s="24">
        <f t="shared" si="959"/>
        <v>16.632575757575754</v>
      </c>
      <c r="EB2645" s="2">
        <f t="shared" si="931"/>
        <v>1935</v>
      </c>
      <c r="EC2645" s="20" t="s">
        <v>67</v>
      </c>
      <c r="ED2645" s="15">
        <v>20.3</v>
      </c>
      <c r="EE2645" s="15">
        <v>19.7</v>
      </c>
      <c r="EF2645" s="15">
        <v>19.3</v>
      </c>
      <c r="EG2645" s="15">
        <v>17.5</v>
      </c>
      <c r="EH2645" s="15">
        <v>14.8</v>
      </c>
      <c r="EI2645" s="15">
        <v>13.1</v>
      </c>
      <c r="EJ2645" s="15">
        <v>13.3</v>
      </c>
      <c r="EK2645" s="15">
        <v>14.2</v>
      </c>
      <c r="EL2645" s="15">
        <v>14.2</v>
      </c>
      <c r="EM2645" s="15">
        <v>15.8</v>
      </c>
      <c r="EN2645" s="15">
        <v>17.7</v>
      </c>
      <c r="EO2645" s="15">
        <v>18.899999999999999</v>
      </c>
      <c r="EP2645" s="21">
        <f t="shared" si="928"/>
        <v>16.566666666666666</v>
      </c>
      <c r="ER2645" s="22">
        <f t="shared" si="929"/>
        <v>19.766666666666666</v>
      </c>
      <c r="ES2645" s="23">
        <f t="shared" si="930"/>
        <v>13.533333333333331</v>
      </c>
      <c r="ET2645" s="24">
        <f t="shared" si="953"/>
        <v>16.544696969696968</v>
      </c>
      <c r="FB2645" s="2">
        <f t="shared" si="951"/>
        <v>1935</v>
      </c>
      <c r="FC2645" s="20" t="s">
        <v>67</v>
      </c>
      <c r="FD2645" s="15">
        <v>23.2</v>
      </c>
      <c r="FE2645" s="15">
        <v>23.4</v>
      </c>
      <c r="FF2645" s="15">
        <v>21</v>
      </c>
      <c r="FG2645" s="15">
        <v>18.7</v>
      </c>
      <c r="FH2645" s="15">
        <v>14.4</v>
      </c>
      <c r="FI2645" s="15">
        <v>11.7</v>
      </c>
      <c r="FJ2645" s="15">
        <v>12.5</v>
      </c>
      <c r="FK2645" s="15">
        <v>14.6</v>
      </c>
      <c r="FL2645" s="15">
        <v>15.6</v>
      </c>
      <c r="FM2645" s="15">
        <v>18.100000000000001</v>
      </c>
      <c r="FN2645" s="15">
        <v>20.6</v>
      </c>
      <c r="FO2645" s="15">
        <v>23.9</v>
      </c>
      <c r="FP2645" s="21">
        <f t="shared" si="948"/>
        <v>18.141666666666666</v>
      </c>
      <c r="FR2645" s="22">
        <f t="shared" si="949"/>
        <v>22.533333333333331</v>
      </c>
      <c r="FS2645" s="23">
        <f t="shared" si="950"/>
        <v>12.933333333333332</v>
      </c>
      <c r="FT2645" s="24">
        <f t="shared" si="960"/>
        <v>18.204545454545453</v>
      </c>
      <c r="GB2645" s="2">
        <f t="shared" si="965"/>
        <v>1935</v>
      </c>
      <c r="GC2645" s="20" t="s">
        <v>67</v>
      </c>
      <c r="GD2645" s="15">
        <v>19.7</v>
      </c>
      <c r="GE2645" s="15">
        <v>20.100000000000001</v>
      </c>
      <c r="GF2645" s="15">
        <v>18.3</v>
      </c>
      <c r="GG2645" s="15">
        <v>16.399999999999999</v>
      </c>
      <c r="GH2645" s="15">
        <v>13.8</v>
      </c>
      <c r="GI2645" s="15">
        <v>11.5</v>
      </c>
      <c r="GJ2645" s="15">
        <v>12.1</v>
      </c>
      <c r="GK2645" s="15">
        <v>11.9</v>
      </c>
      <c r="GL2645" s="15">
        <v>12.9</v>
      </c>
      <c r="GM2645" s="15">
        <v>15</v>
      </c>
      <c r="GN2645" s="15">
        <v>16.8</v>
      </c>
      <c r="GO2645" s="15">
        <v>19.8</v>
      </c>
      <c r="GP2645" s="21">
        <f t="shared" si="961"/>
        <v>15.691666666666668</v>
      </c>
      <c r="GQ2645" s="2"/>
      <c r="GR2645" s="22">
        <f t="shared" si="962"/>
        <v>19.366666666666664</v>
      </c>
      <c r="GS2645" s="23">
        <f t="shared" si="963"/>
        <v>11.833333333333334</v>
      </c>
      <c r="GT2645" s="24">
        <f t="shared" si="964"/>
        <v>15.591666666666667</v>
      </c>
      <c r="GU2645" s="22">
        <f>AVERAGE(Sheet1!AR2645,Sheet1!BR2645,Sheet1!CR2645,Sheet1!DR2645,Sheet1!ER2645,Sheet1!FR2645,Sheet1!GR2645)</f>
        <v>19.37142857142857</v>
      </c>
      <c r="GV2645" s="23">
        <f>AVERAGE(Sheet1!AS2645,Sheet1!BS2645,Sheet1!CS2645,Sheet1!DS2645,Sheet1!ES2645,Sheet1!FS2645,Sheet1!GS2645)</f>
        <v>12.542857142857141</v>
      </c>
      <c r="GW2645" s="22">
        <f t="shared" si="924"/>
        <v>19.786147186147186</v>
      </c>
      <c r="GX2645" s="23">
        <f t="shared" si="925"/>
        <v>12.322510822510822</v>
      </c>
      <c r="GY2645" s="24">
        <f>AVERAGE(Sheet1!$AP2645,Sheet1!$BP2645,Sheet1!$CP2645,Sheet1!$DP2645,Sheet1!$EP2645,Sheet1!$FP2645,Sheet1!$GP2645)</f>
        <v>16.094047619047618</v>
      </c>
      <c r="GZ2645" s="24">
        <f t="shared" si="926"/>
        <v>16.067424242424241</v>
      </c>
    </row>
    <row r="2646" spans="2:208">
      <c r="B2646" s="7"/>
      <c r="C2646" s="8">
        <f t="shared" si="937"/>
        <v>16.140476190476193</v>
      </c>
      <c r="D2646" s="25">
        <f t="shared" si="952"/>
        <v>16.11904761904762</v>
      </c>
      <c r="E2646" s="16">
        <f t="shared" si="958"/>
        <v>16.062380952380956</v>
      </c>
      <c r="F2646" s="8">
        <f t="shared" si="971"/>
        <v>16.283477182539677</v>
      </c>
      <c r="G2646" s="29">
        <f t="shared" si="966"/>
        <v>16.647194113756612</v>
      </c>
      <c r="H2646" s="16">
        <f t="shared" si="938"/>
        <v>25.6</v>
      </c>
      <c r="I2646" s="17">
        <f t="shared" si="939"/>
        <v>15.45</v>
      </c>
      <c r="J2646" s="18">
        <f t="shared" si="940"/>
        <v>10.7</v>
      </c>
      <c r="K2646" s="19">
        <f t="shared" si="941"/>
        <v>18.149999999999999</v>
      </c>
      <c r="AA2646" s="2"/>
      <c r="AC2646" s="26">
        <v>1936</v>
      </c>
      <c r="AD2646" s="15">
        <v>18.100000000000001</v>
      </c>
      <c r="AE2646" s="15">
        <v>19.2</v>
      </c>
      <c r="AF2646" s="15">
        <v>17.7</v>
      </c>
      <c r="AG2646" s="15">
        <v>14.9</v>
      </c>
      <c r="AH2646" s="15">
        <v>13.5</v>
      </c>
      <c r="AI2646" s="15">
        <v>10.8</v>
      </c>
      <c r="AJ2646" s="15">
        <v>11.3</v>
      </c>
      <c r="AK2646" s="15">
        <v>10.7</v>
      </c>
      <c r="AL2646" s="15">
        <v>12.3</v>
      </c>
      <c r="AM2646" s="15">
        <v>14</v>
      </c>
      <c r="AN2646" s="15">
        <v>14.9</v>
      </c>
      <c r="AO2646" s="15">
        <v>16.899999999999999</v>
      </c>
      <c r="AP2646" s="21">
        <f t="shared" si="954"/>
        <v>14.525</v>
      </c>
      <c r="AR2646" s="22">
        <f t="shared" si="955"/>
        <v>18.333333333333332</v>
      </c>
      <c r="AS2646" s="23">
        <f t="shared" si="956"/>
        <v>10.933333333333332</v>
      </c>
      <c r="AT2646" s="24">
        <f t="shared" si="970"/>
        <v>14.573484848484849</v>
      </c>
      <c r="BC2646" s="26">
        <v>1936</v>
      </c>
      <c r="BD2646" s="15">
        <v>18.2</v>
      </c>
      <c r="BE2646" s="15">
        <v>19.2</v>
      </c>
      <c r="BF2646" s="15">
        <v>18.600000000000001</v>
      </c>
      <c r="BG2646" s="15">
        <v>14.9</v>
      </c>
      <c r="BH2646" s="15">
        <v>14.1</v>
      </c>
      <c r="BI2646" s="15">
        <v>12.1</v>
      </c>
      <c r="BJ2646" s="15">
        <v>12.2</v>
      </c>
      <c r="BK2646" s="15">
        <v>11.6</v>
      </c>
      <c r="BL2646" s="15">
        <v>11.9</v>
      </c>
      <c r="BM2646" s="15">
        <v>13.3</v>
      </c>
      <c r="BN2646" s="15">
        <v>14.3</v>
      </c>
      <c r="BO2646" s="15">
        <v>18.3</v>
      </c>
      <c r="BP2646" s="21">
        <f t="shared" si="967"/>
        <v>14.891666666666667</v>
      </c>
      <c r="BR2646" s="22">
        <f t="shared" si="968"/>
        <v>18.666666666666668</v>
      </c>
      <c r="BS2646" s="23">
        <f t="shared" si="969"/>
        <v>11.966666666666667</v>
      </c>
      <c r="BT2646" s="24">
        <f t="shared" si="927"/>
        <v>14.818181818181815</v>
      </c>
      <c r="CB2646" s="2">
        <f t="shared" si="936"/>
        <v>1936</v>
      </c>
      <c r="CC2646" s="26">
        <v>1936</v>
      </c>
      <c r="CD2646" s="15">
        <v>21.1</v>
      </c>
      <c r="CE2646" s="15">
        <v>21.7</v>
      </c>
      <c r="CF2646" s="15">
        <v>21</v>
      </c>
      <c r="CG2646" s="15">
        <v>16.399999999999999</v>
      </c>
      <c r="CH2646" s="15">
        <v>15.2</v>
      </c>
      <c r="CI2646" s="15">
        <v>12.9</v>
      </c>
      <c r="CJ2646" s="15">
        <v>12.8</v>
      </c>
      <c r="CK2646" s="15">
        <v>12.8</v>
      </c>
      <c r="CL2646" s="15">
        <v>13.9</v>
      </c>
      <c r="CM2646" s="15">
        <v>15.1</v>
      </c>
      <c r="CN2646" s="15">
        <v>16.5</v>
      </c>
      <c r="CO2646" s="15">
        <v>19.100000000000001</v>
      </c>
      <c r="CP2646" s="21">
        <f t="shared" si="933"/>
        <v>16.541666666666668</v>
      </c>
      <c r="CR2646" s="22">
        <f t="shared" si="934"/>
        <v>21.266666666666666</v>
      </c>
      <c r="CS2646" s="23">
        <f t="shared" si="935"/>
        <v>12.833333333333334</v>
      </c>
      <c r="CT2646" s="24">
        <f t="shared" si="957"/>
        <v>16.237878787878785</v>
      </c>
      <c r="DB2646" s="2">
        <f t="shared" si="946"/>
        <v>1936</v>
      </c>
      <c r="DC2646" s="20" t="s">
        <v>68</v>
      </c>
      <c r="DD2646" s="15">
        <v>21.2</v>
      </c>
      <c r="DE2646" s="15">
        <v>22.5</v>
      </c>
      <c r="DF2646" s="15">
        <v>20.5</v>
      </c>
      <c r="DG2646" s="15">
        <v>17</v>
      </c>
      <c r="DH2646" s="15">
        <v>14.9</v>
      </c>
      <c r="DI2646" s="15">
        <v>11</v>
      </c>
      <c r="DJ2646" s="15">
        <v>11.5</v>
      </c>
      <c r="DK2646" s="15">
        <v>11.8</v>
      </c>
      <c r="DL2646" s="15">
        <v>14.4</v>
      </c>
      <c r="DM2646" s="15">
        <v>16.5</v>
      </c>
      <c r="DN2646" s="15">
        <v>18.7</v>
      </c>
      <c r="DO2646" s="15">
        <v>19.399999999999999</v>
      </c>
      <c r="DP2646" s="21">
        <f t="shared" si="942"/>
        <v>16.616666666666667</v>
      </c>
      <c r="DR2646" s="22">
        <f t="shared" si="943"/>
        <v>21.400000000000002</v>
      </c>
      <c r="DS2646" s="23">
        <f t="shared" si="944"/>
        <v>11.433333333333332</v>
      </c>
      <c r="DT2646" s="24">
        <f t="shared" si="959"/>
        <v>16.662878787878785</v>
      </c>
      <c r="EB2646" s="2">
        <f t="shared" si="931"/>
        <v>1936</v>
      </c>
      <c r="EC2646" s="20" t="s">
        <v>68</v>
      </c>
      <c r="ED2646" s="15">
        <v>20.5</v>
      </c>
      <c r="EE2646" s="15">
        <v>20.3</v>
      </c>
      <c r="EF2646" s="15">
        <v>20</v>
      </c>
      <c r="EG2646" s="15">
        <v>16.8</v>
      </c>
      <c r="EH2646" s="15">
        <v>15.7</v>
      </c>
      <c r="EI2646" s="15">
        <v>12.9</v>
      </c>
      <c r="EJ2646" s="15">
        <v>12.9</v>
      </c>
      <c r="EK2646" s="15">
        <v>12.9</v>
      </c>
      <c r="EL2646" s="15">
        <v>13.9</v>
      </c>
      <c r="EM2646" s="15">
        <v>15.6</v>
      </c>
      <c r="EN2646" s="15">
        <v>17.399999999999999</v>
      </c>
      <c r="EO2646" s="15">
        <v>18.100000000000001</v>
      </c>
      <c r="EP2646" s="21">
        <f t="shared" si="928"/>
        <v>16.416666666666668</v>
      </c>
      <c r="ER2646" s="22">
        <f t="shared" si="929"/>
        <v>20.266666666666666</v>
      </c>
      <c r="ES2646" s="23">
        <f t="shared" si="930"/>
        <v>12.9</v>
      </c>
      <c r="ET2646" s="24">
        <f t="shared" si="953"/>
        <v>16.53712121212121</v>
      </c>
      <c r="FB2646" s="2">
        <f t="shared" si="951"/>
        <v>1936</v>
      </c>
      <c r="FC2646" s="20" t="s">
        <v>68</v>
      </c>
      <c r="FD2646" s="15">
        <v>25.6</v>
      </c>
      <c r="FE2646" s="15">
        <v>25</v>
      </c>
      <c r="FF2646" s="15">
        <v>23</v>
      </c>
      <c r="FG2646" s="15">
        <v>17.5</v>
      </c>
      <c r="FH2646" s="15">
        <v>15.3</v>
      </c>
      <c r="FI2646" s="15">
        <v>12.4</v>
      </c>
      <c r="FJ2646" s="15">
        <v>11.9</v>
      </c>
      <c r="FK2646" s="15">
        <v>12.6</v>
      </c>
      <c r="FL2646" s="15">
        <v>14.7</v>
      </c>
      <c r="FM2646" s="15">
        <v>17.2</v>
      </c>
      <c r="FN2646" s="15">
        <v>20.3</v>
      </c>
      <c r="FO2646" s="15">
        <v>22.9</v>
      </c>
      <c r="FP2646" s="21">
        <f t="shared" si="948"/>
        <v>18.2</v>
      </c>
      <c r="FR2646" s="22">
        <f t="shared" si="949"/>
        <v>24.533333333333331</v>
      </c>
      <c r="FS2646" s="23">
        <f t="shared" si="950"/>
        <v>12.299999999999999</v>
      </c>
      <c r="FT2646" s="24">
        <f t="shared" si="960"/>
        <v>18.165151515151514</v>
      </c>
      <c r="GB2646" s="2">
        <f t="shared" si="965"/>
        <v>1936</v>
      </c>
      <c r="GC2646" s="20" t="s">
        <v>68</v>
      </c>
      <c r="GD2646" s="15">
        <v>21.2</v>
      </c>
      <c r="GE2646" s="15">
        <v>20.8</v>
      </c>
      <c r="GF2646" s="15">
        <v>19.5</v>
      </c>
      <c r="GG2646" s="15">
        <v>16.3</v>
      </c>
      <c r="GH2646" s="15">
        <v>14.4</v>
      </c>
      <c r="GI2646" s="15">
        <v>11.8</v>
      </c>
      <c r="GJ2646" s="15">
        <v>11.7</v>
      </c>
      <c r="GK2646" s="15">
        <v>11.8</v>
      </c>
      <c r="GL2646" s="15">
        <v>12.5</v>
      </c>
      <c r="GM2646" s="15">
        <v>13.7</v>
      </c>
      <c r="GN2646" s="15">
        <v>16.600000000000001</v>
      </c>
      <c r="GO2646" s="15">
        <v>19.2</v>
      </c>
      <c r="GP2646" s="21">
        <f t="shared" si="961"/>
        <v>15.791666666666664</v>
      </c>
      <c r="GQ2646" s="2"/>
      <c r="GR2646" s="22">
        <f t="shared" si="962"/>
        <v>20.5</v>
      </c>
      <c r="GS2646" s="23">
        <f t="shared" si="963"/>
        <v>11.766666666666666</v>
      </c>
      <c r="GT2646" s="24">
        <f t="shared" si="964"/>
        <v>15.636363636363633</v>
      </c>
      <c r="GU2646" s="22">
        <f>AVERAGE(Sheet1!AR2646,Sheet1!BR2646,Sheet1!CR2646,Sheet1!DR2646,Sheet1!ER2646,Sheet1!FR2646,Sheet1!GR2646)</f>
        <v>20.709523809523809</v>
      </c>
      <c r="GV2646" s="23">
        <f>AVERAGE(Sheet1!AS2646,Sheet1!BS2646,Sheet1!CS2646,Sheet1!DS2646,Sheet1!ES2646,Sheet1!FS2646,Sheet1!GS2646)</f>
        <v>12.019047619047617</v>
      </c>
      <c r="GW2646" s="22">
        <f t="shared" si="924"/>
        <v>19.894805194805194</v>
      </c>
      <c r="GX2646" s="23">
        <f t="shared" si="925"/>
        <v>12.311255411255411</v>
      </c>
      <c r="GY2646" s="24">
        <f>AVERAGE(Sheet1!$AP2646,Sheet1!$BP2646,Sheet1!$CP2646,Sheet1!$DP2646,Sheet1!$EP2646,Sheet1!$FP2646,Sheet1!$GP2646)</f>
        <v>16.140476190476193</v>
      </c>
      <c r="GZ2646" s="24">
        <f t="shared" si="926"/>
        <v>16.090151515151515</v>
      </c>
    </row>
    <row r="2647" spans="2:208">
      <c r="B2647" s="7"/>
      <c r="C2647" s="8">
        <f t="shared" si="937"/>
        <v>16.297619047619051</v>
      </c>
      <c r="D2647" s="25">
        <f t="shared" si="952"/>
        <v>16.175952380952381</v>
      </c>
      <c r="E2647" s="16">
        <f t="shared" si="958"/>
        <v>16.109642857142859</v>
      </c>
      <c r="F2647" s="8">
        <f t="shared" si="971"/>
        <v>16.274017857142855</v>
      </c>
      <c r="G2647" s="29">
        <f t="shared" si="966"/>
        <v>16.616396494708994</v>
      </c>
      <c r="H2647" s="16">
        <f t="shared" si="938"/>
        <v>24.1</v>
      </c>
      <c r="I2647" s="17">
        <f t="shared" si="939"/>
        <v>16.5</v>
      </c>
      <c r="J2647" s="18">
        <f t="shared" si="940"/>
        <v>9.4</v>
      </c>
      <c r="K2647" s="19">
        <f t="shared" si="941"/>
        <v>16.75</v>
      </c>
      <c r="AA2647" s="2"/>
      <c r="AC2647" s="26">
        <v>1937</v>
      </c>
      <c r="AD2647" s="15">
        <v>16.5</v>
      </c>
      <c r="AE2647" s="15">
        <v>17.600000000000001</v>
      </c>
      <c r="AF2647" s="15">
        <v>16.899999999999999</v>
      </c>
      <c r="AG2647" s="15">
        <v>13.9</v>
      </c>
      <c r="AH2647" s="15">
        <v>12.8</v>
      </c>
      <c r="AI2647" s="15">
        <v>10</v>
      </c>
      <c r="AJ2647" s="15">
        <v>11.4</v>
      </c>
      <c r="AK2647" s="15">
        <v>12.9</v>
      </c>
      <c r="AL2647" s="15">
        <v>13.4</v>
      </c>
      <c r="AM2647" s="15">
        <v>15.2</v>
      </c>
      <c r="AN2647" s="15">
        <v>16.3</v>
      </c>
      <c r="AO2647" s="15">
        <v>16.899999999999999</v>
      </c>
      <c r="AP2647" s="21">
        <f t="shared" si="954"/>
        <v>14.483333333333336</v>
      </c>
      <c r="AR2647" s="22">
        <f t="shared" si="955"/>
        <v>17</v>
      </c>
      <c r="AS2647" s="23">
        <f t="shared" si="956"/>
        <v>11.433333333333332</v>
      </c>
      <c r="AT2647" s="24">
        <f t="shared" si="970"/>
        <v>14.554545454545456</v>
      </c>
      <c r="BC2647" s="26">
        <v>1937</v>
      </c>
      <c r="BD2647" s="15">
        <v>16.899999999999999</v>
      </c>
      <c r="BE2647" s="15">
        <v>19.100000000000001</v>
      </c>
      <c r="BF2647" s="15">
        <v>18</v>
      </c>
      <c r="BG2647" s="15">
        <v>14.8</v>
      </c>
      <c r="BH2647" s="15">
        <v>13.6</v>
      </c>
      <c r="BI2647" s="15">
        <v>12</v>
      </c>
      <c r="BJ2647" s="15">
        <v>11.8</v>
      </c>
      <c r="BK2647" s="15">
        <v>13.1</v>
      </c>
      <c r="BL2647" s="15">
        <v>13.7</v>
      </c>
      <c r="BM2647" s="15">
        <v>15.8</v>
      </c>
      <c r="BN2647" s="15">
        <v>16.600000000000001</v>
      </c>
      <c r="BO2647" s="15">
        <v>17.2</v>
      </c>
      <c r="BP2647" s="21">
        <f t="shared" si="967"/>
        <v>15.216666666666663</v>
      </c>
      <c r="BR2647" s="22">
        <f t="shared" si="968"/>
        <v>18</v>
      </c>
      <c r="BS2647" s="23">
        <f t="shared" si="969"/>
        <v>12.299999999999999</v>
      </c>
      <c r="BT2647" s="24">
        <f t="shared" si="927"/>
        <v>14.840151515151517</v>
      </c>
      <c r="CB2647" s="2">
        <f t="shared" si="936"/>
        <v>1937</v>
      </c>
      <c r="CC2647" s="26">
        <v>1937</v>
      </c>
      <c r="CD2647" s="15">
        <v>19.399999999999999</v>
      </c>
      <c r="CE2647" s="15">
        <v>20.5</v>
      </c>
      <c r="CF2647" s="15">
        <v>19.899999999999999</v>
      </c>
      <c r="CG2647" s="15">
        <v>16.600000000000001</v>
      </c>
      <c r="CH2647" s="15">
        <v>14.8</v>
      </c>
      <c r="CI2647" s="15">
        <v>13</v>
      </c>
      <c r="CJ2647" s="15">
        <v>12.9</v>
      </c>
      <c r="CK2647" s="15">
        <v>14.1</v>
      </c>
      <c r="CL2647" s="15">
        <v>14.8</v>
      </c>
      <c r="CM2647" s="15">
        <v>16.899999999999999</v>
      </c>
      <c r="CN2647" s="15">
        <v>19.8</v>
      </c>
      <c r="CO2647" s="15">
        <v>18.8</v>
      </c>
      <c r="CP2647" s="21">
        <f t="shared" si="933"/>
        <v>16.791666666666671</v>
      </c>
      <c r="CR2647" s="22">
        <f t="shared" si="934"/>
        <v>19.933333333333334</v>
      </c>
      <c r="CS2647" s="23">
        <f t="shared" si="935"/>
        <v>13.333333333333334</v>
      </c>
      <c r="CT2647" s="24">
        <f t="shared" si="957"/>
        <v>16.273484848484848</v>
      </c>
      <c r="DB2647" s="2">
        <f t="shared" si="946"/>
        <v>1937</v>
      </c>
      <c r="DC2647" s="20" t="s">
        <v>69</v>
      </c>
      <c r="DD2647" s="15">
        <v>19.899999999999999</v>
      </c>
      <c r="DE2647" s="15">
        <v>19.899999999999999</v>
      </c>
      <c r="DF2647" s="15">
        <v>19.600000000000001</v>
      </c>
      <c r="DG2647" s="15">
        <v>16.3</v>
      </c>
      <c r="DH2647" s="15">
        <v>14</v>
      </c>
      <c r="DI2647" s="15">
        <v>9.4</v>
      </c>
      <c r="DJ2647" s="15">
        <v>12.1</v>
      </c>
      <c r="DK2647" s="15">
        <v>14.1</v>
      </c>
      <c r="DL2647" s="15">
        <v>15.3</v>
      </c>
      <c r="DM2647" s="15">
        <v>17.2</v>
      </c>
      <c r="DN2647" s="15">
        <v>20.5</v>
      </c>
      <c r="DO2647" s="15">
        <v>19.8</v>
      </c>
      <c r="DP2647" s="21">
        <f t="shared" si="942"/>
        <v>16.508333333333333</v>
      </c>
      <c r="DR2647" s="22">
        <f t="shared" si="943"/>
        <v>19.8</v>
      </c>
      <c r="DS2647" s="23">
        <f t="shared" si="944"/>
        <v>11.866666666666667</v>
      </c>
      <c r="DT2647" s="24">
        <f t="shared" si="959"/>
        <v>16.607575757575759</v>
      </c>
      <c r="EB2647" s="2">
        <f t="shared" si="931"/>
        <v>1937</v>
      </c>
      <c r="EC2647" s="20" t="s">
        <v>69</v>
      </c>
      <c r="ED2647" s="15">
        <v>19.5</v>
      </c>
      <c r="EE2647" s="15">
        <v>19.2</v>
      </c>
      <c r="EF2647" s="15">
        <v>19.8</v>
      </c>
      <c r="EG2647" s="15">
        <v>17</v>
      </c>
      <c r="EH2647" s="15">
        <v>14.9</v>
      </c>
      <c r="EI2647" s="15">
        <v>12.2</v>
      </c>
      <c r="EJ2647" s="15">
        <v>13</v>
      </c>
      <c r="EK2647" s="15">
        <v>14.2</v>
      </c>
      <c r="EL2647" s="15">
        <v>15.7</v>
      </c>
      <c r="EM2647" s="15">
        <v>16.5</v>
      </c>
      <c r="EN2647" s="15">
        <v>18.600000000000001</v>
      </c>
      <c r="EO2647" s="15">
        <v>19.100000000000001</v>
      </c>
      <c r="EP2647" s="21">
        <f t="shared" si="928"/>
        <v>16.641666666666666</v>
      </c>
      <c r="ER2647" s="22">
        <f t="shared" si="929"/>
        <v>19.5</v>
      </c>
      <c r="ES2647" s="23">
        <f t="shared" si="930"/>
        <v>13.133333333333333</v>
      </c>
      <c r="ET2647" s="24">
        <f t="shared" si="953"/>
        <v>16.506060606060601</v>
      </c>
      <c r="FB2647" s="2">
        <f t="shared" si="951"/>
        <v>1937</v>
      </c>
      <c r="FC2647" s="20" t="s">
        <v>69</v>
      </c>
      <c r="FD2647" s="15">
        <v>22.1</v>
      </c>
      <c r="FE2647" s="15">
        <v>23.9</v>
      </c>
      <c r="FF2647" s="15">
        <v>22.5</v>
      </c>
      <c r="FG2647" s="15">
        <v>18.5</v>
      </c>
      <c r="FH2647" s="15">
        <v>14.5</v>
      </c>
      <c r="FI2647" s="15">
        <v>11.6</v>
      </c>
      <c r="FJ2647" s="15">
        <v>12.4</v>
      </c>
      <c r="FK2647" s="15">
        <v>15.2</v>
      </c>
      <c r="FL2647" s="15">
        <v>17.2</v>
      </c>
      <c r="FM2647" s="15">
        <v>19.600000000000001</v>
      </c>
      <c r="FN2647" s="15">
        <v>24.1</v>
      </c>
      <c r="FO2647" s="15">
        <v>21.3</v>
      </c>
      <c r="FP2647" s="21">
        <f t="shared" si="948"/>
        <v>18.574999999999999</v>
      </c>
      <c r="FR2647" s="22">
        <f t="shared" si="949"/>
        <v>22.833333333333332</v>
      </c>
      <c r="FS2647" s="23">
        <f t="shared" si="950"/>
        <v>13.066666666666668</v>
      </c>
      <c r="FT2647" s="24">
        <f t="shared" si="960"/>
        <v>18.146212121212116</v>
      </c>
      <c r="GB2647" s="2">
        <f t="shared" si="965"/>
        <v>1937</v>
      </c>
      <c r="GC2647" s="20" t="s">
        <v>69</v>
      </c>
      <c r="GD2647" s="15">
        <v>19.3</v>
      </c>
      <c r="GE2647" s="15">
        <v>19.7</v>
      </c>
      <c r="GF2647" s="15">
        <v>19.2</v>
      </c>
      <c r="GG2647" s="15">
        <v>16.5</v>
      </c>
      <c r="GH2647" s="15">
        <v>13.8</v>
      </c>
      <c r="GI2647" s="15">
        <v>10.9</v>
      </c>
      <c r="GJ2647" s="15">
        <v>11.7</v>
      </c>
      <c r="GK2647" s="15">
        <v>13</v>
      </c>
      <c r="GL2647" s="15">
        <v>13.9</v>
      </c>
      <c r="GM2647" s="15">
        <v>15.8</v>
      </c>
      <c r="GN2647" s="15">
        <v>18.3</v>
      </c>
      <c r="GO2647" s="15">
        <v>18.3</v>
      </c>
      <c r="GP2647" s="21">
        <f t="shared" si="961"/>
        <v>15.866666666666669</v>
      </c>
      <c r="GQ2647" s="2"/>
      <c r="GR2647" s="22">
        <f t="shared" si="962"/>
        <v>19.400000000000002</v>
      </c>
      <c r="GS2647" s="23">
        <f t="shared" si="963"/>
        <v>11.866666666666667</v>
      </c>
      <c r="GT2647" s="24">
        <f t="shared" si="964"/>
        <v>15.658333333333333</v>
      </c>
      <c r="GU2647" s="22">
        <f>AVERAGE(Sheet1!AR2647,Sheet1!BR2647,Sheet1!CR2647,Sheet1!DR2647,Sheet1!ER2647,Sheet1!FR2647,Sheet1!GR2647)</f>
        <v>19.495238095238097</v>
      </c>
      <c r="GV2647" s="23">
        <f>AVERAGE(Sheet1!AS2647,Sheet1!BS2647,Sheet1!CS2647,Sheet1!DS2647,Sheet1!ES2647,Sheet1!FS2647,Sheet1!GS2647)</f>
        <v>12.428571428571429</v>
      </c>
      <c r="GW2647" s="22">
        <f t="shared" si="924"/>
        <v>19.844155844155843</v>
      </c>
      <c r="GX2647" s="23">
        <f t="shared" si="925"/>
        <v>12.263203463203462</v>
      </c>
      <c r="GY2647" s="24">
        <f>AVERAGE(Sheet1!$AP2647,Sheet1!$BP2647,Sheet1!$CP2647,Sheet1!$DP2647,Sheet1!$EP2647,Sheet1!$FP2647,Sheet1!$GP2647)</f>
        <v>16.297619047619051</v>
      </c>
      <c r="GZ2647" s="24">
        <f t="shared" si="926"/>
        <v>16.083766233766234</v>
      </c>
    </row>
    <row r="2648" spans="2:208">
      <c r="B2648" s="7"/>
      <c r="C2648" s="8">
        <f t="shared" si="937"/>
        <v>16.515476190476189</v>
      </c>
      <c r="D2648" s="25">
        <f t="shared" si="952"/>
        <v>16.324285714285715</v>
      </c>
      <c r="E2648" s="16">
        <f t="shared" si="958"/>
        <v>16.110000000000003</v>
      </c>
      <c r="F2648" s="8">
        <f t="shared" si="971"/>
        <v>16.249930555555551</v>
      </c>
      <c r="G2648" s="29">
        <f t="shared" si="966"/>
        <v>16.591456018518517</v>
      </c>
      <c r="H2648" s="16">
        <f t="shared" si="938"/>
        <v>23.8</v>
      </c>
      <c r="I2648" s="17">
        <f t="shared" si="939"/>
        <v>16.600000000000001</v>
      </c>
      <c r="J2648" s="18">
        <f t="shared" si="940"/>
        <v>10.3</v>
      </c>
      <c r="K2648" s="19">
        <f t="shared" si="941"/>
        <v>17.05</v>
      </c>
      <c r="AA2648" s="2"/>
      <c r="AC2648" s="26">
        <v>1938</v>
      </c>
      <c r="AD2648" s="15">
        <v>18</v>
      </c>
      <c r="AE2648" s="15">
        <v>18.600000000000001</v>
      </c>
      <c r="AF2648" s="15">
        <v>17.8</v>
      </c>
      <c r="AG2648" s="15">
        <v>16.7</v>
      </c>
      <c r="AH2648" s="15">
        <v>14.1</v>
      </c>
      <c r="AI2648" s="15">
        <v>11.5</v>
      </c>
      <c r="AJ2648" s="15">
        <v>10.8</v>
      </c>
      <c r="AK2648" s="15">
        <v>11.8</v>
      </c>
      <c r="AL2648" s="15">
        <v>14.3</v>
      </c>
      <c r="AM2648" s="15">
        <v>15.6</v>
      </c>
      <c r="AN2648" s="15">
        <v>16.399999999999999</v>
      </c>
      <c r="AO2648" s="15">
        <v>16</v>
      </c>
      <c r="AP2648" s="21">
        <f t="shared" si="954"/>
        <v>15.133333333333333</v>
      </c>
      <c r="AR2648" s="22">
        <f t="shared" si="955"/>
        <v>18.133333333333336</v>
      </c>
      <c r="AS2648" s="23">
        <f t="shared" si="956"/>
        <v>11.366666666666667</v>
      </c>
      <c r="AT2648" s="24">
        <f t="shared" si="970"/>
        <v>14.654545454545456</v>
      </c>
      <c r="BC2648" s="26">
        <v>1938</v>
      </c>
      <c r="BD2648" s="15">
        <v>17.7</v>
      </c>
      <c r="BE2648" s="15">
        <v>18.8</v>
      </c>
      <c r="BF2648" s="15">
        <v>18.100000000000001</v>
      </c>
      <c r="BG2648" s="15">
        <v>16.8</v>
      </c>
      <c r="BH2648" s="15">
        <v>14.6</v>
      </c>
      <c r="BI2648" s="15">
        <v>12.1</v>
      </c>
      <c r="BJ2648" s="15">
        <v>12</v>
      </c>
      <c r="BK2648" s="15">
        <v>12.7</v>
      </c>
      <c r="BL2648" s="15">
        <v>13.2</v>
      </c>
      <c r="BM2648" s="15">
        <v>14.3</v>
      </c>
      <c r="BN2648" s="15">
        <v>16.2</v>
      </c>
      <c r="BO2648" s="15">
        <v>15.8</v>
      </c>
      <c r="BP2648" s="21">
        <f t="shared" si="967"/>
        <v>15.191666666666668</v>
      </c>
      <c r="BR2648" s="22">
        <f t="shared" si="968"/>
        <v>18.2</v>
      </c>
      <c r="BS2648" s="23">
        <f t="shared" si="969"/>
        <v>12.266666666666666</v>
      </c>
      <c r="BT2648" s="24">
        <f t="shared" si="927"/>
        <v>14.890909090909092</v>
      </c>
      <c r="CB2648" s="2">
        <f t="shared" si="936"/>
        <v>1938</v>
      </c>
      <c r="CC2648" s="26">
        <v>1938</v>
      </c>
      <c r="CD2648" s="15">
        <v>20.8</v>
      </c>
      <c r="CE2648" s="15">
        <v>19.5</v>
      </c>
      <c r="CF2648" s="15">
        <v>20.5</v>
      </c>
      <c r="CG2648" s="15">
        <v>18.5</v>
      </c>
      <c r="CH2648" s="15">
        <v>16.100000000000001</v>
      </c>
      <c r="CI2648" s="15">
        <v>12.7</v>
      </c>
      <c r="CJ2648" s="15">
        <v>12.8</v>
      </c>
      <c r="CK2648" s="15">
        <v>13.1</v>
      </c>
      <c r="CL2648" s="15">
        <v>14.3</v>
      </c>
      <c r="CM2648" s="15">
        <v>16.600000000000001</v>
      </c>
      <c r="CN2648" s="15">
        <v>18.100000000000001</v>
      </c>
      <c r="CO2648" s="15">
        <v>18.100000000000001</v>
      </c>
      <c r="CP2648" s="21">
        <f t="shared" si="933"/>
        <v>16.758333333333333</v>
      </c>
      <c r="CR2648" s="22">
        <f t="shared" si="934"/>
        <v>20.266666666666666</v>
      </c>
      <c r="CS2648" s="23">
        <f t="shared" si="935"/>
        <v>12.866666666666667</v>
      </c>
      <c r="CT2648" s="24">
        <f t="shared" si="957"/>
        <v>16.337878787878786</v>
      </c>
      <c r="DB2648" s="2">
        <f t="shared" si="946"/>
        <v>1938</v>
      </c>
      <c r="DC2648" s="20" t="s">
        <v>70</v>
      </c>
      <c r="DD2648" s="15">
        <v>20.9</v>
      </c>
      <c r="DE2648" s="15">
        <v>21.7</v>
      </c>
      <c r="DF2648" s="15">
        <v>19.600000000000001</v>
      </c>
      <c r="DG2648" s="15">
        <v>17.899999999999999</v>
      </c>
      <c r="DH2648" s="15">
        <v>15.3</v>
      </c>
      <c r="DI2648" s="15">
        <v>11.8</v>
      </c>
      <c r="DJ2648" s="15">
        <v>10.3</v>
      </c>
      <c r="DK2648" s="15">
        <v>12.9</v>
      </c>
      <c r="DL2648" s="15">
        <v>16.3</v>
      </c>
      <c r="DM2648" s="15">
        <v>18</v>
      </c>
      <c r="DN2648" s="15">
        <v>19.600000000000001</v>
      </c>
      <c r="DO2648" s="15">
        <v>19.600000000000001</v>
      </c>
      <c r="DP2648" s="21">
        <f t="shared" si="942"/>
        <v>16.991666666666664</v>
      </c>
      <c r="DR2648" s="22">
        <f t="shared" si="943"/>
        <v>20.733333333333331</v>
      </c>
      <c r="DS2648" s="23">
        <f t="shared" si="944"/>
        <v>11.666666666666666</v>
      </c>
      <c r="DT2648" s="24">
        <f t="shared" si="959"/>
        <v>16.653030303030302</v>
      </c>
      <c r="EB2648" s="2">
        <f t="shared" si="931"/>
        <v>1938</v>
      </c>
      <c r="EC2648" s="20" t="s">
        <v>70</v>
      </c>
      <c r="ED2648" s="15">
        <v>20.5</v>
      </c>
      <c r="EE2648" s="15">
        <v>20.5</v>
      </c>
      <c r="EF2648" s="15">
        <v>19.600000000000001</v>
      </c>
      <c r="EG2648" s="15">
        <v>18.100000000000001</v>
      </c>
      <c r="EH2648" s="15">
        <v>16.600000000000001</v>
      </c>
      <c r="EI2648" s="15">
        <v>13.5</v>
      </c>
      <c r="EJ2648" s="15">
        <v>13</v>
      </c>
      <c r="EK2648" s="15">
        <v>14</v>
      </c>
      <c r="EL2648" s="15">
        <v>14.8</v>
      </c>
      <c r="EM2648" s="15">
        <v>17.2</v>
      </c>
      <c r="EN2648" s="15">
        <v>18.8</v>
      </c>
      <c r="EO2648" s="15">
        <v>19.5</v>
      </c>
      <c r="EP2648" s="21">
        <f t="shared" si="928"/>
        <v>17.175000000000001</v>
      </c>
      <c r="ER2648" s="22">
        <f t="shared" si="929"/>
        <v>20.2</v>
      </c>
      <c r="ES2648" s="23">
        <f t="shared" si="930"/>
        <v>13.5</v>
      </c>
      <c r="ET2648" s="24">
        <f t="shared" si="953"/>
        <v>16.59242424242424</v>
      </c>
      <c r="FB2648" s="2">
        <f t="shared" si="951"/>
        <v>1938</v>
      </c>
      <c r="FC2648" s="20" t="s">
        <v>70</v>
      </c>
      <c r="FD2648" s="15">
        <v>23.8</v>
      </c>
      <c r="FE2648" s="15">
        <v>23.5</v>
      </c>
      <c r="FF2648" s="15">
        <v>22.4</v>
      </c>
      <c r="FG2648" s="15">
        <v>19.899999999999999</v>
      </c>
      <c r="FH2648" s="15">
        <v>16.3</v>
      </c>
      <c r="FI2648" s="15">
        <v>12.1</v>
      </c>
      <c r="FJ2648" s="15">
        <v>11.3</v>
      </c>
      <c r="FK2648" s="15">
        <v>14.3</v>
      </c>
      <c r="FL2648" s="15">
        <v>16.5</v>
      </c>
      <c r="FM2648" s="15">
        <v>18.8</v>
      </c>
      <c r="FN2648" s="15">
        <v>21.7</v>
      </c>
      <c r="FO2648" s="15">
        <v>22.1</v>
      </c>
      <c r="FP2648" s="21">
        <f t="shared" si="948"/>
        <v>18.558333333333334</v>
      </c>
      <c r="FR2648" s="22">
        <f t="shared" si="949"/>
        <v>23.233333333333331</v>
      </c>
      <c r="FS2648" s="23">
        <f t="shared" si="950"/>
        <v>12.566666666666668</v>
      </c>
      <c r="FT2648" s="24">
        <f t="shared" si="960"/>
        <v>18.184090909090909</v>
      </c>
      <c r="GB2648" s="2">
        <f t="shared" si="965"/>
        <v>1938</v>
      </c>
      <c r="GC2648" s="20" t="s">
        <v>70</v>
      </c>
      <c r="GD2648" s="15">
        <v>19.600000000000001</v>
      </c>
      <c r="GE2648" s="15">
        <v>19.600000000000001</v>
      </c>
      <c r="GF2648" s="15">
        <v>19</v>
      </c>
      <c r="GG2648" s="15">
        <v>17.600000000000001</v>
      </c>
      <c r="GH2648" s="15">
        <v>15.3</v>
      </c>
      <c r="GI2648" s="15">
        <v>12.3</v>
      </c>
      <c r="GJ2648" s="15">
        <v>10.8</v>
      </c>
      <c r="GK2648" s="15">
        <v>12.4</v>
      </c>
      <c r="GL2648" s="15">
        <v>13.1</v>
      </c>
      <c r="GM2648" s="15">
        <v>14.9</v>
      </c>
      <c r="GN2648" s="15">
        <v>17.3</v>
      </c>
      <c r="GO2648" s="15">
        <v>17.7</v>
      </c>
      <c r="GP2648" s="21">
        <f t="shared" si="961"/>
        <v>15.800000000000002</v>
      </c>
      <c r="GQ2648" s="2"/>
      <c r="GR2648" s="22">
        <f t="shared" si="962"/>
        <v>19.400000000000002</v>
      </c>
      <c r="GS2648" s="23">
        <f t="shared" si="963"/>
        <v>11.833333333333334</v>
      </c>
      <c r="GT2648" s="24">
        <f t="shared" si="964"/>
        <v>15.712878787878791</v>
      </c>
      <c r="GU2648" s="22">
        <f>AVERAGE(Sheet1!AR2648,Sheet1!BR2648,Sheet1!CR2648,Sheet1!DR2648,Sheet1!ER2648,Sheet1!FR2648,Sheet1!GR2648)</f>
        <v>20.023809523809522</v>
      </c>
      <c r="GV2648" s="23">
        <f>AVERAGE(Sheet1!AS2648,Sheet1!BS2648,Sheet1!CS2648,Sheet1!DS2648,Sheet1!ES2648,Sheet1!FS2648,Sheet1!GS2648)</f>
        <v>12.295238095238094</v>
      </c>
      <c r="GW2648" s="22">
        <f t="shared" ref="GW2648:GW2679" si="972">AVERAGE(GU2638:GU2648)</f>
        <v>19.917316017316015</v>
      </c>
      <c r="GX2648" s="23">
        <f t="shared" ref="GX2648:GX2679" si="973">AVERAGE(GV2638:GV2648)</f>
        <v>12.322077922077922</v>
      </c>
      <c r="GY2648" s="24">
        <f>AVERAGE(Sheet1!$AP2648,Sheet1!$BP2648,Sheet1!$CP2648,Sheet1!$DP2648,Sheet1!$EP2648,Sheet1!$FP2648,Sheet1!$GP2648)</f>
        <v>16.515476190476189</v>
      </c>
      <c r="GZ2648" s="24">
        <f t="shared" ref="GZ2648:GZ2679" si="974">AVERAGE(GY2638:GY2648)</f>
        <v>16.146536796536797</v>
      </c>
    </row>
    <row r="2649" spans="2:208">
      <c r="B2649" s="7"/>
      <c r="C2649" s="8">
        <f t="shared" si="937"/>
        <v>16.389285714285716</v>
      </c>
      <c r="D2649" s="25">
        <f t="shared" si="952"/>
        <v>16.287380952380953</v>
      </c>
      <c r="E2649" s="16">
        <f t="shared" si="958"/>
        <v>16.195119047619048</v>
      </c>
      <c r="F2649" s="8">
        <f t="shared" si="971"/>
        <v>16.219742063492063</v>
      </c>
      <c r="G2649" s="29">
        <f t="shared" si="966"/>
        <v>16.561408399470899</v>
      </c>
      <c r="H2649" s="16">
        <f t="shared" si="938"/>
        <v>26</v>
      </c>
      <c r="I2649" s="17">
        <f t="shared" si="939"/>
        <v>16.55</v>
      </c>
      <c r="J2649" s="18">
        <f t="shared" si="940"/>
        <v>10.5</v>
      </c>
      <c r="K2649" s="19">
        <f t="shared" si="941"/>
        <v>18.25</v>
      </c>
      <c r="AA2649" s="2"/>
      <c r="AC2649" s="26">
        <v>1939</v>
      </c>
      <c r="AD2649" s="15">
        <v>18.100000000000001</v>
      </c>
      <c r="AE2649" s="15">
        <v>18.2</v>
      </c>
      <c r="AF2649" s="15">
        <v>17.3</v>
      </c>
      <c r="AG2649" s="15">
        <v>16.8</v>
      </c>
      <c r="AH2649" s="15">
        <v>15.2</v>
      </c>
      <c r="AI2649" s="15">
        <v>11.9</v>
      </c>
      <c r="AJ2649" s="15">
        <v>10.6</v>
      </c>
      <c r="AK2649" s="15">
        <v>10.5</v>
      </c>
      <c r="AL2649" s="15">
        <v>12.5</v>
      </c>
      <c r="AM2649" s="15">
        <v>14.3</v>
      </c>
      <c r="AN2649" s="15">
        <v>15.1</v>
      </c>
      <c r="AO2649" s="15">
        <v>15.9</v>
      </c>
      <c r="AP2649" s="21">
        <f t="shared" si="954"/>
        <v>14.700000000000001</v>
      </c>
      <c r="AR2649" s="22">
        <f t="shared" si="955"/>
        <v>17.866666666666664</v>
      </c>
      <c r="AS2649" s="23">
        <f t="shared" si="956"/>
        <v>11</v>
      </c>
      <c r="AT2649" s="24">
        <f t="shared" si="970"/>
        <v>14.616666666666667</v>
      </c>
      <c r="BC2649" s="26">
        <v>1939</v>
      </c>
      <c r="BD2649" s="15">
        <v>18.3</v>
      </c>
      <c r="BE2649" s="15">
        <v>18.399999999999999</v>
      </c>
      <c r="BF2649" s="15">
        <v>18.2</v>
      </c>
      <c r="BG2649" s="15">
        <v>17.3</v>
      </c>
      <c r="BH2649" s="15">
        <v>15.6</v>
      </c>
      <c r="BI2649" s="15">
        <v>12.8</v>
      </c>
      <c r="BJ2649" s="15">
        <v>12.2</v>
      </c>
      <c r="BK2649" s="15">
        <v>11.9</v>
      </c>
      <c r="BL2649" s="15">
        <v>12.5</v>
      </c>
      <c r="BM2649" s="15">
        <v>14.9</v>
      </c>
      <c r="BN2649" s="15">
        <v>16.100000000000001</v>
      </c>
      <c r="BO2649" s="15">
        <v>15.6</v>
      </c>
      <c r="BP2649" s="21">
        <f t="shared" si="967"/>
        <v>15.316666666666665</v>
      </c>
      <c r="BR2649" s="22">
        <f t="shared" si="968"/>
        <v>18.3</v>
      </c>
      <c r="BS2649" s="23">
        <f t="shared" si="969"/>
        <v>12.299999999999999</v>
      </c>
      <c r="BT2649" s="24">
        <f t="shared" si="927"/>
        <v>14.877272727272725</v>
      </c>
      <c r="CB2649" s="2">
        <f t="shared" si="936"/>
        <v>1939</v>
      </c>
      <c r="CC2649" s="26">
        <v>1939</v>
      </c>
      <c r="CD2649" s="15">
        <v>21.1</v>
      </c>
      <c r="CE2649" s="15">
        <v>21.1</v>
      </c>
      <c r="CF2649" s="15">
        <v>19.8</v>
      </c>
      <c r="CG2649" s="15">
        <v>18.3</v>
      </c>
      <c r="CH2649" s="15">
        <v>16.3</v>
      </c>
      <c r="CI2649" s="15">
        <v>13.7</v>
      </c>
      <c r="CJ2649" s="15">
        <v>12.8</v>
      </c>
      <c r="CK2649" s="15">
        <v>12.7</v>
      </c>
      <c r="CL2649" s="15">
        <v>14.1</v>
      </c>
      <c r="CM2649" s="15">
        <v>16.2</v>
      </c>
      <c r="CN2649" s="15">
        <v>17.100000000000001</v>
      </c>
      <c r="CO2649" s="15">
        <v>18</v>
      </c>
      <c r="CP2649" s="21">
        <f t="shared" si="933"/>
        <v>16.766666666666662</v>
      </c>
      <c r="CR2649" s="22">
        <f t="shared" si="934"/>
        <v>20.666666666666668</v>
      </c>
      <c r="CS2649" s="23">
        <f t="shared" si="935"/>
        <v>13.066666666666668</v>
      </c>
      <c r="CT2649" s="24">
        <f t="shared" si="957"/>
        <v>16.354545454545452</v>
      </c>
      <c r="DB2649" s="2">
        <f t="shared" si="946"/>
        <v>1939</v>
      </c>
      <c r="DC2649" s="20" t="s">
        <v>71</v>
      </c>
      <c r="DD2649" s="15">
        <v>21.6</v>
      </c>
      <c r="DE2649" s="15">
        <v>21.5</v>
      </c>
      <c r="DF2649" s="15">
        <v>18.899999999999999</v>
      </c>
      <c r="DG2649" s="15">
        <v>18.7</v>
      </c>
      <c r="DH2649" s="15">
        <v>16.600000000000001</v>
      </c>
      <c r="DI2649" s="15">
        <v>12.4</v>
      </c>
      <c r="DJ2649" s="15">
        <v>10.7</v>
      </c>
      <c r="DK2649" s="15">
        <v>11.7</v>
      </c>
      <c r="DL2649" s="15">
        <v>14.3</v>
      </c>
      <c r="DM2649" s="15">
        <v>16.600000000000001</v>
      </c>
      <c r="DN2649" s="15">
        <v>18.100000000000001</v>
      </c>
      <c r="DO2649" s="15">
        <v>20</v>
      </c>
      <c r="DP2649" s="21">
        <f t="shared" si="942"/>
        <v>16.758333333333336</v>
      </c>
      <c r="DR2649" s="22">
        <f t="shared" si="943"/>
        <v>20.666666666666668</v>
      </c>
      <c r="DS2649" s="23">
        <f t="shared" si="944"/>
        <v>11.6</v>
      </c>
      <c r="DT2649" s="24">
        <f t="shared" si="959"/>
        <v>16.619696969696971</v>
      </c>
      <c r="EB2649" s="2">
        <f t="shared" si="931"/>
        <v>1939</v>
      </c>
      <c r="EC2649" s="20" t="s">
        <v>71</v>
      </c>
      <c r="ED2649" s="15">
        <v>20.9</v>
      </c>
      <c r="EE2649" s="15">
        <v>21.3</v>
      </c>
      <c r="EF2649" s="15">
        <v>19.600000000000001</v>
      </c>
      <c r="EG2649" s="15">
        <v>18.399999999999999</v>
      </c>
      <c r="EH2649" s="15">
        <v>17.100000000000001</v>
      </c>
      <c r="EI2649" s="15">
        <v>13.7</v>
      </c>
      <c r="EJ2649" s="15">
        <v>12.8</v>
      </c>
      <c r="EK2649" s="15">
        <v>12.8</v>
      </c>
      <c r="EL2649" s="15">
        <v>14.4</v>
      </c>
      <c r="EM2649" s="15">
        <v>15.9</v>
      </c>
      <c r="EN2649" s="15">
        <v>16.5</v>
      </c>
      <c r="EO2649" s="15">
        <v>18.399999999999999</v>
      </c>
      <c r="EP2649" s="21">
        <f t="shared" si="928"/>
        <v>16.81666666666667</v>
      </c>
      <c r="ER2649" s="22">
        <f t="shared" si="929"/>
        <v>20.6</v>
      </c>
      <c r="ES2649" s="23">
        <f t="shared" si="930"/>
        <v>13.1</v>
      </c>
      <c r="ET2649" s="24">
        <f t="shared" si="953"/>
        <v>16.565909090909088</v>
      </c>
      <c r="FB2649" s="2">
        <f t="shared" si="951"/>
        <v>1939</v>
      </c>
      <c r="FC2649" s="20" t="s">
        <v>71</v>
      </c>
      <c r="FD2649" s="15">
        <v>26</v>
      </c>
      <c r="FE2649" s="15">
        <v>24.9</v>
      </c>
      <c r="FF2649" s="15">
        <v>22</v>
      </c>
      <c r="FG2649" s="15">
        <v>19.7</v>
      </c>
      <c r="FH2649" s="15">
        <v>17.100000000000001</v>
      </c>
      <c r="FI2649" s="15">
        <v>12.3</v>
      </c>
      <c r="FJ2649" s="15">
        <v>11.7</v>
      </c>
      <c r="FK2649" s="15">
        <v>12.6</v>
      </c>
      <c r="FL2649" s="15">
        <v>15</v>
      </c>
      <c r="FM2649" s="15">
        <v>18.7</v>
      </c>
      <c r="FN2649" s="15">
        <v>20.6</v>
      </c>
      <c r="FO2649" s="15">
        <v>21.4</v>
      </c>
      <c r="FP2649" s="21">
        <f t="shared" si="948"/>
        <v>18.5</v>
      </c>
      <c r="FR2649" s="22">
        <f t="shared" si="949"/>
        <v>24.3</v>
      </c>
      <c r="FS2649" s="23">
        <f t="shared" si="950"/>
        <v>12.200000000000001</v>
      </c>
      <c r="FT2649" s="24">
        <f t="shared" si="960"/>
        <v>18.218939393939394</v>
      </c>
      <c r="GB2649" s="2">
        <f t="shared" si="965"/>
        <v>1939</v>
      </c>
      <c r="GC2649" s="20" t="s">
        <v>71</v>
      </c>
      <c r="GD2649" s="15">
        <v>20.2</v>
      </c>
      <c r="GE2649" s="15">
        <v>20.2</v>
      </c>
      <c r="GF2649" s="15">
        <v>18.7</v>
      </c>
      <c r="GG2649" s="15">
        <v>17.7</v>
      </c>
      <c r="GH2649" s="15">
        <v>16.2</v>
      </c>
      <c r="GI2649" s="15">
        <v>12.9</v>
      </c>
      <c r="GJ2649" s="15">
        <v>11.4</v>
      </c>
      <c r="GK2649" s="15">
        <v>12.1</v>
      </c>
      <c r="GL2649" s="15">
        <v>12.7</v>
      </c>
      <c r="GM2649" s="15">
        <v>14.7</v>
      </c>
      <c r="GN2649" s="15">
        <v>16.7</v>
      </c>
      <c r="GO2649" s="15">
        <v>16.899999999999999</v>
      </c>
      <c r="GP2649" s="21">
        <f t="shared" si="961"/>
        <v>15.866666666666665</v>
      </c>
      <c r="GQ2649" s="2"/>
      <c r="GR2649" s="22">
        <f t="shared" si="962"/>
        <v>19.7</v>
      </c>
      <c r="GS2649" s="23">
        <f t="shared" si="963"/>
        <v>12.133333333333333</v>
      </c>
      <c r="GT2649" s="24">
        <f t="shared" si="964"/>
        <v>15.694696969696974</v>
      </c>
      <c r="GU2649" s="22">
        <f>AVERAGE(Sheet1!AR2649,Sheet1!BR2649,Sheet1!CR2649,Sheet1!DR2649,Sheet1!ER2649,Sheet1!FR2649,Sheet1!GR2649)</f>
        <v>20.3</v>
      </c>
      <c r="GV2649" s="23">
        <f>AVERAGE(Sheet1!AS2649,Sheet1!BS2649,Sheet1!CS2649,Sheet1!DS2649,Sheet1!ES2649,Sheet1!FS2649,Sheet1!GS2649)</f>
        <v>12.200000000000001</v>
      </c>
      <c r="GW2649" s="22">
        <f t="shared" si="972"/>
        <v>19.848051948051946</v>
      </c>
      <c r="GX2649" s="23">
        <f t="shared" si="973"/>
        <v>12.255411255411254</v>
      </c>
      <c r="GY2649" s="24">
        <f>AVERAGE(Sheet1!$AP2649,Sheet1!$BP2649,Sheet1!$CP2649,Sheet1!$DP2649,Sheet1!$EP2649,Sheet1!$FP2649,Sheet1!$GP2649)</f>
        <v>16.389285714285716</v>
      </c>
      <c r="GZ2649" s="24">
        <f t="shared" si="974"/>
        <v>16.135389610389613</v>
      </c>
    </row>
    <row r="2650" spans="2:208">
      <c r="B2650" s="7">
        <f>B2645+5</f>
        <v>1940</v>
      </c>
      <c r="C2650" s="8">
        <f t="shared" si="937"/>
        <v>16.011904761904763</v>
      </c>
      <c r="D2650" s="25">
        <f t="shared" si="952"/>
        <v>16.270952380952384</v>
      </c>
      <c r="E2650" s="16">
        <f t="shared" si="958"/>
        <v>16.149166666666666</v>
      </c>
      <c r="F2650" s="8">
        <f t="shared" si="971"/>
        <v>16.18672619047619</v>
      </c>
      <c r="G2650" s="29">
        <f t="shared" si="966"/>
        <v>16.520563161375662</v>
      </c>
      <c r="H2650" s="16">
        <f t="shared" si="938"/>
        <v>23</v>
      </c>
      <c r="I2650" s="17">
        <f t="shared" si="939"/>
        <v>15.6</v>
      </c>
      <c r="J2650" s="18">
        <f t="shared" si="940"/>
        <v>10.7</v>
      </c>
      <c r="K2650" s="19">
        <f t="shared" si="941"/>
        <v>16.850000000000001</v>
      </c>
      <c r="AA2650" s="2"/>
      <c r="AC2650" s="26">
        <v>1940</v>
      </c>
      <c r="AD2650" s="15">
        <v>17</v>
      </c>
      <c r="AE2650" s="15">
        <v>16.2</v>
      </c>
      <c r="AF2650" s="15">
        <v>18.5</v>
      </c>
      <c r="AG2650" s="15">
        <v>14.3</v>
      </c>
      <c r="AH2650" s="15">
        <v>12.8</v>
      </c>
      <c r="AI2650" s="15">
        <v>11.7</v>
      </c>
      <c r="AJ2650" s="15">
        <v>11.2</v>
      </c>
      <c r="AK2650" s="15">
        <v>13.1</v>
      </c>
      <c r="AL2650" s="15">
        <v>13.6</v>
      </c>
      <c r="AM2650" s="15">
        <v>14.2</v>
      </c>
      <c r="AN2650" s="15">
        <v>14.1</v>
      </c>
      <c r="AO2650" s="15">
        <v>17.100000000000001</v>
      </c>
      <c r="AP2650" s="21">
        <f t="shared" si="954"/>
        <v>14.483333333333333</v>
      </c>
      <c r="AR2650" s="22">
        <f t="shared" si="955"/>
        <v>17.233333333333334</v>
      </c>
      <c r="AS2650" s="23">
        <f t="shared" si="956"/>
        <v>12</v>
      </c>
      <c r="AT2650" s="24">
        <f t="shared" si="970"/>
        <v>14.629545454545452</v>
      </c>
      <c r="BC2650" s="26">
        <v>1940</v>
      </c>
      <c r="BD2650" s="15">
        <v>16.8</v>
      </c>
      <c r="BE2650" s="15">
        <v>15.6</v>
      </c>
      <c r="BF2650" s="15">
        <v>17.7</v>
      </c>
      <c r="BG2650" s="15">
        <v>15.5</v>
      </c>
      <c r="BH2650" s="15">
        <v>13.4</v>
      </c>
      <c r="BI2650" s="15">
        <v>12.2</v>
      </c>
      <c r="BJ2650" s="15">
        <v>11.5</v>
      </c>
      <c r="BK2650" s="15">
        <v>12.4</v>
      </c>
      <c r="BL2650" s="15">
        <v>13.4</v>
      </c>
      <c r="BM2650" s="15">
        <v>14.3</v>
      </c>
      <c r="BN2650" s="15">
        <v>14.8</v>
      </c>
      <c r="BO2650" s="15">
        <v>17.399999999999999</v>
      </c>
      <c r="BP2650" s="21">
        <f t="shared" si="967"/>
        <v>14.583333333333336</v>
      </c>
      <c r="BR2650" s="22">
        <f t="shared" si="968"/>
        <v>16.7</v>
      </c>
      <c r="BS2650" s="23">
        <f t="shared" si="969"/>
        <v>12.033333333333333</v>
      </c>
      <c r="BT2650" s="24">
        <f t="shared" si="927"/>
        <v>14.883333333333333</v>
      </c>
      <c r="CB2650" s="2">
        <f t="shared" si="936"/>
        <v>1940</v>
      </c>
      <c r="CC2650" s="26">
        <v>1940</v>
      </c>
      <c r="CD2650" s="15">
        <v>19.3</v>
      </c>
      <c r="CE2650" s="15">
        <v>18.7</v>
      </c>
      <c r="CF2650" s="15">
        <v>21.1</v>
      </c>
      <c r="CG2650" s="15">
        <v>16.7</v>
      </c>
      <c r="CH2650" s="15">
        <v>14.4</v>
      </c>
      <c r="CI2650" s="15">
        <v>13.1</v>
      </c>
      <c r="CJ2650" s="15">
        <v>12.6</v>
      </c>
      <c r="CK2650" s="15">
        <v>13.6</v>
      </c>
      <c r="CL2650" s="15">
        <v>14.8</v>
      </c>
      <c r="CM2650" s="15">
        <v>16.600000000000001</v>
      </c>
      <c r="CN2650" s="15">
        <v>15.6</v>
      </c>
      <c r="CO2650" s="15">
        <v>18.600000000000001</v>
      </c>
      <c r="CP2650" s="21">
        <f t="shared" si="933"/>
        <v>16.258333333333333</v>
      </c>
      <c r="CR2650" s="22">
        <f t="shared" si="934"/>
        <v>19.7</v>
      </c>
      <c r="CS2650" s="23">
        <f t="shared" si="935"/>
        <v>13.1</v>
      </c>
      <c r="CT2650" s="24">
        <f t="shared" si="957"/>
        <v>16.429545454545451</v>
      </c>
      <c r="DB2650" s="2">
        <f t="shared" si="946"/>
        <v>1940</v>
      </c>
      <c r="DC2650" s="20" t="s">
        <v>72</v>
      </c>
      <c r="DD2650" s="15">
        <v>21.2</v>
      </c>
      <c r="DE2650" s="15">
        <v>20.7</v>
      </c>
      <c r="DF2650" s="15">
        <v>22.9</v>
      </c>
      <c r="DG2650" s="15">
        <v>16.600000000000001</v>
      </c>
      <c r="DH2650" s="15">
        <v>13.6</v>
      </c>
      <c r="DI2650" s="15">
        <v>12.9</v>
      </c>
      <c r="DJ2650" s="15">
        <v>11.9</v>
      </c>
      <c r="DK2650" s="15">
        <v>15</v>
      </c>
      <c r="DL2650" s="15">
        <v>15.9</v>
      </c>
      <c r="DM2650" s="15">
        <v>17.899999999999999</v>
      </c>
      <c r="DN2650" s="15">
        <v>17.600000000000001</v>
      </c>
      <c r="DO2650" s="15">
        <v>21.5</v>
      </c>
      <c r="DP2650" s="21">
        <f t="shared" si="942"/>
        <v>17.308333333333334</v>
      </c>
      <c r="DR2650" s="22">
        <f t="shared" si="943"/>
        <v>21.599999999999998</v>
      </c>
      <c r="DS2650" s="23">
        <f t="shared" si="944"/>
        <v>13.266666666666666</v>
      </c>
      <c r="DT2650" s="24">
        <f t="shared" si="959"/>
        <v>16.712121212121215</v>
      </c>
      <c r="EB2650" s="2">
        <f t="shared" si="931"/>
        <v>1940</v>
      </c>
      <c r="EC2650" s="20" t="s">
        <v>72</v>
      </c>
      <c r="ED2650" s="15">
        <v>19.8</v>
      </c>
      <c r="EE2650" s="15">
        <v>20.3</v>
      </c>
      <c r="EF2650" s="15">
        <v>21.1</v>
      </c>
      <c r="EG2650" s="15">
        <v>17.100000000000001</v>
      </c>
      <c r="EH2650" s="15">
        <v>14.7</v>
      </c>
      <c r="EI2650" s="15">
        <v>13.3</v>
      </c>
      <c r="EJ2650" s="15">
        <v>12.9</v>
      </c>
      <c r="EK2650" s="15">
        <v>14.4</v>
      </c>
      <c r="EL2650" s="15">
        <v>14.9</v>
      </c>
      <c r="EM2650" s="15">
        <v>16.7</v>
      </c>
      <c r="EN2650" s="15">
        <v>16.899999999999999</v>
      </c>
      <c r="EO2650" s="15">
        <v>19.3</v>
      </c>
      <c r="EP2650" s="21">
        <f t="shared" si="928"/>
        <v>16.783333333333335</v>
      </c>
      <c r="ER2650" s="22">
        <f t="shared" si="929"/>
        <v>20.400000000000002</v>
      </c>
      <c r="ES2650" s="23">
        <f t="shared" si="930"/>
        <v>13.533333333333333</v>
      </c>
      <c r="ET2650" s="24">
        <f t="shared" si="953"/>
        <v>16.632575757575758</v>
      </c>
      <c r="FB2650" s="32" t="s">
        <v>73</v>
      </c>
      <c r="FC2650" s="20" t="s">
        <v>72</v>
      </c>
      <c r="FD2650" s="15">
        <v>21.5</v>
      </c>
      <c r="FE2650" s="15">
        <v>20.7</v>
      </c>
      <c r="FF2650" s="15">
        <v>23</v>
      </c>
      <c r="FG2650" s="15">
        <v>16.899999999999999</v>
      </c>
      <c r="FH2650" s="15">
        <v>13.7</v>
      </c>
      <c r="FI2650" s="15">
        <v>11.7</v>
      </c>
      <c r="FJ2650" s="15">
        <v>10.7</v>
      </c>
      <c r="FK2650" s="15">
        <v>12.8</v>
      </c>
      <c r="FL2650" s="15">
        <v>14.6</v>
      </c>
      <c r="FM2650" s="15">
        <v>17.7</v>
      </c>
      <c r="FN2650" s="15">
        <v>18.8</v>
      </c>
      <c r="FO2650" s="15">
        <v>22</v>
      </c>
      <c r="FP2650" s="21">
        <f t="shared" si="948"/>
        <v>17.008333333333333</v>
      </c>
      <c r="FR2650" s="22">
        <f t="shared" si="949"/>
        <v>21.733333333333334</v>
      </c>
      <c r="FS2650" s="23">
        <f t="shared" si="950"/>
        <v>11.733333333333334</v>
      </c>
      <c r="FT2650" s="24">
        <f t="shared" si="960"/>
        <v>18.215151515151515</v>
      </c>
      <c r="GB2650" s="2">
        <f t="shared" si="965"/>
        <v>1940</v>
      </c>
      <c r="GC2650" s="20" t="s">
        <v>72</v>
      </c>
      <c r="GD2650" s="15">
        <v>18.600000000000001</v>
      </c>
      <c r="GE2650" s="15">
        <v>17.399999999999999</v>
      </c>
      <c r="GF2650" s="15">
        <v>19.3</v>
      </c>
      <c r="GG2650" s="15">
        <v>17</v>
      </c>
      <c r="GH2650" s="15">
        <v>14.4</v>
      </c>
      <c r="GI2650" s="15">
        <v>12.8</v>
      </c>
      <c r="GJ2650" s="15">
        <v>11.7</v>
      </c>
      <c r="GK2650" s="15">
        <v>12.8</v>
      </c>
      <c r="GL2650" s="15">
        <v>13.6</v>
      </c>
      <c r="GM2650" s="15">
        <v>15.1</v>
      </c>
      <c r="GN2650" s="15">
        <v>16.3</v>
      </c>
      <c r="GO2650" s="15">
        <v>18.899999999999999</v>
      </c>
      <c r="GP2650" s="21">
        <f t="shared" si="961"/>
        <v>15.658333333333333</v>
      </c>
      <c r="GQ2650" s="2"/>
      <c r="GR2650" s="22">
        <f t="shared" si="962"/>
        <v>18.433333333333334</v>
      </c>
      <c r="GS2650" s="23">
        <f t="shared" si="963"/>
        <v>12.433333333333332</v>
      </c>
      <c r="GT2650" s="24">
        <f t="shared" si="964"/>
        <v>15.7469696969697</v>
      </c>
      <c r="GU2650" s="22">
        <f>AVERAGE(Sheet1!AR2650,Sheet1!BR2650,Sheet1!CR2650,Sheet1!DR2650,Sheet1!ER2650,Sheet1!FR2650,Sheet1!GR2650)</f>
        <v>19.400000000000002</v>
      </c>
      <c r="GV2650" s="23">
        <f>AVERAGE(Sheet1!AS2650,Sheet1!BS2650,Sheet1!CS2650,Sheet1!DS2650,Sheet1!ES2650,Sheet1!FS2650,Sheet1!GS2650)</f>
        <v>12.585714285714285</v>
      </c>
      <c r="GW2650" s="22">
        <f t="shared" si="972"/>
        <v>19.816017316017316</v>
      </c>
      <c r="GX2650" s="23">
        <f t="shared" si="973"/>
        <v>12.343722943722941</v>
      </c>
      <c r="GY2650" s="24">
        <f>AVERAGE(Sheet1!$AP2650,Sheet1!$BP2650,Sheet1!$CP2650,Sheet1!$DP2650,Sheet1!$EP2650,Sheet1!$FP2650,Sheet1!$GP2650)</f>
        <v>16.011904761904763</v>
      </c>
      <c r="GZ2650" s="24">
        <f t="shared" si="974"/>
        <v>16.178463203463203</v>
      </c>
    </row>
    <row r="2651" spans="2:208">
      <c r="B2651" s="7"/>
      <c r="C2651" s="8">
        <f t="shared" si="937"/>
        <v>15.857142857142858</v>
      </c>
      <c r="D2651" s="25">
        <f t="shared" si="952"/>
        <v>16.214285714285715</v>
      </c>
      <c r="E2651" s="16">
        <f t="shared" si="958"/>
        <v>16.166666666666668</v>
      </c>
      <c r="F2651" s="8">
        <f t="shared" si="971"/>
        <v>16.121041666666663</v>
      </c>
      <c r="G2651" s="29">
        <f t="shared" si="966"/>
        <v>16.476622685185188</v>
      </c>
      <c r="H2651" s="16">
        <f t="shared" si="938"/>
        <v>23.4</v>
      </c>
      <c r="I2651" s="17">
        <f t="shared" si="939"/>
        <v>15.6</v>
      </c>
      <c r="J2651" s="18">
        <f t="shared" si="940"/>
        <v>10.4</v>
      </c>
      <c r="K2651" s="19">
        <f t="shared" si="941"/>
        <v>16.899999999999999</v>
      </c>
      <c r="AA2651" s="2"/>
      <c r="AC2651" s="26">
        <v>1941</v>
      </c>
      <c r="AD2651" s="15">
        <v>16.2</v>
      </c>
      <c r="AE2651" s="15">
        <v>17.899999999999999</v>
      </c>
      <c r="AF2651" s="15">
        <v>16.399999999999999</v>
      </c>
      <c r="AG2651" s="15">
        <v>16.5</v>
      </c>
      <c r="AH2651" s="15">
        <v>13.3</v>
      </c>
      <c r="AI2651" s="15">
        <v>12</v>
      </c>
      <c r="AJ2651" s="15">
        <v>10.5</v>
      </c>
      <c r="AK2651" s="15">
        <v>11.6</v>
      </c>
      <c r="AL2651" s="15">
        <v>12.8</v>
      </c>
      <c r="AM2651" s="15">
        <v>12.6</v>
      </c>
      <c r="AN2651" s="15">
        <v>15.2</v>
      </c>
      <c r="AO2651" s="15">
        <v>16.2</v>
      </c>
      <c r="AP2651" s="21">
        <f t="shared" si="954"/>
        <v>14.266666666666664</v>
      </c>
      <c r="AR2651" s="22">
        <f t="shared" si="955"/>
        <v>16.833333333333332</v>
      </c>
      <c r="AS2651" s="23">
        <f t="shared" si="956"/>
        <v>11.366666666666667</v>
      </c>
      <c r="AT2651" s="24">
        <f t="shared" si="970"/>
        <v>14.555303030303026</v>
      </c>
      <c r="BC2651" s="26">
        <v>1941</v>
      </c>
      <c r="BD2651" s="15">
        <v>17.899999999999999</v>
      </c>
      <c r="BE2651" s="15">
        <v>18.3</v>
      </c>
      <c r="BF2651" s="15">
        <v>16.600000000000001</v>
      </c>
      <c r="BG2651" s="15">
        <v>16.3</v>
      </c>
      <c r="BH2651" s="15">
        <v>13.5</v>
      </c>
      <c r="BI2651" s="15">
        <v>12</v>
      </c>
      <c r="BJ2651" s="15">
        <v>11.4</v>
      </c>
      <c r="BK2651" s="15">
        <v>12.4</v>
      </c>
      <c r="BL2651" s="15">
        <v>12.9</v>
      </c>
      <c r="BM2651" s="15">
        <v>12.6</v>
      </c>
      <c r="BN2651" s="15">
        <v>14.5</v>
      </c>
      <c r="BO2651" s="15">
        <v>16.8</v>
      </c>
      <c r="BP2651" s="21">
        <f t="shared" si="967"/>
        <v>14.600000000000001</v>
      </c>
      <c r="BR2651" s="22">
        <f t="shared" si="968"/>
        <v>17.600000000000001</v>
      </c>
      <c r="BS2651" s="23">
        <f t="shared" si="969"/>
        <v>11.933333333333332</v>
      </c>
      <c r="BT2651" s="24">
        <f t="shared" si="927"/>
        <v>14.860606060606061</v>
      </c>
      <c r="CB2651" s="2">
        <f t="shared" si="936"/>
        <v>1941</v>
      </c>
      <c r="CC2651" s="26">
        <v>1941</v>
      </c>
      <c r="CD2651" s="15">
        <v>18.899999999999999</v>
      </c>
      <c r="CE2651" s="15">
        <v>20.399999999999999</v>
      </c>
      <c r="CF2651" s="15">
        <v>17.8</v>
      </c>
      <c r="CG2651" s="15">
        <v>17.5</v>
      </c>
      <c r="CH2651" s="15">
        <v>15</v>
      </c>
      <c r="CI2651" s="15">
        <v>13.3</v>
      </c>
      <c r="CJ2651" s="15">
        <v>12.5</v>
      </c>
      <c r="CK2651" s="15">
        <v>13.2</v>
      </c>
      <c r="CL2651" s="15">
        <v>13.8</v>
      </c>
      <c r="CM2651" s="15">
        <v>14.3</v>
      </c>
      <c r="CN2651" s="15">
        <v>16.8</v>
      </c>
      <c r="CO2651" s="15">
        <v>19.600000000000001</v>
      </c>
      <c r="CP2651" s="21">
        <f t="shared" si="933"/>
        <v>16.091666666666669</v>
      </c>
      <c r="CR2651" s="22">
        <f t="shared" si="934"/>
        <v>19.033333333333331</v>
      </c>
      <c r="CS2651" s="23">
        <f t="shared" si="935"/>
        <v>13</v>
      </c>
      <c r="CT2651" s="24">
        <f t="shared" si="957"/>
        <v>16.384848484848483</v>
      </c>
      <c r="DB2651" s="2">
        <f t="shared" si="946"/>
        <v>1941</v>
      </c>
      <c r="DC2651" s="20" t="s">
        <v>74</v>
      </c>
      <c r="DD2651" s="15">
        <v>20.399999999999999</v>
      </c>
      <c r="DE2651" s="15">
        <v>21.3</v>
      </c>
      <c r="DF2651" s="15">
        <v>18.8</v>
      </c>
      <c r="DG2651" s="15">
        <v>18</v>
      </c>
      <c r="DH2651" s="15">
        <v>15.3</v>
      </c>
      <c r="DI2651" s="15">
        <v>12.7</v>
      </c>
      <c r="DJ2651" s="15">
        <v>11</v>
      </c>
      <c r="DK2651" s="15">
        <v>12.5</v>
      </c>
      <c r="DL2651" s="15">
        <v>14.6</v>
      </c>
      <c r="DM2651" s="15">
        <v>15.7</v>
      </c>
      <c r="DN2651" s="15">
        <v>19.600000000000001</v>
      </c>
      <c r="DO2651" s="15">
        <v>20.7</v>
      </c>
      <c r="DP2651" s="21">
        <f t="shared" si="942"/>
        <v>16.716666666666665</v>
      </c>
      <c r="DR2651" s="22">
        <f t="shared" si="943"/>
        <v>20.166666666666668</v>
      </c>
      <c r="DS2651" s="23">
        <f t="shared" si="944"/>
        <v>12.066666666666668</v>
      </c>
      <c r="DT2651" s="24">
        <f t="shared" si="959"/>
        <v>16.671212121212122</v>
      </c>
      <c r="EB2651" s="2">
        <f t="shared" si="931"/>
        <v>1941</v>
      </c>
      <c r="EC2651" s="20" t="s">
        <v>74</v>
      </c>
      <c r="ED2651" s="15">
        <v>19.600000000000001</v>
      </c>
      <c r="EE2651" s="15">
        <v>20.399999999999999</v>
      </c>
      <c r="EF2651" s="15">
        <v>19.2</v>
      </c>
      <c r="EG2651" s="15">
        <v>18.100000000000001</v>
      </c>
      <c r="EH2651" s="15">
        <v>15.8</v>
      </c>
      <c r="EI2651" s="15">
        <v>13.8</v>
      </c>
      <c r="EJ2651" s="15">
        <v>12.9</v>
      </c>
      <c r="EK2651" s="15">
        <v>13.2</v>
      </c>
      <c r="EL2651" s="15">
        <v>14</v>
      </c>
      <c r="EM2651" s="15">
        <v>15.1</v>
      </c>
      <c r="EN2651" s="15">
        <v>17.8</v>
      </c>
      <c r="EO2651" s="15">
        <v>19.600000000000001</v>
      </c>
      <c r="EP2651" s="21">
        <f t="shared" si="928"/>
        <v>16.625</v>
      </c>
      <c r="ER2651" s="22">
        <f t="shared" si="929"/>
        <v>19.733333333333334</v>
      </c>
      <c r="ES2651" s="23">
        <f t="shared" si="930"/>
        <v>13.300000000000002</v>
      </c>
      <c r="ET2651" s="24">
        <f t="shared" si="953"/>
        <v>16.602272727272727</v>
      </c>
      <c r="FB2651" s="2">
        <v>1941</v>
      </c>
      <c r="FC2651" s="20" t="s">
        <v>74</v>
      </c>
      <c r="FD2651" s="15">
        <v>23.3</v>
      </c>
      <c r="FE2651" s="15">
        <v>23.4</v>
      </c>
      <c r="FF2651" s="15">
        <v>19.399999999999999</v>
      </c>
      <c r="FG2651" s="15">
        <v>17.7</v>
      </c>
      <c r="FH2651" s="15">
        <v>14.5</v>
      </c>
      <c r="FI2651" s="15">
        <v>10.8</v>
      </c>
      <c r="FJ2651" s="15">
        <v>10.4</v>
      </c>
      <c r="FK2651" s="15">
        <v>12.2</v>
      </c>
      <c r="FL2651" s="15">
        <v>14.4</v>
      </c>
      <c r="FM2651" s="15">
        <v>15.6</v>
      </c>
      <c r="FN2651" s="15">
        <v>19</v>
      </c>
      <c r="FO2651" s="15">
        <v>22.4</v>
      </c>
      <c r="FP2651" s="21">
        <f t="shared" si="948"/>
        <v>16.925000000000001</v>
      </c>
      <c r="FR2651" s="22">
        <f t="shared" si="949"/>
        <v>22.033333333333331</v>
      </c>
      <c r="FS2651" s="23">
        <f t="shared" si="950"/>
        <v>11.133333333333335</v>
      </c>
      <c r="FT2651" s="24">
        <f t="shared" si="960"/>
        <v>18.054545454545455</v>
      </c>
      <c r="GB2651" s="2">
        <f t="shared" si="965"/>
        <v>1941</v>
      </c>
      <c r="GC2651" s="20" t="s">
        <v>74</v>
      </c>
      <c r="GD2651" s="15">
        <v>20.7</v>
      </c>
      <c r="GE2651" s="15">
        <v>20.399999999999999</v>
      </c>
      <c r="GF2651" s="15">
        <v>18.2</v>
      </c>
      <c r="GG2651" s="15">
        <v>17.2</v>
      </c>
      <c r="GH2651" s="15">
        <v>14.4</v>
      </c>
      <c r="GI2651" s="15">
        <v>12.5</v>
      </c>
      <c r="GJ2651" s="15">
        <v>11.9</v>
      </c>
      <c r="GK2651" s="15">
        <v>12.6</v>
      </c>
      <c r="GL2651" s="15">
        <v>13.1</v>
      </c>
      <c r="GM2651" s="15">
        <v>13.9</v>
      </c>
      <c r="GN2651" s="15">
        <v>15.6</v>
      </c>
      <c r="GO2651" s="15">
        <v>18.8</v>
      </c>
      <c r="GP2651" s="21">
        <f t="shared" si="961"/>
        <v>15.775</v>
      </c>
      <c r="GQ2651" s="2"/>
      <c r="GR2651" s="22">
        <f t="shared" si="962"/>
        <v>19.766666666666666</v>
      </c>
      <c r="GS2651" s="23">
        <f t="shared" si="963"/>
        <v>12.333333333333334</v>
      </c>
      <c r="GT2651" s="24">
        <f t="shared" si="964"/>
        <v>15.729545454545455</v>
      </c>
      <c r="GU2651" s="22">
        <f>AVERAGE(Sheet1!AR2651,Sheet1!BR2651,Sheet1!CR2651,Sheet1!DR2651,Sheet1!ER2651,Sheet1!FR2651,Sheet1!GR2651)</f>
        <v>19.309523809523814</v>
      </c>
      <c r="GV2651" s="23">
        <f>AVERAGE(Sheet1!AS2651,Sheet1!BS2651,Sheet1!CS2651,Sheet1!DS2651,Sheet1!ES2651,Sheet1!FS2651,Sheet1!GS2651)</f>
        <v>12.161904761904763</v>
      </c>
      <c r="GW2651" s="22">
        <f t="shared" si="972"/>
        <v>19.712554112554116</v>
      </c>
      <c r="GX2651" s="23">
        <f t="shared" si="973"/>
        <v>12.293939393939393</v>
      </c>
      <c r="GY2651" s="24">
        <f>AVERAGE(Sheet1!$AP2651,Sheet1!$BP2651,Sheet1!$CP2651,Sheet1!$DP2651,Sheet1!$EP2651,Sheet1!$FP2651,Sheet1!$GP2651)</f>
        <v>15.857142857142858</v>
      </c>
      <c r="GZ2651" s="24">
        <f t="shared" si="974"/>
        <v>16.122619047619047</v>
      </c>
    </row>
    <row r="2652" spans="2:208">
      <c r="B2652" s="7"/>
      <c r="C2652" s="8">
        <f t="shared" si="937"/>
        <v>15.908333333333333</v>
      </c>
      <c r="D2652" s="25">
        <f t="shared" si="952"/>
        <v>16.136428571428574</v>
      </c>
      <c r="E2652" s="16">
        <f t="shared" si="958"/>
        <v>16.156190476190478</v>
      </c>
      <c r="F2652" s="8">
        <f t="shared" si="971"/>
        <v>16.076250000000002</v>
      </c>
      <c r="G2652" s="29">
        <f t="shared" si="966"/>
        <v>16.437511574074072</v>
      </c>
      <c r="H2652" s="16">
        <f t="shared" si="938"/>
        <v>22.9</v>
      </c>
      <c r="I2652" s="17">
        <f t="shared" si="939"/>
        <v>15.75</v>
      </c>
      <c r="J2652" s="18">
        <f t="shared" si="940"/>
        <v>10.6</v>
      </c>
      <c r="K2652" s="19">
        <f t="shared" si="941"/>
        <v>16.75</v>
      </c>
      <c r="AA2652" s="2"/>
      <c r="AC2652" s="26">
        <v>1942</v>
      </c>
      <c r="AD2652" s="15">
        <v>17.399999999999999</v>
      </c>
      <c r="AE2652" s="15">
        <v>17.399999999999999</v>
      </c>
      <c r="AF2652" s="15">
        <v>17.2</v>
      </c>
      <c r="AG2652" s="15">
        <v>14.3</v>
      </c>
      <c r="AH2652" s="15">
        <v>11.9</v>
      </c>
      <c r="AI2652" s="15">
        <v>11.8</v>
      </c>
      <c r="AJ2652" s="15">
        <v>10.7</v>
      </c>
      <c r="AK2652" s="15">
        <v>12</v>
      </c>
      <c r="AL2652" s="15">
        <v>13.3</v>
      </c>
      <c r="AM2652" s="15">
        <v>14.2</v>
      </c>
      <c r="AN2652" s="15">
        <v>15.8</v>
      </c>
      <c r="AO2652" s="15">
        <v>15.9</v>
      </c>
      <c r="AP2652" s="21">
        <f t="shared" si="954"/>
        <v>14.325000000000001</v>
      </c>
      <c r="AR2652" s="22">
        <f t="shared" si="955"/>
        <v>17.333333333333332</v>
      </c>
      <c r="AS2652" s="23">
        <f t="shared" si="956"/>
        <v>11.5</v>
      </c>
      <c r="AT2652" s="24">
        <f t="shared" si="970"/>
        <v>14.578787878787876</v>
      </c>
      <c r="BC2652" s="26">
        <v>1942</v>
      </c>
      <c r="BD2652" s="15">
        <v>17</v>
      </c>
      <c r="BE2652" s="15">
        <v>17.5</v>
      </c>
      <c r="BF2652" s="15">
        <v>17.600000000000001</v>
      </c>
      <c r="BG2652" s="15">
        <v>14.7</v>
      </c>
      <c r="BH2652" s="15">
        <v>13.1</v>
      </c>
      <c r="BI2652" s="15">
        <v>12.4</v>
      </c>
      <c r="BJ2652" s="15">
        <v>11.4</v>
      </c>
      <c r="BK2652" s="15">
        <v>11.9</v>
      </c>
      <c r="BL2652" s="15">
        <v>13.3</v>
      </c>
      <c r="BM2652" s="15">
        <v>15.3</v>
      </c>
      <c r="BN2652" s="15">
        <v>16</v>
      </c>
      <c r="BO2652" s="15">
        <v>16.899999999999999</v>
      </c>
      <c r="BP2652" s="21">
        <f t="shared" si="967"/>
        <v>14.758333333333335</v>
      </c>
      <c r="BR2652" s="22">
        <f t="shared" si="968"/>
        <v>17.366666666666667</v>
      </c>
      <c r="BS2652" s="23">
        <f t="shared" si="969"/>
        <v>11.9</v>
      </c>
      <c r="BT2652" s="24">
        <f t="shared" ref="BT2652:BT2683" si="975">AVERAGE(BP2642:BP2652)</f>
        <v>14.918939393939393</v>
      </c>
      <c r="CB2652" s="2">
        <f t="shared" si="936"/>
        <v>1942</v>
      </c>
      <c r="CC2652" s="26">
        <v>1942</v>
      </c>
      <c r="CD2652" s="15">
        <v>19.399999999999999</v>
      </c>
      <c r="CE2652" s="15">
        <v>19.3</v>
      </c>
      <c r="CF2652" s="15">
        <v>19.600000000000001</v>
      </c>
      <c r="CG2652" s="15">
        <v>15.7</v>
      </c>
      <c r="CH2652" s="15">
        <v>14.3</v>
      </c>
      <c r="CI2652" s="15">
        <v>13.4</v>
      </c>
      <c r="CJ2652" s="15">
        <v>12.4</v>
      </c>
      <c r="CK2652" s="15">
        <v>12.8</v>
      </c>
      <c r="CL2652" s="15">
        <v>14.5</v>
      </c>
      <c r="CM2652" s="15">
        <v>15.7</v>
      </c>
      <c r="CN2652" s="15">
        <v>17.5</v>
      </c>
      <c r="CO2652" s="15">
        <v>18.399999999999999</v>
      </c>
      <c r="CP2652" s="21">
        <f t="shared" si="933"/>
        <v>16.083333333333332</v>
      </c>
      <c r="CR2652" s="22">
        <f t="shared" si="934"/>
        <v>19.433333333333334</v>
      </c>
      <c r="CS2652" s="23">
        <f t="shared" si="935"/>
        <v>12.866666666666667</v>
      </c>
      <c r="CT2652" s="24">
        <f t="shared" si="957"/>
        <v>16.416666666666664</v>
      </c>
      <c r="DB2652" s="2">
        <f t="shared" si="946"/>
        <v>1942</v>
      </c>
      <c r="DC2652" s="20" t="s">
        <v>75</v>
      </c>
      <c r="DD2652" s="15">
        <v>22.2</v>
      </c>
      <c r="DE2652" s="15">
        <v>21.5</v>
      </c>
      <c r="DF2652" s="15">
        <v>20</v>
      </c>
      <c r="DG2652" s="15">
        <v>17.100000000000001</v>
      </c>
      <c r="DH2652" s="15">
        <v>12.9</v>
      </c>
      <c r="DI2652" s="15">
        <v>12.3</v>
      </c>
      <c r="DJ2652" s="15">
        <v>11</v>
      </c>
      <c r="DK2652" s="15">
        <v>13.3</v>
      </c>
      <c r="DL2652" s="15">
        <v>15.8</v>
      </c>
      <c r="DM2652" s="15">
        <v>16.899999999999999</v>
      </c>
      <c r="DN2652" s="15">
        <v>19.899999999999999</v>
      </c>
      <c r="DO2652" s="15">
        <v>20.399999999999999</v>
      </c>
      <c r="DP2652" s="21">
        <f t="shared" si="942"/>
        <v>16.94166666666667</v>
      </c>
      <c r="DR2652" s="22">
        <f t="shared" si="943"/>
        <v>21.233333333333334</v>
      </c>
      <c r="DS2652" s="23">
        <f t="shared" si="944"/>
        <v>12.200000000000001</v>
      </c>
      <c r="DT2652" s="24">
        <f t="shared" si="959"/>
        <v>16.734848484848484</v>
      </c>
      <c r="EB2652" s="2">
        <f t="shared" si="931"/>
        <v>1942</v>
      </c>
      <c r="EC2652" s="20" t="s">
        <v>75</v>
      </c>
      <c r="ED2652" s="15">
        <v>20.7</v>
      </c>
      <c r="EE2652" s="15">
        <v>20.2</v>
      </c>
      <c r="EF2652" s="15">
        <v>19.7</v>
      </c>
      <c r="EG2652" s="15">
        <v>17.100000000000001</v>
      </c>
      <c r="EH2652" s="15">
        <v>14.5</v>
      </c>
      <c r="EI2652" s="15">
        <v>13.5</v>
      </c>
      <c r="EJ2652" s="15">
        <v>12.4</v>
      </c>
      <c r="EK2652" s="15">
        <v>13.7</v>
      </c>
      <c r="EL2652" s="15">
        <v>14.7</v>
      </c>
      <c r="EM2652" s="15">
        <v>15.2</v>
      </c>
      <c r="EN2652" s="15">
        <v>18.100000000000001</v>
      </c>
      <c r="EO2652" s="15">
        <v>19.3</v>
      </c>
      <c r="EP2652" s="21">
        <f t="shared" ref="EP2652:EP2683" si="976">SUM(ED2652:EO2652)/12</f>
        <v>16.591666666666665</v>
      </c>
      <c r="ER2652" s="22">
        <f t="shared" ref="ER2652:ER2683" si="977">SUM(ED2652+EE2652+EF2652)/3</f>
        <v>20.2</v>
      </c>
      <c r="ES2652" s="23">
        <f t="shared" ref="ES2652:ES2683" si="978">SUM(EI2652+EJ2652+EK2652)/3</f>
        <v>13.199999999999998</v>
      </c>
      <c r="ET2652" s="24">
        <f t="shared" si="953"/>
        <v>16.635606060606062</v>
      </c>
      <c r="FB2652" s="2">
        <f t="shared" ref="FB2652:FB2683" si="979">FB2651+1</f>
        <v>1942</v>
      </c>
      <c r="FC2652" s="20" t="s">
        <v>75</v>
      </c>
      <c r="FD2652" s="15">
        <v>22.4</v>
      </c>
      <c r="FE2652" s="15">
        <v>22.9</v>
      </c>
      <c r="FF2652" s="15">
        <v>21.4</v>
      </c>
      <c r="FG2652" s="15">
        <v>17.5</v>
      </c>
      <c r="FH2652" s="15">
        <v>13.1</v>
      </c>
      <c r="FI2652" s="15">
        <v>11.7</v>
      </c>
      <c r="FJ2652" s="15">
        <v>10.6</v>
      </c>
      <c r="FK2652" s="15">
        <v>12.7</v>
      </c>
      <c r="FL2652" s="15">
        <v>14.6</v>
      </c>
      <c r="FM2652" s="15">
        <v>17.2</v>
      </c>
      <c r="FN2652" s="15">
        <v>19.5</v>
      </c>
      <c r="FO2652" s="15">
        <v>21.8</v>
      </c>
      <c r="FP2652" s="21">
        <f t="shared" si="948"/>
        <v>17.116666666666664</v>
      </c>
      <c r="FR2652" s="22">
        <f t="shared" si="949"/>
        <v>22.233333333333331</v>
      </c>
      <c r="FS2652" s="23">
        <f t="shared" si="950"/>
        <v>11.666666666666666</v>
      </c>
      <c r="FT2652" s="24">
        <f t="shared" si="960"/>
        <v>17.97878787878788</v>
      </c>
      <c r="GB2652" s="2">
        <f t="shared" si="965"/>
        <v>1942</v>
      </c>
      <c r="GC2652" s="20" t="s">
        <v>75</v>
      </c>
      <c r="GD2652" s="15">
        <v>18.2</v>
      </c>
      <c r="GE2652" s="15">
        <v>19.5</v>
      </c>
      <c r="GF2652" s="15">
        <v>19.399999999999999</v>
      </c>
      <c r="GG2652" s="15">
        <v>16.100000000000001</v>
      </c>
      <c r="GH2652" s="15">
        <v>13.8</v>
      </c>
      <c r="GI2652" s="15">
        <v>12.5</v>
      </c>
      <c r="GJ2652" s="15">
        <v>11.6</v>
      </c>
      <c r="GK2652" s="15">
        <v>12.1</v>
      </c>
      <c r="GL2652" s="15">
        <v>13.3</v>
      </c>
      <c r="GM2652" s="15">
        <v>14.8</v>
      </c>
      <c r="GN2652" s="15">
        <v>16.8</v>
      </c>
      <c r="GO2652" s="15">
        <v>18.399999999999999</v>
      </c>
      <c r="GP2652" s="21">
        <f t="shared" si="961"/>
        <v>15.54166666666667</v>
      </c>
      <c r="GQ2652" s="2"/>
      <c r="GR2652" s="22">
        <f t="shared" si="962"/>
        <v>19.033333333333335</v>
      </c>
      <c r="GS2652" s="23">
        <f t="shared" si="963"/>
        <v>12.066666666666668</v>
      </c>
      <c r="GT2652" s="24">
        <f t="shared" si="964"/>
        <v>15.738636363636363</v>
      </c>
      <c r="GU2652" s="22">
        <f>AVERAGE(Sheet1!AR2652,Sheet1!BR2652,Sheet1!CR2652,Sheet1!DR2652,Sheet1!ER2652,Sheet1!FR2652,Sheet1!GR2652)</f>
        <v>19.547619047619047</v>
      </c>
      <c r="GV2652" s="23">
        <f>AVERAGE(Sheet1!AS2652,Sheet1!BS2652,Sheet1!CS2652,Sheet1!DS2652,Sheet1!ES2652,Sheet1!FS2652,Sheet1!GS2652)</f>
        <v>12.2</v>
      </c>
      <c r="GW2652" s="22">
        <f t="shared" si="972"/>
        <v>19.756277056277057</v>
      </c>
      <c r="GX2652" s="23">
        <f t="shared" si="973"/>
        <v>12.313852813852812</v>
      </c>
      <c r="GY2652" s="24">
        <f>AVERAGE(Sheet1!$AP2652,Sheet1!$BP2652,Sheet1!$CP2652,Sheet1!$DP2652,Sheet1!$EP2652,Sheet1!$FP2652,Sheet1!$GP2652)</f>
        <v>15.908333333333333</v>
      </c>
      <c r="GZ2652" s="24">
        <f t="shared" si="974"/>
        <v>16.143181818181819</v>
      </c>
    </row>
    <row r="2653" spans="2:208">
      <c r="B2653" s="7"/>
      <c r="C2653" s="8">
        <f t="shared" si="937"/>
        <v>15.525</v>
      </c>
      <c r="D2653" s="25">
        <f t="shared" si="952"/>
        <v>15.938333333333336</v>
      </c>
      <c r="E2653" s="16">
        <f t="shared" si="958"/>
        <v>16.131309523809527</v>
      </c>
      <c r="F2653" s="8">
        <f t="shared" si="971"/>
        <v>16.050714285714285</v>
      </c>
      <c r="G2653" s="29">
        <f t="shared" si="966"/>
        <v>16.388011574074074</v>
      </c>
      <c r="H2653" s="16">
        <f t="shared" si="938"/>
        <v>23.1</v>
      </c>
      <c r="I2653" s="17">
        <f t="shared" si="939"/>
        <v>15.25</v>
      </c>
      <c r="J2653" s="18">
        <f t="shared" si="940"/>
        <v>10</v>
      </c>
      <c r="K2653" s="19">
        <f t="shared" si="941"/>
        <v>16.55</v>
      </c>
      <c r="AA2653" s="2"/>
      <c r="AC2653" s="26">
        <v>1943</v>
      </c>
      <c r="AD2653" s="15">
        <v>18.100000000000001</v>
      </c>
      <c r="AE2653" s="15">
        <v>17.7</v>
      </c>
      <c r="AF2653" s="15">
        <v>17</v>
      </c>
      <c r="AG2653" s="15">
        <v>14</v>
      </c>
      <c r="AH2653" s="15">
        <v>11.6</v>
      </c>
      <c r="AI2653" s="15">
        <v>10</v>
      </c>
      <c r="AJ2653" s="15">
        <v>10.5</v>
      </c>
      <c r="AK2653" s="15">
        <v>10.1</v>
      </c>
      <c r="AL2653" s="15">
        <v>11.7</v>
      </c>
      <c r="AM2653" s="15">
        <v>13.7</v>
      </c>
      <c r="AN2653" s="15">
        <v>14.8</v>
      </c>
      <c r="AO2653" s="15">
        <v>15.8</v>
      </c>
      <c r="AP2653" s="21">
        <f t="shared" si="954"/>
        <v>13.75</v>
      </c>
      <c r="AR2653" s="22">
        <f t="shared" si="955"/>
        <v>17.599999999999998</v>
      </c>
      <c r="AS2653" s="23">
        <f t="shared" si="956"/>
        <v>10.200000000000001</v>
      </c>
      <c r="AT2653" s="24">
        <f t="shared" si="970"/>
        <v>14.498484848484848</v>
      </c>
      <c r="BC2653" s="26">
        <v>1943</v>
      </c>
      <c r="BD2653" s="15">
        <v>18.2</v>
      </c>
      <c r="BE2653" s="15">
        <v>17.399999999999999</v>
      </c>
      <c r="BF2653" s="15">
        <v>17.2</v>
      </c>
      <c r="BG2653" s="15">
        <v>14.4</v>
      </c>
      <c r="BH2653" s="15">
        <v>12.6</v>
      </c>
      <c r="BI2653" s="15">
        <v>11.5</v>
      </c>
      <c r="BJ2653" s="15">
        <v>10.9</v>
      </c>
      <c r="BK2653" s="15">
        <v>11.3</v>
      </c>
      <c r="BL2653" s="15">
        <v>12.8</v>
      </c>
      <c r="BM2653" s="15">
        <v>14.2</v>
      </c>
      <c r="BN2653" s="15">
        <v>15.8</v>
      </c>
      <c r="BO2653" s="15">
        <v>16.5</v>
      </c>
      <c r="BP2653" s="21">
        <f t="shared" si="967"/>
        <v>14.4</v>
      </c>
      <c r="BR2653" s="22">
        <f t="shared" si="968"/>
        <v>17.599999999999998</v>
      </c>
      <c r="BS2653" s="23">
        <f t="shared" si="969"/>
        <v>11.233333333333334</v>
      </c>
      <c r="BT2653" s="24">
        <f t="shared" si="975"/>
        <v>14.888636363636362</v>
      </c>
      <c r="CB2653" s="2">
        <f t="shared" si="936"/>
        <v>1943</v>
      </c>
      <c r="CC2653" s="26">
        <v>1943</v>
      </c>
      <c r="CD2653" s="15">
        <v>20.7</v>
      </c>
      <c r="CE2653" s="15">
        <v>19.100000000000001</v>
      </c>
      <c r="CF2653" s="15">
        <v>19.5</v>
      </c>
      <c r="CG2653" s="15">
        <v>15.6</v>
      </c>
      <c r="CH2653" s="15">
        <v>13.7</v>
      </c>
      <c r="CI2653" s="15">
        <v>12.4</v>
      </c>
      <c r="CJ2653" s="15">
        <v>12.2</v>
      </c>
      <c r="CK2653" s="15">
        <v>12.1</v>
      </c>
      <c r="CL2653" s="15">
        <v>13.4</v>
      </c>
      <c r="CM2653" s="15">
        <v>14.6</v>
      </c>
      <c r="CN2653" s="15">
        <v>16.5</v>
      </c>
      <c r="CO2653" s="15">
        <v>17.8</v>
      </c>
      <c r="CP2653" s="21">
        <f t="shared" si="933"/>
        <v>15.633333333333333</v>
      </c>
      <c r="CR2653" s="22">
        <f t="shared" si="934"/>
        <v>19.766666666666666</v>
      </c>
      <c r="CS2653" s="23">
        <f t="shared" si="935"/>
        <v>12.233333333333334</v>
      </c>
      <c r="CT2653" s="24">
        <f t="shared" si="957"/>
        <v>16.371969696969696</v>
      </c>
      <c r="DB2653" s="2">
        <f t="shared" si="946"/>
        <v>1943</v>
      </c>
      <c r="DC2653" s="20" t="s">
        <v>76</v>
      </c>
      <c r="DD2653" s="15">
        <v>22</v>
      </c>
      <c r="DE2653" s="15">
        <v>21.4</v>
      </c>
      <c r="DF2653" s="15">
        <v>21.1</v>
      </c>
      <c r="DG2653" s="15">
        <v>16.100000000000001</v>
      </c>
      <c r="DH2653" s="15">
        <v>13.2</v>
      </c>
      <c r="DI2653" s="15">
        <v>10.9</v>
      </c>
      <c r="DJ2653" s="15">
        <v>11.8</v>
      </c>
      <c r="DK2653" s="15">
        <v>12.3</v>
      </c>
      <c r="DL2653" s="15">
        <v>14.1</v>
      </c>
      <c r="DM2653" s="15">
        <v>16.5</v>
      </c>
      <c r="DN2653" s="15">
        <v>18.100000000000001</v>
      </c>
      <c r="DO2653" s="15">
        <v>19.399999999999999</v>
      </c>
      <c r="DP2653" s="21">
        <f t="shared" si="942"/>
        <v>16.408333333333335</v>
      </c>
      <c r="DR2653" s="22">
        <f t="shared" si="943"/>
        <v>21.5</v>
      </c>
      <c r="DS2653" s="23">
        <f t="shared" si="944"/>
        <v>11.666666666666666</v>
      </c>
      <c r="DT2653" s="24">
        <f t="shared" si="959"/>
        <v>16.709848484848486</v>
      </c>
      <c r="EB2653" s="2">
        <f t="shared" ref="EB2653:EB2684" si="980">EB2652+1</f>
        <v>1943</v>
      </c>
      <c r="EC2653" s="20" t="s">
        <v>76</v>
      </c>
      <c r="ED2653" s="15">
        <v>20.5</v>
      </c>
      <c r="EE2653" s="15">
        <v>20.5</v>
      </c>
      <c r="EF2653" s="15">
        <v>20.2</v>
      </c>
      <c r="EG2653" s="15">
        <v>17.100000000000001</v>
      </c>
      <c r="EH2653" s="15">
        <v>14</v>
      </c>
      <c r="EI2653" s="15">
        <v>12.4</v>
      </c>
      <c r="EJ2653" s="15">
        <v>11.9</v>
      </c>
      <c r="EK2653" s="15">
        <v>12</v>
      </c>
      <c r="EL2653" s="15">
        <v>13.3</v>
      </c>
      <c r="EM2653" s="15">
        <v>15.2</v>
      </c>
      <c r="EN2653" s="15">
        <v>17.3</v>
      </c>
      <c r="EO2653" s="15">
        <v>18.5</v>
      </c>
      <c r="EP2653" s="21">
        <f t="shared" si="976"/>
        <v>16.075000000000003</v>
      </c>
      <c r="ER2653" s="22">
        <f t="shared" si="977"/>
        <v>20.400000000000002</v>
      </c>
      <c r="ES2653" s="23">
        <f t="shared" si="978"/>
        <v>12.1</v>
      </c>
      <c r="ET2653" s="24">
        <f t="shared" si="953"/>
        <v>16.609090909090909</v>
      </c>
      <c r="FB2653" s="2">
        <f t="shared" si="979"/>
        <v>1943</v>
      </c>
      <c r="FC2653" s="20" t="s">
        <v>76</v>
      </c>
      <c r="FD2653" s="15">
        <v>23.1</v>
      </c>
      <c r="FE2653" s="15">
        <v>22.6</v>
      </c>
      <c r="FF2653" s="15">
        <v>22</v>
      </c>
      <c r="FG2653" s="15">
        <v>16.600000000000001</v>
      </c>
      <c r="FH2653" s="15">
        <v>12.7</v>
      </c>
      <c r="FI2653" s="15">
        <v>10.8</v>
      </c>
      <c r="FJ2653" s="15">
        <v>10.199999999999999</v>
      </c>
      <c r="FK2653" s="15">
        <v>11.5</v>
      </c>
      <c r="FL2653" s="15">
        <v>13.4</v>
      </c>
      <c r="FM2653" s="15">
        <v>16.7</v>
      </c>
      <c r="FN2653" s="15">
        <v>19.399999999999999</v>
      </c>
      <c r="FO2653" s="15">
        <v>21.9</v>
      </c>
      <c r="FP2653" s="21">
        <f t="shared" si="948"/>
        <v>16.741666666666667</v>
      </c>
      <c r="FR2653" s="22">
        <f t="shared" si="949"/>
        <v>22.566666666666666</v>
      </c>
      <c r="FS2653" s="23">
        <f t="shared" si="950"/>
        <v>10.833333333333334</v>
      </c>
      <c r="FT2653" s="24">
        <f t="shared" si="960"/>
        <v>17.865909090909096</v>
      </c>
      <c r="GB2653" s="2">
        <f t="shared" si="965"/>
        <v>1943</v>
      </c>
      <c r="GC2653" s="20" t="s">
        <v>76</v>
      </c>
      <c r="GD2653" s="15">
        <v>19.600000000000001</v>
      </c>
      <c r="GE2653" s="15">
        <v>19.399999999999999</v>
      </c>
      <c r="GF2653" s="15">
        <v>19.399999999999999</v>
      </c>
      <c r="GG2653" s="15">
        <v>16.3</v>
      </c>
      <c r="GH2653" s="15">
        <v>13.6</v>
      </c>
      <c r="GI2653" s="15">
        <v>11.5</v>
      </c>
      <c r="GJ2653" s="15">
        <v>11</v>
      </c>
      <c r="GK2653" s="15">
        <v>11.5</v>
      </c>
      <c r="GL2653" s="15">
        <v>13.5</v>
      </c>
      <c r="GM2653" s="15">
        <v>15.3</v>
      </c>
      <c r="GN2653" s="15">
        <v>17.5</v>
      </c>
      <c r="GO2653" s="15">
        <v>19.399999999999999</v>
      </c>
      <c r="GP2653" s="21">
        <f t="shared" si="961"/>
        <v>15.66666666666667</v>
      </c>
      <c r="GQ2653" s="2"/>
      <c r="GR2653" s="22">
        <f t="shared" si="962"/>
        <v>19.466666666666665</v>
      </c>
      <c r="GS2653" s="23">
        <f t="shared" si="963"/>
        <v>11.333333333333334</v>
      </c>
      <c r="GT2653" s="24">
        <f t="shared" si="964"/>
        <v>15.747727272727269</v>
      </c>
      <c r="GU2653" s="22">
        <f>AVERAGE(Sheet1!AR2653,Sheet1!BR2653,Sheet1!CR2653,Sheet1!DR2653,Sheet1!ER2653,Sheet1!FR2653,Sheet1!GR2653)</f>
        <v>19.842857142857145</v>
      </c>
      <c r="GV2653" s="23">
        <f>AVERAGE(Sheet1!AS2653,Sheet1!BS2653,Sheet1!CS2653,Sheet1!DS2653,Sheet1!ES2653,Sheet1!FS2653,Sheet1!GS2653)</f>
        <v>11.37142857142857</v>
      </c>
      <c r="GW2653" s="22">
        <f t="shared" si="972"/>
        <v>19.780952380952382</v>
      </c>
      <c r="GX2653" s="23">
        <f t="shared" si="973"/>
        <v>12.23982683982684</v>
      </c>
      <c r="GY2653" s="24">
        <f>AVERAGE(Sheet1!$AP2653,Sheet1!$BP2653,Sheet1!$CP2653,Sheet1!$DP2653,Sheet1!$EP2653,Sheet1!$FP2653,Sheet1!$GP2653)</f>
        <v>15.525</v>
      </c>
      <c r="GZ2653" s="24">
        <f t="shared" si="974"/>
        <v>16.098809523809525</v>
      </c>
    </row>
    <row r="2654" spans="2:208">
      <c r="B2654" s="7"/>
      <c r="C2654" s="8">
        <f t="shared" si="937"/>
        <v>15.605952380952383</v>
      </c>
      <c r="D2654" s="25">
        <f t="shared" si="952"/>
        <v>15.781666666666666</v>
      </c>
      <c r="E2654" s="16">
        <f t="shared" si="958"/>
        <v>16.034523809523812</v>
      </c>
      <c r="F2654" s="8">
        <f t="shared" si="971"/>
        <v>16.049642857142857</v>
      </c>
      <c r="G2654" s="29">
        <f t="shared" si="966"/>
        <v>16.338463955026455</v>
      </c>
      <c r="H2654" s="16">
        <f t="shared" si="938"/>
        <v>23.7</v>
      </c>
      <c r="I2654" s="17">
        <f t="shared" si="939"/>
        <v>15.05</v>
      </c>
      <c r="J2654" s="18">
        <f t="shared" si="940"/>
        <v>10.7</v>
      </c>
      <c r="K2654" s="19">
        <f t="shared" si="941"/>
        <v>17.2</v>
      </c>
      <c r="AA2654" s="2"/>
      <c r="AC2654" s="26">
        <v>1944</v>
      </c>
      <c r="AD2654" s="15">
        <v>18.7</v>
      </c>
      <c r="AE2654" s="15">
        <v>16.100000000000001</v>
      </c>
      <c r="AF2654" s="15">
        <v>17.100000000000001</v>
      </c>
      <c r="AG2654" s="15">
        <v>13</v>
      </c>
      <c r="AH2654" s="15">
        <v>12.1</v>
      </c>
      <c r="AI2654" s="15">
        <v>10.7</v>
      </c>
      <c r="AJ2654" s="15">
        <v>11</v>
      </c>
      <c r="AK2654" s="15">
        <v>10.8</v>
      </c>
      <c r="AL2654" s="15">
        <v>12.7</v>
      </c>
      <c r="AM2654" s="15">
        <v>14.2</v>
      </c>
      <c r="AN2654" s="15">
        <v>14.7</v>
      </c>
      <c r="AO2654" s="15">
        <v>16.8</v>
      </c>
      <c r="AP2654" s="21">
        <f t="shared" si="954"/>
        <v>13.991666666666667</v>
      </c>
      <c r="AR2654" s="22">
        <f t="shared" si="955"/>
        <v>17.3</v>
      </c>
      <c r="AS2654" s="23">
        <f t="shared" si="956"/>
        <v>10.833333333333334</v>
      </c>
      <c r="AT2654" s="24">
        <f t="shared" si="970"/>
        <v>14.491666666666667</v>
      </c>
      <c r="BC2654" s="26">
        <v>1944</v>
      </c>
      <c r="BD2654" s="15">
        <v>18.3</v>
      </c>
      <c r="BE2654" s="15">
        <v>17.8</v>
      </c>
      <c r="BF2654" s="15">
        <v>17.600000000000001</v>
      </c>
      <c r="BG2654" s="15">
        <v>13.9</v>
      </c>
      <c r="BH2654" s="15">
        <v>13.6</v>
      </c>
      <c r="BI2654" s="15">
        <v>11.6</v>
      </c>
      <c r="BJ2654" s="15">
        <v>11.7</v>
      </c>
      <c r="BK2654" s="15">
        <v>11.5</v>
      </c>
      <c r="BL2654" s="15">
        <v>12.8</v>
      </c>
      <c r="BM2654" s="15">
        <v>13.4</v>
      </c>
      <c r="BN2654" s="15">
        <v>14.6</v>
      </c>
      <c r="BO2654" s="15">
        <v>16.8</v>
      </c>
      <c r="BP2654" s="21">
        <f t="shared" si="967"/>
        <v>14.466666666666669</v>
      </c>
      <c r="BR2654" s="22">
        <f t="shared" si="968"/>
        <v>17.900000000000002</v>
      </c>
      <c r="BS2654" s="23">
        <f t="shared" si="969"/>
        <v>11.6</v>
      </c>
      <c r="BT2654" s="24">
        <f t="shared" si="975"/>
        <v>14.89621212121212</v>
      </c>
      <c r="CB2654" s="2">
        <f t="shared" si="936"/>
        <v>1944</v>
      </c>
      <c r="CC2654" s="26">
        <v>1944</v>
      </c>
      <c r="CD2654" s="15">
        <v>20.6</v>
      </c>
      <c r="CE2654" s="15">
        <v>19.600000000000001</v>
      </c>
      <c r="CF2654" s="15">
        <v>19.5</v>
      </c>
      <c r="CG2654" s="15">
        <v>15.3</v>
      </c>
      <c r="CH2654" s="15">
        <v>14.2</v>
      </c>
      <c r="CI2654" s="15">
        <v>12.7</v>
      </c>
      <c r="CJ2654" s="15">
        <v>12.4</v>
      </c>
      <c r="CK2654" s="15">
        <v>12.4</v>
      </c>
      <c r="CL2654" s="15">
        <v>14.3</v>
      </c>
      <c r="CM2654" s="15">
        <v>15</v>
      </c>
      <c r="CN2654" s="15">
        <v>16.5</v>
      </c>
      <c r="CO2654" s="15">
        <v>18.8</v>
      </c>
      <c r="CP2654" s="21">
        <f t="shared" si="933"/>
        <v>15.94166666666667</v>
      </c>
      <c r="CR2654" s="22">
        <f t="shared" si="934"/>
        <v>19.900000000000002</v>
      </c>
      <c r="CS2654" s="23">
        <f t="shared" si="935"/>
        <v>12.5</v>
      </c>
      <c r="CT2654" s="24">
        <f t="shared" si="957"/>
        <v>16.379545454545454</v>
      </c>
      <c r="DB2654" s="2">
        <f t="shared" si="946"/>
        <v>1944</v>
      </c>
      <c r="DC2654" s="20" t="s">
        <v>77</v>
      </c>
      <c r="DD2654" s="15">
        <v>22.3</v>
      </c>
      <c r="DE2654" s="15">
        <v>19.600000000000001</v>
      </c>
      <c r="DF2654" s="15">
        <v>20.5</v>
      </c>
      <c r="DG2654" s="15">
        <v>15.1</v>
      </c>
      <c r="DH2654" s="15">
        <v>13.3</v>
      </c>
      <c r="DI2654" s="15">
        <v>11.9</v>
      </c>
      <c r="DJ2654" s="15">
        <v>11.7</v>
      </c>
      <c r="DK2654" s="15">
        <v>12.2</v>
      </c>
      <c r="DL2654" s="15">
        <v>15.4</v>
      </c>
      <c r="DM2654" s="15">
        <v>17</v>
      </c>
      <c r="DN2654" s="15">
        <v>18.2</v>
      </c>
      <c r="DO2654" s="15">
        <v>20.5</v>
      </c>
      <c r="DP2654" s="21">
        <f t="shared" si="942"/>
        <v>16.474999999999998</v>
      </c>
      <c r="DR2654" s="22">
        <f t="shared" si="943"/>
        <v>20.8</v>
      </c>
      <c r="DS2654" s="23">
        <f t="shared" si="944"/>
        <v>11.933333333333332</v>
      </c>
      <c r="DT2654" s="24">
        <f t="shared" si="959"/>
        <v>16.726515151515148</v>
      </c>
      <c r="EB2654" s="2">
        <f t="shared" si="980"/>
        <v>1944</v>
      </c>
      <c r="EC2654" s="20" t="s">
        <v>77</v>
      </c>
      <c r="ED2654" s="15">
        <v>21.1</v>
      </c>
      <c r="EE2654" s="15">
        <v>20</v>
      </c>
      <c r="EF2654" s="15">
        <v>19.5</v>
      </c>
      <c r="EG2654" s="15">
        <v>16</v>
      </c>
      <c r="EH2654" s="15">
        <v>13.9</v>
      </c>
      <c r="EI2654" s="15">
        <v>13.3</v>
      </c>
      <c r="EJ2654" s="15">
        <v>12.2</v>
      </c>
      <c r="EK2654" s="15">
        <v>12.7</v>
      </c>
      <c r="EL2654" s="15">
        <v>14.4</v>
      </c>
      <c r="EM2654" s="15">
        <v>16.3</v>
      </c>
      <c r="EN2654" s="15">
        <v>17.100000000000001</v>
      </c>
      <c r="EO2654" s="15">
        <v>19.100000000000001</v>
      </c>
      <c r="EP2654" s="21">
        <f t="shared" si="976"/>
        <v>16.3</v>
      </c>
      <c r="ER2654" s="22">
        <f t="shared" si="977"/>
        <v>20.2</v>
      </c>
      <c r="ES2654" s="23">
        <f t="shared" si="978"/>
        <v>12.733333333333334</v>
      </c>
      <c r="ET2654" s="24">
        <f t="shared" si="953"/>
        <v>16.612878787878788</v>
      </c>
      <c r="FB2654" s="2">
        <f t="shared" si="979"/>
        <v>1944</v>
      </c>
      <c r="FC2654" s="20" t="s">
        <v>77</v>
      </c>
      <c r="FD2654" s="15">
        <v>23.7</v>
      </c>
      <c r="FE2654" s="15">
        <v>21.6</v>
      </c>
      <c r="FF2654" s="15">
        <v>21.1</v>
      </c>
      <c r="FG2654" s="15">
        <v>15.2</v>
      </c>
      <c r="FH2654" s="15">
        <v>13.4</v>
      </c>
      <c r="FI2654" s="15">
        <v>12</v>
      </c>
      <c r="FJ2654" s="15">
        <v>10.8</v>
      </c>
      <c r="FK2654" s="15">
        <v>11.8</v>
      </c>
      <c r="FL2654" s="15">
        <v>14.1</v>
      </c>
      <c r="FM2654" s="15">
        <v>16.3</v>
      </c>
      <c r="FN2654" s="15">
        <v>19</v>
      </c>
      <c r="FO2654" s="15">
        <v>20.8</v>
      </c>
      <c r="FP2654" s="21">
        <f t="shared" si="948"/>
        <v>16.650000000000002</v>
      </c>
      <c r="FR2654" s="22">
        <f t="shared" si="949"/>
        <v>22.133333333333336</v>
      </c>
      <c r="FS2654" s="23">
        <f t="shared" si="950"/>
        <v>11.533333333333333</v>
      </c>
      <c r="FT2654" s="24">
        <f t="shared" si="960"/>
        <v>17.731818181818184</v>
      </c>
      <c r="GB2654" s="2">
        <f t="shared" si="965"/>
        <v>1944</v>
      </c>
      <c r="GC2654" s="20" t="s">
        <v>77</v>
      </c>
      <c r="GD2654" s="15">
        <v>20.6</v>
      </c>
      <c r="GE2654" s="15">
        <v>20.3</v>
      </c>
      <c r="GF2654" s="15">
        <v>19.8</v>
      </c>
      <c r="GG2654" s="15">
        <v>15.5</v>
      </c>
      <c r="GH2654" s="15">
        <v>13.9</v>
      </c>
      <c r="GI2654" s="15">
        <v>11.9</v>
      </c>
      <c r="GJ2654" s="15">
        <v>11.7</v>
      </c>
      <c r="GK2654" s="15">
        <v>11.5</v>
      </c>
      <c r="GL2654" s="15">
        <v>12.8</v>
      </c>
      <c r="GM2654" s="15">
        <v>14.1</v>
      </c>
      <c r="GN2654" s="15">
        <v>15.6</v>
      </c>
      <c r="GO2654" s="15">
        <v>17.3</v>
      </c>
      <c r="GP2654" s="21">
        <f t="shared" si="961"/>
        <v>15.41666666666667</v>
      </c>
      <c r="GQ2654" s="2"/>
      <c r="GR2654" s="22">
        <f t="shared" si="962"/>
        <v>20.233333333333334</v>
      </c>
      <c r="GS2654" s="23">
        <f t="shared" si="963"/>
        <v>11.700000000000001</v>
      </c>
      <c r="GT2654" s="24">
        <f t="shared" si="964"/>
        <v>15.746212121212119</v>
      </c>
      <c r="GU2654" s="22">
        <f>AVERAGE(Sheet1!AR2654,Sheet1!BR2654,Sheet1!CR2654,Sheet1!DR2654,Sheet1!ER2654,Sheet1!FR2654,Sheet1!GR2654)</f>
        <v>19.780952380952385</v>
      </c>
      <c r="GV2654" s="23">
        <f>AVERAGE(Sheet1!AS2654,Sheet1!BS2654,Sheet1!CS2654,Sheet1!DS2654,Sheet1!ES2654,Sheet1!FS2654,Sheet1!GS2654)</f>
        <v>11.833333333333334</v>
      </c>
      <c r="GW2654" s="22">
        <f t="shared" si="972"/>
        <v>19.885281385281385</v>
      </c>
      <c r="GX2654" s="23">
        <f t="shared" si="973"/>
        <v>12.208225108225109</v>
      </c>
      <c r="GY2654" s="24">
        <f>AVERAGE(Sheet1!$AP2654,Sheet1!$BP2654,Sheet1!$CP2654,Sheet1!$DP2654,Sheet1!$EP2654,Sheet1!$FP2654,Sheet1!$GP2654)</f>
        <v>15.605952380952383</v>
      </c>
      <c r="GZ2654" s="24">
        <f t="shared" si="974"/>
        <v>16.083549783549785</v>
      </c>
    </row>
    <row r="2655" spans="2:208">
      <c r="B2655" s="7">
        <f>B2650+5</f>
        <v>1945</v>
      </c>
      <c r="C2655" s="8">
        <f t="shared" si="937"/>
        <v>15.509523809523811</v>
      </c>
      <c r="D2655" s="25">
        <f t="shared" si="952"/>
        <v>15.681190476190476</v>
      </c>
      <c r="E2655" s="16">
        <f t="shared" si="958"/>
        <v>15.97607142857143</v>
      </c>
      <c r="F2655" s="8">
        <f t="shared" si="971"/>
        <v>16.030595238095238</v>
      </c>
      <c r="G2655" s="29">
        <f t="shared" si="966"/>
        <v>16.300858134920635</v>
      </c>
      <c r="H2655" s="16">
        <f t="shared" si="938"/>
        <v>22.6</v>
      </c>
      <c r="I2655" s="17">
        <f t="shared" si="939"/>
        <v>15.2</v>
      </c>
      <c r="J2655" s="18">
        <f t="shared" si="940"/>
        <v>10.199999999999999</v>
      </c>
      <c r="K2655" s="19">
        <f t="shared" si="941"/>
        <v>16.399999999999999</v>
      </c>
      <c r="AA2655" s="2"/>
      <c r="AC2655" s="26">
        <v>1945</v>
      </c>
      <c r="AD2655" s="15">
        <v>18.100000000000001</v>
      </c>
      <c r="AE2655" s="15">
        <v>16.8</v>
      </c>
      <c r="AF2655" s="15">
        <v>14.8</v>
      </c>
      <c r="AG2655" s="15">
        <v>14</v>
      </c>
      <c r="AH2655" s="15">
        <v>12.7</v>
      </c>
      <c r="AI2655" s="15">
        <v>11.5</v>
      </c>
      <c r="AJ2655" s="15">
        <v>10.4</v>
      </c>
      <c r="AK2655" s="15">
        <v>11.4</v>
      </c>
      <c r="AL2655" s="15">
        <v>12.8</v>
      </c>
      <c r="AM2655" s="15">
        <v>13.3</v>
      </c>
      <c r="AN2655" s="15">
        <v>16.899999999999999</v>
      </c>
      <c r="AO2655" s="15">
        <v>17.8</v>
      </c>
      <c r="AP2655" s="21">
        <f t="shared" si="954"/>
        <v>14.208333333333336</v>
      </c>
      <c r="AR2655" s="22">
        <f t="shared" si="955"/>
        <v>16.566666666666666</v>
      </c>
      <c r="AS2655" s="23">
        <f t="shared" si="956"/>
        <v>11.1</v>
      </c>
      <c r="AT2655" s="24">
        <f t="shared" si="970"/>
        <v>14.408333333333337</v>
      </c>
      <c r="BC2655" s="26">
        <v>1945</v>
      </c>
      <c r="BD2655" s="15">
        <v>17.3</v>
      </c>
      <c r="BE2655" s="15">
        <v>17.7</v>
      </c>
      <c r="BF2655" s="15">
        <v>15.3</v>
      </c>
      <c r="BG2655" s="15">
        <v>14.5</v>
      </c>
      <c r="BH2655" s="15">
        <v>13.3</v>
      </c>
      <c r="BI2655" s="15">
        <v>12.4</v>
      </c>
      <c r="BJ2655" s="15">
        <v>10.9</v>
      </c>
      <c r="BK2655" s="15">
        <v>11.8</v>
      </c>
      <c r="BL2655" s="15">
        <v>12.6</v>
      </c>
      <c r="BM2655" s="15">
        <v>14.1</v>
      </c>
      <c r="BN2655" s="15">
        <v>15.8</v>
      </c>
      <c r="BO2655" s="15">
        <v>17.3</v>
      </c>
      <c r="BP2655" s="21">
        <f t="shared" si="967"/>
        <v>14.41666666666667</v>
      </c>
      <c r="BR2655" s="22">
        <f t="shared" si="968"/>
        <v>16.766666666666666</v>
      </c>
      <c r="BS2655" s="23">
        <f t="shared" si="969"/>
        <v>11.700000000000001</v>
      </c>
      <c r="BT2655" s="24">
        <f t="shared" si="975"/>
        <v>14.799242424242424</v>
      </c>
      <c r="CB2655" s="2">
        <f t="shared" si="936"/>
        <v>1945</v>
      </c>
      <c r="CC2655" s="26">
        <v>1945</v>
      </c>
      <c r="CD2655" s="15">
        <v>19.600000000000001</v>
      </c>
      <c r="CE2655" s="15">
        <v>18.8</v>
      </c>
      <c r="CF2655" s="15">
        <v>16.7</v>
      </c>
      <c r="CG2655" s="15">
        <v>15.9</v>
      </c>
      <c r="CH2655" s="15">
        <v>14.4</v>
      </c>
      <c r="CI2655" s="15">
        <v>13.8</v>
      </c>
      <c r="CJ2655" s="15">
        <v>12.1</v>
      </c>
      <c r="CK2655" s="15">
        <v>12.7</v>
      </c>
      <c r="CL2655" s="15">
        <v>13.9</v>
      </c>
      <c r="CM2655" s="15">
        <v>15.1</v>
      </c>
      <c r="CN2655" s="15">
        <v>17.2</v>
      </c>
      <c r="CO2655" s="15">
        <v>19</v>
      </c>
      <c r="CP2655" s="21">
        <f t="shared" ref="CP2655:CP2686" si="981">SUM(CD2655:CO2655)/12</f>
        <v>15.766666666666666</v>
      </c>
      <c r="CR2655" s="22">
        <f t="shared" ref="CR2655:CR2686" si="982">SUM(CD2655+CE2655+CF2655)/3</f>
        <v>18.366666666666671</v>
      </c>
      <c r="CS2655" s="23">
        <f t="shared" ref="CS2655:CS2686" si="983">SUM(CI2655+CJ2655+CK2655)/3</f>
        <v>12.866666666666665</v>
      </c>
      <c r="CT2655" s="24">
        <f t="shared" si="957"/>
        <v>16.275757575757577</v>
      </c>
      <c r="DB2655" s="2">
        <f t="shared" si="946"/>
        <v>1945</v>
      </c>
      <c r="DC2655" s="20" t="s">
        <v>78</v>
      </c>
      <c r="DD2655" s="15">
        <v>21.5</v>
      </c>
      <c r="DE2655" s="15">
        <v>19.3</v>
      </c>
      <c r="DF2655" s="15">
        <v>18</v>
      </c>
      <c r="DG2655" s="15">
        <v>16.5</v>
      </c>
      <c r="DH2655" s="15">
        <v>14.3</v>
      </c>
      <c r="DI2655" s="15">
        <v>12.2</v>
      </c>
      <c r="DJ2655" s="15">
        <v>11.5</v>
      </c>
      <c r="DK2655" s="15">
        <v>12.7</v>
      </c>
      <c r="DL2655" s="15">
        <v>14.7</v>
      </c>
      <c r="DM2655" s="15">
        <v>16.7</v>
      </c>
      <c r="DN2655" s="15">
        <v>21.2</v>
      </c>
      <c r="DO2655" s="15">
        <v>21.9</v>
      </c>
      <c r="DP2655" s="21">
        <f t="shared" si="942"/>
        <v>16.708333333333332</v>
      </c>
      <c r="DR2655" s="22">
        <f t="shared" si="943"/>
        <v>19.599999999999998</v>
      </c>
      <c r="DS2655" s="23">
        <f t="shared" si="944"/>
        <v>12.133333333333333</v>
      </c>
      <c r="DT2655" s="24">
        <f t="shared" si="959"/>
        <v>16.701515151515153</v>
      </c>
      <c r="EB2655" s="2">
        <f t="shared" si="980"/>
        <v>1945</v>
      </c>
      <c r="EC2655" s="20" t="s">
        <v>78</v>
      </c>
      <c r="ED2655" s="15">
        <v>19.7</v>
      </c>
      <c r="EE2655" s="15">
        <v>18.399999999999999</v>
      </c>
      <c r="EF2655" s="15">
        <v>17.899999999999999</v>
      </c>
      <c r="EG2655" s="15">
        <v>16.3</v>
      </c>
      <c r="EH2655" s="15">
        <v>14.1</v>
      </c>
      <c r="EI2655" s="15">
        <v>13.2</v>
      </c>
      <c r="EJ2655" s="15">
        <v>12</v>
      </c>
      <c r="EK2655" s="15">
        <v>12.9</v>
      </c>
      <c r="EL2655" s="15">
        <v>13.9</v>
      </c>
      <c r="EM2655" s="15">
        <v>15.3</v>
      </c>
      <c r="EN2655" s="15">
        <v>18.399999999999999</v>
      </c>
      <c r="EO2655" s="15">
        <v>18.399999999999999</v>
      </c>
      <c r="EP2655" s="21">
        <f t="shared" si="976"/>
        <v>15.875000000000002</v>
      </c>
      <c r="ER2655" s="22">
        <f t="shared" si="977"/>
        <v>18.666666666666664</v>
      </c>
      <c r="ES2655" s="23">
        <f t="shared" si="978"/>
        <v>12.700000000000001</v>
      </c>
      <c r="ET2655" s="24">
        <f t="shared" si="953"/>
        <v>16.533333333333335</v>
      </c>
      <c r="FB2655" s="2">
        <f t="shared" si="979"/>
        <v>1945</v>
      </c>
      <c r="FC2655" s="20" t="s">
        <v>78</v>
      </c>
      <c r="FD2655" s="15">
        <v>21.5</v>
      </c>
      <c r="FE2655" s="15">
        <v>20.3</v>
      </c>
      <c r="FF2655" s="15">
        <v>18</v>
      </c>
      <c r="FG2655" s="15">
        <v>16.3</v>
      </c>
      <c r="FH2655" s="15">
        <v>13.5</v>
      </c>
      <c r="FI2655" s="15">
        <v>11.8</v>
      </c>
      <c r="FJ2655" s="15">
        <v>10.199999999999999</v>
      </c>
      <c r="FK2655" s="15">
        <v>12.3</v>
      </c>
      <c r="FL2655" s="15">
        <v>13.6</v>
      </c>
      <c r="FM2655" s="15">
        <v>17.3</v>
      </c>
      <c r="FN2655" s="15">
        <v>20.6</v>
      </c>
      <c r="FO2655" s="15">
        <v>22.6</v>
      </c>
      <c r="FP2655" s="21">
        <f t="shared" si="948"/>
        <v>16.5</v>
      </c>
      <c r="FR2655" s="22">
        <f t="shared" si="949"/>
        <v>19.933333333333334</v>
      </c>
      <c r="FS2655" s="23">
        <f t="shared" si="950"/>
        <v>11.433333333333332</v>
      </c>
      <c r="FT2655" s="24">
        <f t="shared" si="960"/>
        <v>17.537878787878789</v>
      </c>
      <c r="GB2655" s="2">
        <f t="shared" si="965"/>
        <v>1945</v>
      </c>
      <c r="GC2655" s="20" t="s">
        <v>78</v>
      </c>
      <c r="GD2655" s="15">
        <v>18.3</v>
      </c>
      <c r="GE2655" s="15">
        <v>18.399999999999999</v>
      </c>
      <c r="GF2655" s="15">
        <v>17</v>
      </c>
      <c r="GG2655" s="15">
        <v>15.6</v>
      </c>
      <c r="GH2655" s="15">
        <v>14.1</v>
      </c>
      <c r="GI2655" s="15">
        <v>12.5</v>
      </c>
      <c r="GJ2655" s="15">
        <v>11.1</v>
      </c>
      <c r="GK2655" s="15">
        <v>12.1</v>
      </c>
      <c r="GL2655" s="15">
        <v>12.6</v>
      </c>
      <c r="GM2655" s="15">
        <v>13.9</v>
      </c>
      <c r="GN2655" s="15">
        <v>16.8</v>
      </c>
      <c r="GO2655" s="15">
        <v>18.7</v>
      </c>
      <c r="GP2655" s="21">
        <f t="shared" si="961"/>
        <v>15.091666666666667</v>
      </c>
      <c r="GQ2655" s="2"/>
      <c r="GR2655" s="22">
        <f t="shared" si="962"/>
        <v>17.900000000000002</v>
      </c>
      <c r="GS2655" s="23">
        <f t="shared" si="963"/>
        <v>11.9</v>
      </c>
      <c r="GT2655" s="24">
        <f t="shared" si="964"/>
        <v>15.65151515151515</v>
      </c>
      <c r="GU2655" s="22">
        <f>AVERAGE(Sheet1!AR2655,Sheet1!BR2655,Sheet1!CR2655,Sheet1!DR2655,Sheet1!ER2655,Sheet1!FR2655,Sheet1!GR2655)</f>
        <v>18.25714285714286</v>
      </c>
      <c r="GV2655" s="23">
        <f>AVERAGE(Sheet1!AS2655,Sheet1!BS2655,Sheet1!CS2655,Sheet1!DS2655,Sheet1!ES2655,Sheet1!FS2655,Sheet1!GS2655)</f>
        <v>11.976190476190478</v>
      </c>
      <c r="GW2655" s="22">
        <f t="shared" si="972"/>
        <v>19.639826839826842</v>
      </c>
      <c r="GX2655" s="23">
        <f t="shared" si="973"/>
        <v>12.146753246753246</v>
      </c>
      <c r="GY2655" s="24">
        <f>AVERAGE(Sheet1!$AP2655,Sheet1!$BP2655,Sheet1!$CP2655,Sheet1!$DP2655,Sheet1!$EP2655,Sheet1!$FP2655,Sheet1!$GP2655)</f>
        <v>15.509523809523811</v>
      </c>
      <c r="GZ2655" s="24">
        <f t="shared" si="974"/>
        <v>15.986796536796538</v>
      </c>
    </row>
    <row r="2656" spans="2:208">
      <c r="B2656" s="7"/>
      <c r="C2656" s="8">
        <f t="shared" si="937"/>
        <v>15.033333333333333</v>
      </c>
      <c r="D2656" s="25">
        <f t="shared" si="952"/>
        <v>15.516428571428573</v>
      </c>
      <c r="E2656" s="16">
        <f t="shared" si="958"/>
        <v>15.865357142857144</v>
      </c>
      <c r="F2656" s="8">
        <f t="shared" si="971"/>
        <v>15.963869047619047</v>
      </c>
      <c r="G2656" s="29">
        <f t="shared" si="966"/>
        <v>16.265524801587301</v>
      </c>
      <c r="H2656" s="16">
        <f t="shared" si="938"/>
        <v>22.1</v>
      </c>
      <c r="I2656" s="17">
        <f t="shared" si="939"/>
        <v>14.65</v>
      </c>
      <c r="J2656" s="18">
        <f t="shared" si="940"/>
        <v>9.6</v>
      </c>
      <c r="K2656" s="19">
        <f t="shared" si="941"/>
        <v>15.850000000000001</v>
      </c>
      <c r="AA2656" s="2"/>
      <c r="AC2656" s="26">
        <v>1946</v>
      </c>
      <c r="AD2656" s="15">
        <v>18.399999999999999</v>
      </c>
      <c r="AE2656" s="15">
        <v>17.899999999999999</v>
      </c>
      <c r="AF2656" s="15">
        <v>17</v>
      </c>
      <c r="AG2656" s="15">
        <v>13.6</v>
      </c>
      <c r="AH2656" s="15">
        <v>13.1</v>
      </c>
      <c r="AI2656" s="15">
        <v>9.6</v>
      </c>
      <c r="AJ2656" s="15">
        <v>10.4</v>
      </c>
      <c r="AK2656" s="15">
        <v>9.9</v>
      </c>
      <c r="AL2656" s="15">
        <v>10.7</v>
      </c>
      <c r="AM2656" s="15">
        <v>11.8</v>
      </c>
      <c r="AN2656" s="15">
        <v>12.7</v>
      </c>
      <c r="AO2656" s="15">
        <v>16.2</v>
      </c>
      <c r="AP2656" s="21">
        <f t="shared" si="954"/>
        <v>13.441666666666665</v>
      </c>
      <c r="AR2656" s="22">
        <f t="shared" si="955"/>
        <v>17.766666666666666</v>
      </c>
      <c r="AS2656" s="23">
        <f t="shared" si="956"/>
        <v>9.9666666666666668</v>
      </c>
      <c r="AT2656" s="24">
        <f t="shared" si="970"/>
        <v>14.300757575757576</v>
      </c>
      <c r="BC2656" s="26">
        <v>1946</v>
      </c>
      <c r="BD2656" s="15">
        <v>17.8</v>
      </c>
      <c r="BE2656" s="15">
        <v>17.7</v>
      </c>
      <c r="BF2656" s="15">
        <v>17.3</v>
      </c>
      <c r="BG2656" s="15">
        <v>15</v>
      </c>
      <c r="BH2656" s="15">
        <v>13.3</v>
      </c>
      <c r="BI2656" s="15">
        <v>11.1</v>
      </c>
      <c r="BJ2656" s="15">
        <v>11.6</v>
      </c>
      <c r="BK2656" s="15">
        <v>11.1</v>
      </c>
      <c r="BL2656" s="15">
        <v>11.6</v>
      </c>
      <c r="BM2656" s="15">
        <v>12.6</v>
      </c>
      <c r="BN2656" s="15">
        <v>14.4</v>
      </c>
      <c r="BO2656" s="15">
        <v>16.600000000000001</v>
      </c>
      <c r="BP2656" s="21">
        <f t="shared" si="967"/>
        <v>14.174999999999997</v>
      </c>
      <c r="BR2656" s="22">
        <f t="shared" si="968"/>
        <v>17.599999999999998</v>
      </c>
      <c r="BS2656" s="23">
        <f t="shared" si="969"/>
        <v>11.266666666666666</v>
      </c>
      <c r="BT2656" s="24">
        <f t="shared" si="975"/>
        <v>14.728787878787877</v>
      </c>
      <c r="CB2656" s="2">
        <f t="shared" ref="CB2656:CB2687" si="984">CB2655+1</f>
        <v>1946</v>
      </c>
      <c r="CC2656" s="26">
        <v>1946</v>
      </c>
      <c r="CD2656" s="15">
        <v>19.8</v>
      </c>
      <c r="CE2656" s="15">
        <v>19.5</v>
      </c>
      <c r="CF2656" s="15">
        <v>18.399999999999999</v>
      </c>
      <c r="CG2656" s="15">
        <v>15.7</v>
      </c>
      <c r="CH2656" s="15">
        <v>14.5</v>
      </c>
      <c r="CI2656" s="15">
        <v>12.1</v>
      </c>
      <c r="CJ2656" s="15">
        <v>12.7</v>
      </c>
      <c r="CK2656" s="15">
        <v>12.2</v>
      </c>
      <c r="CL2656" s="15">
        <v>13.2</v>
      </c>
      <c r="CM2656" s="15">
        <v>13.7</v>
      </c>
      <c r="CN2656" s="15">
        <v>16.3</v>
      </c>
      <c r="CO2656" s="15">
        <v>17.899999999999999</v>
      </c>
      <c r="CP2656" s="21">
        <f t="shared" si="981"/>
        <v>15.5</v>
      </c>
      <c r="CR2656" s="22">
        <f t="shared" si="982"/>
        <v>19.233333333333331</v>
      </c>
      <c r="CS2656" s="23">
        <f t="shared" si="983"/>
        <v>12.333333333333334</v>
      </c>
      <c r="CT2656" s="24">
        <f t="shared" si="957"/>
        <v>16.193939393939392</v>
      </c>
      <c r="DB2656" s="2">
        <f t="shared" si="946"/>
        <v>1946</v>
      </c>
      <c r="DC2656" s="20" t="s">
        <v>79</v>
      </c>
      <c r="DD2656" s="15">
        <v>21.6</v>
      </c>
      <c r="DE2656" s="15">
        <v>21.9</v>
      </c>
      <c r="DF2656" s="15">
        <v>19.899999999999999</v>
      </c>
      <c r="DG2656" s="15">
        <v>15.2</v>
      </c>
      <c r="DH2656" s="15">
        <v>14.4</v>
      </c>
      <c r="DI2656" s="15">
        <v>10.5</v>
      </c>
      <c r="DJ2656" s="15">
        <v>11.6</v>
      </c>
      <c r="DK2656" s="15">
        <v>11.3</v>
      </c>
      <c r="DL2656" s="15">
        <v>13.2</v>
      </c>
      <c r="DM2656" s="15">
        <v>14.4</v>
      </c>
      <c r="DN2656" s="15">
        <v>15.3</v>
      </c>
      <c r="DO2656" s="15">
        <v>19.600000000000001</v>
      </c>
      <c r="DP2656" s="21">
        <f t="shared" si="942"/>
        <v>15.741666666666667</v>
      </c>
      <c r="DR2656" s="22">
        <f t="shared" si="943"/>
        <v>21.133333333333333</v>
      </c>
      <c r="DS2656" s="23">
        <f t="shared" si="944"/>
        <v>11.133333333333335</v>
      </c>
      <c r="DT2656" s="24">
        <f t="shared" si="959"/>
        <v>16.652272727272727</v>
      </c>
      <c r="EB2656" s="2">
        <f t="shared" si="980"/>
        <v>1946</v>
      </c>
      <c r="EC2656" s="20" t="s">
        <v>79</v>
      </c>
      <c r="ED2656" s="15">
        <v>20.100000000000001</v>
      </c>
      <c r="EE2656" s="15">
        <v>19.899999999999999</v>
      </c>
      <c r="EF2656" s="15">
        <v>18.600000000000001</v>
      </c>
      <c r="EG2656" s="15">
        <v>15.8</v>
      </c>
      <c r="EH2656" s="15">
        <v>14.8</v>
      </c>
      <c r="EI2656" s="15">
        <v>11.7</v>
      </c>
      <c r="EJ2656" s="15">
        <v>12.1</v>
      </c>
      <c r="EK2656" s="15">
        <v>12.2</v>
      </c>
      <c r="EL2656" s="15">
        <v>13.1</v>
      </c>
      <c r="EM2656" s="15">
        <v>14.8</v>
      </c>
      <c r="EN2656" s="15">
        <v>15.5</v>
      </c>
      <c r="EO2656" s="15">
        <v>17.3</v>
      </c>
      <c r="EP2656" s="21">
        <f t="shared" si="976"/>
        <v>15.491666666666669</v>
      </c>
      <c r="ER2656" s="22">
        <f t="shared" si="977"/>
        <v>19.533333333333335</v>
      </c>
      <c r="ES2656" s="23">
        <f t="shared" si="978"/>
        <v>12</v>
      </c>
      <c r="ET2656" s="24">
        <f t="shared" si="953"/>
        <v>16.435606060606062</v>
      </c>
      <c r="FB2656" s="2">
        <f t="shared" si="979"/>
        <v>1946</v>
      </c>
      <c r="FC2656" s="20" t="s">
        <v>79</v>
      </c>
      <c r="FD2656" s="15">
        <v>21.8</v>
      </c>
      <c r="FE2656" s="15">
        <v>22.1</v>
      </c>
      <c r="FF2656" s="15">
        <v>19.600000000000001</v>
      </c>
      <c r="FG2656" s="15">
        <v>15.8</v>
      </c>
      <c r="FH2656" s="15">
        <v>13.6</v>
      </c>
      <c r="FI2656" s="15">
        <v>9.8000000000000007</v>
      </c>
      <c r="FJ2656" s="15">
        <v>11.1</v>
      </c>
      <c r="FK2656" s="15">
        <v>11.3</v>
      </c>
      <c r="FL2656" s="15">
        <v>13.2</v>
      </c>
      <c r="FM2656" s="15">
        <v>14.9</v>
      </c>
      <c r="FN2656" s="15">
        <v>17.600000000000001</v>
      </c>
      <c r="FO2656" s="15">
        <v>21.5</v>
      </c>
      <c r="FP2656" s="21">
        <f t="shared" si="948"/>
        <v>16.024999999999999</v>
      </c>
      <c r="FR2656" s="22">
        <f t="shared" si="949"/>
        <v>21.166666666666668</v>
      </c>
      <c r="FS2656" s="23">
        <f t="shared" si="950"/>
        <v>10.733333333333334</v>
      </c>
      <c r="FT2656" s="24">
        <f t="shared" si="960"/>
        <v>17.345454545454547</v>
      </c>
      <c r="GB2656" s="2">
        <f t="shared" si="965"/>
        <v>1946</v>
      </c>
      <c r="GC2656" s="20" t="s">
        <v>79</v>
      </c>
      <c r="GD2656" s="15">
        <v>18.7</v>
      </c>
      <c r="GE2656" s="15">
        <v>18.7</v>
      </c>
      <c r="GF2656" s="15">
        <v>18</v>
      </c>
      <c r="GG2656" s="15">
        <v>15.9</v>
      </c>
      <c r="GH2656" s="15">
        <v>13.9</v>
      </c>
      <c r="GI2656" s="15">
        <v>11.4</v>
      </c>
      <c r="GJ2656" s="15">
        <v>11.8</v>
      </c>
      <c r="GK2656" s="15">
        <v>11.3</v>
      </c>
      <c r="GL2656" s="15">
        <v>12.2</v>
      </c>
      <c r="GM2656" s="15">
        <v>13.3</v>
      </c>
      <c r="GN2656" s="15">
        <v>15.5</v>
      </c>
      <c r="GO2656" s="15">
        <v>17.600000000000001</v>
      </c>
      <c r="GP2656" s="21">
        <f t="shared" si="961"/>
        <v>14.858333333333334</v>
      </c>
      <c r="GQ2656" s="2"/>
      <c r="GR2656" s="22">
        <f t="shared" si="962"/>
        <v>18.466666666666665</v>
      </c>
      <c r="GS2656" s="23">
        <f t="shared" si="963"/>
        <v>11.5</v>
      </c>
      <c r="GT2656" s="24">
        <f t="shared" si="964"/>
        <v>15.57575757575758</v>
      </c>
      <c r="GU2656" s="22">
        <f>AVERAGE(Sheet1!AR2656,Sheet1!BR2656,Sheet1!CR2656,Sheet1!DR2656,Sheet1!ER2656,Sheet1!FR2656,Sheet1!GR2656)</f>
        <v>19.271428571428569</v>
      </c>
      <c r="GV2656" s="23">
        <f>AVERAGE(Sheet1!AS2656,Sheet1!BS2656,Sheet1!CS2656,Sheet1!DS2656,Sheet1!ES2656,Sheet1!FS2656,Sheet1!GS2656)</f>
        <v>11.276190476190477</v>
      </c>
      <c r="GW2656" s="22">
        <f t="shared" si="972"/>
        <v>19.630735930735934</v>
      </c>
      <c r="GX2656" s="23">
        <f t="shared" si="973"/>
        <v>12.031601731601732</v>
      </c>
      <c r="GY2656" s="24">
        <f>AVERAGE(Sheet1!$AP2656,Sheet1!$BP2656,Sheet1!$CP2656,Sheet1!$DP2656,Sheet1!$EP2656,Sheet1!$FP2656,Sheet1!$GP2656)</f>
        <v>15.033333333333333</v>
      </c>
      <c r="GZ2656" s="24">
        <f t="shared" si="974"/>
        <v>15.890367965367966</v>
      </c>
    </row>
    <row r="2657" spans="2:208">
      <c r="B2657" s="7"/>
      <c r="C2657" s="8">
        <f t="shared" ref="C2657:C2688" si="985">AVERAGE(AP2657,BP2657,CP2657,DP2657,EP2657,FP2657,GP2657)</f>
        <v>16.183333333333334</v>
      </c>
      <c r="D2657" s="25">
        <f t="shared" si="952"/>
        <v>15.571428571428573</v>
      </c>
      <c r="E2657" s="16">
        <f t="shared" si="958"/>
        <v>15.853928571428574</v>
      </c>
      <c r="F2657" s="8">
        <f t="shared" si="971"/>
        <v>15.981785714285715</v>
      </c>
      <c r="G2657" s="29">
        <f t="shared" si="966"/>
        <v>16.25791369047619</v>
      </c>
      <c r="H2657" s="16">
        <f t="shared" ref="H2657:H2688" si="986">MAX(AD2657:AO2657,BD2657:BO2657,CD2657:CO2657,DD2657:DO2657,ED2657:EO2657,FD2657:FO2657,GD2657:GO2657)</f>
        <v>24.6</v>
      </c>
      <c r="I2657" s="17">
        <f t="shared" ref="I2657:I2688" si="987">MEDIAN(AD2657:AO2657,BD2657:BO2657,CD2657:CO2657,DD2657:DO2657,ED2657:EO2657,FD2657:FO2657,GD2657:GO2657)</f>
        <v>15.8</v>
      </c>
      <c r="J2657" s="18">
        <f t="shared" ref="J2657:J2688" si="988">MIN(AD2657:AO2657,BD2657:BO2657,CD2657:CO2657,DD2657:DO2657,ED2657:EO2657,FD2657:FO2657,GD2657:GO2657)</f>
        <v>10.7</v>
      </c>
      <c r="K2657" s="19">
        <f t="shared" ref="K2657:K2688" si="989">(H2657+J2657)/2</f>
        <v>17.649999999999999</v>
      </c>
      <c r="AA2657" s="2"/>
      <c r="AC2657" s="26">
        <v>1947</v>
      </c>
      <c r="AD2657" s="15">
        <v>17.7</v>
      </c>
      <c r="AE2657" s="15">
        <v>20.2</v>
      </c>
      <c r="AF2657" s="15">
        <v>17.600000000000001</v>
      </c>
      <c r="AG2657" s="15">
        <v>15.2</v>
      </c>
      <c r="AH2657" s="15">
        <v>15</v>
      </c>
      <c r="AI2657" s="15">
        <v>11.2</v>
      </c>
      <c r="AJ2657" s="15">
        <v>10.7</v>
      </c>
      <c r="AK2657" s="15">
        <v>11.2</v>
      </c>
      <c r="AL2657" s="15">
        <v>13.2</v>
      </c>
      <c r="AM2657" s="15">
        <v>13.8</v>
      </c>
      <c r="AN2657" s="15">
        <v>14.1</v>
      </c>
      <c r="AO2657" s="15">
        <v>17.399999999999999</v>
      </c>
      <c r="AP2657" s="21">
        <f t="shared" si="954"/>
        <v>14.775</v>
      </c>
      <c r="AR2657" s="22">
        <f t="shared" si="955"/>
        <v>18.5</v>
      </c>
      <c r="AS2657" s="23">
        <f t="shared" si="956"/>
        <v>11.033333333333331</v>
      </c>
      <c r="AT2657" s="24">
        <f t="shared" si="970"/>
        <v>14.323484848484849</v>
      </c>
      <c r="BC2657" s="26">
        <v>1947</v>
      </c>
      <c r="BD2657" s="15">
        <v>18.3</v>
      </c>
      <c r="BE2657" s="15">
        <v>19.899999999999999</v>
      </c>
      <c r="BF2657" s="15">
        <v>18.100000000000001</v>
      </c>
      <c r="BG2657" s="15">
        <v>16.600000000000001</v>
      </c>
      <c r="BH2657" s="15">
        <v>15.4</v>
      </c>
      <c r="BI2657" s="15">
        <v>12.8</v>
      </c>
      <c r="BJ2657" s="15">
        <v>11.7</v>
      </c>
      <c r="BK2657" s="15">
        <v>11.6</v>
      </c>
      <c r="BL2657" s="15">
        <v>12.9</v>
      </c>
      <c r="BM2657" s="15">
        <v>13.9</v>
      </c>
      <c r="BN2657" s="15">
        <v>15.4</v>
      </c>
      <c r="BO2657" s="15">
        <v>17.899999999999999</v>
      </c>
      <c r="BP2657" s="21">
        <f t="shared" si="967"/>
        <v>15.375000000000002</v>
      </c>
      <c r="BR2657" s="22">
        <f t="shared" si="968"/>
        <v>18.766666666666669</v>
      </c>
      <c r="BS2657" s="23">
        <f t="shared" si="969"/>
        <v>12.033333333333333</v>
      </c>
      <c r="BT2657" s="24">
        <f t="shared" si="975"/>
        <v>14.772727272727273</v>
      </c>
      <c r="CB2657" s="2">
        <f t="shared" si="984"/>
        <v>1947</v>
      </c>
      <c r="CC2657" s="26">
        <v>1947</v>
      </c>
      <c r="CD2657" s="15">
        <v>20.6</v>
      </c>
      <c r="CE2657" s="15">
        <v>21.9</v>
      </c>
      <c r="CF2657" s="15">
        <v>19.7</v>
      </c>
      <c r="CG2657" s="15">
        <v>17.5</v>
      </c>
      <c r="CH2657" s="15">
        <v>16.3</v>
      </c>
      <c r="CI2657" s="15">
        <v>13.9</v>
      </c>
      <c r="CJ2657" s="15">
        <v>12.6</v>
      </c>
      <c r="CK2657" s="15">
        <v>12.4</v>
      </c>
      <c r="CL2657" s="15">
        <v>14.2</v>
      </c>
      <c r="CM2657" s="15">
        <v>14.9</v>
      </c>
      <c r="CN2657" s="15">
        <v>16.2</v>
      </c>
      <c r="CO2657" s="15">
        <v>19.3</v>
      </c>
      <c r="CP2657" s="21">
        <f t="shared" si="981"/>
        <v>16.625</v>
      </c>
      <c r="CR2657" s="22">
        <f t="shared" si="982"/>
        <v>20.733333333333334</v>
      </c>
      <c r="CS2657" s="23">
        <f t="shared" si="983"/>
        <v>12.966666666666667</v>
      </c>
      <c r="CT2657" s="24">
        <f t="shared" si="957"/>
        <v>16.201515151515149</v>
      </c>
      <c r="DB2657" s="2">
        <f t="shared" si="946"/>
        <v>1947</v>
      </c>
      <c r="DC2657" s="20" t="s">
        <v>80</v>
      </c>
      <c r="DD2657" s="15">
        <v>22.1</v>
      </c>
      <c r="DE2657" s="15">
        <v>23.5</v>
      </c>
      <c r="DF2657" s="15">
        <v>21</v>
      </c>
      <c r="DG2657" s="15">
        <v>17.8</v>
      </c>
      <c r="DH2657" s="15">
        <v>16.600000000000001</v>
      </c>
      <c r="DI2657" s="15">
        <v>11.7</v>
      </c>
      <c r="DJ2657" s="15">
        <v>11.5</v>
      </c>
      <c r="DK2657" s="15">
        <v>12.6</v>
      </c>
      <c r="DL2657" s="15">
        <v>15.6</v>
      </c>
      <c r="DM2657" s="15">
        <v>16</v>
      </c>
      <c r="DN2657" s="15">
        <v>17.600000000000001</v>
      </c>
      <c r="DO2657" s="15">
        <v>20.399999999999999</v>
      </c>
      <c r="DP2657" s="21">
        <f t="shared" ref="DP2657:DP2688" si="990">SUM(DD2657:DO2657)/12</f>
        <v>17.2</v>
      </c>
      <c r="DR2657" s="22">
        <f t="shared" ref="DR2657:DR2688" si="991">SUM(DD2657+DE2657+DF2657)/3</f>
        <v>22.2</v>
      </c>
      <c r="DS2657" s="23">
        <f t="shared" ref="DS2657:DS2688" si="992">SUM(DI2657+DJ2657+DK2657)/3</f>
        <v>11.933333333333332</v>
      </c>
      <c r="DT2657" s="24">
        <f t="shared" si="959"/>
        <v>16.705303030303032</v>
      </c>
      <c r="EB2657" s="2">
        <f t="shared" si="980"/>
        <v>1947</v>
      </c>
      <c r="EC2657" s="20" t="s">
        <v>80</v>
      </c>
      <c r="ED2657" s="15">
        <v>20</v>
      </c>
      <c r="EE2657" s="15">
        <v>20.3</v>
      </c>
      <c r="EF2657" s="15">
        <v>19</v>
      </c>
      <c r="EG2657" s="15">
        <v>17.100000000000001</v>
      </c>
      <c r="EH2657" s="15">
        <v>16.5</v>
      </c>
      <c r="EI2657" s="15">
        <v>13.1</v>
      </c>
      <c r="EJ2657" s="15">
        <v>12.5</v>
      </c>
      <c r="EK2657" s="15">
        <v>12.4</v>
      </c>
      <c r="EL2657" s="15">
        <v>14.5</v>
      </c>
      <c r="EM2657" s="15">
        <v>14.8</v>
      </c>
      <c r="EN2657" s="15">
        <v>15.6</v>
      </c>
      <c r="EO2657" s="15">
        <v>18.5</v>
      </c>
      <c r="EP2657" s="21">
        <f t="shared" si="976"/>
        <v>16.191666666666666</v>
      </c>
      <c r="ER2657" s="22">
        <f t="shared" si="977"/>
        <v>19.766666666666666</v>
      </c>
      <c r="ES2657" s="23">
        <f t="shared" si="978"/>
        <v>12.666666666666666</v>
      </c>
      <c r="ET2657" s="24">
        <f t="shared" si="953"/>
        <v>16.415151515151518</v>
      </c>
      <c r="FB2657" s="2">
        <f t="shared" si="979"/>
        <v>1947</v>
      </c>
      <c r="FC2657" s="20" t="s">
        <v>80</v>
      </c>
      <c r="FD2657" s="15">
        <v>23.6</v>
      </c>
      <c r="FE2657" s="15">
        <v>24.6</v>
      </c>
      <c r="FF2657" s="15">
        <v>20.7</v>
      </c>
      <c r="FG2657" s="15">
        <v>18</v>
      </c>
      <c r="FH2657" s="15">
        <v>15.7</v>
      </c>
      <c r="FI2657" s="15">
        <v>11.6</v>
      </c>
      <c r="FJ2657" s="15">
        <v>11</v>
      </c>
      <c r="FK2657" s="15">
        <v>11.8</v>
      </c>
      <c r="FL2657" s="15">
        <v>14.2</v>
      </c>
      <c r="FM2657" s="15">
        <v>15.2</v>
      </c>
      <c r="FN2657" s="15">
        <v>17.8</v>
      </c>
      <c r="FO2657" s="15">
        <v>21</v>
      </c>
      <c r="FP2657" s="21">
        <f t="shared" si="948"/>
        <v>17.099999999999998</v>
      </c>
      <c r="FR2657" s="22">
        <f t="shared" si="949"/>
        <v>22.966666666666669</v>
      </c>
      <c r="FS2657" s="23">
        <f t="shared" si="950"/>
        <v>11.466666666666669</v>
      </c>
      <c r="FT2657" s="24">
        <f t="shared" si="960"/>
        <v>17.245454545454546</v>
      </c>
      <c r="GB2657" s="2">
        <f t="shared" si="965"/>
        <v>1947</v>
      </c>
      <c r="GC2657" s="20" t="s">
        <v>80</v>
      </c>
      <c r="GD2657" s="15">
        <v>19.899999999999999</v>
      </c>
      <c r="GE2657" s="15">
        <v>21.2</v>
      </c>
      <c r="GF2657" s="15">
        <v>19.3</v>
      </c>
      <c r="GG2657" s="15">
        <v>17.899999999999999</v>
      </c>
      <c r="GH2657" s="15">
        <v>15.9</v>
      </c>
      <c r="GI2657" s="15">
        <v>12.9</v>
      </c>
      <c r="GJ2657" s="15">
        <v>12</v>
      </c>
      <c r="GK2657" s="15">
        <v>11.9</v>
      </c>
      <c r="GL2657" s="15">
        <v>13</v>
      </c>
      <c r="GM2657" s="15">
        <v>14.1</v>
      </c>
      <c r="GN2657" s="15">
        <v>15.7</v>
      </c>
      <c r="GO2657" s="15">
        <v>18.399999999999999</v>
      </c>
      <c r="GP2657" s="21">
        <f t="shared" si="961"/>
        <v>16.016666666666666</v>
      </c>
      <c r="GQ2657" s="2"/>
      <c r="GR2657" s="22">
        <f t="shared" si="962"/>
        <v>20.133333333333329</v>
      </c>
      <c r="GS2657" s="23">
        <f t="shared" si="963"/>
        <v>12.266666666666666</v>
      </c>
      <c r="GT2657" s="24">
        <f t="shared" si="964"/>
        <v>15.596212121212121</v>
      </c>
      <c r="GU2657" s="22">
        <f>AVERAGE(Sheet1!AR2657,Sheet1!BR2657,Sheet1!CR2657,Sheet1!DR2657,Sheet1!ER2657,Sheet1!FR2657,Sheet1!GR2657)</f>
        <v>20.438095238095237</v>
      </c>
      <c r="GV2657" s="23">
        <f>AVERAGE(Sheet1!AS2657,Sheet1!BS2657,Sheet1!CS2657,Sheet1!DS2657,Sheet1!ES2657,Sheet1!FS2657,Sheet1!GS2657)</f>
        <v>12.052380952380952</v>
      </c>
      <c r="GW2657" s="22">
        <f t="shared" si="972"/>
        <v>19.606060606060609</v>
      </c>
      <c r="GX2657" s="23">
        <f t="shared" si="973"/>
        <v>12.034632034632034</v>
      </c>
      <c r="GY2657" s="24">
        <f>AVERAGE(Sheet1!$AP2657,Sheet1!$BP2657,Sheet1!$CP2657,Sheet1!$DP2657,Sheet1!$EP2657,Sheet1!$FP2657,Sheet1!$GP2657)</f>
        <v>16.183333333333334</v>
      </c>
      <c r="GZ2657" s="24">
        <f t="shared" si="974"/>
        <v>15.89426406926407</v>
      </c>
    </row>
    <row r="2658" spans="2:208">
      <c r="B2658" s="7"/>
      <c r="C2658" s="8">
        <f t="shared" si="985"/>
        <v>15.522619047619049</v>
      </c>
      <c r="D2658" s="25">
        <f t="shared" si="952"/>
        <v>15.570952380952381</v>
      </c>
      <c r="E2658" s="16">
        <f t="shared" si="958"/>
        <v>15.75464285714286</v>
      </c>
      <c r="F2658" s="8">
        <f t="shared" si="971"/>
        <v>15.932321428571431</v>
      </c>
      <c r="G2658" s="29">
        <f t="shared" si="966"/>
        <v>16.226032738095238</v>
      </c>
      <c r="H2658" s="16">
        <f t="shared" si="986"/>
        <v>23.2</v>
      </c>
      <c r="I2658" s="17">
        <f t="shared" si="987"/>
        <v>14.850000000000001</v>
      </c>
      <c r="J2658" s="18">
        <f t="shared" si="988"/>
        <v>9.6999999999999993</v>
      </c>
      <c r="K2658" s="19">
        <f t="shared" si="989"/>
        <v>16.45</v>
      </c>
      <c r="AA2658" s="2"/>
      <c r="AC2658" s="26">
        <v>1948</v>
      </c>
      <c r="AD2658" s="15">
        <v>17.2</v>
      </c>
      <c r="AE2658" s="15">
        <v>18.5</v>
      </c>
      <c r="AF2658" s="15">
        <v>16</v>
      </c>
      <c r="AG2658" s="15">
        <v>13.7</v>
      </c>
      <c r="AH2658" s="15">
        <v>11.7</v>
      </c>
      <c r="AI2658" s="15">
        <v>11.5</v>
      </c>
      <c r="AJ2658" s="15">
        <v>10.199999999999999</v>
      </c>
      <c r="AK2658" s="15">
        <v>12.5</v>
      </c>
      <c r="AL2658" s="15">
        <v>13.5</v>
      </c>
      <c r="AM2658" s="15">
        <v>12.9</v>
      </c>
      <c r="AN2658" s="15">
        <v>14.5</v>
      </c>
      <c r="AO2658" s="15">
        <v>17.100000000000001</v>
      </c>
      <c r="AP2658" s="21">
        <f t="shared" si="954"/>
        <v>14.108333333333334</v>
      </c>
      <c r="AR2658" s="22">
        <f t="shared" si="955"/>
        <v>17.233333333333334</v>
      </c>
      <c r="AS2658" s="23">
        <f t="shared" si="956"/>
        <v>11.4</v>
      </c>
      <c r="AT2658" s="24">
        <f t="shared" si="970"/>
        <v>14.289393939393939</v>
      </c>
      <c r="BC2658" s="26">
        <v>1948</v>
      </c>
      <c r="BD2658" s="15">
        <v>18.8</v>
      </c>
      <c r="BE2658" s="15">
        <v>18.899999999999999</v>
      </c>
      <c r="BF2658" s="15">
        <v>15.2</v>
      </c>
      <c r="BG2658" s="15">
        <v>15.1</v>
      </c>
      <c r="BH2658" s="15">
        <v>12.7</v>
      </c>
      <c r="BI2658" s="15">
        <v>12</v>
      </c>
      <c r="BJ2658" s="15">
        <v>10.9</v>
      </c>
      <c r="BK2658" s="15">
        <v>12.2</v>
      </c>
      <c r="BL2658" s="15">
        <v>12.8</v>
      </c>
      <c r="BM2658" s="15">
        <v>13.1</v>
      </c>
      <c r="BN2658" s="15">
        <v>14.8</v>
      </c>
      <c r="BO2658" s="15">
        <v>16.600000000000001</v>
      </c>
      <c r="BP2658" s="21">
        <f t="shared" si="967"/>
        <v>14.425000000000002</v>
      </c>
      <c r="BR2658" s="22">
        <f t="shared" si="968"/>
        <v>17.633333333333336</v>
      </c>
      <c r="BS2658" s="23">
        <f t="shared" si="969"/>
        <v>11.699999999999998</v>
      </c>
      <c r="BT2658" s="24">
        <f t="shared" si="975"/>
        <v>14.70075757575758</v>
      </c>
      <c r="CB2658" s="2">
        <f t="shared" si="984"/>
        <v>1948</v>
      </c>
      <c r="CC2658" s="26">
        <v>1948</v>
      </c>
      <c r="CD2658" s="15">
        <v>20.7</v>
      </c>
      <c r="CE2658" s="15">
        <v>20.6</v>
      </c>
      <c r="CF2658" s="15">
        <v>17.399999999999999</v>
      </c>
      <c r="CG2658" s="15">
        <v>16.2</v>
      </c>
      <c r="CH2658" s="15">
        <v>13.9</v>
      </c>
      <c r="CI2658" s="15">
        <v>13.4</v>
      </c>
      <c r="CJ2658" s="15">
        <v>12.2</v>
      </c>
      <c r="CK2658" s="15">
        <v>13.7</v>
      </c>
      <c r="CL2658" s="15">
        <v>14.5</v>
      </c>
      <c r="CM2658" s="15">
        <v>14.3</v>
      </c>
      <c r="CN2658" s="15">
        <v>16.600000000000001</v>
      </c>
      <c r="CO2658" s="15">
        <v>19.2</v>
      </c>
      <c r="CP2658" s="21">
        <f t="shared" si="981"/>
        <v>16.058333333333334</v>
      </c>
      <c r="CR2658" s="22">
        <f t="shared" si="982"/>
        <v>19.566666666666666</v>
      </c>
      <c r="CS2658" s="23">
        <f t="shared" si="983"/>
        <v>13.1</v>
      </c>
      <c r="CT2658" s="24">
        <f t="shared" si="957"/>
        <v>16.134848484848487</v>
      </c>
      <c r="DB2658" s="2">
        <f t="shared" ref="DB2658:DB2689" si="993">DB2657+1</f>
        <v>1948</v>
      </c>
      <c r="DC2658" s="20" t="s">
        <v>81</v>
      </c>
      <c r="DD2658" s="15">
        <v>20.5</v>
      </c>
      <c r="DE2658" s="15">
        <v>21.9</v>
      </c>
      <c r="DF2658" s="15">
        <v>19.3</v>
      </c>
      <c r="DG2658" s="15">
        <v>16</v>
      </c>
      <c r="DH2658" s="15">
        <v>13</v>
      </c>
      <c r="DI2658" s="15">
        <v>11.7</v>
      </c>
      <c r="DJ2658" s="15">
        <v>10.9</v>
      </c>
      <c r="DK2658" s="15">
        <v>14.1</v>
      </c>
      <c r="DL2658" s="15">
        <v>15.8</v>
      </c>
      <c r="DM2658" s="15">
        <v>14.9</v>
      </c>
      <c r="DN2658" s="15">
        <v>17.5</v>
      </c>
      <c r="DO2658" s="15">
        <v>20.7</v>
      </c>
      <c r="DP2658" s="21">
        <f t="shared" si="990"/>
        <v>16.358333333333334</v>
      </c>
      <c r="DR2658" s="22">
        <f t="shared" si="991"/>
        <v>20.566666666666666</v>
      </c>
      <c r="DS2658" s="23">
        <f t="shared" si="992"/>
        <v>12.233333333333334</v>
      </c>
      <c r="DT2658" s="24">
        <f t="shared" si="959"/>
        <v>16.691666666666666</v>
      </c>
      <c r="EB2658" s="2">
        <f t="shared" si="980"/>
        <v>1948</v>
      </c>
      <c r="EC2658" s="20" t="s">
        <v>81</v>
      </c>
      <c r="ED2658" s="15">
        <v>18.600000000000001</v>
      </c>
      <c r="EE2658" s="15">
        <v>20.399999999999999</v>
      </c>
      <c r="EF2658" s="15">
        <v>18.5</v>
      </c>
      <c r="EG2658" s="15">
        <v>16.5</v>
      </c>
      <c r="EH2658" s="15">
        <v>14</v>
      </c>
      <c r="EI2658" s="15">
        <v>12.7</v>
      </c>
      <c r="EJ2658" s="15">
        <v>11.4</v>
      </c>
      <c r="EK2658" s="15">
        <v>13.5</v>
      </c>
      <c r="EL2658" s="15">
        <v>14.7</v>
      </c>
      <c r="EM2658" s="15">
        <v>14.7</v>
      </c>
      <c r="EN2658" s="15">
        <v>16.2</v>
      </c>
      <c r="EO2658" s="15">
        <v>18.5</v>
      </c>
      <c r="EP2658" s="21">
        <f t="shared" si="976"/>
        <v>15.808333333333332</v>
      </c>
      <c r="ER2658" s="22">
        <f t="shared" si="977"/>
        <v>19.166666666666668</v>
      </c>
      <c r="ES2658" s="23">
        <f t="shared" si="978"/>
        <v>12.533333333333333</v>
      </c>
      <c r="ET2658" s="24">
        <f t="shared" si="953"/>
        <v>16.33939393939394</v>
      </c>
      <c r="FB2658" s="2">
        <f t="shared" si="979"/>
        <v>1948</v>
      </c>
      <c r="FC2658" s="20" t="s">
        <v>81</v>
      </c>
      <c r="FD2658" s="15">
        <v>23.2</v>
      </c>
      <c r="FE2658" s="15">
        <v>23</v>
      </c>
      <c r="FF2658" s="15">
        <v>19.2</v>
      </c>
      <c r="FG2658" s="15">
        <v>17.5</v>
      </c>
      <c r="FH2658" s="15">
        <v>13.1</v>
      </c>
      <c r="FI2658" s="15">
        <v>11</v>
      </c>
      <c r="FJ2658" s="15">
        <v>9.6999999999999993</v>
      </c>
      <c r="FK2658" s="15">
        <v>12.3</v>
      </c>
      <c r="FL2658" s="15">
        <v>14.8</v>
      </c>
      <c r="FM2658" s="15">
        <v>15</v>
      </c>
      <c r="FN2658" s="15">
        <v>17.399999999999999</v>
      </c>
      <c r="FO2658" s="15">
        <v>21</v>
      </c>
      <c r="FP2658" s="21">
        <f t="shared" si="948"/>
        <v>16.433333333333334</v>
      </c>
      <c r="FR2658" s="22">
        <f t="shared" si="949"/>
        <v>21.8</v>
      </c>
      <c r="FS2658" s="23">
        <f t="shared" si="950"/>
        <v>11</v>
      </c>
      <c r="FT2658" s="24">
        <f t="shared" si="960"/>
        <v>17.050757575757576</v>
      </c>
      <c r="GB2658" s="2">
        <f t="shared" si="965"/>
        <v>1948</v>
      </c>
      <c r="GC2658" s="20" t="s">
        <v>81</v>
      </c>
      <c r="GD2658" s="15">
        <v>20.7</v>
      </c>
      <c r="GE2658" s="15">
        <v>20.399999999999999</v>
      </c>
      <c r="GF2658" s="15">
        <v>17.3</v>
      </c>
      <c r="GG2658" s="15">
        <v>17.3</v>
      </c>
      <c r="GH2658" s="15">
        <v>13.4</v>
      </c>
      <c r="GI2658" s="15">
        <v>12.6</v>
      </c>
      <c r="GJ2658" s="15">
        <v>10.9</v>
      </c>
      <c r="GK2658" s="15">
        <v>12.1</v>
      </c>
      <c r="GL2658" s="15">
        <v>13.3</v>
      </c>
      <c r="GM2658" s="15">
        <v>13.8</v>
      </c>
      <c r="GN2658" s="15">
        <v>15.9</v>
      </c>
      <c r="GO2658" s="15">
        <v>17.899999999999999</v>
      </c>
      <c r="GP2658" s="21">
        <f t="shared" si="961"/>
        <v>15.466666666666669</v>
      </c>
      <c r="GQ2658" s="2"/>
      <c r="GR2658" s="22">
        <f t="shared" si="962"/>
        <v>19.466666666666665</v>
      </c>
      <c r="GS2658" s="23">
        <f t="shared" si="963"/>
        <v>11.866666666666667</v>
      </c>
      <c r="GT2658" s="24">
        <f t="shared" si="964"/>
        <v>15.559848484848485</v>
      </c>
      <c r="GU2658" s="22">
        <f>AVERAGE(Sheet1!AR2658,Sheet1!BR2658,Sheet1!CR2658,Sheet1!DR2658,Sheet1!ER2658,Sheet1!FR2658,Sheet1!GR2658)</f>
        <v>19.347619047619048</v>
      </c>
      <c r="GV2658" s="23">
        <f>AVERAGE(Sheet1!AS2658,Sheet1!BS2658,Sheet1!CS2658,Sheet1!DS2658,Sheet1!ES2658,Sheet1!FS2658,Sheet1!GS2658)</f>
        <v>11.976190476190478</v>
      </c>
      <c r="GW2658" s="22">
        <f t="shared" si="972"/>
        <v>19.592640692640693</v>
      </c>
      <c r="GX2658" s="23">
        <f t="shared" si="973"/>
        <v>11.993506493506494</v>
      </c>
      <c r="GY2658" s="24">
        <f>AVERAGE(Sheet1!$AP2658,Sheet1!$BP2658,Sheet1!$CP2658,Sheet1!$DP2658,Sheet1!$EP2658,Sheet1!$FP2658,Sheet1!$GP2658)</f>
        <v>15.522619047619049</v>
      </c>
      <c r="GZ2658" s="24">
        <f t="shared" si="974"/>
        <v>15.823809523809528</v>
      </c>
    </row>
    <row r="2659" spans="2:208">
      <c r="B2659" s="7"/>
      <c r="C2659" s="8">
        <f t="shared" si="985"/>
        <v>15.183333333333334</v>
      </c>
      <c r="D2659" s="25">
        <f t="shared" si="952"/>
        <v>15.486428571428572</v>
      </c>
      <c r="E2659" s="16">
        <f t="shared" si="958"/>
        <v>15.634047619047621</v>
      </c>
      <c r="F2659" s="8">
        <f t="shared" si="971"/>
        <v>15.914583333333335</v>
      </c>
      <c r="G2659" s="29">
        <f t="shared" si="966"/>
        <v>16.191032738095238</v>
      </c>
      <c r="H2659" s="16">
        <f t="shared" si="986"/>
        <v>22.6</v>
      </c>
      <c r="I2659" s="17">
        <f t="shared" si="987"/>
        <v>14.95</v>
      </c>
      <c r="J2659" s="18">
        <f t="shared" si="988"/>
        <v>10.5</v>
      </c>
      <c r="K2659" s="19">
        <f t="shared" si="989"/>
        <v>16.55</v>
      </c>
      <c r="AA2659" s="2"/>
      <c r="AC2659" s="26">
        <v>1949</v>
      </c>
      <c r="AD2659" s="15">
        <v>16.2</v>
      </c>
      <c r="AE2659" s="15">
        <v>15.2</v>
      </c>
      <c r="AF2659" s="15">
        <v>16.899999999999999</v>
      </c>
      <c r="AG2659" s="15">
        <v>13.4</v>
      </c>
      <c r="AH2659" s="15">
        <v>11.9</v>
      </c>
      <c r="AI2659" s="15">
        <v>10.5</v>
      </c>
      <c r="AJ2659" s="15">
        <v>11.5</v>
      </c>
      <c r="AK2659" s="15">
        <v>11.9</v>
      </c>
      <c r="AL2659" s="15">
        <v>13</v>
      </c>
      <c r="AM2659" s="15">
        <v>13</v>
      </c>
      <c r="AN2659" s="15">
        <v>15.6</v>
      </c>
      <c r="AO2659" s="15">
        <v>15</v>
      </c>
      <c r="AP2659" s="21">
        <f t="shared" si="954"/>
        <v>13.674999999999999</v>
      </c>
      <c r="AR2659" s="22">
        <f t="shared" si="955"/>
        <v>16.099999999999998</v>
      </c>
      <c r="AS2659" s="23">
        <f t="shared" si="956"/>
        <v>11.299999999999999</v>
      </c>
      <c r="AT2659" s="24">
        <f t="shared" si="970"/>
        <v>14.156818181818183</v>
      </c>
      <c r="BC2659" s="26">
        <v>1949</v>
      </c>
      <c r="BD2659" s="15">
        <v>17.3</v>
      </c>
      <c r="BE2659" s="15">
        <v>15.1</v>
      </c>
      <c r="BF2659" s="15">
        <v>16.899999999999999</v>
      </c>
      <c r="BG2659" s="15">
        <v>14.1</v>
      </c>
      <c r="BH2659" s="15">
        <v>12.9</v>
      </c>
      <c r="BI2659" s="15">
        <v>11.4</v>
      </c>
      <c r="BJ2659" s="15">
        <v>12.3</v>
      </c>
      <c r="BK2659" s="15">
        <v>12.2</v>
      </c>
      <c r="BL2659" s="15">
        <v>12.8</v>
      </c>
      <c r="BM2659" s="15">
        <v>13.7</v>
      </c>
      <c r="BN2659" s="15">
        <v>15.7</v>
      </c>
      <c r="BO2659" s="15">
        <v>15.4</v>
      </c>
      <c r="BP2659" s="21">
        <f t="shared" si="967"/>
        <v>14.149999999999999</v>
      </c>
      <c r="BR2659" s="22">
        <f t="shared" si="968"/>
        <v>16.433333333333334</v>
      </c>
      <c r="BS2659" s="23">
        <f t="shared" si="969"/>
        <v>11.966666666666669</v>
      </c>
      <c r="BT2659" s="24">
        <f t="shared" si="975"/>
        <v>14.606060606060607</v>
      </c>
      <c r="CB2659" s="2">
        <f t="shared" si="984"/>
        <v>1949</v>
      </c>
      <c r="CC2659" s="26">
        <v>1949</v>
      </c>
      <c r="CD2659" s="15">
        <v>19.399999999999999</v>
      </c>
      <c r="CE2659" s="15">
        <v>17.3</v>
      </c>
      <c r="CF2659" s="15">
        <v>18.100000000000001</v>
      </c>
      <c r="CG2659" s="15">
        <v>16</v>
      </c>
      <c r="CH2659" s="15">
        <v>14.1</v>
      </c>
      <c r="CI2659" s="15">
        <v>12.5</v>
      </c>
      <c r="CJ2659" s="15">
        <v>13</v>
      </c>
      <c r="CK2659" s="15">
        <v>13.3</v>
      </c>
      <c r="CL2659" s="15">
        <v>14.5</v>
      </c>
      <c r="CM2659" s="15">
        <v>14.8</v>
      </c>
      <c r="CN2659" s="15">
        <v>16.2</v>
      </c>
      <c r="CO2659" s="15">
        <v>17.3</v>
      </c>
      <c r="CP2659" s="21">
        <f t="shared" si="981"/>
        <v>15.541666666666666</v>
      </c>
      <c r="CR2659" s="22">
        <f t="shared" si="982"/>
        <v>18.266666666666669</v>
      </c>
      <c r="CS2659" s="23">
        <f t="shared" si="983"/>
        <v>12.933333333333332</v>
      </c>
      <c r="CT2659" s="24">
        <f t="shared" si="957"/>
        <v>16.02424242424242</v>
      </c>
      <c r="DB2659" s="2">
        <f t="shared" si="993"/>
        <v>1949</v>
      </c>
      <c r="DC2659" s="20" t="s">
        <v>82</v>
      </c>
      <c r="DD2659" s="15">
        <v>20</v>
      </c>
      <c r="DE2659" s="15">
        <v>18.7</v>
      </c>
      <c r="DF2659" s="15">
        <v>19.5</v>
      </c>
      <c r="DG2659" s="15">
        <v>16.3</v>
      </c>
      <c r="DH2659" s="15">
        <v>13.4</v>
      </c>
      <c r="DI2659" s="15">
        <v>11.1</v>
      </c>
      <c r="DJ2659" s="15">
        <v>12.7</v>
      </c>
      <c r="DK2659" s="15">
        <v>13.9</v>
      </c>
      <c r="DL2659" s="15">
        <v>15.9</v>
      </c>
      <c r="DM2659" s="15">
        <v>15.4</v>
      </c>
      <c r="DN2659" s="15">
        <v>18.3</v>
      </c>
      <c r="DO2659" s="15">
        <v>18.7</v>
      </c>
      <c r="DP2659" s="21">
        <f t="shared" si="990"/>
        <v>16.158333333333335</v>
      </c>
      <c r="DR2659" s="22">
        <f t="shared" si="991"/>
        <v>19.400000000000002</v>
      </c>
      <c r="DS2659" s="23">
        <f t="shared" si="992"/>
        <v>12.566666666666665</v>
      </c>
      <c r="DT2659" s="24">
        <f t="shared" si="959"/>
        <v>16.615909090909085</v>
      </c>
      <c r="EB2659" s="2">
        <f t="shared" si="980"/>
        <v>1949</v>
      </c>
      <c r="EC2659" s="20" t="s">
        <v>82</v>
      </c>
      <c r="ED2659" s="15">
        <v>18.8</v>
      </c>
      <c r="EE2659" s="15">
        <v>18.8</v>
      </c>
      <c r="EF2659" s="15">
        <v>18</v>
      </c>
      <c r="EG2659" s="15">
        <v>16.2</v>
      </c>
      <c r="EH2659" s="15">
        <v>13.6</v>
      </c>
      <c r="EI2659" s="15">
        <v>12</v>
      </c>
      <c r="EJ2659" s="15">
        <v>13</v>
      </c>
      <c r="EK2659" s="15">
        <v>13.2</v>
      </c>
      <c r="EL2659" s="15">
        <v>14.6</v>
      </c>
      <c r="EM2659" s="15">
        <v>14.6</v>
      </c>
      <c r="EN2659" s="15">
        <v>16.100000000000001</v>
      </c>
      <c r="EO2659" s="15">
        <v>18.3</v>
      </c>
      <c r="EP2659" s="21">
        <f t="shared" si="976"/>
        <v>15.6</v>
      </c>
      <c r="ER2659" s="22">
        <f t="shared" si="977"/>
        <v>18.533333333333335</v>
      </c>
      <c r="ES2659" s="23">
        <f t="shared" si="978"/>
        <v>12.733333333333334</v>
      </c>
      <c r="ET2659" s="24">
        <f t="shared" si="953"/>
        <v>16.19621212121212</v>
      </c>
      <c r="FB2659" s="2">
        <f t="shared" si="979"/>
        <v>1949</v>
      </c>
      <c r="FC2659" s="20" t="s">
        <v>82</v>
      </c>
      <c r="FD2659" s="15">
        <v>22.6</v>
      </c>
      <c r="FE2659" s="15">
        <v>19</v>
      </c>
      <c r="FF2659" s="15">
        <v>20.3</v>
      </c>
      <c r="FG2659" s="15">
        <v>16.399999999999999</v>
      </c>
      <c r="FH2659" s="15">
        <v>13.2</v>
      </c>
      <c r="FI2659" s="15">
        <v>10.7</v>
      </c>
      <c r="FJ2659" s="15">
        <v>11.6</v>
      </c>
      <c r="FK2659" s="15">
        <v>12.4</v>
      </c>
      <c r="FL2659" s="15">
        <v>14.9</v>
      </c>
      <c r="FM2659" s="15">
        <v>14.3</v>
      </c>
      <c r="FN2659" s="15">
        <v>18.3</v>
      </c>
      <c r="FO2659" s="15">
        <v>19.3</v>
      </c>
      <c r="FP2659" s="21">
        <f t="shared" ref="FP2659:FP2690" si="994">SUM(FD2659:FO2659)/12</f>
        <v>16.083333333333339</v>
      </c>
      <c r="FR2659" s="22">
        <f t="shared" ref="FR2659:FR2690" si="995">SUM(FD2659+FE2659+FF2659)/3</f>
        <v>20.633333333333336</v>
      </c>
      <c r="FS2659" s="23">
        <f t="shared" ref="FS2659:FS2690" si="996">SUM(FI2659+FJ2659+FK2659)/3</f>
        <v>11.566666666666665</v>
      </c>
      <c r="FT2659" s="24">
        <f t="shared" si="960"/>
        <v>16.825757575757578</v>
      </c>
      <c r="GB2659" s="2">
        <f t="shared" si="965"/>
        <v>1949</v>
      </c>
      <c r="GC2659" s="20" t="s">
        <v>82</v>
      </c>
      <c r="GD2659" s="15">
        <v>19.600000000000001</v>
      </c>
      <c r="GE2659" s="15">
        <v>17.100000000000001</v>
      </c>
      <c r="GF2659" s="15">
        <v>17.899999999999999</v>
      </c>
      <c r="GG2659" s="15">
        <v>16.399999999999999</v>
      </c>
      <c r="GH2659" s="15">
        <v>14.3</v>
      </c>
      <c r="GI2659" s="15">
        <v>11.9</v>
      </c>
      <c r="GJ2659" s="15">
        <v>12.2</v>
      </c>
      <c r="GK2659" s="15">
        <v>12.5</v>
      </c>
      <c r="GL2659" s="15">
        <v>13.1</v>
      </c>
      <c r="GM2659" s="15">
        <v>13.6</v>
      </c>
      <c r="GN2659" s="15">
        <v>15.8</v>
      </c>
      <c r="GO2659" s="15">
        <v>16.5</v>
      </c>
      <c r="GP2659" s="21">
        <f t="shared" si="961"/>
        <v>15.075000000000001</v>
      </c>
      <c r="GQ2659" s="2"/>
      <c r="GR2659" s="22">
        <f t="shared" si="962"/>
        <v>18.2</v>
      </c>
      <c r="GS2659" s="23">
        <f t="shared" si="963"/>
        <v>12.200000000000001</v>
      </c>
      <c r="GT2659" s="24">
        <f t="shared" si="964"/>
        <v>15.493939393939394</v>
      </c>
      <c r="GU2659" s="22">
        <f>AVERAGE(Sheet1!AR2659,Sheet1!BR2659,Sheet1!CR2659,Sheet1!DR2659,Sheet1!ER2659,Sheet1!FR2659,Sheet1!GR2659)</f>
        <v>18.223809523809525</v>
      </c>
      <c r="GV2659" s="23">
        <f>AVERAGE(Sheet1!AS2659,Sheet1!BS2659,Sheet1!CS2659,Sheet1!DS2659,Sheet1!ES2659,Sheet1!FS2659,Sheet1!GS2659)</f>
        <v>12.18095238095238</v>
      </c>
      <c r="GW2659" s="22">
        <f t="shared" si="972"/>
        <v>19.429004329004332</v>
      </c>
      <c r="GX2659" s="23">
        <f t="shared" si="973"/>
        <v>11.983116883116883</v>
      </c>
      <c r="GY2659" s="24">
        <f>AVERAGE(Sheet1!$AP2659,Sheet1!$BP2659,Sheet1!$CP2659,Sheet1!$DP2659,Sheet1!$EP2659,Sheet1!$FP2659,Sheet1!$GP2659)</f>
        <v>15.183333333333334</v>
      </c>
      <c r="GZ2659" s="24">
        <f t="shared" si="974"/>
        <v>15.702705627705631</v>
      </c>
    </row>
    <row r="2660" spans="2:208">
      <c r="B2660" s="7">
        <f>B2655+5</f>
        <v>1950</v>
      </c>
      <c r="C2660" s="8">
        <f t="shared" si="985"/>
        <v>16.155952380952382</v>
      </c>
      <c r="D2660" s="25">
        <f t="shared" si="952"/>
        <v>15.615714285714287</v>
      </c>
      <c r="E2660" s="16">
        <f t="shared" si="958"/>
        <v>15.648452380952381</v>
      </c>
      <c r="F2660" s="8">
        <f t="shared" si="971"/>
        <v>15.898809523809524</v>
      </c>
      <c r="G2660" s="29">
        <f t="shared" si="966"/>
        <v>16.194776785714286</v>
      </c>
      <c r="H2660" s="16">
        <f t="shared" si="986"/>
        <v>22.8</v>
      </c>
      <c r="I2660" s="17">
        <f t="shared" si="987"/>
        <v>16.399999999999999</v>
      </c>
      <c r="J2660" s="18">
        <f t="shared" si="988"/>
        <v>10.8</v>
      </c>
      <c r="K2660" s="19">
        <f t="shared" si="989"/>
        <v>16.8</v>
      </c>
      <c r="AA2660" s="2"/>
      <c r="AC2660" s="26">
        <v>1950</v>
      </c>
      <c r="AD2660" s="15">
        <v>16.600000000000001</v>
      </c>
      <c r="AE2660" s="15">
        <v>16.8</v>
      </c>
      <c r="AF2660" s="15">
        <v>16.2</v>
      </c>
      <c r="AG2660" s="15">
        <v>14.8</v>
      </c>
      <c r="AH2660" s="15">
        <v>11.8</v>
      </c>
      <c r="AI2660" s="15">
        <v>10.8</v>
      </c>
      <c r="AJ2660" s="15">
        <v>12.2</v>
      </c>
      <c r="AK2660" s="15">
        <v>12</v>
      </c>
      <c r="AL2660" s="15">
        <v>14.8</v>
      </c>
      <c r="AM2660" s="15">
        <v>15.5</v>
      </c>
      <c r="AN2660" s="15">
        <v>15.9</v>
      </c>
      <c r="AO2660" s="15">
        <v>18.2</v>
      </c>
      <c r="AP2660" s="21">
        <f t="shared" si="954"/>
        <v>14.633333333333333</v>
      </c>
      <c r="AR2660" s="22">
        <f t="shared" si="955"/>
        <v>16.533333333333335</v>
      </c>
      <c r="AS2660" s="23">
        <f t="shared" si="956"/>
        <v>11.666666666666666</v>
      </c>
      <c r="AT2660" s="24">
        <f t="shared" si="970"/>
        <v>14.150757575757575</v>
      </c>
      <c r="BC2660" s="26">
        <v>1950</v>
      </c>
      <c r="BD2660" s="15">
        <v>16.8</v>
      </c>
      <c r="BE2660" s="15">
        <v>17.7</v>
      </c>
      <c r="BF2660" s="15">
        <v>17.2</v>
      </c>
      <c r="BG2660" s="15">
        <v>16</v>
      </c>
      <c r="BH2660" s="15">
        <v>13.2</v>
      </c>
      <c r="BI2660" s="15">
        <v>12.1</v>
      </c>
      <c r="BJ2660" s="15">
        <v>12.6</v>
      </c>
      <c r="BK2660" s="15">
        <v>12.7</v>
      </c>
      <c r="BL2660" s="15">
        <v>14.4</v>
      </c>
      <c r="BM2660" s="15">
        <v>15.8</v>
      </c>
      <c r="BN2660" s="15">
        <v>16.100000000000001</v>
      </c>
      <c r="BO2660" s="15">
        <v>18.600000000000001</v>
      </c>
      <c r="BP2660" s="21">
        <f t="shared" si="967"/>
        <v>15.266666666666666</v>
      </c>
      <c r="BR2660" s="22">
        <f t="shared" si="968"/>
        <v>17.233333333333334</v>
      </c>
      <c r="BS2660" s="23">
        <f t="shared" si="969"/>
        <v>12.466666666666667</v>
      </c>
      <c r="BT2660" s="24">
        <f t="shared" si="975"/>
        <v>14.601515151515152</v>
      </c>
      <c r="CB2660" s="2">
        <f t="shared" si="984"/>
        <v>1950</v>
      </c>
      <c r="CC2660" s="26">
        <v>1950</v>
      </c>
      <c r="CD2660" s="15">
        <v>18.899999999999999</v>
      </c>
      <c r="CE2660" s="15">
        <v>19.7</v>
      </c>
      <c r="CF2660" s="15">
        <v>19.100000000000001</v>
      </c>
      <c r="CG2660" s="15">
        <v>18.100000000000001</v>
      </c>
      <c r="CH2660" s="15">
        <v>14.9</v>
      </c>
      <c r="CI2660" s="15">
        <v>13.7</v>
      </c>
      <c r="CJ2660" s="15">
        <v>13.6</v>
      </c>
      <c r="CK2660" s="15">
        <v>13.6</v>
      </c>
      <c r="CL2660" s="15">
        <v>15.6</v>
      </c>
      <c r="CM2660" s="15">
        <v>16.600000000000001</v>
      </c>
      <c r="CN2660" s="15">
        <v>17.5</v>
      </c>
      <c r="CO2660" s="15">
        <v>21.1</v>
      </c>
      <c r="CP2660" s="21">
        <f t="shared" si="981"/>
        <v>16.866666666666664</v>
      </c>
      <c r="CR2660" s="22">
        <f t="shared" si="982"/>
        <v>19.233333333333331</v>
      </c>
      <c r="CS2660" s="23">
        <f t="shared" si="983"/>
        <v>13.633333333333333</v>
      </c>
      <c r="CT2660" s="24">
        <f t="shared" si="957"/>
        <v>16.033333333333331</v>
      </c>
      <c r="DB2660" s="2">
        <f t="shared" si="993"/>
        <v>1950</v>
      </c>
      <c r="DC2660" s="20" t="s">
        <v>83</v>
      </c>
      <c r="DD2660" s="15">
        <v>20.9</v>
      </c>
      <c r="DE2660" s="15">
        <v>20.9</v>
      </c>
      <c r="DF2660" s="15">
        <v>19.399999999999999</v>
      </c>
      <c r="DG2660" s="15">
        <v>17</v>
      </c>
      <c r="DH2660" s="15">
        <v>12.9</v>
      </c>
      <c r="DI2660" s="15">
        <v>11.9</v>
      </c>
      <c r="DJ2660" s="15">
        <v>13</v>
      </c>
      <c r="DK2660" s="15">
        <v>13.3</v>
      </c>
      <c r="DL2660" s="15">
        <v>17</v>
      </c>
      <c r="DM2660" s="15">
        <v>17.8</v>
      </c>
      <c r="DN2660" s="15">
        <v>19.3</v>
      </c>
      <c r="DO2660" s="15">
        <v>21.8</v>
      </c>
      <c r="DP2660" s="21">
        <f t="shared" si="990"/>
        <v>17.100000000000005</v>
      </c>
      <c r="DR2660" s="22">
        <f t="shared" si="991"/>
        <v>20.399999999999999</v>
      </c>
      <c r="DS2660" s="23">
        <f t="shared" si="992"/>
        <v>12.733333333333334</v>
      </c>
      <c r="DT2660" s="24">
        <f t="shared" si="959"/>
        <v>16.646969696969691</v>
      </c>
      <c r="EB2660" s="2">
        <f t="shared" si="980"/>
        <v>1950</v>
      </c>
      <c r="EC2660" s="20" t="s">
        <v>83</v>
      </c>
      <c r="ED2660" s="15">
        <v>19.3</v>
      </c>
      <c r="EE2660" s="15">
        <v>20.3</v>
      </c>
      <c r="EF2660" s="15">
        <v>18.600000000000001</v>
      </c>
      <c r="EG2660" s="15">
        <v>17</v>
      </c>
      <c r="EH2660" s="15">
        <v>14</v>
      </c>
      <c r="EI2660" s="15">
        <v>13.1</v>
      </c>
      <c r="EJ2660" s="15">
        <v>13.6</v>
      </c>
      <c r="EK2660" s="15">
        <v>13.5</v>
      </c>
      <c r="EL2660" s="15">
        <v>15.1</v>
      </c>
      <c r="EM2660" s="15">
        <v>16.7</v>
      </c>
      <c r="EN2660" s="15">
        <v>17.3</v>
      </c>
      <c r="EO2660" s="15">
        <v>18.600000000000001</v>
      </c>
      <c r="EP2660" s="21">
        <f t="shared" si="976"/>
        <v>16.424999999999997</v>
      </c>
      <c r="ER2660" s="22">
        <f t="shared" si="977"/>
        <v>19.400000000000002</v>
      </c>
      <c r="ES2660" s="23">
        <f t="shared" si="978"/>
        <v>13.4</v>
      </c>
      <c r="ET2660" s="24">
        <f t="shared" si="953"/>
        <v>16.16060606060606</v>
      </c>
      <c r="FB2660" s="2">
        <f t="shared" si="979"/>
        <v>1950</v>
      </c>
      <c r="FC2660" s="20" t="s">
        <v>83</v>
      </c>
      <c r="FD2660" s="15">
        <v>20.2</v>
      </c>
      <c r="FE2660" s="15">
        <v>22.5</v>
      </c>
      <c r="FF2660" s="15">
        <v>20</v>
      </c>
      <c r="FG2660" s="15">
        <v>17.399999999999999</v>
      </c>
      <c r="FH2660" s="15">
        <v>12.9</v>
      </c>
      <c r="FI2660" s="15">
        <v>11.7</v>
      </c>
      <c r="FJ2660" s="15">
        <v>11.8</v>
      </c>
      <c r="FK2660" s="15">
        <v>12.3</v>
      </c>
      <c r="FL2660" s="15">
        <v>15.4</v>
      </c>
      <c r="FM2660" s="15">
        <v>17.399999999999999</v>
      </c>
      <c r="FN2660" s="15">
        <v>18.8</v>
      </c>
      <c r="FO2660" s="15">
        <v>22.8</v>
      </c>
      <c r="FP2660" s="21">
        <f t="shared" si="994"/>
        <v>16.933333333333337</v>
      </c>
      <c r="FR2660" s="22">
        <f t="shared" si="995"/>
        <v>20.900000000000002</v>
      </c>
      <c r="FS2660" s="23">
        <f t="shared" si="996"/>
        <v>11.933333333333332</v>
      </c>
      <c r="FT2660" s="24">
        <f t="shared" si="960"/>
        <v>16.683333333333334</v>
      </c>
      <c r="GB2660" s="2">
        <f t="shared" si="965"/>
        <v>1950</v>
      </c>
      <c r="GC2660" s="20" t="s">
        <v>83</v>
      </c>
      <c r="GD2660" s="15">
        <v>17.399999999999999</v>
      </c>
      <c r="GE2660" s="15">
        <v>19.2</v>
      </c>
      <c r="GF2660" s="15">
        <v>18.5</v>
      </c>
      <c r="GG2660" s="15">
        <v>17.100000000000001</v>
      </c>
      <c r="GH2660" s="15">
        <v>14.2</v>
      </c>
      <c r="GI2660" s="15">
        <v>12.9</v>
      </c>
      <c r="GJ2660" s="15">
        <v>12.7</v>
      </c>
      <c r="GK2660" s="15">
        <v>12.6</v>
      </c>
      <c r="GL2660" s="15">
        <v>14</v>
      </c>
      <c r="GM2660" s="15">
        <v>16.100000000000001</v>
      </c>
      <c r="GN2660" s="15">
        <v>16.8</v>
      </c>
      <c r="GO2660" s="15">
        <v>18.899999999999999</v>
      </c>
      <c r="GP2660" s="21">
        <f t="shared" si="961"/>
        <v>15.866666666666667</v>
      </c>
      <c r="GQ2660" s="2"/>
      <c r="GR2660" s="22">
        <f t="shared" si="962"/>
        <v>18.366666666666664</v>
      </c>
      <c r="GS2660" s="23">
        <f t="shared" si="963"/>
        <v>12.733333333333334</v>
      </c>
      <c r="GT2660" s="24">
        <f t="shared" si="964"/>
        <v>15.493939393939394</v>
      </c>
      <c r="GU2660" s="22">
        <f>AVERAGE(Sheet1!AR2660,Sheet1!BR2660,Sheet1!CR2660,Sheet1!DR2660,Sheet1!ER2660,Sheet1!FR2660,Sheet1!GR2660)</f>
        <v>18.866666666666671</v>
      </c>
      <c r="GV2660" s="23">
        <f>AVERAGE(Sheet1!AS2660,Sheet1!BS2660,Sheet1!CS2660,Sheet1!DS2660,Sheet1!ES2660,Sheet1!FS2660,Sheet1!GS2660)</f>
        <v>12.652380952380952</v>
      </c>
      <c r="GW2660" s="22">
        <f t="shared" si="972"/>
        <v>19.2987012987013</v>
      </c>
      <c r="GX2660" s="23">
        <f t="shared" si="973"/>
        <v>12.024242424242424</v>
      </c>
      <c r="GY2660" s="24">
        <f>AVERAGE(Sheet1!$AP2660,Sheet1!$BP2660,Sheet1!$CP2660,Sheet1!$DP2660,Sheet1!$EP2660,Sheet1!$FP2660,Sheet1!$GP2660)</f>
        <v>16.155952380952382</v>
      </c>
      <c r="GZ2660" s="24">
        <f t="shared" si="974"/>
        <v>15.681493506493508</v>
      </c>
    </row>
    <row r="2661" spans="2:208">
      <c r="B2661" s="7"/>
      <c r="C2661" s="8">
        <f t="shared" si="985"/>
        <v>16.128571428571426</v>
      </c>
      <c r="D2661" s="25">
        <f t="shared" ref="D2661:D2692" si="997">AVERAGE(C2657:C2661)</f>
        <v>15.834761904761905</v>
      </c>
      <c r="E2661" s="16">
        <f t="shared" si="958"/>
        <v>15.675595238095241</v>
      </c>
      <c r="F2661" s="8">
        <f t="shared" si="971"/>
        <v>15.921130952380954</v>
      </c>
      <c r="G2661" s="29">
        <f t="shared" si="966"/>
        <v>16.191806547619045</v>
      </c>
      <c r="H2661" s="16">
        <f t="shared" si="986"/>
        <v>24.3</v>
      </c>
      <c r="I2661" s="17">
        <f t="shared" si="987"/>
        <v>15.4</v>
      </c>
      <c r="J2661" s="18">
        <f t="shared" si="988"/>
        <v>10.5</v>
      </c>
      <c r="K2661" s="19">
        <f t="shared" si="989"/>
        <v>17.399999999999999</v>
      </c>
      <c r="AA2661" s="2"/>
      <c r="AC2661" s="26">
        <v>1951</v>
      </c>
      <c r="AD2661" s="15">
        <v>20.100000000000001</v>
      </c>
      <c r="AE2661" s="15">
        <v>18.7</v>
      </c>
      <c r="AF2661" s="15">
        <v>19.399999999999999</v>
      </c>
      <c r="AG2661" s="15">
        <v>13.5</v>
      </c>
      <c r="AH2661" s="15">
        <v>13.5</v>
      </c>
      <c r="AI2661" s="15">
        <v>11.5</v>
      </c>
      <c r="AJ2661" s="15">
        <v>11.2</v>
      </c>
      <c r="AK2661" s="15">
        <v>10.5</v>
      </c>
      <c r="AL2661" s="15">
        <v>13.5</v>
      </c>
      <c r="AM2661" s="15">
        <v>14.8</v>
      </c>
      <c r="AN2661" s="15">
        <v>14.1</v>
      </c>
      <c r="AO2661" s="15">
        <v>15.4</v>
      </c>
      <c r="AP2661" s="21">
        <f t="shared" si="954"/>
        <v>14.683333333333332</v>
      </c>
      <c r="AR2661" s="22">
        <f t="shared" si="955"/>
        <v>19.399999999999999</v>
      </c>
      <c r="AS2661" s="23">
        <f t="shared" si="956"/>
        <v>11.066666666666668</v>
      </c>
      <c r="AT2661" s="24">
        <f t="shared" si="970"/>
        <v>14.168939393939395</v>
      </c>
      <c r="BC2661" s="26">
        <v>1951</v>
      </c>
      <c r="BD2661" s="15">
        <v>21.2</v>
      </c>
      <c r="BE2661" s="15">
        <v>20.5</v>
      </c>
      <c r="BF2661" s="15">
        <v>18.3</v>
      </c>
      <c r="BG2661" s="15">
        <v>14.1</v>
      </c>
      <c r="BH2661" s="15">
        <v>14.2</v>
      </c>
      <c r="BI2661" s="15">
        <v>12.9</v>
      </c>
      <c r="BJ2661" s="15">
        <v>11.6</v>
      </c>
      <c r="BK2661" s="15">
        <v>11.6</v>
      </c>
      <c r="BL2661" s="15">
        <v>13.4</v>
      </c>
      <c r="BM2661" s="15">
        <v>14.9</v>
      </c>
      <c r="BN2661" s="15">
        <v>14.9</v>
      </c>
      <c r="BO2661" s="15">
        <v>16.399999999999999</v>
      </c>
      <c r="BP2661" s="21">
        <f t="shared" si="967"/>
        <v>15.333333333333334</v>
      </c>
      <c r="BR2661" s="22">
        <f t="shared" si="968"/>
        <v>20</v>
      </c>
      <c r="BS2661" s="23">
        <f t="shared" si="969"/>
        <v>12.033333333333333</v>
      </c>
      <c r="BT2661" s="24">
        <f t="shared" si="975"/>
        <v>14.669696969696968</v>
      </c>
      <c r="CB2661" s="2">
        <f t="shared" si="984"/>
        <v>1951</v>
      </c>
      <c r="CC2661" s="26">
        <v>1951</v>
      </c>
      <c r="CD2661" s="15">
        <v>22.7</v>
      </c>
      <c r="CE2661" s="15">
        <v>21.2</v>
      </c>
      <c r="CF2661" s="15">
        <v>20.6</v>
      </c>
      <c r="CG2661" s="15">
        <v>15.4</v>
      </c>
      <c r="CH2661" s="15">
        <v>14.7</v>
      </c>
      <c r="CI2661" s="15">
        <v>13.8</v>
      </c>
      <c r="CJ2661" s="15">
        <v>12.8</v>
      </c>
      <c r="CK2661" s="15">
        <v>12.5</v>
      </c>
      <c r="CL2661" s="15">
        <v>14.9</v>
      </c>
      <c r="CM2661" s="15">
        <v>16.600000000000001</v>
      </c>
      <c r="CN2661" s="15">
        <v>16.600000000000001</v>
      </c>
      <c r="CO2661" s="15">
        <v>18.399999999999999</v>
      </c>
      <c r="CP2661" s="21">
        <f t="shared" si="981"/>
        <v>16.683333333333334</v>
      </c>
      <c r="CR2661" s="22">
        <f t="shared" si="982"/>
        <v>21.5</v>
      </c>
      <c r="CS2661" s="23">
        <f t="shared" si="983"/>
        <v>13.033333333333333</v>
      </c>
      <c r="CT2661" s="24">
        <f t="shared" si="957"/>
        <v>16.071969696969699</v>
      </c>
      <c r="DB2661" s="2">
        <f t="shared" si="993"/>
        <v>1951</v>
      </c>
      <c r="DC2661" s="20" t="s">
        <v>84</v>
      </c>
      <c r="DD2661" s="15">
        <v>23.6</v>
      </c>
      <c r="DE2661" s="15">
        <v>22.3</v>
      </c>
      <c r="DF2661" s="15">
        <v>21.8</v>
      </c>
      <c r="DG2661" s="15">
        <v>15.6</v>
      </c>
      <c r="DH2661" s="15">
        <v>14.8</v>
      </c>
      <c r="DI2661" s="15">
        <v>11.4</v>
      </c>
      <c r="DJ2661" s="15">
        <v>11.6</v>
      </c>
      <c r="DK2661" s="15">
        <v>11.4</v>
      </c>
      <c r="DL2661" s="15">
        <v>15.7</v>
      </c>
      <c r="DM2661" s="15">
        <v>17.100000000000001</v>
      </c>
      <c r="DN2661" s="15">
        <v>17</v>
      </c>
      <c r="DO2661" s="15">
        <v>19.3</v>
      </c>
      <c r="DP2661" s="21">
        <f t="shared" si="990"/>
        <v>16.8</v>
      </c>
      <c r="DR2661" s="22">
        <f t="shared" si="991"/>
        <v>22.566666666666666</v>
      </c>
      <c r="DS2661" s="23">
        <f t="shared" si="992"/>
        <v>11.466666666666667</v>
      </c>
      <c r="DT2661" s="24">
        <f t="shared" si="959"/>
        <v>16.600757575757573</v>
      </c>
      <c r="EB2661" s="2">
        <f t="shared" si="980"/>
        <v>1951</v>
      </c>
      <c r="EC2661" s="20" t="s">
        <v>84</v>
      </c>
      <c r="ED2661" s="15">
        <v>20.9</v>
      </c>
      <c r="EE2661" s="15">
        <v>20.9</v>
      </c>
      <c r="EF2661" s="15">
        <v>20.7</v>
      </c>
      <c r="EG2661" s="15">
        <v>16.2</v>
      </c>
      <c r="EH2661" s="15">
        <v>15.4</v>
      </c>
      <c r="EI2661" s="15">
        <v>13</v>
      </c>
      <c r="EJ2661" s="15">
        <v>12.7</v>
      </c>
      <c r="EK2661" s="15">
        <v>12.6</v>
      </c>
      <c r="EL2661" s="15">
        <v>14.5</v>
      </c>
      <c r="EM2661" s="15">
        <v>15.9</v>
      </c>
      <c r="EN2661" s="15">
        <v>17.600000000000001</v>
      </c>
      <c r="EO2661" s="15">
        <v>18.8</v>
      </c>
      <c r="EP2661" s="21">
        <f t="shared" si="976"/>
        <v>16.600000000000001</v>
      </c>
      <c r="ER2661" s="22">
        <f t="shared" si="977"/>
        <v>20.833333333333332</v>
      </c>
      <c r="ES2661" s="23">
        <f t="shared" si="978"/>
        <v>12.766666666666666</v>
      </c>
      <c r="ET2661" s="24">
        <f t="shared" si="953"/>
        <v>16.143939393939394</v>
      </c>
      <c r="FB2661" s="2">
        <f t="shared" si="979"/>
        <v>1951</v>
      </c>
      <c r="FC2661" s="20" t="s">
        <v>84</v>
      </c>
      <c r="FD2661" s="15">
        <v>24.3</v>
      </c>
      <c r="FE2661" s="15">
        <v>23.6</v>
      </c>
      <c r="FF2661" s="15">
        <v>21.8</v>
      </c>
      <c r="FG2661" s="15">
        <v>15.1</v>
      </c>
      <c r="FH2661" s="15">
        <v>14</v>
      </c>
      <c r="FI2661" s="15">
        <v>10.7</v>
      </c>
      <c r="FJ2661" s="15">
        <v>10.8</v>
      </c>
      <c r="FK2661" s="15">
        <v>11.3</v>
      </c>
      <c r="FL2661" s="15">
        <v>14.6</v>
      </c>
      <c r="FM2661" s="15">
        <v>17.7</v>
      </c>
      <c r="FN2661" s="15">
        <v>17.7</v>
      </c>
      <c r="FO2661" s="15">
        <v>21</v>
      </c>
      <c r="FP2661" s="21">
        <f t="shared" si="994"/>
        <v>16.883333333333329</v>
      </c>
      <c r="FR2661" s="22">
        <f t="shared" si="995"/>
        <v>23.233333333333334</v>
      </c>
      <c r="FS2661" s="23">
        <f t="shared" si="996"/>
        <v>10.933333333333332</v>
      </c>
      <c r="FT2661" s="24">
        <f t="shared" si="960"/>
        <v>16.671969696969697</v>
      </c>
      <c r="GB2661" s="2">
        <f t="shared" si="965"/>
        <v>1951</v>
      </c>
      <c r="GC2661" s="20" t="s">
        <v>84</v>
      </c>
      <c r="GD2661" s="15">
        <v>21.7</v>
      </c>
      <c r="GE2661" s="15">
        <v>20.9</v>
      </c>
      <c r="GF2661" s="15">
        <v>19.8</v>
      </c>
      <c r="GG2661" s="15">
        <v>15.7</v>
      </c>
      <c r="GH2661" s="15">
        <v>14.6</v>
      </c>
      <c r="GI2661" s="15">
        <v>11.8</v>
      </c>
      <c r="GJ2661" s="15">
        <v>11.7</v>
      </c>
      <c r="GK2661" s="15">
        <v>11.6</v>
      </c>
      <c r="GL2661" s="15">
        <v>13.6</v>
      </c>
      <c r="GM2661" s="15">
        <v>15</v>
      </c>
      <c r="GN2661" s="15">
        <v>17.3</v>
      </c>
      <c r="GO2661" s="15">
        <v>17.3</v>
      </c>
      <c r="GP2661" s="21">
        <f t="shared" si="961"/>
        <v>15.916666666666666</v>
      </c>
      <c r="GQ2661" s="2"/>
      <c r="GR2661" s="22">
        <f t="shared" si="962"/>
        <v>20.799999999999997</v>
      </c>
      <c r="GS2661" s="23">
        <f t="shared" si="963"/>
        <v>11.700000000000001</v>
      </c>
      <c r="GT2661" s="24">
        <f t="shared" si="964"/>
        <v>15.517424242424243</v>
      </c>
      <c r="GU2661" s="22">
        <f>AVERAGE(Sheet1!AR2661,Sheet1!BR2661,Sheet1!CR2661,Sheet1!DR2661,Sheet1!ER2661,Sheet1!FR2661,Sheet1!GR2661)</f>
        <v>21.190476190476186</v>
      </c>
      <c r="GV2661" s="23">
        <f>AVERAGE(Sheet1!AS2661,Sheet1!BS2661,Sheet1!CS2661,Sheet1!DS2661,Sheet1!ES2661,Sheet1!FS2661,Sheet1!GS2661)</f>
        <v>11.857142857142858</v>
      </c>
      <c r="GW2661" s="22">
        <f t="shared" si="972"/>
        <v>19.46147186147186</v>
      </c>
      <c r="GX2661" s="23">
        <f t="shared" si="973"/>
        <v>11.958008658008659</v>
      </c>
      <c r="GY2661" s="24">
        <f>AVERAGE(Sheet1!$AP2661,Sheet1!$BP2661,Sheet1!$CP2661,Sheet1!$DP2661,Sheet1!$EP2661,Sheet1!$FP2661,Sheet1!$GP2661)</f>
        <v>16.128571428571426</v>
      </c>
      <c r="GZ2661" s="24">
        <f t="shared" si="974"/>
        <v>15.692099567099568</v>
      </c>
    </row>
    <row r="2662" spans="2:208">
      <c r="B2662" s="7"/>
      <c r="C2662" s="8">
        <f t="shared" si="985"/>
        <v>15.570039682539683</v>
      </c>
      <c r="D2662" s="25">
        <f t="shared" si="997"/>
        <v>15.712103174603175</v>
      </c>
      <c r="E2662" s="16">
        <f t="shared" si="958"/>
        <v>15.641765873015874</v>
      </c>
      <c r="F2662" s="8">
        <f t="shared" si="971"/>
        <v>15.898978174603176</v>
      </c>
      <c r="G2662" s="29">
        <f t="shared" si="966"/>
        <v>16.179374007936506</v>
      </c>
      <c r="H2662" s="16">
        <f t="shared" si="986"/>
        <v>22.2</v>
      </c>
      <c r="I2662" s="17">
        <f t="shared" si="987"/>
        <v>15.3</v>
      </c>
      <c r="J2662" s="18">
        <f t="shared" si="988"/>
        <v>10.4</v>
      </c>
      <c r="K2662" s="19">
        <f t="shared" si="989"/>
        <v>16.3</v>
      </c>
      <c r="AA2662" s="2"/>
      <c r="AC2662" s="26">
        <v>1952</v>
      </c>
      <c r="AD2662" s="15">
        <v>17.8</v>
      </c>
      <c r="AE2662" s="15">
        <v>16.5</v>
      </c>
      <c r="AF2662" s="15">
        <v>17.3</v>
      </c>
      <c r="AG2662" s="15">
        <v>14.5</v>
      </c>
      <c r="AH2662" s="15">
        <v>12.8</v>
      </c>
      <c r="AI2662" s="15">
        <v>10.9</v>
      </c>
      <c r="AJ2662" s="15">
        <v>11.1</v>
      </c>
      <c r="AK2662" s="15">
        <v>11.9</v>
      </c>
      <c r="AL2662" s="15">
        <v>13.5</v>
      </c>
      <c r="AM2662" s="15">
        <v>13.3</v>
      </c>
      <c r="AN2662" s="15">
        <v>14.5</v>
      </c>
      <c r="AO2662" s="15">
        <v>17.2</v>
      </c>
      <c r="AP2662" s="21">
        <f t="shared" si="954"/>
        <v>14.274999999999999</v>
      </c>
      <c r="AR2662" s="22">
        <f t="shared" si="955"/>
        <v>17.2</v>
      </c>
      <c r="AS2662" s="23">
        <f t="shared" si="956"/>
        <v>11.299999999999999</v>
      </c>
      <c r="AT2662" s="24">
        <f t="shared" si="970"/>
        <v>14.16969696969697</v>
      </c>
      <c r="BC2662" s="26">
        <v>1952</v>
      </c>
      <c r="BD2662" s="15">
        <v>16.7</v>
      </c>
      <c r="BE2662" s="15">
        <v>16.899999999999999</v>
      </c>
      <c r="BF2662" s="15">
        <v>17.600000000000001</v>
      </c>
      <c r="BG2662" s="15">
        <v>14.4</v>
      </c>
      <c r="BH2662" s="15">
        <v>13.2</v>
      </c>
      <c r="BI2662" s="15">
        <v>12.3</v>
      </c>
      <c r="BJ2662" s="15">
        <v>11.6</v>
      </c>
      <c r="BK2662" s="15">
        <v>11.8</v>
      </c>
      <c r="BL2662" s="15">
        <v>12.7</v>
      </c>
      <c r="BM2662" s="15">
        <v>14.1</v>
      </c>
      <c r="BN2662" s="15">
        <v>15.3</v>
      </c>
      <c r="BO2662" s="15">
        <v>16.899999999999999</v>
      </c>
      <c r="BP2662" s="21">
        <f t="shared" si="967"/>
        <v>14.458333333333334</v>
      </c>
      <c r="BR2662" s="22">
        <f t="shared" si="968"/>
        <v>17.066666666666666</v>
      </c>
      <c r="BS2662" s="23">
        <f t="shared" si="969"/>
        <v>11.9</v>
      </c>
      <c r="BT2662" s="24">
        <f t="shared" si="975"/>
        <v>14.656818181818183</v>
      </c>
      <c r="CB2662" s="2">
        <f t="shared" si="984"/>
        <v>1952</v>
      </c>
      <c r="CC2662" s="26">
        <v>1952</v>
      </c>
      <c r="CD2662" s="15">
        <v>19.600000000000001</v>
      </c>
      <c r="CE2662" s="15">
        <v>18.8</v>
      </c>
      <c r="CF2662" s="15">
        <v>19.8</v>
      </c>
      <c r="CG2662" s="15">
        <v>16</v>
      </c>
      <c r="CH2662" s="15">
        <v>14.5</v>
      </c>
      <c r="CI2662" s="15">
        <v>13.2</v>
      </c>
      <c r="CJ2662" s="15">
        <v>12.4</v>
      </c>
      <c r="CK2662" s="15">
        <v>13</v>
      </c>
      <c r="CL2662" s="15">
        <v>14.4</v>
      </c>
      <c r="CM2662" s="15">
        <v>14.9</v>
      </c>
      <c r="CN2662" s="15">
        <v>16.399999999999999</v>
      </c>
      <c r="CO2662" s="27">
        <f>(SUM(CO2659:CO2661)+SUM(CO2663:CO2665))/6</f>
        <v>18.883333333333336</v>
      </c>
      <c r="CP2662" s="21">
        <f t="shared" si="981"/>
        <v>15.990277777777779</v>
      </c>
      <c r="CR2662" s="22">
        <f t="shared" si="982"/>
        <v>19.400000000000002</v>
      </c>
      <c r="CS2662" s="23">
        <f t="shared" si="983"/>
        <v>12.866666666666667</v>
      </c>
      <c r="CT2662" s="24">
        <f t="shared" si="957"/>
        <v>16.062752525252527</v>
      </c>
      <c r="DB2662" s="2">
        <f t="shared" si="993"/>
        <v>1952</v>
      </c>
      <c r="DC2662" s="20" t="s">
        <v>85</v>
      </c>
      <c r="DD2662" s="15">
        <v>21.2</v>
      </c>
      <c r="DE2662" s="15">
        <v>19.3</v>
      </c>
      <c r="DF2662" s="15">
        <v>20.7</v>
      </c>
      <c r="DG2662" s="15">
        <v>15.5</v>
      </c>
      <c r="DH2662" s="15">
        <v>13.8</v>
      </c>
      <c r="DI2662" s="15">
        <v>11.8</v>
      </c>
      <c r="DJ2662" s="15">
        <v>11.7</v>
      </c>
      <c r="DK2662" s="15">
        <v>12.4</v>
      </c>
      <c r="DL2662" s="15">
        <v>15.5</v>
      </c>
      <c r="DM2662" s="15">
        <v>16.100000000000001</v>
      </c>
      <c r="DN2662" s="15">
        <v>16.899999999999999</v>
      </c>
      <c r="DO2662" s="15">
        <v>20.2</v>
      </c>
      <c r="DP2662" s="21">
        <f t="shared" si="990"/>
        <v>16.258333333333333</v>
      </c>
      <c r="DR2662" s="22">
        <f t="shared" si="991"/>
        <v>20.400000000000002</v>
      </c>
      <c r="DS2662" s="23">
        <f t="shared" si="992"/>
        <v>11.966666666666667</v>
      </c>
      <c r="DT2662" s="24">
        <f t="shared" si="959"/>
        <v>16.559090909090909</v>
      </c>
      <c r="EB2662" s="2">
        <f t="shared" si="980"/>
        <v>1952</v>
      </c>
      <c r="EC2662" s="20" t="s">
        <v>85</v>
      </c>
      <c r="ED2662" s="15">
        <v>20.9</v>
      </c>
      <c r="EE2662" s="15">
        <v>19.600000000000001</v>
      </c>
      <c r="EF2662" s="15">
        <v>20.399999999999999</v>
      </c>
      <c r="EG2662" s="15">
        <v>16.8</v>
      </c>
      <c r="EH2662" s="15">
        <v>15.1</v>
      </c>
      <c r="EI2662" s="15">
        <v>12.9</v>
      </c>
      <c r="EJ2662" s="15">
        <v>12</v>
      </c>
      <c r="EK2662" s="15">
        <v>12.5</v>
      </c>
      <c r="EL2662" s="15">
        <v>14.7</v>
      </c>
      <c r="EM2662" s="15">
        <v>15.3</v>
      </c>
      <c r="EN2662" s="15">
        <v>16.3</v>
      </c>
      <c r="EO2662" s="15">
        <v>18.7</v>
      </c>
      <c r="EP2662" s="21">
        <f t="shared" si="976"/>
        <v>16.266666666666666</v>
      </c>
      <c r="ER2662" s="22">
        <f t="shared" si="977"/>
        <v>20.3</v>
      </c>
      <c r="ES2662" s="23">
        <f t="shared" si="978"/>
        <v>12.466666666666667</v>
      </c>
      <c r="ET2662" s="24">
        <f t="shared" ref="ET2662:ET2693" si="998">AVERAGE(EP2652:EP2662)</f>
        <v>16.111363636363638</v>
      </c>
      <c r="FB2662" s="2">
        <f t="shared" si="979"/>
        <v>1952</v>
      </c>
      <c r="FC2662" s="20" t="s">
        <v>85</v>
      </c>
      <c r="FD2662" s="15">
        <v>22.2</v>
      </c>
      <c r="FE2662" s="15">
        <v>21.1</v>
      </c>
      <c r="FF2662" s="15">
        <v>21.8</v>
      </c>
      <c r="FG2662" s="15">
        <v>16.5</v>
      </c>
      <c r="FH2662" s="15">
        <v>13.4</v>
      </c>
      <c r="FI2662" s="15">
        <v>11.3</v>
      </c>
      <c r="FJ2662" s="15">
        <v>10.4</v>
      </c>
      <c r="FK2662" s="15">
        <v>11.4</v>
      </c>
      <c r="FL2662" s="15">
        <v>13.9</v>
      </c>
      <c r="FM2662" s="15">
        <v>16.100000000000001</v>
      </c>
      <c r="FN2662" s="15">
        <v>17.899999999999999</v>
      </c>
      <c r="FO2662" s="15">
        <v>20.8</v>
      </c>
      <c r="FP2662" s="21">
        <f t="shared" si="994"/>
        <v>16.400000000000002</v>
      </c>
      <c r="FR2662" s="22">
        <f t="shared" si="995"/>
        <v>21.7</v>
      </c>
      <c r="FS2662" s="23">
        <f t="shared" si="996"/>
        <v>11.033333333333333</v>
      </c>
      <c r="FT2662" s="24">
        <f t="shared" si="960"/>
        <v>16.624242424242425</v>
      </c>
      <c r="GB2662" s="2">
        <f t="shared" si="965"/>
        <v>1952</v>
      </c>
      <c r="GC2662" s="20" t="s">
        <v>85</v>
      </c>
      <c r="GD2662" s="15">
        <v>18.5</v>
      </c>
      <c r="GE2662" s="15">
        <v>18.8</v>
      </c>
      <c r="GF2662" s="15">
        <v>19.5</v>
      </c>
      <c r="GG2662" s="15">
        <v>16.3</v>
      </c>
      <c r="GH2662" s="15">
        <v>14</v>
      </c>
      <c r="GI2662" s="15">
        <v>12.1</v>
      </c>
      <c r="GJ2662" s="15">
        <v>11.8</v>
      </c>
      <c r="GK2662" s="15">
        <v>11.8</v>
      </c>
      <c r="GL2662" s="15">
        <v>13.2</v>
      </c>
      <c r="GM2662" s="15">
        <v>14.6</v>
      </c>
      <c r="GN2662" s="15">
        <v>15.6</v>
      </c>
      <c r="GO2662" s="15">
        <v>17.899999999999999</v>
      </c>
      <c r="GP2662" s="21">
        <f t="shared" si="961"/>
        <v>15.341666666666663</v>
      </c>
      <c r="GQ2662" s="2"/>
      <c r="GR2662" s="22">
        <f t="shared" si="962"/>
        <v>18.933333333333334</v>
      </c>
      <c r="GS2662" s="23">
        <f t="shared" si="963"/>
        <v>11.9</v>
      </c>
      <c r="GT2662" s="24">
        <f t="shared" si="964"/>
        <v>15.478030303030305</v>
      </c>
      <c r="GU2662" s="22">
        <f>AVERAGE(Sheet1!AR2662,Sheet1!BR2662,Sheet1!CR2662,Sheet1!DR2662,Sheet1!ER2662,Sheet1!FR2662,Sheet1!GR2662)</f>
        <v>19.285714285714285</v>
      </c>
      <c r="GV2662" s="23">
        <f>AVERAGE(Sheet1!AS2662,Sheet1!BS2662,Sheet1!CS2662,Sheet1!DS2662,Sheet1!ES2662,Sheet1!FS2662,Sheet1!GS2662)</f>
        <v>11.919047619047619</v>
      </c>
      <c r="GW2662" s="22">
        <f t="shared" si="972"/>
        <v>19.45930735930736</v>
      </c>
      <c r="GX2662" s="23">
        <f t="shared" si="973"/>
        <v>11.935930735930738</v>
      </c>
      <c r="GY2662" s="24">
        <f>AVERAGE(Sheet1!$AP2662,Sheet1!$BP2662,Sheet1!$CP2662,Sheet1!$DP2662,Sheet1!$EP2662,Sheet1!$FP2662,Sheet1!$GP2662)</f>
        <v>15.570039682539683</v>
      </c>
      <c r="GZ2662" s="24">
        <f t="shared" si="974"/>
        <v>15.665999278499282</v>
      </c>
    </row>
    <row r="2663" spans="2:208">
      <c r="B2663" s="7"/>
      <c r="C2663" s="8">
        <f t="shared" si="985"/>
        <v>15.807142857142855</v>
      </c>
      <c r="D2663" s="25">
        <f t="shared" si="997"/>
        <v>15.769007936507936</v>
      </c>
      <c r="E2663" s="16">
        <f t="shared" si="958"/>
        <v>15.669980158730159</v>
      </c>
      <c r="F2663" s="8">
        <f t="shared" si="971"/>
        <v>15.900644841269843</v>
      </c>
      <c r="G2663" s="29">
        <f t="shared" si="966"/>
        <v>16.165523809523808</v>
      </c>
      <c r="H2663" s="16">
        <f t="shared" si="986"/>
        <v>24.4</v>
      </c>
      <c r="I2663" s="17">
        <f t="shared" si="987"/>
        <v>15.4</v>
      </c>
      <c r="J2663" s="18">
        <f t="shared" si="988"/>
        <v>10</v>
      </c>
      <c r="K2663" s="19">
        <f t="shared" si="989"/>
        <v>17.2</v>
      </c>
      <c r="AA2663" s="2"/>
      <c r="AC2663" s="26">
        <v>1953</v>
      </c>
      <c r="AD2663" s="15">
        <v>18.899999999999999</v>
      </c>
      <c r="AE2663" s="15">
        <v>18</v>
      </c>
      <c r="AF2663" s="15">
        <v>17.5</v>
      </c>
      <c r="AG2663" s="15">
        <v>15.1</v>
      </c>
      <c r="AH2663" s="15">
        <v>13.5</v>
      </c>
      <c r="AI2663" s="15">
        <v>10</v>
      </c>
      <c r="AJ2663" s="15">
        <v>10.3</v>
      </c>
      <c r="AK2663" s="15">
        <v>10.6</v>
      </c>
      <c r="AL2663" s="15">
        <v>12.1</v>
      </c>
      <c r="AM2663" s="15">
        <v>14.1</v>
      </c>
      <c r="AN2663" s="15">
        <v>15.2</v>
      </c>
      <c r="AO2663" s="15">
        <v>15.8</v>
      </c>
      <c r="AP2663" s="21">
        <f t="shared" si="954"/>
        <v>14.258333333333333</v>
      </c>
      <c r="AR2663" s="22">
        <f t="shared" si="955"/>
        <v>18.133333333333333</v>
      </c>
      <c r="AS2663" s="23">
        <f t="shared" si="956"/>
        <v>10.299999999999999</v>
      </c>
      <c r="AT2663" s="24">
        <f t="shared" si="970"/>
        <v>14.163636363636364</v>
      </c>
      <c r="BC2663" s="26">
        <v>1953</v>
      </c>
      <c r="BD2663" s="15">
        <v>19.100000000000001</v>
      </c>
      <c r="BE2663" s="15">
        <v>19.2</v>
      </c>
      <c r="BF2663" s="15">
        <v>17.899999999999999</v>
      </c>
      <c r="BG2663" s="15">
        <v>15.3</v>
      </c>
      <c r="BH2663" s="15">
        <v>13.8</v>
      </c>
      <c r="BI2663" s="15">
        <v>11.7</v>
      </c>
      <c r="BJ2663" s="15">
        <v>11.3</v>
      </c>
      <c r="BK2663" s="15">
        <v>11.4</v>
      </c>
      <c r="BL2663" s="15">
        <v>12.3</v>
      </c>
      <c r="BM2663" s="15">
        <v>14.7</v>
      </c>
      <c r="BN2663" s="15">
        <v>15</v>
      </c>
      <c r="BO2663" s="15">
        <v>15.2</v>
      </c>
      <c r="BP2663" s="21">
        <f t="shared" si="967"/>
        <v>14.741666666666665</v>
      </c>
      <c r="BR2663" s="22">
        <f t="shared" si="968"/>
        <v>18.733333333333331</v>
      </c>
      <c r="BS2663" s="23">
        <f t="shared" si="969"/>
        <v>11.466666666666667</v>
      </c>
      <c r="BT2663" s="24">
        <f t="shared" si="975"/>
        <v>14.655303030303031</v>
      </c>
      <c r="CB2663" s="2">
        <f t="shared" si="984"/>
        <v>1953</v>
      </c>
      <c r="CC2663" s="26">
        <v>1953</v>
      </c>
      <c r="CD2663" s="15">
        <v>20.6</v>
      </c>
      <c r="CE2663" s="15">
        <v>20.5</v>
      </c>
      <c r="CF2663" s="15">
        <v>20.8</v>
      </c>
      <c r="CG2663" s="15">
        <v>17.399999999999999</v>
      </c>
      <c r="CH2663" s="15">
        <v>15.5</v>
      </c>
      <c r="CI2663" s="15">
        <v>12.8</v>
      </c>
      <c r="CJ2663" s="15">
        <v>12.6</v>
      </c>
      <c r="CK2663" s="15">
        <v>12.6</v>
      </c>
      <c r="CL2663" s="15">
        <v>13.7</v>
      </c>
      <c r="CM2663" s="15">
        <v>15.4</v>
      </c>
      <c r="CN2663" s="15">
        <v>16.100000000000001</v>
      </c>
      <c r="CO2663" s="15">
        <v>17.399999999999999</v>
      </c>
      <c r="CP2663" s="21">
        <f t="shared" si="981"/>
        <v>16.283333333333335</v>
      </c>
      <c r="CR2663" s="22">
        <f t="shared" si="982"/>
        <v>20.633333333333336</v>
      </c>
      <c r="CS2663" s="23">
        <f t="shared" si="983"/>
        <v>12.666666666666666</v>
      </c>
      <c r="CT2663" s="24">
        <f t="shared" si="957"/>
        <v>16.080934343434343</v>
      </c>
      <c r="DB2663" s="2">
        <f t="shared" si="993"/>
        <v>1953</v>
      </c>
      <c r="DC2663" s="20" t="s">
        <v>86</v>
      </c>
      <c r="DD2663" s="15">
        <v>22</v>
      </c>
      <c r="DE2663" s="15">
        <v>21.6</v>
      </c>
      <c r="DF2663" s="15">
        <v>20.2</v>
      </c>
      <c r="DG2663" s="15">
        <v>17.2</v>
      </c>
      <c r="DH2663" s="15">
        <v>14.4</v>
      </c>
      <c r="DI2663" s="15">
        <v>10.3</v>
      </c>
      <c r="DJ2663" s="15">
        <v>11.1</v>
      </c>
      <c r="DK2663" s="15">
        <v>11.7</v>
      </c>
      <c r="DL2663" s="15">
        <v>13.9</v>
      </c>
      <c r="DM2663" s="15">
        <v>16.5</v>
      </c>
      <c r="DN2663" s="15">
        <v>17.899999999999999</v>
      </c>
      <c r="DO2663" s="15">
        <v>19.3</v>
      </c>
      <c r="DP2663" s="21">
        <f t="shared" si="990"/>
        <v>16.341666666666669</v>
      </c>
      <c r="DR2663" s="22">
        <f t="shared" si="991"/>
        <v>21.266666666666666</v>
      </c>
      <c r="DS2663" s="23">
        <f t="shared" si="992"/>
        <v>11.033333333333331</v>
      </c>
      <c r="DT2663" s="24">
        <f t="shared" si="959"/>
        <v>16.504545454545454</v>
      </c>
      <c r="EB2663" s="2">
        <f t="shared" si="980"/>
        <v>1953</v>
      </c>
      <c r="EC2663" s="20" t="s">
        <v>86</v>
      </c>
      <c r="ED2663" s="15">
        <v>19.600000000000001</v>
      </c>
      <c r="EE2663" s="15">
        <v>21.2</v>
      </c>
      <c r="EF2663" s="15">
        <v>20.3</v>
      </c>
      <c r="EG2663" s="15">
        <v>18.7</v>
      </c>
      <c r="EH2663" s="15">
        <v>15.7</v>
      </c>
      <c r="EI2663" s="15">
        <v>12.4</v>
      </c>
      <c r="EJ2663" s="15">
        <v>12.5</v>
      </c>
      <c r="EK2663" s="15">
        <v>12.5</v>
      </c>
      <c r="EL2663" s="15">
        <v>13.9</v>
      </c>
      <c r="EM2663" s="15">
        <v>15.4</v>
      </c>
      <c r="EN2663" s="15">
        <v>17.5</v>
      </c>
      <c r="EO2663" s="15">
        <v>19.600000000000001</v>
      </c>
      <c r="EP2663" s="21">
        <f t="shared" si="976"/>
        <v>16.608333333333334</v>
      </c>
      <c r="ER2663" s="22">
        <f t="shared" si="977"/>
        <v>20.366666666666664</v>
      </c>
      <c r="ES2663" s="23">
        <f t="shared" si="978"/>
        <v>12.466666666666667</v>
      </c>
      <c r="ET2663" s="24">
        <f t="shared" si="998"/>
        <v>16.112878787878788</v>
      </c>
      <c r="FB2663" s="2">
        <f t="shared" si="979"/>
        <v>1953</v>
      </c>
      <c r="FC2663" s="20" t="s">
        <v>86</v>
      </c>
      <c r="FD2663" s="15">
        <v>23</v>
      </c>
      <c r="FE2663" s="15">
        <v>24.4</v>
      </c>
      <c r="FF2663" s="15">
        <v>21.8</v>
      </c>
      <c r="FG2663" s="15">
        <v>18.2</v>
      </c>
      <c r="FH2663" s="15">
        <v>14.5</v>
      </c>
      <c r="FI2663" s="15">
        <v>10.4</v>
      </c>
      <c r="FJ2663" s="15">
        <v>10.3</v>
      </c>
      <c r="FK2663" s="15">
        <v>11.5</v>
      </c>
      <c r="FL2663" s="15">
        <v>13.8</v>
      </c>
      <c r="FM2663" s="15">
        <v>16.399999999999999</v>
      </c>
      <c r="FN2663" s="15">
        <v>17.899999999999999</v>
      </c>
      <c r="FO2663" s="15">
        <v>19.2</v>
      </c>
      <c r="FP2663" s="21">
        <f t="shared" si="994"/>
        <v>16.783333333333335</v>
      </c>
      <c r="FR2663" s="22">
        <f t="shared" si="995"/>
        <v>23.066666666666666</v>
      </c>
      <c r="FS2663" s="23">
        <f t="shared" si="996"/>
        <v>10.733333333333334</v>
      </c>
      <c r="FT2663" s="24">
        <f t="shared" si="960"/>
        <v>16.593939393939394</v>
      </c>
      <c r="GB2663" s="2">
        <f t="shared" si="965"/>
        <v>1953</v>
      </c>
      <c r="GC2663" s="20" t="s">
        <v>86</v>
      </c>
      <c r="GD2663" s="15">
        <v>19.899999999999999</v>
      </c>
      <c r="GE2663" s="15">
        <v>21</v>
      </c>
      <c r="GF2663" s="15">
        <v>19.600000000000001</v>
      </c>
      <c r="GG2663" s="15">
        <v>16.8</v>
      </c>
      <c r="GH2663" s="15">
        <v>14.9</v>
      </c>
      <c r="GI2663" s="15">
        <v>11.6</v>
      </c>
      <c r="GJ2663" s="15">
        <v>11.6</v>
      </c>
      <c r="GK2663" s="15">
        <v>12</v>
      </c>
      <c r="GL2663" s="15">
        <v>13</v>
      </c>
      <c r="GM2663" s="15">
        <v>14.6</v>
      </c>
      <c r="GN2663" s="15">
        <v>15.9</v>
      </c>
      <c r="GO2663" s="15">
        <v>16.7</v>
      </c>
      <c r="GP2663" s="21">
        <f t="shared" si="961"/>
        <v>15.633333333333331</v>
      </c>
      <c r="GQ2663" s="2"/>
      <c r="GR2663" s="22">
        <f t="shared" si="962"/>
        <v>20.166666666666668</v>
      </c>
      <c r="GS2663" s="23">
        <f t="shared" si="963"/>
        <v>11.733333333333334</v>
      </c>
      <c r="GT2663" s="24">
        <f t="shared" si="964"/>
        <v>15.486363636363636</v>
      </c>
      <c r="GU2663" s="22">
        <f>AVERAGE(Sheet1!AR2663,Sheet1!BR2663,Sheet1!CR2663,Sheet1!DR2663,Sheet1!ER2663,Sheet1!FR2663,Sheet1!GR2663)</f>
        <v>20.338095238095235</v>
      </c>
      <c r="GV2663" s="23">
        <f>AVERAGE(Sheet1!AS2663,Sheet1!BS2663,Sheet1!CS2663,Sheet1!DS2663,Sheet1!ES2663,Sheet1!FS2663,Sheet1!GS2663)</f>
        <v>11.485714285714284</v>
      </c>
      <c r="GW2663" s="22">
        <f t="shared" si="972"/>
        <v>19.531168831168831</v>
      </c>
      <c r="GX2663" s="23">
        <f t="shared" si="973"/>
        <v>11.87099567099567</v>
      </c>
      <c r="GY2663" s="24">
        <f>AVERAGE(Sheet1!$AP2663,Sheet1!$BP2663,Sheet1!$CP2663,Sheet1!$DP2663,Sheet1!$EP2663,Sheet1!$FP2663,Sheet1!$GP2663)</f>
        <v>15.807142857142855</v>
      </c>
      <c r="GZ2663" s="24">
        <f t="shared" si="974"/>
        <v>15.656800144300144</v>
      </c>
    </row>
    <row r="2664" spans="2:208">
      <c r="B2664" s="7"/>
      <c r="C2664" s="8">
        <f t="shared" si="985"/>
        <v>15.928571428571427</v>
      </c>
      <c r="D2664" s="25">
        <f t="shared" si="997"/>
        <v>15.918055555555554</v>
      </c>
      <c r="E2664" s="16">
        <f t="shared" si="958"/>
        <v>15.702242063492061</v>
      </c>
      <c r="F2664" s="8">
        <f t="shared" si="971"/>
        <v>15.868382936507938</v>
      </c>
      <c r="G2664" s="29">
        <f t="shared" si="966"/>
        <v>16.154220238095235</v>
      </c>
      <c r="H2664" s="16">
        <f t="shared" si="986"/>
        <v>25.4</v>
      </c>
      <c r="I2664" s="17">
        <f t="shared" si="987"/>
        <v>15.7</v>
      </c>
      <c r="J2664" s="18">
        <f t="shared" si="988"/>
        <v>10.6</v>
      </c>
      <c r="K2664" s="19">
        <f t="shared" si="989"/>
        <v>18</v>
      </c>
      <c r="AA2664" s="2"/>
      <c r="AC2664" s="26">
        <v>1954</v>
      </c>
      <c r="AD2664" s="15">
        <v>18.8</v>
      </c>
      <c r="AE2664" s="15">
        <v>17.100000000000001</v>
      </c>
      <c r="AF2664" s="15">
        <v>16.899999999999999</v>
      </c>
      <c r="AG2664" s="15">
        <v>15.4</v>
      </c>
      <c r="AH2664" s="15">
        <v>13</v>
      </c>
      <c r="AI2664" s="15">
        <v>11.5</v>
      </c>
      <c r="AJ2664" s="15">
        <v>10.7</v>
      </c>
      <c r="AK2664" s="15">
        <v>11.6</v>
      </c>
      <c r="AL2664" s="15">
        <v>13.2</v>
      </c>
      <c r="AM2664" s="15">
        <v>13.6</v>
      </c>
      <c r="AN2664" s="15">
        <v>14.6</v>
      </c>
      <c r="AO2664" s="15">
        <v>18.3</v>
      </c>
      <c r="AP2664" s="21">
        <f t="shared" si="954"/>
        <v>14.558333333333332</v>
      </c>
      <c r="AR2664" s="22">
        <f t="shared" si="955"/>
        <v>17.600000000000001</v>
      </c>
      <c r="AS2664" s="23">
        <f t="shared" si="956"/>
        <v>11.266666666666666</v>
      </c>
      <c r="AT2664" s="24">
        <f t="shared" si="970"/>
        <v>14.237121212121213</v>
      </c>
      <c r="BC2664" s="26">
        <v>1954</v>
      </c>
      <c r="BD2664" s="15">
        <v>19.5</v>
      </c>
      <c r="BE2664" s="15">
        <v>16.8</v>
      </c>
      <c r="BF2664" s="15">
        <v>15.8</v>
      </c>
      <c r="BG2664" s="15">
        <v>15.2</v>
      </c>
      <c r="BH2664" s="15">
        <v>13.2</v>
      </c>
      <c r="BI2664" s="15">
        <v>12.1</v>
      </c>
      <c r="BJ2664" s="15">
        <v>11.5</v>
      </c>
      <c r="BK2664" s="15">
        <v>12.1</v>
      </c>
      <c r="BL2664" s="15">
        <v>13.2</v>
      </c>
      <c r="BM2664" s="15">
        <v>14.2</v>
      </c>
      <c r="BN2664" s="15">
        <v>15.6</v>
      </c>
      <c r="BO2664" s="15">
        <v>18.100000000000001</v>
      </c>
      <c r="BP2664" s="21">
        <f t="shared" si="967"/>
        <v>14.774999999999997</v>
      </c>
      <c r="BR2664" s="22">
        <f t="shared" si="968"/>
        <v>17.366666666666664</v>
      </c>
      <c r="BS2664" s="23">
        <f t="shared" si="969"/>
        <v>11.9</v>
      </c>
      <c r="BT2664" s="24">
        <f t="shared" si="975"/>
        <v>14.689393939393939</v>
      </c>
      <c r="CB2664" s="2">
        <f t="shared" si="984"/>
        <v>1954</v>
      </c>
      <c r="CC2664" s="26">
        <v>1954</v>
      </c>
      <c r="CD2664" s="15">
        <v>20.9</v>
      </c>
      <c r="CE2664" s="15">
        <v>18.3</v>
      </c>
      <c r="CF2664" s="15">
        <v>18.2</v>
      </c>
      <c r="CG2664" s="15">
        <v>16.7</v>
      </c>
      <c r="CH2664" s="15">
        <v>15.1</v>
      </c>
      <c r="CI2664" s="15">
        <v>12.8</v>
      </c>
      <c r="CJ2664" s="15">
        <v>12.6</v>
      </c>
      <c r="CK2664" s="15">
        <v>13.1</v>
      </c>
      <c r="CL2664" s="15">
        <v>14.2</v>
      </c>
      <c r="CM2664" s="15">
        <v>14.8</v>
      </c>
      <c r="CN2664" s="15">
        <v>17.100000000000001</v>
      </c>
      <c r="CO2664" s="15">
        <v>19.899999999999999</v>
      </c>
      <c r="CP2664" s="21">
        <f t="shared" si="981"/>
        <v>16.141666666666666</v>
      </c>
      <c r="CR2664" s="22">
        <f t="shared" si="982"/>
        <v>19.133333333333336</v>
      </c>
      <c r="CS2664" s="23">
        <f t="shared" si="983"/>
        <v>12.833333333333334</v>
      </c>
      <c r="CT2664" s="24">
        <f t="shared" si="957"/>
        <v>16.127146464646465</v>
      </c>
      <c r="DB2664" s="2">
        <f t="shared" si="993"/>
        <v>1954</v>
      </c>
      <c r="DC2664" s="20" t="s">
        <v>87</v>
      </c>
      <c r="DD2664" s="15">
        <v>23.2</v>
      </c>
      <c r="DE2664" s="15">
        <v>19.100000000000001</v>
      </c>
      <c r="DF2664" s="15">
        <v>19.5</v>
      </c>
      <c r="DG2664" s="15">
        <v>17.399999999999999</v>
      </c>
      <c r="DH2664" s="15">
        <v>14</v>
      </c>
      <c r="DI2664" s="15">
        <v>12</v>
      </c>
      <c r="DJ2664" s="15">
        <v>11.2</v>
      </c>
      <c r="DK2664" s="15">
        <v>13.2</v>
      </c>
      <c r="DL2664" s="15">
        <v>15.8</v>
      </c>
      <c r="DM2664" s="15">
        <v>16.3</v>
      </c>
      <c r="DN2664" s="15">
        <v>18</v>
      </c>
      <c r="DO2664" s="15">
        <v>21.3</v>
      </c>
      <c r="DP2664" s="21">
        <f t="shared" si="990"/>
        <v>16.750000000000004</v>
      </c>
      <c r="DR2664" s="22">
        <f t="shared" si="991"/>
        <v>20.599999999999998</v>
      </c>
      <c r="DS2664" s="23">
        <f t="shared" si="992"/>
        <v>12.133333333333333</v>
      </c>
      <c r="DT2664" s="24">
        <f t="shared" si="959"/>
        <v>16.53560606060606</v>
      </c>
      <c r="EB2664" s="2">
        <f t="shared" si="980"/>
        <v>1954</v>
      </c>
      <c r="EC2664" s="20" t="s">
        <v>87</v>
      </c>
      <c r="ED2664" s="15">
        <v>19.7</v>
      </c>
      <c r="EE2664" s="15">
        <v>20.3</v>
      </c>
      <c r="EF2664" s="15">
        <v>19.7</v>
      </c>
      <c r="EG2664" s="15">
        <v>17.899999999999999</v>
      </c>
      <c r="EH2664" s="15">
        <v>15.4</v>
      </c>
      <c r="EI2664" s="15">
        <v>12.5</v>
      </c>
      <c r="EJ2664" s="15">
        <v>12.7</v>
      </c>
      <c r="EK2664" s="15">
        <v>13</v>
      </c>
      <c r="EL2664" s="15">
        <v>14.8</v>
      </c>
      <c r="EM2664" s="15">
        <v>15.9</v>
      </c>
      <c r="EN2664" s="15">
        <v>16.7</v>
      </c>
      <c r="EO2664" s="15">
        <v>19.399999999999999</v>
      </c>
      <c r="EP2664" s="21">
        <f t="shared" si="976"/>
        <v>16.5</v>
      </c>
      <c r="ER2664" s="22">
        <f t="shared" si="977"/>
        <v>19.900000000000002</v>
      </c>
      <c r="ES2664" s="23">
        <f t="shared" si="978"/>
        <v>12.733333333333334</v>
      </c>
      <c r="ET2664" s="24">
        <f t="shared" si="998"/>
        <v>16.151515151515152</v>
      </c>
      <c r="FB2664" s="2">
        <f t="shared" si="979"/>
        <v>1954</v>
      </c>
      <c r="FC2664" s="20" t="s">
        <v>87</v>
      </c>
      <c r="FD2664" s="15">
        <v>25.4</v>
      </c>
      <c r="FE2664" s="15">
        <v>21.5</v>
      </c>
      <c r="FF2664" s="15">
        <v>19.399999999999999</v>
      </c>
      <c r="FG2664" s="15">
        <v>17.600000000000001</v>
      </c>
      <c r="FH2664" s="15">
        <v>13.6</v>
      </c>
      <c r="FI2664" s="15">
        <v>11</v>
      </c>
      <c r="FJ2664" s="15">
        <v>10.6</v>
      </c>
      <c r="FK2664" s="15">
        <v>11.7</v>
      </c>
      <c r="FL2664" s="15">
        <v>15.2</v>
      </c>
      <c r="FM2664" s="15">
        <v>16.600000000000001</v>
      </c>
      <c r="FN2664" s="15">
        <v>18.5</v>
      </c>
      <c r="FO2664" s="15">
        <v>22.6</v>
      </c>
      <c r="FP2664" s="21">
        <f t="shared" si="994"/>
        <v>16.974999999999998</v>
      </c>
      <c r="FR2664" s="22">
        <f t="shared" si="995"/>
        <v>22.099999999999998</v>
      </c>
      <c r="FS2664" s="23">
        <f t="shared" si="996"/>
        <v>11.1</v>
      </c>
      <c r="FT2664" s="24">
        <f t="shared" si="960"/>
        <v>16.615151515151517</v>
      </c>
      <c r="GB2664" s="2">
        <f t="shared" si="965"/>
        <v>1954</v>
      </c>
      <c r="GC2664" s="20" t="s">
        <v>87</v>
      </c>
      <c r="GD2664" s="15">
        <v>20.8</v>
      </c>
      <c r="GE2664" s="15">
        <v>19.8</v>
      </c>
      <c r="GF2664" s="15">
        <v>18</v>
      </c>
      <c r="GG2664" s="15">
        <v>16.5</v>
      </c>
      <c r="GH2664" s="15">
        <v>14.3</v>
      </c>
      <c r="GI2664" s="15">
        <v>12.2</v>
      </c>
      <c r="GJ2664" s="15">
        <v>11.9</v>
      </c>
      <c r="GK2664" s="15">
        <v>12.3</v>
      </c>
      <c r="GL2664" s="15">
        <v>13.7</v>
      </c>
      <c r="GM2664" s="15">
        <v>14.8</v>
      </c>
      <c r="GN2664" s="15">
        <v>16.5</v>
      </c>
      <c r="GO2664" s="15">
        <v>18.8</v>
      </c>
      <c r="GP2664" s="21">
        <f t="shared" si="961"/>
        <v>15.800000000000002</v>
      </c>
      <c r="GQ2664" s="2"/>
      <c r="GR2664" s="22">
        <f t="shared" si="962"/>
        <v>19.533333333333335</v>
      </c>
      <c r="GS2664" s="23">
        <f t="shared" si="963"/>
        <v>12.133333333333335</v>
      </c>
      <c r="GT2664" s="24">
        <f t="shared" si="964"/>
        <v>15.49848484848485</v>
      </c>
      <c r="GU2664" s="22">
        <f>AVERAGE(Sheet1!AR2664,Sheet1!BR2664,Sheet1!CR2664,Sheet1!DR2664,Sheet1!ER2664,Sheet1!FR2664,Sheet1!GR2664)</f>
        <v>19.461904761904766</v>
      </c>
      <c r="GV2664" s="23">
        <f>AVERAGE(Sheet1!AS2664,Sheet1!BS2664,Sheet1!CS2664,Sheet1!DS2664,Sheet1!ES2664,Sheet1!FS2664,Sheet1!GS2664)</f>
        <v>12.014285714285716</v>
      </c>
      <c r="GW2664" s="22">
        <f t="shared" si="972"/>
        <v>19.496536796536795</v>
      </c>
      <c r="GX2664" s="23">
        <f t="shared" si="973"/>
        <v>11.929437229437228</v>
      </c>
      <c r="GY2664" s="24">
        <f>AVERAGE(Sheet1!$AP2664,Sheet1!$BP2664,Sheet1!$CP2664,Sheet1!$DP2664,Sheet1!$EP2664,Sheet1!$FP2664,Sheet1!$GP2664)</f>
        <v>15.928571428571427</v>
      </c>
      <c r="GZ2664" s="24">
        <f t="shared" si="974"/>
        <v>15.693488455988454</v>
      </c>
    </row>
    <row r="2665" spans="2:208">
      <c r="B2665" s="7">
        <f>B2660+5</f>
        <v>1955</v>
      </c>
      <c r="C2665" s="8">
        <f t="shared" si="985"/>
        <v>15.882539682539685</v>
      </c>
      <c r="D2665" s="25">
        <f t="shared" si="997"/>
        <v>15.863373015873014</v>
      </c>
      <c r="E2665" s="16">
        <f t="shared" si="958"/>
        <v>15.739543650793649</v>
      </c>
      <c r="F2665" s="8">
        <f t="shared" si="971"/>
        <v>15.857807539682543</v>
      </c>
      <c r="G2665" s="29">
        <f t="shared" si="966"/>
        <v>16.151412698412695</v>
      </c>
      <c r="H2665" s="16">
        <f t="shared" si="986"/>
        <v>24.2</v>
      </c>
      <c r="I2665" s="17">
        <f t="shared" si="987"/>
        <v>15.95</v>
      </c>
      <c r="J2665" s="18">
        <f t="shared" si="988"/>
        <v>10.3</v>
      </c>
      <c r="K2665" s="19">
        <f t="shared" si="989"/>
        <v>17.25</v>
      </c>
      <c r="AA2665" s="2"/>
      <c r="AC2665" s="26">
        <v>1955</v>
      </c>
      <c r="AD2665" s="15">
        <v>17.100000000000001</v>
      </c>
      <c r="AE2665" s="15">
        <v>17.399999999999999</v>
      </c>
      <c r="AF2665" s="15">
        <v>17</v>
      </c>
      <c r="AG2665" s="15">
        <v>15.9</v>
      </c>
      <c r="AH2665" s="15">
        <v>12.3</v>
      </c>
      <c r="AI2665" s="15">
        <v>10.7</v>
      </c>
      <c r="AJ2665" s="15">
        <v>10.8</v>
      </c>
      <c r="AK2665" s="15">
        <v>11.4</v>
      </c>
      <c r="AL2665" s="15">
        <v>12.7</v>
      </c>
      <c r="AM2665" s="15">
        <v>14.6</v>
      </c>
      <c r="AN2665" s="15">
        <v>15.2</v>
      </c>
      <c r="AO2665" s="15">
        <v>17.8</v>
      </c>
      <c r="AP2665" s="21">
        <f t="shared" ref="AP2665:AP2696" si="999">SUM(AD2665:AO2665)/12</f>
        <v>14.408333333333333</v>
      </c>
      <c r="AR2665" s="22">
        <f t="shared" ref="AR2665:AR2696" si="1000">SUM(AD2665+AE2665+AF2665)/3</f>
        <v>17.166666666666668</v>
      </c>
      <c r="AS2665" s="23">
        <f t="shared" ref="AS2665:AS2696" si="1001">SUM(AI2665+AJ2665+AK2665)/3</f>
        <v>10.966666666666667</v>
      </c>
      <c r="AT2665" s="24">
        <f t="shared" si="970"/>
        <v>14.275</v>
      </c>
      <c r="BC2665" s="26">
        <v>1955</v>
      </c>
      <c r="BD2665" s="15">
        <v>17.8</v>
      </c>
      <c r="BE2665" s="15">
        <v>19.100000000000001</v>
      </c>
      <c r="BF2665" s="15">
        <v>17.399999999999999</v>
      </c>
      <c r="BG2665" s="15">
        <v>16.100000000000001</v>
      </c>
      <c r="BH2665" s="15">
        <v>13</v>
      </c>
      <c r="BI2665" s="15">
        <v>11.6</v>
      </c>
      <c r="BJ2665" s="15">
        <v>11.6</v>
      </c>
      <c r="BK2665" s="15">
        <v>12.1</v>
      </c>
      <c r="BL2665" s="27">
        <f>(SUM(BL2662:BL2664)+SUM(BL2666:BL2668))/6</f>
        <v>12.933333333333332</v>
      </c>
      <c r="BM2665" s="15">
        <v>14.2</v>
      </c>
      <c r="BN2665" s="15">
        <v>13.8</v>
      </c>
      <c r="BO2665" s="15">
        <v>18</v>
      </c>
      <c r="BP2665" s="21">
        <f t="shared" si="967"/>
        <v>14.802777777777777</v>
      </c>
      <c r="BR2665" s="22">
        <f t="shared" si="968"/>
        <v>18.100000000000001</v>
      </c>
      <c r="BS2665" s="23">
        <f t="shared" si="969"/>
        <v>11.766666666666666</v>
      </c>
      <c r="BT2665" s="24">
        <f t="shared" si="975"/>
        <v>14.719949494949496</v>
      </c>
      <c r="CB2665" s="2">
        <f t="shared" si="984"/>
        <v>1955</v>
      </c>
      <c r="CC2665" s="26">
        <v>1955</v>
      </c>
      <c r="CD2665" s="15">
        <v>21.4</v>
      </c>
      <c r="CE2665" s="15">
        <v>20.9</v>
      </c>
      <c r="CF2665" s="15">
        <v>20.100000000000001</v>
      </c>
      <c r="CG2665" s="15">
        <v>17.7</v>
      </c>
      <c r="CH2665" s="15">
        <v>14.1</v>
      </c>
      <c r="CI2665" s="15">
        <v>12.8</v>
      </c>
      <c r="CJ2665" s="15">
        <v>12.4</v>
      </c>
      <c r="CK2665" s="15">
        <v>13.3</v>
      </c>
      <c r="CL2665" s="15">
        <v>14.6</v>
      </c>
      <c r="CM2665" s="15">
        <v>16.100000000000001</v>
      </c>
      <c r="CN2665" s="15">
        <v>16.5</v>
      </c>
      <c r="CO2665" s="15">
        <v>19.2</v>
      </c>
      <c r="CP2665" s="21">
        <f t="shared" si="981"/>
        <v>16.591666666666665</v>
      </c>
      <c r="CR2665" s="22">
        <f t="shared" si="982"/>
        <v>20.8</v>
      </c>
      <c r="CS2665" s="23">
        <f t="shared" si="983"/>
        <v>12.833333333333334</v>
      </c>
      <c r="CT2665" s="24">
        <f t="shared" ref="CT2665:CT2696" si="1002">AVERAGE(CP2655:CP2665)</f>
        <v>16.186237373737374</v>
      </c>
      <c r="DB2665" s="2">
        <f t="shared" si="993"/>
        <v>1955</v>
      </c>
      <c r="DC2665" s="20" t="s">
        <v>88</v>
      </c>
      <c r="DD2665" s="15">
        <v>21.1</v>
      </c>
      <c r="DE2665" s="15">
        <v>20.6</v>
      </c>
      <c r="DF2665" s="15">
        <v>20.399999999999999</v>
      </c>
      <c r="DG2665" s="15">
        <v>17.8</v>
      </c>
      <c r="DH2665" s="15">
        <v>13.4</v>
      </c>
      <c r="DI2665" s="15">
        <v>10.8</v>
      </c>
      <c r="DJ2665" s="15">
        <v>11.5</v>
      </c>
      <c r="DK2665" s="15">
        <v>13</v>
      </c>
      <c r="DL2665" s="15">
        <v>14.5</v>
      </c>
      <c r="DM2665" s="15">
        <v>16.899999999999999</v>
      </c>
      <c r="DN2665" s="15">
        <v>18</v>
      </c>
      <c r="DO2665" s="15">
        <v>20.7</v>
      </c>
      <c r="DP2665" s="21">
        <f t="shared" si="990"/>
        <v>16.558333333333334</v>
      </c>
      <c r="DR2665" s="22">
        <f t="shared" si="991"/>
        <v>20.7</v>
      </c>
      <c r="DS2665" s="23">
        <f t="shared" si="992"/>
        <v>11.766666666666666</v>
      </c>
      <c r="DT2665" s="24">
        <f t="shared" si="959"/>
        <v>16.543181818181822</v>
      </c>
      <c r="EB2665" s="2">
        <f t="shared" si="980"/>
        <v>1955</v>
      </c>
      <c r="EC2665" s="20" t="s">
        <v>88</v>
      </c>
      <c r="ED2665" s="15">
        <v>21.7</v>
      </c>
      <c r="EE2665" s="15">
        <v>19.399999999999999</v>
      </c>
      <c r="EF2665" s="15">
        <v>19.8</v>
      </c>
      <c r="EG2665" s="15">
        <v>17.5</v>
      </c>
      <c r="EH2665" s="15">
        <v>14.7</v>
      </c>
      <c r="EI2665" s="15">
        <v>12.6</v>
      </c>
      <c r="EJ2665" s="15">
        <v>12.5</v>
      </c>
      <c r="EK2665" s="15">
        <v>13.2</v>
      </c>
      <c r="EL2665" s="15">
        <v>14</v>
      </c>
      <c r="EM2665" s="15">
        <v>16</v>
      </c>
      <c r="EN2665" s="15">
        <v>17.8</v>
      </c>
      <c r="EO2665" s="15">
        <v>18</v>
      </c>
      <c r="EP2665" s="21">
        <f t="shared" si="976"/>
        <v>16.433333333333334</v>
      </c>
      <c r="ER2665" s="22">
        <f t="shared" si="977"/>
        <v>20.299999999999997</v>
      </c>
      <c r="ES2665" s="23">
        <f t="shared" si="978"/>
        <v>12.766666666666666</v>
      </c>
      <c r="ET2665" s="24">
        <f t="shared" si="998"/>
        <v>16.163636363636364</v>
      </c>
      <c r="FB2665" s="2">
        <f t="shared" si="979"/>
        <v>1955</v>
      </c>
      <c r="FC2665" s="20" t="s">
        <v>88</v>
      </c>
      <c r="FD2665" s="15">
        <v>24.2</v>
      </c>
      <c r="FE2665" s="15">
        <v>22.8</v>
      </c>
      <c r="FF2665" s="15">
        <v>21.7</v>
      </c>
      <c r="FG2665" s="15">
        <v>17.7</v>
      </c>
      <c r="FH2665" s="15">
        <v>13.2</v>
      </c>
      <c r="FI2665" s="15">
        <v>10.3</v>
      </c>
      <c r="FJ2665" s="15">
        <v>10.8</v>
      </c>
      <c r="FK2665" s="15">
        <v>11.6</v>
      </c>
      <c r="FL2665" s="15">
        <v>13.7</v>
      </c>
      <c r="FM2665" s="15">
        <v>16.2</v>
      </c>
      <c r="FN2665" s="15">
        <v>16.899999999999999</v>
      </c>
      <c r="FO2665" s="15">
        <v>20.6</v>
      </c>
      <c r="FP2665" s="21">
        <f t="shared" si="994"/>
        <v>16.641666666666666</v>
      </c>
      <c r="FR2665" s="22">
        <f t="shared" si="995"/>
        <v>22.900000000000002</v>
      </c>
      <c r="FS2665" s="23">
        <f t="shared" si="996"/>
        <v>10.9</v>
      </c>
      <c r="FT2665" s="24">
        <f t="shared" si="960"/>
        <v>16.614393939393938</v>
      </c>
      <c r="GB2665" s="2">
        <f t="shared" si="965"/>
        <v>1955</v>
      </c>
      <c r="GC2665" s="20" t="s">
        <v>88</v>
      </c>
      <c r="GD2665" s="15">
        <v>20.100000000000001</v>
      </c>
      <c r="GE2665" s="15">
        <v>19.600000000000001</v>
      </c>
      <c r="GF2665" s="15">
        <v>19.7</v>
      </c>
      <c r="GG2665" s="15">
        <v>17.899999999999999</v>
      </c>
      <c r="GH2665" s="15">
        <v>14.5</v>
      </c>
      <c r="GI2665" s="15">
        <v>11.9</v>
      </c>
      <c r="GJ2665" s="15">
        <v>11.9</v>
      </c>
      <c r="GK2665" s="15">
        <v>11.8</v>
      </c>
      <c r="GL2665" s="15">
        <v>13.5</v>
      </c>
      <c r="GM2665" s="15">
        <v>14.5</v>
      </c>
      <c r="GN2665" s="15">
        <v>15.1</v>
      </c>
      <c r="GO2665" s="15">
        <v>18.399999999999999</v>
      </c>
      <c r="GP2665" s="21">
        <f t="shared" si="961"/>
        <v>15.741666666666669</v>
      </c>
      <c r="GQ2665" s="2"/>
      <c r="GR2665" s="22">
        <f t="shared" si="962"/>
        <v>19.8</v>
      </c>
      <c r="GS2665" s="23">
        <f t="shared" si="963"/>
        <v>11.866666666666667</v>
      </c>
      <c r="GT2665" s="24">
        <f t="shared" si="964"/>
        <v>15.528030303030306</v>
      </c>
      <c r="GU2665" s="22">
        <f>AVERAGE(Sheet1!AR2665,Sheet1!BR2665,Sheet1!CR2665,Sheet1!DR2665,Sheet1!ER2665,Sheet1!FR2665,Sheet1!GR2665)</f>
        <v>19.966666666666669</v>
      </c>
      <c r="GV2665" s="23">
        <f>AVERAGE(Sheet1!AS2665,Sheet1!BS2665,Sheet1!CS2665,Sheet1!DS2665,Sheet1!ES2665,Sheet1!FS2665,Sheet1!GS2665)</f>
        <v>11.838095238095239</v>
      </c>
      <c r="GW2665" s="22">
        <f t="shared" si="972"/>
        <v>19.513419913419913</v>
      </c>
      <c r="GX2665" s="23">
        <f t="shared" si="973"/>
        <v>11.92987012987013</v>
      </c>
      <c r="GY2665" s="24">
        <f>AVERAGE(Sheet1!$AP2665,Sheet1!$BP2665,Sheet1!$CP2665,Sheet1!$DP2665,Sheet1!$EP2665,Sheet1!$FP2665,Sheet1!$GP2665)</f>
        <v>15.882539682539685</v>
      </c>
      <c r="GZ2665" s="24">
        <f t="shared" si="974"/>
        <v>15.718632756132756</v>
      </c>
    </row>
    <row r="2666" spans="2:208">
      <c r="B2666" s="7"/>
      <c r="C2666" s="8">
        <f t="shared" si="985"/>
        <v>15.915476190476189</v>
      </c>
      <c r="D2666" s="25">
        <f t="shared" si="997"/>
        <v>15.820753968253968</v>
      </c>
      <c r="E2666" s="16">
        <f t="shared" ref="E2666:E2697" si="1003">AVERAGE(C2657:C2666)</f>
        <v>15.827757936507936</v>
      </c>
      <c r="F2666" s="8">
        <f t="shared" si="971"/>
        <v>15.846557539682541</v>
      </c>
      <c r="G2666" s="29">
        <f t="shared" si="966"/>
        <v>16.142930555555555</v>
      </c>
      <c r="H2666" s="16">
        <f t="shared" si="986"/>
        <v>24.4</v>
      </c>
      <c r="I2666" s="17">
        <f t="shared" si="987"/>
        <v>15.25</v>
      </c>
      <c r="J2666" s="18">
        <f t="shared" si="988"/>
        <v>10.6</v>
      </c>
      <c r="K2666" s="19">
        <f t="shared" si="989"/>
        <v>17.5</v>
      </c>
      <c r="AA2666" s="2"/>
      <c r="AC2666" s="26">
        <v>1956</v>
      </c>
      <c r="AD2666" s="15">
        <v>17.5</v>
      </c>
      <c r="AE2666" s="15">
        <v>19.3</v>
      </c>
      <c r="AF2666" s="15">
        <v>18.5</v>
      </c>
      <c r="AG2666" s="15">
        <v>15.7</v>
      </c>
      <c r="AH2666" s="15">
        <v>12.9</v>
      </c>
      <c r="AI2666" s="15">
        <v>11.5</v>
      </c>
      <c r="AJ2666" s="15">
        <v>10.6</v>
      </c>
      <c r="AK2666" s="15">
        <v>11.3</v>
      </c>
      <c r="AL2666" s="15">
        <v>12.9</v>
      </c>
      <c r="AM2666" s="15">
        <v>12.7</v>
      </c>
      <c r="AN2666" s="15">
        <v>12.9</v>
      </c>
      <c r="AO2666" s="15">
        <v>15.3</v>
      </c>
      <c r="AP2666" s="21">
        <f t="shared" si="999"/>
        <v>14.258333333333333</v>
      </c>
      <c r="AR2666" s="22">
        <f t="shared" si="1000"/>
        <v>18.433333333333334</v>
      </c>
      <c r="AS2666" s="23">
        <f t="shared" si="1001"/>
        <v>11.133333333333335</v>
      </c>
      <c r="AT2666" s="24">
        <f t="shared" si="970"/>
        <v>14.279545454545454</v>
      </c>
      <c r="BC2666" s="26">
        <v>1956</v>
      </c>
      <c r="BD2666" s="15">
        <v>18.100000000000001</v>
      </c>
      <c r="BE2666" s="15">
        <v>21.5</v>
      </c>
      <c r="BF2666" s="15">
        <v>20.2</v>
      </c>
      <c r="BG2666" s="15">
        <v>16.600000000000001</v>
      </c>
      <c r="BH2666" s="15">
        <v>14.7</v>
      </c>
      <c r="BI2666" s="15">
        <v>12.1</v>
      </c>
      <c r="BJ2666" s="15">
        <v>11.2</v>
      </c>
      <c r="BK2666" s="15">
        <v>11.6</v>
      </c>
      <c r="BL2666" s="15">
        <v>13.8</v>
      </c>
      <c r="BM2666" s="15">
        <v>13.8</v>
      </c>
      <c r="BN2666" s="15">
        <v>14.3</v>
      </c>
      <c r="BO2666" s="15">
        <v>15.2</v>
      </c>
      <c r="BP2666" s="21">
        <f t="shared" si="967"/>
        <v>15.258333333333335</v>
      </c>
      <c r="BR2666" s="22">
        <f t="shared" si="968"/>
        <v>19.933333333333334</v>
      </c>
      <c r="BS2666" s="23">
        <f t="shared" si="969"/>
        <v>11.633333333333333</v>
      </c>
      <c r="BT2666" s="24">
        <f t="shared" si="975"/>
        <v>14.796464646464644</v>
      </c>
      <c r="CB2666" s="2">
        <f t="shared" si="984"/>
        <v>1956</v>
      </c>
      <c r="CC2666" s="26">
        <v>1956</v>
      </c>
      <c r="CD2666" s="15">
        <v>19.600000000000001</v>
      </c>
      <c r="CE2666" s="15">
        <v>23.8</v>
      </c>
      <c r="CF2666" s="15">
        <v>21.8</v>
      </c>
      <c r="CG2666" s="15">
        <v>18</v>
      </c>
      <c r="CH2666" s="15">
        <v>15.8</v>
      </c>
      <c r="CI2666" s="15">
        <v>13.4</v>
      </c>
      <c r="CJ2666" s="15">
        <v>12.8</v>
      </c>
      <c r="CK2666" s="15">
        <v>13.1</v>
      </c>
      <c r="CL2666" s="15">
        <v>14.7</v>
      </c>
      <c r="CM2666" s="15">
        <v>16.100000000000001</v>
      </c>
      <c r="CN2666" s="15">
        <v>15.7</v>
      </c>
      <c r="CO2666" s="15">
        <v>17.399999999999999</v>
      </c>
      <c r="CP2666" s="21">
        <f t="shared" si="981"/>
        <v>16.849999999999998</v>
      </c>
      <c r="CR2666" s="22">
        <f t="shared" si="982"/>
        <v>21.733333333333334</v>
      </c>
      <c r="CS2666" s="23">
        <f t="shared" si="983"/>
        <v>13.100000000000001</v>
      </c>
      <c r="CT2666" s="24">
        <f t="shared" si="1002"/>
        <v>16.284722222222225</v>
      </c>
      <c r="DB2666" s="2">
        <f t="shared" si="993"/>
        <v>1956</v>
      </c>
      <c r="DC2666" s="20" t="s">
        <v>89</v>
      </c>
      <c r="DD2666" s="15">
        <v>21.3</v>
      </c>
      <c r="DE2666" s="15">
        <v>21.8</v>
      </c>
      <c r="DF2666" s="15">
        <v>20.2</v>
      </c>
      <c r="DG2666" s="15">
        <v>17.399999999999999</v>
      </c>
      <c r="DH2666" s="15">
        <v>13.6</v>
      </c>
      <c r="DI2666" s="15">
        <v>11.9</v>
      </c>
      <c r="DJ2666" s="15">
        <v>10.9</v>
      </c>
      <c r="DK2666" s="15">
        <v>12.5</v>
      </c>
      <c r="DL2666" s="15">
        <v>14.3</v>
      </c>
      <c r="DM2666" s="15">
        <v>15</v>
      </c>
      <c r="DN2666" s="15">
        <v>15.9</v>
      </c>
      <c r="DO2666" s="15">
        <v>19.2</v>
      </c>
      <c r="DP2666" s="21">
        <f t="shared" si="990"/>
        <v>16.166666666666668</v>
      </c>
      <c r="DR2666" s="22">
        <f t="shared" si="991"/>
        <v>21.099999999999998</v>
      </c>
      <c r="DS2666" s="23">
        <f t="shared" si="992"/>
        <v>11.766666666666666</v>
      </c>
      <c r="DT2666" s="24">
        <f t="shared" si="959"/>
        <v>16.493939393939396</v>
      </c>
      <c r="EB2666" s="2">
        <f t="shared" si="980"/>
        <v>1956</v>
      </c>
      <c r="EC2666" s="20" t="s">
        <v>89</v>
      </c>
      <c r="ED2666" s="15">
        <v>19.600000000000001</v>
      </c>
      <c r="EE2666" s="15">
        <v>20.3</v>
      </c>
      <c r="EF2666" s="15">
        <v>20.2</v>
      </c>
      <c r="EG2666" s="15">
        <v>18.3</v>
      </c>
      <c r="EH2666" s="15">
        <v>14.9</v>
      </c>
      <c r="EI2666" s="15">
        <v>13.1</v>
      </c>
      <c r="EJ2666" s="15">
        <v>12.7</v>
      </c>
      <c r="EK2666" s="15">
        <v>13.3</v>
      </c>
      <c r="EL2666" s="15">
        <v>14.2</v>
      </c>
      <c r="EM2666" s="15">
        <v>14.6</v>
      </c>
      <c r="EN2666" s="15">
        <v>16.600000000000001</v>
      </c>
      <c r="EO2666" s="15">
        <v>19.2</v>
      </c>
      <c r="EP2666" s="21">
        <f t="shared" si="976"/>
        <v>16.416666666666664</v>
      </c>
      <c r="ER2666" s="22">
        <f t="shared" si="977"/>
        <v>20.033333333333335</v>
      </c>
      <c r="ES2666" s="23">
        <f t="shared" si="978"/>
        <v>13.033333333333331</v>
      </c>
      <c r="ET2666" s="24">
        <f t="shared" si="998"/>
        <v>16.21287878787879</v>
      </c>
      <c r="FB2666" s="2">
        <f t="shared" si="979"/>
        <v>1956</v>
      </c>
      <c r="FC2666" s="20" t="s">
        <v>89</v>
      </c>
      <c r="FD2666" s="15">
        <v>22</v>
      </c>
      <c r="FE2666" s="15">
        <v>24.4</v>
      </c>
      <c r="FF2666" s="15">
        <v>21.8</v>
      </c>
      <c r="FG2666" s="15">
        <v>17.5</v>
      </c>
      <c r="FH2666" s="15">
        <v>13.7</v>
      </c>
      <c r="FI2666" s="15">
        <v>10.9</v>
      </c>
      <c r="FJ2666" s="15">
        <v>10.8</v>
      </c>
      <c r="FK2666" s="15">
        <v>11.5</v>
      </c>
      <c r="FL2666" s="15">
        <v>14</v>
      </c>
      <c r="FM2666" s="15">
        <v>15.5</v>
      </c>
      <c r="FN2666" s="15">
        <v>17.3</v>
      </c>
      <c r="FO2666" s="15">
        <v>18.600000000000001</v>
      </c>
      <c r="FP2666" s="21">
        <f t="shared" si="994"/>
        <v>16.500000000000004</v>
      </c>
      <c r="FR2666" s="22">
        <f t="shared" si="995"/>
        <v>22.733333333333334</v>
      </c>
      <c r="FS2666" s="23">
        <f t="shared" si="996"/>
        <v>11.066666666666668</v>
      </c>
      <c r="FT2666" s="24">
        <f t="shared" si="960"/>
        <v>16.614393939393938</v>
      </c>
      <c r="GB2666" s="2">
        <f t="shared" si="965"/>
        <v>1956</v>
      </c>
      <c r="GC2666" s="20" t="s">
        <v>89</v>
      </c>
      <c r="GD2666" s="15">
        <v>19.5</v>
      </c>
      <c r="GE2666" s="15">
        <v>22.2</v>
      </c>
      <c r="GF2666" s="15">
        <v>20.9</v>
      </c>
      <c r="GG2666" s="15">
        <v>17.5</v>
      </c>
      <c r="GH2666" s="15">
        <v>15.2</v>
      </c>
      <c r="GI2666" s="15">
        <v>12.4</v>
      </c>
      <c r="GJ2666" s="15">
        <v>11.9</v>
      </c>
      <c r="GK2666" s="15">
        <v>12</v>
      </c>
      <c r="GL2666" s="15">
        <v>13.3</v>
      </c>
      <c r="GM2666" s="15">
        <v>14.9</v>
      </c>
      <c r="GN2666" s="15">
        <v>15.4</v>
      </c>
      <c r="GO2666" s="15">
        <v>16.3</v>
      </c>
      <c r="GP2666" s="21">
        <f t="shared" si="961"/>
        <v>15.958333333333337</v>
      </c>
      <c r="GQ2666" s="2"/>
      <c r="GR2666" s="22">
        <f t="shared" si="962"/>
        <v>20.866666666666667</v>
      </c>
      <c r="GS2666" s="23">
        <f t="shared" si="963"/>
        <v>12.1</v>
      </c>
      <c r="GT2666" s="24">
        <f t="shared" si="964"/>
        <v>15.606818181818182</v>
      </c>
      <c r="GU2666" s="22">
        <f>AVERAGE(Sheet1!AR2666,Sheet1!BR2666,Sheet1!CR2666,Sheet1!DR2666,Sheet1!ER2666,Sheet1!FR2666,Sheet1!GR2666)</f>
        <v>20.690476190476193</v>
      </c>
      <c r="GV2666" s="23">
        <f>AVERAGE(Sheet1!AS2666,Sheet1!BS2666,Sheet1!CS2666,Sheet1!DS2666,Sheet1!ES2666,Sheet1!FS2666,Sheet1!GS2666)</f>
        <v>11.976190476190476</v>
      </c>
      <c r="GW2666" s="22">
        <f t="shared" si="972"/>
        <v>19.734632034632035</v>
      </c>
      <c r="GX2666" s="23">
        <f t="shared" si="973"/>
        <v>11.92987012987013</v>
      </c>
      <c r="GY2666" s="24">
        <f>AVERAGE(Sheet1!$AP2666,Sheet1!$BP2666,Sheet1!$CP2666,Sheet1!$DP2666,Sheet1!$EP2666,Sheet1!$FP2666,Sheet1!$GP2666)</f>
        <v>15.915476190476189</v>
      </c>
      <c r="GZ2666" s="24">
        <f t="shared" si="974"/>
        <v>15.755537518037517</v>
      </c>
    </row>
    <row r="2667" spans="2:208">
      <c r="B2667" s="7"/>
      <c r="C2667" s="8">
        <f t="shared" si="985"/>
        <v>15.88095238095238</v>
      </c>
      <c r="D2667" s="25">
        <f t="shared" si="997"/>
        <v>15.882936507936506</v>
      </c>
      <c r="E2667" s="16">
        <f t="shared" si="1003"/>
        <v>15.797519841269841</v>
      </c>
      <c r="F2667" s="8">
        <f t="shared" si="971"/>
        <v>15.825724206349207</v>
      </c>
      <c r="G2667" s="29">
        <f t="shared" si="966"/>
        <v>16.138674603174604</v>
      </c>
      <c r="H2667" s="16">
        <f t="shared" si="986"/>
        <v>22.5</v>
      </c>
      <c r="I2667" s="17">
        <f t="shared" si="987"/>
        <v>15.149999999999999</v>
      </c>
      <c r="J2667" s="18">
        <f t="shared" si="988"/>
        <v>10.6</v>
      </c>
      <c r="K2667" s="19">
        <f t="shared" si="989"/>
        <v>16.55</v>
      </c>
      <c r="AA2667" s="2"/>
      <c r="AC2667" s="26">
        <v>1957</v>
      </c>
      <c r="AD2667" s="15">
        <v>17.3</v>
      </c>
      <c r="AE2667" s="15">
        <v>18.7</v>
      </c>
      <c r="AF2667" s="15">
        <v>17.3</v>
      </c>
      <c r="AG2667" s="15">
        <v>15.1</v>
      </c>
      <c r="AH2667" s="15">
        <v>12.7</v>
      </c>
      <c r="AI2667" s="15">
        <v>13</v>
      </c>
      <c r="AJ2667" s="15">
        <v>10.8</v>
      </c>
      <c r="AK2667" s="15">
        <v>12.1</v>
      </c>
      <c r="AL2667" s="15">
        <v>13.2</v>
      </c>
      <c r="AM2667" s="15">
        <v>13.6</v>
      </c>
      <c r="AN2667" s="15">
        <v>14</v>
      </c>
      <c r="AO2667" s="15">
        <v>15.5</v>
      </c>
      <c r="AP2667" s="21">
        <f t="shared" si="999"/>
        <v>14.441666666666665</v>
      </c>
      <c r="AR2667" s="22">
        <f t="shared" si="1000"/>
        <v>17.766666666666666</v>
      </c>
      <c r="AS2667" s="23">
        <f t="shared" si="1001"/>
        <v>11.966666666666667</v>
      </c>
      <c r="AT2667" s="24">
        <f t="shared" si="970"/>
        <v>14.370454545454544</v>
      </c>
      <c r="BC2667" s="20" t="s">
        <v>90</v>
      </c>
      <c r="BD2667" s="15">
        <v>16.899999999999999</v>
      </c>
      <c r="BE2667" s="15">
        <v>18.3</v>
      </c>
      <c r="BF2667" s="15">
        <v>17</v>
      </c>
      <c r="BG2667" s="15">
        <v>15.1</v>
      </c>
      <c r="BH2667" s="15">
        <v>13.1</v>
      </c>
      <c r="BI2667" s="15">
        <v>13.3</v>
      </c>
      <c r="BJ2667" s="15">
        <v>11.6</v>
      </c>
      <c r="BK2667" s="15">
        <v>12.9</v>
      </c>
      <c r="BL2667" s="15">
        <v>13.2</v>
      </c>
      <c r="BM2667" s="15">
        <v>13.5</v>
      </c>
      <c r="BN2667" s="15">
        <v>14.2</v>
      </c>
      <c r="BO2667" s="15">
        <v>16.2</v>
      </c>
      <c r="BP2667" s="21">
        <f t="shared" si="967"/>
        <v>14.608333333333329</v>
      </c>
      <c r="BR2667" s="22">
        <f t="shared" si="968"/>
        <v>17.400000000000002</v>
      </c>
      <c r="BS2667" s="23">
        <f t="shared" si="969"/>
        <v>12.6</v>
      </c>
      <c r="BT2667" s="24">
        <f t="shared" si="975"/>
        <v>14.835858585858581</v>
      </c>
      <c r="CB2667" s="2">
        <f t="shared" si="984"/>
        <v>1957</v>
      </c>
      <c r="CC2667" s="20" t="s">
        <v>90</v>
      </c>
      <c r="CD2667" s="15">
        <v>19.8</v>
      </c>
      <c r="CE2667" s="15">
        <v>20.3</v>
      </c>
      <c r="CF2667" s="15">
        <v>18.600000000000001</v>
      </c>
      <c r="CG2667" s="15">
        <v>17.3</v>
      </c>
      <c r="CH2667" s="15">
        <v>14.1</v>
      </c>
      <c r="CI2667" s="15">
        <v>14.9</v>
      </c>
      <c r="CJ2667" s="15">
        <v>13</v>
      </c>
      <c r="CK2667" s="15">
        <v>13.9</v>
      </c>
      <c r="CL2667" s="15">
        <v>14.7</v>
      </c>
      <c r="CM2667" s="15">
        <v>14.7</v>
      </c>
      <c r="CN2667" s="15">
        <v>16.8</v>
      </c>
      <c r="CO2667" s="15">
        <v>19.2</v>
      </c>
      <c r="CP2667" s="21">
        <f t="shared" si="981"/>
        <v>16.441666666666666</v>
      </c>
      <c r="CR2667" s="22">
        <f t="shared" si="982"/>
        <v>19.566666666666666</v>
      </c>
      <c r="CS2667" s="23">
        <f t="shared" si="983"/>
        <v>13.933333333333332</v>
      </c>
      <c r="CT2667" s="24">
        <f t="shared" si="1002"/>
        <v>16.370328282828282</v>
      </c>
      <c r="DB2667" s="2">
        <f t="shared" si="993"/>
        <v>1957</v>
      </c>
      <c r="DC2667" s="20" t="s">
        <v>90</v>
      </c>
      <c r="DD2667" s="15">
        <v>21.4</v>
      </c>
      <c r="DE2667" s="15">
        <v>22.1</v>
      </c>
      <c r="DF2667" s="15">
        <v>19.399999999999999</v>
      </c>
      <c r="DG2667" s="15">
        <v>17.2</v>
      </c>
      <c r="DH2667" s="15">
        <v>14</v>
      </c>
      <c r="DI2667" s="15">
        <v>13.6</v>
      </c>
      <c r="DJ2667" s="15">
        <v>11.5</v>
      </c>
      <c r="DK2667" s="15">
        <v>13.3</v>
      </c>
      <c r="DL2667" s="15">
        <v>15.2</v>
      </c>
      <c r="DM2667" s="15">
        <v>16.899999999999999</v>
      </c>
      <c r="DN2667" s="15">
        <v>17.5</v>
      </c>
      <c r="DO2667" s="15">
        <v>19.600000000000001</v>
      </c>
      <c r="DP2667" s="21">
        <f t="shared" si="990"/>
        <v>16.808333333333334</v>
      </c>
      <c r="DR2667" s="22">
        <f t="shared" si="991"/>
        <v>20.966666666666665</v>
      </c>
      <c r="DS2667" s="23">
        <f t="shared" si="992"/>
        <v>12.800000000000002</v>
      </c>
      <c r="DT2667" s="24">
        <f t="shared" ref="DT2667:DT2698" si="1004">AVERAGE(DP2657:DP2667)</f>
        <v>16.59090909090909</v>
      </c>
      <c r="EB2667" s="2">
        <f t="shared" si="980"/>
        <v>1957</v>
      </c>
      <c r="EC2667" s="20" t="s">
        <v>90</v>
      </c>
      <c r="ED2667" s="15">
        <v>20.8</v>
      </c>
      <c r="EE2667" s="15">
        <v>20</v>
      </c>
      <c r="EF2667" s="15">
        <v>19.100000000000001</v>
      </c>
      <c r="EG2667" s="15">
        <v>17.3</v>
      </c>
      <c r="EH2667" s="15">
        <v>14.8</v>
      </c>
      <c r="EI2667" s="15">
        <v>14.7</v>
      </c>
      <c r="EJ2667" s="15">
        <v>12.5</v>
      </c>
      <c r="EK2667" s="15">
        <v>13.5</v>
      </c>
      <c r="EL2667" s="15">
        <v>14.8</v>
      </c>
      <c r="EM2667" s="15">
        <v>16.600000000000001</v>
      </c>
      <c r="EN2667" s="27">
        <f>(SUM(EN2665:EN2666))/2</f>
        <v>17.200000000000003</v>
      </c>
      <c r="EO2667" s="27">
        <f>(SUM(EO2665:EO2666))/2</f>
        <v>18.600000000000001</v>
      </c>
      <c r="EP2667" s="21">
        <f t="shared" si="976"/>
        <v>16.658333333333335</v>
      </c>
      <c r="ER2667" s="22">
        <f t="shared" si="977"/>
        <v>19.966666666666665</v>
      </c>
      <c r="ES2667" s="23">
        <f t="shared" si="978"/>
        <v>13.566666666666668</v>
      </c>
      <c r="ET2667" s="24">
        <f t="shared" si="998"/>
        <v>16.318939393939392</v>
      </c>
      <c r="FB2667" s="2">
        <f t="shared" si="979"/>
        <v>1957</v>
      </c>
      <c r="FC2667" s="20" t="s">
        <v>90</v>
      </c>
      <c r="FD2667" s="15">
        <v>21.7</v>
      </c>
      <c r="FE2667" s="15">
        <v>22.5</v>
      </c>
      <c r="FF2667" s="15">
        <v>19.5</v>
      </c>
      <c r="FG2667" s="15">
        <v>16.7</v>
      </c>
      <c r="FH2667" s="15">
        <v>13.4</v>
      </c>
      <c r="FI2667" s="15">
        <v>12.8</v>
      </c>
      <c r="FJ2667" s="15">
        <v>10.6</v>
      </c>
      <c r="FK2667" s="15">
        <v>12.7</v>
      </c>
      <c r="FL2667" s="15">
        <v>14.2</v>
      </c>
      <c r="FM2667" s="15">
        <v>16.600000000000001</v>
      </c>
      <c r="FN2667" s="15">
        <v>17.2</v>
      </c>
      <c r="FO2667" s="15">
        <v>20.9</v>
      </c>
      <c r="FP2667" s="21">
        <f t="shared" si="994"/>
        <v>16.566666666666666</v>
      </c>
      <c r="FR2667" s="22">
        <f t="shared" si="995"/>
        <v>21.233333333333334</v>
      </c>
      <c r="FS2667" s="23">
        <f t="shared" si="996"/>
        <v>12.033333333333331</v>
      </c>
      <c r="FT2667" s="24">
        <f t="shared" si="960"/>
        <v>16.663636363636364</v>
      </c>
      <c r="GB2667" s="2">
        <f t="shared" si="965"/>
        <v>1957</v>
      </c>
      <c r="GC2667" s="20" t="s">
        <v>90</v>
      </c>
      <c r="GD2667" s="15">
        <v>18</v>
      </c>
      <c r="GE2667" s="15">
        <v>19.5</v>
      </c>
      <c r="GF2667" s="15">
        <v>18.5</v>
      </c>
      <c r="GG2667" s="15">
        <v>16.600000000000001</v>
      </c>
      <c r="GH2667" s="15">
        <v>14</v>
      </c>
      <c r="GI2667" s="15">
        <v>13.4</v>
      </c>
      <c r="GJ2667" s="15">
        <v>11.9</v>
      </c>
      <c r="GK2667" s="15">
        <v>13.3</v>
      </c>
      <c r="GL2667" s="15">
        <v>14.2</v>
      </c>
      <c r="GM2667" s="15">
        <v>14.8</v>
      </c>
      <c r="GN2667" s="15">
        <v>16</v>
      </c>
      <c r="GO2667" s="15">
        <v>17.5</v>
      </c>
      <c r="GP2667" s="21">
        <f t="shared" si="961"/>
        <v>15.641666666666667</v>
      </c>
      <c r="GQ2667" s="2"/>
      <c r="GR2667" s="22">
        <f t="shared" si="962"/>
        <v>18.666666666666668</v>
      </c>
      <c r="GS2667" s="23">
        <f t="shared" si="963"/>
        <v>12.866666666666667</v>
      </c>
      <c r="GT2667" s="24">
        <f t="shared" si="964"/>
        <v>15.678030303030305</v>
      </c>
      <c r="GU2667" s="22">
        <f>AVERAGE(Sheet1!AR2667,Sheet1!BR2667,Sheet1!CR2667,Sheet1!DR2667,Sheet1!ER2667,Sheet1!FR2667,Sheet1!GR2667)</f>
        <v>19.366666666666667</v>
      </c>
      <c r="GV2667" s="23">
        <f>AVERAGE(Sheet1!AS2667,Sheet1!BS2667,Sheet1!CS2667,Sheet1!DS2667,Sheet1!ES2667,Sheet1!FS2667,Sheet1!GS2667)</f>
        <v>12.823809523809526</v>
      </c>
      <c r="GW2667" s="22">
        <f t="shared" si="972"/>
        <v>19.743290043290049</v>
      </c>
      <c r="GX2667" s="23">
        <f t="shared" si="973"/>
        <v>12.070562770562772</v>
      </c>
      <c r="GY2667" s="24">
        <f>AVERAGE(Sheet1!$AP2667,Sheet1!$BP2667,Sheet1!$CP2667,Sheet1!$DP2667,Sheet1!$EP2667,Sheet1!$FP2667,Sheet1!$GP2667)</f>
        <v>15.88095238095238</v>
      </c>
      <c r="GZ2667" s="24">
        <f t="shared" si="974"/>
        <v>15.832593795093794</v>
      </c>
    </row>
    <row r="2668" spans="2:208">
      <c r="B2668" s="7"/>
      <c r="C2668" s="8">
        <f t="shared" si="985"/>
        <v>15.74484126984127</v>
      </c>
      <c r="D2668" s="25">
        <f t="shared" si="997"/>
        <v>15.870476190476191</v>
      </c>
      <c r="E2668" s="16">
        <f t="shared" si="1003"/>
        <v>15.819742063492063</v>
      </c>
      <c r="F2668" s="8">
        <f t="shared" si="971"/>
        <v>15.787192460317462</v>
      </c>
      <c r="G2668" s="29">
        <f t="shared" si="966"/>
        <v>16.120696428571424</v>
      </c>
      <c r="H2668" s="16">
        <f t="shared" si="986"/>
        <v>22.9</v>
      </c>
      <c r="I2668" s="17">
        <f t="shared" si="987"/>
        <v>15.45</v>
      </c>
      <c r="J2668" s="18">
        <f t="shared" si="988"/>
        <v>9.6999999999999993</v>
      </c>
      <c r="K2668" s="19">
        <f t="shared" si="989"/>
        <v>16.299999999999997</v>
      </c>
      <c r="AA2668" s="2"/>
      <c r="AC2668" s="26">
        <v>1958</v>
      </c>
      <c r="AD2668" s="15">
        <v>15.7</v>
      </c>
      <c r="AE2668" s="15">
        <v>18.7</v>
      </c>
      <c r="AF2668" s="15">
        <v>15.9</v>
      </c>
      <c r="AG2668" s="15">
        <v>15.7</v>
      </c>
      <c r="AH2668" s="15">
        <v>12.7</v>
      </c>
      <c r="AI2668" s="15">
        <v>11.8</v>
      </c>
      <c r="AJ2668" s="15">
        <v>9.9</v>
      </c>
      <c r="AK2668" s="15">
        <v>10.9</v>
      </c>
      <c r="AL2668" s="15">
        <v>12.6</v>
      </c>
      <c r="AM2668" s="15">
        <v>12.7</v>
      </c>
      <c r="AN2668" s="15">
        <v>16.399999999999999</v>
      </c>
      <c r="AO2668" s="15">
        <v>15.6</v>
      </c>
      <c r="AP2668" s="21">
        <f t="shared" si="999"/>
        <v>14.049999999999999</v>
      </c>
      <c r="AR2668" s="22">
        <f t="shared" si="1000"/>
        <v>16.766666666666666</v>
      </c>
      <c r="AS2668" s="23">
        <f t="shared" si="1001"/>
        <v>10.866666666666667</v>
      </c>
      <c r="AT2668" s="24">
        <f t="shared" si="970"/>
        <v>14.304545454545455</v>
      </c>
      <c r="BC2668" s="20" t="s">
        <v>91</v>
      </c>
      <c r="BD2668" s="15">
        <v>16.899999999999999</v>
      </c>
      <c r="BE2668" s="15">
        <v>18.100000000000001</v>
      </c>
      <c r="BF2668" s="15">
        <v>16.600000000000001</v>
      </c>
      <c r="BG2668" s="15">
        <v>15.2</v>
      </c>
      <c r="BH2668" s="15">
        <v>13.5</v>
      </c>
      <c r="BI2668" s="15">
        <v>11.9</v>
      </c>
      <c r="BJ2668" s="15">
        <v>10.8</v>
      </c>
      <c r="BK2668" s="15">
        <v>11.3</v>
      </c>
      <c r="BL2668" s="15">
        <v>12.4</v>
      </c>
      <c r="BM2668" s="15">
        <v>13.7</v>
      </c>
      <c r="BN2668" s="15">
        <v>16.2</v>
      </c>
      <c r="BO2668" s="15">
        <v>16.2</v>
      </c>
      <c r="BP2668" s="21">
        <f t="shared" si="967"/>
        <v>14.399999999999999</v>
      </c>
      <c r="BR2668" s="22">
        <f t="shared" si="968"/>
        <v>17.2</v>
      </c>
      <c r="BS2668" s="23">
        <f t="shared" si="969"/>
        <v>11.333333333333334</v>
      </c>
      <c r="BT2668" s="24">
        <f t="shared" si="975"/>
        <v>14.747222222222222</v>
      </c>
      <c r="CB2668" s="2">
        <f t="shared" si="984"/>
        <v>1958</v>
      </c>
      <c r="CC2668" s="20" t="s">
        <v>91</v>
      </c>
      <c r="CD2668" s="15">
        <v>19.3</v>
      </c>
      <c r="CE2668" s="15">
        <v>20</v>
      </c>
      <c r="CF2668" s="15">
        <v>19.100000000000001</v>
      </c>
      <c r="CG2668" s="15">
        <v>17.899999999999999</v>
      </c>
      <c r="CH2668" s="15">
        <v>15.3</v>
      </c>
      <c r="CI2668" s="15">
        <v>13.5</v>
      </c>
      <c r="CJ2668" s="15">
        <v>12.1</v>
      </c>
      <c r="CK2668" s="15">
        <v>12.7</v>
      </c>
      <c r="CL2668" s="15">
        <v>14</v>
      </c>
      <c r="CM2668" s="15">
        <v>15.3</v>
      </c>
      <c r="CN2668" s="15">
        <v>17.8</v>
      </c>
      <c r="CO2668" s="15">
        <v>17.7</v>
      </c>
      <c r="CP2668" s="21">
        <f t="shared" si="981"/>
        <v>16.224999999999998</v>
      </c>
      <c r="CR2668" s="22">
        <f t="shared" si="982"/>
        <v>19.466666666666665</v>
      </c>
      <c r="CS2668" s="23">
        <f t="shared" si="983"/>
        <v>12.766666666666666</v>
      </c>
      <c r="CT2668" s="24">
        <f t="shared" si="1002"/>
        <v>16.333964646464644</v>
      </c>
      <c r="DB2668" s="2">
        <f t="shared" si="993"/>
        <v>1958</v>
      </c>
      <c r="DC2668" s="20" t="s">
        <v>91</v>
      </c>
      <c r="DD2668" s="15">
        <v>19.600000000000001</v>
      </c>
      <c r="DE2668" s="15">
        <v>21.7</v>
      </c>
      <c r="DF2668" s="15">
        <v>19.3</v>
      </c>
      <c r="DG2668" s="15">
        <v>18.100000000000001</v>
      </c>
      <c r="DH2668" s="15">
        <v>13.7</v>
      </c>
      <c r="DI2668" s="15">
        <v>12.7</v>
      </c>
      <c r="DJ2668" s="15">
        <v>10.4</v>
      </c>
      <c r="DK2668" s="15">
        <v>12.3</v>
      </c>
      <c r="DL2668" s="15">
        <v>14.3</v>
      </c>
      <c r="DM2668" s="15">
        <v>14.8</v>
      </c>
      <c r="DN2668" s="15">
        <v>19.5</v>
      </c>
      <c r="DO2668" s="15">
        <v>18.7</v>
      </c>
      <c r="DP2668" s="21">
        <f t="shared" si="990"/>
        <v>16.258333333333333</v>
      </c>
      <c r="DR2668" s="22">
        <f t="shared" si="991"/>
        <v>20.2</v>
      </c>
      <c r="DS2668" s="23">
        <f t="shared" si="992"/>
        <v>11.800000000000002</v>
      </c>
      <c r="DT2668" s="24">
        <f t="shared" si="1004"/>
        <v>16.505303030303029</v>
      </c>
      <c r="EB2668" s="2">
        <f t="shared" si="980"/>
        <v>1958</v>
      </c>
      <c r="EC2668" s="13" t="s">
        <v>91</v>
      </c>
      <c r="ED2668" s="27">
        <f t="shared" ref="ED2668:EM2668" si="1005">(SUM(ED2665:ED2667)+SUM(ED2669:ED2671))/6</f>
        <v>21.7</v>
      </c>
      <c r="EE2668" s="27">
        <f t="shared" si="1005"/>
        <v>21.2</v>
      </c>
      <c r="EF2668" s="27">
        <f t="shared" si="1005"/>
        <v>20.3</v>
      </c>
      <c r="EG2668" s="27">
        <f t="shared" si="1005"/>
        <v>17.966666666666665</v>
      </c>
      <c r="EH2668" s="27">
        <f t="shared" si="1005"/>
        <v>15.033333333333333</v>
      </c>
      <c r="EI2668" s="27">
        <f t="shared" si="1005"/>
        <v>13.616666666666667</v>
      </c>
      <c r="EJ2668" s="27">
        <f t="shared" si="1005"/>
        <v>12.666666666666666</v>
      </c>
      <c r="EK2668" s="27">
        <f t="shared" si="1005"/>
        <v>13.316666666666668</v>
      </c>
      <c r="EL2668" s="27">
        <f t="shared" si="1005"/>
        <v>14.383333333333333</v>
      </c>
      <c r="EM2668" s="27">
        <f t="shared" si="1005"/>
        <v>16.033333333333335</v>
      </c>
      <c r="EN2668" s="27">
        <f>(SUM(EN2669:EN2670))/2</f>
        <v>18.649999999999999</v>
      </c>
      <c r="EO2668" s="27">
        <f>(SUM(EO2669:EO2670))/2</f>
        <v>20.3</v>
      </c>
      <c r="EP2668" s="21">
        <f t="shared" si="976"/>
        <v>17.097222222222225</v>
      </c>
      <c r="ER2668" s="22">
        <f t="shared" si="977"/>
        <v>21.066666666666666</v>
      </c>
      <c r="ES2668" s="23">
        <f t="shared" si="978"/>
        <v>13.200000000000001</v>
      </c>
      <c r="ET2668" s="24">
        <f t="shared" si="998"/>
        <v>16.401262626262625</v>
      </c>
      <c r="FB2668" s="2">
        <f t="shared" si="979"/>
        <v>1958</v>
      </c>
      <c r="FC2668" s="20" t="s">
        <v>91</v>
      </c>
      <c r="FD2668" s="15">
        <v>21.7</v>
      </c>
      <c r="FE2668" s="15">
        <v>22.9</v>
      </c>
      <c r="FF2668" s="15">
        <v>19.899999999999999</v>
      </c>
      <c r="FG2668" s="15">
        <v>17.8</v>
      </c>
      <c r="FH2668" s="15">
        <v>13.4</v>
      </c>
      <c r="FI2668" s="15">
        <v>11.9</v>
      </c>
      <c r="FJ2668" s="15">
        <v>9.6999999999999993</v>
      </c>
      <c r="FK2668" s="15">
        <v>11.9</v>
      </c>
      <c r="FL2668" s="15">
        <v>14</v>
      </c>
      <c r="FM2668" s="15">
        <v>14.8</v>
      </c>
      <c r="FN2668" s="15">
        <v>20</v>
      </c>
      <c r="FO2668" s="15">
        <v>20.100000000000001</v>
      </c>
      <c r="FP2668" s="21">
        <f t="shared" si="994"/>
        <v>16.508333333333336</v>
      </c>
      <c r="FR2668" s="22">
        <f t="shared" si="995"/>
        <v>21.5</v>
      </c>
      <c r="FS2668" s="23">
        <f t="shared" si="996"/>
        <v>11.166666666666666</v>
      </c>
      <c r="FT2668" s="24">
        <f t="shared" si="960"/>
        <v>16.609848484848484</v>
      </c>
      <c r="GB2668" s="2">
        <f t="shared" si="965"/>
        <v>1958</v>
      </c>
      <c r="GC2668" s="20" t="s">
        <v>91</v>
      </c>
      <c r="GD2668" s="15">
        <v>18.7</v>
      </c>
      <c r="GE2668" s="15">
        <v>20.100000000000001</v>
      </c>
      <c r="GF2668" s="15">
        <v>18.5</v>
      </c>
      <c r="GG2668" s="15">
        <v>17.3</v>
      </c>
      <c r="GH2668" s="15">
        <v>14.2</v>
      </c>
      <c r="GI2668" s="15">
        <v>12.7</v>
      </c>
      <c r="GJ2668" s="15">
        <v>10.8</v>
      </c>
      <c r="GK2668" s="15">
        <v>12.4</v>
      </c>
      <c r="GL2668" s="15">
        <v>13.8</v>
      </c>
      <c r="GM2668" s="15">
        <v>14.2</v>
      </c>
      <c r="GN2668" s="15">
        <v>17.100000000000001</v>
      </c>
      <c r="GO2668" s="15">
        <v>18.3</v>
      </c>
      <c r="GP2668" s="21">
        <f t="shared" si="961"/>
        <v>15.674999999999999</v>
      </c>
      <c r="GQ2668" s="2"/>
      <c r="GR2668" s="22">
        <f t="shared" si="962"/>
        <v>19.099999999999998</v>
      </c>
      <c r="GS2668" s="23">
        <f t="shared" si="963"/>
        <v>11.966666666666667</v>
      </c>
      <c r="GT2668" s="24">
        <f t="shared" si="964"/>
        <v>15.6469696969697</v>
      </c>
      <c r="GU2668" s="22">
        <f>AVERAGE(Sheet1!AR2668,Sheet1!BR2668,Sheet1!CR2668,Sheet1!DR2668,Sheet1!ER2668,Sheet1!FR2668,Sheet1!GR2668)</f>
        <v>19.328571428571429</v>
      </c>
      <c r="GV2668" s="23">
        <f>AVERAGE(Sheet1!AS2668,Sheet1!BS2668,Sheet1!CS2668,Sheet1!DS2668,Sheet1!ES2668,Sheet1!FS2668,Sheet1!GS2668)</f>
        <v>11.871428571428572</v>
      </c>
      <c r="GW2668" s="22">
        <f t="shared" si="972"/>
        <v>19.642424242424244</v>
      </c>
      <c r="GX2668" s="23">
        <f t="shared" si="973"/>
        <v>12.054112554112555</v>
      </c>
      <c r="GY2668" s="24">
        <f>AVERAGE(Sheet1!$AP2668,Sheet1!$BP2668,Sheet1!$CP2668,Sheet1!$DP2668,Sheet1!$EP2668,Sheet1!$FP2668,Sheet1!$GP2668)</f>
        <v>15.74484126984127</v>
      </c>
      <c r="GZ2668" s="24">
        <f t="shared" si="974"/>
        <v>15.792730880230879</v>
      </c>
    </row>
    <row r="2669" spans="2:208">
      <c r="B2669" s="7"/>
      <c r="C2669" s="8">
        <f t="shared" si="985"/>
        <v>16.499999999999996</v>
      </c>
      <c r="D2669" s="25">
        <f t="shared" si="997"/>
        <v>15.984761904761905</v>
      </c>
      <c r="E2669" s="16">
        <f t="shared" si="1003"/>
        <v>15.951408730158729</v>
      </c>
      <c r="F2669" s="8">
        <f t="shared" si="971"/>
        <v>15.792728174603175</v>
      </c>
      <c r="G2669" s="29">
        <f t="shared" si="966"/>
        <v>16.134571428571423</v>
      </c>
      <c r="H2669" s="16">
        <f t="shared" si="986"/>
        <v>25.9</v>
      </c>
      <c r="I2669" s="17">
        <f t="shared" si="987"/>
        <v>15.95</v>
      </c>
      <c r="J2669" s="18">
        <f t="shared" si="988"/>
        <v>11.2</v>
      </c>
      <c r="K2669" s="19">
        <f t="shared" si="989"/>
        <v>18.549999999999997</v>
      </c>
      <c r="AA2669" s="2"/>
      <c r="AC2669" s="26">
        <v>1959</v>
      </c>
      <c r="AD2669" s="15">
        <v>19</v>
      </c>
      <c r="AE2669" s="15">
        <v>17.8</v>
      </c>
      <c r="AF2669" s="15">
        <v>17.2</v>
      </c>
      <c r="AG2669" s="15">
        <v>15.9</v>
      </c>
      <c r="AH2669" s="15">
        <v>12.7</v>
      </c>
      <c r="AI2669" s="15">
        <v>11.9</v>
      </c>
      <c r="AJ2669" s="15">
        <v>11.4</v>
      </c>
      <c r="AK2669" s="15">
        <v>11.3</v>
      </c>
      <c r="AL2669" s="15">
        <v>12.5</v>
      </c>
      <c r="AM2669" s="15">
        <v>13.1</v>
      </c>
      <c r="AN2669" s="15">
        <v>17.600000000000001</v>
      </c>
      <c r="AO2669" s="15">
        <v>17.2</v>
      </c>
      <c r="AP2669" s="21">
        <f t="shared" si="999"/>
        <v>14.799999999999999</v>
      </c>
      <c r="AR2669" s="22">
        <f t="shared" si="1000"/>
        <v>18</v>
      </c>
      <c r="AS2669" s="23">
        <f t="shared" si="1001"/>
        <v>11.533333333333333</v>
      </c>
      <c r="AT2669" s="24">
        <f t="shared" si="970"/>
        <v>14.367424242424244</v>
      </c>
      <c r="BC2669" s="20" t="s">
        <v>92</v>
      </c>
      <c r="BD2669" s="15">
        <v>19.899999999999999</v>
      </c>
      <c r="BE2669" s="15">
        <v>18.5</v>
      </c>
      <c r="BF2669" s="15">
        <v>17.899999999999999</v>
      </c>
      <c r="BG2669" s="15">
        <v>16.3</v>
      </c>
      <c r="BH2669" s="15">
        <v>13.3</v>
      </c>
      <c r="BI2669" s="15">
        <v>13</v>
      </c>
      <c r="BJ2669" s="15">
        <v>11.7</v>
      </c>
      <c r="BK2669" s="15">
        <v>12.1</v>
      </c>
      <c r="BL2669" s="15">
        <v>12.6</v>
      </c>
      <c r="BM2669" s="15">
        <v>14.6</v>
      </c>
      <c r="BN2669" s="15">
        <v>16.7</v>
      </c>
      <c r="BO2669" s="15">
        <v>18.2</v>
      </c>
      <c r="BP2669" s="21">
        <f t="shared" si="967"/>
        <v>15.399999999999997</v>
      </c>
      <c r="BR2669" s="22">
        <f t="shared" si="968"/>
        <v>18.766666666666666</v>
      </c>
      <c r="BS2669" s="23">
        <f t="shared" si="969"/>
        <v>12.266666666666666</v>
      </c>
      <c r="BT2669" s="24">
        <f t="shared" si="975"/>
        <v>14.835858585858587</v>
      </c>
      <c r="CB2669" s="2">
        <f t="shared" si="984"/>
        <v>1959</v>
      </c>
      <c r="CC2669" s="20" t="s">
        <v>92</v>
      </c>
      <c r="CD2669" s="15">
        <v>23</v>
      </c>
      <c r="CE2669" s="15">
        <v>20.3</v>
      </c>
      <c r="CF2669" s="15">
        <v>19.600000000000001</v>
      </c>
      <c r="CG2669" s="15">
        <v>18.2</v>
      </c>
      <c r="CH2669" s="15">
        <v>15.3</v>
      </c>
      <c r="CI2669" s="15">
        <v>13.8</v>
      </c>
      <c r="CJ2669" s="15">
        <v>13.3</v>
      </c>
      <c r="CK2669" s="15">
        <v>13.4</v>
      </c>
      <c r="CL2669" s="15">
        <v>13.9</v>
      </c>
      <c r="CM2669" s="15">
        <v>15.8</v>
      </c>
      <c r="CN2669" s="15">
        <v>18.8</v>
      </c>
      <c r="CO2669" s="15">
        <v>19.100000000000001</v>
      </c>
      <c r="CP2669" s="21">
        <f t="shared" si="981"/>
        <v>17.041666666666668</v>
      </c>
      <c r="CR2669" s="22">
        <f t="shared" si="982"/>
        <v>20.966666666666665</v>
      </c>
      <c r="CS2669" s="23">
        <f t="shared" si="983"/>
        <v>13.5</v>
      </c>
      <c r="CT2669" s="24">
        <f t="shared" si="1002"/>
        <v>16.423358585858583</v>
      </c>
      <c r="DB2669" s="2">
        <f t="shared" si="993"/>
        <v>1959</v>
      </c>
      <c r="DC2669" s="20" t="s">
        <v>92</v>
      </c>
      <c r="DD2669" s="15">
        <v>24</v>
      </c>
      <c r="DE2669" s="15">
        <v>21.7</v>
      </c>
      <c r="DF2669" s="15">
        <v>20.2</v>
      </c>
      <c r="DG2669" s="15">
        <v>18</v>
      </c>
      <c r="DH2669" s="15">
        <v>13.9</v>
      </c>
      <c r="DI2669" s="15">
        <v>12.7</v>
      </c>
      <c r="DJ2669" s="15">
        <v>12.3</v>
      </c>
      <c r="DK2669" s="15">
        <v>12.5</v>
      </c>
      <c r="DL2669" s="15">
        <v>14.4</v>
      </c>
      <c r="DM2669" s="15">
        <v>15.6</v>
      </c>
      <c r="DN2669" s="15">
        <v>20.2</v>
      </c>
      <c r="DO2669" s="15">
        <v>20.2</v>
      </c>
      <c r="DP2669" s="21">
        <f t="shared" si="990"/>
        <v>17.141666666666666</v>
      </c>
      <c r="DR2669" s="22">
        <f t="shared" si="991"/>
        <v>21.966666666666669</v>
      </c>
      <c r="DS2669" s="23">
        <f t="shared" si="992"/>
        <v>12.5</v>
      </c>
      <c r="DT2669" s="24">
        <f t="shared" si="1004"/>
        <v>16.576515151515149</v>
      </c>
      <c r="EB2669" s="2">
        <f t="shared" si="980"/>
        <v>1959</v>
      </c>
      <c r="EC2669" s="20" t="s">
        <v>92</v>
      </c>
      <c r="ED2669" s="15">
        <v>21.5</v>
      </c>
      <c r="EE2669" s="15">
        <v>22</v>
      </c>
      <c r="EF2669" s="15">
        <v>20</v>
      </c>
      <c r="EG2669" s="15">
        <v>18.2</v>
      </c>
      <c r="EH2669" s="15">
        <v>15.4</v>
      </c>
      <c r="EI2669" s="15">
        <v>13.9</v>
      </c>
      <c r="EJ2669" s="15">
        <v>13.1</v>
      </c>
      <c r="EK2669" s="15">
        <v>13.7</v>
      </c>
      <c r="EL2669" s="15">
        <v>14.3</v>
      </c>
      <c r="EM2669" s="15">
        <v>15.2</v>
      </c>
      <c r="EN2669" s="15">
        <v>19.8</v>
      </c>
      <c r="EO2669" s="15">
        <v>19.600000000000001</v>
      </c>
      <c r="EP2669" s="21">
        <f t="shared" si="976"/>
        <v>17.225000000000001</v>
      </c>
      <c r="ER2669" s="22">
        <f t="shared" si="977"/>
        <v>21.166666666666668</v>
      </c>
      <c r="ES2669" s="23">
        <f t="shared" si="978"/>
        <v>13.566666666666668</v>
      </c>
      <c r="ET2669" s="24">
        <f t="shared" si="998"/>
        <v>16.530050505050504</v>
      </c>
      <c r="FB2669" s="2">
        <f t="shared" si="979"/>
        <v>1959</v>
      </c>
      <c r="FC2669" s="20" t="s">
        <v>92</v>
      </c>
      <c r="FD2669" s="15">
        <v>25.9</v>
      </c>
      <c r="FE2669" s="15">
        <v>22.8</v>
      </c>
      <c r="FF2669" s="15">
        <v>21</v>
      </c>
      <c r="FG2669" s="15">
        <v>17.7</v>
      </c>
      <c r="FH2669" s="15">
        <v>13.8</v>
      </c>
      <c r="FI2669" s="15">
        <v>12.2</v>
      </c>
      <c r="FJ2669" s="15">
        <v>11.2</v>
      </c>
      <c r="FK2669" s="15">
        <v>12.3</v>
      </c>
      <c r="FL2669" s="15">
        <v>13.7</v>
      </c>
      <c r="FM2669" s="15">
        <v>16</v>
      </c>
      <c r="FN2669" s="15">
        <v>20.7</v>
      </c>
      <c r="FO2669" s="15">
        <v>20.2</v>
      </c>
      <c r="FP2669" s="21">
        <f t="shared" si="994"/>
        <v>17.291666666666664</v>
      </c>
      <c r="FR2669" s="22">
        <f t="shared" si="995"/>
        <v>23.233333333333334</v>
      </c>
      <c r="FS2669" s="23">
        <f t="shared" si="996"/>
        <v>11.9</v>
      </c>
      <c r="FT2669" s="24">
        <f t="shared" ref="FT2669:FT2700" si="1006">AVERAGE(FP2659:FP2669)</f>
        <v>16.687878787878788</v>
      </c>
      <c r="GB2669" s="2">
        <f t="shared" si="965"/>
        <v>1959</v>
      </c>
      <c r="GC2669" s="20" t="s">
        <v>92</v>
      </c>
      <c r="GD2669" s="15">
        <v>22</v>
      </c>
      <c r="GE2669" s="15">
        <v>20.9</v>
      </c>
      <c r="GF2669" s="15">
        <v>19.899999999999999</v>
      </c>
      <c r="GG2669" s="15">
        <v>17.8</v>
      </c>
      <c r="GH2669" s="15">
        <v>14.7</v>
      </c>
      <c r="GI2669" s="15">
        <v>13.2</v>
      </c>
      <c r="GJ2669" s="15">
        <v>12.3</v>
      </c>
      <c r="GK2669" s="15">
        <v>12.7</v>
      </c>
      <c r="GL2669" s="15">
        <v>13.5</v>
      </c>
      <c r="GM2669" s="15">
        <v>15.3</v>
      </c>
      <c r="GN2669" s="15">
        <v>17.8</v>
      </c>
      <c r="GO2669" s="15">
        <v>19.100000000000001</v>
      </c>
      <c r="GP2669" s="21">
        <f t="shared" ref="GP2669:GP2700" si="1007">SUM(GD2669:GO2669)/12</f>
        <v>16.600000000000001</v>
      </c>
      <c r="GQ2669" s="2"/>
      <c r="GR2669" s="22">
        <f t="shared" ref="GR2669:GR2700" si="1008">SUM(GD2669+GE2669+GF2669)/3</f>
        <v>20.933333333333334</v>
      </c>
      <c r="GS2669" s="23">
        <f t="shared" ref="GS2669:GS2700" si="1009">SUM(GI2669+GJ2669+GK2669)/3</f>
        <v>12.733333333333334</v>
      </c>
      <c r="GT2669" s="24">
        <f t="shared" ref="GT2669:GT2700" si="1010">AVERAGE(GP2659:GP2669)</f>
        <v>15.750000000000002</v>
      </c>
      <c r="GU2669" s="22">
        <f>AVERAGE(Sheet1!AR2669,Sheet1!BR2669,Sheet1!CR2669,Sheet1!DR2669,Sheet1!ER2669,Sheet1!FR2669,Sheet1!GR2669)</f>
        <v>20.719047619047618</v>
      </c>
      <c r="GV2669" s="23">
        <f>AVERAGE(Sheet1!AS2669,Sheet1!BS2669,Sheet1!CS2669,Sheet1!DS2669,Sheet1!ES2669,Sheet1!FS2669,Sheet1!GS2669)</f>
        <v>12.571428571428571</v>
      </c>
      <c r="GW2669" s="22">
        <f t="shared" si="972"/>
        <v>19.767099567099567</v>
      </c>
      <c r="GX2669" s="23">
        <f t="shared" si="973"/>
        <v>12.10822510822511</v>
      </c>
      <c r="GY2669" s="24">
        <f>AVERAGE(Sheet1!$AP2669,Sheet1!$BP2669,Sheet1!$CP2669,Sheet1!$DP2669,Sheet1!$EP2669,Sheet1!$FP2669,Sheet1!$GP2669)</f>
        <v>16.499999999999996</v>
      </c>
      <c r="GZ2669" s="24">
        <f t="shared" si="974"/>
        <v>15.881583694083695</v>
      </c>
    </row>
    <row r="2670" spans="2:208">
      <c r="B2670" s="7">
        <f>B2665+5</f>
        <v>1960</v>
      </c>
      <c r="C2670" s="8">
        <f t="shared" si="985"/>
        <v>16.172619047619047</v>
      </c>
      <c r="D2670" s="25">
        <f t="shared" si="997"/>
        <v>16.042777777777779</v>
      </c>
      <c r="E2670" s="16">
        <f t="shared" si="1003"/>
        <v>15.953075396825394</v>
      </c>
      <c r="F2670" s="8">
        <f t="shared" si="971"/>
        <v>15.800763888888889</v>
      </c>
      <c r="G2670" s="29">
        <f t="shared" si="966"/>
        <v>16.123290476190469</v>
      </c>
      <c r="H2670" s="16">
        <f t="shared" si="986"/>
        <v>24.8</v>
      </c>
      <c r="I2670" s="17">
        <f t="shared" si="987"/>
        <v>15.55</v>
      </c>
      <c r="J2670" s="18">
        <f t="shared" si="988"/>
        <v>10.6</v>
      </c>
      <c r="K2670" s="19">
        <f t="shared" si="989"/>
        <v>17.7</v>
      </c>
      <c r="AA2670" s="2"/>
      <c r="AC2670" s="26">
        <v>1960</v>
      </c>
      <c r="AD2670" s="15">
        <v>20.6</v>
      </c>
      <c r="AE2670" s="15">
        <v>17.600000000000001</v>
      </c>
      <c r="AF2670" s="15">
        <v>18.8</v>
      </c>
      <c r="AG2670" s="15">
        <v>15.2</v>
      </c>
      <c r="AH2670" s="15">
        <v>12.2</v>
      </c>
      <c r="AI2670" s="15">
        <v>10.6</v>
      </c>
      <c r="AJ2670" s="15">
        <v>10.9</v>
      </c>
      <c r="AK2670" s="15">
        <v>10.6</v>
      </c>
      <c r="AL2670" s="15">
        <v>12.1</v>
      </c>
      <c r="AM2670" s="15">
        <v>14.1</v>
      </c>
      <c r="AN2670" s="15">
        <v>14.1</v>
      </c>
      <c r="AO2670" s="15">
        <v>18.3</v>
      </c>
      <c r="AP2670" s="21">
        <f t="shared" si="999"/>
        <v>14.591666666666667</v>
      </c>
      <c r="AR2670" s="22">
        <f t="shared" si="1000"/>
        <v>19</v>
      </c>
      <c r="AS2670" s="23">
        <f t="shared" si="1001"/>
        <v>10.700000000000001</v>
      </c>
      <c r="AT2670" s="24">
        <f t="shared" si="970"/>
        <v>14.450757575757576</v>
      </c>
      <c r="BC2670" s="20" t="s">
        <v>93</v>
      </c>
      <c r="BD2670" s="15">
        <v>20.5</v>
      </c>
      <c r="BE2670" s="15">
        <v>18.100000000000001</v>
      </c>
      <c r="BF2670" s="15">
        <v>18.600000000000001</v>
      </c>
      <c r="BG2670" s="15">
        <v>15.6</v>
      </c>
      <c r="BH2670" s="15">
        <v>12.5</v>
      </c>
      <c r="BI2670" s="15">
        <v>11.3</v>
      </c>
      <c r="BJ2670" s="15">
        <v>11.7</v>
      </c>
      <c r="BK2670" s="15">
        <v>11.5</v>
      </c>
      <c r="BL2670" s="15">
        <v>13</v>
      </c>
      <c r="BM2670" s="15">
        <v>14.5</v>
      </c>
      <c r="BN2670" s="15">
        <v>14.6</v>
      </c>
      <c r="BO2670" s="15">
        <v>18.899999999999999</v>
      </c>
      <c r="BP2670" s="21">
        <f t="shared" si="967"/>
        <v>15.066666666666668</v>
      </c>
      <c r="BR2670" s="22">
        <f t="shared" si="968"/>
        <v>19.066666666666666</v>
      </c>
      <c r="BS2670" s="23">
        <f t="shared" si="969"/>
        <v>11.5</v>
      </c>
      <c r="BT2670" s="24">
        <f t="shared" si="975"/>
        <v>14.919191919191919</v>
      </c>
      <c r="CB2670" s="2">
        <f t="shared" si="984"/>
        <v>1960</v>
      </c>
      <c r="CC2670" s="20" t="s">
        <v>93</v>
      </c>
      <c r="CD2670" s="15">
        <v>22.8</v>
      </c>
      <c r="CE2670" s="15">
        <v>20</v>
      </c>
      <c r="CF2670" s="15">
        <v>20</v>
      </c>
      <c r="CG2670" s="15">
        <v>16.600000000000001</v>
      </c>
      <c r="CH2670" s="15">
        <v>13.5</v>
      </c>
      <c r="CI2670" s="15">
        <v>13</v>
      </c>
      <c r="CJ2670" s="15">
        <v>12</v>
      </c>
      <c r="CK2670" s="15">
        <v>12.5</v>
      </c>
      <c r="CL2670" s="15">
        <v>13.7</v>
      </c>
      <c r="CM2670" s="15">
        <v>15.7</v>
      </c>
      <c r="CN2670" s="15">
        <v>15.5</v>
      </c>
      <c r="CO2670" s="15">
        <v>20.9</v>
      </c>
      <c r="CP2670" s="21">
        <f t="shared" si="981"/>
        <v>16.349999999999998</v>
      </c>
      <c r="CR2670" s="22">
        <f t="shared" si="982"/>
        <v>20.933333333333334</v>
      </c>
      <c r="CS2670" s="23">
        <f t="shared" si="983"/>
        <v>12.5</v>
      </c>
      <c r="CT2670" s="24">
        <f t="shared" si="1002"/>
        <v>16.496843434343432</v>
      </c>
      <c r="DB2670" s="2">
        <f t="shared" si="993"/>
        <v>1960</v>
      </c>
      <c r="DC2670" s="20" t="s">
        <v>93</v>
      </c>
      <c r="DD2670" s="15">
        <v>24.2</v>
      </c>
      <c r="DE2670" s="15">
        <v>21.8</v>
      </c>
      <c r="DF2670" s="15">
        <v>21.2</v>
      </c>
      <c r="DG2670" s="15">
        <v>16.8</v>
      </c>
      <c r="DH2670" s="15">
        <v>13.1</v>
      </c>
      <c r="DI2670" s="15">
        <v>11.7</v>
      </c>
      <c r="DJ2670" s="15">
        <v>11.6</v>
      </c>
      <c r="DK2670" s="15">
        <v>12.1</v>
      </c>
      <c r="DL2670" s="15">
        <v>14.2</v>
      </c>
      <c r="DM2670" s="15">
        <v>16.899999999999999</v>
      </c>
      <c r="DN2670" s="15">
        <v>17.3</v>
      </c>
      <c r="DO2670" s="15">
        <v>21.7</v>
      </c>
      <c r="DP2670" s="21">
        <f t="shared" si="990"/>
        <v>16.883333333333333</v>
      </c>
      <c r="DR2670" s="22">
        <f t="shared" si="991"/>
        <v>22.400000000000002</v>
      </c>
      <c r="DS2670" s="23">
        <f t="shared" si="992"/>
        <v>11.799999999999999</v>
      </c>
      <c r="DT2670" s="24">
        <f t="shared" si="1004"/>
        <v>16.642424242424241</v>
      </c>
      <c r="EB2670" s="2">
        <f t="shared" si="980"/>
        <v>1960</v>
      </c>
      <c r="EC2670" s="20" t="s">
        <v>93</v>
      </c>
      <c r="ED2670" s="15">
        <v>23.4</v>
      </c>
      <c r="EE2670" s="15">
        <v>22.1</v>
      </c>
      <c r="EF2670" s="15">
        <v>21.5</v>
      </c>
      <c r="EG2670" s="15">
        <v>17.8</v>
      </c>
      <c r="EH2670" s="15">
        <v>14.7</v>
      </c>
      <c r="EI2670" s="15">
        <v>13.3</v>
      </c>
      <c r="EJ2670" s="15">
        <v>12.7</v>
      </c>
      <c r="EK2670" s="15">
        <v>12.9</v>
      </c>
      <c r="EL2670" s="15">
        <v>14.3</v>
      </c>
      <c r="EM2670" s="15">
        <v>16.7</v>
      </c>
      <c r="EN2670" s="15">
        <v>17.5</v>
      </c>
      <c r="EO2670" s="15">
        <v>21</v>
      </c>
      <c r="EP2670" s="21">
        <f t="shared" si="976"/>
        <v>17.324999999999999</v>
      </c>
      <c r="ER2670" s="22">
        <f t="shared" si="977"/>
        <v>22.333333333333332</v>
      </c>
      <c r="ES2670" s="23">
        <f t="shared" si="978"/>
        <v>12.966666666666667</v>
      </c>
      <c r="ET2670" s="24">
        <f t="shared" si="998"/>
        <v>16.686868686868685</v>
      </c>
      <c r="FB2670" s="2">
        <f t="shared" si="979"/>
        <v>1960</v>
      </c>
      <c r="FC2670" s="20" t="s">
        <v>93</v>
      </c>
      <c r="FD2670" s="15">
        <v>24.8</v>
      </c>
      <c r="FE2670" s="15">
        <v>22.1</v>
      </c>
      <c r="FF2670" s="15">
        <v>21.3</v>
      </c>
      <c r="FG2670" s="15">
        <v>16.3</v>
      </c>
      <c r="FH2670" s="15">
        <v>12.7</v>
      </c>
      <c r="FI2670" s="15">
        <v>10.7</v>
      </c>
      <c r="FJ2670" s="15">
        <v>10.8</v>
      </c>
      <c r="FK2670" s="15">
        <v>11.5</v>
      </c>
      <c r="FL2670" s="15">
        <v>13.8</v>
      </c>
      <c r="FM2670" s="15">
        <v>16.399999999999999</v>
      </c>
      <c r="FN2670" s="15">
        <v>16.899999999999999</v>
      </c>
      <c r="FO2670" s="15">
        <v>24.4</v>
      </c>
      <c r="FP2670" s="21">
        <f t="shared" si="994"/>
        <v>16.808333333333334</v>
      </c>
      <c r="FR2670" s="22">
        <f t="shared" si="995"/>
        <v>22.733333333333334</v>
      </c>
      <c r="FS2670" s="23">
        <f t="shared" si="996"/>
        <v>11</v>
      </c>
      <c r="FT2670" s="24">
        <f t="shared" si="1006"/>
        <v>16.753787878787879</v>
      </c>
      <c r="GB2670" s="2">
        <f t="shared" ref="GB2670:GB2701" si="1011">GB2669+1</f>
        <v>1960</v>
      </c>
      <c r="GC2670" s="20" t="s">
        <v>93</v>
      </c>
      <c r="GD2670" s="15">
        <v>22.3</v>
      </c>
      <c r="GE2670" s="15">
        <v>19.899999999999999</v>
      </c>
      <c r="GF2670" s="15">
        <v>20.2</v>
      </c>
      <c r="GG2670" s="15">
        <v>17</v>
      </c>
      <c r="GH2670" s="15">
        <v>13.5</v>
      </c>
      <c r="GI2670" s="15">
        <v>12.2</v>
      </c>
      <c r="GJ2670" s="15">
        <v>11.8</v>
      </c>
      <c r="GK2670" s="15">
        <v>12.6</v>
      </c>
      <c r="GL2670" s="15">
        <v>13.9</v>
      </c>
      <c r="GM2670" s="15">
        <v>15</v>
      </c>
      <c r="GN2670" s="15">
        <v>15.6</v>
      </c>
      <c r="GO2670" s="15">
        <v>20.2</v>
      </c>
      <c r="GP2670" s="21">
        <f t="shared" si="1007"/>
        <v>16.183333333333334</v>
      </c>
      <c r="GQ2670" s="2"/>
      <c r="GR2670" s="22">
        <f t="shared" si="1008"/>
        <v>20.8</v>
      </c>
      <c r="GS2670" s="23">
        <f t="shared" si="1009"/>
        <v>12.200000000000001</v>
      </c>
      <c r="GT2670" s="24">
        <f t="shared" si="1010"/>
        <v>15.850757575757576</v>
      </c>
      <c r="GU2670" s="22">
        <f>AVERAGE(Sheet1!AR2670,Sheet1!BR2670,Sheet1!CR2670,Sheet1!DR2670,Sheet1!ER2670,Sheet1!FR2670,Sheet1!GR2670)</f>
        <v>21.038095238095242</v>
      </c>
      <c r="GV2670" s="23">
        <f>AVERAGE(Sheet1!AS2670,Sheet1!BS2670,Sheet1!CS2670,Sheet1!DS2670,Sheet1!ES2670,Sheet1!FS2670,Sheet1!GS2670)</f>
        <v>11.80952380952381</v>
      </c>
      <c r="GW2670" s="22">
        <f t="shared" si="972"/>
        <v>20.022943722943726</v>
      </c>
      <c r="GX2670" s="23">
        <f t="shared" si="973"/>
        <v>12.074458874458877</v>
      </c>
      <c r="GY2670" s="24">
        <f>AVERAGE(Sheet1!$AP2670,Sheet1!$BP2670,Sheet1!$CP2670,Sheet1!$DP2670,Sheet1!$EP2670,Sheet1!$FP2670,Sheet1!$GP2670)</f>
        <v>16.172619047619047</v>
      </c>
      <c r="GZ2670" s="24">
        <f t="shared" si="974"/>
        <v>15.971518759018757</v>
      </c>
    </row>
    <row r="2671" spans="2:208">
      <c r="B2671" s="7"/>
      <c r="C2671" s="8">
        <f t="shared" si="985"/>
        <v>17.015476190476189</v>
      </c>
      <c r="D2671" s="25">
        <f t="shared" si="997"/>
        <v>16.262777777777778</v>
      </c>
      <c r="E2671" s="16">
        <f t="shared" si="1003"/>
        <v>16.041765873015873</v>
      </c>
      <c r="F2671" s="8">
        <f t="shared" si="971"/>
        <v>15.858680555555557</v>
      </c>
      <c r="G2671" s="29">
        <f t="shared" si="966"/>
        <v>16.135733333333331</v>
      </c>
      <c r="H2671" s="16">
        <f t="shared" si="986"/>
        <v>26.7</v>
      </c>
      <c r="I2671" s="17">
        <f t="shared" si="987"/>
        <v>17.05</v>
      </c>
      <c r="J2671" s="18">
        <f t="shared" si="988"/>
        <v>10.6</v>
      </c>
      <c r="K2671" s="19">
        <f t="shared" si="989"/>
        <v>18.649999999999999</v>
      </c>
      <c r="AA2671" s="2"/>
      <c r="AC2671" s="26">
        <v>1961</v>
      </c>
      <c r="AD2671" s="15">
        <v>20.399999999999999</v>
      </c>
      <c r="AE2671" s="15">
        <v>17.3</v>
      </c>
      <c r="AF2671" s="15">
        <v>17.5</v>
      </c>
      <c r="AG2671" s="15">
        <v>16.5</v>
      </c>
      <c r="AH2671" s="15">
        <v>13.6</v>
      </c>
      <c r="AI2671" s="15">
        <v>12.1</v>
      </c>
      <c r="AJ2671" s="15">
        <v>10.6</v>
      </c>
      <c r="AK2671" s="15">
        <v>11.8</v>
      </c>
      <c r="AL2671" s="15">
        <v>13.1</v>
      </c>
      <c r="AM2671" s="15">
        <v>15.6</v>
      </c>
      <c r="AN2671" s="15">
        <v>16.2</v>
      </c>
      <c r="AO2671" s="15">
        <v>17.5</v>
      </c>
      <c r="AP2671" s="21">
        <f t="shared" si="999"/>
        <v>15.18333333333333</v>
      </c>
      <c r="AR2671" s="22">
        <f t="shared" si="1000"/>
        <v>18.400000000000002</v>
      </c>
      <c r="AS2671" s="23">
        <f t="shared" si="1001"/>
        <v>11.5</v>
      </c>
      <c r="AT2671" s="24">
        <f t="shared" si="970"/>
        <v>14.500757575757575</v>
      </c>
      <c r="BC2671" s="20" t="s">
        <v>94</v>
      </c>
      <c r="BD2671" s="15">
        <v>21.2</v>
      </c>
      <c r="BE2671" s="15">
        <v>20</v>
      </c>
      <c r="BF2671" s="15">
        <v>18.100000000000001</v>
      </c>
      <c r="BG2671" s="15">
        <v>17.100000000000001</v>
      </c>
      <c r="BH2671" s="15">
        <v>14.1</v>
      </c>
      <c r="BI2671" s="15">
        <v>13</v>
      </c>
      <c r="BJ2671" s="15">
        <v>11.7</v>
      </c>
      <c r="BK2671" s="15">
        <v>13.2</v>
      </c>
      <c r="BL2671" s="15">
        <v>14.6</v>
      </c>
      <c r="BM2671" s="15">
        <v>15.9</v>
      </c>
      <c r="BN2671" s="15">
        <v>16.8</v>
      </c>
      <c r="BO2671" s="15">
        <v>18</v>
      </c>
      <c r="BP2671" s="21">
        <f t="shared" si="967"/>
        <v>16.141666666666669</v>
      </c>
      <c r="BR2671" s="22">
        <f t="shared" si="968"/>
        <v>19.766666666666669</v>
      </c>
      <c r="BS2671" s="23">
        <f t="shared" si="969"/>
        <v>12.633333333333333</v>
      </c>
      <c r="BT2671" s="24">
        <f t="shared" si="975"/>
        <v>14.998737373737377</v>
      </c>
      <c r="CB2671" s="2">
        <f t="shared" si="984"/>
        <v>1961</v>
      </c>
      <c r="CC2671" s="20" t="s">
        <v>94</v>
      </c>
      <c r="CD2671" s="15">
        <v>24</v>
      </c>
      <c r="CE2671" s="15">
        <v>22.1</v>
      </c>
      <c r="CF2671" s="15">
        <v>20.8</v>
      </c>
      <c r="CG2671" s="15">
        <v>18.5</v>
      </c>
      <c r="CH2671" s="15">
        <v>15.5</v>
      </c>
      <c r="CI2671" s="15">
        <v>14.4</v>
      </c>
      <c r="CJ2671" s="15">
        <v>13</v>
      </c>
      <c r="CK2671" s="15">
        <v>14</v>
      </c>
      <c r="CL2671" s="15">
        <v>15.7</v>
      </c>
      <c r="CM2671" s="15">
        <v>17</v>
      </c>
      <c r="CN2671" s="15">
        <v>17.7</v>
      </c>
      <c r="CO2671" s="15">
        <v>19.899999999999999</v>
      </c>
      <c r="CP2671" s="21">
        <f t="shared" si="981"/>
        <v>17.716666666666665</v>
      </c>
      <c r="CR2671" s="22">
        <f t="shared" si="982"/>
        <v>22.3</v>
      </c>
      <c r="CS2671" s="23">
        <f t="shared" si="983"/>
        <v>13.799999999999999</v>
      </c>
      <c r="CT2671" s="24">
        <f t="shared" si="1002"/>
        <v>16.574116161616161</v>
      </c>
      <c r="DB2671" s="2">
        <f t="shared" si="993"/>
        <v>1961</v>
      </c>
      <c r="DC2671" s="20" t="s">
        <v>94</v>
      </c>
      <c r="DD2671" s="15">
        <v>24</v>
      </c>
      <c r="DE2671" s="15">
        <v>21.5</v>
      </c>
      <c r="DF2671" s="15">
        <v>20.3</v>
      </c>
      <c r="DG2671" s="15">
        <v>18.2</v>
      </c>
      <c r="DH2671" s="15">
        <v>14.2</v>
      </c>
      <c r="DI2671" s="15">
        <v>12.5</v>
      </c>
      <c r="DJ2671" s="15">
        <v>11.2</v>
      </c>
      <c r="DK2671" s="15">
        <v>12.9</v>
      </c>
      <c r="DL2671" s="15">
        <v>15.7</v>
      </c>
      <c r="DM2671" s="15">
        <v>18.7</v>
      </c>
      <c r="DN2671" s="15">
        <v>19</v>
      </c>
      <c r="DO2671" s="15">
        <v>21.2</v>
      </c>
      <c r="DP2671" s="21">
        <f t="shared" si="990"/>
        <v>17.45</v>
      </c>
      <c r="DR2671" s="22">
        <f t="shared" si="991"/>
        <v>21.933333333333334</v>
      </c>
      <c r="DS2671" s="23">
        <f t="shared" si="992"/>
        <v>12.200000000000001</v>
      </c>
      <c r="DT2671" s="24">
        <f t="shared" si="1004"/>
        <v>16.674242424242426</v>
      </c>
      <c r="EB2671" s="2">
        <f t="shared" si="980"/>
        <v>1961</v>
      </c>
      <c r="EC2671" s="20" t="s">
        <v>94</v>
      </c>
      <c r="ED2671" s="15">
        <v>23.2</v>
      </c>
      <c r="EE2671" s="15">
        <v>23.4</v>
      </c>
      <c r="EF2671" s="15">
        <v>21.2</v>
      </c>
      <c r="EG2671" s="15">
        <v>18.7</v>
      </c>
      <c r="EH2671" s="15">
        <v>15.7</v>
      </c>
      <c r="EI2671" s="15">
        <v>14.1</v>
      </c>
      <c r="EJ2671" s="15">
        <v>12.5</v>
      </c>
      <c r="EK2671" s="15">
        <v>13.3</v>
      </c>
      <c r="EL2671" s="15">
        <v>14.7</v>
      </c>
      <c r="EM2671" s="15">
        <v>17.100000000000001</v>
      </c>
      <c r="EN2671" s="15">
        <v>17.8</v>
      </c>
      <c r="EO2671" s="15">
        <v>19</v>
      </c>
      <c r="EP2671" s="21">
        <f t="shared" si="976"/>
        <v>17.558333333333334</v>
      </c>
      <c r="ER2671" s="22">
        <f t="shared" si="977"/>
        <v>22.599999999999998</v>
      </c>
      <c r="ES2671" s="23">
        <f t="shared" si="978"/>
        <v>13.300000000000002</v>
      </c>
      <c r="ET2671" s="24">
        <f t="shared" si="998"/>
        <v>16.789898989898987</v>
      </c>
      <c r="FB2671" s="2">
        <f t="shared" si="979"/>
        <v>1961</v>
      </c>
      <c r="FC2671" s="20" t="s">
        <v>94</v>
      </c>
      <c r="FD2671" s="15">
        <v>26.7</v>
      </c>
      <c r="FE2671" s="15">
        <v>24.7</v>
      </c>
      <c r="FF2671" s="15">
        <v>21.8</v>
      </c>
      <c r="FG2671" s="15">
        <v>17.7</v>
      </c>
      <c r="FH2671" s="15">
        <v>13.7</v>
      </c>
      <c r="FI2671" s="15">
        <v>12.3</v>
      </c>
      <c r="FJ2671" s="15">
        <v>10.9</v>
      </c>
      <c r="FK2671" s="15">
        <v>12.6</v>
      </c>
      <c r="FL2671" s="15">
        <v>14.9</v>
      </c>
      <c r="FM2671" s="15">
        <v>17.899999999999999</v>
      </c>
      <c r="FN2671" s="15">
        <v>19.399999999999999</v>
      </c>
      <c r="FO2671" s="15">
        <v>22</v>
      </c>
      <c r="FP2671" s="21">
        <f t="shared" si="994"/>
        <v>17.883333333333336</v>
      </c>
      <c r="FR2671" s="22">
        <f t="shared" si="995"/>
        <v>24.400000000000002</v>
      </c>
      <c r="FS2671" s="23">
        <f t="shared" si="996"/>
        <v>11.933333333333335</v>
      </c>
      <c r="FT2671" s="24">
        <f t="shared" si="1006"/>
        <v>16.840151515151515</v>
      </c>
      <c r="GB2671" s="2">
        <f t="shared" si="1011"/>
        <v>1961</v>
      </c>
      <c r="GC2671" s="20" t="s">
        <v>94</v>
      </c>
      <c r="GD2671" s="15">
        <v>22.4</v>
      </c>
      <c r="GE2671" s="15">
        <v>22.7</v>
      </c>
      <c r="GF2671" s="15">
        <v>20.7</v>
      </c>
      <c r="GG2671" s="15">
        <v>18.3</v>
      </c>
      <c r="GH2671" s="15">
        <v>15.1</v>
      </c>
      <c r="GI2671" s="15">
        <v>13.5</v>
      </c>
      <c r="GJ2671" s="15">
        <v>12.5</v>
      </c>
      <c r="GK2671" s="15">
        <v>13.6</v>
      </c>
      <c r="GL2671" s="15">
        <v>14.8</v>
      </c>
      <c r="GM2671" s="15">
        <v>16.2</v>
      </c>
      <c r="GN2671" s="15">
        <v>17.2</v>
      </c>
      <c r="GO2671" s="15">
        <v>19.100000000000001</v>
      </c>
      <c r="GP2671" s="21">
        <f t="shared" si="1007"/>
        <v>17.174999999999997</v>
      </c>
      <c r="GQ2671" s="2"/>
      <c r="GR2671" s="22">
        <f t="shared" si="1008"/>
        <v>21.933333333333334</v>
      </c>
      <c r="GS2671" s="23">
        <f t="shared" si="1009"/>
        <v>13.200000000000001</v>
      </c>
      <c r="GT2671" s="24">
        <f t="shared" si="1010"/>
        <v>15.969696969696971</v>
      </c>
      <c r="GU2671" s="22">
        <f>AVERAGE(Sheet1!AR2671,Sheet1!BR2671,Sheet1!CR2671,Sheet1!DR2671,Sheet1!ER2671,Sheet1!FR2671,Sheet1!GR2671)</f>
        <v>21.61904761904762</v>
      </c>
      <c r="GV2671" s="23">
        <f>AVERAGE(Sheet1!AS2671,Sheet1!BS2671,Sheet1!CS2671,Sheet1!DS2671,Sheet1!ES2671,Sheet1!FS2671,Sheet1!GS2671)</f>
        <v>12.652380952380954</v>
      </c>
      <c r="GW2671" s="22">
        <f t="shared" si="972"/>
        <v>20.273160173160171</v>
      </c>
      <c r="GX2671" s="23">
        <f t="shared" si="973"/>
        <v>12.074458874458877</v>
      </c>
      <c r="GY2671" s="24">
        <f>AVERAGE(Sheet1!$AP2671,Sheet1!$BP2671,Sheet1!$CP2671,Sheet1!$DP2671,Sheet1!$EP2671,Sheet1!$FP2671,Sheet1!$GP2671)</f>
        <v>17.015476190476189</v>
      </c>
      <c r="GZ2671" s="24">
        <f t="shared" si="974"/>
        <v>16.049657287157284</v>
      </c>
    </row>
    <row r="2672" spans="2:208">
      <c r="B2672" s="7"/>
      <c r="C2672" s="8">
        <f t="shared" si="985"/>
        <v>16.209523809523809</v>
      </c>
      <c r="D2672" s="25">
        <f t="shared" si="997"/>
        <v>16.328492063492064</v>
      </c>
      <c r="E2672" s="16">
        <f t="shared" si="1003"/>
        <v>16.105714285714285</v>
      </c>
      <c r="F2672" s="8">
        <f t="shared" si="971"/>
        <v>15.873740079365078</v>
      </c>
      <c r="G2672" s="29">
        <f t="shared" si="966"/>
        <v>16.129523809523803</v>
      </c>
      <c r="H2672" s="16">
        <f t="shared" si="986"/>
        <v>23.7</v>
      </c>
      <c r="I2672" s="17">
        <f t="shared" si="987"/>
        <v>15.45</v>
      </c>
      <c r="J2672" s="18">
        <f t="shared" si="988"/>
        <v>11</v>
      </c>
      <c r="K2672" s="19">
        <f t="shared" si="989"/>
        <v>17.350000000000001</v>
      </c>
      <c r="AA2672" s="2"/>
      <c r="AC2672" s="26">
        <v>1962</v>
      </c>
      <c r="AD2672" s="15">
        <v>19.2</v>
      </c>
      <c r="AE2672" s="15">
        <v>18.600000000000001</v>
      </c>
      <c r="AF2672" s="15">
        <v>18.2</v>
      </c>
      <c r="AG2672" s="15">
        <v>15.7</v>
      </c>
      <c r="AH2672" s="15">
        <v>12.9</v>
      </c>
      <c r="AI2672" s="15">
        <v>13.2</v>
      </c>
      <c r="AJ2672" s="15">
        <v>11.3</v>
      </c>
      <c r="AK2672" s="15">
        <v>11</v>
      </c>
      <c r="AL2672" s="15">
        <v>12.6</v>
      </c>
      <c r="AM2672" s="15">
        <v>12.8</v>
      </c>
      <c r="AN2672" s="15">
        <v>16.5</v>
      </c>
      <c r="AO2672" s="15">
        <v>17</v>
      </c>
      <c r="AP2672" s="21">
        <f t="shared" si="999"/>
        <v>14.91666666666667</v>
      </c>
      <c r="AR2672" s="22">
        <f t="shared" si="1000"/>
        <v>18.666666666666668</v>
      </c>
      <c r="AS2672" s="23">
        <f t="shared" si="1001"/>
        <v>11.833333333333334</v>
      </c>
      <c r="AT2672" s="24">
        <f t="shared" si="970"/>
        <v>14.521969696969695</v>
      </c>
      <c r="BC2672" s="20" t="s">
        <v>95</v>
      </c>
      <c r="BD2672" s="15">
        <v>19.3</v>
      </c>
      <c r="BE2672" s="15">
        <v>19</v>
      </c>
      <c r="BF2672" s="15">
        <v>18.100000000000001</v>
      </c>
      <c r="BG2672" s="15">
        <v>15.9</v>
      </c>
      <c r="BH2672" s="15">
        <v>13.7</v>
      </c>
      <c r="BI2672" s="15">
        <v>13.6</v>
      </c>
      <c r="BJ2672" s="15">
        <v>12.2</v>
      </c>
      <c r="BK2672" s="15">
        <v>11.7</v>
      </c>
      <c r="BL2672" s="15">
        <v>13.1</v>
      </c>
      <c r="BM2672" s="15">
        <v>13.1</v>
      </c>
      <c r="BN2672" s="15">
        <v>15.7</v>
      </c>
      <c r="BO2672" s="15">
        <v>17.399999999999999</v>
      </c>
      <c r="BP2672" s="21">
        <f t="shared" si="967"/>
        <v>15.233333333333333</v>
      </c>
      <c r="BR2672" s="22">
        <f t="shared" si="968"/>
        <v>18.8</v>
      </c>
      <c r="BS2672" s="23">
        <f t="shared" si="969"/>
        <v>12.5</v>
      </c>
      <c r="BT2672" s="24">
        <f t="shared" si="975"/>
        <v>14.989646464646466</v>
      </c>
      <c r="CB2672" s="2">
        <f t="shared" si="984"/>
        <v>1962</v>
      </c>
      <c r="CC2672" s="20" t="s">
        <v>95</v>
      </c>
      <c r="CD2672" s="15">
        <v>21.3</v>
      </c>
      <c r="CE2672" s="15">
        <v>19.8</v>
      </c>
      <c r="CF2672" s="15">
        <v>19.8</v>
      </c>
      <c r="CG2672" s="15">
        <v>17.600000000000001</v>
      </c>
      <c r="CH2672" s="15">
        <v>14.8</v>
      </c>
      <c r="CI2672" s="15">
        <v>14.7</v>
      </c>
      <c r="CJ2672" s="15">
        <v>13.2</v>
      </c>
      <c r="CK2672" s="15">
        <v>13.1</v>
      </c>
      <c r="CL2672" s="15">
        <v>14.4</v>
      </c>
      <c r="CM2672" s="15">
        <v>14.4</v>
      </c>
      <c r="CN2672" s="15">
        <v>16.3</v>
      </c>
      <c r="CO2672" s="15">
        <v>19</v>
      </c>
      <c r="CP2672" s="21">
        <f t="shared" si="981"/>
        <v>16.533333333333335</v>
      </c>
      <c r="CR2672" s="22">
        <f t="shared" si="982"/>
        <v>20.3</v>
      </c>
      <c r="CS2672" s="23">
        <f t="shared" si="983"/>
        <v>13.666666666666666</v>
      </c>
      <c r="CT2672" s="24">
        <f t="shared" si="1002"/>
        <v>16.560479797979795</v>
      </c>
      <c r="DB2672" s="2">
        <f t="shared" si="993"/>
        <v>1962</v>
      </c>
      <c r="DC2672" s="20" t="s">
        <v>95</v>
      </c>
      <c r="DD2672" s="15">
        <v>22</v>
      </c>
      <c r="DE2672" s="15">
        <v>21.8</v>
      </c>
      <c r="DF2672" s="15">
        <v>21.3</v>
      </c>
      <c r="DG2672" s="15">
        <v>17.600000000000001</v>
      </c>
      <c r="DH2672" s="15">
        <v>13.9</v>
      </c>
      <c r="DI2672" s="15">
        <v>14</v>
      </c>
      <c r="DJ2672" s="15">
        <v>12.1</v>
      </c>
      <c r="DK2672" s="15">
        <v>12.2</v>
      </c>
      <c r="DL2672" s="15">
        <v>14.4</v>
      </c>
      <c r="DM2672" s="15">
        <v>14.8</v>
      </c>
      <c r="DN2672" s="15">
        <v>18.899999999999999</v>
      </c>
      <c r="DO2672" s="15">
        <v>20.5</v>
      </c>
      <c r="DP2672" s="21">
        <f t="shared" si="990"/>
        <v>16.958333333333332</v>
      </c>
      <c r="DR2672" s="22">
        <f t="shared" si="991"/>
        <v>21.7</v>
      </c>
      <c r="DS2672" s="23">
        <f t="shared" si="992"/>
        <v>12.766666666666666</v>
      </c>
      <c r="DT2672" s="24">
        <f t="shared" si="1004"/>
        <v>16.688636363636366</v>
      </c>
      <c r="EB2672" s="2">
        <f t="shared" si="980"/>
        <v>1962</v>
      </c>
      <c r="EC2672" s="20" t="s">
        <v>95</v>
      </c>
      <c r="ED2672" s="15">
        <v>20.399999999999999</v>
      </c>
      <c r="EE2672" s="15">
        <v>20.2</v>
      </c>
      <c r="EF2672" s="15">
        <v>20.399999999999999</v>
      </c>
      <c r="EG2672" s="15">
        <v>18.600000000000001</v>
      </c>
      <c r="EH2672" s="15">
        <v>15.2</v>
      </c>
      <c r="EI2672" s="15">
        <v>14.5</v>
      </c>
      <c r="EJ2672" s="15">
        <v>13.2</v>
      </c>
      <c r="EK2672" s="15">
        <v>12.8</v>
      </c>
      <c r="EL2672" s="15">
        <v>14.5</v>
      </c>
      <c r="EM2672" s="15">
        <v>14.3</v>
      </c>
      <c r="EN2672" s="15">
        <v>17.7</v>
      </c>
      <c r="EO2672" s="15">
        <v>17.899999999999999</v>
      </c>
      <c r="EP2672" s="21">
        <f t="shared" si="976"/>
        <v>16.641666666666669</v>
      </c>
      <c r="ER2672" s="22">
        <f t="shared" si="977"/>
        <v>20.333333333333332</v>
      </c>
      <c r="ES2672" s="23">
        <f t="shared" si="978"/>
        <v>13.5</v>
      </c>
      <c r="ET2672" s="24">
        <f t="shared" si="998"/>
        <v>16.793686868686869</v>
      </c>
      <c r="FB2672" s="2">
        <f t="shared" si="979"/>
        <v>1962</v>
      </c>
      <c r="FC2672" s="20" t="s">
        <v>95</v>
      </c>
      <c r="FD2672" s="15">
        <v>23.7</v>
      </c>
      <c r="FE2672" s="15">
        <v>22.7</v>
      </c>
      <c r="FF2672" s="15">
        <v>21</v>
      </c>
      <c r="FG2672" s="15">
        <v>17.8</v>
      </c>
      <c r="FH2672" s="15">
        <v>13.6</v>
      </c>
      <c r="FI2672" s="15">
        <v>12.5</v>
      </c>
      <c r="FJ2672" s="15">
        <v>11.3</v>
      </c>
      <c r="FK2672" s="15">
        <v>11.4</v>
      </c>
      <c r="FL2672" s="15">
        <v>13.7</v>
      </c>
      <c r="FM2672" s="15">
        <v>14.1</v>
      </c>
      <c r="FN2672" s="15">
        <v>18.3</v>
      </c>
      <c r="FO2672" s="15">
        <v>21.2</v>
      </c>
      <c r="FP2672" s="21">
        <f t="shared" si="994"/>
        <v>16.774999999999999</v>
      </c>
      <c r="FR2672" s="22">
        <f t="shared" si="995"/>
        <v>22.466666666666669</v>
      </c>
      <c r="FS2672" s="23">
        <f t="shared" si="996"/>
        <v>11.733333333333334</v>
      </c>
      <c r="FT2672" s="24">
        <f t="shared" si="1006"/>
        <v>16.830303030303028</v>
      </c>
      <c r="GB2672" s="2">
        <f t="shared" si="1011"/>
        <v>1962</v>
      </c>
      <c r="GC2672" s="20" t="s">
        <v>95</v>
      </c>
      <c r="GD2672" s="15">
        <v>21.4</v>
      </c>
      <c r="GE2672" s="15">
        <v>20.9</v>
      </c>
      <c r="GF2672" s="15">
        <v>20.100000000000001</v>
      </c>
      <c r="GG2672" s="15">
        <v>17.899999999999999</v>
      </c>
      <c r="GH2672" s="15">
        <v>14.9</v>
      </c>
      <c r="GI2672" s="15">
        <v>13.6</v>
      </c>
      <c r="GJ2672" s="15">
        <v>12.3</v>
      </c>
      <c r="GK2672" s="15">
        <v>12.3</v>
      </c>
      <c r="GL2672" s="15">
        <v>14.3</v>
      </c>
      <c r="GM2672" s="15">
        <v>14</v>
      </c>
      <c r="GN2672" s="15">
        <v>16.3</v>
      </c>
      <c r="GO2672" s="15">
        <v>18.899999999999999</v>
      </c>
      <c r="GP2672" s="21">
        <f t="shared" si="1007"/>
        <v>16.408333333333335</v>
      </c>
      <c r="GQ2672" s="2"/>
      <c r="GR2672" s="22">
        <f t="shared" si="1008"/>
        <v>20.8</v>
      </c>
      <c r="GS2672" s="23">
        <f t="shared" si="1009"/>
        <v>12.733333333333334</v>
      </c>
      <c r="GT2672" s="24">
        <f t="shared" si="1010"/>
        <v>16.014393939393941</v>
      </c>
      <c r="GU2672" s="22">
        <f>AVERAGE(Sheet1!AR2672,Sheet1!BR2672,Sheet1!CR2672,Sheet1!DR2672,Sheet1!ER2672,Sheet1!FR2672,Sheet1!GR2672)</f>
        <v>20.438095238095237</v>
      </c>
      <c r="GV2672" s="23">
        <f>AVERAGE(Sheet1!AS2672,Sheet1!BS2672,Sheet1!CS2672,Sheet1!DS2672,Sheet1!ES2672,Sheet1!FS2672,Sheet1!GS2672)</f>
        <v>12.676190476190476</v>
      </c>
      <c r="GW2672" s="22">
        <f t="shared" si="972"/>
        <v>20.204761904761906</v>
      </c>
      <c r="GX2672" s="23">
        <f t="shared" si="973"/>
        <v>12.148917748917746</v>
      </c>
      <c r="GY2672" s="24">
        <f>AVERAGE(Sheet1!$AP2672,Sheet1!$BP2672,Sheet1!$CP2672,Sheet1!$DP2672,Sheet1!$EP2672,Sheet1!$FP2672,Sheet1!$GP2672)</f>
        <v>16.209523809523809</v>
      </c>
      <c r="GZ2672" s="24">
        <f t="shared" si="974"/>
        <v>16.057016594516593</v>
      </c>
    </row>
    <row r="2673" spans="2:208">
      <c r="B2673" s="7"/>
      <c r="C2673" s="8">
        <f t="shared" si="985"/>
        <v>16.104761904761904</v>
      </c>
      <c r="D2673" s="25">
        <f t="shared" si="997"/>
        <v>16.400476190476187</v>
      </c>
      <c r="E2673" s="16">
        <f t="shared" si="1003"/>
        <v>16.13547619047619</v>
      </c>
      <c r="F2673" s="8">
        <f t="shared" si="971"/>
        <v>15.902728174603174</v>
      </c>
      <c r="G2673" s="29">
        <f t="shared" si="966"/>
        <v>16.122216269841264</v>
      </c>
      <c r="H2673" s="16">
        <f t="shared" si="986"/>
        <v>22.9</v>
      </c>
      <c r="I2673" s="17">
        <f t="shared" si="987"/>
        <v>16.75</v>
      </c>
      <c r="J2673" s="18">
        <f t="shared" si="988"/>
        <v>10.3</v>
      </c>
      <c r="K2673" s="19">
        <f t="shared" si="989"/>
        <v>16.600000000000001</v>
      </c>
      <c r="AA2673" s="2"/>
      <c r="AC2673" s="26">
        <v>1963</v>
      </c>
      <c r="AD2673" s="15">
        <v>19.3</v>
      </c>
      <c r="AE2673" s="15">
        <v>17.8</v>
      </c>
      <c r="AF2673" s="15">
        <v>17.8</v>
      </c>
      <c r="AG2673" s="15">
        <v>14.7</v>
      </c>
      <c r="AH2673" s="15">
        <v>11.2</v>
      </c>
      <c r="AI2673" s="15">
        <v>11.4</v>
      </c>
      <c r="AJ2673" s="15">
        <v>10.3</v>
      </c>
      <c r="AK2673" s="15">
        <v>11.1</v>
      </c>
      <c r="AL2673" s="15">
        <v>13.1</v>
      </c>
      <c r="AM2673" s="15">
        <v>16.8</v>
      </c>
      <c r="AN2673" s="15">
        <v>15.5</v>
      </c>
      <c r="AO2673" s="15">
        <v>17.399999999999999</v>
      </c>
      <c r="AP2673" s="21">
        <f t="shared" si="999"/>
        <v>14.700000000000001</v>
      </c>
      <c r="AR2673" s="22">
        <f t="shared" si="1000"/>
        <v>18.3</v>
      </c>
      <c r="AS2673" s="23">
        <f t="shared" si="1001"/>
        <v>10.933333333333335</v>
      </c>
      <c r="AT2673" s="24">
        <f t="shared" si="970"/>
        <v>14.560606060606057</v>
      </c>
      <c r="BC2673" s="20" t="s">
        <v>96</v>
      </c>
      <c r="BD2673" s="15">
        <v>19.399999999999999</v>
      </c>
      <c r="BE2673" s="15">
        <v>18.3</v>
      </c>
      <c r="BF2673" s="15">
        <v>17.399999999999999</v>
      </c>
      <c r="BG2673" s="15">
        <v>14.9</v>
      </c>
      <c r="BH2673" s="15">
        <v>12.4</v>
      </c>
      <c r="BI2673" s="15">
        <v>12.5</v>
      </c>
      <c r="BJ2673" s="15">
        <v>11.2</v>
      </c>
      <c r="BK2673" s="15">
        <v>12.3</v>
      </c>
      <c r="BL2673" s="15">
        <v>13.7</v>
      </c>
      <c r="BM2673" s="15">
        <v>16.100000000000001</v>
      </c>
      <c r="BN2673" s="15">
        <v>15.8</v>
      </c>
      <c r="BO2673" s="15">
        <v>16.8</v>
      </c>
      <c r="BP2673" s="21">
        <f t="shared" si="967"/>
        <v>15.066666666666668</v>
      </c>
      <c r="BR2673" s="22">
        <f t="shared" si="968"/>
        <v>18.366666666666667</v>
      </c>
      <c r="BS2673" s="23">
        <f t="shared" si="969"/>
        <v>12</v>
      </c>
      <c r="BT2673" s="24">
        <f t="shared" si="975"/>
        <v>15.044949494949492</v>
      </c>
      <c r="CB2673" s="2">
        <f t="shared" si="984"/>
        <v>1963</v>
      </c>
      <c r="CC2673" s="20" t="s">
        <v>96</v>
      </c>
      <c r="CD2673" s="15">
        <v>20.9</v>
      </c>
      <c r="CE2673" s="15">
        <v>19.2</v>
      </c>
      <c r="CF2673" s="15">
        <v>19.100000000000001</v>
      </c>
      <c r="CG2673" s="15">
        <v>16.8</v>
      </c>
      <c r="CH2673" s="15">
        <v>14.5</v>
      </c>
      <c r="CI2673" s="15">
        <v>13.8</v>
      </c>
      <c r="CJ2673" s="15">
        <v>12.3</v>
      </c>
      <c r="CK2673" s="15">
        <v>13.4</v>
      </c>
      <c r="CL2673" s="15">
        <v>14.6</v>
      </c>
      <c r="CM2673" s="15">
        <v>17.2</v>
      </c>
      <c r="CN2673" s="15">
        <v>17.5</v>
      </c>
      <c r="CO2673" s="15">
        <v>18.600000000000001</v>
      </c>
      <c r="CP2673" s="21">
        <f t="shared" si="981"/>
        <v>16.491666666666664</v>
      </c>
      <c r="CR2673" s="22">
        <f t="shared" si="982"/>
        <v>19.733333333333331</v>
      </c>
      <c r="CS2673" s="23">
        <f t="shared" si="983"/>
        <v>13.166666666666666</v>
      </c>
      <c r="CT2673" s="24">
        <f t="shared" si="1002"/>
        <v>16.606060606060606</v>
      </c>
      <c r="DB2673" s="2">
        <f t="shared" si="993"/>
        <v>1963</v>
      </c>
      <c r="DC2673" s="20" t="s">
        <v>96</v>
      </c>
      <c r="DD2673" s="15">
        <v>22.3</v>
      </c>
      <c r="DE2673" s="15">
        <v>20.6</v>
      </c>
      <c r="DF2673" s="15">
        <v>20.2</v>
      </c>
      <c r="DG2673" s="15">
        <v>16.600000000000001</v>
      </c>
      <c r="DH2673" s="15">
        <v>12</v>
      </c>
      <c r="DI2673" s="15">
        <v>11.4</v>
      </c>
      <c r="DJ2673" s="15">
        <v>10.5</v>
      </c>
      <c r="DK2673" s="15">
        <v>12</v>
      </c>
      <c r="DL2673" s="15">
        <v>15.1</v>
      </c>
      <c r="DM2673" s="15">
        <v>19.7</v>
      </c>
      <c r="DN2673" s="15">
        <v>18.100000000000001</v>
      </c>
      <c r="DO2673" s="15">
        <v>21.1</v>
      </c>
      <c r="DP2673" s="21">
        <f t="shared" si="990"/>
        <v>16.633333333333333</v>
      </c>
      <c r="DR2673" s="22">
        <f t="shared" si="991"/>
        <v>21.033333333333335</v>
      </c>
      <c r="DS2673" s="23">
        <f t="shared" si="992"/>
        <v>11.299999999999999</v>
      </c>
      <c r="DT2673" s="24">
        <f t="shared" si="1004"/>
        <v>16.722727272727273</v>
      </c>
      <c r="EB2673" s="2">
        <f t="shared" si="980"/>
        <v>1963</v>
      </c>
      <c r="EC2673" s="20" t="s">
        <v>96</v>
      </c>
      <c r="ED2673" s="15">
        <v>20</v>
      </c>
      <c r="EE2673" s="15">
        <v>20.100000000000001</v>
      </c>
      <c r="EF2673" s="15">
        <v>19.5</v>
      </c>
      <c r="EG2673" s="15">
        <v>17.399999999999999</v>
      </c>
      <c r="EH2673" s="15">
        <v>14.8</v>
      </c>
      <c r="EI2673" s="15">
        <v>13.4</v>
      </c>
      <c r="EJ2673" s="15">
        <v>12.6</v>
      </c>
      <c r="EK2673" s="15">
        <v>12.5</v>
      </c>
      <c r="EL2673" s="15">
        <v>14.6</v>
      </c>
      <c r="EM2673" s="15">
        <v>17.8</v>
      </c>
      <c r="EN2673" s="15">
        <v>17.8</v>
      </c>
      <c r="EO2673" s="15">
        <v>20.399999999999999</v>
      </c>
      <c r="EP2673" s="21">
        <f t="shared" si="976"/>
        <v>16.741666666666671</v>
      </c>
      <c r="ER2673" s="22">
        <f t="shared" si="977"/>
        <v>19.866666666666667</v>
      </c>
      <c r="ES2673" s="23">
        <f t="shared" si="978"/>
        <v>12.833333333333334</v>
      </c>
      <c r="ET2673" s="24">
        <f t="shared" si="998"/>
        <v>16.836868686868687</v>
      </c>
      <c r="FB2673" s="2">
        <f t="shared" si="979"/>
        <v>1963</v>
      </c>
      <c r="FC2673" s="20" t="s">
        <v>96</v>
      </c>
      <c r="FD2673" s="15">
        <v>22.9</v>
      </c>
      <c r="FE2673" s="15">
        <v>21.3</v>
      </c>
      <c r="FF2673" s="15">
        <v>20.8</v>
      </c>
      <c r="FG2673" s="15">
        <v>17.100000000000001</v>
      </c>
      <c r="FH2673" s="15">
        <v>13.6</v>
      </c>
      <c r="FI2673" s="15">
        <v>10.8</v>
      </c>
      <c r="FJ2673" s="15">
        <v>10.4</v>
      </c>
      <c r="FK2673" s="15">
        <v>11.4</v>
      </c>
      <c r="FL2673" s="15">
        <v>14.6</v>
      </c>
      <c r="FM2673" s="15">
        <v>19</v>
      </c>
      <c r="FN2673" s="15">
        <v>18.600000000000001</v>
      </c>
      <c r="FO2673" s="15">
        <v>21.8</v>
      </c>
      <c r="FP2673" s="21">
        <f t="shared" si="994"/>
        <v>16.858333333333331</v>
      </c>
      <c r="FR2673" s="22">
        <f t="shared" si="995"/>
        <v>21.666666666666668</v>
      </c>
      <c r="FS2673" s="23">
        <f t="shared" si="996"/>
        <v>10.866666666666667</v>
      </c>
      <c r="FT2673" s="24">
        <f t="shared" si="1006"/>
        <v>16.871969696969696</v>
      </c>
      <c r="GB2673" s="2">
        <f t="shared" si="1011"/>
        <v>1963</v>
      </c>
      <c r="GC2673" s="20" t="s">
        <v>96</v>
      </c>
      <c r="GD2673" s="15">
        <v>20.6</v>
      </c>
      <c r="GE2673" s="15">
        <v>20.399999999999999</v>
      </c>
      <c r="GF2673" s="15">
        <v>19.600000000000001</v>
      </c>
      <c r="GG2673" s="15">
        <v>17.100000000000001</v>
      </c>
      <c r="GH2673" s="15">
        <v>14.4</v>
      </c>
      <c r="GI2673" s="15">
        <v>12.1</v>
      </c>
      <c r="GJ2673" s="15">
        <v>11.6</v>
      </c>
      <c r="GK2673" s="15">
        <v>12.1</v>
      </c>
      <c r="GL2673" s="15">
        <v>13.7</v>
      </c>
      <c r="GM2673" s="15">
        <v>16.7</v>
      </c>
      <c r="GN2673" s="15">
        <v>16.899999999999999</v>
      </c>
      <c r="GO2673" s="15">
        <v>19.7</v>
      </c>
      <c r="GP2673" s="21">
        <f t="shared" si="1007"/>
        <v>16.241666666666664</v>
      </c>
      <c r="GQ2673" s="2"/>
      <c r="GR2673" s="22">
        <f t="shared" si="1008"/>
        <v>20.2</v>
      </c>
      <c r="GS2673" s="23">
        <f t="shared" si="1009"/>
        <v>11.933333333333332</v>
      </c>
      <c r="GT2673" s="24">
        <f t="shared" si="1010"/>
        <v>16.096212121212123</v>
      </c>
      <c r="GU2673" s="22">
        <f>AVERAGE(Sheet1!AR2673,Sheet1!BR2673,Sheet1!CR2673,Sheet1!DR2673,Sheet1!ER2673,Sheet1!FR2673,Sheet1!GR2673)</f>
        <v>19.880952380952383</v>
      </c>
      <c r="GV2673" s="23">
        <f>AVERAGE(Sheet1!AS2673,Sheet1!BS2673,Sheet1!CS2673,Sheet1!DS2673,Sheet1!ES2673,Sheet1!FS2673,Sheet1!GS2673)</f>
        <v>11.861904761904762</v>
      </c>
      <c r="GW2673" s="22">
        <f t="shared" si="972"/>
        <v>20.258874458874459</v>
      </c>
      <c r="GX2673" s="23">
        <f t="shared" si="973"/>
        <v>12.143722943722942</v>
      </c>
      <c r="GY2673" s="24">
        <f>AVERAGE(Sheet1!$AP2673,Sheet1!$BP2673,Sheet1!$CP2673,Sheet1!$DP2673,Sheet1!$EP2673,Sheet1!$FP2673,Sheet1!$GP2673)</f>
        <v>16.104761904761904</v>
      </c>
      <c r="GZ2673" s="24">
        <f t="shared" si="974"/>
        <v>16.105627705627708</v>
      </c>
    </row>
    <row r="2674" spans="2:208">
      <c r="B2674" s="7"/>
      <c r="C2674" s="8">
        <f t="shared" si="985"/>
        <v>15.403571428571428</v>
      </c>
      <c r="D2674" s="25">
        <f t="shared" si="997"/>
        <v>16.181190476190473</v>
      </c>
      <c r="E2674" s="16">
        <f t="shared" si="1003"/>
        <v>16.082976190476195</v>
      </c>
      <c r="F2674" s="8">
        <f t="shared" si="971"/>
        <v>15.892609126984127</v>
      </c>
      <c r="G2674" s="29">
        <f t="shared" ref="G2674:G2705" si="1012">AVERAGE(C2625:C2674)</f>
        <v>16.086537698412691</v>
      </c>
      <c r="H2674" s="16">
        <f t="shared" si="986"/>
        <v>21.5</v>
      </c>
      <c r="I2674" s="17">
        <f t="shared" si="987"/>
        <v>15.3</v>
      </c>
      <c r="J2674" s="18">
        <f t="shared" si="988"/>
        <v>10</v>
      </c>
      <c r="K2674" s="19">
        <f t="shared" si="989"/>
        <v>15.75</v>
      </c>
      <c r="AA2674" s="2"/>
      <c r="AC2674" s="26">
        <v>1964</v>
      </c>
      <c r="AD2674" s="15">
        <v>16.600000000000001</v>
      </c>
      <c r="AE2674" s="15">
        <v>16.7</v>
      </c>
      <c r="AF2674" s="15">
        <v>16.399999999999999</v>
      </c>
      <c r="AG2674" s="15">
        <v>15.3</v>
      </c>
      <c r="AH2674" s="15">
        <v>13.8</v>
      </c>
      <c r="AI2674" s="15">
        <v>11.6</v>
      </c>
      <c r="AJ2674" s="15">
        <v>10.199999999999999</v>
      </c>
      <c r="AK2674" s="15">
        <v>11.6</v>
      </c>
      <c r="AL2674" s="15">
        <v>14.2</v>
      </c>
      <c r="AM2674" s="15">
        <v>14</v>
      </c>
      <c r="AN2674" s="15">
        <v>15.1</v>
      </c>
      <c r="AO2674" s="15">
        <v>15</v>
      </c>
      <c r="AP2674" s="21">
        <f t="shared" si="999"/>
        <v>14.20833333333333</v>
      </c>
      <c r="AR2674" s="22">
        <f t="shared" si="1000"/>
        <v>16.566666666666666</v>
      </c>
      <c r="AS2674" s="23">
        <f t="shared" si="1001"/>
        <v>11.133333333333333</v>
      </c>
      <c r="AT2674" s="24">
        <f t="shared" si="970"/>
        <v>14.556060606060605</v>
      </c>
      <c r="BC2674" s="20" t="s">
        <v>97</v>
      </c>
      <c r="BD2674" s="15">
        <v>16.7</v>
      </c>
      <c r="BE2674" s="15">
        <v>17.8</v>
      </c>
      <c r="BF2674" s="15">
        <v>16.2</v>
      </c>
      <c r="BG2674" s="15">
        <v>15.7</v>
      </c>
      <c r="BH2674" s="15">
        <v>13.7</v>
      </c>
      <c r="BI2674" s="15">
        <v>12.1</v>
      </c>
      <c r="BJ2674" s="15">
        <v>11.2</v>
      </c>
      <c r="BK2674" s="15">
        <v>11.9</v>
      </c>
      <c r="BL2674" s="15">
        <v>13.1</v>
      </c>
      <c r="BM2674" s="15">
        <v>13.9</v>
      </c>
      <c r="BN2674" s="15">
        <v>15.4</v>
      </c>
      <c r="BO2674" s="15">
        <v>14.7</v>
      </c>
      <c r="BP2674" s="21">
        <f t="shared" ref="BP2674:BP2705" si="1013">SUM(BD2674:BO2674)/12</f>
        <v>14.366666666666667</v>
      </c>
      <c r="BR2674" s="22">
        <f t="shared" ref="BR2674:BR2705" si="1014">SUM(BD2674+BE2674+BF2674)/3</f>
        <v>16.900000000000002</v>
      </c>
      <c r="BS2674" s="23">
        <f t="shared" ref="BS2674:BS2705" si="1015">SUM(BI2674+BJ2674+BK2674)/3</f>
        <v>11.733333333333333</v>
      </c>
      <c r="BT2674" s="24">
        <f t="shared" si="975"/>
        <v>15.010858585858584</v>
      </c>
      <c r="CB2674" s="2">
        <f t="shared" si="984"/>
        <v>1964</v>
      </c>
      <c r="CC2674" s="20" t="s">
        <v>97</v>
      </c>
      <c r="CD2674" s="15">
        <v>18.7</v>
      </c>
      <c r="CE2674" s="15">
        <v>19.399999999999999</v>
      </c>
      <c r="CF2674" s="15">
        <v>18.2</v>
      </c>
      <c r="CG2674" s="15">
        <v>16.899999999999999</v>
      </c>
      <c r="CH2674" s="15">
        <v>15</v>
      </c>
      <c r="CI2674" s="15">
        <v>13.5</v>
      </c>
      <c r="CJ2674" s="15">
        <v>12.6</v>
      </c>
      <c r="CK2674" s="15">
        <v>13</v>
      </c>
      <c r="CL2674" s="15">
        <v>14.1</v>
      </c>
      <c r="CM2674" s="15">
        <v>14.8</v>
      </c>
      <c r="CN2674" s="15">
        <v>17</v>
      </c>
      <c r="CO2674" s="15">
        <v>16</v>
      </c>
      <c r="CP2674" s="21">
        <f t="shared" si="981"/>
        <v>15.766666666666666</v>
      </c>
      <c r="CR2674" s="22">
        <f t="shared" si="982"/>
        <v>18.766666666666666</v>
      </c>
      <c r="CS2674" s="23">
        <f t="shared" si="983"/>
        <v>13.033333333333333</v>
      </c>
      <c r="CT2674" s="24">
        <f t="shared" si="1002"/>
        <v>16.559090909090909</v>
      </c>
      <c r="DB2674" s="2">
        <f t="shared" si="993"/>
        <v>1964</v>
      </c>
      <c r="DC2674" s="20" t="s">
        <v>97</v>
      </c>
      <c r="DD2674" s="15">
        <v>20.9</v>
      </c>
      <c r="DE2674" s="15">
        <v>18.8</v>
      </c>
      <c r="DF2674" s="15">
        <v>18.8</v>
      </c>
      <c r="DG2674" s="15">
        <v>16.7</v>
      </c>
      <c r="DH2674" s="15">
        <v>14.4</v>
      </c>
      <c r="DI2674" s="15">
        <v>11.8</v>
      </c>
      <c r="DJ2674" s="15">
        <v>10.7</v>
      </c>
      <c r="DK2674" s="15">
        <v>12.3</v>
      </c>
      <c r="DL2674" s="15">
        <v>15.5</v>
      </c>
      <c r="DM2674" s="15">
        <v>16.2</v>
      </c>
      <c r="DN2674" s="15">
        <v>18.100000000000001</v>
      </c>
      <c r="DO2674" s="15">
        <v>17.399999999999999</v>
      </c>
      <c r="DP2674" s="21">
        <f t="shared" si="990"/>
        <v>15.966666666666667</v>
      </c>
      <c r="DR2674" s="22">
        <f t="shared" si="991"/>
        <v>19.5</v>
      </c>
      <c r="DS2674" s="23">
        <f t="shared" si="992"/>
        <v>11.6</v>
      </c>
      <c r="DT2674" s="24">
        <f t="shared" si="1004"/>
        <v>16.688636363636366</v>
      </c>
      <c r="EB2674" s="2">
        <f t="shared" si="980"/>
        <v>1964</v>
      </c>
      <c r="EC2674" s="20" t="s">
        <v>97</v>
      </c>
      <c r="ED2674" s="15">
        <v>20.5</v>
      </c>
      <c r="EE2674" s="15">
        <v>19.2</v>
      </c>
      <c r="EF2674" s="15">
        <v>19.5</v>
      </c>
      <c r="EG2674" s="15">
        <v>17.5</v>
      </c>
      <c r="EH2674" s="15">
        <v>15.3</v>
      </c>
      <c r="EI2674" s="15">
        <v>13.3</v>
      </c>
      <c r="EJ2674" s="15">
        <v>12.1</v>
      </c>
      <c r="EK2674" s="15">
        <v>13.4</v>
      </c>
      <c r="EL2674" s="15">
        <v>14.5</v>
      </c>
      <c r="EM2674" s="15">
        <v>15.1</v>
      </c>
      <c r="EN2674" s="15">
        <v>17.5</v>
      </c>
      <c r="EO2674" s="15">
        <v>16.8</v>
      </c>
      <c r="EP2674" s="21">
        <f t="shared" si="976"/>
        <v>16.224999999999998</v>
      </c>
      <c r="ER2674" s="22">
        <f t="shared" si="977"/>
        <v>19.733333333333334</v>
      </c>
      <c r="ES2674" s="23">
        <f t="shared" si="978"/>
        <v>12.933333333333332</v>
      </c>
      <c r="ET2674" s="24">
        <f t="shared" si="998"/>
        <v>16.802020202020206</v>
      </c>
      <c r="FB2674" s="2">
        <f t="shared" si="979"/>
        <v>1964</v>
      </c>
      <c r="FC2674" s="20" t="s">
        <v>97</v>
      </c>
      <c r="FD2674" s="15">
        <v>21.5</v>
      </c>
      <c r="FE2674" s="15">
        <v>20.2</v>
      </c>
      <c r="FF2674" s="15">
        <v>18.600000000000001</v>
      </c>
      <c r="FG2674" s="15">
        <v>17.100000000000001</v>
      </c>
      <c r="FH2674" s="15">
        <v>13.2</v>
      </c>
      <c r="FI2674" s="15">
        <v>10.8</v>
      </c>
      <c r="FJ2674" s="15">
        <v>10</v>
      </c>
      <c r="FK2674" s="15">
        <v>12.1</v>
      </c>
      <c r="FL2674" s="15">
        <v>13.7</v>
      </c>
      <c r="FM2674" s="15">
        <v>15.7</v>
      </c>
      <c r="FN2674" s="15">
        <v>18.399999999999999</v>
      </c>
      <c r="FO2674" s="15">
        <v>18</v>
      </c>
      <c r="FP2674" s="21">
        <f t="shared" si="994"/>
        <v>15.774999999999999</v>
      </c>
      <c r="FR2674" s="22">
        <f t="shared" si="995"/>
        <v>20.100000000000001</v>
      </c>
      <c r="FS2674" s="23">
        <f t="shared" si="996"/>
        <v>10.966666666666667</v>
      </c>
      <c r="FT2674" s="24">
        <f t="shared" si="1006"/>
        <v>16.780303030303028</v>
      </c>
      <c r="GB2674" s="2">
        <f t="shared" si="1011"/>
        <v>1964</v>
      </c>
      <c r="GC2674" s="20" t="s">
        <v>97</v>
      </c>
      <c r="GD2674" s="15">
        <v>18.5</v>
      </c>
      <c r="GE2674" s="15">
        <v>19.3</v>
      </c>
      <c r="GF2674" s="15">
        <v>17.899999999999999</v>
      </c>
      <c r="GG2674" s="15">
        <v>17.5</v>
      </c>
      <c r="GH2674" s="15">
        <v>14.8</v>
      </c>
      <c r="GI2674" s="15">
        <v>12.4</v>
      </c>
      <c r="GJ2674" s="15">
        <v>11.7</v>
      </c>
      <c r="GK2674" s="15">
        <v>12.6</v>
      </c>
      <c r="GL2674" s="15">
        <v>13.4</v>
      </c>
      <c r="GM2674" s="15">
        <v>14.6</v>
      </c>
      <c r="GN2674" s="15">
        <v>16.600000000000001</v>
      </c>
      <c r="GO2674" s="15">
        <v>16.899999999999999</v>
      </c>
      <c r="GP2674" s="21">
        <f t="shared" si="1007"/>
        <v>15.516666666666666</v>
      </c>
      <c r="GQ2674" s="2"/>
      <c r="GR2674" s="22">
        <f t="shared" si="1008"/>
        <v>18.566666666666666</v>
      </c>
      <c r="GS2674" s="23">
        <f t="shared" si="1009"/>
        <v>12.233333333333334</v>
      </c>
      <c r="GT2674" s="24">
        <f t="shared" si="1010"/>
        <v>16.085606060606064</v>
      </c>
      <c r="GU2674" s="22">
        <f>AVERAGE(Sheet1!AR2674,Sheet1!BR2674,Sheet1!CR2674,Sheet1!DR2674,Sheet1!ER2674,Sheet1!FR2674,Sheet1!GR2674)</f>
        <v>18.590476190476188</v>
      </c>
      <c r="GV2674" s="23">
        <f>AVERAGE(Sheet1!AS2674,Sheet1!BS2674,Sheet1!CS2674,Sheet1!DS2674,Sheet1!ES2674,Sheet1!FS2674,Sheet1!GS2674)</f>
        <v>11.947619047619046</v>
      </c>
      <c r="GW2674" s="22">
        <f t="shared" si="972"/>
        <v>20.099999999999998</v>
      </c>
      <c r="GX2674" s="23">
        <f t="shared" si="973"/>
        <v>12.185714285714285</v>
      </c>
      <c r="GY2674" s="24">
        <f>AVERAGE(Sheet1!$AP2674,Sheet1!$BP2674,Sheet1!$CP2674,Sheet1!$DP2674,Sheet1!$EP2674,Sheet1!$FP2674,Sheet1!$GP2674)</f>
        <v>15.403571428571428</v>
      </c>
      <c r="GZ2674" s="24">
        <f t="shared" si="974"/>
        <v>16.068939393939395</v>
      </c>
    </row>
    <row r="2675" spans="2:208">
      <c r="B2675" s="7">
        <f>B2670+5</f>
        <v>1965</v>
      </c>
      <c r="C2675" s="8">
        <f t="shared" si="985"/>
        <v>15.872619047619045</v>
      </c>
      <c r="D2675" s="25">
        <f t="shared" si="997"/>
        <v>16.121190476190471</v>
      </c>
      <c r="E2675" s="16">
        <f t="shared" si="1003"/>
        <v>16.081984126984132</v>
      </c>
      <c r="F2675" s="8">
        <f t="shared" si="971"/>
        <v>15.910763888888885</v>
      </c>
      <c r="G2675" s="29">
        <f t="shared" si="1012"/>
        <v>16.077212301587295</v>
      </c>
      <c r="H2675" s="16">
        <f t="shared" si="986"/>
        <v>24.2</v>
      </c>
      <c r="I2675" s="17">
        <f t="shared" si="987"/>
        <v>15.4</v>
      </c>
      <c r="J2675" s="18">
        <f t="shared" si="988"/>
        <v>10.6</v>
      </c>
      <c r="K2675" s="19">
        <f t="shared" si="989"/>
        <v>17.399999999999999</v>
      </c>
      <c r="AA2675" s="2"/>
      <c r="AC2675" s="26">
        <v>1965</v>
      </c>
      <c r="AD2675" s="15">
        <v>16</v>
      </c>
      <c r="AE2675" s="15">
        <v>17.5</v>
      </c>
      <c r="AF2675" s="15">
        <v>17.600000000000001</v>
      </c>
      <c r="AG2675" s="15">
        <v>13.6</v>
      </c>
      <c r="AH2675" s="15">
        <v>12.9</v>
      </c>
      <c r="AI2675" s="15">
        <v>12.4</v>
      </c>
      <c r="AJ2675" s="15">
        <v>11.1</v>
      </c>
      <c r="AK2675" s="15">
        <v>12.2</v>
      </c>
      <c r="AL2675" s="15">
        <v>13.6</v>
      </c>
      <c r="AM2675" s="15">
        <v>14.9</v>
      </c>
      <c r="AN2675" s="15">
        <v>14.8</v>
      </c>
      <c r="AO2675" s="15">
        <v>17.7</v>
      </c>
      <c r="AP2675" s="21">
        <f t="shared" si="999"/>
        <v>14.525</v>
      </c>
      <c r="AR2675" s="22">
        <f t="shared" si="1000"/>
        <v>17.033333333333335</v>
      </c>
      <c r="AS2675" s="23">
        <f t="shared" si="1001"/>
        <v>11.9</v>
      </c>
      <c r="AT2675" s="24">
        <f t="shared" ref="AT2675:AT2706" si="1016">AVERAGE(AP2665:AP2675)</f>
        <v>14.553030303030305</v>
      </c>
      <c r="BC2675" s="20" t="s">
        <v>98</v>
      </c>
      <c r="BD2675" s="15">
        <v>16.7</v>
      </c>
      <c r="BE2675" s="15">
        <v>18</v>
      </c>
      <c r="BF2675" s="15">
        <v>17.100000000000001</v>
      </c>
      <c r="BG2675" s="15">
        <v>14.4</v>
      </c>
      <c r="BH2675" s="15">
        <v>13.4</v>
      </c>
      <c r="BI2675" s="15">
        <v>12.5</v>
      </c>
      <c r="BJ2675" s="15">
        <v>11.3</v>
      </c>
      <c r="BK2675" s="15">
        <v>12.3</v>
      </c>
      <c r="BL2675" s="15">
        <v>13.2</v>
      </c>
      <c r="BM2675" s="15">
        <v>14.6</v>
      </c>
      <c r="BN2675" s="15">
        <v>14.7</v>
      </c>
      <c r="BO2675" s="15">
        <v>17.899999999999999</v>
      </c>
      <c r="BP2675" s="21">
        <f t="shared" si="1013"/>
        <v>14.674999999999999</v>
      </c>
      <c r="BR2675" s="22">
        <f t="shared" si="1014"/>
        <v>17.266666666666669</v>
      </c>
      <c r="BS2675" s="23">
        <f t="shared" si="1015"/>
        <v>12.033333333333333</v>
      </c>
      <c r="BT2675" s="24">
        <f t="shared" si="975"/>
        <v>15.001767676767678</v>
      </c>
      <c r="CB2675" s="2">
        <f t="shared" si="984"/>
        <v>1965</v>
      </c>
      <c r="CC2675" s="20" t="s">
        <v>98</v>
      </c>
      <c r="CD2675" s="15">
        <v>18.8</v>
      </c>
      <c r="CE2675" s="15">
        <v>21</v>
      </c>
      <c r="CF2675" s="15">
        <v>19.2</v>
      </c>
      <c r="CG2675" s="15">
        <v>15.4</v>
      </c>
      <c r="CH2675" s="15">
        <v>14.8</v>
      </c>
      <c r="CI2675" s="15">
        <v>13.9</v>
      </c>
      <c r="CJ2675" s="15">
        <v>12.5</v>
      </c>
      <c r="CK2675" s="15">
        <v>13.2</v>
      </c>
      <c r="CL2675" s="15">
        <v>14.6</v>
      </c>
      <c r="CM2675" s="15">
        <v>16.600000000000001</v>
      </c>
      <c r="CN2675" s="15">
        <v>16.399999999999999</v>
      </c>
      <c r="CO2675" s="15">
        <v>20.100000000000001</v>
      </c>
      <c r="CP2675" s="21">
        <f t="shared" si="981"/>
        <v>16.375</v>
      </c>
      <c r="CR2675" s="22">
        <f t="shared" si="982"/>
        <v>19.666666666666668</v>
      </c>
      <c r="CS2675" s="23">
        <f t="shared" si="983"/>
        <v>13.199999999999998</v>
      </c>
      <c r="CT2675" s="24">
        <f t="shared" si="1002"/>
        <v>16.580303030303028</v>
      </c>
      <c r="DB2675" s="2">
        <f t="shared" si="993"/>
        <v>1965</v>
      </c>
      <c r="DC2675" s="20" t="s">
        <v>98</v>
      </c>
      <c r="DD2675" s="15">
        <v>19.3</v>
      </c>
      <c r="DE2675" s="15">
        <v>21.4</v>
      </c>
      <c r="DF2675" s="15">
        <v>20</v>
      </c>
      <c r="DG2675" s="15">
        <v>15.3</v>
      </c>
      <c r="DH2675" s="15">
        <v>14</v>
      </c>
      <c r="DI2675" s="15">
        <v>13.1</v>
      </c>
      <c r="DJ2675" s="15">
        <v>11.5</v>
      </c>
      <c r="DK2675" s="15">
        <v>13.4</v>
      </c>
      <c r="DL2675" s="15">
        <v>15.4</v>
      </c>
      <c r="DM2675" s="15">
        <v>18</v>
      </c>
      <c r="DN2675" s="15">
        <v>17.600000000000001</v>
      </c>
      <c r="DO2675" s="15">
        <v>20.2</v>
      </c>
      <c r="DP2675" s="21">
        <f t="shared" si="990"/>
        <v>16.599999999999998</v>
      </c>
      <c r="DR2675" s="22">
        <f t="shared" si="991"/>
        <v>20.233333333333334</v>
      </c>
      <c r="DS2675" s="23">
        <f t="shared" si="992"/>
        <v>12.666666666666666</v>
      </c>
      <c r="DT2675" s="24">
        <f t="shared" si="1004"/>
        <v>16.674999999999997</v>
      </c>
      <c r="EB2675" s="2">
        <f t="shared" si="980"/>
        <v>1965</v>
      </c>
      <c r="EC2675" s="20" t="s">
        <v>98</v>
      </c>
      <c r="ED2675" s="15">
        <v>18.3</v>
      </c>
      <c r="EE2675" s="15">
        <v>20.8</v>
      </c>
      <c r="EF2675" s="15">
        <v>19.8</v>
      </c>
      <c r="EG2675" s="15">
        <v>15.8</v>
      </c>
      <c r="EH2675" s="15">
        <v>14.6</v>
      </c>
      <c r="EI2675" s="15">
        <v>13.3</v>
      </c>
      <c r="EJ2675" s="15">
        <v>12.1</v>
      </c>
      <c r="EK2675" s="15">
        <v>13.4</v>
      </c>
      <c r="EL2675" s="15">
        <v>14.4</v>
      </c>
      <c r="EM2675" s="15">
        <v>16.5</v>
      </c>
      <c r="EN2675" s="15">
        <v>16.600000000000001</v>
      </c>
      <c r="EO2675" s="15">
        <v>18.600000000000001</v>
      </c>
      <c r="EP2675" s="21">
        <f t="shared" si="976"/>
        <v>16.183333333333334</v>
      </c>
      <c r="ER2675" s="22">
        <f t="shared" si="977"/>
        <v>19.633333333333336</v>
      </c>
      <c r="ES2675" s="23">
        <f t="shared" si="978"/>
        <v>12.933333333333332</v>
      </c>
      <c r="ET2675" s="24">
        <f t="shared" si="998"/>
        <v>16.773232323232325</v>
      </c>
      <c r="FB2675" s="2">
        <f t="shared" si="979"/>
        <v>1965</v>
      </c>
      <c r="FC2675" s="20" t="s">
        <v>98</v>
      </c>
      <c r="FD2675" s="15">
        <v>21.2</v>
      </c>
      <c r="FE2675" s="15">
        <v>24.2</v>
      </c>
      <c r="FF2675" s="15">
        <v>20.2</v>
      </c>
      <c r="FG2675" s="15">
        <v>15.5</v>
      </c>
      <c r="FH2675" s="15">
        <v>13.4</v>
      </c>
      <c r="FI2675" s="15">
        <v>11.3</v>
      </c>
      <c r="FJ2675" s="15">
        <v>10.6</v>
      </c>
      <c r="FK2675" s="15">
        <v>12.2</v>
      </c>
      <c r="FL2675" s="15">
        <v>14.4</v>
      </c>
      <c r="FM2675" s="15">
        <v>17.399999999999999</v>
      </c>
      <c r="FN2675" s="15">
        <v>18</v>
      </c>
      <c r="FO2675" s="15">
        <v>22.5</v>
      </c>
      <c r="FP2675" s="21">
        <f t="shared" si="994"/>
        <v>16.741666666666667</v>
      </c>
      <c r="FR2675" s="22">
        <f t="shared" si="995"/>
        <v>21.866666666666664</v>
      </c>
      <c r="FS2675" s="23">
        <f t="shared" si="996"/>
        <v>11.366666666666665</v>
      </c>
      <c r="FT2675" s="24">
        <f t="shared" si="1006"/>
        <v>16.759090909090908</v>
      </c>
      <c r="GB2675" s="2">
        <f t="shared" si="1011"/>
        <v>1965</v>
      </c>
      <c r="GC2675" s="20" t="s">
        <v>98</v>
      </c>
      <c r="GD2675" s="15">
        <v>19.399999999999999</v>
      </c>
      <c r="GE2675" s="15">
        <v>21</v>
      </c>
      <c r="GF2675" s="15">
        <v>18.7</v>
      </c>
      <c r="GG2675" s="15">
        <v>15.9</v>
      </c>
      <c r="GH2675" s="15">
        <v>14.2</v>
      </c>
      <c r="GI2675" s="15">
        <v>12.5</v>
      </c>
      <c r="GJ2675" s="15">
        <v>11.7</v>
      </c>
      <c r="GK2675" s="15">
        <v>12.8</v>
      </c>
      <c r="GL2675" s="15">
        <v>13.8</v>
      </c>
      <c r="GM2675" s="15">
        <v>15.8</v>
      </c>
      <c r="GN2675" s="15">
        <v>16.600000000000001</v>
      </c>
      <c r="GO2675" s="15">
        <v>19.7</v>
      </c>
      <c r="GP2675" s="21">
        <f t="shared" si="1007"/>
        <v>16.008333333333333</v>
      </c>
      <c r="GQ2675" s="2"/>
      <c r="GR2675" s="22">
        <f t="shared" si="1008"/>
        <v>19.7</v>
      </c>
      <c r="GS2675" s="23">
        <f t="shared" si="1009"/>
        <v>12.333333333333334</v>
      </c>
      <c r="GT2675" s="24">
        <f t="shared" si="1010"/>
        <v>16.104545454545459</v>
      </c>
      <c r="GU2675" s="22">
        <f>AVERAGE(Sheet1!AR2675,Sheet1!BR2675,Sheet1!CR2675,Sheet1!DR2675,Sheet1!ER2675,Sheet1!FR2675,Sheet1!GR2675)</f>
        <v>19.342857142857145</v>
      </c>
      <c r="GV2675" s="23">
        <f>AVERAGE(Sheet1!AS2675,Sheet1!BS2675,Sheet1!CS2675,Sheet1!DS2675,Sheet1!ES2675,Sheet1!FS2675,Sheet1!GS2675)</f>
        <v>12.347619047619046</v>
      </c>
      <c r="GW2675" s="22">
        <f t="shared" si="972"/>
        <v>20.089177489177487</v>
      </c>
      <c r="GX2675" s="23">
        <f t="shared" si="973"/>
        <v>12.216017316017314</v>
      </c>
      <c r="GY2675" s="24">
        <f>AVERAGE(Sheet1!$AP2675,Sheet1!$BP2675,Sheet1!$CP2675,Sheet1!$DP2675,Sheet1!$EP2675,Sheet1!$FP2675,Sheet1!$GP2675)</f>
        <v>15.872619047619045</v>
      </c>
      <c r="GZ2675" s="24">
        <f t="shared" si="974"/>
        <v>16.063852813852819</v>
      </c>
    </row>
    <row r="2676" spans="2:208">
      <c r="B2676" s="7"/>
      <c r="C2676" s="8">
        <f t="shared" si="985"/>
        <v>16.149999999999999</v>
      </c>
      <c r="D2676" s="25">
        <f t="shared" si="997"/>
        <v>15.948095238095238</v>
      </c>
      <c r="E2676" s="16">
        <f t="shared" si="1003"/>
        <v>16.10543650793651</v>
      </c>
      <c r="F2676" s="8">
        <f t="shared" ref="F2676:F2707" si="1017">AVERAGE(C2657:C2676)</f>
        <v>15.966597222222216</v>
      </c>
      <c r="G2676" s="29">
        <f t="shared" si="1012"/>
        <v>16.073101190476187</v>
      </c>
      <c r="H2676" s="16">
        <f t="shared" si="986"/>
        <v>24.2</v>
      </c>
      <c r="I2676" s="17">
        <f t="shared" si="987"/>
        <v>15.9</v>
      </c>
      <c r="J2676" s="18">
        <f t="shared" si="988"/>
        <v>10.3</v>
      </c>
      <c r="K2676" s="19">
        <f t="shared" si="989"/>
        <v>17.25</v>
      </c>
      <c r="AA2676" s="2"/>
      <c r="AC2676" s="26">
        <v>1966</v>
      </c>
      <c r="AD2676" s="15">
        <v>18.7</v>
      </c>
      <c r="AE2676" s="15">
        <v>18.7</v>
      </c>
      <c r="AF2676" s="15">
        <v>18.600000000000001</v>
      </c>
      <c r="AG2676" s="15">
        <v>15.6</v>
      </c>
      <c r="AH2676" s="15">
        <v>13.6</v>
      </c>
      <c r="AI2676" s="15">
        <v>11.2</v>
      </c>
      <c r="AJ2676" s="15">
        <v>10.9</v>
      </c>
      <c r="AK2676" s="15">
        <v>12</v>
      </c>
      <c r="AL2676" s="15">
        <v>13.7</v>
      </c>
      <c r="AM2676" s="15">
        <v>15.2</v>
      </c>
      <c r="AN2676" s="15">
        <v>17.5</v>
      </c>
      <c r="AO2676" s="15">
        <v>17.7</v>
      </c>
      <c r="AP2676" s="21">
        <f t="shared" si="999"/>
        <v>15.283333333333331</v>
      </c>
      <c r="AR2676" s="22">
        <f t="shared" si="1000"/>
        <v>18.666666666666668</v>
      </c>
      <c r="AS2676" s="23">
        <f t="shared" si="1001"/>
        <v>11.366666666666667</v>
      </c>
      <c r="AT2676" s="24">
        <f t="shared" si="1016"/>
        <v>14.632575757575758</v>
      </c>
      <c r="BC2676" s="20" t="s">
        <v>99</v>
      </c>
      <c r="BD2676" s="15">
        <v>18.5</v>
      </c>
      <c r="BE2676" s="15">
        <v>18.7</v>
      </c>
      <c r="BF2676" s="15">
        <v>18.7</v>
      </c>
      <c r="BG2676" s="15">
        <v>15.1</v>
      </c>
      <c r="BH2676" s="15">
        <v>13.6</v>
      </c>
      <c r="BI2676" s="15">
        <v>11.5</v>
      </c>
      <c r="BJ2676" s="15">
        <v>11.2</v>
      </c>
      <c r="BK2676" s="15">
        <v>11.9</v>
      </c>
      <c r="BL2676" s="15">
        <v>13.6</v>
      </c>
      <c r="BM2676" s="15">
        <v>14.5</v>
      </c>
      <c r="BN2676" s="15">
        <v>16.100000000000001</v>
      </c>
      <c r="BO2676" s="15">
        <v>16.600000000000001</v>
      </c>
      <c r="BP2676" s="21">
        <f t="shared" si="1013"/>
        <v>15</v>
      </c>
      <c r="BR2676" s="22">
        <f t="shared" si="1014"/>
        <v>18.633333333333336</v>
      </c>
      <c r="BS2676" s="23">
        <f t="shared" si="1015"/>
        <v>11.533333333333333</v>
      </c>
      <c r="BT2676" s="24">
        <f t="shared" si="975"/>
        <v>15.01969696969697</v>
      </c>
      <c r="CB2676" s="2">
        <f t="shared" si="984"/>
        <v>1966</v>
      </c>
      <c r="CC2676" s="20" t="s">
        <v>99</v>
      </c>
      <c r="CD2676" s="15">
        <v>20.8</v>
      </c>
      <c r="CE2676" s="15">
        <v>19.7</v>
      </c>
      <c r="CF2676" s="15">
        <v>21</v>
      </c>
      <c r="CG2676" s="15">
        <v>17.100000000000001</v>
      </c>
      <c r="CH2676" s="15">
        <v>15.2</v>
      </c>
      <c r="CI2676" s="15">
        <v>13.2</v>
      </c>
      <c r="CJ2676" s="15">
        <v>12.3</v>
      </c>
      <c r="CK2676" s="15">
        <v>13.2</v>
      </c>
      <c r="CL2676" s="15">
        <v>14.3</v>
      </c>
      <c r="CM2676" s="15">
        <v>15.7</v>
      </c>
      <c r="CN2676" s="15">
        <v>17.2</v>
      </c>
      <c r="CO2676" s="15">
        <v>17.8</v>
      </c>
      <c r="CP2676" s="21">
        <f t="shared" si="981"/>
        <v>16.458333333333332</v>
      </c>
      <c r="CR2676" s="22">
        <f t="shared" si="982"/>
        <v>20.5</v>
      </c>
      <c r="CS2676" s="23">
        <f t="shared" si="983"/>
        <v>12.9</v>
      </c>
      <c r="CT2676" s="24">
        <f t="shared" si="1002"/>
        <v>16.56818181818182</v>
      </c>
      <c r="DB2676" s="2">
        <f t="shared" si="993"/>
        <v>1966</v>
      </c>
      <c r="DC2676" s="20" t="s">
        <v>99</v>
      </c>
      <c r="DD2676" s="15">
        <v>21.4</v>
      </c>
      <c r="DE2676" s="15">
        <v>20.3</v>
      </c>
      <c r="DF2676" s="15">
        <v>20.2</v>
      </c>
      <c r="DG2676" s="15">
        <v>16.8</v>
      </c>
      <c r="DH2676" s="15">
        <v>14.7</v>
      </c>
      <c r="DI2676" s="15">
        <v>11.1</v>
      </c>
      <c r="DJ2676" s="15">
        <v>11.2</v>
      </c>
      <c r="DK2676" s="15">
        <v>12.6</v>
      </c>
      <c r="DL2676" s="15">
        <v>14.7</v>
      </c>
      <c r="DM2676" s="15">
        <v>16.899999999999999</v>
      </c>
      <c r="DN2676" s="15">
        <v>19.3</v>
      </c>
      <c r="DO2676" s="15">
        <v>19.8</v>
      </c>
      <c r="DP2676" s="21">
        <f t="shared" si="990"/>
        <v>16.583333333333336</v>
      </c>
      <c r="DR2676" s="22">
        <f t="shared" si="991"/>
        <v>20.633333333333336</v>
      </c>
      <c r="DS2676" s="23">
        <f t="shared" si="992"/>
        <v>11.633333333333333</v>
      </c>
      <c r="DT2676" s="24">
        <f t="shared" si="1004"/>
        <v>16.677272727272726</v>
      </c>
      <c r="EB2676" s="2">
        <f t="shared" si="980"/>
        <v>1966</v>
      </c>
      <c r="EC2676" s="20" t="s">
        <v>99</v>
      </c>
      <c r="ED2676" s="15">
        <v>20.8</v>
      </c>
      <c r="EE2676" s="15">
        <v>19.899999999999999</v>
      </c>
      <c r="EF2676" s="15">
        <v>20</v>
      </c>
      <c r="EG2676" s="15">
        <v>17.600000000000001</v>
      </c>
      <c r="EH2676" s="15">
        <v>14.9</v>
      </c>
      <c r="EI2676" s="15">
        <v>12.9</v>
      </c>
      <c r="EJ2676" s="15">
        <v>12.7</v>
      </c>
      <c r="EK2676" s="15">
        <v>12.7</v>
      </c>
      <c r="EL2676" s="15">
        <v>13.5</v>
      </c>
      <c r="EM2676" s="15">
        <v>14.9</v>
      </c>
      <c r="EN2676" s="15">
        <v>17.8</v>
      </c>
      <c r="EO2676" s="15">
        <v>18.7</v>
      </c>
      <c r="EP2676" s="21">
        <f t="shared" si="976"/>
        <v>16.366666666666671</v>
      </c>
      <c r="ER2676" s="22">
        <f t="shared" si="977"/>
        <v>20.233333333333334</v>
      </c>
      <c r="ES2676" s="23">
        <f t="shared" si="978"/>
        <v>12.766666666666666</v>
      </c>
      <c r="ET2676" s="24">
        <f t="shared" si="998"/>
        <v>16.767171717171721</v>
      </c>
      <c r="FB2676" s="2">
        <f t="shared" si="979"/>
        <v>1966</v>
      </c>
      <c r="FC2676" s="20" t="s">
        <v>99</v>
      </c>
      <c r="FD2676" s="15">
        <v>24.2</v>
      </c>
      <c r="FE2676" s="15">
        <v>22.7</v>
      </c>
      <c r="FF2676" s="15">
        <v>21.5</v>
      </c>
      <c r="FG2676" s="15">
        <v>16.100000000000001</v>
      </c>
      <c r="FH2676" s="15">
        <v>13.7</v>
      </c>
      <c r="FI2676" s="15">
        <v>10.7</v>
      </c>
      <c r="FJ2676" s="15">
        <v>10.3</v>
      </c>
      <c r="FK2676" s="15">
        <v>12.1</v>
      </c>
      <c r="FL2676" s="15">
        <v>14.2</v>
      </c>
      <c r="FM2676" s="15">
        <v>16.600000000000001</v>
      </c>
      <c r="FN2676" s="15">
        <v>18.8</v>
      </c>
      <c r="FO2676" s="15">
        <v>20.2</v>
      </c>
      <c r="FP2676" s="21">
        <f t="shared" si="994"/>
        <v>16.758333333333333</v>
      </c>
      <c r="FR2676" s="22">
        <f t="shared" si="995"/>
        <v>22.8</v>
      </c>
      <c r="FS2676" s="23">
        <f t="shared" si="996"/>
        <v>11.033333333333333</v>
      </c>
      <c r="FT2676" s="24">
        <f t="shared" si="1006"/>
        <v>16.76969696969697</v>
      </c>
      <c r="GB2676" s="2">
        <f t="shared" si="1011"/>
        <v>1966</v>
      </c>
      <c r="GC2676" s="20" t="s">
        <v>99</v>
      </c>
      <c r="GD2676" s="15">
        <v>21.6</v>
      </c>
      <c r="GE2676" s="15">
        <v>21.7</v>
      </c>
      <c r="GF2676" s="15">
        <v>21</v>
      </c>
      <c r="GG2676" s="15">
        <v>16.7</v>
      </c>
      <c r="GH2676" s="15">
        <v>14.9</v>
      </c>
      <c r="GI2676" s="15">
        <v>12.4</v>
      </c>
      <c r="GJ2676" s="15">
        <v>11.9</v>
      </c>
      <c r="GK2676" s="15">
        <v>13</v>
      </c>
      <c r="GL2676" s="15">
        <v>14.2</v>
      </c>
      <c r="GM2676" s="15">
        <v>15.5</v>
      </c>
      <c r="GN2676" s="15">
        <v>17.600000000000001</v>
      </c>
      <c r="GO2676" s="15">
        <v>18.7</v>
      </c>
      <c r="GP2676" s="21">
        <f t="shared" si="1007"/>
        <v>16.599999999999998</v>
      </c>
      <c r="GQ2676" s="2"/>
      <c r="GR2676" s="22">
        <f t="shared" si="1008"/>
        <v>21.433333333333334</v>
      </c>
      <c r="GS2676" s="23">
        <f t="shared" si="1009"/>
        <v>12.433333333333332</v>
      </c>
      <c r="GT2676" s="24">
        <f t="shared" si="1010"/>
        <v>16.182575757575755</v>
      </c>
      <c r="GU2676" s="22">
        <f>AVERAGE(Sheet1!AR2676,Sheet1!BR2676,Sheet1!CR2676,Sheet1!DR2676,Sheet1!ER2676,Sheet1!FR2676,Sheet1!GR2676)</f>
        <v>20.414285714285715</v>
      </c>
      <c r="GV2676" s="23">
        <f>AVERAGE(Sheet1!AS2676,Sheet1!BS2676,Sheet1!CS2676,Sheet1!DS2676,Sheet1!ES2676,Sheet1!FS2676,Sheet1!GS2676)</f>
        <v>11.952380952380953</v>
      </c>
      <c r="GW2676" s="22">
        <f t="shared" si="972"/>
        <v>20.129870129870131</v>
      </c>
      <c r="GX2676" s="23">
        <f t="shared" si="973"/>
        <v>12.226406926406925</v>
      </c>
      <c r="GY2676" s="24">
        <f>AVERAGE(Sheet1!$AP2676,Sheet1!$BP2676,Sheet1!$CP2676,Sheet1!$DP2676,Sheet1!$EP2676,Sheet1!$FP2676,Sheet1!$GP2676)</f>
        <v>16.149999999999999</v>
      </c>
      <c r="GZ2676" s="24">
        <f t="shared" si="974"/>
        <v>16.088167388167392</v>
      </c>
    </row>
    <row r="2677" spans="2:208">
      <c r="B2677" s="7"/>
      <c r="C2677" s="8">
        <f t="shared" si="985"/>
        <v>16.411904761904761</v>
      </c>
      <c r="D2677" s="25">
        <f t="shared" si="997"/>
        <v>15.988571428571428</v>
      </c>
      <c r="E2677" s="16">
        <f t="shared" si="1003"/>
        <v>16.158531746031748</v>
      </c>
      <c r="F2677" s="8">
        <f t="shared" si="1017"/>
        <v>15.97802579365079</v>
      </c>
      <c r="G2677" s="29">
        <f t="shared" si="1012"/>
        <v>16.071603174603172</v>
      </c>
      <c r="H2677" s="16">
        <f t="shared" si="986"/>
        <v>24.7</v>
      </c>
      <c r="I2677" s="17">
        <f t="shared" si="987"/>
        <v>16</v>
      </c>
      <c r="J2677" s="18">
        <f t="shared" si="988"/>
        <v>10.6</v>
      </c>
      <c r="K2677" s="19">
        <f t="shared" si="989"/>
        <v>17.649999999999999</v>
      </c>
      <c r="AA2677" s="2"/>
      <c r="AC2677" s="26">
        <v>1967</v>
      </c>
      <c r="AD2677" s="15">
        <v>18.5</v>
      </c>
      <c r="AE2677" s="15">
        <v>20.399999999999999</v>
      </c>
      <c r="AF2677" s="15">
        <v>18.5</v>
      </c>
      <c r="AG2677" s="15">
        <v>16.7</v>
      </c>
      <c r="AH2677" s="15">
        <v>14.2</v>
      </c>
      <c r="AI2677" s="15">
        <v>13.2</v>
      </c>
      <c r="AJ2677" s="15">
        <v>11.8</v>
      </c>
      <c r="AK2677" s="15">
        <v>12.2</v>
      </c>
      <c r="AL2677" s="15">
        <v>12.7</v>
      </c>
      <c r="AM2677" s="15">
        <v>15.4</v>
      </c>
      <c r="AN2677" s="15">
        <v>14.8</v>
      </c>
      <c r="AO2677" s="15">
        <v>16</v>
      </c>
      <c r="AP2677" s="21">
        <f t="shared" si="999"/>
        <v>15.366666666666667</v>
      </c>
      <c r="AR2677" s="22">
        <f t="shared" si="1000"/>
        <v>19.133333333333333</v>
      </c>
      <c r="AS2677" s="23">
        <f t="shared" si="1001"/>
        <v>12.4</v>
      </c>
      <c r="AT2677" s="24">
        <f t="shared" si="1016"/>
        <v>14.733333333333333</v>
      </c>
      <c r="BC2677" s="20" t="s">
        <v>100</v>
      </c>
      <c r="BD2677" s="15">
        <v>17.899999999999999</v>
      </c>
      <c r="BE2677" s="15">
        <v>18.600000000000001</v>
      </c>
      <c r="BF2677" s="15">
        <v>17.7</v>
      </c>
      <c r="BG2677" s="15">
        <v>15.9</v>
      </c>
      <c r="BH2677" s="15">
        <v>14</v>
      </c>
      <c r="BI2677" s="15">
        <v>13.4</v>
      </c>
      <c r="BJ2677" s="15">
        <v>12.4</v>
      </c>
      <c r="BK2677" s="15">
        <v>12.4</v>
      </c>
      <c r="BL2677" s="15">
        <v>13.2</v>
      </c>
      <c r="BM2677" s="15">
        <v>14.8</v>
      </c>
      <c r="BN2677" s="15">
        <v>15.1</v>
      </c>
      <c r="BO2677" s="15">
        <v>16</v>
      </c>
      <c r="BP2677" s="21">
        <f t="shared" si="1013"/>
        <v>15.116666666666669</v>
      </c>
      <c r="BR2677" s="22">
        <f t="shared" si="1014"/>
        <v>18.066666666666666</v>
      </c>
      <c r="BS2677" s="23">
        <f t="shared" si="1015"/>
        <v>12.733333333333334</v>
      </c>
      <c r="BT2677" s="24">
        <f t="shared" si="975"/>
        <v>15.006818181818183</v>
      </c>
      <c r="CB2677" s="2">
        <f t="shared" si="984"/>
        <v>1967</v>
      </c>
      <c r="CC2677" s="20" t="s">
        <v>100</v>
      </c>
      <c r="CD2677" s="15">
        <v>19.7</v>
      </c>
      <c r="CE2677" s="15">
        <v>21.7</v>
      </c>
      <c r="CF2677" s="15">
        <v>20.2</v>
      </c>
      <c r="CG2677" s="15">
        <v>17.899999999999999</v>
      </c>
      <c r="CH2677" s="15">
        <v>16</v>
      </c>
      <c r="CI2677" s="15">
        <v>14.9</v>
      </c>
      <c r="CJ2677" s="15">
        <v>13.3</v>
      </c>
      <c r="CK2677" s="15">
        <v>13.7</v>
      </c>
      <c r="CL2677" s="15">
        <v>14.1</v>
      </c>
      <c r="CM2677" s="15">
        <v>15.9</v>
      </c>
      <c r="CN2677" s="15">
        <v>16.899999999999999</v>
      </c>
      <c r="CO2677" s="15">
        <v>17</v>
      </c>
      <c r="CP2677" s="21">
        <f t="shared" si="981"/>
        <v>16.775000000000002</v>
      </c>
      <c r="CR2677" s="22">
        <f t="shared" si="982"/>
        <v>20.533333333333331</v>
      </c>
      <c r="CS2677" s="23">
        <f t="shared" si="983"/>
        <v>13.966666666666669</v>
      </c>
      <c r="CT2677" s="24">
        <f t="shared" si="1002"/>
        <v>16.561363636363637</v>
      </c>
      <c r="DB2677" s="2">
        <f t="shared" si="993"/>
        <v>1967</v>
      </c>
      <c r="DC2677" s="20" t="s">
        <v>100</v>
      </c>
      <c r="DD2677" s="15">
        <v>21.1</v>
      </c>
      <c r="DE2677" s="15">
        <v>22.9</v>
      </c>
      <c r="DF2677" s="15">
        <v>20.399999999999999</v>
      </c>
      <c r="DG2677" s="15">
        <v>18.5</v>
      </c>
      <c r="DH2677" s="15">
        <v>15.5</v>
      </c>
      <c r="DI2677" s="15">
        <v>13.4</v>
      </c>
      <c r="DJ2677" s="15">
        <v>11.7</v>
      </c>
      <c r="DK2677" s="15">
        <v>12.9</v>
      </c>
      <c r="DL2677" s="15">
        <v>14.3</v>
      </c>
      <c r="DM2677" s="15">
        <v>17.8</v>
      </c>
      <c r="DN2677" s="15">
        <v>17.2</v>
      </c>
      <c r="DO2677" s="15">
        <v>18.8</v>
      </c>
      <c r="DP2677" s="21">
        <f t="shared" si="990"/>
        <v>17.041666666666668</v>
      </c>
      <c r="DR2677" s="22">
        <f t="shared" si="991"/>
        <v>21.466666666666669</v>
      </c>
      <c r="DS2677" s="23">
        <f t="shared" si="992"/>
        <v>12.666666666666666</v>
      </c>
      <c r="DT2677" s="24">
        <f t="shared" si="1004"/>
        <v>16.756818181818179</v>
      </c>
      <c r="EB2677" s="2">
        <f t="shared" si="980"/>
        <v>1967</v>
      </c>
      <c r="EC2677" s="20" t="s">
        <v>100</v>
      </c>
      <c r="ED2677" s="15">
        <v>20</v>
      </c>
      <c r="EE2677" s="15">
        <v>21.6</v>
      </c>
      <c r="EF2677" s="15">
        <v>19.8</v>
      </c>
      <c r="EG2677" s="15">
        <v>18.8</v>
      </c>
      <c r="EH2677" s="15">
        <v>15.8</v>
      </c>
      <c r="EI2677" s="15">
        <v>14</v>
      </c>
      <c r="EJ2677" s="15">
        <v>12.9</v>
      </c>
      <c r="EK2677" s="15">
        <v>13.4</v>
      </c>
      <c r="EL2677" s="15">
        <v>14.2</v>
      </c>
      <c r="EM2677" s="15">
        <v>16.600000000000001</v>
      </c>
      <c r="EN2677" s="15">
        <v>18.2</v>
      </c>
      <c r="EO2677" s="15">
        <v>17.7</v>
      </c>
      <c r="EP2677" s="21">
        <f t="shared" si="976"/>
        <v>16.916666666666664</v>
      </c>
      <c r="ER2677" s="22">
        <f t="shared" si="977"/>
        <v>20.466666666666669</v>
      </c>
      <c r="ES2677" s="23">
        <f t="shared" si="978"/>
        <v>13.433333333333332</v>
      </c>
      <c r="ET2677" s="24">
        <f t="shared" si="998"/>
        <v>16.812626262626264</v>
      </c>
      <c r="FB2677" s="2">
        <f t="shared" si="979"/>
        <v>1967</v>
      </c>
      <c r="FC2677" s="20" t="s">
        <v>100</v>
      </c>
      <c r="FD2677" s="15">
        <v>21.6</v>
      </c>
      <c r="FE2677" s="15">
        <v>24.7</v>
      </c>
      <c r="FF2677" s="15">
        <v>20.9</v>
      </c>
      <c r="FG2677" s="15">
        <v>18.2</v>
      </c>
      <c r="FH2677" s="15">
        <v>14.4</v>
      </c>
      <c r="FI2677" s="15">
        <v>12.6</v>
      </c>
      <c r="FJ2677" s="15">
        <v>10.6</v>
      </c>
      <c r="FK2677" s="15">
        <v>12.4</v>
      </c>
      <c r="FL2677" s="15">
        <v>13.6</v>
      </c>
      <c r="FM2677" s="15">
        <v>16.5</v>
      </c>
      <c r="FN2677" s="15">
        <v>18.5</v>
      </c>
      <c r="FO2677" s="15">
        <v>19.7</v>
      </c>
      <c r="FP2677" s="21">
        <f t="shared" si="994"/>
        <v>16.974999999999998</v>
      </c>
      <c r="FR2677" s="22">
        <f t="shared" si="995"/>
        <v>22.399999999999995</v>
      </c>
      <c r="FS2677" s="23">
        <f t="shared" si="996"/>
        <v>11.866666666666667</v>
      </c>
      <c r="FT2677" s="24">
        <f t="shared" si="1006"/>
        <v>16.812878787878788</v>
      </c>
      <c r="GB2677" s="2">
        <f t="shared" si="1011"/>
        <v>1967</v>
      </c>
      <c r="GC2677" s="20" t="s">
        <v>100</v>
      </c>
      <c r="GD2677" s="15">
        <v>20</v>
      </c>
      <c r="GE2677" s="15">
        <v>22.1</v>
      </c>
      <c r="GF2677" s="15">
        <v>20.399999999999999</v>
      </c>
      <c r="GG2677" s="15">
        <v>18.2</v>
      </c>
      <c r="GH2677" s="15">
        <v>15.5</v>
      </c>
      <c r="GI2677" s="15">
        <v>14</v>
      </c>
      <c r="GJ2677" s="15">
        <v>12.8</v>
      </c>
      <c r="GK2677" s="15">
        <v>13.4</v>
      </c>
      <c r="GL2677" s="15">
        <v>14</v>
      </c>
      <c r="GM2677" s="15">
        <v>15.5</v>
      </c>
      <c r="GN2677" s="15">
        <v>16.5</v>
      </c>
      <c r="GO2677" s="15">
        <v>17.899999999999999</v>
      </c>
      <c r="GP2677" s="21">
        <f t="shared" si="1007"/>
        <v>16.691666666666666</v>
      </c>
      <c r="GQ2677" s="2"/>
      <c r="GR2677" s="22">
        <f t="shared" si="1008"/>
        <v>20.833333333333332</v>
      </c>
      <c r="GS2677" s="23">
        <f t="shared" si="1009"/>
        <v>13.4</v>
      </c>
      <c r="GT2677" s="24">
        <f t="shared" si="1010"/>
        <v>16.249242424242421</v>
      </c>
      <c r="GU2677" s="22">
        <f>AVERAGE(Sheet1!AR2677,Sheet1!BR2677,Sheet1!CR2677,Sheet1!DR2677,Sheet1!ER2677,Sheet1!FR2677,Sheet1!GR2677)</f>
        <v>20.414285714285715</v>
      </c>
      <c r="GV2677" s="23">
        <f>AVERAGE(Sheet1!AS2677,Sheet1!BS2677,Sheet1!CS2677,Sheet1!DS2677,Sheet1!ES2677,Sheet1!FS2677,Sheet1!GS2677)</f>
        <v>12.923809523809524</v>
      </c>
      <c r="GW2677" s="22">
        <f t="shared" si="972"/>
        <v>20.104761904761904</v>
      </c>
      <c r="GX2677" s="23">
        <f t="shared" si="973"/>
        <v>12.312554112554112</v>
      </c>
      <c r="GY2677" s="24">
        <f>AVERAGE(Sheet1!$AP2677,Sheet1!$BP2677,Sheet1!$CP2677,Sheet1!$DP2677,Sheet1!$EP2677,Sheet1!$FP2677,Sheet1!$GP2677)</f>
        <v>16.411904761904761</v>
      </c>
      <c r="GZ2677" s="24">
        <f t="shared" si="974"/>
        <v>16.133297258297258</v>
      </c>
    </row>
    <row r="2678" spans="2:208">
      <c r="B2678" s="7"/>
      <c r="C2678" s="8">
        <f t="shared" si="985"/>
        <v>15.896428571428572</v>
      </c>
      <c r="D2678" s="25">
        <f t="shared" si="997"/>
        <v>15.946904761904761</v>
      </c>
      <c r="E2678" s="16">
        <f t="shared" si="1003"/>
        <v>16.173690476190473</v>
      </c>
      <c r="F2678" s="8">
        <f t="shared" si="1017"/>
        <v>15.996716269841267</v>
      </c>
      <c r="G2678" s="29">
        <f t="shared" si="1012"/>
        <v>16.049587301587298</v>
      </c>
      <c r="H2678" s="16">
        <f t="shared" si="986"/>
        <v>24.1</v>
      </c>
      <c r="I2678" s="17">
        <f t="shared" si="987"/>
        <v>15.350000000000001</v>
      </c>
      <c r="J2678" s="18">
        <f t="shared" si="988"/>
        <v>10.6</v>
      </c>
      <c r="K2678" s="19">
        <f t="shared" si="989"/>
        <v>17.350000000000001</v>
      </c>
      <c r="AA2678" s="2"/>
      <c r="AC2678" s="26">
        <v>1968</v>
      </c>
      <c r="AD2678" s="15">
        <v>18.3</v>
      </c>
      <c r="AE2678" s="15">
        <v>19.8</v>
      </c>
      <c r="AF2678" s="15">
        <v>18.5</v>
      </c>
      <c r="AG2678" s="15">
        <v>16.5</v>
      </c>
      <c r="AH2678" s="15">
        <v>12.4</v>
      </c>
      <c r="AI2678" s="15">
        <v>11</v>
      </c>
      <c r="AJ2678" s="15">
        <v>11.1</v>
      </c>
      <c r="AK2678" s="15">
        <v>12</v>
      </c>
      <c r="AL2678" s="15">
        <v>13.1</v>
      </c>
      <c r="AM2678" s="15">
        <v>14.2</v>
      </c>
      <c r="AN2678" s="15">
        <v>14.6</v>
      </c>
      <c r="AO2678" s="15">
        <v>16.8</v>
      </c>
      <c r="AP2678" s="21">
        <f t="shared" si="999"/>
        <v>14.858333333333333</v>
      </c>
      <c r="AR2678" s="22">
        <f t="shared" si="1000"/>
        <v>18.866666666666667</v>
      </c>
      <c r="AS2678" s="23">
        <f t="shared" si="1001"/>
        <v>11.366666666666667</v>
      </c>
      <c r="AT2678" s="24">
        <f t="shared" si="1016"/>
        <v>14.77121212121212</v>
      </c>
      <c r="BC2678" s="20" t="s">
        <v>101</v>
      </c>
      <c r="BD2678" s="15">
        <v>18.7</v>
      </c>
      <c r="BE2678" s="15">
        <v>19.399999999999999</v>
      </c>
      <c r="BF2678" s="15">
        <v>18.600000000000001</v>
      </c>
      <c r="BG2678" s="15">
        <v>16.100000000000001</v>
      </c>
      <c r="BH2678" s="15">
        <v>13</v>
      </c>
      <c r="BI2678" s="15">
        <v>11.7</v>
      </c>
      <c r="BJ2678" s="15">
        <v>11.3</v>
      </c>
      <c r="BK2678" s="15">
        <v>11.8</v>
      </c>
      <c r="BL2678" s="15">
        <v>12.6</v>
      </c>
      <c r="BM2678" s="15">
        <v>13.6</v>
      </c>
      <c r="BN2678" s="15">
        <v>14</v>
      </c>
      <c r="BO2678" s="15">
        <v>17.2</v>
      </c>
      <c r="BP2678" s="21">
        <f t="shared" si="1013"/>
        <v>14.83333333333333</v>
      </c>
      <c r="BR2678" s="22">
        <f t="shared" si="1014"/>
        <v>18.899999999999999</v>
      </c>
      <c r="BS2678" s="23">
        <f t="shared" si="1015"/>
        <v>11.6</v>
      </c>
      <c r="BT2678" s="24">
        <f t="shared" si="975"/>
        <v>15.027272727272731</v>
      </c>
      <c r="CB2678" s="2">
        <f t="shared" si="984"/>
        <v>1968</v>
      </c>
      <c r="CC2678" s="20" t="s">
        <v>101</v>
      </c>
      <c r="CD2678" s="15">
        <v>20.5</v>
      </c>
      <c r="CE2678" s="15">
        <v>22.1</v>
      </c>
      <c r="CF2678" s="15">
        <v>20.6</v>
      </c>
      <c r="CG2678" s="15">
        <v>17.899999999999999</v>
      </c>
      <c r="CH2678" s="15">
        <v>14.3</v>
      </c>
      <c r="CI2678" s="15">
        <v>12.7</v>
      </c>
      <c r="CJ2678" s="15">
        <v>12.4</v>
      </c>
      <c r="CK2678" s="15">
        <v>12.8</v>
      </c>
      <c r="CL2678" s="15">
        <v>13.7</v>
      </c>
      <c r="CM2678" s="15">
        <v>15.1</v>
      </c>
      <c r="CN2678" s="15">
        <v>16.2</v>
      </c>
      <c r="CO2678" s="15">
        <v>17.5</v>
      </c>
      <c r="CP2678" s="21">
        <f t="shared" si="981"/>
        <v>16.316666666666666</v>
      </c>
      <c r="CR2678" s="22">
        <f t="shared" si="982"/>
        <v>21.066666666666666</v>
      </c>
      <c r="CS2678" s="23">
        <f t="shared" si="983"/>
        <v>12.633333333333335</v>
      </c>
      <c r="CT2678" s="24">
        <f t="shared" si="1002"/>
        <v>16.55</v>
      </c>
      <c r="DB2678" s="2">
        <f t="shared" si="993"/>
        <v>1968</v>
      </c>
      <c r="DC2678" s="20" t="s">
        <v>101</v>
      </c>
      <c r="DD2678" s="15">
        <v>21.5</v>
      </c>
      <c r="DE2678" s="15">
        <v>23</v>
      </c>
      <c r="DF2678" s="15">
        <v>20.399999999999999</v>
      </c>
      <c r="DG2678" s="15">
        <v>18</v>
      </c>
      <c r="DH2678" s="15">
        <v>13.4</v>
      </c>
      <c r="DI2678" s="15">
        <v>11.5</v>
      </c>
      <c r="DJ2678" s="15">
        <v>11.9</v>
      </c>
      <c r="DK2678" s="15">
        <v>13.1</v>
      </c>
      <c r="DL2678" s="15">
        <v>15.4</v>
      </c>
      <c r="DM2678" s="15">
        <v>17.3</v>
      </c>
      <c r="DN2678" s="15">
        <v>17.5</v>
      </c>
      <c r="DO2678" s="15">
        <v>19.399999999999999</v>
      </c>
      <c r="DP2678" s="21">
        <f t="shared" si="990"/>
        <v>16.866666666666671</v>
      </c>
      <c r="DR2678" s="22">
        <f t="shared" si="991"/>
        <v>21.633333333333336</v>
      </c>
      <c r="DS2678" s="23">
        <f t="shared" si="992"/>
        <v>12.166666666666666</v>
      </c>
      <c r="DT2678" s="24">
        <f t="shared" si="1004"/>
        <v>16.762121212121212</v>
      </c>
      <c r="EB2678" s="2">
        <f t="shared" si="980"/>
        <v>1968</v>
      </c>
      <c r="EC2678" s="20" t="s">
        <v>101</v>
      </c>
      <c r="ED2678" s="15">
        <v>20.6</v>
      </c>
      <c r="EE2678" s="15">
        <v>21.9</v>
      </c>
      <c r="EF2678" s="15">
        <v>19.8</v>
      </c>
      <c r="EG2678" s="15">
        <v>17.7</v>
      </c>
      <c r="EH2678" s="15">
        <v>14</v>
      </c>
      <c r="EI2678" s="15">
        <v>12.5</v>
      </c>
      <c r="EJ2678" s="15">
        <v>12.2</v>
      </c>
      <c r="EK2678" s="15">
        <v>12.8</v>
      </c>
      <c r="EL2678" s="15">
        <v>14.2</v>
      </c>
      <c r="EM2678" s="15">
        <v>15.9</v>
      </c>
      <c r="EN2678" s="15">
        <v>16.5</v>
      </c>
      <c r="EO2678" s="15">
        <v>17.8</v>
      </c>
      <c r="EP2678" s="21">
        <f t="shared" si="976"/>
        <v>16.324999999999999</v>
      </c>
      <c r="ER2678" s="22">
        <f t="shared" si="977"/>
        <v>20.766666666666666</v>
      </c>
      <c r="ES2678" s="23">
        <f t="shared" si="978"/>
        <v>12.5</v>
      </c>
      <c r="ET2678" s="24">
        <f t="shared" si="998"/>
        <v>16.782323232323233</v>
      </c>
      <c r="FB2678" s="2">
        <f t="shared" si="979"/>
        <v>1968</v>
      </c>
      <c r="FC2678" s="20" t="s">
        <v>101</v>
      </c>
      <c r="FD2678" s="15">
        <v>24.1</v>
      </c>
      <c r="FE2678" s="15">
        <v>23.9</v>
      </c>
      <c r="FF2678" s="15">
        <v>20.399999999999999</v>
      </c>
      <c r="FG2678" s="15">
        <v>16.399999999999999</v>
      </c>
      <c r="FH2678" s="15">
        <v>12.2</v>
      </c>
      <c r="FI2678" s="15">
        <v>11</v>
      </c>
      <c r="FJ2678" s="15">
        <v>10.6</v>
      </c>
      <c r="FK2678" s="15">
        <v>11.3</v>
      </c>
      <c r="FL2678" s="15">
        <v>13.5</v>
      </c>
      <c r="FM2678" s="15">
        <v>15.3</v>
      </c>
      <c r="FN2678" s="15">
        <v>16.100000000000001</v>
      </c>
      <c r="FO2678" s="15">
        <v>19.7</v>
      </c>
      <c r="FP2678" s="21">
        <f t="shared" si="994"/>
        <v>16.208333333333332</v>
      </c>
      <c r="FR2678" s="22">
        <f t="shared" si="995"/>
        <v>22.8</v>
      </c>
      <c r="FS2678" s="23">
        <f t="shared" si="996"/>
        <v>10.966666666666669</v>
      </c>
      <c r="FT2678" s="24">
        <f t="shared" si="1006"/>
        <v>16.780303030303031</v>
      </c>
      <c r="GB2678" s="2">
        <f t="shared" si="1011"/>
        <v>1968</v>
      </c>
      <c r="GC2678" s="20" t="s">
        <v>101</v>
      </c>
      <c r="GD2678" s="15">
        <v>20</v>
      </c>
      <c r="GE2678" s="15">
        <v>20.8</v>
      </c>
      <c r="GF2678" s="15">
        <v>20.3</v>
      </c>
      <c r="GG2678" s="15">
        <v>17.3</v>
      </c>
      <c r="GH2678" s="15">
        <v>13.9</v>
      </c>
      <c r="GI2678" s="15">
        <v>12.5</v>
      </c>
      <c r="GJ2678" s="15">
        <v>12</v>
      </c>
      <c r="GK2678" s="15">
        <v>12.3</v>
      </c>
      <c r="GL2678" s="15">
        <v>13.4</v>
      </c>
      <c r="GM2678" s="15">
        <v>14.3</v>
      </c>
      <c r="GN2678" s="15">
        <v>15</v>
      </c>
      <c r="GO2678" s="15">
        <v>18.600000000000001</v>
      </c>
      <c r="GP2678" s="21">
        <f t="shared" si="1007"/>
        <v>15.866666666666667</v>
      </c>
      <c r="GQ2678" s="2"/>
      <c r="GR2678" s="22">
        <f t="shared" si="1008"/>
        <v>20.366666666666664</v>
      </c>
      <c r="GS2678" s="23">
        <f t="shared" si="1009"/>
        <v>12.266666666666666</v>
      </c>
      <c r="GT2678" s="24">
        <f t="shared" si="1010"/>
        <v>16.269696969696966</v>
      </c>
      <c r="GU2678" s="22">
        <f>AVERAGE(Sheet1!AR2678,Sheet1!BR2678,Sheet1!CR2678,Sheet1!DR2678,Sheet1!ER2678,Sheet1!FR2678,Sheet1!GR2678)</f>
        <v>20.62857142857143</v>
      </c>
      <c r="GV2678" s="23">
        <f>AVERAGE(Sheet1!AS2678,Sheet1!BS2678,Sheet1!CS2678,Sheet1!DS2678,Sheet1!ES2678,Sheet1!FS2678,Sheet1!GS2678)</f>
        <v>11.928571428571429</v>
      </c>
      <c r="GW2678" s="22">
        <f t="shared" si="972"/>
        <v>20.21948051948052</v>
      </c>
      <c r="GX2678" s="23">
        <f t="shared" si="973"/>
        <v>12.231168831168832</v>
      </c>
      <c r="GY2678" s="24">
        <f>AVERAGE(Sheet1!$AP2678,Sheet1!$BP2678,Sheet1!$CP2678,Sheet1!$DP2678,Sheet1!$EP2678,Sheet1!$FP2678,Sheet1!$GP2678)</f>
        <v>15.896428571428572</v>
      </c>
      <c r="GZ2678" s="24">
        <f t="shared" si="974"/>
        <v>16.134704184704187</v>
      </c>
    </row>
    <row r="2679" spans="2:208">
      <c r="B2679" s="7"/>
      <c r="C2679" s="8">
        <f t="shared" si="985"/>
        <v>16.051190476190477</v>
      </c>
      <c r="D2679" s="25">
        <f t="shared" si="997"/>
        <v>16.076428571428572</v>
      </c>
      <c r="E2679" s="16">
        <f t="shared" si="1003"/>
        <v>16.128809523809522</v>
      </c>
      <c r="F2679" s="8">
        <f t="shared" si="1017"/>
        <v>16.040109126984127</v>
      </c>
      <c r="G2679" s="29">
        <f t="shared" si="1012"/>
        <v>16.030750000000001</v>
      </c>
      <c r="H2679" s="16">
        <f t="shared" si="986"/>
        <v>23.2</v>
      </c>
      <c r="I2679" s="17">
        <f t="shared" si="987"/>
        <v>15.8</v>
      </c>
      <c r="J2679" s="18">
        <f t="shared" si="988"/>
        <v>10.7</v>
      </c>
      <c r="K2679" s="19">
        <f t="shared" si="989"/>
        <v>16.95</v>
      </c>
      <c r="AA2679" s="2"/>
      <c r="AC2679" s="26">
        <v>1969</v>
      </c>
      <c r="AD2679" s="15">
        <v>18.899999999999999</v>
      </c>
      <c r="AE2679" s="15">
        <v>19.399999999999999</v>
      </c>
      <c r="AF2679" s="15">
        <v>18.5</v>
      </c>
      <c r="AG2679" s="15">
        <v>15.7</v>
      </c>
      <c r="AH2679" s="15">
        <v>13.3</v>
      </c>
      <c r="AI2679" s="15">
        <v>11.3</v>
      </c>
      <c r="AJ2679" s="15">
        <v>12.1</v>
      </c>
      <c r="AK2679" s="15">
        <v>12.6</v>
      </c>
      <c r="AL2679" s="15">
        <v>12.5</v>
      </c>
      <c r="AM2679" s="15">
        <v>14.3</v>
      </c>
      <c r="AN2679" s="15">
        <v>16</v>
      </c>
      <c r="AO2679" s="15">
        <v>16</v>
      </c>
      <c r="AP2679" s="21">
        <f t="shared" si="999"/>
        <v>15.049999999999999</v>
      </c>
      <c r="AR2679" s="22">
        <f t="shared" si="1000"/>
        <v>18.933333333333334</v>
      </c>
      <c r="AS2679" s="23">
        <f t="shared" si="1001"/>
        <v>12</v>
      </c>
      <c r="AT2679" s="24">
        <f t="shared" si="1016"/>
        <v>14.862121212121211</v>
      </c>
      <c r="BC2679" s="20" t="s">
        <v>102</v>
      </c>
      <c r="BD2679" s="15">
        <v>18.5</v>
      </c>
      <c r="BE2679" s="15">
        <v>19.7</v>
      </c>
      <c r="BF2679" s="15">
        <v>17.899999999999999</v>
      </c>
      <c r="BG2679" s="15">
        <v>15.4</v>
      </c>
      <c r="BH2679" s="15">
        <v>13.7</v>
      </c>
      <c r="BI2679" s="15">
        <v>11.9</v>
      </c>
      <c r="BJ2679" s="15">
        <v>12.2</v>
      </c>
      <c r="BK2679" s="15">
        <v>12.6</v>
      </c>
      <c r="BL2679" s="15">
        <v>11.6</v>
      </c>
      <c r="BM2679" s="15">
        <v>14.6</v>
      </c>
      <c r="BN2679" s="15">
        <v>15.6</v>
      </c>
      <c r="BO2679" s="15">
        <v>15.1</v>
      </c>
      <c r="BP2679" s="21">
        <f t="shared" si="1013"/>
        <v>14.899999999999999</v>
      </c>
      <c r="BR2679" s="22">
        <f t="shared" si="1014"/>
        <v>18.7</v>
      </c>
      <c r="BS2679" s="23">
        <f t="shared" si="1015"/>
        <v>12.233333333333334</v>
      </c>
      <c r="BT2679" s="24">
        <f t="shared" si="975"/>
        <v>15.072727272727274</v>
      </c>
      <c r="CB2679" s="2">
        <f t="shared" si="984"/>
        <v>1969</v>
      </c>
      <c r="CC2679" s="20" t="s">
        <v>102</v>
      </c>
      <c r="CD2679" s="15">
        <v>20.6</v>
      </c>
      <c r="CE2679" s="15">
        <v>20.9</v>
      </c>
      <c r="CF2679" s="15">
        <v>19.5</v>
      </c>
      <c r="CG2679" s="15">
        <v>16.899999999999999</v>
      </c>
      <c r="CH2679" s="15">
        <v>14.9</v>
      </c>
      <c r="CI2679" s="15">
        <v>13.2</v>
      </c>
      <c r="CJ2679" s="15">
        <v>13.3</v>
      </c>
      <c r="CK2679" s="15">
        <v>13.7</v>
      </c>
      <c r="CL2679" s="15">
        <v>12.6</v>
      </c>
      <c r="CM2679" s="15">
        <v>15.8</v>
      </c>
      <c r="CN2679" s="15">
        <v>16.8</v>
      </c>
      <c r="CO2679" s="15">
        <v>16.899999999999999</v>
      </c>
      <c r="CP2679" s="21">
        <f t="shared" si="981"/>
        <v>16.258333333333336</v>
      </c>
      <c r="CR2679" s="22">
        <f t="shared" si="982"/>
        <v>20.333333333333332</v>
      </c>
      <c r="CS2679" s="23">
        <f t="shared" si="983"/>
        <v>13.4</v>
      </c>
      <c r="CT2679" s="24">
        <f t="shared" si="1002"/>
        <v>16.553030303030301</v>
      </c>
      <c r="DB2679" s="2">
        <f t="shared" si="993"/>
        <v>1969</v>
      </c>
      <c r="DC2679" s="20" t="s">
        <v>102</v>
      </c>
      <c r="DD2679" s="15">
        <v>22.5</v>
      </c>
      <c r="DE2679" s="15">
        <v>21.1</v>
      </c>
      <c r="DF2679" s="15">
        <v>20.7</v>
      </c>
      <c r="DG2679" s="15">
        <v>17.2</v>
      </c>
      <c r="DH2679" s="15">
        <v>13.6</v>
      </c>
      <c r="DI2679" s="15">
        <v>11.3</v>
      </c>
      <c r="DJ2679" s="15">
        <v>12.8</v>
      </c>
      <c r="DK2679" s="15">
        <v>13.8</v>
      </c>
      <c r="DL2679" s="15">
        <v>13.8</v>
      </c>
      <c r="DM2679" s="15">
        <v>17</v>
      </c>
      <c r="DN2679" s="15">
        <v>18.3</v>
      </c>
      <c r="DO2679" s="15">
        <v>17.8</v>
      </c>
      <c r="DP2679" s="21">
        <f t="shared" si="990"/>
        <v>16.658333333333335</v>
      </c>
      <c r="DR2679" s="22">
        <f t="shared" si="991"/>
        <v>21.433333333333334</v>
      </c>
      <c r="DS2679" s="23">
        <f t="shared" si="992"/>
        <v>12.633333333333335</v>
      </c>
      <c r="DT2679" s="24">
        <f t="shared" si="1004"/>
        <v>16.798484848484847</v>
      </c>
      <c r="EB2679" s="2">
        <f t="shared" si="980"/>
        <v>1969</v>
      </c>
      <c r="EC2679" s="20" t="s">
        <v>102</v>
      </c>
      <c r="ED2679" s="15">
        <v>20.6</v>
      </c>
      <c r="EE2679" s="15">
        <v>20.100000000000001</v>
      </c>
      <c r="EF2679" s="15">
        <v>20.3</v>
      </c>
      <c r="EG2679" s="15">
        <v>17.3</v>
      </c>
      <c r="EH2679" s="15">
        <v>14.9</v>
      </c>
      <c r="EI2679" s="15">
        <v>12.9</v>
      </c>
      <c r="EJ2679" s="15">
        <v>13.4</v>
      </c>
      <c r="EK2679" s="15">
        <v>13.5</v>
      </c>
      <c r="EL2679" s="15">
        <v>13.4</v>
      </c>
      <c r="EM2679" s="15">
        <v>15.8</v>
      </c>
      <c r="EN2679" s="15">
        <v>17.3</v>
      </c>
      <c r="EO2679" s="15">
        <v>17.7</v>
      </c>
      <c r="EP2679" s="21">
        <f t="shared" si="976"/>
        <v>16.433333333333334</v>
      </c>
      <c r="ER2679" s="22">
        <f t="shared" si="977"/>
        <v>20.333333333333332</v>
      </c>
      <c r="ES2679" s="23">
        <f t="shared" si="978"/>
        <v>13.266666666666666</v>
      </c>
      <c r="ET2679" s="24">
        <f t="shared" si="998"/>
        <v>16.721969696969698</v>
      </c>
      <c r="FB2679" s="2">
        <f t="shared" si="979"/>
        <v>1969</v>
      </c>
      <c r="FC2679" s="20" t="s">
        <v>102</v>
      </c>
      <c r="FD2679" s="15">
        <v>23.2</v>
      </c>
      <c r="FE2679" s="15">
        <v>22.2</v>
      </c>
      <c r="FF2679" s="15">
        <v>20.8</v>
      </c>
      <c r="FG2679" s="15">
        <v>16</v>
      </c>
      <c r="FH2679" s="15">
        <v>13.4</v>
      </c>
      <c r="FI2679" s="15">
        <v>10.7</v>
      </c>
      <c r="FJ2679" s="15">
        <v>11.2</v>
      </c>
      <c r="FK2679" s="15">
        <v>12.7</v>
      </c>
      <c r="FL2679" s="15">
        <v>12.8</v>
      </c>
      <c r="FM2679" s="15">
        <v>17.600000000000001</v>
      </c>
      <c r="FN2679" s="15">
        <v>19.7</v>
      </c>
      <c r="FO2679" s="15">
        <v>19.600000000000001</v>
      </c>
      <c r="FP2679" s="21">
        <f t="shared" si="994"/>
        <v>16.658333333333335</v>
      </c>
      <c r="FR2679" s="22">
        <f t="shared" si="995"/>
        <v>22.066666666666666</v>
      </c>
      <c r="FS2679" s="23">
        <f t="shared" si="996"/>
        <v>11.533333333333331</v>
      </c>
      <c r="FT2679" s="24">
        <f t="shared" si="1006"/>
        <v>16.793939393939393</v>
      </c>
      <c r="GB2679" s="2">
        <f t="shared" si="1011"/>
        <v>1969</v>
      </c>
      <c r="GC2679" s="20" t="s">
        <v>102</v>
      </c>
      <c r="GD2679" s="15">
        <v>20.100000000000001</v>
      </c>
      <c r="GE2679" s="15">
        <v>21</v>
      </c>
      <c r="GF2679" s="15">
        <v>20</v>
      </c>
      <c r="GG2679" s="15">
        <v>16.899999999999999</v>
      </c>
      <c r="GH2679" s="15">
        <v>14.9</v>
      </c>
      <c r="GI2679" s="15">
        <v>12.1</v>
      </c>
      <c r="GJ2679" s="15">
        <v>12.8</v>
      </c>
      <c r="GK2679" s="15">
        <v>13.2</v>
      </c>
      <c r="GL2679" s="15">
        <v>13</v>
      </c>
      <c r="GM2679" s="15">
        <v>16.5</v>
      </c>
      <c r="GN2679" s="15">
        <v>18.399999999999999</v>
      </c>
      <c r="GO2679" s="15">
        <v>17.899999999999999</v>
      </c>
      <c r="GP2679" s="21">
        <f t="shared" si="1007"/>
        <v>16.400000000000002</v>
      </c>
      <c r="GQ2679" s="2"/>
      <c r="GR2679" s="22">
        <f t="shared" si="1008"/>
        <v>20.366666666666667</v>
      </c>
      <c r="GS2679" s="23">
        <f t="shared" si="1009"/>
        <v>12.699999999999998</v>
      </c>
      <c r="GT2679" s="24">
        <f t="shared" si="1010"/>
        <v>16.335606060606061</v>
      </c>
      <c r="GU2679" s="22">
        <f>AVERAGE(Sheet1!AR2679,Sheet1!BR2679,Sheet1!CR2679,Sheet1!DR2679,Sheet1!ER2679,Sheet1!FR2679,Sheet1!GR2679)</f>
        <v>20.309523809523807</v>
      </c>
      <c r="GV2679" s="23">
        <f>AVERAGE(Sheet1!AS2679,Sheet1!BS2679,Sheet1!CS2679,Sheet1!DS2679,Sheet1!ES2679,Sheet1!FS2679,Sheet1!GS2679)</f>
        <v>12.538095238095238</v>
      </c>
      <c r="GW2679" s="22">
        <f t="shared" si="972"/>
        <v>20.308658008658007</v>
      </c>
      <c r="GX2679" s="23">
        <f t="shared" si="973"/>
        <v>12.291774891774891</v>
      </c>
      <c r="GY2679" s="24">
        <f>AVERAGE(Sheet1!$AP2679,Sheet1!$BP2679,Sheet1!$CP2679,Sheet1!$DP2679,Sheet1!$EP2679,Sheet1!$FP2679,Sheet1!$GP2679)</f>
        <v>16.051190476190477</v>
      </c>
      <c r="GZ2679" s="24">
        <f t="shared" si="974"/>
        <v>16.162554112554108</v>
      </c>
    </row>
    <row r="2680" spans="2:208">
      <c r="B2680" s="7">
        <f>B2675+5</f>
        <v>1970</v>
      </c>
      <c r="C2680" s="8">
        <f t="shared" si="985"/>
        <v>15.988095238095237</v>
      </c>
      <c r="D2680" s="25">
        <f t="shared" si="997"/>
        <v>16.099523809523809</v>
      </c>
      <c r="E2680" s="16">
        <f t="shared" si="1003"/>
        <v>16.11035714285714</v>
      </c>
      <c r="F2680" s="8">
        <f t="shared" si="1017"/>
        <v>16.031716269841269</v>
      </c>
      <c r="G2680" s="29">
        <f t="shared" si="1012"/>
        <v>16.017067460317463</v>
      </c>
      <c r="H2680" s="16">
        <f t="shared" si="986"/>
        <v>22.9</v>
      </c>
      <c r="I2680" s="17">
        <f t="shared" si="987"/>
        <v>16.3</v>
      </c>
      <c r="J2680" s="18">
        <f t="shared" si="988"/>
        <v>11</v>
      </c>
      <c r="K2680" s="19">
        <f t="shared" si="989"/>
        <v>16.95</v>
      </c>
      <c r="AA2680" s="2"/>
      <c r="AC2680" s="26">
        <v>1970</v>
      </c>
      <c r="AD2680" s="15">
        <v>19.3</v>
      </c>
      <c r="AE2680" s="15">
        <v>18</v>
      </c>
      <c r="AF2680" s="15">
        <v>18</v>
      </c>
      <c r="AG2680" s="15">
        <v>16.8</v>
      </c>
      <c r="AH2680" s="15">
        <v>12.9</v>
      </c>
      <c r="AI2680" s="15">
        <v>12.4</v>
      </c>
      <c r="AJ2680" s="15">
        <v>11.1</v>
      </c>
      <c r="AK2680" s="15">
        <v>11</v>
      </c>
      <c r="AL2680" s="15">
        <v>11.1</v>
      </c>
      <c r="AM2680" s="15">
        <v>14.7</v>
      </c>
      <c r="AN2680" s="15">
        <v>16.3</v>
      </c>
      <c r="AO2680" s="15">
        <v>17</v>
      </c>
      <c r="AP2680" s="21">
        <f t="shared" si="999"/>
        <v>14.883333333333333</v>
      </c>
      <c r="AR2680" s="22">
        <f t="shared" si="1000"/>
        <v>18.433333333333334</v>
      </c>
      <c r="AS2680" s="23">
        <f t="shared" si="1001"/>
        <v>11.5</v>
      </c>
      <c r="AT2680" s="24">
        <f t="shared" si="1016"/>
        <v>14.869696969696969</v>
      </c>
      <c r="BC2680" s="20" t="s">
        <v>103</v>
      </c>
      <c r="BD2680" s="15">
        <v>18.5</v>
      </c>
      <c r="BE2680" s="15">
        <v>17.8</v>
      </c>
      <c r="BF2680" s="15">
        <v>18.100000000000001</v>
      </c>
      <c r="BG2680" s="15">
        <v>16.5</v>
      </c>
      <c r="BH2680" s="15">
        <v>13.2</v>
      </c>
      <c r="BI2680" s="15">
        <v>13.1</v>
      </c>
      <c r="BJ2680" s="15">
        <v>12.5</v>
      </c>
      <c r="BK2680" s="15">
        <v>12.2</v>
      </c>
      <c r="BL2680" s="15">
        <v>11.8</v>
      </c>
      <c r="BM2680" s="15">
        <v>13.6</v>
      </c>
      <c r="BN2680" s="15">
        <v>16.3</v>
      </c>
      <c r="BO2680" s="15">
        <v>17.399999999999999</v>
      </c>
      <c r="BP2680" s="21">
        <f t="shared" si="1013"/>
        <v>15.083333333333336</v>
      </c>
      <c r="BR2680" s="22">
        <f t="shared" si="1014"/>
        <v>18.133333333333333</v>
      </c>
      <c r="BS2680" s="23">
        <f t="shared" si="1015"/>
        <v>12.6</v>
      </c>
      <c r="BT2680" s="24">
        <f t="shared" si="975"/>
        <v>15.043939393939395</v>
      </c>
      <c r="CB2680" s="2">
        <f t="shared" si="984"/>
        <v>1970</v>
      </c>
      <c r="CC2680" s="20" t="s">
        <v>103</v>
      </c>
      <c r="CD2680" s="15">
        <v>20</v>
      </c>
      <c r="CE2680" s="15">
        <v>20.5</v>
      </c>
      <c r="CF2680" s="15">
        <v>19.399999999999999</v>
      </c>
      <c r="CG2680" s="15">
        <v>18.100000000000001</v>
      </c>
      <c r="CH2680" s="15">
        <v>14.6</v>
      </c>
      <c r="CI2680" s="15">
        <v>14.2</v>
      </c>
      <c r="CJ2680" s="15">
        <v>13.1</v>
      </c>
      <c r="CK2680" s="15">
        <v>12.5</v>
      </c>
      <c r="CL2680" s="15">
        <v>12.6</v>
      </c>
      <c r="CM2680" s="15">
        <v>14.6</v>
      </c>
      <c r="CN2680" s="15">
        <v>17.2</v>
      </c>
      <c r="CO2680" s="15">
        <v>18.3</v>
      </c>
      <c r="CP2680" s="21">
        <f t="shared" si="981"/>
        <v>16.258333333333329</v>
      </c>
      <c r="CR2680" s="22">
        <f t="shared" si="982"/>
        <v>19.966666666666665</v>
      </c>
      <c r="CS2680" s="23">
        <f t="shared" si="983"/>
        <v>13.266666666666666</v>
      </c>
      <c r="CT2680" s="24">
        <f t="shared" si="1002"/>
        <v>16.481818181818177</v>
      </c>
      <c r="DB2680" s="2">
        <f t="shared" si="993"/>
        <v>1970</v>
      </c>
      <c r="DC2680" s="20" t="s">
        <v>103</v>
      </c>
      <c r="DD2680" s="15">
        <v>20.9</v>
      </c>
      <c r="DE2680" s="15">
        <v>20.399999999999999</v>
      </c>
      <c r="DF2680" s="15">
        <v>19.899999999999999</v>
      </c>
      <c r="DG2680" s="15">
        <v>18.899999999999999</v>
      </c>
      <c r="DH2680" s="15">
        <v>13.9</v>
      </c>
      <c r="DI2680" s="15">
        <v>12.4</v>
      </c>
      <c r="DJ2680" s="15">
        <v>12</v>
      </c>
      <c r="DK2680" s="15">
        <v>11.8</v>
      </c>
      <c r="DL2680" s="15">
        <v>12.6</v>
      </c>
      <c r="DM2680" s="15">
        <v>16.8</v>
      </c>
      <c r="DN2680" s="15">
        <v>18.399999999999999</v>
      </c>
      <c r="DO2680" s="15">
        <v>19.7</v>
      </c>
      <c r="DP2680" s="21">
        <f t="shared" si="990"/>
        <v>16.475000000000001</v>
      </c>
      <c r="DR2680" s="22">
        <f t="shared" si="991"/>
        <v>20.399999999999999</v>
      </c>
      <c r="DS2680" s="23">
        <f t="shared" si="992"/>
        <v>12.066666666666668</v>
      </c>
      <c r="DT2680" s="24">
        <f t="shared" si="1004"/>
        <v>16.737878787878785</v>
      </c>
      <c r="EB2680" s="2">
        <f t="shared" si="980"/>
        <v>1970</v>
      </c>
      <c r="EC2680" s="20" t="s">
        <v>103</v>
      </c>
      <c r="ED2680" s="15">
        <v>19.2</v>
      </c>
      <c r="EE2680" s="15">
        <v>20.6</v>
      </c>
      <c r="EF2680" s="15">
        <v>19.3</v>
      </c>
      <c r="EG2680" s="15">
        <v>18.5</v>
      </c>
      <c r="EH2680" s="15">
        <v>14.7</v>
      </c>
      <c r="EI2680" s="15">
        <v>13.6</v>
      </c>
      <c r="EJ2680" s="15">
        <v>12.9</v>
      </c>
      <c r="EK2680" s="15">
        <v>12.2</v>
      </c>
      <c r="EL2680" s="15">
        <v>12.5</v>
      </c>
      <c r="EM2680" s="15">
        <v>15.9</v>
      </c>
      <c r="EN2680" s="15">
        <v>16.3</v>
      </c>
      <c r="EO2680" s="15">
        <v>19</v>
      </c>
      <c r="EP2680" s="21">
        <f t="shared" si="976"/>
        <v>16.225000000000001</v>
      </c>
      <c r="ER2680" s="22">
        <f t="shared" si="977"/>
        <v>19.7</v>
      </c>
      <c r="ES2680" s="23">
        <f t="shared" si="978"/>
        <v>12.9</v>
      </c>
      <c r="ET2680" s="24">
        <f t="shared" si="998"/>
        <v>16.631060606060604</v>
      </c>
      <c r="FB2680" s="2">
        <f t="shared" si="979"/>
        <v>1970</v>
      </c>
      <c r="FC2680" s="20" t="s">
        <v>103</v>
      </c>
      <c r="FD2680" s="15">
        <v>22.9</v>
      </c>
      <c r="FE2680" s="15">
        <v>22.9</v>
      </c>
      <c r="FF2680" s="15">
        <v>20.5</v>
      </c>
      <c r="FG2680" s="15">
        <v>18</v>
      </c>
      <c r="FH2680" s="15">
        <v>13.3</v>
      </c>
      <c r="FI2680" s="15">
        <v>11.4</v>
      </c>
      <c r="FJ2680" s="15">
        <v>11.2</v>
      </c>
      <c r="FK2680" s="15">
        <v>11.1</v>
      </c>
      <c r="FL2680" s="15">
        <v>11.9</v>
      </c>
      <c r="FM2680" s="15">
        <v>15.6</v>
      </c>
      <c r="FN2680" s="15">
        <v>18.899999999999999</v>
      </c>
      <c r="FO2680" s="15">
        <v>20.2</v>
      </c>
      <c r="FP2680" s="21">
        <f t="shared" si="994"/>
        <v>16.491666666666667</v>
      </c>
      <c r="FR2680" s="22">
        <f t="shared" si="995"/>
        <v>22.099999999999998</v>
      </c>
      <c r="FS2680" s="23">
        <f t="shared" si="996"/>
        <v>11.233333333333334</v>
      </c>
      <c r="FT2680" s="24">
        <f t="shared" si="1006"/>
        <v>16.721212121212123</v>
      </c>
      <c r="GB2680" s="2">
        <f t="shared" si="1011"/>
        <v>1970</v>
      </c>
      <c r="GC2680" s="20" t="s">
        <v>103</v>
      </c>
      <c r="GD2680" s="15">
        <v>21.2</v>
      </c>
      <c r="GE2680" s="15">
        <v>21.5</v>
      </c>
      <c r="GF2680" s="15">
        <v>20.5</v>
      </c>
      <c r="GG2680" s="15">
        <v>18.399999999999999</v>
      </c>
      <c r="GH2680" s="15">
        <v>14.5</v>
      </c>
      <c r="GI2680" s="15">
        <v>13.3</v>
      </c>
      <c r="GJ2680" s="15">
        <v>12.4</v>
      </c>
      <c r="GK2680" s="15">
        <v>12.1</v>
      </c>
      <c r="GL2680" s="15">
        <v>12.7</v>
      </c>
      <c r="GM2680" s="15">
        <v>15.2</v>
      </c>
      <c r="GN2680" s="15">
        <v>17.899999999999999</v>
      </c>
      <c r="GO2680" s="15">
        <v>18.3</v>
      </c>
      <c r="GP2680" s="21">
        <f t="shared" si="1007"/>
        <v>16.5</v>
      </c>
      <c r="GQ2680" s="2"/>
      <c r="GR2680" s="22">
        <f t="shared" si="1008"/>
        <v>21.066666666666666</v>
      </c>
      <c r="GS2680" s="23">
        <f t="shared" si="1009"/>
        <v>12.600000000000001</v>
      </c>
      <c r="GT2680" s="24">
        <f t="shared" si="1010"/>
        <v>16.326515151515153</v>
      </c>
      <c r="GU2680" s="22">
        <f>AVERAGE(Sheet1!AR2680,Sheet1!BR2680,Sheet1!CR2680,Sheet1!DR2680,Sheet1!ER2680,Sheet1!FR2680,Sheet1!GR2680)</f>
        <v>19.971428571428572</v>
      </c>
      <c r="GV2680" s="23">
        <f>AVERAGE(Sheet1!AS2680,Sheet1!BS2680,Sheet1!CS2680,Sheet1!DS2680,Sheet1!ES2680,Sheet1!FS2680,Sheet1!GS2680)</f>
        <v>12.309523809523808</v>
      </c>
      <c r="GW2680" s="22">
        <f t="shared" ref="GW2680:GW2711" si="1018">AVERAGE(GU2670:GU2680)</f>
        <v>20.24069264069264</v>
      </c>
      <c r="GX2680" s="23">
        <f t="shared" ref="GX2680:GX2711" si="1019">AVERAGE(GV2670:GV2680)</f>
        <v>12.267965367965367</v>
      </c>
      <c r="GY2680" s="24">
        <f>AVERAGE(Sheet1!$AP2680,Sheet1!$BP2680,Sheet1!$CP2680,Sheet1!$DP2680,Sheet1!$EP2680,Sheet1!$FP2680,Sheet1!$GP2680)</f>
        <v>15.988095238095237</v>
      </c>
      <c r="GZ2680" s="24">
        <f t="shared" ref="GZ2680:GZ2711" si="1020">AVERAGE(GY2670:GY2680)</f>
        <v>16.116017316017317</v>
      </c>
    </row>
    <row r="2681" spans="2:208">
      <c r="B2681" s="7"/>
      <c r="C2681" s="8">
        <f t="shared" si="985"/>
        <v>16.678571428571427</v>
      </c>
      <c r="D2681" s="25">
        <f t="shared" si="997"/>
        <v>16.205238095238094</v>
      </c>
      <c r="E2681" s="16">
        <f t="shared" si="1003"/>
        <v>16.076666666666664</v>
      </c>
      <c r="F2681" s="8">
        <f t="shared" si="1017"/>
        <v>16.059216269841272</v>
      </c>
      <c r="G2681" s="29">
        <f t="shared" si="1012"/>
        <v>16.007222222222225</v>
      </c>
      <c r="H2681" s="16">
        <f t="shared" si="986"/>
        <v>24.9</v>
      </c>
      <c r="I2681" s="17">
        <f t="shared" si="987"/>
        <v>15.65</v>
      </c>
      <c r="J2681" s="18">
        <f t="shared" si="988"/>
        <v>10.8</v>
      </c>
      <c r="K2681" s="19">
        <f t="shared" si="989"/>
        <v>17.850000000000001</v>
      </c>
      <c r="AA2681" s="2"/>
      <c r="AC2681" s="26">
        <v>1971</v>
      </c>
      <c r="AD2681" s="15">
        <v>19.600000000000001</v>
      </c>
      <c r="AE2681" s="15">
        <v>21.3</v>
      </c>
      <c r="AF2681" s="15">
        <v>20.2</v>
      </c>
      <c r="AG2681" s="15">
        <v>17.7</v>
      </c>
      <c r="AH2681" s="15">
        <v>13.6</v>
      </c>
      <c r="AI2681" s="15">
        <v>11.9</v>
      </c>
      <c r="AJ2681" s="15">
        <v>11.5</v>
      </c>
      <c r="AK2681" s="15">
        <v>11.4</v>
      </c>
      <c r="AL2681" s="15">
        <v>12.4</v>
      </c>
      <c r="AM2681" s="15">
        <v>14.4</v>
      </c>
      <c r="AN2681" s="15">
        <v>14.9</v>
      </c>
      <c r="AO2681" s="15">
        <v>18.399999999999999</v>
      </c>
      <c r="AP2681" s="21">
        <f t="shared" si="999"/>
        <v>15.608333333333336</v>
      </c>
      <c r="AR2681" s="22">
        <f t="shared" si="1000"/>
        <v>20.366666666666671</v>
      </c>
      <c r="AS2681" s="23">
        <f t="shared" si="1001"/>
        <v>11.6</v>
      </c>
      <c r="AT2681" s="24">
        <f t="shared" si="1016"/>
        <v>14.962121212121213</v>
      </c>
      <c r="BC2681" s="2">
        <v>1971</v>
      </c>
      <c r="BD2681" s="2">
        <v>21.7</v>
      </c>
      <c r="BE2681" s="15">
        <v>24.9</v>
      </c>
      <c r="BF2681" s="15">
        <v>21.6</v>
      </c>
      <c r="BG2681" s="15">
        <v>18.5</v>
      </c>
      <c r="BH2681" s="15">
        <v>14.8</v>
      </c>
      <c r="BI2681" s="15">
        <v>12.9</v>
      </c>
      <c r="BJ2681" s="15">
        <v>13.1</v>
      </c>
      <c r="BK2681" s="15">
        <v>12.3</v>
      </c>
      <c r="BL2681" s="15">
        <v>13.5</v>
      </c>
      <c r="BM2681" s="15">
        <v>15.3</v>
      </c>
      <c r="BN2681" s="15">
        <v>16.8</v>
      </c>
      <c r="BO2681" s="15">
        <v>19.600000000000001</v>
      </c>
      <c r="BP2681" s="21">
        <f t="shared" si="1013"/>
        <v>17.083333333333332</v>
      </c>
      <c r="BR2681" s="22">
        <f t="shared" si="1014"/>
        <v>22.733333333333331</v>
      </c>
      <c r="BS2681" s="23">
        <f t="shared" si="1015"/>
        <v>12.766666666666666</v>
      </c>
      <c r="BT2681" s="24">
        <f t="shared" si="975"/>
        <v>15.22727272727273</v>
      </c>
      <c r="CB2681" s="2">
        <f t="shared" si="984"/>
        <v>1971</v>
      </c>
      <c r="CC2681" s="20" t="s">
        <v>104</v>
      </c>
      <c r="CD2681" s="15">
        <v>20.8</v>
      </c>
      <c r="CE2681" s="15">
        <v>22.7</v>
      </c>
      <c r="CF2681" s="15">
        <v>22</v>
      </c>
      <c r="CG2681" s="15">
        <v>18.8</v>
      </c>
      <c r="CH2681" s="15">
        <v>15.4</v>
      </c>
      <c r="CI2681" s="15">
        <v>13.4</v>
      </c>
      <c r="CJ2681" s="15">
        <v>13.3</v>
      </c>
      <c r="CK2681" s="15">
        <v>12.9</v>
      </c>
      <c r="CL2681" s="15">
        <v>13.7</v>
      </c>
      <c r="CM2681" s="15">
        <v>14.3</v>
      </c>
      <c r="CN2681" s="15">
        <v>15.9</v>
      </c>
      <c r="CO2681" s="15">
        <v>18</v>
      </c>
      <c r="CP2681" s="21">
        <f t="shared" si="981"/>
        <v>16.766666666666669</v>
      </c>
      <c r="CR2681" s="22">
        <f t="shared" si="982"/>
        <v>21.833333333333332</v>
      </c>
      <c r="CS2681" s="23">
        <f t="shared" si="983"/>
        <v>13.200000000000001</v>
      </c>
      <c r="CT2681" s="24">
        <f t="shared" si="1002"/>
        <v>16.51969696969697</v>
      </c>
      <c r="DB2681" s="2">
        <f t="shared" si="993"/>
        <v>1971</v>
      </c>
      <c r="DC2681" s="20" t="s">
        <v>104</v>
      </c>
      <c r="DD2681" s="15">
        <v>21.1</v>
      </c>
      <c r="DE2681" s="15">
        <v>23.2</v>
      </c>
      <c r="DF2681" s="15">
        <v>22</v>
      </c>
      <c r="DG2681" s="15">
        <v>19.100000000000001</v>
      </c>
      <c r="DH2681" s="15">
        <v>14.1</v>
      </c>
      <c r="DI2681" s="15">
        <v>12.5</v>
      </c>
      <c r="DJ2681" s="15">
        <v>11.9</v>
      </c>
      <c r="DK2681" s="15">
        <v>12.5</v>
      </c>
      <c r="DL2681" s="15">
        <v>14.4</v>
      </c>
      <c r="DM2681" s="15">
        <v>16.100000000000001</v>
      </c>
      <c r="DN2681" s="15">
        <v>16.8</v>
      </c>
      <c r="DO2681" s="15">
        <v>20.3</v>
      </c>
      <c r="DP2681" s="21">
        <f t="shared" si="990"/>
        <v>17.000000000000004</v>
      </c>
      <c r="DR2681" s="22">
        <f t="shared" si="991"/>
        <v>22.099999999999998</v>
      </c>
      <c r="DS2681" s="23">
        <f t="shared" si="992"/>
        <v>12.299999999999999</v>
      </c>
      <c r="DT2681" s="24">
        <f t="shared" si="1004"/>
        <v>16.748484848484846</v>
      </c>
      <c r="EB2681" s="2">
        <f t="shared" si="980"/>
        <v>1971</v>
      </c>
      <c r="EC2681" s="20" t="s">
        <v>104</v>
      </c>
      <c r="ED2681" s="15">
        <v>19.2</v>
      </c>
      <c r="EE2681" s="15">
        <v>20.7</v>
      </c>
      <c r="EF2681" s="15">
        <v>21.5</v>
      </c>
      <c r="EG2681" s="15">
        <v>18.5</v>
      </c>
      <c r="EH2681" s="15">
        <v>15.4</v>
      </c>
      <c r="EI2681" s="15">
        <v>13.2</v>
      </c>
      <c r="EJ2681" s="15">
        <v>13.2</v>
      </c>
      <c r="EK2681" s="15">
        <v>12.5</v>
      </c>
      <c r="EL2681" s="15">
        <v>14.1</v>
      </c>
      <c r="EM2681" s="15">
        <v>15.2</v>
      </c>
      <c r="EN2681" s="15">
        <v>16</v>
      </c>
      <c r="EO2681" s="15">
        <v>18.600000000000001</v>
      </c>
      <c r="EP2681" s="21">
        <f t="shared" si="976"/>
        <v>16.508333333333333</v>
      </c>
      <c r="ER2681" s="22">
        <f t="shared" si="977"/>
        <v>20.466666666666665</v>
      </c>
      <c r="ES2681" s="23">
        <f t="shared" si="978"/>
        <v>12.966666666666667</v>
      </c>
      <c r="ET2681" s="24">
        <f t="shared" si="998"/>
        <v>16.556818181818183</v>
      </c>
      <c r="FB2681" s="2">
        <f t="shared" si="979"/>
        <v>1971</v>
      </c>
      <c r="FC2681" s="20" t="s">
        <v>104</v>
      </c>
      <c r="FD2681" s="15">
        <v>23</v>
      </c>
      <c r="FE2681" s="15">
        <v>24.9</v>
      </c>
      <c r="FF2681" s="15">
        <v>23.2</v>
      </c>
      <c r="FG2681" s="15">
        <v>18.8</v>
      </c>
      <c r="FH2681" s="15">
        <v>13.3</v>
      </c>
      <c r="FI2681" s="15">
        <v>10.9</v>
      </c>
      <c r="FJ2681" s="15">
        <v>10.9</v>
      </c>
      <c r="FK2681" s="15">
        <v>10.8</v>
      </c>
      <c r="FL2681" s="15">
        <v>13.2</v>
      </c>
      <c r="FM2681" s="15">
        <v>14.9</v>
      </c>
      <c r="FN2681" s="15">
        <v>17.399999999999999</v>
      </c>
      <c r="FO2681" s="15">
        <v>19.7</v>
      </c>
      <c r="FP2681" s="21">
        <f t="shared" si="994"/>
        <v>16.75</v>
      </c>
      <c r="FR2681" s="22">
        <f t="shared" si="995"/>
        <v>23.7</v>
      </c>
      <c r="FS2681" s="23">
        <f t="shared" si="996"/>
        <v>10.866666666666667</v>
      </c>
      <c r="FT2681" s="24">
        <f t="shared" si="1006"/>
        <v>16.71590909090909</v>
      </c>
      <c r="GB2681" s="2">
        <f t="shared" si="1011"/>
        <v>1971</v>
      </c>
      <c r="GC2681" s="20" t="s">
        <v>104</v>
      </c>
      <c r="GD2681" s="15">
        <v>21.6</v>
      </c>
      <c r="GE2681" s="15">
        <v>23.8</v>
      </c>
      <c r="GF2681" s="15">
        <v>23.3</v>
      </c>
      <c r="GG2681" s="15">
        <v>19.399999999999999</v>
      </c>
      <c r="GH2681" s="15">
        <v>14.8</v>
      </c>
      <c r="GI2681" s="15">
        <v>13</v>
      </c>
      <c r="GJ2681" s="15">
        <v>12.7</v>
      </c>
      <c r="GK2681" s="15">
        <v>12.2</v>
      </c>
      <c r="GL2681" s="15">
        <v>13.6</v>
      </c>
      <c r="GM2681" s="15">
        <v>14.4</v>
      </c>
      <c r="GN2681" s="15">
        <v>16.8</v>
      </c>
      <c r="GO2681" s="15">
        <v>18.8</v>
      </c>
      <c r="GP2681" s="21">
        <f t="shared" si="1007"/>
        <v>17.033333333333335</v>
      </c>
      <c r="GQ2681" s="2"/>
      <c r="GR2681" s="22">
        <f t="shared" si="1008"/>
        <v>22.900000000000002</v>
      </c>
      <c r="GS2681" s="23">
        <f t="shared" si="1009"/>
        <v>12.633333333333333</v>
      </c>
      <c r="GT2681" s="24">
        <f t="shared" si="1010"/>
        <v>16.403787878787877</v>
      </c>
      <c r="GU2681" s="22">
        <f>AVERAGE(Sheet1!AR2681,Sheet1!BR2681,Sheet1!CR2681,Sheet1!DR2681,Sheet1!ER2681,Sheet1!FR2681,Sheet1!GR2681)</f>
        <v>22.014285714285712</v>
      </c>
      <c r="GV2681" s="23">
        <f>AVERAGE(Sheet1!AS2681,Sheet1!BS2681,Sheet1!CS2681,Sheet1!DS2681,Sheet1!ES2681,Sheet1!FS2681,Sheet1!GS2681)</f>
        <v>12.333333333333334</v>
      </c>
      <c r="GW2681" s="22">
        <f t="shared" si="1018"/>
        <v>20.329437229437229</v>
      </c>
      <c r="GX2681" s="23">
        <f t="shared" si="1019"/>
        <v>12.315584415584414</v>
      </c>
      <c r="GY2681" s="24">
        <f>AVERAGE(Sheet1!$AP2681,Sheet1!$BP2681,Sheet1!$CP2681,Sheet1!$DP2681,Sheet1!$EP2681,Sheet1!$FP2681,Sheet1!$GP2681)</f>
        <v>16.678571428571427</v>
      </c>
      <c r="GZ2681" s="24">
        <f t="shared" si="1020"/>
        <v>16.162012987012982</v>
      </c>
    </row>
    <row r="2682" spans="2:208">
      <c r="B2682" s="7"/>
      <c r="C2682" s="8">
        <f t="shared" si="985"/>
        <v>17.152976190476192</v>
      </c>
      <c r="D2682" s="25">
        <f t="shared" si="997"/>
        <v>16.353452380952383</v>
      </c>
      <c r="E2682" s="16">
        <f t="shared" si="1003"/>
        <v>16.171011904761905</v>
      </c>
      <c r="F2682" s="8">
        <f t="shared" si="1017"/>
        <v>16.138363095238098</v>
      </c>
      <c r="G2682" s="29">
        <f t="shared" si="1012"/>
        <v>16.014198412698416</v>
      </c>
      <c r="H2682" s="16">
        <f t="shared" si="986"/>
        <v>25.8</v>
      </c>
      <c r="I2682" s="17">
        <f t="shared" si="987"/>
        <v>17.25</v>
      </c>
      <c r="J2682" s="18">
        <f t="shared" si="988"/>
        <v>10.6</v>
      </c>
      <c r="K2682" s="19">
        <f t="shared" si="989"/>
        <v>18.2</v>
      </c>
      <c r="AA2682" s="2"/>
      <c r="AC2682" s="26">
        <v>1972</v>
      </c>
      <c r="AD2682" s="15">
        <v>18.399999999999999</v>
      </c>
      <c r="AE2682" s="15">
        <v>22.1</v>
      </c>
      <c r="AF2682" s="15">
        <v>18.2</v>
      </c>
      <c r="AG2682" s="15">
        <v>17.2</v>
      </c>
      <c r="AH2682" s="15">
        <v>14.9</v>
      </c>
      <c r="AI2682" s="15">
        <v>12.2</v>
      </c>
      <c r="AJ2682" s="15">
        <v>11.1</v>
      </c>
      <c r="AK2682" s="15">
        <v>13</v>
      </c>
      <c r="AL2682" s="15">
        <v>15.1</v>
      </c>
      <c r="AM2682" s="15">
        <v>15</v>
      </c>
      <c r="AN2682" s="15">
        <v>15.4</v>
      </c>
      <c r="AO2682" s="15">
        <v>17.5</v>
      </c>
      <c r="AP2682" s="21">
        <f t="shared" si="999"/>
        <v>15.841666666666669</v>
      </c>
      <c r="AR2682" s="22">
        <f t="shared" si="1000"/>
        <v>19.566666666666666</v>
      </c>
      <c r="AS2682" s="23">
        <f t="shared" si="1001"/>
        <v>12.1</v>
      </c>
      <c r="AT2682" s="24">
        <f t="shared" si="1016"/>
        <v>15.021969696969698</v>
      </c>
      <c r="BC2682" s="20" t="s">
        <v>105</v>
      </c>
      <c r="BD2682" s="15">
        <v>21.9</v>
      </c>
      <c r="BE2682" s="15">
        <v>24.8</v>
      </c>
      <c r="BF2682" s="15">
        <v>20</v>
      </c>
      <c r="BG2682" s="15">
        <v>17.5</v>
      </c>
      <c r="BH2682" s="15">
        <v>14.4</v>
      </c>
      <c r="BI2682" s="15">
        <v>12.9</v>
      </c>
      <c r="BJ2682" s="15">
        <v>12.1</v>
      </c>
      <c r="BK2682" s="15">
        <v>13.5</v>
      </c>
      <c r="BL2682" s="15">
        <v>15.2</v>
      </c>
      <c r="BM2682" s="15">
        <v>16.5</v>
      </c>
      <c r="BN2682" s="15">
        <v>17.899999999999999</v>
      </c>
      <c r="BO2682" s="15">
        <v>18.399999999999999</v>
      </c>
      <c r="BP2682" s="21">
        <f t="shared" si="1013"/>
        <v>17.091666666666669</v>
      </c>
      <c r="BR2682" s="22">
        <f t="shared" si="1014"/>
        <v>22.233333333333334</v>
      </c>
      <c r="BS2682" s="23">
        <f t="shared" si="1015"/>
        <v>12.833333333333334</v>
      </c>
      <c r="BT2682" s="24">
        <f t="shared" si="975"/>
        <v>15.313636363636364</v>
      </c>
      <c r="CB2682" s="2">
        <f t="shared" si="984"/>
        <v>1972</v>
      </c>
      <c r="CC2682" s="20" t="s">
        <v>105</v>
      </c>
      <c r="CD2682" s="15">
        <v>19.7</v>
      </c>
      <c r="CE2682" s="15">
        <v>22.3</v>
      </c>
      <c r="CF2682" s="15">
        <v>19.899999999999999</v>
      </c>
      <c r="CG2682" s="15">
        <v>17.8</v>
      </c>
      <c r="CH2682" s="15">
        <v>15.5</v>
      </c>
      <c r="CI2682" s="15">
        <v>13.6</v>
      </c>
      <c r="CJ2682" s="15">
        <v>13.3</v>
      </c>
      <c r="CK2682" s="15">
        <v>13.4</v>
      </c>
      <c r="CL2682" s="15">
        <v>15.1</v>
      </c>
      <c r="CM2682" s="15">
        <v>16.2</v>
      </c>
      <c r="CN2682" s="27">
        <f>(SUM(CN2679:CN2681)+SUM(CN2683:CN2685))/6</f>
        <v>16.75</v>
      </c>
      <c r="CO2682" s="15">
        <v>19.3</v>
      </c>
      <c r="CP2682" s="21">
        <f t="shared" si="981"/>
        <v>16.904166666666665</v>
      </c>
      <c r="CR2682" s="22">
        <f t="shared" si="982"/>
        <v>20.633333333333333</v>
      </c>
      <c r="CS2682" s="23">
        <f t="shared" si="983"/>
        <v>13.433333333333332</v>
      </c>
      <c r="CT2682" s="24">
        <f t="shared" si="1002"/>
        <v>16.445833333333333</v>
      </c>
      <c r="DB2682" s="2">
        <f t="shared" si="993"/>
        <v>1972</v>
      </c>
      <c r="DC2682" s="20" t="s">
        <v>105</v>
      </c>
      <c r="DD2682" s="15">
        <v>20.5</v>
      </c>
      <c r="DE2682" s="15">
        <v>24.3</v>
      </c>
      <c r="DF2682" s="15">
        <v>20.399999999999999</v>
      </c>
      <c r="DG2682" s="15">
        <v>18.5</v>
      </c>
      <c r="DH2682" s="15">
        <v>15.9</v>
      </c>
      <c r="DI2682" s="15">
        <v>12.5</v>
      </c>
      <c r="DJ2682" s="15">
        <v>11.5</v>
      </c>
      <c r="DK2682" s="15">
        <v>13.6</v>
      </c>
      <c r="DL2682" s="15">
        <v>17.399999999999999</v>
      </c>
      <c r="DM2682" s="15">
        <v>18.100000000000001</v>
      </c>
      <c r="DN2682" s="15">
        <v>18.2</v>
      </c>
      <c r="DO2682" s="15">
        <v>21</v>
      </c>
      <c r="DP2682" s="21">
        <f t="shared" si="990"/>
        <v>17.658333333333331</v>
      </c>
      <c r="DR2682" s="22">
        <f t="shared" si="991"/>
        <v>21.733333333333331</v>
      </c>
      <c r="DS2682" s="23">
        <f t="shared" si="992"/>
        <v>12.533333333333333</v>
      </c>
      <c r="DT2682" s="24">
        <f t="shared" si="1004"/>
        <v>16.767424242424244</v>
      </c>
      <c r="EB2682" s="2">
        <f t="shared" si="980"/>
        <v>1972</v>
      </c>
      <c r="EC2682" s="20" t="s">
        <v>105</v>
      </c>
      <c r="ED2682" s="15">
        <v>19.100000000000001</v>
      </c>
      <c r="EE2682" s="15">
        <v>22</v>
      </c>
      <c r="EF2682" s="15">
        <v>19.8</v>
      </c>
      <c r="EG2682" s="15">
        <v>18.100000000000001</v>
      </c>
      <c r="EH2682" s="15">
        <v>16.3</v>
      </c>
      <c r="EI2682" s="15">
        <v>13.9</v>
      </c>
      <c r="EJ2682" s="15">
        <v>12.5</v>
      </c>
      <c r="EK2682" s="15">
        <v>13.3</v>
      </c>
      <c r="EL2682" s="15">
        <v>16</v>
      </c>
      <c r="EM2682" s="15">
        <v>16.5</v>
      </c>
      <c r="EN2682" s="15">
        <v>17.3</v>
      </c>
      <c r="EO2682" s="15">
        <v>20.9</v>
      </c>
      <c r="EP2682" s="21">
        <f t="shared" si="976"/>
        <v>17.141666666666669</v>
      </c>
      <c r="ER2682" s="22">
        <f t="shared" si="977"/>
        <v>20.3</v>
      </c>
      <c r="ES2682" s="23">
        <f t="shared" si="978"/>
        <v>13.233333333333334</v>
      </c>
      <c r="ET2682" s="24">
        <f t="shared" si="998"/>
        <v>16.518939393939394</v>
      </c>
      <c r="FB2682" s="2">
        <f t="shared" si="979"/>
        <v>1972</v>
      </c>
      <c r="FC2682" s="20" t="s">
        <v>105</v>
      </c>
      <c r="FD2682" s="15">
        <v>22.5</v>
      </c>
      <c r="FE2682" s="15">
        <v>25.8</v>
      </c>
      <c r="FF2682" s="15">
        <v>21.6</v>
      </c>
      <c r="FG2682" s="15">
        <v>18.899999999999999</v>
      </c>
      <c r="FH2682" s="15">
        <v>15.4</v>
      </c>
      <c r="FI2682" s="15">
        <v>11.8</v>
      </c>
      <c r="FJ2682" s="15">
        <v>10.6</v>
      </c>
      <c r="FK2682" s="15">
        <v>12.6</v>
      </c>
      <c r="FL2682" s="15">
        <v>14.9</v>
      </c>
      <c r="FM2682" s="15">
        <v>17.7</v>
      </c>
      <c r="FN2682" s="15">
        <v>19.8</v>
      </c>
      <c r="FO2682" s="15">
        <v>22.6</v>
      </c>
      <c r="FP2682" s="21">
        <f t="shared" si="994"/>
        <v>17.850000000000001</v>
      </c>
      <c r="FR2682" s="22">
        <f t="shared" si="995"/>
        <v>23.3</v>
      </c>
      <c r="FS2682" s="23">
        <f t="shared" si="996"/>
        <v>11.666666666666666</v>
      </c>
      <c r="FT2682" s="24">
        <f t="shared" si="1006"/>
        <v>16.71287878787879</v>
      </c>
      <c r="GB2682" s="2">
        <f t="shared" si="1011"/>
        <v>1972</v>
      </c>
      <c r="GC2682" s="20" t="s">
        <v>105</v>
      </c>
      <c r="GD2682" s="15">
        <v>21.7</v>
      </c>
      <c r="GE2682" s="15">
        <v>24.4</v>
      </c>
      <c r="GF2682" s="15">
        <v>21.2</v>
      </c>
      <c r="GG2682" s="15">
        <v>19.399999999999999</v>
      </c>
      <c r="GH2682" s="15">
        <v>15.6</v>
      </c>
      <c r="GI2682" s="15">
        <v>13.3</v>
      </c>
      <c r="GJ2682" s="15">
        <v>12</v>
      </c>
      <c r="GK2682" s="15">
        <v>13.4</v>
      </c>
      <c r="GL2682" s="15">
        <v>15</v>
      </c>
      <c r="GM2682" s="15">
        <v>17</v>
      </c>
      <c r="GN2682" s="15">
        <v>18.7</v>
      </c>
      <c r="GO2682" s="15">
        <v>19.3</v>
      </c>
      <c r="GP2682" s="21">
        <f t="shared" si="1007"/>
        <v>17.583333333333332</v>
      </c>
      <c r="GQ2682" s="2"/>
      <c r="GR2682" s="22">
        <f t="shared" si="1008"/>
        <v>22.433333333333334</v>
      </c>
      <c r="GS2682" s="23">
        <f t="shared" si="1009"/>
        <v>12.9</v>
      </c>
      <c r="GT2682" s="24">
        <f t="shared" si="1010"/>
        <v>16.440909090909091</v>
      </c>
      <c r="GU2682" s="22">
        <f>AVERAGE(Sheet1!AR2682,Sheet1!BR2682,Sheet1!CR2682,Sheet1!DR2682,Sheet1!ER2682,Sheet1!FR2682,Sheet1!GR2682)</f>
        <v>21.457142857142856</v>
      </c>
      <c r="GV2682" s="23">
        <f>AVERAGE(Sheet1!AS2682,Sheet1!BS2682,Sheet1!CS2682,Sheet1!DS2682,Sheet1!ES2682,Sheet1!FS2682,Sheet1!GS2682)</f>
        <v>12.671428571428573</v>
      </c>
      <c r="GW2682" s="22">
        <f t="shared" si="1018"/>
        <v>20.314718614718611</v>
      </c>
      <c r="GX2682" s="23">
        <f t="shared" si="1019"/>
        <v>12.317316017316017</v>
      </c>
      <c r="GY2682" s="24">
        <f>AVERAGE(Sheet1!$AP2682,Sheet1!$BP2682,Sheet1!$CP2682,Sheet1!$DP2682,Sheet1!$EP2682,Sheet1!$FP2682,Sheet1!$GP2682)</f>
        <v>17.152976190476192</v>
      </c>
      <c r="GZ2682" s="24">
        <f t="shared" si="1020"/>
        <v>16.174512987012985</v>
      </c>
    </row>
    <row r="2683" spans="2:208">
      <c r="B2683" s="7"/>
      <c r="C2683" s="8">
        <f t="shared" si="985"/>
        <v>16.777380952380948</v>
      </c>
      <c r="D2683" s="25">
        <f t="shared" si="997"/>
        <v>16.529642857142857</v>
      </c>
      <c r="E2683" s="16">
        <f t="shared" si="1003"/>
        <v>16.238273809523808</v>
      </c>
      <c r="F2683" s="8">
        <f t="shared" si="1017"/>
        <v>16.186875000000004</v>
      </c>
      <c r="G2683" s="29">
        <f t="shared" si="1012"/>
        <v>16.029031746031748</v>
      </c>
      <c r="H2683" s="16">
        <f t="shared" si="986"/>
        <v>24.6</v>
      </c>
      <c r="I2683" s="17">
        <f t="shared" si="987"/>
        <v>16.8</v>
      </c>
      <c r="J2683" s="18">
        <f t="shared" si="988"/>
        <v>10.199999999999999</v>
      </c>
      <c r="K2683" s="19">
        <f t="shared" si="989"/>
        <v>17.399999999999999</v>
      </c>
      <c r="AA2683" s="2"/>
      <c r="AC2683" s="26">
        <v>1973</v>
      </c>
      <c r="AD2683" s="15">
        <v>19.899999999999999</v>
      </c>
      <c r="AE2683" s="15">
        <v>20.2</v>
      </c>
      <c r="AF2683" s="15">
        <v>16.899999999999999</v>
      </c>
      <c r="AG2683" s="15">
        <v>16.8</v>
      </c>
      <c r="AH2683" s="15">
        <v>13.9</v>
      </c>
      <c r="AI2683" s="15">
        <v>10.8</v>
      </c>
      <c r="AJ2683" s="15">
        <v>12.3</v>
      </c>
      <c r="AK2683" s="15">
        <v>12</v>
      </c>
      <c r="AL2683" s="15">
        <v>14.2</v>
      </c>
      <c r="AM2683" s="15">
        <v>15.3</v>
      </c>
      <c r="AN2683" s="15">
        <v>15.1</v>
      </c>
      <c r="AO2683" s="15">
        <v>18.7</v>
      </c>
      <c r="AP2683" s="21">
        <f t="shared" si="999"/>
        <v>15.508333333333333</v>
      </c>
      <c r="AR2683" s="22">
        <f t="shared" si="1000"/>
        <v>18.999999999999996</v>
      </c>
      <c r="AS2683" s="23">
        <f t="shared" si="1001"/>
        <v>11.700000000000001</v>
      </c>
      <c r="AT2683" s="24">
        <f t="shared" si="1016"/>
        <v>15.075757575757576</v>
      </c>
      <c r="BC2683" s="20" t="s">
        <v>106</v>
      </c>
      <c r="BD2683" s="15">
        <v>21.5</v>
      </c>
      <c r="BE2683" s="15">
        <v>22.3</v>
      </c>
      <c r="BF2683" s="15">
        <v>18.100000000000001</v>
      </c>
      <c r="BG2683" s="15">
        <v>17.7</v>
      </c>
      <c r="BH2683" s="15">
        <v>14.6</v>
      </c>
      <c r="BI2683" s="15">
        <v>11.8</v>
      </c>
      <c r="BJ2683" s="15">
        <v>13.4</v>
      </c>
      <c r="BK2683" s="15">
        <v>13.4</v>
      </c>
      <c r="BL2683" s="15">
        <v>15.1</v>
      </c>
      <c r="BM2683" s="15">
        <v>17.5</v>
      </c>
      <c r="BN2683" s="15">
        <v>17.3</v>
      </c>
      <c r="BO2683" s="15">
        <v>21.3</v>
      </c>
      <c r="BP2683" s="21">
        <f t="shared" si="1013"/>
        <v>17</v>
      </c>
      <c r="BR2683" s="22">
        <f t="shared" si="1014"/>
        <v>20.633333333333333</v>
      </c>
      <c r="BS2683" s="23">
        <f t="shared" si="1015"/>
        <v>12.866666666666667</v>
      </c>
      <c r="BT2683" s="24">
        <f t="shared" si="975"/>
        <v>15.474242424242426</v>
      </c>
      <c r="CB2683" s="2">
        <f t="shared" si="984"/>
        <v>1973</v>
      </c>
      <c r="CC2683" s="20" t="s">
        <v>106</v>
      </c>
      <c r="CD2683" s="15">
        <v>21.4</v>
      </c>
      <c r="CE2683" s="15">
        <v>21.2</v>
      </c>
      <c r="CF2683" s="15">
        <v>18.5</v>
      </c>
      <c r="CG2683" s="15">
        <v>17.8</v>
      </c>
      <c r="CH2683" s="15">
        <v>15.3</v>
      </c>
      <c r="CI2683" s="15">
        <v>12.8</v>
      </c>
      <c r="CJ2683" s="15">
        <v>13.4</v>
      </c>
      <c r="CK2683" s="15">
        <v>13.6</v>
      </c>
      <c r="CL2683" s="15">
        <v>14.7</v>
      </c>
      <c r="CM2683" s="15">
        <v>16.100000000000001</v>
      </c>
      <c r="CN2683" s="15">
        <v>16.7</v>
      </c>
      <c r="CO2683" s="15">
        <v>19.7</v>
      </c>
      <c r="CP2683" s="21">
        <f t="shared" si="981"/>
        <v>16.766666666666662</v>
      </c>
      <c r="CR2683" s="22">
        <f t="shared" si="982"/>
        <v>20.366666666666664</v>
      </c>
      <c r="CS2683" s="23">
        <f t="shared" si="983"/>
        <v>13.266666666666667</v>
      </c>
      <c r="CT2683" s="24">
        <f t="shared" si="1002"/>
        <v>16.467045454545453</v>
      </c>
      <c r="DB2683" s="2">
        <f t="shared" si="993"/>
        <v>1973</v>
      </c>
      <c r="DC2683" s="20" t="s">
        <v>106</v>
      </c>
      <c r="DD2683" s="15">
        <v>23.5</v>
      </c>
      <c r="DE2683" s="15">
        <v>22.8</v>
      </c>
      <c r="DF2683" s="15">
        <v>19</v>
      </c>
      <c r="DG2683" s="15">
        <v>18.8</v>
      </c>
      <c r="DH2683" s="15">
        <v>15.2</v>
      </c>
      <c r="DI2683" s="15">
        <v>11</v>
      </c>
      <c r="DJ2683" s="15">
        <v>12.6</v>
      </c>
      <c r="DK2683" s="15">
        <v>13</v>
      </c>
      <c r="DL2683" s="15">
        <v>16.2</v>
      </c>
      <c r="DM2683" s="15">
        <v>17.399999999999999</v>
      </c>
      <c r="DN2683" s="15">
        <v>16.7</v>
      </c>
      <c r="DO2683" s="15">
        <v>21.1</v>
      </c>
      <c r="DP2683" s="21">
        <f t="shared" si="990"/>
        <v>17.274999999999995</v>
      </c>
      <c r="DR2683" s="22">
        <f t="shared" si="991"/>
        <v>21.766666666666666</v>
      </c>
      <c r="DS2683" s="23">
        <f t="shared" si="992"/>
        <v>12.200000000000001</v>
      </c>
      <c r="DT2683" s="24">
        <f t="shared" si="1004"/>
        <v>16.796212121212122</v>
      </c>
      <c r="EB2683" s="2">
        <f t="shared" si="980"/>
        <v>1973</v>
      </c>
      <c r="EC2683" s="20" t="s">
        <v>106</v>
      </c>
      <c r="ED2683" s="15">
        <v>21.3</v>
      </c>
      <c r="EE2683" s="15">
        <v>20.6</v>
      </c>
      <c r="EF2683" s="15">
        <v>19.399999999999999</v>
      </c>
      <c r="EG2683" s="15">
        <v>18.7</v>
      </c>
      <c r="EH2683" s="15">
        <v>15.8</v>
      </c>
      <c r="EI2683" s="15">
        <v>12.5</v>
      </c>
      <c r="EJ2683" s="15">
        <v>12.9</v>
      </c>
      <c r="EK2683" s="15">
        <v>13.2</v>
      </c>
      <c r="EL2683" s="15">
        <v>14.8</v>
      </c>
      <c r="EM2683" s="15">
        <v>16.3</v>
      </c>
      <c r="EN2683" s="15">
        <v>17.2</v>
      </c>
      <c r="EO2683" s="15">
        <v>19.7</v>
      </c>
      <c r="EP2683" s="21">
        <f t="shared" si="976"/>
        <v>16.866666666666667</v>
      </c>
      <c r="ER2683" s="22">
        <f t="shared" si="977"/>
        <v>20.433333333333334</v>
      </c>
      <c r="ES2683" s="23">
        <f t="shared" si="978"/>
        <v>12.866666666666665</v>
      </c>
      <c r="ET2683" s="24">
        <f t="shared" si="998"/>
        <v>16.539393939393943</v>
      </c>
      <c r="FB2683" s="2">
        <f t="shared" si="979"/>
        <v>1973</v>
      </c>
      <c r="FC2683" s="20" t="s">
        <v>106</v>
      </c>
      <c r="FD2683" s="15">
        <v>24.6</v>
      </c>
      <c r="FE2683" s="15">
        <v>23.5</v>
      </c>
      <c r="FF2683" s="15">
        <v>19.7</v>
      </c>
      <c r="FG2683" s="15">
        <v>17.899999999999999</v>
      </c>
      <c r="FH2683" s="15">
        <v>14.1</v>
      </c>
      <c r="FI2683" s="15">
        <v>10.199999999999999</v>
      </c>
      <c r="FJ2683" s="15">
        <v>11.2</v>
      </c>
      <c r="FK2683" s="15">
        <v>12.1</v>
      </c>
      <c r="FL2683" s="15">
        <v>13.8</v>
      </c>
      <c r="FM2683" s="15">
        <v>17</v>
      </c>
      <c r="FN2683" s="15">
        <v>18.2</v>
      </c>
      <c r="FO2683" s="15">
        <v>22.5</v>
      </c>
      <c r="FP2683" s="21">
        <f t="shared" si="994"/>
        <v>17.066666666666666</v>
      </c>
      <c r="FR2683" s="22">
        <f t="shared" si="995"/>
        <v>22.599999999999998</v>
      </c>
      <c r="FS2683" s="23">
        <f t="shared" si="996"/>
        <v>11.166666666666666</v>
      </c>
      <c r="FT2683" s="24">
        <f t="shared" si="1006"/>
        <v>16.739393939393935</v>
      </c>
      <c r="GB2683" s="2">
        <f t="shared" si="1011"/>
        <v>1973</v>
      </c>
      <c r="GC2683" s="20" t="s">
        <v>106</v>
      </c>
      <c r="GD2683" s="15">
        <v>20.7</v>
      </c>
      <c r="GE2683" s="15">
        <v>22.5</v>
      </c>
      <c r="GF2683" s="15">
        <v>19.600000000000001</v>
      </c>
      <c r="GG2683" s="15">
        <v>18.399999999999999</v>
      </c>
      <c r="GH2683" s="15">
        <v>15.1</v>
      </c>
      <c r="GI2683" s="15">
        <v>11.9</v>
      </c>
      <c r="GJ2683" s="15">
        <v>12.6</v>
      </c>
      <c r="GK2683" s="15">
        <v>13.2</v>
      </c>
      <c r="GL2683" s="15">
        <v>14</v>
      </c>
      <c r="GM2683" s="15">
        <v>16.8</v>
      </c>
      <c r="GN2683" s="15">
        <v>18</v>
      </c>
      <c r="GO2683" s="15">
        <v>20.7</v>
      </c>
      <c r="GP2683" s="21">
        <f t="shared" si="1007"/>
        <v>16.958333333333332</v>
      </c>
      <c r="GQ2683" s="2"/>
      <c r="GR2683" s="22">
        <f t="shared" si="1008"/>
        <v>20.933333333333334</v>
      </c>
      <c r="GS2683" s="23">
        <f t="shared" si="1009"/>
        <v>12.566666666666668</v>
      </c>
      <c r="GT2683" s="24">
        <f t="shared" si="1010"/>
        <v>16.490909090909092</v>
      </c>
      <c r="GU2683" s="22">
        <f>AVERAGE(Sheet1!AR2683,Sheet1!BR2683,Sheet1!CR2683,Sheet1!DR2683,Sheet1!ER2683,Sheet1!FR2683,Sheet1!GR2683)</f>
        <v>20.819047619047616</v>
      </c>
      <c r="GV2683" s="23">
        <f>AVERAGE(Sheet1!AS2683,Sheet1!BS2683,Sheet1!CS2683,Sheet1!DS2683,Sheet1!ES2683,Sheet1!FS2683,Sheet1!GS2683)</f>
        <v>12.376190476190477</v>
      </c>
      <c r="GW2683" s="22">
        <f t="shared" si="1018"/>
        <v>20.349350649350644</v>
      </c>
      <c r="GX2683" s="23">
        <f t="shared" si="1019"/>
        <v>12.290043290043291</v>
      </c>
      <c r="GY2683" s="24">
        <f>AVERAGE(Sheet1!$AP2683,Sheet1!$BP2683,Sheet1!$CP2683,Sheet1!$DP2683,Sheet1!$EP2683,Sheet1!$FP2683,Sheet1!$GP2683)</f>
        <v>16.777380952380948</v>
      </c>
      <c r="GZ2683" s="24">
        <f t="shared" si="1020"/>
        <v>16.22613636363636</v>
      </c>
    </row>
    <row r="2684" spans="2:208">
      <c r="B2684" s="7"/>
      <c r="C2684" s="8">
        <f t="shared" si="985"/>
        <v>16.851190476190478</v>
      </c>
      <c r="D2684" s="25">
        <f t="shared" si="997"/>
        <v>16.689642857142857</v>
      </c>
      <c r="E2684" s="16">
        <f t="shared" si="1003"/>
        <v>16.383035714285718</v>
      </c>
      <c r="F2684" s="8">
        <f t="shared" si="1017"/>
        <v>16.233005952380957</v>
      </c>
      <c r="G2684" s="29">
        <f t="shared" si="1012"/>
        <v>16.053507936507938</v>
      </c>
      <c r="H2684" s="16">
        <f t="shared" si="986"/>
        <v>24.5</v>
      </c>
      <c r="I2684" s="17">
        <f t="shared" si="987"/>
        <v>16.350000000000001</v>
      </c>
      <c r="J2684" s="18">
        <f t="shared" si="988"/>
        <v>10.7</v>
      </c>
      <c r="K2684" s="19">
        <f t="shared" si="989"/>
        <v>17.600000000000001</v>
      </c>
      <c r="AA2684" s="2"/>
      <c r="AC2684" s="26">
        <v>1974</v>
      </c>
      <c r="AD2684" s="15">
        <v>20.9</v>
      </c>
      <c r="AE2684" s="15">
        <v>18.899999999999999</v>
      </c>
      <c r="AF2684" s="15">
        <v>19.8</v>
      </c>
      <c r="AG2684" s="15">
        <v>16.2</v>
      </c>
      <c r="AH2684" s="15">
        <v>14.2</v>
      </c>
      <c r="AI2684" s="15">
        <v>12.5</v>
      </c>
      <c r="AJ2684" s="15">
        <v>10.9</v>
      </c>
      <c r="AK2684" s="15">
        <v>11.9</v>
      </c>
      <c r="AL2684" s="15">
        <v>12.6</v>
      </c>
      <c r="AM2684" s="15">
        <v>14.8</v>
      </c>
      <c r="AN2684" s="15">
        <v>15.4</v>
      </c>
      <c r="AO2684" s="15">
        <v>17.8</v>
      </c>
      <c r="AP2684" s="21">
        <f t="shared" si="999"/>
        <v>15.491666666666669</v>
      </c>
      <c r="AR2684" s="22">
        <f t="shared" si="1000"/>
        <v>19.866666666666664</v>
      </c>
      <c r="AS2684" s="23">
        <f t="shared" si="1001"/>
        <v>11.766666666666666</v>
      </c>
      <c r="AT2684" s="24">
        <f t="shared" si="1016"/>
        <v>15.147727272727273</v>
      </c>
      <c r="BC2684" s="20" t="s">
        <v>107</v>
      </c>
      <c r="BD2684" s="15">
        <v>24.5</v>
      </c>
      <c r="BE2684" s="15">
        <v>21.9</v>
      </c>
      <c r="BF2684" s="15">
        <v>22.4</v>
      </c>
      <c r="BG2684" s="15">
        <v>18.3</v>
      </c>
      <c r="BH2684" s="15">
        <v>15.9</v>
      </c>
      <c r="BI2684" s="15">
        <v>13.5</v>
      </c>
      <c r="BJ2684" s="15">
        <v>12.2</v>
      </c>
      <c r="BK2684" s="15">
        <v>12.9</v>
      </c>
      <c r="BL2684" s="15">
        <v>13.3</v>
      </c>
      <c r="BM2684" s="15">
        <v>16.600000000000001</v>
      </c>
      <c r="BN2684" s="15">
        <v>17.2</v>
      </c>
      <c r="BO2684" s="15">
        <v>18.100000000000001</v>
      </c>
      <c r="BP2684" s="21">
        <f t="shared" si="1013"/>
        <v>17.233333333333331</v>
      </c>
      <c r="BR2684" s="22">
        <f t="shared" si="1014"/>
        <v>22.933333333333334</v>
      </c>
      <c r="BS2684" s="23">
        <f t="shared" si="1015"/>
        <v>12.866666666666667</v>
      </c>
      <c r="BT2684" s="24">
        <f t="shared" ref="BT2684:BT2715" si="1021">AVERAGE(BP2674:BP2684)</f>
        <v>15.671212121212118</v>
      </c>
      <c r="CB2684" s="2">
        <f t="shared" si="984"/>
        <v>1974</v>
      </c>
      <c r="CC2684" s="20" t="s">
        <v>107</v>
      </c>
      <c r="CD2684" s="15">
        <v>23</v>
      </c>
      <c r="CE2684" s="15">
        <v>21</v>
      </c>
      <c r="CF2684" s="15">
        <v>21.9</v>
      </c>
      <c r="CG2684" s="15">
        <v>17.7</v>
      </c>
      <c r="CH2684" s="15">
        <v>16.3</v>
      </c>
      <c r="CI2684" s="15">
        <v>14.2</v>
      </c>
      <c r="CJ2684" s="15">
        <v>13.1</v>
      </c>
      <c r="CK2684" s="15">
        <v>13.2</v>
      </c>
      <c r="CL2684" s="15">
        <v>13.5</v>
      </c>
      <c r="CM2684" s="15">
        <v>15.8</v>
      </c>
      <c r="CN2684" s="15">
        <v>16.600000000000001</v>
      </c>
      <c r="CO2684" s="15">
        <v>17.600000000000001</v>
      </c>
      <c r="CP2684" s="21">
        <f t="shared" si="981"/>
        <v>16.991666666666667</v>
      </c>
      <c r="CR2684" s="22">
        <f t="shared" si="982"/>
        <v>21.966666666666669</v>
      </c>
      <c r="CS2684" s="23">
        <f t="shared" si="983"/>
        <v>13.5</v>
      </c>
      <c r="CT2684" s="24">
        <f t="shared" si="1002"/>
        <v>16.512499999999999</v>
      </c>
      <c r="DB2684" s="2">
        <f t="shared" si="993"/>
        <v>1974</v>
      </c>
      <c r="DC2684" s="20" t="s">
        <v>107</v>
      </c>
      <c r="DD2684" s="15">
        <v>23.4</v>
      </c>
      <c r="DE2684" s="15">
        <v>21.5</v>
      </c>
      <c r="DF2684" s="15">
        <v>21.3</v>
      </c>
      <c r="DG2684" s="15">
        <v>16.600000000000001</v>
      </c>
      <c r="DH2684" s="15">
        <v>14.7</v>
      </c>
      <c r="DI2684" s="15">
        <v>13.1</v>
      </c>
      <c r="DJ2684" s="15">
        <v>11.4</v>
      </c>
      <c r="DK2684" s="15">
        <v>13.1</v>
      </c>
      <c r="DL2684" s="15">
        <v>14.3</v>
      </c>
      <c r="DM2684" s="15">
        <v>17.100000000000001</v>
      </c>
      <c r="DN2684" s="15">
        <v>17.7</v>
      </c>
      <c r="DO2684" s="15">
        <v>20.9</v>
      </c>
      <c r="DP2684" s="21">
        <f t="shared" si="990"/>
        <v>17.091666666666669</v>
      </c>
      <c r="DR2684" s="22">
        <f t="shared" si="991"/>
        <v>22.066666666666666</v>
      </c>
      <c r="DS2684" s="23">
        <f t="shared" si="992"/>
        <v>12.533333333333333</v>
      </c>
      <c r="DT2684" s="24">
        <f t="shared" si="1004"/>
        <v>16.83787878787879</v>
      </c>
      <c r="EB2684" s="2">
        <f t="shared" si="980"/>
        <v>1974</v>
      </c>
      <c r="EC2684" s="20" t="s">
        <v>107</v>
      </c>
      <c r="ED2684" s="15">
        <v>20.6</v>
      </c>
      <c r="EE2684" s="15">
        <v>21.6</v>
      </c>
      <c r="EF2684" s="15">
        <v>21.3</v>
      </c>
      <c r="EG2684" s="15">
        <v>17.7</v>
      </c>
      <c r="EH2684" s="15">
        <v>16</v>
      </c>
      <c r="EI2684" s="15">
        <v>14</v>
      </c>
      <c r="EJ2684" s="15">
        <v>12.8</v>
      </c>
      <c r="EK2684" s="15">
        <v>13.2</v>
      </c>
      <c r="EL2684" s="15">
        <v>14.5</v>
      </c>
      <c r="EM2684" s="15">
        <v>15.2</v>
      </c>
      <c r="EN2684" s="15">
        <v>15.7</v>
      </c>
      <c r="EO2684" s="15">
        <v>18.5</v>
      </c>
      <c r="EP2684" s="21">
        <f t="shared" ref="EP2684:EP2715" si="1022">SUM(ED2684:EO2684)/12</f>
        <v>16.758333333333329</v>
      </c>
      <c r="ER2684" s="22">
        <f t="shared" ref="ER2684:ER2715" si="1023">SUM(ED2684+EE2684+EF2684)/3</f>
        <v>21.166666666666668</v>
      </c>
      <c r="ES2684" s="23">
        <f t="shared" ref="ES2684:ES2715" si="1024">SUM(EI2684+EJ2684+EK2684)/3</f>
        <v>13.333333333333334</v>
      </c>
      <c r="ET2684" s="24">
        <f t="shared" si="998"/>
        <v>16.540909090909093</v>
      </c>
      <c r="FB2684" s="2">
        <f t="shared" ref="FB2684:FB2715" si="1025">FB2683+1</f>
        <v>1974</v>
      </c>
      <c r="FC2684" s="20" t="s">
        <v>107</v>
      </c>
      <c r="FD2684" s="15">
        <v>24.3</v>
      </c>
      <c r="FE2684" s="15">
        <v>24.1</v>
      </c>
      <c r="FF2684" s="15">
        <v>22.9</v>
      </c>
      <c r="FG2684" s="15">
        <v>16.600000000000001</v>
      </c>
      <c r="FH2684" s="15">
        <v>14.5</v>
      </c>
      <c r="FI2684" s="15">
        <v>12</v>
      </c>
      <c r="FJ2684" s="15">
        <v>10.7</v>
      </c>
      <c r="FK2684" s="15">
        <v>11.8</v>
      </c>
      <c r="FL2684" s="15">
        <v>13.3</v>
      </c>
      <c r="FM2684" s="15">
        <v>16.3</v>
      </c>
      <c r="FN2684" s="15">
        <v>17.399999999999999</v>
      </c>
      <c r="FO2684" s="15">
        <v>20</v>
      </c>
      <c r="FP2684" s="21">
        <f t="shared" si="994"/>
        <v>16.991666666666671</v>
      </c>
      <c r="FR2684" s="22">
        <f t="shared" si="995"/>
        <v>23.766666666666669</v>
      </c>
      <c r="FS2684" s="23">
        <f t="shared" si="996"/>
        <v>11.5</v>
      </c>
      <c r="FT2684" s="24">
        <f t="shared" si="1006"/>
        <v>16.75151515151515</v>
      </c>
      <c r="GB2684" s="2">
        <f t="shared" si="1011"/>
        <v>1974</v>
      </c>
      <c r="GC2684" s="20" t="s">
        <v>107</v>
      </c>
      <c r="GD2684" s="15">
        <v>22.8</v>
      </c>
      <c r="GE2684" s="15">
        <v>23.9</v>
      </c>
      <c r="GF2684" s="15">
        <v>23.2</v>
      </c>
      <c r="GG2684" s="15">
        <v>18.2</v>
      </c>
      <c r="GH2684" s="15">
        <v>15.8</v>
      </c>
      <c r="GI2684" s="15">
        <v>13.9</v>
      </c>
      <c r="GJ2684" s="15">
        <v>12.2</v>
      </c>
      <c r="GK2684" s="15">
        <v>13.2</v>
      </c>
      <c r="GL2684" s="15">
        <v>13.6</v>
      </c>
      <c r="GM2684" s="15">
        <v>16.399999999999999</v>
      </c>
      <c r="GN2684" s="15">
        <v>17.600000000000001</v>
      </c>
      <c r="GO2684" s="15">
        <v>18</v>
      </c>
      <c r="GP2684" s="21">
        <f t="shared" si="1007"/>
        <v>17.399999999999999</v>
      </c>
      <c r="GQ2684" s="2"/>
      <c r="GR2684" s="22">
        <f t="shared" si="1008"/>
        <v>23.3</v>
      </c>
      <c r="GS2684" s="23">
        <f t="shared" si="1009"/>
        <v>13.1</v>
      </c>
      <c r="GT2684" s="24">
        <f t="shared" si="1010"/>
        <v>16.596212121212123</v>
      </c>
      <c r="GU2684" s="22">
        <f>AVERAGE(Sheet1!AR2684,Sheet1!BR2684,Sheet1!CR2684,Sheet1!DR2684,Sheet1!ER2684,Sheet1!FR2684,Sheet1!GR2684)</f>
        <v>22.152380952380955</v>
      </c>
      <c r="GV2684" s="23">
        <f>AVERAGE(Sheet1!AS2684,Sheet1!BS2684,Sheet1!CS2684,Sheet1!DS2684,Sheet1!ES2684,Sheet1!FS2684,Sheet1!GS2684)</f>
        <v>12.657142857142857</v>
      </c>
      <c r="GW2684" s="22">
        <f t="shared" si="1018"/>
        <v>20.555844155844156</v>
      </c>
      <c r="GX2684" s="23">
        <f t="shared" si="1019"/>
        <v>12.36233766233766</v>
      </c>
      <c r="GY2684" s="24">
        <f>AVERAGE(Sheet1!$AP2684,Sheet1!$BP2684,Sheet1!$CP2684,Sheet1!$DP2684,Sheet1!$EP2684,Sheet1!$FP2684,Sheet1!$GP2684)</f>
        <v>16.851190476190478</v>
      </c>
      <c r="GZ2684" s="24">
        <f t="shared" si="1020"/>
        <v>16.293993506493504</v>
      </c>
    </row>
    <row r="2685" spans="2:208">
      <c r="B2685" s="7">
        <f>B2680+5</f>
        <v>1975</v>
      </c>
      <c r="C2685" s="8">
        <f t="shared" si="985"/>
        <v>16.477380952380951</v>
      </c>
      <c r="D2685" s="25">
        <f t="shared" si="997"/>
        <v>16.787500000000001</v>
      </c>
      <c r="E2685" s="16">
        <f t="shared" si="1003"/>
        <v>16.443511904761905</v>
      </c>
      <c r="F2685" s="8">
        <f t="shared" si="1017"/>
        <v>16.262748015873019</v>
      </c>
      <c r="G2685" s="29">
        <f t="shared" si="1012"/>
        <v>16.065246031746032</v>
      </c>
      <c r="H2685" s="16">
        <f t="shared" si="986"/>
        <v>24</v>
      </c>
      <c r="I2685" s="17">
        <f t="shared" si="987"/>
        <v>16</v>
      </c>
      <c r="J2685" s="18">
        <f t="shared" si="988"/>
        <v>10.9</v>
      </c>
      <c r="K2685" s="19">
        <f t="shared" si="989"/>
        <v>17.45</v>
      </c>
      <c r="AA2685" s="2"/>
      <c r="AC2685" s="26">
        <v>1975</v>
      </c>
      <c r="AD2685" s="15">
        <v>17.2</v>
      </c>
      <c r="AE2685" s="15">
        <v>18.8</v>
      </c>
      <c r="AF2685" s="15">
        <v>17.5</v>
      </c>
      <c r="AG2685" s="15">
        <v>15.6</v>
      </c>
      <c r="AH2685" s="15">
        <v>13.1</v>
      </c>
      <c r="AI2685" s="15">
        <v>11.9</v>
      </c>
      <c r="AJ2685" s="15">
        <v>12.3</v>
      </c>
      <c r="AK2685" s="15">
        <v>11.3</v>
      </c>
      <c r="AL2685" s="15">
        <v>14.3</v>
      </c>
      <c r="AM2685" s="15">
        <v>14.2</v>
      </c>
      <c r="AN2685" s="15">
        <v>16.8</v>
      </c>
      <c r="AO2685" s="15">
        <v>17.899999999999999</v>
      </c>
      <c r="AP2685" s="21">
        <f t="shared" si="999"/>
        <v>15.075000000000001</v>
      </c>
      <c r="AR2685" s="22">
        <f t="shared" si="1000"/>
        <v>17.833333333333332</v>
      </c>
      <c r="AS2685" s="23">
        <f t="shared" si="1001"/>
        <v>11.833333333333334</v>
      </c>
      <c r="AT2685" s="24">
        <f t="shared" si="1016"/>
        <v>15.226515151515152</v>
      </c>
      <c r="BC2685" s="20" t="s">
        <v>108</v>
      </c>
      <c r="BD2685" s="15">
        <v>18.7</v>
      </c>
      <c r="BE2685" s="15">
        <v>21.9</v>
      </c>
      <c r="BF2685" s="15">
        <v>18.600000000000001</v>
      </c>
      <c r="BG2685" s="15">
        <v>16.100000000000001</v>
      </c>
      <c r="BH2685" s="15">
        <v>14.3</v>
      </c>
      <c r="BI2685" s="15">
        <v>12.2</v>
      </c>
      <c r="BJ2685" s="15">
        <v>12.8</v>
      </c>
      <c r="BK2685" s="15">
        <v>12</v>
      </c>
      <c r="BL2685" s="15">
        <v>15</v>
      </c>
      <c r="BM2685" s="15">
        <v>15.8</v>
      </c>
      <c r="BN2685" s="15">
        <v>18.100000000000001</v>
      </c>
      <c r="BO2685" s="15">
        <v>20.6</v>
      </c>
      <c r="BP2685" s="21">
        <f t="shared" si="1013"/>
        <v>16.341666666666665</v>
      </c>
      <c r="BR2685" s="22">
        <f t="shared" si="1014"/>
        <v>19.733333333333331</v>
      </c>
      <c r="BS2685" s="23">
        <f t="shared" si="1015"/>
        <v>12.333333333333334</v>
      </c>
      <c r="BT2685" s="24">
        <f t="shared" si="1021"/>
        <v>15.850757575757571</v>
      </c>
      <c r="CB2685" s="2">
        <f t="shared" si="984"/>
        <v>1975</v>
      </c>
      <c r="CC2685" s="20" t="s">
        <v>108</v>
      </c>
      <c r="CD2685" s="15">
        <v>18.899999999999999</v>
      </c>
      <c r="CE2685" s="15">
        <v>21.2</v>
      </c>
      <c r="CF2685" s="15">
        <v>18.7</v>
      </c>
      <c r="CG2685" s="15">
        <v>16.7</v>
      </c>
      <c r="CH2685" s="15">
        <v>15.7</v>
      </c>
      <c r="CI2685" s="15">
        <v>13.2</v>
      </c>
      <c r="CJ2685" s="15">
        <v>13.6</v>
      </c>
      <c r="CK2685" s="15">
        <v>12.9</v>
      </c>
      <c r="CL2685" s="15">
        <v>14.9</v>
      </c>
      <c r="CM2685" s="15">
        <v>15.5</v>
      </c>
      <c r="CN2685" s="15">
        <v>17.3</v>
      </c>
      <c r="CO2685" s="15">
        <v>19.600000000000001</v>
      </c>
      <c r="CP2685" s="21">
        <f t="shared" si="981"/>
        <v>16.516666666666669</v>
      </c>
      <c r="CR2685" s="22">
        <f t="shared" si="982"/>
        <v>19.599999999999998</v>
      </c>
      <c r="CS2685" s="23">
        <f t="shared" si="983"/>
        <v>13.233333333333333</v>
      </c>
      <c r="CT2685" s="24">
        <f t="shared" si="1002"/>
        <v>16.580681818181816</v>
      </c>
      <c r="DB2685" s="2">
        <f t="shared" si="993"/>
        <v>1975</v>
      </c>
      <c r="DC2685" s="20" t="s">
        <v>108</v>
      </c>
      <c r="DD2685" s="15">
        <v>20.6</v>
      </c>
      <c r="DE2685" s="15">
        <v>22.1</v>
      </c>
      <c r="DF2685" s="15">
        <v>19.7</v>
      </c>
      <c r="DG2685" s="15">
        <v>17.7</v>
      </c>
      <c r="DH2685" s="15">
        <v>14.6</v>
      </c>
      <c r="DI2685" s="15">
        <v>12.5</v>
      </c>
      <c r="DJ2685" s="15">
        <v>13.4</v>
      </c>
      <c r="DK2685" s="15">
        <v>12.5</v>
      </c>
      <c r="DL2685" s="15">
        <v>16.2</v>
      </c>
      <c r="DM2685" s="15">
        <v>15.9</v>
      </c>
      <c r="DN2685" s="15">
        <v>19</v>
      </c>
      <c r="DO2685" s="15">
        <v>21.5</v>
      </c>
      <c r="DP2685" s="21">
        <f t="shared" si="990"/>
        <v>17.141666666666669</v>
      </c>
      <c r="DR2685" s="22">
        <f t="shared" si="991"/>
        <v>20.8</v>
      </c>
      <c r="DS2685" s="23">
        <f t="shared" si="992"/>
        <v>12.799999999999999</v>
      </c>
      <c r="DT2685" s="24">
        <f t="shared" si="1004"/>
        <v>16.944696969696974</v>
      </c>
      <c r="EB2685" s="2">
        <f t="shared" ref="EB2685:EB2716" si="1026">EB2684+1</f>
        <v>1975</v>
      </c>
      <c r="EC2685" s="20" t="s">
        <v>108</v>
      </c>
      <c r="ED2685" s="15">
        <v>19.399999999999999</v>
      </c>
      <c r="EE2685" s="15">
        <v>21.2</v>
      </c>
      <c r="EF2685" s="15">
        <v>19.399999999999999</v>
      </c>
      <c r="EG2685" s="15">
        <v>17.2</v>
      </c>
      <c r="EH2685" s="15">
        <v>15.6</v>
      </c>
      <c r="EI2685" s="15">
        <v>13.2</v>
      </c>
      <c r="EJ2685" s="15">
        <v>13.4</v>
      </c>
      <c r="EK2685" s="15">
        <v>13</v>
      </c>
      <c r="EL2685" s="15">
        <v>14.9</v>
      </c>
      <c r="EM2685" s="15">
        <v>15.8</v>
      </c>
      <c r="EN2685" s="15">
        <v>17.5</v>
      </c>
      <c r="EO2685" s="15">
        <v>19.8</v>
      </c>
      <c r="EP2685" s="21">
        <f t="shared" si="1022"/>
        <v>16.7</v>
      </c>
      <c r="ER2685" s="22">
        <f t="shared" si="1023"/>
        <v>19.999999999999996</v>
      </c>
      <c r="ES2685" s="23">
        <f t="shared" si="1024"/>
        <v>13.200000000000001</v>
      </c>
      <c r="ET2685" s="24">
        <f t="shared" si="998"/>
        <v>16.584090909090911</v>
      </c>
      <c r="FB2685" s="2">
        <f t="shared" si="1025"/>
        <v>1975</v>
      </c>
      <c r="FC2685" s="20" t="s">
        <v>108</v>
      </c>
      <c r="FD2685" s="15">
        <v>20.6</v>
      </c>
      <c r="FE2685" s="15">
        <v>24</v>
      </c>
      <c r="FF2685" s="15">
        <v>19.899999999999999</v>
      </c>
      <c r="FG2685" s="15">
        <v>16.8</v>
      </c>
      <c r="FH2685" s="15">
        <v>13.9</v>
      </c>
      <c r="FI2685" s="15">
        <v>10.9</v>
      </c>
      <c r="FJ2685" s="15">
        <v>11.3</v>
      </c>
      <c r="FK2685" s="15">
        <v>11.8</v>
      </c>
      <c r="FL2685" s="15">
        <v>14.2</v>
      </c>
      <c r="FM2685" s="15">
        <v>15.6</v>
      </c>
      <c r="FN2685" s="15">
        <v>18.2</v>
      </c>
      <c r="FO2685" s="15">
        <v>22.4</v>
      </c>
      <c r="FP2685" s="21">
        <f t="shared" si="994"/>
        <v>16.633333333333333</v>
      </c>
      <c r="FR2685" s="22">
        <f t="shared" si="995"/>
        <v>21.5</v>
      </c>
      <c r="FS2685" s="23">
        <f t="shared" si="996"/>
        <v>11.333333333333334</v>
      </c>
      <c r="FT2685" s="24">
        <f t="shared" si="1006"/>
        <v>16.829545454545453</v>
      </c>
      <c r="GB2685" s="2">
        <f t="shared" si="1011"/>
        <v>1975</v>
      </c>
      <c r="GC2685" s="20" t="s">
        <v>108</v>
      </c>
      <c r="GD2685" s="15">
        <v>20.5</v>
      </c>
      <c r="GE2685" s="15">
        <v>22.6</v>
      </c>
      <c r="GF2685" s="15">
        <v>20.100000000000001</v>
      </c>
      <c r="GG2685" s="15">
        <v>17.5</v>
      </c>
      <c r="GH2685" s="15">
        <v>15</v>
      </c>
      <c r="GI2685" s="15">
        <v>12.4</v>
      </c>
      <c r="GJ2685" s="15">
        <v>12.7</v>
      </c>
      <c r="GK2685" s="15">
        <v>13.1</v>
      </c>
      <c r="GL2685" s="15">
        <v>14.6</v>
      </c>
      <c r="GM2685" s="15">
        <v>15.8</v>
      </c>
      <c r="GN2685" s="15">
        <v>18.2</v>
      </c>
      <c r="GO2685" s="15">
        <v>20.7</v>
      </c>
      <c r="GP2685" s="21">
        <f t="shared" si="1007"/>
        <v>16.933333333333334</v>
      </c>
      <c r="GQ2685" s="2"/>
      <c r="GR2685" s="22">
        <f t="shared" si="1008"/>
        <v>21.066666666666666</v>
      </c>
      <c r="GS2685" s="23">
        <f t="shared" si="1009"/>
        <v>12.733333333333334</v>
      </c>
      <c r="GT2685" s="24">
        <f t="shared" si="1010"/>
        <v>16.725000000000001</v>
      </c>
      <c r="GU2685" s="22">
        <f>AVERAGE(Sheet1!AR2685,Sheet1!BR2685,Sheet1!CR2685,Sheet1!DR2685,Sheet1!ER2685,Sheet1!FR2685,Sheet1!GR2685)</f>
        <v>20.076190476190476</v>
      </c>
      <c r="GV2685" s="23">
        <f>AVERAGE(Sheet1!AS2685,Sheet1!BS2685,Sheet1!CS2685,Sheet1!DS2685,Sheet1!ES2685,Sheet1!FS2685,Sheet1!GS2685)</f>
        <v>12.495238095238095</v>
      </c>
      <c r="GW2685" s="22">
        <f t="shared" si="1018"/>
        <v>20.690909090909091</v>
      </c>
      <c r="GX2685" s="23">
        <f t="shared" si="1019"/>
        <v>12.412121212121212</v>
      </c>
      <c r="GY2685" s="24">
        <f>AVERAGE(Sheet1!$AP2685,Sheet1!$BP2685,Sheet1!$CP2685,Sheet1!$DP2685,Sheet1!$EP2685,Sheet1!$FP2685,Sheet1!$GP2685)</f>
        <v>16.477380952380951</v>
      </c>
      <c r="GZ2685" s="24">
        <f t="shared" si="1020"/>
        <v>16.391612554112555</v>
      </c>
    </row>
    <row r="2686" spans="2:208">
      <c r="B2686" s="7"/>
      <c r="C2686" s="8">
        <f t="shared" si="985"/>
        <v>16.359523809523811</v>
      </c>
      <c r="D2686" s="25">
        <f t="shared" si="997"/>
        <v>16.723690476190477</v>
      </c>
      <c r="E2686" s="16">
        <f t="shared" si="1003"/>
        <v>16.464464285714286</v>
      </c>
      <c r="F2686" s="8">
        <f t="shared" si="1017"/>
        <v>16.284950396825398</v>
      </c>
      <c r="G2686" s="29">
        <f t="shared" si="1012"/>
        <v>16.065079365079367</v>
      </c>
      <c r="H2686" s="16">
        <f t="shared" si="986"/>
        <v>24.2</v>
      </c>
      <c r="I2686" s="17">
        <f t="shared" si="987"/>
        <v>15.55</v>
      </c>
      <c r="J2686" s="18">
        <f t="shared" si="988"/>
        <v>10.3</v>
      </c>
      <c r="K2686" s="19">
        <f t="shared" si="989"/>
        <v>17.25</v>
      </c>
      <c r="AA2686" s="2"/>
      <c r="AC2686" s="26">
        <v>1976</v>
      </c>
      <c r="AD2686" s="15">
        <v>19.100000000000001</v>
      </c>
      <c r="AE2686" s="15">
        <v>19</v>
      </c>
      <c r="AF2686" s="15">
        <v>18</v>
      </c>
      <c r="AG2686" s="15">
        <v>16.3</v>
      </c>
      <c r="AH2686" s="15">
        <v>14.1</v>
      </c>
      <c r="AI2686" s="15">
        <v>11.5</v>
      </c>
      <c r="AJ2686" s="15">
        <v>11.2</v>
      </c>
      <c r="AK2686" s="15">
        <v>10.3</v>
      </c>
      <c r="AL2686" s="15">
        <v>12.5</v>
      </c>
      <c r="AM2686" s="15">
        <v>13</v>
      </c>
      <c r="AN2686" s="15">
        <v>15.3</v>
      </c>
      <c r="AO2686" s="15">
        <v>17.3</v>
      </c>
      <c r="AP2686" s="21">
        <f t="shared" si="999"/>
        <v>14.800000000000002</v>
      </c>
      <c r="AR2686" s="22">
        <f t="shared" si="1000"/>
        <v>18.7</v>
      </c>
      <c r="AS2686" s="23">
        <f t="shared" si="1001"/>
        <v>11</v>
      </c>
      <c r="AT2686" s="24">
        <f t="shared" si="1016"/>
        <v>15.251515151515152</v>
      </c>
      <c r="BC2686" s="20" t="s">
        <v>109</v>
      </c>
      <c r="BD2686" s="15">
        <v>21.7</v>
      </c>
      <c r="BE2686" s="15">
        <v>22.4</v>
      </c>
      <c r="BF2686" s="15">
        <v>20.399999999999999</v>
      </c>
      <c r="BG2686" s="15">
        <v>17.2</v>
      </c>
      <c r="BH2686" s="15">
        <v>14.1</v>
      </c>
      <c r="BI2686" s="15">
        <v>12</v>
      </c>
      <c r="BJ2686" s="15">
        <v>11.3</v>
      </c>
      <c r="BK2686" s="15">
        <v>11.5</v>
      </c>
      <c r="BL2686" s="15">
        <v>14.3</v>
      </c>
      <c r="BM2686" s="15">
        <v>15.1</v>
      </c>
      <c r="BN2686" s="15">
        <v>18.2</v>
      </c>
      <c r="BO2686" s="15">
        <v>17.7</v>
      </c>
      <c r="BP2686" s="21">
        <f t="shared" si="1013"/>
        <v>16.324999999999999</v>
      </c>
      <c r="BR2686" s="22">
        <f t="shared" si="1014"/>
        <v>21.5</v>
      </c>
      <c r="BS2686" s="23">
        <f t="shared" si="1015"/>
        <v>11.6</v>
      </c>
      <c r="BT2686" s="24">
        <f t="shared" si="1021"/>
        <v>16.000757575757575</v>
      </c>
      <c r="CB2686" s="2">
        <f t="shared" si="984"/>
        <v>1976</v>
      </c>
      <c r="CC2686" s="20" t="s">
        <v>109</v>
      </c>
      <c r="CD2686" s="15">
        <v>20.9</v>
      </c>
      <c r="CE2686" s="15">
        <v>21.9</v>
      </c>
      <c r="CF2686" s="15">
        <v>20.100000000000001</v>
      </c>
      <c r="CG2686" s="15">
        <v>17.899999999999999</v>
      </c>
      <c r="CH2686" s="15">
        <v>15</v>
      </c>
      <c r="CI2686" s="15">
        <v>13.6</v>
      </c>
      <c r="CJ2686" s="15">
        <v>12.8</v>
      </c>
      <c r="CK2686" s="15">
        <v>12.8</v>
      </c>
      <c r="CL2686" s="15">
        <v>13.7</v>
      </c>
      <c r="CM2686" s="15">
        <v>14.3</v>
      </c>
      <c r="CN2686" s="15">
        <v>16.7</v>
      </c>
      <c r="CO2686" s="15">
        <v>18.100000000000001</v>
      </c>
      <c r="CP2686" s="21">
        <f t="shared" si="981"/>
        <v>16.483333333333331</v>
      </c>
      <c r="CR2686" s="22">
        <f t="shared" si="982"/>
        <v>20.966666666666665</v>
      </c>
      <c r="CS2686" s="23">
        <f t="shared" si="983"/>
        <v>13.066666666666668</v>
      </c>
      <c r="CT2686" s="24">
        <f t="shared" si="1002"/>
        <v>16.590530303030302</v>
      </c>
      <c r="DB2686" s="2">
        <f t="shared" si="993"/>
        <v>1976</v>
      </c>
      <c r="DC2686" s="20" t="s">
        <v>109</v>
      </c>
      <c r="DD2686" s="15">
        <v>22.5</v>
      </c>
      <c r="DE2686" s="15">
        <v>21.5</v>
      </c>
      <c r="DF2686" s="15">
        <v>19.7</v>
      </c>
      <c r="DG2686" s="15">
        <v>18.5</v>
      </c>
      <c r="DH2686" s="15">
        <v>15.3</v>
      </c>
      <c r="DI2686" s="15">
        <v>12.3</v>
      </c>
      <c r="DJ2686" s="15">
        <v>12.3</v>
      </c>
      <c r="DK2686" s="15">
        <v>11.1</v>
      </c>
      <c r="DL2686" s="15">
        <v>13.8</v>
      </c>
      <c r="DM2686" s="15">
        <v>13.9</v>
      </c>
      <c r="DN2686" s="15">
        <v>16.7</v>
      </c>
      <c r="DO2686" s="15">
        <v>19.899999999999999</v>
      </c>
      <c r="DP2686" s="21">
        <f t="shared" si="990"/>
        <v>16.458333333333332</v>
      </c>
      <c r="DR2686" s="22">
        <f t="shared" si="991"/>
        <v>21.233333333333334</v>
      </c>
      <c r="DS2686" s="23">
        <f t="shared" si="992"/>
        <v>11.9</v>
      </c>
      <c r="DT2686" s="24">
        <f t="shared" si="1004"/>
        <v>16.931818181818183</v>
      </c>
      <c r="EB2686" s="2">
        <f t="shared" si="1026"/>
        <v>1976</v>
      </c>
      <c r="EC2686" s="20" t="s">
        <v>109</v>
      </c>
      <c r="ED2686" s="15">
        <v>20.9</v>
      </c>
      <c r="EE2686" s="15">
        <v>21.2</v>
      </c>
      <c r="EF2686" s="15">
        <v>20</v>
      </c>
      <c r="EG2686" s="15">
        <v>18.100000000000001</v>
      </c>
      <c r="EH2686" s="15">
        <v>15.6</v>
      </c>
      <c r="EI2686" s="15">
        <v>13.5</v>
      </c>
      <c r="EJ2686" s="15">
        <v>13.1</v>
      </c>
      <c r="EK2686" s="15">
        <v>12.6</v>
      </c>
      <c r="EL2686" s="15">
        <v>14.1</v>
      </c>
      <c r="EM2686" s="15">
        <v>14.7</v>
      </c>
      <c r="EN2686" s="15">
        <v>17</v>
      </c>
      <c r="EO2686" s="15">
        <v>18.3</v>
      </c>
      <c r="EP2686" s="21">
        <f t="shared" si="1022"/>
        <v>16.591666666666665</v>
      </c>
      <c r="ER2686" s="22">
        <f t="shared" si="1023"/>
        <v>20.7</v>
      </c>
      <c r="ES2686" s="23">
        <f t="shared" si="1024"/>
        <v>13.066666666666668</v>
      </c>
      <c r="ET2686" s="24">
        <f t="shared" si="998"/>
        <v>16.621212121212121</v>
      </c>
      <c r="FB2686" s="2">
        <f t="shared" si="1025"/>
        <v>1976</v>
      </c>
      <c r="FC2686" s="20" t="s">
        <v>109</v>
      </c>
      <c r="FD2686" s="15">
        <v>23.5</v>
      </c>
      <c r="FE2686" s="15">
        <v>24.2</v>
      </c>
      <c r="FF2686" s="15">
        <v>21.1</v>
      </c>
      <c r="FG2686" s="15">
        <v>18.2</v>
      </c>
      <c r="FH2686" s="15">
        <v>14.4</v>
      </c>
      <c r="FI2686" s="15">
        <v>12</v>
      </c>
      <c r="FJ2686" s="15">
        <v>11.2</v>
      </c>
      <c r="FK2686" s="15">
        <v>11.2</v>
      </c>
      <c r="FL2686" s="15">
        <v>13.8</v>
      </c>
      <c r="FM2686" s="15">
        <v>14.5</v>
      </c>
      <c r="FN2686" s="15">
        <v>18.5</v>
      </c>
      <c r="FO2686" s="15">
        <v>19.100000000000001</v>
      </c>
      <c r="FP2686" s="21">
        <f t="shared" si="994"/>
        <v>16.808333333333334</v>
      </c>
      <c r="FR2686" s="22">
        <f t="shared" si="995"/>
        <v>22.933333333333337</v>
      </c>
      <c r="FS2686" s="23">
        <f t="shared" si="996"/>
        <v>11.466666666666667</v>
      </c>
      <c r="FT2686" s="24">
        <f t="shared" si="1006"/>
        <v>16.835606060606061</v>
      </c>
      <c r="GB2686" s="2">
        <f t="shared" si="1011"/>
        <v>1976</v>
      </c>
      <c r="GC2686" s="20" t="s">
        <v>109</v>
      </c>
      <c r="GD2686" s="15">
        <v>22.5</v>
      </c>
      <c r="GE2686" s="15">
        <v>23.5</v>
      </c>
      <c r="GF2686" s="15">
        <v>21.8</v>
      </c>
      <c r="GG2686" s="15">
        <v>18.7</v>
      </c>
      <c r="GH2686" s="15">
        <v>15.5</v>
      </c>
      <c r="GI2686" s="15">
        <v>13.1</v>
      </c>
      <c r="GJ2686" s="15">
        <v>12.5</v>
      </c>
      <c r="GK2686" s="15">
        <v>12.4</v>
      </c>
      <c r="GL2686" s="15">
        <v>14.4</v>
      </c>
      <c r="GM2686" s="15">
        <v>15</v>
      </c>
      <c r="GN2686" s="15">
        <v>17.600000000000001</v>
      </c>
      <c r="GO2686" s="15">
        <v>17.600000000000001</v>
      </c>
      <c r="GP2686" s="21">
        <f t="shared" si="1007"/>
        <v>17.05</v>
      </c>
      <c r="GQ2686" s="2"/>
      <c r="GR2686" s="22">
        <f t="shared" si="1008"/>
        <v>22.599999999999998</v>
      </c>
      <c r="GS2686" s="23">
        <f t="shared" si="1009"/>
        <v>12.666666666666666</v>
      </c>
      <c r="GT2686" s="24">
        <f t="shared" si="1010"/>
        <v>16.81969696969697</v>
      </c>
      <c r="GU2686" s="22">
        <f>AVERAGE(Sheet1!AR2686,Sheet1!BR2686,Sheet1!CR2686,Sheet1!DR2686,Sheet1!ER2686,Sheet1!FR2686,Sheet1!GR2686)</f>
        <v>21.233333333333338</v>
      </c>
      <c r="GV2686" s="23">
        <f>AVERAGE(Sheet1!AS2686,Sheet1!BS2686,Sheet1!CS2686,Sheet1!DS2686,Sheet1!ES2686,Sheet1!FS2686,Sheet1!GS2686)</f>
        <v>12.109523809523811</v>
      </c>
      <c r="GW2686" s="22">
        <f t="shared" si="1018"/>
        <v>20.862770562770564</v>
      </c>
      <c r="GX2686" s="23">
        <f t="shared" si="1019"/>
        <v>12.390476190476191</v>
      </c>
      <c r="GY2686" s="24">
        <f>AVERAGE(Sheet1!$AP2686,Sheet1!$BP2686,Sheet1!$CP2686,Sheet1!$DP2686,Sheet1!$EP2686,Sheet1!$FP2686,Sheet1!$GP2686)</f>
        <v>16.359523809523811</v>
      </c>
      <c r="GZ2686" s="24">
        <f t="shared" si="1020"/>
        <v>16.435876623376625</v>
      </c>
    </row>
    <row r="2687" spans="2:208">
      <c r="B2687" s="7"/>
      <c r="C2687" s="8">
        <f t="shared" si="985"/>
        <v>16.401190476190475</v>
      </c>
      <c r="D2687" s="25">
        <f t="shared" si="997"/>
        <v>16.573333333333331</v>
      </c>
      <c r="E2687" s="16">
        <f t="shared" si="1003"/>
        <v>16.463392857142857</v>
      </c>
      <c r="F2687" s="8">
        <f t="shared" si="1017"/>
        <v>16.310962301587303</v>
      </c>
      <c r="G2687" s="29">
        <f t="shared" si="1012"/>
        <v>16.076603174603179</v>
      </c>
      <c r="H2687" s="16">
        <f t="shared" si="986"/>
        <v>23.4</v>
      </c>
      <c r="I2687" s="17">
        <f t="shared" si="987"/>
        <v>16.350000000000001</v>
      </c>
      <c r="J2687" s="18">
        <f t="shared" si="988"/>
        <v>10.3</v>
      </c>
      <c r="K2687" s="19">
        <f t="shared" si="989"/>
        <v>16.850000000000001</v>
      </c>
      <c r="AA2687" s="2"/>
      <c r="AC2687" s="26">
        <v>1977</v>
      </c>
      <c r="AD2687" s="15">
        <v>18.899999999999999</v>
      </c>
      <c r="AE2687" s="15">
        <v>19.3</v>
      </c>
      <c r="AF2687" s="15">
        <v>19.3</v>
      </c>
      <c r="AG2687" s="15">
        <v>15.7</v>
      </c>
      <c r="AH2687" s="15">
        <v>13.1</v>
      </c>
      <c r="AI2687" s="15">
        <v>11.3</v>
      </c>
      <c r="AJ2687" s="15">
        <v>10.9</v>
      </c>
      <c r="AK2687" s="15">
        <v>13.3</v>
      </c>
      <c r="AL2687" s="15">
        <v>12.3</v>
      </c>
      <c r="AM2687" s="15">
        <v>15.5</v>
      </c>
      <c r="AN2687" s="15">
        <v>15.8</v>
      </c>
      <c r="AO2687" s="15">
        <v>16.399999999999999</v>
      </c>
      <c r="AP2687" s="21">
        <f t="shared" si="999"/>
        <v>15.15</v>
      </c>
      <c r="AR2687" s="22">
        <f t="shared" si="1000"/>
        <v>19.166666666666668</v>
      </c>
      <c r="AS2687" s="23">
        <f t="shared" si="1001"/>
        <v>11.833333333333334</v>
      </c>
      <c r="AT2687" s="24">
        <f t="shared" si="1016"/>
        <v>15.239393939393942</v>
      </c>
      <c r="BC2687" s="20" t="s">
        <v>110</v>
      </c>
      <c r="BD2687" s="15">
        <v>20.8</v>
      </c>
      <c r="BE2687" s="15">
        <v>22.1</v>
      </c>
      <c r="BF2687" s="15">
        <v>19.899999999999999</v>
      </c>
      <c r="BG2687" s="15">
        <v>15.1</v>
      </c>
      <c r="BH2687" s="15">
        <v>13.8</v>
      </c>
      <c r="BI2687" s="15">
        <v>11.6</v>
      </c>
      <c r="BJ2687" s="15">
        <v>11.4</v>
      </c>
      <c r="BK2687" s="15">
        <v>13.5</v>
      </c>
      <c r="BL2687" s="15">
        <v>13.6</v>
      </c>
      <c r="BM2687" s="15">
        <v>15.8</v>
      </c>
      <c r="BN2687" s="15">
        <v>16.7</v>
      </c>
      <c r="BO2687" s="15">
        <v>17.7</v>
      </c>
      <c r="BP2687" s="21">
        <f t="shared" si="1013"/>
        <v>15.999999999999998</v>
      </c>
      <c r="BR2687" s="22">
        <f t="shared" si="1014"/>
        <v>20.933333333333334</v>
      </c>
      <c r="BS2687" s="23">
        <f t="shared" si="1015"/>
        <v>12.166666666666666</v>
      </c>
      <c r="BT2687" s="24">
        <f t="shared" si="1021"/>
        <v>16.091666666666665</v>
      </c>
      <c r="CB2687" s="2">
        <f t="shared" si="984"/>
        <v>1977</v>
      </c>
      <c r="CC2687" s="20" t="s">
        <v>110</v>
      </c>
      <c r="CD2687" s="15">
        <v>19.899999999999999</v>
      </c>
      <c r="CE2687" s="15">
        <v>21.2</v>
      </c>
      <c r="CF2687" s="15">
        <v>19.899999999999999</v>
      </c>
      <c r="CG2687" s="15">
        <v>16.5</v>
      </c>
      <c r="CH2687" s="15">
        <v>14.8</v>
      </c>
      <c r="CI2687" s="15">
        <v>12.8</v>
      </c>
      <c r="CJ2687" s="15">
        <v>12.3</v>
      </c>
      <c r="CK2687" s="15">
        <v>14</v>
      </c>
      <c r="CL2687" s="15">
        <v>13.3</v>
      </c>
      <c r="CM2687" s="15">
        <v>16.3</v>
      </c>
      <c r="CN2687" s="15">
        <v>16.8</v>
      </c>
      <c r="CO2687" s="15">
        <v>17.7</v>
      </c>
      <c r="CP2687" s="21">
        <f t="shared" ref="CP2687:CP2718" si="1027">SUM(CD2687:CO2687)/12</f>
        <v>16.291666666666668</v>
      </c>
      <c r="CR2687" s="22">
        <f t="shared" ref="CR2687:CR2718" si="1028">SUM(CD2687+CE2687+CF2687)/3</f>
        <v>20.333333333333332</v>
      </c>
      <c r="CS2687" s="23">
        <f t="shared" ref="CS2687:CS2718" si="1029">SUM(CI2687+CJ2687+CK2687)/3</f>
        <v>13.033333333333333</v>
      </c>
      <c r="CT2687" s="24">
        <f t="shared" si="1002"/>
        <v>16.575378787878787</v>
      </c>
      <c r="DB2687" s="2">
        <f t="shared" si="993"/>
        <v>1977</v>
      </c>
      <c r="DC2687" s="20" t="s">
        <v>110</v>
      </c>
      <c r="DD2687" s="15">
        <v>22</v>
      </c>
      <c r="DE2687" s="15">
        <v>21.8</v>
      </c>
      <c r="DF2687" s="15">
        <v>21</v>
      </c>
      <c r="DG2687" s="15">
        <v>17.5</v>
      </c>
      <c r="DH2687" s="15">
        <v>14</v>
      </c>
      <c r="DI2687" s="15">
        <v>11.9</v>
      </c>
      <c r="DJ2687" s="15">
        <v>11.4</v>
      </c>
      <c r="DK2687" s="15">
        <v>14.7</v>
      </c>
      <c r="DL2687" s="15">
        <v>14.2</v>
      </c>
      <c r="DM2687" s="15">
        <v>18.600000000000001</v>
      </c>
      <c r="DN2687" s="15">
        <v>18.8</v>
      </c>
      <c r="DO2687" s="15">
        <v>19.600000000000001</v>
      </c>
      <c r="DP2687" s="21">
        <f t="shared" si="990"/>
        <v>17.125</v>
      </c>
      <c r="DR2687" s="22">
        <f t="shared" si="991"/>
        <v>21.599999999999998</v>
      </c>
      <c r="DS2687" s="23">
        <f t="shared" si="992"/>
        <v>12.666666666666666</v>
      </c>
      <c r="DT2687" s="24">
        <f t="shared" si="1004"/>
        <v>16.981060606060609</v>
      </c>
      <c r="EB2687" s="2">
        <f t="shared" si="1026"/>
        <v>1977</v>
      </c>
      <c r="EC2687" s="20" t="s">
        <v>110</v>
      </c>
      <c r="ED2687" s="15">
        <v>20.6</v>
      </c>
      <c r="EE2687" s="15">
        <v>20.2</v>
      </c>
      <c r="EF2687" s="15">
        <v>19.899999999999999</v>
      </c>
      <c r="EG2687" s="15">
        <v>17.399999999999999</v>
      </c>
      <c r="EH2687" s="15">
        <v>15.1</v>
      </c>
      <c r="EI2687" s="15">
        <v>12.9</v>
      </c>
      <c r="EJ2687" s="15">
        <v>12.2</v>
      </c>
      <c r="EK2687" s="15">
        <v>13.8</v>
      </c>
      <c r="EL2687" s="15">
        <v>13.7</v>
      </c>
      <c r="EM2687" s="15">
        <v>17.399999999999999</v>
      </c>
      <c r="EN2687" s="15">
        <v>17.899999999999999</v>
      </c>
      <c r="EO2687" s="15">
        <v>19.100000000000001</v>
      </c>
      <c r="EP2687" s="21">
        <f t="shared" si="1022"/>
        <v>16.683333333333334</v>
      </c>
      <c r="ER2687" s="22">
        <f t="shared" si="1023"/>
        <v>20.233333333333331</v>
      </c>
      <c r="ES2687" s="23">
        <f t="shared" si="1024"/>
        <v>12.966666666666669</v>
      </c>
      <c r="ET2687" s="24">
        <f t="shared" si="998"/>
        <v>16.649999999999999</v>
      </c>
      <c r="FB2687" s="2">
        <f t="shared" si="1025"/>
        <v>1977</v>
      </c>
      <c r="FC2687" s="20" t="s">
        <v>110</v>
      </c>
      <c r="FD2687" s="15">
        <v>23.4</v>
      </c>
      <c r="FE2687" s="15">
        <v>23</v>
      </c>
      <c r="FF2687" s="15">
        <v>20.5</v>
      </c>
      <c r="FG2687" s="15">
        <v>16.8</v>
      </c>
      <c r="FH2687" s="15">
        <v>13.4</v>
      </c>
      <c r="FI2687" s="15">
        <v>10.9</v>
      </c>
      <c r="FJ2687" s="15">
        <v>10.3</v>
      </c>
      <c r="FK2687" s="15">
        <v>12.5</v>
      </c>
      <c r="FL2687" s="15">
        <v>13.8</v>
      </c>
      <c r="FM2687" s="15">
        <v>17.899999999999999</v>
      </c>
      <c r="FN2687" s="15">
        <v>18.899999999999999</v>
      </c>
      <c r="FO2687" s="15">
        <v>21.6</v>
      </c>
      <c r="FP2687" s="21">
        <f t="shared" si="994"/>
        <v>16.916666666666668</v>
      </c>
      <c r="FR2687" s="22">
        <f t="shared" si="995"/>
        <v>22.3</v>
      </c>
      <c r="FS2687" s="23">
        <f t="shared" si="996"/>
        <v>11.233333333333334</v>
      </c>
      <c r="FT2687" s="24">
        <f t="shared" si="1006"/>
        <v>16.849999999999998</v>
      </c>
      <c r="GB2687" s="2">
        <f t="shared" si="1011"/>
        <v>1977</v>
      </c>
      <c r="GC2687" s="20" t="s">
        <v>110</v>
      </c>
      <c r="GD2687" s="15">
        <v>21.5</v>
      </c>
      <c r="GE2687" s="15">
        <v>21.5</v>
      </c>
      <c r="GF2687" s="15">
        <v>20.6</v>
      </c>
      <c r="GG2687" s="15">
        <v>17.2</v>
      </c>
      <c r="GH2687" s="15">
        <v>14.5</v>
      </c>
      <c r="GI2687" s="15">
        <v>12.5</v>
      </c>
      <c r="GJ2687" s="15">
        <v>11.7</v>
      </c>
      <c r="GK2687" s="15">
        <v>13.6</v>
      </c>
      <c r="GL2687" s="15">
        <v>14.8</v>
      </c>
      <c r="GM2687" s="15">
        <v>16.100000000000001</v>
      </c>
      <c r="GN2687" s="15">
        <v>16.8</v>
      </c>
      <c r="GO2687" s="15">
        <v>18.899999999999999</v>
      </c>
      <c r="GP2687" s="21">
        <f t="shared" si="1007"/>
        <v>16.641666666666669</v>
      </c>
      <c r="GQ2687" s="2"/>
      <c r="GR2687" s="22">
        <f t="shared" si="1008"/>
        <v>21.2</v>
      </c>
      <c r="GS2687" s="23">
        <f t="shared" si="1009"/>
        <v>12.6</v>
      </c>
      <c r="GT2687" s="24">
        <f t="shared" si="1010"/>
        <v>16.823484848484853</v>
      </c>
      <c r="GU2687" s="22">
        <f>AVERAGE(Sheet1!AR2687,Sheet1!BR2687,Sheet1!CR2687,Sheet1!DR2687,Sheet1!ER2687,Sheet1!FR2687,Sheet1!GR2687)</f>
        <v>20.823809523809523</v>
      </c>
      <c r="GV2687" s="23">
        <f>AVERAGE(Sheet1!AS2687,Sheet1!BS2687,Sheet1!CS2687,Sheet1!DS2687,Sheet1!ES2687,Sheet1!FS2687,Sheet1!GS2687)</f>
        <v>12.357142857142858</v>
      </c>
      <c r="GW2687" s="22">
        <f t="shared" si="1018"/>
        <v>20.900000000000002</v>
      </c>
      <c r="GX2687" s="23">
        <f t="shared" si="1019"/>
        <v>12.427272727272726</v>
      </c>
      <c r="GY2687" s="24">
        <f>AVERAGE(Sheet1!$AP2687,Sheet1!$BP2687,Sheet1!$CP2687,Sheet1!$DP2687,Sheet1!$EP2687,Sheet1!$FP2687,Sheet1!$GP2687)</f>
        <v>16.401190476190475</v>
      </c>
      <c r="GZ2687" s="24">
        <f t="shared" si="1020"/>
        <v>16.45871212121212</v>
      </c>
    </row>
    <row r="2688" spans="2:208">
      <c r="B2688" s="7"/>
      <c r="C2688" s="8">
        <f t="shared" si="985"/>
        <v>16.216666666666665</v>
      </c>
      <c r="D2688" s="25">
        <f t="shared" si="997"/>
        <v>16.461190476190477</v>
      </c>
      <c r="E2688" s="16">
        <f t="shared" si="1003"/>
        <v>16.495416666666667</v>
      </c>
      <c r="F2688" s="8">
        <f t="shared" si="1017"/>
        <v>16.334553571428565</v>
      </c>
      <c r="G2688" s="29">
        <f t="shared" si="1012"/>
        <v>16.070698412698412</v>
      </c>
      <c r="H2688" s="16">
        <f t="shared" si="986"/>
        <v>23.6</v>
      </c>
      <c r="I2688" s="17">
        <f t="shared" si="987"/>
        <v>16.5</v>
      </c>
      <c r="J2688" s="18">
        <f t="shared" si="988"/>
        <v>10.4</v>
      </c>
      <c r="K2688" s="19">
        <f t="shared" si="989"/>
        <v>17</v>
      </c>
      <c r="AA2688" s="2"/>
      <c r="AC2688" s="26">
        <v>1978</v>
      </c>
      <c r="AD2688" s="15">
        <v>18.5</v>
      </c>
      <c r="AE2688" s="15">
        <v>17.7</v>
      </c>
      <c r="AF2688" s="15">
        <v>17.5</v>
      </c>
      <c r="AG2688" s="15">
        <v>15.6</v>
      </c>
      <c r="AH2688" s="15">
        <v>14.3</v>
      </c>
      <c r="AI2688" s="15">
        <v>10.8</v>
      </c>
      <c r="AJ2688" s="15">
        <v>10.5</v>
      </c>
      <c r="AK2688" s="15">
        <v>11.3</v>
      </c>
      <c r="AL2688" s="15">
        <v>13.6</v>
      </c>
      <c r="AM2688" s="15">
        <v>15.4</v>
      </c>
      <c r="AN2688" s="15">
        <v>16.399999999999999</v>
      </c>
      <c r="AO2688" s="15">
        <v>16.7</v>
      </c>
      <c r="AP2688" s="21">
        <f t="shared" si="999"/>
        <v>14.858333333333333</v>
      </c>
      <c r="AR2688" s="22">
        <f t="shared" si="1000"/>
        <v>17.900000000000002</v>
      </c>
      <c r="AS2688" s="23">
        <f t="shared" si="1001"/>
        <v>10.866666666666667</v>
      </c>
      <c r="AT2688" s="24">
        <f t="shared" si="1016"/>
        <v>15.193181818181818</v>
      </c>
      <c r="BC2688" s="20" t="s">
        <v>111</v>
      </c>
      <c r="BD2688" s="15">
        <v>19.8</v>
      </c>
      <c r="BE2688" s="15">
        <v>19.5</v>
      </c>
      <c r="BF2688" s="15">
        <v>18.7</v>
      </c>
      <c r="BG2688" s="15">
        <v>15.3</v>
      </c>
      <c r="BH2688" s="15">
        <v>15</v>
      </c>
      <c r="BI2688" s="15">
        <v>11.8</v>
      </c>
      <c r="BJ2688" s="15">
        <v>10.9</v>
      </c>
      <c r="BK2688" s="15">
        <v>11.2</v>
      </c>
      <c r="BL2688" s="15">
        <v>15.1</v>
      </c>
      <c r="BM2688" s="15">
        <v>15.6</v>
      </c>
      <c r="BN2688" s="15">
        <v>17.5</v>
      </c>
      <c r="BO2688" s="15">
        <v>18.5</v>
      </c>
      <c r="BP2688" s="21">
        <f t="shared" si="1013"/>
        <v>15.741666666666667</v>
      </c>
      <c r="BR2688" s="22">
        <f t="shared" si="1014"/>
        <v>19.333333333333332</v>
      </c>
      <c r="BS2688" s="23">
        <f t="shared" si="1015"/>
        <v>11.300000000000002</v>
      </c>
      <c r="BT2688" s="24">
        <f t="shared" si="1021"/>
        <v>16.148484848484848</v>
      </c>
      <c r="CB2688" s="2">
        <f t="shared" ref="CB2688:CB2719" si="1030">CB2687+1</f>
        <v>1978</v>
      </c>
      <c r="CC2688" s="20" t="s">
        <v>111</v>
      </c>
      <c r="CD2688" s="15">
        <v>19.2</v>
      </c>
      <c r="CE2688" s="15">
        <v>19.100000000000001</v>
      </c>
      <c r="CF2688" s="15">
        <v>19.2</v>
      </c>
      <c r="CG2688" s="15">
        <v>16.7</v>
      </c>
      <c r="CH2688" s="15">
        <v>15.8</v>
      </c>
      <c r="CI2688" s="15">
        <v>13.6</v>
      </c>
      <c r="CJ2688" s="15">
        <v>12.3</v>
      </c>
      <c r="CK2688" s="15">
        <v>12.6</v>
      </c>
      <c r="CL2688" s="15">
        <v>14.5</v>
      </c>
      <c r="CM2688" s="15">
        <v>16.3</v>
      </c>
      <c r="CN2688" s="15">
        <v>17.600000000000001</v>
      </c>
      <c r="CO2688" s="15">
        <v>17.600000000000001</v>
      </c>
      <c r="CP2688" s="21">
        <f t="shared" si="1027"/>
        <v>16.208333333333332</v>
      </c>
      <c r="CR2688" s="22">
        <f t="shared" si="1028"/>
        <v>19.166666666666668</v>
      </c>
      <c r="CS2688" s="23">
        <f t="shared" si="1029"/>
        <v>12.833333333333334</v>
      </c>
      <c r="CT2688" s="24">
        <f t="shared" si="1002"/>
        <v>16.523863636363636</v>
      </c>
      <c r="DB2688" s="2">
        <f t="shared" si="993"/>
        <v>1978</v>
      </c>
      <c r="DC2688" s="20" t="s">
        <v>111</v>
      </c>
      <c r="DD2688" s="15">
        <v>21.9</v>
      </c>
      <c r="DE2688" s="15">
        <v>21</v>
      </c>
      <c r="DF2688" s="15">
        <v>19.7</v>
      </c>
      <c r="DG2688" s="15">
        <v>17.2</v>
      </c>
      <c r="DH2688" s="15">
        <v>15.4</v>
      </c>
      <c r="DI2688" s="15">
        <v>11.1</v>
      </c>
      <c r="DJ2688" s="15">
        <v>11.4</v>
      </c>
      <c r="DK2688" s="15">
        <v>12.4</v>
      </c>
      <c r="DL2688" s="15">
        <v>15.9</v>
      </c>
      <c r="DM2688" s="15">
        <v>18.3</v>
      </c>
      <c r="DN2688" s="15">
        <v>19.399999999999999</v>
      </c>
      <c r="DO2688" s="15">
        <v>19.399999999999999</v>
      </c>
      <c r="DP2688" s="21">
        <f t="shared" si="990"/>
        <v>16.925000000000001</v>
      </c>
      <c r="DR2688" s="22">
        <f t="shared" si="991"/>
        <v>20.866666666666664</v>
      </c>
      <c r="DS2688" s="23">
        <f t="shared" si="992"/>
        <v>11.633333333333333</v>
      </c>
      <c r="DT2688" s="24">
        <f t="shared" si="1004"/>
        <v>16.970454545454547</v>
      </c>
      <c r="EB2688" s="2">
        <f t="shared" si="1026"/>
        <v>1978</v>
      </c>
      <c r="EC2688" s="20" t="s">
        <v>111</v>
      </c>
      <c r="ED2688" s="15">
        <v>20.2</v>
      </c>
      <c r="EE2688" s="15">
        <v>19.5</v>
      </c>
      <c r="EF2688" s="15">
        <v>19.3</v>
      </c>
      <c r="EG2688" s="15">
        <v>17.399999999999999</v>
      </c>
      <c r="EH2688" s="15">
        <v>15.9</v>
      </c>
      <c r="EI2688" s="15">
        <v>12.7</v>
      </c>
      <c r="EJ2688" s="15">
        <v>12.1</v>
      </c>
      <c r="EK2688" s="15">
        <v>12.5</v>
      </c>
      <c r="EL2688" s="15">
        <v>14.4</v>
      </c>
      <c r="EM2688" s="15">
        <v>16.600000000000001</v>
      </c>
      <c r="EN2688" s="15">
        <v>17.600000000000001</v>
      </c>
      <c r="EO2688" s="15">
        <v>17.5</v>
      </c>
      <c r="EP2688" s="21">
        <f t="shared" si="1022"/>
        <v>16.308333333333334</v>
      </c>
      <c r="ER2688" s="22">
        <f t="shared" si="1023"/>
        <v>19.666666666666668</v>
      </c>
      <c r="ES2688" s="23">
        <f t="shared" si="1024"/>
        <v>12.433333333333332</v>
      </c>
      <c r="ET2688" s="24">
        <f t="shared" si="998"/>
        <v>16.594696969696969</v>
      </c>
      <c r="FB2688" s="2">
        <f t="shared" si="1025"/>
        <v>1978</v>
      </c>
      <c r="FC2688" s="20" t="s">
        <v>111</v>
      </c>
      <c r="FD2688" s="15">
        <v>23.6</v>
      </c>
      <c r="FE2688" s="15">
        <v>21.7</v>
      </c>
      <c r="FF2688" s="15">
        <v>21.4</v>
      </c>
      <c r="FG2688" s="15">
        <v>17.2</v>
      </c>
      <c r="FH2688" s="15">
        <v>14.4</v>
      </c>
      <c r="FI2688" s="15">
        <v>10.8</v>
      </c>
      <c r="FJ2688" s="15">
        <v>10.4</v>
      </c>
      <c r="FK2688" s="15">
        <v>11.1</v>
      </c>
      <c r="FL2688" s="15">
        <v>14.4</v>
      </c>
      <c r="FM2688" s="15">
        <v>16.600000000000001</v>
      </c>
      <c r="FN2688" s="15">
        <v>19.2</v>
      </c>
      <c r="FO2688" s="15">
        <v>20.2</v>
      </c>
      <c r="FP2688" s="21">
        <f t="shared" si="994"/>
        <v>16.749999999999996</v>
      </c>
      <c r="FR2688" s="22">
        <f t="shared" si="995"/>
        <v>22.233333333333331</v>
      </c>
      <c r="FS2688" s="23">
        <f t="shared" si="996"/>
        <v>10.766666666666667</v>
      </c>
      <c r="FT2688" s="24">
        <f t="shared" si="1006"/>
        <v>16.829545454545453</v>
      </c>
      <c r="GB2688" s="2">
        <f t="shared" si="1011"/>
        <v>1978</v>
      </c>
      <c r="GC2688" s="20" t="s">
        <v>111</v>
      </c>
      <c r="GD2688" s="15">
        <v>20.9</v>
      </c>
      <c r="GE2688" s="15">
        <v>20.6</v>
      </c>
      <c r="GF2688" s="15">
        <v>21.1</v>
      </c>
      <c r="GG2688" s="15">
        <v>18.5</v>
      </c>
      <c r="GH2688" s="15">
        <v>15.8</v>
      </c>
      <c r="GI2688" s="15">
        <v>12.1</v>
      </c>
      <c r="GJ2688" s="15">
        <v>11.8</v>
      </c>
      <c r="GK2688" s="15">
        <v>12.4</v>
      </c>
      <c r="GL2688" s="15">
        <v>14.7</v>
      </c>
      <c r="GM2688" s="15">
        <v>16.3</v>
      </c>
      <c r="GN2688" s="15">
        <v>17.399999999999999</v>
      </c>
      <c r="GO2688" s="15">
        <v>19.100000000000001</v>
      </c>
      <c r="GP2688" s="21">
        <f t="shared" si="1007"/>
        <v>16.724999999999998</v>
      </c>
      <c r="GQ2688" s="2"/>
      <c r="GR2688" s="22">
        <f t="shared" si="1008"/>
        <v>20.866666666666667</v>
      </c>
      <c r="GS2688" s="23">
        <f t="shared" si="1009"/>
        <v>12.1</v>
      </c>
      <c r="GT2688" s="24">
        <f t="shared" si="1010"/>
        <v>16.826515151515153</v>
      </c>
      <c r="GU2688" s="22">
        <f>AVERAGE(Sheet1!AR2688,Sheet1!BR2688,Sheet1!CR2688,Sheet1!DR2688,Sheet1!ER2688,Sheet1!FR2688,Sheet1!GR2688)</f>
        <v>20.004761904761903</v>
      </c>
      <c r="GV2688" s="23">
        <f>AVERAGE(Sheet1!AS2688,Sheet1!BS2688,Sheet1!CS2688,Sheet1!DS2688,Sheet1!ES2688,Sheet1!FS2688,Sheet1!GS2688)</f>
        <v>11.704761904761906</v>
      </c>
      <c r="GW2688" s="22">
        <f t="shared" si="1018"/>
        <v>20.862770562770564</v>
      </c>
      <c r="GX2688" s="23">
        <f t="shared" si="1019"/>
        <v>12.316450216450216</v>
      </c>
      <c r="GY2688" s="24">
        <f>AVERAGE(Sheet1!$AP2688,Sheet1!$BP2688,Sheet1!$CP2688,Sheet1!$DP2688,Sheet1!$EP2688,Sheet1!$FP2688,Sheet1!$GP2688)</f>
        <v>16.216666666666665</v>
      </c>
      <c r="GZ2688" s="24">
        <f t="shared" si="1020"/>
        <v>16.440963203463202</v>
      </c>
    </row>
    <row r="2689" spans="2:208">
      <c r="B2689" s="7"/>
      <c r="C2689" s="8">
        <f t="shared" ref="C2689:C2720" si="1031">AVERAGE(AP2689,BP2689,CP2689,DP2689,EP2689,FP2689,GP2689)</f>
        <v>16.619047619047617</v>
      </c>
      <c r="D2689" s="25">
        <f t="shared" si="997"/>
        <v>16.414761904761907</v>
      </c>
      <c r="E2689" s="16">
        <f t="shared" si="1003"/>
        <v>16.55220238095238</v>
      </c>
      <c r="F2689" s="8">
        <f t="shared" si="1017"/>
        <v>16.340505952380948</v>
      </c>
      <c r="G2689" s="29">
        <f t="shared" si="1012"/>
        <v>16.09231746031746</v>
      </c>
      <c r="H2689" s="16">
        <f t="shared" ref="H2689:H2720" si="1032">MAX(AD2689:AO2689,BD2689:BO2689,CD2689:CO2689,DD2689:DO2689,ED2689:EO2689,FD2689:FO2689,GD2689:GO2689)</f>
        <v>24.7</v>
      </c>
      <c r="I2689" s="17">
        <f t="shared" ref="I2689:I2720" si="1033">MEDIAN(AD2689:AO2689,BD2689:BO2689,CD2689:CO2689,DD2689:DO2689,ED2689:EO2689,FD2689:FO2689,GD2689:GO2689)</f>
        <v>16.05</v>
      </c>
      <c r="J2689" s="18">
        <f t="shared" ref="J2689:J2720" si="1034">MIN(AD2689:AO2689,BD2689:BO2689,CD2689:CO2689,DD2689:DO2689,ED2689:EO2689,FD2689:FO2689,GD2689:GO2689)</f>
        <v>11.3</v>
      </c>
      <c r="K2689" s="19">
        <f t="shared" ref="K2689:K2720" si="1035">(H2689+J2689)/2</f>
        <v>18</v>
      </c>
      <c r="AA2689" s="2"/>
      <c r="AC2689" s="26">
        <v>1979</v>
      </c>
      <c r="AD2689" s="15">
        <v>19.8</v>
      </c>
      <c r="AE2689" s="15">
        <v>18.899999999999999</v>
      </c>
      <c r="AF2689" s="15">
        <v>18.2</v>
      </c>
      <c r="AG2689" s="15">
        <v>14.9</v>
      </c>
      <c r="AH2689" s="15">
        <v>12.8</v>
      </c>
      <c r="AI2689" s="15">
        <v>12.6</v>
      </c>
      <c r="AJ2689" s="15">
        <v>12</v>
      </c>
      <c r="AK2689" s="15">
        <v>11.5</v>
      </c>
      <c r="AL2689" s="15">
        <v>13</v>
      </c>
      <c r="AM2689" s="15">
        <v>15.2</v>
      </c>
      <c r="AN2689" s="15">
        <v>16.100000000000001</v>
      </c>
      <c r="AO2689" s="15">
        <v>17.3</v>
      </c>
      <c r="AP2689" s="21">
        <f t="shared" si="999"/>
        <v>15.191666666666665</v>
      </c>
      <c r="AR2689" s="22">
        <f t="shared" si="1000"/>
        <v>18.966666666666669</v>
      </c>
      <c r="AS2689" s="23">
        <f t="shared" si="1001"/>
        <v>12.033333333333333</v>
      </c>
      <c r="AT2689" s="24">
        <f t="shared" si="1016"/>
        <v>15.223484848484846</v>
      </c>
      <c r="BC2689" s="20" t="s">
        <v>112</v>
      </c>
      <c r="BD2689" s="15">
        <v>21</v>
      </c>
      <c r="BE2689" s="15">
        <v>20.7</v>
      </c>
      <c r="BF2689" s="15">
        <v>19.7</v>
      </c>
      <c r="BG2689" s="15">
        <v>15.6</v>
      </c>
      <c r="BH2689" s="15">
        <v>13.4</v>
      </c>
      <c r="BI2689" s="15">
        <v>13.5</v>
      </c>
      <c r="BJ2689" s="15">
        <v>11.9</v>
      </c>
      <c r="BK2689" s="15">
        <v>11.8</v>
      </c>
      <c r="BL2689" s="15">
        <v>13.4</v>
      </c>
      <c r="BM2689" s="15">
        <v>15.6</v>
      </c>
      <c r="BN2689" s="15">
        <v>17.2</v>
      </c>
      <c r="BO2689" s="15">
        <v>17.8</v>
      </c>
      <c r="BP2689" s="21">
        <f t="shared" si="1013"/>
        <v>15.966666666666667</v>
      </c>
      <c r="BR2689" s="22">
        <f t="shared" si="1014"/>
        <v>20.466666666666669</v>
      </c>
      <c r="BS2689" s="23">
        <f t="shared" si="1015"/>
        <v>12.4</v>
      </c>
      <c r="BT2689" s="24">
        <f t="shared" si="1021"/>
        <v>16.251515151515154</v>
      </c>
      <c r="CB2689" s="2">
        <f t="shared" si="1030"/>
        <v>1979</v>
      </c>
      <c r="CC2689" s="20" t="s">
        <v>112</v>
      </c>
      <c r="CD2689" s="15">
        <v>21.7</v>
      </c>
      <c r="CE2689" s="15">
        <v>20.5</v>
      </c>
      <c r="CF2689" s="15">
        <v>19.899999999999999</v>
      </c>
      <c r="CG2689" s="15">
        <v>16.5</v>
      </c>
      <c r="CH2689" s="15">
        <v>14.7</v>
      </c>
      <c r="CI2689" s="15">
        <v>14.1</v>
      </c>
      <c r="CJ2689" s="15">
        <v>13.2</v>
      </c>
      <c r="CK2689" s="15">
        <v>12.9</v>
      </c>
      <c r="CL2689" s="15">
        <v>13.8</v>
      </c>
      <c r="CM2689" s="15">
        <v>15.4</v>
      </c>
      <c r="CN2689" s="15">
        <v>17.100000000000001</v>
      </c>
      <c r="CO2689" s="15">
        <v>18.8</v>
      </c>
      <c r="CP2689" s="21">
        <f t="shared" si="1027"/>
        <v>16.55</v>
      </c>
      <c r="CR2689" s="22">
        <f t="shared" si="1028"/>
        <v>20.7</v>
      </c>
      <c r="CS2689" s="23">
        <f t="shared" si="1029"/>
        <v>13.399999999999999</v>
      </c>
      <c r="CT2689" s="24">
        <f t="shared" si="1002"/>
        <v>16.545075757575759</v>
      </c>
      <c r="DB2689" s="2">
        <f t="shared" si="993"/>
        <v>1979</v>
      </c>
      <c r="DC2689" s="20" t="s">
        <v>112</v>
      </c>
      <c r="DD2689" s="15">
        <v>23.5</v>
      </c>
      <c r="DE2689" s="15">
        <v>22.1</v>
      </c>
      <c r="DF2689" s="15">
        <v>20.3</v>
      </c>
      <c r="DG2689" s="15">
        <v>16.600000000000001</v>
      </c>
      <c r="DH2689" s="15">
        <v>13.9</v>
      </c>
      <c r="DI2689" s="15">
        <v>13.5</v>
      </c>
      <c r="DJ2689" s="15">
        <v>13.4</v>
      </c>
      <c r="DK2689" s="15">
        <v>13</v>
      </c>
      <c r="DL2689" s="15">
        <v>14.9</v>
      </c>
      <c r="DM2689" s="15">
        <v>18</v>
      </c>
      <c r="DN2689" s="15">
        <v>19.600000000000001</v>
      </c>
      <c r="DO2689" s="15">
        <v>21.1</v>
      </c>
      <c r="DP2689" s="21">
        <f t="shared" ref="DP2689:DP2720" si="1036">SUM(DD2689:DO2689)/12</f>
        <v>17.491666666666667</v>
      </c>
      <c r="DR2689" s="22">
        <f t="shared" ref="DR2689:DR2720" si="1037">SUM(DD2689+DE2689+DF2689)/3</f>
        <v>21.966666666666669</v>
      </c>
      <c r="DS2689" s="23">
        <f t="shared" ref="DS2689:DS2720" si="1038">SUM(DI2689+DJ2689+DK2689)/3</f>
        <v>13.299999999999999</v>
      </c>
      <c r="DT2689" s="24">
        <f t="shared" si="1004"/>
        <v>17.027272727272727</v>
      </c>
      <c r="EB2689" s="2">
        <f t="shared" si="1026"/>
        <v>1979</v>
      </c>
      <c r="EC2689" s="20" t="s">
        <v>112</v>
      </c>
      <c r="ED2689" s="15">
        <v>21.1</v>
      </c>
      <c r="EE2689" s="15">
        <v>21.6</v>
      </c>
      <c r="EF2689" s="15">
        <v>20</v>
      </c>
      <c r="EG2689" s="15">
        <v>17.3</v>
      </c>
      <c r="EH2689" s="15">
        <v>14.8</v>
      </c>
      <c r="EI2689" s="15">
        <v>14.2</v>
      </c>
      <c r="EJ2689" s="15">
        <v>13.3</v>
      </c>
      <c r="EK2689" s="15">
        <v>13</v>
      </c>
      <c r="EL2689" s="15">
        <v>14.2</v>
      </c>
      <c r="EM2689" s="15">
        <v>15.7</v>
      </c>
      <c r="EN2689" s="15">
        <v>17.8</v>
      </c>
      <c r="EO2689" s="15">
        <v>19.2</v>
      </c>
      <c r="EP2689" s="21">
        <f t="shared" si="1022"/>
        <v>16.849999999999998</v>
      </c>
      <c r="ER2689" s="22">
        <f t="shared" si="1023"/>
        <v>20.900000000000002</v>
      </c>
      <c r="ES2689" s="23">
        <f t="shared" si="1024"/>
        <v>13.5</v>
      </c>
      <c r="ET2689" s="24">
        <f t="shared" si="998"/>
        <v>16.642424242424241</v>
      </c>
      <c r="FB2689" s="2">
        <f t="shared" si="1025"/>
        <v>1979</v>
      </c>
      <c r="FC2689" s="20" t="s">
        <v>112</v>
      </c>
      <c r="FD2689" s="15">
        <v>24.1</v>
      </c>
      <c r="FE2689" s="15">
        <v>24.7</v>
      </c>
      <c r="FF2689" s="15">
        <v>21.2</v>
      </c>
      <c r="FG2689" s="15">
        <v>16.8</v>
      </c>
      <c r="FH2689" s="15">
        <v>13.4</v>
      </c>
      <c r="FI2689" s="15">
        <v>12.2</v>
      </c>
      <c r="FJ2689" s="15">
        <v>11.3</v>
      </c>
      <c r="FK2689" s="15">
        <v>11.6</v>
      </c>
      <c r="FL2689" s="15">
        <v>13.3</v>
      </c>
      <c r="FM2689" s="15">
        <v>16.3</v>
      </c>
      <c r="FN2689" s="15">
        <v>19.8</v>
      </c>
      <c r="FO2689" s="15">
        <v>22.1</v>
      </c>
      <c r="FP2689" s="21">
        <f t="shared" si="994"/>
        <v>17.233333333333338</v>
      </c>
      <c r="FR2689" s="22">
        <f t="shared" si="995"/>
        <v>23.333333333333332</v>
      </c>
      <c r="FS2689" s="23">
        <f t="shared" si="996"/>
        <v>11.700000000000001</v>
      </c>
      <c r="FT2689" s="24">
        <f t="shared" si="1006"/>
        <v>16.922727272727272</v>
      </c>
      <c r="GB2689" s="2">
        <f t="shared" si="1011"/>
        <v>1979</v>
      </c>
      <c r="GC2689" s="20" t="s">
        <v>112</v>
      </c>
      <c r="GD2689" s="15">
        <v>22.3</v>
      </c>
      <c r="GE2689" s="15">
        <v>23.1</v>
      </c>
      <c r="GF2689" s="15">
        <v>21</v>
      </c>
      <c r="GG2689" s="15">
        <v>17.7</v>
      </c>
      <c r="GH2689" s="15">
        <v>14.7</v>
      </c>
      <c r="GI2689" s="15">
        <v>13.7</v>
      </c>
      <c r="GJ2689" s="15">
        <v>12.8</v>
      </c>
      <c r="GK2689" s="15">
        <v>12.9</v>
      </c>
      <c r="GL2689" s="15">
        <v>13.4</v>
      </c>
      <c r="GM2689" s="15">
        <v>16</v>
      </c>
      <c r="GN2689" s="15">
        <v>18.2</v>
      </c>
      <c r="GO2689" s="15">
        <v>18.8</v>
      </c>
      <c r="GP2689" s="21">
        <f t="shared" si="1007"/>
        <v>17.05</v>
      </c>
      <c r="GQ2689" s="2"/>
      <c r="GR2689" s="22">
        <f t="shared" si="1008"/>
        <v>22.133333333333336</v>
      </c>
      <c r="GS2689" s="23">
        <f t="shared" si="1009"/>
        <v>13.133333333333333</v>
      </c>
      <c r="GT2689" s="24">
        <f t="shared" si="1010"/>
        <v>16.934090909090912</v>
      </c>
      <c r="GU2689" s="22">
        <f>AVERAGE(Sheet1!AR2689,Sheet1!BR2689,Sheet1!CR2689,Sheet1!DR2689,Sheet1!ER2689,Sheet1!FR2689,Sheet1!GR2689)</f>
        <v>21.209523809523809</v>
      </c>
      <c r="GV2689" s="23">
        <f>AVERAGE(Sheet1!AS2689,Sheet1!BS2689,Sheet1!CS2689,Sheet1!DS2689,Sheet1!ES2689,Sheet1!FS2689,Sheet1!GS2689)</f>
        <v>12.780952380952382</v>
      </c>
      <c r="GW2689" s="22">
        <f t="shared" si="1018"/>
        <v>20.915584415584416</v>
      </c>
      <c r="GX2689" s="23">
        <f t="shared" si="1019"/>
        <v>12.393939393939394</v>
      </c>
      <c r="GY2689" s="24">
        <f>AVERAGE(Sheet1!$AP2689,Sheet1!$BP2689,Sheet1!$CP2689,Sheet1!$DP2689,Sheet1!$EP2689,Sheet1!$FP2689,Sheet1!$GP2689)</f>
        <v>16.619047619047617</v>
      </c>
      <c r="GZ2689" s="24">
        <f t="shared" si="1020"/>
        <v>16.506655844155844</v>
      </c>
    </row>
    <row r="2690" spans="2:208">
      <c r="B2690" s="7">
        <f>B2685+5</f>
        <v>1980</v>
      </c>
      <c r="C2690" s="8">
        <f t="shared" si="1031"/>
        <v>16.782142857142855</v>
      </c>
      <c r="D2690" s="25">
        <f t="shared" si="997"/>
        <v>16.475714285714286</v>
      </c>
      <c r="E2690" s="16">
        <f t="shared" si="1003"/>
        <v>16.631607142857142</v>
      </c>
      <c r="F2690" s="8">
        <f t="shared" si="1017"/>
        <v>16.370982142857137</v>
      </c>
      <c r="G2690" s="29">
        <f t="shared" si="1012"/>
        <v>16.09853174603175</v>
      </c>
      <c r="H2690" s="16">
        <f t="shared" si="1032"/>
        <v>23.5</v>
      </c>
      <c r="I2690" s="17">
        <f t="shared" si="1033"/>
        <v>16.75</v>
      </c>
      <c r="J2690" s="18">
        <f t="shared" si="1034"/>
        <v>11.3</v>
      </c>
      <c r="K2690" s="19">
        <f t="shared" si="1035"/>
        <v>17.399999999999999</v>
      </c>
      <c r="AA2690" s="2"/>
      <c r="AC2690" s="26">
        <v>1980</v>
      </c>
      <c r="AD2690" s="15">
        <v>16.8</v>
      </c>
      <c r="AE2690" s="15">
        <v>17.100000000000001</v>
      </c>
      <c r="AF2690" s="15">
        <v>16.899999999999999</v>
      </c>
      <c r="AG2690" s="15">
        <v>16.600000000000001</v>
      </c>
      <c r="AH2690" s="15">
        <v>15.2</v>
      </c>
      <c r="AI2690" s="15">
        <v>12.7</v>
      </c>
      <c r="AJ2690" s="15">
        <v>11.3</v>
      </c>
      <c r="AK2690" s="15">
        <v>13.3</v>
      </c>
      <c r="AL2690" s="15">
        <v>14.4</v>
      </c>
      <c r="AM2690" s="15">
        <v>15.6</v>
      </c>
      <c r="AN2690" s="15">
        <v>15.7</v>
      </c>
      <c r="AO2690" s="15">
        <v>18.100000000000001</v>
      </c>
      <c r="AP2690" s="21">
        <f t="shared" si="999"/>
        <v>15.308333333333332</v>
      </c>
      <c r="AR2690" s="22">
        <f t="shared" si="1000"/>
        <v>16.933333333333334</v>
      </c>
      <c r="AS2690" s="23">
        <f t="shared" si="1001"/>
        <v>12.433333333333332</v>
      </c>
      <c r="AT2690" s="24">
        <f t="shared" si="1016"/>
        <v>15.246969696969698</v>
      </c>
      <c r="BC2690" s="20" t="s">
        <v>113</v>
      </c>
      <c r="BD2690" s="15">
        <v>19.2</v>
      </c>
      <c r="BE2690" s="15">
        <v>18.7</v>
      </c>
      <c r="BF2690" s="15">
        <v>16.899999999999999</v>
      </c>
      <c r="BG2690" s="15">
        <v>18</v>
      </c>
      <c r="BH2690" s="15">
        <v>16.100000000000001</v>
      </c>
      <c r="BI2690" s="15">
        <v>12.6</v>
      </c>
      <c r="BJ2690" s="15">
        <v>11.9</v>
      </c>
      <c r="BK2690" s="15">
        <v>13.6</v>
      </c>
      <c r="BL2690" s="15">
        <v>13.6</v>
      </c>
      <c r="BM2690" s="15">
        <v>16.399999999999999</v>
      </c>
      <c r="BN2690" s="15">
        <v>17.8</v>
      </c>
      <c r="BO2690" s="15">
        <v>21.7</v>
      </c>
      <c r="BP2690" s="21">
        <f t="shared" si="1013"/>
        <v>16.375</v>
      </c>
      <c r="BR2690" s="22">
        <f t="shared" si="1014"/>
        <v>18.266666666666666</v>
      </c>
      <c r="BS2690" s="23">
        <f t="shared" si="1015"/>
        <v>12.700000000000001</v>
      </c>
      <c r="BT2690" s="24">
        <f t="shared" si="1021"/>
        <v>16.385606060606062</v>
      </c>
      <c r="CB2690" s="2">
        <f t="shared" si="1030"/>
        <v>1980</v>
      </c>
      <c r="CC2690" s="20" t="s">
        <v>113</v>
      </c>
      <c r="CD2690" s="15">
        <v>18.7</v>
      </c>
      <c r="CE2690" s="15">
        <v>19.3</v>
      </c>
      <c r="CF2690" s="15">
        <v>18.2</v>
      </c>
      <c r="CG2690" s="15">
        <v>18.8</v>
      </c>
      <c r="CH2690" s="15">
        <v>16.5</v>
      </c>
      <c r="CI2690" s="15">
        <v>13.8</v>
      </c>
      <c r="CJ2690" s="15">
        <v>13.1</v>
      </c>
      <c r="CK2690" s="15">
        <v>14</v>
      </c>
      <c r="CL2690" s="15">
        <v>14.9</v>
      </c>
      <c r="CM2690" s="15">
        <v>16.2</v>
      </c>
      <c r="CN2690" s="15">
        <v>17.8</v>
      </c>
      <c r="CO2690" s="15">
        <v>20.2</v>
      </c>
      <c r="CP2690" s="21">
        <f t="shared" si="1027"/>
        <v>16.791666666666664</v>
      </c>
      <c r="CR2690" s="22">
        <f t="shared" si="1028"/>
        <v>18.733333333333334</v>
      </c>
      <c r="CS2690" s="23">
        <f t="shared" si="1029"/>
        <v>13.633333333333333</v>
      </c>
      <c r="CT2690" s="24">
        <f t="shared" si="1002"/>
        <v>16.593560606060606</v>
      </c>
      <c r="DB2690" s="2">
        <f t="shared" ref="DB2690:DB2721" si="1039">DB2689+1</f>
        <v>1980</v>
      </c>
      <c r="DC2690" s="20" t="s">
        <v>113</v>
      </c>
      <c r="DD2690" s="15">
        <v>20</v>
      </c>
      <c r="DE2690" s="15">
        <v>20.6</v>
      </c>
      <c r="DF2690" s="15">
        <v>19.600000000000001</v>
      </c>
      <c r="DG2690" s="15">
        <v>19</v>
      </c>
      <c r="DH2690" s="15">
        <v>16.899999999999999</v>
      </c>
      <c r="DI2690" s="15">
        <v>13.5</v>
      </c>
      <c r="DJ2690" s="15">
        <v>12.2</v>
      </c>
      <c r="DK2690" s="15">
        <v>14.9</v>
      </c>
      <c r="DL2690" s="15">
        <v>16.7</v>
      </c>
      <c r="DM2690" s="15">
        <v>17.899999999999999</v>
      </c>
      <c r="DN2690" s="15">
        <v>18.8</v>
      </c>
      <c r="DO2690" s="15">
        <v>20.8</v>
      </c>
      <c r="DP2690" s="21">
        <f t="shared" si="1036"/>
        <v>17.574999999999999</v>
      </c>
      <c r="DR2690" s="22">
        <f t="shared" si="1037"/>
        <v>20.066666666666666</v>
      </c>
      <c r="DS2690" s="23">
        <f t="shared" si="1038"/>
        <v>13.533333333333333</v>
      </c>
      <c r="DT2690" s="24">
        <f t="shared" si="1004"/>
        <v>17.110606060606059</v>
      </c>
      <c r="EB2690" s="2">
        <f t="shared" si="1026"/>
        <v>1980</v>
      </c>
      <c r="EC2690" s="20" t="s">
        <v>113</v>
      </c>
      <c r="ED2690" s="15">
        <v>19.899999999999999</v>
      </c>
      <c r="EE2690" s="15">
        <v>20</v>
      </c>
      <c r="EF2690" s="15">
        <v>20</v>
      </c>
      <c r="EG2690" s="15">
        <v>17.7</v>
      </c>
      <c r="EH2690" s="15">
        <v>16</v>
      </c>
      <c r="EI2690" s="15">
        <v>13.6</v>
      </c>
      <c r="EJ2690" s="15">
        <v>13</v>
      </c>
      <c r="EK2690" s="15">
        <v>14.2</v>
      </c>
      <c r="EL2690" s="15">
        <v>16</v>
      </c>
      <c r="EM2690" s="15">
        <v>16.600000000000001</v>
      </c>
      <c r="EN2690" s="15">
        <v>18.399999999999999</v>
      </c>
      <c r="EO2690" s="15">
        <v>18.100000000000001</v>
      </c>
      <c r="EP2690" s="21">
        <f t="shared" si="1022"/>
        <v>16.958333333333332</v>
      </c>
      <c r="ER2690" s="22">
        <f t="shared" si="1023"/>
        <v>19.966666666666665</v>
      </c>
      <c r="ES2690" s="23">
        <f t="shared" si="1024"/>
        <v>13.6</v>
      </c>
      <c r="ET2690" s="24">
        <f t="shared" si="998"/>
        <v>16.690151515151516</v>
      </c>
      <c r="FB2690" s="2">
        <f t="shared" si="1025"/>
        <v>1980</v>
      </c>
      <c r="FC2690" s="20" t="s">
        <v>113</v>
      </c>
      <c r="FD2690" s="15">
        <v>21.8</v>
      </c>
      <c r="FE2690" s="15">
        <v>23.5</v>
      </c>
      <c r="FF2690" s="15">
        <v>20.7</v>
      </c>
      <c r="FG2690" s="15">
        <v>18.3</v>
      </c>
      <c r="FH2690" s="15">
        <v>15.5</v>
      </c>
      <c r="FI2690" s="15">
        <v>11.9</v>
      </c>
      <c r="FJ2690" s="15">
        <v>11.3</v>
      </c>
      <c r="FK2690" s="15">
        <v>12.8</v>
      </c>
      <c r="FL2690" s="15">
        <v>14.6</v>
      </c>
      <c r="FM2690" s="15">
        <v>16.7</v>
      </c>
      <c r="FN2690" s="15">
        <v>19.600000000000001</v>
      </c>
      <c r="FO2690" s="15">
        <v>21.8</v>
      </c>
      <c r="FP2690" s="21">
        <f t="shared" si="994"/>
        <v>17.375</v>
      </c>
      <c r="FR2690" s="22">
        <f t="shared" si="995"/>
        <v>22</v>
      </c>
      <c r="FS2690" s="23">
        <f t="shared" si="996"/>
        <v>12</v>
      </c>
      <c r="FT2690" s="24">
        <f t="shared" si="1006"/>
        <v>16.987878787878788</v>
      </c>
      <c r="GB2690" s="2">
        <f t="shared" si="1011"/>
        <v>1980</v>
      </c>
      <c r="GC2690" s="20" t="s">
        <v>113</v>
      </c>
      <c r="GD2690" s="15">
        <v>20.7</v>
      </c>
      <c r="GE2690" s="15">
        <v>21.6</v>
      </c>
      <c r="GF2690" s="15">
        <v>19.3</v>
      </c>
      <c r="GG2690" s="15">
        <v>18.399999999999999</v>
      </c>
      <c r="GH2690" s="15">
        <v>16.399999999999999</v>
      </c>
      <c r="GI2690" s="15">
        <v>13.4</v>
      </c>
      <c r="GJ2690" s="15">
        <v>12.3</v>
      </c>
      <c r="GK2690" s="15">
        <v>13.6</v>
      </c>
      <c r="GL2690" s="15">
        <v>14.3</v>
      </c>
      <c r="GM2690" s="15">
        <v>16.2</v>
      </c>
      <c r="GN2690" s="15">
        <v>18.399999999999999</v>
      </c>
      <c r="GO2690" s="15">
        <v>20.5</v>
      </c>
      <c r="GP2690" s="21">
        <f t="shared" si="1007"/>
        <v>17.091666666666669</v>
      </c>
      <c r="GQ2690" s="2"/>
      <c r="GR2690" s="22">
        <f t="shared" si="1008"/>
        <v>20.533333333333331</v>
      </c>
      <c r="GS2690" s="23">
        <f t="shared" si="1009"/>
        <v>13.100000000000001</v>
      </c>
      <c r="GT2690" s="24">
        <f t="shared" si="1010"/>
        <v>16.996969696969696</v>
      </c>
      <c r="GU2690" s="22">
        <f>AVERAGE(Sheet1!AR2690,Sheet1!BR2690,Sheet1!CR2690,Sheet1!DR2690,Sheet1!ER2690,Sheet1!FR2690,Sheet1!GR2690)</f>
        <v>19.5</v>
      </c>
      <c r="GV2690" s="23">
        <f>AVERAGE(Sheet1!AS2690,Sheet1!BS2690,Sheet1!CS2690,Sheet1!DS2690,Sheet1!ES2690,Sheet1!FS2690,Sheet1!GS2690)</f>
        <v>13</v>
      </c>
      <c r="GW2690" s="22">
        <f t="shared" si="1018"/>
        <v>20.841991341991342</v>
      </c>
      <c r="GX2690" s="23">
        <f t="shared" si="1019"/>
        <v>12.435930735930738</v>
      </c>
      <c r="GY2690" s="24">
        <f>AVERAGE(Sheet1!$AP2690,Sheet1!$BP2690,Sheet1!$CP2690,Sheet1!$DP2690,Sheet1!$EP2690,Sheet1!$FP2690,Sheet1!$GP2690)</f>
        <v>16.782142857142855</v>
      </c>
      <c r="GZ2690" s="24">
        <f t="shared" si="1020"/>
        <v>16.573106060606058</v>
      </c>
    </row>
    <row r="2691" spans="2:208">
      <c r="B2691" s="7"/>
      <c r="C2691" s="8">
        <f t="shared" si="1031"/>
        <v>17.060714285714287</v>
      </c>
      <c r="D2691" s="25">
        <f t="shared" si="997"/>
        <v>16.615952380952379</v>
      </c>
      <c r="E2691" s="16">
        <f t="shared" si="1003"/>
        <v>16.669821428571428</v>
      </c>
      <c r="F2691" s="8">
        <f t="shared" si="1017"/>
        <v>16.373244047619046</v>
      </c>
      <c r="G2691" s="29">
        <f t="shared" si="1012"/>
        <v>16.12610317460318</v>
      </c>
      <c r="H2691" s="16">
        <f t="shared" si="1032"/>
        <v>26.7</v>
      </c>
      <c r="I2691" s="17">
        <f t="shared" si="1033"/>
        <v>16.7</v>
      </c>
      <c r="J2691" s="18">
        <f t="shared" si="1034"/>
        <v>10.5</v>
      </c>
      <c r="K2691" s="19">
        <f t="shared" si="1035"/>
        <v>18.600000000000001</v>
      </c>
      <c r="AA2691" s="2"/>
      <c r="AC2691" s="26">
        <v>1981</v>
      </c>
      <c r="AD2691" s="15">
        <v>20.100000000000001</v>
      </c>
      <c r="AE2691" s="15">
        <v>21</v>
      </c>
      <c r="AF2691" s="15">
        <v>18.2</v>
      </c>
      <c r="AG2691" s="15">
        <v>16.899999999999999</v>
      </c>
      <c r="AH2691" s="15">
        <v>14.1</v>
      </c>
      <c r="AI2691" s="15">
        <v>12</v>
      </c>
      <c r="AJ2691" s="15">
        <v>10.9</v>
      </c>
      <c r="AK2691" s="15">
        <v>12</v>
      </c>
      <c r="AL2691" s="15">
        <v>14.9</v>
      </c>
      <c r="AM2691" s="15">
        <v>16.5</v>
      </c>
      <c r="AN2691" s="15">
        <v>15.3</v>
      </c>
      <c r="AO2691" s="15">
        <v>16.600000000000001</v>
      </c>
      <c r="AP2691" s="21">
        <f t="shared" si="999"/>
        <v>15.708333333333334</v>
      </c>
      <c r="AR2691" s="22">
        <f t="shared" si="1000"/>
        <v>19.766666666666666</v>
      </c>
      <c r="AS2691" s="23">
        <f t="shared" si="1001"/>
        <v>11.633333333333333</v>
      </c>
      <c r="AT2691" s="24">
        <f t="shared" si="1016"/>
        <v>15.321969696969699</v>
      </c>
      <c r="BC2691" s="20" t="s">
        <v>114</v>
      </c>
      <c r="BD2691" s="15">
        <v>23.2</v>
      </c>
      <c r="BE2691" s="15">
        <v>23.7</v>
      </c>
      <c r="BF2691" s="15">
        <v>18.8</v>
      </c>
      <c r="BG2691" s="15">
        <v>16.7</v>
      </c>
      <c r="BH2691" s="15">
        <v>14.7</v>
      </c>
      <c r="BI2691" s="15">
        <v>12.8</v>
      </c>
      <c r="BJ2691" s="15">
        <v>11.9</v>
      </c>
      <c r="BK2691" s="15">
        <v>12.3</v>
      </c>
      <c r="BL2691" s="15">
        <v>14.3</v>
      </c>
      <c r="BM2691" s="15">
        <v>17</v>
      </c>
      <c r="BN2691" s="15">
        <v>17.399999999999999</v>
      </c>
      <c r="BO2691" s="15">
        <v>19.100000000000001</v>
      </c>
      <c r="BP2691" s="21">
        <f t="shared" si="1013"/>
        <v>16.825000000000003</v>
      </c>
      <c r="BR2691" s="22">
        <f t="shared" si="1014"/>
        <v>21.900000000000002</v>
      </c>
      <c r="BS2691" s="23">
        <f t="shared" si="1015"/>
        <v>12.333333333333334</v>
      </c>
      <c r="BT2691" s="24">
        <f t="shared" si="1021"/>
        <v>16.543939393939397</v>
      </c>
      <c r="CB2691" s="2">
        <f t="shared" si="1030"/>
        <v>1981</v>
      </c>
      <c r="CC2691" s="20" t="s">
        <v>114</v>
      </c>
      <c r="CD2691" s="15">
        <v>22.4</v>
      </c>
      <c r="CE2691" s="15">
        <v>22.9</v>
      </c>
      <c r="CF2691" s="15">
        <v>19.2</v>
      </c>
      <c r="CG2691" s="15">
        <v>18</v>
      </c>
      <c r="CH2691" s="15">
        <v>15.4</v>
      </c>
      <c r="CI2691" s="15">
        <v>13.5</v>
      </c>
      <c r="CJ2691" s="15">
        <v>13</v>
      </c>
      <c r="CK2691" s="15">
        <v>13.1</v>
      </c>
      <c r="CL2691" s="15">
        <v>14.9</v>
      </c>
      <c r="CM2691" s="15">
        <v>16.600000000000001</v>
      </c>
      <c r="CN2691" s="15">
        <v>17.2</v>
      </c>
      <c r="CO2691" s="15">
        <v>19</v>
      </c>
      <c r="CP2691" s="21">
        <f t="shared" si="1027"/>
        <v>17.099999999999998</v>
      </c>
      <c r="CR2691" s="22">
        <f t="shared" si="1028"/>
        <v>21.5</v>
      </c>
      <c r="CS2691" s="23">
        <f t="shared" si="1029"/>
        <v>13.200000000000001</v>
      </c>
      <c r="CT2691" s="24">
        <f t="shared" si="1002"/>
        <v>16.670075757575759</v>
      </c>
      <c r="DB2691" s="2">
        <f t="shared" si="1039"/>
        <v>1981</v>
      </c>
      <c r="DC2691" s="20" t="s">
        <v>114</v>
      </c>
      <c r="DD2691" s="15">
        <v>23</v>
      </c>
      <c r="DE2691" s="15">
        <v>23.3</v>
      </c>
      <c r="DF2691" s="15">
        <v>20</v>
      </c>
      <c r="DG2691" s="15">
        <v>18.600000000000001</v>
      </c>
      <c r="DH2691" s="15">
        <v>15</v>
      </c>
      <c r="DI2691" s="15">
        <v>12.2</v>
      </c>
      <c r="DJ2691" s="15">
        <v>11.9</v>
      </c>
      <c r="DK2691" s="15">
        <v>12.9</v>
      </c>
      <c r="DL2691" s="15">
        <v>16.7</v>
      </c>
      <c r="DM2691" s="15">
        <v>18.7</v>
      </c>
      <c r="DN2691" s="15">
        <v>18.5</v>
      </c>
      <c r="DO2691" s="15">
        <v>19.399999999999999</v>
      </c>
      <c r="DP2691" s="21">
        <f t="shared" si="1036"/>
        <v>17.516666666666666</v>
      </c>
      <c r="DR2691" s="22">
        <f t="shared" si="1037"/>
        <v>22.099999999999998</v>
      </c>
      <c r="DS2691" s="23">
        <f t="shared" si="1038"/>
        <v>12.333333333333334</v>
      </c>
      <c r="DT2691" s="24">
        <f t="shared" si="1004"/>
        <v>17.205303030303028</v>
      </c>
      <c r="EB2691" s="2">
        <f t="shared" si="1026"/>
        <v>1981</v>
      </c>
      <c r="EC2691" s="20" t="s">
        <v>114</v>
      </c>
      <c r="ED2691" s="15">
        <v>20.9</v>
      </c>
      <c r="EE2691" s="15">
        <v>22.1</v>
      </c>
      <c r="EF2691" s="15">
        <v>20</v>
      </c>
      <c r="EG2691" s="15">
        <v>18</v>
      </c>
      <c r="EH2691" s="15">
        <v>15.9</v>
      </c>
      <c r="EI2691" s="15">
        <v>13.7</v>
      </c>
      <c r="EJ2691" s="15">
        <v>12.4</v>
      </c>
      <c r="EK2691" s="15">
        <v>12.6</v>
      </c>
      <c r="EL2691" s="15">
        <v>15.9</v>
      </c>
      <c r="EM2691" s="15">
        <v>16.7</v>
      </c>
      <c r="EN2691" s="15">
        <v>17.399999999999999</v>
      </c>
      <c r="EO2691" s="15">
        <v>19.2</v>
      </c>
      <c r="EP2691" s="21">
        <f t="shared" si="1022"/>
        <v>17.066666666666666</v>
      </c>
      <c r="ER2691" s="22">
        <f t="shared" si="1023"/>
        <v>21</v>
      </c>
      <c r="ES2691" s="23">
        <f t="shared" si="1024"/>
        <v>12.9</v>
      </c>
      <c r="ET2691" s="24">
        <f t="shared" si="998"/>
        <v>16.766666666666666</v>
      </c>
      <c r="FB2691" s="2">
        <f t="shared" si="1025"/>
        <v>1981</v>
      </c>
      <c r="FC2691" s="20" t="s">
        <v>114</v>
      </c>
      <c r="FD2691" s="15">
        <v>26.7</v>
      </c>
      <c r="FE2691" s="15">
        <v>25.5</v>
      </c>
      <c r="FF2691" s="15">
        <v>20.8</v>
      </c>
      <c r="FG2691" s="15">
        <v>17.899999999999999</v>
      </c>
      <c r="FH2691" s="15">
        <v>14.6</v>
      </c>
      <c r="FI2691" s="15">
        <v>11.5</v>
      </c>
      <c r="FJ2691" s="15">
        <v>10.5</v>
      </c>
      <c r="FK2691" s="15">
        <v>11.3</v>
      </c>
      <c r="FL2691" s="15">
        <v>14.9</v>
      </c>
      <c r="FM2691" s="15">
        <v>16.5</v>
      </c>
      <c r="FN2691" s="15">
        <v>19.100000000000001</v>
      </c>
      <c r="FO2691" s="15">
        <v>22.1</v>
      </c>
      <c r="FP2691" s="21">
        <f t="shared" ref="FP2691:FP2722" si="1040">SUM(FD2691:FO2691)/12</f>
        <v>17.616666666666667</v>
      </c>
      <c r="FR2691" s="22">
        <f t="shared" ref="FR2691:FR2722" si="1041">SUM(FD2691+FE2691+FF2691)/3</f>
        <v>24.333333333333332</v>
      </c>
      <c r="FS2691" s="23">
        <f t="shared" ref="FS2691:FS2722" si="1042">SUM(FI2691+FJ2691+FK2691)/3</f>
        <v>11.1</v>
      </c>
      <c r="FT2691" s="24">
        <f t="shared" si="1006"/>
        <v>17.090151515151518</v>
      </c>
      <c r="GB2691" s="2">
        <f t="shared" si="1011"/>
        <v>1981</v>
      </c>
      <c r="GC2691" s="20" t="s">
        <v>114</v>
      </c>
      <c r="GD2691" s="15">
        <v>23.3</v>
      </c>
      <c r="GE2691" s="15">
        <v>24.6</v>
      </c>
      <c r="GF2691" s="15">
        <v>21.2</v>
      </c>
      <c r="GG2691" s="15">
        <v>18.600000000000001</v>
      </c>
      <c r="GH2691" s="15">
        <v>16.2</v>
      </c>
      <c r="GI2691" s="15">
        <v>13.2</v>
      </c>
      <c r="GJ2691" s="15">
        <v>12.5</v>
      </c>
      <c r="GK2691" s="15">
        <v>12.5</v>
      </c>
      <c r="GL2691" s="15">
        <v>14.3</v>
      </c>
      <c r="GM2691" s="15">
        <v>16.3</v>
      </c>
      <c r="GN2691" s="15">
        <v>18.100000000000001</v>
      </c>
      <c r="GO2691" s="15">
        <v>20.3</v>
      </c>
      <c r="GP2691" s="21">
        <f t="shared" si="1007"/>
        <v>17.591666666666672</v>
      </c>
      <c r="GQ2691" s="2"/>
      <c r="GR2691" s="22">
        <f t="shared" si="1008"/>
        <v>23.033333333333335</v>
      </c>
      <c r="GS2691" s="23">
        <f t="shared" si="1009"/>
        <v>12.733333333333334</v>
      </c>
      <c r="GT2691" s="24">
        <f t="shared" si="1010"/>
        <v>17.096212121212123</v>
      </c>
      <c r="GU2691" s="22">
        <f>AVERAGE(Sheet1!AR2691,Sheet1!BR2691,Sheet1!CR2691,Sheet1!DR2691,Sheet1!ER2691,Sheet1!FR2691,Sheet1!GR2691)</f>
        <v>21.947619047619046</v>
      </c>
      <c r="GV2691" s="23">
        <f>AVERAGE(Sheet1!AS2691,Sheet1!BS2691,Sheet1!CS2691,Sheet1!DS2691,Sheet1!ES2691,Sheet1!FS2691,Sheet1!GS2691)</f>
        <v>12.31904761904762</v>
      </c>
      <c r="GW2691" s="22">
        <f t="shared" si="1018"/>
        <v>21.021645021645018</v>
      </c>
      <c r="GX2691" s="23">
        <f t="shared" si="1019"/>
        <v>12.436796536796537</v>
      </c>
      <c r="GY2691" s="24">
        <f>AVERAGE(Sheet1!$AP2691,Sheet1!$BP2691,Sheet1!$CP2691,Sheet1!$DP2691,Sheet1!$EP2691,Sheet1!$FP2691,Sheet1!$GP2691)</f>
        <v>17.060714285714287</v>
      </c>
      <c r="GZ2691" s="24">
        <f t="shared" si="1020"/>
        <v>16.670616883116882</v>
      </c>
    </row>
    <row r="2692" spans="2:208">
      <c r="B2692" s="7"/>
      <c r="C2692" s="8">
        <f t="shared" si="1031"/>
        <v>16.783333333333335</v>
      </c>
      <c r="D2692" s="25">
        <f t="shared" si="997"/>
        <v>16.692380952380951</v>
      </c>
      <c r="E2692" s="16">
        <f t="shared" si="1003"/>
        <v>16.632857142857141</v>
      </c>
      <c r="F2692" s="8">
        <f t="shared" si="1017"/>
        <v>16.401934523809523</v>
      </c>
      <c r="G2692" s="29">
        <f t="shared" si="1012"/>
        <v>16.141507936507939</v>
      </c>
      <c r="H2692" s="16">
        <f t="shared" si="1032"/>
        <v>25.3</v>
      </c>
      <c r="I2692" s="17">
        <f t="shared" si="1033"/>
        <v>16.5</v>
      </c>
      <c r="J2692" s="18">
        <f t="shared" si="1034"/>
        <v>9.8000000000000007</v>
      </c>
      <c r="K2692" s="19">
        <f t="shared" si="1035"/>
        <v>17.55</v>
      </c>
      <c r="AA2692" s="2"/>
      <c r="AC2692" s="26">
        <v>1982</v>
      </c>
      <c r="AD2692" s="15">
        <v>19.3</v>
      </c>
      <c r="AE2692" s="15">
        <v>20.399999999999999</v>
      </c>
      <c r="AF2692" s="15">
        <v>17.399999999999999</v>
      </c>
      <c r="AG2692" s="15">
        <v>16</v>
      </c>
      <c r="AH2692" s="15">
        <v>14.1</v>
      </c>
      <c r="AI2692" s="15">
        <v>11.4</v>
      </c>
      <c r="AJ2692" s="15">
        <v>10.7</v>
      </c>
      <c r="AK2692" s="15">
        <v>14</v>
      </c>
      <c r="AL2692" s="15">
        <v>12.9</v>
      </c>
      <c r="AM2692" s="15">
        <v>14.6</v>
      </c>
      <c r="AN2692" s="15">
        <v>16.8</v>
      </c>
      <c r="AO2692" s="15">
        <v>16.5</v>
      </c>
      <c r="AP2692" s="21">
        <f t="shared" si="999"/>
        <v>15.341666666666667</v>
      </c>
      <c r="AR2692" s="22">
        <f t="shared" si="1000"/>
        <v>19.033333333333335</v>
      </c>
      <c r="AS2692" s="23">
        <f t="shared" si="1001"/>
        <v>12.033333333333333</v>
      </c>
      <c r="AT2692" s="24">
        <f t="shared" si="1016"/>
        <v>15.297727272727274</v>
      </c>
      <c r="BC2692" s="20" t="s">
        <v>115</v>
      </c>
      <c r="BD2692" s="15">
        <v>20.5</v>
      </c>
      <c r="BE2692" s="15">
        <v>20.7</v>
      </c>
      <c r="BF2692" s="15">
        <v>20</v>
      </c>
      <c r="BG2692" s="15">
        <v>16</v>
      </c>
      <c r="BH2692" s="15">
        <v>13.6</v>
      </c>
      <c r="BI2692" s="15">
        <v>12.1</v>
      </c>
      <c r="BJ2692" s="15">
        <v>11.1</v>
      </c>
      <c r="BK2692" s="15">
        <v>13.4</v>
      </c>
      <c r="BL2692" s="15">
        <v>13.3</v>
      </c>
      <c r="BM2692" s="15">
        <v>15.2</v>
      </c>
      <c r="BN2692" s="15">
        <v>17</v>
      </c>
      <c r="BO2692" s="15">
        <v>18.2</v>
      </c>
      <c r="BP2692" s="21">
        <f t="shared" si="1013"/>
        <v>15.924999999999997</v>
      </c>
      <c r="BR2692" s="22">
        <f t="shared" si="1014"/>
        <v>20.400000000000002</v>
      </c>
      <c r="BS2692" s="23">
        <f t="shared" si="1015"/>
        <v>12.200000000000001</v>
      </c>
      <c r="BT2692" s="24">
        <f t="shared" si="1021"/>
        <v>16.438636363636366</v>
      </c>
      <c r="CB2692" s="2">
        <f t="shared" si="1030"/>
        <v>1982</v>
      </c>
      <c r="CC2692" s="20" t="s">
        <v>115</v>
      </c>
      <c r="CD2692" s="15">
        <v>21.7</v>
      </c>
      <c r="CE2692" s="15">
        <v>21.8</v>
      </c>
      <c r="CF2692" s="15">
        <v>20.7</v>
      </c>
      <c r="CG2692" s="15">
        <v>17.5</v>
      </c>
      <c r="CH2692" s="15">
        <v>15.1</v>
      </c>
      <c r="CI2692" s="15">
        <v>12.9</v>
      </c>
      <c r="CJ2692" s="15">
        <v>12.5</v>
      </c>
      <c r="CK2692" s="15">
        <v>14.4</v>
      </c>
      <c r="CL2692" s="15">
        <v>14</v>
      </c>
      <c r="CM2692" s="15">
        <v>15.1</v>
      </c>
      <c r="CN2692" s="15">
        <v>18.3</v>
      </c>
      <c r="CO2692" s="15">
        <v>18.5</v>
      </c>
      <c r="CP2692" s="21">
        <f t="shared" si="1027"/>
        <v>16.875</v>
      </c>
      <c r="CR2692" s="22">
        <f t="shared" si="1028"/>
        <v>21.400000000000002</v>
      </c>
      <c r="CS2692" s="23">
        <f t="shared" si="1029"/>
        <v>13.266666666666666</v>
      </c>
      <c r="CT2692" s="24">
        <f t="shared" si="1002"/>
        <v>16.679924242424242</v>
      </c>
      <c r="DB2692" s="2">
        <f t="shared" si="1039"/>
        <v>1982</v>
      </c>
      <c r="DC2692" s="20" t="s">
        <v>115</v>
      </c>
      <c r="DD2692" s="15">
        <v>22.9</v>
      </c>
      <c r="DE2692" s="15">
        <v>23.3</v>
      </c>
      <c r="DF2692" s="15">
        <v>20.100000000000001</v>
      </c>
      <c r="DG2692" s="15">
        <v>17.399999999999999</v>
      </c>
      <c r="DH2692" s="15">
        <v>15</v>
      </c>
      <c r="DI2692" s="15">
        <v>11.3</v>
      </c>
      <c r="DJ2692" s="15">
        <v>10.9</v>
      </c>
      <c r="DK2692" s="15">
        <v>15.7</v>
      </c>
      <c r="DL2692" s="15">
        <v>14.7</v>
      </c>
      <c r="DM2692" s="15">
        <v>17.5</v>
      </c>
      <c r="DN2692" s="15">
        <v>21.3</v>
      </c>
      <c r="DO2692" s="15">
        <v>19.8</v>
      </c>
      <c r="DP2692" s="21">
        <f t="shared" si="1036"/>
        <v>17.491666666666671</v>
      </c>
      <c r="DR2692" s="22">
        <f t="shared" si="1037"/>
        <v>22.100000000000005</v>
      </c>
      <c r="DS2692" s="23">
        <f t="shared" si="1038"/>
        <v>12.633333333333335</v>
      </c>
      <c r="DT2692" s="24">
        <f t="shared" si="1004"/>
        <v>17.25</v>
      </c>
      <c r="EB2692" s="2">
        <f t="shared" si="1026"/>
        <v>1982</v>
      </c>
      <c r="EC2692" s="20" t="s">
        <v>115</v>
      </c>
      <c r="ED2692" s="15">
        <v>21.6</v>
      </c>
      <c r="EE2692" s="15">
        <v>21.4</v>
      </c>
      <c r="EF2692" s="15">
        <v>19.8</v>
      </c>
      <c r="EG2692" s="15">
        <v>17.899999999999999</v>
      </c>
      <c r="EH2692" s="15">
        <v>15.5</v>
      </c>
      <c r="EI2692" s="15">
        <v>13</v>
      </c>
      <c r="EJ2692" s="15">
        <v>12.1</v>
      </c>
      <c r="EK2692" s="15">
        <v>14.8</v>
      </c>
      <c r="EL2692" s="15">
        <v>13.9</v>
      </c>
      <c r="EM2692" s="15">
        <v>16.5</v>
      </c>
      <c r="EN2692" s="15">
        <v>19.399999999999999</v>
      </c>
      <c r="EO2692" s="15">
        <v>19.100000000000001</v>
      </c>
      <c r="EP2692" s="21">
        <f t="shared" si="1022"/>
        <v>17.083333333333332</v>
      </c>
      <c r="ER2692" s="22">
        <f t="shared" si="1023"/>
        <v>20.933333333333334</v>
      </c>
      <c r="ES2692" s="23">
        <f t="shared" si="1024"/>
        <v>13.300000000000002</v>
      </c>
      <c r="ET2692" s="24">
        <f t="shared" si="998"/>
        <v>16.818939393939395</v>
      </c>
      <c r="FB2692" s="2">
        <f t="shared" si="1025"/>
        <v>1982</v>
      </c>
      <c r="FC2692" s="20" t="s">
        <v>115</v>
      </c>
      <c r="FD2692" s="15">
        <v>25.3</v>
      </c>
      <c r="FE2692" s="15">
        <v>24.5</v>
      </c>
      <c r="FF2692" s="15">
        <v>22.5</v>
      </c>
      <c r="FG2692" s="15">
        <v>17.899999999999999</v>
      </c>
      <c r="FH2692" s="15">
        <v>14.1</v>
      </c>
      <c r="FI2692" s="15">
        <v>10.8</v>
      </c>
      <c r="FJ2692" s="15">
        <v>9.8000000000000007</v>
      </c>
      <c r="FK2692" s="15">
        <v>13.9</v>
      </c>
      <c r="FL2692" s="15">
        <v>13.8</v>
      </c>
      <c r="FM2692" s="15">
        <v>16.5</v>
      </c>
      <c r="FN2692" s="15">
        <v>21.3</v>
      </c>
      <c r="FO2692" s="15">
        <v>21.6</v>
      </c>
      <c r="FP2692" s="21">
        <f t="shared" si="1040"/>
        <v>17.666666666666668</v>
      </c>
      <c r="FR2692" s="22">
        <f t="shared" si="1041"/>
        <v>24.099999999999998</v>
      </c>
      <c r="FS2692" s="23">
        <f t="shared" si="1042"/>
        <v>11.5</v>
      </c>
      <c r="FT2692" s="24">
        <f t="shared" si="1006"/>
        <v>17.173484848484851</v>
      </c>
      <c r="GB2692" s="2">
        <f t="shared" si="1011"/>
        <v>1982</v>
      </c>
      <c r="GC2692" s="20" t="s">
        <v>115</v>
      </c>
      <c r="GD2692" s="15">
        <v>21.8</v>
      </c>
      <c r="GE2692" s="15">
        <v>22.6</v>
      </c>
      <c r="GF2692" s="15">
        <v>21.7</v>
      </c>
      <c r="GG2692" s="15">
        <v>18.3</v>
      </c>
      <c r="GH2692" s="15">
        <v>15.1</v>
      </c>
      <c r="GI2692" s="15">
        <v>12.2</v>
      </c>
      <c r="GJ2692" s="15">
        <v>11.2</v>
      </c>
      <c r="GK2692" s="15">
        <v>13.9</v>
      </c>
      <c r="GL2692" s="15">
        <v>14.4</v>
      </c>
      <c r="GM2692" s="15">
        <v>15.8</v>
      </c>
      <c r="GN2692" s="15">
        <v>18.600000000000001</v>
      </c>
      <c r="GO2692" s="15">
        <v>19.600000000000001</v>
      </c>
      <c r="GP2692" s="21">
        <f t="shared" si="1007"/>
        <v>17.100000000000001</v>
      </c>
      <c r="GQ2692" s="2"/>
      <c r="GR2692" s="22">
        <f t="shared" si="1008"/>
        <v>22.033333333333335</v>
      </c>
      <c r="GS2692" s="23">
        <f t="shared" si="1009"/>
        <v>12.433333333333332</v>
      </c>
      <c r="GT2692" s="24">
        <f t="shared" si="1010"/>
        <v>17.102272727272727</v>
      </c>
      <c r="GU2692" s="22">
        <f>AVERAGE(Sheet1!AR2692,Sheet1!BR2692,Sheet1!CR2692,Sheet1!DR2692,Sheet1!ER2692,Sheet1!FR2692,Sheet1!GR2692)</f>
        <v>21.428571428571434</v>
      </c>
      <c r="GV2692" s="23">
        <f>AVERAGE(Sheet1!AS2692,Sheet1!BS2692,Sheet1!CS2692,Sheet1!DS2692,Sheet1!ES2692,Sheet1!FS2692,Sheet1!GS2692)</f>
        <v>12.480952380952383</v>
      </c>
      <c r="GW2692" s="22">
        <f t="shared" si="1018"/>
        <v>20.968398268398268</v>
      </c>
      <c r="GX2692" s="23">
        <f t="shared" si="1019"/>
        <v>12.450216450216452</v>
      </c>
      <c r="GY2692" s="24">
        <f>AVERAGE(Sheet1!$AP2692,Sheet1!$BP2692,Sheet1!$CP2692,Sheet1!$DP2692,Sheet1!$EP2692,Sheet1!$FP2692,Sheet1!$GP2692)</f>
        <v>16.783333333333335</v>
      </c>
      <c r="GZ2692" s="24">
        <f t="shared" si="1020"/>
        <v>16.680140692640691</v>
      </c>
    </row>
    <row r="2693" spans="2:208">
      <c r="B2693" s="7"/>
      <c r="C2693" s="8">
        <f t="shared" si="1031"/>
        <v>16.385714285714283</v>
      </c>
      <c r="D2693" s="25">
        <f t="shared" ref="D2693:D2724" si="1043">AVERAGE(C2689:C2693)</f>
        <v>16.726190476190474</v>
      </c>
      <c r="E2693" s="16">
        <f t="shared" si="1003"/>
        <v>16.593690476190478</v>
      </c>
      <c r="F2693" s="8">
        <f t="shared" si="1017"/>
        <v>16.415982142857143</v>
      </c>
      <c r="G2693" s="29">
        <f t="shared" si="1012"/>
        <v>16.153746031746032</v>
      </c>
      <c r="H2693" s="16">
        <f t="shared" si="1032"/>
        <v>25.5</v>
      </c>
      <c r="I2693" s="17">
        <f t="shared" si="1033"/>
        <v>15.85</v>
      </c>
      <c r="J2693" s="18">
        <f t="shared" si="1034"/>
        <v>10.8</v>
      </c>
      <c r="K2693" s="19">
        <f t="shared" si="1035"/>
        <v>18.149999999999999</v>
      </c>
      <c r="AA2693" s="2"/>
      <c r="AC2693" s="26">
        <v>1983</v>
      </c>
      <c r="AD2693" s="15">
        <v>17.399999999999999</v>
      </c>
      <c r="AE2693" s="15">
        <v>21.2</v>
      </c>
      <c r="AF2693" s="15">
        <v>17</v>
      </c>
      <c r="AG2693" s="15">
        <v>15</v>
      </c>
      <c r="AH2693" s="15">
        <v>14</v>
      </c>
      <c r="AI2693" s="15">
        <v>10.8</v>
      </c>
      <c r="AJ2693" s="15">
        <v>10.8</v>
      </c>
      <c r="AK2693" s="15">
        <v>13</v>
      </c>
      <c r="AL2693" s="15">
        <v>12.6</v>
      </c>
      <c r="AM2693" s="15">
        <v>13.8</v>
      </c>
      <c r="AN2693" s="15">
        <v>15.6</v>
      </c>
      <c r="AO2693" s="15">
        <v>17.399999999999999</v>
      </c>
      <c r="AP2693" s="21">
        <f t="shared" si="999"/>
        <v>14.883333333333333</v>
      </c>
      <c r="AR2693" s="22">
        <f t="shared" si="1000"/>
        <v>18.533333333333331</v>
      </c>
      <c r="AS2693" s="23">
        <f t="shared" si="1001"/>
        <v>11.533333333333333</v>
      </c>
      <c r="AT2693" s="24">
        <f t="shared" si="1016"/>
        <v>15.210606060606061</v>
      </c>
      <c r="BC2693" s="20" t="s">
        <v>116</v>
      </c>
      <c r="BD2693" s="15">
        <v>17.5</v>
      </c>
      <c r="BE2693" s="15">
        <v>22.4</v>
      </c>
      <c r="BF2693" s="15">
        <v>18.3</v>
      </c>
      <c r="BG2693" s="15">
        <v>15.4</v>
      </c>
      <c r="BH2693" s="15">
        <v>14.6</v>
      </c>
      <c r="BI2693" s="15">
        <v>11.2</v>
      </c>
      <c r="BJ2693" s="15">
        <v>11.6</v>
      </c>
      <c r="BK2693" s="15">
        <v>13.6</v>
      </c>
      <c r="BL2693" s="15">
        <v>13.2</v>
      </c>
      <c r="BM2693" s="15">
        <v>15</v>
      </c>
      <c r="BN2693" s="15">
        <v>17.2</v>
      </c>
      <c r="BO2693" s="15">
        <v>19.899999999999999</v>
      </c>
      <c r="BP2693" s="21">
        <f t="shared" si="1013"/>
        <v>15.824999999999998</v>
      </c>
      <c r="BR2693" s="22">
        <f t="shared" si="1014"/>
        <v>19.400000000000002</v>
      </c>
      <c r="BS2693" s="23">
        <f t="shared" si="1015"/>
        <v>12.133333333333333</v>
      </c>
      <c r="BT2693" s="24">
        <f t="shared" si="1021"/>
        <v>16.323484848484849</v>
      </c>
      <c r="CB2693" s="2">
        <f t="shared" si="1030"/>
        <v>1983</v>
      </c>
      <c r="CC2693" s="20" t="s">
        <v>116</v>
      </c>
      <c r="CD2693" s="15">
        <v>18.600000000000001</v>
      </c>
      <c r="CE2693" s="15">
        <v>22.8</v>
      </c>
      <c r="CF2693" s="15">
        <v>19</v>
      </c>
      <c r="CG2693" s="15">
        <v>16</v>
      </c>
      <c r="CH2693" s="15">
        <v>15.3</v>
      </c>
      <c r="CI2693" s="15">
        <v>12.8</v>
      </c>
      <c r="CJ2693" s="15">
        <v>12.4</v>
      </c>
      <c r="CK2693" s="15">
        <v>13.8</v>
      </c>
      <c r="CL2693" s="15">
        <v>14</v>
      </c>
      <c r="CM2693" s="15">
        <v>15.3</v>
      </c>
      <c r="CN2693" s="15">
        <v>17.100000000000001</v>
      </c>
      <c r="CO2693" s="15">
        <v>19.899999999999999</v>
      </c>
      <c r="CP2693" s="21">
        <f t="shared" si="1027"/>
        <v>16.416666666666668</v>
      </c>
      <c r="CR2693" s="22">
        <f t="shared" si="1028"/>
        <v>20.133333333333336</v>
      </c>
      <c r="CS2693" s="23">
        <f t="shared" si="1029"/>
        <v>13</v>
      </c>
      <c r="CT2693" s="24">
        <f t="shared" si="1002"/>
        <v>16.635606060606058</v>
      </c>
      <c r="DB2693" s="2">
        <f t="shared" si="1039"/>
        <v>1983</v>
      </c>
      <c r="DC2693" s="20" t="s">
        <v>116</v>
      </c>
      <c r="DD2693" s="15">
        <v>20.6</v>
      </c>
      <c r="DE2693" s="15">
        <v>24.1</v>
      </c>
      <c r="DF2693" s="15">
        <v>19.899999999999999</v>
      </c>
      <c r="DG2693" s="15">
        <v>16.399999999999999</v>
      </c>
      <c r="DH2693" s="15">
        <v>15.2</v>
      </c>
      <c r="DI2693" s="15">
        <v>11.2</v>
      </c>
      <c r="DJ2693" s="15">
        <v>11.5</v>
      </c>
      <c r="DK2693" s="15">
        <v>14.6</v>
      </c>
      <c r="DL2693" s="15">
        <v>14.4</v>
      </c>
      <c r="DM2693" s="15">
        <v>16.2</v>
      </c>
      <c r="DN2693" s="15">
        <v>18.2</v>
      </c>
      <c r="DO2693" s="15">
        <v>20.8</v>
      </c>
      <c r="DP2693" s="21">
        <f t="shared" si="1036"/>
        <v>16.925000000000001</v>
      </c>
      <c r="DR2693" s="22">
        <f t="shared" si="1037"/>
        <v>21.533333333333331</v>
      </c>
      <c r="DS2693" s="23">
        <f t="shared" si="1038"/>
        <v>12.433333333333332</v>
      </c>
      <c r="DT2693" s="24">
        <f t="shared" si="1004"/>
        <v>17.183333333333334</v>
      </c>
      <c r="EB2693" s="2">
        <f t="shared" si="1026"/>
        <v>1983</v>
      </c>
      <c r="EC2693" s="20" t="s">
        <v>116</v>
      </c>
      <c r="ED2693" s="15">
        <v>20</v>
      </c>
      <c r="EE2693" s="15">
        <v>21.8</v>
      </c>
      <c r="EF2693" s="15">
        <v>20.5</v>
      </c>
      <c r="EG2693" s="15">
        <v>16.399999999999999</v>
      </c>
      <c r="EH2693" s="15">
        <v>15.7</v>
      </c>
      <c r="EI2693" s="15">
        <v>12.8</v>
      </c>
      <c r="EJ2693" s="15">
        <v>12.3</v>
      </c>
      <c r="EK2693" s="15">
        <v>13.7</v>
      </c>
      <c r="EL2693" s="15">
        <v>14.3</v>
      </c>
      <c r="EM2693" s="15">
        <v>15.4</v>
      </c>
      <c r="EN2693" s="15">
        <v>17</v>
      </c>
      <c r="EO2693" s="15">
        <v>19.5</v>
      </c>
      <c r="EP2693" s="21">
        <f t="shared" si="1022"/>
        <v>16.616666666666667</v>
      </c>
      <c r="ER2693" s="22">
        <f t="shared" si="1023"/>
        <v>20.766666666666666</v>
      </c>
      <c r="ES2693" s="23">
        <f t="shared" si="1024"/>
        <v>12.933333333333332</v>
      </c>
      <c r="ET2693" s="24">
        <f t="shared" si="998"/>
        <v>16.771212121212123</v>
      </c>
      <c r="FB2693" s="2">
        <f t="shared" si="1025"/>
        <v>1983</v>
      </c>
      <c r="FC2693" s="20" t="s">
        <v>116</v>
      </c>
      <c r="FD2693" s="15">
        <v>21.8</v>
      </c>
      <c r="FE2693" s="15">
        <v>25.5</v>
      </c>
      <c r="FF2693" s="15">
        <v>21.8</v>
      </c>
      <c r="FG2693" s="15">
        <v>16.3</v>
      </c>
      <c r="FH2693" s="15">
        <v>14.2</v>
      </c>
      <c r="FI2693" s="15">
        <v>10.8</v>
      </c>
      <c r="FJ2693" s="15">
        <v>10.9</v>
      </c>
      <c r="FK2693" s="15">
        <v>13</v>
      </c>
      <c r="FL2693" s="15">
        <v>13.3</v>
      </c>
      <c r="FM2693" s="15">
        <v>16.2</v>
      </c>
      <c r="FN2693" s="15">
        <v>18.2</v>
      </c>
      <c r="FO2693" s="15">
        <v>22.6</v>
      </c>
      <c r="FP2693" s="21">
        <f t="shared" si="1040"/>
        <v>17.05</v>
      </c>
      <c r="FR2693" s="22">
        <f t="shared" si="1041"/>
        <v>23.033333333333331</v>
      </c>
      <c r="FS2693" s="23">
        <f t="shared" si="1042"/>
        <v>11.566666666666668</v>
      </c>
      <c r="FT2693" s="24">
        <f t="shared" si="1006"/>
        <v>17.100757575757576</v>
      </c>
      <c r="GB2693" s="2">
        <f t="shared" si="1011"/>
        <v>1983</v>
      </c>
      <c r="GC2693" s="20" t="s">
        <v>116</v>
      </c>
      <c r="GD2693" s="15">
        <v>19.3</v>
      </c>
      <c r="GE2693" s="15">
        <v>22.8</v>
      </c>
      <c r="GF2693" s="15">
        <v>20.8</v>
      </c>
      <c r="GG2693" s="15">
        <v>17.100000000000001</v>
      </c>
      <c r="GH2693" s="15">
        <v>15.6</v>
      </c>
      <c r="GI2693" s="15">
        <v>12.6</v>
      </c>
      <c r="GJ2693" s="15">
        <v>12.5</v>
      </c>
      <c r="GK2693" s="15">
        <v>13.5</v>
      </c>
      <c r="GL2693" s="15">
        <v>13.4</v>
      </c>
      <c r="GM2693" s="15">
        <v>16.5</v>
      </c>
      <c r="GN2693" s="15">
        <v>18.5</v>
      </c>
      <c r="GO2693" s="15">
        <v>21.2</v>
      </c>
      <c r="GP2693" s="21">
        <f t="shared" si="1007"/>
        <v>16.983333333333331</v>
      </c>
      <c r="GQ2693" s="2"/>
      <c r="GR2693" s="22">
        <f t="shared" si="1008"/>
        <v>20.966666666666669</v>
      </c>
      <c r="GS2693" s="23">
        <f t="shared" si="1009"/>
        <v>12.866666666666667</v>
      </c>
      <c r="GT2693" s="24">
        <f t="shared" si="1010"/>
        <v>17.047727272727272</v>
      </c>
      <c r="GU2693" s="22">
        <f>AVERAGE(Sheet1!AR2693,Sheet1!BR2693,Sheet1!CR2693,Sheet1!DR2693,Sheet1!ER2693,Sheet1!FR2693,Sheet1!GR2693)</f>
        <v>20.623809523809523</v>
      </c>
      <c r="GV2693" s="23">
        <f>AVERAGE(Sheet1!AS2693,Sheet1!BS2693,Sheet1!CS2693,Sheet1!DS2693,Sheet1!ES2693,Sheet1!FS2693,Sheet1!GS2693)</f>
        <v>12.352380952380953</v>
      </c>
      <c r="GW2693" s="22">
        <f t="shared" si="1018"/>
        <v>20.892640692640693</v>
      </c>
      <c r="GX2693" s="23">
        <f t="shared" si="1019"/>
        <v>12.421212121212124</v>
      </c>
      <c r="GY2693" s="24">
        <f>AVERAGE(Sheet1!$AP2693,Sheet1!$BP2693,Sheet1!$CP2693,Sheet1!$DP2693,Sheet1!$EP2693,Sheet1!$FP2693,Sheet1!$GP2693)</f>
        <v>16.385714285714283</v>
      </c>
      <c r="GZ2693" s="24">
        <f t="shared" si="1020"/>
        <v>16.610389610389607</v>
      </c>
    </row>
    <row r="2694" spans="2:208">
      <c r="B2694" s="7"/>
      <c r="C2694" s="8">
        <f t="shared" si="1031"/>
        <v>16.365476190476191</v>
      </c>
      <c r="D2694" s="25">
        <f t="shared" si="1043"/>
        <v>16.675476190476189</v>
      </c>
      <c r="E2694" s="16">
        <f t="shared" si="1003"/>
        <v>16.545119047619046</v>
      </c>
      <c r="F2694" s="8">
        <f t="shared" si="1017"/>
        <v>16.464077380952386</v>
      </c>
      <c r="G2694" s="29">
        <f t="shared" si="1012"/>
        <v>16.149579365079365</v>
      </c>
      <c r="H2694" s="16">
        <f t="shared" si="1032"/>
        <v>23.4</v>
      </c>
      <c r="I2694" s="17">
        <f t="shared" si="1033"/>
        <v>16.600000000000001</v>
      </c>
      <c r="J2694" s="18">
        <f t="shared" si="1034"/>
        <v>10.6</v>
      </c>
      <c r="K2694" s="19">
        <f t="shared" si="1035"/>
        <v>17</v>
      </c>
      <c r="AA2694" s="2"/>
      <c r="AC2694" s="26">
        <v>1984</v>
      </c>
      <c r="AD2694" s="15">
        <v>18.8</v>
      </c>
      <c r="AE2694" s="15">
        <v>19</v>
      </c>
      <c r="AF2694" s="15">
        <v>16.7</v>
      </c>
      <c r="AG2694" s="15">
        <v>15.1</v>
      </c>
      <c r="AH2694" s="15">
        <v>13.7</v>
      </c>
      <c r="AI2694" s="15">
        <v>12.9</v>
      </c>
      <c r="AJ2694" s="15">
        <v>11</v>
      </c>
      <c r="AK2694" s="15">
        <v>11.5</v>
      </c>
      <c r="AL2694" s="15">
        <v>12.5</v>
      </c>
      <c r="AM2694" s="15">
        <v>14.8</v>
      </c>
      <c r="AN2694" s="15">
        <v>17.2</v>
      </c>
      <c r="AO2694" s="15">
        <v>15.5</v>
      </c>
      <c r="AP2694" s="21">
        <f t="shared" si="999"/>
        <v>14.891666666666666</v>
      </c>
      <c r="AR2694" s="22">
        <f t="shared" si="1000"/>
        <v>18.166666666666668</v>
      </c>
      <c r="AS2694" s="23">
        <f t="shared" si="1001"/>
        <v>11.799999999999999</v>
      </c>
      <c r="AT2694" s="24">
        <f t="shared" si="1016"/>
        <v>15.154545454545454</v>
      </c>
      <c r="BC2694" s="20" t="s">
        <v>117</v>
      </c>
      <c r="BD2694" s="15">
        <v>19.8</v>
      </c>
      <c r="BE2694" s="15">
        <v>20</v>
      </c>
      <c r="BF2694" s="15">
        <v>18.600000000000001</v>
      </c>
      <c r="BG2694" s="15">
        <v>15.5</v>
      </c>
      <c r="BH2694" s="15">
        <v>15</v>
      </c>
      <c r="BI2694" s="15">
        <v>12.8</v>
      </c>
      <c r="BJ2694" s="15">
        <v>11.7</v>
      </c>
      <c r="BK2694" s="15">
        <v>12.1</v>
      </c>
      <c r="BL2694" s="15">
        <v>12.7</v>
      </c>
      <c r="BM2694" s="15">
        <v>16.8</v>
      </c>
      <c r="BN2694" s="15">
        <v>19</v>
      </c>
      <c r="BO2694" s="15">
        <v>17.399999999999999</v>
      </c>
      <c r="BP2694" s="21">
        <f t="shared" si="1013"/>
        <v>15.950000000000001</v>
      </c>
      <c r="BR2694" s="22">
        <f t="shared" si="1014"/>
        <v>19.466666666666665</v>
      </c>
      <c r="BS2694" s="23">
        <f t="shared" si="1015"/>
        <v>12.200000000000001</v>
      </c>
      <c r="BT2694" s="24">
        <f t="shared" si="1021"/>
        <v>16.228030303030302</v>
      </c>
      <c r="CB2694" s="2">
        <f t="shared" si="1030"/>
        <v>1984</v>
      </c>
      <c r="CC2694" s="20" t="s">
        <v>117</v>
      </c>
      <c r="CD2694" s="15">
        <v>20.5</v>
      </c>
      <c r="CE2694" s="15">
        <v>20.9</v>
      </c>
      <c r="CF2694" s="15">
        <v>18.8</v>
      </c>
      <c r="CG2694" s="15">
        <v>17.100000000000001</v>
      </c>
      <c r="CH2694" s="15">
        <v>15.9</v>
      </c>
      <c r="CI2694" s="15">
        <v>14.3</v>
      </c>
      <c r="CJ2694" s="15">
        <v>13.1</v>
      </c>
      <c r="CK2694" s="15">
        <v>13.3</v>
      </c>
      <c r="CL2694" s="15">
        <v>13.6</v>
      </c>
      <c r="CM2694" s="15">
        <v>16.2</v>
      </c>
      <c r="CN2694" s="15">
        <v>18.100000000000001</v>
      </c>
      <c r="CO2694" s="15">
        <v>17.600000000000001</v>
      </c>
      <c r="CP2694" s="21">
        <f t="shared" si="1027"/>
        <v>16.616666666666664</v>
      </c>
      <c r="CR2694" s="22">
        <f t="shared" si="1028"/>
        <v>20.066666666666666</v>
      </c>
      <c r="CS2694" s="23">
        <f t="shared" si="1029"/>
        <v>13.566666666666668</v>
      </c>
      <c r="CT2694" s="24">
        <f t="shared" si="1002"/>
        <v>16.621969696969696</v>
      </c>
      <c r="DB2694" s="2">
        <f t="shared" si="1039"/>
        <v>1984</v>
      </c>
      <c r="DC2694" s="20" t="s">
        <v>117</v>
      </c>
      <c r="DD2694" s="15">
        <v>21.8</v>
      </c>
      <c r="DE2694" s="15">
        <v>21.9</v>
      </c>
      <c r="DF2694" s="15">
        <v>19.2</v>
      </c>
      <c r="DG2694" s="15">
        <v>17.5</v>
      </c>
      <c r="DH2694" s="15">
        <v>14.7</v>
      </c>
      <c r="DI2694" s="15">
        <v>13.5</v>
      </c>
      <c r="DJ2694" s="15">
        <v>11.7</v>
      </c>
      <c r="DK2694" s="15">
        <v>12.8</v>
      </c>
      <c r="DL2694" s="15">
        <v>14.4</v>
      </c>
      <c r="DM2694" s="15">
        <v>17.600000000000001</v>
      </c>
      <c r="DN2694" s="15">
        <v>20</v>
      </c>
      <c r="DO2694" s="15">
        <v>17.600000000000001</v>
      </c>
      <c r="DP2694" s="21">
        <f t="shared" si="1036"/>
        <v>16.891666666666669</v>
      </c>
      <c r="DR2694" s="22">
        <f t="shared" si="1037"/>
        <v>20.966666666666669</v>
      </c>
      <c r="DS2694" s="23">
        <f t="shared" si="1038"/>
        <v>12.666666666666666</v>
      </c>
      <c r="DT2694" s="24">
        <f t="shared" si="1004"/>
        <v>17.148484848484852</v>
      </c>
      <c r="EB2694" s="2">
        <f t="shared" si="1026"/>
        <v>1984</v>
      </c>
      <c r="EC2694" s="20" t="s">
        <v>117</v>
      </c>
      <c r="ED2694" s="15">
        <v>19.899999999999999</v>
      </c>
      <c r="EE2694" s="15">
        <v>21.3</v>
      </c>
      <c r="EF2694" s="15">
        <v>18.5</v>
      </c>
      <c r="EG2694" s="15">
        <v>17.600000000000001</v>
      </c>
      <c r="EH2694" s="15">
        <v>15.3</v>
      </c>
      <c r="EI2694" s="15">
        <v>14.1</v>
      </c>
      <c r="EJ2694" s="15">
        <v>12.7</v>
      </c>
      <c r="EK2694" s="15">
        <v>13.2</v>
      </c>
      <c r="EL2694" s="15">
        <v>14</v>
      </c>
      <c r="EM2694" s="15">
        <v>16.3</v>
      </c>
      <c r="EN2694" s="15">
        <v>17.5</v>
      </c>
      <c r="EO2694" s="15">
        <v>17.399999999999999</v>
      </c>
      <c r="EP2694" s="21">
        <f t="shared" si="1022"/>
        <v>16.483333333333334</v>
      </c>
      <c r="ER2694" s="22">
        <f t="shared" si="1023"/>
        <v>19.900000000000002</v>
      </c>
      <c r="ES2694" s="23">
        <f t="shared" si="1024"/>
        <v>13.333333333333334</v>
      </c>
      <c r="ET2694" s="24">
        <f t="shared" ref="ET2694:ET2725" si="1044">AVERAGE(EP2684:EP2694)</f>
        <v>16.736363636363638</v>
      </c>
      <c r="FB2694" s="2">
        <f t="shared" si="1025"/>
        <v>1984</v>
      </c>
      <c r="FC2694" s="20" t="s">
        <v>117</v>
      </c>
      <c r="FD2694" s="15">
        <v>22.9</v>
      </c>
      <c r="FE2694" s="15">
        <v>23.4</v>
      </c>
      <c r="FF2694" s="15">
        <v>19.7</v>
      </c>
      <c r="FG2694" s="15">
        <v>17.5</v>
      </c>
      <c r="FH2694" s="15">
        <v>14.3</v>
      </c>
      <c r="FI2694" s="15">
        <v>12.2</v>
      </c>
      <c r="FJ2694" s="15">
        <v>10.6</v>
      </c>
      <c r="FK2694" s="15">
        <v>11.6</v>
      </c>
      <c r="FL2694" s="15">
        <v>13.6</v>
      </c>
      <c r="FM2694" s="15">
        <v>16.8</v>
      </c>
      <c r="FN2694" s="15">
        <v>19.399999999999999</v>
      </c>
      <c r="FO2694" s="15">
        <v>19</v>
      </c>
      <c r="FP2694" s="21">
        <f t="shared" si="1040"/>
        <v>16.75</v>
      </c>
      <c r="FR2694" s="22">
        <f t="shared" si="1041"/>
        <v>22</v>
      </c>
      <c r="FS2694" s="23">
        <f t="shared" si="1042"/>
        <v>11.466666666666667</v>
      </c>
      <c r="FT2694" s="24">
        <f t="shared" si="1006"/>
        <v>17.071969696969699</v>
      </c>
      <c r="GB2694" s="2">
        <f t="shared" si="1011"/>
        <v>1984</v>
      </c>
      <c r="GC2694" s="20" t="s">
        <v>117</v>
      </c>
      <c r="GD2694" s="15">
        <v>21.2</v>
      </c>
      <c r="GE2694" s="15">
        <v>22.4</v>
      </c>
      <c r="GF2694" s="15">
        <v>20.3</v>
      </c>
      <c r="GG2694" s="15">
        <v>18.399999999999999</v>
      </c>
      <c r="GH2694" s="15">
        <v>15.5</v>
      </c>
      <c r="GI2694" s="15">
        <v>13.4</v>
      </c>
      <c r="GJ2694" s="15">
        <v>12.3</v>
      </c>
      <c r="GK2694" s="15">
        <v>13.1</v>
      </c>
      <c r="GL2694" s="15">
        <v>14.1</v>
      </c>
      <c r="GM2694" s="15">
        <v>16.5</v>
      </c>
      <c r="GN2694" s="15">
        <v>18.2</v>
      </c>
      <c r="GO2694" s="15">
        <v>18.3</v>
      </c>
      <c r="GP2694" s="21">
        <f t="shared" si="1007"/>
        <v>16.974999999999998</v>
      </c>
      <c r="GQ2694" s="2"/>
      <c r="GR2694" s="22">
        <f t="shared" si="1008"/>
        <v>21.299999999999997</v>
      </c>
      <c r="GS2694" s="23">
        <f t="shared" si="1009"/>
        <v>12.933333333333335</v>
      </c>
      <c r="GT2694" s="24">
        <f t="shared" si="1010"/>
        <v>17.049242424242422</v>
      </c>
      <c r="GU2694" s="22">
        <f>AVERAGE(Sheet1!AR2694,Sheet1!BR2694,Sheet1!CR2694,Sheet1!DR2694,Sheet1!ER2694,Sheet1!FR2694,Sheet1!GR2694)</f>
        <v>20.266666666666669</v>
      </c>
      <c r="GV2694" s="23">
        <f>AVERAGE(Sheet1!AS2694,Sheet1!BS2694,Sheet1!CS2694,Sheet1!DS2694,Sheet1!ES2694,Sheet1!FS2694,Sheet1!GS2694)</f>
        <v>12.566666666666666</v>
      </c>
      <c r="GW2694" s="22">
        <f t="shared" si="1018"/>
        <v>20.842424242424244</v>
      </c>
      <c r="GX2694" s="23">
        <f t="shared" si="1019"/>
        <v>12.438528138528142</v>
      </c>
      <c r="GY2694" s="24">
        <f>AVERAGE(Sheet1!$AP2694,Sheet1!$BP2694,Sheet1!$CP2694,Sheet1!$DP2694,Sheet1!$EP2694,Sheet1!$FP2694,Sheet1!$GP2694)</f>
        <v>16.365476190476191</v>
      </c>
      <c r="GZ2694" s="24">
        <f t="shared" si="1020"/>
        <v>16.572943722943723</v>
      </c>
    </row>
    <row r="2695" spans="2:208">
      <c r="B2695" s="7">
        <f>B2690+5</f>
        <v>1985</v>
      </c>
      <c r="C2695" s="8">
        <f t="shared" si="1031"/>
        <v>16.572619047619046</v>
      </c>
      <c r="D2695" s="25">
        <f t="shared" si="1043"/>
        <v>16.633571428571425</v>
      </c>
      <c r="E2695" s="16">
        <f t="shared" si="1003"/>
        <v>16.554642857142856</v>
      </c>
      <c r="F2695" s="8">
        <f t="shared" si="1017"/>
        <v>16.499077380952386</v>
      </c>
      <c r="G2695" s="29">
        <f t="shared" si="1012"/>
        <v>16.159150793650792</v>
      </c>
      <c r="H2695" s="16">
        <f t="shared" si="1032"/>
        <v>23.7</v>
      </c>
      <c r="I2695" s="17">
        <f t="shared" si="1033"/>
        <v>16.899999999999999</v>
      </c>
      <c r="J2695" s="18">
        <f t="shared" si="1034"/>
        <v>10.5</v>
      </c>
      <c r="K2695" s="19">
        <f t="shared" si="1035"/>
        <v>17.100000000000001</v>
      </c>
      <c r="AA2695" s="2"/>
      <c r="AC2695" s="26">
        <v>1985</v>
      </c>
      <c r="AD2695" s="15">
        <v>16.899999999999999</v>
      </c>
      <c r="AE2695" s="15">
        <v>17.399999999999999</v>
      </c>
      <c r="AF2695" s="15">
        <v>17.899999999999999</v>
      </c>
      <c r="AG2695" s="15">
        <v>16.8</v>
      </c>
      <c r="AH2695" s="15">
        <v>14.4</v>
      </c>
      <c r="AI2695" s="15">
        <v>11.4</v>
      </c>
      <c r="AJ2695" s="15">
        <v>11.6</v>
      </c>
      <c r="AK2695" s="15">
        <v>12.1</v>
      </c>
      <c r="AL2695" s="15">
        <v>12.7</v>
      </c>
      <c r="AM2695" s="15">
        <v>14.5</v>
      </c>
      <c r="AN2695" s="15">
        <v>15.1</v>
      </c>
      <c r="AO2695" s="15">
        <v>17.2</v>
      </c>
      <c r="AP2695" s="21">
        <f t="shared" si="999"/>
        <v>14.83333333333333</v>
      </c>
      <c r="AR2695" s="22">
        <f t="shared" si="1000"/>
        <v>17.399999999999999</v>
      </c>
      <c r="AS2695" s="23">
        <f t="shared" si="1001"/>
        <v>11.700000000000001</v>
      </c>
      <c r="AT2695" s="24">
        <f t="shared" si="1016"/>
        <v>15.094696969696969</v>
      </c>
      <c r="BC2695" s="20" t="s">
        <v>118</v>
      </c>
      <c r="BD2695" s="15">
        <v>18.399999999999999</v>
      </c>
      <c r="BE2695" s="15">
        <v>19.2</v>
      </c>
      <c r="BF2695" s="15">
        <v>20.6</v>
      </c>
      <c r="BG2695" s="15">
        <v>19</v>
      </c>
      <c r="BH2695" s="15">
        <v>15.3</v>
      </c>
      <c r="BI2695" s="15">
        <v>11.7</v>
      </c>
      <c r="BJ2695" s="15">
        <v>11.9</v>
      </c>
      <c r="BK2695" s="15">
        <v>13.6</v>
      </c>
      <c r="BL2695" s="15">
        <v>14</v>
      </c>
      <c r="BM2695" s="15">
        <v>16.899999999999999</v>
      </c>
      <c r="BN2695" s="15">
        <v>19.100000000000001</v>
      </c>
      <c r="BO2695" s="15">
        <v>20.2</v>
      </c>
      <c r="BP2695" s="21">
        <f t="shared" si="1013"/>
        <v>16.658333333333331</v>
      </c>
      <c r="BR2695" s="22">
        <f t="shared" si="1014"/>
        <v>19.399999999999999</v>
      </c>
      <c r="BS2695" s="23">
        <f t="shared" si="1015"/>
        <v>12.4</v>
      </c>
      <c r="BT2695" s="24">
        <f t="shared" si="1021"/>
        <v>16.175757575757572</v>
      </c>
      <c r="CB2695" s="2">
        <f t="shared" si="1030"/>
        <v>1985</v>
      </c>
      <c r="CC2695" s="20" t="s">
        <v>118</v>
      </c>
      <c r="CD2695" s="15">
        <v>19.3</v>
      </c>
      <c r="CE2695" s="15">
        <v>19.899999999999999</v>
      </c>
      <c r="CF2695" s="15">
        <v>20.399999999999999</v>
      </c>
      <c r="CG2695" s="15">
        <v>18.899999999999999</v>
      </c>
      <c r="CH2695" s="15">
        <v>16</v>
      </c>
      <c r="CI2695" s="15">
        <v>13.2</v>
      </c>
      <c r="CJ2695" s="15">
        <v>12.9</v>
      </c>
      <c r="CK2695" s="15">
        <v>13.9</v>
      </c>
      <c r="CL2695" s="15">
        <v>14.6</v>
      </c>
      <c r="CM2695" s="15">
        <v>16.399999999999999</v>
      </c>
      <c r="CN2695" s="15">
        <v>17.5</v>
      </c>
      <c r="CO2695" s="15">
        <v>19.2</v>
      </c>
      <c r="CP2695" s="21">
        <f t="shared" si="1027"/>
        <v>16.849999999999998</v>
      </c>
      <c r="CR2695" s="22">
        <f t="shared" si="1028"/>
        <v>19.866666666666667</v>
      </c>
      <c r="CS2695" s="23">
        <f t="shared" si="1029"/>
        <v>13.333333333333334</v>
      </c>
      <c r="CT2695" s="24">
        <f t="shared" si="1002"/>
        <v>16.609090909090909</v>
      </c>
      <c r="DB2695" s="2">
        <f t="shared" si="1039"/>
        <v>1985</v>
      </c>
      <c r="DC2695" s="20" t="s">
        <v>118</v>
      </c>
      <c r="DD2695" s="15">
        <v>20.5</v>
      </c>
      <c r="DE2695" s="15">
        <v>20.8</v>
      </c>
      <c r="DF2695" s="15">
        <v>20.399999999999999</v>
      </c>
      <c r="DG2695" s="15">
        <v>18.2</v>
      </c>
      <c r="DH2695" s="15">
        <v>15.4</v>
      </c>
      <c r="DI2695" s="15">
        <v>11.7</v>
      </c>
      <c r="DJ2695" s="15">
        <v>11.9</v>
      </c>
      <c r="DK2695" s="15">
        <v>13.9</v>
      </c>
      <c r="DL2695" s="15">
        <v>14.5</v>
      </c>
      <c r="DM2695" s="15">
        <v>17.3</v>
      </c>
      <c r="DN2695" s="15">
        <v>17.399999999999999</v>
      </c>
      <c r="DO2695" s="15">
        <v>19.2</v>
      </c>
      <c r="DP2695" s="21">
        <f t="shared" si="1036"/>
        <v>16.766666666666669</v>
      </c>
      <c r="DR2695" s="22">
        <f t="shared" si="1037"/>
        <v>20.566666666666666</v>
      </c>
      <c r="DS2695" s="23">
        <f t="shared" si="1038"/>
        <v>12.5</v>
      </c>
      <c r="DT2695" s="24">
        <f t="shared" si="1004"/>
        <v>17.118939393939399</v>
      </c>
      <c r="EB2695" s="2">
        <f t="shared" si="1026"/>
        <v>1985</v>
      </c>
      <c r="EC2695" s="20" t="s">
        <v>118</v>
      </c>
      <c r="ED2695" s="15">
        <v>19.3</v>
      </c>
      <c r="EE2695" s="15">
        <v>20</v>
      </c>
      <c r="EF2695" s="15">
        <v>19.399999999999999</v>
      </c>
      <c r="EG2695" s="15">
        <v>17.399999999999999</v>
      </c>
      <c r="EH2695" s="15">
        <v>15.8</v>
      </c>
      <c r="EI2695" s="15">
        <v>12.8</v>
      </c>
      <c r="EJ2695" s="15">
        <v>12.6</v>
      </c>
      <c r="EK2695" s="15">
        <v>13.5</v>
      </c>
      <c r="EL2695" s="15">
        <v>14.7</v>
      </c>
      <c r="EM2695" s="15">
        <v>15.7</v>
      </c>
      <c r="EN2695" s="15">
        <v>16.899999999999999</v>
      </c>
      <c r="EO2695" s="15">
        <v>18.8</v>
      </c>
      <c r="EP2695" s="21">
        <f t="shared" si="1022"/>
        <v>16.408333333333331</v>
      </c>
      <c r="ER2695" s="22">
        <f t="shared" si="1023"/>
        <v>19.566666666666666</v>
      </c>
      <c r="ES2695" s="23">
        <f t="shared" si="1024"/>
        <v>12.966666666666667</v>
      </c>
      <c r="ET2695" s="24">
        <f t="shared" si="1044"/>
        <v>16.704545454545453</v>
      </c>
      <c r="FB2695" s="2">
        <f t="shared" si="1025"/>
        <v>1985</v>
      </c>
      <c r="FC2695" s="20" t="s">
        <v>118</v>
      </c>
      <c r="FD2695" s="15">
        <v>22.3</v>
      </c>
      <c r="FE2695" s="15">
        <v>23.7</v>
      </c>
      <c r="FF2695" s="15">
        <v>21.3</v>
      </c>
      <c r="FG2695" s="15">
        <v>18.600000000000001</v>
      </c>
      <c r="FH2695" s="15">
        <v>15.2</v>
      </c>
      <c r="FI2695" s="15">
        <v>10.6</v>
      </c>
      <c r="FJ2695" s="15">
        <v>10.5</v>
      </c>
      <c r="FK2695" s="15">
        <v>12.2</v>
      </c>
      <c r="FL2695" s="15">
        <v>14.7</v>
      </c>
      <c r="FM2695" s="15">
        <v>17</v>
      </c>
      <c r="FN2695" s="15">
        <v>18.600000000000001</v>
      </c>
      <c r="FO2695" s="15">
        <v>20</v>
      </c>
      <c r="FP2695" s="21">
        <f t="shared" si="1040"/>
        <v>17.058333333333334</v>
      </c>
      <c r="FR2695" s="22">
        <f t="shared" si="1041"/>
        <v>22.433333333333334</v>
      </c>
      <c r="FS2695" s="23">
        <f t="shared" si="1042"/>
        <v>11.1</v>
      </c>
      <c r="FT2695" s="24">
        <f t="shared" si="1006"/>
        <v>17.078030303030303</v>
      </c>
      <c r="GB2695" s="2">
        <f t="shared" si="1011"/>
        <v>1985</v>
      </c>
      <c r="GC2695" s="20" t="s">
        <v>118</v>
      </c>
      <c r="GD2695" s="15">
        <v>20.2</v>
      </c>
      <c r="GE2695" s="15">
        <v>22.3</v>
      </c>
      <c r="GF2695" s="15">
        <v>22</v>
      </c>
      <c r="GG2695" s="15">
        <v>19.8</v>
      </c>
      <c r="GH2695" s="15">
        <v>16.2</v>
      </c>
      <c r="GI2695" s="15">
        <v>12.1</v>
      </c>
      <c r="GJ2695" s="15">
        <v>12.1</v>
      </c>
      <c r="GK2695" s="15">
        <v>13.7</v>
      </c>
      <c r="GL2695" s="15">
        <v>15.6</v>
      </c>
      <c r="GM2695" s="15">
        <v>16.7</v>
      </c>
      <c r="GN2695" s="15">
        <v>18.899999999999999</v>
      </c>
      <c r="GO2695" s="15">
        <v>19.600000000000001</v>
      </c>
      <c r="GP2695" s="21">
        <f t="shared" si="1007"/>
        <v>17.43333333333333</v>
      </c>
      <c r="GQ2695" s="2"/>
      <c r="GR2695" s="22">
        <f t="shared" si="1008"/>
        <v>21.5</v>
      </c>
      <c r="GS2695" s="23">
        <f t="shared" si="1009"/>
        <v>12.633333333333333</v>
      </c>
      <c r="GT2695" s="24">
        <f t="shared" si="1010"/>
        <v>17.052272727272726</v>
      </c>
      <c r="GU2695" s="22">
        <f>AVERAGE(Sheet1!AR2695,Sheet1!BR2695,Sheet1!CR2695,Sheet1!DR2695,Sheet1!ER2695,Sheet1!FR2695,Sheet1!GR2695)</f>
        <v>20.104761904761908</v>
      </c>
      <c r="GV2695" s="23">
        <f>AVERAGE(Sheet1!AS2695,Sheet1!BS2695,Sheet1!CS2695,Sheet1!DS2695,Sheet1!ES2695,Sheet1!FS2695,Sheet1!GS2695)</f>
        <v>12.376190476190475</v>
      </c>
      <c r="GW2695" s="22">
        <f t="shared" si="1018"/>
        <v>20.656277056277059</v>
      </c>
      <c r="GX2695" s="23">
        <f t="shared" si="1019"/>
        <v>12.412987012987015</v>
      </c>
      <c r="GY2695" s="24">
        <f>AVERAGE(Sheet1!$AP2695,Sheet1!$BP2695,Sheet1!$CP2695,Sheet1!$DP2695,Sheet1!$EP2695,Sheet1!$FP2695,Sheet1!$GP2695)</f>
        <v>16.572619047619046</v>
      </c>
      <c r="GZ2695" s="24">
        <f t="shared" si="1020"/>
        <v>16.547619047619047</v>
      </c>
    </row>
    <row r="2696" spans="2:208">
      <c r="B2696" s="7"/>
      <c r="C2696" s="8">
        <f t="shared" si="1031"/>
        <v>16.142857142857142</v>
      </c>
      <c r="D2696" s="25">
        <f t="shared" si="1043"/>
        <v>16.449999999999996</v>
      </c>
      <c r="E2696" s="16">
        <f t="shared" si="1003"/>
        <v>16.532976190476187</v>
      </c>
      <c r="F2696" s="8">
        <f t="shared" si="1017"/>
        <v>16.498720238095242</v>
      </c>
      <c r="G2696" s="29">
        <f t="shared" si="1012"/>
        <v>16.159198412698409</v>
      </c>
      <c r="H2696" s="16">
        <f t="shared" si="1032"/>
        <v>21.8</v>
      </c>
      <c r="I2696" s="17">
        <f t="shared" si="1033"/>
        <v>15.9</v>
      </c>
      <c r="J2696" s="18">
        <f t="shared" si="1034"/>
        <v>10.8</v>
      </c>
      <c r="K2696" s="19">
        <f t="shared" si="1035"/>
        <v>16.3</v>
      </c>
      <c r="AA2696" s="2"/>
      <c r="AC2696" s="26">
        <v>1986</v>
      </c>
      <c r="AD2696" s="15">
        <v>17.600000000000001</v>
      </c>
      <c r="AE2696" s="15">
        <v>18.100000000000001</v>
      </c>
      <c r="AF2696" s="15">
        <v>18.100000000000001</v>
      </c>
      <c r="AG2696" s="15">
        <v>16.100000000000001</v>
      </c>
      <c r="AH2696" s="15">
        <v>13</v>
      </c>
      <c r="AI2696" s="15">
        <v>10.9</v>
      </c>
      <c r="AJ2696" s="15">
        <v>11.2</v>
      </c>
      <c r="AK2696" s="15">
        <v>11.8</v>
      </c>
      <c r="AL2696" s="15">
        <v>13.4</v>
      </c>
      <c r="AM2696" s="15">
        <v>13.7</v>
      </c>
      <c r="AN2696" s="15">
        <v>15.9</v>
      </c>
      <c r="AO2696" s="15">
        <v>17</v>
      </c>
      <c r="AP2696" s="21">
        <f t="shared" si="999"/>
        <v>14.733333333333334</v>
      </c>
      <c r="AR2696" s="22">
        <f t="shared" si="1000"/>
        <v>17.933333333333334</v>
      </c>
      <c r="AS2696" s="23">
        <f t="shared" si="1001"/>
        <v>11.300000000000002</v>
      </c>
      <c r="AT2696" s="24">
        <f t="shared" si="1016"/>
        <v>15.063636363636363</v>
      </c>
      <c r="BC2696" s="20" t="s">
        <v>119</v>
      </c>
      <c r="BD2696" s="15">
        <v>19.5</v>
      </c>
      <c r="BE2696" s="15">
        <v>19.100000000000001</v>
      </c>
      <c r="BF2696" s="15">
        <v>19.5</v>
      </c>
      <c r="BG2696" s="15">
        <v>15.9</v>
      </c>
      <c r="BH2696" s="15">
        <v>14.3</v>
      </c>
      <c r="BI2696" s="15">
        <v>11.3</v>
      </c>
      <c r="BJ2696" s="15">
        <v>11.1</v>
      </c>
      <c r="BK2696" s="15">
        <v>12.6</v>
      </c>
      <c r="BL2696" s="15">
        <v>13.1</v>
      </c>
      <c r="BM2696" s="15">
        <v>15</v>
      </c>
      <c r="BN2696" s="15">
        <v>17</v>
      </c>
      <c r="BO2696" s="15">
        <v>17.8</v>
      </c>
      <c r="BP2696" s="21">
        <f t="shared" si="1013"/>
        <v>15.516666666666666</v>
      </c>
      <c r="BR2696" s="22">
        <f t="shared" si="1014"/>
        <v>19.366666666666667</v>
      </c>
      <c r="BS2696" s="23">
        <f t="shared" si="1015"/>
        <v>11.666666666666666</v>
      </c>
      <c r="BT2696" s="24">
        <f t="shared" si="1021"/>
        <v>16.100757575757573</v>
      </c>
      <c r="CB2696" s="2">
        <f t="shared" si="1030"/>
        <v>1986</v>
      </c>
      <c r="CC2696" s="20" t="s">
        <v>119</v>
      </c>
      <c r="CD2696" s="15">
        <v>19.600000000000001</v>
      </c>
      <c r="CE2696" s="15">
        <v>20.3</v>
      </c>
      <c r="CF2696" s="15">
        <v>20.2</v>
      </c>
      <c r="CG2696" s="15">
        <v>17.399999999999999</v>
      </c>
      <c r="CH2696" s="15">
        <v>15.3</v>
      </c>
      <c r="CI2696" s="15">
        <v>13.2</v>
      </c>
      <c r="CJ2696" s="15">
        <v>12.7</v>
      </c>
      <c r="CK2696" s="15">
        <v>13.6</v>
      </c>
      <c r="CL2696" s="15">
        <v>13.9</v>
      </c>
      <c r="CM2696" s="15">
        <v>15.1</v>
      </c>
      <c r="CN2696" s="15">
        <v>17.2</v>
      </c>
      <c r="CO2696" s="15">
        <v>18.2</v>
      </c>
      <c r="CP2696" s="21">
        <f t="shared" si="1027"/>
        <v>16.391666666666666</v>
      </c>
      <c r="CR2696" s="22">
        <f t="shared" si="1028"/>
        <v>20.033333333333335</v>
      </c>
      <c r="CS2696" s="23">
        <f t="shared" si="1029"/>
        <v>13.166666666666666</v>
      </c>
      <c r="CT2696" s="24">
        <f t="shared" si="1002"/>
        <v>16.597727272727273</v>
      </c>
      <c r="DB2696" s="2">
        <f t="shared" si="1039"/>
        <v>1986</v>
      </c>
      <c r="DC2696" s="20" t="s">
        <v>119</v>
      </c>
      <c r="DD2696" s="15">
        <v>19.899999999999999</v>
      </c>
      <c r="DE2696" s="15">
        <v>20.9</v>
      </c>
      <c r="DF2696" s="15">
        <v>20.6</v>
      </c>
      <c r="DG2696" s="15">
        <v>17.8</v>
      </c>
      <c r="DH2696" s="15">
        <v>14.2</v>
      </c>
      <c r="DI2696" s="15">
        <v>11.4</v>
      </c>
      <c r="DJ2696" s="15">
        <v>12.2</v>
      </c>
      <c r="DK2696" s="15">
        <v>13.3</v>
      </c>
      <c r="DL2696" s="15">
        <v>15</v>
      </c>
      <c r="DM2696" s="15">
        <v>16.2</v>
      </c>
      <c r="DN2696" s="15">
        <v>18.8</v>
      </c>
      <c r="DO2696" s="15">
        <v>20.2</v>
      </c>
      <c r="DP2696" s="21">
        <f t="shared" si="1036"/>
        <v>16.708333333333332</v>
      </c>
      <c r="DR2696" s="22">
        <f t="shared" si="1037"/>
        <v>20.466666666666665</v>
      </c>
      <c r="DS2696" s="23">
        <f t="shared" si="1038"/>
        <v>12.300000000000002</v>
      </c>
      <c r="DT2696" s="24">
        <f t="shared" si="1004"/>
        <v>17.07954545454546</v>
      </c>
      <c r="EB2696" s="2">
        <f t="shared" si="1026"/>
        <v>1986</v>
      </c>
      <c r="EC2696" s="20" t="s">
        <v>119</v>
      </c>
      <c r="ED2696" s="15">
        <v>19.8</v>
      </c>
      <c r="EE2696" s="15">
        <v>20.2</v>
      </c>
      <c r="EF2696" s="15">
        <v>19.899999999999999</v>
      </c>
      <c r="EG2696" s="15">
        <v>18</v>
      </c>
      <c r="EH2696" s="15">
        <v>15.4</v>
      </c>
      <c r="EI2696" s="15">
        <v>12.9</v>
      </c>
      <c r="EJ2696" s="15">
        <v>12.8</v>
      </c>
      <c r="EK2696" s="15">
        <v>13.1</v>
      </c>
      <c r="EL2696" s="15">
        <v>14.2</v>
      </c>
      <c r="EM2696" s="15">
        <v>15.2</v>
      </c>
      <c r="EN2696" s="15">
        <v>18</v>
      </c>
      <c r="EO2696" s="15">
        <v>18.600000000000001</v>
      </c>
      <c r="EP2696" s="21">
        <f t="shared" si="1022"/>
        <v>16.508333333333333</v>
      </c>
      <c r="ER2696" s="22">
        <f t="shared" si="1023"/>
        <v>19.966666666666665</v>
      </c>
      <c r="ES2696" s="23">
        <f t="shared" si="1024"/>
        <v>12.933333333333335</v>
      </c>
      <c r="ET2696" s="24">
        <f t="shared" si="1044"/>
        <v>16.687121212121209</v>
      </c>
      <c r="FB2696" s="2">
        <f t="shared" si="1025"/>
        <v>1986</v>
      </c>
      <c r="FC2696" s="20" t="s">
        <v>119</v>
      </c>
      <c r="FD2696" s="15">
        <v>21.5</v>
      </c>
      <c r="FE2696" s="15">
        <v>21.5</v>
      </c>
      <c r="FF2696" s="15">
        <v>21.8</v>
      </c>
      <c r="FG2696" s="15">
        <v>17.3</v>
      </c>
      <c r="FH2696" s="15">
        <v>13.8</v>
      </c>
      <c r="FI2696" s="15">
        <v>11</v>
      </c>
      <c r="FJ2696" s="15">
        <v>10.8</v>
      </c>
      <c r="FK2696" s="15">
        <v>11.7</v>
      </c>
      <c r="FL2696" s="15">
        <v>13.6</v>
      </c>
      <c r="FM2696" s="15">
        <v>15.1</v>
      </c>
      <c r="FN2696" s="15">
        <v>18.8</v>
      </c>
      <c r="FO2696" s="15">
        <v>20.7</v>
      </c>
      <c r="FP2696" s="21">
        <f t="shared" si="1040"/>
        <v>16.466666666666665</v>
      </c>
      <c r="FR2696" s="22">
        <f t="shared" si="1041"/>
        <v>21.599999999999998</v>
      </c>
      <c r="FS2696" s="23">
        <f t="shared" si="1042"/>
        <v>11.166666666666666</v>
      </c>
      <c r="FT2696" s="24">
        <f t="shared" si="1006"/>
        <v>17.062878787878788</v>
      </c>
      <c r="GB2696" s="2">
        <f t="shared" si="1011"/>
        <v>1986</v>
      </c>
      <c r="GC2696" s="20" t="s">
        <v>119</v>
      </c>
      <c r="GD2696" s="15">
        <v>21.4</v>
      </c>
      <c r="GE2696" s="15">
        <v>20.8</v>
      </c>
      <c r="GF2696" s="15">
        <v>21.7</v>
      </c>
      <c r="GG2696" s="15">
        <v>17.8</v>
      </c>
      <c r="GH2696" s="15">
        <v>14.9</v>
      </c>
      <c r="GI2696" s="15">
        <v>12.4</v>
      </c>
      <c r="GJ2696" s="15">
        <v>11.8</v>
      </c>
      <c r="GK2696" s="15">
        <v>12.7</v>
      </c>
      <c r="GL2696" s="15">
        <v>14.2</v>
      </c>
      <c r="GM2696" s="15">
        <v>15.1</v>
      </c>
      <c r="GN2696" s="15">
        <v>18</v>
      </c>
      <c r="GO2696" s="15">
        <v>19.3</v>
      </c>
      <c r="GP2696" s="21">
        <f t="shared" si="1007"/>
        <v>16.675000000000001</v>
      </c>
      <c r="GQ2696" s="2"/>
      <c r="GR2696" s="22">
        <f t="shared" si="1008"/>
        <v>21.3</v>
      </c>
      <c r="GS2696" s="23">
        <f t="shared" si="1009"/>
        <v>12.300000000000002</v>
      </c>
      <c r="GT2696" s="24">
        <f t="shared" si="1010"/>
        <v>17.028787878787877</v>
      </c>
      <c r="GU2696" s="22">
        <f>AVERAGE(Sheet1!AR2696,Sheet1!BR2696,Sheet1!CR2696,Sheet1!DR2696,Sheet1!ER2696,Sheet1!FR2696,Sheet1!GR2696)</f>
        <v>20.095238095238095</v>
      </c>
      <c r="GV2696" s="23">
        <f>AVERAGE(Sheet1!AS2696,Sheet1!BS2696,Sheet1!CS2696,Sheet1!DS2696,Sheet1!ES2696,Sheet1!FS2696,Sheet1!GS2696)</f>
        <v>12.11904761904762</v>
      </c>
      <c r="GW2696" s="22">
        <f t="shared" si="1018"/>
        <v>20.658008658008661</v>
      </c>
      <c r="GX2696" s="23">
        <f t="shared" si="1019"/>
        <v>12.378787878787881</v>
      </c>
      <c r="GY2696" s="24">
        <f>AVERAGE(Sheet1!$AP2696,Sheet1!$BP2696,Sheet1!$CP2696,Sheet1!$DP2696,Sheet1!$EP2696,Sheet1!$FP2696,Sheet1!$GP2696)</f>
        <v>16.142857142857142</v>
      </c>
      <c r="GZ2696" s="24">
        <f t="shared" si="1020"/>
        <v>16.517207792207788</v>
      </c>
    </row>
    <row r="2697" spans="2:208">
      <c r="B2697" s="7"/>
      <c r="C2697" s="8">
        <f t="shared" si="1031"/>
        <v>16.642857142857142</v>
      </c>
      <c r="D2697" s="25">
        <f t="shared" si="1043"/>
        <v>16.421904761904759</v>
      </c>
      <c r="E2697" s="16">
        <f t="shared" si="1003"/>
        <v>16.557142857142857</v>
      </c>
      <c r="F2697" s="8">
        <f t="shared" si="1017"/>
        <v>16.51026785714286</v>
      </c>
      <c r="G2697" s="29">
        <f t="shared" si="1012"/>
        <v>16.166103174603169</v>
      </c>
      <c r="H2697" s="16">
        <f t="shared" si="1032"/>
        <v>22.8</v>
      </c>
      <c r="I2697" s="17">
        <f t="shared" si="1033"/>
        <v>16.850000000000001</v>
      </c>
      <c r="J2697" s="18">
        <f t="shared" si="1034"/>
        <v>10.5</v>
      </c>
      <c r="K2697" s="19">
        <f t="shared" si="1035"/>
        <v>16.649999999999999</v>
      </c>
      <c r="AA2697" s="2"/>
      <c r="AC2697" s="26">
        <v>1987</v>
      </c>
      <c r="AD2697" s="15">
        <v>17.3</v>
      </c>
      <c r="AE2697" s="15">
        <v>18</v>
      </c>
      <c r="AF2697" s="15">
        <v>16</v>
      </c>
      <c r="AG2697" s="15">
        <v>16.899999999999999</v>
      </c>
      <c r="AH2697" s="15">
        <v>13.9</v>
      </c>
      <c r="AI2697" s="15">
        <v>11.7</v>
      </c>
      <c r="AJ2697" s="15">
        <v>11.3</v>
      </c>
      <c r="AK2697" s="15">
        <v>12.6</v>
      </c>
      <c r="AL2697" s="15">
        <v>14.5</v>
      </c>
      <c r="AM2697" s="15">
        <v>14.6</v>
      </c>
      <c r="AN2697" s="15">
        <v>16.5</v>
      </c>
      <c r="AO2697" s="15">
        <v>16.8</v>
      </c>
      <c r="AP2697" s="21">
        <f t="shared" ref="AP2697:AP2728" si="1045">SUM(AD2697:AO2697)/12</f>
        <v>15.008333333333333</v>
      </c>
      <c r="AR2697" s="22">
        <f t="shared" ref="AR2697:AR2728" si="1046">SUM(AD2697+AE2697+AF2697)/3</f>
        <v>17.099999999999998</v>
      </c>
      <c r="AS2697" s="23">
        <f t="shared" ref="AS2697:AS2728" si="1047">SUM(AI2697+AJ2697+AK2697)/3</f>
        <v>11.866666666666667</v>
      </c>
      <c r="AT2697" s="24">
        <f t="shared" si="1016"/>
        <v>15.082575757575755</v>
      </c>
      <c r="BC2697" s="20" t="s">
        <v>120</v>
      </c>
      <c r="BD2697" s="15">
        <v>17.899999999999999</v>
      </c>
      <c r="BE2697" s="15">
        <v>19.7</v>
      </c>
      <c r="BF2697" s="15">
        <v>16.899999999999999</v>
      </c>
      <c r="BG2697" s="15">
        <v>17.100000000000001</v>
      </c>
      <c r="BH2697" s="15">
        <v>15.1</v>
      </c>
      <c r="BI2697" s="15">
        <v>12.8</v>
      </c>
      <c r="BJ2697" s="15">
        <v>12.7</v>
      </c>
      <c r="BK2697" s="15">
        <v>12.1</v>
      </c>
      <c r="BL2697" s="15">
        <v>14.7</v>
      </c>
      <c r="BM2697" s="15">
        <v>16.100000000000001</v>
      </c>
      <c r="BN2697" s="15">
        <v>18.899999999999999</v>
      </c>
      <c r="BO2697" s="15">
        <v>19</v>
      </c>
      <c r="BP2697" s="21">
        <f t="shared" si="1013"/>
        <v>16.083333333333332</v>
      </c>
      <c r="BR2697" s="22">
        <f t="shared" si="1014"/>
        <v>18.166666666666664</v>
      </c>
      <c r="BS2697" s="23">
        <f t="shared" si="1015"/>
        <v>12.533333333333333</v>
      </c>
      <c r="BT2697" s="24">
        <f t="shared" si="1021"/>
        <v>16.078787878787882</v>
      </c>
      <c r="CB2697" s="2">
        <f t="shared" si="1030"/>
        <v>1987</v>
      </c>
      <c r="CC2697" s="20" t="s">
        <v>120</v>
      </c>
      <c r="CD2697" s="15">
        <v>18.7</v>
      </c>
      <c r="CE2697" s="15">
        <v>20.9</v>
      </c>
      <c r="CF2697" s="15">
        <v>18.8</v>
      </c>
      <c r="CG2697" s="15">
        <v>17.399999999999999</v>
      </c>
      <c r="CH2697" s="15">
        <v>15.6</v>
      </c>
      <c r="CI2697" s="15">
        <v>14.2</v>
      </c>
      <c r="CJ2697" s="15">
        <v>13.7</v>
      </c>
      <c r="CK2697" s="15">
        <v>14.1</v>
      </c>
      <c r="CL2697" s="15">
        <v>15.8</v>
      </c>
      <c r="CM2697" s="15">
        <v>16.2</v>
      </c>
      <c r="CN2697" s="15">
        <v>18.600000000000001</v>
      </c>
      <c r="CO2697" s="15">
        <v>18.600000000000001</v>
      </c>
      <c r="CP2697" s="21">
        <f t="shared" si="1027"/>
        <v>16.883333333333329</v>
      </c>
      <c r="CR2697" s="22">
        <f t="shared" si="1028"/>
        <v>19.466666666666665</v>
      </c>
      <c r="CS2697" s="23">
        <f t="shared" si="1029"/>
        <v>14</v>
      </c>
      <c r="CT2697" s="24">
        <f t="shared" ref="CT2697:CT2728" si="1048">AVERAGE(CP2687:CP2697)</f>
        <v>16.634090909090904</v>
      </c>
      <c r="DB2697" s="2">
        <f t="shared" si="1039"/>
        <v>1987</v>
      </c>
      <c r="DC2697" s="20" t="s">
        <v>120</v>
      </c>
      <c r="DD2697" s="15">
        <v>21.3</v>
      </c>
      <c r="DE2697" s="15">
        <v>21.9</v>
      </c>
      <c r="DF2697" s="15">
        <v>18.600000000000001</v>
      </c>
      <c r="DG2697" s="15">
        <v>19.3</v>
      </c>
      <c r="DH2697" s="15">
        <v>15.4</v>
      </c>
      <c r="DI2697" s="15">
        <v>12.3</v>
      </c>
      <c r="DJ2697" s="15">
        <v>12</v>
      </c>
      <c r="DK2697" s="15">
        <v>14.5</v>
      </c>
      <c r="DL2697" s="15">
        <v>17</v>
      </c>
      <c r="DM2697" s="15">
        <v>17.5</v>
      </c>
      <c r="DN2697" s="15">
        <v>19.600000000000001</v>
      </c>
      <c r="DO2697" s="15">
        <v>19.899999999999999</v>
      </c>
      <c r="DP2697" s="21">
        <f t="shared" si="1036"/>
        <v>17.441666666666666</v>
      </c>
      <c r="DR2697" s="22">
        <f t="shared" si="1037"/>
        <v>20.6</v>
      </c>
      <c r="DS2697" s="23">
        <f t="shared" si="1038"/>
        <v>12.933333333333332</v>
      </c>
      <c r="DT2697" s="24">
        <f t="shared" si="1004"/>
        <v>17.168939393939397</v>
      </c>
      <c r="EB2697" s="2">
        <f t="shared" si="1026"/>
        <v>1987</v>
      </c>
      <c r="EC2697" s="20" t="s">
        <v>120</v>
      </c>
      <c r="ED2697" s="15">
        <v>19.899999999999999</v>
      </c>
      <c r="EE2697" s="15">
        <v>20.2</v>
      </c>
      <c r="EF2697" s="15">
        <v>18.3</v>
      </c>
      <c r="EG2697" s="15">
        <v>18.5</v>
      </c>
      <c r="EH2697" s="15">
        <v>16.2</v>
      </c>
      <c r="EI2697" s="15">
        <v>14.1</v>
      </c>
      <c r="EJ2697" s="15">
        <v>12.7</v>
      </c>
      <c r="EK2697" s="15">
        <v>13.9</v>
      </c>
      <c r="EL2697" s="15">
        <v>16.5</v>
      </c>
      <c r="EM2697" s="15">
        <v>16.7</v>
      </c>
      <c r="EN2697" s="15">
        <v>18.7</v>
      </c>
      <c r="EO2697" s="15">
        <v>18.7</v>
      </c>
      <c r="EP2697" s="21">
        <f t="shared" si="1022"/>
        <v>17.033333333333328</v>
      </c>
      <c r="ER2697" s="22">
        <f t="shared" si="1023"/>
        <v>19.466666666666665</v>
      </c>
      <c r="ES2697" s="23">
        <f t="shared" si="1024"/>
        <v>13.566666666666665</v>
      </c>
      <c r="ET2697" s="24">
        <f t="shared" si="1044"/>
        <v>16.727272727272727</v>
      </c>
      <c r="FB2697" s="2">
        <f t="shared" si="1025"/>
        <v>1987</v>
      </c>
      <c r="FC2697" s="20" t="s">
        <v>120</v>
      </c>
      <c r="FD2697" s="15">
        <v>20.6</v>
      </c>
      <c r="FE2697" s="15">
        <v>22.8</v>
      </c>
      <c r="FF2697" s="15">
        <v>19.7</v>
      </c>
      <c r="FG2697" s="15">
        <v>18.2</v>
      </c>
      <c r="FH2697" s="15">
        <v>14.8</v>
      </c>
      <c r="FI2697" s="15">
        <v>11.4</v>
      </c>
      <c r="FJ2697" s="15">
        <v>10.5</v>
      </c>
      <c r="FK2697" s="15">
        <v>12</v>
      </c>
      <c r="FL2697" s="15">
        <v>15.8</v>
      </c>
      <c r="FM2697" s="15">
        <v>17.100000000000001</v>
      </c>
      <c r="FN2697" s="15">
        <v>20</v>
      </c>
      <c r="FO2697" s="15">
        <v>20.5</v>
      </c>
      <c r="FP2697" s="21">
        <f t="shared" si="1040"/>
        <v>16.95</v>
      </c>
      <c r="FR2697" s="22">
        <f t="shared" si="1041"/>
        <v>21.033333333333335</v>
      </c>
      <c r="FS2697" s="23">
        <f t="shared" si="1042"/>
        <v>11.299999999999999</v>
      </c>
      <c r="FT2697" s="24">
        <f t="shared" si="1006"/>
        <v>17.075757575757578</v>
      </c>
      <c r="GB2697" s="2">
        <f t="shared" si="1011"/>
        <v>1987</v>
      </c>
      <c r="GC2697" s="20" t="s">
        <v>120</v>
      </c>
      <c r="GD2697" s="15">
        <v>19.399999999999999</v>
      </c>
      <c r="GE2697" s="15">
        <v>21.4</v>
      </c>
      <c r="GF2697" s="15">
        <v>19.7</v>
      </c>
      <c r="GG2697" s="15">
        <v>18.7</v>
      </c>
      <c r="GH2697" s="15">
        <v>15.9</v>
      </c>
      <c r="GI2697" s="15">
        <v>13</v>
      </c>
      <c r="GJ2697" s="15">
        <v>12.3</v>
      </c>
      <c r="GK2697" s="15">
        <v>13.9</v>
      </c>
      <c r="GL2697" s="15">
        <v>15</v>
      </c>
      <c r="GM2697" s="15">
        <v>16.7</v>
      </c>
      <c r="GN2697" s="15">
        <v>18.8</v>
      </c>
      <c r="GO2697" s="15">
        <v>20.399999999999999</v>
      </c>
      <c r="GP2697" s="21">
        <f t="shared" si="1007"/>
        <v>17.100000000000001</v>
      </c>
      <c r="GQ2697" s="2"/>
      <c r="GR2697" s="22">
        <f t="shared" si="1008"/>
        <v>20.166666666666668</v>
      </c>
      <c r="GS2697" s="23">
        <f t="shared" si="1009"/>
        <v>13.066666666666668</v>
      </c>
      <c r="GT2697" s="24">
        <f t="shared" si="1010"/>
        <v>17.033333333333335</v>
      </c>
      <c r="GU2697" s="22">
        <f>AVERAGE(Sheet1!AR2697,Sheet1!BR2697,Sheet1!CR2697,Sheet1!DR2697,Sheet1!ER2697,Sheet1!FR2697,Sheet1!GR2697)</f>
        <v>19.428571428571427</v>
      </c>
      <c r="GV2697" s="23">
        <f>AVERAGE(Sheet1!AS2697,Sheet1!BS2697,Sheet1!CS2697,Sheet1!DS2697,Sheet1!ES2697,Sheet1!FS2697,Sheet1!GS2697)</f>
        <v>12.75238095238095</v>
      </c>
      <c r="GW2697" s="22">
        <f t="shared" si="1018"/>
        <v>20.493939393939396</v>
      </c>
      <c r="GX2697" s="23">
        <f t="shared" si="1019"/>
        <v>12.437229437229439</v>
      </c>
      <c r="GY2697" s="24">
        <f>AVERAGE(Sheet1!$AP2697,Sheet1!$BP2697,Sheet1!$CP2697,Sheet1!$DP2697,Sheet1!$EP2697,Sheet1!$FP2697,Sheet1!$GP2697)</f>
        <v>16.642857142857142</v>
      </c>
      <c r="GZ2697" s="24">
        <f t="shared" si="1020"/>
        <v>16.542965367965365</v>
      </c>
    </row>
    <row r="2698" spans="2:208">
      <c r="B2698" s="7"/>
      <c r="C2698" s="8">
        <f t="shared" si="1031"/>
        <v>17.591666666666665</v>
      </c>
      <c r="D2698" s="25">
        <f t="shared" si="1043"/>
        <v>16.663095238095238</v>
      </c>
      <c r="E2698" s="16">
        <f t="shared" ref="E2698:E2729" si="1049">AVERAGE(C2689:C2698)</f>
        <v>16.694642857142856</v>
      </c>
      <c r="F2698" s="8">
        <f t="shared" si="1017"/>
        <v>16.595029761904762</v>
      </c>
      <c r="G2698" s="29">
        <f t="shared" si="1012"/>
        <v>16.187626984126979</v>
      </c>
      <c r="H2698" s="16">
        <f t="shared" si="1032"/>
        <v>25.5</v>
      </c>
      <c r="I2698" s="17">
        <f t="shared" si="1033"/>
        <v>17.100000000000001</v>
      </c>
      <c r="J2698" s="18">
        <f t="shared" si="1034"/>
        <v>12</v>
      </c>
      <c r="K2698" s="19">
        <f t="shared" si="1035"/>
        <v>18.75</v>
      </c>
      <c r="AA2698" s="2"/>
      <c r="AC2698" s="26">
        <v>1988</v>
      </c>
      <c r="AD2698" s="15">
        <v>20.3</v>
      </c>
      <c r="AE2698" s="15">
        <v>18.100000000000001</v>
      </c>
      <c r="AF2698" s="15">
        <v>17.2</v>
      </c>
      <c r="AG2698" s="15">
        <v>17</v>
      </c>
      <c r="AH2698" s="15">
        <v>14.3</v>
      </c>
      <c r="AI2698" s="15">
        <v>13.3</v>
      </c>
      <c r="AJ2698" s="15">
        <v>12.9</v>
      </c>
      <c r="AK2698" s="15">
        <v>12.6</v>
      </c>
      <c r="AL2698" s="15">
        <v>14.9</v>
      </c>
      <c r="AM2698" s="15">
        <v>15</v>
      </c>
      <c r="AN2698" s="15">
        <v>16.399999999999999</v>
      </c>
      <c r="AO2698" s="15">
        <v>18.7</v>
      </c>
      <c r="AP2698" s="21">
        <f t="shared" si="1045"/>
        <v>15.891666666666666</v>
      </c>
      <c r="AR2698" s="22">
        <f t="shared" si="1046"/>
        <v>18.533333333333335</v>
      </c>
      <c r="AS2698" s="23">
        <f t="shared" si="1047"/>
        <v>12.933333333333335</v>
      </c>
      <c r="AT2698" s="24">
        <f t="shared" si="1016"/>
        <v>15.149999999999999</v>
      </c>
      <c r="BC2698" s="20" t="s">
        <v>121</v>
      </c>
      <c r="BD2698" s="15">
        <v>21.9</v>
      </c>
      <c r="BE2698" s="15">
        <v>19.899999999999999</v>
      </c>
      <c r="BF2698" s="15">
        <v>20.399999999999999</v>
      </c>
      <c r="BG2698" s="15">
        <v>18.5</v>
      </c>
      <c r="BH2698" s="15">
        <v>16.5</v>
      </c>
      <c r="BI2698" s="15">
        <v>14.4</v>
      </c>
      <c r="BJ2698" s="15">
        <v>13.6</v>
      </c>
      <c r="BK2698" s="15">
        <v>13.8</v>
      </c>
      <c r="BL2698" s="15">
        <v>15.8</v>
      </c>
      <c r="BM2698" s="15">
        <v>15.2</v>
      </c>
      <c r="BN2698" s="15">
        <v>19.3</v>
      </c>
      <c r="BO2698" s="15">
        <v>20.399999999999999</v>
      </c>
      <c r="BP2698" s="21">
        <f t="shared" si="1013"/>
        <v>17.475000000000001</v>
      </c>
      <c r="BR2698" s="22">
        <f t="shared" si="1014"/>
        <v>20.733333333333331</v>
      </c>
      <c r="BS2698" s="23">
        <f t="shared" si="1015"/>
        <v>13.933333333333332</v>
      </c>
      <c r="BT2698" s="24">
        <f t="shared" si="1021"/>
        <v>16.212878787878786</v>
      </c>
      <c r="CB2698" s="2">
        <f t="shared" si="1030"/>
        <v>1988</v>
      </c>
      <c r="CC2698" s="20" t="s">
        <v>121</v>
      </c>
      <c r="CD2698" s="15">
        <v>22.2</v>
      </c>
      <c r="CE2698" s="15">
        <v>20.9</v>
      </c>
      <c r="CF2698" s="15">
        <v>21.3</v>
      </c>
      <c r="CG2698" s="15">
        <v>19.100000000000001</v>
      </c>
      <c r="CH2698" s="15">
        <v>17.600000000000001</v>
      </c>
      <c r="CI2698" s="15">
        <v>15.1</v>
      </c>
      <c r="CJ2698" s="15">
        <v>14.6</v>
      </c>
      <c r="CK2698" s="15">
        <v>14.2</v>
      </c>
      <c r="CL2698" s="15">
        <v>16</v>
      </c>
      <c r="CM2698" s="15">
        <v>16.100000000000001</v>
      </c>
      <c r="CN2698" s="15">
        <v>18.399999999999999</v>
      </c>
      <c r="CO2698" s="15">
        <v>19.8</v>
      </c>
      <c r="CP2698" s="21">
        <f t="shared" si="1027"/>
        <v>17.941666666666666</v>
      </c>
      <c r="CR2698" s="22">
        <f t="shared" si="1028"/>
        <v>21.466666666666665</v>
      </c>
      <c r="CS2698" s="23">
        <f t="shared" si="1029"/>
        <v>14.633333333333333</v>
      </c>
      <c r="CT2698" s="24">
        <f t="shared" si="1048"/>
        <v>16.78409090909091</v>
      </c>
      <c r="DB2698" s="2">
        <f t="shared" si="1039"/>
        <v>1988</v>
      </c>
      <c r="DC2698" s="20" t="s">
        <v>121</v>
      </c>
      <c r="DD2698" s="15">
        <v>24.2</v>
      </c>
      <c r="DE2698" s="15">
        <v>21.1</v>
      </c>
      <c r="DF2698" s="15">
        <v>20.2</v>
      </c>
      <c r="DG2698" s="15">
        <v>19</v>
      </c>
      <c r="DH2698" s="15">
        <v>15.3</v>
      </c>
      <c r="DI2698" s="15">
        <v>14</v>
      </c>
      <c r="DJ2698" s="15">
        <v>13.7</v>
      </c>
      <c r="DK2698" s="15">
        <v>14</v>
      </c>
      <c r="DL2698" s="15">
        <v>16.899999999999999</v>
      </c>
      <c r="DM2698" s="15">
        <v>17.100000000000001</v>
      </c>
      <c r="DN2698" s="15">
        <v>18.7</v>
      </c>
      <c r="DO2698" s="15">
        <v>21.2</v>
      </c>
      <c r="DP2698" s="21">
        <f t="shared" si="1036"/>
        <v>17.95</v>
      </c>
      <c r="DR2698" s="22">
        <f t="shared" si="1037"/>
        <v>21.833333333333332</v>
      </c>
      <c r="DS2698" s="23">
        <f t="shared" si="1038"/>
        <v>13.9</v>
      </c>
      <c r="DT2698" s="24">
        <f t="shared" si="1004"/>
        <v>17.243939393939396</v>
      </c>
      <c r="EB2698" s="2">
        <f t="shared" si="1026"/>
        <v>1988</v>
      </c>
      <c r="EC2698" s="20" t="s">
        <v>121</v>
      </c>
      <c r="ED2698" s="15">
        <v>22.2</v>
      </c>
      <c r="EE2698" s="15">
        <v>20.9</v>
      </c>
      <c r="EF2698" s="15">
        <v>20.8</v>
      </c>
      <c r="EG2698" s="15">
        <v>19</v>
      </c>
      <c r="EH2698" s="15">
        <v>17.100000000000001</v>
      </c>
      <c r="EI2698" s="15">
        <v>15.4</v>
      </c>
      <c r="EJ2698" s="15">
        <v>14.1</v>
      </c>
      <c r="EK2698" s="15">
        <v>14.5</v>
      </c>
      <c r="EL2698" s="15">
        <v>15.6</v>
      </c>
      <c r="EM2698" s="15">
        <v>16.8</v>
      </c>
      <c r="EN2698" s="15">
        <v>17.100000000000001</v>
      </c>
      <c r="EO2698" s="15">
        <v>19.399999999999999</v>
      </c>
      <c r="EP2698" s="21">
        <f t="shared" si="1022"/>
        <v>17.741666666666667</v>
      </c>
      <c r="ER2698" s="22">
        <f t="shared" si="1023"/>
        <v>21.299999999999997</v>
      </c>
      <c r="ES2698" s="23">
        <f t="shared" si="1024"/>
        <v>14.666666666666666</v>
      </c>
      <c r="ET2698" s="24">
        <f t="shared" si="1044"/>
        <v>16.823484848484846</v>
      </c>
      <c r="FB2698" s="2">
        <f t="shared" si="1025"/>
        <v>1988</v>
      </c>
      <c r="FC2698" s="20" t="s">
        <v>121</v>
      </c>
      <c r="FD2698" s="15">
        <v>25.5</v>
      </c>
      <c r="FE2698" s="15">
        <v>23.8</v>
      </c>
      <c r="FF2698" s="15">
        <v>23.1</v>
      </c>
      <c r="FG2698" s="15">
        <v>18.899999999999999</v>
      </c>
      <c r="FH2698" s="15">
        <v>15.1</v>
      </c>
      <c r="FI2698" s="15">
        <v>12.7</v>
      </c>
      <c r="FJ2698" s="15">
        <v>12</v>
      </c>
      <c r="FK2698" s="15">
        <v>12.6</v>
      </c>
      <c r="FL2698" s="15">
        <v>14.9</v>
      </c>
      <c r="FM2698" s="15">
        <v>15.4</v>
      </c>
      <c r="FN2698" s="15">
        <v>19.100000000000001</v>
      </c>
      <c r="FO2698" s="15">
        <v>22.5</v>
      </c>
      <c r="FP2698" s="21">
        <f t="shared" si="1040"/>
        <v>17.966666666666669</v>
      </c>
      <c r="FR2698" s="22">
        <f t="shared" si="1041"/>
        <v>24.133333333333336</v>
      </c>
      <c r="FS2698" s="23">
        <f t="shared" si="1042"/>
        <v>12.433333333333332</v>
      </c>
      <c r="FT2698" s="24">
        <f t="shared" si="1006"/>
        <v>17.171212121212122</v>
      </c>
      <c r="GB2698" s="2">
        <f t="shared" si="1011"/>
        <v>1988</v>
      </c>
      <c r="GC2698" s="20" t="s">
        <v>121</v>
      </c>
      <c r="GD2698" s="15">
        <v>23.4</v>
      </c>
      <c r="GE2698" s="15">
        <v>23.3</v>
      </c>
      <c r="GF2698" s="15">
        <v>23.5</v>
      </c>
      <c r="GG2698" s="15">
        <v>20.3</v>
      </c>
      <c r="GH2698" s="15">
        <v>16.600000000000001</v>
      </c>
      <c r="GI2698" s="15">
        <v>14.4</v>
      </c>
      <c r="GJ2698" s="15">
        <v>13.2</v>
      </c>
      <c r="GK2698" s="15">
        <v>14.2</v>
      </c>
      <c r="GL2698" s="15">
        <v>15.7</v>
      </c>
      <c r="GM2698" s="15">
        <v>15</v>
      </c>
      <c r="GN2698" s="15">
        <v>18.5</v>
      </c>
      <c r="GO2698" s="15">
        <v>20</v>
      </c>
      <c r="GP2698" s="21">
        <f t="shared" si="1007"/>
        <v>18.174999999999997</v>
      </c>
      <c r="GQ2698" s="2"/>
      <c r="GR2698" s="22">
        <f t="shared" si="1008"/>
        <v>23.400000000000002</v>
      </c>
      <c r="GS2698" s="23">
        <f t="shared" si="1009"/>
        <v>13.933333333333332</v>
      </c>
      <c r="GT2698" s="24">
        <f t="shared" si="1010"/>
        <v>17.172727272727272</v>
      </c>
      <c r="GU2698" s="22">
        <f>AVERAGE(Sheet1!AR2698,Sheet1!BR2698,Sheet1!CR2698,Sheet1!DR2698,Sheet1!ER2698,Sheet1!FR2698,Sheet1!GR2698)</f>
        <v>21.62857142857143</v>
      </c>
      <c r="GV2698" s="23">
        <f>AVERAGE(Sheet1!AS2698,Sheet1!BS2698,Sheet1!CS2698,Sheet1!DS2698,Sheet1!ES2698,Sheet1!FS2698,Sheet1!GS2698)</f>
        <v>13.776190476190477</v>
      </c>
      <c r="GW2698" s="22">
        <f t="shared" si="1018"/>
        <v>20.567099567099568</v>
      </c>
      <c r="GX2698" s="23">
        <f t="shared" si="1019"/>
        <v>12.566233766233763</v>
      </c>
      <c r="GY2698" s="24">
        <f>AVERAGE(Sheet1!$AP2698,Sheet1!$BP2698,Sheet1!$CP2698,Sheet1!$DP2698,Sheet1!$EP2698,Sheet1!$FP2698,Sheet1!$GP2698)</f>
        <v>17.591666666666665</v>
      </c>
      <c r="GZ2698" s="24">
        <f t="shared" si="1020"/>
        <v>16.651190476190475</v>
      </c>
    </row>
    <row r="2699" spans="2:208">
      <c r="B2699" s="7"/>
      <c r="C2699" s="8">
        <f t="shared" si="1031"/>
        <v>17.248809523809523</v>
      </c>
      <c r="D2699" s="25">
        <f t="shared" si="1043"/>
        <v>16.839761904761907</v>
      </c>
      <c r="E2699" s="16">
        <f t="shared" si="1049"/>
        <v>16.757619047619045</v>
      </c>
      <c r="F2699" s="8">
        <f t="shared" si="1017"/>
        <v>16.654910714285712</v>
      </c>
      <c r="G2699" s="29">
        <f t="shared" si="1012"/>
        <v>16.204817460317457</v>
      </c>
      <c r="H2699" s="16">
        <f t="shared" si="1032"/>
        <v>23.9</v>
      </c>
      <c r="I2699" s="17">
        <f t="shared" si="1033"/>
        <v>16.649999999999999</v>
      </c>
      <c r="J2699" s="18">
        <f t="shared" si="1034"/>
        <v>10.7</v>
      </c>
      <c r="K2699" s="19">
        <f t="shared" si="1035"/>
        <v>17.299999999999997</v>
      </c>
      <c r="AA2699" s="2"/>
      <c r="AC2699" s="26">
        <v>1989</v>
      </c>
      <c r="AD2699" s="15">
        <v>20</v>
      </c>
      <c r="AE2699" s="15">
        <v>20.6</v>
      </c>
      <c r="AF2699" s="15">
        <v>18.399999999999999</v>
      </c>
      <c r="AG2699" s="15">
        <v>17.3</v>
      </c>
      <c r="AH2699" s="15">
        <v>13.8</v>
      </c>
      <c r="AI2699" s="15">
        <v>11.5</v>
      </c>
      <c r="AJ2699" s="15">
        <v>11.4</v>
      </c>
      <c r="AK2699" s="15">
        <v>12.3</v>
      </c>
      <c r="AL2699" s="15">
        <v>14.5</v>
      </c>
      <c r="AM2699" s="15">
        <v>14.5</v>
      </c>
      <c r="AN2699" s="15">
        <v>16.2</v>
      </c>
      <c r="AO2699" s="15">
        <v>17.8</v>
      </c>
      <c r="AP2699" s="21">
        <f t="shared" si="1045"/>
        <v>15.691666666666668</v>
      </c>
      <c r="AR2699" s="22">
        <f t="shared" si="1046"/>
        <v>19.666666666666668</v>
      </c>
      <c r="AS2699" s="23">
        <f t="shared" si="1047"/>
        <v>11.733333333333334</v>
      </c>
      <c r="AT2699" s="24">
        <f t="shared" si="1016"/>
        <v>15.225757575757576</v>
      </c>
      <c r="BC2699" s="20" t="s">
        <v>122</v>
      </c>
      <c r="BD2699" s="15">
        <v>21.8</v>
      </c>
      <c r="BE2699" s="15">
        <v>22.8</v>
      </c>
      <c r="BF2699" s="15">
        <v>20.8</v>
      </c>
      <c r="BG2699" s="15">
        <v>18.899999999999999</v>
      </c>
      <c r="BH2699" s="15">
        <v>15.5</v>
      </c>
      <c r="BI2699" s="15">
        <v>12.5</v>
      </c>
      <c r="BJ2699" s="15">
        <v>13</v>
      </c>
      <c r="BK2699" s="15">
        <v>13.1</v>
      </c>
      <c r="BL2699" s="15">
        <v>15.4</v>
      </c>
      <c r="BM2699" s="15">
        <v>15.6</v>
      </c>
      <c r="BN2699" s="15">
        <v>19</v>
      </c>
      <c r="BO2699" s="15">
        <v>20.8</v>
      </c>
      <c r="BP2699" s="21">
        <f t="shared" si="1013"/>
        <v>17.433333333333334</v>
      </c>
      <c r="BR2699" s="22">
        <f t="shared" si="1014"/>
        <v>21.8</v>
      </c>
      <c r="BS2699" s="23">
        <f t="shared" si="1015"/>
        <v>12.866666666666667</v>
      </c>
      <c r="BT2699" s="24">
        <f t="shared" si="1021"/>
        <v>16.366666666666671</v>
      </c>
      <c r="CB2699" s="2">
        <f t="shared" si="1030"/>
        <v>1989</v>
      </c>
      <c r="CC2699" s="20" t="s">
        <v>122</v>
      </c>
      <c r="CD2699" s="15">
        <v>21.3</v>
      </c>
      <c r="CE2699" s="15">
        <v>22.5</v>
      </c>
      <c r="CF2699" s="15">
        <v>21.3</v>
      </c>
      <c r="CG2699" s="15">
        <v>19.5</v>
      </c>
      <c r="CH2699" s="15">
        <v>16.3</v>
      </c>
      <c r="CI2699" s="15">
        <v>13.8</v>
      </c>
      <c r="CJ2699" s="15">
        <v>13.5</v>
      </c>
      <c r="CK2699" s="15">
        <v>13.5</v>
      </c>
      <c r="CL2699" s="15">
        <v>15.4</v>
      </c>
      <c r="CM2699" s="15">
        <v>15.8</v>
      </c>
      <c r="CN2699" s="15">
        <v>18.2</v>
      </c>
      <c r="CO2699" s="15">
        <v>20.399999999999999</v>
      </c>
      <c r="CP2699" s="21">
        <f t="shared" si="1027"/>
        <v>17.625</v>
      </c>
      <c r="CR2699" s="22">
        <f t="shared" si="1028"/>
        <v>21.7</v>
      </c>
      <c r="CS2699" s="23">
        <f t="shared" si="1029"/>
        <v>13.6</v>
      </c>
      <c r="CT2699" s="24">
        <f t="shared" si="1048"/>
        <v>16.912878787878785</v>
      </c>
      <c r="DB2699" s="2">
        <f t="shared" si="1039"/>
        <v>1989</v>
      </c>
      <c r="DC2699" s="20" t="s">
        <v>122</v>
      </c>
      <c r="DD2699" s="15">
        <v>22.9</v>
      </c>
      <c r="DE2699" s="15">
        <v>23.3</v>
      </c>
      <c r="DF2699" s="15">
        <v>20.9</v>
      </c>
      <c r="DG2699" s="15">
        <v>18.899999999999999</v>
      </c>
      <c r="DH2699" s="15">
        <v>14.8</v>
      </c>
      <c r="DI2699" s="15">
        <v>11.1</v>
      </c>
      <c r="DJ2699" s="15">
        <v>11.8</v>
      </c>
      <c r="DK2699" s="15">
        <v>13.5</v>
      </c>
      <c r="DL2699" s="15">
        <v>16.100000000000001</v>
      </c>
      <c r="DM2699" s="15">
        <v>16.899999999999999</v>
      </c>
      <c r="DN2699" s="15">
        <v>19.399999999999999</v>
      </c>
      <c r="DO2699" s="15">
        <v>21.3</v>
      </c>
      <c r="DP2699" s="21">
        <f t="shared" si="1036"/>
        <v>17.574999999999999</v>
      </c>
      <c r="DR2699" s="22">
        <f t="shared" si="1037"/>
        <v>22.366666666666664</v>
      </c>
      <c r="DS2699" s="23">
        <f t="shared" si="1038"/>
        <v>12.133333333333333</v>
      </c>
      <c r="DT2699" s="24">
        <f t="shared" ref="DT2699:DT2730" si="1050">AVERAGE(DP2689:DP2699)</f>
        <v>17.303030303030301</v>
      </c>
      <c r="EB2699" s="2">
        <f t="shared" si="1026"/>
        <v>1989</v>
      </c>
      <c r="EC2699" s="20" t="s">
        <v>122</v>
      </c>
      <c r="ED2699" s="15">
        <v>20.3</v>
      </c>
      <c r="EE2699" s="15">
        <v>21.5</v>
      </c>
      <c r="EF2699" s="15">
        <v>20.7</v>
      </c>
      <c r="EG2699" s="15">
        <v>19</v>
      </c>
      <c r="EH2699" s="15">
        <v>16.399999999999999</v>
      </c>
      <c r="EI2699" s="15">
        <v>13.6</v>
      </c>
      <c r="EJ2699" s="15">
        <v>13.3</v>
      </c>
      <c r="EK2699" s="15">
        <v>13.6</v>
      </c>
      <c r="EL2699" s="15">
        <v>15.5</v>
      </c>
      <c r="EM2699" s="15">
        <v>16.2</v>
      </c>
      <c r="EN2699" s="15">
        <v>18</v>
      </c>
      <c r="EO2699" s="15">
        <v>19.8</v>
      </c>
      <c r="EP2699" s="21">
        <f t="shared" si="1022"/>
        <v>17.324999999999999</v>
      </c>
      <c r="ER2699" s="22">
        <f t="shared" si="1023"/>
        <v>20.833333333333332</v>
      </c>
      <c r="ES2699" s="23">
        <f t="shared" si="1024"/>
        <v>13.5</v>
      </c>
      <c r="ET2699" s="24">
        <f t="shared" si="1044"/>
        <v>16.915909090909089</v>
      </c>
      <c r="FB2699" s="2">
        <f t="shared" si="1025"/>
        <v>1989</v>
      </c>
      <c r="FC2699" s="20" t="s">
        <v>122</v>
      </c>
      <c r="FD2699" s="15">
        <v>23.7</v>
      </c>
      <c r="FE2699" s="15">
        <v>23.9</v>
      </c>
      <c r="FF2699" s="15">
        <v>22.5</v>
      </c>
      <c r="FG2699" s="15">
        <v>18.399999999999999</v>
      </c>
      <c r="FH2699" s="15">
        <v>13.9</v>
      </c>
      <c r="FI2699" s="15">
        <v>10.7</v>
      </c>
      <c r="FJ2699" s="15">
        <v>10.7</v>
      </c>
      <c r="FK2699" s="15">
        <v>12</v>
      </c>
      <c r="FL2699" s="15">
        <v>14.5</v>
      </c>
      <c r="FM2699" s="15">
        <v>16.100000000000001</v>
      </c>
      <c r="FN2699" s="15">
        <v>20.399999999999999</v>
      </c>
      <c r="FO2699" s="15">
        <v>22.1</v>
      </c>
      <c r="FP2699" s="21">
        <f t="shared" si="1040"/>
        <v>17.408333333333335</v>
      </c>
      <c r="FR2699" s="22">
        <f t="shared" si="1041"/>
        <v>23.366666666666664</v>
      </c>
      <c r="FS2699" s="23">
        <f t="shared" si="1042"/>
        <v>11.133333333333333</v>
      </c>
      <c r="FT2699" s="24">
        <f t="shared" si="1006"/>
        <v>17.231060606060606</v>
      </c>
      <c r="GB2699" s="2">
        <f t="shared" si="1011"/>
        <v>1989</v>
      </c>
      <c r="GC2699" s="20" t="s">
        <v>122</v>
      </c>
      <c r="GD2699" s="15">
        <v>21.3</v>
      </c>
      <c r="GE2699" s="15">
        <v>22.8</v>
      </c>
      <c r="GF2699" s="15">
        <v>22.1</v>
      </c>
      <c r="GG2699" s="15">
        <v>19.8</v>
      </c>
      <c r="GH2699" s="15">
        <v>15.8</v>
      </c>
      <c r="GI2699" s="15">
        <v>13</v>
      </c>
      <c r="GJ2699" s="15">
        <v>12.7</v>
      </c>
      <c r="GK2699" s="15">
        <v>14.2</v>
      </c>
      <c r="GL2699" s="15">
        <v>15.5</v>
      </c>
      <c r="GM2699" s="15">
        <v>16.100000000000001</v>
      </c>
      <c r="GN2699" s="15">
        <v>19</v>
      </c>
      <c r="GO2699" s="15">
        <v>19.899999999999999</v>
      </c>
      <c r="GP2699" s="21">
        <f t="shared" si="1007"/>
        <v>17.683333333333334</v>
      </c>
      <c r="GQ2699" s="2"/>
      <c r="GR2699" s="22">
        <f t="shared" si="1008"/>
        <v>22.066666666666666</v>
      </c>
      <c r="GS2699" s="23">
        <f t="shared" si="1009"/>
        <v>13.299999999999999</v>
      </c>
      <c r="GT2699" s="24">
        <f t="shared" si="1010"/>
        <v>17.259848484848487</v>
      </c>
      <c r="GU2699" s="22">
        <f>AVERAGE(Sheet1!AR2699,Sheet1!BR2699,Sheet1!CR2699,Sheet1!DR2699,Sheet1!ER2699,Sheet1!FR2699,Sheet1!GR2699)</f>
        <v>21.685714285714283</v>
      </c>
      <c r="GV2699" s="23">
        <f>AVERAGE(Sheet1!AS2699,Sheet1!BS2699,Sheet1!CS2699,Sheet1!DS2699,Sheet1!ES2699,Sheet1!FS2699,Sheet1!GS2699)</f>
        <v>12.609523809523809</v>
      </c>
      <c r="GW2699" s="22">
        <f t="shared" si="1018"/>
        <v>20.719913419913421</v>
      </c>
      <c r="GX2699" s="23">
        <f t="shared" si="1019"/>
        <v>12.648484848484848</v>
      </c>
      <c r="GY2699" s="24">
        <f>AVERAGE(Sheet1!$AP2699,Sheet1!$BP2699,Sheet1!$CP2699,Sheet1!$DP2699,Sheet1!$EP2699,Sheet1!$FP2699,Sheet1!$GP2699)</f>
        <v>17.248809523809523</v>
      </c>
      <c r="GZ2699" s="24">
        <f t="shared" si="1020"/>
        <v>16.745021645021641</v>
      </c>
    </row>
    <row r="2700" spans="2:208">
      <c r="B2700" s="7">
        <f>B2695+5</f>
        <v>1990</v>
      </c>
      <c r="C2700" s="8">
        <f t="shared" si="1031"/>
        <v>17.058333333333334</v>
      </c>
      <c r="D2700" s="25">
        <f t="shared" si="1043"/>
        <v>16.936904761904763</v>
      </c>
      <c r="E2700" s="16">
        <f t="shared" si="1049"/>
        <v>16.785238095238093</v>
      </c>
      <c r="F2700" s="8">
        <f t="shared" si="1017"/>
        <v>16.708422619047617</v>
      </c>
      <c r="G2700" s="29">
        <f t="shared" si="1012"/>
        <v>16.225746031746027</v>
      </c>
      <c r="H2700" s="16">
        <f t="shared" si="1032"/>
        <v>24.2</v>
      </c>
      <c r="I2700" s="17">
        <f t="shared" si="1033"/>
        <v>16.700000000000003</v>
      </c>
      <c r="J2700" s="18">
        <f t="shared" si="1034"/>
        <v>10.9</v>
      </c>
      <c r="K2700" s="19">
        <f t="shared" si="1035"/>
        <v>17.55</v>
      </c>
      <c r="AA2700" s="2"/>
      <c r="AC2700" s="26">
        <v>1990</v>
      </c>
      <c r="AD2700" s="15">
        <v>19.7</v>
      </c>
      <c r="AE2700" s="15">
        <v>18.5</v>
      </c>
      <c r="AF2700" s="15">
        <v>19.2</v>
      </c>
      <c r="AG2700" s="15">
        <v>16.600000000000001</v>
      </c>
      <c r="AH2700" s="15">
        <v>14.1</v>
      </c>
      <c r="AI2700" s="15">
        <v>12.3</v>
      </c>
      <c r="AJ2700" s="15">
        <v>11.1</v>
      </c>
      <c r="AK2700" s="15">
        <v>11</v>
      </c>
      <c r="AL2700" s="15">
        <v>14.2</v>
      </c>
      <c r="AM2700" s="15">
        <v>14.6</v>
      </c>
      <c r="AN2700" s="15">
        <v>17</v>
      </c>
      <c r="AO2700" s="15">
        <v>16.600000000000001</v>
      </c>
      <c r="AP2700" s="21">
        <f t="shared" si="1045"/>
        <v>15.408333333333331</v>
      </c>
      <c r="AR2700" s="22">
        <f t="shared" si="1046"/>
        <v>19.133333333333336</v>
      </c>
      <c r="AS2700" s="23">
        <f t="shared" si="1047"/>
        <v>11.466666666666667</v>
      </c>
      <c r="AT2700" s="24">
        <f t="shared" si="1016"/>
        <v>15.245454545454542</v>
      </c>
      <c r="BC2700" s="20" t="s">
        <v>123</v>
      </c>
      <c r="BD2700" s="15">
        <v>20.9</v>
      </c>
      <c r="BE2700" s="15">
        <v>21</v>
      </c>
      <c r="BF2700" s="15">
        <v>22</v>
      </c>
      <c r="BG2700" s="15">
        <v>18.7</v>
      </c>
      <c r="BH2700" s="15">
        <v>14.4</v>
      </c>
      <c r="BI2700" s="15">
        <v>13.1</v>
      </c>
      <c r="BJ2700" s="15">
        <v>12.7</v>
      </c>
      <c r="BK2700" s="15">
        <v>12.1</v>
      </c>
      <c r="BL2700" s="15">
        <v>14.4</v>
      </c>
      <c r="BM2700" s="15">
        <v>16.5</v>
      </c>
      <c r="BN2700" s="15">
        <v>18.7</v>
      </c>
      <c r="BO2700" s="15">
        <v>18.2</v>
      </c>
      <c r="BP2700" s="21">
        <f t="shared" si="1013"/>
        <v>16.891666666666666</v>
      </c>
      <c r="BR2700" s="22">
        <f t="shared" si="1014"/>
        <v>21.3</v>
      </c>
      <c r="BS2700" s="23">
        <f t="shared" si="1015"/>
        <v>12.633333333333333</v>
      </c>
      <c r="BT2700" s="24">
        <f t="shared" si="1021"/>
        <v>16.450757575757574</v>
      </c>
      <c r="CB2700" s="2">
        <f t="shared" si="1030"/>
        <v>1990</v>
      </c>
      <c r="CC2700" s="20" t="s">
        <v>123</v>
      </c>
      <c r="CD2700" s="15">
        <v>21.6</v>
      </c>
      <c r="CE2700" s="15">
        <v>21</v>
      </c>
      <c r="CF2700" s="15">
        <v>20.9</v>
      </c>
      <c r="CG2700" s="15">
        <v>19.2</v>
      </c>
      <c r="CH2700" s="15">
        <v>16</v>
      </c>
      <c r="CI2700" s="15">
        <v>14.2</v>
      </c>
      <c r="CJ2700" s="15">
        <v>13.7</v>
      </c>
      <c r="CK2700" s="15">
        <v>13</v>
      </c>
      <c r="CL2700" s="15">
        <v>15.2</v>
      </c>
      <c r="CM2700" s="15">
        <v>16.3</v>
      </c>
      <c r="CN2700" s="15">
        <v>18.2</v>
      </c>
      <c r="CO2700" s="15">
        <v>19.899999999999999</v>
      </c>
      <c r="CP2700" s="21">
        <f t="shared" si="1027"/>
        <v>17.433333333333334</v>
      </c>
      <c r="CR2700" s="22">
        <f t="shared" si="1028"/>
        <v>21.166666666666668</v>
      </c>
      <c r="CS2700" s="23">
        <f t="shared" si="1029"/>
        <v>13.633333333333333</v>
      </c>
      <c r="CT2700" s="24">
        <f t="shared" si="1048"/>
        <v>16.993181818181817</v>
      </c>
      <c r="DB2700" s="2">
        <f t="shared" si="1039"/>
        <v>1990</v>
      </c>
      <c r="DC2700" s="20" t="s">
        <v>123</v>
      </c>
      <c r="DD2700" s="15">
        <v>23.1</v>
      </c>
      <c r="DE2700" s="15">
        <v>20.5</v>
      </c>
      <c r="DF2700" s="15">
        <v>22.5</v>
      </c>
      <c r="DG2700" s="15">
        <v>18.5</v>
      </c>
      <c r="DH2700" s="15">
        <v>15.1</v>
      </c>
      <c r="DI2700" s="15">
        <v>13</v>
      </c>
      <c r="DJ2700" s="15">
        <v>12.3</v>
      </c>
      <c r="DK2700" s="15">
        <v>12.3</v>
      </c>
      <c r="DL2700" s="15">
        <v>16.2</v>
      </c>
      <c r="DM2700" s="15">
        <v>17</v>
      </c>
      <c r="DN2700" s="15">
        <v>20.100000000000001</v>
      </c>
      <c r="DO2700" s="15">
        <v>20.3</v>
      </c>
      <c r="DP2700" s="21">
        <f t="shared" si="1036"/>
        <v>17.574999999999999</v>
      </c>
      <c r="DR2700" s="22">
        <f t="shared" si="1037"/>
        <v>22.033333333333331</v>
      </c>
      <c r="DS2700" s="23">
        <f t="shared" si="1038"/>
        <v>12.533333333333333</v>
      </c>
      <c r="DT2700" s="24">
        <f t="shared" si="1050"/>
        <v>17.310606060606059</v>
      </c>
      <c r="EB2700" s="2">
        <f t="shared" si="1026"/>
        <v>1990</v>
      </c>
      <c r="EC2700" s="20" t="s">
        <v>123</v>
      </c>
      <c r="ED2700" s="15">
        <v>21.8</v>
      </c>
      <c r="EE2700" s="15">
        <v>19.600000000000001</v>
      </c>
      <c r="EF2700" s="15">
        <v>21.1</v>
      </c>
      <c r="EG2700" s="15">
        <v>18.7</v>
      </c>
      <c r="EH2700" s="15">
        <v>16.5</v>
      </c>
      <c r="EI2700" s="15">
        <v>14.5</v>
      </c>
      <c r="EJ2700" s="15">
        <v>13.2</v>
      </c>
      <c r="EK2700" s="15">
        <v>12.9</v>
      </c>
      <c r="EL2700" s="15">
        <v>15.1</v>
      </c>
      <c r="EM2700" s="15">
        <v>16.8</v>
      </c>
      <c r="EN2700" s="15">
        <v>18.600000000000001</v>
      </c>
      <c r="EO2700" s="15">
        <v>19.5</v>
      </c>
      <c r="EP2700" s="21">
        <f t="shared" si="1022"/>
        <v>17.358333333333334</v>
      </c>
      <c r="ER2700" s="22">
        <f t="shared" si="1023"/>
        <v>20.833333333333336</v>
      </c>
      <c r="ES2700" s="23">
        <f t="shared" si="1024"/>
        <v>13.533333333333333</v>
      </c>
      <c r="ET2700" s="24">
        <f t="shared" si="1044"/>
        <v>16.962121212121211</v>
      </c>
      <c r="FB2700" s="2">
        <f t="shared" si="1025"/>
        <v>1990</v>
      </c>
      <c r="FC2700" s="20" t="s">
        <v>123</v>
      </c>
      <c r="FD2700" s="15">
        <v>24.2</v>
      </c>
      <c r="FE2700" s="15">
        <v>21.8</v>
      </c>
      <c r="FF2700" s="15">
        <v>23</v>
      </c>
      <c r="FG2700" s="15">
        <v>18.899999999999999</v>
      </c>
      <c r="FH2700" s="15">
        <v>14.7</v>
      </c>
      <c r="FI2700" s="15">
        <v>12</v>
      </c>
      <c r="FJ2700" s="15">
        <v>11.4</v>
      </c>
      <c r="FK2700" s="15">
        <v>10.9</v>
      </c>
      <c r="FL2700" s="15">
        <v>13.9</v>
      </c>
      <c r="FM2700" s="15">
        <v>16.600000000000001</v>
      </c>
      <c r="FN2700" s="15">
        <v>19.2</v>
      </c>
      <c r="FO2700" s="15">
        <v>21.7</v>
      </c>
      <c r="FP2700" s="21">
        <f t="shared" si="1040"/>
        <v>17.358333333333331</v>
      </c>
      <c r="FR2700" s="22">
        <f t="shared" si="1041"/>
        <v>23</v>
      </c>
      <c r="FS2700" s="23">
        <f t="shared" si="1042"/>
        <v>11.433333333333332</v>
      </c>
      <c r="FT2700" s="24">
        <f t="shared" si="1006"/>
        <v>17.242424242424242</v>
      </c>
      <c r="GB2700" s="2">
        <f t="shared" si="1011"/>
        <v>1990</v>
      </c>
      <c r="GC2700" s="20" t="s">
        <v>123</v>
      </c>
      <c r="GD2700" s="15">
        <v>21.3</v>
      </c>
      <c r="GE2700" s="15">
        <v>21.4</v>
      </c>
      <c r="GF2700" s="15">
        <v>21.8</v>
      </c>
      <c r="GG2700" s="15">
        <v>20</v>
      </c>
      <c r="GH2700" s="15">
        <v>16.5</v>
      </c>
      <c r="GI2700" s="15">
        <v>14.3</v>
      </c>
      <c r="GJ2700" s="15">
        <v>13.2</v>
      </c>
      <c r="GK2700" s="15">
        <v>13</v>
      </c>
      <c r="GL2700" s="15">
        <v>14.5</v>
      </c>
      <c r="GM2700" s="15">
        <v>16.100000000000001</v>
      </c>
      <c r="GN2700" s="15">
        <v>17.600000000000001</v>
      </c>
      <c r="GO2700" s="15">
        <v>18.899999999999999</v>
      </c>
      <c r="GP2700" s="21">
        <f t="shared" si="1007"/>
        <v>17.383333333333333</v>
      </c>
      <c r="GQ2700" s="2"/>
      <c r="GR2700" s="22">
        <f t="shared" si="1008"/>
        <v>21.5</v>
      </c>
      <c r="GS2700" s="23">
        <f t="shared" si="1009"/>
        <v>13.5</v>
      </c>
      <c r="GT2700" s="24">
        <f t="shared" si="1010"/>
        <v>17.290151515151514</v>
      </c>
      <c r="GU2700" s="22">
        <f>AVERAGE(Sheet1!AR2700,Sheet1!BR2700,Sheet1!CR2700,Sheet1!DR2700,Sheet1!ER2700,Sheet1!FR2700,Sheet1!GR2700)</f>
        <v>21.280952380952382</v>
      </c>
      <c r="GV2700" s="23">
        <f>AVERAGE(Sheet1!AS2700,Sheet1!BS2700,Sheet1!CS2700,Sheet1!DS2700,Sheet1!ES2700,Sheet1!FS2700,Sheet1!GS2700)</f>
        <v>12.676190476190476</v>
      </c>
      <c r="GW2700" s="22">
        <f t="shared" si="1018"/>
        <v>20.726406926406927</v>
      </c>
      <c r="GX2700" s="23">
        <f t="shared" si="1019"/>
        <v>12.638961038961041</v>
      </c>
      <c r="GY2700" s="24">
        <f>AVERAGE(Sheet1!$AP2700,Sheet1!$BP2700,Sheet1!$CP2700,Sheet1!$DP2700,Sheet1!$EP2700,Sheet1!$FP2700,Sheet1!$GP2700)</f>
        <v>17.058333333333334</v>
      </c>
      <c r="GZ2700" s="24">
        <f t="shared" si="1020"/>
        <v>16.784956709956706</v>
      </c>
    </row>
    <row r="2701" spans="2:208">
      <c r="B2701" s="7"/>
      <c r="C2701" s="8">
        <f t="shared" si="1031"/>
        <v>16.620238095238097</v>
      </c>
      <c r="D2701" s="25">
        <f t="shared" si="1043"/>
        <v>17.032380952380954</v>
      </c>
      <c r="E2701" s="16">
        <f t="shared" si="1049"/>
        <v>16.741190476190475</v>
      </c>
      <c r="F2701" s="8">
        <f t="shared" si="1017"/>
        <v>16.705505952380953</v>
      </c>
      <c r="G2701" s="29">
        <f t="shared" si="1012"/>
        <v>16.241007936507931</v>
      </c>
      <c r="H2701" s="16">
        <f t="shared" si="1032"/>
        <v>23</v>
      </c>
      <c r="I2701" s="17">
        <f t="shared" si="1033"/>
        <v>16.7</v>
      </c>
      <c r="J2701" s="18">
        <f t="shared" si="1034"/>
        <v>11.3</v>
      </c>
      <c r="K2701" s="19">
        <f t="shared" si="1035"/>
        <v>17.149999999999999</v>
      </c>
      <c r="AA2701" s="2"/>
      <c r="AC2701" s="26">
        <v>1991</v>
      </c>
      <c r="AD2701" s="15">
        <v>19.3</v>
      </c>
      <c r="AE2701" s="15">
        <v>18.100000000000001</v>
      </c>
      <c r="AF2701" s="15">
        <v>17.100000000000001</v>
      </c>
      <c r="AG2701" s="15">
        <v>15</v>
      </c>
      <c r="AH2701" s="15">
        <v>13.7</v>
      </c>
      <c r="AI2701" s="15">
        <v>13</v>
      </c>
      <c r="AJ2701" s="15">
        <v>11.4</v>
      </c>
      <c r="AK2701" s="15">
        <v>11.3</v>
      </c>
      <c r="AL2701" s="15">
        <v>13.1</v>
      </c>
      <c r="AM2701" s="15">
        <v>15.8</v>
      </c>
      <c r="AN2701" s="15">
        <v>15.4</v>
      </c>
      <c r="AO2701" s="15">
        <v>16</v>
      </c>
      <c r="AP2701" s="21">
        <f t="shared" si="1045"/>
        <v>14.933333333333335</v>
      </c>
      <c r="AR2701" s="22">
        <f t="shared" si="1046"/>
        <v>18.166666666666668</v>
      </c>
      <c r="AS2701" s="23">
        <f t="shared" si="1047"/>
        <v>11.9</v>
      </c>
      <c r="AT2701" s="24">
        <f t="shared" si="1016"/>
        <v>15.211363636363638</v>
      </c>
      <c r="BC2701" s="20" t="s">
        <v>124</v>
      </c>
      <c r="BD2701" s="15">
        <v>20.2</v>
      </c>
      <c r="BE2701" s="15">
        <v>18.899999999999999</v>
      </c>
      <c r="BF2701" s="15">
        <v>18.399999999999999</v>
      </c>
      <c r="BG2701" s="15">
        <v>16</v>
      </c>
      <c r="BH2701" s="15">
        <v>14.4</v>
      </c>
      <c r="BI2701" s="15">
        <v>14.1</v>
      </c>
      <c r="BJ2701" s="15">
        <v>12.7</v>
      </c>
      <c r="BK2701" s="15">
        <v>12</v>
      </c>
      <c r="BL2701" s="15">
        <v>13.8</v>
      </c>
      <c r="BM2701" s="15">
        <v>16.600000000000001</v>
      </c>
      <c r="BN2701" s="15">
        <v>17.3</v>
      </c>
      <c r="BO2701" s="15">
        <v>16.7</v>
      </c>
      <c r="BP2701" s="21">
        <f t="shared" si="1013"/>
        <v>15.924999999999999</v>
      </c>
      <c r="BR2701" s="22">
        <f t="shared" si="1014"/>
        <v>19.166666666666664</v>
      </c>
      <c r="BS2701" s="23">
        <f t="shared" si="1015"/>
        <v>12.933333333333332</v>
      </c>
      <c r="BT2701" s="24">
        <f t="shared" si="1021"/>
        <v>16.409848484848485</v>
      </c>
      <c r="CB2701" s="2">
        <f t="shared" si="1030"/>
        <v>1991</v>
      </c>
      <c r="CC2701" s="20" t="s">
        <v>124</v>
      </c>
      <c r="CD2701" s="15">
        <v>21</v>
      </c>
      <c r="CE2701" s="15">
        <v>20.399999999999999</v>
      </c>
      <c r="CF2701" s="15">
        <v>19.5</v>
      </c>
      <c r="CG2701" s="15">
        <v>17.600000000000001</v>
      </c>
      <c r="CH2701" s="15">
        <v>16.2</v>
      </c>
      <c r="CI2701" s="15">
        <v>15</v>
      </c>
      <c r="CJ2701" s="15">
        <v>13.8</v>
      </c>
      <c r="CK2701" s="15">
        <v>13.3</v>
      </c>
      <c r="CL2701" s="15">
        <v>14.6</v>
      </c>
      <c r="CM2701" s="15">
        <v>16.5</v>
      </c>
      <c r="CN2701" s="15">
        <v>17</v>
      </c>
      <c r="CO2701" s="15">
        <v>17.899999999999999</v>
      </c>
      <c r="CP2701" s="21">
        <f t="shared" si="1027"/>
        <v>16.900000000000002</v>
      </c>
      <c r="CR2701" s="22">
        <f t="shared" si="1028"/>
        <v>20.3</v>
      </c>
      <c r="CS2701" s="23">
        <f t="shared" si="1029"/>
        <v>14.033333333333333</v>
      </c>
      <c r="CT2701" s="24">
        <f t="shared" si="1048"/>
        <v>17.003030303030304</v>
      </c>
      <c r="DB2701" s="2">
        <f t="shared" si="1039"/>
        <v>1991</v>
      </c>
      <c r="DC2701" s="20" t="s">
        <v>124</v>
      </c>
      <c r="DD2701" s="15">
        <v>22.8</v>
      </c>
      <c r="DE2701" s="15">
        <v>21.7</v>
      </c>
      <c r="DF2701" s="15">
        <v>19.899999999999999</v>
      </c>
      <c r="DG2701" s="15">
        <v>16.899999999999999</v>
      </c>
      <c r="DH2701" s="15">
        <v>15.1</v>
      </c>
      <c r="DI2701" s="15">
        <v>13.8</v>
      </c>
      <c r="DJ2701" s="15">
        <v>12.2</v>
      </c>
      <c r="DK2701" s="15">
        <v>12.5</v>
      </c>
      <c r="DL2701" s="15">
        <v>15.1</v>
      </c>
      <c r="DM2701" s="15">
        <v>18.399999999999999</v>
      </c>
      <c r="DN2701" s="15">
        <v>18.399999999999999</v>
      </c>
      <c r="DO2701" s="15">
        <v>19.399999999999999</v>
      </c>
      <c r="DP2701" s="21">
        <f t="shared" si="1036"/>
        <v>17.183333333333334</v>
      </c>
      <c r="DR2701" s="22">
        <f t="shared" si="1037"/>
        <v>21.466666666666669</v>
      </c>
      <c r="DS2701" s="23">
        <f t="shared" si="1038"/>
        <v>12.833333333333334</v>
      </c>
      <c r="DT2701" s="24">
        <f t="shared" si="1050"/>
        <v>17.274999999999999</v>
      </c>
      <c r="EB2701" s="2">
        <f t="shared" si="1026"/>
        <v>1991</v>
      </c>
      <c r="EC2701" s="20" t="s">
        <v>124</v>
      </c>
      <c r="ED2701" s="15">
        <v>21.2</v>
      </c>
      <c r="EE2701" s="15">
        <v>21.3</v>
      </c>
      <c r="EF2701" s="15">
        <v>20.7</v>
      </c>
      <c r="EG2701" s="15">
        <v>17.8</v>
      </c>
      <c r="EH2701" s="15">
        <v>16.7</v>
      </c>
      <c r="EI2701" s="15">
        <v>14.8</v>
      </c>
      <c r="EJ2701" s="15">
        <v>13.6</v>
      </c>
      <c r="EK2701" s="15">
        <v>13.4</v>
      </c>
      <c r="EL2701" s="15">
        <v>14.9</v>
      </c>
      <c r="EM2701" s="15">
        <v>17.2</v>
      </c>
      <c r="EN2701" s="15">
        <v>18</v>
      </c>
      <c r="EO2701" s="15">
        <v>19.7</v>
      </c>
      <c r="EP2701" s="21">
        <f t="shared" si="1022"/>
        <v>17.441666666666666</v>
      </c>
      <c r="ER2701" s="22">
        <f t="shared" si="1023"/>
        <v>21.066666666666666</v>
      </c>
      <c r="ES2701" s="23">
        <f t="shared" si="1024"/>
        <v>13.933333333333332</v>
      </c>
      <c r="ET2701" s="24">
        <f t="shared" si="1044"/>
        <v>17.006060606060604</v>
      </c>
      <c r="FB2701" s="2">
        <f t="shared" si="1025"/>
        <v>1991</v>
      </c>
      <c r="FC2701" s="20" t="s">
        <v>124</v>
      </c>
      <c r="FD2701" s="15">
        <v>23</v>
      </c>
      <c r="FE2701" s="15">
        <v>22.3</v>
      </c>
      <c r="FF2701" s="15">
        <v>20.7</v>
      </c>
      <c r="FG2701" s="15">
        <v>17.3</v>
      </c>
      <c r="FH2701" s="15">
        <v>14.8</v>
      </c>
      <c r="FI2701" s="15">
        <v>12.8</v>
      </c>
      <c r="FJ2701" s="15">
        <v>11.9</v>
      </c>
      <c r="FK2701" s="15">
        <v>11.4</v>
      </c>
      <c r="FL2701" s="15">
        <v>14</v>
      </c>
      <c r="FM2701" s="15">
        <v>17.399999999999999</v>
      </c>
      <c r="FN2701" s="15">
        <v>18.600000000000001</v>
      </c>
      <c r="FO2701" s="15">
        <v>20.8</v>
      </c>
      <c r="FP2701" s="21">
        <f t="shared" si="1040"/>
        <v>17.083333333333332</v>
      </c>
      <c r="FR2701" s="22">
        <f t="shared" si="1041"/>
        <v>22</v>
      </c>
      <c r="FS2701" s="23">
        <f t="shared" si="1042"/>
        <v>12.033333333333333</v>
      </c>
      <c r="FT2701" s="24">
        <f t="shared" ref="FT2701:FT2732" si="1051">AVERAGE(FP2691:FP2701)</f>
        <v>17.21590909090909</v>
      </c>
      <c r="GB2701" s="2">
        <f t="shared" si="1011"/>
        <v>1991</v>
      </c>
      <c r="GC2701" s="20" t="s">
        <v>124</v>
      </c>
      <c r="GD2701" s="15">
        <v>20.3</v>
      </c>
      <c r="GE2701" s="15">
        <v>20.399999999999999</v>
      </c>
      <c r="GF2701" s="15">
        <v>19.899999999999999</v>
      </c>
      <c r="GG2701" s="15">
        <v>18</v>
      </c>
      <c r="GH2701" s="15">
        <v>16.7</v>
      </c>
      <c r="GI2701" s="15">
        <v>14.7</v>
      </c>
      <c r="GJ2701" s="15">
        <v>13.3</v>
      </c>
      <c r="GK2701" s="15">
        <v>12.7</v>
      </c>
      <c r="GL2701" s="15">
        <v>14.5</v>
      </c>
      <c r="GM2701" s="15">
        <v>16.100000000000001</v>
      </c>
      <c r="GN2701" s="15">
        <v>16.8</v>
      </c>
      <c r="GO2701" s="15">
        <v>19.100000000000001</v>
      </c>
      <c r="GP2701" s="21">
        <f t="shared" ref="GP2701:GP2732" si="1052">SUM(GD2701:GO2701)/12</f>
        <v>16.875</v>
      </c>
      <c r="GQ2701" s="2"/>
      <c r="GR2701" s="22">
        <f t="shared" ref="GR2701:GR2728" si="1053">SUM(GD2701+GE2701+GF2701)/3</f>
        <v>20.2</v>
      </c>
      <c r="GS2701" s="23">
        <f t="shared" ref="GS2701:GS2728" si="1054">SUM(GI2701+GJ2701+GK2701)/3</f>
        <v>13.566666666666668</v>
      </c>
      <c r="GT2701" s="24">
        <f t="shared" ref="GT2701:GT2732" si="1055">AVERAGE(GP2691:GP2701)</f>
        <v>17.270454545454548</v>
      </c>
      <c r="GU2701" s="22">
        <f>AVERAGE(Sheet1!AR2701,Sheet1!BR2701,Sheet1!CR2701,Sheet1!DR2701,Sheet1!ER2701,Sheet1!FR2701,Sheet1!GR2701)</f>
        <v>20.338095238095235</v>
      </c>
      <c r="GV2701" s="23">
        <f>AVERAGE(Sheet1!AS2701,Sheet1!BS2701,Sheet1!CS2701,Sheet1!DS2701,Sheet1!ES2701,Sheet1!FS2701,Sheet1!GS2701)</f>
        <v>13.033333333333333</v>
      </c>
      <c r="GW2701" s="22">
        <f t="shared" si="1018"/>
        <v>20.802597402597403</v>
      </c>
      <c r="GX2701" s="23">
        <f t="shared" si="1019"/>
        <v>12.641991341991343</v>
      </c>
      <c r="GY2701" s="24">
        <f>AVERAGE(Sheet1!$AP2701,Sheet1!$BP2701,Sheet1!$CP2701,Sheet1!$DP2701,Sheet1!$EP2701,Sheet1!$FP2701,Sheet1!$GP2701)</f>
        <v>16.620238095238097</v>
      </c>
      <c r="GZ2701" s="24">
        <f t="shared" si="1020"/>
        <v>16.770238095238092</v>
      </c>
    </row>
    <row r="2702" spans="2:208">
      <c r="B2702" s="7"/>
      <c r="C2702" s="8">
        <f t="shared" si="1031"/>
        <v>16.173809523809524</v>
      </c>
      <c r="D2702" s="25">
        <f t="shared" si="1043"/>
        <v>16.938571428571429</v>
      </c>
      <c r="E2702" s="16">
        <f t="shared" si="1049"/>
        <v>16.680238095238096</v>
      </c>
      <c r="F2702" s="8">
        <f t="shared" si="1017"/>
        <v>16.656547619047622</v>
      </c>
      <c r="G2702" s="29">
        <f t="shared" si="1012"/>
        <v>16.246317460317453</v>
      </c>
      <c r="H2702" s="16">
        <f t="shared" si="1032"/>
        <v>23.2</v>
      </c>
      <c r="I2702" s="17">
        <f t="shared" si="1033"/>
        <v>16.649999999999999</v>
      </c>
      <c r="J2702" s="18">
        <f t="shared" si="1034"/>
        <v>10.3</v>
      </c>
      <c r="K2702" s="19">
        <f t="shared" si="1035"/>
        <v>16.75</v>
      </c>
      <c r="AA2702" s="2"/>
      <c r="AC2702" s="26">
        <v>1992</v>
      </c>
      <c r="AD2702" s="15">
        <v>16.600000000000001</v>
      </c>
      <c r="AE2702" s="15">
        <v>17.3</v>
      </c>
      <c r="AF2702" s="15">
        <v>18.100000000000001</v>
      </c>
      <c r="AG2702" s="15">
        <v>16.399999999999999</v>
      </c>
      <c r="AH2702" s="15">
        <v>13.6</v>
      </c>
      <c r="AI2702" s="15">
        <v>10.8</v>
      </c>
      <c r="AJ2702" s="15">
        <v>11.5</v>
      </c>
      <c r="AK2702" s="15">
        <v>11.2</v>
      </c>
      <c r="AL2702" s="15">
        <v>11.4</v>
      </c>
      <c r="AM2702" s="15">
        <v>14.7</v>
      </c>
      <c r="AN2702" s="15">
        <v>15.7</v>
      </c>
      <c r="AO2702" s="15">
        <v>17.3</v>
      </c>
      <c r="AP2702" s="21">
        <f t="shared" si="1045"/>
        <v>14.549999999999999</v>
      </c>
      <c r="AR2702" s="22">
        <f t="shared" si="1046"/>
        <v>17.333333333333336</v>
      </c>
      <c r="AS2702" s="23">
        <f t="shared" si="1047"/>
        <v>11.166666666666666</v>
      </c>
      <c r="AT2702" s="24">
        <f t="shared" si="1016"/>
        <v>15.106060606060607</v>
      </c>
      <c r="BC2702" s="20" t="s">
        <v>125</v>
      </c>
      <c r="BD2702" s="15">
        <v>17.600000000000001</v>
      </c>
      <c r="BE2702" s="15">
        <v>20.3</v>
      </c>
      <c r="BF2702" s="15">
        <v>19.2</v>
      </c>
      <c r="BG2702" s="15">
        <v>16.7</v>
      </c>
      <c r="BH2702" s="15">
        <v>13.8</v>
      </c>
      <c r="BI2702" s="15">
        <v>11.8</v>
      </c>
      <c r="BJ2702" s="15">
        <v>12.2</v>
      </c>
      <c r="BK2702" s="15">
        <v>12.4</v>
      </c>
      <c r="BL2702" s="15">
        <v>13.1</v>
      </c>
      <c r="BM2702" s="15">
        <v>17.3</v>
      </c>
      <c r="BN2702" s="15">
        <v>18</v>
      </c>
      <c r="BO2702" s="15">
        <v>20.6</v>
      </c>
      <c r="BP2702" s="21">
        <f t="shared" si="1013"/>
        <v>16.083333333333336</v>
      </c>
      <c r="BR2702" s="22">
        <f t="shared" si="1014"/>
        <v>19.033333333333335</v>
      </c>
      <c r="BS2702" s="23">
        <f t="shared" si="1015"/>
        <v>12.133333333333333</v>
      </c>
      <c r="BT2702" s="24">
        <f t="shared" si="1021"/>
        <v>16.342424242424244</v>
      </c>
      <c r="CB2702" s="2">
        <f t="shared" si="1030"/>
        <v>1992</v>
      </c>
      <c r="CC2702" s="20" t="s">
        <v>125</v>
      </c>
      <c r="CD2702" s="15">
        <v>19</v>
      </c>
      <c r="CE2702" s="15">
        <v>20.3</v>
      </c>
      <c r="CF2702" s="15">
        <v>20.100000000000001</v>
      </c>
      <c r="CG2702" s="15">
        <v>18.2</v>
      </c>
      <c r="CH2702" s="15">
        <v>15.9</v>
      </c>
      <c r="CI2702" s="15">
        <v>13.3</v>
      </c>
      <c r="CJ2702" s="15">
        <v>13.2</v>
      </c>
      <c r="CK2702" s="15">
        <v>13</v>
      </c>
      <c r="CL2702" s="15">
        <v>13.3</v>
      </c>
      <c r="CM2702" s="15">
        <v>15.8</v>
      </c>
      <c r="CN2702" s="15">
        <v>16.7</v>
      </c>
      <c r="CO2702" s="15">
        <v>19.600000000000001</v>
      </c>
      <c r="CP2702" s="21">
        <f t="shared" si="1027"/>
        <v>16.533333333333335</v>
      </c>
      <c r="CR2702" s="22">
        <f t="shared" si="1028"/>
        <v>19.8</v>
      </c>
      <c r="CS2702" s="23">
        <f t="shared" si="1029"/>
        <v>13.166666666666666</v>
      </c>
      <c r="CT2702" s="24">
        <f t="shared" si="1048"/>
        <v>16.951515151515149</v>
      </c>
      <c r="DB2702" s="2">
        <f t="shared" si="1039"/>
        <v>1992</v>
      </c>
      <c r="DC2702" s="20" t="s">
        <v>125</v>
      </c>
      <c r="DD2702" s="15">
        <v>19.3</v>
      </c>
      <c r="DE2702" s="15">
        <v>20.8</v>
      </c>
      <c r="DF2702" s="15">
        <v>21.5</v>
      </c>
      <c r="DG2702" s="15">
        <v>18.2</v>
      </c>
      <c r="DH2702" s="15">
        <v>14.5</v>
      </c>
      <c r="DI2702" s="15">
        <v>10.9</v>
      </c>
      <c r="DJ2702" s="15">
        <v>11.8</v>
      </c>
      <c r="DK2702" s="15">
        <v>12.1</v>
      </c>
      <c r="DL2702" s="15">
        <v>12.9</v>
      </c>
      <c r="DM2702" s="15">
        <v>16.8</v>
      </c>
      <c r="DN2702" s="15">
        <v>18.100000000000001</v>
      </c>
      <c r="DO2702" s="15">
        <v>19.600000000000001</v>
      </c>
      <c r="DP2702" s="21">
        <f t="shared" si="1036"/>
        <v>16.375</v>
      </c>
      <c r="DR2702" s="22">
        <f t="shared" si="1037"/>
        <v>20.533333333333335</v>
      </c>
      <c r="DS2702" s="23">
        <f t="shared" si="1038"/>
        <v>11.600000000000001</v>
      </c>
      <c r="DT2702" s="24">
        <f t="shared" si="1050"/>
        <v>17.171212121212122</v>
      </c>
      <c r="EB2702" s="2">
        <f t="shared" si="1026"/>
        <v>1992</v>
      </c>
      <c r="EC2702" s="20" t="s">
        <v>125</v>
      </c>
      <c r="ED2702" s="15">
        <v>20</v>
      </c>
      <c r="EE2702" s="15">
        <v>20.3</v>
      </c>
      <c r="EF2702" s="15">
        <v>21</v>
      </c>
      <c r="EG2702" s="15">
        <v>18</v>
      </c>
      <c r="EH2702" s="15">
        <v>15.9</v>
      </c>
      <c r="EI2702" s="15">
        <v>13</v>
      </c>
      <c r="EJ2702" s="15">
        <v>12.8</v>
      </c>
      <c r="EK2702" s="15">
        <v>13</v>
      </c>
      <c r="EL2702" s="15">
        <v>13.2</v>
      </c>
      <c r="EM2702" s="15">
        <v>16.2</v>
      </c>
      <c r="EN2702" s="15">
        <v>16.899999999999999</v>
      </c>
      <c r="EO2702" s="15">
        <v>19.100000000000001</v>
      </c>
      <c r="EP2702" s="21">
        <f t="shared" si="1022"/>
        <v>16.616666666666664</v>
      </c>
      <c r="ER2702" s="22">
        <f t="shared" si="1023"/>
        <v>20.433333333333334</v>
      </c>
      <c r="ES2702" s="23">
        <f t="shared" si="1024"/>
        <v>12.933333333333332</v>
      </c>
      <c r="ET2702" s="24">
        <f t="shared" si="1044"/>
        <v>16.965151515151515</v>
      </c>
      <c r="FB2702" s="2">
        <f t="shared" si="1025"/>
        <v>1992</v>
      </c>
      <c r="FC2702" s="20" t="s">
        <v>125</v>
      </c>
      <c r="FD2702" s="15">
        <v>20.8</v>
      </c>
      <c r="FE2702" s="15">
        <v>22.9</v>
      </c>
      <c r="FF2702" s="15">
        <v>23.2</v>
      </c>
      <c r="FG2702" s="15">
        <v>17.5</v>
      </c>
      <c r="FH2702" s="15">
        <v>13.8</v>
      </c>
      <c r="FI2702" s="15">
        <v>10.3</v>
      </c>
      <c r="FJ2702" s="15">
        <v>10.6</v>
      </c>
      <c r="FK2702" s="15">
        <v>11.1</v>
      </c>
      <c r="FL2702" s="15">
        <v>12.4</v>
      </c>
      <c r="FM2702" s="15">
        <v>16.8</v>
      </c>
      <c r="FN2702" s="15">
        <v>17.7</v>
      </c>
      <c r="FO2702" s="15">
        <v>20.8</v>
      </c>
      <c r="FP2702" s="21">
        <f t="shared" si="1040"/>
        <v>16.491666666666667</v>
      </c>
      <c r="FR2702" s="22">
        <f t="shared" si="1041"/>
        <v>22.3</v>
      </c>
      <c r="FS2702" s="23">
        <f t="shared" si="1042"/>
        <v>10.666666666666666</v>
      </c>
      <c r="FT2702" s="24">
        <f t="shared" si="1051"/>
        <v>17.113636363636367</v>
      </c>
      <c r="GB2702" s="2">
        <f t="shared" ref="GB2702:GB2732" si="1056">GB2701+1</f>
        <v>1992</v>
      </c>
      <c r="GC2702" s="20" t="s">
        <v>125</v>
      </c>
      <c r="GD2702" s="15">
        <v>20.3</v>
      </c>
      <c r="GE2702" s="15">
        <v>21</v>
      </c>
      <c r="GF2702" s="15">
        <v>21.5</v>
      </c>
      <c r="GG2702" s="15">
        <v>18.2</v>
      </c>
      <c r="GH2702" s="15">
        <v>15.3</v>
      </c>
      <c r="GI2702" s="15">
        <v>12</v>
      </c>
      <c r="GJ2702" s="15">
        <v>12.4</v>
      </c>
      <c r="GK2702" s="15">
        <v>12.7</v>
      </c>
      <c r="GL2702" s="15">
        <v>13.3</v>
      </c>
      <c r="GM2702" s="15">
        <v>16.100000000000001</v>
      </c>
      <c r="GN2702" s="15">
        <v>16.7</v>
      </c>
      <c r="GO2702" s="15">
        <v>19.3</v>
      </c>
      <c r="GP2702" s="21">
        <f t="shared" si="1052"/>
        <v>16.566666666666666</v>
      </c>
      <c r="GQ2702" s="2"/>
      <c r="GR2702" s="22">
        <f t="shared" si="1053"/>
        <v>20.933333333333334</v>
      </c>
      <c r="GS2702" s="23">
        <f t="shared" si="1054"/>
        <v>12.366666666666665</v>
      </c>
      <c r="GT2702" s="24">
        <f t="shared" si="1055"/>
        <v>17.177272727272722</v>
      </c>
      <c r="GU2702" s="22">
        <f>AVERAGE(Sheet1!AR2702,Sheet1!BR2702,Sheet1!CR2702,Sheet1!DR2702,Sheet1!ER2702,Sheet1!FR2702,Sheet1!GR2702)</f>
        <v>20.052380952380954</v>
      </c>
      <c r="GV2702" s="23">
        <f>AVERAGE(Sheet1!AS2702,Sheet1!BS2702,Sheet1!CS2702,Sheet1!DS2702,Sheet1!ES2702,Sheet1!FS2702,Sheet1!GS2702)</f>
        <v>12.004761904761903</v>
      </c>
      <c r="GW2702" s="22">
        <f t="shared" si="1018"/>
        <v>20.630303030303029</v>
      </c>
      <c r="GX2702" s="23">
        <f t="shared" si="1019"/>
        <v>12.613419913419911</v>
      </c>
      <c r="GY2702" s="24">
        <f>AVERAGE(Sheet1!$AP2702,Sheet1!$BP2702,Sheet1!$CP2702,Sheet1!$DP2702,Sheet1!$EP2702,Sheet1!$FP2702,Sheet1!$GP2702)</f>
        <v>16.173809523809524</v>
      </c>
      <c r="GZ2702" s="24">
        <f t="shared" si="1020"/>
        <v>16.68961038961039</v>
      </c>
    </row>
    <row r="2703" spans="2:208">
      <c r="B2703" s="7"/>
      <c r="C2703" s="8">
        <f t="shared" si="1031"/>
        <v>17.042857142857144</v>
      </c>
      <c r="D2703" s="25">
        <f t="shared" si="1043"/>
        <v>16.828809523809525</v>
      </c>
      <c r="E2703" s="16">
        <f t="shared" si="1049"/>
        <v>16.745952380952382</v>
      </c>
      <c r="F2703" s="8">
        <f t="shared" si="1017"/>
        <v>16.669821428571428</v>
      </c>
      <c r="G2703" s="29">
        <f t="shared" si="1012"/>
        <v>16.276674603174598</v>
      </c>
      <c r="H2703" s="16">
        <f t="shared" si="1032"/>
        <v>23.6</v>
      </c>
      <c r="I2703" s="17">
        <f t="shared" si="1033"/>
        <v>16.7</v>
      </c>
      <c r="J2703" s="18">
        <f t="shared" si="1034"/>
        <v>11.7</v>
      </c>
      <c r="K2703" s="19">
        <f t="shared" si="1035"/>
        <v>17.649999999999999</v>
      </c>
      <c r="AA2703" s="2"/>
      <c r="AC2703" s="26">
        <v>1993</v>
      </c>
      <c r="AD2703" s="15">
        <v>19.3</v>
      </c>
      <c r="AE2703" s="15">
        <v>19.7</v>
      </c>
      <c r="AF2703" s="15">
        <v>17.3</v>
      </c>
      <c r="AG2703" s="15">
        <v>17.399999999999999</v>
      </c>
      <c r="AH2703" s="15">
        <v>14.6</v>
      </c>
      <c r="AI2703" s="15">
        <v>11.8</v>
      </c>
      <c r="AJ2703" s="15">
        <v>12.8</v>
      </c>
      <c r="AK2703" s="15">
        <v>13.3</v>
      </c>
      <c r="AL2703" s="15">
        <v>13.7</v>
      </c>
      <c r="AM2703" s="15">
        <v>14.9</v>
      </c>
      <c r="AN2703" s="15">
        <v>15.3</v>
      </c>
      <c r="AO2703" s="15">
        <v>16.899999999999999</v>
      </c>
      <c r="AP2703" s="21">
        <f t="shared" si="1045"/>
        <v>15.583333333333334</v>
      </c>
      <c r="AR2703" s="22">
        <f t="shared" si="1046"/>
        <v>18.766666666666666</v>
      </c>
      <c r="AS2703" s="23">
        <f t="shared" si="1047"/>
        <v>12.633333333333335</v>
      </c>
      <c r="AT2703" s="24">
        <f t="shared" si="1016"/>
        <v>15.128030303030302</v>
      </c>
      <c r="BC2703" s="20" t="s">
        <v>126</v>
      </c>
      <c r="BD2703" s="15">
        <v>20.9</v>
      </c>
      <c r="BE2703" s="15">
        <v>21</v>
      </c>
      <c r="BF2703" s="15">
        <v>20.100000000000001</v>
      </c>
      <c r="BG2703" s="15">
        <v>17.8</v>
      </c>
      <c r="BH2703" s="15">
        <v>14.7</v>
      </c>
      <c r="BI2703" s="15">
        <v>11.9</v>
      </c>
      <c r="BJ2703" s="15">
        <v>12.8</v>
      </c>
      <c r="BK2703" s="15">
        <v>14.4</v>
      </c>
      <c r="BL2703" s="15">
        <v>15.1</v>
      </c>
      <c r="BM2703" s="15">
        <v>15.5</v>
      </c>
      <c r="BN2703" s="15">
        <v>17</v>
      </c>
      <c r="BO2703" s="15">
        <v>19.2</v>
      </c>
      <c r="BP2703" s="21">
        <f t="shared" si="1013"/>
        <v>16.7</v>
      </c>
      <c r="BR2703" s="22">
        <f t="shared" si="1014"/>
        <v>20.666666666666668</v>
      </c>
      <c r="BS2703" s="23">
        <f t="shared" si="1015"/>
        <v>13.033333333333333</v>
      </c>
      <c r="BT2703" s="24">
        <f t="shared" si="1021"/>
        <v>16.412878787878785</v>
      </c>
      <c r="CB2703" s="2">
        <f t="shared" si="1030"/>
        <v>1993</v>
      </c>
      <c r="CC2703" s="20" t="s">
        <v>126</v>
      </c>
      <c r="CD2703" s="15">
        <v>21.5</v>
      </c>
      <c r="CE2703" s="15">
        <v>21.7</v>
      </c>
      <c r="CF2703" s="15">
        <v>19.899999999999999</v>
      </c>
      <c r="CG2703" s="15">
        <v>18.8</v>
      </c>
      <c r="CH2703" s="15">
        <v>15.8</v>
      </c>
      <c r="CI2703" s="15">
        <v>13.5</v>
      </c>
      <c r="CJ2703" s="15">
        <v>14</v>
      </c>
      <c r="CK2703" s="15">
        <v>14.9</v>
      </c>
      <c r="CL2703" s="15">
        <v>15.3</v>
      </c>
      <c r="CM2703" s="15">
        <v>15.8</v>
      </c>
      <c r="CN2703" s="15">
        <v>17.100000000000001</v>
      </c>
      <c r="CO2703" s="15">
        <v>18.3</v>
      </c>
      <c r="CP2703" s="21">
        <f t="shared" si="1027"/>
        <v>17.216666666666669</v>
      </c>
      <c r="CR2703" s="22">
        <f t="shared" si="1028"/>
        <v>21.033333333333335</v>
      </c>
      <c r="CS2703" s="23">
        <f t="shared" si="1029"/>
        <v>14.133333333333333</v>
      </c>
      <c r="CT2703" s="24">
        <f t="shared" si="1048"/>
        <v>16.982575757575756</v>
      </c>
      <c r="DB2703" s="2">
        <f t="shared" si="1039"/>
        <v>1993</v>
      </c>
      <c r="DC2703" s="20" t="s">
        <v>126</v>
      </c>
      <c r="DD2703" s="15">
        <v>23.6</v>
      </c>
      <c r="DE2703" s="15">
        <v>22.7</v>
      </c>
      <c r="DF2703" s="15">
        <v>19.3</v>
      </c>
      <c r="DG2703" s="15">
        <v>19.600000000000001</v>
      </c>
      <c r="DH2703" s="15">
        <v>16</v>
      </c>
      <c r="DI2703" s="15">
        <v>12.7</v>
      </c>
      <c r="DJ2703" s="15">
        <v>13.7</v>
      </c>
      <c r="DK2703" s="15">
        <v>15</v>
      </c>
      <c r="DL2703" s="15">
        <v>15.9</v>
      </c>
      <c r="DM2703" s="15">
        <v>18</v>
      </c>
      <c r="DN2703" s="15">
        <v>18.2</v>
      </c>
      <c r="DO2703" s="15">
        <v>20</v>
      </c>
      <c r="DP2703" s="21">
        <f t="shared" si="1036"/>
        <v>17.891666666666666</v>
      </c>
      <c r="DR2703" s="22">
        <f t="shared" si="1037"/>
        <v>21.866666666666664</v>
      </c>
      <c r="DS2703" s="23">
        <f t="shared" si="1038"/>
        <v>13.799999999999999</v>
      </c>
      <c r="DT2703" s="24">
        <f t="shared" si="1050"/>
        <v>17.207575757575761</v>
      </c>
      <c r="EB2703" s="2">
        <f t="shared" si="1026"/>
        <v>1993</v>
      </c>
      <c r="EC2703" s="20" t="s">
        <v>126</v>
      </c>
      <c r="ED2703" s="15">
        <v>22.4</v>
      </c>
      <c r="EE2703" s="15">
        <v>20.9</v>
      </c>
      <c r="EF2703" s="15">
        <v>20</v>
      </c>
      <c r="EG2703" s="15">
        <v>19.2</v>
      </c>
      <c r="EH2703" s="15">
        <v>16.100000000000001</v>
      </c>
      <c r="EI2703" s="15">
        <v>13.7</v>
      </c>
      <c r="EJ2703" s="15">
        <v>14</v>
      </c>
      <c r="EK2703" s="15">
        <v>14.5</v>
      </c>
      <c r="EL2703" s="15">
        <v>14.9</v>
      </c>
      <c r="EM2703" s="15">
        <v>16.100000000000001</v>
      </c>
      <c r="EN2703" s="15">
        <v>17.7</v>
      </c>
      <c r="EO2703" s="15">
        <v>19.3</v>
      </c>
      <c r="EP2703" s="21">
        <f t="shared" si="1022"/>
        <v>17.400000000000002</v>
      </c>
      <c r="ER2703" s="22">
        <f t="shared" si="1023"/>
        <v>21.099999999999998</v>
      </c>
      <c r="ES2703" s="23">
        <f t="shared" si="1024"/>
        <v>14.066666666666668</v>
      </c>
      <c r="ET2703" s="24">
        <f t="shared" si="1044"/>
        <v>16.993939393939396</v>
      </c>
      <c r="FB2703" s="2">
        <f t="shared" si="1025"/>
        <v>1993</v>
      </c>
      <c r="FC2703" s="20" t="s">
        <v>126</v>
      </c>
      <c r="FD2703" s="15">
        <v>23.4</v>
      </c>
      <c r="FE2703" s="15">
        <v>22.7</v>
      </c>
      <c r="FF2703" s="15">
        <v>20.7</v>
      </c>
      <c r="FG2703" s="15">
        <v>18.5</v>
      </c>
      <c r="FH2703" s="15">
        <v>14.5</v>
      </c>
      <c r="FI2703" s="15">
        <v>11.7</v>
      </c>
      <c r="FJ2703" s="15">
        <v>12.3</v>
      </c>
      <c r="FK2703" s="15">
        <v>13.1</v>
      </c>
      <c r="FL2703" s="15">
        <v>14.7</v>
      </c>
      <c r="FM2703" s="15">
        <v>16.2</v>
      </c>
      <c r="FN2703" s="15">
        <v>17.8</v>
      </c>
      <c r="FO2703" s="15">
        <v>20.5</v>
      </c>
      <c r="FP2703" s="21">
        <f t="shared" si="1040"/>
        <v>17.175000000000001</v>
      </c>
      <c r="FR2703" s="22">
        <f t="shared" si="1041"/>
        <v>22.266666666666666</v>
      </c>
      <c r="FS2703" s="23">
        <f t="shared" si="1042"/>
        <v>12.366666666666667</v>
      </c>
      <c r="FT2703" s="24">
        <f t="shared" si="1051"/>
        <v>17.068939393939395</v>
      </c>
      <c r="GB2703" s="2">
        <f t="shared" si="1056"/>
        <v>1993</v>
      </c>
      <c r="GC2703" s="20" t="s">
        <v>126</v>
      </c>
      <c r="GD2703" s="15">
        <v>21.5</v>
      </c>
      <c r="GE2703" s="15">
        <v>21.5</v>
      </c>
      <c r="GF2703" s="15">
        <v>21.4</v>
      </c>
      <c r="GG2703" s="15">
        <v>19.5</v>
      </c>
      <c r="GH2703" s="15">
        <v>16.5</v>
      </c>
      <c r="GI2703" s="15">
        <v>13.5</v>
      </c>
      <c r="GJ2703" s="15">
        <v>13.4</v>
      </c>
      <c r="GK2703" s="15">
        <v>14.3</v>
      </c>
      <c r="GL2703" s="15">
        <v>15</v>
      </c>
      <c r="GM2703" s="15">
        <v>15.8</v>
      </c>
      <c r="GN2703" s="15">
        <v>16.899999999999999</v>
      </c>
      <c r="GO2703" s="15">
        <v>18.7</v>
      </c>
      <c r="GP2703" s="21">
        <f t="shared" si="1052"/>
        <v>17.333333333333336</v>
      </c>
      <c r="GQ2703" s="2"/>
      <c r="GR2703" s="22">
        <f t="shared" si="1053"/>
        <v>21.466666666666669</v>
      </c>
      <c r="GS2703" s="23">
        <f t="shared" si="1054"/>
        <v>13.733333333333334</v>
      </c>
      <c r="GT2703" s="24">
        <f t="shared" si="1055"/>
        <v>17.198484848484849</v>
      </c>
      <c r="GU2703" s="22">
        <f>AVERAGE(Sheet1!AR2703,Sheet1!BR2703,Sheet1!CR2703,Sheet1!DR2703,Sheet1!ER2703,Sheet1!FR2703,Sheet1!GR2703)</f>
        <v>21.023809523809522</v>
      </c>
      <c r="GV2703" s="23">
        <f>AVERAGE(Sheet1!AS2703,Sheet1!BS2703,Sheet1!CS2703,Sheet1!DS2703,Sheet1!ES2703,Sheet1!FS2703,Sheet1!GS2703)</f>
        <v>13.395238095238096</v>
      </c>
      <c r="GW2703" s="22">
        <f t="shared" si="1018"/>
        <v>20.593506493506496</v>
      </c>
      <c r="GX2703" s="23">
        <f t="shared" si="1019"/>
        <v>12.696536796536794</v>
      </c>
      <c r="GY2703" s="24">
        <f>AVERAGE(Sheet1!$AP2703,Sheet1!$BP2703,Sheet1!$CP2703,Sheet1!$DP2703,Sheet1!$EP2703,Sheet1!$FP2703,Sheet1!$GP2703)</f>
        <v>17.042857142857144</v>
      </c>
      <c r="GZ2703" s="24">
        <f t="shared" si="1020"/>
        <v>16.713203463203463</v>
      </c>
    </row>
    <row r="2704" spans="2:208">
      <c r="B2704" s="7"/>
      <c r="C2704" s="8">
        <f t="shared" si="1031"/>
        <v>16.622619047619047</v>
      </c>
      <c r="D2704" s="25">
        <f t="shared" si="1043"/>
        <v>16.703571428571429</v>
      </c>
      <c r="E2704" s="16">
        <f t="shared" si="1049"/>
        <v>16.771666666666668</v>
      </c>
      <c r="F2704" s="8">
        <f t="shared" si="1017"/>
        <v>16.658392857142854</v>
      </c>
      <c r="G2704" s="29">
        <f t="shared" si="1012"/>
        <v>16.297007936507931</v>
      </c>
      <c r="H2704" s="16">
        <f t="shared" si="1032"/>
        <v>24</v>
      </c>
      <c r="I2704" s="17">
        <f t="shared" si="1033"/>
        <v>16.45</v>
      </c>
      <c r="J2704" s="18">
        <f t="shared" si="1034"/>
        <v>11</v>
      </c>
      <c r="K2704" s="19">
        <f t="shared" si="1035"/>
        <v>17.5</v>
      </c>
      <c r="AA2704" s="2"/>
      <c r="AC2704" s="26">
        <v>1994</v>
      </c>
      <c r="AD2704" s="15">
        <v>17.7</v>
      </c>
      <c r="AE2704" s="15">
        <v>19.7</v>
      </c>
      <c r="AF2704" s="15">
        <v>17.7</v>
      </c>
      <c r="AG2704" s="15">
        <v>16.7</v>
      </c>
      <c r="AH2704" s="15">
        <v>13.7</v>
      </c>
      <c r="AI2704" s="15">
        <v>11</v>
      </c>
      <c r="AJ2704" s="15">
        <v>12.5</v>
      </c>
      <c r="AK2704" s="15">
        <v>11.9</v>
      </c>
      <c r="AL2704" s="15">
        <v>12.2</v>
      </c>
      <c r="AM2704" s="15">
        <v>15</v>
      </c>
      <c r="AN2704" s="15">
        <v>15.3</v>
      </c>
      <c r="AO2704" s="15">
        <v>19.600000000000001</v>
      </c>
      <c r="AP2704" s="21">
        <f t="shared" si="1045"/>
        <v>15.25</v>
      </c>
      <c r="AR2704" s="22">
        <f t="shared" si="1046"/>
        <v>18.366666666666664</v>
      </c>
      <c r="AS2704" s="23">
        <f t="shared" si="1047"/>
        <v>11.799999999999999</v>
      </c>
      <c r="AT2704" s="24">
        <f t="shared" si="1016"/>
        <v>15.161363636363637</v>
      </c>
      <c r="BC2704" s="20" t="s">
        <v>127</v>
      </c>
      <c r="BD2704" s="15">
        <v>19</v>
      </c>
      <c r="BE2704" s="15">
        <v>21.7</v>
      </c>
      <c r="BF2704" s="15">
        <v>19.8</v>
      </c>
      <c r="BG2704" s="15">
        <v>16.5</v>
      </c>
      <c r="BH2704" s="15">
        <v>13.5</v>
      </c>
      <c r="BI2704" s="15">
        <v>12.4</v>
      </c>
      <c r="BJ2704" s="15">
        <v>12.5</v>
      </c>
      <c r="BK2704" s="15">
        <v>11.8</v>
      </c>
      <c r="BL2704" s="15">
        <v>13.1</v>
      </c>
      <c r="BM2704" s="15">
        <v>16.399999999999999</v>
      </c>
      <c r="BN2704" s="15">
        <v>16.3</v>
      </c>
      <c r="BO2704" s="15">
        <v>22.1</v>
      </c>
      <c r="BP2704" s="21">
        <f t="shared" si="1013"/>
        <v>16.258333333333336</v>
      </c>
      <c r="BR2704" s="22">
        <f t="shared" si="1014"/>
        <v>20.166666666666668</v>
      </c>
      <c r="BS2704" s="23">
        <f t="shared" si="1015"/>
        <v>12.233333333333334</v>
      </c>
      <c r="BT2704" s="24">
        <f t="shared" si="1021"/>
        <v>16.452272727272728</v>
      </c>
      <c r="CB2704" s="2">
        <f t="shared" si="1030"/>
        <v>1994</v>
      </c>
      <c r="CC2704" s="20" t="s">
        <v>127</v>
      </c>
      <c r="CD2704" s="15">
        <v>19.3</v>
      </c>
      <c r="CE2704" s="15">
        <v>20.100000000000001</v>
      </c>
      <c r="CF2704" s="15">
        <v>20</v>
      </c>
      <c r="CG2704" s="15">
        <v>18.100000000000001</v>
      </c>
      <c r="CH2704" s="15">
        <v>15.2</v>
      </c>
      <c r="CI2704" s="15">
        <v>14.4</v>
      </c>
      <c r="CJ2704" s="15">
        <v>14</v>
      </c>
      <c r="CK2704" s="15">
        <v>13.2</v>
      </c>
      <c r="CL2704" s="15">
        <v>13.7</v>
      </c>
      <c r="CM2704" s="15">
        <v>16.600000000000001</v>
      </c>
      <c r="CN2704" s="15">
        <v>16.100000000000001</v>
      </c>
      <c r="CO2704" s="15">
        <v>21.2</v>
      </c>
      <c r="CP2704" s="21">
        <f t="shared" si="1027"/>
        <v>16.824999999999999</v>
      </c>
      <c r="CR2704" s="22">
        <f t="shared" si="1028"/>
        <v>19.8</v>
      </c>
      <c r="CS2704" s="23">
        <f t="shared" si="1029"/>
        <v>13.866666666666665</v>
      </c>
      <c r="CT2704" s="24">
        <f t="shared" si="1048"/>
        <v>17.019696969696966</v>
      </c>
      <c r="DB2704" s="2">
        <f t="shared" si="1039"/>
        <v>1994</v>
      </c>
      <c r="DC2704" s="20" t="s">
        <v>127</v>
      </c>
      <c r="DD2704" s="15">
        <v>21.2</v>
      </c>
      <c r="DE2704" s="15">
        <v>22.2</v>
      </c>
      <c r="DF2704" s="15">
        <v>20.2</v>
      </c>
      <c r="DG2704" s="15">
        <v>18.7</v>
      </c>
      <c r="DH2704" s="15">
        <v>14.7</v>
      </c>
      <c r="DI2704" s="15">
        <v>11.5</v>
      </c>
      <c r="DJ2704" s="15">
        <v>12.9</v>
      </c>
      <c r="DK2704" s="15">
        <v>13</v>
      </c>
      <c r="DL2704" s="15">
        <v>14.2</v>
      </c>
      <c r="DM2704" s="15">
        <v>17.3</v>
      </c>
      <c r="DN2704" s="15">
        <v>18.7</v>
      </c>
      <c r="DO2704" s="15">
        <v>24</v>
      </c>
      <c r="DP2704" s="21">
        <f t="shared" si="1036"/>
        <v>17.383333333333333</v>
      </c>
      <c r="DR2704" s="22">
        <f t="shared" si="1037"/>
        <v>21.2</v>
      </c>
      <c r="DS2704" s="23">
        <f t="shared" si="1038"/>
        <v>12.466666666666667</v>
      </c>
      <c r="DT2704" s="24">
        <f t="shared" si="1050"/>
        <v>17.249242424242425</v>
      </c>
      <c r="EB2704" s="2">
        <f t="shared" si="1026"/>
        <v>1994</v>
      </c>
      <c r="EC2704" s="20" t="s">
        <v>127</v>
      </c>
      <c r="ED2704" s="15">
        <v>19.8</v>
      </c>
      <c r="EE2704" s="15">
        <v>20.2</v>
      </c>
      <c r="EF2704" s="15">
        <v>19</v>
      </c>
      <c r="EG2704" s="30">
        <f>(EG2701+EG2702+EG2703+EG2705+EG2706+EG2707)/6</f>
        <v>17.716666666666665</v>
      </c>
      <c r="EH2704" s="30">
        <f>(EH2701+EH2702+EH2703+EH2705+EH2706+EH2707)/6</f>
        <v>15.883333333333335</v>
      </c>
      <c r="EI2704" s="15">
        <v>12.4</v>
      </c>
      <c r="EJ2704" s="15">
        <v>13.3</v>
      </c>
      <c r="EK2704" s="15">
        <v>13.1</v>
      </c>
      <c r="EL2704" s="15">
        <v>14.1</v>
      </c>
      <c r="EM2704" s="15">
        <v>16.2</v>
      </c>
      <c r="EN2704" s="15">
        <v>17</v>
      </c>
      <c r="EO2704" s="15">
        <v>20.100000000000001</v>
      </c>
      <c r="EP2704" s="21">
        <f t="shared" si="1022"/>
        <v>16.566666666666666</v>
      </c>
      <c r="ER2704" s="22">
        <f t="shared" si="1023"/>
        <v>19.666666666666668</v>
      </c>
      <c r="ES2704" s="23">
        <f t="shared" si="1024"/>
        <v>12.933333333333335</v>
      </c>
      <c r="ET2704" s="24">
        <f t="shared" si="1044"/>
        <v>16.989393939393938</v>
      </c>
      <c r="FB2704" s="2">
        <f t="shared" si="1025"/>
        <v>1994</v>
      </c>
      <c r="FC2704" s="20" t="s">
        <v>127</v>
      </c>
      <c r="FD2704" s="15">
        <v>20.9</v>
      </c>
      <c r="FE2704" s="15">
        <v>23.2</v>
      </c>
      <c r="FF2704" s="15">
        <v>20.8</v>
      </c>
      <c r="FG2704" s="15">
        <v>18.5</v>
      </c>
      <c r="FH2704" s="15">
        <v>14</v>
      </c>
      <c r="FI2704" s="15">
        <v>11.5</v>
      </c>
      <c r="FJ2704" s="15">
        <v>11.6</v>
      </c>
      <c r="FK2704" s="15">
        <v>11.8</v>
      </c>
      <c r="FL2704" s="15">
        <v>13.4</v>
      </c>
      <c r="FM2704" s="15">
        <v>17.3</v>
      </c>
      <c r="FN2704" s="15">
        <v>18.7</v>
      </c>
      <c r="FO2704" s="15">
        <v>24</v>
      </c>
      <c r="FP2704" s="21">
        <f t="shared" si="1040"/>
        <v>17.141666666666666</v>
      </c>
      <c r="FR2704" s="22">
        <f t="shared" si="1041"/>
        <v>21.633333333333329</v>
      </c>
      <c r="FS2704" s="23">
        <f t="shared" si="1042"/>
        <v>11.633333333333335</v>
      </c>
      <c r="FT2704" s="24">
        <f t="shared" si="1051"/>
        <v>17.077272727272728</v>
      </c>
      <c r="GB2704" s="2">
        <f t="shared" si="1056"/>
        <v>1994</v>
      </c>
      <c r="GC2704" s="20" t="s">
        <v>127</v>
      </c>
      <c r="GD2704" s="15">
        <v>18.899999999999999</v>
      </c>
      <c r="GE2704" s="15">
        <v>21.4</v>
      </c>
      <c r="GF2704" s="15">
        <v>20.5</v>
      </c>
      <c r="GG2704" s="15">
        <v>19.3</v>
      </c>
      <c r="GH2704" s="15">
        <v>15.4</v>
      </c>
      <c r="GI2704" s="15">
        <v>13.2</v>
      </c>
      <c r="GJ2704" s="15">
        <v>13.5</v>
      </c>
      <c r="GK2704" s="15">
        <v>13.3</v>
      </c>
      <c r="GL2704" s="15">
        <v>14.3</v>
      </c>
      <c r="GM2704" s="15">
        <v>16.3</v>
      </c>
      <c r="GN2704" s="15">
        <v>17.100000000000001</v>
      </c>
      <c r="GO2704" s="15">
        <v>20</v>
      </c>
      <c r="GP2704" s="21">
        <f t="shared" si="1052"/>
        <v>16.933333333333334</v>
      </c>
      <c r="GQ2704" s="2"/>
      <c r="GR2704" s="22">
        <f t="shared" si="1053"/>
        <v>20.266666666666666</v>
      </c>
      <c r="GS2704" s="23">
        <f t="shared" si="1054"/>
        <v>13.333333333333334</v>
      </c>
      <c r="GT2704" s="24">
        <f t="shared" si="1055"/>
        <v>17.193939393939395</v>
      </c>
      <c r="GU2704" s="22">
        <f>AVERAGE(Sheet1!AR2704,Sheet1!BR2704,Sheet1!CR2704,Sheet1!DR2704,Sheet1!ER2704,Sheet1!FR2704,Sheet1!GR2704)</f>
        <v>20.157142857142855</v>
      </c>
      <c r="GV2704" s="23">
        <f>AVERAGE(Sheet1!AS2704,Sheet1!BS2704,Sheet1!CS2704,Sheet1!DS2704,Sheet1!ES2704,Sheet1!FS2704,Sheet1!GS2704)</f>
        <v>12.609523809523809</v>
      </c>
      <c r="GW2704" s="22">
        <f t="shared" si="1018"/>
        <v>20.551082251082249</v>
      </c>
      <c r="GX2704" s="23">
        <f t="shared" si="1019"/>
        <v>12.719913419913421</v>
      </c>
      <c r="GY2704" s="24">
        <f>AVERAGE(Sheet1!$AP2704,Sheet1!$BP2704,Sheet1!$CP2704,Sheet1!$DP2704,Sheet1!$EP2704,Sheet1!$FP2704,Sheet1!$GP2704)</f>
        <v>16.622619047619047</v>
      </c>
      <c r="GZ2704" s="24">
        <f t="shared" si="1020"/>
        <v>16.734740259740263</v>
      </c>
    </row>
    <row r="2705" spans="2:208">
      <c r="B2705" s="7">
        <f>B2700+5</f>
        <v>1995</v>
      </c>
      <c r="C2705" s="8">
        <f t="shared" si="1031"/>
        <v>16.172619047619047</v>
      </c>
      <c r="D2705" s="25">
        <f t="shared" si="1043"/>
        <v>16.526428571428571</v>
      </c>
      <c r="E2705" s="16">
        <f t="shared" si="1049"/>
        <v>16.731666666666666</v>
      </c>
      <c r="F2705" s="8">
        <f t="shared" si="1017"/>
        <v>16.643154761904761</v>
      </c>
      <c r="G2705" s="29">
        <f t="shared" si="1012"/>
        <v>16.310269841269832</v>
      </c>
      <c r="H2705" s="16">
        <f t="shared" si="1032"/>
        <v>23.8</v>
      </c>
      <c r="I2705" s="17">
        <f t="shared" si="1033"/>
        <v>15.8</v>
      </c>
      <c r="J2705" s="18">
        <f t="shared" si="1034"/>
        <v>10</v>
      </c>
      <c r="K2705" s="19">
        <f t="shared" si="1035"/>
        <v>16.899999999999999</v>
      </c>
      <c r="AA2705" s="2"/>
      <c r="AC2705" s="26">
        <v>1995</v>
      </c>
      <c r="AD2705" s="15">
        <v>18.600000000000001</v>
      </c>
      <c r="AE2705" s="15">
        <v>20.100000000000001</v>
      </c>
      <c r="AF2705" s="15">
        <v>16.899999999999999</v>
      </c>
      <c r="AG2705" s="15">
        <v>14.7</v>
      </c>
      <c r="AH2705" s="15">
        <v>13.5</v>
      </c>
      <c r="AI2705" s="15">
        <v>11.2</v>
      </c>
      <c r="AJ2705" s="15">
        <v>10.199999999999999</v>
      </c>
      <c r="AK2705" s="15">
        <v>12.6</v>
      </c>
      <c r="AL2705" s="15">
        <v>12.8</v>
      </c>
      <c r="AM2705" s="15">
        <v>13.8</v>
      </c>
      <c r="AN2705" s="15">
        <v>14.7</v>
      </c>
      <c r="AO2705" s="15">
        <v>15</v>
      </c>
      <c r="AP2705" s="21">
        <f t="shared" si="1045"/>
        <v>14.508333333333333</v>
      </c>
      <c r="AR2705" s="22">
        <f t="shared" si="1046"/>
        <v>18.533333333333335</v>
      </c>
      <c r="AS2705" s="23">
        <f t="shared" si="1047"/>
        <v>11.333333333333334</v>
      </c>
      <c r="AT2705" s="24">
        <f t="shared" si="1016"/>
        <v>15.12651515151515</v>
      </c>
      <c r="BC2705" s="20" t="s">
        <v>128</v>
      </c>
      <c r="BD2705" s="15">
        <v>22.9</v>
      </c>
      <c r="BE2705" s="15">
        <v>23.1</v>
      </c>
      <c r="BF2705" s="15">
        <v>18.2</v>
      </c>
      <c r="BG2705" s="15">
        <v>15.6</v>
      </c>
      <c r="BH2705" s="15">
        <v>13.8</v>
      </c>
      <c r="BI2705" s="15">
        <v>12.1</v>
      </c>
      <c r="BJ2705" s="15">
        <v>11.1</v>
      </c>
      <c r="BK2705" s="15">
        <v>13.3</v>
      </c>
      <c r="BL2705" s="15">
        <v>14</v>
      </c>
      <c r="BM2705" s="15">
        <v>15.4</v>
      </c>
      <c r="BN2705" s="15">
        <v>18.100000000000001</v>
      </c>
      <c r="BO2705" s="15">
        <v>17.8</v>
      </c>
      <c r="BP2705" s="21">
        <f t="shared" si="1013"/>
        <v>16.283333333333335</v>
      </c>
      <c r="BR2705" s="22">
        <f t="shared" si="1014"/>
        <v>21.400000000000002</v>
      </c>
      <c r="BS2705" s="23">
        <f t="shared" si="1015"/>
        <v>12.166666666666666</v>
      </c>
      <c r="BT2705" s="24">
        <f t="shared" si="1021"/>
        <v>16.482575757575756</v>
      </c>
      <c r="CB2705" s="2">
        <f t="shared" si="1030"/>
        <v>1995</v>
      </c>
      <c r="CC2705" s="20" t="s">
        <v>128</v>
      </c>
      <c r="CD2705" s="15">
        <v>21.7</v>
      </c>
      <c r="CE2705" s="15">
        <v>23</v>
      </c>
      <c r="CF2705" s="15">
        <v>19.5</v>
      </c>
      <c r="CG2705" s="15">
        <v>16</v>
      </c>
      <c r="CH2705" s="15">
        <v>14.7</v>
      </c>
      <c r="CI2705" s="15">
        <v>13.8</v>
      </c>
      <c r="CJ2705" s="15">
        <v>12.5</v>
      </c>
      <c r="CK2705" s="15">
        <v>14.3</v>
      </c>
      <c r="CL2705" s="15">
        <v>14.1</v>
      </c>
      <c r="CM2705" s="15">
        <v>15.5</v>
      </c>
      <c r="CN2705" s="15">
        <v>16.7</v>
      </c>
      <c r="CO2705" s="15">
        <v>17.100000000000001</v>
      </c>
      <c r="CP2705" s="21">
        <f t="shared" si="1027"/>
        <v>16.574999999999999</v>
      </c>
      <c r="CR2705" s="22">
        <f t="shared" si="1028"/>
        <v>21.400000000000002</v>
      </c>
      <c r="CS2705" s="23">
        <f t="shared" si="1029"/>
        <v>13.533333333333333</v>
      </c>
      <c r="CT2705" s="24">
        <f t="shared" si="1048"/>
        <v>17.015909090909091</v>
      </c>
      <c r="DB2705" s="2">
        <f t="shared" si="1039"/>
        <v>1995</v>
      </c>
      <c r="DC2705" s="20" t="s">
        <v>128</v>
      </c>
      <c r="DD2705" s="15">
        <v>21.1</v>
      </c>
      <c r="DE2705" s="15">
        <v>22.8</v>
      </c>
      <c r="DF2705" s="15">
        <v>19.899999999999999</v>
      </c>
      <c r="DG2705" s="15">
        <v>16.2</v>
      </c>
      <c r="DH2705" s="15">
        <v>14.7</v>
      </c>
      <c r="DI2705" s="15">
        <v>11.5</v>
      </c>
      <c r="DJ2705" s="15">
        <v>11</v>
      </c>
      <c r="DK2705" s="15">
        <v>13.9</v>
      </c>
      <c r="DL2705" s="15">
        <v>14.3</v>
      </c>
      <c r="DM2705" s="15">
        <v>16.3</v>
      </c>
      <c r="DN2705" s="15">
        <v>17.600000000000001</v>
      </c>
      <c r="DO2705" s="15">
        <v>17.8</v>
      </c>
      <c r="DP2705" s="21">
        <f t="shared" si="1036"/>
        <v>16.425000000000001</v>
      </c>
      <c r="DR2705" s="22">
        <f t="shared" si="1037"/>
        <v>21.266666666666669</v>
      </c>
      <c r="DS2705" s="23">
        <f t="shared" si="1038"/>
        <v>12.133333333333333</v>
      </c>
      <c r="DT2705" s="24">
        <f t="shared" si="1050"/>
        <v>17.206818181818186</v>
      </c>
      <c r="EB2705" s="2">
        <f t="shared" si="1026"/>
        <v>1995</v>
      </c>
      <c r="EC2705" s="20" t="s">
        <v>128</v>
      </c>
      <c r="ED2705" s="15">
        <v>20.2</v>
      </c>
      <c r="EE2705" s="15">
        <v>20.7</v>
      </c>
      <c r="EF2705" s="15">
        <v>19.899999999999999</v>
      </c>
      <c r="EG2705" s="15">
        <v>16.8</v>
      </c>
      <c r="EH2705" s="15">
        <v>15.7</v>
      </c>
      <c r="EI2705" s="15">
        <v>13.2</v>
      </c>
      <c r="EJ2705" s="15">
        <v>12</v>
      </c>
      <c r="EK2705" s="15">
        <v>13.8</v>
      </c>
      <c r="EL2705" s="15">
        <v>13.6</v>
      </c>
      <c r="EM2705" s="15">
        <v>15.9</v>
      </c>
      <c r="EN2705" s="15">
        <v>16.600000000000001</v>
      </c>
      <c r="EO2705" s="15">
        <v>17.600000000000001</v>
      </c>
      <c r="EP2705" s="21">
        <f t="shared" si="1022"/>
        <v>16.333333333333332</v>
      </c>
      <c r="ER2705" s="22">
        <f t="shared" si="1023"/>
        <v>20.266666666666666</v>
      </c>
      <c r="ES2705" s="23">
        <f t="shared" si="1024"/>
        <v>13</v>
      </c>
      <c r="ET2705" s="24">
        <f t="shared" si="1044"/>
        <v>16.975757575757576</v>
      </c>
      <c r="FB2705" s="2">
        <f t="shared" si="1025"/>
        <v>1995</v>
      </c>
      <c r="FC2705" s="20" t="s">
        <v>128</v>
      </c>
      <c r="FD2705" s="15">
        <v>23.8</v>
      </c>
      <c r="FE2705" s="15">
        <v>23.2</v>
      </c>
      <c r="FF2705" s="15">
        <v>20.3</v>
      </c>
      <c r="FG2705" s="15">
        <v>15.9</v>
      </c>
      <c r="FH2705" s="15">
        <v>13.8</v>
      </c>
      <c r="FI2705" s="15">
        <v>10.8</v>
      </c>
      <c r="FJ2705" s="15">
        <v>10</v>
      </c>
      <c r="FK2705" s="15">
        <v>12.3</v>
      </c>
      <c r="FL2705" s="15">
        <v>13.1</v>
      </c>
      <c r="FM2705" s="15">
        <v>16.2</v>
      </c>
      <c r="FN2705" s="15">
        <v>17.899999999999999</v>
      </c>
      <c r="FO2705" s="15">
        <v>20.2</v>
      </c>
      <c r="FP2705" s="21">
        <f t="shared" si="1040"/>
        <v>16.458333333333332</v>
      </c>
      <c r="FR2705" s="22">
        <f t="shared" si="1041"/>
        <v>22.433333333333334</v>
      </c>
      <c r="FS2705" s="23">
        <f t="shared" si="1042"/>
        <v>11.033333333333333</v>
      </c>
      <c r="FT2705" s="24">
        <f t="shared" si="1051"/>
        <v>17.050757575757579</v>
      </c>
      <c r="GB2705" s="2">
        <f t="shared" si="1056"/>
        <v>1995</v>
      </c>
      <c r="GC2705" s="20" t="s">
        <v>128</v>
      </c>
      <c r="GD2705" s="15">
        <v>21.4</v>
      </c>
      <c r="GE2705" s="15">
        <v>21.6</v>
      </c>
      <c r="GF2705" s="15">
        <v>19.899999999999999</v>
      </c>
      <c r="GG2705" s="15">
        <v>16.8</v>
      </c>
      <c r="GH2705" s="15">
        <v>15.6</v>
      </c>
      <c r="GI2705" s="15">
        <v>13.1</v>
      </c>
      <c r="GJ2705" s="15">
        <v>11.8</v>
      </c>
      <c r="GK2705" s="15">
        <v>13.6</v>
      </c>
      <c r="GL2705" s="15">
        <v>13.6</v>
      </c>
      <c r="GM2705" s="15">
        <v>16</v>
      </c>
      <c r="GN2705" s="15">
        <v>17.100000000000001</v>
      </c>
      <c r="GO2705" s="15">
        <v>19</v>
      </c>
      <c r="GP2705" s="21">
        <f t="shared" si="1052"/>
        <v>16.624999999999996</v>
      </c>
      <c r="GQ2705" s="2"/>
      <c r="GR2705" s="22">
        <f t="shared" si="1053"/>
        <v>20.966666666666665</v>
      </c>
      <c r="GS2705" s="23">
        <f t="shared" si="1054"/>
        <v>12.833333333333334</v>
      </c>
      <c r="GT2705" s="24">
        <f t="shared" si="1055"/>
        <v>17.16212121212121</v>
      </c>
      <c r="GU2705" s="22">
        <f>AVERAGE(Sheet1!AR2705,Sheet1!BR2705,Sheet1!CR2705,Sheet1!DR2705,Sheet1!ER2705,Sheet1!FR2705,Sheet1!GR2705)</f>
        <v>20.895238095238096</v>
      </c>
      <c r="GV2705" s="23">
        <f>AVERAGE(Sheet1!AS2705,Sheet1!BS2705,Sheet1!CS2705,Sheet1!DS2705,Sheet1!ES2705,Sheet1!FS2705,Sheet1!GS2705)</f>
        <v>12.290476190476189</v>
      </c>
      <c r="GW2705" s="22">
        <f t="shared" si="1018"/>
        <v>20.608225108225106</v>
      </c>
      <c r="GX2705" s="23">
        <f t="shared" si="1019"/>
        <v>12.694805194805195</v>
      </c>
      <c r="GY2705" s="24">
        <f>AVERAGE(Sheet1!$AP2705,Sheet1!$BP2705,Sheet1!$CP2705,Sheet1!$DP2705,Sheet1!$EP2705,Sheet1!$FP2705,Sheet1!$GP2705)</f>
        <v>16.172619047619047</v>
      </c>
      <c r="GZ2705" s="24">
        <f t="shared" si="1020"/>
        <v>16.717207792207791</v>
      </c>
    </row>
    <row r="2706" spans="2:208">
      <c r="B2706" s="7"/>
      <c r="C2706" s="8">
        <f t="shared" si="1031"/>
        <v>15.986904761904762</v>
      </c>
      <c r="D2706" s="25">
        <f t="shared" si="1043"/>
        <v>16.399761904761906</v>
      </c>
      <c r="E2706" s="16">
        <f t="shared" si="1049"/>
        <v>16.716071428571428</v>
      </c>
      <c r="F2706" s="8">
        <f t="shared" si="1017"/>
        <v>16.624523809523808</v>
      </c>
      <c r="G2706" s="29">
        <f t="shared" ref="G2706:G2737" si="1057">AVERAGE(C2657:C2706)</f>
        <v>16.329341269841262</v>
      </c>
      <c r="H2706" s="16">
        <f t="shared" si="1032"/>
        <v>22.5</v>
      </c>
      <c r="I2706" s="17">
        <f t="shared" si="1033"/>
        <v>16.05</v>
      </c>
      <c r="J2706" s="18">
        <f t="shared" si="1034"/>
        <v>11</v>
      </c>
      <c r="K2706" s="19">
        <f t="shared" si="1035"/>
        <v>16.75</v>
      </c>
      <c r="AA2706" s="2"/>
      <c r="AC2706" s="26">
        <v>1996</v>
      </c>
      <c r="AD2706" s="15">
        <v>18.100000000000001</v>
      </c>
      <c r="AE2706" s="15">
        <v>16.8</v>
      </c>
      <c r="AF2706" s="15">
        <v>17.399999999999999</v>
      </c>
      <c r="AG2706" s="15">
        <v>13.5</v>
      </c>
      <c r="AH2706" s="15">
        <v>14.2</v>
      </c>
      <c r="AI2706" s="15">
        <v>11.5</v>
      </c>
      <c r="AJ2706" s="15">
        <v>11.3</v>
      </c>
      <c r="AK2706" s="15">
        <v>12</v>
      </c>
      <c r="AL2706" s="15">
        <v>12.6</v>
      </c>
      <c r="AM2706" s="15">
        <v>14.9</v>
      </c>
      <c r="AN2706" s="15">
        <v>15.1</v>
      </c>
      <c r="AO2706" s="15">
        <v>16.100000000000001</v>
      </c>
      <c r="AP2706" s="21">
        <f t="shared" si="1045"/>
        <v>14.458333333333334</v>
      </c>
      <c r="AR2706" s="22">
        <f t="shared" si="1046"/>
        <v>17.433333333333334</v>
      </c>
      <c r="AS2706" s="23">
        <f t="shared" si="1047"/>
        <v>11.6</v>
      </c>
      <c r="AT2706" s="24">
        <f t="shared" si="1016"/>
        <v>15.092424242424244</v>
      </c>
      <c r="BC2706" s="20" t="s">
        <v>129</v>
      </c>
      <c r="BD2706" s="15">
        <v>20.9</v>
      </c>
      <c r="BE2706" s="15">
        <v>20.6</v>
      </c>
      <c r="BF2706" s="15">
        <v>20.2</v>
      </c>
      <c r="BG2706" s="15">
        <v>15.7</v>
      </c>
      <c r="BH2706" s="15">
        <v>14.9</v>
      </c>
      <c r="BI2706" s="15">
        <v>12.4</v>
      </c>
      <c r="BJ2706" s="15">
        <v>12.5</v>
      </c>
      <c r="BK2706" s="15">
        <v>12.7</v>
      </c>
      <c r="BL2706" s="15">
        <v>13.8</v>
      </c>
      <c r="BM2706" s="15">
        <v>16.5</v>
      </c>
      <c r="BN2706" s="15">
        <v>16.600000000000001</v>
      </c>
      <c r="BO2706" s="15">
        <v>17.399999999999999</v>
      </c>
      <c r="BP2706" s="21">
        <f t="shared" ref="BP2706:BP2737" si="1058">SUM(BD2706:BO2706)/12</f>
        <v>16.183333333333334</v>
      </c>
      <c r="BR2706" s="22">
        <f t="shared" ref="BR2706:BR2728" si="1059">SUM(BD2706+BE2706+BF2706)/3</f>
        <v>20.566666666666666</v>
      </c>
      <c r="BS2706" s="23">
        <f t="shared" ref="BS2706:BS2728" si="1060">SUM(BI2706+BJ2706+BK2706)/3</f>
        <v>12.533333333333331</v>
      </c>
      <c r="BT2706" s="24">
        <f t="shared" si="1021"/>
        <v>16.439393939393938</v>
      </c>
      <c r="CB2706" s="2">
        <f t="shared" si="1030"/>
        <v>1996</v>
      </c>
      <c r="CC2706" s="20" t="s">
        <v>129</v>
      </c>
      <c r="CD2706" s="15">
        <v>19.7</v>
      </c>
      <c r="CE2706" s="15">
        <v>19.100000000000001</v>
      </c>
      <c r="CF2706" s="15">
        <v>19.5</v>
      </c>
      <c r="CG2706" s="15">
        <v>16</v>
      </c>
      <c r="CH2706" s="15">
        <v>15.3</v>
      </c>
      <c r="CI2706" s="15">
        <v>13.9</v>
      </c>
      <c r="CJ2706" s="15">
        <v>13.1</v>
      </c>
      <c r="CK2706" s="15">
        <v>13.2</v>
      </c>
      <c r="CL2706" s="15">
        <v>13.9</v>
      </c>
      <c r="CM2706" s="15">
        <v>15.8</v>
      </c>
      <c r="CN2706" s="15">
        <v>16.100000000000001</v>
      </c>
      <c r="CO2706" s="15">
        <v>17</v>
      </c>
      <c r="CP2706" s="21">
        <f t="shared" si="1027"/>
        <v>16.05</v>
      </c>
      <c r="CR2706" s="22">
        <f t="shared" si="1028"/>
        <v>19.433333333333334</v>
      </c>
      <c r="CS2706" s="23">
        <f t="shared" si="1029"/>
        <v>13.4</v>
      </c>
      <c r="CT2706" s="24">
        <f t="shared" si="1048"/>
        <v>16.943181818181817</v>
      </c>
      <c r="DB2706" s="2">
        <f t="shared" si="1039"/>
        <v>1996</v>
      </c>
      <c r="DC2706" s="20" t="s">
        <v>129</v>
      </c>
      <c r="DD2706" s="15">
        <v>20.7</v>
      </c>
      <c r="DE2706" s="15">
        <v>19.100000000000001</v>
      </c>
      <c r="DF2706" s="15">
        <v>20</v>
      </c>
      <c r="DG2706" s="15">
        <v>15.1</v>
      </c>
      <c r="DH2706" s="15">
        <v>15.3</v>
      </c>
      <c r="DI2706" s="15">
        <v>11.9</v>
      </c>
      <c r="DJ2706" s="15">
        <v>11.9</v>
      </c>
      <c r="DK2706" s="15">
        <v>13.4</v>
      </c>
      <c r="DL2706" s="15">
        <v>14.3</v>
      </c>
      <c r="DM2706" s="15">
        <v>17.7</v>
      </c>
      <c r="DN2706" s="15">
        <v>17.899999999999999</v>
      </c>
      <c r="DO2706" s="15">
        <v>20</v>
      </c>
      <c r="DP2706" s="21">
        <f t="shared" si="1036"/>
        <v>16.441666666666666</v>
      </c>
      <c r="DR2706" s="22">
        <f t="shared" si="1037"/>
        <v>19.933333333333334</v>
      </c>
      <c r="DS2706" s="23">
        <f t="shared" si="1038"/>
        <v>12.4</v>
      </c>
      <c r="DT2706" s="24">
        <f t="shared" si="1050"/>
        <v>17.177272727272726</v>
      </c>
      <c r="EB2706" s="2">
        <f t="shared" si="1026"/>
        <v>1996</v>
      </c>
      <c r="EC2706" s="20" t="s">
        <v>129</v>
      </c>
      <c r="ED2706" s="15">
        <v>19</v>
      </c>
      <c r="EE2706" s="15">
        <v>19</v>
      </c>
      <c r="EF2706" s="15">
        <v>19</v>
      </c>
      <c r="EG2706" s="15">
        <v>16.5</v>
      </c>
      <c r="EH2706" s="15">
        <v>15.5</v>
      </c>
      <c r="EI2706" s="15">
        <v>13</v>
      </c>
      <c r="EJ2706" s="15">
        <v>12.8</v>
      </c>
      <c r="EK2706" s="15">
        <v>13.5</v>
      </c>
      <c r="EL2706" s="15">
        <v>14.5</v>
      </c>
      <c r="EM2706" s="15">
        <v>16.399999999999999</v>
      </c>
      <c r="EN2706" s="15">
        <v>16.399999999999999</v>
      </c>
      <c r="EO2706" s="15">
        <v>18.399999999999999</v>
      </c>
      <c r="EP2706" s="21">
        <f t="shared" si="1022"/>
        <v>16.166666666666668</v>
      </c>
      <c r="ER2706" s="22">
        <f t="shared" si="1023"/>
        <v>19</v>
      </c>
      <c r="ES2706" s="23">
        <f t="shared" si="1024"/>
        <v>13.1</v>
      </c>
      <c r="ET2706" s="24">
        <f t="shared" si="1044"/>
        <v>16.953787878787878</v>
      </c>
      <c r="FB2706" s="2">
        <f t="shared" si="1025"/>
        <v>1996</v>
      </c>
      <c r="FC2706" s="20" t="s">
        <v>129</v>
      </c>
      <c r="FD2706" s="15">
        <v>22.5</v>
      </c>
      <c r="FE2706" s="15">
        <v>20.6</v>
      </c>
      <c r="FF2706" s="15">
        <v>20.3</v>
      </c>
      <c r="FG2706" s="15">
        <v>15.5</v>
      </c>
      <c r="FH2706" s="15">
        <v>14.6</v>
      </c>
      <c r="FI2706" s="15">
        <v>11.3</v>
      </c>
      <c r="FJ2706" s="15">
        <v>11</v>
      </c>
      <c r="FK2706" s="15">
        <v>11.9</v>
      </c>
      <c r="FL2706" s="15">
        <v>13</v>
      </c>
      <c r="FM2706" s="15">
        <v>16.2</v>
      </c>
      <c r="FN2706" s="15">
        <v>16.8</v>
      </c>
      <c r="FO2706" s="15">
        <v>19.8</v>
      </c>
      <c r="FP2706" s="21">
        <f t="shared" si="1040"/>
        <v>16.125</v>
      </c>
      <c r="FR2706" s="22">
        <f t="shared" si="1041"/>
        <v>21.133333333333336</v>
      </c>
      <c r="FS2706" s="23">
        <f t="shared" si="1042"/>
        <v>11.4</v>
      </c>
      <c r="FT2706" s="24">
        <f t="shared" si="1051"/>
        <v>16.965909090909093</v>
      </c>
      <c r="GB2706" s="2">
        <f t="shared" si="1056"/>
        <v>1996</v>
      </c>
      <c r="GC2706" s="20" t="s">
        <v>129</v>
      </c>
      <c r="GD2706" s="15">
        <v>20.2</v>
      </c>
      <c r="GE2706" s="15">
        <v>20.100000000000001</v>
      </c>
      <c r="GF2706" s="15">
        <v>20.5</v>
      </c>
      <c r="GG2706" s="15">
        <v>17</v>
      </c>
      <c r="GH2706" s="15">
        <v>16.100000000000001</v>
      </c>
      <c r="GI2706" s="15">
        <v>13.1</v>
      </c>
      <c r="GJ2706" s="15">
        <v>12.4</v>
      </c>
      <c r="GK2706" s="15">
        <v>13.3</v>
      </c>
      <c r="GL2706" s="15">
        <v>13.7</v>
      </c>
      <c r="GM2706" s="15">
        <v>16.3</v>
      </c>
      <c r="GN2706" s="15">
        <v>16.600000000000001</v>
      </c>
      <c r="GO2706" s="15">
        <v>18.5</v>
      </c>
      <c r="GP2706" s="21">
        <f t="shared" si="1052"/>
        <v>16.483333333333334</v>
      </c>
      <c r="GQ2706" s="2"/>
      <c r="GR2706" s="22">
        <f t="shared" si="1053"/>
        <v>20.266666666666666</v>
      </c>
      <c r="GS2706" s="23">
        <f t="shared" si="1054"/>
        <v>12.933333333333332</v>
      </c>
      <c r="GT2706" s="24">
        <f t="shared" si="1055"/>
        <v>17.075757575757578</v>
      </c>
      <c r="GU2706" s="22">
        <f>AVERAGE(Sheet1!AR2706,Sheet1!BR2706,Sheet1!CR2706,Sheet1!DR2706,Sheet1!ER2706,Sheet1!FR2706,Sheet1!GR2706)</f>
        <v>19.680952380952384</v>
      </c>
      <c r="GV2706" s="23">
        <f>AVERAGE(Sheet1!AS2706,Sheet1!BS2706,Sheet1!CS2706,Sheet1!DS2706,Sheet1!ES2706,Sheet1!FS2706,Sheet1!GS2706)</f>
        <v>12.480952380952383</v>
      </c>
      <c r="GW2706" s="22">
        <f t="shared" si="1018"/>
        <v>20.569696969696967</v>
      </c>
      <c r="GX2706" s="23">
        <f t="shared" si="1019"/>
        <v>12.704329004329004</v>
      </c>
      <c r="GY2706" s="24">
        <f>AVERAGE(Sheet1!$AP2706,Sheet1!$BP2706,Sheet1!$CP2706,Sheet1!$DP2706,Sheet1!$EP2706,Sheet1!$FP2706,Sheet1!$GP2706)</f>
        <v>15.986904761904762</v>
      </c>
      <c r="GZ2706" s="24">
        <f t="shared" si="1020"/>
        <v>16.663961038961038</v>
      </c>
    </row>
    <row r="2707" spans="2:208">
      <c r="B2707" s="7"/>
      <c r="C2707" s="8">
        <f t="shared" si="1031"/>
        <v>16.663095238095238</v>
      </c>
      <c r="D2707" s="25">
        <f t="shared" si="1043"/>
        <v>16.497619047619047</v>
      </c>
      <c r="E2707" s="16">
        <f t="shared" si="1049"/>
        <v>16.718095238095238</v>
      </c>
      <c r="F2707" s="8">
        <f t="shared" si="1017"/>
        <v>16.637619047619047</v>
      </c>
      <c r="G2707" s="29">
        <f t="shared" si="1057"/>
        <v>16.338936507936502</v>
      </c>
      <c r="H2707" s="16">
        <f t="shared" si="1032"/>
        <v>24.5</v>
      </c>
      <c r="I2707" s="17">
        <f t="shared" si="1033"/>
        <v>16.399999999999999</v>
      </c>
      <c r="J2707" s="18">
        <f t="shared" si="1034"/>
        <v>10.8</v>
      </c>
      <c r="K2707" s="19">
        <f t="shared" si="1035"/>
        <v>17.649999999999999</v>
      </c>
      <c r="AA2707" s="2"/>
      <c r="AC2707" s="26">
        <v>1997</v>
      </c>
      <c r="AD2707" s="15">
        <v>18.7</v>
      </c>
      <c r="AE2707" s="15">
        <v>18.399999999999999</v>
      </c>
      <c r="AF2707" s="15">
        <v>16.600000000000001</v>
      </c>
      <c r="AG2707" s="15">
        <v>15.6</v>
      </c>
      <c r="AH2707" s="15">
        <v>13.3</v>
      </c>
      <c r="AI2707" s="15">
        <v>12.1</v>
      </c>
      <c r="AJ2707" s="15">
        <v>11.5</v>
      </c>
      <c r="AK2707" s="15">
        <v>12.2</v>
      </c>
      <c r="AL2707" s="15">
        <v>12.8</v>
      </c>
      <c r="AM2707" s="15">
        <v>14.4</v>
      </c>
      <c r="AN2707" s="15">
        <v>16.2</v>
      </c>
      <c r="AO2707" s="15">
        <v>16.100000000000001</v>
      </c>
      <c r="AP2707" s="21">
        <f t="shared" si="1045"/>
        <v>14.824999999999998</v>
      </c>
      <c r="AR2707" s="22">
        <f t="shared" si="1046"/>
        <v>17.899999999999999</v>
      </c>
      <c r="AS2707" s="23">
        <f t="shared" si="1047"/>
        <v>11.933333333333332</v>
      </c>
      <c r="AT2707" s="24">
        <f t="shared" ref="AT2707:AT2738" si="1061">AVERAGE(AP2697:AP2707)</f>
        <v>15.100757575757575</v>
      </c>
      <c r="BC2707" s="20" t="s">
        <v>130</v>
      </c>
      <c r="BD2707" s="15">
        <v>22.6</v>
      </c>
      <c r="BE2707" s="15">
        <v>22.8</v>
      </c>
      <c r="BF2707" s="15">
        <v>19.100000000000001</v>
      </c>
      <c r="BG2707" s="15">
        <v>15.6</v>
      </c>
      <c r="BH2707" s="15">
        <v>13.8</v>
      </c>
      <c r="BI2707" s="15">
        <v>13</v>
      </c>
      <c r="BJ2707" s="15">
        <v>11.6</v>
      </c>
      <c r="BK2707" s="15">
        <v>12.1</v>
      </c>
      <c r="BL2707" s="15">
        <v>14</v>
      </c>
      <c r="BM2707" s="15">
        <v>15</v>
      </c>
      <c r="BN2707" s="15">
        <v>16.8</v>
      </c>
      <c r="BO2707" s="15">
        <v>17.100000000000001</v>
      </c>
      <c r="BP2707" s="21">
        <f t="shared" si="1058"/>
        <v>16.125</v>
      </c>
      <c r="BR2707" s="22">
        <f t="shared" si="1059"/>
        <v>21.5</v>
      </c>
      <c r="BS2707" s="23">
        <f t="shared" si="1060"/>
        <v>12.233333333333334</v>
      </c>
      <c r="BT2707" s="24">
        <f t="shared" si="1021"/>
        <v>16.494696969696971</v>
      </c>
      <c r="CB2707" s="2">
        <f t="shared" si="1030"/>
        <v>1997</v>
      </c>
      <c r="CC2707" s="20" t="s">
        <v>130</v>
      </c>
      <c r="CD2707" s="15">
        <v>21.6</v>
      </c>
      <c r="CE2707" s="15">
        <v>21.4</v>
      </c>
      <c r="CF2707" s="15">
        <v>18.7</v>
      </c>
      <c r="CG2707" s="15">
        <v>17.100000000000001</v>
      </c>
      <c r="CH2707" s="15">
        <v>14.9</v>
      </c>
      <c r="CI2707" s="15">
        <v>13.9</v>
      </c>
      <c r="CJ2707" s="15">
        <v>12.5</v>
      </c>
      <c r="CK2707" s="15">
        <v>12.8</v>
      </c>
      <c r="CL2707" s="15">
        <v>14</v>
      </c>
      <c r="CM2707" s="15">
        <v>15.5</v>
      </c>
      <c r="CN2707" s="15">
        <v>17.7</v>
      </c>
      <c r="CO2707" s="15">
        <v>18.2</v>
      </c>
      <c r="CP2707" s="21">
        <f t="shared" si="1027"/>
        <v>16.525000000000002</v>
      </c>
      <c r="CR2707" s="22">
        <f t="shared" si="1028"/>
        <v>20.566666666666666</v>
      </c>
      <c r="CS2707" s="23">
        <f t="shared" si="1029"/>
        <v>13.066666666666668</v>
      </c>
      <c r="CT2707" s="24">
        <f t="shared" si="1048"/>
        <v>16.955303030303028</v>
      </c>
      <c r="DB2707" s="2">
        <f t="shared" si="1039"/>
        <v>1997</v>
      </c>
      <c r="DC2707" s="20" t="s">
        <v>130</v>
      </c>
      <c r="DD2707" s="15">
        <v>22.3</v>
      </c>
      <c r="DE2707" s="15">
        <v>21.9</v>
      </c>
      <c r="DF2707" s="15">
        <v>19.2</v>
      </c>
      <c r="DG2707" s="15">
        <v>17.5</v>
      </c>
      <c r="DH2707" s="15">
        <v>14.4</v>
      </c>
      <c r="DI2707" s="15">
        <v>12.4</v>
      </c>
      <c r="DJ2707" s="15">
        <v>12.2</v>
      </c>
      <c r="DK2707" s="15">
        <v>13.4</v>
      </c>
      <c r="DL2707" s="15">
        <v>13.9</v>
      </c>
      <c r="DM2707" s="15">
        <v>18.3</v>
      </c>
      <c r="DN2707" s="15">
        <v>19.899999999999999</v>
      </c>
      <c r="DO2707" s="15">
        <v>19.7</v>
      </c>
      <c r="DP2707" s="21">
        <f t="shared" si="1036"/>
        <v>17.091666666666669</v>
      </c>
      <c r="DR2707" s="22">
        <f t="shared" si="1037"/>
        <v>21.133333333333336</v>
      </c>
      <c r="DS2707" s="23">
        <f t="shared" si="1038"/>
        <v>12.666666666666666</v>
      </c>
      <c r="DT2707" s="24">
        <f t="shared" si="1050"/>
        <v>17.212121212121215</v>
      </c>
      <c r="EB2707" s="2">
        <f t="shared" si="1026"/>
        <v>1997</v>
      </c>
      <c r="EC2707" s="20" t="s">
        <v>130</v>
      </c>
      <c r="ED2707" s="15">
        <v>20.6</v>
      </c>
      <c r="EE2707" s="15">
        <v>21.5</v>
      </c>
      <c r="EF2707" s="15">
        <v>20</v>
      </c>
      <c r="EG2707" s="15">
        <v>18</v>
      </c>
      <c r="EH2707" s="15">
        <v>15.4</v>
      </c>
      <c r="EI2707" s="15">
        <v>13.7</v>
      </c>
      <c r="EJ2707" s="15">
        <v>13.6</v>
      </c>
      <c r="EK2707" s="15">
        <v>14</v>
      </c>
      <c r="EL2707" s="15">
        <v>15.3</v>
      </c>
      <c r="EM2707" s="15">
        <v>17.399999999999999</v>
      </c>
      <c r="EN2707" s="15">
        <v>19.3</v>
      </c>
      <c r="EO2707" s="15">
        <v>20</v>
      </c>
      <c r="EP2707" s="21">
        <f t="shared" si="1022"/>
        <v>17.400000000000002</v>
      </c>
      <c r="ER2707" s="22">
        <f t="shared" si="1023"/>
        <v>20.7</v>
      </c>
      <c r="ES2707" s="23">
        <f t="shared" si="1024"/>
        <v>13.766666666666666</v>
      </c>
      <c r="ET2707" s="24">
        <f t="shared" si="1044"/>
        <v>17.034848484848485</v>
      </c>
      <c r="FB2707" s="2">
        <f t="shared" si="1025"/>
        <v>1997</v>
      </c>
      <c r="FC2707" s="20" t="s">
        <v>130</v>
      </c>
      <c r="FD2707" s="15">
        <v>24.5</v>
      </c>
      <c r="FE2707" s="15">
        <v>24.3</v>
      </c>
      <c r="FF2707" s="15">
        <v>20.3</v>
      </c>
      <c r="FG2707" s="15">
        <v>17.899999999999999</v>
      </c>
      <c r="FH2707" s="15">
        <v>13.9</v>
      </c>
      <c r="FI2707" s="15">
        <v>11.7</v>
      </c>
      <c r="FJ2707" s="15">
        <v>10.8</v>
      </c>
      <c r="FK2707" s="15">
        <v>12.1</v>
      </c>
      <c r="FL2707" s="15">
        <v>14.3</v>
      </c>
      <c r="FM2707" s="15">
        <v>17.399999999999999</v>
      </c>
      <c r="FN2707" s="15">
        <v>19.899999999999999</v>
      </c>
      <c r="FO2707" s="15">
        <v>22.3</v>
      </c>
      <c r="FP2707" s="21">
        <f t="shared" si="1040"/>
        <v>17.450000000000003</v>
      </c>
      <c r="FR2707" s="22">
        <f t="shared" si="1041"/>
        <v>23.033333333333331</v>
      </c>
      <c r="FS2707" s="23">
        <f t="shared" si="1042"/>
        <v>11.533333333333333</v>
      </c>
      <c r="FT2707" s="24">
        <f t="shared" si="1051"/>
        <v>17.055303030303033</v>
      </c>
      <c r="GB2707" s="2">
        <f t="shared" si="1056"/>
        <v>1997</v>
      </c>
      <c r="GC2707" s="20" t="s">
        <v>130</v>
      </c>
      <c r="GD2707" s="15">
        <v>21.5</v>
      </c>
      <c r="GE2707" s="15">
        <v>22.5</v>
      </c>
      <c r="GF2707" s="15">
        <v>20.8</v>
      </c>
      <c r="GG2707" s="15">
        <v>18.399999999999999</v>
      </c>
      <c r="GH2707" s="15">
        <v>15.4</v>
      </c>
      <c r="GI2707" s="15">
        <v>14</v>
      </c>
      <c r="GJ2707" s="15">
        <v>12.6</v>
      </c>
      <c r="GK2707" s="15">
        <v>13.6</v>
      </c>
      <c r="GL2707" s="15">
        <v>15.1</v>
      </c>
      <c r="GM2707" s="15">
        <v>16.600000000000001</v>
      </c>
      <c r="GN2707" s="15">
        <v>17.100000000000001</v>
      </c>
      <c r="GO2707" s="15">
        <v>19.100000000000001</v>
      </c>
      <c r="GP2707" s="21">
        <f t="shared" si="1052"/>
        <v>17.224999999999998</v>
      </c>
      <c r="GQ2707" s="2"/>
      <c r="GR2707" s="22">
        <f t="shared" si="1053"/>
        <v>21.599999999999998</v>
      </c>
      <c r="GS2707" s="23">
        <f t="shared" si="1054"/>
        <v>13.4</v>
      </c>
      <c r="GT2707" s="24">
        <f t="shared" si="1055"/>
        <v>17.125757575757579</v>
      </c>
      <c r="GU2707" s="22">
        <f>AVERAGE(Sheet1!AR2707,Sheet1!BR2707,Sheet1!CR2707,Sheet1!DR2707,Sheet1!ER2707,Sheet1!FR2707,Sheet1!GR2707)</f>
        <v>20.919047619047621</v>
      </c>
      <c r="GV2707" s="23">
        <f>AVERAGE(Sheet1!AS2707,Sheet1!BS2707,Sheet1!CS2707,Sheet1!DS2707,Sheet1!ES2707,Sheet1!FS2707,Sheet1!GS2707)</f>
        <v>12.657142857142858</v>
      </c>
      <c r="GW2707" s="22">
        <f t="shared" si="1018"/>
        <v>20.644588744588745</v>
      </c>
      <c r="GX2707" s="23">
        <f t="shared" si="1019"/>
        <v>12.753246753246753</v>
      </c>
      <c r="GY2707" s="24">
        <f>AVERAGE(Sheet1!$AP2707,Sheet1!$BP2707,Sheet1!$CP2707,Sheet1!$DP2707,Sheet1!$EP2707,Sheet1!$FP2707,Sheet1!$GP2707)</f>
        <v>16.663095238095238</v>
      </c>
      <c r="GZ2707" s="24">
        <f t="shared" si="1020"/>
        <v>16.711255411255411</v>
      </c>
    </row>
    <row r="2708" spans="2:208">
      <c r="B2708" s="7"/>
      <c r="C2708" s="8">
        <f t="shared" si="1031"/>
        <v>16.611904761904761</v>
      </c>
      <c r="D2708" s="25">
        <f t="shared" si="1043"/>
        <v>16.411428571428569</v>
      </c>
      <c r="E2708" s="16">
        <f t="shared" si="1049"/>
        <v>16.620119047619049</v>
      </c>
      <c r="F2708" s="8">
        <f t="shared" ref="F2708:F2739" si="1062">AVERAGE(C2689:C2708)</f>
        <v>16.657380952380954</v>
      </c>
      <c r="G2708" s="29">
        <f t="shared" si="1057"/>
        <v>16.360722222222215</v>
      </c>
      <c r="H2708" s="16">
        <f t="shared" si="1032"/>
        <v>25.2</v>
      </c>
      <c r="I2708" s="17">
        <f t="shared" si="1033"/>
        <v>15.95</v>
      </c>
      <c r="J2708" s="18">
        <f t="shared" si="1034"/>
        <v>11.2</v>
      </c>
      <c r="K2708" s="19">
        <f t="shared" si="1035"/>
        <v>18.2</v>
      </c>
      <c r="AA2708" s="2"/>
      <c r="AC2708" s="26">
        <v>1998</v>
      </c>
      <c r="AD2708" s="15">
        <v>20.100000000000001</v>
      </c>
      <c r="AE2708" s="15">
        <v>19.7</v>
      </c>
      <c r="AF2708" s="15">
        <v>17.7</v>
      </c>
      <c r="AG2708" s="15">
        <v>15.2</v>
      </c>
      <c r="AH2708" s="15">
        <v>14.1</v>
      </c>
      <c r="AI2708" s="15">
        <v>11.7</v>
      </c>
      <c r="AJ2708" s="15">
        <v>12</v>
      </c>
      <c r="AK2708" s="15">
        <v>12.8</v>
      </c>
      <c r="AL2708" s="15">
        <v>15.1</v>
      </c>
      <c r="AM2708" s="15">
        <v>13.8</v>
      </c>
      <c r="AN2708" s="15">
        <v>15.7</v>
      </c>
      <c r="AO2708" s="15">
        <v>18.399999999999999</v>
      </c>
      <c r="AP2708" s="21">
        <f t="shared" si="1045"/>
        <v>15.525</v>
      </c>
      <c r="AR2708" s="22">
        <f t="shared" si="1046"/>
        <v>19.166666666666668</v>
      </c>
      <c r="AS2708" s="23">
        <f t="shared" si="1047"/>
        <v>12.166666666666666</v>
      </c>
      <c r="AT2708" s="24">
        <f t="shared" si="1061"/>
        <v>15.147727272727273</v>
      </c>
      <c r="BC2708" s="20" t="s">
        <v>131</v>
      </c>
      <c r="BD2708" s="15">
        <v>22</v>
      </c>
      <c r="BE2708" s="15">
        <v>19.100000000000001</v>
      </c>
      <c r="BF2708" s="15">
        <v>17.899999999999999</v>
      </c>
      <c r="BG2708" s="15">
        <v>14.8</v>
      </c>
      <c r="BH2708" s="15">
        <v>14.2</v>
      </c>
      <c r="BI2708" s="15">
        <v>12.1</v>
      </c>
      <c r="BJ2708" s="15">
        <v>12.3</v>
      </c>
      <c r="BK2708" s="15">
        <v>13.7</v>
      </c>
      <c r="BL2708" s="15">
        <v>15</v>
      </c>
      <c r="BM2708" s="15">
        <v>14.2</v>
      </c>
      <c r="BN2708" s="15">
        <v>17.7</v>
      </c>
      <c r="BO2708" s="15">
        <v>18.8</v>
      </c>
      <c r="BP2708" s="21">
        <f t="shared" si="1058"/>
        <v>15.983333333333333</v>
      </c>
      <c r="BR2708" s="22">
        <f t="shared" si="1059"/>
        <v>19.666666666666668</v>
      </c>
      <c r="BS2708" s="23">
        <f t="shared" si="1060"/>
        <v>12.699999999999998</v>
      </c>
      <c r="BT2708" s="24">
        <f t="shared" si="1021"/>
        <v>16.485606060606059</v>
      </c>
      <c r="CB2708" s="2">
        <f t="shared" si="1030"/>
        <v>1998</v>
      </c>
      <c r="CC2708" s="20" t="s">
        <v>131</v>
      </c>
      <c r="CD2708" s="15">
        <v>21.7</v>
      </c>
      <c r="CE2708" s="15">
        <v>20.5</v>
      </c>
      <c r="CF2708" s="15">
        <v>19.899999999999999</v>
      </c>
      <c r="CG2708" s="15">
        <v>16</v>
      </c>
      <c r="CH2708" s="15">
        <v>15</v>
      </c>
      <c r="CI2708" s="15">
        <v>13.1</v>
      </c>
      <c r="CJ2708" s="15">
        <v>13</v>
      </c>
      <c r="CK2708" s="15">
        <v>13.6</v>
      </c>
      <c r="CL2708" s="15">
        <v>14.7</v>
      </c>
      <c r="CM2708" s="15">
        <v>14.6</v>
      </c>
      <c r="CN2708" s="15">
        <v>16.600000000000001</v>
      </c>
      <c r="CO2708" s="15">
        <v>19.100000000000001</v>
      </c>
      <c r="CP2708" s="21">
        <f t="shared" si="1027"/>
        <v>16.483333333333331</v>
      </c>
      <c r="CR2708" s="22">
        <f t="shared" si="1028"/>
        <v>20.7</v>
      </c>
      <c r="CS2708" s="23">
        <f t="shared" si="1029"/>
        <v>13.233333333333334</v>
      </c>
      <c r="CT2708" s="24">
        <f t="shared" si="1048"/>
        <v>16.918939393939397</v>
      </c>
      <c r="DB2708" s="2">
        <f t="shared" si="1039"/>
        <v>1998</v>
      </c>
      <c r="DC2708" s="20" t="s">
        <v>131</v>
      </c>
      <c r="DD2708" s="15">
        <v>22.4</v>
      </c>
      <c r="DE2708" s="15">
        <v>22.1</v>
      </c>
      <c r="DF2708" s="15">
        <v>20.100000000000001</v>
      </c>
      <c r="DG2708" s="15">
        <v>17</v>
      </c>
      <c r="DH2708" s="15">
        <v>14.8</v>
      </c>
      <c r="DI2708" s="15">
        <v>11.8</v>
      </c>
      <c r="DJ2708" s="15">
        <v>12.4</v>
      </c>
      <c r="DK2708" s="15">
        <v>13.3</v>
      </c>
      <c r="DL2708" s="15">
        <v>16.5</v>
      </c>
      <c r="DM2708" s="15">
        <v>15.9</v>
      </c>
      <c r="DN2708" s="15">
        <v>17.5</v>
      </c>
      <c r="DO2708" s="15">
        <v>21.3</v>
      </c>
      <c r="DP2708" s="21">
        <f t="shared" si="1036"/>
        <v>17.091666666666669</v>
      </c>
      <c r="DR2708" s="22">
        <f t="shared" si="1037"/>
        <v>21.533333333333331</v>
      </c>
      <c r="DS2708" s="23">
        <f t="shared" si="1038"/>
        <v>12.5</v>
      </c>
      <c r="DT2708" s="24">
        <f t="shared" si="1050"/>
        <v>17.180303030303033</v>
      </c>
      <c r="EB2708" s="2">
        <f t="shared" si="1026"/>
        <v>1998</v>
      </c>
      <c r="EC2708" s="20" t="s">
        <v>131</v>
      </c>
      <c r="ED2708" s="15">
        <v>21.4</v>
      </c>
      <c r="EE2708" s="15">
        <v>22.5</v>
      </c>
      <c r="EF2708" s="15">
        <v>21.2</v>
      </c>
      <c r="EG2708" s="15">
        <v>18.399999999999999</v>
      </c>
      <c r="EH2708" s="15">
        <v>16.7</v>
      </c>
      <c r="EI2708" s="15">
        <v>13.6</v>
      </c>
      <c r="EJ2708" s="15">
        <v>13.7</v>
      </c>
      <c r="EK2708" s="15">
        <v>14.5</v>
      </c>
      <c r="EL2708" s="15">
        <v>15.7</v>
      </c>
      <c r="EM2708" s="15">
        <v>16.100000000000001</v>
      </c>
      <c r="EN2708" s="15">
        <v>17.5</v>
      </c>
      <c r="EO2708" s="15">
        <v>20.2</v>
      </c>
      <c r="EP2708" s="21">
        <f t="shared" si="1022"/>
        <v>17.624999999999996</v>
      </c>
      <c r="ER2708" s="22">
        <f t="shared" si="1023"/>
        <v>21.7</v>
      </c>
      <c r="ES2708" s="23">
        <f t="shared" si="1024"/>
        <v>13.933333333333332</v>
      </c>
      <c r="ET2708" s="24">
        <f t="shared" si="1044"/>
        <v>17.088636363636365</v>
      </c>
      <c r="FB2708" s="2">
        <f t="shared" si="1025"/>
        <v>1998</v>
      </c>
      <c r="FC2708" s="20" t="s">
        <v>131</v>
      </c>
      <c r="FD2708" s="15">
        <v>25.2</v>
      </c>
      <c r="FE2708" s="15">
        <v>23.1</v>
      </c>
      <c r="FF2708" s="15">
        <v>22</v>
      </c>
      <c r="FG2708" s="15">
        <v>17.100000000000001</v>
      </c>
      <c r="FH2708" s="15">
        <v>14.2</v>
      </c>
      <c r="FI2708" s="15">
        <v>11.2</v>
      </c>
      <c r="FJ2708" s="15">
        <v>11.2</v>
      </c>
      <c r="FK2708" s="15">
        <v>12.7</v>
      </c>
      <c r="FL2708" s="15">
        <v>15.3</v>
      </c>
      <c r="FM2708" s="15">
        <v>15.6</v>
      </c>
      <c r="FN2708" s="15">
        <v>19</v>
      </c>
      <c r="FO2708" s="15">
        <v>22.9</v>
      </c>
      <c r="FP2708" s="21">
        <f t="shared" si="1040"/>
        <v>17.458333333333336</v>
      </c>
      <c r="FR2708" s="22">
        <f t="shared" si="1041"/>
        <v>23.433333333333334</v>
      </c>
      <c r="FS2708" s="23">
        <f t="shared" si="1042"/>
        <v>11.699999999999998</v>
      </c>
      <c r="FT2708" s="24">
        <f t="shared" si="1051"/>
        <v>17.101515151515155</v>
      </c>
      <c r="GB2708" s="2">
        <f t="shared" si="1056"/>
        <v>1998</v>
      </c>
      <c r="GC2708" s="13" t="s">
        <v>132</v>
      </c>
      <c r="GD2708" s="15">
        <v>20.9</v>
      </c>
      <c r="GE2708" s="15">
        <v>19.899999999999999</v>
      </c>
      <c r="GF2708" s="15">
        <v>18.8</v>
      </c>
      <c r="GG2708" s="15">
        <v>16.100000000000001</v>
      </c>
      <c r="GH2708" s="15">
        <v>14.7</v>
      </c>
      <c r="GI2708" s="15">
        <v>12.6</v>
      </c>
      <c r="GJ2708" s="15">
        <v>12.5</v>
      </c>
      <c r="GK2708" s="15">
        <v>12.9</v>
      </c>
      <c r="GL2708" s="15">
        <v>14.3</v>
      </c>
      <c r="GM2708" s="15">
        <v>15</v>
      </c>
      <c r="GN2708" s="15">
        <v>16.8</v>
      </c>
      <c r="GO2708" s="15">
        <v>18.899999999999999</v>
      </c>
      <c r="GP2708" s="21">
        <f t="shared" si="1052"/>
        <v>16.116666666666667</v>
      </c>
      <c r="GQ2708" s="2"/>
      <c r="GR2708" s="22">
        <f t="shared" si="1053"/>
        <v>19.866666666666664</v>
      </c>
      <c r="GS2708" s="23">
        <f t="shared" si="1054"/>
        <v>12.666666666666666</v>
      </c>
      <c r="GT2708" s="24">
        <f t="shared" si="1055"/>
        <v>17.036363636363635</v>
      </c>
      <c r="GU2708" s="22">
        <f>AVERAGE(Sheet1!AR2708,Sheet1!BR2708,Sheet1!CR2708,Sheet1!DR2708,Sheet1!ER2708,Sheet1!FR2708,Sheet1!GR2708)</f>
        <v>20.866666666666667</v>
      </c>
      <c r="GV2708" s="23">
        <f>AVERAGE(Sheet1!AS2708,Sheet1!BS2708,Sheet1!CS2708,Sheet1!DS2708,Sheet1!ES2708,Sheet1!FS2708,Sheet1!GS2708)</f>
        <v>12.700000000000001</v>
      </c>
      <c r="GW2708" s="22">
        <f t="shared" si="1018"/>
        <v>20.775324675324676</v>
      </c>
      <c r="GX2708" s="23">
        <f t="shared" si="1019"/>
        <v>12.748484848484848</v>
      </c>
      <c r="GY2708" s="24">
        <f>AVERAGE(Sheet1!$AP2708,Sheet1!$BP2708,Sheet1!$CP2708,Sheet1!$DP2708,Sheet1!$EP2708,Sheet1!$FP2708,Sheet1!$GP2708)</f>
        <v>16.611904761904761</v>
      </c>
      <c r="GZ2708" s="24">
        <f t="shared" si="1020"/>
        <v>16.708441558441557</v>
      </c>
    </row>
    <row r="2709" spans="2:208">
      <c r="B2709" s="7"/>
      <c r="C2709" s="8">
        <f t="shared" si="1031"/>
        <v>17.092460317460315</v>
      </c>
      <c r="D2709" s="25">
        <f t="shared" si="1043"/>
        <v>16.505396825396826</v>
      </c>
      <c r="E2709" s="16">
        <f t="shared" si="1049"/>
        <v>16.604484126984126</v>
      </c>
      <c r="F2709" s="8">
        <f t="shared" si="1062"/>
        <v>16.681051587301589</v>
      </c>
      <c r="G2709" s="29">
        <f t="shared" si="1057"/>
        <v>16.398904761904756</v>
      </c>
      <c r="H2709" s="16">
        <f t="shared" si="1032"/>
        <v>25</v>
      </c>
      <c r="I2709" s="17">
        <f t="shared" si="1033"/>
        <v>16.75</v>
      </c>
      <c r="J2709" s="18">
        <f t="shared" si="1034"/>
        <v>11.4</v>
      </c>
      <c r="K2709" s="19">
        <f t="shared" si="1035"/>
        <v>18.2</v>
      </c>
      <c r="AA2709" s="2"/>
      <c r="AC2709" s="26">
        <v>1999</v>
      </c>
      <c r="AD2709" s="15">
        <v>19.399999999999999</v>
      </c>
      <c r="AE2709" s="15">
        <v>20.399999999999999</v>
      </c>
      <c r="AF2709" s="15">
        <v>18.3</v>
      </c>
      <c r="AG2709" s="15">
        <v>15.5</v>
      </c>
      <c r="AH2709" s="15">
        <v>15.7</v>
      </c>
      <c r="AI2709" s="15">
        <v>12.8</v>
      </c>
      <c r="AJ2709" s="15">
        <v>12.2</v>
      </c>
      <c r="AK2709" s="15">
        <v>13.2</v>
      </c>
      <c r="AL2709" s="15">
        <v>15.4</v>
      </c>
      <c r="AM2709" s="15">
        <v>16.7</v>
      </c>
      <c r="AN2709" s="15">
        <v>16.3</v>
      </c>
      <c r="AO2709" s="15">
        <v>18.7</v>
      </c>
      <c r="AP2709" s="21">
        <f t="shared" si="1045"/>
        <v>16.216666666666665</v>
      </c>
      <c r="AR2709" s="22">
        <f t="shared" si="1046"/>
        <v>19.366666666666664</v>
      </c>
      <c r="AS2709" s="23">
        <f t="shared" si="1047"/>
        <v>12.733333333333334</v>
      </c>
      <c r="AT2709" s="24">
        <f t="shared" si="1061"/>
        <v>15.177272727272729</v>
      </c>
      <c r="BC2709" s="2">
        <v>1999</v>
      </c>
      <c r="BD2709" s="33">
        <f t="shared" ref="BD2709:BO2709" si="1063">AVERAGE(BD2705:BD2707)</f>
        <v>22.133333333333336</v>
      </c>
      <c r="BE2709" s="33">
        <f t="shared" si="1063"/>
        <v>22.166666666666668</v>
      </c>
      <c r="BF2709" s="33">
        <f t="shared" si="1063"/>
        <v>19.166666666666668</v>
      </c>
      <c r="BG2709" s="33">
        <f t="shared" si="1063"/>
        <v>15.633333333333333</v>
      </c>
      <c r="BH2709" s="33">
        <f t="shared" si="1063"/>
        <v>14.166666666666666</v>
      </c>
      <c r="BI2709" s="33">
        <f t="shared" si="1063"/>
        <v>12.5</v>
      </c>
      <c r="BJ2709" s="33">
        <f t="shared" si="1063"/>
        <v>11.733333333333334</v>
      </c>
      <c r="BK2709" s="33">
        <f t="shared" si="1063"/>
        <v>12.700000000000001</v>
      </c>
      <c r="BL2709" s="33">
        <f t="shared" si="1063"/>
        <v>13.933333333333332</v>
      </c>
      <c r="BM2709" s="33">
        <f t="shared" si="1063"/>
        <v>15.633333333333333</v>
      </c>
      <c r="BN2709" s="33">
        <f t="shared" si="1063"/>
        <v>17.166666666666668</v>
      </c>
      <c r="BO2709" s="33">
        <f t="shared" si="1063"/>
        <v>17.433333333333334</v>
      </c>
      <c r="BP2709" s="21">
        <f t="shared" si="1058"/>
        <v>16.197222222222219</v>
      </c>
      <c r="BR2709" s="22">
        <f t="shared" si="1059"/>
        <v>21.155555555555555</v>
      </c>
      <c r="BS2709" s="23">
        <f t="shared" si="1060"/>
        <v>12.311111111111112</v>
      </c>
      <c r="BT2709" s="24">
        <f t="shared" si="1021"/>
        <v>16.369444444444444</v>
      </c>
      <c r="CB2709" s="2">
        <f t="shared" si="1030"/>
        <v>1999</v>
      </c>
      <c r="CC2709" s="20" t="s">
        <v>133</v>
      </c>
      <c r="CD2709" s="15">
        <v>20.9</v>
      </c>
      <c r="CE2709" s="15">
        <v>21.8</v>
      </c>
      <c r="CF2709" s="15">
        <v>19.399999999999999</v>
      </c>
      <c r="CG2709" s="15">
        <v>16.600000000000001</v>
      </c>
      <c r="CH2709" s="15">
        <v>15.6</v>
      </c>
      <c r="CI2709" s="15">
        <v>14</v>
      </c>
      <c r="CJ2709" s="15">
        <v>13.7</v>
      </c>
      <c r="CK2709" s="15">
        <v>14.3</v>
      </c>
      <c r="CL2709" s="15">
        <v>15.6</v>
      </c>
      <c r="CM2709" s="15">
        <v>16.7</v>
      </c>
      <c r="CN2709" s="15">
        <v>16.7</v>
      </c>
      <c r="CO2709" s="15">
        <v>19.100000000000001</v>
      </c>
      <c r="CP2709" s="21">
        <f t="shared" si="1027"/>
        <v>17.033333333333331</v>
      </c>
      <c r="CR2709" s="22">
        <f t="shared" si="1028"/>
        <v>20.7</v>
      </c>
      <c r="CS2709" s="23">
        <f t="shared" si="1029"/>
        <v>14</v>
      </c>
      <c r="CT2709" s="24">
        <f t="shared" si="1048"/>
        <v>16.83636363636364</v>
      </c>
      <c r="DB2709" s="2">
        <f t="shared" si="1039"/>
        <v>1999</v>
      </c>
      <c r="DC2709" s="20" t="s">
        <v>133</v>
      </c>
      <c r="DD2709" s="15">
        <v>21.5</v>
      </c>
      <c r="DE2709" s="15">
        <v>22.7</v>
      </c>
      <c r="DF2709" s="15">
        <v>20.2</v>
      </c>
      <c r="DG2709" s="15">
        <v>16.399999999999999</v>
      </c>
      <c r="DH2709" s="15">
        <v>16.8</v>
      </c>
      <c r="DI2709" s="15">
        <v>13</v>
      </c>
      <c r="DJ2709" s="15">
        <v>12.6</v>
      </c>
      <c r="DK2709" s="15">
        <v>14.5</v>
      </c>
      <c r="DL2709" s="15">
        <v>16.8</v>
      </c>
      <c r="DM2709" s="15">
        <v>18.100000000000001</v>
      </c>
      <c r="DN2709" s="15">
        <v>17.899999999999999</v>
      </c>
      <c r="DO2709" s="15">
        <v>20.8</v>
      </c>
      <c r="DP2709" s="21">
        <f t="shared" si="1036"/>
        <v>17.608333333333334</v>
      </c>
      <c r="DR2709" s="22">
        <f t="shared" si="1037"/>
        <v>21.466666666666669</v>
      </c>
      <c r="DS2709" s="23">
        <f t="shared" si="1038"/>
        <v>13.366666666666667</v>
      </c>
      <c r="DT2709" s="24">
        <f t="shared" si="1050"/>
        <v>17.149242424242424</v>
      </c>
      <c r="EB2709" s="2">
        <f t="shared" si="1026"/>
        <v>1999</v>
      </c>
      <c r="EC2709" s="20" t="s">
        <v>133</v>
      </c>
      <c r="ED2709" s="15">
        <v>21.4</v>
      </c>
      <c r="EE2709" s="15">
        <v>21.6</v>
      </c>
      <c r="EF2709" s="15">
        <v>21.2</v>
      </c>
      <c r="EG2709" s="15">
        <v>18.5</v>
      </c>
      <c r="EH2709" s="15">
        <v>17.100000000000001</v>
      </c>
      <c r="EI2709" s="15">
        <v>14.6</v>
      </c>
      <c r="EJ2709" s="15">
        <v>14.1</v>
      </c>
      <c r="EK2709" s="15">
        <v>14.8</v>
      </c>
      <c r="EL2709" s="15">
        <v>16.100000000000001</v>
      </c>
      <c r="EM2709" s="15">
        <v>17.8</v>
      </c>
      <c r="EN2709" s="15">
        <v>17.899999999999999</v>
      </c>
      <c r="EO2709" s="15">
        <v>20.399999999999999</v>
      </c>
      <c r="EP2709" s="21">
        <f t="shared" si="1022"/>
        <v>17.958333333333336</v>
      </c>
      <c r="ER2709" s="22">
        <f t="shared" si="1023"/>
        <v>21.400000000000002</v>
      </c>
      <c r="ES2709" s="23">
        <f t="shared" si="1024"/>
        <v>14.5</v>
      </c>
      <c r="ET2709" s="24">
        <f t="shared" si="1044"/>
        <v>17.108333333333334</v>
      </c>
      <c r="FB2709" s="2">
        <f t="shared" si="1025"/>
        <v>1999</v>
      </c>
      <c r="FC2709" s="20" t="s">
        <v>133</v>
      </c>
      <c r="FD2709" s="15">
        <v>25</v>
      </c>
      <c r="FE2709" s="15">
        <v>23.3</v>
      </c>
      <c r="FF2709" s="15">
        <v>21.2</v>
      </c>
      <c r="FG2709" s="15">
        <v>17.100000000000001</v>
      </c>
      <c r="FH2709" s="15">
        <v>14.9</v>
      </c>
      <c r="FI2709" s="15">
        <v>12.4</v>
      </c>
      <c r="FJ2709" s="15">
        <v>11.4</v>
      </c>
      <c r="FK2709" s="15">
        <v>13</v>
      </c>
      <c r="FL2709" s="15">
        <v>15.2</v>
      </c>
      <c r="FM2709" s="15">
        <v>17</v>
      </c>
      <c r="FN2709" s="15">
        <v>18.5</v>
      </c>
      <c r="FO2709" s="15">
        <v>22.6</v>
      </c>
      <c r="FP2709" s="21">
        <f t="shared" si="1040"/>
        <v>17.633333333333333</v>
      </c>
      <c r="FR2709" s="22">
        <f t="shared" si="1041"/>
        <v>23.166666666666668</v>
      </c>
      <c r="FS2709" s="23">
        <f t="shared" si="1042"/>
        <v>12.266666666666666</v>
      </c>
      <c r="FT2709" s="24">
        <f t="shared" si="1051"/>
        <v>17.07121212121212</v>
      </c>
      <c r="GB2709" s="2">
        <f t="shared" si="1056"/>
        <v>1999</v>
      </c>
      <c r="GC2709" s="20" t="s">
        <v>133</v>
      </c>
      <c r="GD2709" s="15">
        <v>20.9</v>
      </c>
      <c r="GE2709" s="15">
        <v>21.5</v>
      </c>
      <c r="GF2709" s="15">
        <v>20.2</v>
      </c>
      <c r="GG2709" s="15">
        <v>17.399999999999999</v>
      </c>
      <c r="GH2709" s="15">
        <v>16.100000000000001</v>
      </c>
      <c r="GI2709" s="15">
        <v>14.3</v>
      </c>
      <c r="GJ2709" s="15">
        <v>12.9</v>
      </c>
      <c r="GK2709" s="15">
        <v>13.7</v>
      </c>
      <c r="GL2709" s="15">
        <v>14.7</v>
      </c>
      <c r="GM2709" s="15">
        <v>16.100000000000001</v>
      </c>
      <c r="GN2709" s="15">
        <v>16.8</v>
      </c>
      <c r="GO2709" s="15">
        <v>19.399999999999999</v>
      </c>
      <c r="GP2709" s="21">
        <f t="shared" si="1052"/>
        <v>17</v>
      </c>
      <c r="GQ2709" s="2"/>
      <c r="GR2709" s="22">
        <f t="shared" si="1053"/>
        <v>20.866666666666664</v>
      </c>
      <c r="GS2709" s="23">
        <f t="shared" si="1054"/>
        <v>13.633333333333335</v>
      </c>
      <c r="GT2709" s="24">
        <f t="shared" si="1055"/>
        <v>16.929545454545455</v>
      </c>
      <c r="GU2709" s="22">
        <f>AVERAGE(Sheet1!AR2709,Sheet1!BR2709,Sheet1!CR2709,Sheet1!DR2709,Sheet1!ER2709,Sheet1!FR2709,Sheet1!GR2709)</f>
        <v>21.160317460317462</v>
      </c>
      <c r="GV2709" s="23">
        <f>AVERAGE(Sheet1!AS2709,Sheet1!BS2709,Sheet1!CS2709,Sheet1!DS2709,Sheet1!ES2709,Sheet1!FS2709,Sheet1!GS2709)</f>
        <v>13.25873015873016</v>
      </c>
      <c r="GW2709" s="22">
        <f t="shared" si="1018"/>
        <v>20.732756132756137</v>
      </c>
      <c r="GX2709" s="23">
        <f t="shared" si="1019"/>
        <v>12.701443001443</v>
      </c>
      <c r="GY2709" s="24">
        <f>AVERAGE(Sheet1!$AP2709,Sheet1!$BP2709,Sheet1!$CP2709,Sheet1!$DP2709,Sheet1!$EP2709,Sheet1!$FP2709,Sheet1!$GP2709)</f>
        <v>17.092460317460315</v>
      </c>
      <c r="GZ2709" s="24">
        <f t="shared" si="1020"/>
        <v>16.663059163059163</v>
      </c>
    </row>
    <row r="2710" spans="2:208">
      <c r="B2710" s="7">
        <f>B2705+5</f>
        <v>2000</v>
      </c>
      <c r="C2710" s="8">
        <f t="shared" si="1031"/>
        <v>17.291666666666664</v>
      </c>
      <c r="D2710" s="25">
        <f t="shared" si="1043"/>
        <v>16.729206349206343</v>
      </c>
      <c r="E2710" s="16">
        <f t="shared" si="1049"/>
        <v>16.627817460317459</v>
      </c>
      <c r="F2710" s="8">
        <f t="shared" si="1062"/>
        <v>16.706527777777779</v>
      </c>
      <c r="G2710" s="29">
        <f t="shared" si="1057"/>
        <v>16.421619047619043</v>
      </c>
      <c r="H2710" s="16">
        <f t="shared" si="1032"/>
        <v>29.9</v>
      </c>
      <c r="I2710" s="17">
        <f t="shared" si="1033"/>
        <v>16.7</v>
      </c>
      <c r="J2710" s="18">
        <f t="shared" si="1034"/>
        <v>11</v>
      </c>
      <c r="K2710" s="19">
        <f t="shared" si="1035"/>
        <v>20.45</v>
      </c>
      <c r="AA2710" s="2"/>
      <c r="AC2710" s="26">
        <v>2000</v>
      </c>
      <c r="AD2710" s="15">
        <v>19.2</v>
      </c>
      <c r="AE2710" s="15">
        <v>20.9</v>
      </c>
      <c r="AF2710" s="15">
        <v>19.2</v>
      </c>
      <c r="AG2710" s="15">
        <v>17.3</v>
      </c>
      <c r="AH2710" s="15">
        <v>14.3</v>
      </c>
      <c r="AI2710" s="15">
        <v>12.9</v>
      </c>
      <c r="AJ2710" s="15">
        <v>12.5</v>
      </c>
      <c r="AK2710" s="15">
        <v>12.7</v>
      </c>
      <c r="AL2710" s="15">
        <v>14.6</v>
      </c>
      <c r="AM2710" s="15">
        <v>14.9</v>
      </c>
      <c r="AN2710" s="15">
        <v>17.600000000000001</v>
      </c>
      <c r="AO2710" s="15">
        <v>18</v>
      </c>
      <c r="AP2710" s="21">
        <f t="shared" si="1045"/>
        <v>16.175000000000001</v>
      </c>
      <c r="AR2710" s="22">
        <f t="shared" si="1046"/>
        <v>19.766666666666666</v>
      </c>
      <c r="AS2710" s="23">
        <f t="shared" si="1047"/>
        <v>12.699999999999998</v>
      </c>
      <c r="AT2710" s="24">
        <f t="shared" si="1061"/>
        <v>15.221212121212121</v>
      </c>
      <c r="BC2710" s="20" t="s">
        <v>134</v>
      </c>
      <c r="BD2710" s="33">
        <f>AVERAGE(BD2711:BD2713)</f>
        <v>21.233333333333334</v>
      </c>
      <c r="BE2710" s="33">
        <f>AVERAGE(BE2706:BE2708)</f>
        <v>20.833333333333336</v>
      </c>
      <c r="BF2710" s="33">
        <f>AVERAGE(BF2711:BF2713)</f>
        <v>19.5</v>
      </c>
      <c r="BG2710" s="33">
        <f>AVERAGE(BG2706:BG2708)</f>
        <v>15.366666666666665</v>
      </c>
      <c r="BH2710" s="33">
        <f>AVERAGE(BH2706:BH2708)</f>
        <v>14.300000000000002</v>
      </c>
      <c r="BI2710" s="15">
        <v>13</v>
      </c>
      <c r="BJ2710" s="15">
        <v>13.8</v>
      </c>
      <c r="BK2710" s="33">
        <f>AVERAGE(BK2706:BK2708)</f>
        <v>12.833333333333334</v>
      </c>
      <c r="BL2710" s="33">
        <f>AVERAGE(BL2711:BL2713)</f>
        <v>14.5</v>
      </c>
      <c r="BM2710" s="15">
        <v>15.6</v>
      </c>
      <c r="BN2710" s="33">
        <f>AVERAGE(BN2711:BN2713)</f>
        <v>17.933333333333334</v>
      </c>
      <c r="BO2710" s="15">
        <v>29.9</v>
      </c>
      <c r="BP2710" s="21">
        <f t="shared" si="1058"/>
        <v>17.400000000000002</v>
      </c>
      <c r="BR2710" s="22">
        <f t="shared" si="1059"/>
        <v>20.522222222222222</v>
      </c>
      <c r="BS2710" s="23">
        <f t="shared" si="1060"/>
        <v>13.21111111111111</v>
      </c>
      <c r="BT2710" s="24">
        <f t="shared" si="1021"/>
        <v>16.36641414141414</v>
      </c>
      <c r="CB2710" s="2">
        <f t="shared" si="1030"/>
        <v>2000</v>
      </c>
      <c r="CC2710" s="20" t="s">
        <v>134</v>
      </c>
      <c r="CD2710" s="15">
        <v>19.899999999999999</v>
      </c>
      <c r="CE2710" s="15">
        <v>23.2</v>
      </c>
      <c r="CF2710" s="15">
        <v>21.3</v>
      </c>
      <c r="CG2710" s="15">
        <v>18.7</v>
      </c>
      <c r="CH2710" s="15">
        <v>15.4</v>
      </c>
      <c r="CI2710" s="15">
        <v>14.1</v>
      </c>
      <c r="CJ2710" s="15">
        <v>13.3</v>
      </c>
      <c r="CK2710" s="15">
        <v>13.6</v>
      </c>
      <c r="CL2710" s="15">
        <v>14.2</v>
      </c>
      <c r="CM2710" s="15">
        <v>15.2</v>
      </c>
      <c r="CN2710" s="15">
        <v>18.600000000000001</v>
      </c>
      <c r="CO2710" s="15">
        <v>19.2</v>
      </c>
      <c r="CP2710" s="21">
        <f t="shared" si="1027"/>
        <v>17.224999999999998</v>
      </c>
      <c r="CR2710" s="22">
        <f t="shared" si="1028"/>
        <v>21.466666666666665</v>
      </c>
      <c r="CS2710" s="23">
        <f t="shared" si="1029"/>
        <v>13.666666666666666</v>
      </c>
      <c r="CT2710" s="24">
        <f t="shared" si="1048"/>
        <v>16.799999999999997</v>
      </c>
      <c r="DB2710" s="2">
        <f t="shared" si="1039"/>
        <v>2000</v>
      </c>
      <c r="DC2710" s="20" t="s">
        <v>134</v>
      </c>
      <c r="DD2710" s="15">
        <v>21.2</v>
      </c>
      <c r="DE2710" s="15">
        <v>23.4</v>
      </c>
      <c r="DF2710" s="15">
        <v>21.3</v>
      </c>
      <c r="DG2710" s="15">
        <v>19</v>
      </c>
      <c r="DH2710" s="15">
        <v>15.6</v>
      </c>
      <c r="DI2710" s="15">
        <v>13.6</v>
      </c>
      <c r="DJ2710" s="15">
        <v>12.8</v>
      </c>
      <c r="DK2710" s="15">
        <v>13.2</v>
      </c>
      <c r="DL2710" s="15">
        <v>15.9</v>
      </c>
      <c r="DM2710" s="15">
        <v>16.899999999999999</v>
      </c>
      <c r="DN2710" s="15">
        <v>19.899999999999999</v>
      </c>
      <c r="DO2710" s="15">
        <v>21.4</v>
      </c>
      <c r="DP2710" s="21">
        <f t="shared" si="1036"/>
        <v>17.849999999999998</v>
      </c>
      <c r="DR2710" s="22">
        <f t="shared" si="1037"/>
        <v>21.966666666666665</v>
      </c>
      <c r="DS2710" s="23">
        <f t="shared" si="1038"/>
        <v>13.199999999999998</v>
      </c>
      <c r="DT2710" s="24">
        <f t="shared" si="1050"/>
        <v>17.174242424242422</v>
      </c>
      <c r="EB2710" s="2">
        <f t="shared" si="1026"/>
        <v>2000</v>
      </c>
      <c r="EC2710" s="20" t="s">
        <v>134</v>
      </c>
      <c r="ED2710" s="15">
        <v>20.5</v>
      </c>
      <c r="EE2710" s="15">
        <v>22.5</v>
      </c>
      <c r="EF2710" s="15">
        <v>21</v>
      </c>
      <c r="EG2710" s="15">
        <v>18.8</v>
      </c>
      <c r="EH2710" s="15">
        <v>16</v>
      </c>
      <c r="EI2710" s="15">
        <v>14.6</v>
      </c>
      <c r="EJ2710" s="15">
        <v>14</v>
      </c>
      <c r="EK2710" s="15">
        <v>14</v>
      </c>
      <c r="EL2710" s="15">
        <v>15.1</v>
      </c>
      <c r="EM2710" s="15">
        <v>16.5</v>
      </c>
      <c r="EN2710" s="15">
        <v>19.3</v>
      </c>
      <c r="EO2710" s="15">
        <v>21.5</v>
      </c>
      <c r="EP2710" s="21">
        <f t="shared" si="1022"/>
        <v>17.816666666666666</v>
      </c>
      <c r="ER2710" s="22">
        <f t="shared" si="1023"/>
        <v>21.333333333333332</v>
      </c>
      <c r="ES2710" s="23">
        <f t="shared" si="1024"/>
        <v>14.200000000000001</v>
      </c>
      <c r="ET2710" s="24">
        <f t="shared" si="1044"/>
        <v>17.153030303030302</v>
      </c>
      <c r="FB2710" s="2">
        <f t="shared" si="1025"/>
        <v>2000</v>
      </c>
      <c r="FC2710" s="20" t="s">
        <v>134</v>
      </c>
      <c r="FD2710" s="15">
        <v>22.3</v>
      </c>
      <c r="FE2710" s="15">
        <v>26.1</v>
      </c>
      <c r="FF2710" s="15">
        <v>22</v>
      </c>
      <c r="FG2710" s="15">
        <v>18.399999999999999</v>
      </c>
      <c r="FH2710" s="15">
        <v>14.3</v>
      </c>
      <c r="FI2710" s="15">
        <v>12.4</v>
      </c>
      <c r="FJ2710" s="15">
        <v>11</v>
      </c>
      <c r="FK2710" s="15">
        <v>12.1</v>
      </c>
      <c r="FL2710" s="15">
        <v>13.7</v>
      </c>
      <c r="FM2710" s="15">
        <v>16</v>
      </c>
      <c r="FN2710" s="15">
        <v>20.7</v>
      </c>
      <c r="FO2710" s="15">
        <v>22.4</v>
      </c>
      <c r="FP2710" s="21">
        <f t="shared" si="1040"/>
        <v>17.616666666666667</v>
      </c>
      <c r="FR2710" s="22">
        <f t="shared" si="1041"/>
        <v>23.466666666666669</v>
      </c>
      <c r="FS2710" s="23">
        <f t="shared" si="1042"/>
        <v>11.833333333333334</v>
      </c>
      <c r="FT2710" s="24">
        <f t="shared" si="1051"/>
        <v>17.090151515151515</v>
      </c>
      <c r="GB2710" s="2">
        <f t="shared" si="1056"/>
        <v>2000</v>
      </c>
      <c r="GC2710" s="20" t="s">
        <v>134</v>
      </c>
      <c r="GD2710" s="15">
        <v>20</v>
      </c>
      <c r="GE2710" s="15">
        <v>21.9</v>
      </c>
      <c r="GF2710" s="15">
        <v>20.399999999999999</v>
      </c>
      <c r="GG2710" s="15">
        <v>18.399999999999999</v>
      </c>
      <c r="GH2710" s="15">
        <v>15.7</v>
      </c>
      <c r="GI2710" s="15">
        <v>14</v>
      </c>
      <c r="GJ2710" s="15">
        <v>12.9</v>
      </c>
      <c r="GK2710" s="15">
        <v>13.3</v>
      </c>
      <c r="GL2710" s="15">
        <v>13.6</v>
      </c>
      <c r="GM2710" s="15">
        <v>15.1</v>
      </c>
      <c r="GN2710" s="15">
        <v>19</v>
      </c>
      <c r="GO2710" s="15">
        <v>19.2</v>
      </c>
      <c r="GP2710" s="21">
        <f t="shared" si="1052"/>
        <v>16.958333333333332</v>
      </c>
      <c r="GQ2710" s="2"/>
      <c r="GR2710" s="22">
        <f t="shared" si="1053"/>
        <v>20.766666666666666</v>
      </c>
      <c r="GS2710" s="23">
        <f t="shared" si="1054"/>
        <v>13.4</v>
      </c>
      <c r="GT2710" s="24">
        <f t="shared" si="1055"/>
        <v>16.863636363636367</v>
      </c>
      <c r="GU2710" s="22">
        <f>AVERAGE(Sheet1!AR2710,Sheet1!BR2710,Sheet1!CR2710,Sheet1!DR2710,Sheet1!ER2710,Sheet1!FR2710,Sheet1!GR2710)</f>
        <v>21.326984126984126</v>
      </c>
      <c r="GV2710" s="23">
        <f>AVERAGE(Sheet1!AS2710,Sheet1!BS2710,Sheet1!CS2710,Sheet1!DS2710,Sheet1!ES2710,Sheet1!FS2710,Sheet1!GS2710)</f>
        <v>13.173015873015872</v>
      </c>
      <c r="GW2710" s="22">
        <f t="shared" si="1018"/>
        <v>20.700144300144302</v>
      </c>
      <c r="GX2710" s="23">
        <f t="shared" si="1019"/>
        <v>12.752669552669552</v>
      </c>
      <c r="GY2710" s="24">
        <f>AVERAGE(Sheet1!$AP2710,Sheet1!$BP2710,Sheet1!$CP2710,Sheet1!$DP2710,Sheet1!$EP2710,Sheet1!$FP2710,Sheet1!$GP2710)</f>
        <v>17.291666666666664</v>
      </c>
      <c r="GZ2710" s="24">
        <f t="shared" si="1020"/>
        <v>16.666955266955263</v>
      </c>
    </row>
    <row r="2711" spans="2:208">
      <c r="B2711" s="7"/>
      <c r="C2711" s="8">
        <f t="shared" si="1031"/>
        <v>17.047222222222221</v>
      </c>
      <c r="D2711" s="25">
        <f t="shared" si="1043"/>
        <v>16.941269841269836</v>
      </c>
      <c r="E2711" s="16">
        <f t="shared" si="1049"/>
        <v>16.670515873015869</v>
      </c>
      <c r="F2711" s="8">
        <f t="shared" si="1062"/>
        <v>16.705853174603178</v>
      </c>
      <c r="G2711" s="29">
        <f t="shared" si="1057"/>
        <v>16.43999206349206</v>
      </c>
      <c r="H2711" s="16">
        <f t="shared" si="1032"/>
        <v>26.2</v>
      </c>
      <c r="I2711" s="17">
        <f t="shared" si="1033"/>
        <v>16.600000000000001</v>
      </c>
      <c r="J2711" s="18">
        <f t="shared" si="1034"/>
        <v>12.3</v>
      </c>
      <c r="K2711" s="19">
        <f t="shared" si="1035"/>
        <v>19.25</v>
      </c>
      <c r="AA2711" s="2"/>
      <c r="AC2711" s="26">
        <v>2001</v>
      </c>
      <c r="AD2711" s="15">
        <v>20.399999999999999</v>
      </c>
      <c r="AE2711" s="15">
        <v>21.5</v>
      </c>
      <c r="AF2711" s="15">
        <v>19.399999999999999</v>
      </c>
      <c r="AG2711" s="15">
        <v>17</v>
      </c>
      <c r="AH2711" s="15">
        <v>13.3</v>
      </c>
      <c r="AI2711" s="15">
        <v>12.6</v>
      </c>
      <c r="AJ2711" s="15">
        <v>12.4</v>
      </c>
      <c r="AK2711" s="15">
        <v>12.9</v>
      </c>
      <c r="AL2711" s="15">
        <v>16.5</v>
      </c>
      <c r="AM2711" s="15">
        <v>15.4</v>
      </c>
      <c r="AN2711" s="15">
        <v>15.5</v>
      </c>
      <c r="AO2711" s="15">
        <v>16.399999999999999</v>
      </c>
      <c r="AP2711" s="21">
        <f t="shared" si="1045"/>
        <v>16.108333333333334</v>
      </c>
      <c r="AR2711" s="22">
        <f t="shared" si="1046"/>
        <v>20.433333333333334</v>
      </c>
      <c r="AS2711" s="23">
        <f t="shared" si="1047"/>
        <v>12.633333333333333</v>
      </c>
      <c r="AT2711" s="24">
        <f t="shared" si="1061"/>
        <v>15.284848484848483</v>
      </c>
      <c r="BC2711" s="20" t="s">
        <v>135</v>
      </c>
      <c r="BD2711" s="15">
        <v>22.5</v>
      </c>
      <c r="BE2711" s="33">
        <f>AVERAGE(BE2712:BE2714)</f>
        <v>20.566666666666666</v>
      </c>
      <c r="BF2711" s="15">
        <v>20.2</v>
      </c>
      <c r="BG2711" s="33">
        <f>AVERAGE(BG2712:BG2714)</f>
        <v>17.233333333333334</v>
      </c>
      <c r="BH2711" s="33">
        <f>AVERAGE(BH2712:BH2714)</f>
        <v>14.533333333333333</v>
      </c>
      <c r="BI2711" s="30">
        <f>(BI2707+BI2708+BI2710+BI2712+BI2713+BI2714)/6</f>
        <v>12.733333333333333</v>
      </c>
      <c r="BJ2711" s="30">
        <f>(BJ2707+BJ2708+BJ2710+BJ2712+BJ2713+BJ2714)/6</f>
        <v>12.466666666666669</v>
      </c>
      <c r="BK2711" s="33">
        <f>AVERAGE(BK2712:BK2714)</f>
        <v>13</v>
      </c>
      <c r="BL2711" s="15">
        <v>16.3</v>
      </c>
      <c r="BM2711" s="15">
        <v>15.9</v>
      </c>
      <c r="BN2711" s="15">
        <v>17</v>
      </c>
      <c r="BO2711" s="15">
        <v>17</v>
      </c>
      <c r="BP2711" s="21">
        <f t="shared" si="1058"/>
        <v>16.619444444444447</v>
      </c>
      <c r="BR2711" s="22">
        <f t="shared" si="1059"/>
        <v>21.088888888888889</v>
      </c>
      <c r="BS2711" s="23">
        <f t="shared" si="1060"/>
        <v>12.733333333333334</v>
      </c>
      <c r="BT2711" s="24">
        <f t="shared" si="1021"/>
        <v>16.341666666666665</v>
      </c>
      <c r="CB2711" s="2">
        <f t="shared" si="1030"/>
        <v>2001</v>
      </c>
      <c r="CC2711" s="20" t="s">
        <v>135</v>
      </c>
      <c r="CD2711" s="15">
        <v>22.2</v>
      </c>
      <c r="CE2711" s="15">
        <v>23.1</v>
      </c>
      <c r="CF2711" s="15">
        <v>19.899999999999999</v>
      </c>
      <c r="CG2711" s="15">
        <v>17.3</v>
      </c>
      <c r="CH2711" s="15">
        <v>15.6</v>
      </c>
      <c r="CI2711" s="15">
        <v>14.4</v>
      </c>
      <c r="CJ2711" s="15">
        <v>13.8</v>
      </c>
      <c r="CK2711" s="30">
        <f>(CK2708+CK2709+CK2710+CK2712+CK2713+CK2714)/6</f>
        <v>13.633333333333333</v>
      </c>
      <c r="CL2711" s="15">
        <v>16</v>
      </c>
      <c r="CM2711" s="15">
        <v>15.4</v>
      </c>
      <c r="CN2711" s="15">
        <v>16.2</v>
      </c>
      <c r="CO2711" s="15">
        <v>16.5</v>
      </c>
      <c r="CP2711" s="21">
        <f t="shared" si="1027"/>
        <v>17.002777777777776</v>
      </c>
      <c r="CR2711" s="22">
        <f t="shared" si="1028"/>
        <v>21.733333333333331</v>
      </c>
      <c r="CS2711" s="23">
        <f t="shared" si="1029"/>
        <v>13.944444444444445</v>
      </c>
      <c r="CT2711" s="24">
        <f t="shared" si="1048"/>
        <v>16.760858585858585</v>
      </c>
      <c r="DB2711" s="2">
        <f t="shared" si="1039"/>
        <v>2001</v>
      </c>
      <c r="DC2711" s="20" t="s">
        <v>135</v>
      </c>
      <c r="DD2711" s="15">
        <v>23.3</v>
      </c>
      <c r="DE2711" s="15">
        <v>25</v>
      </c>
      <c r="DF2711" s="15">
        <v>21</v>
      </c>
      <c r="DG2711" s="15">
        <v>18.100000000000001</v>
      </c>
      <c r="DH2711" s="15">
        <v>13.7</v>
      </c>
      <c r="DI2711" s="15">
        <v>12.9</v>
      </c>
      <c r="DJ2711" s="15">
        <v>12.5</v>
      </c>
      <c r="DK2711" s="15">
        <v>13.2</v>
      </c>
      <c r="DL2711" s="15">
        <v>17.100000000000001</v>
      </c>
      <c r="DM2711" s="15">
        <v>16.899999999999999</v>
      </c>
      <c r="DN2711" s="15">
        <v>16.899999999999999</v>
      </c>
      <c r="DO2711" s="15">
        <v>17.8</v>
      </c>
      <c r="DP2711" s="21">
        <f t="shared" si="1036"/>
        <v>17.366666666666671</v>
      </c>
      <c r="DR2711" s="22">
        <f t="shared" si="1037"/>
        <v>23.099999999999998</v>
      </c>
      <c r="DS2711" s="23">
        <f t="shared" si="1038"/>
        <v>12.866666666666665</v>
      </c>
      <c r="DT2711" s="24">
        <f t="shared" si="1050"/>
        <v>17.155303030303031</v>
      </c>
      <c r="EB2711" s="2">
        <f t="shared" si="1026"/>
        <v>2001</v>
      </c>
      <c r="EC2711" s="20" t="s">
        <v>135</v>
      </c>
      <c r="ED2711" s="15">
        <v>22.2</v>
      </c>
      <c r="EE2711" s="15">
        <v>23.9</v>
      </c>
      <c r="EF2711" s="15">
        <v>21.4</v>
      </c>
      <c r="EG2711" s="15">
        <v>18.8</v>
      </c>
      <c r="EH2711" s="15">
        <v>16.3</v>
      </c>
      <c r="EI2711" s="15">
        <v>15.2</v>
      </c>
      <c r="EJ2711" s="15">
        <v>15</v>
      </c>
      <c r="EK2711" s="15">
        <v>14.7</v>
      </c>
      <c r="EL2711" s="15">
        <v>16.7</v>
      </c>
      <c r="EM2711" s="15">
        <v>17</v>
      </c>
      <c r="EN2711" s="15">
        <v>17.3</v>
      </c>
      <c r="EO2711" s="15">
        <v>19.100000000000001</v>
      </c>
      <c r="EP2711" s="21">
        <f t="shared" si="1022"/>
        <v>18.133333333333333</v>
      </c>
      <c r="ER2711" s="22">
        <f t="shared" si="1023"/>
        <v>22.5</v>
      </c>
      <c r="ES2711" s="23">
        <f t="shared" si="1024"/>
        <v>14.966666666666667</v>
      </c>
      <c r="ET2711" s="24">
        <f t="shared" si="1044"/>
        <v>17.223484848484848</v>
      </c>
      <c r="FB2711" s="2">
        <f t="shared" si="1025"/>
        <v>2001</v>
      </c>
      <c r="FC2711" s="20" t="s">
        <v>135</v>
      </c>
      <c r="FD2711" s="15">
        <v>24.5</v>
      </c>
      <c r="FE2711" s="15">
        <v>26.2</v>
      </c>
      <c r="FF2711" s="15">
        <v>21.9</v>
      </c>
      <c r="FG2711" s="15">
        <v>17.2</v>
      </c>
      <c r="FH2711" s="15">
        <v>13.3</v>
      </c>
      <c r="FI2711" s="15">
        <v>12.6</v>
      </c>
      <c r="FJ2711" s="15">
        <v>12.3</v>
      </c>
      <c r="FK2711" s="15">
        <v>12.3</v>
      </c>
      <c r="FL2711" s="15">
        <v>15.5</v>
      </c>
      <c r="FM2711" s="15">
        <v>16</v>
      </c>
      <c r="FN2711" s="15">
        <v>17.399999999999999</v>
      </c>
      <c r="FO2711" s="15">
        <v>18.7</v>
      </c>
      <c r="FP2711" s="21">
        <f t="shared" si="1040"/>
        <v>17.324999999999999</v>
      </c>
      <c r="FR2711" s="22">
        <f t="shared" si="1041"/>
        <v>24.2</v>
      </c>
      <c r="FS2711" s="23">
        <f t="shared" si="1042"/>
        <v>12.4</v>
      </c>
      <c r="FT2711" s="24">
        <f t="shared" si="1051"/>
        <v>17.087121212121211</v>
      </c>
      <c r="GB2711" s="2">
        <f t="shared" si="1056"/>
        <v>2001</v>
      </c>
      <c r="GC2711" s="20" t="s">
        <v>135</v>
      </c>
      <c r="GD2711" s="15">
        <v>20.8</v>
      </c>
      <c r="GE2711" s="15">
        <v>22</v>
      </c>
      <c r="GF2711" s="15">
        <v>20.7</v>
      </c>
      <c r="GG2711" s="15">
        <v>17.7</v>
      </c>
      <c r="GH2711" s="15">
        <v>15.1</v>
      </c>
      <c r="GI2711" s="15">
        <v>14</v>
      </c>
      <c r="GJ2711" s="15">
        <v>13.3</v>
      </c>
      <c r="GK2711" s="15">
        <v>13.2</v>
      </c>
      <c r="GL2711" s="15">
        <v>14.8</v>
      </c>
      <c r="GM2711" s="15">
        <v>15.6</v>
      </c>
      <c r="GN2711" s="15">
        <v>16.7</v>
      </c>
      <c r="GO2711" s="15">
        <v>17.399999999999999</v>
      </c>
      <c r="GP2711" s="21">
        <f t="shared" si="1052"/>
        <v>16.774999999999999</v>
      </c>
      <c r="GQ2711" s="2"/>
      <c r="GR2711" s="22">
        <f t="shared" si="1053"/>
        <v>21.166666666666668</v>
      </c>
      <c r="GS2711" s="23">
        <f t="shared" si="1054"/>
        <v>13.5</v>
      </c>
      <c r="GT2711" s="24">
        <f t="shared" si="1055"/>
        <v>16.808333333333334</v>
      </c>
      <c r="GU2711" s="22">
        <f>AVERAGE(Sheet1!AR2711,Sheet1!BR2711,Sheet1!CR2711,Sheet1!DR2711,Sheet1!ER2711,Sheet1!FR2711,Sheet1!GR2711)</f>
        <v>22.031746031746028</v>
      </c>
      <c r="GV2711" s="23">
        <f>AVERAGE(Sheet1!AS2711,Sheet1!BS2711,Sheet1!CS2711,Sheet1!DS2711,Sheet1!ES2711,Sheet1!FS2711,Sheet1!GS2711)</f>
        <v>13.292063492063493</v>
      </c>
      <c r="GW2711" s="22">
        <f t="shared" si="1018"/>
        <v>20.768398268398268</v>
      </c>
      <c r="GX2711" s="23">
        <f t="shared" si="1019"/>
        <v>12.808658008658011</v>
      </c>
      <c r="GY2711" s="24">
        <f>AVERAGE(Sheet1!$AP2711,Sheet1!$BP2711,Sheet1!$CP2711,Sheet1!$DP2711,Sheet1!$EP2711,Sheet1!$FP2711,Sheet1!$GP2711)</f>
        <v>17.047222222222221</v>
      </c>
      <c r="GZ2711" s="24">
        <f t="shared" si="1020"/>
        <v>16.665945165945164</v>
      </c>
    </row>
    <row r="2712" spans="2:208">
      <c r="B2712" s="7"/>
      <c r="C2712" s="8">
        <f t="shared" si="1031"/>
        <v>17.026190476190479</v>
      </c>
      <c r="D2712" s="25">
        <f t="shared" si="1043"/>
        <v>17.013888888888889</v>
      </c>
      <c r="E2712" s="16">
        <f t="shared" si="1049"/>
        <v>16.755753968253963</v>
      </c>
      <c r="F2712" s="8">
        <f t="shared" si="1062"/>
        <v>16.717996031746033</v>
      </c>
      <c r="G2712" s="29">
        <f t="shared" si="1057"/>
        <v>16.469115079365075</v>
      </c>
      <c r="H2712" s="16">
        <f t="shared" si="1032"/>
        <v>22.9</v>
      </c>
      <c r="I2712" s="17">
        <f t="shared" si="1033"/>
        <v>17</v>
      </c>
      <c r="J2712" s="18">
        <f t="shared" si="1034"/>
        <v>12</v>
      </c>
      <c r="K2712" s="19">
        <f t="shared" si="1035"/>
        <v>17.45</v>
      </c>
      <c r="AA2712" s="2"/>
      <c r="AC2712" s="26">
        <v>2002</v>
      </c>
      <c r="AD2712" s="15">
        <v>18.7</v>
      </c>
      <c r="AE2712" s="15">
        <v>19.399999999999999</v>
      </c>
      <c r="AF2712" s="15">
        <v>18.7</v>
      </c>
      <c r="AG2712" s="15">
        <v>17.2</v>
      </c>
      <c r="AH2712" s="15">
        <v>15.3</v>
      </c>
      <c r="AI2712" s="15">
        <v>13</v>
      </c>
      <c r="AJ2712" s="15">
        <v>13</v>
      </c>
      <c r="AK2712" s="15">
        <v>13.2</v>
      </c>
      <c r="AL2712" s="15">
        <v>13.9</v>
      </c>
      <c r="AM2712" s="15">
        <v>14.5</v>
      </c>
      <c r="AN2712" s="15">
        <v>17.3</v>
      </c>
      <c r="AO2712" s="15">
        <v>17.7</v>
      </c>
      <c r="AP2712" s="21">
        <f t="shared" si="1045"/>
        <v>15.991666666666667</v>
      </c>
      <c r="AR2712" s="22">
        <f t="shared" si="1046"/>
        <v>18.933333333333334</v>
      </c>
      <c r="AS2712" s="23">
        <f t="shared" si="1047"/>
        <v>13.066666666666668</v>
      </c>
      <c r="AT2712" s="24">
        <f t="shared" si="1061"/>
        <v>15.381060606060606</v>
      </c>
      <c r="BC2712" s="20" t="s">
        <v>136</v>
      </c>
      <c r="BD2712" s="15">
        <v>20</v>
      </c>
      <c r="BE2712" s="15">
        <v>20.6</v>
      </c>
      <c r="BF2712" s="15">
        <v>19.100000000000001</v>
      </c>
      <c r="BG2712" s="15">
        <v>18.399999999999999</v>
      </c>
      <c r="BH2712" s="15">
        <v>14.8</v>
      </c>
      <c r="BI2712" s="15">
        <v>13</v>
      </c>
      <c r="BJ2712" s="15">
        <v>12.9</v>
      </c>
      <c r="BK2712" s="15">
        <v>13.1</v>
      </c>
      <c r="BL2712" s="15">
        <v>14.4</v>
      </c>
      <c r="BM2712" s="15">
        <v>15.8</v>
      </c>
      <c r="BN2712" s="15">
        <v>18.399999999999999</v>
      </c>
      <c r="BO2712" s="15">
        <v>19</v>
      </c>
      <c r="BP2712" s="21">
        <f t="shared" si="1058"/>
        <v>16.625000000000004</v>
      </c>
      <c r="BR2712" s="22">
        <f t="shared" si="1059"/>
        <v>19.900000000000002</v>
      </c>
      <c r="BS2712" s="23">
        <f t="shared" si="1060"/>
        <v>13</v>
      </c>
      <c r="BT2712" s="24">
        <f t="shared" si="1021"/>
        <v>16.405303030303031</v>
      </c>
      <c r="CB2712" s="2">
        <f t="shared" si="1030"/>
        <v>2002</v>
      </c>
      <c r="CC2712" s="20" t="s">
        <v>136</v>
      </c>
      <c r="CD2712" s="15">
        <v>18.899999999999999</v>
      </c>
      <c r="CE2712" s="15">
        <v>20.100000000000001</v>
      </c>
      <c r="CF2712" s="15">
        <v>19.5</v>
      </c>
      <c r="CG2712" s="15">
        <v>18.8</v>
      </c>
      <c r="CH2712" s="15">
        <v>16.2</v>
      </c>
      <c r="CI2712" s="15">
        <v>14</v>
      </c>
      <c r="CJ2712" s="15">
        <v>13.5</v>
      </c>
      <c r="CK2712" s="15">
        <v>13.8</v>
      </c>
      <c r="CL2712" s="15">
        <v>14.4</v>
      </c>
      <c r="CM2712" s="15">
        <v>15.5</v>
      </c>
      <c r="CN2712" s="15">
        <v>17.399999999999999</v>
      </c>
      <c r="CO2712" s="15">
        <v>18.600000000000001</v>
      </c>
      <c r="CP2712" s="21">
        <f t="shared" si="1027"/>
        <v>16.725000000000001</v>
      </c>
      <c r="CR2712" s="22">
        <f t="shared" si="1028"/>
        <v>19.5</v>
      </c>
      <c r="CS2712" s="23">
        <f t="shared" si="1029"/>
        <v>13.766666666666666</v>
      </c>
      <c r="CT2712" s="24">
        <f t="shared" si="1048"/>
        <v>16.744949494949495</v>
      </c>
      <c r="DB2712" s="2">
        <f t="shared" si="1039"/>
        <v>2002</v>
      </c>
      <c r="DC2712" s="20" t="s">
        <v>136</v>
      </c>
      <c r="DD2712" s="15">
        <v>20.3</v>
      </c>
      <c r="DE2712" s="15">
        <v>21.4</v>
      </c>
      <c r="DF2712" s="15">
        <v>21.5</v>
      </c>
      <c r="DG2712" s="15">
        <v>18.5</v>
      </c>
      <c r="DH2712" s="15">
        <v>15.8</v>
      </c>
      <c r="DI2712" s="15">
        <v>13.4</v>
      </c>
      <c r="DJ2712" s="15">
        <v>13.7</v>
      </c>
      <c r="DK2712" s="15">
        <v>14.1</v>
      </c>
      <c r="DL2712" s="15">
        <v>15.4</v>
      </c>
      <c r="DM2712" s="15">
        <v>16.100000000000001</v>
      </c>
      <c r="DN2712" s="15">
        <v>20</v>
      </c>
      <c r="DO2712" s="15">
        <v>21.1</v>
      </c>
      <c r="DP2712" s="21">
        <f t="shared" si="1036"/>
        <v>17.608333333333334</v>
      </c>
      <c r="DR2712" s="22">
        <f t="shared" si="1037"/>
        <v>21.066666666666666</v>
      </c>
      <c r="DS2712" s="23">
        <f t="shared" si="1038"/>
        <v>13.733333333333334</v>
      </c>
      <c r="DT2712" s="24">
        <f t="shared" si="1050"/>
        <v>17.193939393939392</v>
      </c>
      <c r="EB2712" s="2">
        <f t="shared" si="1026"/>
        <v>2002</v>
      </c>
      <c r="EC2712" s="20" t="s">
        <v>136</v>
      </c>
      <c r="ED2712" s="15">
        <v>20.8</v>
      </c>
      <c r="EE2712" s="15">
        <v>21.4</v>
      </c>
      <c r="EF2712" s="15">
        <v>21.5</v>
      </c>
      <c r="EG2712" s="15">
        <v>19.5</v>
      </c>
      <c r="EH2712" s="15">
        <v>17.3</v>
      </c>
      <c r="EI2712" s="15">
        <v>15</v>
      </c>
      <c r="EJ2712" s="15">
        <v>14.1</v>
      </c>
      <c r="EK2712" s="15">
        <v>14.9</v>
      </c>
      <c r="EL2712" s="15">
        <v>15.6</v>
      </c>
      <c r="EM2712" s="15">
        <v>16.7</v>
      </c>
      <c r="EN2712" s="15">
        <v>18.7</v>
      </c>
      <c r="EO2712" s="15">
        <v>21.6</v>
      </c>
      <c r="EP2712" s="21">
        <f t="shared" si="1022"/>
        <v>18.091666666666665</v>
      </c>
      <c r="ER2712" s="22">
        <f t="shared" si="1023"/>
        <v>21.233333333333334</v>
      </c>
      <c r="ES2712" s="23">
        <f t="shared" si="1024"/>
        <v>14.666666666666666</v>
      </c>
      <c r="ET2712" s="24">
        <f t="shared" si="1044"/>
        <v>17.282575757575756</v>
      </c>
      <c r="FB2712" s="2">
        <f t="shared" si="1025"/>
        <v>2002</v>
      </c>
      <c r="FC2712" s="20" t="s">
        <v>136</v>
      </c>
      <c r="FD2712" s="15">
        <v>21.7</v>
      </c>
      <c r="FE2712" s="15">
        <v>22.3</v>
      </c>
      <c r="FF2712" s="15">
        <v>22.6</v>
      </c>
      <c r="FG2712" s="15">
        <v>19.7</v>
      </c>
      <c r="FH2712" s="15">
        <v>15.1</v>
      </c>
      <c r="FI2712" s="15">
        <v>12.4</v>
      </c>
      <c r="FJ2712" s="15">
        <v>12</v>
      </c>
      <c r="FK2712" s="15">
        <v>12.8</v>
      </c>
      <c r="FL2712" s="15">
        <v>14.2</v>
      </c>
      <c r="FM2712" s="15">
        <v>16.399999999999999</v>
      </c>
      <c r="FN2712" s="15">
        <v>19.8</v>
      </c>
      <c r="FO2712" s="15">
        <v>22.9</v>
      </c>
      <c r="FP2712" s="21">
        <f t="shared" si="1040"/>
        <v>17.658333333333335</v>
      </c>
      <c r="FR2712" s="22">
        <f t="shared" si="1041"/>
        <v>22.2</v>
      </c>
      <c r="FS2712" s="23">
        <f t="shared" si="1042"/>
        <v>12.4</v>
      </c>
      <c r="FT2712" s="24">
        <f t="shared" si="1051"/>
        <v>17.139393939393941</v>
      </c>
      <c r="GB2712" s="2">
        <f t="shared" si="1056"/>
        <v>2002</v>
      </c>
      <c r="GC2712" s="20" t="s">
        <v>136</v>
      </c>
      <c r="GD2712" s="15">
        <v>19.399999999999999</v>
      </c>
      <c r="GE2712" s="15">
        <v>20.2</v>
      </c>
      <c r="GF2712" s="15">
        <v>19.600000000000001</v>
      </c>
      <c r="GG2712" s="15">
        <v>18.8</v>
      </c>
      <c r="GH2712" s="15">
        <v>15.7</v>
      </c>
      <c r="GI2712" s="15">
        <v>13.8</v>
      </c>
      <c r="GJ2712" s="15">
        <v>12.9</v>
      </c>
      <c r="GK2712" s="15">
        <v>13.2</v>
      </c>
      <c r="GL2712" s="15">
        <v>13.6</v>
      </c>
      <c r="GM2712" s="15">
        <v>15.2</v>
      </c>
      <c r="GN2712" s="15">
        <v>16.8</v>
      </c>
      <c r="GO2712" s="15">
        <v>18.600000000000001</v>
      </c>
      <c r="GP2712" s="21">
        <f t="shared" si="1052"/>
        <v>16.483333333333331</v>
      </c>
      <c r="GQ2712" s="2"/>
      <c r="GR2712" s="22">
        <f t="shared" si="1053"/>
        <v>19.733333333333331</v>
      </c>
      <c r="GS2712" s="23">
        <f t="shared" si="1054"/>
        <v>13.300000000000002</v>
      </c>
      <c r="GT2712" s="24">
        <f t="shared" si="1055"/>
        <v>16.772727272727273</v>
      </c>
      <c r="GU2712" s="22">
        <f>AVERAGE(Sheet1!AR2712,Sheet1!BR2712,Sheet1!CR2712,Sheet1!DR2712,Sheet1!ER2712,Sheet1!FR2712,Sheet1!GR2712)</f>
        <v>20.366666666666667</v>
      </c>
      <c r="GV2712" s="23">
        <f>AVERAGE(Sheet1!AS2712,Sheet1!BS2712,Sheet1!CS2712,Sheet1!DS2712,Sheet1!ES2712,Sheet1!FS2712,Sheet1!GS2712)</f>
        <v>13.419047619047619</v>
      </c>
      <c r="GW2712" s="22">
        <f t="shared" ref="GW2712:GW2743" si="1064">AVERAGE(GU2702:GU2712)</f>
        <v>20.770995670995671</v>
      </c>
      <c r="GX2712" s="23">
        <f t="shared" ref="GX2712:GX2743" si="1065">AVERAGE(GV2702:GV2712)</f>
        <v>12.843722943722945</v>
      </c>
      <c r="GY2712" s="24">
        <f>AVERAGE(Sheet1!$AP2712,Sheet1!$BP2712,Sheet1!$CP2712,Sheet1!$DP2712,Sheet1!$EP2712,Sheet1!$FP2712,Sheet1!$GP2712)</f>
        <v>17.026190476190479</v>
      </c>
      <c r="GZ2712" s="24">
        <f t="shared" ref="GZ2712:GZ2743" si="1066">AVERAGE(GY2702:GY2712)</f>
        <v>16.702849927849925</v>
      </c>
    </row>
    <row r="2713" spans="2:208">
      <c r="B2713" s="7"/>
      <c r="C2713" s="8">
        <f t="shared" si="1031"/>
        <v>16.919047619047621</v>
      </c>
      <c r="D2713" s="25">
        <f t="shared" si="1043"/>
        <v>17.075317460317457</v>
      </c>
      <c r="E2713" s="16">
        <f t="shared" si="1049"/>
        <v>16.743373015873011</v>
      </c>
      <c r="F2713" s="8">
        <f t="shared" si="1062"/>
        <v>16.7446626984127</v>
      </c>
      <c r="G2713" s="29">
        <f t="shared" si="1057"/>
        <v>16.491353174603169</v>
      </c>
      <c r="H2713" s="16">
        <f t="shared" si="1032"/>
        <v>25.4</v>
      </c>
      <c r="I2713" s="17">
        <f t="shared" si="1033"/>
        <v>16.55</v>
      </c>
      <c r="J2713" s="18">
        <f t="shared" si="1034"/>
        <v>10.9</v>
      </c>
      <c r="K2713" s="19">
        <f t="shared" si="1035"/>
        <v>18.149999999999999</v>
      </c>
      <c r="AA2713" s="2"/>
      <c r="AC2713" s="26">
        <v>2003</v>
      </c>
      <c r="AD2713" s="15">
        <v>20.6</v>
      </c>
      <c r="AE2713" s="15">
        <v>19.8</v>
      </c>
      <c r="AF2713" s="15">
        <v>17.399999999999999</v>
      </c>
      <c r="AG2713" s="15">
        <v>16.100000000000001</v>
      </c>
      <c r="AH2713" s="15">
        <v>14.9</v>
      </c>
      <c r="AI2713" s="15">
        <v>12.7</v>
      </c>
      <c r="AJ2713" s="15">
        <v>11.9</v>
      </c>
      <c r="AK2713" s="15">
        <v>13</v>
      </c>
      <c r="AL2713" s="15">
        <v>12.6</v>
      </c>
      <c r="AM2713" s="15">
        <v>13.5</v>
      </c>
      <c r="AN2713" s="15">
        <v>16.8</v>
      </c>
      <c r="AO2713" s="15">
        <v>19</v>
      </c>
      <c r="AP2713" s="21">
        <f t="shared" si="1045"/>
        <v>15.69166666666667</v>
      </c>
      <c r="AR2713" s="22">
        <f t="shared" si="1046"/>
        <v>19.266666666666669</v>
      </c>
      <c r="AS2713" s="23">
        <f t="shared" si="1047"/>
        <v>12.533333333333333</v>
      </c>
      <c r="AT2713" s="24">
        <f t="shared" si="1061"/>
        <v>15.484848484848486</v>
      </c>
      <c r="BC2713" s="20" t="s">
        <v>137</v>
      </c>
      <c r="BD2713" s="15">
        <v>21.2</v>
      </c>
      <c r="BE2713" s="15">
        <v>21.1</v>
      </c>
      <c r="BF2713" s="15">
        <v>19.2</v>
      </c>
      <c r="BG2713" s="15">
        <v>17</v>
      </c>
      <c r="BH2713" s="15">
        <v>15.2</v>
      </c>
      <c r="BI2713" s="15">
        <v>13</v>
      </c>
      <c r="BJ2713" s="15">
        <v>12.3</v>
      </c>
      <c r="BK2713" s="15">
        <v>13.3</v>
      </c>
      <c r="BL2713" s="15">
        <v>12.8</v>
      </c>
      <c r="BM2713" s="15">
        <v>14.5</v>
      </c>
      <c r="BN2713" s="15">
        <v>18.399999999999999</v>
      </c>
      <c r="BO2713" s="15">
        <v>20.7</v>
      </c>
      <c r="BP2713" s="21">
        <f t="shared" si="1058"/>
        <v>16.558333333333334</v>
      </c>
      <c r="BR2713" s="22">
        <f t="shared" si="1059"/>
        <v>20.5</v>
      </c>
      <c r="BS2713" s="23">
        <f t="shared" si="1060"/>
        <v>12.866666666666667</v>
      </c>
      <c r="BT2713" s="24">
        <f t="shared" si="1021"/>
        <v>16.448484848484849</v>
      </c>
      <c r="CB2713" s="2">
        <f t="shared" si="1030"/>
        <v>2003</v>
      </c>
      <c r="CC2713" s="20" t="s">
        <v>137</v>
      </c>
      <c r="CD2713" s="15">
        <v>21</v>
      </c>
      <c r="CE2713" s="15">
        <v>20.5</v>
      </c>
      <c r="CF2713" s="15">
        <v>20</v>
      </c>
      <c r="CG2713" s="15">
        <v>18.600000000000001</v>
      </c>
      <c r="CH2713" s="15">
        <v>16.5</v>
      </c>
      <c r="CI2713" s="15">
        <v>14.1</v>
      </c>
      <c r="CJ2713" s="15">
        <v>13</v>
      </c>
      <c r="CK2713" s="15">
        <v>13.1</v>
      </c>
      <c r="CL2713" s="15">
        <v>13.3</v>
      </c>
      <c r="CM2713" s="15">
        <v>14.1</v>
      </c>
      <c r="CN2713" s="15">
        <v>17.899999999999999</v>
      </c>
      <c r="CO2713" s="15">
        <v>19.5</v>
      </c>
      <c r="CP2713" s="21">
        <f t="shared" si="1027"/>
        <v>16.8</v>
      </c>
      <c r="CR2713" s="22">
        <f t="shared" si="1028"/>
        <v>20.5</v>
      </c>
      <c r="CS2713" s="23">
        <f t="shared" si="1029"/>
        <v>13.4</v>
      </c>
      <c r="CT2713" s="24">
        <f t="shared" si="1048"/>
        <v>16.769191919191918</v>
      </c>
      <c r="DB2713" s="2">
        <f t="shared" si="1039"/>
        <v>2003</v>
      </c>
      <c r="DC2713" s="20" t="s">
        <v>137</v>
      </c>
      <c r="DD2713" s="15">
        <v>25</v>
      </c>
      <c r="DE2713" s="15">
        <v>22.5</v>
      </c>
      <c r="DF2713" s="15">
        <v>18.899999999999999</v>
      </c>
      <c r="DG2713" s="15">
        <v>16.600000000000001</v>
      </c>
      <c r="DH2713" s="15">
        <v>15.4</v>
      </c>
      <c r="DI2713" s="15">
        <v>13.4</v>
      </c>
      <c r="DJ2713" s="15">
        <v>12.3</v>
      </c>
      <c r="DK2713" s="15">
        <v>13.6</v>
      </c>
      <c r="DL2713" s="15">
        <v>13.9</v>
      </c>
      <c r="DM2713" s="15">
        <v>15.4</v>
      </c>
      <c r="DN2713" s="15">
        <v>19.5</v>
      </c>
      <c r="DO2713" s="15">
        <v>22</v>
      </c>
      <c r="DP2713" s="21">
        <f t="shared" si="1036"/>
        <v>17.375000000000004</v>
      </c>
      <c r="DR2713" s="22">
        <f t="shared" si="1037"/>
        <v>22.133333333333336</v>
      </c>
      <c r="DS2713" s="23">
        <f t="shared" si="1038"/>
        <v>13.100000000000001</v>
      </c>
      <c r="DT2713" s="24">
        <f t="shared" si="1050"/>
        <v>17.284848484848485</v>
      </c>
      <c r="EB2713" s="2">
        <f t="shared" si="1026"/>
        <v>2003</v>
      </c>
      <c r="EC2713" s="20" t="s">
        <v>137</v>
      </c>
      <c r="ED2713" s="15">
        <v>22.8</v>
      </c>
      <c r="EE2713" s="15">
        <v>23.5</v>
      </c>
      <c r="EF2713" s="15">
        <v>21.4</v>
      </c>
      <c r="EG2713" s="15">
        <v>18.600000000000001</v>
      </c>
      <c r="EH2713" s="15">
        <v>17.2</v>
      </c>
      <c r="EI2713" s="15">
        <v>14.8</v>
      </c>
      <c r="EJ2713" s="15">
        <v>13.8</v>
      </c>
      <c r="EK2713" s="15">
        <v>14</v>
      </c>
      <c r="EL2713" s="15">
        <v>14.4</v>
      </c>
      <c r="EM2713" s="15">
        <v>15.3</v>
      </c>
      <c r="EN2713" s="15">
        <v>19</v>
      </c>
      <c r="EO2713" s="15">
        <v>21.3</v>
      </c>
      <c r="EP2713" s="21">
        <f t="shared" si="1022"/>
        <v>18.008333333333336</v>
      </c>
      <c r="ER2713" s="22">
        <f t="shared" si="1023"/>
        <v>22.566666666666663</v>
      </c>
      <c r="ES2713" s="23">
        <f t="shared" si="1024"/>
        <v>14.200000000000001</v>
      </c>
      <c r="ET2713" s="24">
        <f t="shared" si="1044"/>
        <v>17.40909090909091</v>
      </c>
      <c r="FB2713" s="2">
        <f t="shared" si="1025"/>
        <v>2003</v>
      </c>
      <c r="FC2713" s="20" t="s">
        <v>137</v>
      </c>
      <c r="FD2713" s="15">
        <v>25.4</v>
      </c>
      <c r="FE2713" s="15">
        <v>25.2</v>
      </c>
      <c r="FF2713" s="15">
        <v>21.5</v>
      </c>
      <c r="FG2713" s="15">
        <v>17.399999999999999</v>
      </c>
      <c r="FH2713" s="15">
        <v>14.8</v>
      </c>
      <c r="FI2713" s="15">
        <v>12.4</v>
      </c>
      <c r="FJ2713" s="15">
        <v>10.9</v>
      </c>
      <c r="FK2713" s="15">
        <v>11.9</v>
      </c>
      <c r="FL2713" s="15">
        <v>12.5</v>
      </c>
      <c r="FM2713" s="15">
        <v>14.9</v>
      </c>
      <c r="FN2713" s="15">
        <v>20.399999999999999</v>
      </c>
      <c r="FO2713" s="15">
        <v>23</v>
      </c>
      <c r="FP2713" s="21">
        <f t="shared" si="1040"/>
        <v>17.525000000000002</v>
      </c>
      <c r="FR2713" s="22">
        <f t="shared" si="1041"/>
        <v>24.033333333333331</v>
      </c>
      <c r="FS2713" s="23">
        <f t="shared" si="1042"/>
        <v>11.733333333333334</v>
      </c>
      <c r="FT2713" s="24">
        <f t="shared" si="1051"/>
        <v>17.233333333333334</v>
      </c>
      <c r="GB2713" s="2">
        <f t="shared" si="1056"/>
        <v>2003</v>
      </c>
      <c r="GC2713" s="20" t="s">
        <v>137</v>
      </c>
      <c r="GD2713" s="15">
        <v>20.399999999999999</v>
      </c>
      <c r="GE2713" s="15">
        <v>21.4</v>
      </c>
      <c r="GF2713" s="15">
        <v>20.2</v>
      </c>
      <c r="GG2713" s="15">
        <v>18</v>
      </c>
      <c r="GH2713" s="15">
        <v>16</v>
      </c>
      <c r="GI2713" s="15">
        <v>13.9</v>
      </c>
      <c r="GJ2713" s="15">
        <v>12.5</v>
      </c>
      <c r="GK2713" s="15">
        <v>12.7</v>
      </c>
      <c r="GL2713" s="15">
        <v>12.8</v>
      </c>
      <c r="GM2713" s="15">
        <v>14.1</v>
      </c>
      <c r="GN2713" s="15">
        <v>16.8</v>
      </c>
      <c r="GO2713" s="15">
        <v>18.899999999999999</v>
      </c>
      <c r="GP2713" s="21">
        <f t="shared" si="1052"/>
        <v>16.475000000000001</v>
      </c>
      <c r="GQ2713" s="2"/>
      <c r="GR2713" s="22">
        <f t="shared" si="1053"/>
        <v>20.666666666666668</v>
      </c>
      <c r="GS2713" s="23">
        <f t="shared" si="1054"/>
        <v>13.033333333333331</v>
      </c>
      <c r="GT2713" s="24">
        <f t="shared" si="1055"/>
        <v>16.764393939393941</v>
      </c>
      <c r="GU2713" s="22">
        <f>AVERAGE(Sheet1!AR2713,Sheet1!BR2713,Sheet1!CR2713,Sheet1!DR2713,Sheet1!ER2713,Sheet1!FR2713,Sheet1!GR2713)</f>
        <v>21.38095238095238</v>
      </c>
      <c r="GV2713" s="23">
        <f>AVERAGE(Sheet1!AS2713,Sheet1!BS2713,Sheet1!CS2713,Sheet1!DS2713,Sheet1!ES2713,Sheet1!FS2713,Sheet1!GS2713)</f>
        <v>12.980952380952379</v>
      </c>
      <c r="GW2713" s="22">
        <f t="shared" si="1064"/>
        <v>20.89177489177489</v>
      </c>
      <c r="GX2713" s="23">
        <f t="shared" si="1065"/>
        <v>12.932467532467534</v>
      </c>
      <c r="GY2713" s="24">
        <f>AVERAGE(Sheet1!$AP2713,Sheet1!$BP2713,Sheet1!$CP2713,Sheet1!$DP2713,Sheet1!$EP2713,Sheet1!$FP2713,Sheet1!$GP2713)</f>
        <v>16.919047619047621</v>
      </c>
      <c r="GZ2713" s="24">
        <f t="shared" si="1066"/>
        <v>16.770598845598844</v>
      </c>
    </row>
    <row r="2714" spans="2:208">
      <c r="B2714" s="7"/>
      <c r="C2714" s="8">
        <f t="shared" si="1031"/>
        <v>16.379761904761903</v>
      </c>
      <c r="D2714" s="25">
        <f t="shared" si="1043"/>
        <v>16.93277777777778</v>
      </c>
      <c r="E2714" s="16">
        <f t="shared" si="1049"/>
        <v>16.719087301587301</v>
      </c>
      <c r="F2714" s="8">
        <f t="shared" si="1062"/>
        <v>16.745376984126985</v>
      </c>
      <c r="G2714" s="29">
        <f t="shared" si="1057"/>
        <v>16.500376984126984</v>
      </c>
      <c r="H2714" s="16">
        <f t="shared" si="1032"/>
        <v>22.8</v>
      </c>
      <c r="I2714" s="17">
        <f t="shared" si="1033"/>
        <v>16.600000000000001</v>
      </c>
      <c r="J2714" s="18">
        <f t="shared" si="1034"/>
        <v>10.7</v>
      </c>
      <c r="K2714" s="19">
        <f t="shared" si="1035"/>
        <v>16.75</v>
      </c>
      <c r="AA2714" s="2"/>
      <c r="AC2714" s="26">
        <v>2004</v>
      </c>
      <c r="AD2714" s="15">
        <v>18</v>
      </c>
      <c r="AE2714" s="15">
        <v>18.5</v>
      </c>
      <c r="AF2714" s="15">
        <v>17.899999999999999</v>
      </c>
      <c r="AG2714" s="15">
        <v>15.6</v>
      </c>
      <c r="AH2714" s="15">
        <v>13.2</v>
      </c>
      <c r="AI2714" s="15">
        <v>11.9</v>
      </c>
      <c r="AJ2714" s="15">
        <v>11.3</v>
      </c>
      <c r="AK2714" s="15">
        <v>11.8</v>
      </c>
      <c r="AL2714" s="15">
        <v>13.5</v>
      </c>
      <c r="AM2714" s="15">
        <v>15.4</v>
      </c>
      <c r="AN2714" s="15">
        <v>16.5</v>
      </c>
      <c r="AO2714" s="15">
        <v>17.7</v>
      </c>
      <c r="AP2714" s="21">
        <f t="shared" si="1045"/>
        <v>15.108333333333333</v>
      </c>
      <c r="AR2714" s="22">
        <f t="shared" si="1046"/>
        <v>18.133333333333333</v>
      </c>
      <c r="AS2714" s="23">
        <f t="shared" si="1047"/>
        <v>11.666666666666666</v>
      </c>
      <c r="AT2714" s="24">
        <f t="shared" si="1061"/>
        <v>15.441666666666665</v>
      </c>
      <c r="BC2714" s="20" t="s">
        <v>138</v>
      </c>
      <c r="BD2714" s="15">
        <v>18.7</v>
      </c>
      <c r="BE2714" s="15">
        <v>20</v>
      </c>
      <c r="BF2714" s="15">
        <v>18.2</v>
      </c>
      <c r="BG2714" s="15">
        <v>16.3</v>
      </c>
      <c r="BH2714" s="15">
        <v>13.6</v>
      </c>
      <c r="BI2714" s="15">
        <v>12.3</v>
      </c>
      <c r="BJ2714" s="15">
        <v>11.9</v>
      </c>
      <c r="BK2714" s="15">
        <v>12.6</v>
      </c>
      <c r="BL2714" s="15">
        <v>13.6</v>
      </c>
      <c r="BM2714" s="15">
        <v>16.2</v>
      </c>
      <c r="BN2714" s="15">
        <v>17.100000000000001</v>
      </c>
      <c r="BO2714" s="15">
        <v>20.399999999999999</v>
      </c>
      <c r="BP2714" s="21">
        <f t="shared" si="1058"/>
        <v>15.908333333333331</v>
      </c>
      <c r="BR2714" s="22">
        <f t="shared" si="1059"/>
        <v>18.966666666666669</v>
      </c>
      <c r="BS2714" s="23">
        <f t="shared" si="1060"/>
        <v>12.266666666666667</v>
      </c>
      <c r="BT2714" s="24">
        <f t="shared" si="1021"/>
        <v>16.376515151515154</v>
      </c>
      <c r="CB2714" s="2">
        <f t="shared" si="1030"/>
        <v>2004</v>
      </c>
      <c r="CC2714" s="20" t="s">
        <v>138</v>
      </c>
      <c r="CD2714" s="15">
        <v>18.7</v>
      </c>
      <c r="CE2714" s="15">
        <v>19.8</v>
      </c>
      <c r="CF2714" s="15">
        <v>19</v>
      </c>
      <c r="CG2714" s="15">
        <v>17.3</v>
      </c>
      <c r="CH2714" s="15">
        <v>15.1</v>
      </c>
      <c r="CI2714" s="15">
        <v>13.4</v>
      </c>
      <c r="CJ2714" s="15">
        <v>12.4</v>
      </c>
      <c r="CK2714" s="15">
        <v>13.4</v>
      </c>
      <c r="CL2714" s="15">
        <v>14.1</v>
      </c>
      <c r="CM2714" s="15">
        <v>16.399999999999999</v>
      </c>
      <c r="CN2714" s="15">
        <v>16.7</v>
      </c>
      <c r="CO2714" s="15">
        <v>19.100000000000001</v>
      </c>
      <c r="CP2714" s="21">
        <f t="shared" si="1027"/>
        <v>16.283333333333331</v>
      </c>
      <c r="CR2714" s="22">
        <f t="shared" si="1028"/>
        <v>19.166666666666668</v>
      </c>
      <c r="CS2714" s="23">
        <f t="shared" si="1029"/>
        <v>13.066666666666668</v>
      </c>
      <c r="CT2714" s="24">
        <f t="shared" si="1048"/>
        <v>16.684343434343432</v>
      </c>
      <c r="DB2714" s="2">
        <f t="shared" si="1039"/>
        <v>2004</v>
      </c>
      <c r="DC2714" s="20" t="s">
        <v>138</v>
      </c>
      <c r="DD2714" s="15">
        <v>21.1</v>
      </c>
      <c r="DE2714" s="15">
        <v>21.5</v>
      </c>
      <c r="DF2714" s="15">
        <v>20</v>
      </c>
      <c r="DG2714" s="15">
        <v>16.7</v>
      </c>
      <c r="DH2714" s="15">
        <v>13.6</v>
      </c>
      <c r="DI2714" s="15">
        <v>12.4</v>
      </c>
      <c r="DJ2714" s="15">
        <v>11.6</v>
      </c>
      <c r="DK2714" s="15">
        <v>12.7</v>
      </c>
      <c r="DL2714" s="15">
        <v>15.3</v>
      </c>
      <c r="DM2714" s="15">
        <v>17.600000000000001</v>
      </c>
      <c r="DN2714" s="15">
        <v>19.2</v>
      </c>
      <c r="DO2714" s="15">
        <v>20.2</v>
      </c>
      <c r="DP2714" s="21">
        <f t="shared" si="1036"/>
        <v>16.824999999999999</v>
      </c>
      <c r="DR2714" s="22">
        <f t="shared" si="1037"/>
        <v>20.866666666666667</v>
      </c>
      <c r="DS2714" s="23">
        <f t="shared" si="1038"/>
        <v>12.233333333333334</v>
      </c>
      <c r="DT2714" s="24">
        <f t="shared" si="1050"/>
        <v>17.187878787878788</v>
      </c>
      <c r="EB2714" s="2">
        <f t="shared" si="1026"/>
        <v>2004</v>
      </c>
      <c r="EC2714" s="20" t="s">
        <v>138</v>
      </c>
      <c r="ED2714" s="15">
        <v>21.2</v>
      </c>
      <c r="EE2714" s="15">
        <v>21.4</v>
      </c>
      <c r="EF2714" s="15">
        <v>20.8</v>
      </c>
      <c r="EG2714" s="15">
        <v>18.399999999999999</v>
      </c>
      <c r="EH2714" s="15">
        <v>15.2</v>
      </c>
      <c r="EI2714" s="15">
        <v>13.9</v>
      </c>
      <c r="EJ2714" s="15">
        <v>13.1</v>
      </c>
      <c r="EK2714" s="15">
        <v>14.1</v>
      </c>
      <c r="EL2714" s="15">
        <v>16.100000000000001</v>
      </c>
      <c r="EM2714" s="15">
        <v>17.5</v>
      </c>
      <c r="EN2714" s="15">
        <v>18.899999999999999</v>
      </c>
      <c r="EO2714" s="15">
        <v>20.2</v>
      </c>
      <c r="EP2714" s="21">
        <f t="shared" si="1022"/>
        <v>17.566666666666666</v>
      </c>
      <c r="ER2714" s="22">
        <f t="shared" si="1023"/>
        <v>21.133333333333329</v>
      </c>
      <c r="ES2714" s="23">
        <f t="shared" si="1024"/>
        <v>13.700000000000001</v>
      </c>
      <c r="ET2714" s="24">
        <f t="shared" si="1044"/>
        <v>17.424242424242422</v>
      </c>
      <c r="FB2714" s="2">
        <f t="shared" si="1025"/>
        <v>2004</v>
      </c>
      <c r="FC2714" s="20" t="s">
        <v>138</v>
      </c>
      <c r="FD2714" s="15">
        <v>21.7</v>
      </c>
      <c r="FE2714" s="15">
        <v>22.2</v>
      </c>
      <c r="FF2714" s="15">
        <v>21</v>
      </c>
      <c r="FG2714" s="15">
        <v>17.100000000000001</v>
      </c>
      <c r="FH2714" s="15">
        <v>13.3</v>
      </c>
      <c r="FI2714" s="15">
        <v>11.6</v>
      </c>
      <c r="FJ2714" s="15">
        <v>10.7</v>
      </c>
      <c r="FK2714" s="15">
        <v>12.1</v>
      </c>
      <c r="FL2714" s="15">
        <v>14.7</v>
      </c>
      <c r="FM2714" s="15">
        <v>17.100000000000001</v>
      </c>
      <c r="FN2714" s="15">
        <v>18.899999999999999</v>
      </c>
      <c r="FO2714" s="15">
        <v>22.8</v>
      </c>
      <c r="FP2714" s="21">
        <f t="shared" si="1040"/>
        <v>16.933333333333334</v>
      </c>
      <c r="FR2714" s="22">
        <f t="shared" si="1041"/>
        <v>21.633333333333336</v>
      </c>
      <c r="FS2714" s="23">
        <f t="shared" si="1042"/>
        <v>11.466666666666667</v>
      </c>
      <c r="FT2714" s="24">
        <f t="shared" si="1051"/>
        <v>17.211363636363636</v>
      </c>
      <c r="GB2714" s="2">
        <f t="shared" si="1056"/>
        <v>2004</v>
      </c>
      <c r="GC2714" s="20" t="s">
        <v>138</v>
      </c>
      <c r="GD2714" s="15">
        <v>18.5</v>
      </c>
      <c r="GE2714" s="15">
        <v>20.3</v>
      </c>
      <c r="GF2714" s="15">
        <v>19.2</v>
      </c>
      <c r="GG2714" s="15">
        <v>16.899999999999999</v>
      </c>
      <c r="GH2714" s="15">
        <v>14.5</v>
      </c>
      <c r="GI2714" s="15">
        <v>12.9</v>
      </c>
      <c r="GJ2714" s="15">
        <v>12</v>
      </c>
      <c r="GK2714" s="15">
        <v>12.4</v>
      </c>
      <c r="GL2714" s="15">
        <v>13.8</v>
      </c>
      <c r="GM2714" s="15">
        <v>15.3</v>
      </c>
      <c r="GN2714" s="15">
        <v>16.8</v>
      </c>
      <c r="GO2714" s="15">
        <v>19.8</v>
      </c>
      <c r="GP2714" s="21">
        <f t="shared" si="1052"/>
        <v>16.033333333333339</v>
      </c>
      <c r="GQ2714" s="2"/>
      <c r="GR2714" s="22">
        <f t="shared" si="1053"/>
        <v>19.333333333333332</v>
      </c>
      <c r="GS2714" s="23">
        <f t="shared" si="1054"/>
        <v>12.433333333333332</v>
      </c>
      <c r="GT2714" s="24">
        <f t="shared" si="1055"/>
        <v>16.646212121212116</v>
      </c>
      <c r="GU2714" s="22">
        <f>AVERAGE(Sheet1!AR2714,Sheet1!BR2714,Sheet1!CR2714,Sheet1!DR2714,Sheet1!ER2714,Sheet1!FR2714,Sheet1!GR2714)</f>
        <v>19.890476190476189</v>
      </c>
      <c r="GV2714" s="23">
        <f>AVERAGE(Sheet1!AS2714,Sheet1!BS2714,Sheet1!CS2714,Sheet1!DS2714,Sheet1!ES2714,Sheet1!FS2714,Sheet1!GS2714)</f>
        <v>12.404761904761907</v>
      </c>
      <c r="GW2714" s="22">
        <f t="shared" si="1064"/>
        <v>20.788744588744589</v>
      </c>
      <c r="GX2714" s="23">
        <f t="shared" si="1065"/>
        <v>12.842424242424242</v>
      </c>
      <c r="GY2714" s="24">
        <f>AVERAGE(Sheet1!$AP2714,Sheet1!$BP2714,Sheet1!$CP2714,Sheet1!$DP2714,Sheet1!$EP2714,Sheet1!$FP2714,Sheet1!$GP2714)</f>
        <v>16.379761904761903</v>
      </c>
      <c r="GZ2714" s="24">
        <f t="shared" si="1066"/>
        <v>16.710317460317455</v>
      </c>
    </row>
    <row r="2715" spans="2:208">
      <c r="B2715" s="7">
        <f>B2710+5</f>
        <v>2005</v>
      </c>
      <c r="C2715" s="8">
        <f t="shared" si="1031"/>
        <v>17.19285714285714</v>
      </c>
      <c r="D2715" s="25">
        <f t="shared" si="1043"/>
        <v>16.913015873015873</v>
      </c>
      <c r="E2715" s="16">
        <f t="shared" si="1049"/>
        <v>16.821111111111108</v>
      </c>
      <c r="F2715" s="8">
        <f t="shared" si="1062"/>
        <v>16.776388888888885</v>
      </c>
      <c r="G2715" s="29">
        <f t="shared" si="1057"/>
        <v>16.526583333333335</v>
      </c>
      <c r="H2715" s="16">
        <f t="shared" si="1032"/>
        <v>24.1</v>
      </c>
      <c r="I2715" s="17">
        <f t="shared" si="1033"/>
        <v>17.549999999999997</v>
      </c>
      <c r="J2715" s="18">
        <f t="shared" si="1034"/>
        <v>12.3</v>
      </c>
      <c r="K2715" s="19">
        <f t="shared" si="1035"/>
        <v>18.200000000000003</v>
      </c>
      <c r="AA2715" s="2"/>
      <c r="AC2715" s="26">
        <v>2005</v>
      </c>
      <c r="AD2715" s="15">
        <v>19.600000000000001</v>
      </c>
      <c r="AE2715" s="15">
        <v>18.2</v>
      </c>
      <c r="AF2715" s="15">
        <v>17.100000000000001</v>
      </c>
      <c r="AG2715" s="15">
        <v>17.8</v>
      </c>
      <c r="AH2715" s="15">
        <v>14.3</v>
      </c>
      <c r="AI2715" s="15">
        <v>13</v>
      </c>
      <c r="AJ2715" s="15">
        <v>12.7</v>
      </c>
      <c r="AK2715" s="15">
        <v>13.1</v>
      </c>
      <c r="AL2715" s="15">
        <v>14.2</v>
      </c>
      <c r="AM2715" s="15">
        <v>16.2</v>
      </c>
      <c r="AN2715" s="15">
        <v>17.7</v>
      </c>
      <c r="AO2715" s="15">
        <v>19.5</v>
      </c>
      <c r="AP2715" s="21">
        <f t="shared" si="1045"/>
        <v>16.116666666666664</v>
      </c>
      <c r="AR2715" s="22">
        <f t="shared" si="1046"/>
        <v>18.3</v>
      </c>
      <c r="AS2715" s="23">
        <f t="shared" si="1047"/>
        <v>12.933333333333332</v>
      </c>
      <c r="AT2715" s="24">
        <f t="shared" si="1061"/>
        <v>15.520454545454545</v>
      </c>
      <c r="BC2715" s="20" t="s">
        <v>139</v>
      </c>
      <c r="BD2715" s="15">
        <v>20.3</v>
      </c>
      <c r="BE2715" s="15">
        <v>19.7</v>
      </c>
      <c r="BF2715" s="15">
        <v>18.100000000000001</v>
      </c>
      <c r="BG2715" s="15">
        <v>17.7</v>
      </c>
      <c r="BH2715" s="15">
        <v>14</v>
      </c>
      <c r="BI2715" s="15">
        <v>13.6</v>
      </c>
      <c r="BJ2715" s="15">
        <v>12.6</v>
      </c>
      <c r="BK2715" s="15">
        <v>13.2</v>
      </c>
      <c r="BL2715" s="15">
        <v>15.1</v>
      </c>
      <c r="BM2715" s="15">
        <v>17.100000000000001</v>
      </c>
      <c r="BN2715" s="15">
        <v>19.3</v>
      </c>
      <c r="BO2715" s="15">
        <v>19.600000000000001</v>
      </c>
      <c r="BP2715" s="21">
        <f t="shared" si="1058"/>
        <v>16.691666666666666</v>
      </c>
      <c r="BR2715" s="22">
        <f t="shared" si="1059"/>
        <v>19.366666666666667</v>
      </c>
      <c r="BS2715" s="23">
        <f t="shared" si="1060"/>
        <v>13.133333333333333</v>
      </c>
      <c r="BT2715" s="24">
        <f t="shared" si="1021"/>
        <v>16.415909090909093</v>
      </c>
      <c r="CB2715" s="2">
        <f t="shared" si="1030"/>
        <v>2005</v>
      </c>
      <c r="CC2715" s="20" t="s">
        <v>139</v>
      </c>
      <c r="CD2715" s="15">
        <v>21</v>
      </c>
      <c r="CE2715" s="15">
        <v>19.8</v>
      </c>
      <c r="CF2715" s="15">
        <v>18.8</v>
      </c>
      <c r="CG2715" s="15">
        <v>19.5</v>
      </c>
      <c r="CH2715" s="15">
        <v>15.7</v>
      </c>
      <c r="CI2715" s="15">
        <v>14.7</v>
      </c>
      <c r="CJ2715" s="15">
        <v>13.8</v>
      </c>
      <c r="CK2715" s="15">
        <v>13.8</v>
      </c>
      <c r="CL2715" s="15">
        <v>14.8</v>
      </c>
      <c r="CM2715" s="15">
        <v>16.100000000000001</v>
      </c>
      <c r="CN2715" s="15">
        <v>18.3</v>
      </c>
      <c r="CO2715" s="15">
        <v>19.7</v>
      </c>
      <c r="CP2715" s="21">
        <f t="shared" si="1027"/>
        <v>17.166666666666668</v>
      </c>
      <c r="CR2715" s="22">
        <f t="shared" si="1028"/>
        <v>19.866666666666664</v>
      </c>
      <c r="CS2715" s="23">
        <f t="shared" si="1029"/>
        <v>14.1</v>
      </c>
      <c r="CT2715" s="24">
        <f t="shared" si="1048"/>
        <v>16.715404040404039</v>
      </c>
      <c r="DB2715" s="2">
        <f t="shared" si="1039"/>
        <v>2005</v>
      </c>
      <c r="DC2715" s="20" t="s">
        <v>139</v>
      </c>
      <c r="DD2715" s="15">
        <v>22.1</v>
      </c>
      <c r="DE2715" s="15">
        <v>21.1</v>
      </c>
      <c r="DF2715" s="15">
        <v>18.5</v>
      </c>
      <c r="DG2715" s="15">
        <v>19</v>
      </c>
      <c r="DH2715" s="15">
        <v>15.2</v>
      </c>
      <c r="DI2715" s="15">
        <v>12.8</v>
      </c>
      <c r="DJ2715" s="15">
        <v>13.3</v>
      </c>
      <c r="DK2715" s="15">
        <v>14.5</v>
      </c>
      <c r="DL2715" s="15">
        <v>15.5</v>
      </c>
      <c r="DM2715" s="15">
        <v>17.399999999999999</v>
      </c>
      <c r="DN2715" s="15">
        <v>19.600000000000001</v>
      </c>
      <c r="DO2715" s="15">
        <v>22</v>
      </c>
      <c r="DP2715" s="21">
        <f t="shared" si="1036"/>
        <v>17.583333333333332</v>
      </c>
      <c r="DR2715" s="22">
        <f t="shared" si="1037"/>
        <v>20.566666666666666</v>
      </c>
      <c r="DS2715" s="23">
        <f t="shared" si="1038"/>
        <v>13.533333333333333</v>
      </c>
      <c r="DT2715" s="24">
        <f t="shared" si="1050"/>
        <v>17.206060606060607</v>
      </c>
      <c r="EB2715" s="2">
        <f t="shared" si="1026"/>
        <v>2005</v>
      </c>
      <c r="EC2715" s="20" t="s">
        <v>139</v>
      </c>
      <c r="ED2715" s="15">
        <v>21.4</v>
      </c>
      <c r="EE2715" s="15">
        <v>21.6</v>
      </c>
      <c r="EF2715" s="15">
        <v>20.3</v>
      </c>
      <c r="EG2715" s="15">
        <v>19.899999999999999</v>
      </c>
      <c r="EH2715" s="15">
        <v>16.399999999999999</v>
      </c>
      <c r="EI2715" s="15">
        <v>14.8</v>
      </c>
      <c r="EJ2715" s="15">
        <v>14.4</v>
      </c>
      <c r="EK2715" s="15">
        <v>14.7</v>
      </c>
      <c r="EL2715" s="15">
        <v>16.2</v>
      </c>
      <c r="EM2715" s="15">
        <v>17.2</v>
      </c>
      <c r="EN2715" s="15">
        <v>19.100000000000001</v>
      </c>
      <c r="EO2715" s="15">
        <v>21.1</v>
      </c>
      <c r="EP2715" s="21">
        <f t="shared" si="1022"/>
        <v>18.091666666666661</v>
      </c>
      <c r="ER2715" s="22">
        <f t="shared" si="1023"/>
        <v>21.099999999999998</v>
      </c>
      <c r="ES2715" s="23">
        <f t="shared" si="1024"/>
        <v>14.633333333333335</v>
      </c>
      <c r="ET2715" s="24">
        <f t="shared" si="1044"/>
        <v>17.562878787878788</v>
      </c>
      <c r="FB2715" s="2">
        <f t="shared" si="1025"/>
        <v>2005</v>
      </c>
      <c r="FC2715" s="20" t="s">
        <v>139</v>
      </c>
      <c r="FD2715" s="15">
        <v>24.1</v>
      </c>
      <c r="FE2715" s="15">
        <v>23.5</v>
      </c>
      <c r="FF2715" s="15">
        <v>21.5</v>
      </c>
      <c r="FG2715" s="15">
        <v>19.3</v>
      </c>
      <c r="FH2715" s="15">
        <v>15.5</v>
      </c>
      <c r="FI2715" s="15">
        <v>12.3</v>
      </c>
      <c r="FJ2715" s="15">
        <v>12.8</v>
      </c>
      <c r="FK2715" s="15">
        <v>13.4</v>
      </c>
      <c r="FL2715" s="15">
        <v>15.1</v>
      </c>
      <c r="FM2715" s="15">
        <v>17.8</v>
      </c>
      <c r="FN2715" s="15">
        <v>20.2</v>
      </c>
      <c r="FO2715" s="15">
        <v>21.7</v>
      </c>
      <c r="FP2715" s="21">
        <f t="shared" si="1040"/>
        <v>18.099999999999998</v>
      </c>
      <c r="FR2715" s="22">
        <f t="shared" si="1041"/>
        <v>23.033333333333331</v>
      </c>
      <c r="FS2715" s="23">
        <f t="shared" si="1042"/>
        <v>12.833333333333334</v>
      </c>
      <c r="FT2715" s="24">
        <f t="shared" si="1051"/>
        <v>17.298484848484851</v>
      </c>
      <c r="GB2715" s="2">
        <f t="shared" si="1056"/>
        <v>2005</v>
      </c>
      <c r="GC2715" s="20" t="s">
        <v>139</v>
      </c>
      <c r="GD2715" s="15">
        <v>20.100000000000001</v>
      </c>
      <c r="GE2715" s="15">
        <v>19.7</v>
      </c>
      <c r="GF2715" s="15">
        <v>19.100000000000001</v>
      </c>
      <c r="GG2715" s="15">
        <v>18</v>
      </c>
      <c r="GH2715" s="15">
        <v>15.5</v>
      </c>
      <c r="GI2715" s="15">
        <v>13.7</v>
      </c>
      <c r="GJ2715" s="15">
        <v>13.1</v>
      </c>
      <c r="GK2715" s="15">
        <v>13.2</v>
      </c>
      <c r="GL2715" s="15">
        <v>14.1</v>
      </c>
      <c r="GM2715" s="15">
        <v>15.8</v>
      </c>
      <c r="GN2715" s="15">
        <v>18.2</v>
      </c>
      <c r="GO2715" s="15">
        <v>18.7</v>
      </c>
      <c r="GP2715" s="21">
        <f t="shared" si="1052"/>
        <v>16.599999999999998</v>
      </c>
      <c r="GQ2715" s="2"/>
      <c r="GR2715" s="22">
        <f t="shared" si="1053"/>
        <v>19.633333333333333</v>
      </c>
      <c r="GS2715" s="23">
        <f t="shared" si="1054"/>
        <v>13.333333333333334</v>
      </c>
      <c r="GT2715" s="24">
        <f t="shared" si="1055"/>
        <v>16.615909090909085</v>
      </c>
      <c r="GU2715" s="22">
        <f>AVERAGE(Sheet1!AR2715,Sheet1!BR2715,Sheet1!CR2715,Sheet1!DR2715,Sheet1!ER2715,Sheet1!FR2715,Sheet1!GR2715)</f>
        <v>20.266666666666662</v>
      </c>
      <c r="GV2715" s="23">
        <f>AVERAGE(Sheet1!AS2715,Sheet1!BS2715,Sheet1!CS2715,Sheet1!DS2715,Sheet1!ES2715,Sheet1!FS2715,Sheet1!GS2715)</f>
        <v>13.499999999999998</v>
      </c>
      <c r="GW2715" s="22">
        <f t="shared" si="1064"/>
        <v>20.7987012987013</v>
      </c>
      <c r="GX2715" s="23">
        <f t="shared" si="1065"/>
        <v>12.923376623376623</v>
      </c>
      <c r="GY2715" s="24">
        <f>AVERAGE(Sheet1!$AP2715,Sheet1!$BP2715,Sheet1!$CP2715,Sheet1!$DP2715,Sheet1!$EP2715,Sheet1!$FP2715,Sheet1!$GP2715)</f>
        <v>17.19285714285714</v>
      </c>
      <c r="GZ2715" s="24">
        <f t="shared" si="1066"/>
        <v>16.762157287157287</v>
      </c>
    </row>
    <row r="2716" spans="2:208">
      <c r="B2716" s="7"/>
      <c r="C2716" s="8">
        <f t="shared" si="1031"/>
        <v>16.665476190476191</v>
      </c>
      <c r="D2716" s="25">
        <f t="shared" si="1043"/>
        <v>16.836666666666666</v>
      </c>
      <c r="E2716" s="16">
        <f t="shared" si="1049"/>
        <v>16.888968253968251</v>
      </c>
      <c r="F2716" s="8">
        <f t="shared" si="1062"/>
        <v>16.802519841269834</v>
      </c>
      <c r="G2716" s="29">
        <f t="shared" si="1057"/>
        <v>16.541583333333332</v>
      </c>
      <c r="H2716" s="16">
        <f t="shared" si="1032"/>
        <v>24.5</v>
      </c>
      <c r="I2716" s="17">
        <f t="shared" si="1033"/>
        <v>16</v>
      </c>
      <c r="J2716" s="18">
        <f t="shared" si="1034"/>
        <v>11.6</v>
      </c>
      <c r="K2716" s="19">
        <f t="shared" si="1035"/>
        <v>18.05</v>
      </c>
      <c r="AA2716" s="2"/>
      <c r="AC2716" s="26">
        <v>2006</v>
      </c>
      <c r="AD2716" s="15">
        <v>18.7</v>
      </c>
      <c r="AE2716" s="15">
        <v>18.8</v>
      </c>
      <c r="AF2716" s="15">
        <v>18.3</v>
      </c>
      <c r="AG2716" s="15">
        <v>14</v>
      </c>
      <c r="AH2716" s="15">
        <v>13.2</v>
      </c>
      <c r="AI2716" s="15">
        <v>11.7</v>
      </c>
      <c r="AJ2716" s="15">
        <v>11.6</v>
      </c>
      <c r="AK2716" s="15">
        <v>13.5</v>
      </c>
      <c r="AL2716" s="15">
        <v>14.6</v>
      </c>
      <c r="AM2716" s="15">
        <v>16.100000000000001</v>
      </c>
      <c r="AN2716" s="15">
        <v>15.3</v>
      </c>
      <c r="AO2716" s="15">
        <v>18.3</v>
      </c>
      <c r="AP2716" s="21">
        <f t="shared" si="1045"/>
        <v>15.341666666666669</v>
      </c>
      <c r="AR2716" s="22">
        <f t="shared" si="1046"/>
        <v>18.599999999999998</v>
      </c>
      <c r="AS2716" s="23">
        <f t="shared" si="1047"/>
        <v>12.266666666666666</v>
      </c>
      <c r="AT2716" s="24">
        <f t="shared" si="1061"/>
        <v>15.596212121212119</v>
      </c>
      <c r="BC2716" s="20" t="s">
        <v>140</v>
      </c>
      <c r="BD2716" s="15">
        <v>20.6</v>
      </c>
      <c r="BE2716" s="15">
        <v>19.7</v>
      </c>
      <c r="BF2716" s="15">
        <v>20</v>
      </c>
      <c r="BG2716" s="15">
        <v>14.5</v>
      </c>
      <c r="BH2716" s="15">
        <v>13.2</v>
      </c>
      <c r="BI2716" s="15">
        <v>12.4</v>
      </c>
      <c r="BJ2716" s="15">
        <v>12.2</v>
      </c>
      <c r="BK2716" s="15">
        <v>13.4</v>
      </c>
      <c r="BL2716" s="15">
        <v>14.5</v>
      </c>
      <c r="BM2716" s="15">
        <v>16.3</v>
      </c>
      <c r="BN2716" s="15">
        <v>16.2</v>
      </c>
      <c r="BO2716" s="15">
        <v>19.399999999999999</v>
      </c>
      <c r="BP2716" s="21">
        <f t="shared" si="1058"/>
        <v>16.033333333333335</v>
      </c>
      <c r="BR2716" s="22">
        <f t="shared" si="1059"/>
        <v>20.099999999999998</v>
      </c>
      <c r="BS2716" s="23">
        <f t="shared" si="1060"/>
        <v>12.666666666666666</v>
      </c>
      <c r="BT2716" s="24">
        <f t="shared" ref="BT2716:BT2747" si="1067">AVERAGE(BP2706:BP2716)</f>
        <v>16.393181818181819</v>
      </c>
      <c r="CB2716" s="2">
        <f t="shared" si="1030"/>
        <v>2006</v>
      </c>
      <c r="CC2716" s="20" t="s">
        <v>140</v>
      </c>
      <c r="CD2716" s="15">
        <v>21.3</v>
      </c>
      <c r="CE2716" s="15">
        <v>20.3</v>
      </c>
      <c r="CF2716" s="15">
        <v>21</v>
      </c>
      <c r="CG2716" s="15">
        <v>15.7</v>
      </c>
      <c r="CH2716" s="15">
        <v>14.4</v>
      </c>
      <c r="CI2716" s="15">
        <v>13.3</v>
      </c>
      <c r="CJ2716" s="15">
        <v>12.8</v>
      </c>
      <c r="CK2716" s="15">
        <v>13.8</v>
      </c>
      <c r="CL2716" s="15">
        <v>14.8</v>
      </c>
      <c r="CM2716" s="15">
        <v>16.100000000000001</v>
      </c>
      <c r="CN2716" s="15">
        <v>15.9</v>
      </c>
      <c r="CO2716" s="15">
        <v>18.600000000000001</v>
      </c>
      <c r="CP2716" s="21">
        <f t="shared" si="1027"/>
        <v>16.5</v>
      </c>
      <c r="CR2716" s="22">
        <f t="shared" si="1028"/>
        <v>20.866666666666667</v>
      </c>
      <c r="CS2716" s="23">
        <f t="shared" si="1029"/>
        <v>13.300000000000002</v>
      </c>
      <c r="CT2716" s="24">
        <f t="shared" si="1048"/>
        <v>16.70858585858586</v>
      </c>
      <c r="DB2716" s="2">
        <f t="shared" si="1039"/>
        <v>2006</v>
      </c>
      <c r="DC2716" s="20" t="s">
        <v>140</v>
      </c>
      <c r="DD2716" s="15">
        <v>22</v>
      </c>
      <c r="DE2716" s="15">
        <v>22.1</v>
      </c>
      <c r="DF2716" s="15">
        <v>20.399999999999999</v>
      </c>
      <c r="DG2716" s="15">
        <v>15</v>
      </c>
      <c r="DH2716" s="15">
        <v>13.6</v>
      </c>
      <c r="DI2716" s="15">
        <v>11.9</v>
      </c>
      <c r="DJ2716" s="15">
        <v>11.8</v>
      </c>
      <c r="DK2716" s="15">
        <v>14.7</v>
      </c>
      <c r="DL2716" s="15">
        <v>16</v>
      </c>
      <c r="DM2716" s="15">
        <v>18</v>
      </c>
      <c r="DN2716" s="15">
        <v>17.399999999999999</v>
      </c>
      <c r="DO2716" s="15">
        <v>20.9</v>
      </c>
      <c r="DP2716" s="21">
        <f t="shared" si="1036"/>
        <v>16.983333333333334</v>
      </c>
      <c r="DR2716" s="22">
        <f t="shared" si="1037"/>
        <v>21.5</v>
      </c>
      <c r="DS2716" s="23">
        <f t="shared" si="1038"/>
        <v>12.800000000000002</v>
      </c>
      <c r="DT2716" s="24">
        <f t="shared" si="1050"/>
        <v>17.256818181818179</v>
      </c>
      <c r="EB2716" s="2">
        <f t="shared" si="1026"/>
        <v>2006</v>
      </c>
      <c r="EC2716" s="20" t="s">
        <v>140</v>
      </c>
      <c r="ED2716" s="15">
        <v>21.8</v>
      </c>
      <c r="EE2716" s="15">
        <v>22.5</v>
      </c>
      <c r="EF2716" s="15">
        <v>22</v>
      </c>
      <c r="EG2716" s="15">
        <v>17.100000000000001</v>
      </c>
      <c r="EH2716" s="15">
        <v>15.1</v>
      </c>
      <c r="EI2716" s="15">
        <v>14</v>
      </c>
      <c r="EJ2716" s="15">
        <v>13.5</v>
      </c>
      <c r="EK2716" s="15">
        <v>15</v>
      </c>
      <c r="EL2716" s="15">
        <v>16</v>
      </c>
      <c r="EM2716" s="15">
        <v>18</v>
      </c>
      <c r="EN2716" s="15">
        <v>18.399999999999999</v>
      </c>
      <c r="EO2716" s="15">
        <v>20.6</v>
      </c>
      <c r="EP2716" s="21">
        <f t="shared" ref="EP2716:EP2747" si="1068">SUM(ED2716:EO2716)/12</f>
        <v>17.833333333333332</v>
      </c>
      <c r="ER2716" s="22">
        <f t="shared" ref="ER2716:ER2729" si="1069">SUM(ED2716+EE2716+EF2716)/3</f>
        <v>22.099999999999998</v>
      </c>
      <c r="ES2716" s="23">
        <f t="shared" ref="ES2716:ES2729" si="1070">SUM(EI2716+EJ2716+EK2716)/3</f>
        <v>14.166666666666666</v>
      </c>
      <c r="ET2716" s="24">
        <f t="shared" si="1044"/>
        <v>17.699242424242424</v>
      </c>
      <c r="FB2716" s="2" t="s">
        <v>141</v>
      </c>
      <c r="FC2716" s="20" t="s">
        <v>140</v>
      </c>
      <c r="FD2716" s="15">
        <v>24.4</v>
      </c>
      <c r="FE2716" s="15">
        <v>24.5</v>
      </c>
      <c r="FF2716" s="15">
        <v>23</v>
      </c>
      <c r="FG2716" s="15">
        <v>15.6</v>
      </c>
      <c r="FH2716" s="15">
        <v>13.4</v>
      </c>
      <c r="FI2716" s="15">
        <v>11.8</v>
      </c>
      <c r="FJ2716" s="15">
        <v>12</v>
      </c>
      <c r="FK2716" s="15">
        <v>13.6</v>
      </c>
      <c r="FL2716" s="15">
        <v>15.3</v>
      </c>
      <c r="FM2716" s="15">
        <v>17</v>
      </c>
      <c r="FN2716" s="15">
        <v>20.3</v>
      </c>
      <c r="FO2716" s="15">
        <v>23.3</v>
      </c>
      <c r="FP2716" s="21">
        <f t="shared" si="1040"/>
        <v>17.850000000000005</v>
      </c>
      <c r="FR2716" s="22">
        <f t="shared" si="1041"/>
        <v>23.966666666666669</v>
      </c>
      <c r="FS2716" s="23">
        <f t="shared" si="1042"/>
        <v>12.466666666666667</v>
      </c>
      <c r="FT2716" s="24">
        <f t="shared" si="1051"/>
        <v>17.424999999999997</v>
      </c>
      <c r="GB2716" s="2">
        <f t="shared" si="1056"/>
        <v>2006</v>
      </c>
      <c r="GC2716" s="20" t="s">
        <v>140</v>
      </c>
      <c r="GD2716" s="15">
        <v>20</v>
      </c>
      <c r="GE2716" s="15">
        <v>20.9</v>
      </c>
      <c r="GF2716" s="15">
        <v>19.600000000000001</v>
      </c>
      <c r="GG2716" s="15">
        <v>16.100000000000001</v>
      </c>
      <c r="GH2716" s="15">
        <v>14.1</v>
      </c>
      <c r="GI2716" s="15">
        <v>12.7</v>
      </c>
      <c r="GJ2716" s="15">
        <v>12.8</v>
      </c>
      <c r="GK2716" s="15">
        <v>13</v>
      </c>
      <c r="GL2716" s="15">
        <v>13.9</v>
      </c>
      <c r="GM2716" s="15">
        <v>15.1</v>
      </c>
      <c r="GN2716" s="15">
        <v>16.8</v>
      </c>
      <c r="GO2716" s="15">
        <v>18.399999999999999</v>
      </c>
      <c r="GP2716" s="21">
        <f t="shared" si="1052"/>
        <v>16.116666666666667</v>
      </c>
      <c r="GQ2716" s="2"/>
      <c r="GR2716" s="22">
        <f t="shared" si="1053"/>
        <v>20.166666666666668</v>
      </c>
      <c r="GS2716" s="23">
        <f t="shared" si="1054"/>
        <v>12.833333333333334</v>
      </c>
      <c r="GT2716" s="24">
        <f t="shared" si="1055"/>
        <v>16.569696969696967</v>
      </c>
      <c r="GU2716" s="22">
        <f>AVERAGE(Sheet1!AR2716,Sheet1!BR2716,Sheet1!CR2716,Sheet1!DR2716,Sheet1!ER2716,Sheet1!FR2716,Sheet1!GR2716)</f>
        <v>21.042857142857141</v>
      </c>
      <c r="GV2716" s="23">
        <f>AVERAGE(Sheet1!AS2716,Sheet1!BS2716,Sheet1!CS2716,Sheet1!DS2716,Sheet1!ES2716,Sheet1!FS2716,Sheet1!GS2716)</f>
        <v>12.928571428571429</v>
      </c>
      <c r="GW2716" s="22">
        <f t="shared" si="1064"/>
        <v>20.812121212121212</v>
      </c>
      <c r="GX2716" s="23">
        <f t="shared" si="1065"/>
        <v>12.981385281385281</v>
      </c>
      <c r="GY2716" s="24">
        <f>AVERAGE(Sheet1!$AP2716,Sheet1!$BP2716,Sheet1!$CP2716,Sheet1!$DP2716,Sheet1!$EP2716,Sheet1!$FP2716,Sheet1!$GP2716)</f>
        <v>16.665476190476191</v>
      </c>
      <c r="GZ2716" s="24">
        <f t="shared" si="1066"/>
        <v>16.806962481962479</v>
      </c>
    </row>
    <row r="2717" spans="2:208">
      <c r="B2717" s="7"/>
      <c r="C2717" s="8">
        <f t="shared" si="1031"/>
        <v>17.609523809523814</v>
      </c>
      <c r="D2717" s="25">
        <f t="shared" si="1043"/>
        <v>16.95333333333333</v>
      </c>
      <c r="E2717" s="16">
        <f t="shared" si="1049"/>
        <v>16.983611111111109</v>
      </c>
      <c r="F2717" s="8">
        <f t="shared" si="1062"/>
        <v>16.850853174603166</v>
      </c>
      <c r="G2717" s="29">
        <f t="shared" si="1057"/>
        <v>16.57615476190476</v>
      </c>
      <c r="H2717" s="16">
        <f t="shared" si="1032"/>
        <v>27.4</v>
      </c>
      <c r="I2717" s="17">
        <f t="shared" si="1033"/>
        <v>17.5</v>
      </c>
      <c r="J2717" s="18">
        <f t="shared" si="1034"/>
        <v>10.8</v>
      </c>
      <c r="K2717" s="19">
        <f t="shared" si="1035"/>
        <v>19.100000000000001</v>
      </c>
      <c r="AA2717" s="2"/>
      <c r="AC2717" s="26">
        <v>2007</v>
      </c>
      <c r="AD2717" s="15">
        <v>20.399999999999999</v>
      </c>
      <c r="AE2717" s="15">
        <v>21.8</v>
      </c>
      <c r="AF2717" s="15">
        <v>18.8</v>
      </c>
      <c r="AG2717" s="15">
        <v>16.7</v>
      </c>
      <c r="AH2717" s="15">
        <v>16.399999999999999</v>
      </c>
      <c r="AI2717" s="15">
        <v>11.2</v>
      </c>
      <c r="AJ2717" s="15">
        <v>12</v>
      </c>
      <c r="AK2717" s="15">
        <v>13</v>
      </c>
      <c r="AL2717" s="15">
        <v>14.8</v>
      </c>
      <c r="AM2717" s="15">
        <v>15.3</v>
      </c>
      <c r="AN2717" s="15">
        <v>17.899999999999999</v>
      </c>
      <c r="AO2717" s="15">
        <v>19.899999999999999</v>
      </c>
      <c r="AP2717" s="21">
        <f t="shared" si="1045"/>
        <v>16.516666666666669</v>
      </c>
      <c r="AR2717" s="22">
        <f t="shared" si="1046"/>
        <v>20.333333333333332</v>
      </c>
      <c r="AS2717" s="23">
        <f t="shared" si="1047"/>
        <v>12.066666666666668</v>
      </c>
      <c r="AT2717" s="24">
        <f t="shared" si="1061"/>
        <v>15.783333333333333</v>
      </c>
      <c r="BC2717" s="20" t="s">
        <v>142</v>
      </c>
      <c r="BD2717" s="15">
        <v>21</v>
      </c>
      <c r="BE2717" s="15">
        <v>24.6</v>
      </c>
      <c r="BF2717" s="15">
        <v>19.7</v>
      </c>
      <c r="BG2717" s="15">
        <v>17.8</v>
      </c>
      <c r="BH2717" s="15">
        <v>15.6</v>
      </c>
      <c r="BI2717" s="15">
        <v>11.4</v>
      </c>
      <c r="BJ2717" s="15">
        <v>11.9</v>
      </c>
      <c r="BK2717" s="15">
        <v>13.3</v>
      </c>
      <c r="BL2717" s="15">
        <v>15.2</v>
      </c>
      <c r="BM2717" s="15">
        <v>14.8</v>
      </c>
      <c r="BN2717" s="15">
        <v>18.899999999999999</v>
      </c>
      <c r="BO2717" s="15">
        <v>20.8</v>
      </c>
      <c r="BP2717" s="21">
        <f t="shared" si="1058"/>
        <v>17.083333333333336</v>
      </c>
      <c r="BR2717" s="22">
        <f t="shared" si="1059"/>
        <v>21.766666666666666</v>
      </c>
      <c r="BS2717" s="23">
        <f t="shared" si="1060"/>
        <v>12.200000000000001</v>
      </c>
      <c r="BT2717" s="24">
        <f t="shared" si="1067"/>
        <v>16.475000000000001</v>
      </c>
      <c r="CB2717" s="2">
        <f t="shared" si="1030"/>
        <v>2007</v>
      </c>
      <c r="CC2717" s="20" t="s">
        <v>142</v>
      </c>
      <c r="CD2717" s="15">
        <v>20.100000000000001</v>
      </c>
      <c r="CE2717" s="15">
        <v>23.3</v>
      </c>
      <c r="CF2717" s="15">
        <v>20.6</v>
      </c>
      <c r="CG2717" s="15">
        <v>19</v>
      </c>
      <c r="CH2717" s="15">
        <v>16.899999999999999</v>
      </c>
      <c r="CI2717" s="15">
        <v>13.1</v>
      </c>
      <c r="CJ2717" s="15">
        <v>13.5</v>
      </c>
      <c r="CK2717" s="15">
        <v>14.4</v>
      </c>
      <c r="CL2717" s="15">
        <v>15.4</v>
      </c>
      <c r="CM2717" s="15">
        <v>15.5</v>
      </c>
      <c r="CN2717" s="15">
        <v>18.5</v>
      </c>
      <c r="CO2717" s="15">
        <v>20.399999999999999</v>
      </c>
      <c r="CP2717" s="21">
        <f t="shared" si="1027"/>
        <v>17.558333333333334</v>
      </c>
      <c r="CR2717" s="22">
        <f t="shared" si="1028"/>
        <v>21.333333333333332</v>
      </c>
      <c r="CS2717" s="23">
        <f t="shared" si="1029"/>
        <v>13.666666666666666</v>
      </c>
      <c r="CT2717" s="24">
        <f t="shared" si="1048"/>
        <v>16.845707070707071</v>
      </c>
      <c r="DB2717" s="2">
        <f t="shared" si="1039"/>
        <v>2007</v>
      </c>
      <c r="DC2717" s="20" t="s">
        <v>142</v>
      </c>
      <c r="DD2717" s="15">
        <v>22.9</v>
      </c>
      <c r="DE2717" s="15">
        <v>22.8</v>
      </c>
      <c r="DF2717" s="15">
        <v>20.5</v>
      </c>
      <c r="DG2717" s="15">
        <v>17.5</v>
      </c>
      <c r="DH2717" s="15">
        <v>17.3</v>
      </c>
      <c r="DI2717" s="15">
        <v>10.8</v>
      </c>
      <c r="DJ2717" s="15">
        <v>11.7</v>
      </c>
      <c r="DK2717" s="15">
        <v>13.7</v>
      </c>
      <c r="DL2717" s="15">
        <v>15.8</v>
      </c>
      <c r="DM2717" s="15">
        <v>17.399999999999999</v>
      </c>
      <c r="DN2717" s="15">
        <v>20.6</v>
      </c>
      <c r="DO2717" s="15">
        <v>22.7</v>
      </c>
      <c r="DP2717" s="21">
        <f t="shared" si="1036"/>
        <v>17.808333333333334</v>
      </c>
      <c r="DR2717" s="22">
        <f t="shared" si="1037"/>
        <v>22.066666666666666</v>
      </c>
      <c r="DS2717" s="23">
        <f t="shared" si="1038"/>
        <v>12.066666666666668</v>
      </c>
      <c r="DT2717" s="24">
        <f t="shared" si="1050"/>
        <v>17.381060606060604</v>
      </c>
      <c r="EB2717" s="2">
        <f t="shared" ref="EB2717:EB2732" si="1071">EB2716+1</f>
        <v>2007</v>
      </c>
      <c r="EC2717" s="20" t="s">
        <v>142</v>
      </c>
      <c r="ED2717" s="15">
        <v>22.7</v>
      </c>
      <c r="EE2717" s="15">
        <v>23.2</v>
      </c>
      <c r="EF2717" s="15">
        <v>22.4</v>
      </c>
      <c r="EG2717" s="15">
        <v>19.600000000000001</v>
      </c>
      <c r="EH2717" s="15">
        <v>17.8</v>
      </c>
      <c r="EI2717" s="15">
        <v>13.6</v>
      </c>
      <c r="EJ2717" s="15">
        <v>13.7</v>
      </c>
      <c r="EK2717" s="15">
        <v>15</v>
      </c>
      <c r="EL2717" s="15">
        <v>16.100000000000001</v>
      </c>
      <c r="EM2717" s="15">
        <v>17</v>
      </c>
      <c r="EN2717" s="15">
        <v>19.399999999999999</v>
      </c>
      <c r="EO2717" s="15">
        <v>22.2</v>
      </c>
      <c r="EP2717" s="21">
        <f t="shared" si="1068"/>
        <v>18.558333333333334</v>
      </c>
      <c r="ER2717" s="22">
        <f t="shared" si="1069"/>
        <v>22.766666666666666</v>
      </c>
      <c r="ES2717" s="23">
        <f t="shared" si="1070"/>
        <v>14.1</v>
      </c>
      <c r="ET2717" s="24">
        <f t="shared" si="1044"/>
        <v>17.916666666666671</v>
      </c>
      <c r="FB2717" s="2">
        <v>2007</v>
      </c>
      <c r="FC2717" s="20" t="s">
        <v>142</v>
      </c>
      <c r="FD2717" s="15">
        <v>25.6</v>
      </c>
      <c r="FE2717" s="15">
        <v>27.4</v>
      </c>
      <c r="FF2717" s="15">
        <v>23.2</v>
      </c>
      <c r="FG2717" s="15">
        <v>19.5</v>
      </c>
      <c r="FH2717" s="15">
        <v>15.8</v>
      </c>
      <c r="FI2717" s="15">
        <v>11</v>
      </c>
      <c r="FJ2717" s="15">
        <v>11.5</v>
      </c>
      <c r="FK2717" s="15">
        <v>13.4</v>
      </c>
      <c r="FL2717" s="15">
        <v>15</v>
      </c>
      <c r="FM2717" s="15">
        <v>17.5</v>
      </c>
      <c r="FN2717" s="15">
        <v>22.2</v>
      </c>
      <c r="FO2717" s="15">
        <v>23.4</v>
      </c>
      <c r="FP2717" s="21">
        <f t="shared" si="1040"/>
        <v>18.791666666666668</v>
      </c>
      <c r="FR2717" s="22">
        <f t="shared" si="1041"/>
        <v>25.400000000000002</v>
      </c>
      <c r="FS2717" s="23">
        <f t="shared" si="1042"/>
        <v>11.966666666666667</v>
      </c>
      <c r="FT2717" s="24">
        <f t="shared" si="1051"/>
        <v>17.667424242424239</v>
      </c>
      <c r="GB2717" s="2">
        <f t="shared" si="1056"/>
        <v>2007</v>
      </c>
      <c r="GC2717" s="20" t="s">
        <v>142</v>
      </c>
      <c r="GD2717" s="15">
        <v>20.2</v>
      </c>
      <c r="GE2717" s="15">
        <v>22.4</v>
      </c>
      <c r="GF2717" s="15">
        <v>20.5</v>
      </c>
      <c r="GG2717" s="15">
        <v>18.899999999999999</v>
      </c>
      <c r="GH2717" s="15">
        <v>16.600000000000001</v>
      </c>
      <c r="GI2717" s="15">
        <v>12.5</v>
      </c>
      <c r="GJ2717" s="15">
        <v>12.4</v>
      </c>
      <c r="GK2717" s="15">
        <v>13.2</v>
      </c>
      <c r="GL2717" s="15">
        <v>14.1</v>
      </c>
      <c r="GM2717" s="15">
        <v>14.9</v>
      </c>
      <c r="GN2717" s="15">
        <v>18.2</v>
      </c>
      <c r="GO2717" s="15">
        <v>19.5</v>
      </c>
      <c r="GP2717" s="21">
        <f t="shared" si="1052"/>
        <v>16.95</v>
      </c>
      <c r="GQ2717" s="2"/>
      <c r="GR2717" s="22">
        <f t="shared" si="1053"/>
        <v>21.033333333333331</v>
      </c>
      <c r="GS2717" s="23">
        <f t="shared" si="1054"/>
        <v>12.699999999999998</v>
      </c>
      <c r="GT2717" s="24">
        <f t="shared" si="1055"/>
        <v>16.61212121212121</v>
      </c>
      <c r="GU2717" s="22">
        <f>AVERAGE(Sheet1!AR2717,Sheet1!BR2717,Sheet1!CR2717,Sheet1!DR2717,Sheet1!ER2717,Sheet1!FR2717,Sheet1!GR2717)</f>
        <v>22.099999999999998</v>
      </c>
      <c r="GV2717" s="23">
        <f>AVERAGE(Sheet1!AS2717,Sheet1!BS2717,Sheet1!CS2717,Sheet1!DS2717,Sheet1!ES2717,Sheet1!FS2717,Sheet1!GS2717)</f>
        <v>12.680952380952382</v>
      </c>
      <c r="GW2717" s="22">
        <f t="shared" si="1064"/>
        <v>21.03203463203463</v>
      </c>
      <c r="GX2717" s="23">
        <f t="shared" si="1065"/>
        <v>12.9995670995671</v>
      </c>
      <c r="GY2717" s="24">
        <f>AVERAGE(Sheet1!$AP2717,Sheet1!$BP2717,Sheet1!$CP2717,Sheet1!$DP2717,Sheet1!$EP2717,Sheet1!$FP2717,Sheet1!$GP2717)</f>
        <v>17.609523809523814</v>
      </c>
      <c r="GZ2717" s="24">
        <f t="shared" si="1066"/>
        <v>16.954473304473304</v>
      </c>
    </row>
    <row r="2718" spans="2:208">
      <c r="B2718" s="7"/>
      <c r="C2718" s="8">
        <f t="shared" si="1031"/>
        <v>17.108333333333334</v>
      </c>
      <c r="D2718" s="25">
        <f t="shared" si="1043"/>
        <v>16.991190476190475</v>
      </c>
      <c r="E2718" s="16">
        <f t="shared" si="1049"/>
        <v>17.033253968253966</v>
      </c>
      <c r="F2718" s="8">
        <f t="shared" si="1062"/>
        <v>16.826686507936508</v>
      </c>
      <c r="G2718" s="29">
        <f t="shared" si="1057"/>
        <v>16.603424603174602</v>
      </c>
      <c r="H2718" s="16">
        <f t="shared" si="1032"/>
        <v>26.3</v>
      </c>
      <c r="I2718" s="17">
        <f t="shared" si="1033"/>
        <v>17</v>
      </c>
      <c r="J2718" s="18">
        <f t="shared" si="1034"/>
        <v>11</v>
      </c>
      <c r="K2718" s="19">
        <f t="shared" si="1035"/>
        <v>18.649999999999999</v>
      </c>
      <c r="AA2718" s="2"/>
      <c r="AC2718" s="26">
        <v>2008</v>
      </c>
      <c r="AD2718" s="15">
        <v>20.7</v>
      </c>
      <c r="AE2718" s="15">
        <v>18.600000000000001</v>
      </c>
      <c r="AF2718" s="15">
        <v>19.2</v>
      </c>
      <c r="AG2718" s="15">
        <v>16.3</v>
      </c>
      <c r="AH2718" s="15">
        <v>14.8</v>
      </c>
      <c r="AI2718" s="15">
        <v>13.2</v>
      </c>
      <c r="AJ2718" s="15">
        <v>11.3</v>
      </c>
      <c r="AK2718" s="15">
        <v>12.3</v>
      </c>
      <c r="AL2718" s="15">
        <v>14.6</v>
      </c>
      <c r="AM2718" s="15">
        <v>15.9</v>
      </c>
      <c r="AN2718" s="15">
        <v>16.100000000000001</v>
      </c>
      <c r="AO2718" s="15">
        <v>17.600000000000001</v>
      </c>
      <c r="AP2718" s="21">
        <f t="shared" si="1045"/>
        <v>15.883333333333333</v>
      </c>
      <c r="AR2718" s="22">
        <f t="shared" si="1046"/>
        <v>19.5</v>
      </c>
      <c r="AS2718" s="23">
        <f t="shared" si="1047"/>
        <v>12.266666666666666</v>
      </c>
      <c r="AT2718" s="24">
        <f t="shared" si="1061"/>
        <v>15.879545454545456</v>
      </c>
      <c r="BC2718" s="20" t="s">
        <v>143</v>
      </c>
      <c r="BD2718" s="15">
        <v>21.4</v>
      </c>
      <c r="BE2718" s="15">
        <v>20.3</v>
      </c>
      <c r="BF2718" s="15">
        <v>20.399999999999999</v>
      </c>
      <c r="BG2718" s="15">
        <v>16.899999999999999</v>
      </c>
      <c r="BH2718" s="15">
        <v>14.4</v>
      </c>
      <c r="BI2718" s="15">
        <v>13.7</v>
      </c>
      <c r="BJ2718" s="15">
        <v>12.2</v>
      </c>
      <c r="BK2718" s="15">
        <v>12.4</v>
      </c>
      <c r="BL2718" s="15">
        <v>14.3</v>
      </c>
      <c r="BM2718" s="15">
        <v>16.3</v>
      </c>
      <c r="BN2718" s="15">
        <v>17.3</v>
      </c>
      <c r="BO2718" s="15">
        <v>17.7</v>
      </c>
      <c r="BP2718" s="21">
        <f t="shared" si="1058"/>
        <v>16.44166666666667</v>
      </c>
      <c r="BR2718" s="22">
        <f t="shared" si="1059"/>
        <v>20.7</v>
      </c>
      <c r="BS2718" s="23">
        <f t="shared" si="1060"/>
        <v>12.766666666666666</v>
      </c>
      <c r="BT2718" s="24">
        <f t="shared" si="1067"/>
        <v>16.503787878787879</v>
      </c>
      <c r="CB2718" s="2">
        <f t="shared" si="1030"/>
        <v>2008</v>
      </c>
      <c r="CC2718" s="20" t="s">
        <v>143</v>
      </c>
      <c r="CD2718" s="15">
        <v>21.8</v>
      </c>
      <c r="CE2718" s="15">
        <v>20.8</v>
      </c>
      <c r="CF2718" s="15">
        <v>22.2</v>
      </c>
      <c r="CG2718" s="15">
        <v>18</v>
      </c>
      <c r="CH2718" s="15">
        <v>15.6</v>
      </c>
      <c r="CI2718" s="15">
        <v>14.7</v>
      </c>
      <c r="CJ2718" s="15">
        <v>13.3</v>
      </c>
      <c r="CK2718" s="15">
        <v>13.1</v>
      </c>
      <c r="CL2718" s="15">
        <v>14.8</v>
      </c>
      <c r="CM2718" s="15">
        <v>16.899999999999999</v>
      </c>
      <c r="CN2718" s="15">
        <v>17.399999999999999</v>
      </c>
      <c r="CO2718" s="15">
        <v>17.399999999999999</v>
      </c>
      <c r="CP2718" s="21">
        <f t="shared" si="1027"/>
        <v>17.166666666666668</v>
      </c>
      <c r="CR2718" s="22">
        <f t="shared" si="1028"/>
        <v>21.599999999999998</v>
      </c>
      <c r="CS2718" s="23">
        <f t="shared" si="1029"/>
        <v>13.700000000000001</v>
      </c>
      <c r="CT2718" s="24">
        <f t="shared" si="1048"/>
        <v>16.904040404040401</v>
      </c>
      <c r="DB2718" s="2">
        <f t="shared" si="1039"/>
        <v>2008</v>
      </c>
      <c r="DC2718" s="20" t="s">
        <v>143</v>
      </c>
      <c r="DD2718" s="15">
        <v>24.1</v>
      </c>
      <c r="DE2718" s="15">
        <v>21.1</v>
      </c>
      <c r="DF2718" s="15">
        <v>21.9</v>
      </c>
      <c r="DG2718" s="15">
        <v>18</v>
      </c>
      <c r="DH2718" s="15">
        <v>16.2</v>
      </c>
      <c r="DI2718" s="15">
        <v>13.9</v>
      </c>
      <c r="DJ2718" s="15">
        <v>11.7</v>
      </c>
      <c r="DK2718" s="15">
        <v>13.7</v>
      </c>
      <c r="DL2718" s="15">
        <v>16.5</v>
      </c>
      <c r="DM2718" s="15">
        <v>19</v>
      </c>
      <c r="DN2718" s="15">
        <v>18.2</v>
      </c>
      <c r="DO2718" s="15">
        <v>20.2</v>
      </c>
      <c r="DP2718" s="21">
        <f t="shared" si="1036"/>
        <v>17.874999999999996</v>
      </c>
      <c r="DR2718" s="22">
        <f t="shared" si="1037"/>
        <v>22.366666666666664</v>
      </c>
      <c r="DS2718" s="23">
        <f t="shared" si="1038"/>
        <v>13.1</v>
      </c>
      <c r="DT2718" s="24">
        <f t="shared" si="1050"/>
        <v>17.452272727272728</v>
      </c>
      <c r="EB2718" s="2">
        <f t="shared" si="1071"/>
        <v>2008</v>
      </c>
      <c r="EC2718" s="20" t="s">
        <v>143</v>
      </c>
      <c r="ED2718" s="15">
        <v>23.3</v>
      </c>
      <c r="EE2718" s="15">
        <v>20.8</v>
      </c>
      <c r="EF2718" s="15">
        <v>22</v>
      </c>
      <c r="EG2718" s="15">
        <v>18.5</v>
      </c>
      <c r="EH2718" s="15">
        <v>16.5</v>
      </c>
      <c r="EI2718" s="15">
        <v>15.4</v>
      </c>
      <c r="EJ2718" s="15">
        <v>13.4</v>
      </c>
      <c r="EK2718" s="15">
        <v>14.4</v>
      </c>
      <c r="EL2718" s="15">
        <v>15.7</v>
      </c>
      <c r="EM2718" s="15">
        <v>18</v>
      </c>
      <c r="EN2718" s="15">
        <v>18.2</v>
      </c>
      <c r="EO2718" s="15">
        <v>19.600000000000001</v>
      </c>
      <c r="EP2718" s="21">
        <f t="shared" si="1068"/>
        <v>17.983333333333331</v>
      </c>
      <c r="ER2718" s="22">
        <f t="shared" si="1069"/>
        <v>22.033333333333331</v>
      </c>
      <c r="ES2718" s="23">
        <f t="shared" si="1070"/>
        <v>14.4</v>
      </c>
      <c r="ET2718" s="24">
        <f t="shared" si="1044"/>
        <v>17.969696969696969</v>
      </c>
      <c r="FB2718" s="2">
        <f t="shared" ref="FB2718:FB2732" si="1072">FB2717+1</f>
        <v>2008</v>
      </c>
      <c r="FC2718" s="20" t="s">
        <v>143</v>
      </c>
      <c r="FD2718" s="15">
        <v>26.3</v>
      </c>
      <c r="FE2718" s="15">
        <v>23.3</v>
      </c>
      <c r="FF2718" s="15">
        <v>23.8</v>
      </c>
      <c r="FG2718" s="15">
        <v>17.899999999999999</v>
      </c>
      <c r="FH2718" s="15">
        <v>14.9</v>
      </c>
      <c r="FI2718" s="15">
        <v>13</v>
      </c>
      <c r="FJ2718" s="15">
        <v>11</v>
      </c>
      <c r="FK2718" s="15">
        <v>12.6</v>
      </c>
      <c r="FL2718" s="15">
        <v>14.1</v>
      </c>
      <c r="FM2718" s="15">
        <v>18.2</v>
      </c>
      <c r="FN2718" s="15">
        <v>19.600000000000001</v>
      </c>
      <c r="FO2718" s="15">
        <v>20.3</v>
      </c>
      <c r="FP2718" s="21">
        <f t="shared" si="1040"/>
        <v>17.916666666666668</v>
      </c>
      <c r="FR2718" s="22">
        <f t="shared" si="1041"/>
        <v>24.466666666666669</v>
      </c>
      <c r="FS2718" s="23">
        <f t="shared" si="1042"/>
        <v>12.200000000000001</v>
      </c>
      <c r="FT2718" s="24">
        <f t="shared" si="1051"/>
        <v>17.709848484848482</v>
      </c>
      <c r="GB2718" s="2">
        <f t="shared" si="1056"/>
        <v>2008</v>
      </c>
      <c r="GC2718" s="20" t="s">
        <v>143</v>
      </c>
      <c r="GD2718" s="15">
        <v>21.2</v>
      </c>
      <c r="GE2718" s="15">
        <v>20.9</v>
      </c>
      <c r="GF2718" s="15">
        <v>20.100000000000001</v>
      </c>
      <c r="GG2718" s="15">
        <v>17.5</v>
      </c>
      <c r="GH2718" s="15">
        <v>15.4</v>
      </c>
      <c r="GI2718" s="15">
        <v>14.3</v>
      </c>
      <c r="GJ2718" s="15">
        <v>12.2</v>
      </c>
      <c r="GK2718" s="15">
        <v>12.7</v>
      </c>
      <c r="GL2718" s="15">
        <v>13.5</v>
      </c>
      <c r="GM2718" s="15">
        <v>15.5</v>
      </c>
      <c r="GN2718" s="15">
        <v>17.100000000000001</v>
      </c>
      <c r="GO2718" s="15">
        <v>17.5</v>
      </c>
      <c r="GP2718" s="21">
        <f t="shared" si="1052"/>
        <v>16.491666666666664</v>
      </c>
      <c r="GQ2718" s="2"/>
      <c r="GR2718" s="22">
        <f t="shared" si="1053"/>
        <v>20.733333333333331</v>
      </c>
      <c r="GS2718" s="23">
        <f t="shared" si="1054"/>
        <v>13.066666666666668</v>
      </c>
      <c r="GT2718" s="24">
        <f t="shared" si="1055"/>
        <v>16.545454545454547</v>
      </c>
      <c r="GU2718" s="22">
        <f>AVERAGE(Sheet1!AR2718,Sheet1!BR2718,Sheet1!CR2718,Sheet1!DR2718,Sheet1!ER2718,Sheet1!FR2718,Sheet1!GR2718)</f>
        <v>21.628571428571426</v>
      </c>
      <c r="GV2718" s="23">
        <f>AVERAGE(Sheet1!AS2718,Sheet1!BS2718,Sheet1!CS2718,Sheet1!DS2718,Sheet1!ES2718,Sheet1!FS2718,Sheet1!GS2718)</f>
        <v>13.071428571428571</v>
      </c>
      <c r="GW2718" s="22">
        <f t="shared" si="1064"/>
        <v>21.096536796536796</v>
      </c>
      <c r="GX2718" s="23">
        <f t="shared" si="1065"/>
        <v>13.037229437229438</v>
      </c>
      <c r="GY2718" s="24">
        <f>AVERAGE(Sheet1!$AP2718,Sheet1!$BP2718,Sheet1!$CP2718,Sheet1!$DP2718,Sheet1!$EP2718,Sheet1!$FP2718,Sheet1!$GP2718)</f>
        <v>17.108333333333334</v>
      </c>
      <c r="GZ2718" s="24">
        <f t="shared" si="1066"/>
        <v>16.994949494949495</v>
      </c>
    </row>
    <row r="2719" spans="2:208">
      <c r="B2719" s="7"/>
      <c r="C2719" s="8">
        <f t="shared" si="1031"/>
        <v>17.163095238095242</v>
      </c>
      <c r="D2719" s="25">
        <f t="shared" si="1043"/>
        <v>17.147857142857141</v>
      </c>
      <c r="E2719" s="16">
        <f t="shared" si="1049"/>
        <v>17.040317460317461</v>
      </c>
      <c r="F2719" s="8">
        <f t="shared" si="1062"/>
        <v>16.822400793650793</v>
      </c>
      <c r="G2719" s="29">
        <f t="shared" si="1057"/>
        <v>16.616686507936507</v>
      </c>
      <c r="H2719" s="16">
        <f t="shared" si="1032"/>
        <v>25.6</v>
      </c>
      <c r="I2719" s="17">
        <f t="shared" si="1033"/>
        <v>16.899999999999999</v>
      </c>
      <c r="J2719" s="18">
        <f t="shared" si="1034"/>
        <v>11.6</v>
      </c>
      <c r="K2719" s="19">
        <f t="shared" si="1035"/>
        <v>18.600000000000001</v>
      </c>
      <c r="AA2719" s="2"/>
      <c r="AC2719" s="26">
        <v>2009</v>
      </c>
      <c r="AD2719" s="15">
        <v>19</v>
      </c>
      <c r="AE2719" s="15">
        <v>19.5</v>
      </c>
      <c r="AF2719" s="15">
        <v>18.5</v>
      </c>
      <c r="AG2719" s="15">
        <v>15.9</v>
      </c>
      <c r="AH2719" s="15">
        <v>13.8</v>
      </c>
      <c r="AI2719" s="15">
        <v>12.2</v>
      </c>
      <c r="AJ2719" s="15">
        <v>11.6</v>
      </c>
      <c r="AK2719" s="15">
        <v>12.8</v>
      </c>
      <c r="AL2719" s="15">
        <v>14.6</v>
      </c>
      <c r="AM2719" s="15">
        <v>14.7</v>
      </c>
      <c r="AN2719" s="15">
        <v>17.8</v>
      </c>
      <c r="AO2719" s="15">
        <v>19.3</v>
      </c>
      <c r="AP2719" s="21">
        <f t="shared" si="1045"/>
        <v>15.808333333333335</v>
      </c>
      <c r="AR2719" s="22">
        <f t="shared" si="1046"/>
        <v>19</v>
      </c>
      <c r="AS2719" s="23">
        <f t="shared" si="1047"/>
        <v>12.199999999999998</v>
      </c>
      <c r="AT2719" s="24">
        <f t="shared" si="1061"/>
        <v>15.905303030303031</v>
      </c>
      <c r="BC2719" s="20" t="s">
        <v>144</v>
      </c>
      <c r="BD2719" s="15">
        <v>19.600000000000001</v>
      </c>
      <c r="BE2719" s="15">
        <v>21.2</v>
      </c>
      <c r="BF2719" s="15">
        <v>18.7</v>
      </c>
      <c r="BG2719" s="15">
        <v>16.600000000000001</v>
      </c>
      <c r="BH2719" s="15">
        <v>14.1</v>
      </c>
      <c r="BI2719" s="15">
        <v>13.3</v>
      </c>
      <c r="BJ2719" s="15">
        <v>12.1</v>
      </c>
      <c r="BK2719" s="15">
        <v>13.3</v>
      </c>
      <c r="BL2719" s="15">
        <v>14.7</v>
      </c>
      <c r="BM2719" s="15">
        <v>16.399999999999999</v>
      </c>
      <c r="BN2719" s="15">
        <v>20</v>
      </c>
      <c r="BO2719" s="15">
        <v>19.3</v>
      </c>
      <c r="BP2719" s="21">
        <f t="shared" si="1058"/>
        <v>16.608333333333331</v>
      </c>
      <c r="BR2719" s="22">
        <f t="shared" si="1059"/>
        <v>19.833333333333332</v>
      </c>
      <c r="BS2719" s="23">
        <f t="shared" si="1060"/>
        <v>12.9</v>
      </c>
      <c r="BT2719" s="24">
        <f t="shared" si="1067"/>
        <v>16.560606060606059</v>
      </c>
      <c r="CB2719" s="2">
        <f t="shared" si="1030"/>
        <v>2009</v>
      </c>
      <c r="CC2719" s="20" t="s">
        <v>144</v>
      </c>
      <c r="CD2719" s="15">
        <v>20.6</v>
      </c>
      <c r="CE2719" s="15">
        <v>21.3</v>
      </c>
      <c r="CF2719" s="15">
        <v>19.399999999999999</v>
      </c>
      <c r="CG2719" s="15">
        <v>17.399999999999999</v>
      </c>
      <c r="CH2719" s="15">
        <v>15.6</v>
      </c>
      <c r="CI2719" s="15">
        <v>14.4</v>
      </c>
      <c r="CJ2719" s="15">
        <v>13.4</v>
      </c>
      <c r="CK2719" s="15">
        <v>14.4</v>
      </c>
      <c r="CL2719" s="15">
        <v>14.9</v>
      </c>
      <c r="CM2719" s="15">
        <v>15.9</v>
      </c>
      <c r="CN2719" s="15">
        <v>19.899999999999999</v>
      </c>
      <c r="CO2719" s="15">
        <v>19.8</v>
      </c>
      <c r="CP2719" s="21">
        <f t="shared" ref="CP2719:CP2750" si="1073">SUM(CD2719:CO2719)/12</f>
        <v>17.250000000000004</v>
      </c>
      <c r="CR2719" s="22">
        <f t="shared" ref="CR2719:CR2728" si="1074">SUM(CD2719+CE2719+CF2719)/3</f>
        <v>20.433333333333334</v>
      </c>
      <c r="CS2719" s="23">
        <f t="shared" ref="CS2719:CS2728" si="1075">SUM(CI2719+CJ2719+CK2719)/3</f>
        <v>14.066666666666668</v>
      </c>
      <c r="CT2719" s="24">
        <f t="shared" si="1048"/>
        <v>16.973737373737375</v>
      </c>
      <c r="DB2719" s="2">
        <f t="shared" si="1039"/>
        <v>2009</v>
      </c>
      <c r="DC2719" s="20" t="s">
        <v>144</v>
      </c>
      <c r="DD2719" s="15">
        <v>23.7</v>
      </c>
      <c r="DE2719" s="15">
        <v>21.2</v>
      </c>
      <c r="DF2719" s="15">
        <v>20</v>
      </c>
      <c r="DG2719" s="15">
        <v>17.600000000000001</v>
      </c>
      <c r="DH2719" s="15">
        <v>15.5</v>
      </c>
      <c r="DI2719" s="15">
        <v>12.4</v>
      </c>
      <c r="DJ2719" s="15">
        <v>12.5</v>
      </c>
      <c r="DK2719" s="15">
        <v>14.1</v>
      </c>
      <c r="DL2719" s="15">
        <v>16.100000000000001</v>
      </c>
      <c r="DM2719" s="15">
        <v>16.3</v>
      </c>
      <c r="DN2719" s="15">
        <v>19.899999999999999</v>
      </c>
      <c r="DO2719" s="15">
        <v>21.9</v>
      </c>
      <c r="DP2719" s="21">
        <f t="shared" si="1036"/>
        <v>17.600000000000001</v>
      </c>
      <c r="DR2719" s="22">
        <f t="shared" si="1037"/>
        <v>21.633333333333336</v>
      </c>
      <c r="DS2719" s="23">
        <f t="shared" si="1038"/>
        <v>13</v>
      </c>
      <c r="DT2719" s="24">
        <f t="shared" si="1050"/>
        <v>17.498484848484846</v>
      </c>
      <c r="EB2719" s="2">
        <f t="shared" si="1071"/>
        <v>2009</v>
      </c>
      <c r="EC2719" s="20" t="s">
        <v>144</v>
      </c>
      <c r="ED2719" s="15">
        <v>22.9</v>
      </c>
      <c r="EE2719" s="15">
        <v>21.3</v>
      </c>
      <c r="EF2719" s="15">
        <v>20.9</v>
      </c>
      <c r="EG2719" s="15">
        <v>18.5</v>
      </c>
      <c r="EH2719" s="15">
        <v>17.3</v>
      </c>
      <c r="EI2719" s="15">
        <v>14.4</v>
      </c>
      <c r="EJ2719" s="15">
        <v>13.7</v>
      </c>
      <c r="EK2719" s="15">
        <v>14.7</v>
      </c>
      <c r="EL2719" s="15">
        <v>15.9</v>
      </c>
      <c r="EM2719" s="15">
        <v>16.899999999999999</v>
      </c>
      <c r="EN2719" s="15">
        <v>20.2</v>
      </c>
      <c r="EO2719" s="15">
        <v>21.8</v>
      </c>
      <c r="EP2719" s="21">
        <f t="shared" si="1068"/>
        <v>18.208333333333332</v>
      </c>
      <c r="ER2719" s="22">
        <f t="shared" si="1069"/>
        <v>21.7</v>
      </c>
      <c r="ES2719" s="23">
        <f t="shared" si="1070"/>
        <v>14.266666666666666</v>
      </c>
      <c r="ET2719" s="24">
        <f t="shared" si="1044"/>
        <v>18.022727272727273</v>
      </c>
      <c r="FB2719" s="2">
        <f t="shared" si="1072"/>
        <v>2009</v>
      </c>
      <c r="FC2719" s="20" t="s">
        <v>144</v>
      </c>
      <c r="FD2719" s="15">
        <v>25.6</v>
      </c>
      <c r="FE2719" s="15">
        <v>24.2</v>
      </c>
      <c r="FF2719" s="15">
        <v>21.9</v>
      </c>
      <c r="FG2719" s="15">
        <v>17.399999999999999</v>
      </c>
      <c r="FH2719" s="15">
        <v>15.3</v>
      </c>
      <c r="FI2719" s="15">
        <v>12.2</v>
      </c>
      <c r="FJ2719" s="15">
        <v>11.8</v>
      </c>
      <c r="FK2719" s="15">
        <v>13.2</v>
      </c>
      <c r="FL2719" s="15">
        <v>14.5</v>
      </c>
      <c r="FM2719" s="15">
        <v>16.899999999999999</v>
      </c>
      <c r="FN2719" s="15">
        <v>21.4</v>
      </c>
      <c r="FO2719" s="15">
        <v>22.5</v>
      </c>
      <c r="FP2719" s="21">
        <f t="shared" si="1040"/>
        <v>18.074999999999999</v>
      </c>
      <c r="FR2719" s="22">
        <f t="shared" si="1041"/>
        <v>23.899999999999995</v>
      </c>
      <c r="FS2719" s="23">
        <f t="shared" si="1042"/>
        <v>12.4</v>
      </c>
      <c r="FT2719" s="24">
        <f t="shared" si="1051"/>
        <v>17.765909090909091</v>
      </c>
      <c r="GB2719" s="2">
        <f t="shared" si="1056"/>
        <v>2009</v>
      </c>
      <c r="GC2719" s="20" t="s">
        <v>144</v>
      </c>
      <c r="GD2719" s="15">
        <v>19.7</v>
      </c>
      <c r="GE2719" s="15">
        <v>20.6</v>
      </c>
      <c r="GF2719" s="15">
        <v>19.600000000000001</v>
      </c>
      <c r="GG2719" s="15">
        <v>16.899999999999999</v>
      </c>
      <c r="GH2719" s="15">
        <v>15.5</v>
      </c>
      <c r="GI2719" s="15">
        <v>13.2</v>
      </c>
      <c r="GJ2719" s="15">
        <v>12.9</v>
      </c>
      <c r="GK2719" s="15">
        <v>13.6</v>
      </c>
      <c r="GL2719" s="15">
        <v>14.3</v>
      </c>
      <c r="GM2719" s="15">
        <v>15.4</v>
      </c>
      <c r="GN2719" s="15">
        <v>18.600000000000001</v>
      </c>
      <c r="GO2719" s="15">
        <v>18.8</v>
      </c>
      <c r="GP2719" s="21">
        <f t="shared" si="1052"/>
        <v>16.591666666666669</v>
      </c>
      <c r="GQ2719" s="2"/>
      <c r="GR2719" s="22">
        <f t="shared" si="1053"/>
        <v>19.966666666666665</v>
      </c>
      <c r="GS2719" s="23">
        <f t="shared" si="1054"/>
        <v>13.233333333333334</v>
      </c>
      <c r="GT2719" s="24">
        <f t="shared" si="1055"/>
        <v>16.588636363636365</v>
      </c>
      <c r="GU2719" s="22">
        <f>AVERAGE(Sheet1!AR2719,Sheet1!BR2719,Sheet1!CR2719,Sheet1!DR2719,Sheet1!ER2719,Sheet1!FR2719,Sheet1!GR2719)</f>
        <v>20.923809523809524</v>
      </c>
      <c r="GV2719" s="23">
        <f>AVERAGE(Sheet1!AS2719,Sheet1!BS2719,Sheet1!CS2719,Sheet1!DS2719,Sheet1!ES2719,Sheet1!FS2719,Sheet1!GS2719)</f>
        <v>13.152380952380954</v>
      </c>
      <c r="GW2719" s="22">
        <f t="shared" si="1064"/>
        <v>21.101731601731601</v>
      </c>
      <c r="GX2719" s="23">
        <f t="shared" si="1065"/>
        <v>13.078354978354978</v>
      </c>
      <c r="GY2719" s="24">
        <f>AVERAGE(Sheet1!$AP2719,Sheet1!$BP2719,Sheet1!$CP2719,Sheet1!$DP2719,Sheet1!$EP2719,Sheet1!$FP2719,Sheet1!$GP2719)</f>
        <v>17.163095238095242</v>
      </c>
      <c r="GZ2719" s="24">
        <f t="shared" si="1066"/>
        <v>17.04505772005772</v>
      </c>
    </row>
    <row r="2720" spans="2:208">
      <c r="B2720" s="7">
        <f>B2715+5</f>
        <v>2010</v>
      </c>
      <c r="C2720" s="8">
        <f t="shared" si="1031"/>
        <v>17.438095238095237</v>
      </c>
      <c r="D2720" s="25">
        <f t="shared" si="1043"/>
        <v>17.196904761904761</v>
      </c>
      <c r="E2720" s="16">
        <f t="shared" si="1049"/>
        <v>17.054960317460321</v>
      </c>
      <c r="F2720" s="8">
        <f t="shared" si="1062"/>
        <v>16.84138888888889</v>
      </c>
      <c r="G2720" s="29">
        <f t="shared" si="1057"/>
        <v>16.641996031746032</v>
      </c>
      <c r="H2720" s="16">
        <f t="shared" si="1032"/>
        <v>25.5</v>
      </c>
      <c r="I2720" s="17">
        <f t="shared" si="1033"/>
        <v>17.399999999999999</v>
      </c>
      <c r="J2720" s="18">
        <f t="shared" si="1034"/>
        <v>12</v>
      </c>
      <c r="K2720" s="19">
        <f t="shared" si="1035"/>
        <v>18.75</v>
      </c>
      <c r="AA2720" s="2"/>
      <c r="AC2720" s="26">
        <v>2010</v>
      </c>
      <c r="AD2720" s="15">
        <v>20.399999999999999</v>
      </c>
      <c r="AE2720" s="15">
        <v>20.7</v>
      </c>
      <c r="AF2720" s="15">
        <v>20</v>
      </c>
      <c r="AG2720" s="15">
        <v>17.2</v>
      </c>
      <c r="AH2720" s="15">
        <v>14.8</v>
      </c>
      <c r="AI2720" s="15">
        <v>12.7</v>
      </c>
      <c r="AJ2720" s="15">
        <v>12.8</v>
      </c>
      <c r="AK2720" s="15">
        <v>12.4</v>
      </c>
      <c r="AL2720" s="15">
        <v>12.6</v>
      </c>
      <c r="AM2720" s="15">
        <v>16.2</v>
      </c>
      <c r="AN2720" s="15">
        <v>17.2</v>
      </c>
      <c r="AO2720" s="15">
        <v>18.2</v>
      </c>
      <c r="AP2720" s="21">
        <f t="shared" si="1045"/>
        <v>16.266666666666662</v>
      </c>
      <c r="AR2720" s="22">
        <f t="shared" si="1046"/>
        <v>20.366666666666664</v>
      </c>
      <c r="AS2720" s="23">
        <f t="shared" si="1047"/>
        <v>12.633333333333333</v>
      </c>
      <c r="AT2720" s="24">
        <f t="shared" si="1061"/>
        <v>15.909848484848483</v>
      </c>
      <c r="BC2720" s="20" t="s">
        <v>145</v>
      </c>
      <c r="BD2720" s="15">
        <v>20.7</v>
      </c>
      <c r="BE2720" s="15">
        <v>22.7</v>
      </c>
      <c r="BF2720" s="15">
        <v>20.2</v>
      </c>
      <c r="BG2720" s="15">
        <v>17.7</v>
      </c>
      <c r="BH2720" s="15">
        <v>14.8</v>
      </c>
      <c r="BI2720" s="15">
        <v>12.9</v>
      </c>
      <c r="BJ2720" s="15">
        <v>12.8</v>
      </c>
      <c r="BK2720" s="15">
        <v>12.6</v>
      </c>
      <c r="BL2720" s="15">
        <v>12.7</v>
      </c>
      <c r="BM2720" s="15">
        <v>16.7</v>
      </c>
      <c r="BN2720" s="15">
        <v>17.8</v>
      </c>
      <c r="BO2720" s="15">
        <v>18.8</v>
      </c>
      <c r="BP2720" s="21">
        <f t="shared" si="1058"/>
        <v>16.7</v>
      </c>
      <c r="BR2720" s="22">
        <f t="shared" si="1059"/>
        <v>21.2</v>
      </c>
      <c r="BS2720" s="23">
        <f t="shared" si="1060"/>
        <v>12.766666666666667</v>
      </c>
      <c r="BT2720" s="24">
        <f t="shared" si="1067"/>
        <v>16.606313131313129</v>
      </c>
      <c r="CB2720" s="2">
        <f t="shared" ref="CB2720:CB2732" si="1076">CB2719+1</f>
        <v>2010</v>
      </c>
      <c r="CC2720" s="20" t="s">
        <v>145</v>
      </c>
      <c r="CD2720" s="15">
        <v>21.1</v>
      </c>
      <c r="CE2720" s="15">
        <v>22.9</v>
      </c>
      <c r="CF2720" s="15">
        <v>20.7</v>
      </c>
      <c r="CG2720" s="15">
        <v>18.5</v>
      </c>
      <c r="CH2720" s="15">
        <v>16.100000000000001</v>
      </c>
      <c r="CI2720" s="15">
        <v>14</v>
      </c>
      <c r="CJ2720" s="15">
        <v>14</v>
      </c>
      <c r="CK2720" s="15">
        <v>13.1</v>
      </c>
      <c r="CL2720" s="15">
        <v>13.7</v>
      </c>
      <c r="CM2720" s="15">
        <v>16.2</v>
      </c>
      <c r="CN2720" s="15">
        <v>17.600000000000001</v>
      </c>
      <c r="CO2720" s="15">
        <v>18.8</v>
      </c>
      <c r="CP2720" s="21">
        <f t="shared" si="1073"/>
        <v>17.224999999999998</v>
      </c>
      <c r="CR2720" s="22">
        <f t="shared" si="1074"/>
        <v>21.566666666666666</v>
      </c>
      <c r="CS2720" s="23">
        <f t="shared" si="1075"/>
        <v>13.700000000000001</v>
      </c>
      <c r="CT2720" s="24">
        <f t="shared" si="1048"/>
        <v>16.991161616161616</v>
      </c>
      <c r="DB2720" s="2">
        <f t="shared" si="1039"/>
        <v>2010</v>
      </c>
      <c r="DC2720" s="20" t="s">
        <v>145</v>
      </c>
      <c r="DD2720" s="15">
        <v>24.1</v>
      </c>
      <c r="DE2720" s="15">
        <v>23.1</v>
      </c>
      <c r="DF2720" s="15">
        <v>22.7</v>
      </c>
      <c r="DG2720" s="15">
        <v>19.3</v>
      </c>
      <c r="DH2720" s="15">
        <v>15.6</v>
      </c>
      <c r="DI2720" s="15">
        <v>13.4</v>
      </c>
      <c r="DJ2720" s="15">
        <v>13.9</v>
      </c>
      <c r="DK2720" s="15">
        <v>13.8</v>
      </c>
      <c r="DL2720" s="15">
        <v>14.8</v>
      </c>
      <c r="DM2720" s="15">
        <v>18.5</v>
      </c>
      <c r="DN2720" s="15">
        <v>19</v>
      </c>
      <c r="DO2720" s="15">
        <v>20.3</v>
      </c>
      <c r="DP2720" s="21">
        <f t="shared" si="1036"/>
        <v>18.208333333333336</v>
      </c>
      <c r="DR2720" s="22">
        <f t="shared" si="1037"/>
        <v>23.3</v>
      </c>
      <c r="DS2720" s="23">
        <f t="shared" si="1038"/>
        <v>13.700000000000001</v>
      </c>
      <c r="DT2720" s="24">
        <f t="shared" si="1050"/>
        <v>17.553030303030305</v>
      </c>
      <c r="EB2720" s="2">
        <f t="shared" si="1071"/>
        <v>2010</v>
      </c>
      <c r="EC2720" s="20" t="s">
        <v>145</v>
      </c>
      <c r="ED2720" s="15">
        <v>24.3</v>
      </c>
      <c r="EE2720" s="15">
        <v>23.1</v>
      </c>
      <c r="EF2720" s="15">
        <v>23.2</v>
      </c>
      <c r="EG2720" s="15">
        <v>20.399999999999999</v>
      </c>
      <c r="EH2720" s="15">
        <v>16.8</v>
      </c>
      <c r="EI2720" s="15">
        <v>14.6</v>
      </c>
      <c r="EJ2720" s="15">
        <v>14.8</v>
      </c>
      <c r="EK2720" s="15">
        <v>14.4</v>
      </c>
      <c r="EL2720" s="15">
        <v>15.9</v>
      </c>
      <c r="EM2720" s="15">
        <v>18</v>
      </c>
      <c r="EN2720" s="15">
        <v>19.5</v>
      </c>
      <c r="EO2720" s="15">
        <v>20.399999999999999</v>
      </c>
      <c r="EP2720" s="21">
        <f t="shared" si="1068"/>
        <v>18.783333333333335</v>
      </c>
      <c r="ER2720" s="22">
        <f t="shared" si="1069"/>
        <v>23.533333333333335</v>
      </c>
      <c r="ES2720" s="23">
        <f t="shared" si="1070"/>
        <v>14.6</v>
      </c>
      <c r="ET2720" s="24">
        <f t="shared" si="1044"/>
        <v>18.097727272727273</v>
      </c>
      <c r="FB2720" s="2">
        <f t="shared" si="1072"/>
        <v>2010</v>
      </c>
      <c r="FC2720" s="20" t="s">
        <v>145</v>
      </c>
      <c r="FD2720" s="15">
        <v>25.5</v>
      </c>
      <c r="FE2720" s="15">
        <v>25.5</v>
      </c>
      <c r="FF2720" s="15">
        <v>23.8</v>
      </c>
      <c r="FG2720" s="15">
        <v>18.899999999999999</v>
      </c>
      <c r="FH2720" s="15">
        <v>14.3</v>
      </c>
      <c r="FI2720" s="15">
        <v>12</v>
      </c>
      <c r="FJ2720" s="15">
        <v>12</v>
      </c>
      <c r="FK2720" s="15">
        <v>12.3</v>
      </c>
      <c r="FL2720" s="15">
        <v>14.2</v>
      </c>
      <c r="FM2720" s="15">
        <v>17.7</v>
      </c>
      <c r="FN2720" s="15">
        <v>19.5</v>
      </c>
      <c r="FO2720" s="15">
        <v>20.7</v>
      </c>
      <c r="FP2720" s="21">
        <f t="shared" si="1040"/>
        <v>18.033333333333331</v>
      </c>
      <c r="FR2720" s="22">
        <f t="shared" si="1041"/>
        <v>24.933333333333334</v>
      </c>
      <c r="FS2720" s="23">
        <f t="shared" si="1042"/>
        <v>12.1</v>
      </c>
      <c r="FT2720" s="24">
        <f t="shared" si="1051"/>
        <v>17.802272727272726</v>
      </c>
      <c r="GB2720" s="2">
        <f t="shared" si="1056"/>
        <v>2010</v>
      </c>
      <c r="GC2720" s="20" t="s">
        <v>145</v>
      </c>
      <c r="GD2720" s="15">
        <v>20.7</v>
      </c>
      <c r="GE2720" s="15">
        <v>22.5</v>
      </c>
      <c r="GF2720" s="15">
        <v>21</v>
      </c>
      <c r="GG2720" s="15">
        <v>18.600000000000001</v>
      </c>
      <c r="GH2720" s="15">
        <v>15.6</v>
      </c>
      <c r="GI2720" s="15">
        <v>13.6</v>
      </c>
      <c r="GJ2720" s="15">
        <v>13.1</v>
      </c>
      <c r="GK2720" s="15">
        <v>13.1</v>
      </c>
      <c r="GL2720" s="15">
        <v>13.5</v>
      </c>
      <c r="GM2720" s="15">
        <v>15.2</v>
      </c>
      <c r="GN2720" s="15">
        <v>17.100000000000001</v>
      </c>
      <c r="GO2720" s="15">
        <v>18.2</v>
      </c>
      <c r="GP2720" s="21">
        <f t="shared" si="1052"/>
        <v>16.849999999999998</v>
      </c>
      <c r="GQ2720" s="2"/>
      <c r="GR2720" s="22">
        <f t="shared" si="1053"/>
        <v>21.400000000000002</v>
      </c>
      <c r="GS2720" s="23">
        <f t="shared" si="1054"/>
        <v>13.266666666666666</v>
      </c>
      <c r="GT2720" s="24">
        <f t="shared" si="1055"/>
        <v>16.574999999999999</v>
      </c>
      <c r="GU2720" s="22">
        <f>AVERAGE(Sheet1!AR2720,Sheet1!BR2720,Sheet1!CR2720,Sheet1!DR2720,Sheet1!ER2720,Sheet1!FR2720,Sheet1!GR2720)</f>
        <v>22.328571428571426</v>
      </c>
      <c r="GV2720" s="23">
        <f>AVERAGE(Sheet1!AS2720,Sheet1!BS2720,Sheet1!CS2720,Sheet1!DS2720,Sheet1!ES2720,Sheet1!FS2720,Sheet1!GS2720)</f>
        <v>13.252380952380951</v>
      </c>
      <c r="GW2720" s="22">
        <f t="shared" si="1064"/>
        <v>21.207936507936505</v>
      </c>
      <c r="GX2720" s="23">
        <f t="shared" si="1065"/>
        <v>13.077777777777778</v>
      </c>
      <c r="GY2720" s="24">
        <f>AVERAGE(Sheet1!$AP2720,Sheet1!$BP2720,Sheet1!$CP2720,Sheet1!$DP2720,Sheet1!$EP2720,Sheet1!$FP2720,Sheet1!$GP2720)</f>
        <v>17.438095238095237</v>
      </c>
      <c r="GZ2720" s="24">
        <f t="shared" si="1066"/>
        <v>17.076479076479075</v>
      </c>
    </row>
    <row r="2721" spans="2:208">
      <c r="B2721" s="7"/>
      <c r="C2721" s="8">
        <f t="shared" ref="C2721:C2732" si="1077">AVERAGE(AP2721,BP2721,CP2721,DP2721,EP2721,FP2721,GP2721)</f>
        <v>17.032341269841265</v>
      </c>
      <c r="D2721" s="25">
        <f t="shared" si="1043"/>
        <v>17.270277777777782</v>
      </c>
      <c r="E2721" s="16">
        <f t="shared" si="1049"/>
        <v>17.053472222222219</v>
      </c>
      <c r="F2721" s="8">
        <f t="shared" si="1062"/>
        <v>16.861994047619049</v>
      </c>
      <c r="G2721" s="29">
        <f t="shared" si="1057"/>
        <v>16.642333333333333</v>
      </c>
      <c r="H2721" s="16">
        <f t="shared" ref="H2721:H2732" si="1078">MAX(AD2721:AO2721,BD2721:BO2721,CD2721:CO2721,DD2721:DO2721,ED2721:EO2721,FD2721:FO2721,GD2721:GO2721)</f>
        <v>24</v>
      </c>
      <c r="I2721" s="17">
        <f t="shared" ref="I2721:I2732" si="1079">MEDIAN(AD2721:AO2721,BD2721:BO2721,CD2721:CO2721,DD2721:DO2721,ED2721:EO2721,FD2721:FO2721,GD2721:GO2721)</f>
        <v>17.25</v>
      </c>
      <c r="J2721" s="18">
        <f t="shared" ref="J2721:J2732" si="1080">MIN(AD2721:AO2721,BD2721:BO2721,CD2721:CO2721,DD2721:DO2721,ED2721:EO2721,FD2721:FO2721,GD2721:GO2721)</f>
        <v>11.3</v>
      </c>
      <c r="K2721" s="19">
        <f t="shared" ref="K2721:K2752" si="1081">(H2721+J2721)/2</f>
        <v>17.649999999999999</v>
      </c>
      <c r="AA2721" s="2"/>
      <c r="AC2721" s="26">
        <v>2011</v>
      </c>
      <c r="AD2721" s="15">
        <v>19.7</v>
      </c>
      <c r="AE2721" s="15">
        <v>17.7</v>
      </c>
      <c r="AF2721" s="15">
        <v>17.399999999999999</v>
      </c>
      <c r="AG2721" s="15">
        <v>16.399999999999999</v>
      </c>
      <c r="AH2721" s="15">
        <v>13.6</v>
      </c>
      <c r="AI2721" s="15">
        <v>12.3</v>
      </c>
      <c r="AJ2721" s="15">
        <v>11.3</v>
      </c>
      <c r="AK2721" s="15">
        <v>13.8</v>
      </c>
      <c r="AL2721" s="15">
        <v>14.4</v>
      </c>
      <c r="AM2721" s="15">
        <v>15.2</v>
      </c>
      <c r="AN2721" s="15">
        <v>18</v>
      </c>
      <c r="AO2721" s="15">
        <v>18.7</v>
      </c>
      <c r="AP2721" s="21">
        <f t="shared" si="1045"/>
        <v>15.708333333333329</v>
      </c>
      <c r="AR2721" s="22">
        <f t="shared" si="1046"/>
        <v>18.266666666666666</v>
      </c>
      <c r="AS2721" s="23">
        <f t="shared" si="1047"/>
        <v>12.466666666666669</v>
      </c>
      <c r="AT2721" s="24">
        <f t="shared" si="1061"/>
        <v>15.867424242424239</v>
      </c>
      <c r="BC2721" s="20" t="s">
        <v>146</v>
      </c>
      <c r="BD2721" s="30">
        <f>(BD2719+BD2720+BD2720+BD2722+BD2723+BD2724)/6</f>
        <v>20.233333333333331</v>
      </c>
      <c r="BE2721" s="30">
        <f>(BE2719+BE2720+BE2720+BE2722+BE2723+BE2724)/6</f>
        <v>21.416666666666668</v>
      </c>
      <c r="BF2721" s="30">
        <f>(BF2719+BF2720+BF2720+BF2722+BF2723+BF2724)/6</f>
        <v>19.666666666666668</v>
      </c>
      <c r="BG2721" s="30">
        <f>(BG2719+BG2720+BG2720+BG2722+BG2723+BG2724)/6</f>
        <v>17.3</v>
      </c>
      <c r="BH2721" s="30">
        <f>(BH2719+BH2720+BH2720+BH2722+BH2723+BH2724)/6</f>
        <v>14.600000000000001</v>
      </c>
      <c r="BI2721" s="15">
        <v>13</v>
      </c>
      <c r="BJ2721" s="15">
        <v>12</v>
      </c>
      <c r="BK2721" s="15">
        <v>14.5</v>
      </c>
      <c r="BL2721" s="15">
        <v>14.4</v>
      </c>
      <c r="BM2721" s="15">
        <v>15.6</v>
      </c>
      <c r="BN2721" s="15">
        <v>17.2</v>
      </c>
      <c r="BO2721" s="15">
        <v>18.8</v>
      </c>
      <c r="BP2721" s="21">
        <f t="shared" si="1058"/>
        <v>16.559722222222224</v>
      </c>
      <c r="BR2721" s="22">
        <f t="shared" si="1059"/>
        <v>20.438888888888886</v>
      </c>
      <c r="BS2721" s="23">
        <f t="shared" si="1060"/>
        <v>13.166666666666666</v>
      </c>
      <c r="BT2721" s="24">
        <f t="shared" si="1067"/>
        <v>16.52992424242424</v>
      </c>
      <c r="CB2721" s="2">
        <f t="shared" si="1076"/>
        <v>2011</v>
      </c>
      <c r="CC2721" s="20" t="s">
        <v>146</v>
      </c>
      <c r="CD2721" s="15">
        <v>20.3</v>
      </c>
      <c r="CE2721" s="15">
        <v>19.399999999999999</v>
      </c>
      <c r="CF2721" s="15">
        <v>18.8</v>
      </c>
      <c r="CG2721" s="15">
        <v>17.8</v>
      </c>
      <c r="CH2721" s="15">
        <v>14.7</v>
      </c>
      <c r="CI2721" s="15">
        <v>14.1</v>
      </c>
      <c r="CJ2721" s="15">
        <v>12.9</v>
      </c>
      <c r="CK2721" s="15">
        <v>14.7</v>
      </c>
      <c r="CL2721" s="15">
        <v>15.5</v>
      </c>
      <c r="CM2721" s="15">
        <v>16.600000000000001</v>
      </c>
      <c r="CN2721" s="15">
        <v>18.8</v>
      </c>
      <c r="CO2721" s="15">
        <v>19.7</v>
      </c>
      <c r="CP2721" s="21">
        <f t="shared" si="1073"/>
        <v>16.941666666666666</v>
      </c>
      <c r="CR2721" s="22">
        <f t="shared" si="1074"/>
        <v>19.5</v>
      </c>
      <c r="CS2721" s="23">
        <f t="shared" si="1075"/>
        <v>13.9</v>
      </c>
      <c r="CT2721" s="24">
        <f t="shared" si="1048"/>
        <v>16.965404040404039</v>
      </c>
      <c r="DB2721" s="2">
        <f t="shared" si="1039"/>
        <v>2011</v>
      </c>
      <c r="DC2721" s="20" t="s">
        <v>146</v>
      </c>
      <c r="DD2721" s="15">
        <v>22.5</v>
      </c>
      <c r="DE2721" s="15">
        <v>20.7</v>
      </c>
      <c r="DF2721" s="15">
        <v>20</v>
      </c>
      <c r="DG2721" s="15">
        <v>18.100000000000001</v>
      </c>
      <c r="DH2721" s="15">
        <v>14.9</v>
      </c>
      <c r="DI2721" s="15">
        <v>13.2</v>
      </c>
      <c r="DJ2721" s="15">
        <v>12</v>
      </c>
      <c r="DK2721" s="15">
        <v>14.7</v>
      </c>
      <c r="DL2721" s="15">
        <v>16.3</v>
      </c>
      <c r="DM2721" s="15">
        <v>17.100000000000001</v>
      </c>
      <c r="DN2721" s="15">
        <v>20.7</v>
      </c>
      <c r="DO2721" s="15">
        <v>20.3</v>
      </c>
      <c r="DP2721" s="21">
        <f t="shared" ref="DP2721:DP2752" si="1082">SUM(DD2721:DO2721)/12</f>
        <v>17.541666666666668</v>
      </c>
      <c r="DR2721" s="22">
        <f t="shared" ref="DR2721:DR2728" si="1083">SUM(DD2721+DE2721+DF2721)/3</f>
        <v>21.066666666666666</v>
      </c>
      <c r="DS2721" s="23">
        <f t="shared" ref="DS2721:DS2728" si="1084">SUM(DI2721+DJ2721+DK2721)/3</f>
        <v>13.299999999999999</v>
      </c>
      <c r="DT2721" s="24">
        <f t="shared" si="1050"/>
        <v>17.525000000000002</v>
      </c>
      <c r="EB2721" s="2">
        <f t="shared" si="1071"/>
        <v>2011</v>
      </c>
      <c r="EC2721" s="20" t="s">
        <v>146</v>
      </c>
      <c r="ED2721" s="15">
        <v>22</v>
      </c>
      <c r="EE2721" s="15">
        <v>22.4</v>
      </c>
      <c r="EF2721" s="15">
        <v>20.6</v>
      </c>
      <c r="EG2721" s="15">
        <v>19.100000000000001</v>
      </c>
      <c r="EH2721" s="15">
        <v>15.8</v>
      </c>
      <c r="EI2721" s="15">
        <v>14.4</v>
      </c>
      <c r="EJ2721" s="15">
        <v>13.3</v>
      </c>
      <c r="EK2721" s="15">
        <v>15.4</v>
      </c>
      <c r="EL2721" s="15">
        <v>16.8</v>
      </c>
      <c r="EM2721" s="15">
        <v>18.100000000000001</v>
      </c>
      <c r="EN2721" s="15">
        <v>20.100000000000001</v>
      </c>
      <c r="EO2721" s="15">
        <v>20.9</v>
      </c>
      <c r="EP2721" s="21">
        <f t="shared" si="1068"/>
        <v>18.241666666666667</v>
      </c>
      <c r="ER2721" s="22">
        <f t="shared" si="1069"/>
        <v>21.666666666666668</v>
      </c>
      <c r="ES2721" s="23">
        <f t="shared" si="1070"/>
        <v>14.366666666666667</v>
      </c>
      <c r="ET2721" s="24">
        <f t="shared" si="1044"/>
        <v>18.136363636363637</v>
      </c>
      <c r="FB2721" s="2">
        <f t="shared" si="1072"/>
        <v>2011</v>
      </c>
      <c r="FC2721" s="20" t="s">
        <v>146</v>
      </c>
      <c r="FD2721" s="15">
        <v>24</v>
      </c>
      <c r="FE2721" s="15">
        <v>23.1</v>
      </c>
      <c r="FF2721" s="15">
        <v>21.1</v>
      </c>
      <c r="FG2721" s="15">
        <v>17.8</v>
      </c>
      <c r="FH2721" s="15">
        <v>13.7</v>
      </c>
      <c r="FI2721" s="15">
        <v>11.9</v>
      </c>
      <c r="FJ2721" s="15">
        <v>11.5</v>
      </c>
      <c r="FK2721" s="15">
        <v>13.6</v>
      </c>
      <c r="FL2721" s="15">
        <v>15.7</v>
      </c>
      <c r="FM2721" s="15">
        <v>17.3</v>
      </c>
      <c r="FN2721" s="15">
        <v>20.5</v>
      </c>
      <c r="FO2721" s="15">
        <v>22.5</v>
      </c>
      <c r="FP2721" s="21">
        <f t="shared" si="1040"/>
        <v>17.725000000000001</v>
      </c>
      <c r="FR2721" s="22">
        <f t="shared" si="1041"/>
        <v>22.733333333333334</v>
      </c>
      <c r="FS2721" s="23">
        <f t="shared" si="1042"/>
        <v>12.333333333333334</v>
      </c>
      <c r="FT2721" s="24">
        <f t="shared" si="1051"/>
        <v>17.812121212121212</v>
      </c>
      <c r="GB2721" s="2">
        <f t="shared" si="1056"/>
        <v>2011</v>
      </c>
      <c r="GC2721" s="20" t="s">
        <v>146</v>
      </c>
      <c r="GD2721" s="15">
        <v>20.5</v>
      </c>
      <c r="GE2721" s="15">
        <v>20.3</v>
      </c>
      <c r="GF2721" s="15">
        <v>19.100000000000001</v>
      </c>
      <c r="GG2721" s="15">
        <v>17.5</v>
      </c>
      <c r="GH2721" s="15">
        <v>14.5</v>
      </c>
      <c r="GI2721" s="15">
        <v>13.3</v>
      </c>
      <c r="GJ2721" s="15">
        <v>12.1</v>
      </c>
      <c r="GK2721" s="15">
        <v>13.4</v>
      </c>
      <c r="GL2721" s="15">
        <v>14.6</v>
      </c>
      <c r="GM2721" s="15">
        <v>15.5</v>
      </c>
      <c r="GN2721" s="15">
        <v>17.399999999999999</v>
      </c>
      <c r="GO2721" s="15">
        <v>19.899999999999999</v>
      </c>
      <c r="GP2721" s="21">
        <f t="shared" si="1052"/>
        <v>16.508333333333333</v>
      </c>
      <c r="GQ2721" s="2"/>
      <c r="GR2721" s="22">
        <f t="shared" si="1053"/>
        <v>19.966666666666665</v>
      </c>
      <c r="GS2721" s="23">
        <f t="shared" si="1054"/>
        <v>12.933333333333332</v>
      </c>
      <c r="GT2721" s="24">
        <f t="shared" si="1055"/>
        <v>16.534090909090907</v>
      </c>
      <c r="GU2721" s="22">
        <f>AVERAGE(Sheet1!AR2721,Sheet1!BR2721,Sheet1!CR2721,Sheet1!DR2721,Sheet1!ER2721,Sheet1!FR2721,Sheet1!GR2721)</f>
        <v>20.519841269841269</v>
      </c>
      <c r="GV2721" s="23">
        <f>AVERAGE(Sheet1!AS2721,Sheet1!BS2721,Sheet1!CS2721,Sheet1!DS2721,Sheet1!ES2721,Sheet1!FS2721,Sheet1!GS2721)</f>
        <v>13.209523809523807</v>
      </c>
      <c r="GW2721" s="22">
        <f t="shared" si="1064"/>
        <v>21.134559884559884</v>
      </c>
      <c r="GX2721" s="23">
        <f t="shared" si="1065"/>
        <v>13.08109668109668</v>
      </c>
      <c r="GY2721" s="24">
        <f>AVERAGE(Sheet1!$AP2721,Sheet1!$BP2721,Sheet1!$CP2721,Sheet1!$DP2721,Sheet1!$EP2721,Sheet1!$FP2721,Sheet1!$GP2721)</f>
        <v>17.032341269841265</v>
      </c>
      <c r="GZ2721" s="24">
        <f t="shared" si="1066"/>
        <v>17.052904040404041</v>
      </c>
    </row>
    <row r="2722" spans="2:208">
      <c r="B2722" s="7"/>
      <c r="C2722" s="8">
        <f t="shared" si="1077"/>
        <v>17.37857142857143</v>
      </c>
      <c r="D2722" s="25">
        <f t="shared" si="1043"/>
        <v>17.2240873015873</v>
      </c>
      <c r="E2722" s="16">
        <f t="shared" si="1049"/>
        <v>17.088710317460315</v>
      </c>
      <c r="F2722" s="8">
        <f t="shared" si="1062"/>
        <v>16.922232142857141</v>
      </c>
      <c r="G2722" s="29">
        <f t="shared" si="1057"/>
        <v>16.665714285714284</v>
      </c>
      <c r="H2722" s="16">
        <f t="shared" si="1078"/>
        <v>25.7</v>
      </c>
      <c r="I2722" s="17">
        <f t="shared" si="1079"/>
        <v>17.649999999999999</v>
      </c>
      <c r="J2722" s="18">
        <f t="shared" si="1080"/>
        <v>11.9</v>
      </c>
      <c r="K2722" s="19">
        <f t="shared" si="1081"/>
        <v>18.8</v>
      </c>
      <c r="AA2722" s="2"/>
      <c r="AC2722" s="26">
        <v>2012</v>
      </c>
      <c r="AD2722" s="15">
        <v>20.399999999999999</v>
      </c>
      <c r="AE2722" s="15">
        <v>21.2</v>
      </c>
      <c r="AF2722" s="15">
        <v>18.8</v>
      </c>
      <c r="AG2722" s="15">
        <v>17.5</v>
      </c>
      <c r="AH2722" s="15">
        <v>14</v>
      </c>
      <c r="AI2722" s="15">
        <v>12.3</v>
      </c>
      <c r="AJ2722" s="15">
        <v>11.9</v>
      </c>
      <c r="AK2722" s="15">
        <v>12.7</v>
      </c>
      <c r="AL2722" s="15">
        <v>14.7</v>
      </c>
      <c r="AM2722" s="15">
        <v>15.2</v>
      </c>
      <c r="AN2722" s="15">
        <v>17.8</v>
      </c>
      <c r="AO2722" s="15">
        <v>18.600000000000001</v>
      </c>
      <c r="AP2722" s="21">
        <f t="shared" si="1045"/>
        <v>16.258333333333329</v>
      </c>
      <c r="AR2722" s="22">
        <f t="shared" si="1046"/>
        <v>20.133333333333329</v>
      </c>
      <c r="AS2722" s="23">
        <f t="shared" si="1047"/>
        <v>12.300000000000002</v>
      </c>
      <c r="AT2722" s="24">
        <f t="shared" si="1061"/>
        <v>15.881060606060606</v>
      </c>
      <c r="BC2722" s="20" t="s">
        <v>147</v>
      </c>
      <c r="BD2722" s="15">
        <v>20.3</v>
      </c>
      <c r="BE2722" s="15">
        <v>20.7</v>
      </c>
      <c r="BF2722" s="15">
        <v>19.100000000000001</v>
      </c>
      <c r="BG2722" s="15">
        <v>17.600000000000001</v>
      </c>
      <c r="BH2722" s="15">
        <v>14.1</v>
      </c>
      <c r="BI2722" s="15">
        <v>12.7</v>
      </c>
      <c r="BJ2722" s="15">
        <v>12.6</v>
      </c>
      <c r="BK2722" s="15">
        <v>12.6</v>
      </c>
      <c r="BL2722" s="15">
        <v>14.2</v>
      </c>
      <c r="BM2722" s="15">
        <v>15.2</v>
      </c>
      <c r="BN2722" s="15">
        <v>18.100000000000001</v>
      </c>
      <c r="BO2722" s="15">
        <v>18.7</v>
      </c>
      <c r="BP2722" s="21">
        <f t="shared" si="1058"/>
        <v>16.324999999999996</v>
      </c>
      <c r="BR2722" s="22">
        <f t="shared" si="1059"/>
        <v>20.033333333333335</v>
      </c>
      <c r="BS2722" s="23">
        <f t="shared" si="1060"/>
        <v>12.633333333333333</v>
      </c>
      <c r="BT2722" s="24">
        <f t="shared" si="1067"/>
        <v>16.503156565656564</v>
      </c>
      <c r="CB2722" s="2">
        <f t="shared" si="1076"/>
        <v>2012</v>
      </c>
      <c r="CC2722" s="20" t="s">
        <v>147</v>
      </c>
      <c r="CD2722" s="15">
        <v>21.9</v>
      </c>
      <c r="CE2722" s="15">
        <v>23</v>
      </c>
      <c r="CF2722" s="15">
        <v>20.3</v>
      </c>
      <c r="CG2722" s="15">
        <v>18.600000000000001</v>
      </c>
      <c r="CH2722" s="15">
        <v>15</v>
      </c>
      <c r="CI2722" s="15">
        <v>13.2</v>
      </c>
      <c r="CJ2722" s="15">
        <v>13.3</v>
      </c>
      <c r="CK2722" s="15">
        <v>13.3</v>
      </c>
      <c r="CL2722" s="15">
        <v>14.7</v>
      </c>
      <c r="CM2722" s="15">
        <v>15.9</v>
      </c>
      <c r="CN2722" s="15">
        <v>17.899999999999999</v>
      </c>
      <c r="CO2722" s="15">
        <v>19.5</v>
      </c>
      <c r="CP2722" s="21">
        <f t="shared" si="1073"/>
        <v>17.216666666666669</v>
      </c>
      <c r="CR2722" s="22">
        <f t="shared" si="1074"/>
        <v>21.733333333333334</v>
      </c>
      <c r="CS2722" s="23">
        <f t="shared" si="1075"/>
        <v>13.266666666666666</v>
      </c>
      <c r="CT2722" s="24">
        <f t="shared" si="1048"/>
        <v>16.984848484848484</v>
      </c>
      <c r="DB2722" s="2">
        <f t="shared" ref="DB2722:DB2732" si="1085">DB2721+1</f>
        <v>2012</v>
      </c>
      <c r="DC2722" s="20" t="s">
        <v>147</v>
      </c>
      <c r="DD2722" s="15">
        <v>23.7</v>
      </c>
      <c r="DE2722" s="15">
        <v>22.5</v>
      </c>
      <c r="DF2722" s="15">
        <v>20.7</v>
      </c>
      <c r="DG2722" s="15">
        <v>19.600000000000001</v>
      </c>
      <c r="DH2722" s="15">
        <v>15.4</v>
      </c>
      <c r="DI2722" s="15">
        <v>12.5</v>
      </c>
      <c r="DJ2722" s="15">
        <v>12.9</v>
      </c>
      <c r="DK2722" s="15">
        <v>13.8</v>
      </c>
      <c r="DL2722" s="15">
        <v>15.9</v>
      </c>
      <c r="DM2722" s="15">
        <v>17.5</v>
      </c>
      <c r="DN2722" s="15">
        <v>20.399999999999999</v>
      </c>
      <c r="DO2722" s="15">
        <v>22.5</v>
      </c>
      <c r="DP2722" s="21">
        <f t="shared" si="1082"/>
        <v>18.116666666666671</v>
      </c>
      <c r="DR2722" s="22">
        <f t="shared" si="1083"/>
        <v>22.3</v>
      </c>
      <c r="DS2722" s="23">
        <f t="shared" si="1084"/>
        <v>13.066666666666668</v>
      </c>
      <c r="DT2722" s="24">
        <f t="shared" si="1050"/>
        <v>17.593181818181819</v>
      </c>
      <c r="EB2722" s="2">
        <f t="shared" si="1071"/>
        <v>2012</v>
      </c>
      <c r="EC2722" s="20" t="s">
        <v>147</v>
      </c>
      <c r="ED2722" s="15">
        <v>23.7</v>
      </c>
      <c r="EE2722" s="15">
        <v>23.1</v>
      </c>
      <c r="EF2722" s="15">
        <v>21.4</v>
      </c>
      <c r="EG2722" s="15">
        <v>19.7</v>
      </c>
      <c r="EH2722" s="15">
        <v>16.600000000000001</v>
      </c>
      <c r="EI2722" s="15">
        <v>14</v>
      </c>
      <c r="EJ2722" s="15">
        <v>14.3</v>
      </c>
      <c r="EK2722" s="15">
        <v>14.6</v>
      </c>
      <c r="EL2722" s="15">
        <v>16.2</v>
      </c>
      <c r="EM2722" s="15">
        <v>18.2</v>
      </c>
      <c r="EN2722" s="15">
        <v>20</v>
      </c>
      <c r="EO2722" s="15">
        <v>22.2</v>
      </c>
      <c r="EP2722" s="21">
        <f t="shared" si="1068"/>
        <v>18.666666666666664</v>
      </c>
      <c r="ER2722" s="22">
        <f t="shared" si="1069"/>
        <v>22.733333333333331</v>
      </c>
      <c r="ES2722" s="23">
        <f t="shared" si="1070"/>
        <v>14.299999999999999</v>
      </c>
      <c r="ET2722" s="24">
        <f t="shared" si="1044"/>
        <v>18.184848484848484</v>
      </c>
      <c r="FB2722" s="2">
        <f t="shared" si="1072"/>
        <v>2012</v>
      </c>
      <c r="FC2722" s="20" t="s">
        <v>147</v>
      </c>
      <c r="FD2722" s="15">
        <v>25.7</v>
      </c>
      <c r="FE2722" s="15">
        <v>24.8</v>
      </c>
      <c r="FF2722" s="15">
        <v>21.8</v>
      </c>
      <c r="FG2722" s="15">
        <v>19.2</v>
      </c>
      <c r="FH2722" s="15">
        <v>14.8</v>
      </c>
      <c r="FI2722" s="15">
        <v>11.9</v>
      </c>
      <c r="FJ2722" s="15">
        <v>11.9</v>
      </c>
      <c r="FK2722" s="15">
        <v>12.9</v>
      </c>
      <c r="FL2722" s="15">
        <v>15.4</v>
      </c>
      <c r="FM2722" s="15">
        <v>17.7</v>
      </c>
      <c r="FN2722" s="15">
        <v>20.5</v>
      </c>
      <c r="FO2722" s="15">
        <v>22.9</v>
      </c>
      <c r="FP2722" s="21">
        <f t="shared" si="1040"/>
        <v>18.291666666666668</v>
      </c>
      <c r="FR2722" s="22">
        <f t="shared" si="1041"/>
        <v>24.099999999999998</v>
      </c>
      <c r="FS2722" s="23">
        <f t="shared" si="1042"/>
        <v>12.233333333333334</v>
      </c>
      <c r="FT2722" s="24">
        <f t="shared" si="1051"/>
        <v>17.900000000000002</v>
      </c>
      <c r="GB2722" s="2">
        <f t="shared" si="1056"/>
        <v>2012</v>
      </c>
      <c r="GC2722" s="20" t="s">
        <v>147</v>
      </c>
      <c r="GD2722" s="15">
        <v>21.2</v>
      </c>
      <c r="GE2722" s="15">
        <v>21.6</v>
      </c>
      <c r="GF2722" s="15">
        <v>20.2</v>
      </c>
      <c r="GG2722" s="15">
        <v>18.3</v>
      </c>
      <c r="GH2722" s="15">
        <v>15.5</v>
      </c>
      <c r="GI2722" s="15">
        <v>13.3</v>
      </c>
      <c r="GJ2722" s="15">
        <v>12.9</v>
      </c>
      <c r="GK2722" s="15">
        <v>12.9</v>
      </c>
      <c r="GL2722" s="15">
        <v>13.8</v>
      </c>
      <c r="GM2722" s="15">
        <v>15.2</v>
      </c>
      <c r="GN2722" s="15">
        <v>17.8</v>
      </c>
      <c r="GO2722" s="15">
        <v>18.600000000000001</v>
      </c>
      <c r="GP2722" s="21">
        <f t="shared" si="1052"/>
        <v>16.775000000000002</v>
      </c>
      <c r="GQ2722" s="2"/>
      <c r="GR2722" s="22">
        <f t="shared" si="1053"/>
        <v>21</v>
      </c>
      <c r="GS2722" s="23">
        <f t="shared" si="1054"/>
        <v>13.033333333333333</v>
      </c>
      <c r="GT2722" s="24">
        <f t="shared" si="1055"/>
        <v>16.53409090909091</v>
      </c>
      <c r="GU2722" s="22">
        <f>AVERAGE(Sheet1!AR2722,Sheet1!BR2722,Sheet1!CR2722,Sheet1!DR2722,Sheet1!ER2722,Sheet1!FR2722,Sheet1!GR2722)</f>
        <v>21.719047619047618</v>
      </c>
      <c r="GV2722" s="23">
        <f>AVERAGE(Sheet1!AS2722,Sheet1!BS2722,Sheet1!CS2722,Sheet1!DS2722,Sheet1!ES2722,Sheet1!FS2722,Sheet1!GS2722)</f>
        <v>12.976190476190478</v>
      </c>
      <c r="GW2722" s="22">
        <f t="shared" si="1064"/>
        <v>21.106132756132755</v>
      </c>
      <c r="GX2722" s="23">
        <f t="shared" si="1065"/>
        <v>13.052380952380952</v>
      </c>
      <c r="GY2722" s="24">
        <f>AVERAGE(Sheet1!$AP2722,Sheet1!$BP2722,Sheet1!$CP2722,Sheet1!$DP2722,Sheet1!$EP2722,Sheet1!$FP2722,Sheet1!$GP2722)</f>
        <v>17.37857142857143</v>
      </c>
      <c r="GZ2722" s="24">
        <f t="shared" si="1066"/>
        <v>17.083026695526694</v>
      </c>
    </row>
    <row r="2723" spans="2:208">
      <c r="B2723" s="7"/>
      <c r="C2723" s="8">
        <f t="shared" si="1077"/>
        <v>17.452380952380953</v>
      </c>
      <c r="D2723" s="25">
        <f t="shared" si="1043"/>
        <v>17.292896825396827</v>
      </c>
      <c r="E2723" s="16">
        <f t="shared" si="1049"/>
        <v>17.142043650793649</v>
      </c>
      <c r="F2723" s="8">
        <f t="shared" si="1062"/>
        <v>16.942708333333332</v>
      </c>
      <c r="G2723" s="29">
        <f t="shared" si="1057"/>
        <v>16.692666666666668</v>
      </c>
      <c r="H2723" s="16">
        <f t="shared" si="1078"/>
        <v>25.3</v>
      </c>
      <c r="I2723" s="17">
        <f t="shared" si="1079"/>
        <v>16.7</v>
      </c>
      <c r="J2723" s="18">
        <f t="shared" si="1080"/>
        <v>12.4</v>
      </c>
      <c r="K2723" s="19">
        <f t="shared" si="1081"/>
        <v>18.850000000000001</v>
      </c>
      <c r="AA2723" s="2"/>
      <c r="AC2723" s="26">
        <v>2013</v>
      </c>
      <c r="AD2723" s="15">
        <v>20.3</v>
      </c>
      <c r="AE2723" s="15">
        <v>21.1</v>
      </c>
      <c r="AF2723" s="15">
        <v>20.399999999999999</v>
      </c>
      <c r="AG2723" s="15">
        <v>16.600000000000001</v>
      </c>
      <c r="AH2723" s="15">
        <v>14.9</v>
      </c>
      <c r="AI2723" s="15">
        <v>12.6</v>
      </c>
      <c r="AJ2723" s="15">
        <v>12.8</v>
      </c>
      <c r="AK2723" s="15">
        <v>12.8</v>
      </c>
      <c r="AL2723" s="15">
        <v>15.3</v>
      </c>
      <c r="AM2723" s="15">
        <v>15.3</v>
      </c>
      <c r="AN2723" s="15">
        <v>15.3</v>
      </c>
      <c r="AO2723" s="15">
        <v>18.399999999999999</v>
      </c>
      <c r="AP2723" s="21">
        <f t="shared" si="1045"/>
        <v>16.31666666666667</v>
      </c>
      <c r="AR2723" s="22">
        <f t="shared" si="1046"/>
        <v>20.6</v>
      </c>
      <c r="AS2723" s="23">
        <f t="shared" si="1047"/>
        <v>12.733333333333334</v>
      </c>
      <c r="AT2723" s="24">
        <f t="shared" si="1061"/>
        <v>15.910606060606058</v>
      </c>
      <c r="BC2723" s="20" t="s">
        <v>148</v>
      </c>
      <c r="BD2723" s="15">
        <v>19.899999999999999</v>
      </c>
      <c r="BE2723" s="15">
        <v>21.1</v>
      </c>
      <c r="BF2723" s="15">
        <v>20.9</v>
      </c>
      <c r="BG2723" s="15">
        <v>16.899999999999999</v>
      </c>
      <c r="BH2723" s="15">
        <v>14.9</v>
      </c>
      <c r="BI2723" s="15">
        <v>13.4</v>
      </c>
      <c r="BJ2723" s="15">
        <v>13.5</v>
      </c>
      <c r="BK2723" s="15">
        <v>13.1</v>
      </c>
      <c r="BL2723" s="15">
        <v>15.2</v>
      </c>
      <c r="BM2723" s="15">
        <v>14.9</v>
      </c>
      <c r="BN2723" s="15">
        <v>16.100000000000001</v>
      </c>
      <c r="BO2723" s="15">
        <v>18.2</v>
      </c>
      <c r="BP2723" s="21">
        <f t="shared" si="1058"/>
        <v>16.508333333333333</v>
      </c>
      <c r="BR2723" s="22">
        <f t="shared" si="1059"/>
        <v>20.633333333333333</v>
      </c>
      <c r="BS2723" s="23">
        <f t="shared" si="1060"/>
        <v>13.333333333333334</v>
      </c>
      <c r="BT2723" s="24">
        <f t="shared" si="1067"/>
        <v>16.492550505050506</v>
      </c>
      <c r="CB2723" s="2">
        <f t="shared" si="1076"/>
        <v>2013</v>
      </c>
      <c r="CC2723" s="20" t="s">
        <v>148</v>
      </c>
      <c r="CD2723" s="15">
        <v>21.7</v>
      </c>
      <c r="CE2723" s="15">
        <v>22.8</v>
      </c>
      <c r="CF2723" s="15">
        <v>23.1</v>
      </c>
      <c r="CG2723" s="15">
        <v>18</v>
      </c>
      <c r="CH2723" s="15">
        <v>16.2</v>
      </c>
      <c r="CI2723" s="15">
        <v>14.7</v>
      </c>
      <c r="CJ2723" s="15">
        <v>14.3</v>
      </c>
      <c r="CK2723" s="15">
        <v>14.2</v>
      </c>
      <c r="CL2723" s="15">
        <v>16</v>
      </c>
      <c r="CM2723" s="15">
        <v>16</v>
      </c>
      <c r="CN2723" s="15">
        <v>16.7</v>
      </c>
      <c r="CO2723" s="15">
        <v>18.7</v>
      </c>
      <c r="CP2723" s="21">
        <f t="shared" si="1073"/>
        <v>17.7</v>
      </c>
      <c r="CR2723" s="22">
        <f t="shared" si="1074"/>
        <v>22.533333333333331</v>
      </c>
      <c r="CS2723" s="23">
        <f t="shared" si="1075"/>
        <v>14.4</v>
      </c>
      <c r="CT2723" s="24">
        <f t="shared" si="1048"/>
        <v>17.073484848484849</v>
      </c>
      <c r="DB2723" s="2">
        <f t="shared" si="1085"/>
        <v>2013</v>
      </c>
      <c r="DC2723" s="20" t="s">
        <v>148</v>
      </c>
      <c r="DD2723" s="15">
        <v>23.9</v>
      </c>
      <c r="DE2723" s="15">
        <v>23.5</v>
      </c>
      <c r="DF2723" s="15">
        <v>22.9</v>
      </c>
      <c r="DG2723" s="15">
        <v>17.899999999999999</v>
      </c>
      <c r="DH2723" s="15">
        <v>16</v>
      </c>
      <c r="DI2723" s="15">
        <v>13</v>
      </c>
      <c r="DJ2723" s="15">
        <v>13.7</v>
      </c>
      <c r="DK2723" s="15">
        <v>14.2</v>
      </c>
      <c r="DL2723" s="15">
        <v>16.7</v>
      </c>
      <c r="DM2723" s="15">
        <v>17.7</v>
      </c>
      <c r="DN2723" s="15">
        <v>16.899999999999999</v>
      </c>
      <c r="DO2723" s="15">
        <v>21.2</v>
      </c>
      <c r="DP2723" s="21">
        <f t="shared" si="1082"/>
        <v>18.133333333333329</v>
      </c>
      <c r="DR2723" s="22">
        <f t="shared" si="1083"/>
        <v>23.433333333333334</v>
      </c>
      <c r="DS2723" s="23">
        <f t="shared" si="1084"/>
        <v>13.633333333333333</v>
      </c>
      <c r="DT2723" s="24">
        <f t="shared" si="1050"/>
        <v>17.640909090909091</v>
      </c>
      <c r="EB2723" s="2">
        <f t="shared" si="1071"/>
        <v>2013</v>
      </c>
      <c r="EC2723" s="20" t="s">
        <v>148</v>
      </c>
      <c r="ED2723" s="15">
        <v>24</v>
      </c>
      <c r="EE2723" s="15">
        <v>23.4</v>
      </c>
      <c r="EF2723" s="15">
        <v>23.5</v>
      </c>
      <c r="EG2723" s="15">
        <v>19.3</v>
      </c>
      <c r="EH2723" s="15">
        <v>17</v>
      </c>
      <c r="EI2723" s="15">
        <v>14.5</v>
      </c>
      <c r="EJ2723" s="15">
        <v>14.6</v>
      </c>
      <c r="EK2723" s="15">
        <v>14.3</v>
      </c>
      <c r="EL2723" s="15">
        <v>16.3</v>
      </c>
      <c r="EM2723" s="15">
        <v>17.2</v>
      </c>
      <c r="EN2723" s="15">
        <v>17.5</v>
      </c>
      <c r="EO2723" s="15">
        <v>19.899999999999999</v>
      </c>
      <c r="EP2723" s="21">
        <f t="shared" si="1068"/>
        <v>18.458333333333336</v>
      </c>
      <c r="ER2723" s="22">
        <f t="shared" si="1069"/>
        <v>23.633333333333336</v>
      </c>
      <c r="ES2723" s="23">
        <f t="shared" si="1070"/>
        <v>14.466666666666669</v>
      </c>
      <c r="ET2723" s="24">
        <f t="shared" si="1044"/>
        <v>18.218181818181819</v>
      </c>
      <c r="FB2723" s="2">
        <f t="shared" si="1072"/>
        <v>2013</v>
      </c>
      <c r="FC2723" s="20" t="s">
        <v>148</v>
      </c>
      <c r="FD2723" s="15">
        <v>25.1</v>
      </c>
      <c r="FE2723" s="15">
        <v>25.3</v>
      </c>
      <c r="FF2723" s="15">
        <v>24.9</v>
      </c>
      <c r="FG2723" s="15">
        <v>18</v>
      </c>
      <c r="FH2723" s="15">
        <v>15.1</v>
      </c>
      <c r="FI2723" s="15">
        <v>12.5</v>
      </c>
      <c r="FJ2723" s="15">
        <v>12.4</v>
      </c>
      <c r="FK2723" s="15">
        <v>12.7</v>
      </c>
      <c r="FL2723" s="15">
        <v>15.8</v>
      </c>
      <c r="FM2723" s="15">
        <v>16.7</v>
      </c>
      <c r="FN2723" s="15">
        <v>18.399999999999999</v>
      </c>
      <c r="FO2723" s="15">
        <v>21.9</v>
      </c>
      <c r="FP2723" s="21">
        <f t="shared" ref="FP2723:FP2754" si="1086">SUM(FD2723:FO2723)/12</f>
        <v>18.233333333333334</v>
      </c>
      <c r="FR2723" s="22">
        <f t="shared" ref="FR2723:FR2728" si="1087">SUM(FD2723+FE2723+FF2723)/3</f>
        <v>25.100000000000005</v>
      </c>
      <c r="FS2723" s="23">
        <f t="shared" ref="FS2723:FS2728" si="1088">SUM(FI2723+FJ2723+FK2723)/3</f>
        <v>12.533333333333331</v>
      </c>
      <c r="FT2723" s="24">
        <f t="shared" si="1051"/>
        <v>17.952272727272728</v>
      </c>
      <c r="GB2723" s="2">
        <f t="shared" si="1056"/>
        <v>2013</v>
      </c>
      <c r="GC2723" s="20" t="s">
        <v>148</v>
      </c>
      <c r="GD2723" s="15">
        <v>20.399999999999999</v>
      </c>
      <c r="GE2723" s="15">
        <v>21.6</v>
      </c>
      <c r="GF2723" s="15">
        <v>21.4</v>
      </c>
      <c r="GG2723" s="15">
        <v>17.5</v>
      </c>
      <c r="GH2723" s="15">
        <v>15.2</v>
      </c>
      <c r="GI2723" s="15">
        <v>13.6</v>
      </c>
      <c r="GJ2723" s="15">
        <v>13.5</v>
      </c>
      <c r="GK2723" s="15">
        <v>13.2</v>
      </c>
      <c r="GL2723" s="15">
        <v>14.4</v>
      </c>
      <c r="GM2723" s="15">
        <v>15.2</v>
      </c>
      <c r="GN2723" s="15">
        <v>16.899999999999999</v>
      </c>
      <c r="GO2723" s="15">
        <v>18.899999999999999</v>
      </c>
      <c r="GP2723" s="21">
        <f t="shared" si="1052"/>
        <v>16.816666666666666</v>
      </c>
      <c r="GQ2723" s="2"/>
      <c r="GR2723" s="22">
        <f t="shared" si="1053"/>
        <v>21.133333333333333</v>
      </c>
      <c r="GS2723" s="23">
        <f t="shared" si="1054"/>
        <v>13.433333333333332</v>
      </c>
      <c r="GT2723" s="24">
        <f t="shared" si="1055"/>
        <v>16.564393939393938</v>
      </c>
      <c r="GU2723" s="22">
        <f>AVERAGE(Sheet1!AR2723,Sheet1!BR2723,Sheet1!CR2723,Sheet1!DR2723,Sheet1!ER2723,Sheet1!FR2723,Sheet1!GR2723)</f>
        <v>22.438095238095237</v>
      </c>
      <c r="GV2723" s="23">
        <f>AVERAGE(Sheet1!AS2723,Sheet1!BS2723,Sheet1!CS2723,Sheet1!DS2723,Sheet1!ES2723,Sheet1!FS2723,Sheet1!GS2723)</f>
        <v>13.504761904761905</v>
      </c>
      <c r="GW2723" s="22">
        <f t="shared" si="1064"/>
        <v>21.294444444444441</v>
      </c>
      <c r="GX2723" s="23">
        <f t="shared" si="1065"/>
        <v>13.060173160173157</v>
      </c>
      <c r="GY2723" s="24">
        <f>AVERAGE(Sheet1!$AP2723,Sheet1!$BP2723,Sheet1!$CP2723,Sheet1!$DP2723,Sheet1!$EP2723,Sheet1!$FP2723,Sheet1!$GP2723)</f>
        <v>17.452380952380953</v>
      </c>
      <c r="GZ2723" s="24">
        <f t="shared" si="1066"/>
        <v>17.121771284271283</v>
      </c>
    </row>
    <row r="2724" spans="2:208">
      <c r="B2724" s="7"/>
      <c r="C2724" s="8">
        <f t="shared" si="1077"/>
        <v>17.611904761904761</v>
      </c>
      <c r="D2724" s="25">
        <f t="shared" si="1043"/>
        <v>17.382658730158727</v>
      </c>
      <c r="E2724" s="16">
        <f t="shared" si="1049"/>
        <v>17.265257936507936</v>
      </c>
      <c r="F2724" s="8">
        <f t="shared" si="1062"/>
        <v>16.992172619047619</v>
      </c>
      <c r="G2724" s="29">
        <f t="shared" si="1057"/>
        <v>16.736833333333333</v>
      </c>
      <c r="H2724" s="16">
        <f t="shared" si="1078"/>
        <v>26.2</v>
      </c>
      <c r="I2724" s="17">
        <f t="shared" si="1079"/>
        <v>17.350000000000001</v>
      </c>
      <c r="J2724" s="18">
        <f t="shared" si="1080"/>
        <v>12.1</v>
      </c>
      <c r="K2724" s="19">
        <f t="shared" si="1081"/>
        <v>19.149999999999999</v>
      </c>
      <c r="AA2724" s="2"/>
      <c r="AC2724" s="26">
        <v>2014</v>
      </c>
      <c r="AD2724" s="15">
        <v>19.8</v>
      </c>
      <c r="AE2724" s="15">
        <v>20</v>
      </c>
      <c r="AF2724" s="15">
        <v>19.5</v>
      </c>
      <c r="AG2724" s="15">
        <v>17</v>
      </c>
      <c r="AH2724" s="15">
        <v>14.7</v>
      </c>
      <c r="AI2724" s="15">
        <v>13.1</v>
      </c>
      <c r="AJ2724" s="15">
        <v>12.8</v>
      </c>
      <c r="AK2724" s="15">
        <v>13.9</v>
      </c>
      <c r="AL2724" s="15">
        <v>15.5</v>
      </c>
      <c r="AM2724" s="15">
        <v>16</v>
      </c>
      <c r="AN2724" s="15">
        <v>16.5</v>
      </c>
      <c r="AO2724" s="15">
        <v>18.5</v>
      </c>
      <c r="AP2724" s="21">
        <f t="shared" si="1045"/>
        <v>16.441666666666666</v>
      </c>
      <c r="AR2724" s="22">
        <f t="shared" si="1046"/>
        <v>19.766666666666666</v>
      </c>
      <c r="AS2724" s="23">
        <f t="shared" si="1047"/>
        <v>13.266666666666666</v>
      </c>
      <c r="AT2724" s="24">
        <f t="shared" si="1061"/>
        <v>15.978787878787877</v>
      </c>
      <c r="BC2724" s="20" t="s">
        <v>149</v>
      </c>
      <c r="BD2724" s="15">
        <v>20.2</v>
      </c>
      <c r="BE2724" s="15">
        <v>20.100000000000001</v>
      </c>
      <c r="BF2724" s="15">
        <v>18.899999999999999</v>
      </c>
      <c r="BG2724" s="15">
        <v>17.3</v>
      </c>
      <c r="BH2724" s="15">
        <v>14.9</v>
      </c>
      <c r="BI2724" s="15">
        <v>14</v>
      </c>
      <c r="BJ2724" s="15">
        <v>13.2</v>
      </c>
      <c r="BK2724" s="15">
        <v>14.1</v>
      </c>
      <c r="BL2724" s="15">
        <v>15.2</v>
      </c>
      <c r="BM2724" s="15">
        <v>15.7</v>
      </c>
      <c r="BN2724" s="15">
        <v>16.3</v>
      </c>
      <c r="BO2724" s="15">
        <v>18.399999999999999</v>
      </c>
      <c r="BP2724" s="21">
        <f t="shared" si="1058"/>
        <v>16.525000000000002</v>
      </c>
      <c r="BR2724" s="22">
        <f t="shared" si="1059"/>
        <v>19.733333333333331</v>
      </c>
      <c r="BS2724" s="23">
        <f t="shared" si="1060"/>
        <v>13.766666666666666</v>
      </c>
      <c r="BT2724" s="24">
        <f t="shared" si="1067"/>
        <v>16.489520202020202</v>
      </c>
      <c r="CB2724" s="2">
        <f t="shared" si="1076"/>
        <v>2014</v>
      </c>
      <c r="CC2724" s="20" t="s">
        <v>149</v>
      </c>
      <c r="CD2724" s="15">
        <v>22.2</v>
      </c>
      <c r="CE2724" s="15">
        <v>21.7</v>
      </c>
      <c r="CF2724" s="15">
        <v>21</v>
      </c>
      <c r="CG2724" s="15">
        <v>18.5</v>
      </c>
      <c r="CH2724" s="15">
        <v>16.3</v>
      </c>
      <c r="CI2724" s="15">
        <v>14.7</v>
      </c>
      <c r="CJ2724" s="15">
        <v>13.9</v>
      </c>
      <c r="CK2724" s="15">
        <v>14.1</v>
      </c>
      <c r="CL2724" s="15">
        <v>15.6</v>
      </c>
      <c r="CM2724" s="15">
        <v>16.7</v>
      </c>
      <c r="CN2724" s="15">
        <v>18.100000000000001</v>
      </c>
      <c r="CO2724" s="15">
        <v>19.5</v>
      </c>
      <c r="CP2724" s="21">
        <f t="shared" si="1073"/>
        <v>17.691666666666666</v>
      </c>
      <c r="CR2724" s="22">
        <f t="shared" si="1074"/>
        <v>21.633333333333336</v>
      </c>
      <c r="CS2724" s="23">
        <f t="shared" si="1075"/>
        <v>14.233333333333334</v>
      </c>
      <c r="CT2724" s="24">
        <f t="shared" si="1048"/>
        <v>17.154545454545453</v>
      </c>
      <c r="DB2724" s="2">
        <f t="shared" si="1085"/>
        <v>2014</v>
      </c>
      <c r="DC2724" s="20" t="s">
        <v>149</v>
      </c>
      <c r="DD2724" s="15">
        <v>23.5</v>
      </c>
      <c r="DE2724" s="15">
        <v>23.1</v>
      </c>
      <c r="DF2724" s="15">
        <v>22</v>
      </c>
      <c r="DG2724" s="15">
        <v>18.3</v>
      </c>
      <c r="DH2724" s="15">
        <v>15.6</v>
      </c>
      <c r="DI2724" s="15">
        <v>13.3</v>
      </c>
      <c r="DJ2724" s="15">
        <v>13.4</v>
      </c>
      <c r="DK2724" s="15">
        <v>14.6</v>
      </c>
      <c r="DL2724" s="15">
        <v>17.899999999999999</v>
      </c>
      <c r="DM2724" s="15">
        <v>18.100000000000001</v>
      </c>
      <c r="DN2724" s="15">
        <v>19.399999999999999</v>
      </c>
      <c r="DO2724" s="15">
        <v>20.3</v>
      </c>
      <c r="DP2724" s="21">
        <f t="shared" si="1082"/>
        <v>18.291666666666668</v>
      </c>
      <c r="DR2724" s="22">
        <f t="shared" si="1083"/>
        <v>22.866666666666664</v>
      </c>
      <c r="DS2724" s="23">
        <f t="shared" si="1084"/>
        <v>13.766666666666667</v>
      </c>
      <c r="DT2724" s="24">
        <f t="shared" si="1050"/>
        <v>17.724242424242423</v>
      </c>
      <c r="EB2724" s="2">
        <f t="shared" si="1071"/>
        <v>2014</v>
      </c>
      <c r="EC2724" s="20" t="s">
        <v>149</v>
      </c>
      <c r="ED2724" s="15">
        <v>20.8</v>
      </c>
      <c r="EE2724" s="15">
        <v>22.8</v>
      </c>
      <c r="EF2724" s="15">
        <v>21.8</v>
      </c>
      <c r="EG2724" s="15">
        <v>18.600000000000001</v>
      </c>
      <c r="EH2724" s="15">
        <v>17.2</v>
      </c>
      <c r="EI2724" s="15">
        <v>15.7</v>
      </c>
      <c r="EJ2724" s="15">
        <v>14.7</v>
      </c>
      <c r="EK2724" s="15">
        <v>14.8</v>
      </c>
      <c r="EL2724" s="15">
        <v>16.8</v>
      </c>
      <c r="EM2724" s="15">
        <v>17.399999999999999</v>
      </c>
      <c r="EN2724" s="15">
        <v>19.5</v>
      </c>
      <c r="EO2724" s="15">
        <v>21</v>
      </c>
      <c r="EP2724" s="21">
        <f t="shared" si="1068"/>
        <v>18.425000000000001</v>
      </c>
      <c r="ER2724" s="22">
        <f t="shared" si="1069"/>
        <v>21.8</v>
      </c>
      <c r="ES2724" s="23">
        <f t="shared" si="1070"/>
        <v>15.066666666666668</v>
      </c>
      <c r="ET2724" s="24">
        <f t="shared" si="1044"/>
        <v>18.256060606060604</v>
      </c>
      <c r="FB2724" s="2">
        <f t="shared" si="1072"/>
        <v>2014</v>
      </c>
      <c r="FC2724" s="20" t="s">
        <v>149</v>
      </c>
      <c r="FD2724" s="15">
        <v>25.5</v>
      </c>
      <c r="FE2724" s="15">
        <v>26.2</v>
      </c>
      <c r="FF2724" s="15">
        <v>23.4</v>
      </c>
      <c r="FG2724" s="15">
        <v>18</v>
      </c>
      <c r="FH2724" s="15">
        <v>15.2</v>
      </c>
      <c r="FI2724" s="15">
        <v>13.1</v>
      </c>
      <c r="FJ2724" s="15">
        <v>12.1</v>
      </c>
      <c r="FK2724" s="15">
        <v>13.9</v>
      </c>
      <c r="FL2724" s="15">
        <v>16.2</v>
      </c>
      <c r="FM2724" s="15">
        <v>17.7</v>
      </c>
      <c r="FN2724" s="15">
        <v>21</v>
      </c>
      <c r="FO2724" s="15">
        <v>22.4</v>
      </c>
      <c r="FP2724" s="21">
        <f t="shared" si="1086"/>
        <v>18.724999999999998</v>
      </c>
      <c r="FR2724" s="22">
        <f t="shared" si="1087"/>
        <v>25.033333333333331</v>
      </c>
      <c r="FS2724" s="23">
        <f t="shared" si="1088"/>
        <v>13.033333333333333</v>
      </c>
      <c r="FT2724" s="24">
        <f t="shared" si="1051"/>
        <v>18.061363636363634</v>
      </c>
      <c r="GB2724" s="2">
        <f t="shared" si="1056"/>
        <v>2014</v>
      </c>
      <c r="GC2724" s="20" t="s">
        <v>149</v>
      </c>
      <c r="GD2724" s="15">
        <v>20.399999999999999</v>
      </c>
      <c r="GE2724" s="15">
        <v>21.7</v>
      </c>
      <c r="GF2724" s="15">
        <v>20.6</v>
      </c>
      <c r="GG2724" s="15">
        <v>18.3</v>
      </c>
      <c r="GH2724" s="15">
        <v>16</v>
      </c>
      <c r="GI2724" s="15">
        <v>14.4</v>
      </c>
      <c r="GJ2724" s="15">
        <v>13.4</v>
      </c>
      <c r="GK2724" s="15">
        <v>13.6</v>
      </c>
      <c r="GL2724" s="15">
        <v>14.8</v>
      </c>
      <c r="GM2724" s="15">
        <v>16</v>
      </c>
      <c r="GN2724" s="15">
        <v>17.5</v>
      </c>
      <c r="GO2724" s="15">
        <v>19.5</v>
      </c>
      <c r="GP2724" s="21">
        <f t="shared" si="1052"/>
        <v>17.183333333333334</v>
      </c>
      <c r="GQ2724" s="2"/>
      <c r="GR2724" s="22">
        <f t="shared" si="1053"/>
        <v>20.9</v>
      </c>
      <c r="GS2724" s="23">
        <f t="shared" si="1054"/>
        <v>13.799999999999999</v>
      </c>
      <c r="GT2724" s="24">
        <f t="shared" si="1055"/>
        <v>16.628787878787879</v>
      </c>
      <c r="GU2724" s="22">
        <f>AVERAGE(Sheet1!AR2724,Sheet1!BR2724,Sheet1!CR2724,Sheet1!DR2724,Sheet1!ER2724,Sheet1!FR2724,Sheet1!GR2724)</f>
        <v>21.676190476190474</v>
      </c>
      <c r="GV2724" s="23">
        <f>AVERAGE(Sheet1!AS2724,Sheet1!BS2724,Sheet1!CS2724,Sheet1!DS2724,Sheet1!ES2724,Sheet1!FS2724,Sheet1!GS2724)</f>
        <v>13.847619047619046</v>
      </c>
      <c r="GW2724" s="22">
        <f t="shared" si="1064"/>
        <v>21.321284271284267</v>
      </c>
      <c r="GX2724" s="23">
        <f t="shared" si="1065"/>
        <v>13.138961038961037</v>
      </c>
      <c r="GY2724" s="24">
        <f>AVERAGE(Sheet1!$AP2724,Sheet1!$BP2724,Sheet1!$CP2724,Sheet1!$DP2724,Sheet1!$EP2724,Sheet1!$FP2724,Sheet1!$GP2724)</f>
        <v>17.611904761904761</v>
      </c>
      <c r="GZ2724" s="24">
        <f t="shared" si="1066"/>
        <v>17.184758297258295</v>
      </c>
    </row>
    <row r="2725" spans="2:208">
      <c r="B2725" s="7">
        <f>B2720+5</f>
        <v>2015</v>
      </c>
      <c r="C2725" s="8">
        <f t="shared" si="1077"/>
        <v>16.948809523809523</v>
      </c>
      <c r="D2725" s="25">
        <f t="shared" ref="D2725:D2756" si="1089">AVERAGE(C2721:C2725)</f>
        <v>17.284801587301587</v>
      </c>
      <c r="E2725" s="16">
        <f t="shared" si="1049"/>
        <v>17.240853174603174</v>
      </c>
      <c r="F2725" s="8">
        <f t="shared" si="1062"/>
        <v>17.030982142857145</v>
      </c>
      <c r="G2725" s="29">
        <f t="shared" si="1057"/>
        <v>16.758357142857143</v>
      </c>
      <c r="H2725" s="16">
        <f t="shared" si="1078"/>
        <v>25.4</v>
      </c>
      <c r="I2725" s="17">
        <f t="shared" si="1079"/>
        <v>17</v>
      </c>
      <c r="J2725" s="18">
        <f t="shared" si="1080"/>
        <v>11.1</v>
      </c>
      <c r="K2725" s="19">
        <f t="shared" si="1081"/>
        <v>18.25</v>
      </c>
      <c r="AA2725" s="2"/>
      <c r="AC2725" s="26">
        <v>2015</v>
      </c>
      <c r="AD2725" s="15">
        <v>19.100000000000001</v>
      </c>
      <c r="AE2725" s="15">
        <v>20.9</v>
      </c>
      <c r="AF2725" s="15">
        <v>18</v>
      </c>
      <c r="AG2725" s="15">
        <v>15.6</v>
      </c>
      <c r="AH2725" s="15">
        <v>13.5</v>
      </c>
      <c r="AI2725" s="15">
        <v>12.4</v>
      </c>
      <c r="AJ2725" s="15">
        <v>11.5</v>
      </c>
      <c r="AK2725" s="15">
        <v>11.5</v>
      </c>
      <c r="AL2725" s="15">
        <v>14</v>
      </c>
      <c r="AM2725" s="15">
        <v>17</v>
      </c>
      <c r="AN2725" s="15">
        <v>18.100000000000001</v>
      </c>
      <c r="AO2725" s="15">
        <v>19.600000000000001</v>
      </c>
      <c r="AP2725" s="21">
        <f t="shared" si="1045"/>
        <v>15.933333333333332</v>
      </c>
      <c r="AR2725" s="22">
        <f t="shared" si="1046"/>
        <v>19.333333333333332</v>
      </c>
      <c r="AS2725" s="23">
        <f t="shared" si="1047"/>
        <v>11.799999999999999</v>
      </c>
      <c r="AT2725" s="24">
        <f t="shared" si="1061"/>
        <v>16.05378787878788</v>
      </c>
      <c r="BC2725" s="20" t="s">
        <v>150</v>
      </c>
      <c r="BD2725" s="15">
        <v>18.8</v>
      </c>
      <c r="BE2725" s="15">
        <v>19.7</v>
      </c>
      <c r="BF2725" s="15">
        <v>17</v>
      </c>
      <c r="BG2725" s="15">
        <v>15.3</v>
      </c>
      <c r="BH2725" s="15">
        <v>13.7</v>
      </c>
      <c r="BI2725" s="15">
        <v>11.8</v>
      </c>
      <c r="BJ2725" s="15">
        <v>11.7</v>
      </c>
      <c r="BK2725" s="15">
        <v>11.9</v>
      </c>
      <c r="BL2725" s="15">
        <v>14.3</v>
      </c>
      <c r="BM2725" s="15">
        <v>16.100000000000001</v>
      </c>
      <c r="BN2725" s="15">
        <v>17</v>
      </c>
      <c r="BO2725" s="15">
        <v>19.5</v>
      </c>
      <c r="BP2725" s="21">
        <f t="shared" si="1058"/>
        <v>15.566666666666668</v>
      </c>
      <c r="BR2725" s="22">
        <f t="shared" si="1059"/>
        <v>18.5</v>
      </c>
      <c r="BS2725" s="23">
        <f t="shared" si="1060"/>
        <v>11.799999999999999</v>
      </c>
      <c r="BT2725" s="24">
        <f t="shared" si="1067"/>
        <v>16.458459595959596</v>
      </c>
      <c r="CB2725" s="2">
        <f t="shared" si="1076"/>
        <v>2015</v>
      </c>
      <c r="CC2725" s="20" t="s">
        <v>150</v>
      </c>
      <c r="CD2725" s="15">
        <v>20.7</v>
      </c>
      <c r="CE2725" s="15">
        <v>21.7</v>
      </c>
      <c r="CF2725" s="15">
        <v>18.8</v>
      </c>
      <c r="CG2725" s="15">
        <v>16.8</v>
      </c>
      <c r="CH2725" s="15">
        <v>14.9</v>
      </c>
      <c r="CI2725" s="15">
        <v>13.5</v>
      </c>
      <c r="CJ2725" s="15">
        <v>12.5</v>
      </c>
      <c r="CK2725" s="15">
        <v>12.4</v>
      </c>
      <c r="CL2725" s="15">
        <v>14.7</v>
      </c>
      <c r="CM2725" s="15">
        <v>18.2</v>
      </c>
      <c r="CN2725" s="15">
        <v>17.8</v>
      </c>
      <c r="CO2725" s="15">
        <v>21.8</v>
      </c>
      <c r="CP2725" s="21">
        <f t="shared" si="1073"/>
        <v>16.983333333333334</v>
      </c>
      <c r="CR2725" s="22">
        <f t="shared" si="1074"/>
        <v>20.400000000000002</v>
      </c>
      <c r="CS2725" s="23">
        <f t="shared" si="1075"/>
        <v>12.799999999999999</v>
      </c>
      <c r="CT2725" s="24">
        <f t="shared" si="1048"/>
        <v>17.218181818181815</v>
      </c>
      <c r="DB2725" s="2">
        <f t="shared" si="1085"/>
        <v>2015</v>
      </c>
      <c r="DC2725" s="20" t="s">
        <v>150</v>
      </c>
      <c r="DD2725" s="15">
        <v>21.5</v>
      </c>
      <c r="DE2725" s="15">
        <v>22.5</v>
      </c>
      <c r="DF2725" s="15">
        <v>20.3</v>
      </c>
      <c r="DG2725" s="15">
        <v>16.7</v>
      </c>
      <c r="DH2725" s="15">
        <v>14.6</v>
      </c>
      <c r="DI2725" s="15">
        <v>12.9</v>
      </c>
      <c r="DJ2725" s="15">
        <v>12.1</v>
      </c>
      <c r="DK2725" s="15">
        <v>12.4</v>
      </c>
      <c r="DL2725" s="15">
        <v>16.2</v>
      </c>
      <c r="DM2725" s="15">
        <v>19.7</v>
      </c>
      <c r="DN2725" s="15">
        <v>20.5</v>
      </c>
      <c r="DO2725" s="15">
        <v>22.5</v>
      </c>
      <c r="DP2725" s="21">
        <f t="shared" si="1082"/>
        <v>17.658333333333331</v>
      </c>
      <c r="DR2725" s="22">
        <f t="shared" si="1083"/>
        <v>21.433333333333334</v>
      </c>
      <c r="DS2725" s="23">
        <f t="shared" si="1084"/>
        <v>12.466666666666667</v>
      </c>
      <c r="DT2725" s="24">
        <f t="shared" si="1050"/>
        <v>17.799999999999997</v>
      </c>
      <c r="EB2725" s="2">
        <f t="shared" si="1071"/>
        <v>2015</v>
      </c>
      <c r="EC2725" s="20" t="s">
        <v>150</v>
      </c>
      <c r="ED2725" s="15">
        <v>21.5</v>
      </c>
      <c r="EE2725" s="15">
        <v>22.2</v>
      </c>
      <c r="EF2725" s="15">
        <v>20.3</v>
      </c>
      <c r="EG2725" s="15">
        <v>17.899999999999999</v>
      </c>
      <c r="EH2725" s="15">
        <v>15.6</v>
      </c>
      <c r="EI2725" s="15">
        <v>14.2</v>
      </c>
      <c r="EJ2725" s="15">
        <v>13.1</v>
      </c>
      <c r="EK2725" s="15">
        <v>13</v>
      </c>
      <c r="EL2725" s="15">
        <v>15.8</v>
      </c>
      <c r="EM2725" s="15">
        <v>19</v>
      </c>
      <c r="EN2725" s="15">
        <v>19.899999999999999</v>
      </c>
      <c r="EO2725" s="15">
        <v>22.2</v>
      </c>
      <c r="EP2725" s="21">
        <f t="shared" si="1068"/>
        <v>17.891666666666669</v>
      </c>
      <c r="ER2725" s="22">
        <f t="shared" si="1069"/>
        <v>21.333333333333332</v>
      </c>
      <c r="ES2725" s="23">
        <f t="shared" si="1070"/>
        <v>13.433333333333332</v>
      </c>
      <c r="ET2725" s="24">
        <f t="shared" si="1044"/>
        <v>18.28560606060606</v>
      </c>
      <c r="FB2725" s="2">
        <f t="shared" si="1072"/>
        <v>2015</v>
      </c>
      <c r="FC2725" s="20" t="s">
        <v>150</v>
      </c>
      <c r="FD2725" s="15">
        <v>23.8</v>
      </c>
      <c r="FE2725" s="15">
        <v>25.4</v>
      </c>
      <c r="FF2725" s="15">
        <v>20.3</v>
      </c>
      <c r="FG2725" s="15">
        <v>17.5</v>
      </c>
      <c r="FH2725" s="15">
        <v>14.2</v>
      </c>
      <c r="FI2725" s="15">
        <v>11.1</v>
      </c>
      <c r="FJ2725" s="15">
        <v>11.1</v>
      </c>
      <c r="FK2725" s="15">
        <v>11.7</v>
      </c>
      <c r="FL2725" s="15">
        <v>15.9</v>
      </c>
      <c r="FM2725" s="15">
        <v>19.7</v>
      </c>
      <c r="FN2725" s="15">
        <v>21</v>
      </c>
      <c r="FO2725" s="15">
        <v>24.9</v>
      </c>
      <c r="FP2725" s="21">
        <f t="shared" si="1086"/>
        <v>18.05</v>
      </c>
      <c r="FR2725" s="22">
        <f t="shared" si="1087"/>
        <v>23.166666666666668</v>
      </c>
      <c r="FS2725" s="23">
        <f t="shared" si="1088"/>
        <v>11.299999999999999</v>
      </c>
      <c r="FT2725" s="24">
        <f t="shared" si="1051"/>
        <v>18.162878787878785</v>
      </c>
      <c r="GB2725" s="2">
        <f t="shared" si="1056"/>
        <v>2015</v>
      </c>
      <c r="GC2725" s="20" t="s">
        <v>150</v>
      </c>
      <c r="GD2725" s="15">
        <v>20.7</v>
      </c>
      <c r="GE2725" s="15">
        <v>21.6</v>
      </c>
      <c r="GF2725" s="15">
        <v>18.8</v>
      </c>
      <c r="GG2725" s="15">
        <v>17.399999999999999</v>
      </c>
      <c r="GH2725" s="15">
        <v>14.8</v>
      </c>
      <c r="GI2725" s="15">
        <v>12.6</v>
      </c>
      <c r="GJ2725" s="15">
        <v>12</v>
      </c>
      <c r="GK2725" s="15">
        <v>12.1</v>
      </c>
      <c r="GL2725" s="15">
        <v>14.2</v>
      </c>
      <c r="GM2725" s="15">
        <v>16.5</v>
      </c>
      <c r="GN2725" s="15">
        <v>17.899999999999999</v>
      </c>
      <c r="GO2725" s="15">
        <v>20.100000000000001</v>
      </c>
      <c r="GP2725" s="21">
        <f t="shared" si="1052"/>
        <v>16.558333333333334</v>
      </c>
      <c r="GQ2725" s="2"/>
      <c r="GR2725" s="22">
        <f t="shared" si="1053"/>
        <v>20.366666666666664</v>
      </c>
      <c r="GS2725" s="23">
        <f t="shared" si="1054"/>
        <v>12.233333333333334</v>
      </c>
      <c r="GT2725" s="24">
        <f t="shared" si="1055"/>
        <v>16.676515151515151</v>
      </c>
      <c r="GU2725" s="22">
        <f>AVERAGE(Sheet1!AR2725,Sheet1!BR2725,Sheet1!CR2725,Sheet1!DR2725,Sheet1!ER2725,Sheet1!FR2725,Sheet1!GR2725)</f>
        <v>20.647619047619049</v>
      </c>
      <c r="GV2725" s="23">
        <f>AVERAGE(Sheet1!AS2725,Sheet1!BS2725,Sheet1!CS2725,Sheet1!DS2725,Sheet1!ES2725,Sheet1!FS2725,Sheet1!GS2725)</f>
        <v>12.261904761904761</v>
      </c>
      <c r="GW2725" s="22">
        <f t="shared" si="1064"/>
        <v>21.390115440115437</v>
      </c>
      <c r="GX2725" s="23">
        <f t="shared" si="1065"/>
        <v>13.125974025974024</v>
      </c>
      <c r="GY2725" s="24">
        <f>AVERAGE(Sheet1!$AP2725,Sheet1!$BP2725,Sheet1!$CP2725,Sheet1!$DP2725,Sheet1!$EP2725,Sheet1!$FP2725,Sheet1!$GP2725)</f>
        <v>16.948809523809523</v>
      </c>
      <c r="GZ2725" s="24">
        <f t="shared" si="1066"/>
        <v>17.236489898989898</v>
      </c>
    </row>
    <row r="2726" spans="2:208">
      <c r="B2726" s="7"/>
      <c r="C2726" s="8">
        <f t="shared" si="1077"/>
        <v>17.434523809523807</v>
      </c>
      <c r="D2726" s="25">
        <f t="shared" si="1089"/>
        <v>17.365238095238094</v>
      </c>
      <c r="E2726" s="16">
        <f t="shared" si="1049"/>
        <v>17.317757936507938</v>
      </c>
      <c r="F2726" s="8">
        <f t="shared" si="1062"/>
        <v>17.103363095238095</v>
      </c>
      <c r="G2726" s="29">
        <f t="shared" si="1057"/>
        <v>16.78404761904762</v>
      </c>
      <c r="H2726" s="16">
        <f t="shared" si="1078"/>
        <v>25.8</v>
      </c>
      <c r="I2726" s="17">
        <f t="shared" si="1079"/>
        <v>16.55</v>
      </c>
      <c r="J2726" s="18">
        <f t="shared" si="1080"/>
        <v>11.9</v>
      </c>
      <c r="K2726" s="19">
        <f t="shared" si="1081"/>
        <v>18.850000000000001</v>
      </c>
      <c r="AA2726" s="2"/>
      <c r="AC2726" s="26">
        <v>2016</v>
      </c>
      <c r="AD2726" s="15">
        <v>21.1</v>
      </c>
      <c r="AE2726" s="15">
        <v>21.2</v>
      </c>
      <c r="AF2726" s="15">
        <v>20</v>
      </c>
      <c r="AG2726" s="15">
        <v>18.8</v>
      </c>
      <c r="AH2726" s="15">
        <v>14.5</v>
      </c>
      <c r="AI2726" s="15">
        <v>13</v>
      </c>
      <c r="AJ2726" s="15">
        <v>12.2</v>
      </c>
      <c r="AK2726" s="15">
        <v>13.2</v>
      </c>
      <c r="AL2726" s="15">
        <v>15</v>
      </c>
      <c r="AM2726" s="15">
        <v>15.6</v>
      </c>
      <c r="AN2726" s="15">
        <v>16.600000000000001</v>
      </c>
      <c r="AO2726" s="15">
        <v>19.100000000000001</v>
      </c>
      <c r="AP2726" s="21">
        <f t="shared" si="1045"/>
        <v>16.691666666666666</v>
      </c>
      <c r="AR2726" s="22">
        <f t="shared" si="1046"/>
        <v>20.766666666666666</v>
      </c>
      <c r="AS2726" s="23">
        <f t="shared" si="1047"/>
        <v>12.799999999999999</v>
      </c>
      <c r="AT2726" s="24">
        <f t="shared" si="1061"/>
        <v>16.106060606060606</v>
      </c>
      <c r="BC2726" s="20" t="s">
        <v>151</v>
      </c>
      <c r="BD2726" s="15">
        <v>20.6</v>
      </c>
      <c r="BE2726" s="15">
        <v>20.5</v>
      </c>
      <c r="BF2726" s="15">
        <v>19.899999999999999</v>
      </c>
      <c r="BG2726" s="15">
        <v>17.8</v>
      </c>
      <c r="BH2726" s="15">
        <v>14.7</v>
      </c>
      <c r="BI2726" s="15">
        <v>13.6</v>
      </c>
      <c r="BJ2726" s="15">
        <v>12.7</v>
      </c>
      <c r="BK2726" s="15">
        <v>13</v>
      </c>
      <c r="BL2726" s="15">
        <v>14.8</v>
      </c>
      <c r="BM2726" s="15">
        <v>15.2</v>
      </c>
      <c r="BN2726" s="15">
        <v>16.5</v>
      </c>
      <c r="BO2726" s="15">
        <v>18.399999999999999</v>
      </c>
      <c r="BP2726" s="21">
        <f t="shared" si="1058"/>
        <v>16.475000000000001</v>
      </c>
      <c r="BR2726" s="22">
        <f t="shared" si="1059"/>
        <v>20.333333333333332</v>
      </c>
      <c r="BS2726" s="23">
        <f t="shared" si="1060"/>
        <v>13.1</v>
      </c>
      <c r="BT2726" s="24">
        <f t="shared" si="1067"/>
        <v>16.438762626262626</v>
      </c>
      <c r="CB2726" s="2">
        <f t="shared" si="1076"/>
        <v>2016</v>
      </c>
      <c r="CC2726" s="13" t="s">
        <v>151</v>
      </c>
      <c r="CD2726" s="15">
        <v>21.6</v>
      </c>
      <c r="CE2726" s="15">
        <v>21.4</v>
      </c>
      <c r="CF2726" s="15">
        <v>20.399999999999999</v>
      </c>
      <c r="CG2726" s="15">
        <v>19.2</v>
      </c>
      <c r="CH2726" s="15">
        <v>16</v>
      </c>
      <c r="CI2726" s="15">
        <v>14.1</v>
      </c>
      <c r="CJ2726" s="15">
        <v>13.4</v>
      </c>
      <c r="CK2726" s="15">
        <v>13.8</v>
      </c>
      <c r="CL2726" s="15">
        <v>14.8</v>
      </c>
      <c r="CM2726" s="15">
        <v>15.5</v>
      </c>
      <c r="CN2726" s="15">
        <v>16.7</v>
      </c>
      <c r="CO2726" s="15">
        <v>19.3</v>
      </c>
      <c r="CP2726" s="21">
        <f t="shared" si="1073"/>
        <v>17.183333333333334</v>
      </c>
      <c r="CR2726" s="22">
        <f t="shared" si="1074"/>
        <v>21.133333333333333</v>
      </c>
      <c r="CS2726" s="23">
        <f t="shared" si="1075"/>
        <v>13.766666666666666</v>
      </c>
      <c r="CT2726" s="24">
        <f t="shared" si="1048"/>
        <v>17.219696969696972</v>
      </c>
      <c r="DB2726" s="2">
        <f t="shared" si="1085"/>
        <v>2016</v>
      </c>
      <c r="DC2726" s="13" t="s">
        <v>151</v>
      </c>
      <c r="DD2726" s="15">
        <v>22.5</v>
      </c>
      <c r="DE2726" s="15">
        <v>23.8</v>
      </c>
      <c r="DF2726" s="15">
        <v>21.6</v>
      </c>
      <c r="DG2726" s="15">
        <v>20.399999999999999</v>
      </c>
      <c r="DH2726" s="15">
        <v>15.6</v>
      </c>
      <c r="DI2726" s="15">
        <v>13.5</v>
      </c>
      <c r="DJ2726" s="15">
        <v>13.2</v>
      </c>
      <c r="DK2726" s="15">
        <v>14.3</v>
      </c>
      <c r="DL2726" s="15">
        <v>16.2</v>
      </c>
      <c r="DM2726" s="15">
        <v>17.2</v>
      </c>
      <c r="DN2726" s="15">
        <v>18.600000000000001</v>
      </c>
      <c r="DO2726" s="15">
        <v>22</v>
      </c>
      <c r="DP2726" s="21">
        <f t="shared" si="1082"/>
        <v>18.241666666666664</v>
      </c>
      <c r="DR2726" s="22">
        <f t="shared" si="1083"/>
        <v>22.633333333333336</v>
      </c>
      <c r="DS2726" s="23">
        <f t="shared" si="1084"/>
        <v>13.666666666666666</v>
      </c>
      <c r="DT2726" s="24">
        <f t="shared" si="1050"/>
        <v>17.859848484848488</v>
      </c>
      <c r="EB2726" s="2">
        <f t="shared" si="1071"/>
        <v>2016</v>
      </c>
      <c r="EC2726" s="20" t="s">
        <v>151</v>
      </c>
      <c r="ED2726" s="15">
        <v>23.8</v>
      </c>
      <c r="EE2726" s="15">
        <v>23.7</v>
      </c>
      <c r="EF2726" s="15">
        <v>21.7</v>
      </c>
      <c r="EG2726" s="15">
        <v>20.2</v>
      </c>
      <c r="EH2726" s="15">
        <v>16.5</v>
      </c>
      <c r="EI2726" s="15">
        <v>14.3</v>
      </c>
      <c r="EJ2726" s="15">
        <v>13.9</v>
      </c>
      <c r="EK2726" s="15">
        <v>14.1</v>
      </c>
      <c r="EL2726" s="15">
        <v>16.100000000000001</v>
      </c>
      <c r="EM2726" s="15">
        <v>16.5</v>
      </c>
      <c r="EN2726" s="15">
        <v>18.8</v>
      </c>
      <c r="EO2726" s="15">
        <v>20.6</v>
      </c>
      <c r="EP2726" s="21">
        <f t="shared" si="1068"/>
        <v>18.349999999999998</v>
      </c>
      <c r="ER2726" s="22">
        <f t="shared" si="1069"/>
        <v>23.066666666666666</v>
      </c>
      <c r="ES2726" s="23">
        <f t="shared" si="1070"/>
        <v>14.100000000000001</v>
      </c>
      <c r="ET2726" s="24">
        <f t="shared" ref="ET2726:ET2757" si="1090">AVERAGE(EP2716:EP2726)</f>
        <v>18.309090909090909</v>
      </c>
      <c r="FB2726" s="2">
        <f t="shared" si="1072"/>
        <v>2016</v>
      </c>
      <c r="FC2726" s="13" t="s">
        <v>151</v>
      </c>
      <c r="FD2726" s="15">
        <v>25.8</v>
      </c>
      <c r="FE2726" s="15">
        <v>24.9</v>
      </c>
      <c r="FF2726" s="15">
        <v>22.2</v>
      </c>
      <c r="FG2726" s="15">
        <v>19.3</v>
      </c>
      <c r="FH2726" s="15">
        <v>14.4</v>
      </c>
      <c r="FI2726" s="15">
        <v>12.4</v>
      </c>
      <c r="FJ2726" s="15">
        <v>11.9</v>
      </c>
      <c r="FK2726" s="15">
        <v>12.6</v>
      </c>
      <c r="FL2726" s="15">
        <v>15.7</v>
      </c>
      <c r="FM2726" s="15">
        <v>15.9</v>
      </c>
      <c r="FN2726" s="15">
        <v>19</v>
      </c>
      <c r="FO2726" s="15">
        <v>22.5</v>
      </c>
      <c r="FP2726" s="21">
        <f t="shared" si="1086"/>
        <v>18.05</v>
      </c>
      <c r="FR2726" s="22">
        <f t="shared" si="1087"/>
        <v>24.3</v>
      </c>
      <c r="FS2726" s="23">
        <f t="shared" si="1088"/>
        <v>12.299999999999999</v>
      </c>
      <c r="FT2726" s="24">
        <f t="shared" si="1051"/>
        <v>18.158333333333335</v>
      </c>
      <c r="GB2726" s="2">
        <f t="shared" si="1056"/>
        <v>2016</v>
      </c>
      <c r="GC2726" s="20" t="s">
        <v>151</v>
      </c>
      <c r="GD2726" s="15">
        <v>22.2</v>
      </c>
      <c r="GE2726" s="15">
        <v>22.2</v>
      </c>
      <c r="GF2726" s="15">
        <v>20.8</v>
      </c>
      <c r="GG2726" s="15">
        <v>18.899999999999999</v>
      </c>
      <c r="GH2726" s="15">
        <v>15.7</v>
      </c>
      <c r="GI2726" s="15">
        <v>13.6</v>
      </c>
      <c r="GJ2726" s="15">
        <v>12.9</v>
      </c>
      <c r="GK2726" s="15">
        <v>13.1</v>
      </c>
      <c r="GL2726" s="15">
        <v>14.6</v>
      </c>
      <c r="GM2726" s="15">
        <v>14.8</v>
      </c>
      <c r="GN2726" s="15">
        <v>16.899999999999999</v>
      </c>
      <c r="GO2726" s="15">
        <v>18.899999999999999</v>
      </c>
      <c r="GP2726" s="21">
        <f t="shared" si="1052"/>
        <v>17.05</v>
      </c>
      <c r="GQ2726" s="2"/>
      <c r="GR2726" s="22">
        <f t="shared" si="1053"/>
        <v>21.733333333333334</v>
      </c>
      <c r="GS2726" s="23">
        <f t="shared" si="1054"/>
        <v>13.200000000000001</v>
      </c>
      <c r="GT2726" s="24">
        <f t="shared" si="1055"/>
        <v>16.717424242424244</v>
      </c>
      <c r="GU2726" s="22">
        <f>AVERAGE(Sheet1!AR2726,Sheet1!BR2726,Sheet1!CR2726,Sheet1!DR2726,Sheet1!ER2726,Sheet1!FR2726,Sheet1!GR2726)</f>
        <v>21.99523809523809</v>
      </c>
      <c r="GV2726" s="23">
        <f>AVERAGE(Sheet1!AS2726,Sheet1!BS2726,Sheet1!CS2726,Sheet1!DS2726,Sheet1!ES2726,Sheet1!FS2726,Sheet1!GS2726)</f>
        <v>13.276190476190477</v>
      </c>
      <c r="GW2726" s="22">
        <f t="shared" si="1064"/>
        <v>21.547258297258296</v>
      </c>
      <c r="GX2726" s="23">
        <f t="shared" si="1065"/>
        <v>13.105627705627706</v>
      </c>
      <c r="GY2726" s="24">
        <f>AVERAGE(Sheet1!$AP2726,Sheet1!$BP2726,Sheet1!$CP2726,Sheet1!$DP2726,Sheet1!$EP2726,Sheet1!$FP2726,Sheet1!$GP2726)</f>
        <v>17.434523809523807</v>
      </c>
      <c r="GZ2726" s="24">
        <f t="shared" si="1066"/>
        <v>17.258459595959593</v>
      </c>
    </row>
    <row r="2727" spans="2:208">
      <c r="B2727" s="7"/>
      <c r="C2727" s="8">
        <f t="shared" si="1077"/>
        <v>17.469047619047618</v>
      </c>
      <c r="D2727" s="25">
        <f t="shared" si="1089"/>
        <v>17.383333333333333</v>
      </c>
      <c r="E2727" s="16">
        <f t="shared" si="1049"/>
        <v>17.303710317460315</v>
      </c>
      <c r="F2727" s="8">
        <f t="shared" si="1062"/>
        <v>17.143660714285716</v>
      </c>
      <c r="G2727" s="29">
        <f t="shared" si="1057"/>
        <v>16.805190476190479</v>
      </c>
      <c r="H2727" s="16">
        <f t="shared" si="1078"/>
        <v>24.1</v>
      </c>
      <c r="I2727" s="17">
        <f t="shared" si="1079"/>
        <v>18.200000000000003</v>
      </c>
      <c r="J2727" s="18">
        <f t="shared" si="1080"/>
        <v>11.3</v>
      </c>
      <c r="K2727" s="19">
        <f t="shared" si="1081"/>
        <v>17.700000000000003</v>
      </c>
      <c r="AA2727" s="2"/>
      <c r="AC2727" s="26">
        <v>2017</v>
      </c>
      <c r="AD2727" s="15">
        <v>20.2</v>
      </c>
      <c r="AE2727" s="15">
        <v>20</v>
      </c>
      <c r="AF2727" s="15">
        <v>20.8</v>
      </c>
      <c r="AG2727" s="15">
        <v>17.5</v>
      </c>
      <c r="AH2727" s="15">
        <v>13.8</v>
      </c>
      <c r="AI2727" s="15">
        <v>13.1</v>
      </c>
      <c r="AJ2727" s="15">
        <v>11.4</v>
      </c>
      <c r="AK2727" s="15">
        <v>12.3</v>
      </c>
      <c r="AL2727" s="15">
        <v>13.5</v>
      </c>
      <c r="AM2727" s="15">
        <v>17.399999999999999</v>
      </c>
      <c r="AN2727" s="15">
        <v>19.600000000000001</v>
      </c>
      <c r="AO2727" s="15">
        <v>19.5</v>
      </c>
      <c r="AP2727" s="21">
        <f t="shared" si="1045"/>
        <v>16.591666666666665</v>
      </c>
      <c r="AR2727" s="22">
        <f t="shared" si="1046"/>
        <v>20.333333333333332</v>
      </c>
      <c r="AS2727" s="23">
        <f t="shared" si="1047"/>
        <v>12.266666666666666</v>
      </c>
      <c r="AT2727" s="24">
        <f t="shared" si="1061"/>
        <v>16.219696969696969</v>
      </c>
      <c r="BC2727" s="20" t="s">
        <v>152</v>
      </c>
      <c r="BD2727" s="15">
        <v>19.600000000000001</v>
      </c>
      <c r="BE2727" s="15">
        <v>19</v>
      </c>
      <c r="BF2727" s="15">
        <v>20.6</v>
      </c>
      <c r="BG2727" s="15">
        <v>17.8</v>
      </c>
      <c r="BH2727" s="15">
        <v>14.3</v>
      </c>
      <c r="BI2727" s="15">
        <v>13.2</v>
      </c>
      <c r="BJ2727" s="15">
        <v>12.3</v>
      </c>
      <c r="BK2727" s="15">
        <v>12.6</v>
      </c>
      <c r="BL2727" s="15">
        <v>13</v>
      </c>
      <c r="BM2727" s="15">
        <v>16.2</v>
      </c>
      <c r="BN2727" s="15">
        <v>20.100000000000001</v>
      </c>
      <c r="BO2727" s="15">
        <v>19.399999999999999</v>
      </c>
      <c r="BP2727" s="21">
        <f t="shared" si="1058"/>
        <v>16.508333333333333</v>
      </c>
      <c r="BR2727" s="22">
        <f t="shared" si="1059"/>
        <v>19.733333333333334</v>
      </c>
      <c r="BS2727" s="23">
        <f t="shared" si="1060"/>
        <v>12.700000000000001</v>
      </c>
      <c r="BT2727" s="24">
        <f t="shared" si="1067"/>
        <v>16.481944444444444</v>
      </c>
      <c r="CB2727" s="2">
        <f t="shared" si="1076"/>
        <v>2017</v>
      </c>
      <c r="CC2727" s="13" t="s">
        <v>152</v>
      </c>
      <c r="CD2727" s="15">
        <v>20.399999999999999</v>
      </c>
      <c r="CE2727" s="15">
        <v>20.399999999999999</v>
      </c>
      <c r="CF2727" s="15">
        <v>22.9</v>
      </c>
      <c r="CG2727" s="15">
        <v>18.5</v>
      </c>
      <c r="CH2727" s="15">
        <v>15.5</v>
      </c>
      <c r="CI2727" s="15">
        <v>14</v>
      </c>
      <c r="CJ2727" s="15">
        <v>13.3</v>
      </c>
      <c r="CK2727" s="15">
        <v>13.6</v>
      </c>
      <c r="CL2727" s="15">
        <v>14.2</v>
      </c>
      <c r="CM2727" s="15">
        <v>16.7</v>
      </c>
      <c r="CN2727" s="15">
        <v>19.3</v>
      </c>
      <c r="CO2727" s="15">
        <v>20.399999999999999</v>
      </c>
      <c r="CP2727" s="21">
        <f t="shared" si="1073"/>
        <v>17.433333333333334</v>
      </c>
      <c r="CR2727" s="22">
        <f t="shared" si="1074"/>
        <v>21.233333333333331</v>
      </c>
      <c r="CS2727" s="23">
        <f t="shared" si="1075"/>
        <v>13.633333333333333</v>
      </c>
      <c r="CT2727" s="24">
        <f t="shared" si="1048"/>
        <v>17.304545454545458</v>
      </c>
      <c r="DB2727" s="2">
        <f t="shared" si="1085"/>
        <v>2017</v>
      </c>
      <c r="DC2727" s="13" t="s">
        <v>152</v>
      </c>
      <c r="DD2727" s="15">
        <v>23</v>
      </c>
      <c r="DE2727" s="15">
        <v>22.9</v>
      </c>
      <c r="DF2727" s="15">
        <v>22.4</v>
      </c>
      <c r="DG2727" s="15">
        <v>19.2</v>
      </c>
      <c r="DH2727" s="15">
        <v>14.7</v>
      </c>
      <c r="DI2727" s="15">
        <v>13.9</v>
      </c>
      <c r="DJ2727" s="15">
        <v>12.2</v>
      </c>
      <c r="DK2727" s="15">
        <v>13.3</v>
      </c>
      <c r="DL2727" s="15">
        <v>15.1</v>
      </c>
      <c r="DM2727" s="15">
        <v>20</v>
      </c>
      <c r="DN2727" s="15">
        <v>22.4</v>
      </c>
      <c r="DO2727" s="15">
        <v>22.5</v>
      </c>
      <c r="DP2727" s="21">
        <f t="shared" si="1082"/>
        <v>18.466666666666669</v>
      </c>
      <c r="DR2727" s="22">
        <f t="shared" si="1083"/>
        <v>22.766666666666666</v>
      </c>
      <c r="DS2727" s="23">
        <f t="shared" si="1084"/>
        <v>13.133333333333335</v>
      </c>
      <c r="DT2727" s="24">
        <f t="shared" si="1050"/>
        <v>17.994696969696971</v>
      </c>
      <c r="EB2727" s="2">
        <f t="shared" si="1071"/>
        <v>2017</v>
      </c>
      <c r="EC2727" s="13" t="s">
        <v>152</v>
      </c>
      <c r="ED2727" s="15">
        <v>22.5</v>
      </c>
      <c r="EE2727" s="15">
        <v>21.4</v>
      </c>
      <c r="EF2727" s="15">
        <v>21.5</v>
      </c>
      <c r="EG2727" s="15">
        <v>19.2</v>
      </c>
      <c r="EH2727" s="15">
        <v>16.5</v>
      </c>
      <c r="EI2727" s="15">
        <v>14.8</v>
      </c>
      <c r="EJ2727" s="15">
        <v>13.5</v>
      </c>
      <c r="EK2727" s="15">
        <v>13.9</v>
      </c>
      <c r="EL2727" s="15">
        <v>15.2</v>
      </c>
      <c r="EM2727" s="15">
        <v>18.100000000000001</v>
      </c>
      <c r="EN2727" s="15">
        <v>20.3</v>
      </c>
      <c r="EO2727" s="15">
        <v>21.8</v>
      </c>
      <c r="EP2727" s="21">
        <f t="shared" si="1068"/>
        <v>18.225000000000001</v>
      </c>
      <c r="ER2727" s="22">
        <f t="shared" si="1069"/>
        <v>21.8</v>
      </c>
      <c r="ES2727" s="23">
        <f t="shared" si="1070"/>
        <v>14.066666666666668</v>
      </c>
      <c r="ET2727" s="24">
        <f t="shared" si="1090"/>
        <v>18.344696969696972</v>
      </c>
      <c r="FB2727" s="2">
        <f t="shared" si="1072"/>
        <v>2017</v>
      </c>
      <c r="FC2727" s="13" t="s">
        <v>152</v>
      </c>
      <c r="FD2727" s="15">
        <v>24</v>
      </c>
      <c r="FE2727" s="15">
        <v>22.3</v>
      </c>
      <c r="FF2727" s="15">
        <v>24.1</v>
      </c>
      <c r="FG2727" s="15">
        <v>18.600000000000001</v>
      </c>
      <c r="FH2727" s="15">
        <v>14.6</v>
      </c>
      <c r="FI2727" s="15">
        <v>12.6</v>
      </c>
      <c r="FJ2727" s="15">
        <v>11.3</v>
      </c>
      <c r="FK2727" s="15">
        <v>12.2</v>
      </c>
      <c r="FL2727" s="15">
        <v>13.9</v>
      </c>
      <c r="FM2727" s="15">
        <v>19.399999999999999</v>
      </c>
      <c r="FN2727" s="15">
        <v>23.3</v>
      </c>
      <c r="FO2727" s="15">
        <v>22.8</v>
      </c>
      <c r="FP2727" s="21">
        <f t="shared" si="1086"/>
        <v>18.258333333333336</v>
      </c>
      <c r="FR2727" s="22">
        <f t="shared" si="1087"/>
        <v>23.466666666666669</v>
      </c>
      <c r="FS2727" s="23">
        <f t="shared" si="1088"/>
        <v>12.033333333333331</v>
      </c>
      <c r="FT2727" s="24">
        <f t="shared" si="1051"/>
        <v>18.195454545454545</v>
      </c>
      <c r="GB2727" s="2">
        <f t="shared" si="1056"/>
        <v>2017</v>
      </c>
      <c r="GC2727" s="20" t="s">
        <v>152</v>
      </c>
      <c r="GD2727" s="15">
        <v>20.3</v>
      </c>
      <c r="GE2727" s="15">
        <v>19.5</v>
      </c>
      <c r="GF2727" s="15">
        <v>21.1</v>
      </c>
      <c r="GG2727" s="15">
        <v>18.3</v>
      </c>
      <c r="GH2727" s="15">
        <v>15.6</v>
      </c>
      <c r="GI2727" s="15">
        <v>13.7</v>
      </c>
      <c r="GJ2727" s="15">
        <v>12.7</v>
      </c>
      <c r="GK2727" s="15">
        <v>12.7</v>
      </c>
      <c r="GL2727" s="15">
        <v>13</v>
      </c>
      <c r="GM2727" s="15">
        <v>15.9</v>
      </c>
      <c r="GN2727" s="15">
        <v>19</v>
      </c>
      <c r="GO2727" s="15">
        <v>19.8</v>
      </c>
      <c r="GP2727" s="21">
        <f t="shared" si="1052"/>
        <v>16.8</v>
      </c>
      <c r="GQ2727" s="2"/>
      <c r="GR2727" s="22">
        <f t="shared" si="1053"/>
        <v>20.3</v>
      </c>
      <c r="GS2727" s="23">
        <f t="shared" si="1054"/>
        <v>13.033333333333331</v>
      </c>
      <c r="GT2727" s="24">
        <f t="shared" si="1055"/>
        <v>16.779545454545456</v>
      </c>
      <c r="GU2727" s="22">
        <f>AVERAGE(Sheet1!AR2727,Sheet1!BR2727,Sheet1!CR2727,Sheet1!DR2727,Sheet1!ER2727,Sheet1!FR2727,Sheet1!GR2727)</f>
        <v>21.376190476190477</v>
      </c>
      <c r="GV2727" s="23">
        <f>AVERAGE(Sheet1!AS2727,Sheet1!BS2727,Sheet1!CS2727,Sheet1!DS2727,Sheet1!ES2727,Sheet1!FS2727,Sheet1!GS2727)</f>
        <v>12.980952380952379</v>
      </c>
      <c r="GW2727" s="22">
        <f t="shared" si="1064"/>
        <v>21.577561327561327</v>
      </c>
      <c r="GX2727" s="23">
        <f t="shared" si="1065"/>
        <v>13.110389610389609</v>
      </c>
      <c r="GY2727" s="24">
        <f>AVERAGE(Sheet1!$AP2727,Sheet1!$BP2727,Sheet1!$CP2727,Sheet1!$DP2727,Sheet1!$EP2727,Sheet1!$FP2727,Sheet1!$GP2727)</f>
        <v>17.469047619047618</v>
      </c>
      <c r="GZ2727" s="24">
        <f t="shared" si="1066"/>
        <v>17.331511544011544</v>
      </c>
    </row>
    <row r="2728" spans="2:208">
      <c r="B2728" s="7"/>
      <c r="C2728" s="8">
        <f t="shared" si="1077"/>
        <v>17.473809523809525</v>
      </c>
      <c r="D2728" s="25">
        <f t="shared" si="1089"/>
        <v>17.387619047619047</v>
      </c>
      <c r="E2728" s="16">
        <f t="shared" si="1049"/>
        <v>17.340257936507935</v>
      </c>
      <c r="F2728" s="8">
        <f t="shared" si="1062"/>
        <v>17.186755952380953</v>
      </c>
      <c r="G2728" s="29">
        <f t="shared" si="1057"/>
        <v>16.836738095238097</v>
      </c>
      <c r="H2728" s="16">
        <f t="shared" si="1078"/>
        <v>27.1</v>
      </c>
      <c r="I2728" s="17">
        <f t="shared" si="1079"/>
        <v>17.25</v>
      </c>
      <c r="J2728" s="18">
        <f t="shared" si="1080"/>
        <v>11.6</v>
      </c>
      <c r="K2728" s="19">
        <f t="shared" si="1081"/>
        <v>19.350000000000001</v>
      </c>
      <c r="AA2728" s="2"/>
      <c r="AC2728" s="26">
        <v>2018</v>
      </c>
      <c r="AD2728" s="15">
        <v>22</v>
      </c>
      <c r="AE2728" s="15">
        <v>19.8</v>
      </c>
      <c r="AF2728" s="15">
        <v>18.899999999999999</v>
      </c>
      <c r="AG2728" s="15">
        <v>17</v>
      </c>
      <c r="AH2728" s="15">
        <v>14.5</v>
      </c>
      <c r="AI2728" s="15">
        <v>12.6</v>
      </c>
      <c r="AJ2728" s="15">
        <v>12.5</v>
      </c>
      <c r="AK2728" s="15">
        <v>12.7</v>
      </c>
      <c r="AL2728" s="15">
        <v>15.1</v>
      </c>
      <c r="AM2728" s="15">
        <v>16.600000000000001</v>
      </c>
      <c r="AN2728" s="15">
        <v>17.2</v>
      </c>
      <c r="AO2728" s="15">
        <v>20.100000000000001</v>
      </c>
      <c r="AP2728" s="21">
        <f t="shared" si="1045"/>
        <v>16.583333333333329</v>
      </c>
      <c r="AR2728" s="22">
        <f t="shared" si="1046"/>
        <v>20.233333333333331</v>
      </c>
      <c r="AS2728" s="23">
        <f t="shared" si="1047"/>
        <v>12.6</v>
      </c>
      <c r="AT2728" s="24">
        <f t="shared" si="1061"/>
        <v>16.225757575757573</v>
      </c>
      <c r="BC2728" s="13" t="s">
        <v>153</v>
      </c>
      <c r="BD2728" s="15">
        <v>21.3</v>
      </c>
      <c r="BE2728" s="15">
        <v>19.600000000000001</v>
      </c>
      <c r="BF2728" s="15">
        <v>18.600000000000001</v>
      </c>
      <c r="BG2728" s="15">
        <v>16.600000000000001</v>
      </c>
      <c r="BH2728" s="15">
        <v>14.6</v>
      </c>
      <c r="BI2728" s="15">
        <v>13.3</v>
      </c>
      <c r="BJ2728" s="15">
        <v>12.6</v>
      </c>
      <c r="BK2728" s="15">
        <v>12.8</v>
      </c>
      <c r="BL2728" s="15">
        <v>13.9</v>
      </c>
      <c r="BM2728" s="15">
        <v>16.5</v>
      </c>
      <c r="BN2728" s="15">
        <v>17.399999999999999</v>
      </c>
      <c r="BO2728" s="15">
        <v>19.899999999999999</v>
      </c>
      <c r="BP2728" s="21">
        <f t="shared" si="1058"/>
        <v>16.425000000000001</v>
      </c>
      <c r="BR2728" s="22">
        <f t="shared" si="1059"/>
        <v>19.833333333333336</v>
      </c>
      <c r="BS2728" s="23">
        <f t="shared" si="1060"/>
        <v>12.9</v>
      </c>
      <c r="BT2728" s="24">
        <f t="shared" si="1067"/>
        <v>16.422095959595961</v>
      </c>
      <c r="CB2728" s="2">
        <f t="shared" si="1076"/>
        <v>2018</v>
      </c>
      <c r="CC2728" s="13" t="s">
        <v>153</v>
      </c>
      <c r="CD2728" s="15">
        <v>23.2</v>
      </c>
      <c r="CE2728" s="15">
        <v>22.2</v>
      </c>
      <c r="CF2728" s="15">
        <v>20.6</v>
      </c>
      <c r="CG2728" s="15">
        <v>17.899999999999999</v>
      </c>
      <c r="CH2728" s="15">
        <v>15.8</v>
      </c>
      <c r="CI2728" s="15">
        <v>14</v>
      </c>
      <c r="CJ2728" s="15">
        <v>13.5</v>
      </c>
      <c r="CK2728" s="15">
        <v>13.5</v>
      </c>
      <c r="CL2728" s="15">
        <v>14.5</v>
      </c>
      <c r="CM2728" s="15">
        <v>17.100000000000001</v>
      </c>
      <c r="CN2728" s="15">
        <v>17.8</v>
      </c>
      <c r="CO2728" s="15">
        <v>20.8</v>
      </c>
      <c r="CP2728" s="21">
        <f t="shared" si="1073"/>
        <v>17.574999999999999</v>
      </c>
      <c r="CR2728" s="22">
        <f t="shared" si="1074"/>
        <v>22</v>
      </c>
      <c r="CS2728" s="23">
        <f t="shared" si="1075"/>
        <v>13.666666666666666</v>
      </c>
      <c r="CT2728" s="24">
        <f t="shared" si="1048"/>
        <v>17.306060606060608</v>
      </c>
      <c r="DB2728" s="2">
        <f t="shared" si="1085"/>
        <v>2018</v>
      </c>
      <c r="DC2728" s="13" t="s">
        <v>153</v>
      </c>
      <c r="DD2728" s="15">
        <v>24.4</v>
      </c>
      <c r="DE2728" s="15">
        <v>21.7</v>
      </c>
      <c r="DF2728" s="15">
        <v>21.4</v>
      </c>
      <c r="DG2728" s="15">
        <v>18.8</v>
      </c>
      <c r="DH2728" s="15">
        <v>15.8</v>
      </c>
      <c r="DI2728" s="15">
        <v>12.8</v>
      </c>
      <c r="DJ2728" s="15">
        <v>13.4</v>
      </c>
      <c r="DK2728" s="15">
        <v>13.9</v>
      </c>
      <c r="DL2728" s="15">
        <v>16.3</v>
      </c>
      <c r="DM2728" s="15">
        <v>18.3</v>
      </c>
      <c r="DN2728" s="15">
        <v>19.5</v>
      </c>
      <c r="DO2728" s="15">
        <v>22.3</v>
      </c>
      <c r="DP2728" s="21">
        <f t="shared" si="1082"/>
        <v>18.216666666666669</v>
      </c>
      <c r="DR2728" s="22">
        <f t="shared" si="1083"/>
        <v>22.5</v>
      </c>
      <c r="DS2728" s="23">
        <f t="shared" si="1084"/>
        <v>13.366666666666667</v>
      </c>
      <c r="DT2728" s="24">
        <f t="shared" si="1050"/>
        <v>18.031818181818185</v>
      </c>
      <c r="EB2728" s="2">
        <f t="shared" si="1071"/>
        <v>2018</v>
      </c>
      <c r="EC2728" s="13" t="s">
        <v>153</v>
      </c>
      <c r="ED2728" s="15">
        <v>24.2</v>
      </c>
      <c r="EE2728" s="15">
        <v>22.6</v>
      </c>
      <c r="EF2728" s="15">
        <v>21.3</v>
      </c>
      <c r="EG2728" s="15">
        <v>19.5</v>
      </c>
      <c r="EH2728" s="15">
        <v>16.5</v>
      </c>
      <c r="EI2728" s="15">
        <v>14.6</v>
      </c>
      <c r="EJ2728" s="15">
        <v>14</v>
      </c>
      <c r="EK2728" s="15">
        <v>13.8</v>
      </c>
      <c r="EL2728" s="15">
        <v>15.8</v>
      </c>
      <c r="EM2728" s="15">
        <v>18.100000000000001</v>
      </c>
      <c r="EN2728" s="15">
        <v>18.7</v>
      </c>
      <c r="EO2728" s="15">
        <v>21.4</v>
      </c>
      <c r="EP2728" s="21">
        <f t="shared" si="1068"/>
        <v>18.375</v>
      </c>
      <c r="ER2728" s="22">
        <f t="shared" si="1069"/>
        <v>22.7</v>
      </c>
      <c r="ES2728" s="23">
        <f t="shared" si="1070"/>
        <v>14.133333333333335</v>
      </c>
      <c r="ET2728" s="24">
        <f t="shared" si="1090"/>
        <v>18.328030303030303</v>
      </c>
      <c r="FB2728" s="2">
        <f t="shared" si="1072"/>
        <v>2018</v>
      </c>
      <c r="FC2728" s="13" t="s">
        <v>153</v>
      </c>
      <c r="FD2728" s="15">
        <v>27.1</v>
      </c>
      <c r="FE2728" s="15">
        <v>23.7</v>
      </c>
      <c r="FF2728" s="15">
        <v>21.6</v>
      </c>
      <c r="FG2728" s="15">
        <v>18.2</v>
      </c>
      <c r="FH2728" s="15">
        <v>14.9</v>
      </c>
      <c r="FI2728" s="15">
        <v>12.3</v>
      </c>
      <c r="FJ2728" s="15">
        <v>11.6</v>
      </c>
      <c r="FK2728" s="15">
        <v>12.4</v>
      </c>
      <c r="FL2728" s="15">
        <v>14.8</v>
      </c>
      <c r="FM2728" s="15">
        <v>18.2</v>
      </c>
      <c r="FN2728" s="15">
        <v>19.399999999999999</v>
      </c>
      <c r="FO2728" s="15">
        <v>24</v>
      </c>
      <c r="FP2728" s="21">
        <f t="shared" si="1086"/>
        <v>18.183333333333334</v>
      </c>
      <c r="FR2728" s="22">
        <f t="shared" si="1087"/>
        <v>24.133333333333336</v>
      </c>
      <c r="FS2728" s="23">
        <f t="shared" si="1088"/>
        <v>12.1</v>
      </c>
      <c r="FT2728" s="24">
        <f t="shared" si="1051"/>
        <v>18.140151515151516</v>
      </c>
      <c r="GB2728" s="2">
        <f t="shared" si="1056"/>
        <v>2018</v>
      </c>
      <c r="GC2728" s="13" t="s">
        <v>153</v>
      </c>
      <c r="GD2728" s="15">
        <v>21.9</v>
      </c>
      <c r="GE2728" s="15">
        <v>21.2</v>
      </c>
      <c r="GF2728" s="15">
        <v>20.3</v>
      </c>
      <c r="GG2728" s="15">
        <v>17.899999999999999</v>
      </c>
      <c r="GH2728" s="15">
        <v>15.5</v>
      </c>
      <c r="GI2728" s="15">
        <v>13.5</v>
      </c>
      <c r="GJ2728" s="15">
        <v>12.8</v>
      </c>
      <c r="GK2728" s="15">
        <v>12.8</v>
      </c>
      <c r="GL2728" s="15">
        <v>13.8</v>
      </c>
      <c r="GM2728" s="15">
        <v>16.3</v>
      </c>
      <c r="GN2728" s="15">
        <v>17.3</v>
      </c>
      <c r="GO2728" s="15">
        <v>20.2</v>
      </c>
      <c r="GP2728" s="21">
        <f t="shared" si="1052"/>
        <v>16.958333333333332</v>
      </c>
      <c r="GQ2728" s="2"/>
      <c r="GR2728" s="22">
        <f t="shared" si="1053"/>
        <v>21.133333333333329</v>
      </c>
      <c r="GS2728" s="23">
        <f t="shared" si="1054"/>
        <v>13.033333333333333</v>
      </c>
      <c r="GT2728" s="24">
        <f t="shared" si="1055"/>
        <v>16.780303030303035</v>
      </c>
      <c r="GU2728" s="22">
        <f>AVERAGE(Sheet1!AR2728,Sheet1!BR2728,Sheet1!CR2728,Sheet1!DR2728,Sheet1!ER2728,Sheet1!FR2728,Sheet1!GR2728)</f>
        <v>21.790476190476191</v>
      </c>
      <c r="GV2728" s="23">
        <f>AVERAGE(Sheet1!AS2728,Sheet1!BS2728,Sheet1!CS2728,Sheet1!DS2728,Sheet1!ES2728,Sheet1!FS2728,Sheet1!GS2728)</f>
        <v>13.114285714285714</v>
      </c>
      <c r="GW2728" s="22">
        <f t="shared" si="1064"/>
        <v>21.5494227994228</v>
      </c>
      <c r="GX2728" s="23">
        <f t="shared" si="1065"/>
        <v>13.149783549783551</v>
      </c>
      <c r="GY2728" s="24">
        <f>AVERAGE(Sheet1!$AP2728,Sheet1!$BP2728,Sheet1!$CP2728,Sheet1!$DP2728,Sheet1!$EP2728,Sheet1!$FP2728,Sheet1!$GP2728)</f>
        <v>17.473809523809525</v>
      </c>
      <c r="GZ2728" s="24">
        <f t="shared" si="1066"/>
        <v>17.31917388167388</v>
      </c>
    </row>
    <row r="2729" spans="2:208">
      <c r="B2729" s="7"/>
      <c r="C2729" s="8">
        <f t="shared" si="1077"/>
        <v>17.422619047619047</v>
      </c>
      <c r="D2729" s="25">
        <f t="shared" si="1089"/>
        <v>17.349761904761902</v>
      </c>
      <c r="E2729" s="16">
        <f t="shared" si="1049"/>
        <v>17.366210317460318</v>
      </c>
      <c r="F2729" s="8">
        <f t="shared" si="1062"/>
        <v>17.203263888888888</v>
      </c>
      <c r="G2729" s="29">
        <f t="shared" si="1057"/>
        <v>16.864166666666666</v>
      </c>
      <c r="H2729" s="16">
        <f t="shared" si="1078"/>
        <v>27.1</v>
      </c>
      <c r="I2729" s="17">
        <f t="shared" si="1079"/>
        <v>16.95</v>
      </c>
      <c r="J2729" s="18">
        <f t="shared" si="1080"/>
        <v>11.9</v>
      </c>
      <c r="K2729" s="19">
        <f t="shared" si="1081"/>
        <v>19.5</v>
      </c>
      <c r="AA2729" s="2"/>
      <c r="AC2729" s="26">
        <v>2019</v>
      </c>
      <c r="AD2729" s="15">
        <v>22.2</v>
      </c>
      <c r="AE2729" s="15">
        <v>20.399999999999999</v>
      </c>
      <c r="AF2729" s="15">
        <v>19.899999999999999</v>
      </c>
      <c r="AG2729" s="15">
        <v>17.8</v>
      </c>
      <c r="AH2729" s="15">
        <v>14.5</v>
      </c>
      <c r="AI2729" s="15">
        <v>13.1</v>
      </c>
      <c r="AJ2729" s="15">
        <v>12.4</v>
      </c>
      <c r="AK2729" s="15">
        <v>12.7</v>
      </c>
      <c r="AL2729" s="15">
        <v>14.7</v>
      </c>
      <c r="AM2729" s="15">
        <v>17</v>
      </c>
      <c r="AN2729" s="15">
        <v>16.600000000000001</v>
      </c>
      <c r="AO2729" s="15">
        <v>18.100000000000001</v>
      </c>
      <c r="AP2729" s="21">
        <f t="shared" ref="AP2729:AP2760" si="1091">SUM(AD2729:AO2729)/12</f>
        <v>16.616666666666664</v>
      </c>
      <c r="AR2729" s="22"/>
      <c r="AS2729" s="23"/>
      <c r="BC2729" s="13" t="s">
        <v>154</v>
      </c>
      <c r="BD2729" s="15">
        <v>21.3</v>
      </c>
      <c r="BE2729" s="15">
        <v>19.5</v>
      </c>
      <c r="BF2729" s="15">
        <v>19.2</v>
      </c>
      <c r="BG2729" s="15">
        <v>16.899999999999999</v>
      </c>
      <c r="BH2729" s="15">
        <v>14.7</v>
      </c>
      <c r="BI2729" s="15">
        <v>13.2</v>
      </c>
      <c r="BJ2729" s="15">
        <v>12.7</v>
      </c>
      <c r="BK2729" s="15">
        <v>12.3</v>
      </c>
      <c r="BL2729" s="15">
        <v>14.1</v>
      </c>
      <c r="BM2729" s="15">
        <v>16.399999999999999</v>
      </c>
      <c r="BN2729" s="15">
        <v>15.3</v>
      </c>
      <c r="BO2729" s="15">
        <v>17.7</v>
      </c>
      <c r="BP2729" s="21">
        <f t="shared" si="1058"/>
        <v>16.108333333333334</v>
      </c>
      <c r="BR2729" s="22"/>
      <c r="BS2729" s="23"/>
      <c r="CB2729" s="2">
        <f t="shared" si="1076"/>
        <v>2019</v>
      </c>
      <c r="CC2729" s="13" t="s">
        <v>154</v>
      </c>
      <c r="CD2729" s="15">
        <v>22.5</v>
      </c>
      <c r="CE2729" s="15">
        <v>21.1</v>
      </c>
      <c r="CF2729" s="15">
        <v>21.1</v>
      </c>
      <c r="CG2729" s="15">
        <v>18.2</v>
      </c>
      <c r="CH2729" s="15">
        <v>15.9</v>
      </c>
      <c r="CI2729" s="15">
        <v>14.3</v>
      </c>
      <c r="CJ2729" s="15">
        <v>13.7</v>
      </c>
      <c r="CK2729" s="15">
        <v>13.1</v>
      </c>
      <c r="CL2729" s="15">
        <v>14.3</v>
      </c>
      <c r="CM2729" s="15">
        <v>16.8</v>
      </c>
      <c r="CN2729" s="15">
        <v>16.600000000000001</v>
      </c>
      <c r="CO2729" s="15">
        <v>19.100000000000001</v>
      </c>
      <c r="CP2729" s="21">
        <f t="shared" si="1073"/>
        <v>17.225000000000001</v>
      </c>
      <c r="CR2729" s="22"/>
      <c r="CS2729" s="23"/>
      <c r="DB2729" s="2">
        <f t="shared" si="1085"/>
        <v>2019</v>
      </c>
      <c r="DC2729" s="13" t="s">
        <v>154</v>
      </c>
      <c r="DD2729" s="15">
        <v>25.9</v>
      </c>
      <c r="DE2729" s="15">
        <v>22.9</v>
      </c>
      <c r="DF2729" s="15">
        <v>21.5</v>
      </c>
      <c r="DG2729" s="15">
        <v>19.600000000000001</v>
      </c>
      <c r="DH2729" s="15">
        <v>15.8</v>
      </c>
      <c r="DI2729" s="15">
        <v>13.6</v>
      </c>
      <c r="DJ2729" s="15">
        <v>13.5</v>
      </c>
      <c r="DK2729" s="15">
        <v>13.7</v>
      </c>
      <c r="DL2729" s="15">
        <v>16.7</v>
      </c>
      <c r="DM2729" s="15">
        <v>18.8</v>
      </c>
      <c r="DN2729" s="15">
        <v>20.2</v>
      </c>
      <c r="DO2729" s="15">
        <v>21.8</v>
      </c>
      <c r="DP2729" s="21">
        <f t="shared" si="1082"/>
        <v>18.666666666666668</v>
      </c>
      <c r="EB2729" s="2">
        <f t="shared" si="1071"/>
        <v>2019</v>
      </c>
      <c r="EC2729" s="13" t="s">
        <v>154</v>
      </c>
      <c r="ED2729" s="15">
        <v>25.3</v>
      </c>
      <c r="EE2729" s="15">
        <v>22.6</v>
      </c>
      <c r="EF2729" s="15">
        <v>22.1</v>
      </c>
      <c r="EG2729" s="15">
        <v>19.100000000000001</v>
      </c>
      <c r="EH2729" s="15">
        <v>17</v>
      </c>
      <c r="EI2729" s="15">
        <v>14.7</v>
      </c>
      <c r="EJ2729" s="15">
        <v>13.9</v>
      </c>
      <c r="EK2729" s="15">
        <v>13.9</v>
      </c>
      <c r="EL2729" s="15">
        <v>15.8</v>
      </c>
      <c r="EM2729" s="15">
        <v>17.899999999999999</v>
      </c>
      <c r="EN2729" s="15">
        <v>18.600000000000001</v>
      </c>
      <c r="EO2729" s="15">
        <v>20.9</v>
      </c>
      <c r="EP2729" s="21">
        <f t="shared" si="1068"/>
        <v>18.483333333333334</v>
      </c>
      <c r="ER2729" s="22">
        <f t="shared" si="1069"/>
        <v>23.333333333333332</v>
      </c>
      <c r="ES2729" s="23">
        <f t="shared" si="1070"/>
        <v>14.166666666666666</v>
      </c>
      <c r="FB2729" s="2">
        <f t="shared" si="1072"/>
        <v>2019</v>
      </c>
      <c r="FC2729" s="13" t="s">
        <v>154</v>
      </c>
      <c r="FD2729" s="15">
        <v>27.1</v>
      </c>
      <c r="FE2729" s="15">
        <v>23.9</v>
      </c>
      <c r="FF2729" s="15">
        <v>22.6</v>
      </c>
      <c r="FG2729" s="15">
        <v>18</v>
      </c>
      <c r="FH2729" s="15">
        <v>14.7</v>
      </c>
      <c r="FI2729" s="15">
        <v>12.2</v>
      </c>
      <c r="FJ2729" s="15">
        <v>11.9</v>
      </c>
      <c r="FK2729" s="15">
        <v>12.6</v>
      </c>
      <c r="FL2729" s="15">
        <v>15.5</v>
      </c>
      <c r="FM2729" s="15">
        <v>18.399999999999999</v>
      </c>
      <c r="FN2729" s="15">
        <v>19.3</v>
      </c>
      <c r="FO2729" s="15">
        <v>23.8</v>
      </c>
      <c r="FP2729" s="21">
        <f t="shared" si="1086"/>
        <v>18.333333333333336</v>
      </c>
      <c r="GB2729" s="2">
        <f t="shared" si="1056"/>
        <v>2019</v>
      </c>
      <c r="GC2729" s="13" t="s">
        <v>154</v>
      </c>
      <c r="GD2729" s="15">
        <v>21.8</v>
      </c>
      <c r="GE2729" s="15">
        <v>20.9</v>
      </c>
      <c r="GF2729" s="15">
        <v>20.100000000000001</v>
      </c>
      <c r="GG2729" s="15">
        <v>17.600000000000001</v>
      </c>
      <c r="GH2729" s="15">
        <v>15.5</v>
      </c>
      <c r="GI2729" s="15">
        <v>13.3</v>
      </c>
      <c r="GJ2729" s="15">
        <v>12.9</v>
      </c>
      <c r="GK2729" s="15">
        <v>12.7</v>
      </c>
      <c r="GL2729" s="15">
        <v>13.8</v>
      </c>
      <c r="GM2729" s="15">
        <v>15.3</v>
      </c>
      <c r="GN2729" s="15">
        <v>16.3</v>
      </c>
      <c r="GO2729" s="15">
        <v>18.100000000000001</v>
      </c>
      <c r="GP2729" s="21">
        <f t="shared" si="1052"/>
        <v>16.525000000000002</v>
      </c>
      <c r="GQ2729" s="2"/>
    </row>
    <row r="2730" spans="2:208">
      <c r="B2730" s="7">
        <f>B2725+5</f>
        <v>2020</v>
      </c>
      <c r="C2730" s="8">
        <f t="shared" si="1077"/>
        <v>16.901190476190479</v>
      </c>
      <c r="D2730" s="25">
        <f t="shared" si="1089"/>
        <v>17.340238095238096</v>
      </c>
      <c r="E2730" s="16">
        <f t="shared" ref="E2730:E2761" si="1092">AVERAGE(C2721:C2730)</f>
        <v>17.31251984126984</v>
      </c>
      <c r="F2730" s="8">
        <f t="shared" si="1062"/>
        <v>17.183740079365077</v>
      </c>
      <c r="G2730" s="29">
        <f t="shared" si="1057"/>
        <v>16.882428571428573</v>
      </c>
      <c r="H2730" s="16">
        <f t="shared" si="1078"/>
        <v>25.3</v>
      </c>
      <c r="I2730" s="17">
        <f t="shared" si="1079"/>
        <v>16.600000000000001</v>
      </c>
      <c r="J2730" s="18">
        <f t="shared" si="1080"/>
        <v>11.8</v>
      </c>
      <c r="K2730" s="19">
        <f t="shared" si="1081"/>
        <v>18.55</v>
      </c>
      <c r="AA2730" s="2"/>
      <c r="AC2730" s="26">
        <v>2020</v>
      </c>
      <c r="AD2730" s="15">
        <v>21.2</v>
      </c>
      <c r="AE2730" s="15">
        <v>19</v>
      </c>
      <c r="AF2730" s="15">
        <v>17.600000000000001</v>
      </c>
      <c r="AG2730" s="15">
        <v>15.7</v>
      </c>
      <c r="AH2730" s="15">
        <v>14.4</v>
      </c>
      <c r="AI2730" s="15">
        <v>12.5</v>
      </c>
      <c r="AJ2730" s="15">
        <v>11.9</v>
      </c>
      <c r="AK2730" s="15">
        <v>12.6</v>
      </c>
      <c r="AL2730" s="15">
        <v>15.1</v>
      </c>
      <c r="AM2730" s="15">
        <v>14.8</v>
      </c>
      <c r="AN2730" s="15">
        <v>19.899999999999999</v>
      </c>
      <c r="AO2730" s="15">
        <v>18.8</v>
      </c>
      <c r="AP2730" s="21">
        <f t="shared" si="1091"/>
        <v>16.125000000000004</v>
      </c>
      <c r="AR2730" s="22"/>
      <c r="AS2730" s="23"/>
      <c r="BB2730" s="2">
        <f>BB2729+1</f>
        <v>1</v>
      </c>
      <c r="BC2730" s="13" t="s">
        <v>155</v>
      </c>
      <c r="BD2730" s="15">
        <v>19.5</v>
      </c>
      <c r="BE2730" s="15">
        <v>19.2</v>
      </c>
      <c r="BF2730" s="15">
        <v>17.7</v>
      </c>
      <c r="BG2730" s="15">
        <v>15.6</v>
      </c>
      <c r="BH2730" s="15">
        <v>14</v>
      </c>
      <c r="BI2730" s="15">
        <v>13.1</v>
      </c>
      <c r="BJ2730" s="15">
        <v>12.5</v>
      </c>
      <c r="BK2730" s="15">
        <v>12.9</v>
      </c>
      <c r="BL2730" s="15">
        <v>14.3</v>
      </c>
      <c r="BM2730" s="15">
        <v>15</v>
      </c>
      <c r="BN2730" s="15">
        <v>18.600000000000001</v>
      </c>
      <c r="BO2730" s="15">
        <v>18.2</v>
      </c>
      <c r="BP2730" s="21">
        <f t="shared" si="1058"/>
        <v>15.883333333333333</v>
      </c>
      <c r="BR2730" s="22"/>
      <c r="BS2730" s="23"/>
      <c r="CB2730" s="2">
        <f t="shared" si="1076"/>
        <v>2020</v>
      </c>
      <c r="CC2730" s="13" t="s">
        <v>155</v>
      </c>
      <c r="CD2730" s="15">
        <v>21.4</v>
      </c>
      <c r="CE2730" s="15">
        <v>19.8</v>
      </c>
      <c r="CF2730" s="15">
        <v>19.600000000000001</v>
      </c>
      <c r="CG2730" s="15">
        <v>16.8</v>
      </c>
      <c r="CH2730" s="15">
        <v>15</v>
      </c>
      <c r="CI2730" s="15">
        <v>14.2</v>
      </c>
      <c r="CJ2730" s="15">
        <v>13.6</v>
      </c>
      <c r="CK2730" s="15">
        <v>13.8</v>
      </c>
      <c r="CL2730" s="15">
        <v>14.9</v>
      </c>
      <c r="CM2730" s="15">
        <v>15.8</v>
      </c>
      <c r="CN2730" s="15">
        <v>19.600000000000001</v>
      </c>
      <c r="CO2730" s="15">
        <v>18.3</v>
      </c>
      <c r="CP2730" s="21">
        <f t="shared" si="1073"/>
        <v>16.900000000000002</v>
      </c>
      <c r="CR2730" s="22"/>
      <c r="CS2730" s="23"/>
      <c r="DB2730" s="2">
        <f t="shared" si="1085"/>
        <v>2020</v>
      </c>
      <c r="DC2730" s="13" t="s">
        <v>155</v>
      </c>
      <c r="DD2730" s="15">
        <v>24.3</v>
      </c>
      <c r="DE2730" s="15">
        <v>20.8</v>
      </c>
      <c r="DF2730" s="15">
        <v>20</v>
      </c>
      <c r="DG2730" s="15">
        <v>17.3</v>
      </c>
      <c r="DH2730" s="15">
        <v>15.5</v>
      </c>
      <c r="DI2730" s="15">
        <v>12.8</v>
      </c>
      <c r="DJ2730" s="15">
        <v>12.5</v>
      </c>
      <c r="DK2730" s="15">
        <v>13.6</v>
      </c>
      <c r="DL2730" s="15">
        <v>16.8</v>
      </c>
      <c r="DM2730" s="15">
        <v>16</v>
      </c>
      <c r="DN2730" s="15">
        <v>22.3</v>
      </c>
      <c r="DO2730" s="15">
        <v>20.7</v>
      </c>
      <c r="DP2730" s="21">
        <f t="shared" si="1082"/>
        <v>17.716666666666665</v>
      </c>
      <c r="EB2730" s="2">
        <f t="shared" si="1071"/>
        <v>2020</v>
      </c>
      <c r="EC2730" s="13" t="s">
        <v>155</v>
      </c>
      <c r="ED2730" s="15">
        <v>22.4</v>
      </c>
      <c r="EE2730" s="15">
        <v>20.399999999999999</v>
      </c>
      <c r="EF2730" s="15">
        <v>20.2</v>
      </c>
      <c r="EG2730" s="15">
        <v>19.399999999999999</v>
      </c>
      <c r="EH2730" s="15">
        <v>17.100000000000001</v>
      </c>
      <c r="EI2730" s="15">
        <v>15</v>
      </c>
      <c r="EJ2730" s="15">
        <v>14.1</v>
      </c>
      <c r="EK2730" s="15">
        <v>14.4</v>
      </c>
      <c r="EL2730" s="15">
        <v>15.9</v>
      </c>
      <c r="EM2730" s="15">
        <v>16.8</v>
      </c>
      <c r="EN2730" s="15">
        <v>19.7</v>
      </c>
      <c r="EO2730" s="15">
        <v>19.8</v>
      </c>
      <c r="EP2730" s="21">
        <f t="shared" si="1068"/>
        <v>17.933333333333334</v>
      </c>
      <c r="ER2730" s="22"/>
      <c r="ES2730" s="23"/>
      <c r="FB2730" s="2">
        <f t="shared" si="1072"/>
        <v>2020</v>
      </c>
      <c r="FC2730" s="13" t="s">
        <v>155</v>
      </c>
      <c r="FD2730" s="15">
        <v>25.3</v>
      </c>
      <c r="FE2730" s="15">
        <v>23.1</v>
      </c>
      <c r="FF2730" s="15">
        <v>20.100000000000001</v>
      </c>
      <c r="FG2730" s="15">
        <v>16.2</v>
      </c>
      <c r="FH2730" s="15">
        <v>14.2</v>
      </c>
      <c r="FI2730" s="15">
        <v>11.9</v>
      </c>
      <c r="FJ2730" s="15">
        <v>11.8</v>
      </c>
      <c r="FK2730" s="15">
        <v>12.6</v>
      </c>
      <c r="FL2730" s="15">
        <v>14.8</v>
      </c>
      <c r="FM2730" s="15">
        <v>16.399999999999999</v>
      </c>
      <c r="FN2730" s="15">
        <v>21.7</v>
      </c>
      <c r="FO2730" s="15">
        <v>20.9</v>
      </c>
      <c r="FP2730" s="21">
        <f t="shared" si="1086"/>
        <v>17.416666666666668</v>
      </c>
      <c r="GB2730" s="2">
        <f t="shared" si="1056"/>
        <v>2020</v>
      </c>
      <c r="GC2730" s="13" t="s">
        <v>155</v>
      </c>
      <c r="GD2730" s="15">
        <v>20.2</v>
      </c>
      <c r="GE2730" s="15">
        <v>20.399999999999999</v>
      </c>
      <c r="GF2730" s="15">
        <v>19.100000000000001</v>
      </c>
      <c r="GG2730" s="15">
        <v>16.8</v>
      </c>
      <c r="GH2730" s="15">
        <v>14.8</v>
      </c>
      <c r="GI2730" s="15">
        <v>13.1</v>
      </c>
      <c r="GJ2730" s="15">
        <v>12.8</v>
      </c>
      <c r="GK2730" s="15">
        <v>12.9</v>
      </c>
      <c r="GL2730" s="15">
        <v>13.9</v>
      </c>
      <c r="GM2730" s="15">
        <v>15.5</v>
      </c>
      <c r="GN2730" s="15">
        <v>18.3</v>
      </c>
      <c r="GO2730" s="15">
        <v>18.2</v>
      </c>
      <c r="GP2730" s="21">
        <f t="shared" si="1052"/>
        <v>16.333333333333332</v>
      </c>
      <c r="GQ2730" s="2"/>
    </row>
    <row r="2731" spans="2:208">
      <c r="C2731" s="8">
        <f t="shared" si="1077"/>
        <v>17.085714285714285</v>
      </c>
      <c r="D2731" s="25">
        <f t="shared" si="1089"/>
        <v>17.270476190476192</v>
      </c>
      <c r="E2731" s="16">
        <f t="shared" si="1092"/>
        <v>17.317857142857143</v>
      </c>
      <c r="F2731" s="8">
        <f t="shared" si="1062"/>
        <v>17.185664682539681</v>
      </c>
      <c r="G2731" s="29">
        <f t="shared" si="1057"/>
        <v>16.89057142857143</v>
      </c>
      <c r="H2731" s="16">
        <f t="shared" si="1078"/>
        <v>23.5</v>
      </c>
      <c r="I2731" s="17">
        <f t="shared" si="1079"/>
        <v>16.700000000000003</v>
      </c>
      <c r="J2731" s="18">
        <f t="shared" si="1080"/>
        <v>11.9</v>
      </c>
      <c r="K2731" s="19">
        <f t="shared" si="1081"/>
        <v>17.7</v>
      </c>
      <c r="AA2731" s="2"/>
      <c r="AC2731" s="26">
        <v>2021</v>
      </c>
      <c r="AD2731" s="15">
        <v>20.399999999999999</v>
      </c>
      <c r="AE2731" s="15">
        <v>20.7</v>
      </c>
      <c r="AF2731" s="15">
        <v>19.2</v>
      </c>
      <c r="AG2731" s="15">
        <v>16.600000000000001</v>
      </c>
      <c r="AH2731" s="15">
        <v>14.3</v>
      </c>
      <c r="AI2731" s="15">
        <v>12.8</v>
      </c>
      <c r="AJ2731" s="15">
        <v>12.6</v>
      </c>
      <c r="AK2731" s="15">
        <v>13.3</v>
      </c>
      <c r="AL2731" s="15">
        <v>14.2</v>
      </c>
      <c r="AM2731" s="15">
        <v>15.1</v>
      </c>
      <c r="AN2731" s="15">
        <v>17</v>
      </c>
      <c r="AO2731" s="15">
        <v>19.3</v>
      </c>
      <c r="AP2731" s="21">
        <f t="shared" si="1091"/>
        <v>16.291666666666668</v>
      </c>
      <c r="AR2731" s="22"/>
      <c r="AS2731" s="23"/>
      <c r="BB2731" s="2">
        <f>BB2730+1</f>
        <v>2</v>
      </c>
      <c r="BC2731" s="13" t="s">
        <v>156</v>
      </c>
      <c r="BD2731" s="15">
        <v>19.3</v>
      </c>
      <c r="BE2731" s="15">
        <v>20.3</v>
      </c>
      <c r="BF2731" s="15">
        <v>18.600000000000001</v>
      </c>
      <c r="BG2731" s="15">
        <v>16.8</v>
      </c>
      <c r="BH2731" s="34">
        <f>SUM(BH2728:BH2730)/3</f>
        <v>14.433333333333332</v>
      </c>
      <c r="BI2731" s="34">
        <f>SUM(BI2728:BI2730)/3</f>
        <v>13.200000000000001</v>
      </c>
      <c r="BJ2731" s="34">
        <f>SUM(BJ2728:BJ2730)/3</f>
        <v>12.6</v>
      </c>
      <c r="BK2731" s="34">
        <f>SUM(BK2728:BK2730)/3</f>
        <v>12.666666666666666</v>
      </c>
      <c r="BL2731" s="15">
        <v>16</v>
      </c>
      <c r="BM2731" s="15">
        <v>16</v>
      </c>
      <c r="BN2731" s="15">
        <v>17.100000000000001</v>
      </c>
      <c r="BO2731" s="15">
        <v>18.600000000000001</v>
      </c>
      <c r="BP2731" s="21">
        <f t="shared" si="1058"/>
        <v>16.3</v>
      </c>
      <c r="BR2731" s="22"/>
      <c r="BS2731" s="23"/>
      <c r="CB2731" s="2">
        <f t="shared" si="1076"/>
        <v>2021</v>
      </c>
      <c r="CC2731" s="13" t="s">
        <v>156</v>
      </c>
      <c r="CD2731" s="15">
        <v>20.6</v>
      </c>
      <c r="CE2731" s="15">
        <v>20.100000000000001</v>
      </c>
      <c r="CF2731" s="15">
        <v>19.3</v>
      </c>
      <c r="CG2731" s="15">
        <v>17.5</v>
      </c>
      <c r="CH2731" s="15">
        <v>15.5</v>
      </c>
      <c r="CI2731" s="15">
        <v>14.4</v>
      </c>
      <c r="CJ2731" s="15">
        <v>13.5</v>
      </c>
      <c r="CK2731" s="15">
        <v>14.2</v>
      </c>
      <c r="CL2731" s="15">
        <v>14.7</v>
      </c>
      <c r="CM2731" s="15">
        <v>15.4</v>
      </c>
      <c r="CN2731" s="15">
        <v>17.2</v>
      </c>
      <c r="CO2731" s="15">
        <v>19</v>
      </c>
      <c r="CP2731" s="21">
        <f t="shared" si="1073"/>
        <v>16.783333333333331</v>
      </c>
      <c r="CR2731" s="22"/>
      <c r="CS2731" s="23"/>
      <c r="DB2731" s="2">
        <f t="shared" si="1085"/>
        <v>2021</v>
      </c>
      <c r="DC2731" s="13" t="s">
        <v>156</v>
      </c>
      <c r="DD2731" s="15">
        <v>22.5</v>
      </c>
      <c r="DE2731" s="15">
        <v>22.5</v>
      </c>
      <c r="DF2731" s="15">
        <v>21.2</v>
      </c>
      <c r="DG2731" s="15">
        <v>18.5</v>
      </c>
      <c r="DH2731" s="15">
        <v>15.7</v>
      </c>
      <c r="DI2731" s="15">
        <v>13.4</v>
      </c>
      <c r="DJ2731" s="15">
        <v>13</v>
      </c>
      <c r="DK2731" s="15">
        <v>14.4</v>
      </c>
      <c r="DL2731" s="15">
        <v>15.8</v>
      </c>
      <c r="DM2731" s="15">
        <v>16.5</v>
      </c>
      <c r="DN2731" s="15">
        <v>18.3</v>
      </c>
      <c r="DO2731" s="15">
        <v>21.1</v>
      </c>
      <c r="DP2731" s="21">
        <f t="shared" si="1082"/>
        <v>17.741666666666671</v>
      </c>
      <c r="EB2731" s="2">
        <f t="shared" si="1071"/>
        <v>2021</v>
      </c>
      <c r="EC2731" s="13" t="s">
        <v>156</v>
      </c>
      <c r="ED2731" s="15">
        <v>22.2</v>
      </c>
      <c r="EE2731" s="15">
        <v>21.3</v>
      </c>
      <c r="EF2731" s="15">
        <v>21.3</v>
      </c>
      <c r="EG2731" s="15">
        <v>18.899999999999999</v>
      </c>
      <c r="EH2731" s="15">
        <v>16.100000000000001</v>
      </c>
      <c r="EI2731" s="15">
        <v>15</v>
      </c>
      <c r="EJ2731" s="15">
        <v>13.9</v>
      </c>
      <c r="EK2731" s="15">
        <v>14.7</v>
      </c>
      <c r="EL2731" s="15">
        <v>15.9</v>
      </c>
      <c r="EM2731" s="15">
        <v>16.600000000000001</v>
      </c>
      <c r="EN2731" s="15">
        <v>17.899999999999999</v>
      </c>
      <c r="EO2731" s="15">
        <v>20.9</v>
      </c>
      <c r="EP2731" s="21">
        <f t="shared" si="1068"/>
        <v>17.891666666666666</v>
      </c>
      <c r="ER2731" s="22"/>
      <c r="ES2731" s="23"/>
      <c r="FB2731" s="2">
        <f t="shared" si="1072"/>
        <v>2021</v>
      </c>
      <c r="FC2731" s="13" t="s">
        <v>156</v>
      </c>
      <c r="FD2731" s="15">
        <v>23.5</v>
      </c>
      <c r="FE2731" s="15">
        <v>23.4</v>
      </c>
      <c r="FF2731" s="15">
        <v>22</v>
      </c>
      <c r="FG2731" s="15">
        <v>18.7</v>
      </c>
      <c r="FH2731" s="15">
        <v>14.9</v>
      </c>
      <c r="FI2731" s="15">
        <v>12.9</v>
      </c>
      <c r="FJ2731" s="15">
        <v>11.9</v>
      </c>
      <c r="FK2731" s="15">
        <v>13</v>
      </c>
      <c r="FL2731" s="15">
        <v>15.2</v>
      </c>
      <c r="FM2731" s="15">
        <v>16.8</v>
      </c>
      <c r="FN2731" s="15">
        <v>19.3</v>
      </c>
      <c r="FO2731" s="15">
        <v>23.1</v>
      </c>
      <c r="FP2731" s="21">
        <f t="shared" si="1086"/>
        <v>17.891666666666669</v>
      </c>
      <c r="GB2731" s="2">
        <f t="shared" si="1056"/>
        <v>2021</v>
      </c>
      <c r="GC2731" s="13" t="s">
        <v>156</v>
      </c>
      <c r="GD2731" s="15">
        <v>20.3</v>
      </c>
      <c r="GE2731" s="15">
        <v>20.9</v>
      </c>
      <c r="GF2731" s="15">
        <v>19.899999999999999</v>
      </c>
      <c r="GG2731" s="15">
        <v>17.3</v>
      </c>
      <c r="GH2731" s="15">
        <v>14.8</v>
      </c>
      <c r="GI2731" s="15">
        <v>13.9</v>
      </c>
      <c r="GJ2731" s="15">
        <v>12.9</v>
      </c>
      <c r="GK2731" s="15">
        <v>13.3</v>
      </c>
      <c r="GL2731" s="15">
        <v>14.2</v>
      </c>
      <c r="GM2731" s="15">
        <v>15.8</v>
      </c>
      <c r="GN2731" s="15">
        <v>17.399999999999999</v>
      </c>
      <c r="GO2731" s="15">
        <v>19.7</v>
      </c>
      <c r="GP2731" s="21">
        <f t="shared" si="1052"/>
        <v>16.7</v>
      </c>
      <c r="GQ2731" s="2"/>
    </row>
    <row r="2732" spans="2:208">
      <c r="C2732" s="8">
        <f t="shared" si="1077"/>
        <v>17.326190476190472</v>
      </c>
      <c r="D2732" s="25">
        <f t="shared" si="1089"/>
        <v>17.241904761904763</v>
      </c>
      <c r="E2732" s="16">
        <f t="shared" si="1092"/>
        <v>17.312619047619048</v>
      </c>
      <c r="F2732" s="8">
        <f t="shared" si="1062"/>
        <v>17.200664682539678</v>
      </c>
      <c r="G2732" s="29">
        <f t="shared" si="1057"/>
        <v>16.894035714285717</v>
      </c>
      <c r="H2732" s="16">
        <f t="shared" si="1078"/>
        <v>25.9</v>
      </c>
      <c r="I2732" s="17">
        <f t="shared" si="1079"/>
        <v>16.850000000000001</v>
      </c>
      <c r="J2732" s="18">
        <f t="shared" si="1080"/>
        <v>11.6</v>
      </c>
      <c r="K2732" s="19">
        <f t="shared" si="1081"/>
        <v>18.75</v>
      </c>
      <c r="AA2732" s="2"/>
      <c r="AC2732" s="26">
        <v>2022</v>
      </c>
      <c r="AD2732" s="15">
        <v>20.7</v>
      </c>
      <c r="AE2732" s="15">
        <v>21.3</v>
      </c>
      <c r="AF2732" s="15">
        <v>20.100000000000001</v>
      </c>
      <c r="AG2732" s="15">
        <v>18</v>
      </c>
      <c r="AH2732" s="15">
        <v>14.5</v>
      </c>
      <c r="AI2732" s="15">
        <v>11.8</v>
      </c>
      <c r="AJ2732" s="15">
        <v>12.3</v>
      </c>
      <c r="AK2732" s="15">
        <v>13.3</v>
      </c>
      <c r="AL2732" s="15">
        <v>14.3</v>
      </c>
      <c r="AM2732" s="15">
        <v>15.6</v>
      </c>
      <c r="AN2732" s="15">
        <v>16.399999999999999</v>
      </c>
      <c r="AO2732" s="15">
        <v>18.600000000000001</v>
      </c>
      <c r="AP2732" s="15">
        <v>16.399999999999999</v>
      </c>
      <c r="AR2732" s="22"/>
      <c r="AS2732" s="23"/>
      <c r="BC2732" s="13" t="s">
        <v>157</v>
      </c>
      <c r="BD2732" s="15">
        <v>21.3</v>
      </c>
      <c r="BE2732" s="15">
        <v>20.5</v>
      </c>
      <c r="BF2732" s="15">
        <v>20.7</v>
      </c>
      <c r="BG2732" s="15">
        <v>17.899999999999999</v>
      </c>
      <c r="BH2732" s="15">
        <v>15.2</v>
      </c>
      <c r="BI2732" s="15">
        <v>12.7</v>
      </c>
      <c r="BJ2732" s="15">
        <v>12.6</v>
      </c>
      <c r="BK2732" s="15">
        <v>13.6</v>
      </c>
      <c r="BL2732" s="15">
        <v>15.2</v>
      </c>
      <c r="BM2732" s="15">
        <v>16.600000000000001</v>
      </c>
      <c r="BN2732" s="15">
        <v>16.899999999999999</v>
      </c>
      <c r="BO2732" s="15">
        <v>18.7</v>
      </c>
      <c r="BP2732" s="21">
        <f t="shared" si="1058"/>
        <v>16.824999999999999</v>
      </c>
      <c r="BR2732" s="22"/>
      <c r="BS2732" s="23"/>
      <c r="CB2732" s="2">
        <f t="shared" si="1076"/>
        <v>2022</v>
      </c>
      <c r="CC2732" s="13" t="s">
        <v>157</v>
      </c>
      <c r="CD2732" s="15">
        <v>22.3</v>
      </c>
      <c r="CE2732" s="15">
        <v>21.9</v>
      </c>
      <c r="CF2732" s="15">
        <v>21.3</v>
      </c>
      <c r="CG2732" s="15">
        <v>19.100000000000001</v>
      </c>
      <c r="CH2732" s="15">
        <v>16.2</v>
      </c>
      <c r="CI2732" s="15">
        <v>13.6</v>
      </c>
      <c r="CJ2732" s="15">
        <v>13.3</v>
      </c>
      <c r="CK2732" s="15">
        <v>14</v>
      </c>
      <c r="CL2732" s="15">
        <v>14.8</v>
      </c>
      <c r="CM2732" s="15">
        <v>16.5</v>
      </c>
      <c r="CN2732" s="15">
        <v>17.8</v>
      </c>
      <c r="CO2732" s="15">
        <v>19.399999999999999</v>
      </c>
      <c r="CP2732" s="21">
        <f t="shared" si="1073"/>
        <v>17.516666666666669</v>
      </c>
      <c r="CR2732" s="22"/>
      <c r="CS2732" s="23"/>
      <c r="DB2732" s="2">
        <f t="shared" si="1085"/>
        <v>2022</v>
      </c>
      <c r="DC2732" s="13" t="s">
        <v>157</v>
      </c>
      <c r="DD2732" s="15">
        <v>22.1</v>
      </c>
      <c r="DE2732" s="15">
        <v>22.5</v>
      </c>
      <c r="DF2732" s="15">
        <v>21.5</v>
      </c>
      <c r="DG2732" s="15">
        <v>19</v>
      </c>
      <c r="DH2732" s="15">
        <v>15.1</v>
      </c>
      <c r="DI2732" s="15">
        <v>12.5</v>
      </c>
      <c r="DJ2732" s="15">
        <v>12.8</v>
      </c>
      <c r="DK2732" s="15">
        <v>14.6</v>
      </c>
      <c r="DL2732" s="15">
        <v>15.3</v>
      </c>
      <c r="DM2732" s="15">
        <v>16.899999999999999</v>
      </c>
      <c r="DN2732" s="15">
        <v>18.5</v>
      </c>
      <c r="DO2732" s="15">
        <v>19.8</v>
      </c>
      <c r="DP2732" s="21">
        <f t="shared" si="1082"/>
        <v>17.55</v>
      </c>
      <c r="EB2732" s="2">
        <f t="shared" si="1071"/>
        <v>2022</v>
      </c>
      <c r="EC2732" s="13" t="s">
        <v>157</v>
      </c>
      <c r="ED2732" s="15">
        <v>22.2</v>
      </c>
      <c r="EE2732" s="15">
        <v>22.3</v>
      </c>
      <c r="EF2732" s="15">
        <v>21</v>
      </c>
      <c r="EG2732" s="15">
        <v>19</v>
      </c>
      <c r="EH2732" s="15">
        <v>16.5</v>
      </c>
      <c r="EI2732" s="15">
        <v>13.7</v>
      </c>
      <c r="EJ2732" s="15">
        <v>13.6</v>
      </c>
      <c r="EK2732" s="15">
        <v>14.4</v>
      </c>
      <c r="EL2732" s="15">
        <v>15.7</v>
      </c>
      <c r="EM2732" s="15">
        <v>16.399999999999999</v>
      </c>
      <c r="EN2732" s="15">
        <v>18.399999999999999</v>
      </c>
      <c r="EO2732" s="15">
        <v>19.5</v>
      </c>
      <c r="EP2732" s="21">
        <f t="shared" si="1068"/>
        <v>17.725000000000001</v>
      </c>
      <c r="ER2732" s="22"/>
      <c r="ES2732" s="23"/>
      <c r="FB2732" s="2">
        <f t="shared" si="1072"/>
        <v>2022</v>
      </c>
      <c r="FC2732" s="13" t="s">
        <v>157</v>
      </c>
      <c r="FD2732" s="15">
        <v>25.9</v>
      </c>
      <c r="FE2732" s="15">
        <v>24.9</v>
      </c>
      <c r="FF2732" s="15">
        <v>22.9</v>
      </c>
      <c r="FG2732" s="15">
        <v>18.899999999999999</v>
      </c>
      <c r="FH2732" s="15">
        <v>14.7</v>
      </c>
      <c r="FI2732" s="15">
        <v>11.9</v>
      </c>
      <c r="FJ2732" s="15">
        <v>11.6</v>
      </c>
      <c r="FK2732" s="15">
        <v>13.5</v>
      </c>
      <c r="FL2732" s="15">
        <v>15.1</v>
      </c>
      <c r="FM2732" s="15">
        <v>16.8</v>
      </c>
      <c r="FN2732" s="15">
        <v>19.100000000000001</v>
      </c>
      <c r="FO2732" s="15">
        <v>21.3</v>
      </c>
      <c r="FP2732" s="15">
        <v>18.100000000000001</v>
      </c>
      <c r="GB2732" s="2">
        <f t="shared" si="1056"/>
        <v>2022</v>
      </c>
      <c r="GC2732" s="13" t="s">
        <v>157</v>
      </c>
      <c r="GD2732" s="15">
        <v>22</v>
      </c>
      <c r="GE2732" s="15">
        <v>21.9</v>
      </c>
      <c r="GF2732" s="15">
        <v>21.4</v>
      </c>
      <c r="GG2732" s="15">
        <v>18.7</v>
      </c>
      <c r="GH2732" s="15">
        <v>15.6</v>
      </c>
      <c r="GI2732" s="15">
        <v>13.1</v>
      </c>
      <c r="GJ2732" s="15">
        <v>12.7</v>
      </c>
      <c r="GK2732" s="15">
        <v>13.6</v>
      </c>
      <c r="GL2732" s="15">
        <v>14.8</v>
      </c>
      <c r="GM2732" s="15">
        <v>15.9</v>
      </c>
      <c r="GN2732" s="15">
        <v>17</v>
      </c>
      <c r="GO2732" s="15">
        <v>19.3</v>
      </c>
      <c r="GP2732" s="21">
        <f t="shared" si="1052"/>
        <v>17.166666666666668</v>
      </c>
      <c r="GQ2732" s="2"/>
    </row>
    <row r="2733" spans="2:208">
      <c r="C2733" s="8"/>
      <c r="D2733" s="8" t="s">
        <v>160</v>
      </c>
      <c r="E2733" s="8" t="s">
        <v>160</v>
      </c>
      <c r="F2733" s="8" t="s">
        <v>160</v>
      </c>
      <c r="G2733" s="8" t="s">
        <v>160</v>
      </c>
      <c r="H2733" s="8" t="s">
        <v>160</v>
      </c>
      <c r="I2733" s="8" t="s">
        <v>160</v>
      </c>
      <c r="J2733" s="8" t="s">
        <v>160</v>
      </c>
      <c r="K2733" s="6"/>
      <c r="AA2733" s="2"/>
      <c r="AP2733" s="21"/>
      <c r="AR2733" s="22"/>
      <c r="AS2733" s="23"/>
      <c r="BR2733" s="22"/>
      <c r="BS2733" s="23"/>
      <c r="CR2733" s="22"/>
      <c r="CS2733" s="23"/>
      <c r="EP2733" s="21">
        <f t="shared" si="1068"/>
        <v>0</v>
      </c>
      <c r="ER2733" s="22"/>
      <c r="ES2733" s="23"/>
      <c r="FC2733" s="13"/>
      <c r="FD2733" s="15"/>
      <c r="FE2733" s="15"/>
      <c r="FF2733" s="15"/>
      <c r="FG2733" s="15"/>
      <c r="FH2733" s="15"/>
      <c r="FI2733" s="15"/>
      <c r="FJ2733" s="14"/>
      <c r="GQ2733" s="2"/>
    </row>
    <row r="2734" spans="2:208">
      <c r="C2734" s="8"/>
      <c r="D2734" s="8" t="s">
        <v>160</v>
      </c>
      <c r="E2734" s="8" t="s">
        <v>160</v>
      </c>
      <c r="F2734" s="8" t="s">
        <v>160</v>
      </c>
      <c r="G2734" s="8" t="s">
        <v>160</v>
      </c>
      <c r="H2734" s="8" t="s">
        <v>160</v>
      </c>
      <c r="I2734" s="8" t="s">
        <v>160</v>
      </c>
      <c r="J2734" s="8" t="s">
        <v>160</v>
      </c>
      <c r="K2734" s="6"/>
      <c r="AA2734" s="2"/>
      <c r="AP2734" s="21"/>
      <c r="AR2734" s="22"/>
      <c r="AS2734" s="23"/>
      <c r="CR2734" s="22"/>
      <c r="CS2734" s="23"/>
      <c r="ER2734" s="22"/>
      <c r="ES2734" s="23"/>
      <c r="FC2734" s="13"/>
      <c r="FD2734" s="15"/>
      <c r="FE2734" s="15"/>
      <c r="FF2734" s="15"/>
      <c r="FG2734" s="15"/>
      <c r="FH2734" s="15"/>
      <c r="FI2734" s="15"/>
      <c r="FJ2734" s="14"/>
      <c r="GQ2734" s="2"/>
    </row>
    <row r="2735" spans="2:208">
      <c r="B2735" s="7">
        <f>B2730+5</f>
        <v>2025</v>
      </c>
      <c r="C2735" s="8"/>
      <c r="D2735" s="8" t="s">
        <v>160</v>
      </c>
      <c r="E2735" s="8" t="s">
        <v>160</v>
      </c>
      <c r="F2735" s="8" t="s">
        <v>160</v>
      </c>
      <c r="G2735" s="8" t="s">
        <v>160</v>
      </c>
      <c r="H2735" s="8" t="s">
        <v>160</v>
      </c>
      <c r="I2735" s="8" t="s">
        <v>160</v>
      </c>
      <c r="J2735" s="8" t="s">
        <v>160</v>
      </c>
      <c r="K2735" s="6"/>
      <c r="AA2735" s="2"/>
      <c r="AP2735" s="21"/>
      <c r="AR2735" s="22"/>
      <c r="AS2735" s="23"/>
      <c r="CR2735" s="22"/>
      <c r="CS2735" s="23"/>
      <c r="ER2735" s="22"/>
      <c r="ES2735" s="23"/>
      <c r="FC2735" s="13"/>
      <c r="FD2735" s="15"/>
      <c r="FE2735" s="15"/>
      <c r="FF2735" s="15"/>
      <c r="FG2735" s="15"/>
      <c r="FH2735" s="15"/>
      <c r="FI2735" s="15"/>
      <c r="FJ2735" s="14"/>
      <c r="GQ2735" s="2"/>
    </row>
    <row r="2736" spans="2:208">
      <c r="C2736" s="2"/>
      <c r="D2736" s="2"/>
      <c r="F2736" s="2"/>
      <c r="J2736" s="2"/>
      <c r="K2736" s="6"/>
      <c r="AA2736" s="2"/>
      <c r="AO2736" s="2" t="str">
        <f>AB$71</f>
        <v>CAPE BRUNY LIGHTHOUSE</v>
      </c>
      <c r="AP2736" s="46">
        <f>SUM(AP2683:AP2732 )/SUM(AP2633:AP2683)</f>
        <v>1.0506769261830788</v>
      </c>
      <c r="AQ2736" s="47">
        <f>AP2749</f>
        <v>122.5</v>
      </c>
      <c r="AR2736" s="47">
        <f>AP2752</f>
        <v>172</v>
      </c>
      <c r="AS2736" s="47">
        <f>AP2746</f>
        <v>73</v>
      </c>
      <c r="AT2736" s="47">
        <f>AP2749</f>
        <v>122.5</v>
      </c>
      <c r="BO2736" s="2" t="str">
        <f>BB$48</f>
        <v>CAPE SORELL</v>
      </c>
      <c r="BP2736" s="38">
        <f>SUM(BP2671:BP2732 )/SUM(BP2610:BP2671)</f>
        <v>1.086681189903846</v>
      </c>
      <c r="BQ2736" s="47">
        <f>BP2749</f>
        <v>111</v>
      </c>
      <c r="BR2736" s="47">
        <f>BP2752</f>
        <v>172</v>
      </c>
      <c r="BS2736" s="47">
        <f>BP2746</f>
        <v>50</v>
      </c>
      <c r="BT2736" s="47">
        <f>BP2749</f>
        <v>111</v>
      </c>
      <c r="CO2736" s="2" t="str">
        <f>CB$61</f>
        <v>CURRIE, KING ISLAND AIRPORT</v>
      </c>
      <c r="CP2736" s="38">
        <f>SUM(CP2678:CP2732 )/SUM(CP2623:CP2678)</f>
        <v>1.0136324184970711</v>
      </c>
      <c r="CQ2736" s="47">
        <f>CP2749</f>
        <v>117.5</v>
      </c>
      <c r="CR2736" s="47">
        <f>CP2752</f>
        <v>172</v>
      </c>
      <c r="CS2736" s="47">
        <f>CP2746</f>
        <v>63</v>
      </c>
      <c r="CT2736" s="47">
        <f>CP2749</f>
        <v>117.5</v>
      </c>
      <c r="DO2736" s="2" t="str">
        <f>DB$31</f>
        <v>HOBART, ELLERSLIE ROAD</v>
      </c>
      <c r="DP2736" s="38">
        <f>SUM(DP2663:DP2732 )/SUM(DP2593:DP2663)</f>
        <v>1.0167663746369127</v>
      </c>
      <c r="DQ2736" s="47">
        <f>DP2749</f>
        <v>102.5</v>
      </c>
      <c r="DR2736" s="47">
        <f>DP2752</f>
        <v>172</v>
      </c>
      <c r="DS2736" s="47">
        <f>DP2746</f>
        <v>33</v>
      </c>
      <c r="DT2736" s="47">
        <f>DP2749</f>
        <v>102.5</v>
      </c>
      <c r="EO2736" s="2" t="str">
        <f>EB$58</f>
        <v>LARAPUNA (EDDYSTONE POINT)</v>
      </c>
      <c r="EP2736" s="38">
        <f>SUM(EP2676:EP2732 )/SUM(EP2620:EP2676)</f>
        <v>1.0439712616083663</v>
      </c>
      <c r="EQ2736" s="47">
        <f>EP2749</f>
        <v>116</v>
      </c>
      <c r="ER2736" s="47">
        <f>EP2752</f>
        <v>172</v>
      </c>
      <c r="ES2736" s="47">
        <f>EP2746</f>
        <v>60</v>
      </c>
      <c r="ET2736" s="47">
        <f>EP2749</f>
        <v>116</v>
      </c>
      <c r="FO2736" s="2" t="str">
        <f>FB$33</f>
        <v>LAUNCESTON CITY</v>
      </c>
      <c r="FP2736" s="38">
        <f>SUM(FP2664:FP2732 )/SUM(FP2595:FP2664)</f>
        <v>0.94796672430363915</v>
      </c>
      <c r="FQ2736" s="47">
        <f>FP2749</f>
        <v>103.5</v>
      </c>
      <c r="FR2736" s="47">
        <f>FP2752</f>
        <v>172</v>
      </c>
      <c r="FS2736" s="47">
        <f>FP2746</f>
        <v>35</v>
      </c>
      <c r="FT2736" s="47">
        <f>FP2749</f>
        <v>103.5</v>
      </c>
      <c r="GO2736" s="2" t="str">
        <f>GB$43</f>
        <v xml:space="preserve">LOW HEAD (COMPARISON) </v>
      </c>
      <c r="GP2736" s="38">
        <f>SUM(GP2669:GP2732 )/SUM(GP2605:GP2669)</f>
        <v>1.0551577982702334</v>
      </c>
      <c r="GQ2736" s="47">
        <f>GP2749</f>
        <v>108.5</v>
      </c>
      <c r="GR2736" s="47">
        <f>GP2752</f>
        <v>172</v>
      </c>
      <c r="GS2736" s="47">
        <f>GP2746</f>
        <v>45</v>
      </c>
      <c r="GT2736" s="47">
        <f>GP2749</f>
        <v>108.5</v>
      </c>
    </row>
    <row r="2737" spans="3:202">
      <c r="C2737" s="2"/>
      <c r="D2737" s="2"/>
      <c r="F2737" s="2"/>
      <c r="J2737" s="2"/>
      <c r="K2737" s="6"/>
      <c r="AA2737" s="2"/>
      <c r="AP2737" s="46"/>
      <c r="AQ2737" s="48"/>
      <c r="AR2737" s="4"/>
      <c r="AS2737" s="4"/>
      <c r="AT2737" s="4"/>
      <c r="BP2737" s="38"/>
      <c r="BQ2737" s="48"/>
      <c r="BR2737" s="4"/>
      <c r="BS2737" s="4"/>
      <c r="BT2737" s="4"/>
      <c r="CP2737" s="38"/>
      <c r="CQ2737" s="48"/>
      <c r="CR2737" s="4"/>
      <c r="CS2737" s="4"/>
      <c r="CT2737" s="4"/>
      <c r="DP2737" s="38"/>
      <c r="DQ2737" s="48"/>
      <c r="DR2737" s="4"/>
      <c r="DS2737" s="4"/>
      <c r="DT2737" s="4"/>
      <c r="EP2737" s="38"/>
      <c r="EQ2737" s="48"/>
      <c r="ER2737" s="4"/>
      <c r="ES2737" s="4"/>
      <c r="ET2737" s="4"/>
      <c r="FP2737" s="38"/>
      <c r="FQ2737" s="48"/>
      <c r="FR2737" s="4"/>
      <c r="FS2737" s="4"/>
      <c r="FT2737" s="4"/>
      <c r="GP2737" s="38"/>
      <c r="GQ2737" s="48"/>
      <c r="GR2737" s="4"/>
      <c r="GS2737" s="4"/>
      <c r="GT2737" s="4"/>
    </row>
    <row r="2738" spans="3:202">
      <c r="C2738" s="2"/>
      <c r="D2738" s="2"/>
      <c r="F2738" s="2"/>
      <c r="J2738" s="2"/>
      <c r="K2738" s="6"/>
      <c r="AA2738" s="2"/>
      <c r="AP2738" s="46">
        <f>SUM(AP2707:AP2732)/SUM(AP2633:AP2658)</f>
        <v>1.11528102392877</v>
      </c>
      <c r="AQ2738" s="47">
        <f>AP2750</f>
        <v>147.25</v>
      </c>
      <c r="AR2738" s="47">
        <f>AP2752</f>
        <v>172</v>
      </c>
      <c r="AS2738" s="47">
        <f>AP2746</f>
        <v>73</v>
      </c>
      <c r="AT2738" s="47">
        <f>AP2748</f>
        <v>97.75</v>
      </c>
      <c r="BP2738" s="38">
        <f>SUM(BP2702:BP2732)/SUM(BP2610:BP2641)</f>
        <v>1.0622929034429529</v>
      </c>
      <c r="BQ2738" s="47">
        <f>BP2750</f>
        <v>141.5</v>
      </c>
      <c r="BR2738" s="47">
        <f>BP2752</f>
        <v>172</v>
      </c>
      <c r="BS2738" s="47">
        <f>BP2746</f>
        <v>50</v>
      </c>
      <c r="BT2738" s="47">
        <f>BP2748</f>
        <v>80.5</v>
      </c>
      <c r="CP2738" s="38">
        <f>SUM(CP2705:CP2732)/SUM(CP2623:CP2650)</f>
        <v>1.0368161909077176</v>
      </c>
      <c r="CQ2738" s="47">
        <f>CP2750</f>
        <v>144.75</v>
      </c>
      <c r="CR2738" s="47">
        <f>CP2752</f>
        <v>172</v>
      </c>
      <c r="CS2738" s="47">
        <f>CP2746</f>
        <v>63</v>
      </c>
      <c r="CT2738" s="47">
        <f>CP2748</f>
        <v>90.25</v>
      </c>
      <c r="DP2738" s="38">
        <f>SUM(DP2697:DP2732)/SUM(DP2593:DP2628)</f>
        <v>1.049056725288779</v>
      </c>
      <c r="DQ2738" s="47">
        <f>DP2750</f>
        <v>137.25</v>
      </c>
      <c r="DR2738" s="47">
        <f>DP2752</f>
        <v>172</v>
      </c>
      <c r="DS2738" s="47">
        <f>DP2746</f>
        <v>33</v>
      </c>
      <c r="DT2738" s="47">
        <f>DP2748</f>
        <v>67.75</v>
      </c>
      <c r="EP2738" s="38">
        <f>SUM(EP2704:EP2732)/SUM(EP2620:EP2648)</f>
        <v>1.0665492536292598</v>
      </c>
      <c r="EQ2738" s="47">
        <f>EP2750</f>
        <v>144</v>
      </c>
      <c r="ER2738" s="47">
        <f>EP2752</f>
        <v>172</v>
      </c>
      <c r="ES2738" s="47">
        <f>EP2746</f>
        <v>60</v>
      </c>
      <c r="ET2738" s="47">
        <f>EP2748</f>
        <v>88</v>
      </c>
      <c r="FP2738" s="38">
        <f>SUM(FP2698:FP2732)/SUM(FP2595:FP2629)</f>
        <v>0.96497744357645499</v>
      </c>
      <c r="FQ2738" s="47">
        <f>FP2750</f>
        <v>137.75</v>
      </c>
      <c r="FR2738" s="47">
        <f>FP2752</f>
        <v>172</v>
      </c>
      <c r="FS2738" s="47">
        <f>FP2746</f>
        <v>35</v>
      </c>
      <c r="FT2738" s="47">
        <f>FP2748</f>
        <v>69.25</v>
      </c>
      <c r="GP2738" s="38">
        <f>SUM(GP2700:GP2732)/SUM(GP2605:GP2637)</f>
        <v>1.0681829171972468</v>
      </c>
      <c r="GQ2738" s="47">
        <f>GP2750</f>
        <v>140.25</v>
      </c>
      <c r="GR2738" s="47">
        <f>GP2752</f>
        <v>172</v>
      </c>
      <c r="GS2738" s="47">
        <f>GP2746</f>
        <v>45</v>
      </c>
      <c r="GT2738" s="47">
        <f>GP2748</f>
        <v>76.75</v>
      </c>
    </row>
    <row r="2739" spans="3:202">
      <c r="C2739" s="8"/>
      <c r="D2739" s="25"/>
      <c r="E2739" s="16"/>
      <c r="F2739" s="8"/>
      <c r="G2739" s="29"/>
      <c r="H2739" s="16"/>
      <c r="I2739" s="16"/>
      <c r="J2739" s="18"/>
      <c r="K2739" s="6"/>
      <c r="AA2739" s="2"/>
      <c r="AP2739" s="10"/>
      <c r="AQ2739" s="48"/>
      <c r="AR2739" s="49"/>
      <c r="AS2739" s="48"/>
      <c r="AT2739" s="49"/>
      <c r="BP2739" s="50"/>
      <c r="BQ2739" s="48"/>
      <c r="BR2739" s="49"/>
      <c r="BS2739" s="48"/>
      <c r="BT2739" s="49"/>
      <c r="CP2739" s="50"/>
      <c r="CQ2739" s="48"/>
      <c r="CR2739" s="49"/>
      <c r="CS2739" s="48"/>
      <c r="CT2739" s="49"/>
      <c r="DP2739" s="50"/>
      <c r="DQ2739" s="48"/>
      <c r="DR2739" s="49"/>
      <c r="DS2739" s="48"/>
      <c r="DT2739" s="49"/>
      <c r="EP2739" s="50"/>
      <c r="EQ2739" s="48"/>
      <c r="ER2739" s="49"/>
      <c r="ES2739" s="48"/>
      <c r="ET2739" s="49"/>
      <c r="FP2739" s="50"/>
      <c r="FQ2739" s="48"/>
      <c r="FR2739" s="49"/>
      <c r="FS2739" s="48"/>
      <c r="FT2739" s="49"/>
      <c r="GP2739" s="50"/>
      <c r="GQ2739" s="48"/>
      <c r="GR2739" s="49"/>
      <c r="GS2739" s="48"/>
      <c r="GT2739" s="49"/>
    </row>
    <row r="2740" spans="3:202">
      <c r="C2740" s="8"/>
      <c r="D2740" s="25"/>
      <c r="E2740" s="16"/>
      <c r="F2740" s="8"/>
      <c r="G2740" s="29"/>
      <c r="H2740" s="16"/>
      <c r="I2740" s="16"/>
      <c r="J2740" s="18"/>
      <c r="K2740" s="6"/>
      <c r="AA2740" s="2"/>
      <c r="AP2740" s="46">
        <f>SUM(AP2722:AP2732)/SUM(AP2633:AP2643)</f>
        <v>1.1377025036818851</v>
      </c>
      <c r="AQ2740" s="47">
        <f>AP2751</f>
        <v>162.10000000000002</v>
      </c>
      <c r="AR2740" s="47">
        <f>AP2752</f>
        <v>172</v>
      </c>
      <c r="AS2740" s="47">
        <f>AP2746</f>
        <v>73</v>
      </c>
      <c r="AT2740" s="47">
        <f>AP2747</f>
        <v>82.9</v>
      </c>
      <c r="BP2740" s="38">
        <f>SUM(BP2720:BP2732)/SUM(BP2610:BP2622)</f>
        <v>1.0986599520796569</v>
      </c>
      <c r="BQ2740" s="47">
        <f>BP2751</f>
        <v>159.80000000000001</v>
      </c>
      <c r="BR2740" s="47">
        <f>BP2752</f>
        <v>172</v>
      </c>
      <c r="BS2740" s="47">
        <f>BP2746</f>
        <v>50</v>
      </c>
      <c r="BT2740" s="47">
        <f>BP2747</f>
        <v>62.2</v>
      </c>
      <c r="CP2740" s="38">
        <f>SUM(CP2721:CP2732)/SUM(CP2623:CP2634)</f>
        <v>1.0426576066440165</v>
      </c>
      <c r="CQ2740" s="47">
        <f>CP2751</f>
        <v>161.10000000000002</v>
      </c>
      <c r="CR2740" s="47">
        <f>CP2752</f>
        <v>172</v>
      </c>
      <c r="CS2740" s="47">
        <f>CP2746</f>
        <v>63</v>
      </c>
      <c r="CT2740" s="47">
        <f>CP2747</f>
        <v>73.900000000000006</v>
      </c>
      <c r="DP2740" s="38">
        <f>SUM(DP2718:DP2732)/SUM(DP2593:DP2607)</f>
        <v>1.0680195126238767</v>
      </c>
      <c r="DQ2740" s="47">
        <f>DP2751</f>
        <v>158.10000000000002</v>
      </c>
      <c r="DR2740" s="47">
        <f>DP2752</f>
        <v>172</v>
      </c>
      <c r="DS2740" s="47">
        <f>DP2746</f>
        <v>33</v>
      </c>
      <c r="DT2740" s="47">
        <f>DP2747</f>
        <v>46.9</v>
      </c>
      <c r="EP2740" s="38">
        <f>SUM(EP2721:EP2732)/SUM(EP2620:EP2631)</f>
        <v>1.0663632299752102</v>
      </c>
      <c r="EQ2740" s="47">
        <f>EP2751</f>
        <v>160.80000000000001</v>
      </c>
      <c r="ER2740" s="47">
        <f>EP2752</f>
        <v>172</v>
      </c>
      <c r="ES2740" s="47">
        <f>EP2746</f>
        <v>60</v>
      </c>
      <c r="ET2740" s="47">
        <f>EP2747</f>
        <v>71.2</v>
      </c>
      <c r="FP2740" s="38">
        <f>SUM(FP2718:FP2732)/SUM(FP2595:FP2609)</f>
        <v>0.97580032772471126</v>
      </c>
      <c r="FQ2740" s="47">
        <f>FP2751</f>
        <v>158.30000000000001</v>
      </c>
      <c r="FR2740" s="47">
        <f>FP2752</f>
        <v>172</v>
      </c>
      <c r="FS2740" s="47">
        <f>FP2746</f>
        <v>35</v>
      </c>
      <c r="FT2740" s="47">
        <f>FP2747</f>
        <v>48.7</v>
      </c>
      <c r="GP2740" s="38">
        <f>SUM(GP2719:GP2732)/SUM(GP2605:GP2618)</f>
        <v>1.0720998363961496</v>
      </c>
      <c r="GQ2740" s="47">
        <f>GP2751</f>
        <v>159.30000000000001</v>
      </c>
      <c r="GR2740" s="47">
        <f>GP2752</f>
        <v>172</v>
      </c>
      <c r="GS2740" s="47">
        <f>GP2746</f>
        <v>45</v>
      </c>
      <c r="GT2740" s="47">
        <f>GP2747</f>
        <v>57.7</v>
      </c>
    </row>
    <row r="2741" spans="3:202">
      <c r="C2741" s="8"/>
      <c r="D2741" s="25"/>
      <c r="E2741" s="16"/>
      <c r="F2741" s="8"/>
      <c r="G2741" s="29"/>
      <c r="H2741" s="16"/>
      <c r="I2741" s="16"/>
      <c r="J2741" s="18"/>
      <c r="K2741" s="6"/>
      <c r="AA2741" s="2"/>
      <c r="AP2741" s="50"/>
      <c r="AQ2741" s="48"/>
      <c r="AR2741" s="49"/>
      <c r="AS2741" s="48"/>
      <c r="AT2741" s="49"/>
      <c r="BP2741" s="50"/>
      <c r="BQ2741" s="48"/>
      <c r="BR2741" s="49"/>
      <c r="BS2741" s="48"/>
      <c r="BT2741" s="49"/>
      <c r="CP2741" s="50"/>
      <c r="CQ2741" s="48"/>
      <c r="CR2741" s="49"/>
      <c r="CS2741" s="48"/>
      <c r="CT2741" s="49"/>
      <c r="DP2741" s="50"/>
      <c r="DQ2741" s="48"/>
      <c r="DR2741" s="49"/>
      <c r="DS2741" s="48"/>
      <c r="DT2741" s="49"/>
      <c r="EP2741" s="50"/>
      <c r="EQ2741" s="48"/>
      <c r="ER2741" s="49"/>
      <c r="ES2741" s="48"/>
      <c r="ET2741" s="49"/>
      <c r="FP2741" s="50"/>
      <c r="FQ2741" s="48"/>
      <c r="FR2741" s="49"/>
      <c r="FS2741" s="48"/>
      <c r="FT2741" s="49"/>
      <c r="GP2741" s="50"/>
      <c r="GQ2741" s="48"/>
      <c r="GR2741" s="49"/>
      <c r="GS2741" s="48"/>
      <c r="GT2741" s="49"/>
    </row>
    <row r="2742" spans="3:202">
      <c r="C2742" s="8"/>
      <c r="D2742" s="25"/>
      <c r="E2742" s="16"/>
      <c r="F2742" s="8"/>
      <c r="G2742" s="29"/>
      <c r="H2742" s="16"/>
      <c r="I2742" s="16"/>
      <c r="J2742" s="18"/>
      <c r="K2742" s="6"/>
      <c r="AA2742" s="2"/>
      <c r="AP2742" s="51"/>
      <c r="AQ2742" s="52"/>
      <c r="AR2742" s="52"/>
      <c r="AS2742" s="52"/>
      <c r="AT2742" s="4"/>
      <c r="BP2742" s="51"/>
      <c r="BQ2742" s="52"/>
      <c r="BR2742" s="52"/>
      <c r="BS2742" s="52"/>
      <c r="BT2742" s="4"/>
      <c r="CP2742" s="51"/>
      <c r="CQ2742" s="52"/>
      <c r="CR2742" s="52"/>
      <c r="CS2742" s="52"/>
      <c r="CT2742" s="4"/>
      <c r="DP2742" s="51"/>
      <c r="DQ2742" s="52"/>
      <c r="DR2742" s="52"/>
      <c r="DS2742" s="52"/>
      <c r="DT2742" s="4"/>
      <c r="EP2742" s="51"/>
      <c r="EQ2742" s="52"/>
      <c r="ER2742" s="52"/>
      <c r="ES2742" s="52"/>
      <c r="ET2742" s="4"/>
      <c r="FP2742" s="51"/>
      <c r="FQ2742" s="52"/>
      <c r="FR2742" s="52"/>
      <c r="FS2742" s="52"/>
      <c r="FT2742" s="4"/>
      <c r="GP2742" s="51"/>
      <c r="GQ2742" s="52"/>
      <c r="GR2742" s="52"/>
      <c r="GS2742" s="52"/>
      <c r="GT2742" s="4"/>
    </row>
    <row r="2743" spans="3:202">
      <c r="C2743" s="8"/>
      <c r="D2743" s="25"/>
      <c r="E2743" s="16"/>
      <c r="F2743" s="8"/>
      <c r="G2743" s="29"/>
      <c r="H2743" s="16"/>
      <c r="I2743" s="16"/>
      <c r="J2743" s="18"/>
      <c r="K2743" s="6"/>
      <c r="AA2743" s="2"/>
      <c r="AP2743" s="53">
        <v>172</v>
      </c>
      <c r="AQ2743" s="53"/>
      <c r="AR2743" s="53"/>
      <c r="AS2743" s="53"/>
      <c r="AT2743" s="4"/>
      <c r="BP2743" s="53">
        <v>172</v>
      </c>
      <c r="BQ2743" s="53"/>
      <c r="BR2743" s="53"/>
      <c r="BS2743" s="53"/>
      <c r="BT2743" s="4"/>
      <c r="CP2743" s="53">
        <v>172</v>
      </c>
      <c r="CQ2743" s="53"/>
      <c r="CR2743" s="53"/>
      <c r="CS2743" s="53"/>
      <c r="CT2743" s="4"/>
      <c r="DP2743" s="53">
        <v>172</v>
      </c>
      <c r="DQ2743" s="53"/>
      <c r="DR2743" s="53"/>
      <c r="DS2743" s="53"/>
      <c r="DT2743" s="4"/>
      <c r="EP2743" s="53">
        <v>172</v>
      </c>
      <c r="EQ2743" s="53"/>
      <c r="ER2743" s="53"/>
      <c r="ES2743" s="53"/>
      <c r="ET2743" s="4"/>
      <c r="FP2743" s="53">
        <v>172</v>
      </c>
      <c r="FQ2743" s="53"/>
      <c r="FR2743" s="53"/>
      <c r="FS2743" s="53"/>
      <c r="FT2743" s="4"/>
      <c r="GP2743" s="53">
        <v>172</v>
      </c>
      <c r="GQ2743" s="53"/>
      <c r="GR2743" s="53"/>
      <c r="GS2743" s="53"/>
      <c r="GT2743" s="4"/>
    </row>
    <row r="2744" spans="3:202" ht="15">
      <c r="C2744" s="8"/>
      <c r="D2744" s="25"/>
      <c r="E2744" s="16"/>
      <c r="F2744" s="8"/>
      <c r="G2744" s="29"/>
      <c r="H2744" s="16"/>
      <c r="I2744" s="16"/>
      <c r="J2744" s="18"/>
      <c r="K2744" s="6"/>
      <c r="AA2744" s="2"/>
      <c r="AP2744" s="54">
        <f>AP2743-COUNT(AP2561:AP2732)+1</f>
        <v>73</v>
      </c>
      <c r="AQ2744" s="53"/>
      <c r="AR2744" s="53"/>
      <c r="AS2744" s="53">
        <f>AP2743-AP2744</f>
        <v>99</v>
      </c>
      <c r="AT2744" s="4"/>
      <c r="BP2744" s="54">
        <f>BP2743-COUNT(BP2561:BP2732)+1</f>
        <v>50</v>
      </c>
      <c r="BQ2744" s="53"/>
      <c r="BR2744" s="53"/>
      <c r="BS2744" s="53">
        <f>BP2743-BP2744</f>
        <v>122</v>
      </c>
      <c r="BT2744" s="4"/>
      <c r="CP2744" s="54">
        <f>CP2743-COUNT(CP2561:CP2732)+1</f>
        <v>63</v>
      </c>
      <c r="CQ2744" s="53"/>
      <c r="CR2744" s="53"/>
      <c r="CS2744" s="53">
        <f>CP2743-CP2744</f>
        <v>109</v>
      </c>
      <c r="CT2744" s="4"/>
      <c r="DP2744" s="54">
        <f>DP2743-COUNT(DP2561:DP2732)+1</f>
        <v>33</v>
      </c>
      <c r="DQ2744" s="53"/>
      <c r="DR2744" s="53"/>
      <c r="DS2744" s="53">
        <f>DP2743-DP2744</f>
        <v>139</v>
      </c>
      <c r="DT2744" s="4"/>
      <c r="EP2744" s="54">
        <f>EP2743-COUNT(EP2561:EP2732)+1</f>
        <v>60</v>
      </c>
      <c r="EQ2744" s="53"/>
      <c r="ER2744" s="53"/>
      <c r="ES2744" s="53">
        <f>EP2743-EP2744</f>
        <v>112</v>
      </c>
      <c r="ET2744" s="4"/>
      <c r="FP2744" s="54">
        <f>FP2743-COUNT(FP2561:FP2732)+1</f>
        <v>35</v>
      </c>
      <c r="FQ2744" s="53"/>
      <c r="FR2744" s="53"/>
      <c r="FS2744" s="53">
        <f>FP2743-FP2744</f>
        <v>137</v>
      </c>
      <c r="FT2744" s="4"/>
      <c r="GP2744" s="54">
        <f>GP2743-COUNT(GP2561:GP2732)+1</f>
        <v>45</v>
      </c>
      <c r="GQ2744" s="53"/>
      <c r="GR2744" s="53"/>
      <c r="GS2744" s="53">
        <f>GP2743-GP2744</f>
        <v>127</v>
      </c>
      <c r="GT2744" s="4"/>
    </row>
    <row r="2745" spans="3:202">
      <c r="C2745" s="8"/>
      <c r="D2745" s="25"/>
      <c r="E2745" s="16"/>
      <c r="F2745" s="8"/>
      <c r="G2745" s="29"/>
      <c r="H2745" s="16"/>
      <c r="I2745" s="16"/>
      <c r="J2745" s="18"/>
      <c r="K2745" s="6"/>
      <c r="AA2745" s="2"/>
      <c r="AP2745" s="55"/>
      <c r="AQ2745" s="48"/>
      <c r="AR2745" s="4"/>
      <c r="AS2745" s="4"/>
      <c r="AT2745" s="4"/>
      <c r="BP2745" s="55"/>
      <c r="BQ2745" s="48"/>
      <c r="BR2745" s="4"/>
      <c r="BS2745" s="4"/>
      <c r="BT2745" s="4"/>
      <c r="CP2745" s="55"/>
      <c r="CQ2745" s="48"/>
      <c r="CR2745" s="4"/>
      <c r="CS2745" s="4"/>
      <c r="CT2745" s="4"/>
      <c r="DP2745" s="55"/>
      <c r="DQ2745" s="48"/>
      <c r="DR2745" s="4"/>
      <c r="DS2745" s="4"/>
      <c r="DT2745" s="4"/>
      <c r="EP2745" s="55"/>
      <c r="EQ2745" s="48"/>
      <c r="ER2745" s="4"/>
      <c r="ES2745" s="4"/>
      <c r="ET2745" s="4"/>
      <c r="FP2745" s="55"/>
      <c r="FQ2745" s="48"/>
      <c r="FR2745" s="4"/>
      <c r="FS2745" s="4"/>
      <c r="FT2745" s="4"/>
      <c r="GP2745" s="55"/>
      <c r="GQ2745" s="48"/>
      <c r="GR2745" s="4"/>
      <c r="GS2745" s="4"/>
      <c r="GT2745" s="4"/>
    </row>
    <row r="2746" spans="3:202">
      <c r="C2746" s="8"/>
      <c r="D2746" s="25"/>
      <c r="E2746" s="16"/>
      <c r="F2746" s="8"/>
      <c r="G2746" s="29"/>
      <c r="H2746" s="16"/>
      <c r="I2746" s="16"/>
      <c r="J2746" s="18"/>
      <c r="K2746" s="6"/>
      <c r="AA2746" s="2"/>
      <c r="AP2746" s="56">
        <f>AP2744</f>
        <v>73</v>
      </c>
      <c r="AQ2746" s="57" t="s">
        <v>166</v>
      </c>
      <c r="AR2746" s="4"/>
      <c r="AS2746" s="4"/>
      <c r="AT2746" s="4"/>
      <c r="BP2746" s="56">
        <f>BP2744</f>
        <v>50</v>
      </c>
      <c r="BQ2746" s="57" t="s">
        <v>166</v>
      </c>
      <c r="BR2746" s="4"/>
      <c r="BS2746" s="4"/>
      <c r="BT2746" s="4"/>
      <c r="CP2746" s="56">
        <f>CP2744</f>
        <v>63</v>
      </c>
      <c r="CQ2746" s="57" t="s">
        <v>166</v>
      </c>
      <c r="CR2746" s="4"/>
      <c r="CS2746" s="4"/>
      <c r="CT2746" s="4"/>
      <c r="DP2746" s="56">
        <f>DP2744</f>
        <v>33</v>
      </c>
      <c r="DQ2746" s="57" t="s">
        <v>166</v>
      </c>
      <c r="DR2746" s="4"/>
      <c r="DS2746" s="4"/>
      <c r="DT2746" s="4"/>
      <c r="EP2746" s="56">
        <f>EP2744</f>
        <v>60</v>
      </c>
      <c r="EQ2746" s="57" t="s">
        <v>166</v>
      </c>
      <c r="ER2746" s="4"/>
      <c r="ES2746" s="4"/>
      <c r="ET2746" s="4"/>
      <c r="FP2746" s="56">
        <f>FP2744</f>
        <v>35</v>
      </c>
      <c r="FQ2746" s="57" t="s">
        <v>166</v>
      </c>
      <c r="FR2746" s="4"/>
      <c r="FS2746" s="4"/>
      <c r="FT2746" s="4"/>
      <c r="GP2746" s="56">
        <f>GP2744</f>
        <v>45</v>
      </c>
      <c r="GQ2746" s="57" t="s">
        <v>166</v>
      </c>
      <c r="GR2746" s="4"/>
      <c r="GS2746" s="4"/>
      <c r="GT2746" s="4"/>
    </row>
    <row r="2747" spans="3:202">
      <c r="C2747" s="8"/>
      <c r="D2747" s="25"/>
      <c r="E2747" s="16"/>
      <c r="F2747" s="8"/>
      <c r="G2747" s="29"/>
      <c r="H2747" s="16"/>
      <c r="I2747" s="16"/>
      <c r="J2747" s="18"/>
      <c r="K2747" s="6"/>
      <c r="AA2747" s="2"/>
      <c r="AP2747" s="58">
        <f>AP2746+(AP2743-AP2744)/10</f>
        <v>82.9</v>
      </c>
      <c r="AQ2747" s="57" t="s">
        <v>167</v>
      </c>
      <c r="AR2747" s="4"/>
      <c r="AS2747" s="4"/>
      <c r="AT2747" s="4"/>
      <c r="BP2747" s="58">
        <f>BP2746+(BP2743-BP2744)/10</f>
        <v>62.2</v>
      </c>
      <c r="BQ2747" s="57" t="s">
        <v>167</v>
      </c>
      <c r="BR2747" s="4"/>
      <c r="BS2747" s="4"/>
      <c r="BT2747" s="4"/>
      <c r="CP2747" s="58">
        <f>CP2746+(CP2743-CP2744)/10</f>
        <v>73.900000000000006</v>
      </c>
      <c r="CQ2747" s="57" t="s">
        <v>167</v>
      </c>
      <c r="CR2747" s="4"/>
      <c r="CS2747" s="4"/>
      <c r="CT2747" s="4"/>
      <c r="DP2747" s="58">
        <f>DP2746+(DP2743-DP2744)/10</f>
        <v>46.9</v>
      </c>
      <c r="DQ2747" s="57" t="s">
        <v>167</v>
      </c>
      <c r="DR2747" s="4"/>
      <c r="DS2747" s="4"/>
      <c r="DT2747" s="4"/>
      <c r="EP2747" s="58">
        <f>EP2746+(EP2743-EP2744)/10</f>
        <v>71.2</v>
      </c>
      <c r="EQ2747" s="57" t="s">
        <v>167</v>
      </c>
      <c r="ER2747" s="4"/>
      <c r="ES2747" s="4"/>
      <c r="ET2747" s="4"/>
      <c r="FP2747" s="58">
        <f>FP2746+(FP2743-FP2744)/10</f>
        <v>48.7</v>
      </c>
      <c r="FQ2747" s="57" t="s">
        <v>167</v>
      </c>
      <c r="FR2747" s="4"/>
      <c r="FS2747" s="4"/>
      <c r="FT2747" s="4"/>
      <c r="GP2747" s="58">
        <f>GP2746+(GP2743-GP2744)/10</f>
        <v>57.7</v>
      </c>
      <c r="GQ2747" s="57" t="s">
        <v>167</v>
      </c>
      <c r="GR2747" s="4"/>
      <c r="GS2747" s="4"/>
      <c r="GT2747" s="4"/>
    </row>
    <row r="2748" spans="3:202">
      <c r="C2748" s="8"/>
      <c r="D2748" s="25"/>
      <c r="E2748" s="16"/>
      <c r="F2748" s="8"/>
      <c r="G2748" s="29"/>
      <c r="H2748" s="16"/>
      <c r="I2748" s="16"/>
      <c r="J2748" s="18"/>
      <c r="K2748" s="6"/>
      <c r="AA2748" s="2"/>
      <c r="AP2748" s="59">
        <f>AP2746+(AP2743-AP2744)/4</f>
        <v>97.75</v>
      </c>
      <c r="AQ2748" s="57" t="s">
        <v>168</v>
      </c>
      <c r="AR2748" s="4"/>
      <c r="AS2748" s="4"/>
      <c r="AT2748" s="4"/>
      <c r="BP2748" s="59">
        <f>BP2746+(BP2743-BP2744)/4</f>
        <v>80.5</v>
      </c>
      <c r="BQ2748" s="57" t="s">
        <v>168</v>
      </c>
      <c r="BR2748" s="4"/>
      <c r="BS2748" s="4"/>
      <c r="BT2748" s="4"/>
      <c r="CP2748" s="59">
        <f>CP2746+(CP2743-CP2744)/4</f>
        <v>90.25</v>
      </c>
      <c r="CQ2748" s="57" t="s">
        <v>168</v>
      </c>
      <c r="CR2748" s="4"/>
      <c r="CS2748" s="4"/>
      <c r="CT2748" s="4"/>
      <c r="DP2748" s="59">
        <f>DP2746+(DP2743-DP2744)/4</f>
        <v>67.75</v>
      </c>
      <c r="DQ2748" s="57" t="s">
        <v>168</v>
      </c>
      <c r="DR2748" s="4"/>
      <c r="DS2748" s="4"/>
      <c r="DT2748" s="4"/>
      <c r="EP2748" s="59">
        <f>EP2746+(EP2743-EP2744)/4</f>
        <v>88</v>
      </c>
      <c r="EQ2748" s="57" t="s">
        <v>168</v>
      </c>
      <c r="ER2748" s="4"/>
      <c r="ES2748" s="4"/>
      <c r="ET2748" s="4"/>
      <c r="FP2748" s="59">
        <f>FP2746+(FP2743-FP2744)/4</f>
        <v>69.25</v>
      </c>
      <c r="FQ2748" s="57" t="s">
        <v>168</v>
      </c>
      <c r="FR2748" s="4"/>
      <c r="FS2748" s="4"/>
      <c r="FT2748" s="4"/>
      <c r="GP2748" s="59">
        <f>GP2746+(GP2743-GP2744)/4</f>
        <v>76.75</v>
      </c>
      <c r="GQ2748" s="57" t="s">
        <v>168</v>
      </c>
      <c r="GR2748" s="4"/>
      <c r="GS2748" s="4"/>
      <c r="GT2748" s="4"/>
    </row>
    <row r="2749" spans="3:202">
      <c r="C2749" s="8"/>
      <c r="D2749" s="25"/>
      <c r="E2749" s="16"/>
      <c r="F2749" s="8"/>
      <c r="G2749" s="29"/>
      <c r="H2749" s="16"/>
      <c r="I2749" s="16"/>
      <c r="J2749" s="18"/>
      <c r="K2749" s="6"/>
      <c r="AA2749" s="2"/>
      <c r="AP2749" s="56">
        <f>(AP2743+AP2744)/2</f>
        <v>122.5</v>
      </c>
      <c r="AQ2749" s="57" t="s">
        <v>169</v>
      </c>
      <c r="AR2749" s="4"/>
      <c r="AS2749" s="4"/>
      <c r="AT2749" s="4"/>
      <c r="BP2749" s="56">
        <f>(BP2743+BP2744)/2</f>
        <v>111</v>
      </c>
      <c r="BQ2749" s="57" t="s">
        <v>169</v>
      </c>
      <c r="BR2749" s="4"/>
      <c r="BS2749" s="4"/>
      <c r="BT2749" s="4"/>
      <c r="CP2749" s="56">
        <f>(CP2743+CP2744)/2</f>
        <v>117.5</v>
      </c>
      <c r="CQ2749" s="57" t="s">
        <v>169</v>
      </c>
      <c r="CR2749" s="4"/>
      <c r="CS2749" s="4"/>
      <c r="CT2749" s="4"/>
      <c r="DP2749" s="56">
        <f>(DP2743+DP2744)/2</f>
        <v>102.5</v>
      </c>
      <c r="DQ2749" s="57" t="s">
        <v>169</v>
      </c>
      <c r="DR2749" s="4"/>
      <c r="DS2749" s="4"/>
      <c r="DT2749" s="4"/>
      <c r="EP2749" s="56">
        <f>(EP2743+EP2744)/2</f>
        <v>116</v>
      </c>
      <c r="EQ2749" s="57" t="s">
        <v>169</v>
      </c>
      <c r="ER2749" s="4"/>
      <c r="ES2749" s="4"/>
      <c r="ET2749" s="4"/>
      <c r="FP2749" s="56">
        <f>(FP2743+FP2744)/2</f>
        <v>103.5</v>
      </c>
      <c r="FQ2749" s="57" t="s">
        <v>169</v>
      </c>
      <c r="FR2749" s="4"/>
      <c r="FS2749" s="4"/>
      <c r="FT2749" s="4"/>
      <c r="GP2749" s="56">
        <f>(GP2743+GP2744)/2</f>
        <v>108.5</v>
      </c>
      <c r="GQ2749" s="57" t="s">
        <v>169</v>
      </c>
      <c r="GR2749" s="4"/>
      <c r="GS2749" s="4"/>
      <c r="GT2749" s="4"/>
    </row>
    <row r="2750" spans="3:202">
      <c r="C2750" s="8"/>
      <c r="D2750" s="25"/>
      <c r="E2750" s="16"/>
      <c r="F2750" s="8"/>
      <c r="G2750" s="29"/>
      <c r="H2750" s="16"/>
      <c r="I2750" s="16"/>
      <c r="J2750" s="18"/>
      <c r="K2750" s="6"/>
      <c r="AA2750" s="2"/>
      <c r="AP2750" s="59">
        <f>AP2744+(AP2743-AP2744)*0.75</f>
        <v>147.25</v>
      </c>
      <c r="AQ2750" s="57" t="s">
        <v>170</v>
      </c>
      <c r="AR2750" s="4"/>
      <c r="AS2750" s="4"/>
      <c r="AT2750" s="4"/>
      <c r="BP2750" s="59">
        <f>BP2744+(BP2743-BP2744)*0.75</f>
        <v>141.5</v>
      </c>
      <c r="BQ2750" s="57" t="s">
        <v>170</v>
      </c>
      <c r="BR2750" s="4"/>
      <c r="BS2750" s="4"/>
      <c r="BT2750" s="4"/>
      <c r="CP2750" s="59">
        <f>CP2744+(CP2743-CP2744)*0.75</f>
        <v>144.75</v>
      </c>
      <c r="CQ2750" s="57" t="s">
        <v>170</v>
      </c>
      <c r="CR2750" s="4"/>
      <c r="CS2750" s="4"/>
      <c r="CT2750" s="4"/>
      <c r="DP2750" s="59">
        <f>DP2744+(DP2743-DP2744)*0.75</f>
        <v>137.25</v>
      </c>
      <c r="DQ2750" s="57" t="s">
        <v>170</v>
      </c>
      <c r="DR2750" s="4"/>
      <c r="DS2750" s="4"/>
      <c r="DT2750" s="4"/>
      <c r="EP2750" s="59">
        <f>EP2744+(EP2743-EP2744)*0.75</f>
        <v>144</v>
      </c>
      <c r="EQ2750" s="57" t="s">
        <v>170</v>
      </c>
      <c r="ER2750" s="4"/>
      <c r="ES2750" s="4"/>
      <c r="ET2750" s="4"/>
      <c r="FP2750" s="59">
        <f>FP2744+(FP2743-FP2744)*0.75</f>
        <v>137.75</v>
      </c>
      <c r="FQ2750" s="57" t="s">
        <v>170</v>
      </c>
      <c r="FR2750" s="4"/>
      <c r="FS2750" s="4"/>
      <c r="FT2750" s="4"/>
      <c r="GP2750" s="59">
        <f>GP2744+(GP2743-GP2744)*0.75</f>
        <v>140.25</v>
      </c>
      <c r="GQ2750" s="57" t="s">
        <v>170</v>
      </c>
      <c r="GR2750" s="4"/>
      <c r="GS2750" s="4"/>
      <c r="GT2750" s="4"/>
    </row>
    <row r="2751" spans="3:202">
      <c r="C2751" s="8"/>
      <c r="D2751" s="25"/>
      <c r="E2751" s="16"/>
      <c r="F2751" s="8"/>
      <c r="G2751" s="29"/>
      <c r="H2751" s="16"/>
      <c r="I2751" s="16"/>
      <c r="J2751" s="18"/>
      <c r="K2751" s="6"/>
      <c r="AA2751" s="2"/>
      <c r="AP2751" s="58">
        <f>AP2744+(AP2743-AP2744)*0.9</f>
        <v>162.10000000000002</v>
      </c>
      <c r="AQ2751" s="57" t="s">
        <v>171</v>
      </c>
      <c r="AR2751" s="4"/>
      <c r="AS2751" s="4"/>
      <c r="AT2751" s="4"/>
      <c r="BP2751" s="58">
        <f>BP2744+(BP2743-BP2744)*0.9</f>
        <v>159.80000000000001</v>
      </c>
      <c r="BQ2751" s="57" t="s">
        <v>171</v>
      </c>
      <c r="BR2751" s="4"/>
      <c r="BS2751" s="4"/>
      <c r="BT2751" s="4"/>
      <c r="CP2751" s="58">
        <f>CP2744+(CP2743-CP2744)*0.9</f>
        <v>161.10000000000002</v>
      </c>
      <c r="CQ2751" s="57" t="s">
        <v>171</v>
      </c>
      <c r="CR2751" s="4"/>
      <c r="CS2751" s="4"/>
      <c r="CT2751" s="4"/>
      <c r="DP2751" s="58">
        <f>DP2744+(DP2743-DP2744)*0.9</f>
        <v>158.10000000000002</v>
      </c>
      <c r="DQ2751" s="57" t="s">
        <v>171</v>
      </c>
      <c r="DR2751" s="4"/>
      <c r="DS2751" s="4"/>
      <c r="DT2751" s="4"/>
      <c r="EP2751" s="58">
        <f>EP2744+(EP2743-EP2744)*0.9</f>
        <v>160.80000000000001</v>
      </c>
      <c r="EQ2751" s="57" t="s">
        <v>171</v>
      </c>
      <c r="ER2751" s="4"/>
      <c r="ES2751" s="4"/>
      <c r="ET2751" s="4"/>
      <c r="FP2751" s="58">
        <f>FP2744+(FP2743-FP2744)*0.9</f>
        <v>158.30000000000001</v>
      </c>
      <c r="FQ2751" s="57" t="s">
        <v>171</v>
      </c>
      <c r="FR2751" s="4"/>
      <c r="FS2751" s="4"/>
      <c r="FT2751" s="4"/>
      <c r="GP2751" s="58">
        <f>GP2744+(GP2743-GP2744)*0.9</f>
        <v>159.30000000000001</v>
      </c>
      <c r="GQ2751" s="57" t="s">
        <v>171</v>
      </c>
      <c r="GR2751" s="4"/>
      <c r="GS2751" s="4"/>
      <c r="GT2751" s="4"/>
    </row>
    <row r="2752" spans="3:202">
      <c r="C2752" s="8"/>
      <c r="D2752" s="25"/>
      <c r="E2752" s="16"/>
      <c r="F2752" s="8"/>
      <c r="G2752" s="29"/>
      <c r="H2752" s="16"/>
      <c r="I2752" s="16"/>
      <c r="J2752" s="18"/>
      <c r="K2752" s="6"/>
      <c r="AA2752" s="2"/>
      <c r="AP2752" s="56">
        <f>AP2743</f>
        <v>172</v>
      </c>
      <c r="AQ2752" s="57" t="s">
        <v>172</v>
      </c>
      <c r="AR2752" s="4"/>
      <c r="AS2752" s="4"/>
      <c r="AT2752" s="4"/>
      <c r="BP2752" s="56">
        <f>BP2743</f>
        <v>172</v>
      </c>
      <c r="BQ2752" s="57" t="s">
        <v>172</v>
      </c>
      <c r="BR2752" s="4"/>
      <c r="BS2752" s="4"/>
      <c r="BT2752" s="4"/>
      <c r="CP2752" s="56">
        <f>CP2743</f>
        <v>172</v>
      </c>
      <c r="CQ2752" s="57" t="s">
        <v>172</v>
      </c>
      <c r="CR2752" s="4"/>
      <c r="CS2752" s="4"/>
      <c r="CT2752" s="4"/>
      <c r="DP2752" s="56">
        <f>DP2743</f>
        <v>172</v>
      </c>
      <c r="DQ2752" s="57" t="s">
        <v>172</v>
      </c>
      <c r="DR2752" s="4"/>
      <c r="DS2752" s="4"/>
      <c r="DT2752" s="4"/>
      <c r="EP2752" s="56">
        <f>EP2743</f>
        <v>172</v>
      </c>
      <c r="EQ2752" s="57" t="s">
        <v>172</v>
      </c>
      <c r="ER2752" s="4"/>
      <c r="ES2752" s="4"/>
      <c r="ET2752" s="4"/>
      <c r="FP2752" s="56">
        <f>FP2743</f>
        <v>172</v>
      </c>
      <c r="FQ2752" s="57" t="s">
        <v>172</v>
      </c>
      <c r="FR2752" s="4"/>
      <c r="FS2752" s="4"/>
      <c r="FT2752" s="4"/>
      <c r="GP2752" s="56">
        <f>GP2743</f>
        <v>172</v>
      </c>
      <c r="GQ2752" s="57" t="s">
        <v>172</v>
      </c>
      <c r="GR2752" s="4"/>
      <c r="GS2752" s="4"/>
      <c r="GT2752" s="4"/>
    </row>
    <row r="2753" spans="3:199">
      <c r="C2753" s="8"/>
      <c r="D2753" s="25"/>
      <c r="E2753" s="16"/>
      <c r="F2753" s="8"/>
      <c r="G2753" s="29"/>
      <c r="H2753" s="16"/>
      <c r="I2753" s="16"/>
      <c r="J2753" s="18"/>
      <c r="K2753" s="6"/>
      <c r="AA2753" s="2"/>
      <c r="AR2753" s="22"/>
      <c r="AS2753" s="23"/>
      <c r="GQ2753" s="2"/>
    </row>
    <row r="2754" spans="3:199">
      <c r="C2754" s="8"/>
      <c r="D2754" s="25"/>
      <c r="E2754" s="16"/>
      <c r="F2754" s="8"/>
      <c r="G2754" s="29"/>
      <c r="H2754" s="16"/>
      <c r="I2754" s="16"/>
      <c r="J2754" s="18"/>
      <c r="K2754" s="6"/>
      <c r="AA2754" s="2"/>
      <c r="AR2754" s="22"/>
      <c r="AS2754" s="23"/>
      <c r="GQ2754" s="2"/>
    </row>
    <row r="2755" spans="3:199">
      <c r="C2755" s="8"/>
      <c r="D2755" s="25"/>
      <c r="E2755" s="16"/>
      <c r="F2755" s="8"/>
      <c r="G2755" s="29"/>
      <c r="H2755" s="16"/>
      <c r="I2755" s="16"/>
      <c r="J2755" s="18"/>
      <c r="K2755" s="6"/>
      <c r="AA2755" s="2"/>
      <c r="AR2755" s="22"/>
      <c r="AS2755" s="23"/>
      <c r="GQ2755" s="2"/>
    </row>
    <row r="2756" spans="3:199">
      <c r="C2756" s="2"/>
      <c r="D2756" s="3"/>
      <c r="E2756" s="4"/>
      <c r="F2756" s="2"/>
      <c r="G2756" s="5"/>
      <c r="H2756" s="24"/>
      <c r="I2756" s="24"/>
      <c r="J2756" s="18"/>
      <c r="K2756" s="6"/>
      <c r="AA2756" s="2"/>
      <c r="AR2756" s="22"/>
      <c r="AS2756" s="23"/>
      <c r="GQ2756" s="2"/>
    </row>
    <row r="2757" spans="3:199">
      <c r="C2757" s="2"/>
      <c r="D2757" s="3"/>
      <c r="E2757" s="4"/>
      <c r="F2757" s="2"/>
      <c r="G2757" s="5"/>
      <c r="H2757" s="24"/>
      <c r="I2757" s="24"/>
      <c r="J2757" s="18"/>
      <c r="K2757" s="6"/>
      <c r="AA2757" s="2"/>
      <c r="AR2757" s="22"/>
      <c r="AS2757" s="23"/>
      <c r="GQ2757" s="2"/>
    </row>
    <row r="2758" spans="3:199">
      <c r="C2758" s="2"/>
      <c r="D2758" s="3"/>
      <c r="E2758" s="4"/>
      <c r="F2758" s="2"/>
      <c r="G2758" s="5"/>
      <c r="H2758" s="24"/>
      <c r="I2758" s="24"/>
      <c r="J2758" s="18"/>
      <c r="K2758" s="6"/>
      <c r="AA2758" s="2"/>
      <c r="AR2758" s="22"/>
      <c r="AS2758" s="23"/>
      <c r="GQ2758" s="2"/>
    </row>
    <row r="2759" spans="3:199">
      <c r="C2759" s="2"/>
      <c r="D2759" s="3"/>
      <c r="E2759" s="4"/>
      <c r="F2759" s="2"/>
      <c r="G2759" s="5"/>
      <c r="H2759" s="24"/>
      <c r="I2759" s="24"/>
      <c r="J2759" s="18"/>
      <c r="K2759" s="6"/>
      <c r="AA2759" s="2"/>
      <c r="AR2759" s="22"/>
      <c r="AS2759" s="23"/>
      <c r="GQ2759" s="2"/>
    </row>
    <row r="2760" spans="3:199">
      <c r="C2760" s="2"/>
      <c r="D2760" s="3"/>
      <c r="E2760" s="4"/>
      <c r="F2760" s="2"/>
      <c r="G2760" s="5"/>
      <c r="H2760" s="24"/>
      <c r="I2760" s="24"/>
      <c r="J2760" s="18"/>
      <c r="K2760" s="6"/>
      <c r="AA2760" s="2"/>
      <c r="AR2760" s="22"/>
      <c r="AS2760" s="23"/>
      <c r="GQ2760" s="2"/>
    </row>
    <row r="2761" spans="3:199">
      <c r="C2761" s="2"/>
      <c r="D2761" s="3"/>
      <c r="E2761" s="4"/>
      <c r="F2761" s="2"/>
      <c r="G2761" s="5"/>
      <c r="H2761" s="24"/>
      <c r="I2761" s="24"/>
      <c r="J2761" s="18"/>
      <c r="K2761" s="6"/>
      <c r="AA2761" s="2"/>
      <c r="GQ2761" s="2"/>
    </row>
    <row r="2762" spans="3:199">
      <c r="C2762" s="2"/>
      <c r="D2762" s="3"/>
      <c r="E2762" s="4"/>
      <c r="F2762" s="2"/>
      <c r="G2762" s="5"/>
      <c r="H2762" s="24"/>
      <c r="I2762" s="24"/>
      <c r="J2762" s="18"/>
      <c r="K2762" s="6"/>
      <c r="AA2762" s="2"/>
      <c r="GQ2762" s="2"/>
    </row>
    <row r="2763" spans="3:199">
      <c r="C2763" s="2"/>
      <c r="D2763" s="3"/>
      <c r="E2763" s="4"/>
      <c r="F2763" s="2"/>
      <c r="G2763" s="5"/>
      <c r="H2763" s="24"/>
      <c r="I2763" s="24"/>
      <c r="J2763" s="18"/>
      <c r="K2763" s="6"/>
      <c r="AA2763" s="2"/>
      <c r="GQ2763" s="2"/>
    </row>
    <row r="2764" spans="3:199">
      <c r="C2764" s="2"/>
      <c r="D2764" s="3"/>
      <c r="E2764" s="4"/>
      <c r="F2764" s="2"/>
      <c r="G2764" s="5"/>
      <c r="H2764" s="24"/>
      <c r="I2764" s="24"/>
      <c r="J2764" s="18"/>
      <c r="K2764" s="6"/>
      <c r="AA2764" s="2"/>
      <c r="GQ2764" s="2"/>
    </row>
    <row r="2765" spans="3:199">
      <c r="C2765" s="2"/>
      <c r="D2765" s="3"/>
      <c r="E2765" s="4"/>
      <c r="F2765" s="2"/>
      <c r="G2765" s="5"/>
      <c r="H2765" s="24"/>
      <c r="I2765" s="24"/>
      <c r="J2765" s="18"/>
      <c r="K2765" s="6"/>
      <c r="AA2765" s="2"/>
      <c r="GQ2765" s="2"/>
    </row>
    <row r="2766" spans="3:199">
      <c r="C2766" s="2"/>
      <c r="D2766" s="3"/>
      <c r="E2766" s="4"/>
      <c r="F2766" s="2"/>
      <c r="G2766" s="5"/>
      <c r="H2766" s="24"/>
      <c r="I2766" s="24"/>
      <c r="J2766" s="18"/>
      <c r="K2766" s="6"/>
      <c r="AA2766" s="2"/>
      <c r="GQ2766" s="2"/>
    </row>
    <row r="2767" spans="3:199">
      <c r="C2767" s="2"/>
      <c r="D2767" s="3"/>
      <c r="E2767" s="4"/>
      <c r="F2767" s="2"/>
      <c r="G2767" s="5"/>
      <c r="H2767" s="24"/>
      <c r="I2767" s="24"/>
      <c r="J2767" s="18"/>
      <c r="K2767" s="6"/>
      <c r="AA2767" s="2"/>
      <c r="GQ2767" s="2"/>
    </row>
    <row r="2768" spans="3:199">
      <c r="C2768" s="2"/>
      <c r="D2768" s="3"/>
      <c r="E2768" s="4"/>
      <c r="F2768" s="2"/>
      <c r="G2768" s="5"/>
      <c r="H2768" s="24"/>
      <c r="I2768" s="24"/>
      <c r="J2768" s="18"/>
      <c r="K2768" s="6"/>
      <c r="AA2768" s="2"/>
      <c r="GQ2768" s="2"/>
    </row>
    <row r="2769" spans="3:199">
      <c r="C2769" s="2"/>
      <c r="D2769" s="3"/>
      <c r="E2769" s="4"/>
      <c r="F2769" s="2"/>
      <c r="G2769" s="5"/>
      <c r="H2769" s="24"/>
      <c r="I2769" s="24"/>
      <c r="J2769" s="18"/>
      <c r="K2769" s="6"/>
      <c r="AA2769" s="2"/>
      <c r="GQ2769" s="2"/>
    </row>
    <row r="2770" spans="3:199">
      <c r="C2770" s="2"/>
      <c r="D2770" s="3"/>
      <c r="E2770" s="4"/>
      <c r="F2770" s="2"/>
      <c r="G2770" s="5"/>
      <c r="H2770" s="24"/>
      <c r="I2770" s="24"/>
      <c r="J2770" s="18"/>
      <c r="K2770" s="6"/>
      <c r="AA2770" s="2"/>
      <c r="GQ2770" s="2"/>
    </row>
    <row r="2771" spans="3:199">
      <c r="C2771" s="2"/>
      <c r="D2771" s="3"/>
      <c r="E2771" s="4"/>
      <c r="F2771" s="2"/>
      <c r="G2771" s="5"/>
      <c r="H2771" s="24"/>
      <c r="I2771" s="24"/>
      <c r="J2771" s="18"/>
      <c r="K2771" s="6"/>
      <c r="AA2771" s="2"/>
      <c r="GQ2771" s="2"/>
    </row>
    <row r="2772" spans="3:199">
      <c r="C2772" s="2"/>
      <c r="D2772" s="3"/>
      <c r="E2772" s="4"/>
      <c r="F2772" s="2"/>
      <c r="G2772" s="5"/>
      <c r="H2772" s="24"/>
      <c r="I2772" s="24"/>
      <c r="J2772" s="18"/>
      <c r="K2772" s="6"/>
      <c r="AA2772" s="2"/>
      <c r="GQ2772" s="2"/>
    </row>
    <row r="2773" spans="3:199">
      <c r="C2773" s="2"/>
      <c r="D2773" s="3"/>
      <c r="E2773" s="4"/>
      <c r="F2773" s="2"/>
      <c r="G2773" s="5"/>
      <c r="H2773" s="24"/>
      <c r="I2773" s="24"/>
      <c r="J2773" s="18"/>
      <c r="K2773" s="6"/>
      <c r="AA2773" s="2"/>
      <c r="GQ2773" s="2"/>
    </row>
    <row r="2774" spans="3:199">
      <c r="C2774" s="2"/>
      <c r="D2774" s="3"/>
      <c r="E2774" s="4"/>
      <c r="F2774" s="2"/>
      <c r="G2774" s="5"/>
      <c r="H2774" s="24"/>
      <c r="I2774" s="24"/>
      <c r="J2774" s="18"/>
      <c r="K2774" s="6"/>
      <c r="AA2774" s="2"/>
      <c r="GQ2774" s="2"/>
    </row>
    <row r="2775" spans="3:199">
      <c r="C2775" s="2"/>
      <c r="D2775" s="3"/>
      <c r="E2775" s="4"/>
      <c r="F2775" s="2"/>
      <c r="G2775" s="5"/>
      <c r="H2775" s="24"/>
      <c r="I2775" s="24"/>
      <c r="J2775" s="18"/>
      <c r="K2775" s="6"/>
      <c r="AA2775" s="2"/>
      <c r="GQ2775" s="2"/>
    </row>
    <row r="2776" spans="3:199">
      <c r="C2776" s="2"/>
      <c r="D2776" s="3"/>
      <c r="E2776" s="4"/>
      <c r="F2776" s="2"/>
      <c r="G2776" s="5"/>
      <c r="H2776" s="24"/>
      <c r="I2776" s="24"/>
      <c r="J2776" s="18"/>
      <c r="K2776" s="6"/>
      <c r="AA2776" s="2"/>
      <c r="GQ2776" s="2"/>
    </row>
    <row r="2777" spans="3:199">
      <c r="C2777" s="2"/>
      <c r="D2777" s="3"/>
      <c r="E2777" s="4"/>
      <c r="F2777" s="2"/>
      <c r="G2777" s="5"/>
      <c r="H2777" s="24"/>
      <c r="I2777" s="24"/>
      <c r="J2777" s="18"/>
      <c r="K2777" s="6"/>
      <c r="AA2777" s="2"/>
      <c r="GQ2777" s="2"/>
    </row>
    <row r="2778" spans="3:199">
      <c r="C2778" s="2"/>
      <c r="D2778" s="3"/>
      <c r="E2778" s="4"/>
      <c r="F2778" s="2"/>
      <c r="G2778" s="5"/>
      <c r="H2778" s="24"/>
      <c r="I2778" s="24"/>
      <c r="J2778" s="18"/>
      <c r="K2778" s="6"/>
      <c r="AA2778" s="2"/>
      <c r="GQ2778" s="2"/>
    </row>
    <row r="2779" spans="3:199">
      <c r="C2779" s="2"/>
      <c r="D2779" s="3"/>
      <c r="E2779" s="4"/>
      <c r="F2779" s="2"/>
      <c r="G2779" s="5"/>
      <c r="H2779" s="24"/>
      <c r="I2779" s="24"/>
      <c r="J2779" s="18"/>
      <c r="K2779" s="6"/>
      <c r="AA2779" s="2"/>
      <c r="GQ2779" s="2"/>
    </row>
    <row r="2780" spans="3:199">
      <c r="C2780" s="2"/>
      <c r="D2780" s="3"/>
      <c r="E2780" s="4"/>
      <c r="F2780" s="2"/>
      <c r="G2780" s="5"/>
      <c r="H2780" s="24"/>
      <c r="I2780" s="24"/>
      <c r="J2780" s="18"/>
      <c r="K2780" s="6"/>
      <c r="AA2780" s="2"/>
      <c r="GQ2780" s="2"/>
    </row>
    <row r="2781" spans="3:199">
      <c r="C2781" s="2"/>
      <c r="D2781" s="3"/>
      <c r="E2781" s="4"/>
      <c r="F2781" s="2"/>
      <c r="G2781" s="5"/>
      <c r="H2781" s="24"/>
      <c r="I2781" s="24"/>
      <c r="J2781" s="18"/>
      <c r="K2781" s="6"/>
      <c r="AA2781" s="2"/>
      <c r="GQ2781" s="2"/>
    </row>
    <row r="2782" spans="3:199">
      <c r="C2782" s="2"/>
      <c r="D2782" s="3"/>
      <c r="E2782" s="4"/>
      <c r="F2782" s="2"/>
      <c r="G2782" s="5"/>
      <c r="H2782" s="24"/>
      <c r="I2782" s="24"/>
      <c r="J2782" s="18"/>
      <c r="K2782" s="6"/>
      <c r="AA2782" s="2"/>
      <c r="GQ2782" s="2"/>
    </row>
    <row r="2783" spans="3:199">
      <c r="C2783" s="2"/>
      <c r="D2783" s="3"/>
      <c r="E2783" s="4"/>
      <c r="F2783" s="2"/>
      <c r="G2783" s="5"/>
      <c r="H2783" s="24"/>
      <c r="I2783" s="24"/>
      <c r="J2783" s="18"/>
      <c r="K2783" s="6"/>
      <c r="AA2783" s="2"/>
      <c r="GQ2783" s="2"/>
    </row>
    <row r="2784" spans="3:199">
      <c r="C2784" s="2"/>
      <c r="D2784" s="3"/>
      <c r="E2784" s="4"/>
      <c r="F2784" s="2"/>
      <c r="G2784" s="5"/>
      <c r="H2784" s="24"/>
      <c r="I2784" s="24"/>
      <c r="J2784" s="18"/>
      <c r="K2784" s="6"/>
      <c r="AA2784" s="2"/>
      <c r="GQ2784" s="2"/>
    </row>
    <row r="2785" spans="2:207">
      <c r="C2785" s="2"/>
      <c r="D2785" s="3"/>
      <c r="E2785" s="4"/>
      <c r="F2785" s="2"/>
      <c r="G2785" s="5"/>
      <c r="H2785" s="24"/>
      <c r="I2785" s="24"/>
      <c r="J2785" s="18"/>
      <c r="K2785" s="6"/>
      <c r="AA2785" s="2"/>
      <c r="GQ2785" s="2"/>
    </row>
    <row r="2786" spans="2:207">
      <c r="C2786" s="2"/>
      <c r="D2786" s="3"/>
      <c r="E2786" s="4"/>
      <c r="F2786" s="2"/>
      <c r="G2786" s="5"/>
      <c r="H2786" s="24"/>
      <c r="I2786" s="24"/>
      <c r="J2786" s="18"/>
      <c r="K2786" s="6"/>
      <c r="AA2786" s="2"/>
      <c r="GQ2786" s="2"/>
    </row>
    <row r="2787" spans="2:207">
      <c r="C2787" s="2"/>
      <c r="D2787" s="3"/>
      <c r="E2787" s="4"/>
      <c r="F2787" s="2"/>
      <c r="G2787" s="5"/>
      <c r="H2787" s="24"/>
      <c r="I2787" s="24"/>
      <c r="J2787" s="18"/>
      <c r="K2787" s="6"/>
      <c r="AA2787" s="2"/>
      <c r="GQ2787" s="2"/>
    </row>
    <row r="2788" spans="2:207">
      <c r="C2788" s="2"/>
      <c r="D2788" s="3"/>
      <c r="E2788" s="4"/>
      <c r="F2788" s="2"/>
      <c r="G2788" s="5"/>
      <c r="H2788" s="24"/>
      <c r="I2788" s="24"/>
      <c r="J2788" s="18"/>
      <c r="K2788" s="6"/>
      <c r="AA2788" s="2"/>
      <c r="GQ2788" s="2"/>
    </row>
    <row r="2789" spans="2:207">
      <c r="C2789" s="2"/>
      <c r="D2789" s="3"/>
      <c r="E2789" s="4"/>
      <c r="F2789" s="2"/>
      <c r="G2789" s="5"/>
      <c r="H2789" s="24"/>
      <c r="I2789" s="24"/>
      <c r="J2789" s="18"/>
      <c r="K2789" s="6"/>
      <c r="AA2789" s="2"/>
      <c r="GQ2789" s="2"/>
    </row>
    <row r="2790" spans="2:207">
      <c r="B2790" s="7">
        <v>1880</v>
      </c>
      <c r="C2790" s="2"/>
      <c r="D2790" s="3"/>
      <c r="E2790" s="4"/>
      <c r="F2790" s="2"/>
      <c r="G2790" s="5"/>
      <c r="H2790" s="24"/>
      <c r="I2790" s="24"/>
      <c r="J2790" s="18"/>
      <c r="K2790" s="6"/>
      <c r="AA2790" s="2"/>
      <c r="GQ2790" s="2"/>
    </row>
    <row r="2791" spans="2:207">
      <c r="B2791" s="7"/>
      <c r="C2791" s="2"/>
      <c r="D2791" s="3"/>
      <c r="E2791" s="4"/>
      <c r="F2791" s="2"/>
      <c r="G2791" s="5"/>
      <c r="H2791" s="24"/>
      <c r="I2791" s="24"/>
      <c r="J2791" s="18"/>
      <c r="K2791" s="6"/>
      <c r="AA2791" s="2"/>
      <c r="DC2791" s="2" t="s">
        <v>0</v>
      </c>
      <c r="DF2791" s="2" t="s">
        <v>173</v>
      </c>
      <c r="GQ2791" s="2"/>
    </row>
    <row r="2792" spans="2:207">
      <c r="B2792" s="7"/>
      <c r="C2792" s="8"/>
      <c r="D2792" s="9" t="s">
        <v>2</v>
      </c>
      <c r="E2792" s="10" t="s">
        <v>3</v>
      </c>
      <c r="F2792" s="11" t="s">
        <v>4</v>
      </c>
      <c r="G2792" s="12" t="s">
        <v>5</v>
      </c>
      <c r="H2792" s="24"/>
      <c r="I2792" s="24"/>
      <c r="J2792" s="18"/>
      <c r="K2792" s="6"/>
      <c r="AA2792" s="2"/>
      <c r="DB2792" s="2">
        <v>1882</v>
      </c>
      <c r="DC2792" s="20" t="s">
        <v>174</v>
      </c>
      <c r="DD2792" s="60">
        <f>(DD2793+DD2794)/2</f>
        <v>11.8</v>
      </c>
      <c r="DE2792" s="60">
        <f>(DE2793+DE2794)/2</f>
        <v>12.1</v>
      </c>
      <c r="DF2792" s="60">
        <f>(DF2793+DF2794)/2</f>
        <v>11.65</v>
      </c>
      <c r="DG2792" s="15">
        <v>7.2</v>
      </c>
      <c r="DH2792" s="15">
        <v>6.1</v>
      </c>
      <c r="DI2792" s="15">
        <v>3.5</v>
      </c>
      <c r="DJ2792" s="15">
        <v>3.8</v>
      </c>
      <c r="DK2792" s="15">
        <v>4.8</v>
      </c>
      <c r="DL2792" s="15">
        <v>6.9</v>
      </c>
      <c r="DM2792" s="15">
        <v>7.9</v>
      </c>
      <c r="DN2792" s="15">
        <v>10.9</v>
      </c>
      <c r="DO2792" s="15">
        <v>11.7</v>
      </c>
      <c r="DP2792" s="21">
        <f t="shared" ref="DP2792:DP2823" si="1093">SUM(DD2792:DO2792)/12</f>
        <v>8.1958333333333346</v>
      </c>
      <c r="DR2792" s="22">
        <f t="shared" ref="DR2792:DR2823" si="1094">SUM(DD2792+DE2792+DF2792)/3</f>
        <v>11.85</v>
      </c>
      <c r="DS2792" s="23">
        <f t="shared" ref="DS2792:DS2823" si="1095">SUM(DI2792+DJ2792+DK2792)/3</f>
        <v>4.0333333333333332</v>
      </c>
      <c r="GQ2792" s="2"/>
    </row>
    <row r="2793" spans="2:207">
      <c r="B2793" s="7"/>
      <c r="C2793" s="8">
        <f t="shared" ref="C2793:C2824" si="1096">AVERAGE(AP2793,BP2793,CP2793,DP2792,EP2793,FP2793,GP2793)</f>
        <v>8.1958333333333346</v>
      </c>
      <c r="D2793" s="3"/>
      <c r="E2793" s="4"/>
      <c r="F2793" s="2"/>
      <c r="G2793" s="5"/>
      <c r="H2793" s="16">
        <f t="shared" ref="H2793:H2824" si="1097">MAX(AD2793:AO2793,BD2793:BO2793,CD2793:CO2793,DD2792:DO2792,ED2793:EO2793,FD2793:FO2793,GD2793:GO2793)</f>
        <v>12.1</v>
      </c>
      <c r="I2793" s="17">
        <f t="shared" ref="I2793:I2824" si="1098">MEDIAN(AD2793:AO2793,BD2793:BO2793,CD2793:CO2793,DD2793:DO2793,ED2793:EO2793,FD2793:FO2793,GD2793:GO2793)</f>
        <v>8.5500000000000007</v>
      </c>
      <c r="J2793" s="18">
        <f t="shared" ref="J2793:J2824" si="1099">MIN(AD2793:AO2793,BD2793:BO2793,CD2793:CO2793,DD2792:DO2792,ED2793:EO2793,FD2793:FO2793,GD2793:GO2793)</f>
        <v>3.5</v>
      </c>
      <c r="K2793" s="61">
        <f t="shared" ref="K2793:K2824" si="1100">(H2793+J2793)/2</f>
        <v>7.8</v>
      </c>
      <c r="AA2793" s="2"/>
      <c r="DB2793" s="2">
        <f t="shared" ref="DB2793:DB2824" si="1101">DB2792+1</f>
        <v>1883</v>
      </c>
      <c r="DC2793" s="20" t="s">
        <v>6</v>
      </c>
      <c r="DD2793" s="15">
        <v>13.4</v>
      </c>
      <c r="DE2793" s="15">
        <v>13.1</v>
      </c>
      <c r="DF2793" s="15">
        <v>12.9</v>
      </c>
      <c r="DG2793" s="15">
        <v>10.5</v>
      </c>
      <c r="DH2793" s="15">
        <v>5.7</v>
      </c>
      <c r="DI2793" s="15">
        <v>7.2</v>
      </c>
      <c r="DJ2793" s="15">
        <v>4.5</v>
      </c>
      <c r="DK2793" s="15">
        <v>6.4</v>
      </c>
      <c r="DL2793" s="15">
        <v>5.7</v>
      </c>
      <c r="DM2793" s="15">
        <v>7.6</v>
      </c>
      <c r="DN2793" s="15">
        <v>9.5</v>
      </c>
      <c r="DO2793" s="15">
        <v>9.9</v>
      </c>
      <c r="DP2793" s="21">
        <f t="shared" si="1093"/>
        <v>8.8666666666666689</v>
      </c>
      <c r="DR2793" s="22">
        <f t="shared" si="1094"/>
        <v>13.133333333333333</v>
      </c>
      <c r="DS2793" s="23">
        <f t="shared" si="1095"/>
        <v>6.0333333333333341</v>
      </c>
      <c r="FC2793" s="2" t="s">
        <v>7</v>
      </c>
      <c r="FE2793" s="2" t="s">
        <v>173</v>
      </c>
      <c r="FF2793" s="15"/>
      <c r="FG2793" s="15"/>
      <c r="FH2793" s="15"/>
      <c r="FI2793" s="15"/>
      <c r="FJ2793" s="14"/>
      <c r="GQ2793" s="2"/>
      <c r="GY2793" s="24"/>
    </row>
    <row r="2794" spans="2:207">
      <c r="B2794" s="7"/>
      <c r="C2794" s="8">
        <f t="shared" si="1096"/>
        <v>8.8666666666666689</v>
      </c>
      <c r="D2794" s="3"/>
      <c r="E2794" s="4"/>
      <c r="F2794" s="2"/>
      <c r="G2794" s="5"/>
      <c r="H2794" s="16">
        <f t="shared" si="1097"/>
        <v>13.4</v>
      </c>
      <c r="I2794" s="17">
        <f t="shared" si="1098"/>
        <v>7.25</v>
      </c>
      <c r="J2794" s="18">
        <f t="shared" si="1099"/>
        <v>4.5</v>
      </c>
      <c r="K2794" s="61">
        <f t="shared" si="1100"/>
        <v>8.9499999999999993</v>
      </c>
      <c r="AA2794" s="2"/>
      <c r="DB2794" s="2">
        <f t="shared" si="1101"/>
        <v>1884</v>
      </c>
      <c r="DC2794" s="20" t="s">
        <v>8</v>
      </c>
      <c r="DD2794" s="15">
        <v>10.199999999999999</v>
      </c>
      <c r="DE2794" s="15">
        <v>11.1</v>
      </c>
      <c r="DF2794" s="15">
        <v>10.4</v>
      </c>
      <c r="DG2794" s="15">
        <v>9.1</v>
      </c>
      <c r="DH2794" s="15">
        <v>5.4</v>
      </c>
      <c r="DI2794" s="15">
        <v>5.4</v>
      </c>
      <c r="DJ2794" s="15">
        <v>5.0999999999999996</v>
      </c>
      <c r="DK2794" s="15">
        <v>5.2</v>
      </c>
      <c r="DL2794" s="15">
        <v>5.9</v>
      </c>
      <c r="DM2794" s="15">
        <v>6.2</v>
      </c>
      <c r="DN2794" s="15">
        <v>8.3000000000000007</v>
      </c>
      <c r="DO2794" s="15">
        <v>9.6999999999999993</v>
      </c>
      <c r="DP2794" s="21">
        <f t="shared" si="1093"/>
        <v>7.666666666666667</v>
      </c>
      <c r="DR2794" s="22">
        <f t="shared" si="1094"/>
        <v>10.566666666666665</v>
      </c>
      <c r="DS2794" s="23">
        <f t="shared" si="1095"/>
        <v>5.2333333333333334</v>
      </c>
      <c r="GQ2794" s="2"/>
      <c r="GY2794" s="24"/>
    </row>
    <row r="2795" spans="2:207">
      <c r="B2795" s="7">
        <f>B2790+5</f>
        <v>1885</v>
      </c>
      <c r="C2795" s="8">
        <f t="shared" si="1096"/>
        <v>7.0541666666666671</v>
      </c>
      <c r="D2795" s="25"/>
      <c r="E2795" s="4"/>
      <c r="F2795" s="2"/>
      <c r="G2795" s="5"/>
      <c r="H2795" s="16">
        <f t="shared" si="1097"/>
        <v>12</v>
      </c>
      <c r="I2795" s="17">
        <f t="shared" si="1098"/>
        <v>6.85</v>
      </c>
      <c r="J2795" s="18">
        <f t="shared" si="1099"/>
        <v>0.2</v>
      </c>
      <c r="K2795" s="61">
        <f t="shared" si="1100"/>
        <v>6.1</v>
      </c>
      <c r="AA2795" s="2"/>
      <c r="DB2795" s="2">
        <f t="shared" si="1101"/>
        <v>1885</v>
      </c>
      <c r="DC2795" s="20" t="s">
        <v>9</v>
      </c>
      <c r="DD2795" s="15">
        <v>11.3</v>
      </c>
      <c r="DE2795" s="15">
        <v>11.8</v>
      </c>
      <c r="DF2795" s="15">
        <v>9.1</v>
      </c>
      <c r="DG2795" s="15">
        <v>8.3000000000000007</v>
      </c>
      <c r="DH2795" s="15">
        <v>6</v>
      </c>
      <c r="DI2795" s="15">
        <v>3.6</v>
      </c>
      <c r="DJ2795" s="15">
        <v>2.2000000000000002</v>
      </c>
      <c r="DK2795" s="15">
        <v>5.3</v>
      </c>
      <c r="DL2795" s="15">
        <v>6</v>
      </c>
      <c r="DM2795" s="15">
        <v>7</v>
      </c>
      <c r="DN2795" s="15">
        <v>8.6</v>
      </c>
      <c r="DO2795" s="15">
        <v>11.5</v>
      </c>
      <c r="DP2795" s="21">
        <f t="shared" si="1093"/>
        <v>7.5583333333333327</v>
      </c>
      <c r="DR2795" s="22">
        <f t="shared" si="1094"/>
        <v>10.733333333333334</v>
      </c>
      <c r="DS2795" s="23">
        <f t="shared" si="1095"/>
        <v>3.7000000000000006</v>
      </c>
      <c r="FB2795" s="2">
        <v>1885</v>
      </c>
      <c r="FC2795" s="26">
        <v>1885</v>
      </c>
      <c r="FD2795" s="15">
        <v>10.7</v>
      </c>
      <c r="FE2795" s="15">
        <v>12</v>
      </c>
      <c r="FF2795" s="15">
        <v>8.5</v>
      </c>
      <c r="FG2795" s="15">
        <v>6.1</v>
      </c>
      <c r="FH2795" s="15">
        <v>4.2</v>
      </c>
      <c r="FI2795" s="15">
        <v>1.4</v>
      </c>
      <c r="FJ2795" s="15">
        <v>0.2</v>
      </c>
      <c r="FK2795" s="15">
        <v>3.2</v>
      </c>
      <c r="FL2795" s="15">
        <v>5.3</v>
      </c>
      <c r="FM2795" s="15">
        <v>6.7</v>
      </c>
      <c r="FN2795" s="15">
        <v>7.5</v>
      </c>
      <c r="FO2795" s="15">
        <v>11.5</v>
      </c>
      <c r="FP2795" s="21">
        <f t="shared" ref="FP2795:FP2826" si="1102">SUM(FD2795:FO2795)/12</f>
        <v>6.4416666666666673</v>
      </c>
      <c r="FR2795" s="22">
        <f t="shared" ref="FR2795:FR2826" si="1103">SUM(FD2795+FE2795+FF2795)/3</f>
        <v>10.4</v>
      </c>
      <c r="FS2795" s="23">
        <f t="shared" ref="FS2795:FS2826" si="1104">SUM(FI2795+FJ2795+FK2795)/3</f>
        <v>1.5999999999999999</v>
      </c>
      <c r="GQ2795" s="2"/>
      <c r="GY2795" s="24"/>
    </row>
    <row r="2796" spans="2:207">
      <c r="B2796" s="7"/>
      <c r="C2796" s="8">
        <f t="shared" si="1096"/>
        <v>7.0291666666666668</v>
      </c>
      <c r="D2796" s="25"/>
      <c r="E2796" s="4"/>
      <c r="F2796" s="2"/>
      <c r="G2796" s="5"/>
      <c r="H2796" s="16">
        <f t="shared" si="1097"/>
        <v>12.3</v>
      </c>
      <c r="I2796" s="17">
        <f t="shared" si="1098"/>
        <v>6.95</v>
      </c>
      <c r="J2796" s="18">
        <f t="shared" si="1099"/>
        <v>1.2</v>
      </c>
      <c r="K2796" s="61">
        <f t="shared" si="1100"/>
        <v>6.75</v>
      </c>
      <c r="AA2796" s="2"/>
      <c r="DB2796" s="2">
        <f t="shared" si="1101"/>
        <v>1886</v>
      </c>
      <c r="DC2796" s="20" t="s">
        <v>10</v>
      </c>
      <c r="DD2796" s="15">
        <v>12.4</v>
      </c>
      <c r="DE2796" s="15">
        <v>10.199999999999999</v>
      </c>
      <c r="DF2796" s="15">
        <v>9.3000000000000007</v>
      </c>
      <c r="DG2796" s="15">
        <v>8</v>
      </c>
      <c r="DH2796" s="15">
        <v>5.3</v>
      </c>
      <c r="DI2796" s="15">
        <v>4.0999999999999996</v>
      </c>
      <c r="DJ2796" s="15">
        <v>3.5</v>
      </c>
      <c r="DK2796" s="15">
        <v>4.5999999999999996</v>
      </c>
      <c r="DL2796" s="15">
        <v>6.5</v>
      </c>
      <c r="DM2796" s="15">
        <v>5.8</v>
      </c>
      <c r="DN2796" s="15">
        <v>9</v>
      </c>
      <c r="DO2796" s="15">
        <v>10.1</v>
      </c>
      <c r="DP2796" s="21">
        <f t="shared" si="1093"/>
        <v>7.3999999999999995</v>
      </c>
      <c r="DR2796" s="22">
        <f t="shared" si="1094"/>
        <v>10.633333333333335</v>
      </c>
      <c r="DS2796" s="23">
        <f t="shared" si="1095"/>
        <v>4.0666666666666664</v>
      </c>
      <c r="FB2796" s="2">
        <f t="shared" ref="FB2796:FB2827" si="1105">FB2795+1</f>
        <v>1886</v>
      </c>
      <c r="FC2796" s="26">
        <v>1886</v>
      </c>
      <c r="FD2796" s="15">
        <v>12.3</v>
      </c>
      <c r="FE2796" s="15">
        <v>9.8000000000000007</v>
      </c>
      <c r="FF2796" s="15">
        <v>8.3000000000000007</v>
      </c>
      <c r="FG2796" s="15">
        <v>7.4</v>
      </c>
      <c r="FH2796" s="15">
        <v>3.7</v>
      </c>
      <c r="FI2796" s="15">
        <v>1.2</v>
      </c>
      <c r="FJ2796" s="15">
        <v>1.9</v>
      </c>
      <c r="FK2796" s="15">
        <v>3.7</v>
      </c>
      <c r="FL2796" s="15">
        <v>5.4</v>
      </c>
      <c r="FM2796" s="15">
        <v>5.8</v>
      </c>
      <c r="FN2796" s="15">
        <v>8.6</v>
      </c>
      <c r="FO2796" s="15">
        <v>9.9</v>
      </c>
      <c r="FP2796" s="21">
        <f t="shared" si="1102"/>
        <v>6.5000000000000009</v>
      </c>
      <c r="FR2796" s="22">
        <f t="shared" si="1103"/>
        <v>10.133333333333335</v>
      </c>
      <c r="FS2796" s="23">
        <f t="shared" si="1104"/>
        <v>2.2666666666666666</v>
      </c>
      <c r="GQ2796" s="2"/>
      <c r="GY2796" s="24"/>
    </row>
    <row r="2797" spans="2:207">
      <c r="B2797" s="7"/>
      <c r="C2797" s="8">
        <f t="shared" si="1096"/>
        <v>7.2124999999999995</v>
      </c>
      <c r="D2797" s="25">
        <f t="shared" ref="D2797:D2828" si="1106">AVERAGE(C2793:C2797)</f>
        <v>7.6716666666666669</v>
      </c>
      <c r="E2797" s="4"/>
      <c r="F2797" s="2"/>
      <c r="G2797" s="5"/>
      <c r="H2797" s="16">
        <f t="shared" si="1097"/>
        <v>13.9</v>
      </c>
      <c r="I2797" s="17">
        <f t="shared" si="1098"/>
        <v>7.3000000000000007</v>
      </c>
      <c r="J2797" s="18">
        <f t="shared" si="1099"/>
        <v>2.2000000000000002</v>
      </c>
      <c r="K2797" s="61">
        <f t="shared" si="1100"/>
        <v>8.0500000000000007</v>
      </c>
      <c r="AA2797" s="2"/>
      <c r="DB2797" s="2">
        <f t="shared" si="1101"/>
        <v>1887</v>
      </c>
      <c r="DC2797" s="20" t="s">
        <v>11</v>
      </c>
      <c r="DD2797" s="15">
        <v>13.3</v>
      </c>
      <c r="DE2797" s="15">
        <v>11.3</v>
      </c>
      <c r="DF2797" s="15">
        <v>10.4</v>
      </c>
      <c r="DG2797" s="15">
        <v>7.8</v>
      </c>
      <c r="DH2797" s="15">
        <v>5.0999999999999996</v>
      </c>
      <c r="DI2797" s="15">
        <v>5</v>
      </c>
      <c r="DJ2797" s="15">
        <v>4.3</v>
      </c>
      <c r="DK2797" s="15">
        <v>5</v>
      </c>
      <c r="DL2797" s="15">
        <v>4.4000000000000004</v>
      </c>
      <c r="DM2797" s="15">
        <v>7.2</v>
      </c>
      <c r="DN2797" s="15">
        <v>7.4</v>
      </c>
      <c r="DO2797" s="15">
        <v>11.6</v>
      </c>
      <c r="DP2797" s="21">
        <f t="shared" si="1093"/>
        <v>7.7333333333333334</v>
      </c>
      <c r="DR2797" s="22">
        <f t="shared" si="1094"/>
        <v>11.666666666666666</v>
      </c>
      <c r="DS2797" s="23">
        <f t="shared" si="1095"/>
        <v>4.7666666666666666</v>
      </c>
      <c r="FB2797" s="2">
        <f t="shared" si="1105"/>
        <v>1887</v>
      </c>
      <c r="FC2797" s="26">
        <v>1887</v>
      </c>
      <c r="FD2797" s="15">
        <v>13.9</v>
      </c>
      <c r="FE2797" s="15">
        <v>11.4</v>
      </c>
      <c r="FF2797" s="15">
        <v>10.199999999999999</v>
      </c>
      <c r="FG2797" s="15">
        <v>7.6</v>
      </c>
      <c r="FH2797" s="15">
        <v>3.5</v>
      </c>
      <c r="FI2797" s="15">
        <v>3.8</v>
      </c>
      <c r="FJ2797" s="15">
        <v>2.2000000000000002</v>
      </c>
      <c r="FK2797" s="15">
        <v>2.5</v>
      </c>
      <c r="FL2797" s="15">
        <v>3.6</v>
      </c>
      <c r="FM2797" s="15">
        <v>6.6</v>
      </c>
      <c r="FN2797" s="15">
        <v>7.8</v>
      </c>
      <c r="FO2797" s="15">
        <v>11.2</v>
      </c>
      <c r="FP2797" s="21">
        <f t="shared" si="1102"/>
        <v>7.0249999999999995</v>
      </c>
      <c r="FR2797" s="22">
        <f t="shared" si="1103"/>
        <v>11.833333333333334</v>
      </c>
      <c r="FS2797" s="23">
        <f t="shared" si="1104"/>
        <v>2.8333333333333335</v>
      </c>
      <c r="GQ2797" s="2"/>
      <c r="GY2797" s="24"/>
    </row>
    <row r="2798" spans="2:207">
      <c r="B2798" s="7"/>
      <c r="C2798" s="8">
        <f t="shared" si="1096"/>
        <v>6.9874999999999998</v>
      </c>
      <c r="D2798" s="25">
        <f t="shared" si="1106"/>
        <v>7.43</v>
      </c>
      <c r="E2798" s="16"/>
      <c r="F2798" s="2"/>
      <c r="G2798" s="5"/>
      <c r="H2798" s="16">
        <f t="shared" si="1097"/>
        <v>13.3</v>
      </c>
      <c r="I2798" s="17">
        <f t="shared" si="1098"/>
        <v>5.95</v>
      </c>
      <c r="J2798" s="18">
        <f t="shared" si="1099"/>
        <v>2.2000000000000002</v>
      </c>
      <c r="K2798" s="61">
        <f t="shared" si="1100"/>
        <v>7.75</v>
      </c>
      <c r="AA2798" s="2"/>
      <c r="DB2798" s="2">
        <f t="shared" si="1101"/>
        <v>1888</v>
      </c>
      <c r="DC2798" s="20" t="s">
        <v>12</v>
      </c>
      <c r="DD2798" s="15">
        <v>11.1</v>
      </c>
      <c r="DE2798" s="15">
        <v>10.1</v>
      </c>
      <c r="DF2798" s="15">
        <v>8.6</v>
      </c>
      <c r="DG2798" s="15">
        <v>7.9</v>
      </c>
      <c r="DH2798" s="15">
        <v>5.9</v>
      </c>
      <c r="DI2798" s="15">
        <v>5.6</v>
      </c>
      <c r="DJ2798" s="15">
        <v>3</v>
      </c>
      <c r="DK2798" s="15">
        <v>4.2</v>
      </c>
      <c r="DL2798" s="15">
        <v>5.4</v>
      </c>
      <c r="DM2798" s="15">
        <v>6</v>
      </c>
      <c r="DN2798" s="15">
        <v>8.1999999999999993</v>
      </c>
      <c r="DO2798" s="15">
        <v>10.199999999999999</v>
      </c>
      <c r="DP2798" s="21">
        <f t="shared" si="1093"/>
        <v>7.1833333333333336</v>
      </c>
      <c r="DR2798" s="22">
        <f t="shared" si="1094"/>
        <v>9.9333333333333318</v>
      </c>
      <c r="DS2798" s="23">
        <f t="shared" si="1095"/>
        <v>4.2666666666666666</v>
      </c>
      <c r="FB2798" s="2">
        <f t="shared" si="1105"/>
        <v>1888</v>
      </c>
      <c r="FC2798" s="26">
        <v>1888</v>
      </c>
      <c r="FD2798" s="15">
        <v>10.6</v>
      </c>
      <c r="FE2798" s="15">
        <v>10.199999999999999</v>
      </c>
      <c r="FF2798" s="15">
        <v>7</v>
      </c>
      <c r="FG2798" s="15">
        <v>5.3</v>
      </c>
      <c r="FH2798" s="15">
        <v>3.9</v>
      </c>
      <c r="FI2798" s="15">
        <v>4.0999999999999996</v>
      </c>
      <c r="FJ2798" s="15">
        <v>2.2000000000000002</v>
      </c>
      <c r="FK2798" s="15">
        <v>2.2999999999999998</v>
      </c>
      <c r="FL2798" s="15">
        <v>4.5999999999999996</v>
      </c>
      <c r="FM2798" s="15">
        <v>5.4</v>
      </c>
      <c r="FN2798" s="15">
        <v>8.1</v>
      </c>
      <c r="FO2798" s="15">
        <v>11.2</v>
      </c>
      <c r="FP2798" s="21">
        <f t="shared" si="1102"/>
        <v>6.2416666666666663</v>
      </c>
      <c r="FR2798" s="22">
        <f t="shared" si="1103"/>
        <v>9.2666666666666657</v>
      </c>
      <c r="FS2798" s="23">
        <f t="shared" si="1104"/>
        <v>2.8666666666666667</v>
      </c>
      <c r="GQ2798" s="2"/>
      <c r="GY2798" s="24"/>
    </row>
    <row r="2799" spans="2:207">
      <c r="B2799" s="7"/>
      <c r="C2799" s="8">
        <f t="shared" si="1096"/>
        <v>7.3208333333333329</v>
      </c>
      <c r="D2799" s="25">
        <f t="shared" si="1106"/>
        <v>7.1208333333333345</v>
      </c>
      <c r="E2799" s="16"/>
      <c r="F2799" s="2"/>
      <c r="G2799" s="5"/>
      <c r="H2799" s="16">
        <f t="shared" si="1097"/>
        <v>14.3</v>
      </c>
      <c r="I2799" s="17">
        <f t="shared" si="1098"/>
        <v>8.75</v>
      </c>
      <c r="J2799" s="18">
        <f t="shared" si="1099"/>
        <v>1.3</v>
      </c>
      <c r="K2799" s="61">
        <f t="shared" si="1100"/>
        <v>7.8000000000000007</v>
      </c>
      <c r="AA2799" s="2"/>
      <c r="DB2799" s="2">
        <f t="shared" si="1101"/>
        <v>1889</v>
      </c>
      <c r="DC2799" s="20" t="s">
        <v>13</v>
      </c>
      <c r="DD2799" s="15">
        <v>11.7</v>
      </c>
      <c r="DE2799" s="15">
        <v>11.4</v>
      </c>
      <c r="DF2799" s="15">
        <v>9.6999999999999993</v>
      </c>
      <c r="DG2799" s="15">
        <v>9.6</v>
      </c>
      <c r="DH2799" s="15">
        <v>7.4</v>
      </c>
      <c r="DI2799" s="15">
        <v>6.1</v>
      </c>
      <c r="DJ2799" s="15">
        <v>3.9</v>
      </c>
      <c r="DK2799" s="15">
        <v>4.3</v>
      </c>
      <c r="DL2799" s="15">
        <v>4.5</v>
      </c>
      <c r="DM2799" s="15">
        <v>7.8</v>
      </c>
      <c r="DN2799" s="15">
        <v>9.4</v>
      </c>
      <c r="DO2799" s="15">
        <v>10.4</v>
      </c>
      <c r="DP2799" s="21">
        <f t="shared" si="1093"/>
        <v>8.0166666666666675</v>
      </c>
      <c r="DR2799" s="22">
        <f t="shared" si="1094"/>
        <v>10.933333333333332</v>
      </c>
      <c r="DS2799" s="23">
        <f t="shared" si="1095"/>
        <v>4.7666666666666666</v>
      </c>
      <c r="FB2799" s="2">
        <f t="shared" si="1105"/>
        <v>1889</v>
      </c>
      <c r="FC2799" s="26">
        <v>1889</v>
      </c>
      <c r="FD2799" s="15">
        <v>13.1</v>
      </c>
      <c r="FE2799" s="15">
        <v>14.3</v>
      </c>
      <c r="FF2799" s="15">
        <v>8.6</v>
      </c>
      <c r="FG2799" s="15">
        <v>8.9</v>
      </c>
      <c r="FH2799" s="15">
        <v>5.2</v>
      </c>
      <c r="FI2799" s="15">
        <v>5.2</v>
      </c>
      <c r="FJ2799" s="15">
        <v>1.3</v>
      </c>
      <c r="FK2799" s="15">
        <v>3.2</v>
      </c>
      <c r="FL2799" s="15">
        <v>1.9</v>
      </c>
      <c r="FM2799" s="15">
        <v>9</v>
      </c>
      <c r="FN2799" s="15">
        <v>9.5</v>
      </c>
      <c r="FO2799" s="15">
        <v>9.3000000000000007</v>
      </c>
      <c r="FP2799" s="21">
        <f t="shared" si="1102"/>
        <v>7.458333333333333</v>
      </c>
      <c r="FR2799" s="22">
        <f t="shared" si="1103"/>
        <v>12</v>
      </c>
      <c r="FS2799" s="23">
        <f t="shared" si="1104"/>
        <v>3.2333333333333329</v>
      </c>
      <c r="GQ2799" s="2"/>
      <c r="GY2799" s="24"/>
    </row>
    <row r="2800" spans="2:207">
      <c r="B2800" s="7">
        <f>B2795+5</f>
        <v>1890</v>
      </c>
      <c r="C2800" s="8">
        <f t="shared" si="1096"/>
        <v>7.6750000000000007</v>
      </c>
      <c r="D2800" s="25">
        <f t="shared" si="1106"/>
        <v>7.2450000000000001</v>
      </c>
      <c r="E2800" s="16"/>
      <c r="F2800" s="2"/>
      <c r="G2800" s="5"/>
      <c r="H2800" s="16">
        <f t="shared" si="1097"/>
        <v>13.7</v>
      </c>
      <c r="I2800" s="17">
        <f t="shared" si="1098"/>
        <v>7.2</v>
      </c>
      <c r="J2800" s="18">
        <f t="shared" si="1099"/>
        <v>0.9</v>
      </c>
      <c r="K2800" s="61">
        <f t="shared" si="1100"/>
        <v>7.3</v>
      </c>
      <c r="AA2800" s="2"/>
      <c r="DB2800" s="2">
        <f t="shared" si="1101"/>
        <v>1890</v>
      </c>
      <c r="DC2800" s="20" t="s">
        <v>14</v>
      </c>
      <c r="DD2800" s="15">
        <v>12.8</v>
      </c>
      <c r="DE2800" s="15">
        <v>13.4</v>
      </c>
      <c r="DF2800" s="15">
        <v>11.9</v>
      </c>
      <c r="DG2800" s="15">
        <v>9.3000000000000007</v>
      </c>
      <c r="DH2800" s="15">
        <v>7.1</v>
      </c>
      <c r="DI2800" s="15">
        <v>7.2</v>
      </c>
      <c r="DJ2800" s="15">
        <v>3.2</v>
      </c>
      <c r="DK2800" s="15">
        <v>4.5</v>
      </c>
      <c r="DL2800" s="15">
        <v>7</v>
      </c>
      <c r="DM2800" s="15">
        <v>6.8</v>
      </c>
      <c r="DN2800" s="15">
        <v>8.8000000000000007</v>
      </c>
      <c r="DO2800" s="15">
        <v>10.1</v>
      </c>
      <c r="DP2800" s="21">
        <f t="shared" si="1093"/>
        <v>8.5083333333333329</v>
      </c>
      <c r="DR2800" s="22">
        <f t="shared" si="1094"/>
        <v>12.700000000000001</v>
      </c>
      <c r="DS2800" s="23">
        <f t="shared" si="1095"/>
        <v>4.9666666666666668</v>
      </c>
      <c r="FB2800" s="2">
        <f t="shared" si="1105"/>
        <v>1890</v>
      </c>
      <c r="FC2800" s="26">
        <v>1890</v>
      </c>
      <c r="FD2800" s="15">
        <v>12.8</v>
      </c>
      <c r="FE2800" s="15">
        <v>13.7</v>
      </c>
      <c r="FF2800" s="15">
        <v>11.4</v>
      </c>
      <c r="FG2800" s="15">
        <v>7.2</v>
      </c>
      <c r="FH2800" s="15">
        <v>5.2</v>
      </c>
      <c r="FI2800" s="15">
        <v>6.9</v>
      </c>
      <c r="FJ2800" s="15">
        <v>0.9</v>
      </c>
      <c r="FK2800" s="15">
        <v>2.6</v>
      </c>
      <c r="FL2800" s="15">
        <v>5.0999999999999996</v>
      </c>
      <c r="FM2800" s="15">
        <v>5.7</v>
      </c>
      <c r="FN2800" s="15">
        <v>7.8</v>
      </c>
      <c r="FO2800" s="15">
        <v>8.6999999999999993</v>
      </c>
      <c r="FP2800" s="21">
        <f t="shared" si="1102"/>
        <v>7.333333333333333</v>
      </c>
      <c r="FR2800" s="22">
        <f t="shared" si="1103"/>
        <v>12.633333333333333</v>
      </c>
      <c r="FS2800" s="23">
        <f t="shared" si="1104"/>
        <v>3.4666666666666668</v>
      </c>
      <c r="GQ2800" s="2"/>
      <c r="GY2800" s="24"/>
    </row>
    <row r="2801" spans="2:208">
      <c r="B2801" s="7"/>
      <c r="C2801" s="8">
        <f t="shared" si="1096"/>
        <v>7.4416666666666664</v>
      </c>
      <c r="D2801" s="25">
        <f t="shared" si="1106"/>
        <v>7.3275000000000006</v>
      </c>
      <c r="E2801" s="16"/>
      <c r="F2801" s="2"/>
      <c r="G2801" s="5"/>
      <c r="H2801" s="16">
        <f t="shared" si="1097"/>
        <v>13.4</v>
      </c>
      <c r="I2801" s="17">
        <f t="shared" si="1098"/>
        <v>7.1</v>
      </c>
      <c r="J2801" s="18">
        <f t="shared" si="1099"/>
        <v>2.6</v>
      </c>
      <c r="K2801" s="61">
        <f t="shared" si="1100"/>
        <v>8</v>
      </c>
      <c r="AA2801" s="2"/>
      <c r="DB2801" s="2">
        <f t="shared" si="1101"/>
        <v>1891</v>
      </c>
      <c r="DC2801" s="20" t="s">
        <v>15</v>
      </c>
      <c r="DD2801" s="15">
        <v>10.4</v>
      </c>
      <c r="DE2801" s="15">
        <v>10.7</v>
      </c>
      <c r="DF2801" s="15">
        <v>11.4</v>
      </c>
      <c r="DG2801" s="15">
        <v>7.9</v>
      </c>
      <c r="DH2801" s="15">
        <v>7.1</v>
      </c>
      <c r="DI2801" s="15">
        <v>5.8</v>
      </c>
      <c r="DJ2801" s="15">
        <v>4.2</v>
      </c>
      <c r="DK2801" s="15">
        <v>5.2</v>
      </c>
      <c r="DL2801" s="15">
        <v>5.5</v>
      </c>
      <c r="DM2801" s="15">
        <v>7.1</v>
      </c>
      <c r="DN2801" s="15">
        <v>8</v>
      </c>
      <c r="DO2801" s="15">
        <v>10.3</v>
      </c>
      <c r="DP2801" s="21">
        <f t="shared" si="1093"/>
        <v>7.8</v>
      </c>
      <c r="DR2801" s="22">
        <f t="shared" si="1094"/>
        <v>10.833333333333334</v>
      </c>
      <c r="DS2801" s="23">
        <f t="shared" si="1095"/>
        <v>5.0666666666666664</v>
      </c>
      <c r="FB2801" s="2">
        <f t="shared" si="1105"/>
        <v>1891</v>
      </c>
      <c r="FC2801" s="26">
        <v>1891</v>
      </c>
      <c r="FD2801" s="15">
        <v>9.9</v>
      </c>
      <c r="FE2801" s="15">
        <v>8.9</v>
      </c>
      <c r="FF2801" s="15">
        <v>9.5</v>
      </c>
      <c r="FG2801" s="15">
        <v>6.2</v>
      </c>
      <c r="FH2801" s="15">
        <v>4.7</v>
      </c>
      <c r="FI2801" s="15">
        <v>3.6</v>
      </c>
      <c r="FJ2801" s="15">
        <v>2.6</v>
      </c>
      <c r="FK2801" s="15">
        <v>3.5</v>
      </c>
      <c r="FL2801" s="15">
        <v>4.5999999999999996</v>
      </c>
      <c r="FM2801" s="15">
        <v>5.7</v>
      </c>
      <c r="FN2801" s="15">
        <v>7.6</v>
      </c>
      <c r="FO2801" s="15">
        <v>9.6999999999999993</v>
      </c>
      <c r="FP2801" s="21">
        <f t="shared" si="1102"/>
        <v>6.3750000000000009</v>
      </c>
      <c r="FR2801" s="22">
        <f t="shared" si="1103"/>
        <v>9.4333333333333336</v>
      </c>
      <c r="FS2801" s="23">
        <f t="shared" si="1104"/>
        <v>3.2333333333333329</v>
      </c>
      <c r="GQ2801" s="2"/>
      <c r="GY2801" s="24"/>
    </row>
    <row r="2802" spans="2:208">
      <c r="B2802" s="7"/>
      <c r="C2802" s="8">
        <f t="shared" si="1096"/>
        <v>7.2291666666666661</v>
      </c>
      <c r="D2802" s="25">
        <f t="shared" si="1106"/>
        <v>7.3308333333333335</v>
      </c>
      <c r="E2802" s="16">
        <f t="shared" ref="E2802:E2833" si="1107">AVERAGE(C2793:C2802)</f>
        <v>7.5012500000000006</v>
      </c>
      <c r="F2802" s="2"/>
      <c r="G2802" s="5"/>
      <c r="H2802" s="16">
        <f t="shared" si="1097"/>
        <v>11.4</v>
      </c>
      <c r="I2802" s="17">
        <f t="shared" si="1098"/>
        <v>7.15</v>
      </c>
      <c r="J2802" s="18">
        <f t="shared" si="1099"/>
        <v>2</v>
      </c>
      <c r="K2802" s="61">
        <f t="shared" si="1100"/>
        <v>6.7</v>
      </c>
      <c r="AA2802" s="2"/>
      <c r="DB2802" s="2">
        <f t="shared" si="1101"/>
        <v>1892</v>
      </c>
      <c r="DC2802" s="20" t="s">
        <v>18</v>
      </c>
      <c r="DD2802" s="15">
        <v>10.7</v>
      </c>
      <c r="DE2802" s="15">
        <v>11.1</v>
      </c>
      <c r="DF2802" s="27">
        <f>(SUM(DF2799:DF2801)+SUM(DF2803:DF2805))/6</f>
        <v>10.866666666666667</v>
      </c>
      <c r="DG2802" s="27">
        <f>(SUM(DG2799:DG2801)+SUM(DG2803:DG2805))/6</f>
        <v>9.2833333333333332</v>
      </c>
      <c r="DH2802" s="27">
        <f>(SUM(DH2799:DH2801)+SUM(DH2803:DH2805))/6</f>
        <v>6.7</v>
      </c>
      <c r="DI2802" s="27">
        <f>(SUM(DI2799:DI2801)+SUM(DI2803:DI2805))/6</f>
        <v>6.4666666666666659</v>
      </c>
      <c r="DJ2802" s="15">
        <v>4.2</v>
      </c>
      <c r="DK2802" s="15">
        <v>4.2</v>
      </c>
      <c r="DL2802" s="15">
        <v>5.2</v>
      </c>
      <c r="DM2802" s="15">
        <v>6</v>
      </c>
      <c r="DN2802" s="15">
        <v>9.4</v>
      </c>
      <c r="DO2802" s="15">
        <v>9.5</v>
      </c>
      <c r="DP2802" s="21">
        <f t="shared" si="1093"/>
        <v>7.8013888888888898</v>
      </c>
      <c r="DR2802" s="22">
        <f t="shared" si="1094"/>
        <v>10.888888888888888</v>
      </c>
      <c r="DS2802" s="23">
        <f t="shared" si="1095"/>
        <v>4.9555555555555557</v>
      </c>
      <c r="DT2802" s="24">
        <f t="shared" ref="DT2802:DT2833" si="1108">AVERAGE(DP2792:DP2802)</f>
        <v>7.8845959595959592</v>
      </c>
      <c r="FB2802" s="2">
        <f t="shared" si="1105"/>
        <v>1892</v>
      </c>
      <c r="FC2802" s="20" t="s">
        <v>18</v>
      </c>
      <c r="FD2802" s="15">
        <v>10.6</v>
      </c>
      <c r="FE2802" s="15">
        <v>10.6</v>
      </c>
      <c r="FF2802" s="15">
        <v>10.6</v>
      </c>
      <c r="FG2802" s="15">
        <v>7.6</v>
      </c>
      <c r="FH2802" s="15">
        <v>3.8</v>
      </c>
      <c r="FI2802" s="15">
        <v>3.3</v>
      </c>
      <c r="FJ2802" s="15">
        <v>2</v>
      </c>
      <c r="FK2802" s="15">
        <v>2.8</v>
      </c>
      <c r="FL2802" s="15">
        <v>4.2</v>
      </c>
      <c r="FM2802" s="15">
        <v>6.3</v>
      </c>
      <c r="FN2802" s="15">
        <v>9.4</v>
      </c>
      <c r="FO2802" s="15">
        <v>8.6999999999999993</v>
      </c>
      <c r="FP2802" s="21">
        <f t="shared" si="1102"/>
        <v>6.6583333333333323</v>
      </c>
      <c r="FR2802" s="22">
        <f t="shared" si="1103"/>
        <v>10.6</v>
      </c>
      <c r="FS2802" s="23">
        <f t="shared" si="1104"/>
        <v>2.6999999999999997</v>
      </c>
      <c r="GQ2802" s="2"/>
      <c r="GY2802" s="24"/>
    </row>
    <row r="2803" spans="2:208" ht="13.5">
      <c r="B2803" s="7"/>
      <c r="C2803" s="8">
        <f t="shared" si="1096"/>
        <v>7.5090277777777779</v>
      </c>
      <c r="D2803" s="25">
        <f t="shared" si="1106"/>
        <v>7.435138888888889</v>
      </c>
      <c r="E2803" s="16">
        <f t="shared" si="1107"/>
        <v>7.4325694444444439</v>
      </c>
      <c r="F2803" s="2"/>
      <c r="G2803" s="5"/>
      <c r="H2803" s="16">
        <f t="shared" si="1097"/>
        <v>11.2</v>
      </c>
      <c r="I2803" s="17">
        <f t="shared" si="1098"/>
        <v>8.75</v>
      </c>
      <c r="J2803" s="18">
        <f t="shared" si="1099"/>
        <v>2.4</v>
      </c>
      <c r="K2803" s="61">
        <f t="shared" si="1100"/>
        <v>6.8</v>
      </c>
      <c r="AA2803" s="2"/>
      <c r="DB2803" s="2">
        <f t="shared" si="1101"/>
        <v>1893</v>
      </c>
      <c r="DC2803" s="20" t="s">
        <v>19</v>
      </c>
      <c r="DD2803" s="15">
        <v>11.6</v>
      </c>
      <c r="DE2803" s="15">
        <v>11.2</v>
      </c>
      <c r="DF2803" s="15">
        <v>9.9</v>
      </c>
      <c r="DG2803" s="15">
        <v>9.8000000000000007</v>
      </c>
      <c r="DH2803" s="15">
        <v>6.2</v>
      </c>
      <c r="DI2803" s="15">
        <v>5.3</v>
      </c>
      <c r="DJ2803" s="15">
        <v>4.9000000000000004</v>
      </c>
      <c r="DK2803" s="15">
        <v>6.3</v>
      </c>
      <c r="DL2803" s="15">
        <v>6.6</v>
      </c>
      <c r="DM2803" s="15">
        <v>8.6999999999999993</v>
      </c>
      <c r="DN2803" s="15">
        <v>8.9</v>
      </c>
      <c r="DO2803" s="15">
        <v>11</v>
      </c>
      <c r="DP2803" s="21">
        <f t="shared" si="1093"/>
        <v>8.3666666666666671</v>
      </c>
      <c r="DR2803" s="22">
        <f t="shared" si="1094"/>
        <v>10.899999999999999</v>
      </c>
      <c r="DS2803" s="23">
        <f t="shared" si="1095"/>
        <v>5.5</v>
      </c>
      <c r="DT2803" s="24">
        <f t="shared" si="1108"/>
        <v>7.9001262626262641</v>
      </c>
      <c r="FB2803" s="2">
        <f t="shared" si="1105"/>
        <v>1893</v>
      </c>
      <c r="FC2803" s="26">
        <v>1893</v>
      </c>
      <c r="FD2803" s="15">
        <v>11.2</v>
      </c>
      <c r="FE2803" s="15">
        <v>10.3</v>
      </c>
      <c r="FF2803" s="15">
        <v>9.4</v>
      </c>
      <c r="FG2803" s="15">
        <v>8.8000000000000007</v>
      </c>
      <c r="FH2803" s="15">
        <v>4.4000000000000004</v>
      </c>
      <c r="FI2803" s="15">
        <v>2.4</v>
      </c>
      <c r="FJ2803" s="15">
        <v>2.9</v>
      </c>
      <c r="FK2803" s="15">
        <v>3.2</v>
      </c>
      <c r="FL2803" s="15">
        <v>6.3</v>
      </c>
      <c r="FM2803" s="15">
        <v>7.4</v>
      </c>
      <c r="FN2803" s="15">
        <v>9.1</v>
      </c>
      <c r="FO2803" s="15">
        <v>11.2</v>
      </c>
      <c r="FP2803" s="21">
        <f t="shared" si="1102"/>
        <v>7.2166666666666659</v>
      </c>
      <c r="FR2803" s="22">
        <f t="shared" si="1103"/>
        <v>10.299999999999999</v>
      </c>
      <c r="FS2803" s="23">
        <f t="shared" si="1104"/>
        <v>2.8333333333333335</v>
      </c>
      <c r="GC2803" s="28" t="s">
        <v>20</v>
      </c>
      <c r="GF2803" s="2" t="s">
        <v>173</v>
      </c>
      <c r="GQ2803" s="2"/>
      <c r="GY2803" s="24"/>
      <c r="GZ2803" s="24"/>
    </row>
    <row r="2804" spans="2:208">
      <c r="B2804" s="7"/>
      <c r="C2804" s="8">
        <f t="shared" si="1096"/>
        <v>7.7166666666666668</v>
      </c>
      <c r="D2804" s="25">
        <f t="shared" si="1106"/>
        <v>7.5143055555555547</v>
      </c>
      <c r="E2804" s="16">
        <f t="shared" si="1107"/>
        <v>7.3175694444444446</v>
      </c>
      <c r="F2804" s="8"/>
      <c r="G2804" s="29"/>
      <c r="H2804" s="16">
        <f t="shared" si="1097"/>
        <v>13.2</v>
      </c>
      <c r="I2804" s="17">
        <f t="shared" si="1098"/>
        <v>8.25</v>
      </c>
      <c r="J2804" s="18">
        <f t="shared" si="1099"/>
        <v>0.8</v>
      </c>
      <c r="K2804" s="61">
        <f t="shared" si="1100"/>
        <v>7</v>
      </c>
      <c r="AA2804" s="2"/>
      <c r="DB2804" s="2">
        <f t="shared" si="1101"/>
        <v>1894</v>
      </c>
      <c r="DC2804" s="20" t="s">
        <v>21</v>
      </c>
      <c r="DD2804" s="15">
        <v>12.3</v>
      </c>
      <c r="DE2804" s="15">
        <v>11</v>
      </c>
      <c r="DF2804" s="15">
        <v>11.4</v>
      </c>
      <c r="DG2804" s="15">
        <v>10.4</v>
      </c>
      <c r="DH2804" s="15">
        <v>6.1</v>
      </c>
      <c r="DI2804" s="15">
        <v>6.7</v>
      </c>
      <c r="DJ2804" s="15">
        <v>5.7</v>
      </c>
      <c r="DK2804" s="15">
        <v>5.6</v>
      </c>
      <c r="DL2804" s="15">
        <v>5.8</v>
      </c>
      <c r="DM2804" s="15">
        <v>9</v>
      </c>
      <c r="DN2804" s="15">
        <v>9.6999999999999993</v>
      </c>
      <c r="DO2804" s="15">
        <v>11</v>
      </c>
      <c r="DP2804" s="21">
        <f t="shared" si="1093"/>
        <v>8.7249999999999996</v>
      </c>
      <c r="DR2804" s="22">
        <f t="shared" si="1094"/>
        <v>11.566666666666668</v>
      </c>
      <c r="DS2804" s="23">
        <f t="shared" si="1095"/>
        <v>6</v>
      </c>
      <c r="DT2804" s="24">
        <f t="shared" si="1108"/>
        <v>7.8872474747474746</v>
      </c>
      <c r="FB2804" s="2">
        <f t="shared" si="1105"/>
        <v>1894</v>
      </c>
      <c r="FC2804" s="20" t="s">
        <v>21</v>
      </c>
      <c r="FD2804" s="15">
        <v>13.2</v>
      </c>
      <c r="FE2804" s="15">
        <v>10.7</v>
      </c>
      <c r="FF2804" s="15">
        <v>11.6</v>
      </c>
      <c r="FG2804" s="15">
        <v>4.9000000000000004</v>
      </c>
      <c r="FH2804" s="15">
        <v>4.0999999999999996</v>
      </c>
      <c r="FI2804" s="15">
        <v>4.8</v>
      </c>
      <c r="FJ2804" s="15">
        <v>0.8</v>
      </c>
      <c r="FK2804" s="15">
        <v>3</v>
      </c>
      <c r="FL2804" s="15">
        <v>4.0999999999999996</v>
      </c>
      <c r="FM2804" s="15">
        <v>7.9</v>
      </c>
      <c r="FN2804" s="15">
        <v>8.6</v>
      </c>
      <c r="FO2804" s="15">
        <v>11.1</v>
      </c>
      <c r="FP2804" s="21">
        <f t="shared" si="1102"/>
        <v>7.0666666666666655</v>
      </c>
      <c r="FR2804" s="22">
        <f t="shared" si="1103"/>
        <v>11.833333333333334</v>
      </c>
      <c r="FS2804" s="23">
        <f t="shared" si="1104"/>
        <v>2.8666666666666667</v>
      </c>
      <c r="GQ2804" s="2"/>
      <c r="GY2804" s="24"/>
      <c r="GZ2804" s="24"/>
    </row>
    <row r="2805" spans="2:208">
      <c r="B2805" s="7">
        <f>B2800+5</f>
        <v>1895</v>
      </c>
      <c r="C2805" s="8">
        <f t="shared" si="1096"/>
        <v>8.1703703703703692</v>
      </c>
      <c r="D2805" s="25">
        <f t="shared" si="1106"/>
        <v>7.6133796296296294</v>
      </c>
      <c r="E2805" s="16">
        <f t="shared" si="1107"/>
        <v>7.4291898148148148</v>
      </c>
      <c r="F2805" s="8"/>
      <c r="G2805" s="29"/>
      <c r="H2805" s="16">
        <f t="shared" si="1097"/>
        <v>13.8</v>
      </c>
      <c r="I2805" s="17">
        <f t="shared" si="1098"/>
        <v>7.9499999999999993</v>
      </c>
      <c r="J2805" s="18">
        <f t="shared" si="1099"/>
        <v>0.4</v>
      </c>
      <c r="K2805" s="61">
        <f t="shared" si="1100"/>
        <v>7.1000000000000005</v>
      </c>
      <c r="AA2805" s="2"/>
      <c r="DB2805" s="2">
        <f t="shared" si="1101"/>
        <v>1895</v>
      </c>
      <c r="DC2805" s="20" t="s">
        <v>22</v>
      </c>
      <c r="DD2805" s="15">
        <v>11.1</v>
      </c>
      <c r="DE2805" s="15">
        <v>13</v>
      </c>
      <c r="DF2805" s="15">
        <v>10.9</v>
      </c>
      <c r="DG2805" s="15">
        <v>8.6999999999999993</v>
      </c>
      <c r="DH2805" s="15">
        <v>6.3</v>
      </c>
      <c r="DI2805" s="15">
        <v>7.7</v>
      </c>
      <c r="DJ2805" s="15">
        <v>3.4</v>
      </c>
      <c r="DK2805" s="15">
        <v>5.2</v>
      </c>
      <c r="DL2805" s="15">
        <v>5.9</v>
      </c>
      <c r="DM2805" s="15">
        <v>8.1999999999999993</v>
      </c>
      <c r="DN2805" s="15">
        <v>8.5</v>
      </c>
      <c r="DO2805" s="15">
        <v>11.5</v>
      </c>
      <c r="DP2805" s="21">
        <f t="shared" si="1093"/>
        <v>8.3666666666666671</v>
      </c>
      <c r="DR2805" s="22">
        <f t="shared" si="1094"/>
        <v>11.666666666666666</v>
      </c>
      <c r="DS2805" s="23">
        <f t="shared" si="1095"/>
        <v>5.4333333333333336</v>
      </c>
      <c r="DT2805" s="24">
        <f t="shared" si="1108"/>
        <v>7.9508838383838372</v>
      </c>
      <c r="FB2805" s="2">
        <f t="shared" si="1105"/>
        <v>1895</v>
      </c>
      <c r="FC2805" s="26">
        <v>1895</v>
      </c>
      <c r="FD2805" s="15">
        <v>11.2</v>
      </c>
      <c r="FE2805" s="15">
        <v>12.1</v>
      </c>
      <c r="FF2805" s="15">
        <v>10.4</v>
      </c>
      <c r="FG2805" s="15">
        <v>7.3</v>
      </c>
      <c r="FH2805" s="15">
        <v>4.3</v>
      </c>
      <c r="FI2805" s="15">
        <v>2.4</v>
      </c>
      <c r="FJ2805" s="15">
        <v>0.4</v>
      </c>
      <c r="FK2805" s="15">
        <v>4.5999999999999996</v>
      </c>
      <c r="FL2805" s="15">
        <v>5.0999999999999996</v>
      </c>
      <c r="FM2805" s="15">
        <v>7.2</v>
      </c>
      <c r="FN2805" s="15">
        <v>7.7</v>
      </c>
      <c r="FO2805" s="30">
        <f>(FO2802+FO2803+FO2804+FO2806+FO2807+FO2808)/6</f>
        <v>10.133333333333335</v>
      </c>
      <c r="FP2805" s="21">
        <f t="shared" si="1102"/>
        <v>6.9027777777777777</v>
      </c>
      <c r="FR2805" s="22">
        <f t="shared" si="1103"/>
        <v>11.233333333333333</v>
      </c>
      <c r="FS2805" s="23">
        <f t="shared" si="1104"/>
        <v>2.4666666666666663</v>
      </c>
      <c r="FT2805" s="24">
        <f t="shared" ref="FT2805:FT2836" si="1109">AVERAGE(FP2795:FP2805)</f>
        <v>6.8381313131313135</v>
      </c>
      <c r="GB2805" s="2">
        <v>1895</v>
      </c>
      <c r="GC2805" s="20" t="s">
        <v>22</v>
      </c>
      <c r="GD2805" s="15">
        <v>12.6</v>
      </c>
      <c r="GE2805" s="15">
        <v>13.8</v>
      </c>
      <c r="GF2805" s="15">
        <v>11.5</v>
      </c>
      <c r="GG2805" s="15">
        <v>9.8000000000000007</v>
      </c>
      <c r="GH2805" s="15">
        <v>7.4</v>
      </c>
      <c r="GI2805" s="15">
        <v>6.5</v>
      </c>
      <c r="GJ2805" s="15">
        <v>3.4</v>
      </c>
      <c r="GK2805" s="15">
        <v>6</v>
      </c>
      <c r="GL2805" s="15">
        <v>6.6</v>
      </c>
      <c r="GM2805" s="15">
        <v>8.9</v>
      </c>
      <c r="GN2805" s="15">
        <v>9</v>
      </c>
      <c r="GO2805" s="15">
        <v>11.1</v>
      </c>
      <c r="GP2805" s="21">
        <f t="shared" ref="GP2805:GP2836" si="1110">SUM(GD2805:GO2805)/12</f>
        <v>8.8833333333333329</v>
      </c>
      <c r="GQ2805" s="2"/>
      <c r="GR2805" s="22">
        <f t="shared" ref="GR2805:GR2836" si="1111">SUM(GD2805+GE2805+GF2805)/3</f>
        <v>12.633333333333333</v>
      </c>
      <c r="GS2805" s="23">
        <f t="shared" ref="GS2805:GS2836" si="1112">SUM(GI2805+GJ2805+GK2805)/3</f>
        <v>5.3</v>
      </c>
      <c r="GT2805" s="24"/>
      <c r="GU2805" s="22">
        <f>AVERAGE(Sheet1!AR2805,Sheet1!BR2805,Sheet1!CR2805,Sheet1!DR2804,Sheet1!ER2805,Sheet1!FR2805,Sheet1!GR2805)</f>
        <v>11.811111111111112</v>
      </c>
      <c r="GV2805" s="23">
        <f>AVERAGE(Sheet1!AS2805,Sheet1!BS2805,Sheet1!CS2805,Sheet1!DS2804,Sheet1!ES2805,Sheet1!FS2805,Sheet1!GS2805)</f>
        <v>4.5888888888888886</v>
      </c>
      <c r="GW2805" s="31"/>
      <c r="GX2805" s="31"/>
      <c r="GY2805" s="24">
        <f>AVERAGE(Sheet1!$AP2805,Sheet1!$BP2805,Sheet1!$CP2805,Sheet1!$DP2804,Sheet1!$EP2805,Sheet1!$FP2805,Sheet1!$GP2805)</f>
        <v>8.1703703703703692</v>
      </c>
      <c r="GZ2805" s="24"/>
    </row>
    <row r="2806" spans="2:208">
      <c r="B2806" s="7"/>
      <c r="C2806" s="8">
        <f t="shared" si="1096"/>
        <v>7.8370370370370379</v>
      </c>
      <c r="D2806" s="25">
        <f t="shared" si="1106"/>
        <v>7.6924537037037028</v>
      </c>
      <c r="E2806" s="16">
        <f t="shared" si="1107"/>
        <v>7.5099768518518513</v>
      </c>
      <c r="F2806" s="8"/>
      <c r="G2806" s="29"/>
      <c r="H2806" s="16">
        <f t="shared" si="1097"/>
        <v>13</v>
      </c>
      <c r="I2806" s="17">
        <f t="shared" si="1098"/>
        <v>8.1499999999999986</v>
      </c>
      <c r="J2806" s="18">
        <f t="shared" si="1099"/>
        <v>0.9</v>
      </c>
      <c r="K2806" s="61">
        <f t="shared" si="1100"/>
        <v>6.95</v>
      </c>
      <c r="AA2806" s="2"/>
      <c r="DB2806" s="2">
        <f t="shared" si="1101"/>
        <v>1896</v>
      </c>
      <c r="DC2806" s="20" t="s">
        <v>23</v>
      </c>
      <c r="DD2806" s="15">
        <v>10.9</v>
      </c>
      <c r="DE2806" s="15">
        <v>11.8</v>
      </c>
      <c r="DF2806" s="15">
        <v>10.8</v>
      </c>
      <c r="DG2806" s="15">
        <v>8.3000000000000007</v>
      </c>
      <c r="DH2806" s="15">
        <v>6.4</v>
      </c>
      <c r="DI2806" s="15">
        <v>4.5</v>
      </c>
      <c r="DJ2806" s="15">
        <v>4.2</v>
      </c>
      <c r="DK2806" s="15">
        <v>4.5</v>
      </c>
      <c r="DL2806" s="15">
        <v>6</v>
      </c>
      <c r="DM2806" s="15">
        <v>8.6999999999999993</v>
      </c>
      <c r="DN2806" s="15">
        <v>8.8000000000000007</v>
      </c>
      <c r="DO2806" s="15">
        <v>10.9</v>
      </c>
      <c r="DP2806" s="21">
        <f t="shared" si="1093"/>
        <v>7.9833333333333343</v>
      </c>
      <c r="DR2806" s="22">
        <f t="shared" si="1094"/>
        <v>11.166666666666666</v>
      </c>
      <c r="DS2806" s="23">
        <f t="shared" si="1095"/>
        <v>4.3999999999999995</v>
      </c>
      <c r="DT2806" s="24">
        <f t="shared" si="1108"/>
        <v>7.9895202020202012</v>
      </c>
      <c r="FB2806" s="2">
        <f t="shared" si="1105"/>
        <v>1896</v>
      </c>
      <c r="FC2806" s="26">
        <v>1896</v>
      </c>
      <c r="FD2806" s="30">
        <f>(FD2803+FD2804+FD2805+FD2807+FD2808+FD2809)/6</f>
        <v>11.283333333333331</v>
      </c>
      <c r="FE2806" s="30">
        <f>(FE2803+FE2804+FE2805+FE2807+FE2808+FE2809)/6</f>
        <v>11.516666666666667</v>
      </c>
      <c r="FF2806" s="30">
        <f>(FF2803+FF2804+FF2805+FF2807+FF2808+FF2809)/6</f>
        <v>9.7333333333333325</v>
      </c>
      <c r="FG2806" s="15">
        <v>7.4</v>
      </c>
      <c r="FH2806" s="15">
        <v>5.0999999999999996</v>
      </c>
      <c r="FI2806" s="15">
        <v>2.1</v>
      </c>
      <c r="FJ2806" s="15">
        <v>0.9</v>
      </c>
      <c r="FK2806" s="15">
        <v>2.8</v>
      </c>
      <c r="FL2806" s="15">
        <v>4.4000000000000004</v>
      </c>
      <c r="FM2806" s="15">
        <v>6.7</v>
      </c>
      <c r="FN2806" s="15">
        <v>8.1</v>
      </c>
      <c r="FO2806" s="15">
        <v>10.6</v>
      </c>
      <c r="FP2806" s="21">
        <f t="shared" si="1102"/>
        <v>6.7194444444444441</v>
      </c>
      <c r="FR2806" s="22">
        <f t="shared" si="1103"/>
        <v>10.844444444444443</v>
      </c>
      <c r="FS2806" s="23">
        <f t="shared" si="1104"/>
        <v>1.9333333333333333</v>
      </c>
      <c r="FT2806" s="24">
        <f t="shared" si="1109"/>
        <v>6.8633838383838386</v>
      </c>
      <c r="GB2806" s="2">
        <f t="shared" ref="GB2806:GB2837" si="1113">GB2805+1</f>
        <v>1896</v>
      </c>
      <c r="GC2806" s="20" t="s">
        <v>23</v>
      </c>
      <c r="GD2806" s="15">
        <v>12</v>
      </c>
      <c r="GE2806" s="15">
        <v>12.9</v>
      </c>
      <c r="GF2806" s="15">
        <v>11.5</v>
      </c>
      <c r="GG2806" s="15">
        <v>9.9</v>
      </c>
      <c r="GH2806" s="15">
        <v>6.6</v>
      </c>
      <c r="GI2806" s="15">
        <v>5</v>
      </c>
      <c r="GJ2806" s="15">
        <v>3.2</v>
      </c>
      <c r="GK2806" s="15">
        <v>4.8</v>
      </c>
      <c r="GL2806" s="15">
        <v>6.1</v>
      </c>
      <c r="GM2806" s="15">
        <v>8.1999999999999993</v>
      </c>
      <c r="GN2806" s="15">
        <v>9.1999999999999993</v>
      </c>
      <c r="GO2806" s="15">
        <v>11.7</v>
      </c>
      <c r="GP2806" s="21">
        <f t="shared" si="1110"/>
        <v>8.4250000000000007</v>
      </c>
      <c r="GQ2806" s="2"/>
      <c r="GR2806" s="22">
        <f t="shared" si="1111"/>
        <v>12.133333333333333</v>
      </c>
      <c r="GS2806" s="23">
        <f t="shared" si="1112"/>
        <v>4.333333333333333</v>
      </c>
      <c r="GT2806" s="24"/>
      <c r="GU2806" s="22">
        <f>AVERAGE(Sheet1!AR2806,Sheet1!BR2806,Sheet1!CR2806,Sheet1!DR2805,Sheet1!ER2806,Sheet1!FR2806,Sheet1!GR2806)</f>
        <v>11.548148148148149</v>
      </c>
      <c r="GV2806" s="23">
        <f>AVERAGE(Sheet1!AS2806,Sheet1!BS2806,Sheet1!CS2806,Sheet1!DS2805,Sheet1!ES2806,Sheet1!FS2806,Sheet1!GS2806)</f>
        <v>3.9</v>
      </c>
      <c r="GW2806" s="31"/>
      <c r="GX2806" s="31"/>
      <c r="GY2806" s="24">
        <f>AVERAGE(Sheet1!$AP2806,Sheet1!$BP2806,Sheet1!$CP2806,Sheet1!$DP2805,Sheet1!$EP2806,Sheet1!$FP2806,Sheet1!$GP2806)</f>
        <v>7.8370370370370379</v>
      </c>
      <c r="GZ2806" s="24"/>
    </row>
    <row r="2807" spans="2:208">
      <c r="B2807" s="7"/>
      <c r="C2807" s="8">
        <f t="shared" si="1096"/>
        <v>7.6472222222222221</v>
      </c>
      <c r="D2807" s="25">
        <f t="shared" si="1106"/>
        <v>7.7760648148148146</v>
      </c>
      <c r="E2807" s="16">
        <f t="shared" si="1107"/>
        <v>7.5534490740740754</v>
      </c>
      <c r="F2807" s="8"/>
      <c r="G2807" s="29"/>
      <c r="H2807" s="16">
        <f t="shared" si="1097"/>
        <v>12.4</v>
      </c>
      <c r="I2807" s="17">
        <f t="shared" si="1098"/>
        <v>7.25</v>
      </c>
      <c r="J2807" s="18">
        <f t="shared" si="1099"/>
        <v>2</v>
      </c>
      <c r="K2807" s="61">
        <f t="shared" si="1100"/>
        <v>7.2</v>
      </c>
      <c r="AA2807" s="2"/>
      <c r="DB2807" s="2">
        <f t="shared" si="1101"/>
        <v>1897</v>
      </c>
      <c r="DC2807" s="20" t="s">
        <v>24</v>
      </c>
      <c r="DD2807" s="15">
        <v>10.9</v>
      </c>
      <c r="DE2807" s="15">
        <v>11.7</v>
      </c>
      <c r="DF2807" s="15">
        <v>9.1999999999999993</v>
      </c>
      <c r="DG2807" s="15">
        <v>8.5</v>
      </c>
      <c r="DH2807" s="15">
        <v>5.4</v>
      </c>
      <c r="DI2807" s="15">
        <v>5</v>
      </c>
      <c r="DJ2807" s="15">
        <v>4.2</v>
      </c>
      <c r="DK2807" s="15">
        <v>2.9</v>
      </c>
      <c r="DL2807" s="15">
        <v>6.4</v>
      </c>
      <c r="DM2807" s="15">
        <v>6.4</v>
      </c>
      <c r="DN2807" s="15">
        <v>9.1</v>
      </c>
      <c r="DO2807" s="15">
        <v>11.7</v>
      </c>
      <c r="DP2807" s="21">
        <f t="shared" si="1093"/>
        <v>7.6166666666666671</v>
      </c>
      <c r="DR2807" s="22">
        <f t="shared" si="1094"/>
        <v>10.6</v>
      </c>
      <c r="DS2807" s="23">
        <f t="shared" si="1095"/>
        <v>4.0333333333333332</v>
      </c>
      <c r="DT2807" s="24">
        <f t="shared" si="1108"/>
        <v>8.0092171717171716</v>
      </c>
      <c r="FB2807" s="2">
        <f t="shared" si="1105"/>
        <v>1897</v>
      </c>
      <c r="FC2807" s="26">
        <v>1897</v>
      </c>
      <c r="FD2807" s="15">
        <v>10.8</v>
      </c>
      <c r="FE2807" s="15">
        <v>11.3</v>
      </c>
      <c r="FF2807" s="15">
        <v>6.9</v>
      </c>
      <c r="FG2807" s="15">
        <v>7.6</v>
      </c>
      <c r="FH2807" s="15">
        <v>3.3</v>
      </c>
      <c r="FI2807" s="15">
        <v>4.0999999999999996</v>
      </c>
      <c r="FJ2807" s="15">
        <v>2</v>
      </c>
      <c r="FK2807" s="15">
        <v>2.2999999999999998</v>
      </c>
      <c r="FL2807" s="15">
        <v>4.5</v>
      </c>
      <c r="FM2807" s="15">
        <v>6.2</v>
      </c>
      <c r="FN2807" s="15">
        <v>8.8000000000000007</v>
      </c>
      <c r="FO2807" s="15">
        <v>10.6</v>
      </c>
      <c r="FP2807" s="21">
        <f t="shared" si="1102"/>
        <v>6.5333333333333323</v>
      </c>
      <c r="FR2807" s="22">
        <f t="shared" si="1103"/>
        <v>9.6666666666666661</v>
      </c>
      <c r="FS2807" s="23">
        <f t="shared" si="1104"/>
        <v>2.7999999999999994</v>
      </c>
      <c r="FT2807" s="24">
        <f t="shared" si="1109"/>
        <v>6.8664141414141406</v>
      </c>
      <c r="GB2807" s="2">
        <f t="shared" si="1113"/>
        <v>1897</v>
      </c>
      <c r="GC2807" s="20" t="s">
        <v>24</v>
      </c>
      <c r="GD2807" s="15">
        <v>12.2</v>
      </c>
      <c r="GE2807" s="15">
        <v>12.4</v>
      </c>
      <c r="GF2807" s="15">
        <v>10.199999999999999</v>
      </c>
      <c r="GG2807" s="15">
        <v>9.6999999999999993</v>
      </c>
      <c r="GH2807" s="15">
        <v>6.1</v>
      </c>
      <c r="GI2807" s="15">
        <v>6.2</v>
      </c>
      <c r="GJ2807" s="15">
        <v>5.0999999999999996</v>
      </c>
      <c r="GK2807" s="15">
        <v>3.9</v>
      </c>
      <c r="GL2807" s="15">
        <v>6.1</v>
      </c>
      <c r="GM2807" s="15">
        <v>7.9</v>
      </c>
      <c r="GN2807" s="15">
        <v>9.8000000000000007</v>
      </c>
      <c r="GO2807" s="15">
        <v>11.5</v>
      </c>
      <c r="GP2807" s="21">
        <f t="shared" si="1110"/>
        <v>8.4250000000000007</v>
      </c>
      <c r="GQ2807" s="2"/>
      <c r="GR2807" s="22">
        <f t="shared" si="1111"/>
        <v>11.6</v>
      </c>
      <c r="GS2807" s="23">
        <f t="shared" si="1112"/>
        <v>5.0666666666666673</v>
      </c>
      <c r="GT2807" s="24"/>
      <c r="GU2807" s="22">
        <f>AVERAGE(Sheet1!AR2807,Sheet1!BR2807,Sheet1!CR2807,Sheet1!DR2806,Sheet1!ER2807,Sheet1!FR2807,Sheet1!GR2807)</f>
        <v>10.81111111111111</v>
      </c>
      <c r="GV2807" s="23">
        <f>AVERAGE(Sheet1!AS2807,Sheet1!BS2807,Sheet1!CS2807,Sheet1!DS2806,Sheet1!ES2807,Sheet1!FS2807,Sheet1!GS2807)</f>
        <v>4.0888888888888886</v>
      </c>
      <c r="GW2807" s="31"/>
      <c r="GX2807" s="31"/>
      <c r="GY2807" s="24">
        <f>AVERAGE(Sheet1!$AP2807,Sheet1!$BP2807,Sheet1!$CP2807,Sheet1!$DP2806,Sheet1!$EP2807,Sheet1!$FP2807,Sheet1!$GP2807)</f>
        <v>7.6472222222222221</v>
      </c>
      <c r="GZ2807" s="24"/>
    </row>
    <row r="2808" spans="2:208">
      <c r="B2808" s="7"/>
      <c r="C2808" s="8">
        <f t="shared" si="1096"/>
        <v>7.8916666666666684</v>
      </c>
      <c r="D2808" s="25">
        <f t="shared" si="1106"/>
        <v>7.8525925925925932</v>
      </c>
      <c r="E2808" s="16">
        <f t="shared" si="1107"/>
        <v>7.6438657407407407</v>
      </c>
      <c r="F2808" s="8"/>
      <c r="G2808" s="29"/>
      <c r="H2808" s="16">
        <f t="shared" si="1097"/>
        <v>13.7</v>
      </c>
      <c r="I2808" s="17">
        <f t="shared" si="1098"/>
        <v>7.9499999999999993</v>
      </c>
      <c r="J2808" s="18">
        <f t="shared" si="1099"/>
        <v>2.5</v>
      </c>
      <c r="K2808" s="61">
        <f t="shared" si="1100"/>
        <v>8.1</v>
      </c>
      <c r="AA2808" s="2"/>
      <c r="BC2808" s="2" t="s">
        <v>25</v>
      </c>
      <c r="BE2808" s="2" t="s">
        <v>173</v>
      </c>
      <c r="DB2808" s="2">
        <f t="shared" si="1101"/>
        <v>1898</v>
      </c>
      <c r="DC2808" s="20" t="s">
        <v>26</v>
      </c>
      <c r="DD2808" s="15">
        <v>12.7</v>
      </c>
      <c r="DE2808" s="15">
        <v>14.1</v>
      </c>
      <c r="DF2808" s="15">
        <v>11.8</v>
      </c>
      <c r="DG2808" s="15">
        <v>9.6</v>
      </c>
      <c r="DH2808" s="15">
        <v>5.3</v>
      </c>
      <c r="DI2808" s="15">
        <v>4.7</v>
      </c>
      <c r="DJ2808" s="15">
        <v>5.2</v>
      </c>
      <c r="DK2808" s="15">
        <v>5.7</v>
      </c>
      <c r="DL2808" s="15">
        <v>7</v>
      </c>
      <c r="DM2808" s="15">
        <v>8.1</v>
      </c>
      <c r="DN2808" s="15">
        <v>8.5</v>
      </c>
      <c r="DO2808" s="15">
        <v>10</v>
      </c>
      <c r="DP2808" s="21">
        <f t="shared" si="1093"/>
        <v>8.5583333333333318</v>
      </c>
      <c r="DR2808" s="22">
        <f t="shared" si="1094"/>
        <v>12.866666666666665</v>
      </c>
      <c r="DS2808" s="23">
        <f t="shared" si="1095"/>
        <v>5.2</v>
      </c>
      <c r="DT2808" s="24">
        <f t="shared" si="1108"/>
        <v>8.0842171717171727</v>
      </c>
      <c r="FB2808" s="2">
        <f t="shared" si="1105"/>
        <v>1898</v>
      </c>
      <c r="FC2808" s="20" t="s">
        <v>26</v>
      </c>
      <c r="FD2808" s="15">
        <v>11.2</v>
      </c>
      <c r="FE2808" s="15">
        <v>12.2</v>
      </c>
      <c r="FF2808" s="15">
        <v>10.1</v>
      </c>
      <c r="FG2808" s="15">
        <v>7.5</v>
      </c>
      <c r="FH2808" s="15">
        <v>3.3</v>
      </c>
      <c r="FI2808" s="15">
        <v>2.5</v>
      </c>
      <c r="FJ2808" s="15">
        <v>3.3</v>
      </c>
      <c r="FK2808" s="15">
        <v>4.2</v>
      </c>
      <c r="FL2808" s="15">
        <v>6</v>
      </c>
      <c r="FM2808" s="15">
        <v>7.3</v>
      </c>
      <c r="FN2808" s="15">
        <v>7.7</v>
      </c>
      <c r="FO2808" s="15">
        <v>8.6</v>
      </c>
      <c r="FP2808" s="21">
        <f t="shared" si="1102"/>
        <v>6.9916666666666663</v>
      </c>
      <c r="FR2808" s="22">
        <f t="shared" si="1103"/>
        <v>11.166666666666666</v>
      </c>
      <c r="FS2808" s="23">
        <f t="shared" si="1104"/>
        <v>3.3333333333333335</v>
      </c>
      <c r="FT2808" s="24">
        <f t="shared" si="1109"/>
        <v>6.8633838383838368</v>
      </c>
      <c r="GB2808" s="2">
        <f t="shared" si="1113"/>
        <v>1898</v>
      </c>
      <c r="GC2808" s="20" t="s">
        <v>26</v>
      </c>
      <c r="GD2808" s="15">
        <v>12.2</v>
      </c>
      <c r="GE2808" s="15">
        <v>13.7</v>
      </c>
      <c r="GF2808" s="15">
        <v>12.4</v>
      </c>
      <c r="GG2808" s="15">
        <v>10.6</v>
      </c>
      <c r="GH2808" s="15">
        <v>6.1</v>
      </c>
      <c r="GI2808" s="15">
        <v>5.6</v>
      </c>
      <c r="GJ2808" s="15">
        <v>6.4</v>
      </c>
      <c r="GK2808" s="15">
        <v>6</v>
      </c>
      <c r="GL2808" s="15">
        <v>7.8</v>
      </c>
      <c r="GM2808" s="15">
        <v>8.4</v>
      </c>
      <c r="GN2808" s="15">
        <v>9.4</v>
      </c>
      <c r="GO2808" s="15">
        <v>10.199999999999999</v>
      </c>
      <c r="GP2808" s="21">
        <f t="shared" si="1110"/>
        <v>9.0666666666666682</v>
      </c>
      <c r="GQ2808" s="2"/>
      <c r="GR2808" s="22">
        <f t="shared" si="1111"/>
        <v>12.766666666666666</v>
      </c>
      <c r="GS2808" s="23">
        <f t="shared" si="1112"/>
        <v>6</v>
      </c>
      <c r="GT2808" s="24"/>
      <c r="GU2808" s="22">
        <f>AVERAGE(Sheet1!AR2808,Sheet1!BR2808,Sheet1!CR2808,Sheet1!DR2807,Sheet1!ER2808,Sheet1!FR2808,Sheet1!GR2808)</f>
        <v>11.511111111111111</v>
      </c>
      <c r="GV2808" s="23">
        <f>AVERAGE(Sheet1!AS2808,Sheet1!BS2808,Sheet1!CS2808,Sheet1!DS2807,Sheet1!ES2808,Sheet1!FS2808,Sheet1!GS2808)</f>
        <v>4.4555555555555557</v>
      </c>
      <c r="GW2808" s="31"/>
      <c r="GX2808" s="31"/>
      <c r="GY2808" s="24">
        <f>AVERAGE(Sheet1!$AP2808,Sheet1!$BP2808,Sheet1!$CP2808,Sheet1!$DP2807,Sheet1!$EP2808,Sheet1!$FP2808,Sheet1!$GP2808)</f>
        <v>7.8916666666666684</v>
      </c>
      <c r="GZ2808" s="24"/>
    </row>
    <row r="2809" spans="2:208">
      <c r="B2809" s="7"/>
      <c r="C2809" s="8">
        <f t="shared" si="1096"/>
        <v>7.8194444444444438</v>
      </c>
      <c r="D2809" s="25">
        <f t="shared" si="1106"/>
        <v>7.8731481481481485</v>
      </c>
      <c r="E2809" s="16">
        <f t="shared" si="1107"/>
        <v>7.6937268518518511</v>
      </c>
      <c r="F2809" s="8"/>
      <c r="G2809" s="29"/>
      <c r="H2809" s="16">
        <f t="shared" si="1097"/>
        <v>14.1</v>
      </c>
      <c r="I2809" s="17">
        <f t="shared" si="1098"/>
        <v>7.35</v>
      </c>
      <c r="J2809" s="18">
        <f t="shared" si="1099"/>
        <v>-0.2</v>
      </c>
      <c r="K2809" s="61">
        <f t="shared" si="1100"/>
        <v>6.95</v>
      </c>
      <c r="AA2809" s="2"/>
      <c r="DB2809" s="2">
        <f t="shared" si="1101"/>
        <v>1899</v>
      </c>
      <c r="DC2809" s="20" t="s">
        <v>27</v>
      </c>
      <c r="DD2809" s="15">
        <v>10.8</v>
      </c>
      <c r="DE2809" s="15">
        <v>12.6</v>
      </c>
      <c r="DF2809" s="15">
        <v>11.4</v>
      </c>
      <c r="DG2809" s="15">
        <v>9</v>
      </c>
      <c r="DH2809" s="15">
        <v>6</v>
      </c>
      <c r="DI2809" s="15">
        <v>4.0999999999999996</v>
      </c>
      <c r="DJ2809" s="15">
        <v>3.6</v>
      </c>
      <c r="DK2809" s="15">
        <v>3.7</v>
      </c>
      <c r="DL2809" s="15">
        <v>6.8</v>
      </c>
      <c r="DM2809" s="15">
        <v>6.3</v>
      </c>
      <c r="DN2809" s="15">
        <v>9.5</v>
      </c>
      <c r="DO2809" s="15">
        <v>10.7</v>
      </c>
      <c r="DP2809" s="21">
        <f t="shared" si="1093"/>
        <v>7.875</v>
      </c>
      <c r="DR2809" s="22">
        <f t="shared" si="1094"/>
        <v>11.6</v>
      </c>
      <c r="DS2809" s="23">
        <f t="shared" si="1095"/>
        <v>3.7999999999999994</v>
      </c>
      <c r="DT2809" s="24">
        <f t="shared" si="1108"/>
        <v>8.1470959595959602</v>
      </c>
      <c r="FB2809" s="2">
        <f t="shared" si="1105"/>
        <v>1899</v>
      </c>
      <c r="FC2809" s="26">
        <v>1899</v>
      </c>
      <c r="FD2809" s="15">
        <v>10.1</v>
      </c>
      <c r="FE2809" s="15">
        <v>12.5</v>
      </c>
      <c r="FF2809" s="15">
        <v>10</v>
      </c>
      <c r="FG2809" s="15">
        <v>7.3</v>
      </c>
      <c r="FH2809" s="15">
        <v>2.8</v>
      </c>
      <c r="FI2809" s="15">
        <v>2.8</v>
      </c>
      <c r="FJ2809" s="15">
        <v>-0.2</v>
      </c>
      <c r="FK2809" s="15">
        <v>2.8</v>
      </c>
      <c r="FL2809" s="15">
        <v>5.7</v>
      </c>
      <c r="FM2809" s="15">
        <v>4.5</v>
      </c>
      <c r="FN2809" s="15">
        <v>9.3000000000000007</v>
      </c>
      <c r="FO2809" s="15">
        <v>9</v>
      </c>
      <c r="FP2809" s="21">
        <f t="shared" si="1102"/>
        <v>6.3833333333333329</v>
      </c>
      <c r="FR2809" s="22">
        <f t="shared" si="1103"/>
        <v>10.866666666666667</v>
      </c>
      <c r="FS2809" s="23">
        <f t="shared" si="1104"/>
        <v>1.7999999999999998</v>
      </c>
      <c r="FT2809" s="24">
        <f t="shared" si="1109"/>
        <v>6.8762626262626263</v>
      </c>
      <c r="GB2809" s="2">
        <f t="shared" si="1113"/>
        <v>1899</v>
      </c>
      <c r="GC2809" s="20" t="s">
        <v>27</v>
      </c>
      <c r="GD2809" s="15">
        <v>11.8</v>
      </c>
      <c r="GE2809" s="15">
        <v>13.7</v>
      </c>
      <c r="GF2809" s="15">
        <v>12.1</v>
      </c>
      <c r="GG2809" s="15">
        <v>9.6999999999999993</v>
      </c>
      <c r="GH2809" s="15">
        <v>6.4</v>
      </c>
      <c r="GI2809" s="15">
        <v>5</v>
      </c>
      <c r="GJ2809" s="15">
        <v>3</v>
      </c>
      <c r="GK2809" s="15">
        <v>4.8</v>
      </c>
      <c r="GL2809" s="15">
        <v>7.4</v>
      </c>
      <c r="GM2809" s="15">
        <v>6.9</v>
      </c>
      <c r="GN2809" s="15">
        <v>10.6</v>
      </c>
      <c r="GO2809" s="15">
        <v>10.8</v>
      </c>
      <c r="GP2809" s="21">
        <f t="shared" si="1110"/>
        <v>8.5166666666666675</v>
      </c>
      <c r="GQ2809" s="2"/>
      <c r="GR2809" s="22">
        <f t="shared" si="1111"/>
        <v>12.533333333333333</v>
      </c>
      <c r="GS2809" s="23">
        <f t="shared" si="1112"/>
        <v>4.2666666666666666</v>
      </c>
      <c r="GT2809" s="24"/>
      <c r="GU2809" s="22">
        <f>AVERAGE(Sheet1!AR2809,Sheet1!BR2809,Sheet1!CR2809,Sheet1!DR2808,Sheet1!ER2809,Sheet1!FR2809,Sheet1!GR2809)</f>
        <v>12.088888888888889</v>
      </c>
      <c r="GV2809" s="23">
        <f>AVERAGE(Sheet1!AS2809,Sheet1!BS2809,Sheet1!CS2809,Sheet1!DS2808,Sheet1!ES2809,Sheet1!FS2809,Sheet1!GS2809)</f>
        <v>3.7555555555555551</v>
      </c>
      <c r="GW2809" s="31"/>
      <c r="GX2809" s="31"/>
      <c r="GY2809" s="24">
        <f>AVERAGE(Sheet1!$AP2809,Sheet1!$BP2809,Sheet1!$CP2809,Sheet1!$DP2808,Sheet1!$EP2809,Sheet1!$FP2809,Sheet1!$GP2809)</f>
        <v>7.8194444444444438</v>
      </c>
      <c r="GZ2809" s="24"/>
    </row>
    <row r="2810" spans="2:208">
      <c r="B2810" s="7">
        <f>B2805+5</f>
        <v>1900</v>
      </c>
      <c r="C2810" s="8">
        <f t="shared" si="1096"/>
        <v>7.8687500000000004</v>
      </c>
      <c r="D2810" s="25">
        <f t="shared" si="1106"/>
        <v>7.8128240740740749</v>
      </c>
      <c r="E2810" s="16">
        <f t="shared" si="1107"/>
        <v>7.7131018518518513</v>
      </c>
      <c r="F2810" s="8"/>
      <c r="G2810" s="29"/>
      <c r="H2810" s="16">
        <f t="shared" si="1097"/>
        <v>13.1</v>
      </c>
      <c r="I2810" s="17">
        <f t="shared" si="1098"/>
        <v>7.45</v>
      </c>
      <c r="J2810" s="18">
        <f t="shared" si="1099"/>
        <v>1.2</v>
      </c>
      <c r="K2810" s="61">
        <f t="shared" si="1100"/>
        <v>7.1499999999999995</v>
      </c>
      <c r="AA2810" s="2"/>
      <c r="BB2810" s="2">
        <v>1900</v>
      </c>
      <c r="BC2810" s="26">
        <v>1900</v>
      </c>
      <c r="BD2810" s="15">
        <v>12.3</v>
      </c>
      <c r="BE2810" s="15">
        <v>11.4</v>
      </c>
      <c r="BF2810" s="15">
        <v>10.1</v>
      </c>
      <c r="BG2810" s="15">
        <v>8.9</v>
      </c>
      <c r="BH2810" s="15">
        <v>7.5</v>
      </c>
      <c r="BI2810" s="15">
        <v>7.1</v>
      </c>
      <c r="BJ2810" s="15">
        <v>5.3</v>
      </c>
      <c r="BK2810" s="15">
        <v>5.5</v>
      </c>
      <c r="BL2810" s="15">
        <v>6.7</v>
      </c>
      <c r="BM2810" s="15">
        <v>7.2</v>
      </c>
      <c r="BN2810" s="15">
        <v>8.8000000000000007</v>
      </c>
      <c r="BO2810" s="15">
        <v>10.1</v>
      </c>
      <c r="BP2810" s="21">
        <f t="shared" ref="BP2810:BP2841" si="1114">SUM(BD2810:BO2810)/12</f>
        <v>8.4083333333333332</v>
      </c>
      <c r="BR2810" s="22">
        <f t="shared" ref="BR2810:BR2841" si="1115">SUM(BD2810+BE2810+BF2810)/3</f>
        <v>11.266666666666667</v>
      </c>
      <c r="BS2810" s="23">
        <f t="shared" ref="BS2810:BS2841" si="1116">SUM(BI2810+BJ2810+BK2810)/3</f>
        <v>5.9666666666666659</v>
      </c>
      <c r="DB2810" s="2">
        <f t="shared" si="1101"/>
        <v>1900</v>
      </c>
      <c r="DC2810" s="20" t="s">
        <v>28</v>
      </c>
      <c r="DD2810" s="15">
        <v>12.2</v>
      </c>
      <c r="DE2810" s="15">
        <v>10.6</v>
      </c>
      <c r="DF2810" s="15">
        <v>10.3</v>
      </c>
      <c r="DG2810" s="15">
        <v>7.4</v>
      </c>
      <c r="DH2810" s="15">
        <v>5.7</v>
      </c>
      <c r="DI2810" s="15">
        <v>4.8</v>
      </c>
      <c r="DJ2810" s="15">
        <v>4.3</v>
      </c>
      <c r="DK2810" s="15">
        <v>4.0999999999999996</v>
      </c>
      <c r="DL2810" s="15">
        <v>6</v>
      </c>
      <c r="DM2810" s="15">
        <v>7</v>
      </c>
      <c r="DN2810" s="15">
        <v>8.3000000000000007</v>
      </c>
      <c r="DO2810" s="15">
        <v>10.7</v>
      </c>
      <c r="DP2810" s="21">
        <f t="shared" si="1093"/>
        <v>7.6166666666666663</v>
      </c>
      <c r="DR2810" s="22">
        <f t="shared" si="1094"/>
        <v>11.033333333333331</v>
      </c>
      <c r="DS2810" s="23">
        <f t="shared" si="1095"/>
        <v>4.3999999999999995</v>
      </c>
      <c r="DT2810" s="24">
        <f t="shared" si="1108"/>
        <v>8.1107323232323232</v>
      </c>
      <c r="FB2810" s="2">
        <f t="shared" si="1105"/>
        <v>1900</v>
      </c>
      <c r="FC2810" s="26">
        <v>1900</v>
      </c>
      <c r="FD2810" s="15">
        <v>11.8</v>
      </c>
      <c r="FE2810" s="15">
        <v>10.8</v>
      </c>
      <c r="FF2810" s="15">
        <v>10.3</v>
      </c>
      <c r="FG2810" s="15">
        <v>6.6</v>
      </c>
      <c r="FH2810" s="15">
        <v>3.7</v>
      </c>
      <c r="FI2810" s="15">
        <v>4.0999999999999996</v>
      </c>
      <c r="FJ2810" s="15">
        <v>1.2</v>
      </c>
      <c r="FK2810" s="15">
        <v>2.7</v>
      </c>
      <c r="FL2810" s="15">
        <v>4.3</v>
      </c>
      <c r="FM2810" s="15">
        <v>5.8</v>
      </c>
      <c r="FN2810" s="15">
        <v>7.7</v>
      </c>
      <c r="FO2810" s="15">
        <v>9.5</v>
      </c>
      <c r="FP2810" s="21">
        <f t="shared" si="1102"/>
        <v>6.5416666666666679</v>
      </c>
      <c r="FR2810" s="22">
        <f t="shared" si="1103"/>
        <v>10.966666666666669</v>
      </c>
      <c r="FS2810" s="23">
        <f t="shared" si="1104"/>
        <v>2.6666666666666665</v>
      </c>
      <c r="FT2810" s="24">
        <f t="shared" si="1109"/>
        <v>6.7929292929292924</v>
      </c>
      <c r="GB2810" s="2">
        <f t="shared" si="1113"/>
        <v>1900</v>
      </c>
      <c r="GC2810" s="26">
        <v>1900</v>
      </c>
      <c r="GD2810" s="15">
        <v>13.1</v>
      </c>
      <c r="GE2810" s="15">
        <v>12.8</v>
      </c>
      <c r="GF2810" s="15">
        <v>11.3</v>
      </c>
      <c r="GG2810" s="15">
        <v>8.5</v>
      </c>
      <c r="GH2810" s="15">
        <v>7.4</v>
      </c>
      <c r="GI2810" s="15">
        <v>7.2</v>
      </c>
      <c r="GJ2810" s="15">
        <v>4.8</v>
      </c>
      <c r="GK2810" s="15">
        <v>5</v>
      </c>
      <c r="GL2810" s="15">
        <v>6.3</v>
      </c>
      <c r="GM2810" s="15">
        <v>7.6</v>
      </c>
      <c r="GN2810" s="15">
        <v>8.8000000000000007</v>
      </c>
      <c r="GO2810" s="15">
        <v>11</v>
      </c>
      <c r="GP2810" s="21">
        <f t="shared" si="1110"/>
        <v>8.65</v>
      </c>
      <c r="GQ2810" s="2"/>
      <c r="GR2810" s="22">
        <f t="shared" si="1111"/>
        <v>12.4</v>
      </c>
      <c r="GS2810" s="23">
        <f t="shared" si="1112"/>
        <v>5.666666666666667</v>
      </c>
      <c r="GT2810" s="24"/>
      <c r="GU2810" s="22">
        <f>AVERAGE(Sheet1!AR2810,Sheet1!BR2810,Sheet1!CR2810,Sheet1!DR2809,Sheet1!ER2810,Sheet1!FR2810,Sheet1!GR2810)</f>
        <v>11.558333333333334</v>
      </c>
      <c r="GV2810" s="23">
        <f>AVERAGE(Sheet1!AS2810,Sheet1!BS2810,Sheet1!CS2810,Sheet1!DS2809,Sheet1!ES2810,Sheet1!FS2810,Sheet1!GS2810)</f>
        <v>4.5249999999999995</v>
      </c>
      <c r="GW2810" s="31"/>
      <c r="GX2810" s="31"/>
      <c r="GY2810" s="24">
        <f>AVERAGE(Sheet1!$AP2810,Sheet1!$BP2810,Sheet1!$CP2810,Sheet1!$DP2809,Sheet1!$EP2810,Sheet1!$FP2810,Sheet1!$GP2810)</f>
        <v>7.8687500000000004</v>
      </c>
      <c r="GZ2810" s="24"/>
    </row>
    <row r="2811" spans="2:208">
      <c r="B2811" s="7"/>
      <c r="C2811" s="8">
        <f t="shared" si="1096"/>
        <v>7.8354166666666663</v>
      </c>
      <c r="D2811" s="25">
        <f t="shared" si="1106"/>
        <v>7.8125</v>
      </c>
      <c r="E2811" s="16">
        <f t="shared" si="1107"/>
        <v>7.752476851851851</v>
      </c>
      <c r="F2811" s="8"/>
      <c r="G2811" s="29"/>
      <c r="H2811" s="16">
        <f t="shared" si="1097"/>
        <v>12.2</v>
      </c>
      <c r="I2811" s="17">
        <f t="shared" si="1098"/>
        <v>8.75</v>
      </c>
      <c r="J2811" s="18">
        <f t="shared" si="1099"/>
        <v>-0.4</v>
      </c>
      <c r="K2811" s="61">
        <f t="shared" si="1100"/>
        <v>5.8999999999999995</v>
      </c>
      <c r="AA2811" s="2"/>
      <c r="BB2811" s="2">
        <f t="shared" ref="BB2811:BB2842" si="1117">BB2810+1</f>
        <v>1901</v>
      </c>
      <c r="BC2811" s="26">
        <v>1901</v>
      </c>
      <c r="BD2811" s="15">
        <v>11.2</v>
      </c>
      <c r="BE2811" s="15">
        <v>11.6</v>
      </c>
      <c r="BF2811" s="15">
        <v>10.8</v>
      </c>
      <c r="BG2811" s="15">
        <v>9.4</v>
      </c>
      <c r="BH2811" s="15">
        <v>9</v>
      </c>
      <c r="BI2811" s="15">
        <v>5.6</v>
      </c>
      <c r="BJ2811" s="15">
        <v>4.7</v>
      </c>
      <c r="BK2811" s="15">
        <v>6.7</v>
      </c>
      <c r="BL2811" s="15">
        <v>7.8</v>
      </c>
      <c r="BM2811" s="15">
        <v>8.6999999999999993</v>
      </c>
      <c r="BN2811" s="15">
        <v>9.6</v>
      </c>
      <c r="BO2811" s="15">
        <v>10.3</v>
      </c>
      <c r="BP2811" s="21">
        <f t="shared" si="1114"/>
        <v>8.7833333333333332</v>
      </c>
      <c r="BR2811" s="22">
        <f t="shared" si="1115"/>
        <v>11.199999999999998</v>
      </c>
      <c r="BS2811" s="23">
        <f t="shared" si="1116"/>
        <v>5.666666666666667</v>
      </c>
      <c r="DB2811" s="2">
        <f t="shared" si="1101"/>
        <v>1901</v>
      </c>
      <c r="DC2811" s="20" t="s">
        <v>29</v>
      </c>
      <c r="DD2811" s="15">
        <v>10.9</v>
      </c>
      <c r="DE2811" s="15">
        <v>11.3</v>
      </c>
      <c r="DF2811" s="15">
        <v>10.6</v>
      </c>
      <c r="DG2811" s="15">
        <v>9.1</v>
      </c>
      <c r="DH2811" s="15">
        <v>7.7</v>
      </c>
      <c r="DI2811" s="15">
        <v>4.0999999999999996</v>
      </c>
      <c r="DJ2811" s="15">
        <v>3.6</v>
      </c>
      <c r="DK2811" s="15">
        <v>5.3</v>
      </c>
      <c r="DL2811" s="15">
        <v>6.7</v>
      </c>
      <c r="DM2811" s="15">
        <v>7.2</v>
      </c>
      <c r="DN2811" s="15">
        <v>9.6999999999999993</v>
      </c>
      <c r="DO2811" s="15">
        <v>9.8000000000000007</v>
      </c>
      <c r="DP2811" s="21">
        <f t="shared" si="1093"/>
        <v>8.0000000000000018</v>
      </c>
      <c r="DR2811" s="22">
        <f t="shared" si="1094"/>
        <v>10.933333333333335</v>
      </c>
      <c r="DS2811" s="23">
        <f t="shared" si="1095"/>
        <v>4.333333333333333</v>
      </c>
      <c r="DT2811" s="24">
        <f t="shared" si="1108"/>
        <v>8.0645202020202031</v>
      </c>
      <c r="FB2811" s="2">
        <f t="shared" si="1105"/>
        <v>1901</v>
      </c>
      <c r="FC2811" s="20" t="s">
        <v>29</v>
      </c>
      <c r="FD2811" s="15">
        <v>10.4</v>
      </c>
      <c r="FE2811" s="15">
        <v>11</v>
      </c>
      <c r="FF2811" s="15">
        <v>10</v>
      </c>
      <c r="FG2811" s="15">
        <v>8.1</v>
      </c>
      <c r="FH2811" s="15">
        <v>4.2</v>
      </c>
      <c r="FI2811" s="15">
        <v>1.7</v>
      </c>
      <c r="FJ2811" s="15">
        <v>-0.4</v>
      </c>
      <c r="FK2811" s="15">
        <v>2.8</v>
      </c>
      <c r="FL2811" s="15">
        <v>5.9</v>
      </c>
      <c r="FM2811" s="15">
        <v>6.7</v>
      </c>
      <c r="FN2811" s="15">
        <v>8.8000000000000007</v>
      </c>
      <c r="FO2811" s="15">
        <v>9.5</v>
      </c>
      <c r="FP2811" s="21">
        <f t="shared" si="1102"/>
        <v>6.5583333333333336</v>
      </c>
      <c r="FR2811" s="22">
        <f t="shared" si="1103"/>
        <v>10.466666666666667</v>
      </c>
      <c r="FS2811" s="23">
        <f t="shared" si="1104"/>
        <v>1.3666666666666665</v>
      </c>
      <c r="FT2811" s="24">
        <f t="shared" si="1109"/>
        <v>6.7224747474747479</v>
      </c>
      <c r="GB2811" s="2">
        <f t="shared" si="1113"/>
        <v>1901</v>
      </c>
      <c r="GC2811" s="20" t="s">
        <v>29</v>
      </c>
      <c r="GD2811" s="15">
        <v>11.4</v>
      </c>
      <c r="GE2811" s="15">
        <v>12.1</v>
      </c>
      <c r="GF2811" s="15">
        <v>11.7</v>
      </c>
      <c r="GG2811" s="15">
        <v>9.9</v>
      </c>
      <c r="GH2811" s="15">
        <v>7.3</v>
      </c>
      <c r="GI2811" s="15">
        <v>4.0999999999999996</v>
      </c>
      <c r="GJ2811" s="15">
        <v>3.8</v>
      </c>
      <c r="GK2811" s="15">
        <v>4.8</v>
      </c>
      <c r="GL2811" s="15">
        <v>7</v>
      </c>
      <c r="GM2811" s="15">
        <v>8.1999999999999993</v>
      </c>
      <c r="GN2811" s="15">
        <v>9.5</v>
      </c>
      <c r="GO2811" s="15">
        <v>10.8</v>
      </c>
      <c r="GP2811" s="21">
        <f t="shared" si="1110"/>
        <v>8.3833333333333329</v>
      </c>
      <c r="GQ2811" s="2"/>
      <c r="GR2811" s="22">
        <f t="shared" si="1111"/>
        <v>11.733333333333334</v>
      </c>
      <c r="GS2811" s="23">
        <f t="shared" si="1112"/>
        <v>4.2333333333333334</v>
      </c>
      <c r="GT2811" s="24"/>
      <c r="GU2811" s="22">
        <f>AVERAGE(Sheet1!AR2811,Sheet1!BR2811,Sheet1!CR2811,Sheet1!DR2810,Sheet1!ER2811,Sheet1!FR2811,Sheet1!GR2811)</f>
        <v>11.108333333333333</v>
      </c>
      <c r="GV2811" s="23">
        <f>AVERAGE(Sheet1!AS2811,Sheet1!BS2811,Sheet1!CS2811,Sheet1!DS2810,Sheet1!ES2811,Sheet1!FS2811,Sheet1!GS2811)</f>
        <v>3.916666666666667</v>
      </c>
      <c r="GW2811" s="31"/>
      <c r="GX2811" s="31"/>
      <c r="GY2811" s="24">
        <f>AVERAGE(Sheet1!$AP2811,Sheet1!$BP2811,Sheet1!$CP2811,Sheet1!$DP2810,Sheet1!$EP2811,Sheet1!$FP2811,Sheet1!$GP2811)</f>
        <v>7.8354166666666663</v>
      </c>
      <c r="GZ2811" s="24"/>
    </row>
    <row r="2812" spans="2:208">
      <c r="B2812" s="7"/>
      <c r="C2812" s="8">
        <f t="shared" si="1096"/>
        <v>7.7645833333333334</v>
      </c>
      <c r="D2812" s="25">
        <f t="shared" si="1106"/>
        <v>7.8359722222222228</v>
      </c>
      <c r="E2812" s="16">
        <f t="shared" si="1107"/>
        <v>7.8060185185185178</v>
      </c>
      <c r="F2812" s="8">
        <f t="shared" ref="F2812:F2843" si="1118">AVERAGE(C2793:C2812)</f>
        <v>7.6536342592592588</v>
      </c>
      <c r="G2812" s="29"/>
      <c r="H2812" s="16">
        <f t="shared" si="1097"/>
        <v>11.8</v>
      </c>
      <c r="I2812" s="17">
        <f t="shared" si="1098"/>
        <v>8.1499999999999986</v>
      </c>
      <c r="J2812" s="18">
        <f t="shared" si="1099"/>
        <v>0.9</v>
      </c>
      <c r="K2812" s="61">
        <f t="shared" si="1100"/>
        <v>6.3500000000000005</v>
      </c>
      <c r="AA2812" s="2"/>
      <c r="BB2812" s="2">
        <f t="shared" si="1117"/>
        <v>1902</v>
      </c>
      <c r="BC2812" s="26">
        <v>1902</v>
      </c>
      <c r="BD2812" s="15">
        <v>11.3</v>
      </c>
      <c r="BE2812" s="15">
        <v>10.199999999999999</v>
      </c>
      <c r="BF2812" s="15">
        <v>9.8000000000000007</v>
      </c>
      <c r="BG2812" s="15">
        <v>9.1999999999999993</v>
      </c>
      <c r="BH2812" s="15">
        <v>8.3000000000000007</v>
      </c>
      <c r="BI2812" s="15">
        <v>5.9</v>
      </c>
      <c r="BJ2812" s="15">
        <v>5.7</v>
      </c>
      <c r="BK2812" s="15">
        <v>5.7</v>
      </c>
      <c r="BL2812" s="15">
        <v>6.8</v>
      </c>
      <c r="BM2812" s="15">
        <v>8.1999999999999993</v>
      </c>
      <c r="BN2812" s="15">
        <v>10</v>
      </c>
      <c r="BO2812" s="15">
        <v>10.9</v>
      </c>
      <c r="BP2812" s="21">
        <f t="shared" si="1114"/>
        <v>8.5</v>
      </c>
      <c r="BR2812" s="22">
        <f t="shared" si="1115"/>
        <v>10.433333333333334</v>
      </c>
      <c r="BS2812" s="23">
        <f t="shared" si="1116"/>
        <v>5.7666666666666666</v>
      </c>
      <c r="DB2812" s="2">
        <f t="shared" si="1101"/>
        <v>1902</v>
      </c>
      <c r="DC2812" s="20" t="s">
        <v>30</v>
      </c>
      <c r="DD2812" s="15">
        <v>11.2</v>
      </c>
      <c r="DE2812" s="15">
        <v>9.8000000000000007</v>
      </c>
      <c r="DF2812" s="15">
        <v>9.1999999999999993</v>
      </c>
      <c r="DG2812" s="15">
        <v>7.4</v>
      </c>
      <c r="DH2812" s="15">
        <v>7</v>
      </c>
      <c r="DI2812" s="15">
        <v>3.7</v>
      </c>
      <c r="DJ2812" s="15">
        <v>4</v>
      </c>
      <c r="DK2812" s="15">
        <v>3.3</v>
      </c>
      <c r="DL2812" s="15">
        <v>5.3</v>
      </c>
      <c r="DM2812" s="15">
        <v>7.4</v>
      </c>
      <c r="DN2812" s="15">
        <v>10.1</v>
      </c>
      <c r="DO2812" s="15">
        <v>10.6</v>
      </c>
      <c r="DP2812" s="21">
        <f t="shared" si="1093"/>
        <v>7.4166666666666652</v>
      </c>
      <c r="DR2812" s="22">
        <f t="shared" si="1094"/>
        <v>10.066666666666666</v>
      </c>
      <c r="DS2812" s="23">
        <f t="shared" si="1095"/>
        <v>3.6666666666666665</v>
      </c>
      <c r="DT2812" s="24">
        <f t="shared" si="1108"/>
        <v>8.0296717171717162</v>
      </c>
      <c r="FB2812" s="2">
        <f t="shared" si="1105"/>
        <v>1902</v>
      </c>
      <c r="FC2812" s="20" t="s">
        <v>30</v>
      </c>
      <c r="FD2812" s="15">
        <v>10.6</v>
      </c>
      <c r="FE2812" s="15">
        <v>9.4</v>
      </c>
      <c r="FF2812" s="15">
        <v>8.3000000000000007</v>
      </c>
      <c r="FG2812" s="15">
        <v>6.9</v>
      </c>
      <c r="FH2812" s="15">
        <v>4</v>
      </c>
      <c r="FI2812" s="15">
        <v>3.3</v>
      </c>
      <c r="FJ2812" s="15">
        <v>2.2999999999999998</v>
      </c>
      <c r="FK2812" s="15">
        <v>0.9</v>
      </c>
      <c r="FL2812" s="15">
        <v>4.2</v>
      </c>
      <c r="FM2812" s="15">
        <v>6.8</v>
      </c>
      <c r="FN2812" s="15">
        <v>9.1999999999999993</v>
      </c>
      <c r="FO2812" s="15">
        <v>9.6999999999999993</v>
      </c>
      <c r="FP2812" s="21">
        <f t="shared" si="1102"/>
        <v>6.3</v>
      </c>
      <c r="FR2812" s="22">
        <f t="shared" si="1103"/>
        <v>9.4333333333333336</v>
      </c>
      <c r="FS2812" s="23">
        <f t="shared" si="1104"/>
        <v>2.1666666666666665</v>
      </c>
      <c r="FT2812" s="24">
        <f t="shared" si="1109"/>
        <v>6.7156565656565652</v>
      </c>
      <c r="GB2812" s="2">
        <f t="shared" si="1113"/>
        <v>1902</v>
      </c>
      <c r="GC2812" s="20" t="s">
        <v>30</v>
      </c>
      <c r="GD2812" s="15">
        <v>11.8</v>
      </c>
      <c r="GE2812" s="15">
        <v>11</v>
      </c>
      <c r="GF2812" s="15">
        <v>10</v>
      </c>
      <c r="GG2812" s="15">
        <v>9</v>
      </c>
      <c r="GH2812" s="15">
        <v>7.2</v>
      </c>
      <c r="GI2812" s="15">
        <v>5.3</v>
      </c>
      <c r="GJ2812" s="15">
        <v>5.0999999999999996</v>
      </c>
      <c r="GK2812" s="15">
        <v>3.7</v>
      </c>
      <c r="GL2812" s="15">
        <v>6.2</v>
      </c>
      <c r="GM2812" s="15">
        <v>8.1</v>
      </c>
      <c r="GN2812" s="15">
        <v>10.4</v>
      </c>
      <c r="GO2812" s="15">
        <v>11.3</v>
      </c>
      <c r="GP2812" s="21">
        <f t="shared" si="1110"/>
        <v>8.2583333333333329</v>
      </c>
      <c r="GQ2812" s="2"/>
      <c r="GR2812" s="22">
        <f t="shared" si="1111"/>
        <v>10.933333333333332</v>
      </c>
      <c r="GS2812" s="23">
        <f t="shared" si="1112"/>
        <v>4.6999999999999993</v>
      </c>
      <c r="GT2812" s="24"/>
      <c r="GU2812" s="22">
        <f>AVERAGE(Sheet1!AR2812,Sheet1!BR2812,Sheet1!CR2812,Sheet1!DR2811,Sheet1!ER2812,Sheet1!FR2812,Sheet1!GR2812)</f>
        <v>10.433333333333334</v>
      </c>
      <c r="GV2812" s="23">
        <f>AVERAGE(Sheet1!AS2812,Sheet1!BS2812,Sheet1!CS2812,Sheet1!DS2811,Sheet1!ES2812,Sheet1!FS2812,Sheet1!GS2812)</f>
        <v>4.2416666666666663</v>
      </c>
      <c r="GW2812" s="31"/>
      <c r="GX2812" s="31"/>
      <c r="GY2812" s="24">
        <f>AVERAGE(Sheet1!$AP2812,Sheet1!$BP2812,Sheet1!$CP2812,Sheet1!$DP2811,Sheet1!$EP2812,Sheet1!$FP2812,Sheet1!$GP2812)</f>
        <v>7.7645833333333334</v>
      </c>
      <c r="GZ2812" s="24"/>
    </row>
    <row r="2813" spans="2:208">
      <c r="B2813" s="7"/>
      <c r="C2813" s="8">
        <f t="shared" si="1096"/>
        <v>7.9645833333333336</v>
      </c>
      <c r="D2813" s="25">
        <f t="shared" si="1106"/>
        <v>7.8505555555555562</v>
      </c>
      <c r="E2813" s="16">
        <f t="shared" si="1107"/>
        <v>7.8515740740740743</v>
      </c>
      <c r="F2813" s="8">
        <f t="shared" si="1118"/>
        <v>7.6420717592592577</v>
      </c>
      <c r="G2813" s="29"/>
      <c r="H2813" s="16">
        <f t="shared" si="1097"/>
        <v>12.4</v>
      </c>
      <c r="I2813" s="17">
        <f t="shared" si="1098"/>
        <v>9.1000000000000014</v>
      </c>
      <c r="J2813" s="18">
        <f t="shared" si="1099"/>
        <v>1.6</v>
      </c>
      <c r="K2813" s="61">
        <f t="shared" si="1100"/>
        <v>7</v>
      </c>
      <c r="AA2813" s="2"/>
      <c r="BB2813" s="2">
        <f t="shared" si="1117"/>
        <v>1903</v>
      </c>
      <c r="BC2813" s="26">
        <v>1903</v>
      </c>
      <c r="BD2813" s="15">
        <v>11.5</v>
      </c>
      <c r="BE2813" s="15">
        <v>11.5</v>
      </c>
      <c r="BF2813" s="15">
        <v>11.6</v>
      </c>
      <c r="BG2813" s="15">
        <v>9.9</v>
      </c>
      <c r="BH2813" s="15">
        <v>7.7</v>
      </c>
      <c r="BI2813" s="15">
        <v>6.1</v>
      </c>
      <c r="BJ2813" s="15">
        <v>5.0999999999999996</v>
      </c>
      <c r="BK2813" s="15">
        <v>5.7</v>
      </c>
      <c r="BL2813" s="15">
        <v>7.1</v>
      </c>
      <c r="BM2813" s="15">
        <v>9.6999999999999993</v>
      </c>
      <c r="BN2813" s="15">
        <v>9.6999999999999993</v>
      </c>
      <c r="BO2813" s="15">
        <v>10.8</v>
      </c>
      <c r="BP2813" s="21">
        <f t="shared" si="1114"/>
        <v>8.8666666666666671</v>
      </c>
      <c r="BR2813" s="22">
        <f t="shared" si="1115"/>
        <v>11.533333333333333</v>
      </c>
      <c r="BS2813" s="23">
        <f t="shared" si="1116"/>
        <v>5.6333333333333329</v>
      </c>
      <c r="DB2813" s="2">
        <f t="shared" si="1101"/>
        <v>1903</v>
      </c>
      <c r="DC2813" s="20" t="s">
        <v>31</v>
      </c>
      <c r="DD2813" s="15">
        <v>11.2</v>
      </c>
      <c r="DE2813" s="15">
        <v>12.2</v>
      </c>
      <c r="DF2813" s="15">
        <v>10.8</v>
      </c>
      <c r="DG2813" s="15">
        <v>9.4</v>
      </c>
      <c r="DH2813" s="15">
        <v>5.2</v>
      </c>
      <c r="DI2813" s="15">
        <v>4.7</v>
      </c>
      <c r="DJ2813" s="15">
        <v>3.9</v>
      </c>
      <c r="DK2813" s="15">
        <v>4.4000000000000004</v>
      </c>
      <c r="DL2813" s="15">
        <v>6.9</v>
      </c>
      <c r="DM2813" s="15">
        <v>8.8000000000000007</v>
      </c>
      <c r="DN2813" s="15">
        <v>9.5</v>
      </c>
      <c r="DO2813" s="15">
        <v>10.8</v>
      </c>
      <c r="DP2813" s="21">
        <f t="shared" si="1093"/>
        <v>8.15</v>
      </c>
      <c r="DR2813" s="22">
        <f t="shared" si="1094"/>
        <v>11.4</v>
      </c>
      <c r="DS2813" s="23">
        <f t="shared" si="1095"/>
        <v>4.333333333333333</v>
      </c>
      <c r="DT2813" s="24">
        <f t="shared" si="1108"/>
        <v>8.0613636363636374</v>
      </c>
      <c r="FB2813" s="2">
        <f t="shared" si="1105"/>
        <v>1903</v>
      </c>
      <c r="FC2813" s="20" t="s">
        <v>31</v>
      </c>
      <c r="FD2813" s="15">
        <v>10.3</v>
      </c>
      <c r="FE2813" s="30">
        <f>(FE2810+FE2811+FE2812+FE2814+FE2815+FE2816)/6</f>
        <v>10.799999999999999</v>
      </c>
      <c r="FF2813" s="15">
        <v>8.4</v>
      </c>
      <c r="FG2813" s="15">
        <v>6.9</v>
      </c>
      <c r="FH2813" s="15">
        <v>3</v>
      </c>
      <c r="FI2813" s="15">
        <v>2.2000000000000002</v>
      </c>
      <c r="FJ2813" s="15">
        <v>1.6</v>
      </c>
      <c r="FK2813" s="15">
        <v>2.4</v>
      </c>
      <c r="FL2813" s="15">
        <v>6.2</v>
      </c>
      <c r="FM2813" s="15">
        <v>8.3000000000000007</v>
      </c>
      <c r="FN2813" s="15">
        <v>10.199999999999999</v>
      </c>
      <c r="FO2813" s="15">
        <v>11.2</v>
      </c>
      <c r="FP2813" s="21">
        <f t="shared" si="1102"/>
        <v>6.7916666666666679</v>
      </c>
      <c r="FR2813" s="22">
        <f t="shared" si="1103"/>
        <v>9.8333333333333339</v>
      </c>
      <c r="FS2813" s="23">
        <f t="shared" si="1104"/>
        <v>2.0666666666666669</v>
      </c>
      <c r="FT2813" s="24">
        <f t="shared" si="1109"/>
        <v>6.7277777777777779</v>
      </c>
      <c r="GB2813" s="2">
        <f t="shared" si="1113"/>
        <v>1903</v>
      </c>
      <c r="GC2813" s="20" t="s">
        <v>31</v>
      </c>
      <c r="GD2813" s="15">
        <v>11.7</v>
      </c>
      <c r="GE2813" s="15">
        <v>12.4</v>
      </c>
      <c r="GF2813" s="15">
        <v>11.5</v>
      </c>
      <c r="GG2813" s="15">
        <v>10</v>
      </c>
      <c r="GH2813" s="15">
        <v>5.9</v>
      </c>
      <c r="GI2813" s="15">
        <v>5.9</v>
      </c>
      <c r="GJ2813" s="15">
        <v>4.4000000000000004</v>
      </c>
      <c r="GK2813" s="15">
        <v>4.9000000000000004</v>
      </c>
      <c r="GL2813" s="15">
        <v>7.4</v>
      </c>
      <c r="GM2813" s="15">
        <v>9.4</v>
      </c>
      <c r="GN2813" s="15">
        <v>10.199999999999999</v>
      </c>
      <c r="GO2813" s="15">
        <v>11.7</v>
      </c>
      <c r="GP2813" s="21">
        <f t="shared" si="1110"/>
        <v>8.783333333333335</v>
      </c>
      <c r="GQ2813" s="2"/>
      <c r="GR2813" s="22">
        <f t="shared" si="1111"/>
        <v>11.866666666666667</v>
      </c>
      <c r="GS2813" s="23">
        <f t="shared" si="1112"/>
        <v>5.0666666666666673</v>
      </c>
      <c r="GT2813" s="24"/>
      <c r="GU2813" s="22">
        <f>AVERAGE(Sheet1!AR2813,Sheet1!BR2813,Sheet1!CR2813,Sheet1!DR2812,Sheet1!ER2813,Sheet1!FR2813,Sheet1!GR2813)</f>
        <v>10.825000000000001</v>
      </c>
      <c r="GV2813" s="23">
        <f>AVERAGE(Sheet1!AS2813,Sheet1!BS2813,Sheet1!CS2813,Sheet1!DS2812,Sheet1!ES2813,Sheet1!FS2813,Sheet1!GS2813)</f>
        <v>4.1083333333333334</v>
      </c>
      <c r="GW2813" s="31"/>
      <c r="GX2813" s="31"/>
      <c r="GY2813" s="24">
        <f>AVERAGE(Sheet1!$AP2813,Sheet1!$BP2813,Sheet1!$CP2813,Sheet1!$DP2812,Sheet1!$EP2813,Sheet1!$FP2813,Sheet1!$GP2813)</f>
        <v>7.9645833333333336</v>
      </c>
      <c r="GZ2813" s="24"/>
    </row>
    <row r="2814" spans="2:208">
      <c r="B2814" s="7"/>
      <c r="C2814" s="8">
        <f t="shared" si="1096"/>
        <v>8.1527777777777786</v>
      </c>
      <c r="D2814" s="25">
        <f t="shared" si="1106"/>
        <v>7.9172222222222217</v>
      </c>
      <c r="E2814" s="16">
        <f t="shared" si="1107"/>
        <v>7.8951851851851842</v>
      </c>
      <c r="F2814" s="8">
        <f t="shared" si="1118"/>
        <v>7.6063773148148144</v>
      </c>
      <c r="G2814" s="29"/>
      <c r="H2814" s="16">
        <f t="shared" si="1097"/>
        <v>13.7</v>
      </c>
      <c r="I2814" s="17">
        <f t="shared" si="1098"/>
        <v>8.1</v>
      </c>
      <c r="J2814" s="18">
        <f t="shared" si="1099"/>
        <v>2.2000000000000002</v>
      </c>
      <c r="K2814" s="61">
        <f t="shared" si="1100"/>
        <v>7.9499999999999993</v>
      </c>
      <c r="AA2814" s="2"/>
      <c r="BB2814" s="2">
        <f t="shared" si="1117"/>
        <v>1904</v>
      </c>
      <c r="BC2814" s="26">
        <v>1904</v>
      </c>
      <c r="BD2814" s="15">
        <v>12.4</v>
      </c>
      <c r="BE2814" s="15">
        <v>11.8</v>
      </c>
      <c r="BF2814" s="15">
        <v>10.3</v>
      </c>
      <c r="BG2814" s="15">
        <v>10.8</v>
      </c>
      <c r="BH2814" s="15">
        <v>9.6</v>
      </c>
      <c r="BI2814" s="15">
        <v>7.2</v>
      </c>
      <c r="BJ2814" s="15">
        <v>5.8</v>
      </c>
      <c r="BK2814" s="15">
        <v>7.2</v>
      </c>
      <c r="BL2814" s="15">
        <v>6.2</v>
      </c>
      <c r="BM2814" s="15">
        <v>8.3000000000000007</v>
      </c>
      <c r="BN2814" s="15">
        <v>8.8000000000000007</v>
      </c>
      <c r="BO2814" s="15">
        <v>9.6</v>
      </c>
      <c r="BP2814" s="21">
        <f t="shared" si="1114"/>
        <v>9</v>
      </c>
      <c r="BR2814" s="22">
        <f t="shared" si="1115"/>
        <v>11.5</v>
      </c>
      <c r="BS2814" s="23">
        <f t="shared" si="1116"/>
        <v>6.7333333333333334</v>
      </c>
      <c r="DB2814" s="2">
        <f t="shared" si="1101"/>
        <v>1904</v>
      </c>
      <c r="DC2814" s="20" t="s">
        <v>32</v>
      </c>
      <c r="DD2814" s="15">
        <v>12</v>
      </c>
      <c r="DE2814" s="15">
        <v>12</v>
      </c>
      <c r="DF2814" s="15">
        <v>9.1999999999999993</v>
      </c>
      <c r="DG2814" s="15">
        <v>9.4</v>
      </c>
      <c r="DH2814" s="15">
        <v>6.8</v>
      </c>
      <c r="DI2814" s="15">
        <v>4.7</v>
      </c>
      <c r="DJ2814" s="15">
        <v>3.3</v>
      </c>
      <c r="DK2814" s="15">
        <v>3.9</v>
      </c>
      <c r="DL2814" s="15">
        <v>4.8</v>
      </c>
      <c r="DM2814" s="15">
        <v>7.5</v>
      </c>
      <c r="DN2814" s="15">
        <v>8</v>
      </c>
      <c r="DO2814" s="15">
        <v>8.6999999999999993</v>
      </c>
      <c r="DP2814" s="21">
        <f t="shared" si="1093"/>
        <v>7.5249999999999995</v>
      </c>
      <c r="DR2814" s="22">
        <f t="shared" si="1094"/>
        <v>11.066666666666668</v>
      </c>
      <c r="DS2814" s="23">
        <f t="shared" si="1095"/>
        <v>3.9666666666666668</v>
      </c>
      <c r="DT2814" s="24">
        <f t="shared" si="1108"/>
        <v>7.9848484848484871</v>
      </c>
      <c r="FB2814" s="2">
        <f t="shared" si="1105"/>
        <v>1904</v>
      </c>
      <c r="FC2814" s="20" t="s">
        <v>32</v>
      </c>
      <c r="FD2814" s="15">
        <v>12.2</v>
      </c>
      <c r="FE2814" s="15">
        <v>12.3</v>
      </c>
      <c r="FF2814" s="15">
        <v>8.3000000000000007</v>
      </c>
      <c r="FG2814" s="15">
        <v>7.7</v>
      </c>
      <c r="FH2814" s="15">
        <v>5.3</v>
      </c>
      <c r="FI2814" s="30">
        <f>(FI2811+FI2812+FI2813+FI2815+FI2816+FI2817)/6</f>
        <v>2.8333333333333335</v>
      </c>
      <c r="FJ2814" s="15">
        <v>2.2000000000000002</v>
      </c>
      <c r="FK2814" s="15">
        <v>3.5</v>
      </c>
      <c r="FL2814" s="15">
        <v>4.0999999999999996</v>
      </c>
      <c r="FM2814" s="15">
        <v>6.2</v>
      </c>
      <c r="FN2814" s="15">
        <v>7.5</v>
      </c>
      <c r="FO2814" s="15">
        <v>8.9</v>
      </c>
      <c r="FP2814" s="21">
        <f t="shared" si="1102"/>
        <v>6.7527777777777791</v>
      </c>
      <c r="FR2814" s="22">
        <f t="shared" si="1103"/>
        <v>10.933333333333332</v>
      </c>
      <c r="FS2814" s="23">
        <f t="shared" si="1104"/>
        <v>2.8444444444444446</v>
      </c>
      <c r="FT2814" s="24">
        <f t="shared" si="1109"/>
        <v>6.6856060606060614</v>
      </c>
      <c r="GB2814" s="2">
        <f t="shared" si="1113"/>
        <v>1904</v>
      </c>
      <c r="GC2814" s="20" t="s">
        <v>32</v>
      </c>
      <c r="GD2814" s="15">
        <v>13.7</v>
      </c>
      <c r="GE2814" s="15">
        <v>12.7</v>
      </c>
      <c r="GF2814" s="15">
        <v>10.1</v>
      </c>
      <c r="GG2814" s="15">
        <v>10.3</v>
      </c>
      <c r="GH2814" s="15">
        <v>7.8</v>
      </c>
      <c r="GI2814" s="15">
        <v>5.7</v>
      </c>
      <c r="GJ2814" s="15">
        <v>4.7</v>
      </c>
      <c r="GK2814" s="15">
        <v>5.8</v>
      </c>
      <c r="GL2814" s="15">
        <v>6.2</v>
      </c>
      <c r="GM2814" s="15">
        <v>8.1999999999999993</v>
      </c>
      <c r="GN2814" s="15">
        <v>9.1999999999999993</v>
      </c>
      <c r="GO2814" s="15">
        <v>10.1</v>
      </c>
      <c r="GP2814" s="21">
        <f t="shared" si="1110"/>
        <v>8.7083333333333339</v>
      </c>
      <c r="GQ2814" s="2"/>
      <c r="GR2814" s="22">
        <f t="shared" si="1111"/>
        <v>12.166666666666666</v>
      </c>
      <c r="GS2814" s="23">
        <f t="shared" si="1112"/>
        <v>5.3999999999999995</v>
      </c>
      <c r="GT2814" s="24"/>
      <c r="GU2814" s="22">
        <f>AVERAGE(Sheet1!AR2814,Sheet1!BR2814,Sheet1!CR2814,Sheet1!DR2813,Sheet1!ER2814,Sheet1!FR2814,Sheet1!GR2814)</f>
        <v>11.499999999999998</v>
      </c>
      <c r="GV2814" s="23">
        <f>AVERAGE(Sheet1!AS2814,Sheet1!BS2814,Sheet1!CS2814,Sheet1!DS2813,Sheet1!ES2814,Sheet1!FS2814,Sheet1!GS2814)</f>
        <v>4.8277777777777775</v>
      </c>
      <c r="GW2814" s="31"/>
      <c r="GX2814" s="31"/>
      <c r="GY2814" s="24">
        <f>AVERAGE(Sheet1!$AP2814,Sheet1!$BP2814,Sheet1!$CP2814,Sheet1!$DP2813,Sheet1!$EP2814,Sheet1!$FP2814,Sheet1!$GP2814)</f>
        <v>8.1527777777777786</v>
      </c>
      <c r="GZ2814" s="24"/>
    </row>
    <row r="2815" spans="2:208">
      <c r="B2815" s="7">
        <f>B2810+5</f>
        <v>1905</v>
      </c>
      <c r="C2815" s="8">
        <f t="shared" si="1096"/>
        <v>7.828125</v>
      </c>
      <c r="D2815" s="25">
        <f t="shared" si="1106"/>
        <v>7.909097222222222</v>
      </c>
      <c r="E2815" s="16">
        <f t="shared" si="1107"/>
        <v>7.860960648148148</v>
      </c>
      <c r="F2815" s="8">
        <f t="shared" si="1118"/>
        <v>7.6450752314814805</v>
      </c>
      <c r="G2815" s="29"/>
      <c r="H2815" s="16">
        <f t="shared" si="1097"/>
        <v>12</v>
      </c>
      <c r="I2815" s="17">
        <f t="shared" si="1098"/>
        <v>8.0500000000000007</v>
      </c>
      <c r="J2815" s="18">
        <f t="shared" si="1099"/>
        <v>1.2999999999999998</v>
      </c>
      <c r="K2815" s="61">
        <f t="shared" si="1100"/>
        <v>6.65</v>
      </c>
      <c r="AA2815" s="2"/>
      <c r="BB2815" s="2">
        <f t="shared" si="1117"/>
        <v>1905</v>
      </c>
      <c r="BC2815" s="26">
        <v>1905</v>
      </c>
      <c r="BD2815" s="15">
        <v>11.2</v>
      </c>
      <c r="BE2815" s="15">
        <v>11.3</v>
      </c>
      <c r="BF2815" s="15">
        <v>10.7</v>
      </c>
      <c r="BG2815" s="15">
        <v>10</v>
      </c>
      <c r="BH2815" s="15">
        <v>8.8000000000000007</v>
      </c>
      <c r="BI2815" s="15">
        <v>7.9</v>
      </c>
      <c r="BJ2815" s="15">
        <v>6.1</v>
      </c>
      <c r="BK2815" s="15">
        <v>7.2</v>
      </c>
      <c r="BL2815" s="15">
        <v>5.5</v>
      </c>
      <c r="BM2815" s="15">
        <v>6.6</v>
      </c>
      <c r="BN2815" s="15">
        <v>8.1999999999999993</v>
      </c>
      <c r="BO2815" s="15">
        <v>10.199999999999999</v>
      </c>
      <c r="BP2815" s="21">
        <f t="shared" si="1114"/>
        <v>8.6416666666666675</v>
      </c>
      <c r="BR2815" s="22">
        <f t="shared" si="1115"/>
        <v>11.066666666666668</v>
      </c>
      <c r="BS2815" s="23">
        <f t="shared" si="1116"/>
        <v>7.0666666666666664</v>
      </c>
      <c r="DB2815" s="2">
        <f t="shared" si="1101"/>
        <v>1905</v>
      </c>
      <c r="DC2815" s="20" t="s">
        <v>33</v>
      </c>
      <c r="DD2815" s="15">
        <v>11.2</v>
      </c>
      <c r="DE2815" s="15">
        <v>9.6</v>
      </c>
      <c r="DF2815" s="15">
        <v>8.9</v>
      </c>
      <c r="DG2815" s="15">
        <v>8.6</v>
      </c>
      <c r="DH2815" s="15">
        <v>7</v>
      </c>
      <c r="DI2815" s="15">
        <v>5.8</v>
      </c>
      <c r="DJ2815" s="15">
        <v>4.4000000000000004</v>
      </c>
      <c r="DK2815" s="15">
        <v>4.7</v>
      </c>
      <c r="DL2815" s="15">
        <v>4.0999999999999996</v>
      </c>
      <c r="DM2815" s="15">
        <v>5.9</v>
      </c>
      <c r="DN2815" s="15">
        <v>8.6</v>
      </c>
      <c r="DO2815" s="15">
        <v>9.6</v>
      </c>
      <c r="DP2815" s="21">
        <f t="shared" si="1093"/>
        <v>7.3666666666666663</v>
      </c>
      <c r="DR2815" s="22">
        <f t="shared" si="1094"/>
        <v>9.8999999999999986</v>
      </c>
      <c r="DS2815" s="23">
        <f t="shared" si="1095"/>
        <v>4.9666666666666659</v>
      </c>
      <c r="DT2815" s="24">
        <f t="shared" si="1108"/>
        <v>7.8613636363636354</v>
      </c>
      <c r="FB2815" s="2">
        <f t="shared" si="1105"/>
        <v>1905</v>
      </c>
      <c r="FC2815" s="20" t="s">
        <v>33</v>
      </c>
      <c r="FD2815" s="15">
        <v>11.1</v>
      </c>
      <c r="FE2815" s="15">
        <v>10.7</v>
      </c>
      <c r="FF2815" s="15">
        <v>8.5</v>
      </c>
      <c r="FG2815" s="15">
        <v>7.6</v>
      </c>
      <c r="FH2815" s="15">
        <v>5.7</v>
      </c>
      <c r="FI2815" s="15">
        <v>5.7</v>
      </c>
      <c r="FJ2815" s="30">
        <f t="shared" ref="FJ2815:FO2815" si="1119">(FJ2812+FJ2813+FJ2814+FJ2816+FJ2817+FJ2818)/6</f>
        <v>1.2999999999999998</v>
      </c>
      <c r="FK2815" s="30">
        <f t="shared" si="1119"/>
        <v>1.75</v>
      </c>
      <c r="FL2815" s="30">
        <f t="shared" si="1119"/>
        <v>4.2</v>
      </c>
      <c r="FM2815" s="30">
        <f t="shared" si="1119"/>
        <v>5.9833333333333343</v>
      </c>
      <c r="FN2815" s="30">
        <f t="shared" si="1119"/>
        <v>8.3166666666666664</v>
      </c>
      <c r="FO2815" s="30">
        <f t="shared" si="1119"/>
        <v>9.2999999999999989</v>
      </c>
      <c r="FP2815" s="21">
        <f t="shared" si="1102"/>
        <v>6.6791666666666671</v>
      </c>
      <c r="FR2815" s="22">
        <f t="shared" si="1103"/>
        <v>10.1</v>
      </c>
      <c r="FS2815" s="23">
        <f t="shared" si="1104"/>
        <v>2.9166666666666665</v>
      </c>
      <c r="FT2815" s="24">
        <f t="shared" si="1109"/>
        <v>6.6503787878787879</v>
      </c>
      <c r="GB2815" s="2">
        <f t="shared" si="1113"/>
        <v>1905</v>
      </c>
      <c r="GC2815" s="20" t="s">
        <v>33</v>
      </c>
      <c r="GD2815" s="15">
        <v>11.8</v>
      </c>
      <c r="GE2815" s="15">
        <v>11.6</v>
      </c>
      <c r="GF2815" s="15">
        <v>11.2</v>
      </c>
      <c r="GG2815" s="15">
        <v>9.5</v>
      </c>
      <c r="GH2815" s="15">
        <v>7.8</v>
      </c>
      <c r="GI2815" s="15">
        <v>6.9</v>
      </c>
      <c r="GJ2815" s="15">
        <v>5.5</v>
      </c>
      <c r="GK2815" s="15">
        <v>6.6</v>
      </c>
      <c r="GL2815" s="15">
        <v>5</v>
      </c>
      <c r="GM2815" s="15">
        <v>6.4</v>
      </c>
      <c r="GN2815" s="15">
        <v>9.1</v>
      </c>
      <c r="GO2815" s="15">
        <v>10.199999999999999</v>
      </c>
      <c r="GP2815" s="21">
        <f t="shared" si="1110"/>
        <v>8.466666666666665</v>
      </c>
      <c r="GQ2815" s="2"/>
      <c r="GR2815" s="22">
        <f t="shared" si="1111"/>
        <v>11.533333333333331</v>
      </c>
      <c r="GS2815" s="23">
        <f t="shared" si="1112"/>
        <v>6.333333333333333</v>
      </c>
      <c r="GT2815" s="24">
        <f t="shared" ref="GT2815:GT2846" si="1120">AVERAGE(GP2805:GP2815)</f>
        <v>8.5969696969696958</v>
      </c>
      <c r="GU2815" s="22">
        <f>AVERAGE(Sheet1!AR2815,Sheet1!BR2815,Sheet1!CR2815,Sheet1!DR2814,Sheet1!ER2815,Sheet1!FR2815,Sheet1!GR2815)</f>
        <v>10.941666666666666</v>
      </c>
      <c r="GV2815" s="23">
        <f>AVERAGE(Sheet1!AS2815,Sheet1!BS2815,Sheet1!CS2815,Sheet1!DS2814,Sheet1!ES2815,Sheet1!FS2815,Sheet1!GS2815)</f>
        <v>5.0708333333333329</v>
      </c>
      <c r="GW2815" s="31"/>
      <c r="GX2815" s="31"/>
      <c r="GY2815" s="24">
        <f>AVERAGE(Sheet1!$AP2815,Sheet1!$BP2815,Sheet1!$CP2815,Sheet1!$DP2814,Sheet1!$EP2815,Sheet1!$FP2815,Sheet1!$GP2815)</f>
        <v>7.828125</v>
      </c>
      <c r="GZ2815" s="24"/>
    </row>
    <row r="2816" spans="2:208">
      <c r="B2816" s="7"/>
      <c r="C2816" s="8">
        <f t="shared" si="1096"/>
        <v>7.6854166666666668</v>
      </c>
      <c r="D2816" s="25">
        <f t="shared" si="1106"/>
        <v>7.8790972222222226</v>
      </c>
      <c r="E2816" s="16">
        <f t="shared" si="1107"/>
        <v>7.8457986111111122</v>
      </c>
      <c r="F2816" s="8">
        <f t="shared" si="1118"/>
        <v>7.6778877314814808</v>
      </c>
      <c r="G2816" s="29"/>
      <c r="H2816" s="16">
        <f t="shared" si="1097"/>
        <v>12.6</v>
      </c>
      <c r="I2816" s="17">
        <f t="shared" si="1098"/>
        <v>7.8000000000000007</v>
      </c>
      <c r="J2816" s="18">
        <f t="shared" si="1099"/>
        <v>0.7</v>
      </c>
      <c r="K2816" s="61">
        <f t="shared" si="1100"/>
        <v>6.6499999999999995</v>
      </c>
      <c r="AA2816" s="2"/>
      <c r="BB2816" s="2">
        <f t="shared" si="1117"/>
        <v>1906</v>
      </c>
      <c r="BC2816" s="26">
        <v>1906</v>
      </c>
      <c r="BD2816" s="15">
        <v>11.2</v>
      </c>
      <c r="BE2816" s="15">
        <v>11.8</v>
      </c>
      <c r="BF2816" s="15">
        <v>11</v>
      </c>
      <c r="BG2816" s="15">
        <v>9.6999999999999993</v>
      </c>
      <c r="BH2816" s="15">
        <v>7.9</v>
      </c>
      <c r="BI2816" s="15">
        <v>7.7</v>
      </c>
      <c r="BJ2816" s="15">
        <v>6.6</v>
      </c>
      <c r="BK2816" s="15">
        <v>6.3</v>
      </c>
      <c r="BL2816" s="15">
        <v>7.4</v>
      </c>
      <c r="BM2816" s="15">
        <v>8.1</v>
      </c>
      <c r="BN2816" s="15">
        <v>7.7</v>
      </c>
      <c r="BO2816" s="15">
        <v>9.6999999999999993</v>
      </c>
      <c r="BP2816" s="21">
        <f t="shared" si="1114"/>
        <v>8.7583333333333346</v>
      </c>
      <c r="BR2816" s="22">
        <f t="shared" si="1115"/>
        <v>11.333333333333334</v>
      </c>
      <c r="BS2816" s="23">
        <f t="shared" si="1116"/>
        <v>6.8666666666666671</v>
      </c>
      <c r="DB2816" s="2">
        <f t="shared" si="1101"/>
        <v>1906</v>
      </c>
      <c r="DC2816" s="20" t="s">
        <v>34</v>
      </c>
      <c r="DD2816" s="15">
        <v>10.8</v>
      </c>
      <c r="DE2816" s="15">
        <v>11.3</v>
      </c>
      <c r="DF2816" s="15">
        <v>10.3</v>
      </c>
      <c r="DG2816" s="15">
        <v>8</v>
      </c>
      <c r="DH2816" s="15">
        <v>5.7</v>
      </c>
      <c r="DI2816" s="15">
        <v>4.7</v>
      </c>
      <c r="DJ2816" s="15">
        <v>4.2</v>
      </c>
      <c r="DK2816" s="15">
        <v>4.5</v>
      </c>
      <c r="DL2816" s="15">
        <v>6</v>
      </c>
      <c r="DM2816" s="15">
        <v>6.8</v>
      </c>
      <c r="DN2816" s="15">
        <v>8</v>
      </c>
      <c r="DO2816" s="15">
        <v>9.5</v>
      </c>
      <c r="DP2816" s="21">
        <f t="shared" si="1093"/>
        <v>7.4833333333333343</v>
      </c>
      <c r="DR2816" s="22">
        <f t="shared" si="1094"/>
        <v>10.800000000000002</v>
      </c>
      <c r="DS2816" s="23">
        <f t="shared" si="1095"/>
        <v>4.4666666666666668</v>
      </c>
      <c r="DT2816" s="24">
        <f t="shared" si="1108"/>
        <v>7.7810606060606053</v>
      </c>
      <c r="FB2816" s="2">
        <f t="shared" si="1105"/>
        <v>1906</v>
      </c>
      <c r="FC2816" s="20" t="s">
        <v>34</v>
      </c>
      <c r="FD2816" s="15">
        <v>10.6</v>
      </c>
      <c r="FE2816" s="15">
        <v>10.6</v>
      </c>
      <c r="FF2816" s="15">
        <v>9.1999999999999993</v>
      </c>
      <c r="FG2816" s="15">
        <v>6.7</v>
      </c>
      <c r="FH2816" s="15">
        <v>3.3</v>
      </c>
      <c r="FI2816" s="15">
        <v>3.3</v>
      </c>
      <c r="FJ2816" s="15">
        <v>1.5</v>
      </c>
      <c r="FK2816" s="15">
        <v>0.7</v>
      </c>
      <c r="FL2816" s="15">
        <v>3.5</v>
      </c>
      <c r="FM2816" s="15">
        <v>5.4</v>
      </c>
      <c r="FN2816" s="15">
        <v>6.4</v>
      </c>
      <c r="FO2816" s="15">
        <v>8.3000000000000007</v>
      </c>
      <c r="FP2816" s="21">
        <f t="shared" si="1102"/>
        <v>5.791666666666667</v>
      </c>
      <c r="FR2816" s="22">
        <f t="shared" si="1103"/>
        <v>10.133333333333333</v>
      </c>
      <c r="FS2816" s="23">
        <f t="shared" si="1104"/>
        <v>1.8333333333333333</v>
      </c>
      <c r="FT2816" s="24">
        <f t="shared" si="1109"/>
        <v>6.5493686868686884</v>
      </c>
      <c r="GB2816" s="2">
        <f t="shared" si="1113"/>
        <v>1906</v>
      </c>
      <c r="GC2816" s="20" t="s">
        <v>34</v>
      </c>
      <c r="GD2816" s="15">
        <v>11.9</v>
      </c>
      <c r="GE2816" s="15">
        <v>12.6</v>
      </c>
      <c r="GF2816" s="15">
        <v>11.8</v>
      </c>
      <c r="GG2816" s="15">
        <v>10.3</v>
      </c>
      <c r="GH2816" s="15">
        <v>7.6</v>
      </c>
      <c r="GI2816" s="15">
        <v>6.9</v>
      </c>
      <c r="GJ2816" s="15">
        <v>5.9</v>
      </c>
      <c r="GK2816" s="15">
        <v>5.2</v>
      </c>
      <c r="GL2816" s="15">
        <v>6.5</v>
      </c>
      <c r="GM2816" s="15">
        <v>8</v>
      </c>
      <c r="GN2816" s="15">
        <v>8.8000000000000007</v>
      </c>
      <c r="GO2816" s="15">
        <v>10.4</v>
      </c>
      <c r="GP2816" s="21">
        <f t="shared" si="1110"/>
        <v>8.8250000000000011</v>
      </c>
      <c r="GQ2816" s="2"/>
      <c r="GR2816" s="22">
        <f t="shared" si="1111"/>
        <v>12.1</v>
      </c>
      <c r="GS2816" s="23">
        <f t="shared" si="1112"/>
        <v>6</v>
      </c>
      <c r="GT2816" s="24">
        <f t="shared" si="1120"/>
        <v>8.5916666666666668</v>
      </c>
      <c r="GU2816" s="22">
        <f>AVERAGE(Sheet1!AR2816,Sheet1!BR2816,Sheet1!CR2816,Sheet1!DR2815,Sheet1!ER2816,Sheet1!FR2816,Sheet1!GR2816)</f>
        <v>10.866666666666667</v>
      </c>
      <c r="GV2816" s="23">
        <f>AVERAGE(Sheet1!AS2816,Sheet1!BS2816,Sheet1!CS2816,Sheet1!DS2815,Sheet1!ES2816,Sheet1!FS2816,Sheet1!GS2816)</f>
        <v>4.9166666666666661</v>
      </c>
      <c r="GW2816" s="22">
        <f t="shared" ref="GW2816:GW2847" si="1121">AVERAGE(GU2806:GU2816)</f>
        <v>11.1993265993266</v>
      </c>
      <c r="GX2816" s="23">
        <f t="shared" ref="GX2816:GX2847" si="1122">AVERAGE(GV2806:GV2816)</f>
        <v>4.3460858585858579</v>
      </c>
      <c r="GY2816" s="24">
        <f>AVERAGE(Sheet1!$AP2816,Sheet1!$BP2816,Sheet1!$CP2816,Sheet1!$DP2815,Sheet1!$EP2816,Sheet1!$FP2816,Sheet1!$GP2816)</f>
        <v>7.6854166666666668</v>
      </c>
      <c r="GZ2816" s="24">
        <f t="shared" ref="GZ2816:GZ2847" si="1123">AVERAGE(GY2806:GY2816)</f>
        <v>7.8450021043771043</v>
      </c>
    </row>
    <row r="2817" spans="2:208">
      <c r="B2817" s="7"/>
      <c r="C2817" s="8">
        <f t="shared" si="1096"/>
        <v>7.4479166666666679</v>
      </c>
      <c r="D2817" s="25">
        <f t="shared" si="1106"/>
        <v>7.8157638888888901</v>
      </c>
      <c r="E2817" s="16">
        <f t="shared" si="1107"/>
        <v>7.8258680555555555</v>
      </c>
      <c r="F2817" s="8">
        <f t="shared" si="1118"/>
        <v>7.689658564814815</v>
      </c>
      <c r="G2817" s="29"/>
      <c r="H2817" s="16">
        <f t="shared" si="1097"/>
        <v>12.6</v>
      </c>
      <c r="I2817" s="17">
        <f t="shared" si="1098"/>
        <v>7.65</v>
      </c>
      <c r="J2817" s="18">
        <f t="shared" si="1099"/>
        <v>0.6</v>
      </c>
      <c r="K2817" s="61">
        <f t="shared" si="1100"/>
        <v>6.6</v>
      </c>
      <c r="AA2817" s="2"/>
      <c r="BB2817" s="2">
        <f t="shared" si="1117"/>
        <v>1907</v>
      </c>
      <c r="BC2817" s="26">
        <v>1907</v>
      </c>
      <c r="BD2817" s="15">
        <v>11.4</v>
      </c>
      <c r="BE2817" s="15">
        <v>10.3</v>
      </c>
      <c r="BF2817" s="15">
        <v>9.6</v>
      </c>
      <c r="BG2817" s="15">
        <v>8.8000000000000007</v>
      </c>
      <c r="BH2817" s="15">
        <v>9.4</v>
      </c>
      <c r="BI2817" s="15">
        <v>5.7</v>
      </c>
      <c r="BJ2817" s="15">
        <v>6.4</v>
      </c>
      <c r="BK2817" s="15">
        <v>7.3</v>
      </c>
      <c r="BL2817" s="15">
        <v>7.6</v>
      </c>
      <c r="BM2817" s="15">
        <v>8.3000000000000007</v>
      </c>
      <c r="BN2817" s="15">
        <v>10.8</v>
      </c>
      <c r="BO2817" s="15">
        <v>10.5</v>
      </c>
      <c r="BP2817" s="21">
        <f t="shared" si="1114"/>
        <v>8.8416666666666668</v>
      </c>
      <c r="BR2817" s="22">
        <f t="shared" si="1115"/>
        <v>10.433333333333335</v>
      </c>
      <c r="BS2817" s="23">
        <f t="shared" si="1116"/>
        <v>6.4666666666666677</v>
      </c>
      <c r="DB2817" s="2">
        <f t="shared" si="1101"/>
        <v>1907</v>
      </c>
      <c r="DC2817" s="20" t="s">
        <v>35</v>
      </c>
      <c r="DD2817" s="15">
        <v>11.3</v>
      </c>
      <c r="DE2817" s="15">
        <v>10.4</v>
      </c>
      <c r="DF2817" s="15">
        <v>8.9</v>
      </c>
      <c r="DG2817" s="15">
        <v>8.1</v>
      </c>
      <c r="DH2817" s="15">
        <v>7.2</v>
      </c>
      <c r="DI2817" s="15">
        <v>4.0999999999999996</v>
      </c>
      <c r="DJ2817" s="15">
        <v>4.3</v>
      </c>
      <c r="DK2817" s="15">
        <v>5.6</v>
      </c>
      <c r="DL2817" s="15">
        <v>5.7</v>
      </c>
      <c r="DM2817" s="15">
        <v>6.1</v>
      </c>
      <c r="DN2817" s="15">
        <v>10</v>
      </c>
      <c r="DO2817" s="15">
        <v>9.9</v>
      </c>
      <c r="DP2817" s="21">
        <f t="shared" si="1093"/>
        <v>7.6333333333333337</v>
      </c>
      <c r="DR2817" s="22">
        <f t="shared" si="1094"/>
        <v>10.200000000000001</v>
      </c>
      <c r="DS2817" s="23">
        <f t="shared" si="1095"/>
        <v>4.6666666666666661</v>
      </c>
      <c r="DT2817" s="24">
        <f t="shared" si="1108"/>
        <v>7.749242424242424</v>
      </c>
      <c r="FB2817" s="2">
        <f t="shared" si="1105"/>
        <v>1907</v>
      </c>
      <c r="FC2817" s="20" t="s">
        <v>35</v>
      </c>
      <c r="FD2817" s="15">
        <v>10.4</v>
      </c>
      <c r="FE2817" s="15">
        <v>7.7</v>
      </c>
      <c r="FF2817" s="15">
        <v>6.6</v>
      </c>
      <c r="FG2817" s="15">
        <v>5.0999999999999996</v>
      </c>
      <c r="FH2817" s="15">
        <v>3.1</v>
      </c>
      <c r="FI2817" s="15">
        <v>0.8</v>
      </c>
      <c r="FJ2817" s="15">
        <v>0.6</v>
      </c>
      <c r="FK2817" s="15">
        <v>2</v>
      </c>
      <c r="FL2817" s="15">
        <v>1.8</v>
      </c>
      <c r="FM2817" s="15">
        <v>3.2</v>
      </c>
      <c r="FN2817" s="15">
        <v>8.1</v>
      </c>
      <c r="FO2817" s="15">
        <v>7.5</v>
      </c>
      <c r="FP2817" s="21">
        <f t="shared" si="1102"/>
        <v>4.7416666666666671</v>
      </c>
      <c r="FR2817" s="22">
        <f t="shared" si="1103"/>
        <v>8.2333333333333343</v>
      </c>
      <c r="FS2817" s="23">
        <f t="shared" si="1104"/>
        <v>1.1333333333333333</v>
      </c>
      <c r="FT2817" s="24">
        <f t="shared" si="1109"/>
        <v>6.3695707070707064</v>
      </c>
      <c r="GB2817" s="2">
        <f t="shared" si="1113"/>
        <v>1907</v>
      </c>
      <c r="GC2817" s="20" t="s">
        <v>35</v>
      </c>
      <c r="GD2817" s="15">
        <v>12.6</v>
      </c>
      <c r="GE2817" s="15">
        <v>11.6</v>
      </c>
      <c r="GF2817" s="15">
        <v>10.1</v>
      </c>
      <c r="GG2817" s="15">
        <v>9.4</v>
      </c>
      <c r="GH2817" s="15">
        <v>8.8000000000000007</v>
      </c>
      <c r="GI2817" s="15">
        <v>5.3</v>
      </c>
      <c r="GJ2817" s="15">
        <v>4.8</v>
      </c>
      <c r="GK2817" s="15">
        <v>7</v>
      </c>
      <c r="GL2817" s="15">
        <v>6.7</v>
      </c>
      <c r="GM2817" s="15">
        <v>7.5</v>
      </c>
      <c r="GN2817" s="15">
        <v>10.199999999999999</v>
      </c>
      <c r="GO2817" s="15">
        <v>10.7</v>
      </c>
      <c r="GP2817" s="21">
        <f t="shared" si="1110"/>
        <v>8.7249999999999996</v>
      </c>
      <c r="GQ2817" s="2"/>
      <c r="GR2817" s="22">
        <f t="shared" si="1111"/>
        <v>11.433333333333332</v>
      </c>
      <c r="GS2817" s="23">
        <f t="shared" si="1112"/>
        <v>5.7</v>
      </c>
      <c r="GT2817" s="24">
        <f t="shared" si="1120"/>
        <v>8.6189393939393923</v>
      </c>
      <c r="GU2817" s="22">
        <f>AVERAGE(Sheet1!AR2817,Sheet1!BR2817,Sheet1!CR2817,Sheet1!DR2816,Sheet1!ER2817,Sheet1!FR2817,Sheet1!GR2817)</f>
        <v>10.225000000000001</v>
      </c>
      <c r="GV2817" s="23">
        <f>AVERAGE(Sheet1!AS2817,Sheet1!BS2817,Sheet1!CS2817,Sheet1!DS2816,Sheet1!ES2817,Sheet1!FS2817,Sheet1!GS2817)</f>
        <v>4.4416666666666664</v>
      </c>
      <c r="GW2817" s="22">
        <f t="shared" si="1121"/>
        <v>11.079040404040404</v>
      </c>
      <c r="GX2817" s="23">
        <f t="shared" si="1122"/>
        <v>4.3953282828282827</v>
      </c>
      <c r="GY2817" s="24">
        <f>AVERAGE(Sheet1!$AP2817,Sheet1!$BP2817,Sheet1!$CP2817,Sheet1!$DP2816,Sheet1!$EP2817,Sheet1!$FP2817,Sheet1!$GP2817)</f>
        <v>7.4479166666666679</v>
      </c>
      <c r="GZ2817" s="24">
        <f t="shared" si="1123"/>
        <v>7.8096275252525267</v>
      </c>
    </row>
    <row r="2818" spans="2:208">
      <c r="B2818" s="7"/>
      <c r="C2818" s="8">
        <f t="shared" si="1096"/>
        <v>7.8812499999999996</v>
      </c>
      <c r="D2818" s="25">
        <f t="shared" si="1106"/>
        <v>7.7990972222222226</v>
      </c>
      <c r="E2818" s="16">
        <f t="shared" si="1107"/>
        <v>7.8248263888888889</v>
      </c>
      <c r="F2818" s="8">
        <f t="shared" si="1118"/>
        <v>7.7343460648148135</v>
      </c>
      <c r="G2818" s="29"/>
      <c r="H2818" s="16">
        <f t="shared" si="1097"/>
        <v>13.9</v>
      </c>
      <c r="I2818" s="17">
        <f t="shared" si="1098"/>
        <v>8.1999999999999993</v>
      </c>
      <c r="J2818" s="18">
        <f t="shared" si="1099"/>
        <v>-0.4</v>
      </c>
      <c r="K2818" s="61">
        <f t="shared" si="1100"/>
        <v>6.75</v>
      </c>
      <c r="AA2818" s="2"/>
      <c r="BB2818" s="2">
        <f t="shared" si="1117"/>
        <v>1908</v>
      </c>
      <c r="BC2818" s="26">
        <v>1908</v>
      </c>
      <c r="BD2818" s="15">
        <v>13.6</v>
      </c>
      <c r="BE2818" s="15">
        <v>12.7</v>
      </c>
      <c r="BF2818" s="15">
        <v>11.4</v>
      </c>
      <c r="BG2818" s="15">
        <v>10</v>
      </c>
      <c r="BH2818" s="15">
        <v>8.6</v>
      </c>
      <c r="BI2818" s="15">
        <v>6.4</v>
      </c>
      <c r="BJ2818" s="15">
        <v>6.2</v>
      </c>
      <c r="BK2818" s="15">
        <v>6.1</v>
      </c>
      <c r="BL2818" s="15">
        <v>7.6</v>
      </c>
      <c r="BM2818" s="15">
        <v>8.3000000000000007</v>
      </c>
      <c r="BN2818" s="15">
        <v>10</v>
      </c>
      <c r="BO2818" s="15">
        <v>11</v>
      </c>
      <c r="BP2818" s="21">
        <f t="shared" si="1114"/>
        <v>9.3249999999999975</v>
      </c>
      <c r="BR2818" s="22">
        <f t="shared" si="1115"/>
        <v>12.566666666666665</v>
      </c>
      <c r="BS2818" s="23">
        <f t="shared" si="1116"/>
        <v>6.2333333333333343</v>
      </c>
      <c r="DB2818" s="2">
        <f t="shared" si="1101"/>
        <v>1908</v>
      </c>
      <c r="DC2818" s="26">
        <v>1908</v>
      </c>
      <c r="DD2818" s="15">
        <v>13.5</v>
      </c>
      <c r="DE2818" s="15">
        <v>12.7</v>
      </c>
      <c r="DF2818" s="15">
        <v>10.7</v>
      </c>
      <c r="DG2818" s="15">
        <v>8.1</v>
      </c>
      <c r="DH2818" s="15">
        <v>6.7</v>
      </c>
      <c r="DI2818" s="15">
        <v>4.5999999999999996</v>
      </c>
      <c r="DJ2818" s="15">
        <v>4.3</v>
      </c>
      <c r="DK2818" s="15">
        <v>5.2</v>
      </c>
      <c r="DL2818" s="15">
        <v>6.6</v>
      </c>
      <c r="DM2818" s="15">
        <v>7.4</v>
      </c>
      <c r="DN2818" s="15">
        <v>10.1</v>
      </c>
      <c r="DO2818" s="15">
        <v>11.4</v>
      </c>
      <c r="DP2818" s="21">
        <f t="shared" si="1093"/>
        <v>8.4416666666666664</v>
      </c>
      <c r="DR2818" s="22">
        <f t="shared" si="1094"/>
        <v>12.299999999999999</v>
      </c>
      <c r="DS2818" s="23">
        <f t="shared" si="1095"/>
        <v>4.6999999999999993</v>
      </c>
      <c r="DT2818" s="24">
        <f t="shared" si="1108"/>
        <v>7.8242424242424242</v>
      </c>
      <c r="EC2818" s="2" t="s">
        <v>36</v>
      </c>
      <c r="EF2818" s="2" t="s">
        <v>173</v>
      </c>
      <c r="FB2818" s="2">
        <f t="shared" si="1105"/>
        <v>1908</v>
      </c>
      <c r="FC2818" s="20" t="s">
        <v>37</v>
      </c>
      <c r="FD2818" s="15">
        <v>10.5</v>
      </c>
      <c r="FE2818" s="15">
        <v>9.5</v>
      </c>
      <c r="FF2818" s="15">
        <v>9.8000000000000007</v>
      </c>
      <c r="FG2818" s="15">
        <v>5.9</v>
      </c>
      <c r="FH2818" s="15">
        <v>4.9000000000000004</v>
      </c>
      <c r="FI2818" s="15">
        <v>1.2</v>
      </c>
      <c r="FJ2818" s="15">
        <v>-0.4</v>
      </c>
      <c r="FK2818" s="15">
        <v>1</v>
      </c>
      <c r="FL2818" s="15">
        <v>5.4</v>
      </c>
      <c r="FM2818" s="15">
        <v>6</v>
      </c>
      <c r="FN2818" s="15">
        <v>8.5</v>
      </c>
      <c r="FO2818" s="15">
        <v>10.199999999999999</v>
      </c>
      <c r="FP2818" s="21">
        <f t="shared" si="1102"/>
        <v>6.041666666666667</v>
      </c>
      <c r="FR2818" s="22">
        <f t="shared" si="1103"/>
        <v>9.9333333333333336</v>
      </c>
      <c r="FS2818" s="23">
        <f t="shared" si="1104"/>
        <v>0.6</v>
      </c>
      <c r="FT2818" s="24">
        <f t="shared" si="1109"/>
        <v>6.3248737373737365</v>
      </c>
      <c r="GB2818" s="2">
        <f t="shared" si="1113"/>
        <v>1908</v>
      </c>
      <c r="GC2818" s="20" t="s">
        <v>37</v>
      </c>
      <c r="GD2818" s="15">
        <v>13.9</v>
      </c>
      <c r="GE2818" s="15">
        <v>13</v>
      </c>
      <c r="GF2818" s="15">
        <v>11.7</v>
      </c>
      <c r="GG2818" s="15">
        <v>8.5</v>
      </c>
      <c r="GH2818" s="15">
        <v>7.6</v>
      </c>
      <c r="GI2818" s="15">
        <v>4.2</v>
      </c>
      <c r="GJ2818" s="15">
        <v>3.8</v>
      </c>
      <c r="GK2818" s="15">
        <v>4.8</v>
      </c>
      <c r="GL2818" s="15">
        <v>6.8</v>
      </c>
      <c r="GM2818" s="15">
        <v>7</v>
      </c>
      <c r="GN2818" s="15">
        <v>9.9</v>
      </c>
      <c r="GO2818" s="15">
        <v>11.1</v>
      </c>
      <c r="GP2818" s="21">
        <f t="shared" si="1110"/>
        <v>8.5250000000000004</v>
      </c>
      <c r="GQ2818" s="2"/>
      <c r="GR2818" s="22">
        <f t="shared" si="1111"/>
        <v>12.866666666666665</v>
      </c>
      <c r="GS2818" s="23">
        <f t="shared" si="1112"/>
        <v>4.2666666666666666</v>
      </c>
      <c r="GT2818" s="24">
        <f t="shared" si="1120"/>
        <v>8.6280303030303021</v>
      </c>
      <c r="GU2818" s="22">
        <f>AVERAGE(Sheet1!AR2818,Sheet1!BR2818,Sheet1!CR2818,Sheet1!DR2817,Sheet1!ER2818,Sheet1!FR2818,Sheet1!GR2818)</f>
        <v>11.391666666666667</v>
      </c>
      <c r="GV2818" s="23">
        <f>AVERAGE(Sheet1!AS2818,Sheet1!BS2818,Sheet1!CS2818,Sheet1!DS2817,Sheet1!ES2818,Sheet1!FS2818,Sheet1!GS2818)</f>
        <v>3.9416666666666664</v>
      </c>
      <c r="GW2818" s="22">
        <f t="shared" si="1121"/>
        <v>11.131818181818183</v>
      </c>
      <c r="GX2818" s="23">
        <f t="shared" si="1122"/>
        <v>4.3819444444444438</v>
      </c>
      <c r="GY2818" s="24">
        <f>AVERAGE(Sheet1!$AP2818,Sheet1!$BP2818,Sheet1!$CP2818,Sheet1!$DP2817,Sheet1!$EP2818,Sheet1!$FP2818,Sheet1!$GP2818)</f>
        <v>7.8812499999999996</v>
      </c>
      <c r="GZ2818" s="24">
        <f t="shared" si="1123"/>
        <v>7.8309027777777773</v>
      </c>
    </row>
    <row r="2819" spans="2:208">
      <c r="B2819" s="7"/>
      <c r="C2819" s="8">
        <f t="shared" si="1096"/>
        <v>8.3062500000000004</v>
      </c>
      <c r="D2819" s="25">
        <f t="shared" si="1106"/>
        <v>7.8297916666666669</v>
      </c>
      <c r="E2819" s="16">
        <f t="shared" si="1107"/>
        <v>7.8735069444444452</v>
      </c>
      <c r="F2819" s="8">
        <f t="shared" si="1118"/>
        <v>7.7836168981481482</v>
      </c>
      <c r="G2819" s="29"/>
      <c r="H2819" s="16">
        <f t="shared" si="1097"/>
        <v>13.5</v>
      </c>
      <c r="I2819" s="17">
        <f t="shared" si="1098"/>
        <v>7.8000000000000007</v>
      </c>
      <c r="J2819" s="18">
        <f t="shared" si="1099"/>
        <v>3.1</v>
      </c>
      <c r="K2819" s="61">
        <f t="shared" si="1100"/>
        <v>8.3000000000000007</v>
      </c>
      <c r="AA2819" s="2"/>
      <c r="BB2819" s="2">
        <f t="shared" si="1117"/>
        <v>1909</v>
      </c>
      <c r="BC2819" s="26">
        <v>1909</v>
      </c>
      <c r="BD2819" s="15">
        <v>10.8</v>
      </c>
      <c r="BE2819" s="15">
        <v>11.2</v>
      </c>
      <c r="BF2819" s="15">
        <v>12.2</v>
      </c>
      <c r="BG2819" s="15">
        <v>10.3</v>
      </c>
      <c r="BH2819" s="15">
        <v>9.6999999999999993</v>
      </c>
      <c r="BI2819" s="15">
        <v>7.3</v>
      </c>
      <c r="BJ2819" s="15">
        <v>7.7</v>
      </c>
      <c r="BK2819" s="15">
        <v>6.7</v>
      </c>
      <c r="BL2819" s="15">
        <v>7.7</v>
      </c>
      <c r="BM2819" s="15">
        <v>8.6999999999999993</v>
      </c>
      <c r="BN2819" s="15">
        <v>9.6</v>
      </c>
      <c r="BO2819" s="15">
        <v>9.6</v>
      </c>
      <c r="BP2819" s="21">
        <f t="shared" si="1114"/>
        <v>9.2916666666666661</v>
      </c>
      <c r="BR2819" s="22">
        <f t="shared" si="1115"/>
        <v>11.4</v>
      </c>
      <c r="BS2819" s="23">
        <f t="shared" si="1116"/>
        <v>7.2333333333333334</v>
      </c>
      <c r="DB2819" s="2">
        <f t="shared" si="1101"/>
        <v>1909</v>
      </c>
      <c r="DC2819" s="26">
        <v>1909</v>
      </c>
      <c r="DD2819" s="15">
        <v>10.5</v>
      </c>
      <c r="DE2819" s="15">
        <v>10.8</v>
      </c>
      <c r="DF2819" s="15">
        <v>10.8</v>
      </c>
      <c r="DG2819" s="15">
        <v>7.3</v>
      </c>
      <c r="DH2819" s="15">
        <v>7.7</v>
      </c>
      <c r="DI2819" s="15">
        <v>5.2</v>
      </c>
      <c r="DJ2819" s="15">
        <v>4.3</v>
      </c>
      <c r="DK2819" s="15">
        <v>4.0999999999999996</v>
      </c>
      <c r="DL2819" s="15">
        <v>6</v>
      </c>
      <c r="DM2819" s="15">
        <v>7.5</v>
      </c>
      <c r="DN2819" s="15">
        <v>8.8000000000000007</v>
      </c>
      <c r="DO2819" s="15">
        <v>9.1</v>
      </c>
      <c r="DP2819" s="21">
        <f t="shared" si="1093"/>
        <v>7.6749999999999998</v>
      </c>
      <c r="DR2819" s="22">
        <f t="shared" si="1094"/>
        <v>10.700000000000001</v>
      </c>
      <c r="DS2819" s="23">
        <f t="shared" si="1095"/>
        <v>4.5333333333333332</v>
      </c>
      <c r="DT2819" s="24">
        <f t="shared" si="1108"/>
        <v>7.7439393939393932</v>
      </c>
      <c r="FB2819" s="2">
        <f t="shared" si="1105"/>
        <v>1909</v>
      </c>
      <c r="FC2819" s="20" t="s">
        <v>38</v>
      </c>
      <c r="FD2819" s="15">
        <v>11.3</v>
      </c>
      <c r="FE2819" s="15">
        <v>12.3</v>
      </c>
      <c r="FF2819" s="15">
        <v>9.9</v>
      </c>
      <c r="FG2819" s="15">
        <v>5.9</v>
      </c>
      <c r="FH2819" s="15">
        <v>6</v>
      </c>
      <c r="FI2819" s="15">
        <v>3.9</v>
      </c>
      <c r="FJ2819" s="15">
        <v>3.7</v>
      </c>
      <c r="FK2819" s="15">
        <v>3.1</v>
      </c>
      <c r="FL2819" s="15">
        <v>5.6</v>
      </c>
      <c r="FM2819" s="15">
        <v>7.6</v>
      </c>
      <c r="FN2819" s="15">
        <v>7.6</v>
      </c>
      <c r="FO2819" s="15">
        <v>8.9</v>
      </c>
      <c r="FP2819" s="21">
        <f t="shared" si="1102"/>
        <v>7.1499999999999995</v>
      </c>
      <c r="FR2819" s="22">
        <f t="shared" si="1103"/>
        <v>11.166666666666666</v>
      </c>
      <c r="FS2819" s="23">
        <f t="shared" si="1104"/>
        <v>3.5666666666666664</v>
      </c>
      <c r="FT2819" s="24">
        <f t="shared" si="1109"/>
        <v>6.339267676767677</v>
      </c>
      <c r="GB2819" s="2">
        <f t="shared" si="1113"/>
        <v>1909</v>
      </c>
      <c r="GC2819" s="20" t="s">
        <v>38</v>
      </c>
      <c r="GD2819" s="15">
        <v>11.5</v>
      </c>
      <c r="GE2819" s="15">
        <v>12.1</v>
      </c>
      <c r="GF2819" s="15">
        <v>11.9</v>
      </c>
      <c r="GG2819" s="15">
        <v>7.9</v>
      </c>
      <c r="GH2819" s="15">
        <v>7.3</v>
      </c>
      <c r="GI2819" s="15">
        <v>5.7</v>
      </c>
      <c r="GJ2819" s="15">
        <v>5.0999999999999996</v>
      </c>
      <c r="GK2819" s="15">
        <v>4.7</v>
      </c>
      <c r="GL2819" s="15">
        <v>6.8</v>
      </c>
      <c r="GM2819" s="15">
        <v>8.1999999999999993</v>
      </c>
      <c r="GN2819" s="15">
        <v>9.3000000000000007</v>
      </c>
      <c r="GO2819" s="15">
        <v>9.6</v>
      </c>
      <c r="GP2819" s="21">
        <f t="shared" si="1110"/>
        <v>8.3416666666666668</v>
      </c>
      <c r="GQ2819" s="2"/>
      <c r="GR2819" s="22">
        <f t="shared" si="1111"/>
        <v>11.833333333333334</v>
      </c>
      <c r="GS2819" s="23">
        <f t="shared" si="1112"/>
        <v>5.166666666666667</v>
      </c>
      <c r="GT2819" s="24">
        <f t="shared" si="1120"/>
        <v>8.5621212121212125</v>
      </c>
      <c r="GU2819" s="22">
        <f>AVERAGE(Sheet1!AR2819,Sheet1!BR2819,Sheet1!CR2819,Sheet1!DR2818,Sheet1!ER2819,Sheet1!FR2819,Sheet1!GR2819)</f>
        <v>11.675000000000001</v>
      </c>
      <c r="GV2819" s="23">
        <f>AVERAGE(Sheet1!AS2819,Sheet1!BS2819,Sheet1!CS2819,Sheet1!DS2818,Sheet1!ES2819,Sheet1!FS2819,Sheet1!GS2819)</f>
        <v>5.166666666666667</v>
      </c>
      <c r="GW2819" s="22">
        <f t="shared" si="1121"/>
        <v>11.146717171717171</v>
      </c>
      <c r="GX2819" s="23">
        <f t="shared" si="1122"/>
        <v>4.4465909090909079</v>
      </c>
      <c r="GY2819" s="24">
        <f>AVERAGE(Sheet1!$AP2819,Sheet1!$BP2819,Sheet1!$CP2819,Sheet1!$DP2818,Sheet1!$EP2819,Sheet1!$FP2819,Sheet1!$GP2819)</f>
        <v>8.3062500000000004</v>
      </c>
      <c r="GZ2819" s="24">
        <f t="shared" si="1123"/>
        <v>7.8685921717171716</v>
      </c>
    </row>
    <row r="2820" spans="2:208">
      <c r="B2820" s="7">
        <f>B2815+5</f>
        <v>1910</v>
      </c>
      <c r="C2820" s="8">
        <f t="shared" si="1096"/>
        <v>8.9916666666666654</v>
      </c>
      <c r="D2820" s="25">
        <f t="shared" si="1106"/>
        <v>8.0625</v>
      </c>
      <c r="E2820" s="16">
        <f t="shared" si="1107"/>
        <v>7.9857986111111101</v>
      </c>
      <c r="F2820" s="8">
        <f t="shared" si="1118"/>
        <v>7.8494502314814811</v>
      </c>
      <c r="G2820" s="29"/>
      <c r="H2820" s="16">
        <f t="shared" si="1097"/>
        <v>13.5</v>
      </c>
      <c r="I2820" s="17">
        <f t="shared" si="1098"/>
        <v>9.5</v>
      </c>
      <c r="J2820" s="18">
        <f t="shared" si="1099"/>
        <v>3.4</v>
      </c>
      <c r="K2820" s="61">
        <f t="shared" si="1100"/>
        <v>8.4499999999999993</v>
      </c>
      <c r="AA2820" s="2"/>
      <c r="BB2820" s="2">
        <f t="shared" si="1117"/>
        <v>1910</v>
      </c>
      <c r="BC2820" s="26">
        <v>1910</v>
      </c>
      <c r="BD2820" s="15">
        <v>11.8</v>
      </c>
      <c r="BE2820" s="15">
        <v>12.4</v>
      </c>
      <c r="BF2820" s="15">
        <v>11.5</v>
      </c>
      <c r="BG2820" s="15">
        <v>10.9</v>
      </c>
      <c r="BH2820" s="15">
        <v>9.6</v>
      </c>
      <c r="BI2820" s="15">
        <v>7.3</v>
      </c>
      <c r="BJ2820" s="15">
        <v>5.8</v>
      </c>
      <c r="BK2820" s="15">
        <v>8.1</v>
      </c>
      <c r="BL2820" s="15">
        <v>8.6</v>
      </c>
      <c r="BM2820" s="15">
        <v>8.1999999999999993</v>
      </c>
      <c r="BN2820" s="15">
        <v>10.3</v>
      </c>
      <c r="BO2820" s="15">
        <v>10.3</v>
      </c>
      <c r="BP2820" s="21">
        <f t="shared" si="1114"/>
        <v>9.5666666666666647</v>
      </c>
      <c r="BR2820" s="22">
        <f t="shared" si="1115"/>
        <v>11.9</v>
      </c>
      <c r="BS2820" s="23">
        <f t="shared" si="1116"/>
        <v>7.0666666666666664</v>
      </c>
      <c r="BT2820" s="24">
        <f t="shared" ref="BT2820:BT2851" si="1124">AVERAGE(BP2810:BP2820)</f>
        <v>8.9075757575757581</v>
      </c>
      <c r="DB2820" s="2">
        <f t="shared" si="1101"/>
        <v>1910</v>
      </c>
      <c r="DC2820" s="26">
        <v>1910</v>
      </c>
      <c r="DD2820" s="15">
        <v>11.8</v>
      </c>
      <c r="DE2820" s="15">
        <v>12.2</v>
      </c>
      <c r="DF2820" s="15">
        <v>11.1</v>
      </c>
      <c r="DG2820" s="15">
        <v>9.6</v>
      </c>
      <c r="DH2820" s="15">
        <v>7.3</v>
      </c>
      <c r="DI2820" s="15">
        <v>5.5</v>
      </c>
      <c r="DJ2820" s="15">
        <v>3.9</v>
      </c>
      <c r="DK2820" s="15">
        <v>6.4</v>
      </c>
      <c r="DL2820" s="15">
        <v>7.4</v>
      </c>
      <c r="DM2820" s="15">
        <v>7.4</v>
      </c>
      <c r="DN2820" s="15">
        <v>10.199999999999999</v>
      </c>
      <c r="DO2820" s="15">
        <v>10.199999999999999</v>
      </c>
      <c r="DP2820" s="21">
        <f t="shared" si="1093"/>
        <v>8.5833333333333339</v>
      </c>
      <c r="DR2820" s="22">
        <f t="shared" si="1094"/>
        <v>11.700000000000001</v>
      </c>
      <c r="DS2820" s="23">
        <f t="shared" si="1095"/>
        <v>5.2666666666666666</v>
      </c>
      <c r="DT2820" s="24">
        <f t="shared" si="1108"/>
        <v>7.8083333333333318</v>
      </c>
      <c r="EB2820" s="2">
        <v>1910</v>
      </c>
      <c r="EC2820" s="20" t="s">
        <v>39</v>
      </c>
      <c r="ED2820" s="15">
        <v>13.5</v>
      </c>
      <c r="EE2820" s="15">
        <v>13.3</v>
      </c>
      <c r="EF2820" s="15">
        <v>13.1</v>
      </c>
      <c r="EG2820" s="15">
        <v>10.5</v>
      </c>
      <c r="EH2820" s="15">
        <v>9.6</v>
      </c>
      <c r="EI2820" s="15">
        <v>8.4</v>
      </c>
      <c r="EJ2820" s="15">
        <v>7.2</v>
      </c>
      <c r="EK2820" s="15">
        <v>7.6</v>
      </c>
      <c r="EL2820" s="15">
        <v>8.5</v>
      </c>
      <c r="EM2820" s="15">
        <v>8.8000000000000007</v>
      </c>
      <c r="EN2820" s="15">
        <v>11</v>
      </c>
      <c r="EO2820" s="15">
        <v>11.4</v>
      </c>
      <c r="EP2820" s="21">
        <f t="shared" ref="EP2820:EP2851" si="1125">SUM(ED2820:EO2820)/12</f>
        <v>10.241666666666667</v>
      </c>
      <c r="ER2820" s="22">
        <f t="shared" ref="ER2820:ER2851" si="1126">SUM(ED2820+EE2820+EF2820)/3</f>
        <v>13.299999999999999</v>
      </c>
      <c r="ES2820" s="23">
        <f t="shared" ref="ES2820:ES2851" si="1127">SUM(EI2820+EJ2820+EK2820)/3</f>
        <v>7.7333333333333343</v>
      </c>
      <c r="FB2820" s="2">
        <f t="shared" si="1105"/>
        <v>1910</v>
      </c>
      <c r="FC2820" s="20" t="s">
        <v>39</v>
      </c>
      <c r="FD2820" s="15">
        <v>12.6</v>
      </c>
      <c r="FE2820" s="15">
        <v>11.8</v>
      </c>
      <c r="FF2820" s="15">
        <v>10.9</v>
      </c>
      <c r="FG2820" s="15">
        <v>7.2</v>
      </c>
      <c r="FH2820" s="15">
        <v>7</v>
      </c>
      <c r="FI2820" s="15">
        <v>5.3</v>
      </c>
      <c r="FJ2820" s="15">
        <v>3.4</v>
      </c>
      <c r="FK2820" s="15">
        <v>4.8</v>
      </c>
      <c r="FL2820" s="15">
        <v>6.5</v>
      </c>
      <c r="FM2820" s="15">
        <v>6.6</v>
      </c>
      <c r="FN2820" s="15">
        <v>9.4</v>
      </c>
      <c r="FO2820" s="15">
        <v>10</v>
      </c>
      <c r="FP2820" s="21">
        <f t="shared" si="1102"/>
        <v>7.958333333333333</v>
      </c>
      <c r="FR2820" s="22">
        <f t="shared" si="1103"/>
        <v>11.766666666666666</v>
      </c>
      <c r="FS2820" s="23">
        <f t="shared" si="1104"/>
        <v>4.5</v>
      </c>
      <c r="FT2820" s="24">
        <f t="shared" si="1109"/>
        <v>6.4824494949494946</v>
      </c>
      <c r="GB2820" s="2">
        <f t="shared" si="1113"/>
        <v>1910</v>
      </c>
      <c r="GC2820" s="20" t="s">
        <v>39</v>
      </c>
      <c r="GD2820" s="15">
        <v>12.3</v>
      </c>
      <c r="GE2820" s="15">
        <v>12.4</v>
      </c>
      <c r="GF2820" s="15">
        <v>11.8</v>
      </c>
      <c r="GG2820" s="15">
        <v>10.199999999999999</v>
      </c>
      <c r="GH2820" s="15">
        <v>9</v>
      </c>
      <c r="GI2820" s="15">
        <v>6.9</v>
      </c>
      <c r="GJ2820" s="15">
        <v>5</v>
      </c>
      <c r="GK2820" s="15">
        <v>7.4</v>
      </c>
      <c r="GL2820" s="15">
        <v>8.6999999999999993</v>
      </c>
      <c r="GM2820" s="15">
        <v>8.6999999999999993</v>
      </c>
      <c r="GN2820" s="15">
        <v>10.6</v>
      </c>
      <c r="GO2820" s="15">
        <v>11.2</v>
      </c>
      <c r="GP2820" s="21">
        <f t="shared" si="1110"/>
        <v>9.5166666666666675</v>
      </c>
      <c r="GQ2820" s="2"/>
      <c r="GR2820" s="22">
        <f t="shared" si="1111"/>
        <v>12.166666666666666</v>
      </c>
      <c r="GS2820" s="23">
        <f t="shared" si="1112"/>
        <v>6.4333333333333336</v>
      </c>
      <c r="GT2820" s="24">
        <f t="shared" si="1120"/>
        <v>8.6530303030303042</v>
      </c>
      <c r="GU2820" s="22">
        <f>AVERAGE(Sheet1!AR2820,Sheet1!BR2820,Sheet1!CR2820,Sheet1!DR2819,Sheet1!ER2820,Sheet1!FR2820,Sheet1!GR2820)</f>
        <v>11.966666666666665</v>
      </c>
      <c r="GV2820" s="23">
        <f>AVERAGE(Sheet1!AS2820,Sheet1!BS2820,Sheet1!CS2820,Sheet1!DS2819,Sheet1!ES2820,Sheet1!FS2820,Sheet1!GS2820)</f>
        <v>6.0533333333333337</v>
      </c>
      <c r="GW2820" s="22">
        <f t="shared" si="1121"/>
        <v>11.135606060606058</v>
      </c>
      <c r="GX2820" s="23">
        <f t="shared" si="1122"/>
        <v>4.6554797979797975</v>
      </c>
      <c r="GY2820" s="24">
        <f>AVERAGE(Sheet1!$AP2820,Sheet1!$BP2820,Sheet1!$CP2820,Sheet1!$DP2819,Sheet1!$EP2820,Sheet1!$FP2820,Sheet1!$GP2820)</f>
        <v>8.9916666666666654</v>
      </c>
      <c r="GZ2820" s="24">
        <f t="shared" si="1123"/>
        <v>7.9751578282828284</v>
      </c>
    </row>
    <row r="2821" spans="2:208">
      <c r="B2821" s="7"/>
      <c r="C2821" s="8">
        <f t="shared" si="1096"/>
        <v>8.995000000000001</v>
      </c>
      <c r="D2821" s="25">
        <f t="shared" si="1106"/>
        <v>8.3244166666666679</v>
      </c>
      <c r="E2821" s="16">
        <f t="shared" si="1107"/>
        <v>8.1017569444444444</v>
      </c>
      <c r="F2821" s="8">
        <f t="shared" si="1118"/>
        <v>7.9271168981481495</v>
      </c>
      <c r="G2821" s="29"/>
      <c r="H2821" s="16">
        <f t="shared" si="1097"/>
        <v>15.3</v>
      </c>
      <c r="I2821" s="17">
        <f t="shared" si="1098"/>
        <v>8.8500000000000014</v>
      </c>
      <c r="J2821" s="18">
        <f t="shared" si="1099"/>
        <v>2.1</v>
      </c>
      <c r="K2821" s="61">
        <f t="shared" si="1100"/>
        <v>8.7000000000000011</v>
      </c>
      <c r="AA2821" s="2"/>
      <c r="BB2821" s="2">
        <f t="shared" si="1117"/>
        <v>1911</v>
      </c>
      <c r="BC2821" s="26">
        <v>1911</v>
      </c>
      <c r="BD2821" s="15">
        <v>11.5</v>
      </c>
      <c r="BE2821" s="15">
        <v>14.1</v>
      </c>
      <c r="BF2821" s="15">
        <v>12.3</v>
      </c>
      <c r="BG2821" s="15">
        <v>9.9</v>
      </c>
      <c r="BH2821" s="15">
        <v>9.1</v>
      </c>
      <c r="BI2821" s="15">
        <v>7.2</v>
      </c>
      <c r="BJ2821" s="15">
        <v>5.8</v>
      </c>
      <c r="BK2821" s="15">
        <v>8</v>
      </c>
      <c r="BL2821" s="15">
        <v>8.8000000000000007</v>
      </c>
      <c r="BM2821" s="15">
        <v>8.1999999999999993</v>
      </c>
      <c r="BN2821" s="15">
        <v>9.4</v>
      </c>
      <c r="BO2821" s="15">
        <v>10.1</v>
      </c>
      <c r="BP2821" s="21">
        <f t="shared" si="1114"/>
        <v>9.5333333333333332</v>
      </c>
      <c r="BR2821" s="22">
        <f t="shared" si="1115"/>
        <v>12.633333333333335</v>
      </c>
      <c r="BS2821" s="23">
        <f t="shared" si="1116"/>
        <v>7</v>
      </c>
      <c r="BT2821" s="24">
        <f t="shared" si="1124"/>
        <v>9.0098484848484848</v>
      </c>
      <c r="DB2821" s="2">
        <f t="shared" si="1101"/>
        <v>1911</v>
      </c>
      <c r="DC2821" s="26">
        <v>1911</v>
      </c>
      <c r="DD2821" s="15">
        <v>11.4</v>
      </c>
      <c r="DE2821" s="15">
        <v>13.7</v>
      </c>
      <c r="DF2821" s="15">
        <v>11.9</v>
      </c>
      <c r="DG2821" s="15">
        <v>8.4</v>
      </c>
      <c r="DH2821" s="15">
        <v>7.7</v>
      </c>
      <c r="DI2821" s="15">
        <v>4.8</v>
      </c>
      <c r="DJ2821" s="15">
        <v>4</v>
      </c>
      <c r="DK2821" s="15">
        <v>5.5</v>
      </c>
      <c r="DL2821" s="15">
        <v>7.2</v>
      </c>
      <c r="DM2821" s="15">
        <v>7.9</v>
      </c>
      <c r="DN2821" s="15">
        <v>9.4</v>
      </c>
      <c r="DO2821" s="15">
        <v>9.6999999999999993</v>
      </c>
      <c r="DP2821" s="21">
        <f t="shared" si="1093"/>
        <v>8.4666666666666686</v>
      </c>
      <c r="DR2821" s="22">
        <f t="shared" si="1094"/>
        <v>12.333333333333334</v>
      </c>
      <c r="DS2821" s="23">
        <f t="shared" si="1095"/>
        <v>4.7666666666666666</v>
      </c>
      <c r="DT2821" s="24">
        <f t="shared" si="1108"/>
        <v>7.8856060606060598</v>
      </c>
      <c r="EB2821" s="2">
        <f t="shared" ref="EB2821:EB2852" si="1128">EB2820+1</f>
        <v>1911</v>
      </c>
      <c r="EC2821" s="20" t="s">
        <v>42</v>
      </c>
      <c r="ED2821" s="15">
        <v>13.2</v>
      </c>
      <c r="EE2821" s="15">
        <v>15.3</v>
      </c>
      <c r="EF2821" s="15">
        <v>13.8</v>
      </c>
      <c r="EG2821" s="15">
        <v>10.199999999999999</v>
      </c>
      <c r="EH2821" s="15">
        <v>9.6</v>
      </c>
      <c r="EI2821" s="15">
        <v>6.4</v>
      </c>
      <c r="EJ2821" s="15">
        <v>5.6</v>
      </c>
      <c r="EK2821" s="15">
        <v>6.9</v>
      </c>
      <c r="EL2821" s="15">
        <v>8.1</v>
      </c>
      <c r="EM2821" s="15">
        <v>7.2</v>
      </c>
      <c r="EN2821" s="15">
        <v>9.8000000000000007</v>
      </c>
      <c r="EO2821" s="15">
        <v>9.9</v>
      </c>
      <c r="EP2821" s="21">
        <f t="shared" si="1125"/>
        <v>9.6666666666666661</v>
      </c>
      <c r="ER2821" s="22">
        <f t="shared" si="1126"/>
        <v>14.1</v>
      </c>
      <c r="ES2821" s="23">
        <f t="shared" si="1127"/>
        <v>6.3</v>
      </c>
      <c r="FB2821" s="2">
        <f t="shared" si="1105"/>
        <v>1911</v>
      </c>
      <c r="FC2821" s="20" t="s">
        <v>42</v>
      </c>
      <c r="FD2821" s="15">
        <v>11.2</v>
      </c>
      <c r="FE2821" s="15">
        <v>13.9</v>
      </c>
      <c r="FF2821" s="15">
        <v>11.2</v>
      </c>
      <c r="FG2821" s="15">
        <v>7.5</v>
      </c>
      <c r="FH2821" s="15">
        <v>6.2</v>
      </c>
      <c r="FI2821" s="15">
        <v>3.1</v>
      </c>
      <c r="FJ2821" s="15">
        <v>2.1</v>
      </c>
      <c r="FK2821" s="15">
        <v>5.3</v>
      </c>
      <c r="FL2821" s="15">
        <v>6.9</v>
      </c>
      <c r="FM2821" s="15">
        <v>6.2</v>
      </c>
      <c r="FN2821" s="15">
        <v>8.3000000000000007</v>
      </c>
      <c r="FO2821" s="15">
        <v>9.1</v>
      </c>
      <c r="FP2821" s="21">
        <f t="shared" si="1102"/>
        <v>7.583333333333333</v>
      </c>
      <c r="FR2821" s="22">
        <f t="shared" si="1103"/>
        <v>12.1</v>
      </c>
      <c r="FS2821" s="23">
        <f t="shared" si="1104"/>
        <v>3.5</v>
      </c>
      <c r="FT2821" s="24">
        <f t="shared" si="1109"/>
        <v>6.5771464646464635</v>
      </c>
      <c r="GB2821" s="2">
        <f t="shared" si="1113"/>
        <v>1911</v>
      </c>
      <c r="GC2821" s="20" t="s">
        <v>42</v>
      </c>
      <c r="GD2821" s="15">
        <v>12.2</v>
      </c>
      <c r="GE2821" s="15">
        <v>14.8</v>
      </c>
      <c r="GF2821" s="15">
        <v>13.2</v>
      </c>
      <c r="GG2821" s="15">
        <v>10</v>
      </c>
      <c r="GH2821" s="15">
        <v>8.9</v>
      </c>
      <c r="GI2821" s="15">
        <v>6.3</v>
      </c>
      <c r="GJ2821" s="15">
        <v>4.9000000000000004</v>
      </c>
      <c r="GK2821" s="15">
        <v>7.2</v>
      </c>
      <c r="GL2821" s="15">
        <v>8.1999999999999993</v>
      </c>
      <c r="GM2821" s="15">
        <v>8.5</v>
      </c>
      <c r="GN2821" s="15">
        <v>10.199999999999999</v>
      </c>
      <c r="GO2821" s="15">
        <v>10.9</v>
      </c>
      <c r="GP2821" s="21">
        <f t="shared" si="1110"/>
        <v>9.6083333333333361</v>
      </c>
      <c r="GQ2821" s="2"/>
      <c r="GR2821" s="22">
        <f t="shared" si="1111"/>
        <v>13.4</v>
      </c>
      <c r="GS2821" s="23">
        <f t="shared" si="1112"/>
        <v>6.1333333333333329</v>
      </c>
      <c r="GT2821" s="24">
        <f t="shared" si="1120"/>
        <v>8.7401515151515152</v>
      </c>
      <c r="GU2821" s="22">
        <f>AVERAGE(Sheet1!AR2821,Sheet1!BR2821,Sheet1!CR2821,Sheet1!DR2820,Sheet1!ER2821,Sheet1!FR2821,Sheet1!GR2821)</f>
        <v>12.786666666666667</v>
      </c>
      <c r="GV2821" s="23">
        <f>AVERAGE(Sheet1!AS2821,Sheet1!BS2821,Sheet1!CS2821,Sheet1!DS2820,Sheet1!ES2821,Sheet1!FS2821,Sheet1!GS2821)</f>
        <v>5.64</v>
      </c>
      <c r="GW2821" s="22">
        <f t="shared" si="1121"/>
        <v>11.247272727272728</v>
      </c>
      <c r="GX2821" s="23">
        <f t="shared" si="1122"/>
        <v>4.756843434343434</v>
      </c>
      <c r="GY2821" s="24">
        <f>AVERAGE(Sheet1!$AP2821,Sheet1!$BP2821,Sheet1!$CP2821,Sheet1!$DP2820,Sheet1!$EP2821,Sheet1!$FP2821,Sheet1!$GP2821)</f>
        <v>8.995000000000001</v>
      </c>
      <c r="GZ2821" s="24">
        <f t="shared" si="1123"/>
        <v>8.0775441919191913</v>
      </c>
    </row>
    <row r="2822" spans="2:208">
      <c r="B2822" s="7"/>
      <c r="C2822" s="8">
        <f t="shared" si="1096"/>
        <v>8.9066666666666681</v>
      </c>
      <c r="D2822" s="25">
        <f t="shared" si="1106"/>
        <v>8.6161666666666665</v>
      </c>
      <c r="E2822" s="16">
        <f t="shared" si="1107"/>
        <v>8.2159652777777783</v>
      </c>
      <c r="F2822" s="8">
        <f t="shared" si="1118"/>
        <v>8.0109918981481485</v>
      </c>
      <c r="G2822" s="29"/>
      <c r="H2822" s="16">
        <f t="shared" si="1097"/>
        <v>14.4</v>
      </c>
      <c r="I2822" s="17">
        <f t="shared" si="1098"/>
        <v>8.8500000000000014</v>
      </c>
      <c r="J2822" s="18">
        <f t="shared" si="1099"/>
        <v>2.5</v>
      </c>
      <c r="K2822" s="61">
        <f t="shared" si="1100"/>
        <v>8.4499999999999993</v>
      </c>
      <c r="AA2822" s="2"/>
      <c r="BB2822" s="2">
        <f t="shared" si="1117"/>
        <v>1912</v>
      </c>
      <c r="BC2822" s="26">
        <v>1912</v>
      </c>
      <c r="BD2822" s="15">
        <v>11.6</v>
      </c>
      <c r="BE2822" s="15">
        <v>13.3</v>
      </c>
      <c r="BF2822" s="15">
        <v>12.1</v>
      </c>
      <c r="BG2822" s="15">
        <v>10</v>
      </c>
      <c r="BH2822" s="15">
        <v>8.8000000000000007</v>
      </c>
      <c r="BI2822" s="15">
        <v>7.3</v>
      </c>
      <c r="BJ2822" s="15">
        <v>5.8</v>
      </c>
      <c r="BK2822" s="15">
        <v>7.6</v>
      </c>
      <c r="BL2822" s="15">
        <v>7.9</v>
      </c>
      <c r="BM2822" s="15">
        <v>8.6</v>
      </c>
      <c r="BN2822" s="15">
        <v>9.8000000000000007</v>
      </c>
      <c r="BO2822" s="15">
        <v>11</v>
      </c>
      <c r="BP2822" s="21">
        <f t="shared" si="1114"/>
        <v>9.4833333333333325</v>
      </c>
      <c r="BR2822" s="22">
        <f t="shared" si="1115"/>
        <v>12.333333333333334</v>
      </c>
      <c r="BS2822" s="23">
        <f t="shared" si="1116"/>
        <v>6.8999999999999995</v>
      </c>
      <c r="BT2822" s="24">
        <f t="shared" si="1124"/>
        <v>9.0734848484848474</v>
      </c>
      <c r="CC2822" s="2" t="s">
        <v>175</v>
      </c>
      <c r="CF2822" s="2" t="s">
        <v>173</v>
      </c>
      <c r="CH2822" s="2" t="s">
        <v>41</v>
      </c>
      <c r="DB2822" s="2">
        <f t="shared" si="1101"/>
        <v>1912</v>
      </c>
      <c r="DC2822" s="20" t="s">
        <v>43</v>
      </c>
      <c r="DD2822" s="15">
        <v>11.4</v>
      </c>
      <c r="DE2822" s="15">
        <v>13.1</v>
      </c>
      <c r="DF2822" s="15">
        <v>11.4</v>
      </c>
      <c r="DG2822" s="15">
        <v>8.6999999999999993</v>
      </c>
      <c r="DH2822" s="15">
        <v>6.2</v>
      </c>
      <c r="DI2822" s="15">
        <v>5.7</v>
      </c>
      <c r="DJ2822" s="15">
        <v>4.3</v>
      </c>
      <c r="DK2822" s="15">
        <v>5.4</v>
      </c>
      <c r="DL2822" s="15">
        <v>6.4</v>
      </c>
      <c r="DM2822" s="15">
        <v>7.8</v>
      </c>
      <c r="DN2822" s="15">
        <v>9.1</v>
      </c>
      <c r="DO2822" s="15">
        <v>10.8</v>
      </c>
      <c r="DP2822" s="21">
        <f t="shared" si="1093"/>
        <v>8.3583333333333325</v>
      </c>
      <c r="DR2822" s="22">
        <f t="shared" si="1094"/>
        <v>11.966666666666667</v>
      </c>
      <c r="DS2822" s="23">
        <f t="shared" si="1095"/>
        <v>5.1333333333333337</v>
      </c>
      <c r="DT2822" s="24">
        <f t="shared" si="1108"/>
        <v>7.918181818181818</v>
      </c>
      <c r="EB2822" s="2">
        <f t="shared" si="1128"/>
        <v>1912</v>
      </c>
      <c r="EC2822" s="20" t="s">
        <v>43</v>
      </c>
      <c r="ED2822" s="15">
        <v>11.3</v>
      </c>
      <c r="EE2822" s="15">
        <v>14.4</v>
      </c>
      <c r="EF2822" s="15">
        <v>13.6</v>
      </c>
      <c r="EG2822" s="15">
        <v>10.3</v>
      </c>
      <c r="EH2822" s="15">
        <v>9.1</v>
      </c>
      <c r="EI2822" s="15">
        <v>8</v>
      </c>
      <c r="EJ2822" s="15">
        <v>7.2</v>
      </c>
      <c r="EK2822" s="15">
        <v>7.1</v>
      </c>
      <c r="EL2822" s="15">
        <v>7.1</v>
      </c>
      <c r="EM2822" s="15">
        <v>8.9</v>
      </c>
      <c r="EN2822" s="15">
        <v>10.1</v>
      </c>
      <c r="EO2822" s="15">
        <v>11.5</v>
      </c>
      <c r="EP2822" s="21">
        <f t="shared" si="1125"/>
        <v>9.8833333333333346</v>
      </c>
      <c r="ER2822" s="22">
        <f t="shared" si="1126"/>
        <v>13.100000000000001</v>
      </c>
      <c r="ES2822" s="23">
        <f t="shared" si="1127"/>
        <v>7.4333333333333327</v>
      </c>
      <c r="FB2822" s="2">
        <f t="shared" si="1105"/>
        <v>1912</v>
      </c>
      <c r="FC2822" s="20" t="s">
        <v>43</v>
      </c>
      <c r="FD2822" s="15">
        <v>10.7</v>
      </c>
      <c r="FE2822" s="15">
        <v>12.4</v>
      </c>
      <c r="FF2822" s="15">
        <v>11</v>
      </c>
      <c r="FG2822" s="15">
        <v>6.9</v>
      </c>
      <c r="FH2822" s="15">
        <v>4.5</v>
      </c>
      <c r="FI2822" s="15">
        <v>3.5</v>
      </c>
      <c r="FJ2822" s="15">
        <v>2.5</v>
      </c>
      <c r="FK2822" s="15">
        <v>4.4000000000000004</v>
      </c>
      <c r="FL2822" s="15">
        <v>5.3</v>
      </c>
      <c r="FM2822" s="15">
        <v>7.7</v>
      </c>
      <c r="FN2822" s="15">
        <v>8.8000000000000007</v>
      </c>
      <c r="FO2822" s="15">
        <v>10.4</v>
      </c>
      <c r="FP2822" s="21">
        <f t="shared" si="1102"/>
        <v>7.3416666666666659</v>
      </c>
      <c r="FR2822" s="22">
        <f t="shared" si="1103"/>
        <v>11.366666666666667</v>
      </c>
      <c r="FS2822" s="23">
        <f t="shared" si="1104"/>
        <v>3.4666666666666668</v>
      </c>
      <c r="FT2822" s="24">
        <f t="shared" si="1109"/>
        <v>6.6483585858585856</v>
      </c>
      <c r="GB2822" s="2">
        <f t="shared" si="1113"/>
        <v>1912</v>
      </c>
      <c r="GC2822" s="20" t="s">
        <v>43</v>
      </c>
      <c r="GD2822" s="15">
        <v>12</v>
      </c>
      <c r="GE2822" s="15">
        <v>13.7</v>
      </c>
      <c r="GF2822" s="15">
        <v>12.9</v>
      </c>
      <c r="GG2822" s="15">
        <v>9.1999999999999993</v>
      </c>
      <c r="GH2822" s="15">
        <v>7.6</v>
      </c>
      <c r="GI2822" s="15">
        <v>7.1</v>
      </c>
      <c r="GJ2822" s="15">
        <v>5.2</v>
      </c>
      <c r="GK2822" s="15">
        <v>6.9</v>
      </c>
      <c r="GL2822" s="15">
        <v>7.5</v>
      </c>
      <c r="GM2822" s="15">
        <v>8.9</v>
      </c>
      <c r="GN2822" s="15">
        <v>9.6999999999999993</v>
      </c>
      <c r="GO2822" s="15">
        <v>11.6</v>
      </c>
      <c r="GP2822" s="21">
        <f t="shared" si="1110"/>
        <v>9.3583333333333343</v>
      </c>
      <c r="GQ2822" s="2"/>
      <c r="GR2822" s="22">
        <f t="shared" si="1111"/>
        <v>12.866666666666667</v>
      </c>
      <c r="GS2822" s="23">
        <f t="shared" si="1112"/>
        <v>6.4000000000000012</v>
      </c>
      <c r="GT2822" s="24">
        <f t="shared" si="1120"/>
        <v>8.82878787878788</v>
      </c>
      <c r="GU2822" s="22">
        <f>AVERAGE(Sheet1!AR2822,Sheet1!BR2822,Sheet1!CR2822,Sheet1!DR2821,Sheet1!ER2822,Sheet1!FR2822,Sheet1!GR2822)</f>
        <v>12.4</v>
      </c>
      <c r="GV2822" s="23">
        <f>AVERAGE(Sheet1!AS2822,Sheet1!BS2822,Sheet1!CS2822,Sheet1!DS2821,Sheet1!ES2822,Sheet1!FS2822,Sheet1!GS2822)</f>
        <v>5.793333333333333</v>
      </c>
      <c r="GW2822" s="22">
        <f t="shared" si="1121"/>
        <v>11.36469696969697</v>
      </c>
      <c r="GX2822" s="23">
        <f t="shared" si="1122"/>
        <v>4.927449494949494</v>
      </c>
      <c r="GY2822" s="24">
        <f>AVERAGE(Sheet1!$AP2822,Sheet1!$BP2822,Sheet1!$CP2822,Sheet1!$DP2821,Sheet1!$EP2822,Sheet1!$FP2822,Sheet1!$GP2822)</f>
        <v>8.9066666666666681</v>
      </c>
      <c r="GZ2822" s="24">
        <f t="shared" si="1123"/>
        <v>8.1749305555555551</v>
      </c>
    </row>
    <row r="2823" spans="2:208">
      <c r="B2823" s="7"/>
      <c r="C2823" s="8">
        <f t="shared" si="1096"/>
        <v>8.5566666666666666</v>
      </c>
      <c r="D2823" s="25">
        <f t="shared" si="1106"/>
        <v>8.7512500000000006</v>
      </c>
      <c r="E2823" s="16">
        <f t="shared" si="1107"/>
        <v>8.2751736111111107</v>
      </c>
      <c r="F2823" s="8">
        <f t="shared" si="1118"/>
        <v>8.0633738425925934</v>
      </c>
      <c r="G2823" s="29"/>
      <c r="H2823" s="16">
        <f t="shared" si="1097"/>
        <v>13.1</v>
      </c>
      <c r="I2823" s="17">
        <f t="shared" si="1098"/>
        <v>8.6999999999999993</v>
      </c>
      <c r="J2823" s="18">
        <f t="shared" si="1099"/>
        <v>2.9</v>
      </c>
      <c r="K2823" s="61">
        <f t="shared" si="1100"/>
        <v>8</v>
      </c>
      <c r="AA2823" s="2"/>
      <c r="BB2823" s="2">
        <f t="shared" si="1117"/>
        <v>1913</v>
      </c>
      <c r="BC2823" s="26">
        <v>1913</v>
      </c>
      <c r="BD2823" s="15">
        <v>10.9</v>
      </c>
      <c r="BE2823" s="15">
        <v>11.3</v>
      </c>
      <c r="BF2823" s="15">
        <v>10.4</v>
      </c>
      <c r="BG2823" s="15">
        <v>10.7</v>
      </c>
      <c r="BH2823" s="15">
        <v>7.3</v>
      </c>
      <c r="BI2823" s="15">
        <v>6.6</v>
      </c>
      <c r="BJ2823" s="15">
        <v>4.8</v>
      </c>
      <c r="BK2823" s="15">
        <v>7.2</v>
      </c>
      <c r="BL2823" s="15">
        <v>7.2</v>
      </c>
      <c r="BM2823" s="15">
        <v>9.1</v>
      </c>
      <c r="BN2823" s="15">
        <v>8.5</v>
      </c>
      <c r="BO2823" s="15">
        <v>10.6</v>
      </c>
      <c r="BP2823" s="21">
        <f t="shared" si="1114"/>
        <v>8.716666666666665</v>
      </c>
      <c r="BR2823" s="22">
        <f t="shared" si="1115"/>
        <v>10.866666666666667</v>
      </c>
      <c r="BS2823" s="23">
        <f t="shared" si="1116"/>
        <v>6.1999999999999993</v>
      </c>
      <c r="BT2823" s="24">
        <f t="shared" si="1124"/>
        <v>9.0931818181818169</v>
      </c>
      <c r="CC2823" s="26"/>
      <c r="CD2823" s="14"/>
      <c r="CE2823" s="14"/>
      <c r="CF2823" s="14"/>
      <c r="CG2823" s="14"/>
      <c r="CH2823" s="14"/>
      <c r="CI2823" s="14"/>
      <c r="CJ2823" s="14"/>
      <c r="CK2823" s="14"/>
      <c r="CL2823" s="14"/>
      <c r="CM2823" s="15"/>
      <c r="CN2823" s="15"/>
      <c r="CO2823" s="15"/>
      <c r="CP2823" s="14"/>
      <c r="DB2823" s="2">
        <f t="shared" si="1101"/>
        <v>1913</v>
      </c>
      <c r="DC2823" s="20" t="s">
        <v>44</v>
      </c>
      <c r="DD2823" s="15">
        <v>11.2</v>
      </c>
      <c r="DE2823" s="15">
        <v>11.6</v>
      </c>
      <c r="DF2823" s="15">
        <v>9.6</v>
      </c>
      <c r="DG2823" s="15">
        <v>9.5</v>
      </c>
      <c r="DH2823" s="15">
        <v>6.2</v>
      </c>
      <c r="DI2823" s="15">
        <v>4.7</v>
      </c>
      <c r="DJ2823" s="15">
        <v>4.9000000000000004</v>
      </c>
      <c r="DK2823" s="15">
        <v>5.0999999999999996</v>
      </c>
      <c r="DL2823" s="15">
        <v>5.7</v>
      </c>
      <c r="DM2823" s="15">
        <v>8.5</v>
      </c>
      <c r="DN2823" s="15">
        <v>7.7</v>
      </c>
      <c r="DO2823" s="15">
        <v>11</v>
      </c>
      <c r="DP2823" s="21">
        <f t="shared" si="1093"/>
        <v>7.9750000000000005</v>
      </c>
      <c r="DR2823" s="22">
        <f t="shared" si="1094"/>
        <v>10.799999999999999</v>
      </c>
      <c r="DS2823" s="23">
        <f t="shared" si="1095"/>
        <v>4.9000000000000004</v>
      </c>
      <c r="DT2823" s="24">
        <f t="shared" si="1108"/>
        <v>7.9689393939393947</v>
      </c>
      <c r="EB2823" s="2">
        <f t="shared" si="1128"/>
        <v>1913</v>
      </c>
      <c r="EC2823" s="20" t="s">
        <v>44</v>
      </c>
      <c r="ED2823" s="15">
        <v>12</v>
      </c>
      <c r="EE2823" s="15">
        <v>12.9</v>
      </c>
      <c r="EF2823" s="15">
        <v>11.5</v>
      </c>
      <c r="EG2823" s="15">
        <v>12.1</v>
      </c>
      <c r="EH2823" s="15">
        <v>8.9</v>
      </c>
      <c r="EI2823" s="15">
        <v>8.1</v>
      </c>
      <c r="EJ2823" s="15">
        <v>6.7</v>
      </c>
      <c r="EK2823" s="15">
        <v>6.1</v>
      </c>
      <c r="EL2823" s="15">
        <v>7.7</v>
      </c>
      <c r="EM2823" s="15">
        <v>9.1</v>
      </c>
      <c r="EN2823" s="15">
        <v>8.9</v>
      </c>
      <c r="EO2823" s="15">
        <v>11.3</v>
      </c>
      <c r="EP2823" s="21">
        <f t="shared" si="1125"/>
        <v>9.6083333333333325</v>
      </c>
      <c r="ER2823" s="22">
        <f t="shared" si="1126"/>
        <v>12.133333333333333</v>
      </c>
      <c r="ES2823" s="23">
        <f t="shared" si="1127"/>
        <v>6.9666666666666659</v>
      </c>
      <c r="FB2823" s="2">
        <f t="shared" si="1105"/>
        <v>1913</v>
      </c>
      <c r="FC2823" s="20" t="s">
        <v>44</v>
      </c>
      <c r="FD2823" s="15">
        <v>10.3</v>
      </c>
      <c r="FE2823" s="15">
        <v>11.7</v>
      </c>
      <c r="FF2823" s="15">
        <v>9</v>
      </c>
      <c r="FG2823" s="15">
        <v>8.5</v>
      </c>
      <c r="FH2823" s="15">
        <v>3.7</v>
      </c>
      <c r="FI2823" s="15">
        <v>2.9</v>
      </c>
      <c r="FJ2823" s="15">
        <v>3.1</v>
      </c>
      <c r="FK2823" s="15">
        <v>3.8</v>
      </c>
      <c r="FL2823" s="15">
        <v>5.4</v>
      </c>
      <c r="FM2823" s="15">
        <v>7.7</v>
      </c>
      <c r="FN2823" s="15">
        <v>7.5</v>
      </c>
      <c r="FO2823" s="15">
        <v>10.4</v>
      </c>
      <c r="FP2823" s="21">
        <f t="shared" si="1102"/>
        <v>7</v>
      </c>
      <c r="FR2823" s="22">
        <f t="shared" si="1103"/>
        <v>10.333333333333334</v>
      </c>
      <c r="FS2823" s="23">
        <f t="shared" si="1104"/>
        <v>3.2666666666666671</v>
      </c>
      <c r="FT2823" s="24">
        <f t="shared" si="1109"/>
        <v>6.71199494949495</v>
      </c>
      <c r="GB2823" s="2">
        <f t="shared" si="1113"/>
        <v>1913</v>
      </c>
      <c r="GC2823" s="20" t="s">
        <v>44</v>
      </c>
      <c r="GD2823" s="15">
        <v>12</v>
      </c>
      <c r="GE2823" s="15">
        <v>12.6</v>
      </c>
      <c r="GF2823" s="15">
        <v>10.8</v>
      </c>
      <c r="GG2823" s="15">
        <v>10.9</v>
      </c>
      <c r="GH2823" s="15">
        <v>7.2</v>
      </c>
      <c r="GI2823" s="15">
        <v>6.3</v>
      </c>
      <c r="GJ2823" s="15">
        <v>6.4</v>
      </c>
      <c r="GK2823" s="15">
        <v>5.8</v>
      </c>
      <c r="GL2823" s="15">
        <v>7.5</v>
      </c>
      <c r="GM2823" s="15">
        <v>9.1</v>
      </c>
      <c r="GN2823" s="15">
        <v>8.9</v>
      </c>
      <c r="GO2823" s="15">
        <v>11.7</v>
      </c>
      <c r="GP2823" s="21">
        <f t="shared" si="1110"/>
        <v>9.1</v>
      </c>
      <c r="GQ2823" s="2"/>
      <c r="GR2823" s="22">
        <f t="shared" si="1111"/>
        <v>11.800000000000002</v>
      </c>
      <c r="GS2823" s="23">
        <f t="shared" si="1112"/>
        <v>6.166666666666667</v>
      </c>
      <c r="GT2823" s="24">
        <f t="shared" si="1120"/>
        <v>8.9053030303030294</v>
      </c>
      <c r="GU2823" s="22">
        <f>AVERAGE(Sheet1!AR2823,Sheet1!BR2823,Sheet1!CR2823,Sheet1!DR2822,Sheet1!ER2823,Sheet1!FR2823,Sheet1!GR2823)</f>
        <v>11.420000000000002</v>
      </c>
      <c r="GV2823" s="23">
        <f>AVERAGE(Sheet1!AS2823,Sheet1!BS2823,Sheet1!CS2823,Sheet1!DS2822,Sheet1!ES2823,Sheet1!FS2823,Sheet1!GS2823)</f>
        <v>5.546666666666666</v>
      </c>
      <c r="GW2823" s="22">
        <f t="shared" si="1121"/>
        <v>11.45439393939394</v>
      </c>
      <c r="GX2823" s="23">
        <f t="shared" si="1122"/>
        <v>5.0460858585858581</v>
      </c>
      <c r="GY2823" s="24">
        <f>AVERAGE(Sheet1!$AP2823,Sheet1!$BP2823,Sheet1!$CP2823,Sheet1!$DP2822,Sheet1!$EP2823,Sheet1!$FP2823,Sheet1!$GP2823)</f>
        <v>8.5566666666666666</v>
      </c>
      <c r="GZ2823" s="24">
        <f t="shared" si="1123"/>
        <v>8.2469381313131311</v>
      </c>
    </row>
    <row r="2824" spans="2:208">
      <c r="B2824" s="7"/>
      <c r="C2824" s="8">
        <f t="shared" si="1096"/>
        <v>8.9930555555555554</v>
      </c>
      <c r="D2824" s="25">
        <f t="shared" si="1106"/>
        <v>8.8886111111111106</v>
      </c>
      <c r="E2824" s="16">
        <f t="shared" si="1107"/>
        <v>8.3592013888888896</v>
      </c>
      <c r="F2824" s="8">
        <f t="shared" si="1118"/>
        <v>8.127193287037036</v>
      </c>
      <c r="G2824" s="29"/>
      <c r="H2824" s="16">
        <f t="shared" si="1097"/>
        <v>14.3</v>
      </c>
      <c r="I2824" s="17">
        <f t="shared" si="1098"/>
        <v>9.1499999999999986</v>
      </c>
      <c r="J2824" s="18">
        <f t="shared" si="1099"/>
        <v>2.7</v>
      </c>
      <c r="K2824" s="61">
        <f t="shared" si="1100"/>
        <v>8.5</v>
      </c>
      <c r="AA2824" s="2"/>
      <c r="BB2824" s="2">
        <f t="shared" si="1117"/>
        <v>1914</v>
      </c>
      <c r="BC2824" s="26">
        <v>1914</v>
      </c>
      <c r="BD2824" s="15">
        <v>11.3</v>
      </c>
      <c r="BE2824" s="15">
        <v>12.6</v>
      </c>
      <c r="BF2824" s="15">
        <v>12.9</v>
      </c>
      <c r="BG2824" s="15">
        <v>10.1</v>
      </c>
      <c r="BH2824" s="15">
        <v>9.6999999999999993</v>
      </c>
      <c r="BI2824" s="15">
        <v>8.6999999999999993</v>
      </c>
      <c r="BJ2824" s="15">
        <v>6.3</v>
      </c>
      <c r="BK2824" s="15">
        <v>8.4</v>
      </c>
      <c r="BL2824" s="15">
        <v>6.4</v>
      </c>
      <c r="BM2824" s="15">
        <v>9.1999999999999993</v>
      </c>
      <c r="BN2824" s="15">
        <v>10.3</v>
      </c>
      <c r="BO2824" s="15">
        <v>10.7</v>
      </c>
      <c r="BP2824" s="21">
        <f t="shared" si="1114"/>
        <v>9.7166666666666668</v>
      </c>
      <c r="BR2824" s="22">
        <f t="shared" si="1115"/>
        <v>12.266666666666666</v>
      </c>
      <c r="BS2824" s="23">
        <f t="shared" si="1116"/>
        <v>7.8</v>
      </c>
      <c r="BT2824" s="24">
        <f t="shared" si="1124"/>
        <v>9.170454545454545</v>
      </c>
      <c r="CB2824" s="2">
        <v>1914</v>
      </c>
      <c r="CC2824" s="26">
        <v>1914</v>
      </c>
      <c r="CD2824" s="15">
        <v>11</v>
      </c>
      <c r="CE2824" s="15">
        <v>10.9</v>
      </c>
      <c r="CF2824" s="15">
        <v>13.2</v>
      </c>
      <c r="CG2824" s="15">
        <v>10.1</v>
      </c>
      <c r="CH2824" s="15">
        <v>8.1</v>
      </c>
      <c r="CI2824" s="15">
        <v>8.3000000000000007</v>
      </c>
      <c r="CJ2824" s="15">
        <v>5.5</v>
      </c>
      <c r="CK2824" s="15">
        <v>7.4</v>
      </c>
      <c r="CL2824" s="15">
        <v>6.8</v>
      </c>
      <c r="CM2824" s="15">
        <v>7.9</v>
      </c>
      <c r="CN2824" s="15">
        <v>9.8000000000000007</v>
      </c>
      <c r="CO2824" s="15">
        <v>11.4</v>
      </c>
      <c r="CP2824" s="21">
        <f t="shared" ref="CP2824:CP2855" si="1129">SUM(CD2824:CO2824)/12</f>
        <v>9.2000000000000011</v>
      </c>
      <c r="CR2824" s="22">
        <f t="shared" ref="CR2824:CR2855" si="1130">SUM(CD2824+CE2824+CF2824)/3</f>
        <v>11.699999999999998</v>
      </c>
      <c r="CS2824" s="23">
        <f t="shared" ref="CS2824:CS2855" si="1131">SUM(CI2824+CJ2824+CK2824)/3</f>
        <v>7.0666666666666673</v>
      </c>
      <c r="DB2824" s="2">
        <f t="shared" si="1101"/>
        <v>1914</v>
      </c>
      <c r="DC2824" s="20" t="s">
        <v>45</v>
      </c>
      <c r="DD2824" s="15">
        <v>11.6</v>
      </c>
      <c r="DE2824" s="15">
        <v>12.1</v>
      </c>
      <c r="DF2824" s="15">
        <v>11.9</v>
      </c>
      <c r="DG2824" s="15">
        <v>8.6</v>
      </c>
      <c r="DH2824" s="15">
        <v>7.1</v>
      </c>
      <c r="DI2824" s="15">
        <v>5.7</v>
      </c>
      <c r="DJ2824" s="15">
        <v>4.0999999999999996</v>
      </c>
      <c r="DK2824" s="15">
        <v>6.2</v>
      </c>
      <c r="DL2824" s="15">
        <v>5.9</v>
      </c>
      <c r="DM2824" s="15">
        <v>8.1999999999999993</v>
      </c>
      <c r="DN2824" s="15">
        <v>9.1</v>
      </c>
      <c r="DO2824" s="15">
        <v>10.8</v>
      </c>
      <c r="DP2824" s="21">
        <f t="shared" ref="DP2824:DP2855" si="1132">SUM(DD2824:DO2824)/12</f>
        <v>8.4416666666666682</v>
      </c>
      <c r="DR2824" s="22">
        <f t="shared" ref="DR2824:DR2855" si="1133">SUM(DD2824+DE2824+DF2824)/3</f>
        <v>11.866666666666667</v>
      </c>
      <c r="DS2824" s="23">
        <f t="shared" ref="DS2824:DS2855" si="1134">SUM(DI2824+DJ2824+DK2824)/3</f>
        <v>5.333333333333333</v>
      </c>
      <c r="DT2824" s="24">
        <f t="shared" si="1108"/>
        <v>7.9954545454545443</v>
      </c>
      <c r="EB2824" s="2">
        <f t="shared" si="1128"/>
        <v>1914</v>
      </c>
      <c r="EC2824" s="20" t="s">
        <v>45</v>
      </c>
      <c r="ED2824" s="15">
        <v>11.8</v>
      </c>
      <c r="EE2824" s="15">
        <v>13.4</v>
      </c>
      <c r="EF2824" s="15">
        <v>14.3</v>
      </c>
      <c r="EG2824" s="15">
        <v>10.3</v>
      </c>
      <c r="EH2824" s="15">
        <v>9.3000000000000007</v>
      </c>
      <c r="EI2824" s="15">
        <v>7.3</v>
      </c>
      <c r="EJ2824" s="15">
        <v>5.7</v>
      </c>
      <c r="EK2824" s="15">
        <v>6.9</v>
      </c>
      <c r="EL2824" s="15">
        <v>7.1</v>
      </c>
      <c r="EM2824" s="15">
        <v>9.1999999999999993</v>
      </c>
      <c r="EN2824" s="15">
        <v>10.9</v>
      </c>
      <c r="EO2824" s="15">
        <v>12.7</v>
      </c>
      <c r="EP2824" s="21">
        <f t="shared" si="1125"/>
        <v>9.9083333333333332</v>
      </c>
      <c r="ER2824" s="22">
        <f t="shared" si="1126"/>
        <v>13.166666666666666</v>
      </c>
      <c r="ES2824" s="23">
        <f t="shared" si="1127"/>
        <v>6.6333333333333329</v>
      </c>
      <c r="FB2824" s="2">
        <f t="shared" si="1105"/>
        <v>1914</v>
      </c>
      <c r="FC2824" s="20" t="s">
        <v>45</v>
      </c>
      <c r="FD2824" s="15">
        <v>10.8</v>
      </c>
      <c r="FE2824" s="15">
        <v>12.2</v>
      </c>
      <c r="FF2824" s="15">
        <v>12.1</v>
      </c>
      <c r="FG2824" s="15">
        <v>7.5</v>
      </c>
      <c r="FH2824" s="15">
        <v>5.6</v>
      </c>
      <c r="FI2824" s="15">
        <v>4.5999999999999996</v>
      </c>
      <c r="FJ2824" s="15">
        <v>2.7</v>
      </c>
      <c r="FK2824" s="15">
        <v>4</v>
      </c>
      <c r="FL2824" s="15">
        <v>4.5999999999999996</v>
      </c>
      <c r="FM2824" s="15">
        <v>6.6</v>
      </c>
      <c r="FN2824" s="15">
        <v>8.9</v>
      </c>
      <c r="FO2824" s="15">
        <v>11.1</v>
      </c>
      <c r="FP2824" s="21">
        <f t="shared" si="1102"/>
        <v>7.5583333333333336</v>
      </c>
      <c r="FR2824" s="22">
        <f t="shared" si="1103"/>
        <v>11.700000000000001</v>
      </c>
      <c r="FS2824" s="23">
        <f t="shared" si="1104"/>
        <v>3.7666666666666671</v>
      </c>
      <c r="FT2824" s="24">
        <f t="shared" si="1109"/>
        <v>6.7816919191919203</v>
      </c>
      <c r="GB2824" s="2">
        <f t="shared" si="1113"/>
        <v>1914</v>
      </c>
      <c r="GC2824" s="20" t="s">
        <v>45</v>
      </c>
      <c r="GD2824" s="15">
        <v>12.5</v>
      </c>
      <c r="GE2824" s="15">
        <v>13.5</v>
      </c>
      <c r="GF2824" s="15">
        <v>13.7</v>
      </c>
      <c r="GG2824" s="15">
        <v>10.7</v>
      </c>
      <c r="GH2824" s="15">
        <v>8.3000000000000007</v>
      </c>
      <c r="GI2824" s="15">
        <v>6.8</v>
      </c>
      <c r="GJ2824" s="15">
        <v>5.8</v>
      </c>
      <c r="GK2824" s="15">
        <v>6.8</v>
      </c>
      <c r="GL2824" s="15">
        <v>6.4</v>
      </c>
      <c r="GM2824" s="15">
        <v>7.9</v>
      </c>
      <c r="GN2824" s="15">
        <v>10.5</v>
      </c>
      <c r="GO2824" s="15">
        <v>12.3</v>
      </c>
      <c r="GP2824" s="21">
        <f t="shared" si="1110"/>
        <v>9.6</v>
      </c>
      <c r="GQ2824" s="2"/>
      <c r="GR2824" s="22">
        <f t="shared" si="1111"/>
        <v>13.233333333333334</v>
      </c>
      <c r="GS2824" s="23">
        <f t="shared" si="1112"/>
        <v>6.4666666666666659</v>
      </c>
      <c r="GT2824" s="24">
        <f t="shared" si="1120"/>
        <v>8.9795454545454536</v>
      </c>
      <c r="GU2824" s="22">
        <f>AVERAGE(Sheet1!AR2824,Sheet1!BR2824,Sheet1!CR2824,Sheet1!DR2823,Sheet1!ER2824,Sheet1!FR2824,Sheet1!GR2824)</f>
        <v>12.144444444444444</v>
      </c>
      <c r="GV2824" s="23">
        <f>AVERAGE(Sheet1!AS2824,Sheet1!BS2824,Sheet1!CS2824,Sheet1!DS2823,Sheet1!ES2824,Sheet1!FS2824,Sheet1!GS2824)</f>
        <v>6.1055555555555552</v>
      </c>
      <c r="GW2824" s="22">
        <f t="shared" si="1121"/>
        <v>11.574343434343435</v>
      </c>
      <c r="GX2824" s="23">
        <f t="shared" si="1122"/>
        <v>5.227651515151515</v>
      </c>
      <c r="GY2824" s="24">
        <f>AVERAGE(Sheet1!$AP2824,Sheet1!$BP2824,Sheet1!$CP2824,Sheet1!$DP2823,Sheet1!$EP2824,Sheet1!$FP2824,Sheet1!$GP2824)</f>
        <v>8.9930555555555554</v>
      </c>
      <c r="GZ2824" s="24">
        <f t="shared" si="1123"/>
        <v>8.3404356060606073</v>
      </c>
    </row>
    <row r="2825" spans="2:208">
      <c r="B2825" s="7">
        <f>B2820+5</f>
        <v>1915</v>
      </c>
      <c r="C2825" s="8">
        <f t="shared" ref="C2825:C2856" si="1135">AVERAGE(AP2825,BP2825,CP2825,DP2824,EP2825,FP2825,GP2825)</f>
        <v>8.8861111111111111</v>
      </c>
      <c r="D2825" s="25">
        <f t="shared" si="1106"/>
        <v>8.8675000000000015</v>
      </c>
      <c r="E2825" s="16">
        <f t="shared" si="1107"/>
        <v>8.4649999999999999</v>
      </c>
      <c r="F2825" s="8">
        <f t="shared" si="1118"/>
        <v>8.1629803240740735</v>
      </c>
      <c r="G2825" s="29"/>
      <c r="H2825" s="16">
        <f t="shared" ref="H2825:H2856" si="1136">MAX(AD2825:AO2825,BD2825:BO2825,CD2825:CO2825,DD2824:DO2824,ED2825:EO2825,FD2825:FO2825,GD2825:GO2825)</f>
        <v>13.7</v>
      </c>
      <c r="I2825" s="17">
        <f t="shared" ref="I2825:I2856" si="1137">MEDIAN(AD2825:AO2825,BD2825:BO2825,CD2825:CO2825,DD2825:DO2825,ED2825:EO2825,FD2825:FO2825,GD2825:GO2825)</f>
        <v>8.4</v>
      </c>
      <c r="J2825" s="18">
        <f t="shared" ref="J2825:J2856" si="1138">MIN(AD2825:AO2825,BD2825:BO2825,CD2825:CO2825,DD2824:DO2824,ED2825:EO2825,FD2825:FO2825,GD2825:GO2825)</f>
        <v>3.8</v>
      </c>
      <c r="K2825" s="61">
        <f t="shared" ref="K2825:K2856" si="1139">(H2825+J2825)/2</f>
        <v>8.75</v>
      </c>
      <c r="AA2825" s="2"/>
      <c r="BB2825" s="2">
        <f t="shared" si="1117"/>
        <v>1915</v>
      </c>
      <c r="BC2825" s="26">
        <v>1915</v>
      </c>
      <c r="BD2825" s="15">
        <v>11.4</v>
      </c>
      <c r="BE2825" s="15">
        <v>12.5</v>
      </c>
      <c r="BF2825" s="15">
        <v>11.2</v>
      </c>
      <c r="BG2825" s="15">
        <v>10.9</v>
      </c>
      <c r="BH2825" s="15">
        <v>8.6999999999999993</v>
      </c>
      <c r="BI2825" s="15">
        <v>7.9</v>
      </c>
      <c r="BJ2825" s="15">
        <v>7.6</v>
      </c>
      <c r="BK2825" s="15">
        <v>7.7</v>
      </c>
      <c r="BL2825" s="15">
        <v>8.3000000000000007</v>
      </c>
      <c r="BM2825" s="15">
        <v>8.5</v>
      </c>
      <c r="BN2825" s="15">
        <v>8.8000000000000007</v>
      </c>
      <c r="BO2825" s="15">
        <v>10.4</v>
      </c>
      <c r="BP2825" s="21">
        <f t="shared" si="1114"/>
        <v>9.4916666666666654</v>
      </c>
      <c r="BR2825" s="22">
        <f t="shared" si="1115"/>
        <v>11.699999999999998</v>
      </c>
      <c r="BS2825" s="23">
        <f t="shared" si="1116"/>
        <v>7.7333333333333334</v>
      </c>
      <c r="BT2825" s="24">
        <f t="shared" si="1124"/>
        <v>9.2151515151515131</v>
      </c>
      <c r="CB2825" s="2">
        <f t="shared" ref="CB2825:CB2856" si="1140">CB2824+1</f>
        <v>1915</v>
      </c>
      <c r="CC2825" s="26">
        <v>1915</v>
      </c>
      <c r="CD2825" s="15">
        <v>11.4</v>
      </c>
      <c r="CE2825" s="15">
        <v>11.8</v>
      </c>
      <c r="CF2825" s="15">
        <v>10.8</v>
      </c>
      <c r="CG2825" s="15">
        <v>10.4</v>
      </c>
      <c r="CH2825" s="15">
        <v>8.5</v>
      </c>
      <c r="CI2825" s="15">
        <v>7.3</v>
      </c>
      <c r="CJ2825" s="15">
        <v>7.1</v>
      </c>
      <c r="CK2825" s="15">
        <v>7.8</v>
      </c>
      <c r="CL2825" s="15">
        <v>8</v>
      </c>
      <c r="CM2825" s="15">
        <v>8</v>
      </c>
      <c r="CN2825" s="15">
        <v>8.6999999999999993</v>
      </c>
      <c r="CO2825" s="15">
        <v>9.9</v>
      </c>
      <c r="CP2825" s="21">
        <f t="shared" si="1129"/>
        <v>9.1416666666666675</v>
      </c>
      <c r="CR2825" s="22">
        <f t="shared" si="1130"/>
        <v>11.333333333333334</v>
      </c>
      <c r="CS2825" s="23">
        <f t="shared" si="1131"/>
        <v>7.3999999999999995</v>
      </c>
      <c r="DB2825" s="2">
        <f t="shared" ref="DB2825:DB2856" si="1141">DB2824+1</f>
        <v>1915</v>
      </c>
      <c r="DC2825" s="20" t="s">
        <v>46</v>
      </c>
      <c r="DD2825" s="15">
        <v>11.6</v>
      </c>
      <c r="DE2825" s="15">
        <v>12.3</v>
      </c>
      <c r="DF2825" s="15">
        <v>10.199999999999999</v>
      </c>
      <c r="DG2825" s="15">
        <v>9.3000000000000007</v>
      </c>
      <c r="DH2825" s="15">
        <v>7.1</v>
      </c>
      <c r="DI2825" s="15">
        <v>5.0999999999999996</v>
      </c>
      <c r="DJ2825" s="15">
        <v>4.5</v>
      </c>
      <c r="DK2825" s="15">
        <v>5.9</v>
      </c>
      <c r="DL2825" s="15">
        <v>6.7</v>
      </c>
      <c r="DM2825" s="15">
        <v>7.2</v>
      </c>
      <c r="DN2825" s="15">
        <v>7.9</v>
      </c>
      <c r="DO2825" s="15">
        <v>10.199999999999999</v>
      </c>
      <c r="DP2825" s="21">
        <f t="shared" si="1132"/>
        <v>8.1666666666666679</v>
      </c>
      <c r="DR2825" s="22">
        <f t="shared" si="1133"/>
        <v>11.366666666666665</v>
      </c>
      <c r="DS2825" s="23">
        <f t="shared" si="1134"/>
        <v>5.166666666666667</v>
      </c>
      <c r="DT2825" s="24">
        <f t="shared" si="1108"/>
        <v>8.0537878787878796</v>
      </c>
      <c r="EB2825" s="2">
        <f t="shared" si="1128"/>
        <v>1915</v>
      </c>
      <c r="EC2825" s="20" t="s">
        <v>46</v>
      </c>
      <c r="ED2825" s="15">
        <v>12.7</v>
      </c>
      <c r="EE2825" s="15">
        <v>13.7</v>
      </c>
      <c r="EF2825" s="15">
        <v>11.6</v>
      </c>
      <c r="EG2825" s="15">
        <v>10.1</v>
      </c>
      <c r="EH2825" s="15">
        <v>7.6</v>
      </c>
      <c r="EI2825" s="15">
        <v>6.3</v>
      </c>
      <c r="EJ2825" s="15">
        <v>6.8</v>
      </c>
      <c r="EK2825" s="15">
        <v>7.4</v>
      </c>
      <c r="EL2825" s="15">
        <v>7.8</v>
      </c>
      <c r="EM2825" s="15">
        <v>8.1</v>
      </c>
      <c r="EN2825" s="15">
        <v>8.6999999999999993</v>
      </c>
      <c r="EO2825" s="15">
        <v>11.4</v>
      </c>
      <c r="EP2825" s="21">
        <f t="shared" si="1125"/>
        <v>9.35</v>
      </c>
      <c r="ER2825" s="22">
        <f t="shared" si="1126"/>
        <v>12.666666666666666</v>
      </c>
      <c r="ES2825" s="23">
        <f t="shared" si="1127"/>
        <v>6.833333333333333</v>
      </c>
      <c r="FB2825" s="2">
        <f t="shared" si="1105"/>
        <v>1915</v>
      </c>
      <c r="FC2825" s="20" t="s">
        <v>46</v>
      </c>
      <c r="FD2825" s="15">
        <v>11.2</v>
      </c>
      <c r="FE2825" s="15">
        <v>12</v>
      </c>
      <c r="FF2825" s="15">
        <v>8.8000000000000007</v>
      </c>
      <c r="FG2825" s="15">
        <v>7.3</v>
      </c>
      <c r="FH2825" s="15">
        <v>4.7</v>
      </c>
      <c r="FI2825" s="15">
        <v>3.8</v>
      </c>
      <c r="FJ2825" s="15">
        <v>4.3</v>
      </c>
      <c r="FK2825" s="15">
        <v>5.5</v>
      </c>
      <c r="FL2825" s="15">
        <v>6.2</v>
      </c>
      <c r="FM2825" s="15">
        <v>6.9</v>
      </c>
      <c r="FN2825" s="15">
        <v>8</v>
      </c>
      <c r="FO2825" s="15">
        <v>10.199999999999999</v>
      </c>
      <c r="FP2825" s="21">
        <f t="shared" si="1102"/>
        <v>7.4083333333333341</v>
      </c>
      <c r="FR2825" s="22">
        <f t="shared" si="1103"/>
        <v>10.666666666666666</v>
      </c>
      <c r="FS2825" s="23">
        <f t="shared" si="1104"/>
        <v>4.5333333333333332</v>
      </c>
      <c r="FT2825" s="24">
        <f t="shared" si="1109"/>
        <v>6.8412878787878801</v>
      </c>
      <c r="GB2825" s="2">
        <f t="shared" si="1113"/>
        <v>1915</v>
      </c>
      <c r="GC2825" s="20" t="s">
        <v>46</v>
      </c>
      <c r="GD2825" s="15">
        <v>12.4</v>
      </c>
      <c r="GE2825" s="15">
        <v>13.5</v>
      </c>
      <c r="GF2825" s="15">
        <v>11.6</v>
      </c>
      <c r="GG2825" s="15">
        <v>10.5</v>
      </c>
      <c r="GH2825" s="15">
        <v>7.6</v>
      </c>
      <c r="GI2825" s="15">
        <v>6.9</v>
      </c>
      <c r="GJ2825" s="15">
        <v>6.6</v>
      </c>
      <c r="GK2825" s="15">
        <v>7.5</v>
      </c>
      <c r="GL2825" s="15">
        <v>8</v>
      </c>
      <c r="GM2825" s="15">
        <v>8.1</v>
      </c>
      <c r="GN2825" s="15">
        <v>9.8000000000000007</v>
      </c>
      <c r="GO2825" s="15">
        <v>11.3</v>
      </c>
      <c r="GP2825" s="21">
        <f t="shared" si="1110"/>
        <v>9.4833333333333325</v>
      </c>
      <c r="GQ2825" s="2"/>
      <c r="GR2825" s="22">
        <f t="shared" si="1111"/>
        <v>12.5</v>
      </c>
      <c r="GS2825" s="23">
        <f t="shared" si="1112"/>
        <v>7</v>
      </c>
      <c r="GT2825" s="24">
        <f t="shared" si="1120"/>
        <v>9.0499999999999989</v>
      </c>
      <c r="GU2825" s="22">
        <f>AVERAGE(Sheet1!AR2825,Sheet1!BR2825,Sheet1!CR2825,Sheet1!DR2824,Sheet1!ER2825,Sheet1!FR2825,Sheet1!GR2825)</f>
        <v>11.788888888888886</v>
      </c>
      <c r="GV2825" s="23">
        <f>AVERAGE(Sheet1!AS2825,Sheet1!BS2825,Sheet1!CS2825,Sheet1!DS2824,Sheet1!ES2825,Sheet1!FS2825,Sheet1!GS2825)</f>
        <v>6.4722222222222214</v>
      </c>
      <c r="GW2825" s="22">
        <f t="shared" si="1121"/>
        <v>11.600606060606061</v>
      </c>
      <c r="GX2825" s="23">
        <f t="shared" si="1122"/>
        <v>5.3771464646464642</v>
      </c>
      <c r="GY2825" s="24">
        <f>AVERAGE(Sheet1!$AP2825,Sheet1!$BP2825,Sheet1!$CP2825,Sheet1!$DP2824,Sheet1!$EP2825,Sheet1!$FP2825,Sheet1!$GP2825)</f>
        <v>8.8861111111111111</v>
      </c>
      <c r="GZ2825" s="24">
        <f t="shared" si="1123"/>
        <v>8.4071022727272737</v>
      </c>
    </row>
    <row r="2826" spans="2:208">
      <c r="B2826" s="7"/>
      <c r="C2826" s="8">
        <f t="shared" si="1135"/>
        <v>9.0590277777777786</v>
      </c>
      <c r="D2826" s="25">
        <f t="shared" si="1106"/>
        <v>8.8803055555555552</v>
      </c>
      <c r="E2826" s="16">
        <f t="shared" si="1107"/>
        <v>8.6023611111111116</v>
      </c>
      <c r="F2826" s="8">
        <f t="shared" si="1118"/>
        <v>8.224079861111111</v>
      </c>
      <c r="G2826" s="29"/>
      <c r="H2826" s="16">
        <f t="shared" si="1136"/>
        <v>14.2</v>
      </c>
      <c r="I2826" s="17">
        <f t="shared" si="1137"/>
        <v>8.8500000000000014</v>
      </c>
      <c r="J2826" s="18">
        <f t="shared" si="1138"/>
        <v>3.5</v>
      </c>
      <c r="K2826" s="61">
        <f t="shared" si="1139"/>
        <v>8.85</v>
      </c>
      <c r="AA2826" s="2"/>
      <c r="BB2826" s="2">
        <f t="shared" si="1117"/>
        <v>1916</v>
      </c>
      <c r="BC2826" s="26">
        <v>1916</v>
      </c>
      <c r="BD2826" s="15">
        <v>12</v>
      </c>
      <c r="BE2826" s="15">
        <v>11.9</v>
      </c>
      <c r="BF2826" s="15">
        <v>12.1</v>
      </c>
      <c r="BG2826" s="15">
        <v>10.6</v>
      </c>
      <c r="BH2826" s="15">
        <v>8.8000000000000007</v>
      </c>
      <c r="BI2826" s="15">
        <v>7.1</v>
      </c>
      <c r="BJ2826" s="15">
        <v>7.7</v>
      </c>
      <c r="BK2826" s="15">
        <v>7.6</v>
      </c>
      <c r="BL2826" s="15">
        <v>8.1</v>
      </c>
      <c r="BM2826" s="15">
        <v>8.6999999999999993</v>
      </c>
      <c r="BN2826" s="15">
        <v>9.6999999999999993</v>
      </c>
      <c r="BO2826" s="15">
        <v>11.8</v>
      </c>
      <c r="BP2826" s="21">
        <f t="shared" si="1114"/>
        <v>9.6749999999999989</v>
      </c>
      <c r="BR2826" s="22">
        <f t="shared" si="1115"/>
        <v>12</v>
      </c>
      <c r="BS2826" s="23">
        <f t="shared" si="1116"/>
        <v>7.4666666666666659</v>
      </c>
      <c r="BT2826" s="24">
        <f t="shared" si="1124"/>
        <v>9.3090909090909069</v>
      </c>
      <c r="CB2826" s="2">
        <f t="shared" si="1140"/>
        <v>1916</v>
      </c>
      <c r="CC2826" s="26">
        <v>1916</v>
      </c>
      <c r="CD2826" s="27">
        <f t="shared" ref="CD2826:CO2826" si="1142">(SUM(CD2824:CD2825))/2</f>
        <v>11.2</v>
      </c>
      <c r="CE2826" s="27">
        <f t="shared" si="1142"/>
        <v>11.350000000000001</v>
      </c>
      <c r="CF2826" s="27">
        <f t="shared" si="1142"/>
        <v>12</v>
      </c>
      <c r="CG2826" s="27">
        <f t="shared" si="1142"/>
        <v>10.25</v>
      </c>
      <c r="CH2826" s="27">
        <f t="shared" si="1142"/>
        <v>8.3000000000000007</v>
      </c>
      <c r="CI2826" s="27">
        <f t="shared" si="1142"/>
        <v>7.8000000000000007</v>
      </c>
      <c r="CJ2826" s="27">
        <f t="shared" si="1142"/>
        <v>6.3</v>
      </c>
      <c r="CK2826" s="27">
        <f t="shared" si="1142"/>
        <v>7.6</v>
      </c>
      <c r="CL2826" s="27">
        <f t="shared" si="1142"/>
        <v>7.4</v>
      </c>
      <c r="CM2826" s="27">
        <f t="shared" si="1142"/>
        <v>7.95</v>
      </c>
      <c r="CN2826" s="27">
        <f t="shared" si="1142"/>
        <v>9.25</v>
      </c>
      <c r="CO2826" s="27">
        <f t="shared" si="1142"/>
        <v>10.65</v>
      </c>
      <c r="CP2826" s="21">
        <f t="shared" si="1129"/>
        <v>9.1708333333333325</v>
      </c>
      <c r="CR2826" s="22">
        <f t="shared" si="1130"/>
        <v>11.516666666666666</v>
      </c>
      <c r="CS2826" s="23">
        <f t="shared" si="1131"/>
        <v>7.2333333333333343</v>
      </c>
      <c r="DB2826" s="2">
        <f t="shared" si="1141"/>
        <v>1916</v>
      </c>
      <c r="DC2826" s="20" t="s">
        <v>47</v>
      </c>
      <c r="DD2826" s="15">
        <v>12.1</v>
      </c>
      <c r="DE2826" s="15">
        <v>12.4</v>
      </c>
      <c r="DF2826" s="15">
        <v>11.1</v>
      </c>
      <c r="DG2826" s="15">
        <v>8.1</v>
      </c>
      <c r="DH2826" s="15">
        <v>6.7</v>
      </c>
      <c r="DI2826" s="15">
        <v>4.5999999999999996</v>
      </c>
      <c r="DJ2826" s="15">
        <v>4.5</v>
      </c>
      <c r="DK2826" s="15">
        <v>5.4</v>
      </c>
      <c r="DL2826" s="15">
        <v>6.7</v>
      </c>
      <c r="DM2826" s="15">
        <v>7.7</v>
      </c>
      <c r="DN2826" s="15">
        <v>9.1999999999999993</v>
      </c>
      <c r="DO2826" s="15">
        <v>11.8</v>
      </c>
      <c r="DP2826" s="21">
        <f t="shared" si="1132"/>
        <v>8.3583333333333343</v>
      </c>
      <c r="DR2826" s="22">
        <f t="shared" si="1133"/>
        <v>11.866666666666667</v>
      </c>
      <c r="DS2826" s="23">
        <f t="shared" si="1134"/>
        <v>4.833333333333333</v>
      </c>
      <c r="DT2826" s="24">
        <f t="shared" si="1108"/>
        <v>8.1439393939393945</v>
      </c>
      <c r="EB2826" s="2">
        <f t="shared" si="1128"/>
        <v>1916</v>
      </c>
      <c r="EC2826" s="20" t="s">
        <v>47</v>
      </c>
      <c r="ED2826" s="15">
        <v>13.7</v>
      </c>
      <c r="EE2826" s="15">
        <v>14.2</v>
      </c>
      <c r="EF2826" s="15">
        <v>12.4</v>
      </c>
      <c r="EG2826" s="15">
        <v>9.9</v>
      </c>
      <c r="EH2826" s="15">
        <v>8.3000000000000007</v>
      </c>
      <c r="EI2826" s="15">
        <v>6.7</v>
      </c>
      <c r="EJ2826" s="15">
        <v>6.9</v>
      </c>
      <c r="EK2826" s="15">
        <v>6</v>
      </c>
      <c r="EL2826" s="15">
        <v>7.9</v>
      </c>
      <c r="EM2826" s="15">
        <v>8.9</v>
      </c>
      <c r="EN2826" s="15">
        <v>9.6</v>
      </c>
      <c r="EO2826" s="15">
        <v>12.7</v>
      </c>
      <c r="EP2826" s="21">
        <f t="shared" si="1125"/>
        <v>9.7666666666666675</v>
      </c>
      <c r="ER2826" s="22">
        <f t="shared" si="1126"/>
        <v>13.433333333333332</v>
      </c>
      <c r="ES2826" s="23">
        <f t="shared" si="1127"/>
        <v>6.5333333333333341</v>
      </c>
      <c r="FB2826" s="2">
        <f t="shared" si="1105"/>
        <v>1916</v>
      </c>
      <c r="FC2826" s="20" t="s">
        <v>47</v>
      </c>
      <c r="FD2826" s="15">
        <v>12.4</v>
      </c>
      <c r="FE2826" s="15">
        <v>13.3</v>
      </c>
      <c r="FF2826" s="15">
        <v>9.8000000000000007</v>
      </c>
      <c r="FG2826" s="15">
        <v>7.3</v>
      </c>
      <c r="FH2826" s="15">
        <v>5.7</v>
      </c>
      <c r="FI2826" s="15">
        <v>3.5</v>
      </c>
      <c r="FJ2826" s="15">
        <v>3.5</v>
      </c>
      <c r="FK2826" s="15">
        <v>3.5</v>
      </c>
      <c r="FL2826" s="15">
        <v>6.2</v>
      </c>
      <c r="FM2826" s="15">
        <v>7.3</v>
      </c>
      <c r="FN2826" s="15">
        <v>9.1999999999999993</v>
      </c>
      <c r="FO2826" s="15">
        <v>12</v>
      </c>
      <c r="FP2826" s="21">
        <f t="shared" si="1102"/>
        <v>7.8083333333333336</v>
      </c>
      <c r="FR2826" s="22">
        <f t="shared" si="1103"/>
        <v>11.833333333333334</v>
      </c>
      <c r="FS2826" s="23">
        <f t="shared" si="1104"/>
        <v>3.5</v>
      </c>
      <c r="FT2826" s="24">
        <f t="shared" si="1109"/>
        <v>6.9439393939393943</v>
      </c>
      <c r="GB2826" s="2">
        <f t="shared" si="1113"/>
        <v>1916</v>
      </c>
      <c r="GC2826" s="20" t="s">
        <v>47</v>
      </c>
      <c r="GD2826" s="15">
        <v>13.6</v>
      </c>
      <c r="GE2826" s="15">
        <v>14.1</v>
      </c>
      <c r="GF2826" s="15">
        <v>12.3</v>
      </c>
      <c r="GG2826" s="15">
        <v>10.6</v>
      </c>
      <c r="GH2826" s="15">
        <v>8.3000000000000007</v>
      </c>
      <c r="GI2826" s="15">
        <v>7.1</v>
      </c>
      <c r="GJ2826" s="15">
        <v>5.8</v>
      </c>
      <c r="GK2826" s="15">
        <v>6.4</v>
      </c>
      <c r="GL2826" s="15">
        <v>7.8</v>
      </c>
      <c r="GM2826" s="15">
        <v>9</v>
      </c>
      <c r="GN2826" s="15">
        <v>9.6999999999999993</v>
      </c>
      <c r="GO2826" s="15">
        <v>12.5</v>
      </c>
      <c r="GP2826" s="21">
        <f t="shared" si="1110"/>
        <v>9.7666666666666675</v>
      </c>
      <c r="GQ2826" s="2"/>
      <c r="GR2826" s="22">
        <f t="shared" si="1111"/>
        <v>13.333333333333334</v>
      </c>
      <c r="GS2826" s="23">
        <f t="shared" si="1112"/>
        <v>6.4333333333333327</v>
      </c>
      <c r="GT2826" s="24">
        <f t="shared" si="1120"/>
        <v>9.168181818181818</v>
      </c>
      <c r="GU2826" s="22">
        <f>AVERAGE(Sheet1!AR2826,Sheet1!BR2826,Sheet1!CR2826,Sheet1!DR2825,Sheet1!ER2826,Sheet1!FR2826,Sheet1!GR2826)</f>
        <v>12.247222222222222</v>
      </c>
      <c r="GV2826" s="23">
        <f>AVERAGE(Sheet1!AS2826,Sheet1!BS2826,Sheet1!CS2826,Sheet1!DS2825,Sheet1!ES2826,Sheet1!FS2826,Sheet1!GS2826)</f>
        <v>6.0555555555555562</v>
      </c>
      <c r="GW2826" s="22">
        <f t="shared" si="1121"/>
        <v>11.71929292929293</v>
      </c>
      <c r="GX2826" s="23">
        <f t="shared" si="1122"/>
        <v>5.4666666666666668</v>
      </c>
      <c r="GY2826" s="24">
        <f>AVERAGE(Sheet1!$AP2826,Sheet1!$BP2826,Sheet1!$CP2826,Sheet1!$DP2825,Sheet1!$EP2826,Sheet1!$FP2826,Sheet1!$GP2826)</f>
        <v>9.0590277777777786</v>
      </c>
      <c r="GZ2826" s="24">
        <f t="shared" si="1123"/>
        <v>8.5190025252525245</v>
      </c>
    </row>
    <row r="2827" spans="2:208">
      <c r="B2827" s="7"/>
      <c r="C2827" s="8">
        <f t="shared" si="1135"/>
        <v>9.2895833333333346</v>
      </c>
      <c r="D2827" s="25">
        <f t="shared" si="1106"/>
        <v>8.9568888888888889</v>
      </c>
      <c r="E2827" s="16">
        <f t="shared" si="1107"/>
        <v>8.7865277777777795</v>
      </c>
      <c r="F2827" s="8">
        <f t="shared" si="1118"/>
        <v>8.3061979166666653</v>
      </c>
      <c r="G2827" s="29"/>
      <c r="H2827" s="16">
        <f t="shared" si="1136"/>
        <v>14.3</v>
      </c>
      <c r="I2827" s="17">
        <f t="shared" si="1137"/>
        <v>8.9499999999999993</v>
      </c>
      <c r="J2827" s="18">
        <f t="shared" si="1138"/>
        <v>4</v>
      </c>
      <c r="K2827" s="61">
        <f t="shared" si="1139"/>
        <v>9.15</v>
      </c>
      <c r="AA2827" s="2"/>
      <c r="BB2827" s="2">
        <f t="shared" si="1117"/>
        <v>1917</v>
      </c>
      <c r="BC2827" s="26">
        <v>1917</v>
      </c>
      <c r="BD2827" s="15">
        <v>11.7</v>
      </c>
      <c r="BE2827" s="15">
        <v>12</v>
      </c>
      <c r="BF2827" s="15">
        <v>11.8</v>
      </c>
      <c r="BG2827" s="15">
        <v>10.3</v>
      </c>
      <c r="BH2827" s="15">
        <v>8.6999999999999993</v>
      </c>
      <c r="BI2827" s="14"/>
      <c r="BJ2827" s="15">
        <v>8</v>
      </c>
      <c r="BK2827" s="15">
        <v>8.1999999999999993</v>
      </c>
      <c r="BL2827" s="15">
        <v>8.6999999999999993</v>
      </c>
      <c r="BM2827" s="15">
        <v>8.5</v>
      </c>
      <c r="BN2827" s="15">
        <v>10.199999999999999</v>
      </c>
      <c r="BO2827" s="15">
        <v>12.2</v>
      </c>
      <c r="BP2827" s="21">
        <f t="shared" si="1114"/>
        <v>9.1916666666666682</v>
      </c>
      <c r="BR2827" s="22">
        <f t="shared" si="1115"/>
        <v>11.833333333333334</v>
      </c>
      <c r="BS2827" s="23">
        <f t="shared" si="1116"/>
        <v>5.3999999999999995</v>
      </c>
      <c r="BT2827" s="24">
        <f t="shared" si="1124"/>
        <v>9.348484848484846</v>
      </c>
      <c r="CB2827" s="2">
        <f t="shared" si="1140"/>
        <v>1917</v>
      </c>
      <c r="CC2827" s="26">
        <v>1917</v>
      </c>
      <c r="CD2827" s="27">
        <f t="shared" ref="CD2827:CO2827" si="1143">(SUM(CD2828:CD2829))/2</f>
        <v>13</v>
      </c>
      <c r="CE2827" s="27">
        <f t="shared" si="1143"/>
        <v>14.3</v>
      </c>
      <c r="CF2827" s="27">
        <f t="shared" si="1143"/>
        <v>12.65</v>
      </c>
      <c r="CG2827" s="27">
        <f t="shared" si="1143"/>
        <v>11.5</v>
      </c>
      <c r="CH2827" s="27">
        <f t="shared" si="1143"/>
        <v>10.7</v>
      </c>
      <c r="CI2827" s="27">
        <f t="shared" si="1143"/>
        <v>8.8999999999999986</v>
      </c>
      <c r="CJ2827" s="27">
        <f t="shared" si="1143"/>
        <v>7.15</v>
      </c>
      <c r="CK2827" s="27">
        <f t="shared" si="1143"/>
        <v>8.6499999999999986</v>
      </c>
      <c r="CL2827" s="27">
        <f t="shared" si="1143"/>
        <v>8.9499999999999993</v>
      </c>
      <c r="CM2827" s="27">
        <f t="shared" si="1143"/>
        <v>8.65</v>
      </c>
      <c r="CN2827" s="27">
        <f t="shared" si="1143"/>
        <v>10.65</v>
      </c>
      <c r="CO2827" s="27">
        <f t="shared" si="1143"/>
        <v>12.15</v>
      </c>
      <c r="CP2827" s="21">
        <f t="shared" si="1129"/>
        <v>10.60416666666667</v>
      </c>
      <c r="CR2827" s="22">
        <f t="shared" si="1130"/>
        <v>13.316666666666668</v>
      </c>
      <c r="CS2827" s="23">
        <f t="shared" si="1131"/>
        <v>8.2333333333333325</v>
      </c>
      <c r="DB2827" s="2">
        <f t="shared" si="1141"/>
        <v>1917</v>
      </c>
      <c r="DC2827" s="20" t="s">
        <v>48</v>
      </c>
      <c r="DD2827" s="15">
        <v>11.6</v>
      </c>
      <c r="DE2827" s="15">
        <v>11.7</v>
      </c>
      <c r="DF2827" s="15">
        <v>10.7</v>
      </c>
      <c r="DG2827" s="15">
        <v>8.4</v>
      </c>
      <c r="DH2827" s="15">
        <v>6</v>
      </c>
      <c r="DI2827" s="15">
        <v>5.3</v>
      </c>
      <c r="DJ2827" s="15">
        <v>5.3</v>
      </c>
      <c r="DK2827" s="15">
        <v>5.5</v>
      </c>
      <c r="DL2827" s="15">
        <v>6.7</v>
      </c>
      <c r="DM2827" s="15">
        <v>7.6</v>
      </c>
      <c r="DN2827" s="15">
        <v>9.6</v>
      </c>
      <c r="DO2827" s="15">
        <v>11.9</v>
      </c>
      <c r="DP2827" s="21">
        <f t="shared" si="1132"/>
        <v>8.3583333333333325</v>
      </c>
      <c r="DR2827" s="22">
        <f t="shared" si="1133"/>
        <v>11.333333333333334</v>
      </c>
      <c r="DS2827" s="23">
        <f t="shared" si="1134"/>
        <v>5.3666666666666671</v>
      </c>
      <c r="DT2827" s="24">
        <f t="shared" si="1108"/>
        <v>8.2234848484848495</v>
      </c>
      <c r="EB2827" s="2">
        <f t="shared" si="1128"/>
        <v>1917</v>
      </c>
      <c r="EC2827" s="20" t="s">
        <v>48</v>
      </c>
      <c r="ED2827" s="15">
        <v>12.9</v>
      </c>
      <c r="EE2827" s="15">
        <v>13.3</v>
      </c>
      <c r="EF2827" s="15">
        <v>13</v>
      </c>
      <c r="EG2827" s="15">
        <v>9.8000000000000007</v>
      </c>
      <c r="EH2827" s="15">
        <v>7.7</v>
      </c>
      <c r="EI2827" s="15">
        <v>7.4</v>
      </c>
      <c r="EJ2827" s="15">
        <v>6.3</v>
      </c>
      <c r="EK2827" s="15">
        <v>6.6</v>
      </c>
      <c r="EL2827" s="15">
        <v>7.7</v>
      </c>
      <c r="EM2827" s="15">
        <v>8.1</v>
      </c>
      <c r="EN2827" s="15">
        <v>10.4</v>
      </c>
      <c r="EO2827" s="15">
        <v>13.2</v>
      </c>
      <c r="EP2827" s="21">
        <f t="shared" si="1125"/>
        <v>9.7000000000000011</v>
      </c>
      <c r="ER2827" s="22">
        <f t="shared" si="1126"/>
        <v>13.066666666666668</v>
      </c>
      <c r="ES2827" s="23">
        <f t="shared" si="1127"/>
        <v>6.7666666666666657</v>
      </c>
      <c r="FB2827" s="2">
        <f t="shared" si="1105"/>
        <v>1917</v>
      </c>
      <c r="FC2827" s="20" t="s">
        <v>48</v>
      </c>
      <c r="FD2827" s="15">
        <v>11.9</v>
      </c>
      <c r="FE2827" s="15">
        <v>12.2</v>
      </c>
      <c r="FF2827" s="15">
        <v>10.9</v>
      </c>
      <c r="FG2827" s="15">
        <v>6.5</v>
      </c>
      <c r="FH2827" s="15">
        <v>5.6</v>
      </c>
      <c r="FI2827" s="15">
        <v>5.0999999999999996</v>
      </c>
      <c r="FJ2827" s="15">
        <v>4.3</v>
      </c>
      <c r="FK2827" s="15">
        <v>4</v>
      </c>
      <c r="FL2827" s="15">
        <v>6.4</v>
      </c>
      <c r="FM2827" s="15">
        <v>7.5</v>
      </c>
      <c r="FN2827" s="15">
        <v>9.6999999999999993</v>
      </c>
      <c r="FO2827" s="15">
        <v>11.9</v>
      </c>
      <c r="FP2827" s="21">
        <f t="shared" ref="FP2827:FP2858" si="1144">SUM(FD2827:FO2827)/12</f>
        <v>8.0000000000000018</v>
      </c>
      <c r="FR2827" s="22">
        <f t="shared" ref="FR2827:FR2858" si="1145">SUM(FD2827+FE2827+FF2827)/3</f>
        <v>11.666666666666666</v>
      </c>
      <c r="FS2827" s="23">
        <f t="shared" ref="FS2827:FS2858" si="1146">SUM(FI2827+FJ2827+FK2827)/3</f>
        <v>4.4666666666666659</v>
      </c>
      <c r="FT2827" s="24">
        <f t="shared" si="1109"/>
        <v>7.1446969696969695</v>
      </c>
      <c r="GB2827" s="2">
        <f t="shared" si="1113"/>
        <v>1917</v>
      </c>
      <c r="GC2827" s="20" t="s">
        <v>48</v>
      </c>
      <c r="GD2827" s="15">
        <v>13.1</v>
      </c>
      <c r="GE2827" s="15">
        <v>13.1</v>
      </c>
      <c r="GF2827" s="15">
        <v>12.5</v>
      </c>
      <c r="GG2827" s="15">
        <v>9.8000000000000007</v>
      </c>
      <c r="GH2827" s="15">
        <v>8.3000000000000007</v>
      </c>
      <c r="GI2827" s="15">
        <v>7</v>
      </c>
      <c r="GJ2827" s="15">
        <v>8.1</v>
      </c>
      <c r="GK2827" s="15">
        <v>6.7</v>
      </c>
      <c r="GL2827" s="15">
        <v>8.5</v>
      </c>
      <c r="GM2827" s="15">
        <v>8.1999999999999993</v>
      </c>
      <c r="GN2827" s="15">
        <v>10.6</v>
      </c>
      <c r="GO2827" s="15">
        <v>12.7</v>
      </c>
      <c r="GP2827" s="21">
        <f t="shared" si="1110"/>
        <v>9.8833333333333329</v>
      </c>
      <c r="GQ2827" s="2"/>
      <c r="GR2827" s="22">
        <f t="shared" si="1111"/>
        <v>12.9</v>
      </c>
      <c r="GS2827" s="23">
        <f t="shared" si="1112"/>
        <v>7.2666666666666666</v>
      </c>
      <c r="GT2827" s="24">
        <f t="shared" si="1120"/>
        <v>9.2643939393939387</v>
      </c>
      <c r="GU2827" s="22">
        <f>AVERAGE(Sheet1!AR2827,Sheet1!BR2827,Sheet1!CR2827,Sheet1!DR2826,Sheet1!ER2827,Sheet1!FR2827,Sheet1!GR2827)</f>
        <v>12.441666666666668</v>
      </c>
      <c r="GV2827" s="23">
        <f>AVERAGE(Sheet1!AS2827,Sheet1!BS2827,Sheet1!CS2827,Sheet1!DS2826,Sheet1!ES2827,Sheet1!FS2827,Sheet1!GS2827)</f>
        <v>6.1611111111111105</v>
      </c>
      <c r="GW2827" s="22">
        <f t="shared" si="1121"/>
        <v>11.862474747474749</v>
      </c>
      <c r="GX2827" s="23">
        <f t="shared" si="1122"/>
        <v>5.5797979797979798</v>
      </c>
      <c r="GY2827" s="24">
        <f>AVERAGE(Sheet1!$AP2827,Sheet1!$BP2827,Sheet1!$CP2827,Sheet1!$DP2826,Sheet1!$EP2827,Sheet1!$FP2827,Sheet1!$GP2827)</f>
        <v>9.2895833333333346</v>
      </c>
      <c r="GZ2827" s="24">
        <f t="shared" si="1123"/>
        <v>8.6648358585858585</v>
      </c>
    </row>
    <row r="2828" spans="2:208">
      <c r="B2828" s="7"/>
      <c r="C2828" s="8">
        <f t="shared" si="1135"/>
        <v>9.3430555555555568</v>
      </c>
      <c r="D2828" s="25">
        <f t="shared" si="1106"/>
        <v>9.1141666666666676</v>
      </c>
      <c r="E2828" s="16">
        <f t="shared" si="1107"/>
        <v>8.9327083333333341</v>
      </c>
      <c r="F2828" s="8">
        <f t="shared" si="1118"/>
        <v>8.3787673611111124</v>
      </c>
      <c r="G2828" s="29"/>
      <c r="H2828" s="16">
        <f t="shared" si="1136"/>
        <v>14.6</v>
      </c>
      <c r="I2828" s="17">
        <f t="shared" si="1137"/>
        <v>9.1999999999999993</v>
      </c>
      <c r="J2828" s="18">
        <f t="shared" si="1138"/>
        <v>2.6</v>
      </c>
      <c r="K2828" s="61">
        <f t="shared" si="1139"/>
        <v>8.6</v>
      </c>
      <c r="AA2828" s="2"/>
      <c r="BB2828" s="2">
        <f t="shared" si="1117"/>
        <v>1918</v>
      </c>
      <c r="BC2828" s="26">
        <v>1918</v>
      </c>
      <c r="BD2828" s="15">
        <v>12.7</v>
      </c>
      <c r="BE2828" s="15">
        <v>12.9</v>
      </c>
      <c r="BF2828" s="15">
        <v>12.1</v>
      </c>
      <c r="BG2828" s="15">
        <v>9.6</v>
      </c>
      <c r="BH2828" s="15">
        <v>10.3</v>
      </c>
      <c r="BI2828" s="15">
        <v>8.3000000000000007</v>
      </c>
      <c r="BJ2828" s="15">
        <v>7.3</v>
      </c>
      <c r="BK2828" s="15">
        <v>8.6999999999999993</v>
      </c>
      <c r="BL2828" s="15">
        <v>8.1999999999999993</v>
      </c>
      <c r="BM2828" s="15">
        <v>8</v>
      </c>
      <c r="BN2828" s="15">
        <v>9.6999999999999993</v>
      </c>
      <c r="BO2828" s="15">
        <v>11.3</v>
      </c>
      <c r="BP2828" s="21">
        <f t="shared" si="1114"/>
        <v>9.9250000000000007</v>
      </c>
      <c r="BR2828" s="22">
        <f t="shared" si="1115"/>
        <v>12.566666666666668</v>
      </c>
      <c r="BS2828" s="23">
        <f t="shared" si="1116"/>
        <v>8.1</v>
      </c>
      <c r="BT2828" s="24">
        <f t="shared" si="1124"/>
        <v>9.4469696969696955</v>
      </c>
      <c r="CB2828" s="2">
        <f t="shared" si="1140"/>
        <v>1918</v>
      </c>
      <c r="CC2828" s="26">
        <v>1918</v>
      </c>
      <c r="CD2828" s="15">
        <v>14.2</v>
      </c>
      <c r="CE2828" s="15">
        <v>14.4</v>
      </c>
      <c r="CF2828" s="15">
        <v>12.9</v>
      </c>
      <c r="CG2828" s="15">
        <v>11.1</v>
      </c>
      <c r="CH2828" s="15">
        <v>11.4</v>
      </c>
      <c r="CI2828" s="15">
        <v>9.6</v>
      </c>
      <c r="CJ2828" s="15">
        <v>6.8</v>
      </c>
      <c r="CK2828" s="15">
        <v>9.1999999999999993</v>
      </c>
      <c r="CL2828" s="15">
        <v>8.8000000000000007</v>
      </c>
      <c r="CM2828" s="15">
        <v>7.7</v>
      </c>
      <c r="CN2828" s="15">
        <v>10.3</v>
      </c>
      <c r="CO2828" s="15">
        <v>11.4</v>
      </c>
      <c r="CP2828" s="21">
        <f t="shared" si="1129"/>
        <v>10.65</v>
      </c>
      <c r="CR2828" s="22">
        <f t="shared" si="1130"/>
        <v>13.833333333333334</v>
      </c>
      <c r="CS2828" s="23">
        <f t="shared" si="1131"/>
        <v>8.5333333333333332</v>
      </c>
      <c r="DB2828" s="2">
        <f t="shared" si="1141"/>
        <v>1918</v>
      </c>
      <c r="DC2828" s="20" t="s">
        <v>49</v>
      </c>
      <c r="DD2828" s="15">
        <v>12.5</v>
      </c>
      <c r="DE2828" s="15">
        <v>12.4</v>
      </c>
      <c r="DF2828" s="15">
        <v>11.4</v>
      </c>
      <c r="DG2828" s="15">
        <v>8.3000000000000007</v>
      </c>
      <c r="DH2828" s="15">
        <v>7.7</v>
      </c>
      <c r="DI2828" s="15">
        <v>5</v>
      </c>
      <c r="DJ2828" s="15">
        <v>4.3</v>
      </c>
      <c r="DK2828" s="15">
        <v>6.6</v>
      </c>
      <c r="DL2828" s="15">
        <v>6.7</v>
      </c>
      <c r="DM2828" s="15">
        <v>6.7</v>
      </c>
      <c r="DN2828" s="15">
        <v>8.9</v>
      </c>
      <c r="DO2828" s="15">
        <v>10.9</v>
      </c>
      <c r="DP2828" s="21">
        <f t="shared" si="1132"/>
        <v>8.4500000000000011</v>
      </c>
      <c r="DR2828" s="22">
        <f t="shared" si="1133"/>
        <v>12.1</v>
      </c>
      <c r="DS2828" s="23">
        <f t="shared" si="1134"/>
        <v>5.3</v>
      </c>
      <c r="DT2828" s="24">
        <f t="shared" si="1108"/>
        <v>8.2977272727272737</v>
      </c>
      <c r="EB2828" s="2">
        <f t="shared" si="1128"/>
        <v>1918</v>
      </c>
      <c r="EC2828" s="20" t="s">
        <v>49</v>
      </c>
      <c r="ED2828" s="15">
        <v>14.4</v>
      </c>
      <c r="EE2828" s="15">
        <v>14.6</v>
      </c>
      <c r="EF2828" s="15">
        <v>13.1</v>
      </c>
      <c r="EG2828" s="15">
        <v>10.7</v>
      </c>
      <c r="EH2828" s="15">
        <v>8.8000000000000007</v>
      </c>
      <c r="EI2828" s="15">
        <v>8.1999999999999993</v>
      </c>
      <c r="EJ2828" s="15">
        <v>6.2</v>
      </c>
      <c r="EK2828" s="15">
        <v>7.6</v>
      </c>
      <c r="EL2828" s="15">
        <v>7.5</v>
      </c>
      <c r="EM2828" s="15">
        <v>7.9</v>
      </c>
      <c r="EN2828" s="15">
        <v>9.6</v>
      </c>
      <c r="EO2828" s="15">
        <v>11</v>
      </c>
      <c r="EP2828" s="21">
        <f t="shared" si="1125"/>
        <v>9.9666666666666668</v>
      </c>
      <c r="ER2828" s="22">
        <f t="shared" si="1126"/>
        <v>14.033333333333333</v>
      </c>
      <c r="ES2828" s="23">
        <f t="shared" si="1127"/>
        <v>7.333333333333333</v>
      </c>
      <c r="FB2828" s="2">
        <f t="shared" ref="FB2828:FB2849" si="1147">FB2827+1</f>
        <v>1918</v>
      </c>
      <c r="FC2828" s="20" t="s">
        <v>49</v>
      </c>
      <c r="FD2828" s="15">
        <v>13</v>
      </c>
      <c r="FE2828" s="15">
        <v>11.9</v>
      </c>
      <c r="FF2828" s="15">
        <v>10.3</v>
      </c>
      <c r="FG2828" s="15">
        <v>6.1</v>
      </c>
      <c r="FH2828" s="15">
        <v>6</v>
      </c>
      <c r="FI2828" s="15">
        <v>4.5</v>
      </c>
      <c r="FJ2828" s="15">
        <v>2.6</v>
      </c>
      <c r="FK2828" s="15">
        <v>5</v>
      </c>
      <c r="FL2828" s="15">
        <v>5.7</v>
      </c>
      <c r="FM2828" s="15">
        <v>6.1</v>
      </c>
      <c r="FN2828" s="15">
        <v>7.8</v>
      </c>
      <c r="FO2828" s="15">
        <v>9.1999999999999993</v>
      </c>
      <c r="FP2828" s="21">
        <f t="shared" si="1144"/>
        <v>7.3500000000000005</v>
      </c>
      <c r="FR2828" s="22">
        <f t="shared" si="1145"/>
        <v>11.733333333333334</v>
      </c>
      <c r="FS2828" s="23">
        <f t="shared" si="1146"/>
        <v>4.0333333333333332</v>
      </c>
      <c r="FT2828" s="24">
        <f t="shared" si="1109"/>
        <v>7.3818181818181809</v>
      </c>
      <c r="GB2828" s="2">
        <f t="shared" si="1113"/>
        <v>1918</v>
      </c>
      <c r="GC2828" s="20" t="s">
        <v>49</v>
      </c>
      <c r="GD2828" s="15">
        <v>13.9</v>
      </c>
      <c r="GE2828" s="15">
        <v>13.7</v>
      </c>
      <c r="GF2828" s="15">
        <v>12.8</v>
      </c>
      <c r="GG2828" s="15">
        <v>9.5</v>
      </c>
      <c r="GH2828" s="15">
        <v>9.1999999999999993</v>
      </c>
      <c r="GI2828" s="15">
        <v>8.4</v>
      </c>
      <c r="GJ2828" s="15">
        <v>6</v>
      </c>
      <c r="GK2828" s="15">
        <v>7.9</v>
      </c>
      <c r="GL2828" s="15">
        <v>7.7</v>
      </c>
      <c r="GM2828" s="15">
        <v>7.5</v>
      </c>
      <c r="GN2828" s="15">
        <v>10</v>
      </c>
      <c r="GO2828" s="15">
        <v>11.1</v>
      </c>
      <c r="GP2828" s="21">
        <f t="shared" si="1110"/>
        <v>9.8083333333333353</v>
      </c>
      <c r="GQ2828" s="2"/>
      <c r="GR2828" s="22">
        <f t="shared" si="1111"/>
        <v>13.466666666666669</v>
      </c>
      <c r="GS2828" s="23">
        <f t="shared" si="1112"/>
        <v>7.4333333333333336</v>
      </c>
      <c r="GT2828" s="24">
        <f t="shared" si="1120"/>
        <v>9.3628787878787882</v>
      </c>
      <c r="GU2828" s="22">
        <f>AVERAGE(Sheet1!AR2828,Sheet1!BR2828,Sheet1!CR2828,Sheet1!DR2827,Sheet1!ER2828,Sheet1!FR2828,Sheet1!GR2828)</f>
        <v>12.827777777777778</v>
      </c>
      <c r="GV2828" s="23">
        <f>AVERAGE(Sheet1!AS2828,Sheet1!BS2828,Sheet1!CS2828,Sheet1!DS2827,Sheet1!ES2828,Sheet1!FS2828,Sheet1!GS2828)</f>
        <v>6.8</v>
      </c>
      <c r="GW2828" s="22">
        <f t="shared" si="1121"/>
        <v>12.09909090909091</v>
      </c>
      <c r="GX2828" s="23">
        <f t="shared" si="1122"/>
        <v>5.7941919191919187</v>
      </c>
      <c r="GY2828" s="24">
        <f>AVERAGE(Sheet1!$AP2828,Sheet1!$BP2828,Sheet1!$CP2828,Sheet1!$DP2827,Sheet1!$EP2828,Sheet1!$FP2828,Sheet1!$GP2828)</f>
        <v>9.3430555555555568</v>
      </c>
      <c r="GZ2828" s="24">
        <f t="shared" si="1123"/>
        <v>8.8371212121212128</v>
      </c>
    </row>
    <row r="2829" spans="2:208">
      <c r="B2829" s="7"/>
      <c r="C2829" s="8">
        <f t="shared" si="1135"/>
        <v>9.4930555555555554</v>
      </c>
      <c r="D2829" s="25">
        <f t="shared" ref="D2829:D2860" si="1148">AVERAGE(C2825:C2829)</f>
        <v>9.2141666666666673</v>
      </c>
      <c r="E2829" s="16">
        <f t="shared" si="1107"/>
        <v>9.0513888888888889</v>
      </c>
      <c r="F2829" s="8">
        <f t="shared" si="1118"/>
        <v>8.4624479166666653</v>
      </c>
      <c r="G2829" s="29"/>
      <c r="H2829" s="16">
        <f t="shared" si="1136"/>
        <v>14.9</v>
      </c>
      <c r="I2829" s="17">
        <f t="shared" si="1137"/>
        <v>9.6</v>
      </c>
      <c r="J2829" s="18">
        <f t="shared" si="1138"/>
        <v>2.8</v>
      </c>
      <c r="K2829" s="61">
        <f t="shared" si="1139"/>
        <v>8.85</v>
      </c>
      <c r="AA2829" s="2"/>
      <c r="BB2829" s="2">
        <f t="shared" si="1117"/>
        <v>1919</v>
      </c>
      <c r="BC2829" s="26">
        <v>1919</v>
      </c>
      <c r="BD2829" s="15">
        <v>11</v>
      </c>
      <c r="BE2829" s="15">
        <v>13.3</v>
      </c>
      <c r="BF2829" s="15">
        <v>11.4</v>
      </c>
      <c r="BG2829" s="15">
        <v>11.3</v>
      </c>
      <c r="BH2829" s="15">
        <v>8.9</v>
      </c>
      <c r="BI2829" s="15">
        <v>8.6999999999999993</v>
      </c>
      <c r="BJ2829" s="15">
        <v>7.3</v>
      </c>
      <c r="BK2829" s="15">
        <v>7.8</v>
      </c>
      <c r="BL2829" s="15">
        <v>9.1</v>
      </c>
      <c r="BM2829" s="15">
        <v>10.6</v>
      </c>
      <c r="BN2829" s="15">
        <v>11.3</v>
      </c>
      <c r="BO2829" s="15">
        <v>12.6</v>
      </c>
      <c r="BP2829" s="21">
        <f t="shared" si="1114"/>
        <v>10.274999999999997</v>
      </c>
      <c r="BR2829" s="22">
        <f t="shared" si="1115"/>
        <v>11.9</v>
      </c>
      <c r="BS2829" s="23">
        <f t="shared" si="1116"/>
        <v>7.9333333333333336</v>
      </c>
      <c r="BT2829" s="24">
        <f t="shared" si="1124"/>
        <v>9.5333333333333314</v>
      </c>
      <c r="CB2829" s="2">
        <f t="shared" si="1140"/>
        <v>1919</v>
      </c>
      <c r="CC2829" s="26">
        <v>1919</v>
      </c>
      <c r="CD2829" s="15">
        <v>11.8</v>
      </c>
      <c r="CE2829" s="15">
        <v>14.2</v>
      </c>
      <c r="CF2829" s="15">
        <v>12.4</v>
      </c>
      <c r="CG2829" s="15">
        <v>11.9</v>
      </c>
      <c r="CH2829" s="15">
        <v>10</v>
      </c>
      <c r="CI2829" s="15">
        <v>8.1999999999999993</v>
      </c>
      <c r="CJ2829" s="15">
        <v>7.5</v>
      </c>
      <c r="CK2829" s="15">
        <v>8.1</v>
      </c>
      <c r="CL2829" s="15">
        <v>9.1</v>
      </c>
      <c r="CM2829" s="15">
        <v>9.6</v>
      </c>
      <c r="CN2829" s="15">
        <v>11</v>
      </c>
      <c r="CO2829" s="15">
        <v>12.9</v>
      </c>
      <c r="CP2829" s="21">
        <f t="shared" si="1129"/>
        <v>10.558333333333332</v>
      </c>
      <c r="CR2829" s="22">
        <f t="shared" si="1130"/>
        <v>12.799999999999999</v>
      </c>
      <c r="CS2829" s="23">
        <f t="shared" si="1131"/>
        <v>7.9333333333333327</v>
      </c>
      <c r="DB2829" s="2">
        <f t="shared" si="1141"/>
        <v>1919</v>
      </c>
      <c r="DC2829" s="20" t="s">
        <v>50</v>
      </c>
      <c r="DD2829" s="15">
        <v>10.8</v>
      </c>
      <c r="DE2829" s="15">
        <v>13</v>
      </c>
      <c r="DF2829" s="15">
        <v>10.8</v>
      </c>
      <c r="DG2829" s="15">
        <v>9.5</v>
      </c>
      <c r="DH2829" s="15">
        <v>6.4</v>
      </c>
      <c r="DI2829" s="15">
        <v>6.2</v>
      </c>
      <c r="DJ2829" s="15">
        <v>4.2</v>
      </c>
      <c r="DK2829" s="15">
        <v>5.5</v>
      </c>
      <c r="DL2829" s="15">
        <v>6.8</v>
      </c>
      <c r="DM2829" s="15">
        <v>8.6</v>
      </c>
      <c r="DN2829" s="15">
        <v>10</v>
      </c>
      <c r="DO2829" s="15">
        <v>11.7</v>
      </c>
      <c r="DP2829" s="21">
        <f t="shared" si="1132"/>
        <v>8.625</v>
      </c>
      <c r="DR2829" s="22">
        <f t="shared" si="1133"/>
        <v>11.533333333333333</v>
      </c>
      <c r="DS2829" s="23">
        <f t="shared" si="1134"/>
        <v>5.3</v>
      </c>
      <c r="DT2829" s="24">
        <f t="shared" si="1108"/>
        <v>8.3143939393939394</v>
      </c>
      <c r="EB2829" s="2">
        <f t="shared" si="1128"/>
        <v>1919</v>
      </c>
      <c r="EC2829" s="20" t="s">
        <v>50</v>
      </c>
      <c r="ED2829" s="15">
        <v>12.1</v>
      </c>
      <c r="EE2829" s="15">
        <v>14.9</v>
      </c>
      <c r="EF2829" s="15">
        <v>12.2</v>
      </c>
      <c r="EG2829" s="15">
        <v>10.7</v>
      </c>
      <c r="EH2829" s="15">
        <v>10.1</v>
      </c>
      <c r="EI2829" s="15">
        <v>6.3</v>
      </c>
      <c r="EJ2829" s="15">
        <v>5.8</v>
      </c>
      <c r="EK2829" s="15">
        <v>6.7</v>
      </c>
      <c r="EL2829" s="15">
        <v>8.6</v>
      </c>
      <c r="EM2829" s="15">
        <v>8.5</v>
      </c>
      <c r="EN2829" s="15">
        <v>10.5</v>
      </c>
      <c r="EO2829" s="15">
        <v>13</v>
      </c>
      <c r="EP2829" s="21">
        <f t="shared" si="1125"/>
        <v>9.9500000000000011</v>
      </c>
      <c r="ER2829" s="22">
        <f t="shared" si="1126"/>
        <v>13.066666666666668</v>
      </c>
      <c r="ES2829" s="23">
        <f t="shared" si="1127"/>
        <v>6.2666666666666666</v>
      </c>
      <c r="FB2829" s="2">
        <f t="shared" si="1147"/>
        <v>1919</v>
      </c>
      <c r="FC2829" s="20" t="s">
        <v>50</v>
      </c>
      <c r="FD2829" s="15">
        <v>10.1</v>
      </c>
      <c r="FE2829" s="15">
        <v>13.7</v>
      </c>
      <c r="FF2829" s="15">
        <v>9.6</v>
      </c>
      <c r="FG2829" s="15">
        <v>8.4</v>
      </c>
      <c r="FH2829" s="15">
        <v>5.8</v>
      </c>
      <c r="FI2829" s="15">
        <v>3.6</v>
      </c>
      <c r="FJ2829" s="15">
        <v>2.8</v>
      </c>
      <c r="FK2829" s="15">
        <v>4</v>
      </c>
      <c r="FL2829" s="15">
        <v>6</v>
      </c>
      <c r="FM2829" s="15">
        <v>7.6</v>
      </c>
      <c r="FN2829" s="15">
        <v>9.3000000000000007</v>
      </c>
      <c r="FO2829" s="15">
        <v>10.8</v>
      </c>
      <c r="FP2829" s="21">
        <f t="shared" si="1144"/>
        <v>7.6416666666666657</v>
      </c>
      <c r="FR2829" s="22">
        <f t="shared" si="1145"/>
        <v>11.133333333333333</v>
      </c>
      <c r="FS2829" s="23">
        <f t="shared" si="1146"/>
        <v>3.4666666666666668</v>
      </c>
      <c r="FT2829" s="24">
        <f t="shared" si="1109"/>
        <v>7.5272727272727273</v>
      </c>
      <c r="GB2829" s="2">
        <f t="shared" si="1113"/>
        <v>1919</v>
      </c>
      <c r="GC2829" s="20" t="s">
        <v>50</v>
      </c>
      <c r="GD2829" s="15">
        <v>12.2</v>
      </c>
      <c r="GE2829" s="15">
        <v>14.8</v>
      </c>
      <c r="GF2829" s="15">
        <v>12.5</v>
      </c>
      <c r="GG2829" s="15">
        <v>11.2</v>
      </c>
      <c r="GH2829" s="15">
        <v>8.6999999999999993</v>
      </c>
      <c r="GI2829" s="15">
        <v>7.6</v>
      </c>
      <c r="GJ2829" s="15">
        <v>5.9</v>
      </c>
      <c r="GK2829" s="15">
        <v>6.8</v>
      </c>
      <c r="GL2829" s="15">
        <v>8.4</v>
      </c>
      <c r="GM2829" s="15">
        <v>9.1999999999999993</v>
      </c>
      <c r="GN2829" s="15">
        <v>10.9</v>
      </c>
      <c r="GO2829" s="15">
        <v>12.8</v>
      </c>
      <c r="GP2829" s="21">
        <f t="shared" si="1110"/>
        <v>10.083333333333334</v>
      </c>
      <c r="GQ2829" s="2"/>
      <c r="GR2829" s="22">
        <f t="shared" si="1111"/>
        <v>13.166666666666666</v>
      </c>
      <c r="GS2829" s="23">
        <f t="shared" si="1112"/>
        <v>6.7666666666666666</v>
      </c>
      <c r="GT2829" s="24">
        <f t="shared" si="1120"/>
        <v>9.504545454545454</v>
      </c>
      <c r="GU2829" s="22">
        <f>AVERAGE(Sheet1!AR2829,Sheet1!BR2829,Sheet1!CR2829,Sheet1!DR2828,Sheet1!ER2829,Sheet1!FR2829,Sheet1!GR2829)</f>
        <v>12.361111111111112</v>
      </c>
      <c r="GV2829" s="23">
        <f>AVERAGE(Sheet1!AS2829,Sheet1!BS2829,Sheet1!CS2829,Sheet1!DS2828,Sheet1!ES2829,Sheet1!FS2829,Sheet1!GS2829)</f>
        <v>6.2777777777777777</v>
      </c>
      <c r="GW2829" s="22">
        <f t="shared" si="1121"/>
        <v>12.187222222222221</v>
      </c>
      <c r="GX2829" s="23">
        <f t="shared" si="1122"/>
        <v>6.0065656565656562</v>
      </c>
      <c r="GY2829" s="24">
        <f>AVERAGE(Sheet1!$AP2829,Sheet1!$BP2829,Sheet1!$CP2829,Sheet1!$DP2828,Sheet1!$EP2829,Sheet1!$FP2829,Sheet1!$GP2829)</f>
        <v>9.4930555555555554</v>
      </c>
      <c r="GZ2829" s="24">
        <f t="shared" si="1123"/>
        <v>8.9836489898989917</v>
      </c>
    </row>
    <row r="2830" spans="2:208">
      <c r="B2830" s="7">
        <f>B2825+5</f>
        <v>1920</v>
      </c>
      <c r="C2830" s="8">
        <f t="shared" si="1135"/>
        <v>9.2722222222222204</v>
      </c>
      <c r="D2830" s="25">
        <f t="shared" si="1148"/>
        <v>9.2913888888888891</v>
      </c>
      <c r="E2830" s="16">
        <f t="shared" si="1107"/>
        <v>9.0794444444444444</v>
      </c>
      <c r="F2830" s="8">
        <f t="shared" si="1118"/>
        <v>8.5326215277777759</v>
      </c>
      <c r="G2830" s="29"/>
      <c r="H2830" s="16">
        <f t="shared" si="1136"/>
        <v>13.8</v>
      </c>
      <c r="I2830" s="17">
        <f t="shared" si="1137"/>
        <v>9.0500000000000007</v>
      </c>
      <c r="J2830" s="18">
        <f t="shared" si="1138"/>
        <v>3.4</v>
      </c>
      <c r="K2830" s="61">
        <f t="shared" si="1139"/>
        <v>8.6</v>
      </c>
      <c r="AA2830" s="2"/>
      <c r="BB2830" s="2">
        <f t="shared" si="1117"/>
        <v>1920</v>
      </c>
      <c r="BC2830" s="26">
        <v>1920</v>
      </c>
      <c r="BD2830" s="15">
        <v>11.2</v>
      </c>
      <c r="BE2830" s="15">
        <v>12.5</v>
      </c>
      <c r="BF2830" s="15">
        <v>10.8</v>
      </c>
      <c r="BG2830" s="15">
        <v>10.4</v>
      </c>
      <c r="BH2830" s="15">
        <v>8.1999999999999993</v>
      </c>
      <c r="BI2830" s="15">
        <v>7.7</v>
      </c>
      <c r="BJ2830" s="15">
        <v>8.3000000000000007</v>
      </c>
      <c r="BK2830" s="15">
        <v>7.6</v>
      </c>
      <c r="BL2830" s="15">
        <v>8.6</v>
      </c>
      <c r="BM2830" s="15">
        <v>9.1</v>
      </c>
      <c r="BN2830" s="15">
        <v>9.4</v>
      </c>
      <c r="BO2830" s="15">
        <v>11.2</v>
      </c>
      <c r="BP2830" s="21">
        <f t="shared" si="1114"/>
        <v>9.5833333333333321</v>
      </c>
      <c r="BR2830" s="22">
        <f t="shared" si="1115"/>
        <v>11.5</v>
      </c>
      <c r="BS2830" s="23">
        <f t="shared" si="1116"/>
        <v>7.8666666666666671</v>
      </c>
      <c r="BT2830" s="24">
        <f t="shared" si="1124"/>
        <v>9.5598484848484837</v>
      </c>
      <c r="CB2830" s="2">
        <f t="shared" si="1140"/>
        <v>1920</v>
      </c>
      <c r="CC2830" s="26">
        <v>1920</v>
      </c>
      <c r="CD2830" s="15">
        <v>11.9</v>
      </c>
      <c r="CE2830" s="15">
        <v>13.4</v>
      </c>
      <c r="CF2830" s="15">
        <v>11.7</v>
      </c>
      <c r="CG2830" s="15">
        <v>11.8</v>
      </c>
      <c r="CH2830" s="15">
        <v>9.4</v>
      </c>
      <c r="CI2830" s="15">
        <v>8.8000000000000007</v>
      </c>
      <c r="CJ2830" s="15">
        <v>8.8000000000000007</v>
      </c>
      <c r="CK2830" s="15">
        <v>8.1</v>
      </c>
      <c r="CL2830" s="15">
        <v>9.6999999999999993</v>
      </c>
      <c r="CM2830" s="15">
        <v>9.6</v>
      </c>
      <c r="CN2830" s="15">
        <v>10.1</v>
      </c>
      <c r="CO2830" s="15">
        <v>11.3</v>
      </c>
      <c r="CP2830" s="21">
        <f t="shared" si="1129"/>
        <v>10.383333333333331</v>
      </c>
      <c r="CR2830" s="22">
        <f t="shared" si="1130"/>
        <v>12.333333333333334</v>
      </c>
      <c r="CS2830" s="23">
        <f t="shared" si="1131"/>
        <v>8.5666666666666682</v>
      </c>
      <c r="DB2830" s="2">
        <f t="shared" si="1141"/>
        <v>1920</v>
      </c>
      <c r="DC2830" s="20" t="s">
        <v>51</v>
      </c>
      <c r="DD2830" s="15">
        <v>10.5</v>
      </c>
      <c r="DE2830" s="15">
        <v>12.5</v>
      </c>
      <c r="DF2830" s="15">
        <v>10</v>
      </c>
      <c r="DG2830" s="15">
        <v>8.4</v>
      </c>
      <c r="DH2830" s="15">
        <v>6.6</v>
      </c>
      <c r="DI2830" s="15">
        <v>5.2</v>
      </c>
      <c r="DJ2830" s="15">
        <v>4.9000000000000004</v>
      </c>
      <c r="DK2830" s="15">
        <v>6.1</v>
      </c>
      <c r="DL2830" s="15">
        <v>7</v>
      </c>
      <c r="DM2830" s="15">
        <v>8.5</v>
      </c>
      <c r="DN2830" s="15">
        <v>8.6999999999999993</v>
      </c>
      <c r="DO2830" s="15">
        <v>11.2</v>
      </c>
      <c r="DP2830" s="21">
        <f t="shared" si="1132"/>
        <v>8.3000000000000007</v>
      </c>
      <c r="DR2830" s="22">
        <f t="shared" si="1133"/>
        <v>11</v>
      </c>
      <c r="DS2830" s="23">
        <f t="shared" si="1134"/>
        <v>5.4000000000000012</v>
      </c>
      <c r="DT2830" s="24">
        <f t="shared" si="1108"/>
        <v>8.3712121212121229</v>
      </c>
      <c r="EB2830" s="2">
        <f t="shared" si="1128"/>
        <v>1920</v>
      </c>
      <c r="EC2830" s="20" t="s">
        <v>51</v>
      </c>
      <c r="ED2830" s="15">
        <v>13.2</v>
      </c>
      <c r="EE2830" s="15">
        <v>13.5</v>
      </c>
      <c r="EF2830" s="15">
        <v>11.7</v>
      </c>
      <c r="EG2830" s="15">
        <v>10.3</v>
      </c>
      <c r="EH2830" s="15">
        <v>7.2</v>
      </c>
      <c r="EI2830" s="15">
        <v>7.7</v>
      </c>
      <c r="EJ2830" s="15">
        <v>6.9</v>
      </c>
      <c r="EK2830" s="15">
        <v>7.5</v>
      </c>
      <c r="EL2830" s="15">
        <v>8.6</v>
      </c>
      <c r="EM2830" s="15">
        <v>9.1999999999999993</v>
      </c>
      <c r="EN2830" s="15">
        <v>9.8000000000000007</v>
      </c>
      <c r="EO2830" s="15">
        <v>12.1</v>
      </c>
      <c r="EP2830" s="21">
        <f t="shared" si="1125"/>
        <v>9.8083333333333336</v>
      </c>
      <c r="ER2830" s="22">
        <f t="shared" si="1126"/>
        <v>12.799999999999999</v>
      </c>
      <c r="ES2830" s="23">
        <f t="shared" si="1127"/>
        <v>7.3666666666666671</v>
      </c>
      <c r="ET2830" s="24">
        <f t="shared" ref="ET2830:ET2861" si="1149">AVERAGE(EP2820:EP2830)</f>
        <v>9.8045454545454547</v>
      </c>
      <c r="FB2830" s="2">
        <f t="shared" si="1147"/>
        <v>1920</v>
      </c>
      <c r="FC2830" s="20" t="s">
        <v>51</v>
      </c>
      <c r="FD2830" s="15">
        <v>12.2</v>
      </c>
      <c r="FE2830" s="15">
        <v>11.8</v>
      </c>
      <c r="FF2830" s="15">
        <v>8.6</v>
      </c>
      <c r="FG2830" s="15">
        <v>6.5</v>
      </c>
      <c r="FH2830" s="15">
        <v>3.4</v>
      </c>
      <c r="FI2830" s="15">
        <v>4.5</v>
      </c>
      <c r="FJ2830" s="15">
        <v>4.4000000000000004</v>
      </c>
      <c r="FK2830" s="15">
        <v>4.9000000000000004</v>
      </c>
      <c r="FL2830" s="15">
        <v>7.1</v>
      </c>
      <c r="FM2830" s="15">
        <v>7.3</v>
      </c>
      <c r="FN2830" s="15">
        <v>8.6</v>
      </c>
      <c r="FO2830" s="15">
        <v>11.1</v>
      </c>
      <c r="FP2830" s="21">
        <f t="shared" si="1144"/>
        <v>7.5333333333333323</v>
      </c>
      <c r="FR2830" s="22">
        <f t="shared" si="1145"/>
        <v>10.866666666666667</v>
      </c>
      <c r="FS2830" s="23">
        <f t="shared" si="1146"/>
        <v>4.6000000000000005</v>
      </c>
      <c r="FT2830" s="24">
        <f t="shared" si="1109"/>
        <v>7.5621212121212116</v>
      </c>
      <c r="GB2830" s="2">
        <f t="shared" si="1113"/>
        <v>1920</v>
      </c>
      <c r="GC2830" s="20" t="s">
        <v>51</v>
      </c>
      <c r="GD2830" s="15">
        <v>13.1</v>
      </c>
      <c r="GE2830" s="15">
        <v>13.8</v>
      </c>
      <c r="GF2830" s="15">
        <v>11.4</v>
      </c>
      <c r="GG2830" s="15">
        <v>9.9</v>
      </c>
      <c r="GH2830" s="15">
        <v>6.9</v>
      </c>
      <c r="GI2830" s="15">
        <v>7.3</v>
      </c>
      <c r="GJ2830" s="15">
        <v>7.1</v>
      </c>
      <c r="GK2830" s="15">
        <v>7.2</v>
      </c>
      <c r="GL2830" s="15">
        <v>8.6</v>
      </c>
      <c r="GM2830" s="15">
        <v>9</v>
      </c>
      <c r="GN2830" s="15">
        <v>10.1</v>
      </c>
      <c r="GO2830" s="15">
        <v>12</v>
      </c>
      <c r="GP2830" s="21">
        <f t="shared" si="1110"/>
        <v>9.6999999999999975</v>
      </c>
      <c r="GQ2830" s="2"/>
      <c r="GR2830" s="22">
        <f t="shared" si="1111"/>
        <v>12.766666666666666</v>
      </c>
      <c r="GS2830" s="23">
        <f t="shared" si="1112"/>
        <v>7.1999999999999993</v>
      </c>
      <c r="GT2830" s="24">
        <f t="shared" si="1120"/>
        <v>9.6280303030303021</v>
      </c>
      <c r="GU2830" s="22">
        <f>AVERAGE(Sheet1!AR2830,Sheet1!BR2830,Sheet1!CR2830,Sheet1!DR2829,Sheet1!ER2830,Sheet1!FR2830,Sheet1!GR2830)</f>
        <v>11.966666666666667</v>
      </c>
      <c r="GV2830" s="23">
        <f>AVERAGE(Sheet1!AS2830,Sheet1!BS2830,Sheet1!CS2830,Sheet1!DS2829,Sheet1!ES2830,Sheet1!FS2830,Sheet1!GS2830)</f>
        <v>6.8166666666666673</v>
      </c>
      <c r="GW2830" s="22">
        <f t="shared" si="1121"/>
        <v>12.213737373737372</v>
      </c>
      <c r="GX2830" s="23">
        <f t="shared" si="1122"/>
        <v>6.1565656565656557</v>
      </c>
      <c r="GY2830" s="24">
        <f>AVERAGE(Sheet1!$AP2830,Sheet1!$BP2830,Sheet1!$CP2830,Sheet1!$DP2829,Sheet1!$EP2830,Sheet1!$FP2830,Sheet1!$GP2830)</f>
        <v>9.2722222222222204</v>
      </c>
      <c r="GZ2830" s="24">
        <f t="shared" si="1123"/>
        <v>9.071464646464646</v>
      </c>
    </row>
    <row r="2831" spans="2:208">
      <c r="B2831" s="7"/>
      <c r="C2831" s="8">
        <f t="shared" si="1135"/>
        <v>9.6694444444444443</v>
      </c>
      <c r="D2831" s="25">
        <f t="shared" si="1148"/>
        <v>9.4134722222222216</v>
      </c>
      <c r="E2831" s="16">
        <f t="shared" si="1107"/>
        <v>9.1468888888888902</v>
      </c>
      <c r="F2831" s="8">
        <f t="shared" si="1118"/>
        <v>8.6243229166666673</v>
      </c>
      <c r="G2831" s="29"/>
      <c r="H2831" s="16">
        <f t="shared" si="1136"/>
        <v>14.8</v>
      </c>
      <c r="I2831" s="17">
        <f t="shared" si="1137"/>
        <v>9.8000000000000007</v>
      </c>
      <c r="J2831" s="18">
        <f t="shared" si="1138"/>
        <v>3.5</v>
      </c>
      <c r="K2831" s="61">
        <f t="shared" si="1139"/>
        <v>9.15</v>
      </c>
      <c r="AA2831" s="2"/>
      <c r="AC2831" s="2" t="s">
        <v>52</v>
      </c>
      <c r="AF2831" s="2" t="s">
        <v>173</v>
      </c>
      <c r="BB2831" s="2">
        <f t="shared" si="1117"/>
        <v>1921</v>
      </c>
      <c r="BC2831" s="26">
        <v>1921</v>
      </c>
      <c r="BD2831" s="15">
        <v>12.6</v>
      </c>
      <c r="BE2831" s="15">
        <v>12.3</v>
      </c>
      <c r="BF2831" s="15">
        <v>11.5</v>
      </c>
      <c r="BG2831" s="15">
        <v>10.6</v>
      </c>
      <c r="BH2831" s="15">
        <v>8.9</v>
      </c>
      <c r="BI2831" s="15">
        <v>9.1999999999999993</v>
      </c>
      <c r="BJ2831" s="15">
        <v>7.7</v>
      </c>
      <c r="BK2831" s="15">
        <v>6.9</v>
      </c>
      <c r="BL2831" s="15">
        <v>9.1999999999999993</v>
      </c>
      <c r="BM2831" s="15">
        <v>8.6</v>
      </c>
      <c r="BN2831" s="15">
        <v>10.6</v>
      </c>
      <c r="BO2831" s="15">
        <v>10.7</v>
      </c>
      <c r="BP2831" s="21">
        <f t="shared" si="1114"/>
        <v>9.9</v>
      </c>
      <c r="BR2831" s="22">
        <f t="shared" si="1115"/>
        <v>12.133333333333333</v>
      </c>
      <c r="BS2831" s="23">
        <f t="shared" si="1116"/>
        <v>7.9333333333333327</v>
      </c>
      <c r="BT2831" s="24">
        <f t="shared" si="1124"/>
        <v>9.5901515151515131</v>
      </c>
      <c r="CB2831" s="2">
        <f t="shared" si="1140"/>
        <v>1921</v>
      </c>
      <c r="CC2831" s="26">
        <v>1921</v>
      </c>
      <c r="CD2831" s="15">
        <v>14.1</v>
      </c>
      <c r="CE2831" s="15">
        <v>14.3</v>
      </c>
      <c r="CF2831" s="15">
        <v>12.6</v>
      </c>
      <c r="CG2831" s="15">
        <v>11.4</v>
      </c>
      <c r="CH2831" s="15">
        <v>10.9</v>
      </c>
      <c r="CI2831" s="15">
        <v>10.3</v>
      </c>
      <c r="CJ2831" s="15">
        <v>9.1</v>
      </c>
      <c r="CK2831" s="15">
        <v>7.7</v>
      </c>
      <c r="CL2831" s="15">
        <v>9.5</v>
      </c>
      <c r="CM2831" s="15">
        <v>9.1</v>
      </c>
      <c r="CN2831" s="15">
        <v>11.3</v>
      </c>
      <c r="CO2831" s="15">
        <v>11.9</v>
      </c>
      <c r="CP2831" s="21">
        <f t="shared" si="1129"/>
        <v>11.016666666666666</v>
      </c>
      <c r="CR2831" s="22">
        <f t="shared" si="1130"/>
        <v>13.666666666666666</v>
      </c>
      <c r="CS2831" s="23">
        <f t="shared" si="1131"/>
        <v>9.0333333333333332</v>
      </c>
      <c r="DB2831" s="2">
        <f t="shared" si="1141"/>
        <v>1921</v>
      </c>
      <c r="DC2831" s="20" t="s">
        <v>53</v>
      </c>
      <c r="DD2831" s="15">
        <v>12.2</v>
      </c>
      <c r="DE2831" s="15">
        <v>12.8</v>
      </c>
      <c r="DF2831" s="15">
        <v>10.9</v>
      </c>
      <c r="DG2831" s="15">
        <v>8.9</v>
      </c>
      <c r="DH2831" s="15">
        <v>6.5</v>
      </c>
      <c r="DI2831" s="15">
        <v>6.6</v>
      </c>
      <c r="DJ2831" s="15">
        <v>5.4</v>
      </c>
      <c r="DK2831" s="15">
        <v>5.0999999999999996</v>
      </c>
      <c r="DL2831" s="15">
        <v>7.7</v>
      </c>
      <c r="DM2831" s="15">
        <v>7.2</v>
      </c>
      <c r="DN2831" s="15">
        <v>10.6</v>
      </c>
      <c r="DO2831" s="15">
        <v>10.5</v>
      </c>
      <c r="DP2831" s="21">
        <f t="shared" si="1132"/>
        <v>8.6999999999999993</v>
      </c>
      <c r="DR2831" s="22">
        <f t="shared" si="1133"/>
        <v>11.966666666666667</v>
      </c>
      <c r="DS2831" s="23">
        <f t="shared" si="1134"/>
        <v>5.7</v>
      </c>
      <c r="DT2831" s="24">
        <f t="shared" si="1108"/>
        <v>8.3818181818181827</v>
      </c>
      <c r="EB2831" s="2">
        <f t="shared" si="1128"/>
        <v>1921</v>
      </c>
      <c r="EC2831" s="20" t="s">
        <v>53</v>
      </c>
      <c r="ED2831" s="15">
        <v>13.2</v>
      </c>
      <c r="EE2831" s="15">
        <v>14.8</v>
      </c>
      <c r="EF2831" s="15">
        <v>12.6</v>
      </c>
      <c r="EG2831" s="15">
        <v>10.6</v>
      </c>
      <c r="EH2831" s="15">
        <v>9.6999999999999993</v>
      </c>
      <c r="EI2831" s="15">
        <v>8.3000000000000007</v>
      </c>
      <c r="EJ2831" s="15">
        <v>7.6</v>
      </c>
      <c r="EK2831" s="15">
        <v>6</v>
      </c>
      <c r="EL2831" s="15">
        <v>8.8000000000000007</v>
      </c>
      <c r="EM2831" s="15">
        <v>8.5</v>
      </c>
      <c r="EN2831" s="15">
        <v>11.6</v>
      </c>
      <c r="EO2831" s="15">
        <v>12</v>
      </c>
      <c r="EP2831" s="21">
        <f t="shared" si="1125"/>
        <v>10.308333333333332</v>
      </c>
      <c r="ER2831" s="22">
        <f t="shared" si="1126"/>
        <v>13.533333333333333</v>
      </c>
      <c r="ES2831" s="23">
        <f t="shared" si="1127"/>
        <v>7.3</v>
      </c>
      <c r="ET2831" s="24">
        <f t="shared" si="1149"/>
        <v>9.8106060606060606</v>
      </c>
      <c r="FB2831" s="2">
        <f t="shared" si="1147"/>
        <v>1921</v>
      </c>
      <c r="FC2831" s="20" t="s">
        <v>53</v>
      </c>
      <c r="FD2831" s="15">
        <v>13</v>
      </c>
      <c r="FE2831" s="15">
        <v>13.6</v>
      </c>
      <c r="FF2831" s="15">
        <v>9.9</v>
      </c>
      <c r="FG2831" s="15">
        <v>8</v>
      </c>
      <c r="FH2831" s="15">
        <v>6</v>
      </c>
      <c r="FI2831" s="15">
        <v>4.7</v>
      </c>
      <c r="FJ2831" s="15">
        <v>4.5999999999999996</v>
      </c>
      <c r="FK2831" s="15">
        <v>3.5</v>
      </c>
      <c r="FL2831" s="15">
        <v>7.3</v>
      </c>
      <c r="FM2831" s="15">
        <v>6.6</v>
      </c>
      <c r="FN2831" s="15">
        <v>10.1</v>
      </c>
      <c r="FO2831" s="15">
        <v>10.9</v>
      </c>
      <c r="FP2831" s="21">
        <f t="shared" si="1144"/>
        <v>8.1833333333333336</v>
      </c>
      <c r="FR2831" s="22">
        <f t="shared" si="1145"/>
        <v>12.166666666666666</v>
      </c>
      <c r="FS2831" s="23">
        <f t="shared" si="1146"/>
        <v>4.2666666666666666</v>
      </c>
      <c r="FT2831" s="24">
        <f t="shared" si="1109"/>
        <v>7.5825757575757571</v>
      </c>
      <c r="GB2831" s="2">
        <f t="shared" si="1113"/>
        <v>1921</v>
      </c>
      <c r="GC2831" s="20" t="s">
        <v>53</v>
      </c>
      <c r="GD2831" s="15">
        <v>13.9</v>
      </c>
      <c r="GE2831" s="15">
        <v>14.4</v>
      </c>
      <c r="GF2831" s="15">
        <v>12.1</v>
      </c>
      <c r="GG2831" s="15">
        <v>11</v>
      </c>
      <c r="GH2831" s="15">
        <v>9.3000000000000007</v>
      </c>
      <c r="GI2831" s="15">
        <v>8.6</v>
      </c>
      <c r="GJ2831" s="15">
        <v>7.5</v>
      </c>
      <c r="GK2831" s="15">
        <v>6.8</v>
      </c>
      <c r="GL2831" s="15">
        <v>8.9</v>
      </c>
      <c r="GM2831" s="15">
        <v>8.4</v>
      </c>
      <c r="GN2831" s="15">
        <v>10.8</v>
      </c>
      <c r="GO2831" s="15">
        <v>12</v>
      </c>
      <c r="GP2831" s="21">
        <f t="shared" si="1110"/>
        <v>10.308333333333334</v>
      </c>
      <c r="GQ2831" s="2"/>
      <c r="GR2831" s="22">
        <f t="shared" si="1111"/>
        <v>13.466666666666667</v>
      </c>
      <c r="GS2831" s="23">
        <f t="shared" si="1112"/>
        <v>7.6333333333333337</v>
      </c>
      <c r="GT2831" s="24">
        <f t="shared" si="1120"/>
        <v>9.7000000000000011</v>
      </c>
      <c r="GU2831" s="22">
        <f>AVERAGE(Sheet1!AR2831,Sheet1!BR2831,Sheet1!CR2831,Sheet1!DR2830,Sheet1!ER2831,Sheet1!FR2831,Sheet1!GR2831)</f>
        <v>12.66111111111111</v>
      </c>
      <c r="GV2831" s="23">
        <f>AVERAGE(Sheet1!AS2831,Sheet1!BS2831,Sheet1!CS2831,Sheet1!DS2830,Sheet1!ES2831,Sheet1!FS2831,Sheet1!GS2831)</f>
        <v>6.927777777777778</v>
      </c>
      <c r="GW2831" s="22">
        <f t="shared" si="1121"/>
        <v>12.276868686868687</v>
      </c>
      <c r="GX2831" s="23">
        <f t="shared" si="1122"/>
        <v>6.2360606060606054</v>
      </c>
      <c r="GY2831" s="24">
        <f>AVERAGE(Sheet1!$AP2831,Sheet1!$BP2831,Sheet1!$CP2831,Sheet1!$DP2830,Sheet1!$EP2831,Sheet1!$FP2831,Sheet1!$GP2831)</f>
        <v>9.6694444444444443</v>
      </c>
      <c r="GZ2831" s="24">
        <f t="shared" si="1123"/>
        <v>9.133080808080809</v>
      </c>
    </row>
    <row r="2832" spans="2:208">
      <c r="B2832" s="7"/>
      <c r="C2832" s="8">
        <f t="shared" si="1135"/>
        <v>9.4250000000000007</v>
      </c>
      <c r="D2832" s="25">
        <f t="shared" si="1148"/>
        <v>9.4405555555555569</v>
      </c>
      <c r="E2832" s="16">
        <f t="shared" si="1107"/>
        <v>9.1987222222222229</v>
      </c>
      <c r="F2832" s="8">
        <f t="shared" si="1118"/>
        <v>8.7073437499999997</v>
      </c>
      <c r="G2832" s="29"/>
      <c r="H2832" s="16">
        <f t="shared" si="1136"/>
        <v>15.4</v>
      </c>
      <c r="I2832" s="17">
        <f t="shared" si="1137"/>
        <v>9.1</v>
      </c>
      <c r="J2832" s="18">
        <f t="shared" si="1138"/>
        <v>3.5</v>
      </c>
      <c r="K2832" s="61">
        <f t="shared" si="1139"/>
        <v>9.4499999999999993</v>
      </c>
      <c r="AA2832" s="2"/>
      <c r="BB2832" s="2">
        <f t="shared" si="1117"/>
        <v>1922</v>
      </c>
      <c r="BC2832" s="26">
        <v>1922</v>
      </c>
      <c r="BD2832" s="15">
        <v>12.3</v>
      </c>
      <c r="BE2832" s="15">
        <v>13.4</v>
      </c>
      <c r="BF2832" s="15">
        <v>11.2</v>
      </c>
      <c r="BG2832" s="15">
        <v>10.4</v>
      </c>
      <c r="BH2832" s="15">
        <v>9.9</v>
      </c>
      <c r="BI2832" s="15">
        <v>8</v>
      </c>
      <c r="BJ2832" s="15">
        <v>7.7</v>
      </c>
      <c r="BK2832" s="15">
        <v>7.3</v>
      </c>
      <c r="BL2832" s="15">
        <v>8.1999999999999993</v>
      </c>
      <c r="BM2832" s="15">
        <v>9.3000000000000007</v>
      </c>
      <c r="BN2832" s="15">
        <v>9.3000000000000007</v>
      </c>
      <c r="BO2832" s="15">
        <v>11.5</v>
      </c>
      <c r="BP2832" s="21">
        <f t="shared" si="1114"/>
        <v>9.875</v>
      </c>
      <c r="BR2832" s="22">
        <f t="shared" si="1115"/>
        <v>12.300000000000002</v>
      </c>
      <c r="BS2832" s="23">
        <f t="shared" si="1116"/>
        <v>7.666666666666667</v>
      </c>
      <c r="BT2832" s="24">
        <f t="shared" si="1124"/>
        <v>9.6212121212121211</v>
      </c>
      <c r="CB2832" s="2">
        <f t="shared" si="1140"/>
        <v>1922</v>
      </c>
      <c r="CC2832" s="26">
        <v>1922</v>
      </c>
      <c r="CD2832" s="15">
        <v>13.4</v>
      </c>
      <c r="CE2832" s="15">
        <v>14.1</v>
      </c>
      <c r="CF2832" s="15">
        <v>12.3</v>
      </c>
      <c r="CG2832" s="15">
        <v>12.1</v>
      </c>
      <c r="CH2832" s="15">
        <v>10.8</v>
      </c>
      <c r="CI2832" s="15">
        <v>8.6</v>
      </c>
      <c r="CJ2832" s="15">
        <v>8</v>
      </c>
      <c r="CK2832" s="15">
        <v>7.3</v>
      </c>
      <c r="CL2832" s="15">
        <v>8.4</v>
      </c>
      <c r="CM2832" s="15">
        <v>8.6</v>
      </c>
      <c r="CN2832" s="15">
        <v>9.3000000000000007</v>
      </c>
      <c r="CO2832" s="15">
        <v>11.1</v>
      </c>
      <c r="CP2832" s="21">
        <f t="shared" si="1129"/>
        <v>10.333333333333332</v>
      </c>
      <c r="CR2832" s="22">
        <f t="shared" si="1130"/>
        <v>13.266666666666666</v>
      </c>
      <c r="CS2832" s="23">
        <f t="shared" si="1131"/>
        <v>7.9666666666666677</v>
      </c>
      <c r="DB2832" s="2">
        <f t="shared" si="1141"/>
        <v>1922</v>
      </c>
      <c r="DC2832" s="20" t="s">
        <v>54</v>
      </c>
      <c r="DD2832" s="15">
        <v>12</v>
      </c>
      <c r="DE2832" s="15">
        <v>12.6</v>
      </c>
      <c r="DF2832" s="15">
        <v>10.5</v>
      </c>
      <c r="DG2832" s="15">
        <v>8.8000000000000007</v>
      </c>
      <c r="DH2832" s="15">
        <v>7.2</v>
      </c>
      <c r="DI2832" s="15">
        <v>4.9000000000000004</v>
      </c>
      <c r="DJ2832" s="15">
        <v>5.2</v>
      </c>
      <c r="DK2832" s="15">
        <v>5.0999999999999996</v>
      </c>
      <c r="DL2832" s="15">
        <v>6.5</v>
      </c>
      <c r="DM2832" s="15">
        <v>8.4</v>
      </c>
      <c r="DN2832" s="15">
        <v>8.5</v>
      </c>
      <c r="DO2832" s="15">
        <v>11.2</v>
      </c>
      <c r="DP2832" s="21">
        <f t="shared" si="1132"/>
        <v>8.408333333333335</v>
      </c>
      <c r="DR2832" s="22">
        <f t="shared" si="1133"/>
        <v>11.700000000000001</v>
      </c>
      <c r="DS2832" s="23">
        <f t="shared" si="1134"/>
        <v>5.0666666666666673</v>
      </c>
      <c r="DT2832" s="24">
        <f t="shared" si="1108"/>
        <v>8.3765151515151519</v>
      </c>
      <c r="EB2832" s="2">
        <f t="shared" si="1128"/>
        <v>1922</v>
      </c>
      <c r="EC2832" s="20" t="s">
        <v>54</v>
      </c>
      <c r="ED2832" s="15">
        <v>13.5</v>
      </c>
      <c r="EE2832" s="15">
        <v>15.4</v>
      </c>
      <c r="EF2832" s="15">
        <v>11.3</v>
      </c>
      <c r="EG2832" s="15">
        <v>10.6</v>
      </c>
      <c r="EH2832" s="15">
        <v>9.6999999999999993</v>
      </c>
      <c r="EI2832" s="15">
        <v>8</v>
      </c>
      <c r="EJ2832" s="15">
        <v>7.6</v>
      </c>
      <c r="EK2832" s="15">
        <v>6.4</v>
      </c>
      <c r="EL2832" s="15">
        <v>8.6</v>
      </c>
      <c r="EM2832" s="15">
        <v>9.1</v>
      </c>
      <c r="EN2832" s="15">
        <v>9.1</v>
      </c>
      <c r="EO2832" s="15">
        <v>11.9</v>
      </c>
      <c r="EP2832" s="21">
        <f t="shared" si="1125"/>
        <v>10.1</v>
      </c>
      <c r="ER2832" s="22">
        <f t="shared" si="1126"/>
        <v>13.4</v>
      </c>
      <c r="ES2832" s="23">
        <f t="shared" si="1127"/>
        <v>7.333333333333333</v>
      </c>
      <c r="ET2832" s="24">
        <f t="shared" si="1149"/>
        <v>9.8500000000000014</v>
      </c>
      <c r="FB2832" s="2">
        <f t="shared" si="1147"/>
        <v>1922</v>
      </c>
      <c r="FC2832" s="20" t="s">
        <v>54</v>
      </c>
      <c r="FD2832" s="15">
        <v>11.9</v>
      </c>
      <c r="FE2832" s="15">
        <v>13.5</v>
      </c>
      <c r="FF2832" s="15">
        <v>9.1</v>
      </c>
      <c r="FG2832" s="15">
        <v>7.6</v>
      </c>
      <c r="FH2832" s="15">
        <v>6.5</v>
      </c>
      <c r="FI2832" s="15">
        <v>4.9000000000000004</v>
      </c>
      <c r="FJ2832" s="15">
        <v>3.9</v>
      </c>
      <c r="FK2832" s="15">
        <v>3.5</v>
      </c>
      <c r="FL2832" s="15">
        <v>5.7</v>
      </c>
      <c r="FM2832" s="15">
        <v>7.2</v>
      </c>
      <c r="FN2832" s="15">
        <v>7.6</v>
      </c>
      <c r="FO2832" s="15">
        <v>11.2</v>
      </c>
      <c r="FP2832" s="21">
        <f t="shared" si="1144"/>
        <v>7.7166666666666659</v>
      </c>
      <c r="FR2832" s="22">
        <f t="shared" si="1145"/>
        <v>11.5</v>
      </c>
      <c r="FS2832" s="23">
        <f t="shared" si="1146"/>
        <v>4.1000000000000005</v>
      </c>
      <c r="FT2832" s="24">
        <f t="shared" si="1109"/>
        <v>7.5946969696969697</v>
      </c>
      <c r="GB2832" s="2">
        <f t="shared" si="1113"/>
        <v>1922</v>
      </c>
      <c r="GC2832" s="20" t="s">
        <v>54</v>
      </c>
      <c r="GD2832" s="15">
        <v>13.1</v>
      </c>
      <c r="GE2832" s="15">
        <v>14.5</v>
      </c>
      <c r="GF2832" s="15">
        <v>11.9</v>
      </c>
      <c r="GG2832" s="15">
        <v>10.8</v>
      </c>
      <c r="GH2832" s="15">
        <v>9.5</v>
      </c>
      <c r="GI2832" s="15">
        <v>7.1</v>
      </c>
      <c r="GJ2832" s="15">
        <v>6.7</v>
      </c>
      <c r="GK2832" s="15">
        <v>5.9</v>
      </c>
      <c r="GL2832" s="15">
        <v>7.9</v>
      </c>
      <c r="GM2832" s="15">
        <v>8.6</v>
      </c>
      <c r="GN2832" s="15">
        <v>9.5</v>
      </c>
      <c r="GO2832" s="15">
        <v>12.4</v>
      </c>
      <c r="GP2832" s="21">
        <f t="shared" si="1110"/>
        <v>9.8250000000000011</v>
      </c>
      <c r="GQ2832" s="2"/>
      <c r="GR2832" s="22">
        <f t="shared" si="1111"/>
        <v>13.166666666666666</v>
      </c>
      <c r="GS2832" s="23">
        <f t="shared" si="1112"/>
        <v>6.5666666666666673</v>
      </c>
      <c r="GT2832" s="24">
        <f t="shared" si="1120"/>
        <v>9.7196969696969706</v>
      </c>
      <c r="GU2832" s="22">
        <f>AVERAGE(Sheet1!AR2832,Sheet1!BR2832,Sheet1!CR2832,Sheet1!DR2831,Sheet1!ER2832,Sheet1!FR2832,Sheet1!GR2832)</f>
        <v>12.600000000000001</v>
      </c>
      <c r="GV2832" s="23">
        <f>AVERAGE(Sheet1!AS2832,Sheet1!BS2832,Sheet1!CS2832,Sheet1!DS2831,Sheet1!ES2832,Sheet1!FS2832,Sheet1!GS2832)</f>
        <v>6.5555555555555562</v>
      </c>
      <c r="GW2832" s="22">
        <f t="shared" si="1121"/>
        <v>12.259898989898989</v>
      </c>
      <c r="GX2832" s="23">
        <f t="shared" si="1122"/>
        <v>6.3192929292929287</v>
      </c>
      <c r="GY2832" s="24">
        <f>AVERAGE(Sheet1!$AP2832,Sheet1!$BP2832,Sheet1!$CP2832,Sheet1!$DP2831,Sheet1!$EP2832,Sheet1!$FP2832,Sheet1!$GP2832)</f>
        <v>9.4250000000000007</v>
      </c>
      <c r="GZ2832" s="24">
        <f t="shared" si="1123"/>
        <v>9.1721717171717181</v>
      </c>
    </row>
    <row r="2833" spans="2:208">
      <c r="B2833" s="7"/>
      <c r="C2833" s="8">
        <f t="shared" si="1135"/>
        <v>8.9448412698412714</v>
      </c>
      <c r="D2833" s="25">
        <f t="shared" si="1148"/>
        <v>9.3609126984126974</v>
      </c>
      <c r="E2833" s="16">
        <f t="shared" si="1107"/>
        <v>9.2375396825396834</v>
      </c>
      <c r="F2833" s="8">
        <f t="shared" si="1118"/>
        <v>8.756356646825397</v>
      </c>
      <c r="G2833" s="29"/>
      <c r="H2833" s="16">
        <f t="shared" si="1136"/>
        <v>12.8</v>
      </c>
      <c r="I2833" s="17">
        <f t="shared" si="1137"/>
        <v>8.9</v>
      </c>
      <c r="J2833" s="18">
        <f t="shared" si="1138"/>
        <v>3.7</v>
      </c>
      <c r="K2833" s="61">
        <f t="shared" si="1139"/>
        <v>8.25</v>
      </c>
      <c r="AA2833" s="2"/>
      <c r="AC2833" s="62">
        <v>1923</v>
      </c>
      <c r="AD2833" s="15">
        <v>10.5</v>
      </c>
      <c r="AE2833" s="15">
        <v>10.4</v>
      </c>
      <c r="AF2833" s="15">
        <v>9.9</v>
      </c>
      <c r="AG2833" s="15">
        <v>9.6999999999999993</v>
      </c>
      <c r="AH2833" s="15">
        <v>7.9</v>
      </c>
      <c r="AI2833" s="15">
        <v>7</v>
      </c>
      <c r="AJ2833" s="15">
        <v>6.6</v>
      </c>
      <c r="AK2833" s="15">
        <v>6.6</v>
      </c>
      <c r="AL2833" s="15">
        <v>7.1</v>
      </c>
      <c r="AM2833" s="15">
        <v>7.9</v>
      </c>
      <c r="AN2833" s="27">
        <f>AVERAGE(AN2834:AN2836)</f>
        <v>8.3666666666666671</v>
      </c>
      <c r="AO2833" s="15">
        <v>11</v>
      </c>
      <c r="AP2833" s="21">
        <f t="shared" ref="AP2833:AP2864" si="1150">SUM(AD2833:AO2833)/12</f>
        <v>8.5805555555555557</v>
      </c>
      <c r="AR2833" s="22">
        <f t="shared" ref="AR2833:AR2864" si="1151">SUM(AD2833+AE2833+AF2833)/3</f>
        <v>10.266666666666666</v>
      </c>
      <c r="AS2833" s="23">
        <f t="shared" ref="AS2833:AS2864" si="1152">SUM(AI2833+AJ2833+AK2833)/3</f>
        <v>6.7333333333333334</v>
      </c>
      <c r="AT2833" s="24"/>
      <c r="BB2833" s="2">
        <f t="shared" si="1117"/>
        <v>1923</v>
      </c>
      <c r="BC2833" s="26">
        <v>1923</v>
      </c>
      <c r="BD2833" s="15">
        <v>11.2</v>
      </c>
      <c r="BE2833" s="15">
        <v>11.4</v>
      </c>
      <c r="BF2833" s="15">
        <v>11.1</v>
      </c>
      <c r="BG2833" s="15">
        <v>10.1</v>
      </c>
      <c r="BH2833" s="15">
        <v>9.1999999999999993</v>
      </c>
      <c r="BI2833" s="15">
        <v>8.3000000000000007</v>
      </c>
      <c r="BJ2833" s="15">
        <v>8.4</v>
      </c>
      <c r="BK2833" s="15">
        <v>8</v>
      </c>
      <c r="BL2833" s="15">
        <v>7.9</v>
      </c>
      <c r="BM2833" s="15">
        <v>8.6</v>
      </c>
      <c r="BN2833" s="15">
        <v>8.8000000000000007</v>
      </c>
      <c r="BO2833" s="15">
        <v>10.5</v>
      </c>
      <c r="BP2833" s="21">
        <f t="shared" si="1114"/>
        <v>9.4583333333333339</v>
      </c>
      <c r="BR2833" s="22">
        <f t="shared" si="1115"/>
        <v>11.233333333333334</v>
      </c>
      <c r="BS2833" s="23">
        <f t="shared" si="1116"/>
        <v>8.2333333333333343</v>
      </c>
      <c r="BT2833" s="24">
        <f t="shared" si="1124"/>
        <v>9.6189393939393923</v>
      </c>
      <c r="CB2833" s="2">
        <f t="shared" si="1140"/>
        <v>1923</v>
      </c>
      <c r="CC2833" s="26">
        <v>1923</v>
      </c>
      <c r="CD2833" s="15">
        <v>11.1</v>
      </c>
      <c r="CE2833" s="15">
        <v>11.9</v>
      </c>
      <c r="CF2833" s="15">
        <v>11.3</v>
      </c>
      <c r="CG2833" s="15">
        <v>12.3</v>
      </c>
      <c r="CH2833" s="15">
        <v>7.9</v>
      </c>
      <c r="CI2833" s="15">
        <v>9.1</v>
      </c>
      <c r="CJ2833" s="15">
        <v>7.5</v>
      </c>
      <c r="CK2833" s="15">
        <v>7.5</v>
      </c>
      <c r="CL2833" s="15">
        <v>7.4</v>
      </c>
      <c r="CM2833" s="15">
        <v>9.1</v>
      </c>
      <c r="CN2833" s="15">
        <v>9</v>
      </c>
      <c r="CO2833" s="15">
        <v>11.2</v>
      </c>
      <c r="CP2833" s="21">
        <f t="shared" si="1129"/>
        <v>9.6083333333333325</v>
      </c>
      <c r="CR2833" s="22">
        <f t="shared" si="1130"/>
        <v>11.433333333333332</v>
      </c>
      <c r="CS2833" s="23">
        <f t="shared" si="1131"/>
        <v>8.0333333333333332</v>
      </c>
      <c r="DB2833" s="2">
        <f t="shared" si="1141"/>
        <v>1923</v>
      </c>
      <c r="DC2833" s="20" t="s">
        <v>55</v>
      </c>
      <c r="DD2833" s="15">
        <v>11.5</v>
      </c>
      <c r="DE2833" s="15">
        <v>11</v>
      </c>
      <c r="DF2833" s="15">
        <v>10</v>
      </c>
      <c r="DG2833" s="15">
        <v>8.8000000000000007</v>
      </c>
      <c r="DH2833" s="15">
        <v>6.8</v>
      </c>
      <c r="DI2833" s="15">
        <v>5.7</v>
      </c>
      <c r="DJ2833" s="15">
        <v>5.4</v>
      </c>
      <c r="DK2833" s="15">
        <v>5.4</v>
      </c>
      <c r="DL2833" s="15">
        <v>6.1</v>
      </c>
      <c r="DM2833" s="15">
        <v>7.8</v>
      </c>
      <c r="DN2833" s="15">
        <v>8.3000000000000007</v>
      </c>
      <c r="DO2833" s="15">
        <v>10.7</v>
      </c>
      <c r="DP2833" s="21">
        <f t="shared" si="1132"/>
        <v>8.1249999999999982</v>
      </c>
      <c r="DR2833" s="22">
        <f t="shared" si="1133"/>
        <v>10.833333333333334</v>
      </c>
      <c r="DS2833" s="23">
        <f t="shared" si="1134"/>
        <v>5.5</v>
      </c>
      <c r="DT2833" s="24">
        <f t="shared" si="1108"/>
        <v>8.3553030303030322</v>
      </c>
      <c r="EB2833" s="2">
        <f t="shared" si="1128"/>
        <v>1923</v>
      </c>
      <c r="EC2833" s="20" t="s">
        <v>55</v>
      </c>
      <c r="ED2833" s="15">
        <v>11.9</v>
      </c>
      <c r="EE2833" s="15">
        <v>12.8</v>
      </c>
      <c r="EF2833" s="15">
        <v>12</v>
      </c>
      <c r="EG2833" s="15">
        <v>12.1</v>
      </c>
      <c r="EH2833" s="15">
        <v>9.3000000000000007</v>
      </c>
      <c r="EI2833" s="15">
        <v>7.1</v>
      </c>
      <c r="EJ2833" s="15">
        <v>7.4</v>
      </c>
      <c r="EK2833" s="15">
        <v>6.6</v>
      </c>
      <c r="EL2833" s="15">
        <v>7.5</v>
      </c>
      <c r="EM2833" s="15">
        <v>9.4</v>
      </c>
      <c r="EN2833" s="15">
        <v>9.5</v>
      </c>
      <c r="EO2833" s="15">
        <v>11.4</v>
      </c>
      <c r="EP2833" s="21">
        <f t="shared" si="1125"/>
        <v>9.7500000000000018</v>
      </c>
      <c r="ER2833" s="22">
        <f t="shared" si="1126"/>
        <v>12.233333333333334</v>
      </c>
      <c r="ES2833" s="23">
        <f t="shared" si="1127"/>
        <v>7.0333333333333341</v>
      </c>
      <c r="ET2833" s="24">
        <f t="shared" si="1149"/>
        <v>9.8378787878787879</v>
      </c>
      <c r="FB2833" s="2">
        <f t="shared" si="1147"/>
        <v>1923</v>
      </c>
      <c r="FC2833" s="20" t="s">
        <v>55</v>
      </c>
      <c r="FD2833" s="15">
        <v>10.6</v>
      </c>
      <c r="FE2833" s="15">
        <v>10.5</v>
      </c>
      <c r="FF2833" s="15">
        <v>9.9</v>
      </c>
      <c r="FG2833" s="15">
        <v>7.3</v>
      </c>
      <c r="FH2833" s="15">
        <v>5.9</v>
      </c>
      <c r="FI2833" s="15">
        <v>3.7</v>
      </c>
      <c r="FJ2833" s="15">
        <v>4.4000000000000004</v>
      </c>
      <c r="FK2833" s="15">
        <v>4.0999999999999996</v>
      </c>
      <c r="FL2833" s="15">
        <v>5.4</v>
      </c>
      <c r="FM2833" s="15">
        <v>8.1999999999999993</v>
      </c>
      <c r="FN2833" s="15">
        <v>7.9</v>
      </c>
      <c r="FO2833" s="15">
        <v>10.199999999999999</v>
      </c>
      <c r="FP2833" s="21">
        <f t="shared" si="1144"/>
        <v>7.3416666666666677</v>
      </c>
      <c r="FR2833" s="22">
        <f t="shared" si="1145"/>
        <v>10.333333333333334</v>
      </c>
      <c r="FS2833" s="23">
        <f t="shared" si="1146"/>
        <v>4.0666666666666673</v>
      </c>
      <c r="FT2833" s="24">
        <f t="shared" si="1109"/>
        <v>7.5946969696969697</v>
      </c>
      <c r="GB2833" s="2">
        <f t="shared" si="1113"/>
        <v>1923</v>
      </c>
      <c r="GC2833" s="20" t="s">
        <v>55</v>
      </c>
      <c r="GD2833" s="15">
        <v>11.9</v>
      </c>
      <c r="GE2833" s="15">
        <v>12.1</v>
      </c>
      <c r="GF2833" s="15">
        <v>12</v>
      </c>
      <c r="GG2833" s="15">
        <v>9.8000000000000007</v>
      </c>
      <c r="GH2833" s="15">
        <v>8.8000000000000007</v>
      </c>
      <c r="GI2833" s="15">
        <v>6.7</v>
      </c>
      <c r="GJ2833" s="15">
        <v>7.4</v>
      </c>
      <c r="GK2833" s="15">
        <v>6.6</v>
      </c>
      <c r="GL2833" s="15">
        <v>8.1</v>
      </c>
      <c r="GM2833" s="15">
        <v>9.3000000000000007</v>
      </c>
      <c r="GN2833" s="15">
        <v>9.1</v>
      </c>
      <c r="GO2833" s="15">
        <v>11.8</v>
      </c>
      <c r="GP2833" s="21">
        <f t="shared" si="1110"/>
        <v>9.466666666666665</v>
      </c>
      <c r="GQ2833" s="2"/>
      <c r="GR2833" s="22">
        <f t="shared" si="1111"/>
        <v>12</v>
      </c>
      <c r="GS2833" s="23">
        <f t="shared" si="1112"/>
        <v>6.9000000000000012</v>
      </c>
      <c r="GT2833" s="24">
        <f t="shared" si="1120"/>
        <v>9.7295454545454554</v>
      </c>
      <c r="GU2833" s="22">
        <f>AVERAGE(Sheet1!AR2833,Sheet1!BR2833,Sheet1!CR2833,Sheet1!DR2832,Sheet1!ER2833,Sheet1!FR2833,Sheet1!GR2833)</f>
        <v>11.314285714285715</v>
      </c>
      <c r="GV2833" s="23">
        <f>AVERAGE(Sheet1!AS2833,Sheet1!BS2833,Sheet1!CS2833,Sheet1!DS2832,Sheet1!ES2833,Sheet1!FS2833,Sheet1!GS2833)</f>
        <v>6.5809523809523816</v>
      </c>
      <c r="GW2833" s="22">
        <f t="shared" si="1121"/>
        <v>12.161197691197692</v>
      </c>
      <c r="GX2833" s="23">
        <f t="shared" si="1122"/>
        <v>6.3908946608946602</v>
      </c>
      <c r="GY2833" s="24">
        <f>AVERAGE(Sheet1!$AP2833,Sheet1!$BP2833,Sheet1!$CP2833,Sheet1!$DP2832,Sheet1!$EP2833,Sheet1!$FP2833,Sheet1!$GP2833)</f>
        <v>8.9448412698412714</v>
      </c>
      <c r="GZ2833" s="24">
        <f t="shared" si="1123"/>
        <v>9.1756421356421374</v>
      </c>
    </row>
    <row r="2834" spans="2:208">
      <c r="B2834" s="7"/>
      <c r="C2834" s="8">
        <f t="shared" si="1135"/>
        <v>8.6976190476190478</v>
      </c>
      <c r="D2834" s="25">
        <f t="shared" si="1148"/>
        <v>9.2018253968253969</v>
      </c>
      <c r="E2834" s="16">
        <f t="shared" ref="E2834:E2865" si="1153">AVERAGE(C2825:C2834)</f>
        <v>9.2079960317460312</v>
      </c>
      <c r="F2834" s="8">
        <f t="shared" si="1118"/>
        <v>8.7835987103174595</v>
      </c>
      <c r="G2834" s="29"/>
      <c r="H2834" s="16">
        <f t="shared" si="1136"/>
        <v>13.4</v>
      </c>
      <c r="I2834" s="17">
        <f t="shared" si="1137"/>
        <v>8.8000000000000007</v>
      </c>
      <c r="J2834" s="18">
        <f t="shared" si="1138"/>
        <v>2.9</v>
      </c>
      <c r="K2834" s="61">
        <f t="shared" si="1139"/>
        <v>8.15</v>
      </c>
      <c r="AA2834" s="2"/>
      <c r="AC2834" s="62">
        <v>1924</v>
      </c>
      <c r="AD2834" s="15">
        <v>9.8000000000000007</v>
      </c>
      <c r="AE2834" s="15">
        <v>11.2</v>
      </c>
      <c r="AF2834" s="15">
        <v>11</v>
      </c>
      <c r="AG2834" s="15">
        <v>9.1</v>
      </c>
      <c r="AH2834" s="15">
        <v>7.5</v>
      </c>
      <c r="AI2834" s="15">
        <v>5.8</v>
      </c>
      <c r="AJ2834" s="15">
        <v>5.6</v>
      </c>
      <c r="AK2834" s="15">
        <v>6.5</v>
      </c>
      <c r="AL2834" s="15">
        <v>7.5</v>
      </c>
      <c r="AM2834" s="15">
        <v>7.5</v>
      </c>
      <c r="AN2834" s="15">
        <v>9</v>
      </c>
      <c r="AO2834" s="15">
        <v>9.3000000000000007</v>
      </c>
      <c r="AP2834" s="21">
        <f t="shared" si="1150"/>
        <v>8.3166666666666664</v>
      </c>
      <c r="AR2834" s="22">
        <f t="shared" si="1151"/>
        <v>10.666666666666666</v>
      </c>
      <c r="AS2834" s="23">
        <f t="shared" si="1152"/>
        <v>5.9666666666666659</v>
      </c>
      <c r="AT2834" s="24"/>
      <c r="BB2834" s="2">
        <f t="shared" si="1117"/>
        <v>1924</v>
      </c>
      <c r="BC2834" s="26">
        <v>1924</v>
      </c>
      <c r="BD2834" s="15">
        <v>10.5</v>
      </c>
      <c r="BE2834" s="15">
        <v>12</v>
      </c>
      <c r="BF2834" s="15">
        <v>11.7</v>
      </c>
      <c r="BG2834" s="15">
        <v>10.4</v>
      </c>
      <c r="BH2834" s="15">
        <v>9</v>
      </c>
      <c r="BI2834" s="15">
        <v>7.1</v>
      </c>
      <c r="BJ2834" s="15">
        <v>6.9</v>
      </c>
      <c r="BK2834" s="15">
        <v>7.7</v>
      </c>
      <c r="BL2834" s="15">
        <v>8.6</v>
      </c>
      <c r="BM2834" s="15">
        <v>8.9</v>
      </c>
      <c r="BN2834" s="15">
        <v>10.1</v>
      </c>
      <c r="BO2834" s="15">
        <v>9.8000000000000007</v>
      </c>
      <c r="BP2834" s="21">
        <f t="shared" si="1114"/>
        <v>9.3916666666666675</v>
      </c>
      <c r="BR2834" s="22">
        <f t="shared" si="1115"/>
        <v>11.4</v>
      </c>
      <c r="BS2834" s="23">
        <f t="shared" si="1116"/>
        <v>7.2333333333333334</v>
      </c>
      <c r="BT2834" s="24">
        <f t="shared" si="1124"/>
        <v>9.6803030303030297</v>
      </c>
      <c r="CB2834" s="2">
        <f t="shared" si="1140"/>
        <v>1924</v>
      </c>
      <c r="CC2834" s="26">
        <v>1924</v>
      </c>
      <c r="CD2834" s="15">
        <v>10.6</v>
      </c>
      <c r="CE2834" s="15">
        <v>12.1</v>
      </c>
      <c r="CF2834" s="15">
        <v>12.4</v>
      </c>
      <c r="CG2834" s="15">
        <v>10.1</v>
      </c>
      <c r="CH2834" s="15">
        <v>8.3000000000000007</v>
      </c>
      <c r="CI2834" s="15">
        <v>6.7</v>
      </c>
      <c r="CJ2834" s="15">
        <v>7</v>
      </c>
      <c r="CK2834" s="15">
        <v>8.3000000000000007</v>
      </c>
      <c r="CL2834" s="15">
        <v>8.6999999999999993</v>
      </c>
      <c r="CM2834" s="15">
        <v>8.1</v>
      </c>
      <c r="CN2834" s="15">
        <v>9.6</v>
      </c>
      <c r="CO2834" s="15">
        <v>10.199999999999999</v>
      </c>
      <c r="CP2834" s="21">
        <f t="shared" si="1129"/>
        <v>9.3416666666666668</v>
      </c>
      <c r="CR2834" s="22">
        <f t="shared" si="1130"/>
        <v>11.700000000000001</v>
      </c>
      <c r="CS2834" s="23">
        <f t="shared" si="1131"/>
        <v>7.333333333333333</v>
      </c>
      <c r="CT2834" s="24">
        <f t="shared" ref="CT2834:CT2865" si="1154">AVERAGE(CP2824:CP2834)</f>
        <v>10.000757575757575</v>
      </c>
      <c r="DB2834" s="2">
        <f t="shared" si="1141"/>
        <v>1924</v>
      </c>
      <c r="DC2834" s="20" t="s">
        <v>56</v>
      </c>
      <c r="DD2834" s="15">
        <v>10.3</v>
      </c>
      <c r="DE2834" s="15">
        <v>11.8</v>
      </c>
      <c r="DF2834" s="15">
        <v>11.2</v>
      </c>
      <c r="DG2834" s="15">
        <v>8.6999999999999993</v>
      </c>
      <c r="DH2834" s="15">
        <v>6.6</v>
      </c>
      <c r="DI2834" s="15">
        <v>4.5</v>
      </c>
      <c r="DJ2834" s="15">
        <v>4.5</v>
      </c>
      <c r="DK2834" s="15">
        <v>5.4</v>
      </c>
      <c r="DL2834" s="15">
        <v>6.9</v>
      </c>
      <c r="DM2834" s="15">
        <v>7.7</v>
      </c>
      <c r="DN2834" s="15">
        <v>9.3000000000000007</v>
      </c>
      <c r="DO2834" s="15">
        <v>9.3000000000000007</v>
      </c>
      <c r="DP2834" s="21">
        <f t="shared" si="1132"/>
        <v>8.0166666666666675</v>
      </c>
      <c r="DR2834" s="22">
        <f t="shared" si="1133"/>
        <v>11.1</v>
      </c>
      <c r="DS2834" s="23">
        <f t="shared" si="1134"/>
        <v>4.8</v>
      </c>
      <c r="DT2834" s="24">
        <f t="shared" ref="DT2834:DT2865" si="1155">AVERAGE(DP2824:DP2834)</f>
        <v>8.3590909090909093</v>
      </c>
      <c r="EB2834" s="2">
        <f t="shared" si="1128"/>
        <v>1924</v>
      </c>
      <c r="EC2834" s="20" t="s">
        <v>56</v>
      </c>
      <c r="ED2834" s="15">
        <v>11.6</v>
      </c>
      <c r="EE2834" s="15">
        <v>13.4</v>
      </c>
      <c r="EF2834" s="15">
        <v>12.2</v>
      </c>
      <c r="EG2834" s="15">
        <v>10</v>
      </c>
      <c r="EH2834" s="15">
        <v>8.1999999999999993</v>
      </c>
      <c r="EI2834" s="15">
        <v>6</v>
      </c>
      <c r="EJ2834" s="15">
        <v>6.6</v>
      </c>
      <c r="EK2834" s="15">
        <v>7</v>
      </c>
      <c r="EL2834" s="15">
        <v>8.1</v>
      </c>
      <c r="EM2834" s="15">
        <v>8.6</v>
      </c>
      <c r="EN2834" s="15">
        <v>10.199999999999999</v>
      </c>
      <c r="EO2834" s="15">
        <v>11.1</v>
      </c>
      <c r="EP2834" s="21">
        <f t="shared" si="1125"/>
        <v>9.4166666666666661</v>
      </c>
      <c r="ER2834" s="22">
        <f t="shared" si="1126"/>
        <v>12.4</v>
      </c>
      <c r="ES2834" s="23">
        <f t="shared" si="1127"/>
        <v>6.5333333333333341</v>
      </c>
      <c r="ET2834" s="24">
        <f t="shared" si="1149"/>
        <v>9.8204545454545453</v>
      </c>
      <c r="FB2834" s="2">
        <f t="shared" si="1147"/>
        <v>1924</v>
      </c>
      <c r="FC2834" s="20" t="s">
        <v>56</v>
      </c>
      <c r="FD2834" s="15">
        <v>10</v>
      </c>
      <c r="FE2834" s="15">
        <v>11.5</v>
      </c>
      <c r="FF2834" s="15">
        <v>10.4</v>
      </c>
      <c r="FG2834" s="15">
        <v>7.2</v>
      </c>
      <c r="FH2834" s="15">
        <v>4.5999999999999996</v>
      </c>
      <c r="FI2834" s="15">
        <v>2.9</v>
      </c>
      <c r="FJ2834" s="15">
        <v>2.9</v>
      </c>
      <c r="FK2834" s="15">
        <v>4.4000000000000004</v>
      </c>
      <c r="FL2834" s="15">
        <v>6.6</v>
      </c>
      <c r="FM2834" s="15">
        <v>7.1</v>
      </c>
      <c r="FN2834" s="15">
        <v>9</v>
      </c>
      <c r="FO2834" s="15">
        <v>9.1</v>
      </c>
      <c r="FP2834" s="21">
        <f t="shared" si="1144"/>
        <v>7.1416666666666657</v>
      </c>
      <c r="FR2834" s="22">
        <f t="shared" si="1145"/>
        <v>10.633333333333333</v>
      </c>
      <c r="FS2834" s="23">
        <f t="shared" si="1146"/>
        <v>3.4</v>
      </c>
      <c r="FT2834" s="24">
        <f t="shared" si="1109"/>
        <v>7.6075757575757583</v>
      </c>
      <c r="GB2834" s="2">
        <f t="shared" si="1113"/>
        <v>1924</v>
      </c>
      <c r="GC2834" s="20" t="s">
        <v>56</v>
      </c>
      <c r="GD2834" s="15">
        <v>11.3</v>
      </c>
      <c r="GE2834" s="15">
        <v>12.7</v>
      </c>
      <c r="GF2834" s="15">
        <v>12</v>
      </c>
      <c r="GG2834" s="15">
        <v>10.6</v>
      </c>
      <c r="GH2834" s="15">
        <v>7.9</v>
      </c>
      <c r="GI2834" s="15">
        <v>5.9</v>
      </c>
      <c r="GJ2834" s="15">
        <v>6</v>
      </c>
      <c r="GK2834" s="15">
        <v>6.8</v>
      </c>
      <c r="GL2834" s="15">
        <v>7.8</v>
      </c>
      <c r="GM2834" s="15">
        <v>8.3000000000000007</v>
      </c>
      <c r="GN2834" s="15">
        <v>10.4</v>
      </c>
      <c r="GO2834" s="15">
        <v>10.1</v>
      </c>
      <c r="GP2834" s="21">
        <f t="shared" si="1110"/>
        <v>9.15</v>
      </c>
      <c r="GQ2834" s="2"/>
      <c r="GR2834" s="22">
        <f t="shared" si="1111"/>
        <v>12</v>
      </c>
      <c r="GS2834" s="23">
        <f t="shared" si="1112"/>
        <v>6.2333333333333334</v>
      </c>
      <c r="GT2834" s="24">
        <f t="shared" si="1120"/>
        <v>9.7340909090909111</v>
      </c>
      <c r="GU2834" s="22">
        <f>AVERAGE(Sheet1!AR2834,Sheet1!BR2834,Sheet1!CR2834,Sheet1!DR2833,Sheet1!ER2834,Sheet1!FR2834,Sheet1!GR2834)</f>
        <v>11.376190476190475</v>
      </c>
      <c r="GV2834" s="23">
        <f>AVERAGE(Sheet1!AS2834,Sheet1!BS2834,Sheet1!CS2834,Sheet1!DS2833,Sheet1!ES2834,Sheet1!FS2834,Sheet1!GS2834)</f>
        <v>6.0285714285714276</v>
      </c>
      <c r="GW2834" s="22">
        <f t="shared" si="1121"/>
        <v>12.157215007215008</v>
      </c>
      <c r="GX2834" s="23">
        <f t="shared" si="1122"/>
        <v>6.4347041847041844</v>
      </c>
      <c r="GY2834" s="24">
        <f>AVERAGE(Sheet1!$AP2834,Sheet1!$BP2834,Sheet1!$CP2834,Sheet1!$DP2833,Sheet1!$EP2834,Sheet1!$FP2834,Sheet1!$GP2834)</f>
        <v>8.6976190476190478</v>
      </c>
      <c r="GZ2834" s="24">
        <f t="shared" si="1123"/>
        <v>9.1884559884559884</v>
      </c>
    </row>
    <row r="2835" spans="2:208">
      <c r="B2835" s="7">
        <f>B2830+5</f>
        <v>1925</v>
      </c>
      <c r="C2835" s="8">
        <f t="shared" si="1135"/>
        <v>8.7035714285714274</v>
      </c>
      <c r="D2835" s="25">
        <f t="shared" si="1148"/>
        <v>9.0880952380952387</v>
      </c>
      <c r="E2835" s="16">
        <f t="shared" si="1153"/>
        <v>9.1897420634920639</v>
      </c>
      <c r="F2835" s="8">
        <f t="shared" si="1118"/>
        <v>8.8273710317460328</v>
      </c>
      <c r="G2835" s="29"/>
      <c r="H2835" s="16">
        <f t="shared" si="1136"/>
        <v>13.4</v>
      </c>
      <c r="I2835" s="17">
        <f t="shared" si="1137"/>
        <v>8.8500000000000014</v>
      </c>
      <c r="J2835" s="18">
        <f t="shared" si="1138"/>
        <v>2.1</v>
      </c>
      <c r="K2835" s="61">
        <f t="shared" si="1139"/>
        <v>7.75</v>
      </c>
      <c r="AA2835" s="2"/>
      <c r="AC2835" s="62">
        <v>1925</v>
      </c>
      <c r="AD2835" s="15">
        <v>10.9</v>
      </c>
      <c r="AE2835" s="15">
        <v>11.2</v>
      </c>
      <c r="AF2835" s="15">
        <v>9.5</v>
      </c>
      <c r="AG2835" s="15">
        <v>9.1</v>
      </c>
      <c r="AH2835" s="15">
        <v>8.1</v>
      </c>
      <c r="AI2835" s="15">
        <v>6.6</v>
      </c>
      <c r="AJ2835" s="15">
        <v>5.6</v>
      </c>
      <c r="AK2835" s="15">
        <v>5.0999999999999996</v>
      </c>
      <c r="AL2835" s="15">
        <v>6.3</v>
      </c>
      <c r="AM2835" s="15">
        <v>7.1</v>
      </c>
      <c r="AN2835" s="15">
        <v>8.1999999999999993</v>
      </c>
      <c r="AO2835" s="15">
        <v>8.9</v>
      </c>
      <c r="AP2835" s="21">
        <f t="shared" si="1150"/>
        <v>8.0500000000000007</v>
      </c>
      <c r="AR2835" s="22">
        <f t="shared" si="1151"/>
        <v>10.533333333333333</v>
      </c>
      <c r="AS2835" s="23">
        <f t="shared" si="1152"/>
        <v>5.7666666666666657</v>
      </c>
      <c r="AT2835" s="24"/>
      <c r="BB2835" s="2">
        <f t="shared" si="1117"/>
        <v>1925</v>
      </c>
      <c r="BC2835" s="26">
        <v>1925</v>
      </c>
      <c r="BD2835" s="15">
        <v>12</v>
      </c>
      <c r="BE2835" s="15">
        <v>12.7</v>
      </c>
      <c r="BF2835" s="15">
        <v>10.6</v>
      </c>
      <c r="BG2835" s="15">
        <v>10.3</v>
      </c>
      <c r="BH2835" s="15">
        <v>9</v>
      </c>
      <c r="BI2835" s="15">
        <v>7.6</v>
      </c>
      <c r="BJ2835" s="15">
        <v>6.8</v>
      </c>
      <c r="BK2835" s="15">
        <v>6.1</v>
      </c>
      <c r="BL2835" s="15">
        <v>7.7</v>
      </c>
      <c r="BM2835" s="15">
        <v>8.8000000000000007</v>
      </c>
      <c r="BN2835" s="15">
        <v>9.4</v>
      </c>
      <c r="BO2835" s="15">
        <v>9.9</v>
      </c>
      <c r="BP2835" s="21">
        <f t="shared" si="1114"/>
        <v>9.2416666666666671</v>
      </c>
      <c r="BR2835" s="22">
        <f t="shared" si="1115"/>
        <v>11.766666666666666</v>
      </c>
      <c r="BS2835" s="23">
        <f t="shared" si="1116"/>
        <v>6.833333333333333</v>
      </c>
      <c r="BT2835" s="24">
        <f t="shared" si="1124"/>
        <v>9.6371212121212118</v>
      </c>
      <c r="CB2835" s="2">
        <f t="shared" si="1140"/>
        <v>1925</v>
      </c>
      <c r="CC2835" s="26">
        <v>1925</v>
      </c>
      <c r="CD2835" s="15">
        <v>12.3</v>
      </c>
      <c r="CE2835" s="15">
        <v>13.4</v>
      </c>
      <c r="CF2835" s="15">
        <v>11.8</v>
      </c>
      <c r="CG2835" s="15">
        <v>11.2</v>
      </c>
      <c r="CH2835" s="15">
        <v>10.8</v>
      </c>
      <c r="CI2835" s="15">
        <v>8.8000000000000007</v>
      </c>
      <c r="CJ2835" s="15">
        <v>7.2</v>
      </c>
      <c r="CK2835" s="15">
        <v>6.4</v>
      </c>
      <c r="CL2835" s="15">
        <v>7.7</v>
      </c>
      <c r="CM2835" s="15">
        <v>8.6999999999999993</v>
      </c>
      <c r="CN2835" s="15">
        <v>9.5</v>
      </c>
      <c r="CO2835" s="15">
        <v>11.3</v>
      </c>
      <c r="CP2835" s="21">
        <f t="shared" si="1129"/>
        <v>9.9250000000000007</v>
      </c>
      <c r="CR2835" s="22">
        <f t="shared" si="1130"/>
        <v>12.5</v>
      </c>
      <c r="CS2835" s="23">
        <f t="shared" si="1131"/>
        <v>7.4666666666666659</v>
      </c>
      <c r="CT2835" s="24">
        <f t="shared" si="1154"/>
        <v>10.066666666666666</v>
      </c>
      <c r="DB2835" s="2">
        <f t="shared" si="1141"/>
        <v>1925</v>
      </c>
      <c r="DC2835" s="20" t="s">
        <v>57</v>
      </c>
      <c r="DD2835" s="15">
        <v>10.9</v>
      </c>
      <c r="DE2835" s="15">
        <v>12.1</v>
      </c>
      <c r="DF2835" s="15">
        <v>9.9</v>
      </c>
      <c r="DG2835" s="15">
        <v>9.1</v>
      </c>
      <c r="DH2835" s="15">
        <v>7.5</v>
      </c>
      <c r="DI2835" s="15">
        <v>4.9000000000000004</v>
      </c>
      <c r="DJ2835" s="15">
        <v>4</v>
      </c>
      <c r="DK2835" s="15">
        <v>3.8</v>
      </c>
      <c r="DL2835" s="15">
        <v>6.1</v>
      </c>
      <c r="DM2835" s="15">
        <v>7.5</v>
      </c>
      <c r="DN2835" s="15">
        <v>8.6</v>
      </c>
      <c r="DO2835" s="15">
        <v>10.4</v>
      </c>
      <c r="DP2835" s="21">
        <f t="shared" si="1132"/>
        <v>7.8999999999999995</v>
      </c>
      <c r="DR2835" s="22">
        <f t="shared" si="1133"/>
        <v>10.966666666666667</v>
      </c>
      <c r="DS2835" s="23">
        <f t="shared" si="1134"/>
        <v>4.2333333333333334</v>
      </c>
      <c r="DT2835" s="24">
        <f t="shared" si="1155"/>
        <v>8.3098484848484855</v>
      </c>
      <c r="EB2835" s="2">
        <f t="shared" si="1128"/>
        <v>1925</v>
      </c>
      <c r="EC2835" s="20" t="s">
        <v>57</v>
      </c>
      <c r="ED2835" s="15">
        <v>12.8</v>
      </c>
      <c r="EE2835" s="15">
        <v>13</v>
      </c>
      <c r="EF2835" s="15">
        <v>11.5</v>
      </c>
      <c r="EG2835" s="15">
        <v>11</v>
      </c>
      <c r="EH2835" s="15">
        <v>10.5</v>
      </c>
      <c r="EI2835" s="15">
        <v>8.1999999999999993</v>
      </c>
      <c r="EJ2835" s="15">
        <v>6.5</v>
      </c>
      <c r="EK2835" s="15">
        <v>5.3</v>
      </c>
      <c r="EL2835" s="15">
        <v>6.5</v>
      </c>
      <c r="EM2835" s="15">
        <v>8.3000000000000007</v>
      </c>
      <c r="EN2835" s="15">
        <v>9.3000000000000007</v>
      </c>
      <c r="EO2835" s="15">
        <v>10.9</v>
      </c>
      <c r="EP2835" s="21">
        <f t="shared" si="1125"/>
        <v>9.4833333333333325</v>
      </c>
      <c r="ER2835" s="22">
        <f t="shared" si="1126"/>
        <v>12.433333333333332</v>
      </c>
      <c r="ES2835" s="23">
        <f t="shared" si="1127"/>
        <v>6.666666666666667</v>
      </c>
      <c r="ET2835" s="24">
        <f t="shared" si="1149"/>
        <v>9.7818181818181831</v>
      </c>
      <c r="FB2835" s="2">
        <f t="shared" si="1147"/>
        <v>1925</v>
      </c>
      <c r="FC2835" s="20" t="s">
        <v>57</v>
      </c>
      <c r="FD2835" s="15">
        <v>11</v>
      </c>
      <c r="FE2835" s="15">
        <v>11.5</v>
      </c>
      <c r="FF2835" s="15">
        <v>9.6</v>
      </c>
      <c r="FG2835" s="15">
        <v>9.1999999999999993</v>
      </c>
      <c r="FH2835" s="15">
        <v>7.2</v>
      </c>
      <c r="FI2835" s="15">
        <v>4.4000000000000004</v>
      </c>
      <c r="FJ2835" s="15">
        <v>2.4</v>
      </c>
      <c r="FK2835" s="15">
        <v>2.1</v>
      </c>
      <c r="FL2835" s="15">
        <v>3.8</v>
      </c>
      <c r="FM2835" s="15">
        <v>6.7</v>
      </c>
      <c r="FN2835" s="15">
        <v>7.6</v>
      </c>
      <c r="FO2835" s="15">
        <v>10.3</v>
      </c>
      <c r="FP2835" s="21">
        <f t="shared" si="1144"/>
        <v>7.1499999999999986</v>
      </c>
      <c r="FR2835" s="22">
        <f t="shared" si="1145"/>
        <v>10.700000000000001</v>
      </c>
      <c r="FS2835" s="23">
        <f t="shared" si="1146"/>
        <v>2.9666666666666668</v>
      </c>
      <c r="FT2835" s="24">
        <f t="shared" si="1109"/>
        <v>7.5704545454545462</v>
      </c>
      <c r="GB2835" s="2">
        <f t="shared" si="1113"/>
        <v>1925</v>
      </c>
      <c r="GC2835" s="20" t="s">
        <v>57</v>
      </c>
      <c r="GD2835" s="15">
        <v>12.2</v>
      </c>
      <c r="GE2835" s="15">
        <v>13.4</v>
      </c>
      <c r="GF2835" s="15">
        <v>10.7</v>
      </c>
      <c r="GG2835" s="15">
        <v>10.5</v>
      </c>
      <c r="GH2835" s="15">
        <v>8.8000000000000007</v>
      </c>
      <c r="GI2835" s="15">
        <v>6.5</v>
      </c>
      <c r="GJ2835" s="15">
        <v>5.5</v>
      </c>
      <c r="GK2835" s="15">
        <v>4.8</v>
      </c>
      <c r="GL2835" s="15">
        <v>7.1</v>
      </c>
      <c r="GM2835" s="15">
        <v>8.4</v>
      </c>
      <c r="GN2835" s="15">
        <v>9.4</v>
      </c>
      <c r="GO2835" s="15">
        <v>11.4</v>
      </c>
      <c r="GP2835" s="21">
        <f t="shared" si="1110"/>
        <v>9.0583333333333336</v>
      </c>
      <c r="GQ2835" s="2"/>
      <c r="GR2835" s="22">
        <f t="shared" si="1111"/>
        <v>12.1</v>
      </c>
      <c r="GS2835" s="23">
        <f t="shared" si="1112"/>
        <v>5.6000000000000005</v>
      </c>
      <c r="GT2835" s="24">
        <f t="shared" si="1120"/>
        <v>9.6848484848484855</v>
      </c>
      <c r="GU2835" s="22">
        <f>AVERAGE(Sheet1!AR2835,Sheet1!BR2835,Sheet1!CR2835,Sheet1!DR2834,Sheet1!ER2835,Sheet1!FR2835,Sheet1!GR2835)</f>
        <v>11.59047619047619</v>
      </c>
      <c r="GV2835" s="23">
        <f>AVERAGE(Sheet1!AS2835,Sheet1!BS2835,Sheet1!CS2835,Sheet1!DS2834,Sheet1!ES2835,Sheet1!FS2835,Sheet1!GS2835)</f>
        <v>5.7285714285714286</v>
      </c>
      <c r="GW2835" s="22">
        <f t="shared" si="1121"/>
        <v>12.106854256854257</v>
      </c>
      <c r="GX2835" s="23">
        <f t="shared" si="1122"/>
        <v>6.400432900432901</v>
      </c>
      <c r="GY2835" s="24">
        <f>AVERAGE(Sheet1!$AP2835,Sheet1!$BP2835,Sheet1!$CP2835,Sheet1!$DP2834,Sheet1!$EP2835,Sheet1!$FP2835,Sheet1!$GP2835)</f>
        <v>8.7035714285714274</v>
      </c>
      <c r="GZ2835" s="24">
        <f t="shared" si="1123"/>
        <v>9.1621392496392495</v>
      </c>
    </row>
    <row r="2836" spans="2:208">
      <c r="B2836" s="7"/>
      <c r="C2836" s="8">
        <f t="shared" si="1135"/>
        <v>9.2226190476190482</v>
      </c>
      <c r="D2836" s="25">
        <f t="shared" si="1148"/>
        <v>8.9987301587301598</v>
      </c>
      <c r="E2836" s="16">
        <f t="shared" si="1153"/>
        <v>9.2061011904761898</v>
      </c>
      <c r="F2836" s="8">
        <f t="shared" si="1118"/>
        <v>8.9042311507936525</v>
      </c>
      <c r="G2836" s="29"/>
      <c r="H2836" s="16">
        <f t="shared" si="1136"/>
        <v>13.4</v>
      </c>
      <c r="I2836" s="17">
        <f t="shared" si="1137"/>
        <v>9.4499999999999993</v>
      </c>
      <c r="J2836" s="18">
        <f t="shared" si="1138"/>
        <v>3.8</v>
      </c>
      <c r="K2836" s="61">
        <f t="shared" si="1139"/>
        <v>8.6</v>
      </c>
      <c r="AA2836" s="2"/>
      <c r="AC2836" s="62">
        <v>1926</v>
      </c>
      <c r="AD2836" s="15">
        <v>10.199999999999999</v>
      </c>
      <c r="AE2836" s="15">
        <v>11</v>
      </c>
      <c r="AF2836" s="15">
        <v>10.9</v>
      </c>
      <c r="AG2836" s="15">
        <v>9.9</v>
      </c>
      <c r="AH2836" s="15">
        <v>6.9</v>
      </c>
      <c r="AI2836" s="15">
        <v>8.4</v>
      </c>
      <c r="AJ2836" s="15">
        <v>6.7</v>
      </c>
      <c r="AK2836" s="15">
        <v>5.9</v>
      </c>
      <c r="AL2836" s="15">
        <v>6.8</v>
      </c>
      <c r="AM2836" s="15">
        <v>8.3000000000000007</v>
      </c>
      <c r="AN2836" s="15">
        <v>7.9</v>
      </c>
      <c r="AO2836" s="15">
        <v>9.8000000000000007</v>
      </c>
      <c r="AP2836" s="21">
        <f t="shared" si="1150"/>
        <v>8.5583333333333336</v>
      </c>
      <c r="AR2836" s="22">
        <f t="shared" si="1151"/>
        <v>10.700000000000001</v>
      </c>
      <c r="AS2836" s="23">
        <f t="shared" si="1152"/>
        <v>7</v>
      </c>
      <c r="AT2836" s="24"/>
      <c r="BB2836" s="2">
        <f t="shared" si="1117"/>
        <v>1926</v>
      </c>
      <c r="BC2836" s="26">
        <v>1926</v>
      </c>
      <c r="BD2836" s="15">
        <v>11</v>
      </c>
      <c r="BE2836" s="15">
        <v>12.1</v>
      </c>
      <c r="BF2836" s="15">
        <v>11.7</v>
      </c>
      <c r="BG2836" s="15">
        <v>10.5</v>
      </c>
      <c r="BH2836" s="15">
        <v>8.1999999999999993</v>
      </c>
      <c r="BI2836" s="15">
        <v>9.8000000000000007</v>
      </c>
      <c r="BJ2836" s="15">
        <v>8.4</v>
      </c>
      <c r="BK2836" s="15">
        <v>7.4</v>
      </c>
      <c r="BL2836" s="15">
        <v>8.3000000000000007</v>
      </c>
      <c r="BM2836" s="15">
        <v>9.6</v>
      </c>
      <c r="BN2836" s="15">
        <v>9.1999999999999993</v>
      </c>
      <c r="BO2836" s="15">
        <v>10.9</v>
      </c>
      <c r="BP2836" s="21">
        <f t="shared" si="1114"/>
        <v>9.7583333333333346</v>
      </c>
      <c r="BR2836" s="22">
        <f t="shared" si="1115"/>
        <v>11.6</v>
      </c>
      <c r="BS2836" s="23">
        <f t="shared" si="1116"/>
        <v>8.5333333333333332</v>
      </c>
      <c r="BT2836" s="24">
        <f t="shared" si="1124"/>
        <v>9.6613636363636353</v>
      </c>
      <c r="CB2836" s="2">
        <f t="shared" si="1140"/>
        <v>1926</v>
      </c>
      <c r="CC2836" s="26">
        <v>1926</v>
      </c>
      <c r="CD2836" s="15">
        <v>12.2</v>
      </c>
      <c r="CE2836" s="15">
        <v>12.7</v>
      </c>
      <c r="CF2836" s="15">
        <v>12.6</v>
      </c>
      <c r="CG2836" s="15">
        <v>10.9</v>
      </c>
      <c r="CH2836" s="15">
        <v>9.4</v>
      </c>
      <c r="CI2836" s="15">
        <v>10</v>
      </c>
      <c r="CJ2836" s="15">
        <v>8.6999999999999993</v>
      </c>
      <c r="CK2836" s="15">
        <v>7.4</v>
      </c>
      <c r="CL2836" s="15">
        <v>9.1999999999999993</v>
      </c>
      <c r="CM2836" s="15">
        <v>9.9</v>
      </c>
      <c r="CN2836" s="15">
        <v>8.6999999999999993</v>
      </c>
      <c r="CO2836" s="15">
        <v>11.3</v>
      </c>
      <c r="CP2836" s="21">
        <f t="shared" si="1129"/>
        <v>10.250000000000002</v>
      </c>
      <c r="CR2836" s="22">
        <f t="shared" si="1130"/>
        <v>12.5</v>
      </c>
      <c r="CS2836" s="23">
        <f t="shared" si="1131"/>
        <v>8.7000000000000011</v>
      </c>
      <c r="CT2836" s="24">
        <f t="shared" si="1154"/>
        <v>10.167424242424243</v>
      </c>
      <c r="DB2836" s="2">
        <f t="shared" si="1141"/>
        <v>1926</v>
      </c>
      <c r="DC2836" s="20" t="s">
        <v>58</v>
      </c>
      <c r="DD2836" s="15">
        <v>10.7</v>
      </c>
      <c r="DE2836" s="15">
        <v>11.9</v>
      </c>
      <c r="DF2836" s="15">
        <v>10.9</v>
      </c>
      <c r="DG2836" s="15">
        <v>9.5</v>
      </c>
      <c r="DH2836" s="15">
        <v>6</v>
      </c>
      <c r="DI2836" s="15">
        <v>7.5</v>
      </c>
      <c r="DJ2836" s="15">
        <v>5.9</v>
      </c>
      <c r="DK2836" s="15">
        <v>5.2</v>
      </c>
      <c r="DL2836" s="15">
        <v>7</v>
      </c>
      <c r="DM2836" s="15">
        <v>8.6999999999999993</v>
      </c>
      <c r="DN2836" s="15">
        <v>8.6</v>
      </c>
      <c r="DO2836" s="15">
        <v>10.6</v>
      </c>
      <c r="DP2836" s="21">
        <f t="shared" si="1132"/>
        <v>8.5416666666666661</v>
      </c>
      <c r="DR2836" s="22">
        <f t="shared" si="1133"/>
        <v>11.166666666666666</v>
      </c>
      <c r="DS2836" s="23">
        <f t="shared" si="1134"/>
        <v>6.2</v>
      </c>
      <c r="DT2836" s="24">
        <f t="shared" si="1155"/>
        <v>8.3439393939393955</v>
      </c>
      <c r="EB2836" s="2">
        <f t="shared" si="1128"/>
        <v>1926</v>
      </c>
      <c r="EC2836" s="20" t="s">
        <v>58</v>
      </c>
      <c r="ED2836" s="15">
        <v>12.1</v>
      </c>
      <c r="EE2836" s="15">
        <v>13.4</v>
      </c>
      <c r="EF2836" s="15">
        <v>12.7</v>
      </c>
      <c r="EG2836" s="15">
        <v>12.4</v>
      </c>
      <c r="EH2836" s="15">
        <v>8.1</v>
      </c>
      <c r="EI2836" s="15">
        <v>8.8000000000000007</v>
      </c>
      <c r="EJ2836" s="15">
        <v>7.6</v>
      </c>
      <c r="EK2836" s="15">
        <v>7.1</v>
      </c>
      <c r="EL2836" s="15">
        <v>8.4</v>
      </c>
      <c r="EM2836" s="15">
        <v>9.6999999999999993</v>
      </c>
      <c r="EN2836" s="15">
        <v>9.6</v>
      </c>
      <c r="EO2836" s="15">
        <v>12</v>
      </c>
      <c r="EP2836" s="21">
        <f t="shared" si="1125"/>
        <v>10.158333333333333</v>
      </c>
      <c r="ER2836" s="22">
        <f t="shared" si="1126"/>
        <v>12.733333333333334</v>
      </c>
      <c r="ES2836" s="23">
        <f t="shared" si="1127"/>
        <v>7.833333333333333</v>
      </c>
      <c r="ET2836" s="24">
        <f t="shared" si="1149"/>
        <v>9.8553030303030322</v>
      </c>
      <c r="FB2836" s="2">
        <f t="shared" si="1147"/>
        <v>1926</v>
      </c>
      <c r="FC2836" s="20" t="s">
        <v>58</v>
      </c>
      <c r="FD2836" s="15">
        <v>11.4</v>
      </c>
      <c r="FE2836" s="15">
        <v>11.7</v>
      </c>
      <c r="FF2836" s="15">
        <v>11.4</v>
      </c>
      <c r="FG2836" s="15">
        <v>8.9</v>
      </c>
      <c r="FH2836" s="15">
        <v>4.0999999999999996</v>
      </c>
      <c r="FI2836" s="15">
        <v>6.5</v>
      </c>
      <c r="FJ2836" s="15">
        <v>4.9000000000000004</v>
      </c>
      <c r="FK2836" s="15">
        <v>4.4000000000000004</v>
      </c>
      <c r="FL2836" s="15">
        <v>5.8</v>
      </c>
      <c r="FM2836" s="15">
        <v>8.3000000000000007</v>
      </c>
      <c r="FN2836" s="15">
        <v>8.1</v>
      </c>
      <c r="FO2836" s="15">
        <v>11.1</v>
      </c>
      <c r="FP2836" s="21">
        <f t="shared" si="1144"/>
        <v>8.0499999999999989</v>
      </c>
      <c r="FR2836" s="22">
        <f t="shared" si="1145"/>
        <v>11.5</v>
      </c>
      <c r="FS2836" s="23">
        <f t="shared" si="1146"/>
        <v>5.2666666666666666</v>
      </c>
      <c r="FT2836" s="24">
        <f t="shared" si="1109"/>
        <v>7.6287878787878789</v>
      </c>
      <c r="GB2836" s="2">
        <f t="shared" si="1113"/>
        <v>1926</v>
      </c>
      <c r="GC2836" s="20" t="s">
        <v>58</v>
      </c>
      <c r="GD2836" s="15">
        <v>12.2</v>
      </c>
      <c r="GE2836" s="15">
        <v>13</v>
      </c>
      <c r="GF2836" s="15">
        <v>12.5</v>
      </c>
      <c r="GG2836" s="15">
        <v>10.8</v>
      </c>
      <c r="GH2836" s="15">
        <v>7.5</v>
      </c>
      <c r="GI2836" s="15">
        <v>8.9</v>
      </c>
      <c r="GJ2836" s="15">
        <v>7.7</v>
      </c>
      <c r="GK2836" s="15">
        <v>6.4</v>
      </c>
      <c r="GL2836" s="15">
        <v>8.1999999999999993</v>
      </c>
      <c r="GM2836" s="15">
        <v>9.9</v>
      </c>
      <c r="GN2836" s="15">
        <v>9.6</v>
      </c>
      <c r="GO2836" s="15">
        <v>11.9</v>
      </c>
      <c r="GP2836" s="21">
        <f t="shared" si="1110"/>
        <v>9.8833333333333346</v>
      </c>
      <c r="GQ2836" s="2"/>
      <c r="GR2836" s="22">
        <f t="shared" si="1111"/>
        <v>12.566666666666668</v>
      </c>
      <c r="GS2836" s="23">
        <f t="shared" si="1112"/>
        <v>7.666666666666667</v>
      </c>
      <c r="GT2836" s="24">
        <f t="shared" si="1120"/>
        <v>9.7212121212121225</v>
      </c>
      <c r="GU2836" s="22">
        <f>AVERAGE(Sheet1!AR2836,Sheet1!BR2836,Sheet1!CR2836,Sheet1!DR2835,Sheet1!ER2836,Sheet1!FR2836,Sheet1!GR2836)</f>
        <v>11.795238095238094</v>
      </c>
      <c r="GV2836" s="23">
        <f>AVERAGE(Sheet1!AS2836,Sheet1!BS2836,Sheet1!CS2836,Sheet1!DS2835,Sheet1!ES2836,Sheet1!FS2836,Sheet1!GS2836)</f>
        <v>7.0333333333333332</v>
      </c>
      <c r="GW2836" s="22">
        <f t="shared" si="1121"/>
        <v>12.107431457431458</v>
      </c>
      <c r="GX2836" s="23">
        <f t="shared" si="1122"/>
        <v>6.4514430014430015</v>
      </c>
      <c r="GY2836" s="24">
        <f>AVERAGE(Sheet1!$AP2836,Sheet1!$BP2836,Sheet1!$CP2836,Sheet1!$DP2835,Sheet1!$EP2836,Sheet1!$FP2836,Sheet1!$GP2836)</f>
        <v>9.2226190476190482</v>
      </c>
      <c r="GZ2836" s="24">
        <f t="shared" si="1123"/>
        <v>9.1927308802308811</v>
      </c>
    </row>
    <row r="2837" spans="2:208">
      <c r="B2837" s="7"/>
      <c r="C2837" s="8">
        <f t="shared" si="1135"/>
        <v>8.7357142857142858</v>
      </c>
      <c r="D2837" s="25">
        <f t="shared" si="1148"/>
        <v>8.8608730158730165</v>
      </c>
      <c r="E2837" s="16">
        <f t="shared" si="1153"/>
        <v>9.1507142857142849</v>
      </c>
      <c r="F2837" s="8">
        <f t="shared" si="1118"/>
        <v>8.968621031746034</v>
      </c>
      <c r="G2837" s="29"/>
      <c r="H2837" s="16">
        <f t="shared" si="1136"/>
        <v>13.3</v>
      </c>
      <c r="I2837" s="17">
        <f t="shared" si="1137"/>
        <v>8.6999999999999993</v>
      </c>
      <c r="J2837" s="18">
        <f t="shared" si="1138"/>
        <v>1</v>
      </c>
      <c r="K2837" s="61">
        <f t="shared" si="1139"/>
        <v>7.15</v>
      </c>
      <c r="AA2837" s="2"/>
      <c r="AC2837" s="62">
        <v>1927</v>
      </c>
      <c r="AD2837" s="15">
        <v>10.8</v>
      </c>
      <c r="AE2837" s="15">
        <v>10.4</v>
      </c>
      <c r="AF2837" s="15">
        <v>9</v>
      </c>
      <c r="AG2837" s="15">
        <v>8.3000000000000007</v>
      </c>
      <c r="AH2837" s="15">
        <v>6.8</v>
      </c>
      <c r="AI2837" s="15">
        <v>4.8</v>
      </c>
      <c r="AJ2837" s="15">
        <v>5.4</v>
      </c>
      <c r="AK2837" s="15">
        <v>5.7</v>
      </c>
      <c r="AL2837" s="15">
        <v>6.3</v>
      </c>
      <c r="AM2837" s="15">
        <v>7.7</v>
      </c>
      <c r="AN2837" s="15">
        <v>8.6</v>
      </c>
      <c r="AO2837" s="15">
        <v>11.2</v>
      </c>
      <c r="AP2837" s="21">
        <f t="shared" si="1150"/>
        <v>7.916666666666667</v>
      </c>
      <c r="AR2837" s="22">
        <f t="shared" si="1151"/>
        <v>10.066666666666668</v>
      </c>
      <c r="AS2837" s="23">
        <f t="shared" si="1152"/>
        <v>5.3</v>
      </c>
      <c r="AT2837" s="24"/>
      <c r="BB2837" s="2">
        <f t="shared" si="1117"/>
        <v>1927</v>
      </c>
      <c r="BC2837" s="26">
        <v>1927</v>
      </c>
      <c r="BD2837" s="15">
        <v>11.7</v>
      </c>
      <c r="BE2837" s="15">
        <v>11.4</v>
      </c>
      <c r="BF2837" s="15">
        <v>10.4</v>
      </c>
      <c r="BG2837" s="15">
        <v>9.3000000000000007</v>
      </c>
      <c r="BH2837" s="15">
        <v>8.6999999999999993</v>
      </c>
      <c r="BI2837" s="15">
        <v>6.6</v>
      </c>
      <c r="BJ2837" s="15">
        <v>6.4</v>
      </c>
      <c r="BK2837" s="15">
        <v>7.3</v>
      </c>
      <c r="BL2837" s="15">
        <v>7.7</v>
      </c>
      <c r="BM2837" s="15">
        <v>8.9</v>
      </c>
      <c r="BN2837" s="15">
        <v>10.3</v>
      </c>
      <c r="BO2837" s="15">
        <v>11.4</v>
      </c>
      <c r="BP2837" s="21">
        <f t="shared" si="1114"/>
        <v>9.1750000000000007</v>
      </c>
      <c r="BR2837" s="22">
        <f t="shared" si="1115"/>
        <v>11.166666666666666</v>
      </c>
      <c r="BS2837" s="23">
        <f t="shared" si="1116"/>
        <v>6.7666666666666666</v>
      </c>
      <c r="BT2837" s="24">
        <f t="shared" si="1124"/>
        <v>9.6159090909090921</v>
      </c>
      <c r="CB2837" s="2">
        <f t="shared" si="1140"/>
        <v>1927</v>
      </c>
      <c r="CC2837" s="26">
        <v>1927</v>
      </c>
      <c r="CD2837" s="15">
        <v>11.7</v>
      </c>
      <c r="CE2837" s="15">
        <v>12.2</v>
      </c>
      <c r="CF2837" s="15">
        <v>11.8</v>
      </c>
      <c r="CG2837" s="15">
        <v>10</v>
      </c>
      <c r="CH2837" s="15">
        <v>8.6999999999999993</v>
      </c>
      <c r="CI2837" s="15">
        <v>7.1</v>
      </c>
      <c r="CJ2837" s="15">
        <v>6.9</v>
      </c>
      <c r="CK2837" s="15">
        <v>8.4</v>
      </c>
      <c r="CL2837" s="15">
        <v>7.7</v>
      </c>
      <c r="CM2837" s="15">
        <v>9.4</v>
      </c>
      <c r="CN2837" s="15">
        <v>10.4</v>
      </c>
      <c r="CO2837" s="15">
        <v>12.2</v>
      </c>
      <c r="CP2837" s="21">
        <f t="shared" si="1129"/>
        <v>9.7083333333333357</v>
      </c>
      <c r="CR2837" s="22">
        <f t="shared" si="1130"/>
        <v>11.9</v>
      </c>
      <c r="CS2837" s="23">
        <f t="shared" si="1131"/>
        <v>7.4666666666666659</v>
      </c>
      <c r="CT2837" s="24">
        <f t="shared" si="1154"/>
        <v>10.216287878787879</v>
      </c>
      <c r="DB2837" s="2">
        <f t="shared" si="1141"/>
        <v>1927</v>
      </c>
      <c r="DC2837" s="20" t="s">
        <v>59</v>
      </c>
      <c r="DD2837" s="15">
        <v>11.8</v>
      </c>
      <c r="DE2837" s="15">
        <v>10.9</v>
      </c>
      <c r="DF2837" s="15">
        <v>9.5</v>
      </c>
      <c r="DG2837" s="15">
        <v>8.4</v>
      </c>
      <c r="DH2837" s="15">
        <v>6.8</v>
      </c>
      <c r="DI2837" s="15">
        <v>3.9</v>
      </c>
      <c r="DJ2837" s="15">
        <v>5.2</v>
      </c>
      <c r="DK2837" s="15">
        <v>5</v>
      </c>
      <c r="DL2837" s="15">
        <v>6</v>
      </c>
      <c r="DM2837" s="15">
        <v>8</v>
      </c>
      <c r="DN2837" s="15">
        <v>8.9</v>
      </c>
      <c r="DO2837" s="15">
        <v>11.4</v>
      </c>
      <c r="DP2837" s="21">
        <f t="shared" si="1132"/>
        <v>7.9833333333333343</v>
      </c>
      <c r="DR2837" s="22">
        <f t="shared" si="1133"/>
        <v>10.733333333333334</v>
      </c>
      <c r="DS2837" s="23">
        <f t="shared" si="1134"/>
        <v>4.7</v>
      </c>
      <c r="DT2837" s="24">
        <f t="shared" si="1155"/>
        <v>8.3098484848484855</v>
      </c>
      <c r="EB2837" s="2">
        <f t="shared" si="1128"/>
        <v>1927</v>
      </c>
      <c r="EC2837" s="20" t="s">
        <v>59</v>
      </c>
      <c r="ED2837" s="15">
        <v>13.3</v>
      </c>
      <c r="EE2837" s="15">
        <v>12.4</v>
      </c>
      <c r="EF2837" s="15">
        <v>11.3</v>
      </c>
      <c r="EG2837" s="15">
        <v>10.4</v>
      </c>
      <c r="EH2837" s="15">
        <v>8.4</v>
      </c>
      <c r="EI2837" s="15">
        <v>6.3</v>
      </c>
      <c r="EJ2837" s="15">
        <v>6.9</v>
      </c>
      <c r="EK2837" s="15">
        <v>5.8</v>
      </c>
      <c r="EL2837" s="15">
        <v>7.1</v>
      </c>
      <c r="EM2837" s="15">
        <v>9.3000000000000007</v>
      </c>
      <c r="EN2837" s="15">
        <v>10.199999999999999</v>
      </c>
      <c r="EO2837" s="15">
        <v>12.6</v>
      </c>
      <c r="EP2837" s="21">
        <f t="shared" si="1125"/>
        <v>9.4999999999999982</v>
      </c>
      <c r="ER2837" s="22">
        <f t="shared" si="1126"/>
        <v>12.333333333333334</v>
      </c>
      <c r="ES2837" s="23">
        <f t="shared" si="1127"/>
        <v>6.333333333333333</v>
      </c>
      <c r="ET2837" s="24">
        <f t="shared" si="1149"/>
        <v>9.8310606060606052</v>
      </c>
      <c r="FB2837" s="2">
        <f t="shared" si="1147"/>
        <v>1927</v>
      </c>
      <c r="FC2837" s="20" t="s">
        <v>59</v>
      </c>
      <c r="FD2837" s="15">
        <v>12.1</v>
      </c>
      <c r="FE2837" s="15">
        <v>11</v>
      </c>
      <c r="FF2837" s="15">
        <v>8.3000000000000007</v>
      </c>
      <c r="FG2837" s="15">
        <v>6.8</v>
      </c>
      <c r="FH2837" s="15">
        <v>5.3</v>
      </c>
      <c r="FI2837" s="15">
        <v>1</v>
      </c>
      <c r="FJ2837" s="15">
        <v>4.3</v>
      </c>
      <c r="FK2837" s="15">
        <v>3.3</v>
      </c>
      <c r="FL2837" s="15">
        <v>5</v>
      </c>
      <c r="FM2837" s="15">
        <v>7.4</v>
      </c>
      <c r="FN2837" s="15">
        <v>9.1</v>
      </c>
      <c r="FO2837" s="15">
        <v>11.6</v>
      </c>
      <c r="FP2837" s="21">
        <f t="shared" si="1144"/>
        <v>7.0999999999999988</v>
      </c>
      <c r="FR2837" s="22">
        <f t="shared" si="1145"/>
        <v>10.466666666666667</v>
      </c>
      <c r="FS2837" s="23">
        <f t="shared" si="1146"/>
        <v>2.8666666666666667</v>
      </c>
      <c r="FT2837" s="24">
        <f t="shared" ref="FT2837:FT2868" si="1156">AVERAGE(FP2827:FP2837)</f>
        <v>7.5643939393939386</v>
      </c>
      <c r="GB2837" s="2">
        <f t="shared" si="1113"/>
        <v>1927</v>
      </c>
      <c r="GC2837" s="20" t="s">
        <v>59</v>
      </c>
      <c r="GD2837" s="15">
        <v>13.1</v>
      </c>
      <c r="GE2837" s="15">
        <v>12.1</v>
      </c>
      <c r="GF2837" s="15">
        <v>10.9</v>
      </c>
      <c r="GG2837" s="15">
        <v>9.6</v>
      </c>
      <c r="GH2837" s="15">
        <v>8.5</v>
      </c>
      <c r="GI2837" s="15">
        <v>4.9000000000000004</v>
      </c>
      <c r="GJ2837" s="15">
        <v>6.8</v>
      </c>
      <c r="GK2837" s="15">
        <v>6.2</v>
      </c>
      <c r="GL2837" s="15">
        <v>7.1</v>
      </c>
      <c r="GM2837" s="15">
        <v>9.1</v>
      </c>
      <c r="GN2837" s="15">
        <v>9.6</v>
      </c>
      <c r="GO2837" s="15">
        <v>12.6</v>
      </c>
      <c r="GP2837" s="21">
        <f t="shared" ref="GP2837:GP2868" si="1157">SUM(GD2837:GO2837)/12</f>
        <v>9.2083333333333321</v>
      </c>
      <c r="GQ2837" s="2"/>
      <c r="GR2837" s="22">
        <f t="shared" ref="GR2837:GR2868" si="1158">SUM(GD2837+GE2837+GF2837)/3</f>
        <v>12.033333333333333</v>
      </c>
      <c r="GS2837" s="23">
        <f t="shared" ref="GS2837:GS2868" si="1159">SUM(GI2837+GJ2837+GK2837)/3</f>
        <v>5.9666666666666659</v>
      </c>
      <c r="GT2837" s="24">
        <f t="shared" si="1120"/>
        <v>9.6704545454545467</v>
      </c>
      <c r="GU2837" s="22">
        <f>AVERAGE(Sheet1!AR2837,Sheet1!BR2837,Sheet1!CR2837,Sheet1!DR2836,Sheet1!ER2837,Sheet1!FR2837,Sheet1!GR2837)</f>
        <v>11.304761904761904</v>
      </c>
      <c r="GV2837" s="23">
        <f>AVERAGE(Sheet1!AS2837,Sheet1!BS2837,Sheet1!CS2837,Sheet1!DS2836,Sheet1!ES2837,Sheet1!FS2837,Sheet1!GS2837)</f>
        <v>5.8428571428571425</v>
      </c>
      <c r="GW2837" s="22">
        <f t="shared" si="1121"/>
        <v>12.021753246753248</v>
      </c>
      <c r="GX2837" s="23">
        <f t="shared" si="1122"/>
        <v>6.4321067821067821</v>
      </c>
      <c r="GY2837" s="24">
        <f>AVERAGE(Sheet1!$AP2837,Sheet1!$BP2837,Sheet1!$CP2837,Sheet1!$DP2836,Sheet1!$EP2837,Sheet1!$FP2837,Sheet1!$GP2837)</f>
        <v>8.7357142857142858</v>
      </c>
      <c r="GZ2837" s="24">
        <f t="shared" si="1123"/>
        <v>9.163338744588744</v>
      </c>
    </row>
    <row r="2838" spans="2:208">
      <c r="B2838" s="7"/>
      <c r="C2838" s="8">
        <f t="shared" si="1135"/>
        <v>9.4202380952380942</v>
      </c>
      <c r="D2838" s="25">
        <f t="shared" si="1148"/>
        <v>8.9559523809523789</v>
      </c>
      <c r="E2838" s="16">
        <f t="shared" si="1153"/>
        <v>9.1584325396825381</v>
      </c>
      <c r="F2838" s="8">
        <f t="shared" si="1118"/>
        <v>9.045570436507937</v>
      </c>
      <c r="G2838" s="29"/>
      <c r="H2838" s="16">
        <f t="shared" si="1136"/>
        <v>14.8</v>
      </c>
      <c r="I2838" s="17">
        <f t="shared" si="1137"/>
        <v>9.25</v>
      </c>
      <c r="J2838" s="18">
        <f t="shared" si="1138"/>
        <v>2.7</v>
      </c>
      <c r="K2838" s="61">
        <f t="shared" si="1139"/>
        <v>8.75</v>
      </c>
      <c r="AA2838" s="2"/>
      <c r="AC2838" s="62">
        <v>1928</v>
      </c>
      <c r="AD2838" s="15">
        <v>12.1</v>
      </c>
      <c r="AE2838" s="15">
        <v>11.7</v>
      </c>
      <c r="AF2838" s="15">
        <v>12.1</v>
      </c>
      <c r="AG2838" s="15">
        <v>11.1</v>
      </c>
      <c r="AH2838" s="15">
        <v>8.1</v>
      </c>
      <c r="AI2838" s="15">
        <v>6.9</v>
      </c>
      <c r="AJ2838" s="15">
        <v>6.6</v>
      </c>
      <c r="AK2838" s="15">
        <v>6.8</v>
      </c>
      <c r="AL2838" s="15">
        <v>5.6</v>
      </c>
      <c r="AM2838" s="15">
        <v>5.0999999999999996</v>
      </c>
      <c r="AN2838" s="15">
        <v>7</v>
      </c>
      <c r="AO2838" s="15">
        <v>9.3000000000000007</v>
      </c>
      <c r="AP2838" s="21">
        <f t="shared" si="1150"/>
        <v>8.5333333333333314</v>
      </c>
      <c r="AR2838" s="22">
        <f t="shared" si="1151"/>
        <v>11.966666666666667</v>
      </c>
      <c r="AS2838" s="23">
        <f t="shared" si="1152"/>
        <v>6.7666666666666666</v>
      </c>
      <c r="AT2838" s="24"/>
      <c r="BB2838" s="2">
        <f t="shared" si="1117"/>
        <v>1928</v>
      </c>
      <c r="BC2838" s="26">
        <v>1928</v>
      </c>
      <c r="BD2838" s="15">
        <v>12.9</v>
      </c>
      <c r="BE2838" s="15">
        <v>12.4</v>
      </c>
      <c r="BF2838" s="15">
        <v>13.1</v>
      </c>
      <c r="BG2838" s="15">
        <v>12.1</v>
      </c>
      <c r="BH2838" s="15">
        <v>9.8000000000000007</v>
      </c>
      <c r="BI2838" s="15">
        <v>7.9</v>
      </c>
      <c r="BJ2838" s="15">
        <v>8.8000000000000007</v>
      </c>
      <c r="BK2838" s="15">
        <v>8.8000000000000007</v>
      </c>
      <c r="BL2838" s="15">
        <v>8</v>
      </c>
      <c r="BM2838" s="15">
        <v>7.7</v>
      </c>
      <c r="BN2838" s="15">
        <v>9.5</v>
      </c>
      <c r="BO2838" s="15">
        <v>11.6</v>
      </c>
      <c r="BP2838" s="21">
        <f t="shared" si="1114"/>
        <v>10.216666666666667</v>
      </c>
      <c r="BR2838" s="22">
        <f t="shared" si="1115"/>
        <v>12.799999999999999</v>
      </c>
      <c r="BS2838" s="23">
        <f t="shared" si="1116"/>
        <v>8.5000000000000018</v>
      </c>
      <c r="BT2838" s="24">
        <f t="shared" si="1124"/>
        <v>9.7090909090909108</v>
      </c>
      <c r="CB2838" s="2">
        <f t="shared" si="1140"/>
        <v>1928</v>
      </c>
      <c r="CC2838" s="26">
        <v>1928</v>
      </c>
      <c r="CD2838" s="15">
        <v>13.5</v>
      </c>
      <c r="CE2838" s="15">
        <v>13.9</v>
      </c>
      <c r="CF2838" s="27">
        <f>(SUM(CF2836:CF2837))/2</f>
        <v>12.2</v>
      </c>
      <c r="CG2838" s="15">
        <v>12</v>
      </c>
      <c r="CH2838" s="15">
        <v>10.3</v>
      </c>
      <c r="CI2838" s="15">
        <v>8.3000000000000007</v>
      </c>
      <c r="CJ2838" s="15">
        <v>9.1999999999999993</v>
      </c>
      <c r="CK2838" s="15">
        <v>9.4</v>
      </c>
      <c r="CL2838" s="15">
        <v>9</v>
      </c>
      <c r="CM2838" s="15">
        <v>8.1</v>
      </c>
      <c r="CN2838" s="15">
        <v>9.4</v>
      </c>
      <c r="CO2838" s="15">
        <v>11.5</v>
      </c>
      <c r="CP2838" s="21">
        <f t="shared" si="1129"/>
        <v>10.566666666666666</v>
      </c>
      <c r="CR2838" s="22">
        <f t="shared" si="1130"/>
        <v>13.199999999999998</v>
      </c>
      <c r="CS2838" s="23">
        <f t="shared" si="1131"/>
        <v>8.9666666666666668</v>
      </c>
      <c r="CT2838" s="24">
        <f t="shared" si="1154"/>
        <v>10.212878787878788</v>
      </c>
      <c r="DB2838" s="2">
        <f t="shared" si="1141"/>
        <v>1928</v>
      </c>
      <c r="DC2838" s="20" t="s">
        <v>60</v>
      </c>
      <c r="DD2838" s="15">
        <v>12.3</v>
      </c>
      <c r="DE2838" s="15">
        <v>12.3</v>
      </c>
      <c r="DF2838" s="15">
        <v>11.7</v>
      </c>
      <c r="DG2838" s="15">
        <v>11.1</v>
      </c>
      <c r="DH2838" s="15">
        <v>7.1</v>
      </c>
      <c r="DI2838" s="15">
        <v>5</v>
      </c>
      <c r="DJ2838" s="15">
        <v>6.1</v>
      </c>
      <c r="DK2838" s="15">
        <v>6.1</v>
      </c>
      <c r="DL2838" s="15">
        <v>6.7</v>
      </c>
      <c r="DM2838" s="15">
        <v>6.5</v>
      </c>
      <c r="DN2838" s="15">
        <v>8.9</v>
      </c>
      <c r="DO2838" s="15">
        <v>10.9</v>
      </c>
      <c r="DP2838" s="21">
        <f t="shared" si="1132"/>
        <v>8.7249999999999996</v>
      </c>
      <c r="DR2838" s="22">
        <f t="shared" si="1133"/>
        <v>12.1</v>
      </c>
      <c r="DS2838" s="23">
        <f t="shared" si="1134"/>
        <v>5.7333333333333334</v>
      </c>
      <c r="DT2838" s="24">
        <f t="shared" si="1155"/>
        <v>8.3431818181818187</v>
      </c>
      <c r="EB2838" s="2">
        <f t="shared" si="1128"/>
        <v>1928</v>
      </c>
      <c r="EC2838" s="20" t="s">
        <v>60</v>
      </c>
      <c r="ED2838" s="15">
        <v>14</v>
      </c>
      <c r="EE2838" s="15">
        <v>14.8</v>
      </c>
      <c r="EF2838" s="15">
        <v>14.5</v>
      </c>
      <c r="EG2838" s="15">
        <v>12</v>
      </c>
      <c r="EH2838" s="15">
        <v>9.1</v>
      </c>
      <c r="EI2838" s="15">
        <v>7.2</v>
      </c>
      <c r="EJ2838" s="15">
        <v>7.6</v>
      </c>
      <c r="EK2838" s="15">
        <v>7.1</v>
      </c>
      <c r="EL2838" s="15">
        <v>8.1999999999999993</v>
      </c>
      <c r="EM2838" s="15">
        <v>8.1</v>
      </c>
      <c r="EN2838" s="15">
        <v>9.9</v>
      </c>
      <c r="EO2838" s="15">
        <v>11.9</v>
      </c>
      <c r="EP2838" s="21">
        <f t="shared" si="1125"/>
        <v>10.366666666666665</v>
      </c>
      <c r="ER2838" s="22">
        <f t="shared" si="1126"/>
        <v>14.433333333333332</v>
      </c>
      <c r="ES2838" s="23">
        <f t="shared" si="1127"/>
        <v>7.3</v>
      </c>
      <c r="ET2838" s="24">
        <f t="shared" si="1149"/>
        <v>9.8916666666666657</v>
      </c>
      <c r="FB2838" s="2">
        <f t="shared" si="1147"/>
        <v>1928</v>
      </c>
      <c r="FC2838" s="20" t="s">
        <v>60</v>
      </c>
      <c r="FD2838" s="15">
        <v>12.8</v>
      </c>
      <c r="FE2838" s="15">
        <v>13</v>
      </c>
      <c r="FF2838" s="15">
        <v>11.3</v>
      </c>
      <c r="FG2838" s="15">
        <v>9.6</v>
      </c>
      <c r="FH2838" s="15">
        <v>5.6</v>
      </c>
      <c r="FI2838" s="15">
        <v>2.7</v>
      </c>
      <c r="FJ2838" s="15">
        <v>4.8</v>
      </c>
      <c r="FK2838" s="15">
        <v>4.5</v>
      </c>
      <c r="FL2838" s="15">
        <v>6.4</v>
      </c>
      <c r="FM2838" s="15">
        <v>6.5</v>
      </c>
      <c r="FN2838" s="15">
        <v>8.9</v>
      </c>
      <c r="FO2838" s="15">
        <v>11</v>
      </c>
      <c r="FP2838" s="21">
        <f t="shared" si="1144"/>
        <v>8.0916666666666686</v>
      </c>
      <c r="FR2838" s="22">
        <f t="shared" si="1145"/>
        <v>12.366666666666667</v>
      </c>
      <c r="FS2838" s="23">
        <f t="shared" si="1146"/>
        <v>4</v>
      </c>
      <c r="FT2838" s="24">
        <f t="shared" si="1156"/>
        <v>7.5727272727272723</v>
      </c>
      <c r="GB2838" s="2">
        <f t="shared" ref="GB2838:GB2869" si="1160">GB2837+1</f>
        <v>1928</v>
      </c>
      <c r="GC2838" s="20" t="s">
        <v>60</v>
      </c>
      <c r="GD2838" s="15">
        <v>13.8</v>
      </c>
      <c r="GE2838" s="15">
        <v>13.7</v>
      </c>
      <c r="GF2838" s="15">
        <v>13.3</v>
      </c>
      <c r="GG2838" s="15">
        <v>11.7</v>
      </c>
      <c r="GH2838" s="15">
        <v>8.5</v>
      </c>
      <c r="GI2838" s="15">
        <v>5.6</v>
      </c>
      <c r="GJ2838" s="15">
        <v>7.9</v>
      </c>
      <c r="GK2838" s="15">
        <v>7.8</v>
      </c>
      <c r="GL2838" s="15">
        <v>8.9</v>
      </c>
      <c r="GM2838" s="15">
        <v>8.5</v>
      </c>
      <c r="GN2838" s="15">
        <v>10.199999999999999</v>
      </c>
      <c r="GO2838" s="15">
        <v>12.3</v>
      </c>
      <c r="GP2838" s="21">
        <f t="shared" si="1157"/>
        <v>10.183333333333334</v>
      </c>
      <c r="GQ2838" s="2"/>
      <c r="GR2838" s="22">
        <f t="shared" si="1158"/>
        <v>13.6</v>
      </c>
      <c r="GS2838" s="23">
        <f t="shared" si="1159"/>
        <v>7.1000000000000005</v>
      </c>
      <c r="GT2838" s="24">
        <f t="shared" si="1120"/>
        <v>9.6977272727272759</v>
      </c>
      <c r="GU2838" s="22">
        <f>AVERAGE(Sheet1!AR2838,Sheet1!BR2838,Sheet1!CR2838,Sheet1!DR2837,Sheet1!ER2838,Sheet1!FR2838,Sheet1!GR2838)</f>
        <v>12.728571428571428</v>
      </c>
      <c r="GV2838" s="23">
        <f>AVERAGE(Sheet1!AS2838,Sheet1!BS2838,Sheet1!CS2838,Sheet1!DS2837,Sheet1!ES2838,Sheet1!FS2838,Sheet1!GS2838)</f>
        <v>6.7619047619047619</v>
      </c>
      <c r="GW2838" s="22">
        <f t="shared" si="1121"/>
        <v>12.0478354978355</v>
      </c>
      <c r="GX2838" s="23">
        <f t="shared" si="1122"/>
        <v>6.4867243867243864</v>
      </c>
      <c r="GY2838" s="24">
        <f>AVERAGE(Sheet1!$AP2838,Sheet1!$BP2838,Sheet1!$CP2838,Sheet1!$DP2837,Sheet1!$EP2838,Sheet1!$FP2838,Sheet1!$GP2838)</f>
        <v>9.4202380952380942</v>
      </c>
      <c r="GZ2838" s="24">
        <f t="shared" si="1123"/>
        <v>9.1752164502164497</v>
      </c>
    </row>
    <row r="2839" spans="2:208">
      <c r="B2839" s="7"/>
      <c r="C2839" s="8">
        <f t="shared" si="1135"/>
        <v>8.9452380952380945</v>
      </c>
      <c r="D2839" s="25">
        <f t="shared" si="1148"/>
        <v>9.0054761904761911</v>
      </c>
      <c r="E2839" s="16">
        <f t="shared" si="1153"/>
        <v>9.1036507936507931</v>
      </c>
      <c r="F2839" s="8">
        <f t="shared" si="1118"/>
        <v>9.0775198412698419</v>
      </c>
      <c r="G2839" s="29"/>
      <c r="H2839" s="16">
        <f t="shared" si="1136"/>
        <v>14.5</v>
      </c>
      <c r="I2839" s="17">
        <f t="shared" si="1137"/>
        <v>8.9499999999999993</v>
      </c>
      <c r="J2839" s="18">
        <f t="shared" si="1138"/>
        <v>1.6</v>
      </c>
      <c r="K2839" s="61">
        <f t="shared" si="1139"/>
        <v>8.0500000000000007</v>
      </c>
      <c r="AA2839" s="2"/>
      <c r="AC2839" s="62">
        <v>1929</v>
      </c>
      <c r="AD2839" s="15">
        <v>10.7</v>
      </c>
      <c r="AE2839" s="15">
        <v>12.6</v>
      </c>
      <c r="AF2839" s="15">
        <v>9.6</v>
      </c>
      <c r="AG2839" s="15">
        <v>9.1999999999999993</v>
      </c>
      <c r="AH2839" s="15">
        <v>8</v>
      </c>
      <c r="AI2839" s="15">
        <v>5.9</v>
      </c>
      <c r="AJ2839" s="15">
        <v>4.9000000000000004</v>
      </c>
      <c r="AK2839" s="15">
        <v>5.7</v>
      </c>
      <c r="AL2839" s="15">
        <v>6.3</v>
      </c>
      <c r="AM2839" s="15">
        <v>8</v>
      </c>
      <c r="AN2839" s="15">
        <v>8.3000000000000007</v>
      </c>
      <c r="AO2839" s="15">
        <v>9</v>
      </c>
      <c r="AP2839" s="21">
        <f t="shared" si="1150"/>
        <v>8.1833333333333318</v>
      </c>
      <c r="AR2839" s="22">
        <f t="shared" si="1151"/>
        <v>10.966666666666667</v>
      </c>
      <c r="AS2839" s="23">
        <f t="shared" si="1152"/>
        <v>5.5</v>
      </c>
      <c r="AT2839" s="24"/>
      <c r="BB2839" s="2">
        <f t="shared" si="1117"/>
        <v>1929</v>
      </c>
      <c r="BC2839" s="26">
        <v>1929</v>
      </c>
      <c r="BD2839" s="15">
        <v>11.6</v>
      </c>
      <c r="BE2839" s="15">
        <v>14.1</v>
      </c>
      <c r="BF2839" s="15">
        <v>11.7</v>
      </c>
      <c r="BG2839" s="15">
        <v>11.2</v>
      </c>
      <c r="BH2839" s="15">
        <v>9.5</v>
      </c>
      <c r="BI2839" s="15">
        <v>7.4</v>
      </c>
      <c r="BJ2839" s="15">
        <v>6.2</v>
      </c>
      <c r="BK2839" s="15">
        <v>7.1</v>
      </c>
      <c r="BL2839" s="15">
        <v>7.4</v>
      </c>
      <c r="BM2839" s="15">
        <v>8.8000000000000007</v>
      </c>
      <c r="BN2839" s="15">
        <v>9.1999999999999993</v>
      </c>
      <c r="BO2839" s="15">
        <v>10.1</v>
      </c>
      <c r="BP2839" s="21">
        <f t="shared" si="1114"/>
        <v>9.5250000000000004</v>
      </c>
      <c r="BR2839" s="22">
        <f t="shared" si="1115"/>
        <v>12.466666666666667</v>
      </c>
      <c r="BS2839" s="23">
        <f t="shared" si="1116"/>
        <v>6.9000000000000012</v>
      </c>
      <c r="BT2839" s="24">
        <f t="shared" si="1124"/>
        <v>9.6727272727272737</v>
      </c>
      <c r="CB2839" s="2">
        <f t="shared" si="1140"/>
        <v>1929</v>
      </c>
      <c r="CC2839" s="26">
        <v>1929</v>
      </c>
      <c r="CD2839" s="15">
        <v>12.1</v>
      </c>
      <c r="CE2839" s="15">
        <v>14.2</v>
      </c>
      <c r="CF2839" s="27">
        <f>(SUM(CF2840:CF2841))/2</f>
        <v>12.1</v>
      </c>
      <c r="CG2839" s="15">
        <v>11.3</v>
      </c>
      <c r="CH2839" s="15">
        <v>9.8000000000000007</v>
      </c>
      <c r="CI2839" s="15">
        <v>7.3</v>
      </c>
      <c r="CJ2839" s="15">
        <v>6.8</v>
      </c>
      <c r="CK2839" s="15">
        <v>7.2</v>
      </c>
      <c r="CL2839" s="15">
        <v>7.4</v>
      </c>
      <c r="CM2839" s="15">
        <v>8.6</v>
      </c>
      <c r="CN2839" s="15">
        <v>9.8000000000000007</v>
      </c>
      <c r="CO2839" s="15">
        <v>13.4</v>
      </c>
      <c r="CP2839" s="21">
        <f t="shared" si="1129"/>
        <v>10</v>
      </c>
      <c r="CR2839" s="22">
        <f t="shared" si="1130"/>
        <v>12.799999999999999</v>
      </c>
      <c r="CS2839" s="23">
        <f t="shared" si="1131"/>
        <v>7.1000000000000005</v>
      </c>
      <c r="CT2839" s="24">
        <f t="shared" si="1154"/>
        <v>10.153787878787879</v>
      </c>
      <c r="DB2839" s="2">
        <f t="shared" si="1141"/>
        <v>1929</v>
      </c>
      <c r="DC2839" s="20" t="s">
        <v>61</v>
      </c>
      <c r="DD2839" s="15">
        <v>11.5</v>
      </c>
      <c r="DE2839" s="15">
        <v>13.2</v>
      </c>
      <c r="DF2839" s="15">
        <v>10.1</v>
      </c>
      <c r="DG2839" s="15">
        <v>9.3000000000000007</v>
      </c>
      <c r="DH2839" s="15">
        <v>7.4</v>
      </c>
      <c r="DI2839" s="15">
        <v>4.4000000000000004</v>
      </c>
      <c r="DJ2839" s="15">
        <v>3.7</v>
      </c>
      <c r="DK2839" s="15">
        <v>4.4000000000000004</v>
      </c>
      <c r="DL2839" s="15">
        <v>6.2</v>
      </c>
      <c r="DM2839" s="15">
        <v>8.4</v>
      </c>
      <c r="DN2839" s="15">
        <v>8.3000000000000007</v>
      </c>
      <c r="DO2839" s="15">
        <v>9.8000000000000007</v>
      </c>
      <c r="DP2839" s="21">
        <f t="shared" si="1132"/>
        <v>8.0583333333333318</v>
      </c>
      <c r="DR2839" s="22">
        <f t="shared" si="1133"/>
        <v>11.6</v>
      </c>
      <c r="DS2839" s="23">
        <f t="shared" si="1134"/>
        <v>4.166666666666667</v>
      </c>
      <c r="DT2839" s="24">
        <f t="shared" si="1155"/>
        <v>8.3075757575757567</v>
      </c>
      <c r="EB2839" s="2">
        <f t="shared" si="1128"/>
        <v>1929</v>
      </c>
      <c r="EC2839" s="20" t="s">
        <v>61</v>
      </c>
      <c r="ED2839" s="15">
        <v>12.2</v>
      </c>
      <c r="EE2839" s="15">
        <v>14.5</v>
      </c>
      <c r="EF2839" s="15">
        <v>11.7</v>
      </c>
      <c r="EG2839" s="15">
        <v>10.6</v>
      </c>
      <c r="EH2839" s="15">
        <v>9.5</v>
      </c>
      <c r="EI2839" s="15">
        <v>6.1</v>
      </c>
      <c r="EJ2839" s="15">
        <v>5</v>
      </c>
      <c r="EK2839" s="15">
        <v>6.2</v>
      </c>
      <c r="EL2839" s="15">
        <v>6.9</v>
      </c>
      <c r="EM2839" s="15">
        <v>8.9</v>
      </c>
      <c r="EN2839" s="15">
        <v>9.9</v>
      </c>
      <c r="EO2839" s="15">
        <v>11</v>
      </c>
      <c r="EP2839" s="21">
        <f t="shared" si="1125"/>
        <v>9.3750000000000018</v>
      </c>
      <c r="ER2839" s="22">
        <f t="shared" si="1126"/>
        <v>12.799999999999999</v>
      </c>
      <c r="ES2839" s="23">
        <f t="shared" si="1127"/>
        <v>5.7666666666666666</v>
      </c>
      <c r="ET2839" s="24">
        <f t="shared" si="1149"/>
        <v>9.8378787878787861</v>
      </c>
      <c r="FB2839" s="2">
        <f t="shared" si="1147"/>
        <v>1929</v>
      </c>
      <c r="FC2839" s="20" t="s">
        <v>61</v>
      </c>
      <c r="FD2839" s="15">
        <v>11.2</v>
      </c>
      <c r="FE2839" s="15">
        <v>13.7</v>
      </c>
      <c r="FF2839" s="15">
        <v>9.6</v>
      </c>
      <c r="FG2839" s="15">
        <v>8.3000000000000007</v>
      </c>
      <c r="FH2839" s="15">
        <v>6.2</v>
      </c>
      <c r="FI2839" s="15">
        <v>3.4</v>
      </c>
      <c r="FJ2839" s="15">
        <v>1.6</v>
      </c>
      <c r="FK2839" s="15">
        <v>3.4</v>
      </c>
      <c r="FL2839" s="15">
        <v>4.9000000000000004</v>
      </c>
      <c r="FM2839" s="15">
        <v>7.6</v>
      </c>
      <c r="FN2839" s="15">
        <v>8.8000000000000007</v>
      </c>
      <c r="FO2839" s="15">
        <v>9.1999999999999993</v>
      </c>
      <c r="FP2839" s="21">
        <f t="shared" si="1144"/>
        <v>7.3249999999999993</v>
      </c>
      <c r="FR2839" s="22">
        <f t="shared" si="1145"/>
        <v>11.5</v>
      </c>
      <c r="FS2839" s="23">
        <f t="shared" si="1146"/>
        <v>2.8000000000000003</v>
      </c>
      <c r="FT2839" s="24">
        <f t="shared" si="1156"/>
        <v>7.5704545454545444</v>
      </c>
      <c r="GB2839" s="2">
        <f t="shared" si="1160"/>
        <v>1929</v>
      </c>
      <c r="GC2839" s="20" t="s">
        <v>61</v>
      </c>
      <c r="GD2839" s="15">
        <v>12.6</v>
      </c>
      <c r="GE2839" s="15">
        <v>14.5</v>
      </c>
      <c r="GF2839" s="15">
        <v>11.9</v>
      </c>
      <c r="GG2839" s="15">
        <v>10.1</v>
      </c>
      <c r="GH2839" s="15">
        <v>8.3000000000000007</v>
      </c>
      <c r="GI2839" s="15">
        <v>6.6</v>
      </c>
      <c r="GJ2839" s="15">
        <v>5.0999999999999996</v>
      </c>
      <c r="GK2839" s="15">
        <v>6.2</v>
      </c>
      <c r="GL2839" s="15">
        <v>7.4</v>
      </c>
      <c r="GM2839" s="15">
        <v>9.1999999999999993</v>
      </c>
      <c r="GN2839" s="15">
        <v>10.3</v>
      </c>
      <c r="GO2839" s="15">
        <v>11.6</v>
      </c>
      <c r="GP2839" s="21">
        <f t="shared" si="1157"/>
        <v>9.4833333333333325</v>
      </c>
      <c r="GQ2839" s="2"/>
      <c r="GR2839" s="22">
        <f t="shared" si="1158"/>
        <v>13</v>
      </c>
      <c r="GS2839" s="23">
        <f t="shared" si="1159"/>
        <v>5.9666666666666659</v>
      </c>
      <c r="GT2839" s="24">
        <f t="shared" si="1120"/>
        <v>9.668181818181818</v>
      </c>
      <c r="GU2839" s="22">
        <f>AVERAGE(Sheet1!AR2839,Sheet1!BR2839,Sheet1!CR2839,Sheet1!DR2838,Sheet1!ER2839,Sheet1!FR2839,Sheet1!GR2839)</f>
        <v>12.233333333333333</v>
      </c>
      <c r="GV2839" s="23">
        <f>AVERAGE(Sheet1!AS2839,Sheet1!BS2839,Sheet1!CS2839,Sheet1!DS2838,Sheet1!ES2839,Sheet1!FS2839,Sheet1!GS2839)</f>
        <v>5.6809523809523821</v>
      </c>
      <c r="GW2839" s="22">
        <f t="shared" si="1121"/>
        <v>11.993795093795093</v>
      </c>
      <c r="GX2839" s="23">
        <f t="shared" si="1122"/>
        <v>6.3849927849927841</v>
      </c>
      <c r="GY2839" s="24">
        <f>AVERAGE(Sheet1!$AP2839,Sheet1!$BP2839,Sheet1!$CP2839,Sheet1!$DP2838,Sheet1!$EP2839,Sheet1!$FP2839,Sheet1!$GP2839)</f>
        <v>8.9452380952380945</v>
      </c>
      <c r="GZ2839" s="24">
        <f t="shared" si="1123"/>
        <v>9.1390512265512243</v>
      </c>
    </row>
    <row r="2840" spans="2:208">
      <c r="B2840" s="7">
        <f>B2835+5</f>
        <v>1930</v>
      </c>
      <c r="C2840" s="8">
        <f t="shared" si="1135"/>
        <v>9.1749999999999989</v>
      </c>
      <c r="D2840" s="25">
        <f t="shared" si="1148"/>
        <v>9.0997619047619036</v>
      </c>
      <c r="E2840" s="16">
        <f t="shared" si="1153"/>
        <v>9.093928571428572</v>
      </c>
      <c r="F2840" s="8">
        <f t="shared" si="1118"/>
        <v>9.0866865079365091</v>
      </c>
      <c r="G2840" s="29"/>
      <c r="H2840" s="16">
        <f t="shared" si="1136"/>
        <v>14.4</v>
      </c>
      <c r="I2840" s="17">
        <f t="shared" si="1137"/>
        <v>9.3000000000000007</v>
      </c>
      <c r="J2840" s="18">
        <f t="shared" si="1138"/>
        <v>2.5</v>
      </c>
      <c r="K2840" s="61">
        <f t="shared" si="1139"/>
        <v>8.4499999999999993</v>
      </c>
      <c r="AA2840" s="2"/>
      <c r="AC2840" s="62">
        <v>1930</v>
      </c>
      <c r="AD2840" s="15">
        <v>9</v>
      </c>
      <c r="AE2840" s="15">
        <v>11.4</v>
      </c>
      <c r="AF2840" s="15">
        <v>10.9</v>
      </c>
      <c r="AG2840" s="15">
        <v>9.1</v>
      </c>
      <c r="AH2840" s="15">
        <v>8.1999999999999993</v>
      </c>
      <c r="AI2840" s="15">
        <v>6.5</v>
      </c>
      <c r="AJ2840" s="15">
        <v>7.5</v>
      </c>
      <c r="AK2840" s="15">
        <v>6.3</v>
      </c>
      <c r="AL2840" s="15">
        <v>6.7</v>
      </c>
      <c r="AM2840" s="15">
        <v>8.9</v>
      </c>
      <c r="AN2840" s="15">
        <v>8.5</v>
      </c>
      <c r="AO2840" s="15">
        <v>10.9</v>
      </c>
      <c r="AP2840" s="21">
        <f t="shared" si="1150"/>
        <v>8.6583333333333332</v>
      </c>
      <c r="AR2840" s="22">
        <f t="shared" si="1151"/>
        <v>10.433333333333332</v>
      </c>
      <c r="AS2840" s="23">
        <f t="shared" si="1152"/>
        <v>6.7666666666666666</v>
      </c>
      <c r="AT2840" s="24"/>
      <c r="BB2840" s="2">
        <f t="shared" si="1117"/>
        <v>1930</v>
      </c>
      <c r="BC2840" s="26">
        <v>1930</v>
      </c>
      <c r="BD2840" s="15">
        <v>10.7</v>
      </c>
      <c r="BE2840" s="15">
        <v>11.8</v>
      </c>
      <c r="BF2840" s="15">
        <v>12.3</v>
      </c>
      <c r="BG2840" s="15">
        <v>10.199999999999999</v>
      </c>
      <c r="BH2840" s="15">
        <v>9.6999999999999993</v>
      </c>
      <c r="BI2840" s="15">
        <v>7.3</v>
      </c>
      <c r="BJ2840" s="15">
        <v>8.6999999999999993</v>
      </c>
      <c r="BK2840" s="15">
        <v>7.6</v>
      </c>
      <c r="BL2840" s="15">
        <v>8.4</v>
      </c>
      <c r="BM2840" s="15">
        <v>9.9</v>
      </c>
      <c r="BN2840" s="15">
        <v>9.4</v>
      </c>
      <c r="BO2840" s="15">
        <v>11.5</v>
      </c>
      <c r="BP2840" s="21">
        <f t="shared" si="1114"/>
        <v>9.7916666666666679</v>
      </c>
      <c r="BR2840" s="22">
        <f t="shared" si="1115"/>
        <v>11.6</v>
      </c>
      <c r="BS2840" s="23">
        <f t="shared" si="1116"/>
        <v>7.8666666666666671</v>
      </c>
      <c r="BT2840" s="24">
        <f t="shared" si="1124"/>
        <v>9.6287878787878807</v>
      </c>
      <c r="CB2840" s="2">
        <f t="shared" si="1140"/>
        <v>1930</v>
      </c>
      <c r="CC2840" s="26">
        <v>1930</v>
      </c>
      <c r="CD2840" s="15">
        <v>11.1</v>
      </c>
      <c r="CE2840" s="15">
        <v>12.9</v>
      </c>
      <c r="CF2840" s="15">
        <v>12.6</v>
      </c>
      <c r="CG2840" s="15">
        <v>9.9</v>
      </c>
      <c r="CH2840" s="15">
        <v>10.6</v>
      </c>
      <c r="CI2840" s="15">
        <v>8.4</v>
      </c>
      <c r="CJ2840" s="15">
        <v>9.1</v>
      </c>
      <c r="CK2840" s="15">
        <v>8</v>
      </c>
      <c r="CL2840" s="15">
        <v>8.6</v>
      </c>
      <c r="CM2840" s="15">
        <v>10.4</v>
      </c>
      <c r="CN2840" s="15">
        <v>9.6</v>
      </c>
      <c r="CO2840" s="15">
        <v>11.8</v>
      </c>
      <c r="CP2840" s="21">
        <f t="shared" si="1129"/>
        <v>10.249999999999998</v>
      </c>
      <c r="CR2840" s="22">
        <f t="shared" si="1130"/>
        <v>12.200000000000001</v>
      </c>
      <c r="CS2840" s="23">
        <f t="shared" si="1131"/>
        <v>8.5</v>
      </c>
      <c r="CT2840" s="24">
        <f t="shared" si="1154"/>
        <v>10.125757575757575</v>
      </c>
      <c r="DB2840" s="2">
        <f t="shared" si="1141"/>
        <v>1930</v>
      </c>
      <c r="DC2840" s="20" t="s">
        <v>62</v>
      </c>
      <c r="DD2840" s="15">
        <v>10.3</v>
      </c>
      <c r="DE2840" s="15">
        <v>12.5</v>
      </c>
      <c r="DF2840" s="15">
        <v>10.6</v>
      </c>
      <c r="DG2840" s="15">
        <v>8.6999999999999993</v>
      </c>
      <c r="DH2840" s="15">
        <v>7.5</v>
      </c>
      <c r="DI2840" s="15">
        <v>4.4000000000000004</v>
      </c>
      <c r="DJ2840" s="15">
        <v>6.6</v>
      </c>
      <c r="DK2840" s="15">
        <v>5.2</v>
      </c>
      <c r="DL2840" s="15">
        <v>6.7</v>
      </c>
      <c r="DM2840" s="15">
        <v>9.1999999999999993</v>
      </c>
      <c r="DN2840" s="15">
        <v>8.6</v>
      </c>
      <c r="DO2840" s="15">
        <v>11.1</v>
      </c>
      <c r="DP2840" s="21">
        <f t="shared" si="1132"/>
        <v>8.4499999999999993</v>
      </c>
      <c r="DR2840" s="22">
        <f t="shared" si="1133"/>
        <v>11.133333333333333</v>
      </c>
      <c r="DS2840" s="23">
        <f t="shared" si="1134"/>
        <v>5.3999999999999995</v>
      </c>
      <c r="DT2840" s="24">
        <f t="shared" si="1155"/>
        <v>8.2916666666666661</v>
      </c>
      <c r="EB2840" s="2">
        <f t="shared" si="1128"/>
        <v>1930</v>
      </c>
      <c r="EC2840" s="20" t="s">
        <v>62</v>
      </c>
      <c r="ED2840" s="15">
        <v>12.1</v>
      </c>
      <c r="EE2840" s="15">
        <v>14.4</v>
      </c>
      <c r="EF2840" s="15">
        <v>13.3</v>
      </c>
      <c r="EG2840" s="15">
        <v>10.9</v>
      </c>
      <c r="EH2840" s="15">
        <v>9.9</v>
      </c>
      <c r="EI2840" s="15">
        <v>7.4</v>
      </c>
      <c r="EJ2840" s="15">
        <v>7.9</v>
      </c>
      <c r="EK2840" s="15">
        <v>7.1</v>
      </c>
      <c r="EL2840" s="15">
        <v>6.9</v>
      </c>
      <c r="EM2840" s="15">
        <v>9.6</v>
      </c>
      <c r="EN2840" s="15">
        <v>9.6999999999999993</v>
      </c>
      <c r="EO2840" s="15">
        <v>12.6</v>
      </c>
      <c r="EP2840" s="21">
        <f t="shared" si="1125"/>
        <v>10.15</v>
      </c>
      <c r="ER2840" s="22">
        <f t="shared" si="1126"/>
        <v>13.266666666666666</v>
      </c>
      <c r="ES2840" s="23">
        <f t="shared" si="1127"/>
        <v>7.4666666666666659</v>
      </c>
      <c r="ET2840" s="24">
        <f t="shared" si="1149"/>
        <v>9.8560606060606073</v>
      </c>
      <c r="FB2840" s="2">
        <f t="shared" si="1147"/>
        <v>1930</v>
      </c>
      <c r="FC2840" s="20" t="s">
        <v>62</v>
      </c>
      <c r="FD2840" s="15">
        <v>10.199999999999999</v>
      </c>
      <c r="FE2840" s="15">
        <v>12</v>
      </c>
      <c r="FF2840" s="15">
        <v>10.199999999999999</v>
      </c>
      <c r="FG2840" s="15">
        <v>8.1</v>
      </c>
      <c r="FH2840" s="15">
        <v>6.1</v>
      </c>
      <c r="FI2840" s="15">
        <v>2.5</v>
      </c>
      <c r="FJ2840" s="15">
        <v>5.4</v>
      </c>
      <c r="FK2840" s="15">
        <v>4.3</v>
      </c>
      <c r="FL2840" s="15">
        <v>5.2</v>
      </c>
      <c r="FM2840" s="15">
        <v>7.8</v>
      </c>
      <c r="FN2840" s="15">
        <v>7.6</v>
      </c>
      <c r="FO2840" s="15">
        <v>11.1</v>
      </c>
      <c r="FP2840" s="21">
        <f t="shared" si="1144"/>
        <v>7.5416666666666652</v>
      </c>
      <c r="FR2840" s="22">
        <f t="shared" si="1145"/>
        <v>10.799999999999999</v>
      </c>
      <c r="FS2840" s="23">
        <f t="shared" si="1146"/>
        <v>4.0666666666666664</v>
      </c>
      <c r="FT2840" s="24">
        <f t="shared" si="1156"/>
        <v>7.5613636363636374</v>
      </c>
      <c r="GB2840" s="2">
        <f t="shared" si="1160"/>
        <v>1930</v>
      </c>
      <c r="GC2840" s="20" t="s">
        <v>62</v>
      </c>
      <c r="GD2840" s="15">
        <v>12</v>
      </c>
      <c r="GE2840" s="15">
        <v>13.1</v>
      </c>
      <c r="GF2840" s="15">
        <v>12.3</v>
      </c>
      <c r="GG2840" s="15">
        <v>10.3</v>
      </c>
      <c r="GH2840" s="15">
        <v>9</v>
      </c>
      <c r="GI2840" s="15">
        <v>5.8</v>
      </c>
      <c r="GJ2840" s="15">
        <v>8.6</v>
      </c>
      <c r="GK2840" s="15">
        <v>6.8</v>
      </c>
      <c r="GL2840" s="15">
        <v>7.9</v>
      </c>
      <c r="GM2840" s="15">
        <v>9.5</v>
      </c>
      <c r="GN2840" s="15">
        <v>9.8000000000000007</v>
      </c>
      <c r="GO2840" s="15">
        <v>12.2</v>
      </c>
      <c r="GP2840" s="21">
        <f t="shared" si="1157"/>
        <v>9.7750000000000004</v>
      </c>
      <c r="GQ2840" s="2"/>
      <c r="GR2840" s="22">
        <f t="shared" si="1158"/>
        <v>12.466666666666669</v>
      </c>
      <c r="GS2840" s="23">
        <f t="shared" si="1159"/>
        <v>7.0666666666666664</v>
      </c>
      <c r="GT2840" s="24">
        <f t="shared" si="1120"/>
        <v>9.6401515151515156</v>
      </c>
      <c r="GU2840" s="22">
        <f>AVERAGE(Sheet1!AR2840,Sheet1!BR2840,Sheet1!CR2840,Sheet1!DR2839,Sheet1!ER2840,Sheet1!FR2840,Sheet1!GR2840)</f>
        <v>11.766666666666667</v>
      </c>
      <c r="GV2840" s="23">
        <f>AVERAGE(Sheet1!AS2840,Sheet1!BS2840,Sheet1!CS2840,Sheet1!DS2839,Sheet1!ES2840,Sheet1!FS2840,Sheet1!GS2840)</f>
        <v>6.5571428571428561</v>
      </c>
      <c r="GW2840" s="22">
        <f t="shared" si="1121"/>
        <v>11.939754689754691</v>
      </c>
      <c r="GX2840" s="23">
        <f t="shared" si="1122"/>
        <v>6.4103896103896094</v>
      </c>
      <c r="GY2840" s="24">
        <f>AVERAGE(Sheet1!$AP2840,Sheet1!$BP2840,Sheet1!$CP2840,Sheet1!$DP2839,Sheet1!$EP2840,Sheet1!$FP2840,Sheet1!$GP2840)</f>
        <v>9.1749999999999989</v>
      </c>
      <c r="GZ2840" s="24">
        <f t="shared" si="1123"/>
        <v>9.1101370851370849</v>
      </c>
    </row>
    <row r="2841" spans="2:208">
      <c r="B2841" s="7"/>
      <c r="C2841" s="8">
        <f t="shared" si="1135"/>
        <v>8.7892857142857146</v>
      </c>
      <c r="D2841" s="25">
        <f t="shared" si="1148"/>
        <v>9.0130952380952376</v>
      </c>
      <c r="E2841" s="16">
        <f t="shared" si="1153"/>
        <v>9.0059126984126987</v>
      </c>
      <c r="F2841" s="8">
        <f t="shared" si="1118"/>
        <v>9.0764007936507944</v>
      </c>
      <c r="G2841" s="29"/>
      <c r="H2841" s="16">
        <f t="shared" si="1136"/>
        <v>13.2</v>
      </c>
      <c r="I2841" s="17">
        <f t="shared" si="1137"/>
        <v>8.75</v>
      </c>
      <c r="J2841" s="18">
        <f t="shared" si="1138"/>
        <v>2.8</v>
      </c>
      <c r="K2841" s="61">
        <f t="shared" si="1139"/>
        <v>8</v>
      </c>
      <c r="AA2841" s="2"/>
      <c r="AC2841" s="62">
        <v>1931</v>
      </c>
      <c r="AD2841" s="15">
        <v>9.6</v>
      </c>
      <c r="AE2841" s="15">
        <v>10.6</v>
      </c>
      <c r="AF2841" s="15">
        <v>11</v>
      </c>
      <c r="AG2841" s="15">
        <v>9.1</v>
      </c>
      <c r="AH2841" s="15">
        <v>9.3000000000000007</v>
      </c>
      <c r="AI2841" s="15">
        <v>7.1</v>
      </c>
      <c r="AJ2841" s="15">
        <v>5.4</v>
      </c>
      <c r="AK2841" s="15">
        <v>6.2</v>
      </c>
      <c r="AL2841" s="15">
        <v>6</v>
      </c>
      <c r="AM2841" s="15">
        <v>7.6</v>
      </c>
      <c r="AN2841" s="15">
        <v>8.6</v>
      </c>
      <c r="AO2841" s="15">
        <v>9.1999999999999993</v>
      </c>
      <c r="AP2841" s="21">
        <f t="shared" si="1150"/>
        <v>8.3083333333333318</v>
      </c>
      <c r="AR2841" s="22">
        <f t="shared" si="1151"/>
        <v>10.4</v>
      </c>
      <c r="AS2841" s="23">
        <f t="shared" si="1152"/>
        <v>6.2333333333333334</v>
      </c>
      <c r="AT2841" s="24"/>
      <c r="BB2841" s="2">
        <f t="shared" si="1117"/>
        <v>1931</v>
      </c>
      <c r="BC2841" s="26">
        <v>1931</v>
      </c>
      <c r="BD2841" s="15">
        <v>10.6</v>
      </c>
      <c r="BE2841" s="15">
        <v>11.7</v>
      </c>
      <c r="BF2841" s="15">
        <v>11.7</v>
      </c>
      <c r="BG2841" s="15">
        <v>10.3</v>
      </c>
      <c r="BH2841" s="15">
        <v>10.7</v>
      </c>
      <c r="BI2841" s="15">
        <v>8.3000000000000007</v>
      </c>
      <c r="BJ2841" s="15">
        <v>6.6</v>
      </c>
      <c r="BK2841" s="15">
        <v>7.6</v>
      </c>
      <c r="BL2841" s="15">
        <v>7.4</v>
      </c>
      <c r="BM2841" s="15">
        <v>7.9</v>
      </c>
      <c r="BN2841" s="15">
        <v>9.4</v>
      </c>
      <c r="BO2841" s="15">
        <v>9.5</v>
      </c>
      <c r="BP2841" s="21">
        <f t="shared" si="1114"/>
        <v>9.3083333333333336</v>
      </c>
      <c r="BR2841" s="22">
        <f t="shared" si="1115"/>
        <v>11.333333333333334</v>
      </c>
      <c r="BS2841" s="23">
        <f t="shared" si="1116"/>
        <v>7.5</v>
      </c>
      <c r="BT2841" s="24">
        <f t="shared" si="1124"/>
        <v>9.6037878787878803</v>
      </c>
      <c r="CB2841" s="2">
        <f t="shared" si="1140"/>
        <v>1931</v>
      </c>
      <c r="CC2841" s="26">
        <v>1931</v>
      </c>
      <c r="CD2841" s="15">
        <v>11.4</v>
      </c>
      <c r="CE2841" s="15">
        <v>11.2</v>
      </c>
      <c r="CF2841" s="15">
        <v>11.6</v>
      </c>
      <c r="CG2841" s="15">
        <v>10.4</v>
      </c>
      <c r="CH2841" s="15">
        <v>10.4</v>
      </c>
      <c r="CI2841" s="15">
        <v>8.8000000000000007</v>
      </c>
      <c r="CJ2841" s="15">
        <v>7.8</v>
      </c>
      <c r="CK2841" s="15">
        <v>7.7</v>
      </c>
      <c r="CL2841" s="15">
        <v>7.6</v>
      </c>
      <c r="CM2841" s="15">
        <v>8.3000000000000007</v>
      </c>
      <c r="CN2841" s="15">
        <v>9.3000000000000007</v>
      </c>
      <c r="CO2841" s="15">
        <v>9.8000000000000007</v>
      </c>
      <c r="CP2841" s="21">
        <f t="shared" si="1129"/>
        <v>9.5249999999999986</v>
      </c>
      <c r="CR2841" s="22">
        <f t="shared" si="1130"/>
        <v>11.4</v>
      </c>
      <c r="CS2841" s="23">
        <f t="shared" si="1131"/>
        <v>8.1</v>
      </c>
      <c r="CT2841" s="24">
        <f t="shared" si="1154"/>
        <v>10.047727272727274</v>
      </c>
      <c r="DB2841" s="2">
        <f t="shared" si="1141"/>
        <v>1931</v>
      </c>
      <c r="DC2841" s="20" t="s">
        <v>63</v>
      </c>
      <c r="DD2841" s="15">
        <v>10.3</v>
      </c>
      <c r="DE2841" s="15">
        <v>10.7</v>
      </c>
      <c r="DF2841" s="15">
        <v>10.8</v>
      </c>
      <c r="DG2841" s="15">
        <v>8.1999999999999993</v>
      </c>
      <c r="DH2841" s="15">
        <v>8.4</v>
      </c>
      <c r="DI2841" s="15">
        <v>5.9</v>
      </c>
      <c r="DJ2841" s="15">
        <v>4.5</v>
      </c>
      <c r="DK2841" s="15">
        <v>5.3</v>
      </c>
      <c r="DL2841" s="15">
        <v>5.6</v>
      </c>
      <c r="DM2841" s="15">
        <v>7.6</v>
      </c>
      <c r="DN2841" s="15">
        <v>8.6999999999999993</v>
      </c>
      <c r="DO2841" s="15">
        <v>9.6999999999999993</v>
      </c>
      <c r="DP2841" s="21">
        <f t="shared" si="1132"/>
        <v>7.9749999999999988</v>
      </c>
      <c r="DR2841" s="22">
        <f t="shared" si="1133"/>
        <v>10.6</v>
      </c>
      <c r="DS2841" s="23">
        <f t="shared" si="1134"/>
        <v>5.2333333333333334</v>
      </c>
      <c r="DT2841" s="24">
        <f t="shared" si="1155"/>
        <v>8.2621212121212118</v>
      </c>
      <c r="EB2841" s="2">
        <f t="shared" si="1128"/>
        <v>1931</v>
      </c>
      <c r="EC2841" s="20" t="s">
        <v>63</v>
      </c>
      <c r="ED2841" s="15">
        <v>11.1</v>
      </c>
      <c r="EE2841" s="15">
        <v>11.7</v>
      </c>
      <c r="EF2841" s="15">
        <v>13.2</v>
      </c>
      <c r="EG2841" s="15">
        <v>10.199999999999999</v>
      </c>
      <c r="EH2841" s="15">
        <v>10.4</v>
      </c>
      <c r="EI2841" s="15">
        <v>8.4</v>
      </c>
      <c r="EJ2841" s="15">
        <v>6.4</v>
      </c>
      <c r="EK2841" s="15">
        <v>6.1</v>
      </c>
      <c r="EL2841" s="15">
        <v>7</v>
      </c>
      <c r="EM2841" s="15">
        <v>8.1999999999999993</v>
      </c>
      <c r="EN2841" s="15">
        <v>9.8000000000000007</v>
      </c>
      <c r="EO2841" s="15">
        <v>11.5</v>
      </c>
      <c r="EP2841" s="21">
        <f t="shared" si="1125"/>
        <v>9.5</v>
      </c>
      <c r="ER2841" s="22">
        <f t="shared" si="1126"/>
        <v>12</v>
      </c>
      <c r="ES2841" s="23">
        <f t="shared" si="1127"/>
        <v>6.9666666666666659</v>
      </c>
      <c r="ET2841" s="24">
        <f t="shared" si="1149"/>
        <v>9.8280303030303013</v>
      </c>
      <c r="FB2841" s="2">
        <f t="shared" si="1147"/>
        <v>1931</v>
      </c>
      <c r="FC2841" s="20" t="s">
        <v>63</v>
      </c>
      <c r="FD2841" s="15">
        <v>8.5</v>
      </c>
      <c r="FE2841" s="15">
        <v>9.1999999999999993</v>
      </c>
      <c r="FF2841" s="15">
        <v>10.6</v>
      </c>
      <c r="FG2841" s="15">
        <v>6.9</v>
      </c>
      <c r="FH2841" s="15">
        <v>7.8</v>
      </c>
      <c r="FI2841" s="15">
        <v>5.2</v>
      </c>
      <c r="FJ2841" s="15">
        <v>2.8</v>
      </c>
      <c r="FK2841" s="15">
        <v>4.0999999999999996</v>
      </c>
      <c r="FL2841" s="15">
        <v>4.7</v>
      </c>
      <c r="FM2841" s="15">
        <v>6.5</v>
      </c>
      <c r="FN2841" s="15">
        <v>8.1</v>
      </c>
      <c r="FO2841" s="15">
        <v>9.8000000000000007</v>
      </c>
      <c r="FP2841" s="21">
        <f t="shared" si="1144"/>
        <v>7.0166666666666657</v>
      </c>
      <c r="FR2841" s="22">
        <f t="shared" si="1145"/>
        <v>9.4333333333333318</v>
      </c>
      <c r="FS2841" s="23">
        <f t="shared" si="1146"/>
        <v>4.0333333333333332</v>
      </c>
      <c r="FT2841" s="24">
        <f t="shared" si="1156"/>
        <v>7.5143939393939396</v>
      </c>
      <c r="GB2841" s="2">
        <f t="shared" si="1160"/>
        <v>1931</v>
      </c>
      <c r="GC2841" s="20" t="s">
        <v>63</v>
      </c>
      <c r="GD2841" s="15">
        <v>11.2</v>
      </c>
      <c r="GE2841" s="15">
        <v>11.5</v>
      </c>
      <c r="GF2841" s="15">
        <v>12.2</v>
      </c>
      <c r="GG2841" s="15">
        <v>9.6</v>
      </c>
      <c r="GH2841" s="15">
        <v>10.4</v>
      </c>
      <c r="GI2841" s="15">
        <v>8.3000000000000007</v>
      </c>
      <c r="GJ2841" s="15">
        <v>6</v>
      </c>
      <c r="GK2841" s="15">
        <v>7.3</v>
      </c>
      <c r="GL2841" s="15">
        <v>7</v>
      </c>
      <c r="GM2841" s="15">
        <v>8.6</v>
      </c>
      <c r="GN2841" s="15">
        <v>9.6999999999999993</v>
      </c>
      <c r="GO2841" s="15">
        <v>11.2</v>
      </c>
      <c r="GP2841" s="21">
        <f t="shared" si="1157"/>
        <v>9.4166666666666661</v>
      </c>
      <c r="GQ2841" s="2"/>
      <c r="GR2841" s="22">
        <f t="shared" si="1158"/>
        <v>11.633333333333333</v>
      </c>
      <c r="GS2841" s="23">
        <f t="shared" si="1159"/>
        <v>7.2</v>
      </c>
      <c r="GT2841" s="24">
        <f t="shared" si="1120"/>
        <v>9.6143939393939419</v>
      </c>
      <c r="GU2841" s="22">
        <f>AVERAGE(Sheet1!AR2841,Sheet1!BR2841,Sheet1!CR2841,Sheet1!DR2840,Sheet1!ER2841,Sheet1!FR2841,Sheet1!GR2841)</f>
        <v>11.047619047619049</v>
      </c>
      <c r="GV2841" s="23">
        <f>AVERAGE(Sheet1!AS2841,Sheet1!BS2841,Sheet1!CS2841,Sheet1!DS2840,Sheet1!ES2841,Sheet1!FS2841,Sheet1!GS2841)</f>
        <v>6.4904761904761914</v>
      </c>
      <c r="GW2841" s="22">
        <f t="shared" si="1121"/>
        <v>11.856204906204907</v>
      </c>
      <c r="GX2841" s="23">
        <f t="shared" si="1122"/>
        <v>6.3807359307359315</v>
      </c>
      <c r="GY2841" s="24">
        <f>AVERAGE(Sheet1!$AP2841,Sheet1!$BP2841,Sheet1!$CP2841,Sheet1!$DP2840,Sheet1!$EP2841,Sheet1!$FP2841,Sheet1!$GP2841)</f>
        <v>8.7892857142857146</v>
      </c>
      <c r="GZ2841" s="24">
        <f t="shared" si="1123"/>
        <v>9.0662337662337666</v>
      </c>
    </row>
    <row r="2842" spans="2:208">
      <c r="B2842" s="7"/>
      <c r="C2842" s="8">
        <f t="shared" si="1135"/>
        <v>9.0142857142857142</v>
      </c>
      <c r="D2842" s="25">
        <f t="shared" si="1148"/>
        <v>9.0688095238095219</v>
      </c>
      <c r="E2842" s="16">
        <f t="shared" si="1153"/>
        <v>8.9648412698412692</v>
      </c>
      <c r="F2842" s="8">
        <f t="shared" si="1118"/>
        <v>9.081781746031746</v>
      </c>
      <c r="G2842" s="29">
        <f t="shared" ref="G2842:G2882" si="1161">AVERAGE(C2793:C2842)</f>
        <v>8.3373594576719583</v>
      </c>
      <c r="H2842" s="16">
        <f t="shared" si="1136"/>
        <v>13.2</v>
      </c>
      <c r="I2842" s="17">
        <f t="shared" si="1137"/>
        <v>9</v>
      </c>
      <c r="J2842" s="18">
        <f t="shared" si="1138"/>
        <v>3.7</v>
      </c>
      <c r="K2842" s="61">
        <f t="shared" si="1139"/>
        <v>8.4499999999999993</v>
      </c>
      <c r="AA2842" s="2"/>
      <c r="AC2842" s="62">
        <v>1932</v>
      </c>
      <c r="AD2842" s="15">
        <v>10.6</v>
      </c>
      <c r="AE2842" s="15">
        <v>10.8</v>
      </c>
      <c r="AF2842" s="15">
        <v>10.8</v>
      </c>
      <c r="AG2842" s="15">
        <v>9.9</v>
      </c>
      <c r="AH2842" s="15">
        <v>8.1</v>
      </c>
      <c r="AI2842" s="15">
        <v>7.1</v>
      </c>
      <c r="AJ2842" s="15">
        <v>6.3</v>
      </c>
      <c r="AK2842" s="15">
        <v>6.7</v>
      </c>
      <c r="AL2842" s="15">
        <v>7.4</v>
      </c>
      <c r="AM2842" s="15">
        <v>7.5</v>
      </c>
      <c r="AN2842" s="15">
        <v>8.6999999999999993</v>
      </c>
      <c r="AO2842" s="15">
        <v>9.4</v>
      </c>
      <c r="AP2842" s="21">
        <f t="shared" si="1150"/>
        <v>8.6083333333333343</v>
      </c>
      <c r="AR2842" s="22">
        <f t="shared" si="1151"/>
        <v>10.733333333333334</v>
      </c>
      <c r="AS2842" s="23">
        <f t="shared" si="1152"/>
        <v>6.6999999999999993</v>
      </c>
      <c r="AT2842" s="24"/>
      <c r="BB2842" s="2">
        <f t="shared" si="1117"/>
        <v>1932</v>
      </c>
      <c r="BC2842" s="26">
        <v>1932</v>
      </c>
      <c r="BD2842" s="15">
        <v>11.3</v>
      </c>
      <c r="BE2842" s="15">
        <v>11.4</v>
      </c>
      <c r="BF2842" s="15">
        <v>11.7</v>
      </c>
      <c r="BG2842" s="15">
        <v>11.5</v>
      </c>
      <c r="BH2842" s="15">
        <v>9.6999999999999993</v>
      </c>
      <c r="BI2842" s="15">
        <v>8.1</v>
      </c>
      <c r="BJ2842" s="15">
        <v>7.2</v>
      </c>
      <c r="BK2842" s="15">
        <v>7.5</v>
      </c>
      <c r="BL2842" s="15">
        <v>7.8</v>
      </c>
      <c r="BM2842" s="15">
        <v>8.4</v>
      </c>
      <c r="BN2842" s="15">
        <v>9.6</v>
      </c>
      <c r="BO2842" s="15">
        <v>10.3</v>
      </c>
      <c r="BP2842" s="21">
        <f t="shared" ref="BP2842:BP2873" si="1162">SUM(BD2842:BO2842)/12</f>
        <v>9.5416666666666661</v>
      </c>
      <c r="BR2842" s="22">
        <f t="shared" ref="BR2842:BR2873" si="1163">SUM(BD2842+BE2842+BF2842)/3</f>
        <v>11.466666666666669</v>
      </c>
      <c r="BS2842" s="23">
        <f t="shared" ref="BS2842:BS2873" si="1164">SUM(BI2842+BJ2842+BK2842)/3</f>
        <v>7.6000000000000005</v>
      </c>
      <c r="BT2842" s="24">
        <f t="shared" si="1124"/>
        <v>9.5712121212121239</v>
      </c>
      <c r="CB2842" s="2">
        <f t="shared" si="1140"/>
        <v>1932</v>
      </c>
      <c r="CC2842" s="26">
        <v>1932</v>
      </c>
      <c r="CD2842" s="15">
        <v>11.5</v>
      </c>
      <c r="CE2842" s="15">
        <v>11.1</v>
      </c>
      <c r="CF2842" s="15">
        <v>11.6</v>
      </c>
      <c r="CG2842" s="15">
        <v>11.9</v>
      </c>
      <c r="CH2842" s="15">
        <v>9.4</v>
      </c>
      <c r="CI2842" s="15">
        <v>8.1</v>
      </c>
      <c r="CJ2842" s="15">
        <v>7.4</v>
      </c>
      <c r="CK2842" s="15">
        <v>8</v>
      </c>
      <c r="CL2842" s="15">
        <v>8.8000000000000007</v>
      </c>
      <c r="CM2842" s="15">
        <v>8.6</v>
      </c>
      <c r="CN2842" s="15">
        <v>10.3</v>
      </c>
      <c r="CO2842" s="15">
        <v>10.5</v>
      </c>
      <c r="CP2842" s="21">
        <f t="shared" si="1129"/>
        <v>9.7666666666666657</v>
      </c>
      <c r="CR2842" s="22">
        <f t="shared" si="1130"/>
        <v>11.4</v>
      </c>
      <c r="CS2842" s="23">
        <f t="shared" si="1131"/>
        <v>7.833333333333333</v>
      </c>
      <c r="CT2842" s="24">
        <f t="shared" si="1154"/>
        <v>9.9340909090909086</v>
      </c>
      <c r="DB2842" s="2">
        <f t="shared" si="1141"/>
        <v>1932</v>
      </c>
      <c r="DC2842" s="20" t="s">
        <v>64</v>
      </c>
      <c r="DD2842" s="15">
        <v>11.8</v>
      </c>
      <c r="DE2842" s="15">
        <v>11.9</v>
      </c>
      <c r="DF2842" s="15">
        <v>11.1</v>
      </c>
      <c r="DG2842" s="15">
        <v>10</v>
      </c>
      <c r="DH2842" s="15">
        <v>6.7</v>
      </c>
      <c r="DI2842" s="15">
        <v>5.4</v>
      </c>
      <c r="DJ2842" s="15">
        <v>4.2</v>
      </c>
      <c r="DK2842" s="15">
        <v>5.3</v>
      </c>
      <c r="DL2842" s="15">
        <v>6.9</v>
      </c>
      <c r="DM2842" s="15">
        <v>7.2</v>
      </c>
      <c r="DN2842" s="15">
        <v>9.3000000000000007</v>
      </c>
      <c r="DO2842" s="15">
        <v>9.6999999999999993</v>
      </c>
      <c r="DP2842" s="21">
        <f t="shared" si="1132"/>
        <v>8.2916666666666679</v>
      </c>
      <c r="DR2842" s="22">
        <f t="shared" si="1133"/>
        <v>11.600000000000001</v>
      </c>
      <c r="DS2842" s="23">
        <f t="shared" si="1134"/>
        <v>4.9666666666666677</v>
      </c>
      <c r="DT2842" s="24">
        <f t="shared" si="1155"/>
        <v>8.2249999999999996</v>
      </c>
      <c r="EB2842" s="2">
        <f t="shared" si="1128"/>
        <v>1932</v>
      </c>
      <c r="EC2842" s="20" t="s">
        <v>64</v>
      </c>
      <c r="ED2842" s="15">
        <v>12.8</v>
      </c>
      <c r="EE2842" s="15">
        <v>12.7</v>
      </c>
      <c r="EF2842" s="15">
        <v>12.9</v>
      </c>
      <c r="EG2842" s="15">
        <v>11.6</v>
      </c>
      <c r="EH2842" s="15">
        <v>9</v>
      </c>
      <c r="EI2842" s="15">
        <v>7.2</v>
      </c>
      <c r="EJ2842" s="15">
        <v>7.1</v>
      </c>
      <c r="EK2842" s="15">
        <v>7.2</v>
      </c>
      <c r="EL2842" s="15">
        <v>8.8000000000000007</v>
      </c>
      <c r="EM2842" s="15">
        <v>8.1</v>
      </c>
      <c r="EN2842" s="15">
        <v>10.7</v>
      </c>
      <c r="EO2842" s="15">
        <v>11.3</v>
      </c>
      <c r="EP2842" s="21">
        <f t="shared" si="1125"/>
        <v>9.9499999999999993</v>
      </c>
      <c r="ER2842" s="22">
        <f t="shared" si="1126"/>
        <v>12.799999999999999</v>
      </c>
      <c r="ES2842" s="23">
        <f t="shared" si="1127"/>
        <v>7.166666666666667</v>
      </c>
      <c r="ET2842" s="24">
        <f t="shared" si="1149"/>
        <v>9.795454545454545</v>
      </c>
      <c r="FB2842" s="2">
        <f t="shared" si="1147"/>
        <v>1932</v>
      </c>
      <c r="FC2842" s="20" t="s">
        <v>64</v>
      </c>
      <c r="FD2842" s="15">
        <v>10.6</v>
      </c>
      <c r="FE2842" s="15">
        <v>11.1</v>
      </c>
      <c r="FF2842" s="15">
        <v>10.9</v>
      </c>
      <c r="FG2842" s="15">
        <v>9</v>
      </c>
      <c r="FH2842" s="15">
        <v>5.9</v>
      </c>
      <c r="FI2842" s="15">
        <v>4.4000000000000004</v>
      </c>
      <c r="FJ2842" s="15">
        <v>3.7</v>
      </c>
      <c r="FK2842" s="15">
        <v>4.5</v>
      </c>
      <c r="FL2842" s="15">
        <v>6</v>
      </c>
      <c r="FM2842" s="15">
        <v>5.9</v>
      </c>
      <c r="FN2842" s="15">
        <v>8.6</v>
      </c>
      <c r="FO2842" s="15">
        <v>9.6</v>
      </c>
      <c r="FP2842" s="21">
        <f t="shared" si="1144"/>
        <v>7.5166666666666657</v>
      </c>
      <c r="FR2842" s="22">
        <f t="shared" si="1145"/>
        <v>10.866666666666667</v>
      </c>
      <c r="FS2842" s="23">
        <f t="shared" si="1146"/>
        <v>4.2</v>
      </c>
      <c r="FT2842" s="24">
        <f t="shared" si="1156"/>
        <v>7.4537878787878791</v>
      </c>
      <c r="GB2842" s="2">
        <f t="shared" si="1160"/>
        <v>1932</v>
      </c>
      <c r="GC2842" s="20" t="s">
        <v>64</v>
      </c>
      <c r="GD2842" s="15">
        <v>12.9</v>
      </c>
      <c r="GE2842" s="15">
        <v>13.2</v>
      </c>
      <c r="GF2842" s="15">
        <v>12.7</v>
      </c>
      <c r="GG2842" s="15">
        <v>11.4</v>
      </c>
      <c r="GH2842" s="15">
        <v>8.5</v>
      </c>
      <c r="GI2842" s="15">
        <v>7.7</v>
      </c>
      <c r="GJ2842" s="15">
        <v>5.5</v>
      </c>
      <c r="GK2842" s="15">
        <v>6.8</v>
      </c>
      <c r="GL2842" s="15">
        <v>8.3000000000000007</v>
      </c>
      <c r="GM2842" s="15">
        <v>8.1</v>
      </c>
      <c r="GN2842" s="15">
        <v>10.6</v>
      </c>
      <c r="GO2842" s="15">
        <v>11.2</v>
      </c>
      <c r="GP2842" s="21">
        <f t="shared" si="1157"/>
        <v>9.7416666666666654</v>
      </c>
      <c r="GQ2842" s="2"/>
      <c r="GR2842" s="22">
        <f t="shared" si="1158"/>
        <v>12.933333333333332</v>
      </c>
      <c r="GS2842" s="23">
        <f t="shared" si="1159"/>
        <v>6.666666666666667</v>
      </c>
      <c r="GT2842" s="24">
        <f t="shared" si="1120"/>
        <v>9.5628787878787893</v>
      </c>
      <c r="GU2842" s="22">
        <f>AVERAGE(Sheet1!AR2842,Sheet1!BR2842,Sheet1!CR2842,Sheet1!DR2841,Sheet1!ER2842,Sheet1!FR2842,Sheet1!GR2842)</f>
        <v>11.542857142857144</v>
      </c>
      <c r="GV2842" s="23">
        <f>AVERAGE(Sheet1!AS2842,Sheet1!BS2842,Sheet1!CS2842,Sheet1!DS2841,Sheet1!ES2842,Sheet1!FS2842,Sheet1!GS2842)</f>
        <v>6.4857142857142858</v>
      </c>
      <c r="GW2842" s="22">
        <f t="shared" si="1121"/>
        <v>11.754545454545456</v>
      </c>
      <c r="GX2842" s="23">
        <f t="shared" si="1122"/>
        <v>6.3405483405483407</v>
      </c>
      <c r="GY2842" s="24">
        <f>AVERAGE(Sheet1!$AP2842,Sheet1!$BP2842,Sheet1!$CP2842,Sheet1!$DP2841,Sheet1!$EP2842,Sheet1!$FP2842,Sheet1!$GP2842)</f>
        <v>9.0142857142857142</v>
      </c>
      <c r="GZ2842" s="24">
        <f t="shared" si="1123"/>
        <v>9.0066738816738834</v>
      </c>
    </row>
    <row r="2843" spans="2:208">
      <c r="B2843" s="7"/>
      <c r="C2843" s="8">
        <f t="shared" si="1135"/>
        <v>8.7738095238095237</v>
      </c>
      <c r="D2843" s="25">
        <f t="shared" si="1148"/>
        <v>8.9395238095238092</v>
      </c>
      <c r="E2843" s="16">
        <f t="shared" si="1153"/>
        <v>8.947738095238094</v>
      </c>
      <c r="F2843" s="8">
        <f t="shared" si="1118"/>
        <v>9.0926388888888887</v>
      </c>
      <c r="G2843" s="29">
        <f t="shared" si="1161"/>
        <v>8.3489189814814821</v>
      </c>
      <c r="H2843" s="16">
        <f t="shared" si="1136"/>
        <v>12.7</v>
      </c>
      <c r="I2843" s="17">
        <f t="shared" si="1137"/>
        <v>8.8000000000000007</v>
      </c>
      <c r="J2843" s="18">
        <f t="shared" si="1138"/>
        <v>2.2999999999999998</v>
      </c>
      <c r="K2843" s="61">
        <f t="shared" si="1139"/>
        <v>7.5</v>
      </c>
      <c r="AA2843" s="2"/>
      <c r="AC2843" s="62">
        <v>1933</v>
      </c>
      <c r="AD2843" s="15">
        <v>9.9</v>
      </c>
      <c r="AE2843" s="15">
        <v>9.5</v>
      </c>
      <c r="AF2843" s="15">
        <v>10</v>
      </c>
      <c r="AG2843" s="15">
        <v>8.1999999999999993</v>
      </c>
      <c r="AH2843" s="15">
        <v>7.8</v>
      </c>
      <c r="AI2843" s="15">
        <v>6.9</v>
      </c>
      <c r="AJ2843" s="15">
        <v>6.6</v>
      </c>
      <c r="AK2843" s="15">
        <v>5.2</v>
      </c>
      <c r="AL2843" s="15">
        <v>7.5</v>
      </c>
      <c r="AM2843" s="15">
        <v>8.5</v>
      </c>
      <c r="AN2843" s="15">
        <v>8.8000000000000007</v>
      </c>
      <c r="AO2843" s="15">
        <v>10.6</v>
      </c>
      <c r="AP2843" s="21">
        <f t="shared" si="1150"/>
        <v>8.2916666666666661</v>
      </c>
      <c r="AR2843" s="22">
        <f t="shared" si="1151"/>
        <v>9.7999999999999989</v>
      </c>
      <c r="AS2843" s="23">
        <f t="shared" si="1152"/>
        <v>6.2333333333333334</v>
      </c>
      <c r="AT2843" s="24">
        <f t="shared" ref="AT2843:AT2874" si="1165">AVERAGE(AP2833:AP2843)</f>
        <v>8.3641414141414145</v>
      </c>
      <c r="BB2843" s="2">
        <f t="shared" ref="BB2843:BB2874" si="1166">BB2842+1</f>
        <v>1933</v>
      </c>
      <c r="BC2843" s="26">
        <v>1933</v>
      </c>
      <c r="BD2843" s="15">
        <v>10.6</v>
      </c>
      <c r="BE2843" s="15">
        <v>10.4</v>
      </c>
      <c r="BF2843" s="15">
        <v>11.4</v>
      </c>
      <c r="BG2843" s="15">
        <v>9.1999999999999993</v>
      </c>
      <c r="BH2843" s="15">
        <v>8.5</v>
      </c>
      <c r="BI2843" s="15">
        <v>7.9</v>
      </c>
      <c r="BJ2843" s="15">
        <v>7.4</v>
      </c>
      <c r="BK2843" s="15">
        <v>6.9</v>
      </c>
      <c r="BL2843" s="15">
        <v>8.5</v>
      </c>
      <c r="BM2843" s="15">
        <v>9.6</v>
      </c>
      <c r="BN2843" s="15">
        <v>9</v>
      </c>
      <c r="BO2843" s="15">
        <v>10.9</v>
      </c>
      <c r="BP2843" s="21">
        <f t="shared" si="1162"/>
        <v>9.1916666666666664</v>
      </c>
      <c r="BR2843" s="22">
        <f t="shared" si="1163"/>
        <v>10.799999999999999</v>
      </c>
      <c r="BS2843" s="23">
        <f t="shared" si="1164"/>
        <v>7.4000000000000012</v>
      </c>
      <c r="BT2843" s="24">
        <f t="shared" si="1124"/>
        <v>9.5090909090909115</v>
      </c>
      <c r="CB2843" s="2">
        <f t="shared" si="1140"/>
        <v>1933</v>
      </c>
      <c r="CC2843" s="26">
        <v>1933</v>
      </c>
      <c r="CD2843" s="15">
        <v>11.9</v>
      </c>
      <c r="CE2843" s="15">
        <v>12</v>
      </c>
      <c r="CF2843" s="15">
        <v>11.9</v>
      </c>
      <c r="CG2843" s="15">
        <v>10.5</v>
      </c>
      <c r="CH2843" s="15">
        <v>9.6</v>
      </c>
      <c r="CI2843" s="15">
        <v>8.8000000000000007</v>
      </c>
      <c r="CJ2843" s="15">
        <v>7.3</v>
      </c>
      <c r="CK2843" s="15">
        <v>7.4</v>
      </c>
      <c r="CL2843" s="15">
        <v>8.6999999999999993</v>
      </c>
      <c r="CM2843" s="15">
        <v>9.6</v>
      </c>
      <c r="CN2843" s="15">
        <v>10.1</v>
      </c>
      <c r="CO2843" s="15">
        <v>11.8</v>
      </c>
      <c r="CP2843" s="21">
        <f t="shared" si="1129"/>
        <v>9.9666666666666668</v>
      </c>
      <c r="CR2843" s="22">
        <f t="shared" si="1130"/>
        <v>11.933333333333332</v>
      </c>
      <c r="CS2843" s="23">
        <f t="shared" si="1131"/>
        <v>7.833333333333333</v>
      </c>
      <c r="CT2843" s="24">
        <f t="shared" si="1154"/>
        <v>9.9007575757575772</v>
      </c>
      <c r="DB2843" s="2">
        <f t="shared" si="1141"/>
        <v>1933</v>
      </c>
      <c r="DC2843" s="20" t="s">
        <v>65</v>
      </c>
      <c r="DD2843" s="15">
        <v>10.6</v>
      </c>
      <c r="DE2843" s="15">
        <v>9.9</v>
      </c>
      <c r="DF2843" s="15">
        <v>10</v>
      </c>
      <c r="DG2843" s="15">
        <v>7.9</v>
      </c>
      <c r="DH2843" s="15">
        <v>6.9</v>
      </c>
      <c r="DI2843" s="15">
        <v>5.5</v>
      </c>
      <c r="DJ2843" s="15">
        <v>4.5999999999999996</v>
      </c>
      <c r="DK2843" s="15">
        <v>4.0999999999999996</v>
      </c>
      <c r="DL2843" s="15">
        <v>7.1</v>
      </c>
      <c r="DM2843" s="15">
        <v>8.8000000000000007</v>
      </c>
      <c r="DN2843" s="15">
        <v>8.6999999999999993</v>
      </c>
      <c r="DO2843" s="15">
        <v>11</v>
      </c>
      <c r="DP2843" s="21">
        <f t="shared" si="1132"/>
        <v>7.9249999999999998</v>
      </c>
      <c r="DR2843" s="22">
        <f t="shared" si="1133"/>
        <v>10.166666666666666</v>
      </c>
      <c r="DS2843" s="23">
        <f t="shared" si="1134"/>
        <v>4.7333333333333334</v>
      </c>
      <c r="DT2843" s="24">
        <f t="shared" si="1155"/>
        <v>8.1810606060606048</v>
      </c>
      <c r="EB2843" s="2">
        <f t="shared" si="1128"/>
        <v>1933</v>
      </c>
      <c r="EC2843" s="20" t="s">
        <v>65</v>
      </c>
      <c r="ED2843" s="15">
        <v>11.4</v>
      </c>
      <c r="EE2843" s="15">
        <v>11.4</v>
      </c>
      <c r="EF2843" s="15">
        <v>12</v>
      </c>
      <c r="EG2843" s="15">
        <v>10</v>
      </c>
      <c r="EH2843" s="15">
        <v>9</v>
      </c>
      <c r="EI2843" s="15">
        <v>8.1999999999999993</v>
      </c>
      <c r="EJ2843" s="15">
        <v>7.4</v>
      </c>
      <c r="EK2843" s="15">
        <v>5.6</v>
      </c>
      <c r="EL2843" s="15">
        <v>8.1</v>
      </c>
      <c r="EM2843" s="15">
        <v>9.3000000000000007</v>
      </c>
      <c r="EN2843" s="15">
        <v>10.6</v>
      </c>
      <c r="EO2843" s="15">
        <v>12.7</v>
      </c>
      <c r="EP2843" s="21">
        <f t="shared" si="1125"/>
        <v>9.6416666666666657</v>
      </c>
      <c r="ER2843" s="22">
        <f t="shared" si="1126"/>
        <v>11.6</v>
      </c>
      <c r="ES2843" s="23">
        <f t="shared" si="1127"/>
        <v>7.0666666666666664</v>
      </c>
      <c r="ET2843" s="24">
        <f t="shared" si="1149"/>
        <v>9.7537878787878789</v>
      </c>
      <c r="FB2843" s="2">
        <f t="shared" si="1147"/>
        <v>1933</v>
      </c>
      <c r="FC2843" s="20" t="s">
        <v>65</v>
      </c>
      <c r="FD2843" s="15">
        <v>9.1</v>
      </c>
      <c r="FE2843" s="15">
        <v>9.3000000000000007</v>
      </c>
      <c r="FF2843" s="15">
        <v>8.8000000000000007</v>
      </c>
      <c r="FG2843" s="15">
        <v>7</v>
      </c>
      <c r="FH2843" s="15">
        <v>5.3</v>
      </c>
      <c r="FI2843" s="15">
        <v>5.2</v>
      </c>
      <c r="FJ2843" s="15">
        <v>3.4</v>
      </c>
      <c r="FK2843" s="15">
        <v>2.2999999999999998</v>
      </c>
      <c r="FL2843" s="15">
        <v>5.4</v>
      </c>
      <c r="FM2843" s="15">
        <v>6.8</v>
      </c>
      <c r="FN2843" s="15">
        <v>8.1</v>
      </c>
      <c r="FO2843" s="15">
        <v>10.7</v>
      </c>
      <c r="FP2843" s="21">
        <f t="shared" si="1144"/>
        <v>6.7833333333333323</v>
      </c>
      <c r="FR2843" s="22">
        <f t="shared" si="1145"/>
        <v>9.0666666666666664</v>
      </c>
      <c r="FS2843" s="23">
        <f t="shared" si="1146"/>
        <v>3.6333333333333329</v>
      </c>
      <c r="FT2843" s="24">
        <f t="shared" si="1156"/>
        <v>7.3689393939393932</v>
      </c>
      <c r="GB2843" s="2">
        <f t="shared" si="1160"/>
        <v>1933</v>
      </c>
      <c r="GC2843" s="20" t="s">
        <v>65</v>
      </c>
      <c r="GD2843" s="15">
        <v>11.2</v>
      </c>
      <c r="GE2843" s="15">
        <v>11.9</v>
      </c>
      <c r="GF2843" s="15">
        <v>11.5</v>
      </c>
      <c r="GG2843" s="15">
        <v>9.9</v>
      </c>
      <c r="GH2843" s="15">
        <v>8</v>
      </c>
      <c r="GI2843" s="15">
        <v>7.3</v>
      </c>
      <c r="GJ2843" s="15">
        <v>5.9</v>
      </c>
      <c r="GK2843" s="15">
        <v>5.7</v>
      </c>
      <c r="GL2843" s="15">
        <v>7.9</v>
      </c>
      <c r="GM2843" s="15">
        <v>9.1999999999999993</v>
      </c>
      <c r="GN2843" s="15">
        <v>10</v>
      </c>
      <c r="GO2843" s="15">
        <v>12.5</v>
      </c>
      <c r="GP2843" s="21">
        <f t="shared" si="1157"/>
        <v>9.2500000000000018</v>
      </c>
      <c r="GQ2843" s="2"/>
      <c r="GR2843" s="22">
        <f t="shared" si="1158"/>
        <v>11.533333333333333</v>
      </c>
      <c r="GS2843" s="23">
        <f t="shared" si="1159"/>
        <v>6.3</v>
      </c>
      <c r="GT2843" s="24">
        <f t="shared" si="1120"/>
        <v>9.5106060606060616</v>
      </c>
      <c r="GU2843" s="22">
        <f>AVERAGE(Sheet1!AR2843,Sheet1!BR2843,Sheet1!CR2843,Sheet1!DR2842,Sheet1!ER2843,Sheet1!FR2843,Sheet1!GR2843)</f>
        <v>10.904761904761903</v>
      </c>
      <c r="GV2843" s="23">
        <f>AVERAGE(Sheet1!AS2843,Sheet1!BS2843,Sheet1!CS2843,Sheet1!DS2842,Sheet1!ES2843,Sheet1!FS2843,Sheet1!GS2843)</f>
        <v>6.204761904761904</v>
      </c>
      <c r="GW2843" s="22">
        <f t="shared" si="1121"/>
        <v>11.600432900432899</v>
      </c>
      <c r="GX2843" s="23">
        <f t="shared" si="1122"/>
        <v>6.3086580086580089</v>
      </c>
      <c r="GY2843" s="24">
        <f>AVERAGE(Sheet1!$AP2843,Sheet1!$BP2843,Sheet1!$CP2843,Sheet1!$DP2842,Sheet1!$EP2843,Sheet1!$FP2843,Sheet1!$GP2843)</f>
        <v>8.7738095238095237</v>
      </c>
      <c r="GZ2843" s="24">
        <f t="shared" si="1123"/>
        <v>8.9474747474747467</v>
      </c>
    </row>
    <row r="2844" spans="2:208">
      <c r="B2844" s="7"/>
      <c r="C2844" s="8">
        <f t="shared" si="1135"/>
        <v>9.3440476190476183</v>
      </c>
      <c r="D2844" s="25">
        <f t="shared" si="1148"/>
        <v>9.019285714285715</v>
      </c>
      <c r="E2844" s="16">
        <f t="shared" si="1153"/>
        <v>9.0123809523809513</v>
      </c>
      <c r="F2844" s="8">
        <f t="shared" ref="F2844:F2875" si="1167">AVERAGE(C2825:C2844)</f>
        <v>9.1101884920634912</v>
      </c>
      <c r="G2844" s="29">
        <f t="shared" si="1161"/>
        <v>8.358466600529102</v>
      </c>
      <c r="H2844" s="16">
        <f t="shared" si="1136"/>
        <v>14.5</v>
      </c>
      <c r="I2844" s="17">
        <f t="shared" si="1137"/>
        <v>9.4499999999999993</v>
      </c>
      <c r="J2844" s="18">
        <f t="shared" si="1138"/>
        <v>2.2999999999999998</v>
      </c>
      <c r="K2844" s="61">
        <f t="shared" si="1139"/>
        <v>8.4</v>
      </c>
      <c r="AA2844" s="2"/>
      <c r="AC2844" s="62">
        <v>1934</v>
      </c>
      <c r="AD2844" s="15">
        <v>11.2</v>
      </c>
      <c r="AE2844" s="15">
        <v>11.5</v>
      </c>
      <c r="AF2844" s="15">
        <v>11.5</v>
      </c>
      <c r="AG2844" s="15">
        <v>9.3000000000000007</v>
      </c>
      <c r="AH2844" s="15">
        <v>9.3000000000000007</v>
      </c>
      <c r="AI2844" s="15">
        <v>5.7</v>
      </c>
      <c r="AJ2844" s="15">
        <v>5.9</v>
      </c>
      <c r="AK2844" s="15">
        <v>6.8</v>
      </c>
      <c r="AL2844" s="15">
        <v>7.2</v>
      </c>
      <c r="AM2844" s="15">
        <v>7.8</v>
      </c>
      <c r="AN2844" s="15">
        <v>9.9</v>
      </c>
      <c r="AO2844" s="15">
        <v>10.7</v>
      </c>
      <c r="AP2844" s="21">
        <f t="shared" si="1150"/>
        <v>8.9</v>
      </c>
      <c r="AR2844" s="22">
        <f t="shared" si="1151"/>
        <v>11.4</v>
      </c>
      <c r="AS2844" s="23">
        <f t="shared" si="1152"/>
        <v>6.1333333333333337</v>
      </c>
      <c r="AT2844" s="24">
        <f t="shared" si="1165"/>
        <v>8.3931818181818176</v>
      </c>
      <c r="BB2844" s="2">
        <f t="shared" si="1166"/>
        <v>1934</v>
      </c>
      <c r="BC2844" s="26">
        <v>1934</v>
      </c>
      <c r="BD2844" s="15">
        <v>12.2</v>
      </c>
      <c r="BE2844" s="15">
        <v>12.6</v>
      </c>
      <c r="BF2844" s="15">
        <v>12.9</v>
      </c>
      <c r="BG2844" s="15">
        <v>9.6999999999999993</v>
      </c>
      <c r="BH2844" s="15">
        <v>10.3</v>
      </c>
      <c r="BI2844" s="15">
        <v>6.5</v>
      </c>
      <c r="BJ2844" s="15">
        <v>7.2</v>
      </c>
      <c r="BK2844" s="15">
        <v>8.4</v>
      </c>
      <c r="BL2844" s="15">
        <v>8.1999999999999993</v>
      </c>
      <c r="BM2844" s="15">
        <v>9.1</v>
      </c>
      <c r="BN2844" s="15">
        <v>10.5</v>
      </c>
      <c r="BO2844" s="15">
        <v>11.2</v>
      </c>
      <c r="BP2844" s="21">
        <f t="shared" si="1162"/>
        <v>9.9</v>
      </c>
      <c r="BR2844" s="22">
        <f t="shared" si="1163"/>
        <v>12.566666666666665</v>
      </c>
      <c r="BS2844" s="23">
        <f t="shared" si="1164"/>
        <v>7.3666666666666671</v>
      </c>
      <c r="BT2844" s="24">
        <f t="shared" si="1124"/>
        <v>9.5492424242424239</v>
      </c>
      <c r="CB2844" s="2">
        <f t="shared" si="1140"/>
        <v>1934</v>
      </c>
      <c r="CC2844" s="26">
        <v>1934</v>
      </c>
      <c r="CD2844" s="15">
        <v>12.9</v>
      </c>
      <c r="CE2844" s="15">
        <v>13.3</v>
      </c>
      <c r="CF2844" s="15">
        <v>14</v>
      </c>
      <c r="CG2844" s="15">
        <v>11.6</v>
      </c>
      <c r="CH2844" s="15">
        <v>10</v>
      </c>
      <c r="CI2844" s="15">
        <v>7.3</v>
      </c>
      <c r="CJ2844" s="15">
        <v>8.8000000000000007</v>
      </c>
      <c r="CK2844" s="15">
        <v>8.3000000000000007</v>
      </c>
      <c r="CL2844" s="15">
        <v>8.1</v>
      </c>
      <c r="CM2844" s="15">
        <v>9.1</v>
      </c>
      <c r="CN2844" s="15">
        <v>10.7</v>
      </c>
      <c r="CO2844" s="15">
        <v>11.8</v>
      </c>
      <c r="CP2844" s="21">
        <f t="shared" si="1129"/>
        <v>10.491666666666665</v>
      </c>
      <c r="CR2844" s="22">
        <f t="shared" si="1130"/>
        <v>13.4</v>
      </c>
      <c r="CS2844" s="23">
        <f t="shared" si="1131"/>
        <v>8.1333333333333346</v>
      </c>
      <c r="CT2844" s="24">
        <f t="shared" si="1154"/>
        <v>9.9810606060606055</v>
      </c>
      <c r="DB2844" s="2">
        <f t="shared" si="1141"/>
        <v>1934</v>
      </c>
      <c r="DC2844" s="20" t="s">
        <v>66</v>
      </c>
      <c r="DD2844" s="15">
        <v>12</v>
      </c>
      <c r="DE2844" s="15">
        <v>11.9</v>
      </c>
      <c r="DF2844" s="15">
        <v>11.7</v>
      </c>
      <c r="DG2844" s="15">
        <v>8.6999999999999993</v>
      </c>
      <c r="DH2844" s="15">
        <v>8.5</v>
      </c>
      <c r="DI2844" s="15">
        <v>3.9</v>
      </c>
      <c r="DJ2844" s="15">
        <v>4.5999999999999996</v>
      </c>
      <c r="DK2844" s="15">
        <v>5.7</v>
      </c>
      <c r="DL2844" s="15">
        <v>6.5</v>
      </c>
      <c r="DM2844" s="15">
        <v>7.8</v>
      </c>
      <c r="DN2844" s="15">
        <v>10.1</v>
      </c>
      <c r="DO2844" s="15">
        <v>11.2</v>
      </c>
      <c r="DP2844" s="21">
        <f t="shared" si="1132"/>
        <v>8.5499999999999989</v>
      </c>
      <c r="DR2844" s="22">
        <f t="shared" si="1133"/>
        <v>11.866666666666665</v>
      </c>
      <c r="DS2844" s="23">
        <f t="shared" si="1134"/>
        <v>4.7333333333333334</v>
      </c>
      <c r="DT2844" s="24">
        <f t="shared" si="1155"/>
        <v>8.2196969696969688</v>
      </c>
      <c r="EB2844" s="2">
        <f t="shared" si="1128"/>
        <v>1934</v>
      </c>
      <c r="EC2844" s="20" t="s">
        <v>66</v>
      </c>
      <c r="ED2844" s="15">
        <v>13.6</v>
      </c>
      <c r="EE2844" s="15">
        <v>14.5</v>
      </c>
      <c r="EF2844" s="15">
        <v>13.9</v>
      </c>
      <c r="EG2844" s="15">
        <v>11.6</v>
      </c>
      <c r="EH2844" s="15">
        <v>10.9</v>
      </c>
      <c r="EI2844" s="15">
        <v>7.7</v>
      </c>
      <c r="EJ2844" s="15">
        <v>7.8</v>
      </c>
      <c r="EK2844" s="15">
        <v>7.5</v>
      </c>
      <c r="EL2844" s="15">
        <v>8</v>
      </c>
      <c r="EM2844" s="15">
        <v>8.6</v>
      </c>
      <c r="EN2844" s="15">
        <v>11.5</v>
      </c>
      <c r="EO2844" s="15">
        <v>13.1</v>
      </c>
      <c r="EP2844" s="21">
        <f t="shared" si="1125"/>
        <v>10.725</v>
      </c>
      <c r="ER2844" s="22">
        <f t="shared" si="1126"/>
        <v>14</v>
      </c>
      <c r="ES2844" s="23">
        <f t="shared" si="1127"/>
        <v>7.666666666666667</v>
      </c>
      <c r="ET2844" s="24">
        <f t="shared" si="1149"/>
        <v>9.8424242424242419</v>
      </c>
      <c r="FB2844" s="2">
        <f t="shared" si="1147"/>
        <v>1934</v>
      </c>
      <c r="FC2844" s="20" t="s">
        <v>66</v>
      </c>
      <c r="FD2844" s="15">
        <v>11.4</v>
      </c>
      <c r="FE2844" s="15">
        <v>11.6</v>
      </c>
      <c r="FF2844" s="15">
        <v>11.3</v>
      </c>
      <c r="FG2844" s="15">
        <v>8</v>
      </c>
      <c r="FH2844" s="15">
        <v>6.7</v>
      </c>
      <c r="FI2844" s="15">
        <v>2.2999999999999998</v>
      </c>
      <c r="FJ2844" s="15">
        <v>4.5999999999999996</v>
      </c>
      <c r="FK2844" s="15">
        <v>4.4000000000000004</v>
      </c>
      <c r="FL2844" s="15">
        <v>5.0999999999999996</v>
      </c>
      <c r="FM2844" s="15">
        <v>6.4</v>
      </c>
      <c r="FN2844" s="15">
        <v>9.3000000000000007</v>
      </c>
      <c r="FO2844" s="15">
        <v>11.2</v>
      </c>
      <c r="FP2844" s="21">
        <f t="shared" si="1144"/>
        <v>7.6916666666666664</v>
      </c>
      <c r="FR2844" s="22">
        <f t="shared" si="1145"/>
        <v>11.433333333333332</v>
      </c>
      <c r="FS2844" s="23">
        <f t="shared" si="1146"/>
        <v>3.7666666666666671</v>
      </c>
      <c r="FT2844" s="24">
        <f t="shared" si="1156"/>
        <v>7.4007575757575754</v>
      </c>
      <c r="GB2844" s="2">
        <f t="shared" si="1160"/>
        <v>1934</v>
      </c>
      <c r="GC2844" s="20" t="s">
        <v>66</v>
      </c>
      <c r="GD2844" s="15">
        <v>12.9</v>
      </c>
      <c r="GE2844" s="15">
        <v>13.6</v>
      </c>
      <c r="GF2844" s="15">
        <v>13.3</v>
      </c>
      <c r="GG2844" s="15">
        <v>9.9</v>
      </c>
      <c r="GH2844" s="15">
        <v>9.6</v>
      </c>
      <c r="GI2844" s="15">
        <v>5.5</v>
      </c>
      <c r="GJ2844" s="15">
        <v>7.1</v>
      </c>
      <c r="GK2844" s="15">
        <v>6.9</v>
      </c>
      <c r="GL2844" s="15">
        <v>7.3</v>
      </c>
      <c r="GM2844" s="15">
        <v>8.5</v>
      </c>
      <c r="GN2844" s="15">
        <v>10.5</v>
      </c>
      <c r="GO2844" s="15">
        <v>12.2</v>
      </c>
      <c r="GP2844" s="21">
        <f t="shared" si="1157"/>
        <v>9.7750000000000004</v>
      </c>
      <c r="GQ2844" s="2"/>
      <c r="GR2844" s="22">
        <f t="shared" si="1158"/>
        <v>13.266666666666666</v>
      </c>
      <c r="GS2844" s="23">
        <f t="shared" si="1159"/>
        <v>6.5</v>
      </c>
      <c r="GT2844" s="24">
        <f t="shared" si="1120"/>
        <v>9.538636363636364</v>
      </c>
      <c r="GU2844" s="22">
        <f>AVERAGE(Sheet1!AR2844,Sheet1!BR2844,Sheet1!CR2844,Sheet1!DR2843,Sheet1!ER2844,Sheet1!FR2844,Sheet1!GR2844)</f>
        <v>12.31904761904762</v>
      </c>
      <c r="GV2844" s="23">
        <f>AVERAGE(Sheet1!AS2844,Sheet1!BS2844,Sheet1!CS2844,Sheet1!DS2843,Sheet1!ES2844,Sheet1!FS2844,Sheet1!GS2844)</f>
        <v>6.3285714285714283</v>
      </c>
      <c r="GW2844" s="22">
        <f t="shared" si="1121"/>
        <v>11.691774891774891</v>
      </c>
      <c r="GX2844" s="23">
        <f t="shared" si="1122"/>
        <v>6.2857142857142856</v>
      </c>
      <c r="GY2844" s="24">
        <f>AVERAGE(Sheet1!$AP2844,Sheet1!$BP2844,Sheet1!$CP2844,Sheet1!$DP2843,Sheet1!$EP2844,Sheet1!$FP2844,Sheet1!$GP2844)</f>
        <v>9.3440476190476183</v>
      </c>
      <c r="GZ2844" s="24">
        <f t="shared" si="1123"/>
        <v>8.9837662337662323</v>
      </c>
    </row>
    <row r="2845" spans="2:208">
      <c r="B2845" s="7">
        <f>B2840+5</f>
        <v>1935</v>
      </c>
      <c r="C2845" s="8">
        <f t="shared" si="1135"/>
        <v>9.1928571428571413</v>
      </c>
      <c r="D2845" s="25">
        <f t="shared" si="1148"/>
        <v>9.0228571428571449</v>
      </c>
      <c r="E2845" s="16">
        <f t="shared" si="1153"/>
        <v>9.0613095238095234</v>
      </c>
      <c r="F2845" s="8">
        <f t="shared" si="1167"/>
        <v>9.1255257936507927</v>
      </c>
      <c r="G2845" s="29">
        <f t="shared" si="1161"/>
        <v>8.4012404100529103</v>
      </c>
      <c r="H2845" s="16">
        <f t="shared" si="1136"/>
        <v>14.3</v>
      </c>
      <c r="I2845" s="17">
        <f t="shared" si="1137"/>
        <v>9</v>
      </c>
      <c r="J2845" s="18">
        <f t="shared" si="1138"/>
        <v>2.4</v>
      </c>
      <c r="K2845" s="61">
        <f t="shared" si="1139"/>
        <v>8.35</v>
      </c>
      <c r="AA2845" s="2"/>
      <c r="AC2845" s="62">
        <v>1935</v>
      </c>
      <c r="AD2845" s="15">
        <v>11</v>
      </c>
      <c r="AE2845" s="15">
        <v>12.8</v>
      </c>
      <c r="AF2845" s="15">
        <v>10</v>
      </c>
      <c r="AG2845" s="15">
        <v>9.8000000000000007</v>
      </c>
      <c r="AH2845" s="15">
        <v>7.6</v>
      </c>
      <c r="AI2845" s="15">
        <v>6.1</v>
      </c>
      <c r="AJ2845" s="15">
        <v>6.3</v>
      </c>
      <c r="AK2845" s="15">
        <v>6.9</v>
      </c>
      <c r="AL2845" s="15">
        <v>6.9</v>
      </c>
      <c r="AM2845" s="15">
        <v>7.6</v>
      </c>
      <c r="AN2845" s="15">
        <v>9.3000000000000007</v>
      </c>
      <c r="AO2845" s="15">
        <v>10.8</v>
      </c>
      <c r="AP2845" s="21">
        <f t="shared" si="1150"/>
        <v>8.7583333333333329</v>
      </c>
      <c r="AR2845" s="22">
        <f t="shared" si="1151"/>
        <v>11.266666666666666</v>
      </c>
      <c r="AS2845" s="23">
        <f t="shared" si="1152"/>
        <v>6.4333333333333327</v>
      </c>
      <c r="AT2845" s="24">
        <f t="shared" si="1165"/>
        <v>8.4333333333333353</v>
      </c>
      <c r="BB2845" s="2">
        <f t="shared" si="1166"/>
        <v>1935</v>
      </c>
      <c r="BC2845" s="26">
        <v>1935</v>
      </c>
      <c r="BD2845" s="15">
        <v>12.4</v>
      </c>
      <c r="BE2845" s="15">
        <v>12.7</v>
      </c>
      <c r="BF2845" s="15">
        <v>10.8</v>
      </c>
      <c r="BG2845" s="15">
        <v>10.4</v>
      </c>
      <c r="BH2845" s="15">
        <v>8.1999999999999993</v>
      </c>
      <c r="BI2845" s="15">
        <v>7.1</v>
      </c>
      <c r="BJ2845" s="15">
        <v>7.9</v>
      </c>
      <c r="BK2845" s="15">
        <v>8.4</v>
      </c>
      <c r="BL2845" s="15">
        <v>8</v>
      </c>
      <c r="BM2845" s="15">
        <v>8.9</v>
      </c>
      <c r="BN2845" s="15">
        <v>9.8000000000000007</v>
      </c>
      <c r="BO2845" s="15">
        <v>11.2</v>
      </c>
      <c r="BP2845" s="21">
        <f t="shared" si="1162"/>
        <v>9.65</v>
      </c>
      <c r="BR2845" s="22">
        <f t="shared" si="1163"/>
        <v>11.966666666666669</v>
      </c>
      <c r="BS2845" s="23">
        <f t="shared" si="1164"/>
        <v>7.8</v>
      </c>
      <c r="BT2845" s="24">
        <f t="shared" si="1124"/>
        <v>9.5727272727272741</v>
      </c>
      <c r="CB2845" s="2">
        <f t="shared" si="1140"/>
        <v>1935</v>
      </c>
      <c r="CC2845" s="26">
        <v>1935</v>
      </c>
      <c r="CD2845" s="15">
        <v>12.7</v>
      </c>
      <c r="CE2845" s="15">
        <v>13.4</v>
      </c>
      <c r="CF2845" s="15">
        <v>11.1</v>
      </c>
      <c r="CG2845" s="15">
        <v>11.8</v>
      </c>
      <c r="CH2845" s="15">
        <v>9.4</v>
      </c>
      <c r="CI2845" s="15">
        <v>8.8000000000000007</v>
      </c>
      <c r="CJ2845" s="15">
        <v>8.1999999999999993</v>
      </c>
      <c r="CK2845" s="15">
        <v>8.6</v>
      </c>
      <c r="CL2845" s="15">
        <v>8.5</v>
      </c>
      <c r="CM2845" s="15">
        <v>8.8000000000000007</v>
      </c>
      <c r="CN2845" s="15">
        <v>10</v>
      </c>
      <c r="CO2845" s="15">
        <v>11.4</v>
      </c>
      <c r="CP2845" s="21">
        <f t="shared" si="1129"/>
        <v>10.225</v>
      </c>
      <c r="CR2845" s="22">
        <f t="shared" si="1130"/>
        <v>12.4</v>
      </c>
      <c r="CS2845" s="23">
        <f t="shared" si="1131"/>
        <v>8.5333333333333332</v>
      </c>
      <c r="CT2845" s="24">
        <f t="shared" si="1154"/>
        <v>10.061363636363636</v>
      </c>
      <c r="DB2845" s="2">
        <f t="shared" si="1141"/>
        <v>1935</v>
      </c>
      <c r="DC2845" s="20" t="s">
        <v>67</v>
      </c>
      <c r="DD2845" s="15">
        <v>12.1</v>
      </c>
      <c r="DE2845" s="15">
        <v>13.4</v>
      </c>
      <c r="DF2845" s="15">
        <v>10.1</v>
      </c>
      <c r="DG2845" s="15">
        <v>9.6999999999999993</v>
      </c>
      <c r="DH2845" s="15">
        <v>6.2</v>
      </c>
      <c r="DI2845" s="15">
        <v>4.9000000000000004</v>
      </c>
      <c r="DJ2845" s="15">
        <v>5</v>
      </c>
      <c r="DK2845" s="15">
        <v>6.3</v>
      </c>
      <c r="DL2845" s="15">
        <v>6.1</v>
      </c>
      <c r="DM2845" s="15">
        <v>7.4</v>
      </c>
      <c r="DN2845" s="15">
        <v>9.1</v>
      </c>
      <c r="DO2845" s="15">
        <v>11.2</v>
      </c>
      <c r="DP2845" s="21">
        <f t="shared" si="1132"/>
        <v>8.4583333333333339</v>
      </c>
      <c r="DR2845" s="22">
        <f t="shared" si="1133"/>
        <v>11.866666666666667</v>
      </c>
      <c r="DS2845" s="23">
        <f t="shared" si="1134"/>
        <v>5.3999999999999995</v>
      </c>
      <c r="DT2845" s="24">
        <f t="shared" si="1155"/>
        <v>8.259848484848483</v>
      </c>
      <c r="EB2845" s="2">
        <f t="shared" si="1128"/>
        <v>1935</v>
      </c>
      <c r="EC2845" s="20" t="s">
        <v>67</v>
      </c>
      <c r="ED2845" s="15">
        <v>12.9</v>
      </c>
      <c r="EE2845" s="15">
        <v>14.2</v>
      </c>
      <c r="EF2845" s="15">
        <v>12.3</v>
      </c>
      <c r="EG2845" s="15">
        <v>11.7</v>
      </c>
      <c r="EH2845" s="15">
        <v>8.9</v>
      </c>
      <c r="EI2845" s="15">
        <v>6.6</v>
      </c>
      <c r="EJ2845" s="15">
        <v>7.5</v>
      </c>
      <c r="EK2845" s="15">
        <v>7.2</v>
      </c>
      <c r="EL2845" s="15">
        <v>9.6</v>
      </c>
      <c r="EM2845" s="15">
        <v>8.5</v>
      </c>
      <c r="EN2845" s="15">
        <v>9.3000000000000007</v>
      </c>
      <c r="EO2845" s="15">
        <v>12.6</v>
      </c>
      <c r="EP2845" s="21">
        <f t="shared" si="1125"/>
        <v>10.108333333333333</v>
      </c>
      <c r="ER2845" s="22">
        <f t="shared" si="1126"/>
        <v>13.133333333333335</v>
      </c>
      <c r="ES2845" s="23">
        <f t="shared" si="1127"/>
        <v>7.1000000000000005</v>
      </c>
      <c r="ET2845" s="24">
        <f t="shared" si="1149"/>
        <v>9.9053030303030294</v>
      </c>
      <c r="FB2845" s="2">
        <f t="shared" si="1147"/>
        <v>1935</v>
      </c>
      <c r="FC2845" s="20" t="s">
        <v>67</v>
      </c>
      <c r="FD2845" s="15">
        <v>10.5</v>
      </c>
      <c r="FE2845" s="15">
        <v>12.3</v>
      </c>
      <c r="FF2845" s="15">
        <v>9.1999999999999993</v>
      </c>
      <c r="FG2845" s="15">
        <v>8.9</v>
      </c>
      <c r="FH2845" s="15">
        <v>5.4</v>
      </c>
      <c r="FI2845" s="15">
        <v>2.4</v>
      </c>
      <c r="FJ2845" s="15">
        <v>4.3</v>
      </c>
      <c r="FK2845" s="15">
        <v>5</v>
      </c>
      <c r="FL2845" s="15">
        <v>4.8</v>
      </c>
      <c r="FM2845" s="15">
        <v>6.7</v>
      </c>
      <c r="FN2845" s="15">
        <v>7.8</v>
      </c>
      <c r="FO2845" s="15">
        <v>10.4</v>
      </c>
      <c r="FP2845" s="21">
        <f t="shared" si="1144"/>
        <v>7.3083333333333327</v>
      </c>
      <c r="FR2845" s="22">
        <f t="shared" si="1145"/>
        <v>10.666666666666666</v>
      </c>
      <c r="FS2845" s="23">
        <f t="shared" si="1146"/>
        <v>3.9</v>
      </c>
      <c r="FT2845" s="24">
        <f t="shared" si="1156"/>
        <v>7.415909090909091</v>
      </c>
      <c r="GB2845" s="2">
        <f t="shared" si="1160"/>
        <v>1935</v>
      </c>
      <c r="GC2845" s="20" t="s">
        <v>67</v>
      </c>
      <c r="GD2845" s="15">
        <v>13.2</v>
      </c>
      <c r="GE2845" s="15">
        <v>14.3</v>
      </c>
      <c r="GF2845" s="15">
        <v>12.1</v>
      </c>
      <c r="GG2845" s="15">
        <v>11</v>
      </c>
      <c r="GH2845" s="15">
        <v>8.5</v>
      </c>
      <c r="GI2845" s="15">
        <v>6.2</v>
      </c>
      <c r="GJ2845" s="15">
        <v>7.2</v>
      </c>
      <c r="GK2845" s="15">
        <v>7.6</v>
      </c>
      <c r="GL2845" s="15">
        <v>7</v>
      </c>
      <c r="GM2845" s="15">
        <v>8.3000000000000007</v>
      </c>
      <c r="GN2845" s="15">
        <v>9.6999999999999993</v>
      </c>
      <c r="GO2845" s="15">
        <v>11.9</v>
      </c>
      <c r="GP2845" s="21">
        <f t="shared" si="1157"/>
        <v>9.75</v>
      </c>
      <c r="GQ2845" s="2"/>
      <c r="GR2845" s="22">
        <f t="shared" si="1158"/>
        <v>13.200000000000001</v>
      </c>
      <c r="GS2845" s="23">
        <f t="shared" si="1159"/>
        <v>7</v>
      </c>
      <c r="GT2845" s="24">
        <f t="shared" si="1120"/>
        <v>9.5931818181818187</v>
      </c>
      <c r="GU2845" s="22">
        <f>AVERAGE(Sheet1!AR2845,Sheet1!BR2845,Sheet1!CR2845,Sheet1!DR2844,Sheet1!ER2845,Sheet1!FR2845,Sheet1!GR2845)</f>
        <v>12.071428571428571</v>
      </c>
      <c r="GV2845" s="23">
        <f>AVERAGE(Sheet1!AS2845,Sheet1!BS2845,Sheet1!CS2845,Sheet1!DS2844,Sheet1!ES2845,Sheet1!FS2845,Sheet1!GS2845)</f>
        <v>6.5</v>
      </c>
      <c r="GW2845" s="22">
        <f t="shared" si="1121"/>
        <v>11.754978354978356</v>
      </c>
      <c r="GX2845" s="23">
        <f t="shared" si="1122"/>
        <v>6.3285714285714301</v>
      </c>
      <c r="GY2845" s="24">
        <f>AVERAGE(Sheet1!$AP2845,Sheet1!$BP2845,Sheet1!$CP2845,Sheet1!$DP2844,Sheet1!$EP2845,Sheet1!$FP2845,Sheet1!$GP2845)</f>
        <v>9.1928571428571413</v>
      </c>
      <c r="GZ2845" s="24">
        <f t="shared" si="1123"/>
        <v>9.0287878787878775</v>
      </c>
    </row>
    <row r="2846" spans="2:208">
      <c r="B2846" s="7"/>
      <c r="C2846" s="8">
        <f t="shared" si="1135"/>
        <v>9.0559523809523821</v>
      </c>
      <c r="D2846" s="25">
        <f t="shared" si="1148"/>
        <v>9.0761904761904759</v>
      </c>
      <c r="E2846" s="16">
        <f t="shared" si="1153"/>
        <v>9.0446428571428559</v>
      </c>
      <c r="F2846" s="8">
        <f t="shared" si="1167"/>
        <v>9.1253720238095219</v>
      </c>
      <c r="G2846" s="29">
        <f t="shared" si="1161"/>
        <v>8.4417761243386238</v>
      </c>
      <c r="H2846" s="16">
        <f t="shared" si="1136"/>
        <v>14.5</v>
      </c>
      <c r="I2846" s="17">
        <f t="shared" si="1137"/>
        <v>8.6999999999999993</v>
      </c>
      <c r="J2846" s="18">
        <f t="shared" si="1138"/>
        <v>3</v>
      </c>
      <c r="K2846" s="61">
        <f t="shared" si="1139"/>
        <v>8.75</v>
      </c>
      <c r="AA2846" s="2"/>
      <c r="AC2846" s="62">
        <v>1936</v>
      </c>
      <c r="AD2846" s="15">
        <v>11.7</v>
      </c>
      <c r="AE2846" s="15">
        <v>11.7</v>
      </c>
      <c r="AF2846" s="15">
        <v>11</v>
      </c>
      <c r="AG2846" s="15">
        <v>8.4</v>
      </c>
      <c r="AH2846" s="15">
        <v>7.7</v>
      </c>
      <c r="AI2846" s="15">
        <v>6</v>
      </c>
      <c r="AJ2846" s="15">
        <v>6.2</v>
      </c>
      <c r="AK2846" s="15">
        <v>5.5</v>
      </c>
      <c r="AL2846" s="15">
        <v>6.1</v>
      </c>
      <c r="AM2846" s="15">
        <v>7.6</v>
      </c>
      <c r="AN2846" s="15">
        <v>8.1999999999999993</v>
      </c>
      <c r="AO2846" s="15">
        <v>11.2</v>
      </c>
      <c r="AP2846" s="21">
        <f t="shared" si="1150"/>
        <v>8.4416666666666664</v>
      </c>
      <c r="AR2846" s="22">
        <f t="shared" si="1151"/>
        <v>11.466666666666667</v>
      </c>
      <c r="AS2846" s="23">
        <f t="shared" si="1152"/>
        <v>5.8999999999999995</v>
      </c>
      <c r="AT2846" s="24">
        <f t="shared" si="1165"/>
        <v>8.4689393939393938</v>
      </c>
      <c r="BB2846" s="2">
        <f t="shared" si="1166"/>
        <v>1936</v>
      </c>
      <c r="BC2846" s="26">
        <v>1936</v>
      </c>
      <c r="BD2846" s="15">
        <v>12.1</v>
      </c>
      <c r="BE2846" s="15">
        <v>12.6</v>
      </c>
      <c r="BF2846" s="15">
        <v>12.3</v>
      </c>
      <c r="BG2846" s="15">
        <v>10</v>
      </c>
      <c r="BH2846" s="15">
        <v>9.3000000000000007</v>
      </c>
      <c r="BI2846" s="15">
        <v>7.1</v>
      </c>
      <c r="BJ2846" s="15">
        <v>7.6</v>
      </c>
      <c r="BK2846" s="15">
        <v>6.9</v>
      </c>
      <c r="BL2846" s="15">
        <v>7.3</v>
      </c>
      <c r="BM2846" s="15">
        <v>8.4</v>
      </c>
      <c r="BN2846" s="15">
        <v>9.3000000000000007</v>
      </c>
      <c r="BO2846" s="15">
        <v>12.1</v>
      </c>
      <c r="BP2846" s="21">
        <f t="shared" si="1162"/>
        <v>9.5833333333333339</v>
      </c>
      <c r="BR2846" s="22">
        <f t="shared" si="1163"/>
        <v>12.333333333333334</v>
      </c>
      <c r="BS2846" s="23">
        <f t="shared" si="1164"/>
        <v>7.2</v>
      </c>
      <c r="BT2846" s="24">
        <f t="shared" si="1124"/>
        <v>9.6037878787878803</v>
      </c>
      <c r="CB2846" s="2">
        <f t="shared" si="1140"/>
        <v>1936</v>
      </c>
      <c r="CC2846" s="26">
        <v>1936</v>
      </c>
      <c r="CD2846" s="15">
        <v>13</v>
      </c>
      <c r="CE2846" s="15">
        <v>13.4</v>
      </c>
      <c r="CF2846" s="15">
        <v>13.8</v>
      </c>
      <c r="CG2846" s="15">
        <v>10.7</v>
      </c>
      <c r="CH2846" s="15">
        <v>9.3000000000000007</v>
      </c>
      <c r="CI2846" s="15">
        <v>7.7</v>
      </c>
      <c r="CJ2846" s="15">
        <v>8.1</v>
      </c>
      <c r="CK2846" s="15">
        <v>7.7</v>
      </c>
      <c r="CL2846" s="15">
        <v>7.5</v>
      </c>
      <c r="CM2846" s="15">
        <v>8.9</v>
      </c>
      <c r="CN2846" s="15">
        <v>9.4</v>
      </c>
      <c r="CO2846" s="15">
        <v>12</v>
      </c>
      <c r="CP2846" s="21">
        <f t="shared" si="1129"/>
        <v>10.125000000000002</v>
      </c>
      <c r="CR2846" s="22">
        <f t="shared" si="1130"/>
        <v>13.4</v>
      </c>
      <c r="CS2846" s="23">
        <f t="shared" si="1131"/>
        <v>7.833333333333333</v>
      </c>
      <c r="CT2846" s="24">
        <f t="shared" si="1154"/>
        <v>10.079545454545453</v>
      </c>
      <c r="DB2846" s="2">
        <f t="shared" si="1141"/>
        <v>1936</v>
      </c>
      <c r="DC2846" s="20" t="s">
        <v>68</v>
      </c>
      <c r="DD2846" s="15">
        <v>12.4</v>
      </c>
      <c r="DE2846" s="15">
        <v>12</v>
      </c>
      <c r="DF2846" s="15">
        <v>10.8</v>
      </c>
      <c r="DG2846" s="15">
        <v>8.1999999999999993</v>
      </c>
      <c r="DH2846" s="15">
        <v>6.5</v>
      </c>
      <c r="DI2846" s="15">
        <v>4.5999999999999996</v>
      </c>
      <c r="DJ2846" s="15">
        <v>5.3</v>
      </c>
      <c r="DK2846" s="15">
        <v>5</v>
      </c>
      <c r="DL2846" s="15">
        <v>5.6</v>
      </c>
      <c r="DM2846" s="15">
        <v>7.7</v>
      </c>
      <c r="DN2846" s="15">
        <v>8.9</v>
      </c>
      <c r="DO2846" s="15">
        <v>11.7</v>
      </c>
      <c r="DP2846" s="21">
        <f t="shared" si="1132"/>
        <v>8.2250000000000014</v>
      </c>
      <c r="DR2846" s="22">
        <f t="shared" si="1133"/>
        <v>11.733333333333334</v>
      </c>
      <c r="DS2846" s="23">
        <f t="shared" si="1134"/>
        <v>4.9666666666666659</v>
      </c>
      <c r="DT2846" s="24">
        <f t="shared" si="1155"/>
        <v>8.2893939393939373</v>
      </c>
      <c r="EB2846" s="2">
        <f t="shared" si="1128"/>
        <v>1936</v>
      </c>
      <c r="EC2846" s="20" t="s">
        <v>68</v>
      </c>
      <c r="ED2846" s="15">
        <v>13.6</v>
      </c>
      <c r="EE2846" s="15">
        <v>14.5</v>
      </c>
      <c r="EF2846" s="15">
        <v>13.2</v>
      </c>
      <c r="EG2846" s="15">
        <v>9.9</v>
      </c>
      <c r="EH2846" s="15">
        <v>9.6999999999999993</v>
      </c>
      <c r="EI2846" s="15">
        <v>6.8</v>
      </c>
      <c r="EJ2846" s="15">
        <v>7.4</v>
      </c>
      <c r="EK2846" s="15">
        <v>6.7</v>
      </c>
      <c r="EL2846" s="15">
        <v>5.9</v>
      </c>
      <c r="EM2846" s="15">
        <v>8.6</v>
      </c>
      <c r="EN2846" s="15">
        <v>9.3000000000000007</v>
      </c>
      <c r="EO2846" s="15">
        <v>12.5</v>
      </c>
      <c r="EP2846" s="21">
        <f t="shared" si="1125"/>
        <v>9.8416666666666668</v>
      </c>
      <c r="ER2846" s="22">
        <f t="shared" si="1126"/>
        <v>13.766666666666666</v>
      </c>
      <c r="ES2846" s="23">
        <f t="shared" si="1127"/>
        <v>6.9666666666666659</v>
      </c>
      <c r="ET2846" s="24">
        <f t="shared" si="1149"/>
        <v>9.9378787878787875</v>
      </c>
      <c r="FB2846" s="2">
        <f t="shared" si="1147"/>
        <v>1936</v>
      </c>
      <c r="FC2846" s="20" t="s">
        <v>68</v>
      </c>
      <c r="FD2846" s="15">
        <v>12.1</v>
      </c>
      <c r="FE2846" s="15">
        <v>12.1</v>
      </c>
      <c r="FF2846" s="15">
        <v>11</v>
      </c>
      <c r="FG2846" s="15">
        <v>6.9</v>
      </c>
      <c r="FH2846" s="15">
        <v>5.9</v>
      </c>
      <c r="FI2846" s="15">
        <v>3</v>
      </c>
      <c r="FJ2846" s="15">
        <v>4.2</v>
      </c>
      <c r="FK2846" s="15">
        <v>4.5999999999999996</v>
      </c>
      <c r="FL2846" s="15">
        <v>3.3</v>
      </c>
      <c r="FM2846" s="15">
        <v>6.1</v>
      </c>
      <c r="FN2846" s="15">
        <v>7.4</v>
      </c>
      <c r="FO2846" s="15">
        <v>11.4</v>
      </c>
      <c r="FP2846" s="21">
        <f t="shared" si="1144"/>
        <v>7.3333333333333348</v>
      </c>
      <c r="FR2846" s="22">
        <f t="shared" si="1145"/>
        <v>11.733333333333334</v>
      </c>
      <c r="FS2846" s="23">
        <f t="shared" si="1146"/>
        <v>3.9333333333333336</v>
      </c>
      <c r="FT2846" s="24">
        <f t="shared" si="1156"/>
        <v>7.4325757575757567</v>
      </c>
      <c r="GB2846" s="2">
        <f t="shared" si="1160"/>
        <v>1936</v>
      </c>
      <c r="GC2846" s="20" t="s">
        <v>68</v>
      </c>
      <c r="GD2846" s="15">
        <v>13.7</v>
      </c>
      <c r="GE2846" s="15">
        <v>14</v>
      </c>
      <c r="GF2846" s="15">
        <v>12.9</v>
      </c>
      <c r="GG2846" s="15">
        <v>9.8000000000000007</v>
      </c>
      <c r="GH2846" s="15">
        <v>8.8000000000000007</v>
      </c>
      <c r="GI2846" s="15">
        <v>5.7</v>
      </c>
      <c r="GJ2846" s="15">
        <v>6.9</v>
      </c>
      <c r="GK2846" s="15">
        <v>6.6</v>
      </c>
      <c r="GL2846" s="15">
        <v>6.6</v>
      </c>
      <c r="GM2846" s="15">
        <v>8.3000000000000007</v>
      </c>
      <c r="GN2846" s="15">
        <v>9.3000000000000007</v>
      </c>
      <c r="GO2846" s="15">
        <v>12.7</v>
      </c>
      <c r="GP2846" s="21">
        <f t="shared" si="1157"/>
        <v>9.6083333333333325</v>
      </c>
      <c r="GQ2846" s="2"/>
      <c r="GR2846" s="22">
        <f t="shared" si="1158"/>
        <v>13.533333333333333</v>
      </c>
      <c r="GS2846" s="23">
        <f t="shared" si="1159"/>
        <v>6.4000000000000012</v>
      </c>
      <c r="GT2846" s="24">
        <f t="shared" si="1120"/>
        <v>9.6431818181818176</v>
      </c>
      <c r="GU2846" s="22">
        <f>AVERAGE(Sheet1!AR2846,Sheet1!BR2846,Sheet1!CR2846,Sheet1!DR2845,Sheet1!ER2846,Sheet1!FR2846,Sheet1!GR2846)</f>
        <v>12.585714285714285</v>
      </c>
      <c r="GV2846" s="23">
        <f>AVERAGE(Sheet1!AS2846,Sheet1!BS2846,Sheet1!CS2846,Sheet1!DS2845,Sheet1!ES2846,Sheet1!FS2846,Sheet1!GS2846)</f>
        <v>6.2333333333333334</v>
      </c>
      <c r="GW2846" s="22">
        <f t="shared" si="1121"/>
        <v>11.845454545454544</v>
      </c>
      <c r="GX2846" s="23">
        <f t="shared" si="1122"/>
        <v>6.3744588744588748</v>
      </c>
      <c r="GY2846" s="24">
        <f>AVERAGE(Sheet1!$AP2846,Sheet1!$BP2846,Sheet1!$CP2846,Sheet1!$DP2845,Sheet1!$EP2846,Sheet1!$FP2846,Sheet1!$GP2846)</f>
        <v>9.0559523809523821</v>
      </c>
      <c r="GZ2846" s="24">
        <f t="shared" si="1123"/>
        <v>9.0608225108225096</v>
      </c>
    </row>
    <row r="2847" spans="2:208">
      <c r="B2847" s="7"/>
      <c r="C2847" s="8">
        <f t="shared" si="1135"/>
        <v>8.9916666666666671</v>
      </c>
      <c r="D2847" s="25">
        <f t="shared" si="1148"/>
        <v>9.0716666666666672</v>
      </c>
      <c r="E2847" s="16">
        <f t="shared" si="1153"/>
        <v>9.0702380952380928</v>
      </c>
      <c r="F2847" s="8">
        <f t="shared" si="1167"/>
        <v>9.1104761904761897</v>
      </c>
      <c r="G2847" s="29">
        <f t="shared" si="1161"/>
        <v>8.4773594576719589</v>
      </c>
      <c r="H2847" s="16">
        <f t="shared" si="1136"/>
        <v>13.8</v>
      </c>
      <c r="I2847" s="17">
        <f t="shared" si="1137"/>
        <v>9.25</v>
      </c>
      <c r="J2847" s="18">
        <f t="shared" si="1138"/>
        <v>1.9</v>
      </c>
      <c r="K2847" s="61">
        <f t="shared" si="1139"/>
        <v>7.8500000000000005</v>
      </c>
      <c r="AA2847" s="2"/>
      <c r="AC2847" s="62">
        <v>1937</v>
      </c>
      <c r="AD2847" s="15">
        <v>10.1</v>
      </c>
      <c r="AE2847" s="15">
        <v>11.8</v>
      </c>
      <c r="AF2847" s="15">
        <v>11.1</v>
      </c>
      <c r="AG2847" s="15">
        <v>8.3000000000000007</v>
      </c>
      <c r="AH2847" s="15">
        <v>7.6</v>
      </c>
      <c r="AI2847" s="15">
        <v>4.5999999999999996</v>
      </c>
      <c r="AJ2847" s="15">
        <v>6.5</v>
      </c>
      <c r="AK2847" s="15">
        <v>7</v>
      </c>
      <c r="AL2847" s="15">
        <v>7.7</v>
      </c>
      <c r="AM2847" s="15">
        <v>9</v>
      </c>
      <c r="AN2847" s="15">
        <v>10</v>
      </c>
      <c r="AO2847" s="15">
        <v>10.4</v>
      </c>
      <c r="AP2847" s="21">
        <f t="shared" si="1150"/>
        <v>8.6750000000000007</v>
      </c>
      <c r="AR2847" s="22">
        <f t="shared" si="1151"/>
        <v>11</v>
      </c>
      <c r="AS2847" s="23">
        <f t="shared" si="1152"/>
        <v>6.0333333333333341</v>
      </c>
      <c r="AT2847" s="24">
        <f t="shared" si="1165"/>
        <v>8.4795454545454536</v>
      </c>
      <c r="BB2847" s="2">
        <f t="shared" si="1166"/>
        <v>1937</v>
      </c>
      <c r="BC2847" s="26">
        <v>1937</v>
      </c>
      <c r="BD2847" s="15">
        <v>11.6</v>
      </c>
      <c r="BE2847" s="15">
        <v>12.7</v>
      </c>
      <c r="BF2847" s="15">
        <v>11.8</v>
      </c>
      <c r="BG2847" s="15">
        <v>9.6999999999999993</v>
      </c>
      <c r="BH2847" s="15">
        <v>8.8000000000000007</v>
      </c>
      <c r="BI2847" s="15">
        <v>4.5999999999999996</v>
      </c>
      <c r="BJ2847" s="15">
        <v>8.1</v>
      </c>
      <c r="BK2847" s="15">
        <v>8.6999999999999993</v>
      </c>
      <c r="BL2847" s="15">
        <v>9.4</v>
      </c>
      <c r="BM2847" s="15">
        <v>10.7</v>
      </c>
      <c r="BN2847" s="15">
        <v>10.8</v>
      </c>
      <c r="BO2847" s="15">
        <v>11.6</v>
      </c>
      <c r="BP2847" s="21">
        <f t="shared" si="1162"/>
        <v>9.875</v>
      </c>
      <c r="BR2847" s="22">
        <f t="shared" si="1163"/>
        <v>12.033333333333331</v>
      </c>
      <c r="BS2847" s="23">
        <f t="shared" si="1164"/>
        <v>7.1333333333333329</v>
      </c>
      <c r="BT2847" s="24">
        <f t="shared" si="1124"/>
        <v>9.6143939393939402</v>
      </c>
      <c r="CB2847" s="2">
        <f t="shared" si="1140"/>
        <v>1937</v>
      </c>
      <c r="CC2847" s="26">
        <v>1937</v>
      </c>
      <c r="CD2847" s="15">
        <v>11.2</v>
      </c>
      <c r="CE2847" s="15">
        <v>13.5</v>
      </c>
      <c r="CF2847" s="15">
        <v>12.6</v>
      </c>
      <c r="CG2847" s="15">
        <v>10.199999999999999</v>
      </c>
      <c r="CH2847" s="15">
        <v>9.4</v>
      </c>
      <c r="CI2847" s="15">
        <v>6.9</v>
      </c>
      <c r="CJ2847" s="15">
        <v>7.7</v>
      </c>
      <c r="CK2847" s="15">
        <v>8.1999999999999993</v>
      </c>
      <c r="CL2847" s="15">
        <v>8.9</v>
      </c>
      <c r="CM2847" s="15">
        <v>8.1999999999999993</v>
      </c>
      <c r="CN2847" s="15">
        <v>6</v>
      </c>
      <c r="CO2847" s="15">
        <v>9.9</v>
      </c>
      <c r="CP2847" s="21">
        <f t="shared" si="1129"/>
        <v>9.3916666666666675</v>
      </c>
      <c r="CR2847" s="22">
        <f t="shared" si="1130"/>
        <v>12.433333333333332</v>
      </c>
      <c r="CS2847" s="23">
        <f t="shared" si="1131"/>
        <v>7.6000000000000005</v>
      </c>
      <c r="CT2847" s="24">
        <f t="shared" si="1154"/>
        <v>10.00151515151515</v>
      </c>
      <c r="DB2847" s="2">
        <f t="shared" si="1141"/>
        <v>1937</v>
      </c>
      <c r="DC2847" s="20" t="s">
        <v>69</v>
      </c>
      <c r="DD2847" s="15">
        <v>10.8</v>
      </c>
      <c r="DE2847" s="15">
        <v>12.4</v>
      </c>
      <c r="DF2847" s="15">
        <v>11.2</v>
      </c>
      <c r="DG2847" s="15">
        <v>7.3</v>
      </c>
      <c r="DH2847" s="15">
        <v>6.4</v>
      </c>
      <c r="DI2847" s="15">
        <v>2.9</v>
      </c>
      <c r="DJ2847" s="15">
        <v>5.3</v>
      </c>
      <c r="DK2847" s="15">
        <v>6.1</v>
      </c>
      <c r="DL2847" s="15">
        <v>7.1</v>
      </c>
      <c r="DM2847" s="15">
        <v>8.6999999999999993</v>
      </c>
      <c r="DN2847" s="15">
        <v>10.6</v>
      </c>
      <c r="DO2847" s="15">
        <v>11.1</v>
      </c>
      <c r="DP2847" s="21">
        <f t="shared" si="1132"/>
        <v>8.3249999999999993</v>
      </c>
      <c r="DR2847" s="22">
        <f t="shared" si="1133"/>
        <v>11.466666666666669</v>
      </c>
      <c r="DS2847" s="23">
        <f t="shared" si="1134"/>
        <v>4.7666666666666666</v>
      </c>
      <c r="DT2847" s="24">
        <f t="shared" si="1155"/>
        <v>8.2696969696969678</v>
      </c>
      <c r="EB2847" s="2">
        <f t="shared" si="1128"/>
        <v>1937</v>
      </c>
      <c r="EC2847" s="20" t="s">
        <v>69</v>
      </c>
      <c r="ED2847" s="15">
        <v>11.7</v>
      </c>
      <c r="EE2847" s="15">
        <v>13.8</v>
      </c>
      <c r="EF2847" s="15">
        <v>13.1</v>
      </c>
      <c r="EG2847" s="15">
        <v>9.6</v>
      </c>
      <c r="EH2847" s="15">
        <v>8.6</v>
      </c>
      <c r="EI2847" s="15">
        <v>7.9</v>
      </c>
      <c r="EJ2847" s="15">
        <v>6.6</v>
      </c>
      <c r="EK2847" s="15">
        <v>7.8</v>
      </c>
      <c r="EL2847" s="15">
        <v>8.1999999999999993</v>
      </c>
      <c r="EM2847" s="15">
        <v>10.4</v>
      </c>
      <c r="EN2847" s="15">
        <v>11.3</v>
      </c>
      <c r="EO2847" s="15">
        <v>12.2</v>
      </c>
      <c r="EP2847" s="21">
        <f t="shared" si="1125"/>
        <v>10.1</v>
      </c>
      <c r="ER2847" s="22">
        <f t="shared" si="1126"/>
        <v>12.866666666666667</v>
      </c>
      <c r="ES2847" s="23">
        <f t="shared" si="1127"/>
        <v>7.4333333333333336</v>
      </c>
      <c r="ET2847" s="24">
        <f t="shared" si="1149"/>
        <v>9.9325757575757567</v>
      </c>
      <c r="FB2847" s="2">
        <f t="shared" si="1147"/>
        <v>1937</v>
      </c>
      <c r="FC2847" s="20" t="s">
        <v>69</v>
      </c>
      <c r="FD2847" s="15">
        <v>9.9</v>
      </c>
      <c r="FE2847" s="15">
        <v>12.2</v>
      </c>
      <c r="FF2847" s="15">
        <v>10.6</v>
      </c>
      <c r="FG2847" s="15">
        <v>5.9</v>
      </c>
      <c r="FH2847" s="15">
        <v>4.5999999999999996</v>
      </c>
      <c r="FI2847" s="15">
        <v>1.9</v>
      </c>
      <c r="FJ2847" s="15">
        <v>2.9</v>
      </c>
      <c r="FK2847" s="15">
        <v>4.8</v>
      </c>
      <c r="FL2847" s="15">
        <v>5.7</v>
      </c>
      <c r="FM2847" s="15">
        <v>7.7</v>
      </c>
      <c r="FN2847" s="15">
        <v>9.4</v>
      </c>
      <c r="FO2847" s="15">
        <v>10.3</v>
      </c>
      <c r="FP2847" s="21">
        <f t="shared" si="1144"/>
        <v>7.1583333333333341</v>
      </c>
      <c r="FR2847" s="22">
        <f t="shared" si="1145"/>
        <v>10.9</v>
      </c>
      <c r="FS2847" s="23">
        <f t="shared" si="1146"/>
        <v>3.1999999999999997</v>
      </c>
      <c r="FT2847" s="24">
        <f t="shared" si="1156"/>
        <v>7.3515151515151507</v>
      </c>
      <c r="GB2847" s="2">
        <f t="shared" si="1160"/>
        <v>1937</v>
      </c>
      <c r="GC2847" s="20" t="s">
        <v>69</v>
      </c>
      <c r="GD2847" s="15">
        <v>12.1</v>
      </c>
      <c r="GE2847" s="15">
        <v>12.9</v>
      </c>
      <c r="GF2847" s="15">
        <v>13</v>
      </c>
      <c r="GG2847" s="15">
        <v>9.1</v>
      </c>
      <c r="GH2847" s="15">
        <v>8.1</v>
      </c>
      <c r="GI2847" s="15">
        <v>4.5999999999999996</v>
      </c>
      <c r="GJ2847" s="15">
        <v>6.6</v>
      </c>
      <c r="GK2847" s="15">
        <v>6.9</v>
      </c>
      <c r="GL2847" s="15">
        <v>8</v>
      </c>
      <c r="GM2847" s="15">
        <v>9.5</v>
      </c>
      <c r="GN2847" s="15">
        <v>11</v>
      </c>
      <c r="GO2847" s="15">
        <v>12.4</v>
      </c>
      <c r="GP2847" s="21">
        <f t="shared" si="1157"/>
        <v>9.5166666666666675</v>
      </c>
      <c r="GQ2847" s="2"/>
      <c r="GR2847" s="22">
        <f t="shared" si="1158"/>
        <v>12.666666666666666</v>
      </c>
      <c r="GS2847" s="23">
        <f t="shared" si="1159"/>
        <v>6.0333333333333341</v>
      </c>
      <c r="GT2847" s="24">
        <f t="shared" ref="GT2847:GT2878" si="1168">AVERAGE(GP2837:GP2847)</f>
        <v>9.6098484848484862</v>
      </c>
      <c r="GU2847" s="22">
        <f>AVERAGE(Sheet1!AR2847,Sheet1!BR2847,Sheet1!CR2847,Sheet1!DR2846,Sheet1!ER2847,Sheet1!FR2847,Sheet1!GR2847)</f>
        <v>11.947619047619048</v>
      </c>
      <c r="GV2847" s="23">
        <f>AVERAGE(Sheet1!AS2847,Sheet1!BS2847,Sheet1!CS2847,Sheet1!DS2846,Sheet1!ES2847,Sheet1!FS2847,Sheet1!GS2847)</f>
        <v>6.0571428571428578</v>
      </c>
      <c r="GW2847" s="22">
        <f t="shared" si="1121"/>
        <v>11.85930735930736</v>
      </c>
      <c r="GX2847" s="23">
        <f t="shared" si="1122"/>
        <v>6.2857142857142856</v>
      </c>
      <c r="GY2847" s="24">
        <f>AVERAGE(Sheet1!$AP2847,Sheet1!$BP2847,Sheet1!$CP2847,Sheet1!$DP2846,Sheet1!$EP2847,Sheet1!$FP2847,Sheet1!$GP2847)</f>
        <v>8.9916666666666671</v>
      </c>
      <c r="GZ2847" s="24">
        <f t="shared" si="1123"/>
        <v>9.0398268398268389</v>
      </c>
    </row>
    <row r="2848" spans="2:208">
      <c r="B2848" s="7"/>
      <c r="C2848" s="8">
        <f t="shared" si="1135"/>
        <v>8.8156746031746032</v>
      </c>
      <c r="D2848" s="25">
        <f t="shared" si="1148"/>
        <v>9.0800396825396827</v>
      </c>
      <c r="E2848" s="16">
        <f t="shared" si="1153"/>
        <v>9.0097817460317469</v>
      </c>
      <c r="F2848" s="8">
        <f t="shared" si="1167"/>
        <v>9.0841071428571443</v>
      </c>
      <c r="G2848" s="29">
        <f t="shared" si="1161"/>
        <v>8.5139229497354503</v>
      </c>
      <c r="H2848" s="16">
        <f t="shared" si="1136"/>
        <v>13.6</v>
      </c>
      <c r="I2848" s="17">
        <f t="shared" si="1137"/>
        <v>9.25</v>
      </c>
      <c r="J2848" s="18">
        <f t="shared" si="1138"/>
        <v>1.9</v>
      </c>
      <c r="K2848" s="61">
        <f t="shared" si="1139"/>
        <v>7.75</v>
      </c>
      <c r="AA2848" s="2"/>
      <c r="AC2848" s="62">
        <v>1938</v>
      </c>
      <c r="AD2848" s="15">
        <v>11.1</v>
      </c>
      <c r="AE2848" s="15">
        <v>12</v>
      </c>
      <c r="AF2848" s="15">
        <v>11.5</v>
      </c>
      <c r="AG2848" s="15">
        <v>10.3</v>
      </c>
      <c r="AH2848" s="15">
        <v>9.4</v>
      </c>
      <c r="AI2848" s="15">
        <v>6.8</v>
      </c>
      <c r="AJ2848" s="15">
        <v>5.3</v>
      </c>
      <c r="AK2848" s="15">
        <v>6.5</v>
      </c>
      <c r="AL2848" s="15">
        <v>7.3</v>
      </c>
      <c r="AM2848" s="15">
        <v>8.3000000000000007</v>
      </c>
      <c r="AN2848" s="15">
        <v>9.4</v>
      </c>
      <c r="AO2848" s="15">
        <v>8.9</v>
      </c>
      <c r="AP2848" s="21">
        <f t="shared" si="1150"/>
        <v>8.9</v>
      </c>
      <c r="AR2848" s="22">
        <f t="shared" si="1151"/>
        <v>11.533333333333333</v>
      </c>
      <c r="AS2848" s="23">
        <f t="shared" si="1152"/>
        <v>6.2</v>
      </c>
      <c r="AT2848" s="24">
        <f t="shared" si="1165"/>
        <v>8.5689393939393916</v>
      </c>
      <c r="BB2848" s="2">
        <f t="shared" si="1166"/>
        <v>1938</v>
      </c>
      <c r="BC2848" s="26">
        <v>1938</v>
      </c>
      <c r="BD2848" s="15">
        <v>11.7</v>
      </c>
      <c r="BE2848" s="15">
        <v>13.4</v>
      </c>
      <c r="BF2848" s="15">
        <v>12.4</v>
      </c>
      <c r="BG2848" s="15">
        <v>10.9</v>
      </c>
      <c r="BH2848" s="15">
        <v>10.199999999999999</v>
      </c>
      <c r="BI2848" s="15">
        <v>8.4</v>
      </c>
      <c r="BJ2848" s="15">
        <v>7.2</v>
      </c>
      <c r="BK2848" s="15">
        <v>7.9</v>
      </c>
      <c r="BL2848" s="15">
        <v>8.9</v>
      </c>
      <c r="BM2848" s="15">
        <v>9.1999999999999993</v>
      </c>
      <c r="BN2848" s="15">
        <v>10.1</v>
      </c>
      <c r="BO2848" s="15">
        <v>10.3</v>
      </c>
      <c r="BP2848" s="21">
        <f t="shared" si="1162"/>
        <v>10.050000000000001</v>
      </c>
      <c r="BR2848" s="22">
        <f t="shared" si="1163"/>
        <v>12.5</v>
      </c>
      <c r="BS2848" s="23">
        <f t="shared" si="1164"/>
        <v>7.833333333333333</v>
      </c>
      <c r="BT2848" s="24">
        <f t="shared" si="1124"/>
        <v>9.6939393939393952</v>
      </c>
      <c r="CB2848" s="2">
        <f t="shared" si="1140"/>
        <v>1938</v>
      </c>
      <c r="CC2848" s="26">
        <v>1938</v>
      </c>
      <c r="CD2848" s="15">
        <v>10.8</v>
      </c>
      <c r="CE2848" s="15">
        <v>11.3</v>
      </c>
      <c r="CF2848" s="15">
        <v>10.5</v>
      </c>
      <c r="CG2848" s="15">
        <v>9.6</v>
      </c>
      <c r="CH2848" s="15">
        <v>8.1999999999999993</v>
      </c>
      <c r="CI2848" s="15">
        <v>6.1</v>
      </c>
      <c r="CJ2848" s="15">
        <v>4.5999999999999996</v>
      </c>
      <c r="CK2848" s="15">
        <v>5.7</v>
      </c>
      <c r="CL2848" s="15">
        <v>6</v>
      </c>
      <c r="CM2848" s="15">
        <v>6.9</v>
      </c>
      <c r="CN2848" s="15">
        <v>8.3000000000000007</v>
      </c>
      <c r="CO2848" s="15">
        <v>9.1</v>
      </c>
      <c r="CP2848" s="21">
        <f t="shared" si="1129"/>
        <v>8.0916666666666668</v>
      </c>
      <c r="CR2848" s="22">
        <f t="shared" si="1130"/>
        <v>10.866666666666667</v>
      </c>
      <c r="CS2848" s="23">
        <f t="shared" si="1131"/>
        <v>5.4666666666666659</v>
      </c>
      <c r="CT2848" s="24">
        <f t="shared" si="1154"/>
        <v>9.8545454545454536</v>
      </c>
      <c r="DB2848" s="2">
        <f t="shared" si="1141"/>
        <v>1938</v>
      </c>
      <c r="DC2848" s="20" t="s">
        <v>70</v>
      </c>
      <c r="DD2848" s="15">
        <v>11.6</v>
      </c>
      <c r="DE2848" s="15">
        <v>12.6</v>
      </c>
      <c r="DF2848" s="15">
        <v>11.4</v>
      </c>
      <c r="DG2848" s="15">
        <v>9.9</v>
      </c>
      <c r="DH2848" s="15">
        <v>7.8</v>
      </c>
      <c r="DI2848" s="15">
        <v>5.6</v>
      </c>
      <c r="DJ2848" s="15">
        <v>3.7</v>
      </c>
      <c r="DK2848" s="15">
        <v>5.5</v>
      </c>
      <c r="DL2848" s="15">
        <v>6.6</v>
      </c>
      <c r="DM2848" s="15">
        <v>8.8000000000000007</v>
      </c>
      <c r="DN2848" s="15">
        <v>10.1</v>
      </c>
      <c r="DO2848" s="15">
        <v>9.3000000000000007</v>
      </c>
      <c r="DP2848" s="21">
        <f t="shared" si="1132"/>
        <v>8.5749999999999975</v>
      </c>
      <c r="DR2848" s="22">
        <f t="shared" si="1133"/>
        <v>11.866666666666667</v>
      </c>
      <c r="DS2848" s="23">
        <f t="shared" si="1134"/>
        <v>4.9333333333333336</v>
      </c>
      <c r="DT2848" s="24">
        <f t="shared" si="1155"/>
        <v>8.3234848484848492</v>
      </c>
      <c r="EB2848" s="2">
        <f t="shared" si="1128"/>
        <v>1938</v>
      </c>
      <c r="EC2848" s="20" t="s">
        <v>70</v>
      </c>
      <c r="ED2848" s="15">
        <v>13.1</v>
      </c>
      <c r="EE2848" s="15">
        <v>13.3</v>
      </c>
      <c r="EF2848" s="15">
        <v>13.2</v>
      </c>
      <c r="EG2848" s="15">
        <v>12.2</v>
      </c>
      <c r="EH2848" s="15">
        <v>9.6999999999999993</v>
      </c>
      <c r="EI2848" s="15">
        <v>7.1</v>
      </c>
      <c r="EJ2848" s="15">
        <v>6.4</v>
      </c>
      <c r="EK2848" s="15">
        <v>6.8</v>
      </c>
      <c r="EL2848" s="15">
        <v>7.5</v>
      </c>
      <c r="EM2848" s="15">
        <v>9.4</v>
      </c>
      <c r="EN2848" s="15">
        <v>11</v>
      </c>
      <c r="EO2848" s="15">
        <v>10.3</v>
      </c>
      <c r="EP2848" s="21">
        <f t="shared" si="1125"/>
        <v>10</v>
      </c>
      <c r="ER2848" s="22">
        <f t="shared" si="1126"/>
        <v>13.199999999999998</v>
      </c>
      <c r="ES2848" s="23">
        <f t="shared" si="1127"/>
        <v>6.7666666666666666</v>
      </c>
      <c r="ET2848" s="24">
        <f t="shared" si="1149"/>
        <v>9.9780303030303017</v>
      </c>
      <c r="FB2848" s="2">
        <f t="shared" si="1147"/>
        <v>1938</v>
      </c>
      <c r="FC2848" s="20" t="s">
        <v>70</v>
      </c>
      <c r="FD2848" s="15">
        <v>11</v>
      </c>
      <c r="FE2848" s="15">
        <v>11.1</v>
      </c>
      <c r="FF2848" s="15">
        <v>10.9</v>
      </c>
      <c r="FG2848" s="15">
        <v>9.1999999999999993</v>
      </c>
      <c r="FH2848" s="15">
        <v>5.9</v>
      </c>
      <c r="FI2848" s="15">
        <v>3.7</v>
      </c>
      <c r="FJ2848" s="15">
        <v>1.9</v>
      </c>
      <c r="FK2848" s="15">
        <v>3.1</v>
      </c>
      <c r="FL2848" s="15">
        <v>5.2</v>
      </c>
      <c r="FM2848" s="15">
        <v>7</v>
      </c>
      <c r="FN2848" s="15">
        <v>8.8000000000000007</v>
      </c>
      <c r="FO2848" s="30">
        <f>(FO2845+FO2846+FO2847+FO2849+FO2850+FO2851)/6</f>
        <v>9.8166666666666682</v>
      </c>
      <c r="FP2848" s="21">
        <f t="shared" si="1144"/>
        <v>7.301388888888888</v>
      </c>
      <c r="FR2848" s="22">
        <f t="shared" si="1145"/>
        <v>11</v>
      </c>
      <c r="FS2848" s="23">
        <f t="shared" si="1146"/>
        <v>2.9</v>
      </c>
      <c r="FT2848" s="24">
        <f t="shared" si="1156"/>
        <v>7.3698232323232311</v>
      </c>
      <c r="GB2848" s="2">
        <f t="shared" si="1160"/>
        <v>1938</v>
      </c>
      <c r="GC2848" s="20" t="s">
        <v>70</v>
      </c>
      <c r="GD2848" s="15">
        <v>12.9</v>
      </c>
      <c r="GE2848" s="15">
        <v>13.6</v>
      </c>
      <c r="GF2848" s="15">
        <v>12.8</v>
      </c>
      <c r="GG2848" s="15">
        <v>10</v>
      </c>
      <c r="GH2848" s="15">
        <v>5.8</v>
      </c>
      <c r="GI2848" s="15">
        <v>4.4000000000000004</v>
      </c>
      <c r="GJ2848" s="15">
        <v>3.2</v>
      </c>
      <c r="GK2848" s="15">
        <v>6.3</v>
      </c>
      <c r="GL2848" s="15">
        <v>7.9</v>
      </c>
      <c r="GM2848" s="15">
        <v>9.3000000000000007</v>
      </c>
      <c r="GN2848" s="15">
        <v>11.1</v>
      </c>
      <c r="GO2848" s="15">
        <v>11.2</v>
      </c>
      <c r="GP2848" s="21">
        <f t="shared" si="1157"/>
        <v>9.0416666666666661</v>
      </c>
      <c r="GQ2848" s="2"/>
      <c r="GR2848" s="22">
        <f t="shared" si="1158"/>
        <v>13.1</v>
      </c>
      <c r="GS2848" s="23">
        <f t="shared" si="1159"/>
        <v>4.6333333333333337</v>
      </c>
      <c r="GT2848" s="24">
        <f t="shared" si="1168"/>
        <v>9.5946969696969706</v>
      </c>
      <c r="GU2848" s="22">
        <f>AVERAGE(Sheet1!AR2848,Sheet1!BR2848,Sheet1!CR2848,Sheet1!DR2847,Sheet1!ER2848,Sheet1!FR2848,Sheet1!GR2848)</f>
        <v>11.952380952380951</v>
      </c>
      <c r="GV2848" s="23">
        <f>AVERAGE(Sheet1!AS2848,Sheet1!BS2848,Sheet1!CS2848,Sheet1!DS2847,Sheet1!ES2848,Sheet1!FS2848,Sheet1!GS2848)</f>
        <v>5.5095238095238086</v>
      </c>
      <c r="GW2848" s="22">
        <f t="shared" ref="GW2848:GW2879" si="1169">AVERAGE(GU2838:GU2848)</f>
        <v>11.918181818181818</v>
      </c>
      <c r="GX2848" s="23">
        <f t="shared" ref="GX2848:GX2879" si="1170">AVERAGE(GV2838:GV2848)</f>
        <v>6.2554112554112553</v>
      </c>
      <c r="GY2848" s="24">
        <f>AVERAGE(Sheet1!$AP2848,Sheet1!$BP2848,Sheet1!$CP2848,Sheet1!$DP2847,Sheet1!$EP2848,Sheet1!$FP2848,Sheet1!$GP2848)</f>
        <v>8.8156746031746032</v>
      </c>
      <c r="GZ2848" s="24">
        <f t="shared" ref="GZ2848:GZ2879" si="1171">AVERAGE(GY2838:GY2848)</f>
        <v>9.047095959595957</v>
      </c>
    </row>
    <row r="2849" spans="2:208">
      <c r="B2849" s="7"/>
      <c r="C2849" s="8">
        <f t="shared" si="1135"/>
        <v>9.2452380952380953</v>
      </c>
      <c r="D2849" s="25">
        <f t="shared" si="1148"/>
        <v>9.0602777777777774</v>
      </c>
      <c r="E2849" s="16">
        <f t="shared" si="1153"/>
        <v>9.0397817460317462</v>
      </c>
      <c r="F2849" s="8">
        <f t="shared" si="1167"/>
        <v>9.0717162698412714</v>
      </c>
      <c r="G2849" s="29">
        <f t="shared" si="1161"/>
        <v>8.552411044973546</v>
      </c>
      <c r="H2849" s="16">
        <f t="shared" si="1136"/>
        <v>13.7</v>
      </c>
      <c r="I2849" s="17">
        <f t="shared" si="1137"/>
        <v>9.5</v>
      </c>
      <c r="J2849" s="18">
        <f t="shared" si="1138"/>
        <v>2.1</v>
      </c>
      <c r="K2849" s="61">
        <f t="shared" si="1139"/>
        <v>7.8999999999999995</v>
      </c>
      <c r="AA2849" s="2"/>
      <c r="AC2849" s="62">
        <v>1939</v>
      </c>
      <c r="AD2849" s="15">
        <v>10.5</v>
      </c>
      <c r="AE2849" s="15">
        <v>11</v>
      </c>
      <c r="AF2849" s="15">
        <v>10.4</v>
      </c>
      <c r="AG2849" s="15">
        <v>11</v>
      </c>
      <c r="AH2849" s="15">
        <v>10.3</v>
      </c>
      <c r="AI2849" s="15">
        <v>6.4</v>
      </c>
      <c r="AJ2849" s="15">
        <v>5.3</v>
      </c>
      <c r="AK2849" s="15">
        <v>6.6</v>
      </c>
      <c r="AL2849" s="15">
        <v>7.2</v>
      </c>
      <c r="AM2849" s="15">
        <v>8.6</v>
      </c>
      <c r="AN2849" s="15">
        <v>9.4</v>
      </c>
      <c r="AO2849" s="15">
        <v>9.9</v>
      </c>
      <c r="AP2849" s="21">
        <f t="shared" si="1150"/>
        <v>8.8833333333333346</v>
      </c>
      <c r="AR2849" s="22">
        <f t="shared" si="1151"/>
        <v>10.633333333333333</v>
      </c>
      <c r="AS2849" s="23">
        <f t="shared" si="1152"/>
        <v>6.0999999999999988</v>
      </c>
      <c r="AT2849" s="24">
        <f t="shared" si="1165"/>
        <v>8.6007575757575765</v>
      </c>
      <c r="BB2849" s="2">
        <f t="shared" si="1166"/>
        <v>1939</v>
      </c>
      <c r="BC2849" s="26">
        <v>1939</v>
      </c>
      <c r="BD2849" s="15">
        <v>11.1</v>
      </c>
      <c r="BE2849" s="15">
        <v>12.2</v>
      </c>
      <c r="BF2849" s="15">
        <v>11.4</v>
      </c>
      <c r="BG2849" s="15">
        <v>12.4</v>
      </c>
      <c r="BH2849" s="15">
        <v>11.4</v>
      </c>
      <c r="BI2849" s="15">
        <v>8.6999999999999993</v>
      </c>
      <c r="BJ2849" s="15">
        <v>6.9</v>
      </c>
      <c r="BK2849" s="15">
        <v>7.4</v>
      </c>
      <c r="BL2849" s="15">
        <v>7.9</v>
      </c>
      <c r="BM2849" s="15">
        <v>8.8000000000000007</v>
      </c>
      <c r="BN2849" s="15">
        <v>10.3</v>
      </c>
      <c r="BO2849" s="15">
        <v>10.6</v>
      </c>
      <c r="BP2849" s="21">
        <f t="shared" si="1162"/>
        <v>9.9249999999999989</v>
      </c>
      <c r="BR2849" s="22">
        <f t="shared" si="1163"/>
        <v>11.566666666666665</v>
      </c>
      <c r="BS2849" s="23">
        <f t="shared" si="1164"/>
        <v>7.666666666666667</v>
      </c>
      <c r="BT2849" s="24">
        <f t="shared" si="1124"/>
        <v>9.6674242424242411</v>
      </c>
      <c r="CB2849" s="2">
        <f t="shared" si="1140"/>
        <v>1939</v>
      </c>
      <c r="CC2849" s="26">
        <v>1939</v>
      </c>
      <c r="CD2849" s="15">
        <v>10.6</v>
      </c>
      <c r="CE2849" s="15">
        <v>12.6</v>
      </c>
      <c r="CF2849" s="15">
        <v>12.7</v>
      </c>
      <c r="CG2849" s="15">
        <v>12.8</v>
      </c>
      <c r="CH2849" s="15">
        <v>11.1</v>
      </c>
      <c r="CI2849" s="15">
        <v>9.3000000000000007</v>
      </c>
      <c r="CJ2849" s="15">
        <v>6.8</v>
      </c>
      <c r="CK2849" s="15">
        <v>8.1</v>
      </c>
      <c r="CL2849" s="15">
        <v>8.3000000000000007</v>
      </c>
      <c r="CM2849" s="15">
        <v>8.9</v>
      </c>
      <c r="CN2849" s="15">
        <v>9.9</v>
      </c>
      <c r="CO2849" s="15">
        <v>10.3</v>
      </c>
      <c r="CP2849" s="21">
        <f t="shared" si="1129"/>
        <v>10.116666666666667</v>
      </c>
      <c r="CR2849" s="22">
        <f t="shared" si="1130"/>
        <v>11.966666666666667</v>
      </c>
      <c r="CS2849" s="23">
        <f t="shared" si="1131"/>
        <v>8.0666666666666682</v>
      </c>
      <c r="CT2849" s="24">
        <f t="shared" si="1154"/>
        <v>9.8136363636363626</v>
      </c>
      <c r="DB2849" s="2">
        <f t="shared" si="1141"/>
        <v>1939</v>
      </c>
      <c r="DC2849" s="20" t="s">
        <v>71</v>
      </c>
      <c r="DD2849" s="15">
        <v>11.2</v>
      </c>
      <c r="DE2849" s="15">
        <v>11.7</v>
      </c>
      <c r="DF2849" s="15">
        <v>10.6</v>
      </c>
      <c r="DG2849" s="15">
        <v>10.1</v>
      </c>
      <c r="DH2849" s="15">
        <v>9.1999999999999993</v>
      </c>
      <c r="DI2849" s="15">
        <v>6.4</v>
      </c>
      <c r="DJ2849" s="15">
        <v>4.4000000000000004</v>
      </c>
      <c r="DK2849" s="15">
        <v>6</v>
      </c>
      <c r="DL2849" s="15">
        <v>6</v>
      </c>
      <c r="DM2849" s="15">
        <v>7.6</v>
      </c>
      <c r="DN2849" s="15">
        <v>9.4</v>
      </c>
      <c r="DO2849" s="15">
        <v>9.6</v>
      </c>
      <c r="DP2849" s="21">
        <f t="shared" si="1132"/>
        <v>8.5166666666666657</v>
      </c>
      <c r="DR2849" s="22">
        <f t="shared" si="1133"/>
        <v>11.166666666666666</v>
      </c>
      <c r="DS2849" s="23">
        <f t="shared" si="1134"/>
        <v>5.6000000000000005</v>
      </c>
      <c r="DT2849" s="24">
        <f t="shared" si="1155"/>
        <v>8.3045454545454547</v>
      </c>
      <c r="EB2849" s="2">
        <f t="shared" si="1128"/>
        <v>1939</v>
      </c>
      <c r="EC2849" s="20" t="s">
        <v>71</v>
      </c>
      <c r="ED2849" s="15">
        <v>13.3</v>
      </c>
      <c r="EE2849" s="15">
        <v>13.5</v>
      </c>
      <c r="EF2849" s="15">
        <v>13.2</v>
      </c>
      <c r="EG2849" s="15">
        <v>12.5</v>
      </c>
      <c r="EH2849" s="15">
        <v>10.8</v>
      </c>
      <c r="EI2849" s="15">
        <v>7.6</v>
      </c>
      <c r="EJ2849" s="15">
        <v>6.2</v>
      </c>
      <c r="EK2849" s="15">
        <v>7.4</v>
      </c>
      <c r="EL2849" s="15">
        <v>7.7</v>
      </c>
      <c r="EM2849" s="15">
        <v>8.4</v>
      </c>
      <c r="EN2849" s="15">
        <v>10.4</v>
      </c>
      <c r="EO2849" s="15">
        <v>10</v>
      </c>
      <c r="EP2849" s="21">
        <f t="shared" si="1125"/>
        <v>10.083333333333334</v>
      </c>
      <c r="ER2849" s="22">
        <f t="shared" si="1126"/>
        <v>13.333333333333334</v>
      </c>
      <c r="ES2849" s="23">
        <f t="shared" si="1127"/>
        <v>7.0666666666666673</v>
      </c>
      <c r="ET2849" s="24">
        <f t="shared" si="1149"/>
        <v>9.9522727272727263</v>
      </c>
      <c r="FB2849" s="2">
        <f t="shared" si="1147"/>
        <v>1939</v>
      </c>
      <c r="FC2849" s="20" t="s">
        <v>71</v>
      </c>
      <c r="FD2849" s="15">
        <v>10.5</v>
      </c>
      <c r="FE2849" s="15">
        <v>11.3</v>
      </c>
      <c r="FF2849" s="15">
        <v>10.1</v>
      </c>
      <c r="FG2849" s="15">
        <v>9</v>
      </c>
      <c r="FH2849" s="15">
        <v>7.8</v>
      </c>
      <c r="FI2849" s="15">
        <v>4</v>
      </c>
      <c r="FJ2849" s="15">
        <v>2.1</v>
      </c>
      <c r="FK2849" s="15">
        <v>4.8</v>
      </c>
      <c r="FL2849" s="15">
        <v>5.9</v>
      </c>
      <c r="FM2849" s="15">
        <v>6.1</v>
      </c>
      <c r="FN2849" s="15">
        <v>8.6999999999999993</v>
      </c>
      <c r="FO2849" s="15">
        <v>8</v>
      </c>
      <c r="FP2849" s="21">
        <f t="shared" si="1144"/>
        <v>7.3583333333333334</v>
      </c>
      <c r="FR2849" s="22">
        <f t="shared" si="1145"/>
        <v>10.633333333333333</v>
      </c>
      <c r="FS2849" s="23">
        <f t="shared" si="1146"/>
        <v>3.6333333333333329</v>
      </c>
      <c r="FT2849" s="24">
        <f t="shared" si="1156"/>
        <v>7.3031565656565656</v>
      </c>
      <c r="GB2849" s="2">
        <f t="shared" si="1160"/>
        <v>1939</v>
      </c>
      <c r="GC2849" s="20" t="s">
        <v>71</v>
      </c>
      <c r="GD2849" s="15">
        <v>12.2</v>
      </c>
      <c r="GE2849" s="15">
        <v>13.7</v>
      </c>
      <c r="GF2849" s="15">
        <v>12</v>
      </c>
      <c r="GG2849" s="15">
        <v>11.7</v>
      </c>
      <c r="GH2849" s="15">
        <v>9.8000000000000007</v>
      </c>
      <c r="GI2849" s="15">
        <v>6.6</v>
      </c>
      <c r="GJ2849" s="15">
        <v>5.4</v>
      </c>
      <c r="GK2849" s="15">
        <v>7.5</v>
      </c>
      <c r="GL2849" s="15">
        <v>8.4</v>
      </c>
      <c r="GM2849" s="15">
        <v>8</v>
      </c>
      <c r="GN2849" s="15">
        <v>10.3</v>
      </c>
      <c r="GO2849" s="15">
        <v>11.7</v>
      </c>
      <c r="GP2849" s="21">
        <f t="shared" si="1157"/>
        <v>9.7750000000000004</v>
      </c>
      <c r="GQ2849" s="2"/>
      <c r="GR2849" s="22">
        <f t="shared" si="1158"/>
        <v>12.633333333333333</v>
      </c>
      <c r="GS2849" s="23">
        <f t="shared" si="1159"/>
        <v>6.5</v>
      </c>
      <c r="GT2849" s="24">
        <f t="shared" si="1168"/>
        <v>9.5575757575757585</v>
      </c>
      <c r="GU2849" s="22">
        <f>AVERAGE(Sheet1!AR2849,Sheet1!BR2849,Sheet1!CR2849,Sheet1!DR2848,Sheet1!ER2849,Sheet1!FR2849,Sheet1!GR2849)</f>
        <v>11.804761904761904</v>
      </c>
      <c r="GV2849" s="23">
        <f>AVERAGE(Sheet1!AS2849,Sheet1!BS2849,Sheet1!CS2849,Sheet1!DS2848,Sheet1!ES2849,Sheet1!FS2849,Sheet1!GS2849)</f>
        <v>6.2809523809523808</v>
      </c>
      <c r="GW2849" s="22">
        <f t="shared" si="1169"/>
        <v>11.834199134199133</v>
      </c>
      <c r="GX2849" s="23">
        <f t="shared" si="1170"/>
        <v>6.2116883116883113</v>
      </c>
      <c r="GY2849" s="24">
        <f>AVERAGE(Sheet1!$AP2849,Sheet1!$BP2849,Sheet1!$CP2849,Sheet1!$DP2848,Sheet1!$EP2849,Sheet1!$FP2849,Sheet1!$GP2849)</f>
        <v>9.2452380952380953</v>
      </c>
      <c r="GZ2849" s="24">
        <f t="shared" si="1171"/>
        <v>9.0311868686868699</v>
      </c>
    </row>
    <row r="2850" spans="2:208">
      <c r="B2850" s="7">
        <f>B2845+5</f>
        <v>1940</v>
      </c>
      <c r="C2850" s="8">
        <f t="shared" si="1135"/>
        <v>8.6619047619047613</v>
      </c>
      <c r="D2850" s="25">
        <f t="shared" si="1148"/>
        <v>8.9540873015873022</v>
      </c>
      <c r="E2850" s="16">
        <f t="shared" si="1153"/>
        <v>8.9884722222222244</v>
      </c>
      <c r="F2850" s="8">
        <f t="shared" si="1167"/>
        <v>9.0412003968253991</v>
      </c>
      <c r="G2850" s="29">
        <f t="shared" si="1161"/>
        <v>8.5721491402116392</v>
      </c>
      <c r="H2850" s="16">
        <f t="shared" si="1136"/>
        <v>12.6</v>
      </c>
      <c r="I2850" s="17">
        <f t="shared" si="1137"/>
        <v>8.5500000000000007</v>
      </c>
      <c r="J2850" s="18">
        <f t="shared" si="1138"/>
        <v>2.5</v>
      </c>
      <c r="K2850" s="61">
        <f t="shared" si="1139"/>
        <v>7.55</v>
      </c>
      <c r="AA2850" s="2"/>
      <c r="AC2850" s="62">
        <v>1940</v>
      </c>
      <c r="AD2850" s="15">
        <v>10.6</v>
      </c>
      <c r="AE2850" s="15">
        <v>9.3000000000000007</v>
      </c>
      <c r="AF2850" s="15">
        <v>10.5</v>
      </c>
      <c r="AG2850" s="15">
        <v>8.6999999999999993</v>
      </c>
      <c r="AH2850" s="15">
        <v>7.9</v>
      </c>
      <c r="AI2850" s="15">
        <v>7.1</v>
      </c>
      <c r="AJ2850" s="15">
        <v>6.3</v>
      </c>
      <c r="AK2850" s="15">
        <v>7</v>
      </c>
      <c r="AL2850" s="15">
        <v>7.3</v>
      </c>
      <c r="AM2850" s="15">
        <v>7.3</v>
      </c>
      <c r="AN2850" s="15">
        <v>8.5</v>
      </c>
      <c r="AO2850" s="15">
        <v>11.1</v>
      </c>
      <c r="AP2850" s="21">
        <f t="shared" si="1150"/>
        <v>8.466666666666665</v>
      </c>
      <c r="AR2850" s="22">
        <f t="shared" si="1151"/>
        <v>10.133333333333333</v>
      </c>
      <c r="AS2850" s="23">
        <f t="shared" si="1152"/>
        <v>6.8</v>
      </c>
      <c r="AT2850" s="24">
        <f t="shared" si="1165"/>
        <v>8.6265151515151519</v>
      </c>
      <c r="BB2850" s="2">
        <f t="shared" si="1166"/>
        <v>1940</v>
      </c>
      <c r="BC2850" s="26">
        <v>1940</v>
      </c>
      <c r="BD2850" s="15">
        <v>11.7</v>
      </c>
      <c r="BE2850" s="15">
        <v>10.9</v>
      </c>
      <c r="BF2850" s="15">
        <v>12.2</v>
      </c>
      <c r="BG2850" s="15">
        <v>9.6999999999999993</v>
      </c>
      <c r="BH2850" s="15">
        <v>8.8000000000000007</v>
      </c>
      <c r="BI2850" s="15">
        <v>9</v>
      </c>
      <c r="BJ2850" s="15">
        <v>7.8</v>
      </c>
      <c r="BK2850" s="15">
        <v>8.6999999999999993</v>
      </c>
      <c r="BL2850" s="15">
        <v>8.6</v>
      </c>
      <c r="BM2850" s="15">
        <v>8.4</v>
      </c>
      <c r="BN2850" s="15">
        <v>8.9</v>
      </c>
      <c r="BO2850" s="15">
        <v>11.9</v>
      </c>
      <c r="BP2850" s="21">
        <f t="shared" si="1162"/>
        <v>9.7166666666666668</v>
      </c>
      <c r="BR2850" s="22">
        <f t="shared" si="1163"/>
        <v>11.6</v>
      </c>
      <c r="BS2850" s="23">
        <f t="shared" si="1164"/>
        <v>8.5</v>
      </c>
      <c r="BT2850" s="24">
        <f t="shared" si="1124"/>
        <v>9.6848484848484837</v>
      </c>
      <c r="CB2850" s="2">
        <f t="shared" si="1140"/>
        <v>1940</v>
      </c>
      <c r="CC2850" s="26">
        <v>1940</v>
      </c>
      <c r="CD2850" s="15">
        <v>11.8</v>
      </c>
      <c r="CE2850" s="15">
        <v>11.5</v>
      </c>
      <c r="CF2850" s="15">
        <v>11.7</v>
      </c>
      <c r="CG2850" s="15">
        <v>9.9</v>
      </c>
      <c r="CH2850" s="15">
        <v>9.1999999999999993</v>
      </c>
      <c r="CI2850" s="15">
        <v>8.1</v>
      </c>
      <c r="CJ2850" s="15">
        <v>8</v>
      </c>
      <c r="CK2850" s="15">
        <v>7.9</v>
      </c>
      <c r="CL2850" s="15">
        <v>8</v>
      </c>
      <c r="CM2850" s="15">
        <v>8.9</v>
      </c>
      <c r="CN2850" s="15">
        <v>9.3000000000000007</v>
      </c>
      <c r="CO2850" s="15">
        <v>11.4</v>
      </c>
      <c r="CP2850" s="21">
        <f t="shared" si="1129"/>
        <v>9.6416666666666675</v>
      </c>
      <c r="CR2850" s="22">
        <f t="shared" si="1130"/>
        <v>11.666666666666666</v>
      </c>
      <c r="CS2850" s="23">
        <f t="shared" si="1131"/>
        <v>8</v>
      </c>
      <c r="CT2850" s="24">
        <f t="shared" si="1154"/>
        <v>9.781060606060608</v>
      </c>
      <c r="DB2850" s="2">
        <f t="shared" si="1141"/>
        <v>1940</v>
      </c>
      <c r="DC2850" s="20" t="s">
        <v>72</v>
      </c>
      <c r="DD2850" s="15">
        <v>10.7</v>
      </c>
      <c r="DE2850" s="15">
        <v>10.1</v>
      </c>
      <c r="DF2850" s="15">
        <v>11</v>
      </c>
      <c r="DG2850" s="15">
        <v>7.9</v>
      </c>
      <c r="DH2850" s="15">
        <v>6.6</v>
      </c>
      <c r="DI2850" s="15">
        <v>5.6</v>
      </c>
      <c r="DJ2850" s="15">
        <v>4.4000000000000004</v>
      </c>
      <c r="DK2850" s="15">
        <v>5.6</v>
      </c>
      <c r="DL2850" s="15">
        <v>7.1</v>
      </c>
      <c r="DM2850" s="15">
        <v>7.2</v>
      </c>
      <c r="DN2850" s="15">
        <v>8.6</v>
      </c>
      <c r="DO2850" s="15">
        <v>11.3</v>
      </c>
      <c r="DP2850" s="21">
        <f t="shared" si="1132"/>
        <v>8.0083333333333329</v>
      </c>
      <c r="DR2850" s="22">
        <f t="shared" si="1133"/>
        <v>10.6</v>
      </c>
      <c r="DS2850" s="23">
        <f t="shared" si="1134"/>
        <v>5.2</v>
      </c>
      <c r="DT2850" s="24">
        <f t="shared" si="1155"/>
        <v>8.3000000000000007</v>
      </c>
      <c r="EB2850" s="2">
        <f t="shared" si="1128"/>
        <v>1940</v>
      </c>
      <c r="EC2850" s="20" t="s">
        <v>72</v>
      </c>
      <c r="ED2850" s="15">
        <v>12</v>
      </c>
      <c r="EE2850" s="15">
        <v>10.8</v>
      </c>
      <c r="EF2850" s="15">
        <v>12.6</v>
      </c>
      <c r="EG2850" s="15">
        <v>10.5</v>
      </c>
      <c r="EH2850" s="15">
        <v>8.4</v>
      </c>
      <c r="EI2850" s="15">
        <v>6.8</v>
      </c>
      <c r="EJ2850" s="15">
        <v>6.7</v>
      </c>
      <c r="EK2850" s="15">
        <v>6.7</v>
      </c>
      <c r="EL2850" s="15">
        <v>7.8</v>
      </c>
      <c r="EM2850" s="15">
        <v>8.3000000000000007</v>
      </c>
      <c r="EN2850" s="15">
        <v>9.6</v>
      </c>
      <c r="EO2850" s="15">
        <v>12.1</v>
      </c>
      <c r="EP2850" s="21">
        <f t="shared" si="1125"/>
        <v>9.3583333333333325</v>
      </c>
      <c r="ER2850" s="22">
        <f t="shared" si="1126"/>
        <v>11.799999999999999</v>
      </c>
      <c r="ES2850" s="23">
        <f t="shared" si="1127"/>
        <v>6.7333333333333334</v>
      </c>
      <c r="ET2850" s="24">
        <f t="shared" si="1149"/>
        <v>9.9507575757575744</v>
      </c>
      <c r="FB2850" s="32" t="s">
        <v>73</v>
      </c>
      <c r="FC2850" s="20" t="s">
        <v>72</v>
      </c>
      <c r="FD2850" s="15">
        <v>8.5</v>
      </c>
      <c r="FE2850" s="15">
        <v>7.4</v>
      </c>
      <c r="FF2850" s="15">
        <v>8.6999999999999993</v>
      </c>
      <c r="FG2850" s="15">
        <v>5.4</v>
      </c>
      <c r="FH2850" s="15">
        <v>3.2</v>
      </c>
      <c r="FI2850" s="15">
        <v>2.5</v>
      </c>
      <c r="FJ2850" s="15">
        <v>2.7</v>
      </c>
      <c r="FK2850" s="15">
        <v>3.1</v>
      </c>
      <c r="FL2850" s="15">
        <v>4.5999999999999996</v>
      </c>
      <c r="FM2850" s="15">
        <v>5.0999999999999996</v>
      </c>
      <c r="FN2850" s="15">
        <v>5.9</v>
      </c>
      <c r="FO2850" s="15">
        <v>9.8000000000000007</v>
      </c>
      <c r="FP2850" s="21">
        <f t="shared" si="1144"/>
        <v>5.5750000000000002</v>
      </c>
      <c r="FR2850" s="22">
        <f t="shared" si="1145"/>
        <v>8.2000000000000011</v>
      </c>
      <c r="FS2850" s="23">
        <f t="shared" si="1146"/>
        <v>2.7666666666666671</v>
      </c>
      <c r="FT2850" s="24">
        <f t="shared" si="1156"/>
        <v>7.1440656565656573</v>
      </c>
      <c r="GB2850" s="2">
        <f t="shared" si="1160"/>
        <v>1940</v>
      </c>
      <c r="GC2850" s="20" t="s">
        <v>72</v>
      </c>
      <c r="GD2850" s="15">
        <v>12.2</v>
      </c>
      <c r="GE2850" s="15">
        <v>11.6</v>
      </c>
      <c r="GF2850" s="15">
        <v>11.9</v>
      </c>
      <c r="GG2850" s="15">
        <v>9.3000000000000007</v>
      </c>
      <c r="GH2850" s="15">
        <v>8.1</v>
      </c>
      <c r="GI2850" s="15">
        <v>7.6</v>
      </c>
      <c r="GJ2850" s="15">
        <v>6.7</v>
      </c>
      <c r="GK2850" s="15">
        <v>6.8</v>
      </c>
      <c r="GL2850" s="15">
        <v>7.8</v>
      </c>
      <c r="GM2850" s="15">
        <v>8.5</v>
      </c>
      <c r="GN2850" s="15">
        <v>9.4</v>
      </c>
      <c r="GO2850" s="15">
        <v>12.4</v>
      </c>
      <c r="GP2850" s="21">
        <f t="shared" si="1157"/>
        <v>9.3583333333333343</v>
      </c>
      <c r="GQ2850" s="2"/>
      <c r="GR2850" s="22">
        <f t="shared" si="1158"/>
        <v>11.899999999999999</v>
      </c>
      <c r="GS2850" s="23">
        <f t="shared" si="1159"/>
        <v>7.0333333333333341</v>
      </c>
      <c r="GT2850" s="24">
        <f t="shared" si="1168"/>
        <v>9.5462121212121218</v>
      </c>
      <c r="GU2850" s="22">
        <f>AVERAGE(Sheet1!AR2850,Sheet1!BR2850,Sheet1!CR2850,Sheet1!DR2849,Sheet1!ER2850,Sheet1!FR2850,Sheet1!GR2850)</f>
        <v>10.923809523809524</v>
      </c>
      <c r="GV2850" s="23">
        <f>AVERAGE(Sheet1!AS2850,Sheet1!BS2850,Sheet1!CS2850,Sheet1!DS2849,Sheet1!ES2850,Sheet1!FS2850,Sheet1!GS2850)</f>
        <v>6.4904761904761896</v>
      </c>
      <c r="GW2850" s="22">
        <f t="shared" si="1169"/>
        <v>11.715151515151517</v>
      </c>
      <c r="GX2850" s="23">
        <f t="shared" si="1170"/>
        <v>6.2852813852813849</v>
      </c>
      <c r="GY2850" s="24">
        <f>AVERAGE(Sheet1!$AP2850,Sheet1!$BP2850,Sheet1!$CP2850,Sheet1!$DP2849,Sheet1!$EP2850,Sheet1!$FP2850,Sheet1!$GP2850)</f>
        <v>8.6619047619047613</v>
      </c>
      <c r="GZ2850" s="24">
        <f t="shared" si="1171"/>
        <v>9.0054292929292945</v>
      </c>
    </row>
    <row r="2851" spans="2:208">
      <c r="B2851" s="7"/>
      <c r="C2851" s="8">
        <f t="shared" si="1135"/>
        <v>8.6785714285714288</v>
      </c>
      <c r="D2851" s="25">
        <f t="shared" si="1148"/>
        <v>8.8786111111111126</v>
      </c>
      <c r="E2851" s="16">
        <f t="shared" si="1153"/>
        <v>8.9774007936507942</v>
      </c>
      <c r="F2851" s="8">
        <f t="shared" si="1167"/>
        <v>8.9916567460317474</v>
      </c>
      <c r="G2851" s="29">
        <f t="shared" si="1161"/>
        <v>8.5968872354497368</v>
      </c>
      <c r="H2851" s="16">
        <f t="shared" si="1136"/>
        <v>13.1</v>
      </c>
      <c r="I2851" s="17">
        <f t="shared" si="1137"/>
        <v>8.6999999999999993</v>
      </c>
      <c r="J2851" s="18">
        <f t="shared" si="1138"/>
        <v>2.4</v>
      </c>
      <c r="K2851" s="61">
        <f t="shared" si="1139"/>
        <v>7.75</v>
      </c>
      <c r="AA2851" s="2"/>
      <c r="AC2851" s="62">
        <v>1941</v>
      </c>
      <c r="AD2851" s="15">
        <v>10.3</v>
      </c>
      <c r="AE2851" s="15">
        <v>10.9</v>
      </c>
      <c r="AF2851" s="15">
        <v>10.3</v>
      </c>
      <c r="AG2851" s="15">
        <v>9.9</v>
      </c>
      <c r="AH2851" s="15">
        <v>8.1</v>
      </c>
      <c r="AI2851" s="15">
        <v>7</v>
      </c>
      <c r="AJ2851" s="15">
        <v>5.6</v>
      </c>
      <c r="AK2851" s="15">
        <v>5.8</v>
      </c>
      <c r="AL2851" s="15">
        <v>7.1</v>
      </c>
      <c r="AM2851" s="15">
        <v>7.5</v>
      </c>
      <c r="AN2851" s="15">
        <v>7.9</v>
      </c>
      <c r="AO2851" s="15">
        <v>9.9</v>
      </c>
      <c r="AP2851" s="21">
        <f t="shared" si="1150"/>
        <v>8.3583333333333343</v>
      </c>
      <c r="AR2851" s="22">
        <f t="shared" si="1151"/>
        <v>10.500000000000002</v>
      </c>
      <c r="AS2851" s="23">
        <f t="shared" si="1152"/>
        <v>6.1333333333333329</v>
      </c>
      <c r="AT2851" s="24">
        <f t="shared" si="1165"/>
        <v>8.5992424242424246</v>
      </c>
      <c r="BB2851" s="2">
        <f t="shared" si="1166"/>
        <v>1941</v>
      </c>
      <c r="BC2851" s="26">
        <v>1941</v>
      </c>
      <c r="BD2851" s="15">
        <v>10.4</v>
      </c>
      <c r="BE2851" s="15">
        <v>11.3</v>
      </c>
      <c r="BF2851" s="15">
        <v>11</v>
      </c>
      <c r="BG2851" s="15">
        <v>10.199999999999999</v>
      </c>
      <c r="BH2851" s="15">
        <v>9.4</v>
      </c>
      <c r="BI2851" s="15">
        <v>8.4</v>
      </c>
      <c r="BJ2851" s="15">
        <v>7.8</v>
      </c>
      <c r="BK2851" s="15">
        <v>7</v>
      </c>
      <c r="BL2851" s="15">
        <v>7.5</v>
      </c>
      <c r="BM2851" s="15">
        <v>7.9</v>
      </c>
      <c r="BN2851" s="15">
        <v>9.6</v>
      </c>
      <c r="BO2851" s="15">
        <v>10.6</v>
      </c>
      <c r="BP2851" s="21">
        <f t="shared" si="1162"/>
        <v>9.2583333333333329</v>
      </c>
      <c r="BR2851" s="22">
        <f t="shared" si="1163"/>
        <v>10.9</v>
      </c>
      <c r="BS2851" s="23">
        <f t="shared" si="1164"/>
        <v>7.7333333333333334</v>
      </c>
      <c r="BT2851" s="24">
        <f t="shared" si="1124"/>
        <v>9.6363636363636367</v>
      </c>
      <c r="CB2851" s="2">
        <f t="shared" si="1140"/>
        <v>1941</v>
      </c>
      <c r="CC2851" s="26">
        <v>1941</v>
      </c>
      <c r="CD2851" s="15">
        <v>12.3</v>
      </c>
      <c r="CE2851" s="15">
        <v>12.5</v>
      </c>
      <c r="CF2851" s="15">
        <v>12.1</v>
      </c>
      <c r="CG2851" s="15">
        <v>11.1</v>
      </c>
      <c r="CH2851" s="15">
        <v>10.3</v>
      </c>
      <c r="CI2851" s="15">
        <v>9.3000000000000007</v>
      </c>
      <c r="CJ2851" s="15">
        <v>8.3000000000000007</v>
      </c>
      <c r="CK2851" s="15">
        <v>7.8</v>
      </c>
      <c r="CL2851" s="15">
        <v>8</v>
      </c>
      <c r="CM2851" s="15">
        <v>8.3000000000000007</v>
      </c>
      <c r="CN2851" s="15">
        <v>10.199999999999999</v>
      </c>
      <c r="CO2851" s="15">
        <v>10.9</v>
      </c>
      <c r="CP2851" s="21">
        <f t="shared" si="1129"/>
        <v>10.091666666666667</v>
      </c>
      <c r="CR2851" s="22">
        <f t="shared" si="1130"/>
        <v>12.299999999999999</v>
      </c>
      <c r="CS2851" s="23">
        <f t="shared" si="1131"/>
        <v>8.4666666666666668</v>
      </c>
      <c r="CT2851" s="24">
        <f t="shared" si="1154"/>
        <v>9.7666666666666675</v>
      </c>
      <c r="DB2851" s="2">
        <f t="shared" si="1141"/>
        <v>1941</v>
      </c>
      <c r="DC2851" s="20" t="s">
        <v>74</v>
      </c>
      <c r="DD2851" s="15">
        <v>10.8</v>
      </c>
      <c r="DE2851" s="15">
        <v>10.9</v>
      </c>
      <c r="DF2851" s="15">
        <v>10.7</v>
      </c>
      <c r="DG2851" s="15">
        <v>9.4</v>
      </c>
      <c r="DH2851" s="15">
        <v>7.1</v>
      </c>
      <c r="DI2851" s="15">
        <v>5.2</v>
      </c>
      <c r="DJ2851" s="15">
        <v>3.8</v>
      </c>
      <c r="DK2851" s="15">
        <v>4.3</v>
      </c>
      <c r="DL2851" s="15">
        <v>5.7</v>
      </c>
      <c r="DM2851" s="15">
        <v>6.7</v>
      </c>
      <c r="DN2851" s="15">
        <v>8.9</v>
      </c>
      <c r="DO2851" s="15">
        <v>10.1</v>
      </c>
      <c r="DP2851" s="21">
        <f t="shared" si="1132"/>
        <v>7.8000000000000007</v>
      </c>
      <c r="DR2851" s="22">
        <f t="shared" si="1133"/>
        <v>10.800000000000002</v>
      </c>
      <c r="DS2851" s="23">
        <f t="shared" si="1134"/>
        <v>4.4333333333333336</v>
      </c>
      <c r="DT2851" s="24">
        <f t="shared" si="1155"/>
        <v>8.2409090909090903</v>
      </c>
      <c r="EB2851" s="2">
        <f t="shared" si="1128"/>
        <v>1941</v>
      </c>
      <c r="EC2851" s="20" t="s">
        <v>74</v>
      </c>
      <c r="ED2851" s="15">
        <v>13.1</v>
      </c>
      <c r="EE2851" s="15">
        <v>13</v>
      </c>
      <c r="EF2851" s="15">
        <v>12.5</v>
      </c>
      <c r="EG2851" s="15">
        <v>12.1</v>
      </c>
      <c r="EH2851" s="15">
        <v>8.5</v>
      </c>
      <c r="EI2851" s="15">
        <v>7.2</v>
      </c>
      <c r="EJ2851" s="15">
        <v>6</v>
      </c>
      <c r="EK2851" s="15">
        <v>6.2</v>
      </c>
      <c r="EL2851" s="15">
        <v>7.4</v>
      </c>
      <c r="EM2851" s="15">
        <v>7.5</v>
      </c>
      <c r="EN2851" s="15">
        <v>10</v>
      </c>
      <c r="EO2851" s="15">
        <v>11.3</v>
      </c>
      <c r="EP2851" s="21">
        <f t="shared" si="1125"/>
        <v>9.5666666666666682</v>
      </c>
      <c r="ER2851" s="22">
        <f t="shared" si="1126"/>
        <v>12.866666666666667</v>
      </c>
      <c r="ES2851" s="23">
        <f t="shared" si="1127"/>
        <v>6.4666666666666659</v>
      </c>
      <c r="ET2851" s="24">
        <f t="shared" si="1149"/>
        <v>9.8977272727272716</v>
      </c>
      <c r="FB2851" s="2">
        <v>1941</v>
      </c>
      <c r="FC2851" s="20" t="s">
        <v>74</v>
      </c>
      <c r="FD2851" s="15">
        <v>10.9</v>
      </c>
      <c r="FE2851" s="15">
        <v>10.3</v>
      </c>
      <c r="FF2851" s="15">
        <v>9.1</v>
      </c>
      <c r="FG2851" s="15">
        <v>8.1</v>
      </c>
      <c r="FH2851" s="15">
        <v>3.7</v>
      </c>
      <c r="FI2851" s="15">
        <v>3</v>
      </c>
      <c r="FJ2851" s="15">
        <v>2.5</v>
      </c>
      <c r="FK2851" s="15">
        <v>2.4</v>
      </c>
      <c r="FL2851" s="15">
        <v>4</v>
      </c>
      <c r="FM2851" s="15">
        <v>5.0999999999999996</v>
      </c>
      <c r="FN2851" s="15">
        <v>6.9</v>
      </c>
      <c r="FO2851" s="15">
        <v>9</v>
      </c>
      <c r="FP2851" s="21">
        <f t="shared" si="1144"/>
        <v>6.2500000000000009</v>
      </c>
      <c r="FR2851" s="22">
        <f t="shared" si="1145"/>
        <v>10.100000000000001</v>
      </c>
      <c r="FS2851" s="23">
        <f t="shared" si="1146"/>
        <v>2.6333333333333333</v>
      </c>
      <c r="FT2851" s="24">
        <f t="shared" si="1156"/>
        <v>7.0266414141414142</v>
      </c>
      <c r="GB2851" s="2">
        <f t="shared" si="1160"/>
        <v>1941</v>
      </c>
      <c r="GC2851" s="20" t="s">
        <v>74</v>
      </c>
      <c r="GD2851" s="15">
        <v>12.8</v>
      </c>
      <c r="GE2851" s="15">
        <v>12.5</v>
      </c>
      <c r="GF2851" s="15">
        <v>12</v>
      </c>
      <c r="GG2851" s="15">
        <v>11.1</v>
      </c>
      <c r="GH2851" s="15">
        <v>8.4</v>
      </c>
      <c r="GI2851" s="15">
        <v>6.9</v>
      </c>
      <c r="GJ2851" s="15">
        <v>5.4</v>
      </c>
      <c r="GK2851" s="15">
        <v>5.4</v>
      </c>
      <c r="GL2851" s="15">
        <v>7</v>
      </c>
      <c r="GM2851" s="15">
        <v>8.1</v>
      </c>
      <c r="GN2851" s="15">
        <v>9.4</v>
      </c>
      <c r="GO2851" s="15">
        <v>11.6</v>
      </c>
      <c r="GP2851" s="21">
        <f t="shared" si="1157"/>
        <v>9.2166666666666668</v>
      </c>
      <c r="GQ2851" s="2"/>
      <c r="GR2851" s="22">
        <f t="shared" si="1158"/>
        <v>12.433333333333332</v>
      </c>
      <c r="GS2851" s="23">
        <f t="shared" si="1159"/>
        <v>5.9000000000000012</v>
      </c>
      <c r="GT2851" s="24">
        <f t="shared" si="1168"/>
        <v>9.4954545454545478</v>
      </c>
      <c r="GU2851" s="22">
        <f>AVERAGE(Sheet1!AR2851,Sheet1!BR2851,Sheet1!CR2851,Sheet1!DR2850,Sheet1!ER2851,Sheet1!FR2851,Sheet1!GR2851)</f>
        <v>11.385714285714288</v>
      </c>
      <c r="GV2851" s="23">
        <f>AVERAGE(Sheet1!AS2851,Sheet1!BS2851,Sheet1!CS2851,Sheet1!DS2850,Sheet1!ES2851,Sheet1!FS2851,Sheet1!GS2851)</f>
        <v>6.0761904761904759</v>
      </c>
      <c r="GW2851" s="22">
        <f t="shared" si="1169"/>
        <v>11.680519480519481</v>
      </c>
      <c r="GX2851" s="23">
        <f t="shared" si="1170"/>
        <v>6.24155844155844</v>
      </c>
      <c r="GY2851" s="24">
        <f>AVERAGE(Sheet1!$AP2851,Sheet1!$BP2851,Sheet1!$CP2851,Sheet1!$DP2850,Sheet1!$EP2851,Sheet1!$FP2851,Sheet1!$GP2851)</f>
        <v>8.6785714285714288</v>
      </c>
      <c r="GZ2851" s="24">
        <f t="shared" si="1171"/>
        <v>8.9602994227994248</v>
      </c>
    </row>
    <row r="2852" spans="2:208">
      <c r="B2852" s="7"/>
      <c r="C2852" s="8">
        <f t="shared" si="1135"/>
        <v>8.9642857142857153</v>
      </c>
      <c r="D2852" s="25">
        <f t="shared" si="1148"/>
        <v>8.8731349206349215</v>
      </c>
      <c r="E2852" s="16">
        <f t="shared" si="1153"/>
        <v>8.9724007936507952</v>
      </c>
      <c r="F2852" s="8">
        <f t="shared" si="1167"/>
        <v>8.9686210317460322</v>
      </c>
      <c r="G2852" s="29">
        <f t="shared" si="1161"/>
        <v>8.6315896164021169</v>
      </c>
      <c r="H2852" s="16">
        <f t="shared" si="1136"/>
        <v>13.2</v>
      </c>
      <c r="I2852" s="17">
        <f t="shared" si="1137"/>
        <v>9.1999999999999993</v>
      </c>
      <c r="J2852" s="18">
        <f t="shared" si="1138"/>
        <v>3.3</v>
      </c>
      <c r="K2852" s="61">
        <f t="shared" si="1139"/>
        <v>8.25</v>
      </c>
      <c r="AA2852" s="2"/>
      <c r="AC2852" s="62">
        <v>1942</v>
      </c>
      <c r="AD2852" s="15">
        <v>10.4</v>
      </c>
      <c r="AE2852" s="15">
        <v>10.8</v>
      </c>
      <c r="AF2852" s="15">
        <v>10.7</v>
      </c>
      <c r="AG2852" s="15">
        <v>8.6999999999999993</v>
      </c>
      <c r="AH2852" s="15">
        <v>7.5</v>
      </c>
      <c r="AI2852" s="15">
        <v>7.2</v>
      </c>
      <c r="AJ2852" s="15">
        <v>5.8</v>
      </c>
      <c r="AK2852" s="15">
        <v>6.8</v>
      </c>
      <c r="AL2852" s="15">
        <v>7.4</v>
      </c>
      <c r="AM2852" s="15">
        <v>7.9</v>
      </c>
      <c r="AN2852" s="15">
        <v>9.5</v>
      </c>
      <c r="AO2852" s="15">
        <v>9.9</v>
      </c>
      <c r="AP2852" s="21">
        <f t="shared" si="1150"/>
        <v>8.5500000000000025</v>
      </c>
      <c r="AR2852" s="22">
        <f t="shared" si="1151"/>
        <v>10.633333333333335</v>
      </c>
      <c r="AS2852" s="23">
        <f t="shared" si="1152"/>
        <v>6.6000000000000005</v>
      </c>
      <c r="AT2852" s="24">
        <f t="shared" si="1165"/>
        <v>8.6212121212121211</v>
      </c>
      <c r="BB2852" s="2">
        <f t="shared" si="1166"/>
        <v>1942</v>
      </c>
      <c r="BC2852" s="26">
        <v>1942</v>
      </c>
      <c r="BD2852" s="15">
        <v>11.6</v>
      </c>
      <c r="BE2852" s="15">
        <v>11.4</v>
      </c>
      <c r="BF2852" s="15">
        <v>11</v>
      </c>
      <c r="BG2852" s="15">
        <v>10.199999999999999</v>
      </c>
      <c r="BH2852" s="15">
        <v>9.1999999999999993</v>
      </c>
      <c r="BI2852" s="15">
        <v>8.3000000000000007</v>
      </c>
      <c r="BJ2852" s="15">
        <v>7.4</v>
      </c>
      <c r="BK2852" s="15">
        <v>7.7</v>
      </c>
      <c r="BL2852" s="15">
        <v>8.8000000000000007</v>
      </c>
      <c r="BM2852" s="15">
        <v>8.6999999999999993</v>
      </c>
      <c r="BN2852" s="15">
        <v>10.3</v>
      </c>
      <c r="BO2852" s="15">
        <v>11.2</v>
      </c>
      <c r="BP2852" s="21">
        <f t="shared" si="1162"/>
        <v>9.65</v>
      </c>
      <c r="BR2852" s="22">
        <f t="shared" si="1163"/>
        <v>11.333333333333334</v>
      </c>
      <c r="BS2852" s="23">
        <f t="shared" si="1164"/>
        <v>7.8000000000000007</v>
      </c>
      <c r="BT2852" s="24">
        <f t="shared" ref="BT2852:BT2883" si="1172">AVERAGE(BP2842:BP2852)</f>
        <v>9.6674242424242429</v>
      </c>
      <c r="CB2852" s="2">
        <f t="shared" si="1140"/>
        <v>1942</v>
      </c>
      <c r="CC2852" s="26">
        <v>1942</v>
      </c>
      <c r="CD2852" s="15">
        <v>12.2</v>
      </c>
      <c r="CE2852" s="15">
        <v>11.9</v>
      </c>
      <c r="CF2852" s="15">
        <v>12.8</v>
      </c>
      <c r="CG2852" s="15">
        <v>10.6</v>
      </c>
      <c r="CH2852" s="15">
        <v>10.3</v>
      </c>
      <c r="CI2852" s="15">
        <v>9.1999999999999993</v>
      </c>
      <c r="CJ2852" s="15">
        <v>7.7</v>
      </c>
      <c r="CK2852" s="15">
        <v>8.4</v>
      </c>
      <c r="CL2852" s="15">
        <v>9.3000000000000007</v>
      </c>
      <c r="CM2852" s="15">
        <v>9.3000000000000007</v>
      </c>
      <c r="CN2852" s="15">
        <v>10.8</v>
      </c>
      <c r="CO2852" s="15">
        <v>11.4</v>
      </c>
      <c r="CP2852" s="21">
        <f t="shared" si="1129"/>
        <v>10.325000000000001</v>
      </c>
      <c r="CR2852" s="22">
        <f t="shared" si="1130"/>
        <v>12.300000000000002</v>
      </c>
      <c r="CS2852" s="23">
        <f t="shared" si="1131"/>
        <v>8.4333333333333318</v>
      </c>
      <c r="CT2852" s="24">
        <f t="shared" si="1154"/>
        <v>9.8393939393939416</v>
      </c>
      <c r="DB2852" s="2">
        <f t="shared" si="1141"/>
        <v>1942</v>
      </c>
      <c r="DC2852" s="20" t="s">
        <v>75</v>
      </c>
      <c r="DD2852" s="15">
        <v>11.4</v>
      </c>
      <c r="DE2852" s="15">
        <v>11.4</v>
      </c>
      <c r="DF2852" s="15">
        <v>10.4</v>
      </c>
      <c r="DG2852" s="15">
        <v>8.1999999999999993</v>
      </c>
      <c r="DH2852" s="15">
        <v>6.8</v>
      </c>
      <c r="DI2852" s="15">
        <v>5.7</v>
      </c>
      <c r="DJ2852" s="15">
        <v>4.9000000000000004</v>
      </c>
      <c r="DK2852" s="15">
        <v>5.4</v>
      </c>
      <c r="DL2852" s="15">
        <v>7.1</v>
      </c>
      <c r="DM2852" s="15">
        <v>7.6</v>
      </c>
      <c r="DN2852" s="15">
        <v>10.1</v>
      </c>
      <c r="DO2852" s="15">
        <v>10.5</v>
      </c>
      <c r="DP2852" s="21">
        <f t="shared" si="1132"/>
        <v>8.2916666666666661</v>
      </c>
      <c r="DR2852" s="22">
        <f t="shared" si="1133"/>
        <v>11.066666666666668</v>
      </c>
      <c r="DS2852" s="23">
        <f t="shared" si="1134"/>
        <v>5.333333333333333</v>
      </c>
      <c r="DT2852" s="24">
        <f t="shared" si="1155"/>
        <v>8.2696969696969695</v>
      </c>
      <c r="EB2852" s="2">
        <f t="shared" si="1128"/>
        <v>1942</v>
      </c>
      <c r="EC2852" s="20" t="s">
        <v>75</v>
      </c>
      <c r="ED2852" s="15">
        <v>12.1</v>
      </c>
      <c r="EE2852" s="15">
        <v>13.2</v>
      </c>
      <c r="EF2852" s="15">
        <v>13.1</v>
      </c>
      <c r="EG2852" s="15">
        <v>10</v>
      </c>
      <c r="EH2852" s="15">
        <v>9.3000000000000007</v>
      </c>
      <c r="EI2852" s="15">
        <v>8.6</v>
      </c>
      <c r="EJ2852" s="15">
        <v>6.5</v>
      </c>
      <c r="EK2852" s="15">
        <v>7.6</v>
      </c>
      <c r="EL2852" s="15">
        <v>8.4</v>
      </c>
      <c r="EM2852" s="15">
        <v>9.6</v>
      </c>
      <c r="EN2852" s="15">
        <v>10.8</v>
      </c>
      <c r="EO2852" s="15">
        <v>12</v>
      </c>
      <c r="EP2852" s="21">
        <f t="shared" ref="EP2852:EP2883" si="1173">SUM(ED2852:EO2852)/12</f>
        <v>10.1</v>
      </c>
      <c r="ER2852" s="22">
        <f t="shared" ref="ER2852:ER2883" si="1174">SUM(ED2852+EE2852+EF2852)/3</f>
        <v>12.799999999999999</v>
      </c>
      <c r="ES2852" s="23">
        <f t="shared" ref="ES2852:ES2883" si="1175">SUM(EI2852+EJ2852+EK2852)/3</f>
        <v>7.5666666666666664</v>
      </c>
      <c r="ET2852" s="24">
        <f t="shared" si="1149"/>
        <v>9.9522727272727263</v>
      </c>
      <c r="FB2852" s="2">
        <f t="shared" ref="FB2852:FB2883" si="1176">FB2851+1</f>
        <v>1942</v>
      </c>
      <c r="FC2852" s="20" t="s">
        <v>75</v>
      </c>
      <c r="FD2852" s="15">
        <v>9.6999999999999993</v>
      </c>
      <c r="FE2852" s="15">
        <v>10.199999999999999</v>
      </c>
      <c r="FF2852" s="15">
        <v>8.6999999999999993</v>
      </c>
      <c r="FG2852" s="15">
        <v>5.7</v>
      </c>
      <c r="FH2852" s="15">
        <v>4.9000000000000004</v>
      </c>
      <c r="FI2852" s="15">
        <v>4.5999999999999996</v>
      </c>
      <c r="FJ2852" s="15">
        <v>3.3</v>
      </c>
      <c r="FK2852" s="15">
        <v>4.0999999999999996</v>
      </c>
      <c r="FL2852" s="15">
        <v>5.3</v>
      </c>
      <c r="FM2852" s="15">
        <v>6.1</v>
      </c>
      <c r="FN2852" s="15">
        <v>7.9</v>
      </c>
      <c r="FO2852" s="15">
        <v>9</v>
      </c>
      <c r="FP2852" s="21">
        <f t="shared" si="1144"/>
        <v>6.625</v>
      </c>
      <c r="FR2852" s="22">
        <f t="shared" si="1145"/>
        <v>9.5333333333333332</v>
      </c>
      <c r="FS2852" s="23">
        <f t="shared" si="1146"/>
        <v>4</v>
      </c>
      <c r="FT2852" s="24">
        <f t="shared" si="1156"/>
        <v>6.9910353535353531</v>
      </c>
      <c r="GB2852" s="2">
        <f t="shared" si="1160"/>
        <v>1942</v>
      </c>
      <c r="GC2852" s="20" t="s">
        <v>75</v>
      </c>
      <c r="GD2852" s="15">
        <v>12.2</v>
      </c>
      <c r="GE2852" s="15">
        <v>12.3</v>
      </c>
      <c r="GF2852" s="15">
        <v>11.5</v>
      </c>
      <c r="GG2852" s="15">
        <v>9.9</v>
      </c>
      <c r="GH2852" s="15">
        <v>8.5</v>
      </c>
      <c r="GI2852" s="15">
        <v>7.9</v>
      </c>
      <c r="GJ2852" s="15">
        <v>6.6</v>
      </c>
      <c r="GK2852" s="15">
        <v>7.4</v>
      </c>
      <c r="GL2852" s="15">
        <v>8.5</v>
      </c>
      <c r="GM2852" s="15">
        <v>8.9</v>
      </c>
      <c r="GN2852" s="15">
        <v>10.8</v>
      </c>
      <c r="GO2852" s="15">
        <v>11.9</v>
      </c>
      <c r="GP2852" s="21">
        <f t="shared" si="1157"/>
        <v>9.7000000000000011</v>
      </c>
      <c r="GQ2852" s="2"/>
      <c r="GR2852" s="22">
        <f t="shared" si="1158"/>
        <v>12</v>
      </c>
      <c r="GS2852" s="23">
        <f t="shared" si="1159"/>
        <v>7.3</v>
      </c>
      <c r="GT2852" s="24">
        <f t="shared" si="1168"/>
        <v>9.5212121212121232</v>
      </c>
      <c r="GU2852" s="22">
        <f>AVERAGE(Sheet1!AR2852,Sheet1!BR2852,Sheet1!CR2852,Sheet1!DR2851,Sheet1!ER2852,Sheet1!FR2852,Sheet1!GR2852)</f>
        <v>11.342857142857143</v>
      </c>
      <c r="GV2852" s="23">
        <f>AVERAGE(Sheet1!AS2852,Sheet1!BS2852,Sheet1!CS2852,Sheet1!DS2851,Sheet1!ES2852,Sheet1!FS2852,Sheet1!GS2852)</f>
        <v>6.5904761904761902</v>
      </c>
      <c r="GW2852" s="22">
        <f t="shared" si="1169"/>
        <v>11.707359307359308</v>
      </c>
      <c r="GX2852" s="23">
        <f t="shared" si="1170"/>
        <v>6.2506493506493506</v>
      </c>
      <c r="GY2852" s="24">
        <f>AVERAGE(Sheet1!$AP2852,Sheet1!$BP2852,Sheet1!$CP2852,Sheet1!$DP2851,Sheet1!$EP2852,Sheet1!$FP2852,Sheet1!$GP2852)</f>
        <v>8.9642857142857153</v>
      </c>
      <c r="GZ2852" s="24">
        <f t="shared" si="1171"/>
        <v>8.9762085137085137</v>
      </c>
    </row>
    <row r="2853" spans="2:208">
      <c r="B2853" s="7"/>
      <c r="C2853" s="8">
        <f t="shared" si="1135"/>
        <v>8.3095238095238084</v>
      </c>
      <c r="D2853" s="25">
        <f t="shared" si="1148"/>
        <v>8.7719047619047625</v>
      </c>
      <c r="E2853" s="16">
        <f t="shared" si="1153"/>
        <v>8.9259722222222244</v>
      </c>
      <c r="F2853" s="8">
        <f t="shared" si="1167"/>
        <v>8.9368551587301575</v>
      </c>
      <c r="G2853" s="29">
        <f t="shared" si="1161"/>
        <v>8.6475995370370367</v>
      </c>
      <c r="H2853" s="16">
        <f t="shared" si="1136"/>
        <v>12.6</v>
      </c>
      <c r="I2853" s="17">
        <f t="shared" si="1137"/>
        <v>8.3000000000000007</v>
      </c>
      <c r="J2853" s="18">
        <f t="shared" si="1138"/>
        <v>1.7</v>
      </c>
      <c r="K2853" s="61">
        <f t="shared" si="1139"/>
        <v>7.1499999999999995</v>
      </c>
      <c r="AA2853" s="2"/>
      <c r="AC2853" s="62">
        <v>1943</v>
      </c>
      <c r="AD2853" s="15">
        <v>11.2</v>
      </c>
      <c r="AE2853" s="15">
        <v>11.1</v>
      </c>
      <c r="AF2853" s="15">
        <v>10.5</v>
      </c>
      <c r="AG2853" s="15">
        <v>8.3000000000000007</v>
      </c>
      <c r="AH2853" s="15">
        <v>6.4</v>
      </c>
      <c r="AI2853" s="15">
        <v>5.3</v>
      </c>
      <c r="AJ2853" s="15">
        <v>5.7</v>
      </c>
      <c r="AK2853" s="15">
        <v>4.9000000000000004</v>
      </c>
      <c r="AL2853" s="15">
        <v>5.9</v>
      </c>
      <c r="AM2853" s="15">
        <v>8</v>
      </c>
      <c r="AN2853" s="15">
        <v>9</v>
      </c>
      <c r="AO2853" s="15">
        <v>9.6999999999999993</v>
      </c>
      <c r="AP2853" s="21">
        <f t="shared" si="1150"/>
        <v>8</v>
      </c>
      <c r="AR2853" s="22">
        <f t="shared" si="1151"/>
        <v>10.933333333333332</v>
      </c>
      <c r="AS2853" s="23">
        <f t="shared" si="1152"/>
        <v>5.3</v>
      </c>
      <c r="AT2853" s="24">
        <f t="shared" si="1165"/>
        <v>8.5659090909090896</v>
      </c>
      <c r="BB2853" s="2">
        <f t="shared" si="1166"/>
        <v>1943</v>
      </c>
      <c r="BC2853" s="26">
        <v>1943</v>
      </c>
      <c r="BD2853" s="15">
        <v>11.3</v>
      </c>
      <c r="BE2853" s="15">
        <v>11.8</v>
      </c>
      <c r="BF2853" s="15">
        <v>11.1</v>
      </c>
      <c r="BG2853" s="15">
        <v>9.5</v>
      </c>
      <c r="BH2853" s="15">
        <v>7.2</v>
      </c>
      <c r="BI2853" s="15">
        <v>6.4</v>
      </c>
      <c r="BJ2853" s="15">
        <v>6.8</v>
      </c>
      <c r="BK2853" s="15">
        <v>5.0999999999999996</v>
      </c>
      <c r="BL2853" s="15">
        <v>6.8</v>
      </c>
      <c r="BM2853" s="15">
        <v>8.8000000000000007</v>
      </c>
      <c r="BN2853" s="15">
        <v>9.5</v>
      </c>
      <c r="BO2853" s="15">
        <v>10.1</v>
      </c>
      <c r="BP2853" s="21">
        <f t="shared" si="1162"/>
        <v>8.6999999999999993</v>
      </c>
      <c r="BR2853" s="22">
        <f t="shared" si="1163"/>
        <v>11.4</v>
      </c>
      <c r="BS2853" s="23">
        <f t="shared" si="1164"/>
        <v>6.0999999999999988</v>
      </c>
      <c r="BT2853" s="24">
        <f t="shared" si="1172"/>
        <v>9.5909090909090917</v>
      </c>
      <c r="CB2853" s="2">
        <f t="shared" si="1140"/>
        <v>1943</v>
      </c>
      <c r="CC2853" s="26">
        <v>1943</v>
      </c>
      <c r="CD2853" s="15">
        <v>12.4</v>
      </c>
      <c r="CE2853" s="15">
        <v>12.3</v>
      </c>
      <c r="CF2853" s="15">
        <v>11.8</v>
      </c>
      <c r="CG2853" s="15">
        <v>10.3</v>
      </c>
      <c r="CH2853" s="15">
        <v>8.8000000000000007</v>
      </c>
      <c r="CI2853" s="15">
        <v>7.6</v>
      </c>
      <c r="CJ2853" s="15">
        <v>7.8</v>
      </c>
      <c r="CK2853" s="15">
        <v>5.7</v>
      </c>
      <c r="CL2853" s="15">
        <v>6.9</v>
      </c>
      <c r="CM2853" s="15">
        <v>8.3000000000000007</v>
      </c>
      <c r="CN2853" s="15">
        <v>9.9</v>
      </c>
      <c r="CO2853" s="15">
        <v>10.7</v>
      </c>
      <c r="CP2853" s="21">
        <f t="shared" si="1129"/>
        <v>9.3750000000000018</v>
      </c>
      <c r="CR2853" s="22">
        <f t="shared" si="1130"/>
        <v>12.166666666666666</v>
      </c>
      <c r="CS2853" s="23">
        <f t="shared" si="1131"/>
        <v>7.0333333333333323</v>
      </c>
      <c r="CT2853" s="24">
        <f t="shared" si="1154"/>
        <v>9.8037878787878796</v>
      </c>
      <c r="DB2853" s="2">
        <f t="shared" si="1141"/>
        <v>1943</v>
      </c>
      <c r="DC2853" s="20" t="s">
        <v>76</v>
      </c>
      <c r="DD2853" s="15">
        <v>11.7</v>
      </c>
      <c r="DE2853" s="15">
        <v>11.5</v>
      </c>
      <c r="DF2853" s="15">
        <v>10.4</v>
      </c>
      <c r="DG2853" s="15">
        <v>7.7</v>
      </c>
      <c r="DH2853" s="15">
        <v>5.8</v>
      </c>
      <c r="DI2853" s="15">
        <v>4.2</v>
      </c>
      <c r="DJ2853" s="15">
        <v>4.0999999999999996</v>
      </c>
      <c r="DK2853" s="15">
        <v>3.8</v>
      </c>
      <c r="DL2853" s="15">
        <v>5</v>
      </c>
      <c r="DM2853" s="15">
        <v>7.2</v>
      </c>
      <c r="DN2853" s="15">
        <v>9.3000000000000007</v>
      </c>
      <c r="DO2853" s="15">
        <v>10</v>
      </c>
      <c r="DP2853" s="21">
        <f t="shared" si="1132"/>
        <v>7.5583333333333336</v>
      </c>
      <c r="DR2853" s="22">
        <f t="shared" si="1133"/>
        <v>11.200000000000001</v>
      </c>
      <c r="DS2853" s="23">
        <f t="shared" si="1134"/>
        <v>4.0333333333333341</v>
      </c>
      <c r="DT2853" s="24">
        <f t="shared" si="1155"/>
        <v>8.2030303030303031</v>
      </c>
      <c r="EB2853" s="2">
        <f t="shared" ref="EB2853:EB2884" si="1177">EB2852+1</f>
        <v>1943</v>
      </c>
      <c r="EC2853" s="20" t="s">
        <v>76</v>
      </c>
      <c r="ED2853" s="15">
        <v>12.6</v>
      </c>
      <c r="EE2853" s="15">
        <v>12.2</v>
      </c>
      <c r="EF2853" s="15">
        <v>12.2</v>
      </c>
      <c r="EG2853" s="15">
        <v>9.1999999999999993</v>
      </c>
      <c r="EH2853" s="15">
        <v>8.6999999999999993</v>
      </c>
      <c r="EI2853" s="15">
        <v>6.6</v>
      </c>
      <c r="EJ2853" s="15">
        <v>5.8</v>
      </c>
      <c r="EK2853" s="15">
        <v>5.9</v>
      </c>
      <c r="EL2853" s="15">
        <v>7.3</v>
      </c>
      <c r="EM2853" s="15">
        <v>8.5</v>
      </c>
      <c r="EN2853" s="15">
        <v>11.1</v>
      </c>
      <c r="EO2853" s="15">
        <v>11.1</v>
      </c>
      <c r="EP2853" s="21">
        <f t="shared" si="1173"/>
        <v>9.2666666666666675</v>
      </c>
      <c r="ER2853" s="22">
        <f t="shared" si="1174"/>
        <v>12.333333333333334</v>
      </c>
      <c r="ES2853" s="23">
        <f t="shared" si="1175"/>
        <v>6.0999999999999988</v>
      </c>
      <c r="ET2853" s="24">
        <f t="shared" si="1149"/>
        <v>9.8901515151515138</v>
      </c>
      <c r="FB2853" s="2">
        <f t="shared" si="1176"/>
        <v>1943</v>
      </c>
      <c r="FC2853" s="20" t="s">
        <v>76</v>
      </c>
      <c r="FD2853" s="15">
        <v>9.9</v>
      </c>
      <c r="FE2853" s="15">
        <v>9.1999999999999993</v>
      </c>
      <c r="FF2853" s="15">
        <v>8.3000000000000007</v>
      </c>
      <c r="FG2853" s="15">
        <v>5.5</v>
      </c>
      <c r="FH2853" s="15">
        <v>3.9</v>
      </c>
      <c r="FI2853" s="15">
        <v>2.8</v>
      </c>
      <c r="FJ2853" s="15">
        <v>2.1</v>
      </c>
      <c r="FK2853" s="15">
        <v>1.7</v>
      </c>
      <c r="FL2853" s="15">
        <v>3.4</v>
      </c>
      <c r="FM2853" s="15">
        <v>5.8</v>
      </c>
      <c r="FN2853" s="15">
        <v>7.9</v>
      </c>
      <c r="FO2853" s="15">
        <v>9.1</v>
      </c>
      <c r="FP2853" s="21">
        <f t="shared" si="1144"/>
        <v>5.8</v>
      </c>
      <c r="FR2853" s="22">
        <f t="shared" si="1145"/>
        <v>9.1333333333333346</v>
      </c>
      <c r="FS2853" s="23">
        <f t="shared" si="1146"/>
        <v>2.2000000000000002</v>
      </c>
      <c r="FT2853" s="24">
        <f t="shared" si="1156"/>
        <v>6.8349747474747469</v>
      </c>
      <c r="GB2853" s="2">
        <f t="shared" si="1160"/>
        <v>1943</v>
      </c>
      <c r="GC2853" s="20" t="s">
        <v>76</v>
      </c>
      <c r="GD2853" s="15">
        <v>12.6</v>
      </c>
      <c r="GE2853" s="15">
        <v>11.9</v>
      </c>
      <c r="GF2853" s="15">
        <v>11.6</v>
      </c>
      <c r="GG2853" s="15">
        <v>9.3000000000000007</v>
      </c>
      <c r="GH2853" s="15">
        <v>7.7</v>
      </c>
      <c r="GI2853" s="15">
        <v>6</v>
      </c>
      <c r="GJ2853" s="15">
        <v>5.9</v>
      </c>
      <c r="GK2853" s="15">
        <v>4.5999999999999996</v>
      </c>
      <c r="GL2853" s="15">
        <v>6</v>
      </c>
      <c r="GM2853" s="15">
        <v>7.9</v>
      </c>
      <c r="GN2853" s="15">
        <v>9.9</v>
      </c>
      <c r="GO2853" s="15">
        <v>11.4</v>
      </c>
      <c r="GP2853" s="21">
        <f t="shared" si="1157"/>
        <v>8.7333333333333361</v>
      </c>
      <c r="GQ2853" s="2"/>
      <c r="GR2853" s="22">
        <f t="shared" si="1158"/>
        <v>12.033333333333333</v>
      </c>
      <c r="GS2853" s="23">
        <f t="shared" si="1159"/>
        <v>5.5</v>
      </c>
      <c r="GT2853" s="24">
        <f t="shared" si="1168"/>
        <v>9.4295454545454547</v>
      </c>
      <c r="GU2853" s="22">
        <f>AVERAGE(Sheet1!AR2853,Sheet1!BR2853,Sheet1!CR2853,Sheet1!DR2852,Sheet1!ER2853,Sheet1!FR2853,Sheet1!GR2853)</f>
        <v>11.295238095238096</v>
      </c>
      <c r="GV2853" s="23">
        <f>AVERAGE(Sheet1!AS2853,Sheet1!BS2853,Sheet1!CS2853,Sheet1!DS2852,Sheet1!ES2853,Sheet1!FS2853,Sheet1!GS2853)</f>
        <v>5.3666666666666663</v>
      </c>
      <c r="GW2853" s="22">
        <f t="shared" si="1169"/>
        <v>11.684848484848485</v>
      </c>
      <c r="GX2853" s="23">
        <f t="shared" si="1170"/>
        <v>6.1489177489177473</v>
      </c>
      <c r="GY2853" s="24">
        <f>AVERAGE(Sheet1!$AP2853,Sheet1!$BP2853,Sheet1!$CP2853,Sheet1!$DP2852,Sheet1!$EP2853,Sheet1!$FP2853,Sheet1!$GP2853)</f>
        <v>8.3095238095238084</v>
      </c>
      <c r="GZ2853" s="24">
        <f t="shared" si="1171"/>
        <v>8.9121392496392513</v>
      </c>
    </row>
    <row r="2854" spans="2:208">
      <c r="B2854" s="7"/>
      <c r="C2854" s="8">
        <f t="shared" si="1135"/>
        <v>8.4226190476190474</v>
      </c>
      <c r="D2854" s="25">
        <f t="shared" si="1148"/>
        <v>8.6073809523809537</v>
      </c>
      <c r="E2854" s="16">
        <f t="shared" si="1153"/>
        <v>8.8338293650793638</v>
      </c>
      <c r="F2854" s="8">
        <f t="shared" si="1167"/>
        <v>8.9231051587301558</v>
      </c>
      <c r="G2854" s="29">
        <f t="shared" si="1161"/>
        <v>8.661718584656084</v>
      </c>
      <c r="H2854" s="16">
        <f t="shared" si="1136"/>
        <v>13.1</v>
      </c>
      <c r="I2854" s="17">
        <f t="shared" si="1137"/>
        <v>8.3000000000000007</v>
      </c>
      <c r="J2854" s="18">
        <f t="shared" si="1138"/>
        <v>1.6</v>
      </c>
      <c r="K2854" s="61">
        <f t="shared" si="1139"/>
        <v>7.35</v>
      </c>
      <c r="AA2854" s="2"/>
      <c r="AC2854" s="62">
        <v>1944</v>
      </c>
      <c r="AD2854" s="15">
        <v>11.7</v>
      </c>
      <c r="AE2854" s="15">
        <v>10.5</v>
      </c>
      <c r="AF2854" s="15">
        <v>10.5</v>
      </c>
      <c r="AG2854" s="15">
        <v>7.8</v>
      </c>
      <c r="AH2854" s="15">
        <v>8.1999999999999993</v>
      </c>
      <c r="AI2854" s="15">
        <v>5.8</v>
      </c>
      <c r="AJ2854" s="15">
        <v>6</v>
      </c>
      <c r="AK2854" s="15">
        <v>5.2</v>
      </c>
      <c r="AL2854" s="15">
        <v>6.8</v>
      </c>
      <c r="AM2854" s="15">
        <v>6.6</v>
      </c>
      <c r="AN2854" s="15">
        <v>8.5</v>
      </c>
      <c r="AO2854" s="15">
        <v>10.8</v>
      </c>
      <c r="AP2854" s="21">
        <f t="shared" si="1150"/>
        <v>8.1999999999999993</v>
      </c>
      <c r="AR2854" s="22">
        <f t="shared" si="1151"/>
        <v>10.9</v>
      </c>
      <c r="AS2854" s="23">
        <f t="shared" si="1152"/>
        <v>5.666666666666667</v>
      </c>
      <c r="AT2854" s="24">
        <f t="shared" si="1165"/>
        <v>8.5575757575757567</v>
      </c>
      <c r="BB2854" s="2">
        <f t="shared" si="1166"/>
        <v>1944</v>
      </c>
      <c r="BC2854" s="26">
        <v>1944</v>
      </c>
      <c r="BD2854" s="15">
        <v>12.4</v>
      </c>
      <c r="BE2854" s="15">
        <v>11.5</v>
      </c>
      <c r="BF2854" s="15">
        <v>11.2</v>
      </c>
      <c r="BG2854" s="15">
        <v>9.1</v>
      </c>
      <c r="BH2854" s="15">
        <v>8.6999999999999993</v>
      </c>
      <c r="BI2854" s="15">
        <v>7.8</v>
      </c>
      <c r="BJ2854" s="15">
        <v>6.8</v>
      </c>
      <c r="BK2854" s="15">
        <v>6.3</v>
      </c>
      <c r="BL2854" s="15">
        <v>7.8</v>
      </c>
      <c r="BM2854" s="15">
        <v>8.4</v>
      </c>
      <c r="BN2854" s="15">
        <v>9.3000000000000007</v>
      </c>
      <c r="BO2854" s="15">
        <v>11.6</v>
      </c>
      <c r="BP2854" s="21">
        <f t="shared" si="1162"/>
        <v>9.2416666666666654</v>
      </c>
      <c r="BR2854" s="22">
        <f t="shared" si="1163"/>
        <v>11.699999999999998</v>
      </c>
      <c r="BS2854" s="23">
        <f t="shared" si="1164"/>
        <v>6.9666666666666659</v>
      </c>
      <c r="BT2854" s="24">
        <f t="shared" si="1172"/>
        <v>9.5954545454545457</v>
      </c>
      <c r="CB2854" s="2">
        <f t="shared" si="1140"/>
        <v>1944</v>
      </c>
      <c r="CC2854" s="26">
        <v>1944</v>
      </c>
      <c r="CD2854" s="15">
        <v>12.3</v>
      </c>
      <c r="CE2854" s="15">
        <v>12.5</v>
      </c>
      <c r="CF2854" s="15">
        <v>12.4</v>
      </c>
      <c r="CG2854" s="15">
        <v>9.8000000000000007</v>
      </c>
      <c r="CH2854" s="15">
        <v>10</v>
      </c>
      <c r="CI2854" s="15">
        <v>8.1999999999999993</v>
      </c>
      <c r="CJ2854" s="15">
        <v>7.8</v>
      </c>
      <c r="CK2854" s="15">
        <v>5.9</v>
      </c>
      <c r="CL2854" s="15">
        <v>7.9</v>
      </c>
      <c r="CM2854" s="15">
        <v>8.4</v>
      </c>
      <c r="CN2854" s="15">
        <v>9.6999999999999993</v>
      </c>
      <c r="CO2854" s="15">
        <v>11.4</v>
      </c>
      <c r="CP2854" s="21">
        <f t="shared" si="1129"/>
        <v>9.6916666666666682</v>
      </c>
      <c r="CR2854" s="22">
        <f t="shared" si="1130"/>
        <v>12.4</v>
      </c>
      <c r="CS2854" s="23">
        <f t="shared" si="1131"/>
        <v>7.3</v>
      </c>
      <c r="CT2854" s="24">
        <f t="shared" si="1154"/>
        <v>9.7787878787878793</v>
      </c>
      <c r="DB2854" s="2">
        <f t="shared" si="1141"/>
        <v>1944</v>
      </c>
      <c r="DC2854" s="20" t="s">
        <v>77</v>
      </c>
      <c r="DD2854" s="15">
        <v>12.8</v>
      </c>
      <c r="DE2854" s="15">
        <v>11</v>
      </c>
      <c r="DF2854" s="15">
        <v>9.8000000000000007</v>
      </c>
      <c r="DG2854" s="15">
        <v>6.6</v>
      </c>
      <c r="DH2854" s="15">
        <v>6.8</v>
      </c>
      <c r="DI2854" s="15">
        <v>5.2</v>
      </c>
      <c r="DJ2854" s="15">
        <v>4.4000000000000004</v>
      </c>
      <c r="DK2854" s="15">
        <v>3.6</v>
      </c>
      <c r="DL2854" s="15">
        <v>5.9</v>
      </c>
      <c r="DM2854" s="15">
        <v>6.7</v>
      </c>
      <c r="DN2854" s="15">
        <v>9.3000000000000007</v>
      </c>
      <c r="DO2854" s="15">
        <v>10.9</v>
      </c>
      <c r="DP2854" s="21">
        <f t="shared" si="1132"/>
        <v>7.7500000000000009</v>
      </c>
      <c r="DR2854" s="22">
        <f t="shared" si="1133"/>
        <v>11.200000000000001</v>
      </c>
      <c r="DS2854" s="23">
        <f t="shared" si="1134"/>
        <v>4.4000000000000004</v>
      </c>
      <c r="DT2854" s="24">
        <f t="shared" si="1155"/>
        <v>8.1871212121212125</v>
      </c>
      <c r="EB2854" s="2">
        <f t="shared" si="1177"/>
        <v>1944</v>
      </c>
      <c r="EC2854" s="20" t="s">
        <v>77</v>
      </c>
      <c r="ED2854" s="15">
        <v>13.1</v>
      </c>
      <c r="EE2854" s="15">
        <v>13</v>
      </c>
      <c r="EF2854" s="15">
        <v>12.3</v>
      </c>
      <c r="EG2854" s="15">
        <v>8.9</v>
      </c>
      <c r="EH2854" s="15">
        <v>9.4</v>
      </c>
      <c r="EI2854" s="15">
        <v>6.6</v>
      </c>
      <c r="EJ2854" s="15">
        <v>6.8</v>
      </c>
      <c r="EK2854" s="15">
        <v>5.5</v>
      </c>
      <c r="EL2854" s="15">
        <v>7.5</v>
      </c>
      <c r="EM2854" s="15">
        <v>8.1</v>
      </c>
      <c r="EN2854" s="15">
        <v>9.9</v>
      </c>
      <c r="EO2854" s="15">
        <v>11.2</v>
      </c>
      <c r="EP2854" s="21">
        <f t="shared" si="1173"/>
        <v>9.3583333333333343</v>
      </c>
      <c r="ER2854" s="22">
        <f t="shared" si="1174"/>
        <v>12.800000000000002</v>
      </c>
      <c r="ES2854" s="23">
        <f t="shared" si="1175"/>
        <v>6.3</v>
      </c>
      <c r="ET2854" s="24">
        <f t="shared" si="1149"/>
        <v>9.8643939393939384</v>
      </c>
      <c r="FB2854" s="2">
        <f t="shared" si="1176"/>
        <v>1944</v>
      </c>
      <c r="FC2854" s="20" t="s">
        <v>77</v>
      </c>
      <c r="FD2854" s="15">
        <v>10.7</v>
      </c>
      <c r="FE2854" s="15">
        <v>9.5</v>
      </c>
      <c r="FF2854" s="15">
        <v>8.1999999999999993</v>
      </c>
      <c r="FG2854" s="15">
        <v>5.3</v>
      </c>
      <c r="FH2854" s="15">
        <v>5.7</v>
      </c>
      <c r="FI2854" s="15">
        <v>2.6</v>
      </c>
      <c r="FJ2854" s="15">
        <v>2.9</v>
      </c>
      <c r="FK2854" s="15">
        <v>1.6</v>
      </c>
      <c r="FL2854" s="15">
        <v>4.5</v>
      </c>
      <c r="FM2854" s="15">
        <v>5.2</v>
      </c>
      <c r="FN2854" s="15">
        <v>6.8</v>
      </c>
      <c r="FO2854" s="15">
        <v>9.1999999999999993</v>
      </c>
      <c r="FP2854" s="21">
        <f t="shared" si="1144"/>
        <v>6.0166666666666666</v>
      </c>
      <c r="FR2854" s="22">
        <f t="shared" si="1145"/>
        <v>9.4666666666666668</v>
      </c>
      <c r="FS2854" s="23">
        <f t="shared" si="1146"/>
        <v>2.3666666666666667</v>
      </c>
      <c r="FT2854" s="24">
        <f t="shared" si="1156"/>
        <v>6.7652777777777793</v>
      </c>
      <c r="GB2854" s="2">
        <f t="shared" si="1160"/>
        <v>1944</v>
      </c>
      <c r="GC2854" s="20" t="s">
        <v>77</v>
      </c>
      <c r="GD2854" s="15">
        <v>12.8</v>
      </c>
      <c r="GE2854" s="15">
        <v>12</v>
      </c>
      <c r="GF2854" s="15">
        <v>11.3</v>
      </c>
      <c r="GG2854" s="15">
        <v>9.1</v>
      </c>
      <c r="GH2854" s="15">
        <v>7.9</v>
      </c>
      <c r="GI2854" s="15">
        <v>6.8</v>
      </c>
      <c r="GJ2854" s="15">
        <v>6.4</v>
      </c>
      <c r="GK2854" s="15">
        <v>4.9000000000000004</v>
      </c>
      <c r="GL2854" s="15">
        <v>7.2</v>
      </c>
      <c r="GM2854" s="15">
        <v>7.7</v>
      </c>
      <c r="GN2854" s="15">
        <v>9.3000000000000007</v>
      </c>
      <c r="GO2854" s="15">
        <v>11.3</v>
      </c>
      <c r="GP2854" s="21">
        <f t="shared" si="1157"/>
        <v>8.8916666666666675</v>
      </c>
      <c r="GQ2854" s="2"/>
      <c r="GR2854" s="22">
        <f t="shared" si="1158"/>
        <v>12.033333333333333</v>
      </c>
      <c r="GS2854" s="23">
        <f t="shared" si="1159"/>
        <v>6.0333333333333341</v>
      </c>
      <c r="GT2854" s="24">
        <f t="shared" si="1168"/>
        <v>9.3969696969696965</v>
      </c>
      <c r="GU2854" s="22">
        <f>AVERAGE(Sheet1!AR2854,Sheet1!BR2854,Sheet1!CR2854,Sheet1!DR2853,Sheet1!ER2854,Sheet1!FR2854,Sheet1!GR2854)</f>
        <v>11.5</v>
      </c>
      <c r="GV2854" s="23">
        <f>AVERAGE(Sheet1!AS2854,Sheet1!BS2854,Sheet1!CS2854,Sheet1!DS2853,Sheet1!ES2854,Sheet1!FS2854,Sheet1!GS2854)</f>
        <v>5.5238095238095237</v>
      </c>
      <c r="GW2854" s="22">
        <f t="shared" si="1169"/>
        <v>11.738961038961039</v>
      </c>
      <c r="GX2854" s="23">
        <f t="shared" si="1170"/>
        <v>6.0870129870129865</v>
      </c>
      <c r="GY2854" s="24">
        <f>AVERAGE(Sheet1!$AP2854,Sheet1!$BP2854,Sheet1!$CP2854,Sheet1!$DP2853,Sheet1!$EP2854,Sheet1!$FP2854,Sheet1!$GP2854)</f>
        <v>8.4226190476190474</v>
      </c>
      <c r="GZ2854" s="24">
        <f t="shared" si="1171"/>
        <v>8.8802128427128437</v>
      </c>
    </row>
    <row r="2855" spans="2:208">
      <c r="B2855" s="7">
        <f>B2850+5</f>
        <v>1945</v>
      </c>
      <c r="C2855" s="8">
        <f t="shared" si="1135"/>
        <v>8.396428571428574</v>
      </c>
      <c r="D2855" s="25">
        <f t="shared" si="1148"/>
        <v>8.5542857142857152</v>
      </c>
      <c r="E2855" s="16">
        <f t="shared" si="1153"/>
        <v>8.7541865079365078</v>
      </c>
      <c r="F2855" s="8">
        <f t="shared" si="1167"/>
        <v>8.9077480158730147</v>
      </c>
      <c r="G2855" s="29">
        <f t="shared" si="1161"/>
        <v>8.6662397486772491</v>
      </c>
      <c r="H2855" s="16">
        <f t="shared" si="1136"/>
        <v>13.2</v>
      </c>
      <c r="I2855" s="17">
        <f t="shared" si="1137"/>
        <v>8.5500000000000007</v>
      </c>
      <c r="J2855" s="18">
        <f t="shared" si="1138"/>
        <v>1.5</v>
      </c>
      <c r="K2855" s="61">
        <f t="shared" si="1139"/>
        <v>7.35</v>
      </c>
      <c r="AA2855" s="2"/>
      <c r="AC2855" s="62">
        <v>1945</v>
      </c>
      <c r="AD2855" s="15">
        <v>11</v>
      </c>
      <c r="AE2855" s="15">
        <v>10.3</v>
      </c>
      <c r="AF2855" s="15">
        <v>8.6999999999999993</v>
      </c>
      <c r="AG2855" s="15">
        <v>8.1</v>
      </c>
      <c r="AH2855" s="15">
        <v>7.4</v>
      </c>
      <c r="AI2855" s="15">
        <v>6.7</v>
      </c>
      <c r="AJ2855" s="15">
        <v>5.0999999999999996</v>
      </c>
      <c r="AK2855" s="15">
        <v>6.4</v>
      </c>
      <c r="AL2855" s="15">
        <v>6.1</v>
      </c>
      <c r="AM2855" s="15">
        <v>7.6</v>
      </c>
      <c r="AN2855" s="15">
        <v>9.4</v>
      </c>
      <c r="AO2855" s="15">
        <v>10.3</v>
      </c>
      <c r="AP2855" s="21">
        <f t="shared" si="1150"/>
        <v>8.0916666666666668</v>
      </c>
      <c r="AR2855" s="22">
        <f t="shared" si="1151"/>
        <v>10</v>
      </c>
      <c r="AS2855" s="23">
        <f t="shared" si="1152"/>
        <v>6.0666666666666673</v>
      </c>
      <c r="AT2855" s="24">
        <f t="shared" si="1165"/>
        <v>8.4840909090909093</v>
      </c>
      <c r="BB2855" s="2">
        <f t="shared" si="1166"/>
        <v>1945</v>
      </c>
      <c r="BC2855" s="26">
        <v>1945</v>
      </c>
      <c r="BD2855" s="15">
        <v>11.9</v>
      </c>
      <c r="BE2855" s="15">
        <v>11.2</v>
      </c>
      <c r="BF2855" s="15">
        <v>9.6999999999999993</v>
      </c>
      <c r="BG2855" s="15">
        <v>9.1</v>
      </c>
      <c r="BH2855" s="15">
        <v>8.5</v>
      </c>
      <c r="BI2855" s="15">
        <v>7.9</v>
      </c>
      <c r="BJ2855" s="15">
        <v>6.7</v>
      </c>
      <c r="BK2855" s="15">
        <v>7.6</v>
      </c>
      <c r="BL2855" s="15">
        <v>7.1</v>
      </c>
      <c r="BM2855" s="15">
        <v>8.5</v>
      </c>
      <c r="BN2855" s="15">
        <v>10.4</v>
      </c>
      <c r="BO2855" s="15">
        <v>11.1</v>
      </c>
      <c r="BP2855" s="21">
        <f t="shared" si="1162"/>
        <v>9.1416666666666657</v>
      </c>
      <c r="BR2855" s="22">
        <f t="shared" si="1163"/>
        <v>10.933333333333332</v>
      </c>
      <c r="BS2855" s="23">
        <f t="shared" si="1164"/>
        <v>7.4000000000000012</v>
      </c>
      <c r="BT2855" s="24">
        <f t="shared" si="1172"/>
        <v>9.5265151515151523</v>
      </c>
      <c r="CB2855" s="2">
        <f t="shared" si="1140"/>
        <v>1945</v>
      </c>
      <c r="CC2855" s="26">
        <v>1945</v>
      </c>
      <c r="CD2855" s="15">
        <v>11.9</v>
      </c>
      <c r="CE2855" s="15">
        <v>12.2</v>
      </c>
      <c r="CF2855" s="15">
        <v>10.6</v>
      </c>
      <c r="CG2855" s="15">
        <v>9.4</v>
      </c>
      <c r="CH2855" s="15">
        <v>9.1</v>
      </c>
      <c r="CI2855" s="15">
        <v>9.4</v>
      </c>
      <c r="CJ2855" s="15">
        <v>6.8</v>
      </c>
      <c r="CK2855" s="15">
        <v>8.6999999999999993</v>
      </c>
      <c r="CL2855" s="15">
        <v>7.6</v>
      </c>
      <c r="CM2855" s="15">
        <v>8.8000000000000007</v>
      </c>
      <c r="CN2855" s="15">
        <v>10.8</v>
      </c>
      <c r="CO2855" s="15">
        <v>11</v>
      </c>
      <c r="CP2855" s="21">
        <f t="shared" si="1129"/>
        <v>9.6916666666666664</v>
      </c>
      <c r="CR2855" s="22">
        <f t="shared" si="1130"/>
        <v>11.566666666666668</v>
      </c>
      <c r="CS2855" s="23">
        <f t="shared" si="1131"/>
        <v>8.2999999999999989</v>
      </c>
      <c r="CT2855" s="24">
        <f t="shared" si="1154"/>
        <v>9.7060606060606052</v>
      </c>
      <c r="DB2855" s="2">
        <f t="shared" si="1141"/>
        <v>1945</v>
      </c>
      <c r="DC2855" s="20" t="s">
        <v>78</v>
      </c>
      <c r="DD2855" s="15">
        <v>11.1</v>
      </c>
      <c r="DE2855" s="15">
        <v>10.5</v>
      </c>
      <c r="DF2855" s="15">
        <v>8.1999999999999993</v>
      </c>
      <c r="DG2855" s="15">
        <v>7</v>
      </c>
      <c r="DH2855" s="15">
        <v>4.8</v>
      </c>
      <c r="DI2855" s="15">
        <v>5.6</v>
      </c>
      <c r="DJ2855" s="15">
        <v>3.2</v>
      </c>
      <c r="DK2855" s="15">
        <v>5.7</v>
      </c>
      <c r="DL2855" s="15">
        <v>5.6</v>
      </c>
      <c r="DM2855" s="15">
        <v>8</v>
      </c>
      <c r="DN2855" s="15">
        <v>10.3</v>
      </c>
      <c r="DO2855" s="15">
        <v>10.9</v>
      </c>
      <c r="DP2855" s="21">
        <f t="shared" si="1132"/>
        <v>7.5750000000000002</v>
      </c>
      <c r="DR2855" s="22">
        <f t="shared" si="1133"/>
        <v>9.9333333333333336</v>
      </c>
      <c r="DS2855" s="23">
        <f t="shared" si="1134"/>
        <v>4.833333333333333</v>
      </c>
      <c r="DT2855" s="24">
        <f t="shared" si="1155"/>
        <v>8.0984848484848495</v>
      </c>
      <c r="EB2855" s="2">
        <f t="shared" si="1177"/>
        <v>1945</v>
      </c>
      <c r="EC2855" s="20" t="s">
        <v>78</v>
      </c>
      <c r="ED2855" s="15">
        <v>12.1</v>
      </c>
      <c r="EE2855" s="15">
        <v>13.2</v>
      </c>
      <c r="EF2855" s="15">
        <v>10.4</v>
      </c>
      <c r="EG2855" s="15">
        <v>9.5</v>
      </c>
      <c r="EH2855" s="15">
        <v>8</v>
      </c>
      <c r="EI2855" s="15">
        <v>8.6</v>
      </c>
      <c r="EJ2855" s="15">
        <v>5.6</v>
      </c>
      <c r="EK2855" s="15">
        <v>7.4</v>
      </c>
      <c r="EL2855" s="15">
        <v>6.9</v>
      </c>
      <c r="EM2855" s="15">
        <v>7.9</v>
      </c>
      <c r="EN2855" s="15">
        <v>10.5</v>
      </c>
      <c r="EO2855" s="15">
        <v>11.7</v>
      </c>
      <c r="EP2855" s="21">
        <f t="shared" si="1173"/>
        <v>9.3166666666666682</v>
      </c>
      <c r="ER2855" s="22">
        <f t="shared" si="1174"/>
        <v>11.899999999999999</v>
      </c>
      <c r="ES2855" s="23">
        <f t="shared" si="1175"/>
        <v>7.2</v>
      </c>
      <c r="ET2855" s="24">
        <f t="shared" si="1149"/>
        <v>9.7363636363636363</v>
      </c>
      <c r="FB2855" s="2">
        <f t="shared" si="1176"/>
        <v>1945</v>
      </c>
      <c r="FC2855" s="20" t="s">
        <v>78</v>
      </c>
      <c r="FD2855" s="15">
        <v>8.9</v>
      </c>
      <c r="FE2855" s="15">
        <v>9.6</v>
      </c>
      <c r="FF2855" s="15">
        <v>6.7</v>
      </c>
      <c r="FG2855" s="15">
        <v>5.7</v>
      </c>
      <c r="FH2855" s="15">
        <v>3.2</v>
      </c>
      <c r="FI2855" s="15">
        <v>3.6</v>
      </c>
      <c r="FJ2855" s="15">
        <v>1.5</v>
      </c>
      <c r="FK2855" s="15">
        <v>4.3</v>
      </c>
      <c r="FL2855" s="15">
        <v>3.5</v>
      </c>
      <c r="FM2855" s="15">
        <v>5.9</v>
      </c>
      <c r="FN2855" s="15">
        <v>8.1</v>
      </c>
      <c r="FO2855" s="15">
        <v>8.6999999999999993</v>
      </c>
      <c r="FP2855" s="21">
        <f t="shared" si="1144"/>
        <v>5.8083333333333336</v>
      </c>
      <c r="FR2855" s="22">
        <f t="shared" si="1145"/>
        <v>8.4</v>
      </c>
      <c r="FS2855" s="23">
        <f t="shared" si="1146"/>
        <v>3.1333333333333329</v>
      </c>
      <c r="FT2855" s="24">
        <f t="shared" si="1156"/>
        <v>6.5940656565656575</v>
      </c>
      <c r="GB2855" s="2">
        <f t="shared" si="1160"/>
        <v>1945</v>
      </c>
      <c r="GC2855" s="20" t="s">
        <v>78</v>
      </c>
      <c r="GD2855" s="15">
        <v>12.7</v>
      </c>
      <c r="GE2855" s="15">
        <v>12.4</v>
      </c>
      <c r="GF2855" s="15">
        <v>10.6</v>
      </c>
      <c r="GG2855" s="15">
        <v>9</v>
      </c>
      <c r="GH2855" s="15">
        <v>6.5</v>
      </c>
      <c r="GI2855" s="15">
        <v>7.1</v>
      </c>
      <c r="GJ2855" s="15">
        <v>4.8</v>
      </c>
      <c r="GK2855" s="15">
        <v>7</v>
      </c>
      <c r="GL2855" s="15">
        <v>6.6</v>
      </c>
      <c r="GM2855" s="15">
        <v>9.1</v>
      </c>
      <c r="GN2855" s="15">
        <v>10.5</v>
      </c>
      <c r="GO2855" s="15">
        <v>11.4</v>
      </c>
      <c r="GP2855" s="21">
        <f t="shared" si="1157"/>
        <v>8.9749999999999996</v>
      </c>
      <c r="GQ2855" s="2"/>
      <c r="GR2855" s="22">
        <f t="shared" si="1158"/>
        <v>11.9</v>
      </c>
      <c r="GS2855" s="23">
        <f t="shared" si="1159"/>
        <v>6.3</v>
      </c>
      <c r="GT2855" s="24">
        <f t="shared" si="1168"/>
        <v>9.3242424242424242</v>
      </c>
      <c r="GU2855" s="22">
        <f>AVERAGE(Sheet1!AR2855,Sheet1!BR2855,Sheet1!CR2855,Sheet1!DR2854,Sheet1!ER2855,Sheet1!FR2855,Sheet1!GR2855)</f>
        <v>10.842857142857143</v>
      </c>
      <c r="GV2855" s="23">
        <f>AVERAGE(Sheet1!AS2855,Sheet1!BS2855,Sheet1!CS2855,Sheet1!DS2854,Sheet1!ES2855,Sheet1!FS2855,Sheet1!GS2855)</f>
        <v>6.1142857142857139</v>
      </c>
      <c r="GW2855" s="22">
        <f t="shared" si="1169"/>
        <v>11.604761904761903</v>
      </c>
      <c r="GX2855" s="23">
        <f t="shared" si="1170"/>
        <v>6.0675324675324669</v>
      </c>
      <c r="GY2855" s="24">
        <f>AVERAGE(Sheet1!$AP2855,Sheet1!$BP2855,Sheet1!$CP2855,Sheet1!$DP2854,Sheet1!$EP2855,Sheet1!$FP2855,Sheet1!$GP2855)</f>
        <v>8.396428571428574</v>
      </c>
      <c r="GZ2855" s="24">
        <f t="shared" si="1171"/>
        <v>8.7940656565656568</v>
      </c>
    </row>
    <row r="2856" spans="2:208">
      <c r="B2856" s="7"/>
      <c r="C2856" s="8">
        <f t="shared" si="1135"/>
        <v>8.428571428571427</v>
      </c>
      <c r="D2856" s="25">
        <f t="shared" si="1148"/>
        <v>8.5042857142857144</v>
      </c>
      <c r="E2856" s="16">
        <f t="shared" si="1153"/>
        <v>8.6914484126984135</v>
      </c>
      <c r="F2856" s="8">
        <f t="shared" si="1167"/>
        <v>8.868045634920632</v>
      </c>
      <c r="G2856" s="29">
        <f t="shared" si="1161"/>
        <v>8.6780704365079373</v>
      </c>
      <c r="H2856" s="16">
        <f t="shared" si="1136"/>
        <v>12.7</v>
      </c>
      <c r="I2856" s="17">
        <f t="shared" si="1137"/>
        <v>8.4499999999999993</v>
      </c>
      <c r="J2856" s="18">
        <f t="shared" si="1138"/>
        <v>2.2000000000000002</v>
      </c>
      <c r="K2856" s="61">
        <f t="shared" si="1139"/>
        <v>7.4499999999999993</v>
      </c>
      <c r="AA2856" s="2"/>
      <c r="AC2856" s="62">
        <v>1946</v>
      </c>
      <c r="AD2856" s="15">
        <v>11.5</v>
      </c>
      <c r="AE2856" s="15">
        <v>11.5</v>
      </c>
      <c r="AF2856" s="15">
        <v>11.8</v>
      </c>
      <c r="AG2856" s="15">
        <v>9.1</v>
      </c>
      <c r="AH2856" s="15">
        <v>7.8</v>
      </c>
      <c r="AI2856" s="15">
        <v>6.1</v>
      </c>
      <c r="AJ2856" s="15">
        <v>6.3</v>
      </c>
      <c r="AK2856" s="15">
        <v>4.5999999999999996</v>
      </c>
      <c r="AL2856" s="15">
        <v>5.6</v>
      </c>
      <c r="AM2856" s="15">
        <v>6.2</v>
      </c>
      <c r="AN2856" s="15">
        <v>7.6</v>
      </c>
      <c r="AO2856" s="15">
        <v>9.6999999999999993</v>
      </c>
      <c r="AP2856" s="21">
        <f t="shared" si="1150"/>
        <v>8.1499999999999986</v>
      </c>
      <c r="AR2856" s="22">
        <f t="shared" si="1151"/>
        <v>11.6</v>
      </c>
      <c r="AS2856" s="23">
        <f t="shared" si="1152"/>
        <v>5.666666666666667</v>
      </c>
      <c r="AT2856" s="24">
        <f t="shared" si="1165"/>
        <v>8.4287878787878796</v>
      </c>
      <c r="BB2856" s="2">
        <f t="shared" si="1166"/>
        <v>1946</v>
      </c>
      <c r="BC2856" s="26">
        <v>1946</v>
      </c>
      <c r="BD2856" s="15">
        <v>11.5</v>
      </c>
      <c r="BE2856" s="15">
        <v>11.8</v>
      </c>
      <c r="BF2856" s="15">
        <v>12.2</v>
      </c>
      <c r="BG2856" s="15">
        <v>9.4</v>
      </c>
      <c r="BH2856" s="15">
        <v>8.9</v>
      </c>
      <c r="BI2856" s="15">
        <v>6.1</v>
      </c>
      <c r="BJ2856" s="15">
        <v>7.9</v>
      </c>
      <c r="BK2856" s="15">
        <v>6.6</v>
      </c>
      <c r="BL2856" s="15">
        <v>7.2</v>
      </c>
      <c r="BM2856" s="15">
        <v>7.6</v>
      </c>
      <c r="BN2856" s="15">
        <v>8.6</v>
      </c>
      <c r="BO2856" s="15">
        <v>10.4</v>
      </c>
      <c r="BP2856" s="21">
        <f t="shared" si="1162"/>
        <v>9.0166666666666657</v>
      </c>
      <c r="BR2856" s="22">
        <f t="shared" si="1163"/>
        <v>11.833333333333334</v>
      </c>
      <c r="BS2856" s="23">
        <f t="shared" si="1164"/>
        <v>6.8666666666666671</v>
      </c>
      <c r="BT2856" s="24">
        <f t="shared" si="1172"/>
        <v>9.4689393939393938</v>
      </c>
      <c r="CB2856" s="2">
        <f t="shared" si="1140"/>
        <v>1946</v>
      </c>
      <c r="CC2856" s="26">
        <v>1946</v>
      </c>
      <c r="CD2856" s="15">
        <v>11.9</v>
      </c>
      <c r="CE2856" s="15">
        <v>12.2</v>
      </c>
      <c r="CF2856" s="15">
        <v>12.4</v>
      </c>
      <c r="CG2856" s="15">
        <v>10.8</v>
      </c>
      <c r="CH2856" s="15">
        <v>9.3000000000000007</v>
      </c>
      <c r="CI2856" s="15">
        <v>7.4</v>
      </c>
      <c r="CJ2856" s="15">
        <v>8.6</v>
      </c>
      <c r="CK2856" s="15">
        <v>8.1</v>
      </c>
      <c r="CL2856" s="15">
        <v>7.7</v>
      </c>
      <c r="CM2856" s="15">
        <v>8.1</v>
      </c>
      <c r="CN2856" s="15">
        <v>9.3000000000000007</v>
      </c>
      <c r="CO2856" s="15">
        <v>10.7</v>
      </c>
      <c r="CP2856" s="21">
        <f t="shared" ref="CP2856:CP2887" si="1178">SUM(CD2856:CO2856)/12</f>
        <v>9.7083333333333321</v>
      </c>
      <c r="CR2856" s="22">
        <f t="shared" ref="CR2856:CR2887" si="1179">SUM(CD2856+CE2856+CF2856)/3</f>
        <v>12.166666666666666</v>
      </c>
      <c r="CS2856" s="23">
        <f t="shared" ref="CS2856:CS2887" si="1180">SUM(CI2856+CJ2856+CK2856)/3</f>
        <v>8.0333333333333332</v>
      </c>
      <c r="CT2856" s="24">
        <f t="shared" si="1154"/>
        <v>9.6590909090909083</v>
      </c>
      <c r="DB2856" s="2">
        <f t="shared" si="1141"/>
        <v>1946</v>
      </c>
      <c r="DC2856" s="20" t="s">
        <v>79</v>
      </c>
      <c r="DD2856" s="15">
        <v>11.2</v>
      </c>
      <c r="DE2856" s="15">
        <v>11.6</v>
      </c>
      <c r="DF2856" s="15">
        <v>12.1</v>
      </c>
      <c r="DG2856" s="15">
        <v>8.6</v>
      </c>
      <c r="DH2856" s="15">
        <v>6.4</v>
      </c>
      <c r="DI2856" s="15">
        <v>5</v>
      </c>
      <c r="DJ2856" s="15">
        <v>6.2</v>
      </c>
      <c r="DK2856" s="15">
        <v>5</v>
      </c>
      <c r="DL2856" s="15">
        <v>4.9000000000000004</v>
      </c>
      <c r="DM2856" s="15">
        <v>6.3</v>
      </c>
      <c r="DN2856" s="15">
        <v>8</v>
      </c>
      <c r="DO2856" s="15">
        <v>10.5</v>
      </c>
      <c r="DP2856" s="21">
        <f t="shared" ref="DP2856:DP2887" si="1181">SUM(DD2856:DO2856)/12</f>
        <v>7.9833333333333334</v>
      </c>
      <c r="DR2856" s="22">
        <f t="shared" ref="DR2856:DR2887" si="1182">SUM(DD2856+DE2856+DF2856)/3</f>
        <v>11.633333333333333</v>
      </c>
      <c r="DS2856" s="23">
        <f t="shared" ref="DS2856:DS2887" si="1183">SUM(DI2856+DJ2856+DK2856)/3</f>
        <v>5.3999999999999995</v>
      </c>
      <c r="DT2856" s="24">
        <f t="shared" si="1155"/>
        <v>8.0553030303030297</v>
      </c>
      <c r="EB2856" s="2">
        <f t="shared" si="1177"/>
        <v>1946</v>
      </c>
      <c r="EC2856" s="20" t="s">
        <v>79</v>
      </c>
      <c r="ED2856" s="15">
        <v>11.9</v>
      </c>
      <c r="EE2856" s="15">
        <v>12.2</v>
      </c>
      <c r="EF2856" s="15">
        <v>12.7</v>
      </c>
      <c r="EG2856" s="15">
        <v>9.5</v>
      </c>
      <c r="EH2856" s="15">
        <v>9</v>
      </c>
      <c r="EI2856" s="15">
        <v>7.4</v>
      </c>
      <c r="EJ2856" s="15">
        <v>7.7</v>
      </c>
      <c r="EK2856" s="15">
        <v>6.7</v>
      </c>
      <c r="EL2856" s="15">
        <v>7.5</v>
      </c>
      <c r="EM2856" s="15">
        <v>8.6</v>
      </c>
      <c r="EN2856" s="15">
        <v>10.7</v>
      </c>
      <c r="EO2856" s="15">
        <v>11</v>
      </c>
      <c r="EP2856" s="21">
        <f t="shared" si="1173"/>
        <v>9.5749999999999993</v>
      </c>
      <c r="ER2856" s="22">
        <f t="shared" si="1174"/>
        <v>12.266666666666666</v>
      </c>
      <c r="ES2856" s="23">
        <f t="shared" si="1175"/>
        <v>7.2666666666666666</v>
      </c>
      <c r="ET2856" s="24">
        <f t="shared" si="1149"/>
        <v>9.6878787878787875</v>
      </c>
      <c r="FB2856" s="2">
        <f t="shared" si="1176"/>
        <v>1946</v>
      </c>
      <c r="FC2856" s="20" t="s">
        <v>79</v>
      </c>
      <c r="FD2856" s="15">
        <v>10</v>
      </c>
      <c r="FE2856" s="15">
        <v>9.6999999999999993</v>
      </c>
      <c r="FF2856" s="15">
        <v>10.1</v>
      </c>
      <c r="FG2856" s="15">
        <v>6.3</v>
      </c>
      <c r="FH2856" s="15">
        <v>4.7</v>
      </c>
      <c r="FI2856" s="15">
        <v>2.2000000000000002</v>
      </c>
      <c r="FJ2856" s="15">
        <v>3.6</v>
      </c>
      <c r="FK2856" s="15">
        <v>3</v>
      </c>
      <c r="FL2856" s="15">
        <v>3.3</v>
      </c>
      <c r="FM2856" s="15">
        <v>4.4000000000000004</v>
      </c>
      <c r="FN2856" s="15">
        <v>6.8</v>
      </c>
      <c r="FO2856" s="15">
        <v>8.3000000000000007</v>
      </c>
      <c r="FP2856" s="21">
        <f t="shared" si="1144"/>
        <v>6.0333333333333323</v>
      </c>
      <c r="FR2856" s="22">
        <f t="shared" si="1145"/>
        <v>9.9333333333333318</v>
      </c>
      <c r="FS2856" s="23">
        <f t="shared" si="1146"/>
        <v>2.9333333333333336</v>
      </c>
      <c r="FT2856" s="24">
        <f t="shared" si="1156"/>
        <v>6.4781565656565654</v>
      </c>
      <c r="GB2856" s="2">
        <f t="shared" si="1160"/>
        <v>1946</v>
      </c>
      <c r="GC2856" s="20" t="s">
        <v>79</v>
      </c>
      <c r="GD2856" s="15">
        <v>12</v>
      </c>
      <c r="GE2856" s="15">
        <v>12.1</v>
      </c>
      <c r="GF2856" s="15">
        <v>12.7</v>
      </c>
      <c r="GG2856" s="15">
        <v>9.6</v>
      </c>
      <c r="GH2856" s="15">
        <v>8</v>
      </c>
      <c r="GI2856" s="15">
        <v>5.3</v>
      </c>
      <c r="GJ2856" s="15">
        <v>7.4</v>
      </c>
      <c r="GK2856" s="15">
        <v>6.9</v>
      </c>
      <c r="GL2856" s="15">
        <v>6.6</v>
      </c>
      <c r="GM2856" s="15">
        <v>6.9</v>
      </c>
      <c r="GN2856" s="15">
        <v>9.4</v>
      </c>
      <c r="GO2856" s="15">
        <v>10.4</v>
      </c>
      <c r="GP2856" s="21">
        <f t="shared" si="1157"/>
        <v>8.9416666666666682</v>
      </c>
      <c r="GQ2856" s="2"/>
      <c r="GR2856" s="22">
        <f t="shared" si="1158"/>
        <v>12.266666666666666</v>
      </c>
      <c r="GS2856" s="23">
        <f t="shared" si="1159"/>
        <v>6.5333333333333341</v>
      </c>
      <c r="GT2856" s="24">
        <f t="shared" si="1168"/>
        <v>9.2507575757575751</v>
      </c>
      <c r="GU2856" s="22">
        <f>AVERAGE(Sheet1!AR2856,Sheet1!BR2856,Sheet1!CR2856,Sheet1!DR2855,Sheet1!ER2856,Sheet1!FR2856,Sheet1!GR2856)</f>
        <v>11.428571428571429</v>
      </c>
      <c r="GV2856" s="23">
        <f>AVERAGE(Sheet1!AS2856,Sheet1!BS2856,Sheet1!CS2856,Sheet1!DS2855,Sheet1!ES2856,Sheet1!FS2856,Sheet1!GS2856)</f>
        <v>6.0190476190476199</v>
      </c>
      <c r="GW2856" s="22">
        <f t="shared" si="1169"/>
        <v>11.546320346320345</v>
      </c>
      <c r="GX2856" s="23">
        <f t="shared" si="1170"/>
        <v>6.0238095238095237</v>
      </c>
      <c r="GY2856" s="24">
        <f>AVERAGE(Sheet1!$AP2856,Sheet1!$BP2856,Sheet1!$CP2856,Sheet1!$DP2855,Sheet1!$EP2856,Sheet1!$FP2856,Sheet1!$GP2856)</f>
        <v>8.428571428571427</v>
      </c>
      <c r="GZ2856" s="24">
        <f t="shared" si="1171"/>
        <v>8.7245851370851373</v>
      </c>
    </row>
    <row r="2857" spans="2:208">
      <c r="B2857" s="7"/>
      <c r="C2857" s="8">
        <f t="shared" ref="C2857:C2888" si="1184">AVERAGE(AP2857,BP2857,CP2857,DP2856,EP2857,FP2857,GP2857)</f>
        <v>8.9726190476190482</v>
      </c>
      <c r="D2857" s="25">
        <f t="shared" si="1148"/>
        <v>8.5059523809523796</v>
      </c>
      <c r="E2857" s="16">
        <f t="shared" si="1153"/>
        <v>8.6895436507936505</v>
      </c>
      <c r="F2857" s="8">
        <f t="shared" si="1167"/>
        <v>8.8798908730158708</v>
      </c>
      <c r="G2857" s="29">
        <f t="shared" si="1161"/>
        <v>8.7045783730158739</v>
      </c>
      <c r="H2857" s="16">
        <f t="shared" ref="H2857:H2888" si="1185">MAX(AD2857:AO2857,BD2857:BO2857,CD2857:CO2857,DD2856:DO2856,ED2857:EO2857,FD2857:FO2857,GD2857:GO2857)</f>
        <v>14.2</v>
      </c>
      <c r="I2857" s="17">
        <f t="shared" ref="I2857:I2888" si="1186">MEDIAN(AD2857:AO2857,BD2857:BO2857,CD2857:CO2857,DD2857:DO2857,ED2857:EO2857,FD2857:FO2857,GD2857:GO2857)</f>
        <v>9.1999999999999993</v>
      </c>
      <c r="J2857" s="18">
        <f t="shared" ref="J2857:J2888" si="1187">MIN(AD2857:AO2857,BD2857:BO2857,CD2857:CO2857,DD2856:DO2856,ED2857:EO2857,FD2857:FO2857,GD2857:GO2857)</f>
        <v>2</v>
      </c>
      <c r="K2857" s="61">
        <f t="shared" ref="K2857:K2888" si="1188">(H2857+J2857)/2</f>
        <v>8.1</v>
      </c>
      <c r="AA2857" s="2"/>
      <c r="AC2857" s="62">
        <v>1947</v>
      </c>
      <c r="AD2857" s="15">
        <v>10.9</v>
      </c>
      <c r="AE2857" s="15">
        <v>12.1</v>
      </c>
      <c r="AF2857" s="15">
        <v>11.6</v>
      </c>
      <c r="AG2857" s="15">
        <v>10.1</v>
      </c>
      <c r="AH2857" s="15">
        <v>10.1</v>
      </c>
      <c r="AI2857" s="15">
        <v>6.4</v>
      </c>
      <c r="AJ2857" s="15">
        <v>6.4</v>
      </c>
      <c r="AK2857" s="15">
        <v>5.7</v>
      </c>
      <c r="AL2857" s="15">
        <v>6.4</v>
      </c>
      <c r="AM2857" s="15">
        <v>7.3</v>
      </c>
      <c r="AN2857" s="15">
        <v>8.5</v>
      </c>
      <c r="AO2857" s="15">
        <v>11.1</v>
      </c>
      <c r="AP2857" s="21">
        <f t="shared" si="1150"/>
        <v>8.8833333333333346</v>
      </c>
      <c r="AR2857" s="22">
        <f t="shared" si="1151"/>
        <v>11.533333333333333</v>
      </c>
      <c r="AS2857" s="23">
        <f t="shared" si="1152"/>
        <v>6.166666666666667</v>
      </c>
      <c r="AT2857" s="24">
        <f t="shared" si="1165"/>
        <v>8.4689393939393955</v>
      </c>
      <c r="BB2857" s="2">
        <f t="shared" si="1166"/>
        <v>1947</v>
      </c>
      <c r="BC2857" s="26">
        <v>1947</v>
      </c>
      <c r="BD2857" s="15">
        <v>11.2</v>
      </c>
      <c r="BE2857" s="15">
        <v>12.9</v>
      </c>
      <c r="BF2857" s="15">
        <v>12.5</v>
      </c>
      <c r="BG2857" s="15">
        <v>11.1</v>
      </c>
      <c r="BH2857" s="15">
        <v>11.2</v>
      </c>
      <c r="BI2857" s="15">
        <v>8.1999999999999993</v>
      </c>
      <c r="BJ2857" s="15">
        <v>7.3</v>
      </c>
      <c r="BK2857" s="15">
        <v>7</v>
      </c>
      <c r="BL2857" s="15">
        <v>8</v>
      </c>
      <c r="BM2857" s="15">
        <v>8.6999999999999993</v>
      </c>
      <c r="BN2857" s="15">
        <v>9.1999999999999993</v>
      </c>
      <c r="BO2857" s="15">
        <v>11.9</v>
      </c>
      <c r="BP2857" s="21">
        <f t="shared" si="1162"/>
        <v>9.9333333333333353</v>
      </c>
      <c r="BR2857" s="22">
        <f t="shared" si="1163"/>
        <v>12.200000000000001</v>
      </c>
      <c r="BS2857" s="23">
        <f t="shared" si="1164"/>
        <v>7.5</v>
      </c>
      <c r="BT2857" s="24">
        <f t="shared" si="1172"/>
        <v>9.5007575757575751</v>
      </c>
      <c r="CB2857" s="2">
        <f t="shared" ref="CB2857:CB2888" si="1189">CB2856+1</f>
        <v>1947</v>
      </c>
      <c r="CC2857" s="26">
        <v>1947</v>
      </c>
      <c r="CD2857" s="15">
        <v>12.1</v>
      </c>
      <c r="CE2857" s="15">
        <v>14.2</v>
      </c>
      <c r="CF2857" s="15">
        <v>13.6</v>
      </c>
      <c r="CG2857" s="15">
        <v>11.4</v>
      </c>
      <c r="CH2857" s="15">
        <v>11.4</v>
      </c>
      <c r="CI2857" s="15">
        <v>9.3000000000000007</v>
      </c>
      <c r="CJ2857" s="15">
        <v>8.3000000000000007</v>
      </c>
      <c r="CK2857" s="15">
        <v>7.6</v>
      </c>
      <c r="CL2857" s="15">
        <v>8.3000000000000007</v>
      </c>
      <c r="CM2857" s="15">
        <v>9.1999999999999993</v>
      </c>
      <c r="CN2857" s="15">
        <v>9.8000000000000007</v>
      </c>
      <c r="CO2857" s="15">
        <v>11.6</v>
      </c>
      <c r="CP2857" s="21">
        <f t="shared" si="1178"/>
        <v>10.566666666666665</v>
      </c>
      <c r="CR2857" s="22">
        <f t="shared" si="1179"/>
        <v>13.299999999999999</v>
      </c>
      <c r="CS2857" s="23">
        <f t="shared" si="1180"/>
        <v>8.4</v>
      </c>
      <c r="CT2857" s="24">
        <f t="shared" si="1154"/>
        <v>9.6992424242424242</v>
      </c>
      <c r="DB2857" s="2">
        <f t="shared" ref="DB2857:DB2888" si="1190">DB2856+1</f>
        <v>1947</v>
      </c>
      <c r="DC2857" s="20" t="s">
        <v>80</v>
      </c>
      <c r="DD2857" s="15">
        <v>10.7</v>
      </c>
      <c r="DE2857" s="15">
        <v>12.4</v>
      </c>
      <c r="DF2857" s="15">
        <v>11.8</v>
      </c>
      <c r="DG2857" s="15">
        <v>9.1999999999999993</v>
      </c>
      <c r="DH2857" s="15">
        <v>8.6999999999999993</v>
      </c>
      <c r="DI2857" s="15">
        <v>5.6</v>
      </c>
      <c r="DJ2857" s="15">
        <v>4.5</v>
      </c>
      <c r="DK2857" s="15">
        <v>4.7</v>
      </c>
      <c r="DL2857" s="15">
        <v>5.9</v>
      </c>
      <c r="DM2857" s="15">
        <v>7.5</v>
      </c>
      <c r="DN2857" s="15">
        <v>8.3000000000000007</v>
      </c>
      <c r="DO2857" s="15">
        <v>11.2</v>
      </c>
      <c r="DP2857" s="21">
        <f t="shared" si="1181"/>
        <v>8.3750000000000018</v>
      </c>
      <c r="DR2857" s="22">
        <f t="shared" si="1182"/>
        <v>11.633333333333335</v>
      </c>
      <c r="DS2857" s="23">
        <f t="shared" si="1183"/>
        <v>4.9333333333333336</v>
      </c>
      <c r="DT2857" s="24">
        <f t="shared" si="1155"/>
        <v>8.0689393939393934</v>
      </c>
      <c r="EB2857" s="2">
        <f t="shared" si="1177"/>
        <v>1947</v>
      </c>
      <c r="EC2857" s="20" t="s">
        <v>80</v>
      </c>
      <c r="ED2857" s="15">
        <v>12</v>
      </c>
      <c r="EE2857" s="15">
        <v>12.4</v>
      </c>
      <c r="EF2857" s="15">
        <v>12</v>
      </c>
      <c r="EG2857" s="15">
        <v>9.9</v>
      </c>
      <c r="EH2857" s="15">
        <v>8.9</v>
      </c>
      <c r="EI2857" s="15">
        <v>6.1</v>
      </c>
      <c r="EJ2857" s="15">
        <v>6.6</v>
      </c>
      <c r="EK2857" s="15">
        <v>5.8</v>
      </c>
      <c r="EL2857" s="15">
        <v>7.5</v>
      </c>
      <c r="EM2857" s="15">
        <v>8.9</v>
      </c>
      <c r="EN2857" s="15">
        <v>9.9</v>
      </c>
      <c r="EO2857" s="15">
        <v>12.2</v>
      </c>
      <c r="EP2857" s="21">
        <f t="shared" si="1173"/>
        <v>9.35</v>
      </c>
      <c r="ER2857" s="22">
        <f t="shared" si="1174"/>
        <v>12.133333333333333</v>
      </c>
      <c r="ES2857" s="23">
        <f t="shared" si="1175"/>
        <v>6.166666666666667</v>
      </c>
      <c r="ET2857" s="24">
        <f t="shared" si="1149"/>
        <v>9.6431818181818176</v>
      </c>
      <c r="FB2857" s="2">
        <f t="shared" si="1176"/>
        <v>1947</v>
      </c>
      <c r="FC2857" s="20" t="s">
        <v>80</v>
      </c>
      <c r="FD2857" s="15">
        <v>9.1999999999999993</v>
      </c>
      <c r="FE2857" s="15">
        <v>10.6</v>
      </c>
      <c r="FF2857" s="15">
        <v>9.8000000000000007</v>
      </c>
      <c r="FG2857" s="15">
        <v>6.9</v>
      </c>
      <c r="FH2857" s="15">
        <v>6</v>
      </c>
      <c r="FI2857" s="15">
        <v>3.3</v>
      </c>
      <c r="FJ2857" s="15">
        <v>2.9</v>
      </c>
      <c r="FK2857" s="15">
        <v>2</v>
      </c>
      <c r="FL2857" s="15">
        <v>3.4</v>
      </c>
      <c r="FM2857" s="15">
        <v>5.6</v>
      </c>
      <c r="FN2857" s="15">
        <v>6.8</v>
      </c>
      <c r="FO2857" s="15">
        <v>9.6999999999999993</v>
      </c>
      <c r="FP2857" s="21">
        <f t="shared" si="1144"/>
        <v>6.3500000000000005</v>
      </c>
      <c r="FR2857" s="22">
        <f t="shared" si="1145"/>
        <v>9.8666666666666654</v>
      </c>
      <c r="FS2857" s="23">
        <f t="shared" si="1146"/>
        <v>2.7333333333333329</v>
      </c>
      <c r="FT2857" s="24">
        <f t="shared" si="1156"/>
        <v>6.3887626262626247</v>
      </c>
      <c r="GB2857" s="2">
        <f t="shared" si="1160"/>
        <v>1947</v>
      </c>
      <c r="GC2857" s="20" t="s">
        <v>80</v>
      </c>
      <c r="GD2857" s="15">
        <v>12</v>
      </c>
      <c r="GE2857" s="15">
        <v>13.7</v>
      </c>
      <c r="GF2857" s="15">
        <v>12.9</v>
      </c>
      <c r="GG2857" s="15">
        <v>10.3</v>
      </c>
      <c r="GH2857" s="15">
        <v>10.199999999999999</v>
      </c>
      <c r="GI2857" s="15">
        <v>7.5</v>
      </c>
      <c r="GJ2857" s="15">
        <v>6.5</v>
      </c>
      <c r="GK2857" s="15">
        <v>5.9</v>
      </c>
      <c r="GL2857" s="15">
        <v>7.6</v>
      </c>
      <c r="GM2857" s="15">
        <v>8.6</v>
      </c>
      <c r="GN2857" s="15">
        <v>9.5</v>
      </c>
      <c r="GO2857" s="15">
        <v>12.2</v>
      </c>
      <c r="GP2857" s="21">
        <f t="shared" si="1157"/>
        <v>9.7416666666666671</v>
      </c>
      <c r="GQ2857" s="2"/>
      <c r="GR2857" s="22">
        <f t="shared" si="1158"/>
        <v>12.866666666666667</v>
      </c>
      <c r="GS2857" s="23">
        <f t="shared" si="1159"/>
        <v>6.6333333333333329</v>
      </c>
      <c r="GT2857" s="24">
        <f t="shared" si="1168"/>
        <v>9.2628787878787886</v>
      </c>
      <c r="GU2857" s="22">
        <f>AVERAGE(Sheet1!AR2857,Sheet1!BR2857,Sheet1!CR2857,Sheet1!DR2856,Sheet1!ER2857,Sheet1!FR2857,Sheet1!GR2857)</f>
        <v>11.933333333333334</v>
      </c>
      <c r="GV2857" s="23">
        <f>AVERAGE(Sheet1!AS2857,Sheet1!BS2857,Sheet1!CS2857,Sheet1!DS2856,Sheet1!ES2857,Sheet1!FS2857,Sheet1!GS2857)</f>
        <v>6.1428571428571432</v>
      </c>
      <c r="GW2857" s="22">
        <f t="shared" si="1169"/>
        <v>11.487012987012987</v>
      </c>
      <c r="GX2857" s="23">
        <f t="shared" si="1170"/>
        <v>6.0155844155844163</v>
      </c>
      <c r="GY2857" s="24">
        <f>AVERAGE(Sheet1!$AP2857,Sheet1!$BP2857,Sheet1!$CP2857,Sheet1!$DP2856,Sheet1!$EP2857,Sheet1!$FP2857,Sheet1!$GP2857)</f>
        <v>8.9726190476190482</v>
      </c>
      <c r="GZ2857" s="24">
        <f t="shared" si="1171"/>
        <v>8.7170093795093795</v>
      </c>
    </row>
    <row r="2858" spans="2:208">
      <c r="B2858" s="7"/>
      <c r="C2858" s="8">
        <f t="shared" si="1184"/>
        <v>8.6380952380952376</v>
      </c>
      <c r="D2858" s="25">
        <f t="shared" si="1148"/>
        <v>8.571666666666669</v>
      </c>
      <c r="E2858" s="16">
        <f t="shared" si="1153"/>
        <v>8.6717857142857149</v>
      </c>
      <c r="F2858" s="8">
        <f t="shared" si="1167"/>
        <v>8.84078373015873</v>
      </c>
      <c r="G2858" s="29">
        <f t="shared" si="1161"/>
        <v>8.7195069444444453</v>
      </c>
      <c r="H2858" s="16">
        <f t="shared" si="1185"/>
        <v>13.9</v>
      </c>
      <c r="I2858" s="17">
        <f t="shared" si="1186"/>
        <v>8.5500000000000007</v>
      </c>
      <c r="J2858" s="18">
        <f t="shared" si="1187"/>
        <v>1.4</v>
      </c>
      <c r="K2858" s="61">
        <f t="shared" si="1188"/>
        <v>7.65</v>
      </c>
      <c r="AA2858" s="2"/>
      <c r="AC2858" s="62">
        <v>1948</v>
      </c>
      <c r="AD2858" s="15">
        <v>11</v>
      </c>
      <c r="AE2858" s="15">
        <v>12</v>
      </c>
      <c r="AF2858" s="15">
        <v>11.1</v>
      </c>
      <c r="AG2858" s="15">
        <v>10.3</v>
      </c>
      <c r="AH2858" s="15">
        <v>8.3000000000000007</v>
      </c>
      <c r="AI2858" s="15">
        <v>7.8</v>
      </c>
      <c r="AJ2858" s="15">
        <v>5.7</v>
      </c>
      <c r="AK2858" s="15">
        <v>6.7</v>
      </c>
      <c r="AL2858" s="15">
        <v>7.1</v>
      </c>
      <c r="AM2858" s="15">
        <v>6.4</v>
      </c>
      <c r="AN2858" s="15">
        <v>8.4</v>
      </c>
      <c r="AO2858" s="15">
        <v>9.8000000000000007</v>
      </c>
      <c r="AP2858" s="21">
        <f t="shared" si="1150"/>
        <v>8.7166666666666668</v>
      </c>
      <c r="AR2858" s="22">
        <f t="shared" si="1151"/>
        <v>11.366666666666667</v>
      </c>
      <c r="AS2858" s="23">
        <f t="shared" si="1152"/>
        <v>6.7333333333333334</v>
      </c>
      <c r="AT2858" s="24">
        <f t="shared" si="1165"/>
        <v>8.4727272727272727</v>
      </c>
      <c r="BB2858" s="2">
        <f t="shared" si="1166"/>
        <v>1948</v>
      </c>
      <c r="BC2858" s="26">
        <v>1948</v>
      </c>
      <c r="BD2858" s="15">
        <v>11.2</v>
      </c>
      <c r="BE2858" s="15">
        <v>13.2</v>
      </c>
      <c r="BF2858" s="15">
        <v>10.4</v>
      </c>
      <c r="BG2858" s="15">
        <v>9.5</v>
      </c>
      <c r="BH2858" s="15">
        <v>8.6</v>
      </c>
      <c r="BI2858" s="15">
        <v>7.7</v>
      </c>
      <c r="BJ2858" s="15">
        <v>6.7</v>
      </c>
      <c r="BK2858" s="15">
        <v>8.4</v>
      </c>
      <c r="BL2858" s="15">
        <v>8.8000000000000007</v>
      </c>
      <c r="BM2858" s="15">
        <v>8.3000000000000007</v>
      </c>
      <c r="BN2858" s="15">
        <v>9.5</v>
      </c>
      <c r="BO2858" s="15">
        <v>11.1</v>
      </c>
      <c r="BP2858" s="21">
        <f t="shared" si="1162"/>
        <v>9.4499999999999993</v>
      </c>
      <c r="BR2858" s="22">
        <f t="shared" si="1163"/>
        <v>11.6</v>
      </c>
      <c r="BS2858" s="23">
        <f t="shared" si="1164"/>
        <v>7.6000000000000005</v>
      </c>
      <c r="BT2858" s="24">
        <f t="shared" si="1172"/>
        <v>9.462121212121211</v>
      </c>
      <c r="CB2858" s="2">
        <f t="shared" si="1189"/>
        <v>1948</v>
      </c>
      <c r="CC2858" s="26">
        <v>1948</v>
      </c>
      <c r="CD2858" s="15">
        <v>11.9</v>
      </c>
      <c r="CE2858" s="15">
        <v>13.5</v>
      </c>
      <c r="CF2858" s="15">
        <v>10.6</v>
      </c>
      <c r="CG2858" s="15">
        <v>9.9</v>
      </c>
      <c r="CH2858" s="15">
        <v>9.1999999999999993</v>
      </c>
      <c r="CI2858" s="15">
        <v>8.3000000000000007</v>
      </c>
      <c r="CJ2858" s="15">
        <v>7.4</v>
      </c>
      <c r="CK2858" s="15">
        <v>8.1</v>
      </c>
      <c r="CL2858" s="15">
        <v>8.9</v>
      </c>
      <c r="CM2858" s="15">
        <v>8.3000000000000007</v>
      </c>
      <c r="CN2858" s="15">
        <v>8.9</v>
      </c>
      <c r="CO2858" s="15">
        <v>9.9</v>
      </c>
      <c r="CP2858" s="21">
        <f t="shared" si="1178"/>
        <v>9.5750000000000011</v>
      </c>
      <c r="CR2858" s="22">
        <f t="shared" si="1179"/>
        <v>12</v>
      </c>
      <c r="CS2858" s="23">
        <f t="shared" si="1180"/>
        <v>7.9333333333333336</v>
      </c>
      <c r="CT2858" s="24">
        <f t="shared" si="1154"/>
        <v>9.7159090909090917</v>
      </c>
      <c r="DB2858" s="2">
        <f t="shared" si="1190"/>
        <v>1948</v>
      </c>
      <c r="DC2858" s="20" t="s">
        <v>81</v>
      </c>
      <c r="DD2858" s="15">
        <v>11.3</v>
      </c>
      <c r="DE2858" s="15">
        <v>12.1</v>
      </c>
      <c r="DF2858" s="15">
        <v>9.1999999999999993</v>
      </c>
      <c r="DG2858" s="15">
        <v>8.9</v>
      </c>
      <c r="DH2858" s="15">
        <v>6.2</v>
      </c>
      <c r="DI2858" s="15">
        <v>4.5</v>
      </c>
      <c r="DJ2858" s="15">
        <v>4.4000000000000004</v>
      </c>
      <c r="DK2858" s="15">
        <v>5.3</v>
      </c>
      <c r="DL2858" s="15">
        <v>7.2</v>
      </c>
      <c r="DM2858" s="15">
        <v>6.8</v>
      </c>
      <c r="DN2858" s="15">
        <v>8.6999999999999993</v>
      </c>
      <c r="DO2858" s="15">
        <v>10.4</v>
      </c>
      <c r="DP2858" s="21">
        <f t="shared" si="1181"/>
        <v>7.916666666666667</v>
      </c>
      <c r="DR2858" s="22">
        <f t="shared" si="1182"/>
        <v>10.866666666666665</v>
      </c>
      <c r="DS2858" s="23">
        <f t="shared" si="1183"/>
        <v>4.7333333333333334</v>
      </c>
      <c r="DT2858" s="24">
        <f t="shared" si="1155"/>
        <v>8.0318181818181813</v>
      </c>
      <c r="EB2858" s="2">
        <f t="shared" si="1177"/>
        <v>1948</v>
      </c>
      <c r="EC2858" s="20" t="s">
        <v>81</v>
      </c>
      <c r="ED2858" s="15">
        <v>12.9</v>
      </c>
      <c r="EE2858" s="15">
        <v>13.9</v>
      </c>
      <c r="EF2858" s="15">
        <v>10.199999999999999</v>
      </c>
      <c r="EG2858" s="15">
        <v>10.3</v>
      </c>
      <c r="EH2858" s="15">
        <v>7.4</v>
      </c>
      <c r="EI2858" s="15">
        <v>7.4</v>
      </c>
      <c r="EJ2858" s="15">
        <v>5.8</v>
      </c>
      <c r="EK2858" s="15">
        <v>7.1</v>
      </c>
      <c r="EL2858" s="15">
        <v>8.6999999999999993</v>
      </c>
      <c r="EM2858" s="15">
        <v>8.4</v>
      </c>
      <c r="EN2858" s="15">
        <v>10.1</v>
      </c>
      <c r="EO2858" s="15">
        <v>11.9</v>
      </c>
      <c r="EP2858" s="21">
        <f t="shared" si="1173"/>
        <v>9.5083333333333329</v>
      </c>
      <c r="ER2858" s="22">
        <f t="shared" si="1174"/>
        <v>12.333333333333334</v>
      </c>
      <c r="ES2858" s="23">
        <f t="shared" si="1175"/>
        <v>6.7666666666666657</v>
      </c>
      <c r="ET2858" s="24">
        <f t="shared" si="1149"/>
        <v>9.5893939393939416</v>
      </c>
      <c r="FB2858" s="2">
        <f t="shared" si="1176"/>
        <v>1948</v>
      </c>
      <c r="FC2858" s="20" t="s">
        <v>81</v>
      </c>
      <c r="FD2858" s="15">
        <v>9.8000000000000007</v>
      </c>
      <c r="FE2858" s="15">
        <v>10.4</v>
      </c>
      <c r="FF2858" s="15">
        <v>6.4</v>
      </c>
      <c r="FG2858" s="15">
        <v>6.9</v>
      </c>
      <c r="FH2858" s="15">
        <v>4.2</v>
      </c>
      <c r="FI2858" s="15">
        <v>2.1</v>
      </c>
      <c r="FJ2858" s="15">
        <v>1.4</v>
      </c>
      <c r="FK2858" s="15">
        <v>3.5</v>
      </c>
      <c r="FL2858" s="15">
        <v>4.5999999999999996</v>
      </c>
      <c r="FM2858" s="15">
        <v>5.0999999999999996</v>
      </c>
      <c r="FN2858" s="15">
        <v>6</v>
      </c>
      <c r="FO2858" s="15">
        <v>8.5</v>
      </c>
      <c r="FP2858" s="21">
        <f t="shared" si="1144"/>
        <v>5.7416666666666671</v>
      </c>
      <c r="FR2858" s="22">
        <f t="shared" si="1145"/>
        <v>8.8666666666666671</v>
      </c>
      <c r="FS2858" s="23">
        <f t="shared" si="1146"/>
        <v>2.3333333333333335</v>
      </c>
      <c r="FT2858" s="24">
        <f t="shared" si="1156"/>
        <v>6.2599747474747467</v>
      </c>
      <c r="GB2858" s="2">
        <f t="shared" si="1160"/>
        <v>1948</v>
      </c>
      <c r="GC2858" s="20" t="s">
        <v>81</v>
      </c>
      <c r="GD2858" s="15">
        <v>12.4</v>
      </c>
      <c r="GE2858" s="15">
        <v>13.6</v>
      </c>
      <c r="GF2858" s="15">
        <v>10.4</v>
      </c>
      <c r="GG2858" s="15">
        <v>9.9</v>
      </c>
      <c r="GH2858" s="15">
        <v>8</v>
      </c>
      <c r="GI2858" s="15">
        <v>6.6</v>
      </c>
      <c r="GJ2858" s="15">
        <v>5.3</v>
      </c>
      <c r="GK2858" s="15">
        <v>6.8</v>
      </c>
      <c r="GL2858" s="15">
        <v>8</v>
      </c>
      <c r="GM2858" s="15">
        <v>8.1999999999999993</v>
      </c>
      <c r="GN2858" s="15">
        <v>9.4</v>
      </c>
      <c r="GO2858" s="15">
        <v>10.6</v>
      </c>
      <c r="GP2858" s="21">
        <f t="shared" si="1157"/>
        <v>9.1</v>
      </c>
      <c r="GQ2858" s="2"/>
      <c r="GR2858" s="22">
        <f t="shared" si="1158"/>
        <v>12.133333333333333</v>
      </c>
      <c r="GS2858" s="23">
        <f t="shared" si="1159"/>
        <v>6.2333333333333334</v>
      </c>
      <c r="GT2858" s="24">
        <f t="shared" si="1168"/>
        <v>9.2249999999999996</v>
      </c>
      <c r="GU2858" s="22">
        <f>AVERAGE(Sheet1!AR2858,Sheet1!BR2858,Sheet1!CR2858,Sheet1!DR2857,Sheet1!ER2858,Sheet1!FR2858,Sheet1!GR2858)</f>
        <v>11.419047619047619</v>
      </c>
      <c r="GV2858" s="23">
        <f>AVERAGE(Sheet1!AS2858,Sheet1!BS2858,Sheet1!CS2858,Sheet1!DS2857,Sheet1!ES2858,Sheet1!FS2858,Sheet1!GS2858)</f>
        <v>6.0761904761904768</v>
      </c>
      <c r="GW2858" s="22">
        <f t="shared" si="1169"/>
        <v>11.438961038961038</v>
      </c>
      <c r="GX2858" s="23">
        <f t="shared" si="1170"/>
        <v>6.0173160173160172</v>
      </c>
      <c r="GY2858" s="24">
        <f>AVERAGE(Sheet1!$AP2858,Sheet1!$BP2858,Sheet1!$CP2858,Sheet1!$DP2857,Sheet1!$EP2858,Sheet1!$FP2858,Sheet1!$GP2858)</f>
        <v>8.6380952380952376</v>
      </c>
      <c r="GZ2858" s="24">
        <f t="shared" si="1171"/>
        <v>8.6848665223665211</v>
      </c>
    </row>
    <row r="2859" spans="2:208">
      <c r="B2859" s="7"/>
      <c r="C2859" s="8">
        <f t="shared" si="1184"/>
        <v>8.1095238095238091</v>
      </c>
      <c r="D2859" s="25">
        <f t="shared" si="1148"/>
        <v>8.5090476190476192</v>
      </c>
      <c r="E2859" s="16">
        <f t="shared" si="1153"/>
        <v>8.5582142857142856</v>
      </c>
      <c r="F2859" s="8">
        <f t="shared" si="1167"/>
        <v>8.7989980158730159</v>
      </c>
      <c r="G2859" s="29">
        <f t="shared" si="1161"/>
        <v>8.7253085317460322</v>
      </c>
      <c r="H2859" s="16">
        <f t="shared" si="1185"/>
        <v>12.3</v>
      </c>
      <c r="I2859" s="17">
        <f t="shared" si="1186"/>
        <v>8.0500000000000007</v>
      </c>
      <c r="J2859" s="18">
        <f t="shared" si="1187"/>
        <v>2.1</v>
      </c>
      <c r="K2859" s="61">
        <f t="shared" si="1188"/>
        <v>7.2</v>
      </c>
      <c r="AA2859" s="2"/>
      <c r="AC2859" s="62">
        <v>1949</v>
      </c>
      <c r="AD2859" s="15">
        <v>10.6</v>
      </c>
      <c r="AE2859" s="15">
        <v>8.9</v>
      </c>
      <c r="AF2859" s="15">
        <v>10.1</v>
      </c>
      <c r="AG2859" s="15">
        <v>7.8</v>
      </c>
      <c r="AH2859" s="15">
        <v>7.5</v>
      </c>
      <c r="AI2859" s="15">
        <v>5.7</v>
      </c>
      <c r="AJ2859" s="15">
        <v>6</v>
      </c>
      <c r="AK2859" s="15">
        <v>5.9</v>
      </c>
      <c r="AL2859" s="15">
        <v>6.4</v>
      </c>
      <c r="AM2859" s="15">
        <v>7.2</v>
      </c>
      <c r="AN2859" s="15">
        <v>9.6999999999999993</v>
      </c>
      <c r="AO2859" s="15">
        <v>9</v>
      </c>
      <c r="AP2859" s="21">
        <f t="shared" si="1150"/>
        <v>7.9000000000000012</v>
      </c>
      <c r="AR2859" s="22">
        <f t="shared" si="1151"/>
        <v>9.8666666666666671</v>
      </c>
      <c r="AS2859" s="23">
        <f t="shared" si="1152"/>
        <v>5.8666666666666671</v>
      </c>
      <c r="AT2859" s="24">
        <f t="shared" si="1165"/>
        <v>8.3818181818181845</v>
      </c>
      <c r="BB2859" s="2">
        <f t="shared" si="1166"/>
        <v>1949</v>
      </c>
      <c r="BC2859" s="26">
        <v>1949</v>
      </c>
      <c r="BD2859" s="15">
        <v>11.4</v>
      </c>
      <c r="BE2859" s="15">
        <v>10.4</v>
      </c>
      <c r="BF2859" s="15">
        <v>10.5</v>
      </c>
      <c r="BG2859" s="15">
        <v>8.8000000000000007</v>
      </c>
      <c r="BH2859" s="15">
        <v>8.1</v>
      </c>
      <c r="BI2859" s="15">
        <v>6.2</v>
      </c>
      <c r="BJ2859" s="15">
        <v>8.1999999999999993</v>
      </c>
      <c r="BK2859" s="15">
        <v>7.9</v>
      </c>
      <c r="BL2859" s="15">
        <v>7.3</v>
      </c>
      <c r="BM2859" s="15">
        <v>8.6</v>
      </c>
      <c r="BN2859" s="15">
        <v>10.3</v>
      </c>
      <c r="BO2859" s="15">
        <v>9.9</v>
      </c>
      <c r="BP2859" s="21">
        <f t="shared" si="1162"/>
        <v>8.9666666666666668</v>
      </c>
      <c r="BR2859" s="22">
        <f t="shared" si="1163"/>
        <v>10.766666666666666</v>
      </c>
      <c r="BS2859" s="23">
        <f t="shared" si="1164"/>
        <v>7.4333333333333327</v>
      </c>
      <c r="BT2859" s="24">
        <f t="shared" si="1172"/>
        <v>9.3636363636363633</v>
      </c>
      <c r="CB2859" s="2">
        <f t="shared" si="1189"/>
        <v>1949</v>
      </c>
      <c r="CC2859" s="26">
        <v>1949</v>
      </c>
      <c r="CD2859" s="15">
        <v>11.4</v>
      </c>
      <c r="CE2859" s="15">
        <v>10.6</v>
      </c>
      <c r="CF2859" s="15">
        <v>10.8</v>
      </c>
      <c r="CG2859" s="15">
        <v>9.1999999999999993</v>
      </c>
      <c r="CH2859" s="15">
        <v>7.9</v>
      </c>
      <c r="CI2859" s="15">
        <v>5.9</v>
      </c>
      <c r="CJ2859" s="15">
        <v>7.4</v>
      </c>
      <c r="CK2859" s="15">
        <v>7.6</v>
      </c>
      <c r="CL2859" s="15">
        <v>6.8</v>
      </c>
      <c r="CM2859" s="15">
        <v>8</v>
      </c>
      <c r="CN2859" s="15">
        <v>10.1</v>
      </c>
      <c r="CO2859" s="15">
        <v>10.3</v>
      </c>
      <c r="CP2859" s="21">
        <f t="shared" si="1178"/>
        <v>8.8333333333333321</v>
      </c>
      <c r="CR2859" s="22">
        <f t="shared" si="1179"/>
        <v>10.933333333333332</v>
      </c>
      <c r="CS2859" s="23">
        <f t="shared" si="1180"/>
        <v>6.9666666666666659</v>
      </c>
      <c r="CT2859" s="24">
        <f t="shared" si="1154"/>
        <v>9.7833333333333332</v>
      </c>
      <c r="DB2859" s="2">
        <f t="shared" si="1190"/>
        <v>1949</v>
      </c>
      <c r="DC2859" s="20" t="s">
        <v>82</v>
      </c>
      <c r="DD2859" s="15">
        <v>10.9</v>
      </c>
      <c r="DE2859" s="15">
        <v>9.5</v>
      </c>
      <c r="DF2859" s="15">
        <v>10</v>
      </c>
      <c r="DG2859" s="15">
        <v>7.2</v>
      </c>
      <c r="DH2859" s="15">
        <v>6.8</v>
      </c>
      <c r="DI2859" s="15">
        <v>3.7</v>
      </c>
      <c r="DJ2859" s="15">
        <v>5.2</v>
      </c>
      <c r="DK2859" s="15">
        <v>5.5</v>
      </c>
      <c r="DL2859" s="15">
        <v>5.3</v>
      </c>
      <c r="DM2859" s="15">
        <v>7.4</v>
      </c>
      <c r="DN2859" s="15">
        <v>9.8000000000000007</v>
      </c>
      <c r="DO2859" s="15">
        <v>9.6</v>
      </c>
      <c r="DP2859" s="21">
        <f t="shared" si="1181"/>
        <v>7.5750000000000002</v>
      </c>
      <c r="DR2859" s="22">
        <f t="shared" si="1182"/>
        <v>10.133333333333333</v>
      </c>
      <c r="DS2859" s="23">
        <f t="shared" si="1183"/>
        <v>4.8</v>
      </c>
      <c r="DT2859" s="24">
        <f t="shared" si="1155"/>
        <v>7.9409090909090914</v>
      </c>
      <c r="EB2859" s="2">
        <f t="shared" si="1177"/>
        <v>1949</v>
      </c>
      <c r="EC2859" s="20" t="s">
        <v>82</v>
      </c>
      <c r="ED2859" s="15">
        <v>12.3</v>
      </c>
      <c r="EE2859" s="15">
        <v>10.6</v>
      </c>
      <c r="EF2859" s="15">
        <v>11.8</v>
      </c>
      <c r="EG2859" s="15">
        <v>9.9</v>
      </c>
      <c r="EH2859" s="15">
        <v>8.4</v>
      </c>
      <c r="EI2859" s="15">
        <v>6.9</v>
      </c>
      <c r="EJ2859" s="15">
        <v>6</v>
      </c>
      <c r="EK2859" s="15">
        <v>5.5</v>
      </c>
      <c r="EL2859" s="15">
        <v>6.8</v>
      </c>
      <c r="EM2859" s="15">
        <v>8.3000000000000007</v>
      </c>
      <c r="EN2859" s="15">
        <v>10.4</v>
      </c>
      <c r="EO2859" s="15">
        <v>9.9</v>
      </c>
      <c r="EP2859" s="21">
        <f t="shared" si="1173"/>
        <v>8.9</v>
      </c>
      <c r="ER2859" s="22">
        <f t="shared" si="1174"/>
        <v>11.566666666666668</v>
      </c>
      <c r="ES2859" s="23">
        <f t="shared" si="1175"/>
        <v>6.1333333333333329</v>
      </c>
      <c r="ET2859" s="24">
        <f t="shared" si="1149"/>
        <v>9.4893939393939384</v>
      </c>
      <c r="FB2859" s="2">
        <f t="shared" si="1176"/>
        <v>1949</v>
      </c>
      <c r="FC2859" s="20" t="s">
        <v>82</v>
      </c>
      <c r="FD2859" s="15">
        <v>9.4</v>
      </c>
      <c r="FE2859" s="15">
        <v>7.3</v>
      </c>
      <c r="FF2859" s="15">
        <v>8.1999999999999993</v>
      </c>
      <c r="FG2859" s="15">
        <v>4.5</v>
      </c>
      <c r="FH2859" s="15">
        <v>4</v>
      </c>
      <c r="FI2859" s="15">
        <v>2.1</v>
      </c>
      <c r="FJ2859" s="15">
        <v>3.3</v>
      </c>
      <c r="FK2859" s="15">
        <v>2.2999999999999998</v>
      </c>
      <c r="FL2859" s="15">
        <v>3.5</v>
      </c>
      <c r="FM2859" s="15">
        <v>6.4</v>
      </c>
      <c r="FN2859" s="15">
        <v>7.9</v>
      </c>
      <c r="FO2859" s="15">
        <v>6.8</v>
      </c>
      <c r="FP2859" s="21">
        <f t="shared" ref="FP2859:FP2890" si="1191">SUM(FD2859:FO2859)/12</f>
        <v>5.4749999999999988</v>
      </c>
      <c r="FR2859" s="22">
        <f t="shared" ref="FR2859:FR2890" si="1192">SUM(FD2859+FE2859+FF2859)/3</f>
        <v>8.2999999999999989</v>
      </c>
      <c r="FS2859" s="23">
        <f t="shared" ref="FS2859:FS2890" si="1193">SUM(FI2859+FJ2859+FK2859)/3</f>
        <v>2.5666666666666669</v>
      </c>
      <c r="FT2859" s="24">
        <f t="shared" si="1156"/>
        <v>6.0939393939393938</v>
      </c>
      <c r="GB2859" s="2">
        <f t="shared" si="1160"/>
        <v>1949</v>
      </c>
      <c r="GC2859" s="20" t="s">
        <v>82</v>
      </c>
      <c r="GD2859" s="15">
        <v>11.7</v>
      </c>
      <c r="GE2859" s="15">
        <v>10.6</v>
      </c>
      <c r="GF2859" s="15">
        <v>11.2</v>
      </c>
      <c r="GG2859" s="15">
        <v>8.6</v>
      </c>
      <c r="GH2859" s="15">
        <v>6.8</v>
      </c>
      <c r="GI2859" s="15">
        <v>5.3</v>
      </c>
      <c r="GJ2859" s="15">
        <v>6.7</v>
      </c>
      <c r="GK2859" s="15">
        <v>6.6</v>
      </c>
      <c r="GL2859" s="15">
        <v>6.9</v>
      </c>
      <c r="GM2859" s="15">
        <v>9.4</v>
      </c>
      <c r="GN2859" s="15">
        <v>10.8</v>
      </c>
      <c r="GO2859" s="15">
        <v>10.7</v>
      </c>
      <c r="GP2859" s="21">
        <f t="shared" si="1157"/>
        <v>8.7750000000000004</v>
      </c>
      <c r="GQ2859" s="2"/>
      <c r="GR2859" s="22">
        <f t="shared" si="1158"/>
        <v>11.166666666666666</v>
      </c>
      <c r="GS2859" s="23">
        <f t="shared" si="1159"/>
        <v>6.2</v>
      </c>
      <c r="GT2859" s="24">
        <f t="shared" si="1168"/>
        <v>9.2007575757575761</v>
      </c>
      <c r="GU2859" s="22">
        <f>AVERAGE(Sheet1!AR2859,Sheet1!BR2859,Sheet1!CR2859,Sheet1!DR2858,Sheet1!ER2859,Sheet1!FR2859,Sheet1!GR2859)</f>
        <v>10.495238095238095</v>
      </c>
      <c r="GV2859" s="23">
        <f>AVERAGE(Sheet1!AS2859,Sheet1!BS2859,Sheet1!CS2859,Sheet1!DS2858,Sheet1!ES2859,Sheet1!FS2859,Sheet1!GS2859)</f>
        <v>5.7000000000000011</v>
      </c>
      <c r="GW2859" s="22">
        <f t="shared" si="1169"/>
        <v>11.306493506493506</v>
      </c>
      <c r="GX2859" s="23">
        <f t="shared" si="1170"/>
        <v>6.0346320346320343</v>
      </c>
      <c r="GY2859" s="24">
        <f>AVERAGE(Sheet1!$AP2859,Sheet1!$BP2859,Sheet1!$CP2859,Sheet1!$DP2858,Sheet1!$EP2859,Sheet1!$FP2859,Sheet1!$GP2859)</f>
        <v>8.1095238095238091</v>
      </c>
      <c r="GZ2859" s="24">
        <f t="shared" si="1171"/>
        <v>8.620670995670995</v>
      </c>
    </row>
    <row r="2860" spans="2:208">
      <c r="B2860" s="7">
        <f>B2855+5</f>
        <v>1950</v>
      </c>
      <c r="C2860" s="8">
        <f t="shared" si="1184"/>
        <v>8.610714285714284</v>
      </c>
      <c r="D2860" s="25">
        <f t="shared" si="1148"/>
        <v>8.5519047619047601</v>
      </c>
      <c r="E2860" s="16">
        <f t="shared" si="1153"/>
        <v>8.5530952380952368</v>
      </c>
      <c r="F2860" s="8">
        <f t="shared" si="1167"/>
        <v>8.7707837301587315</v>
      </c>
      <c r="G2860" s="29">
        <f t="shared" si="1161"/>
        <v>8.7401478174603167</v>
      </c>
      <c r="H2860" s="16">
        <f t="shared" si="1185"/>
        <v>12.8</v>
      </c>
      <c r="I2860" s="17">
        <f t="shared" si="1186"/>
        <v>8.9499999999999993</v>
      </c>
      <c r="J2860" s="18">
        <f t="shared" si="1187"/>
        <v>1.4</v>
      </c>
      <c r="K2860" s="61">
        <f t="shared" si="1188"/>
        <v>7.1000000000000005</v>
      </c>
      <c r="AA2860" s="2"/>
      <c r="AC2860" s="62">
        <v>1950</v>
      </c>
      <c r="AD2860" s="15">
        <v>9.8000000000000007</v>
      </c>
      <c r="AE2860" s="15">
        <v>10.4</v>
      </c>
      <c r="AF2860" s="15">
        <v>10</v>
      </c>
      <c r="AG2860" s="15">
        <v>8.6999999999999993</v>
      </c>
      <c r="AH2860" s="15">
        <v>6.8</v>
      </c>
      <c r="AI2860" s="15">
        <v>6.1</v>
      </c>
      <c r="AJ2860" s="15">
        <v>6.6</v>
      </c>
      <c r="AK2860" s="15">
        <v>6</v>
      </c>
      <c r="AL2860" s="15">
        <v>7.7</v>
      </c>
      <c r="AM2860" s="15">
        <v>9</v>
      </c>
      <c r="AN2860" s="15">
        <v>9.3000000000000007</v>
      </c>
      <c r="AO2860" s="15">
        <v>11</v>
      </c>
      <c r="AP2860" s="21">
        <f t="shared" si="1150"/>
        <v>8.4500000000000011</v>
      </c>
      <c r="AR2860" s="22">
        <f t="shared" si="1151"/>
        <v>10.066666666666668</v>
      </c>
      <c r="AS2860" s="23">
        <f t="shared" si="1152"/>
        <v>6.2333333333333334</v>
      </c>
      <c r="AT2860" s="24">
        <f t="shared" si="1165"/>
        <v>8.3424242424242436</v>
      </c>
      <c r="BB2860" s="2">
        <f t="shared" si="1166"/>
        <v>1950</v>
      </c>
      <c r="BC2860" s="26">
        <v>1950</v>
      </c>
      <c r="BD2860" s="15">
        <v>11</v>
      </c>
      <c r="BE2860" s="15">
        <v>11.3</v>
      </c>
      <c r="BF2860" s="15">
        <v>11</v>
      </c>
      <c r="BG2860" s="15">
        <v>9.3000000000000007</v>
      </c>
      <c r="BH2860" s="15">
        <v>8.1</v>
      </c>
      <c r="BI2860" s="15">
        <v>7.1</v>
      </c>
      <c r="BJ2860" s="15">
        <v>8</v>
      </c>
      <c r="BK2860" s="15">
        <v>7.6</v>
      </c>
      <c r="BL2860" s="15">
        <v>8.9</v>
      </c>
      <c r="BM2860" s="15">
        <v>9.6999999999999993</v>
      </c>
      <c r="BN2860" s="15">
        <v>10.1</v>
      </c>
      <c r="BO2860" s="15">
        <v>11.5</v>
      </c>
      <c r="BP2860" s="21">
        <f t="shared" si="1162"/>
        <v>9.4666666666666668</v>
      </c>
      <c r="BR2860" s="22">
        <f t="shared" si="1163"/>
        <v>11.1</v>
      </c>
      <c r="BS2860" s="23">
        <f t="shared" si="1164"/>
        <v>7.5666666666666664</v>
      </c>
      <c r="BT2860" s="24">
        <f t="shared" si="1172"/>
        <v>9.3219696969696972</v>
      </c>
      <c r="CB2860" s="2">
        <f t="shared" si="1189"/>
        <v>1950</v>
      </c>
      <c r="CC2860" s="26">
        <v>1950</v>
      </c>
      <c r="CD2860" s="15">
        <v>10.9</v>
      </c>
      <c r="CE2860" s="15">
        <v>12.2</v>
      </c>
      <c r="CF2860" s="15">
        <v>12.2</v>
      </c>
      <c r="CG2860" s="15">
        <v>10.4</v>
      </c>
      <c r="CH2860" s="15">
        <v>8.6</v>
      </c>
      <c r="CI2860" s="15">
        <v>7.5</v>
      </c>
      <c r="CJ2860" s="15">
        <v>7.6</v>
      </c>
      <c r="CK2860" s="15">
        <v>6.2</v>
      </c>
      <c r="CL2860" s="15">
        <v>7.8</v>
      </c>
      <c r="CM2860" s="15">
        <v>9.8000000000000007</v>
      </c>
      <c r="CN2860" s="15">
        <v>9.5</v>
      </c>
      <c r="CO2860" s="15">
        <v>11.5</v>
      </c>
      <c r="CP2860" s="21">
        <f t="shared" si="1178"/>
        <v>9.5166666666666657</v>
      </c>
      <c r="CR2860" s="22">
        <f t="shared" si="1179"/>
        <v>11.766666666666666</v>
      </c>
      <c r="CS2860" s="23">
        <f t="shared" si="1180"/>
        <v>7.1000000000000005</v>
      </c>
      <c r="CT2860" s="24">
        <f t="shared" si="1154"/>
        <v>9.7287878787878785</v>
      </c>
      <c r="DB2860" s="2">
        <f t="shared" si="1190"/>
        <v>1950</v>
      </c>
      <c r="DC2860" s="20" t="s">
        <v>83</v>
      </c>
      <c r="DD2860" s="15">
        <v>10.3</v>
      </c>
      <c r="DE2860" s="15">
        <v>11.3</v>
      </c>
      <c r="DF2860" s="15">
        <v>10.3</v>
      </c>
      <c r="DG2860" s="15">
        <v>7.8</v>
      </c>
      <c r="DH2860" s="15">
        <v>5.8</v>
      </c>
      <c r="DI2860" s="15">
        <v>4.3</v>
      </c>
      <c r="DJ2860" s="15">
        <v>4</v>
      </c>
      <c r="DK2860" s="15">
        <v>4</v>
      </c>
      <c r="DL2860" s="15">
        <v>7.1</v>
      </c>
      <c r="DM2860" s="15">
        <v>8.8000000000000007</v>
      </c>
      <c r="DN2860" s="15">
        <v>8.6999999999999993</v>
      </c>
      <c r="DO2860" s="15">
        <v>10.8</v>
      </c>
      <c r="DP2860" s="21">
        <f t="shared" si="1181"/>
        <v>7.7666666666666657</v>
      </c>
      <c r="DR2860" s="22">
        <f t="shared" si="1182"/>
        <v>10.633333333333335</v>
      </c>
      <c r="DS2860" s="23">
        <f t="shared" si="1183"/>
        <v>4.1000000000000005</v>
      </c>
      <c r="DT2860" s="24">
        <f t="shared" si="1155"/>
        <v>7.8727272727272739</v>
      </c>
      <c r="EB2860" s="2">
        <f t="shared" si="1177"/>
        <v>1950</v>
      </c>
      <c r="EC2860" s="20" t="s">
        <v>83</v>
      </c>
      <c r="ED2860" s="15">
        <v>11.3</v>
      </c>
      <c r="EE2860" s="15">
        <v>12.8</v>
      </c>
      <c r="EF2860" s="15">
        <v>12.4</v>
      </c>
      <c r="EG2860" s="15">
        <v>10.4</v>
      </c>
      <c r="EH2860" s="15">
        <v>9</v>
      </c>
      <c r="EI2860" s="15">
        <v>7.5</v>
      </c>
      <c r="EJ2860" s="15">
        <v>7.2</v>
      </c>
      <c r="EK2860" s="15">
        <v>6.5</v>
      </c>
      <c r="EL2860" s="15">
        <v>8.6</v>
      </c>
      <c r="EM2860" s="15">
        <v>9.8000000000000007</v>
      </c>
      <c r="EN2860" s="15">
        <v>10.6</v>
      </c>
      <c r="EO2860" s="15">
        <v>12</v>
      </c>
      <c r="EP2860" s="21">
        <f t="shared" si="1173"/>
        <v>9.841666666666665</v>
      </c>
      <c r="ER2860" s="22">
        <f t="shared" si="1174"/>
        <v>12.166666666666666</v>
      </c>
      <c r="ES2860" s="23">
        <f t="shared" si="1175"/>
        <v>7.0666666666666664</v>
      </c>
      <c r="ET2860" s="24">
        <f t="shared" si="1149"/>
        <v>9.4674242424242436</v>
      </c>
      <c r="FB2860" s="2">
        <f t="shared" si="1176"/>
        <v>1950</v>
      </c>
      <c r="FC2860" s="20" t="s">
        <v>83</v>
      </c>
      <c r="FD2860" s="15">
        <v>7.8</v>
      </c>
      <c r="FE2860" s="15">
        <v>9.9</v>
      </c>
      <c r="FF2860" s="15">
        <v>9.4</v>
      </c>
      <c r="FG2860" s="15">
        <v>6.3</v>
      </c>
      <c r="FH2860" s="15">
        <v>4.5999999999999996</v>
      </c>
      <c r="FI2860" s="15">
        <v>1.4</v>
      </c>
      <c r="FJ2860" s="15">
        <v>3.1</v>
      </c>
      <c r="FK2860" s="15">
        <v>2.8</v>
      </c>
      <c r="FL2860" s="15">
        <v>5.2</v>
      </c>
      <c r="FM2860" s="15">
        <v>6.9</v>
      </c>
      <c r="FN2860" s="15">
        <v>7.5</v>
      </c>
      <c r="FO2860" s="15">
        <v>9</v>
      </c>
      <c r="FP2860" s="21">
        <f t="shared" si="1191"/>
        <v>6.1583333333333341</v>
      </c>
      <c r="FR2860" s="22">
        <f t="shared" si="1192"/>
        <v>9.0333333333333332</v>
      </c>
      <c r="FS2860" s="23">
        <f t="shared" si="1193"/>
        <v>2.4333333333333331</v>
      </c>
      <c r="FT2860" s="24">
        <f t="shared" si="1156"/>
        <v>5.9848484848484853</v>
      </c>
      <c r="GB2860" s="2">
        <f t="shared" si="1160"/>
        <v>1950</v>
      </c>
      <c r="GC2860" s="20" t="s">
        <v>83</v>
      </c>
      <c r="GD2860" s="15">
        <v>11.3</v>
      </c>
      <c r="GE2860" s="15">
        <v>12.3</v>
      </c>
      <c r="GF2860" s="15">
        <v>12.2</v>
      </c>
      <c r="GG2860" s="15">
        <v>9.5</v>
      </c>
      <c r="GH2860" s="15">
        <v>7.3</v>
      </c>
      <c r="GI2860" s="15">
        <v>5.0999999999999996</v>
      </c>
      <c r="GJ2860" s="15">
        <v>6.4</v>
      </c>
      <c r="GK2860" s="15">
        <v>6.2</v>
      </c>
      <c r="GL2860" s="15">
        <v>8.5</v>
      </c>
      <c r="GM2860" s="15">
        <v>9.6999999999999993</v>
      </c>
      <c r="GN2860" s="15">
        <v>10.199999999999999</v>
      </c>
      <c r="GO2860" s="15">
        <v>12.5</v>
      </c>
      <c r="GP2860" s="21">
        <f t="shared" si="1157"/>
        <v>9.2666666666666675</v>
      </c>
      <c r="GQ2860" s="2"/>
      <c r="GR2860" s="22">
        <f t="shared" si="1158"/>
        <v>11.933333333333332</v>
      </c>
      <c r="GS2860" s="23">
        <f t="shared" si="1159"/>
        <v>5.8999999999999995</v>
      </c>
      <c r="GT2860" s="24">
        <f t="shared" si="1168"/>
        <v>9.1545454545454543</v>
      </c>
      <c r="GU2860" s="22">
        <f>AVERAGE(Sheet1!AR2860,Sheet1!BR2860,Sheet1!CR2860,Sheet1!DR2859,Sheet1!ER2860,Sheet1!FR2860,Sheet1!GR2860)</f>
        <v>10.885714285714286</v>
      </c>
      <c r="GV2860" s="23">
        <f>AVERAGE(Sheet1!AS2860,Sheet1!BS2860,Sheet1!CS2860,Sheet1!DS2859,Sheet1!ES2860,Sheet1!FS2860,Sheet1!GS2860)</f>
        <v>5.871428571428571</v>
      </c>
      <c r="GW2860" s="22">
        <f t="shared" si="1169"/>
        <v>11.222943722943723</v>
      </c>
      <c r="GX2860" s="23">
        <f t="shared" si="1170"/>
        <v>5.9974025974025977</v>
      </c>
      <c r="GY2860" s="24">
        <f>AVERAGE(Sheet1!$AP2860,Sheet1!$BP2860,Sheet1!$CP2860,Sheet1!$DP2859,Sheet1!$EP2860,Sheet1!$FP2860,Sheet1!$GP2860)</f>
        <v>8.610714285714284</v>
      </c>
      <c r="GZ2860" s="24">
        <f t="shared" si="1171"/>
        <v>8.562987012987012</v>
      </c>
    </row>
    <row r="2861" spans="2:208">
      <c r="B2861" s="7"/>
      <c r="C2861" s="8">
        <f t="shared" si="1184"/>
        <v>8.6857142857142851</v>
      </c>
      <c r="D2861" s="25">
        <f t="shared" ref="D2861:D2892" si="1194">AVERAGE(C2857:C2861)</f>
        <v>8.6033333333333335</v>
      </c>
      <c r="E2861" s="16">
        <f t="shared" si="1153"/>
        <v>8.5538095238095231</v>
      </c>
      <c r="F2861" s="8">
        <f t="shared" si="1167"/>
        <v>8.7656051587301587</v>
      </c>
      <c r="G2861" s="29">
        <f t="shared" si="1161"/>
        <v>8.7571537698412705</v>
      </c>
      <c r="H2861" s="16">
        <f t="shared" si="1185"/>
        <v>14.8</v>
      </c>
      <c r="I2861" s="17">
        <f t="shared" si="1186"/>
        <v>8.6</v>
      </c>
      <c r="J2861" s="18">
        <f t="shared" si="1187"/>
        <v>1.9</v>
      </c>
      <c r="K2861" s="61">
        <f t="shared" si="1188"/>
        <v>8.35</v>
      </c>
      <c r="AA2861" s="2"/>
      <c r="AC2861" s="62">
        <v>1951</v>
      </c>
      <c r="AD2861" s="15">
        <v>13.3</v>
      </c>
      <c r="AE2861" s="15">
        <v>11.7</v>
      </c>
      <c r="AF2861" s="15">
        <v>11.7</v>
      </c>
      <c r="AG2861" s="15">
        <v>7.9</v>
      </c>
      <c r="AH2861" s="15">
        <v>8</v>
      </c>
      <c r="AI2861" s="15">
        <v>6.2</v>
      </c>
      <c r="AJ2861" s="15">
        <v>6.1</v>
      </c>
      <c r="AK2861" s="15">
        <v>4.9000000000000004</v>
      </c>
      <c r="AL2861" s="15">
        <v>6.7</v>
      </c>
      <c r="AM2861" s="15">
        <v>7.7</v>
      </c>
      <c r="AN2861" s="15">
        <v>7.9</v>
      </c>
      <c r="AO2861" s="15">
        <v>9.1999999999999993</v>
      </c>
      <c r="AP2861" s="21">
        <f t="shared" si="1150"/>
        <v>8.4416666666666682</v>
      </c>
      <c r="AR2861" s="22">
        <f t="shared" si="1151"/>
        <v>12.233333333333334</v>
      </c>
      <c r="AS2861" s="23">
        <f t="shared" si="1152"/>
        <v>5.7333333333333343</v>
      </c>
      <c r="AT2861" s="24">
        <f t="shared" si="1165"/>
        <v>8.3401515151515166</v>
      </c>
      <c r="BB2861" s="2">
        <f t="shared" si="1166"/>
        <v>1951</v>
      </c>
      <c r="BC2861" s="26">
        <v>1951</v>
      </c>
      <c r="BD2861" s="15">
        <v>13.9</v>
      </c>
      <c r="BE2861" s="15">
        <v>12.8</v>
      </c>
      <c r="BF2861" s="15">
        <v>12.3</v>
      </c>
      <c r="BG2861" s="15">
        <v>8.6999999999999993</v>
      </c>
      <c r="BH2861" s="15">
        <v>9.6</v>
      </c>
      <c r="BI2861" s="15">
        <v>6.2</v>
      </c>
      <c r="BJ2861" s="15">
        <v>7.3</v>
      </c>
      <c r="BK2861" s="15">
        <v>6</v>
      </c>
      <c r="BL2861" s="15">
        <v>8.1999999999999993</v>
      </c>
      <c r="BM2861" s="15">
        <v>8.6999999999999993</v>
      </c>
      <c r="BN2861" s="15">
        <v>9.4</v>
      </c>
      <c r="BO2861" s="15">
        <v>10.199999999999999</v>
      </c>
      <c r="BP2861" s="21">
        <f t="shared" si="1162"/>
        <v>9.4416666666666682</v>
      </c>
      <c r="BR2861" s="22">
        <f t="shared" si="1163"/>
        <v>13</v>
      </c>
      <c r="BS2861" s="23">
        <f t="shared" si="1164"/>
        <v>6.5</v>
      </c>
      <c r="BT2861" s="24">
        <f t="shared" si="1172"/>
        <v>9.2969696969696969</v>
      </c>
      <c r="CB2861" s="2">
        <f t="shared" si="1189"/>
        <v>1951</v>
      </c>
      <c r="CC2861" s="26">
        <v>1951</v>
      </c>
      <c r="CD2861" s="15">
        <v>13.9</v>
      </c>
      <c r="CE2861" s="15">
        <v>14.4</v>
      </c>
      <c r="CF2861" s="15">
        <v>13.1</v>
      </c>
      <c r="CG2861" s="15">
        <v>9.1</v>
      </c>
      <c r="CH2861" s="15">
        <v>9</v>
      </c>
      <c r="CI2861" s="15">
        <v>8.3000000000000007</v>
      </c>
      <c r="CJ2861" s="15">
        <v>7.5</v>
      </c>
      <c r="CK2861" s="15">
        <v>6.6</v>
      </c>
      <c r="CL2861" s="15">
        <v>7.8</v>
      </c>
      <c r="CM2861" s="15">
        <v>8.4</v>
      </c>
      <c r="CN2861" s="15">
        <v>8.8000000000000007</v>
      </c>
      <c r="CO2861" s="15">
        <v>9.9</v>
      </c>
      <c r="CP2861" s="21">
        <f t="shared" si="1178"/>
        <v>9.7333333333333325</v>
      </c>
      <c r="CR2861" s="22">
        <f t="shared" si="1179"/>
        <v>13.799999999999999</v>
      </c>
      <c r="CS2861" s="23">
        <f t="shared" si="1180"/>
        <v>7.4666666666666659</v>
      </c>
      <c r="CT2861" s="24">
        <f t="shared" si="1154"/>
        <v>9.7371212121212114</v>
      </c>
      <c r="DB2861" s="2">
        <f t="shared" si="1190"/>
        <v>1951</v>
      </c>
      <c r="DC2861" s="20" t="s">
        <v>84</v>
      </c>
      <c r="DD2861" s="15">
        <v>13.7</v>
      </c>
      <c r="DE2861" s="15">
        <v>12</v>
      </c>
      <c r="DF2861" s="15">
        <v>11.6</v>
      </c>
      <c r="DG2861" s="15">
        <v>7.5</v>
      </c>
      <c r="DH2861" s="15">
        <v>6.9</v>
      </c>
      <c r="DI2861" s="15">
        <v>4.3</v>
      </c>
      <c r="DJ2861" s="15">
        <v>5</v>
      </c>
      <c r="DK2861" s="15">
        <v>4.0999999999999996</v>
      </c>
      <c r="DL2861" s="15">
        <v>6.6</v>
      </c>
      <c r="DM2861" s="15">
        <v>7.4</v>
      </c>
      <c r="DN2861" s="15">
        <v>8.6</v>
      </c>
      <c r="DO2861" s="15">
        <v>9.1</v>
      </c>
      <c r="DP2861" s="21">
        <f t="shared" si="1181"/>
        <v>8.0666666666666647</v>
      </c>
      <c r="DR2861" s="22">
        <f t="shared" si="1182"/>
        <v>12.433333333333332</v>
      </c>
      <c r="DS2861" s="23">
        <f t="shared" si="1183"/>
        <v>4.4666666666666668</v>
      </c>
      <c r="DT2861" s="24">
        <f t="shared" si="1155"/>
        <v>7.8780303030303029</v>
      </c>
      <c r="EB2861" s="2">
        <f t="shared" si="1177"/>
        <v>1951</v>
      </c>
      <c r="EC2861" s="20" t="s">
        <v>84</v>
      </c>
      <c r="ED2861" s="15">
        <v>14.7</v>
      </c>
      <c r="EE2861" s="15">
        <v>14</v>
      </c>
      <c r="EF2861" s="15">
        <v>13.5</v>
      </c>
      <c r="EG2861" s="15">
        <v>8.4</v>
      </c>
      <c r="EH2861" s="15">
        <v>9</v>
      </c>
      <c r="EI2861" s="15">
        <v>8.8000000000000007</v>
      </c>
      <c r="EJ2861" s="15">
        <v>6.8</v>
      </c>
      <c r="EK2861" s="15">
        <v>5.7</v>
      </c>
      <c r="EL2861" s="15">
        <v>7.6</v>
      </c>
      <c r="EM2861" s="15">
        <v>8.6</v>
      </c>
      <c r="EN2861" s="15">
        <v>9.1999999999999993</v>
      </c>
      <c r="EO2861" s="15">
        <v>11.3</v>
      </c>
      <c r="EP2861" s="21">
        <f t="shared" si="1173"/>
        <v>9.7999999999999989</v>
      </c>
      <c r="ER2861" s="22">
        <f t="shared" si="1174"/>
        <v>14.066666666666668</v>
      </c>
      <c r="ES2861" s="23">
        <f t="shared" si="1175"/>
        <v>7.1000000000000005</v>
      </c>
      <c r="ET2861" s="24">
        <f t="shared" si="1149"/>
        <v>9.5075757575757578</v>
      </c>
      <c r="FB2861" s="2">
        <f t="shared" si="1176"/>
        <v>1951</v>
      </c>
      <c r="FC2861" s="20" t="s">
        <v>84</v>
      </c>
      <c r="FD2861" s="15">
        <v>11.6</v>
      </c>
      <c r="FE2861" s="15">
        <v>10.4</v>
      </c>
      <c r="FF2861" s="15">
        <v>9.6</v>
      </c>
      <c r="FG2861" s="15">
        <v>4.5</v>
      </c>
      <c r="FH2861" s="15">
        <v>4.5999999999999996</v>
      </c>
      <c r="FI2861" s="15">
        <v>3.2</v>
      </c>
      <c r="FJ2861" s="15">
        <v>3.2</v>
      </c>
      <c r="FK2861" s="15">
        <v>1.9</v>
      </c>
      <c r="FL2861" s="15">
        <v>4.5999999999999996</v>
      </c>
      <c r="FM2861" s="15">
        <v>4.9000000000000004</v>
      </c>
      <c r="FN2861" s="15">
        <v>6.2</v>
      </c>
      <c r="FO2861" s="15">
        <v>8.4</v>
      </c>
      <c r="FP2861" s="21">
        <f t="shared" si="1191"/>
        <v>6.0916666666666677</v>
      </c>
      <c r="FR2861" s="22">
        <f t="shared" si="1192"/>
        <v>10.533333333333333</v>
      </c>
      <c r="FS2861" s="23">
        <f t="shared" si="1193"/>
        <v>2.7666666666666671</v>
      </c>
      <c r="FT2861" s="24">
        <f t="shared" si="1156"/>
        <v>6.0318181818181813</v>
      </c>
      <c r="GB2861" s="2">
        <f t="shared" si="1160"/>
        <v>1951</v>
      </c>
      <c r="GC2861" s="20" t="s">
        <v>84</v>
      </c>
      <c r="GD2861" s="15">
        <v>14.8</v>
      </c>
      <c r="GE2861" s="15">
        <v>13.5</v>
      </c>
      <c r="GF2861" s="15">
        <v>13.1</v>
      </c>
      <c r="GG2861" s="15">
        <v>8.6999999999999993</v>
      </c>
      <c r="GH2861" s="15">
        <v>9.1</v>
      </c>
      <c r="GI2861" s="15">
        <v>5.8</v>
      </c>
      <c r="GJ2861" s="15">
        <v>7</v>
      </c>
      <c r="GK2861" s="15">
        <v>5.6</v>
      </c>
      <c r="GL2861" s="15">
        <v>7.1</v>
      </c>
      <c r="GM2861" s="15">
        <v>8.6999999999999993</v>
      </c>
      <c r="GN2861" s="15">
        <v>9.5</v>
      </c>
      <c r="GO2861" s="15">
        <v>11.4</v>
      </c>
      <c r="GP2861" s="21">
        <f t="shared" si="1157"/>
        <v>9.5250000000000004</v>
      </c>
      <c r="GQ2861" s="2"/>
      <c r="GR2861" s="22">
        <f t="shared" si="1158"/>
        <v>13.799999999999999</v>
      </c>
      <c r="GS2861" s="23">
        <f t="shared" si="1159"/>
        <v>6.1333333333333329</v>
      </c>
      <c r="GT2861" s="24">
        <f t="shared" si="1168"/>
        <v>9.1696969696969717</v>
      </c>
      <c r="GU2861" s="22">
        <f>AVERAGE(Sheet1!AR2861,Sheet1!BR2861,Sheet1!CR2861,Sheet1!DR2860,Sheet1!ER2861,Sheet1!FR2861,Sheet1!GR2861)</f>
        <v>12.580952380952381</v>
      </c>
      <c r="GV2861" s="23">
        <f>AVERAGE(Sheet1!AS2861,Sheet1!BS2861,Sheet1!CS2861,Sheet1!DS2860,Sheet1!ES2861,Sheet1!FS2861,Sheet1!GS2861)</f>
        <v>5.6857142857142859</v>
      </c>
      <c r="GW2861" s="22">
        <f t="shared" si="1169"/>
        <v>11.373593073593073</v>
      </c>
      <c r="GX2861" s="23">
        <f t="shared" si="1170"/>
        <v>5.9242424242424248</v>
      </c>
      <c r="GY2861" s="24">
        <f>AVERAGE(Sheet1!$AP2861,Sheet1!$BP2861,Sheet1!$CP2861,Sheet1!$DP2860,Sheet1!$EP2861,Sheet1!$FP2861,Sheet1!$GP2861)</f>
        <v>8.6857142857142851</v>
      </c>
      <c r="GZ2861" s="24">
        <f t="shared" si="1171"/>
        <v>8.5651515151515145</v>
      </c>
    </row>
    <row r="2862" spans="2:208">
      <c r="B2862" s="7"/>
      <c r="C2862" s="8">
        <f t="shared" si="1184"/>
        <v>8.5043650793650798</v>
      </c>
      <c r="D2862" s="25">
        <f t="shared" si="1194"/>
        <v>8.5096825396825402</v>
      </c>
      <c r="E2862" s="16">
        <f t="shared" si="1153"/>
        <v>8.5078174603174599</v>
      </c>
      <c r="F2862" s="8">
        <f t="shared" si="1167"/>
        <v>8.7401091269841267</v>
      </c>
      <c r="G2862" s="29">
        <f t="shared" si="1161"/>
        <v>8.7719494047619051</v>
      </c>
      <c r="H2862" s="16">
        <f t="shared" si="1185"/>
        <v>13.7</v>
      </c>
      <c r="I2862" s="17">
        <f t="shared" si="1186"/>
        <v>8.5500000000000007</v>
      </c>
      <c r="J2862" s="18">
        <f t="shared" si="1187"/>
        <v>1.8</v>
      </c>
      <c r="K2862" s="61">
        <f t="shared" si="1188"/>
        <v>7.75</v>
      </c>
      <c r="AA2862" s="2"/>
      <c r="AC2862" s="62">
        <v>1952</v>
      </c>
      <c r="AD2862" s="15">
        <v>10.1</v>
      </c>
      <c r="AE2862" s="15">
        <v>9.9</v>
      </c>
      <c r="AF2862" s="15">
        <v>10.3</v>
      </c>
      <c r="AG2862" s="15">
        <v>8.4</v>
      </c>
      <c r="AH2862" s="15">
        <v>7.9</v>
      </c>
      <c r="AI2862" s="15">
        <v>6</v>
      </c>
      <c r="AJ2862" s="15">
        <v>6.2</v>
      </c>
      <c r="AK2862" s="15">
        <v>5.8</v>
      </c>
      <c r="AL2862" s="15">
        <v>6.5</v>
      </c>
      <c r="AM2862" s="15">
        <v>6.7</v>
      </c>
      <c r="AN2862" s="15">
        <v>8.4</v>
      </c>
      <c r="AO2862" s="15">
        <v>10.1</v>
      </c>
      <c r="AP2862" s="21">
        <f t="shared" si="1150"/>
        <v>8.0250000000000004</v>
      </c>
      <c r="AR2862" s="22">
        <f t="shared" si="1151"/>
        <v>10.1</v>
      </c>
      <c r="AS2862" s="23">
        <f t="shared" si="1152"/>
        <v>6</v>
      </c>
      <c r="AT2862" s="24">
        <f t="shared" si="1165"/>
        <v>8.3098484848484855</v>
      </c>
      <c r="BB2862" s="2">
        <f t="shared" si="1166"/>
        <v>1952</v>
      </c>
      <c r="BC2862" s="26">
        <v>1952</v>
      </c>
      <c r="BD2862" s="15">
        <v>11.9</v>
      </c>
      <c r="BE2862" s="15">
        <v>11.1</v>
      </c>
      <c r="BF2862" s="15">
        <v>11.7</v>
      </c>
      <c r="BG2862" s="15">
        <v>9.6</v>
      </c>
      <c r="BH2862" s="15">
        <v>8.9</v>
      </c>
      <c r="BI2862" s="15">
        <v>8.1999999999999993</v>
      </c>
      <c r="BJ2862" s="15">
        <v>7</v>
      </c>
      <c r="BK2862" s="15">
        <v>6.7</v>
      </c>
      <c r="BL2862" s="15">
        <v>8.1999999999999993</v>
      </c>
      <c r="BM2862" s="15">
        <v>9.1</v>
      </c>
      <c r="BN2862" s="15">
        <v>9.6</v>
      </c>
      <c r="BO2862" s="15">
        <v>11.4</v>
      </c>
      <c r="BP2862" s="21">
        <f t="shared" si="1162"/>
        <v>9.4500000000000011</v>
      </c>
      <c r="BR2862" s="22">
        <f t="shared" si="1163"/>
        <v>11.566666666666668</v>
      </c>
      <c r="BS2862" s="23">
        <f t="shared" si="1164"/>
        <v>7.3</v>
      </c>
      <c r="BT2862" s="24">
        <f t="shared" si="1172"/>
        <v>9.3143939393939394</v>
      </c>
      <c r="CB2862" s="2">
        <f t="shared" si="1189"/>
        <v>1952</v>
      </c>
      <c r="CC2862" s="26">
        <v>1952</v>
      </c>
      <c r="CD2862" s="15">
        <v>11.7</v>
      </c>
      <c r="CE2862" s="15">
        <v>11.7</v>
      </c>
      <c r="CF2862" s="15">
        <v>12.2</v>
      </c>
      <c r="CG2862" s="15">
        <v>10.3</v>
      </c>
      <c r="CH2862" s="15">
        <v>9.5</v>
      </c>
      <c r="CI2862" s="15">
        <v>8.6</v>
      </c>
      <c r="CJ2862" s="15">
        <v>6.8</v>
      </c>
      <c r="CK2862" s="15">
        <v>6.4</v>
      </c>
      <c r="CL2862" s="15">
        <v>7.9</v>
      </c>
      <c r="CM2862" s="15">
        <v>8.6</v>
      </c>
      <c r="CN2862" s="15">
        <v>9.6999999999999993</v>
      </c>
      <c r="CO2862" s="27">
        <f>(SUM(CO2859:CO2861)+SUM(CO2863:CO2865))/6</f>
        <v>10.666666666666666</v>
      </c>
      <c r="CP2862" s="21">
        <f t="shared" si="1178"/>
        <v>9.5055555555555564</v>
      </c>
      <c r="CR2862" s="22">
        <f t="shared" si="1179"/>
        <v>11.866666666666665</v>
      </c>
      <c r="CS2862" s="23">
        <f t="shared" si="1180"/>
        <v>7.2666666666666657</v>
      </c>
      <c r="CT2862" s="24">
        <f t="shared" si="1154"/>
        <v>9.6838383838383848</v>
      </c>
      <c r="DB2862" s="2">
        <f t="shared" si="1190"/>
        <v>1952</v>
      </c>
      <c r="DC2862" s="20" t="s">
        <v>85</v>
      </c>
      <c r="DD2862" s="15">
        <v>11.3</v>
      </c>
      <c r="DE2862" s="15">
        <v>10.3</v>
      </c>
      <c r="DF2862" s="15">
        <v>10.199999999999999</v>
      </c>
      <c r="DG2862" s="15">
        <v>7.4</v>
      </c>
      <c r="DH2862" s="15">
        <v>7.1</v>
      </c>
      <c r="DI2862" s="15">
        <v>5.8</v>
      </c>
      <c r="DJ2862" s="15">
        <v>4.7</v>
      </c>
      <c r="DK2862" s="15">
        <v>3.5</v>
      </c>
      <c r="DL2862" s="15">
        <v>6.3</v>
      </c>
      <c r="DM2862" s="15">
        <v>7.2</v>
      </c>
      <c r="DN2862" s="15">
        <v>8.5</v>
      </c>
      <c r="DO2862" s="15">
        <v>10.5</v>
      </c>
      <c r="DP2862" s="21">
        <f t="shared" si="1181"/>
        <v>7.7333333333333343</v>
      </c>
      <c r="DR2862" s="22">
        <f t="shared" si="1182"/>
        <v>10.6</v>
      </c>
      <c r="DS2862" s="23">
        <f t="shared" si="1183"/>
        <v>4.666666666666667</v>
      </c>
      <c r="DT2862" s="24">
        <f t="shared" si="1155"/>
        <v>7.8719696969696962</v>
      </c>
      <c r="EB2862" s="2">
        <f t="shared" si="1177"/>
        <v>1952</v>
      </c>
      <c r="EC2862" s="20" t="s">
        <v>85</v>
      </c>
      <c r="ED2862" s="15">
        <v>11.8</v>
      </c>
      <c r="EE2862" s="15">
        <v>11.9</v>
      </c>
      <c r="EF2862" s="15">
        <v>13.4</v>
      </c>
      <c r="EG2862" s="15">
        <v>9.8000000000000007</v>
      </c>
      <c r="EH2862" s="15">
        <v>9</v>
      </c>
      <c r="EI2862" s="15">
        <v>7.2</v>
      </c>
      <c r="EJ2862" s="15">
        <v>6.1</v>
      </c>
      <c r="EK2862" s="15">
        <v>6.2</v>
      </c>
      <c r="EL2862" s="15">
        <v>7.5</v>
      </c>
      <c r="EM2862" s="15">
        <v>9.3000000000000007</v>
      </c>
      <c r="EN2862" s="15">
        <v>10.199999999999999</v>
      </c>
      <c r="EO2862" s="15">
        <v>12.1</v>
      </c>
      <c r="EP2862" s="21">
        <f t="shared" si="1173"/>
        <v>9.5416666666666661</v>
      </c>
      <c r="ER2862" s="22">
        <f t="shared" si="1174"/>
        <v>12.366666666666667</v>
      </c>
      <c r="ES2862" s="23">
        <f t="shared" si="1175"/>
        <v>6.5</v>
      </c>
      <c r="ET2862" s="24">
        <f t="shared" ref="ET2862:ET2893" si="1195">AVERAGE(EP2852:EP2862)</f>
        <v>9.5053030303030326</v>
      </c>
      <c r="FB2862" s="2">
        <f t="shared" si="1176"/>
        <v>1952</v>
      </c>
      <c r="FC2862" s="20" t="s">
        <v>85</v>
      </c>
      <c r="FD2862" s="15">
        <v>8.1</v>
      </c>
      <c r="FE2862" s="15">
        <v>8.5</v>
      </c>
      <c r="FF2862" s="15">
        <v>9.1</v>
      </c>
      <c r="FG2862" s="15">
        <v>5.4</v>
      </c>
      <c r="FH2862" s="15">
        <v>5</v>
      </c>
      <c r="FI2862" s="15">
        <v>3.5</v>
      </c>
      <c r="FJ2862" s="15">
        <v>2.2999999999999998</v>
      </c>
      <c r="FK2862" s="15">
        <v>1.8</v>
      </c>
      <c r="FL2862" s="15">
        <v>4.5</v>
      </c>
      <c r="FM2862" s="15">
        <v>6.5</v>
      </c>
      <c r="FN2862" s="15">
        <v>7</v>
      </c>
      <c r="FO2862" s="15">
        <v>8.4</v>
      </c>
      <c r="FP2862" s="21">
        <f t="shared" si="1191"/>
        <v>5.8416666666666659</v>
      </c>
      <c r="FR2862" s="22">
        <f t="shared" si="1192"/>
        <v>8.5666666666666682</v>
      </c>
      <c r="FS2862" s="23">
        <f t="shared" si="1193"/>
        <v>2.5333333333333332</v>
      </c>
      <c r="FT2862" s="24">
        <f t="shared" si="1156"/>
        <v>5.9946969696969692</v>
      </c>
      <c r="GB2862" s="2">
        <f t="shared" si="1160"/>
        <v>1952</v>
      </c>
      <c r="GC2862" s="20" t="s">
        <v>85</v>
      </c>
      <c r="GD2862" s="15">
        <v>11.5</v>
      </c>
      <c r="GE2862" s="15">
        <v>11.7</v>
      </c>
      <c r="GF2862" s="15">
        <v>12.6</v>
      </c>
      <c r="GG2862" s="15">
        <v>8.9</v>
      </c>
      <c r="GH2862" s="15">
        <v>8.6999999999999993</v>
      </c>
      <c r="GI2862" s="15">
        <v>7</v>
      </c>
      <c r="GJ2862" s="15">
        <v>5.2</v>
      </c>
      <c r="GK2862" s="15">
        <v>5.2</v>
      </c>
      <c r="GL2862" s="15">
        <v>7.7</v>
      </c>
      <c r="GM2862" s="15">
        <v>9.1999999999999993</v>
      </c>
      <c r="GN2862" s="15">
        <v>10</v>
      </c>
      <c r="GO2862" s="15">
        <v>11.5</v>
      </c>
      <c r="GP2862" s="21">
        <f t="shared" si="1157"/>
        <v>9.1</v>
      </c>
      <c r="GQ2862" s="2"/>
      <c r="GR2862" s="22">
        <f t="shared" si="1158"/>
        <v>11.933333333333332</v>
      </c>
      <c r="GS2862" s="23">
        <f t="shared" si="1159"/>
        <v>5.8</v>
      </c>
      <c r="GT2862" s="24">
        <f t="shared" si="1168"/>
        <v>9.1590909090909101</v>
      </c>
      <c r="GU2862" s="22">
        <f>AVERAGE(Sheet1!AR2862,Sheet1!BR2862,Sheet1!CR2862,Sheet1!DR2861,Sheet1!ER2862,Sheet1!FR2862,Sheet1!GR2862)</f>
        <v>11.261904761904761</v>
      </c>
      <c r="GV2862" s="23">
        <f>AVERAGE(Sheet1!AS2862,Sheet1!BS2862,Sheet1!CS2862,Sheet1!DS2861,Sheet1!ES2862,Sheet1!FS2862,Sheet1!GS2862)</f>
        <v>5.6952380952380945</v>
      </c>
      <c r="GW2862" s="22">
        <f t="shared" si="1169"/>
        <v>11.362337662337662</v>
      </c>
      <c r="GX2862" s="23">
        <f t="shared" si="1170"/>
        <v>5.8896103896103904</v>
      </c>
      <c r="GY2862" s="24">
        <f>AVERAGE(Sheet1!$AP2862,Sheet1!$BP2862,Sheet1!$CP2862,Sheet1!$DP2861,Sheet1!$EP2862,Sheet1!$FP2862,Sheet1!$GP2862)</f>
        <v>8.5043650793650798</v>
      </c>
      <c r="GZ2862" s="24">
        <f t="shared" si="1171"/>
        <v>8.5493145743145753</v>
      </c>
    </row>
    <row r="2863" spans="2:208">
      <c r="B2863" s="7"/>
      <c r="C2863" s="8">
        <f t="shared" si="1184"/>
        <v>8.5297619047619069</v>
      </c>
      <c r="D2863" s="25">
        <f t="shared" si="1194"/>
        <v>8.4880158730158719</v>
      </c>
      <c r="E2863" s="16">
        <f t="shared" si="1153"/>
        <v>8.5298412698412722</v>
      </c>
      <c r="F2863" s="8">
        <f t="shared" si="1167"/>
        <v>8.7279067460317457</v>
      </c>
      <c r="G2863" s="29">
        <f t="shared" si="1161"/>
        <v>8.783252976190477</v>
      </c>
      <c r="H2863" s="16">
        <f t="shared" si="1185"/>
        <v>13.6</v>
      </c>
      <c r="I2863" s="17">
        <f t="shared" si="1186"/>
        <v>8.6</v>
      </c>
      <c r="J2863" s="18">
        <f t="shared" si="1187"/>
        <v>2</v>
      </c>
      <c r="K2863" s="61">
        <f t="shared" si="1188"/>
        <v>7.8</v>
      </c>
      <c r="AA2863" s="2"/>
      <c r="AC2863" s="62">
        <v>1953</v>
      </c>
      <c r="AD2863" s="15">
        <v>11.6</v>
      </c>
      <c r="AE2863" s="15">
        <v>11.9</v>
      </c>
      <c r="AF2863" s="15">
        <v>9.9</v>
      </c>
      <c r="AG2863" s="15">
        <v>9</v>
      </c>
      <c r="AH2863" s="15">
        <v>8.8000000000000007</v>
      </c>
      <c r="AI2863" s="15">
        <v>5.0999999999999996</v>
      </c>
      <c r="AJ2863" s="15">
        <v>4.8</v>
      </c>
      <c r="AK2863" s="15">
        <v>5.7</v>
      </c>
      <c r="AL2863" s="15">
        <v>6.2</v>
      </c>
      <c r="AM2863" s="15">
        <v>7.3</v>
      </c>
      <c r="AN2863" s="15">
        <v>8.4</v>
      </c>
      <c r="AO2863" s="15">
        <v>9</v>
      </c>
      <c r="AP2863" s="21">
        <f t="shared" si="1150"/>
        <v>8.1416666666666675</v>
      </c>
      <c r="AR2863" s="22">
        <f t="shared" si="1151"/>
        <v>11.133333333333333</v>
      </c>
      <c r="AS2863" s="23">
        <f t="shared" si="1152"/>
        <v>5.1999999999999993</v>
      </c>
      <c r="AT2863" s="24">
        <f t="shared" si="1165"/>
        <v>8.2727272727272734</v>
      </c>
      <c r="BB2863" s="2">
        <f t="shared" si="1166"/>
        <v>1953</v>
      </c>
      <c r="BC2863" s="26">
        <v>1953</v>
      </c>
      <c r="BD2863" s="15">
        <v>12.3</v>
      </c>
      <c r="BE2863" s="15">
        <v>12.8</v>
      </c>
      <c r="BF2863" s="15">
        <v>11.3</v>
      </c>
      <c r="BG2863" s="15">
        <v>10.9</v>
      </c>
      <c r="BH2863" s="15">
        <v>9.4</v>
      </c>
      <c r="BI2863" s="15">
        <v>6.9</v>
      </c>
      <c r="BJ2863" s="15">
        <v>7.4</v>
      </c>
      <c r="BK2863" s="15">
        <v>6.9</v>
      </c>
      <c r="BL2863" s="15">
        <v>7.5</v>
      </c>
      <c r="BM2863" s="15">
        <v>8.6</v>
      </c>
      <c r="BN2863" s="15">
        <v>9.3000000000000007</v>
      </c>
      <c r="BO2863" s="15">
        <v>10.4</v>
      </c>
      <c r="BP2863" s="21">
        <f t="shared" si="1162"/>
        <v>9.4749999999999996</v>
      </c>
      <c r="BR2863" s="22">
        <f t="shared" si="1163"/>
        <v>12.133333333333335</v>
      </c>
      <c r="BS2863" s="23">
        <f t="shared" si="1164"/>
        <v>7.0666666666666673</v>
      </c>
      <c r="BT2863" s="24">
        <f t="shared" si="1172"/>
        <v>9.2984848484848488</v>
      </c>
      <c r="CB2863" s="2">
        <f t="shared" si="1189"/>
        <v>1953</v>
      </c>
      <c r="CC2863" s="26">
        <v>1953</v>
      </c>
      <c r="CD2863" s="15">
        <v>11.8</v>
      </c>
      <c r="CE2863" s="15">
        <v>12.8</v>
      </c>
      <c r="CF2863" s="15">
        <v>11.3</v>
      </c>
      <c r="CG2863" s="15">
        <v>11.4</v>
      </c>
      <c r="CH2863" s="15">
        <v>9.6</v>
      </c>
      <c r="CI2863" s="15">
        <v>7.4</v>
      </c>
      <c r="CJ2863" s="15">
        <v>6.9</v>
      </c>
      <c r="CK2863" s="15">
        <v>7.6</v>
      </c>
      <c r="CL2863" s="15">
        <v>7.8</v>
      </c>
      <c r="CM2863" s="15">
        <v>8.6</v>
      </c>
      <c r="CN2863" s="15">
        <v>8.6999999999999993</v>
      </c>
      <c r="CO2863" s="15">
        <v>10.199999999999999</v>
      </c>
      <c r="CP2863" s="21">
        <f t="shared" si="1178"/>
        <v>9.5083333333333346</v>
      </c>
      <c r="CR2863" s="22">
        <f t="shared" si="1179"/>
        <v>11.966666666666669</v>
      </c>
      <c r="CS2863" s="23">
        <f t="shared" si="1180"/>
        <v>7.3</v>
      </c>
      <c r="CT2863" s="24">
        <f t="shared" si="1154"/>
        <v>9.6095959595959606</v>
      </c>
      <c r="DB2863" s="2">
        <f t="shared" si="1190"/>
        <v>1953</v>
      </c>
      <c r="DC2863" s="20" t="s">
        <v>86</v>
      </c>
      <c r="DD2863" s="15">
        <v>11.7</v>
      </c>
      <c r="DE2863" s="15">
        <v>11.8</v>
      </c>
      <c r="DF2863" s="15">
        <v>10</v>
      </c>
      <c r="DG2863" s="15">
        <v>9.1</v>
      </c>
      <c r="DH2863" s="15">
        <v>7.8</v>
      </c>
      <c r="DI2863" s="15">
        <v>3.5</v>
      </c>
      <c r="DJ2863" s="15">
        <v>3.9</v>
      </c>
      <c r="DK2863" s="15">
        <v>4.7</v>
      </c>
      <c r="DL2863" s="15">
        <v>6.2</v>
      </c>
      <c r="DM2863" s="15">
        <v>7.3</v>
      </c>
      <c r="DN2863" s="15">
        <v>8.6</v>
      </c>
      <c r="DO2863" s="15">
        <v>9.8000000000000007</v>
      </c>
      <c r="DP2863" s="21">
        <f t="shared" si="1181"/>
        <v>7.8666666666666663</v>
      </c>
      <c r="DR2863" s="22">
        <f t="shared" si="1182"/>
        <v>11.166666666666666</v>
      </c>
      <c r="DS2863" s="23">
        <f t="shared" si="1183"/>
        <v>4.0333333333333341</v>
      </c>
      <c r="DT2863" s="24">
        <f t="shared" si="1155"/>
        <v>7.8333333333333321</v>
      </c>
      <c r="EB2863" s="2">
        <f t="shared" si="1177"/>
        <v>1953</v>
      </c>
      <c r="EC2863" s="20" t="s">
        <v>86</v>
      </c>
      <c r="ED2863" s="15">
        <v>13.5</v>
      </c>
      <c r="EE2863" s="15">
        <v>13.6</v>
      </c>
      <c r="EF2863" s="15">
        <v>12.4</v>
      </c>
      <c r="EG2863" s="15">
        <v>10.7</v>
      </c>
      <c r="EH2863" s="15">
        <v>9.6999999999999993</v>
      </c>
      <c r="EI2863" s="15">
        <v>6.3</v>
      </c>
      <c r="EJ2863" s="15">
        <v>5.8</v>
      </c>
      <c r="EK2863" s="15">
        <v>6.5</v>
      </c>
      <c r="EL2863" s="15">
        <v>6.5</v>
      </c>
      <c r="EM2863" s="15">
        <v>8.6</v>
      </c>
      <c r="EN2863" s="15">
        <v>9.6999999999999993</v>
      </c>
      <c r="EO2863" s="15">
        <v>10.6</v>
      </c>
      <c r="EP2863" s="21">
        <f t="shared" si="1173"/>
        <v>9.4916666666666654</v>
      </c>
      <c r="ER2863" s="22">
        <f t="shared" si="1174"/>
        <v>13.166666666666666</v>
      </c>
      <c r="ES2863" s="23">
        <f t="shared" si="1175"/>
        <v>6.2</v>
      </c>
      <c r="ET2863" s="24">
        <f t="shared" si="1195"/>
        <v>9.4500000000000011</v>
      </c>
      <c r="FB2863" s="2">
        <f t="shared" si="1176"/>
        <v>1953</v>
      </c>
      <c r="FC2863" s="20" t="s">
        <v>86</v>
      </c>
      <c r="FD2863" s="15">
        <v>10.3</v>
      </c>
      <c r="FE2863" s="15">
        <v>9.9</v>
      </c>
      <c r="FF2863" s="15">
        <v>8</v>
      </c>
      <c r="FG2863" s="15">
        <v>6.8</v>
      </c>
      <c r="FH2863" s="15">
        <v>5.6</v>
      </c>
      <c r="FI2863" s="15">
        <v>2</v>
      </c>
      <c r="FJ2863" s="15">
        <v>2</v>
      </c>
      <c r="FK2863" s="15">
        <v>3.4</v>
      </c>
      <c r="FL2863" s="15">
        <v>3.3</v>
      </c>
      <c r="FM2863" s="15">
        <v>5.8</v>
      </c>
      <c r="FN2863" s="15">
        <v>6.7</v>
      </c>
      <c r="FO2863" s="15">
        <v>7.5</v>
      </c>
      <c r="FP2863" s="21">
        <f t="shared" si="1191"/>
        <v>5.9416666666666664</v>
      </c>
      <c r="FR2863" s="22">
        <f t="shared" si="1192"/>
        <v>9.4</v>
      </c>
      <c r="FS2863" s="23">
        <f t="shared" si="1193"/>
        <v>2.4666666666666668</v>
      </c>
      <c r="FT2863" s="24">
        <f t="shared" si="1156"/>
        <v>5.9325757575757585</v>
      </c>
      <c r="GB2863" s="2">
        <f t="shared" si="1160"/>
        <v>1953</v>
      </c>
      <c r="GC2863" s="20" t="s">
        <v>86</v>
      </c>
      <c r="GD2863" s="15">
        <v>13.5</v>
      </c>
      <c r="GE2863" s="15">
        <v>13.2</v>
      </c>
      <c r="GF2863" s="15">
        <v>11.3</v>
      </c>
      <c r="GG2863" s="15">
        <v>11.6</v>
      </c>
      <c r="GH2863" s="15">
        <v>9</v>
      </c>
      <c r="GI2863" s="15">
        <v>5.4</v>
      </c>
      <c r="GJ2863" s="15">
        <v>6</v>
      </c>
      <c r="GK2863" s="15">
        <v>6.4</v>
      </c>
      <c r="GL2863" s="15">
        <v>7.5</v>
      </c>
      <c r="GM2863" s="15">
        <v>8.5</v>
      </c>
      <c r="GN2863" s="15">
        <v>9.6999999999999993</v>
      </c>
      <c r="GO2863" s="15">
        <v>10.9</v>
      </c>
      <c r="GP2863" s="21">
        <f t="shared" si="1157"/>
        <v>9.4166666666666679</v>
      </c>
      <c r="GQ2863" s="2"/>
      <c r="GR2863" s="22">
        <f t="shared" si="1158"/>
        <v>12.666666666666666</v>
      </c>
      <c r="GS2863" s="23">
        <f t="shared" si="1159"/>
        <v>5.9333333333333336</v>
      </c>
      <c r="GT2863" s="24">
        <f t="shared" si="1168"/>
        <v>9.1333333333333346</v>
      </c>
      <c r="GU2863" s="22">
        <f>AVERAGE(Sheet1!AR2863,Sheet1!BR2863,Sheet1!CR2863,Sheet1!DR2862,Sheet1!ER2863,Sheet1!FR2863,Sheet1!GR2863)</f>
        <v>11.580952380952382</v>
      </c>
      <c r="GV2863" s="23">
        <f>AVERAGE(Sheet1!AS2863,Sheet1!BS2863,Sheet1!CS2863,Sheet1!DS2862,Sheet1!ES2863,Sheet1!FS2863,Sheet1!GS2863)</f>
        <v>5.5476190476190466</v>
      </c>
      <c r="GW2863" s="22">
        <f t="shared" si="1169"/>
        <v>11.383982683982683</v>
      </c>
      <c r="GX2863" s="23">
        <f t="shared" si="1170"/>
        <v>5.7948051948051944</v>
      </c>
      <c r="GY2863" s="24">
        <f>AVERAGE(Sheet1!$AP2863,Sheet1!$BP2863,Sheet1!$CP2863,Sheet1!$DP2862,Sheet1!$EP2863,Sheet1!$FP2863,Sheet1!$GP2863)</f>
        <v>8.5297619047619069</v>
      </c>
      <c r="GZ2863" s="24">
        <f t="shared" si="1171"/>
        <v>8.5098124098124099</v>
      </c>
    </row>
    <row r="2864" spans="2:208">
      <c r="B2864" s="7"/>
      <c r="C2864" s="8">
        <f t="shared" si="1184"/>
        <v>8.6023809523809511</v>
      </c>
      <c r="D2864" s="25">
        <f t="shared" si="1194"/>
        <v>8.5865873015873007</v>
      </c>
      <c r="E2864" s="16">
        <f t="shared" si="1153"/>
        <v>8.5478174603174608</v>
      </c>
      <c r="F2864" s="8">
        <f t="shared" si="1167"/>
        <v>8.6908234126984105</v>
      </c>
      <c r="G2864" s="29">
        <f t="shared" si="1161"/>
        <v>8.7922450396825393</v>
      </c>
      <c r="H2864" s="16">
        <f t="shared" si="1185"/>
        <v>13.6</v>
      </c>
      <c r="I2864" s="17">
        <f t="shared" si="1186"/>
        <v>8.5500000000000007</v>
      </c>
      <c r="J2864" s="18">
        <f t="shared" si="1187"/>
        <v>1.7</v>
      </c>
      <c r="K2864" s="61">
        <f t="shared" si="1188"/>
        <v>7.6499999999999995</v>
      </c>
      <c r="AA2864" s="2"/>
      <c r="AC2864" s="62">
        <v>1954</v>
      </c>
      <c r="AD2864" s="15">
        <v>11.5</v>
      </c>
      <c r="AE2864" s="15">
        <v>10.4</v>
      </c>
      <c r="AF2864" s="15">
        <v>9.3000000000000007</v>
      </c>
      <c r="AG2864" s="15">
        <v>9</v>
      </c>
      <c r="AH2864" s="15">
        <v>7.3</v>
      </c>
      <c r="AI2864" s="15">
        <v>6.1</v>
      </c>
      <c r="AJ2864" s="15">
        <v>5.8</v>
      </c>
      <c r="AK2864" s="15">
        <v>5.0999999999999996</v>
      </c>
      <c r="AL2864" s="15">
        <v>6.9</v>
      </c>
      <c r="AM2864" s="15">
        <v>6.7</v>
      </c>
      <c r="AN2864" s="15">
        <v>8.5</v>
      </c>
      <c r="AO2864" s="15">
        <v>10.6</v>
      </c>
      <c r="AP2864" s="21">
        <f t="shared" si="1150"/>
        <v>8.1</v>
      </c>
      <c r="AR2864" s="22">
        <f t="shared" si="1151"/>
        <v>10.4</v>
      </c>
      <c r="AS2864" s="23">
        <f t="shared" si="1152"/>
        <v>5.666666666666667</v>
      </c>
      <c r="AT2864" s="24">
        <f t="shared" si="1165"/>
        <v>8.2818181818181813</v>
      </c>
      <c r="BB2864" s="2">
        <f t="shared" si="1166"/>
        <v>1954</v>
      </c>
      <c r="BC2864" s="26">
        <v>1954</v>
      </c>
      <c r="BD2864" s="15">
        <v>12</v>
      </c>
      <c r="BE2864" s="15">
        <v>11.6</v>
      </c>
      <c r="BF2864" s="15">
        <v>11.1</v>
      </c>
      <c r="BG2864" s="15">
        <v>10.4</v>
      </c>
      <c r="BH2864" s="15">
        <v>9.4</v>
      </c>
      <c r="BI2864" s="15">
        <v>8.1999999999999993</v>
      </c>
      <c r="BJ2864" s="15">
        <v>7</v>
      </c>
      <c r="BK2864" s="15">
        <v>7.3</v>
      </c>
      <c r="BL2864" s="15">
        <v>8.1</v>
      </c>
      <c r="BM2864" s="15">
        <v>8.6</v>
      </c>
      <c r="BN2864" s="15">
        <v>9.5</v>
      </c>
      <c r="BO2864" s="15">
        <v>11.8</v>
      </c>
      <c r="BP2864" s="21">
        <f t="shared" si="1162"/>
        <v>9.5833333333333321</v>
      </c>
      <c r="BR2864" s="22">
        <f t="shared" si="1163"/>
        <v>11.566666666666668</v>
      </c>
      <c r="BS2864" s="23">
        <f t="shared" si="1164"/>
        <v>7.5</v>
      </c>
      <c r="BT2864" s="24">
        <f t="shared" si="1172"/>
        <v>9.3787878787878771</v>
      </c>
      <c r="CB2864" s="2">
        <f t="shared" si="1189"/>
        <v>1954</v>
      </c>
      <c r="CC2864" s="26">
        <v>1954</v>
      </c>
      <c r="CD2864" s="15">
        <v>12.4</v>
      </c>
      <c r="CE2864" s="15">
        <v>11.9</v>
      </c>
      <c r="CF2864" s="15">
        <v>11.6</v>
      </c>
      <c r="CG2864" s="15">
        <v>10.6</v>
      </c>
      <c r="CH2864" s="15">
        <v>9.8000000000000007</v>
      </c>
      <c r="CI2864" s="15">
        <v>8.4</v>
      </c>
      <c r="CJ2864" s="15">
        <v>7.1</v>
      </c>
      <c r="CK2864" s="15">
        <v>6.9</v>
      </c>
      <c r="CL2864" s="15">
        <v>7</v>
      </c>
      <c r="CM2864" s="15">
        <v>8.1999999999999993</v>
      </c>
      <c r="CN2864" s="15">
        <v>8.9</v>
      </c>
      <c r="CO2864" s="15">
        <v>11.3</v>
      </c>
      <c r="CP2864" s="21">
        <f t="shared" si="1178"/>
        <v>9.5083333333333346</v>
      </c>
      <c r="CR2864" s="22">
        <f t="shared" si="1179"/>
        <v>11.966666666666667</v>
      </c>
      <c r="CS2864" s="23">
        <f t="shared" si="1180"/>
        <v>7.4666666666666659</v>
      </c>
      <c r="CT2864" s="24">
        <f t="shared" si="1154"/>
        <v>9.6217171717171723</v>
      </c>
      <c r="DB2864" s="2">
        <f t="shared" si="1190"/>
        <v>1954</v>
      </c>
      <c r="DC2864" s="20" t="s">
        <v>87</v>
      </c>
      <c r="DD2864" s="15">
        <v>12.1</v>
      </c>
      <c r="DE2864" s="15">
        <v>10.7</v>
      </c>
      <c r="DF2864" s="15">
        <v>10.199999999999999</v>
      </c>
      <c r="DG2864" s="15">
        <v>8.6</v>
      </c>
      <c r="DH2864" s="15">
        <v>6.4</v>
      </c>
      <c r="DI2864" s="15">
        <v>6.5</v>
      </c>
      <c r="DJ2864" s="15">
        <v>3.1</v>
      </c>
      <c r="DK2864" s="15">
        <v>5.0999999999999996</v>
      </c>
      <c r="DL2864" s="15">
        <v>6.2</v>
      </c>
      <c r="DM2864" s="15">
        <v>7.4</v>
      </c>
      <c r="DN2864" s="15">
        <v>9.4</v>
      </c>
      <c r="DO2864" s="15">
        <v>11.6</v>
      </c>
      <c r="DP2864" s="21">
        <f t="shared" si="1181"/>
        <v>8.1083333333333343</v>
      </c>
      <c r="DR2864" s="22">
        <f t="shared" si="1182"/>
        <v>11</v>
      </c>
      <c r="DS2864" s="23">
        <f t="shared" si="1183"/>
        <v>4.8999999999999995</v>
      </c>
      <c r="DT2864" s="24">
        <f t="shared" si="1155"/>
        <v>7.8833333333333337</v>
      </c>
      <c r="EB2864" s="2">
        <f t="shared" si="1177"/>
        <v>1954</v>
      </c>
      <c r="EC2864" s="20" t="s">
        <v>87</v>
      </c>
      <c r="ED2864" s="15">
        <v>13.4</v>
      </c>
      <c r="EE2864" s="15">
        <v>12.8</v>
      </c>
      <c r="EF2864" s="15">
        <v>11.2</v>
      </c>
      <c r="EG2864" s="15">
        <v>10.6</v>
      </c>
      <c r="EH2864" s="15">
        <v>8.4</v>
      </c>
      <c r="EI2864" s="15">
        <v>7.5</v>
      </c>
      <c r="EJ2864" s="15">
        <v>6.3</v>
      </c>
      <c r="EK2864" s="15">
        <v>6.2</v>
      </c>
      <c r="EL2864" s="15">
        <v>6.9</v>
      </c>
      <c r="EM2864" s="15">
        <v>8.6999999999999993</v>
      </c>
      <c r="EN2864" s="15">
        <v>10</v>
      </c>
      <c r="EO2864" s="15">
        <v>12.2</v>
      </c>
      <c r="EP2864" s="21">
        <f t="shared" si="1173"/>
        <v>9.5166666666666675</v>
      </c>
      <c r="ER2864" s="22">
        <f t="shared" si="1174"/>
        <v>12.466666666666669</v>
      </c>
      <c r="ES2864" s="23">
        <f t="shared" si="1175"/>
        <v>6.666666666666667</v>
      </c>
      <c r="ET2864" s="24">
        <f t="shared" si="1195"/>
        <v>9.4727272727272709</v>
      </c>
      <c r="FB2864" s="2">
        <f t="shared" si="1176"/>
        <v>1954</v>
      </c>
      <c r="FC2864" s="20" t="s">
        <v>87</v>
      </c>
      <c r="FD2864" s="15">
        <v>10.9</v>
      </c>
      <c r="FE2864" s="15">
        <v>9.9</v>
      </c>
      <c r="FF2864" s="15">
        <v>7.1</v>
      </c>
      <c r="FG2864" s="15">
        <v>6.5</v>
      </c>
      <c r="FH2864" s="15">
        <v>4.5999999999999996</v>
      </c>
      <c r="FI2864" s="15">
        <v>4.3</v>
      </c>
      <c r="FJ2864" s="15">
        <v>1.7</v>
      </c>
      <c r="FK2864" s="15">
        <v>3</v>
      </c>
      <c r="FL2864" s="15">
        <v>3.9</v>
      </c>
      <c r="FM2864" s="15">
        <v>5.6</v>
      </c>
      <c r="FN2864" s="15">
        <v>6.9</v>
      </c>
      <c r="FO2864" s="15">
        <v>9.4</v>
      </c>
      <c r="FP2864" s="21">
        <f t="shared" si="1191"/>
        <v>6.1500000000000012</v>
      </c>
      <c r="FR2864" s="22">
        <f t="shared" si="1192"/>
        <v>9.2999999999999989</v>
      </c>
      <c r="FS2864" s="23">
        <f t="shared" si="1193"/>
        <v>3</v>
      </c>
      <c r="FT2864" s="24">
        <f t="shared" si="1156"/>
        <v>5.9643939393939398</v>
      </c>
      <c r="GB2864" s="2">
        <f t="shared" si="1160"/>
        <v>1954</v>
      </c>
      <c r="GC2864" s="20" t="s">
        <v>87</v>
      </c>
      <c r="GD2864" s="15">
        <v>13.6</v>
      </c>
      <c r="GE2864" s="15">
        <v>12.9</v>
      </c>
      <c r="GF2864" s="15">
        <v>11.7</v>
      </c>
      <c r="GG2864" s="15">
        <v>10.5</v>
      </c>
      <c r="GH2864" s="15">
        <v>8.3000000000000007</v>
      </c>
      <c r="GI2864" s="15">
        <v>7.7</v>
      </c>
      <c r="GJ2864" s="15">
        <v>5.7</v>
      </c>
      <c r="GK2864" s="15">
        <v>6.9</v>
      </c>
      <c r="GL2864" s="15">
        <v>6.9</v>
      </c>
      <c r="GM2864" s="15">
        <v>8.5</v>
      </c>
      <c r="GN2864" s="15">
        <v>9.6</v>
      </c>
      <c r="GO2864" s="15">
        <v>11.6</v>
      </c>
      <c r="GP2864" s="21">
        <f t="shared" si="1157"/>
        <v>9.4916666666666671</v>
      </c>
      <c r="GQ2864" s="2"/>
      <c r="GR2864" s="22">
        <f t="shared" si="1158"/>
        <v>12.733333333333334</v>
      </c>
      <c r="GS2864" s="23">
        <f t="shared" si="1159"/>
        <v>6.7666666666666666</v>
      </c>
      <c r="GT2864" s="24">
        <f t="shared" si="1168"/>
        <v>9.2022727272727263</v>
      </c>
      <c r="GU2864" s="22">
        <f>AVERAGE(Sheet1!AR2864,Sheet1!BR2864,Sheet1!CR2864,Sheet1!DR2863,Sheet1!ER2864,Sheet1!FR2864,Sheet1!GR2864)</f>
        <v>11.371428571428572</v>
      </c>
      <c r="GV2864" s="23">
        <f>AVERAGE(Sheet1!AS2864,Sheet1!BS2864,Sheet1!CS2864,Sheet1!DS2863,Sheet1!ES2864,Sheet1!FS2864,Sheet1!GS2864)</f>
        <v>5.8714285714285719</v>
      </c>
      <c r="GW2864" s="22">
        <f t="shared" si="1169"/>
        <v>11.390909090909091</v>
      </c>
      <c r="GX2864" s="23">
        <f t="shared" si="1170"/>
        <v>5.84069264069264</v>
      </c>
      <c r="GY2864" s="24">
        <f>AVERAGE(Sheet1!$AP2864,Sheet1!$BP2864,Sheet1!$CP2864,Sheet1!$DP2863,Sheet1!$EP2864,Sheet1!$FP2864,Sheet1!$GP2864)</f>
        <v>8.6023809523809511</v>
      </c>
      <c r="GZ2864" s="24">
        <f t="shared" si="1171"/>
        <v>8.5364357864357885</v>
      </c>
    </row>
    <row r="2865" spans="2:208">
      <c r="B2865" s="7">
        <f>B2860+5</f>
        <v>1955</v>
      </c>
      <c r="C2865" s="8">
        <f t="shared" si="1184"/>
        <v>8.6547619047619051</v>
      </c>
      <c r="D2865" s="25">
        <f t="shared" si="1194"/>
        <v>8.5953968253968256</v>
      </c>
      <c r="E2865" s="16">
        <f t="shared" si="1153"/>
        <v>8.5736507936507937</v>
      </c>
      <c r="F2865" s="8">
        <f t="shared" si="1167"/>
        <v>8.663918650793649</v>
      </c>
      <c r="G2865" s="29">
        <f t="shared" si="1161"/>
        <v>8.8087777777777791</v>
      </c>
      <c r="H2865" s="16">
        <f t="shared" si="1185"/>
        <v>13.4</v>
      </c>
      <c r="I2865" s="17">
        <f t="shared" si="1186"/>
        <v>8.6499999999999986</v>
      </c>
      <c r="J2865" s="18">
        <f t="shared" si="1187"/>
        <v>2</v>
      </c>
      <c r="K2865" s="61">
        <f t="shared" si="1188"/>
        <v>7.7</v>
      </c>
      <c r="AA2865" s="2"/>
      <c r="AC2865" s="62">
        <v>1955</v>
      </c>
      <c r="AD2865" s="15">
        <v>10.8</v>
      </c>
      <c r="AE2865" s="15">
        <v>10.5</v>
      </c>
      <c r="AF2865" s="15">
        <v>10</v>
      </c>
      <c r="AG2865" s="15">
        <v>8.6999999999999993</v>
      </c>
      <c r="AH2865" s="15">
        <v>7.6</v>
      </c>
      <c r="AI2865" s="15">
        <v>5.4</v>
      </c>
      <c r="AJ2865" s="15">
        <v>6</v>
      </c>
      <c r="AK2865" s="15">
        <v>6.3</v>
      </c>
      <c r="AL2865" s="15">
        <v>6.4</v>
      </c>
      <c r="AM2865" s="15">
        <v>8.1</v>
      </c>
      <c r="AN2865" s="15">
        <v>7.7</v>
      </c>
      <c r="AO2865" s="15">
        <v>10.9</v>
      </c>
      <c r="AP2865" s="21">
        <f t="shared" ref="AP2865:AP2896" si="1196">SUM(AD2865:AO2865)/12</f>
        <v>8.2000000000000011</v>
      </c>
      <c r="AR2865" s="22">
        <f t="shared" ref="AR2865:AR2896" si="1197">SUM(AD2865+AE2865+AF2865)/3</f>
        <v>10.433333333333334</v>
      </c>
      <c r="AS2865" s="23">
        <f t="shared" ref="AS2865:AS2896" si="1198">SUM(AI2865+AJ2865+AK2865)/3</f>
        <v>5.8999999999999995</v>
      </c>
      <c r="AT2865" s="24">
        <f t="shared" si="1165"/>
        <v>8.2818181818181831</v>
      </c>
      <c r="BB2865" s="2">
        <f t="shared" si="1166"/>
        <v>1955</v>
      </c>
      <c r="BC2865" s="26">
        <v>1955</v>
      </c>
      <c r="BD2865" s="15">
        <v>12.2</v>
      </c>
      <c r="BE2865" s="15">
        <v>12.4</v>
      </c>
      <c r="BF2865" s="15">
        <v>10.6</v>
      </c>
      <c r="BG2865" s="15">
        <v>10.4</v>
      </c>
      <c r="BH2865" s="15">
        <v>8.8000000000000007</v>
      </c>
      <c r="BI2865" s="15">
        <v>6.3</v>
      </c>
      <c r="BJ2865" s="15">
        <v>7.5</v>
      </c>
      <c r="BK2865" s="15">
        <v>8</v>
      </c>
      <c r="BL2865" s="15">
        <v>7.7</v>
      </c>
      <c r="BM2865" s="15">
        <v>9.1999999999999993</v>
      </c>
      <c r="BN2865" s="15">
        <v>8.9</v>
      </c>
      <c r="BO2865" s="15">
        <v>12.1</v>
      </c>
      <c r="BP2865" s="21">
        <f t="shared" si="1162"/>
        <v>9.5083333333333346</v>
      </c>
      <c r="BR2865" s="22">
        <f t="shared" si="1163"/>
        <v>11.733333333333334</v>
      </c>
      <c r="BS2865" s="23">
        <f t="shared" si="1164"/>
        <v>7.2666666666666666</v>
      </c>
      <c r="BT2865" s="24">
        <f t="shared" si="1172"/>
        <v>9.4030303030303042</v>
      </c>
      <c r="CB2865" s="2">
        <f t="shared" si="1189"/>
        <v>1955</v>
      </c>
      <c r="CC2865" s="26">
        <v>1955</v>
      </c>
      <c r="CD2865" s="15">
        <v>12.3</v>
      </c>
      <c r="CE2865" s="15">
        <v>12.7</v>
      </c>
      <c r="CF2865" s="15">
        <v>11.7</v>
      </c>
      <c r="CG2865" s="15">
        <v>10.5</v>
      </c>
      <c r="CH2865" s="15">
        <v>8.1</v>
      </c>
      <c r="CI2865" s="15">
        <v>6.8</v>
      </c>
      <c r="CJ2865" s="15">
        <v>6.9</v>
      </c>
      <c r="CK2865" s="15">
        <v>6.8</v>
      </c>
      <c r="CL2865" s="15">
        <v>7.4</v>
      </c>
      <c r="CM2865" s="15">
        <v>8.9</v>
      </c>
      <c r="CN2865" s="15">
        <v>8.6</v>
      </c>
      <c r="CO2865" s="15">
        <v>10.8</v>
      </c>
      <c r="CP2865" s="21">
        <f t="shared" si="1178"/>
        <v>9.2916666666666661</v>
      </c>
      <c r="CR2865" s="22">
        <f t="shared" si="1179"/>
        <v>12.233333333333334</v>
      </c>
      <c r="CS2865" s="23">
        <f t="shared" si="1180"/>
        <v>6.833333333333333</v>
      </c>
      <c r="CT2865" s="24">
        <f t="shared" si="1154"/>
        <v>9.5853535353535371</v>
      </c>
      <c r="DB2865" s="2">
        <f t="shared" si="1190"/>
        <v>1955</v>
      </c>
      <c r="DC2865" s="20" t="s">
        <v>88</v>
      </c>
      <c r="DD2865" s="15">
        <v>11.8</v>
      </c>
      <c r="DE2865" s="15">
        <v>10.8</v>
      </c>
      <c r="DF2865" s="15">
        <v>10.4</v>
      </c>
      <c r="DG2865" s="15">
        <v>8.6999999999999993</v>
      </c>
      <c r="DH2865" s="15">
        <v>6.1</v>
      </c>
      <c r="DI2865" s="15">
        <v>4.5</v>
      </c>
      <c r="DJ2865" s="15">
        <v>4.4000000000000004</v>
      </c>
      <c r="DK2865" s="15">
        <v>5.3</v>
      </c>
      <c r="DL2865" s="15">
        <v>5.5</v>
      </c>
      <c r="DM2865" s="15">
        <v>8</v>
      </c>
      <c r="DN2865" s="15">
        <v>8</v>
      </c>
      <c r="DO2865" s="15">
        <v>11.5</v>
      </c>
      <c r="DP2865" s="21">
        <f t="shared" si="1181"/>
        <v>7.916666666666667</v>
      </c>
      <c r="DR2865" s="22">
        <f t="shared" si="1182"/>
        <v>11</v>
      </c>
      <c r="DS2865" s="23">
        <f t="shared" si="1183"/>
        <v>4.7333333333333334</v>
      </c>
      <c r="DT2865" s="24">
        <f t="shared" si="1155"/>
        <v>7.8984848484848493</v>
      </c>
      <c r="EB2865" s="2">
        <f t="shared" si="1177"/>
        <v>1955</v>
      </c>
      <c r="EC2865" s="20" t="s">
        <v>88</v>
      </c>
      <c r="ED2865" s="15">
        <v>13.1</v>
      </c>
      <c r="EE2865" s="15">
        <v>13.4</v>
      </c>
      <c r="EF2865" s="15">
        <v>13.2</v>
      </c>
      <c r="EG2865" s="15">
        <v>11.1</v>
      </c>
      <c r="EH2865" s="15">
        <v>8.5</v>
      </c>
      <c r="EI2865" s="15">
        <v>7.1</v>
      </c>
      <c r="EJ2865" s="15">
        <v>6.6</v>
      </c>
      <c r="EK2865" s="15">
        <v>6.8</v>
      </c>
      <c r="EL2865" s="15">
        <v>7.4</v>
      </c>
      <c r="EM2865" s="15">
        <v>9.1999999999999993</v>
      </c>
      <c r="EN2865" s="15">
        <v>9</v>
      </c>
      <c r="EO2865" s="15">
        <v>11.5</v>
      </c>
      <c r="EP2865" s="21">
        <f t="shared" si="1173"/>
        <v>9.7416666666666671</v>
      </c>
      <c r="ER2865" s="22">
        <f t="shared" si="1174"/>
        <v>13.233333333333334</v>
      </c>
      <c r="ES2865" s="23">
        <f t="shared" si="1175"/>
        <v>6.833333333333333</v>
      </c>
      <c r="ET2865" s="24">
        <f t="shared" si="1195"/>
        <v>9.507575757575756</v>
      </c>
      <c r="FB2865" s="2">
        <f t="shared" si="1176"/>
        <v>1955</v>
      </c>
      <c r="FC2865" s="20" t="s">
        <v>88</v>
      </c>
      <c r="FD2865" s="15">
        <v>10.3</v>
      </c>
      <c r="FE2865" s="15">
        <v>10.4</v>
      </c>
      <c r="FF2865" s="15">
        <v>9.3000000000000007</v>
      </c>
      <c r="FG2865" s="15">
        <v>6.9</v>
      </c>
      <c r="FH2865" s="15">
        <v>3.9</v>
      </c>
      <c r="FI2865" s="15">
        <v>2</v>
      </c>
      <c r="FJ2865" s="15">
        <v>2.2999999999999998</v>
      </c>
      <c r="FK2865" s="15">
        <v>3.6</v>
      </c>
      <c r="FL2865" s="15">
        <v>4</v>
      </c>
      <c r="FM2865" s="15">
        <v>6.8</v>
      </c>
      <c r="FN2865" s="15">
        <v>5.6</v>
      </c>
      <c r="FO2865" s="15">
        <v>9.5</v>
      </c>
      <c r="FP2865" s="21">
        <f t="shared" si="1191"/>
        <v>6.2166666666666659</v>
      </c>
      <c r="FR2865" s="22">
        <f t="shared" si="1192"/>
        <v>10.000000000000002</v>
      </c>
      <c r="FS2865" s="23">
        <f t="shared" si="1193"/>
        <v>2.6333333333333333</v>
      </c>
      <c r="FT2865" s="24">
        <f t="shared" si="1156"/>
        <v>5.9825757575757565</v>
      </c>
      <c r="GB2865" s="2">
        <f t="shared" si="1160"/>
        <v>1955</v>
      </c>
      <c r="GC2865" s="20" t="s">
        <v>88</v>
      </c>
      <c r="GD2865" s="15">
        <v>13</v>
      </c>
      <c r="GE2865" s="15">
        <v>13.1</v>
      </c>
      <c r="GF2865" s="15">
        <v>12.9</v>
      </c>
      <c r="GG2865" s="15">
        <v>11</v>
      </c>
      <c r="GH2865" s="15">
        <v>7.7</v>
      </c>
      <c r="GI2865" s="15">
        <v>5.9</v>
      </c>
      <c r="GJ2865" s="15">
        <v>5.9</v>
      </c>
      <c r="GK2865" s="15">
        <v>6.6</v>
      </c>
      <c r="GL2865" s="15">
        <v>7</v>
      </c>
      <c r="GM2865" s="15">
        <v>9.5</v>
      </c>
      <c r="GN2865" s="15">
        <v>9.3000000000000007</v>
      </c>
      <c r="GO2865" s="15">
        <v>12.3</v>
      </c>
      <c r="GP2865" s="21">
        <f t="shared" si="1157"/>
        <v>9.5166666666666657</v>
      </c>
      <c r="GQ2865" s="2"/>
      <c r="GR2865" s="22">
        <f t="shared" si="1158"/>
        <v>13</v>
      </c>
      <c r="GS2865" s="23">
        <f t="shared" si="1159"/>
        <v>6.1333333333333329</v>
      </c>
      <c r="GT2865" s="24">
        <f t="shared" si="1168"/>
        <v>9.2590909090909097</v>
      </c>
      <c r="GU2865" s="22">
        <f>AVERAGE(Sheet1!AR2865,Sheet1!BR2865,Sheet1!CR2865,Sheet1!DR2864,Sheet1!ER2865,Sheet1!FR2865,Sheet1!GR2865)</f>
        <v>11.661904761904763</v>
      </c>
      <c r="GV2865" s="23">
        <f>AVERAGE(Sheet1!AS2865,Sheet1!BS2865,Sheet1!CS2865,Sheet1!DS2864,Sheet1!ES2865,Sheet1!FS2865,Sheet1!GS2865)</f>
        <v>5.7857142857142856</v>
      </c>
      <c r="GW2865" s="22">
        <f t="shared" si="1169"/>
        <v>11.405627705627706</v>
      </c>
      <c r="GX2865" s="23">
        <f t="shared" si="1170"/>
        <v>5.8645021645021647</v>
      </c>
      <c r="GY2865" s="24">
        <f>AVERAGE(Sheet1!$AP2865,Sheet1!$BP2865,Sheet1!$CP2865,Sheet1!$DP2864,Sheet1!$EP2865,Sheet1!$FP2865,Sheet1!$GP2865)</f>
        <v>8.6547619047619051</v>
      </c>
      <c r="GZ2865" s="24">
        <f t="shared" si="1171"/>
        <v>8.5575396825396819</v>
      </c>
    </row>
    <row r="2866" spans="2:208">
      <c r="B2866" s="7"/>
      <c r="C2866" s="8">
        <f t="shared" si="1184"/>
        <v>8.9392857142857149</v>
      </c>
      <c r="D2866" s="25">
        <f t="shared" si="1194"/>
        <v>8.6461111111111109</v>
      </c>
      <c r="E2866" s="16">
        <f t="shared" ref="E2866:E2897" si="1199">AVERAGE(C2857:C2866)</f>
        <v>8.6247222222222231</v>
      </c>
      <c r="F2866" s="8">
        <f t="shared" si="1167"/>
        <v>8.6580853174603156</v>
      </c>
      <c r="G2866" s="29">
        <f t="shared" si="1161"/>
        <v>8.8338551587301595</v>
      </c>
      <c r="H2866" s="16">
        <f t="shared" si="1185"/>
        <v>15.7</v>
      </c>
      <c r="I2866" s="17">
        <f t="shared" si="1186"/>
        <v>8.5500000000000007</v>
      </c>
      <c r="J2866" s="18">
        <f t="shared" si="1187"/>
        <v>1</v>
      </c>
      <c r="K2866" s="61">
        <f t="shared" si="1188"/>
        <v>8.35</v>
      </c>
      <c r="AA2866" s="2"/>
      <c r="AC2866" s="62">
        <v>1956</v>
      </c>
      <c r="AD2866" s="15">
        <v>11.5</v>
      </c>
      <c r="AE2866" s="15">
        <v>13.3</v>
      </c>
      <c r="AF2866" s="15">
        <v>12.6</v>
      </c>
      <c r="AG2866" s="15">
        <v>10.6</v>
      </c>
      <c r="AH2866" s="15">
        <v>8.8000000000000007</v>
      </c>
      <c r="AI2866" s="15">
        <v>6.7</v>
      </c>
      <c r="AJ2866" s="15">
        <v>5.4</v>
      </c>
      <c r="AK2866" s="15">
        <v>5.5</v>
      </c>
      <c r="AL2866" s="15">
        <v>7.3</v>
      </c>
      <c r="AM2866" s="15">
        <v>7.3</v>
      </c>
      <c r="AN2866" s="15">
        <v>7.1</v>
      </c>
      <c r="AO2866" s="15">
        <v>9.3000000000000007</v>
      </c>
      <c r="AP2866" s="21">
        <f t="shared" si="1196"/>
        <v>8.7833333333333332</v>
      </c>
      <c r="AR2866" s="22">
        <f t="shared" si="1197"/>
        <v>12.466666666666667</v>
      </c>
      <c r="AS2866" s="23">
        <f t="shared" si="1198"/>
        <v>5.8666666666666671</v>
      </c>
      <c r="AT2866" s="24">
        <f t="shared" si="1165"/>
        <v>8.3446969696969706</v>
      </c>
      <c r="BB2866" s="2">
        <f t="shared" si="1166"/>
        <v>1956</v>
      </c>
      <c r="BC2866" s="26">
        <v>1956</v>
      </c>
      <c r="BD2866" s="15">
        <v>12.2</v>
      </c>
      <c r="BE2866" s="15">
        <v>14.2</v>
      </c>
      <c r="BF2866" s="15">
        <v>14</v>
      </c>
      <c r="BG2866" s="15">
        <v>12.1</v>
      </c>
      <c r="BH2866" s="15">
        <v>9.6</v>
      </c>
      <c r="BI2866" s="15">
        <v>7.7</v>
      </c>
      <c r="BJ2866" s="15">
        <v>6.3</v>
      </c>
      <c r="BK2866" s="15">
        <v>6.8</v>
      </c>
      <c r="BL2866" s="15">
        <v>8.4</v>
      </c>
      <c r="BM2866" s="15">
        <v>8.4</v>
      </c>
      <c r="BN2866" s="15">
        <v>9.1</v>
      </c>
      <c r="BO2866" s="15">
        <v>10.1</v>
      </c>
      <c r="BP2866" s="21">
        <f t="shared" si="1162"/>
        <v>9.9083333333333332</v>
      </c>
      <c r="BR2866" s="22">
        <f t="shared" si="1163"/>
        <v>13.466666666666667</v>
      </c>
      <c r="BS2866" s="23">
        <f t="shared" si="1164"/>
        <v>6.9333333333333336</v>
      </c>
      <c r="BT2866" s="24">
        <f t="shared" si="1172"/>
        <v>9.4727272727272727</v>
      </c>
      <c r="CB2866" s="2">
        <f t="shared" si="1189"/>
        <v>1956</v>
      </c>
      <c r="CC2866" s="26">
        <v>1956</v>
      </c>
      <c r="CD2866" s="15">
        <v>11.4</v>
      </c>
      <c r="CE2866" s="15">
        <v>14.4</v>
      </c>
      <c r="CF2866" s="15">
        <v>14.1</v>
      </c>
      <c r="CG2866" s="15">
        <v>11.6</v>
      </c>
      <c r="CH2866" s="15">
        <v>9.8000000000000007</v>
      </c>
      <c r="CI2866" s="15">
        <v>7.5</v>
      </c>
      <c r="CJ2866" s="15">
        <v>7.1</v>
      </c>
      <c r="CK2866" s="15">
        <v>7</v>
      </c>
      <c r="CL2866" s="15">
        <v>7.5</v>
      </c>
      <c r="CM2866" s="15">
        <v>8.3000000000000007</v>
      </c>
      <c r="CN2866" s="15">
        <v>9.1999999999999993</v>
      </c>
      <c r="CO2866" s="15">
        <v>10.3</v>
      </c>
      <c r="CP2866" s="21">
        <f t="shared" si="1178"/>
        <v>9.85</v>
      </c>
      <c r="CR2866" s="22">
        <f t="shared" si="1179"/>
        <v>13.299999999999999</v>
      </c>
      <c r="CS2866" s="23">
        <f t="shared" si="1180"/>
        <v>7.2</v>
      </c>
      <c r="CT2866" s="24">
        <f t="shared" ref="CT2866:CT2897" si="1200">AVERAGE(CP2856:CP2866)</f>
        <v>9.5997474747474758</v>
      </c>
      <c r="DB2866" s="2">
        <f t="shared" si="1190"/>
        <v>1956</v>
      </c>
      <c r="DC2866" s="20" t="s">
        <v>89</v>
      </c>
      <c r="DD2866" s="15">
        <v>11.6</v>
      </c>
      <c r="DE2866" s="15">
        <v>13.6</v>
      </c>
      <c r="DF2866" s="15">
        <v>12.1</v>
      </c>
      <c r="DG2866" s="15">
        <v>9.8000000000000007</v>
      </c>
      <c r="DH2866" s="15">
        <v>7.7</v>
      </c>
      <c r="DI2866" s="15">
        <v>5.7</v>
      </c>
      <c r="DJ2866" s="15">
        <v>4.2</v>
      </c>
      <c r="DK2866" s="15">
        <v>4.2</v>
      </c>
      <c r="DL2866" s="15">
        <v>6.1</v>
      </c>
      <c r="DM2866" s="15">
        <v>7</v>
      </c>
      <c r="DN2866" s="15">
        <v>7.5</v>
      </c>
      <c r="DO2866" s="15">
        <v>9.5</v>
      </c>
      <c r="DP2866" s="21">
        <f t="shared" si="1181"/>
        <v>8.25</v>
      </c>
      <c r="DR2866" s="22">
        <f t="shared" si="1182"/>
        <v>12.433333333333332</v>
      </c>
      <c r="DS2866" s="23">
        <f t="shared" si="1183"/>
        <v>4.7</v>
      </c>
      <c r="DT2866" s="24">
        <f t="shared" ref="DT2866:DT2897" si="1201">AVERAGE(DP2856:DP2866)</f>
        <v>7.959848484848485</v>
      </c>
      <c r="EB2866" s="2">
        <f t="shared" si="1177"/>
        <v>1956</v>
      </c>
      <c r="EC2866" s="20" t="s">
        <v>89</v>
      </c>
      <c r="ED2866" s="15">
        <v>12.5</v>
      </c>
      <c r="EE2866" s="15">
        <v>15.7</v>
      </c>
      <c r="EF2866" s="15">
        <v>14.9</v>
      </c>
      <c r="EG2866" s="15">
        <v>11.7</v>
      </c>
      <c r="EH2866" s="15">
        <v>10.8</v>
      </c>
      <c r="EI2866" s="15">
        <v>7.6</v>
      </c>
      <c r="EJ2866" s="15">
        <v>5.7</v>
      </c>
      <c r="EK2866" s="15">
        <v>6.2</v>
      </c>
      <c r="EL2866" s="15">
        <v>7.4</v>
      </c>
      <c r="EM2866" s="15">
        <v>8.5</v>
      </c>
      <c r="EN2866" s="15">
        <v>8.6</v>
      </c>
      <c r="EO2866" s="15">
        <v>10</v>
      </c>
      <c r="EP2866" s="21">
        <f t="shared" si="1173"/>
        <v>9.9666666666666668</v>
      </c>
      <c r="ER2866" s="22">
        <f t="shared" si="1174"/>
        <v>14.366666666666667</v>
      </c>
      <c r="ES2866" s="23">
        <f t="shared" si="1175"/>
        <v>6.5</v>
      </c>
      <c r="ET2866" s="24">
        <f t="shared" si="1195"/>
        <v>9.5666666666666647</v>
      </c>
      <c r="FB2866" s="2">
        <f t="shared" si="1176"/>
        <v>1956</v>
      </c>
      <c r="FC2866" s="20" t="s">
        <v>89</v>
      </c>
      <c r="FD2866" s="15">
        <v>10.3</v>
      </c>
      <c r="FE2866" s="15">
        <v>12.9</v>
      </c>
      <c r="FF2866" s="15">
        <v>10.9</v>
      </c>
      <c r="FG2866" s="15">
        <v>8.1</v>
      </c>
      <c r="FH2866" s="15">
        <v>6.4</v>
      </c>
      <c r="FI2866" s="15">
        <v>3.1</v>
      </c>
      <c r="FJ2866" s="15">
        <v>1</v>
      </c>
      <c r="FK2866" s="15">
        <v>2.9</v>
      </c>
      <c r="FL2866" s="15">
        <v>4.0999999999999996</v>
      </c>
      <c r="FM2866" s="15">
        <v>5.3</v>
      </c>
      <c r="FN2866" s="15">
        <v>6.3</v>
      </c>
      <c r="FO2866" s="15">
        <v>7.4</v>
      </c>
      <c r="FP2866" s="21">
        <f t="shared" si="1191"/>
        <v>6.5583333333333336</v>
      </c>
      <c r="FR2866" s="22">
        <f t="shared" si="1192"/>
        <v>11.366666666666667</v>
      </c>
      <c r="FS2866" s="23">
        <f t="shared" si="1193"/>
        <v>2.3333333333333335</v>
      </c>
      <c r="FT2866" s="24">
        <f t="shared" si="1156"/>
        <v>6.0507575757575758</v>
      </c>
      <c r="GB2866" s="2">
        <f t="shared" si="1160"/>
        <v>1956</v>
      </c>
      <c r="GC2866" s="20" t="s">
        <v>89</v>
      </c>
      <c r="GD2866" s="15">
        <v>12.8</v>
      </c>
      <c r="GE2866" s="15">
        <v>15.2</v>
      </c>
      <c r="GF2866" s="15">
        <v>14</v>
      </c>
      <c r="GG2866" s="15">
        <v>11.3</v>
      </c>
      <c r="GH2866" s="15">
        <v>8.8000000000000007</v>
      </c>
      <c r="GI2866" s="15">
        <v>6.7</v>
      </c>
      <c r="GJ2866" s="15">
        <v>5.0999999999999996</v>
      </c>
      <c r="GK2866" s="15">
        <v>6.3</v>
      </c>
      <c r="GL2866" s="15">
        <v>7</v>
      </c>
      <c r="GM2866" s="15">
        <v>8.1</v>
      </c>
      <c r="GN2866" s="15">
        <v>9</v>
      </c>
      <c r="GO2866" s="15">
        <v>10.8</v>
      </c>
      <c r="GP2866" s="21">
        <f t="shared" si="1157"/>
        <v>9.591666666666665</v>
      </c>
      <c r="GQ2866" s="2"/>
      <c r="GR2866" s="22">
        <f t="shared" si="1158"/>
        <v>14</v>
      </c>
      <c r="GS2866" s="23">
        <f t="shared" si="1159"/>
        <v>6.0333333333333341</v>
      </c>
      <c r="GT2866" s="24">
        <f t="shared" si="1168"/>
        <v>9.3151515151515163</v>
      </c>
      <c r="GU2866" s="22">
        <f>AVERAGE(Sheet1!AR2866,Sheet1!BR2866,Sheet1!CR2866,Sheet1!DR2865,Sheet1!ER2866,Sheet1!FR2866,Sheet1!GR2866)</f>
        <v>12.852380952380953</v>
      </c>
      <c r="GV2866" s="23">
        <f>AVERAGE(Sheet1!AS2866,Sheet1!BS2866,Sheet1!CS2866,Sheet1!DS2865,Sheet1!ES2866,Sheet1!FS2866,Sheet1!GS2866)</f>
        <v>5.6571428571428575</v>
      </c>
      <c r="GW2866" s="22">
        <f t="shared" si="1169"/>
        <v>11.588311688311688</v>
      </c>
      <c r="GX2866" s="23">
        <f t="shared" si="1170"/>
        <v>5.8229437229437231</v>
      </c>
      <c r="GY2866" s="24">
        <f>AVERAGE(Sheet1!$AP2866,Sheet1!$BP2866,Sheet1!$CP2866,Sheet1!$DP2865,Sheet1!$EP2866,Sheet1!$FP2866,Sheet1!$GP2866)</f>
        <v>8.9392857142857149</v>
      </c>
      <c r="GZ2866" s="24">
        <f t="shared" si="1171"/>
        <v>8.606890331890332</v>
      </c>
    </row>
    <row r="2867" spans="2:208">
      <c r="B2867" s="7"/>
      <c r="C2867" s="8">
        <f t="shared" si="1184"/>
        <v>8.4327380952380953</v>
      </c>
      <c r="D2867" s="25">
        <f t="shared" si="1194"/>
        <v>8.6317857142857157</v>
      </c>
      <c r="E2867" s="16">
        <f t="shared" si="1199"/>
        <v>8.570734126984128</v>
      </c>
      <c r="F2867" s="8">
        <f t="shared" si="1167"/>
        <v>8.6301388888888884</v>
      </c>
      <c r="G2867" s="29">
        <f t="shared" si="1161"/>
        <v>8.8535515873015882</v>
      </c>
      <c r="H2867" s="16">
        <f t="shared" si="1185"/>
        <v>13.6</v>
      </c>
      <c r="I2867" s="17">
        <f t="shared" si="1186"/>
        <v>8.4</v>
      </c>
      <c r="J2867" s="18">
        <f t="shared" si="1187"/>
        <v>1</v>
      </c>
      <c r="K2867" s="61">
        <f t="shared" si="1188"/>
        <v>7.3</v>
      </c>
      <c r="AA2867" s="2"/>
      <c r="AC2867" s="62">
        <v>1957</v>
      </c>
      <c r="AD2867" s="15">
        <v>9.6999999999999993</v>
      </c>
      <c r="AE2867" s="15">
        <v>10.5</v>
      </c>
      <c r="AF2867" s="15">
        <v>10.199999999999999</v>
      </c>
      <c r="AG2867" s="15">
        <v>9.1</v>
      </c>
      <c r="AH2867" s="15">
        <v>7.7</v>
      </c>
      <c r="AI2867" s="15">
        <v>7.5</v>
      </c>
      <c r="AJ2867" s="15">
        <v>5.5</v>
      </c>
      <c r="AK2867" s="15">
        <v>6.5</v>
      </c>
      <c r="AL2867" s="15">
        <v>6.4</v>
      </c>
      <c r="AM2867" s="15">
        <v>6.7</v>
      </c>
      <c r="AN2867" s="15">
        <v>7.7</v>
      </c>
      <c r="AO2867" s="15">
        <v>9.1999999999999993</v>
      </c>
      <c r="AP2867" s="21">
        <f t="shared" si="1196"/>
        <v>8.0583333333333353</v>
      </c>
      <c r="AR2867" s="22">
        <f t="shared" si="1197"/>
        <v>10.133333333333333</v>
      </c>
      <c r="AS2867" s="23">
        <f t="shared" si="1198"/>
        <v>6.5</v>
      </c>
      <c r="AT2867" s="24">
        <f t="shared" si="1165"/>
        <v>8.336363636363636</v>
      </c>
      <c r="BB2867" s="2">
        <f t="shared" si="1166"/>
        <v>1957</v>
      </c>
      <c r="BC2867" s="20" t="s">
        <v>90</v>
      </c>
      <c r="BD2867" s="15">
        <v>10.8</v>
      </c>
      <c r="BE2867" s="15">
        <v>11.7</v>
      </c>
      <c r="BF2867" s="15">
        <v>11.5</v>
      </c>
      <c r="BG2867" s="15">
        <v>10.6</v>
      </c>
      <c r="BH2867" s="15">
        <v>9.1</v>
      </c>
      <c r="BI2867" s="15">
        <v>9.1</v>
      </c>
      <c r="BJ2867" s="15">
        <v>6.9</v>
      </c>
      <c r="BK2867" s="15">
        <v>8.3000000000000007</v>
      </c>
      <c r="BL2867" s="15">
        <v>8</v>
      </c>
      <c r="BM2867" s="15">
        <v>8.4</v>
      </c>
      <c r="BN2867" s="15">
        <v>9</v>
      </c>
      <c r="BO2867" s="15">
        <v>10.5</v>
      </c>
      <c r="BP2867" s="21">
        <f t="shared" si="1162"/>
        <v>9.4916666666666671</v>
      </c>
      <c r="BR2867" s="22">
        <f t="shared" si="1163"/>
        <v>11.333333333333334</v>
      </c>
      <c r="BS2867" s="23">
        <f t="shared" si="1164"/>
        <v>8.1</v>
      </c>
      <c r="BT2867" s="24">
        <f t="shared" si="1172"/>
        <v>9.5159090909090924</v>
      </c>
      <c r="CB2867" s="2">
        <f t="shared" si="1189"/>
        <v>1957</v>
      </c>
      <c r="CC2867" s="20" t="s">
        <v>90</v>
      </c>
      <c r="CD2867" s="15">
        <v>10.9</v>
      </c>
      <c r="CE2867" s="15">
        <v>12.4</v>
      </c>
      <c r="CF2867" s="15">
        <v>11.4</v>
      </c>
      <c r="CG2867" s="15">
        <v>10.4</v>
      </c>
      <c r="CH2867" s="15">
        <v>9.1</v>
      </c>
      <c r="CI2867" s="15">
        <v>9.6</v>
      </c>
      <c r="CJ2867" s="15">
        <v>7.3</v>
      </c>
      <c r="CK2867" s="15">
        <v>8.1999999999999993</v>
      </c>
      <c r="CL2867" s="15">
        <v>7.1</v>
      </c>
      <c r="CM2867" s="15">
        <v>8.4</v>
      </c>
      <c r="CN2867" s="15">
        <v>9.3000000000000007</v>
      </c>
      <c r="CO2867" s="15">
        <v>10.199999999999999</v>
      </c>
      <c r="CP2867" s="21">
        <f t="shared" si="1178"/>
        <v>9.5250000000000004</v>
      </c>
      <c r="CR2867" s="22">
        <f t="shared" si="1179"/>
        <v>11.566666666666668</v>
      </c>
      <c r="CS2867" s="23">
        <f t="shared" si="1180"/>
        <v>8.3666666666666654</v>
      </c>
      <c r="CT2867" s="24">
        <f t="shared" si="1200"/>
        <v>9.5830808080808101</v>
      </c>
      <c r="DB2867" s="2">
        <f t="shared" si="1190"/>
        <v>1957</v>
      </c>
      <c r="DC2867" s="20" t="s">
        <v>90</v>
      </c>
      <c r="DD2867" s="15">
        <v>10.1</v>
      </c>
      <c r="DE2867" s="15">
        <v>10.7</v>
      </c>
      <c r="DF2867" s="15">
        <v>10.1</v>
      </c>
      <c r="DG2867" s="15">
        <v>8.3000000000000007</v>
      </c>
      <c r="DH2867" s="15">
        <v>6.9</v>
      </c>
      <c r="DI2867" s="15">
        <v>5.9</v>
      </c>
      <c r="DJ2867" s="15">
        <v>3</v>
      </c>
      <c r="DK2867" s="15">
        <v>5.2</v>
      </c>
      <c r="DL2867" s="15">
        <v>5.5</v>
      </c>
      <c r="DM2867" s="15">
        <v>6.8</v>
      </c>
      <c r="DN2867" s="15">
        <v>8</v>
      </c>
      <c r="DO2867" s="15">
        <v>9.8000000000000007</v>
      </c>
      <c r="DP2867" s="21">
        <f t="shared" si="1181"/>
        <v>7.5249999999999995</v>
      </c>
      <c r="DR2867" s="22">
        <f t="shared" si="1182"/>
        <v>10.299999999999999</v>
      </c>
      <c r="DS2867" s="23">
        <f t="shared" si="1183"/>
        <v>4.7</v>
      </c>
      <c r="DT2867" s="24">
        <f t="shared" si="1201"/>
        <v>7.9181818181818189</v>
      </c>
      <c r="EB2867" s="2">
        <f t="shared" si="1177"/>
        <v>1957</v>
      </c>
      <c r="EC2867" s="20" t="s">
        <v>90</v>
      </c>
      <c r="ED2867" s="15">
        <v>10.199999999999999</v>
      </c>
      <c r="EE2867" s="15">
        <v>11.9</v>
      </c>
      <c r="EF2867" s="15">
        <v>11.8</v>
      </c>
      <c r="EG2867" s="15">
        <v>10.7</v>
      </c>
      <c r="EH2867" s="15">
        <v>8.3000000000000007</v>
      </c>
      <c r="EI2867" s="15">
        <v>8.4</v>
      </c>
      <c r="EJ2867" s="15">
        <v>6.3</v>
      </c>
      <c r="EK2867" s="15">
        <v>7.6</v>
      </c>
      <c r="EL2867" s="15">
        <v>6.7</v>
      </c>
      <c r="EM2867" s="15">
        <v>7.1</v>
      </c>
      <c r="EN2867" s="27">
        <f>(SUM(EN2865:EN2866))/2</f>
        <v>8.8000000000000007</v>
      </c>
      <c r="EO2867" s="27">
        <f>(SUM(EO2865:EO2866))/2</f>
        <v>10.75</v>
      </c>
      <c r="EP2867" s="21">
        <f t="shared" si="1173"/>
        <v>9.0458333333333325</v>
      </c>
      <c r="ER2867" s="22">
        <f t="shared" si="1174"/>
        <v>11.300000000000002</v>
      </c>
      <c r="ES2867" s="23">
        <f t="shared" si="1175"/>
        <v>7.4333333333333327</v>
      </c>
      <c r="ET2867" s="24">
        <f t="shared" si="1195"/>
        <v>9.5185606060606052</v>
      </c>
      <c r="FB2867" s="2">
        <f t="shared" si="1176"/>
        <v>1957</v>
      </c>
      <c r="FC2867" s="20" t="s">
        <v>90</v>
      </c>
      <c r="FD2867" s="15">
        <v>7.7</v>
      </c>
      <c r="FE2867" s="15">
        <v>8.6999999999999993</v>
      </c>
      <c r="FF2867" s="15">
        <v>7.7</v>
      </c>
      <c r="FG2867" s="15">
        <v>6.1</v>
      </c>
      <c r="FH2867" s="15">
        <v>4.2</v>
      </c>
      <c r="FI2867" s="15">
        <v>4.3</v>
      </c>
      <c r="FJ2867" s="15">
        <v>1</v>
      </c>
      <c r="FK2867" s="15">
        <v>2.9</v>
      </c>
      <c r="FL2867" s="15">
        <v>3.5</v>
      </c>
      <c r="FM2867" s="15">
        <v>4.2</v>
      </c>
      <c r="FN2867" s="15">
        <v>6.3</v>
      </c>
      <c r="FO2867" s="15">
        <v>7.9</v>
      </c>
      <c r="FP2867" s="21">
        <f t="shared" si="1191"/>
        <v>5.375</v>
      </c>
      <c r="FR2867" s="22">
        <f t="shared" si="1192"/>
        <v>8.0333333333333332</v>
      </c>
      <c r="FS2867" s="23">
        <f t="shared" si="1193"/>
        <v>2.7333333333333329</v>
      </c>
      <c r="FT2867" s="24">
        <f t="shared" si="1156"/>
        <v>5.9909090909090912</v>
      </c>
      <c r="GB2867" s="2">
        <f t="shared" si="1160"/>
        <v>1957</v>
      </c>
      <c r="GC2867" s="20" t="s">
        <v>90</v>
      </c>
      <c r="GD2867" s="15">
        <v>11.2</v>
      </c>
      <c r="GE2867" s="15">
        <v>12.5</v>
      </c>
      <c r="GF2867" s="15">
        <v>11.6</v>
      </c>
      <c r="GG2867" s="15">
        <v>10.5</v>
      </c>
      <c r="GH2867" s="15">
        <v>8.4</v>
      </c>
      <c r="GI2867" s="15">
        <v>8.1</v>
      </c>
      <c r="GJ2867" s="15">
        <v>5.0999999999999996</v>
      </c>
      <c r="GK2867" s="15">
        <v>6.5</v>
      </c>
      <c r="GL2867" s="15">
        <v>7.5</v>
      </c>
      <c r="GM2867" s="15">
        <v>8.6999999999999993</v>
      </c>
      <c r="GN2867" s="15">
        <v>10.1</v>
      </c>
      <c r="GO2867" s="15">
        <v>11.2</v>
      </c>
      <c r="GP2867" s="21">
        <f t="shared" si="1157"/>
        <v>9.2833333333333332</v>
      </c>
      <c r="GQ2867" s="2"/>
      <c r="GR2867" s="22">
        <f t="shared" si="1158"/>
        <v>11.766666666666666</v>
      </c>
      <c r="GS2867" s="23">
        <f t="shared" si="1159"/>
        <v>6.5666666666666664</v>
      </c>
      <c r="GT2867" s="24">
        <f t="shared" si="1168"/>
        <v>9.3462121212121207</v>
      </c>
      <c r="GU2867" s="22">
        <f>AVERAGE(Sheet1!AR2867,Sheet1!BR2867,Sheet1!CR2867,Sheet1!DR2866,Sheet1!ER2867,Sheet1!FR2867,Sheet1!GR2867)</f>
        <v>10.93809523809524</v>
      </c>
      <c r="GV2867" s="23">
        <f>AVERAGE(Sheet1!AS2867,Sheet1!BS2867,Sheet1!CS2867,Sheet1!DS2866,Sheet1!ES2867,Sheet1!FS2867,Sheet1!GS2867)</f>
        <v>6.3428571428571416</v>
      </c>
      <c r="GW2867" s="22">
        <f t="shared" si="1169"/>
        <v>11.543722943722944</v>
      </c>
      <c r="GX2867" s="23">
        <f t="shared" si="1170"/>
        <v>5.852380952380952</v>
      </c>
      <c r="GY2867" s="24">
        <f>AVERAGE(Sheet1!$AP2867,Sheet1!$BP2867,Sheet1!$CP2867,Sheet1!$DP2866,Sheet1!$EP2867,Sheet1!$FP2867,Sheet1!$GP2867)</f>
        <v>8.4327380952380953</v>
      </c>
      <c r="GZ2867" s="24">
        <f t="shared" si="1171"/>
        <v>8.6072691197691213</v>
      </c>
    </row>
    <row r="2868" spans="2:208">
      <c r="B2868" s="7"/>
      <c r="C2868" s="8">
        <f t="shared" si="1184"/>
        <v>8.4720238095238098</v>
      </c>
      <c r="D2868" s="25">
        <f t="shared" si="1194"/>
        <v>8.6202380952380953</v>
      </c>
      <c r="E2868" s="16">
        <f t="shared" si="1199"/>
        <v>8.5541269841269827</v>
      </c>
      <c r="F2868" s="8">
        <f t="shared" si="1167"/>
        <v>8.6129563492063479</v>
      </c>
      <c r="G2868" s="29">
        <f t="shared" si="1161"/>
        <v>8.8653670634920658</v>
      </c>
      <c r="H2868" s="16">
        <f t="shared" si="1185"/>
        <v>13.616666666666667</v>
      </c>
      <c r="I2868" s="17">
        <f t="shared" si="1186"/>
        <v>8.4</v>
      </c>
      <c r="J2868" s="18">
        <f t="shared" si="1187"/>
        <v>1.2</v>
      </c>
      <c r="K2868" s="61">
        <f t="shared" si="1188"/>
        <v>7.4083333333333332</v>
      </c>
      <c r="AA2868" s="2"/>
      <c r="AC2868" s="62">
        <v>1958</v>
      </c>
      <c r="AD2868" s="15">
        <v>9.8000000000000007</v>
      </c>
      <c r="AE2868" s="15">
        <v>11.2</v>
      </c>
      <c r="AF2868" s="15">
        <v>9.6</v>
      </c>
      <c r="AG2868" s="15">
        <v>9.1</v>
      </c>
      <c r="AH2868" s="15">
        <v>7.7</v>
      </c>
      <c r="AI2868" s="15">
        <v>7.2</v>
      </c>
      <c r="AJ2868" s="15">
        <v>5.0999999999999996</v>
      </c>
      <c r="AK2868" s="15">
        <v>5.2</v>
      </c>
      <c r="AL2868" s="15">
        <v>6.2</v>
      </c>
      <c r="AM2868" s="15">
        <v>6.6</v>
      </c>
      <c r="AN2868" s="15">
        <v>9.1999999999999993</v>
      </c>
      <c r="AO2868" s="15">
        <v>9.1999999999999993</v>
      </c>
      <c r="AP2868" s="21">
        <f t="shared" si="1196"/>
        <v>8.0083333333333346</v>
      </c>
      <c r="AR2868" s="22">
        <f t="shared" si="1197"/>
        <v>10.200000000000001</v>
      </c>
      <c r="AS2868" s="23">
        <f t="shared" si="1198"/>
        <v>5.833333333333333</v>
      </c>
      <c r="AT2868" s="24">
        <f t="shared" si="1165"/>
        <v>8.2568181818181827</v>
      </c>
      <c r="BB2868" s="2">
        <f t="shared" si="1166"/>
        <v>1958</v>
      </c>
      <c r="BC2868" s="20" t="s">
        <v>91</v>
      </c>
      <c r="BD2868" s="15">
        <v>11</v>
      </c>
      <c r="BE2868" s="15">
        <v>12.3</v>
      </c>
      <c r="BF2868" s="15">
        <v>10.7</v>
      </c>
      <c r="BG2868" s="15">
        <v>9.6</v>
      </c>
      <c r="BH2868" s="15">
        <v>8.8000000000000007</v>
      </c>
      <c r="BI2868" s="15">
        <v>8.4</v>
      </c>
      <c r="BJ2868" s="15">
        <v>6.1</v>
      </c>
      <c r="BK2868" s="15">
        <v>7</v>
      </c>
      <c r="BL2868" s="15">
        <v>7.3</v>
      </c>
      <c r="BM2868" s="15">
        <v>8</v>
      </c>
      <c r="BN2868" s="15">
        <v>9.9</v>
      </c>
      <c r="BO2868" s="15">
        <v>10.1</v>
      </c>
      <c r="BP2868" s="21">
        <f t="shared" si="1162"/>
        <v>9.1</v>
      </c>
      <c r="BR2868" s="22">
        <f t="shared" si="1163"/>
        <v>11.333333333333334</v>
      </c>
      <c r="BS2868" s="23">
        <f t="shared" si="1164"/>
        <v>7.166666666666667</v>
      </c>
      <c r="BT2868" s="24">
        <f t="shared" si="1172"/>
        <v>9.4401515151515145</v>
      </c>
      <c r="CB2868" s="2">
        <f t="shared" si="1189"/>
        <v>1958</v>
      </c>
      <c r="CC2868" s="20" t="s">
        <v>91</v>
      </c>
      <c r="CD2868" s="15">
        <v>11.1</v>
      </c>
      <c r="CE2868" s="15">
        <v>12.6</v>
      </c>
      <c r="CF2868" s="15">
        <v>11.3</v>
      </c>
      <c r="CG2868" s="15">
        <v>10.4</v>
      </c>
      <c r="CH2868" s="15">
        <v>9.8000000000000007</v>
      </c>
      <c r="CI2868" s="15">
        <v>8.1999999999999993</v>
      </c>
      <c r="CJ2868" s="15">
        <v>7</v>
      </c>
      <c r="CK2868" s="15">
        <v>7.6</v>
      </c>
      <c r="CL2868" s="15">
        <v>7.6</v>
      </c>
      <c r="CM2868" s="15">
        <v>8.1</v>
      </c>
      <c r="CN2868" s="15">
        <v>9.8000000000000007</v>
      </c>
      <c r="CO2868" s="15">
        <v>10.5</v>
      </c>
      <c r="CP2868" s="21">
        <f t="shared" si="1178"/>
        <v>9.4999999999999982</v>
      </c>
      <c r="CR2868" s="22">
        <f t="shared" si="1179"/>
        <v>11.666666666666666</v>
      </c>
      <c r="CS2868" s="23">
        <f t="shared" si="1180"/>
        <v>7.5999999999999988</v>
      </c>
      <c r="CT2868" s="24">
        <f t="shared" si="1200"/>
        <v>9.4861111111111125</v>
      </c>
      <c r="DB2868" s="2">
        <f t="shared" si="1190"/>
        <v>1958</v>
      </c>
      <c r="DC2868" s="20" t="s">
        <v>91</v>
      </c>
      <c r="DD2868" s="15">
        <v>10.5</v>
      </c>
      <c r="DE2868" s="15">
        <v>11.3</v>
      </c>
      <c r="DF2868" s="15">
        <v>9.6</v>
      </c>
      <c r="DG2868" s="15">
        <v>7.2</v>
      </c>
      <c r="DH2868" s="15">
        <v>6.6</v>
      </c>
      <c r="DI2868" s="15">
        <v>6.1</v>
      </c>
      <c r="DJ2868" s="15">
        <v>3.2</v>
      </c>
      <c r="DK2868" s="15">
        <v>5.0999999999999996</v>
      </c>
      <c r="DL2868" s="15">
        <v>5.0999999999999996</v>
      </c>
      <c r="DM2868" s="15">
        <v>6.7</v>
      </c>
      <c r="DN2868" s="15">
        <v>9.5</v>
      </c>
      <c r="DO2868" s="15">
        <v>9.3000000000000007</v>
      </c>
      <c r="DP2868" s="21">
        <f t="shared" si="1181"/>
        <v>7.5166666666666666</v>
      </c>
      <c r="DR2868" s="22">
        <f t="shared" si="1182"/>
        <v>10.466666666666667</v>
      </c>
      <c r="DS2868" s="23">
        <f t="shared" si="1183"/>
        <v>4.8</v>
      </c>
      <c r="DT2868" s="24">
        <f t="shared" si="1201"/>
        <v>7.8401515151515149</v>
      </c>
      <c r="EB2868" s="2">
        <f t="shared" si="1177"/>
        <v>1958</v>
      </c>
      <c r="EC2868" s="13" t="s">
        <v>91</v>
      </c>
      <c r="ED2868" s="30">
        <f t="shared" ref="ED2868:EM2868" si="1202">(ED2865+ED2866+ED2867+ED2869+ED2870+ED2871)/6</f>
        <v>13.1</v>
      </c>
      <c r="EE2868" s="30">
        <f t="shared" si="1202"/>
        <v>13.616666666666667</v>
      </c>
      <c r="EF2868" s="30">
        <f t="shared" si="1202"/>
        <v>13.300000000000002</v>
      </c>
      <c r="EG2868" s="30">
        <f t="shared" si="1202"/>
        <v>11.35</v>
      </c>
      <c r="EH2868" s="30">
        <f t="shared" si="1202"/>
        <v>8.8166666666666664</v>
      </c>
      <c r="EI2868" s="30">
        <f t="shared" si="1202"/>
        <v>7.8</v>
      </c>
      <c r="EJ2868" s="30">
        <f t="shared" si="1202"/>
        <v>6.45</v>
      </c>
      <c r="EK2868" s="30">
        <f t="shared" si="1202"/>
        <v>6.75</v>
      </c>
      <c r="EL2868" s="30">
        <f t="shared" si="1202"/>
        <v>7.3999999999999995</v>
      </c>
      <c r="EM2868" s="30">
        <f t="shared" si="1202"/>
        <v>8.7666666666666657</v>
      </c>
      <c r="EN2868" s="27">
        <f>(SUM(EN2869:EN2870))/2</f>
        <v>10.1</v>
      </c>
      <c r="EO2868" s="27">
        <f>(SUM(EO2869:EO2870))/2</f>
        <v>12.7</v>
      </c>
      <c r="EP2868" s="21">
        <f t="shared" si="1173"/>
        <v>10.012500000000001</v>
      </c>
      <c r="ER2868" s="22">
        <f t="shared" si="1174"/>
        <v>13.33888888888889</v>
      </c>
      <c r="ES2868" s="23">
        <f t="shared" si="1175"/>
        <v>7</v>
      </c>
      <c r="ET2868" s="24">
        <f t="shared" si="1195"/>
        <v>9.57878787878788</v>
      </c>
      <c r="FB2868" s="2">
        <f t="shared" si="1176"/>
        <v>1958</v>
      </c>
      <c r="FC2868" s="20" t="s">
        <v>91</v>
      </c>
      <c r="FD2868" s="15">
        <v>8.1999999999999993</v>
      </c>
      <c r="FE2868" s="15">
        <v>10.1</v>
      </c>
      <c r="FF2868" s="15">
        <v>8.3000000000000007</v>
      </c>
      <c r="FG2868" s="15">
        <v>4.9000000000000004</v>
      </c>
      <c r="FH2868" s="15">
        <v>5.2</v>
      </c>
      <c r="FI2868" s="15">
        <v>3.1</v>
      </c>
      <c r="FJ2868" s="15">
        <v>1.2</v>
      </c>
      <c r="FK2868" s="15">
        <v>3.6</v>
      </c>
      <c r="FL2868" s="15">
        <v>3.2</v>
      </c>
      <c r="FM2868" s="15">
        <v>5.4</v>
      </c>
      <c r="FN2868" s="15">
        <v>8.1</v>
      </c>
      <c r="FO2868" s="15">
        <v>8.4</v>
      </c>
      <c r="FP2868" s="21">
        <f t="shared" si="1191"/>
        <v>5.8083333333333345</v>
      </c>
      <c r="FR2868" s="22">
        <f t="shared" si="1192"/>
        <v>8.8666666666666654</v>
      </c>
      <c r="FS2868" s="23">
        <f t="shared" si="1193"/>
        <v>2.6333333333333333</v>
      </c>
      <c r="FT2868" s="24">
        <f t="shared" si="1156"/>
        <v>5.9416666666666664</v>
      </c>
      <c r="GB2868" s="2">
        <f t="shared" si="1160"/>
        <v>1958</v>
      </c>
      <c r="GC2868" s="20" t="s">
        <v>91</v>
      </c>
      <c r="GD2868" s="15">
        <v>11.9</v>
      </c>
      <c r="GE2868" s="15">
        <v>13.1</v>
      </c>
      <c r="GF2868" s="15">
        <v>11.9</v>
      </c>
      <c r="GG2868" s="15">
        <v>9.5</v>
      </c>
      <c r="GH2868" s="15">
        <v>9.6999999999999993</v>
      </c>
      <c r="GI2868" s="15">
        <v>7.6</v>
      </c>
      <c r="GJ2868" s="15">
        <v>4.5999999999999996</v>
      </c>
      <c r="GK2868" s="15">
        <v>6.5</v>
      </c>
      <c r="GL2868" s="15">
        <v>6.8</v>
      </c>
      <c r="GM2868" s="15">
        <v>8.3000000000000007</v>
      </c>
      <c r="GN2868" s="15">
        <v>10.8</v>
      </c>
      <c r="GO2868" s="15">
        <v>11.5</v>
      </c>
      <c r="GP2868" s="21">
        <f t="shared" si="1157"/>
        <v>9.35</v>
      </c>
      <c r="GQ2868" s="2"/>
      <c r="GR2868" s="22">
        <f t="shared" si="1158"/>
        <v>12.299999999999999</v>
      </c>
      <c r="GS2868" s="23">
        <f t="shared" si="1159"/>
        <v>6.2333333333333334</v>
      </c>
      <c r="GT2868" s="24">
        <f t="shared" si="1168"/>
        <v>9.3106060606060606</v>
      </c>
      <c r="GU2868" s="22">
        <f>AVERAGE(Sheet1!AR2868,Sheet1!BR2868,Sheet1!CR2868,Sheet1!DR2867,Sheet1!ER2868,Sheet1!FR2868,Sheet1!GR2868)</f>
        <v>11.143650793650792</v>
      </c>
      <c r="GV2868" s="23">
        <f>AVERAGE(Sheet1!AS2868,Sheet1!BS2868,Sheet1!CS2868,Sheet1!DS2867,Sheet1!ES2868,Sheet1!FS2868,Sheet1!GS2868)</f>
        <v>5.8809523809523805</v>
      </c>
      <c r="GW2868" s="22">
        <f t="shared" si="1169"/>
        <v>11.471933621933623</v>
      </c>
      <c r="GX2868" s="23">
        <f t="shared" si="1170"/>
        <v>5.8285714285714283</v>
      </c>
      <c r="GY2868" s="24">
        <f>AVERAGE(Sheet1!$AP2868,Sheet1!$BP2868,Sheet1!$CP2868,Sheet1!$DP2867,Sheet1!$EP2868,Sheet1!$FP2868,Sheet1!$GP2868)</f>
        <v>8.4720238095238098</v>
      </c>
      <c r="GZ2868" s="24">
        <f t="shared" si="1171"/>
        <v>8.5617604617604623</v>
      </c>
    </row>
    <row r="2869" spans="2:208">
      <c r="B2869" s="7"/>
      <c r="C2869" s="8">
        <f t="shared" si="1184"/>
        <v>8.9107142857142865</v>
      </c>
      <c r="D2869" s="25">
        <f t="shared" si="1194"/>
        <v>8.6819047619047627</v>
      </c>
      <c r="E2869" s="16">
        <f t="shared" si="1199"/>
        <v>8.6342460317460326</v>
      </c>
      <c r="F2869" s="8">
        <f t="shared" si="1167"/>
        <v>8.5962301587301599</v>
      </c>
      <c r="G2869" s="29">
        <f t="shared" si="1161"/>
        <v>8.8774563492063496</v>
      </c>
      <c r="H2869" s="16">
        <f t="shared" si="1185"/>
        <v>14.2</v>
      </c>
      <c r="I2869" s="17">
        <f t="shared" si="1186"/>
        <v>8.8000000000000007</v>
      </c>
      <c r="J2869" s="18">
        <f t="shared" si="1187"/>
        <v>2.4</v>
      </c>
      <c r="K2869" s="61">
        <f t="shared" si="1188"/>
        <v>8.2999999999999989</v>
      </c>
      <c r="AA2869" s="2"/>
      <c r="AC2869" s="62">
        <v>1959</v>
      </c>
      <c r="AD2869" s="15">
        <v>11.8</v>
      </c>
      <c r="AE2869" s="15">
        <v>12</v>
      </c>
      <c r="AF2869" s="15">
        <v>10.8</v>
      </c>
      <c r="AG2869" s="15">
        <v>10.4</v>
      </c>
      <c r="AH2869" s="15">
        <v>7.5</v>
      </c>
      <c r="AI2869" s="15">
        <v>6.5</v>
      </c>
      <c r="AJ2869" s="15">
        <v>6.6</v>
      </c>
      <c r="AK2869" s="15">
        <v>5.6</v>
      </c>
      <c r="AL2869" s="15">
        <v>5.4</v>
      </c>
      <c r="AM2869" s="15">
        <v>6.9</v>
      </c>
      <c r="AN2869" s="15">
        <v>8.9</v>
      </c>
      <c r="AO2869" s="15">
        <v>11</v>
      </c>
      <c r="AP2869" s="21">
        <f t="shared" si="1196"/>
        <v>8.6166666666666671</v>
      </c>
      <c r="AR2869" s="22">
        <f t="shared" si="1197"/>
        <v>11.533333333333333</v>
      </c>
      <c r="AS2869" s="23">
        <f t="shared" si="1198"/>
        <v>6.2333333333333334</v>
      </c>
      <c r="AT2869" s="24">
        <f t="shared" si="1165"/>
        <v>8.2477272727272748</v>
      </c>
      <c r="BB2869" s="2">
        <f t="shared" si="1166"/>
        <v>1959</v>
      </c>
      <c r="BC2869" s="20" t="s">
        <v>92</v>
      </c>
      <c r="BD2869" s="15">
        <v>12.8</v>
      </c>
      <c r="BE2869" s="15">
        <v>12.4</v>
      </c>
      <c r="BF2869" s="15">
        <v>11.1</v>
      </c>
      <c r="BG2869" s="15">
        <v>11.3</v>
      </c>
      <c r="BH2869" s="15">
        <v>8.6999999999999993</v>
      </c>
      <c r="BI2869" s="15">
        <v>7.9</v>
      </c>
      <c r="BJ2869" s="15">
        <v>7.8</v>
      </c>
      <c r="BK2869" s="15">
        <v>6.8</v>
      </c>
      <c r="BL2869" s="15">
        <v>6.9</v>
      </c>
      <c r="BM2869" s="15">
        <v>8</v>
      </c>
      <c r="BN2869" s="15">
        <v>10.6</v>
      </c>
      <c r="BO2869" s="15">
        <v>12.1</v>
      </c>
      <c r="BP2869" s="21">
        <f t="shared" si="1162"/>
        <v>9.7000000000000011</v>
      </c>
      <c r="BR2869" s="22">
        <f t="shared" si="1163"/>
        <v>12.100000000000001</v>
      </c>
      <c r="BS2869" s="23">
        <f t="shared" si="1164"/>
        <v>7.5</v>
      </c>
      <c r="BT2869" s="24">
        <f t="shared" si="1172"/>
        <v>9.4628787878787897</v>
      </c>
      <c r="CB2869" s="2">
        <f t="shared" si="1189"/>
        <v>1959</v>
      </c>
      <c r="CC2869" s="20" t="s">
        <v>92</v>
      </c>
      <c r="CD2869" s="15">
        <v>13.1</v>
      </c>
      <c r="CE2869" s="15">
        <v>13.2</v>
      </c>
      <c r="CF2869" s="15">
        <v>12.6</v>
      </c>
      <c r="CG2869" s="15">
        <v>11.1</v>
      </c>
      <c r="CH2869" s="15">
        <v>9</v>
      </c>
      <c r="CI2869" s="15">
        <v>8.6</v>
      </c>
      <c r="CJ2869" s="15">
        <v>7.7</v>
      </c>
      <c r="CK2869" s="15">
        <v>6.9</v>
      </c>
      <c r="CL2869" s="15">
        <v>7.2</v>
      </c>
      <c r="CM2869" s="15">
        <v>8.4</v>
      </c>
      <c r="CN2869" s="15">
        <v>10.1</v>
      </c>
      <c r="CO2869" s="15">
        <v>11.6</v>
      </c>
      <c r="CP2869" s="21">
        <f t="shared" si="1178"/>
        <v>9.9583333333333339</v>
      </c>
      <c r="CR2869" s="22">
        <f t="shared" si="1179"/>
        <v>12.966666666666667</v>
      </c>
      <c r="CS2869" s="23">
        <f t="shared" si="1180"/>
        <v>7.7333333333333343</v>
      </c>
      <c r="CT2869" s="24">
        <f t="shared" si="1200"/>
        <v>9.5209595959595958</v>
      </c>
      <c r="DB2869" s="2">
        <f t="shared" si="1190"/>
        <v>1959</v>
      </c>
      <c r="DC2869" s="20" t="s">
        <v>92</v>
      </c>
      <c r="DD2869" s="15">
        <v>12</v>
      </c>
      <c r="DE2869" s="15">
        <v>11.9</v>
      </c>
      <c r="DF2869" s="15">
        <v>10.199999999999999</v>
      </c>
      <c r="DG2869" s="15">
        <v>9.1999999999999993</v>
      </c>
      <c r="DH2869" s="15">
        <v>6.5</v>
      </c>
      <c r="DI2869" s="15">
        <v>5</v>
      </c>
      <c r="DJ2869" s="15">
        <v>5.6</v>
      </c>
      <c r="DK2869" s="15">
        <v>4.2</v>
      </c>
      <c r="DL2869" s="15">
        <v>4.8</v>
      </c>
      <c r="DM2869" s="15">
        <v>6.8</v>
      </c>
      <c r="DN2869" s="15">
        <v>9.5</v>
      </c>
      <c r="DO2869" s="15">
        <v>10.9</v>
      </c>
      <c r="DP2869" s="21">
        <f t="shared" si="1181"/>
        <v>8.0499999999999989</v>
      </c>
      <c r="DR2869" s="22">
        <f t="shared" si="1182"/>
        <v>11.366666666666665</v>
      </c>
      <c r="DS2869" s="23">
        <f t="shared" si="1183"/>
        <v>4.9333333333333336</v>
      </c>
      <c r="DT2869" s="24">
        <f t="shared" si="1201"/>
        <v>7.8522727272727275</v>
      </c>
      <c r="EB2869" s="2">
        <f t="shared" si="1177"/>
        <v>1959</v>
      </c>
      <c r="EC2869" s="20" t="s">
        <v>92</v>
      </c>
      <c r="ED2869" s="15">
        <v>14.2</v>
      </c>
      <c r="EE2869" s="15">
        <v>13.5</v>
      </c>
      <c r="EF2869" s="15">
        <v>13.2</v>
      </c>
      <c r="EG2869" s="15">
        <v>11.4</v>
      </c>
      <c r="EH2869" s="15">
        <v>8</v>
      </c>
      <c r="EI2869" s="15">
        <v>8.3000000000000007</v>
      </c>
      <c r="EJ2869" s="15">
        <v>7.2</v>
      </c>
      <c r="EK2869" s="15">
        <v>6.3</v>
      </c>
      <c r="EL2869" s="15">
        <v>7</v>
      </c>
      <c r="EM2869" s="15">
        <v>8.9</v>
      </c>
      <c r="EN2869" s="15">
        <v>11.5</v>
      </c>
      <c r="EO2869" s="15">
        <v>12.4</v>
      </c>
      <c r="EP2869" s="21">
        <f t="shared" si="1173"/>
        <v>10.158333333333333</v>
      </c>
      <c r="ER2869" s="22">
        <f t="shared" si="1174"/>
        <v>13.633333333333333</v>
      </c>
      <c r="ES2869" s="23">
        <f t="shared" si="1175"/>
        <v>7.2666666666666666</v>
      </c>
      <c r="ET2869" s="24">
        <f t="shared" si="1195"/>
        <v>9.6378787878787886</v>
      </c>
      <c r="FB2869" s="2">
        <f t="shared" si="1176"/>
        <v>1959</v>
      </c>
      <c r="FC2869" s="20" t="s">
        <v>92</v>
      </c>
      <c r="FD2869" s="15">
        <v>10.8</v>
      </c>
      <c r="FE2869" s="15">
        <v>11.1</v>
      </c>
      <c r="FF2869" s="15">
        <v>9.4</v>
      </c>
      <c r="FG2869" s="15">
        <v>7.5</v>
      </c>
      <c r="FH2869" s="15">
        <v>2.4</v>
      </c>
      <c r="FI2869" s="15">
        <v>3.5</v>
      </c>
      <c r="FJ2869" s="15">
        <v>3</v>
      </c>
      <c r="FK2869" s="15">
        <v>2.8</v>
      </c>
      <c r="FL2869" s="15">
        <v>2.7</v>
      </c>
      <c r="FM2869" s="15">
        <v>4.8</v>
      </c>
      <c r="FN2869" s="15">
        <v>8.1</v>
      </c>
      <c r="FO2869" s="15">
        <v>9.5</v>
      </c>
      <c r="FP2869" s="21">
        <f t="shared" si="1191"/>
        <v>6.3</v>
      </c>
      <c r="FR2869" s="22">
        <f t="shared" si="1192"/>
        <v>10.433333333333332</v>
      </c>
      <c r="FS2869" s="23">
        <f t="shared" si="1193"/>
        <v>3.1</v>
      </c>
      <c r="FT2869" s="24">
        <f t="shared" ref="FT2869:FT2900" si="1203">AVERAGE(FP2859:FP2869)</f>
        <v>5.9924242424242431</v>
      </c>
      <c r="GB2869" s="2">
        <f t="shared" si="1160"/>
        <v>1959</v>
      </c>
      <c r="GC2869" s="20" t="s">
        <v>92</v>
      </c>
      <c r="GD2869" s="15">
        <v>14.1</v>
      </c>
      <c r="GE2869" s="15">
        <v>13.8</v>
      </c>
      <c r="GF2869" s="15">
        <v>12.9</v>
      </c>
      <c r="GG2869" s="15">
        <v>11.3</v>
      </c>
      <c r="GH2869" s="15">
        <v>7.4</v>
      </c>
      <c r="GI2869" s="15">
        <v>7.3</v>
      </c>
      <c r="GJ2869" s="15">
        <v>7.1</v>
      </c>
      <c r="GK2869" s="15">
        <v>7.2</v>
      </c>
      <c r="GL2869" s="15">
        <v>6.9</v>
      </c>
      <c r="GM2869" s="15">
        <v>8.6999999999999993</v>
      </c>
      <c r="GN2869" s="15">
        <v>12</v>
      </c>
      <c r="GO2869" s="15">
        <v>12.8</v>
      </c>
      <c r="GP2869" s="21">
        <f t="shared" ref="GP2869:GP2900" si="1204">SUM(GD2869:GO2869)/12</f>
        <v>10.125</v>
      </c>
      <c r="GQ2869" s="2"/>
      <c r="GR2869" s="22">
        <f t="shared" ref="GR2869:GR2900" si="1205">SUM(GD2869+GE2869+GF2869)/3</f>
        <v>13.6</v>
      </c>
      <c r="GS2869" s="23">
        <f t="shared" ref="GS2869:GS2900" si="1206">SUM(GI2869+GJ2869+GK2869)/3</f>
        <v>7.1999999999999993</v>
      </c>
      <c r="GT2869" s="24">
        <f t="shared" si="1168"/>
        <v>9.4037878787878793</v>
      </c>
      <c r="GU2869" s="22">
        <f>AVERAGE(Sheet1!AR2869,Sheet1!BR2869,Sheet1!CR2869,Sheet1!DR2868,Sheet1!ER2869,Sheet1!FR2869,Sheet1!GR2869)</f>
        <v>12.104761904761904</v>
      </c>
      <c r="GV2869" s="23">
        <f>AVERAGE(Sheet1!AS2869,Sheet1!BS2869,Sheet1!CS2869,Sheet1!DS2868,Sheet1!ES2869,Sheet1!FS2869,Sheet1!GS2869)</f>
        <v>6.2619047619047636</v>
      </c>
      <c r="GW2869" s="22">
        <f t="shared" si="1169"/>
        <v>11.534271284271284</v>
      </c>
      <c r="GX2869" s="23">
        <f t="shared" si="1170"/>
        <v>5.8454545454545448</v>
      </c>
      <c r="GY2869" s="24">
        <f>AVERAGE(Sheet1!$AP2869,Sheet1!$BP2869,Sheet1!$CP2869,Sheet1!$DP2868,Sheet1!$EP2869,Sheet1!$FP2869,Sheet1!$GP2869)</f>
        <v>8.9107142857142865</v>
      </c>
      <c r="GZ2869" s="24">
        <f t="shared" si="1171"/>
        <v>8.5865440115440101</v>
      </c>
    </row>
    <row r="2870" spans="2:208">
      <c r="B2870" s="7">
        <f>B2865+5</f>
        <v>1960</v>
      </c>
      <c r="C2870" s="8">
        <f t="shared" si="1184"/>
        <v>8.6869047619047617</v>
      </c>
      <c r="D2870" s="25">
        <f t="shared" si="1194"/>
        <v>8.6883333333333344</v>
      </c>
      <c r="E2870" s="16">
        <f t="shared" si="1199"/>
        <v>8.6418650793650791</v>
      </c>
      <c r="F2870" s="8">
        <f t="shared" si="1167"/>
        <v>8.5974801587301606</v>
      </c>
      <c r="G2870" s="29">
        <f t="shared" si="1161"/>
        <v>8.8713611111111135</v>
      </c>
      <c r="H2870" s="16">
        <f t="shared" si="1185"/>
        <v>14.7</v>
      </c>
      <c r="I2870" s="17">
        <f t="shared" si="1186"/>
        <v>8.3500000000000014</v>
      </c>
      <c r="J2870" s="18">
        <f t="shared" si="1187"/>
        <v>2.2999999999999998</v>
      </c>
      <c r="K2870" s="61">
        <f t="shared" si="1188"/>
        <v>8.5</v>
      </c>
      <c r="AA2870" s="2"/>
      <c r="AC2870" s="62">
        <v>1960</v>
      </c>
      <c r="AD2870" s="15">
        <v>12.1</v>
      </c>
      <c r="AE2870" s="15">
        <v>10.5</v>
      </c>
      <c r="AF2870" s="15">
        <v>11.6</v>
      </c>
      <c r="AG2870" s="15">
        <v>9</v>
      </c>
      <c r="AH2870" s="15">
        <v>7.2</v>
      </c>
      <c r="AI2870" s="15">
        <v>6.6</v>
      </c>
      <c r="AJ2870" s="15">
        <v>5.0999999999999996</v>
      </c>
      <c r="AK2870" s="15">
        <v>5.7</v>
      </c>
      <c r="AL2870" s="15">
        <v>6.7</v>
      </c>
      <c r="AM2870" s="15">
        <v>7.7</v>
      </c>
      <c r="AN2870" s="15">
        <v>8.1</v>
      </c>
      <c r="AO2870" s="15">
        <v>10.6</v>
      </c>
      <c r="AP2870" s="21">
        <f t="shared" si="1196"/>
        <v>8.4083333333333332</v>
      </c>
      <c r="AR2870" s="22">
        <f t="shared" si="1197"/>
        <v>11.4</v>
      </c>
      <c r="AS2870" s="23">
        <f t="shared" si="1198"/>
        <v>5.8</v>
      </c>
      <c r="AT2870" s="24">
        <f t="shared" si="1165"/>
        <v>8.2939393939393948</v>
      </c>
      <c r="BB2870" s="2">
        <f t="shared" si="1166"/>
        <v>1960</v>
      </c>
      <c r="BC2870" s="20" t="s">
        <v>93</v>
      </c>
      <c r="BD2870" s="15">
        <v>13.4</v>
      </c>
      <c r="BE2870" s="15">
        <v>11.8</v>
      </c>
      <c r="BF2870" s="15">
        <v>12.7</v>
      </c>
      <c r="BG2870" s="15">
        <v>10</v>
      </c>
      <c r="BH2870" s="15">
        <v>9.3000000000000007</v>
      </c>
      <c r="BI2870" s="15">
        <v>6.6</v>
      </c>
      <c r="BJ2870" s="15">
        <v>7.7</v>
      </c>
      <c r="BK2870" s="15">
        <v>6.1</v>
      </c>
      <c r="BL2870" s="15">
        <v>7.6</v>
      </c>
      <c r="BM2870" s="15">
        <v>8.4</v>
      </c>
      <c r="BN2870" s="15">
        <v>9</v>
      </c>
      <c r="BO2870" s="15">
        <v>11.6</v>
      </c>
      <c r="BP2870" s="21">
        <f t="shared" si="1162"/>
        <v>9.5166666666666657</v>
      </c>
      <c r="BR2870" s="22">
        <f t="shared" si="1163"/>
        <v>12.633333333333335</v>
      </c>
      <c r="BS2870" s="23">
        <f t="shared" si="1164"/>
        <v>6.8</v>
      </c>
      <c r="BT2870" s="24">
        <f t="shared" si="1172"/>
        <v>9.5128787878787886</v>
      </c>
      <c r="CB2870" s="2">
        <f t="shared" si="1189"/>
        <v>1960</v>
      </c>
      <c r="CC2870" s="20" t="s">
        <v>93</v>
      </c>
      <c r="CD2870" s="15">
        <v>13.6</v>
      </c>
      <c r="CE2870" s="15">
        <v>12.3</v>
      </c>
      <c r="CF2870" s="15">
        <v>13.1</v>
      </c>
      <c r="CG2870" s="15">
        <v>10</v>
      </c>
      <c r="CH2870" s="15">
        <v>7.8</v>
      </c>
      <c r="CI2870" s="15">
        <v>7.2</v>
      </c>
      <c r="CJ2870" s="15">
        <v>7.3</v>
      </c>
      <c r="CK2870" s="15">
        <v>6.1</v>
      </c>
      <c r="CL2870" s="15">
        <v>8.1</v>
      </c>
      <c r="CM2870" s="15">
        <v>8.3000000000000007</v>
      </c>
      <c r="CN2870" s="15">
        <v>8.4</v>
      </c>
      <c r="CO2870" s="15">
        <v>11.3</v>
      </c>
      <c r="CP2870" s="21">
        <f t="shared" si="1178"/>
        <v>9.4583333333333321</v>
      </c>
      <c r="CR2870" s="22">
        <f t="shared" si="1179"/>
        <v>13</v>
      </c>
      <c r="CS2870" s="23">
        <f t="shared" si="1180"/>
        <v>6.8666666666666671</v>
      </c>
      <c r="CT2870" s="24">
        <f t="shared" si="1200"/>
        <v>9.5777777777777775</v>
      </c>
      <c r="DB2870" s="2">
        <f t="shared" si="1190"/>
        <v>1960</v>
      </c>
      <c r="DC2870" s="20" t="s">
        <v>93</v>
      </c>
      <c r="DD2870" s="15">
        <v>12.7</v>
      </c>
      <c r="DE2870" s="15">
        <v>10.7</v>
      </c>
      <c r="DF2870" s="15">
        <v>10.8</v>
      </c>
      <c r="DG2870" s="15">
        <v>8.6</v>
      </c>
      <c r="DH2870" s="15">
        <v>7</v>
      </c>
      <c r="DI2870" s="15">
        <v>4.7</v>
      </c>
      <c r="DJ2870" s="15">
        <v>5.4</v>
      </c>
      <c r="DK2870" s="15">
        <v>3.9</v>
      </c>
      <c r="DL2870" s="15">
        <v>6.2</v>
      </c>
      <c r="DM2870" s="15">
        <v>7.1</v>
      </c>
      <c r="DN2870" s="15">
        <v>8</v>
      </c>
      <c r="DO2870" s="15">
        <v>11</v>
      </c>
      <c r="DP2870" s="21">
        <f t="shared" si="1181"/>
        <v>8.0083333333333329</v>
      </c>
      <c r="DR2870" s="22">
        <f t="shared" si="1182"/>
        <v>11.4</v>
      </c>
      <c r="DS2870" s="23">
        <f t="shared" si="1183"/>
        <v>4.666666666666667</v>
      </c>
      <c r="DT2870" s="24">
        <f t="shared" si="1201"/>
        <v>7.8916666666666666</v>
      </c>
      <c r="EB2870" s="2">
        <f t="shared" si="1177"/>
        <v>1960</v>
      </c>
      <c r="EC2870" s="20" t="s">
        <v>93</v>
      </c>
      <c r="ED2870" s="15">
        <v>14</v>
      </c>
      <c r="EE2870" s="15">
        <v>13</v>
      </c>
      <c r="EF2870" s="15">
        <v>13.4</v>
      </c>
      <c r="EG2870" s="15">
        <v>10.7</v>
      </c>
      <c r="EH2870" s="15">
        <v>8.4</v>
      </c>
      <c r="EI2870" s="15">
        <v>7.2</v>
      </c>
      <c r="EJ2870" s="15">
        <v>6.7</v>
      </c>
      <c r="EK2870" s="15">
        <v>6.1</v>
      </c>
      <c r="EL2870" s="15">
        <v>8</v>
      </c>
      <c r="EM2870" s="15">
        <v>9.1</v>
      </c>
      <c r="EN2870" s="15">
        <v>8.6999999999999993</v>
      </c>
      <c r="EO2870" s="15">
        <v>13</v>
      </c>
      <c r="EP2870" s="21">
        <f t="shared" si="1173"/>
        <v>9.8583333333333325</v>
      </c>
      <c r="ER2870" s="22">
        <f t="shared" si="1174"/>
        <v>13.466666666666667</v>
      </c>
      <c r="ES2870" s="23">
        <f t="shared" si="1175"/>
        <v>6.666666666666667</v>
      </c>
      <c r="ET2870" s="24">
        <f t="shared" si="1195"/>
        <v>9.7249999999999996</v>
      </c>
      <c r="FB2870" s="2">
        <f t="shared" si="1176"/>
        <v>1960</v>
      </c>
      <c r="FC2870" s="20" t="s">
        <v>93</v>
      </c>
      <c r="FD2870" s="15">
        <v>11.4</v>
      </c>
      <c r="FE2870" s="15">
        <v>8.5</v>
      </c>
      <c r="FF2870" s="15">
        <v>8.6</v>
      </c>
      <c r="FG2870" s="15">
        <v>7</v>
      </c>
      <c r="FH2870" s="15">
        <v>4.5999999999999996</v>
      </c>
      <c r="FI2870" s="15">
        <v>2.2999999999999998</v>
      </c>
      <c r="FJ2870" s="15">
        <v>3</v>
      </c>
      <c r="FK2870" s="15">
        <v>2.2999999999999998</v>
      </c>
      <c r="FL2870" s="15">
        <v>4.8</v>
      </c>
      <c r="FM2870" s="15">
        <v>5.4</v>
      </c>
      <c r="FN2870" s="15">
        <v>5.7</v>
      </c>
      <c r="FO2870" s="15">
        <v>9.6999999999999993</v>
      </c>
      <c r="FP2870" s="21">
        <f t="shared" si="1191"/>
        <v>6.1083333333333334</v>
      </c>
      <c r="FR2870" s="22">
        <f t="shared" si="1192"/>
        <v>9.5</v>
      </c>
      <c r="FS2870" s="23">
        <f t="shared" si="1193"/>
        <v>2.5333333333333332</v>
      </c>
      <c r="FT2870" s="24">
        <f t="shared" si="1203"/>
        <v>6.0500000000000007</v>
      </c>
      <c r="GB2870" s="2">
        <f t="shared" ref="GB2870:GB2901" si="1207">GB2869+1</f>
        <v>1960</v>
      </c>
      <c r="GC2870" s="20" t="s">
        <v>93</v>
      </c>
      <c r="GD2870" s="15">
        <v>14.7</v>
      </c>
      <c r="GE2870" s="15">
        <v>12.2</v>
      </c>
      <c r="GF2870" s="15">
        <v>12.2</v>
      </c>
      <c r="GG2870" s="15">
        <v>10</v>
      </c>
      <c r="GH2870" s="15">
        <v>8.3000000000000007</v>
      </c>
      <c r="GI2870" s="15">
        <v>6.3</v>
      </c>
      <c r="GJ2870" s="15">
        <v>6.8</v>
      </c>
      <c r="GK2870" s="15">
        <v>5.5</v>
      </c>
      <c r="GL2870" s="15">
        <v>7.3</v>
      </c>
      <c r="GM2870" s="15">
        <v>8.1999999999999993</v>
      </c>
      <c r="GN2870" s="15">
        <v>9.3000000000000007</v>
      </c>
      <c r="GO2870" s="15">
        <v>12.1</v>
      </c>
      <c r="GP2870" s="21">
        <f t="shared" si="1204"/>
        <v>9.4083333333333314</v>
      </c>
      <c r="GQ2870" s="2"/>
      <c r="GR2870" s="22">
        <f t="shared" si="1205"/>
        <v>13.033333333333331</v>
      </c>
      <c r="GS2870" s="23">
        <f t="shared" si="1206"/>
        <v>6.2</v>
      </c>
      <c r="GT2870" s="24">
        <f t="shared" si="1168"/>
        <v>9.461363636363636</v>
      </c>
      <c r="GU2870" s="22">
        <f>AVERAGE(Sheet1!AR2870,Sheet1!BR2870,Sheet1!CR2870,Sheet1!DR2869,Sheet1!ER2870,Sheet1!FR2870,Sheet1!GR2870)</f>
        <v>12.057142857142859</v>
      </c>
      <c r="GV2870" s="23">
        <f>AVERAGE(Sheet1!AS2870,Sheet1!BS2870,Sheet1!CS2870,Sheet1!DS2869,Sheet1!ES2870,Sheet1!FS2870,Sheet1!GS2870)</f>
        <v>5.6857142857142859</v>
      </c>
      <c r="GW2870" s="22">
        <f t="shared" si="1169"/>
        <v>11.676262626262627</v>
      </c>
      <c r="GX2870" s="23">
        <f t="shared" si="1170"/>
        <v>5.8441558441558445</v>
      </c>
      <c r="GY2870" s="24">
        <f>AVERAGE(Sheet1!$AP2870,Sheet1!$BP2870,Sheet1!$CP2870,Sheet1!$DP2869,Sheet1!$EP2870,Sheet1!$FP2870,Sheet1!$GP2870)</f>
        <v>8.6869047619047617</v>
      </c>
      <c r="GZ2870" s="24">
        <f t="shared" si="1171"/>
        <v>8.6390331890331886</v>
      </c>
    </row>
    <row r="2871" spans="2:208">
      <c r="B2871" s="7"/>
      <c r="C2871" s="8">
        <f t="shared" si="1184"/>
        <v>9.3857142857142861</v>
      </c>
      <c r="D2871" s="25">
        <f t="shared" si="1194"/>
        <v>8.7776190476190479</v>
      </c>
      <c r="E2871" s="16">
        <f t="shared" si="1199"/>
        <v>8.7118650793650794</v>
      </c>
      <c r="F2871" s="8">
        <f t="shared" si="1167"/>
        <v>8.6328373015873048</v>
      </c>
      <c r="G2871" s="29">
        <f t="shared" si="1161"/>
        <v>8.8791753968253992</v>
      </c>
      <c r="H2871" s="16">
        <f t="shared" si="1185"/>
        <v>14.6</v>
      </c>
      <c r="I2871" s="17">
        <f t="shared" si="1186"/>
        <v>9.5</v>
      </c>
      <c r="J2871" s="18">
        <f t="shared" si="1187"/>
        <v>2.2999999999999998</v>
      </c>
      <c r="K2871" s="61">
        <f t="shared" si="1188"/>
        <v>8.4499999999999993</v>
      </c>
      <c r="AA2871" s="2"/>
      <c r="AC2871" s="62">
        <v>1961</v>
      </c>
      <c r="AD2871" s="15">
        <v>12.4</v>
      </c>
      <c r="AE2871" s="15">
        <v>12.1</v>
      </c>
      <c r="AF2871" s="15">
        <v>11.1</v>
      </c>
      <c r="AG2871" s="15">
        <v>10.3</v>
      </c>
      <c r="AH2871" s="15">
        <v>8.1</v>
      </c>
      <c r="AI2871" s="15">
        <v>6.7</v>
      </c>
      <c r="AJ2871" s="15">
        <v>6.5</v>
      </c>
      <c r="AK2871" s="15">
        <v>6.5</v>
      </c>
      <c r="AL2871" s="15">
        <v>6.7</v>
      </c>
      <c r="AM2871" s="15">
        <v>9.3000000000000007</v>
      </c>
      <c r="AN2871" s="15">
        <v>9.1</v>
      </c>
      <c r="AO2871" s="15">
        <v>10</v>
      </c>
      <c r="AP2871" s="21">
        <f t="shared" si="1196"/>
        <v>9.0666666666666682</v>
      </c>
      <c r="AR2871" s="22">
        <f t="shared" si="1197"/>
        <v>11.866666666666667</v>
      </c>
      <c r="AS2871" s="23">
        <f t="shared" si="1198"/>
        <v>6.5666666666666664</v>
      </c>
      <c r="AT2871" s="24">
        <f t="shared" si="1165"/>
        <v>8.35</v>
      </c>
      <c r="BB2871" s="2">
        <f t="shared" si="1166"/>
        <v>1961</v>
      </c>
      <c r="BC2871" s="20" t="s">
        <v>94</v>
      </c>
      <c r="BD2871" s="15">
        <v>14.1</v>
      </c>
      <c r="BE2871" s="15">
        <v>13</v>
      </c>
      <c r="BF2871" s="15">
        <v>12.3</v>
      </c>
      <c r="BG2871" s="15">
        <v>11.7</v>
      </c>
      <c r="BH2871" s="15">
        <v>9.4</v>
      </c>
      <c r="BI2871" s="15">
        <v>8.4</v>
      </c>
      <c r="BJ2871" s="15">
        <v>6.7</v>
      </c>
      <c r="BK2871" s="15">
        <v>7.1</v>
      </c>
      <c r="BL2871" s="15">
        <v>7.8</v>
      </c>
      <c r="BM2871" s="15">
        <v>9.6999999999999993</v>
      </c>
      <c r="BN2871" s="15">
        <v>9.6999999999999993</v>
      </c>
      <c r="BO2871" s="15">
        <v>11.5</v>
      </c>
      <c r="BP2871" s="21">
        <f t="shared" si="1162"/>
        <v>10.116666666666667</v>
      </c>
      <c r="BR2871" s="22">
        <f t="shared" si="1163"/>
        <v>13.133333333333335</v>
      </c>
      <c r="BS2871" s="23">
        <f t="shared" si="1164"/>
        <v>7.4000000000000012</v>
      </c>
      <c r="BT2871" s="24">
        <f t="shared" si="1172"/>
        <v>9.5719696969696955</v>
      </c>
      <c r="CB2871" s="2">
        <f t="shared" si="1189"/>
        <v>1961</v>
      </c>
      <c r="CC2871" s="20" t="s">
        <v>94</v>
      </c>
      <c r="CD2871" s="15">
        <v>14.4</v>
      </c>
      <c r="CE2871" s="15">
        <v>13.9</v>
      </c>
      <c r="CF2871" s="15">
        <v>13.5</v>
      </c>
      <c r="CG2871" s="15">
        <v>12.3</v>
      </c>
      <c r="CH2871" s="15">
        <v>9.6999999999999993</v>
      </c>
      <c r="CI2871" s="15">
        <v>9.5</v>
      </c>
      <c r="CJ2871" s="15">
        <v>7.8</v>
      </c>
      <c r="CK2871" s="15">
        <v>7.6</v>
      </c>
      <c r="CL2871" s="15">
        <v>8.4</v>
      </c>
      <c r="CM2871" s="15">
        <v>10.1</v>
      </c>
      <c r="CN2871" s="15">
        <v>10.199999999999999</v>
      </c>
      <c r="CO2871" s="15">
        <v>12.3</v>
      </c>
      <c r="CP2871" s="21">
        <f t="shared" si="1178"/>
        <v>10.808333333333332</v>
      </c>
      <c r="CR2871" s="22">
        <f t="shared" si="1179"/>
        <v>13.933333333333332</v>
      </c>
      <c r="CS2871" s="23">
        <f t="shared" si="1180"/>
        <v>8.2999999999999989</v>
      </c>
      <c r="CT2871" s="24">
        <f t="shared" si="1200"/>
        <v>9.6952020202020197</v>
      </c>
      <c r="DB2871" s="2">
        <f t="shared" si="1190"/>
        <v>1961</v>
      </c>
      <c r="DC2871" s="20" t="s">
        <v>94</v>
      </c>
      <c r="DD2871" s="15">
        <v>13.4</v>
      </c>
      <c r="DE2871" s="15">
        <v>12.3</v>
      </c>
      <c r="DF2871" s="15">
        <v>10.8</v>
      </c>
      <c r="DG2871" s="15">
        <v>9.3000000000000007</v>
      </c>
      <c r="DH2871" s="15">
        <v>6.8</v>
      </c>
      <c r="DI2871" s="15">
        <v>5.7</v>
      </c>
      <c r="DJ2871" s="15">
        <v>5.4</v>
      </c>
      <c r="DK2871" s="15">
        <v>5</v>
      </c>
      <c r="DL2871" s="15">
        <v>6.1</v>
      </c>
      <c r="DM2871" s="15">
        <v>9.3000000000000007</v>
      </c>
      <c r="DN2871" s="15">
        <v>9.5</v>
      </c>
      <c r="DO2871" s="15">
        <v>11.5</v>
      </c>
      <c r="DP2871" s="21">
        <f t="shared" si="1181"/>
        <v>8.7583333333333311</v>
      </c>
      <c r="DR2871" s="22">
        <f t="shared" si="1182"/>
        <v>12.166666666666666</v>
      </c>
      <c r="DS2871" s="23">
        <f t="shared" si="1183"/>
        <v>5.3666666666666671</v>
      </c>
      <c r="DT2871" s="24">
        <f t="shared" si="1201"/>
        <v>7.9818181818181806</v>
      </c>
      <c r="EB2871" s="2">
        <f t="shared" si="1177"/>
        <v>1961</v>
      </c>
      <c r="EC2871" s="20" t="s">
        <v>94</v>
      </c>
      <c r="ED2871" s="15">
        <v>14.6</v>
      </c>
      <c r="EE2871" s="15">
        <v>14.2</v>
      </c>
      <c r="EF2871" s="15">
        <v>13.3</v>
      </c>
      <c r="EG2871" s="15">
        <v>12.5</v>
      </c>
      <c r="EH2871" s="15">
        <v>8.9</v>
      </c>
      <c r="EI2871" s="15">
        <v>8.1999999999999993</v>
      </c>
      <c r="EJ2871" s="15">
        <v>6.2</v>
      </c>
      <c r="EK2871" s="15">
        <v>7.5</v>
      </c>
      <c r="EL2871" s="15">
        <v>7.9</v>
      </c>
      <c r="EM2871" s="15">
        <v>9.8000000000000007</v>
      </c>
      <c r="EN2871" s="15">
        <v>10.6</v>
      </c>
      <c r="EO2871" s="15">
        <v>12.7</v>
      </c>
      <c r="EP2871" s="21">
        <f t="shared" si="1173"/>
        <v>10.533333333333333</v>
      </c>
      <c r="ER2871" s="22">
        <f t="shared" si="1174"/>
        <v>14.033333333333331</v>
      </c>
      <c r="ES2871" s="23">
        <f t="shared" si="1175"/>
        <v>7.3</v>
      </c>
      <c r="ET2871" s="24">
        <f t="shared" si="1195"/>
        <v>9.7878787878787872</v>
      </c>
      <c r="FB2871" s="2">
        <f t="shared" si="1176"/>
        <v>1961</v>
      </c>
      <c r="FC2871" s="20" t="s">
        <v>94</v>
      </c>
      <c r="FD2871" s="15">
        <v>12</v>
      </c>
      <c r="FE2871" s="15">
        <v>11</v>
      </c>
      <c r="FF2871" s="15">
        <v>9.4</v>
      </c>
      <c r="FG2871" s="15">
        <v>7.9</v>
      </c>
      <c r="FH2871" s="15">
        <v>4.0999999999999996</v>
      </c>
      <c r="FI2871" s="15">
        <v>4</v>
      </c>
      <c r="FJ2871" s="15">
        <v>2.2999999999999998</v>
      </c>
      <c r="FK2871" s="15">
        <v>2.9</v>
      </c>
      <c r="FL2871" s="15">
        <v>4.5</v>
      </c>
      <c r="FM2871" s="15">
        <v>6.8</v>
      </c>
      <c r="FN2871" s="15">
        <v>8.1999999999999993</v>
      </c>
      <c r="FO2871" s="15">
        <v>10.4</v>
      </c>
      <c r="FP2871" s="21">
        <f t="shared" si="1191"/>
        <v>6.958333333333333</v>
      </c>
      <c r="FR2871" s="22">
        <f t="shared" si="1192"/>
        <v>10.799999999999999</v>
      </c>
      <c r="FS2871" s="23">
        <f t="shared" si="1193"/>
        <v>3.0666666666666664</v>
      </c>
      <c r="FT2871" s="24">
        <f t="shared" si="1203"/>
        <v>6.1227272727272721</v>
      </c>
      <c r="GB2871" s="2">
        <f t="shared" si="1207"/>
        <v>1961</v>
      </c>
      <c r="GC2871" s="20" t="s">
        <v>94</v>
      </c>
      <c r="GD2871" s="15">
        <v>14.3</v>
      </c>
      <c r="GE2871" s="15">
        <v>13.8</v>
      </c>
      <c r="GF2871" s="15">
        <v>13.3</v>
      </c>
      <c r="GG2871" s="15">
        <v>11.9</v>
      </c>
      <c r="GH2871" s="15">
        <v>8.5</v>
      </c>
      <c r="GI2871" s="15">
        <v>7.8</v>
      </c>
      <c r="GJ2871" s="15">
        <v>5.8</v>
      </c>
      <c r="GK2871" s="15">
        <v>6</v>
      </c>
      <c r="GL2871" s="15">
        <v>7.3</v>
      </c>
      <c r="GM2871" s="15">
        <v>10.4</v>
      </c>
      <c r="GN2871" s="15">
        <v>10.8</v>
      </c>
      <c r="GO2871" s="15">
        <v>12.6</v>
      </c>
      <c r="GP2871" s="21">
        <f t="shared" si="1204"/>
        <v>10.208333333333334</v>
      </c>
      <c r="GQ2871" s="2"/>
      <c r="GR2871" s="22">
        <f t="shared" si="1205"/>
        <v>13.800000000000002</v>
      </c>
      <c r="GS2871" s="23">
        <f t="shared" si="1206"/>
        <v>6.5333333333333341</v>
      </c>
      <c r="GT2871" s="24">
        <f t="shared" si="1168"/>
        <v>9.5469696969696951</v>
      </c>
      <c r="GU2871" s="22">
        <f>AVERAGE(Sheet1!AR2871,Sheet1!BR2871,Sheet1!CR2871,Sheet1!DR2870,Sheet1!ER2871,Sheet1!FR2871,Sheet1!GR2871)</f>
        <v>12.709523809523807</v>
      </c>
      <c r="GV2871" s="23">
        <f>AVERAGE(Sheet1!AS2871,Sheet1!BS2871,Sheet1!CS2871,Sheet1!DS2870,Sheet1!ES2871,Sheet1!FS2871,Sheet1!GS2871)</f>
        <v>6.261904761904761</v>
      </c>
      <c r="GW2871" s="22">
        <f t="shared" si="1169"/>
        <v>11.842063492063494</v>
      </c>
      <c r="GX2871" s="23">
        <f t="shared" si="1170"/>
        <v>5.8796536796536794</v>
      </c>
      <c r="GY2871" s="24">
        <f>AVERAGE(Sheet1!$AP2871,Sheet1!$BP2871,Sheet1!$CP2871,Sheet1!$DP2870,Sheet1!$EP2871,Sheet1!$FP2871,Sheet1!$GP2871)</f>
        <v>9.3857142857142861</v>
      </c>
      <c r="GZ2871" s="24">
        <f t="shared" si="1171"/>
        <v>8.7094877344877357</v>
      </c>
    </row>
    <row r="2872" spans="2:208">
      <c r="B2872" s="7"/>
      <c r="C2872" s="8">
        <f t="shared" si="1184"/>
        <v>9.1345238095238095</v>
      </c>
      <c r="D2872" s="25">
        <f t="shared" si="1194"/>
        <v>8.9179761904761907</v>
      </c>
      <c r="E2872" s="16">
        <f t="shared" si="1199"/>
        <v>8.7748809523809523</v>
      </c>
      <c r="F2872" s="8">
        <f t="shared" si="1167"/>
        <v>8.6413492063492079</v>
      </c>
      <c r="G2872" s="29">
        <f t="shared" si="1161"/>
        <v>8.8837325396825406</v>
      </c>
      <c r="H2872" s="16">
        <f t="shared" si="1185"/>
        <v>13.8</v>
      </c>
      <c r="I2872" s="17">
        <f t="shared" si="1186"/>
        <v>9.25</v>
      </c>
      <c r="J2872" s="18">
        <f t="shared" si="1187"/>
        <v>2.5</v>
      </c>
      <c r="K2872" s="61">
        <f t="shared" si="1188"/>
        <v>8.15</v>
      </c>
      <c r="AA2872" s="2"/>
      <c r="AC2872" s="62">
        <v>1962</v>
      </c>
      <c r="AD2872" s="15">
        <v>11.6</v>
      </c>
      <c r="AE2872" s="15">
        <v>11.6</v>
      </c>
      <c r="AF2872" s="15">
        <v>11.3</v>
      </c>
      <c r="AG2872" s="15">
        <v>10.1</v>
      </c>
      <c r="AH2872" s="15">
        <v>7.9</v>
      </c>
      <c r="AI2872" s="15">
        <v>7.8</v>
      </c>
      <c r="AJ2872" s="15">
        <v>6.4</v>
      </c>
      <c r="AK2872" s="15">
        <v>5.2</v>
      </c>
      <c r="AL2872" s="15">
        <v>5.9</v>
      </c>
      <c r="AM2872" s="15">
        <v>6.5</v>
      </c>
      <c r="AN2872" s="15">
        <v>8.3000000000000007</v>
      </c>
      <c r="AO2872" s="15">
        <v>10.5</v>
      </c>
      <c r="AP2872" s="21">
        <f t="shared" si="1196"/>
        <v>8.5916666666666668</v>
      </c>
      <c r="AR2872" s="22">
        <f t="shared" si="1197"/>
        <v>11.5</v>
      </c>
      <c r="AS2872" s="23">
        <f t="shared" si="1198"/>
        <v>6.4666666666666659</v>
      </c>
      <c r="AT2872" s="24">
        <f t="shared" si="1165"/>
        <v>8.3636363636363633</v>
      </c>
      <c r="BB2872" s="2">
        <f t="shared" si="1166"/>
        <v>1962</v>
      </c>
      <c r="BC2872" s="20" t="s">
        <v>95</v>
      </c>
      <c r="BD2872" s="15">
        <v>12.4</v>
      </c>
      <c r="BE2872" s="15">
        <v>12.3</v>
      </c>
      <c r="BF2872" s="15">
        <v>12.3</v>
      </c>
      <c r="BG2872" s="15">
        <v>11.5</v>
      </c>
      <c r="BH2872" s="15">
        <v>9.9</v>
      </c>
      <c r="BI2872" s="15">
        <v>9.8000000000000007</v>
      </c>
      <c r="BJ2872" s="15">
        <v>7.8</v>
      </c>
      <c r="BK2872" s="15">
        <v>6.7</v>
      </c>
      <c r="BL2872" s="15">
        <v>7.8</v>
      </c>
      <c r="BM2872" s="15">
        <v>7.2</v>
      </c>
      <c r="BN2872" s="15">
        <v>9.6</v>
      </c>
      <c r="BO2872" s="15">
        <v>11.2</v>
      </c>
      <c r="BP2872" s="21">
        <f t="shared" si="1162"/>
        <v>9.875</v>
      </c>
      <c r="BR2872" s="22">
        <f t="shared" si="1163"/>
        <v>12.333333333333334</v>
      </c>
      <c r="BS2872" s="23">
        <f t="shared" si="1164"/>
        <v>8.1</v>
      </c>
      <c r="BT2872" s="24">
        <f t="shared" si="1172"/>
        <v>9.6113636363636363</v>
      </c>
      <c r="CB2872" s="2">
        <f t="shared" si="1189"/>
        <v>1962</v>
      </c>
      <c r="CC2872" s="20" t="s">
        <v>95</v>
      </c>
      <c r="CD2872" s="15">
        <v>13.5</v>
      </c>
      <c r="CE2872" s="15">
        <v>12.4</v>
      </c>
      <c r="CF2872" s="15">
        <v>13.2</v>
      </c>
      <c r="CG2872" s="15">
        <v>11.3</v>
      </c>
      <c r="CH2872" s="15">
        <v>9.5</v>
      </c>
      <c r="CI2872" s="15">
        <v>9.6999999999999993</v>
      </c>
      <c r="CJ2872" s="15">
        <v>8.6</v>
      </c>
      <c r="CK2872" s="15">
        <v>7.2</v>
      </c>
      <c r="CL2872" s="15">
        <v>8</v>
      </c>
      <c r="CM2872" s="15">
        <v>8.1</v>
      </c>
      <c r="CN2872" s="15">
        <v>10.1</v>
      </c>
      <c r="CO2872" s="15">
        <v>11.8</v>
      </c>
      <c r="CP2872" s="21">
        <f t="shared" si="1178"/>
        <v>10.283333333333331</v>
      </c>
      <c r="CR2872" s="22">
        <f t="shared" si="1179"/>
        <v>13.033333333333331</v>
      </c>
      <c r="CS2872" s="23">
        <f t="shared" si="1180"/>
        <v>8.4999999999999982</v>
      </c>
      <c r="CT2872" s="24">
        <f t="shared" si="1200"/>
        <v>9.7452020202020186</v>
      </c>
      <c r="DB2872" s="2">
        <f t="shared" si="1190"/>
        <v>1962</v>
      </c>
      <c r="DC2872" s="20" t="s">
        <v>95</v>
      </c>
      <c r="DD2872" s="15">
        <v>12</v>
      </c>
      <c r="DE2872" s="15">
        <v>12</v>
      </c>
      <c r="DF2872" s="15">
        <v>11.2</v>
      </c>
      <c r="DG2872" s="15">
        <v>8.6</v>
      </c>
      <c r="DH2872" s="15">
        <v>6.6</v>
      </c>
      <c r="DI2872" s="15">
        <v>7</v>
      </c>
      <c r="DJ2872" s="15">
        <v>5.2</v>
      </c>
      <c r="DK2872" s="15">
        <v>3.9</v>
      </c>
      <c r="DL2872" s="15">
        <v>5.0999999999999996</v>
      </c>
      <c r="DM2872" s="15">
        <v>6.3</v>
      </c>
      <c r="DN2872" s="15">
        <v>8.6</v>
      </c>
      <c r="DO2872" s="15">
        <v>10.7</v>
      </c>
      <c r="DP2872" s="21">
        <f t="shared" si="1181"/>
        <v>8.1</v>
      </c>
      <c r="DR2872" s="22">
        <f t="shared" si="1182"/>
        <v>11.733333333333334</v>
      </c>
      <c r="DS2872" s="23">
        <f t="shared" si="1183"/>
        <v>5.3666666666666663</v>
      </c>
      <c r="DT2872" s="24">
        <f t="shared" si="1201"/>
        <v>7.9848484848484835</v>
      </c>
      <c r="EB2872" s="2">
        <f t="shared" si="1177"/>
        <v>1962</v>
      </c>
      <c r="EC2872" s="20" t="s">
        <v>95</v>
      </c>
      <c r="ED2872" s="15">
        <v>13.8</v>
      </c>
      <c r="EE2872" s="15">
        <v>13.8</v>
      </c>
      <c r="EF2872" s="15">
        <v>13.7</v>
      </c>
      <c r="EG2872" s="15">
        <v>10.7</v>
      </c>
      <c r="EH2872" s="15">
        <v>9.3000000000000007</v>
      </c>
      <c r="EI2872" s="15">
        <v>8.1999999999999993</v>
      </c>
      <c r="EJ2872" s="15">
        <v>7.6</v>
      </c>
      <c r="EK2872" s="15">
        <v>6.2</v>
      </c>
      <c r="EL2872" s="15">
        <v>7.4</v>
      </c>
      <c r="EM2872" s="15">
        <v>7.9</v>
      </c>
      <c r="EN2872" s="15">
        <v>9.6999999999999993</v>
      </c>
      <c r="EO2872" s="15">
        <v>12.7</v>
      </c>
      <c r="EP2872" s="21">
        <f t="shared" si="1173"/>
        <v>10.083333333333334</v>
      </c>
      <c r="ER2872" s="22">
        <f t="shared" si="1174"/>
        <v>13.766666666666666</v>
      </c>
      <c r="ES2872" s="23">
        <f t="shared" si="1175"/>
        <v>7.333333333333333</v>
      </c>
      <c r="ET2872" s="24">
        <f t="shared" si="1195"/>
        <v>9.8136363636363626</v>
      </c>
      <c r="FB2872" s="2">
        <f t="shared" si="1176"/>
        <v>1962</v>
      </c>
      <c r="FC2872" s="20" t="s">
        <v>95</v>
      </c>
      <c r="FD2872" s="15">
        <v>11</v>
      </c>
      <c r="FE2872" s="15">
        <v>11</v>
      </c>
      <c r="FF2872" s="15">
        <v>10.5</v>
      </c>
      <c r="FG2872" s="15">
        <v>6.7</v>
      </c>
      <c r="FH2872" s="15">
        <v>5</v>
      </c>
      <c r="FI2872" s="15">
        <v>4.9000000000000004</v>
      </c>
      <c r="FJ2872" s="15">
        <v>3.3</v>
      </c>
      <c r="FK2872" s="15">
        <v>2.5</v>
      </c>
      <c r="FL2872" s="15">
        <v>3.6</v>
      </c>
      <c r="FM2872" s="15">
        <v>4.4000000000000004</v>
      </c>
      <c r="FN2872" s="15">
        <v>6.5</v>
      </c>
      <c r="FO2872" s="15">
        <v>9.3000000000000007</v>
      </c>
      <c r="FP2872" s="21">
        <f t="shared" si="1191"/>
        <v>6.5583333333333336</v>
      </c>
      <c r="FR2872" s="22">
        <f t="shared" si="1192"/>
        <v>10.833333333333334</v>
      </c>
      <c r="FS2872" s="23">
        <f t="shared" si="1193"/>
        <v>3.5666666666666664</v>
      </c>
      <c r="FT2872" s="24">
        <f t="shared" si="1203"/>
        <v>6.165151515151515</v>
      </c>
      <c r="GB2872" s="2">
        <f t="shared" si="1207"/>
        <v>1962</v>
      </c>
      <c r="GC2872" s="20" t="s">
        <v>95</v>
      </c>
      <c r="GD2872" s="15">
        <v>13.7</v>
      </c>
      <c r="GE2872" s="15">
        <v>13.5</v>
      </c>
      <c r="GF2872" s="15">
        <v>13.3</v>
      </c>
      <c r="GG2872" s="15">
        <v>9.6999999999999993</v>
      </c>
      <c r="GH2872" s="15">
        <v>8.6</v>
      </c>
      <c r="GI2872" s="15">
        <v>9.1999999999999993</v>
      </c>
      <c r="GJ2872" s="15">
        <v>7.3</v>
      </c>
      <c r="GK2872" s="15">
        <v>5.9</v>
      </c>
      <c r="GL2872" s="15">
        <v>6.6</v>
      </c>
      <c r="GM2872" s="15">
        <v>7.6</v>
      </c>
      <c r="GN2872" s="15">
        <v>10</v>
      </c>
      <c r="GO2872" s="15">
        <v>12.1</v>
      </c>
      <c r="GP2872" s="21">
        <f t="shared" si="1204"/>
        <v>9.7916666666666661</v>
      </c>
      <c r="GQ2872" s="2"/>
      <c r="GR2872" s="22">
        <f t="shared" si="1205"/>
        <v>13.5</v>
      </c>
      <c r="GS2872" s="23">
        <f t="shared" si="1206"/>
        <v>7.4666666666666659</v>
      </c>
      <c r="GT2872" s="24">
        <f t="shared" si="1168"/>
        <v>9.5712121212121204</v>
      </c>
      <c r="GU2872" s="22">
        <f>AVERAGE(Sheet1!AR2872,Sheet1!BR2872,Sheet1!CR2872,Sheet1!DR2871,Sheet1!ER2872,Sheet1!FR2872,Sheet1!GR2872)</f>
        <v>12.447619047619046</v>
      </c>
      <c r="GV2872" s="23">
        <f>AVERAGE(Sheet1!AS2872,Sheet1!BS2872,Sheet1!CS2872,Sheet1!DS2871,Sheet1!ES2872,Sheet1!FS2872,Sheet1!GS2872)</f>
        <v>6.6857142857142851</v>
      </c>
      <c r="GW2872" s="22">
        <f t="shared" si="1169"/>
        <v>11.82994227994228</v>
      </c>
      <c r="GX2872" s="23">
        <f t="shared" si="1170"/>
        <v>5.9705627705627702</v>
      </c>
      <c r="GY2872" s="24">
        <f>AVERAGE(Sheet1!$AP2872,Sheet1!$BP2872,Sheet1!$CP2872,Sheet1!$DP2871,Sheet1!$EP2872,Sheet1!$FP2872,Sheet1!$GP2872)</f>
        <v>9.1345238095238095</v>
      </c>
      <c r="GZ2872" s="24">
        <f t="shared" si="1171"/>
        <v>8.7502886002886004</v>
      </c>
    </row>
    <row r="2873" spans="2:208">
      <c r="B2873" s="7"/>
      <c r="C2873" s="8">
        <f t="shared" si="1184"/>
        <v>8.7833333333333332</v>
      </c>
      <c r="D2873" s="25">
        <f t="shared" si="1194"/>
        <v>8.9802380952380965</v>
      </c>
      <c r="E2873" s="16">
        <f t="shared" si="1199"/>
        <v>8.800238095238095</v>
      </c>
      <c r="F2873" s="8">
        <f t="shared" si="1167"/>
        <v>8.6650396825396818</v>
      </c>
      <c r="G2873" s="29">
        <f t="shared" si="1161"/>
        <v>8.8882658730158752</v>
      </c>
      <c r="H2873" s="16">
        <f t="shared" si="1185"/>
        <v>13.9</v>
      </c>
      <c r="I2873" s="17">
        <f t="shared" si="1186"/>
        <v>9.25</v>
      </c>
      <c r="J2873" s="18">
        <f t="shared" si="1187"/>
        <v>2</v>
      </c>
      <c r="K2873" s="61">
        <f t="shared" si="1188"/>
        <v>7.95</v>
      </c>
      <c r="AA2873" s="2"/>
      <c r="AC2873" s="62">
        <v>1963</v>
      </c>
      <c r="AD2873" s="15">
        <v>11.9</v>
      </c>
      <c r="AE2873" s="15">
        <v>10.6</v>
      </c>
      <c r="AF2873" s="15">
        <v>10.6</v>
      </c>
      <c r="AG2873" s="15">
        <v>8.6999999999999993</v>
      </c>
      <c r="AH2873" s="15">
        <v>6.6</v>
      </c>
      <c r="AI2873" s="15">
        <v>5.9</v>
      </c>
      <c r="AJ2873" s="15">
        <v>5.8</v>
      </c>
      <c r="AK2873" s="15">
        <v>5.5</v>
      </c>
      <c r="AL2873" s="15">
        <v>6.8</v>
      </c>
      <c r="AM2873" s="15">
        <v>9.6999999999999993</v>
      </c>
      <c r="AN2873" s="15">
        <v>8.5</v>
      </c>
      <c r="AO2873" s="15">
        <v>10.4</v>
      </c>
      <c r="AP2873" s="21">
        <f t="shared" si="1196"/>
        <v>8.4166666666666661</v>
      </c>
      <c r="AR2873" s="22">
        <f t="shared" si="1197"/>
        <v>11.033333333333333</v>
      </c>
      <c r="AS2873" s="23">
        <f t="shared" si="1198"/>
        <v>5.7333333333333334</v>
      </c>
      <c r="AT2873" s="24">
        <f t="shared" si="1165"/>
        <v>8.3992424242424253</v>
      </c>
      <c r="BB2873" s="2">
        <f t="shared" si="1166"/>
        <v>1963</v>
      </c>
      <c r="BC2873" s="20" t="s">
        <v>96</v>
      </c>
      <c r="BD2873" s="15">
        <v>12.5</v>
      </c>
      <c r="BE2873" s="15">
        <v>11.6</v>
      </c>
      <c r="BF2873" s="15">
        <v>10.9</v>
      </c>
      <c r="BG2873" s="15">
        <v>10</v>
      </c>
      <c r="BH2873" s="15">
        <v>7.4</v>
      </c>
      <c r="BI2873" s="15">
        <v>7.9</v>
      </c>
      <c r="BJ2873" s="15">
        <v>6.6</v>
      </c>
      <c r="BK2873" s="15">
        <v>6.9</v>
      </c>
      <c r="BL2873" s="15">
        <v>7.7</v>
      </c>
      <c r="BM2873" s="15">
        <v>10.5</v>
      </c>
      <c r="BN2873" s="15">
        <v>9.5</v>
      </c>
      <c r="BO2873" s="15">
        <v>10.7</v>
      </c>
      <c r="BP2873" s="21">
        <f t="shared" si="1162"/>
        <v>9.35</v>
      </c>
      <c r="BR2873" s="22">
        <f t="shared" si="1163"/>
        <v>11.666666666666666</v>
      </c>
      <c r="BS2873" s="23">
        <f t="shared" si="1164"/>
        <v>7.1333333333333329</v>
      </c>
      <c r="BT2873" s="24">
        <f t="shared" si="1172"/>
        <v>9.6022727272727266</v>
      </c>
      <c r="CB2873" s="2">
        <f t="shared" si="1189"/>
        <v>1963</v>
      </c>
      <c r="CC2873" s="20" t="s">
        <v>96</v>
      </c>
      <c r="CD2873" s="15">
        <v>13.1</v>
      </c>
      <c r="CE2873" s="15">
        <v>12.2</v>
      </c>
      <c r="CF2873" s="15">
        <v>12.8</v>
      </c>
      <c r="CG2873" s="15">
        <v>10.7</v>
      </c>
      <c r="CH2873" s="15">
        <v>9.1999999999999993</v>
      </c>
      <c r="CI2873" s="15">
        <v>8.6999999999999993</v>
      </c>
      <c r="CJ2873" s="15">
        <v>6.6</v>
      </c>
      <c r="CK2873" s="15">
        <v>7.3</v>
      </c>
      <c r="CL2873" s="15">
        <v>8.5</v>
      </c>
      <c r="CM2873" s="15">
        <v>10.1</v>
      </c>
      <c r="CN2873" s="15">
        <v>9.6999999999999993</v>
      </c>
      <c r="CO2873" s="15">
        <v>11.7</v>
      </c>
      <c r="CP2873" s="21">
        <f t="shared" si="1178"/>
        <v>10.049999999999999</v>
      </c>
      <c r="CR2873" s="22">
        <f t="shared" si="1179"/>
        <v>12.699999999999998</v>
      </c>
      <c r="CS2873" s="23">
        <f t="shared" si="1180"/>
        <v>7.5333333333333323</v>
      </c>
      <c r="CT2873" s="24">
        <f t="shared" si="1200"/>
        <v>9.7946969696969699</v>
      </c>
      <c r="DB2873" s="2">
        <f t="shared" si="1190"/>
        <v>1963</v>
      </c>
      <c r="DC2873" s="20" t="s">
        <v>96</v>
      </c>
      <c r="DD2873" s="15">
        <v>12.4</v>
      </c>
      <c r="DE2873" s="15">
        <v>10.8</v>
      </c>
      <c r="DF2873" s="15">
        <v>10</v>
      </c>
      <c r="DG2873" s="15">
        <v>8.3000000000000007</v>
      </c>
      <c r="DH2873" s="15">
        <v>4.7</v>
      </c>
      <c r="DI2873" s="15">
        <v>3.6</v>
      </c>
      <c r="DJ2873" s="15">
        <v>4.4000000000000004</v>
      </c>
      <c r="DK2873" s="15">
        <v>4.3</v>
      </c>
      <c r="DL2873" s="15">
        <v>5.9</v>
      </c>
      <c r="DM2873" s="15">
        <v>9.5</v>
      </c>
      <c r="DN2873" s="15">
        <v>8.5</v>
      </c>
      <c r="DO2873" s="15">
        <v>10.199999999999999</v>
      </c>
      <c r="DP2873" s="21">
        <f t="shared" si="1181"/>
        <v>7.7166666666666677</v>
      </c>
      <c r="DR2873" s="22">
        <f t="shared" si="1182"/>
        <v>11.066666666666668</v>
      </c>
      <c r="DS2873" s="23">
        <f t="shared" si="1183"/>
        <v>4.1000000000000005</v>
      </c>
      <c r="DT2873" s="24">
        <f t="shared" si="1201"/>
        <v>7.9833333333333316</v>
      </c>
      <c r="EB2873" s="2">
        <f t="shared" si="1177"/>
        <v>1963</v>
      </c>
      <c r="EC2873" s="20" t="s">
        <v>96</v>
      </c>
      <c r="ED2873" s="15">
        <v>13.9</v>
      </c>
      <c r="EE2873" s="15">
        <v>13</v>
      </c>
      <c r="EF2873" s="15">
        <v>13.1</v>
      </c>
      <c r="EG2873" s="15">
        <v>10</v>
      </c>
      <c r="EH2873" s="15">
        <v>8.5</v>
      </c>
      <c r="EI2873" s="15">
        <v>7.5</v>
      </c>
      <c r="EJ2873" s="15">
        <v>7.2</v>
      </c>
      <c r="EK2873" s="15">
        <v>6.8</v>
      </c>
      <c r="EL2873" s="15">
        <v>7.5</v>
      </c>
      <c r="EM2873" s="15">
        <v>10.5</v>
      </c>
      <c r="EN2873" s="15">
        <v>10</v>
      </c>
      <c r="EO2873" s="15">
        <v>12.5</v>
      </c>
      <c r="EP2873" s="21">
        <f t="shared" si="1173"/>
        <v>10.041666666666666</v>
      </c>
      <c r="ER2873" s="22">
        <f t="shared" si="1174"/>
        <v>13.333333333333334</v>
      </c>
      <c r="ES2873" s="23">
        <f t="shared" si="1175"/>
        <v>7.166666666666667</v>
      </c>
      <c r="ET2873" s="24">
        <f t="shared" si="1195"/>
        <v>9.8590909090909093</v>
      </c>
      <c r="FB2873" s="2">
        <f t="shared" si="1176"/>
        <v>1963</v>
      </c>
      <c r="FC2873" s="20" t="s">
        <v>96</v>
      </c>
      <c r="FD2873" s="15">
        <v>11.7</v>
      </c>
      <c r="FE2873" s="15">
        <v>9.4</v>
      </c>
      <c r="FF2873" s="15">
        <v>9.3000000000000007</v>
      </c>
      <c r="FG2873" s="15">
        <v>5.5</v>
      </c>
      <c r="FH2873" s="15">
        <v>2.7</v>
      </c>
      <c r="FI2873" s="15">
        <v>2</v>
      </c>
      <c r="FJ2873" s="15">
        <v>2.9</v>
      </c>
      <c r="FK2873" s="15">
        <v>2.4</v>
      </c>
      <c r="FL2873" s="15">
        <v>4.0999999999999996</v>
      </c>
      <c r="FM2873" s="15">
        <v>7.5</v>
      </c>
      <c r="FN2873" s="15">
        <v>7.2</v>
      </c>
      <c r="FO2873" s="15">
        <v>9.6</v>
      </c>
      <c r="FP2873" s="21">
        <f t="shared" si="1191"/>
        <v>6.1916666666666664</v>
      </c>
      <c r="FR2873" s="22">
        <f t="shared" si="1192"/>
        <v>10.133333333333335</v>
      </c>
      <c r="FS2873" s="23">
        <f t="shared" si="1193"/>
        <v>2.4333333333333336</v>
      </c>
      <c r="FT2873" s="24">
        <f t="shared" si="1203"/>
        <v>6.1969696969696972</v>
      </c>
      <c r="GB2873" s="2">
        <f t="shared" si="1207"/>
        <v>1963</v>
      </c>
      <c r="GC2873" s="20" t="s">
        <v>96</v>
      </c>
      <c r="GD2873" s="15">
        <v>13.7</v>
      </c>
      <c r="GE2873" s="15">
        <v>12.6</v>
      </c>
      <c r="GF2873" s="15">
        <v>12.5</v>
      </c>
      <c r="GG2873" s="15">
        <v>9.6999999999999993</v>
      </c>
      <c r="GH2873" s="15">
        <v>6.5</v>
      </c>
      <c r="GI2873" s="15">
        <v>5.9</v>
      </c>
      <c r="GJ2873" s="15">
        <v>6</v>
      </c>
      <c r="GK2873" s="15">
        <v>5.6</v>
      </c>
      <c r="GL2873" s="15">
        <v>7.2</v>
      </c>
      <c r="GM2873" s="15">
        <v>9.6999999999999993</v>
      </c>
      <c r="GN2873" s="15">
        <v>10.3</v>
      </c>
      <c r="GO2873" s="15">
        <v>12.3</v>
      </c>
      <c r="GP2873" s="21">
        <f t="shared" si="1204"/>
        <v>9.3333333333333339</v>
      </c>
      <c r="GQ2873" s="2"/>
      <c r="GR2873" s="22">
        <f t="shared" si="1205"/>
        <v>12.933333333333332</v>
      </c>
      <c r="GS2873" s="23">
        <f t="shared" si="1206"/>
        <v>5.833333333333333</v>
      </c>
      <c r="GT2873" s="24">
        <f t="shared" si="1168"/>
        <v>9.5924242424242419</v>
      </c>
      <c r="GU2873" s="22">
        <f>AVERAGE(Sheet1!AR2873,Sheet1!BR2873,Sheet1!CR2873,Sheet1!DR2872,Sheet1!ER2873,Sheet1!FR2873,Sheet1!GR2873)</f>
        <v>11.933333333333335</v>
      </c>
      <c r="GV2873" s="23">
        <f>AVERAGE(Sheet1!AS2873,Sheet1!BS2873,Sheet1!CS2873,Sheet1!DS2872,Sheet1!ES2873,Sheet1!FS2873,Sheet1!GS2873)</f>
        <v>5.8857142857142852</v>
      </c>
      <c r="GW2873" s="22">
        <f t="shared" si="1169"/>
        <v>11.89098124098124</v>
      </c>
      <c r="GX2873" s="23">
        <f t="shared" si="1170"/>
        <v>5.9878787878787874</v>
      </c>
      <c r="GY2873" s="24">
        <f>AVERAGE(Sheet1!$AP2873,Sheet1!$BP2873,Sheet1!$CP2873,Sheet1!$DP2872,Sheet1!$EP2873,Sheet1!$FP2873,Sheet1!$GP2873)</f>
        <v>8.7833333333333332</v>
      </c>
      <c r="GZ2873" s="24">
        <f t="shared" si="1171"/>
        <v>8.7756493506493509</v>
      </c>
    </row>
    <row r="2874" spans="2:208">
      <c r="B2874" s="7"/>
      <c r="C2874" s="8">
        <f t="shared" si="1184"/>
        <v>8.7797619047619033</v>
      </c>
      <c r="D2874" s="25">
        <f t="shared" si="1194"/>
        <v>8.9540476190476195</v>
      </c>
      <c r="E2874" s="16">
        <f t="shared" si="1199"/>
        <v>8.8179761904761911</v>
      </c>
      <c r="F2874" s="8">
        <f t="shared" si="1167"/>
        <v>8.6828968253968259</v>
      </c>
      <c r="G2874" s="29">
        <f t="shared" si="1161"/>
        <v>8.8840000000000021</v>
      </c>
      <c r="H2874" s="16">
        <f t="shared" si="1185"/>
        <v>12.9</v>
      </c>
      <c r="I2874" s="17">
        <f t="shared" si="1186"/>
        <v>8.8000000000000007</v>
      </c>
      <c r="J2874" s="18">
        <f t="shared" si="1187"/>
        <v>3</v>
      </c>
      <c r="K2874" s="61">
        <f t="shared" si="1188"/>
        <v>7.95</v>
      </c>
      <c r="AA2874" s="2"/>
      <c r="AC2874" s="62">
        <v>1964</v>
      </c>
      <c r="AD2874" s="15">
        <v>10.1</v>
      </c>
      <c r="AE2874" s="15">
        <v>10.8</v>
      </c>
      <c r="AF2874" s="15">
        <v>9.9</v>
      </c>
      <c r="AG2874" s="15">
        <v>10.5</v>
      </c>
      <c r="AH2874" s="15">
        <v>8.1999999999999993</v>
      </c>
      <c r="AI2874" s="15">
        <v>7.2</v>
      </c>
      <c r="AJ2874" s="15">
        <v>5.5</v>
      </c>
      <c r="AK2874" s="15">
        <v>6.3</v>
      </c>
      <c r="AL2874" s="15">
        <v>7.3</v>
      </c>
      <c r="AM2874" s="15">
        <v>8</v>
      </c>
      <c r="AN2874" s="15">
        <v>8.6999999999999993</v>
      </c>
      <c r="AO2874" s="15">
        <v>8.9</v>
      </c>
      <c r="AP2874" s="21">
        <f t="shared" si="1196"/>
        <v>8.4500000000000011</v>
      </c>
      <c r="AR2874" s="22">
        <f t="shared" si="1197"/>
        <v>10.266666666666666</v>
      </c>
      <c r="AS2874" s="23">
        <f t="shared" si="1198"/>
        <v>6.333333333333333</v>
      </c>
      <c r="AT2874" s="24">
        <f t="shared" si="1165"/>
        <v>8.4272727272727295</v>
      </c>
      <c r="BB2874" s="2">
        <f t="shared" si="1166"/>
        <v>1964</v>
      </c>
      <c r="BC2874" s="20" t="s">
        <v>97</v>
      </c>
      <c r="BD2874" s="15">
        <v>11.4</v>
      </c>
      <c r="BE2874" s="15">
        <v>11.5</v>
      </c>
      <c r="BF2874" s="15">
        <v>11</v>
      </c>
      <c r="BG2874" s="15">
        <v>11.5</v>
      </c>
      <c r="BH2874" s="15">
        <v>9.5</v>
      </c>
      <c r="BI2874" s="15">
        <v>7.8</v>
      </c>
      <c r="BJ2874" s="15">
        <v>6.9</v>
      </c>
      <c r="BK2874" s="15">
        <v>7.8</v>
      </c>
      <c r="BL2874" s="15">
        <v>8.3000000000000007</v>
      </c>
      <c r="BM2874" s="15">
        <v>8.6</v>
      </c>
      <c r="BN2874" s="15">
        <v>9.6999999999999993</v>
      </c>
      <c r="BO2874" s="15">
        <v>9.9</v>
      </c>
      <c r="BP2874" s="21">
        <f t="shared" ref="BP2874:BP2905" si="1208">SUM(BD2874:BO2874)/12</f>
        <v>9.4916666666666654</v>
      </c>
      <c r="BR2874" s="22">
        <f t="shared" ref="BR2874:BR2905" si="1209">SUM(BD2874+BE2874+BF2874)/3</f>
        <v>11.299999999999999</v>
      </c>
      <c r="BS2874" s="23">
        <f t="shared" ref="BS2874:BS2905" si="1210">SUM(BI2874+BJ2874+BK2874)/3</f>
        <v>7.5</v>
      </c>
      <c r="BT2874" s="24">
        <f t="shared" si="1172"/>
        <v>9.6037878787878785</v>
      </c>
      <c r="CB2874" s="2">
        <f t="shared" si="1189"/>
        <v>1964</v>
      </c>
      <c r="CC2874" s="20" t="s">
        <v>97</v>
      </c>
      <c r="CD2874" s="15">
        <v>12.2</v>
      </c>
      <c r="CE2874" s="15">
        <v>12.9</v>
      </c>
      <c r="CF2874" s="15">
        <v>11.8</v>
      </c>
      <c r="CG2874" s="15">
        <v>11.6</v>
      </c>
      <c r="CH2874" s="15">
        <v>10.7</v>
      </c>
      <c r="CI2874" s="15">
        <v>9.1999999999999993</v>
      </c>
      <c r="CJ2874" s="15">
        <v>8.3000000000000007</v>
      </c>
      <c r="CK2874" s="15">
        <v>8.8000000000000007</v>
      </c>
      <c r="CL2874" s="15">
        <v>9.4</v>
      </c>
      <c r="CM2874" s="15">
        <v>9.5</v>
      </c>
      <c r="CN2874" s="15">
        <v>10.3</v>
      </c>
      <c r="CO2874" s="15">
        <v>10.9</v>
      </c>
      <c r="CP2874" s="21">
        <f t="shared" si="1178"/>
        <v>10.466666666666667</v>
      </c>
      <c r="CR2874" s="22">
        <f t="shared" si="1179"/>
        <v>12.300000000000002</v>
      </c>
      <c r="CS2874" s="23">
        <f t="shared" si="1180"/>
        <v>8.7666666666666675</v>
      </c>
      <c r="CT2874" s="24">
        <f t="shared" si="1200"/>
        <v>9.8818181818181827</v>
      </c>
      <c r="DB2874" s="2">
        <f t="shared" si="1190"/>
        <v>1964</v>
      </c>
      <c r="DC2874" s="20" t="s">
        <v>97</v>
      </c>
      <c r="DD2874" s="15">
        <v>11</v>
      </c>
      <c r="DE2874" s="15">
        <v>10.9</v>
      </c>
      <c r="DF2874" s="15">
        <v>9.6</v>
      </c>
      <c r="DG2874" s="15">
        <v>10</v>
      </c>
      <c r="DH2874" s="15">
        <v>6.9</v>
      </c>
      <c r="DI2874" s="15">
        <v>4.9000000000000004</v>
      </c>
      <c r="DJ2874" s="15">
        <v>4.0999999999999996</v>
      </c>
      <c r="DK2874" s="15">
        <v>6</v>
      </c>
      <c r="DL2874" s="15">
        <v>6.8</v>
      </c>
      <c r="DM2874" s="15">
        <v>8.1</v>
      </c>
      <c r="DN2874" s="15">
        <v>8.8000000000000007</v>
      </c>
      <c r="DO2874" s="15">
        <v>9.5</v>
      </c>
      <c r="DP2874" s="21">
        <f t="shared" si="1181"/>
        <v>8.0499999999999989</v>
      </c>
      <c r="DR2874" s="22">
        <f t="shared" si="1182"/>
        <v>10.5</v>
      </c>
      <c r="DS2874" s="23">
        <f t="shared" si="1183"/>
        <v>5</v>
      </c>
      <c r="DT2874" s="24">
        <f t="shared" si="1201"/>
        <v>7.9999999999999991</v>
      </c>
      <c r="EB2874" s="2">
        <f t="shared" si="1177"/>
        <v>1964</v>
      </c>
      <c r="EC2874" s="20" t="s">
        <v>97</v>
      </c>
      <c r="ED2874" s="15">
        <v>11.3</v>
      </c>
      <c r="EE2874" s="15">
        <v>12.2</v>
      </c>
      <c r="EF2874" s="15">
        <v>11.1</v>
      </c>
      <c r="EG2874" s="15">
        <v>11.7</v>
      </c>
      <c r="EH2874" s="15">
        <v>8.8000000000000007</v>
      </c>
      <c r="EI2874" s="15">
        <v>8.1</v>
      </c>
      <c r="EJ2874" s="15">
        <v>5.8</v>
      </c>
      <c r="EK2874" s="15">
        <v>7.3</v>
      </c>
      <c r="EL2874" s="15">
        <v>8.1</v>
      </c>
      <c r="EM2874" s="15">
        <v>8.4</v>
      </c>
      <c r="EN2874" s="15">
        <v>9.6999999999999993</v>
      </c>
      <c r="EO2874" s="15">
        <v>10.199999999999999</v>
      </c>
      <c r="EP2874" s="21">
        <f t="shared" si="1173"/>
        <v>9.3916666666666675</v>
      </c>
      <c r="ER2874" s="22">
        <f t="shared" si="1174"/>
        <v>11.533333333333333</v>
      </c>
      <c r="ES2874" s="23">
        <f t="shared" si="1175"/>
        <v>7.0666666666666664</v>
      </c>
      <c r="ET2874" s="24">
        <f t="shared" si="1195"/>
        <v>9.85</v>
      </c>
      <c r="FB2874" s="2">
        <f t="shared" si="1176"/>
        <v>1964</v>
      </c>
      <c r="FC2874" s="20" t="s">
        <v>97</v>
      </c>
      <c r="FD2874" s="15">
        <v>9.1</v>
      </c>
      <c r="FE2874" s="15">
        <v>10.6</v>
      </c>
      <c r="FF2874" s="15">
        <v>7.8</v>
      </c>
      <c r="FG2874" s="15">
        <v>8.4</v>
      </c>
      <c r="FH2874" s="15">
        <v>5</v>
      </c>
      <c r="FI2874" s="15">
        <v>3.3</v>
      </c>
      <c r="FJ2874" s="15">
        <v>3</v>
      </c>
      <c r="FK2874" s="15">
        <v>4.4000000000000004</v>
      </c>
      <c r="FL2874" s="15">
        <v>4.9000000000000004</v>
      </c>
      <c r="FM2874" s="15">
        <v>6.3</v>
      </c>
      <c r="FN2874" s="15">
        <v>7</v>
      </c>
      <c r="FO2874" s="15">
        <v>7.7</v>
      </c>
      <c r="FP2874" s="21">
        <f t="shared" si="1191"/>
        <v>6.4583333333333321</v>
      </c>
      <c r="FR2874" s="22">
        <f t="shared" si="1192"/>
        <v>9.1666666666666661</v>
      </c>
      <c r="FS2874" s="23">
        <f t="shared" si="1193"/>
        <v>3.5666666666666664</v>
      </c>
      <c r="FT2874" s="24">
        <f t="shared" si="1203"/>
        <v>6.2439393939393932</v>
      </c>
      <c r="GB2874" s="2">
        <f t="shared" si="1207"/>
        <v>1964</v>
      </c>
      <c r="GC2874" s="20" t="s">
        <v>97</v>
      </c>
      <c r="GD2874" s="15">
        <v>12.4</v>
      </c>
      <c r="GE2874" s="15">
        <v>12.5</v>
      </c>
      <c r="GF2874" s="15">
        <v>10.3</v>
      </c>
      <c r="GG2874" s="15">
        <v>11.8</v>
      </c>
      <c r="GH2874" s="15">
        <v>8.6999999999999993</v>
      </c>
      <c r="GI2874" s="15">
        <v>6.9</v>
      </c>
      <c r="GJ2874" s="15">
        <v>6.1</v>
      </c>
      <c r="GK2874" s="15">
        <v>7.1</v>
      </c>
      <c r="GL2874" s="15">
        <v>8.5</v>
      </c>
      <c r="GM2874" s="15">
        <v>8.6999999999999993</v>
      </c>
      <c r="GN2874" s="15">
        <v>10.3</v>
      </c>
      <c r="GO2874" s="15">
        <v>10.5</v>
      </c>
      <c r="GP2874" s="21">
        <f t="shared" si="1204"/>
        <v>9.4833333333333325</v>
      </c>
      <c r="GQ2874" s="2"/>
      <c r="GR2874" s="22">
        <f t="shared" si="1205"/>
        <v>11.733333333333334</v>
      </c>
      <c r="GS2874" s="23">
        <f t="shared" si="1206"/>
        <v>6.7</v>
      </c>
      <c r="GT2874" s="24">
        <f t="shared" si="1168"/>
        <v>9.5984848484848477</v>
      </c>
      <c r="GU2874" s="22">
        <f>AVERAGE(Sheet1!AR2874,Sheet1!BR2874,Sheet1!CR2874,Sheet1!DR2873,Sheet1!ER2874,Sheet1!FR2874,Sheet1!GR2874)</f>
        <v>11.052380952380954</v>
      </c>
      <c r="GV2874" s="23">
        <f>AVERAGE(Sheet1!AS2874,Sheet1!BS2874,Sheet1!CS2874,Sheet1!DS2873,Sheet1!ES2874,Sheet1!FS2874,Sheet1!GS2874)</f>
        <v>6.2904761904761903</v>
      </c>
      <c r="GW2874" s="22">
        <f t="shared" si="1169"/>
        <v>11.842929292929291</v>
      </c>
      <c r="GX2874" s="23">
        <f t="shared" si="1170"/>
        <v>6.0554112554112551</v>
      </c>
      <c r="GY2874" s="24">
        <f>AVERAGE(Sheet1!$AP2874,Sheet1!$BP2874,Sheet1!$CP2874,Sheet1!$DP2873,Sheet1!$EP2874,Sheet1!$FP2874,Sheet1!$GP2874)</f>
        <v>8.7797619047619033</v>
      </c>
      <c r="GZ2874" s="24">
        <f t="shared" si="1171"/>
        <v>8.7983766233766225</v>
      </c>
    </row>
    <row r="2875" spans="2:208">
      <c r="B2875" s="7">
        <f>B2870+5</f>
        <v>1965</v>
      </c>
      <c r="C2875" s="8">
        <f t="shared" si="1184"/>
        <v>8.7071428571428573</v>
      </c>
      <c r="D2875" s="25">
        <f t="shared" si="1194"/>
        <v>8.9580952380952379</v>
      </c>
      <c r="E2875" s="16">
        <f t="shared" si="1199"/>
        <v>8.8232142857142843</v>
      </c>
      <c r="F2875" s="8">
        <f t="shared" si="1167"/>
        <v>8.698432539682539</v>
      </c>
      <c r="G2875" s="29">
        <f t="shared" si="1161"/>
        <v>8.880420634920636</v>
      </c>
      <c r="H2875" s="16">
        <f t="shared" si="1185"/>
        <v>13.1</v>
      </c>
      <c r="I2875" s="17">
        <f t="shared" si="1186"/>
        <v>8.6499999999999986</v>
      </c>
      <c r="J2875" s="18">
        <f t="shared" si="1187"/>
        <v>1.7</v>
      </c>
      <c r="K2875" s="61">
        <f t="shared" si="1188"/>
        <v>7.3999999999999995</v>
      </c>
      <c r="AA2875" s="2"/>
      <c r="AC2875" s="62">
        <v>1965</v>
      </c>
      <c r="AD2875" s="15">
        <v>10</v>
      </c>
      <c r="AE2875" s="15">
        <v>11.1</v>
      </c>
      <c r="AF2875" s="15">
        <v>10.199999999999999</v>
      </c>
      <c r="AG2875" s="15">
        <v>8.6</v>
      </c>
      <c r="AH2875" s="15">
        <v>7.8</v>
      </c>
      <c r="AI2875" s="15">
        <v>6.9</v>
      </c>
      <c r="AJ2875" s="15">
        <v>5.5</v>
      </c>
      <c r="AK2875" s="15">
        <v>6.5</v>
      </c>
      <c r="AL2875" s="15">
        <v>7.7</v>
      </c>
      <c r="AM2875" s="15">
        <v>7.8</v>
      </c>
      <c r="AN2875" s="15">
        <v>7.8</v>
      </c>
      <c r="AO2875" s="15">
        <v>10.8</v>
      </c>
      <c r="AP2875" s="21">
        <f t="shared" si="1196"/>
        <v>8.3916666666666657</v>
      </c>
      <c r="AR2875" s="22">
        <f t="shared" si="1197"/>
        <v>10.433333333333334</v>
      </c>
      <c r="AS2875" s="23">
        <f t="shared" si="1198"/>
        <v>6.3</v>
      </c>
      <c r="AT2875" s="24">
        <f t="shared" ref="AT2875:AT2906" si="1211">AVERAGE(AP2865:AP2875)</f>
        <v>8.45378787878788</v>
      </c>
      <c r="BB2875" s="2">
        <f t="shared" ref="BB2875:BB2906" si="1212">BB2874+1</f>
        <v>1965</v>
      </c>
      <c r="BC2875" s="20" t="s">
        <v>98</v>
      </c>
      <c r="BD2875" s="15">
        <v>10.8</v>
      </c>
      <c r="BE2875" s="15">
        <v>11.8</v>
      </c>
      <c r="BF2875" s="15">
        <v>11.3</v>
      </c>
      <c r="BG2875" s="15">
        <v>8.6999999999999993</v>
      </c>
      <c r="BH2875" s="15">
        <v>9</v>
      </c>
      <c r="BI2875" s="15">
        <v>8.3000000000000007</v>
      </c>
      <c r="BJ2875" s="15">
        <v>6.9</v>
      </c>
      <c r="BK2875" s="15">
        <v>7.6</v>
      </c>
      <c r="BL2875" s="15">
        <v>8.5</v>
      </c>
      <c r="BM2875" s="15">
        <v>8.3000000000000007</v>
      </c>
      <c r="BN2875" s="15">
        <v>8.6</v>
      </c>
      <c r="BO2875" s="15">
        <v>11.6</v>
      </c>
      <c r="BP2875" s="21">
        <f t="shared" si="1208"/>
        <v>9.2833333333333332</v>
      </c>
      <c r="BR2875" s="22">
        <f t="shared" si="1209"/>
        <v>11.300000000000002</v>
      </c>
      <c r="BS2875" s="23">
        <f t="shared" si="1210"/>
        <v>7.6000000000000005</v>
      </c>
      <c r="BT2875" s="24">
        <f t="shared" si="1172"/>
        <v>9.5765151515151512</v>
      </c>
      <c r="CB2875" s="2">
        <f t="shared" si="1189"/>
        <v>1965</v>
      </c>
      <c r="CC2875" s="20" t="s">
        <v>98</v>
      </c>
      <c r="CD2875" s="15">
        <v>11.6</v>
      </c>
      <c r="CE2875" s="15">
        <v>13.1</v>
      </c>
      <c r="CF2875" s="15">
        <v>12.1</v>
      </c>
      <c r="CG2875" s="15">
        <v>10.1</v>
      </c>
      <c r="CH2875" s="15">
        <v>10.3</v>
      </c>
      <c r="CI2875" s="15">
        <v>9.6</v>
      </c>
      <c r="CJ2875" s="15">
        <v>7.8</v>
      </c>
      <c r="CK2875" s="15">
        <v>8.5</v>
      </c>
      <c r="CL2875" s="15">
        <v>8.9</v>
      </c>
      <c r="CM2875" s="15">
        <v>9</v>
      </c>
      <c r="CN2875" s="15">
        <v>9.5</v>
      </c>
      <c r="CO2875" s="15">
        <v>12.7</v>
      </c>
      <c r="CP2875" s="21">
        <f t="shared" si="1178"/>
        <v>10.266666666666667</v>
      </c>
      <c r="CR2875" s="22">
        <f t="shared" si="1179"/>
        <v>12.266666666666666</v>
      </c>
      <c r="CS2875" s="23">
        <f t="shared" si="1180"/>
        <v>8.6333333333333329</v>
      </c>
      <c r="CT2875" s="24">
        <f t="shared" si="1200"/>
        <v>9.9507575757575761</v>
      </c>
      <c r="DB2875" s="2">
        <f t="shared" si="1190"/>
        <v>1965</v>
      </c>
      <c r="DC2875" s="20" t="s">
        <v>98</v>
      </c>
      <c r="DD2875" s="15">
        <v>10.6</v>
      </c>
      <c r="DE2875" s="15">
        <v>11.4</v>
      </c>
      <c r="DF2875" s="15">
        <v>10.199999999999999</v>
      </c>
      <c r="DG2875" s="15">
        <v>7.5</v>
      </c>
      <c r="DH2875" s="15">
        <v>7</v>
      </c>
      <c r="DI2875" s="15">
        <v>5.2</v>
      </c>
      <c r="DJ2875" s="15">
        <v>4.2</v>
      </c>
      <c r="DK2875" s="15">
        <v>5.5</v>
      </c>
      <c r="DL2875" s="15">
        <v>7.3</v>
      </c>
      <c r="DM2875" s="15">
        <v>7.5</v>
      </c>
      <c r="DN2875" s="15">
        <v>8.6</v>
      </c>
      <c r="DO2875" s="15">
        <v>11.8</v>
      </c>
      <c r="DP2875" s="21">
        <f t="shared" si="1181"/>
        <v>8.0666666666666664</v>
      </c>
      <c r="DR2875" s="22">
        <f t="shared" si="1182"/>
        <v>10.733333333333334</v>
      </c>
      <c r="DS2875" s="23">
        <f t="shared" si="1183"/>
        <v>4.9666666666666668</v>
      </c>
      <c r="DT2875" s="24">
        <f t="shared" si="1201"/>
        <v>7.9962121212121211</v>
      </c>
      <c r="EB2875" s="2">
        <f t="shared" si="1177"/>
        <v>1965</v>
      </c>
      <c r="EC2875" s="20" t="s">
        <v>98</v>
      </c>
      <c r="ED2875" s="15">
        <v>11.3</v>
      </c>
      <c r="EE2875" s="15">
        <v>13.1</v>
      </c>
      <c r="EF2875" s="15">
        <v>11.2</v>
      </c>
      <c r="EG2875" s="15">
        <v>9.1</v>
      </c>
      <c r="EH2875" s="15">
        <v>9.1</v>
      </c>
      <c r="EI2875" s="15">
        <v>7.6</v>
      </c>
      <c r="EJ2875" s="15">
        <v>5.5</v>
      </c>
      <c r="EK2875" s="15">
        <v>7.3</v>
      </c>
      <c r="EL2875" s="15">
        <v>8.8000000000000007</v>
      </c>
      <c r="EM2875" s="15">
        <v>8.6999999999999993</v>
      </c>
      <c r="EN2875" s="15">
        <v>9.3000000000000007</v>
      </c>
      <c r="EO2875" s="15">
        <v>12.5</v>
      </c>
      <c r="EP2875" s="21">
        <f t="shared" si="1173"/>
        <v>9.4583333333333339</v>
      </c>
      <c r="ER2875" s="22">
        <f t="shared" si="1174"/>
        <v>11.866666666666665</v>
      </c>
      <c r="ES2875" s="23">
        <f t="shared" si="1175"/>
        <v>6.8</v>
      </c>
      <c r="ET2875" s="24">
        <f t="shared" si="1195"/>
        <v>9.8446969696969706</v>
      </c>
      <c r="FB2875" s="2">
        <f t="shared" si="1176"/>
        <v>1965</v>
      </c>
      <c r="FC2875" s="20" t="s">
        <v>98</v>
      </c>
      <c r="FD2875" s="15">
        <v>8.9</v>
      </c>
      <c r="FE2875" s="15">
        <v>9.9</v>
      </c>
      <c r="FF2875" s="15">
        <v>8</v>
      </c>
      <c r="FG2875" s="15">
        <v>5.4</v>
      </c>
      <c r="FH2875" s="15">
        <v>6.1</v>
      </c>
      <c r="FI2875" s="15">
        <v>3.3</v>
      </c>
      <c r="FJ2875" s="15">
        <v>1.7</v>
      </c>
      <c r="FK2875" s="15">
        <v>4.0999999999999996</v>
      </c>
      <c r="FL2875" s="15">
        <v>5.3</v>
      </c>
      <c r="FM2875" s="15">
        <v>5.8</v>
      </c>
      <c r="FN2875" s="15">
        <v>6.5</v>
      </c>
      <c r="FO2875" s="15">
        <v>10.8</v>
      </c>
      <c r="FP2875" s="21">
        <f t="shared" si="1191"/>
        <v>6.3166666666666664</v>
      </c>
      <c r="FR2875" s="22">
        <f t="shared" si="1192"/>
        <v>8.9333333333333336</v>
      </c>
      <c r="FS2875" s="23">
        <f t="shared" si="1193"/>
        <v>3.0333333333333332</v>
      </c>
      <c r="FT2875" s="24">
        <f t="shared" si="1203"/>
        <v>6.2590909090909088</v>
      </c>
      <c r="GB2875" s="2">
        <f t="shared" si="1207"/>
        <v>1965</v>
      </c>
      <c r="GC2875" s="20" t="s">
        <v>98</v>
      </c>
      <c r="GD2875" s="15">
        <v>11.5</v>
      </c>
      <c r="GE2875" s="15">
        <v>12.4</v>
      </c>
      <c r="GF2875" s="15">
        <v>11.2</v>
      </c>
      <c r="GG2875" s="15">
        <v>8.4</v>
      </c>
      <c r="GH2875" s="15">
        <v>9.1</v>
      </c>
      <c r="GI2875" s="15">
        <v>7.8</v>
      </c>
      <c r="GJ2875" s="15">
        <v>4.9000000000000004</v>
      </c>
      <c r="GK2875" s="15">
        <v>6.6</v>
      </c>
      <c r="GL2875" s="15">
        <v>7.9</v>
      </c>
      <c r="GM2875" s="15">
        <v>8.6</v>
      </c>
      <c r="GN2875" s="15">
        <v>9.1999999999999993</v>
      </c>
      <c r="GO2875" s="15">
        <v>12.6</v>
      </c>
      <c r="GP2875" s="21">
        <f t="shared" si="1204"/>
        <v>9.1833333333333318</v>
      </c>
      <c r="GQ2875" s="2"/>
      <c r="GR2875" s="22">
        <f t="shared" si="1205"/>
        <v>11.699999999999998</v>
      </c>
      <c r="GS2875" s="23">
        <f t="shared" si="1206"/>
        <v>6.4333333333333327</v>
      </c>
      <c r="GT2875" s="24">
        <f t="shared" si="1168"/>
        <v>9.5704545454545453</v>
      </c>
      <c r="GU2875" s="22">
        <f>AVERAGE(Sheet1!AR2875,Sheet1!BR2875,Sheet1!CR2875,Sheet1!DR2874,Sheet1!ER2875,Sheet1!FR2875,Sheet1!GR2875)</f>
        <v>11</v>
      </c>
      <c r="GV2875" s="23">
        <f>AVERAGE(Sheet1!AS2875,Sheet1!BS2875,Sheet1!CS2875,Sheet1!DS2874,Sheet1!ES2875,Sheet1!FS2875,Sheet1!GS2875)</f>
        <v>6.2571428571428553</v>
      </c>
      <c r="GW2875" s="22">
        <f t="shared" si="1169"/>
        <v>11.809163059163062</v>
      </c>
      <c r="GX2875" s="23">
        <f t="shared" si="1170"/>
        <v>6.0904761904761902</v>
      </c>
      <c r="GY2875" s="24">
        <f>AVERAGE(Sheet1!$AP2875,Sheet1!$BP2875,Sheet1!$CP2875,Sheet1!$DP2874,Sheet1!$EP2875,Sheet1!$FP2875,Sheet1!$GP2875)</f>
        <v>8.7071428571428573</v>
      </c>
      <c r="GZ2875" s="24">
        <f t="shared" si="1171"/>
        <v>8.807900432900432</v>
      </c>
    </row>
    <row r="2876" spans="2:208">
      <c r="B2876" s="7"/>
      <c r="C2876" s="8">
        <f t="shared" si="1184"/>
        <v>8.8952380952380938</v>
      </c>
      <c r="D2876" s="25">
        <f t="shared" si="1194"/>
        <v>8.86</v>
      </c>
      <c r="E2876" s="16">
        <f t="shared" si="1199"/>
        <v>8.8188095238095237</v>
      </c>
      <c r="F2876" s="8">
        <f t="shared" ref="F2876:F2907" si="1213">AVERAGE(C2857:C2876)</f>
        <v>8.7217658730158725</v>
      </c>
      <c r="G2876" s="29">
        <f t="shared" si="1161"/>
        <v>8.8771448412698426</v>
      </c>
      <c r="H2876" s="16">
        <f t="shared" si="1185"/>
        <v>13.7</v>
      </c>
      <c r="I2876" s="17">
        <f t="shared" si="1186"/>
        <v>8.9</v>
      </c>
      <c r="J2876" s="18">
        <f t="shared" si="1187"/>
        <v>1.8</v>
      </c>
      <c r="K2876" s="61">
        <f t="shared" si="1188"/>
        <v>7.75</v>
      </c>
      <c r="AA2876" s="2"/>
      <c r="AC2876" s="62">
        <v>1966</v>
      </c>
      <c r="AD2876" s="15">
        <v>11.1</v>
      </c>
      <c r="AE2876" s="15">
        <v>11.8</v>
      </c>
      <c r="AF2876" s="15">
        <v>11.7</v>
      </c>
      <c r="AG2876" s="15">
        <v>9.4</v>
      </c>
      <c r="AH2876" s="15">
        <v>7.9</v>
      </c>
      <c r="AI2876" s="15">
        <v>6.1</v>
      </c>
      <c r="AJ2876" s="15">
        <v>5.3</v>
      </c>
      <c r="AK2876" s="15">
        <v>5.4</v>
      </c>
      <c r="AL2876" s="15">
        <v>6.8</v>
      </c>
      <c r="AM2876" s="15">
        <v>7.9</v>
      </c>
      <c r="AN2876" s="15">
        <v>9.3000000000000007</v>
      </c>
      <c r="AO2876" s="15">
        <v>9.4</v>
      </c>
      <c r="AP2876" s="21">
        <f t="shared" si="1196"/>
        <v>8.5083333333333329</v>
      </c>
      <c r="AR2876" s="22">
        <f t="shared" si="1197"/>
        <v>11.533333333333331</v>
      </c>
      <c r="AS2876" s="23">
        <f t="shared" si="1198"/>
        <v>5.5999999999999988</v>
      </c>
      <c r="AT2876" s="24">
        <f t="shared" si="1211"/>
        <v>8.4818181818181824</v>
      </c>
      <c r="BB2876" s="2">
        <f t="shared" si="1212"/>
        <v>1966</v>
      </c>
      <c r="BC2876" s="20" t="s">
        <v>99</v>
      </c>
      <c r="BD2876" s="15">
        <v>11.7</v>
      </c>
      <c r="BE2876" s="15">
        <v>12.1</v>
      </c>
      <c r="BF2876" s="15">
        <v>12.3</v>
      </c>
      <c r="BG2876" s="15">
        <v>10.7</v>
      </c>
      <c r="BH2876" s="15">
        <v>9.1999999999999993</v>
      </c>
      <c r="BI2876" s="15">
        <v>7.2</v>
      </c>
      <c r="BJ2876" s="15">
        <v>6.6</v>
      </c>
      <c r="BK2876" s="15">
        <v>6.9</v>
      </c>
      <c r="BL2876" s="15">
        <v>8.1</v>
      </c>
      <c r="BM2876" s="15">
        <v>8.6</v>
      </c>
      <c r="BN2876" s="15">
        <v>10</v>
      </c>
      <c r="BO2876" s="15">
        <v>10</v>
      </c>
      <c r="BP2876" s="21">
        <f t="shared" si="1208"/>
        <v>9.4499999999999993</v>
      </c>
      <c r="BR2876" s="22">
        <f t="shared" si="1209"/>
        <v>12.033333333333331</v>
      </c>
      <c r="BS2876" s="23">
        <f t="shared" si="1210"/>
        <v>6.9000000000000012</v>
      </c>
      <c r="BT2876" s="24">
        <f t="shared" si="1172"/>
        <v>9.5712121212121204</v>
      </c>
      <c r="CB2876" s="2">
        <f t="shared" si="1189"/>
        <v>1966</v>
      </c>
      <c r="CC2876" s="20" t="s">
        <v>99</v>
      </c>
      <c r="CD2876" s="15">
        <v>12.6</v>
      </c>
      <c r="CE2876" s="15">
        <v>13.6</v>
      </c>
      <c r="CF2876" s="15">
        <v>13.3</v>
      </c>
      <c r="CG2876" s="15">
        <v>11.6</v>
      </c>
      <c r="CH2876" s="15">
        <v>10.6</v>
      </c>
      <c r="CI2876" s="15">
        <v>8.4</v>
      </c>
      <c r="CJ2876" s="15">
        <v>7.6</v>
      </c>
      <c r="CK2876" s="15">
        <v>7.7</v>
      </c>
      <c r="CL2876" s="15">
        <v>8.6</v>
      </c>
      <c r="CM2876" s="15">
        <v>9.3000000000000007</v>
      </c>
      <c r="CN2876" s="15">
        <v>10.7</v>
      </c>
      <c r="CO2876" s="15">
        <v>11.8</v>
      </c>
      <c r="CP2876" s="21">
        <f t="shared" si="1178"/>
        <v>10.483333333333333</v>
      </c>
      <c r="CR2876" s="22">
        <f t="shared" si="1179"/>
        <v>13.166666666666666</v>
      </c>
      <c r="CS2876" s="23">
        <f t="shared" si="1180"/>
        <v>7.8999999999999995</v>
      </c>
      <c r="CT2876" s="24">
        <f t="shared" si="1200"/>
        <v>10.059090909090909</v>
      </c>
      <c r="DB2876" s="2">
        <f t="shared" si="1190"/>
        <v>1966</v>
      </c>
      <c r="DC2876" s="20" t="s">
        <v>99</v>
      </c>
      <c r="DD2876" s="15">
        <v>11.7</v>
      </c>
      <c r="DE2876" s="15">
        <v>12.1</v>
      </c>
      <c r="DF2876" s="15">
        <v>11.8</v>
      </c>
      <c r="DG2876" s="15">
        <v>8.6</v>
      </c>
      <c r="DH2876" s="15">
        <v>6.8</v>
      </c>
      <c r="DI2876" s="15">
        <v>4.3</v>
      </c>
      <c r="DJ2876" s="15">
        <v>4.3</v>
      </c>
      <c r="DK2876" s="15">
        <v>4.7</v>
      </c>
      <c r="DL2876" s="15">
        <v>6.9</v>
      </c>
      <c r="DM2876" s="15">
        <v>7.9</v>
      </c>
      <c r="DN2876" s="15">
        <v>10.3</v>
      </c>
      <c r="DO2876" s="15">
        <v>9.9</v>
      </c>
      <c r="DP2876" s="21">
        <f t="shared" si="1181"/>
        <v>8.2750000000000004</v>
      </c>
      <c r="DR2876" s="22">
        <f t="shared" si="1182"/>
        <v>11.866666666666665</v>
      </c>
      <c r="DS2876" s="23">
        <f t="shared" si="1183"/>
        <v>4.4333333333333336</v>
      </c>
      <c r="DT2876" s="24">
        <f t="shared" si="1201"/>
        <v>8.0287878787878793</v>
      </c>
      <c r="EB2876" s="2">
        <f t="shared" si="1177"/>
        <v>1966</v>
      </c>
      <c r="EC2876" s="20" t="s">
        <v>99</v>
      </c>
      <c r="ED2876" s="15">
        <v>13.3</v>
      </c>
      <c r="EE2876" s="15">
        <v>13.2</v>
      </c>
      <c r="EF2876" s="15">
        <v>13.7</v>
      </c>
      <c r="EG2876" s="15">
        <v>9.4</v>
      </c>
      <c r="EH2876" s="15">
        <v>8.6999999999999993</v>
      </c>
      <c r="EI2876" s="15">
        <v>6.2</v>
      </c>
      <c r="EJ2876" s="15">
        <v>7.4</v>
      </c>
      <c r="EK2876" s="15">
        <v>6.8</v>
      </c>
      <c r="EL2876" s="15">
        <v>8.4</v>
      </c>
      <c r="EM2876" s="15">
        <v>8.9</v>
      </c>
      <c r="EN2876" s="15">
        <v>10.6</v>
      </c>
      <c r="EO2876" s="15">
        <v>11.6</v>
      </c>
      <c r="EP2876" s="21">
        <f t="shared" si="1173"/>
        <v>9.85</v>
      </c>
      <c r="ER2876" s="22">
        <f t="shared" si="1174"/>
        <v>13.4</v>
      </c>
      <c r="ES2876" s="23">
        <f t="shared" si="1175"/>
        <v>6.8000000000000007</v>
      </c>
      <c r="ET2876" s="24">
        <f t="shared" si="1195"/>
        <v>9.8545454545454536</v>
      </c>
      <c r="FB2876" s="2">
        <f t="shared" si="1176"/>
        <v>1966</v>
      </c>
      <c r="FC2876" s="20" t="s">
        <v>99</v>
      </c>
      <c r="FD2876" s="15">
        <v>11.3</v>
      </c>
      <c r="FE2876" s="15">
        <v>11.2</v>
      </c>
      <c r="FF2876" s="15">
        <v>10.8</v>
      </c>
      <c r="FG2876" s="15">
        <v>6.9</v>
      </c>
      <c r="FH2876" s="15">
        <v>5</v>
      </c>
      <c r="FI2876" s="15">
        <v>1.8</v>
      </c>
      <c r="FJ2876" s="15">
        <v>2.8</v>
      </c>
      <c r="FK2876" s="15">
        <v>2.9</v>
      </c>
      <c r="FL2876" s="15">
        <v>5.7</v>
      </c>
      <c r="FM2876" s="15">
        <v>6.1</v>
      </c>
      <c r="FN2876" s="15">
        <v>7.9</v>
      </c>
      <c r="FO2876" s="15">
        <v>8.9</v>
      </c>
      <c r="FP2876" s="21">
        <f t="shared" si="1191"/>
        <v>6.7749999999999995</v>
      </c>
      <c r="FR2876" s="22">
        <f t="shared" si="1192"/>
        <v>11.1</v>
      </c>
      <c r="FS2876" s="23">
        <f t="shared" si="1193"/>
        <v>2.5</v>
      </c>
      <c r="FT2876" s="24">
        <f t="shared" si="1203"/>
        <v>6.3098484848484846</v>
      </c>
      <c r="GB2876" s="2">
        <f t="shared" si="1207"/>
        <v>1966</v>
      </c>
      <c r="GC2876" s="20" t="s">
        <v>99</v>
      </c>
      <c r="GD2876" s="15">
        <v>13.6</v>
      </c>
      <c r="GE2876" s="15">
        <v>13.3</v>
      </c>
      <c r="GF2876" s="15">
        <v>11.7</v>
      </c>
      <c r="GG2876" s="15">
        <v>10.199999999999999</v>
      </c>
      <c r="GH2876" s="15">
        <v>7.9</v>
      </c>
      <c r="GI2876" s="15">
        <v>4.5</v>
      </c>
      <c r="GJ2876" s="15">
        <v>5.2</v>
      </c>
      <c r="GK2876" s="15">
        <v>6</v>
      </c>
      <c r="GL2876" s="15">
        <v>7.5</v>
      </c>
      <c r="GM2876" s="15">
        <v>8.1</v>
      </c>
      <c r="GN2876" s="15">
        <v>10.3</v>
      </c>
      <c r="GO2876" s="15">
        <v>11.3</v>
      </c>
      <c r="GP2876" s="21">
        <f t="shared" si="1204"/>
        <v>9.1333333333333311</v>
      </c>
      <c r="GQ2876" s="2"/>
      <c r="GR2876" s="22">
        <f t="shared" si="1205"/>
        <v>12.866666666666665</v>
      </c>
      <c r="GS2876" s="23">
        <f t="shared" si="1206"/>
        <v>5.2333333333333334</v>
      </c>
      <c r="GT2876" s="24">
        <f t="shared" si="1168"/>
        <v>9.5356060606060602</v>
      </c>
      <c r="GU2876" s="22">
        <f>AVERAGE(Sheet1!AR2876,Sheet1!BR2876,Sheet1!CR2876,Sheet1!DR2875,Sheet1!ER2876,Sheet1!FR2876,Sheet1!GR2876)</f>
        <v>12.119047619047617</v>
      </c>
      <c r="GV2876" s="23">
        <f>AVERAGE(Sheet1!AS2876,Sheet1!BS2876,Sheet1!CS2876,Sheet1!DS2875,Sheet1!ES2876,Sheet1!FS2876,Sheet1!GS2876)</f>
        <v>5.7000000000000011</v>
      </c>
      <c r="GW2876" s="22">
        <f t="shared" si="1169"/>
        <v>11.8507215007215</v>
      </c>
      <c r="GX2876" s="23">
        <f t="shared" si="1170"/>
        <v>6.0826839826839825</v>
      </c>
      <c r="GY2876" s="24">
        <f>AVERAGE(Sheet1!$AP2876,Sheet1!$BP2876,Sheet1!$CP2876,Sheet1!$DP2875,Sheet1!$EP2876,Sheet1!$FP2876,Sheet1!$GP2876)</f>
        <v>8.8952380952380938</v>
      </c>
      <c r="GZ2876" s="24">
        <f t="shared" si="1171"/>
        <v>8.829761904761904</v>
      </c>
    </row>
    <row r="2877" spans="2:208">
      <c r="B2877" s="7"/>
      <c r="C2877" s="8">
        <f t="shared" si="1184"/>
        <v>8.9297619047619055</v>
      </c>
      <c r="D2877" s="25">
        <f t="shared" si="1194"/>
        <v>8.8190476190476179</v>
      </c>
      <c r="E2877" s="16">
        <f t="shared" si="1199"/>
        <v>8.8685119047619061</v>
      </c>
      <c r="F2877" s="8">
        <f t="shared" si="1213"/>
        <v>8.7196230158730152</v>
      </c>
      <c r="G2877" s="29">
        <f t="shared" si="1161"/>
        <v>8.8699484126984132</v>
      </c>
      <c r="H2877" s="16">
        <f t="shared" si="1185"/>
        <v>14.3</v>
      </c>
      <c r="I2877" s="17">
        <f t="shared" si="1186"/>
        <v>9.1</v>
      </c>
      <c r="J2877" s="18">
        <f t="shared" si="1187"/>
        <v>2.8</v>
      </c>
      <c r="K2877" s="61">
        <f t="shared" si="1188"/>
        <v>8.5500000000000007</v>
      </c>
      <c r="AA2877" s="2"/>
      <c r="AC2877" s="62">
        <v>1967</v>
      </c>
      <c r="AD2877" s="15">
        <v>10.8</v>
      </c>
      <c r="AE2877" s="15">
        <v>12.2</v>
      </c>
      <c r="AF2877" s="15">
        <v>10.6</v>
      </c>
      <c r="AG2877" s="15">
        <v>10</v>
      </c>
      <c r="AH2877" s="15">
        <v>8.6</v>
      </c>
      <c r="AI2877" s="15">
        <v>7.2</v>
      </c>
      <c r="AJ2877" s="15">
        <v>6.3</v>
      </c>
      <c r="AK2877" s="15">
        <v>6.4</v>
      </c>
      <c r="AL2877" s="15">
        <v>6.9</v>
      </c>
      <c r="AM2877" s="15">
        <v>7.9</v>
      </c>
      <c r="AN2877" s="15">
        <v>7.3</v>
      </c>
      <c r="AO2877" s="15">
        <v>9.6999999999999993</v>
      </c>
      <c r="AP2877" s="21">
        <f t="shared" si="1196"/>
        <v>8.658333333333335</v>
      </c>
      <c r="AR2877" s="22">
        <f t="shared" si="1197"/>
        <v>11.200000000000001</v>
      </c>
      <c r="AS2877" s="23">
        <f t="shared" si="1198"/>
        <v>6.6333333333333329</v>
      </c>
      <c r="AT2877" s="24">
        <f t="shared" si="1211"/>
        <v>8.4704545454545457</v>
      </c>
      <c r="BB2877" s="2">
        <f t="shared" si="1212"/>
        <v>1967</v>
      </c>
      <c r="BC2877" s="20" t="s">
        <v>100</v>
      </c>
      <c r="BD2877" s="15">
        <v>11.4</v>
      </c>
      <c r="BE2877" s="15">
        <v>11.7</v>
      </c>
      <c r="BF2877" s="15">
        <v>11</v>
      </c>
      <c r="BG2877" s="15">
        <v>10.5</v>
      </c>
      <c r="BH2877" s="15">
        <v>9.1999999999999993</v>
      </c>
      <c r="BI2877" s="15">
        <v>8.6</v>
      </c>
      <c r="BJ2877" s="15">
        <v>7.1</v>
      </c>
      <c r="BK2877" s="15">
        <v>7.2</v>
      </c>
      <c r="BL2877" s="15">
        <v>8</v>
      </c>
      <c r="BM2877" s="15">
        <v>8.8000000000000007</v>
      </c>
      <c r="BN2877" s="15">
        <v>9.3000000000000007</v>
      </c>
      <c r="BO2877" s="15">
        <v>10.3</v>
      </c>
      <c r="BP2877" s="21">
        <f t="shared" si="1208"/>
        <v>9.4249999999999989</v>
      </c>
      <c r="BR2877" s="22">
        <f t="shared" si="1209"/>
        <v>11.366666666666667</v>
      </c>
      <c r="BS2877" s="23">
        <f t="shared" si="1210"/>
        <v>7.6333333333333329</v>
      </c>
      <c r="BT2877" s="24">
        <f t="shared" si="1172"/>
        <v>9.5272727272727273</v>
      </c>
      <c r="CB2877" s="2">
        <f t="shared" si="1189"/>
        <v>1967</v>
      </c>
      <c r="CC2877" s="20" t="s">
        <v>100</v>
      </c>
      <c r="CD2877" s="15">
        <v>12.7</v>
      </c>
      <c r="CE2877" s="15">
        <v>13.6</v>
      </c>
      <c r="CF2877" s="15">
        <v>12.7</v>
      </c>
      <c r="CG2877" s="15">
        <v>12.1</v>
      </c>
      <c r="CH2877" s="15">
        <v>9.9</v>
      </c>
      <c r="CI2877" s="15">
        <v>9.3000000000000007</v>
      </c>
      <c r="CJ2877" s="15">
        <v>8.1</v>
      </c>
      <c r="CK2877" s="15">
        <v>7.2</v>
      </c>
      <c r="CL2877" s="15">
        <v>7.8</v>
      </c>
      <c r="CM2877" s="15">
        <v>9</v>
      </c>
      <c r="CN2877" s="15">
        <v>9.6</v>
      </c>
      <c r="CO2877" s="15">
        <v>10.8</v>
      </c>
      <c r="CP2877" s="21">
        <f t="shared" si="1178"/>
        <v>10.233333333333333</v>
      </c>
      <c r="CR2877" s="22">
        <f t="shared" si="1179"/>
        <v>13</v>
      </c>
      <c r="CS2877" s="23">
        <f t="shared" si="1180"/>
        <v>8.1999999999999993</v>
      </c>
      <c r="CT2877" s="24">
        <f t="shared" si="1200"/>
        <v>10.093939393939394</v>
      </c>
      <c r="DB2877" s="2">
        <f t="shared" si="1190"/>
        <v>1967</v>
      </c>
      <c r="DC2877" s="20" t="s">
        <v>100</v>
      </c>
      <c r="DD2877" s="15">
        <v>11.4</v>
      </c>
      <c r="DE2877" s="15">
        <v>12.3</v>
      </c>
      <c r="DF2877" s="15">
        <v>11.2</v>
      </c>
      <c r="DG2877" s="15">
        <v>8.9</v>
      </c>
      <c r="DH2877" s="15">
        <v>8</v>
      </c>
      <c r="DI2877" s="15">
        <v>4.9000000000000004</v>
      </c>
      <c r="DJ2877" s="15">
        <v>4.0999999999999996</v>
      </c>
      <c r="DK2877" s="15">
        <v>5</v>
      </c>
      <c r="DL2877" s="15">
        <v>6.7</v>
      </c>
      <c r="DM2877" s="15">
        <v>7.9</v>
      </c>
      <c r="DN2877" s="15">
        <v>8.8000000000000007</v>
      </c>
      <c r="DO2877" s="15">
        <v>10.199999999999999</v>
      </c>
      <c r="DP2877" s="21">
        <f t="shared" si="1181"/>
        <v>8.283333333333335</v>
      </c>
      <c r="DR2877" s="22">
        <f t="shared" si="1182"/>
        <v>11.633333333333335</v>
      </c>
      <c r="DS2877" s="23">
        <f t="shared" si="1183"/>
        <v>4.666666666666667</v>
      </c>
      <c r="DT2877" s="24">
        <f t="shared" si="1201"/>
        <v>8.0318181818181813</v>
      </c>
      <c r="EB2877" s="2">
        <f t="shared" si="1177"/>
        <v>1967</v>
      </c>
      <c r="EC2877" s="20" t="s">
        <v>100</v>
      </c>
      <c r="ED2877" s="15">
        <v>12.9</v>
      </c>
      <c r="EE2877" s="15">
        <v>14.3</v>
      </c>
      <c r="EF2877" s="15">
        <v>12.9</v>
      </c>
      <c r="EG2877" s="15">
        <v>10.5</v>
      </c>
      <c r="EH2877" s="15">
        <v>9.5</v>
      </c>
      <c r="EI2877" s="15">
        <v>9.1</v>
      </c>
      <c r="EJ2877" s="15">
        <v>7.8</v>
      </c>
      <c r="EK2877" s="15">
        <v>7</v>
      </c>
      <c r="EL2877" s="15">
        <v>7.4</v>
      </c>
      <c r="EM2877" s="15">
        <v>9.3000000000000007</v>
      </c>
      <c r="EN2877" s="15">
        <v>9.1</v>
      </c>
      <c r="EO2877" s="15">
        <v>10.5</v>
      </c>
      <c r="EP2877" s="21">
        <f t="shared" si="1173"/>
        <v>10.025</v>
      </c>
      <c r="ER2877" s="22">
        <f t="shared" si="1174"/>
        <v>13.366666666666667</v>
      </c>
      <c r="ES2877" s="23">
        <f t="shared" si="1175"/>
        <v>7.9666666666666659</v>
      </c>
      <c r="ET2877" s="24">
        <f t="shared" si="1195"/>
        <v>9.8598484848484844</v>
      </c>
      <c r="FB2877" s="2">
        <f t="shared" si="1176"/>
        <v>1967</v>
      </c>
      <c r="FC2877" s="20" t="s">
        <v>100</v>
      </c>
      <c r="FD2877" s="15">
        <v>10.199999999999999</v>
      </c>
      <c r="FE2877" s="15">
        <v>11.5</v>
      </c>
      <c r="FF2877" s="15">
        <v>9.6</v>
      </c>
      <c r="FG2877" s="15">
        <v>6.9</v>
      </c>
      <c r="FH2877" s="15">
        <v>4.7</v>
      </c>
      <c r="FI2877" s="15">
        <v>4.3</v>
      </c>
      <c r="FJ2877" s="15">
        <v>2.8</v>
      </c>
      <c r="FK2877" s="15">
        <v>3.1</v>
      </c>
      <c r="FL2877" s="15">
        <v>4.5</v>
      </c>
      <c r="FM2877" s="15">
        <v>6.4</v>
      </c>
      <c r="FN2877" s="15">
        <v>6.6</v>
      </c>
      <c r="FO2877" s="15">
        <v>8.4</v>
      </c>
      <c r="FP2877" s="21">
        <f t="shared" si="1191"/>
        <v>6.583333333333333</v>
      </c>
      <c r="FR2877" s="22">
        <f t="shared" si="1192"/>
        <v>10.433333333333332</v>
      </c>
      <c r="FS2877" s="23">
        <f t="shared" si="1193"/>
        <v>3.4</v>
      </c>
      <c r="FT2877" s="24">
        <f t="shared" si="1203"/>
        <v>6.3121212121212116</v>
      </c>
      <c r="GB2877" s="2">
        <f t="shared" si="1207"/>
        <v>1967</v>
      </c>
      <c r="GC2877" s="20" t="s">
        <v>100</v>
      </c>
      <c r="GD2877" s="15">
        <v>12.5</v>
      </c>
      <c r="GE2877" s="15">
        <v>13.9</v>
      </c>
      <c r="GF2877" s="15">
        <v>11</v>
      </c>
      <c r="GG2877" s="15">
        <v>10.8</v>
      </c>
      <c r="GH2877" s="15">
        <v>7.9</v>
      </c>
      <c r="GI2877" s="15">
        <v>7</v>
      </c>
      <c r="GJ2877" s="15">
        <v>6</v>
      </c>
      <c r="GK2877" s="15">
        <v>5.4</v>
      </c>
      <c r="GL2877" s="15">
        <v>7.8</v>
      </c>
      <c r="GM2877" s="15">
        <v>9.3000000000000007</v>
      </c>
      <c r="GN2877" s="15">
        <v>9.8000000000000007</v>
      </c>
      <c r="GO2877" s="15">
        <v>10.3</v>
      </c>
      <c r="GP2877" s="21">
        <f t="shared" si="1204"/>
        <v>9.3083333333333318</v>
      </c>
      <c r="GQ2877" s="2"/>
      <c r="GR2877" s="22">
        <f t="shared" si="1205"/>
        <v>12.466666666666667</v>
      </c>
      <c r="GS2877" s="23">
        <f t="shared" si="1206"/>
        <v>6.1333333333333329</v>
      </c>
      <c r="GT2877" s="24">
        <f t="shared" si="1168"/>
        <v>9.5098484848484848</v>
      </c>
      <c r="GU2877" s="22">
        <f>AVERAGE(Sheet1!AR2877,Sheet1!BR2877,Sheet1!CR2877,Sheet1!DR2876,Sheet1!ER2877,Sheet1!FR2877,Sheet1!GR2877)</f>
        <v>11.957142857142857</v>
      </c>
      <c r="GV2877" s="23">
        <f>AVERAGE(Sheet1!AS2877,Sheet1!BS2877,Sheet1!CS2877,Sheet1!DS2876,Sheet1!ES2877,Sheet1!FS2877,Sheet1!GS2877)</f>
        <v>6.3428571428571425</v>
      </c>
      <c r="GW2877" s="22">
        <f t="shared" si="1169"/>
        <v>11.769336219336219</v>
      </c>
      <c r="GX2877" s="23">
        <f t="shared" si="1170"/>
        <v>6.1450216450216439</v>
      </c>
      <c r="GY2877" s="24">
        <f>AVERAGE(Sheet1!$AP2877,Sheet1!$BP2877,Sheet1!$CP2877,Sheet1!$DP2876,Sheet1!$EP2877,Sheet1!$FP2877,Sheet1!$GP2877)</f>
        <v>8.9297619047619055</v>
      </c>
      <c r="GZ2877" s="24">
        <f t="shared" si="1171"/>
        <v>8.8288961038961027</v>
      </c>
    </row>
    <row r="2878" spans="2:208">
      <c r="B2878" s="7"/>
      <c r="C2878" s="8">
        <f t="shared" si="1184"/>
        <v>8.8712301587301585</v>
      </c>
      <c r="D2878" s="25">
        <f t="shared" si="1194"/>
        <v>8.8366269841269833</v>
      </c>
      <c r="E2878" s="16">
        <f t="shared" si="1199"/>
        <v>8.9084325396825399</v>
      </c>
      <c r="F2878" s="8">
        <f t="shared" si="1213"/>
        <v>8.7312797619047604</v>
      </c>
      <c r="G2878" s="29">
        <f t="shared" si="1161"/>
        <v>8.8605119047619052</v>
      </c>
      <c r="H2878" s="16">
        <f t="shared" si="1185"/>
        <v>14.3</v>
      </c>
      <c r="I2878" s="17">
        <f t="shared" si="1186"/>
        <v>8.5500000000000007</v>
      </c>
      <c r="J2878" s="18">
        <f t="shared" si="1187"/>
        <v>2</v>
      </c>
      <c r="K2878" s="61">
        <f t="shared" si="1188"/>
        <v>8.15</v>
      </c>
      <c r="AA2878" s="2"/>
      <c r="AC2878" s="62">
        <v>1968</v>
      </c>
      <c r="AD2878" s="15">
        <v>8.5</v>
      </c>
      <c r="AE2878" s="27">
        <f>(SUM(AE2875:AE2877)+SUM(AE2879:AE2881))/6</f>
        <v>12.183333333333332</v>
      </c>
      <c r="AF2878" s="15">
        <v>12.5</v>
      </c>
      <c r="AG2878" s="15">
        <v>10.1</v>
      </c>
      <c r="AH2878" s="15">
        <v>6.7</v>
      </c>
      <c r="AI2878" s="15">
        <v>5.8</v>
      </c>
      <c r="AJ2878" s="15">
        <v>6.2</v>
      </c>
      <c r="AK2878" s="15">
        <v>6.2</v>
      </c>
      <c r="AL2878" s="15">
        <v>6.9</v>
      </c>
      <c r="AM2878" s="15">
        <v>6.8</v>
      </c>
      <c r="AN2878" s="15">
        <v>8.3000000000000007</v>
      </c>
      <c r="AO2878" s="15">
        <v>10.1</v>
      </c>
      <c r="AP2878" s="21">
        <f t="shared" si="1196"/>
        <v>8.3569444444444443</v>
      </c>
      <c r="AR2878" s="22">
        <f t="shared" si="1197"/>
        <v>11.06111111111111</v>
      </c>
      <c r="AS2878" s="23">
        <f t="shared" si="1198"/>
        <v>6.0666666666666664</v>
      </c>
      <c r="AT2878" s="24">
        <f t="shared" si="1211"/>
        <v>8.4976010101010111</v>
      </c>
      <c r="BB2878" s="2">
        <f t="shared" si="1212"/>
        <v>1968</v>
      </c>
      <c r="BC2878" s="20" t="s">
        <v>101</v>
      </c>
      <c r="BD2878" s="15">
        <v>11.7</v>
      </c>
      <c r="BE2878" s="15">
        <v>13.1</v>
      </c>
      <c r="BF2878" s="15">
        <v>12.4</v>
      </c>
      <c r="BG2878" s="15">
        <v>11.1</v>
      </c>
      <c r="BH2878" s="15">
        <v>8.6999999999999993</v>
      </c>
      <c r="BI2878" s="15">
        <v>7.5</v>
      </c>
      <c r="BJ2878" s="15">
        <v>7.1</v>
      </c>
      <c r="BK2878" s="15">
        <v>7.5</v>
      </c>
      <c r="BL2878" s="15">
        <v>8</v>
      </c>
      <c r="BM2878" s="15">
        <v>7.9</v>
      </c>
      <c r="BN2878" s="15">
        <v>9.3000000000000007</v>
      </c>
      <c r="BO2878" s="15">
        <v>10.3</v>
      </c>
      <c r="BP2878" s="21">
        <f t="shared" si="1208"/>
        <v>9.5499999999999989</v>
      </c>
      <c r="BR2878" s="22">
        <f t="shared" si="1209"/>
        <v>12.399999999999999</v>
      </c>
      <c r="BS2878" s="23">
        <f t="shared" si="1210"/>
        <v>7.3666666666666671</v>
      </c>
      <c r="BT2878" s="24">
        <f t="shared" si="1172"/>
        <v>9.5325757575757581</v>
      </c>
      <c r="CB2878" s="2">
        <f t="shared" si="1189"/>
        <v>1968</v>
      </c>
      <c r="CC2878" s="20" t="s">
        <v>101</v>
      </c>
      <c r="CD2878" s="15">
        <v>12.8</v>
      </c>
      <c r="CE2878" s="15">
        <v>14.3</v>
      </c>
      <c r="CF2878" s="15">
        <v>13.6</v>
      </c>
      <c r="CG2878" s="15">
        <v>12.5</v>
      </c>
      <c r="CH2878" s="15">
        <v>8.9</v>
      </c>
      <c r="CI2878" s="15">
        <v>8.1</v>
      </c>
      <c r="CJ2878" s="15">
        <v>7.9</v>
      </c>
      <c r="CK2878" s="15">
        <v>6.8</v>
      </c>
      <c r="CL2878" s="15">
        <v>7.5</v>
      </c>
      <c r="CM2878" s="15">
        <v>8.1</v>
      </c>
      <c r="CN2878" s="15">
        <v>9.6999999999999993</v>
      </c>
      <c r="CO2878" s="15">
        <v>10.8</v>
      </c>
      <c r="CP2878" s="21">
        <f t="shared" si="1178"/>
        <v>10.083333333333334</v>
      </c>
      <c r="CR2878" s="22">
        <f t="shared" si="1179"/>
        <v>13.566666666666668</v>
      </c>
      <c r="CS2878" s="23">
        <f t="shared" si="1180"/>
        <v>7.6000000000000005</v>
      </c>
      <c r="CT2878" s="24">
        <f t="shared" si="1200"/>
        <v>10.144696969696968</v>
      </c>
      <c r="DB2878" s="2">
        <f t="shared" si="1190"/>
        <v>1968</v>
      </c>
      <c r="DC2878" s="20" t="s">
        <v>101</v>
      </c>
      <c r="DD2878" s="15">
        <v>11.5</v>
      </c>
      <c r="DE2878" s="15">
        <v>12.7</v>
      </c>
      <c r="DF2878" s="15">
        <v>12.2</v>
      </c>
      <c r="DG2878" s="15">
        <v>9.5</v>
      </c>
      <c r="DH2878" s="15">
        <v>6.2</v>
      </c>
      <c r="DI2878" s="15">
        <v>4.8</v>
      </c>
      <c r="DJ2878" s="15">
        <v>4.4000000000000004</v>
      </c>
      <c r="DK2878" s="15">
        <v>5.4</v>
      </c>
      <c r="DL2878" s="15">
        <v>6.5</v>
      </c>
      <c r="DM2878" s="15">
        <v>7.3</v>
      </c>
      <c r="DN2878" s="15">
        <v>9</v>
      </c>
      <c r="DO2878" s="15">
        <v>10.4</v>
      </c>
      <c r="DP2878" s="21">
        <f t="shared" si="1181"/>
        <v>8.3250000000000011</v>
      </c>
      <c r="DR2878" s="22">
        <f t="shared" si="1182"/>
        <v>12.133333333333333</v>
      </c>
      <c r="DS2878" s="23">
        <f t="shared" si="1183"/>
        <v>4.8666666666666663</v>
      </c>
      <c r="DT2878" s="24">
        <f t="shared" si="1201"/>
        <v>8.1045454545454554</v>
      </c>
      <c r="EB2878" s="2">
        <f t="shared" si="1177"/>
        <v>1968</v>
      </c>
      <c r="EC2878" s="20" t="s">
        <v>101</v>
      </c>
      <c r="ED2878" s="15">
        <v>13.1</v>
      </c>
      <c r="EE2878" s="15">
        <v>12.9</v>
      </c>
      <c r="EF2878" s="15">
        <v>13.2</v>
      </c>
      <c r="EG2878" s="15">
        <v>11.5</v>
      </c>
      <c r="EH2878" s="15">
        <v>7.2</v>
      </c>
      <c r="EI2878" s="15">
        <v>5.9</v>
      </c>
      <c r="EJ2878" s="15">
        <v>6</v>
      </c>
      <c r="EK2878" s="15">
        <v>6.2</v>
      </c>
      <c r="EL2878" s="15">
        <v>7</v>
      </c>
      <c r="EM2878" s="15">
        <v>8.1</v>
      </c>
      <c r="EN2878" s="15">
        <v>9.3000000000000007</v>
      </c>
      <c r="EO2878" s="15">
        <v>11.6</v>
      </c>
      <c r="EP2878" s="21">
        <f t="shared" si="1173"/>
        <v>9.3333333333333339</v>
      </c>
      <c r="ER2878" s="22">
        <f t="shared" si="1174"/>
        <v>13.066666666666668</v>
      </c>
      <c r="ES2878" s="23">
        <f t="shared" si="1175"/>
        <v>6.0333333333333341</v>
      </c>
      <c r="ET2878" s="24">
        <f t="shared" si="1195"/>
        <v>9.8859848484848474</v>
      </c>
      <c r="FB2878" s="2">
        <f t="shared" si="1176"/>
        <v>1968</v>
      </c>
      <c r="FC2878" s="20" t="s">
        <v>101</v>
      </c>
      <c r="FD2878" s="15">
        <v>10.8</v>
      </c>
      <c r="FE2878" s="15">
        <v>12.3</v>
      </c>
      <c r="FF2878" s="15">
        <v>11.3</v>
      </c>
      <c r="FG2878" s="15">
        <v>8.6999999999999993</v>
      </c>
      <c r="FH2878" s="15">
        <v>4.4000000000000004</v>
      </c>
      <c r="FI2878" s="15">
        <v>3</v>
      </c>
      <c r="FJ2878" s="15">
        <v>2</v>
      </c>
      <c r="FK2878" s="15">
        <v>3.7</v>
      </c>
      <c r="FL2878" s="15">
        <v>4.5</v>
      </c>
      <c r="FM2878" s="15">
        <v>5.3</v>
      </c>
      <c r="FN2878" s="15">
        <v>7</v>
      </c>
      <c r="FO2878" s="15">
        <v>9.1</v>
      </c>
      <c r="FP2878" s="21">
        <f t="shared" si="1191"/>
        <v>6.8416666666666677</v>
      </c>
      <c r="FR2878" s="22">
        <f t="shared" si="1192"/>
        <v>11.466666666666669</v>
      </c>
      <c r="FS2878" s="23">
        <f t="shared" si="1193"/>
        <v>2.9</v>
      </c>
      <c r="FT2878" s="24">
        <f t="shared" si="1203"/>
        <v>6.4454545454545444</v>
      </c>
      <c r="GB2878" s="2">
        <f t="shared" si="1207"/>
        <v>1968</v>
      </c>
      <c r="GC2878" s="20" t="s">
        <v>101</v>
      </c>
      <c r="GD2878" s="15">
        <v>12.7</v>
      </c>
      <c r="GE2878" s="15">
        <v>13.4</v>
      </c>
      <c r="GF2878" s="15">
        <v>13.5</v>
      </c>
      <c r="GG2878" s="15">
        <v>11.8</v>
      </c>
      <c r="GH2878" s="15">
        <v>8.1</v>
      </c>
      <c r="GI2878" s="15">
        <v>6.8</v>
      </c>
      <c r="GJ2878" s="15">
        <v>4.9000000000000004</v>
      </c>
      <c r="GK2878" s="15">
        <v>6.7</v>
      </c>
      <c r="GL2878" s="15">
        <v>7.8</v>
      </c>
      <c r="GM2878" s="15">
        <v>8.6</v>
      </c>
      <c r="GN2878" s="15">
        <v>10.1</v>
      </c>
      <c r="GO2878" s="15">
        <v>11.4</v>
      </c>
      <c r="GP2878" s="21">
        <f t="shared" si="1204"/>
        <v>9.65</v>
      </c>
      <c r="GQ2878" s="2"/>
      <c r="GR2878" s="22">
        <f t="shared" si="1205"/>
        <v>13.200000000000001</v>
      </c>
      <c r="GS2878" s="23">
        <f t="shared" si="1206"/>
        <v>6.1333333333333329</v>
      </c>
      <c r="GT2878" s="24">
        <f t="shared" si="1168"/>
        <v>9.5431818181818198</v>
      </c>
      <c r="GU2878" s="22">
        <f>AVERAGE(Sheet1!AR2878,Sheet1!BR2878,Sheet1!CR2878,Sheet1!DR2877,Sheet1!ER2878,Sheet1!FR2878,Sheet1!GR2878)</f>
        <v>12.342063492063494</v>
      </c>
      <c r="GV2878" s="23">
        <f>AVERAGE(Sheet1!AS2878,Sheet1!BS2878,Sheet1!CS2878,Sheet1!DS2877,Sheet1!ES2878,Sheet1!FS2878,Sheet1!GS2878)</f>
        <v>5.8238095238095244</v>
      </c>
      <c r="GW2878" s="22">
        <f t="shared" si="1169"/>
        <v>11.896969696969698</v>
      </c>
      <c r="GX2878" s="23">
        <f t="shared" si="1170"/>
        <v>6.0978354978354981</v>
      </c>
      <c r="GY2878" s="24">
        <f>AVERAGE(Sheet1!$AP2878,Sheet1!$BP2878,Sheet1!$CP2878,Sheet1!$DP2877,Sheet1!$EP2878,Sheet1!$FP2878,Sheet1!$GP2878)</f>
        <v>8.8712301587301585</v>
      </c>
      <c r="GZ2878" s="24">
        <f t="shared" si="1171"/>
        <v>8.86875901875902</v>
      </c>
    </row>
    <row r="2879" spans="2:208">
      <c r="B2879" s="7"/>
      <c r="C2879" s="8">
        <f t="shared" si="1184"/>
        <v>9.2261904761904781</v>
      </c>
      <c r="D2879" s="25">
        <f t="shared" si="1194"/>
        <v>8.9259126984126986</v>
      </c>
      <c r="E2879" s="16">
        <f t="shared" si="1199"/>
        <v>8.9399801587301599</v>
      </c>
      <c r="F2879" s="8">
        <f t="shared" si="1213"/>
        <v>8.7871130952380945</v>
      </c>
      <c r="G2879" s="29">
        <f t="shared" si="1161"/>
        <v>8.8551746031746035</v>
      </c>
      <c r="H2879" s="16">
        <f t="shared" si="1185"/>
        <v>15.1</v>
      </c>
      <c r="I2879" s="17">
        <f t="shared" si="1186"/>
        <v>9.3000000000000007</v>
      </c>
      <c r="J2879" s="18">
        <f t="shared" si="1187"/>
        <v>3</v>
      </c>
      <c r="K2879" s="61">
        <f t="shared" si="1188"/>
        <v>9.0500000000000007</v>
      </c>
      <c r="AA2879" s="2"/>
      <c r="AC2879" s="62">
        <v>1969</v>
      </c>
      <c r="AD2879" s="15">
        <v>11</v>
      </c>
      <c r="AE2879" s="15">
        <v>13</v>
      </c>
      <c r="AF2879" s="15">
        <v>12</v>
      </c>
      <c r="AG2879" s="15">
        <v>9.6999999999999993</v>
      </c>
      <c r="AH2879" s="15">
        <v>8.3000000000000007</v>
      </c>
      <c r="AI2879" s="15">
        <v>6.1</v>
      </c>
      <c r="AJ2879" s="15">
        <v>6.8</v>
      </c>
      <c r="AK2879" s="15">
        <v>6.4</v>
      </c>
      <c r="AL2879" s="15">
        <v>5.9</v>
      </c>
      <c r="AM2879" s="15">
        <v>7.6</v>
      </c>
      <c r="AN2879" s="15">
        <v>9.6999999999999993</v>
      </c>
      <c r="AO2879" s="15">
        <v>9.1</v>
      </c>
      <c r="AP2879" s="21">
        <f t="shared" si="1196"/>
        <v>8.8000000000000007</v>
      </c>
      <c r="AR2879" s="22">
        <f t="shared" si="1197"/>
        <v>12</v>
      </c>
      <c r="AS2879" s="23">
        <f t="shared" si="1198"/>
        <v>6.4333333333333327</v>
      </c>
      <c r="AT2879" s="24">
        <f t="shared" si="1211"/>
        <v>8.5695707070707066</v>
      </c>
      <c r="BB2879" s="2">
        <f t="shared" si="1212"/>
        <v>1969</v>
      </c>
      <c r="BC2879" s="20" t="s">
        <v>102</v>
      </c>
      <c r="BD2879" s="15">
        <v>12.1</v>
      </c>
      <c r="BE2879" s="15">
        <v>14.1</v>
      </c>
      <c r="BF2879" s="15">
        <v>12.6</v>
      </c>
      <c r="BG2879" s="15">
        <v>10.4</v>
      </c>
      <c r="BH2879" s="15">
        <v>9.3000000000000007</v>
      </c>
      <c r="BI2879" s="15">
        <v>7.1</v>
      </c>
      <c r="BJ2879" s="15">
        <v>8.6999999999999993</v>
      </c>
      <c r="BK2879" s="15">
        <v>8.1</v>
      </c>
      <c r="BL2879" s="15">
        <v>6.6</v>
      </c>
      <c r="BM2879" s="15">
        <v>8.1999999999999993</v>
      </c>
      <c r="BN2879" s="15">
        <v>10.199999999999999</v>
      </c>
      <c r="BO2879" s="15">
        <v>9.6999999999999993</v>
      </c>
      <c r="BP2879" s="21">
        <f t="shared" si="1208"/>
        <v>9.7583333333333329</v>
      </c>
      <c r="BR2879" s="22">
        <f t="shared" si="1209"/>
        <v>12.933333333333332</v>
      </c>
      <c r="BS2879" s="23">
        <f t="shared" si="1210"/>
        <v>7.9666666666666659</v>
      </c>
      <c r="BT2879" s="24">
        <f t="shared" si="1172"/>
        <v>9.5924242424242436</v>
      </c>
      <c r="CB2879" s="2">
        <f t="shared" si="1189"/>
        <v>1969</v>
      </c>
      <c r="CC2879" s="20" t="s">
        <v>102</v>
      </c>
      <c r="CD2879" s="15">
        <v>12.8</v>
      </c>
      <c r="CE2879" s="15">
        <v>14.5</v>
      </c>
      <c r="CF2879" s="15">
        <v>13.4</v>
      </c>
      <c r="CG2879" s="15">
        <v>11.2</v>
      </c>
      <c r="CH2879" s="15">
        <v>9.6999999999999993</v>
      </c>
      <c r="CI2879" s="15">
        <v>7.8</v>
      </c>
      <c r="CJ2879" s="15">
        <v>9.5</v>
      </c>
      <c r="CK2879" s="15">
        <v>8.9</v>
      </c>
      <c r="CL2879" s="15">
        <v>8.5</v>
      </c>
      <c r="CM2879" s="15">
        <v>9.8000000000000007</v>
      </c>
      <c r="CN2879" s="15">
        <v>11.9</v>
      </c>
      <c r="CO2879" s="15">
        <v>11.8</v>
      </c>
      <c r="CP2879" s="21">
        <f t="shared" si="1178"/>
        <v>10.816666666666668</v>
      </c>
      <c r="CR2879" s="22">
        <f t="shared" si="1179"/>
        <v>13.566666666666668</v>
      </c>
      <c r="CS2879" s="23">
        <f t="shared" si="1180"/>
        <v>8.7333333333333343</v>
      </c>
      <c r="CT2879" s="24">
        <f t="shared" si="1200"/>
        <v>10.264393939393939</v>
      </c>
      <c r="DB2879" s="2">
        <f t="shared" si="1190"/>
        <v>1969</v>
      </c>
      <c r="DC2879" s="20" t="s">
        <v>102</v>
      </c>
      <c r="DD2879" s="15">
        <v>12.3</v>
      </c>
      <c r="DE2879" s="15">
        <v>14</v>
      </c>
      <c r="DF2879" s="15">
        <v>12.2</v>
      </c>
      <c r="DG2879" s="15">
        <v>9.3000000000000007</v>
      </c>
      <c r="DH2879" s="15">
        <v>6.6</v>
      </c>
      <c r="DI2879" s="15">
        <v>4.3</v>
      </c>
      <c r="DJ2879" s="15">
        <v>5.7</v>
      </c>
      <c r="DK2879" s="15">
        <v>5.7</v>
      </c>
      <c r="DL2879" s="15">
        <v>5.3</v>
      </c>
      <c r="DM2879" s="15">
        <v>7.6</v>
      </c>
      <c r="DN2879" s="15">
        <v>10</v>
      </c>
      <c r="DO2879" s="15">
        <v>9.8000000000000007</v>
      </c>
      <c r="DP2879" s="21">
        <f t="shared" si="1181"/>
        <v>8.5666666666666647</v>
      </c>
      <c r="DR2879" s="22">
        <f t="shared" si="1182"/>
        <v>12.833333333333334</v>
      </c>
      <c r="DS2879" s="23">
        <f t="shared" si="1183"/>
        <v>5.2333333333333334</v>
      </c>
      <c r="DT2879" s="24">
        <f t="shared" si="1201"/>
        <v>8.2000000000000011</v>
      </c>
      <c r="EB2879" s="2">
        <f t="shared" si="1177"/>
        <v>1969</v>
      </c>
      <c r="EC2879" s="20" t="s">
        <v>102</v>
      </c>
      <c r="ED2879" s="15">
        <v>13.2</v>
      </c>
      <c r="EE2879" s="15">
        <v>15.1</v>
      </c>
      <c r="EF2879" s="15">
        <v>12.9</v>
      </c>
      <c r="EG2879" s="15">
        <v>11</v>
      </c>
      <c r="EH2879" s="15">
        <v>9.8000000000000007</v>
      </c>
      <c r="EI2879" s="15">
        <v>7.5</v>
      </c>
      <c r="EJ2879" s="15">
        <v>7.5</v>
      </c>
      <c r="EK2879" s="15">
        <v>8.5</v>
      </c>
      <c r="EL2879" s="15">
        <v>6.7</v>
      </c>
      <c r="EM2879" s="15">
        <v>9.3000000000000007</v>
      </c>
      <c r="EN2879" s="15">
        <v>11.8</v>
      </c>
      <c r="EO2879" s="15">
        <v>10.8</v>
      </c>
      <c r="EP2879" s="21">
        <f t="shared" si="1173"/>
        <v>10.341666666666667</v>
      </c>
      <c r="ER2879" s="22">
        <f t="shared" si="1174"/>
        <v>13.733333333333333</v>
      </c>
      <c r="ES2879" s="23">
        <f t="shared" si="1175"/>
        <v>7.833333333333333</v>
      </c>
      <c r="ET2879" s="24">
        <f t="shared" si="1195"/>
        <v>9.9159090909090892</v>
      </c>
      <c r="FB2879" s="2">
        <f t="shared" si="1176"/>
        <v>1969</v>
      </c>
      <c r="FC2879" s="20" t="s">
        <v>102</v>
      </c>
      <c r="FD2879" s="15">
        <v>11</v>
      </c>
      <c r="FE2879" s="15">
        <v>12.8</v>
      </c>
      <c r="FF2879" s="15">
        <v>10.1</v>
      </c>
      <c r="FG2879" s="15">
        <v>7.2</v>
      </c>
      <c r="FH2879" s="15">
        <v>5.7</v>
      </c>
      <c r="FI2879" s="15">
        <v>3</v>
      </c>
      <c r="FJ2879" s="15">
        <v>3.6</v>
      </c>
      <c r="FK2879" s="15">
        <v>4.7</v>
      </c>
      <c r="FL2879" s="15">
        <v>3.5</v>
      </c>
      <c r="FM2879" s="15">
        <v>4.5999999999999996</v>
      </c>
      <c r="FN2879" s="15">
        <v>7.6</v>
      </c>
      <c r="FO2879" s="15">
        <v>7</v>
      </c>
      <c r="FP2879" s="21">
        <f t="shared" si="1191"/>
        <v>6.7333333333333334</v>
      </c>
      <c r="FR2879" s="22">
        <f t="shared" si="1192"/>
        <v>11.299999999999999</v>
      </c>
      <c r="FS2879" s="23">
        <f t="shared" si="1193"/>
        <v>3.7666666666666671</v>
      </c>
      <c r="FT2879" s="24">
        <f t="shared" si="1203"/>
        <v>6.5295454545454552</v>
      </c>
      <c r="GB2879" s="2">
        <f t="shared" si="1207"/>
        <v>1969</v>
      </c>
      <c r="GC2879" s="20" t="s">
        <v>102</v>
      </c>
      <c r="GD2879" s="15">
        <v>13.5</v>
      </c>
      <c r="GE2879" s="15">
        <v>14.3</v>
      </c>
      <c r="GF2879" s="15">
        <v>12.5</v>
      </c>
      <c r="GG2879" s="15">
        <v>10.4</v>
      </c>
      <c r="GH2879" s="15">
        <v>8</v>
      </c>
      <c r="GI2879" s="15">
        <v>6.4</v>
      </c>
      <c r="GJ2879" s="15">
        <v>7.8</v>
      </c>
      <c r="GK2879" s="15">
        <v>7.6</v>
      </c>
      <c r="GL2879" s="15">
        <v>6.6</v>
      </c>
      <c r="GM2879" s="15">
        <v>8.8000000000000007</v>
      </c>
      <c r="GN2879" s="15">
        <v>11.1</v>
      </c>
      <c r="GO2879" s="15">
        <v>10.7</v>
      </c>
      <c r="GP2879" s="21">
        <f t="shared" si="1204"/>
        <v>9.8083333333333318</v>
      </c>
      <c r="GQ2879" s="2"/>
      <c r="GR2879" s="22">
        <f t="shared" si="1205"/>
        <v>13.433333333333332</v>
      </c>
      <c r="GS2879" s="23">
        <f t="shared" si="1206"/>
        <v>7.2666666666666657</v>
      </c>
      <c r="GT2879" s="24">
        <f t="shared" ref="GT2879:GT2910" si="1214">AVERAGE(GP2869:GP2879)</f>
        <v>9.5848484848484858</v>
      </c>
      <c r="GU2879" s="22">
        <f>AVERAGE(Sheet1!AR2879,Sheet1!BR2879,Sheet1!CR2879,Sheet1!DR2878,Sheet1!ER2879,Sheet1!FR2879,Sheet1!GR2879)</f>
        <v>12.728571428571428</v>
      </c>
      <c r="GV2879" s="23">
        <f>AVERAGE(Sheet1!AS2879,Sheet1!BS2879,Sheet1!CS2879,Sheet1!DS2878,Sheet1!ES2879,Sheet1!FS2879,Sheet1!GS2879)</f>
        <v>6.6952380952380954</v>
      </c>
      <c r="GW2879" s="22">
        <f t="shared" si="1169"/>
        <v>12.041053391053394</v>
      </c>
      <c r="GX2879" s="23">
        <f t="shared" si="1170"/>
        <v>6.1718614718614706</v>
      </c>
      <c r="GY2879" s="24">
        <f>AVERAGE(Sheet1!$AP2879,Sheet1!$BP2879,Sheet1!$CP2879,Sheet1!$DP2878,Sheet1!$EP2879,Sheet1!$FP2879,Sheet1!$GP2879)</f>
        <v>9.2261904761904781</v>
      </c>
      <c r="GZ2879" s="24">
        <f t="shared" si="1171"/>
        <v>8.9373196248196241</v>
      </c>
    </row>
    <row r="2880" spans="2:208">
      <c r="B2880" s="7">
        <f>B2875+5</f>
        <v>1970</v>
      </c>
      <c r="C2880" s="8">
        <f t="shared" si="1184"/>
        <v>9.0547619047619055</v>
      </c>
      <c r="D2880" s="25">
        <f t="shared" si="1194"/>
        <v>8.9954365079365086</v>
      </c>
      <c r="E2880" s="16">
        <f t="shared" si="1199"/>
        <v>8.9767658730158733</v>
      </c>
      <c r="F2880" s="8">
        <f t="shared" si="1213"/>
        <v>8.8093154761904753</v>
      </c>
      <c r="G2880" s="29">
        <f t="shared" si="1161"/>
        <v>8.8508253968253978</v>
      </c>
      <c r="H2880" s="16">
        <f t="shared" si="1185"/>
        <v>14.4</v>
      </c>
      <c r="I2880" s="17">
        <f t="shared" si="1186"/>
        <v>9.1</v>
      </c>
      <c r="J2880" s="18">
        <f t="shared" si="1187"/>
        <v>2.2999999999999998</v>
      </c>
      <c r="K2880" s="61">
        <f t="shared" si="1188"/>
        <v>8.35</v>
      </c>
      <c r="AA2880" s="2"/>
      <c r="AC2880" s="62">
        <v>1970</v>
      </c>
      <c r="AD2880" s="15">
        <v>12.3</v>
      </c>
      <c r="AE2880" s="15">
        <v>11.3</v>
      </c>
      <c r="AF2880" s="15">
        <v>11.8</v>
      </c>
      <c r="AG2880" s="15">
        <v>10.5</v>
      </c>
      <c r="AH2880" s="15">
        <v>7.2</v>
      </c>
      <c r="AI2880" s="15">
        <v>7.2</v>
      </c>
      <c r="AJ2880" s="15">
        <v>6.4</v>
      </c>
      <c r="AK2880" s="15">
        <v>5.5</v>
      </c>
      <c r="AL2880" s="15">
        <v>5.3</v>
      </c>
      <c r="AM2880" s="15">
        <v>7.4</v>
      </c>
      <c r="AN2880" s="15">
        <v>9.4</v>
      </c>
      <c r="AO2880" s="15">
        <v>9.8000000000000007</v>
      </c>
      <c r="AP2880" s="21">
        <f t="shared" si="1196"/>
        <v>8.6750000000000025</v>
      </c>
      <c r="AR2880" s="22">
        <f t="shared" si="1197"/>
        <v>11.800000000000002</v>
      </c>
      <c r="AS2880" s="23">
        <f t="shared" si="1198"/>
        <v>6.3666666666666671</v>
      </c>
      <c r="AT2880" s="24">
        <f t="shared" si="1211"/>
        <v>8.5748737373737374</v>
      </c>
      <c r="BB2880" s="2">
        <f t="shared" si="1212"/>
        <v>1970</v>
      </c>
      <c r="BC2880" s="20" t="s">
        <v>103</v>
      </c>
      <c r="BD2880" s="15">
        <v>12.4</v>
      </c>
      <c r="BE2880" s="15">
        <v>11.3</v>
      </c>
      <c r="BF2880" s="15">
        <v>11.8</v>
      </c>
      <c r="BG2880" s="15">
        <v>11.5</v>
      </c>
      <c r="BH2880" s="15">
        <v>8.1</v>
      </c>
      <c r="BI2880" s="15">
        <v>7.9</v>
      </c>
      <c r="BJ2880" s="15">
        <v>7.7</v>
      </c>
      <c r="BK2880" s="15">
        <v>6.4</v>
      </c>
      <c r="BL2880" s="15">
        <v>6.1</v>
      </c>
      <c r="BM2880" s="15">
        <v>8</v>
      </c>
      <c r="BN2880" s="15">
        <v>10.199999999999999</v>
      </c>
      <c r="BO2880" s="15">
        <v>11.4</v>
      </c>
      <c r="BP2880" s="21">
        <f t="shared" si="1208"/>
        <v>9.4</v>
      </c>
      <c r="BR2880" s="22">
        <f t="shared" si="1209"/>
        <v>11.833333333333334</v>
      </c>
      <c r="BS2880" s="23">
        <f t="shared" si="1210"/>
        <v>7.333333333333333</v>
      </c>
      <c r="BT2880" s="24">
        <f t="shared" si="1172"/>
        <v>9.5651515151515145</v>
      </c>
      <c r="CB2880" s="2">
        <f t="shared" si="1189"/>
        <v>1970</v>
      </c>
      <c r="CC2880" s="20" t="s">
        <v>103</v>
      </c>
      <c r="CD2880" s="15">
        <v>14.2</v>
      </c>
      <c r="CE2880" s="15">
        <v>14.4</v>
      </c>
      <c r="CF2880" s="15">
        <v>13.4</v>
      </c>
      <c r="CG2880" s="15">
        <v>12.7</v>
      </c>
      <c r="CH2880" s="15">
        <v>9.1999999999999993</v>
      </c>
      <c r="CI2880" s="15">
        <v>9.1</v>
      </c>
      <c r="CJ2880" s="15">
        <v>9</v>
      </c>
      <c r="CK2880" s="15">
        <v>7.8</v>
      </c>
      <c r="CL2880" s="15">
        <v>7.7</v>
      </c>
      <c r="CM2880" s="15">
        <v>10</v>
      </c>
      <c r="CN2880" s="15">
        <v>10.6</v>
      </c>
      <c r="CO2880" s="15">
        <v>11.2</v>
      </c>
      <c r="CP2880" s="21">
        <f t="shared" si="1178"/>
        <v>10.774999999999999</v>
      </c>
      <c r="CR2880" s="22">
        <f t="shared" si="1179"/>
        <v>14</v>
      </c>
      <c r="CS2880" s="23">
        <f t="shared" si="1180"/>
        <v>8.6333333333333346</v>
      </c>
      <c r="CT2880" s="24">
        <f t="shared" si="1200"/>
        <v>10.338636363636363</v>
      </c>
      <c r="DB2880" s="2">
        <f t="shared" si="1190"/>
        <v>1970</v>
      </c>
      <c r="DC2880" s="20" t="s">
        <v>103</v>
      </c>
      <c r="DD2880" s="15">
        <v>12.9</v>
      </c>
      <c r="DE2880" s="15">
        <v>11.3</v>
      </c>
      <c r="DF2880" s="15">
        <v>11.6</v>
      </c>
      <c r="DG2880" s="15">
        <v>10.3</v>
      </c>
      <c r="DH2880" s="15">
        <v>6.3</v>
      </c>
      <c r="DI2880" s="15">
        <v>5.9</v>
      </c>
      <c r="DJ2880" s="15">
        <v>5.6</v>
      </c>
      <c r="DK2880" s="15">
        <v>5</v>
      </c>
      <c r="DL2880" s="15">
        <v>4.8</v>
      </c>
      <c r="DM2880" s="15">
        <v>7.3</v>
      </c>
      <c r="DN2880" s="15">
        <v>9.8000000000000007</v>
      </c>
      <c r="DO2880" s="15">
        <v>11.2</v>
      </c>
      <c r="DP2880" s="21">
        <f t="shared" si="1181"/>
        <v>8.5</v>
      </c>
      <c r="DR2880" s="22">
        <f t="shared" si="1182"/>
        <v>11.933333333333335</v>
      </c>
      <c r="DS2880" s="23">
        <f t="shared" si="1183"/>
        <v>5.5</v>
      </c>
      <c r="DT2880" s="24">
        <f t="shared" si="1201"/>
        <v>8.2409090909090921</v>
      </c>
      <c r="EB2880" s="2">
        <f t="shared" si="1177"/>
        <v>1970</v>
      </c>
      <c r="EC2880" s="20" t="s">
        <v>103</v>
      </c>
      <c r="ED2880" s="15">
        <v>14.1</v>
      </c>
      <c r="EE2880" s="15">
        <v>13.6</v>
      </c>
      <c r="EF2880" s="15">
        <v>13.5</v>
      </c>
      <c r="EG2880" s="15">
        <v>12.2</v>
      </c>
      <c r="EH2880" s="15">
        <v>9.3000000000000007</v>
      </c>
      <c r="EI2880" s="15">
        <v>8.6999999999999993</v>
      </c>
      <c r="EJ2880" s="15">
        <v>6.6</v>
      </c>
      <c r="EK2880" s="15">
        <v>6.3</v>
      </c>
      <c r="EL2880" s="15">
        <v>6.6</v>
      </c>
      <c r="EM2880" s="15">
        <v>8.8000000000000007</v>
      </c>
      <c r="EN2880" s="15">
        <v>11</v>
      </c>
      <c r="EO2880" s="15">
        <v>12.3</v>
      </c>
      <c r="EP2880" s="21">
        <f t="shared" si="1173"/>
        <v>10.249999999999998</v>
      </c>
      <c r="ER2880" s="22">
        <f t="shared" si="1174"/>
        <v>13.733333333333334</v>
      </c>
      <c r="ES2880" s="23">
        <f t="shared" si="1175"/>
        <v>7.1999999999999993</v>
      </c>
      <c r="ET2880" s="24">
        <f t="shared" si="1195"/>
        <v>9.9242424242424239</v>
      </c>
      <c r="FB2880" s="2">
        <f t="shared" si="1176"/>
        <v>1970</v>
      </c>
      <c r="FC2880" s="20" t="s">
        <v>103</v>
      </c>
      <c r="FD2880" s="15">
        <v>10.6</v>
      </c>
      <c r="FE2880" s="15">
        <v>9.5</v>
      </c>
      <c r="FF2880" s="15">
        <v>9.1</v>
      </c>
      <c r="FG2880" s="15">
        <v>7.9</v>
      </c>
      <c r="FH2880" s="15">
        <v>3.4</v>
      </c>
      <c r="FI2880" s="15">
        <v>3.1</v>
      </c>
      <c r="FJ2880" s="15">
        <v>3.1</v>
      </c>
      <c r="FK2880" s="15">
        <v>2.6</v>
      </c>
      <c r="FL2880" s="15">
        <v>2.2999999999999998</v>
      </c>
      <c r="FM2880" s="15">
        <v>4.4000000000000004</v>
      </c>
      <c r="FN2880" s="15">
        <v>6.9</v>
      </c>
      <c r="FO2880" s="15">
        <v>9</v>
      </c>
      <c r="FP2880" s="21">
        <f t="shared" si="1191"/>
        <v>5.9916666666666671</v>
      </c>
      <c r="FR2880" s="22">
        <f t="shared" si="1192"/>
        <v>9.7333333333333343</v>
      </c>
      <c r="FS2880" s="23">
        <f t="shared" si="1193"/>
        <v>2.9333333333333336</v>
      </c>
      <c r="FT2880" s="24">
        <f t="shared" si="1203"/>
        <v>6.5015151515151528</v>
      </c>
      <c r="GB2880" s="2">
        <f t="shared" si="1207"/>
        <v>1970</v>
      </c>
      <c r="GC2880" s="20" t="s">
        <v>103</v>
      </c>
      <c r="GD2880" s="15">
        <v>13.8</v>
      </c>
      <c r="GE2880" s="15">
        <v>13.4</v>
      </c>
      <c r="GF2880" s="15">
        <v>12.8</v>
      </c>
      <c r="GG2880" s="15">
        <v>12</v>
      </c>
      <c r="GH2880" s="15">
        <v>7.8</v>
      </c>
      <c r="GI2880" s="15">
        <v>6.9</v>
      </c>
      <c r="GJ2880" s="15">
        <v>7.8</v>
      </c>
      <c r="GK2880" s="15">
        <v>6.2</v>
      </c>
      <c r="GL2880" s="15">
        <v>5.7</v>
      </c>
      <c r="GM2880" s="15">
        <v>7.8</v>
      </c>
      <c r="GN2880" s="15">
        <v>10.3</v>
      </c>
      <c r="GO2880" s="15">
        <v>12.2</v>
      </c>
      <c r="GP2880" s="21">
        <f t="shared" si="1204"/>
        <v>9.7249999999999996</v>
      </c>
      <c r="GQ2880" s="2"/>
      <c r="GR2880" s="22">
        <f t="shared" si="1205"/>
        <v>13.333333333333334</v>
      </c>
      <c r="GS2880" s="23">
        <f t="shared" si="1206"/>
        <v>6.9666666666666659</v>
      </c>
      <c r="GT2880" s="24">
        <f t="shared" si="1214"/>
        <v>9.5484848484848488</v>
      </c>
      <c r="GU2880" s="22">
        <f>AVERAGE(Sheet1!AR2880,Sheet1!BR2880,Sheet1!CR2880,Sheet1!DR2879,Sheet1!ER2880,Sheet1!FR2880,Sheet1!GR2880)</f>
        <v>12.466666666666669</v>
      </c>
      <c r="GV2880" s="23">
        <f>AVERAGE(Sheet1!AS2880,Sheet1!BS2880,Sheet1!CS2880,Sheet1!DS2879,Sheet1!ES2880,Sheet1!FS2880,Sheet1!GS2880)</f>
        <v>6.3809523809523814</v>
      </c>
      <c r="GW2880" s="22">
        <f t="shared" ref="GW2880:GW2911" si="1215">AVERAGE(GU2870:GU2880)</f>
        <v>12.073953823953822</v>
      </c>
      <c r="GX2880" s="23">
        <f t="shared" ref="GX2880:GX2911" si="1216">AVERAGE(GV2870:GV2880)</f>
        <v>6.182683982683983</v>
      </c>
      <c r="GY2880" s="24">
        <f>AVERAGE(Sheet1!$AP2880,Sheet1!$BP2880,Sheet1!$CP2880,Sheet1!$DP2879,Sheet1!$EP2880,Sheet1!$FP2880,Sheet1!$GP2880)</f>
        <v>9.0547619047619055</v>
      </c>
      <c r="GZ2880" s="24">
        <f t="shared" ref="GZ2880:GZ2911" si="1217">AVERAGE(GY2870:GY2880)</f>
        <v>8.9504148629148634</v>
      </c>
    </row>
    <row r="2881" spans="2:208">
      <c r="B2881" s="7"/>
      <c r="C2881" s="8">
        <f t="shared" si="1184"/>
        <v>9.0480158730158724</v>
      </c>
      <c r="D2881" s="25">
        <f t="shared" si="1194"/>
        <v>9.0259920634920636</v>
      </c>
      <c r="E2881" s="16">
        <f t="shared" si="1199"/>
        <v>8.9429960317460306</v>
      </c>
      <c r="F2881" s="8">
        <f t="shared" si="1213"/>
        <v>8.827430555555555</v>
      </c>
      <c r="G2881" s="29">
        <f t="shared" si="1161"/>
        <v>8.8383968253968259</v>
      </c>
      <c r="H2881" s="16">
        <f t="shared" si="1185"/>
        <v>16.100000000000001</v>
      </c>
      <c r="I2881" s="17">
        <f t="shared" si="1186"/>
        <v>8.85</v>
      </c>
      <c r="J2881" s="18">
        <f t="shared" si="1187"/>
        <v>0.2</v>
      </c>
      <c r="K2881" s="61">
        <f t="shared" si="1188"/>
        <v>8.15</v>
      </c>
      <c r="AA2881" s="2"/>
      <c r="AC2881" s="62">
        <v>1971</v>
      </c>
      <c r="AD2881" s="15">
        <v>12.8</v>
      </c>
      <c r="AE2881" s="15">
        <v>13.7</v>
      </c>
      <c r="AF2881" s="15">
        <v>12.9</v>
      </c>
      <c r="AG2881" s="15">
        <v>11</v>
      </c>
      <c r="AH2881" s="15">
        <v>8.1999999999999993</v>
      </c>
      <c r="AI2881" s="15">
        <v>7.2</v>
      </c>
      <c r="AJ2881" s="15">
        <v>6</v>
      </c>
      <c r="AK2881" s="15">
        <v>5.8</v>
      </c>
      <c r="AL2881" s="15">
        <v>6.9</v>
      </c>
      <c r="AM2881" s="15">
        <v>7.7</v>
      </c>
      <c r="AN2881" s="15">
        <v>9.1</v>
      </c>
      <c r="AO2881" s="15">
        <v>11.1</v>
      </c>
      <c r="AP2881" s="21">
        <f t="shared" si="1196"/>
        <v>9.3666666666666654</v>
      </c>
      <c r="AR2881" s="22">
        <f t="shared" si="1197"/>
        <v>13.133333333333333</v>
      </c>
      <c r="AS2881" s="23">
        <f t="shared" si="1198"/>
        <v>6.333333333333333</v>
      </c>
      <c r="AT2881" s="24">
        <f t="shared" si="1211"/>
        <v>8.6619949494949502</v>
      </c>
      <c r="BB2881" s="2">
        <f t="shared" si="1212"/>
        <v>1971</v>
      </c>
      <c r="BC2881" s="20" t="s">
        <v>104</v>
      </c>
      <c r="BD2881" s="30">
        <f>(BD2877+BD2878+BD2880+BD2882+BD2883+BD2884)/6</f>
        <v>11.233333333333334</v>
      </c>
      <c r="BE2881" s="15">
        <v>12.2</v>
      </c>
      <c r="BF2881" s="15">
        <v>10.199999999999999</v>
      </c>
      <c r="BG2881" s="15">
        <v>9.5</v>
      </c>
      <c r="BH2881" s="15">
        <v>6.1</v>
      </c>
      <c r="BI2881" s="15">
        <v>5.4</v>
      </c>
      <c r="BJ2881" s="15">
        <v>5.0999999999999996</v>
      </c>
      <c r="BK2881" s="15">
        <v>4.5999999999999996</v>
      </c>
      <c r="BL2881" s="15">
        <v>6</v>
      </c>
      <c r="BM2881" s="15">
        <v>7.1</v>
      </c>
      <c r="BN2881" s="15">
        <v>7.4</v>
      </c>
      <c r="BO2881" s="15">
        <v>9.5</v>
      </c>
      <c r="BP2881" s="21">
        <f t="shared" si="1208"/>
        <v>7.8611111111111107</v>
      </c>
      <c r="BR2881" s="22">
        <f t="shared" si="1209"/>
        <v>11.21111111111111</v>
      </c>
      <c r="BS2881" s="23">
        <f t="shared" si="1210"/>
        <v>5.0333333333333332</v>
      </c>
      <c r="BT2881" s="24">
        <f t="shared" si="1172"/>
        <v>9.4146464646464647</v>
      </c>
      <c r="CB2881" s="2">
        <f t="shared" si="1189"/>
        <v>1971</v>
      </c>
      <c r="CC2881" s="20" t="s">
        <v>104</v>
      </c>
      <c r="CD2881" s="15">
        <v>13.8</v>
      </c>
      <c r="CE2881" s="15">
        <v>15.3</v>
      </c>
      <c r="CF2881" s="15">
        <v>14.3</v>
      </c>
      <c r="CG2881" s="15">
        <v>12.6</v>
      </c>
      <c r="CH2881" s="15">
        <v>9.4</v>
      </c>
      <c r="CI2881" s="15">
        <v>8.4</v>
      </c>
      <c r="CJ2881" s="15">
        <v>7.2</v>
      </c>
      <c r="CK2881" s="15">
        <v>7.3</v>
      </c>
      <c r="CL2881" s="15">
        <v>8.1</v>
      </c>
      <c r="CM2881" s="15">
        <v>8.3000000000000007</v>
      </c>
      <c r="CN2881" s="15">
        <v>9.3000000000000007</v>
      </c>
      <c r="CO2881" s="15">
        <v>11.4</v>
      </c>
      <c r="CP2881" s="21">
        <f t="shared" si="1178"/>
        <v>10.450000000000001</v>
      </c>
      <c r="CR2881" s="22">
        <f t="shared" si="1179"/>
        <v>14.466666666666669</v>
      </c>
      <c r="CS2881" s="23">
        <f t="shared" si="1180"/>
        <v>7.6333333333333337</v>
      </c>
      <c r="CT2881" s="24">
        <f t="shared" si="1200"/>
        <v>10.428787878787878</v>
      </c>
      <c r="DB2881" s="2">
        <f t="shared" si="1190"/>
        <v>1971</v>
      </c>
      <c r="DC2881" s="20" t="s">
        <v>104</v>
      </c>
      <c r="DD2881" s="15">
        <v>13.5</v>
      </c>
      <c r="DE2881" s="15">
        <v>14.5</v>
      </c>
      <c r="DF2881" s="15">
        <v>12.5</v>
      </c>
      <c r="DG2881" s="15">
        <v>10.199999999999999</v>
      </c>
      <c r="DH2881" s="15">
        <v>6.5</v>
      </c>
      <c r="DI2881" s="15">
        <v>5.3</v>
      </c>
      <c r="DJ2881" s="15">
        <v>3.5</v>
      </c>
      <c r="DK2881" s="15">
        <v>4.2</v>
      </c>
      <c r="DL2881" s="15">
        <v>6.1</v>
      </c>
      <c r="DM2881" s="15">
        <v>7.6</v>
      </c>
      <c r="DN2881" s="15">
        <v>9</v>
      </c>
      <c r="DO2881" s="15">
        <v>11.8</v>
      </c>
      <c r="DP2881" s="21">
        <f t="shared" si="1181"/>
        <v>8.7249999999999996</v>
      </c>
      <c r="DR2881" s="22">
        <f t="shared" si="1182"/>
        <v>13.5</v>
      </c>
      <c r="DS2881" s="23">
        <f t="shared" si="1183"/>
        <v>4.333333333333333</v>
      </c>
      <c r="DT2881" s="24">
        <f t="shared" si="1201"/>
        <v>8.3060606060606048</v>
      </c>
      <c r="EB2881" s="2">
        <f t="shared" si="1177"/>
        <v>1971</v>
      </c>
      <c r="EC2881" s="20" t="s">
        <v>104</v>
      </c>
      <c r="ED2881" s="15">
        <v>14.7</v>
      </c>
      <c r="EE2881" s="15">
        <v>16.100000000000001</v>
      </c>
      <c r="EF2881" s="15">
        <v>15.8</v>
      </c>
      <c r="EG2881" s="15">
        <v>13</v>
      </c>
      <c r="EH2881" s="15">
        <v>9.9</v>
      </c>
      <c r="EI2881" s="15">
        <v>7.3</v>
      </c>
      <c r="EJ2881" s="15">
        <v>6.2</v>
      </c>
      <c r="EK2881" s="15">
        <v>6.7</v>
      </c>
      <c r="EL2881" s="15">
        <v>7.5</v>
      </c>
      <c r="EM2881" s="15">
        <v>8.6999999999999993</v>
      </c>
      <c r="EN2881" s="15">
        <v>10.7</v>
      </c>
      <c r="EO2881" s="15">
        <v>12.7</v>
      </c>
      <c r="EP2881" s="21">
        <f t="shared" si="1173"/>
        <v>10.775</v>
      </c>
      <c r="ER2881" s="22">
        <f t="shared" si="1174"/>
        <v>15.533333333333333</v>
      </c>
      <c r="ES2881" s="23">
        <f t="shared" si="1175"/>
        <v>6.7333333333333334</v>
      </c>
      <c r="ET2881" s="24">
        <f t="shared" si="1195"/>
        <v>10.007575757575758</v>
      </c>
      <c r="FB2881" s="2">
        <f t="shared" si="1176"/>
        <v>1971</v>
      </c>
      <c r="FC2881" s="20" t="s">
        <v>104</v>
      </c>
      <c r="FD2881" s="15">
        <v>11.8</v>
      </c>
      <c r="FE2881" s="15">
        <v>12</v>
      </c>
      <c r="FF2881" s="15">
        <v>9.4</v>
      </c>
      <c r="FG2881" s="15">
        <v>7.6</v>
      </c>
      <c r="FH2881" s="15">
        <v>4.5</v>
      </c>
      <c r="FI2881" s="15">
        <v>2</v>
      </c>
      <c r="FJ2881" s="15">
        <v>0.2</v>
      </c>
      <c r="FK2881" s="15">
        <v>2.2000000000000002</v>
      </c>
      <c r="FL2881" s="15">
        <v>3.4</v>
      </c>
      <c r="FM2881" s="15">
        <v>4.8</v>
      </c>
      <c r="FN2881" s="15">
        <v>7.4</v>
      </c>
      <c r="FO2881" s="15">
        <v>9</v>
      </c>
      <c r="FP2881" s="21">
        <f t="shared" si="1191"/>
        <v>6.1916666666666673</v>
      </c>
      <c r="FR2881" s="22">
        <f t="shared" si="1192"/>
        <v>11.066666666666668</v>
      </c>
      <c r="FS2881" s="23">
        <f t="shared" si="1193"/>
        <v>1.4666666666666668</v>
      </c>
      <c r="FT2881" s="24">
        <f t="shared" si="1203"/>
        <v>6.5090909090909088</v>
      </c>
      <c r="GB2881" s="2">
        <f t="shared" si="1207"/>
        <v>1971</v>
      </c>
      <c r="GC2881" s="20" t="s">
        <v>104</v>
      </c>
      <c r="GD2881" s="15">
        <v>14.1</v>
      </c>
      <c r="GE2881" s="15">
        <v>15.4</v>
      </c>
      <c r="GF2881" s="15">
        <v>14.5</v>
      </c>
      <c r="GG2881" s="15">
        <v>11.7</v>
      </c>
      <c r="GH2881" s="15">
        <v>9.1</v>
      </c>
      <c r="GI2881" s="15">
        <v>7.6</v>
      </c>
      <c r="GJ2881" s="15">
        <v>5</v>
      </c>
      <c r="GK2881" s="15">
        <v>6.2</v>
      </c>
      <c r="GL2881" s="15">
        <v>7.6</v>
      </c>
      <c r="GM2881" s="15">
        <v>8.6999999999999993</v>
      </c>
      <c r="GN2881" s="15">
        <v>10.3</v>
      </c>
      <c r="GO2881" s="15">
        <v>12.1</v>
      </c>
      <c r="GP2881" s="21">
        <f t="shared" si="1204"/>
        <v>10.191666666666665</v>
      </c>
      <c r="GQ2881" s="2"/>
      <c r="GR2881" s="22">
        <f t="shared" si="1205"/>
        <v>14.666666666666666</v>
      </c>
      <c r="GS2881" s="23">
        <f t="shared" si="1206"/>
        <v>6.2666666666666666</v>
      </c>
      <c r="GT2881" s="24">
        <f t="shared" si="1214"/>
        <v>9.6196969696969692</v>
      </c>
      <c r="GU2881" s="22">
        <f>AVERAGE(Sheet1!AR2881,Sheet1!BR2881,Sheet1!CR2881,Sheet1!DR2880,Sheet1!ER2881,Sheet1!FR2881,Sheet1!GR2881)</f>
        <v>13.144444444444446</v>
      </c>
      <c r="GV2881" s="23">
        <f>AVERAGE(Sheet1!AS2881,Sheet1!BS2881,Sheet1!CS2881,Sheet1!DS2880,Sheet1!ES2881,Sheet1!FS2881,Sheet1!GS2881)</f>
        <v>5.5666666666666673</v>
      </c>
      <c r="GW2881" s="22">
        <f t="shared" si="1215"/>
        <v>12.172799422799422</v>
      </c>
      <c r="GX2881" s="23">
        <f t="shared" si="1216"/>
        <v>6.1718614718614724</v>
      </c>
      <c r="GY2881" s="24">
        <f>AVERAGE(Sheet1!$AP2881,Sheet1!$BP2881,Sheet1!$CP2881,Sheet1!$DP2880,Sheet1!$EP2881,Sheet1!$FP2881,Sheet1!$GP2881)</f>
        <v>9.0480158730158724</v>
      </c>
      <c r="GZ2881" s="24">
        <f t="shared" si="1217"/>
        <v>8.9832431457431454</v>
      </c>
    </row>
    <row r="2882" spans="2:208">
      <c r="B2882" s="7"/>
      <c r="C2882" s="8">
        <f t="shared" si="1184"/>
        <v>8.8962301587301589</v>
      </c>
      <c r="D2882" s="25">
        <f t="shared" si="1194"/>
        <v>9.019285714285715</v>
      </c>
      <c r="E2882" s="16">
        <f t="shared" si="1199"/>
        <v>8.9191666666666656</v>
      </c>
      <c r="F2882" s="8">
        <f t="shared" si="1213"/>
        <v>8.8470238095238098</v>
      </c>
      <c r="G2882" s="29">
        <f t="shared" si="1161"/>
        <v>8.8278214285714292</v>
      </c>
      <c r="H2882" s="16">
        <f t="shared" si="1185"/>
        <v>15.9</v>
      </c>
      <c r="I2882" s="17">
        <f t="shared" si="1186"/>
        <v>8.9499999999999993</v>
      </c>
      <c r="J2882" s="18">
        <f t="shared" si="1187"/>
        <v>1.3</v>
      </c>
      <c r="K2882" s="61">
        <f t="shared" si="1188"/>
        <v>8.6</v>
      </c>
      <c r="AA2882" s="2"/>
      <c r="AC2882" s="62">
        <v>1972</v>
      </c>
      <c r="AD2882" s="15">
        <v>12</v>
      </c>
      <c r="AE2882" s="15">
        <v>14.7</v>
      </c>
      <c r="AF2882" s="15">
        <v>11.3</v>
      </c>
      <c r="AG2882" s="27">
        <f>(SUM(AG2879:AG2881)+SUM(AG2883:AG2885))/6</f>
        <v>10.35</v>
      </c>
      <c r="AH2882" s="27">
        <f>(SUM(AH2879:AH2881)+SUM(AH2883:AH2885))/6</f>
        <v>8.3833333333333329</v>
      </c>
      <c r="AI2882" s="15">
        <v>6.7</v>
      </c>
      <c r="AJ2882" s="15">
        <v>5.6</v>
      </c>
      <c r="AK2882" s="15">
        <v>6.8</v>
      </c>
      <c r="AL2882" s="15">
        <v>7.6</v>
      </c>
      <c r="AM2882" s="15">
        <v>7.9</v>
      </c>
      <c r="AN2882" s="15">
        <v>9.5</v>
      </c>
      <c r="AO2882" s="15">
        <v>10.5</v>
      </c>
      <c r="AP2882" s="21">
        <f t="shared" si="1196"/>
        <v>9.2777777777777768</v>
      </c>
      <c r="AR2882" s="22">
        <f t="shared" si="1197"/>
        <v>12.666666666666666</v>
      </c>
      <c r="AS2882" s="23">
        <f t="shared" si="1198"/>
        <v>6.3666666666666671</v>
      </c>
      <c r="AT2882" s="24">
        <f t="shared" si="1211"/>
        <v>8.6811868686868667</v>
      </c>
      <c r="BB2882" s="2">
        <f t="shared" si="1212"/>
        <v>1972</v>
      </c>
      <c r="BC2882" s="20" t="s">
        <v>105</v>
      </c>
      <c r="BD2882" s="15">
        <v>10.199999999999999</v>
      </c>
      <c r="BE2882" s="15">
        <v>12</v>
      </c>
      <c r="BF2882" s="15">
        <v>8.9</v>
      </c>
      <c r="BG2882" s="15">
        <v>9</v>
      </c>
      <c r="BH2882" s="15">
        <v>6.9</v>
      </c>
      <c r="BI2882" s="15">
        <v>5.7</v>
      </c>
      <c r="BJ2882" s="15">
        <v>4.4000000000000004</v>
      </c>
      <c r="BK2882" s="15">
        <v>4.5999999999999996</v>
      </c>
      <c r="BL2882" s="15">
        <v>7.7</v>
      </c>
      <c r="BM2882" s="15">
        <v>6.6</v>
      </c>
      <c r="BN2882" s="15">
        <v>7.3</v>
      </c>
      <c r="BO2882" s="15">
        <v>9.3000000000000007</v>
      </c>
      <c r="BP2882" s="21">
        <f t="shared" si="1208"/>
        <v>7.7166666666666659</v>
      </c>
      <c r="BR2882" s="22">
        <f t="shared" si="1209"/>
        <v>10.366666666666667</v>
      </c>
      <c r="BS2882" s="23">
        <f t="shared" si="1210"/>
        <v>4.9000000000000004</v>
      </c>
      <c r="BT2882" s="24">
        <f t="shared" si="1172"/>
        <v>9.1964646464646478</v>
      </c>
      <c r="CB2882" s="2">
        <f t="shared" si="1189"/>
        <v>1972</v>
      </c>
      <c r="CC2882" s="20" t="s">
        <v>105</v>
      </c>
      <c r="CD2882" s="15">
        <v>12.5</v>
      </c>
      <c r="CE2882" s="15">
        <v>14.9</v>
      </c>
      <c r="CF2882" s="15">
        <v>12.9</v>
      </c>
      <c r="CG2882" s="15">
        <v>12</v>
      </c>
      <c r="CH2882" s="15">
        <v>10.6</v>
      </c>
      <c r="CI2882" s="15">
        <v>7.4</v>
      </c>
      <c r="CJ2882" s="15">
        <v>7.5</v>
      </c>
      <c r="CK2882" s="15">
        <v>8.4</v>
      </c>
      <c r="CL2882" s="15">
        <v>9.8000000000000007</v>
      </c>
      <c r="CM2882" s="15">
        <v>9.5</v>
      </c>
      <c r="CN2882" s="27">
        <f>(SUM(CN2880:CN2881))/2</f>
        <v>9.9499999999999993</v>
      </c>
      <c r="CO2882" s="15">
        <v>12.1</v>
      </c>
      <c r="CP2882" s="21">
        <f t="shared" si="1178"/>
        <v>10.629166666666666</v>
      </c>
      <c r="CR2882" s="22">
        <f t="shared" si="1179"/>
        <v>13.433333333333332</v>
      </c>
      <c r="CS2882" s="23">
        <f t="shared" si="1180"/>
        <v>7.7666666666666666</v>
      </c>
      <c r="CT2882" s="24">
        <f t="shared" si="1200"/>
        <v>10.412499999999998</v>
      </c>
      <c r="DB2882" s="2">
        <f t="shared" si="1190"/>
        <v>1972</v>
      </c>
      <c r="DC2882" s="20" t="s">
        <v>105</v>
      </c>
      <c r="DD2882" s="15">
        <v>11.6</v>
      </c>
      <c r="DE2882" s="15">
        <v>14.8</v>
      </c>
      <c r="DF2882" s="15">
        <v>11</v>
      </c>
      <c r="DG2882" s="15">
        <v>10</v>
      </c>
      <c r="DH2882" s="15">
        <v>7.9</v>
      </c>
      <c r="DI2882" s="15">
        <v>4.7</v>
      </c>
      <c r="DJ2882" s="15">
        <v>4.5999999999999996</v>
      </c>
      <c r="DK2882" s="15">
        <v>5.9</v>
      </c>
      <c r="DL2882" s="15">
        <v>8</v>
      </c>
      <c r="DM2882" s="15">
        <v>7.7</v>
      </c>
      <c r="DN2882" s="15">
        <v>9.8000000000000007</v>
      </c>
      <c r="DO2882" s="15">
        <v>11.1</v>
      </c>
      <c r="DP2882" s="21">
        <f t="shared" si="1181"/>
        <v>8.9249999999999989</v>
      </c>
      <c r="DR2882" s="22">
        <f t="shared" si="1182"/>
        <v>12.466666666666667</v>
      </c>
      <c r="DS2882" s="23">
        <f t="shared" si="1183"/>
        <v>5.0666666666666673</v>
      </c>
      <c r="DT2882" s="24">
        <f t="shared" si="1201"/>
        <v>8.3212121212121204</v>
      </c>
      <c r="EB2882" s="2">
        <f t="shared" si="1177"/>
        <v>1972</v>
      </c>
      <c r="EC2882" s="20" t="s">
        <v>105</v>
      </c>
      <c r="ED2882" s="15">
        <v>13.9</v>
      </c>
      <c r="EE2882" s="15">
        <v>15.9</v>
      </c>
      <c r="EF2882" s="15">
        <v>13</v>
      </c>
      <c r="EG2882" s="15">
        <v>11</v>
      </c>
      <c r="EH2882" s="15">
        <v>9.4</v>
      </c>
      <c r="EI2882" s="15">
        <v>7.2</v>
      </c>
      <c r="EJ2882" s="15">
        <v>6.2</v>
      </c>
      <c r="EK2882" s="15">
        <v>7.7</v>
      </c>
      <c r="EL2882" s="15">
        <v>8.9</v>
      </c>
      <c r="EM2882" s="15">
        <v>9.1</v>
      </c>
      <c r="EN2882" s="15">
        <v>11.1</v>
      </c>
      <c r="EO2882" s="15">
        <v>12.1</v>
      </c>
      <c r="EP2882" s="21">
        <f t="shared" si="1173"/>
        <v>10.458333333333332</v>
      </c>
      <c r="ER2882" s="22">
        <f t="shared" si="1174"/>
        <v>14.266666666666666</v>
      </c>
      <c r="ES2882" s="23">
        <f t="shared" si="1175"/>
        <v>7.0333333333333341</v>
      </c>
      <c r="ET2882" s="24">
        <f t="shared" si="1195"/>
        <v>10.000757575757577</v>
      </c>
      <c r="FB2882" s="2">
        <f t="shared" si="1176"/>
        <v>1972</v>
      </c>
      <c r="FC2882" s="20" t="s">
        <v>105</v>
      </c>
      <c r="FD2882" s="15">
        <v>9.4</v>
      </c>
      <c r="FE2882" s="15">
        <v>11.4</v>
      </c>
      <c r="FF2882" s="15">
        <v>6.7</v>
      </c>
      <c r="FG2882" s="15">
        <v>5.7</v>
      </c>
      <c r="FH2882" s="15">
        <v>2.5</v>
      </c>
      <c r="FI2882" s="15">
        <v>1.3</v>
      </c>
      <c r="FJ2882" s="15">
        <v>1.5</v>
      </c>
      <c r="FK2882" s="15">
        <v>3.5</v>
      </c>
      <c r="FL2882" s="15">
        <v>5.6</v>
      </c>
      <c r="FM2882" s="15">
        <v>4.2</v>
      </c>
      <c r="FN2882" s="15">
        <v>6.5</v>
      </c>
      <c r="FO2882" s="15">
        <v>9</v>
      </c>
      <c r="FP2882" s="21">
        <f t="shared" si="1191"/>
        <v>5.6083333333333343</v>
      </c>
      <c r="FR2882" s="22">
        <f t="shared" si="1192"/>
        <v>9.1666666666666661</v>
      </c>
      <c r="FS2882" s="23">
        <f t="shared" si="1193"/>
        <v>2.1</v>
      </c>
      <c r="FT2882" s="24">
        <f t="shared" si="1203"/>
        <v>6.3863636363636367</v>
      </c>
      <c r="GB2882" s="2">
        <f t="shared" si="1207"/>
        <v>1972</v>
      </c>
      <c r="GC2882" s="20" t="s">
        <v>105</v>
      </c>
      <c r="GD2882" s="15">
        <v>13.5</v>
      </c>
      <c r="GE2882" s="15">
        <v>15.3</v>
      </c>
      <c r="GF2882" s="15">
        <v>12.1</v>
      </c>
      <c r="GG2882" s="15">
        <v>10.6</v>
      </c>
      <c r="GH2882" s="15">
        <v>7.9</v>
      </c>
      <c r="GI2882" s="15">
        <v>6.1</v>
      </c>
      <c r="GJ2882" s="15">
        <v>6.4</v>
      </c>
      <c r="GK2882" s="15">
        <v>7.3</v>
      </c>
      <c r="GL2882" s="15">
        <v>8.3000000000000007</v>
      </c>
      <c r="GM2882" s="15">
        <v>8.3000000000000007</v>
      </c>
      <c r="GN2882" s="15">
        <v>10.8</v>
      </c>
      <c r="GO2882" s="15">
        <v>11.7</v>
      </c>
      <c r="GP2882" s="21">
        <f t="shared" si="1204"/>
        <v>9.8583333333333325</v>
      </c>
      <c r="GQ2882" s="2"/>
      <c r="GR2882" s="22">
        <f t="shared" si="1205"/>
        <v>13.633333333333333</v>
      </c>
      <c r="GS2882" s="23">
        <f t="shared" si="1206"/>
        <v>6.6000000000000005</v>
      </c>
      <c r="GT2882" s="24">
        <f t="shared" si="1214"/>
        <v>9.5878787878787861</v>
      </c>
      <c r="GU2882" s="22">
        <f>AVERAGE(Sheet1!AR2882,Sheet1!BR2882,Sheet1!CR2882,Sheet1!DR2881,Sheet1!ER2882,Sheet1!FR2882,Sheet1!GR2882)</f>
        <v>12.433333333333334</v>
      </c>
      <c r="GV2882" s="23">
        <f>AVERAGE(Sheet1!AS2882,Sheet1!BS2882,Sheet1!CS2882,Sheet1!DS2881,Sheet1!ES2882,Sheet1!FS2882,Sheet1!GS2882)</f>
        <v>5.5857142857142863</v>
      </c>
      <c r="GW2882" s="22">
        <f t="shared" si="1215"/>
        <v>12.147691197691199</v>
      </c>
      <c r="GX2882" s="23">
        <f t="shared" si="1216"/>
        <v>6.1103896103896096</v>
      </c>
      <c r="GY2882" s="24">
        <f>AVERAGE(Sheet1!$AP2882,Sheet1!$BP2882,Sheet1!$CP2882,Sheet1!$DP2881,Sheet1!$EP2882,Sheet1!$FP2882,Sheet1!$GP2882)</f>
        <v>8.8962301587301589</v>
      </c>
      <c r="GZ2882" s="24">
        <f t="shared" si="1217"/>
        <v>8.9387445887445889</v>
      </c>
    </row>
    <row r="2883" spans="2:208">
      <c r="B2883" s="7"/>
      <c r="C2883" s="8">
        <f t="shared" si="1184"/>
        <v>9.1083333333333325</v>
      </c>
      <c r="D2883" s="25">
        <f t="shared" si="1194"/>
        <v>9.0667063492063509</v>
      </c>
      <c r="E2883" s="16">
        <f t="shared" si="1199"/>
        <v>8.9516666666666662</v>
      </c>
      <c r="F2883" s="8">
        <f t="shared" si="1213"/>
        <v>8.8759523809523806</v>
      </c>
      <c r="G2883" s="29" t="e">
        <f ca="1">at20verage(C2834:C2883)</f>
        <v>#NAME?</v>
      </c>
      <c r="H2883" s="16">
        <f t="shared" si="1185"/>
        <v>15.2</v>
      </c>
      <c r="I2883" s="17">
        <f t="shared" si="1186"/>
        <v>9.4</v>
      </c>
      <c r="J2883" s="18">
        <f t="shared" si="1187"/>
        <v>0.8</v>
      </c>
      <c r="K2883" s="61">
        <f t="shared" si="1188"/>
        <v>8</v>
      </c>
      <c r="AA2883" s="2"/>
      <c r="AC2883" s="62">
        <v>1973</v>
      </c>
      <c r="AD2883" s="15">
        <v>11.5</v>
      </c>
      <c r="AE2883" s="15">
        <v>12.9</v>
      </c>
      <c r="AF2883" s="15">
        <v>10.5</v>
      </c>
      <c r="AG2883" s="15">
        <v>10.5</v>
      </c>
      <c r="AH2883" s="15">
        <v>9.1</v>
      </c>
      <c r="AI2883" s="15">
        <v>6</v>
      </c>
      <c r="AJ2883" s="15">
        <v>6.7</v>
      </c>
      <c r="AK2883" s="15">
        <v>6.7</v>
      </c>
      <c r="AL2883" s="15">
        <v>7.7</v>
      </c>
      <c r="AM2883" s="15">
        <v>9.1</v>
      </c>
      <c r="AN2883" s="15">
        <v>9.5</v>
      </c>
      <c r="AO2883" s="15">
        <v>12.1</v>
      </c>
      <c r="AP2883" s="21">
        <f t="shared" si="1196"/>
        <v>9.3583333333333325</v>
      </c>
      <c r="AR2883" s="22">
        <f t="shared" si="1197"/>
        <v>11.633333333333333</v>
      </c>
      <c r="AS2883" s="23">
        <f t="shared" si="1198"/>
        <v>6.4666666666666659</v>
      </c>
      <c r="AT2883" s="24">
        <f t="shared" si="1211"/>
        <v>8.750883838383837</v>
      </c>
      <c r="BB2883" s="2">
        <f t="shared" si="1212"/>
        <v>1973</v>
      </c>
      <c r="BC2883" s="20" t="s">
        <v>106</v>
      </c>
      <c r="BD2883" s="15">
        <v>10.6</v>
      </c>
      <c r="BE2883" s="15">
        <v>11</v>
      </c>
      <c r="BF2883" s="15">
        <v>8.6999999999999993</v>
      </c>
      <c r="BG2883" s="15">
        <v>9.5</v>
      </c>
      <c r="BH2883" s="15">
        <v>8.4</v>
      </c>
      <c r="BI2883" s="15">
        <v>3.6</v>
      </c>
      <c r="BJ2883" s="15">
        <v>4.4000000000000004</v>
      </c>
      <c r="BK2883" s="15">
        <v>4.2</v>
      </c>
      <c r="BL2883" s="15">
        <v>6.5</v>
      </c>
      <c r="BM2883" s="15">
        <v>7</v>
      </c>
      <c r="BN2883" s="15">
        <v>8.1</v>
      </c>
      <c r="BO2883" s="15">
        <v>10.199999999999999</v>
      </c>
      <c r="BP2883" s="21">
        <f t="shared" si="1208"/>
        <v>7.6833333333333336</v>
      </c>
      <c r="BR2883" s="22">
        <f t="shared" si="1209"/>
        <v>10.1</v>
      </c>
      <c r="BS2883" s="23">
        <f t="shared" si="1210"/>
        <v>4.0666666666666664</v>
      </c>
      <c r="BT2883" s="24">
        <f t="shared" si="1172"/>
        <v>8.9972222222222236</v>
      </c>
      <c r="CB2883" s="2">
        <f t="shared" si="1189"/>
        <v>1973</v>
      </c>
      <c r="CC2883" s="20" t="s">
        <v>106</v>
      </c>
      <c r="CD2883" s="15">
        <v>13.4</v>
      </c>
      <c r="CE2883" s="15">
        <v>14.3</v>
      </c>
      <c r="CF2883" s="15">
        <v>12.4</v>
      </c>
      <c r="CG2883" s="15">
        <v>12.1</v>
      </c>
      <c r="CH2883" s="27">
        <f>(SUM(CH2880:CH2882)+SUM(CH2884:CH2886))/6</f>
        <v>10.016666666666667</v>
      </c>
      <c r="CI2883" s="15">
        <v>7.8</v>
      </c>
      <c r="CJ2883" s="27">
        <f>(SUM(CJ2880:CJ2882)+SUM(CJ2884:CJ2886))/6</f>
        <v>7.8166666666666664</v>
      </c>
      <c r="CK2883" s="15">
        <v>8.1999999999999993</v>
      </c>
      <c r="CL2883" s="15">
        <v>9.1999999999999993</v>
      </c>
      <c r="CM2883" s="15">
        <v>10.4</v>
      </c>
      <c r="CN2883" s="27">
        <f>(SUM(CN2884:CN2885))/2</f>
        <v>9.9499999999999993</v>
      </c>
      <c r="CO2883" s="27">
        <f>(SUM(CO2880:CO2882)+SUM(CO2884:CO2886))/6</f>
        <v>11.716666666666669</v>
      </c>
      <c r="CP2883" s="21">
        <f t="shared" si="1178"/>
        <v>10.608333333333334</v>
      </c>
      <c r="CR2883" s="22">
        <f t="shared" si="1179"/>
        <v>13.366666666666667</v>
      </c>
      <c r="CS2883" s="23">
        <f t="shared" si="1180"/>
        <v>7.9388888888888891</v>
      </c>
      <c r="CT2883" s="24">
        <f t="shared" si="1200"/>
        <v>10.442045454545456</v>
      </c>
      <c r="DB2883" s="2">
        <f t="shared" si="1190"/>
        <v>1973</v>
      </c>
      <c r="DC2883" s="20" t="s">
        <v>106</v>
      </c>
      <c r="DD2883" s="15">
        <v>13.1</v>
      </c>
      <c r="DE2883" s="15">
        <v>13.4</v>
      </c>
      <c r="DF2883" s="15">
        <v>10.8</v>
      </c>
      <c r="DG2883" s="15">
        <v>10.5</v>
      </c>
      <c r="DH2883" s="15">
        <v>8.5</v>
      </c>
      <c r="DI2883" s="15">
        <v>3.7</v>
      </c>
      <c r="DJ2883" s="15">
        <v>3.8</v>
      </c>
      <c r="DK2883" s="15">
        <v>5.0999999999999996</v>
      </c>
      <c r="DL2883" s="15">
        <v>7</v>
      </c>
      <c r="DM2883" s="15">
        <v>8.5</v>
      </c>
      <c r="DN2883" s="15">
        <v>9.5</v>
      </c>
      <c r="DO2883" s="15">
        <v>12.6</v>
      </c>
      <c r="DP2883" s="21">
        <f t="shared" si="1181"/>
        <v>8.8749999999999982</v>
      </c>
      <c r="DR2883" s="22">
        <f t="shared" si="1182"/>
        <v>12.433333333333332</v>
      </c>
      <c r="DS2883" s="23">
        <f t="shared" si="1183"/>
        <v>4.2</v>
      </c>
      <c r="DT2883" s="24">
        <f t="shared" si="1201"/>
        <v>8.3916666666666657</v>
      </c>
      <c r="EB2883" s="2">
        <f t="shared" si="1177"/>
        <v>1973</v>
      </c>
      <c r="EC2883" s="20" t="s">
        <v>106</v>
      </c>
      <c r="ED2883" s="15">
        <v>13.8</v>
      </c>
      <c r="EE2883" s="15">
        <v>15.2</v>
      </c>
      <c r="EF2883" s="15">
        <v>12.5</v>
      </c>
      <c r="EG2883" s="15">
        <v>12.8</v>
      </c>
      <c r="EH2883" s="15">
        <v>9.9</v>
      </c>
      <c r="EI2883" s="15">
        <v>6.8</v>
      </c>
      <c r="EJ2883" s="15">
        <v>7.7</v>
      </c>
      <c r="EK2883" s="15">
        <v>7.4</v>
      </c>
      <c r="EL2883" s="15">
        <v>9.1</v>
      </c>
      <c r="EM2883" s="15">
        <v>10.5</v>
      </c>
      <c r="EN2883" s="15">
        <v>11.1</v>
      </c>
      <c r="EO2883" s="15">
        <v>13.4</v>
      </c>
      <c r="EP2883" s="21">
        <f t="shared" si="1173"/>
        <v>10.85</v>
      </c>
      <c r="ER2883" s="22">
        <f t="shared" si="1174"/>
        <v>13.833333333333334</v>
      </c>
      <c r="ES2883" s="23">
        <f t="shared" si="1175"/>
        <v>7.3</v>
      </c>
      <c r="ET2883" s="24">
        <f t="shared" si="1195"/>
        <v>10.070454545454545</v>
      </c>
      <c r="FB2883" s="2">
        <f t="shared" si="1176"/>
        <v>1973</v>
      </c>
      <c r="FC2883" s="20" t="s">
        <v>106</v>
      </c>
      <c r="FD2883" s="15">
        <v>10.5</v>
      </c>
      <c r="FE2883" s="15">
        <v>11.4</v>
      </c>
      <c r="FF2883" s="15">
        <v>7.7</v>
      </c>
      <c r="FG2883" s="15">
        <v>8.6999999999999993</v>
      </c>
      <c r="FH2883" s="15">
        <v>5.8</v>
      </c>
      <c r="FI2883" s="15">
        <v>0.8</v>
      </c>
      <c r="FJ2883" s="15">
        <v>1.9</v>
      </c>
      <c r="FK2883" s="15">
        <v>2.2000000000000002</v>
      </c>
      <c r="FL2883" s="15">
        <v>4.7</v>
      </c>
      <c r="FM2883" s="15">
        <v>6.1</v>
      </c>
      <c r="FN2883" s="15">
        <v>7.2</v>
      </c>
      <c r="FO2883" s="15">
        <v>9.3000000000000007</v>
      </c>
      <c r="FP2883" s="21">
        <f t="shared" si="1191"/>
        <v>6.3583333333333334</v>
      </c>
      <c r="FR2883" s="22">
        <f t="shared" si="1192"/>
        <v>9.8666666666666654</v>
      </c>
      <c r="FS2883" s="23">
        <f t="shared" si="1193"/>
        <v>1.6333333333333335</v>
      </c>
      <c r="FT2883" s="24">
        <f t="shared" si="1203"/>
        <v>6.3681818181818182</v>
      </c>
      <c r="GB2883" s="2">
        <f t="shared" si="1207"/>
        <v>1973</v>
      </c>
      <c r="GC2883" s="20" t="s">
        <v>106</v>
      </c>
      <c r="GD2883" s="15">
        <v>13.3</v>
      </c>
      <c r="GE2883" s="15">
        <v>14.5</v>
      </c>
      <c r="GF2883" s="15">
        <v>11.6</v>
      </c>
      <c r="GG2883" s="15">
        <v>11.9</v>
      </c>
      <c r="GH2883" s="15">
        <v>9.9</v>
      </c>
      <c r="GI2883" s="15">
        <v>5.4</v>
      </c>
      <c r="GJ2883" s="15">
        <v>5.8</v>
      </c>
      <c r="GK2883" s="15">
        <v>6.4</v>
      </c>
      <c r="GL2883" s="15">
        <v>8.1</v>
      </c>
      <c r="GM2883" s="15">
        <v>9.5</v>
      </c>
      <c r="GN2883" s="15">
        <v>10.3</v>
      </c>
      <c r="GO2883" s="15">
        <v>13</v>
      </c>
      <c r="GP2883" s="21">
        <f t="shared" si="1204"/>
        <v>9.9749999999999996</v>
      </c>
      <c r="GQ2883" s="2"/>
      <c r="GR2883" s="22">
        <f t="shared" si="1205"/>
        <v>13.133333333333333</v>
      </c>
      <c r="GS2883" s="23">
        <f t="shared" si="1206"/>
        <v>5.8666666666666671</v>
      </c>
      <c r="GT2883" s="24">
        <f t="shared" si="1214"/>
        <v>9.6045454545454518</v>
      </c>
      <c r="GU2883" s="22">
        <f>AVERAGE(Sheet1!AR2883,Sheet1!BR2883,Sheet1!CR2883,Sheet1!DR2882,Sheet1!ER2883,Sheet1!FR2883,Sheet1!GR2883)</f>
        <v>12.057142857142859</v>
      </c>
      <c r="GV2883" s="23">
        <f>AVERAGE(Sheet1!AS2883,Sheet1!BS2883,Sheet1!CS2883,Sheet1!DS2882,Sheet1!ES2883,Sheet1!FS2883,Sheet1!GS2883)</f>
        <v>5.4769841269841271</v>
      </c>
      <c r="GW2883" s="22">
        <f t="shared" si="1215"/>
        <v>12.112193362193363</v>
      </c>
      <c r="GX2883" s="23">
        <f t="shared" si="1216"/>
        <v>6.0005050505050512</v>
      </c>
      <c r="GY2883" s="24">
        <f>AVERAGE(Sheet1!$AP2883,Sheet1!$BP2883,Sheet1!$CP2883,Sheet1!$DP2882,Sheet1!$EP2883,Sheet1!$FP2883,Sheet1!$GP2883)</f>
        <v>9.1083333333333325</v>
      </c>
      <c r="GZ2883" s="24">
        <f t="shared" si="1217"/>
        <v>8.9363636363636356</v>
      </c>
    </row>
    <row r="2884" spans="2:208">
      <c r="B2884" s="7"/>
      <c r="C2884" s="8">
        <f t="shared" si="1184"/>
        <v>9.0511904761904773</v>
      </c>
      <c r="D2884" s="25">
        <f t="shared" si="1194"/>
        <v>9.031706349206349</v>
      </c>
      <c r="E2884" s="16">
        <f t="shared" si="1199"/>
        <v>8.9788095238095256</v>
      </c>
      <c r="F2884" s="8">
        <f t="shared" si="1213"/>
        <v>8.8983928571428557</v>
      </c>
      <c r="G2884" s="29">
        <f t="shared" ref="G2884:G2915" si="1218">AVERAGE(C2835:C2884)</f>
        <v>8.8381626984126971</v>
      </c>
      <c r="H2884" s="16">
        <f t="shared" si="1185"/>
        <v>16</v>
      </c>
      <c r="I2884" s="17">
        <f t="shared" si="1186"/>
        <v>8.9499999999999993</v>
      </c>
      <c r="J2884" s="18">
        <f t="shared" si="1187"/>
        <v>2.5</v>
      </c>
      <c r="K2884" s="61">
        <f t="shared" si="1188"/>
        <v>9.25</v>
      </c>
      <c r="AA2884" s="2"/>
      <c r="AC2884" s="62">
        <v>1974</v>
      </c>
      <c r="AD2884" s="15">
        <v>12.7</v>
      </c>
      <c r="AE2884" s="15">
        <v>13</v>
      </c>
      <c r="AF2884" s="15">
        <v>13</v>
      </c>
      <c r="AG2884" s="15">
        <v>10.6</v>
      </c>
      <c r="AH2884" s="15">
        <v>9.3000000000000007</v>
      </c>
      <c r="AI2884" s="15">
        <v>8.1</v>
      </c>
      <c r="AJ2884" s="15">
        <v>6.2</v>
      </c>
      <c r="AK2884" s="15">
        <v>6.1</v>
      </c>
      <c r="AL2884" s="15">
        <v>7.2</v>
      </c>
      <c r="AM2884" s="15">
        <v>9</v>
      </c>
      <c r="AN2884" s="15">
        <v>9.1999999999999993</v>
      </c>
      <c r="AO2884" s="15">
        <v>10.5</v>
      </c>
      <c r="AP2884" s="21">
        <f t="shared" si="1196"/>
        <v>9.5750000000000011</v>
      </c>
      <c r="AR2884" s="22">
        <f t="shared" si="1197"/>
        <v>12.9</v>
      </c>
      <c r="AS2884" s="23">
        <f t="shared" si="1198"/>
        <v>6.8</v>
      </c>
      <c r="AT2884" s="24">
        <f t="shared" si="1211"/>
        <v>8.8561868686868692</v>
      </c>
      <c r="BB2884" s="2">
        <f t="shared" si="1212"/>
        <v>1974</v>
      </c>
      <c r="BC2884" s="20" t="s">
        <v>107</v>
      </c>
      <c r="BD2884" s="15">
        <v>11.1</v>
      </c>
      <c r="BE2884" s="15">
        <v>11</v>
      </c>
      <c r="BF2884" s="15">
        <v>10.9</v>
      </c>
      <c r="BG2884" s="15">
        <v>8.4</v>
      </c>
      <c r="BH2884" s="15">
        <v>6.5</v>
      </c>
      <c r="BI2884" s="15">
        <v>5.9</v>
      </c>
      <c r="BJ2884" s="15">
        <v>3.6</v>
      </c>
      <c r="BK2884" s="15">
        <v>4.5</v>
      </c>
      <c r="BL2884" s="15">
        <v>6.1</v>
      </c>
      <c r="BM2884" s="15">
        <v>7.2</v>
      </c>
      <c r="BN2884" s="15">
        <v>6.8</v>
      </c>
      <c r="BO2884" s="15">
        <v>9.6</v>
      </c>
      <c r="BP2884" s="21">
        <f t="shared" si="1208"/>
        <v>7.6333333333333329</v>
      </c>
      <c r="BR2884" s="22">
        <f t="shared" si="1209"/>
        <v>11</v>
      </c>
      <c r="BS2884" s="23">
        <f t="shared" si="1210"/>
        <v>4.666666666666667</v>
      </c>
      <c r="BT2884" s="24">
        <f t="shared" ref="BT2884:BT2915" si="1219">AVERAGE(BP2874:BP2884)</f>
        <v>8.8411616161616173</v>
      </c>
      <c r="CB2884" s="2">
        <f t="shared" si="1189"/>
        <v>1974</v>
      </c>
      <c r="CC2884" s="20" t="s">
        <v>107</v>
      </c>
      <c r="CD2884" s="15">
        <v>12.3</v>
      </c>
      <c r="CE2884" s="15">
        <v>12.3</v>
      </c>
      <c r="CF2884" s="15">
        <v>13.5</v>
      </c>
      <c r="CG2884" s="15">
        <v>11.2</v>
      </c>
      <c r="CH2884" s="15">
        <v>9</v>
      </c>
      <c r="CI2884" s="15">
        <v>7.3</v>
      </c>
      <c r="CJ2884" s="15">
        <v>6.4</v>
      </c>
      <c r="CK2884" s="15">
        <v>6.3</v>
      </c>
      <c r="CL2884" s="15">
        <v>6.8</v>
      </c>
      <c r="CM2884" s="15">
        <v>8.5</v>
      </c>
      <c r="CN2884" s="15">
        <v>8.5</v>
      </c>
      <c r="CO2884" s="15">
        <v>10.7</v>
      </c>
      <c r="CP2884" s="21">
        <f t="shared" si="1178"/>
        <v>9.4</v>
      </c>
      <c r="CR2884" s="22">
        <f t="shared" si="1179"/>
        <v>12.700000000000001</v>
      </c>
      <c r="CS2884" s="23">
        <f t="shared" si="1180"/>
        <v>6.666666666666667</v>
      </c>
      <c r="CT2884" s="24">
        <f t="shared" si="1200"/>
        <v>10.382954545454545</v>
      </c>
      <c r="DB2884" s="2">
        <f t="shared" si="1190"/>
        <v>1974</v>
      </c>
      <c r="DC2884" s="20" t="s">
        <v>107</v>
      </c>
      <c r="DD2884" s="15">
        <v>13</v>
      </c>
      <c r="DE2884" s="15">
        <v>13.3</v>
      </c>
      <c r="DF2884" s="15">
        <v>12.8</v>
      </c>
      <c r="DG2884" s="15">
        <v>10.3</v>
      </c>
      <c r="DH2884" s="15">
        <v>7.6</v>
      </c>
      <c r="DI2884" s="15">
        <v>6.1</v>
      </c>
      <c r="DJ2884" s="15">
        <v>5.0999999999999996</v>
      </c>
      <c r="DK2884" s="15">
        <v>5.2</v>
      </c>
      <c r="DL2884" s="15">
        <v>6.5</v>
      </c>
      <c r="DM2884" s="15">
        <v>8.3000000000000007</v>
      </c>
      <c r="DN2884" s="15">
        <v>8.9</v>
      </c>
      <c r="DO2884" s="15">
        <v>11.5</v>
      </c>
      <c r="DP2884" s="21">
        <f t="shared" si="1181"/>
        <v>9.0500000000000007</v>
      </c>
      <c r="DR2884" s="22">
        <f t="shared" si="1182"/>
        <v>13.033333333333333</v>
      </c>
      <c r="DS2884" s="23">
        <f t="shared" si="1183"/>
        <v>5.4666666666666659</v>
      </c>
      <c r="DT2884" s="24">
        <f t="shared" si="1201"/>
        <v>8.5128787878787868</v>
      </c>
      <c r="EB2884" s="2">
        <f t="shared" si="1177"/>
        <v>1974</v>
      </c>
      <c r="EC2884" s="20" t="s">
        <v>107</v>
      </c>
      <c r="ED2884" s="15">
        <v>15.1</v>
      </c>
      <c r="EE2884" s="15">
        <v>15.3</v>
      </c>
      <c r="EF2884" s="15">
        <v>16</v>
      </c>
      <c r="EG2884" s="15">
        <v>13.3</v>
      </c>
      <c r="EH2884" s="15">
        <v>11.3</v>
      </c>
      <c r="EI2884" s="15">
        <v>9.1999999999999993</v>
      </c>
      <c r="EJ2884" s="15">
        <v>8.4</v>
      </c>
      <c r="EK2884" s="15">
        <v>7.5</v>
      </c>
      <c r="EL2884" s="15">
        <v>7.9</v>
      </c>
      <c r="EM2884" s="15">
        <v>9.9</v>
      </c>
      <c r="EN2884" s="15">
        <v>10.3</v>
      </c>
      <c r="EO2884" s="15">
        <v>11.4</v>
      </c>
      <c r="EP2884" s="21">
        <f t="shared" ref="EP2884:EP2915" si="1220">SUM(ED2884:EO2884)/12</f>
        <v>11.300000000000002</v>
      </c>
      <c r="ER2884" s="22">
        <f t="shared" ref="ER2884:ER2915" si="1221">SUM(ED2884+EE2884+EF2884)/3</f>
        <v>15.466666666666667</v>
      </c>
      <c r="ES2884" s="23">
        <f t="shared" ref="ES2884:ES2915" si="1222">SUM(EI2884+EJ2884+EK2884)/3</f>
        <v>8.3666666666666671</v>
      </c>
      <c r="ET2884" s="24">
        <f t="shared" si="1195"/>
        <v>10.184848484848485</v>
      </c>
      <c r="FB2884" s="2">
        <f t="shared" ref="FB2884:FB2916" si="1223">FB2883+1</f>
        <v>1974</v>
      </c>
      <c r="FC2884" s="20" t="s">
        <v>107</v>
      </c>
      <c r="FD2884" s="15">
        <v>10.7</v>
      </c>
      <c r="FE2884" s="15">
        <v>10.6</v>
      </c>
      <c r="FF2884" s="15">
        <v>11.1</v>
      </c>
      <c r="FG2884" s="15">
        <v>8.1</v>
      </c>
      <c r="FH2884" s="15">
        <v>5.5</v>
      </c>
      <c r="FI2884" s="15">
        <v>3.4</v>
      </c>
      <c r="FJ2884" s="15">
        <v>3.3</v>
      </c>
      <c r="FK2884" s="15">
        <v>2.5</v>
      </c>
      <c r="FL2884" s="15">
        <v>3.6</v>
      </c>
      <c r="FM2884" s="15">
        <v>5.3</v>
      </c>
      <c r="FN2884" s="15">
        <v>6.3</v>
      </c>
      <c r="FO2884" s="15">
        <v>7.4</v>
      </c>
      <c r="FP2884" s="21">
        <f t="shared" si="1191"/>
        <v>6.4833333333333334</v>
      </c>
      <c r="FR2884" s="22">
        <f t="shared" si="1192"/>
        <v>10.799999999999999</v>
      </c>
      <c r="FS2884" s="23">
        <f t="shared" si="1193"/>
        <v>3.0666666666666664</v>
      </c>
      <c r="FT2884" s="24">
        <f t="shared" si="1203"/>
        <v>6.3946969696969695</v>
      </c>
      <c r="GB2884" s="2">
        <f t="shared" si="1207"/>
        <v>1974</v>
      </c>
      <c r="GC2884" s="20" t="s">
        <v>107</v>
      </c>
      <c r="GD2884" s="15">
        <v>14.5</v>
      </c>
      <c r="GE2884" s="15">
        <v>14</v>
      </c>
      <c r="GF2884" s="15">
        <v>14.4</v>
      </c>
      <c r="GG2884" s="15">
        <v>11.3</v>
      </c>
      <c r="GH2884" s="15">
        <v>9.1999999999999993</v>
      </c>
      <c r="GI2884" s="15">
        <v>7.5</v>
      </c>
      <c r="GJ2884" s="15">
        <v>6.4</v>
      </c>
      <c r="GK2884" s="15">
        <v>6.3</v>
      </c>
      <c r="GL2884" s="15">
        <v>7.7</v>
      </c>
      <c r="GM2884" s="15">
        <v>8.6</v>
      </c>
      <c r="GN2884" s="15">
        <v>9.9</v>
      </c>
      <c r="GO2884" s="15">
        <v>11.3</v>
      </c>
      <c r="GP2884" s="21">
        <f t="shared" si="1204"/>
        <v>10.091666666666667</v>
      </c>
      <c r="GQ2884" s="2"/>
      <c r="GR2884" s="22">
        <f t="shared" si="1205"/>
        <v>14.299999999999999</v>
      </c>
      <c r="GS2884" s="23">
        <f t="shared" si="1206"/>
        <v>6.7333333333333334</v>
      </c>
      <c r="GT2884" s="24">
        <f t="shared" si="1214"/>
        <v>9.673484848484847</v>
      </c>
      <c r="GU2884" s="22">
        <f>AVERAGE(Sheet1!AR2884,Sheet1!BR2884,Sheet1!CR2884,Sheet1!DR2883,Sheet1!ER2884,Sheet1!FR2884,Sheet1!GR2884)</f>
        <v>12.799999999999999</v>
      </c>
      <c r="GV2884" s="23">
        <f>AVERAGE(Sheet1!AS2884,Sheet1!BS2884,Sheet1!CS2884,Sheet1!DS2883,Sheet1!ES2884,Sheet1!FS2884,Sheet1!GS2884)</f>
        <v>5.7857142857142856</v>
      </c>
      <c r="GW2884" s="22">
        <f t="shared" si="1215"/>
        <v>12.190981240981243</v>
      </c>
      <c r="GX2884" s="23">
        <f t="shared" si="1216"/>
        <v>5.9914141414141424</v>
      </c>
      <c r="GY2884" s="24">
        <f>AVERAGE(Sheet1!$AP2884,Sheet1!$BP2884,Sheet1!$CP2884,Sheet1!$DP2883,Sheet1!$EP2884,Sheet1!$FP2884,Sheet1!$GP2884)</f>
        <v>9.0511904761904773</v>
      </c>
      <c r="GZ2884" s="24">
        <f t="shared" si="1217"/>
        <v>8.9607142857142872</v>
      </c>
    </row>
    <row r="2885" spans="2:208">
      <c r="B2885" s="7">
        <f>B2880+5</f>
        <v>1975</v>
      </c>
      <c r="C2885" s="8">
        <f t="shared" si="1184"/>
        <v>9.0130952380952376</v>
      </c>
      <c r="D2885" s="25">
        <f t="shared" si="1194"/>
        <v>9.0233730158730161</v>
      </c>
      <c r="E2885" s="16">
        <f t="shared" si="1199"/>
        <v>9.0094047619047632</v>
      </c>
      <c r="F2885" s="8">
        <f t="shared" si="1213"/>
        <v>8.9163095238095238</v>
      </c>
      <c r="G2885" s="29">
        <f t="shared" si="1218"/>
        <v>8.8443531746031727</v>
      </c>
      <c r="H2885" s="16">
        <f t="shared" si="1185"/>
        <v>14.6</v>
      </c>
      <c r="I2885" s="17">
        <f t="shared" si="1186"/>
        <v>8.9</v>
      </c>
      <c r="J2885" s="18">
        <f t="shared" si="1187"/>
        <v>1.6</v>
      </c>
      <c r="K2885" s="61">
        <f t="shared" si="1188"/>
        <v>8.1</v>
      </c>
      <c r="AA2885" s="2"/>
      <c r="AC2885" s="62">
        <v>1975</v>
      </c>
      <c r="AD2885" s="15">
        <v>11.1</v>
      </c>
      <c r="AE2885" s="15">
        <v>12</v>
      </c>
      <c r="AF2885" s="15">
        <v>11.5</v>
      </c>
      <c r="AG2885" s="15">
        <v>9.8000000000000007</v>
      </c>
      <c r="AH2885" s="15">
        <v>8.1999999999999993</v>
      </c>
      <c r="AI2885" s="15">
        <v>7.5</v>
      </c>
      <c r="AJ2885" s="15">
        <v>7.1</v>
      </c>
      <c r="AK2885" s="15">
        <v>6.5</v>
      </c>
      <c r="AL2885" s="15">
        <v>8.3000000000000007</v>
      </c>
      <c r="AM2885" s="15">
        <v>8.4</v>
      </c>
      <c r="AN2885" s="15">
        <v>10.3</v>
      </c>
      <c r="AO2885" s="15">
        <v>11.2</v>
      </c>
      <c r="AP2885" s="21">
        <f t="shared" si="1196"/>
        <v>9.3250000000000011</v>
      </c>
      <c r="AR2885" s="22">
        <f t="shared" si="1197"/>
        <v>11.533333333333333</v>
      </c>
      <c r="AS2885" s="23">
        <f t="shared" si="1198"/>
        <v>7.0333333333333341</v>
      </c>
      <c r="AT2885" s="24">
        <f t="shared" si="1211"/>
        <v>8.9357323232323225</v>
      </c>
      <c r="BB2885" s="2">
        <f t="shared" si="1212"/>
        <v>1975</v>
      </c>
      <c r="BC2885" s="20" t="s">
        <v>108</v>
      </c>
      <c r="BD2885" s="15">
        <v>9.5</v>
      </c>
      <c r="BE2885" s="15">
        <v>10.4</v>
      </c>
      <c r="BF2885" s="15">
        <v>10.1</v>
      </c>
      <c r="BG2885" s="15">
        <v>7.8</v>
      </c>
      <c r="BH2885" s="15">
        <v>7.5</v>
      </c>
      <c r="BI2885" s="15">
        <v>5.2</v>
      </c>
      <c r="BJ2885" s="15">
        <v>5.6</v>
      </c>
      <c r="BK2885" s="15">
        <v>5.2</v>
      </c>
      <c r="BL2885" s="15">
        <v>6.9</v>
      </c>
      <c r="BM2885" s="15">
        <v>7.1</v>
      </c>
      <c r="BN2885" s="15">
        <v>9.6</v>
      </c>
      <c r="BO2885" s="15">
        <v>9.6999999999999993</v>
      </c>
      <c r="BP2885" s="21">
        <f t="shared" si="1208"/>
        <v>7.8833333333333329</v>
      </c>
      <c r="BR2885" s="22">
        <f t="shared" si="1209"/>
        <v>10</v>
      </c>
      <c r="BS2885" s="23">
        <f t="shared" si="1210"/>
        <v>5.333333333333333</v>
      </c>
      <c r="BT2885" s="24">
        <f t="shared" si="1219"/>
        <v>8.6949494949494959</v>
      </c>
      <c r="CB2885" s="2">
        <f t="shared" si="1189"/>
        <v>1975</v>
      </c>
      <c r="CC2885" s="20" t="s">
        <v>108</v>
      </c>
      <c r="CD2885" s="15">
        <v>12</v>
      </c>
      <c r="CE2885" s="15">
        <v>14.6</v>
      </c>
      <c r="CF2885" s="15">
        <v>12.9</v>
      </c>
      <c r="CG2885" s="15">
        <v>11.4</v>
      </c>
      <c r="CH2885" s="15">
        <v>11</v>
      </c>
      <c r="CI2885" s="15">
        <v>8.6</v>
      </c>
      <c r="CJ2885" s="15">
        <v>8.6</v>
      </c>
      <c r="CK2885" s="15">
        <v>8.4</v>
      </c>
      <c r="CL2885" s="15">
        <v>9.1999999999999993</v>
      </c>
      <c r="CM2885" s="15">
        <v>9.9</v>
      </c>
      <c r="CN2885" s="15">
        <v>11.4</v>
      </c>
      <c r="CO2885" s="15">
        <v>12.8</v>
      </c>
      <c r="CP2885" s="21">
        <f t="shared" si="1178"/>
        <v>10.9</v>
      </c>
      <c r="CR2885" s="22">
        <f t="shared" si="1179"/>
        <v>13.166666666666666</v>
      </c>
      <c r="CS2885" s="23">
        <f t="shared" si="1180"/>
        <v>8.5333333333333332</v>
      </c>
      <c r="CT2885" s="24">
        <f t="shared" si="1200"/>
        <v>10.422348484848486</v>
      </c>
      <c r="DB2885" s="2">
        <f t="shared" si="1190"/>
        <v>1975</v>
      </c>
      <c r="DC2885" s="20" t="s">
        <v>108</v>
      </c>
      <c r="DD2885" s="15">
        <v>12</v>
      </c>
      <c r="DE2885" s="15">
        <v>12.7</v>
      </c>
      <c r="DF2885" s="15">
        <v>11</v>
      </c>
      <c r="DG2885" s="15">
        <v>8.8000000000000007</v>
      </c>
      <c r="DH2885" s="15">
        <v>7.1</v>
      </c>
      <c r="DI2885" s="15">
        <v>6.1</v>
      </c>
      <c r="DJ2885" s="15">
        <v>5.6</v>
      </c>
      <c r="DK2885" s="15">
        <v>5.7</v>
      </c>
      <c r="DL2885" s="15">
        <v>7.7</v>
      </c>
      <c r="DM2885" s="15">
        <v>8.1999999999999993</v>
      </c>
      <c r="DN2885" s="15">
        <v>10.4</v>
      </c>
      <c r="DO2885" s="15">
        <v>11.7</v>
      </c>
      <c r="DP2885" s="21">
        <f t="shared" si="1181"/>
        <v>8.9166666666666679</v>
      </c>
      <c r="DR2885" s="22">
        <f t="shared" si="1182"/>
        <v>11.9</v>
      </c>
      <c r="DS2885" s="23">
        <f t="shared" si="1183"/>
        <v>5.8</v>
      </c>
      <c r="DT2885" s="24">
        <f t="shared" si="1201"/>
        <v>8.5916666666666668</v>
      </c>
      <c r="EB2885" s="2">
        <f t="shared" ref="EB2885:EB2916" si="1224">EB2884+1</f>
        <v>1975</v>
      </c>
      <c r="EC2885" s="20" t="s">
        <v>108</v>
      </c>
      <c r="ED2885" s="15">
        <v>12.2</v>
      </c>
      <c r="EE2885" s="15">
        <v>14.4</v>
      </c>
      <c r="EF2885" s="15">
        <v>12.9</v>
      </c>
      <c r="EG2885" s="15">
        <v>10.4</v>
      </c>
      <c r="EH2885" s="15">
        <v>9.6999999999999993</v>
      </c>
      <c r="EI2885" s="15">
        <v>7.8</v>
      </c>
      <c r="EJ2885" s="15">
        <v>7.9</v>
      </c>
      <c r="EK2885" s="15">
        <v>7.5</v>
      </c>
      <c r="EL2885" s="15">
        <v>8.8000000000000007</v>
      </c>
      <c r="EM2885" s="15">
        <v>9.6999999999999993</v>
      </c>
      <c r="EN2885" s="15">
        <v>11.9</v>
      </c>
      <c r="EO2885" s="15">
        <v>13.3</v>
      </c>
      <c r="EP2885" s="21">
        <f t="shared" si="1220"/>
        <v>10.541666666666666</v>
      </c>
      <c r="ER2885" s="22">
        <f t="shared" si="1221"/>
        <v>13.166666666666666</v>
      </c>
      <c r="ES2885" s="23">
        <f t="shared" si="1222"/>
        <v>7.7333333333333334</v>
      </c>
      <c r="ET2885" s="24">
        <f t="shared" si="1195"/>
        <v>10.289393939393939</v>
      </c>
      <c r="FB2885" s="2">
        <f t="shared" si="1223"/>
        <v>1975</v>
      </c>
      <c r="FC2885" s="20" t="s">
        <v>108</v>
      </c>
      <c r="FD2885" s="15">
        <v>7.9</v>
      </c>
      <c r="FE2885" s="15">
        <v>9.1999999999999993</v>
      </c>
      <c r="FF2885" s="15">
        <v>8.1</v>
      </c>
      <c r="FG2885" s="15">
        <v>4.5</v>
      </c>
      <c r="FH2885" s="15">
        <v>4.2</v>
      </c>
      <c r="FI2885" s="15">
        <v>1.6</v>
      </c>
      <c r="FJ2885" s="15">
        <v>3.6</v>
      </c>
      <c r="FK2885" s="15">
        <v>2.2999999999999998</v>
      </c>
      <c r="FL2885" s="15">
        <v>4.5999999999999996</v>
      </c>
      <c r="FM2885" s="15">
        <v>6.5</v>
      </c>
      <c r="FN2885" s="15">
        <v>8.4</v>
      </c>
      <c r="FO2885" s="15">
        <v>8.9</v>
      </c>
      <c r="FP2885" s="21">
        <f t="shared" si="1191"/>
        <v>5.8166666666666673</v>
      </c>
      <c r="FR2885" s="22">
        <f t="shared" si="1192"/>
        <v>8.4</v>
      </c>
      <c r="FS2885" s="23">
        <f t="shared" si="1193"/>
        <v>2.5</v>
      </c>
      <c r="FT2885" s="24">
        <f t="shared" si="1203"/>
        <v>6.3363636363636369</v>
      </c>
      <c r="GB2885" s="2">
        <f t="shared" si="1207"/>
        <v>1975</v>
      </c>
      <c r="GC2885" s="20" t="s">
        <v>108</v>
      </c>
      <c r="GD2885" s="15">
        <v>12.5</v>
      </c>
      <c r="GE2885" s="15">
        <v>13.1</v>
      </c>
      <c r="GF2885" s="15">
        <v>11.9</v>
      </c>
      <c r="GG2885" s="15">
        <v>9.1</v>
      </c>
      <c r="GH2885" s="15">
        <v>8.9</v>
      </c>
      <c r="GI2885" s="15">
        <v>6.3</v>
      </c>
      <c r="GJ2885" s="15">
        <v>7</v>
      </c>
      <c r="GK2885" s="15">
        <v>5.6</v>
      </c>
      <c r="GL2885" s="15">
        <v>7.9</v>
      </c>
      <c r="GM2885" s="15">
        <v>8.9</v>
      </c>
      <c r="GN2885" s="15">
        <v>11.1</v>
      </c>
      <c r="GO2885" s="15">
        <v>12.6</v>
      </c>
      <c r="GP2885" s="21">
        <f t="shared" si="1204"/>
        <v>9.5749999999999993</v>
      </c>
      <c r="GQ2885" s="2"/>
      <c r="GR2885" s="22">
        <f t="shared" si="1205"/>
        <v>12.5</v>
      </c>
      <c r="GS2885" s="23">
        <f t="shared" si="1206"/>
        <v>6.3</v>
      </c>
      <c r="GT2885" s="24">
        <f t="shared" si="1214"/>
        <v>9.6818181818181799</v>
      </c>
      <c r="GU2885" s="22">
        <f>AVERAGE(Sheet1!AR2885,Sheet1!BR2885,Sheet1!CR2885,Sheet1!DR2884,Sheet1!ER2885,Sheet1!FR2885,Sheet1!GR2885)</f>
        <v>11.685714285714285</v>
      </c>
      <c r="GV2885" s="23">
        <f>AVERAGE(Sheet1!AS2885,Sheet1!BS2885,Sheet1!CS2885,Sheet1!DS2884,Sheet1!ES2885,Sheet1!FS2885,Sheet1!GS2885)</f>
        <v>6.1285714285714272</v>
      </c>
      <c r="GW2885" s="22">
        <f t="shared" si="1215"/>
        <v>12.248556998557</v>
      </c>
      <c r="GX2885" s="23">
        <f t="shared" si="1216"/>
        <v>5.9766955266955275</v>
      </c>
      <c r="GY2885" s="24">
        <f>AVERAGE(Sheet1!$AP2885,Sheet1!$BP2885,Sheet1!$CP2885,Sheet1!$DP2884,Sheet1!$EP2885,Sheet1!$FP2885,Sheet1!$GP2885)</f>
        <v>9.0130952380952376</v>
      </c>
      <c r="GZ2885" s="24">
        <f t="shared" si="1217"/>
        <v>8.9819264069264069</v>
      </c>
    </row>
    <row r="2886" spans="2:208">
      <c r="B2886" s="7"/>
      <c r="C2886" s="8">
        <f t="shared" si="1184"/>
        <v>8.9035714285714285</v>
      </c>
      <c r="D2886" s="25">
        <f t="shared" si="1194"/>
        <v>8.994484126984128</v>
      </c>
      <c r="E2886" s="16">
        <f t="shared" si="1199"/>
        <v>9.010238095238094</v>
      </c>
      <c r="F2886" s="8">
        <f t="shared" si="1213"/>
        <v>8.9145238095238106</v>
      </c>
      <c r="G2886" s="29">
        <f t="shared" si="1218"/>
        <v>8.8379722222222199</v>
      </c>
      <c r="H2886" s="16">
        <f t="shared" si="1185"/>
        <v>15.8</v>
      </c>
      <c r="I2886" s="17">
        <f t="shared" si="1186"/>
        <v>8.8000000000000007</v>
      </c>
      <c r="J2886" s="18">
        <f t="shared" si="1187"/>
        <v>0.1</v>
      </c>
      <c r="K2886" s="61">
        <f t="shared" si="1188"/>
        <v>7.95</v>
      </c>
      <c r="AA2886" s="2"/>
      <c r="AC2886" s="62">
        <v>1976</v>
      </c>
      <c r="AD2886" s="15">
        <v>12.4</v>
      </c>
      <c r="AE2886" s="15">
        <v>12.8</v>
      </c>
      <c r="AF2886" s="15">
        <v>11.9</v>
      </c>
      <c r="AG2886" s="15">
        <v>10.199999999999999</v>
      </c>
      <c r="AH2886" s="15">
        <v>8.6</v>
      </c>
      <c r="AI2886" s="15">
        <v>7.3</v>
      </c>
      <c r="AJ2886" s="15">
        <v>6.1</v>
      </c>
      <c r="AK2886" s="15">
        <v>5.4</v>
      </c>
      <c r="AL2886" s="15">
        <v>7.2</v>
      </c>
      <c r="AM2886" s="15">
        <v>7.3</v>
      </c>
      <c r="AN2886" s="15">
        <v>10</v>
      </c>
      <c r="AO2886" s="15">
        <v>11</v>
      </c>
      <c r="AP2886" s="21">
        <f t="shared" si="1196"/>
        <v>9.1833333333333336</v>
      </c>
      <c r="AR2886" s="22">
        <f t="shared" si="1197"/>
        <v>12.366666666666667</v>
      </c>
      <c r="AS2886" s="23">
        <f t="shared" si="1198"/>
        <v>6.2666666666666657</v>
      </c>
      <c r="AT2886" s="24">
        <f t="shared" si="1211"/>
        <v>9.0077020202020215</v>
      </c>
      <c r="BB2886" s="2">
        <f t="shared" si="1212"/>
        <v>1976</v>
      </c>
      <c r="BC2886" s="20" t="s">
        <v>109</v>
      </c>
      <c r="BD2886" s="15">
        <v>10.7</v>
      </c>
      <c r="BE2886" s="15">
        <v>10.8</v>
      </c>
      <c r="BF2886" s="15">
        <v>9.6</v>
      </c>
      <c r="BG2886" s="15">
        <v>8.8000000000000007</v>
      </c>
      <c r="BH2886" s="15">
        <v>8.1999999999999993</v>
      </c>
      <c r="BI2886" s="15">
        <v>4.5999999999999996</v>
      </c>
      <c r="BJ2886" s="15">
        <v>5.4</v>
      </c>
      <c r="BK2886" s="15">
        <v>3.5</v>
      </c>
      <c r="BL2886" s="15">
        <v>4.5</v>
      </c>
      <c r="BM2886" s="15">
        <v>5.0999999999999996</v>
      </c>
      <c r="BN2886" s="15">
        <v>8.5</v>
      </c>
      <c r="BO2886" s="15">
        <v>9.9</v>
      </c>
      <c r="BP2886" s="21">
        <f t="shared" si="1208"/>
        <v>7.4666666666666677</v>
      </c>
      <c r="BR2886" s="22">
        <f t="shared" si="1209"/>
        <v>10.366666666666667</v>
      </c>
      <c r="BS2886" s="23">
        <f t="shared" si="1210"/>
        <v>4.5</v>
      </c>
      <c r="BT2886" s="24">
        <f t="shared" si="1219"/>
        <v>8.5297979797979799</v>
      </c>
      <c r="CB2886" s="2">
        <f t="shared" si="1189"/>
        <v>1976</v>
      </c>
      <c r="CC2886" s="20" t="s">
        <v>109</v>
      </c>
      <c r="CD2886" s="15">
        <v>13.7</v>
      </c>
      <c r="CE2886" s="15">
        <v>15</v>
      </c>
      <c r="CF2886" s="15">
        <v>13.6</v>
      </c>
      <c r="CG2886" s="15">
        <v>12.3</v>
      </c>
      <c r="CH2886" s="15">
        <v>10.9</v>
      </c>
      <c r="CI2886" s="15">
        <v>9</v>
      </c>
      <c r="CJ2886" s="15">
        <v>8.1999999999999993</v>
      </c>
      <c r="CK2886" s="15">
        <v>7.5</v>
      </c>
      <c r="CL2886" s="15">
        <v>8.3000000000000007</v>
      </c>
      <c r="CM2886" s="15">
        <v>8.9</v>
      </c>
      <c r="CN2886" s="15">
        <v>11</v>
      </c>
      <c r="CO2886" s="15">
        <v>12.1</v>
      </c>
      <c r="CP2886" s="21">
        <f t="shared" si="1178"/>
        <v>10.875</v>
      </c>
      <c r="CR2886" s="22">
        <f t="shared" si="1179"/>
        <v>14.1</v>
      </c>
      <c r="CS2886" s="23">
        <f t="shared" si="1180"/>
        <v>8.2333333333333325</v>
      </c>
      <c r="CT2886" s="24">
        <f t="shared" si="1200"/>
        <v>10.477651515151516</v>
      </c>
      <c r="DB2886" s="2">
        <f t="shared" si="1190"/>
        <v>1976</v>
      </c>
      <c r="DC2886" s="20" t="s">
        <v>109</v>
      </c>
      <c r="DD2886" s="15">
        <v>12.7</v>
      </c>
      <c r="DE2886" s="15">
        <v>13.2</v>
      </c>
      <c r="DF2886" s="15">
        <v>11.8</v>
      </c>
      <c r="DG2886" s="15">
        <v>10.1</v>
      </c>
      <c r="DH2886" s="15">
        <v>7</v>
      </c>
      <c r="DI2886" s="15">
        <v>5.9</v>
      </c>
      <c r="DJ2886" s="15">
        <v>3.9</v>
      </c>
      <c r="DK2886" s="15">
        <v>4.5999999999999996</v>
      </c>
      <c r="DL2886" s="15">
        <v>6.3</v>
      </c>
      <c r="DM2886" s="15">
        <v>7.1</v>
      </c>
      <c r="DN2886" s="15">
        <v>9.8000000000000007</v>
      </c>
      <c r="DO2886" s="15">
        <v>11.1</v>
      </c>
      <c r="DP2886" s="21">
        <f t="shared" si="1181"/>
        <v>8.6249999999999982</v>
      </c>
      <c r="DR2886" s="22">
        <f t="shared" si="1182"/>
        <v>12.566666666666668</v>
      </c>
      <c r="DS2886" s="23">
        <f t="shared" si="1183"/>
        <v>4.8</v>
      </c>
      <c r="DT2886" s="24">
        <f t="shared" si="1201"/>
        <v>8.6424242424242426</v>
      </c>
      <c r="EB2886" s="2">
        <f t="shared" si="1224"/>
        <v>1976</v>
      </c>
      <c r="EC2886" s="20" t="s">
        <v>109</v>
      </c>
      <c r="ED2886" s="15">
        <v>14.5</v>
      </c>
      <c r="EE2886" s="15">
        <v>15.8</v>
      </c>
      <c r="EF2886" s="15">
        <v>14.7</v>
      </c>
      <c r="EG2886" s="15">
        <v>12.1</v>
      </c>
      <c r="EH2886" s="15">
        <v>9.4</v>
      </c>
      <c r="EI2886" s="15">
        <v>8.1999999999999993</v>
      </c>
      <c r="EJ2886" s="15">
        <v>6.4</v>
      </c>
      <c r="EK2886" s="15">
        <v>6.6</v>
      </c>
      <c r="EL2886" s="15">
        <v>8.6</v>
      </c>
      <c r="EM2886" s="15">
        <v>8.8000000000000007</v>
      </c>
      <c r="EN2886" s="15">
        <v>11</v>
      </c>
      <c r="EO2886" s="15">
        <v>11.9</v>
      </c>
      <c r="EP2886" s="21">
        <f t="shared" si="1220"/>
        <v>10.666666666666666</v>
      </c>
      <c r="ER2886" s="22">
        <f t="shared" si="1221"/>
        <v>15</v>
      </c>
      <c r="ES2886" s="23">
        <f t="shared" si="1222"/>
        <v>7.0666666666666664</v>
      </c>
      <c r="ET2886" s="24">
        <f t="shared" si="1195"/>
        <v>10.399242424242424</v>
      </c>
      <c r="FB2886" s="2">
        <f t="shared" si="1223"/>
        <v>1976</v>
      </c>
      <c r="FC2886" s="20" t="s">
        <v>109</v>
      </c>
      <c r="FD2886" s="15">
        <v>9.6999999999999993</v>
      </c>
      <c r="FE2886" s="15">
        <v>11.2</v>
      </c>
      <c r="FF2886" s="15">
        <v>9.9</v>
      </c>
      <c r="FG2886" s="15">
        <v>5.8</v>
      </c>
      <c r="FH2886" s="15">
        <v>3.2</v>
      </c>
      <c r="FI2886" s="15">
        <v>2.4</v>
      </c>
      <c r="FJ2886" s="15">
        <v>0.1</v>
      </c>
      <c r="FK2886" s="15">
        <v>2</v>
      </c>
      <c r="FL2886" s="15">
        <v>3.4</v>
      </c>
      <c r="FM2886" s="15">
        <v>3.9</v>
      </c>
      <c r="FN2886" s="15">
        <v>7.2</v>
      </c>
      <c r="FO2886" s="15">
        <v>8.5</v>
      </c>
      <c r="FP2886" s="21">
        <f t="shared" si="1191"/>
        <v>5.6083333333333334</v>
      </c>
      <c r="FR2886" s="22">
        <f t="shared" si="1192"/>
        <v>10.266666666666666</v>
      </c>
      <c r="FS2886" s="23">
        <f t="shared" si="1193"/>
        <v>1.5</v>
      </c>
      <c r="FT2886" s="24">
        <f t="shared" si="1203"/>
        <v>6.2719696969696974</v>
      </c>
      <c r="GB2886" s="2">
        <f t="shared" si="1207"/>
        <v>1976</v>
      </c>
      <c r="GC2886" s="20" t="s">
        <v>109</v>
      </c>
      <c r="GD2886" s="15">
        <v>13.8</v>
      </c>
      <c r="GE2886" s="15">
        <v>14.6</v>
      </c>
      <c r="GF2886" s="15">
        <v>13.4</v>
      </c>
      <c r="GG2886" s="15">
        <v>11.2</v>
      </c>
      <c r="GH2886" s="15">
        <v>8.4</v>
      </c>
      <c r="GI2886" s="15">
        <v>6.7</v>
      </c>
      <c r="GJ2886" s="15">
        <v>5.2</v>
      </c>
      <c r="GK2886" s="15">
        <v>5.7</v>
      </c>
      <c r="GL2886" s="15">
        <v>6.8</v>
      </c>
      <c r="GM2886" s="15">
        <v>7.7</v>
      </c>
      <c r="GN2886" s="15">
        <v>10.3</v>
      </c>
      <c r="GO2886" s="15">
        <v>11.5</v>
      </c>
      <c r="GP2886" s="21">
        <f t="shared" si="1204"/>
        <v>9.6083333333333325</v>
      </c>
      <c r="GQ2886" s="2"/>
      <c r="GR2886" s="22">
        <f t="shared" si="1205"/>
        <v>13.933333333333332</v>
      </c>
      <c r="GS2886" s="23">
        <f t="shared" si="1206"/>
        <v>5.8666666666666671</v>
      </c>
      <c r="GT2886" s="24">
        <f t="shared" si="1214"/>
        <v>9.7204545454545439</v>
      </c>
      <c r="GU2886" s="22">
        <f>AVERAGE(Sheet1!AR2886,Sheet1!BR2886,Sheet1!CR2886,Sheet1!DR2885,Sheet1!ER2886,Sheet1!FR2886,Sheet1!GR2886)</f>
        <v>12.561904761904762</v>
      </c>
      <c r="GV2886" s="23">
        <f>AVERAGE(Sheet1!AS2886,Sheet1!BS2886,Sheet1!CS2886,Sheet1!DS2885,Sheet1!ES2886,Sheet1!FS2886,Sheet1!GS2886)</f>
        <v>5.6047619047619053</v>
      </c>
      <c r="GW2886" s="22">
        <f t="shared" si="1215"/>
        <v>12.390548340548342</v>
      </c>
      <c r="GX2886" s="23">
        <f t="shared" si="1216"/>
        <v>5.9173881673881681</v>
      </c>
      <c r="GY2886" s="24">
        <f>AVERAGE(Sheet1!$AP2886,Sheet1!$BP2886,Sheet1!$CP2886,Sheet1!$DP2885,Sheet1!$EP2886,Sheet1!$FP2886,Sheet1!$GP2886)</f>
        <v>8.9035714285714285</v>
      </c>
      <c r="GZ2886" s="24">
        <f t="shared" si="1217"/>
        <v>8.999783549783551</v>
      </c>
    </row>
    <row r="2887" spans="2:208">
      <c r="B2887" s="7"/>
      <c r="C2887" s="8">
        <f t="shared" si="1184"/>
        <v>8.6630952380952362</v>
      </c>
      <c r="D2887" s="25">
        <f t="shared" si="1194"/>
        <v>8.9478571428571421</v>
      </c>
      <c r="E2887" s="16">
        <f t="shared" si="1199"/>
        <v>8.9835714285714285</v>
      </c>
      <c r="F2887" s="8">
        <f t="shared" si="1213"/>
        <v>8.9260416666666664</v>
      </c>
      <c r="G2887" s="29">
        <f t="shared" si="1218"/>
        <v>8.8365198412698405</v>
      </c>
      <c r="H2887" s="16">
        <f t="shared" si="1185"/>
        <v>15</v>
      </c>
      <c r="I2887" s="17">
        <f t="shared" si="1186"/>
        <v>8.8000000000000007</v>
      </c>
      <c r="J2887" s="18">
        <f t="shared" si="1187"/>
        <v>1</v>
      </c>
      <c r="K2887" s="61">
        <f t="shared" si="1188"/>
        <v>8</v>
      </c>
      <c r="AA2887" s="2"/>
      <c r="AC2887" s="62">
        <v>1977</v>
      </c>
      <c r="AD2887" s="15">
        <v>12.7</v>
      </c>
      <c r="AE2887" s="15">
        <v>11.9</v>
      </c>
      <c r="AF2887" s="15">
        <v>12.6</v>
      </c>
      <c r="AG2887" s="15">
        <v>9.3000000000000007</v>
      </c>
      <c r="AH2887" s="15">
        <v>8.4</v>
      </c>
      <c r="AI2887" s="15">
        <v>7.3</v>
      </c>
      <c r="AJ2887" s="15">
        <v>5.9</v>
      </c>
      <c r="AK2887" s="15">
        <v>6.8</v>
      </c>
      <c r="AL2887" s="15">
        <v>7</v>
      </c>
      <c r="AM2887" s="15">
        <v>8.5</v>
      </c>
      <c r="AN2887" s="15">
        <v>8.6999999999999993</v>
      </c>
      <c r="AO2887" s="15">
        <v>10.199999999999999</v>
      </c>
      <c r="AP2887" s="21">
        <f t="shared" si="1196"/>
        <v>9.1083333333333325</v>
      </c>
      <c r="AR2887" s="22">
        <f t="shared" si="1197"/>
        <v>12.4</v>
      </c>
      <c r="AS2887" s="23">
        <f t="shared" si="1198"/>
        <v>6.666666666666667</v>
      </c>
      <c r="AT2887" s="24">
        <f t="shared" si="1211"/>
        <v>9.0622474747474762</v>
      </c>
      <c r="BB2887" s="2">
        <f t="shared" si="1212"/>
        <v>1977</v>
      </c>
      <c r="BC2887" s="20" t="s">
        <v>110</v>
      </c>
      <c r="BD2887" s="15">
        <v>10.9</v>
      </c>
      <c r="BE2887" s="15">
        <v>10</v>
      </c>
      <c r="BF2887" s="15">
        <v>10.6</v>
      </c>
      <c r="BG2887" s="15">
        <v>8.6999999999999993</v>
      </c>
      <c r="BH2887" s="15">
        <v>6.2</v>
      </c>
      <c r="BI2887" s="15">
        <v>4.5999999999999996</v>
      </c>
      <c r="BJ2887" s="15">
        <v>4.9000000000000004</v>
      </c>
      <c r="BK2887" s="15">
        <v>6</v>
      </c>
      <c r="BL2887" s="15">
        <v>4.4000000000000004</v>
      </c>
      <c r="BM2887" s="15">
        <v>7</v>
      </c>
      <c r="BN2887" s="15">
        <v>8.1</v>
      </c>
      <c r="BO2887" s="15">
        <v>8.6</v>
      </c>
      <c r="BP2887" s="21">
        <f t="shared" si="1208"/>
        <v>7.5</v>
      </c>
      <c r="BR2887" s="22">
        <f t="shared" si="1209"/>
        <v>10.5</v>
      </c>
      <c r="BS2887" s="23">
        <f t="shared" si="1210"/>
        <v>5.166666666666667</v>
      </c>
      <c r="BT2887" s="24">
        <f t="shared" si="1219"/>
        <v>8.3525252525252522</v>
      </c>
      <c r="CB2887" s="2">
        <f t="shared" si="1189"/>
        <v>1977</v>
      </c>
      <c r="CC2887" s="20" t="s">
        <v>110</v>
      </c>
      <c r="CD2887" s="15">
        <v>13.3</v>
      </c>
      <c r="CE2887" s="15">
        <v>14</v>
      </c>
      <c r="CF2887" s="15">
        <v>13.3</v>
      </c>
      <c r="CG2887" s="15">
        <v>11.8</v>
      </c>
      <c r="CH2887" s="15">
        <v>9.8000000000000007</v>
      </c>
      <c r="CI2887" s="15">
        <v>8.9</v>
      </c>
      <c r="CJ2887" s="15">
        <v>7.3</v>
      </c>
      <c r="CK2887" s="15">
        <v>9.1999999999999993</v>
      </c>
      <c r="CL2887" s="15">
        <v>7.9</v>
      </c>
      <c r="CM2887" s="15">
        <v>9.6999999999999993</v>
      </c>
      <c r="CN2887" s="15">
        <v>9.6</v>
      </c>
      <c r="CO2887" s="15">
        <v>11.5</v>
      </c>
      <c r="CP2887" s="21">
        <f t="shared" si="1178"/>
        <v>10.525</v>
      </c>
      <c r="CR2887" s="22">
        <f t="shared" si="1179"/>
        <v>13.533333333333333</v>
      </c>
      <c r="CS2887" s="23">
        <f t="shared" si="1180"/>
        <v>8.4666666666666668</v>
      </c>
      <c r="CT2887" s="24">
        <f t="shared" si="1200"/>
        <v>10.481439393939395</v>
      </c>
      <c r="DB2887" s="2">
        <f t="shared" si="1190"/>
        <v>1977</v>
      </c>
      <c r="DC2887" s="20" t="s">
        <v>110</v>
      </c>
      <c r="DD2887" s="15">
        <v>12.9</v>
      </c>
      <c r="DE2887" s="15">
        <v>12.6</v>
      </c>
      <c r="DF2887" s="15">
        <v>12.8</v>
      </c>
      <c r="DG2887" s="15">
        <v>9.1999999999999993</v>
      </c>
      <c r="DH2887" s="15">
        <v>6.5</v>
      </c>
      <c r="DI2887" s="15">
        <v>5.2</v>
      </c>
      <c r="DJ2887" s="15">
        <v>3.8</v>
      </c>
      <c r="DK2887" s="15">
        <v>5.6</v>
      </c>
      <c r="DL2887" s="15">
        <v>5.7</v>
      </c>
      <c r="DM2887" s="15">
        <v>9.1</v>
      </c>
      <c r="DN2887" s="15">
        <v>9.3000000000000007</v>
      </c>
      <c r="DO2887" s="15">
        <v>10.7</v>
      </c>
      <c r="DP2887" s="21">
        <f t="shared" si="1181"/>
        <v>8.6166666666666654</v>
      </c>
      <c r="DR2887" s="22">
        <f t="shared" si="1182"/>
        <v>12.766666666666666</v>
      </c>
      <c r="DS2887" s="23">
        <f t="shared" si="1183"/>
        <v>4.8666666666666663</v>
      </c>
      <c r="DT2887" s="24">
        <f t="shared" si="1201"/>
        <v>8.6734848484848488</v>
      </c>
      <c r="EB2887" s="2">
        <f t="shared" si="1224"/>
        <v>1977</v>
      </c>
      <c r="EC2887" s="20" t="s">
        <v>110</v>
      </c>
      <c r="ED2887" s="15">
        <v>13.8</v>
      </c>
      <c r="EE2887" s="15">
        <v>15</v>
      </c>
      <c r="EF2887" s="15">
        <v>14.2</v>
      </c>
      <c r="EG2887" s="15">
        <v>10.4</v>
      </c>
      <c r="EH2887" s="15">
        <v>9.5</v>
      </c>
      <c r="EI2887" s="15">
        <v>7.6</v>
      </c>
      <c r="EJ2887" s="15">
        <v>6.1</v>
      </c>
      <c r="EK2887" s="15">
        <v>7.3</v>
      </c>
      <c r="EL2887" s="15">
        <v>7.7</v>
      </c>
      <c r="EM2887" s="15">
        <v>9.1</v>
      </c>
      <c r="EN2887" s="15">
        <v>9.8000000000000007</v>
      </c>
      <c r="EO2887" s="15">
        <v>11.8</v>
      </c>
      <c r="EP2887" s="21">
        <f t="shared" si="1220"/>
        <v>10.191666666666665</v>
      </c>
      <c r="ER2887" s="22">
        <f t="shared" si="1221"/>
        <v>14.333333333333334</v>
      </c>
      <c r="ES2887" s="23">
        <f t="shared" si="1222"/>
        <v>7</v>
      </c>
      <c r="ET2887" s="24">
        <f t="shared" si="1195"/>
        <v>10.43030303030303</v>
      </c>
      <c r="FB2887" s="2">
        <f t="shared" si="1223"/>
        <v>1977</v>
      </c>
      <c r="FC2887" s="20" t="s">
        <v>110</v>
      </c>
      <c r="FD2887" s="15">
        <v>10.3</v>
      </c>
      <c r="FE2887" s="15">
        <v>9.4</v>
      </c>
      <c r="FF2887" s="15">
        <v>9.9</v>
      </c>
      <c r="FG2887" s="15">
        <v>5.5</v>
      </c>
      <c r="FH2887" s="15">
        <v>3.9</v>
      </c>
      <c r="FI2887" s="15">
        <v>1.8</v>
      </c>
      <c r="FJ2887" s="15">
        <v>1</v>
      </c>
      <c r="FK2887" s="15">
        <v>3.1</v>
      </c>
      <c r="FL2887" s="15">
        <v>3</v>
      </c>
      <c r="FM2887" s="15">
        <v>4.7</v>
      </c>
      <c r="FN2887" s="15">
        <v>6.2</v>
      </c>
      <c r="FO2887" s="15">
        <v>7.5</v>
      </c>
      <c r="FP2887" s="21">
        <f t="shared" si="1191"/>
        <v>5.5250000000000012</v>
      </c>
      <c r="FR2887" s="22">
        <f t="shared" si="1192"/>
        <v>9.8666666666666671</v>
      </c>
      <c r="FS2887" s="23">
        <f t="shared" si="1193"/>
        <v>1.9666666666666668</v>
      </c>
      <c r="FT2887" s="24">
        <f t="shared" si="1203"/>
        <v>6.1583333333333341</v>
      </c>
      <c r="GB2887" s="2">
        <f t="shared" si="1207"/>
        <v>1977</v>
      </c>
      <c r="GC2887" s="20" t="s">
        <v>110</v>
      </c>
      <c r="GD2887" s="15">
        <v>13.4</v>
      </c>
      <c r="GE2887" s="15">
        <v>13.2</v>
      </c>
      <c r="GF2887" s="15">
        <v>13.7</v>
      </c>
      <c r="GG2887" s="15">
        <v>9.9</v>
      </c>
      <c r="GH2887" s="15">
        <v>8.1999999999999993</v>
      </c>
      <c r="GI2887" s="15">
        <v>5.8</v>
      </c>
      <c r="GJ2887" s="15">
        <v>4.5</v>
      </c>
      <c r="GK2887" s="15">
        <v>6.2</v>
      </c>
      <c r="GL2887" s="15">
        <v>6.3</v>
      </c>
      <c r="GM2887" s="15">
        <v>8.6999999999999993</v>
      </c>
      <c r="GN2887" s="15">
        <v>9.1999999999999993</v>
      </c>
      <c r="GO2887" s="15">
        <v>10.9</v>
      </c>
      <c r="GP2887" s="21">
        <f t="shared" si="1204"/>
        <v>9.1666666666666661</v>
      </c>
      <c r="GQ2887" s="2"/>
      <c r="GR2887" s="22">
        <f t="shared" si="1205"/>
        <v>13.433333333333332</v>
      </c>
      <c r="GS2887" s="23">
        <f t="shared" si="1206"/>
        <v>5.5</v>
      </c>
      <c r="GT2887" s="24">
        <f t="shared" si="1214"/>
        <v>9.7234848484848495</v>
      </c>
      <c r="GU2887" s="22">
        <f>AVERAGE(Sheet1!AR2887,Sheet1!BR2887,Sheet1!CR2887,Sheet1!DR2886,Sheet1!ER2887,Sheet1!FR2887,Sheet1!GR2887)</f>
        <v>12.376190476190477</v>
      </c>
      <c r="GV2887" s="23">
        <f>AVERAGE(Sheet1!AS2887,Sheet1!BS2887,Sheet1!CS2887,Sheet1!DS2886,Sheet1!ES2887,Sheet1!FS2887,Sheet1!GS2887)</f>
        <v>5.6523809523809527</v>
      </c>
      <c r="GW2887" s="22">
        <f t="shared" si="1215"/>
        <v>12.413924963924963</v>
      </c>
      <c r="GX2887" s="23">
        <f t="shared" si="1216"/>
        <v>5.9130591630591631</v>
      </c>
      <c r="GY2887" s="24">
        <f>AVERAGE(Sheet1!$AP2887,Sheet1!$BP2887,Sheet1!$CP2887,Sheet1!$DP2886,Sheet1!$EP2887,Sheet1!$FP2887,Sheet1!$GP2887)</f>
        <v>8.6630952380952362</v>
      </c>
      <c r="GZ2887" s="24">
        <f t="shared" si="1217"/>
        <v>8.9786796536796523</v>
      </c>
    </row>
    <row r="2888" spans="2:208">
      <c r="B2888" s="7"/>
      <c r="C2888" s="8">
        <f t="shared" si="1184"/>
        <v>8.8095238095238102</v>
      </c>
      <c r="D2888" s="25">
        <f t="shared" si="1194"/>
        <v>8.8880952380952376</v>
      </c>
      <c r="E2888" s="16">
        <f t="shared" si="1199"/>
        <v>8.9774007936507942</v>
      </c>
      <c r="F2888" s="8">
        <f t="shared" si="1213"/>
        <v>8.9429166666666671</v>
      </c>
      <c r="G2888" s="29">
        <f t="shared" si="1218"/>
        <v>8.8243055555555543</v>
      </c>
      <c r="H2888" s="16">
        <f t="shared" si="1185"/>
        <v>13.6</v>
      </c>
      <c r="I2888" s="17">
        <f t="shared" si="1186"/>
        <v>9.3000000000000007</v>
      </c>
      <c r="J2888" s="18">
        <f t="shared" si="1187"/>
        <v>1.5</v>
      </c>
      <c r="K2888" s="61">
        <f t="shared" si="1188"/>
        <v>7.55</v>
      </c>
      <c r="AA2888" s="2"/>
      <c r="AC2888" s="62">
        <v>1978</v>
      </c>
      <c r="AD2888" s="15">
        <v>11.2</v>
      </c>
      <c r="AE2888" s="15">
        <v>11.4</v>
      </c>
      <c r="AF2888" s="15">
        <v>10.8</v>
      </c>
      <c r="AG2888" s="15">
        <v>10.1</v>
      </c>
      <c r="AH2888" s="15">
        <v>9.6</v>
      </c>
      <c r="AI2888" s="15">
        <v>6.9</v>
      </c>
      <c r="AJ2888" s="15">
        <v>5.5</v>
      </c>
      <c r="AK2888" s="15">
        <v>5.8</v>
      </c>
      <c r="AL2888" s="15">
        <v>7.8</v>
      </c>
      <c r="AM2888" s="15">
        <v>8.1999999999999993</v>
      </c>
      <c r="AN2888" s="15">
        <v>9.5</v>
      </c>
      <c r="AO2888" s="15">
        <v>10.7</v>
      </c>
      <c r="AP2888" s="21">
        <f t="shared" si="1196"/>
        <v>8.9583333333333339</v>
      </c>
      <c r="AR2888" s="22">
        <f t="shared" si="1197"/>
        <v>11.133333333333335</v>
      </c>
      <c r="AS2888" s="23">
        <f t="shared" si="1198"/>
        <v>6.0666666666666664</v>
      </c>
      <c r="AT2888" s="24">
        <f t="shared" si="1211"/>
        <v>9.0895202020202035</v>
      </c>
      <c r="BB2888" s="2">
        <f t="shared" si="1212"/>
        <v>1978</v>
      </c>
      <c r="BC2888" s="20" t="s">
        <v>111</v>
      </c>
      <c r="BD2888" s="15">
        <v>9.6</v>
      </c>
      <c r="BE2888" s="15">
        <v>9.5</v>
      </c>
      <c r="BF2888" s="15">
        <v>9.1</v>
      </c>
      <c r="BG2888" s="15">
        <v>7.6</v>
      </c>
      <c r="BH2888" s="15">
        <v>7</v>
      </c>
      <c r="BI2888" s="15">
        <v>2.9</v>
      </c>
      <c r="BJ2888" s="15">
        <v>4.3</v>
      </c>
      <c r="BK2888" s="15">
        <v>5.2</v>
      </c>
      <c r="BL2888" s="15">
        <v>6.8</v>
      </c>
      <c r="BM2888" s="15">
        <v>8</v>
      </c>
      <c r="BN2888" s="15">
        <v>8.5</v>
      </c>
      <c r="BO2888" s="15">
        <v>9.9</v>
      </c>
      <c r="BP2888" s="21">
        <f t="shared" si="1208"/>
        <v>7.3666666666666671</v>
      </c>
      <c r="BR2888" s="22">
        <f t="shared" si="1209"/>
        <v>9.4</v>
      </c>
      <c r="BS2888" s="23">
        <f t="shared" si="1210"/>
        <v>4.1333333333333329</v>
      </c>
      <c r="BT2888" s="24">
        <f t="shared" si="1219"/>
        <v>8.1654040404040416</v>
      </c>
      <c r="CB2888" s="2">
        <f t="shared" si="1189"/>
        <v>1978</v>
      </c>
      <c r="CC2888" s="20" t="s">
        <v>111</v>
      </c>
      <c r="CD2888" s="15">
        <v>12.4</v>
      </c>
      <c r="CE2888" s="15">
        <v>12.7</v>
      </c>
      <c r="CF2888" s="15">
        <v>12.9</v>
      </c>
      <c r="CG2888" s="15">
        <v>11.5</v>
      </c>
      <c r="CH2888" s="15">
        <v>11.5</v>
      </c>
      <c r="CI2888" s="15">
        <v>9.3000000000000007</v>
      </c>
      <c r="CJ2888" s="15">
        <v>8.3000000000000007</v>
      </c>
      <c r="CK2888" s="15">
        <v>7.9</v>
      </c>
      <c r="CL2888" s="15">
        <v>9.3000000000000007</v>
      </c>
      <c r="CM2888" s="15">
        <v>10.199999999999999</v>
      </c>
      <c r="CN2888" s="15">
        <v>11.2</v>
      </c>
      <c r="CO2888" s="15">
        <v>12.1</v>
      </c>
      <c r="CP2888" s="21">
        <f t="shared" ref="CP2888:CP2919" si="1225">SUM(CD2888:CO2888)/12</f>
        <v>10.775</v>
      </c>
      <c r="CR2888" s="22">
        <f t="shared" ref="CR2888:CR2919" si="1226">SUM(CD2888+CE2888+CF2888)/3</f>
        <v>12.666666666666666</v>
      </c>
      <c r="CS2888" s="23">
        <f t="shared" ref="CS2888:CS2919" si="1227">SUM(CI2888+CJ2888+CK2888)/3</f>
        <v>8.5</v>
      </c>
      <c r="CT2888" s="24">
        <f t="shared" si="1200"/>
        <v>10.53068181818182</v>
      </c>
      <c r="DB2888" s="2">
        <f t="shared" si="1190"/>
        <v>1978</v>
      </c>
      <c r="DC2888" s="20" t="s">
        <v>111</v>
      </c>
      <c r="DD2888" s="15">
        <v>11.8</v>
      </c>
      <c r="DE2888" s="15">
        <v>11.7</v>
      </c>
      <c r="DF2888" s="15">
        <v>10.8</v>
      </c>
      <c r="DG2888" s="15">
        <v>9.5</v>
      </c>
      <c r="DH2888" s="15">
        <v>9</v>
      </c>
      <c r="DI2888" s="15">
        <v>5.6</v>
      </c>
      <c r="DJ2888" s="15">
        <v>3.8</v>
      </c>
      <c r="DK2888" s="15">
        <v>5.0999999999999996</v>
      </c>
      <c r="DL2888" s="15">
        <v>7.2</v>
      </c>
      <c r="DM2888" s="15">
        <v>8.6999999999999993</v>
      </c>
      <c r="DN2888" s="15">
        <v>9.9</v>
      </c>
      <c r="DO2888" s="15">
        <v>11.4</v>
      </c>
      <c r="DP2888" s="21">
        <f t="shared" ref="DP2888:DP2919" si="1228">SUM(DD2888:DO2888)/12</f>
        <v>8.7083333333333339</v>
      </c>
      <c r="DR2888" s="22">
        <f t="shared" ref="DR2888:DR2919" si="1229">SUM(DD2888+DE2888+DF2888)/3</f>
        <v>11.433333333333332</v>
      </c>
      <c r="DS2888" s="23">
        <f t="shared" ref="DS2888:DS2919" si="1230">SUM(DI2888+DJ2888+DK2888)/3</f>
        <v>4.833333333333333</v>
      </c>
      <c r="DT2888" s="24">
        <f t="shared" si="1201"/>
        <v>8.712121212121211</v>
      </c>
      <c r="EB2888" s="2">
        <f t="shared" si="1224"/>
        <v>1978</v>
      </c>
      <c r="EC2888" s="20" t="s">
        <v>111</v>
      </c>
      <c r="ED2888" s="15">
        <v>13.1</v>
      </c>
      <c r="EE2888" s="15">
        <v>13.2</v>
      </c>
      <c r="EF2888" s="15">
        <v>13.6</v>
      </c>
      <c r="EG2888" s="15">
        <v>11.5</v>
      </c>
      <c r="EH2888" s="15">
        <v>10.9</v>
      </c>
      <c r="EI2888" s="15">
        <v>9</v>
      </c>
      <c r="EJ2888" s="15">
        <v>6.4</v>
      </c>
      <c r="EK2888" s="15">
        <v>6.1</v>
      </c>
      <c r="EL2888" s="15">
        <v>8.4</v>
      </c>
      <c r="EM2888" s="15">
        <v>9.1</v>
      </c>
      <c r="EN2888" s="15">
        <v>10.9</v>
      </c>
      <c r="EO2888" s="15">
        <v>12</v>
      </c>
      <c r="EP2888" s="21">
        <f t="shared" si="1220"/>
        <v>10.35</v>
      </c>
      <c r="ER2888" s="22">
        <f t="shared" si="1221"/>
        <v>13.299999999999999</v>
      </c>
      <c r="ES2888" s="23">
        <f t="shared" si="1222"/>
        <v>7.166666666666667</v>
      </c>
      <c r="ET2888" s="24">
        <f t="shared" si="1195"/>
        <v>10.459848484848486</v>
      </c>
      <c r="FB2888" s="2">
        <f t="shared" si="1223"/>
        <v>1978</v>
      </c>
      <c r="FC2888" s="20" t="s">
        <v>111</v>
      </c>
      <c r="FD2888" s="15">
        <v>9.3000000000000007</v>
      </c>
      <c r="FE2888" s="15">
        <v>10.4</v>
      </c>
      <c r="FF2888" s="15">
        <v>9.5</v>
      </c>
      <c r="FG2888" s="15">
        <v>6.2</v>
      </c>
      <c r="FH2888" s="15">
        <v>6.8</v>
      </c>
      <c r="FI2888" s="15">
        <v>3.6</v>
      </c>
      <c r="FJ2888" s="15">
        <v>1.5</v>
      </c>
      <c r="FK2888" s="15">
        <v>2</v>
      </c>
      <c r="FL2888" s="15">
        <v>4</v>
      </c>
      <c r="FM2888" s="15">
        <v>5.6</v>
      </c>
      <c r="FN2888" s="15">
        <v>7.5</v>
      </c>
      <c r="FO2888" s="15">
        <v>8.3000000000000007</v>
      </c>
      <c r="FP2888" s="21">
        <f t="shared" si="1191"/>
        <v>6.2250000000000005</v>
      </c>
      <c r="FR2888" s="22">
        <f t="shared" si="1192"/>
        <v>9.7333333333333343</v>
      </c>
      <c r="FS2888" s="23">
        <f t="shared" si="1193"/>
        <v>2.3666666666666667</v>
      </c>
      <c r="FT2888" s="24">
        <f t="shared" si="1203"/>
        <v>6.125757575757576</v>
      </c>
      <c r="GB2888" s="2">
        <f t="shared" si="1207"/>
        <v>1978</v>
      </c>
      <c r="GC2888" s="20" t="s">
        <v>111</v>
      </c>
      <c r="GD2888" s="15">
        <v>12.2</v>
      </c>
      <c r="GE2888" s="15">
        <v>12.9</v>
      </c>
      <c r="GF2888" s="15">
        <v>12.3</v>
      </c>
      <c r="GG2888" s="15">
        <v>9.6</v>
      </c>
      <c r="GH2888" s="15">
        <v>9.8000000000000007</v>
      </c>
      <c r="GI2888" s="15">
        <v>6</v>
      </c>
      <c r="GJ2888" s="15">
        <v>5.7</v>
      </c>
      <c r="GK2888" s="15">
        <v>5.6</v>
      </c>
      <c r="GL2888" s="15">
        <v>7.7</v>
      </c>
      <c r="GM2888" s="15">
        <v>9.1</v>
      </c>
      <c r="GN2888" s="15">
        <v>10.5</v>
      </c>
      <c r="GO2888" s="15">
        <v>11.1</v>
      </c>
      <c r="GP2888" s="21">
        <f t="shared" si="1204"/>
        <v>9.375</v>
      </c>
      <c r="GQ2888" s="2"/>
      <c r="GR2888" s="22">
        <f t="shared" si="1205"/>
        <v>12.466666666666669</v>
      </c>
      <c r="GS2888" s="23">
        <f t="shared" si="1206"/>
        <v>5.7666666666666657</v>
      </c>
      <c r="GT2888" s="24">
        <f t="shared" si="1214"/>
        <v>9.7295454545454554</v>
      </c>
      <c r="GU2888" s="22">
        <f>AVERAGE(Sheet1!AR2888,Sheet1!BR2888,Sheet1!CR2888,Sheet1!DR2887,Sheet1!ER2888,Sheet1!FR2888,Sheet1!GR2888)</f>
        <v>11.638095238095238</v>
      </c>
      <c r="GV2888" s="23">
        <f>AVERAGE(Sheet1!AS2888,Sheet1!BS2888,Sheet1!CS2888,Sheet1!DS2887,Sheet1!ES2888,Sheet1!FS2888,Sheet1!GS2888)</f>
        <v>5.5523809523809522</v>
      </c>
      <c r="GW2888" s="22">
        <f t="shared" si="1215"/>
        <v>12.384920634920634</v>
      </c>
      <c r="GX2888" s="23">
        <f t="shared" si="1216"/>
        <v>5.8411976911976913</v>
      </c>
      <c r="GY2888" s="24">
        <f>AVERAGE(Sheet1!$AP2888,Sheet1!$BP2888,Sheet1!$CP2888,Sheet1!$DP2887,Sheet1!$EP2888,Sheet1!$FP2888,Sheet1!$GP2888)</f>
        <v>8.8095238095238102</v>
      </c>
      <c r="GZ2888" s="24">
        <f t="shared" si="1217"/>
        <v>8.9677489177489189</v>
      </c>
    </row>
    <row r="2889" spans="2:208">
      <c r="B2889" s="7"/>
      <c r="C2889" s="8">
        <f t="shared" ref="C2889:C2920" si="1231">AVERAGE(AP2889,BP2889,CP2889,DP2888,EP2889,FP2889,GP2889)</f>
        <v>9.0226190476190489</v>
      </c>
      <c r="D2889" s="25">
        <f t="shared" si="1194"/>
        <v>8.8823809523809523</v>
      </c>
      <c r="E2889" s="16">
        <f t="shared" si="1199"/>
        <v>8.9570436507936506</v>
      </c>
      <c r="F2889" s="8">
        <f t="shared" si="1213"/>
        <v>8.9485119047619062</v>
      </c>
      <c r="G2889" s="29">
        <f t="shared" si="1218"/>
        <v>8.825853174603175</v>
      </c>
      <c r="H2889" s="16">
        <f t="shared" ref="H2889:H2920" si="1232">MAX(AD2889:AO2889,BD2889:BO2889,CD2889:CO2889,DD2888:DO2888,ED2889:EO2889,FD2889:FO2889,GD2889:GO2889)</f>
        <v>15</v>
      </c>
      <c r="I2889" s="17">
        <f t="shared" ref="I2889:I2920" si="1233">MEDIAN(AD2889:AO2889,BD2889:BO2889,CD2889:CO2889,DD2889:DO2889,ED2889:EO2889,FD2889:FO2889,GD2889:GO2889)</f>
        <v>9.1999999999999993</v>
      </c>
      <c r="J2889" s="18">
        <f t="shared" ref="J2889:J2920" si="1234">MIN(AD2889:AO2889,BD2889:BO2889,CD2889:CO2889,DD2888:DO2888,ED2889:EO2889,FD2889:FO2889,GD2889:GO2889)</f>
        <v>2.2999999999999998</v>
      </c>
      <c r="K2889" s="61">
        <f t="shared" ref="K2889:K2920" si="1235">(H2889+J2889)/2</f>
        <v>8.65</v>
      </c>
      <c r="AA2889" s="2"/>
      <c r="AC2889" s="62">
        <v>1979</v>
      </c>
      <c r="AD2889" s="15">
        <v>12.2</v>
      </c>
      <c r="AE2889" s="15">
        <v>12.5</v>
      </c>
      <c r="AF2889" s="15">
        <v>12</v>
      </c>
      <c r="AG2889" s="15">
        <v>9.6999999999999993</v>
      </c>
      <c r="AH2889" s="15">
        <v>7.5</v>
      </c>
      <c r="AI2889" s="15">
        <v>7.7</v>
      </c>
      <c r="AJ2889" s="15">
        <v>6.9</v>
      </c>
      <c r="AK2889" s="15">
        <v>6</v>
      </c>
      <c r="AL2889" s="15">
        <v>7.2</v>
      </c>
      <c r="AM2889" s="15">
        <v>8.4</v>
      </c>
      <c r="AN2889" s="15">
        <v>10</v>
      </c>
      <c r="AO2889" s="15">
        <v>10.1</v>
      </c>
      <c r="AP2889" s="21">
        <f t="shared" si="1196"/>
        <v>9.1833333333333353</v>
      </c>
      <c r="AR2889" s="22">
        <f t="shared" si="1197"/>
        <v>12.233333333333334</v>
      </c>
      <c r="AS2889" s="23">
        <f t="shared" si="1198"/>
        <v>6.8666666666666671</v>
      </c>
      <c r="AT2889" s="24">
        <f t="shared" si="1211"/>
        <v>9.1646464646464647</v>
      </c>
      <c r="BB2889" s="2">
        <f t="shared" si="1212"/>
        <v>1979</v>
      </c>
      <c r="BC2889" s="20" t="s">
        <v>112</v>
      </c>
      <c r="BD2889" s="15">
        <v>11</v>
      </c>
      <c r="BE2889" s="15">
        <v>10.8</v>
      </c>
      <c r="BF2889" s="15">
        <v>10.4</v>
      </c>
      <c r="BG2889" s="15">
        <v>8</v>
      </c>
      <c r="BH2889" s="15">
        <v>5.3</v>
      </c>
      <c r="BI2889" s="15">
        <v>6.8</v>
      </c>
      <c r="BJ2889" s="15">
        <v>5.8</v>
      </c>
      <c r="BK2889" s="15">
        <v>4.9000000000000004</v>
      </c>
      <c r="BL2889" s="15">
        <v>6.7</v>
      </c>
      <c r="BM2889" s="15">
        <v>7.6</v>
      </c>
      <c r="BN2889" s="15">
        <v>8.5</v>
      </c>
      <c r="BO2889" s="15">
        <v>9.4</v>
      </c>
      <c r="BP2889" s="21">
        <f t="shared" si="1208"/>
        <v>7.9333333333333327</v>
      </c>
      <c r="BR2889" s="22">
        <f t="shared" si="1209"/>
        <v>10.733333333333334</v>
      </c>
      <c r="BS2889" s="23">
        <f t="shared" si="1210"/>
        <v>5.833333333333333</v>
      </c>
      <c r="BT2889" s="24">
        <f t="shared" si="1219"/>
        <v>8.0184343434343432</v>
      </c>
      <c r="CB2889" s="2">
        <f t="shared" ref="CB2889:CB2920" si="1236">CB2888+1</f>
        <v>1979</v>
      </c>
      <c r="CC2889" s="20" t="s">
        <v>112</v>
      </c>
      <c r="CD2889" s="15">
        <v>14.1</v>
      </c>
      <c r="CE2889" s="15">
        <v>14.3</v>
      </c>
      <c r="CF2889" s="15">
        <v>13.9</v>
      </c>
      <c r="CG2889" s="15">
        <v>11.4</v>
      </c>
      <c r="CH2889" s="15">
        <v>10.1</v>
      </c>
      <c r="CI2889" s="15">
        <v>9.6999999999999993</v>
      </c>
      <c r="CJ2889" s="15">
        <v>9</v>
      </c>
      <c r="CK2889" s="15">
        <v>8.5</v>
      </c>
      <c r="CL2889" s="15">
        <v>9.3000000000000007</v>
      </c>
      <c r="CM2889" s="15">
        <v>9.9</v>
      </c>
      <c r="CN2889" s="15">
        <v>11.3</v>
      </c>
      <c r="CO2889" s="15">
        <v>12.2</v>
      </c>
      <c r="CP2889" s="21">
        <f t="shared" si="1225"/>
        <v>11.141666666666666</v>
      </c>
      <c r="CR2889" s="22">
        <f t="shared" si="1226"/>
        <v>14.1</v>
      </c>
      <c r="CS2889" s="23">
        <f t="shared" si="1227"/>
        <v>9.0666666666666664</v>
      </c>
      <c r="CT2889" s="24">
        <f t="shared" si="1200"/>
        <v>10.626893939393939</v>
      </c>
      <c r="DB2889" s="2">
        <f t="shared" ref="DB2889:DB2920" si="1237">DB2888+1</f>
        <v>1979</v>
      </c>
      <c r="DC2889" s="20" t="s">
        <v>112</v>
      </c>
      <c r="DD2889" s="15">
        <v>13.3</v>
      </c>
      <c r="DE2889" s="15">
        <v>13.3</v>
      </c>
      <c r="DF2889" s="15">
        <v>12</v>
      </c>
      <c r="DG2889" s="15">
        <v>9</v>
      </c>
      <c r="DH2889" s="15">
        <v>5.9</v>
      </c>
      <c r="DI2889" s="15">
        <v>5.4</v>
      </c>
      <c r="DJ2889" s="15">
        <v>5.3</v>
      </c>
      <c r="DK2889" s="15">
        <v>5</v>
      </c>
      <c r="DL2889" s="15">
        <v>6.6</v>
      </c>
      <c r="DM2889" s="15">
        <v>8.4</v>
      </c>
      <c r="DN2889" s="15">
        <v>10.4</v>
      </c>
      <c r="DO2889" s="15">
        <v>11.1</v>
      </c>
      <c r="DP2889" s="21">
        <f t="shared" si="1228"/>
        <v>8.8083333333333336</v>
      </c>
      <c r="DR2889" s="22">
        <f t="shared" si="1229"/>
        <v>12.866666666666667</v>
      </c>
      <c r="DS2889" s="23">
        <f t="shared" si="1230"/>
        <v>5.2333333333333334</v>
      </c>
      <c r="DT2889" s="24">
        <f t="shared" si="1201"/>
        <v>8.7560606060606059</v>
      </c>
      <c r="EB2889" s="2">
        <f t="shared" si="1224"/>
        <v>1979</v>
      </c>
      <c r="EC2889" s="20" t="s">
        <v>112</v>
      </c>
      <c r="ED2889" s="15">
        <v>14</v>
      </c>
      <c r="EE2889" s="15">
        <v>15</v>
      </c>
      <c r="EF2889" s="15">
        <v>14.5</v>
      </c>
      <c r="EG2889" s="15">
        <v>11.1</v>
      </c>
      <c r="EH2889" s="15">
        <v>9.6999999999999993</v>
      </c>
      <c r="EI2889" s="15">
        <v>9.1</v>
      </c>
      <c r="EJ2889" s="15">
        <v>7.5</v>
      </c>
      <c r="EK2889" s="15">
        <v>6.4</v>
      </c>
      <c r="EL2889" s="15">
        <v>8.1</v>
      </c>
      <c r="EM2889" s="15">
        <v>9.3000000000000007</v>
      </c>
      <c r="EN2889" s="15">
        <v>11.1</v>
      </c>
      <c r="EO2889" s="15">
        <v>12</v>
      </c>
      <c r="EP2889" s="21">
        <f t="shared" si="1220"/>
        <v>10.649999999999999</v>
      </c>
      <c r="ER2889" s="22">
        <f t="shared" si="1221"/>
        <v>14.5</v>
      </c>
      <c r="ES2889" s="23">
        <f t="shared" si="1222"/>
        <v>7.666666666666667</v>
      </c>
      <c r="ET2889" s="24">
        <f t="shared" si="1195"/>
        <v>10.579545454545455</v>
      </c>
      <c r="FB2889" s="2">
        <f t="shared" si="1223"/>
        <v>1979</v>
      </c>
      <c r="FC2889" s="20" t="s">
        <v>112</v>
      </c>
      <c r="FD2889" s="15">
        <v>10</v>
      </c>
      <c r="FE2889" s="15">
        <v>10.9</v>
      </c>
      <c r="FF2889" s="15">
        <v>9.6999999999999993</v>
      </c>
      <c r="FG2889" s="15">
        <v>5.0999999999999996</v>
      </c>
      <c r="FH2889" s="15">
        <v>3.2</v>
      </c>
      <c r="FI2889" s="15">
        <v>3.7</v>
      </c>
      <c r="FJ2889" s="15">
        <v>2.2999999999999998</v>
      </c>
      <c r="FK2889" s="15">
        <v>2.2999999999999998</v>
      </c>
      <c r="FL2889" s="15">
        <v>4.3</v>
      </c>
      <c r="FM2889" s="15">
        <v>5.9</v>
      </c>
      <c r="FN2889" s="15">
        <v>7.4</v>
      </c>
      <c r="FO2889" s="15">
        <v>8.1999999999999993</v>
      </c>
      <c r="FP2889" s="21">
        <f t="shared" si="1191"/>
        <v>6.083333333333333</v>
      </c>
      <c r="FR2889" s="22">
        <f t="shared" si="1192"/>
        <v>10.199999999999999</v>
      </c>
      <c r="FS2889" s="23">
        <f t="shared" si="1193"/>
        <v>2.7666666666666671</v>
      </c>
      <c r="FT2889" s="24">
        <f t="shared" si="1203"/>
        <v>6.0568181818181817</v>
      </c>
      <c r="GB2889" s="2">
        <f t="shared" si="1207"/>
        <v>1979</v>
      </c>
      <c r="GC2889" s="20" t="s">
        <v>112</v>
      </c>
      <c r="GD2889" s="15">
        <v>13.5</v>
      </c>
      <c r="GE2889" s="15">
        <v>14.1</v>
      </c>
      <c r="GF2889" s="15">
        <v>13.4</v>
      </c>
      <c r="GG2889" s="15">
        <v>9.6</v>
      </c>
      <c r="GH2889" s="15">
        <v>7.2</v>
      </c>
      <c r="GI2889" s="15">
        <v>7.2</v>
      </c>
      <c r="GJ2889" s="15">
        <v>5.7</v>
      </c>
      <c r="GK2889" s="15">
        <v>5.6</v>
      </c>
      <c r="GL2889" s="15">
        <v>6.7</v>
      </c>
      <c r="GM2889" s="15">
        <v>8.9</v>
      </c>
      <c r="GN2889" s="15">
        <v>10.8</v>
      </c>
      <c r="GO2889" s="15">
        <v>10.8</v>
      </c>
      <c r="GP2889" s="21">
        <f t="shared" si="1204"/>
        <v>9.4583333333333339</v>
      </c>
      <c r="GQ2889" s="2"/>
      <c r="GR2889" s="22">
        <f t="shared" si="1205"/>
        <v>13.666666666666666</v>
      </c>
      <c r="GS2889" s="23">
        <f t="shared" si="1206"/>
        <v>6.166666666666667</v>
      </c>
      <c r="GT2889" s="24">
        <f t="shared" si="1214"/>
        <v>9.712121212121211</v>
      </c>
      <c r="GU2889" s="22">
        <f>AVERAGE(Sheet1!AR2889,Sheet1!BR2889,Sheet1!CR2889,Sheet1!DR2888,Sheet1!ER2889,Sheet1!FR2889,Sheet1!GR2889)</f>
        <v>12.40952380952381</v>
      </c>
      <c r="GV2889" s="23">
        <f>AVERAGE(Sheet1!AS2889,Sheet1!BS2889,Sheet1!CS2889,Sheet1!DS2888,Sheet1!ES2889,Sheet1!FS2889,Sheet1!GS2889)</f>
        <v>6.1714285714285708</v>
      </c>
      <c r="GW2889" s="22">
        <f t="shared" si="1215"/>
        <v>12.39105339105339</v>
      </c>
      <c r="GX2889" s="23">
        <f t="shared" si="1216"/>
        <v>5.8727994227994227</v>
      </c>
      <c r="GY2889" s="24">
        <f>AVERAGE(Sheet1!$AP2889,Sheet1!$BP2889,Sheet1!$CP2889,Sheet1!$DP2888,Sheet1!$EP2889,Sheet1!$FP2889,Sheet1!$GP2889)</f>
        <v>9.0226190476190489</v>
      </c>
      <c r="GZ2889" s="24">
        <f t="shared" si="1217"/>
        <v>8.9815115440115445</v>
      </c>
    </row>
    <row r="2890" spans="2:208">
      <c r="B2890" s="7">
        <f>B2885+5</f>
        <v>1980</v>
      </c>
      <c r="C2890" s="8">
        <f t="shared" si="1231"/>
        <v>9.235714285714284</v>
      </c>
      <c r="D2890" s="25">
        <f t="shared" si="1194"/>
        <v>8.9269047619047601</v>
      </c>
      <c r="E2890" s="16">
        <f t="shared" si="1199"/>
        <v>8.975138888888889</v>
      </c>
      <c r="F2890" s="8">
        <f t="shared" si="1213"/>
        <v>8.975952380952382</v>
      </c>
      <c r="G2890" s="29">
        <f t="shared" si="1218"/>
        <v>8.8270674603174601</v>
      </c>
      <c r="H2890" s="16">
        <f t="shared" si="1232"/>
        <v>13.3</v>
      </c>
      <c r="I2890" s="17">
        <f t="shared" si="1233"/>
        <v>9.4499999999999993</v>
      </c>
      <c r="J2890" s="18">
        <f t="shared" si="1234"/>
        <v>1.9</v>
      </c>
      <c r="K2890" s="61">
        <f t="shared" si="1235"/>
        <v>7.6000000000000005</v>
      </c>
      <c r="AA2890" s="2"/>
      <c r="AC2890" s="62">
        <v>1980</v>
      </c>
      <c r="AD2890" s="15">
        <v>10.9</v>
      </c>
      <c r="AE2890" s="15">
        <v>10.7</v>
      </c>
      <c r="AF2890" s="15">
        <v>10.6</v>
      </c>
      <c r="AG2890" s="15">
        <v>10.7</v>
      </c>
      <c r="AH2890" s="15">
        <v>10.199999999999999</v>
      </c>
      <c r="AI2890" s="15">
        <v>8.3000000000000007</v>
      </c>
      <c r="AJ2890" s="15">
        <v>6.8</v>
      </c>
      <c r="AK2890" s="15">
        <v>8</v>
      </c>
      <c r="AL2890" s="15">
        <v>8.4</v>
      </c>
      <c r="AM2890" s="15">
        <v>9</v>
      </c>
      <c r="AN2890" s="15">
        <v>9.3000000000000007</v>
      </c>
      <c r="AO2890" s="15">
        <v>10.8</v>
      </c>
      <c r="AP2890" s="21">
        <f t="shared" si="1196"/>
        <v>9.4749999999999996</v>
      </c>
      <c r="AR2890" s="22">
        <f t="shared" si="1197"/>
        <v>10.733333333333334</v>
      </c>
      <c r="AS2890" s="23">
        <f t="shared" si="1198"/>
        <v>7.7</v>
      </c>
      <c r="AT2890" s="24">
        <f t="shared" si="1211"/>
        <v>9.2260101010101021</v>
      </c>
      <c r="BB2890" s="2">
        <f t="shared" si="1212"/>
        <v>1980</v>
      </c>
      <c r="BC2890" s="20" t="s">
        <v>113</v>
      </c>
      <c r="BD2890" s="15">
        <v>9.9</v>
      </c>
      <c r="BE2890" s="15">
        <v>9.1</v>
      </c>
      <c r="BF2890" s="15">
        <v>8.6999999999999993</v>
      </c>
      <c r="BG2890" s="15">
        <v>9.3000000000000007</v>
      </c>
      <c r="BH2890" s="15">
        <v>8.9</v>
      </c>
      <c r="BI2890" s="15">
        <v>7.3</v>
      </c>
      <c r="BJ2890" s="15">
        <v>5.2</v>
      </c>
      <c r="BK2890" s="15">
        <v>7.7</v>
      </c>
      <c r="BL2890" s="15">
        <v>8</v>
      </c>
      <c r="BM2890" s="15">
        <v>7.9</v>
      </c>
      <c r="BN2890" s="15">
        <v>7.8</v>
      </c>
      <c r="BO2890" s="15">
        <v>9.5</v>
      </c>
      <c r="BP2890" s="21">
        <f t="shared" si="1208"/>
        <v>8.2750000000000004</v>
      </c>
      <c r="BR2890" s="22">
        <f t="shared" si="1209"/>
        <v>9.2333333333333325</v>
      </c>
      <c r="BS2890" s="23">
        <f t="shared" si="1210"/>
        <v>6.7333333333333334</v>
      </c>
      <c r="BT2890" s="24">
        <f t="shared" si="1219"/>
        <v>7.8835858585858603</v>
      </c>
      <c r="CB2890" s="2">
        <f t="shared" si="1236"/>
        <v>1980</v>
      </c>
      <c r="CC2890" s="20" t="s">
        <v>113</v>
      </c>
      <c r="CD2890" s="15">
        <v>12.6</v>
      </c>
      <c r="CE2890" s="15">
        <v>12.1</v>
      </c>
      <c r="CF2890" s="15">
        <v>12.2</v>
      </c>
      <c r="CG2890" s="15">
        <v>12.4</v>
      </c>
      <c r="CH2890" s="15">
        <v>12.1</v>
      </c>
      <c r="CI2890" s="15">
        <v>10.199999999999999</v>
      </c>
      <c r="CJ2890" s="15">
        <v>9</v>
      </c>
      <c r="CK2890" s="15">
        <v>9.8000000000000007</v>
      </c>
      <c r="CL2890" s="15">
        <v>9.6999999999999993</v>
      </c>
      <c r="CM2890" s="15">
        <v>10.199999999999999</v>
      </c>
      <c r="CN2890" s="15">
        <v>11.3</v>
      </c>
      <c r="CO2890" s="15">
        <v>12.6</v>
      </c>
      <c r="CP2890" s="21">
        <f t="shared" si="1225"/>
        <v>11.183333333333332</v>
      </c>
      <c r="CR2890" s="22">
        <f t="shared" si="1226"/>
        <v>12.299999999999999</v>
      </c>
      <c r="CS2890" s="23">
        <f t="shared" si="1227"/>
        <v>9.6666666666666661</v>
      </c>
      <c r="CT2890" s="24">
        <f t="shared" si="1200"/>
        <v>10.660227272727274</v>
      </c>
      <c r="DB2890" s="2">
        <f t="shared" si="1237"/>
        <v>1980</v>
      </c>
      <c r="DC2890" s="20" t="s">
        <v>113</v>
      </c>
      <c r="DD2890" s="15">
        <v>11.8</v>
      </c>
      <c r="DE2890" s="15">
        <v>11.4</v>
      </c>
      <c r="DF2890" s="15">
        <v>11.2</v>
      </c>
      <c r="DG2890" s="15">
        <v>10.3</v>
      </c>
      <c r="DH2890" s="15">
        <v>9.3000000000000007</v>
      </c>
      <c r="DI2890" s="15">
        <v>6.7</v>
      </c>
      <c r="DJ2890" s="15">
        <v>5.2</v>
      </c>
      <c r="DK2890" s="15">
        <v>7.1</v>
      </c>
      <c r="DL2890" s="15">
        <v>8.4</v>
      </c>
      <c r="DM2890" s="15">
        <v>8.8000000000000007</v>
      </c>
      <c r="DN2890" s="15">
        <v>9.8000000000000007</v>
      </c>
      <c r="DO2890" s="15">
        <v>11.1</v>
      </c>
      <c r="DP2890" s="21">
        <f t="shared" si="1228"/>
        <v>9.2583333333333329</v>
      </c>
      <c r="DR2890" s="22">
        <f t="shared" si="1229"/>
        <v>11.466666666666669</v>
      </c>
      <c r="DS2890" s="23">
        <f t="shared" si="1230"/>
        <v>6.333333333333333</v>
      </c>
      <c r="DT2890" s="24">
        <f t="shared" si="1201"/>
        <v>8.8189393939393934</v>
      </c>
      <c r="EB2890" s="2">
        <f t="shared" si="1224"/>
        <v>1980</v>
      </c>
      <c r="EC2890" s="20" t="s">
        <v>113</v>
      </c>
      <c r="ED2890" s="15">
        <v>12.9</v>
      </c>
      <c r="EE2890" s="15">
        <v>13</v>
      </c>
      <c r="EF2890" s="15">
        <v>12.1</v>
      </c>
      <c r="EG2890" s="15">
        <v>11.7</v>
      </c>
      <c r="EH2890" s="15">
        <v>11.2</v>
      </c>
      <c r="EI2890" s="15">
        <v>8.1</v>
      </c>
      <c r="EJ2890" s="15">
        <v>6.9</v>
      </c>
      <c r="EK2890" s="15">
        <v>8.1</v>
      </c>
      <c r="EL2890" s="15">
        <v>8.6</v>
      </c>
      <c r="EM2890" s="15">
        <v>9.6</v>
      </c>
      <c r="EN2890" s="15">
        <v>10.9</v>
      </c>
      <c r="EO2890" s="15">
        <v>12.8</v>
      </c>
      <c r="EP2890" s="21">
        <f t="shared" si="1220"/>
        <v>10.491666666666665</v>
      </c>
      <c r="ER2890" s="22">
        <f t="shared" si="1221"/>
        <v>12.666666666666666</v>
      </c>
      <c r="ES2890" s="23">
        <f t="shared" si="1222"/>
        <v>7.7</v>
      </c>
      <c r="ET2890" s="24">
        <f t="shared" si="1195"/>
        <v>10.593181818181817</v>
      </c>
      <c r="FB2890" s="2">
        <f t="shared" si="1223"/>
        <v>1980</v>
      </c>
      <c r="FC2890" s="20" t="s">
        <v>113</v>
      </c>
      <c r="FD2890" s="15">
        <v>9.6</v>
      </c>
      <c r="FE2890" s="15">
        <v>9.3000000000000007</v>
      </c>
      <c r="FF2890" s="15">
        <v>8.1999999999999993</v>
      </c>
      <c r="FG2890" s="15">
        <v>7.4</v>
      </c>
      <c r="FH2890" s="15">
        <v>6.8</v>
      </c>
      <c r="FI2890" s="15">
        <v>2.7</v>
      </c>
      <c r="FJ2890" s="15">
        <v>1.9</v>
      </c>
      <c r="FK2890" s="15">
        <v>4.5999999999999996</v>
      </c>
      <c r="FL2890" s="15">
        <v>5.7</v>
      </c>
      <c r="FM2890" s="15">
        <v>5.4</v>
      </c>
      <c r="FN2890" s="15">
        <v>7.6</v>
      </c>
      <c r="FO2890" s="15">
        <v>9.6999999999999993</v>
      </c>
      <c r="FP2890" s="21">
        <f t="shared" si="1191"/>
        <v>6.5750000000000002</v>
      </c>
      <c r="FR2890" s="22">
        <f t="shared" si="1192"/>
        <v>9.0333333333333332</v>
      </c>
      <c r="FS2890" s="23">
        <f t="shared" si="1193"/>
        <v>3.0666666666666664</v>
      </c>
      <c r="FT2890" s="24">
        <f t="shared" si="1203"/>
        <v>6.0424242424242429</v>
      </c>
      <c r="GB2890" s="2">
        <f t="shared" si="1207"/>
        <v>1980</v>
      </c>
      <c r="GC2890" s="20" t="s">
        <v>113</v>
      </c>
      <c r="GD2890" s="15">
        <v>11.9</v>
      </c>
      <c r="GE2890" s="15">
        <v>12.4</v>
      </c>
      <c r="GF2890" s="15">
        <v>11.3</v>
      </c>
      <c r="GG2890" s="15">
        <v>10.8</v>
      </c>
      <c r="GH2890" s="15">
        <v>10.1</v>
      </c>
      <c r="GI2890" s="15">
        <v>6.9</v>
      </c>
      <c r="GJ2890" s="15">
        <v>6.1</v>
      </c>
      <c r="GK2890" s="15">
        <v>7.9</v>
      </c>
      <c r="GL2890" s="15">
        <v>9.4</v>
      </c>
      <c r="GM2890" s="15">
        <v>9</v>
      </c>
      <c r="GN2890" s="15">
        <v>10.3</v>
      </c>
      <c r="GO2890" s="15">
        <v>12</v>
      </c>
      <c r="GP2890" s="21">
        <f t="shared" si="1204"/>
        <v>9.8416666666666668</v>
      </c>
      <c r="GQ2890" s="2"/>
      <c r="GR2890" s="22">
        <f t="shared" si="1205"/>
        <v>11.866666666666667</v>
      </c>
      <c r="GS2890" s="23">
        <f t="shared" si="1206"/>
        <v>6.9666666666666659</v>
      </c>
      <c r="GT2890" s="24">
        <f t="shared" si="1214"/>
        <v>9.7151515151515166</v>
      </c>
      <c r="GU2890" s="22">
        <f>AVERAGE(Sheet1!AR2890,Sheet1!BR2890,Sheet1!CR2890,Sheet1!DR2889,Sheet1!ER2890,Sheet1!FR2890,Sheet1!GR2890)</f>
        <v>11.242857142857142</v>
      </c>
      <c r="GV2890" s="23">
        <f>AVERAGE(Sheet1!AS2890,Sheet1!BS2890,Sheet1!CS2890,Sheet1!DS2889,Sheet1!ES2890,Sheet1!FS2890,Sheet1!GS2890)</f>
        <v>6.7238095238095257</v>
      </c>
      <c r="GW2890" s="22">
        <f t="shared" si="1215"/>
        <v>12.255988455988454</v>
      </c>
      <c r="GX2890" s="23">
        <f t="shared" si="1216"/>
        <v>5.8753968253968258</v>
      </c>
      <c r="GY2890" s="24">
        <f>AVERAGE(Sheet1!$AP2890,Sheet1!$BP2890,Sheet1!$CP2890,Sheet1!$DP2889,Sheet1!$EP2890,Sheet1!$FP2890,Sheet1!$GP2890)</f>
        <v>9.235714285714284</v>
      </c>
      <c r="GZ2890" s="24">
        <f t="shared" si="1217"/>
        <v>8.9823773448773441</v>
      </c>
    </row>
    <row r="2891" spans="2:208">
      <c r="B2891" s="7"/>
      <c r="C2891" s="8">
        <f t="shared" si="1231"/>
        <v>9.5154761904761909</v>
      </c>
      <c r="D2891" s="25">
        <f t="shared" si="1194"/>
        <v>9.0492857142857144</v>
      </c>
      <c r="E2891" s="16">
        <f t="shared" si="1199"/>
        <v>9.0218849206349212</v>
      </c>
      <c r="F2891" s="8">
        <f t="shared" si="1213"/>
        <v>8.9824404761904777</v>
      </c>
      <c r="G2891" s="29">
        <f t="shared" si="1218"/>
        <v>8.8415912698412686</v>
      </c>
      <c r="H2891" s="16">
        <f t="shared" si="1232"/>
        <v>15.9</v>
      </c>
      <c r="I2891" s="17">
        <f t="shared" si="1233"/>
        <v>9.4</v>
      </c>
      <c r="J2891" s="18">
        <f t="shared" si="1234"/>
        <v>2.4</v>
      </c>
      <c r="K2891" s="61">
        <f t="shared" si="1235"/>
        <v>9.15</v>
      </c>
      <c r="AA2891" s="2"/>
      <c r="AC2891" s="62">
        <v>1981</v>
      </c>
      <c r="AD2891" s="15">
        <v>13.1</v>
      </c>
      <c r="AE2891" s="15">
        <v>13.2</v>
      </c>
      <c r="AF2891" s="15">
        <v>12.3</v>
      </c>
      <c r="AG2891" s="15">
        <v>10.5</v>
      </c>
      <c r="AH2891" s="15">
        <v>9.1</v>
      </c>
      <c r="AI2891" s="15">
        <v>7.5</v>
      </c>
      <c r="AJ2891" s="15">
        <v>6.2</v>
      </c>
      <c r="AK2891" s="15">
        <v>6.5</v>
      </c>
      <c r="AL2891" s="15">
        <v>8.5</v>
      </c>
      <c r="AM2891" s="15">
        <v>8.8000000000000007</v>
      </c>
      <c r="AN2891" s="15">
        <v>9.6</v>
      </c>
      <c r="AO2891" s="15">
        <v>10.8</v>
      </c>
      <c r="AP2891" s="21">
        <f t="shared" si="1196"/>
        <v>9.6749999999999989</v>
      </c>
      <c r="AR2891" s="22">
        <f t="shared" si="1197"/>
        <v>12.866666666666665</v>
      </c>
      <c r="AS2891" s="23">
        <f t="shared" si="1198"/>
        <v>6.7333333333333334</v>
      </c>
      <c r="AT2891" s="24">
        <f t="shared" si="1211"/>
        <v>9.3169191919191903</v>
      </c>
      <c r="BB2891" s="2">
        <f t="shared" si="1212"/>
        <v>1981</v>
      </c>
      <c r="BC2891" s="20" t="s">
        <v>114</v>
      </c>
      <c r="BD2891" s="15">
        <v>11.8</v>
      </c>
      <c r="BE2891" s="15">
        <v>12.4</v>
      </c>
      <c r="BF2891" s="15">
        <v>10.5</v>
      </c>
      <c r="BG2891" s="15">
        <v>9.8000000000000007</v>
      </c>
      <c r="BH2891" s="15">
        <v>6.9</v>
      </c>
      <c r="BI2891" s="15">
        <v>5.8</v>
      </c>
      <c r="BJ2891" s="15">
        <v>4.9000000000000004</v>
      </c>
      <c r="BK2891" s="15">
        <v>4.8</v>
      </c>
      <c r="BL2891" s="15">
        <v>7.7</v>
      </c>
      <c r="BM2891" s="15">
        <v>8</v>
      </c>
      <c r="BN2891" s="15">
        <v>7.8</v>
      </c>
      <c r="BO2891" s="15">
        <v>9.4</v>
      </c>
      <c r="BP2891" s="21">
        <f t="shared" si="1208"/>
        <v>8.3166666666666664</v>
      </c>
      <c r="BR2891" s="22">
        <f t="shared" si="1209"/>
        <v>11.566666666666668</v>
      </c>
      <c r="BS2891" s="23">
        <f t="shared" si="1210"/>
        <v>5.166666666666667</v>
      </c>
      <c r="BT2891" s="24">
        <f t="shared" si="1219"/>
        <v>7.7851010101010099</v>
      </c>
      <c r="CB2891" s="2">
        <f t="shared" si="1236"/>
        <v>1981</v>
      </c>
      <c r="CC2891" s="20" t="s">
        <v>114</v>
      </c>
      <c r="CD2891" s="15">
        <v>15.2</v>
      </c>
      <c r="CE2891" s="15">
        <v>15.9</v>
      </c>
      <c r="CF2891" s="15">
        <v>13.7</v>
      </c>
      <c r="CG2891" s="15">
        <v>12.6</v>
      </c>
      <c r="CH2891" s="15">
        <v>10.9</v>
      </c>
      <c r="CI2891" s="15">
        <v>8.8000000000000007</v>
      </c>
      <c r="CJ2891" s="15">
        <v>8.3000000000000007</v>
      </c>
      <c r="CK2891" s="15">
        <v>8.4</v>
      </c>
      <c r="CL2891" s="15">
        <v>9.6999999999999993</v>
      </c>
      <c r="CM2891" s="15">
        <v>10.5</v>
      </c>
      <c r="CN2891" s="15">
        <v>10.8</v>
      </c>
      <c r="CO2891" s="15">
        <v>11.7</v>
      </c>
      <c r="CP2891" s="21">
        <f t="shared" si="1225"/>
        <v>11.375</v>
      </c>
      <c r="CR2891" s="22">
        <f t="shared" si="1226"/>
        <v>14.933333333333332</v>
      </c>
      <c r="CS2891" s="23">
        <f t="shared" si="1227"/>
        <v>8.5</v>
      </c>
      <c r="CT2891" s="24">
        <f t="shared" si="1200"/>
        <v>10.714772727272729</v>
      </c>
      <c r="DB2891" s="2">
        <f t="shared" si="1237"/>
        <v>1981</v>
      </c>
      <c r="DC2891" s="20" t="s">
        <v>114</v>
      </c>
      <c r="DD2891" s="15">
        <v>14</v>
      </c>
      <c r="DE2891" s="15">
        <v>14</v>
      </c>
      <c r="DF2891" s="15">
        <v>11.7</v>
      </c>
      <c r="DG2891" s="15">
        <v>10.3</v>
      </c>
      <c r="DH2891" s="15">
        <v>7.4</v>
      </c>
      <c r="DI2891" s="15">
        <v>5.6</v>
      </c>
      <c r="DJ2891" s="15">
        <v>4.7</v>
      </c>
      <c r="DK2891" s="15">
        <v>5.4</v>
      </c>
      <c r="DL2891" s="15">
        <v>8.4</v>
      </c>
      <c r="DM2891" s="15">
        <v>8.8000000000000007</v>
      </c>
      <c r="DN2891" s="15">
        <v>10.1</v>
      </c>
      <c r="DO2891" s="15">
        <v>11.4</v>
      </c>
      <c r="DP2891" s="21">
        <f t="shared" si="1228"/>
        <v>9.3166666666666682</v>
      </c>
      <c r="DR2891" s="22">
        <f t="shared" si="1229"/>
        <v>13.233333333333334</v>
      </c>
      <c r="DS2891" s="23">
        <f t="shared" si="1230"/>
        <v>5.2333333333333334</v>
      </c>
      <c r="DT2891" s="24">
        <f t="shared" si="1201"/>
        <v>8.8931818181818194</v>
      </c>
      <c r="EB2891" s="2">
        <f t="shared" si="1224"/>
        <v>1981</v>
      </c>
      <c r="EC2891" s="20" t="s">
        <v>114</v>
      </c>
      <c r="ED2891" s="15">
        <v>15</v>
      </c>
      <c r="EE2891" s="15">
        <v>15.9</v>
      </c>
      <c r="EF2891" s="15">
        <v>13.9</v>
      </c>
      <c r="EG2891" s="15">
        <v>12.1</v>
      </c>
      <c r="EH2891" s="15">
        <v>10.199999999999999</v>
      </c>
      <c r="EI2891" s="15">
        <v>8.9</v>
      </c>
      <c r="EJ2891" s="15">
        <v>7.1</v>
      </c>
      <c r="EK2891" s="15">
        <v>7.3</v>
      </c>
      <c r="EL2891" s="15">
        <v>8.9</v>
      </c>
      <c r="EM2891" s="15">
        <v>9.5</v>
      </c>
      <c r="EN2891" s="15">
        <v>11.5</v>
      </c>
      <c r="EO2891" s="15">
        <v>12.6</v>
      </c>
      <c r="EP2891" s="21">
        <f t="shared" si="1220"/>
        <v>11.075000000000001</v>
      </c>
      <c r="ER2891" s="22">
        <f t="shared" si="1221"/>
        <v>14.933333333333332</v>
      </c>
      <c r="ES2891" s="23">
        <f t="shared" si="1222"/>
        <v>7.7666666666666666</v>
      </c>
      <c r="ET2891" s="24">
        <f t="shared" si="1195"/>
        <v>10.668181818181818</v>
      </c>
      <c r="FB2891" s="2">
        <f t="shared" si="1223"/>
        <v>1981</v>
      </c>
      <c r="FC2891" s="20" t="s">
        <v>114</v>
      </c>
      <c r="FD2891" s="15">
        <v>12.1</v>
      </c>
      <c r="FE2891" s="15">
        <v>12</v>
      </c>
      <c r="FF2891" s="15">
        <v>9.4</v>
      </c>
      <c r="FG2891" s="15">
        <v>7.4</v>
      </c>
      <c r="FH2891" s="15">
        <v>4.0999999999999996</v>
      </c>
      <c r="FI2891" s="15">
        <v>3.1</v>
      </c>
      <c r="FJ2891" s="15">
        <v>2.4</v>
      </c>
      <c r="FK2891" s="15">
        <v>3.7</v>
      </c>
      <c r="FL2891" s="15">
        <v>5.4</v>
      </c>
      <c r="FM2891" s="15">
        <v>5.7</v>
      </c>
      <c r="FN2891" s="15">
        <v>7</v>
      </c>
      <c r="FO2891" s="15">
        <v>9</v>
      </c>
      <c r="FP2891" s="21">
        <f t="shared" ref="FP2891:FP2922" si="1238">SUM(FD2891:FO2891)/12</f>
        <v>6.7749999999999995</v>
      </c>
      <c r="FR2891" s="22">
        <f t="shared" ref="FR2891:FR2922" si="1239">SUM(FD2891+FE2891+FF2891)/3</f>
        <v>11.166666666666666</v>
      </c>
      <c r="FS2891" s="23">
        <f t="shared" ref="FS2891:FS2922" si="1240">SUM(FI2891+FJ2891+FK2891)/3</f>
        <v>3.0666666666666664</v>
      </c>
      <c r="FT2891" s="24">
        <f t="shared" si="1203"/>
        <v>6.1136363636363651</v>
      </c>
      <c r="GB2891" s="2">
        <f t="shared" si="1207"/>
        <v>1981</v>
      </c>
      <c r="GC2891" s="20" t="s">
        <v>114</v>
      </c>
      <c r="GD2891" s="15">
        <v>14.9</v>
      </c>
      <c r="GE2891" s="15">
        <v>14.6</v>
      </c>
      <c r="GF2891" s="15">
        <v>13.1</v>
      </c>
      <c r="GG2891" s="15">
        <v>11.8</v>
      </c>
      <c r="GH2891" s="15">
        <v>8.1999999999999993</v>
      </c>
      <c r="GI2891" s="15">
        <v>6.7</v>
      </c>
      <c r="GJ2891" s="15">
        <v>5.8</v>
      </c>
      <c r="GK2891" s="15">
        <v>6.6</v>
      </c>
      <c r="GL2891" s="15">
        <v>8.8000000000000007</v>
      </c>
      <c r="GM2891" s="15">
        <v>9.1</v>
      </c>
      <c r="GN2891" s="15">
        <v>10.1</v>
      </c>
      <c r="GO2891" s="15">
        <v>11.9</v>
      </c>
      <c r="GP2891" s="21">
        <f t="shared" si="1204"/>
        <v>10.133333333333333</v>
      </c>
      <c r="GQ2891" s="2"/>
      <c r="GR2891" s="22">
        <f t="shared" si="1205"/>
        <v>14.200000000000001</v>
      </c>
      <c r="GS2891" s="23">
        <f t="shared" si="1206"/>
        <v>6.3666666666666671</v>
      </c>
      <c r="GT2891" s="24">
        <f t="shared" si="1214"/>
        <v>9.752272727272727</v>
      </c>
      <c r="GU2891" s="22">
        <f>AVERAGE(Sheet1!AR2891,Sheet1!BR2891,Sheet1!CR2891,Sheet1!DR2890,Sheet1!ER2891,Sheet1!FR2891,Sheet1!GR2891)</f>
        <v>13.019047619047621</v>
      </c>
      <c r="GV2891" s="23">
        <f>AVERAGE(Sheet1!AS2891,Sheet1!BS2891,Sheet1!CS2891,Sheet1!DS2890,Sheet1!ES2891,Sheet1!FS2891,Sheet1!GS2891)</f>
        <v>6.2761904761904761</v>
      </c>
      <c r="GW2891" s="22">
        <f t="shared" si="1215"/>
        <v>12.306204906204904</v>
      </c>
      <c r="GX2891" s="23">
        <f t="shared" si="1216"/>
        <v>5.8658730158730155</v>
      </c>
      <c r="GY2891" s="24">
        <f>AVERAGE(Sheet1!$AP2891,Sheet1!$BP2891,Sheet1!$CP2891,Sheet1!$DP2890,Sheet1!$EP2891,Sheet1!$FP2891,Sheet1!$GP2891)</f>
        <v>9.5154761904761909</v>
      </c>
      <c r="GZ2891" s="24">
        <f t="shared" si="1217"/>
        <v>9.0242604617604609</v>
      </c>
    </row>
    <row r="2892" spans="2:208">
      <c r="B2892" s="7"/>
      <c r="C2892" s="8">
        <f t="shared" si="1231"/>
        <v>8.9666666666666668</v>
      </c>
      <c r="D2892" s="25">
        <f t="shared" si="1194"/>
        <v>9.1100000000000012</v>
      </c>
      <c r="E2892" s="16">
        <f t="shared" si="1199"/>
        <v>9.0289285714285707</v>
      </c>
      <c r="F2892" s="8">
        <f t="shared" si="1213"/>
        <v>8.9740476190476191</v>
      </c>
      <c r="G2892" s="29">
        <f t="shared" si="1218"/>
        <v>8.840638888888888</v>
      </c>
      <c r="H2892" s="16">
        <f t="shared" si="1232"/>
        <v>14.7</v>
      </c>
      <c r="I2892" s="17">
        <f t="shared" si="1233"/>
        <v>8.9499999999999993</v>
      </c>
      <c r="J2892" s="18">
        <f t="shared" si="1234"/>
        <v>-0.1</v>
      </c>
      <c r="K2892" s="61">
        <f t="shared" si="1235"/>
        <v>7.3</v>
      </c>
      <c r="AA2892" s="2"/>
      <c r="AC2892" s="62">
        <v>1982</v>
      </c>
      <c r="AD2892" s="15">
        <v>11.9</v>
      </c>
      <c r="AE2892" s="15">
        <v>12.3</v>
      </c>
      <c r="AF2892" s="15">
        <v>11.5</v>
      </c>
      <c r="AG2892" s="15">
        <v>9.9</v>
      </c>
      <c r="AH2892" s="15">
        <v>8.5</v>
      </c>
      <c r="AI2892" s="15">
        <v>6.6</v>
      </c>
      <c r="AJ2892" s="15">
        <v>5.7</v>
      </c>
      <c r="AK2892" s="15">
        <v>8</v>
      </c>
      <c r="AL2892" s="15">
        <v>6.3</v>
      </c>
      <c r="AM2892" s="15">
        <v>8</v>
      </c>
      <c r="AN2892" s="15">
        <v>8.8000000000000007</v>
      </c>
      <c r="AO2892" s="15">
        <v>10.1</v>
      </c>
      <c r="AP2892" s="21">
        <f t="shared" si="1196"/>
        <v>8.9666666666666668</v>
      </c>
      <c r="AR2892" s="22">
        <f t="shared" si="1197"/>
        <v>11.9</v>
      </c>
      <c r="AS2892" s="23">
        <f t="shared" si="1198"/>
        <v>6.7666666666666666</v>
      </c>
      <c r="AT2892" s="24">
        <f t="shared" si="1211"/>
        <v>9.280555555555555</v>
      </c>
      <c r="BB2892" s="2">
        <f t="shared" si="1212"/>
        <v>1982</v>
      </c>
      <c r="BC2892" s="20" t="s">
        <v>115</v>
      </c>
      <c r="BD2892" s="15">
        <v>11.3</v>
      </c>
      <c r="BE2892" s="15">
        <v>11.4</v>
      </c>
      <c r="BF2892" s="15">
        <v>10.1</v>
      </c>
      <c r="BG2892" s="15">
        <v>9.1</v>
      </c>
      <c r="BH2892" s="15">
        <v>8.1999999999999993</v>
      </c>
      <c r="BI2892" s="15">
        <v>4.0999999999999996</v>
      </c>
      <c r="BJ2892" s="15">
        <v>3.7</v>
      </c>
      <c r="BK2892" s="15">
        <v>7.5</v>
      </c>
      <c r="BL2892" s="15">
        <v>5.2</v>
      </c>
      <c r="BM2892" s="15">
        <v>7.5</v>
      </c>
      <c r="BN2892" s="15">
        <v>8.1</v>
      </c>
      <c r="BO2892" s="15">
        <v>9</v>
      </c>
      <c r="BP2892" s="21">
        <f t="shared" si="1208"/>
        <v>7.9333333333333336</v>
      </c>
      <c r="BR2892" s="22">
        <f t="shared" si="1209"/>
        <v>10.933333333333335</v>
      </c>
      <c r="BS2892" s="23">
        <f t="shared" si="1210"/>
        <v>5.1000000000000005</v>
      </c>
      <c r="BT2892" s="24">
        <f t="shared" si="1219"/>
        <v>7.7916666666666661</v>
      </c>
      <c r="CB2892" s="2">
        <f t="shared" si="1236"/>
        <v>1982</v>
      </c>
      <c r="CC2892" s="20" t="s">
        <v>115</v>
      </c>
      <c r="CD2892" s="15">
        <v>14</v>
      </c>
      <c r="CE2892" s="15">
        <v>14.2</v>
      </c>
      <c r="CF2892" s="15">
        <v>13.8</v>
      </c>
      <c r="CG2892" s="15">
        <v>12.2</v>
      </c>
      <c r="CH2892" s="15">
        <v>11</v>
      </c>
      <c r="CI2892" s="15">
        <v>8.5</v>
      </c>
      <c r="CJ2892" s="15">
        <v>7</v>
      </c>
      <c r="CK2892" s="15">
        <v>9.9</v>
      </c>
      <c r="CL2892" s="15">
        <v>8.1</v>
      </c>
      <c r="CM2892" s="15">
        <v>9.6</v>
      </c>
      <c r="CN2892" s="15">
        <v>10.4</v>
      </c>
      <c r="CO2892" s="15">
        <v>11.8</v>
      </c>
      <c r="CP2892" s="21">
        <f t="shared" si="1225"/>
        <v>10.875</v>
      </c>
      <c r="CR2892" s="22">
        <f t="shared" si="1226"/>
        <v>14</v>
      </c>
      <c r="CS2892" s="23">
        <f t="shared" si="1227"/>
        <v>8.4666666666666668</v>
      </c>
      <c r="CT2892" s="24">
        <f t="shared" si="1200"/>
        <v>10.753409090909091</v>
      </c>
      <c r="DB2892" s="2">
        <f t="shared" si="1237"/>
        <v>1982</v>
      </c>
      <c r="DC2892" s="20" t="s">
        <v>115</v>
      </c>
      <c r="DD2892" s="15">
        <v>13</v>
      </c>
      <c r="DE2892" s="15">
        <v>13.1</v>
      </c>
      <c r="DF2892" s="15">
        <v>11.2</v>
      </c>
      <c r="DG2892" s="15">
        <v>9.1</v>
      </c>
      <c r="DH2892" s="15">
        <v>7.8</v>
      </c>
      <c r="DI2892" s="15">
        <v>4.5999999999999996</v>
      </c>
      <c r="DJ2892" s="15">
        <v>3.1</v>
      </c>
      <c r="DK2892" s="15">
        <v>6.9</v>
      </c>
      <c r="DL2892" s="15">
        <v>5.5</v>
      </c>
      <c r="DM2892" s="15">
        <v>8.4</v>
      </c>
      <c r="DN2892" s="15">
        <v>10.4</v>
      </c>
      <c r="DO2892" s="15">
        <v>11.3</v>
      </c>
      <c r="DP2892" s="21">
        <f t="shared" si="1228"/>
        <v>8.7000000000000011</v>
      </c>
      <c r="DR2892" s="22">
        <f t="shared" si="1229"/>
        <v>12.433333333333332</v>
      </c>
      <c r="DS2892" s="23">
        <f t="shared" si="1230"/>
        <v>4.8666666666666663</v>
      </c>
      <c r="DT2892" s="24">
        <f t="shared" si="1201"/>
        <v>8.8909090909090907</v>
      </c>
      <c r="EB2892" s="2">
        <f t="shared" si="1224"/>
        <v>1982</v>
      </c>
      <c r="EC2892" s="20" t="s">
        <v>115</v>
      </c>
      <c r="ED2892" s="15">
        <v>14.4</v>
      </c>
      <c r="EE2892" s="15">
        <v>14.7</v>
      </c>
      <c r="EF2892" s="15">
        <v>14.5</v>
      </c>
      <c r="EG2892" s="15">
        <v>11.5</v>
      </c>
      <c r="EH2892" s="15">
        <v>9.1</v>
      </c>
      <c r="EI2892" s="15">
        <v>7.8</v>
      </c>
      <c r="EJ2892" s="15">
        <v>6.1</v>
      </c>
      <c r="EK2892" s="15">
        <v>8.1999999999999993</v>
      </c>
      <c r="EL2892" s="15">
        <v>7.4</v>
      </c>
      <c r="EM2892" s="15">
        <v>8.9</v>
      </c>
      <c r="EN2892" s="15">
        <v>11.2</v>
      </c>
      <c r="EO2892" s="15">
        <v>11.9</v>
      </c>
      <c r="EP2892" s="21">
        <f t="shared" si="1220"/>
        <v>10.475000000000001</v>
      </c>
      <c r="ER2892" s="22">
        <f t="shared" si="1221"/>
        <v>14.533333333333333</v>
      </c>
      <c r="ES2892" s="23">
        <f t="shared" si="1222"/>
        <v>7.3666666666666663</v>
      </c>
      <c r="ET2892" s="24">
        <f t="shared" si="1195"/>
        <v>10.640909090909089</v>
      </c>
      <c r="FB2892" s="2">
        <f t="shared" si="1223"/>
        <v>1982</v>
      </c>
      <c r="FC2892" s="20" t="s">
        <v>115</v>
      </c>
      <c r="FD2892" s="15">
        <v>10.9</v>
      </c>
      <c r="FE2892" s="15">
        <v>9.8000000000000007</v>
      </c>
      <c r="FF2892" s="15">
        <v>9.6</v>
      </c>
      <c r="FG2892" s="15">
        <v>6.5</v>
      </c>
      <c r="FH2892" s="15">
        <v>4.9000000000000004</v>
      </c>
      <c r="FI2892" s="15">
        <v>2.2000000000000002</v>
      </c>
      <c r="FJ2892" s="15">
        <v>-0.1</v>
      </c>
      <c r="FK2892" s="15">
        <v>3.7</v>
      </c>
      <c r="FL2892" s="15">
        <v>2.9</v>
      </c>
      <c r="FM2892" s="15">
        <v>4.0999999999999996</v>
      </c>
      <c r="FN2892" s="15">
        <v>7.4</v>
      </c>
      <c r="FO2892" s="15">
        <v>8.4</v>
      </c>
      <c r="FP2892" s="21">
        <f t="shared" si="1238"/>
        <v>5.8583333333333343</v>
      </c>
      <c r="FR2892" s="22">
        <f t="shared" si="1239"/>
        <v>10.100000000000001</v>
      </c>
      <c r="FS2892" s="23">
        <f t="shared" si="1240"/>
        <v>1.9333333333333336</v>
      </c>
      <c r="FT2892" s="24">
        <f t="shared" si="1203"/>
        <v>6.0833333333333348</v>
      </c>
      <c r="GB2892" s="2">
        <f t="shared" si="1207"/>
        <v>1982</v>
      </c>
      <c r="GC2892" s="20" t="s">
        <v>115</v>
      </c>
      <c r="GD2892" s="15">
        <v>13.8</v>
      </c>
      <c r="GE2892" s="15">
        <v>13.7</v>
      </c>
      <c r="GF2892" s="15">
        <v>12.7</v>
      </c>
      <c r="GG2892" s="15">
        <v>10.3</v>
      </c>
      <c r="GH2892" s="15">
        <v>9.3000000000000007</v>
      </c>
      <c r="GI2892" s="15">
        <v>5.0999999999999996</v>
      </c>
      <c r="GJ2892" s="15">
        <v>3.7</v>
      </c>
      <c r="GK2892" s="15">
        <v>7.8</v>
      </c>
      <c r="GL2892" s="15">
        <v>6.3</v>
      </c>
      <c r="GM2892" s="15">
        <v>8.3000000000000007</v>
      </c>
      <c r="GN2892" s="15">
        <v>9.9</v>
      </c>
      <c r="GO2892" s="15">
        <v>11.2</v>
      </c>
      <c r="GP2892" s="21">
        <f t="shared" si="1204"/>
        <v>9.3416666666666668</v>
      </c>
      <c r="GQ2892" s="2"/>
      <c r="GR2892" s="22">
        <f t="shared" si="1205"/>
        <v>13.4</v>
      </c>
      <c r="GS2892" s="23">
        <f t="shared" si="1206"/>
        <v>5.5333333333333341</v>
      </c>
      <c r="GT2892" s="24">
        <f t="shared" si="1214"/>
        <v>9.6750000000000007</v>
      </c>
      <c r="GU2892" s="22">
        <f>AVERAGE(Sheet1!AR2892,Sheet1!BR2892,Sheet1!CR2892,Sheet1!DR2891,Sheet1!ER2892,Sheet1!FR2892,Sheet1!GR2892)</f>
        <v>12.585714285714289</v>
      </c>
      <c r="GV2892" s="23">
        <f>AVERAGE(Sheet1!AS2892,Sheet1!BS2892,Sheet1!CS2892,Sheet1!DS2891,Sheet1!ES2892,Sheet1!FS2892,Sheet1!GS2892)</f>
        <v>5.7714285714285722</v>
      </c>
      <c r="GW2892" s="22">
        <f t="shared" si="1215"/>
        <v>12.255411255411254</v>
      </c>
      <c r="GX2892" s="23">
        <f t="shared" si="1216"/>
        <v>5.8844877344877347</v>
      </c>
      <c r="GY2892" s="24">
        <f>AVERAGE(Sheet1!$AP2892,Sheet1!$BP2892,Sheet1!$CP2892,Sheet1!$DP2891,Sheet1!$EP2892,Sheet1!$FP2892,Sheet1!$GP2892)</f>
        <v>8.9666666666666668</v>
      </c>
      <c r="GZ2892" s="24">
        <f t="shared" si="1217"/>
        <v>9.0168650793650791</v>
      </c>
    </row>
    <row r="2893" spans="2:208">
      <c r="B2893" s="7"/>
      <c r="C2893" s="8">
        <f t="shared" si="1231"/>
        <v>8.9595238095238106</v>
      </c>
      <c r="D2893" s="25">
        <f t="shared" ref="D2893:D2924" si="1241">AVERAGE(C2889:C2893)</f>
        <v>9.14</v>
      </c>
      <c r="E2893" s="16">
        <f t="shared" si="1199"/>
        <v>9.01404761904762</v>
      </c>
      <c r="F2893" s="8">
        <f t="shared" si="1213"/>
        <v>8.982857142857144</v>
      </c>
      <c r="G2893" s="29">
        <f t="shared" si="1218"/>
        <v>8.8443531746031745</v>
      </c>
      <c r="H2893" s="16">
        <f t="shared" si="1232"/>
        <v>14.5</v>
      </c>
      <c r="I2893" s="17">
        <f t="shared" si="1233"/>
        <v>9.1</v>
      </c>
      <c r="J2893" s="18">
        <f t="shared" si="1234"/>
        <v>1.4</v>
      </c>
      <c r="K2893" s="61">
        <f t="shared" si="1235"/>
        <v>7.95</v>
      </c>
      <c r="AA2893" s="2"/>
      <c r="AC2893" s="62">
        <v>1983</v>
      </c>
      <c r="AD2893" s="15">
        <v>10.3</v>
      </c>
      <c r="AE2893" s="15">
        <v>12.6</v>
      </c>
      <c r="AF2893" s="15">
        <v>11.3</v>
      </c>
      <c r="AG2893" s="15">
        <v>9.6</v>
      </c>
      <c r="AH2893" s="15">
        <v>9.1</v>
      </c>
      <c r="AI2893" s="15">
        <v>5.9</v>
      </c>
      <c r="AJ2893" s="15">
        <v>5.7</v>
      </c>
      <c r="AK2893" s="15">
        <v>8</v>
      </c>
      <c r="AL2893" s="15">
        <v>6.9</v>
      </c>
      <c r="AM2893" s="15">
        <v>8.1999999999999993</v>
      </c>
      <c r="AN2893" s="15">
        <v>9.5</v>
      </c>
      <c r="AO2893" s="15">
        <v>11</v>
      </c>
      <c r="AP2893" s="21">
        <f t="shared" si="1196"/>
        <v>9.0083333333333346</v>
      </c>
      <c r="AR2893" s="22">
        <f t="shared" si="1197"/>
        <v>11.4</v>
      </c>
      <c r="AS2893" s="23">
        <f t="shared" si="1198"/>
        <v>6.5333333333333341</v>
      </c>
      <c r="AT2893" s="24">
        <f t="shared" si="1211"/>
        <v>9.2560606060606059</v>
      </c>
      <c r="BB2893" s="2">
        <f t="shared" si="1212"/>
        <v>1983</v>
      </c>
      <c r="BC2893" s="20" t="s">
        <v>116</v>
      </c>
      <c r="BD2893" s="15">
        <v>9.6</v>
      </c>
      <c r="BE2893" s="15">
        <v>11.7</v>
      </c>
      <c r="BF2893" s="15">
        <v>9.9</v>
      </c>
      <c r="BG2893" s="15">
        <v>7.6</v>
      </c>
      <c r="BH2893" s="15">
        <v>7.7</v>
      </c>
      <c r="BI2893" s="15">
        <v>5.0999999999999996</v>
      </c>
      <c r="BJ2893" s="15">
        <v>4.5999999999999996</v>
      </c>
      <c r="BK2893" s="15">
        <v>7.5</v>
      </c>
      <c r="BL2893" s="15">
        <v>6.3</v>
      </c>
      <c r="BM2893" s="15">
        <v>6.8</v>
      </c>
      <c r="BN2893" s="15">
        <v>8.9</v>
      </c>
      <c r="BO2893" s="15">
        <v>10.1</v>
      </c>
      <c r="BP2893" s="21">
        <f t="shared" si="1208"/>
        <v>7.9833333333333334</v>
      </c>
      <c r="BR2893" s="22">
        <f t="shared" si="1209"/>
        <v>10.399999999999999</v>
      </c>
      <c r="BS2893" s="23">
        <f t="shared" si="1210"/>
        <v>5.7333333333333334</v>
      </c>
      <c r="BT2893" s="24">
        <f t="shared" si="1219"/>
        <v>7.8159090909090914</v>
      </c>
      <c r="CB2893" s="2">
        <f t="shared" si="1236"/>
        <v>1983</v>
      </c>
      <c r="CC2893" s="20" t="s">
        <v>116</v>
      </c>
      <c r="CD2893" s="15">
        <v>11.9</v>
      </c>
      <c r="CE2893" s="15">
        <v>14.3</v>
      </c>
      <c r="CF2893" s="15">
        <v>14.2</v>
      </c>
      <c r="CG2893" s="15">
        <v>10.9</v>
      </c>
      <c r="CH2893" s="15">
        <v>10.9</v>
      </c>
      <c r="CI2893" s="15">
        <v>8.9</v>
      </c>
      <c r="CJ2893" s="15">
        <v>8</v>
      </c>
      <c r="CK2893" s="15">
        <v>9.6999999999999993</v>
      </c>
      <c r="CL2893" s="15">
        <v>9.1999999999999993</v>
      </c>
      <c r="CM2893" s="15">
        <v>9.6999999999999993</v>
      </c>
      <c r="CN2893" s="15">
        <v>10.9</v>
      </c>
      <c r="CO2893" s="15">
        <v>12.6</v>
      </c>
      <c r="CP2893" s="21">
        <f t="shared" si="1225"/>
        <v>10.933333333333335</v>
      </c>
      <c r="CR2893" s="22">
        <f t="shared" si="1226"/>
        <v>13.466666666666669</v>
      </c>
      <c r="CS2893" s="23">
        <f t="shared" si="1227"/>
        <v>8.8666666666666654</v>
      </c>
      <c r="CT2893" s="24">
        <f t="shared" si="1200"/>
        <v>10.781060606060606</v>
      </c>
      <c r="DB2893" s="2">
        <f t="shared" si="1237"/>
        <v>1983</v>
      </c>
      <c r="DC2893" s="20" t="s">
        <v>116</v>
      </c>
      <c r="DD2893" s="15">
        <v>11.4</v>
      </c>
      <c r="DE2893" s="15">
        <v>13.3</v>
      </c>
      <c r="DF2893" s="15">
        <v>11.5</v>
      </c>
      <c r="DG2893" s="15">
        <v>8.8000000000000007</v>
      </c>
      <c r="DH2893" s="15">
        <v>8.1999999999999993</v>
      </c>
      <c r="DI2893" s="15">
        <v>4.0999999999999996</v>
      </c>
      <c r="DJ2893" s="15">
        <v>4</v>
      </c>
      <c r="DK2893" s="15">
        <v>7</v>
      </c>
      <c r="DL2893" s="15">
        <v>6.5</v>
      </c>
      <c r="DM2893" s="15">
        <v>8</v>
      </c>
      <c r="DN2893" s="15">
        <v>9.6999999999999993</v>
      </c>
      <c r="DO2893" s="15">
        <v>11.6</v>
      </c>
      <c r="DP2893" s="21">
        <f t="shared" si="1228"/>
        <v>8.6750000000000007</v>
      </c>
      <c r="DR2893" s="22">
        <f t="shared" si="1229"/>
        <v>12.066666666666668</v>
      </c>
      <c r="DS2893" s="23">
        <f t="shared" si="1230"/>
        <v>5.0333333333333332</v>
      </c>
      <c r="DT2893" s="24">
        <f t="shared" si="1201"/>
        <v>8.8681818181818173</v>
      </c>
      <c r="EB2893" s="2">
        <f t="shared" si="1224"/>
        <v>1983</v>
      </c>
      <c r="EC2893" s="20" t="s">
        <v>116</v>
      </c>
      <c r="ED2893" s="15">
        <v>11.8</v>
      </c>
      <c r="EE2893" s="15">
        <v>14.5</v>
      </c>
      <c r="EF2893" s="15">
        <v>14.2</v>
      </c>
      <c r="EG2893" s="15">
        <v>11</v>
      </c>
      <c r="EH2893" s="15">
        <v>10.4</v>
      </c>
      <c r="EI2893" s="15">
        <v>7.4</v>
      </c>
      <c r="EJ2893" s="15">
        <v>6.6</v>
      </c>
      <c r="EK2893" s="15">
        <v>8</v>
      </c>
      <c r="EL2893" s="15">
        <v>8.5</v>
      </c>
      <c r="EM2893" s="15">
        <v>9.9</v>
      </c>
      <c r="EN2893" s="15">
        <v>10.9</v>
      </c>
      <c r="EO2893" s="15">
        <v>13.3</v>
      </c>
      <c r="EP2893" s="21">
        <f t="shared" si="1220"/>
        <v>10.541666666666666</v>
      </c>
      <c r="ER2893" s="22">
        <f t="shared" si="1221"/>
        <v>13.5</v>
      </c>
      <c r="ES2893" s="23">
        <f t="shared" si="1222"/>
        <v>7.333333333333333</v>
      </c>
      <c r="ET2893" s="24">
        <f t="shared" si="1195"/>
        <v>10.648484848484848</v>
      </c>
      <c r="FB2893" s="2">
        <f t="shared" si="1223"/>
        <v>1983</v>
      </c>
      <c r="FC2893" s="20" t="s">
        <v>116</v>
      </c>
      <c r="FD2893" s="15">
        <v>8.1</v>
      </c>
      <c r="FE2893" s="15">
        <v>10.9</v>
      </c>
      <c r="FF2893" s="15">
        <v>9.9</v>
      </c>
      <c r="FG2893" s="15">
        <v>5.7</v>
      </c>
      <c r="FH2893" s="15">
        <v>5.8</v>
      </c>
      <c r="FI2893" s="15">
        <v>1.4</v>
      </c>
      <c r="FJ2893" s="15">
        <v>1.4</v>
      </c>
      <c r="FK2893" s="15">
        <v>3.8</v>
      </c>
      <c r="FL2893" s="15">
        <v>4.3</v>
      </c>
      <c r="FM2893" s="15">
        <v>5.9</v>
      </c>
      <c r="FN2893" s="15">
        <v>6.7</v>
      </c>
      <c r="FO2893" s="15">
        <v>8.6999999999999993</v>
      </c>
      <c r="FP2893" s="21">
        <f t="shared" si="1238"/>
        <v>6.05</v>
      </c>
      <c r="FR2893" s="22">
        <f t="shared" si="1239"/>
        <v>9.6333333333333329</v>
      </c>
      <c r="FS2893" s="23">
        <f t="shared" si="1240"/>
        <v>2.1999999999999997</v>
      </c>
      <c r="FT2893" s="24">
        <f t="shared" si="1203"/>
        <v>6.1234848484848499</v>
      </c>
      <c r="GB2893" s="2">
        <f t="shared" si="1207"/>
        <v>1983</v>
      </c>
      <c r="GC2893" s="20" t="s">
        <v>116</v>
      </c>
      <c r="GD2893" s="15">
        <v>11.5</v>
      </c>
      <c r="GE2893" s="15">
        <v>13.6</v>
      </c>
      <c r="GF2893" s="15">
        <v>12.1</v>
      </c>
      <c r="GG2893" s="15">
        <v>9.1999999999999993</v>
      </c>
      <c r="GH2893" s="15">
        <v>8.6999999999999993</v>
      </c>
      <c r="GI2893" s="15">
        <v>6.5</v>
      </c>
      <c r="GJ2893" s="15">
        <v>5.3</v>
      </c>
      <c r="GK2893" s="15">
        <v>7.6</v>
      </c>
      <c r="GL2893" s="15">
        <v>8.1999999999999993</v>
      </c>
      <c r="GM2893" s="15">
        <v>9.1</v>
      </c>
      <c r="GN2893" s="15">
        <v>9.9</v>
      </c>
      <c r="GO2893" s="15">
        <v>12.3</v>
      </c>
      <c r="GP2893" s="21">
        <f t="shared" si="1204"/>
        <v>9.5</v>
      </c>
      <c r="GQ2893" s="2"/>
      <c r="GR2893" s="22">
        <f t="shared" si="1205"/>
        <v>12.4</v>
      </c>
      <c r="GS2893" s="23">
        <f t="shared" si="1206"/>
        <v>6.4666666666666659</v>
      </c>
      <c r="GT2893" s="24">
        <f t="shared" si="1214"/>
        <v>9.6424242424242426</v>
      </c>
      <c r="GU2893" s="22">
        <f>AVERAGE(Sheet1!AR2893,Sheet1!BR2893,Sheet1!CR2893,Sheet1!DR2892,Sheet1!ER2893,Sheet1!FR2893,Sheet1!GR2893)</f>
        <v>11.890476190476191</v>
      </c>
      <c r="GV2893" s="23">
        <f>AVERAGE(Sheet1!AS2893,Sheet1!BS2893,Sheet1!CS2893,Sheet1!DS2892,Sheet1!ES2893,Sheet1!FS2893,Sheet1!GS2893)</f>
        <v>6.0000000000000009</v>
      </c>
      <c r="GW2893" s="22">
        <f t="shared" si="1215"/>
        <v>12.206060606060607</v>
      </c>
      <c r="GX2893" s="23">
        <f t="shared" si="1216"/>
        <v>5.9221500721500737</v>
      </c>
      <c r="GY2893" s="24">
        <f>AVERAGE(Sheet1!$AP2893,Sheet1!$BP2893,Sheet1!$CP2893,Sheet1!$DP2892,Sheet1!$EP2893,Sheet1!$FP2893,Sheet1!$GP2893)</f>
        <v>8.9595238095238106</v>
      </c>
      <c r="GZ2893" s="24">
        <f t="shared" si="1217"/>
        <v>9.0226190476190471</v>
      </c>
    </row>
    <row r="2894" spans="2:208">
      <c r="B2894" s="7"/>
      <c r="C2894" s="8">
        <f t="shared" si="1231"/>
        <v>8.9464285714285712</v>
      </c>
      <c r="D2894" s="25">
        <f t="shared" si="1241"/>
        <v>9.124761904761904</v>
      </c>
      <c r="E2894" s="16">
        <f t="shared" si="1199"/>
        <v>9.0035714285714299</v>
      </c>
      <c r="F2894" s="8">
        <f t="shared" si="1213"/>
        <v>8.9911904761904786</v>
      </c>
      <c r="G2894" s="29">
        <f t="shared" si="1218"/>
        <v>8.8364007936507907</v>
      </c>
      <c r="H2894" s="16">
        <f t="shared" si="1232"/>
        <v>13.6</v>
      </c>
      <c r="I2894" s="17">
        <f t="shared" si="1233"/>
        <v>9</v>
      </c>
      <c r="J2894" s="18">
        <f t="shared" si="1234"/>
        <v>1.6</v>
      </c>
      <c r="K2894" s="61">
        <f t="shared" si="1235"/>
        <v>7.6</v>
      </c>
      <c r="AA2894" s="2"/>
      <c r="AC2894" s="62">
        <v>1984</v>
      </c>
      <c r="AD2894" s="15">
        <v>11.4</v>
      </c>
      <c r="AE2894" s="15">
        <v>12</v>
      </c>
      <c r="AF2894" s="15">
        <v>11.1</v>
      </c>
      <c r="AG2894" s="15">
        <v>10</v>
      </c>
      <c r="AH2894" s="15">
        <v>8.6</v>
      </c>
      <c r="AI2894" s="15">
        <v>8.1999999999999993</v>
      </c>
      <c r="AJ2894" s="15">
        <v>6.1</v>
      </c>
      <c r="AK2894" s="15">
        <v>6.9</v>
      </c>
      <c r="AL2894" s="15">
        <v>7.2</v>
      </c>
      <c r="AM2894" s="15">
        <v>8.8000000000000007</v>
      </c>
      <c r="AN2894" s="15">
        <v>9.8000000000000007</v>
      </c>
      <c r="AO2894" s="15">
        <v>9.9</v>
      </c>
      <c r="AP2894" s="21">
        <f t="shared" si="1196"/>
        <v>9.1666666666666661</v>
      </c>
      <c r="AR2894" s="22">
        <f t="shared" si="1197"/>
        <v>11.5</v>
      </c>
      <c r="AS2894" s="23">
        <f t="shared" si="1198"/>
        <v>7.0666666666666664</v>
      </c>
      <c r="AT2894" s="24">
        <f t="shared" si="1211"/>
        <v>9.2386363636363651</v>
      </c>
      <c r="BB2894" s="2">
        <f t="shared" si="1212"/>
        <v>1984</v>
      </c>
      <c r="BC2894" s="20" t="s">
        <v>117</v>
      </c>
      <c r="BD2894" s="15">
        <v>10.6</v>
      </c>
      <c r="BE2894" s="15">
        <v>10.3</v>
      </c>
      <c r="BF2894" s="15">
        <v>9.4</v>
      </c>
      <c r="BG2894" s="15">
        <v>8.6999999999999993</v>
      </c>
      <c r="BH2894" s="15">
        <v>7.2</v>
      </c>
      <c r="BI2894" s="15">
        <v>7.1</v>
      </c>
      <c r="BJ2894" s="15">
        <v>3.6</v>
      </c>
      <c r="BK2894" s="15">
        <v>5.5</v>
      </c>
      <c r="BL2894" s="15">
        <v>6.2</v>
      </c>
      <c r="BM2894" s="15">
        <v>9.1</v>
      </c>
      <c r="BN2894" s="15">
        <v>9</v>
      </c>
      <c r="BO2894" s="15">
        <v>8.6</v>
      </c>
      <c r="BP2894" s="21">
        <f t="shared" si="1208"/>
        <v>7.9416666666666664</v>
      </c>
      <c r="BR2894" s="22">
        <f t="shared" si="1209"/>
        <v>10.1</v>
      </c>
      <c r="BS2894" s="23">
        <f t="shared" si="1210"/>
        <v>5.3999999999999995</v>
      </c>
      <c r="BT2894" s="24">
        <f t="shared" si="1219"/>
        <v>7.8393939393939398</v>
      </c>
      <c r="CB2894" s="2">
        <f t="shared" si="1236"/>
        <v>1984</v>
      </c>
      <c r="CC2894" s="20" t="s">
        <v>117</v>
      </c>
      <c r="CD2894" s="15">
        <v>13.5</v>
      </c>
      <c r="CE2894" s="15">
        <v>13.6</v>
      </c>
      <c r="CF2894" s="15">
        <v>12.8</v>
      </c>
      <c r="CG2894" s="15">
        <v>11.7</v>
      </c>
      <c r="CH2894" s="15">
        <v>10.6</v>
      </c>
      <c r="CI2894" s="15">
        <v>9.5</v>
      </c>
      <c r="CJ2894" s="15">
        <v>8.1</v>
      </c>
      <c r="CK2894" s="15">
        <v>8.9</v>
      </c>
      <c r="CL2894" s="15">
        <v>7.9</v>
      </c>
      <c r="CM2894" s="15">
        <v>9.8000000000000007</v>
      </c>
      <c r="CN2894" s="15">
        <v>11.4</v>
      </c>
      <c r="CO2894" s="15">
        <v>11.2</v>
      </c>
      <c r="CP2894" s="21">
        <f t="shared" si="1225"/>
        <v>10.750000000000002</v>
      </c>
      <c r="CR2894" s="22">
        <f t="shared" si="1226"/>
        <v>13.300000000000002</v>
      </c>
      <c r="CS2894" s="23">
        <f t="shared" si="1227"/>
        <v>8.8333333333333339</v>
      </c>
      <c r="CT2894" s="24">
        <f t="shared" si="1200"/>
        <v>10.793939393939395</v>
      </c>
      <c r="DB2894" s="2">
        <f t="shared" si="1237"/>
        <v>1984</v>
      </c>
      <c r="DC2894" s="20" t="s">
        <v>117</v>
      </c>
      <c r="DD2894" s="15">
        <v>12.2</v>
      </c>
      <c r="DE2894" s="15">
        <v>12.1</v>
      </c>
      <c r="DF2894" s="15">
        <v>11.2</v>
      </c>
      <c r="DG2894" s="15">
        <v>9.6</v>
      </c>
      <c r="DH2894" s="15">
        <v>6.9</v>
      </c>
      <c r="DI2894" s="15">
        <v>6.1</v>
      </c>
      <c r="DJ2894" s="15">
        <v>4.2</v>
      </c>
      <c r="DK2894" s="15">
        <v>6.1</v>
      </c>
      <c r="DL2894" s="15">
        <v>6.8</v>
      </c>
      <c r="DM2894" s="15">
        <v>8.6</v>
      </c>
      <c r="DN2894" s="15">
        <v>10</v>
      </c>
      <c r="DO2894" s="15">
        <v>10.199999999999999</v>
      </c>
      <c r="DP2894" s="21">
        <f t="shared" si="1228"/>
        <v>8.6666666666666661</v>
      </c>
      <c r="DR2894" s="22">
        <f t="shared" si="1229"/>
        <v>11.833333333333334</v>
      </c>
      <c r="DS2894" s="23">
        <f t="shared" si="1230"/>
        <v>5.4666666666666659</v>
      </c>
      <c r="DT2894" s="24">
        <f t="shared" si="1201"/>
        <v>8.8492424242424264</v>
      </c>
      <c r="EB2894" s="2">
        <f t="shared" si="1224"/>
        <v>1984</v>
      </c>
      <c r="EC2894" s="20" t="s">
        <v>117</v>
      </c>
      <c r="ED2894" s="15">
        <v>13.3</v>
      </c>
      <c r="EE2894" s="15">
        <v>13.6</v>
      </c>
      <c r="EF2894" s="15">
        <v>12.3</v>
      </c>
      <c r="EG2894" s="15">
        <v>11.4</v>
      </c>
      <c r="EH2894" s="15">
        <v>10.3</v>
      </c>
      <c r="EI2894" s="15">
        <v>8.6999999999999993</v>
      </c>
      <c r="EJ2894" s="15">
        <v>7.2</v>
      </c>
      <c r="EK2894" s="15">
        <v>7.5</v>
      </c>
      <c r="EL2894" s="15">
        <v>8.1999999999999993</v>
      </c>
      <c r="EM2894" s="15">
        <v>9.6</v>
      </c>
      <c r="EN2894" s="15">
        <v>11.7</v>
      </c>
      <c r="EO2894" s="15">
        <v>10.9</v>
      </c>
      <c r="EP2894" s="21">
        <f t="shared" si="1220"/>
        <v>10.391666666666667</v>
      </c>
      <c r="ER2894" s="22">
        <f t="shared" si="1221"/>
        <v>13.066666666666668</v>
      </c>
      <c r="ES2894" s="23">
        <f t="shared" si="1222"/>
        <v>7.8</v>
      </c>
      <c r="ET2894" s="24">
        <f t="shared" ref="ET2894:ET2925" si="1242">AVERAGE(EP2884:EP2894)</f>
        <v>10.606818181818182</v>
      </c>
      <c r="FB2894" s="2">
        <f t="shared" si="1223"/>
        <v>1984</v>
      </c>
      <c r="FC2894" s="20" t="s">
        <v>117</v>
      </c>
      <c r="FD2894" s="15">
        <v>9.1999999999999993</v>
      </c>
      <c r="FE2894" s="15">
        <v>10</v>
      </c>
      <c r="FF2894" s="15">
        <v>8.4</v>
      </c>
      <c r="FG2894" s="15">
        <v>6.8</v>
      </c>
      <c r="FH2894" s="15">
        <v>4.8</v>
      </c>
      <c r="FI2894" s="15">
        <v>3.9</v>
      </c>
      <c r="FJ2894" s="15">
        <v>1.6</v>
      </c>
      <c r="FK2894" s="15">
        <v>3.2</v>
      </c>
      <c r="FL2894" s="15">
        <v>4.8</v>
      </c>
      <c r="FM2894" s="15">
        <v>5.8</v>
      </c>
      <c r="FN2894" s="15">
        <v>7.9</v>
      </c>
      <c r="FO2894" s="15">
        <v>7</v>
      </c>
      <c r="FP2894" s="21">
        <f t="shared" si="1238"/>
        <v>6.1166666666666663</v>
      </c>
      <c r="FR2894" s="22">
        <f t="shared" si="1239"/>
        <v>9.2000000000000011</v>
      </c>
      <c r="FS2894" s="23">
        <f t="shared" si="1240"/>
        <v>2.9</v>
      </c>
      <c r="FT2894" s="24">
        <f t="shared" si="1203"/>
        <v>6.1015151515151524</v>
      </c>
      <c r="GB2894" s="2">
        <f t="shared" si="1207"/>
        <v>1984</v>
      </c>
      <c r="GC2894" s="20" t="s">
        <v>117</v>
      </c>
      <c r="GD2894" s="15">
        <v>12.9</v>
      </c>
      <c r="GE2894" s="15">
        <v>13.1</v>
      </c>
      <c r="GF2894" s="15">
        <v>11.8</v>
      </c>
      <c r="GG2894" s="15">
        <v>11</v>
      </c>
      <c r="GH2894" s="15">
        <v>8.6999999999999993</v>
      </c>
      <c r="GI2894" s="15">
        <v>7.7</v>
      </c>
      <c r="GJ2894" s="15">
        <v>5.2</v>
      </c>
      <c r="GK2894" s="15">
        <v>6.5</v>
      </c>
      <c r="GL2894" s="15">
        <v>7.5</v>
      </c>
      <c r="GM2894" s="15">
        <v>9</v>
      </c>
      <c r="GN2894" s="15">
        <v>10.6</v>
      </c>
      <c r="GO2894" s="15">
        <v>11</v>
      </c>
      <c r="GP2894" s="21">
        <f t="shared" si="1204"/>
        <v>9.5833333333333339</v>
      </c>
      <c r="GQ2894" s="2"/>
      <c r="GR2894" s="22">
        <f t="shared" si="1205"/>
        <v>12.6</v>
      </c>
      <c r="GS2894" s="23">
        <f t="shared" si="1206"/>
        <v>6.4666666666666659</v>
      </c>
      <c r="GT2894" s="24">
        <f t="shared" si="1214"/>
        <v>9.6068181818181824</v>
      </c>
      <c r="GU2894" s="22">
        <f>AVERAGE(Sheet1!AR2894,Sheet1!BR2894,Sheet1!CR2894,Sheet1!DR2893,Sheet1!ER2894,Sheet1!FR2894,Sheet1!GR2894)</f>
        <v>11.690476190476192</v>
      </c>
      <c r="GV2894" s="23">
        <f>AVERAGE(Sheet1!AS2894,Sheet1!BS2894,Sheet1!CS2894,Sheet1!DS2893,Sheet1!ES2894,Sheet1!FS2894,Sheet1!GS2894)</f>
        <v>6.2142857142857135</v>
      </c>
      <c r="GW2894" s="22">
        <f t="shared" si="1215"/>
        <v>12.172727272727276</v>
      </c>
      <c r="GX2894" s="23">
        <f t="shared" si="1216"/>
        <v>5.9891774891774894</v>
      </c>
      <c r="GY2894" s="24">
        <f>AVERAGE(Sheet1!$AP2894,Sheet1!$BP2894,Sheet1!$CP2894,Sheet1!$DP2893,Sheet1!$EP2894,Sheet1!$FP2894,Sheet1!$GP2894)</f>
        <v>8.9464285714285712</v>
      </c>
      <c r="GZ2894" s="24">
        <f t="shared" si="1217"/>
        <v>9.0079004329004331</v>
      </c>
    </row>
    <row r="2895" spans="2:208">
      <c r="B2895" s="7">
        <f>B2890+5</f>
        <v>1985</v>
      </c>
      <c r="C2895" s="8">
        <f t="shared" si="1231"/>
        <v>9.1059523809523792</v>
      </c>
      <c r="D2895" s="25">
        <f t="shared" si="1241"/>
        <v>9.0988095238095248</v>
      </c>
      <c r="E2895" s="16">
        <f t="shared" si="1199"/>
        <v>9.0128571428571416</v>
      </c>
      <c r="F2895" s="8">
        <f t="shared" si="1213"/>
        <v>9.0111309523809524</v>
      </c>
      <c r="G2895" s="29">
        <f t="shared" si="1218"/>
        <v>8.8346626984126964</v>
      </c>
      <c r="H2895" s="16">
        <f t="shared" si="1232"/>
        <v>14.3</v>
      </c>
      <c r="I2895" s="17">
        <f t="shared" si="1233"/>
        <v>9.1999999999999993</v>
      </c>
      <c r="J2895" s="18">
        <f t="shared" si="1234"/>
        <v>1.4</v>
      </c>
      <c r="K2895" s="61">
        <f t="shared" si="1235"/>
        <v>7.8500000000000005</v>
      </c>
      <c r="AA2895" s="2"/>
      <c r="AC2895" s="62">
        <v>1985</v>
      </c>
      <c r="AD2895" s="15">
        <v>11.2</v>
      </c>
      <c r="AE2895" s="15">
        <v>10.9</v>
      </c>
      <c r="AF2895" s="15">
        <v>11.9</v>
      </c>
      <c r="AG2895" s="15">
        <v>10.9</v>
      </c>
      <c r="AH2895" s="15">
        <v>9.3000000000000007</v>
      </c>
      <c r="AI2895" s="15">
        <v>6.3</v>
      </c>
      <c r="AJ2895" s="15">
        <v>6.2</v>
      </c>
      <c r="AK2895" s="15">
        <v>6.8</v>
      </c>
      <c r="AL2895" s="15">
        <v>7.8</v>
      </c>
      <c r="AM2895" s="15">
        <v>8.6999999999999993</v>
      </c>
      <c r="AN2895" s="15">
        <v>9.9</v>
      </c>
      <c r="AO2895" s="15">
        <v>11.5</v>
      </c>
      <c r="AP2895" s="21">
        <f t="shared" si="1196"/>
        <v>9.2833333333333332</v>
      </c>
      <c r="AR2895" s="22">
        <f t="shared" si="1197"/>
        <v>11.333333333333334</v>
      </c>
      <c r="AS2895" s="23">
        <f t="shared" si="1198"/>
        <v>6.4333333333333336</v>
      </c>
      <c r="AT2895" s="24">
        <f t="shared" si="1211"/>
        <v>9.2121212121212146</v>
      </c>
      <c r="BB2895" s="2">
        <f t="shared" si="1212"/>
        <v>1985</v>
      </c>
      <c r="BC2895" s="20" t="s">
        <v>118</v>
      </c>
      <c r="BD2895" s="15">
        <v>10.4</v>
      </c>
      <c r="BE2895" s="15">
        <v>8.8000000000000007</v>
      </c>
      <c r="BF2895" s="15">
        <v>10.8</v>
      </c>
      <c r="BG2895" s="15">
        <v>9.3000000000000007</v>
      </c>
      <c r="BH2895" s="15">
        <v>8.1</v>
      </c>
      <c r="BI2895" s="15">
        <v>5</v>
      </c>
      <c r="BJ2895" s="15">
        <v>5</v>
      </c>
      <c r="BK2895" s="15">
        <v>6.1</v>
      </c>
      <c r="BL2895" s="15">
        <v>5.3</v>
      </c>
      <c r="BM2895" s="15">
        <v>7</v>
      </c>
      <c r="BN2895" s="15">
        <v>8.3000000000000007</v>
      </c>
      <c r="BO2895" s="15">
        <v>11.5</v>
      </c>
      <c r="BP2895" s="21">
        <f t="shared" si="1208"/>
        <v>7.9666666666666677</v>
      </c>
      <c r="BR2895" s="22">
        <f t="shared" si="1209"/>
        <v>10.000000000000002</v>
      </c>
      <c r="BS2895" s="23">
        <f t="shared" si="1210"/>
        <v>5.3666666666666671</v>
      </c>
      <c r="BT2895" s="24">
        <f t="shared" si="1219"/>
        <v>7.8696969696969692</v>
      </c>
      <c r="CB2895" s="2">
        <f t="shared" si="1236"/>
        <v>1985</v>
      </c>
      <c r="CC2895" s="20" t="s">
        <v>118</v>
      </c>
      <c r="CD2895" s="15">
        <v>12.7</v>
      </c>
      <c r="CE2895" s="15">
        <v>12.3</v>
      </c>
      <c r="CF2895" s="15">
        <v>14</v>
      </c>
      <c r="CG2895" s="15">
        <v>12.5</v>
      </c>
      <c r="CH2895" s="15">
        <v>10.8</v>
      </c>
      <c r="CI2895" s="15">
        <v>8.5</v>
      </c>
      <c r="CJ2895" s="15">
        <v>7.9</v>
      </c>
      <c r="CK2895" s="15">
        <v>8.6999999999999993</v>
      </c>
      <c r="CL2895" s="15">
        <v>9</v>
      </c>
      <c r="CM2895" s="15">
        <v>10.1</v>
      </c>
      <c r="CN2895" s="15">
        <v>11.2</v>
      </c>
      <c r="CO2895" s="15">
        <v>13.4</v>
      </c>
      <c r="CP2895" s="21">
        <f t="shared" si="1225"/>
        <v>10.924999999999999</v>
      </c>
      <c r="CR2895" s="22">
        <f t="shared" si="1226"/>
        <v>13</v>
      </c>
      <c r="CS2895" s="23">
        <f t="shared" si="1227"/>
        <v>8.3666666666666654</v>
      </c>
      <c r="CT2895" s="24">
        <f t="shared" si="1200"/>
        <v>10.932575757575757</v>
      </c>
      <c r="DB2895" s="2">
        <f t="shared" si="1237"/>
        <v>1985</v>
      </c>
      <c r="DC2895" s="20" t="s">
        <v>118</v>
      </c>
      <c r="DD2895" s="15">
        <v>11.4</v>
      </c>
      <c r="DE2895" s="15">
        <v>11.3</v>
      </c>
      <c r="DF2895" s="15">
        <v>11.9</v>
      </c>
      <c r="DG2895" s="15">
        <v>10</v>
      </c>
      <c r="DH2895" s="15">
        <v>7.3</v>
      </c>
      <c r="DI2895" s="15">
        <v>4.2</v>
      </c>
      <c r="DJ2895" s="15">
        <v>4.5</v>
      </c>
      <c r="DK2895" s="15">
        <v>5.3</v>
      </c>
      <c r="DL2895" s="15">
        <v>7.3</v>
      </c>
      <c r="DM2895" s="15">
        <v>8.3000000000000007</v>
      </c>
      <c r="DN2895" s="15">
        <v>10.1</v>
      </c>
      <c r="DO2895" s="15">
        <v>12</v>
      </c>
      <c r="DP2895" s="21">
        <f t="shared" si="1228"/>
        <v>8.6333333333333329</v>
      </c>
      <c r="DR2895" s="22">
        <f t="shared" si="1229"/>
        <v>11.533333333333333</v>
      </c>
      <c r="DS2895" s="23">
        <f t="shared" si="1230"/>
        <v>4.666666666666667</v>
      </c>
      <c r="DT2895" s="24">
        <f t="shared" si="1201"/>
        <v>8.8113636363636374</v>
      </c>
      <c r="EB2895" s="2">
        <f t="shared" si="1224"/>
        <v>1985</v>
      </c>
      <c r="EC2895" s="20" t="s">
        <v>118</v>
      </c>
      <c r="ED2895" s="15">
        <v>12.9</v>
      </c>
      <c r="EE2895" s="15">
        <v>13.8</v>
      </c>
      <c r="EF2895" s="15">
        <v>14.3</v>
      </c>
      <c r="EG2895" s="15">
        <v>12.6</v>
      </c>
      <c r="EH2895" s="15">
        <v>10.8</v>
      </c>
      <c r="EI2895" s="15">
        <v>7.1</v>
      </c>
      <c r="EJ2895" s="15">
        <v>6.7</v>
      </c>
      <c r="EK2895" s="15">
        <v>7.4</v>
      </c>
      <c r="EL2895" s="15">
        <v>8.6</v>
      </c>
      <c r="EM2895" s="15">
        <v>9.9</v>
      </c>
      <c r="EN2895" s="15">
        <v>12</v>
      </c>
      <c r="EO2895" s="15">
        <v>13.7</v>
      </c>
      <c r="EP2895" s="21">
        <f t="shared" si="1220"/>
        <v>10.816666666666668</v>
      </c>
      <c r="ER2895" s="22">
        <f t="shared" si="1221"/>
        <v>13.666666666666666</v>
      </c>
      <c r="ES2895" s="23">
        <f t="shared" si="1222"/>
        <v>7.0666666666666673</v>
      </c>
      <c r="ET2895" s="24">
        <f t="shared" si="1242"/>
        <v>10.562878787878788</v>
      </c>
      <c r="FB2895" s="2">
        <f t="shared" si="1223"/>
        <v>1985</v>
      </c>
      <c r="FC2895" s="20" t="s">
        <v>118</v>
      </c>
      <c r="FD2895" s="15">
        <v>8.5</v>
      </c>
      <c r="FE2895" s="15">
        <v>9.5</v>
      </c>
      <c r="FF2895" s="15">
        <v>10.7</v>
      </c>
      <c r="FG2895" s="15">
        <v>7.9</v>
      </c>
      <c r="FH2895" s="15">
        <v>4.5999999999999996</v>
      </c>
      <c r="FI2895" s="15">
        <v>2.2000000000000002</v>
      </c>
      <c r="FJ2895" s="15">
        <v>1.4</v>
      </c>
      <c r="FK2895" s="15">
        <v>3.6</v>
      </c>
      <c r="FL2895" s="15">
        <v>4.4000000000000004</v>
      </c>
      <c r="FM2895" s="15">
        <v>6</v>
      </c>
      <c r="FN2895" s="15">
        <v>8.1999999999999993</v>
      </c>
      <c r="FO2895" s="15">
        <v>10.1</v>
      </c>
      <c r="FP2895" s="21">
        <f t="shared" si="1238"/>
        <v>6.4249999999999998</v>
      </c>
      <c r="FR2895" s="22">
        <f t="shared" si="1239"/>
        <v>9.5666666666666664</v>
      </c>
      <c r="FS2895" s="23">
        <f t="shared" si="1240"/>
        <v>2.4</v>
      </c>
      <c r="FT2895" s="24">
        <f t="shared" si="1203"/>
        <v>6.0962121212121216</v>
      </c>
      <c r="GB2895" s="2">
        <f t="shared" si="1207"/>
        <v>1985</v>
      </c>
      <c r="GC2895" s="20" t="s">
        <v>118</v>
      </c>
      <c r="GD2895" s="15">
        <v>12.2</v>
      </c>
      <c r="GE2895" s="15">
        <v>12.6</v>
      </c>
      <c r="GF2895" s="15">
        <v>13.2</v>
      </c>
      <c r="GG2895" s="15">
        <v>11.3</v>
      </c>
      <c r="GH2895" s="15">
        <v>9</v>
      </c>
      <c r="GI2895" s="15">
        <v>5.7</v>
      </c>
      <c r="GJ2895" s="15">
        <v>5.4</v>
      </c>
      <c r="GK2895" s="15">
        <v>6.2</v>
      </c>
      <c r="GL2895" s="15">
        <v>7.6</v>
      </c>
      <c r="GM2895" s="15">
        <v>9.1</v>
      </c>
      <c r="GN2895" s="15">
        <v>10.7</v>
      </c>
      <c r="GO2895" s="15">
        <v>12.9</v>
      </c>
      <c r="GP2895" s="21">
        <f t="shared" si="1204"/>
        <v>9.6583333333333332</v>
      </c>
      <c r="GQ2895" s="2"/>
      <c r="GR2895" s="22">
        <f t="shared" si="1205"/>
        <v>12.666666666666666</v>
      </c>
      <c r="GS2895" s="23">
        <f t="shared" si="1206"/>
        <v>5.7666666666666666</v>
      </c>
      <c r="GT2895" s="24">
        <f t="shared" si="1214"/>
        <v>9.5674242424242415</v>
      </c>
      <c r="GU2895" s="22">
        <f>AVERAGE(Sheet1!AR2895,Sheet1!BR2895,Sheet1!CR2895,Sheet1!DR2894,Sheet1!ER2895,Sheet1!FR2895,Sheet1!GR2895)</f>
        <v>11.723809523809525</v>
      </c>
      <c r="GV2895" s="23">
        <f>AVERAGE(Sheet1!AS2895,Sheet1!BS2895,Sheet1!CS2895,Sheet1!DS2894,Sheet1!ES2895,Sheet1!FS2895,Sheet1!GS2895)</f>
        <v>5.8380952380952369</v>
      </c>
      <c r="GW2895" s="22">
        <f t="shared" si="1215"/>
        <v>12.074891774891778</v>
      </c>
      <c r="GX2895" s="23">
        <f t="shared" si="1216"/>
        <v>5.9939393939393941</v>
      </c>
      <c r="GY2895" s="24">
        <f>AVERAGE(Sheet1!$AP2895,Sheet1!$BP2895,Sheet1!$CP2895,Sheet1!$DP2894,Sheet1!$EP2895,Sheet1!$FP2895,Sheet1!$GP2895)</f>
        <v>9.1059523809523792</v>
      </c>
      <c r="GZ2895" s="24">
        <f t="shared" si="1217"/>
        <v>9.0128787878787886</v>
      </c>
    </row>
    <row r="2896" spans="2:208">
      <c r="B2896" s="7"/>
      <c r="C2896" s="8">
        <f t="shared" si="1231"/>
        <v>8.7940476190476176</v>
      </c>
      <c r="D2896" s="25">
        <f t="shared" si="1241"/>
        <v>8.9545238095238098</v>
      </c>
      <c r="E2896" s="16">
        <f t="shared" si="1199"/>
        <v>9.0019047619047612</v>
      </c>
      <c r="F2896" s="8">
        <f t="shared" si="1213"/>
        <v>9.0060714285714276</v>
      </c>
      <c r="G2896" s="29">
        <f t="shared" si="1218"/>
        <v>8.8294246031746013</v>
      </c>
      <c r="H2896" s="16">
        <f t="shared" si="1232"/>
        <v>14</v>
      </c>
      <c r="I2896" s="17">
        <f t="shared" si="1233"/>
        <v>8.8000000000000007</v>
      </c>
      <c r="J2896" s="18">
        <f t="shared" si="1234"/>
        <v>1.6</v>
      </c>
      <c r="K2896" s="61">
        <f t="shared" si="1235"/>
        <v>7.8</v>
      </c>
      <c r="AA2896" s="2"/>
      <c r="AC2896" s="62">
        <v>1986</v>
      </c>
      <c r="AD2896" s="15">
        <v>11.8</v>
      </c>
      <c r="AE2896" s="15">
        <v>11.2</v>
      </c>
      <c r="AF2896" s="15">
        <v>11.8</v>
      </c>
      <c r="AG2896" s="15">
        <v>9.6</v>
      </c>
      <c r="AH2896" s="15">
        <v>8.6</v>
      </c>
      <c r="AI2896" s="15">
        <v>6</v>
      </c>
      <c r="AJ2896" s="15">
        <v>6.5</v>
      </c>
      <c r="AK2896" s="15">
        <v>6.7</v>
      </c>
      <c r="AL2896" s="15">
        <v>7.3</v>
      </c>
      <c r="AM2896" s="15">
        <v>8</v>
      </c>
      <c r="AN2896" s="15">
        <v>9.5</v>
      </c>
      <c r="AO2896" s="15">
        <v>10.3</v>
      </c>
      <c r="AP2896" s="21">
        <f t="shared" si="1196"/>
        <v>8.9416666666666664</v>
      </c>
      <c r="AR2896" s="22">
        <f t="shared" si="1197"/>
        <v>11.6</v>
      </c>
      <c r="AS2896" s="23">
        <f t="shared" si="1198"/>
        <v>6.3999999999999995</v>
      </c>
      <c r="AT2896" s="24">
        <f t="shared" si="1211"/>
        <v>9.1772727272727277</v>
      </c>
      <c r="BB2896" s="2">
        <f t="shared" si="1212"/>
        <v>1986</v>
      </c>
      <c r="BC2896" s="20" t="s">
        <v>119</v>
      </c>
      <c r="BD2896" s="15">
        <v>9.6999999999999993</v>
      </c>
      <c r="BE2896" s="15">
        <v>10.1</v>
      </c>
      <c r="BF2896" s="15">
        <v>10.7</v>
      </c>
      <c r="BG2896" s="15">
        <v>9.3000000000000007</v>
      </c>
      <c r="BH2896" s="15">
        <v>7.2</v>
      </c>
      <c r="BI2896" s="15">
        <v>4.5</v>
      </c>
      <c r="BJ2896" s="15">
        <v>5.0999999999999996</v>
      </c>
      <c r="BK2896" s="15">
        <v>4.4000000000000004</v>
      </c>
      <c r="BL2896" s="15">
        <v>6.2</v>
      </c>
      <c r="BM2896" s="15">
        <v>6.7</v>
      </c>
      <c r="BN2896" s="15">
        <v>8.3000000000000007</v>
      </c>
      <c r="BO2896" s="15">
        <v>9.3000000000000007</v>
      </c>
      <c r="BP2896" s="21">
        <f t="shared" si="1208"/>
        <v>7.625</v>
      </c>
      <c r="BR2896" s="22">
        <f t="shared" si="1209"/>
        <v>10.166666666666666</v>
      </c>
      <c r="BS2896" s="23">
        <f t="shared" si="1210"/>
        <v>4.666666666666667</v>
      </c>
      <c r="BT2896" s="24">
        <f t="shared" si="1219"/>
        <v>7.8462121212121216</v>
      </c>
      <c r="CB2896" s="2">
        <f t="shared" si="1236"/>
        <v>1986</v>
      </c>
      <c r="CC2896" s="20" t="s">
        <v>119</v>
      </c>
      <c r="CD2896" s="15">
        <v>12.6</v>
      </c>
      <c r="CE2896" s="15">
        <v>12.8</v>
      </c>
      <c r="CF2896" s="15">
        <v>13.2</v>
      </c>
      <c r="CG2896" s="15">
        <v>11.8</v>
      </c>
      <c r="CH2896" s="15">
        <v>11.2</v>
      </c>
      <c r="CI2896" s="15">
        <v>8.8000000000000007</v>
      </c>
      <c r="CJ2896" s="15">
        <v>8.1</v>
      </c>
      <c r="CK2896" s="15">
        <v>8.6999999999999993</v>
      </c>
      <c r="CL2896" s="15">
        <v>9.3000000000000007</v>
      </c>
      <c r="CM2896" s="15">
        <v>9</v>
      </c>
      <c r="CN2896" s="15">
        <v>10.6</v>
      </c>
      <c r="CO2896" s="15">
        <v>11.6</v>
      </c>
      <c r="CP2896" s="21">
        <f t="shared" si="1225"/>
        <v>10.641666666666664</v>
      </c>
      <c r="CR2896" s="22">
        <f t="shared" si="1226"/>
        <v>12.866666666666665</v>
      </c>
      <c r="CS2896" s="23">
        <f t="shared" si="1227"/>
        <v>8.5333333333333332</v>
      </c>
      <c r="CT2896" s="24">
        <f t="shared" si="1200"/>
        <v>10.909090909090908</v>
      </c>
      <c r="DB2896" s="2">
        <f t="shared" si="1237"/>
        <v>1986</v>
      </c>
      <c r="DC2896" s="20" t="s">
        <v>119</v>
      </c>
      <c r="DD2896" s="15">
        <v>11.7</v>
      </c>
      <c r="DE2896" s="15">
        <v>11.5</v>
      </c>
      <c r="DF2896" s="15">
        <v>11.8</v>
      </c>
      <c r="DG2896" s="15">
        <v>10</v>
      </c>
      <c r="DH2896" s="15">
        <v>7.5</v>
      </c>
      <c r="DI2896" s="15">
        <v>4.8</v>
      </c>
      <c r="DJ2896" s="15">
        <v>5.3</v>
      </c>
      <c r="DK2896" s="15">
        <v>5.9</v>
      </c>
      <c r="DL2896" s="15">
        <v>7.1</v>
      </c>
      <c r="DM2896" s="15">
        <v>7.7</v>
      </c>
      <c r="DN2896" s="15">
        <v>9.5</v>
      </c>
      <c r="DO2896" s="15">
        <v>11.4</v>
      </c>
      <c r="DP2896" s="21">
        <f t="shared" si="1228"/>
        <v>8.6833333333333336</v>
      </c>
      <c r="DR2896" s="22">
        <f t="shared" si="1229"/>
        <v>11.666666666666666</v>
      </c>
      <c r="DS2896" s="23">
        <f t="shared" si="1230"/>
        <v>5.333333333333333</v>
      </c>
      <c r="DT2896" s="24">
        <f t="shared" si="1201"/>
        <v>8.7901515151515142</v>
      </c>
      <c r="EB2896" s="2">
        <f t="shared" si="1224"/>
        <v>1986</v>
      </c>
      <c r="EC2896" s="20" t="s">
        <v>119</v>
      </c>
      <c r="ED2896" s="15">
        <v>13.4</v>
      </c>
      <c r="EE2896" s="15">
        <v>13.2</v>
      </c>
      <c r="EF2896" s="15">
        <v>14</v>
      </c>
      <c r="EG2896" s="15">
        <v>11.7</v>
      </c>
      <c r="EH2896" s="15">
        <v>9.8000000000000007</v>
      </c>
      <c r="EI2896" s="15">
        <v>6.6</v>
      </c>
      <c r="EJ2896" s="15">
        <v>6.7</v>
      </c>
      <c r="EK2896" s="15">
        <v>7.3</v>
      </c>
      <c r="EL2896" s="15">
        <v>8.1999999999999993</v>
      </c>
      <c r="EM2896" s="15">
        <v>8.8000000000000007</v>
      </c>
      <c r="EN2896" s="15">
        <v>10.6</v>
      </c>
      <c r="EO2896" s="15">
        <v>12.1</v>
      </c>
      <c r="EP2896" s="21">
        <f t="shared" si="1220"/>
        <v>10.199999999999998</v>
      </c>
      <c r="ER2896" s="22">
        <f t="shared" si="1221"/>
        <v>13.533333333333333</v>
      </c>
      <c r="ES2896" s="23">
        <f t="shared" si="1222"/>
        <v>6.8666666666666671</v>
      </c>
      <c r="ET2896" s="24">
        <f t="shared" si="1242"/>
        <v>10.531818181818183</v>
      </c>
      <c r="FB2896" s="2">
        <f t="shared" si="1223"/>
        <v>1986</v>
      </c>
      <c r="FC2896" s="20" t="s">
        <v>119</v>
      </c>
      <c r="FD2896" s="15">
        <v>9.8000000000000007</v>
      </c>
      <c r="FE2896" s="15">
        <v>8.1999999999999993</v>
      </c>
      <c r="FF2896" s="15">
        <v>9</v>
      </c>
      <c r="FG2896" s="15">
        <v>6.7</v>
      </c>
      <c r="FH2896" s="15">
        <v>4.9000000000000004</v>
      </c>
      <c r="FI2896" s="15">
        <v>1.6</v>
      </c>
      <c r="FJ2896" s="15">
        <v>2.2000000000000002</v>
      </c>
      <c r="FK2896" s="15">
        <v>2.9</v>
      </c>
      <c r="FL2896" s="15">
        <v>4.3</v>
      </c>
      <c r="FM2896" s="15">
        <v>5.4</v>
      </c>
      <c r="FN2896" s="15">
        <v>6.4</v>
      </c>
      <c r="FO2896" s="15">
        <v>8.6</v>
      </c>
      <c r="FP2896" s="21">
        <f t="shared" si="1238"/>
        <v>5.833333333333333</v>
      </c>
      <c r="FR2896" s="22">
        <f t="shared" si="1239"/>
        <v>9</v>
      </c>
      <c r="FS2896" s="23">
        <f t="shared" si="1240"/>
        <v>2.2333333333333334</v>
      </c>
      <c r="FT2896" s="24">
        <f t="shared" si="1203"/>
        <v>6.0977272727272718</v>
      </c>
      <c r="GB2896" s="2">
        <f t="shared" si="1207"/>
        <v>1986</v>
      </c>
      <c r="GC2896" s="20" t="s">
        <v>119</v>
      </c>
      <c r="GD2896" s="15">
        <v>12.9</v>
      </c>
      <c r="GE2896" s="15">
        <v>12.4</v>
      </c>
      <c r="GF2896" s="15">
        <v>13</v>
      </c>
      <c r="GG2896" s="15">
        <v>10.7</v>
      </c>
      <c r="GH2896" s="15">
        <v>8.5</v>
      </c>
      <c r="GI2896" s="15">
        <v>6.2</v>
      </c>
      <c r="GJ2896" s="15">
        <v>6.6</v>
      </c>
      <c r="GK2896" s="15">
        <v>6.6</v>
      </c>
      <c r="GL2896" s="15">
        <v>7.9</v>
      </c>
      <c r="GM2896" s="15">
        <v>8.8000000000000007</v>
      </c>
      <c r="GN2896" s="15">
        <v>10.199999999999999</v>
      </c>
      <c r="GO2896" s="15">
        <v>12.4</v>
      </c>
      <c r="GP2896" s="21">
        <f t="shared" si="1204"/>
        <v>9.6833333333333336</v>
      </c>
      <c r="GQ2896" s="2"/>
      <c r="GR2896" s="22">
        <f t="shared" si="1205"/>
        <v>12.766666666666666</v>
      </c>
      <c r="GS2896" s="23">
        <f t="shared" si="1206"/>
        <v>6.4666666666666659</v>
      </c>
      <c r="GT2896" s="24">
        <f t="shared" si="1214"/>
        <v>9.5772727272727263</v>
      </c>
      <c r="GU2896" s="22">
        <f>AVERAGE(Sheet1!AR2896,Sheet1!BR2896,Sheet1!CR2896,Sheet1!DR2895,Sheet1!ER2896,Sheet1!FR2896,Sheet1!GR2896)</f>
        <v>11.638095238095236</v>
      </c>
      <c r="GV2896" s="23">
        <f>AVERAGE(Sheet1!AS2896,Sheet1!BS2896,Sheet1!CS2896,Sheet1!DS2895,Sheet1!ES2896,Sheet1!FS2896,Sheet1!GS2896)</f>
        <v>5.6904761904761907</v>
      </c>
      <c r="GW2896" s="22">
        <f t="shared" si="1215"/>
        <v>12.070562770562772</v>
      </c>
      <c r="GX2896" s="23">
        <f t="shared" si="1216"/>
        <v>5.9541125541125544</v>
      </c>
      <c r="GY2896" s="24">
        <f>AVERAGE(Sheet1!$AP2896,Sheet1!$BP2896,Sheet1!$CP2896,Sheet1!$DP2895,Sheet1!$EP2896,Sheet1!$FP2896,Sheet1!$GP2896)</f>
        <v>8.7940476190476176</v>
      </c>
      <c r="GZ2896" s="24">
        <f t="shared" si="1217"/>
        <v>8.9929653679653665</v>
      </c>
    </row>
    <row r="2897" spans="2:208">
      <c r="B2897" s="7"/>
      <c r="C2897" s="8">
        <f t="shared" si="1231"/>
        <v>8.7130952380952369</v>
      </c>
      <c r="D2897" s="25">
        <f t="shared" si="1241"/>
        <v>8.9038095238095227</v>
      </c>
      <c r="E2897" s="16">
        <f t="shared" si="1199"/>
        <v>9.0069047619047602</v>
      </c>
      <c r="F2897" s="8">
        <f t="shared" si="1213"/>
        <v>8.9952380952380953</v>
      </c>
      <c r="G2897" s="29">
        <f t="shared" si="1218"/>
        <v>8.8238531746031725</v>
      </c>
      <c r="H2897" s="16">
        <f t="shared" si="1232"/>
        <v>12.6</v>
      </c>
      <c r="I2897" s="17">
        <f t="shared" si="1233"/>
        <v>9</v>
      </c>
      <c r="J2897" s="18">
        <f t="shared" si="1234"/>
        <v>2.5</v>
      </c>
      <c r="K2897" s="61">
        <f t="shared" si="1235"/>
        <v>7.55</v>
      </c>
      <c r="AA2897" s="2"/>
      <c r="AC2897" s="62">
        <v>1987</v>
      </c>
      <c r="AD2897" s="15">
        <v>10.6</v>
      </c>
      <c r="AE2897" s="15">
        <v>10.8</v>
      </c>
      <c r="AF2897" s="15">
        <v>9.9</v>
      </c>
      <c r="AG2897" s="15">
        <v>9.6</v>
      </c>
      <c r="AH2897" s="15">
        <v>8.3000000000000007</v>
      </c>
      <c r="AI2897" s="15">
        <v>7</v>
      </c>
      <c r="AJ2897" s="15">
        <v>5.7</v>
      </c>
      <c r="AK2897" s="15">
        <v>6.3</v>
      </c>
      <c r="AL2897" s="15">
        <v>7.6</v>
      </c>
      <c r="AM2897" s="15">
        <v>8.3000000000000007</v>
      </c>
      <c r="AN2897" s="15">
        <v>10.8</v>
      </c>
      <c r="AO2897" s="15">
        <v>10.6</v>
      </c>
      <c r="AP2897" s="21">
        <f t="shared" ref="AP2897:AP2928" si="1243">SUM(AD2897:AO2897)/12</f>
        <v>8.7916666666666661</v>
      </c>
      <c r="AR2897" s="22">
        <f t="shared" ref="AR2897:AR2929" si="1244">SUM(AD2897+AE2897+AF2897)/3</f>
        <v>10.433333333333332</v>
      </c>
      <c r="AS2897" s="23">
        <f t="shared" ref="AS2897:AS2929" si="1245">SUM(AI2897+AJ2897+AK2897)/3</f>
        <v>6.333333333333333</v>
      </c>
      <c r="AT2897" s="24">
        <f t="shared" si="1211"/>
        <v>9.1416666666666675</v>
      </c>
      <c r="BB2897" s="2">
        <f t="shared" si="1212"/>
        <v>1987</v>
      </c>
      <c r="BC2897" s="20" t="s">
        <v>120</v>
      </c>
      <c r="BD2897" s="15">
        <v>9.9</v>
      </c>
      <c r="BE2897" s="15">
        <v>9.3000000000000007</v>
      </c>
      <c r="BF2897" s="15">
        <v>8.5</v>
      </c>
      <c r="BG2897" s="15">
        <v>9.1999999999999993</v>
      </c>
      <c r="BH2897" s="15">
        <v>7.7</v>
      </c>
      <c r="BI2897" s="15">
        <v>6.1</v>
      </c>
      <c r="BJ2897" s="15">
        <v>4.0999999999999996</v>
      </c>
      <c r="BK2897" s="15">
        <v>4.3</v>
      </c>
      <c r="BL2897" s="15">
        <v>7.1</v>
      </c>
      <c r="BM2897" s="15">
        <v>7.1</v>
      </c>
      <c r="BN2897" s="15">
        <v>9.8000000000000007</v>
      </c>
      <c r="BO2897" s="15">
        <v>9.4</v>
      </c>
      <c r="BP2897" s="21">
        <f t="shared" si="1208"/>
        <v>7.708333333333333</v>
      </c>
      <c r="BR2897" s="22">
        <f t="shared" si="1209"/>
        <v>9.2333333333333343</v>
      </c>
      <c r="BS2897" s="23">
        <f t="shared" si="1210"/>
        <v>4.833333333333333</v>
      </c>
      <c r="BT2897" s="24">
        <f t="shared" si="1219"/>
        <v>7.8681818181818182</v>
      </c>
      <c r="CB2897" s="2">
        <f t="shared" si="1236"/>
        <v>1987</v>
      </c>
      <c r="CC2897" s="20" t="s">
        <v>120</v>
      </c>
      <c r="CD2897" s="15">
        <v>12.2</v>
      </c>
      <c r="CE2897" s="15">
        <v>12.2</v>
      </c>
      <c r="CF2897" s="15">
        <v>11.5</v>
      </c>
      <c r="CG2897" s="15">
        <v>11.3</v>
      </c>
      <c r="CH2897" s="15">
        <v>10</v>
      </c>
      <c r="CI2897" s="15">
        <v>9.1999999999999993</v>
      </c>
      <c r="CJ2897" s="15">
        <v>7.7</v>
      </c>
      <c r="CK2897" s="15">
        <v>8.1999999999999993</v>
      </c>
      <c r="CL2897" s="15">
        <v>9</v>
      </c>
      <c r="CM2897" s="15">
        <v>9.1</v>
      </c>
      <c r="CN2897" s="15">
        <v>11.2</v>
      </c>
      <c r="CO2897" s="15">
        <v>11.1</v>
      </c>
      <c r="CP2897" s="21">
        <f t="shared" si="1225"/>
        <v>10.225</v>
      </c>
      <c r="CR2897" s="22">
        <f t="shared" si="1226"/>
        <v>11.966666666666667</v>
      </c>
      <c r="CS2897" s="23">
        <f t="shared" si="1227"/>
        <v>8.3666666666666654</v>
      </c>
      <c r="CT2897" s="24">
        <f t="shared" si="1200"/>
        <v>10.85</v>
      </c>
      <c r="DB2897" s="2">
        <f t="shared" si="1237"/>
        <v>1987</v>
      </c>
      <c r="DC2897" s="20" t="s">
        <v>120</v>
      </c>
      <c r="DD2897" s="15">
        <v>11.5</v>
      </c>
      <c r="DE2897" s="15">
        <v>11</v>
      </c>
      <c r="DF2897" s="15">
        <v>9.4</v>
      </c>
      <c r="DG2897" s="15">
        <v>9.5</v>
      </c>
      <c r="DH2897" s="15">
        <v>7.4</v>
      </c>
      <c r="DI2897" s="15">
        <v>5.5</v>
      </c>
      <c r="DJ2897" s="15">
        <v>3.9</v>
      </c>
      <c r="DK2897" s="15">
        <v>5.0999999999999996</v>
      </c>
      <c r="DL2897" s="15">
        <v>7.6</v>
      </c>
      <c r="DM2897" s="15">
        <v>8.1999999999999993</v>
      </c>
      <c r="DN2897" s="15">
        <v>11.1</v>
      </c>
      <c r="DO2897" s="15">
        <v>10.9</v>
      </c>
      <c r="DP2897" s="21">
        <f t="shared" si="1228"/>
        <v>8.4249999999999989</v>
      </c>
      <c r="DR2897" s="22">
        <f t="shared" si="1229"/>
        <v>10.633333333333333</v>
      </c>
      <c r="DS2897" s="23">
        <f t="shared" si="1230"/>
        <v>4.833333333333333</v>
      </c>
      <c r="DT2897" s="24">
        <f t="shared" si="1201"/>
        <v>8.7719696969696983</v>
      </c>
      <c r="EB2897" s="2">
        <f t="shared" si="1224"/>
        <v>1987</v>
      </c>
      <c r="EC2897" s="20" t="s">
        <v>120</v>
      </c>
      <c r="ED2897" s="15">
        <v>12</v>
      </c>
      <c r="EE2897" s="15">
        <v>12.4</v>
      </c>
      <c r="EF2897" s="15">
        <v>11.3</v>
      </c>
      <c r="EG2897" s="15">
        <v>11.2</v>
      </c>
      <c r="EH2897" s="15">
        <v>10.199999999999999</v>
      </c>
      <c r="EI2897" s="15">
        <v>8.1999999999999993</v>
      </c>
      <c r="EJ2897" s="15">
        <v>7.2</v>
      </c>
      <c r="EK2897" s="15">
        <v>6.9</v>
      </c>
      <c r="EL2897" s="15">
        <v>8.3000000000000007</v>
      </c>
      <c r="EM2897" s="15">
        <v>9</v>
      </c>
      <c r="EN2897" s="15">
        <v>11.3</v>
      </c>
      <c r="EO2897" s="15">
        <v>11.8</v>
      </c>
      <c r="EP2897" s="21">
        <f t="shared" si="1220"/>
        <v>9.9833333333333343</v>
      </c>
      <c r="ER2897" s="22">
        <f t="shared" si="1221"/>
        <v>11.9</v>
      </c>
      <c r="ES2897" s="23">
        <f t="shared" si="1222"/>
        <v>7.4333333333333327</v>
      </c>
      <c r="ET2897" s="24">
        <f t="shared" si="1242"/>
        <v>10.469696969696971</v>
      </c>
      <c r="FB2897" s="2">
        <f t="shared" si="1223"/>
        <v>1987</v>
      </c>
      <c r="FC2897" s="20" t="s">
        <v>120</v>
      </c>
      <c r="FD2897" s="15">
        <v>9.1999999999999993</v>
      </c>
      <c r="FE2897" s="15">
        <v>8.4</v>
      </c>
      <c r="FF2897" s="15">
        <v>7</v>
      </c>
      <c r="FG2897" s="15">
        <v>7.2</v>
      </c>
      <c r="FH2897" s="15">
        <v>5</v>
      </c>
      <c r="FI2897" s="15">
        <v>3.1</v>
      </c>
      <c r="FJ2897" s="15">
        <v>2.5</v>
      </c>
      <c r="FK2897" s="15">
        <v>2.8</v>
      </c>
      <c r="FL2897" s="15">
        <v>4.0999999999999996</v>
      </c>
      <c r="FM2897" s="15">
        <v>5.0999999999999996</v>
      </c>
      <c r="FN2897" s="15">
        <v>8.4</v>
      </c>
      <c r="FO2897" s="15">
        <v>8.5</v>
      </c>
      <c r="FP2897" s="21">
        <f t="shared" si="1238"/>
        <v>5.9416666666666664</v>
      </c>
      <c r="FR2897" s="22">
        <f t="shared" si="1239"/>
        <v>8.2000000000000011</v>
      </c>
      <c r="FS2897" s="23">
        <f t="shared" si="1240"/>
        <v>2.7999999999999994</v>
      </c>
      <c r="FT2897" s="24">
        <f t="shared" si="1203"/>
        <v>6.1280303030303029</v>
      </c>
      <c r="GB2897" s="2">
        <f t="shared" si="1207"/>
        <v>1987</v>
      </c>
      <c r="GC2897" s="20" t="s">
        <v>120</v>
      </c>
      <c r="GD2897" s="15">
        <v>12.4</v>
      </c>
      <c r="GE2897" s="15">
        <v>12.6</v>
      </c>
      <c r="GF2897" s="15">
        <v>10.8</v>
      </c>
      <c r="GG2897" s="15">
        <v>10.5</v>
      </c>
      <c r="GH2897" s="15">
        <v>9.4</v>
      </c>
      <c r="GI2897" s="15">
        <v>7.5</v>
      </c>
      <c r="GJ2897" s="15">
        <v>5.9</v>
      </c>
      <c r="GK2897" s="15">
        <v>7.1</v>
      </c>
      <c r="GL2897" s="15">
        <v>8</v>
      </c>
      <c r="GM2897" s="15">
        <v>8.9</v>
      </c>
      <c r="GN2897" s="15">
        <v>11.4</v>
      </c>
      <c r="GO2897" s="15">
        <v>11.4</v>
      </c>
      <c r="GP2897" s="21">
        <f t="shared" si="1204"/>
        <v>9.6583333333333332</v>
      </c>
      <c r="GQ2897" s="2"/>
      <c r="GR2897" s="22">
        <f t="shared" si="1205"/>
        <v>11.933333333333332</v>
      </c>
      <c r="GS2897" s="23">
        <f t="shared" si="1206"/>
        <v>6.833333333333333</v>
      </c>
      <c r="GT2897" s="24">
        <f t="shared" si="1214"/>
        <v>9.5818181818181802</v>
      </c>
      <c r="GU2897" s="22">
        <f>AVERAGE(Sheet1!AR2897,Sheet1!BR2897,Sheet1!CR2897,Sheet1!DR2896,Sheet1!ER2897,Sheet1!FR2897,Sheet1!GR2897)</f>
        <v>10.761904761904761</v>
      </c>
      <c r="GV2897" s="23">
        <f>AVERAGE(Sheet1!AS2897,Sheet1!BS2897,Sheet1!CS2897,Sheet1!DS2896,Sheet1!ES2897,Sheet1!FS2897,Sheet1!GS2897)</f>
        <v>5.9904761904761896</v>
      </c>
      <c r="GW2897" s="22">
        <f t="shared" si="1215"/>
        <v>11.906926406926408</v>
      </c>
      <c r="GX2897" s="23">
        <f t="shared" si="1216"/>
        <v>5.9891774891774894</v>
      </c>
      <c r="GY2897" s="24">
        <f>AVERAGE(Sheet1!$AP2897,Sheet1!$BP2897,Sheet1!$CP2897,Sheet1!$DP2896,Sheet1!$EP2897,Sheet1!$FP2897,Sheet1!$GP2897)</f>
        <v>8.7130952380952369</v>
      </c>
      <c r="GZ2897" s="24">
        <f t="shared" si="1217"/>
        <v>8.9756493506493502</v>
      </c>
    </row>
    <row r="2898" spans="2:208">
      <c r="B2898" s="7"/>
      <c r="C2898" s="8">
        <f t="shared" si="1231"/>
        <v>9.7071428571428573</v>
      </c>
      <c r="D2898" s="25">
        <f t="shared" si="1241"/>
        <v>9.053333333333331</v>
      </c>
      <c r="E2898" s="16">
        <f t="shared" ref="E2898:E2929" si="1246">AVERAGE(C2889:C2898)</f>
        <v>9.0966666666666676</v>
      </c>
      <c r="F2898" s="8">
        <f t="shared" si="1213"/>
        <v>9.0370337301587291</v>
      </c>
      <c r="G2898" s="29">
        <f t="shared" si="1218"/>
        <v>8.8416825396825374</v>
      </c>
      <c r="H2898" s="16">
        <f t="shared" si="1232"/>
        <v>14.7</v>
      </c>
      <c r="I2898" s="17">
        <f t="shared" si="1233"/>
        <v>9.6999999999999993</v>
      </c>
      <c r="J2898" s="18">
        <f t="shared" si="1234"/>
        <v>3.4</v>
      </c>
      <c r="K2898" s="61">
        <f t="shared" si="1235"/>
        <v>9.0499999999999989</v>
      </c>
      <c r="AA2898" s="2"/>
      <c r="AC2898" s="62">
        <v>1988</v>
      </c>
      <c r="AD2898" s="15">
        <v>13.2</v>
      </c>
      <c r="AE2898" s="15">
        <v>10.9</v>
      </c>
      <c r="AF2898" s="15">
        <v>11.5</v>
      </c>
      <c r="AG2898" s="15">
        <v>10.9</v>
      </c>
      <c r="AH2898" s="15">
        <v>9.8000000000000007</v>
      </c>
      <c r="AI2898" s="15">
        <v>8.5</v>
      </c>
      <c r="AJ2898" s="15">
        <v>7.7</v>
      </c>
      <c r="AK2898" s="15">
        <v>7.6</v>
      </c>
      <c r="AL2898" s="15">
        <v>8.4</v>
      </c>
      <c r="AM2898" s="15">
        <v>7.9</v>
      </c>
      <c r="AN2898" s="15">
        <v>9.6999999999999993</v>
      </c>
      <c r="AO2898" s="15">
        <v>11.7</v>
      </c>
      <c r="AP2898" s="21">
        <f t="shared" si="1243"/>
        <v>9.8166666666666682</v>
      </c>
      <c r="AR2898" s="22">
        <f t="shared" si="1244"/>
        <v>11.866666666666667</v>
      </c>
      <c r="AS2898" s="23">
        <f t="shared" si="1245"/>
        <v>7.9333333333333327</v>
      </c>
      <c r="AT2898" s="24">
        <f t="shared" si="1211"/>
        <v>9.2060606060606052</v>
      </c>
      <c r="BB2898" s="2">
        <f t="shared" si="1212"/>
        <v>1988</v>
      </c>
      <c r="BC2898" s="20" t="s">
        <v>121</v>
      </c>
      <c r="BD2898" s="15">
        <v>11.3</v>
      </c>
      <c r="BE2898" s="15">
        <v>9.4</v>
      </c>
      <c r="BF2898" s="15">
        <v>9.1</v>
      </c>
      <c r="BG2898" s="15">
        <v>8.1</v>
      </c>
      <c r="BH2898" s="15">
        <v>9.3000000000000007</v>
      </c>
      <c r="BI2898" s="15">
        <v>8.3000000000000007</v>
      </c>
      <c r="BJ2898" s="15">
        <v>6.5</v>
      </c>
      <c r="BK2898" s="15">
        <v>6.6</v>
      </c>
      <c r="BL2898" s="15">
        <v>7.6</v>
      </c>
      <c r="BM2898" s="15">
        <v>8.3000000000000007</v>
      </c>
      <c r="BN2898" s="15">
        <v>8.3000000000000007</v>
      </c>
      <c r="BO2898" s="15">
        <v>10.9</v>
      </c>
      <c r="BP2898" s="21">
        <f t="shared" si="1208"/>
        <v>8.6416666666666657</v>
      </c>
      <c r="BR2898" s="22">
        <f t="shared" si="1209"/>
        <v>9.9333333333333353</v>
      </c>
      <c r="BS2898" s="23">
        <f t="shared" si="1210"/>
        <v>7.1333333333333329</v>
      </c>
      <c r="BT2898" s="24">
        <f t="shared" si="1219"/>
        <v>7.9719696969696967</v>
      </c>
      <c r="CB2898" s="2">
        <f t="shared" si="1236"/>
        <v>1988</v>
      </c>
      <c r="CC2898" s="20" t="s">
        <v>121</v>
      </c>
      <c r="CD2898" s="15">
        <v>13.8</v>
      </c>
      <c r="CE2898" s="15">
        <v>13.1</v>
      </c>
      <c r="CF2898" s="15">
        <v>13.1</v>
      </c>
      <c r="CG2898" s="15">
        <v>12.6</v>
      </c>
      <c r="CH2898" s="15">
        <v>12</v>
      </c>
      <c r="CI2898" s="15">
        <v>9.6</v>
      </c>
      <c r="CJ2898" s="15">
        <v>8.9</v>
      </c>
      <c r="CK2898" s="15">
        <v>8.8000000000000007</v>
      </c>
      <c r="CL2898" s="15">
        <v>9.6999999999999993</v>
      </c>
      <c r="CM2898" s="15">
        <v>10.1</v>
      </c>
      <c r="CN2898" s="15">
        <v>11.1</v>
      </c>
      <c r="CO2898" s="15">
        <v>12.4</v>
      </c>
      <c r="CP2898" s="21">
        <f t="shared" si="1225"/>
        <v>11.266666666666666</v>
      </c>
      <c r="CR2898" s="22">
        <f t="shared" si="1226"/>
        <v>13.333333333333334</v>
      </c>
      <c r="CS2898" s="23">
        <f t="shared" si="1227"/>
        <v>9.1</v>
      </c>
      <c r="CT2898" s="24">
        <f t="shared" ref="CT2898:CT2929" si="1247">AVERAGE(CP2888:CP2898)</f>
        <v>10.917424242424241</v>
      </c>
      <c r="DB2898" s="2">
        <f t="shared" si="1237"/>
        <v>1988</v>
      </c>
      <c r="DC2898" s="20" t="s">
        <v>121</v>
      </c>
      <c r="DD2898" s="15">
        <v>13.9</v>
      </c>
      <c r="DE2898" s="15">
        <v>11.8</v>
      </c>
      <c r="DF2898" s="15">
        <v>11.2</v>
      </c>
      <c r="DG2898" s="15">
        <v>10.4</v>
      </c>
      <c r="DH2898" s="15">
        <v>9.1999999999999993</v>
      </c>
      <c r="DI2898" s="15">
        <v>6.9</v>
      </c>
      <c r="DJ2898" s="15">
        <v>6.1</v>
      </c>
      <c r="DK2898" s="15">
        <v>6</v>
      </c>
      <c r="DL2898" s="15">
        <v>8.3000000000000007</v>
      </c>
      <c r="DM2898" s="15">
        <v>8</v>
      </c>
      <c r="DN2898" s="15">
        <v>9.9</v>
      </c>
      <c r="DO2898" s="15">
        <v>12.3</v>
      </c>
      <c r="DP2898" s="21">
        <f t="shared" si="1228"/>
        <v>9.5</v>
      </c>
      <c r="DR2898" s="22">
        <f t="shared" si="1229"/>
        <v>12.300000000000002</v>
      </c>
      <c r="DS2898" s="23">
        <f t="shared" si="1230"/>
        <v>6.333333333333333</v>
      </c>
      <c r="DT2898" s="24">
        <f t="shared" ref="DT2898:DT2929" si="1248">AVERAGE(DP2888:DP2898)</f>
        <v>8.8522727272727266</v>
      </c>
      <c r="EB2898" s="2">
        <f t="shared" si="1224"/>
        <v>1988</v>
      </c>
      <c r="EC2898" s="20" t="s">
        <v>121</v>
      </c>
      <c r="ED2898" s="15">
        <v>14.4</v>
      </c>
      <c r="EE2898" s="15">
        <v>13.9</v>
      </c>
      <c r="EF2898" s="15">
        <v>13.6</v>
      </c>
      <c r="EG2898" s="15">
        <v>13.4</v>
      </c>
      <c r="EH2898" s="15">
        <v>12.2</v>
      </c>
      <c r="EI2898" s="15">
        <v>9.4</v>
      </c>
      <c r="EJ2898" s="15">
        <v>8.6</v>
      </c>
      <c r="EK2898" s="15">
        <v>7.5</v>
      </c>
      <c r="EL2898" s="15">
        <v>9.8000000000000007</v>
      </c>
      <c r="EM2898" s="15">
        <v>9.6999999999999993</v>
      </c>
      <c r="EN2898" s="15">
        <v>11.5</v>
      </c>
      <c r="EO2898" s="15">
        <v>12.9</v>
      </c>
      <c r="EP2898" s="21">
        <f t="shared" si="1220"/>
        <v>11.408333333333333</v>
      </c>
      <c r="ER2898" s="22">
        <f t="shared" si="1221"/>
        <v>13.966666666666667</v>
      </c>
      <c r="ES2898" s="23">
        <f t="shared" si="1222"/>
        <v>8.5</v>
      </c>
      <c r="ET2898" s="24">
        <f t="shared" si="1242"/>
        <v>10.58030303030303</v>
      </c>
      <c r="FB2898" s="2">
        <f t="shared" si="1223"/>
        <v>1988</v>
      </c>
      <c r="FC2898" s="20" t="s">
        <v>121</v>
      </c>
      <c r="FD2898" s="15">
        <v>12.1</v>
      </c>
      <c r="FE2898" s="15">
        <v>10.7</v>
      </c>
      <c r="FF2898" s="15">
        <v>9.5</v>
      </c>
      <c r="FG2898" s="15">
        <v>8.6</v>
      </c>
      <c r="FH2898" s="15">
        <v>7.9</v>
      </c>
      <c r="FI2898" s="15">
        <v>4.2</v>
      </c>
      <c r="FJ2898" s="15">
        <v>3.6</v>
      </c>
      <c r="FK2898" s="15">
        <v>3.4</v>
      </c>
      <c r="FL2898" s="15">
        <v>6.3</v>
      </c>
      <c r="FM2898" s="15">
        <v>6.5</v>
      </c>
      <c r="FN2898" s="15">
        <v>8.6</v>
      </c>
      <c r="FO2898" s="15">
        <v>10</v>
      </c>
      <c r="FP2898" s="21">
        <f t="shared" si="1238"/>
        <v>7.6166666666666663</v>
      </c>
      <c r="FR2898" s="22">
        <f t="shared" si="1239"/>
        <v>10.766666666666666</v>
      </c>
      <c r="FS2898" s="23">
        <f t="shared" si="1240"/>
        <v>3.7333333333333338</v>
      </c>
      <c r="FT2898" s="24">
        <f t="shared" si="1203"/>
        <v>6.3181818181818166</v>
      </c>
      <c r="GB2898" s="2">
        <f t="shared" si="1207"/>
        <v>1988</v>
      </c>
      <c r="GC2898" s="20" t="s">
        <v>121</v>
      </c>
      <c r="GD2898" s="15">
        <v>14.7</v>
      </c>
      <c r="GE2898" s="15">
        <v>13.1</v>
      </c>
      <c r="GF2898" s="15">
        <v>13</v>
      </c>
      <c r="GG2898" s="15">
        <v>11.8</v>
      </c>
      <c r="GH2898" s="15">
        <v>11.2</v>
      </c>
      <c r="GI2898" s="15">
        <v>8</v>
      </c>
      <c r="GJ2898" s="15">
        <v>7.5</v>
      </c>
      <c r="GK2898" s="15">
        <v>7</v>
      </c>
      <c r="GL2898" s="15">
        <v>9.5</v>
      </c>
      <c r="GM2898" s="15">
        <v>9.5</v>
      </c>
      <c r="GN2898" s="15">
        <v>11</v>
      </c>
      <c r="GO2898" s="15">
        <v>13</v>
      </c>
      <c r="GP2898" s="21">
        <f t="shared" si="1204"/>
        <v>10.775</v>
      </c>
      <c r="GQ2898" s="2"/>
      <c r="GR2898" s="22">
        <f t="shared" si="1205"/>
        <v>13.6</v>
      </c>
      <c r="GS2898" s="23">
        <f t="shared" si="1206"/>
        <v>7.5</v>
      </c>
      <c r="GT2898" s="24">
        <f t="shared" si="1214"/>
        <v>9.7280303030303035</v>
      </c>
      <c r="GU2898" s="22">
        <f>AVERAGE(Sheet1!AR2898,Sheet1!BR2898,Sheet1!CR2898,Sheet1!DR2897,Sheet1!ER2898,Sheet1!FR2898,Sheet1!GR2898)</f>
        <v>12.014285714285714</v>
      </c>
      <c r="GV2898" s="23">
        <f>AVERAGE(Sheet1!AS2898,Sheet1!BS2898,Sheet1!CS2898,Sheet1!DS2897,Sheet1!ES2898,Sheet1!FS2898,Sheet1!GS2898)</f>
        <v>6.961904761904762</v>
      </c>
      <c r="GW2898" s="22">
        <f t="shared" si="1215"/>
        <v>11.874025974025972</v>
      </c>
      <c r="GX2898" s="23">
        <f t="shared" si="1216"/>
        <v>6.108225108225108</v>
      </c>
      <c r="GY2898" s="24">
        <f>AVERAGE(Sheet1!$AP2898,Sheet1!$BP2898,Sheet1!$CP2898,Sheet1!$DP2897,Sheet1!$EP2898,Sheet1!$FP2898,Sheet1!$GP2898)</f>
        <v>9.7071428571428573</v>
      </c>
      <c r="GZ2898" s="24">
        <f t="shared" si="1217"/>
        <v>9.0705627705627698</v>
      </c>
    </row>
    <row r="2899" spans="2:208">
      <c r="B2899" s="7"/>
      <c r="C2899" s="8">
        <f t="shared" si="1231"/>
        <v>9.4202380952380942</v>
      </c>
      <c r="D2899" s="25">
        <f t="shared" si="1241"/>
        <v>9.1480952380952374</v>
      </c>
      <c r="E2899" s="16">
        <f t="shared" si="1246"/>
        <v>9.1364285714285707</v>
      </c>
      <c r="F2899" s="8">
        <f t="shared" si="1213"/>
        <v>9.0467361111111106</v>
      </c>
      <c r="G2899" s="29">
        <f t="shared" si="1218"/>
        <v>8.8451825396825381</v>
      </c>
      <c r="H2899" s="16">
        <f t="shared" si="1232"/>
        <v>15.5</v>
      </c>
      <c r="I2899" s="17">
        <f t="shared" si="1233"/>
        <v>9.15</v>
      </c>
      <c r="J2899" s="18">
        <f t="shared" si="1234"/>
        <v>2</v>
      </c>
      <c r="K2899" s="61">
        <f t="shared" si="1235"/>
        <v>8.75</v>
      </c>
      <c r="AA2899" s="2"/>
      <c r="AC2899" s="62">
        <v>1989</v>
      </c>
      <c r="AD2899" s="15">
        <v>13</v>
      </c>
      <c r="AE2899" s="15">
        <v>13.4</v>
      </c>
      <c r="AF2899" s="15">
        <v>12.8</v>
      </c>
      <c r="AG2899" s="15">
        <v>11.5</v>
      </c>
      <c r="AH2899" s="15">
        <v>8.4</v>
      </c>
      <c r="AI2899" s="15">
        <v>6</v>
      </c>
      <c r="AJ2899" s="15">
        <v>6.2</v>
      </c>
      <c r="AK2899" s="15">
        <v>6.6</v>
      </c>
      <c r="AL2899" s="15">
        <v>8.1</v>
      </c>
      <c r="AM2899" s="15">
        <v>8.6</v>
      </c>
      <c r="AN2899" s="15">
        <v>10.199999999999999</v>
      </c>
      <c r="AO2899" s="15">
        <v>11.1</v>
      </c>
      <c r="AP2899" s="21">
        <f t="shared" si="1243"/>
        <v>9.6583333333333314</v>
      </c>
      <c r="AR2899" s="22">
        <f t="shared" si="1244"/>
        <v>13.066666666666668</v>
      </c>
      <c r="AS2899" s="23">
        <f t="shared" si="1245"/>
        <v>6.2666666666666657</v>
      </c>
      <c r="AT2899" s="24">
        <f t="shared" si="1211"/>
        <v>9.2696969696969695</v>
      </c>
      <c r="BB2899" s="2">
        <f t="shared" si="1212"/>
        <v>1989</v>
      </c>
      <c r="BC2899" s="20" t="s">
        <v>122</v>
      </c>
      <c r="BD2899" s="15">
        <v>11.2</v>
      </c>
      <c r="BE2899" s="15">
        <v>11.5</v>
      </c>
      <c r="BF2899" s="15">
        <v>10.9</v>
      </c>
      <c r="BG2899" s="15">
        <v>9.4</v>
      </c>
      <c r="BH2899" s="15">
        <v>7.3</v>
      </c>
      <c r="BI2899" s="15">
        <v>3.9</v>
      </c>
      <c r="BJ2899" s="15">
        <v>3.4</v>
      </c>
      <c r="BK2899" s="15">
        <v>4.8</v>
      </c>
      <c r="BL2899" s="15">
        <v>6.5</v>
      </c>
      <c r="BM2899" s="15">
        <v>7.2</v>
      </c>
      <c r="BN2899" s="15">
        <v>8.6999999999999993</v>
      </c>
      <c r="BO2899" s="15">
        <v>9.5</v>
      </c>
      <c r="BP2899" s="21">
        <f t="shared" si="1208"/>
        <v>7.8583333333333334</v>
      </c>
      <c r="BR2899" s="22">
        <f t="shared" si="1209"/>
        <v>11.200000000000001</v>
      </c>
      <c r="BS2899" s="23">
        <f t="shared" si="1210"/>
        <v>4.0333333333333332</v>
      </c>
      <c r="BT2899" s="24">
        <f t="shared" si="1219"/>
        <v>8.0166666666666657</v>
      </c>
      <c r="CB2899" s="2">
        <f t="shared" si="1236"/>
        <v>1989</v>
      </c>
      <c r="CC2899" s="20" t="s">
        <v>122</v>
      </c>
      <c r="CD2899" s="15">
        <v>14</v>
      </c>
      <c r="CE2899" s="15">
        <v>14.7</v>
      </c>
      <c r="CF2899" s="15">
        <v>14</v>
      </c>
      <c r="CG2899" s="15">
        <v>13.2</v>
      </c>
      <c r="CH2899" s="15">
        <v>11</v>
      </c>
      <c r="CI2899" s="15">
        <v>8.1999999999999993</v>
      </c>
      <c r="CJ2899" s="15">
        <v>7.5</v>
      </c>
      <c r="CK2899" s="15">
        <v>7.4</v>
      </c>
      <c r="CL2899" s="15">
        <v>8.3000000000000007</v>
      </c>
      <c r="CM2899" s="15">
        <v>9.3000000000000007</v>
      </c>
      <c r="CN2899" s="15">
        <v>10.9</v>
      </c>
      <c r="CO2899" s="15">
        <v>12.1</v>
      </c>
      <c r="CP2899" s="21">
        <f t="shared" si="1225"/>
        <v>10.883333333333335</v>
      </c>
      <c r="CR2899" s="22">
        <f t="shared" si="1226"/>
        <v>14.233333333333334</v>
      </c>
      <c r="CS2899" s="23">
        <f t="shared" si="1227"/>
        <v>7.7</v>
      </c>
      <c r="CT2899" s="24">
        <f t="shared" si="1247"/>
        <v>10.927272727272728</v>
      </c>
      <c r="DB2899" s="2">
        <f t="shared" si="1237"/>
        <v>1989</v>
      </c>
      <c r="DC2899" s="20" t="s">
        <v>122</v>
      </c>
      <c r="DD2899" s="15">
        <v>13.3</v>
      </c>
      <c r="DE2899" s="15">
        <v>13.3</v>
      </c>
      <c r="DF2899" s="15">
        <v>12.6</v>
      </c>
      <c r="DG2899" s="15">
        <v>11.3</v>
      </c>
      <c r="DH2899" s="15">
        <v>6.9</v>
      </c>
      <c r="DI2899" s="15">
        <v>3.3</v>
      </c>
      <c r="DJ2899" s="15">
        <v>4.5</v>
      </c>
      <c r="DK2899" s="15">
        <v>4.9000000000000004</v>
      </c>
      <c r="DL2899" s="15">
        <v>7</v>
      </c>
      <c r="DM2899" s="15">
        <v>8.3000000000000007</v>
      </c>
      <c r="DN2899" s="15">
        <v>10.199999999999999</v>
      </c>
      <c r="DO2899" s="15">
        <v>12</v>
      </c>
      <c r="DP2899" s="21">
        <f t="shared" si="1228"/>
        <v>8.9666666666666668</v>
      </c>
      <c r="DR2899" s="22">
        <f t="shared" si="1229"/>
        <v>13.066666666666668</v>
      </c>
      <c r="DS2899" s="23">
        <f t="shared" si="1230"/>
        <v>4.2333333333333334</v>
      </c>
      <c r="DT2899" s="24">
        <f t="shared" si="1248"/>
        <v>8.8757575757575768</v>
      </c>
      <c r="EB2899" s="2">
        <f t="shared" si="1224"/>
        <v>1989</v>
      </c>
      <c r="EC2899" s="20" t="s">
        <v>122</v>
      </c>
      <c r="ED2899" s="15">
        <v>14.5</v>
      </c>
      <c r="EE2899" s="15">
        <v>15.5</v>
      </c>
      <c r="EF2899" s="15">
        <v>14.6</v>
      </c>
      <c r="EG2899" s="15">
        <v>13.8</v>
      </c>
      <c r="EH2899" s="15">
        <v>10.8</v>
      </c>
      <c r="EI2899" s="15">
        <v>8.4</v>
      </c>
      <c r="EJ2899" s="15">
        <v>8.1</v>
      </c>
      <c r="EK2899" s="15">
        <v>6.6</v>
      </c>
      <c r="EL2899" s="15">
        <v>8.8000000000000007</v>
      </c>
      <c r="EM2899" s="15">
        <v>8.8000000000000007</v>
      </c>
      <c r="EN2899" s="15">
        <v>11.8</v>
      </c>
      <c r="EO2899" s="15">
        <v>12.6</v>
      </c>
      <c r="EP2899" s="21">
        <f t="shared" si="1220"/>
        <v>11.191666666666665</v>
      </c>
      <c r="ER2899" s="22">
        <f t="shared" si="1221"/>
        <v>14.866666666666667</v>
      </c>
      <c r="ES2899" s="23">
        <f t="shared" si="1222"/>
        <v>7.7</v>
      </c>
      <c r="ET2899" s="24">
        <f t="shared" si="1242"/>
        <v>10.656818181818181</v>
      </c>
      <c r="FB2899" s="2">
        <f t="shared" si="1223"/>
        <v>1989</v>
      </c>
      <c r="FC2899" s="20" t="s">
        <v>122</v>
      </c>
      <c r="FD2899" s="15">
        <v>10.5</v>
      </c>
      <c r="FE2899" s="15">
        <v>11.8</v>
      </c>
      <c r="FF2899" s="15">
        <v>10.5</v>
      </c>
      <c r="FG2899" s="15">
        <v>9.5</v>
      </c>
      <c r="FH2899" s="15">
        <v>4.3</v>
      </c>
      <c r="FI2899" s="15">
        <v>2</v>
      </c>
      <c r="FJ2899" s="15">
        <v>2.6</v>
      </c>
      <c r="FK2899" s="15">
        <v>2.2000000000000002</v>
      </c>
      <c r="FL2899" s="15">
        <v>4.7</v>
      </c>
      <c r="FM2899" s="15">
        <v>5.7</v>
      </c>
      <c r="FN2899" s="15">
        <v>8.5</v>
      </c>
      <c r="FO2899" s="15">
        <v>8.8000000000000007</v>
      </c>
      <c r="FP2899" s="21">
        <f t="shared" si="1238"/>
        <v>6.7583333333333337</v>
      </c>
      <c r="FR2899" s="22">
        <f t="shared" si="1239"/>
        <v>10.933333333333332</v>
      </c>
      <c r="FS2899" s="23">
        <f t="shared" si="1240"/>
        <v>2.2666666666666666</v>
      </c>
      <c r="FT2899" s="24">
        <f t="shared" si="1203"/>
        <v>6.3666666666666663</v>
      </c>
      <c r="GB2899" s="2">
        <f t="shared" si="1207"/>
        <v>1989</v>
      </c>
      <c r="GC2899" s="20" t="s">
        <v>122</v>
      </c>
      <c r="GD2899" s="15">
        <v>13.8</v>
      </c>
      <c r="GE2899" s="15">
        <v>14.9</v>
      </c>
      <c r="GF2899" s="15">
        <v>13.4</v>
      </c>
      <c r="GG2899" s="15">
        <v>12.4</v>
      </c>
      <c r="GH2899" s="15">
        <v>8.8000000000000007</v>
      </c>
      <c r="GI2899" s="15">
        <v>5.7</v>
      </c>
      <c r="GJ2899" s="15">
        <v>5.9</v>
      </c>
      <c r="GK2899" s="15">
        <v>5.8</v>
      </c>
      <c r="GL2899" s="15">
        <v>7.7</v>
      </c>
      <c r="GM2899" s="15">
        <v>9</v>
      </c>
      <c r="GN2899" s="15">
        <v>11.4</v>
      </c>
      <c r="GO2899" s="15">
        <v>12.3</v>
      </c>
      <c r="GP2899" s="21">
        <f t="shared" si="1204"/>
        <v>10.091666666666667</v>
      </c>
      <c r="GQ2899" s="2"/>
      <c r="GR2899" s="22">
        <f t="shared" si="1205"/>
        <v>14.033333333333333</v>
      </c>
      <c r="GS2899" s="23">
        <f t="shared" si="1206"/>
        <v>5.8000000000000007</v>
      </c>
      <c r="GT2899" s="24">
        <f t="shared" si="1214"/>
        <v>9.7931818181818198</v>
      </c>
      <c r="GU2899" s="22">
        <f>AVERAGE(Sheet1!AR2899,Sheet1!BR2899,Sheet1!CR2899,Sheet1!DR2898,Sheet1!ER2899,Sheet1!FR2899,Sheet1!GR2899)</f>
        <v>12.947619047619048</v>
      </c>
      <c r="GV2899" s="23">
        <f>AVERAGE(Sheet1!AS2899,Sheet1!BS2899,Sheet1!CS2899,Sheet1!DS2898,Sheet1!ES2899,Sheet1!FS2899,Sheet1!GS2899)</f>
        <v>5.7285714285714278</v>
      </c>
      <c r="GW2899" s="22">
        <f t="shared" si="1215"/>
        <v>11.993073593073593</v>
      </c>
      <c r="GX2899" s="23">
        <f t="shared" si="1216"/>
        <v>6.124242424242424</v>
      </c>
      <c r="GY2899" s="24">
        <f>AVERAGE(Sheet1!$AP2899,Sheet1!$BP2899,Sheet1!$CP2899,Sheet1!$DP2898,Sheet1!$EP2899,Sheet1!$FP2899,Sheet1!$GP2899)</f>
        <v>9.4202380952380942</v>
      </c>
      <c r="GZ2899" s="24">
        <f t="shared" si="1217"/>
        <v>9.1260822510822504</v>
      </c>
    </row>
    <row r="2900" spans="2:208">
      <c r="B2900" s="7">
        <f>B2895+5</f>
        <v>1990</v>
      </c>
      <c r="C2900" s="8">
        <f t="shared" si="1231"/>
        <v>9.1726190476190492</v>
      </c>
      <c r="D2900" s="25">
        <f t="shared" si="1241"/>
        <v>9.1614285714285693</v>
      </c>
      <c r="E2900" s="16">
        <f t="shared" si="1246"/>
        <v>9.130119047619047</v>
      </c>
      <c r="F2900" s="8">
        <f t="shared" si="1213"/>
        <v>9.0526289682539662</v>
      </c>
      <c r="G2900" s="29">
        <f t="shared" si="1218"/>
        <v>8.8553968253968236</v>
      </c>
      <c r="H2900" s="16">
        <f t="shared" si="1232"/>
        <v>14.3</v>
      </c>
      <c r="I2900" s="17">
        <f t="shared" si="1233"/>
        <v>9</v>
      </c>
      <c r="J2900" s="18">
        <f t="shared" si="1234"/>
        <v>2</v>
      </c>
      <c r="K2900" s="61">
        <f t="shared" si="1235"/>
        <v>8.15</v>
      </c>
      <c r="AA2900" s="2"/>
      <c r="AC2900" s="62">
        <v>1990</v>
      </c>
      <c r="AD2900" s="15">
        <v>11.8</v>
      </c>
      <c r="AE2900" s="15">
        <v>12.3</v>
      </c>
      <c r="AF2900" s="15">
        <v>11.6</v>
      </c>
      <c r="AG2900" s="15">
        <v>11</v>
      </c>
      <c r="AH2900" s="15">
        <v>8.5</v>
      </c>
      <c r="AI2900" s="15">
        <v>7.4</v>
      </c>
      <c r="AJ2900" s="15">
        <v>6</v>
      </c>
      <c r="AK2900" s="15">
        <v>6.1</v>
      </c>
      <c r="AL2900" s="15">
        <v>6.9</v>
      </c>
      <c r="AM2900" s="15">
        <v>8.6</v>
      </c>
      <c r="AN2900" s="15">
        <v>10</v>
      </c>
      <c r="AO2900" s="15">
        <v>10.3</v>
      </c>
      <c r="AP2900" s="21">
        <f t="shared" si="1243"/>
        <v>9.2083333333333321</v>
      </c>
      <c r="AR2900" s="22">
        <f t="shared" si="1244"/>
        <v>11.9</v>
      </c>
      <c r="AS2900" s="23">
        <f t="shared" si="1245"/>
        <v>6.5</v>
      </c>
      <c r="AT2900" s="24">
        <f t="shared" si="1211"/>
        <v>9.2719696969696965</v>
      </c>
      <c r="BB2900" s="2">
        <f t="shared" si="1212"/>
        <v>1990</v>
      </c>
      <c r="BC2900" s="20" t="s">
        <v>123</v>
      </c>
      <c r="BD2900" s="15">
        <v>10.7</v>
      </c>
      <c r="BE2900" s="15">
        <v>11.2</v>
      </c>
      <c r="BF2900" s="15">
        <v>11</v>
      </c>
      <c r="BG2900" s="15">
        <v>9</v>
      </c>
      <c r="BH2900" s="15">
        <v>8.1</v>
      </c>
      <c r="BI2900" s="15">
        <v>6.6</v>
      </c>
      <c r="BJ2900" s="15">
        <v>6</v>
      </c>
      <c r="BK2900" s="15">
        <v>3.6</v>
      </c>
      <c r="BL2900" s="15">
        <v>6.2</v>
      </c>
      <c r="BM2900" s="15">
        <v>7.4</v>
      </c>
      <c r="BN2900" s="15">
        <v>8.6999999999999993</v>
      </c>
      <c r="BO2900" s="15">
        <v>9</v>
      </c>
      <c r="BP2900" s="21">
        <f t="shared" si="1208"/>
        <v>8.1250000000000018</v>
      </c>
      <c r="BR2900" s="22">
        <f t="shared" si="1209"/>
        <v>10.966666666666667</v>
      </c>
      <c r="BS2900" s="23">
        <f t="shared" si="1210"/>
        <v>5.3999999999999995</v>
      </c>
      <c r="BT2900" s="24">
        <f t="shared" si="1219"/>
        <v>8.0340909090909101</v>
      </c>
      <c r="CB2900" s="2">
        <f t="shared" si="1236"/>
        <v>1990</v>
      </c>
      <c r="CC2900" s="20" t="s">
        <v>123</v>
      </c>
      <c r="CD2900" s="15">
        <v>13.8</v>
      </c>
      <c r="CE2900" s="15">
        <v>14.1</v>
      </c>
      <c r="CF2900" s="15">
        <v>13.9</v>
      </c>
      <c r="CG2900" s="15">
        <v>13</v>
      </c>
      <c r="CH2900" s="15">
        <v>10.5</v>
      </c>
      <c r="CI2900" s="15">
        <v>9.1</v>
      </c>
      <c r="CJ2900" s="15">
        <v>8.5</v>
      </c>
      <c r="CK2900" s="15">
        <v>7.9</v>
      </c>
      <c r="CL2900" s="15">
        <v>8.6999999999999993</v>
      </c>
      <c r="CM2900" s="15">
        <v>9.6</v>
      </c>
      <c r="CN2900" s="15">
        <v>10.7</v>
      </c>
      <c r="CO2900" s="15">
        <v>12.1</v>
      </c>
      <c r="CP2900" s="21">
        <f t="shared" si="1225"/>
        <v>10.991666666666667</v>
      </c>
      <c r="CR2900" s="22">
        <f t="shared" si="1226"/>
        <v>13.933333333333332</v>
      </c>
      <c r="CS2900" s="23">
        <f t="shared" si="1227"/>
        <v>8.5</v>
      </c>
      <c r="CT2900" s="24">
        <f t="shared" si="1247"/>
        <v>10.913636363636364</v>
      </c>
      <c r="DB2900" s="2">
        <f t="shared" si="1237"/>
        <v>1990</v>
      </c>
      <c r="DC2900" s="20" t="s">
        <v>123</v>
      </c>
      <c r="DD2900" s="15">
        <v>12.8</v>
      </c>
      <c r="DE2900" s="15">
        <v>12.5</v>
      </c>
      <c r="DF2900" s="15">
        <v>12.3</v>
      </c>
      <c r="DG2900" s="15">
        <v>10.7</v>
      </c>
      <c r="DH2900" s="15">
        <v>7.6</v>
      </c>
      <c r="DI2900" s="15">
        <v>5.9</v>
      </c>
      <c r="DJ2900" s="15">
        <v>4.5</v>
      </c>
      <c r="DK2900" s="15">
        <v>4.2</v>
      </c>
      <c r="DL2900" s="15">
        <v>6.4</v>
      </c>
      <c r="DM2900" s="15">
        <v>8.5</v>
      </c>
      <c r="DN2900" s="15">
        <v>10.5</v>
      </c>
      <c r="DO2900" s="15">
        <v>11</v>
      </c>
      <c r="DP2900" s="21">
        <f t="shared" si="1228"/>
        <v>8.9083333333333332</v>
      </c>
      <c r="DR2900" s="22">
        <f t="shared" si="1229"/>
        <v>12.533333333333333</v>
      </c>
      <c r="DS2900" s="23">
        <f t="shared" si="1230"/>
        <v>4.8666666666666671</v>
      </c>
      <c r="DT2900" s="24">
        <f t="shared" si="1248"/>
        <v>8.8848484848484848</v>
      </c>
      <c r="EB2900" s="2">
        <f t="shared" si="1224"/>
        <v>1990</v>
      </c>
      <c r="EC2900" s="20" t="s">
        <v>123</v>
      </c>
      <c r="ED2900" s="15">
        <v>13.5</v>
      </c>
      <c r="EE2900" s="15">
        <v>14.3</v>
      </c>
      <c r="EF2900" s="15">
        <v>14.3</v>
      </c>
      <c r="EG2900" s="15">
        <v>12.8</v>
      </c>
      <c r="EH2900" s="15">
        <v>8.8000000000000007</v>
      </c>
      <c r="EI2900" s="15">
        <v>7.9</v>
      </c>
      <c r="EJ2900" s="15">
        <v>6.9</v>
      </c>
      <c r="EK2900" s="15">
        <v>6.4</v>
      </c>
      <c r="EL2900" s="15">
        <v>7.7</v>
      </c>
      <c r="EM2900" s="15">
        <v>9.4</v>
      </c>
      <c r="EN2900" s="15">
        <v>11.1</v>
      </c>
      <c r="EO2900" s="15">
        <v>12.9</v>
      </c>
      <c r="EP2900" s="21">
        <f t="shared" si="1220"/>
        <v>10.500000000000002</v>
      </c>
      <c r="ER2900" s="22">
        <f t="shared" si="1221"/>
        <v>14.033333333333333</v>
      </c>
      <c r="ES2900" s="23">
        <f t="shared" si="1222"/>
        <v>7.0666666666666673</v>
      </c>
      <c r="ET2900" s="24">
        <f t="shared" si="1242"/>
        <v>10.643181818181818</v>
      </c>
      <c r="FB2900" s="2">
        <f t="shared" si="1223"/>
        <v>1990</v>
      </c>
      <c r="FC2900" s="20" t="s">
        <v>123</v>
      </c>
      <c r="FD2900" s="15">
        <v>9.8000000000000007</v>
      </c>
      <c r="FE2900" s="15">
        <v>10.5</v>
      </c>
      <c r="FF2900" s="15">
        <v>9.3000000000000007</v>
      </c>
      <c r="FG2900" s="15">
        <v>7.9</v>
      </c>
      <c r="FH2900" s="15">
        <v>4.2</v>
      </c>
      <c r="FI2900" s="15">
        <v>2.6</v>
      </c>
      <c r="FJ2900" s="15">
        <v>3.1</v>
      </c>
      <c r="FK2900" s="15">
        <v>2</v>
      </c>
      <c r="FL2900" s="15">
        <v>4.2</v>
      </c>
      <c r="FM2900" s="15">
        <v>6.2</v>
      </c>
      <c r="FN2900" s="15">
        <v>7.8</v>
      </c>
      <c r="FO2900" s="15">
        <v>9.6</v>
      </c>
      <c r="FP2900" s="21">
        <f t="shared" si="1238"/>
        <v>6.4333333333333336</v>
      </c>
      <c r="FR2900" s="22">
        <f t="shared" si="1239"/>
        <v>9.8666666666666671</v>
      </c>
      <c r="FS2900" s="23">
        <f t="shared" si="1240"/>
        <v>2.5666666666666669</v>
      </c>
      <c r="FT2900" s="24">
        <f t="shared" si="1203"/>
        <v>6.3984848484848493</v>
      </c>
      <c r="GB2900" s="2">
        <f t="shared" si="1207"/>
        <v>1990</v>
      </c>
      <c r="GC2900" s="20" t="s">
        <v>123</v>
      </c>
      <c r="GD2900" s="15">
        <v>13.3</v>
      </c>
      <c r="GE2900" s="15">
        <v>13.7</v>
      </c>
      <c r="GF2900" s="15">
        <v>13.2</v>
      </c>
      <c r="GG2900" s="15">
        <v>12</v>
      </c>
      <c r="GH2900" s="15">
        <v>8.6999999999999993</v>
      </c>
      <c r="GI2900" s="15">
        <v>7.7</v>
      </c>
      <c r="GJ2900" s="15">
        <v>6.8</v>
      </c>
      <c r="GK2900" s="15">
        <v>5</v>
      </c>
      <c r="GL2900" s="15">
        <v>7.3</v>
      </c>
      <c r="GM2900" s="15">
        <v>8.8000000000000007</v>
      </c>
      <c r="GN2900" s="15">
        <v>11.1</v>
      </c>
      <c r="GO2900" s="15">
        <v>12.2</v>
      </c>
      <c r="GP2900" s="21">
        <f t="shared" si="1204"/>
        <v>9.9833333333333325</v>
      </c>
      <c r="GQ2900" s="2"/>
      <c r="GR2900" s="22">
        <f t="shared" si="1205"/>
        <v>13.4</v>
      </c>
      <c r="GS2900" s="23">
        <f t="shared" si="1206"/>
        <v>6.5</v>
      </c>
      <c r="GT2900" s="24">
        <f t="shared" si="1214"/>
        <v>9.8409090909090917</v>
      </c>
      <c r="GU2900" s="22">
        <f>AVERAGE(Sheet1!AR2900,Sheet1!BR2900,Sheet1!CR2900,Sheet1!DR2899,Sheet1!ER2900,Sheet1!FR2900,Sheet1!GR2900)</f>
        <v>12.452380952380953</v>
      </c>
      <c r="GV2900" s="23">
        <f>AVERAGE(Sheet1!AS2900,Sheet1!BS2900,Sheet1!CS2900,Sheet1!DS2899,Sheet1!ES2900,Sheet1!FS2900,Sheet1!GS2900)</f>
        <v>5.8238095238095235</v>
      </c>
      <c r="GW2900" s="22">
        <f t="shared" si="1215"/>
        <v>11.996969696969698</v>
      </c>
      <c r="GX2900" s="23">
        <f t="shared" si="1216"/>
        <v>6.0926406926406917</v>
      </c>
      <c r="GY2900" s="24">
        <f>AVERAGE(Sheet1!$AP2900,Sheet1!$BP2900,Sheet1!$CP2900,Sheet1!$DP2899,Sheet1!$EP2900,Sheet1!$FP2900,Sheet1!$GP2900)</f>
        <v>9.1726190476190492</v>
      </c>
      <c r="GZ2900" s="24">
        <f t="shared" si="1217"/>
        <v>9.139718614718614</v>
      </c>
    </row>
    <row r="2901" spans="2:208">
      <c r="B2901" s="7"/>
      <c r="C2901" s="8">
        <f t="shared" si="1231"/>
        <v>8.7583333333333311</v>
      </c>
      <c r="D2901" s="25">
        <f t="shared" si="1241"/>
        <v>9.1542857142857148</v>
      </c>
      <c r="E2901" s="16">
        <f t="shared" si="1246"/>
        <v>9.0544047619047596</v>
      </c>
      <c r="F2901" s="8">
        <f t="shared" si="1213"/>
        <v>9.0381448412698404</v>
      </c>
      <c r="G2901" s="29">
        <f t="shared" si="1218"/>
        <v>8.8569920634920631</v>
      </c>
      <c r="H2901" s="16">
        <f t="shared" si="1232"/>
        <v>13.9</v>
      </c>
      <c r="I2901" s="17">
        <f t="shared" si="1233"/>
        <v>8.5500000000000007</v>
      </c>
      <c r="J2901" s="18">
        <f t="shared" si="1234"/>
        <v>2.4</v>
      </c>
      <c r="K2901" s="61">
        <f t="shared" si="1235"/>
        <v>8.15</v>
      </c>
      <c r="AA2901" s="2"/>
      <c r="AC2901" s="62">
        <v>1991</v>
      </c>
      <c r="AD2901" s="15">
        <v>12.2</v>
      </c>
      <c r="AE2901" s="15">
        <v>11.1</v>
      </c>
      <c r="AF2901" s="15">
        <v>10.4</v>
      </c>
      <c r="AG2901" s="15">
        <v>9</v>
      </c>
      <c r="AH2901" s="15">
        <v>8.1999999999999993</v>
      </c>
      <c r="AI2901" s="15">
        <v>8.1</v>
      </c>
      <c r="AJ2901" s="15">
        <v>6.5</v>
      </c>
      <c r="AK2901" s="15">
        <v>5.0999999999999996</v>
      </c>
      <c r="AL2901" s="15">
        <v>6.7</v>
      </c>
      <c r="AM2901" s="15">
        <v>8.5</v>
      </c>
      <c r="AN2901" s="15">
        <v>8.3000000000000007</v>
      </c>
      <c r="AO2901" s="15">
        <v>10.5</v>
      </c>
      <c r="AP2901" s="21">
        <f t="shared" si="1243"/>
        <v>8.7166666666666668</v>
      </c>
      <c r="AR2901" s="22">
        <f t="shared" si="1244"/>
        <v>11.233333333333333</v>
      </c>
      <c r="AS2901" s="23">
        <f t="shared" si="1245"/>
        <v>6.5666666666666664</v>
      </c>
      <c r="AT2901" s="24">
        <f t="shared" si="1211"/>
        <v>9.2030303030303013</v>
      </c>
      <c r="BB2901" s="2">
        <f t="shared" si="1212"/>
        <v>1991</v>
      </c>
      <c r="BC2901" s="20" t="s">
        <v>124</v>
      </c>
      <c r="BD2901" s="15">
        <v>11.1</v>
      </c>
      <c r="BE2901" s="15">
        <v>9</v>
      </c>
      <c r="BF2901" s="15">
        <v>8.3000000000000007</v>
      </c>
      <c r="BG2901" s="15">
        <v>7.8</v>
      </c>
      <c r="BH2901" s="15">
        <v>7</v>
      </c>
      <c r="BI2901" s="15">
        <v>7</v>
      </c>
      <c r="BJ2901" s="15">
        <v>5.7</v>
      </c>
      <c r="BK2901" s="15">
        <v>5.5</v>
      </c>
      <c r="BL2901" s="15">
        <v>6.3</v>
      </c>
      <c r="BM2901" s="15">
        <v>7</v>
      </c>
      <c r="BN2901" s="15">
        <v>8.4</v>
      </c>
      <c r="BO2901" s="15">
        <v>8</v>
      </c>
      <c r="BP2901" s="21">
        <f t="shared" si="1208"/>
        <v>7.5916666666666677</v>
      </c>
      <c r="BR2901" s="22">
        <f t="shared" si="1209"/>
        <v>9.4666666666666668</v>
      </c>
      <c r="BS2901" s="23">
        <f t="shared" si="1210"/>
        <v>6.0666666666666664</v>
      </c>
      <c r="BT2901" s="24">
        <f t="shared" si="1219"/>
        <v>7.9719696969696976</v>
      </c>
      <c r="CB2901" s="2">
        <f t="shared" si="1236"/>
        <v>1991</v>
      </c>
      <c r="CC2901" s="20" t="s">
        <v>124</v>
      </c>
      <c r="CD2901" s="15">
        <v>13.6</v>
      </c>
      <c r="CE2901" s="15">
        <v>11.9</v>
      </c>
      <c r="CF2901" s="15">
        <v>12</v>
      </c>
      <c r="CG2901" s="15">
        <v>11.5</v>
      </c>
      <c r="CH2901" s="15">
        <v>9.9</v>
      </c>
      <c r="CI2901" s="15">
        <v>9.1999999999999993</v>
      </c>
      <c r="CJ2901" s="15">
        <v>8.3000000000000007</v>
      </c>
      <c r="CK2901" s="15">
        <v>7.1</v>
      </c>
      <c r="CL2901" s="15">
        <v>8.6</v>
      </c>
      <c r="CM2901" s="15">
        <v>9.6999999999999993</v>
      </c>
      <c r="CN2901" s="15">
        <v>10.199999999999999</v>
      </c>
      <c r="CO2901" s="15">
        <v>11.1</v>
      </c>
      <c r="CP2901" s="21">
        <f t="shared" si="1225"/>
        <v>10.258333333333331</v>
      </c>
      <c r="CR2901" s="22">
        <f t="shared" si="1226"/>
        <v>12.5</v>
      </c>
      <c r="CS2901" s="23">
        <f t="shared" si="1227"/>
        <v>8.2000000000000011</v>
      </c>
      <c r="CT2901" s="24">
        <f t="shared" si="1247"/>
        <v>10.829545454545455</v>
      </c>
      <c r="DB2901" s="2">
        <f t="shared" si="1237"/>
        <v>1991</v>
      </c>
      <c r="DC2901" s="20" t="s">
        <v>124</v>
      </c>
      <c r="DD2901" s="15">
        <v>12.8</v>
      </c>
      <c r="DE2901" s="15">
        <v>11.1</v>
      </c>
      <c r="DF2901" s="15">
        <v>10.1</v>
      </c>
      <c r="DG2901" s="15">
        <v>8.8000000000000007</v>
      </c>
      <c r="DH2901" s="15">
        <v>7.3</v>
      </c>
      <c r="DI2901" s="15">
        <v>7</v>
      </c>
      <c r="DJ2901" s="15">
        <v>5.8</v>
      </c>
      <c r="DK2901" s="15">
        <v>5</v>
      </c>
      <c r="DL2901" s="15">
        <v>6.5</v>
      </c>
      <c r="DM2901" s="15">
        <v>8.5</v>
      </c>
      <c r="DN2901" s="15">
        <v>9.1</v>
      </c>
      <c r="DO2901" s="15">
        <v>11.2</v>
      </c>
      <c r="DP2901" s="21">
        <f t="shared" si="1228"/>
        <v>8.6</v>
      </c>
      <c r="DR2901" s="22">
        <f t="shared" si="1229"/>
        <v>11.333333333333334</v>
      </c>
      <c r="DS2901" s="23">
        <f t="shared" si="1230"/>
        <v>5.9333333333333336</v>
      </c>
      <c r="DT2901" s="24">
        <f t="shared" si="1248"/>
        <v>8.8249999999999993</v>
      </c>
      <c r="EB2901" s="2">
        <f t="shared" si="1224"/>
        <v>1991</v>
      </c>
      <c r="EC2901" s="20" t="s">
        <v>124</v>
      </c>
      <c r="ED2901" s="15">
        <v>13.8</v>
      </c>
      <c r="EE2901" s="15">
        <v>13.3</v>
      </c>
      <c r="EF2901" s="15">
        <v>12.1</v>
      </c>
      <c r="EG2901" s="15">
        <v>11.1</v>
      </c>
      <c r="EH2901" s="15">
        <v>9.8000000000000007</v>
      </c>
      <c r="EI2901" s="15">
        <v>9.1</v>
      </c>
      <c r="EJ2901" s="15">
        <v>7.1</v>
      </c>
      <c r="EK2901" s="15">
        <v>6.2</v>
      </c>
      <c r="EL2901" s="15">
        <v>7.4</v>
      </c>
      <c r="EM2901" s="15">
        <v>8.8000000000000007</v>
      </c>
      <c r="EN2901" s="15">
        <v>10.3</v>
      </c>
      <c r="EO2901" s="15">
        <v>12.6</v>
      </c>
      <c r="EP2901" s="21">
        <f t="shared" si="1220"/>
        <v>10.133333333333333</v>
      </c>
      <c r="ER2901" s="22">
        <f t="shared" si="1221"/>
        <v>13.066666666666668</v>
      </c>
      <c r="ES2901" s="23">
        <f t="shared" si="1222"/>
        <v>7.4666666666666659</v>
      </c>
      <c r="ET2901" s="24">
        <f t="shared" si="1242"/>
        <v>10.610606060606061</v>
      </c>
      <c r="FB2901" s="2">
        <f t="shared" si="1223"/>
        <v>1991</v>
      </c>
      <c r="FC2901" s="20" t="s">
        <v>124</v>
      </c>
      <c r="FD2901" s="15">
        <v>10.8</v>
      </c>
      <c r="FE2901" s="15">
        <v>9.1</v>
      </c>
      <c r="FF2901" s="15">
        <v>7.6</v>
      </c>
      <c r="FG2901" s="15">
        <v>5.9</v>
      </c>
      <c r="FH2901" s="15">
        <v>3.4</v>
      </c>
      <c r="FI2901" s="15">
        <v>3.8</v>
      </c>
      <c r="FJ2901" s="15">
        <v>2.4</v>
      </c>
      <c r="FK2901" s="15">
        <v>3.3</v>
      </c>
      <c r="FL2901" s="15">
        <v>4.7</v>
      </c>
      <c r="FM2901" s="15">
        <v>5.8</v>
      </c>
      <c r="FN2901" s="15">
        <v>6.3</v>
      </c>
      <c r="FO2901" s="15">
        <v>9.6</v>
      </c>
      <c r="FP2901" s="21">
        <f t="shared" si="1238"/>
        <v>6.0583333333333327</v>
      </c>
      <c r="FR2901" s="22">
        <f t="shared" si="1239"/>
        <v>9.1666666666666661</v>
      </c>
      <c r="FS2901" s="23">
        <f t="shared" si="1240"/>
        <v>3.1666666666666665</v>
      </c>
      <c r="FT2901" s="24">
        <f t="shared" ref="FT2901:FT2932" si="1249">AVERAGE(FP2891:FP2901)</f>
        <v>6.3515151515151524</v>
      </c>
      <c r="GB2901" s="2">
        <f t="shared" si="1207"/>
        <v>1991</v>
      </c>
      <c r="GC2901" s="20" t="s">
        <v>124</v>
      </c>
      <c r="GD2901" s="15">
        <v>13.9</v>
      </c>
      <c r="GE2901" s="15">
        <v>12.5</v>
      </c>
      <c r="GF2901" s="15">
        <v>11</v>
      </c>
      <c r="GG2901" s="15">
        <v>9.9</v>
      </c>
      <c r="GH2901" s="15">
        <v>7.7</v>
      </c>
      <c r="GI2901" s="15">
        <v>8</v>
      </c>
      <c r="GJ2901" s="15">
        <v>6.7</v>
      </c>
      <c r="GK2901" s="15">
        <v>7</v>
      </c>
      <c r="GL2901" s="15">
        <v>7.5</v>
      </c>
      <c r="GM2901" s="15">
        <v>9.4</v>
      </c>
      <c r="GN2901" s="15">
        <v>10</v>
      </c>
      <c r="GO2901" s="15">
        <v>12.1</v>
      </c>
      <c r="GP2901" s="21">
        <f t="shared" ref="GP2901:GP2932" si="1250">SUM(GD2901:GO2901)/12</f>
        <v>9.6416666666666675</v>
      </c>
      <c r="GQ2901" s="2"/>
      <c r="GR2901" s="22">
        <f t="shared" ref="GR2901:GR2928" si="1251">SUM(GD2901+GE2901+GF2901)/3</f>
        <v>12.466666666666667</v>
      </c>
      <c r="GS2901" s="23">
        <f t="shared" ref="GS2901:GS2928" si="1252">SUM(GI2901+GJ2901+GK2901)/3</f>
        <v>7.2333333333333334</v>
      </c>
      <c r="GT2901" s="24">
        <f t="shared" si="1214"/>
        <v>9.8227272727272741</v>
      </c>
      <c r="GU2901" s="22">
        <f>AVERAGE(Sheet1!AR2901,Sheet1!BR2901,Sheet1!CR2901,Sheet1!DR2900,Sheet1!ER2901,Sheet1!FR2901,Sheet1!GR2901)</f>
        <v>11.490476190476191</v>
      </c>
      <c r="GV2901" s="23">
        <f>AVERAGE(Sheet1!AS2901,Sheet1!BS2901,Sheet1!CS2901,Sheet1!DS2900,Sheet1!ES2901,Sheet1!FS2901,Sheet1!GS2901)</f>
        <v>6.2238095238095239</v>
      </c>
      <c r="GW2901" s="22">
        <f t="shared" si="1215"/>
        <v>12.019480519480521</v>
      </c>
      <c r="GX2901" s="23">
        <f t="shared" si="1216"/>
        <v>6.0471861471861468</v>
      </c>
      <c r="GY2901" s="24">
        <f>AVERAGE(Sheet1!$AP2901,Sheet1!$BP2901,Sheet1!$CP2901,Sheet1!$DP2900,Sheet1!$EP2901,Sheet1!$FP2901,Sheet1!$GP2901)</f>
        <v>8.7583333333333311</v>
      </c>
      <c r="GZ2901" s="24">
        <f t="shared" si="1217"/>
        <v>9.0963203463203453</v>
      </c>
    </row>
    <row r="2902" spans="2:208">
      <c r="B2902" s="7"/>
      <c r="C2902" s="8">
        <f t="shared" si="1231"/>
        <v>8.6369047619047628</v>
      </c>
      <c r="D2902" s="25">
        <f t="shared" si="1241"/>
        <v>9.13904761904762</v>
      </c>
      <c r="E2902" s="16">
        <f t="shared" si="1246"/>
        <v>9.0214285714285687</v>
      </c>
      <c r="F2902" s="8">
        <f t="shared" si="1213"/>
        <v>9.0251785714285706</v>
      </c>
      <c r="G2902" s="29">
        <f t="shared" si="1218"/>
        <v>8.8504444444444434</v>
      </c>
      <c r="H2902" s="16">
        <f t="shared" si="1232"/>
        <v>13.5</v>
      </c>
      <c r="I2902" s="17">
        <f t="shared" si="1233"/>
        <v>9.25</v>
      </c>
      <c r="J2902" s="18">
        <f t="shared" si="1234"/>
        <v>1.9</v>
      </c>
      <c r="K2902" s="61">
        <f t="shared" si="1235"/>
        <v>7.7</v>
      </c>
      <c r="AA2902" s="2"/>
      <c r="AC2902" s="62">
        <v>1992</v>
      </c>
      <c r="AD2902" s="15">
        <v>10.1</v>
      </c>
      <c r="AE2902" s="15">
        <v>11.1</v>
      </c>
      <c r="AF2902" s="15">
        <v>11.3</v>
      </c>
      <c r="AG2902" s="15">
        <v>9.6999999999999993</v>
      </c>
      <c r="AH2902" s="15">
        <v>8.1</v>
      </c>
      <c r="AI2902" s="15">
        <v>5.6</v>
      </c>
      <c r="AJ2902" s="15">
        <v>6</v>
      </c>
      <c r="AK2902" s="15">
        <v>5.4</v>
      </c>
      <c r="AL2902" s="15">
        <v>5.5</v>
      </c>
      <c r="AM2902" s="15">
        <v>8.1</v>
      </c>
      <c r="AN2902" s="15">
        <v>9.6</v>
      </c>
      <c r="AO2902" s="15">
        <v>11</v>
      </c>
      <c r="AP2902" s="21">
        <f t="shared" si="1243"/>
        <v>8.4583333333333339</v>
      </c>
      <c r="AR2902" s="22">
        <f t="shared" si="1244"/>
        <v>10.833333333333334</v>
      </c>
      <c r="AS2902" s="23">
        <f t="shared" si="1245"/>
        <v>5.666666666666667</v>
      </c>
      <c r="AT2902" s="24">
        <f t="shared" si="1211"/>
        <v>9.0924242424242419</v>
      </c>
      <c r="BB2902" s="2">
        <f t="shared" si="1212"/>
        <v>1992</v>
      </c>
      <c r="BC2902" s="20" t="s">
        <v>125</v>
      </c>
      <c r="BD2902" s="15">
        <v>9.1999999999999993</v>
      </c>
      <c r="BE2902" s="15">
        <v>9.5</v>
      </c>
      <c r="BF2902" s="15">
        <v>9.8000000000000007</v>
      </c>
      <c r="BG2902" s="15">
        <v>8.3000000000000007</v>
      </c>
      <c r="BH2902" s="15">
        <v>6.4</v>
      </c>
      <c r="BI2902" s="15">
        <v>3.7</v>
      </c>
      <c r="BJ2902" s="15">
        <v>6.2</v>
      </c>
      <c r="BK2902" s="15">
        <v>4.5999999999999996</v>
      </c>
      <c r="BL2902" s="15">
        <v>5</v>
      </c>
      <c r="BM2902" s="15">
        <v>7.5</v>
      </c>
      <c r="BN2902" s="15">
        <v>7.9</v>
      </c>
      <c r="BO2902" s="15">
        <v>10.5</v>
      </c>
      <c r="BP2902" s="21">
        <f t="shared" si="1208"/>
        <v>7.3833333333333337</v>
      </c>
      <c r="BR2902" s="22">
        <f t="shared" si="1209"/>
        <v>9.5</v>
      </c>
      <c r="BS2902" s="23">
        <f t="shared" si="1210"/>
        <v>4.833333333333333</v>
      </c>
      <c r="BT2902" s="24">
        <f t="shared" si="1219"/>
        <v>7.8871212121212144</v>
      </c>
      <c r="CB2902" s="2">
        <f t="shared" si="1236"/>
        <v>1992</v>
      </c>
      <c r="CC2902" s="20" t="s">
        <v>125</v>
      </c>
      <c r="CD2902" s="15">
        <v>11.6</v>
      </c>
      <c r="CE2902" s="15">
        <v>12.3</v>
      </c>
      <c r="CF2902" s="15">
        <v>13.1</v>
      </c>
      <c r="CG2902" s="15">
        <v>11.3</v>
      </c>
      <c r="CH2902" s="15">
        <v>9.9</v>
      </c>
      <c r="CI2902" s="15">
        <v>7.7</v>
      </c>
      <c r="CJ2902" s="15">
        <v>8.1999999999999993</v>
      </c>
      <c r="CK2902" s="15">
        <v>7</v>
      </c>
      <c r="CL2902" s="15">
        <v>7.4</v>
      </c>
      <c r="CM2902" s="15">
        <v>9.4</v>
      </c>
      <c r="CN2902" s="15">
        <v>9.9</v>
      </c>
      <c r="CO2902" s="15">
        <v>12.3</v>
      </c>
      <c r="CP2902" s="21">
        <f t="shared" si="1225"/>
        <v>10.008333333333335</v>
      </c>
      <c r="CR2902" s="22">
        <f t="shared" si="1226"/>
        <v>12.333333333333334</v>
      </c>
      <c r="CS2902" s="23">
        <f t="shared" si="1227"/>
        <v>7.6333333333333329</v>
      </c>
      <c r="CT2902" s="24">
        <f t="shared" si="1247"/>
        <v>10.70530303030303</v>
      </c>
      <c r="DB2902" s="2">
        <f t="shared" si="1237"/>
        <v>1992</v>
      </c>
      <c r="DC2902" s="20" t="s">
        <v>125</v>
      </c>
      <c r="DD2902" s="15">
        <v>11.1</v>
      </c>
      <c r="DE2902" s="15">
        <v>11.5</v>
      </c>
      <c r="DF2902" s="15">
        <v>11.9</v>
      </c>
      <c r="DG2902" s="15">
        <v>9.5</v>
      </c>
      <c r="DH2902" s="15">
        <v>7</v>
      </c>
      <c r="DI2902" s="15">
        <v>3.5</v>
      </c>
      <c r="DJ2902" s="15">
        <v>4.8</v>
      </c>
      <c r="DK2902" s="15">
        <v>4.8</v>
      </c>
      <c r="DL2902" s="15">
        <v>4.9000000000000004</v>
      </c>
      <c r="DM2902" s="15">
        <v>8.6999999999999993</v>
      </c>
      <c r="DN2902" s="15">
        <v>9.6999999999999993</v>
      </c>
      <c r="DO2902" s="15">
        <v>11.7</v>
      </c>
      <c r="DP2902" s="21">
        <f t="shared" si="1228"/>
        <v>8.2583333333333346</v>
      </c>
      <c r="DR2902" s="22">
        <f t="shared" si="1229"/>
        <v>11.5</v>
      </c>
      <c r="DS2902" s="23">
        <f t="shared" si="1230"/>
        <v>4.3666666666666671</v>
      </c>
      <c r="DT2902" s="24">
        <f t="shared" si="1248"/>
        <v>8.7287878787878785</v>
      </c>
      <c r="EB2902" s="2">
        <f t="shared" si="1224"/>
        <v>1992</v>
      </c>
      <c r="EC2902" s="20" t="s">
        <v>125</v>
      </c>
      <c r="ED2902" s="15">
        <v>12.5</v>
      </c>
      <c r="EE2902" s="15">
        <v>13.4</v>
      </c>
      <c r="EF2902" s="15">
        <v>13.5</v>
      </c>
      <c r="EG2902" s="15">
        <v>11.5</v>
      </c>
      <c r="EH2902" s="15">
        <v>10.199999999999999</v>
      </c>
      <c r="EI2902" s="15">
        <v>6.9</v>
      </c>
      <c r="EJ2902" s="15">
        <v>6.2</v>
      </c>
      <c r="EK2902" s="15">
        <v>6</v>
      </c>
      <c r="EL2902" s="15">
        <v>6.9</v>
      </c>
      <c r="EM2902" s="15">
        <v>9.3000000000000007</v>
      </c>
      <c r="EN2902" s="15">
        <v>10.3</v>
      </c>
      <c r="EO2902" s="15">
        <v>12.9</v>
      </c>
      <c r="EP2902" s="21">
        <f t="shared" si="1220"/>
        <v>9.9666666666666668</v>
      </c>
      <c r="ER2902" s="22">
        <f t="shared" si="1221"/>
        <v>13.133333333333333</v>
      </c>
      <c r="ES2902" s="23">
        <f t="shared" si="1222"/>
        <v>6.3666666666666671</v>
      </c>
      <c r="ET2902" s="24">
        <f t="shared" si="1242"/>
        <v>10.509848484848483</v>
      </c>
      <c r="FB2902" s="2">
        <f t="shared" si="1223"/>
        <v>1992</v>
      </c>
      <c r="FC2902" s="20" t="s">
        <v>125</v>
      </c>
      <c r="FD2902" s="15">
        <v>9.8000000000000007</v>
      </c>
      <c r="FE2902" s="15">
        <v>10.199999999999999</v>
      </c>
      <c r="FF2902" s="15">
        <v>9.6999999999999993</v>
      </c>
      <c r="FG2902" s="15">
        <v>7.3</v>
      </c>
      <c r="FH2902" s="15">
        <v>5.0999999999999996</v>
      </c>
      <c r="FI2902" s="15">
        <v>1.9</v>
      </c>
      <c r="FJ2902" s="15">
        <v>3.1</v>
      </c>
      <c r="FK2902" s="15">
        <v>2.8</v>
      </c>
      <c r="FL2902" s="15">
        <v>3.4</v>
      </c>
      <c r="FM2902" s="15">
        <v>6.3</v>
      </c>
      <c r="FN2902" s="15">
        <v>7.2</v>
      </c>
      <c r="FO2902" s="15">
        <v>10.5</v>
      </c>
      <c r="FP2902" s="21">
        <f t="shared" si="1238"/>
        <v>6.4416666666666664</v>
      </c>
      <c r="FR2902" s="22">
        <f t="shared" si="1239"/>
        <v>9.9</v>
      </c>
      <c r="FS2902" s="23">
        <f t="shared" si="1240"/>
        <v>2.6</v>
      </c>
      <c r="FT2902" s="24">
        <f t="shared" si="1249"/>
        <v>6.3212121212121213</v>
      </c>
      <c r="GB2902" s="2">
        <f t="shared" ref="GB2902:GB2932" si="1253">GB2901+1</f>
        <v>1992</v>
      </c>
      <c r="GC2902" s="20" t="s">
        <v>125</v>
      </c>
      <c r="GD2902" s="15">
        <v>12.4</v>
      </c>
      <c r="GE2902" s="15">
        <v>12.9</v>
      </c>
      <c r="GF2902" s="15">
        <v>13.2</v>
      </c>
      <c r="GG2902" s="15">
        <v>10.5</v>
      </c>
      <c r="GH2902" s="15">
        <v>8.8000000000000007</v>
      </c>
      <c r="GI2902" s="15">
        <v>5.7</v>
      </c>
      <c r="GJ2902" s="15">
        <v>6.4</v>
      </c>
      <c r="GK2902" s="15">
        <v>6.6</v>
      </c>
      <c r="GL2902" s="15">
        <v>6.6</v>
      </c>
      <c r="GM2902" s="15">
        <v>9.3000000000000007</v>
      </c>
      <c r="GN2902" s="15">
        <v>10.1</v>
      </c>
      <c r="GO2902" s="15">
        <v>12.7</v>
      </c>
      <c r="GP2902" s="21">
        <f t="shared" si="1250"/>
        <v>9.6</v>
      </c>
      <c r="GQ2902" s="2"/>
      <c r="GR2902" s="22">
        <f t="shared" si="1251"/>
        <v>12.833333333333334</v>
      </c>
      <c r="GS2902" s="23">
        <f t="shared" si="1252"/>
        <v>6.2333333333333343</v>
      </c>
      <c r="GT2902" s="24">
        <f t="shared" si="1214"/>
        <v>9.7742424242424235</v>
      </c>
      <c r="GU2902" s="22">
        <f>AVERAGE(Sheet1!AR2902,Sheet1!BR2902,Sheet1!CR2902,Sheet1!DR2901,Sheet1!ER2902,Sheet1!FR2902,Sheet1!GR2902)</f>
        <v>11.40952380952381</v>
      </c>
      <c r="GV2902" s="23">
        <f>AVERAGE(Sheet1!AS2902,Sheet1!BS2902,Sheet1!CS2902,Sheet1!DS2901,Sheet1!ES2902,Sheet1!FS2902,Sheet1!GS2902)</f>
        <v>5.6095238095238091</v>
      </c>
      <c r="GW2902" s="22">
        <f t="shared" si="1215"/>
        <v>11.873160173160171</v>
      </c>
      <c r="GX2902" s="23">
        <f t="shared" si="1216"/>
        <v>5.9865800865800853</v>
      </c>
      <c r="GY2902" s="24">
        <f>AVERAGE(Sheet1!$AP2902,Sheet1!$BP2902,Sheet1!$CP2902,Sheet1!$DP2901,Sheet1!$EP2902,Sheet1!$FP2902,Sheet1!$GP2902)</f>
        <v>8.6369047619047628</v>
      </c>
      <c r="GZ2902" s="24">
        <f t="shared" si="1217"/>
        <v>9.0164502164502149</v>
      </c>
    </row>
    <row r="2903" spans="2:208">
      <c r="B2903" s="7"/>
      <c r="C2903" s="8">
        <f t="shared" si="1231"/>
        <v>9.0821428571428573</v>
      </c>
      <c r="D2903" s="25">
        <f t="shared" si="1241"/>
        <v>9.01404761904762</v>
      </c>
      <c r="E2903" s="16">
        <f t="shared" si="1246"/>
        <v>9.0336904761904755</v>
      </c>
      <c r="F2903" s="8">
        <f t="shared" si="1213"/>
        <v>9.023869047619046</v>
      </c>
      <c r="G2903" s="29">
        <f t="shared" si="1218"/>
        <v>8.865896825396824</v>
      </c>
      <c r="H2903" s="16">
        <f t="shared" si="1232"/>
        <v>14.9</v>
      </c>
      <c r="I2903" s="17">
        <f t="shared" si="1233"/>
        <v>8.9499999999999993</v>
      </c>
      <c r="J2903" s="18">
        <f t="shared" si="1234"/>
        <v>1.5</v>
      </c>
      <c r="K2903" s="61">
        <f t="shared" si="1235"/>
        <v>8.1999999999999993</v>
      </c>
      <c r="AA2903" s="2"/>
      <c r="AC2903" s="62">
        <v>1993</v>
      </c>
      <c r="AD2903" s="15">
        <v>12.2</v>
      </c>
      <c r="AE2903" s="15">
        <v>12.4</v>
      </c>
      <c r="AF2903" s="15">
        <v>11.1</v>
      </c>
      <c r="AG2903" s="15">
        <v>10.3</v>
      </c>
      <c r="AH2903" s="15">
        <v>8</v>
      </c>
      <c r="AI2903" s="15">
        <v>7</v>
      </c>
      <c r="AJ2903" s="15">
        <v>6.9</v>
      </c>
      <c r="AK2903" s="15">
        <v>6.8</v>
      </c>
      <c r="AL2903" s="15">
        <v>7.8</v>
      </c>
      <c r="AM2903" s="15">
        <v>8.3000000000000007</v>
      </c>
      <c r="AN2903" s="15">
        <v>8.5</v>
      </c>
      <c r="AO2903" s="15">
        <v>10</v>
      </c>
      <c r="AP2903" s="21">
        <f t="shared" si="1243"/>
        <v>9.1083333333333325</v>
      </c>
      <c r="AR2903" s="22">
        <f t="shared" si="1244"/>
        <v>11.9</v>
      </c>
      <c r="AS2903" s="23">
        <f t="shared" si="1245"/>
        <v>6.8999999999999995</v>
      </c>
      <c r="AT2903" s="24">
        <f t="shared" si="1211"/>
        <v>9.1053030303030305</v>
      </c>
      <c r="BB2903" s="2">
        <f t="shared" si="1212"/>
        <v>1993</v>
      </c>
      <c r="BC2903" s="20" t="s">
        <v>126</v>
      </c>
      <c r="BD2903" s="15">
        <v>11.6</v>
      </c>
      <c r="BE2903" s="15">
        <v>11.3</v>
      </c>
      <c r="BF2903" s="15">
        <v>10.199999999999999</v>
      </c>
      <c r="BG2903" s="15">
        <v>9.5</v>
      </c>
      <c r="BH2903" s="15">
        <v>8.9</v>
      </c>
      <c r="BI2903" s="15">
        <v>6.3</v>
      </c>
      <c r="BJ2903" s="15">
        <v>6.5</v>
      </c>
      <c r="BK2903" s="15">
        <v>7</v>
      </c>
      <c r="BL2903" s="15">
        <v>5.7</v>
      </c>
      <c r="BM2903" s="15">
        <v>7.2</v>
      </c>
      <c r="BN2903" s="15">
        <v>7.7</v>
      </c>
      <c r="BO2903" s="15">
        <v>9.6</v>
      </c>
      <c r="BP2903" s="21">
        <f t="shared" si="1208"/>
        <v>8.4583333333333321</v>
      </c>
      <c r="BR2903" s="22">
        <f t="shared" si="1209"/>
        <v>11.033333333333331</v>
      </c>
      <c r="BS2903" s="23">
        <f t="shared" si="1210"/>
        <v>6.6000000000000005</v>
      </c>
      <c r="BT2903" s="24">
        <f t="shared" si="1219"/>
        <v>7.9348484848484846</v>
      </c>
      <c r="CB2903" s="2">
        <f t="shared" si="1236"/>
        <v>1993</v>
      </c>
      <c r="CC2903" s="20" t="s">
        <v>126</v>
      </c>
      <c r="CD2903" s="15">
        <v>12.8</v>
      </c>
      <c r="CE2903" s="15">
        <v>13.8</v>
      </c>
      <c r="CF2903" s="15">
        <v>13.2</v>
      </c>
      <c r="CG2903" s="15">
        <v>11.3</v>
      </c>
      <c r="CH2903" s="15">
        <v>10.1</v>
      </c>
      <c r="CI2903" s="15">
        <v>8.6</v>
      </c>
      <c r="CJ2903" s="15">
        <v>9.4</v>
      </c>
      <c r="CK2903" s="15">
        <v>9.6</v>
      </c>
      <c r="CL2903" s="15">
        <v>8.8000000000000007</v>
      </c>
      <c r="CM2903" s="15">
        <v>8.6999999999999993</v>
      </c>
      <c r="CN2903" s="15">
        <v>10.4</v>
      </c>
      <c r="CO2903" s="15">
        <v>11.3</v>
      </c>
      <c r="CP2903" s="21">
        <f t="shared" si="1225"/>
        <v>10.666666666666666</v>
      </c>
      <c r="CR2903" s="22">
        <f t="shared" si="1226"/>
        <v>13.266666666666666</v>
      </c>
      <c r="CS2903" s="23">
        <f t="shared" si="1227"/>
        <v>9.2000000000000011</v>
      </c>
      <c r="CT2903" s="24">
        <f t="shared" si="1247"/>
        <v>10.686363636363637</v>
      </c>
      <c r="DB2903" s="2">
        <f t="shared" si="1237"/>
        <v>1993</v>
      </c>
      <c r="DC2903" s="20" t="s">
        <v>126</v>
      </c>
      <c r="DD2903" s="15">
        <v>13.2</v>
      </c>
      <c r="DE2903" s="15">
        <v>13.1</v>
      </c>
      <c r="DF2903" s="15">
        <v>11.1</v>
      </c>
      <c r="DG2903" s="15">
        <v>10.3</v>
      </c>
      <c r="DH2903" s="15">
        <v>7.3</v>
      </c>
      <c r="DI2903" s="15">
        <v>5.3</v>
      </c>
      <c r="DJ2903" s="15">
        <v>5.8</v>
      </c>
      <c r="DK2903" s="15">
        <v>6.8</v>
      </c>
      <c r="DL2903" s="15">
        <v>6.9</v>
      </c>
      <c r="DM2903" s="15">
        <v>8.6</v>
      </c>
      <c r="DN2903" s="15">
        <v>9.4</v>
      </c>
      <c r="DO2903" s="15">
        <v>11.4</v>
      </c>
      <c r="DP2903" s="21">
        <f t="shared" si="1228"/>
        <v>9.1</v>
      </c>
      <c r="DR2903" s="22">
        <f t="shared" si="1229"/>
        <v>12.466666666666667</v>
      </c>
      <c r="DS2903" s="23">
        <f t="shared" si="1230"/>
        <v>5.9666666666666659</v>
      </c>
      <c r="DT2903" s="24">
        <f t="shared" si="1248"/>
        <v>8.7651515151515138</v>
      </c>
      <c r="EB2903" s="2">
        <f t="shared" si="1224"/>
        <v>1993</v>
      </c>
      <c r="EC2903" s="20" t="s">
        <v>126</v>
      </c>
      <c r="ED2903" s="15">
        <v>14.2</v>
      </c>
      <c r="EE2903" s="15">
        <v>14.9</v>
      </c>
      <c r="EF2903" s="15">
        <v>13.6</v>
      </c>
      <c r="EG2903" s="15">
        <v>12.2</v>
      </c>
      <c r="EH2903" s="15">
        <v>8.8000000000000007</v>
      </c>
      <c r="EI2903" s="15">
        <v>6.8</v>
      </c>
      <c r="EJ2903" s="15">
        <v>8</v>
      </c>
      <c r="EK2903" s="15">
        <v>8.1</v>
      </c>
      <c r="EL2903" s="15">
        <v>7.8</v>
      </c>
      <c r="EM2903" s="15">
        <v>8.4</v>
      </c>
      <c r="EN2903" s="15">
        <v>9.8000000000000007</v>
      </c>
      <c r="EO2903" s="15">
        <v>11.6</v>
      </c>
      <c r="EP2903" s="21">
        <f t="shared" si="1220"/>
        <v>10.35</v>
      </c>
      <c r="ER2903" s="22">
        <f t="shared" si="1221"/>
        <v>14.233333333333334</v>
      </c>
      <c r="ES2903" s="23">
        <f t="shared" si="1222"/>
        <v>7.6333333333333329</v>
      </c>
      <c r="ET2903" s="24">
        <f t="shared" si="1242"/>
        <v>10.498484848484848</v>
      </c>
      <c r="FB2903" s="2">
        <f t="shared" si="1223"/>
        <v>1993</v>
      </c>
      <c r="FC2903" s="20" t="s">
        <v>126</v>
      </c>
      <c r="FD2903" s="15">
        <v>10.8</v>
      </c>
      <c r="FE2903" s="15">
        <v>11.1</v>
      </c>
      <c r="FF2903" s="15">
        <v>9.5</v>
      </c>
      <c r="FG2903" s="15">
        <v>7.3</v>
      </c>
      <c r="FH2903" s="15">
        <v>4</v>
      </c>
      <c r="FI2903" s="15">
        <v>1.5</v>
      </c>
      <c r="FJ2903" s="15">
        <v>4.5999999999999996</v>
      </c>
      <c r="FK2903" s="15">
        <v>4.5</v>
      </c>
      <c r="FL2903" s="15">
        <v>4.2</v>
      </c>
      <c r="FM2903" s="15">
        <v>5.3</v>
      </c>
      <c r="FN2903" s="15">
        <v>6.1</v>
      </c>
      <c r="FO2903" s="15">
        <v>9</v>
      </c>
      <c r="FP2903" s="21">
        <f t="shared" si="1238"/>
        <v>6.4916666666666663</v>
      </c>
      <c r="FR2903" s="22">
        <f t="shared" si="1239"/>
        <v>10.466666666666667</v>
      </c>
      <c r="FS2903" s="23">
        <f t="shared" si="1240"/>
        <v>3.5333333333333332</v>
      </c>
      <c r="FT2903" s="24">
        <f t="shared" si="1249"/>
        <v>6.378787878787878</v>
      </c>
      <c r="GB2903" s="2">
        <f t="shared" si="1253"/>
        <v>1993</v>
      </c>
      <c r="GC2903" s="20" t="s">
        <v>126</v>
      </c>
      <c r="GD2903" s="15">
        <v>14.2</v>
      </c>
      <c r="GE2903" s="15">
        <v>14.3</v>
      </c>
      <c r="GF2903" s="15">
        <v>12.7</v>
      </c>
      <c r="GG2903" s="15">
        <v>11.5</v>
      </c>
      <c r="GH2903" s="15">
        <v>8.8000000000000007</v>
      </c>
      <c r="GI2903" s="15">
        <v>6.2</v>
      </c>
      <c r="GJ2903" s="15">
        <v>8</v>
      </c>
      <c r="GK2903" s="15">
        <v>8.1999999999999993</v>
      </c>
      <c r="GL2903" s="15">
        <v>7.4</v>
      </c>
      <c r="GM2903" s="15">
        <v>9</v>
      </c>
      <c r="GN2903" s="15">
        <v>10.199999999999999</v>
      </c>
      <c r="GO2903" s="15">
        <v>12.4</v>
      </c>
      <c r="GP2903" s="21">
        <f t="shared" si="1250"/>
        <v>10.241666666666669</v>
      </c>
      <c r="GQ2903" s="2"/>
      <c r="GR2903" s="22">
        <f t="shared" si="1251"/>
        <v>13.733333333333334</v>
      </c>
      <c r="GS2903" s="23">
        <f t="shared" si="1252"/>
        <v>7.4666666666666659</v>
      </c>
      <c r="GT2903" s="24">
        <f t="shared" si="1214"/>
        <v>9.8560606060606055</v>
      </c>
      <c r="GU2903" s="22">
        <f>AVERAGE(Sheet1!AR2903,Sheet1!BR2903,Sheet1!CR2903,Sheet1!DR2902,Sheet1!ER2903,Sheet1!FR2903,Sheet1!GR2903)</f>
        <v>12.304761904761904</v>
      </c>
      <c r="GV2903" s="23">
        <f>AVERAGE(Sheet1!AS2903,Sheet1!BS2903,Sheet1!CS2903,Sheet1!DS2902,Sheet1!ES2903,Sheet1!FS2903,Sheet1!GS2903)</f>
        <v>6.5285714285714294</v>
      </c>
      <c r="GW2903" s="22">
        <f t="shared" si="1215"/>
        <v>11.847619047619046</v>
      </c>
      <c r="GX2903" s="23">
        <f t="shared" si="1216"/>
        <v>6.0554112554112551</v>
      </c>
      <c r="GY2903" s="24">
        <f>AVERAGE(Sheet1!$AP2903,Sheet1!$BP2903,Sheet1!$CP2903,Sheet1!$DP2902,Sheet1!$EP2903,Sheet1!$FP2903,Sheet1!$GP2903)</f>
        <v>9.0821428571428573</v>
      </c>
      <c r="GZ2903" s="24">
        <f t="shared" si="1217"/>
        <v>9.0269480519480503</v>
      </c>
    </row>
    <row r="2904" spans="2:208">
      <c r="B2904" s="7"/>
      <c r="C2904" s="8">
        <f t="shared" si="1231"/>
        <v>8.5906746031746017</v>
      </c>
      <c r="D2904" s="25">
        <f t="shared" si="1241"/>
        <v>8.8481349206349194</v>
      </c>
      <c r="E2904" s="16">
        <f t="shared" si="1246"/>
        <v>8.9981150793650801</v>
      </c>
      <c r="F2904" s="8">
        <f t="shared" si="1213"/>
        <v>9.0008432539682524</v>
      </c>
      <c r="G2904" s="29">
        <f t="shared" si="1218"/>
        <v>8.8692579365079354</v>
      </c>
      <c r="H2904" s="16">
        <f t="shared" si="1232"/>
        <v>14.1</v>
      </c>
      <c r="I2904" s="17">
        <f t="shared" si="1233"/>
        <v>8.4</v>
      </c>
      <c r="J2904" s="18">
        <f t="shared" si="1234"/>
        <v>1.9</v>
      </c>
      <c r="K2904" s="61">
        <f t="shared" si="1235"/>
        <v>8</v>
      </c>
      <c r="AA2904" s="2"/>
      <c r="AC2904" s="62">
        <v>1994</v>
      </c>
      <c r="AD2904" s="15">
        <v>10.199999999999999</v>
      </c>
      <c r="AE2904" s="15">
        <v>12.4</v>
      </c>
      <c r="AF2904" s="15">
        <v>11</v>
      </c>
      <c r="AG2904" s="15">
        <v>9.9</v>
      </c>
      <c r="AH2904" s="15">
        <v>7.4</v>
      </c>
      <c r="AI2904" s="15">
        <v>5.8</v>
      </c>
      <c r="AJ2904" s="15">
        <v>6.1</v>
      </c>
      <c r="AK2904" s="15">
        <v>5.4</v>
      </c>
      <c r="AL2904" s="15">
        <v>5.6</v>
      </c>
      <c r="AM2904" s="15">
        <v>7.6</v>
      </c>
      <c r="AN2904" s="15">
        <v>8</v>
      </c>
      <c r="AO2904" s="15">
        <v>10</v>
      </c>
      <c r="AP2904" s="21">
        <f t="shared" si="1243"/>
        <v>8.2833333333333332</v>
      </c>
      <c r="AR2904" s="22">
        <f t="shared" si="1244"/>
        <v>11.200000000000001</v>
      </c>
      <c r="AS2904" s="23">
        <f t="shared" si="1245"/>
        <v>5.7666666666666657</v>
      </c>
      <c r="AT2904" s="24">
        <f t="shared" si="1211"/>
        <v>9.0393939393939391</v>
      </c>
      <c r="BB2904" s="2">
        <f t="shared" si="1212"/>
        <v>1994</v>
      </c>
      <c r="BC2904" s="20" t="s">
        <v>127</v>
      </c>
      <c r="BD2904" s="15">
        <v>9.6</v>
      </c>
      <c r="BE2904" s="15">
        <v>11.5</v>
      </c>
      <c r="BF2904" s="15">
        <v>8.6999999999999993</v>
      </c>
      <c r="BG2904" s="15">
        <v>9.6</v>
      </c>
      <c r="BH2904" s="15">
        <v>7.4</v>
      </c>
      <c r="BI2904" s="15">
        <v>5.4</v>
      </c>
      <c r="BJ2904" s="15">
        <v>5.6</v>
      </c>
      <c r="BK2904" s="15">
        <v>4.5999999999999996</v>
      </c>
      <c r="BL2904" s="15">
        <v>4.8</v>
      </c>
      <c r="BM2904" s="15">
        <v>6.2</v>
      </c>
      <c r="BN2904" s="15">
        <v>7.4</v>
      </c>
      <c r="BO2904" s="15">
        <v>9.3000000000000007</v>
      </c>
      <c r="BP2904" s="21">
        <f t="shared" si="1208"/>
        <v>7.5083333333333337</v>
      </c>
      <c r="BR2904" s="22">
        <f t="shared" si="1209"/>
        <v>9.9333333333333336</v>
      </c>
      <c r="BS2904" s="23">
        <f t="shared" si="1210"/>
        <v>5.2</v>
      </c>
      <c r="BT2904" s="24">
        <f t="shared" si="1219"/>
        <v>7.8916666666666666</v>
      </c>
      <c r="CB2904" s="2">
        <f t="shared" si="1236"/>
        <v>1994</v>
      </c>
      <c r="CC2904" s="20" t="s">
        <v>127</v>
      </c>
      <c r="CD2904" s="15">
        <v>11.5</v>
      </c>
      <c r="CE2904" s="15">
        <v>13.4</v>
      </c>
      <c r="CF2904" s="15">
        <v>12.7</v>
      </c>
      <c r="CG2904" s="15">
        <v>12.1</v>
      </c>
      <c r="CH2904" s="15">
        <v>9.6999999999999993</v>
      </c>
      <c r="CI2904" s="15">
        <v>8.4</v>
      </c>
      <c r="CJ2904" s="15">
        <v>8.9</v>
      </c>
      <c r="CK2904" s="15">
        <v>7.5</v>
      </c>
      <c r="CL2904" s="15">
        <v>7.6</v>
      </c>
      <c r="CM2904" s="15">
        <v>9</v>
      </c>
      <c r="CN2904" s="15">
        <v>9.6</v>
      </c>
      <c r="CO2904" s="15">
        <v>12.2</v>
      </c>
      <c r="CP2904" s="21">
        <f t="shared" si="1225"/>
        <v>10.216666666666667</v>
      </c>
      <c r="CR2904" s="22">
        <f t="shared" si="1226"/>
        <v>12.533333333333331</v>
      </c>
      <c r="CS2904" s="23">
        <f t="shared" si="1227"/>
        <v>8.2666666666666675</v>
      </c>
      <c r="CT2904" s="24">
        <f t="shared" si="1247"/>
        <v>10.621212121212123</v>
      </c>
      <c r="DB2904" s="2">
        <f t="shared" si="1237"/>
        <v>1994</v>
      </c>
      <c r="DC2904" s="20" t="s">
        <v>127</v>
      </c>
      <c r="DD2904" s="15">
        <v>11.2</v>
      </c>
      <c r="DE2904" s="15">
        <v>13.1</v>
      </c>
      <c r="DF2904" s="15">
        <v>10.8</v>
      </c>
      <c r="DG2904" s="15">
        <v>9.9</v>
      </c>
      <c r="DH2904" s="15">
        <v>7.2</v>
      </c>
      <c r="DI2904" s="15">
        <v>5.3</v>
      </c>
      <c r="DJ2904" s="15">
        <v>5.3</v>
      </c>
      <c r="DK2904" s="15">
        <v>5.4</v>
      </c>
      <c r="DL2904" s="15">
        <v>5.6</v>
      </c>
      <c r="DM2904" s="15">
        <v>8</v>
      </c>
      <c r="DN2904" s="15">
        <v>9.1</v>
      </c>
      <c r="DO2904" s="15">
        <v>12</v>
      </c>
      <c r="DP2904" s="21">
        <f t="shared" si="1228"/>
        <v>8.5749999999999975</v>
      </c>
      <c r="DR2904" s="22">
        <f t="shared" si="1229"/>
        <v>11.699999999999998</v>
      </c>
      <c r="DS2904" s="23">
        <f t="shared" si="1230"/>
        <v>5.333333333333333</v>
      </c>
      <c r="DT2904" s="24">
        <f t="shared" si="1248"/>
        <v>8.7560606060606059</v>
      </c>
      <c r="EB2904" s="2">
        <f t="shared" si="1224"/>
        <v>1994</v>
      </c>
      <c r="EC2904" s="20" t="s">
        <v>127</v>
      </c>
      <c r="ED2904" s="15">
        <v>11.4</v>
      </c>
      <c r="EE2904" s="15">
        <v>14.1</v>
      </c>
      <c r="EF2904" s="15">
        <v>12.6</v>
      </c>
      <c r="EG2904" s="30">
        <f>(EG2901+EG2902+EG2903+EG2905+EG2906+EG2907)/6</f>
        <v>10.700000000000001</v>
      </c>
      <c r="EH2904" s="30">
        <f>(EH2901+EH2902+EH2903+EH2905+EH2906+EH2907)/6</f>
        <v>9.2166666666666668</v>
      </c>
      <c r="EI2904" s="15">
        <v>7.3</v>
      </c>
      <c r="EJ2904" s="15">
        <v>7.5</v>
      </c>
      <c r="EK2904" s="15">
        <v>6.1</v>
      </c>
      <c r="EL2904" s="15">
        <v>5.9</v>
      </c>
      <c r="EM2904" s="15">
        <v>8.4</v>
      </c>
      <c r="EN2904" s="15">
        <v>9.4</v>
      </c>
      <c r="EO2904" s="15">
        <v>12.1</v>
      </c>
      <c r="EP2904" s="21">
        <f t="shared" si="1220"/>
        <v>9.5597222222222236</v>
      </c>
      <c r="ER2904" s="22">
        <f t="shared" si="1221"/>
        <v>12.700000000000001</v>
      </c>
      <c r="ES2904" s="23">
        <f t="shared" si="1222"/>
        <v>6.9666666666666659</v>
      </c>
      <c r="ET2904" s="24">
        <f t="shared" si="1242"/>
        <v>10.409217171717172</v>
      </c>
      <c r="FB2904" s="2">
        <f t="shared" si="1223"/>
        <v>1994</v>
      </c>
      <c r="FC2904" s="20" t="s">
        <v>127</v>
      </c>
      <c r="FD2904" s="15">
        <v>8.3000000000000007</v>
      </c>
      <c r="FE2904" s="15">
        <v>11</v>
      </c>
      <c r="FF2904" s="15">
        <v>7.7</v>
      </c>
      <c r="FG2904" s="15">
        <v>7.8</v>
      </c>
      <c r="FH2904" s="15">
        <v>4.3</v>
      </c>
      <c r="FI2904" s="15">
        <v>3</v>
      </c>
      <c r="FJ2904" s="15">
        <v>2.4</v>
      </c>
      <c r="FK2904" s="15">
        <v>1.9</v>
      </c>
      <c r="FL2904" s="15">
        <v>2.7</v>
      </c>
      <c r="FM2904" s="15">
        <v>5.5</v>
      </c>
      <c r="FN2904" s="15">
        <v>6.8</v>
      </c>
      <c r="FO2904" s="15">
        <v>9.6999999999999993</v>
      </c>
      <c r="FP2904" s="21">
        <f t="shared" si="1238"/>
        <v>5.9249999999999998</v>
      </c>
      <c r="FR2904" s="22">
        <f t="shared" si="1239"/>
        <v>9</v>
      </c>
      <c r="FS2904" s="23">
        <f t="shared" si="1240"/>
        <v>2.4333333333333336</v>
      </c>
      <c r="FT2904" s="24">
        <f t="shared" si="1249"/>
        <v>6.3674242424242413</v>
      </c>
      <c r="GB2904" s="2">
        <f t="shared" si="1253"/>
        <v>1994</v>
      </c>
      <c r="GC2904" s="20" t="s">
        <v>127</v>
      </c>
      <c r="GD2904" s="15">
        <v>11.7</v>
      </c>
      <c r="GE2904" s="15">
        <v>13.9</v>
      </c>
      <c r="GF2904" s="15">
        <v>11.6</v>
      </c>
      <c r="GG2904" s="15">
        <v>11.8</v>
      </c>
      <c r="GH2904" s="15">
        <v>8.3000000000000007</v>
      </c>
      <c r="GI2904" s="15">
        <v>6.8</v>
      </c>
      <c r="GJ2904" s="15">
        <v>6.5</v>
      </c>
      <c r="GK2904" s="15">
        <v>6.1</v>
      </c>
      <c r="GL2904" s="15">
        <v>6.9</v>
      </c>
      <c r="GM2904" s="15">
        <v>8.6</v>
      </c>
      <c r="GN2904" s="15">
        <v>9.9</v>
      </c>
      <c r="GO2904" s="15">
        <v>12.4</v>
      </c>
      <c r="GP2904" s="21">
        <f t="shared" si="1250"/>
        <v>9.5416666666666661</v>
      </c>
      <c r="GQ2904" s="2"/>
      <c r="GR2904" s="22">
        <f t="shared" si="1251"/>
        <v>12.4</v>
      </c>
      <c r="GS2904" s="23">
        <f t="shared" si="1252"/>
        <v>6.4666666666666659</v>
      </c>
      <c r="GT2904" s="24">
        <f t="shared" si="1214"/>
        <v>9.8598484848484862</v>
      </c>
      <c r="GU2904" s="22">
        <f>AVERAGE(Sheet1!AR2904,Sheet1!BR2904,Sheet1!CR2904,Sheet1!DR2903,Sheet1!ER2904,Sheet1!FR2904,Sheet1!GR2904)</f>
        <v>11.461904761904764</v>
      </c>
      <c r="GV2904" s="23">
        <f>AVERAGE(Sheet1!AS2904,Sheet1!BS2904,Sheet1!CS2904,Sheet1!DS2903,Sheet1!ES2904,Sheet1!FS2904,Sheet1!GS2904)</f>
        <v>5.8666666666666663</v>
      </c>
      <c r="GW2904" s="22">
        <f t="shared" si="1215"/>
        <v>11.808658008658007</v>
      </c>
      <c r="GX2904" s="23">
        <f t="shared" si="1216"/>
        <v>6.0432900432900425</v>
      </c>
      <c r="GY2904" s="24">
        <f>AVERAGE(Sheet1!$AP2904,Sheet1!$BP2904,Sheet1!$CP2904,Sheet1!$DP2903,Sheet1!$EP2904,Sheet1!$FP2904,Sheet1!$GP2904)</f>
        <v>8.5906746031746017</v>
      </c>
      <c r="GZ2904" s="24">
        <f t="shared" si="1217"/>
        <v>8.9934163059163055</v>
      </c>
    </row>
    <row r="2905" spans="2:208">
      <c r="B2905" s="7">
        <f>B2900+5</f>
        <v>1995</v>
      </c>
      <c r="C2905" s="8">
        <f t="shared" si="1231"/>
        <v>8.296428571428569</v>
      </c>
      <c r="D2905" s="25">
        <f t="shared" si="1241"/>
        <v>8.6728968253968226</v>
      </c>
      <c r="E2905" s="16">
        <f t="shared" si="1246"/>
        <v>8.9171626984126977</v>
      </c>
      <c r="F2905" s="8">
        <f t="shared" si="1213"/>
        <v>8.9650099206349179</v>
      </c>
      <c r="G2905" s="29">
        <f t="shared" si="1218"/>
        <v>8.8672579365079347</v>
      </c>
      <c r="H2905" s="16">
        <f t="shared" si="1232"/>
        <v>14.5</v>
      </c>
      <c r="I2905" s="17">
        <f t="shared" si="1233"/>
        <v>7.85</v>
      </c>
      <c r="J2905" s="18">
        <f t="shared" si="1234"/>
        <v>0.3</v>
      </c>
      <c r="K2905" s="61">
        <f t="shared" si="1235"/>
        <v>7.4</v>
      </c>
      <c r="AA2905" s="2"/>
      <c r="AC2905" s="62">
        <v>1995</v>
      </c>
      <c r="AD2905" s="15">
        <v>12</v>
      </c>
      <c r="AE2905" s="15">
        <v>12.2</v>
      </c>
      <c r="AF2905" s="15">
        <v>10.3</v>
      </c>
      <c r="AG2905" s="15">
        <v>7.9</v>
      </c>
      <c r="AH2905" s="15">
        <v>7.4</v>
      </c>
      <c r="AI2905" s="15">
        <v>5.4</v>
      </c>
      <c r="AJ2905" s="15">
        <v>5.0999999999999996</v>
      </c>
      <c r="AK2905" s="15">
        <v>5.9</v>
      </c>
      <c r="AL2905" s="15">
        <v>5.9</v>
      </c>
      <c r="AM2905" s="15">
        <v>7</v>
      </c>
      <c r="AN2905" s="15">
        <v>8.9</v>
      </c>
      <c r="AO2905" s="15">
        <v>9</v>
      </c>
      <c r="AP2905" s="21">
        <f t="shared" si="1243"/>
        <v>8.0833333333333339</v>
      </c>
      <c r="AR2905" s="22">
        <f t="shared" si="1244"/>
        <v>11.5</v>
      </c>
      <c r="AS2905" s="23">
        <f t="shared" si="1245"/>
        <v>5.4666666666666659</v>
      </c>
      <c r="AT2905" s="24">
        <f t="shared" si="1211"/>
        <v>8.9409090909090896</v>
      </c>
      <c r="BB2905" s="2">
        <f t="shared" si="1212"/>
        <v>1995</v>
      </c>
      <c r="BC2905" s="20" t="s">
        <v>128</v>
      </c>
      <c r="BD2905" s="15">
        <v>11.1</v>
      </c>
      <c r="BE2905" s="15">
        <v>10.6</v>
      </c>
      <c r="BF2905" s="15">
        <v>8.8000000000000007</v>
      </c>
      <c r="BG2905" s="15">
        <v>7.2</v>
      </c>
      <c r="BH2905" s="15">
        <v>6.4</v>
      </c>
      <c r="BI2905" s="15">
        <v>4.5</v>
      </c>
      <c r="BJ2905" s="15">
        <v>3.7</v>
      </c>
      <c r="BK2905" s="15">
        <v>5.6</v>
      </c>
      <c r="BL2905" s="15">
        <v>5.4</v>
      </c>
      <c r="BM2905" s="15">
        <v>5.8</v>
      </c>
      <c r="BN2905" s="15">
        <v>7.3</v>
      </c>
      <c r="BO2905" s="15">
        <v>7.5</v>
      </c>
      <c r="BP2905" s="21">
        <f t="shared" si="1208"/>
        <v>6.9916666666666671</v>
      </c>
      <c r="BR2905" s="22">
        <f t="shared" si="1209"/>
        <v>10.166666666666666</v>
      </c>
      <c r="BS2905" s="23">
        <f t="shared" si="1210"/>
        <v>4.5999999999999996</v>
      </c>
      <c r="BT2905" s="24">
        <f t="shared" si="1219"/>
        <v>7.8053030303030315</v>
      </c>
      <c r="CB2905" s="2">
        <f t="shared" si="1236"/>
        <v>1995</v>
      </c>
      <c r="CC2905" s="20" t="s">
        <v>128</v>
      </c>
      <c r="CD2905" s="15">
        <v>13.7</v>
      </c>
      <c r="CE2905" s="15">
        <v>13.9</v>
      </c>
      <c r="CF2905" s="15">
        <v>12.6</v>
      </c>
      <c r="CG2905" s="15">
        <v>9.1999999999999993</v>
      </c>
      <c r="CH2905" s="15">
        <v>8.9</v>
      </c>
      <c r="CI2905" s="15">
        <v>7.7</v>
      </c>
      <c r="CJ2905" s="15">
        <v>6.4</v>
      </c>
      <c r="CK2905" s="15">
        <v>7.8</v>
      </c>
      <c r="CL2905" s="15">
        <v>7.2</v>
      </c>
      <c r="CM2905" s="15">
        <v>8.1</v>
      </c>
      <c r="CN2905" s="15">
        <v>9.1999999999999993</v>
      </c>
      <c r="CO2905" s="15">
        <v>10</v>
      </c>
      <c r="CP2905" s="21">
        <f t="shared" si="1225"/>
        <v>9.5583333333333336</v>
      </c>
      <c r="CR2905" s="22">
        <f t="shared" si="1226"/>
        <v>13.4</v>
      </c>
      <c r="CS2905" s="23">
        <f t="shared" si="1227"/>
        <v>7.3000000000000007</v>
      </c>
      <c r="CT2905" s="24">
        <f t="shared" si="1247"/>
        <v>10.512878787878789</v>
      </c>
      <c r="DB2905" s="2">
        <f t="shared" si="1237"/>
        <v>1995</v>
      </c>
      <c r="DC2905" s="20" t="s">
        <v>128</v>
      </c>
      <c r="DD2905" s="15">
        <v>13.2</v>
      </c>
      <c r="DE2905" s="15">
        <v>13.2</v>
      </c>
      <c r="DF2905" s="15">
        <v>11.1</v>
      </c>
      <c r="DG2905" s="15">
        <v>8</v>
      </c>
      <c r="DH2905" s="15">
        <v>6.9</v>
      </c>
      <c r="DI2905" s="15">
        <v>4.2</v>
      </c>
      <c r="DJ2905" s="15">
        <v>4.3</v>
      </c>
      <c r="DK2905" s="15">
        <v>5.8</v>
      </c>
      <c r="DL2905" s="15">
        <v>6</v>
      </c>
      <c r="DM2905" s="15">
        <v>7.1</v>
      </c>
      <c r="DN2905" s="15">
        <v>9.5</v>
      </c>
      <c r="DO2905" s="15">
        <v>9.3000000000000007</v>
      </c>
      <c r="DP2905" s="21">
        <f t="shared" si="1228"/>
        <v>8.2166666666666668</v>
      </c>
      <c r="DR2905" s="22">
        <f t="shared" si="1229"/>
        <v>12.5</v>
      </c>
      <c r="DS2905" s="23">
        <f t="shared" si="1230"/>
        <v>4.7666666666666666</v>
      </c>
      <c r="DT2905" s="24">
        <f t="shared" si="1248"/>
        <v>8.7151515151515166</v>
      </c>
      <c r="EB2905" s="2">
        <f t="shared" si="1224"/>
        <v>1995</v>
      </c>
      <c r="EC2905" s="20" t="s">
        <v>128</v>
      </c>
      <c r="ED2905" s="15">
        <v>14.5</v>
      </c>
      <c r="EE2905" s="15">
        <v>13.6</v>
      </c>
      <c r="EF2905" s="15">
        <v>12.1</v>
      </c>
      <c r="EG2905" s="15">
        <v>9.6</v>
      </c>
      <c r="EH2905" s="15">
        <v>8.6</v>
      </c>
      <c r="EI2905" s="15">
        <v>7.3</v>
      </c>
      <c r="EJ2905" s="15">
        <v>5.2</v>
      </c>
      <c r="EK2905" s="15">
        <v>7</v>
      </c>
      <c r="EL2905" s="15">
        <v>6.8</v>
      </c>
      <c r="EM2905" s="15">
        <v>8.3000000000000007</v>
      </c>
      <c r="EN2905" s="15">
        <v>10.4</v>
      </c>
      <c r="EO2905" s="15">
        <v>10.6</v>
      </c>
      <c r="EP2905" s="21">
        <f t="shared" si="1220"/>
        <v>9.5</v>
      </c>
      <c r="ER2905" s="22">
        <f t="shared" si="1221"/>
        <v>13.4</v>
      </c>
      <c r="ES2905" s="23">
        <f t="shared" si="1222"/>
        <v>6.5</v>
      </c>
      <c r="ET2905" s="24">
        <f t="shared" si="1242"/>
        <v>10.328156565656563</v>
      </c>
      <c r="FB2905" s="2">
        <f t="shared" si="1223"/>
        <v>1995</v>
      </c>
      <c r="FC2905" s="20" t="s">
        <v>128</v>
      </c>
      <c r="FD2905" s="15">
        <v>12.5</v>
      </c>
      <c r="FE2905" s="15">
        <v>11</v>
      </c>
      <c r="FF2905" s="15">
        <v>8.5</v>
      </c>
      <c r="FG2905" s="15">
        <v>6</v>
      </c>
      <c r="FH2905" s="15">
        <v>4.5999999999999996</v>
      </c>
      <c r="FI2905" s="15">
        <v>2</v>
      </c>
      <c r="FJ2905" s="15">
        <v>0.3</v>
      </c>
      <c r="FK2905" s="15">
        <v>3.6</v>
      </c>
      <c r="FL2905" s="15">
        <v>3.5</v>
      </c>
      <c r="FM2905" s="15">
        <v>4.7</v>
      </c>
      <c r="FN2905" s="15">
        <v>6.7</v>
      </c>
      <c r="FO2905" s="15">
        <v>7.7</v>
      </c>
      <c r="FP2905" s="21">
        <f t="shared" si="1238"/>
        <v>5.9250000000000007</v>
      </c>
      <c r="FR2905" s="22">
        <f t="shared" si="1239"/>
        <v>10.666666666666666</v>
      </c>
      <c r="FS2905" s="23">
        <f t="shared" si="1240"/>
        <v>1.9666666666666668</v>
      </c>
      <c r="FT2905" s="24">
        <f t="shared" si="1249"/>
        <v>6.3500000000000005</v>
      </c>
      <c r="GB2905" s="2">
        <f t="shared" si="1253"/>
        <v>1995</v>
      </c>
      <c r="GC2905" s="20" t="s">
        <v>128</v>
      </c>
      <c r="GD2905" s="15">
        <v>14.4</v>
      </c>
      <c r="GE2905" s="15">
        <v>14.4</v>
      </c>
      <c r="GF2905" s="15">
        <v>12.6</v>
      </c>
      <c r="GG2905" s="15">
        <v>10.1</v>
      </c>
      <c r="GH2905" s="15">
        <v>8.3000000000000007</v>
      </c>
      <c r="GI2905" s="15">
        <v>5.8</v>
      </c>
      <c r="GJ2905" s="15">
        <v>4.5</v>
      </c>
      <c r="GK2905" s="15">
        <v>6.7</v>
      </c>
      <c r="GL2905" s="15">
        <v>7</v>
      </c>
      <c r="GM2905" s="15">
        <v>8.3000000000000007</v>
      </c>
      <c r="GN2905" s="15">
        <v>10.1</v>
      </c>
      <c r="GO2905" s="15">
        <v>11.1</v>
      </c>
      <c r="GP2905" s="21">
        <f t="shared" si="1250"/>
        <v>9.4416666666666647</v>
      </c>
      <c r="GQ2905" s="2"/>
      <c r="GR2905" s="22">
        <f t="shared" si="1251"/>
        <v>13.799999999999999</v>
      </c>
      <c r="GS2905" s="23">
        <f t="shared" si="1252"/>
        <v>5.666666666666667</v>
      </c>
      <c r="GT2905" s="24">
        <f t="shared" si="1214"/>
        <v>9.8469696969696976</v>
      </c>
      <c r="GU2905" s="22">
        <f>AVERAGE(Sheet1!AR2905,Sheet1!BR2905,Sheet1!CR2905,Sheet1!DR2904,Sheet1!ER2905,Sheet1!FR2905,Sheet1!GR2905)</f>
        <v>12.09047619047619</v>
      </c>
      <c r="GV2905" s="23">
        <f>AVERAGE(Sheet1!AS2905,Sheet1!BS2905,Sheet1!CS2905,Sheet1!DS2904,Sheet1!ES2905,Sheet1!FS2905,Sheet1!GS2905)</f>
        <v>5.261904761904761</v>
      </c>
      <c r="GW2905" s="22">
        <f t="shared" si="1215"/>
        <v>11.845021645021644</v>
      </c>
      <c r="GX2905" s="23">
        <f t="shared" si="1216"/>
        <v>5.9567099567099566</v>
      </c>
      <c r="GY2905" s="24">
        <f>AVERAGE(Sheet1!$AP2905,Sheet1!$BP2905,Sheet1!$CP2905,Sheet1!$DP2904,Sheet1!$EP2905,Sheet1!$FP2905,Sheet1!$GP2905)</f>
        <v>8.296428571428569</v>
      </c>
      <c r="GZ2905" s="24">
        <f t="shared" si="1217"/>
        <v>8.9343253968253968</v>
      </c>
    </row>
    <row r="2906" spans="2:208">
      <c r="B2906" s="7"/>
      <c r="C2906" s="8">
        <f t="shared" si="1231"/>
        <v>8.3908730158730158</v>
      </c>
      <c r="D2906" s="25">
        <f t="shared" si="1241"/>
        <v>8.5994047619047613</v>
      </c>
      <c r="E2906" s="16">
        <f t="shared" si="1246"/>
        <v>8.8768452380952372</v>
      </c>
      <c r="F2906" s="8">
        <f t="shared" si="1213"/>
        <v>8.9393749999999983</v>
      </c>
      <c r="G2906" s="29">
        <f t="shared" si="1218"/>
        <v>8.8665039682539675</v>
      </c>
      <c r="H2906" s="16">
        <f t="shared" si="1232"/>
        <v>13.8</v>
      </c>
      <c r="I2906" s="17">
        <f t="shared" si="1233"/>
        <v>8.4499999999999993</v>
      </c>
      <c r="J2906" s="18">
        <f t="shared" si="1234"/>
        <v>2.5</v>
      </c>
      <c r="K2906" s="61">
        <f t="shared" si="1235"/>
        <v>8.15</v>
      </c>
      <c r="AA2906" s="2"/>
      <c r="AC2906" s="62">
        <v>1996</v>
      </c>
      <c r="AD2906" s="15">
        <v>11.6</v>
      </c>
      <c r="AE2906" s="15">
        <v>11.5</v>
      </c>
      <c r="AF2906" s="15">
        <v>11</v>
      </c>
      <c r="AG2906" s="15">
        <v>8.6999999999999993</v>
      </c>
      <c r="AH2906" s="15">
        <v>9</v>
      </c>
      <c r="AI2906" s="15">
        <v>6.7</v>
      </c>
      <c r="AJ2906" s="15">
        <v>7</v>
      </c>
      <c r="AK2906" s="15">
        <v>6.8</v>
      </c>
      <c r="AL2906" s="15">
        <v>6.2</v>
      </c>
      <c r="AM2906" s="15">
        <v>8.6</v>
      </c>
      <c r="AN2906" s="15">
        <v>8.1</v>
      </c>
      <c r="AO2906" s="15">
        <v>9.1999999999999993</v>
      </c>
      <c r="AP2906" s="21">
        <f t="shared" si="1243"/>
        <v>8.6999999999999993</v>
      </c>
      <c r="AR2906" s="22">
        <f t="shared" si="1244"/>
        <v>11.366666666666667</v>
      </c>
      <c r="AS2906" s="23">
        <f t="shared" si="1245"/>
        <v>6.833333333333333</v>
      </c>
      <c r="AT2906" s="24">
        <f t="shared" si="1211"/>
        <v>8.8878787878787886</v>
      </c>
      <c r="BB2906" s="2">
        <f t="shared" si="1212"/>
        <v>1996</v>
      </c>
      <c r="BC2906" s="20" t="s">
        <v>129</v>
      </c>
      <c r="BD2906" s="15">
        <v>10.3</v>
      </c>
      <c r="BE2906" s="15">
        <v>9.4</v>
      </c>
      <c r="BF2906" s="15">
        <v>8.6999999999999993</v>
      </c>
      <c r="BG2906" s="15">
        <v>7</v>
      </c>
      <c r="BH2906" s="15">
        <v>7.8</v>
      </c>
      <c r="BI2906" s="15">
        <v>5.6</v>
      </c>
      <c r="BJ2906" s="15">
        <v>4</v>
      </c>
      <c r="BK2906" s="15">
        <v>5.5</v>
      </c>
      <c r="BL2906" s="15">
        <v>5.4</v>
      </c>
      <c r="BM2906" s="15">
        <v>8.1</v>
      </c>
      <c r="BN2906" s="15">
        <v>7</v>
      </c>
      <c r="BO2906" s="15">
        <v>7.6</v>
      </c>
      <c r="BP2906" s="21">
        <f t="shared" ref="BP2906:BP2937" si="1254">SUM(BD2906:BO2906)/12</f>
        <v>7.1999999999999993</v>
      </c>
      <c r="BR2906" s="22">
        <f t="shared" ref="BR2906:BR2928" si="1255">SUM(BD2906+BE2906+BF2906)/3</f>
        <v>9.4666666666666668</v>
      </c>
      <c r="BS2906" s="23">
        <f t="shared" ref="BS2906:BS2928" si="1256">SUM(BI2906+BJ2906+BK2906)/3</f>
        <v>5.0333333333333332</v>
      </c>
      <c r="BT2906" s="24">
        <f t="shared" si="1219"/>
        <v>7.7356060606060622</v>
      </c>
      <c r="CB2906" s="2">
        <f t="shared" si="1236"/>
        <v>1996</v>
      </c>
      <c r="CC2906" s="20" t="s">
        <v>129</v>
      </c>
      <c r="CD2906" s="15">
        <v>11.9</v>
      </c>
      <c r="CE2906" s="15">
        <v>11.7</v>
      </c>
      <c r="CF2906" s="15">
        <v>11.9</v>
      </c>
      <c r="CG2906" s="15">
        <v>9.9</v>
      </c>
      <c r="CH2906" s="15">
        <v>9.1</v>
      </c>
      <c r="CI2906" s="15">
        <v>8.4</v>
      </c>
      <c r="CJ2906" s="15">
        <v>7</v>
      </c>
      <c r="CK2906" s="15">
        <v>7.7</v>
      </c>
      <c r="CL2906" s="15">
        <v>7.9</v>
      </c>
      <c r="CM2906" s="15">
        <v>9.6</v>
      </c>
      <c r="CN2906" s="15">
        <v>9</v>
      </c>
      <c r="CO2906" s="15">
        <v>8.8000000000000007</v>
      </c>
      <c r="CP2906" s="21">
        <f t="shared" si="1225"/>
        <v>9.4083333333333332</v>
      </c>
      <c r="CR2906" s="22">
        <f t="shared" si="1226"/>
        <v>11.833333333333334</v>
      </c>
      <c r="CS2906" s="23">
        <f t="shared" si="1227"/>
        <v>7.7</v>
      </c>
      <c r="CT2906" s="24">
        <f t="shared" si="1247"/>
        <v>10.375</v>
      </c>
      <c r="DB2906" s="2">
        <f t="shared" si="1237"/>
        <v>1996</v>
      </c>
      <c r="DC2906" s="20" t="s">
        <v>129</v>
      </c>
      <c r="DD2906" s="15">
        <v>12.6</v>
      </c>
      <c r="DE2906" s="15">
        <v>11.5</v>
      </c>
      <c r="DF2906" s="15">
        <v>11</v>
      </c>
      <c r="DG2906" s="15">
        <v>8.1</v>
      </c>
      <c r="DH2906" s="15">
        <v>7.9</v>
      </c>
      <c r="DI2906" s="15">
        <v>5.2</v>
      </c>
      <c r="DJ2906" s="15">
        <v>5.3</v>
      </c>
      <c r="DK2906" s="15">
        <v>5.8</v>
      </c>
      <c r="DL2906" s="15">
        <v>5.9</v>
      </c>
      <c r="DM2906" s="15">
        <v>8.6999999999999993</v>
      </c>
      <c r="DN2906" s="15">
        <v>8.3000000000000007</v>
      </c>
      <c r="DO2906" s="15">
        <v>10.199999999999999</v>
      </c>
      <c r="DP2906" s="21">
        <f t="shared" si="1228"/>
        <v>8.3750000000000018</v>
      </c>
      <c r="DR2906" s="22">
        <f t="shared" si="1229"/>
        <v>11.700000000000001</v>
      </c>
      <c r="DS2906" s="23">
        <f t="shared" si="1230"/>
        <v>5.4333333333333336</v>
      </c>
      <c r="DT2906" s="24">
        <f t="shared" si="1248"/>
        <v>8.6916666666666664</v>
      </c>
      <c r="EB2906" s="2">
        <f t="shared" si="1224"/>
        <v>1996</v>
      </c>
      <c r="EC2906" s="20" t="s">
        <v>129</v>
      </c>
      <c r="ED2906" s="15">
        <v>12.8</v>
      </c>
      <c r="EE2906" s="15">
        <v>12.8</v>
      </c>
      <c r="EF2906" s="15">
        <v>12.5</v>
      </c>
      <c r="EG2906" s="15">
        <v>9.5</v>
      </c>
      <c r="EH2906" s="15">
        <v>8.5</v>
      </c>
      <c r="EI2906" s="15">
        <v>8.1</v>
      </c>
      <c r="EJ2906" s="15">
        <v>7.1</v>
      </c>
      <c r="EK2906" s="15">
        <v>6.7</v>
      </c>
      <c r="EL2906" s="15">
        <v>7.3</v>
      </c>
      <c r="EM2906" s="15">
        <v>9.3000000000000007</v>
      </c>
      <c r="EN2906" s="15">
        <v>9.6</v>
      </c>
      <c r="EO2906" s="30">
        <f>(EO2903+EO2904+EO2905+EO2907+EO2908+EO2909)/6</f>
        <v>11.933333333333332</v>
      </c>
      <c r="EP2906" s="21">
        <f t="shared" si="1220"/>
        <v>9.6777777777777771</v>
      </c>
      <c r="ER2906" s="22">
        <f t="shared" si="1221"/>
        <v>12.700000000000001</v>
      </c>
      <c r="ES2906" s="23">
        <f t="shared" si="1222"/>
        <v>7.3</v>
      </c>
      <c r="ET2906" s="24">
        <f t="shared" si="1242"/>
        <v>10.22462121212121</v>
      </c>
      <c r="FB2906" s="2">
        <f t="shared" si="1223"/>
        <v>1996</v>
      </c>
      <c r="FC2906" s="20" t="s">
        <v>129</v>
      </c>
      <c r="FD2906" s="15">
        <v>10.9</v>
      </c>
      <c r="FE2906" s="15">
        <v>10.1</v>
      </c>
      <c r="FF2906" s="15">
        <v>9</v>
      </c>
      <c r="FG2906" s="15">
        <v>5.6</v>
      </c>
      <c r="FH2906" s="15">
        <v>3.9</v>
      </c>
      <c r="FI2906" s="15">
        <v>3.4</v>
      </c>
      <c r="FJ2906" s="15">
        <v>2.5</v>
      </c>
      <c r="FK2906" s="15">
        <v>3.4</v>
      </c>
      <c r="FL2906" s="15">
        <v>4.0999999999999996</v>
      </c>
      <c r="FM2906" s="15">
        <v>6.7</v>
      </c>
      <c r="FN2906" s="15">
        <v>5.6</v>
      </c>
      <c r="FO2906" s="15">
        <v>6.5</v>
      </c>
      <c r="FP2906" s="21">
        <f t="shared" si="1238"/>
        <v>5.9750000000000005</v>
      </c>
      <c r="FR2906" s="22">
        <f t="shared" si="1239"/>
        <v>10</v>
      </c>
      <c r="FS2906" s="23">
        <f t="shared" si="1240"/>
        <v>3.1</v>
      </c>
      <c r="FT2906" s="24">
        <f t="shared" si="1249"/>
        <v>6.3090909090909086</v>
      </c>
      <c r="GB2906" s="2">
        <f t="shared" si="1253"/>
        <v>1996</v>
      </c>
      <c r="GC2906" s="20" t="s">
        <v>129</v>
      </c>
      <c r="GD2906" s="15">
        <v>13.8</v>
      </c>
      <c r="GE2906" s="15">
        <v>12.9</v>
      </c>
      <c r="GF2906" s="15">
        <v>12.8</v>
      </c>
      <c r="GG2906" s="15">
        <v>9.6999999999999993</v>
      </c>
      <c r="GH2906" s="15">
        <v>8.6999999999999993</v>
      </c>
      <c r="GI2906" s="15">
        <v>7.1</v>
      </c>
      <c r="GJ2906" s="15">
        <v>6.3</v>
      </c>
      <c r="GK2906" s="15">
        <v>6.4</v>
      </c>
      <c r="GL2906" s="15">
        <v>7.3</v>
      </c>
      <c r="GM2906" s="15">
        <v>9.8000000000000007</v>
      </c>
      <c r="GN2906" s="15">
        <v>9.1</v>
      </c>
      <c r="GO2906" s="15">
        <v>10.8</v>
      </c>
      <c r="GP2906" s="21">
        <f t="shared" si="1250"/>
        <v>9.5583333333333318</v>
      </c>
      <c r="GQ2906" s="2"/>
      <c r="GR2906" s="22">
        <f t="shared" si="1251"/>
        <v>13.166666666666666</v>
      </c>
      <c r="GS2906" s="23">
        <f t="shared" si="1252"/>
        <v>6.5999999999999988</v>
      </c>
      <c r="GT2906" s="24">
        <f t="shared" si="1214"/>
        <v>9.8378787878787897</v>
      </c>
      <c r="GU2906" s="22">
        <f>AVERAGE(Sheet1!AR2906,Sheet1!BR2906,Sheet1!CR2906,Sheet1!DR2905,Sheet1!ER2906,Sheet1!FR2906,Sheet1!GR2906)</f>
        <v>11.576190476190478</v>
      </c>
      <c r="GV2906" s="23">
        <f>AVERAGE(Sheet1!AS2906,Sheet1!BS2906,Sheet1!CS2906,Sheet1!DS2905,Sheet1!ES2906,Sheet1!FS2906,Sheet1!GS2906)</f>
        <v>5.9047619047619051</v>
      </c>
      <c r="GW2906" s="22">
        <f t="shared" si="1215"/>
        <v>11.831601731601733</v>
      </c>
      <c r="GX2906" s="23">
        <f t="shared" si="1216"/>
        <v>5.9627705627705616</v>
      </c>
      <c r="GY2906" s="24">
        <f>AVERAGE(Sheet1!$AP2906,Sheet1!$BP2906,Sheet1!$CP2906,Sheet1!$DP2905,Sheet1!$EP2906,Sheet1!$FP2906,Sheet1!$GP2906)</f>
        <v>8.3908730158730158</v>
      </c>
      <c r="GZ2906" s="24">
        <f t="shared" si="1217"/>
        <v>8.8693181818181799</v>
      </c>
    </row>
    <row r="2907" spans="2:208">
      <c r="B2907" s="7"/>
      <c r="C2907" s="8">
        <f t="shared" si="1231"/>
        <v>8.6559523809523817</v>
      </c>
      <c r="D2907" s="25">
        <f t="shared" si="1241"/>
        <v>8.6032142857142873</v>
      </c>
      <c r="E2907" s="16">
        <f t="shared" si="1246"/>
        <v>8.8711309523809518</v>
      </c>
      <c r="F2907" s="8">
        <f t="shared" si="1213"/>
        <v>8.939017857142856</v>
      </c>
      <c r="G2907" s="29">
        <f t="shared" si="1218"/>
        <v>8.8601706349206335</v>
      </c>
      <c r="H2907" s="16">
        <f t="shared" si="1232"/>
        <v>14.9</v>
      </c>
      <c r="I2907" s="17">
        <f t="shared" si="1233"/>
        <v>8.5</v>
      </c>
      <c r="J2907" s="18">
        <f t="shared" si="1234"/>
        <v>1.2</v>
      </c>
      <c r="K2907" s="61">
        <f t="shared" si="1235"/>
        <v>8.0500000000000007</v>
      </c>
      <c r="AA2907" s="2"/>
      <c r="AC2907" s="62">
        <v>1997</v>
      </c>
      <c r="AD2907" s="15">
        <v>12.1</v>
      </c>
      <c r="AE2907" s="15">
        <v>12.7</v>
      </c>
      <c r="AF2907" s="15">
        <v>10.8</v>
      </c>
      <c r="AG2907" s="15">
        <v>9.1999999999999993</v>
      </c>
      <c r="AH2907" s="15">
        <v>8.3000000000000007</v>
      </c>
      <c r="AI2907" s="15">
        <v>6.9</v>
      </c>
      <c r="AJ2907" s="15">
        <v>6.6</v>
      </c>
      <c r="AK2907" s="15">
        <v>6.4</v>
      </c>
      <c r="AL2907" s="15">
        <v>7.6</v>
      </c>
      <c r="AM2907" s="15">
        <v>8.1</v>
      </c>
      <c r="AN2907" s="15">
        <v>9.4</v>
      </c>
      <c r="AO2907" s="15">
        <v>9.9</v>
      </c>
      <c r="AP2907" s="21">
        <f t="shared" si="1243"/>
        <v>9</v>
      </c>
      <c r="AR2907" s="22">
        <f t="shared" si="1244"/>
        <v>11.866666666666665</v>
      </c>
      <c r="AS2907" s="23">
        <f t="shared" si="1245"/>
        <v>6.6333333333333329</v>
      </c>
      <c r="AT2907" s="24">
        <f t="shared" ref="AT2907:AT2938" si="1257">AVERAGE(AP2897:AP2907)</f>
        <v>8.8931818181818176</v>
      </c>
      <c r="BB2907" s="2">
        <f t="shared" ref="BB2907:BB2932" si="1258">BB2906+1</f>
        <v>1997</v>
      </c>
      <c r="BC2907" s="20" t="s">
        <v>130</v>
      </c>
      <c r="BD2907" s="15">
        <v>10.7</v>
      </c>
      <c r="BE2907" s="15">
        <v>12.4</v>
      </c>
      <c r="BF2907" s="15">
        <v>9.1999999999999993</v>
      </c>
      <c r="BG2907" s="15">
        <v>8.1</v>
      </c>
      <c r="BH2907" s="15">
        <v>6.6</v>
      </c>
      <c r="BI2907" s="15">
        <v>4.9000000000000004</v>
      </c>
      <c r="BJ2907" s="15">
        <v>5.2</v>
      </c>
      <c r="BK2907" s="15">
        <v>6</v>
      </c>
      <c r="BL2907" s="15">
        <v>5.8</v>
      </c>
      <c r="BM2907" s="15">
        <v>7.3</v>
      </c>
      <c r="BN2907" s="15">
        <v>8.1999999999999993</v>
      </c>
      <c r="BO2907" s="15">
        <v>9.1</v>
      </c>
      <c r="BP2907" s="21">
        <f t="shared" si="1254"/>
        <v>7.791666666666667</v>
      </c>
      <c r="BR2907" s="22">
        <f t="shared" si="1255"/>
        <v>10.766666666666666</v>
      </c>
      <c r="BS2907" s="23">
        <f t="shared" si="1256"/>
        <v>5.3666666666666671</v>
      </c>
      <c r="BT2907" s="24">
        <f t="shared" si="1219"/>
        <v>7.750757575757576</v>
      </c>
      <c r="CB2907" s="2">
        <f t="shared" si="1236"/>
        <v>1997</v>
      </c>
      <c r="CC2907" s="20" t="s">
        <v>130</v>
      </c>
      <c r="CD2907" s="15">
        <v>12.8</v>
      </c>
      <c r="CE2907" s="15">
        <v>14</v>
      </c>
      <c r="CF2907" s="15">
        <v>11.4</v>
      </c>
      <c r="CG2907" s="15">
        <v>9.6</v>
      </c>
      <c r="CH2907" s="15">
        <v>9.1</v>
      </c>
      <c r="CI2907" s="15">
        <v>7.8</v>
      </c>
      <c r="CJ2907" s="15">
        <v>6.4</v>
      </c>
      <c r="CK2907" s="15">
        <v>7.3</v>
      </c>
      <c r="CL2907" s="15">
        <v>7.8</v>
      </c>
      <c r="CM2907" s="15">
        <v>8.6</v>
      </c>
      <c r="CN2907" s="15">
        <v>9.6</v>
      </c>
      <c r="CO2907" s="15">
        <v>10.6</v>
      </c>
      <c r="CP2907" s="21">
        <f t="shared" si="1225"/>
        <v>9.5833333333333321</v>
      </c>
      <c r="CR2907" s="22">
        <f t="shared" si="1226"/>
        <v>12.733333333333334</v>
      </c>
      <c r="CS2907" s="23">
        <f t="shared" si="1227"/>
        <v>7.166666666666667</v>
      </c>
      <c r="CT2907" s="24">
        <f t="shared" si="1247"/>
        <v>10.278787878787879</v>
      </c>
      <c r="DB2907" s="2">
        <f t="shared" si="1237"/>
        <v>1997</v>
      </c>
      <c r="DC2907" s="20" t="s">
        <v>130</v>
      </c>
      <c r="DD2907" s="15">
        <v>12.3</v>
      </c>
      <c r="DE2907" s="15">
        <v>13.3</v>
      </c>
      <c r="DF2907" s="15">
        <v>10.5</v>
      </c>
      <c r="DG2907" s="15">
        <v>8.6</v>
      </c>
      <c r="DH2907" s="15">
        <v>6.8</v>
      </c>
      <c r="DI2907" s="15">
        <v>4.9000000000000004</v>
      </c>
      <c r="DJ2907" s="15">
        <v>5.0999999999999996</v>
      </c>
      <c r="DK2907" s="15">
        <v>5.6</v>
      </c>
      <c r="DL2907" s="15">
        <v>6.8</v>
      </c>
      <c r="DM2907" s="15">
        <v>8.4</v>
      </c>
      <c r="DN2907" s="15">
        <v>10</v>
      </c>
      <c r="DO2907" s="15">
        <v>10.6</v>
      </c>
      <c r="DP2907" s="21">
        <f t="shared" si="1228"/>
        <v>8.5749999999999993</v>
      </c>
      <c r="DR2907" s="22">
        <f t="shared" si="1229"/>
        <v>12.033333333333333</v>
      </c>
      <c r="DS2907" s="23">
        <f t="shared" si="1230"/>
        <v>5.2</v>
      </c>
      <c r="DT2907" s="24">
        <f t="shared" si="1248"/>
        <v>8.6818181818181817</v>
      </c>
      <c r="EB2907" s="2">
        <f t="shared" si="1224"/>
        <v>1997</v>
      </c>
      <c r="EC2907" s="20" t="s">
        <v>130</v>
      </c>
      <c r="ED2907" s="15">
        <v>14</v>
      </c>
      <c r="EE2907" s="15">
        <v>14.9</v>
      </c>
      <c r="EF2907" s="15">
        <v>12.5</v>
      </c>
      <c r="EG2907" s="15">
        <v>10.3</v>
      </c>
      <c r="EH2907" s="15">
        <v>9.4</v>
      </c>
      <c r="EI2907" s="15">
        <v>8.1999999999999993</v>
      </c>
      <c r="EJ2907" s="15">
        <v>5.9</v>
      </c>
      <c r="EK2907" s="15">
        <v>7.2</v>
      </c>
      <c r="EL2907" s="15">
        <v>8.6999999999999993</v>
      </c>
      <c r="EM2907" s="15">
        <v>9.3000000000000007</v>
      </c>
      <c r="EN2907" s="15">
        <v>10.5</v>
      </c>
      <c r="EO2907" s="15">
        <v>12</v>
      </c>
      <c r="EP2907" s="21">
        <f t="shared" si="1220"/>
        <v>10.241666666666667</v>
      </c>
      <c r="ER2907" s="22">
        <f t="shared" si="1221"/>
        <v>13.799999999999999</v>
      </c>
      <c r="ES2907" s="23">
        <f t="shared" si="1222"/>
        <v>7.1000000000000005</v>
      </c>
      <c r="ET2907" s="24">
        <f t="shared" si="1242"/>
        <v>10.228409090909089</v>
      </c>
      <c r="FB2907" s="2">
        <f t="shared" si="1223"/>
        <v>1997</v>
      </c>
      <c r="FC2907" s="20" t="s">
        <v>130</v>
      </c>
      <c r="FD2907" s="15">
        <v>11.3</v>
      </c>
      <c r="FE2907" s="15">
        <v>11.7</v>
      </c>
      <c r="FF2907" s="15">
        <v>7.6</v>
      </c>
      <c r="FG2907" s="15">
        <v>5.8</v>
      </c>
      <c r="FH2907" s="15">
        <v>4.2</v>
      </c>
      <c r="FI2907" s="15">
        <v>3.3</v>
      </c>
      <c r="FJ2907" s="15">
        <v>1.2</v>
      </c>
      <c r="FK2907" s="15">
        <v>2.6</v>
      </c>
      <c r="FL2907" s="15">
        <v>4.5999999999999996</v>
      </c>
      <c r="FM2907" s="15">
        <v>4.9000000000000004</v>
      </c>
      <c r="FN2907" s="15">
        <v>6.4</v>
      </c>
      <c r="FO2907" s="15">
        <v>8.4</v>
      </c>
      <c r="FP2907" s="21">
        <f t="shared" si="1238"/>
        <v>6</v>
      </c>
      <c r="FR2907" s="22">
        <f t="shared" si="1239"/>
        <v>10.200000000000001</v>
      </c>
      <c r="FS2907" s="23">
        <f t="shared" si="1240"/>
        <v>2.3666666666666667</v>
      </c>
      <c r="FT2907" s="24">
        <f t="shared" si="1249"/>
        <v>6.3242424242424242</v>
      </c>
      <c r="GB2907" s="2">
        <f t="shared" si="1253"/>
        <v>1997</v>
      </c>
      <c r="GC2907" s="20" t="s">
        <v>130</v>
      </c>
      <c r="GD2907" s="15">
        <v>14.2</v>
      </c>
      <c r="GE2907" s="15">
        <v>14.9</v>
      </c>
      <c r="GF2907" s="15">
        <v>11.8</v>
      </c>
      <c r="GG2907" s="15">
        <v>10</v>
      </c>
      <c r="GH2907" s="15">
        <v>8</v>
      </c>
      <c r="GI2907" s="15">
        <v>6.3</v>
      </c>
      <c r="GJ2907" s="15">
        <v>5.6</v>
      </c>
      <c r="GK2907" s="15">
        <v>6.6</v>
      </c>
      <c r="GL2907" s="15">
        <v>7.2</v>
      </c>
      <c r="GM2907" s="15">
        <v>8.6</v>
      </c>
      <c r="GN2907" s="15">
        <v>10.6</v>
      </c>
      <c r="GO2907" s="15">
        <v>11.4</v>
      </c>
      <c r="GP2907" s="21">
        <f t="shared" si="1250"/>
        <v>9.6</v>
      </c>
      <c r="GQ2907" s="2"/>
      <c r="GR2907" s="22">
        <f t="shared" si="1251"/>
        <v>13.633333333333335</v>
      </c>
      <c r="GS2907" s="23">
        <f t="shared" si="1252"/>
        <v>6.166666666666667</v>
      </c>
      <c r="GT2907" s="24">
        <f t="shared" si="1214"/>
        <v>9.8303030303030301</v>
      </c>
      <c r="GU2907" s="22">
        <f>AVERAGE(Sheet1!AR2907,Sheet1!BR2907,Sheet1!CR2907,Sheet1!DR2906,Sheet1!ER2907,Sheet1!FR2907,Sheet1!GR2907)</f>
        <v>12.1</v>
      </c>
      <c r="GV2907" s="23">
        <f>AVERAGE(Sheet1!AS2907,Sheet1!BS2907,Sheet1!CS2907,Sheet1!DS2906,Sheet1!ES2907,Sheet1!FS2907,Sheet1!GS2907)</f>
        <v>5.7476190476190476</v>
      </c>
      <c r="GW2907" s="22">
        <f t="shared" si="1215"/>
        <v>11.873593073593073</v>
      </c>
      <c r="GX2907" s="23">
        <f t="shared" si="1216"/>
        <v>5.9679653679653679</v>
      </c>
      <c r="GY2907" s="24">
        <f>AVERAGE(Sheet1!$AP2907,Sheet1!$BP2907,Sheet1!$CP2907,Sheet1!$DP2906,Sheet1!$EP2907,Sheet1!$FP2907,Sheet1!$GP2907)</f>
        <v>8.6559523809523817</v>
      </c>
      <c r="GZ2907" s="24">
        <f t="shared" si="1217"/>
        <v>8.8567640692640683</v>
      </c>
    </row>
    <row r="2908" spans="2:208">
      <c r="B2908" s="7"/>
      <c r="C2908" s="8">
        <f t="shared" si="1231"/>
        <v>8.7595238095238095</v>
      </c>
      <c r="D2908" s="25">
        <f t="shared" si="1241"/>
        <v>8.5386904761904763</v>
      </c>
      <c r="E2908" s="16">
        <f t="shared" si="1246"/>
        <v>8.776369047619049</v>
      </c>
      <c r="F2908" s="8">
        <f t="shared" ref="F2908:F2939" si="1259">AVERAGE(C2889:C2908)</f>
        <v>8.9365178571428565</v>
      </c>
      <c r="G2908" s="29">
        <f t="shared" si="1218"/>
        <v>8.8625992063492056</v>
      </c>
      <c r="H2908" s="16">
        <f t="shared" si="1232"/>
        <v>14.9</v>
      </c>
      <c r="I2908" s="17">
        <f t="shared" si="1233"/>
        <v>8.6</v>
      </c>
      <c r="J2908" s="18">
        <f t="shared" si="1234"/>
        <v>1.2</v>
      </c>
      <c r="K2908" s="61">
        <f t="shared" si="1235"/>
        <v>8.0500000000000007</v>
      </c>
      <c r="AA2908" s="2"/>
      <c r="AC2908" s="62">
        <v>1998</v>
      </c>
      <c r="AD2908" s="15">
        <v>11.7</v>
      </c>
      <c r="AE2908" s="15">
        <v>12</v>
      </c>
      <c r="AF2908" s="15">
        <v>10.9</v>
      </c>
      <c r="AG2908" s="15">
        <v>9.1999999999999993</v>
      </c>
      <c r="AH2908" s="15">
        <v>8.1999999999999993</v>
      </c>
      <c r="AI2908" s="15">
        <v>6.6</v>
      </c>
      <c r="AJ2908" s="15">
        <v>6.5</v>
      </c>
      <c r="AK2908" s="15">
        <v>5.8</v>
      </c>
      <c r="AL2908" s="15">
        <v>7.6</v>
      </c>
      <c r="AM2908" s="15">
        <v>7.7</v>
      </c>
      <c r="AN2908" s="15">
        <v>9.1999999999999993</v>
      </c>
      <c r="AO2908" s="15">
        <v>10.6</v>
      </c>
      <c r="AP2908" s="21">
        <f t="shared" si="1243"/>
        <v>8.8333333333333321</v>
      </c>
      <c r="AR2908" s="22">
        <f t="shared" si="1244"/>
        <v>11.533333333333333</v>
      </c>
      <c r="AS2908" s="23">
        <f t="shared" si="1245"/>
        <v>6.3</v>
      </c>
      <c r="AT2908" s="24">
        <f t="shared" si="1257"/>
        <v>8.8969696969696965</v>
      </c>
      <c r="BB2908" s="2">
        <f t="shared" si="1258"/>
        <v>1998</v>
      </c>
      <c r="BC2908" s="20" t="s">
        <v>131</v>
      </c>
      <c r="BD2908" s="15">
        <v>10.3</v>
      </c>
      <c r="BE2908" s="15">
        <v>10.9</v>
      </c>
      <c r="BF2908" s="15">
        <v>9.8000000000000007</v>
      </c>
      <c r="BG2908" s="15">
        <v>9.3000000000000007</v>
      </c>
      <c r="BH2908" s="15">
        <v>7.2</v>
      </c>
      <c r="BI2908" s="15">
        <v>4.9000000000000004</v>
      </c>
      <c r="BJ2908" s="15">
        <v>5.5</v>
      </c>
      <c r="BK2908" s="15">
        <v>3.4</v>
      </c>
      <c r="BL2908" s="15">
        <v>7.8</v>
      </c>
      <c r="BM2908" s="15">
        <v>6.4</v>
      </c>
      <c r="BN2908" s="15">
        <v>8.5</v>
      </c>
      <c r="BO2908" s="15">
        <v>10.4</v>
      </c>
      <c r="BP2908" s="21">
        <f t="shared" si="1254"/>
        <v>7.866666666666668</v>
      </c>
      <c r="BR2908" s="22">
        <f t="shared" si="1255"/>
        <v>10.333333333333334</v>
      </c>
      <c r="BS2908" s="23">
        <f t="shared" si="1256"/>
        <v>4.6000000000000005</v>
      </c>
      <c r="BT2908" s="24">
        <f t="shared" si="1219"/>
        <v>7.7651515151515165</v>
      </c>
      <c r="CB2908" s="2">
        <f t="shared" si="1236"/>
        <v>1998</v>
      </c>
      <c r="CC2908" s="20" t="s">
        <v>131</v>
      </c>
      <c r="CD2908" s="15">
        <v>12.4</v>
      </c>
      <c r="CE2908" s="15">
        <v>11.9</v>
      </c>
      <c r="CF2908" s="15">
        <v>11.7</v>
      </c>
      <c r="CG2908" s="15">
        <v>10.6</v>
      </c>
      <c r="CH2908" s="15">
        <v>8.4</v>
      </c>
      <c r="CI2908" s="15">
        <v>7.6</v>
      </c>
      <c r="CJ2908" s="15">
        <v>7</v>
      </c>
      <c r="CK2908" s="15">
        <v>7.1</v>
      </c>
      <c r="CL2908" s="15">
        <v>8.3000000000000007</v>
      </c>
      <c r="CM2908" s="15">
        <v>7.8</v>
      </c>
      <c r="CN2908" s="15">
        <v>9.1999999999999993</v>
      </c>
      <c r="CO2908" s="15">
        <v>11.3</v>
      </c>
      <c r="CP2908" s="21">
        <f t="shared" si="1225"/>
        <v>9.4416666666666647</v>
      </c>
      <c r="CR2908" s="22">
        <f t="shared" si="1226"/>
        <v>12</v>
      </c>
      <c r="CS2908" s="23">
        <f t="shared" si="1227"/>
        <v>7.2333333333333334</v>
      </c>
      <c r="CT2908" s="24">
        <f t="shared" si="1247"/>
        <v>10.207575757575757</v>
      </c>
      <c r="DB2908" s="2">
        <f t="shared" si="1237"/>
        <v>1998</v>
      </c>
      <c r="DC2908" s="20" t="s">
        <v>131</v>
      </c>
      <c r="DD2908" s="15">
        <v>12.5</v>
      </c>
      <c r="DE2908" s="15">
        <v>12.1</v>
      </c>
      <c r="DF2908" s="15">
        <v>11.1</v>
      </c>
      <c r="DG2908" s="15">
        <v>9.3000000000000007</v>
      </c>
      <c r="DH2908" s="15">
        <v>7.1</v>
      </c>
      <c r="DI2908" s="15">
        <v>4.5999999999999996</v>
      </c>
      <c r="DJ2908" s="15">
        <v>4.8</v>
      </c>
      <c r="DK2908" s="15">
        <v>4.4000000000000004</v>
      </c>
      <c r="DL2908" s="15">
        <v>7.8</v>
      </c>
      <c r="DM2908" s="15">
        <v>7.5</v>
      </c>
      <c r="DN2908" s="15">
        <v>9.1999999999999993</v>
      </c>
      <c r="DO2908" s="15">
        <v>11.8</v>
      </c>
      <c r="DP2908" s="21">
        <f t="shared" si="1228"/>
        <v>8.5166666666666675</v>
      </c>
      <c r="DR2908" s="22">
        <f t="shared" si="1229"/>
        <v>11.9</v>
      </c>
      <c r="DS2908" s="23">
        <f t="shared" si="1230"/>
        <v>4.5999999999999996</v>
      </c>
      <c r="DT2908" s="24">
        <f t="shared" si="1248"/>
        <v>8.6901515151515145</v>
      </c>
      <c r="EB2908" s="2">
        <f t="shared" si="1224"/>
        <v>1998</v>
      </c>
      <c r="EC2908" s="20" t="s">
        <v>131</v>
      </c>
      <c r="ED2908" s="15">
        <v>14.5</v>
      </c>
      <c r="EE2908" s="15">
        <v>13.3</v>
      </c>
      <c r="EF2908" s="15">
        <v>12.7</v>
      </c>
      <c r="EG2908" s="15">
        <v>10.7</v>
      </c>
      <c r="EH2908" s="15">
        <v>12.4</v>
      </c>
      <c r="EI2908" s="15">
        <v>8.4</v>
      </c>
      <c r="EJ2908" s="15">
        <v>6.6</v>
      </c>
      <c r="EK2908" s="15">
        <v>7.5</v>
      </c>
      <c r="EL2908" s="15">
        <v>8.5</v>
      </c>
      <c r="EM2908" s="15">
        <v>8.3000000000000007</v>
      </c>
      <c r="EN2908" s="15">
        <v>10.5</v>
      </c>
      <c r="EO2908" s="15">
        <v>12.8</v>
      </c>
      <c r="EP2908" s="21">
        <f t="shared" si="1220"/>
        <v>10.516666666666666</v>
      </c>
      <c r="ER2908" s="22">
        <f t="shared" si="1221"/>
        <v>13.5</v>
      </c>
      <c r="ES2908" s="23">
        <f t="shared" si="1222"/>
        <v>7.5</v>
      </c>
      <c r="ET2908" s="24">
        <f t="shared" si="1242"/>
        <v>10.27689393939394</v>
      </c>
      <c r="FB2908" s="2">
        <f t="shared" si="1223"/>
        <v>1998</v>
      </c>
      <c r="FC2908" s="20" t="s">
        <v>131</v>
      </c>
      <c r="FD2908" s="15">
        <v>11.7</v>
      </c>
      <c r="FE2908" s="15">
        <v>9.6999999999999993</v>
      </c>
      <c r="FF2908" s="15">
        <v>8.1</v>
      </c>
      <c r="FG2908" s="15">
        <v>6</v>
      </c>
      <c r="FH2908" s="15">
        <v>4.2</v>
      </c>
      <c r="FI2908" s="15">
        <v>3.2</v>
      </c>
      <c r="FJ2908" s="15">
        <v>1.2</v>
      </c>
      <c r="FK2908" s="15">
        <v>2.2000000000000002</v>
      </c>
      <c r="FL2908" s="15">
        <v>5.3</v>
      </c>
      <c r="FM2908" s="15">
        <v>5.5</v>
      </c>
      <c r="FN2908" s="15">
        <v>5.9</v>
      </c>
      <c r="FO2908" s="15">
        <v>9.6999999999999993</v>
      </c>
      <c r="FP2908" s="21">
        <f t="shared" si="1238"/>
        <v>6.0583333333333336</v>
      </c>
      <c r="FR2908" s="22">
        <f t="shared" si="1239"/>
        <v>9.8333333333333339</v>
      </c>
      <c r="FS2908" s="23">
        <f t="shared" si="1240"/>
        <v>2.2000000000000002</v>
      </c>
      <c r="FT2908" s="24">
        <f t="shared" si="1249"/>
        <v>6.334848484848485</v>
      </c>
      <c r="GB2908" s="2">
        <f t="shared" si="1253"/>
        <v>1998</v>
      </c>
      <c r="GC2908" s="13" t="s">
        <v>132</v>
      </c>
      <c r="GD2908" s="15">
        <v>14.9</v>
      </c>
      <c r="GE2908" s="15">
        <v>14.1</v>
      </c>
      <c r="GF2908" s="15">
        <v>12.5</v>
      </c>
      <c r="GG2908" s="15">
        <v>10.4</v>
      </c>
      <c r="GH2908" s="15">
        <v>8.8000000000000007</v>
      </c>
      <c r="GI2908" s="15">
        <v>7.3</v>
      </c>
      <c r="GJ2908" s="15">
        <v>5.4</v>
      </c>
      <c r="GK2908" s="15">
        <v>6.7</v>
      </c>
      <c r="GL2908" s="15">
        <v>8.6999999999999993</v>
      </c>
      <c r="GM2908" s="15">
        <v>9</v>
      </c>
      <c r="GN2908" s="15">
        <v>9.8000000000000007</v>
      </c>
      <c r="GO2908" s="15">
        <v>12.7</v>
      </c>
      <c r="GP2908" s="21">
        <f t="shared" si="1250"/>
        <v>10.025</v>
      </c>
      <c r="GQ2908" s="2"/>
      <c r="GR2908" s="22">
        <f t="shared" si="1251"/>
        <v>13.833333333333334</v>
      </c>
      <c r="GS2908" s="23">
        <f t="shared" si="1252"/>
        <v>6.4666666666666659</v>
      </c>
      <c r="GT2908" s="24">
        <f t="shared" si="1214"/>
        <v>9.8636363636363633</v>
      </c>
      <c r="GU2908" s="22">
        <f>AVERAGE(Sheet1!AR2908,Sheet1!BR2908,Sheet1!CR2908,Sheet1!DR2907,Sheet1!ER2908,Sheet1!FR2908,Sheet1!GR2908)</f>
        <v>11.866666666666665</v>
      </c>
      <c r="GV2908" s="23">
        <f>AVERAGE(Sheet1!AS2908,Sheet1!BS2908,Sheet1!CS2908,Sheet1!DS2907,Sheet1!ES2908,Sheet1!FS2908,Sheet1!GS2908)</f>
        <v>5.6428571428571432</v>
      </c>
      <c r="GW2908" s="22">
        <f t="shared" si="1215"/>
        <v>11.974025974025976</v>
      </c>
      <c r="GX2908" s="23">
        <f t="shared" si="1216"/>
        <v>5.9363636363636365</v>
      </c>
      <c r="GY2908" s="24">
        <f>AVERAGE(Sheet1!$AP2908,Sheet1!$BP2908,Sheet1!$CP2908,Sheet1!$DP2907,Sheet1!$EP2908,Sheet1!$FP2908,Sheet1!$GP2908)</f>
        <v>8.7595238095238095</v>
      </c>
      <c r="GZ2908" s="24">
        <f t="shared" si="1217"/>
        <v>8.8609848484848488</v>
      </c>
    </row>
    <row r="2909" spans="2:208">
      <c r="B2909" s="7"/>
      <c r="C2909" s="8">
        <f t="shared" si="1231"/>
        <v>9.1413690476190474</v>
      </c>
      <c r="D2909" s="25">
        <f t="shared" si="1241"/>
        <v>8.6488293650793651</v>
      </c>
      <c r="E2909" s="16">
        <f t="shared" si="1246"/>
        <v>8.748482142857144</v>
      </c>
      <c r="F2909" s="8">
        <f t="shared" si="1259"/>
        <v>8.9424553571428564</v>
      </c>
      <c r="G2909" s="29">
        <f t="shared" si="1218"/>
        <v>8.8832361111111098</v>
      </c>
      <c r="H2909" s="16">
        <f t="shared" si="1232"/>
        <v>15.5</v>
      </c>
      <c r="I2909" s="17">
        <f t="shared" si="1233"/>
        <v>9.0833333333333339</v>
      </c>
      <c r="J2909" s="18">
        <f t="shared" si="1234"/>
        <v>2</v>
      </c>
      <c r="K2909" s="61">
        <f t="shared" si="1235"/>
        <v>8.75</v>
      </c>
      <c r="AA2909" s="2"/>
      <c r="AC2909" s="62">
        <v>1999</v>
      </c>
      <c r="AD2909" s="15">
        <v>12.1</v>
      </c>
      <c r="AE2909" s="15">
        <v>13.6</v>
      </c>
      <c r="AF2909" s="15">
        <v>11.4</v>
      </c>
      <c r="AG2909" s="15">
        <v>9.4</v>
      </c>
      <c r="AH2909" s="15">
        <v>9.9</v>
      </c>
      <c r="AI2909" s="15">
        <v>7.4</v>
      </c>
      <c r="AJ2909" s="15">
        <v>6.5</v>
      </c>
      <c r="AK2909" s="15">
        <v>7.2</v>
      </c>
      <c r="AL2909" s="15">
        <v>8.6</v>
      </c>
      <c r="AM2909" s="15">
        <v>9</v>
      </c>
      <c r="AN2909" s="15">
        <v>8.8000000000000007</v>
      </c>
      <c r="AO2909" s="15">
        <v>10.6</v>
      </c>
      <c r="AP2909" s="21">
        <f t="shared" si="1243"/>
        <v>9.5416666666666661</v>
      </c>
      <c r="AR2909" s="22">
        <f t="shared" si="1244"/>
        <v>12.366666666666667</v>
      </c>
      <c r="AS2909" s="23">
        <f t="shared" si="1245"/>
        <v>7.0333333333333341</v>
      </c>
      <c r="AT2909" s="24">
        <f t="shared" si="1257"/>
        <v>8.8719696969696979</v>
      </c>
      <c r="BB2909" s="2">
        <f t="shared" si="1258"/>
        <v>1999</v>
      </c>
      <c r="BC2909" s="13" t="s">
        <v>133</v>
      </c>
      <c r="BD2909" s="33">
        <f>AVERAGE(BD2905:BD2907)</f>
        <v>10.699999999999998</v>
      </c>
      <c r="BE2909" s="33">
        <f>AVERAGE(BE2905:BE2907)</f>
        <v>10.799999999999999</v>
      </c>
      <c r="BF2909" s="33">
        <f>AVERAGE(BF2905:BF2907)</f>
        <v>8.9</v>
      </c>
      <c r="BG2909" s="33">
        <f>AVERAGE(BG2905:BG2907)</f>
        <v>7.4333333333333327</v>
      </c>
      <c r="BH2909" s="33">
        <f>AVERAGE(BH2905:BH2907)</f>
        <v>6.9333333333333327</v>
      </c>
      <c r="BI2909" s="30">
        <f>(BI2905+BI2906+BI2908+BI2910+BI2911+BI2912)/6</f>
        <v>5.8249999999999993</v>
      </c>
      <c r="BJ2909" s="33">
        <f>AVERAGE(BJ2905:BJ2907)</f>
        <v>4.3</v>
      </c>
      <c r="BK2909" s="33">
        <f>AVERAGE(BK2905:BK2907)</f>
        <v>5.7</v>
      </c>
      <c r="BL2909" s="33">
        <f>AVERAGE(BL2905:BL2907)</f>
        <v>5.5333333333333341</v>
      </c>
      <c r="BM2909" s="30">
        <f>(BM2905+BM2906+BM2908+BM2910+BM2911+BM2912)/6</f>
        <v>7.1833333333333336</v>
      </c>
      <c r="BN2909" s="33">
        <f>AVERAGE(BN2905:BN2907)</f>
        <v>7.5</v>
      </c>
      <c r="BO2909" s="30">
        <f>(BO2905+BO2906+BO2908+BO2910+BO2911+BO2912)/6</f>
        <v>9.0666666666666682</v>
      </c>
      <c r="BP2909" s="21">
        <f t="shared" si="1254"/>
        <v>7.4895833333333321</v>
      </c>
      <c r="BR2909" s="22">
        <f t="shared" si="1255"/>
        <v>10.133333333333333</v>
      </c>
      <c r="BS2909" s="23">
        <f t="shared" si="1256"/>
        <v>5.2749999999999995</v>
      </c>
      <c r="BT2909" s="24">
        <f t="shared" si="1219"/>
        <v>7.6604166666666682</v>
      </c>
      <c r="CB2909" s="2">
        <f t="shared" si="1236"/>
        <v>1999</v>
      </c>
      <c r="CC2909" s="20" t="s">
        <v>133</v>
      </c>
      <c r="CD2909" s="15">
        <v>12.7</v>
      </c>
      <c r="CE2909" s="15">
        <v>14.7</v>
      </c>
      <c r="CF2909" s="15">
        <v>12.1</v>
      </c>
      <c r="CG2909" s="15">
        <v>9.5</v>
      </c>
      <c r="CH2909" s="15">
        <v>9.6999999999999993</v>
      </c>
      <c r="CI2909" s="15">
        <v>8.6</v>
      </c>
      <c r="CJ2909" s="15">
        <v>8.6999999999999993</v>
      </c>
      <c r="CK2909" s="15">
        <v>8.1999999999999993</v>
      </c>
      <c r="CL2909" s="15">
        <v>9</v>
      </c>
      <c r="CM2909" s="15">
        <v>9.6999999999999993</v>
      </c>
      <c r="CN2909" s="15">
        <v>10</v>
      </c>
      <c r="CO2909" s="15">
        <v>11.7</v>
      </c>
      <c r="CP2909" s="21">
        <f t="shared" si="1225"/>
        <v>10.383333333333335</v>
      </c>
      <c r="CR2909" s="22">
        <f t="shared" si="1226"/>
        <v>13.166666666666666</v>
      </c>
      <c r="CS2909" s="23">
        <f t="shared" si="1227"/>
        <v>8.4999999999999982</v>
      </c>
      <c r="CT2909" s="24">
        <f t="shared" si="1247"/>
        <v>10.127272727272727</v>
      </c>
      <c r="DB2909" s="2">
        <f t="shared" si="1237"/>
        <v>1999</v>
      </c>
      <c r="DC2909" s="20" t="s">
        <v>133</v>
      </c>
      <c r="DD2909" s="15">
        <v>12.8</v>
      </c>
      <c r="DE2909" s="15">
        <v>14.3</v>
      </c>
      <c r="DF2909" s="15">
        <v>11.5</v>
      </c>
      <c r="DG2909" s="15">
        <v>8.5</v>
      </c>
      <c r="DH2909" s="15">
        <v>9.4</v>
      </c>
      <c r="DI2909" s="15">
        <v>5.2</v>
      </c>
      <c r="DJ2909" s="15">
        <v>5.3</v>
      </c>
      <c r="DK2909" s="15">
        <v>6.1</v>
      </c>
      <c r="DL2909" s="15">
        <v>7.9</v>
      </c>
      <c r="DM2909" s="15">
        <v>9.4</v>
      </c>
      <c r="DN2909" s="15">
        <v>8.6999999999999993</v>
      </c>
      <c r="DO2909" s="15">
        <v>11.8</v>
      </c>
      <c r="DP2909" s="21">
        <f t="shared" si="1228"/>
        <v>9.2416666666666671</v>
      </c>
      <c r="DR2909" s="22">
        <f t="shared" si="1229"/>
        <v>12.866666666666667</v>
      </c>
      <c r="DS2909" s="23">
        <f t="shared" si="1230"/>
        <v>5.5333333333333341</v>
      </c>
      <c r="DT2909" s="24">
        <f t="shared" si="1248"/>
        <v>8.6666666666666679</v>
      </c>
      <c r="EB2909" s="2">
        <f t="shared" si="1224"/>
        <v>1999</v>
      </c>
      <c r="EC2909" s="20" t="s">
        <v>133</v>
      </c>
      <c r="ED2909" s="15">
        <v>15.4</v>
      </c>
      <c r="EE2909" s="15">
        <v>15.2</v>
      </c>
      <c r="EF2909" s="15">
        <v>13.1</v>
      </c>
      <c r="EG2909" s="15">
        <v>10.3</v>
      </c>
      <c r="EH2909" s="15">
        <v>10.8</v>
      </c>
      <c r="EI2909" s="15">
        <v>8.6999999999999993</v>
      </c>
      <c r="EJ2909" s="15">
        <v>8.4</v>
      </c>
      <c r="EK2909" s="15">
        <v>7.7</v>
      </c>
      <c r="EL2909" s="15">
        <v>9.5</v>
      </c>
      <c r="EM2909" s="15">
        <v>10.8</v>
      </c>
      <c r="EN2909" s="15">
        <v>10.199999999999999</v>
      </c>
      <c r="EO2909" s="15">
        <v>12.5</v>
      </c>
      <c r="EP2909" s="21">
        <f t="shared" si="1220"/>
        <v>11.050000000000002</v>
      </c>
      <c r="ER2909" s="22">
        <f t="shared" si="1221"/>
        <v>14.566666666666668</v>
      </c>
      <c r="ES2909" s="23">
        <f t="shared" si="1222"/>
        <v>8.2666666666666675</v>
      </c>
      <c r="ET2909" s="24">
        <f t="shared" si="1242"/>
        <v>10.244318181818182</v>
      </c>
      <c r="FB2909" s="2">
        <f t="shared" si="1223"/>
        <v>1999</v>
      </c>
      <c r="FC2909" s="20" t="s">
        <v>133</v>
      </c>
      <c r="FD2909" s="15">
        <v>12</v>
      </c>
      <c r="FE2909" s="15">
        <v>12.4</v>
      </c>
      <c r="FF2909" s="15">
        <v>9</v>
      </c>
      <c r="FG2909" s="15">
        <v>4.9000000000000004</v>
      </c>
      <c r="FH2909" s="15">
        <v>6.5</v>
      </c>
      <c r="FI2909" s="15">
        <v>2.4</v>
      </c>
      <c r="FJ2909" s="15">
        <v>2</v>
      </c>
      <c r="FK2909" s="15">
        <v>2.7</v>
      </c>
      <c r="FL2909" s="15">
        <v>4.9000000000000004</v>
      </c>
      <c r="FM2909" s="15">
        <v>6.2</v>
      </c>
      <c r="FN2909" s="15">
        <v>4.5999999999999996</v>
      </c>
      <c r="FO2909" s="15">
        <v>8.6999999999999993</v>
      </c>
      <c r="FP2909" s="21">
        <f t="shared" si="1238"/>
        <v>6.3583333333333334</v>
      </c>
      <c r="FR2909" s="22">
        <f t="shared" si="1239"/>
        <v>11.133333333333333</v>
      </c>
      <c r="FS2909" s="23">
        <f t="shared" si="1240"/>
        <v>2.3666666666666667</v>
      </c>
      <c r="FT2909" s="24">
        <f t="shared" si="1249"/>
        <v>6.2204545454545448</v>
      </c>
      <c r="GB2909" s="2">
        <f t="shared" si="1253"/>
        <v>1999</v>
      </c>
      <c r="GC2909" s="20" t="s">
        <v>133</v>
      </c>
      <c r="GD2909" s="15">
        <v>14.5</v>
      </c>
      <c r="GE2909" s="15">
        <v>15.5</v>
      </c>
      <c r="GF2909" s="15">
        <v>13.2</v>
      </c>
      <c r="GG2909" s="15">
        <v>10.1</v>
      </c>
      <c r="GH2909" s="15">
        <v>10.9</v>
      </c>
      <c r="GI2909" s="15">
        <v>7.3</v>
      </c>
      <c r="GJ2909" s="15">
        <v>7.4</v>
      </c>
      <c r="GK2909" s="15">
        <v>7.4</v>
      </c>
      <c r="GL2909" s="15">
        <v>9.1</v>
      </c>
      <c r="GM2909" s="15">
        <v>10.1</v>
      </c>
      <c r="GN2909" s="15">
        <v>9.9</v>
      </c>
      <c r="GO2909" s="15">
        <v>12.4</v>
      </c>
      <c r="GP2909" s="21">
        <f t="shared" si="1250"/>
        <v>10.65</v>
      </c>
      <c r="GQ2909" s="2"/>
      <c r="GR2909" s="22">
        <f t="shared" si="1251"/>
        <v>14.4</v>
      </c>
      <c r="GS2909" s="23">
        <f t="shared" si="1252"/>
        <v>7.3666666666666671</v>
      </c>
      <c r="GT2909" s="24">
        <f t="shared" si="1214"/>
        <v>9.8522727272727284</v>
      </c>
      <c r="GU2909" s="22">
        <f>AVERAGE(Sheet1!AR2909,Sheet1!BR2909,Sheet1!CR2909,Sheet1!DR2908,Sheet1!ER2909,Sheet1!FR2909,Sheet1!GR2909)</f>
        <v>12.523809523809524</v>
      </c>
      <c r="GV2909" s="23">
        <f>AVERAGE(Sheet1!AS2909,Sheet1!BS2909,Sheet1!CS2909,Sheet1!DS2908,Sheet1!ES2909,Sheet1!FS2909,Sheet1!GS2909)</f>
        <v>6.2011904761904759</v>
      </c>
      <c r="GW2909" s="22">
        <f t="shared" si="1215"/>
        <v>12.020346320346322</v>
      </c>
      <c r="GX2909" s="23">
        <f t="shared" si="1216"/>
        <v>5.8672077922077923</v>
      </c>
      <c r="GY2909" s="24">
        <f>AVERAGE(Sheet1!$AP2909,Sheet1!$BP2909,Sheet1!$CP2909,Sheet1!$DP2908,Sheet1!$EP2909,Sheet1!$FP2909,Sheet1!$GP2909)</f>
        <v>9.1413690476190474</v>
      </c>
      <c r="GZ2909" s="24">
        <f t="shared" si="1217"/>
        <v>8.8095508658008672</v>
      </c>
    </row>
    <row r="2910" spans="2:208">
      <c r="B2910" s="7">
        <f>B2905+5</f>
        <v>2000</v>
      </c>
      <c r="C2910" s="8">
        <f t="shared" si="1231"/>
        <v>9.254365079365078</v>
      </c>
      <c r="D2910" s="25">
        <f t="shared" si="1241"/>
        <v>8.8404166666666661</v>
      </c>
      <c r="E2910" s="16">
        <f t="shared" si="1246"/>
        <v>8.7566567460317462</v>
      </c>
      <c r="F2910" s="8">
        <f t="shared" si="1259"/>
        <v>8.9433878968253957</v>
      </c>
      <c r="G2910" s="29">
        <f t="shared" si="1218"/>
        <v>8.8961091269841255</v>
      </c>
      <c r="H2910" s="16">
        <f t="shared" si="1232"/>
        <v>15.7</v>
      </c>
      <c r="I2910" s="17">
        <f t="shared" si="1233"/>
        <v>9.0500000000000007</v>
      </c>
      <c r="J2910" s="18">
        <f t="shared" si="1234"/>
        <v>1.7</v>
      </c>
      <c r="K2910" s="61">
        <f t="shared" si="1235"/>
        <v>8.6999999999999993</v>
      </c>
      <c r="AA2910" s="2"/>
      <c r="AC2910" s="62">
        <v>2000</v>
      </c>
      <c r="AD2910" s="15">
        <v>12.2</v>
      </c>
      <c r="AE2910" s="15">
        <v>13</v>
      </c>
      <c r="AF2910" s="15">
        <v>11.5</v>
      </c>
      <c r="AG2910" s="15">
        <v>9.9</v>
      </c>
      <c r="AH2910" s="15">
        <v>8.9</v>
      </c>
      <c r="AI2910" s="15">
        <v>7.5</v>
      </c>
      <c r="AJ2910" s="15">
        <v>7</v>
      </c>
      <c r="AK2910" s="15">
        <v>6.1</v>
      </c>
      <c r="AL2910" s="15">
        <v>7.6</v>
      </c>
      <c r="AM2910" s="15">
        <v>8</v>
      </c>
      <c r="AN2910" s="15">
        <v>11</v>
      </c>
      <c r="AO2910" s="15">
        <v>10.6</v>
      </c>
      <c r="AP2910" s="21">
        <f t="shared" si="1243"/>
        <v>9.4416666666666647</v>
      </c>
      <c r="AR2910" s="22">
        <f t="shared" si="1244"/>
        <v>12.233333333333334</v>
      </c>
      <c r="AS2910" s="23">
        <f t="shared" si="1245"/>
        <v>6.8666666666666671</v>
      </c>
      <c r="AT2910" s="24">
        <f t="shared" si="1257"/>
        <v>8.8522727272727266</v>
      </c>
      <c r="BB2910" s="2">
        <f t="shared" si="1258"/>
        <v>2000</v>
      </c>
      <c r="BC2910" s="20" t="s">
        <v>134</v>
      </c>
      <c r="BD2910" s="33">
        <f>AVERAGE(BD2911:BD2913)</f>
        <v>11</v>
      </c>
      <c r="BE2910" s="33">
        <f>AVERAGE(BE2906:BE2908)</f>
        <v>10.9</v>
      </c>
      <c r="BF2910" s="33">
        <f>AVERAGE(BF2911:BF2913)</f>
        <v>10.466666666666667</v>
      </c>
      <c r="BG2910" s="33">
        <f>AVERAGE(BG2906:BG2908)</f>
        <v>8.1333333333333329</v>
      </c>
      <c r="BH2910" s="33">
        <f>AVERAGE(BH2911:BH2913)</f>
        <v>7.166666666666667</v>
      </c>
      <c r="BI2910" s="15">
        <v>6.9</v>
      </c>
      <c r="BJ2910" s="33">
        <f>AVERAGE(BJ2906:BJ2908)</f>
        <v>4.8999999999999995</v>
      </c>
      <c r="BK2910" s="33">
        <f>AVERAGE(BK2906:BK2908)</f>
        <v>4.9666666666666668</v>
      </c>
      <c r="BL2910" s="33">
        <f>AVERAGE(BL2911:BL2913)</f>
        <v>6.4333333333333336</v>
      </c>
      <c r="BM2910" s="15">
        <v>7.6</v>
      </c>
      <c r="BN2910" s="33">
        <f>AVERAGE(BN2911:BN2913)</f>
        <v>8.2999999999999989</v>
      </c>
      <c r="BO2910" s="15">
        <v>10.199999999999999</v>
      </c>
      <c r="BP2910" s="21">
        <f t="shared" si="1254"/>
        <v>8.0805555555555539</v>
      </c>
      <c r="BR2910" s="22">
        <f t="shared" si="1255"/>
        <v>10.78888888888889</v>
      </c>
      <c r="BS2910" s="23">
        <f t="shared" si="1256"/>
        <v>5.5888888888888886</v>
      </c>
      <c r="BT2910" s="24">
        <f t="shared" si="1219"/>
        <v>7.6806186868686863</v>
      </c>
      <c r="CB2910" s="2">
        <f t="shared" si="1236"/>
        <v>2000</v>
      </c>
      <c r="CC2910" s="20" t="s">
        <v>134</v>
      </c>
      <c r="CD2910" s="15">
        <v>13</v>
      </c>
      <c r="CE2910" s="15">
        <v>13.3</v>
      </c>
      <c r="CF2910" s="15">
        <v>12.7</v>
      </c>
      <c r="CG2910" s="15">
        <v>10.1</v>
      </c>
      <c r="CH2910" s="15">
        <v>10.3</v>
      </c>
      <c r="CI2910" s="15">
        <v>8.1999999999999993</v>
      </c>
      <c r="CJ2910" s="15">
        <v>7.3</v>
      </c>
      <c r="CK2910" s="15">
        <v>6.8</v>
      </c>
      <c r="CL2910" s="15">
        <v>9.3000000000000007</v>
      </c>
      <c r="CM2910" s="15">
        <v>9.1</v>
      </c>
      <c r="CN2910" s="15">
        <v>12.1</v>
      </c>
      <c r="CO2910" s="15">
        <v>10.7</v>
      </c>
      <c r="CP2910" s="21">
        <f t="shared" si="1225"/>
        <v>10.241666666666665</v>
      </c>
      <c r="CR2910" s="22">
        <f t="shared" si="1226"/>
        <v>13</v>
      </c>
      <c r="CS2910" s="23">
        <f t="shared" si="1227"/>
        <v>7.4333333333333336</v>
      </c>
      <c r="CT2910" s="24">
        <f t="shared" si="1247"/>
        <v>10.068939393939393</v>
      </c>
      <c r="DB2910" s="2">
        <f t="shared" si="1237"/>
        <v>2000</v>
      </c>
      <c r="DC2910" s="20" t="s">
        <v>134</v>
      </c>
      <c r="DD2910" s="15">
        <v>12.6</v>
      </c>
      <c r="DE2910" s="15">
        <v>13.8</v>
      </c>
      <c r="DF2910" s="15">
        <v>11.7</v>
      </c>
      <c r="DG2910" s="15">
        <v>9</v>
      </c>
      <c r="DH2910" s="15">
        <v>8.8000000000000007</v>
      </c>
      <c r="DI2910" s="15">
        <v>6.3</v>
      </c>
      <c r="DJ2910" s="15">
        <v>5.5</v>
      </c>
      <c r="DK2910" s="15">
        <v>5.6</v>
      </c>
      <c r="DL2910" s="15">
        <v>7.8</v>
      </c>
      <c r="DM2910" s="15">
        <v>8.1999999999999993</v>
      </c>
      <c r="DN2910" s="15">
        <v>11.7</v>
      </c>
      <c r="DO2910" s="15">
        <v>11.6</v>
      </c>
      <c r="DP2910" s="21">
        <f t="shared" si="1228"/>
        <v>9.3833333333333311</v>
      </c>
      <c r="DR2910" s="22">
        <f t="shared" si="1229"/>
        <v>12.699999999999998</v>
      </c>
      <c r="DS2910" s="23">
        <f t="shared" si="1230"/>
        <v>5.8</v>
      </c>
      <c r="DT2910" s="24">
        <f t="shared" si="1248"/>
        <v>8.704545454545455</v>
      </c>
      <c r="EB2910" s="2">
        <f t="shared" si="1224"/>
        <v>2000</v>
      </c>
      <c r="EC2910" s="20" t="s">
        <v>134</v>
      </c>
      <c r="ED2910" s="15">
        <v>13.6</v>
      </c>
      <c r="EE2910" s="15">
        <v>15.7</v>
      </c>
      <c r="EF2910" s="15">
        <v>14.1</v>
      </c>
      <c r="EG2910" s="15">
        <v>11.5</v>
      </c>
      <c r="EH2910" s="15">
        <v>9.8000000000000007</v>
      </c>
      <c r="EI2910" s="15">
        <v>8</v>
      </c>
      <c r="EJ2910" s="15">
        <v>7.7</v>
      </c>
      <c r="EK2910" s="15">
        <v>7.5</v>
      </c>
      <c r="EL2910" s="15">
        <v>8.1999999999999993</v>
      </c>
      <c r="EM2910" s="15">
        <v>9</v>
      </c>
      <c r="EN2910" s="15">
        <v>13.3</v>
      </c>
      <c r="EO2910" s="15">
        <v>12</v>
      </c>
      <c r="EP2910" s="21">
        <f t="shared" si="1220"/>
        <v>10.866666666666667</v>
      </c>
      <c r="ER2910" s="22">
        <f t="shared" si="1221"/>
        <v>14.466666666666667</v>
      </c>
      <c r="ES2910" s="23">
        <f t="shared" si="1222"/>
        <v>7.7333333333333334</v>
      </c>
      <c r="ET2910" s="24">
        <f t="shared" si="1242"/>
        <v>10.214772727272729</v>
      </c>
      <c r="FB2910" s="2">
        <f t="shared" si="1223"/>
        <v>2000</v>
      </c>
      <c r="FC2910" s="20" t="s">
        <v>134</v>
      </c>
      <c r="FD2910" s="15">
        <v>9.9</v>
      </c>
      <c r="FE2910" s="15">
        <v>10.8</v>
      </c>
      <c r="FF2910" s="15">
        <v>8.8000000000000007</v>
      </c>
      <c r="FG2910" s="15">
        <v>5</v>
      </c>
      <c r="FH2910" s="15">
        <v>5.9</v>
      </c>
      <c r="FI2910" s="15">
        <v>1.7</v>
      </c>
      <c r="FJ2910" s="15">
        <v>2.2000000000000002</v>
      </c>
      <c r="FK2910" s="15">
        <v>2.9</v>
      </c>
      <c r="FL2910" s="15">
        <v>4.9000000000000004</v>
      </c>
      <c r="FM2910" s="15">
        <v>5.9</v>
      </c>
      <c r="FN2910" s="15">
        <v>9.6999999999999993</v>
      </c>
      <c r="FO2910" s="15">
        <v>7.9</v>
      </c>
      <c r="FP2910" s="21">
        <f t="shared" si="1238"/>
        <v>6.3000000000000007</v>
      </c>
      <c r="FR2910" s="22">
        <f t="shared" si="1239"/>
        <v>9.8333333333333339</v>
      </c>
      <c r="FS2910" s="23">
        <f t="shared" si="1240"/>
        <v>2.2666666666666671</v>
      </c>
      <c r="FT2910" s="24">
        <f t="shared" si="1249"/>
        <v>6.1787878787878787</v>
      </c>
      <c r="GB2910" s="2">
        <f t="shared" si="1253"/>
        <v>2000</v>
      </c>
      <c r="GC2910" s="20" t="s">
        <v>134</v>
      </c>
      <c r="GD2910" s="15">
        <v>13.5</v>
      </c>
      <c r="GE2910" s="15">
        <v>15.1</v>
      </c>
      <c r="GF2910" s="15">
        <v>13.6</v>
      </c>
      <c r="GG2910" s="15">
        <v>10.5</v>
      </c>
      <c r="GH2910" s="15">
        <v>10.6</v>
      </c>
      <c r="GI2910" s="15">
        <v>7</v>
      </c>
      <c r="GJ2910" s="15">
        <v>6.7</v>
      </c>
      <c r="GK2910" s="15">
        <v>6.6</v>
      </c>
      <c r="GL2910" s="15">
        <v>8.5</v>
      </c>
      <c r="GM2910" s="15">
        <v>9.6999999999999993</v>
      </c>
      <c r="GN2910" s="15">
        <v>12.9</v>
      </c>
      <c r="GO2910" s="15">
        <v>12.6</v>
      </c>
      <c r="GP2910" s="21">
        <f t="shared" si="1250"/>
        <v>10.608333333333334</v>
      </c>
      <c r="GQ2910" s="2"/>
      <c r="GR2910" s="22">
        <f t="shared" si="1251"/>
        <v>14.066666666666668</v>
      </c>
      <c r="GS2910" s="23">
        <f t="shared" si="1252"/>
        <v>6.7666666666666657</v>
      </c>
      <c r="GT2910" s="24">
        <f t="shared" si="1214"/>
        <v>9.8992424242424235</v>
      </c>
      <c r="GU2910" s="22">
        <f>AVERAGE(Sheet1!AR2910,Sheet1!BR2910,Sheet1!CR2910,Sheet1!DR2909,Sheet1!ER2910,Sheet1!FR2910,Sheet1!GR2910)</f>
        <v>12.465079365079365</v>
      </c>
      <c r="GV2910" s="23">
        <f>AVERAGE(Sheet1!AS2910,Sheet1!BS2910,Sheet1!CS2910,Sheet1!DS2909,Sheet1!ES2910,Sheet1!FS2910,Sheet1!GS2910)</f>
        <v>6.0269841269841269</v>
      </c>
      <c r="GW2910" s="22">
        <f t="shared" si="1215"/>
        <v>11.976479076479075</v>
      </c>
      <c r="GX2910" s="23">
        <f t="shared" si="1216"/>
        <v>5.8943362193362194</v>
      </c>
      <c r="GY2910" s="24">
        <f>AVERAGE(Sheet1!$AP2910,Sheet1!$BP2910,Sheet1!$CP2910,Sheet1!$DP2909,Sheet1!$EP2910,Sheet1!$FP2910,Sheet1!$GP2910)</f>
        <v>9.254365079365078</v>
      </c>
      <c r="GZ2910" s="24">
        <f t="shared" si="1217"/>
        <v>8.7944715007215013</v>
      </c>
    </row>
    <row r="2911" spans="2:208">
      <c r="B2911" s="7"/>
      <c r="C2911" s="8">
        <f t="shared" si="1231"/>
        <v>9.3125</v>
      </c>
      <c r="D2911" s="25">
        <f t="shared" si="1241"/>
        <v>9.024742063492063</v>
      </c>
      <c r="E2911" s="16">
        <f t="shared" si="1246"/>
        <v>8.8120734126984139</v>
      </c>
      <c r="F2911" s="8">
        <f t="shared" si="1259"/>
        <v>8.933239087301585</v>
      </c>
      <c r="G2911" s="29">
        <f t="shared" si="1218"/>
        <v>8.9086448412698402</v>
      </c>
      <c r="H2911" s="16">
        <f t="shared" si="1232"/>
        <v>15.6</v>
      </c>
      <c r="I2911" s="17">
        <f t="shared" si="1233"/>
        <v>9.0500000000000007</v>
      </c>
      <c r="J2911" s="18">
        <f t="shared" si="1234"/>
        <v>2.5</v>
      </c>
      <c r="K2911" s="61">
        <f t="shared" si="1235"/>
        <v>9.0500000000000007</v>
      </c>
      <c r="AA2911" s="2"/>
      <c r="AC2911" s="62">
        <v>2001</v>
      </c>
      <c r="AD2911" s="15">
        <v>13.1</v>
      </c>
      <c r="AE2911" s="15">
        <v>13</v>
      </c>
      <c r="AF2911" s="15">
        <v>12.6</v>
      </c>
      <c r="AG2911" s="15">
        <v>10</v>
      </c>
      <c r="AH2911" s="15">
        <v>8.1</v>
      </c>
      <c r="AI2911" s="15">
        <v>7.3</v>
      </c>
      <c r="AJ2911" s="15">
        <v>6.9</v>
      </c>
      <c r="AK2911" s="15">
        <v>6.6</v>
      </c>
      <c r="AL2911" s="15">
        <v>8.8000000000000007</v>
      </c>
      <c r="AM2911" s="15">
        <v>9</v>
      </c>
      <c r="AN2911" s="15">
        <v>9.3000000000000007</v>
      </c>
      <c r="AO2911" s="15">
        <v>9.8000000000000007</v>
      </c>
      <c r="AP2911" s="21">
        <f t="shared" si="1243"/>
        <v>9.5416666666666661</v>
      </c>
      <c r="AR2911" s="22">
        <f t="shared" si="1244"/>
        <v>12.9</v>
      </c>
      <c r="AS2911" s="23">
        <f t="shared" si="1245"/>
        <v>6.9333333333333327</v>
      </c>
      <c r="AT2911" s="24">
        <f t="shared" si="1257"/>
        <v>8.8825757575757578</v>
      </c>
      <c r="BB2911" s="2">
        <f t="shared" si="1258"/>
        <v>2001</v>
      </c>
      <c r="BC2911" s="20" t="s">
        <v>135</v>
      </c>
      <c r="BD2911" s="15">
        <v>11.8</v>
      </c>
      <c r="BE2911" s="33">
        <f>AVERAGE(BE2912:BE2914)</f>
        <v>10.533333333333333</v>
      </c>
      <c r="BF2911" s="15">
        <v>11</v>
      </c>
      <c r="BG2911" s="33">
        <f>AVERAGE(BG2912:BG2914)</f>
        <v>7.833333333333333</v>
      </c>
      <c r="BH2911" s="15">
        <v>6.9</v>
      </c>
      <c r="BI2911" s="30">
        <f>(BI2907+BI2908+BI2910+BI2912+BI2913+BI2914)/6</f>
        <v>6.1499999999999995</v>
      </c>
      <c r="BJ2911" s="33">
        <f>AVERAGE(BJ2912:BJ2914)</f>
        <v>5.7</v>
      </c>
      <c r="BK2911" s="33">
        <f>AVERAGE(BK2912:BK2914)</f>
        <v>5.5999999999999988</v>
      </c>
      <c r="BL2911" s="15">
        <v>7.8</v>
      </c>
      <c r="BM2911" s="15">
        <v>8.1</v>
      </c>
      <c r="BN2911" s="15">
        <v>8.1999999999999993</v>
      </c>
      <c r="BO2911" s="15">
        <v>8.9</v>
      </c>
      <c r="BP2911" s="21">
        <f t="shared" si="1254"/>
        <v>8.2097222222222221</v>
      </c>
      <c r="BR2911" s="22">
        <f t="shared" si="1255"/>
        <v>11.111111111111112</v>
      </c>
      <c r="BS2911" s="23">
        <f t="shared" si="1256"/>
        <v>5.8166666666666664</v>
      </c>
      <c r="BT2911" s="24">
        <f t="shared" si="1219"/>
        <v>7.6883207070707069</v>
      </c>
      <c r="CB2911" s="2">
        <f t="shared" si="1236"/>
        <v>2001</v>
      </c>
      <c r="CC2911" s="20" t="s">
        <v>135</v>
      </c>
      <c r="CD2911" s="15">
        <v>13.6</v>
      </c>
      <c r="CE2911" s="15">
        <v>14.2</v>
      </c>
      <c r="CF2911" s="15">
        <v>12.3</v>
      </c>
      <c r="CG2911" s="15">
        <v>10.199999999999999</v>
      </c>
      <c r="CH2911" s="15">
        <v>8.1999999999999993</v>
      </c>
      <c r="CI2911" s="15">
        <v>9.4</v>
      </c>
      <c r="CJ2911" s="15">
        <v>8.1</v>
      </c>
      <c r="CK2911" s="27">
        <f>(SUM(CK2908:CK2910)+SUM(CK2912:CK2914))/6</f>
        <v>7.5333333333333341</v>
      </c>
      <c r="CL2911" s="15">
        <v>9</v>
      </c>
      <c r="CM2911" s="15">
        <v>9.1999999999999993</v>
      </c>
      <c r="CN2911" s="15">
        <v>9.9</v>
      </c>
      <c r="CO2911" s="15">
        <v>10.199999999999999</v>
      </c>
      <c r="CP2911" s="21">
        <f t="shared" si="1225"/>
        <v>10.152777777777779</v>
      </c>
      <c r="CR2911" s="22">
        <f t="shared" si="1226"/>
        <v>13.366666666666665</v>
      </c>
      <c r="CS2911" s="23">
        <f t="shared" si="1227"/>
        <v>8.344444444444445</v>
      </c>
      <c r="CT2911" s="24">
        <f t="shared" si="1247"/>
        <v>9.992676767676766</v>
      </c>
      <c r="DB2911" s="2">
        <f t="shared" si="1237"/>
        <v>2001</v>
      </c>
      <c r="DC2911" s="20" t="s">
        <v>135</v>
      </c>
      <c r="DD2911" s="15">
        <v>13.8</v>
      </c>
      <c r="DE2911" s="15">
        <v>14.4</v>
      </c>
      <c r="DF2911" s="15">
        <v>12.7</v>
      </c>
      <c r="DG2911" s="15">
        <v>9.1</v>
      </c>
      <c r="DH2911" s="15">
        <v>6.6</v>
      </c>
      <c r="DI2911" s="15">
        <v>6</v>
      </c>
      <c r="DJ2911" s="15">
        <v>5.5</v>
      </c>
      <c r="DK2911" s="15">
        <v>5.6</v>
      </c>
      <c r="DL2911" s="15">
        <v>8.1</v>
      </c>
      <c r="DM2911" s="15">
        <v>8.6999999999999993</v>
      </c>
      <c r="DN2911" s="15">
        <v>9.5</v>
      </c>
      <c r="DO2911" s="15">
        <v>9.9</v>
      </c>
      <c r="DP2911" s="21">
        <f t="shared" si="1228"/>
        <v>9.1583333333333332</v>
      </c>
      <c r="DR2911" s="22">
        <f t="shared" si="1229"/>
        <v>13.633333333333335</v>
      </c>
      <c r="DS2911" s="23">
        <f t="shared" si="1230"/>
        <v>5.7</v>
      </c>
      <c r="DT2911" s="24">
        <f t="shared" si="1248"/>
        <v>8.7272727272727266</v>
      </c>
      <c r="EB2911" s="2">
        <f t="shared" si="1224"/>
        <v>2001</v>
      </c>
      <c r="EC2911" s="20" t="s">
        <v>135</v>
      </c>
      <c r="ED2911" s="15">
        <v>15</v>
      </c>
      <c r="EE2911" s="15">
        <v>15.6</v>
      </c>
      <c r="EF2911" s="15">
        <v>14</v>
      </c>
      <c r="EG2911" s="15">
        <v>11.6</v>
      </c>
      <c r="EH2911" s="15">
        <v>9.6</v>
      </c>
      <c r="EI2911" s="15">
        <v>9</v>
      </c>
      <c r="EJ2911" s="15">
        <v>9</v>
      </c>
      <c r="EK2911" s="15">
        <v>8.1</v>
      </c>
      <c r="EL2911" s="15">
        <v>9.6</v>
      </c>
      <c r="EM2911" s="15">
        <v>9.3000000000000007</v>
      </c>
      <c r="EN2911" s="15">
        <v>10.5</v>
      </c>
      <c r="EO2911" s="15">
        <v>10.9</v>
      </c>
      <c r="EP2911" s="21">
        <f t="shared" si="1220"/>
        <v>11.016666666666666</v>
      </c>
      <c r="ER2911" s="22">
        <f t="shared" si="1221"/>
        <v>14.866666666666667</v>
      </c>
      <c r="ES2911" s="23">
        <f t="shared" si="1222"/>
        <v>8.7000000000000011</v>
      </c>
      <c r="ET2911" s="24">
        <f t="shared" si="1242"/>
        <v>10.261742424242426</v>
      </c>
      <c r="FB2911" s="2">
        <f t="shared" si="1223"/>
        <v>2001</v>
      </c>
      <c r="FC2911" s="20" t="s">
        <v>135</v>
      </c>
      <c r="FD2911" s="15">
        <v>11.1</v>
      </c>
      <c r="FE2911" s="15">
        <v>11.7</v>
      </c>
      <c r="FF2911" s="15">
        <v>9.6</v>
      </c>
      <c r="FG2911" s="15">
        <v>6.1</v>
      </c>
      <c r="FH2911" s="15">
        <v>2.5</v>
      </c>
      <c r="FI2911" s="15">
        <v>4.5999999999999996</v>
      </c>
      <c r="FJ2911" s="15">
        <v>2.6</v>
      </c>
      <c r="FK2911" s="15">
        <v>3.6</v>
      </c>
      <c r="FL2911" s="15">
        <v>5.2</v>
      </c>
      <c r="FM2911" s="15">
        <v>6.3</v>
      </c>
      <c r="FN2911" s="15">
        <v>6.7</v>
      </c>
      <c r="FO2911" s="15">
        <v>7.1</v>
      </c>
      <c r="FP2911" s="21">
        <f t="shared" si="1238"/>
        <v>6.4249999999999998</v>
      </c>
      <c r="FR2911" s="22">
        <f t="shared" si="1239"/>
        <v>10.799999999999999</v>
      </c>
      <c r="FS2911" s="23">
        <f t="shared" si="1240"/>
        <v>3.5999999999999996</v>
      </c>
      <c r="FT2911" s="24">
        <f t="shared" si="1249"/>
        <v>6.1780303030303028</v>
      </c>
      <c r="GB2911" s="2">
        <f t="shared" si="1253"/>
        <v>2001</v>
      </c>
      <c r="GC2911" s="20" t="s">
        <v>135</v>
      </c>
      <c r="GD2911" s="15">
        <v>14.6</v>
      </c>
      <c r="GE2911" s="15">
        <v>15.5</v>
      </c>
      <c r="GF2911" s="15">
        <v>14</v>
      </c>
      <c r="GG2911" s="15">
        <v>10.9</v>
      </c>
      <c r="GH2911" s="15">
        <v>7.4</v>
      </c>
      <c r="GI2911" s="15">
        <v>8.6999999999999993</v>
      </c>
      <c r="GJ2911" s="15">
        <v>6.8</v>
      </c>
      <c r="GK2911" s="15">
        <v>7.2</v>
      </c>
      <c r="GL2911" s="15">
        <v>8.6</v>
      </c>
      <c r="GM2911" s="15">
        <v>9.9</v>
      </c>
      <c r="GN2911" s="15">
        <v>10.6</v>
      </c>
      <c r="GO2911" s="15">
        <v>11.3</v>
      </c>
      <c r="GP2911" s="21">
        <f t="shared" si="1250"/>
        <v>10.458333333333332</v>
      </c>
      <c r="GQ2911" s="2"/>
      <c r="GR2911" s="22">
        <f t="shared" si="1251"/>
        <v>14.700000000000001</v>
      </c>
      <c r="GS2911" s="23">
        <f t="shared" si="1252"/>
        <v>7.5666666666666664</v>
      </c>
      <c r="GT2911" s="24">
        <f t="shared" ref="GT2911:GT2942" si="1260">AVERAGE(GP2901:GP2911)</f>
        <v>9.9424242424242415</v>
      </c>
      <c r="GU2911" s="22">
        <f>AVERAGE(Sheet1!AR2911,Sheet1!BR2911,Sheet1!CR2911,Sheet1!DR2910,Sheet1!ER2911,Sheet1!FR2911,Sheet1!GR2911)</f>
        <v>12.920634920634921</v>
      </c>
      <c r="GV2911" s="23">
        <f>AVERAGE(Sheet1!AS2911,Sheet1!BS2911,Sheet1!CS2911,Sheet1!DS2910,Sheet1!ES2911,Sheet1!FS2911,Sheet1!GS2911)</f>
        <v>6.6801587301587313</v>
      </c>
      <c r="GW2911" s="22">
        <f t="shared" si="1215"/>
        <v>12.019047619047615</v>
      </c>
      <c r="GX2911" s="23">
        <f t="shared" si="1216"/>
        <v>5.9721861471861475</v>
      </c>
      <c r="GY2911" s="24">
        <f>AVERAGE(Sheet1!$AP2911,Sheet1!$BP2911,Sheet1!$CP2911,Sheet1!$DP2910,Sheet1!$EP2911,Sheet1!$FP2911,Sheet1!$GP2911)</f>
        <v>9.3125</v>
      </c>
      <c r="GZ2911" s="24">
        <f t="shared" si="1217"/>
        <v>8.8071879509379514</v>
      </c>
    </row>
    <row r="2912" spans="2:208">
      <c r="B2912" s="7"/>
      <c r="C2912" s="8">
        <f t="shared" si="1231"/>
        <v>9.1535714285714285</v>
      </c>
      <c r="D2912" s="25">
        <f t="shared" si="1241"/>
        <v>9.1242658730158723</v>
      </c>
      <c r="E2912" s="16">
        <f t="shared" si="1246"/>
        <v>8.8637400793650798</v>
      </c>
      <c r="F2912" s="8">
        <f t="shared" si="1259"/>
        <v>8.9425843253968242</v>
      </c>
      <c r="G2912" s="29">
        <f t="shared" si="1218"/>
        <v>8.921628968253966</v>
      </c>
      <c r="H2912" s="16">
        <f t="shared" si="1232"/>
        <v>14.4</v>
      </c>
      <c r="I2912" s="17">
        <f t="shared" si="1233"/>
        <v>9.0500000000000007</v>
      </c>
      <c r="J2912" s="18">
        <f t="shared" si="1234"/>
        <v>1.8</v>
      </c>
      <c r="K2912" s="61">
        <f t="shared" si="1235"/>
        <v>8.1</v>
      </c>
      <c r="AA2912" s="2"/>
      <c r="AC2912" s="62">
        <v>2002</v>
      </c>
      <c r="AD2912" s="15">
        <v>11.9</v>
      </c>
      <c r="AE2912" s="15">
        <v>12.2</v>
      </c>
      <c r="AF2912" s="15">
        <v>11.5</v>
      </c>
      <c r="AG2912" s="15">
        <v>10.7</v>
      </c>
      <c r="AH2912" s="15">
        <v>9.5</v>
      </c>
      <c r="AI2912" s="15">
        <v>8.1999999999999993</v>
      </c>
      <c r="AJ2912" s="15">
        <v>7.5</v>
      </c>
      <c r="AK2912" s="15">
        <v>7.5</v>
      </c>
      <c r="AL2912" s="15">
        <v>7.1</v>
      </c>
      <c r="AM2912" s="15">
        <v>7.9</v>
      </c>
      <c r="AN2912" s="15">
        <v>9.9</v>
      </c>
      <c r="AO2912" s="15">
        <v>10.9</v>
      </c>
      <c r="AP2912" s="21">
        <f t="shared" si="1243"/>
        <v>9.5666666666666682</v>
      </c>
      <c r="AR2912" s="22">
        <f t="shared" si="1244"/>
        <v>11.866666666666667</v>
      </c>
      <c r="AS2912" s="23">
        <f t="shared" si="1245"/>
        <v>7.7333333333333334</v>
      </c>
      <c r="AT2912" s="24">
        <f t="shared" si="1257"/>
        <v>8.9598484848484858</v>
      </c>
      <c r="BB2912" s="2">
        <f t="shared" si="1258"/>
        <v>2002</v>
      </c>
      <c r="BC2912" s="20" t="s">
        <v>136</v>
      </c>
      <c r="BD2912" s="15">
        <v>10.199999999999999</v>
      </c>
      <c r="BE2912" s="15">
        <v>11.1</v>
      </c>
      <c r="BF2912" s="15">
        <v>10.5</v>
      </c>
      <c r="BG2912" s="15">
        <v>8.5</v>
      </c>
      <c r="BH2912" s="15">
        <v>7</v>
      </c>
      <c r="BI2912" s="15">
        <v>6.9</v>
      </c>
      <c r="BJ2912" s="15">
        <v>7</v>
      </c>
      <c r="BK2912" s="15">
        <v>6</v>
      </c>
      <c r="BL2912" s="15">
        <v>6.7</v>
      </c>
      <c r="BM2912" s="15">
        <v>7.1</v>
      </c>
      <c r="BN2912" s="15">
        <v>8.3000000000000007</v>
      </c>
      <c r="BO2912" s="15">
        <v>9.8000000000000007</v>
      </c>
      <c r="BP2912" s="21">
        <f t="shared" si="1254"/>
        <v>8.2583333333333311</v>
      </c>
      <c r="BR2912" s="22">
        <f t="shared" si="1255"/>
        <v>10.6</v>
      </c>
      <c r="BS2912" s="23">
        <f t="shared" si="1256"/>
        <v>6.6333333333333329</v>
      </c>
      <c r="BT2912" s="24">
        <f t="shared" si="1219"/>
        <v>7.7489267676767666</v>
      </c>
      <c r="CB2912" s="2">
        <f t="shared" si="1236"/>
        <v>2002</v>
      </c>
      <c r="CC2912" s="20" t="s">
        <v>136</v>
      </c>
      <c r="CD2912" s="15">
        <v>11.4</v>
      </c>
      <c r="CE2912" s="15">
        <v>12.8</v>
      </c>
      <c r="CF2912" s="15">
        <v>12.1</v>
      </c>
      <c r="CG2912" s="15">
        <v>10.8</v>
      </c>
      <c r="CH2912" s="15">
        <v>8.6999999999999993</v>
      </c>
      <c r="CI2912" s="15">
        <v>9.3000000000000007</v>
      </c>
      <c r="CJ2912" s="15">
        <v>8.8000000000000007</v>
      </c>
      <c r="CK2912" s="15">
        <v>7.7</v>
      </c>
      <c r="CL2912" s="15">
        <v>8.1999999999999993</v>
      </c>
      <c r="CM2912" s="15">
        <v>9</v>
      </c>
      <c r="CN2912" s="15">
        <v>9.4</v>
      </c>
      <c r="CO2912" s="15">
        <v>11</v>
      </c>
      <c r="CP2912" s="21">
        <f t="shared" si="1225"/>
        <v>9.9333333333333353</v>
      </c>
      <c r="CR2912" s="22">
        <f t="shared" si="1226"/>
        <v>12.100000000000001</v>
      </c>
      <c r="CS2912" s="23">
        <f t="shared" si="1227"/>
        <v>8.6</v>
      </c>
      <c r="CT2912" s="24">
        <f t="shared" si="1247"/>
        <v>9.9631313131313117</v>
      </c>
      <c r="DB2912" s="2">
        <f t="shared" si="1237"/>
        <v>2002</v>
      </c>
      <c r="DC2912" s="20" t="s">
        <v>136</v>
      </c>
      <c r="DD2912" s="15">
        <v>12.6</v>
      </c>
      <c r="DE2912" s="15">
        <v>12.4</v>
      </c>
      <c r="DF2912" s="15">
        <v>11.6</v>
      </c>
      <c r="DG2912" s="15">
        <v>10.199999999999999</v>
      </c>
      <c r="DH2912" s="15">
        <v>7.4</v>
      </c>
      <c r="DI2912" s="15">
        <v>7.4</v>
      </c>
      <c r="DJ2912" s="15">
        <v>6</v>
      </c>
      <c r="DK2912" s="15">
        <v>5.9</v>
      </c>
      <c r="DL2912" s="15">
        <v>6.9</v>
      </c>
      <c r="DM2912" s="15">
        <v>8.4</v>
      </c>
      <c r="DN2912" s="15">
        <v>10.199999999999999</v>
      </c>
      <c r="DO2912" s="15">
        <v>12.1</v>
      </c>
      <c r="DP2912" s="21">
        <f t="shared" si="1228"/>
        <v>9.2583333333333346</v>
      </c>
      <c r="DR2912" s="22">
        <f t="shared" si="1229"/>
        <v>12.200000000000001</v>
      </c>
      <c r="DS2912" s="23">
        <f t="shared" si="1230"/>
        <v>6.4333333333333336</v>
      </c>
      <c r="DT2912" s="24">
        <f t="shared" si="1248"/>
        <v>8.7871212121212103</v>
      </c>
      <c r="EB2912" s="2">
        <f t="shared" si="1224"/>
        <v>2002</v>
      </c>
      <c r="EC2912" s="20" t="s">
        <v>136</v>
      </c>
      <c r="ED2912" s="15">
        <v>13.7</v>
      </c>
      <c r="EE2912" s="15">
        <v>14</v>
      </c>
      <c r="EF2912" s="15">
        <v>13</v>
      </c>
      <c r="EG2912" s="15">
        <v>12.9</v>
      </c>
      <c r="EH2912" s="15">
        <v>10</v>
      </c>
      <c r="EI2912" s="15">
        <v>8.6</v>
      </c>
      <c r="EJ2912" s="15">
        <v>7.6</v>
      </c>
      <c r="EK2912" s="15">
        <v>7.4</v>
      </c>
      <c r="EL2912" s="15">
        <v>7.9</v>
      </c>
      <c r="EM2912" s="15">
        <v>9.1</v>
      </c>
      <c r="EN2912" s="15">
        <v>11.6</v>
      </c>
      <c r="EO2912" s="15">
        <v>13.2</v>
      </c>
      <c r="EP2912" s="21">
        <f t="shared" si="1220"/>
        <v>10.75</v>
      </c>
      <c r="ER2912" s="22">
        <f t="shared" si="1221"/>
        <v>13.566666666666668</v>
      </c>
      <c r="ES2912" s="23">
        <f t="shared" si="1222"/>
        <v>7.8666666666666671</v>
      </c>
      <c r="ET2912" s="24">
        <f t="shared" si="1242"/>
        <v>10.317803030303029</v>
      </c>
      <c r="FB2912" s="2">
        <f t="shared" si="1223"/>
        <v>2002</v>
      </c>
      <c r="FC2912" s="20" t="s">
        <v>136</v>
      </c>
      <c r="FD2912" s="15">
        <v>10.1</v>
      </c>
      <c r="FE2912" s="15">
        <v>9.1</v>
      </c>
      <c r="FF2912" s="15">
        <v>6.8</v>
      </c>
      <c r="FG2912" s="15">
        <v>7.3</v>
      </c>
      <c r="FH2912" s="15">
        <v>3.2</v>
      </c>
      <c r="FI2912" s="15">
        <v>3.6</v>
      </c>
      <c r="FJ2912" s="15">
        <v>3</v>
      </c>
      <c r="FK2912" s="15">
        <v>1.8</v>
      </c>
      <c r="FL2912" s="15">
        <v>4.2</v>
      </c>
      <c r="FM2912" s="15">
        <v>5.5</v>
      </c>
      <c r="FN2912" s="15">
        <v>7.8</v>
      </c>
      <c r="FO2912" s="15">
        <v>9.3000000000000007</v>
      </c>
      <c r="FP2912" s="21">
        <f t="shared" si="1238"/>
        <v>5.9750000000000005</v>
      </c>
      <c r="FR2912" s="22">
        <f t="shared" si="1239"/>
        <v>8.6666666666666661</v>
      </c>
      <c r="FS2912" s="23">
        <f t="shared" si="1240"/>
        <v>2.8000000000000003</v>
      </c>
      <c r="FT2912" s="24">
        <f t="shared" si="1249"/>
        <v>6.1704545454545459</v>
      </c>
      <c r="GB2912" s="2">
        <f t="shared" si="1253"/>
        <v>2002</v>
      </c>
      <c r="GC2912" s="20" t="s">
        <v>136</v>
      </c>
      <c r="GD2912" s="15">
        <v>13.4</v>
      </c>
      <c r="GE2912" s="15">
        <v>13.2</v>
      </c>
      <c r="GF2912" s="15">
        <v>12.5</v>
      </c>
      <c r="GG2912" s="15">
        <v>11.4</v>
      </c>
      <c r="GH2912" s="15">
        <v>8.5</v>
      </c>
      <c r="GI2912" s="15">
        <v>8.5</v>
      </c>
      <c r="GJ2912" s="15">
        <v>8.3000000000000007</v>
      </c>
      <c r="GK2912" s="15">
        <v>7</v>
      </c>
      <c r="GL2912" s="15">
        <v>8.5</v>
      </c>
      <c r="GM2912" s="15">
        <v>9.5</v>
      </c>
      <c r="GN2912" s="15">
        <v>11.3</v>
      </c>
      <c r="GO2912" s="15">
        <v>13.1</v>
      </c>
      <c r="GP2912" s="21">
        <f t="shared" si="1250"/>
        <v>10.433333333333332</v>
      </c>
      <c r="GQ2912" s="2"/>
      <c r="GR2912" s="22">
        <f t="shared" si="1251"/>
        <v>13.033333333333333</v>
      </c>
      <c r="GS2912" s="23">
        <f t="shared" si="1252"/>
        <v>7.9333333333333336</v>
      </c>
      <c r="GT2912" s="24">
        <f t="shared" si="1260"/>
        <v>10.014393939393939</v>
      </c>
      <c r="GU2912" s="22">
        <f>AVERAGE(Sheet1!AR2912,Sheet1!BR2912,Sheet1!CR2912,Sheet1!DR2911,Sheet1!ER2912,Sheet1!FR2912,Sheet1!GR2912)</f>
        <v>11.923809523809524</v>
      </c>
      <c r="GV2912" s="23">
        <f>AVERAGE(Sheet1!AS2912,Sheet1!BS2912,Sheet1!CS2912,Sheet1!DS2911,Sheet1!ES2912,Sheet1!FS2912,Sheet1!GS2912)</f>
        <v>6.7523809523809524</v>
      </c>
      <c r="GW2912" s="22">
        <f t="shared" ref="GW2912:GW2943" si="1261">AVERAGE(GU2902:GU2912)</f>
        <v>12.058441558441556</v>
      </c>
      <c r="GX2912" s="23">
        <f t="shared" ref="GX2912:GX2943" si="1262">AVERAGE(GV2902:GV2912)</f>
        <v>6.0202380952380956</v>
      </c>
      <c r="GY2912" s="24">
        <f>AVERAGE(Sheet1!$AP2912,Sheet1!$BP2912,Sheet1!$CP2912,Sheet1!$DP2911,Sheet1!$EP2912,Sheet1!$FP2912,Sheet1!$GP2912)</f>
        <v>9.1535714285714285</v>
      </c>
      <c r="GZ2912" s="24">
        <f t="shared" ref="GZ2912:GZ2943" si="1263">AVERAGE(GY2902:GY2912)</f>
        <v>8.8431186868686869</v>
      </c>
    </row>
    <row r="2913" spans="2:208">
      <c r="B2913" s="7"/>
      <c r="C2913" s="8">
        <f t="shared" si="1231"/>
        <v>9.0499999999999989</v>
      </c>
      <c r="D2913" s="25">
        <f t="shared" si="1241"/>
        <v>9.1823611111111099</v>
      </c>
      <c r="E2913" s="16">
        <f t="shared" si="1246"/>
        <v>8.860525793650794</v>
      </c>
      <c r="F2913" s="8">
        <f t="shared" si="1259"/>
        <v>8.9471081349206347</v>
      </c>
      <c r="G2913" s="29">
        <f t="shared" si="1218"/>
        <v>8.9320337301587305</v>
      </c>
      <c r="H2913" s="16">
        <f t="shared" si="1232"/>
        <v>15.2</v>
      </c>
      <c r="I2913" s="17">
        <f t="shared" si="1233"/>
        <v>8.8500000000000014</v>
      </c>
      <c r="J2913" s="18">
        <f t="shared" si="1234"/>
        <v>2.4</v>
      </c>
      <c r="K2913" s="61">
        <f t="shared" si="1235"/>
        <v>8.7999999999999989</v>
      </c>
      <c r="AA2913" s="2"/>
      <c r="AC2913" s="62">
        <v>2003</v>
      </c>
      <c r="AD2913" s="15">
        <v>13</v>
      </c>
      <c r="AE2913" s="15">
        <v>12.4</v>
      </c>
      <c r="AF2913" s="15">
        <v>11.5</v>
      </c>
      <c r="AG2913" s="15">
        <v>10.3</v>
      </c>
      <c r="AH2913" s="15">
        <v>9.6</v>
      </c>
      <c r="AI2913" s="15">
        <v>7.8</v>
      </c>
      <c r="AJ2913" s="15">
        <v>6.8</v>
      </c>
      <c r="AK2913" s="15">
        <v>6.6</v>
      </c>
      <c r="AL2913" s="15">
        <v>5.6</v>
      </c>
      <c r="AM2913" s="15">
        <v>7.1</v>
      </c>
      <c r="AN2913" s="15">
        <v>9.4</v>
      </c>
      <c r="AO2913" s="15">
        <v>11.3</v>
      </c>
      <c r="AP2913" s="21">
        <f t="shared" si="1243"/>
        <v>9.2833333333333332</v>
      </c>
      <c r="AR2913" s="22">
        <f t="shared" si="1244"/>
        <v>12.299999999999999</v>
      </c>
      <c r="AS2913" s="23">
        <f t="shared" si="1245"/>
        <v>7.0666666666666664</v>
      </c>
      <c r="AT2913" s="24">
        <f t="shared" si="1257"/>
        <v>9.0348484848484834</v>
      </c>
      <c r="BB2913" s="2">
        <f t="shared" si="1258"/>
        <v>2003</v>
      </c>
      <c r="BC2913" s="20" t="s">
        <v>137</v>
      </c>
      <c r="BD2913" s="15">
        <v>11</v>
      </c>
      <c r="BE2913" s="15">
        <v>10.6</v>
      </c>
      <c r="BF2913" s="15">
        <v>9.9</v>
      </c>
      <c r="BG2913" s="15">
        <v>7.1</v>
      </c>
      <c r="BH2913" s="15">
        <v>7.6</v>
      </c>
      <c r="BI2913" s="15">
        <v>6.9</v>
      </c>
      <c r="BJ2913" s="15">
        <v>5.2</v>
      </c>
      <c r="BK2913" s="15">
        <v>5.7</v>
      </c>
      <c r="BL2913" s="15">
        <v>4.8</v>
      </c>
      <c r="BM2913" s="15">
        <v>6</v>
      </c>
      <c r="BN2913" s="15">
        <v>8.4</v>
      </c>
      <c r="BO2913" s="15">
        <v>10.3</v>
      </c>
      <c r="BP2913" s="21">
        <f t="shared" si="1254"/>
        <v>7.791666666666667</v>
      </c>
      <c r="BR2913" s="22">
        <f t="shared" si="1255"/>
        <v>10.5</v>
      </c>
      <c r="BS2913" s="23">
        <f t="shared" si="1256"/>
        <v>5.9333333333333336</v>
      </c>
      <c r="BT2913" s="24">
        <f t="shared" si="1219"/>
        <v>7.7860479797979787</v>
      </c>
      <c r="CB2913" s="2">
        <f t="shared" si="1236"/>
        <v>2003</v>
      </c>
      <c r="CC2913" s="20" t="s">
        <v>137</v>
      </c>
      <c r="CD2913" s="15">
        <v>12.5</v>
      </c>
      <c r="CE2913" s="15">
        <v>12.5</v>
      </c>
      <c r="CF2913" s="15">
        <v>11.6</v>
      </c>
      <c r="CG2913" s="15">
        <v>10.4</v>
      </c>
      <c r="CH2913" s="15">
        <v>9.5</v>
      </c>
      <c r="CI2913" s="15">
        <v>8.9</v>
      </c>
      <c r="CJ2913" s="15">
        <v>7.8</v>
      </c>
      <c r="CK2913" s="15">
        <v>7.7</v>
      </c>
      <c r="CL2913" s="15">
        <v>7.7</v>
      </c>
      <c r="CM2913" s="15">
        <v>7.6</v>
      </c>
      <c r="CN2913" s="15">
        <v>9.6</v>
      </c>
      <c r="CO2913" s="15">
        <v>12</v>
      </c>
      <c r="CP2913" s="21">
        <f t="shared" si="1225"/>
        <v>9.8166666666666664</v>
      </c>
      <c r="CR2913" s="22">
        <f t="shared" si="1226"/>
        <v>12.200000000000001</v>
      </c>
      <c r="CS2913" s="23">
        <f t="shared" si="1227"/>
        <v>8.1333333333333329</v>
      </c>
      <c r="CT2913" s="24">
        <f t="shared" si="1247"/>
        <v>9.9457070707070709</v>
      </c>
      <c r="DB2913" s="2">
        <f t="shared" si="1237"/>
        <v>2003</v>
      </c>
      <c r="DC2913" s="20" t="s">
        <v>137</v>
      </c>
      <c r="DD2913" s="15">
        <v>13.6</v>
      </c>
      <c r="DE2913" s="15">
        <v>12.9</v>
      </c>
      <c r="DF2913" s="15">
        <v>11.4</v>
      </c>
      <c r="DG2913" s="15">
        <v>9.6</v>
      </c>
      <c r="DH2913" s="15">
        <v>8.5</v>
      </c>
      <c r="DI2913" s="15">
        <v>6.5</v>
      </c>
      <c r="DJ2913" s="15">
        <v>4.8</v>
      </c>
      <c r="DK2913" s="15">
        <v>5.7</v>
      </c>
      <c r="DL2913" s="15">
        <v>5.4</v>
      </c>
      <c r="DM2913" s="15">
        <v>6.8</v>
      </c>
      <c r="DN2913" s="15">
        <v>10.1</v>
      </c>
      <c r="DO2913" s="15">
        <v>12.2</v>
      </c>
      <c r="DP2913" s="21">
        <f t="shared" si="1228"/>
        <v>8.9583333333333339</v>
      </c>
      <c r="DR2913" s="22">
        <f t="shared" si="1229"/>
        <v>12.633333333333333</v>
      </c>
      <c r="DS2913" s="23">
        <f t="shared" si="1230"/>
        <v>5.666666666666667</v>
      </c>
      <c r="DT2913" s="24">
        <f t="shared" si="1248"/>
        <v>8.8507575757575765</v>
      </c>
      <c r="EB2913" s="2">
        <f t="shared" si="1224"/>
        <v>2003</v>
      </c>
      <c r="EC2913" s="20" t="s">
        <v>137</v>
      </c>
      <c r="ED2913" s="15">
        <v>14.5</v>
      </c>
      <c r="EE2913" s="15">
        <v>15.2</v>
      </c>
      <c r="EF2913" s="15">
        <v>13.3</v>
      </c>
      <c r="EG2913" s="15">
        <v>12.5</v>
      </c>
      <c r="EH2913" s="15">
        <v>11.3</v>
      </c>
      <c r="EI2913" s="15">
        <v>8.6</v>
      </c>
      <c r="EJ2913" s="15">
        <v>7.4</v>
      </c>
      <c r="EK2913" s="15">
        <v>7.5</v>
      </c>
      <c r="EL2913" s="15">
        <v>6.5</v>
      </c>
      <c r="EM2913" s="15">
        <v>7.7</v>
      </c>
      <c r="EN2913" s="15">
        <v>10.4</v>
      </c>
      <c r="EO2913" s="15">
        <v>12.9</v>
      </c>
      <c r="EP2913" s="21">
        <f t="shared" si="1220"/>
        <v>10.65</v>
      </c>
      <c r="ER2913" s="22">
        <f t="shared" si="1221"/>
        <v>14.333333333333334</v>
      </c>
      <c r="ES2913" s="23">
        <f t="shared" si="1222"/>
        <v>7.833333333333333</v>
      </c>
      <c r="ET2913" s="24">
        <f t="shared" si="1242"/>
        <v>10.379924242424241</v>
      </c>
      <c r="FB2913" s="2">
        <f t="shared" si="1223"/>
        <v>2003</v>
      </c>
      <c r="FC2913" s="20" t="s">
        <v>137</v>
      </c>
      <c r="FD2913" s="15">
        <v>10.4</v>
      </c>
      <c r="FE2913" s="15">
        <v>10.6</v>
      </c>
      <c r="FF2913" s="15">
        <v>8.5</v>
      </c>
      <c r="FG2913" s="15">
        <v>7</v>
      </c>
      <c r="FH2913" s="15">
        <v>5.4</v>
      </c>
      <c r="FI2913" s="15">
        <v>3.6</v>
      </c>
      <c r="FJ2913" s="15">
        <v>2.4</v>
      </c>
      <c r="FK2913" s="15">
        <v>3.1</v>
      </c>
      <c r="FL2913" s="15">
        <v>2.7</v>
      </c>
      <c r="FM2913" s="15">
        <v>3.9</v>
      </c>
      <c r="FN2913" s="15">
        <v>7.2</v>
      </c>
      <c r="FO2913" s="15">
        <v>9.3000000000000007</v>
      </c>
      <c r="FP2913" s="21">
        <f t="shared" si="1238"/>
        <v>6.1749999999999998</v>
      </c>
      <c r="FR2913" s="22">
        <f t="shared" si="1239"/>
        <v>9.8333333333333339</v>
      </c>
      <c r="FS2913" s="23">
        <f t="shared" si="1240"/>
        <v>3.0333333333333332</v>
      </c>
      <c r="FT2913" s="24">
        <f t="shared" si="1249"/>
        <v>6.1462121212121215</v>
      </c>
      <c r="GB2913" s="2">
        <f t="shared" si="1253"/>
        <v>2003</v>
      </c>
      <c r="GC2913" s="20" t="s">
        <v>137</v>
      </c>
      <c r="GD2913" s="15">
        <v>14.2</v>
      </c>
      <c r="GE2913" s="15">
        <v>14.6</v>
      </c>
      <c r="GF2913" s="15">
        <v>12.7</v>
      </c>
      <c r="GG2913" s="15">
        <v>11.1</v>
      </c>
      <c r="GH2913" s="15">
        <v>10.1</v>
      </c>
      <c r="GI2913" s="15">
        <v>8.8000000000000007</v>
      </c>
      <c r="GJ2913" s="15">
        <v>7.1</v>
      </c>
      <c r="GK2913" s="15">
        <v>7</v>
      </c>
      <c r="GL2913" s="15">
        <v>6.9</v>
      </c>
      <c r="GM2913" s="15">
        <v>8.1</v>
      </c>
      <c r="GN2913" s="15">
        <v>10.7</v>
      </c>
      <c r="GO2913" s="15">
        <v>13.2</v>
      </c>
      <c r="GP2913" s="21">
        <f t="shared" si="1250"/>
        <v>10.375</v>
      </c>
      <c r="GQ2913" s="2"/>
      <c r="GR2913" s="22">
        <f t="shared" si="1251"/>
        <v>13.833333333333334</v>
      </c>
      <c r="GS2913" s="23">
        <f t="shared" si="1252"/>
        <v>7.6333333333333329</v>
      </c>
      <c r="GT2913" s="24">
        <f t="shared" si="1260"/>
        <v>10.084848484848486</v>
      </c>
      <c r="GU2913" s="22">
        <f>AVERAGE(Sheet1!AR2913,Sheet1!BR2913,Sheet1!CR2913,Sheet1!DR2912,Sheet1!ER2913,Sheet1!FR2913,Sheet1!GR2913)</f>
        <v>12.171428571428573</v>
      </c>
      <c r="GV2913" s="23">
        <f>AVERAGE(Sheet1!AS2913,Sheet1!BS2913,Sheet1!CS2913,Sheet1!DS2912,Sheet1!ES2913,Sheet1!FS2913,Sheet1!GS2913)</f>
        <v>6.5809523809523807</v>
      </c>
      <c r="GW2913" s="22">
        <f t="shared" si="1261"/>
        <v>12.127705627705627</v>
      </c>
      <c r="GX2913" s="23">
        <f t="shared" si="1262"/>
        <v>6.1085497835497842</v>
      </c>
      <c r="GY2913" s="24">
        <f>AVERAGE(Sheet1!$AP2913,Sheet1!$BP2913,Sheet1!$CP2913,Sheet1!$DP2912,Sheet1!$EP2913,Sheet1!$FP2913,Sheet1!$GP2913)</f>
        <v>9.0499999999999989</v>
      </c>
      <c r="GZ2913" s="24">
        <f t="shared" si="1263"/>
        <v>8.8806727994227987</v>
      </c>
    </row>
    <row r="2914" spans="2:208">
      <c r="B2914" s="7"/>
      <c r="C2914" s="8">
        <f t="shared" si="1231"/>
        <v>8.7369047619047624</v>
      </c>
      <c r="D2914" s="25">
        <f t="shared" si="1241"/>
        <v>9.1014682539682532</v>
      </c>
      <c r="E2914" s="16">
        <f t="shared" si="1246"/>
        <v>8.8751488095238109</v>
      </c>
      <c r="F2914" s="8">
        <f t="shared" si="1259"/>
        <v>8.9366319444444446</v>
      </c>
      <c r="G2914" s="29">
        <f t="shared" si="1218"/>
        <v>8.9347242063492054</v>
      </c>
      <c r="H2914" s="16">
        <f t="shared" si="1232"/>
        <v>14</v>
      </c>
      <c r="I2914" s="17">
        <f t="shared" si="1233"/>
        <v>8.6999999999999993</v>
      </c>
      <c r="J2914" s="18">
        <f t="shared" si="1234"/>
        <v>2</v>
      </c>
      <c r="K2914" s="61">
        <f t="shared" si="1235"/>
        <v>8</v>
      </c>
      <c r="AA2914" s="2"/>
      <c r="AC2914" s="62">
        <v>2004</v>
      </c>
      <c r="AD2914" s="15">
        <v>10.9</v>
      </c>
      <c r="AE2914" s="15">
        <v>11.3</v>
      </c>
      <c r="AF2914" s="15">
        <v>11</v>
      </c>
      <c r="AG2914" s="15">
        <v>9.6</v>
      </c>
      <c r="AH2914" s="15">
        <v>8</v>
      </c>
      <c r="AI2914" s="15">
        <v>6.8</v>
      </c>
      <c r="AJ2914" s="15">
        <v>5.9</v>
      </c>
      <c r="AK2914" s="15">
        <v>5.7</v>
      </c>
      <c r="AL2914" s="15">
        <v>7.4</v>
      </c>
      <c r="AM2914" s="15">
        <v>8.1999999999999993</v>
      </c>
      <c r="AN2914" s="15">
        <v>9.9</v>
      </c>
      <c r="AO2914" s="15">
        <v>10.8</v>
      </c>
      <c r="AP2914" s="21">
        <f t="shared" si="1243"/>
        <v>8.7916666666666679</v>
      </c>
      <c r="AR2914" s="22">
        <f t="shared" si="1244"/>
        <v>11.066666666666668</v>
      </c>
      <c r="AS2914" s="23">
        <f t="shared" si="1245"/>
        <v>6.1333333333333329</v>
      </c>
      <c r="AT2914" s="24">
        <f t="shared" si="1257"/>
        <v>9.0060606060606041</v>
      </c>
      <c r="BB2914" s="2">
        <f t="shared" si="1258"/>
        <v>2004</v>
      </c>
      <c r="BC2914" s="20" t="s">
        <v>138</v>
      </c>
      <c r="BD2914" s="15">
        <v>10.1</v>
      </c>
      <c r="BE2914" s="15">
        <v>9.9</v>
      </c>
      <c r="BF2914" s="15">
        <v>9.6</v>
      </c>
      <c r="BG2914" s="15">
        <v>7.9</v>
      </c>
      <c r="BH2914" s="15">
        <v>6.2</v>
      </c>
      <c r="BI2914" s="15">
        <v>6.4</v>
      </c>
      <c r="BJ2914" s="15">
        <v>4.9000000000000004</v>
      </c>
      <c r="BK2914" s="15">
        <v>5.0999999999999996</v>
      </c>
      <c r="BL2914" s="15">
        <v>6.8</v>
      </c>
      <c r="BM2914" s="15">
        <v>7.1</v>
      </c>
      <c r="BN2914" s="15">
        <v>8.6999999999999993</v>
      </c>
      <c r="BO2914" s="15">
        <v>10.5</v>
      </c>
      <c r="BP2914" s="21">
        <f t="shared" si="1254"/>
        <v>7.7666666666666666</v>
      </c>
      <c r="BR2914" s="22">
        <f t="shared" si="1255"/>
        <v>9.8666666666666671</v>
      </c>
      <c r="BS2914" s="23">
        <f t="shared" si="1256"/>
        <v>5.4666666666666659</v>
      </c>
      <c r="BT2914" s="24">
        <f t="shared" si="1219"/>
        <v>7.7231691919191912</v>
      </c>
      <c r="CB2914" s="2">
        <f t="shared" si="1236"/>
        <v>2004</v>
      </c>
      <c r="CC2914" s="20" t="s">
        <v>138</v>
      </c>
      <c r="CD2914" s="15">
        <v>11.2</v>
      </c>
      <c r="CE2914" s="15">
        <v>11.7</v>
      </c>
      <c r="CF2914" s="15">
        <v>11.3</v>
      </c>
      <c r="CG2914" s="15">
        <v>10.1</v>
      </c>
      <c r="CH2914" s="15">
        <v>8.6999999999999993</v>
      </c>
      <c r="CI2914" s="15">
        <v>8.5</v>
      </c>
      <c r="CJ2914" s="15">
        <v>7.5</v>
      </c>
      <c r="CK2914" s="15">
        <v>7.7</v>
      </c>
      <c r="CL2914" s="15">
        <v>8</v>
      </c>
      <c r="CM2914" s="15">
        <v>8.6999999999999993</v>
      </c>
      <c r="CN2914" s="15">
        <v>10.199999999999999</v>
      </c>
      <c r="CO2914" s="15">
        <v>11.6</v>
      </c>
      <c r="CP2914" s="21">
        <f t="shared" si="1225"/>
        <v>9.6</v>
      </c>
      <c r="CR2914" s="22">
        <f t="shared" si="1226"/>
        <v>11.4</v>
      </c>
      <c r="CS2914" s="23">
        <f t="shared" si="1227"/>
        <v>7.8999999999999995</v>
      </c>
      <c r="CT2914" s="24">
        <f t="shared" si="1247"/>
        <v>9.8487373737373733</v>
      </c>
      <c r="DB2914" s="2">
        <f t="shared" si="1237"/>
        <v>2004</v>
      </c>
      <c r="DC2914" s="20" t="s">
        <v>138</v>
      </c>
      <c r="DD2914" s="15">
        <v>11.6</v>
      </c>
      <c r="DE2914" s="15">
        <v>11.9</v>
      </c>
      <c r="DF2914" s="15">
        <v>10.8</v>
      </c>
      <c r="DG2914" s="15">
        <v>8.6999999999999993</v>
      </c>
      <c r="DH2914" s="15">
        <v>7.2</v>
      </c>
      <c r="DI2914" s="15">
        <v>5.5</v>
      </c>
      <c r="DJ2914" s="15">
        <v>4.7</v>
      </c>
      <c r="DK2914" s="15">
        <v>4.5</v>
      </c>
      <c r="DL2914" s="15">
        <v>6.9</v>
      </c>
      <c r="DM2914" s="15">
        <v>7.9</v>
      </c>
      <c r="DN2914" s="15">
        <v>10.199999999999999</v>
      </c>
      <c r="DO2914" s="15">
        <v>11.8</v>
      </c>
      <c r="DP2914" s="21">
        <f t="shared" si="1228"/>
        <v>8.4750000000000014</v>
      </c>
      <c r="DR2914" s="22">
        <f t="shared" si="1229"/>
        <v>11.433333333333332</v>
      </c>
      <c r="DS2914" s="23">
        <f t="shared" si="1230"/>
        <v>4.8999999999999995</v>
      </c>
      <c r="DT2914" s="24">
        <f t="shared" si="1248"/>
        <v>8.7939393939393931</v>
      </c>
      <c r="EB2914" s="2">
        <f t="shared" si="1224"/>
        <v>2004</v>
      </c>
      <c r="EC2914" s="20" t="s">
        <v>138</v>
      </c>
      <c r="ED2914" s="15">
        <v>12.2</v>
      </c>
      <c r="EE2914" s="15">
        <v>13.9</v>
      </c>
      <c r="EF2914" s="15">
        <v>12.7</v>
      </c>
      <c r="EG2914" s="15">
        <v>11.9</v>
      </c>
      <c r="EH2914" s="15">
        <v>8.9</v>
      </c>
      <c r="EI2914" s="15">
        <v>8</v>
      </c>
      <c r="EJ2914" s="15">
        <v>6.7</v>
      </c>
      <c r="EK2914" s="15">
        <v>6.8</v>
      </c>
      <c r="EL2914" s="15">
        <v>8</v>
      </c>
      <c r="EM2914" s="15">
        <v>9.1</v>
      </c>
      <c r="EN2914" s="15">
        <v>11</v>
      </c>
      <c r="EO2914" s="15">
        <v>12.6</v>
      </c>
      <c r="EP2914" s="21">
        <f t="shared" si="1220"/>
        <v>10.149999999999999</v>
      </c>
      <c r="ER2914" s="22">
        <f t="shared" si="1221"/>
        <v>12.933333333333332</v>
      </c>
      <c r="ES2914" s="23">
        <f t="shared" si="1222"/>
        <v>7.166666666666667</v>
      </c>
      <c r="ET2914" s="24">
        <f t="shared" si="1242"/>
        <v>10.361742424242426</v>
      </c>
      <c r="FB2914" s="2">
        <f t="shared" si="1223"/>
        <v>2004</v>
      </c>
      <c r="FC2914" s="20" t="s">
        <v>138</v>
      </c>
      <c r="FD2914" s="15">
        <v>9</v>
      </c>
      <c r="FE2914" s="15">
        <v>10.5</v>
      </c>
      <c r="FF2914" s="15">
        <v>7</v>
      </c>
      <c r="FG2914" s="15">
        <v>6.1</v>
      </c>
      <c r="FH2914" s="15">
        <v>3.4</v>
      </c>
      <c r="FI2914" s="15">
        <v>3.6</v>
      </c>
      <c r="FJ2914" s="15">
        <v>2</v>
      </c>
      <c r="FK2914" s="15">
        <v>2.4</v>
      </c>
      <c r="FL2914" s="15">
        <v>4.3</v>
      </c>
      <c r="FM2914" s="15">
        <v>4.9000000000000004</v>
      </c>
      <c r="FN2914" s="15">
        <v>7.3</v>
      </c>
      <c r="FO2914" s="15">
        <v>9</v>
      </c>
      <c r="FP2914" s="21">
        <f t="shared" si="1238"/>
        <v>5.791666666666667</v>
      </c>
      <c r="FR2914" s="22">
        <f t="shared" si="1239"/>
        <v>8.8333333333333339</v>
      </c>
      <c r="FS2914" s="23">
        <f t="shared" si="1240"/>
        <v>2.6666666666666665</v>
      </c>
      <c r="FT2914" s="24">
        <f t="shared" si="1249"/>
        <v>6.0825757575757571</v>
      </c>
      <c r="GB2914" s="2">
        <f t="shared" si="1253"/>
        <v>2004</v>
      </c>
      <c r="GC2914" s="20" t="s">
        <v>138</v>
      </c>
      <c r="GD2914" s="15">
        <v>12.6</v>
      </c>
      <c r="GE2914" s="15">
        <v>14</v>
      </c>
      <c r="GF2914" s="15">
        <v>12.3</v>
      </c>
      <c r="GG2914" s="15">
        <v>10.4</v>
      </c>
      <c r="GH2914" s="15">
        <v>8.5</v>
      </c>
      <c r="GI2914" s="15">
        <v>8.3000000000000007</v>
      </c>
      <c r="GJ2914" s="15">
        <v>6.6</v>
      </c>
      <c r="GK2914" s="15">
        <v>6.2</v>
      </c>
      <c r="GL2914" s="15">
        <v>8.6</v>
      </c>
      <c r="GM2914" s="15">
        <v>9.3000000000000007</v>
      </c>
      <c r="GN2914" s="15">
        <v>11.5</v>
      </c>
      <c r="GO2914" s="15">
        <v>12.9</v>
      </c>
      <c r="GP2914" s="21">
        <f t="shared" si="1250"/>
        <v>10.1</v>
      </c>
      <c r="GQ2914" s="2"/>
      <c r="GR2914" s="22">
        <f t="shared" si="1251"/>
        <v>12.966666666666669</v>
      </c>
      <c r="GS2914" s="23">
        <f t="shared" si="1252"/>
        <v>7.0333333333333341</v>
      </c>
      <c r="GT2914" s="24">
        <f t="shared" si="1260"/>
        <v>10.071969696969695</v>
      </c>
      <c r="GU2914" s="22">
        <f>AVERAGE(Sheet1!AR2914,Sheet1!BR2914,Sheet1!CR2914,Sheet1!DR2913,Sheet1!ER2914,Sheet1!FR2914,Sheet1!GR2914)</f>
        <v>11.385714285714286</v>
      </c>
      <c r="GV2914" s="23">
        <f>AVERAGE(Sheet1!AS2914,Sheet1!BS2914,Sheet1!CS2914,Sheet1!DS2913,Sheet1!ES2914,Sheet1!FS2914,Sheet1!GS2914)</f>
        <v>6.0047619047619039</v>
      </c>
      <c r="GW2914" s="22">
        <f t="shared" si="1261"/>
        <v>12.044155844155846</v>
      </c>
      <c r="GX2914" s="23">
        <f t="shared" si="1262"/>
        <v>6.0609307359307358</v>
      </c>
      <c r="GY2914" s="24">
        <f>AVERAGE(Sheet1!$AP2914,Sheet1!$BP2914,Sheet1!$CP2914,Sheet1!$DP2913,Sheet1!$EP2914,Sheet1!$FP2914,Sheet1!$GP2914)</f>
        <v>8.7369047619047624</v>
      </c>
      <c r="GZ2914" s="24">
        <f t="shared" si="1263"/>
        <v>8.849287518037519</v>
      </c>
    </row>
    <row r="2915" spans="2:208">
      <c r="B2915" s="7">
        <f>B2910+5</f>
        <v>2005</v>
      </c>
      <c r="C2915" s="8">
        <f t="shared" si="1231"/>
        <v>9.2440476190476204</v>
      </c>
      <c r="D2915" s="25">
        <f t="shared" si="1241"/>
        <v>9.0994047619047613</v>
      </c>
      <c r="E2915" s="16">
        <f t="shared" si="1246"/>
        <v>8.9699107142857137</v>
      </c>
      <c r="F2915" s="8">
        <f t="shared" si="1259"/>
        <v>8.9435367063492066</v>
      </c>
      <c r="G2915" s="29">
        <f t="shared" si="1218"/>
        <v>8.9465099206349219</v>
      </c>
      <c r="H2915" s="16">
        <f t="shared" si="1232"/>
        <v>14.5</v>
      </c>
      <c r="I2915" s="17">
        <f t="shared" si="1233"/>
        <v>9.5500000000000007</v>
      </c>
      <c r="J2915" s="18">
        <f t="shared" si="1234"/>
        <v>2.4</v>
      </c>
      <c r="K2915" s="61">
        <f t="shared" si="1235"/>
        <v>8.4499999999999993</v>
      </c>
      <c r="AA2915" s="2"/>
      <c r="AC2915" s="62">
        <v>2005</v>
      </c>
      <c r="AD2915" s="15">
        <v>11.8</v>
      </c>
      <c r="AE2915" s="15">
        <v>11.4</v>
      </c>
      <c r="AF2915" s="15">
        <v>10.8</v>
      </c>
      <c r="AG2915" s="15">
        <v>10.199999999999999</v>
      </c>
      <c r="AH2915" s="15">
        <v>8.1999999999999993</v>
      </c>
      <c r="AI2915" s="15">
        <v>7.1</v>
      </c>
      <c r="AJ2915" s="15">
        <v>7.5</v>
      </c>
      <c r="AK2915" s="15">
        <v>7.2</v>
      </c>
      <c r="AL2915" s="15">
        <v>7.7</v>
      </c>
      <c r="AM2915" s="15">
        <v>9.3000000000000007</v>
      </c>
      <c r="AN2915" s="15">
        <v>10.7</v>
      </c>
      <c r="AO2915" s="15">
        <v>12</v>
      </c>
      <c r="AP2915" s="21">
        <f t="shared" si="1243"/>
        <v>9.4916666666666671</v>
      </c>
      <c r="AR2915" s="22">
        <f t="shared" si="1244"/>
        <v>11.333333333333334</v>
      </c>
      <c r="AS2915" s="23">
        <f t="shared" si="1245"/>
        <v>7.2666666666666666</v>
      </c>
      <c r="AT2915" s="24">
        <f t="shared" si="1257"/>
        <v>9.1159090909090885</v>
      </c>
      <c r="BB2915" s="2">
        <f t="shared" si="1258"/>
        <v>2005</v>
      </c>
      <c r="BC2915" s="20" t="s">
        <v>139</v>
      </c>
      <c r="BD2915" s="15">
        <v>11</v>
      </c>
      <c r="BE2915" s="15">
        <v>10.4</v>
      </c>
      <c r="BF2915" s="15">
        <v>8.9</v>
      </c>
      <c r="BG2915" s="15">
        <v>9.6999999999999993</v>
      </c>
      <c r="BH2915" s="15">
        <v>7.4</v>
      </c>
      <c r="BI2915" s="15">
        <v>5.9</v>
      </c>
      <c r="BJ2915" s="15">
        <v>6.9</v>
      </c>
      <c r="BK2915" s="15">
        <v>6.9</v>
      </c>
      <c r="BL2915" s="15">
        <v>6.3</v>
      </c>
      <c r="BM2915" s="15">
        <v>8.4</v>
      </c>
      <c r="BN2915" s="15">
        <v>9.5</v>
      </c>
      <c r="BO2915" s="15">
        <v>11.1</v>
      </c>
      <c r="BP2915" s="21">
        <f t="shared" si="1254"/>
        <v>8.5333333333333332</v>
      </c>
      <c r="BR2915" s="22">
        <f t="shared" si="1255"/>
        <v>10.1</v>
      </c>
      <c r="BS2915" s="23">
        <f t="shared" si="1256"/>
        <v>6.5666666666666673</v>
      </c>
      <c r="BT2915" s="24">
        <f t="shared" si="1219"/>
        <v>7.8163510101010099</v>
      </c>
      <c r="CB2915" s="2">
        <f t="shared" si="1236"/>
        <v>2005</v>
      </c>
      <c r="CC2915" s="20" t="s">
        <v>139</v>
      </c>
      <c r="CD2915" s="15">
        <v>12.1</v>
      </c>
      <c r="CE2915" s="15">
        <v>12</v>
      </c>
      <c r="CF2915" s="15">
        <v>11.4</v>
      </c>
      <c r="CG2915" s="15">
        <v>11.2</v>
      </c>
      <c r="CH2915" s="15">
        <v>9.6999999999999993</v>
      </c>
      <c r="CI2915" s="15">
        <v>7.4</v>
      </c>
      <c r="CJ2915" s="15">
        <v>8.4</v>
      </c>
      <c r="CK2915" s="15">
        <v>8.8000000000000007</v>
      </c>
      <c r="CL2915" s="15">
        <v>7.7</v>
      </c>
      <c r="CM2915" s="15">
        <v>9.6</v>
      </c>
      <c r="CN2915" s="15">
        <v>10.8</v>
      </c>
      <c r="CO2915" s="15">
        <v>12.4</v>
      </c>
      <c r="CP2915" s="21">
        <f t="shared" si="1225"/>
        <v>10.125</v>
      </c>
      <c r="CR2915" s="22">
        <f t="shared" si="1226"/>
        <v>11.833333333333334</v>
      </c>
      <c r="CS2915" s="23">
        <f t="shared" si="1227"/>
        <v>8.2000000000000011</v>
      </c>
      <c r="CT2915" s="24">
        <f t="shared" si="1247"/>
        <v>9.8404040404040405</v>
      </c>
      <c r="DB2915" s="2">
        <f t="shared" si="1237"/>
        <v>2005</v>
      </c>
      <c r="DC2915" s="20" t="s">
        <v>139</v>
      </c>
      <c r="DD2915" s="15">
        <v>12.7</v>
      </c>
      <c r="DE2915" s="15">
        <v>11.9</v>
      </c>
      <c r="DF2915" s="15">
        <v>10.199999999999999</v>
      </c>
      <c r="DG2915" s="15">
        <v>9.6</v>
      </c>
      <c r="DH2915" s="15">
        <v>7.7</v>
      </c>
      <c r="DI2915" s="15">
        <v>4.7</v>
      </c>
      <c r="DJ2915" s="15">
        <v>6.2</v>
      </c>
      <c r="DK2915" s="15">
        <v>6.9</v>
      </c>
      <c r="DL2915" s="15">
        <v>6.9</v>
      </c>
      <c r="DM2915" s="15">
        <v>9.5</v>
      </c>
      <c r="DN2915" s="15">
        <v>10.8</v>
      </c>
      <c r="DO2915" s="15">
        <v>12.8</v>
      </c>
      <c r="DP2915" s="21">
        <f t="shared" si="1228"/>
        <v>9.1583333333333332</v>
      </c>
      <c r="DR2915" s="22">
        <f t="shared" si="1229"/>
        <v>11.6</v>
      </c>
      <c r="DS2915" s="23">
        <f t="shared" si="1230"/>
        <v>5.9333333333333336</v>
      </c>
      <c r="DT2915" s="24">
        <f t="shared" si="1248"/>
        <v>8.8469696969696958</v>
      </c>
      <c r="EB2915" s="2">
        <f t="shared" si="1224"/>
        <v>2005</v>
      </c>
      <c r="EC2915" s="20" t="s">
        <v>139</v>
      </c>
      <c r="ED2915" s="15">
        <v>13.6</v>
      </c>
      <c r="EE2915" s="15">
        <v>13.5</v>
      </c>
      <c r="EF2915" s="15">
        <v>12.4</v>
      </c>
      <c r="EG2915" s="15">
        <v>12.2</v>
      </c>
      <c r="EH2915" s="15">
        <v>9.5</v>
      </c>
      <c r="EI2915" s="15">
        <v>8.5</v>
      </c>
      <c r="EJ2915" s="15">
        <v>8.1</v>
      </c>
      <c r="EK2915" s="15">
        <v>7.5</v>
      </c>
      <c r="EL2915" s="15">
        <v>8.1999999999999993</v>
      </c>
      <c r="EM2915" s="15">
        <v>10.199999999999999</v>
      </c>
      <c r="EN2915" s="15">
        <v>11.9</v>
      </c>
      <c r="EO2915" s="15">
        <v>12.7</v>
      </c>
      <c r="EP2915" s="21">
        <f t="shared" si="1220"/>
        <v>10.691666666666668</v>
      </c>
      <c r="ER2915" s="22">
        <f t="shared" si="1221"/>
        <v>13.166666666666666</v>
      </c>
      <c r="ES2915" s="23">
        <f t="shared" si="1222"/>
        <v>8.0333333333333332</v>
      </c>
      <c r="ET2915" s="24">
        <f t="shared" si="1242"/>
        <v>10.464646464646465</v>
      </c>
      <c r="FB2915" s="2">
        <f t="shared" si="1223"/>
        <v>2005</v>
      </c>
      <c r="FC2915" s="20" t="s">
        <v>139</v>
      </c>
      <c r="FD2915" s="15">
        <v>10.199999999999999</v>
      </c>
      <c r="FE2915" s="15">
        <v>9.9</v>
      </c>
      <c r="FF2915" s="15">
        <v>8.1</v>
      </c>
      <c r="FG2915" s="15">
        <v>7.8</v>
      </c>
      <c r="FH2915" s="15">
        <v>3.8</v>
      </c>
      <c r="FI2915" s="15">
        <v>2.4</v>
      </c>
      <c r="FJ2915" s="15">
        <v>3.2</v>
      </c>
      <c r="FK2915" s="15">
        <v>3.4</v>
      </c>
      <c r="FL2915" s="15">
        <v>4.4000000000000004</v>
      </c>
      <c r="FM2915" s="15">
        <v>7.3</v>
      </c>
      <c r="FN2915" s="15">
        <v>8.9</v>
      </c>
      <c r="FO2915" s="15">
        <v>9.6</v>
      </c>
      <c r="FP2915" s="21">
        <f t="shared" si="1238"/>
        <v>6.5833333333333321</v>
      </c>
      <c r="FR2915" s="22">
        <f t="shared" si="1239"/>
        <v>9.4</v>
      </c>
      <c r="FS2915" s="23">
        <f t="shared" si="1240"/>
        <v>3</v>
      </c>
      <c r="FT2915" s="24">
        <f t="shared" si="1249"/>
        <v>6.1424242424242417</v>
      </c>
      <c r="GB2915" s="2">
        <f t="shared" si="1253"/>
        <v>2005</v>
      </c>
      <c r="GC2915" s="20" t="s">
        <v>139</v>
      </c>
      <c r="GD2915" s="15">
        <v>14.5</v>
      </c>
      <c r="GE2915" s="15">
        <v>13.4</v>
      </c>
      <c r="GF2915" s="15">
        <v>11.9</v>
      </c>
      <c r="GG2915" s="15">
        <v>12</v>
      </c>
      <c r="GH2915" s="15">
        <v>9.6</v>
      </c>
      <c r="GI2915" s="15">
        <v>7</v>
      </c>
      <c r="GJ2915" s="15">
        <v>8.5</v>
      </c>
      <c r="GK2915" s="15">
        <v>8.1999999999999993</v>
      </c>
      <c r="GL2915" s="15">
        <v>8.3000000000000007</v>
      </c>
      <c r="GM2915" s="15">
        <v>10.8</v>
      </c>
      <c r="GN2915" s="15">
        <v>12</v>
      </c>
      <c r="GO2915" s="15">
        <v>13.5</v>
      </c>
      <c r="GP2915" s="21">
        <f t="shared" si="1250"/>
        <v>10.808333333333332</v>
      </c>
      <c r="GQ2915" s="2"/>
      <c r="GR2915" s="22">
        <f t="shared" si="1251"/>
        <v>13.266666666666666</v>
      </c>
      <c r="GS2915" s="23">
        <f t="shared" si="1252"/>
        <v>7.8999999999999995</v>
      </c>
      <c r="GT2915" s="24">
        <f t="shared" si="1260"/>
        <v>10.187121212121211</v>
      </c>
      <c r="GU2915" s="22">
        <f>AVERAGE(Sheet1!AR2915,Sheet1!BR2915,Sheet1!CR2915,Sheet1!DR2914,Sheet1!ER2915,Sheet1!FR2915,Sheet1!GR2915)</f>
        <v>11.504761904761905</v>
      </c>
      <c r="GV2915" s="23">
        <f>AVERAGE(Sheet1!AS2915,Sheet1!BS2915,Sheet1!CS2915,Sheet1!DS2914,Sheet1!ES2915,Sheet1!FS2915,Sheet1!GS2915)</f>
        <v>6.5523809523809522</v>
      </c>
      <c r="GW2915" s="22">
        <f t="shared" si="1261"/>
        <v>12.048051948051949</v>
      </c>
      <c r="GX2915" s="23">
        <f t="shared" si="1262"/>
        <v>6.1232683982683991</v>
      </c>
      <c r="GY2915" s="24">
        <f>AVERAGE(Sheet1!$AP2915,Sheet1!$BP2915,Sheet1!$CP2915,Sheet1!$DP2914,Sheet1!$EP2915,Sheet1!$FP2915,Sheet1!$GP2915)</f>
        <v>9.2440476190476204</v>
      </c>
      <c r="GZ2915" s="24">
        <f t="shared" si="1263"/>
        <v>8.9086850649350655</v>
      </c>
    </row>
    <row r="2916" spans="2:208">
      <c r="B2916" s="7"/>
      <c r="C2916" s="8">
        <f t="shared" si="1231"/>
        <v>8.4988095238095234</v>
      </c>
      <c r="D2916" s="25">
        <f t="shared" si="1241"/>
        <v>8.9366666666666674</v>
      </c>
      <c r="E2916" s="16">
        <f t="shared" si="1246"/>
        <v>8.9807043650793652</v>
      </c>
      <c r="F2916" s="8">
        <f t="shared" si="1259"/>
        <v>8.9287748015873003</v>
      </c>
      <c r="G2916" s="29">
        <f t="shared" ref="G2916:G2947" si="1264">AVERAGE(C2867:C2916)</f>
        <v>8.937700396825397</v>
      </c>
      <c r="H2916" s="16">
        <f t="shared" si="1232"/>
        <v>14.5</v>
      </c>
      <c r="I2916" s="17">
        <f t="shared" si="1233"/>
        <v>7.9</v>
      </c>
      <c r="J2916" s="18">
        <f t="shared" si="1234"/>
        <v>0</v>
      </c>
      <c r="K2916" s="61">
        <f t="shared" si="1235"/>
        <v>7.25</v>
      </c>
      <c r="AA2916" s="2"/>
      <c r="AC2916" s="62">
        <v>2006</v>
      </c>
      <c r="AD2916" s="15">
        <v>11.9</v>
      </c>
      <c r="AE2916" s="15">
        <v>12</v>
      </c>
      <c r="AF2916" s="15">
        <v>11.3</v>
      </c>
      <c r="AG2916" s="15">
        <v>7.8</v>
      </c>
      <c r="AH2916" s="15">
        <v>7</v>
      </c>
      <c r="AI2916" s="15">
        <v>6.7</v>
      </c>
      <c r="AJ2916" s="15">
        <v>6.1</v>
      </c>
      <c r="AK2916" s="15">
        <v>7.3</v>
      </c>
      <c r="AL2916" s="15">
        <v>7.5</v>
      </c>
      <c r="AM2916" s="15">
        <v>7.9</v>
      </c>
      <c r="AN2916" s="15">
        <v>8.1999999999999993</v>
      </c>
      <c r="AO2916" s="15">
        <v>9.6999999999999993</v>
      </c>
      <c r="AP2916" s="21">
        <f t="shared" si="1243"/>
        <v>8.6166666666666689</v>
      </c>
      <c r="AR2916" s="22">
        <f t="shared" si="1244"/>
        <v>11.733333333333334</v>
      </c>
      <c r="AS2916" s="23">
        <f t="shared" si="1245"/>
        <v>6.7</v>
      </c>
      <c r="AT2916" s="24">
        <f t="shared" si="1257"/>
        <v>9.1643939393939391</v>
      </c>
      <c r="BB2916" s="2">
        <f t="shared" si="1258"/>
        <v>2006</v>
      </c>
      <c r="BC2916" s="20" t="s">
        <v>140</v>
      </c>
      <c r="BD2916" s="15">
        <v>10.6</v>
      </c>
      <c r="BE2916" s="15">
        <v>11.1</v>
      </c>
      <c r="BF2916" s="15">
        <v>9.6</v>
      </c>
      <c r="BG2916" s="15">
        <v>6.9</v>
      </c>
      <c r="BH2916" s="15">
        <v>5.4</v>
      </c>
      <c r="BI2916" s="15">
        <v>5.3</v>
      </c>
      <c r="BJ2916" s="15">
        <v>4.4000000000000004</v>
      </c>
      <c r="BK2916" s="15">
        <v>6.4</v>
      </c>
      <c r="BL2916" s="15">
        <v>6.8</v>
      </c>
      <c r="BM2916" s="15">
        <v>7</v>
      </c>
      <c r="BN2916" s="15">
        <v>7.1</v>
      </c>
      <c r="BO2916" s="15">
        <v>8.1999999999999993</v>
      </c>
      <c r="BP2916" s="21">
        <f t="shared" si="1254"/>
        <v>7.3999999999999986</v>
      </c>
      <c r="BR2916" s="22">
        <f t="shared" si="1255"/>
        <v>10.433333333333332</v>
      </c>
      <c r="BS2916" s="23">
        <f t="shared" si="1256"/>
        <v>5.3666666666666671</v>
      </c>
      <c r="BT2916" s="24">
        <f t="shared" ref="BT2916:BT2947" si="1265">AVERAGE(BP2906:BP2916)</f>
        <v>7.8534722222222202</v>
      </c>
      <c r="CB2916" s="2">
        <f t="shared" si="1236"/>
        <v>2006</v>
      </c>
      <c r="CC2916" s="20" t="s">
        <v>140</v>
      </c>
      <c r="CD2916" s="15">
        <v>12.2</v>
      </c>
      <c r="CE2916" s="15">
        <v>12.3</v>
      </c>
      <c r="CF2916" s="15">
        <v>12.6</v>
      </c>
      <c r="CG2916" s="15">
        <v>9.8000000000000007</v>
      </c>
      <c r="CH2916" s="15">
        <v>7.8</v>
      </c>
      <c r="CI2916" s="15">
        <v>6.5</v>
      </c>
      <c r="CJ2916" s="15">
        <v>7.6</v>
      </c>
      <c r="CK2916" s="15">
        <v>7.7</v>
      </c>
      <c r="CL2916" s="15">
        <v>8.1</v>
      </c>
      <c r="CM2916" s="15">
        <v>7.8</v>
      </c>
      <c r="CN2916" s="15">
        <v>8.1999999999999993</v>
      </c>
      <c r="CO2916" s="15">
        <v>9.4</v>
      </c>
      <c r="CP2916" s="21">
        <f t="shared" si="1225"/>
        <v>9.1666666666666661</v>
      </c>
      <c r="CR2916" s="22">
        <f t="shared" si="1226"/>
        <v>12.366666666666667</v>
      </c>
      <c r="CS2916" s="23">
        <f t="shared" si="1227"/>
        <v>7.2666666666666666</v>
      </c>
      <c r="CT2916" s="24">
        <f t="shared" si="1247"/>
        <v>9.8047979797979803</v>
      </c>
      <c r="DB2916" s="2">
        <f t="shared" si="1237"/>
        <v>2006</v>
      </c>
      <c r="DC2916" s="20" t="s">
        <v>140</v>
      </c>
      <c r="DD2916" s="15">
        <v>12.4</v>
      </c>
      <c r="DE2916" s="15">
        <v>12.8</v>
      </c>
      <c r="DF2916" s="15">
        <v>11.2</v>
      </c>
      <c r="DG2916" s="15">
        <v>7.3</v>
      </c>
      <c r="DH2916" s="15">
        <v>5.9</v>
      </c>
      <c r="DI2916" s="15">
        <v>4.9000000000000004</v>
      </c>
      <c r="DJ2916" s="15">
        <v>4.5999999999999996</v>
      </c>
      <c r="DK2916" s="15">
        <v>6</v>
      </c>
      <c r="DL2916" s="15">
        <v>7.2</v>
      </c>
      <c r="DM2916" s="15">
        <v>7.8</v>
      </c>
      <c r="DN2916" s="15">
        <v>8.5</v>
      </c>
      <c r="DO2916" s="15">
        <v>10.199999999999999</v>
      </c>
      <c r="DP2916" s="21">
        <f t="shared" si="1228"/>
        <v>8.2333333333333325</v>
      </c>
      <c r="DR2916" s="22">
        <f t="shared" si="1229"/>
        <v>12.133333333333335</v>
      </c>
      <c r="DS2916" s="23">
        <f t="shared" si="1230"/>
        <v>5.166666666666667</v>
      </c>
      <c r="DT2916" s="24">
        <f t="shared" si="1248"/>
        <v>8.8484848484848477</v>
      </c>
      <c r="EB2916" s="2">
        <f t="shared" si="1224"/>
        <v>2006</v>
      </c>
      <c r="EC2916" s="20" t="s">
        <v>140</v>
      </c>
      <c r="ED2916" s="15">
        <v>14.2</v>
      </c>
      <c r="EE2916" s="15">
        <v>14</v>
      </c>
      <c r="EF2916" s="15">
        <v>13.9</v>
      </c>
      <c r="EG2916" s="15">
        <v>9.1</v>
      </c>
      <c r="EH2916" s="15">
        <v>8.4</v>
      </c>
      <c r="EI2916" s="15">
        <v>6.7</v>
      </c>
      <c r="EJ2916" s="15">
        <v>7.6</v>
      </c>
      <c r="EK2916" s="15">
        <v>7.4</v>
      </c>
      <c r="EL2916" s="15">
        <v>7.8</v>
      </c>
      <c r="EM2916" s="15">
        <v>8.5</v>
      </c>
      <c r="EN2916" s="15">
        <v>9.9</v>
      </c>
      <c r="EO2916" s="15">
        <v>12</v>
      </c>
      <c r="EP2916" s="21">
        <f t="shared" ref="EP2916:EP2947" si="1266">SUM(ED2916:EO2916)/12</f>
        <v>9.9583333333333339</v>
      </c>
      <c r="ER2916" s="22">
        <f t="shared" ref="ER2916:ER2929" si="1267">SUM(ED2916+EE2916+EF2916)/3</f>
        <v>14.033333333333333</v>
      </c>
      <c r="ES2916" s="23">
        <f t="shared" ref="ES2916:ES2929" si="1268">SUM(EI2916+EJ2916+EK2916)/3</f>
        <v>7.2333333333333343</v>
      </c>
      <c r="ET2916" s="24">
        <f t="shared" si="1242"/>
        <v>10.506313131313131</v>
      </c>
      <c r="FB2916" s="2">
        <f t="shared" si="1223"/>
        <v>2006</v>
      </c>
      <c r="FC2916" s="20" t="s">
        <v>140</v>
      </c>
      <c r="FD2916" s="15">
        <v>10.9</v>
      </c>
      <c r="FE2916" s="15">
        <v>10.1</v>
      </c>
      <c r="FF2916" s="15">
        <v>8.6</v>
      </c>
      <c r="FG2916" s="15">
        <v>4.5</v>
      </c>
      <c r="FH2916" s="15">
        <v>2.8</v>
      </c>
      <c r="FI2916" s="15">
        <v>0</v>
      </c>
      <c r="FJ2916" s="15">
        <v>2.5</v>
      </c>
      <c r="FK2916" s="15">
        <v>2.7</v>
      </c>
      <c r="FL2916" s="15">
        <v>3.9</v>
      </c>
      <c r="FM2916" s="15">
        <v>4</v>
      </c>
      <c r="FN2916" s="15">
        <v>5.6</v>
      </c>
      <c r="FO2916" s="15">
        <v>7.9</v>
      </c>
      <c r="FP2916" s="21">
        <f t="shared" si="1238"/>
        <v>5.291666666666667</v>
      </c>
      <c r="FR2916" s="22">
        <f t="shared" si="1239"/>
        <v>9.8666666666666671</v>
      </c>
      <c r="FS2916" s="23">
        <f t="shared" si="1240"/>
        <v>1.7333333333333334</v>
      </c>
      <c r="FT2916" s="24">
        <f t="shared" si="1249"/>
        <v>6.084848484848485</v>
      </c>
      <c r="GB2916" s="2">
        <f t="shared" si="1253"/>
        <v>2006</v>
      </c>
      <c r="GC2916" s="20" t="s">
        <v>140</v>
      </c>
      <c r="GD2916" s="15">
        <v>14.3</v>
      </c>
      <c r="GE2916" s="15">
        <v>14.5</v>
      </c>
      <c r="GF2916" s="15">
        <v>13.4</v>
      </c>
      <c r="GG2916" s="15">
        <v>9.5</v>
      </c>
      <c r="GH2916" s="15">
        <v>8</v>
      </c>
      <c r="GI2916" s="15">
        <v>5.5</v>
      </c>
      <c r="GJ2916" s="15">
        <v>6.9</v>
      </c>
      <c r="GK2916" s="15">
        <v>7.1</v>
      </c>
      <c r="GL2916" s="15">
        <v>7.9</v>
      </c>
      <c r="GM2916" s="15">
        <v>8.9</v>
      </c>
      <c r="GN2916" s="15">
        <v>10.6</v>
      </c>
      <c r="GO2916" s="15">
        <v>12.2</v>
      </c>
      <c r="GP2916" s="21">
        <f t="shared" si="1250"/>
        <v>9.9</v>
      </c>
      <c r="GQ2916" s="2"/>
      <c r="GR2916" s="22">
        <f t="shared" si="1251"/>
        <v>14.066666666666668</v>
      </c>
      <c r="GS2916" s="23">
        <f t="shared" si="1252"/>
        <v>6.5</v>
      </c>
      <c r="GT2916" s="24">
        <f t="shared" si="1260"/>
        <v>10.228787878787879</v>
      </c>
      <c r="GU2916" s="22">
        <f>AVERAGE(Sheet1!AR2916,Sheet1!BR2916,Sheet1!CR2916,Sheet1!DR2915,Sheet1!ER2916,Sheet1!FR2916,Sheet1!GR2916)</f>
        <v>12.014285714285714</v>
      </c>
      <c r="GV2916" s="23">
        <f>AVERAGE(Sheet1!AS2916,Sheet1!BS2916,Sheet1!CS2916,Sheet1!DS2915,Sheet1!ES2916,Sheet1!FS2916,Sheet1!GS2916)</f>
        <v>5.8190476190476188</v>
      </c>
      <c r="GW2916" s="22">
        <f t="shared" si="1261"/>
        <v>12.041125541125542</v>
      </c>
      <c r="GX2916" s="23">
        <f t="shared" si="1262"/>
        <v>6.1739177489177486</v>
      </c>
      <c r="GY2916" s="24">
        <f>AVERAGE(Sheet1!$AP2916,Sheet1!$BP2916,Sheet1!$CP2916,Sheet1!$DP2915,Sheet1!$EP2916,Sheet1!$FP2916,Sheet1!$GP2916)</f>
        <v>8.4988095238095234</v>
      </c>
      <c r="GZ2916" s="24">
        <f t="shared" si="1263"/>
        <v>8.9270833333333339</v>
      </c>
    </row>
    <row r="2917" spans="2:208">
      <c r="B2917" s="7"/>
      <c r="C2917" s="8">
        <f t="shared" si="1231"/>
        <v>9.3321428571428573</v>
      </c>
      <c r="D2917" s="25">
        <f t="shared" si="1241"/>
        <v>8.9723809523809521</v>
      </c>
      <c r="E2917" s="16">
        <f t="shared" si="1246"/>
        <v>9.0483234126984122</v>
      </c>
      <c r="F2917" s="8">
        <f t="shared" si="1259"/>
        <v>8.959727182539682</v>
      </c>
      <c r="G2917" s="29">
        <f t="shared" si="1264"/>
        <v>8.9556884920634925</v>
      </c>
      <c r="H2917" s="16">
        <f t="shared" si="1232"/>
        <v>16.7</v>
      </c>
      <c r="I2917" s="17">
        <f t="shared" si="1233"/>
        <v>9.8000000000000007</v>
      </c>
      <c r="J2917" s="18">
        <f t="shared" si="1234"/>
        <v>0.7</v>
      </c>
      <c r="K2917" s="61">
        <f t="shared" si="1235"/>
        <v>8.6999999999999993</v>
      </c>
      <c r="AA2917" s="2"/>
      <c r="AC2917" s="62">
        <v>2007</v>
      </c>
      <c r="AD2917" s="15">
        <v>12.2</v>
      </c>
      <c r="AE2917" s="15">
        <v>13.9</v>
      </c>
      <c r="AF2917" s="15">
        <v>11.9</v>
      </c>
      <c r="AG2917" s="15">
        <v>10.3</v>
      </c>
      <c r="AH2917" s="15">
        <v>10.6</v>
      </c>
      <c r="AI2917" s="15">
        <v>5.9</v>
      </c>
      <c r="AJ2917" s="15">
        <v>6.4</v>
      </c>
      <c r="AK2917" s="15">
        <v>7</v>
      </c>
      <c r="AL2917" s="15">
        <v>7.6</v>
      </c>
      <c r="AM2917" s="15">
        <v>8.3000000000000007</v>
      </c>
      <c r="AN2917" s="15">
        <v>10.1</v>
      </c>
      <c r="AO2917" s="15">
        <v>11.6</v>
      </c>
      <c r="AP2917" s="21">
        <f t="shared" si="1243"/>
        <v>9.6499999999999986</v>
      </c>
      <c r="AR2917" s="22">
        <f t="shared" si="1244"/>
        <v>12.666666666666666</v>
      </c>
      <c r="AS2917" s="23">
        <f t="shared" si="1245"/>
        <v>6.4333333333333336</v>
      </c>
      <c r="AT2917" s="24">
        <f t="shared" si="1257"/>
        <v>9.2507575757575768</v>
      </c>
      <c r="BB2917" s="2">
        <f t="shared" si="1258"/>
        <v>2007</v>
      </c>
      <c r="BC2917" s="20" t="s">
        <v>142</v>
      </c>
      <c r="BD2917" s="15">
        <v>12.1</v>
      </c>
      <c r="BE2917" s="15">
        <v>11.9</v>
      </c>
      <c r="BF2917" s="15">
        <v>10</v>
      </c>
      <c r="BG2917" s="15">
        <v>8.1999999999999993</v>
      </c>
      <c r="BH2917" s="15">
        <v>10.1</v>
      </c>
      <c r="BI2917" s="15">
        <v>2.8</v>
      </c>
      <c r="BJ2917" s="15">
        <v>3.7</v>
      </c>
      <c r="BK2917" s="15">
        <v>6.3</v>
      </c>
      <c r="BL2917" s="15">
        <v>6.1</v>
      </c>
      <c r="BM2917" s="15">
        <v>7.4</v>
      </c>
      <c r="BN2917" s="15">
        <v>9</v>
      </c>
      <c r="BO2917" s="15">
        <v>10.8</v>
      </c>
      <c r="BP2917" s="21">
        <f t="shared" si="1254"/>
        <v>8.2000000000000011</v>
      </c>
      <c r="BR2917" s="22">
        <f t="shared" si="1255"/>
        <v>11.333333333333334</v>
      </c>
      <c r="BS2917" s="23">
        <f t="shared" si="1256"/>
        <v>4.2666666666666666</v>
      </c>
      <c r="BT2917" s="24">
        <f t="shared" si="1265"/>
        <v>7.9443813131313128</v>
      </c>
      <c r="CB2917" s="2">
        <f t="shared" si="1236"/>
        <v>2007</v>
      </c>
      <c r="CC2917" s="20" t="s">
        <v>142</v>
      </c>
      <c r="CD2917" s="15">
        <v>13.4</v>
      </c>
      <c r="CE2917" s="15">
        <v>14.3</v>
      </c>
      <c r="CF2917" s="15">
        <v>11.8</v>
      </c>
      <c r="CG2917" s="15">
        <v>10.7</v>
      </c>
      <c r="CH2917" s="15">
        <v>11.6</v>
      </c>
      <c r="CI2917" s="15">
        <v>6.9</v>
      </c>
      <c r="CJ2917" s="15">
        <v>6.8</v>
      </c>
      <c r="CK2917" s="15">
        <v>8.3000000000000007</v>
      </c>
      <c r="CL2917" s="15">
        <v>8.3000000000000007</v>
      </c>
      <c r="CM2917" s="15">
        <v>9.1</v>
      </c>
      <c r="CN2917" s="15">
        <v>10.7</v>
      </c>
      <c r="CO2917" s="15">
        <v>12.6</v>
      </c>
      <c r="CP2917" s="21">
        <f t="shared" si="1225"/>
        <v>10.374999999999998</v>
      </c>
      <c r="CR2917" s="22">
        <f t="shared" si="1226"/>
        <v>13.166666666666666</v>
      </c>
      <c r="CS2917" s="23">
        <f t="shared" si="1227"/>
        <v>7.333333333333333</v>
      </c>
      <c r="CT2917" s="24">
        <f t="shared" si="1247"/>
        <v>9.8926767676767682</v>
      </c>
      <c r="DB2917" s="2">
        <f t="shared" si="1237"/>
        <v>2007</v>
      </c>
      <c r="DC2917" s="20" t="s">
        <v>142</v>
      </c>
      <c r="DD2917" s="15">
        <v>12.9</v>
      </c>
      <c r="DE2917" s="15">
        <v>14.4</v>
      </c>
      <c r="DF2917" s="15">
        <v>11.4</v>
      </c>
      <c r="DG2917" s="15">
        <v>9.6999999999999993</v>
      </c>
      <c r="DH2917" s="15">
        <v>9.9</v>
      </c>
      <c r="DI2917" s="15">
        <v>3.3</v>
      </c>
      <c r="DJ2917" s="15">
        <v>4.7</v>
      </c>
      <c r="DK2917" s="15">
        <v>6.1</v>
      </c>
      <c r="DL2917" s="15">
        <v>6.9</v>
      </c>
      <c r="DM2917" s="15">
        <v>8.3000000000000007</v>
      </c>
      <c r="DN2917" s="15">
        <v>10.5</v>
      </c>
      <c r="DO2917" s="15">
        <v>12.2</v>
      </c>
      <c r="DP2917" s="21">
        <f t="shared" si="1228"/>
        <v>9.1916666666666664</v>
      </c>
      <c r="DR2917" s="22">
        <f t="shared" si="1229"/>
        <v>12.9</v>
      </c>
      <c r="DS2917" s="23">
        <f t="shared" si="1230"/>
        <v>4.7</v>
      </c>
      <c r="DT2917" s="24">
        <f t="shared" si="1248"/>
        <v>8.922727272727272</v>
      </c>
      <c r="EB2917" s="2">
        <f t="shared" ref="EB2917:EB2932" si="1269">EB2916+1</f>
        <v>2007</v>
      </c>
      <c r="EC2917" s="20" t="s">
        <v>142</v>
      </c>
      <c r="ED2917" s="15">
        <v>14.2</v>
      </c>
      <c r="EE2917" s="15">
        <v>16.7</v>
      </c>
      <c r="EF2917" s="15">
        <v>13.3</v>
      </c>
      <c r="EG2917" s="15">
        <v>12.9</v>
      </c>
      <c r="EH2917" s="15">
        <v>11.4</v>
      </c>
      <c r="EI2917" s="15">
        <v>7.4</v>
      </c>
      <c r="EJ2917" s="15">
        <v>7.6</v>
      </c>
      <c r="EK2917" s="15">
        <v>8.3000000000000007</v>
      </c>
      <c r="EL2917" s="15">
        <v>8.4</v>
      </c>
      <c r="EM2917" s="15">
        <v>9</v>
      </c>
      <c r="EN2917" s="15">
        <v>12.2</v>
      </c>
      <c r="EO2917" s="15">
        <v>13.4</v>
      </c>
      <c r="EP2917" s="21">
        <f t="shared" si="1266"/>
        <v>11.233333333333334</v>
      </c>
      <c r="ER2917" s="22">
        <f t="shared" si="1267"/>
        <v>14.733333333333334</v>
      </c>
      <c r="ES2917" s="23">
        <f t="shared" si="1268"/>
        <v>7.7666666666666666</v>
      </c>
      <c r="ET2917" s="24">
        <f t="shared" si="1242"/>
        <v>10.647727272727273</v>
      </c>
      <c r="FB2917" s="2">
        <v>2007</v>
      </c>
      <c r="FC2917" s="20" t="s">
        <v>142</v>
      </c>
      <c r="FD2917" s="15">
        <v>11</v>
      </c>
      <c r="FE2917" s="15">
        <v>13.4</v>
      </c>
      <c r="FF2917" s="15">
        <v>9.1</v>
      </c>
      <c r="FG2917" s="15">
        <v>7.2</v>
      </c>
      <c r="FH2917" s="15">
        <v>7.2</v>
      </c>
      <c r="FI2917" s="15">
        <v>0.7</v>
      </c>
      <c r="FJ2917" s="15">
        <v>2.1</v>
      </c>
      <c r="FK2917" s="15">
        <v>3.7</v>
      </c>
      <c r="FL2917" s="15">
        <v>3.7</v>
      </c>
      <c r="FM2917" s="15">
        <v>4.5</v>
      </c>
      <c r="FN2917" s="15">
        <v>8.9</v>
      </c>
      <c r="FO2917" s="15">
        <v>10</v>
      </c>
      <c r="FP2917" s="21">
        <f t="shared" si="1238"/>
        <v>6.7916666666666679</v>
      </c>
      <c r="FR2917" s="22">
        <f t="shared" si="1239"/>
        <v>11.166666666666666</v>
      </c>
      <c r="FS2917" s="23">
        <f t="shared" si="1240"/>
        <v>2.1666666666666665</v>
      </c>
      <c r="FT2917" s="24">
        <f t="shared" si="1249"/>
        <v>6.1590909090909074</v>
      </c>
      <c r="GB2917" s="2">
        <f t="shared" si="1253"/>
        <v>2007</v>
      </c>
      <c r="GC2917" s="20" t="s">
        <v>142</v>
      </c>
      <c r="GD2917" s="15">
        <v>14.7</v>
      </c>
      <c r="GE2917" s="15">
        <v>16.100000000000001</v>
      </c>
      <c r="GF2917" s="15">
        <v>13.5</v>
      </c>
      <c r="GG2917" s="15">
        <v>11.6</v>
      </c>
      <c r="GH2917" s="15">
        <v>11.7</v>
      </c>
      <c r="GI2917" s="15">
        <v>5</v>
      </c>
      <c r="GJ2917" s="15">
        <v>6</v>
      </c>
      <c r="GK2917" s="15">
        <v>8</v>
      </c>
      <c r="GL2917" s="15">
        <v>8.3000000000000007</v>
      </c>
      <c r="GM2917" s="15">
        <v>9.5</v>
      </c>
      <c r="GN2917" s="15">
        <v>11.9</v>
      </c>
      <c r="GO2917" s="15">
        <v>13.8</v>
      </c>
      <c r="GP2917" s="21">
        <f t="shared" si="1250"/>
        <v>10.841666666666667</v>
      </c>
      <c r="GQ2917" s="2"/>
      <c r="GR2917" s="22">
        <f t="shared" si="1251"/>
        <v>14.766666666666666</v>
      </c>
      <c r="GS2917" s="23">
        <f t="shared" si="1252"/>
        <v>6.333333333333333</v>
      </c>
      <c r="GT2917" s="24">
        <f t="shared" si="1260"/>
        <v>10.345454545454546</v>
      </c>
      <c r="GU2917" s="22">
        <f>AVERAGE(Sheet1!AR2917,Sheet1!BR2917,Sheet1!CR2917,Sheet1!DR2916,Sheet1!ER2917,Sheet1!FR2917,Sheet1!GR2917)</f>
        <v>12.852380952380953</v>
      </c>
      <c r="GV2917" s="23">
        <f>AVERAGE(Sheet1!AS2917,Sheet1!BS2917,Sheet1!CS2917,Sheet1!DS2916,Sheet1!ES2917,Sheet1!FS2917,Sheet1!GS2917)</f>
        <v>5.6380952380952385</v>
      </c>
      <c r="GW2917" s="22">
        <f t="shared" si="1261"/>
        <v>12.157142857142857</v>
      </c>
      <c r="GX2917" s="23">
        <f t="shared" si="1262"/>
        <v>6.1496753246753251</v>
      </c>
      <c r="GY2917" s="24">
        <f>AVERAGE(Sheet1!$AP2917,Sheet1!$BP2917,Sheet1!$CP2917,Sheet1!$DP2916,Sheet1!$EP2917,Sheet1!$FP2917,Sheet1!$GP2917)</f>
        <v>9.3321428571428573</v>
      </c>
      <c r="GZ2917" s="24">
        <f t="shared" si="1263"/>
        <v>9.01265331890332</v>
      </c>
    </row>
    <row r="2918" spans="2:208">
      <c r="B2918" s="7"/>
      <c r="C2918" s="8">
        <f t="shared" si="1231"/>
        <v>8.8749999999999982</v>
      </c>
      <c r="D2918" s="25">
        <f t="shared" si="1241"/>
        <v>8.937380952380952</v>
      </c>
      <c r="E2918" s="16">
        <f t="shared" si="1246"/>
        <v>9.0598710317460309</v>
      </c>
      <c r="F2918" s="8">
        <f t="shared" si="1259"/>
        <v>8.9181200396825382</v>
      </c>
      <c r="G2918" s="29">
        <f t="shared" si="1264"/>
        <v>8.9637480158730174</v>
      </c>
      <c r="H2918" s="16">
        <f t="shared" si="1232"/>
        <v>15</v>
      </c>
      <c r="I2918" s="17">
        <f t="shared" si="1233"/>
        <v>9</v>
      </c>
      <c r="J2918" s="18">
        <f t="shared" si="1234"/>
        <v>1.3</v>
      </c>
      <c r="K2918" s="61">
        <f t="shared" si="1235"/>
        <v>8.15</v>
      </c>
      <c r="AA2918" s="2"/>
      <c r="AC2918" s="62">
        <v>2008</v>
      </c>
      <c r="AD2918" s="15">
        <v>12.7</v>
      </c>
      <c r="AE2918" s="15">
        <v>11.1</v>
      </c>
      <c r="AF2918" s="15">
        <v>11.3</v>
      </c>
      <c r="AG2918" s="15">
        <v>9.3000000000000007</v>
      </c>
      <c r="AH2918" s="15">
        <v>9</v>
      </c>
      <c r="AI2918" s="15">
        <v>7.5</v>
      </c>
      <c r="AJ2918" s="15">
        <v>5.5</v>
      </c>
      <c r="AK2918" s="15">
        <v>5.9</v>
      </c>
      <c r="AL2918" s="15">
        <v>7.1</v>
      </c>
      <c r="AM2918" s="15">
        <v>8.6999999999999993</v>
      </c>
      <c r="AN2918" s="15">
        <v>9.1</v>
      </c>
      <c r="AO2918" s="15">
        <v>9.5</v>
      </c>
      <c r="AP2918" s="21">
        <f t="shared" si="1243"/>
        <v>8.8916666666666657</v>
      </c>
      <c r="AR2918" s="22">
        <f t="shared" si="1244"/>
        <v>11.699999999999998</v>
      </c>
      <c r="AS2918" s="23">
        <f t="shared" si="1245"/>
        <v>6.3</v>
      </c>
      <c r="AT2918" s="24">
        <f t="shared" si="1257"/>
        <v>9.2409090909090921</v>
      </c>
      <c r="BB2918" s="2">
        <f t="shared" si="1258"/>
        <v>2008</v>
      </c>
      <c r="BC2918" s="20" t="s">
        <v>143</v>
      </c>
      <c r="BD2918" s="15">
        <v>10.4</v>
      </c>
      <c r="BE2918" s="15">
        <v>9.1999999999999993</v>
      </c>
      <c r="BF2918" s="15">
        <v>9</v>
      </c>
      <c r="BG2918" s="15">
        <v>8</v>
      </c>
      <c r="BH2918" s="15">
        <v>8</v>
      </c>
      <c r="BI2918" s="15">
        <v>6.6</v>
      </c>
      <c r="BJ2918" s="15">
        <v>3.9</v>
      </c>
      <c r="BK2918" s="15">
        <v>4.7</v>
      </c>
      <c r="BL2918" s="15">
        <v>6.6</v>
      </c>
      <c r="BM2918" s="15">
        <v>8.1</v>
      </c>
      <c r="BN2918" s="15">
        <v>8</v>
      </c>
      <c r="BO2918" s="15">
        <v>8.8000000000000007</v>
      </c>
      <c r="BP2918" s="21">
        <f t="shared" si="1254"/>
        <v>7.6083333333333334</v>
      </c>
      <c r="BR2918" s="22">
        <f t="shared" si="1255"/>
        <v>9.5333333333333332</v>
      </c>
      <c r="BS2918" s="23">
        <f t="shared" si="1256"/>
        <v>5.0666666666666664</v>
      </c>
      <c r="BT2918" s="24">
        <f t="shared" si="1265"/>
        <v>7.9277146464646453</v>
      </c>
      <c r="CB2918" s="2">
        <f t="shared" si="1236"/>
        <v>2008</v>
      </c>
      <c r="CC2918" s="20" t="s">
        <v>143</v>
      </c>
      <c r="CD2918" s="15">
        <v>12.5</v>
      </c>
      <c r="CE2918" s="15">
        <v>12.4</v>
      </c>
      <c r="CF2918" s="15">
        <v>11.2</v>
      </c>
      <c r="CG2918" s="15">
        <v>10.199999999999999</v>
      </c>
      <c r="CH2918" s="15">
        <v>9.6999999999999993</v>
      </c>
      <c r="CI2918" s="15">
        <v>8.6</v>
      </c>
      <c r="CJ2918" s="15">
        <v>6.3</v>
      </c>
      <c r="CK2918" s="15">
        <v>7.1</v>
      </c>
      <c r="CL2918" s="15">
        <v>8.3000000000000007</v>
      </c>
      <c r="CM2918" s="15">
        <v>9.1</v>
      </c>
      <c r="CN2918" s="15">
        <v>10.1</v>
      </c>
      <c r="CO2918" s="15">
        <v>10.199999999999999</v>
      </c>
      <c r="CP2918" s="21">
        <f t="shared" si="1225"/>
        <v>9.6416666666666639</v>
      </c>
      <c r="CR2918" s="22">
        <f t="shared" si="1226"/>
        <v>12.033333333333331</v>
      </c>
      <c r="CS2918" s="23">
        <f t="shared" si="1227"/>
        <v>7.333333333333333</v>
      </c>
      <c r="CT2918" s="24">
        <f t="shared" si="1247"/>
        <v>9.897979797979799</v>
      </c>
      <c r="DB2918" s="2">
        <f t="shared" si="1237"/>
        <v>2008</v>
      </c>
      <c r="DC2918" s="20" t="s">
        <v>143</v>
      </c>
      <c r="DD2918" s="15">
        <v>13.7</v>
      </c>
      <c r="DE2918" s="15">
        <v>11.4</v>
      </c>
      <c r="DF2918" s="15">
        <v>11.3</v>
      </c>
      <c r="DG2918" s="15">
        <v>8.3000000000000007</v>
      </c>
      <c r="DH2918" s="15">
        <v>7.9</v>
      </c>
      <c r="DI2918" s="15">
        <v>6.1</v>
      </c>
      <c r="DJ2918" s="15">
        <v>3.9</v>
      </c>
      <c r="DK2918" s="15">
        <v>4.5999999999999996</v>
      </c>
      <c r="DL2918" s="15">
        <v>7.1</v>
      </c>
      <c r="DM2918" s="15">
        <v>8.8000000000000007</v>
      </c>
      <c r="DN2918" s="15">
        <v>9.5</v>
      </c>
      <c r="DO2918" s="15">
        <v>10.199999999999999</v>
      </c>
      <c r="DP2918" s="21">
        <f t="shared" si="1228"/>
        <v>8.5666666666666664</v>
      </c>
      <c r="DR2918" s="22">
        <f t="shared" si="1229"/>
        <v>12.133333333333335</v>
      </c>
      <c r="DS2918" s="23">
        <f t="shared" si="1230"/>
        <v>4.8666666666666663</v>
      </c>
      <c r="DT2918" s="24">
        <f t="shared" si="1248"/>
        <v>8.9219696969696969</v>
      </c>
      <c r="EB2918" s="2">
        <f t="shared" si="1269"/>
        <v>2008</v>
      </c>
      <c r="EC2918" s="20" t="s">
        <v>143</v>
      </c>
      <c r="ED2918" s="15">
        <v>14.9</v>
      </c>
      <c r="EE2918" s="15">
        <v>13.6</v>
      </c>
      <c r="EF2918" s="15">
        <v>14</v>
      </c>
      <c r="EG2918" s="15">
        <v>11.4</v>
      </c>
      <c r="EH2918" s="15">
        <v>9.4</v>
      </c>
      <c r="EI2918" s="15">
        <v>9.1999999999999993</v>
      </c>
      <c r="EJ2918" s="15">
        <v>6.9</v>
      </c>
      <c r="EK2918" s="15">
        <v>6.3</v>
      </c>
      <c r="EL2918" s="15">
        <v>7.8</v>
      </c>
      <c r="EM2918" s="15">
        <v>9.5</v>
      </c>
      <c r="EN2918" s="15">
        <v>10.5</v>
      </c>
      <c r="EO2918" s="15">
        <v>11.3</v>
      </c>
      <c r="EP2918" s="21">
        <f t="shared" si="1266"/>
        <v>10.4</v>
      </c>
      <c r="ER2918" s="22">
        <f t="shared" si="1267"/>
        <v>14.166666666666666</v>
      </c>
      <c r="ES2918" s="23">
        <f t="shared" si="1268"/>
        <v>7.4666666666666677</v>
      </c>
      <c r="ET2918" s="24">
        <f t="shared" si="1242"/>
        <v>10.662121212121212</v>
      </c>
      <c r="FB2918" s="2">
        <f t="shared" ref="FB2918:FB2932" si="1270">FB2917+1</f>
        <v>2008</v>
      </c>
      <c r="FC2918" s="20" t="s">
        <v>143</v>
      </c>
      <c r="FD2918" s="15">
        <v>11.5</v>
      </c>
      <c r="FE2918" s="15">
        <v>9.9</v>
      </c>
      <c r="FF2918" s="15">
        <v>9.4</v>
      </c>
      <c r="FG2918" s="15">
        <v>7</v>
      </c>
      <c r="FH2918" s="15">
        <v>4.5</v>
      </c>
      <c r="FI2918" s="15">
        <v>4.0999999999999996</v>
      </c>
      <c r="FJ2918" s="15">
        <v>1.5</v>
      </c>
      <c r="FK2918" s="15">
        <v>1.3</v>
      </c>
      <c r="FL2918" s="15">
        <v>3.2</v>
      </c>
      <c r="FM2918" s="15">
        <v>5.2</v>
      </c>
      <c r="FN2918" s="15">
        <v>7</v>
      </c>
      <c r="FO2918" s="15">
        <v>7.6</v>
      </c>
      <c r="FP2918" s="21">
        <f t="shared" si="1238"/>
        <v>6.0166666666666657</v>
      </c>
      <c r="FR2918" s="22">
        <f t="shared" si="1239"/>
        <v>10.266666666666666</v>
      </c>
      <c r="FS2918" s="23">
        <f t="shared" si="1240"/>
        <v>2.2999999999999998</v>
      </c>
      <c r="FT2918" s="24">
        <f t="shared" si="1249"/>
        <v>6.1606060606060602</v>
      </c>
      <c r="GB2918" s="2">
        <f t="shared" si="1253"/>
        <v>2008</v>
      </c>
      <c r="GC2918" s="20" t="s">
        <v>143</v>
      </c>
      <c r="GD2918" s="15">
        <v>15</v>
      </c>
      <c r="GE2918" s="15">
        <v>13.6</v>
      </c>
      <c r="GF2918" s="15">
        <v>13.3</v>
      </c>
      <c r="GG2918" s="15">
        <v>11.1</v>
      </c>
      <c r="GH2918" s="15">
        <v>10.199999999999999</v>
      </c>
      <c r="GI2918" s="15">
        <v>8.4</v>
      </c>
      <c r="GJ2918" s="15">
        <v>6.3</v>
      </c>
      <c r="GK2918" s="15">
        <v>6.1</v>
      </c>
      <c r="GL2918" s="15">
        <v>8.1999999999999993</v>
      </c>
      <c r="GM2918" s="15">
        <v>10</v>
      </c>
      <c r="GN2918" s="15">
        <v>10.6</v>
      </c>
      <c r="GO2918" s="15">
        <v>11.7</v>
      </c>
      <c r="GP2918" s="21">
        <f t="shared" si="1250"/>
        <v>10.375</v>
      </c>
      <c r="GQ2918" s="2"/>
      <c r="GR2918" s="22">
        <f t="shared" si="1251"/>
        <v>13.966666666666669</v>
      </c>
      <c r="GS2918" s="23">
        <f t="shared" si="1252"/>
        <v>6.9333333333333327</v>
      </c>
      <c r="GT2918" s="24">
        <f t="shared" si="1260"/>
        <v>10.415909090909091</v>
      </c>
      <c r="GU2918" s="22">
        <f>AVERAGE(Sheet1!AR2918,Sheet1!BR2918,Sheet1!CR2918,Sheet1!DR2917,Sheet1!ER2918,Sheet1!FR2918,Sheet1!GR2918)</f>
        <v>12.080952380952381</v>
      </c>
      <c r="GV2918" s="23">
        <f>AVERAGE(Sheet1!AS2918,Sheet1!BS2918,Sheet1!CS2918,Sheet1!DS2917,Sheet1!ES2918,Sheet1!FS2918,Sheet1!GS2918)</f>
        <v>5.7285714285714278</v>
      </c>
      <c r="GW2918" s="22">
        <f t="shared" si="1261"/>
        <v>12.155411255411257</v>
      </c>
      <c r="GX2918" s="23">
        <f t="shared" si="1262"/>
        <v>6.1479437229437224</v>
      </c>
      <c r="GY2918" s="24">
        <f>AVERAGE(Sheet1!$AP2918,Sheet1!$BP2918,Sheet1!$CP2918,Sheet1!$DP2917,Sheet1!$EP2918,Sheet1!$FP2918,Sheet1!$GP2918)</f>
        <v>8.8749999999999982</v>
      </c>
      <c r="GZ2918" s="24">
        <f t="shared" si="1263"/>
        <v>9.0325667388167385</v>
      </c>
    </row>
    <row r="2919" spans="2:208">
      <c r="B2919" s="7"/>
      <c r="C2919" s="8">
        <f t="shared" si="1231"/>
        <v>9.2297619047619026</v>
      </c>
      <c r="D2919" s="25">
        <f t="shared" si="1241"/>
        <v>9.0359523809523807</v>
      </c>
      <c r="E2919" s="16">
        <f t="shared" si="1246"/>
        <v>9.068710317460317</v>
      </c>
      <c r="F2919" s="8">
        <f t="shared" si="1259"/>
        <v>8.9085962301587305</v>
      </c>
      <c r="G2919" s="29">
        <f t="shared" si="1264"/>
        <v>8.9701289682539684</v>
      </c>
      <c r="H2919" s="16">
        <f t="shared" si="1232"/>
        <v>14.2</v>
      </c>
      <c r="I2919" s="17">
        <f t="shared" si="1233"/>
        <v>9.35</v>
      </c>
      <c r="J2919" s="18">
        <f t="shared" si="1234"/>
        <v>2.2000000000000002</v>
      </c>
      <c r="K2919" s="61">
        <f t="shared" si="1235"/>
        <v>8.1999999999999993</v>
      </c>
      <c r="AA2919" s="2"/>
      <c r="AC2919" s="62">
        <v>2009</v>
      </c>
      <c r="AD2919" s="15">
        <v>11.3</v>
      </c>
      <c r="AE2919" s="15">
        <v>12</v>
      </c>
      <c r="AF2919" s="15">
        <v>11.7</v>
      </c>
      <c r="AG2919" s="15">
        <v>9.6999999999999993</v>
      </c>
      <c r="AH2919" s="15">
        <v>8.8000000000000007</v>
      </c>
      <c r="AI2919" s="15">
        <v>7.5</v>
      </c>
      <c r="AJ2919" s="15">
        <v>6.5</v>
      </c>
      <c r="AK2919" s="15">
        <v>7.1</v>
      </c>
      <c r="AL2919" s="15">
        <v>7.5</v>
      </c>
      <c r="AM2919" s="15">
        <v>8.1</v>
      </c>
      <c r="AN2919" s="15">
        <v>10.6</v>
      </c>
      <c r="AO2919" s="15">
        <v>10.6</v>
      </c>
      <c r="AP2919" s="21">
        <f t="shared" si="1243"/>
        <v>9.2833333333333314</v>
      </c>
      <c r="AR2919" s="22">
        <f t="shared" si="1244"/>
        <v>11.666666666666666</v>
      </c>
      <c r="AS2919" s="23">
        <f t="shared" si="1245"/>
        <v>7.0333333333333341</v>
      </c>
      <c r="AT2919" s="24">
        <f t="shared" si="1257"/>
        <v>9.2818181818181831</v>
      </c>
      <c r="BB2919" s="2">
        <f t="shared" si="1258"/>
        <v>2009</v>
      </c>
      <c r="BC2919" s="20" t="s">
        <v>144</v>
      </c>
      <c r="BD2919" s="15">
        <v>10.6</v>
      </c>
      <c r="BE2919" s="15">
        <v>9.8000000000000007</v>
      </c>
      <c r="BF2919" s="15">
        <v>9.6</v>
      </c>
      <c r="BG2919" s="15">
        <v>8.3000000000000007</v>
      </c>
      <c r="BH2919" s="15">
        <v>7.2</v>
      </c>
      <c r="BI2919" s="15">
        <v>5.5</v>
      </c>
      <c r="BJ2919" s="15">
        <v>5.4</v>
      </c>
      <c r="BK2919" s="15">
        <v>7.3</v>
      </c>
      <c r="BL2919" s="15">
        <v>6.8</v>
      </c>
      <c r="BM2919" s="15">
        <v>7.2</v>
      </c>
      <c r="BN2919" s="15">
        <v>10</v>
      </c>
      <c r="BO2919" s="15">
        <v>9.8000000000000007</v>
      </c>
      <c r="BP2919" s="21">
        <f t="shared" si="1254"/>
        <v>8.125</v>
      </c>
      <c r="BR2919" s="22">
        <f t="shared" si="1255"/>
        <v>10</v>
      </c>
      <c r="BS2919" s="23">
        <f t="shared" si="1256"/>
        <v>6.0666666666666664</v>
      </c>
      <c r="BT2919" s="24">
        <f t="shared" si="1265"/>
        <v>7.9511994949494946</v>
      </c>
      <c r="CB2919" s="2">
        <f t="shared" si="1236"/>
        <v>2009</v>
      </c>
      <c r="CC2919" s="20" t="s">
        <v>144</v>
      </c>
      <c r="CD2919" s="15">
        <v>11.2</v>
      </c>
      <c r="CE2919" s="15">
        <v>13.4</v>
      </c>
      <c r="CF2919" s="15">
        <v>11.9</v>
      </c>
      <c r="CG2919" s="15">
        <v>10.3</v>
      </c>
      <c r="CH2919" s="15">
        <v>9.6999999999999993</v>
      </c>
      <c r="CI2919" s="15">
        <v>7.9</v>
      </c>
      <c r="CJ2919" s="15">
        <v>7.7</v>
      </c>
      <c r="CK2919" s="15">
        <v>9.1</v>
      </c>
      <c r="CL2919" s="15">
        <v>9.1</v>
      </c>
      <c r="CM2919" s="15">
        <v>8.6</v>
      </c>
      <c r="CN2919" s="15">
        <v>12.1</v>
      </c>
      <c r="CO2919" s="15">
        <v>10.9</v>
      </c>
      <c r="CP2919" s="21">
        <f t="shared" si="1225"/>
        <v>10.158333333333333</v>
      </c>
      <c r="CR2919" s="22">
        <f t="shared" si="1226"/>
        <v>12.166666666666666</v>
      </c>
      <c r="CS2919" s="23">
        <f t="shared" si="1227"/>
        <v>8.2333333333333343</v>
      </c>
      <c r="CT2919" s="24">
        <f t="shared" si="1247"/>
        <v>9.9631313131313153</v>
      </c>
      <c r="DB2919" s="2">
        <f t="shared" si="1237"/>
        <v>2009</v>
      </c>
      <c r="DC2919" s="20" t="s">
        <v>144</v>
      </c>
      <c r="DD2919" s="15">
        <v>12.6</v>
      </c>
      <c r="DE2919" s="15">
        <v>12.1</v>
      </c>
      <c r="DF2919" s="15">
        <v>12.1</v>
      </c>
      <c r="DG2919" s="15">
        <v>9</v>
      </c>
      <c r="DH2919" s="15">
        <v>7.9</v>
      </c>
      <c r="DI2919" s="15">
        <v>5.8</v>
      </c>
      <c r="DJ2919" s="15">
        <v>5.3</v>
      </c>
      <c r="DK2919" s="15">
        <v>7.2</v>
      </c>
      <c r="DL2919" s="15">
        <v>7.1</v>
      </c>
      <c r="DM2919" s="15">
        <v>7.6</v>
      </c>
      <c r="DN2919" s="15">
        <v>11.2</v>
      </c>
      <c r="DO2919" s="15">
        <v>11.4</v>
      </c>
      <c r="DP2919" s="21">
        <f t="shared" si="1228"/>
        <v>9.1083333333333325</v>
      </c>
      <c r="DR2919" s="22">
        <f t="shared" si="1229"/>
        <v>12.266666666666666</v>
      </c>
      <c r="DS2919" s="23">
        <f t="shared" si="1230"/>
        <v>6.1000000000000005</v>
      </c>
      <c r="DT2919" s="24">
        <f t="shared" si="1248"/>
        <v>8.9757575757575747</v>
      </c>
      <c r="EB2919" s="2">
        <f t="shared" si="1269"/>
        <v>2009</v>
      </c>
      <c r="EC2919" s="20" t="s">
        <v>144</v>
      </c>
      <c r="ED2919" s="15">
        <v>12.7</v>
      </c>
      <c r="EE2919" s="15">
        <v>14.2</v>
      </c>
      <c r="EF2919" s="15">
        <v>13.2</v>
      </c>
      <c r="EG2919" s="15">
        <v>11.5</v>
      </c>
      <c r="EH2919" s="15">
        <v>10.199999999999999</v>
      </c>
      <c r="EI2919" s="15">
        <v>8.9</v>
      </c>
      <c r="EJ2919" s="15">
        <v>7.1</v>
      </c>
      <c r="EK2919" s="15">
        <v>8.6</v>
      </c>
      <c r="EL2919" s="15">
        <v>8.8000000000000007</v>
      </c>
      <c r="EM2919" s="15">
        <v>9</v>
      </c>
      <c r="EN2919" s="15">
        <v>12.4</v>
      </c>
      <c r="EO2919" s="15">
        <v>12.4</v>
      </c>
      <c r="EP2919" s="21">
        <f t="shared" si="1266"/>
        <v>10.75</v>
      </c>
      <c r="ER2919" s="22">
        <f t="shared" si="1267"/>
        <v>13.366666666666665</v>
      </c>
      <c r="ES2919" s="23">
        <f t="shared" si="1268"/>
        <v>8.2000000000000011</v>
      </c>
      <c r="ET2919" s="24">
        <f t="shared" si="1242"/>
        <v>10.683333333333334</v>
      </c>
      <c r="FB2919" s="2">
        <f t="shared" si="1270"/>
        <v>2009</v>
      </c>
      <c r="FC2919" s="20" t="s">
        <v>144</v>
      </c>
      <c r="FD2919" s="15">
        <v>9.6999999999999993</v>
      </c>
      <c r="FE2919" s="15">
        <v>10.9</v>
      </c>
      <c r="FF2919" s="15">
        <v>10.4</v>
      </c>
      <c r="FG2919" s="15">
        <v>6.6</v>
      </c>
      <c r="FH2919" s="15">
        <v>4.3</v>
      </c>
      <c r="FI2919" s="15">
        <v>3.9</v>
      </c>
      <c r="FJ2919" s="15">
        <v>2.2000000000000002</v>
      </c>
      <c r="FK2919" s="15">
        <v>5</v>
      </c>
      <c r="FL2919" s="15">
        <v>4.9000000000000004</v>
      </c>
      <c r="FM2919" s="15">
        <v>5.2</v>
      </c>
      <c r="FN2919" s="15">
        <v>9.5</v>
      </c>
      <c r="FO2919" s="15">
        <v>9.1</v>
      </c>
      <c r="FP2919" s="21">
        <f t="shared" si="1238"/>
        <v>6.8083333333333327</v>
      </c>
      <c r="FR2919" s="22">
        <f t="shared" si="1239"/>
        <v>10.333333333333334</v>
      </c>
      <c r="FS2919" s="23">
        <f t="shared" si="1240"/>
        <v>3.6999999999999997</v>
      </c>
      <c r="FT2919" s="24">
        <f t="shared" si="1249"/>
        <v>6.2287878787878785</v>
      </c>
      <c r="GB2919" s="2">
        <f t="shared" si="1253"/>
        <v>2009</v>
      </c>
      <c r="GC2919" s="20" t="s">
        <v>144</v>
      </c>
      <c r="GD2919" s="15">
        <v>13.6</v>
      </c>
      <c r="GE2919" s="15">
        <v>14</v>
      </c>
      <c r="GF2919" s="15">
        <v>13.7</v>
      </c>
      <c r="GG2919" s="15">
        <v>11.4</v>
      </c>
      <c r="GH2919" s="15">
        <v>9.6999999999999993</v>
      </c>
      <c r="GI2919" s="15">
        <v>7.7</v>
      </c>
      <c r="GJ2919" s="15">
        <v>7.2</v>
      </c>
      <c r="GK2919" s="15">
        <v>9.1999999999999993</v>
      </c>
      <c r="GL2919" s="15">
        <v>9.5</v>
      </c>
      <c r="GM2919" s="15">
        <v>9</v>
      </c>
      <c r="GN2919" s="15">
        <v>12.9</v>
      </c>
      <c r="GO2919" s="15">
        <v>13.1</v>
      </c>
      <c r="GP2919" s="21">
        <f t="shared" si="1250"/>
        <v>10.916666666666666</v>
      </c>
      <c r="GQ2919" s="2"/>
      <c r="GR2919" s="22">
        <f t="shared" si="1251"/>
        <v>13.766666666666666</v>
      </c>
      <c r="GS2919" s="23">
        <f t="shared" si="1252"/>
        <v>8.0333333333333332</v>
      </c>
      <c r="GT2919" s="24">
        <f t="shared" si="1260"/>
        <v>10.496969696969698</v>
      </c>
      <c r="GU2919" s="22">
        <f>AVERAGE(Sheet1!AR2919,Sheet1!BR2919,Sheet1!CR2919,Sheet1!DR2918,Sheet1!ER2919,Sheet1!FR2919,Sheet1!GR2919)</f>
        <v>11.919047619047618</v>
      </c>
      <c r="GV2919" s="23">
        <f>AVERAGE(Sheet1!AS2919,Sheet1!BS2919,Sheet1!CS2919,Sheet1!DS2918,Sheet1!ES2919,Sheet1!FS2919,Sheet1!GS2919)</f>
        <v>6.590476190476191</v>
      </c>
      <c r="GW2919" s="22">
        <f t="shared" si="1261"/>
        <v>12.16017316017316</v>
      </c>
      <c r="GX2919" s="23">
        <f t="shared" si="1262"/>
        <v>6.2340909090909093</v>
      </c>
      <c r="GY2919" s="24">
        <f>AVERAGE(Sheet1!$AP2919,Sheet1!$BP2919,Sheet1!$CP2919,Sheet1!$DP2918,Sheet1!$EP2919,Sheet1!$FP2919,Sheet1!$GP2919)</f>
        <v>9.2297619047619026</v>
      </c>
      <c r="GZ2919" s="24">
        <f t="shared" si="1263"/>
        <v>9.075315656565655</v>
      </c>
    </row>
    <row r="2920" spans="2:208">
      <c r="B2920" s="7">
        <f>B2915+5</f>
        <v>2010</v>
      </c>
      <c r="C2920" s="8">
        <f t="shared" si="1231"/>
        <v>9.2357142857142858</v>
      </c>
      <c r="D2920" s="25">
        <f t="shared" si="1241"/>
        <v>9.0342857142857138</v>
      </c>
      <c r="E2920" s="16">
        <f t="shared" si="1246"/>
        <v>9.0668452380952367</v>
      </c>
      <c r="F2920" s="8">
        <f t="shared" si="1259"/>
        <v>8.9117509920634923</v>
      </c>
      <c r="G2920" s="29">
        <f t="shared" si="1264"/>
        <v>8.9811051587301591</v>
      </c>
      <c r="H2920" s="16">
        <f t="shared" si="1232"/>
        <v>15.9</v>
      </c>
      <c r="I2920" s="17">
        <f t="shared" si="1233"/>
        <v>9</v>
      </c>
      <c r="J2920" s="18">
        <f t="shared" si="1234"/>
        <v>1.5</v>
      </c>
      <c r="K2920" s="61">
        <f t="shared" si="1235"/>
        <v>8.6999999999999993</v>
      </c>
      <c r="AA2920" s="2"/>
      <c r="AC2920" s="62">
        <v>2010</v>
      </c>
      <c r="AD2920" s="15">
        <v>11.9</v>
      </c>
      <c r="AE2920" s="15">
        <v>13.4</v>
      </c>
      <c r="AF2920" s="15">
        <v>12.8</v>
      </c>
      <c r="AG2920" s="15">
        <v>11.2</v>
      </c>
      <c r="AH2920" s="15">
        <v>8.6</v>
      </c>
      <c r="AI2920" s="15">
        <v>7.1</v>
      </c>
      <c r="AJ2920" s="15">
        <v>7</v>
      </c>
      <c r="AK2920" s="15">
        <v>6.2</v>
      </c>
      <c r="AL2920" s="15">
        <v>6.3</v>
      </c>
      <c r="AM2920" s="15">
        <v>7.9</v>
      </c>
      <c r="AN2920" s="15">
        <v>9.3000000000000007</v>
      </c>
      <c r="AO2920" s="15">
        <v>10.4</v>
      </c>
      <c r="AP2920" s="21">
        <f t="shared" si="1243"/>
        <v>9.3416666666666668</v>
      </c>
      <c r="AR2920" s="22">
        <f t="shared" si="1244"/>
        <v>12.700000000000001</v>
      </c>
      <c r="AS2920" s="23">
        <f t="shared" si="1245"/>
        <v>6.7666666666666666</v>
      </c>
      <c r="AT2920" s="24">
        <f t="shared" si="1257"/>
        <v>9.2636363636363637</v>
      </c>
      <c r="BB2920" s="2">
        <f t="shared" si="1258"/>
        <v>2010</v>
      </c>
      <c r="BC2920" s="20" t="s">
        <v>145</v>
      </c>
      <c r="BD2920" s="15">
        <v>10.3</v>
      </c>
      <c r="BE2920" s="15">
        <v>10.9</v>
      </c>
      <c r="BF2920" s="15">
        <v>10.7</v>
      </c>
      <c r="BG2920" s="15">
        <v>10</v>
      </c>
      <c r="BH2920" s="15">
        <v>6.3</v>
      </c>
      <c r="BI2920" s="15">
        <v>5.9</v>
      </c>
      <c r="BJ2920" s="15">
        <v>5.5</v>
      </c>
      <c r="BK2920" s="15">
        <v>5.2</v>
      </c>
      <c r="BL2920" s="15">
        <v>5.9</v>
      </c>
      <c r="BM2920" s="15">
        <v>7.3</v>
      </c>
      <c r="BN2920" s="15">
        <v>8.4</v>
      </c>
      <c r="BO2920" s="15">
        <v>10</v>
      </c>
      <c r="BP2920" s="21">
        <f t="shared" si="1254"/>
        <v>8.0333333333333332</v>
      </c>
      <c r="BR2920" s="22">
        <f t="shared" si="1255"/>
        <v>10.633333333333335</v>
      </c>
      <c r="BS2920" s="23">
        <f t="shared" si="1256"/>
        <v>5.5333333333333341</v>
      </c>
      <c r="BT2920" s="24">
        <f t="shared" si="1265"/>
        <v>8.0006313131313114</v>
      </c>
      <c r="CB2920" s="2">
        <f t="shared" si="1236"/>
        <v>2010</v>
      </c>
      <c r="CC2920" s="20" t="s">
        <v>145</v>
      </c>
      <c r="CD2920" s="15">
        <v>11.6</v>
      </c>
      <c r="CE2920" s="15">
        <v>14.1</v>
      </c>
      <c r="CF2920" s="15">
        <v>12.9</v>
      </c>
      <c r="CG2920" s="15">
        <v>12.7</v>
      </c>
      <c r="CH2920" s="15">
        <v>9.1</v>
      </c>
      <c r="CI2920" s="15">
        <v>7.5</v>
      </c>
      <c r="CJ2920" s="15">
        <v>7.3</v>
      </c>
      <c r="CK2920" s="15">
        <v>7.4</v>
      </c>
      <c r="CL2920" s="15">
        <v>8.3000000000000007</v>
      </c>
      <c r="CM2920" s="15">
        <v>7.9</v>
      </c>
      <c r="CN2920" s="15">
        <v>10</v>
      </c>
      <c r="CO2920" s="15">
        <v>11.3</v>
      </c>
      <c r="CP2920" s="21">
        <f t="shared" ref="CP2920:CP2951" si="1271">SUM(CD2920:CO2920)/12</f>
        <v>10.008333333333335</v>
      </c>
      <c r="CR2920" s="22">
        <f t="shared" ref="CR2920:CR2929" si="1272">SUM(CD2920+CE2920+CF2920)/3</f>
        <v>12.866666666666667</v>
      </c>
      <c r="CS2920" s="23">
        <f t="shared" ref="CS2920:CS2929" si="1273">SUM(CI2920+CJ2920+CK2920)/3</f>
        <v>7.4000000000000012</v>
      </c>
      <c r="CT2920" s="24">
        <f t="shared" si="1247"/>
        <v>9.9290404040404052</v>
      </c>
      <c r="DB2920" s="2">
        <f t="shared" si="1237"/>
        <v>2010</v>
      </c>
      <c r="DC2920" s="20" t="s">
        <v>145</v>
      </c>
      <c r="DD2920" s="15">
        <v>12.9</v>
      </c>
      <c r="DE2920" s="15">
        <v>13.7</v>
      </c>
      <c r="DF2920" s="15">
        <v>13.5</v>
      </c>
      <c r="DG2920" s="15">
        <v>10.7</v>
      </c>
      <c r="DH2920" s="15">
        <v>6.7</v>
      </c>
      <c r="DI2920" s="15">
        <v>5</v>
      </c>
      <c r="DJ2920" s="15">
        <v>5</v>
      </c>
      <c r="DK2920" s="15">
        <v>5.3</v>
      </c>
      <c r="DL2920" s="15">
        <v>6.6</v>
      </c>
      <c r="DM2920" s="15">
        <v>8.3000000000000007</v>
      </c>
      <c r="DN2920" s="15">
        <v>9.6999999999999993</v>
      </c>
      <c r="DO2920" s="15">
        <v>11.2</v>
      </c>
      <c r="DP2920" s="21">
        <f t="shared" ref="DP2920:DP2951" si="1274">SUM(DD2920:DO2920)/12</f>
        <v>9.0499999999999989</v>
      </c>
      <c r="DR2920" s="22">
        <f t="shared" ref="DR2920:DR2928" si="1275">SUM(DD2920+DE2920+DF2920)/3</f>
        <v>13.366666666666667</v>
      </c>
      <c r="DS2920" s="23">
        <f t="shared" ref="DS2920:DS2928" si="1276">SUM(DI2920+DJ2920+DK2920)/3</f>
        <v>5.1000000000000005</v>
      </c>
      <c r="DT2920" s="24">
        <f t="shared" si="1248"/>
        <v>8.9583333333333321</v>
      </c>
      <c r="EB2920" s="2">
        <f t="shared" si="1269"/>
        <v>2010</v>
      </c>
      <c r="EC2920" s="20" t="s">
        <v>145</v>
      </c>
      <c r="ED2920" s="15">
        <v>14.2</v>
      </c>
      <c r="EE2920" s="15">
        <v>15.7</v>
      </c>
      <c r="EF2920" s="15">
        <v>14.4</v>
      </c>
      <c r="EG2920" s="15">
        <v>12.7</v>
      </c>
      <c r="EH2920" s="15">
        <v>9.8000000000000007</v>
      </c>
      <c r="EI2920" s="15">
        <v>7.7</v>
      </c>
      <c r="EJ2920" s="15">
        <v>7.6</v>
      </c>
      <c r="EK2920" s="15">
        <v>6.8</v>
      </c>
      <c r="EL2920" s="15">
        <v>7.9</v>
      </c>
      <c r="EM2920" s="15">
        <v>9.4</v>
      </c>
      <c r="EN2920" s="15">
        <v>11.3</v>
      </c>
      <c r="EO2920" s="15">
        <v>11.6</v>
      </c>
      <c r="EP2920" s="21">
        <f t="shared" si="1266"/>
        <v>10.758333333333333</v>
      </c>
      <c r="ER2920" s="22">
        <f t="shared" si="1267"/>
        <v>14.766666666666666</v>
      </c>
      <c r="ES2920" s="23">
        <f t="shared" si="1268"/>
        <v>7.3666666666666671</v>
      </c>
      <c r="ET2920" s="24">
        <f t="shared" si="1242"/>
        <v>10.656818181818181</v>
      </c>
      <c r="FB2920" s="2">
        <f t="shared" si="1270"/>
        <v>2010</v>
      </c>
      <c r="FC2920" s="20" t="s">
        <v>145</v>
      </c>
      <c r="FD2920" s="15">
        <v>10.7</v>
      </c>
      <c r="FE2920" s="15">
        <v>12.8</v>
      </c>
      <c r="FF2920" s="15">
        <v>10.6</v>
      </c>
      <c r="FG2920" s="15">
        <v>8.1999999999999993</v>
      </c>
      <c r="FH2920" s="15">
        <v>4</v>
      </c>
      <c r="FI2920" s="15">
        <v>2.1</v>
      </c>
      <c r="FJ2920" s="15">
        <v>1.5</v>
      </c>
      <c r="FK2920" s="15">
        <v>2.7</v>
      </c>
      <c r="FL2920" s="15">
        <v>3.7</v>
      </c>
      <c r="FM2920" s="15">
        <v>5.9</v>
      </c>
      <c r="FN2920" s="15">
        <v>8.4</v>
      </c>
      <c r="FO2920" s="15">
        <v>8.5</v>
      </c>
      <c r="FP2920" s="21">
        <f t="shared" si="1238"/>
        <v>6.5916666666666677</v>
      </c>
      <c r="FR2920" s="22">
        <f t="shared" si="1239"/>
        <v>11.366666666666667</v>
      </c>
      <c r="FS2920" s="23">
        <f t="shared" si="1240"/>
        <v>2.1</v>
      </c>
      <c r="FT2920" s="24">
        <f t="shared" si="1249"/>
        <v>6.2499999999999991</v>
      </c>
      <c r="GB2920" s="2">
        <f t="shared" si="1253"/>
        <v>2010</v>
      </c>
      <c r="GC2920" s="20" t="s">
        <v>145</v>
      </c>
      <c r="GD2920" s="15">
        <v>14.3</v>
      </c>
      <c r="GE2920" s="15">
        <v>15.9</v>
      </c>
      <c r="GF2920" s="15">
        <v>14.6</v>
      </c>
      <c r="GG2920" s="15">
        <v>13.1</v>
      </c>
      <c r="GH2920" s="15">
        <v>8.9</v>
      </c>
      <c r="GI2920" s="15">
        <v>7.1</v>
      </c>
      <c r="GJ2920" s="15">
        <v>6</v>
      </c>
      <c r="GK2920" s="15">
        <v>7.2</v>
      </c>
      <c r="GL2920" s="15">
        <v>8.5</v>
      </c>
      <c r="GM2920" s="15">
        <v>10.1</v>
      </c>
      <c r="GN2920" s="15">
        <v>11.4</v>
      </c>
      <c r="GO2920" s="15">
        <v>12.6</v>
      </c>
      <c r="GP2920" s="21">
        <f t="shared" si="1250"/>
        <v>10.808333333333335</v>
      </c>
      <c r="GQ2920" s="2"/>
      <c r="GR2920" s="22">
        <f t="shared" si="1251"/>
        <v>14.933333333333335</v>
      </c>
      <c r="GS2920" s="23">
        <f t="shared" si="1252"/>
        <v>6.7666666666666666</v>
      </c>
      <c r="GT2920" s="24">
        <f t="shared" si="1260"/>
        <v>10.511363636363638</v>
      </c>
      <c r="GU2920" s="22">
        <f>AVERAGE(Sheet1!AR2920,Sheet1!BR2920,Sheet1!CR2920,Sheet1!DR2919,Sheet1!ER2920,Sheet1!FR2920,Sheet1!GR2920)</f>
        <v>12.790476190476189</v>
      </c>
      <c r="GV2920" s="23">
        <f>AVERAGE(Sheet1!AS2920,Sheet1!BS2920,Sheet1!CS2920,Sheet1!DS2919,Sheet1!ES2920,Sheet1!FS2920,Sheet1!GS2920)</f>
        <v>6.0047619047619056</v>
      </c>
      <c r="GW2920" s="22">
        <f t="shared" si="1261"/>
        <v>12.184415584415586</v>
      </c>
      <c r="GX2920" s="23">
        <f t="shared" si="1262"/>
        <v>6.2162337662337652</v>
      </c>
      <c r="GY2920" s="24">
        <f>AVERAGE(Sheet1!$AP2920,Sheet1!$BP2920,Sheet1!$CP2920,Sheet1!$DP2919,Sheet1!$EP2920,Sheet1!$FP2920,Sheet1!$GP2920)</f>
        <v>9.2357142857142858</v>
      </c>
      <c r="GZ2920" s="24">
        <f t="shared" si="1263"/>
        <v>9.0838924963924956</v>
      </c>
    </row>
    <row r="2921" spans="2:208">
      <c r="B2921" s="7"/>
      <c r="C2921" s="8">
        <f t="shared" ref="C2921:C2932" si="1277">AVERAGE(AP2921,BP2921,CP2921,DP2920,EP2921,FP2921,GP2921)</f>
        <v>9.3976190476190471</v>
      </c>
      <c r="D2921" s="25">
        <f t="shared" si="1241"/>
        <v>9.2140476190476175</v>
      </c>
      <c r="E2921" s="16">
        <f t="shared" si="1246"/>
        <v>9.0753571428571416</v>
      </c>
      <c r="F2921" s="8">
        <f t="shared" si="1259"/>
        <v>8.9437152777777804</v>
      </c>
      <c r="G2921" s="29">
        <f t="shared" si="1264"/>
        <v>8.9813432539682534</v>
      </c>
      <c r="H2921" s="16">
        <f t="shared" ref="H2921:H2932" si="1278">MAX(AD2921:AO2921,BD2921:BO2921,CD2921:CO2921,DD2920:DO2920,ED2921:EO2921,FD2921:FO2921,GD2921:GO2921)</f>
        <v>14.9</v>
      </c>
      <c r="I2921" s="17">
        <f t="shared" ref="I2921:I2932" si="1279">MEDIAN(AD2921:AO2921,BD2921:BO2921,CD2921:CO2921,DD2921:DO2921,ED2921:EO2921,FD2921:FO2921,GD2921:GO2921)</f>
        <v>9.1</v>
      </c>
      <c r="J2921" s="18">
        <f t="shared" ref="J2921:J2932" si="1280">MIN(AD2921:AO2921,BD2921:BO2921,CD2921:CO2921,DD2920:DO2920,ED2921:EO2921,FD2921:FO2921,GD2921:GO2921)</f>
        <v>1.8</v>
      </c>
      <c r="K2921" s="61">
        <f t="shared" ref="K2921:K2952" si="1281">(H2921+J2921)/2</f>
        <v>8.35</v>
      </c>
      <c r="AA2921" s="2"/>
      <c r="AC2921" s="62">
        <v>2011</v>
      </c>
      <c r="AD2921" s="15">
        <v>12.5</v>
      </c>
      <c r="AE2921" s="15">
        <v>11</v>
      </c>
      <c r="AF2921" s="15">
        <v>10.7</v>
      </c>
      <c r="AG2921" s="15">
        <v>10.1</v>
      </c>
      <c r="AH2921" s="15">
        <v>8.1999999999999993</v>
      </c>
      <c r="AI2921" s="15">
        <v>6.7</v>
      </c>
      <c r="AJ2921" s="15">
        <v>5.6</v>
      </c>
      <c r="AK2921" s="15">
        <v>8.1999999999999993</v>
      </c>
      <c r="AL2921" s="15">
        <v>7.4</v>
      </c>
      <c r="AM2921" s="15">
        <v>8.1999999999999993</v>
      </c>
      <c r="AN2921" s="15">
        <v>10</v>
      </c>
      <c r="AO2921" s="15">
        <v>11</v>
      </c>
      <c r="AP2921" s="21">
        <f t="shared" si="1243"/>
        <v>9.1333333333333346</v>
      </c>
      <c r="AR2921" s="22">
        <f t="shared" si="1244"/>
        <v>11.4</v>
      </c>
      <c r="AS2921" s="23">
        <f t="shared" si="1245"/>
        <v>6.833333333333333</v>
      </c>
      <c r="AT2921" s="24">
        <f t="shared" si="1257"/>
        <v>9.2356060606060613</v>
      </c>
      <c r="BB2921" s="2">
        <f t="shared" si="1258"/>
        <v>2011</v>
      </c>
      <c r="BC2921" s="20" t="s">
        <v>146</v>
      </c>
      <c r="BD2921" s="30">
        <f>(BD2917+BD2918+BD2920+BD2922+BD2923+BD2924)/6</f>
        <v>11.85</v>
      </c>
      <c r="BE2921" s="30">
        <f>(BE2917+BE2918+BE2920+BE2922+BE2923+BE2924)/6</f>
        <v>11.983333333333334</v>
      </c>
      <c r="BF2921" s="30">
        <f>(BF2917+BF2918+BF2920+BF2922+BF2923+BF2924)/6</f>
        <v>11.35</v>
      </c>
      <c r="BG2921" s="30">
        <f>(BG2917+BG2918+BG2920+BG2922+BG2923+BG2924)/6</f>
        <v>9.9500000000000011</v>
      </c>
      <c r="BH2921" s="30">
        <f>(BH2917+BH2918+BH2920+BH2922+BH2923+BH2924)/6</f>
        <v>8.9666666666666686</v>
      </c>
      <c r="BI2921" s="15">
        <v>8</v>
      </c>
      <c r="BJ2921" s="15">
        <v>7.2</v>
      </c>
      <c r="BK2921" s="15">
        <v>9.6</v>
      </c>
      <c r="BL2921" s="15">
        <v>8.6999999999999993</v>
      </c>
      <c r="BM2921" s="15">
        <v>8.8000000000000007</v>
      </c>
      <c r="BN2921" s="15">
        <v>10.8</v>
      </c>
      <c r="BO2921" s="15">
        <v>11.8</v>
      </c>
      <c r="BP2921" s="21">
        <f t="shared" si="1254"/>
        <v>9.9166666666666661</v>
      </c>
      <c r="BQ2921" s="2" t="s">
        <v>176</v>
      </c>
      <c r="BR2921" s="22">
        <f t="shared" si="1255"/>
        <v>11.72777777777778</v>
      </c>
      <c r="BS2921" s="23">
        <f t="shared" si="1256"/>
        <v>8.2666666666666657</v>
      </c>
      <c r="BT2921" s="24">
        <f t="shared" si="1265"/>
        <v>8.1675505050505048</v>
      </c>
      <c r="CB2921" s="2">
        <f t="shared" ref="CB2921:CB2932" si="1282">CB2920+1</f>
        <v>2011</v>
      </c>
      <c r="CC2921" s="20" t="s">
        <v>146</v>
      </c>
      <c r="CD2921" s="15">
        <v>12.7</v>
      </c>
      <c r="CE2921" s="15">
        <v>12.7</v>
      </c>
      <c r="CF2921" s="15">
        <v>12.3</v>
      </c>
      <c r="CG2921" s="15">
        <v>11.1</v>
      </c>
      <c r="CH2921" s="15">
        <v>8.1999999999999993</v>
      </c>
      <c r="CI2921" s="15">
        <v>8.1</v>
      </c>
      <c r="CJ2921" s="15">
        <v>8.1</v>
      </c>
      <c r="CK2921" s="15">
        <v>8.5</v>
      </c>
      <c r="CL2921" s="15">
        <v>8.5</v>
      </c>
      <c r="CM2921" s="15">
        <v>9.1999999999999993</v>
      </c>
      <c r="CN2921" s="15">
        <v>11.2</v>
      </c>
      <c r="CO2921" s="15">
        <v>11.7</v>
      </c>
      <c r="CP2921" s="21">
        <f t="shared" si="1271"/>
        <v>10.191666666666666</v>
      </c>
      <c r="CR2921" s="22">
        <f t="shared" si="1272"/>
        <v>12.566666666666668</v>
      </c>
      <c r="CS2921" s="23">
        <f t="shared" si="1273"/>
        <v>8.2333333333333325</v>
      </c>
      <c r="CT2921" s="24">
        <f t="shared" si="1247"/>
        <v>9.9244949494949495</v>
      </c>
      <c r="DB2921" s="2">
        <f t="shared" ref="DB2921:DB2932" si="1283">DB2920+1</f>
        <v>2011</v>
      </c>
      <c r="DC2921" s="20" t="s">
        <v>146</v>
      </c>
      <c r="DD2921" s="15">
        <v>13.4</v>
      </c>
      <c r="DE2921" s="15">
        <v>11.8</v>
      </c>
      <c r="DF2921" s="15">
        <v>10.9</v>
      </c>
      <c r="DG2921" s="15">
        <v>10</v>
      </c>
      <c r="DH2921" s="15">
        <v>7.1</v>
      </c>
      <c r="DI2921" s="15">
        <v>5.2</v>
      </c>
      <c r="DJ2921" s="15">
        <v>4.5</v>
      </c>
      <c r="DK2921" s="15">
        <v>8.1</v>
      </c>
      <c r="DL2921" s="15">
        <v>7.1</v>
      </c>
      <c r="DM2921" s="15">
        <v>8.1</v>
      </c>
      <c r="DN2921" s="15">
        <v>10.9</v>
      </c>
      <c r="DO2921" s="15">
        <v>11.6</v>
      </c>
      <c r="DP2921" s="21">
        <f t="shared" si="1274"/>
        <v>9.0583333333333318</v>
      </c>
      <c r="DR2921" s="22">
        <f t="shared" si="1275"/>
        <v>12.033333333333333</v>
      </c>
      <c r="DS2921" s="23">
        <f t="shared" si="1276"/>
        <v>5.9333333333333327</v>
      </c>
      <c r="DT2921" s="24">
        <f t="shared" si="1248"/>
        <v>8.9287878787878796</v>
      </c>
      <c r="EB2921" s="2">
        <f t="shared" si="1269"/>
        <v>2011</v>
      </c>
      <c r="EC2921" s="20" t="s">
        <v>146</v>
      </c>
      <c r="ED2921" s="15">
        <v>14.3</v>
      </c>
      <c r="EE2921" s="15">
        <v>14</v>
      </c>
      <c r="EF2921" s="15">
        <v>13.3</v>
      </c>
      <c r="EG2921" s="15">
        <v>11.5</v>
      </c>
      <c r="EH2921" s="15">
        <v>8.1999999999999993</v>
      </c>
      <c r="EI2921" s="15">
        <v>7.9</v>
      </c>
      <c r="EJ2921" s="15">
        <v>6.9</v>
      </c>
      <c r="EK2921" s="15">
        <v>9.1</v>
      </c>
      <c r="EL2921" s="15">
        <v>8</v>
      </c>
      <c r="EM2921" s="15">
        <v>9.1</v>
      </c>
      <c r="EN2921" s="15">
        <v>11.3</v>
      </c>
      <c r="EO2921" s="15">
        <v>12.8</v>
      </c>
      <c r="EP2921" s="21">
        <f t="shared" si="1266"/>
        <v>10.533333333333333</v>
      </c>
      <c r="ER2921" s="22">
        <f t="shared" si="1267"/>
        <v>13.866666666666667</v>
      </c>
      <c r="ES2921" s="23">
        <f t="shared" si="1268"/>
        <v>7.9666666666666659</v>
      </c>
      <c r="ET2921" s="24">
        <f t="shared" si="1242"/>
        <v>10.626515151515152</v>
      </c>
      <c r="FB2921" s="2">
        <f t="shared" si="1270"/>
        <v>2011</v>
      </c>
      <c r="FC2921" s="20" t="s">
        <v>146</v>
      </c>
      <c r="FD2921" s="15">
        <v>11.8</v>
      </c>
      <c r="FE2921" s="15">
        <v>10.1</v>
      </c>
      <c r="FF2921" s="15">
        <v>9</v>
      </c>
      <c r="FG2921" s="15">
        <v>6.7</v>
      </c>
      <c r="FH2921" s="15">
        <v>2.5</v>
      </c>
      <c r="FI2921" s="15">
        <v>2.6</v>
      </c>
      <c r="FJ2921" s="15">
        <v>1.8</v>
      </c>
      <c r="FK2921" s="15">
        <v>6.1</v>
      </c>
      <c r="FL2921" s="15">
        <v>4</v>
      </c>
      <c r="FM2921" s="15">
        <v>5</v>
      </c>
      <c r="FN2921" s="15">
        <v>7.6</v>
      </c>
      <c r="FO2921" s="15">
        <v>9.4</v>
      </c>
      <c r="FP2921" s="21">
        <f t="shared" si="1238"/>
        <v>6.3833333333333337</v>
      </c>
      <c r="FR2921" s="22">
        <f t="shared" si="1239"/>
        <v>10.299999999999999</v>
      </c>
      <c r="FS2921" s="23">
        <f t="shared" si="1240"/>
        <v>3.5</v>
      </c>
      <c r="FT2921" s="24">
        <f t="shared" si="1249"/>
        <v>6.2575757575757569</v>
      </c>
      <c r="GB2921" s="2">
        <f t="shared" si="1253"/>
        <v>2011</v>
      </c>
      <c r="GC2921" s="20" t="s">
        <v>146</v>
      </c>
      <c r="GD2921" s="15">
        <v>14.9</v>
      </c>
      <c r="GE2921" s="15">
        <v>14</v>
      </c>
      <c r="GF2921" s="15">
        <v>13</v>
      </c>
      <c r="GG2921" s="15">
        <v>11.4</v>
      </c>
      <c r="GH2921" s="15">
        <v>7.7</v>
      </c>
      <c r="GI2921" s="15">
        <v>7.8</v>
      </c>
      <c r="GJ2921" s="15">
        <v>6.6</v>
      </c>
      <c r="GK2921" s="15">
        <v>9.1</v>
      </c>
      <c r="GL2921" s="15">
        <v>8.8000000000000007</v>
      </c>
      <c r="GM2921" s="15">
        <v>8.9</v>
      </c>
      <c r="GN2921" s="15">
        <v>11.8</v>
      </c>
      <c r="GO2921" s="15">
        <v>12.9</v>
      </c>
      <c r="GP2921" s="21">
        <f t="shared" si="1250"/>
        <v>10.574999999999999</v>
      </c>
      <c r="GQ2921" s="2"/>
      <c r="GR2921" s="22">
        <f t="shared" si="1251"/>
        <v>13.966666666666667</v>
      </c>
      <c r="GS2921" s="23">
        <f t="shared" si="1252"/>
        <v>7.833333333333333</v>
      </c>
      <c r="GT2921" s="24">
        <f t="shared" si="1260"/>
        <v>10.508333333333333</v>
      </c>
      <c r="GU2921" s="22">
        <f>AVERAGE(Sheet1!AR2921,Sheet1!BR2921,Sheet1!CR2921,Sheet1!DR2920,Sheet1!ER2921,Sheet1!FR2921,Sheet1!GR2921)</f>
        <v>12.456349206349207</v>
      </c>
      <c r="GV2921" s="23">
        <f>AVERAGE(Sheet1!AS2921,Sheet1!BS2921,Sheet1!CS2921,Sheet1!DS2920,Sheet1!ES2921,Sheet1!FS2921,Sheet1!GS2921)</f>
        <v>6.8190476190476188</v>
      </c>
      <c r="GW2921" s="22">
        <f t="shared" si="1261"/>
        <v>12.183621933621934</v>
      </c>
      <c r="GX2921" s="23">
        <f t="shared" si="1262"/>
        <v>6.2882395382395382</v>
      </c>
      <c r="GY2921" s="24">
        <f>AVERAGE(Sheet1!$AP2921,Sheet1!$BP2921,Sheet1!$CP2921,Sheet1!$DP2920,Sheet1!$EP2921,Sheet1!$FP2921,Sheet1!$GP2921)</f>
        <v>9.3976190476190471</v>
      </c>
      <c r="GZ2921" s="24">
        <f t="shared" si="1263"/>
        <v>9.0969155844155836</v>
      </c>
    </row>
    <row r="2922" spans="2:208">
      <c r="B2922" s="7" t="s">
        <v>177</v>
      </c>
      <c r="C2922" s="8">
        <f t="shared" si="1277"/>
        <v>9.4630952380952369</v>
      </c>
      <c r="D2922" s="25">
        <f t="shared" si="1241"/>
        <v>9.2402380952380945</v>
      </c>
      <c r="E2922" s="16">
        <f t="shared" si="1246"/>
        <v>9.1063095238095233</v>
      </c>
      <c r="F2922" s="8">
        <f t="shared" si="1259"/>
        <v>8.9850248015873042</v>
      </c>
      <c r="G2922" s="29">
        <f t="shared" si="1264"/>
        <v>8.9879146825396816</v>
      </c>
      <c r="H2922" s="16">
        <f t="shared" si="1278"/>
        <v>15.5</v>
      </c>
      <c r="I2922" s="17">
        <f t="shared" si="1279"/>
        <v>9.1499999999999986</v>
      </c>
      <c r="J2922" s="18">
        <f t="shared" si="1280"/>
        <v>2</v>
      </c>
      <c r="K2922" s="61">
        <f t="shared" si="1281"/>
        <v>8.75</v>
      </c>
      <c r="AA2922" s="2"/>
      <c r="AC2922" s="62">
        <v>2012</v>
      </c>
      <c r="AD2922" s="15">
        <v>12.5</v>
      </c>
      <c r="AE2922" s="15">
        <v>13</v>
      </c>
      <c r="AF2922" s="15">
        <v>11.9</v>
      </c>
      <c r="AG2922" s="15">
        <v>11.1</v>
      </c>
      <c r="AH2922" s="15">
        <v>8.9</v>
      </c>
      <c r="AI2922" s="15">
        <v>7.5</v>
      </c>
      <c r="AJ2922" s="15">
        <v>6.2</v>
      </c>
      <c r="AK2922" s="15">
        <v>6.5</v>
      </c>
      <c r="AL2922" s="15">
        <v>7.3</v>
      </c>
      <c r="AM2922" s="15">
        <v>8.1</v>
      </c>
      <c r="AN2922" s="15">
        <v>9.9</v>
      </c>
      <c r="AO2922" s="15">
        <v>10.8</v>
      </c>
      <c r="AP2922" s="21">
        <f t="shared" si="1243"/>
        <v>9.4749999999999996</v>
      </c>
      <c r="AR2922" s="22">
        <f t="shared" si="1244"/>
        <v>12.466666666666667</v>
      </c>
      <c r="AS2922" s="23">
        <f t="shared" si="1245"/>
        <v>6.7333333333333334</v>
      </c>
      <c r="AT2922" s="24">
        <f t="shared" si="1257"/>
        <v>9.2295454545454554</v>
      </c>
      <c r="BB2922" s="2">
        <f t="shared" si="1258"/>
        <v>2012</v>
      </c>
      <c r="BC2922" s="20" t="s">
        <v>147</v>
      </c>
      <c r="BD2922" s="15">
        <v>13.3</v>
      </c>
      <c r="BE2922" s="15">
        <v>13.1</v>
      </c>
      <c r="BF2922" s="15">
        <v>12.4</v>
      </c>
      <c r="BG2922" s="15">
        <v>12</v>
      </c>
      <c r="BH2922" s="15">
        <v>9.9</v>
      </c>
      <c r="BI2922" s="15">
        <v>8.1999999999999993</v>
      </c>
      <c r="BJ2922" s="15">
        <v>8</v>
      </c>
      <c r="BK2922" s="15">
        <v>7.4</v>
      </c>
      <c r="BL2922" s="15">
        <v>8.1</v>
      </c>
      <c r="BM2922" s="15">
        <v>9</v>
      </c>
      <c r="BN2922" s="15">
        <v>10.4</v>
      </c>
      <c r="BO2922" s="15">
        <v>11.5</v>
      </c>
      <c r="BP2922" s="21">
        <f t="shared" si="1254"/>
        <v>10.275</v>
      </c>
      <c r="BR2922" s="22">
        <f t="shared" si="1255"/>
        <v>12.933333333333332</v>
      </c>
      <c r="BS2922" s="23">
        <f t="shared" si="1256"/>
        <v>7.8666666666666671</v>
      </c>
      <c r="BT2922" s="24">
        <f t="shared" si="1265"/>
        <v>8.3553030303030322</v>
      </c>
      <c r="CB2922" s="2">
        <f t="shared" si="1282"/>
        <v>2012</v>
      </c>
      <c r="CC2922" s="20" t="s">
        <v>147</v>
      </c>
      <c r="CD2922" s="15">
        <v>13.1</v>
      </c>
      <c r="CE2922" s="15">
        <v>13.3</v>
      </c>
      <c r="CF2922" s="15">
        <v>12.6</v>
      </c>
      <c r="CG2922" s="15">
        <v>11.2</v>
      </c>
      <c r="CH2922" s="15">
        <v>10.199999999999999</v>
      </c>
      <c r="CI2922" s="15">
        <v>8.1</v>
      </c>
      <c r="CJ2922" s="15">
        <v>7.5</v>
      </c>
      <c r="CK2922" s="15">
        <v>7.7</v>
      </c>
      <c r="CL2922" s="15">
        <v>8.1</v>
      </c>
      <c r="CM2922" s="15">
        <v>9.1</v>
      </c>
      <c r="CN2922" s="15">
        <v>10</v>
      </c>
      <c r="CO2922" s="15">
        <v>11.4</v>
      </c>
      <c r="CP2922" s="21">
        <f t="shared" si="1271"/>
        <v>10.191666666666666</v>
      </c>
      <c r="CR2922" s="22">
        <f t="shared" si="1272"/>
        <v>13</v>
      </c>
      <c r="CS2922" s="23">
        <f t="shared" si="1273"/>
        <v>7.7666666666666666</v>
      </c>
      <c r="CT2922" s="24">
        <f t="shared" si="1247"/>
        <v>9.9280303030303028</v>
      </c>
      <c r="DB2922" s="2">
        <f t="shared" si="1283"/>
        <v>2012</v>
      </c>
      <c r="DC2922" s="20" t="s">
        <v>147</v>
      </c>
      <c r="DD2922" s="15">
        <v>13.5</v>
      </c>
      <c r="DE2922" s="15">
        <v>13.3</v>
      </c>
      <c r="DF2922" s="15">
        <v>12</v>
      </c>
      <c r="DG2922" s="15">
        <v>10.4</v>
      </c>
      <c r="DH2922" s="15">
        <v>8.1</v>
      </c>
      <c r="DI2922" s="15">
        <v>5.3</v>
      </c>
      <c r="DJ2922" s="15">
        <v>4.7</v>
      </c>
      <c r="DK2922" s="15">
        <v>5.7</v>
      </c>
      <c r="DL2922" s="15">
        <v>7.3</v>
      </c>
      <c r="DM2922" s="15">
        <v>8.1999999999999993</v>
      </c>
      <c r="DN2922" s="15">
        <v>10.4</v>
      </c>
      <c r="DO2922" s="15">
        <v>12.2</v>
      </c>
      <c r="DP2922" s="21">
        <f t="shared" si="1274"/>
        <v>9.2583333333333346</v>
      </c>
      <c r="DR2922" s="22">
        <f t="shared" si="1275"/>
        <v>12.933333333333332</v>
      </c>
      <c r="DS2922" s="23">
        <f t="shared" si="1276"/>
        <v>5.2333333333333334</v>
      </c>
      <c r="DT2922" s="24">
        <f t="shared" si="1248"/>
        <v>8.9378787878787893</v>
      </c>
      <c r="EB2922" s="2">
        <f t="shared" si="1269"/>
        <v>2012</v>
      </c>
      <c r="EC2922" s="20" t="s">
        <v>147</v>
      </c>
      <c r="ED2922" s="15">
        <v>14.7</v>
      </c>
      <c r="EE2922" s="15">
        <v>15.5</v>
      </c>
      <c r="EF2922" s="15">
        <v>13.6</v>
      </c>
      <c r="EG2922" s="15">
        <v>11.8</v>
      </c>
      <c r="EH2922" s="15">
        <v>9.1999999999999993</v>
      </c>
      <c r="EI2922" s="15">
        <v>7.7</v>
      </c>
      <c r="EJ2922" s="15">
        <v>6.9</v>
      </c>
      <c r="EK2922" s="15">
        <v>6.8</v>
      </c>
      <c r="EL2922" s="15">
        <v>8.4</v>
      </c>
      <c r="EM2922" s="15">
        <v>8.5</v>
      </c>
      <c r="EN2922" s="15">
        <v>11.3</v>
      </c>
      <c r="EO2922" s="15">
        <v>12</v>
      </c>
      <c r="EP2922" s="21">
        <f t="shared" si="1266"/>
        <v>10.533333333333333</v>
      </c>
      <c r="ER2922" s="22">
        <f t="shared" si="1267"/>
        <v>14.6</v>
      </c>
      <c r="ES2922" s="23">
        <f t="shared" si="1268"/>
        <v>7.1333333333333337</v>
      </c>
      <c r="ET2922" s="24">
        <f t="shared" si="1242"/>
        <v>10.582575757575757</v>
      </c>
      <c r="FB2922" s="2">
        <f t="shared" si="1270"/>
        <v>2012</v>
      </c>
      <c r="FC2922" s="20" t="s">
        <v>147</v>
      </c>
      <c r="FD2922" s="15">
        <v>11.2</v>
      </c>
      <c r="FE2922" s="15">
        <v>11.6</v>
      </c>
      <c r="FF2922" s="15">
        <v>8.8000000000000007</v>
      </c>
      <c r="FG2922" s="15">
        <v>7.2</v>
      </c>
      <c r="FH2922" s="15">
        <v>4.2</v>
      </c>
      <c r="FI2922" s="15">
        <v>2.5</v>
      </c>
      <c r="FJ2922" s="15">
        <v>2</v>
      </c>
      <c r="FK2922" s="15">
        <v>2.2999999999999998</v>
      </c>
      <c r="FL2922" s="15">
        <v>4.0999999999999996</v>
      </c>
      <c r="FM2922" s="15">
        <v>4.5999999999999996</v>
      </c>
      <c r="FN2922" s="15">
        <v>7.4</v>
      </c>
      <c r="FO2922" s="15">
        <v>7.9</v>
      </c>
      <c r="FP2922" s="21">
        <f t="shared" si="1238"/>
        <v>6.1500000000000012</v>
      </c>
      <c r="FR2922" s="22">
        <f t="shared" si="1239"/>
        <v>10.533333333333333</v>
      </c>
      <c r="FS2922" s="23">
        <f t="shared" si="1240"/>
        <v>2.2666666666666666</v>
      </c>
      <c r="FT2922" s="24">
        <f t="shared" si="1249"/>
        <v>6.2325757575757583</v>
      </c>
      <c r="GB2922" s="2">
        <f t="shared" si="1253"/>
        <v>2012</v>
      </c>
      <c r="GC2922" s="20" t="s">
        <v>147</v>
      </c>
      <c r="GD2922" s="15">
        <v>14.9</v>
      </c>
      <c r="GE2922" s="15">
        <v>14.7</v>
      </c>
      <c r="GF2922" s="15">
        <v>12.8</v>
      </c>
      <c r="GG2922" s="15">
        <v>12</v>
      </c>
      <c r="GH2922" s="15">
        <v>9.6999999999999993</v>
      </c>
      <c r="GI2922" s="15">
        <v>7.2</v>
      </c>
      <c r="GJ2922" s="15">
        <v>6.2</v>
      </c>
      <c r="GK2922" s="15">
        <v>7.5</v>
      </c>
      <c r="GL2922" s="15">
        <v>8.6</v>
      </c>
      <c r="GM2922" s="15">
        <v>8.8000000000000007</v>
      </c>
      <c r="GN2922" s="15">
        <v>11.5</v>
      </c>
      <c r="GO2922" s="15">
        <v>12.8</v>
      </c>
      <c r="GP2922" s="21">
        <f t="shared" si="1250"/>
        <v>10.558333333333334</v>
      </c>
      <c r="GQ2922" s="2"/>
      <c r="GR2922" s="22">
        <f t="shared" si="1251"/>
        <v>14.133333333333335</v>
      </c>
      <c r="GS2922" s="23">
        <f t="shared" si="1252"/>
        <v>6.9666666666666659</v>
      </c>
      <c r="GT2922" s="24">
        <f t="shared" si="1260"/>
        <v>10.517424242424243</v>
      </c>
      <c r="GU2922" s="22">
        <f>AVERAGE(Sheet1!AR2922,Sheet1!BR2922,Sheet1!CR2922,Sheet1!DR2921,Sheet1!ER2922,Sheet1!FR2922,Sheet1!GR2922)</f>
        <v>12.814285714285715</v>
      </c>
      <c r="GV2922" s="23">
        <f>AVERAGE(Sheet1!AS2922,Sheet1!BS2922,Sheet1!CS2922,Sheet1!DS2921,Sheet1!ES2922,Sheet1!FS2922,Sheet1!GS2922)</f>
        <v>6.3809523809523814</v>
      </c>
      <c r="GW2922" s="22">
        <f t="shared" si="1261"/>
        <v>12.173953823953822</v>
      </c>
      <c r="GX2922" s="23">
        <f t="shared" si="1262"/>
        <v>6.2610389610389605</v>
      </c>
      <c r="GY2922" s="24">
        <f>AVERAGE(Sheet1!$AP2922,Sheet1!$BP2922,Sheet1!$CP2922,Sheet1!$DP2921,Sheet1!$EP2922,Sheet1!$FP2922,Sheet1!$GP2922)</f>
        <v>9.4630952380952369</v>
      </c>
      <c r="GZ2922" s="24">
        <f t="shared" si="1263"/>
        <v>9.1106060606060595</v>
      </c>
    </row>
    <row r="2923" spans="2:208">
      <c r="B2923" s="7"/>
      <c r="C2923" s="8">
        <f t="shared" si="1277"/>
        <v>9.7095238095238106</v>
      </c>
      <c r="D2923" s="25">
        <f t="shared" si="1241"/>
        <v>9.4071428571428548</v>
      </c>
      <c r="E2923" s="16">
        <f t="shared" si="1246"/>
        <v>9.1722619047619052</v>
      </c>
      <c r="F2923" s="8">
        <f t="shared" si="1259"/>
        <v>9.0163938492063505</v>
      </c>
      <c r="G2923" s="29">
        <f t="shared" si="1264"/>
        <v>9.0064384920634932</v>
      </c>
      <c r="H2923" s="16">
        <f t="shared" si="1278"/>
        <v>15.6</v>
      </c>
      <c r="I2923" s="17">
        <f t="shared" si="1279"/>
        <v>9.5</v>
      </c>
      <c r="J2923" s="18">
        <f t="shared" si="1280"/>
        <v>3.3</v>
      </c>
      <c r="K2923" s="61">
        <f t="shared" si="1281"/>
        <v>9.4499999999999993</v>
      </c>
      <c r="AA2923" s="2"/>
      <c r="AC2923" s="62">
        <v>2013</v>
      </c>
      <c r="AD2923" s="15">
        <v>11.9</v>
      </c>
      <c r="AE2923" s="15">
        <v>13</v>
      </c>
      <c r="AF2923" s="15">
        <v>13</v>
      </c>
      <c r="AG2923" s="15">
        <v>9.6999999999999993</v>
      </c>
      <c r="AH2923" s="15">
        <v>8.5</v>
      </c>
      <c r="AI2923" s="15">
        <v>7.9</v>
      </c>
      <c r="AJ2923" s="15">
        <v>7.6</v>
      </c>
      <c r="AK2923" s="15">
        <v>6.4</v>
      </c>
      <c r="AL2923" s="15">
        <v>8.3000000000000007</v>
      </c>
      <c r="AM2923" s="15">
        <v>7.6</v>
      </c>
      <c r="AN2923" s="15">
        <v>9</v>
      </c>
      <c r="AO2923" s="15">
        <v>10.6</v>
      </c>
      <c r="AP2923" s="21">
        <f t="shared" si="1243"/>
        <v>9.4583333333333321</v>
      </c>
      <c r="AR2923" s="22">
        <f t="shared" si="1244"/>
        <v>12.633333333333333</v>
      </c>
      <c r="AS2923" s="23">
        <f t="shared" si="1245"/>
        <v>7.3</v>
      </c>
      <c r="AT2923" s="24">
        <f t="shared" si="1257"/>
        <v>9.2196969696969688</v>
      </c>
      <c r="BB2923" s="2">
        <f t="shared" si="1258"/>
        <v>2013</v>
      </c>
      <c r="BC2923" s="20" t="s">
        <v>148</v>
      </c>
      <c r="BD2923" s="15">
        <v>12.6</v>
      </c>
      <c r="BE2923" s="15">
        <v>13.6</v>
      </c>
      <c r="BF2923" s="15">
        <v>13.7</v>
      </c>
      <c r="BG2923" s="15">
        <v>10.5</v>
      </c>
      <c r="BH2923" s="15">
        <v>9.3000000000000007</v>
      </c>
      <c r="BI2923" s="15">
        <v>8.1</v>
      </c>
      <c r="BJ2923" s="15">
        <v>9.1999999999999993</v>
      </c>
      <c r="BK2923" s="15">
        <v>7.9</v>
      </c>
      <c r="BL2923" s="15">
        <v>9.1</v>
      </c>
      <c r="BM2923" s="15">
        <v>8.9</v>
      </c>
      <c r="BN2923" s="15">
        <v>9.6</v>
      </c>
      <c r="BO2923" s="15">
        <v>11.4</v>
      </c>
      <c r="BP2923" s="21">
        <f t="shared" si="1254"/>
        <v>10.325000000000001</v>
      </c>
      <c r="BR2923" s="22">
        <f t="shared" si="1255"/>
        <v>13.299999999999999</v>
      </c>
      <c r="BS2923" s="23">
        <f t="shared" si="1256"/>
        <v>8.3999999999999986</v>
      </c>
      <c r="BT2923" s="24">
        <f t="shared" si="1265"/>
        <v>8.5431818181818198</v>
      </c>
      <c r="CB2923" s="2">
        <f t="shared" si="1282"/>
        <v>2013</v>
      </c>
      <c r="CC2923" s="20" t="s">
        <v>148</v>
      </c>
      <c r="CD2923" s="15">
        <v>12.1</v>
      </c>
      <c r="CE2923" s="15">
        <v>14.8</v>
      </c>
      <c r="CF2923" s="15">
        <v>14.2</v>
      </c>
      <c r="CG2923" s="15">
        <v>10.1</v>
      </c>
      <c r="CH2923" s="15">
        <v>9.4</v>
      </c>
      <c r="CI2923" s="15">
        <v>7.9</v>
      </c>
      <c r="CJ2923" s="15">
        <v>8.5</v>
      </c>
      <c r="CK2923" s="15">
        <v>9.1999999999999993</v>
      </c>
      <c r="CL2923" s="15">
        <v>10.1</v>
      </c>
      <c r="CM2923" s="15">
        <v>9.5</v>
      </c>
      <c r="CN2923" s="15">
        <v>9.9</v>
      </c>
      <c r="CO2923" s="15">
        <v>11.3</v>
      </c>
      <c r="CP2923" s="21">
        <f t="shared" si="1271"/>
        <v>10.583333333333334</v>
      </c>
      <c r="CR2923" s="22">
        <f t="shared" si="1272"/>
        <v>13.699999999999998</v>
      </c>
      <c r="CS2923" s="23">
        <f t="shared" si="1273"/>
        <v>8.5333333333333332</v>
      </c>
      <c r="CT2923" s="24">
        <f t="shared" si="1247"/>
        <v>9.9871212121212114</v>
      </c>
      <c r="DB2923" s="2">
        <f t="shared" si="1283"/>
        <v>2013</v>
      </c>
      <c r="DC2923" s="20" t="s">
        <v>148</v>
      </c>
      <c r="DD2923" s="15">
        <v>13.1</v>
      </c>
      <c r="DE2923" s="15">
        <v>13.8</v>
      </c>
      <c r="DF2923" s="15">
        <v>13.5</v>
      </c>
      <c r="DG2923" s="15">
        <v>9.4</v>
      </c>
      <c r="DH2923" s="15">
        <v>7.1</v>
      </c>
      <c r="DI2923" s="15">
        <v>6.1</v>
      </c>
      <c r="DJ2923" s="15">
        <v>6.2</v>
      </c>
      <c r="DK2923" s="15">
        <v>5.7</v>
      </c>
      <c r="DL2923" s="15">
        <v>8.1999999999999993</v>
      </c>
      <c r="DM2923" s="15">
        <v>8.5</v>
      </c>
      <c r="DN2923" s="15">
        <v>9.6</v>
      </c>
      <c r="DO2923" s="15">
        <v>11.8</v>
      </c>
      <c r="DP2923" s="21">
        <f t="shared" si="1274"/>
        <v>9.4166666666666661</v>
      </c>
      <c r="DR2923" s="22">
        <f t="shared" si="1275"/>
        <v>13.466666666666667</v>
      </c>
      <c r="DS2923" s="23">
        <f t="shared" si="1276"/>
        <v>6</v>
      </c>
      <c r="DT2923" s="24">
        <f t="shared" si="1248"/>
        <v>8.952272727272728</v>
      </c>
      <c r="EB2923" s="2">
        <f t="shared" si="1269"/>
        <v>2013</v>
      </c>
      <c r="EC2923" s="20" t="s">
        <v>148</v>
      </c>
      <c r="ED2923" s="15">
        <v>13.5</v>
      </c>
      <c r="EE2923" s="15">
        <v>15.6</v>
      </c>
      <c r="EF2923" s="15">
        <v>14.6</v>
      </c>
      <c r="EG2923" s="15">
        <v>11.3</v>
      </c>
      <c r="EH2923" s="15">
        <v>9.5</v>
      </c>
      <c r="EI2923" s="15">
        <v>9.3000000000000007</v>
      </c>
      <c r="EJ2923" s="15">
        <v>8.3000000000000007</v>
      </c>
      <c r="EK2923" s="15">
        <v>7.6</v>
      </c>
      <c r="EL2923" s="15">
        <v>9.6</v>
      </c>
      <c r="EM2923" s="15">
        <v>9.1</v>
      </c>
      <c r="EN2923" s="15">
        <v>10.4</v>
      </c>
      <c r="EO2923" s="15">
        <v>12.1</v>
      </c>
      <c r="EP2923" s="21">
        <f t="shared" si="1266"/>
        <v>10.908333333333331</v>
      </c>
      <c r="ER2923" s="22">
        <f t="shared" si="1267"/>
        <v>14.566666666666668</v>
      </c>
      <c r="ES2923" s="23">
        <f t="shared" si="1268"/>
        <v>8.4</v>
      </c>
      <c r="ET2923" s="24">
        <f t="shared" si="1242"/>
        <v>10.596969696969696</v>
      </c>
      <c r="FB2923" s="2">
        <f t="shared" si="1270"/>
        <v>2013</v>
      </c>
      <c r="FC2923" s="20" t="s">
        <v>148</v>
      </c>
      <c r="FD2923" s="15">
        <v>10.4</v>
      </c>
      <c r="FE2923" s="15">
        <v>11.9</v>
      </c>
      <c r="FF2923" s="15">
        <v>10.3</v>
      </c>
      <c r="FG2923" s="15">
        <v>5.6</v>
      </c>
      <c r="FH2923" s="15">
        <v>4</v>
      </c>
      <c r="FI2923" s="15">
        <v>3.3</v>
      </c>
      <c r="FJ2923" s="15">
        <v>3.4</v>
      </c>
      <c r="FK2923" s="15">
        <v>3.5</v>
      </c>
      <c r="FL2923" s="15">
        <v>5.5</v>
      </c>
      <c r="FM2923" s="15">
        <v>5.9</v>
      </c>
      <c r="FN2923" s="15">
        <v>7.4</v>
      </c>
      <c r="FO2923" s="15">
        <v>8.6</v>
      </c>
      <c r="FP2923" s="21">
        <f t="shared" ref="FP2923:FP2954" si="1284">SUM(FD2923:FO2923)/12</f>
        <v>6.6499999999999995</v>
      </c>
      <c r="FR2923" s="22">
        <f t="shared" ref="FR2923:FR2928" si="1285">SUM(FD2923+FE2923+FF2923)/3</f>
        <v>10.866666666666667</v>
      </c>
      <c r="FS2923" s="23">
        <f t="shared" ref="FS2923:FS2928" si="1286">SUM(FI2923+FJ2923+FK2923)/3</f>
        <v>3.4</v>
      </c>
      <c r="FT2923" s="24">
        <f t="shared" si="1249"/>
        <v>6.2939393939393939</v>
      </c>
      <c r="GB2923" s="2">
        <f t="shared" si="1253"/>
        <v>2013</v>
      </c>
      <c r="GC2923" s="20" t="s">
        <v>148</v>
      </c>
      <c r="GD2923" s="15">
        <v>13.7</v>
      </c>
      <c r="GE2923" s="15">
        <v>15.3</v>
      </c>
      <c r="GF2923" s="15">
        <v>14.5</v>
      </c>
      <c r="GG2923" s="15">
        <v>11.1</v>
      </c>
      <c r="GH2923" s="15">
        <v>8.3000000000000007</v>
      </c>
      <c r="GI2923" s="15">
        <v>7.9</v>
      </c>
      <c r="GJ2923" s="15">
        <v>7.5</v>
      </c>
      <c r="GK2923" s="15">
        <v>8.3000000000000007</v>
      </c>
      <c r="GL2923" s="15">
        <v>9.6999999999999993</v>
      </c>
      <c r="GM2923" s="15">
        <v>10.199999999999999</v>
      </c>
      <c r="GN2923" s="15">
        <v>10.3</v>
      </c>
      <c r="GO2923" s="15">
        <v>12.6</v>
      </c>
      <c r="GP2923" s="21">
        <f t="shared" si="1250"/>
        <v>10.783333333333333</v>
      </c>
      <c r="GQ2923" s="2"/>
      <c r="GR2923" s="22">
        <f t="shared" si="1251"/>
        <v>14.5</v>
      </c>
      <c r="GS2923" s="23">
        <f t="shared" si="1252"/>
        <v>7.9000000000000012</v>
      </c>
      <c r="GT2923" s="24">
        <f t="shared" si="1260"/>
        <v>10.549242424242424</v>
      </c>
      <c r="GU2923" s="22">
        <f>AVERAGE(Sheet1!AR2923,Sheet1!BR2923,Sheet1!CR2923,Sheet1!DR2922,Sheet1!ER2923,Sheet1!FR2923,Sheet1!GR2923)</f>
        <v>13.214285714285714</v>
      </c>
      <c r="GV2923" s="23">
        <f>AVERAGE(Sheet1!AS2923,Sheet1!BS2923,Sheet1!CS2923,Sheet1!DS2922,Sheet1!ES2923,Sheet1!FS2923,Sheet1!GS2923)</f>
        <v>7.0238095238095237</v>
      </c>
      <c r="GW2923" s="22">
        <f t="shared" si="1261"/>
        <v>12.291269841269839</v>
      </c>
      <c r="GX2923" s="23">
        <f t="shared" si="1262"/>
        <v>6.2857142857142856</v>
      </c>
      <c r="GY2923" s="24">
        <f>AVERAGE(Sheet1!$AP2923,Sheet1!$BP2923,Sheet1!$CP2923,Sheet1!$DP2922,Sheet1!$EP2923,Sheet1!$FP2923,Sheet1!$GP2923)</f>
        <v>9.7095238095238106</v>
      </c>
      <c r="GZ2923" s="24">
        <f t="shared" si="1263"/>
        <v>9.1611471861471863</v>
      </c>
    </row>
    <row r="2924" spans="2:208">
      <c r="B2924" s="7"/>
      <c r="C2924" s="8">
        <f t="shared" si="1277"/>
        <v>9.7249999999999996</v>
      </c>
      <c r="D2924" s="25">
        <f t="shared" si="1241"/>
        <v>9.5061904761904756</v>
      </c>
      <c r="E2924" s="16">
        <f t="shared" si="1246"/>
        <v>9.2710714285714282</v>
      </c>
      <c r="F2924" s="8">
        <f t="shared" si="1259"/>
        <v>9.0731101190476195</v>
      </c>
      <c r="G2924" s="29">
        <f t="shared" si="1264"/>
        <v>9.0253432539682539</v>
      </c>
      <c r="H2924" s="16">
        <f t="shared" si="1278"/>
        <v>15</v>
      </c>
      <c r="I2924" s="17">
        <f t="shared" si="1279"/>
        <v>9.9</v>
      </c>
      <c r="J2924" s="18">
        <f t="shared" si="1280"/>
        <v>2</v>
      </c>
      <c r="K2924" s="61">
        <f t="shared" si="1281"/>
        <v>8.5</v>
      </c>
      <c r="AA2924" s="2"/>
      <c r="AC2924" s="62">
        <v>2014</v>
      </c>
      <c r="AD2924" s="15">
        <v>11.5</v>
      </c>
      <c r="AE2924" s="15">
        <v>12.4</v>
      </c>
      <c r="AF2924" s="15">
        <v>11.9</v>
      </c>
      <c r="AG2924" s="15">
        <v>10.3</v>
      </c>
      <c r="AH2924" s="15">
        <v>8.8000000000000007</v>
      </c>
      <c r="AI2924" s="15">
        <v>8</v>
      </c>
      <c r="AJ2924" s="15">
        <v>7.4</v>
      </c>
      <c r="AK2924" s="15">
        <v>7.1</v>
      </c>
      <c r="AL2924" s="15">
        <v>8.5</v>
      </c>
      <c r="AM2924" s="15">
        <v>8.1999999999999993</v>
      </c>
      <c r="AN2924" s="15">
        <v>9.4</v>
      </c>
      <c r="AO2924" s="15">
        <v>10.8</v>
      </c>
      <c r="AP2924" s="21">
        <f t="shared" si="1243"/>
        <v>9.5250000000000004</v>
      </c>
      <c r="AR2924" s="22">
        <f t="shared" si="1244"/>
        <v>11.933333333333332</v>
      </c>
      <c r="AS2924" s="23">
        <f t="shared" si="1245"/>
        <v>7.5</v>
      </c>
      <c r="AT2924" s="24">
        <f t="shared" si="1257"/>
        <v>9.2416666666666671</v>
      </c>
      <c r="BB2924" s="2">
        <f t="shared" si="1258"/>
        <v>2014</v>
      </c>
      <c r="BC2924" s="20" t="s">
        <v>149</v>
      </c>
      <c r="BD2924" s="15">
        <v>12.4</v>
      </c>
      <c r="BE2924" s="15">
        <v>13.2</v>
      </c>
      <c r="BF2924" s="15">
        <v>12.3</v>
      </c>
      <c r="BG2924" s="15">
        <v>11</v>
      </c>
      <c r="BH2924" s="15">
        <v>10.199999999999999</v>
      </c>
      <c r="BI2924" s="15">
        <v>9</v>
      </c>
      <c r="BJ2924" s="15">
        <v>8.6</v>
      </c>
      <c r="BK2924" s="15">
        <v>8</v>
      </c>
      <c r="BL2924" s="15">
        <v>9.1999999999999993</v>
      </c>
      <c r="BM2924" s="15">
        <v>9.1</v>
      </c>
      <c r="BN2924" s="15">
        <v>10.199999999999999</v>
      </c>
      <c r="BO2924" s="15">
        <v>12.2</v>
      </c>
      <c r="BP2924" s="21">
        <f t="shared" si="1254"/>
        <v>10.450000000000001</v>
      </c>
      <c r="BR2924" s="22">
        <f t="shared" si="1255"/>
        <v>12.633333333333335</v>
      </c>
      <c r="BS2924" s="23">
        <f t="shared" si="1256"/>
        <v>8.5333333333333332</v>
      </c>
      <c r="BT2924" s="24">
        <f t="shared" si="1265"/>
        <v>8.7848484848484851</v>
      </c>
      <c r="CB2924" s="2">
        <f t="shared" si="1282"/>
        <v>2014</v>
      </c>
      <c r="CC2924" s="20" t="s">
        <v>149</v>
      </c>
      <c r="CD2924" s="15">
        <v>12.4</v>
      </c>
      <c r="CE2924" s="15">
        <v>13</v>
      </c>
      <c r="CF2924" s="15">
        <v>12.5</v>
      </c>
      <c r="CG2924" s="15">
        <v>11.1</v>
      </c>
      <c r="CH2924" s="15">
        <v>10.4</v>
      </c>
      <c r="CI2924" s="15">
        <v>9.6</v>
      </c>
      <c r="CJ2924" s="15">
        <v>8.5</v>
      </c>
      <c r="CK2924" s="15">
        <v>7.3</v>
      </c>
      <c r="CL2924" s="15">
        <v>9</v>
      </c>
      <c r="CM2924" s="15">
        <v>9.4</v>
      </c>
      <c r="CN2924" s="15">
        <v>10.4</v>
      </c>
      <c r="CO2924" s="15">
        <v>11.6</v>
      </c>
      <c r="CP2924" s="21">
        <f t="shared" si="1271"/>
        <v>10.433333333333334</v>
      </c>
      <c r="CR2924" s="22">
        <f t="shared" si="1272"/>
        <v>12.633333333333333</v>
      </c>
      <c r="CS2924" s="23">
        <f t="shared" si="1273"/>
        <v>8.4666666666666668</v>
      </c>
      <c r="CT2924" s="24">
        <f t="shared" si="1247"/>
        <v>10.043181818181818</v>
      </c>
      <c r="DB2924" s="2">
        <f t="shared" si="1283"/>
        <v>2014</v>
      </c>
      <c r="DC2924" s="20" t="s">
        <v>149</v>
      </c>
      <c r="DD2924" s="15">
        <v>12.5</v>
      </c>
      <c r="DE2924" s="15">
        <v>13</v>
      </c>
      <c r="DF2924" s="15">
        <v>12.6</v>
      </c>
      <c r="DG2924" s="15">
        <v>9.6999999999999993</v>
      </c>
      <c r="DH2924" s="15">
        <v>7.7</v>
      </c>
      <c r="DI2924" s="15">
        <v>6.4</v>
      </c>
      <c r="DJ2924" s="15">
        <v>5.9</v>
      </c>
      <c r="DK2924" s="15">
        <v>5.4</v>
      </c>
      <c r="DL2924" s="15">
        <v>7.8</v>
      </c>
      <c r="DM2924" s="15">
        <v>8.6</v>
      </c>
      <c r="DN2924" s="15">
        <v>10.3</v>
      </c>
      <c r="DO2924" s="15">
        <v>12.1</v>
      </c>
      <c r="DP2924" s="21">
        <f t="shared" si="1274"/>
        <v>9.3333333333333321</v>
      </c>
      <c r="DR2924" s="22">
        <f t="shared" si="1275"/>
        <v>12.700000000000001</v>
      </c>
      <c r="DS2924" s="23">
        <f t="shared" si="1276"/>
        <v>5.9000000000000012</v>
      </c>
      <c r="DT2924" s="24">
        <f t="shared" si="1248"/>
        <v>8.9863636363636363</v>
      </c>
      <c r="EB2924" s="2">
        <f t="shared" si="1269"/>
        <v>2014</v>
      </c>
      <c r="EC2924" s="20" t="s">
        <v>149</v>
      </c>
      <c r="ED2924" s="15">
        <v>13.5</v>
      </c>
      <c r="EE2924" s="15">
        <v>15</v>
      </c>
      <c r="EF2924" s="15">
        <v>14.6</v>
      </c>
      <c r="EG2924" s="15">
        <v>11.9</v>
      </c>
      <c r="EH2924" s="15">
        <v>10.4</v>
      </c>
      <c r="EI2924" s="15">
        <v>9.3000000000000007</v>
      </c>
      <c r="EJ2924" s="15">
        <v>8.1</v>
      </c>
      <c r="EK2924" s="15">
        <v>7.8</v>
      </c>
      <c r="EL2924" s="15">
        <v>8.6999999999999993</v>
      </c>
      <c r="EM2924" s="15">
        <v>10.199999999999999</v>
      </c>
      <c r="EN2924" s="15">
        <v>10.9</v>
      </c>
      <c r="EO2924" s="15">
        <v>13.3</v>
      </c>
      <c r="EP2924" s="21">
        <f t="shared" si="1266"/>
        <v>11.141666666666667</v>
      </c>
      <c r="ER2924" s="22">
        <f t="shared" si="1267"/>
        <v>14.366666666666667</v>
      </c>
      <c r="ES2924" s="23">
        <f t="shared" si="1268"/>
        <v>8.4</v>
      </c>
      <c r="ET2924" s="24">
        <f t="shared" si="1242"/>
        <v>10.641666666666666</v>
      </c>
      <c r="FB2924" s="2">
        <f t="shared" si="1270"/>
        <v>2014</v>
      </c>
      <c r="FC2924" s="20" t="s">
        <v>149</v>
      </c>
      <c r="FD2924" s="15">
        <v>10</v>
      </c>
      <c r="FE2924" s="15">
        <v>10.7</v>
      </c>
      <c r="FF2924" s="15">
        <v>10.3</v>
      </c>
      <c r="FG2924" s="15">
        <v>6.4</v>
      </c>
      <c r="FH2924" s="15">
        <v>4.9000000000000004</v>
      </c>
      <c r="FI2924" s="15">
        <v>3</v>
      </c>
      <c r="FJ2924" s="15">
        <v>2.2999999999999998</v>
      </c>
      <c r="FK2924" s="15">
        <v>2</v>
      </c>
      <c r="FL2924" s="15">
        <v>4</v>
      </c>
      <c r="FM2924" s="15">
        <v>5.5</v>
      </c>
      <c r="FN2924" s="15">
        <v>6.5</v>
      </c>
      <c r="FO2924" s="15">
        <v>9.6999999999999993</v>
      </c>
      <c r="FP2924" s="21">
        <f t="shared" si="1284"/>
        <v>6.2749999999999995</v>
      </c>
      <c r="FR2924" s="22">
        <f t="shared" si="1285"/>
        <v>10.333333333333334</v>
      </c>
      <c r="FS2924" s="23">
        <f t="shared" si="1286"/>
        <v>2.4333333333333331</v>
      </c>
      <c r="FT2924" s="24">
        <f t="shared" si="1249"/>
        <v>6.3030303030303028</v>
      </c>
      <c r="GB2924" s="2">
        <f t="shared" si="1253"/>
        <v>2014</v>
      </c>
      <c r="GC2924" s="20" t="s">
        <v>149</v>
      </c>
      <c r="GD2924" s="15">
        <v>13.9</v>
      </c>
      <c r="GE2924" s="15">
        <v>14.9</v>
      </c>
      <c r="GF2924" s="15">
        <v>14.6</v>
      </c>
      <c r="GG2924" s="15">
        <v>10.9</v>
      </c>
      <c r="GH2924" s="15">
        <v>10</v>
      </c>
      <c r="GI2924" s="15">
        <v>7.9</v>
      </c>
      <c r="GJ2924" s="15">
        <v>7.5</v>
      </c>
      <c r="GK2924" s="15">
        <v>6.8</v>
      </c>
      <c r="GL2924" s="15">
        <v>8.8000000000000007</v>
      </c>
      <c r="GM2924" s="15">
        <v>9.8000000000000007</v>
      </c>
      <c r="GN2924" s="15">
        <v>11.3</v>
      </c>
      <c r="GO2924" s="15">
        <v>13.6</v>
      </c>
      <c r="GP2924" s="21">
        <f t="shared" si="1250"/>
        <v>10.833333333333334</v>
      </c>
      <c r="GQ2924" s="2"/>
      <c r="GR2924" s="22">
        <f t="shared" si="1251"/>
        <v>14.466666666666667</v>
      </c>
      <c r="GS2924" s="23">
        <f t="shared" si="1252"/>
        <v>7.3999999999999995</v>
      </c>
      <c r="GT2924" s="24">
        <f t="shared" si="1260"/>
        <v>10.590909090909092</v>
      </c>
      <c r="GU2924" s="22">
        <f>AVERAGE(Sheet1!AR2924,Sheet1!BR2924,Sheet1!CR2924,Sheet1!DR2923,Sheet1!ER2924,Sheet1!FR2924,Sheet1!GR2924)</f>
        <v>12.833333333333332</v>
      </c>
      <c r="GV2924" s="23">
        <f>AVERAGE(Sheet1!AS2924,Sheet1!BS2924,Sheet1!CS2924,Sheet1!DS2923,Sheet1!ES2924,Sheet1!FS2924,Sheet1!GS2924)</f>
        <v>6.9619047619047612</v>
      </c>
      <c r="GW2924" s="22">
        <f t="shared" si="1261"/>
        <v>12.351443001443</v>
      </c>
      <c r="GX2924" s="23">
        <f t="shared" si="1262"/>
        <v>6.3203463203463199</v>
      </c>
      <c r="GY2924" s="24">
        <f>AVERAGE(Sheet1!$AP2924,Sheet1!$BP2924,Sheet1!$CP2924,Sheet1!$DP2923,Sheet1!$EP2924,Sheet1!$FP2924,Sheet1!$GP2924)</f>
        <v>9.7249999999999996</v>
      </c>
      <c r="GZ2924" s="24">
        <f t="shared" si="1263"/>
        <v>9.2225108225108219</v>
      </c>
    </row>
    <row r="2925" spans="2:208">
      <c r="B2925" s="7">
        <f>B2920+5</f>
        <v>2015</v>
      </c>
      <c r="C2925" s="8">
        <f t="shared" si="1277"/>
        <v>9.1809523809523785</v>
      </c>
      <c r="D2925" s="25">
        <f t="shared" ref="D2925:D2956" si="1287">AVERAGE(C2921:C2925)</f>
        <v>9.4952380952380953</v>
      </c>
      <c r="E2925" s="16">
        <f t="shared" si="1246"/>
        <v>9.2647619047619045</v>
      </c>
      <c r="F2925" s="8">
        <f t="shared" si="1259"/>
        <v>9.1173363095238109</v>
      </c>
      <c r="G2925" s="29">
        <f t="shared" si="1264"/>
        <v>9.0348194444444445</v>
      </c>
      <c r="H2925" s="16">
        <f t="shared" si="1278"/>
        <v>15.7</v>
      </c>
      <c r="I2925" s="17">
        <f t="shared" si="1279"/>
        <v>9.3000000000000007</v>
      </c>
      <c r="J2925" s="18">
        <f t="shared" si="1280"/>
        <v>0.9</v>
      </c>
      <c r="K2925" s="61">
        <f t="shared" si="1281"/>
        <v>8.2999999999999989</v>
      </c>
      <c r="AA2925" s="2"/>
      <c r="AC2925" s="62">
        <v>2015</v>
      </c>
      <c r="AD2925" s="15">
        <v>12</v>
      </c>
      <c r="AE2925" s="15">
        <v>12.9</v>
      </c>
      <c r="AF2925" s="15">
        <v>10.3</v>
      </c>
      <c r="AG2925" s="15">
        <v>9.5</v>
      </c>
      <c r="AH2925" s="15">
        <v>7.6</v>
      </c>
      <c r="AI2925" s="15">
        <v>6.7</v>
      </c>
      <c r="AJ2925" s="15">
        <v>5.9</v>
      </c>
      <c r="AK2925" s="15">
        <v>4.9000000000000004</v>
      </c>
      <c r="AL2925" s="15">
        <v>7.6</v>
      </c>
      <c r="AM2925" s="15">
        <v>8.5</v>
      </c>
      <c r="AN2925" s="15">
        <v>9.8000000000000007</v>
      </c>
      <c r="AO2925" s="15">
        <v>11.2</v>
      </c>
      <c r="AP2925" s="21">
        <f t="shared" si="1243"/>
        <v>8.9083333333333332</v>
      </c>
      <c r="AR2925" s="22">
        <f t="shared" si="1244"/>
        <v>11.733333333333334</v>
      </c>
      <c r="AS2925" s="23">
        <f t="shared" si="1245"/>
        <v>5.833333333333333</v>
      </c>
      <c r="AT2925" s="24">
        <f t="shared" si="1257"/>
        <v>9.252272727272727</v>
      </c>
      <c r="BB2925" s="2">
        <f t="shared" si="1258"/>
        <v>2015</v>
      </c>
      <c r="BC2925" s="20" t="s">
        <v>150</v>
      </c>
      <c r="BD2925" s="15">
        <v>11.9</v>
      </c>
      <c r="BE2925" s="15">
        <v>12.7</v>
      </c>
      <c r="BF2925" s="15">
        <v>11</v>
      </c>
      <c r="BG2925" s="15">
        <v>9.6999999999999993</v>
      </c>
      <c r="BH2925" s="15">
        <v>9.3000000000000007</v>
      </c>
      <c r="BI2925" s="15">
        <v>6.9</v>
      </c>
      <c r="BJ2925" s="15">
        <v>7.1</v>
      </c>
      <c r="BK2925" s="15">
        <v>5.8</v>
      </c>
      <c r="BL2925" s="15">
        <v>8</v>
      </c>
      <c r="BM2925" s="15">
        <v>9.3000000000000007</v>
      </c>
      <c r="BN2925" s="15">
        <v>10.5</v>
      </c>
      <c r="BO2925" s="15">
        <v>11.7</v>
      </c>
      <c r="BP2925" s="21">
        <f t="shared" si="1254"/>
        <v>9.4916666666666654</v>
      </c>
      <c r="BR2925" s="22">
        <f t="shared" si="1255"/>
        <v>11.866666666666667</v>
      </c>
      <c r="BS2925" s="23">
        <f t="shared" si="1256"/>
        <v>6.6000000000000005</v>
      </c>
      <c r="BT2925" s="24">
        <f t="shared" si="1265"/>
        <v>8.9416666666666664</v>
      </c>
      <c r="CB2925" s="2">
        <f t="shared" si="1282"/>
        <v>2015</v>
      </c>
      <c r="CC2925" s="20" t="s">
        <v>150</v>
      </c>
      <c r="CD2925" s="15">
        <v>12.4</v>
      </c>
      <c r="CE2925" s="15">
        <v>13.7</v>
      </c>
      <c r="CF2925" s="15">
        <v>11.4</v>
      </c>
      <c r="CG2925" s="15">
        <v>9.3000000000000007</v>
      </c>
      <c r="CH2925" s="15">
        <v>9.4</v>
      </c>
      <c r="CI2925" s="15">
        <v>8.1</v>
      </c>
      <c r="CJ2925" s="15">
        <v>7.3</v>
      </c>
      <c r="CK2925" s="15">
        <v>6.8</v>
      </c>
      <c r="CL2925" s="15">
        <v>7.7</v>
      </c>
      <c r="CM2925" s="15">
        <v>9.1</v>
      </c>
      <c r="CN2925" s="15">
        <v>10.5</v>
      </c>
      <c r="CO2925" s="15">
        <v>11.6</v>
      </c>
      <c r="CP2925" s="21">
        <f t="shared" si="1271"/>
        <v>9.7749999999999986</v>
      </c>
      <c r="CR2925" s="22">
        <f t="shared" si="1272"/>
        <v>12.5</v>
      </c>
      <c r="CS2925" s="23">
        <f t="shared" si="1273"/>
        <v>7.3999999999999995</v>
      </c>
      <c r="CT2925" s="24">
        <f t="shared" si="1247"/>
        <v>10.059090909090907</v>
      </c>
      <c r="DB2925" s="2">
        <f t="shared" si="1283"/>
        <v>2015</v>
      </c>
      <c r="DC2925" s="20" t="s">
        <v>150</v>
      </c>
      <c r="DD2925" s="15">
        <v>13.2</v>
      </c>
      <c r="DE2925" s="15">
        <v>13.4</v>
      </c>
      <c r="DF2925" s="15">
        <v>9.9</v>
      </c>
      <c r="DG2925" s="15">
        <v>8.9</v>
      </c>
      <c r="DH2925" s="15">
        <v>6.8</v>
      </c>
      <c r="DI2925" s="15">
        <v>5.3</v>
      </c>
      <c r="DJ2925" s="15">
        <v>4.4000000000000004</v>
      </c>
      <c r="DK2925" s="15">
        <v>3.7</v>
      </c>
      <c r="DL2925" s="15">
        <v>7.4</v>
      </c>
      <c r="DM2925" s="15">
        <v>8.8000000000000007</v>
      </c>
      <c r="DN2925" s="15">
        <v>10.8</v>
      </c>
      <c r="DO2925" s="15">
        <v>12.2</v>
      </c>
      <c r="DP2925" s="21">
        <f t="shared" si="1274"/>
        <v>8.7333333333333325</v>
      </c>
      <c r="DR2925" s="22">
        <f t="shared" si="1275"/>
        <v>12.166666666666666</v>
      </c>
      <c r="DS2925" s="23">
        <f t="shared" si="1276"/>
        <v>4.4666666666666659</v>
      </c>
      <c r="DT2925" s="24">
        <f t="shared" si="1248"/>
        <v>9.0098484848484848</v>
      </c>
      <c r="EB2925" s="2">
        <f t="shared" si="1269"/>
        <v>2015</v>
      </c>
      <c r="EC2925" s="20" t="s">
        <v>150</v>
      </c>
      <c r="ED2925" s="15">
        <v>14.3</v>
      </c>
      <c r="EE2925" s="15">
        <v>15.7</v>
      </c>
      <c r="EF2925" s="15">
        <v>12.8</v>
      </c>
      <c r="EG2925" s="15">
        <v>11.5</v>
      </c>
      <c r="EH2925" s="15">
        <v>9.3000000000000007</v>
      </c>
      <c r="EI2925" s="15">
        <v>7.5</v>
      </c>
      <c r="EJ2925" s="15">
        <v>6.4</v>
      </c>
      <c r="EK2925" s="15">
        <v>6</v>
      </c>
      <c r="EL2925" s="15">
        <v>8.5</v>
      </c>
      <c r="EM2925" s="15">
        <v>10.4</v>
      </c>
      <c r="EN2925" s="15">
        <v>11.7</v>
      </c>
      <c r="EO2925" s="15">
        <v>13.7</v>
      </c>
      <c r="EP2925" s="21">
        <f t="shared" si="1266"/>
        <v>10.65</v>
      </c>
      <c r="ER2925" s="22">
        <f t="shared" si="1267"/>
        <v>14.266666666666666</v>
      </c>
      <c r="ES2925" s="23">
        <f t="shared" si="1268"/>
        <v>6.6333333333333329</v>
      </c>
      <c r="ET2925" s="24">
        <f t="shared" si="1242"/>
        <v>10.687121212121212</v>
      </c>
      <c r="FB2925" s="2">
        <f t="shared" si="1270"/>
        <v>2015</v>
      </c>
      <c r="FC2925" s="20" t="s">
        <v>150</v>
      </c>
      <c r="FD2925" s="15">
        <v>10.6</v>
      </c>
      <c r="FE2925" s="15">
        <v>11.7</v>
      </c>
      <c r="FF2925" s="15">
        <v>7.4</v>
      </c>
      <c r="FG2925" s="15">
        <v>5.4</v>
      </c>
      <c r="FH2925" s="15">
        <v>3.8</v>
      </c>
      <c r="FI2925" s="15">
        <v>1.3</v>
      </c>
      <c r="FJ2925" s="15">
        <v>1.3</v>
      </c>
      <c r="FK2925" s="15">
        <v>0.9</v>
      </c>
      <c r="FL2925" s="15">
        <v>3.7</v>
      </c>
      <c r="FM2925" s="15">
        <v>5.9</v>
      </c>
      <c r="FN2925" s="15">
        <v>8.3000000000000007</v>
      </c>
      <c r="FO2925" s="15">
        <v>9.6</v>
      </c>
      <c r="FP2925" s="21">
        <f t="shared" si="1284"/>
        <v>5.8249999999999984</v>
      </c>
      <c r="FR2925" s="22">
        <f t="shared" si="1285"/>
        <v>9.8999999999999986</v>
      </c>
      <c r="FS2925" s="23">
        <f t="shared" si="1286"/>
        <v>1.1666666666666667</v>
      </c>
      <c r="FT2925" s="24">
        <f t="shared" si="1249"/>
        <v>6.3060606060606057</v>
      </c>
      <c r="GB2925" s="2">
        <f t="shared" si="1253"/>
        <v>2015</v>
      </c>
      <c r="GC2925" s="20" t="s">
        <v>150</v>
      </c>
      <c r="GD2925" s="15">
        <v>14.4</v>
      </c>
      <c r="GE2925" s="15">
        <v>15</v>
      </c>
      <c r="GF2925" s="15">
        <v>12.3</v>
      </c>
      <c r="GG2925" s="15">
        <v>10.1</v>
      </c>
      <c r="GH2925" s="15">
        <v>9.5</v>
      </c>
      <c r="GI2925" s="15">
        <v>6.9</v>
      </c>
      <c r="GJ2925" s="15">
        <v>6.1</v>
      </c>
      <c r="GK2925" s="15">
        <v>5.9</v>
      </c>
      <c r="GL2925" s="15">
        <v>7.7</v>
      </c>
      <c r="GM2925" s="15">
        <v>9.8000000000000007</v>
      </c>
      <c r="GN2925" s="15">
        <v>12.2</v>
      </c>
      <c r="GO2925" s="15">
        <v>13.5</v>
      </c>
      <c r="GP2925" s="21">
        <f t="shared" si="1250"/>
        <v>10.283333333333333</v>
      </c>
      <c r="GQ2925" s="2"/>
      <c r="GR2925" s="22">
        <f t="shared" si="1251"/>
        <v>13.9</v>
      </c>
      <c r="GS2925" s="23">
        <f t="shared" si="1252"/>
        <v>6.3</v>
      </c>
      <c r="GT2925" s="24">
        <f t="shared" si="1260"/>
        <v>10.607575757575757</v>
      </c>
      <c r="GU2925" s="22">
        <f>AVERAGE(Sheet1!AR2925,Sheet1!BR2925,Sheet1!CR2925,Sheet1!DR2924,Sheet1!ER2925,Sheet1!FR2925,Sheet1!GR2925)</f>
        <v>12.40952380952381</v>
      </c>
      <c r="GV2925" s="23">
        <f>AVERAGE(Sheet1!AS2925,Sheet1!BS2925,Sheet1!CS2925,Sheet1!DS2924,Sheet1!ES2925,Sheet1!FS2925,Sheet1!GS2925)</f>
        <v>5.6904761904761898</v>
      </c>
      <c r="GW2925" s="22">
        <f t="shared" si="1261"/>
        <v>12.444516594516593</v>
      </c>
      <c r="GX2925" s="23">
        <f t="shared" si="1262"/>
        <v>6.2917748917748915</v>
      </c>
      <c r="GY2925" s="24">
        <f>AVERAGE(Sheet1!$AP2925,Sheet1!$BP2925,Sheet1!$CP2925,Sheet1!$DP2924,Sheet1!$EP2925,Sheet1!$FP2925,Sheet1!$GP2925)</f>
        <v>9.1809523809523785</v>
      </c>
      <c r="GZ2925" s="24">
        <f t="shared" si="1263"/>
        <v>9.2628787878787886</v>
      </c>
    </row>
    <row r="2926" spans="2:208">
      <c r="B2926" s="7"/>
      <c r="C2926" s="8">
        <f t="shared" si="1277"/>
        <v>9.8595238095238091</v>
      </c>
      <c r="D2926" s="25">
        <f t="shared" si="1287"/>
        <v>9.5876190476190466</v>
      </c>
      <c r="E2926" s="16">
        <f t="shared" si="1246"/>
        <v>9.4008333333333312</v>
      </c>
      <c r="F2926" s="8">
        <f t="shared" si="1259"/>
        <v>9.1907688492063482</v>
      </c>
      <c r="G2926" s="29">
        <f t="shared" si="1264"/>
        <v>9.0541051587301595</v>
      </c>
      <c r="H2926" s="16">
        <f t="shared" si="1278"/>
        <v>15.9</v>
      </c>
      <c r="I2926" s="17">
        <f t="shared" si="1279"/>
        <v>9.75</v>
      </c>
      <c r="J2926" s="18">
        <f t="shared" si="1280"/>
        <v>2.2999999999999998</v>
      </c>
      <c r="K2926" s="61">
        <f t="shared" si="1281"/>
        <v>9.1</v>
      </c>
      <c r="AA2926" s="2"/>
      <c r="AC2926" s="62">
        <v>2016</v>
      </c>
      <c r="AD2926" s="15">
        <v>13.3</v>
      </c>
      <c r="AE2926" s="15">
        <v>13.3</v>
      </c>
      <c r="AF2926" s="15">
        <v>12.8</v>
      </c>
      <c r="AG2926" s="15">
        <v>11.2</v>
      </c>
      <c r="AH2926" s="15">
        <v>9</v>
      </c>
      <c r="AI2926" s="15">
        <v>7.8</v>
      </c>
      <c r="AJ2926" s="15">
        <v>6.8</v>
      </c>
      <c r="AK2926" s="15">
        <v>6.6</v>
      </c>
      <c r="AL2926" s="15">
        <v>8.6</v>
      </c>
      <c r="AM2926" s="15">
        <v>7.5</v>
      </c>
      <c r="AN2926" s="15">
        <v>9.1999999999999993</v>
      </c>
      <c r="AO2926" s="15">
        <v>10.7</v>
      </c>
      <c r="AP2926" s="21">
        <f t="shared" si="1243"/>
        <v>9.7333333333333325</v>
      </c>
      <c r="AR2926" s="22">
        <f t="shared" si="1244"/>
        <v>13.133333333333335</v>
      </c>
      <c r="AS2926" s="23">
        <f t="shared" si="1245"/>
        <v>7.0666666666666664</v>
      </c>
      <c r="AT2926" s="24">
        <f t="shared" si="1257"/>
        <v>9.2742424242424235</v>
      </c>
      <c r="BB2926" s="2">
        <f t="shared" si="1258"/>
        <v>2016</v>
      </c>
      <c r="BC2926" s="20" t="s">
        <v>151</v>
      </c>
      <c r="BD2926" s="15">
        <v>13.7</v>
      </c>
      <c r="BE2926" s="15">
        <v>13.9</v>
      </c>
      <c r="BF2926" s="15">
        <v>13</v>
      </c>
      <c r="BG2926" s="15">
        <v>12</v>
      </c>
      <c r="BH2926" s="15">
        <v>10.1</v>
      </c>
      <c r="BI2926" s="15">
        <v>8.6</v>
      </c>
      <c r="BJ2926" s="15">
        <v>7.9</v>
      </c>
      <c r="BK2926" s="15">
        <v>7.7</v>
      </c>
      <c r="BL2926" s="15">
        <v>9</v>
      </c>
      <c r="BM2926" s="15">
        <v>8.6</v>
      </c>
      <c r="BN2926" s="15">
        <v>10</v>
      </c>
      <c r="BO2926" s="15">
        <v>11.7</v>
      </c>
      <c r="BP2926" s="21">
        <f t="shared" si="1254"/>
        <v>10.516666666666667</v>
      </c>
      <c r="BR2926" s="22">
        <f t="shared" si="1255"/>
        <v>13.533333333333333</v>
      </c>
      <c r="BS2926" s="23">
        <f t="shared" si="1256"/>
        <v>8.0666666666666664</v>
      </c>
      <c r="BT2926" s="24">
        <f t="shared" si="1265"/>
        <v>9.1219696969696962</v>
      </c>
      <c r="CB2926" s="2">
        <f t="shared" si="1282"/>
        <v>2016</v>
      </c>
      <c r="CC2926" s="20" t="s">
        <v>151</v>
      </c>
      <c r="CD2926" s="15">
        <v>13.4</v>
      </c>
      <c r="CE2926" s="15">
        <v>13.5</v>
      </c>
      <c r="CF2926" s="15">
        <v>12.8</v>
      </c>
      <c r="CG2926" s="15">
        <v>11.6</v>
      </c>
      <c r="CH2926" s="15">
        <v>10.9</v>
      </c>
      <c r="CI2926" s="15">
        <v>9.4</v>
      </c>
      <c r="CJ2926" s="15">
        <v>8.3000000000000007</v>
      </c>
      <c r="CK2926" s="15">
        <v>7.5</v>
      </c>
      <c r="CL2926" s="15">
        <v>8.9</v>
      </c>
      <c r="CM2926" s="15">
        <v>8.5</v>
      </c>
      <c r="CN2926" s="15">
        <v>10.199999999999999</v>
      </c>
      <c r="CO2926" s="15">
        <v>11</v>
      </c>
      <c r="CP2926" s="21">
        <f t="shared" si="1271"/>
        <v>10.500000000000002</v>
      </c>
      <c r="CR2926" s="22">
        <f t="shared" si="1272"/>
        <v>13.233333333333334</v>
      </c>
      <c r="CS2926" s="23">
        <f t="shared" si="1273"/>
        <v>8.4</v>
      </c>
      <c r="CT2926" s="24">
        <f t="shared" si="1247"/>
        <v>10.093181818181817</v>
      </c>
      <c r="DB2926" s="2">
        <f t="shared" si="1283"/>
        <v>2016</v>
      </c>
      <c r="DC2926" s="20" t="s">
        <v>151</v>
      </c>
      <c r="DD2926" s="15">
        <v>14.4</v>
      </c>
      <c r="DE2926" s="15">
        <v>14.4</v>
      </c>
      <c r="DF2926" s="15">
        <v>12.5</v>
      </c>
      <c r="DG2926" s="15">
        <v>10.8</v>
      </c>
      <c r="DH2926" s="15">
        <v>8.6999999999999993</v>
      </c>
      <c r="DI2926" s="15">
        <v>6.5</v>
      </c>
      <c r="DJ2926" s="15">
        <v>6.2</v>
      </c>
      <c r="DK2926" s="15">
        <v>5.5</v>
      </c>
      <c r="DL2926" s="15">
        <v>8</v>
      </c>
      <c r="DM2926" s="15">
        <v>8</v>
      </c>
      <c r="DN2926" s="15">
        <v>10.1</v>
      </c>
      <c r="DO2926" s="15">
        <v>12.2</v>
      </c>
      <c r="DP2926" s="21">
        <f t="shared" si="1274"/>
        <v>9.7750000000000004</v>
      </c>
      <c r="DR2926" s="22">
        <f t="shared" si="1275"/>
        <v>13.766666666666666</v>
      </c>
      <c r="DS2926" s="23">
        <f t="shared" si="1276"/>
        <v>6.0666666666666664</v>
      </c>
      <c r="DT2926" s="24">
        <f t="shared" si="1248"/>
        <v>9.0659090909090896</v>
      </c>
      <c r="EB2926" s="2">
        <f t="shared" si="1269"/>
        <v>2016</v>
      </c>
      <c r="EC2926" s="20" t="s">
        <v>151</v>
      </c>
      <c r="ED2926" s="15">
        <v>15.8</v>
      </c>
      <c r="EE2926" s="15">
        <v>15.7</v>
      </c>
      <c r="EF2926" s="15">
        <v>15.1</v>
      </c>
      <c r="EG2926" s="15">
        <v>12.6</v>
      </c>
      <c r="EH2926" s="15">
        <v>10.199999999999999</v>
      </c>
      <c r="EI2926" s="15">
        <v>9.1999999999999993</v>
      </c>
      <c r="EJ2926" s="15">
        <v>8.1999999999999993</v>
      </c>
      <c r="EK2926" s="15">
        <v>7</v>
      </c>
      <c r="EL2926" s="15">
        <v>9.1999999999999993</v>
      </c>
      <c r="EM2926" s="15">
        <v>8.6999999999999993</v>
      </c>
      <c r="EN2926" s="15">
        <v>10.7</v>
      </c>
      <c r="EO2926" s="15">
        <v>12.4</v>
      </c>
      <c r="EP2926" s="21">
        <f t="shared" si="1266"/>
        <v>11.233333333333334</v>
      </c>
      <c r="ER2926" s="22">
        <f t="shared" si="1267"/>
        <v>15.533333333333333</v>
      </c>
      <c r="ES2926" s="23">
        <f t="shared" si="1268"/>
        <v>8.1333333333333329</v>
      </c>
      <c r="ET2926" s="24">
        <f t="shared" ref="ET2926:ET2957" si="1288">AVERAGE(EP2916:EP2926)</f>
        <v>10.736363636363636</v>
      </c>
      <c r="FB2926" s="2">
        <f t="shared" si="1270"/>
        <v>2016</v>
      </c>
      <c r="FC2926" s="20" t="s">
        <v>151</v>
      </c>
      <c r="FD2926" s="15">
        <v>12.6</v>
      </c>
      <c r="FE2926" s="15">
        <v>12.1</v>
      </c>
      <c r="FF2926" s="15">
        <v>10.199999999999999</v>
      </c>
      <c r="FG2926" s="15">
        <v>7.4</v>
      </c>
      <c r="FH2926" s="15">
        <v>5.7</v>
      </c>
      <c r="FI2926" s="15">
        <v>4</v>
      </c>
      <c r="FJ2926" s="15">
        <v>3.6</v>
      </c>
      <c r="FK2926" s="15">
        <v>2.2999999999999998</v>
      </c>
      <c r="FL2926" s="15">
        <v>5.3</v>
      </c>
      <c r="FM2926" s="15">
        <v>4.8</v>
      </c>
      <c r="FN2926" s="15">
        <v>7.4</v>
      </c>
      <c r="FO2926" s="15">
        <v>9.1999999999999993</v>
      </c>
      <c r="FP2926" s="21">
        <f t="shared" si="1284"/>
        <v>7.0500000000000007</v>
      </c>
      <c r="FR2926" s="22">
        <f t="shared" si="1285"/>
        <v>11.633333333333333</v>
      </c>
      <c r="FS2926" s="23">
        <f t="shared" si="1286"/>
        <v>3.2999999999999994</v>
      </c>
      <c r="FT2926" s="24">
        <f t="shared" si="1249"/>
        <v>6.3484848484848477</v>
      </c>
      <c r="GB2926" s="2">
        <f t="shared" si="1253"/>
        <v>2016</v>
      </c>
      <c r="GC2926" s="20" t="s">
        <v>151</v>
      </c>
      <c r="GD2926" s="15">
        <v>15.7</v>
      </c>
      <c r="GE2926" s="15">
        <v>15.9</v>
      </c>
      <c r="GF2926" s="15">
        <v>13.9</v>
      </c>
      <c r="GG2926" s="15">
        <v>12.3</v>
      </c>
      <c r="GH2926" s="15">
        <v>10.5</v>
      </c>
      <c r="GI2926" s="15">
        <v>8.5</v>
      </c>
      <c r="GJ2926" s="15">
        <v>8.1</v>
      </c>
      <c r="GK2926" s="15">
        <v>7.1</v>
      </c>
      <c r="GL2926" s="15">
        <v>9.1</v>
      </c>
      <c r="GM2926" s="15">
        <v>9.5</v>
      </c>
      <c r="GN2926" s="15">
        <v>11.3</v>
      </c>
      <c r="GO2926" s="15">
        <v>13.1</v>
      </c>
      <c r="GP2926" s="21">
        <f t="shared" si="1250"/>
        <v>11.249999999999998</v>
      </c>
      <c r="GQ2926" s="2"/>
      <c r="GR2926" s="22">
        <f t="shared" si="1251"/>
        <v>15.166666666666666</v>
      </c>
      <c r="GS2926" s="23">
        <f t="shared" si="1252"/>
        <v>7.9000000000000012</v>
      </c>
      <c r="GT2926" s="24">
        <f t="shared" si="1260"/>
        <v>10.647727272727273</v>
      </c>
      <c r="GU2926" s="22">
        <f>AVERAGE(Sheet1!AR2926,Sheet1!BR2926,Sheet1!CR2926,Sheet1!DR2925,Sheet1!ER2926,Sheet1!FR2926,Sheet1!GR2926)</f>
        <v>13.485714285714289</v>
      </c>
      <c r="GV2926" s="23">
        <f>AVERAGE(Sheet1!AS2926,Sheet1!BS2926,Sheet1!CS2926,Sheet1!DS2925,Sheet1!ES2926,Sheet1!FS2926,Sheet1!GS2926)</f>
        <v>6.7619047619047601</v>
      </c>
      <c r="GW2926" s="22">
        <f t="shared" si="1261"/>
        <v>12.624603174603173</v>
      </c>
      <c r="GX2926" s="23">
        <f t="shared" si="1262"/>
        <v>6.3108225108225104</v>
      </c>
      <c r="GY2926" s="24">
        <f>AVERAGE(Sheet1!$AP2926,Sheet1!$BP2926,Sheet1!$CP2926,Sheet1!$DP2925,Sheet1!$EP2926,Sheet1!$FP2926,Sheet1!$GP2926)</f>
        <v>9.8595238095238091</v>
      </c>
      <c r="GZ2926" s="24">
        <f t="shared" si="1263"/>
        <v>9.3188311688311689</v>
      </c>
    </row>
    <row r="2927" spans="2:208">
      <c r="B2927" s="7"/>
      <c r="C2927" s="8">
        <f t="shared" si="1277"/>
        <v>9.6750000000000007</v>
      </c>
      <c r="D2927" s="25">
        <f t="shared" si="1287"/>
        <v>9.629999999999999</v>
      </c>
      <c r="E2927" s="16">
        <f t="shared" si="1246"/>
        <v>9.435119047619045</v>
      </c>
      <c r="F2927" s="8">
        <f t="shared" si="1259"/>
        <v>9.2417212301587295</v>
      </c>
      <c r="G2927" s="29">
        <f t="shared" si="1264"/>
        <v>9.0690099206349206</v>
      </c>
      <c r="H2927" s="16">
        <f t="shared" si="1278"/>
        <v>15.6</v>
      </c>
      <c r="I2927" s="17">
        <f t="shared" si="1279"/>
        <v>10</v>
      </c>
      <c r="J2927" s="18">
        <f t="shared" si="1280"/>
        <v>0.4</v>
      </c>
      <c r="K2927" s="61">
        <f t="shared" si="1281"/>
        <v>8</v>
      </c>
      <c r="AA2927" s="2"/>
      <c r="AC2927" s="62">
        <v>2017</v>
      </c>
      <c r="AD2927" s="15">
        <v>12.6</v>
      </c>
      <c r="AE2927" s="15">
        <v>11.2</v>
      </c>
      <c r="AF2927" s="15">
        <v>13</v>
      </c>
      <c r="AG2927" s="15">
        <v>10.6</v>
      </c>
      <c r="AH2927" s="15">
        <v>8.5</v>
      </c>
      <c r="AI2927" s="15">
        <v>7.5</v>
      </c>
      <c r="AJ2927" s="15">
        <v>5.8</v>
      </c>
      <c r="AK2927" s="15">
        <v>5.9</v>
      </c>
      <c r="AL2927" s="15">
        <v>6</v>
      </c>
      <c r="AM2927" s="15">
        <v>9.4</v>
      </c>
      <c r="AN2927" s="15">
        <v>11.8</v>
      </c>
      <c r="AO2927" s="15">
        <v>11.8</v>
      </c>
      <c r="AP2927" s="21">
        <f t="shared" si="1243"/>
        <v>9.5083333333333346</v>
      </c>
      <c r="AR2927" s="22">
        <f t="shared" si="1244"/>
        <v>12.266666666666666</v>
      </c>
      <c r="AS2927" s="23">
        <f t="shared" si="1245"/>
        <v>6.4000000000000012</v>
      </c>
      <c r="AT2927" s="24">
        <f t="shared" si="1257"/>
        <v>9.3553030303030322</v>
      </c>
      <c r="BB2927" s="2">
        <f t="shared" si="1258"/>
        <v>2017</v>
      </c>
      <c r="BC2927" s="20" t="s">
        <v>152</v>
      </c>
      <c r="BD2927" s="15">
        <v>13.2</v>
      </c>
      <c r="BE2927" s="15">
        <v>11.8</v>
      </c>
      <c r="BF2927" s="15">
        <v>13.7</v>
      </c>
      <c r="BG2927" s="15">
        <v>11.8</v>
      </c>
      <c r="BH2927" s="15">
        <v>9.6</v>
      </c>
      <c r="BI2927" s="15">
        <v>9.3000000000000007</v>
      </c>
      <c r="BJ2927" s="15">
        <v>7.3</v>
      </c>
      <c r="BK2927" s="15">
        <v>6.5</v>
      </c>
      <c r="BL2927" s="15">
        <v>7.5</v>
      </c>
      <c r="BM2927" s="15">
        <v>10</v>
      </c>
      <c r="BN2927" s="15">
        <v>12.3</v>
      </c>
      <c r="BO2927" s="15">
        <v>12.7</v>
      </c>
      <c r="BP2927" s="21">
        <f t="shared" si="1254"/>
        <v>10.475</v>
      </c>
      <c r="BR2927" s="22">
        <f t="shared" si="1255"/>
        <v>12.9</v>
      </c>
      <c r="BS2927" s="23">
        <f t="shared" si="1256"/>
        <v>7.7</v>
      </c>
      <c r="BT2927" s="24">
        <f t="shared" si="1265"/>
        <v>9.4015151515151505</v>
      </c>
      <c r="CB2927" s="2">
        <f t="shared" si="1282"/>
        <v>2017</v>
      </c>
      <c r="CC2927" s="20" t="s">
        <v>152</v>
      </c>
      <c r="CD2927" s="15">
        <v>13.4</v>
      </c>
      <c r="CE2927" s="15">
        <v>12.3</v>
      </c>
      <c r="CF2927" s="15">
        <v>14.2</v>
      </c>
      <c r="CG2927" s="15">
        <v>11.3</v>
      </c>
      <c r="CH2927" s="15">
        <v>9.6999999999999993</v>
      </c>
      <c r="CI2927" s="15">
        <v>8.8000000000000007</v>
      </c>
      <c r="CJ2927" s="15">
        <v>7.1</v>
      </c>
      <c r="CK2927" s="15">
        <v>7</v>
      </c>
      <c r="CL2927" s="15">
        <v>8.1</v>
      </c>
      <c r="CM2927" s="15">
        <v>10.1</v>
      </c>
      <c r="CN2927" s="15">
        <v>12.5</v>
      </c>
      <c r="CO2927" s="15">
        <v>12.8</v>
      </c>
      <c r="CP2927" s="21">
        <f t="shared" si="1271"/>
        <v>10.608333333333333</v>
      </c>
      <c r="CR2927" s="22">
        <f t="shared" si="1272"/>
        <v>13.300000000000002</v>
      </c>
      <c r="CS2927" s="23">
        <f t="shared" si="1273"/>
        <v>7.6333333333333329</v>
      </c>
      <c r="CT2927" s="24">
        <f t="shared" si="1247"/>
        <v>10.224242424242423</v>
      </c>
      <c r="DB2927" s="2">
        <f t="shared" si="1283"/>
        <v>2017</v>
      </c>
      <c r="DC2927" s="20" t="s">
        <v>152</v>
      </c>
      <c r="DD2927" s="15">
        <v>13.5</v>
      </c>
      <c r="DE2927" s="15">
        <v>11.8</v>
      </c>
      <c r="DF2927" s="15">
        <v>12.9</v>
      </c>
      <c r="DG2927" s="15">
        <v>9.8000000000000007</v>
      </c>
      <c r="DH2927" s="15">
        <v>7.6</v>
      </c>
      <c r="DI2927" s="15">
        <v>5.9</v>
      </c>
      <c r="DJ2927" s="15">
        <v>3.5</v>
      </c>
      <c r="DK2927" s="15">
        <v>4.5999999999999996</v>
      </c>
      <c r="DL2927" s="15">
        <v>5.8</v>
      </c>
      <c r="DM2927" s="15">
        <v>10</v>
      </c>
      <c r="DN2927" s="15">
        <v>12.1</v>
      </c>
      <c r="DO2927" s="15">
        <v>13.4</v>
      </c>
      <c r="DP2927" s="21">
        <f t="shared" si="1274"/>
        <v>9.2416666666666654</v>
      </c>
      <c r="DR2927" s="22">
        <f t="shared" si="1275"/>
        <v>12.733333333333334</v>
      </c>
      <c r="DS2927" s="23">
        <f t="shared" si="1276"/>
        <v>4.666666666666667</v>
      </c>
      <c r="DT2927" s="24">
        <f t="shared" si="1248"/>
        <v>9.1575757575757564</v>
      </c>
      <c r="EB2927" s="2">
        <f t="shared" si="1269"/>
        <v>2017</v>
      </c>
      <c r="EC2927" s="20" t="s">
        <v>152</v>
      </c>
      <c r="ED2927" s="15">
        <v>14</v>
      </c>
      <c r="EE2927" s="15">
        <v>13.3</v>
      </c>
      <c r="EF2927" s="15">
        <v>15.6</v>
      </c>
      <c r="EG2927" s="15">
        <v>12.4</v>
      </c>
      <c r="EH2927" s="15">
        <v>9.9</v>
      </c>
      <c r="EI2927" s="15">
        <v>7.7</v>
      </c>
      <c r="EJ2927" s="15">
        <v>6</v>
      </c>
      <c r="EK2927" s="15">
        <v>6.3</v>
      </c>
      <c r="EL2927" s="15">
        <v>6.8</v>
      </c>
      <c r="EM2927" s="15">
        <v>10.1</v>
      </c>
      <c r="EN2927" s="15">
        <v>12.8</v>
      </c>
      <c r="EO2927" s="15">
        <v>13.7</v>
      </c>
      <c r="EP2927" s="21">
        <f t="shared" si="1266"/>
        <v>10.716666666666667</v>
      </c>
      <c r="ER2927" s="22">
        <f t="shared" si="1267"/>
        <v>14.299999999999999</v>
      </c>
      <c r="ES2927" s="23">
        <f t="shared" si="1268"/>
        <v>6.666666666666667</v>
      </c>
      <c r="ET2927" s="24">
        <f t="shared" si="1288"/>
        <v>10.80530303030303</v>
      </c>
      <c r="FB2927" s="2">
        <f t="shared" si="1270"/>
        <v>2017</v>
      </c>
      <c r="FC2927" s="20" t="s">
        <v>152</v>
      </c>
      <c r="FD2927" s="15">
        <v>10.199999999999999</v>
      </c>
      <c r="FE2927" s="15">
        <v>8.9</v>
      </c>
      <c r="FF2927" s="15">
        <v>11.3</v>
      </c>
      <c r="FG2927" s="15">
        <v>6.9</v>
      </c>
      <c r="FH2927" s="15">
        <v>4.3</v>
      </c>
      <c r="FI2927" s="15">
        <v>1.5</v>
      </c>
      <c r="FJ2927" s="15">
        <v>0.4</v>
      </c>
      <c r="FK2927" s="15">
        <v>1.1000000000000001</v>
      </c>
      <c r="FL2927" s="15">
        <v>2.2999999999999998</v>
      </c>
      <c r="FM2927" s="15">
        <v>5.9</v>
      </c>
      <c r="FN2927" s="15">
        <v>8.6</v>
      </c>
      <c r="FO2927" s="15">
        <v>10.3</v>
      </c>
      <c r="FP2927" s="21">
        <f t="shared" si="1284"/>
        <v>5.9750000000000005</v>
      </c>
      <c r="FR2927" s="22">
        <f t="shared" si="1285"/>
        <v>10.133333333333335</v>
      </c>
      <c r="FS2927" s="23">
        <f t="shared" si="1286"/>
        <v>1</v>
      </c>
      <c r="FT2927" s="24">
        <f t="shared" si="1249"/>
        <v>6.4106060606060593</v>
      </c>
      <c r="GB2927" s="2">
        <f t="shared" si="1253"/>
        <v>2017</v>
      </c>
      <c r="GC2927" s="20" t="s">
        <v>152</v>
      </c>
      <c r="GD2927" s="15">
        <v>14.6</v>
      </c>
      <c r="GE2927" s="15">
        <v>13.3</v>
      </c>
      <c r="GF2927" s="15">
        <v>14.8</v>
      </c>
      <c r="GG2927" s="15">
        <v>11.6</v>
      </c>
      <c r="GH2927" s="15">
        <v>9.3000000000000007</v>
      </c>
      <c r="GI2927" s="15">
        <v>7.2</v>
      </c>
      <c r="GJ2927" s="15">
        <v>6.2</v>
      </c>
      <c r="GK2927" s="15">
        <v>5.8</v>
      </c>
      <c r="GL2927" s="15">
        <v>8</v>
      </c>
      <c r="GM2927" s="15">
        <v>10.4</v>
      </c>
      <c r="GN2927" s="15">
        <v>12.7</v>
      </c>
      <c r="GO2927" s="15">
        <v>14.1</v>
      </c>
      <c r="GP2927" s="21">
        <f t="shared" si="1250"/>
        <v>10.66666666666667</v>
      </c>
      <c r="GQ2927" s="2"/>
      <c r="GR2927" s="22">
        <f t="shared" si="1251"/>
        <v>14.233333333333334</v>
      </c>
      <c r="GS2927" s="23">
        <f t="shared" si="1252"/>
        <v>6.3999999999999995</v>
      </c>
      <c r="GT2927" s="24">
        <f t="shared" si="1260"/>
        <v>10.717424242424242</v>
      </c>
      <c r="GU2927" s="22">
        <f>AVERAGE(Sheet1!AR2927,Sheet1!BR2927,Sheet1!CR2927,Sheet1!DR2926,Sheet1!ER2927,Sheet1!FR2927,Sheet1!GR2927)</f>
        <v>12.985714285714286</v>
      </c>
      <c r="GV2927" s="23">
        <f>AVERAGE(Sheet1!AS2927,Sheet1!BS2927,Sheet1!CS2927,Sheet1!DS2926,Sheet1!ES2927,Sheet1!FS2927,Sheet1!GS2927)</f>
        <v>5.980952380952381</v>
      </c>
      <c r="GW2927" s="22">
        <f t="shared" si="1261"/>
        <v>12.712914862914863</v>
      </c>
      <c r="GX2927" s="23">
        <f t="shared" si="1262"/>
        <v>6.3255411255411254</v>
      </c>
      <c r="GY2927" s="24">
        <f>AVERAGE(Sheet1!$AP2927,Sheet1!$BP2927,Sheet1!$CP2927,Sheet1!$DP2926,Sheet1!$EP2927,Sheet1!$FP2927,Sheet1!$GP2927)</f>
        <v>9.6750000000000007</v>
      </c>
      <c r="GZ2927" s="24">
        <f t="shared" si="1263"/>
        <v>9.425757575757574</v>
      </c>
    </row>
    <row r="2928" spans="2:208">
      <c r="B2928" s="7"/>
      <c r="C2928" s="8">
        <f t="shared" si="1277"/>
        <v>9.6952380952380963</v>
      </c>
      <c r="D2928" s="25">
        <f t="shared" si="1287"/>
        <v>9.6271428571428572</v>
      </c>
      <c r="E2928" s="16">
        <f t="shared" si="1246"/>
        <v>9.517142857142856</v>
      </c>
      <c r="F2928" s="8">
        <f t="shared" si="1259"/>
        <v>9.2885069444444444</v>
      </c>
      <c r="G2928" s="29">
        <f t="shared" si="1264"/>
        <v>9.0854900793650799</v>
      </c>
      <c r="H2928" s="16">
        <f t="shared" si="1278"/>
        <v>15.3</v>
      </c>
      <c r="I2928" s="17">
        <f t="shared" si="1279"/>
        <v>10</v>
      </c>
      <c r="J2928" s="18">
        <f t="shared" si="1280"/>
        <v>1.9</v>
      </c>
      <c r="K2928" s="61">
        <f t="shared" si="1281"/>
        <v>8.6</v>
      </c>
      <c r="AA2928" s="2"/>
      <c r="AC2928" s="62">
        <v>2018</v>
      </c>
      <c r="AD2928" s="15">
        <v>13.3</v>
      </c>
      <c r="AE2928" s="15">
        <v>12.1</v>
      </c>
      <c r="AF2928" s="15">
        <v>12</v>
      </c>
      <c r="AG2928" s="15">
        <v>10.3</v>
      </c>
      <c r="AH2928" s="15">
        <v>9.1999999999999993</v>
      </c>
      <c r="AI2928" s="15">
        <v>7</v>
      </c>
      <c r="AJ2928" s="15">
        <v>6.8</v>
      </c>
      <c r="AK2928" s="15">
        <v>6.3</v>
      </c>
      <c r="AL2928" s="15">
        <v>7.3</v>
      </c>
      <c r="AM2928" s="15">
        <v>9</v>
      </c>
      <c r="AN2928" s="15">
        <v>9.9</v>
      </c>
      <c r="AO2928" s="15">
        <v>12</v>
      </c>
      <c r="AP2928" s="21">
        <f t="shared" si="1243"/>
        <v>9.6</v>
      </c>
      <c r="AR2928" s="22">
        <f t="shared" si="1244"/>
        <v>12.466666666666667</v>
      </c>
      <c r="AS2928" s="23">
        <f t="shared" si="1245"/>
        <v>6.7</v>
      </c>
      <c r="AT2928" s="24">
        <f t="shared" si="1257"/>
        <v>9.3507575757575765</v>
      </c>
      <c r="BB2928" s="2">
        <f t="shared" si="1258"/>
        <v>2018</v>
      </c>
      <c r="BC2928" s="20" t="s">
        <v>153</v>
      </c>
      <c r="BD2928" s="15">
        <v>13.7</v>
      </c>
      <c r="BE2928" s="15">
        <v>12.5</v>
      </c>
      <c r="BF2928" s="15">
        <v>12.2</v>
      </c>
      <c r="BG2928" s="15">
        <v>11.1</v>
      </c>
      <c r="BH2928" s="15">
        <v>10.1</v>
      </c>
      <c r="BI2928" s="15">
        <v>7.8</v>
      </c>
      <c r="BJ2928" s="15">
        <v>8.3000000000000007</v>
      </c>
      <c r="BK2928" s="15">
        <v>7.3</v>
      </c>
      <c r="BL2928" s="15">
        <v>8.1999999999999993</v>
      </c>
      <c r="BM2928" s="15">
        <v>9.9</v>
      </c>
      <c r="BN2928" s="15">
        <v>10.3</v>
      </c>
      <c r="BO2928" s="15">
        <v>12.5</v>
      </c>
      <c r="BP2928" s="21">
        <f t="shared" si="1254"/>
        <v>10.325000000000001</v>
      </c>
      <c r="BR2928" s="22">
        <f t="shared" si="1255"/>
        <v>12.799999999999999</v>
      </c>
      <c r="BS2928" s="23">
        <f t="shared" si="1256"/>
        <v>7.8000000000000007</v>
      </c>
      <c r="BT2928" s="24">
        <f t="shared" si="1265"/>
        <v>9.5946969696969688</v>
      </c>
      <c r="CB2928" s="2">
        <f t="shared" si="1282"/>
        <v>2018</v>
      </c>
      <c r="CC2928" s="20" t="s">
        <v>153</v>
      </c>
      <c r="CD2928" s="15">
        <v>13.4</v>
      </c>
      <c r="CE2928" s="15">
        <v>13.7</v>
      </c>
      <c r="CF2928" s="15">
        <v>13.3</v>
      </c>
      <c r="CG2928" s="15">
        <v>11.3</v>
      </c>
      <c r="CH2928" s="15">
        <v>10.3</v>
      </c>
      <c r="CI2928" s="15">
        <v>6.9</v>
      </c>
      <c r="CJ2928" s="15">
        <v>8.3000000000000007</v>
      </c>
      <c r="CK2928" s="15">
        <v>7.6</v>
      </c>
      <c r="CL2928" s="15">
        <v>8.1</v>
      </c>
      <c r="CM2928" s="15">
        <v>9.9</v>
      </c>
      <c r="CN2928" s="15">
        <v>10.3</v>
      </c>
      <c r="CO2928" s="15">
        <v>12.4</v>
      </c>
      <c r="CP2928" s="21">
        <f t="shared" si="1271"/>
        <v>10.458333333333334</v>
      </c>
      <c r="CR2928" s="22">
        <f t="shared" si="1272"/>
        <v>13.466666666666669</v>
      </c>
      <c r="CS2928" s="23">
        <f t="shared" si="1273"/>
        <v>7.6000000000000005</v>
      </c>
      <c r="CT2928" s="24">
        <f t="shared" si="1247"/>
        <v>10.231818181818181</v>
      </c>
      <c r="DB2928" s="2">
        <f t="shared" si="1283"/>
        <v>2018</v>
      </c>
      <c r="DC2928" s="20" t="s">
        <v>153</v>
      </c>
      <c r="DD2928" s="15">
        <v>14.3</v>
      </c>
      <c r="DE2928" s="15">
        <v>12.8</v>
      </c>
      <c r="DF2928" s="15">
        <v>12.4</v>
      </c>
      <c r="DG2928" s="15">
        <v>10.1</v>
      </c>
      <c r="DH2928" s="15">
        <v>8.4</v>
      </c>
      <c r="DI2928" s="15">
        <v>5.0999999999999996</v>
      </c>
      <c r="DJ2928" s="15">
        <v>5.8</v>
      </c>
      <c r="DK2928" s="15">
        <v>5.5</v>
      </c>
      <c r="DL2928" s="15">
        <v>6.9</v>
      </c>
      <c r="DM2928" s="15">
        <v>9.1</v>
      </c>
      <c r="DN2928" s="15">
        <v>10.6</v>
      </c>
      <c r="DO2928" s="15">
        <v>13.3</v>
      </c>
      <c r="DP2928" s="21">
        <f t="shared" si="1274"/>
        <v>9.5250000000000004</v>
      </c>
      <c r="DR2928" s="22">
        <f t="shared" si="1275"/>
        <v>13.166666666666666</v>
      </c>
      <c r="DS2928" s="23">
        <f t="shared" si="1276"/>
        <v>5.4666666666666659</v>
      </c>
      <c r="DT2928" s="24">
        <f t="shared" si="1248"/>
        <v>9.1878787878787875</v>
      </c>
      <c r="EB2928" s="2">
        <f t="shared" si="1269"/>
        <v>2018</v>
      </c>
      <c r="EC2928" s="20" t="s">
        <v>153</v>
      </c>
      <c r="ED2928" s="15">
        <v>14.8</v>
      </c>
      <c r="EE2928" s="15">
        <v>15</v>
      </c>
      <c r="EF2928" s="15">
        <v>13.5</v>
      </c>
      <c r="EG2928" s="15">
        <v>11.6</v>
      </c>
      <c r="EH2928" s="15">
        <v>9.6</v>
      </c>
      <c r="EI2928" s="15">
        <v>8.6999999999999993</v>
      </c>
      <c r="EJ2928" s="15">
        <v>7.2</v>
      </c>
      <c r="EK2928" s="15">
        <v>6.5</v>
      </c>
      <c r="EL2928" s="15">
        <v>7.7</v>
      </c>
      <c r="EM2928" s="15">
        <v>10.3</v>
      </c>
      <c r="EN2928" s="15">
        <v>11.8</v>
      </c>
      <c r="EO2928" s="15">
        <v>14</v>
      </c>
      <c r="EP2928" s="21">
        <f t="shared" si="1266"/>
        <v>10.891666666666666</v>
      </c>
      <c r="ER2928" s="22">
        <f t="shared" si="1267"/>
        <v>14.433333333333332</v>
      </c>
      <c r="ES2928" s="23">
        <f t="shared" si="1268"/>
        <v>7.4666666666666659</v>
      </c>
      <c r="ET2928" s="24">
        <f t="shared" si="1288"/>
        <v>10.774242424242424</v>
      </c>
      <c r="FB2928" s="2">
        <f t="shared" si="1270"/>
        <v>2018</v>
      </c>
      <c r="FC2928" s="13" t="s">
        <v>153</v>
      </c>
      <c r="FD2928" s="15">
        <v>11.1</v>
      </c>
      <c r="FE2928" s="15">
        <v>10.7</v>
      </c>
      <c r="FF2928" s="15">
        <v>9.1999999999999993</v>
      </c>
      <c r="FG2928" s="15">
        <v>6.2</v>
      </c>
      <c r="FH2928" s="15">
        <v>4</v>
      </c>
      <c r="FI2928" s="15">
        <v>1.9</v>
      </c>
      <c r="FJ2928" s="15">
        <v>2.2000000000000002</v>
      </c>
      <c r="FK2928" s="15">
        <v>2.1</v>
      </c>
      <c r="FL2928" s="15">
        <v>3.1</v>
      </c>
      <c r="FM2928" s="15">
        <v>5.9</v>
      </c>
      <c r="FN2928" s="15">
        <v>8.1999999999999993</v>
      </c>
      <c r="FO2928" s="15">
        <v>11.3</v>
      </c>
      <c r="FP2928" s="21">
        <f t="shared" si="1284"/>
        <v>6.3249999999999993</v>
      </c>
      <c r="FR2928" s="22">
        <f t="shared" si="1285"/>
        <v>10.333333333333332</v>
      </c>
      <c r="FS2928" s="23">
        <f t="shared" si="1286"/>
        <v>2.0666666666666664</v>
      </c>
      <c r="FT2928" s="24">
        <f t="shared" si="1249"/>
        <v>6.3681818181818182</v>
      </c>
      <c r="GB2928" s="2">
        <f t="shared" si="1253"/>
        <v>2018</v>
      </c>
      <c r="GC2928" s="20" t="s">
        <v>153</v>
      </c>
      <c r="GD2928" s="15">
        <v>15.3</v>
      </c>
      <c r="GE2928" s="15">
        <v>14.9</v>
      </c>
      <c r="GF2928" s="15">
        <v>13.8</v>
      </c>
      <c r="GG2928" s="15">
        <v>11.9</v>
      </c>
      <c r="GH2928" s="15">
        <v>9.6999999999999993</v>
      </c>
      <c r="GI2928" s="15">
        <v>7.3</v>
      </c>
      <c r="GJ2928" s="15">
        <v>7.7</v>
      </c>
      <c r="GK2928" s="15">
        <v>6.8</v>
      </c>
      <c r="GL2928" s="15">
        <v>8.4</v>
      </c>
      <c r="GM2928" s="15">
        <v>10.1</v>
      </c>
      <c r="GN2928" s="15">
        <v>11.8</v>
      </c>
      <c r="GO2928" s="15">
        <v>14.6</v>
      </c>
      <c r="GP2928" s="21">
        <f t="shared" si="1250"/>
        <v>11.024999999999999</v>
      </c>
      <c r="GQ2928" s="2"/>
      <c r="GR2928" s="22">
        <f t="shared" si="1251"/>
        <v>14.666666666666666</v>
      </c>
      <c r="GS2928" s="23">
        <f t="shared" si="1252"/>
        <v>7.2666666666666666</v>
      </c>
      <c r="GT2928" s="24">
        <f t="shared" si="1260"/>
        <v>10.734090909090908</v>
      </c>
      <c r="GU2928" s="22">
        <f>AVERAGE(Sheet1!AR2928,Sheet1!BR2928,Sheet1!CR2928,Sheet1!DR2927,Sheet1!ER2928,Sheet1!FR2928,Sheet1!GR2928)</f>
        <v>12.985714285714286</v>
      </c>
      <c r="GV2928" s="23">
        <f>AVERAGE(Sheet1!AS2928,Sheet1!BS2928,Sheet1!CS2928,Sheet1!DS2927,Sheet1!ES2928,Sheet1!FS2928,Sheet1!GS2928)</f>
        <v>6.223809523809523</v>
      </c>
      <c r="GW2928" s="22">
        <f t="shared" si="1261"/>
        <v>12.725036075036074</v>
      </c>
      <c r="GX2928" s="23">
        <f t="shared" si="1262"/>
        <v>6.3787878787878789</v>
      </c>
      <c r="GY2928" s="24">
        <f>AVERAGE(Sheet1!$AP2928,Sheet1!$BP2928,Sheet1!$CP2928,Sheet1!$DP2927,Sheet1!$EP2928,Sheet1!$FP2928,Sheet1!$GP2928)</f>
        <v>9.6952380952380963</v>
      </c>
      <c r="GZ2928" s="24">
        <f t="shared" si="1263"/>
        <v>9.4587662337662319</v>
      </c>
    </row>
    <row r="2929" spans="2:202">
      <c r="B2929" s="7"/>
      <c r="C2929" s="8">
        <f t="shared" si="1277"/>
        <v>9.3619047619047624</v>
      </c>
      <c r="D2929" s="25">
        <f t="shared" si="1287"/>
        <v>9.5545238095238094</v>
      </c>
      <c r="E2929" s="16">
        <f t="shared" si="1246"/>
        <v>9.5303571428571434</v>
      </c>
      <c r="F2929" s="8">
        <f t="shared" si="1259"/>
        <v>9.2995337301587302</v>
      </c>
      <c r="G2929" s="29">
        <f t="shared" si="1264"/>
        <v>9.0882043650793651</v>
      </c>
      <c r="H2929" s="16">
        <f t="shared" si="1278"/>
        <v>15.8</v>
      </c>
      <c r="I2929" s="17">
        <f t="shared" si="1279"/>
        <v>9.1999999999999993</v>
      </c>
      <c r="J2929" s="18">
        <f t="shared" si="1280"/>
        <v>1.2</v>
      </c>
      <c r="K2929" s="61">
        <f t="shared" si="1281"/>
        <v>8.5</v>
      </c>
      <c r="AA2929" s="2"/>
      <c r="AC2929" s="62">
        <v>2019</v>
      </c>
      <c r="AD2929" s="15">
        <v>13.1</v>
      </c>
      <c r="AE2929" s="15">
        <v>12.2</v>
      </c>
      <c r="AF2929" s="15">
        <v>11.8</v>
      </c>
      <c r="AG2929" s="15">
        <v>9.8000000000000007</v>
      </c>
      <c r="AH2929" s="15">
        <v>9.1</v>
      </c>
      <c r="AI2929" s="15">
        <v>7.8</v>
      </c>
      <c r="AJ2929" s="15">
        <v>6.8</v>
      </c>
      <c r="AK2929" s="15">
        <v>6.1</v>
      </c>
      <c r="AL2929" s="15">
        <v>7.5</v>
      </c>
      <c r="AM2929" s="15">
        <v>7.8</v>
      </c>
      <c r="AN2929" s="15">
        <v>8.5</v>
      </c>
      <c r="AO2929" s="15">
        <v>9.8000000000000007</v>
      </c>
      <c r="AP2929" s="21">
        <f t="shared" ref="AP2929:AP2960" si="1289">SUM(AD2929:AO2929)/12</f>
        <v>9.1916666666666647</v>
      </c>
      <c r="AR2929" s="22">
        <f t="shared" si="1244"/>
        <v>12.366666666666665</v>
      </c>
      <c r="AS2929" s="23">
        <f t="shared" si="1245"/>
        <v>6.8999999999999995</v>
      </c>
      <c r="BB2929" s="2">
        <f t="shared" si="1258"/>
        <v>2019</v>
      </c>
      <c r="BC2929" s="20" t="s">
        <v>154</v>
      </c>
      <c r="BD2929" s="15">
        <v>13.7</v>
      </c>
      <c r="BE2929" s="15">
        <v>12.9</v>
      </c>
      <c r="BF2929" s="15">
        <v>12.7</v>
      </c>
      <c r="BG2929" s="15">
        <v>11</v>
      </c>
      <c r="BH2929" s="15">
        <v>10</v>
      </c>
      <c r="BI2929" s="15">
        <v>8.9</v>
      </c>
      <c r="BJ2929" s="15">
        <v>8.1999999999999993</v>
      </c>
      <c r="BK2929" s="15">
        <v>7.1</v>
      </c>
      <c r="BL2929" s="15">
        <v>8.8000000000000007</v>
      </c>
      <c r="BM2929" s="15">
        <v>8.6999999999999993</v>
      </c>
      <c r="BN2929" s="15">
        <v>9.3000000000000007</v>
      </c>
      <c r="BO2929" s="15">
        <v>10.5</v>
      </c>
      <c r="BP2929" s="21">
        <f t="shared" si="1254"/>
        <v>10.15</v>
      </c>
      <c r="CB2929" s="2">
        <f t="shared" si="1282"/>
        <v>2019</v>
      </c>
      <c r="CC2929" s="20" t="s">
        <v>154</v>
      </c>
      <c r="CD2929" s="15">
        <v>13.9</v>
      </c>
      <c r="CE2929" s="15">
        <v>13.3</v>
      </c>
      <c r="CF2929" s="15">
        <v>12.3</v>
      </c>
      <c r="CG2929" s="15">
        <v>9.8000000000000007</v>
      </c>
      <c r="CH2929" s="15">
        <v>9.9</v>
      </c>
      <c r="CI2929" s="15">
        <v>7.9</v>
      </c>
      <c r="CJ2929" s="15">
        <v>8.6999999999999993</v>
      </c>
      <c r="CK2929" s="15">
        <v>7.4</v>
      </c>
      <c r="CL2929" s="15">
        <v>8.4</v>
      </c>
      <c r="CM2929" s="15">
        <v>8.1</v>
      </c>
      <c r="CN2929" s="15">
        <v>9.4</v>
      </c>
      <c r="CO2929" s="15">
        <v>10.199999999999999</v>
      </c>
      <c r="CP2929" s="21">
        <f t="shared" si="1271"/>
        <v>9.9416666666666682</v>
      </c>
      <c r="CR2929" s="22">
        <f t="shared" si="1272"/>
        <v>13.166666666666666</v>
      </c>
      <c r="CS2929" s="23">
        <f t="shared" si="1273"/>
        <v>8</v>
      </c>
      <c r="CT2929" s="24">
        <f t="shared" si="1247"/>
        <v>10.259090909090908</v>
      </c>
      <c r="DB2929" s="2">
        <f t="shared" si="1283"/>
        <v>2019</v>
      </c>
      <c r="DC2929" s="20" t="s">
        <v>154</v>
      </c>
      <c r="DD2929" s="15">
        <v>14.7</v>
      </c>
      <c r="DE2929" s="15">
        <v>13</v>
      </c>
      <c r="DF2929" s="15">
        <v>12.2</v>
      </c>
      <c r="DG2929" s="15">
        <v>9</v>
      </c>
      <c r="DH2929" s="15">
        <v>8.1999999999999993</v>
      </c>
      <c r="DI2929" s="15">
        <v>5.5</v>
      </c>
      <c r="DJ2929" s="15">
        <v>6</v>
      </c>
      <c r="DK2929" s="15">
        <v>5</v>
      </c>
      <c r="DL2929" s="15">
        <v>7.2</v>
      </c>
      <c r="DM2929" s="15">
        <v>7.7</v>
      </c>
      <c r="DN2929" s="15">
        <v>9.4</v>
      </c>
      <c r="DO2929" s="15">
        <v>11.3</v>
      </c>
      <c r="DP2929" s="21">
        <f t="shared" si="1274"/>
        <v>9.1</v>
      </c>
      <c r="EB2929" s="2">
        <f t="shared" si="1269"/>
        <v>2019</v>
      </c>
      <c r="EC2929" s="20" t="s">
        <v>154</v>
      </c>
      <c r="ED2929" s="15">
        <v>15.3</v>
      </c>
      <c r="EE2929" s="15">
        <v>14.4</v>
      </c>
      <c r="EF2929" s="15">
        <v>14</v>
      </c>
      <c r="EG2929" s="15">
        <v>11.7</v>
      </c>
      <c r="EH2929" s="15">
        <v>9.9</v>
      </c>
      <c r="EI2929" s="15">
        <v>7.6</v>
      </c>
      <c r="EJ2929" s="15">
        <v>7.6</v>
      </c>
      <c r="EK2929" s="15">
        <v>6.4</v>
      </c>
      <c r="EL2929" s="15">
        <v>7.6</v>
      </c>
      <c r="EM2929" s="15">
        <v>9.3000000000000007</v>
      </c>
      <c r="EN2929" s="15">
        <v>9.8000000000000007</v>
      </c>
      <c r="EO2929" s="15">
        <v>12.4</v>
      </c>
      <c r="EP2929" s="21">
        <f t="shared" si="1266"/>
        <v>10.5</v>
      </c>
      <c r="ER2929" s="22">
        <f t="shared" si="1267"/>
        <v>14.566666666666668</v>
      </c>
      <c r="ES2929" s="23">
        <f t="shared" si="1268"/>
        <v>7.2</v>
      </c>
      <c r="FB2929" s="2">
        <f t="shared" si="1270"/>
        <v>2019</v>
      </c>
      <c r="FC2929" s="13" t="s">
        <v>154</v>
      </c>
      <c r="FD2929" s="15">
        <v>11.8</v>
      </c>
      <c r="FE2929" s="15">
        <v>10.199999999999999</v>
      </c>
      <c r="FF2929" s="15">
        <v>9.4</v>
      </c>
      <c r="FG2929" s="15">
        <v>5.6</v>
      </c>
      <c r="FH2929" s="15">
        <v>4.5999999999999996</v>
      </c>
      <c r="FI2929" s="15">
        <v>1.5</v>
      </c>
      <c r="FJ2929" s="15">
        <v>2.8</v>
      </c>
      <c r="FK2929" s="15">
        <v>1.2</v>
      </c>
      <c r="FL2929" s="15">
        <v>3.1</v>
      </c>
      <c r="FM2929" s="15">
        <v>4.3</v>
      </c>
      <c r="FN2929" s="15">
        <v>6.3</v>
      </c>
      <c r="FO2929" s="15">
        <v>8.9</v>
      </c>
      <c r="FP2929" s="21">
        <f t="shared" si="1284"/>
        <v>5.8083333333333336</v>
      </c>
      <c r="GB2929" s="2">
        <f t="shared" si="1253"/>
        <v>2019</v>
      </c>
      <c r="GC2929" s="20" t="s">
        <v>154</v>
      </c>
      <c r="GD2929" s="15">
        <v>15.8</v>
      </c>
      <c r="GE2929" s="15">
        <v>14.5</v>
      </c>
      <c r="GF2929" s="15">
        <v>13.6</v>
      </c>
      <c r="GG2929" s="15">
        <v>10.9</v>
      </c>
      <c r="GH2929" s="15">
        <v>10</v>
      </c>
      <c r="GI2929" s="15">
        <v>6.4</v>
      </c>
      <c r="GJ2929" s="15">
        <v>8.1999999999999993</v>
      </c>
      <c r="GK2929" s="15">
        <v>5.9</v>
      </c>
      <c r="GL2929" s="15">
        <v>7.7</v>
      </c>
      <c r="GM2929" s="15">
        <v>9</v>
      </c>
      <c r="GN2929" s="15">
        <v>10.7</v>
      </c>
      <c r="GO2929" s="15">
        <v>12.3</v>
      </c>
      <c r="GP2929" s="21">
        <f t="shared" si="1250"/>
        <v>10.416666666666668</v>
      </c>
      <c r="GQ2929" s="2"/>
    </row>
    <row r="2930" spans="2:202">
      <c r="B2930" s="7">
        <f>B2925+5</f>
        <v>2020</v>
      </c>
      <c r="C2930" s="8">
        <f t="shared" si="1277"/>
        <v>9.348809523809523</v>
      </c>
      <c r="D2930" s="25">
        <f t="shared" si="1287"/>
        <v>9.5880952380952387</v>
      </c>
      <c r="E2930" s="16">
        <f t="shared" ref="E2930:E2961" si="1290">AVERAGE(C2921:C2930)</f>
        <v>9.5416666666666679</v>
      </c>
      <c r="F2930" s="8">
        <f t="shared" si="1259"/>
        <v>9.3042559523809523</v>
      </c>
      <c r="G2930" s="29">
        <f t="shared" si="1264"/>
        <v>9.0940853174603191</v>
      </c>
      <c r="H2930" s="16">
        <f t="shared" si="1278"/>
        <v>14.7</v>
      </c>
      <c r="I2930" s="17">
        <f t="shared" si="1279"/>
        <v>9.4499999999999993</v>
      </c>
      <c r="J2930" s="18">
        <f t="shared" si="1280"/>
        <v>1.1000000000000001</v>
      </c>
      <c r="K2930" s="61">
        <f t="shared" si="1281"/>
        <v>7.8999999999999995</v>
      </c>
      <c r="AA2930" s="2"/>
      <c r="AC2930" s="62">
        <v>2020</v>
      </c>
      <c r="AD2930" s="15">
        <v>12</v>
      </c>
      <c r="AE2930" s="15">
        <v>11.2</v>
      </c>
      <c r="AF2930" s="15">
        <v>10.9</v>
      </c>
      <c r="AG2930" s="15">
        <v>9.9</v>
      </c>
      <c r="AH2930" s="15">
        <v>8.4</v>
      </c>
      <c r="AI2930" s="15">
        <v>7.2</v>
      </c>
      <c r="AJ2930" s="15">
        <v>6.2</v>
      </c>
      <c r="AK2930" s="15">
        <v>6.5</v>
      </c>
      <c r="AL2930" s="15">
        <v>7.4</v>
      </c>
      <c r="AM2930" s="15">
        <v>8.1999999999999993</v>
      </c>
      <c r="AN2930" s="15">
        <v>11.1</v>
      </c>
      <c r="AO2930" s="15">
        <v>10.199999999999999</v>
      </c>
      <c r="AP2930" s="21">
        <f t="shared" si="1289"/>
        <v>9.1</v>
      </c>
      <c r="BB2930" s="2">
        <f t="shared" si="1258"/>
        <v>2020</v>
      </c>
      <c r="BC2930" s="13" t="s">
        <v>155</v>
      </c>
      <c r="BD2930" s="15">
        <v>12.7</v>
      </c>
      <c r="BE2930" s="15">
        <v>12.4</v>
      </c>
      <c r="BF2930" s="15">
        <v>11.5</v>
      </c>
      <c r="BG2930" s="15">
        <v>10.9</v>
      </c>
      <c r="BH2930" s="15">
        <v>9.6</v>
      </c>
      <c r="BI2930" s="15">
        <v>8.5</v>
      </c>
      <c r="BJ2930" s="15">
        <v>7.2</v>
      </c>
      <c r="BK2930" s="15">
        <v>6.9</v>
      </c>
      <c r="BL2930" s="15">
        <v>8.4</v>
      </c>
      <c r="BM2930" s="15">
        <v>8.5</v>
      </c>
      <c r="BN2930" s="15">
        <v>11.6</v>
      </c>
      <c r="BO2930" s="15">
        <v>11.1</v>
      </c>
      <c r="BP2930" s="21">
        <f t="shared" si="1254"/>
        <v>9.9416666666666664</v>
      </c>
      <c r="CB2930" s="2">
        <f t="shared" si="1282"/>
        <v>2020</v>
      </c>
      <c r="CC2930" s="13" t="s">
        <v>155</v>
      </c>
      <c r="CD2930" s="15">
        <v>12.2</v>
      </c>
      <c r="CE2930" s="15">
        <v>13.2</v>
      </c>
      <c r="CF2930" s="15">
        <v>11.9</v>
      </c>
      <c r="CG2930" s="15">
        <v>11.3</v>
      </c>
      <c r="CH2930" s="15">
        <v>9.1999999999999993</v>
      </c>
      <c r="CI2930" s="15">
        <v>7.1</v>
      </c>
      <c r="CJ2930" s="15">
        <v>5.8</v>
      </c>
      <c r="CK2930" s="15">
        <v>7.6</v>
      </c>
      <c r="CL2930" s="15">
        <v>8.8000000000000007</v>
      </c>
      <c r="CM2930" s="15">
        <v>8.9</v>
      </c>
      <c r="CN2930" s="15">
        <v>10.8</v>
      </c>
      <c r="CO2930" s="15">
        <v>10.6</v>
      </c>
      <c r="CP2930" s="21">
        <f t="shared" si="1271"/>
        <v>9.7833333333333314</v>
      </c>
      <c r="CR2930" s="22"/>
      <c r="CS2930" s="23"/>
      <c r="DB2930" s="2">
        <f t="shared" si="1283"/>
        <v>2020</v>
      </c>
      <c r="DC2930" s="13" t="s">
        <v>155</v>
      </c>
      <c r="DD2930" s="15">
        <v>13.8</v>
      </c>
      <c r="DE2930" s="15">
        <v>12.1</v>
      </c>
      <c r="DF2930" s="15">
        <v>10.9</v>
      </c>
      <c r="DG2930" s="15">
        <v>10.4</v>
      </c>
      <c r="DH2930" s="15">
        <v>7.5</v>
      </c>
      <c r="DI2930" s="15">
        <v>5.7</v>
      </c>
      <c r="DJ2930" s="15">
        <v>4.5999999999999996</v>
      </c>
      <c r="DK2930" s="15">
        <v>5.5</v>
      </c>
      <c r="DL2930" s="15">
        <v>7.3</v>
      </c>
      <c r="DM2930" s="15">
        <v>8.1999999999999993</v>
      </c>
      <c r="DN2930" s="15">
        <v>11.8</v>
      </c>
      <c r="DO2930" s="15">
        <v>11.2</v>
      </c>
      <c r="DP2930" s="21">
        <f t="shared" si="1274"/>
        <v>9.0833333333333339</v>
      </c>
      <c r="EB2930" s="2">
        <f t="shared" si="1269"/>
        <v>2020</v>
      </c>
      <c r="EC2930" s="13" t="s">
        <v>155</v>
      </c>
      <c r="ED2930" s="15">
        <v>14.3</v>
      </c>
      <c r="EE2930" s="15">
        <v>13.9</v>
      </c>
      <c r="EF2930" s="15">
        <v>13</v>
      </c>
      <c r="EG2930" s="15">
        <v>10.6</v>
      </c>
      <c r="EH2930" s="15">
        <v>9.5</v>
      </c>
      <c r="EI2930" s="15">
        <v>7.9</v>
      </c>
      <c r="EJ2930" s="15">
        <v>7.3</v>
      </c>
      <c r="EK2930" s="15">
        <v>7.4</v>
      </c>
      <c r="EL2930" s="15">
        <v>8.8000000000000007</v>
      </c>
      <c r="EM2930" s="15">
        <v>10</v>
      </c>
      <c r="EN2930" s="15">
        <v>12.3</v>
      </c>
      <c r="EO2930" s="15">
        <v>12</v>
      </c>
      <c r="EP2930" s="21">
        <f t="shared" si="1266"/>
        <v>10.583333333333334</v>
      </c>
      <c r="ER2930" s="22"/>
      <c r="ES2930" s="23"/>
      <c r="FB2930" s="2">
        <f t="shared" si="1270"/>
        <v>2020</v>
      </c>
      <c r="FC2930" s="13" t="s">
        <v>155</v>
      </c>
      <c r="FD2930" s="15">
        <v>11.2</v>
      </c>
      <c r="FE2930" s="15">
        <v>10.6</v>
      </c>
      <c r="FF2930" s="15">
        <v>8.6999999999999993</v>
      </c>
      <c r="FG2930" s="15">
        <v>7.6</v>
      </c>
      <c r="FH2930" s="15">
        <v>5</v>
      </c>
      <c r="FI2930" s="15">
        <v>2.9</v>
      </c>
      <c r="FJ2930" s="15">
        <v>1.1000000000000001</v>
      </c>
      <c r="FK2930" s="15">
        <v>2.9</v>
      </c>
      <c r="FL2930" s="15">
        <v>4.5</v>
      </c>
      <c r="FM2930" s="15">
        <v>6.6</v>
      </c>
      <c r="FN2930" s="15">
        <v>8.8000000000000007</v>
      </c>
      <c r="FO2930" s="15">
        <v>8.1999999999999993</v>
      </c>
      <c r="FP2930" s="21">
        <f t="shared" si="1284"/>
        <v>6.5083333333333329</v>
      </c>
      <c r="GB2930" s="2">
        <f t="shared" si="1253"/>
        <v>2020</v>
      </c>
      <c r="GC2930" s="13" t="s">
        <v>155</v>
      </c>
      <c r="GD2930" s="15">
        <v>14.6</v>
      </c>
      <c r="GE2930" s="15">
        <v>13.7</v>
      </c>
      <c r="GF2930" s="15">
        <v>12.4</v>
      </c>
      <c r="GG2930" s="15">
        <v>11.8</v>
      </c>
      <c r="GH2930" s="15">
        <v>9.8000000000000007</v>
      </c>
      <c r="GI2930" s="15">
        <v>7.4</v>
      </c>
      <c r="GJ2930" s="15">
        <v>6.3</v>
      </c>
      <c r="GK2930" s="15">
        <v>6.8</v>
      </c>
      <c r="GL2930" s="15">
        <v>8.6</v>
      </c>
      <c r="GM2930" s="15">
        <v>9.4</v>
      </c>
      <c r="GN2930" s="15">
        <v>12.3</v>
      </c>
      <c r="GO2930" s="15">
        <v>12</v>
      </c>
      <c r="GP2930" s="21">
        <f t="shared" si="1250"/>
        <v>10.424999999999999</v>
      </c>
      <c r="GQ2930" s="2"/>
    </row>
    <row r="2931" spans="2:202">
      <c r="C2931" s="8">
        <f t="shared" si="1277"/>
        <v>9.421428571428569</v>
      </c>
      <c r="D2931" s="25">
        <f t="shared" si="1287"/>
        <v>9.5004761904761903</v>
      </c>
      <c r="E2931" s="16">
        <f t="shared" si="1290"/>
        <v>9.5440476190476176</v>
      </c>
      <c r="F2931" s="8">
        <f t="shared" si="1259"/>
        <v>9.3097023809523822</v>
      </c>
      <c r="G2931" s="29">
        <f t="shared" si="1264"/>
        <v>9.1015535714285747</v>
      </c>
      <c r="H2931" s="16">
        <f t="shared" si="1278"/>
        <v>14.5</v>
      </c>
      <c r="I2931" s="17">
        <f t="shared" si="1279"/>
        <v>9.25</v>
      </c>
      <c r="J2931" s="18">
        <f t="shared" si="1280"/>
        <v>2.7</v>
      </c>
      <c r="K2931" s="61">
        <f t="shared" si="1281"/>
        <v>8.6</v>
      </c>
      <c r="AA2931" s="2"/>
      <c r="AC2931" s="62">
        <v>2021</v>
      </c>
      <c r="AD2931" s="15">
        <v>11.8</v>
      </c>
      <c r="AE2931" s="15">
        <v>12.4</v>
      </c>
      <c r="AF2931" s="15">
        <v>12</v>
      </c>
      <c r="AG2931" s="15">
        <v>10</v>
      </c>
      <c r="AH2931" s="15">
        <v>8.8000000000000007</v>
      </c>
      <c r="AI2931" s="15">
        <v>7.8</v>
      </c>
      <c r="AJ2931" s="15">
        <v>6.9</v>
      </c>
      <c r="AK2931" s="15">
        <v>7.1</v>
      </c>
      <c r="AL2931" s="15">
        <v>7</v>
      </c>
      <c r="AM2931" s="15">
        <v>8.6999999999999993</v>
      </c>
      <c r="AN2931" s="15">
        <v>9.3000000000000007</v>
      </c>
      <c r="AO2931" s="15">
        <v>10.6</v>
      </c>
      <c r="AP2931" s="21">
        <f t="shared" si="1289"/>
        <v>9.3666666666666654</v>
      </c>
      <c r="AR2931" s="22"/>
      <c r="AS2931" s="23"/>
      <c r="BB2931" s="2">
        <f t="shared" si="1258"/>
        <v>2021</v>
      </c>
      <c r="BC2931" s="13" t="s">
        <v>156</v>
      </c>
      <c r="BD2931" s="15">
        <v>12.1</v>
      </c>
      <c r="BE2931" s="15">
        <v>13</v>
      </c>
      <c r="BF2931" s="15">
        <v>12.3</v>
      </c>
      <c r="BG2931" s="15">
        <v>11.1</v>
      </c>
      <c r="BH2931" s="34">
        <f>SUM(BH2928:BH2930)/3</f>
        <v>9.9</v>
      </c>
      <c r="BI2931" s="34">
        <f>SUM(BI2928:BI2930)/3</f>
        <v>8.4</v>
      </c>
      <c r="BJ2931" s="34">
        <f>SUM(BJ2928:BJ2930)/3</f>
        <v>7.8999999999999995</v>
      </c>
      <c r="BK2931" s="34">
        <f>SUM(BK2928:BK2930)/3</f>
        <v>7.0999999999999988</v>
      </c>
      <c r="BL2931" s="15">
        <v>7.8</v>
      </c>
      <c r="BM2931" s="15">
        <v>9.1999999999999993</v>
      </c>
      <c r="BN2931" s="15">
        <v>9.5</v>
      </c>
      <c r="BO2931" s="15">
        <v>11.2</v>
      </c>
      <c r="BP2931" s="21">
        <f t="shared" si="1254"/>
        <v>9.9583333333333339</v>
      </c>
      <c r="BR2931" s="22"/>
      <c r="BS2931" s="23"/>
      <c r="CB2931" s="2">
        <f t="shared" si="1282"/>
        <v>2021</v>
      </c>
      <c r="CC2931" s="13" t="s">
        <v>156</v>
      </c>
      <c r="CD2931" s="15">
        <v>11.8</v>
      </c>
      <c r="CE2931" s="15">
        <v>12.5</v>
      </c>
      <c r="CF2931" s="15">
        <v>12.3</v>
      </c>
      <c r="CG2931" s="15">
        <v>10.4</v>
      </c>
      <c r="CH2931" s="15">
        <v>9</v>
      </c>
      <c r="CI2931" s="15">
        <v>8.1</v>
      </c>
      <c r="CJ2931" s="15">
        <v>7.9</v>
      </c>
      <c r="CK2931" s="15">
        <v>9.1999999999999993</v>
      </c>
      <c r="CL2931" s="15">
        <v>8.1999999999999993</v>
      </c>
      <c r="CM2931" s="15">
        <v>9.1999999999999993</v>
      </c>
      <c r="CN2931" s="15">
        <v>9.6</v>
      </c>
      <c r="CO2931" s="15">
        <v>10.199999999999999</v>
      </c>
      <c r="CP2931" s="21">
        <f t="shared" si="1271"/>
        <v>9.8666666666666671</v>
      </c>
      <c r="CR2931" s="22"/>
      <c r="CS2931" s="23"/>
      <c r="DB2931" s="2">
        <f t="shared" si="1283"/>
        <v>2021</v>
      </c>
      <c r="DC2931" s="13" t="s">
        <v>156</v>
      </c>
      <c r="DD2931" s="15">
        <v>12.7</v>
      </c>
      <c r="DE2931" s="15">
        <v>12.9</v>
      </c>
      <c r="DF2931" s="15">
        <v>11.8</v>
      </c>
      <c r="DG2931" s="15">
        <v>10.1</v>
      </c>
      <c r="DH2931" s="15">
        <v>7.6</v>
      </c>
      <c r="DI2931" s="15">
        <v>6.8</v>
      </c>
      <c r="DJ2931" s="15">
        <v>5.6</v>
      </c>
      <c r="DK2931" s="15">
        <v>6.5</v>
      </c>
      <c r="DL2931" s="15">
        <v>6.9</v>
      </c>
      <c r="DM2931" s="15">
        <v>8.8000000000000007</v>
      </c>
      <c r="DN2931" s="15">
        <v>9.3000000000000007</v>
      </c>
      <c r="DO2931" s="15">
        <v>11.4</v>
      </c>
      <c r="DP2931" s="21">
        <f t="shared" si="1274"/>
        <v>9.2000000000000011</v>
      </c>
      <c r="EB2931" s="2">
        <f t="shared" si="1269"/>
        <v>2021</v>
      </c>
      <c r="EC2931" s="13" t="s">
        <v>156</v>
      </c>
      <c r="ED2931" s="15">
        <v>13.7</v>
      </c>
      <c r="EE2931" s="15">
        <v>14.5</v>
      </c>
      <c r="EF2931" s="15">
        <v>13.6</v>
      </c>
      <c r="EG2931" s="15">
        <v>10.8</v>
      </c>
      <c r="EH2931" s="15">
        <v>9.1999999999999993</v>
      </c>
      <c r="EI2931" s="15">
        <v>9.3000000000000007</v>
      </c>
      <c r="EJ2931" s="15">
        <v>7.9</v>
      </c>
      <c r="EK2931" s="15">
        <v>8</v>
      </c>
      <c r="EL2931" s="15">
        <v>8.1</v>
      </c>
      <c r="EM2931" s="15">
        <v>9.6999999999999993</v>
      </c>
      <c r="EN2931" s="15">
        <v>10.6</v>
      </c>
      <c r="EO2931" s="15">
        <v>12.8</v>
      </c>
      <c r="EP2931" s="21">
        <f t="shared" si="1266"/>
        <v>10.683333333333332</v>
      </c>
      <c r="ER2931" s="22"/>
      <c r="ES2931" s="23"/>
      <c r="FB2931" s="2">
        <f t="shared" si="1270"/>
        <v>2021</v>
      </c>
      <c r="FC2931" s="13" t="s">
        <v>156</v>
      </c>
      <c r="FD2931" s="15">
        <v>10.5</v>
      </c>
      <c r="FE2931" s="15">
        <v>10.4</v>
      </c>
      <c r="FF2931" s="15">
        <v>9.1</v>
      </c>
      <c r="FG2931" s="15">
        <v>5.7</v>
      </c>
      <c r="FH2931" s="15">
        <v>3.4</v>
      </c>
      <c r="FI2931" s="15">
        <v>4.5</v>
      </c>
      <c r="FJ2931" s="15">
        <v>2.7</v>
      </c>
      <c r="FK2931" s="15">
        <v>3.8</v>
      </c>
      <c r="FL2931" s="15">
        <v>4.0999999999999996</v>
      </c>
      <c r="FM2931" s="15">
        <v>6.4</v>
      </c>
      <c r="FN2931" s="15">
        <v>6.9</v>
      </c>
      <c r="FO2931" s="15">
        <v>8.6999999999999993</v>
      </c>
      <c r="FP2931" s="21">
        <f t="shared" si="1284"/>
        <v>6.3500000000000005</v>
      </c>
      <c r="GB2931" s="2">
        <f t="shared" si="1253"/>
        <v>2021</v>
      </c>
      <c r="GC2931" s="13" t="s">
        <v>156</v>
      </c>
      <c r="GD2931" s="15">
        <v>13.8</v>
      </c>
      <c r="GE2931" s="15">
        <v>14.3</v>
      </c>
      <c r="GF2931" s="15">
        <v>13.2</v>
      </c>
      <c r="GG2931" s="15">
        <v>11.3</v>
      </c>
      <c r="GH2931" s="15">
        <v>8.8000000000000007</v>
      </c>
      <c r="GI2931" s="15">
        <v>8</v>
      </c>
      <c r="GJ2931" s="15">
        <v>8.1</v>
      </c>
      <c r="GK2931" s="15">
        <v>8.3000000000000007</v>
      </c>
      <c r="GL2931" s="15">
        <v>8.3000000000000007</v>
      </c>
      <c r="GM2931" s="15">
        <v>10</v>
      </c>
      <c r="GN2931" s="15">
        <v>10.7</v>
      </c>
      <c r="GO2931" s="15">
        <v>12.9</v>
      </c>
      <c r="GP2931" s="21">
        <f t="shared" si="1250"/>
        <v>10.641666666666666</v>
      </c>
      <c r="GQ2931" s="2"/>
    </row>
    <row r="2932" spans="2:202">
      <c r="C2932" s="8">
        <f t="shared" si="1277"/>
        <v>9.7190476190476183</v>
      </c>
      <c r="D2932" s="25">
        <f t="shared" si="1287"/>
        <v>9.5092857142857135</v>
      </c>
      <c r="E2932" s="16">
        <f t="shared" si="1290"/>
        <v>9.5696428571428562</v>
      </c>
      <c r="F2932" s="8">
        <f t="shared" si="1259"/>
        <v>9.3379761904761907</v>
      </c>
      <c r="G2932" s="29">
        <f t="shared" si="1264"/>
        <v>9.1180099206349219</v>
      </c>
      <c r="H2932" s="16">
        <f t="shared" si="1278"/>
        <v>16.100000000000001</v>
      </c>
      <c r="I2932" s="17">
        <f t="shared" si="1279"/>
        <v>9.3000000000000007</v>
      </c>
      <c r="J2932" s="18">
        <f t="shared" si="1280"/>
        <v>0.8</v>
      </c>
      <c r="K2932" s="61">
        <f t="shared" si="1281"/>
        <v>8.4500000000000011</v>
      </c>
      <c r="AA2932" s="2"/>
      <c r="AC2932" s="62">
        <v>2022</v>
      </c>
      <c r="AD2932" s="15">
        <v>13.5</v>
      </c>
      <c r="AE2932" s="15">
        <v>12.8</v>
      </c>
      <c r="AF2932" s="15">
        <v>12.7</v>
      </c>
      <c r="AG2932" s="15">
        <v>10.9</v>
      </c>
      <c r="AH2932" s="15">
        <v>8.8000000000000007</v>
      </c>
      <c r="AI2932" s="15">
        <v>6.8</v>
      </c>
      <c r="AJ2932" s="15">
        <v>6.4</v>
      </c>
      <c r="AK2932" s="15">
        <v>7</v>
      </c>
      <c r="AL2932" s="15">
        <v>7.8</v>
      </c>
      <c r="AM2932" s="15">
        <v>8.6999999999999993</v>
      </c>
      <c r="AN2932" s="15">
        <v>9.1999999999999993</v>
      </c>
      <c r="AO2932" s="15">
        <v>11</v>
      </c>
      <c r="AP2932" s="21">
        <f t="shared" si="1289"/>
        <v>9.6333333333333346</v>
      </c>
      <c r="BB2932" s="2">
        <f t="shared" si="1258"/>
        <v>2022</v>
      </c>
      <c r="BC2932" s="13" t="s">
        <v>157</v>
      </c>
      <c r="BD2932" s="15">
        <v>13.7</v>
      </c>
      <c r="BE2932" s="15">
        <v>13.4</v>
      </c>
      <c r="BF2932" s="15">
        <v>13.5</v>
      </c>
      <c r="BG2932" s="15">
        <v>11.5</v>
      </c>
      <c r="BH2932" s="15">
        <v>9.5</v>
      </c>
      <c r="BI2932" s="15">
        <v>7.9</v>
      </c>
      <c r="BJ2932" s="15">
        <v>7.4</v>
      </c>
      <c r="BK2932" s="15">
        <v>8.3000000000000007</v>
      </c>
      <c r="BL2932" s="15">
        <v>8.5</v>
      </c>
      <c r="BM2932" s="15">
        <v>9.6</v>
      </c>
      <c r="BN2932" s="15">
        <v>9.9</v>
      </c>
      <c r="BO2932" s="15">
        <v>11.3</v>
      </c>
      <c r="BP2932" s="21">
        <f t="shared" si="1254"/>
        <v>10.375</v>
      </c>
      <c r="CB2932" s="2">
        <f t="shared" si="1282"/>
        <v>2022</v>
      </c>
      <c r="CC2932" s="13" t="s">
        <v>157</v>
      </c>
      <c r="CD2932" s="15">
        <v>14.7</v>
      </c>
      <c r="CE2932" s="15">
        <v>13.4</v>
      </c>
      <c r="CF2932" s="15">
        <v>14</v>
      </c>
      <c r="CG2932" s="15">
        <v>11.6</v>
      </c>
      <c r="CH2932" s="15">
        <v>9.1999999999999993</v>
      </c>
      <c r="CI2932" s="15">
        <v>8.6999999999999993</v>
      </c>
      <c r="CJ2932" s="15">
        <v>7.2</v>
      </c>
      <c r="CK2932" s="15">
        <v>8.1</v>
      </c>
      <c r="CL2932" s="15">
        <v>8.1</v>
      </c>
      <c r="CM2932" s="15">
        <v>8.9</v>
      </c>
      <c r="CN2932" s="15">
        <v>9.3000000000000007</v>
      </c>
      <c r="CO2932" s="15">
        <v>10.1</v>
      </c>
      <c r="CP2932" s="21">
        <f t="shared" si="1271"/>
        <v>10.275</v>
      </c>
      <c r="CR2932" s="22"/>
      <c r="CS2932" s="23"/>
      <c r="DB2932" s="2">
        <f t="shared" si="1283"/>
        <v>2022</v>
      </c>
      <c r="DC2932" s="13" t="s">
        <v>157</v>
      </c>
      <c r="DD2932" s="15">
        <v>14.3</v>
      </c>
      <c r="DE2932" s="15">
        <v>13.4</v>
      </c>
      <c r="DF2932" s="15">
        <v>12.7</v>
      </c>
      <c r="DG2932" s="15">
        <v>10.3</v>
      </c>
      <c r="DH2932" s="15">
        <v>7.1</v>
      </c>
      <c r="DI2932" s="15">
        <v>5.8</v>
      </c>
      <c r="DJ2932" s="15">
        <v>4.7</v>
      </c>
      <c r="DK2932" s="15">
        <v>6.1</v>
      </c>
      <c r="DL2932" s="15">
        <v>6.9</v>
      </c>
      <c r="DM2932" s="15">
        <v>8.6999999999999993</v>
      </c>
      <c r="DN2932" s="15">
        <v>9.3000000000000007</v>
      </c>
      <c r="DO2932" s="15">
        <v>11.2</v>
      </c>
      <c r="DP2932" s="21">
        <f t="shared" si="1274"/>
        <v>9.2083333333333339</v>
      </c>
      <c r="EB2932" s="2">
        <f t="shared" si="1269"/>
        <v>2022</v>
      </c>
      <c r="EC2932" s="13" t="s">
        <v>157</v>
      </c>
      <c r="ED2932" s="15">
        <v>16.100000000000001</v>
      </c>
      <c r="EE2932" s="15">
        <v>15.4</v>
      </c>
      <c r="EF2932" s="15">
        <v>15</v>
      </c>
      <c r="EG2932" s="15">
        <v>13</v>
      </c>
      <c r="EH2932" s="15">
        <v>10.3</v>
      </c>
      <c r="EI2932" s="15">
        <v>7.4</v>
      </c>
      <c r="EJ2932" s="15">
        <v>7.4</v>
      </c>
      <c r="EK2932" s="15">
        <v>8.1</v>
      </c>
      <c r="EL2932" s="15">
        <v>8.9</v>
      </c>
      <c r="EM2932" s="15">
        <v>10</v>
      </c>
      <c r="EN2932" s="15">
        <v>10.1</v>
      </c>
      <c r="EO2932" s="15">
        <v>12.5</v>
      </c>
      <c r="EP2932" s="21">
        <f t="shared" si="1266"/>
        <v>11.183333333333332</v>
      </c>
      <c r="ER2932" s="22"/>
      <c r="ES2932" s="23"/>
      <c r="FB2932" s="2">
        <f t="shared" si="1270"/>
        <v>2022</v>
      </c>
      <c r="FC2932" s="13" t="s">
        <v>157</v>
      </c>
      <c r="FD2932" s="15">
        <v>12.8</v>
      </c>
      <c r="FE2932" s="15">
        <v>11</v>
      </c>
      <c r="FF2932" s="15">
        <v>10.3</v>
      </c>
      <c r="FG2932" s="15">
        <v>8.1999999999999993</v>
      </c>
      <c r="FH2932" s="15">
        <v>4.9000000000000004</v>
      </c>
      <c r="FI2932" s="15">
        <v>2.8</v>
      </c>
      <c r="FJ2932" s="15">
        <v>0.8</v>
      </c>
      <c r="FK2932" s="15">
        <v>3.9</v>
      </c>
      <c r="FL2932" s="15">
        <v>4.0999999999999996</v>
      </c>
      <c r="FM2932" s="15">
        <v>6.2</v>
      </c>
      <c r="FN2932" s="15">
        <v>6.3</v>
      </c>
      <c r="FO2932" s="15">
        <v>8.9</v>
      </c>
      <c r="FP2932" s="15">
        <v>6.7</v>
      </c>
      <c r="GB2932" s="2">
        <f t="shared" si="1253"/>
        <v>2022</v>
      </c>
      <c r="GC2932" s="13" t="s">
        <v>157</v>
      </c>
      <c r="GD2932" s="15">
        <v>15.5</v>
      </c>
      <c r="GE2932" s="15">
        <v>14.8</v>
      </c>
      <c r="GF2932" s="15">
        <v>14.2</v>
      </c>
      <c r="GG2932" s="15">
        <v>12.2</v>
      </c>
      <c r="GH2932" s="15">
        <v>9.3000000000000007</v>
      </c>
      <c r="GI2932" s="15">
        <v>7.4</v>
      </c>
      <c r="GJ2932" s="15">
        <v>5.8</v>
      </c>
      <c r="GK2932" s="15">
        <v>8.1</v>
      </c>
      <c r="GL2932" s="15">
        <v>8.4</v>
      </c>
      <c r="GM2932" s="15">
        <v>9.9</v>
      </c>
      <c r="GN2932" s="15">
        <v>10.6</v>
      </c>
      <c r="GO2932" s="15">
        <v>11.8</v>
      </c>
      <c r="GP2932" s="21">
        <f t="shared" si="1250"/>
        <v>10.666666666666666</v>
      </c>
      <c r="GQ2932" s="2"/>
    </row>
    <row r="2933" spans="2:202">
      <c r="C2933" s="2"/>
      <c r="D2933" s="3"/>
      <c r="E2933" s="4"/>
      <c r="F2933" s="2"/>
      <c r="G2933" s="5"/>
      <c r="J2933" s="2"/>
      <c r="K2933" s="6"/>
      <c r="AA2933" s="2"/>
      <c r="AP2933" s="21"/>
      <c r="CR2933" s="22"/>
      <c r="CS2933" s="23"/>
      <c r="ER2933" s="22"/>
      <c r="ES2933" s="23"/>
      <c r="GQ2933" s="2"/>
    </row>
    <row r="2934" spans="2:202">
      <c r="C2934" s="2"/>
      <c r="D2934" s="3"/>
      <c r="E2934" s="4"/>
      <c r="F2934" s="2"/>
      <c r="G2934" s="5"/>
      <c r="J2934" s="2"/>
      <c r="K2934" s="6"/>
      <c r="AA2934" s="2"/>
      <c r="AP2934" s="21"/>
      <c r="CR2934" s="22"/>
      <c r="CS2934" s="23"/>
      <c r="ER2934" s="22"/>
      <c r="ES2934" s="23"/>
      <c r="GQ2934" s="2"/>
    </row>
    <row r="2935" spans="2:202">
      <c r="C2935" s="2"/>
      <c r="D2935" s="3"/>
      <c r="E2935" s="4"/>
      <c r="F2935" s="2"/>
      <c r="G2935" s="5"/>
      <c r="J2935" s="2"/>
      <c r="K2935" s="6"/>
      <c r="AA2935" s="2"/>
      <c r="AP2935" s="21"/>
      <c r="CR2935" s="22"/>
      <c r="CS2935" s="23"/>
      <c r="ER2935" s="22"/>
      <c r="ES2935" s="23"/>
      <c r="GQ2935" s="2"/>
    </row>
    <row r="2936" spans="2:202">
      <c r="C2936" s="2"/>
      <c r="D2936" s="3"/>
      <c r="E2936" s="4"/>
      <c r="F2936" s="2"/>
      <c r="G2936" s="5"/>
      <c r="J2936" s="2"/>
      <c r="K2936" s="6"/>
      <c r="AA2936" s="2"/>
      <c r="AO2936" s="2" t="str">
        <f>AB$271</f>
        <v>CAPE BRUNY LIGHTHOUSE</v>
      </c>
      <c r="AP2936" s="38">
        <f>SUM(AP2883:AP2932 )/SUM(AP2833:AP2883)</f>
        <v>1.0621425799354038</v>
      </c>
      <c r="AQ2936" s="47">
        <f>AP2949</f>
        <v>322.5</v>
      </c>
      <c r="AR2936" s="47">
        <f>AP2952</f>
        <v>372</v>
      </c>
      <c r="AS2936" s="47">
        <f>AP2946</f>
        <v>273</v>
      </c>
      <c r="AT2936" s="47">
        <f>AP2949</f>
        <v>322.5</v>
      </c>
      <c r="BO2936" s="2" t="str">
        <f>BB$48</f>
        <v>CAPE SORELL</v>
      </c>
      <c r="BP2936" s="38">
        <f>SUM(BP2871:BP2932 )/SUM(BP2810:BP2871)</f>
        <v>0.90909360808679651</v>
      </c>
      <c r="BQ2936" s="47">
        <f>BP2949</f>
        <v>311</v>
      </c>
      <c r="BR2936" s="47">
        <f>BP2952</f>
        <v>372</v>
      </c>
      <c r="BS2936" s="47">
        <f>BP2946</f>
        <v>250</v>
      </c>
      <c r="BT2936" s="47">
        <f>BP2949</f>
        <v>311</v>
      </c>
      <c r="CO2936" s="2" t="str">
        <f>CB$61</f>
        <v>CURRIE, KING ISLAND AIRPORT</v>
      </c>
      <c r="CP2936" s="38">
        <f>SUM(CP2878:CP2932 )/SUM(CP2824:CP2878)</f>
        <v>1.0449371355033759</v>
      </c>
      <c r="CQ2936" s="47">
        <f>CP2949</f>
        <v>318</v>
      </c>
      <c r="CR2936" s="47">
        <f>CP2952</f>
        <v>372</v>
      </c>
      <c r="CS2936" s="47">
        <f>CP2946</f>
        <v>264</v>
      </c>
      <c r="CT2936" s="47">
        <f>CP2949</f>
        <v>318</v>
      </c>
      <c r="DO2936" s="2" t="str">
        <f>DB$31</f>
        <v>HOBART, ELLERSLIE ROAD</v>
      </c>
      <c r="DP2936" s="38">
        <f>SUM(DP2862:DP2932 )/SUM(DP2792:DP2862)</f>
        <v>1.0762847667691413</v>
      </c>
      <c r="DQ2936" s="63">
        <f>DP2949</f>
        <v>302</v>
      </c>
      <c r="DR2936" s="63">
        <f>DP2952</f>
        <v>372</v>
      </c>
      <c r="DS2936" s="63">
        <f>DP2946</f>
        <v>232</v>
      </c>
      <c r="DT2936" s="63">
        <f>DP2949</f>
        <v>302</v>
      </c>
      <c r="EO2936" s="2" t="str">
        <f>EB$58</f>
        <v>LARAPUNA (EDDYSTONE POINT)</v>
      </c>
      <c r="EP2936" s="38">
        <f>SUM(EP2876:EP2932 )/SUM(EP2820:EP2876)</f>
        <v>1.0779041065150718</v>
      </c>
      <c r="EQ2936" s="47">
        <f>EP2949</f>
        <v>316</v>
      </c>
      <c r="ER2936" s="47">
        <f>EP2952</f>
        <v>372</v>
      </c>
      <c r="ES2936" s="47">
        <f>EP2946</f>
        <v>260</v>
      </c>
      <c r="ET2936" s="47">
        <f>EP2949</f>
        <v>316</v>
      </c>
      <c r="FO2936" s="2" t="str">
        <f>FB$33</f>
        <v>LAUNCESTON CITY</v>
      </c>
      <c r="FP2936" s="38">
        <f>SUM(FP2864:FP2932 )/SUM(FP2795:FP2864)</f>
        <v>0.90162547445889973</v>
      </c>
      <c r="FQ2936" s="47">
        <f>FP2949</f>
        <v>303.5</v>
      </c>
      <c r="FR2936" s="47">
        <f>FP2952</f>
        <v>372</v>
      </c>
      <c r="FS2936" s="47">
        <f>FP2946</f>
        <v>235</v>
      </c>
      <c r="FT2936" s="47">
        <f>FP2949</f>
        <v>303.5</v>
      </c>
      <c r="GO2936" s="2" t="str">
        <f>GB$43</f>
        <v xml:space="preserve">LOW HEAD (COMPARISON) </v>
      </c>
      <c r="GP2936" s="38">
        <f>SUM(GP2869:GP2932 )/SUM(GP2805:GP2869)</f>
        <v>1.065566070318436</v>
      </c>
      <c r="GQ2936" s="47">
        <f>GP2949</f>
        <v>308.5</v>
      </c>
      <c r="GR2936" s="47">
        <f>GP2952</f>
        <v>372</v>
      </c>
      <c r="GS2936" s="47">
        <f>GP2946</f>
        <v>245</v>
      </c>
      <c r="GT2936" s="47">
        <f>GP2949</f>
        <v>308.5</v>
      </c>
    </row>
    <row r="2937" spans="2:202">
      <c r="C2937" s="2"/>
      <c r="D2937" s="3"/>
      <c r="E2937" s="4"/>
      <c r="F2937" s="2"/>
      <c r="G2937" s="5"/>
      <c r="J2937" s="2"/>
      <c r="K2937" s="6"/>
      <c r="AA2937" s="2"/>
      <c r="AP2937" s="38"/>
      <c r="AQ2937" s="48"/>
      <c r="AR2937" s="4"/>
      <c r="AS2937" s="4"/>
      <c r="AT2937" s="4"/>
      <c r="BP2937" s="38"/>
      <c r="BQ2937" s="48"/>
      <c r="BR2937" s="4"/>
      <c r="BS2937" s="4"/>
      <c r="BT2937" s="4"/>
      <c r="CP2937" s="38"/>
      <c r="CQ2937" s="48"/>
      <c r="CR2937" s="4"/>
      <c r="CS2937" s="4"/>
      <c r="CT2937" s="4"/>
      <c r="DP2937" s="38"/>
      <c r="DQ2937" s="64"/>
      <c r="DR2937" s="16"/>
      <c r="DS2937" s="16"/>
      <c r="DT2937" s="16"/>
      <c r="EP2937" s="38"/>
      <c r="EQ2937" s="48"/>
      <c r="ER2937" s="4"/>
      <c r="ES2937" s="4"/>
      <c r="ET2937" s="4"/>
      <c r="FP2937" s="38"/>
      <c r="FQ2937" s="48"/>
      <c r="FR2937" s="4"/>
      <c r="FS2937" s="4"/>
      <c r="FT2937" s="4"/>
      <c r="GP2937" s="38"/>
      <c r="GQ2937" s="48"/>
      <c r="GR2937" s="4"/>
      <c r="GS2937" s="4"/>
      <c r="GT2937" s="4"/>
    </row>
    <row r="2938" spans="2:202">
      <c r="C2938" s="2"/>
      <c r="D2938" s="3"/>
      <c r="E2938" s="4"/>
      <c r="F2938" s="2"/>
      <c r="G2938" s="5"/>
      <c r="J2938" s="2"/>
      <c r="K2938" s="6"/>
      <c r="AA2938" s="2"/>
      <c r="AP2938" s="38">
        <f>SUM(AP2907:AP2932)/SUM(AP2833:AP2858)</f>
        <v>1.0996805273193337</v>
      </c>
      <c r="AQ2938" s="47">
        <f>AP2950</f>
        <v>347.25</v>
      </c>
      <c r="AR2938" s="47">
        <f>AP2952</f>
        <v>372</v>
      </c>
      <c r="AS2938" s="47">
        <f>AP2946</f>
        <v>273</v>
      </c>
      <c r="AT2938" s="47">
        <f>AP2948</f>
        <v>297.75</v>
      </c>
      <c r="BP2938" s="38">
        <f>SUM(BP2902:BP2932)/SUM(BP2810:BP2841)</f>
        <v>0.90535240164132258</v>
      </c>
      <c r="BQ2938" s="47">
        <f>BP2950</f>
        <v>341.5</v>
      </c>
      <c r="BR2938" s="47">
        <f>BP2952</f>
        <v>372</v>
      </c>
      <c r="BS2938" s="47">
        <f>BP2946</f>
        <v>250</v>
      </c>
      <c r="BT2938" s="47">
        <f>BP2948</f>
        <v>280.5</v>
      </c>
      <c r="CP2938" s="38">
        <f>SUM(CP2905:CP2932)/SUM(CP2824:CP2851)</f>
        <v>1.0074102925168031</v>
      </c>
      <c r="CQ2938" s="47">
        <f>CP2950</f>
        <v>345</v>
      </c>
      <c r="CR2938" s="47">
        <f>CP2952</f>
        <v>372</v>
      </c>
      <c r="CS2938" s="47">
        <f>CP2946</f>
        <v>264</v>
      </c>
      <c r="CT2938" s="47">
        <f>CP2948</f>
        <v>291</v>
      </c>
      <c r="DP2938" s="38">
        <f>SUM(DP2897:DP2932)/SUM(DP2793:DP2827)</f>
        <v>1.1524418368207263</v>
      </c>
      <c r="DQ2938" s="63">
        <f>DP2950</f>
        <v>337</v>
      </c>
      <c r="DR2938" s="63">
        <f>DP2952</f>
        <v>372</v>
      </c>
      <c r="DS2938" s="63">
        <f>DP2946</f>
        <v>232</v>
      </c>
      <c r="DT2938" s="63">
        <f>DP2948</f>
        <v>267</v>
      </c>
      <c r="EP2938" s="38">
        <f>SUM(EP2904:EP2932)/SUM(EP2820:EP2848)</f>
        <v>1.0733577810762829</v>
      </c>
      <c r="EQ2938" s="47">
        <f>EP2950</f>
        <v>344</v>
      </c>
      <c r="ER2938" s="47">
        <f>EP2952</f>
        <v>372</v>
      </c>
      <c r="ES2938" s="47">
        <f>EP2946</f>
        <v>260</v>
      </c>
      <c r="ET2938" s="47">
        <f>EP2948</f>
        <v>288</v>
      </c>
      <c r="FP2938" s="38">
        <f>SUM(FP2898:FP2932)/SUM(FP2795:FP2829)</f>
        <v>0.91673442554884665</v>
      </c>
      <c r="FQ2938" s="47">
        <f>FP2950</f>
        <v>337.75</v>
      </c>
      <c r="FR2938" s="47">
        <f>FP2952</f>
        <v>372</v>
      </c>
      <c r="FS2938" s="47">
        <f>FP2946</f>
        <v>235</v>
      </c>
      <c r="FT2938" s="47">
        <f>FP2948</f>
        <v>269.25</v>
      </c>
      <c r="GP2938" s="38">
        <f>SUM(GP2900:GP2932)/SUM(GP2805:GP2837)</f>
        <v>1.1333425376225323</v>
      </c>
      <c r="GQ2938" s="47">
        <f>GP2950</f>
        <v>340.25</v>
      </c>
      <c r="GR2938" s="47">
        <f>GP2952</f>
        <v>372</v>
      </c>
      <c r="GS2938" s="47">
        <f>GP2946</f>
        <v>245</v>
      </c>
      <c r="GT2938" s="47">
        <f>GP2948</f>
        <v>276.75</v>
      </c>
    </row>
    <row r="2939" spans="2:202">
      <c r="C2939" s="2"/>
      <c r="D2939" s="3"/>
      <c r="E2939" s="4"/>
      <c r="F2939" s="2"/>
      <c r="G2939" s="5"/>
      <c r="J2939" s="2"/>
      <c r="K2939" s="6"/>
      <c r="AA2939" s="2"/>
      <c r="AP2939" s="50"/>
      <c r="AQ2939" s="48"/>
      <c r="AR2939" s="49"/>
      <c r="AS2939" s="48"/>
      <c r="AT2939" s="49"/>
      <c r="BP2939" s="50"/>
      <c r="BQ2939" s="48"/>
      <c r="BR2939" s="49"/>
      <c r="BS2939" s="48"/>
      <c r="BT2939" s="49"/>
      <c r="CP2939" s="50"/>
      <c r="CQ2939" s="48"/>
      <c r="CR2939" s="49"/>
      <c r="CS2939" s="48"/>
      <c r="CT2939" s="49"/>
      <c r="DP2939" s="50"/>
      <c r="DQ2939" s="64"/>
      <c r="DR2939" s="64"/>
      <c r="DS2939" s="64"/>
      <c r="DT2939" s="64"/>
      <c r="EP2939" s="50"/>
      <c r="EQ2939" s="48"/>
      <c r="ER2939" s="49"/>
      <c r="ES2939" s="48"/>
      <c r="ET2939" s="49"/>
      <c r="FP2939" s="50"/>
      <c r="FQ2939" s="48"/>
      <c r="FR2939" s="49"/>
      <c r="FS2939" s="48"/>
      <c r="FT2939" s="49"/>
      <c r="GP2939" s="50"/>
      <c r="GQ2939" s="48"/>
      <c r="GR2939" s="49"/>
      <c r="GS2939" s="48"/>
      <c r="GT2939" s="49"/>
    </row>
    <row r="2940" spans="2:202">
      <c r="C2940" s="2"/>
      <c r="D2940" s="3"/>
      <c r="E2940" s="4"/>
      <c r="F2940" s="2"/>
      <c r="G2940" s="5"/>
      <c r="J2940" s="2"/>
      <c r="K2940" s="6"/>
      <c r="AA2940" s="2"/>
      <c r="AP2940" s="38">
        <f>SUM(AP2922:AP2932)/SUM(AP2833:AP2843)</f>
        <v>1.1249320693194853</v>
      </c>
      <c r="AQ2940" s="47">
        <f>AP2951</f>
        <v>362.1</v>
      </c>
      <c r="AR2940" s="47">
        <f>AP2952</f>
        <v>372</v>
      </c>
      <c r="AS2940" s="47">
        <f>AP2946</f>
        <v>273</v>
      </c>
      <c r="AT2940" s="47">
        <f>AP2947</f>
        <v>282.89999999999998</v>
      </c>
      <c r="BP2940" s="38">
        <f>SUM(BP2920:BP2932)/SUM(BP2810:BP2822)</f>
        <v>1.1131054131054132</v>
      </c>
      <c r="BQ2940" s="47">
        <f>BP2951</f>
        <v>359.8</v>
      </c>
      <c r="BR2940" s="47">
        <f>BP2952</f>
        <v>372</v>
      </c>
      <c r="BS2940" s="47">
        <f>BP2946</f>
        <v>250</v>
      </c>
      <c r="BT2940" s="47">
        <f>BP2947</f>
        <v>262.2</v>
      </c>
      <c r="CP2940" s="38">
        <f>SUM(CP2921:CP2932)/SUM(CP2824:CP2835)</f>
        <v>1.0223040578098943</v>
      </c>
      <c r="CQ2940" s="47">
        <f>CP2951</f>
        <v>361.2</v>
      </c>
      <c r="CR2940" s="47">
        <f>CP2952</f>
        <v>372</v>
      </c>
      <c r="CS2940" s="47">
        <f>CP2946</f>
        <v>264</v>
      </c>
      <c r="CT2940" s="47">
        <f>CP2947</f>
        <v>274.8</v>
      </c>
      <c r="DP2940" s="38">
        <f>SUM(DP2918:DP2932)/SUM(DP2792:DP2806)</f>
        <v>1.1455087605751004</v>
      </c>
      <c r="DQ2940" s="63">
        <f>DP2951</f>
        <v>358</v>
      </c>
      <c r="DR2940" s="63">
        <f>DP2952</f>
        <v>372</v>
      </c>
      <c r="DS2940" s="63">
        <f>DP2946</f>
        <v>232</v>
      </c>
      <c r="DT2940" s="63">
        <f>DP2947</f>
        <v>246</v>
      </c>
      <c r="EP2940" s="38">
        <f>SUM(EP2921:EP2932)/SUM(EP2820:EP2831)</f>
        <v>1.0964807109105013</v>
      </c>
      <c r="EQ2940" s="47">
        <f>EP2951</f>
        <v>360.8</v>
      </c>
      <c r="ER2940" s="47">
        <f>EP2952</f>
        <v>372</v>
      </c>
      <c r="ES2940" s="47">
        <f>EP2946</f>
        <v>260</v>
      </c>
      <c r="ET2940" s="47">
        <f>EP2947</f>
        <v>271.2</v>
      </c>
      <c r="FP2940" s="38">
        <f>SUM(FP2918:FP2932)/SUM(FP2795:FP2809)</f>
        <v>0.9368607663984726</v>
      </c>
      <c r="FQ2940" s="47">
        <f>FP2951</f>
        <v>358.3</v>
      </c>
      <c r="FR2940" s="47">
        <f>FP2952</f>
        <v>372</v>
      </c>
      <c r="FS2940" s="47">
        <f>FP2946</f>
        <v>235</v>
      </c>
      <c r="FT2940" s="47">
        <f>FP2947</f>
        <v>248.7</v>
      </c>
      <c r="GP2940" s="38">
        <f>SUM(GP2919:GP2932)/SUM(GP2805:GP2818)</f>
        <v>1.2421081715825102</v>
      </c>
      <c r="GQ2940" s="47">
        <f>GP2951</f>
        <v>359.3</v>
      </c>
      <c r="GR2940" s="47">
        <f>GP2952</f>
        <v>372</v>
      </c>
      <c r="GS2940" s="47">
        <f>GP2946</f>
        <v>245</v>
      </c>
      <c r="GT2940" s="47">
        <f>GP2947</f>
        <v>257.7</v>
      </c>
    </row>
    <row r="2941" spans="2:202">
      <c r="C2941" s="2"/>
      <c r="D2941" s="3"/>
      <c r="E2941" s="4"/>
      <c r="F2941" s="2"/>
      <c r="G2941" s="5"/>
      <c r="J2941" s="2"/>
      <c r="K2941" s="6"/>
      <c r="AA2941" s="2"/>
      <c r="AP2941" s="50"/>
      <c r="AQ2941" s="48"/>
      <c r="AR2941" s="49"/>
      <c r="AS2941" s="48"/>
      <c r="AT2941" s="49"/>
      <c r="BP2941" s="50"/>
      <c r="BQ2941" s="48"/>
      <c r="BR2941" s="49"/>
      <c r="BS2941" s="48"/>
      <c r="BT2941" s="49"/>
      <c r="CP2941" s="50"/>
      <c r="CQ2941" s="48"/>
      <c r="CR2941" s="49"/>
      <c r="CS2941" s="48"/>
      <c r="CT2941" s="49"/>
      <c r="DP2941" s="50"/>
      <c r="DQ2941" s="48"/>
      <c r="DR2941" s="49"/>
      <c r="DS2941" s="48"/>
      <c r="DT2941" s="49"/>
      <c r="EP2941" s="50"/>
      <c r="EQ2941" s="48"/>
      <c r="ER2941" s="49"/>
      <c r="ES2941" s="48"/>
      <c r="ET2941" s="49"/>
      <c r="FP2941" s="50"/>
      <c r="FQ2941" s="48"/>
      <c r="FR2941" s="49"/>
      <c r="FS2941" s="48"/>
      <c r="FT2941" s="49"/>
      <c r="GP2941" s="50"/>
      <c r="GQ2941" s="48"/>
      <c r="GR2941" s="49"/>
      <c r="GS2941" s="48"/>
      <c r="GT2941" s="49"/>
    </row>
    <row r="2942" spans="2:202">
      <c r="C2942" s="2"/>
      <c r="D2942" s="3"/>
      <c r="E2942" s="4"/>
      <c r="F2942" s="2"/>
      <c r="G2942" s="5"/>
      <c r="J2942" s="2"/>
      <c r="K2942" s="6"/>
      <c r="AA2942" s="2"/>
      <c r="AP2942" s="51"/>
      <c r="AQ2942" s="52"/>
      <c r="AR2942" s="52"/>
      <c r="AS2942" s="52"/>
      <c r="AT2942" s="4"/>
      <c r="BP2942" s="51"/>
      <c r="BQ2942" s="52"/>
      <c r="BR2942" s="52"/>
      <c r="BS2942" s="52"/>
      <c r="BT2942" s="4"/>
      <c r="CP2942" s="51"/>
      <c r="CQ2942" s="52"/>
      <c r="CR2942" s="52"/>
      <c r="CS2942" s="52"/>
      <c r="CT2942" s="4"/>
      <c r="DP2942" s="51"/>
      <c r="DQ2942" s="52"/>
      <c r="DR2942" s="52"/>
      <c r="DS2942" s="52"/>
      <c r="DT2942" s="4"/>
      <c r="EP2942" s="51"/>
      <c r="EQ2942" s="52"/>
      <c r="ER2942" s="52"/>
      <c r="ES2942" s="52"/>
      <c r="ET2942" s="4"/>
      <c r="FP2942" s="51"/>
      <c r="FQ2942" s="52"/>
      <c r="FR2942" s="52"/>
      <c r="FS2942" s="52"/>
      <c r="FT2942" s="4"/>
      <c r="GP2942" s="51"/>
      <c r="GQ2942" s="52"/>
      <c r="GR2942" s="52"/>
      <c r="GS2942" s="52"/>
      <c r="GT2942" s="4"/>
    </row>
    <row r="2943" spans="2:202">
      <c r="C2943" s="2"/>
      <c r="D2943" s="3"/>
      <c r="E2943" s="4"/>
      <c r="F2943" s="2"/>
      <c r="G2943" s="5"/>
      <c r="J2943" s="2"/>
      <c r="K2943" s="6"/>
      <c r="AA2943" s="2"/>
      <c r="AC2943" s="2"/>
      <c r="AE2943" s="2"/>
      <c r="AP2943" s="53">
        <v>372</v>
      </c>
      <c r="AQ2943" s="53"/>
      <c r="AR2943" s="53"/>
      <c r="AS2943" s="53"/>
      <c r="AT2943" s="4"/>
      <c r="BP2943" s="53">
        <v>372</v>
      </c>
      <c r="BQ2943" s="53"/>
      <c r="BR2943" s="53"/>
      <c r="BS2943" s="53"/>
      <c r="BT2943" s="4"/>
      <c r="CP2943" s="53">
        <v>372</v>
      </c>
      <c r="CQ2943" s="53"/>
      <c r="CR2943" s="53"/>
      <c r="CS2943" s="53"/>
      <c r="CT2943" s="4"/>
      <c r="DP2943" s="53">
        <v>372</v>
      </c>
      <c r="DQ2943" s="53"/>
      <c r="DR2943" s="53"/>
      <c r="DS2943" s="53"/>
      <c r="DT2943" s="4"/>
      <c r="EP2943" s="53">
        <v>372</v>
      </c>
      <c r="EQ2943" s="53"/>
      <c r="ER2943" s="53"/>
      <c r="ES2943" s="53"/>
      <c r="ET2943" s="4"/>
      <c r="FP2943" s="53">
        <v>372</v>
      </c>
      <c r="FQ2943" s="53"/>
      <c r="FR2943" s="53"/>
      <c r="FS2943" s="53"/>
      <c r="FT2943" s="4"/>
      <c r="GP2943" s="53">
        <v>372</v>
      </c>
      <c r="GQ2943" s="53"/>
      <c r="GR2943" s="53"/>
      <c r="GS2943" s="53"/>
      <c r="GT2943" s="4"/>
    </row>
    <row r="2944" spans="2:202" ht="15">
      <c r="C2944" s="2"/>
      <c r="D2944" s="3"/>
      <c r="E2944" s="4"/>
      <c r="F2944" s="2"/>
      <c r="G2944" s="5"/>
      <c r="J2944" s="2"/>
      <c r="K2944" s="6"/>
      <c r="AA2944" s="2"/>
      <c r="AP2944" s="54">
        <v>273</v>
      </c>
      <c r="AQ2944" s="53"/>
      <c r="AR2944" s="53"/>
      <c r="AS2944" s="53">
        <f>AP2943-AP2944</f>
        <v>99</v>
      </c>
      <c r="AT2944" s="4"/>
      <c r="BP2944" s="54">
        <v>250</v>
      </c>
      <c r="BQ2944" s="53"/>
      <c r="BR2944" s="53"/>
      <c r="BS2944" s="53">
        <f>BP2943-BP2944</f>
        <v>122</v>
      </c>
      <c r="BT2944" s="4"/>
      <c r="CP2944" s="54">
        <v>264</v>
      </c>
      <c r="CQ2944" s="53"/>
      <c r="CR2944" s="53"/>
      <c r="CS2944" s="53">
        <f>CP2943-CP2944</f>
        <v>108</v>
      </c>
      <c r="CT2944" s="4"/>
      <c r="DP2944" s="54">
        <v>232</v>
      </c>
      <c r="DQ2944" s="53"/>
      <c r="DR2944" s="53"/>
      <c r="DS2944" s="53">
        <f>DP2943-DP2944</f>
        <v>140</v>
      </c>
      <c r="DT2944" s="4"/>
      <c r="EP2944" s="54">
        <f>EP2943-COUNT(EP2761:EP2932)+1</f>
        <v>260</v>
      </c>
      <c r="EQ2944" s="53"/>
      <c r="ER2944" s="53"/>
      <c r="ES2944" s="53">
        <f>EP2943-EP2944</f>
        <v>112</v>
      </c>
      <c r="ET2944" s="4"/>
      <c r="FP2944" s="54">
        <f>FP2943-COUNT(FP2761:FP2932)+1</f>
        <v>235</v>
      </c>
      <c r="FQ2944" s="53"/>
      <c r="FR2944" s="53"/>
      <c r="FS2944" s="53">
        <f>FP2943-FP2944</f>
        <v>137</v>
      </c>
      <c r="FT2944" s="4"/>
      <c r="GP2944" s="54">
        <f>GP2943-COUNT(GP2761:GP2932)+1</f>
        <v>245</v>
      </c>
      <c r="GQ2944" s="53"/>
      <c r="GR2944" s="53"/>
      <c r="GS2944" s="53">
        <f>GP2943-GP2944</f>
        <v>127</v>
      </c>
      <c r="GT2944" s="4"/>
    </row>
    <row r="2945" spans="3:202">
      <c r="C2945" s="2"/>
      <c r="D2945" s="3"/>
      <c r="E2945" s="4"/>
      <c r="F2945" s="2"/>
      <c r="G2945" s="5"/>
      <c r="J2945" s="2"/>
      <c r="K2945" s="6"/>
      <c r="AA2945" s="2"/>
      <c r="AC2945" s="26"/>
      <c r="AD2945" s="15"/>
      <c r="AE2945" s="15"/>
      <c r="AF2945" s="15"/>
      <c r="AG2945" s="15"/>
      <c r="AH2945" s="15"/>
      <c r="AI2945" s="15"/>
      <c r="AJ2945" s="15"/>
      <c r="AK2945" s="15"/>
      <c r="AL2945" s="15"/>
      <c r="AM2945" s="15"/>
      <c r="AN2945" s="15"/>
      <c r="AP2945" s="55"/>
      <c r="AQ2945" s="48"/>
      <c r="AR2945" s="4"/>
      <c r="AS2945" s="4"/>
      <c r="AT2945" s="4"/>
      <c r="BP2945" s="55"/>
      <c r="BQ2945" s="48"/>
      <c r="BR2945" s="4"/>
      <c r="BS2945" s="4"/>
      <c r="BT2945" s="4"/>
      <c r="CP2945" s="55"/>
      <c r="CQ2945" s="48"/>
      <c r="CR2945" s="4"/>
      <c r="CS2945" s="4"/>
      <c r="CT2945" s="4"/>
      <c r="DP2945" s="55"/>
      <c r="DQ2945" s="48"/>
      <c r="DR2945" s="4"/>
      <c r="DS2945" s="4"/>
      <c r="DT2945" s="4"/>
      <c r="EP2945" s="55"/>
      <c r="EQ2945" s="48"/>
      <c r="ER2945" s="4"/>
      <c r="ES2945" s="4"/>
      <c r="ET2945" s="4"/>
      <c r="FP2945" s="55"/>
      <c r="FQ2945" s="48"/>
      <c r="FR2945" s="4"/>
      <c r="FS2945" s="4"/>
      <c r="FT2945" s="4"/>
      <c r="GP2945" s="55"/>
      <c r="GQ2945" s="48"/>
      <c r="GR2945" s="4"/>
      <c r="GS2945" s="4"/>
      <c r="GT2945" s="4"/>
    </row>
    <row r="2946" spans="3:202">
      <c r="C2946" s="2"/>
      <c r="D2946" s="3"/>
      <c r="E2946" s="4"/>
      <c r="F2946" s="2"/>
      <c r="G2946" s="5"/>
      <c r="J2946" s="2"/>
      <c r="K2946" s="6"/>
      <c r="AA2946" s="2"/>
      <c r="AC2946" s="26"/>
      <c r="AD2946" s="15"/>
      <c r="AE2946" s="15"/>
      <c r="AF2946" s="15"/>
      <c r="AG2946" s="15"/>
      <c r="AH2946" s="15"/>
      <c r="AI2946" s="15"/>
      <c r="AJ2946" s="15"/>
      <c r="AK2946" s="15"/>
      <c r="AL2946" s="15"/>
      <c r="AM2946" s="15"/>
      <c r="AN2946" s="15"/>
      <c r="AP2946" s="56">
        <f>AP2944</f>
        <v>273</v>
      </c>
      <c r="AQ2946" s="57" t="s">
        <v>166</v>
      </c>
      <c r="AR2946" s="4"/>
      <c r="AS2946" s="4"/>
      <c r="AT2946" s="4"/>
      <c r="BP2946" s="56">
        <f>BP2944</f>
        <v>250</v>
      </c>
      <c r="BQ2946" s="57" t="s">
        <v>166</v>
      </c>
      <c r="BR2946" s="4"/>
      <c r="BS2946" s="4"/>
      <c r="BT2946" s="4"/>
      <c r="CP2946" s="56">
        <f>CP2944</f>
        <v>264</v>
      </c>
      <c r="CQ2946" s="57" t="s">
        <v>166</v>
      </c>
      <c r="CR2946" s="4"/>
      <c r="CS2946" s="4"/>
      <c r="CT2946" s="4"/>
      <c r="DP2946" s="65">
        <f>DP2944</f>
        <v>232</v>
      </c>
      <c r="DQ2946" s="57" t="s">
        <v>166</v>
      </c>
      <c r="DR2946" s="4"/>
      <c r="DS2946" s="4"/>
      <c r="DT2946" s="4"/>
      <c r="EP2946" s="56">
        <f>EP2944</f>
        <v>260</v>
      </c>
      <c r="EQ2946" s="57" t="s">
        <v>166</v>
      </c>
      <c r="ER2946" s="4"/>
      <c r="ES2946" s="4"/>
      <c r="ET2946" s="4"/>
      <c r="FP2946" s="56">
        <f>FP2944</f>
        <v>235</v>
      </c>
      <c r="FQ2946" s="57" t="s">
        <v>166</v>
      </c>
      <c r="FR2946" s="4"/>
      <c r="FS2946" s="4"/>
      <c r="FT2946" s="4"/>
      <c r="GP2946" s="56">
        <f>GP2944</f>
        <v>245</v>
      </c>
      <c r="GQ2946" s="57" t="s">
        <v>166</v>
      </c>
      <c r="GR2946" s="4"/>
      <c r="GS2946" s="4"/>
      <c r="GT2946" s="4"/>
    </row>
    <row r="2947" spans="3:202">
      <c r="C2947" s="2"/>
      <c r="D2947" s="3"/>
      <c r="E2947" s="4"/>
      <c r="F2947" s="2"/>
      <c r="G2947" s="5"/>
      <c r="J2947" s="2"/>
      <c r="K2947" s="6"/>
      <c r="AA2947" s="2"/>
      <c r="AC2947" s="26"/>
      <c r="AD2947" s="15"/>
      <c r="AE2947" s="15"/>
      <c r="AF2947" s="15"/>
      <c r="AG2947" s="15"/>
      <c r="AH2947" s="15"/>
      <c r="AI2947" s="15"/>
      <c r="AJ2947" s="15"/>
      <c r="AK2947" s="15"/>
      <c r="AL2947" s="15"/>
      <c r="AM2947" s="15"/>
      <c r="AN2947" s="15"/>
      <c r="AP2947" s="58">
        <f>AP2946+(AP2943-AP2944)/10</f>
        <v>282.89999999999998</v>
      </c>
      <c r="AQ2947" s="57" t="s">
        <v>167</v>
      </c>
      <c r="AR2947" s="4"/>
      <c r="AS2947" s="4"/>
      <c r="AT2947" s="4"/>
      <c r="BP2947" s="58">
        <f>BP2946+(BP2943-BP2944)/10</f>
        <v>262.2</v>
      </c>
      <c r="BQ2947" s="57" t="s">
        <v>167</v>
      </c>
      <c r="BR2947" s="4"/>
      <c r="BS2947" s="4"/>
      <c r="BT2947" s="4"/>
      <c r="CP2947" s="58">
        <f>CP2946+(CP2943-CP2944)/10</f>
        <v>274.8</v>
      </c>
      <c r="CQ2947" s="57" t="s">
        <v>167</v>
      </c>
      <c r="CR2947" s="4"/>
      <c r="CS2947" s="4"/>
      <c r="CT2947" s="4"/>
      <c r="DP2947" s="66">
        <f>DP2946+(DP2943-DP2944)/10</f>
        <v>246</v>
      </c>
      <c r="DQ2947" s="57" t="s">
        <v>167</v>
      </c>
      <c r="DR2947" s="4"/>
      <c r="DS2947" s="4"/>
      <c r="DT2947" s="4"/>
      <c r="EP2947" s="58">
        <f>EP2946+(EP2943-EP2944)/10</f>
        <v>271.2</v>
      </c>
      <c r="EQ2947" s="57" t="s">
        <v>167</v>
      </c>
      <c r="ER2947" s="4"/>
      <c r="ES2947" s="4"/>
      <c r="ET2947" s="4"/>
      <c r="FP2947" s="58">
        <f>FP2946+(FP2943-FP2944)/10</f>
        <v>248.7</v>
      </c>
      <c r="FQ2947" s="57" t="s">
        <v>167</v>
      </c>
      <c r="FR2947" s="4"/>
      <c r="FS2947" s="4"/>
      <c r="FT2947" s="4"/>
      <c r="GP2947" s="58">
        <f>GP2946+(GP2943-GP2944)/10</f>
        <v>257.7</v>
      </c>
      <c r="GQ2947" s="57" t="s">
        <v>167</v>
      </c>
      <c r="GR2947" s="4"/>
      <c r="GS2947" s="4"/>
      <c r="GT2947" s="4"/>
    </row>
    <row r="2948" spans="3:202">
      <c r="C2948" s="2"/>
      <c r="D2948" s="3"/>
      <c r="E2948" s="4"/>
      <c r="F2948" s="2"/>
      <c r="G2948" s="5"/>
      <c r="J2948" s="2"/>
      <c r="K2948" s="6"/>
      <c r="AA2948" s="2"/>
      <c r="AC2948" s="26"/>
      <c r="AD2948" s="15"/>
      <c r="AE2948" s="15"/>
      <c r="AF2948" s="15"/>
      <c r="AG2948" s="15"/>
      <c r="AH2948" s="15"/>
      <c r="AI2948" s="15"/>
      <c r="AJ2948" s="15"/>
      <c r="AK2948" s="15"/>
      <c r="AL2948" s="15"/>
      <c r="AM2948" s="15"/>
      <c r="AN2948" s="15"/>
      <c r="AP2948" s="59">
        <f>AP2946+(AP2943-AP2944)/4</f>
        <v>297.75</v>
      </c>
      <c r="AQ2948" s="57" t="s">
        <v>168</v>
      </c>
      <c r="AR2948" s="4"/>
      <c r="AS2948" s="4"/>
      <c r="AT2948" s="4"/>
      <c r="BP2948" s="59">
        <f>BP2946+(BP2943-BP2944)/4</f>
        <v>280.5</v>
      </c>
      <c r="BQ2948" s="57" t="s">
        <v>168</v>
      </c>
      <c r="BR2948" s="4"/>
      <c r="BS2948" s="4"/>
      <c r="BT2948" s="4"/>
      <c r="CP2948" s="59">
        <f>CP2946+(CP2943-CP2944)/4</f>
        <v>291</v>
      </c>
      <c r="CQ2948" s="57" t="s">
        <v>168</v>
      </c>
      <c r="CR2948" s="4"/>
      <c r="CS2948" s="4"/>
      <c r="CT2948" s="4"/>
      <c r="DP2948" s="67">
        <f>DP2946+(DP2943-DP2944)/4</f>
        <v>267</v>
      </c>
      <c r="DQ2948" s="57" t="s">
        <v>168</v>
      </c>
      <c r="DR2948" s="4"/>
      <c r="DS2948" s="4"/>
      <c r="DT2948" s="4"/>
      <c r="EP2948" s="59">
        <f>EP2946+(EP2943-EP2944)/4</f>
        <v>288</v>
      </c>
      <c r="EQ2948" s="57" t="s">
        <v>168</v>
      </c>
      <c r="ER2948" s="4"/>
      <c r="ES2948" s="4"/>
      <c r="ET2948" s="4"/>
      <c r="FP2948" s="59">
        <f>FP2946+(FP2943-FP2944)/4</f>
        <v>269.25</v>
      </c>
      <c r="FQ2948" s="57" t="s">
        <v>168</v>
      </c>
      <c r="FR2948" s="4"/>
      <c r="FS2948" s="4"/>
      <c r="FT2948" s="4"/>
      <c r="GP2948" s="59">
        <f>GP2946+(GP2943-GP2944)/4</f>
        <v>276.75</v>
      </c>
      <c r="GQ2948" s="57" t="s">
        <v>168</v>
      </c>
      <c r="GR2948" s="4"/>
      <c r="GS2948" s="4"/>
      <c r="GT2948" s="4"/>
    </row>
    <row r="2949" spans="3:202">
      <c r="C2949" s="2"/>
      <c r="D2949" s="3"/>
      <c r="E2949" s="4"/>
      <c r="F2949" s="2"/>
      <c r="G2949" s="5"/>
      <c r="J2949" s="2"/>
      <c r="K2949" s="6"/>
      <c r="AA2949" s="2"/>
      <c r="AC2949" s="26"/>
      <c r="AD2949" s="15"/>
      <c r="AE2949" s="15"/>
      <c r="AF2949" s="15"/>
      <c r="AG2949" s="15"/>
      <c r="AH2949" s="15"/>
      <c r="AI2949" s="15"/>
      <c r="AJ2949" s="15"/>
      <c r="AK2949" s="15"/>
      <c r="AL2949" s="15"/>
      <c r="AM2949" s="15"/>
      <c r="AN2949" s="15"/>
      <c r="AO2949" s="15"/>
      <c r="AP2949" s="56">
        <f>(AP2943+AP2944)/2</f>
        <v>322.5</v>
      </c>
      <c r="AQ2949" s="57" t="s">
        <v>169</v>
      </c>
      <c r="AR2949" s="4"/>
      <c r="AS2949" s="4"/>
      <c r="AT2949" s="4"/>
      <c r="BP2949" s="56">
        <f>(BP2943+BP2944)/2</f>
        <v>311</v>
      </c>
      <c r="BQ2949" s="57" t="s">
        <v>169</v>
      </c>
      <c r="BR2949" s="4"/>
      <c r="BS2949" s="4"/>
      <c r="BT2949" s="4"/>
      <c r="CP2949" s="56">
        <f>(CP2943+CP2944)/2</f>
        <v>318</v>
      </c>
      <c r="CQ2949" s="57" t="s">
        <v>169</v>
      </c>
      <c r="CR2949" s="4"/>
      <c r="CS2949" s="4"/>
      <c r="CT2949" s="4"/>
      <c r="DP2949" s="65">
        <f>(DP2943+DP2944)/2</f>
        <v>302</v>
      </c>
      <c r="DQ2949" s="57" t="s">
        <v>169</v>
      </c>
      <c r="DR2949" s="4"/>
      <c r="DS2949" s="4"/>
      <c r="DT2949" s="4"/>
      <c r="EP2949" s="56">
        <f>(EP2943+EP2944)/2</f>
        <v>316</v>
      </c>
      <c r="EQ2949" s="57" t="s">
        <v>169</v>
      </c>
      <c r="ER2949" s="4"/>
      <c r="ES2949" s="4"/>
      <c r="ET2949" s="4"/>
      <c r="FP2949" s="56">
        <f>(FP2943+FP2944)/2</f>
        <v>303.5</v>
      </c>
      <c r="FQ2949" s="57" t="s">
        <v>169</v>
      </c>
      <c r="FR2949" s="4"/>
      <c r="FS2949" s="4"/>
      <c r="FT2949" s="4"/>
      <c r="GP2949" s="56">
        <f>(GP2943+GP2944)/2</f>
        <v>308.5</v>
      </c>
      <c r="GQ2949" s="57" t="s">
        <v>169</v>
      </c>
      <c r="GR2949" s="4"/>
      <c r="GS2949" s="4"/>
      <c r="GT2949" s="4"/>
    </row>
    <row r="2950" spans="3:202">
      <c r="C2950" s="2"/>
      <c r="D2950" s="3"/>
      <c r="E2950" s="4"/>
      <c r="F2950" s="2"/>
      <c r="G2950" s="5"/>
      <c r="J2950" s="2"/>
      <c r="K2950" s="6"/>
      <c r="AA2950" s="2"/>
      <c r="AC2950" s="26"/>
      <c r="AD2950" s="15"/>
      <c r="AE2950" s="15"/>
      <c r="AF2950" s="15"/>
      <c r="AG2950" s="15"/>
      <c r="AH2950" s="15"/>
      <c r="AI2950" s="15"/>
      <c r="AJ2950" s="15"/>
      <c r="AK2950" s="15"/>
      <c r="AL2950" s="15"/>
      <c r="AM2950" s="15"/>
      <c r="AN2950" s="15"/>
      <c r="AO2950" s="15"/>
      <c r="AP2950" s="59">
        <f>AP2944+(AP2943-AP2944)*0.75</f>
        <v>347.25</v>
      </c>
      <c r="AQ2950" s="57" t="s">
        <v>170</v>
      </c>
      <c r="AR2950" s="4"/>
      <c r="AS2950" s="4"/>
      <c r="AT2950" s="4"/>
      <c r="BP2950" s="59">
        <f>BP2944+(BP2943-BP2944)*0.75</f>
        <v>341.5</v>
      </c>
      <c r="BQ2950" s="57" t="s">
        <v>170</v>
      </c>
      <c r="BR2950" s="4"/>
      <c r="BS2950" s="4"/>
      <c r="BT2950" s="4"/>
      <c r="CP2950" s="59">
        <f>CP2944+(CP2943-CP2944)*0.75</f>
        <v>345</v>
      </c>
      <c r="CQ2950" s="57" t="s">
        <v>170</v>
      </c>
      <c r="CR2950" s="4"/>
      <c r="CS2950" s="4"/>
      <c r="CT2950" s="4"/>
      <c r="DP2950" s="67">
        <f>DP2944+(DP2943-DP2944)*0.75</f>
        <v>337</v>
      </c>
      <c r="DQ2950" s="57" t="s">
        <v>170</v>
      </c>
      <c r="DR2950" s="4"/>
      <c r="DS2950" s="4"/>
      <c r="DT2950" s="4"/>
      <c r="EP2950" s="59">
        <f>EP2944+(EP2943-EP2944)*0.75</f>
        <v>344</v>
      </c>
      <c r="EQ2950" s="57" t="s">
        <v>170</v>
      </c>
      <c r="ER2950" s="4"/>
      <c r="ES2950" s="4"/>
      <c r="ET2950" s="4"/>
      <c r="FP2950" s="59">
        <f>FP2944+(FP2943-FP2944)*0.75</f>
        <v>337.75</v>
      </c>
      <c r="FQ2950" s="57" t="s">
        <v>170</v>
      </c>
      <c r="FR2950" s="4"/>
      <c r="FS2950" s="4"/>
      <c r="FT2950" s="4"/>
      <c r="GP2950" s="59">
        <f>GP2944+(GP2943-GP2944)*0.75</f>
        <v>340.25</v>
      </c>
      <c r="GQ2950" s="57" t="s">
        <v>170</v>
      </c>
      <c r="GR2950" s="4"/>
      <c r="GS2950" s="4"/>
      <c r="GT2950" s="4"/>
    </row>
    <row r="2951" spans="3:202">
      <c r="C2951" s="2"/>
      <c r="D2951" s="3"/>
      <c r="E2951" s="4"/>
      <c r="F2951" s="2"/>
      <c r="G2951" s="5"/>
      <c r="J2951" s="2"/>
      <c r="K2951" s="6"/>
      <c r="AA2951" s="2"/>
      <c r="AC2951" s="26"/>
      <c r="AD2951" s="15"/>
      <c r="AE2951" s="15"/>
      <c r="AF2951" s="15"/>
      <c r="AG2951" s="15"/>
      <c r="AH2951" s="15"/>
      <c r="AI2951" s="15"/>
      <c r="AJ2951" s="15"/>
      <c r="AK2951" s="15"/>
      <c r="AL2951" s="15"/>
      <c r="AM2951" s="15"/>
      <c r="AN2951" s="15"/>
      <c r="AO2951" s="15"/>
      <c r="AP2951" s="58">
        <f>AP2944+(AP2943-AP2944)*0.9</f>
        <v>362.1</v>
      </c>
      <c r="AQ2951" s="57" t="s">
        <v>171</v>
      </c>
      <c r="AR2951" s="4"/>
      <c r="AS2951" s="4"/>
      <c r="AT2951" s="4"/>
      <c r="BP2951" s="58">
        <f>BP2944+(BP2943-BP2944)*0.9</f>
        <v>359.8</v>
      </c>
      <c r="BQ2951" s="57" t="s">
        <v>171</v>
      </c>
      <c r="BR2951" s="4"/>
      <c r="BS2951" s="4"/>
      <c r="BT2951" s="4"/>
      <c r="CP2951" s="58">
        <f>CP2944+(CP2943-CP2944)*0.9</f>
        <v>361.2</v>
      </c>
      <c r="CQ2951" s="57" t="s">
        <v>171</v>
      </c>
      <c r="CR2951" s="4"/>
      <c r="CS2951" s="4"/>
      <c r="CT2951" s="4"/>
      <c r="DP2951" s="66">
        <f>DP2944+(DP2943-DP2944)*0.9</f>
        <v>358</v>
      </c>
      <c r="DQ2951" s="57" t="s">
        <v>171</v>
      </c>
      <c r="DR2951" s="4"/>
      <c r="DS2951" s="4"/>
      <c r="DT2951" s="4"/>
      <c r="EP2951" s="58">
        <f>EP2944+(EP2943-EP2944)*0.9</f>
        <v>360.8</v>
      </c>
      <c r="EQ2951" s="57" t="s">
        <v>171</v>
      </c>
      <c r="ER2951" s="4"/>
      <c r="ES2951" s="4"/>
      <c r="ET2951" s="4"/>
      <c r="FP2951" s="58">
        <f>FP2944+(FP2943-FP2944)*0.9</f>
        <v>358.3</v>
      </c>
      <c r="FQ2951" s="57" t="s">
        <v>171</v>
      </c>
      <c r="FR2951" s="4"/>
      <c r="FS2951" s="4"/>
      <c r="FT2951" s="4"/>
      <c r="GP2951" s="58">
        <f>GP2944+(GP2943-GP2944)*0.9</f>
        <v>359.3</v>
      </c>
      <c r="GQ2951" s="57" t="s">
        <v>171</v>
      </c>
      <c r="GR2951" s="4"/>
      <c r="GS2951" s="4"/>
      <c r="GT2951" s="4"/>
    </row>
    <row r="2952" spans="3:202">
      <c r="C2952" s="2"/>
      <c r="D2952" s="3"/>
      <c r="E2952" s="4"/>
      <c r="F2952" s="2"/>
      <c r="G2952" s="5"/>
      <c r="J2952" s="2"/>
      <c r="K2952" s="6"/>
      <c r="AA2952" s="2"/>
      <c r="AC2952" s="26"/>
      <c r="AD2952" s="15"/>
      <c r="AE2952" s="15"/>
      <c r="AF2952" s="15"/>
      <c r="AG2952" s="15"/>
      <c r="AH2952" s="15"/>
      <c r="AI2952" s="15"/>
      <c r="AJ2952" s="15"/>
      <c r="AK2952" s="15"/>
      <c r="AL2952" s="15"/>
      <c r="AM2952" s="15"/>
      <c r="AN2952" s="15"/>
      <c r="AO2952" s="15"/>
      <c r="AP2952" s="56">
        <f>AP2943</f>
        <v>372</v>
      </c>
      <c r="AQ2952" s="57" t="s">
        <v>172</v>
      </c>
      <c r="AR2952" s="4"/>
      <c r="AS2952" s="4"/>
      <c r="AT2952" s="4"/>
      <c r="BP2952" s="56">
        <f>BP2943</f>
        <v>372</v>
      </c>
      <c r="BQ2952" s="57" t="s">
        <v>172</v>
      </c>
      <c r="BR2952" s="4"/>
      <c r="BS2952" s="4"/>
      <c r="BT2952" s="4"/>
      <c r="CP2952" s="56">
        <f>CP2943</f>
        <v>372</v>
      </c>
      <c r="CQ2952" s="57" t="s">
        <v>172</v>
      </c>
      <c r="CR2952" s="4"/>
      <c r="CS2952" s="4"/>
      <c r="CT2952" s="4"/>
      <c r="DP2952" s="65">
        <f>DP2943</f>
        <v>372</v>
      </c>
      <c r="DQ2952" s="57" t="s">
        <v>172</v>
      </c>
      <c r="DR2952" s="4"/>
      <c r="DS2952" s="4"/>
      <c r="DT2952" s="4"/>
      <c r="EP2952" s="56">
        <f>EP2943</f>
        <v>372</v>
      </c>
      <c r="EQ2952" s="57" t="s">
        <v>172</v>
      </c>
      <c r="ER2952" s="4"/>
      <c r="ES2952" s="4"/>
      <c r="ET2952" s="4"/>
      <c r="FP2952" s="56">
        <f>FP2943</f>
        <v>372</v>
      </c>
      <c r="FQ2952" s="57" t="s">
        <v>172</v>
      </c>
      <c r="FR2952" s="4"/>
      <c r="FS2952" s="4"/>
      <c r="FT2952" s="4"/>
      <c r="GP2952" s="56">
        <f>GP2943</f>
        <v>372</v>
      </c>
      <c r="GQ2952" s="57" t="s">
        <v>172</v>
      </c>
      <c r="GR2952" s="4"/>
      <c r="GS2952" s="4"/>
      <c r="GT2952" s="4"/>
    </row>
    <row r="2953" spans="3:202">
      <c r="C2953" s="2"/>
      <c r="D2953" s="3"/>
      <c r="E2953" s="4"/>
      <c r="F2953" s="2"/>
      <c r="G2953" s="5"/>
      <c r="J2953" s="2"/>
      <c r="K2953" s="6"/>
      <c r="AA2953" s="2"/>
      <c r="AC2953" s="26"/>
      <c r="AD2953" s="15"/>
      <c r="AE2953" s="15"/>
      <c r="AF2953" s="15"/>
      <c r="AG2953" s="15"/>
      <c r="AH2953" s="15"/>
      <c r="AI2953" s="15"/>
      <c r="AJ2953" s="15"/>
      <c r="AK2953" s="15"/>
      <c r="AL2953" s="15"/>
      <c r="AM2953" s="15"/>
      <c r="AN2953" s="15"/>
      <c r="AO2953" s="15"/>
      <c r="AP2953" s="15"/>
      <c r="GQ2953" s="2"/>
    </row>
    <row r="2954" spans="3:202">
      <c r="C2954" s="2"/>
      <c r="D2954" s="3"/>
      <c r="E2954" s="4"/>
      <c r="F2954" s="2"/>
      <c r="G2954" s="5"/>
      <c r="J2954" s="2"/>
      <c r="K2954" s="6"/>
      <c r="AA2954" s="2"/>
      <c r="AC2954" s="26"/>
      <c r="AD2954" s="15"/>
      <c r="AE2954" s="15"/>
      <c r="AF2954" s="15"/>
      <c r="AG2954" s="15"/>
      <c r="AH2954" s="15"/>
      <c r="AI2954" s="15"/>
      <c r="AJ2954" s="15"/>
      <c r="AK2954" s="15"/>
      <c r="AL2954" s="15"/>
      <c r="AM2954" s="15"/>
      <c r="AN2954" s="15"/>
      <c r="AO2954" s="15"/>
      <c r="AP2954" s="15"/>
      <c r="GQ2954" s="2"/>
    </row>
    <row r="2955" spans="3:202">
      <c r="C2955" s="2"/>
      <c r="D2955" s="3"/>
      <c r="E2955" s="4"/>
      <c r="F2955" s="2"/>
      <c r="G2955" s="5"/>
      <c r="J2955" s="2"/>
      <c r="K2955" s="6"/>
      <c r="AA2955" s="2"/>
      <c r="AC2955" s="26"/>
      <c r="AD2955" s="15"/>
      <c r="AE2955" s="15"/>
      <c r="AF2955" s="15"/>
      <c r="AG2955" s="15"/>
      <c r="AH2955" s="15"/>
      <c r="AI2955" s="15"/>
      <c r="AJ2955" s="15"/>
      <c r="AK2955" s="15"/>
      <c r="AL2955" s="15"/>
      <c r="AM2955" s="15"/>
      <c r="AN2955" s="15"/>
      <c r="AO2955" s="15"/>
      <c r="AP2955" s="15"/>
      <c r="GQ2955" s="2"/>
    </row>
    <row r="2956" spans="3:202">
      <c r="C2956" s="2"/>
      <c r="D2956" s="3"/>
      <c r="E2956" s="4"/>
      <c r="F2956" s="2"/>
      <c r="G2956" s="5"/>
      <c r="J2956" s="2"/>
      <c r="K2956" s="6"/>
      <c r="AA2956" s="2"/>
      <c r="AC2956" s="26"/>
      <c r="AD2956" s="15"/>
      <c r="AE2956" s="15"/>
      <c r="AF2956" s="15"/>
      <c r="AG2956" s="15"/>
      <c r="AH2956" s="15"/>
      <c r="AI2956" s="15"/>
      <c r="AJ2956" s="15"/>
      <c r="AK2956" s="15"/>
      <c r="AL2956" s="15"/>
      <c r="AM2956" s="15"/>
      <c r="AN2956" s="15"/>
      <c r="AO2956" s="15"/>
      <c r="AP2956" s="15"/>
      <c r="GQ2956" s="2"/>
    </row>
    <row r="2957" spans="3:202">
      <c r="C2957" s="2"/>
      <c r="D2957" s="3"/>
      <c r="E2957" s="4"/>
      <c r="F2957" s="2"/>
      <c r="G2957" s="5"/>
      <c r="J2957" s="2"/>
      <c r="K2957" s="6"/>
      <c r="AA2957" s="2"/>
      <c r="AC2957" s="26"/>
      <c r="AD2957" s="15"/>
      <c r="AE2957" s="15"/>
      <c r="AF2957" s="15"/>
      <c r="AG2957" s="15"/>
      <c r="AH2957" s="15"/>
      <c r="AI2957" s="15"/>
      <c r="AJ2957" s="15"/>
      <c r="AK2957" s="15"/>
      <c r="AL2957" s="15"/>
      <c r="AM2957" s="15"/>
      <c r="AN2957" s="15"/>
      <c r="AO2957" s="15"/>
      <c r="AP2957" s="15"/>
      <c r="GQ2957" s="2"/>
    </row>
    <row r="2958" spans="3:202">
      <c r="C2958" s="2"/>
      <c r="D2958" s="3"/>
      <c r="E2958" s="4"/>
      <c r="F2958" s="2"/>
      <c r="G2958" s="5"/>
      <c r="J2958" s="2"/>
      <c r="K2958" s="6"/>
      <c r="AA2958" s="2"/>
      <c r="AC2958" s="26"/>
      <c r="AD2958" s="15"/>
      <c r="AE2958" s="15"/>
      <c r="AF2958" s="15"/>
      <c r="AG2958" s="15"/>
      <c r="AH2958" s="15"/>
      <c r="AI2958" s="15"/>
      <c r="AJ2958" s="15"/>
      <c r="AK2958" s="15"/>
      <c r="AL2958" s="15"/>
      <c r="AM2958" s="15"/>
      <c r="AN2958" s="15"/>
      <c r="AO2958" s="15"/>
      <c r="AP2958" s="15"/>
      <c r="GQ2958" s="2"/>
    </row>
    <row r="2959" spans="3:202">
      <c r="C2959" s="2"/>
      <c r="D2959" s="3"/>
      <c r="E2959" s="4"/>
      <c r="F2959" s="2"/>
      <c r="G2959" s="5"/>
      <c r="J2959" s="2"/>
      <c r="K2959" s="6"/>
      <c r="AA2959" s="2"/>
      <c r="AC2959" s="26"/>
      <c r="AD2959" s="15"/>
      <c r="AE2959" s="15"/>
      <c r="AF2959" s="15"/>
      <c r="AG2959" s="15"/>
      <c r="AH2959" s="15"/>
      <c r="AI2959" s="15"/>
      <c r="AJ2959" s="15"/>
      <c r="AK2959" s="15"/>
      <c r="AL2959" s="15"/>
      <c r="AM2959" s="15"/>
      <c r="AN2959" s="15"/>
      <c r="AO2959" s="15"/>
      <c r="AP2959" s="15"/>
      <c r="GQ2959" s="2"/>
    </row>
    <row r="2960" spans="3:202">
      <c r="C2960" s="2"/>
      <c r="D2960" s="3"/>
      <c r="E2960" s="4"/>
      <c r="F2960" s="2"/>
      <c r="G2960" s="5"/>
      <c r="J2960" s="2"/>
      <c r="K2960" s="6"/>
      <c r="AA2960" s="2"/>
      <c r="AC2960" s="26"/>
      <c r="AD2960" s="15"/>
      <c r="AE2960" s="15"/>
      <c r="AF2960" s="15"/>
      <c r="AG2960" s="15"/>
      <c r="AH2960" s="15"/>
      <c r="AI2960" s="15"/>
      <c r="AJ2960" s="15"/>
      <c r="AK2960" s="15"/>
      <c r="AL2960" s="15"/>
      <c r="AM2960" s="15"/>
      <c r="AN2960" s="15"/>
      <c r="AO2960" s="15"/>
      <c r="AP2960" s="15"/>
      <c r="GQ2960" s="2"/>
    </row>
    <row r="2961" spans="3:199">
      <c r="C2961" s="2"/>
      <c r="D2961" s="3"/>
      <c r="E2961" s="4"/>
      <c r="F2961" s="2"/>
      <c r="G2961" s="5"/>
      <c r="J2961" s="2"/>
      <c r="K2961" s="6"/>
      <c r="AA2961" s="2"/>
      <c r="AC2961" s="26"/>
      <c r="AD2961" s="15"/>
      <c r="AE2961" s="15"/>
      <c r="AF2961" s="15"/>
      <c r="AG2961" s="15"/>
      <c r="AH2961" s="15"/>
      <c r="AI2961" s="15"/>
      <c r="AJ2961" s="15"/>
      <c r="AK2961" s="15"/>
      <c r="AL2961" s="15"/>
      <c r="AM2961" s="15"/>
      <c r="AN2961" s="15"/>
      <c r="AO2961" s="15"/>
      <c r="AP2961" s="15"/>
      <c r="GQ2961" s="2"/>
    </row>
    <row r="2962" spans="3:199">
      <c r="C2962" s="2"/>
      <c r="D2962" s="3"/>
      <c r="E2962" s="4"/>
      <c r="F2962" s="2"/>
      <c r="G2962" s="5"/>
      <c r="J2962" s="2"/>
      <c r="K2962" s="6"/>
      <c r="AA2962" s="2"/>
      <c r="AC2962" s="26"/>
      <c r="AD2962" s="15"/>
      <c r="AE2962" s="15"/>
      <c r="AF2962" s="15"/>
      <c r="AG2962" s="15"/>
      <c r="AH2962" s="15"/>
      <c r="AI2962" s="15"/>
      <c r="AJ2962" s="15"/>
      <c r="AK2962" s="15"/>
      <c r="AL2962" s="15"/>
      <c r="AM2962" s="15"/>
      <c r="AN2962" s="15"/>
      <c r="AO2962" s="15"/>
      <c r="AP2962" s="15"/>
      <c r="GQ2962" s="2"/>
    </row>
    <row r="2963" spans="3:199">
      <c r="C2963" s="2"/>
      <c r="D2963" s="3"/>
      <c r="E2963" s="4"/>
      <c r="F2963" s="2"/>
      <c r="G2963" s="5"/>
      <c r="J2963" s="2"/>
      <c r="K2963" s="6"/>
      <c r="AA2963" s="2"/>
      <c r="AC2963" s="26"/>
      <c r="AD2963" s="15"/>
      <c r="AE2963" s="15"/>
      <c r="AF2963" s="15"/>
      <c r="AG2963" s="15"/>
      <c r="AH2963" s="15"/>
      <c r="AI2963" s="15"/>
      <c r="AJ2963" s="15"/>
      <c r="AK2963" s="15"/>
      <c r="AL2963" s="15"/>
      <c r="AM2963" s="15"/>
      <c r="AN2963" s="15"/>
      <c r="AO2963" s="15"/>
      <c r="AP2963" s="15"/>
      <c r="GQ2963" s="2"/>
    </row>
    <row r="2964" spans="3:199">
      <c r="C2964" s="2"/>
      <c r="D2964" s="3"/>
      <c r="E2964" s="4"/>
      <c r="F2964" s="2"/>
      <c r="G2964" s="5"/>
      <c r="J2964" s="2"/>
      <c r="K2964" s="6"/>
      <c r="AA2964" s="2"/>
      <c r="AC2964" s="26"/>
      <c r="AD2964" s="15"/>
      <c r="AE2964" s="15"/>
      <c r="AF2964" s="15"/>
      <c r="AG2964" s="15"/>
      <c r="AH2964" s="15"/>
      <c r="AI2964" s="15"/>
      <c r="AJ2964" s="15"/>
      <c r="AK2964" s="15"/>
      <c r="AL2964" s="15"/>
      <c r="AM2964" s="15"/>
      <c r="AN2964" s="15"/>
      <c r="AO2964" s="15"/>
      <c r="AP2964" s="15"/>
      <c r="GQ2964" s="2"/>
    </row>
    <row r="2965" spans="3:199">
      <c r="C2965" s="2"/>
      <c r="D2965" s="3"/>
      <c r="E2965" s="4"/>
      <c r="F2965" s="2"/>
      <c r="G2965" s="5"/>
      <c r="J2965" s="2"/>
      <c r="K2965" s="6"/>
      <c r="AA2965" s="2"/>
      <c r="AC2965" s="26"/>
      <c r="AD2965" s="15"/>
      <c r="AE2965" s="15"/>
      <c r="AF2965" s="15"/>
      <c r="AG2965" s="15"/>
      <c r="AH2965" s="15"/>
      <c r="AI2965" s="15"/>
      <c r="AJ2965" s="15"/>
      <c r="AK2965" s="15"/>
      <c r="AL2965" s="15"/>
      <c r="AM2965" s="15"/>
      <c r="AN2965" s="15"/>
      <c r="AO2965" s="15"/>
      <c r="AP2965" s="15"/>
      <c r="GQ2965" s="2"/>
    </row>
    <row r="2966" spans="3:199">
      <c r="C2966" s="2"/>
      <c r="D2966" s="3"/>
      <c r="E2966" s="4"/>
      <c r="F2966" s="2"/>
      <c r="G2966" s="5"/>
      <c r="J2966" s="2"/>
      <c r="K2966" s="6"/>
      <c r="AA2966" s="2"/>
      <c r="AC2966" s="26"/>
      <c r="AD2966" s="15"/>
      <c r="AE2966" s="15"/>
      <c r="AF2966" s="15"/>
      <c r="AG2966" s="15"/>
      <c r="AH2966" s="15"/>
      <c r="AI2966" s="15"/>
      <c r="AJ2966" s="15"/>
      <c r="AK2966" s="15"/>
      <c r="AL2966" s="15"/>
      <c r="AM2966" s="15"/>
      <c r="AN2966" s="15"/>
      <c r="AO2966" s="15"/>
      <c r="AP2966" s="15"/>
      <c r="GQ2966" s="2"/>
    </row>
    <row r="2967" spans="3:199">
      <c r="C2967" s="2"/>
      <c r="D2967" s="3"/>
      <c r="E2967" s="4"/>
      <c r="F2967" s="2"/>
      <c r="G2967" s="5"/>
      <c r="J2967" s="2"/>
      <c r="K2967" s="6"/>
      <c r="AA2967" s="2"/>
      <c r="AC2967" s="26"/>
      <c r="AD2967" s="15"/>
      <c r="AE2967" s="15"/>
      <c r="AF2967" s="15"/>
      <c r="AG2967" s="15"/>
      <c r="AH2967" s="15"/>
      <c r="AI2967" s="15"/>
      <c r="AJ2967" s="15"/>
      <c r="AK2967" s="15"/>
      <c r="AL2967" s="15"/>
      <c r="AM2967" s="15"/>
      <c r="AN2967" s="15"/>
      <c r="AO2967" s="15"/>
      <c r="AP2967" s="15"/>
      <c r="GQ2967" s="2"/>
    </row>
    <row r="2968" spans="3:199">
      <c r="C2968" s="2"/>
      <c r="D2968" s="3"/>
      <c r="E2968" s="4"/>
      <c r="F2968" s="2"/>
      <c r="G2968" s="5"/>
      <c r="J2968" s="2"/>
      <c r="K2968" s="6"/>
      <c r="AA2968" s="2"/>
      <c r="AC2968" s="26"/>
      <c r="AD2968" s="15"/>
      <c r="AE2968" s="15"/>
      <c r="AF2968" s="15"/>
      <c r="AG2968" s="15"/>
      <c r="AH2968" s="15"/>
      <c r="AI2968" s="15"/>
      <c r="AJ2968" s="15"/>
      <c r="AK2968" s="15"/>
      <c r="AL2968" s="15"/>
      <c r="AM2968" s="15"/>
      <c r="AN2968" s="15"/>
      <c r="AO2968" s="15"/>
      <c r="AP2968" s="15"/>
      <c r="GQ2968" s="2"/>
    </row>
    <row r="2969" spans="3:199">
      <c r="C2969" s="2"/>
      <c r="D2969" s="3"/>
      <c r="E2969" s="4"/>
      <c r="F2969" s="2"/>
      <c r="G2969" s="5"/>
      <c r="J2969" s="2"/>
      <c r="K2969" s="6"/>
      <c r="AA2969" s="2"/>
      <c r="AC2969" s="26"/>
      <c r="AD2969" s="15"/>
      <c r="AE2969" s="15"/>
      <c r="AF2969" s="15"/>
      <c r="AG2969" s="15"/>
      <c r="AH2969" s="15"/>
      <c r="AI2969" s="15"/>
      <c r="AJ2969" s="15"/>
      <c r="AK2969" s="15"/>
      <c r="AL2969" s="15"/>
      <c r="AM2969" s="15"/>
      <c r="AN2969" s="15"/>
      <c r="AO2969" s="15"/>
      <c r="AP2969" s="15"/>
      <c r="GQ2969" s="2"/>
    </row>
    <row r="2970" spans="3:199">
      <c r="C2970" s="2"/>
      <c r="D2970" s="3"/>
      <c r="E2970" s="4"/>
      <c r="F2970" s="2"/>
      <c r="G2970" s="5"/>
      <c r="J2970" s="2"/>
      <c r="K2970" s="6"/>
      <c r="AA2970" s="2"/>
      <c r="AC2970" s="26"/>
      <c r="AD2970" s="15"/>
      <c r="AE2970" s="15"/>
      <c r="AF2970" s="15"/>
      <c r="AG2970" s="15"/>
      <c r="AH2970" s="15"/>
      <c r="AI2970" s="15"/>
      <c r="AJ2970" s="15"/>
      <c r="AK2970" s="15"/>
      <c r="AL2970" s="15"/>
      <c r="AM2970" s="15"/>
      <c r="AN2970" s="15"/>
      <c r="AO2970" s="15"/>
      <c r="AP2970" s="15"/>
      <c r="GQ2970" s="2"/>
    </row>
    <row r="2971" spans="3:199">
      <c r="C2971" s="2"/>
      <c r="D2971" s="3"/>
      <c r="E2971" s="4"/>
      <c r="F2971" s="2"/>
      <c r="G2971" s="5"/>
      <c r="J2971" s="2"/>
      <c r="K2971" s="6"/>
      <c r="AA2971" s="2"/>
      <c r="AC2971" s="26"/>
      <c r="AD2971" s="15"/>
      <c r="AE2971" s="15"/>
      <c r="AF2971" s="15"/>
      <c r="AG2971" s="15"/>
      <c r="AH2971" s="15"/>
      <c r="AI2971" s="15"/>
      <c r="AJ2971" s="15"/>
      <c r="AK2971" s="15"/>
      <c r="AL2971" s="15"/>
      <c r="AM2971" s="15"/>
      <c r="AN2971" s="15"/>
      <c r="AO2971" s="15"/>
      <c r="AP2971" s="15"/>
      <c r="GQ2971" s="2"/>
    </row>
    <row r="2972" spans="3:199">
      <c r="C2972" s="2"/>
      <c r="D2972" s="3"/>
      <c r="E2972" s="4"/>
      <c r="F2972" s="2"/>
      <c r="G2972" s="5"/>
      <c r="J2972" s="2"/>
      <c r="K2972" s="6"/>
      <c r="AA2972" s="2"/>
      <c r="AC2972" s="26"/>
      <c r="AD2972" s="15"/>
      <c r="AE2972" s="15"/>
      <c r="AF2972" s="15"/>
      <c r="AG2972" s="15"/>
      <c r="AH2972" s="15"/>
      <c r="AI2972" s="15"/>
      <c r="AJ2972" s="15"/>
      <c r="AK2972" s="15"/>
      <c r="AL2972" s="15"/>
      <c r="AM2972" s="15"/>
      <c r="AN2972" s="15"/>
      <c r="AO2972" s="15"/>
      <c r="AP2972" s="15"/>
      <c r="GQ2972" s="2"/>
    </row>
    <row r="2973" spans="3:199">
      <c r="C2973" s="2"/>
      <c r="D2973" s="3"/>
      <c r="E2973" s="4"/>
      <c r="F2973" s="2"/>
      <c r="G2973" s="5"/>
      <c r="J2973" s="2"/>
      <c r="K2973" s="6"/>
      <c r="AA2973" s="2"/>
      <c r="AC2973" s="26"/>
      <c r="AD2973" s="15"/>
      <c r="AE2973" s="15"/>
      <c r="AF2973" s="15"/>
      <c r="AG2973" s="15"/>
      <c r="AH2973" s="15"/>
      <c r="AI2973" s="15"/>
      <c r="AJ2973" s="15"/>
      <c r="AK2973" s="15"/>
      <c r="AL2973" s="15"/>
      <c r="AM2973" s="15"/>
      <c r="AN2973" s="15"/>
      <c r="AO2973" s="15"/>
      <c r="AP2973" s="15"/>
      <c r="GQ2973" s="2"/>
    </row>
    <row r="2974" spans="3:199">
      <c r="C2974" s="2"/>
      <c r="D2974" s="3"/>
      <c r="E2974" s="4"/>
      <c r="F2974" s="2"/>
      <c r="G2974" s="5"/>
      <c r="J2974" s="2"/>
      <c r="K2974" s="6"/>
      <c r="AA2974" s="2"/>
      <c r="AC2974" s="26"/>
      <c r="AD2974" s="15"/>
      <c r="AE2974" s="15"/>
      <c r="AF2974" s="15"/>
      <c r="AG2974" s="15"/>
      <c r="AH2974" s="15"/>
      <c r="AI2974" s="15"/>
      <c r="AJ2974" s="15"/>
      <c r="AK2974" s="15"/>
      <c r="AL2974" s="15"/>
      <c r="AM2974" s="15"/>
      <c r="AN2974" s="15"/>
      <c r="AO2974" s="15"/>
      <c r="AP2974" s="15"/>
      <c r="GQ2974" s="2"/>
    </row>
    <row r="2975" spans="3:199">
      <c r="C2975" s="2"/>
      <c r="D2975" s="3"/>
      <c r="E2975" s="4"/>
      <c r="F2975" s="2"/>
      <c r="G2975" s="5"/>
      <c r="J2975" s="2"/>
      <c r="K2975" s="6"/>
      <c r="AA2975" s="2"/>
      <c r="AC2975" s="26"/>
      <c r="AD2975" s="15"/>
      <c r="AE2975" s="15"/>
      <c r="AF2975" s="15"/>
      <c r="AG2975" s="15"/>
      <c r="AH2975" s="15"/>
      <c r="AI2975" s="15"/>
      <c r="AJ2975" s="15"/>
      <c r="AK2975" s="15"/>
      <c r="AL2975" s="15"/>
      <c r="AM2975" s="15"/>
      <c r="AN2975" s="15"/>
      <c r="AO2975" s="15"/>
      <c r="AP2975" s="15"/>
      <c r="GQ2975" s="2"/>
    </row>
    <row r="2976" spans="3:199">
      <c r="C2976" s="2"/>
      <c r="D2976" s="3"/>
      <c r="E2976" s="4"/>
      <c r="F2976" s="2"/>
      <c r="G2976" s="5"/>
      <c r="J2976" s="2"/>
      <c r="K2976" s="6"/>
      <c r="AA2976" s="2"/>
      <c r="AC2976" s="26"/>
      <c r="AD2976" s="15"/>
      <c r="AE2976" s="15"/>
      <c r="AF2976" s="15"/>
      <c r="AG2976" s="15"/>
      <c r="AH2976" s="15"/>
      <c r="AI2976" s="15"/>
      <c r="AJ2976" s="15"/>
      <c r="AK2976" s="15"/>
      <c r="AL2976" s="15"/>
      <c r="AM2976" s="15"/>
      <c r="AN2976" s="15"/>
      <c r="AO2976" s="15"/>
      <c r="AP2976" s="15"/>
      <c r="GQ2976" s="2"/>
    </row>
    <row r="2977" spans="3:199">
      <c r="C2977" s="2"/>
      <c r="D2977" s="3"/>
      <c r="E2977" s="4"/>
      <c r="F2977" s="2"/>
      <c r="G2977" s="5"/>
      <c r="J2977" s="2"/>
      <c r="K2977" s="6"/>
      <c r="AA2977" s="2"/>
      <c r="AC2977" s="26"/>
      <c r="AD2977" s="15"/>
      <c r="AE2977" s="15"/>
      <c r="AF2977" s="15"/>
      <c r="AG2977" s="15"/>
      <c r="AH2977" s="15"/>
      <c r="AI2977" s="15"/>
      <c r="AJ2977" s="15"/>
      <c r="AK2977" s="15"/>
      <c r="AL2977" s="15"/>
      <c r="AM2977" s="15"/>
      <c r="AN2977" s="15"/>
      <c r="AO2977" s="15"/>
      <c r="AP2977" s="15"/>
      <c r="GQ2977" s="2"/>
    </row>
    <row r="2978" spans="3:199">
      <c r="C2978" s="2"/>
      <c r="D2978" s="3"/>
      <c r="E2978" s="4"/>
      <c r="F2978" s="2"/>
      <c r="G2978" s="5"/>
      <c r="J2978" s="2"/>
      <c r="K2978" s="6"/>
      <c r="AA2978" s="2"/>
      <c r="AC2978" s="26"/>
      <c r="AD2978" s="15"/>
      <c r="AE2978" s="15"/>
      <c r="AF2978" s="15"/>
      <c r="AG2978" s="15"/>
      <c r="AH2978" s="15"/>
      <c r="AI2978" s="15"/>
      <c r="AJ2978" s="15"/>
      <c r="AK2978" s="15"/>
      <c r="AL2978" s="15"/>
      <c r="AM2978" s="15"/>
      <c r="AN2978" s="15"/>
      <c r="AO2978" s="15"/>
      <c r="AP2978" s="15"/>
      <c r="GQ2978" s="2"/>
    </row>
    <row r="2979" spans="3:199">
      <c r="C2979" s="2"/>
      <c r="D2979" s="3"/>
      <c r="E2979" s="4"/>
      <c r="F2979" s="2"/>
      <c r="G2979" s="5"/>
      <c r="J2979" s="2"/>
      <c r="K2979" s="6"/>
      <c r="AA2979" s="2"/>
      <c r="AC2979" s="26"/>
      <c r="AD2979" s="15"/>
      <c r="AE2979" s="15"/>
      <c r="AF2979" s="15"/>
      <c r="AG2979" s="15"/>
      <c r="AH2979" s="15"/>
      <c r="AI2979" s="15"/>
      <c r="AJ2979" s="15"/>
      <c r="AK2979" s="15"/>
      <c r="AL2979" s="15"/>
      <c r="AM2979" s="15"/>
      <c r="AN2979" s="15"/>
      <c r="AO2979" s="15"/>
      <c r="AP2979" s="15"/>
      <c r="GQ2979" s="2"/>
    </row>
    <row r="2980" spans="3:199">
      <c r="C2980" s="2"/>
      <c r="D2980" s="3"/>
      <c r="E2980" s="4"/>
      <c r="F2980" s="2"/>
      <c r="G2980" s="5"/>
      <c r="J2980" s="2"/>
      <c r="K2980" s="6"/>
      <c r="AA2980" s="2"/>
      <c r="AC2980" s="26"/>
      <c r="AD2980" s="15"/>
      <c r="AE2980" s="15"/>
      <c r="AF2980" s="15"/>
      <c r="AG2980" s="15"/>
      <c r="AH2980" s="15"/>
      <c r="AI2980" s="15"/>
      <c r="AJ2980" s="15"/>
      <c r="AK2980" s="15"/>
      <c r="AL2980" s="15"/>
      <c r="AM2980" s="15"/>
      <c r="AN2980" s="15"/>
      <c r="AO2980" s="15"/>
      <c r="AP2980" s="15"/>
      <c r="GQ2980" s="2"/>
    </row>
    <row r="2981" spans="3:199">
      <c r="C2981" s="2"/>
      <c r="D2981" s="3"/>
      <c r="E2981" s="4"/>
      <c r="F2981" s="2"/>
      <c r="G2981" s="5"/>
      <c r="J2981" s="2"/>
      <c r="K2981" s="6"/>
      <c r="AA2981" s="2"/>
      <c r="AC2981" s="26"/>
      <c r="AD2981" s="15"/>
      <c r="AE2981" s="15"/>
      <c r="AF2981" s="15"/>
      <c r="AG2981" s="15"/>
      <c r="AH2981" s="15"/>
      <c r="AI2981" s="15"/>
      <c r="AJ2981" s="15"/>
      <c r="AK2981" s="15"/>
      <c r="AL2981" s="15"/>
      <c r="AM2981" s="15"/>
      <c r="AN2981" s="15"/>
      <c r="AO2981" s="15"/>
      <c r="AP2981" s="15"/>
      <c r="GQ2981" s="2"/>
    </row>
    <row r="2982" spans="3:199">
      <c r="C2982" s="2"/>
      <c r="D2982" s="3"/>
      <c r="E2982" s="4"/>
      <c r="F2982" s="2"/>
      <c r="G2982" s="5"/>
      <c r="J2982" s="2"/>
      <c r="K2982" s="6"/>
      <c r="AA2982" s="2"/>
      <c r="AC2982" s="26"/>
      <c r="AD2982" s="15"/>
      <c r="AE2982" s="15"/>
      <c r="AF2982" s="15"/>
      <c r="AG2982" s="15"/>
      <c r="AH2982" s="15"/>
      <c r="AI2982" s="15"/>
      <c r="AJ2982" s="15"/>
      <c r="AK2982" s="15"/>
      <c r="AL2982" s="15"/>
      <c r="AM2982" s="15"/>
      <c r="AN2982" s="15"/>
      <c r="AO2982" s="15"/>
      <c r="AP2982" s="15"/>
      <c r="GQ2982" s="2"/>
    </row>
    <row r="2983" spans="3:199">
      <c r="C2983" s="2"/>
      <c r="D2983" s="3"/>
      <c r="E2983" s="4"/>
      <c r="F2983" s="2"/>
      <c r="G2983" s="5"/>
      <c r="J2983" s="2"/>
      <c r="K2983" s="6"/>
      <c r="AA2983" s="2"/>
      <c r="AC2983" s="26"/>
      <c r="AD2983" s="15"/>
      <c r="AE2983" s="15"/>
      <c r="AF2983" s="15"/>
      <c r="AG2983" s="15"/>
      <c r="AH2983" s="15"/>
      <c r="AI2983" s="15"/>
      <c r="AJ2983" s="15"/>
      <c r="AK2983" s="15"/>
      <c r="AL2983" s="15"/>
      <c r="AM2983" s="15"/>
      <c r="AN2983" s="15"/>
      <c r="AO2983" s="15"/>
      <c r="AP2983" s="15"/>
      <c r="GQ2983" s="2"/>
    </row>
    <row r="2984" spans="3:199">
      <c r="C2984" s="2"/>
      <c r="D2984" s="3"/>
      <c r="E2984" s="4"/>
      <c r="F2984" s="2"/>
      <c r="G2984" s="5"/>
      <c r="J2984" s="2"/>
      <c r="K2984" s="6"/>
      <c r="AA2984" s="2"/>
      <c r="AC2984" s="26"/>
      <c r="AD2984" s="15"/>
      <c r="AE2984" s="15"/>
      <c r="AF2984" s="15"/>
      <c r="AG2984" s="15"/>
      <c r="AH2984" s="15"/>
      <c r="AI2984" s="15"/>
      <c r="AJ2984" s="15"/>
      <c r="AK2984" s="15"/>
      <c r="AL2984" s="15"/>
      <c r="AM2984" s="15"/>
      <c r="AN2984" s="15"/>
      <c r="AO2984" s="15"/>
      <c r="AP2984" s="15"/>
      <c r="GQ2984" s="2"/>
    </row>
    <row r="2985" spans="3:199">
      <c r="C2985" s="2"/>
      <c r="D2985" s="3"/>
      <c r="E2985" s="4"/>
      <c r="F2985" s="2"/>
      <c r="G2985" s="5"/>
      <c r="J2985" s="2"/>
      <c r="K2985" s="6"/>
      <c r="AA2985" s="2"/>
      <c r="AC2985" s="26"/>
      <c r="AD2985" s="15"/>
      <c r="AE2985" s="15"/>
      <c r="AF2985" s="15"/>
      <c r="AG2985" s="15"/>
      <c r="AH2985" s="15"/>
      <c r="AI2985" s="15"/>
      <c r="AJ2985" s="15"/>
      <c r="AK2985" s="15"/>
      <c r="AL2985" s="15"/>
      <c r="AM2985" s="15"/>
      <c r="AN2985" s="15"/>
      <c r="AO2985" s="15"/>
      <c r="AP2985" s="15"/>
      <c r="GQ2985" s="2"/>
    </row>
    <row r="2986" spans="3:199">
      <c r="C2986" s="2"/>
      <c r="D2986" s="3"/>
      <c r="E2986" s="4"/>
      <c r="F2986" s="2"/>
      <c r="G2986" s="5"/>
      <c r="J2986" s="2"/>
      <c r="K2986" s="6"/>
      <c r="AA2986" s="2"/>
      <c r="AC2986" s="26"/>
      <c r="AD2986" s="15"/>
      <c r="AE2986" s="15"/>
      <c r="AF2986" s="15"/>
      <c r="AG2986" s="15"/>
      <c r="AH2986" s="15"/>
      <c r="AI2986" s="15"/>
      <c r="AJ2986" s="15"/>
      <c r="AK2986" s="15"/>
      <c r="AL2986" s="15"/>
      <c r="AM2986" s="15"/>
      <c r="AN2986" s="15"/>
      <c r="AO2986" s="15"/>
      <c r="AP2986" s="15"/>
      <c r="GQ2986" s="2"/>
    </row>
    <row r="2987" spans="3:199">
      <c r="C2987" s="2"/>
      <c r="D2987" s="3"/>
      <c r="E2987" s="4"/>
      <c r="F2987" s="2"/>
      <c r="G2987" s="5"/>
      <c r="J2987" s="2"/>
      <c r="K2987" s="6"/>
      <c r="AA2987" s="2"/>
      <c r="AC2987" s="26"/>
      <c r="AD2987" s="15"/>
      <c r="AE2987" s="15"/>
      <c r="AF2987" s="15"/>
      <c r="AG2987" s="15"/>
      <c r="AH2987" s="15"/>
      <c r="AI2987" s="15"/>
      <c r="AJ2987" s="15"/>
      <c r="AK2987" s="15"/>
      <c r="AL2987" s="15"/>
      <c r="AM2987" s="15"/>
      <c r="AN2987" s="15"/>
      <c r="AO2987" s="15"/>
      <c r="AP2987" s="15"/>
      <c r="GQ2987" s="2"/>
    </row>
    <row r="2988" spans="3:199">
      <c r="C2988" s="2"/>
      <c r="D2988" s="3"/>
      <c r="E2988" s="4"/>
      <c r="F2988" s="2"/>
      <c r="G2988" s="5"/>
      <c r="J2988" s="2"/>
      <c r="K2988" s="6"/>
      <c r="AA2988" s="2"/>
      <c r="AC2988" s="26"/>
      <c r="AD2988" s="15"/>
      <c r="AE2988" s="15"/>
      <c r="AF2988" s="15"/>
      <c r="AG2988" s="15"/>
      <c r="AH2988" s="15"/>
      <c r="AI2988" s="15"/>
      <c r="AJ2988" s="15"/>
      <c r="AK2988" s="15"/>
      <c r="AL2988" s="15"/>
      <c r="AM2988" s="15"/>
      <c r="AN2988" s="15"/>
      <c r="AO2988" s="15"/>
      <c r="AP2988" s="15"/>
      <c r="GQ2988" s="2"/>
    </row>
    <row r="2989" spans="3:199">
      <c r="C2989" s="2"/>
      <c r="D2989" s="3"/>
      <c r="E2989" s="4"/>
      <c r="F2989" s="2"/>
      <c r="G2989" s="5"/>
      <c r="J2989" s="2"/>
      <c r="K2989" s="6"/>
      <c r="AA2989" s="2"/>
      <c r="AC2989" s="26"/>
      <c r="AD2989" s="15"/>
      <c r="AE2989" s="15"/>
      <c r="AF2989" s="15"/>
      <c r="AG2989" s="15"/>
      <c r="AH2989" s="15"/>
      <c r="AI2989" s="15"/>
      <c r="AJ2989" s="15"/>
      <c r="AK2989" s="15"/>
      <c r="AL2989" s="15"/>
      <c r="AM2989" s="15"/>
      <c r="AN2989" s="15"/>
      <c r="AO2989" s="15"/>
      <c r="AP2989" s="15"/>
      <c r="GQ2989" s="2"/>
    </row>
    <row r="2990" spans="3:199">
      <c r="C2990" s="2"/>
      <c r="D2990" s="3"/>
      <c r="E2990" s="4"/>
      <c r="F2990" s="2"/>
      <c r="G2990" s="5"/>
      <c r="J2990" s="2"/>
      <c r="K2990" s="6"/>
      <c r="AA2990" s="2"/>
      <c r="AC2990" s="26"/>
      <c r="AD2990" s="15"/>
      <c r="AE2990" s="15"/>
      <c r="AF2990" s="15"/>
      <c r="AG2990" s="15"/>
      <c r="AH2990" s="15"/>
      <c r="AI2990" s="15"/>
      <c r="AJ2990" s="15"/>
      <c r="AK2990" s="15"/>
      <c r="AL2990" s="15"/>
      <c r="AM2990" s="15"/>
      <c r="AN2990" s="15"/>
      <c r="AO2990" s="15"/>
      <c r="AP2990" s="15"/>
      <c r="GQ2990" s="2"/>
    </row>
    <row r="2991" spans="3:199">
      <c r="C2991" s="2"/>
      <c r="D2991" s="3"/>
      <c r="E2991" s="4"/>
      <c r="F2991" s="2"/>
      <c r="G2991" s="5"/>
      <c r="J2991" s="2"/>
      <c r="K2991" s="6"/>
      <c r="AA2991" s="2"/>
      <c r="AC2991" s="26"/>
      <c r="AD2991" s="15"/>
      <c r="AE2991" s="15"/>
      <c r="AF2991" s="15"/>
      <c r="AG2991" s="15"/>
      <c r="AH2991" s="15"/>
      <c r="AI2991" s="15"/>
      <c r="AJ2991" s="15"/>
      <c r="AK2991" s="15"/>
      <c r="AL2991" s="15"/>
      <c r="AM2991" s="15"/>
      <c r="AN2991" s="15"/>
      <c r="AO2991" s="15"/>
      <c r="AP2991" s="15"/>
      <c r="GQ2991" s="2"/>
    </row>
    <row r="2992" spans="3:199">
      <c r="C2992" s="2"/>
      <c r="D2992" s="3"/>
      <c r="E2992" s="4"/>
      <c r="F2992" s="2"/>
      <c r="G2992" s="5"/>
      <c r="J2992" s="2"/>
      <c r="K2992" s="6"/>
      <c r="AA2992" s="2"/>
      <c r="AC2992" s="26"/>
      <c r="AD2992" s="15"/>
      <c r="AE2992" s="15"/>
      <c r="AF2992" s="15"/>
      <c r="AG2992" s="15"/>
      <c r="AH2992" s="15"/>
      <c r="AI2992" s="15"/>
      <c r="AJ2992" s="15"/>
      <c r="AK2992" s="15"/>
      <c r="AL2992" s="15"/>
      <c r="AM2992" s="15"/>
      <c r="AN2992" s="15"/>
      <c r="AO2992" s="15"/>
      <c r="AP2992" s="15"/>
      <c r="GQ2992" s="2"/>
    </row>
    <row r="2993" spans="3:199">
      <c r="C2993" s="2"/>
      <c r="D2993" s="3"/>
      <c r="E2993" s="4"/>
      <c r="F2993" s="2"/>
      <c r="G2993" s="5"/>
      <c r="J2993" s="2"/>
      <c r="K2993" s="6"/>
      <c r="AA2993" s="2"/>
      <c r="AC2993" s="26"/>
      <c r="AD2993" s="15"/>
      <c r="AE2993" s="15"/>
      <c r="AF2993" s="15"/>
      <c r="AG2993" s="15"/>
      <c r="AH2993" s="15"/>
      <c r="AI2993" s="15"/>
      <c r="AJ2993" s="15"/>
      <c r="AK2993" s="15"/>
      <c r="AL2993" s="15"/>
      <c r="AM2993" s="15"/>
      <c r="AN2993" s="15"/>
      <c r="AO2993" s="15"/>
      <c r="AP2993" s="15"/>
      <c r="GQ2993" s="2"/>
    </row>
    <row r="2994" spans="3:199">
      <c r="C2994" s="2"/>
      <c r="D2994" s="3"/>
      <c r="E2994" s="4"/>
      <c r="F2994" s="2"/>
      <c r="G2994" s="5"/>
      <c r="J2994" s="2"/>
      <c r="K2994" s="6"/>
      <c r="AA2994" s="2"/>
      <c r="AC2994" s="26"/>
      <c r="AD2994" s="15"/>
      <c r="AE2994" s="15"/>
      <c r="AF2994" s="15"/>
      <c r="AG2994" s="15"/>
      <c r="AH2994" s="15"/>
      <c r="AI2994" s="15"/>
      <c r="AJ2994" s="15"/>
      <c r="AK2994" s="15"/>
      <c r="AL2994" s="15"/>
      <c r="AM2994" s="15"/>
      <c r="AN2994" s="15"/>
      <c r="AO2994" s="15"/>
      <c r="AP2994" s="15"/>
      <c r="GQ2994" s="2"/>
    </row>
    <row r="2995" spans="3:199">
      <c r="C2995" s="2"/>
      <c r="D2995" s="3"/>
      <c r="E2995" s="4"/>
      <c r="F2995" s="2"/>
      <c r="G2995" s="5"/>
      <c r="J2995" s="2"/>
      <c r="K2995" s="6"/>
      <c r="AA2995" s="2"/>
      <c r="AC2995" s="26"/>
      <c r="AD2995" s="15"/>
      <c r="AE2995" s="15"/>
      <c r="AF2995" s="15"/>
      <c r="AG2995" s="15"/>
      <c r="AH2995" s="15"/>
      <c r="AI2995" s="15"/>
      <c r="AJ2995" s="15"/>
      <c r="AK2995" s="15"/>
      <c r="AL2995" s="15"/>
      <c r="AM2995" s="15"/>
      <c r="AN2995" s="15"/>
      <c r="AO2995" s="15"/>
      <c r="AP2995" s="15"/>
      <c r="GQ2995" s="2"/>
    </row>
    <row r="2996" spans="3:199">
      <c r="C2996" s="2"/>
      <c r="D2996" s="3"/>
      <c r="E2996" s="4"/>
      <c r="F2996" s="2"/>
      <c r="G2996" s="5"/>
      <c r="J2996" s="2"/>
      <c r="K2996" s="6"/>
      <c r="AA2996" s="2"/>
      <c r="AC2996" s="26"/>
      <c r="AD2996" s="15"/>
      <c r="AE2996" s="15"/>
      <c r="AF2996" s="15"/>
      <c r="AG2996" s="15"/>
      <c r="AH2996" s="15"/>
      <c r="AI2996" s="15"/>
      <c r="AJ2996" s="15"/>
      <c r="AK2996" s="15"/>
      <c r="AL2996" s="15"/>
      <c r="AM2996" s="15"/>
      <c r="AN2996" s="15"/>
      <c r="AO2996" s="15"/>
      <c r="AP2996" s="15"/>
      <c r="GQ2996" s="2"/>
    </row>
    <row r="2997" spans="3:199">
      <c r="C2997" s="2"/>
      <c r="D2997" s="3"/>
      <c r="E2997" s="4"/>
      <c r="F2997" s="2"/>
      <c r="G2997" s="5"/>
      <c r="J2997" s="2"/>
      <c r="K2997" s="6"/>
      <c r="AA2997" s="2"/>
      <c r="AC2997" s="26"/>
      <c r="AD2997" s="15"/>
      <c r="AE2997" s="15"/>
      <c r="AF2997" s="15"/>
      <c r="AG2997" s="15"/>
      <c r="AH2997" s="15"/>
      <c r="AI2997" s="15"/>
      <c r="AJ2997" s="15"/>
      <c r="AK2997" s="15"/>
      <c r="AL2997" s="15"/>
      <c r="AM2997" s="15"/>
      <c r="AN2997" s="15"/>
      <c r="AO2997" s="15"/>
      <c r="AP2997" s="15"/>
      <c r="GQ2997" s="2"/>
    </row>
    <row r="2998" spans="3:199">
      <c r="C2998" s="2"/>
      <c r="D2998" s="3"/>
      <c r="E2998" s="4"/>
      <c r="F2998" s="2"/>
      <c r="G2998" s="5"/>
      <c r="J2998" s="2"/>
      <c r="K2998" s="6"/>
      <c r="AA2998" s="2"/>
      <c r="AC2998" s="26"/>
      <c r="AD2998" s="15"/>
      <c r="AE2998" s="15"/>
      <c r="AF2998" s="15"/>
      <c r="AG2998" s="15"/>
      <c r="AH2998" s="15"/>
      <c r="AI2998" s="15"/>
      <c r="AJ2998" s="15"/>
      <c r="AK2998" s="15"/>
      <c r="AL2998" s="15"/>
      <c r="AM2998" s="15"/>
      <c r="AN2998" s="15"/>
      <c r="AO2998" s="15"/>
      <c r="AP2998" s="15"/>
      <c r="GQ2998" s="2"/>
    </row>
    <row r="2999" spans="3:199">
      <c r="C2999" s="2"/>
      <c r="D2999" s="3"/>
      <c r="E2999" s="4"/>
      <c r="F2999" s="2"/>
      <c r="G2999" s="5"/>
      <c r="J2999" s="2"/>
      <c r="K2999" s="6"/>
      <c r="AA2999" s="2"/>
      <c r="AC2999" s="26"/>
      <c r="AD2999" s="15"/>
      <c r="AE2999" s="15"/>
      <c r="AF2999" s="15"/>
      <c r="AG2999" s="15"/>
      <c r="AH2999" s="15"/>
      <c r="AI2999" s="15"/>
      <c r="AJ2999" s="15"/>
      <c r="AK2999" s="15"/>
      <c r="AL2999" s="15"/>
      <c r="AM2999" s="15"/>
      <c r="AN2999" s="15"/>
      <c r="AO2999" s="15"/>
      <c r="AP2999" s="15"/>
      <c r="GQ2999" s="2"/>
    </row>
    <row r="3000" spans="3:199">
      <c r="C3000" s="2"/>
      <c r="D3000" s="3"/>
      <c r="E3000" s="4"/>
      <c r="F3000" s="2"/>
      <c r="G3000" s="5"/>
      <c r="J3000" s="2"/>
      <c r="K3000" s="6"/>
      <c r="AA3000" s="2"/>
      <c r="AC3000" s="26"/>
      <c r="AD3000" s="15"/>
      <c r="AE3000" s="15"/>
      <c r="AF3000" s="15"/>
      <c r="AG3000" s="15"/>
      <c r="AH3000" s="15"/>
      <c r="AI3000" s="15"/>
      <c r="AJ3000" s="15"/>
      <c r="AK3000" s="15"/>
      <c r="AL3000" s="27"/>
      <c r="AM3000" s="15"/>
      <c r="AN3000" s="15"/>
      <c r="AO3000" s="15"/>
      <c r="AP3000" s="21"/>
      <c r="GQ3000" s="2"/>
    </row>
    <row r="3001" spans="3:199">
      <c r="C3001" s="2"/>
      <c r="D3001" s="3"/>
      <c r="E3001" s="4"/>
      <c r="F3001" s="2"/>
      <c r="G3001" s="5"/>
      <c r="J3001" s="2"/>
      <c r="K3001" s="6"/>
      <c r="AA3001" s="2"/>
      <c r="AC3001" s="26"/>
      <c r="AD3001" s="15"/>
      <c r="AE3001" s="15"/>
      <c r="AF3001" s="15"/>
      <c r="AG3001" s="15"/>
      <c r="AH3001" s="15"/>
      <c r="AI3001" s="15"/>
      <c r="AJ3001" s="15"/>
      <c r="AK3001" s="15"/>
      <c r="AL3001" s="15"/>
      <c r="AM3001" s="15"/>
      <c r="AN3001" s="15"/>
      <c r="AO3001" s="15"/>
      <c r="AP3001" s="15"/>
      <c r="GQ3001" s="2"/>
    </row>
    <row r="3002" spans="3:199">
      <c r="C3002" s="2"/>
      <c r="D3002" s="3"/>
      <c r="E3002" s="4"/>
      <c r="F3002" s="2"/>
      <c r="G3002" s="5"/>
      <c r="J3002" s="2"/>
      <c r="K3002" s="6"/>
      <c r="AA3002" s="2"/>
      <c r="AC3002" s="26"/>
      <c r="AD3002" s="15"/>
      <c r="AE3002" s="15"/>
      <c r="AF3002" s="15"/>
      <c r="AG3002" s="15"/>
      <c r="AH3002" s="15"/>
      <c r="AI3002" s="15"/>
      <c r="AJ3002" s="15"/>
      <c r="AK3002" s="15"/>
      <c r="AL3002" s="15"/>
      <c r="AM3002" s="15"/>
      <c r="AN3002" s="15"/>
      <c r="AO3002" s="15"/>
      <c r="AP3002" s="15"/>
      <c r="GQ3002" s="2"/>
    </row>
    <row r="3003" spans="3:199">
      <c r="C3003" s="2"/>
      <c r="D3003" s="3"/>
      <c r="E3003" s="4"/>
      <c r="F3003" s="2"/>
      <c r="G3003" s="5"/>
      <c r="J3003" s="2"/>
      <c r="K3003" s="6"/>
      <c r="AA3003" s="2"/>
      <c r="AC3003" s="26"/>
      <c r="AD3003" s="15"/>
      <c r="AE3003" s="15"/>
      <c r="AF3003" s="15"/>
      <c r="AG3003" s="15"/>
      <c r="AH3003" s="15"/>
      <c r="AI3003" s="15"/>
      <c r="AJ3003" s="15"/>
      <c r="AK3003" s="15"/>
      <c r="AL3003" s="15"/>
      <c r="AM3003" s="15"/>
      <c r="AN3003" s="15"/>
      <c r="AO3003" s="15"/>
      <c r="AP3003" s="15"/>
      <c r="GQ3003" s="2"/>
    </row>
    <row r="3004" spans="3:199">
      <c r="C3004" s="2"/>
      <c r="D3004" s="3"/>
      <c r="E3004" s="4"/>
      <c r="F3004" s="2"/>
      <c r="G3004" s="5"/>
      <c r="J3004" s="2"/>
      <c r="K3004" s="6"/>
      <c r="AA3004" s="2"/>
      <c r="AC3004" s="26"/>
      <c r="AD3004" s="15"/>
      <c r="AE3004" s="15"/>
      <c r="AF3004" s="15"/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GQ3004" s="2"/>
    </row>
    <row r="3005" spans="3:199">
      <c r="C3005" s="2"/>
      <c r="D3005" s="3"/>
      <c r="E3005" s="4"/>
      <c r="F3005" s="2"/>
      <c r="G3005" s="5"/>
      <c r="J3005" s="2"/>
      <c r="K3005" s="6"/>
      <c r="AA3005" s="2"/>
      <c r="AC3005" s="26"/>
      <c r="AD3005" s="15"/>
      <c r="AE3005" s="15"/>
      <c r="AF3005" s="15"/>
      <c r="AG3005" s="15"/>
      <c r="AH3005" s="15"/>
      <c r="AI3005" s="15"/>
      <c r="AJ3005" s="15"/>
      <c r="AK3005" s="15"/>
      <c r="AL3005" s="15"/>
      <c r="AM3005" s="15"/>
      <c r="AN3005" s="15"/>
      <c r="AO3005" s="15"/>
      <c r="AP3005" s="15"/>
      <c r="GQ3005" s="2"/>
    </row>
    <row r="3006" spans="3:199">
      <c r="C3006" s="2"/>
      <c r="D3006" s="3"/>
      <c r="E3006" s="4"/>
      <c r="F3006" s="2"/>
      <c r="G3006" s="5"/>
      <c r="J3006" s="2"/>
      <c r="K3006" s="6"/>
      <c r="AA3006" s="2"/>
      <c r="AC3006" s="26"/>
      <c r="AD3006" s="15"/>
      <c r="AE3006" s="15"/>
      <c r="AF3006" s="15"/>
      <c r="AG3006" s="15"/>
      <c r="AH3006" s="15"/>
      <c r="AI3006" s="15"/>
      <c r="AJ3006" s="15"/>
      <c r="AK3006" s="15"/>
      <c r="AL3006" s="15"/>
      <c r="AM3006" s="15"/>
      <c r="AN3006" s="15"/>
      <c r="AO3006" s="15"/>
      <c r="AP3006" s="15"/>
      <c r="GQ3006" s="2"/>
    </row>
    <row r="3007" spans="3:199">
      <c r="C3007" s="2"/>
      <c r="D3007" s="3"/>
      <c r="E3007" s="4"/>
      <c r="F3007" s="2"/>
      <c r="G3007" s="5"/>
      <c r="J3007" s="2"/>
      <c r="K3007" s="6"/>
      <c r="AA3007" s="2"/>
      <c r="AC3007" s="26"/>
      <c r="AD3007" s="15"/>
      <c r="AE3007" s="15"/>
      <c r="AF3007" s="15"/>
      <c r="AG3007" s="15"/>
      <c r="AH3007" s="15"/>
      <c r="AI3007" s="15"/>
      <c r="AJ3007" s="15"/>
      <c r="AK3007" s="15"/>
      <c r="AL3007" s="15"/>
      <c r="AM3007" s="15"/>
      <c r="AN3007" s="15"/>
      <c r="AO3007" s="15"/>
      <c r="AP3007" s="15"/>
      <c r="GQ3007" s="2"/>
    </row>
    <row r="3008" spans="3:199">
      <c r="C3008" s="2"/>
      <c r="D3008" s="3"/>
      <c r="E3008" s="4"/>
      <c r="F3008" s="2"/>
      <c r="G3008" s="5"/>
      <c r="J3008" s="2"/>
      <c r="K3008" s="6"/>
      <c r="AA3008" s="2"/>
      <c r="AC3008" s="26"/>
      <c r="AD3008" s="15"/>
      <c r="AE3008" s="15"/>
      <c r="AF3008" s="15"/>
      <c r="AG3008" s="15"/>
      <c r="AH3008" s="15"/>
      <c r="AI3008" s="15"/>
      <c r="AJ3008" s="15"/>
      <c r="AK3008" s="15"/>
      <c r="AL3008" s="15"/>
      <c r="AM3008" s="15"/>
      <c r="AN3008" s="15"/>
      <c r="AO3008" s="15"/>
      <c r="AP3008" s="15"/>
      <c r="GQ3008" s="2"/>
    </row>
    <row r="3009" spans="3:199">
      <c r="C3009" s="2"/>
      <c r="D3009" s="3"/>
      <c r="E3009" s="4"/>
      <c r="F3009" s="2"/>
      <c r="G3009" s="5"/>
      <c r="J3009" s="2"/>
      <c r="K3009" s="6"/>
      <c r="AA3009" s="2"/>
      <c r="AC3009" s="26"/>
      <c r="AD3009" s="15"/>
      <c r="AE3009" s="15"/>
      <c r="AF3009" s="15"/>
      <c r="AG3009" s="15"/>
      <c r="AH3009" s="15"/>
      <c r="AI3009" s="15"/>
      <c r="AJ3009" s="15"/>
      <c r="AK3009" s="15"/>
      <c r="AL3009" s="15"/>
      <c r="AM3009" s="15"/>
      <c r="AN3009" s="15"/>
      <c r="AO3009" s="15"/>
      <c r="AP3009" s="15"/>
      <c r="GQ3009" s="2"/>
    </row>
    <row r="3010" spans="3:199">
      <c r="C3010" s="2"/>
      <c r="D3010" s="3"/>
      <c r="E3010" s="4"/>
      <c r="F3010" s="2"/>
      <c r="G3010" s="5"/>
      <c r="J3010" s="2"/>
      <c r="K3010" s="6"/>
      <c r="AA3010" s="2"/>
      <c r="AC3010" s="26"/>
      <c r="AD3010" s="15"/>
      <c r="AE3010" s="15"/>
      <c r="AF3010" s="15"/>
      <c r="AG3010" s="15"/>
      <c r="AH3010" s="15"/>
      <c r="AI3010" s="15"/>
      <c r="AJ3010" s="15"/>
      <c r="AK3010" s="15"/>
      <c r="AL3010" s="15"/>
      <c r="AM3010" s="15"/>
      <c r="AN3010" s="15"/>
      <c r="AO3010" s="15"/>
      <c r="AP3010" s="15"/>
      <c r="GQ3010" s="2"/>
    </row>
    <row r="3011" spans="3:199">
      <c r="C3011" s="2"/>
      <c r="D3011" s="3"/>
      <c r="E3011" s="4"/>
      <c r="F3011" s="2"/>
      <c r="G3011" s="5"/>
      <c r="J3011" s="2"/>
      <c r="K3011" s="6"/>
      <c r="AA3011" s="2"/>
      <c r="AC3011" s="26"/>
      <c r="AD3011" s="15"/>
      <c r="AE3011" s="15"/>
      <c r="AF3011" s="15"/>
      <c r="AG3011" s="15"/>
      <c r="AH3011" s="15"/>
      <c r="AI3011" s="15"/>
      <c r="AJ3011" s="15"/>
      <c r="AK3011" s="15"/>
      <c r="AL3011" s="15"/>
      <c r="AM3011" s="15"/>
      <c r="AN3011" s="15"/>
      <c r="AO3011" s="15"/>
      <c r="AP3011" s="15"/>
      <c r="GQ3011" s="2"/>
    </row>
    <row r="3012" spans="3:199">
      <c r="C3012" s="2"/>
      <c r="D3012" s="3"/>
      <c r="E3012" s="4"/>
      <c r="F3012" s="2"/>
      <c r="G3012" s="5"/>
      <c r="J3012" s="2"/>
      <c r="K3012" s="6"/>
      <c r="AA3012" s="2"/>
      <c r="AC3012" s="26"/>
      <c r="AD3012" s="15"/>
      <c r="AE3012" s="15"/>
      <c r="AF3012" s="15"/>
      <c r="AG3012" s="15"/>
      <c r="AH3012" s="15"/>
      <c r="AI3012" s="15"/>
      <c r="AJ3012" s="15"/>
      <c r="AK3012" s="15"/>
      <c r="AL3012" s="15"/>
      <c r="AM3012" s="15"/>
      <c r="AN3012" s="15"/>
      <c r="AO3012" s="15"/>
      <c r="AP3012" s="15"/>
      <c r="GQ3012" s="2"/>
    </row>
    <row r="3013" spans="3:199">
      <c r="C3013" s="2"/>
      <c r="D3013" s="3"/>
      <c r="E3013" s="4"/>
      <c r="F3013" s="2"/>
      <c r="G3013" s="5"/>
      <c r="J3013" s="2"/>
      <c r="K3013" s="6"/>
      <c r="AA3013" s="2"/>
      <c r="AC3013" s="26"/>
      <c r="AD3013" s="15"/>
      <c r="AE3013" s="15"/>
      <c r="AF3013" s="15"/>
      <c r="AG3013" s="15"/>
      <c r="AH3013" s="15"/>
      <c r="AI3013" s="15"/>
      <c r="AJ3013" s="15"/>
      <c r="AK3013" s="15"/>
      <c r="AL3013" s="15"/>
      <c r="AM3013" s="15"/>
      <c r="AN3013" s="15"/>
      <c r="AO3013" s="15"/>
      <c r="AP3013" s="15"/>
      <c r="GQ3013" s="2"/>
    </row>
    <row r="3014" spans="3:199">
      <c r="C3014" s="2"/>
      <c r="D3014" s="3"/>
      <c r="E3014" s="4"/>
      <c r="F3014" s="2"/>
      <c r="G3014" s="5"/>
      <c r="J3014" s="2"/>
      <c r="K3014" s="6"/>
      <c r="AA3014" s="2"/>
      <c r="AC3014" s="26"/>
      <c r="AD3014" s="15"/>
      <c r="AE3014" s="15"/>
      <c r="AF3014" s="15"/>
      <c r="AG3014" s="15"/>
      <c r="AH3014" s="15"/>
      <c r="AI3014" s="15"/>
      <c r="AJ3014" s="15"/>
      <c r="AK3014" s="15"/>
      <c r="AL3014" s="15"/>
      <c r="AM3014" s="15"/>
      <c r="AN3014" s="15"/>
      <c r="AO3014" s="15"/>
      <c r="AP3014" s="15"/>
      <c r="GQ3014" s="2"/>
    </row>
    <row r="3015" spans="3:199">
      <c r="C3015" s="2"/>
      <c r="D3015" s="3"/>
      <c r="E3015" s="4"/>
      <c r="F3015" s="2"/>
      <c r="G3015" s="5"/>
      <c r="J3015" s="2"/>
      <c r="K3015" s="6"/>
      <c r="AA3015" s="2"/>
      <c r="AC3015" s="26"/>
      <c r="AD3015" s="15"/>
      <c r="AE3015" s="15"/>
      <c r="AF3015" s="15"/>
      <c r="AG3015" s="15"/>
      <c r="AH3015" s="15"/>
      <c r="AI3015" s="15"/>
      <c r="AJ3015" s="15"/>
      <c r="AK3015" s="15"/>
      <c r="AL3015" s="15"/>
      <c r="AM3015" s="15"/>
      <c r="AN3015" s="15"/>
      <c r="AO3015" s="15"/>
      <c r="AP3015" s="15"/>
      <c r="AS3015" s="2"/>
      <c r="GQ3015" s="2"/>
    </row>
    <row r="3016" spans="3:199">
      <c r="C3016" s="2"/>
      <c r="D3016" s="3"/>
      <c r="E3016" s="4"/>
      <c r="F3016" s="2"/>
      <c r="G3016" s="5"/>
      <c r="J3016" s="2"/>
      <c r="K3016" s="6"/>
      <c r="AA3016" s="2"/>
      <c r="AC3016" s="26"/>
      <c r="AD3016" s="2"/>
      <c r="AE3016" s="15"/>
      <c r="AF3016" s="15"/>
      <c r="AG3016" s="15"/>
      <c r="AH3016" s="15"/>
      <c r="AI3016" s="15"/>
      <c r="AJ3016" s="15"/>
      <c r="AK3016" s="15"/>
      <c r="AL3016" s="15"/>
      <c r="AM3016" s="15"/>
      <c r="AN3016" s="15"/>
      <c r="AO3016" s="15"/>
      <c r="AP3016" s="21"/>
      <c r="AR3016" s="2"/>
      <c r="AS3016" s="2"/>
      <c r="AT3016" s="15"/>
      <c r="AU3016" s="15"/>
      <c r="AV3016" s="15"/>
      <c r="AW3016" s="15"/>
      <c r="AX3016" s="15"/>
      <c r="AY3016" s="15"/>
      <c r="AZ3016" s="15"/>
      <c r="BA3016" s="15"/>
      <c r="BB3016" s="15"/>
      <c r="BC3016" s="15"/>
      <c r="BD3016" s="15"/>
      <c r="BE3016" s="21"/>
      <c r="GQ3016" s="2"/>
    </row>
    <row r="3017" spans="3:199">
      <c r="C3017" s="2"/>
      <c r="D3017" s="3"/>
      <c r="E3017" s="4"/>
      <c r="F3017" s="2"/>
      <c r="G3017" s="5"/>
      <c r="J3017" s="2"/>
      <c r="K3017" s="6"/>
      <c r="AA3017" s="2"/>
      <c r="AC3017" s="26"/>
      <c r="AD3017" s="15"/>
      <c r="AE3017" s="15"/>
      <c r="AF3017" s="15"/>
      <c r="AG3017" s="15"/>
      <c r="AH3017" s="15"/>
      <c r="AI3017" s="15"/>
      <c r="AJ3017" s="15"/>
      <c r="AK3017" s="15"/>
      <c r="AL3017" s="15"/>
      <c r="AM3017" s="15"/>
      <c r="AN3017" s="15"/>
      <c r="AO3017" s="15"/>
      <c r="AP3017" s="15"/>
      <c r="AR3017" s="20"/>
      <c r="AS3017" s="15"/>
      <c r="AT3017" s="15"/>
      <c r="AU3017" s="15"/>
      <c r="AV3017" s="15"/>
      <c r="AW3017" s="15"/>
      <c r="AX3017" s="15"/>
      <c r="AY3017" s="15"/>
      <c r="AZ3017" s="15"/>
      <c r="BA3017" s="15"/>
      <c r="BB3017" s="15"/>
      <c r="BC3017" s="15"/>
      <c r="BD3017" s="15"/>
      <c r="BE3017" s="15"/>
      <c r="BG3017" s="20"/>
      <c r="BH3017" s="15"/>
      <c r="BI3017" s="15"/>
      <c r="BJ3017" s="15"/>
      <c r="BK3017" s="15"/>
      <c r="BL3017" s="15"/>
      <c r="BM3017" s="15"/>
      <c r="BN3017" s="15"/>
      <c r="BO3017" s="15"/>
      <c r="BP3017" s="15"/>
      <c r="BQ3017" s="15"/>
      <c r="BR3017" s="15"/>
      <c r="BS3017" s="15"/>
      <c r="BT3017" s="15"/>
      <c r="GQ3017" s="2"/>
    </row>
    <row r="3018" spans="3:199">
      <c r="C3018" s="2"/>
      <c r="D3018" s="3"/>
      <c r="E3018" s="4"/>
      <c r="F3018" s="2"/>
      <c r="G3018" s="5"/>
      <c r="J3018" s="2"/>
      <c r="K3018" s="6"/>
      <c r="AA3018" s="2"/>
      <c r="AC3018" s="26"/>
      <c r="AD3018" s="15"/>
      <c r="AE3018" s="15"/>
      <c r="AF3018" s="15"/>
      <c r="AG3018" s="15"/>
      <c r="AH3018" s="15"/>
      <c r="AI3018" s="15"/>
      <c r="AJ3018" s="15"/>
      <c r="AK3018" s="15"/>
      <c r="AL3018" s="15"/>
      <c r="AM3018" s="15"/>
      <c r="AN3018" s="15"/>
      <c r="AO3018" s="15"/>
      <c r="AP3018" s="15"/>
      <c r="AR3018" s="20"/>
      <c r="AS3018" s="15"/>
      <c r="AT3018" s="15"/>
      <c r="AU3018" s="15"/>
      <c r="AV3018" s="15"/>
      <c r="AW3018" s="15"/>
      <c r="AX3018" s="15"/>
      <c r="AY3018" s="15"/>
      <c r="AZ3018" s="15"/>
      <c r="BA3018" s="15"/>
      <c r="BB3018" s="15"/>
      <c r="BC3018" s="15"/>
      <c r="BD3018" s="15"/>
      <c r="BE3018" s="15"/>
      <c r="BG3018" s="20"/>
      <c r="BH3018" s="15"/>
      <c r="BI3018" s="15"/>
      <c r="BJ3018" s="15"/>
      <c r="BK3018" s="15"/>
      <c r="BL3018" s="15"/>
      <c r="BM3018" s="15"/>
      <c r="BN3018" s="15"/>
      <c r="BO3018" s="15"/>
      <c r="BP3018" s="15"/>
      <c r="BQ3018" s="15"/>
      <c r="BR3018" s="15"/>
      <c r="BS3018" s="15"/>
      <c r="BT3018" s="15"/>
      <c r="GQ3018" s="2"/>
    </row>
    <row r="3019" spans="3:199">
      <c r="C3019" s="2"/>
      <c r="D3019" s="3"/>
      <c r="E3019" s="4"/>
      <c r="F3019" s="2"/>
      <c r="G3019" s="5"/>
      <c r="J3019" s="2"/>
      <c r="K3019" s="6"/>
      <c r="AA3019" s="2"/>
      <c r="AC3019" s="26"/>
      <c r="AD3019" s="15"/>
      <c r="AE3019" s="15"/>
      <c r="AF3019" s="15"/>
      <c r="AG3019" s="15"/>
      <c r="AH3019" s="15"/>
      <c r="AI3019" s="15"/>
      <c r="AJ3019" s="15"/>
      <c r="AK3019" s="15"/>
      <c r="AL3019" s="15"/>
      <c r="AM3019" s="15"/>
      <c r="AN3019" s="15"/>
      <c r="AO3019" s="15"/>
      <c r="AP3019" s="15"/>
      <c r="AR3019" s="20"/>
      <c r="AS3019" s="15"/>
      <c r="AT3019" s="15"/>
      <c r="AU3019" s="15"/>
      <c r="AV3019" s="15"/>
      <c r="AW3019" s="15"/>
      <c r="AX3019" s="15"/>
      <c r="AY3019" s="15"/>
      <c r="AZ3019" s="15"/>
      <c r="BA3019" s="15"/>
      <c r="BB3019" s="15"/>
      <c r="BC3019" s="15"/>
      <c r="BD3019" s="15"/>
      <c r="BE3019" s="15"/>
      <c r="BG3019" s="20"/>
      <c r="BH3019" s="15"/>
      <c r="BI3019" s="15"/>
      <c r="BJ3019" s="15"/>
      <c r="BK3019" s="15"/>
      <c r="BL3019" s="15"/>
      <c r="BM3019" s="15"/>
      <c r="BN3019" s="15"/>
      <c r="BO3019" s="15"/>
      <c r="BP3019" s="15"/>
      <c r="BQ3019" s="15"/>
      <c r="BR3019" s="15"/>
      <c r="BS3019" s="15"/>
      <c r="BT3019" s="15"/>
      <c r="GQ3019" s="2"/>
    </row>
    <row r="3020" spans="3:199">
      <c r="C3020" s="2"/>
      <c r="D3020" s="3"/>
      <c r="E3020" s="4"/>
      <c r="F3020" s="2"/>
      <c r="G3020" s="5"/>
      <c r="J3020" s="2"/>
      <c r="K3020" s="6"/>
      <c r="AA3020" s="2"/>
      <c r="AC3020" s="26"/>
      <c r="AD3020" s="15"/>
      <c r="AE3020" s="15"/>
      <c r="AF3020" s="15"/>
      <c r="AG3020" s="15"/>
      <c r="AH3020" s="15"/>
      <c r="AI3020" s="15"/>
      <c r="AJ3020" s="15"/>
      <c r="AK3020" s="15"/>
      <c r="AL3020" s="15"/>
      <c r="AM3020" s="15"/>
      <c r="AN3020" s="15"/>
      <c r="AO3020" s="15"/>
      <c r="AP3020" s="15"/>
      <c r="AR3020" s="20"/>
      <c r="AS3020" s="15"/>
      <c r="AT3020" s="15"/>
      <c r="AU3020" s="15"/>
      <c r="AV3020" s="15"/>
      <c r="AW3020" s="15"/>
      <c r="AX3020" s="15"/>
      <c r="AY3020" s="15"/>
      <c r="AZ3020" s="15"/>
      <c r="BA3020" s="15"/>
      <c r="BB3020" s="15"/>
      <c r="BC3020" s="15"/>
      <c r="BD3020" s="15"/>
      <c r="BE3020" s="15"/>
      <c r="BG3020" s="20"/>
      <c r="BH3020" s="15"/>
      <c r="BI3020" s="15"/>
      <c r="BJ3020" s="15"/>
      <c r="BK3020" s="15"/>
      <c r="BL3020" s="15"/>
      <c r="BM3020" s="15"/>
      <c r="BN3020" s="15"/>
      <c r="BO3020" s="15"/>
      <c r="BP3020" s="15"/>
      <c r="BQ3020" s="15"/>
      <c r="BR3020" s="15"/>
      <c r="BS3020" s="15"/>
      <c r="BT3020" s="15"/>
      <c r="GQ3020" s="2"/>
    </row>
    <row r="3021" spans="3:199">
      <c r="C3021" s="2"/>
      <c r="D3021" s="3"/>
      <c r="E3021" s="4"/>
      <c r="F3021" s="2"/>
      <c r="G3021" s="5"/>
      <c r="J3021" s="2"/>
      <c r="K3021" s="6"/>
      <c r="AA3021" s="2"/>
      <c r="AC3021" s="26"/>
      <c r="AD3021" s="15"/>
      <c r="AE3021" s="15"/>
      <c r="AF3021" s="15"/>
      <c r="AG3021" s="15"/>
      <c r="AH3021" s="15"/>
      <c r="AI3021" s="15"/>
      <c r="AJ3021" s="15"/>
      <c r="AK3021" s="15"/>
      <c r="AL3021" s="15"/>
      <c r="AM3021" s="15"/>
      <c r="AN3021" s="15"/>
      <c r="AO3021" s="15"/>
      <c r="AP3021" s="15"/>
      <c r="AR3021" s="20"/>
      <c r="AS3021" s="15"/>
      <c r="AT3021" s="15"/>
      <c r="AU3021" s="15"/>
      <c r="AV3021" s="15"/>
      <c r="AW3021" s="15"/>
      <c r="AX3021" s="15"/>
      <c r="AY3021" s="15"/>
      <c r="AZ3021" s="15"/>
      <c r="BA3021" s="15"/>
      <c r="BB3021" s="15"/>
      <c r="BC3021" s="15"/>
      <c r="BD3021" s="15"/>
      <c r="BE3021" s="15"/>
      <c r="BG3021" s="20"/>
      <c r="BH3021" s="15"/>
      <c r="BI3021" s="15"/>
      <c r="BJ3021" s="15"/>
      <c r="BK3021" s="15"/>
      <c r="BL3021" s="15"/>
      <c r="BM3021" s="15"/>
      <c r="BN3021" s="15"/>
      <c r="BO3021" s="15"/>
      <c r="BP3021" s="15"/>
      <c r="BQ3021" s="15"/>
      <c r="BR3021" s="15"/>
      <c r="BS3021" s="15"/>
      <c r="BT3021" s="15"/>
      <c r="GQ3021" s="2"/>
    </row>
    <row r="3022" spans="3:199">
      <c r="C3022" s="2"/>
      <c r="D3022" s="3"/>
      <c r="E3022" s="4"/>
      <c r="F3022" s="2"/>
      <c r="G3022" s="5"/>
      <c r="J3022" s="2"/>
      <c r="K3022" s="6"/>
      <c r="AA3022" s="2"/>
      <c r="AC3022" s="26"/>
      <c r="AD3022" s="15"/>
      <c r="AE3022" s="15"/>
      <c r="AF3022" s="15"/>
      <c r="AG3022" s="15"/>
      <c r="AH3022" s="15"/>
      <c r="AI3022" s="15"/>
      <c r="AJ3022" s="15"/>
      <c r="AK3022" s="15"/>
      <c r="AL3022" s="15"/>
      <c r="AM3022" s="15"/>
      <c r="AN3022" s="15"/>
      <c r="AO3022" s="15"/>
      <c r="AP3022" s="15"/>
      <c r="AR3022" s="20"/>
      <c r="AS3022" s="15"/>
      <c r="AT3022" s="15"/>
      <c r="AU3022" s="15"/>
      <c r="AV3022" s="15"/>
      <c r="AW3022" s="15"/>
      <c r="AX3022" s="15"/>
      <c r="AY3022" s="15"/>
      <c r="AZ3022" s="15"/>
      <c r="BA3022" s="15"/>
      <c r="BB3022" s="15"/>
      <c r="BC3022" s="15"/>
      <c r="BD3022" s="15"/>
      <c r="BE3022" s="15"/>
      <c r="BG3022" s="20"/>
      <c r="BH3022" s="15"/>
      <c r="BI3022" s="15"/>
      <c r="BJ3022" s="15"/>
      <c r="BK3022" s="15"/>
      <c r="BL3022" s="15"/>
      <c r="BM3022" s="15"/>
      <c r="BN3022" s="15"/>
      <c r="BO3022" s="15"/>
      <c r="BP3022" s="15"/>
      <c r="BQ3022" s="15"/>
      <c r="BR3022" s="15"/>
      <c r="BS3022" s="15"/>
      <c r="BT3022" s="15"/>
      <c r="GQ3022" s="2"/>
    </row>
    <row r="3023" spans="3:199">
      <c r="C3023" s="2"/>
      <c r="D3023" s="3"/>
      <c r="E3023" s="4"/>
      <c r="F3023" s="2"/>
      <c r="G3023" s="5"/>
      <c r="J3023" s="2"/>
      <c r="K3023" s="6"/>
      <c r="AA3023" s="2"/>
      <c r="AC3023" s="26"/>
      <c r="AD3023" s="15"/>
      <c r="AE3023" s="15"/>
      <c r="AF3023" s="15"/>
      <c r="AG3023" s="15"/>
      <c r="AH3023" s="15"/>
      <c r="AI3023" s="15"/>
      <c r="AJ3023" s="15"/>
      <c r="AK3023" s="15"/>
      <c r="AL3023" s="15"/>
      <c r="AM3023" s="15"/>
      <c r="AN3023" s="15"/>
      <c r="AO3023" s="15"/>
      <c r="AP3023" s="15"/>
      <c r="AR3023" s="20"/>
      <c r="AS3023" s="15"/>
      <c r="AT3023" s="15"/>
      <c r="AU3023" s="15"/>
      <c r="AV3023" s="15"/>
      <c r="AW3023" s="15"/>
      <c r="AX3023" s="15"/>
      <c r="AY3023" s="15"/>
      <c r="AZ3023" s="15"/>
      <c r="BA3023" s="15"/>
      <c r="BB3023" s="15"/>
      <c r="BC3023" s="15"/>
      <c r="BD3023" s="15"/>
      <c r="BE3023" s="15"/>
      <c r="BG3023" s="20"/>
      <c r="BH3023" s="15"/>
      <c r="BI3023" s="15"/>
      <c r="BJ3023" s="15"/>
      <c r="BK3023" s="15"/>
      <c r="BL3023" s="15"/>
      <c r="BM3023" s="15"/>
      <c r="BN3023" s="15"/>
      <c r="BO3023" s="15"/>
      <c r="BP3023" s="15"/>
      <c r="BQ3023" s="15"/>
      <c r="BR3023" s="15"/>
      <c r="BS3023" s="15"/>
      <c r="BT3023" s="15"/>
      <c r="GQ3023" s="2"/>
    </row>
    <row r="3024" spans="3:199">
      <c r="C3024" s="2"/>
      <c r="D3024" s="3"/>
      <c r="E3024" s="4"/>
      <c r="F3024" s="2"/>
      <c r="G3024" s="5"/>
      <c r="J3024" s="2"/>
      <c r="K3024" s="6"/>
      <c r="AA3024" s="2"/>
      <c r="AC3024" s="26"/>
      <c r="AD3024" s="15"/>
      <c r="AE3024" s="15"/>
      <c r="AF3024" s="15"/>
      <c r="AG3024" s="15"/>
      <c r="AH3024" s="15"/>
      <c r="AI3024" s="15"/>
      <c r="AJ3024" s="15"/>
      <c r="AK3024" s="15"/>
      <c r="AL3024" s="15"/>
      <c r="AM3024" s="15"/>
      <c r="AN3024" s="15"/>
      <c r="AO3024" s="15"/>
      <c r="AP3024" s="15"/>
      <c r="AR3024" s="20"/>
      <c r="AS3024" s="15"/>
      <c r="AT3024" s="15"/>
      <c r="AU3024" s="15"/>
      <c r="AV3024" s="15"/>
      <c r="AW3024" s="15"/>
      <c r="AX3024" s="15"/>
      <c r="AY3024" s="15"/>
      <c r="AZ3024" s="15"/>
      <c r="BA3024" s="15"/>
      <c r="BB3024" s="15"/>
      <c r="BC3024" s="15"/>
      <c r="BD3024" s="15"/>
      <c r="BE3024" s="15"/>
      <c r="BG3024" s="20"/>
      <c r="BH3024" s="15"/>
      <c r="BI3024" s="15"/>
      <c r="BJ3024" s="15"/>
      <c r="BK3024" s="15"/>
      <c r="BL3024" s="15"/>
      <c r="BM3024" s="15"/>
      <c r="BN3024" s="15"/>
      <c r="BO3024" s="15"/>
      <c r="BP3024" s="15"/>
      <c r="BQ3024" s="15"/>
      <c r="BR3024" s="15"/>
      <c r="BS3024" s="15"/>
      <c r="BT3024" s="15"/>
      <c r="GQ3024" s="2"/>
    </row>
    <row r="3025" spans="3:199">
      <c r="C3025" s="2"/>
      <c r="D3025" s="3"/>
      <c r="E3025" s="4"/>
      <c r="F3025" s="2"/>
      <c r="G3025" s="5"/>
      <c r="J3025" s="2"/>
      <c r="K3025" s="6"/>
      <c r="AA3025" s="2"/>
      <c r="AC3025" s="26"/>
      <c r="AD3025" s="15"/>
      <c r="AE3025" s="15"/>
      <c r="AF3025" s="15"/>
      <c r="AG3025" s="15"/>
      <c r="AH3025" s="15"/>
      <c r="AI3025" s="15"/>
      <c r="AJ3025" s="15"/>
      <c r="AK3025" s="15"/>
      <c r="AL3025" s="15"/>
      <c r="AM3025" s="15"/>
      <c r="AN3025" s="15"/>
      <c r="AO3025" s="15"/>
      <c r="AP3025" s="15"/>
      <c r="AR3025" s="20"/>
      <c r="AS3025" s="15"/>
      <c r="AT3025" s="15"/>
      <c r="AU3025" s="15"/>
      <c r="AV3025" s="15"/>
      <c r="AW3025" s="15"/>
      <c r="AX3025" s="15"/>
      <c r="AY3025" s="15"/>
      <c r="AZ3025" s="15"/>
      <c r="BA3025" s="15"/>
      <c r="BB3025" s="15"/>
      <c r="BC3025" s="15"/>
      <c r="BD3025" s="15"/>
      <c r="BE3025" s="15"/>
      <c r="BG3025" s="20"/>
      <c r="BH3025" s="15"/>
      <c r="BI3025" s="15"/>
      <c r="BJ3025" s="15"/>
      <c r="BK3025" s="15"/>
      <c r="BL3025" s="15"/>
      <c r="BM3025" s="15"/>
      <c r="BN3025" s="15"/>
      <c r="BO3025" s="15"/>
      <c r="BP3025" s="15"/>
      <c r="BQ3025" s="15"/>
      <c r="BR3025" s="15"/>
      <c r="BS3025" s="15"/>
      <c r="BT3025" s="15"/>
      <c r="GQ3025" s="2"/>
    </row>
    <row r="3026" spans="3:199">
      <c r="C3026" s="2"/>
      <c r="D3026" s="3"/>
      <c r="E3026" s="4"/>
      <c r="F3026" s="2"/>
      <c r="G3026" s="5"/>
      <c r="J3026" s="2"/>
      <c r="K3026" s="6"/>
      <c r="AA3026" s="2"/>
      <c r="AC3026" s="26"/>
      <c r="AD3026" s="15"/>
      <c r="AE3026" s="15"/>
      <c r="AF3026" s="15"/>
      <c r="AG3026" s="15"/>
      <c r="AH3026" s="15"/>
      <c r="AI3026" s="15"/>
      <c r="AJ3026" s="15"/>
      <c r="AK3026" s="15"/>
      <c r="AL3026" s="15"/>
      <c r="AM3026" s="15"/>
      <c r="AN3026" s="15"/>
      <c r="AO3026" s="15"/>
      <c r="AP3026" s="15"/>
      <c r="AR3026" s="20"/>
      <c r="AS3026" s="15"/>
      <c r="AT3026" s="15"/>
      <c r="AU3026" s="15"/>
      <c r="AV3026" s="15"/>
      <c r="AW3026" s="15"/>
      <c r="AX3026" s="15"/>
      <c r="AY3026" s="15"/>
      <c r="AZ3026" s="15"/>
      <c r="BA3026" s="15"/>
      <c r="BB3026" s="15"/>
      <c r="BC3026" s="15"/>
      <c r="BD3026" s="15"/>
      <c r="BE3026" s="15"/>
      <c r="BG3026" s="20"/>
      <c r="BH3026" s="15"/>
      <c r="BI3026" s="15"/>
      <c r="BJ3026" s="15"/>
      <c r="BK3026" s="15"/>
      <c r="BL3026" s="15"/>
      <c r="BM3026" s="15"/>
      <c r="BN3026" s="15"/>
      <c r="BO3026" s="15"/>
      <c r="BP3026" s="15"/>
      <c r="BQ3026" s="15"/>
      <c r="BR3026" s="15"/>
      <c r="BS3026" s="15"/>
      <c r="BT3026" s="15"/>
      <c r="GQ3026" s="2"/>
    </row>
    <row r="3027" spans="3:199">
      <c r="C3027" s="2"/>
      <c r="D3027" s="3"/>
      <c r="E3027" s="4"/>
      <c r="F3027" s="2"/>
      <c r="G3027" s="5"/>
      <c r="J3027" s="2"/>
      <c r="K3027" s="6"/>
      <c r="AA3027" s="2"/>
      <c r="AC3027" s="26"/>
      <c r="AD3027" s="15"/>
      <c r="AE3027" s="15"/>
      <c r="AF3027" s="15"/>
      <c r="AG3027" s="15"/>
      <c r="AH3027" s="15"/>
      <c r="AI3027" s="15"/>
      <c r="AJ3027" s="15"/>
      <c r="AK3027" s="15"/>
      <c r="AL3027" s="15"/>
      <c r="AM3027" s="15"/>
      <c r="AN3027" s="15"/>
      <c r="AO3027" s="15"/>
      <c r="AP3027" s="15"/>
      <c r="AR3027" s="20"/>
      <c r="AS3027" s="15"/>
      <c r="AT3027" s="15"/>
      <c r="AU3027" s="15"/>
      <c r="AV3027" s="15"/>
      <c r="AW3027" s="15"/>
      <c r="AX3027" s="15"/>
      <c r="AY3027" s="15"/>
      <c r="AZ3027" s="15"/>
      <c r="BA3027" s="15"/>
      <c r="BB3027" s="15"/>
      <c r="BC3027" s="15"/>
      <c r="BD3027" s="15"/>
      <c r="BE3027" s="15"/>
      <c r="BG3027" s="20"/>
      <c r="BH3027" s="15"/>
      <c r="BI3027" s="15"/>
      <c r="BJ3027" s="15"/>
      <c r="BK3027" s="15"/>
      <c r="BL3027" s="15"/>
      <c r="BM3027" s="15"/>
      <c r="BN3027" s="15"/>
      <c r="BO3027" s="15"/>
      <c r="BP3027" s="15"/>
      <c r="BQ3027" s="15"/>
      <c r="BR3027" s="15"/>
      <c r="BS3027" s="15"/>
      <c r="BT3027" s="15"/>
      <c r="GQ3027" s="2"/>
    </row>
    <row r="3028" spans="3:199">
      <c r="C3028" s="2"/>
      <c r="D3028" s="3"/>
      <c r="E3028" s="4"/>
      <c r="F3028" s="2"/>
      <c r="G3028" s="5"/>
      <c r="J3028" s="2"/>
      <c r="K3028" s="6"/>
      <c r="AA3028" s="2"/>
      <c r="AC3028" s="26"/>
      <c r="AD3028" s="15"/>
      <c r="AE3028" s="15"/>
      <c r="AF3028" s="15"/>
      <c r="AG3028" s="15"/>
      <c r="AH3028" s="15"/>
      <c r="AI3028" s="15"/>
      <c r="AJ3028" s="15"/>
      <c r="AK3028" s="15"/>
      <c r="AL3028" s="15"/>
      <c r="AM3028" s="15"/>
      <c r="AN3028" s="15"/>
      <c r="AO3028" s="15"/>
      <c r="AP3028" s="15"/>
      <c r="AR3028" s="20"/>
      <c r="AS3028" s="15"/>
      <c r="AT3028" s="15"/>
      <c r="AU3028" s="15"/>
      <c r="AV3028" s="15"/>
      <c r="AW3028" s="15"/>
      <c r="AX3028" s="15"/>
      <c r="AY3028" s="15"/>
      <c r="AZ3028" s="15"/>
      <c r="BA3028" s="15"/>
      <c r="BB3028" s="15"/>
      <c r="BC3028" s="15"/>
      <c r="BD3028" s="15"/>
      <c r="BE3028" s="15"/>
      <c r="BG3028" s="20"/>
      <c r="BH3028" s="15"/>
      <c r="BI3028" s="15"/>
      <c r="BJ3028" s="15"/>
      <c r="BK3028" s="15"/>
      <c r="BL3028" s="15"/>
      <c r="BM3028" s="15"/>
      <c r="BN3028" s="15"/>
      <c r="BO3028" s="15"/>
      <c r="BP3028" s="15"/>
      <c r="BQ3028" s="15"/>
      <c r="BR3028" s="15"/>
      <c r="BS3028" s="15"/>
      <c r="BT3028" s="15"/>
      <c r="GQ3028" s="2"/>
    </row>
    <row r="3029" spans="3:199">
      <c r="C3029" s="2"/>
      <c r="D3029" s="3"/>
      <c r="E3029" s="4"/>
      <c r="F3029" s="2"/>
      <c r="G3029" s="5"/>
      <c r="J3029" s="2"/>
      <c r="K3029" s="6"/>
      <c r="AA3029" s="2"/>
      <c r="AC3029" s="26"/>
      <c r="AD3029" s="15"/>
      <c r="AE3029" s="15"/>
      <c r="AF3029" s="15"/>
      <c r="AG3029" s="15"/>
      <c r="AH3029" s="15"/>
      <c r="AI3029" s="15"/>
      <c r="AJ3029" s="15"/>
      <c r="AK3029" s="15"/>
      <c r="AL3029" s="15"/>
      <c r="AM3029" s="15"/>
      <c r="AN3029" s="15"/>
      <c r="AO3029" s="15"/>
      <c r="AP3029" s="15"/>
      <c r="AR3029" s="20"/>
      <c r="AS3029" s="15"/>
      <c r="AT3029" s="15"/>
      <c r="AU3029" s="15"/>
      <c r="AV3029" s="15"/>
      <c r="AW3029" s="15"/>
      <c r="AX3029" s="15"/>
      <c r="AY3029" s="15"/>
      <c r="AZ3029" s="15"/>
      <c r="BA3029" s="15"/>
      <c r="BB3029" s="15"/>
      <c r="BC3029" s="15"/>
      <c r="BD3029" s="15"/>
      <c r="BE3029" s="15"/>
      <c r="BG3029" s="20"/>
      <c r="BH3029" s="15"/>
      <c r="BI3029" s="15"/>
      <c r="BJ3029" s="15"/>
      <c r="BK3029" s="15"/>
      <c r="BL3029" s="15"/>
      <c r="BM3029" s="15"/>
      <c r="BN3029" s="15"/>
      <c r="BO3029" s="15"/>
      <c r="BP3029" s="15"/>
      <c r="BQ3029" s="15"/>
      <c r="BR3029" s="15"/>
      <c r="BS3029" s="15"/>
      <c r="BT3029" s="15"/>
      <c r="GQ3029" s="2"/>
    </row>
    <row r="3030" spans="3:199">
      <c r="C3030" s="2"/>
      <c r="D3030" s="3"/>
      <c r="E3030" s="4"/>
      <c r="F3030" s="2"/>
      <c r="G3030" s="5"/>
      <c r="J3030" s="2"/>
      <c r="K3030" s="6"/>
      <c r="AA3030" s="2"/>
      <c r="AC3030" s="26"/>
      <c r="AD3030" s="15"/>
      <c r="AE3030" s="15"/>
      <c r="AF3030" s="15"/>
      <c r="AG3030" s="15"/>
      <c r="AH3030" s="15"/>
      <c r="AI3030" s="15"/>
      <c r="AJ3030" s="15"/>
      <c r="AK3030" s="15"/>
      <c r="AL3030" s="15"/>
      <c r="AM3030" s="15"/>
      <c r="AN3030" s="15"/>
      <c r="AO3030" s="15"/>
      <c r="AP3030" s="15"/>
      <c r="AR3030" s="20"/>
      <c r="AS3030" s="15"/>
      <c r="AT3030" s="15"/>
      <c r="AU3030" s="15"/>
      <c r="AV3030" s="15"/>
      <c r="AW3030" s="15"/>
      <c r="AX3030" s="15"/>
      <c r="AY3030" s="15"/>
      <c r="AZ3030" s="15"/>
      <c r="BA3030" s="15"/>
      <c r="BB3030" s="15"/>
      <c r="BC3030" s="15"/>
      <c r="BD3030" s="15"/>
      <c r="BE3030" s="15"/>
      <c r="BG3030" s="20"/>
      <c r="BH3030" s="15"/>
      <c r="BI3030" s="15"/>
      <c r="BJ3030" s="15"/>
      <c r="BK3030" s="15"/>
      <c r="BL3030" s="15"/>
      <c r="BM3030" s="15"/>
      <c r="BN3030" s="15"/>
      <c r="BO3030" s="14"/>
      <c r="BP3030" s="14"/>
      <c r="BQ3030" s="14"/>
      <c r="BR3030" s="14"/>
      <c r="BS3030" s="15"/>
      <c r="BT3030" s="21"/>
      <c r="GQ3030" s="2"/>
    </row>
    <row r="3031" spans="3:199">
      <c r="C3031" s="2"/>
      <c r="D3031" s="3"/>
      <c r="E3031" s="4"/>
      <c r="F3031" s="2"/>
      <c r="G3031" s="5"/>
      <c r="J3031" s="2"/>
      <c r="K3031" s="6"/>
      <c r="AA3031" s="2"/>
      <c r="AC3031" s="26"/>
      <c r="AD3031" s="15"/>
      <c r="AE3031" s="15"/>
      <c r="AF3031" s="15"/>
      <c r="AG3031" s="15"/>
      <c r="AH3031" s="15"/>
      <c r="AI3031" s="15"/>
      <c r="AJ3031" s="15"/>
      <c r="AK3031" s="15"/>
      <c r="AL3031" s="15"/>
      <c r="AM3031" s="15"/>
      <c r="AN3031" s="15"/>
      <c r="AO3031" s="15"/>
      <c r="AP3031" s="15"/>
      <c r="AR3031" s="20"/>
      <c r="AS3031" s="15"/>
      <c r="AT3031" s="15"/>
      <c r="AU3031" s="15"/>
      <c r="AV3031" s="15"/>
      <c r="AW3031" s="15"/>
      <c r="AX3031" s="15"/>
      <c r="AY3031" s="15"/>
      <c r="AZ3031" s="15"/>
      <c r="BA3031" s="15"/>
      <c r="BB3031" s="15"/>
      <c r="BC3031" s="15"/>
      <c r="BD3031" s="15"/>
      <c r="BE3031" s="15"/>
      <c r="BG3031" s="20"/>
      <c r="BH3031" s="14"/>
      <c r="BI3031" s="14"/>
      <c r="BJ3031" s="14"/>
      <c r="BK3031" s="15"/>
      <c r="BL3031" s="15"/>
      <c r="BM3031" s="14"/>
      <c r="BN3031" s="15"/>
      <c r="BO3031" s="14"/>
      <c r="BP3031" s="15"/>
      <c r="BQ3031" s="14"/>
      <c r="BR3031" s="14"/>
      <c r="BS3031" s="14"/>
      <c r="BT3031" s="21"/>
      <c r="GQ3031" s="2"/>
    </row>
    <row r="3032" spans="3:199">
      <c r="C3032" s="2"/>
      <c r="D3032" s="3"/>
      <c r="E3032" s="4"/>
      <c r="F3032" s="2"/>
      <c r="G3032" s="5"/>
      <c r="J3032" s="2"/>
      <c r="K3032" s="6"/>
      <c r="AA3032" s="2"/>
      <c r="AC3032" s="26"/>
      <c r="AD3032" s="15"/>
      <c r="AE3032" s="15"/>
      <c r="AF3032" s="15"/>
      <c r="AG3032" s="15"/>
      <c r="AH3032" s="15"/>
      <c r="AI3032" s="15"/>
      <c r="AJ3032" s="15"/>
      <c r="AK3032" s="15"/>
      <c r="AL3032" s="15"/>
      <c r="AM3032" s="15"/>
      <c r="AN3032" s="15"/>
      <c r="AO3032" s="15"/>
      <c r="AP3032" s="15"/>
      <c r="AR3032" s="20"/>
      <c r="AS3032" s="15"/>
      <c r="AT3032" s="15"/>
      <c r="AU3032" s="15"/>
      <c r="AV3032" s="15"/>
      <c r="AW3032" s="15"/>
      <c r="AX3032" s="15"/>
      <c r="AY3032" s="15"/>
      <c r="AZ3032" s="15"/>
      <c r="BA3032" s="15"/>
      <c r="BB3032" s="15"/>
      <c r="BC3032" s="15"/>
      <c r="BD3032" s="15"/>
      <c r="BE3032" s="15"/>
      <c r="BG3032" s="20"/>
      <c r="BH3032" s="14"/>
      <c r="BI3032" s="14"/>
      <c r="BJ3032" s="14"/>
      <c r="BK3032" s="14"/>
      <c r="BL3032" s="14"/>
      <c r="BM3032" s="14"/>
      <c r="BN3032" s="14"/>
      <c r="BO3032" s="14"/>
      <c r="BP3032" s="14"/>
      <c r="BQ3032" s="14"/>
      <c r="BR3032" s="15"/>
      <c r="BS3032" s="14"/>
      <c r="BT3032" s="21"/>
      <c r="GQ3032" s="2"/>
    </row>
    <row r="3033" spans="3:199">
      <c r="C3033" s="2"/>
      <c r="D3033" s="3"/>
      <c r="E3033" s="4"/>
      <c r="F3033" s="2"/>
      <c r="G3033" s="5"/>
      <c r="J3033" s="2"/>
      <c r="K3033" s="6"/>
      <c r="AA3033" s="2"/>
      <c r="AC3033" s="26"/>
      <c r="AD3033" s="15"/>
      <c r="AE3033" s="15"/>
      <c r="AF3033" s="15"/>
      <c r="AG3033" s="15"/>
      <c r="AH3033" s="15"/>
      <c r="AI3033" s="15"/>
      <c r="AJ3033" s="15"/>
      <c r="AK3033" s="15"/>
      <c r="AL3033" s="15"/>
      <c r="AM3033" s="15"/>
      <c r="AN3033" s="15"/>
      <c r="AO3033" s="15"/>
      <c r="AP3033" s="15"/>
      <c r="AR3033" s="20"/>
      <c r="AS3033" s="15"/>
      <c r="AT3033" s="15"/>
      <c r="AU3033" s="15"/>
      <c r="AV3033" s="15"/>
      <c r="AW3033" s="15"/>
      <c r="AX3033" s="15"/>
      <c r="AY3033" s="15"/>
      <c r="AZ3033" s="15"/>
      <c r="BA3033" s="15"/>
      <c r="BB3033" s="15"/>
      <c r="BC3033" s="15"/>
      <c r="BD3033" s="15"/>
      <c r="BE3033" s="15"/>
      <c r="BG3033" s="20"/>
      <c r="BH3033" s="15"/>
      <c r="BI3033" s="15"/>
      <c r="BJ3033" s="15"/>
      <c r="BK3033" s="15"/>
      <c r="BL3033" s="15"/>
      <c r="BM3033" s="15"/>
      <c r="BN3033" s="15"/>
      <c r="BO3033" s="15"/>
      <c r="BP3033" s="15"/>
      <c r="BQ3033" s="15"/>
      <c r="BR3033" s="15"/>
      <c r="BS3033" s="15"/>
      <c r="BT3033" s="15"/>
      <c r="GQ3033" s="2"/>
    </row>
    <row r="3034" spans="3:199">
      <c r="C3034" s="2"/>
      <c r="D3034" s="3"/>
      <c r="E3034" s="4"/>
      <c r="F3034" s="2"/>
      <c r="G3034" s="5"/>
      <c r="J3034" s="2"/>
      <c r="K3034" s="6"/>
      <c r="AA3034" s="2"/>
      <c r="AC3034" s="26"/>
      <c r="AD3034" s="15"/>
      <c r="AE3034" s="15"/>
      <c r="AF3034" s="15"/>
      <c r="AG3034" s="15"/>
      <c r="AH3034" s="15"/>
      <c r="AI3034" s="15"/>
      <c r="AJ3034" s="15"/>
      <c r="AK3034" s="15"/>
      <c r="AL3034" s="15"/>
      <c r="AM3034" s="15"/>
      <c r="AN3034" s="15"/>
      <c r="AO3034" s="15"/>
      <c r="AP3034" s="15"/>
      <c r="AR3034" s="20"/>
      <c r="AS3034" s="15"/>
      <c r="AT3034" s="15"/>
      <c r="AU3034" s="15"/>
      <c r="AV3034" s="15"/>
      <c r="AW3034" s="15"/>
      <c r="AX3034" s="15"/>
      <c r="AY3034" s="15"/>
      <c r="AZ3034" s="15"/>
      <c r="BA3034" s="15"/>
      <c r="BB3034" s="15"/>
      <c r="BC3034" s="15"/>
      <c r="BD3034" s="15"/>
      <c r="BE3034" s="15"/>
      <c r="BG3034" s="20"/>
      <c r="BH3034" s="14"/>
      <c r="BI3034" s="14"/>
      <c r="BJ3034" s="14"/>
      <c r="BK3034" s="14"/>
      <c r="BL3034" s="14"/>
      <c r="BM3034" s="14"/>
      <c r="BN3034" s="14"/>
      <c r="BO3034" s="15"/>
      <c r="BP3034" s="15"/>
      <c r="BQ3034" s="15"/>
      <c r="BR3034" s="15"/>
      <c r="BS3034" s="15"/>
      <c r="BT3034" s="21"/>
      <c r="GQ3034" s="2"/>
    </row>
    <row r="3035" spans="3:199">
      <c r="C3035" s="2"/>
      <c r="D3035" s="3"/>
      <c r="E3035" s="4"/>
      <c r="F3035" s="2"/>
      <c r="G3035" s="5"/>
      <c r="J3035" s="2"/>
      <c r="K3035" s="6"/>
      <c r="AA3035" s="2"/>
      <c r="AC3035" s="26"/>
      <c r="AD3035" s="15"/>
      <c r="AE3035" s="15"/>
      <c r="AF3035" s="15"/>
      <c r="AG3035" s="15"/>
      <c r="AH3035" s="15"/>
      <c r="AI3035" s="15"/>
      <c r="AJ3035" s="15"/>
      <c r="AK3035" s="15"/>
      <c r="AL3035" s="15"/>
      <c r="AM3035" s="15"/>
      <c r="AN3035" s="15"/>
      <c r="AO3035" s="15"/>
      <c r="AP3035" s="15"/>
      <c r="AR3035" s="20"/>
      <c r="AS3035" s="15"/>
      <c r="AT3035" s="15"/>
      <c r="AU3035" s="15"/>
      <c r="AV3035" s="15"/>
      <c r="AW3035" s="15"/>
      <c r="AX3035" s="15"/>
      <c r="AY3035" s="15"/>
      <c r="AZ3035" s="15"/>
      <c r="BA3035" s="15"/>
      <c r="BB3035" s="15"/>
      <c r="BC3035" s="15"/>
      <c r="BD3035" s="15"/>
      <c r="BE3035" s="15"/>
      <c r="BG3035" s="20"/>
      <c r="BH3035" s="15"/>
      <c r="BI3035" s="15"/>
      <c r="BJ3035" s="15"/>
      <c r="BK3035" s="15"/>
      <c r="BL3035" s="15"/>
      <c r="BM3035" s="15"/>
      <c r="BN3035" s="15"/>
      <c r="BO3035" s="15"/>
      <c r="BP3035" s="15"/>
      <c r="BQ3035" s="15"/>
      <c r="BR3035" s="15"/>
      <c r="BS3035" s="15"/>
      <c r="BT3035" s="15"/>
      <c r="GQ3035" s="2"/>
    </row>
    <row r="3036" spans="3:199">
      <c r="C3036" s="2"/>
      <c r="D3036" s="3"/>
      <c r="E3036" s="4"/>
      <c r="F3036" s="2"/>
      <c r="G3036" s="5"/>
      <c r="J3036" s="2"/>
      <c r="K3036" s="6"/>
      <c r="AA3036" s="2"/>
      <c r="AC3036" s="26"/>
      <c r="AD3036" s="15"/>
      <c r="AE3036" s="15"/>
      <c r="AF3036" s="15"/>
      <c r="AG3036" s="15"/>
      <c r="AH3036" s="15"/>
      <c r="AI3036" s="15"/>
      <c r="AJ3036" s="15"/>
      <c r="AK3036" s="15"/>
      <c r="AL3036" s="15"/>
      <c r="AM3036" s="15"/>
      <c r="AN3036" s="15"/>
      <c r="AO3036" s="15"/>
      <c r="AP3036" s="15"/>
      <c r="AR3036" s="20"/>
      <c r="AS3036" s="15"/>
      <c r="AT3036" s="15"/>
      <c r="AU3036" s="15"/>
      <c r="AV3036" s="15"/>
      <c r="AW3036" s="15"/>
      <c r="AX3036" s="15"/>
      <c r="AY3036" s="15"/>
      <c r="AZ3036" s="15"/>
      <c r="BA3036" s="15"/>
      <c r="BB3036" s="15"/>
      <c r="BC3036" s="15"/>
      <c r="BD3036" s="15"/>
      <c r="BE3036" s="15"/>
      <c r="BG3036" s="20"/>
      <c r="BH3036" s="15"/>
      <c r="BI3036" s="15"/>
      <c r="BJ3036" s="15"/>
      <c r="BK3036" s="15"/>
      <c r="BL3036" s="15"/>
      <c r="BM3036" s="15"/>
      <c r="BN3036" s="15"/>
      <c r="BO3036" s="15"/>
      <c r="BP3036" s="15"/>
      <c r="BQ3036" s="15"/>
      <c r="BR3036" s="15"/>
      <c r="BS3036" s="15"/>
      <c r="BT3036" s="15"/>
      <c r="GQ3036" s="2"/>
    </row>
    <row r="3037" spans="3:199">
      <c r="C3037" s="2"/>
      <c r="D3037" s="3"/>
      <c r="E3037" s="4"/>
      <c r="F3037" s="2"/>
      <c r="G3037" s="5"/>
      <c r="J3037" s="2"/>
      <c r="K3037" s="6"/>
      <c r="AA3037" s="2"/>
      <c r="AC3037" s="26"/>
      <c r="AD3037" s="15"/>
      <c r="AE3037" s="15"/>
      <c r="AF3037" s="15"/>
      <c r="AG3037" s="15"/>
      <c r="AH3037" s="15"/>
      <c r="AI3037" s="15"/>
      <c r="AJ3037" s="15"/>
      <c r="AK3037" s="15"/>
      <c r="AL3037" s="15"/>
      <c r="AM3037" s="15"/>
      <c r="AN3037" s="15"/>
      <c r="AO3037" s="15"/>
      <c r="AP3037" s="15"/>
      <c r="AQ3037" s="2"/>
      <c r="AR3037" s="20"/>
      <c r="AS3037" s="15"/>
      <c r="AT3037" s="15"/>
      <c r="AU3037" s="15"/>
      <c r="AV3037" s="15"/>
      <c r="AW3037" s="15"/>
      <c r="AX3037" s="15"/>
      <c r="AY3037" s="15"/>
      <c r="AZ3037" s="15"/>
      <c r="BA3037" s="15"/>
      <c r="BB3037" s="15"/>
      <c r="BC3037" s="15"/>
      <c r="BD3037" s="15"/>
      <c r="BE3037" s="15"/>
      <c r="BG3037" s="20"/>
      <c r="BH3037" s="15"/>
      <c r="BI3037" s="15"/>
      <c r="BJ3037" s="15"/>
      <c r="BK3037" s="15"/>
      <c r="BL3037" s="14"/>
      <c r="BM3037" s="14"/>
      <c r="BN3037" s="30"/>
      <c r="BO3037" s="30"/>
      <c r="BP3037" s="15"/>
      <c r="BQ3037" s="30"/>
      <c r="BR3037" s="30"/>
      <c r="BS3037" s="14"/>
      <c r="BT3037" s="21"/>
      <c r="GQ3037" s="2"/>
    </row>
    <row r="3038" spans="3:199">
      <c r="C3038" s="2"/>
      <c r="D3038" s="3"/>
      <c r="E3038" s="4"/>
      <c r="F3038" s="2"/>
      <c r="G3038" s="5"/>
      <c r="J3038" s="2"/>
      <c r="K3038" s="6"/>
      <c r="AA3038" s="2"/>
      <c r="AC3038" s="26"/>
      <c r="AD3038" s="15"/>
      <c r="AE3038" s="15"/>
      <c r="AF3038" s="15"/>
      <c r="AG3038" s="15"/>
      <c r="AH3038" s="15"/>
      <c r="AI3038" s="15"/>
      <c r="AJ3038" s="15"/>
      <c r="AK3038" s="15"/>
      <c r="AL3038" s="15"/>
      <c r="AM3038" s="15"/>
      <c r="AN3038" s="15"/>
      <c r="AO3038" s="15"/>
      <c r="AP3038" s="15"/>
      <c r="AR3038" s="20"/>
      <c r="AS3038" s="15"/>
      <c r="AT3038" s="15"/>
      <c r="AU3038" s="15"/>
      <c r="AV3038" s="15"/>
      <c r="AW3038" s="15"/>
      <c r="AX3038" s="15"/>
      <c r="AY3038" s="15"/>
      <c r="AZ3038" s="15"/>
      <c r="BA3038" s="15"/>
      <c r="BB3038" s="15"/>
      <c r="BC3038" s="15"/>
      <c r="BD3038" s="15"/>
      <c r="BE3038" s="15"/>
      <c r="BG3038" s="20"/>
      <c r="BH3038" s="15"/>
      <c r="BI3038" s="15"/>
      <c r="BJ3038" s="15"/>
      <c r="BK3038" s="15"/>
      <c r="BL3038" s="14"/>
      <c r="BM3038" s="14"/>
      <c r="BN3038" s="15"/>
      <c r="BO3038" s="15"/>
      <c r="BP3038" s="15"/>
      <c r="BQ3038" s="15"/>
      <c r="BR3038" s="15"/>
      <c r="BS3038" s="15"/>
      <c r="BT3038" s="21"/>
      <c r="BV3038" s="2"/>
      <c r="GQ3038" s="2"/>
    </row>
    <row r="3039" spans="3:199">
      <c r="C3039" s="2"/>
      <c r="D3039" s="3"/>
      <c r="E3039" s="4"/>
      <c r="F3039" s="2"/>
      <c r="G3039" s="5"/>
      <c r="J3039" s="2"/>
      <c r="K3039" s="6"/>
      <c r="AA3039" s="2"/>
      <c r="AC3039" s="26"/>
      <c r="AD3039" s="15"/>
      <c r="AE3039" s="15"/>
      <c r="AF3039" s="15"/>
      <c r="AG3039" s="15"/>
      <c r="AH3039" s="15"/>
      <c r="AI3039" s="15"/>
      <c r="AJ3039" s="15"/>
      <c r="AK3039" s="15"/>
      <c r="AL3039" s="15"/>
      <c r="AM3039" s="15"/>
      <c r="AN3039" s="15"/>
      <c r="AO3039" s="15"/>
      <c r="AP3039" s="15"/>
      <c r="AR3039" s="20"/>
      <c r="AS3039" s="15"/>
      <c r="AT3039" s="15"/>
      <c r="AU3039" s="15"/>
      <c r="AV3039" s="15"/>
      <c r="AW3039" s="15"/>
      <c r="AX3039" s="15"/>
      <c r="AY3039" s="15"/>
      <c r="AZ3039" s="15"/>
      <c r="BA3039" s="15"/>
      <c r="BB3039" s="15"/>
      <c r="BC3039" s="15"/>
      <c r="BD3039" s="15"/>
      <c r="BE3039" s="15"/>
      <c r="BG3039" s="20"/>
      <c r="BH3039" s="15"/>
      <c r="BI3039" s="15"/>
      <c r="BJ3039" s="15"/>
      <c r="BK3039" s="15"/>
      <c r="BL3039" s="15"/>
      <c r="BM3039" s="15"/>
      <c r="BN3039" s="15"/>
      <c r="BO3039" s="15"/>
      <c r="BP3039" s="15"/>
      <c r="BQ3039" s="15"/>
      <c r="BR3039" s="15"/>
      <c r="BS3039" s="15"/>
      <c r="BT3039" s="15"/>
      <c r="GQ3039" s="2"/>
    </row>
    <row r="3040" spans="3:199">
      <c r="C3040" s="2"/>
      <c r="D3040" s="3"/>
      <c r="E3040" s="4"/>
      <c r="F3040" s="2"/>
      <c r="G3040" s="5"/>
      <c r="J3040" s="2"/>
      <c r="K3040" s="6"/>
      <c r="AA3040" s="2"/>
      <c r="AC3040" s="26"/>
      <c r="AD3040" s="15"/>
      <c r="AE3040" s="15"/>
      <c r="AF3040" s="15"/>
      <c r="AG3040" s="15"/>
      <c r="AH3040" s="15"/>
      <c r="AI3040" s="15"/>
      <c r="AJ3040" s="15"/>
      <c r="AK3040" s="15"/>
      <c r="AL3040" s="15"/>
      <c r="AM3040" s="15"/>
      <c r="AN3040" s="15"/>
      <c r="AO3040" s="15"/>
      <c r="AP3040" s="15"/>
      <c r="AR3040" s="20"/>
      <c r="AS3040" s="15"/>
      <c r="AT3040" s="15"/>
      <c r="AU3040" s="15"/>
      <c r="AV3040" s="15"/>
      <c r="AW3040" s="15"/>
      <c r="AX3040" s="15"/>
      <c r="AY3040" s="15"/>
      <c r="AZ3040" s="15"/>
      <c r="BA3040" s="15"/>
      <c r="BB3040" s="15"/>
      <c r="BC3040" s="15"/>
      <c r="BD3040" s="15"/>
      <c r="BE3040" s="15"/>
      <c r="BG3040" s="20"/>
      <c r="BH3040" s="15"/>
      <c r="BI3040" s="15"/>
      <c r="BJ3040" s="15"/>
      <c r="BK3040" s="15"/>
      <c r="BL3040" s="15"/>
      <c r="BM3040" s="15"/>
      <c r="BN3040" s="15"/>
      <c r="BO3040" s="15"/>
      <c r="BP3040" s="15"/>
      <c r="BQ3040" s="15"/>
      <c r="BR3040" s="15"/>
      <c r="BS3040" s="15"/>
      <c r="BT3040" s="15"/>
      <c r="BV3040" s="20"/>
      <c r="BW3040" s="15"/>
      <c r="BX3040" s="15"/>
      <c r="BY3040" s="15"/>
      <c r="BZ3040" s="15"/>
      <c r="CA3040" s="15"/>
      <c r="CB3040" s="15"/>
      <c r="CC3040" s="15"/>
      <c r="CD3040" s="15"/>
      <c r="CE3040" s="15"/>
      <c r="CF3040" s="15"/>
      <c r="CG3040" s="14"/>
      <c r="CH3040" s="15"/>
      <c r="CI3040" s="21"/>
      <c r="GQ3040" s="2"/>
    </row>
    <row r="3041" spans="3:199">
      <c r="C3041" s="2"/>
      <c r="D3041" s="3"/>
      <c r="E3041" s="4"/>
      <c r="F3041" s="2"/>
      <c r="G3041" s="5"/>
      <c r="J3041" s="2"/>
      <c r="K3041" s="6"/>
      <c r="AA3041" s="2"/>
      <c r="AC3041" s="26"/>
      <c r="AD3041" s="15"/>
      <c r="AE3041" s="15"/>
      <c r="AF3041" s="15"/>
      <c r="AG3041" s="15"/>
      <c r="AH3041" s="15"/>
      <c r="AI3041" s="15"/>
      <c r="AJ3041" s="15"/>
      <c r="AK3041" s="15"/>
      <c r="AL3041" s="15"/>
      <c r="AM3041" s="15"/>
      <c r="AN3041" s="15"/>
      <c r="AO3041" s="15"/>
      <c r="AP3041" s="15"/>
      <c r="AR3041" s="20"/>
      <c r="AS3041" s="15"/>
      <c r="AT3041" s="15"/>
      <c r="AU3041" s="15"/>
      <c r="AV3041" s="15"/>
      <c r="AW3041" s="15"/>
      <c r="AX3041" s="15"/>
      <c r="AY3041" s="15"/>
      <c r="AZ3041" s="15"/>
      <c r="BA3041" s="15"/>
      <c r="BB3041" s="15"/>
      <c r="BC3041" s="15"/>
      <c r="BD3041" s="15"/>
      <c r="BE3041" s="15"/>
      <c r="BG3041" s="20"/>
      <c r="BH3041" s="15"/>
      <c r="BI3041" s="15"/>
      <c r="BJ3041" s="15"/>
      <c r="BK3041" s="15"/>
      <c r="BL3041" s="15"/>
      <c r="BM3041" s="15"/>
      <c r="BN3041" s="15"/>
      <c r="BO3041" s="15"/>
      <c r="BP3041" s="15"/>
      <c r="BQ3041" s="15"/>
      <c r="BR3041" s="15"/>
      <c r="BS3041" s="15"/>
      <c r="BT3041" s="15"/>
      <c r="BV3041" s="20"/>
      <c r="BW3041" s="15"/>
      <c r="BX3041" s="15"/>
      <c r="BY3041" s="15"/>
      <c r="BZ3041" s="15"/>
      <c r="CA3041" s="15"/>
      <c r="CB3041" s="15"/>
      <c r="CC3041" s="15"/>
      <c r="CD3041" s="15"/>
      <c r="CE3041" s="15"/>
      <c r="CF3041" s="15"/>
      <c r="CG3041" s="15"/>
      <c r="CH3041" s="15"/>
      <c r="CI3041" s="15"/>
      <c r="GQ3041" s="2"/>
    </row>
    <row r="3042" spans="3:199">
      <c r="C3042" s="2"/>
      <c r="D3042" s="3"/>
      <c r="E3042" s="4"/>
      <c r="F3042" s="2"/>
      <c r="G3042" s="5"/>
      <c r="J3042" s="2"/>
      <c r="K3042" s="6"/>
      <c r="AA3042" s="2"/>
      <c r="AC3042" s="26"/>
      <c r="AD3042" s="15"/>
      <c r="AE3042" s="15"/>
      <c r="AF3042" s="15"/>
      <c r="AG3042" s="15"/>
      <c r="AH3042" s="15"/>
      <c r="AI3042" s="15"/>
      <c r="AJ3042" s="15"/>
      <c r="AK3042" s="15"/>
      <c r="AL3042" s="15"/>
      <c r="AM3042" s="15"/>
      <c r="AN3042" s="15"/>
      <c r="AO3042" s="15"/>
      <c r="AP3042" s="15"/>
      <c r="AR3042" s="20"/>
      <c r="AS3042" s="15"/>
      <c r="AT3042" s="15"/>
      <c r="AU3042" s="15"/>
      <c r="AV3042" s="15"/>
      <c r="AW3042" s="15"/>
      <c r="AX3042" s="15"/>
      <c r="AY3042" s="15"/>
      <c r="AZ3042" s="15"/>
      <c r="BA3042" s="15"/>
      <c r="BB3042" s="15"/>
      <c r="BC3042" s="15"/>
      <c r="BD3042" s="15"/>
      <c r="BE3042" s="15"/>
      <c r="BG3042" s="20"/>
      <c r="BH3042" s="15"/>
      <c r="BI3042" s="14"/>
      <c r="BJ3042" s="14"/>
      <c r="BK3042" s="14"/>
      <c r="BL3042" s="14"/>
      <c r="BM3042" s="14"/>
      <c r="BN3042" s="30"/>
      <c r="BO3042" s="30"/>
      <c r="BP3042" s="30"/>
      <c r="BQ3042" s="30"/>
      <c r="BR3042" s="30"/>
      <c r="BS3042" s="14"/>
      <c r="BT3042" s="21"/>
      <c r="BV3042" s="20"/>
      <c r="BW3042" s="15"/>
      <c r="BX3042" s="15"/>
      <c r="BY3042" s="15"/>
      <c r="BZ3042" s="15"/>
      <c r="CA3042" s="15"/>
      <c r="CB3042" s="15"/>
      <c r="CC3042" s="15"/>
      <c r="CD3042" s="15"/>
      <c r="CE3042" s="15"/>
      <c r="CF3042" s="15"/>
      <c r="CG3042" s="15"/>
      <c r="CH3042" s="15"/>
      <c r="CI3042" s="15"/>
      <c r="GQ3042" s="2"/>
    </row>
    <row r="3043" spans="3:199">
      <c r="C3043" s="2"/>
      <c r="D3043" s="3"/>
      <c r="E3043" s="4"/>
      <c r="F3043" s="2"/>
      <c r="G3043" s="5"/>
      <c r="J3043" s="2"/>
      <c r="K3043" s="6"/>
      <c r="AA3043" s="2"/>
      <c r="AC3043" s="26"/>
      <c r="AD3043" s="15"/>
      <c r="AE3043" s="15"/>
      <c r="AF3043" s="15"/>
      <c r="AG3043" s="15"/>
      <c r="AH3043" s="15"/>
      <c r="AI3043" s="15"/>
      <c r="AJ3043" s="15"/>
      <c r="AK3043" s="15"/>
      <c r="AL3043" s="15"/>
      <c r="AM3043" s="15"/>
      <c r="AN3043" s="15"/>
      <c r="AO3043" s="15"/>
      <c r="AP3043" s="15"/>
      <c r="AR3043" s="20"/>
      <c r="AS3043" s="15"/>
      <c r="AT3043" s="15"/>
      <c r="AU3043" s="15"/>
      <c r="AV3043" s="15"/>
      <c r="AW3043" s="15"/>
      <c r="AX3043" s="15"/>
      <c r="AY3043" s="15"/>
      <c r="AZ3043" s="15"/>
      <c r="BA3043" s="15"/>
      <c r="BB3043" s="15"/>
      <c r="BC3043" s="15"/>
      <c r="BD3043" s="15"/>
      <c r="BE3043" s="15"/>
      <c r="BG3043" s="20"/>
      <c r="BH3043" s="14"/>
      <c r="BI3043" s="14"/>
      <c r="BJ3043" s="14"/>
      <c r="BK3043" s="14"/>
      <c r="BL3043" s="14"/>
      <c r="BM3043" s="14"/>
      <c r="BN3043" s="15"/>
      <c r="BO3043" s="15"/>
      <c r="BP3043" s="15"/>
      <c r="BQ3043" s="15"/>
      <c r="BR3043" s="15"/>
      <c r="BS3043" s="15"/>
      <c r="BT3043" s="21"/>
      <c r="BV3043" s="20"/>
      <c r="BW3043" s="15"/>
      <c r="BX3043" s="15"/>
      <c r="BY3043" s="15"/>
      <c r="BZ3043" s="15"/>
      <c r="CA3043" s="15"/>
      <c r="CB3043" s="15"/>
      <c r="CC3043" s="15"/>
      <c r="CD3043" s="15"/>
      <c r="CE3043" s="15"/>
      <c r="CF3043" s="15"/>
      <c r="CG3043" s="15"/>
      <c r="CH3043" s="15"/>
      <c r="CI3043" s="15"/>
      <c r="GQ3043" s="2"/>
    </row>
    <row r="3044" spans="3:199">
      <c r="C3044" s="2"/>
      <c r="D3044" s="3"/>
      <c r="E3044" s="4"/>
      <c r="F3044" s="2"/>
      <c r="G3044" s="5"/>
      <c r="J3044" s="2"/>
      <c r="K3044" s="6"/>
      <c r="AA3044" s="2"/>
      <c r="AC3044" s="26"/>
      <c r="AD3044" s="33"/>
      <c r="AE3044" s="33"/>
      <c r="AF3044" s="33"/>
      <c r="AG3044" s="33"/>
      <c r="AH3044" s="33"/>
      <c r="AI3044" s="33"/>
      <c r="AJ3044" s="33"/>
      <c r="AK3044" s="33"/>
      <c r="AL3044" s="33"/>
      <c r="AM3044" s="33"/>
      <c r="AN3044" s="33"/>
      <c r="AO3044" s="33"/>
      <c r="AP3044" s="21"/>
      <c r="AR3044" s="2"/>
      <c r="AS3044" s="33"/>
      <c r="AT3044" s="33"/>
      <c r="AU3044" s="33"/>
      <c r="AV3044" s="33"/>
      <c r="AW3044" s="33"/>
      <c r="AX3044" s="33"/>
      <c r="AY3044" s="33"/>
      <c r="AZ3044" s="33"/>
      <c r="BA3044" s="33"/>
      <c r="BB3044" s="33"/>
      <c r="BC3044" s="33"/>
      <c r="BD3044" s="33"/>
      <c r="BE3044" s="21"/>
      <c r="BG3044" s="20"/>
      <c r="BH3044" s="15"/>
      <c r="BI3044" s="15"/>
      <c r="BJ3044" s="15"/>
      <c r="BK3044" s="15"/>
      <c r="BL3044" s="15"/>
      <c r="BM3044" s="15"/>
      <c r="BN3044" s="15"/>
      <c r="BO3044" s="15"/>
      <c r="BP3044" s="15"/>
      <c r="BQ3044" s="15"/>
      <c r="BR3044" s="15"/>
      <c r="BS3044" s="15"/>
      <c r="BT3044" s="15"/>
      <c r="BV3044" s="20"/>
      <c r="BW3044" s="15"/>
      <c r="BX3044" s="15"/>
      <c r="BY3044" s="15"/>
      <c r="BZ3044" s="15"/>
      <c r="CA3044" s="15"/>
      <c r="CB3044" s="15"/>
      <c r="CC3044" s="15"/>
      <c r="CD3044" s="15"/>
      <c r="CE3044" s="15"/>
      <c r="CF3044" s="15"/>
      <c r="CG3044" s="15"/>
      <c r="CH3044" s="15"/>
      <c r="CI3044" s="15"/>
      <c r="GQ3044" s="2"/>
    </row>
    <row r="3045" spans="3:199">
      <c r="C3045" s="2"/>
      <c r="D3045" s="3"/>
      <c r="E3045" s="4"/>
      <c r="F3045" s="2"/>
      <c r="G3045" s="5"/>
      <c r="J3045" s="2"/>
      <c r="K3045" s="6"/>
      <c r="AA3045" s="2"/>
      <c r="AC3045" s="26"/>
      <c r="AD3045" s="33"/>
      <c r="AE3045" s="33"/>
      <c r="AF3045" s="33"/>
      <c r="AG3045" s="33"/>
      <c r="AH3045" s="33"/>
      <c r="AI3045" s="15"/>
      <c r="AJ3045" s="15"/>
      <c r="AK3045" s="33"/>
      <c r="AL3045" s="33"/>
      <c r="AM3045" s="15"/>
      <c r="AN3045" s="33"/>
      <c r="AO3045" s="15"/>
      <c r="AP3045" s="21"/>
      <c r="AR3045" s="20"/>
      <c r="AS3045" s="33"/>
      <c r="AT3045" s="33"/>
      <c r="AU3045" s="33"/>
      <c r="AV3045" s="33"/>
      <c r="AW3045" s="33"/>
      <c r="AX3045" s="15"/>
      <c r="AY3045" s="15"/>
      <c r="AZ3045" s="33"/>
      <c r="BA3045" s="33"/>
      <c r="BB3045" s="15"/>
      <c r="BC3045" s="33"/>
      <c r="BD3045" s="15"/>
      <c r="BE3045" s="21"/>
      <c r="BG3045" s="20"/>
      <c r="BH3045" s="14"/>
      <c r="BI3045" s="15"/>
      <c r="BJ3045" s="15"/>
      <c r="BK3045" s="15"/>
      <c r="BL3045" s="15"/>
      <c r="BM3045" s="15"/>
      <c r="BN3045" s="15"/>
      <c r="BO3045" s="15"/>
      <c r="BP3045" s="15"/>
      <c r="BQ3045" s="14"/>
      <c r="BR3045" s="14"/>
      <c r="BS3045" s="14"/>
      <c r="BT3045" s="14"/>
      <c r="BV3045" s="20"/>
      <c r="BW3045" s="15"/>
      <c r="BX3045" s="15"/>
      <c r="BY3045" s="15"/>
      <c r="BZ3045" s="15"/>
      <c r="CA3045" s="15"/>
      <c r="CB3045" s="15"/>
      <c r="CC3045" s="15"/>
      <c r="CD3045" s="15"/>
      <c r="CE3045" s="15"/>
      <c r="CF3045" s="15"/>
      <c r="CG3045" s="15"/>
      <c r="CH3045" s="15"/>
      <c r="CI3045" s="15"/>
      <c r="GQ3045" s="2"/>
    </row>
    <row r="3046" spans="3:199">
      <c r="C3046" s="2"/>
      <c r="D3046" s="3"/>
      <c r="E3046" s="4"/>
      <c r="F3046" s="2"/>
      <c r="G3046" s="5"/>
      <c r="J3046" s="2"/>
      <c r="K3046" s="6"/>
      <c r="AA3046" s="2"/>
      <c r="AC3046" s="26"/>
      <c r="AD3046" s="15"/>
      <c r="AE3046" s="33"/>
      <c r="AF3046" s="15"/>
      <c r="AG3046" s="33"/>
      <c r="AH3046" s="33"/>
      <c r="AI3046" s="30"/>
      <c r="AJ3046" s="30"/>
      <c r="AK3046" s="33"/>
      <c r="AL3046" s="15"/>
      <c r="AM3046" s="15"/>
      <c r="AN3046" s="15"/>
      <c r="AO3046" s="15"/>
      <c r="AP3046" s="21"/>
      <c r="AR3046" s="20"/>
      <c r="AS3046" s="15"/>
      <c r="AT3046" s="33"/>
      <c r="AU3046" s="15"/>
      <c r="AV3046" s="33"/>
      <c r="AW3046" s="33"/>
      <c r="AX3046" s="30"/>
      <c r="AY3046" s="30"/>
      <c r="AZ3046" s="33"/>
      <c r="BA3046" s="15"/>
      <c r="BB3046" s="15"/>
      <c r="BC3046" s="15"/>
      <c r="BD3046" s="15"/>
      <c r="BE3046" s="21"/>
      <c r="BV3046" s="20"/>
      <c r="BW3046" s="15"/>
      <c r="BX3046" s="15"/>
      <c r="BY3046" s="15"/>
      <c r="BZ3046" s="15"/>
      <c r="CA3046" s="15"/>
      <c r="CB3046" s="15"/>
      <c r="CC3046" s="15"/>
      <c r="CD3046" s="15"/>
      <c r="CE3046" s="15"/>
      <c r="CF3046" s="15"/>
      <c r="CG3046" s="15"/>
      <c r="CH3046" s="15"/>
      <c r="CI3046" s="15"/>
      <c r="GQ3046" s="2"/>
    </row>
    <row r="3047" spans="3:199">
      <c r="C3047" s="2"/>
      <c r="D3047" s="3"/>
      <c r="E3047" s="4"/>
      <c r="F3047" s="2"/>
      <c r="G3047" s="5"/>
      <c r="J3047" s="2"/>
      <c r="K3047" s="6"/>
      <c r="AA3047" s="2"/>
      <c r="AC3047" s="20"/>
      <c r="AD3047" s="15"/>
      <c r="AE3047" s="15"/>
      <c r="AF3047" s="15"/>
      <c r="AG3047" s="15"/>
      <c r="AH3047" s="15"/>
      <c r="AI3047" s="15"/>
      <c r="AJ3047" s="15"/>
      <c r="AK3047" s="15"/>
      <c r="AL3047" s="15"/>
      <c r="AM3047" s="15"/>
      <c r="AN3047" s="15"/>
      <c r="AO3047" s="15"/>
      <c r="AP3047" s="15"/>
      <c r="AR3047" s="20"/>
      <c r="AS3047" s="15"/>
      <c r="AT3047" s="15"/>
      <c r="AU3047" s="15"/>
      <c r="AV3047" s="15"/>
      <c r="AW3047" s="15"/>
      <c r="AX3047" s="15"/>
      <c r="AY3047" s="15"/>
      <c r="AZ3047" s="15"/>
      <c r="BA3047" s="15"/>
      <c r="BB3047" s="15"/>
      <c r="BC3047" s="15"/>
      <c r="BD3047" s="15"/>
      <c r="BE3047" s="15"/>
      <c r="BV3047" s="20"/>
      <c r="BW3047" s="15"/>
      <c r="BX3047" s="15"/>
      <c r="BY3047" s="15"/>
      <c r="BZ3047" s="15"/>
      <c r="CA3047" s="15"/>
      <c r="CB3047" s="15"/>
      <c r="CC3047" s="15"/>
      <c r="CD3047" s="15"/>
      <c r="CE3047" s="15"/>
      <c r="CF3047" s="15"/>
      <c r="CG3047" s="15"/>
      <c r="CH3047" s="15"/>
      <c r="CI3047" s="15"/>
      <c r="GQ3047" s="2"/>
    </row>
    <row r="3048" spans="3:199">
      <c r="C3048" s="2"/>
      <c r="D3048" s="3"/>
      <c r="E3048" s="4"/>
      <c r="F3048" s="2"/>
      <c r="G3048" s="5"/>
      <c r="J3048" s="2"/>
      <c r="K3048" s="6"/>
      <c r="AA3048" s="2"/>
      <c r="AC3048" s="20"/>
      <c r="AD3048" s="15"/>
      <c r="AE3048" s="15"/>
      <c r="AF3048" s="15"/>
      <c r="AG3048" s="15"/>
      <c r="AH3048" s="15"/>
      <c r="AI3048" s="15"/>
      <c r="AJ3048" s="15"/>
      <c r="AK3048" s="15"/>
      <c r="AL3048" s="15"/>
      <c r="AM3048" s="15"/>
      <c r="AN3048" s="15"/>
      <c r="AO3048" s="15"/>
      <c r="AP3048" s="15"/>
      <c r="AR3048" s="20"/>
      <c r="AS3048" s="15"/>
      <c r="AT3048" s="15"/>
      <c r="AU3048" s="15"/>
      <c r="AV3048" s="15"/>
      <c r="AW3048" s="15"/>
      <c r="AX3048" s="15"/>
      <c r="AY3048" s="15"/>
      <c r="AZ3048" s="15"/>
      <c r="BA3048" s="15"/>
      <c r="BB3048" s="15"/>
      <c r="BC3048" s="15"/>
      <c r="BD3048" s="15"/>
      <c r="BE3048" s="15"/>
      <c r="BV3048" s="20"/>
      <c r="BW3048" s="15"/>
      <c r="BX3048" s="15"/>
      <c r="BY3048" s="15"/>
      <c r="BZ3048" s="15"/>
      <c r="CA3048" s="15"/>
      <c r="CB3048" s="15"/>
      <c r="CC3048" s="15"/>
      <c r="CD3048" s="15"/>
      <c r="CE3048" s="15"/>
      <c r="CF3048" s="15"/>
      <c r="CG3048" s="15"/>
      <c r="CH3048" s="15"/>
      <c r="CI3048" s="15"/>
      <c r="GQ3048" s="2"/>
    </row>
    <row r="3049" spans="3:199">
      <c r="C3049" s="2"/>
      <c r="D3049" s="3"/>
      <c r="E3049" s="4"/>
      <c r="F3049" s="2"/>
      <c r="G3049" s="5"/>
      <c r="J3049" s="2"/>
      <c r="K3049" s="6"/>
      <c r="AA3049" s="2"/>
      <c r="AC3049" s="20"/>
      <c r="AD3049" s="15"/>
      <c r="AE3049" s="15"/>
      <c r="AF3049" s="15"/>
      <c r="AG3049" s="15"/>
      <c r="AH3049" s="15"/>
      <c r="AI3049" s="15"/>
      <c r="AJ3049" s="15"/>
      <c r="AK3049" s="15"/>
      <c r="AL3049" s="15"/>
      <c r="AM3049" s="15"/>
      <c r="AN3049" s="15"/>
      <c r="AO3049" s="15"/>
      <c r="AP3049" s="15"/>
      <c r="AR3049" s="20"/>
      <c r="AS3049" s="15"/>
      <c r="AT3049" s="15"/>
      <c r="AU3049" s="15"/>
      <c r="AV3049" s="15"/>
      <c r="AW3049" s="15"/>
      <c r="AX3049" s="15"/>
      <c r="AY3049" s="15"/>
      <c r="AZ3049" s="15"/>
      <c r="BA3049" s="15"/>
      <c r="BB3049" s="15"/>
      <c r="BC3049" s="15"/>
      <c r="BD3049" s="15"/>
      <c r="BE3049" s="15"/>
      <c r="BV3049" s="20"/>
      <c r="BW3049" s="15"/>
      <c r="BX3049" s="15"/>
      <c r="BY3049" s="15"/>
      <c r="BZ3049" s="15"/>
      <c r="CA3049" s="15"/>
      <c r="CB3049" s="15"/>
      <c r="CC3049" s="15"/>
      <c r="CD3049" s="15"/>
      <c r="CE3049" s="15"/>
      <c r="CF3049" s="15"/>
      <c r="CG3049" s="15"/>
      <c r="CH3049" s="15"/>
      <c r="CI3049" s="15"/>
      <c r="GQ3049" s="2"/>
    </row>
    <row r="3050" spans="3:199">
      <c r="C3050" s="2"/>
      <c r="D3050" s="3"/>
      <c r="E3050" s="4"/>
      <c r="F3050" s="2"/>
      <c r="G3050" s="5"/>
      <c r="J3050" s="2"/>
      <c r="K3050" s="6"/>
      <c r="AA3050" s="2"/>
      <c r="AC3050" s="20"/>
      <c r="AD3050" s="15"/>
      <c r="AE3050" s="15"/>
      <c r="AF3050" s="15"/>
      <c r="AG3050" s="15"/>
      <c r="AH3050" s="15"/>
      <c r="AI3050" s="15"/>
      <c r="AJ3050" s="15"/>
      <c r="AK3050" s="15"/>
      <c r="AL3050" s="15"/>
      <c r="AM3050" s="15"/>
      <c r="AN3050" s="15"/>
      <c r="AO3050" s="15"/>
      <c r="AP3050" s="15"/>
      <c r="AR3050" s="20"/>
      <c r="AS3050" s="15"/>
      <c r="AT3050" s="15"/>
      <c r="AU3050" s="15"/>
      <c r="AV3050" s="15"/>
      <c r="AW3050" s="15"/>
      <c r="AX3050" s="15"/>
      <c r="AY3050" s="15"/>
      <c r="AZ3050" s="15"/>
      <c r="BA3050" s="15"/>
      <c r="BB3050" s="15"/>
      <c r="BC3050" s="15"/>
      <c r="BD3050" s="15"/>
      <c r="BE3050" s="15"/>
      <c r="BG3050" s="13"/>
      <c r="BH3050" s="14"/>
      <c r="BI3050" s="14"/>
      <c r="BJ3050" s="14"/>
      <c r="BK3050" s="14"/>
      <c r="BL3050" s="14"/>
      <c r="BM3050" s="14"/>
      <c r="BN3050" s="15"/>
      <c r="BO3050" s="15"/>
      <c r="BP3050" s="15"/>
      <c r="BQ3050" s="15"/>
      <c r="BR3050" s="15"/>
      <c r="BS3050" s="15"/>
      <c r="BT3050" s="14"/>
      <c r="BV3050" s="20"/>
      <c r="BW3050" s="15"/>
      <c r="BX3050" s="15"/>
      <c r="BY3050" s="15"/>
      <c r="BZ3050" s="15"/>
      <c r="CA3050" s="15"/>
      <c r="CB3050" s="15"/>
      <c r="CC3050" s="15"/>
      <c r="CD3050" s="15"/>
      <c r="CE3050" s="15"/>
      <c r="CF3050" s="15"/>
      <c r="CG3050" s="15"/>
      <c r="CH3050" s="15"/>
      <c r="CI3050" s="15"/>
      <c r="GQ3050" s="2"/>
    </row>
    <row r="3051" spans="3:199">
      <c r="C3051" s="2"/>
      <c r="D3051" s="3"/>
      <c r="E3051" s="4"/>
      <c r="F3051" s="2"/>
      <c r="G3051" s="5"/>
      <c r="J3051" s="2"/>
      <c r="K3051" s="6"/>
      <c r="AA3051" s="2"/>
      <c r="AC3051" s="20"/>
      <c r="AD3051" s="15"/>
      <c r="AE3051" s="15"/>
      <c r="AF3051" s="15"/>
      <c r="AG3051" s="15"/>
      <c r="AH3051" s="15"/>
      <c r="AI3051" s="15"/>
      <c r="AJ3051" s="15"/>
      <c r="AK3051" s="15"/>
      <c r="AL3051" s="15"/>
      <c r="AM3051" s="15"/>
      <c r="AN3051" s="15"/>
      <c r="AO3051" s="15"/>
      <c r="AP3051" s="15"/>
      <c r="AR3051" s="20"/>
      <c r="AS3051" s="15"/>
      <c r="AT3051" s="15"/>
      <c r="AU3051" s="15"/>
      <c r="AV3051" s="15"/>
      <c r="AW3051" s="15"/>
      <c r="AX3051" s="15"/>
      <c r="AY3051" s="15"/>
      <c r="AZ3051" s="15"/>
      <c r="BA3051" s="15"/>
      <c r="BB3051" s="15"/>
      <c r="BC3051" s="15"/>
      <c r="BD3051" s="15"/>
      <c r="BE3051" s="15"/>
      <c r="BG3051" s="13"/>
      <c r="BH3051" s="15"/>
      <c r="BI3051" s="15"/>
      <c r="BJ3051" s="15"/>
      <c r="BK3051" s="15"/>
      <c r="BL3051" s="15"/>
      <c r="BM3051" s="15"/>
      <c r="BN3051" s="15"/>
      <c r="BO3051" s="15"/>
      <c r="BP3051" s="15"/>
      <c r="BQ3051" s="15"/>
      <c r="BR3051" s="15"/>
      <c r="BS3051" s="15"/>
      <c r="BT3051" s="15"/>
      <c r="BV3051" s="20"/>
      <c r="BW3051" s="15"/>
      <c r="BX3051" s="15"/>
      <c r="BY3051" s="15"/>
      <c r="BZ3051" s="15"/>
      <c r="CA3051" s="15"/>
      <c r="CB3051" s="15"/>
      <c r="CC3051" s="15"/>
      <c r="CD3051" s="15"/>
      <c r="CE3051" s="15"/>
      <c r="CF3051" s="15"/>
      <c r="CG3051" s="15"/>
      <c r="CH3051" s="15"/>
      <c r="CI3051" s="15"/>
      <c r="GQ3051" s="2"/>
    </row>
    <row r="3052" spans="3:199">
      <c r="C3052" s="2"/>
      <c r="D3052" s="3"/>
      <c r="E3052" s="4"/>
      <c r="F3052" s="2"/>
      <c r="G3052" s="5"/>
      <c r="J3052" s="2"/>
      <c r="K3052" s="6"/>
      <c r="AA3052" s="2"/>
      <c r="AC3052" s="20"/>
      <c r="AD3052" s="15"/>
      <c r="AE3052" s="15"/>
      <c r="AF3052" s="15"/>
      <c r="AG3052" s="15"/>
      <c r="AH3052" s="15"/>
      <c r="AI3052" s="15"/>
      <c r="AJ3052" s="15"/>
      <c r="AK3052" s="15"/>
      <c r="AL3052" s="15"/>
      <c r="AM3052" s="15"/>
      <c r="AN3052" s="15"/>
      <c r="AO3052" s="15"/>
      <c r="AP3052" s="15"/>
      <c r="AR3052" s="20"/>
      <c r="AS3052" s="15"/>
      <c r="AT3052" s="15"/>
      <c r="AU3052" s="15"/>
      <c r="AV3052" s="15"/>
      <c r="AW3052" s="15"/>
      <c r="AX3052" s="15"/>
      <c r="AY3052" s="15"/>
      <c r="AZ3052" s="15"/>
      <c r="BA3052" s="15"/>
      <c r="BB3052" s="15"/>
      <c r="BC3052" s="15"/>
      <c r="BD3052" s="15"/>
      <c r="BE3052" s="15"/>
      <c r="BG3052" s="13"/>
      <c r="BH3052" s="15"/>
      <c r="BI3052" s="15"/>
      <c r="BJ3052" s="15"/>
      <c r="BK3052" s="15"/>
      <c r="BL3052" s="15"/>
      <c r="BM3052" s="15"/>
      <c r="BN3052" s="15"/>
      <c r="BO3052" s="15"/>
      <c r="BP3052" s="15"/>
      <c r="BQ3052" s="15"/>
      <c r="BR3052" s="15"/>
      <c r="BS3052" s="15"/>
      <c r="BT3052" s="15"/>
      <c r="BV3052" s="20"/>
      <c r="BW3052" s="15"/>
      <c r="BX3052" s="15"/>
      <c r="BY3052" s="15"/>
      <c r="BZ3052" s="15"/>
      <c r="CA3052" s="15"/>
      <c r="CB3052" s="15"/>
      <c r="CC3052" s="15"/>
      <c r="CD3052" s="15"/>
      <c r="CE3052" s="30"/>
      <c r="CF3052" s="15"/>
      <c r="CG3052" s="15"/>
      <c r="CH3052" s="15"/>
      <c r="CI3052" s="21"/>
      <c r="GQ3052" s="2"/>
    </row>
    <row r="3053" spans="3:199">
      <c r="C3053" s="2"/>
      <c r="D3053" s="3"/>
      <c r="E3053" s="4"/>
      <c r="F3053" s="2"/>
      <c r="G3053" s="5"/>
      <c r="J3053" s="2"/>
      <c r="K3053" s="6"/>
      <c r="AA3053" s="2"/>
      <c r="AC3053" s="20"/>
      <c r="AD3053" s="15"/>
      <c r="AE3053" s="15"/>
      <c r="AF3053" s="15"/>
      <c r="AG3053" s="15"/>
      <c r="AH3053" s="15"/>
      <c r="AI3053" s="15"/>
      <c r="AJ3053" s="15"/>
      <c r="AK3053" s="15"/>
      <c r="AL3053" s="15"/>
      <c r="AM3053" s="15"/>
      <c r="AN3053" s="15"/>
      <c r="AO3053" s="15"/>
      <c r="AP3053" s="15"/>
      <c r="AR3053" s="20"/>
      <c r="AS3053" s="15"/>
      <c r="AT3053" s="15"/>
      <c r="AU3053" s="15"/>
      <c r="AV3053" s="15"/>
      <c r="AW3053" s="15"/>
      <c r="AX3053" s="15"/>
      <c r="AY3053" s="15"/>
      <c r="AZ3053" s="15"/>
      <c r="BA3053" s="15"/>
      <c r="BB3053" s="15"/>
      <c r="BC3053" s="15"/>
      <c r="BD3053" s="15"/>
      <c r="BE3053" s="15"/>
      <c r="BG3053" s="13"/>
      <c r="BH3053" s="15"/>
      <c r="BI3053" s="15"/>
      <c r="BJ3053" s="15"/>
      <c r="BK3053" s="15"/>
      <c r="BL3053" s="15"/>
      <c r="BM3053" s="15"/>
      <c r="BN3053" s="15"/>
      <c r="BO3053" s="15"/>
      <c r="BP3053" s="15"/>
      <c r="BQ3053" s="15"/>
      <c r="BR3053" s="15"/>
      <c r="BS3053" s="15"/>
      <c r="BT3053" s="15"/>
      <c r="BV3053" s="20"/>
      <c r="BW3053" s="15"/>
      <c r="BX3053" s="15"/>
      <c r="BY3053" s="15"/>
      <c r="BZ3053" s="15"/>
      <c r="CA3053" s="15"/>
      <c r="CB3053" s="15"/>
      <c r="CC3053" s="15"/>
      <c r="CD3053" s="15"/>
      <c r="CE3053" s="15"/>
      <c r="CF3053" s="15"/>
      <c r="CG3053" s="15"/>
      <c r="CH3053" s="15"/>
      <c r="CI3053" s="15"/>
      <c r="GQ3053" s="2"/>
    </row>
    <row r="3054" spans="3:199">
      <c r="C3054" s="2"/>
      <c r="D3054" s="3"/>
      <c r="E3054" s="4"/>
      <c r="F3054" s="2"/>
      <c r="G3054" s="5"/>
      <c r="J3054" s="2"/>
      <c r="K3054" s="6"/>
      <c r="AA3054" s="2"/>
      <c r="AC3054" s="20"/>
      <c r="AD3054" s="15"/>
      <c r="AE3054" s="15"/>
      <c r="AF3054" s="15"/>
      <c r="AG3054" s="15"/>
      <c r="AH3054" s="15"/>
      <c r="AI3054" s="15"/>
      <c r="AJ3054" s="15"/>
      <c r="AK3054" s="15"/>
      <c r="AL3054" s="15"/>
      <c r="AM3054" s="15"/>
      <c r="AN3054" s="15"/>
      <c r="AO3054" s="15"/>
      <c r="AP3054" s="15"/>
      <c r="AR3054" s="20"/>
      <c r="AS3054" s="15"/>
      <c r="AT3054" s="15"/>
      <c r="AU3054" s="15"/>
      <c r="AV3054" s="15"/>
      <c r="AW3054" s="15"/>
      <c r="AX3054" s="15"/>
      <c r="AY3054" s="15"/>
      <c r="AZ3054" s="15"/>
      <c r="BA3054" s="15"/>
      <c r="BB3054" s="15"/>
      <c r="BC3054" s="15"/>
      <c r="BD3054" s="15"/>
      <c r="BE3054" s="15"/>
      <c r="BG3054" s="13"/>
      <c r="BH3054" s="15"/>
      <c r="BI3054" s="14"/>
      <c r="BJ3054" s="14"/>
      <c r="BK3054" s="14"/>
      <c r="BL3054" s="14"/>
      <c r="BM3054" s="14"/>
      <c r="BN3054" s="14"/>
      <c r="BO3054" s="14"/>
      <c r="BP3054" s="14"/>
      <c r="BQ3054" s="14"/>
      <c r="BR3054" s="14"/>
      <c r="BS3054" s="14"/>
      <c r="BT3054" s="14"/>
      <c r="BV3054" s="20"/>
      <c r="BW3054" s="15"/>
      <c r="BX3054" s="15"/>
      <c r="BY3054" s="15"/>
      <c r="BZ3054" s="15"/>
      <c r="CA3054" s="15"/>
      <c r="CB3054" s="15"/>
      <c r="CC3054" s="15"/>
      <c r="CD3054" s="15"/>
      <c r="CE3054" s="15"/>
      <c r="CF3054" s="15"/>
      <c r="CG3054" s="15"/>
      <c r="CH3054" s="15"/>
      <c r="CI3054" s="15"/>
      <c r="GQ3054" s="2"/>
    </row>
    <row r="3055" spans="3:199">
      <c r="C3055" s="2"/>
      <c r="D3055" s="3"/>
      <c r="E3055" s="4"/>
      <c r="F3055" s="2"/>
      <c r="G3055" s="5"/>
      <c r="J3055" s="2"/>
      <c r="K3055" s="6"/>
      <c r="AA3055" s="2"/>
      <c r="AC3055" s="20"/>
      <c r="AD3055" s="15"/>
      <c r="AE3055" s="15"/>
      <c r="AF3055" s="15"/>
      <c r="AG3055" s="15"/>
      <c r="AH3055" s="15"/>
      <c r="AI3055" s="15"/>
      <c r="AJ3055" s="15"/>
      <c r="AK3055" s="15"/>
      <c r="AL3055" s="15"/>
      <c r="AM3055" s="15"/>
      <c r="AN3055" s="15"/>
      <c r="AO3055" s="15"/>
      <c r="AP3055" s="15"/>
      <c r="AR3055" s="20"/>
      <c r="AS3055" s="15"/>
      <c r="AT3055" s="15"/>
      <c r="AU3055" s="15"/>
      <c r="AV3055" s="15"/>
      <c r="AW3055" s="15"/>
      <c r="AX3055" s="15"/>
      <c r="AY3055" s="15"/>
      <c r="AZ3055" s="15"/>
      <c r="BA3055" s="15"/>
      <c r="BB3055" s="15"/>
      <c r="BC3055" s="15"/>
      <c r="BD3055" s="15"/>
      <c r="BE3055" s="15"/>
      <c r="BG3055" s="13"/>
      <c r="BH3055" s="14"/>
      <c r="BI3055" s="14"/>
      <c r="BJ3055" s="14"/>
      <c r="BK3055" s="14"/>
      <c r="BL3055" s="14"/>
      <c r="BM3055" s="14"/>
      <c r="BN3055" s="15"/>
      <c r="BO3055" s="15"/>
      <c r="BP3055" s="15"/>
      <c r="BQ3055" s="15"/>
      <c r="BR3055" s="15"/>
      <c r="BS3055" s="15"/>
      <c r="BT3055" s="14"/>
      <c r="BV3055" s="20"/>
      <c r="BW3055" s="15"/>
      <c r="BX3055" s="15"/>
      <c r="BY3055" s="15"/>
      <c r="BZ3055" s="15"/>
      <c r="CA3055" s="15"/>
      <c r="CB3055" s="15"/>
      <c r="CC3055" s="15"/>
      <c r="CD3055" s="15"/>
      <c r="CE3055" s="15"/>
      <c r="CF3055" s="30"/>
      <c r="CG3055" s="30"/>
      <c r="CH3055" s="30"/>
      <c r="CI3055" s="21"/>
      <c r="GQ3055" s="2"/>
    </row>
    <row r="3056" spans="3:199">
      <c r="C3056" s="2"/>
      <c r="D3056" s="3"/>
      <c r="E3056" s="4"/>
      <c r="F3056" s="2"/>
      <c r="G3056" s="5"/>
      <c r="J3056" s="2"/>
      <c r="K3056" s="6"/>
      <c r="AA3056" s="2"/>
      <c r="AC3056" s="20"/>
      <c r="AD3056" s="30"/>
      <c r="AE3056" s="30"/>
      <c r="AF3056" s="30"/>
      <c r="AG3056" s="30"/>
      <c r="AH3056" s="30"/>
      <c r="AI3056" s="15"/>
      <c r="AJ3056" s="15"/>
      <c r="AK3056" s="15"/>
      <c r="AL3056" s="15"/>
      <c r="AM3056" s="15"/>
      <c r="AN3056" s="15"/>
      <c r="AO3056" s="15"/>
      <c r="AP3056" s="21"/>
      <c r="BG3056" s="13"/>
      <c r="BH3056" s="15"/>
      <c r="BI3056" s="15"/>
      <c r="BJ3056" s="15"/>
      <c r="BK3056" s="15"/>
      <c r="BL3056" s="15"/>
      <c r="BM3056" s="15"/>
      <c r="BN3056" s="15"/>
      <c r="BO3056" s="15"/>
      <c r="BP3056" s="15"/>
      <c r="BQ3056" s="15"/>
      <c r="BR3056" s="15"/>
      <c r="BS3056" s="15"/>
      <c r="BT3056" s="15"/>
      <c r="BV3056" s="20"/>
      <c r="BW3056" s="30"/>
      <c r="BX3056" s="15"/>
      <c r="BY3056" s="15"/>
      <c r="BZ3056" s="15"/>
      <c r="CA3056" s="15"/>
      <c r="CB3056" s="15"/>
      <c r="CC3056" s="15"/>
      <c r="CD3056" s="15"/>
      <c r="CE3056" s="15"/>
      <c r="CF3056" s="15"/>
      <c r="CG3056" s="15"/>
      <c r="CH3056" s="15"/>
      <c r="CI3056" s="21"/>
      <c r="GQ3056" s="2"/>
    </row>
    <row r="3057" spans="3:199">
      <c r="C3057" s="2"/>
      <c r="D3057" s="3"/>
      <c r="E3057" s="4"/>
      <c r="F3057" s="2"/>
      <c r="G3057" s="5"/>
      <c r="J3057" s="2"/>
      <c r="K3057" s="6"/>
      <c r="AA3057" s="2"/>
      <c r="AC3057" s="20"/>
      <c r="AD3057" s="15"/>
      <c r="AE3057" s="15"/>
      <c r="AF3057" s="15"/>
      <c r="AG3057" s="15"/>
      <c r="AH3057" s="15"/>
      <c r="AI3057" s="15"/>
      <c r="AJ3057" s="15"/>
      <c r="AK3057" s="15"/>
      <c r="AL3057" s="15"/>
      <c r="AM3057" s="15"/>
      <c r="AN3057" s="15"/>
      <c r="AO3057" s="15"/>
      <c r="AP3057" s="15"/>
      <c r="BG3057" s="13"/>
      <c r="BH3057" s="14"/>
      <c r="BI3057" s="15"/>
      <c r="BJ3057" s="15"/>
      <c r="BK3057" s="15"/>
      <c r="BL3057" s="15"/>
      <c r="BM3057" s="15"/>
      <c r="BN3057" s="15"/>
      <c r="BO3057" s="15"/>
      <c r="BP3057" s="15"/>
      <c r="BQ3057" s="14"/>
      <c r="BR3057" s="14"/>
      <c r="BS3057" s="14"/>
      <c r="BT3057" s="14"/>
      <c r="BV3057" s="20"/>
      <c r="BW3057" s="15"/>
      <c r="BX3057" s="15"/>
      <c r="BY3057" s="15"/>
      <c r="BZ3057" s="15"/>
      <c r="CA3057" s="15"/>
      <c r="CB3057" s="15"/>
      <c r="CC3057" s="15"/>
      <c r="CD3057" s="15"/>
      <c r="CE3057" s="15"/>
      <c r="CF3057" s="15"/>
      <c r="CG3057" s="15"/>
      <c r="CH3057" s="15"/>
      <c r="CI3057" s="15"/>
      <c r="GQ3057" s="2"/>
    </row>
    <row r="3058" spans="3:199">
      <c r="C3058" s="2"/>
      <c r="D3058" s="3"/>
      <c r="E3058" s="4"/>
      <c r="F3058" s="2"/>
      <c r="G3058" s="5"/>
      <c r="J3058" s="2"/>
      <c r="K3058" s="6"/>
      <c r="AA3058" s="2"/>
      <c r="AC3058" s="20"/>
      <c r="AD3058" s="15"/>
      <c r="AE3058" s="15"/>
      <c r="AF3058" s="15"/>
      <c r="AG3058" s="15"/>
      <c r="AH3058" s="15"/>
      <c r="AI3058" s="15"/>
      <c r="AJ3058" s="15"/>
      <c r="AK3058" s="15"/>
      <c r="AL3058" s="15"/>
      <c r="AM3058" s="15"/>
      <c r="AN3058" s="15"/>
      <c r="AO3058" s="15"/>
      <c r="AP3058" s="15"/>
      <c r="BV3058" s="20"/>
      <c r="BW3058" s="15"/>
      <c r="BX3058" s="15"/>
      <c r="BY3058" s="15"/>
      <c r="BZ3058" s="15"/>
      <c r="CA3058" s="15"/>
      <c r="CB3058" s="30"/>
      <c r="CC3058" s="30"/>
      <c r="CD3058" s="30"/>
      <c r="CE3058" s="15"/>
      <c r="CF3058" s="15"/>
      <c r="CG3058" s="15"/>
      <c r="CH3058" s="15"/>
      <c r="CI3058" s="21"/>
      <c r="GQ3058" s="2"/>
    </row>
    <row r="3059" spans="3:199">
      <c r="C3059" s="2"/>
      <c r="D3059" s="3"/>
      <c r="E3059" s="4"/>
      <c r="F3059" s="2"/>
      <c r="G3059" s="5"/>
      <c r="J3059" s="2"/>
      <c r="K3059" s="6"/>
      <c r="AA3059" s="2"/>
      <c r="AC3059" s="20"/>
      <c r="AD3059" s="15"/>
      <c r="AE3059" s="15"/>
      <c r="AF3059" s="15"/>
      <c r="AG3059" s="15"/>
      <c r="AH3059" s="15"/>
      <c r="AI3059" s="15"/>
      <c r="AJ3059" s="15"/>
      <c r="AK3059" s="15"/>
      <c r="AL3059" s="15"/>
      <c r="AM3059" s="15"/>
      <c r="AN3059" s="15"/>
      <c r="AO3059" s="15"/>
      <c r="AP3059" s="15"/>
      <c r="BV3059" s="20"/>
      <c r="BW3059" s="15"/>
      <c r="BX3059" s="15"/>
      <c r="BY3059" s="15"/>
      <c r="BZ3059" s="15"/>
      <c r="CA3059" s="15"/>
      <c r="CB3059" s="15"/>
      <c r="CC3059" s="15"/>
      <c r="CD3059" s="15"/>
      <c r="CE3059" s="15"/>
      <c r="CF3059" s="15"/>
      <c r="CG3059" s="15"/>
      <c r="CH3059" s="15"/>
      <c r="CI3059" s="15"/>
      <c r="GQ3059" s="2"/>
    </row>
    <row r="3060" spans="3:199">
      <c r="C3060" s="2"/>
      <c r="D3060" s="3"/>
      <c r="E3060" s="4"/>
      <c r="F3060" s="2"/>
      <c r="G3060" s="5"/>
      <c r="J3060" s="2"/>
      <c r="K3060" s="6"/>
      <c r="AA3060" s="2"/>
      <c r="AC3060" s="20"/>
      <c r="AD3060" s="15"/>
      <c r="AE3060" s="15"/>
      <c r="AF3060" s="15"/>
      <c r="AG3060" s="15"/>
      <c r="AH3060" s="15"/>
      <c r="AI3060" s="15"/>
      <c r="AJ3060" s="15"/>
      <c r="AK3060" s="15"/>
      <c r="AL3060" s="15"/>
      <c r="AM3060" s="15"/>
      <c r="AN3060" s="15"/>
      <c r="AO3060" s="15"/>
      <c r="AP3060" s="15"/>
      <c r="BV3060" s="20"/>
      <c r="BW3060" s="15"/>
      <c r="BX3060" s="15"/>
      <c r="BY3060" s="15"/>
      <c r="BZ3060" s="15"/>
      <c r="CA3060" s="15"/>
      <c r="CB3060" s="15"/>
      <c r="CC3060" s="15"/>
      <c r="CD3060" s="15"/>
      <c r="CE3060" s="15"/>
      <c r="CF3060" s="15"/>
      <c r="CG3060" s="15"/>
      <c r="CH3060" s="14"/>
      <c r="CI3060" s="21"/>
      <c r="GQ3060" s="2"/>
    </row>
    <row r="3061" spans="3:199">
      <c r="C3061" s="2"/>
      <c r="D3061" s="3"/>
      <c r="E3061" s="4"/>
      <c r="F3061" s="2"/>
      <c r="G3061" s="5"/>
      <c r="J3061" s="2"/>
      <c r="K3061" s="6"/>
      <c r="AA3061" s="2"/>
      <c r="AC3061" s="20"/>
      <c r="AD3061" s="15"/>
      <c r="AE3061" s="15"/>
      <c r="AF3061" s="15"/>
      <c r="AG3061" s="15"/>
      <c r="AH3061" s="15"/>
      <c r="AI3061" s="15"/>
      <c r="AJ3061" s="15"/>
      <c r="AK3061" s="15"/>
      <c r="AL3061" s="15"/>
      <c r="AM3061" s="15"/>
      <c r="AN3061" s="15"/>
      <c r="AO3061" s="15"/>
      <c r="AP3061" s="15"/>
      <c r="BV3061" s="20"/>
      <c r="BW3061" s="14"/>
      <c r="BX3061" s="14"/>
      <c r="BY3061" s="14"/>
      <c r="BZ3061" s="15"/>
      <c r="CA3061" s="15"/>
      <c r="CB3061" s="15"/>
      <c r="CC3061" s="15"/>
      <c r="CD3061" s="15"/>
      <c r="CE3061" s="15"/>
      <c r="CF3061" s="15"/>
      <c r="CG3061" s="15"/>
      <c r="CH3061" s="15"/>
      <c r="CI3061" s="21"/>
      <c r="GQ3061" s="2"/>
    </row>
    <row r="3062" spans="3:199">
      <c r="C3062" s="2"/>
      <c r="D3062" s="3"/>
      <c r="E3062" s="4"/>
      <c r="F3062" s="2"/>
      <c r="G3062" s="5"/>
      <c r="J3062" s="2"/>
      <c r="K3062" s="6"/>
      <c r="AA3062" s="2"/>
      <c r="AC3062" s="20"/>
      <c r="AD3062" s="15"/>
      <c r="AE3062" s="15"/>
      <c r="AF3062" s="15"/>
      <c r="AG3062" s="15"/>
      <c r="AH3062" s="15"/>
      <c r="AI3062" s="15"/>
      <c r="AJ3062" s="15"/>
      <c r="AK3062" s="15"/>
      <c r="AL3062" s="15"/>
      <c r="AM3062" s="15"/>
      <c r="AN3062" s="15"/>
      <c r="AO3062" s="15"/>
      <c r="AP3062" s="15"/>
      <c r="BV3062" s="20"/>
      <c r="BW3062" s="15"/>
      <c r="BX3062" s="15"/>
      <c r="BY3062" s="15"/>
      <c r="BZ3062" s="15"/>
      <c r="CA3062" s="15"/>
      <c r="CB3062" s="14"/>
      <c r="CC3062" s="14"/>
      <c r="GQ3062" s="2"/>
    </row>
    <row r="3063" spans="3:199">
      <c r="C3063" s="2"/>
      <c r="D3063" s="3"/>
      <c r="E3063" s="4"/>
      <c r="F3063" s="2"/>
      <c r="G3063" s="5"/>
      <c r="J3063" s="2"/>
      <c r="K3063" s="6"/>
      <c r="AA3063" s="2"/>
      <c r="AC3063" s="20"/>
      <c r="AD3063" s="15"/>
      <c r="AE3063" s="15"/>
      <c r="AF3063" s="15"/>
      <c r="AG3063" s="15"/>
      <c r="AH3063" s="15"/>
      <c r="AI3063" s="15"/>
      <c r="AJ3063" s="15"/>
      <c r="AK3063" s="15"/>
      <c r="AL3063" s="15"/>
      <c r="AM3063" s="15"/>
      <c r="AN3063" s="15"/>
      <c r="AO3063" s="15"/>
      <c r="AP3063" s="15"/>
      <c r="GQ3063" s="2"/>
    </row>
    <row r="3064" spans="3:199">
      <c r="C3064" s="2"/>
      <c r="D3064" s="3"/>
      <c r="E3064" s="4"/>
      <c r="F3064" s="2"/>
      <c r="G3064" s="5"/>
      <c r="J3064" s="2"/>
      <c r="K3064" s="6"/>
      <c r="AA3064" s="2"/>
      <c r="AC3064" s="20"/>
      <c r="AD3064" s="15"/>
      <c r="AE3064" s="15"/>
      <c r="AF3064" s="15"/>
      <c r="AG3064" s="15"/>
      <c r="AH3064" s="15"/>
      <c r="AI3064" s="14"/>
      <c r="GQ3064" s="2"/>
    </row>
    <row r="3065" spans="3:199">
      <c r="C3065" s="2"/>
      <c r="D3065" s="3"/>
      <c r="E3065" s="4"/>
      <c r="F3065" s="2"/>
      <c r="G3065" s="5"/>
      <c r="J3065" s="2"/>
      <c r="K3065" s="6"/>
      <c r="AA3065" s="2"/>
      <c r="GQ3065" s="2"/>
    </row>
    <row r="3066" spans="3:199">
      <c r="C3066" s="2"/>
      <c r="D3066" s="3"/>
      <c r="E3066" s="4"/>
      <c r="F3066" s="2"/>
      <c r="G3066" s="5"/>
      <c r="J3066" s="2"/>
      <c r="K3066" s="6"/>
      <c r="AA3066" s="2"/>
      <c r="GQ3066" s="2"/>
    </row>
    <row r="3067" spans="3:199">
      <c r="C3067" s="2"/>
      <c r="D3067" s="3"/>
      <c r="E3067" s="4"/>
      <c r="F3067" s="2"/>
      <c r="G3067" s="5"/>
      <c r="J3067" s="2"/>
      <c r="K3067" s="6"/>
      <c r="AA3067" s="2"/>
      <c r="GQ3067" s="2"/>
    </row>
    <row r="3068" spans="3:199">
      <c r="C3068" s="2"/>
      <c r="D3068" s="3"/>
      <c r="E3068" s="4"/>
      <c r="F3068" s="2"/>
      <c r="G3068" s="5"/>
      <c r="J3068" s="2"/>
      <c r="K3068" s="6"/>
      <c r="AA3068" s="2"/>
      <c r="AH3068" s="33"/>
      <c r="GQ3068" s="2"/>
    </row>
    <row r="3069" spans="3:199">
      <c r="C3069" s="2"/>
      <c r="D3069" s="3"/>
      <c r="E3069" s="4"/>
      <c r="F3069" s="2"/>
      <c r="G3069" s="5"/>
      <c r="J3069" s="2"/>
      <c r="K3069" s="6"/>
      <c r="AA3069" s="2"/>
      <c r="AH3069" s="33"/>
      <c r="GQ3069" s="2"/>
    </row>
    <row r="3070" spans="3:199">
      <c r="C3070" s="2"/>
      <c r="D3070" s="3"/>
      <c r="E3070" s="4"/>
      <c r="F3070" s="2"/>
      <c r="G3070" s="5"/>
      <c r="J3070" s="2"/>
      <c r="K3070" s="6"/>
      <c r="AA3070" s="2"/>
      <c r="GQ3070" s="2"/>
    </row>
    <row r="3071" spans="3:199">
      <c r="C3071" s="2"/>
      <c r="D3071" s="3"/>
      <c r="E3071" s="4"/>
      <c r="F3071" s="2"/>
      <c r="G3071" s="5"/>
      <c r="J3071" s="2"/>
      <c r="K3071" s="6"/>
      <c r="AA3071" s="2"/>
      <c r="GQ3071" s="2"/>
    </row>
    <row r="3072" spans="3:199">
      <c r="C3072" s="2"/>
      <c r="D3072" s="3"/>
      <c r="E3072" s="4"/>
      <c r="F3072" s="2"/>
      <c r="G3072" s="5"/>
      <c r="J3072" s="2"/>
      <c r="K3072" s="6"/>
      <c r="AA3072" s="2"/>
      <c r="AC3072" s="2"/>
      <c r="AE3072" s="2"/>
      <c r="GQ3072" s="2"/>
    </row>
    <row r="3073" spans="3:199">
      <c r="C3073" s="2"/>
      <c r="D3073" s="3"/>
      <c r="E3073" s="4"/>
      <c r="F3073" s="2"/>
      <c r="G3073" s="5"/>
      <c r="J3073" s="2"/>
      <c r="K3073" s="6"/>
      <c r="AA3073" s="2"/>
      <c r="GQ3073" s="2"/>
    </row>
    <row r="3074" spans="3:199">
      <c r="C3074" s="2"/>
      <c r="D3074" s="3"/>
      <c r="E3074" s="4"/>
      <c r="F3074" s="2"/>
      <c r="G3074" s="5"/>
      <c r="J3074" s="2"/>
      <c r="K3074" s="6"/>
      <c r="AA3074" s="2"/>
      <c r="AC3074" s="26"/>
      <c r="AD3074" s="15"/>
      <c r="AE3074" s="15"/>
      <c r="AF3074" s="15"/>
      <c r="AG3074" s="15"/>
      <c r="AH3074" s="15"/>
      <c r="AI3074" s="15"/>
      <c r="AJ3074" s="15"/>
      <c r="AK3074" s="15"/>
      <c r="AL3074" s="15"/>
      <c r="AM3074" s="15"/>
      <c r="AN3074" s="15"/>
      <c r="AO3074" s="15"/>
      <c r="AP3074" s="15"/>
      <c r="GQ3074" s="2"/>
    </row>
    <row r="3075" spans="3:199">
      <c r="C3075" s="2"/>
      <c r="D3075" s="3"/>
      <c r="E3075" s="4"/>
      <c r="F3075" s="2"/>
      <c r="G3075" s="5"/>
      <c r="J3075" s="2"/>
      <c r="K3075" s="6"/>
      <c r="AA3075" s="2"/>
      <c r="AC3075" s="26"/>
      <c r="AD3075" s="15"/>
      <c r="AE3075" s="15"/>
      <c r="AF3075" s="15"/>
      <c r="AG3075" s="15"/>
      <c r="AH3075" s="15"/>
      <c r="AI3075" s="15"/>
      <c r="AJ3075" s="15"/>
      <c r="AK3075" s="15"/>
      <c r="AL3075" s="15"/>
      <c r="AM3075" s="15"/>
      <c r="AN3075" s="15"/>
      <c r="AO3075" s="15"/>
      <c r="AP3075" s="15"/>
      <c r="GQ3075" s="2"/>
    </row>
    <row r="3076" spans="3:199">
      <c r="C3076" s="2"/>
      <c r="D3076" s="3"/>
      <c r="E3076" s="4"/>
      <c r="F3076" s="2"/>
      <c r="G3076" s="5"/>
      <c r="J3076" s="2"/>
      <c r="K3076" s="6"/>
      <c r="AA3076" s="2"/>
      <c r="AC3076" s="26"/>
      <c r="AD3076" s="15"/>
      <c r="AE3076" s="15"/>
      <c r="AF3076" s="15"/>
      <c r="AG3076" s="15"/>
      <c r="AH3076" s="15"/>
      <c r="AI3076" s="15"/>
      <c r="AJ3076" s="15"/>
      <c r="AK3076" s="15"/>
      <c r="AL3076" s="15"/>
      <c r="AM3076" s="15"/>
      <c r="AN3076" s="15"/>
      <c r="AO3076" s="15"/>
      <c r="AP3076" s="15"/>
      <c r="GQ3076" s="2"/>
    </row>
    <row r="3077" spans="3:199">
      <c r="C3077" s="2"/>
      <c r="D3077" s="3"/>
      <c r="E3077" s="4"/>
      <c r="F3077" s="2"/>
      <c r="G3077" s="5"/>
      <c r="J3077" s="2"/>
      <c r="K3077" s="6"/>
      <c r="AA3077" s="2"/>
      <c r="AC3077" s="26"/>
      <c r="AD3077" s="15"/>
      <c r="AE3077" s="15"/>
      <c r="AF3077" s="15"/>
      <c r="AG3077" s="15"/>
      <c r="AH3077" s="15"/>
      <c r="AI3077" s="15"/>
      <c r="AJ3077" s="15"/>
      <c r="AK3077" s="15"/>
      <c r="AL3077" s="15"/>
      <c r="AM3077" s="15"/>
      <c r="AN3077" s="15"/>
      <c r="AO3077" s="15"/>
      <c r="AP3077" s="15"/>
      <c r="GQ3077" s="2"/>
    </row>
    <row r="3078" spans="3:199">
      <c r="C3078" s="2"/>
      <c r="D3078" s="3"/>
      <c r="E3078" s="4"/>
      <c r="F3078" s="2"/>
      <c r="G3078" s="5"/>
      <c r="J3078" s="2"/>
      <c r="K3078" s="6"/>
      <c r="AA3078" s="2"/>
      <c r="AC3078" s="26"/>
      <c r="AD3078" s="15"/>
      <c r="AE3078" s="15"/>
      <c r="AF3078" s="15"/>
      <c r="AG3078" s="15"/>
      <c r="AH3078" s="15"/>
      <c r="AI3078" s="15"/>
      <c r="AJ3078" s="15"/>
      <c r="AK3078" s="15"/>
      <c r="AL3078" s="15"/>
      <c r="AM3078" s="15"/>
      <c r="AN3078" s="15"/>
      <c r="AO3078" s="15"/>
      <c r="AP3078" s="15"/>
      <c r="GQ3078" s="2"/>
    </row>
    <row r="3079" spans="3:199">
      <c r="C3079" s="2"/>
      <c r="D3079" s="3"/>
      <c r="E3079" s="4"/>
      <c r="F3079" s="2"/>
      <c r="G3079" s="5"/>
      <c r="J3079" s="2"/>
      <c r="K3079" s="6"/>
      <c r="AA3079" s="2"/>
      <c r="AC3079" s="26"/>
      <c r="AD3079" s="15"/>
      <c r="AE3079" s="15"/>
      <c r="AF3079" s="15"/>
      <c r="AG3079" s="15"/>
      <c r="AH3079" s="15"/>
      <c r="AI3079" s="15"/>
      <c r="AJ3079" s="15"/>
      <c r="AK3079" s="15"/>
      <c r="AL3079" s="15"/>
      <c r="AM3079" s="15"/>
      <c r="AN3079" s="15"/>
      <c r="AO3079" s="15"/>
      <c r="AP3079" s="15"/>
      <c r="GQ3079" s="2"/>
    </row>
    <row r="3080" spans="3:199">
      <c r="C3080" s="2"/>
      <c r="D3080" s="3"/>
      <c r="E3080" s="4"/>
      <c r="F3080" s="2"/>
      <c r="G3080" s="5"/>
      <c r="J3080" s="2"/>
      <c r="K3080" s="6"/>
      <c r="AA3080" s="2"/>
      <c r="AC3080" s="26"/>
      <c r="AD3080" s="15"/>
      <c r="AE3080" s="15"/>
      <c r="AF3080" s="15"/>
      <c r="AG3080" s="15"/>
      <c r="AH3080" s="15"/>
      <c r="AI3080" s="15"/>
      <c r="AJ3080" s="15"/>
      <c r="AK3080" s="15"/>
      <c r="AL3080" s="15"/>
      <c r="AM3080" s="15"/>
      <c r="AN3080" s="15"/>
      <c r="AO3080" s="15"/>
      <c r="AP3080" s="15"/>
      <c r="GQ3080" s="2"/>
    </row>
    <row r="3081" spans="3:199">
      <c r="C3081" s="2"/>
      <c r="D3081" s="3"/>
      <c r="E3081" s="4"/>
      <c r="F3081" s="2"/>
      <c r="G3081" s="5"/>
      <c r="J3081" s="2"/>
      <c r="K3081" s="6"/>
      <c r="AA3081" s="2"/>
      <c r="AC3081" s="26"/>
      <c r="AD3081" s="15"/>
      <c r="AE3081" s="15"/>
      <c r="AF3081" s="15"/>
      <c r="AG3081" s="15"/>
      <c r="AH3081" s="15"/>
      <c r="AI3081" s="15"/>
      <c r="AJ3081" s="15"/>
      <c r="AK3081" s="15"/>
      <c r="AL3081" s="15"/>
      <c r="AM3081" s="15"/>
      <c r="AN3081" s="15"/>
      <c r="AO3081" s="15"/>
      <c r="AP3081" s="15"/>
      <c r="GQ3081" s="2"/>
    </row>
    <row r="3082" spans="3:199">
      <c r="C3082" s="2"/>
      <c r="D3082" s="3"/>
      <c r="E3082" s="4"/>
      <c r="F3082" s="2"/>
      <c r="G3082" s="5"/>
      <c r="J3082" s="2"/>
      <c r="K3082" s="6"/>
      <c r="AA3082" s="2"/>
      <c r="AC3082" s="26"/>
      <c r="AD3082" s="15"/>
      <c r="AE3082" s="15"/>
      <c r="AF3082" s="15"/>
      <c r="AG3082" s="15"/>
      <c r="AH3082" s="15"/>
      <c r="AI3082" s="15"/>
      <c r="AJ3082" s="15"/>
      <c r="AK3082" s="15"/>
      <c r="AL3082" s="15"/>
      <c r="AM3082" s="15"/>
      <c r="AN3082" s="15"/>
      <c r="AO3082" s="15"/>
      <c r="AP3082" s="15"/>
      <c r="GQ3082" s="2"/>
    </row>
    <row r="3083" spans="3:199">
      <c r="C3083" s="2"/>
      <c r="D3083" s="3"/>
      <c r="E3083" s="4"/>
      <c r="F3083" s="2"/>
      <c r="G3083" s="5"/>
      <c r="J3083" s="2"/>
      <c r="K3083" s="6"/>
      <c r="AA3083" s="2"/>
      <c r="AC3083" s="26"/>
      <c r="AD3083" s="15"/>
      <c r="AE3083" s="15"/>
      <c r="AF3083" s="15"/>
      <c r="AG3083" s="15"/>
      <c r="AH3083" s="15"/>
      <c r="AI3083" s="15"/>
      <c r="AJ3083" s="15"/>
      <c r="AK3083" s="15"/>
      <c r="AL3083" s="15"/>
      <c r="AM3083" s="15"/>
      <c r="AN3083" s="15"/>
      <c r="AO3083" s="15"/>
      <c r="AP3083" s="15"/>
      <c r="GQ3083" s="2"/>
    </row>
    <row r="3084" spans="3:199">
      <c r="C3084" s="2"/>
      <c r="D3084" s="3"/>
      <c r="E3084" s="4"/>
      <c r="F3084" s="2"/>
      <c r="G3084" s="5"/>
      <c r="J3084" s="2"/>
      <c r="K3084" s="6"/>
      <c r="AA3084" s="2"/>
      <c r="AC3084" s="26"/>
      <c r="AD3084" s="15"/>
      <c r="AE3084" s="15"/>
      <c r="AF3084" s="15"/>
      <c r="AG3084" s="15"/>
      <c r="AH3084" s="15"/>
      <c r="AI3084" s="15"/>
      <c r="AJ3084" s="15"/>
      <c r="AK3084" s="15"/>
      <c r="AL3084" s="15"/>
      <c r="AM3084" s="15"/>
      <c r="AN3084" s="15"/>
      <c r="AO3084" s="15"/>
      <c r="AP3084" s="15"/>
      <c r="GQ3084" s="2"/>
    </row>
    <row r="3085" spans="3:199">
      <c r="C3085" s="2"/>
      <c r="D3085" s="3"/>
      <c r="E3085" s="4"/>
      <c r="F3085" s="2"/>
      <c r="G3085" s="5"/>
      <c r="J3085" s="2"/>
      <c r="K3085" s="6"/>
      <c r="AA3085" s="2"/>
      <c r="AC3085" s="26"/>
      <c r="AD3085" s="15"/>
      <c r="AE3085" s="15"/>
      <c r="AF3085" s="15"/>
      <c r="AG3085" s="15"/>
      <c r="AH3085" s="15"/>
      <c r="AI3085" s="15"/>
      <c r="AJ3085" s="15"/>
      <c r="AK3085" s="15"/>
      <c r="AL3085" s="15"/>
      <c r="AM3085" s="15"/>
      <c r="AN3085" s="15"/>
      <c r="AO3085" s="15"/>
      <c r="AP3085" s="15"/>
      <c r="GQ3085" s="2"/>
    </row>
    <row r="3086" spans="3:199">
      <c r="C3086" s="2"/>
      <c r="D3086" s="3"/>
      <c r="E3086" s="4"/>
      <c r="F3086" s="2"/>
      <c r="G3086" s="5"/>
      <c r="J3086" s="2"/>
      <c r="K3086" s="6"/>
      <c r="AA3086" s="2"/>
      <c r="AC3086" s="26"/>
      <c r="AD3086" s="15"/>
      <c r="AE3086" s="15"/>
      <c r="AF3086" s="15"/>
      <c r="AG3086" s="15"/>
      <c r="AH3086" s="15"/>
      <c r="AI3086" s="15"/>
      <c r="AJ3086" s="15"/>
      <c r="AK3086" s="15"/>
      <c r="AL3086" s="15"/>
      <c r="AM3086" s="15"/>
      <c r="AN3086" s="15"/>
      <c r="AO3086" s="15"/>
      <c r="AP3086" s="15"/>
      <c r="GQ3086" s="2"/>
    </row>
    <row r="3087" spans="3:199">
      <c r="C3087" s="2"/>
      <c r="D3087" s="3"/>
      <c r="E3087" s="4"/>
      <c r="F3087" s="2"/>
      <c r="G3087" s="5"/>
      <c r="J3087" s="2"/>
      <c r="K3087" s="6"/>
      <c r="AA3087" s="2"/>
      <c r="AC3087" s="26"/>
      <c r="AD3087" s="15"/>
      <c r="AE3087" s="15"/>
      <c r="AF3087" s="15"/>
      <c r="AG3087" s="15"/>
      <c r="AH3087" s="15"/>
      <c r="AI3087" s="15"/>
      <c r="AJ3087" s="15"/>
      <c r="AK3087" s="15"/>
      <c r="AL3087" s="15"/>
      <c r="AM3087" s="15"/>
      <c r="AN3087" s="15"/>
      <c r="AO3087" s="15"/>
      <c r="AP3087" s="15"/>
      <c r="GQ3087" s="2"/>
    </row>
    <row r="3088" spans="3:199">
      <c r="C3088" s="2"/>
      <c r="D3088" s="3"/>
      <c r="E3088" s="4"/>
      <c r="F3088" s="2"/>
      <c r="G3088" s="5"/>
      <c r="J3088" s="2"/>
      <c r="K3088" s="6"/>
      <c r="AA3088" s="2"/>
      <c r="AC3088" s="26"/>
      <c r="AD3088" s="15"/>
      <c r="AE3088" s="15"/>
      <c r="AF3088" s="15"/>
      <c r="AG3088" s="15"/>
      <c r="AH3088" s="15"/>
      <c r="AI3088" s="15"/>
      <c r="AJ3088" s="15"/>
      <c r="AK3088" s="15"/>
      <c r="AL3088" s="15"/>
      <c r="AM3088" s="15"/>
      <c r="AN3088" s="15"/>
      <c r="AO3088" s="15"/>
      <c r="AP3088" s="15"/>
      <c r="GQ3088" s="2"/>
    </row>
    <row r="3089" spans="3:199">
      <c r="C3089" s="2"/>
      <c r="D3089" s="3"/>
      <c r="E3089" s="4"/>
      <c r="F3089" s="2"/>
      <c r="G3089" s="5"/>
      <c r="J3089" s="2"/>
      <c r="K3089" s="6"/>
      <c r="AA3089" s="2"/>
      <c r="AC3089" s="26"/>
      <c r="AD3089" s="15"/>
      <c r="AE3089" s="15"/>
      <c r="AF3089" s="15"/>
      <c r="AG3089" s="15"/>
      <c r="AH3089" s="15"/>
      <c r="AI3089" s="15"/>
      <c r="AJ3089" s="15"/>
      <c r="AK3089" s="15"/>
      <c r="AL3089" s="15"/>
      <c r="AM3089" s="15"/>
      <c r="AN3089" s="15"/>
      <c r="AO3089" s="15"/>
      <c r="AP3089" s="15"/>
      <c r="GQ3089" s="2"/>
    </row>
    <row r="3090" spans="3:199">
      <c r="C3090" s="2"/>
      <c r="D3090" s="3"/>
      <c r="E3090" s="4"/>
      <c r="F3090" s="2"/>
      <c r="G3090" s="5"/>
      <c r="J3090" s="2"/>
      <c r="K3090" s="6"/>
      <c r="AA3090" s="2"/>
      <c r="AC3090" s="26"/>
      <c r="AD3090" s="15"/>
      <c r="AE3090" s="15"/>
      <c r="AF3090" s="15"/>
      <c r="AG3090" s="15"/>
      <c r="AH3090" s="15"/>
      <c r="AI3090" s="15"/>
      <c r="AJ3090" s="15"/>
      <c r="AK3090" s="15"/>
      <c r="AL3090" s="15"/>
      <c r="AM3090" s="15"/>
      <c r="AN3090" s="15"/>
      <c r="AO3090" s="15"/>
      <c r="AP3090" s="15"/>
      <c r="GQ3090" s="2"/>
    </row>
    <row r="3091" spans="3:199">
      <c r="C3091" s="2"/>
      <c r="D3091" s="3"/>
      <c r="E3091" s="4"/>
      <c r="F3091" s="2"/>
      <c r="G3091" s="5"/>
      <c r="J3091" s="2"/>
      <c r="K3091" s="6"/>
      <c r="AA3091" s="2"/>
      <c r="AC3091" s="26"/>
      <c r="AD3091" s="15"/>
      <c r="AE3091" s="15"/>
      <c r="AF3091" s="15"/>
      <c r="AG3091" s="15"/>
      <c r="AH3091" s="15"/>
      <c r="AI3091" s="14"/>
      <c r="AJ3091" s="15"/>
      <c r="AK3091" s="15"/>
      <c r="AL3091" s="15"/>
      <c r="AM3091" s="15"/>
      <c r="AN3091" s="15"/>
      <c r="AO3091" s="15"/>
      <c r="AP3091" s="14"/>
      <c r="GQ3091" s="2"/>
    </row>
    <row r="3092" spans="3:199">
      <c r="C3092" s="2"/>
      <c r="D3092" s="3"/>
      <c r="E3092" s="4"/>
      <c r="F3092" s="2"/>
      <c r="G3092" s="5"/>
      <c r="J3092" s="2"/>
      <c r="K3092" s="6"/>
      <c r="AA3092" s="2"/>
      <c r="AC3092" s="26"/>
      <c r="AD3092" s="15"/>
      <c r="AE3092" s="15"/>
      <c r="AF3092" s="15"/>
      <c r="AG3092" s="15"/>
      <c r="AH3092" s="15"/>
      <c r="AI3092" s="15"/>
      <c r="AJ3092" s="15"/>
      <c r="AK3092" s="15"/>
      <c r="AL3092" s="15"/>
      <c r="AM3092" s="15"/>
      <c r="AN3092" s="15"/>
      <c r="AO3092" s="15"/>
      <c r="AP3092" s="15"/>
      <c r="GQ3092" s="2"/>
    </row>
    <row r="3093" spans="3:199">
      <c r="C3093" s="2"/>
      <c r="D3093" s="3"/>
      <c r="E3093" s="4"/>
      <c r="F3093" s="2"/>
      <c r="G3093" s="5"/>
      <c r="J3093" s="2"/>
      <c r="K3093" s="6"/>
      <c r="AA3093" s="2"/>
      <c r="AC3093" s="26"/>
      <c r="AD3093" s="15"/>
      <c r="AE3093" s="15"/>
      <c r="AF3093" s="15"/>
      <c r="AG3093" s="15"/>
      <c r="AH3093" s="15"/>
      <c r="AI3093" s="15"/>
      <c r="AJ3093" s="15"/>
      <c r="AK3093" s="15"/>
      <c r="AL3093" s="15"/>
      <c r="AM3093" s="15"/>
      <c r="AN3093" s="15"/>
      <c r="AO3093" s="15"/>
      <c r="AP3093" s="15"/>
      <c r="GQ3093" s="2"/>
    </row>
    <row r="3094" spans="3:199">
      <c r="C3094" s="2"/>
      <c r="D3094" s="3"/>
      <c r="E3094" s="4"/>
      <c r="F3094" s="2"/>
      <c r="G3094" s="5"/>
      <c r="J3094" s="2"/>
      <c r="K3094" s="6"/>
      <c r="AA3094" s="2"/>
      <c r="GQ3094" s="2"/>
    </row>
    <row r="3095" spans="3:199">
      <c r="C3095" s="2"/>
      <c r="D3095" s="3"/>
      <c r="E3095" s="4"/>
      <c r="F3095" s="2"/>
      <c r="G3095" s="5"/>
      <c r="J3095" s="2"/>
      <c r="K3095" s="6"/>
      <c r="AA3095" s="2"/>
      <c r="GQ3095" s="2"/>
    </row>
    <row r="3096" spans="3:199">
      <c r="C3096" s="2"/>
      <c r="D3096" s="3"/>
      <c r="E3096" s="4"/>
      <c r="F3096" s="2"/>
      <c r="G3096" s="5"/>
      <c r="J3096" s="2"/>
      <c r="K3096" s="6"/>
      <c r="AA3096" s="2"/>
      <c r="GQ3096" s="2"/>
    </row>
    <row r="3097" spans="3:199">
      <c r="C3097" s="2"/>
      <c r="D3097" s="3"/>
      <c r="E3097" s="4"/>
      <c r="F3097" s="2"/>
      <c r="G3097" s="5"/>
      <c r="J3097" s="2"/>
      <c r="K3097" s="6"/>
      <c r="AA3097" s="2"/>
      <c r="GQ3097" s="2"/>
    </row>
    <row r="3098" spans="3:199">
      <c r="C3098" s="2"/>
      <c r="D3098" s="3"/>
      <c r="E3098" s="4"/>
      <c r="F3098" s="2"/>
      <c r="G3098" s="5"/>
      <c r="J3098" s="2"/>
      <c r="K3098" s="6"/>
      <c r="AA3098" s="2"/>
      <c r="GQ3098" s="2"/>
    </row>
    <row r="3099" spans="3:199">
      <c r="C3099" s="2"/>
      <c r="D3099" s="3"/>
      <c r="E3099" s="4"/>
      <c r="F3099" s="2"/>
      <c r="G3099" s="5"/>
      <c r="J3099" s="2"/>
      <c r="K3099" s="6"/>
      <c r="AA3099" s="2"/>
      <c r="GQ3099" s="2"/>
    </row>
    <row r="3100" spans="3:199">
      <c r="C3100" s="2"/>
      <c r="D3100" s="3"/>
      <c r="E3100" s="4"/>
      <c r="F3100" s="2"/>
      <c r="G3100" s="5"/>
      <c r="J3100" s="2"/>
      <c r="K3100" s="6"/>
      <c r="AA3100" s="2"/>
      <c r="GQ3100" s="2"/>
    </row>
    <row r="3101" spans="3:199">
      <c r="C3101" s="2"/>
      <c r="D3101" s="3"/>
      <c r="E3101" s="4"/>
      <c r="F3101" s="2"/>
      <c r="G3101" s="5"/>
      <c r="J3101" s="2"/>
      <c r="K3101" s="6"/>
      <c r="AA3101" s="2"/>
      <c r="GQ3101" s="2"/>
    </row>
    <row r="3102" spans="3:199">
      <c r="C3102" s="2"/>
      <c r="D3102" s="3"/>
      <c r="E3102" s="4"/>
      <c r="F3102" s="2"/>
      <c r="G3102" s="5"/>
      <c r="J3102" s="2"/>
      <c r="K3102" s="6"/>
      <c r="AA3102" s="2"/>
      <c r="GQ3102" s="2"/>
    </row>
    <row r="3103" spans="3:199">
      <c r="C3103" s="2"/>
      <c r="D3103" s="3"/>
      <c r="E3103" s="4"/>
      <c r="F3103" s="2"/>
      <c r="G3103" s="5"/>
      <c r="J3103" s="2"/>
      <c r="K3103" s="6"/>
      <c r="AA3103" s="2"/>
      <c r="GQ3103" s="2"/>
    </row>
    <row r="3104" spans="3:199">
      <c r="C3104" s="2"/>
      <c r="D3104" s="3"/>
      <c r="E3104" s="4"/>
      <c r="F3104" s="2"/>
      <c r="G3104" s="5"/>
      <c r="J3104" s="2"/>
      <c r="K3104" s="6"/>
      <c r="AA3104" s="2"/>
      <c r="GQ3104" s="2"/>
    </row>
    <row r="3105" spans="3:199">
      <c r="C3105" s="2"/>
      <c r="D3105" s="3"/>
      <c r="E3105" s="4"/>
      <c r="F3105" s="2"/>
      <c r="G3105" s="5"/>
      <c r="J3105" s="2"/>
      <c r="K3105" s="6"/>
      <c r="AA3105" s="2"/>
      <c r="GQ3105" s="2"/>
    </row>
    <row r="3106" spans="3:199">
      <c r="C3106" s="2"/>
      <c r="D3106" s="3"/>
      <c r="E3106" s="4"/>
      <c r="F3106" s="2"/>
      <c r="G3106" s="5"/>
      <c r="J3106" s="2"/>
      <c r="K3106" s="6"/>
      <c r="AA3106" s="2"/>
      <c r="GQ3106" s="2"/>
    </row>
    <row r="3107" spans="3:199">
      <c r="C3107" s="2"/>
      <c r="D3107" s="3"/>
      <c r="E3107" s="4"/>
      <c r="F3107" s="2"/>
      <c r="G3107" s="5"/>
      <c r="J3107" s="2"/>
      <c r="K3107" s="6"/>
      <c r="AA3107" s="2"/>
      <c r="GQ3107" s="2"/>
    </row>
    <row r="3108" spans="3:199">
      <c r="C3108" s="2"/>
      <c r="D3108" s="3"/>
      <c r="E3108" s="4"/>
      <c r="F3108" s="2"/>
      <c r="G3108" s="5"/>
      <c r="J3108" s="2"/>
      <c r="K3108" s="6"/>
      <c r="AA3108" s="2"/>
      <c r="GQ3108" s="2"/>
    </row>
    <row r="3109" spans="3:199">
      <c r="C3109" s="2"/>
      <c r="D3109" s="3"/>
      <c r="E3109" s="4"/>
      <c r="F3109" s="2"/>
      <c r="G3109" s="5"/>
      <c r="J3109" s="2"/>
      <c r="K3109" s="6"/>
      <c r="AA3109" s="2"/>
      <c r="GQ3109" s="2"/>
    </row>
    <row r="3110" spans="3:199">
      <c r="C3110" s="2"/>
      <c r="D3110" s="3"/>
      <c r="E3110" s="4"/>
      <c r="F3110" s="2"/>
      <c r="G3110" s="5"/>
      <c r="J3110" s="2"/>
      <c r="K3110" s="6"/>
      <c r="AA3110" s="2"/>
      <c r="GQ3110" s="2"/>
    </row>
    <row r="3111" spans="3:199">
      <c r="C3111" s="2"/>
      <c r="D3111" s="3"/>
      <c r="E3111" s="4"/>
      <c r="F3111" s="2"/>
      <c r="G3111" s="5"/>
      <c r="J3111" s="2"/>
      <c r="K3111" s="6"/>
      <c r="AA3111" s="2"/>
      <c r="GQ3111" s="2"/>
    </row>
    <row r="3112" spans="3:199">
      <c r="C3112" s="2"/>
      <c r="D3112" s="3"/>
      <c r="E3112" s="4"/>
      <c r="F3112" s="2"/>
      <c r="G3112" s="5"/>
      <c r="J3112" s="2"/>
      <c r="K3112" s="6"/>
      <c r="AA3112" s="2"/>
      <c r="GQ3112" s="2"/>
    </row>
    <row r="3113" spans="3:199">
      <c r="C3113" s="2"/>
      <c r="D3113" s="3"/>
      <c r="E3113" s="4"/>
      <c r="F3113" s="2"/>
      <c r="G3113" s="5"/>
      <c r="J3113" s="2"/>
      <c r="K3113" s="6"/>
      <c r="AA3113" s="2"/>
      <c r="GQ3113" s="2"/>
    </row>
    <row r="3114" spans="3:199">
      <c r="C3114" s="2"/>
      <c r="D3114" s="3"/>
      <c r="E3114" s="4"/>
      <c r="F3114" s="2"/>
      <c r="G3114" s="5"/>
      <c r="J3114" s="2"/>
      <c r="K3114" s="6"/>
      <c r="AA3114" s="2"/>
      <c r="GQ3114" s="2"/>
    </row>
    <row r="3115" spans="3:199">
      <c r="C3115" s="2"/>
      <c r="D3115" s="3"/>
      <c r="E3115" s="4"/>
      <c r="F3115" s="2"/>
      <c r="G3115" s="5"/>
      <c r="J3115" s="2"/>
      <c r="K3115" s="6"/>
      <c r="AA3115" s="2"/>
      <c r="GQ3115" s="2"/>
    </row>
    <row r="3116" spans="3:199">
      <c r="C3116" s="2"/>
      <c r="D3116" s="3"/>
      <c r="E3116" s="4"/>
      <c r="F3116" s="2"/>
      <c r="G3116" s="5"/>
      <c r="J3116" s="2"/>
      <c r="K3116" s="6"/>
      <c r="AA3116" s="2"/>
      <c r="GQ3116" s="2"/>
    </row>
    <row r="3117" spans="3:199">
      <c r="C3117" s="2"/>
      <c r="D3117" s="3"/>
      <c r="E3117" s="4"/>
      <c r="F3117" s="2"/>
      <c r="G3117" s="5"/>
      <c r="J3117" s="2"/>
      <c r="K3117" s="6"/>
      <c r="AA3117" s="2"/>
      <c r="GQ3117" s="2"/>
    </row>
    <row r="3118" spans="3:199">
      <c r="C3118" s="2"/>
      <c r="D3118" s="3"/>
      <c r="E3118" s="4"/>
      <c r="F3118" s="2"/>
      <c r="G3118" s="5"/>
      <c r="J3118" s="2"/>
      <c r="K3118" s="6"/>
      <c r="AA3118" s="2"/>
      <c r="GQ3118" s="2"/>
    </row>
    <row r="3119" spans="3:199">
      <c r="C3119" s="2"/>
      <c r="D3119" s="3"/>
      <c r="E3119" s="4"/>
      <c r="F3119" s="2"/>
      <c r="G3119" s="5"/>
      <c r="J3119" s="2"/>
      <c r="K3119" s="6"/>
      <c r="AA3119" s="2"/>
      <c r="GQ3119" s="2"/>
    </row>
    <row r="3120" spans="3:199">
      <c r="C3120" s="2"/>
      <c r="D3120" s="3"/>
      <c r="E3120" s="4"/>
      <c r="F3120" s="2"/>
      <c r="G3120" s="5"/>
      <c r="J3120" s="2"/>
      <c r="K3120" s="6"/>
      <c r="AA3120" s="2"/>
      <c r="GQ3120" s="2"/>
    </row>
    <row r="3121" spans="2:208">
      <c r="C3121" s="2"/>
      <c r="D3121" s="3"/>
      <c r="E3121" s="4"/>
      <c r="F3121" s="2"/>
      <c r="G3121" s="5"/>
      <c r="J3121" s="2"/>
      <c r="K3121" s="6"/>
      <c r="AA3121" s="2"/>
      <c r="GQ3121" s="2"/>
    </row>
    <row r="3122" spans="2:208">
      <c r="C3122" s="2"/>
      <c r="D3122" s="3"/>
      <c r="E3122" s="4"/>
      <c r="F3122" s="2"/>
      <c r="G3122" s="5"/>
      <c r="J3122" s="2"/>
      <c r="K3122" s="6"/>
      <c r="AA3122" s="2"/>
      <c r="GQ3122" s="2"/>
    </row>
    <row r="3123" spans="2:208">
      <c r="B3123" s="7">
        <v>1880</v>
      </c>
      <c r="C3123" s="2"/>
      <c r="D3123" s="3"/>
      <c r="E3123" s="4"/>
      <c r="F3123" s="2"/>
      <c r="G3123" s="5"/>
      <c r="J3123" s="2"/>
      <c r="K3123" s="6"/>
      <c r="AA3123" s="2"/>
      <c r="GQ3123" s="2"/>
    </row>
    <row r="3124" spans="2:208">
      <c r="B3124" s="7"/>
      <c r="C3124" s="2"/>
      <c r="D3124" s="3"/>
      <c r="E3124" s="4"/>
      <c r="F3124" s="2"/>
      <c r="G3124" s="5"/>
      <c r="J3124" s="2"/>
      <c r="K3124" s="6"/>
      <c r="AA3124" s="2"/>
      <c r="DC3124" s="2" t="s">
        <v>0</v>
      </c>
      <c r="DF3124" s="2" t="s">
        <v>1</v>
      </c>
      <c r="GQ3124" s="2"/>
    </row>
    <row r="3125" spans="2:208">
      <c r="B3125" s="7"/>
      <c r="C3125" s="8"/>
      <c r="D3125" s="9" t="s">
        <v>2</v>
      </c>
      <c r="E3125" s="10" t="s">
        <v>3</v>
      </c>
      <c r="F3125" s="11" t="s">
        <v>4</v>
      </c>
      <c r="G3125" s="12" t="s">
        <v>5</v>
      </c>
      <c r="J3125" s="2"/>
      <c r="K3125" s="6"/>
      <c r="AA3125" s="2"/>
      <c r="DC3125" s="13"/>
      <c r="DD3125" s="14"/>
      <c r="DE3125" s="14"/>
      <c r="DF3125" s="14"/>
      <c r="DG3125" s="15"/>
      <c r="DH3125" s="15"/>
      <c r="DI3125" s="15"/>
      <c r="DJ3125" s="15"/>
      <c r="DK3125" s="15"/>
      <c r="DL3125" s="15"/>
      <c r="DM3125" s="15"/>
      <c r="DN3125" s="15"/>
      <c r="DO3125" s="15"/>
      <c r="DP3125" s="14"/>
      <c r="GQ3125" s="2"/>
    </row>
    <row r="3126" spans="2:208">
      <c r="B3126" s="7"/>
      <c r="C3126" s="8">
        <f t="shared" ref="C3126:C3157" si="1291">AVERAGE(AP3126,BP3126,CP3126,DP3126,EP3126,FP3126,GP3126)</f>
        <v>17.041666666666664</v>
      </c>
      <c r="D3126" s="3"/>
      <c r="E3126" s="4"/>
      <c r="F3126" s="2"/>
      <c r="G3126" s="5"/>
      <c r="H3126" s="16">
        <f t="shared" ref="H3126:H3157" si="1292">MAX(AD3126:AO3126,BD3126:BO3126,CD3126:CO3126,DD3126:DO3126,ED3126:EO3126,FD3126:FO3126,GD3126:GO3126)</f>
        <v>21.9</v>
      </c>
      <c r="I3126" s="17">
        <f t="shared" ref="I3126:I3157" si="1293">MEDIAN(AD3126:AO3126,BD3126:BO3126,CD3126:CO3126,DD3126:DO3126,ED3126:EO3126,FD3126:FO3126,GD3126:GO3126)</f>
        <v>17.350000000000001</v>
      </c>
      <c r="J3126" s="18">
        <f t="shared" ref="J3126:J3157" si="1294">MIN(AD3126:AO3126,BD3126:BO3126,CD3126:CO3126,DD3126:DO3126,ED3126:EO3126,FD3126:FO3126,GD3126:GO3126)</f>
        <v>11.6</v>
      </c>
      <c r="K3126" s="19">
        <f t="shared" ref="K3126:K3157" si="1295">(H3126+J3126)/2</f>
        <v>16.75</v>
      </c>
      <c r="AA3126" s="2"/>
      <c r="DB3126" s="2">
        <v>1883</v>
      </c>
      <c r="DC3126" s="20" t="s">
        <v>6</v>
      </c>
      <c r="DD3126" s="15">
        <v>21.9</v>
      </c>
      <c r="DE3126" s="15">
        <v>20.8</v>
      </c>
      <c r="DF3126" s="15">
        <v>20.3</v>
      </c>
      <c r="DG3126" s="15">
        <v>18.899999999999999</v>
      </c>
      <c r="DH3126" s="15">
        <v>13.7</v>
      </c>
      <c r="DI3126" s="15">
        <v>14.1</v>
      </c>
      <c r="DJ3126" s="15">
        <v>11.6</v>
      </c>
      <c r="DK3126" s="15">
        <v>13.6</v>
      </c>
      <c r="DL3126" s="15">
        <v>14.7</v>
      </c>
      <c r="DM3126" s="15">
        <v>16.5</v>
      </c>
      <c r="DN3126" s="15">
        <v>18.2</v>
      </c>
      <c r="DO3126" s="15">
        <v>20.2</v>
      </c>
      <c r="DP3126" s="21">
        <f t="shared" ref="DP3126:DP3157" si="1296">SUM(DD3126:DO3126)/12</f>
        <v>17.041666666666664</v>
      </c>
      <c r="DR3126" s="22">
        <f t="shared" ref="DR3126:DR3157" si="1297">SUM(DD3126+DE3126+DF3126)/3</f>
        <v>21</v>
      </c>
      <c r="DS3126" s="23">
        <f t="shared" ref="DS3126:DS3157" si="1298">SUM(DI3126+DJ3126+DK3126)/3</f>
        <v>13.1</v>
      </c>
      <c r="FC3126" s="2" t="s">
        <v>7</v>
      </c>
      <c r="FE3126" s="2" t="s">
        <v>1</v>
      </c>
      <c r="GQ3126" s="2"/>
      <c r="GY3126" s="24"/>
    </row>
    <row r="3127" spans="2:208">
      <c r="B3127" s="7"/>
      <c r="C3127" s="8">
        <f t="shared" si="1291"/>
        <v>16.55</v>
      </c>
      <c r="D3127" s="3"/>
      <c r="E3127" s="4"/>
      <c r="F3127" s="2"/>
      <c r="G3127" s="5"/>
      <c r="H3127" s="16">
        <f t="shared" si="1292"/>
        <v>21.4</v>
      </c>
      <c r="I3127" s="17">
        <f t="shared" si="1293"/>
        <v>17.350000000000001</v>
      </c>
      <c r="J3127" s="18">
        <f t="shared" si="1294"/>
        <v>11.8</v>
      </c>
      <c r="K3127" s="19">
        <f t="shared" si="1295"/>
        <v>16.600000000000001</v>
      </c>
      <c r="AA3127" s="2"/>
      <c r="DB3127" s="2">
        <f t="shared" ref="DB3127:DB3158" si="1299">DB3126+1</f>
        <v>1884</v>
      </c>
      <c r="DC3127" s="20" t="s">
        <v>8</v>
      </c>
      <c r="DD3127" s="15">
        <v>19.899999999999999</v>
      </c>
      <c r="DE3127" s="15">
        <v>21.4</v>
      </c>
      <c r="DF3127" s="15">
        <v>19.8</v>
      </c>
      <c r="DG3127" s="15">
        <v>19.100000000000001</v>
      </c>
      <c r="DH3127" s="15">
        <v>13.4</v>
      </c>
      <c r="DI3127" s="15">
        <v>12</v>
      </c>
      <c r="DJ3127" s="15">
        <v>11.8</v>
      </c>
      <c r="DK3127" s="15">
        <v>12.7</v>
      </c>
      <c r="DL3127" s="15">
        <v>14.5</v>
      </c>
      <c r="DM3127" s="15">
        <v>16.3</v>
      </c>
      <c r="DN3127" s="15">
        <v>19.3</v>
      </c>
      <c r="DO3127" s="15">
        <v>18.399999999999999</v>
      </c>
      <c r="DP3127" s="21">
        <f t="shared" si="1296"/>
        <v>16.55</v>
      </c>
      <c r="DR3127" s="22">
        <f t="shared" si="1297"/>
        <v>20.366666666666664</v>
      </c>
      <c r="DS3127" s="23">
        <f t="shared" si="1298"/>
        <v>12.166666666666666</v>
      </c>
      <c r="GQ3127" s="2"/>
      <c r="GY3127" s="24"/>
    </row>
    <row r="3128" spans="2:208">
      <c r="B3128" s="7">
        <f>B3123+5</f>
        <v>1885</v>
      </c>
      <c r="C3128" s="8">
        <f t="shared" si="1291"/>
        <v>17.220833333333331</v>
      </c>
      <c r="D3128" s="25"/>
      <c r="E3128" s="4"/>
      <c r="F3128" s="2"/>
      <c r="G3128" s="5"/>
      <c r="H3128" s="16">
        <f t="shared" si="1292"/>
        <v>25.1</v>
      </c>
      <c r="I3128" s="17">
        <f t="shared" si="1293"/>
        <v>17.649999999999999</v>
      </c>
      <c r="J3128" s="18">
        <f t="shared" si="1294"/>
        <v>10.8</v>
      </c>
      <c r="K3128" s="19">
        <f t="shared" si="1295"/>
        <v>17.950000000000003</v>
      </c>
      <c r="AA3128" s="2"/>
      <c r="DB3128" s="2">
        <f t="shared" si="1299"/>
        <v>1885</v>
      </c>
      <c r="DC3128" s="20" t="s">
        <v>9</v>
      </c>
      <c r="DD3128" s="15">
        <v>21.4</v>
      </c>
      <c r="DE3128" s="15">
        <v>20.6</v>
      </c>
      <c r="DF3128" s="15">
        <v>18.5</v>
      </c>
      <c r="DG3128" s="15">
        <v>16.2</v>
      </c>
      <c r="DH3128" s="15">
        <v>14</v>
      </c>
      <c r="DI3128" s="15">
        <v>11.1</v>
      </c>
      <c r="DJ3128" s="15">
        <v>10.8</v>
      </c>
      <c r="DK3128" s="15">
        <v>13.6</v>
      </c>
      <c r="DL3128" s="15">
        <v>14.2</v>
      </c>
      <c r="DM3128" s="15">
        <v>17.3</v>
      </c>
      <c r="DN3128" s="15">
        <v>18</v>
      </c>
      <c r="DO3128" s="15">
        <v>20.6</v>
      </c>
      <c r="DP3128" s="21">
        <f t="shared" si="1296"/>
        <v>16.358333333333331</v>
      </c>
      <c r="DR3128" s="22">
        <f t="shared" si="1297"/>
        <v>20.166666666666668</v>
      </c>
      <c r="DS3128" s="23">
        <f t="shared" si="1298"/>
        <v>11.833333333333334</v>
      </c>
      <c r="FB3128" s="2">
        <v>1885</v>
      </c>
      <c r="FC3128" s="26">
        <v>1885</v>
      </c>
      <c r="FD3128" s="15">
        <v>23.1</v>
      </c>
      <c r="FE3128" s="15">
        <v>24.1</v>
      </c>
      <c r="FF3128" s="15">
        <v>20.2</v>
      </c>
      <c r="FG3128" s="15">
        <v>18.8</v>
      </c>
      <c r="FH3128" s="15">
        <v>14.9</v>
      </c>
      <c r="FI3128" s="15">
        <v>11.8</v>
      </c>
      <c r="FJ3128" s="15">
        <v>11.1</v>
      </c>
      <c r="FK3128" s="15">
        <v>13.1</v>
      </c>
      <c r="FL3128" s="15">
        <v>15.2</v>
      </c>
      <c r="FM3128" s="15">
        <v>18.899999999999999</v>
      </c>
      <c r="FN3128" s="15">
        <v>20.7</v>
      </c>
      <c r="FO3128" s="15">
        <v>25.1</v>
      </c>
      <c r="FP3128" s="21">
        <f t="shared" ref="FP3128:FP3159" si="1300">SUM(FD3128:FO3128)/12</f>
        <v>18.083333333333332</v>
      </c>
      <c r="FR3128" s="22">
        <f t="shared" ref="FR3128:FR3159" si="1301">SUM(FD3128+FE3128+FF3128)/3</f>
        <v>22.466666666666669</v>
      </c>
      <c r="FS3128" s="23">
        <f t="shared" ref="FS3128:FS3159" si="1302">SUM(FI3128+FJ3128+FK3128)/3</f>
        <v>12</v>
      </c>
      <c r="GQ3128" s="2"/>
      <c r="GY3128" s="24"/>
    </row>
    <row r="3129" spans="2:208">
      <c r="B3129" s="7"/>
      <c r="C3129" s="8">
        <f t="shared" si="1291"/>
        <v>17.1875</v>
      </c>
      <c r="D3129" s="25"/>
      <c r="E3129" s="4"/>
      <c r="F3129" s="2"/>
      <c r="G3129" s="5"/>
      <c r="H3129" s="16">
        <f t="shared" si="1292"/>
        <v>25.1</v>
      </c>
      <c r="I3129" s="17">
        <f t="shared" si="1293"/>
        <v>16.799999999999997</v>
      </c>
      <c r="J3129" s="18">
        <f t="shared" si="1294"/>
        <v>10.9</v>
      </c>
      <c r="K3129" s="19">
        <f t="shared" si="1295"/>
        <v>18</v>
      </c>
      <c r="AA3129" s="2"/>
      <c r="DB3129" s="2">
        <f t="shared" si="1299"/>
        <v>1886</v>
      </c>
      <c r="DC3129" s="20" t="s">
        <v>10</v>
      </c>
      <c r="DD3129" s="15">
        <v>21.5</v>
      </c>
      <c r="DE3129" s="15">
        <v>19.5</v>
      </c>
      <c r="DF3129" s="15">
        <v>18.899999999999999</v>
      </c>
      <c r="DG3129" s="15">
        <v>16.5</v>
      </c>
      <c r="DH3129" s="15">
        <v>13.5</v>
      </c>
      <c r="DI3129" s="15">
        <v>11.8</v>
      </c>
      <c r="DJ3129" s="15">
        <v>10.9</v>
      </c>
      <c r="DK3129" s="15">
        <v>12.3</v>
      </c>
      <c r="DL3129" s="15">
        <v>16.899999999999999</v>
      </c>
      <c r="DM3129" s="15">
        <v>15.2</v>
      </c>
      <c r="DN3129" s="15">
        <v>20.100000000000001</v>
      </c>
      <c r="DO3129" s="15">
        <v>20.3</v>
      </c>
      <c r="DP3129" s="21">
        <f t="shared" si="1296"/>
        <v>16.45</v>
      </c>
      <c r="DR3129" s="22">
        <f t="shared" si="1297"/>
        <v>19.966666666666665</v>
      </c>
      <c r="DS3129" s="23">
        <f t="shared" si="1298"/>
        <v>11.666666666666666</v>
      </c>
      <c r="FB3129" s="2">
        <f t="shared" ref="FB3129:FB3160" si="1303">FB3128+1</f>
        <v>1886</v>
      </c>
      <c r="FC3129" s="26">
        <v>1886</v>
      </c>
      <c r="FD3129" s="15">
        <v>25.1</v>
      </c>
      <c r="FE3129" s="15">
        <v>22.5</v>
      </c>
      <c r="FF3129" s="15">
        <v>21</v>
      </c>
      <c r="FG3129" s="15">
        <v>18.2</v>
      </c>
      <c r="FH3129" s="15">
        <v>14.1</v>
      </c>
      <c r="FI3129" s="15">
        <v>12.1</v>
      </c>
      <c r="FJ3129" s="15">
        <v>11.7</v>
      </c>
      <c r="FK3129" s="15">
        <v>12.2</v>
      </c>
      <c r="FL3129" s="15">
        <v>16.3</v>
      </c>
      <c r="FM3129" s="15">
        <v>16.7</v>
      </c>
      <c r="FN3129" s="15">
        <v>21.7</v>
      </c>
      <c r="FO3129" s="15">
        <v>23.5</v>
      </c>
      <c r="FP3129" s="21">
        <f t="shared" si="1300"/>
        <v>17.924999999999997</v>
      </c>
      <c r="FR3129" s="22">
        <f t="shared" si="1301"/>
        <v>22.866666666666664</v>
      </c>
      <c r="FS3129" s="23">
        <f t="shared" si="1302"/>
        <v>12</v>
      </c>
      <c r="GQ3129" s="2"/>
      <c r="GY3129" s="24"/>
    </row>
    <row r="3130" spans="2:208">
      <c r="B3130" s="7"/>
      <c r="C3130" s="8">
        <f t="shared" si="1291"/>
        <v>17.837499999999999</v>
      </c>
      <c r="D3130" s="25">
        <f t="shared" ref="D3130:D3161" si="1304">AVERAGE(C3126:C3130)</f>
        <v>17.1675</v>
      </c>
      <c r="E3130" s="4"/>
      <c r="F3130" s="2"/>
      <c r="G3130" s="5"/>
      <c r="H3130" s="16">
        <f t="shared" si="1292"/>
        <v>27.7</v>
      </c>
      <c r="I3130" s="17">
        <f t="shared" si="1293"/>
        <v>18</v>
      </c>
      <c r="J3130" s="18">
        <f t="shared" si="1294"/>
        <v>10.4</v>
      </c>
      <c r="K3130" s="19">
        <f t="shared" si="1295"/>
        <v>19.05</v>
      </c>
      <c r="AA3130" s="2"/>
      <c r="DB3130" s="2">
        <f t="shared" si="1299"/>
        <v>1887</v>
      </c>
      <c r="DC3130" s="20" t="s">
        <v>11</v>
      </c>
      <c r="DD3130" s="15">
        <v>24.2</v>
      </c>
      <c r="DE3130" s="15">
        <v>21.5</v>
      </c>
      <c r="DF3130" s="15">
        <v>20.6</v>
      </c>
      <c r="DG3130" s="15">
        <v>18.5</v>
      </c>
      <c r="DH3130" s="15">
        <v>13.2</v>
      </c>
      <c r="DI3130" s="15">
        <v>10.4</v>
      </c>
      <c r="DJ3130" s="15">
        <v>10.9</v>
      </c>
      <c r="DK3130" s="15">
        <v>14</v>
      </c>
      <c r="DL3130" s="15">
        <v>13.2</v>
      </c>
      <c r="DM3130" s="15">
        <v>16.7</v>
      </c>
      <c r="DN3130" s="15">
        <v>18.100000000000001</v>
      </c>
      <c r="DO3130" s="15">
        <v>23.5</v>
      </c>
      <c r="DP3130" s="21">
        <f t="shared" si="1296"/>
        <v>17.066666666666666</v>
      </c>
      <c r="DR3130" s="22">
        <f t="shared" si="1297"/>
        <v>22.100000000000005</v>
      </c>
      <c r="DS3130" s="23">
        <f t="shared" si="1298"/>
        <v>11.766666666666666</v>
      </c>
      <c r="FB3130" s="2">
        <f t="shared" si="1303"/>
        <v>1887</v>
      </c>
      <c r="FC3130" s="26">
        <v>1887</v>
      </c>
      <c r="FD3130" s="15">
        <v>27.7</v>
      </c>
      <c r="FE3130" s="15">
        <v>24.8</v>
      </c>
      <c r="FF3130" s="15">
        <v>21.9</v>
      </c>
      <c r="FG3130" s="15">
        <v>18.899999999999999</v>
      </c>
      <c r="FH3130" s="15">
        <v>14.6</v>
      </c>
      <c r="FI3130" s="15">
        <v>11.8</v>
      </c>
      <c r="FJ3130" s="15">
        <v>11.5</v>
      </c>
      <c r="FK3130" s="15">
        <v>13.6</v>
      </c>
      <c r="FL3130" s="15">
        <v>14.2</v>
      </c>
      <c r="FM3130" s="15">
        <v>17.899999999999999</v>
      </c>
      <c r="FN3130" s="15">
        <v>20.7</v>
      </c>
      <c r="FO3130" s="15">
        <v>25.7</v>
      </c>
      <c r="FP3130" s="21">
        <f t="shared" si="1300"/>
        <v>18.608333333333331</v>
      </c>
      <c r="FR3130" s="22">
        <f t="shared" si="1301"/>
        <v>24.8</v>
      </c>
      <c r="FS3130" s="23">
        <f t="shared" si="1302"/>
        <v>12.299999999999999</v>
      </c>
      <c r="GQ3130" s="2"/>
      <c r="GY3130" s="24"/>
    </row>
    <row r="3131" spans="2:208">
      <c r="B3131" s="7"/>
      <c r="C3131" s="8">
        <f t="shared" si="1291"/>
        <v>17.762500000000003</v>
      </c>
      <c r="D3131" s="25">
        <f t="shared" si="1304"/>
        <v>17.311666666666664</v>
      </c>
      <c r="E3131" s="16"/>
      <c r="F3131" s="2"/>
      <c r="G3131" s="5"/>
      <c r="H3131" s="16">
        <f t="shared" si="1292"/>
        <v>26.3</v>
      </c>
      <c r="I3131" s="17">
        <f t="shared" si="1293"/>
        <v>18.350000000000001</v>
      </c>
      <c r="J3131" s="18">
        <f t="shared" si="1294"/>
        <v>10.9</v>
      </c>
      <c r="K3131" s="19">
        <f t="shared" si="1295"/>
        <v>18.600000000000001</v>
      </c>
      <c r="AA3131" s="2"/>
      <c r="DB3131" s="2">
        <f t="shared" si="1299"/>
        <v>1888</v>
      </c>
      <c r="DC3131" s="20" t="s">
        <v>12</v>
      </c>
      <c r="DD3131" s="15">
        <v>22.1</v>
      </c>
      <c r="DE3131" s="15">
        <v>21.3</v>
      </c>
      <c r="DF3131" s="15">
        <v>18.899999999999999</v>
      </c>
      <c r="DG3131" s="15">
        <v>18.5</v>
      </c>
      <c r="DH3131" s="15">
        <v>13.9</v>
      </c>
      <c r="DI3131" s="15">
        <v>12.3</v>
      </c>
      <c r="DJ3131" s="15">
        <v>11.1</v>
      </c>
      <c r="DK3131" s="15">
        <v>12.1</v>
      </c>
      <c r="DL3131" s="15">
        <v>14.7</v>
      </c>
      <c r="DM3131" s="15">
        <v>16</v>
      </c>
      <c r="DN3131" s="15">
        <v>19.3</v>
      </c>
      <c r="DO3131" s="15">
        <v>21.3</v>
      </c>
      <c r="DP3131" s="21">
        <f t="shared" si="1296"/>
        <v>16.791666666666668</v>
      </c>
      <c r="DR3131" s="22">
        <f t="shared" si="1297"/>
        <v>20.766666666666669</v>
      </c>
      <c r="DS3131" s="23">
        <f t="shared" si="1298"/>
        <v>11.833333333333334</v>
      </c>
      <c r="FB3131" s="2">
        <f t="shared" si="1303"/>
        <v>1888</v>
      </c>
      <c r="FC3131" s="26">
        <v>1888</v>
      </c>
      <c r="FD3131" s="15">
        <v>26</v>
      </c>
      <c r="FE3131" s="15">
        <v>25</v>
      </c>
      <c r="FF3131" s="15">
        <v>21.4</v>
      </c>
      <c r="FG3131" s="15">
        <v>18.899999999999999</v>
      </c>
      <c r="FH3131" s="15">
        <v>14.8</v>
      </c>
      <c r="FI3131" s="15">
        <v>13.2</v>
      </c>
      <c r="FJ3131" s="15">
        <v>10.9</v>
      </c>
      <c r="FK3131" s="15">
        <v>11.8</v>
      </c>
      <c r="FL3131" s="15">
        <v>15.6</v>
      </c>
      <c r="FM3131" s="15">
        <v>18.2</v>
      </c>
      <c r="FN3131" s="15">
        <v>22.7</v>
      </c>
      <c r="FO3131" s="15">
        <v>26.3</v>
      </c>
      <c r="FP3131" s="21">
        <f t="shared" si="1300"/>
        <v>18.733333333333334</v>
      </c>
      <c r="FR3131" s="22">
        <f t="shared" si="1301"/>
        <v>24.133333333333336</v>
      </c>
      <c r="FS3131" s="23">
        <f t="shared" si="1302"/>
        <v>11.966666666666669</v>
      </c>
      <c r="GQ3131" s="2"/>
      <c r="GY3131" s="24"/>
    </row>
    <row r="3132" spans="2:208">
      <c r="B3132" s="7"/>
      <c r="C3132" s="8">
        <f t="shared" si="1291"/>
        <v>17.891666666666666</v>
      </c>
      <c r="D3132" s="25">
        <f t="shared" si="1304"/>
        <v>17.579999999999998</v>
      </c>
      <c r="E3132" s="16"/>
      <c r="F3132" s="2"/>
      <c r="G3132" s="5"/>
      <c r="H3132" s="16">
        <f t="shared" si="1292"/>
        <v>25.8</v>
      </c>
      <c r="I3132" s="17">
        <f t="shared" si="1293"/>
        <v>18.05</v>
      </c>
      <c r="J3132" s="18">
        <f t="shared" si="1294"/>
        <v>11.9</v>
      </c>
      <c r="K3132" s="19">
        <f t="shared" si="1295"/>
        <v>18.850000000000001</v>
      </c>
      <c r="AA3132" s="2"/>
      <c r="DB3132" s="2">
        <f t="shared" si="1299"/>
        <v>1889</v>
      </c>
      <c r="DC3132" s="20" t="s">
        <v>13</v>
      </c>
      <c r="DD3132" s="15">
        <v>21.9</v>
      </c>
      <c r="DE3132" s="15">
        <v>21.4</v>
      </c>
      <c r="DF3132" s="15">
        <v>20.6</v>
      </c>
      <c r="DG3132" s="15">
        <v>17.8</v>
      </c>
      <c r="DH3132" s="15">
        <v>14.9</v>
      </c>
      <c r="DI3132" s="15">
        <v>11.9</v>
      </c>
      <c r="DJ3132" s="15">
        <v>12.4</v>
      </c>
      <c r="DK3132" s="15">
        <v>13.3</v>
      </c>
      <c r="DL3132" s="15">
        <v>14.3</v>
      </c>
      <c r="DM3132" s="15">
        <v>16.7</v>
      </c>
      <c r="DN3132" s="15">
        <v>18.3</v>
      </c>
      <c r="DO3132" s="15">
        <v>20</v>
      </c>
      <c r="DP3132" s="21">
        <f t="shared" si="1296"/>
        <v>16.958333333333336</v>
      </c>
      <c r="DR3132" s="22">
        <f t="shared" si="1297"/>
        <v>21.3</v>
      </c>
      <c r="DS3132" s="23">
        <f t="shared" si="1298"/>
        <v>12.533333333333333</v>
      </c>
      <c r="FB3132" s="2">
        <f t="shared" si="1303"/>
        <v>1889</v>
      </c>
      <c r="FC3132" s="26">
        <v>1889</v>
      </c>
      <c r="FD3132" s="15">
        <v>25.8</v>
      </c>
      <c r="FE3132" s="15">
        <v>25.7</v>
      </c>
      <c r="FF3132" s="15">
        <v>23.1</v>
      </c>
      <c r="FG3132" s="15">
        <v>19.399999999999999</v>
      </c>
      <c r="FH3132" s="15">
        <v>15.7</v>
      </c>
      <c r="FI3132" s="15">
        <v>12.7</v>
      </c>
      <c r="FJ3132" s="15">
        <v>12.4</v>
      </c>
      <c r="FK3132" s="15">
        <v>14.1</v>
      </c>
      <c r="FL3132" s="15">
        <v>15</v>
      </c>
      <c r="FM3132" s="15">
        <v>18.399999999999999</v>
      </c>
      <c r="FN3132" s="15">
        <v>21.1</v>
      </c>
      <c r="FO3132" s="15">
        <v>22.5</v>
      </c>
      <c r="FP3132" s="21">
        <f t="shared" si="1300"/>
        <v>18.824999999999999</v>
      </c>
      <c r="FR3132" s="22">
        <f t="shared" si="1301"/>
        <v>24.866666666666664</v>
      </c>
      <c r="FS3132" s="23">
        <f t="shared" si="1302"/>
        <v>13.066666666666668</v>
      </c>
      <c r="GQ3132" s="2"/>
      <c r="GY3132" s="24"/>
    </row>
    <row r="3133" spans="2:208">
      <c r="B3133" s="7">
        <f>B3128+5</f>
        <v>1890</v>
      </c>
      <c r="C3133" s="8">
        <f t="shared" si="1291"/>
        <v>18.054166666666667</v>
      </c>
      <c r="D3133" s="25">
        <f t="shared" si="1304"/>
        <v>17.74666666666667</v>
      </c>
      <c r="E3133" s="16"/>
      <c r="F3133" s="2"/>
      <c r="G3133" s="5"/>
      <c r="H3133" s="16">
        <f t="shared" si="1292"/>
        <v>27.9</v>
      </c>
      <c r="I3133" s="17">
        <f t="shared" si="1293"/>
        <v>17.649999999999999</v>
      </c>
      <c r="J3133" s="18">
        <f t="shared" si="1294"/>
        <v>10.7</v>
      </c>
      <c r="K3133" s="19">
        <f t="shared" si="1295"/>
        <v>19.299999999999997</v>
      </c>
      <c r="AA3133" s="2"/>
      <c r="DB3133" s="2">
        <f t="shared" si="1299"/>
        <v>1890</v>
      </c>
      <c r="DC3133" s="20" t="s">
        <v>14</v>
      </c>
      <c r="DD3133" s="15">
        <v>22.7</v>
      </c>
      <c r="DE3133" s="15">
        <v>23.2</v>
      </c>
      <c r="DF3133" s="15">
        <v>20.6</v>
      </c>
      <c r="DG3133" s="15">
        <v>17.899999999999999</v>
      </c>
      <c r="DH3133" s="15">
        <v>15.6</v>
      </c>
      <c r="DI3133" s="15">
        <v>12.5</v>
      </c>
      <c r="DJ3133" s="15">
        <v>10.7</v>
      </c>
      <c r="DK3133" s="15">
        <v>12.5</v>
      </c>
      <c r="DL3133" s="15">
        <v>16</v>
      </c>
      <c r="DM3133" s="15">
        <v>15.7</v>
      </c>
      <c r="DN3133" s="15">
        <v>18</v>
      </c>
      <c r="DO3133" s="15">
        <v>18.8</v>
      </c>
      <c r="DP3133" s="21">
        <f t="shared" si="1296"/>
        <v>17.016666666666666</v>
      </c>
      <c r="DR3133" s="22">
        <f t="shared" si="1297"/>
        <v>22.166666666666668</v>
      </c>
      <c r="DS3133" s="23">
        <f t="shared" si="1298"/>
        <v>11.9</v>
      </c>
      <c r="FB3133" s="2">
        <f t="shared" si="1303"/>
        <v>1890</v>
      </c>
      <c r="FC3133" s="26">
        <v>1890</v>
      </c>
      <c r="FD3133" s="15">
        <v>27.2</v>
      </c>
      <c r="FE3133" s="15">
        <v>27.9</v>
      </c>
      <c r="FF3133" s="15">
        <v>24.1</v>
      </c>
      <c r="FG3133" s="15">
        <v>19.2</v>
      </c>
      <c r="FH3133" s="15">
        <v>15.6</v>
      </c>
      <c r="FI3133" s="15">
        <v>13.9</v>
      </c>
      <c r="FJ3133" s="15">
        <v>12.8</v>
      </c>
      <c r="FK3133" s="15">
        <v>11.6</v>
      </c>
      <c r="FL3133" s="15">
        <v>16</v>
      </c>
      <c r="FM3133" s="15">
        <v>17.399999999999999</v>
      </c>
      <c r="FN3133" s="15">
        <v>21.1</v>
      </c>
      <c r="FO3133" s="15">
        <v>22.3</v>
      </c>
      <c r="FP3133" s="21">
        <f t="shared" si="1300"/>
        <v>19.091666666666665</v>
      </c>
      <c r="FR3133" s="22">
        <f t="shared" si="1301"/>
        <v>26.399999999999995</v>
      </c>
      <c r="FS3133" s="23">
        <f t="shared" si="1302"/>
        <v>12.766666666666667</v>
      </c>
      <c r="GQ3133" s="2"/>
      <c r="GY3133" s="24"/>
    </row>
    <row r="3134" spans="2:208">
      <c r="B3134" s="7"/>
      <c r="C3134" s="8">
        <f t="shared" si="1291"/>
        <v>18.054166666666667</v>
      </c>
      <c r="D3134" s="25">
        <f t="shared" si="1304"/>
        <v>17.919999999999998</v>
      </c>
      <c r="E3134" s="16"/>
      <c r="F3134" s="2"/>
      <c r="G3134" s="5"/>
      <c r="H3134" s="16">
        <f t="shared" si="1292"/>
        <v>25.9</v>
      </c>
      <c r="I3134" s="17">
        <f t="shared" si="1293"/>
        <v>17.3</v>
      </c>
      <c r="J3134" s="18">
        <f t="shared" si="1294"/>
        <v>11.7</v>
      </c>
      <c r="K3134" s="19">
        <f t="shared" si="1295"/>
        <v>18.799999999999997</v>
      </c>
      <c r="AA3134" s="2"/>
      <c r="DB3134" s="2">
        <f t="shared" si="1299"/>
        <v>1891</v>
      </c>
      <c r="DC3134" s="20" t="s">
        <v>15</v>
      </c>
      <c r="DD3134" s="15">
        <v>21.3</v>
      </c>
      <c r="DE3134" s="15">
        <v>20.3</v>
      </c>
      <c r="DF3134" s="15">
        <v>22.9</v>
      </c>
      <c r="DG3134" s="15">
        <v>16.100000000000001</v>
      </c>
      <c r="DH3134" s="15">
        <v>15.3</v>
      </c>
      <c r="DI3134" s="15">
        <v>11.7</v>
      </c>
      <c r="DJ3134" s="15">
        <v>11.8</v>
      </c>
      <c r="DK3134" s="15">
        <v>14.3</v>
      </c>
      <c r="DL3134" s="15">
        <v>16</v>
      </c>
      <c r="DM3134" s="15">
        <v>16.8</v>
      </c>
      <c r="DN3134" s="15">
        <v>17.8</v>
      </c>
      <c r="DO3134" s="15">
        <v>19</v>
      </c>
      <c r="DP3134" s="21">
        <f t="shared" si="1296"/>
        <v>16.941666666666666</v>
      </c>
      <c r="DR3134" s="22">
        <f t="shared" si="1297"/>
        <v>21.5</v>
      </c>
      <c r="DS3134" s="23">
        <f t="shared" si="1298"/>
        <v>12.6</v>
      </c>
      <c r="FB3134" s="2">
        <f t="shared" si="1303"/>
        <v>1891</v>
      </c>
      <c r="FC3134" s="26">
        <v>1891</v>
      </c>
      <c r="FD3134" s="15">
        <v>23.6</v>
      </c>
      <c r="FE3134" s="15">
        <v>24.1</v>
      </c>
      <c r="FF3134" s="15">
        <v>25.9</v>
      </c>
      <c r="FG3134" s="15">
        <v>19.399999999999999</v>
      </c>
      <c r="FH3134" s="15">
        <v>16.399999999999999</v>
      </c>
      <c r="FI3134" s="15">
        <v>14.1</v>
      </c>
      <c r="FJ3134" s="15">
        <v>13.8</v>
      </c>
      <c r="FK3134" s="15">
        <v>14.6</v>
      </c>
      <c r="FL3134" s="15">
        <v>16.600000000000001</v>
      </c>
      <c r="FM3134" s="15">
        <v>18.3</v>
      </c>
      <c r="FN3134" s="15">
        <v>21.1</v>
      </c>
      <c r="FO3134" s="15">
        <v>22.1</v>
      </c>
      <c r="FP3134" s="21">
        <f t="shared" si="1300"/>
        <v>19.166666666666668</v>
      </c>
      <c r="FR3134" s="22">
        <f t="shared" si="1301"/>
        <v>24.533333333333331</v>
      </c>
      <c r="FS3134" s="23">
        <f t="shared" si="1302"/>
        <v>14.166666666666666</v>
      </c>
      <c r="GC3134" s="2" t="s">
        <v>16</v>
      </c>
      <c r="GE3134" s="2" t="s">
        <v>17</v>
      </c>
      <c r="GQ3134" s="2"/>
      <c r="GY3134" s="24"/>
    </row>
    <row r="3135" spans="2:208">
      <c r="B3135" s="7"/>
      <c r="C3135" s="8">
        <f t="shared" si="1291"/>
        <v>17.863888888888887</v>
      </c>
      <c r="D3135" s="25">
        <f t="shared" si="1304"/>
        <v>17.925277777777779</v>
      </c>
      <c r="E3135" s="16">
        <f t="shared" ref="E3135:E3166" si="1305">AVERAGE(C3126:C3135)</f>
        <v>17.546388888888892</v>
      </c>
      <c r="F3135" s="2"/>
      <c r="G3135" s="5"/>
      <c r="H3135" s="16">
        <f t="shared" si="1292"/>
        <v>25.5</v>
      </c>
      <c r="I3135" s="17">
        <f t="shared" si="1293"/>
        <v>17.608333333333334</v>
      </c>
      <c r="J3135" s="18">
        <f t="shared" si="1294"/>
        <v>11.7</v>
      </c>
      <c r="K3135" s="19">
        <f t="shared" si="1295"/>
        <v>18.600000000000001</v>
      </c>
      <c r="AA3135" s="2"/>
      <c r="DB3135" s="2">
        <f t="shared" si="1299"/>
        <v>1892</v>
      </c>
      <c r="DC3135" s="20" t="s">
        <v>18</v>
      </c>
      <c r="DD3135" s="15">
        <v>20.399999999999999</v>
      </c>
      <c r="DE3135" s="15">
        <v>23</v>
      </c>
      <c r="DF3135" s="27">
        <f>(SUM(DF3132:DF3134)+SUM(DF3136:DF3138))/6</f>
        <v>20.599999999999998</v>
      </c>
      <c r="DG3135" s="27">
        <f>(SUM(DG3132:DG3134)+SUM(DG3136:DG3138))/6</f>
        <v>17.416666666666668</v>
      </c>
      <c r="DH3135" s="27">
        <f>(SUM(DH3132:DH3134)+SUM(DH3136:DH3138))/6</f>
        <v>14.75</v>
      </c>
      <c r="DI3135" s="27">
        <f>(SUM(DI3132:DI3134)+SUM(DI3136:DI3138))/6</f>
        <v>12.366666666666665</v>
      </c>
      <c r="DJ3135" s="15">
        <v>12.1</v>
      </c>
      <c r="DK3135" s="15">
        <v>13.8</v>
      </c>
      <c r="DL3135" s="15">
        <v>14.7</v>
      </c>
      <c r="DM3135" s="15">
        <v>14.8</v>
      </c>
      <c r="DN3135" s="15">
        <v>20.8</v>
      </c>
      <c r="DO3135" s="15">
        <v>19.399999999999999</v>
      </c>
      <c r="DP3135" s="21">
        <f t="shared" si="1296"/>
        <v>17.011111111111113</v>
      </c>
      <c r="DR3135" s="22">
        <f t="shared" si="1297"/>
        <v>21.333333333333332</v>
      </c>
      <c r="DS3135" s="23">
        <f t="shared" si="1298"/>
        <v>12.755555555555555</v>
      </c>
      <c r="FB3135" s="2">
        <f t="shared" si="1303"/>
        <v>1892</v>
      </c>
      <c r="FC3135" s="20" t="s">
        <v>18</v>
      </c>
      <c r="FD3135" s="15">
        <v>23.9</v>
      </c>
      <c r="FE3135" s="15">
        <v>25.5</v>
      </c>
      <c r="FF3135" s="15">
        <v>23.8</v>
      </c>
      <c r="FG3135" s="15">
        <v>18.100000000000001</v>
      </c>
      <c r="FH3135" s="15">
        <v>14.8</v>
      </c>
      <c r="FI3135" s="15">
        <v>13.5</v>
      </c>
      <c r="FJ3135" s="15">
        <v>11.7</v>
      </c>
      <c r="FK3135" s="15">
        <v>14.1</v>
      </c>
      <c r="FL3135" s="15">
        <v>16.100000000000001</v>
      </c>
      <c r="FM3135" s="15">
        <v>17.8</v>
      </c>
      <c r="FN3135" s="15">
        <v>22.6</v>
      </c>
      <c r="FO3135" s="15">
        <v>22.7</v>
      </c>
      <c r="FP3135" s="21">
        <f t="shared" si="1300"/>
        <v>18.716666666666665</v>
      </c>
      <c r="FR3135" s="22">
        <f t="shared" si="1301"/>
        <v>24.400000000000002</v>
      </c>
      <c r="FS3135" s="23">
        <f t="shared" si="1302"/>
        <v>13.1</v>
      </c>
      <c r="GQ3135" s="2"/>
      <c r="GY3135" s="24"/>
    </row>
    <row r="3136" spans="2:208" ht="13.5">
      <c r="B3136" s="7"/>
      <c r="C3136" s="8">
        <f t="shared" si="1291"/>
        <v>17.999999999999996</v>
      </c>
      <c r="D3136" s="25">
        <f t="shared" si="1304"/>
        <v>17.972777777777775</v>
      </c>
      <c r="E3136" s="16">
        <f t="shared" si="1305"/>
        <v>17.642222222222223</v>
      </c>
      <c r="F3136" s="2"/>
      <c r="G3136" s="5"/>
      <c r="H3136" s="16">
        <f t="shared" si="1292"/>
        <v>25.6</v>
      </c>
      <c r="I3136" s="17">
        <f t="shared" si="1293"/>
        <v>18.8</v>
      </c>
      <c r="J3136" s="18">
        <f t="shared" si="1294"/>
        <v>10.9</v>
      </c>
      <c r="K3136" s="19">
        <f t="shared" si="1295"/>
        <v>18.25</v>
      </c>
      <c r="AA3136" s="2"/>
      <c r="DB3136" s="2">
        <f t="shared" si="1299"/>
        <v>1893</v>
      </c>
      <c r="DC3136" s="20" t="s">
        <v>19</v>
      </c>
      <c r="DD3136" s="15">
        <v>20.5</v>
      </c>
      <c r="DE3136" s="15">
        <v>22.3</v>
      </c>
      <c r="DF3136" s="15">
        <v>20.3</v>
      </c>
      <c r="DG3136" s="15">
        <v>16.8</v>
      </c>
      <c r="DH3136" s="15">
        <v>13.9</v>
      </c>
      <c r="DI3136" s="15">
        <v>11.1</v>
      </c>
      <c r="DJ3136" s="15">
        <v>10.9</v>
      </c>
      <c r="DK3136" s="15">
        <v>14.1</v>
      </c>
      <c r="DL3136" s="15">
        <v>15.6</v>
      </c>
      <c r="DM3136" s="15">
        <v>19.100000000000001</v>
      </c>
      <c r="DN3136" s="15">
        <v>18.5</v>
      </c>
      <c r="DO3136" s="15">
        <v>20.7</v>
      </c>
      <c r="DP3136" s="21">
        <f t="shared" si="1296"/>
        <v>16.983333333333331</v>
      </c>
      <c r="DR3136" s="22">
        <f t="shared" si="1297"/>
        <v>21.033333333333331</v>
      </c>
      <c r="DS3136" s="23">
        <f t="shared" si="1298"/>
        <v>12.033333333333333</v>
      </c>
      <c r="DT3136" s="24">
        <f t="shared" ref="DT3136:DT3167" si="1306">AVERAGE(DP3126:DP3136)</f>
        <v>16.83358585858586</v>
      </c>
      <c r="FB3136" s="2">
        <f t="shared" si="1303"/>
        <v>1893</v>
      </c>
      <c r="FC3136" s="26">
        <v>1893</v>
      </c>
      <c r="FD3136" s="15">
        <v>24</v>
      </c>
      <c r="FE3136" s="15">
        <v>25.6</v>
      </c>
      <c r="FF3136" s="15">
        <v>23.3</v>
      </c>
      <c r="FG3136" s="15">
        <v>19.3</v>
      </c>
      <c r="FH3136" s="15">
        <v>15.6</v>
      </c>
      <c r="FI3136" s="15">
        <v>12.6</v>
      </c>
      <c r="FJ3136" s="15">
        <v>12.1</v>
      </c>
      <c r="FK3136" s="15">
        <v>14.1</v>
      </c>
      <c r="FL3136" s="15">
        <v>16.2</v>
      </c>
      <c r="FM3136" s="15">
        <v>19.7</v>
      </c>
      <c r="FN3136" s="15">
        <v>21</v>
      </c>
      <c r="FO3136" s="15">
        <v>24.7</v>
      </c>
      <c r="FP3136" s="21">
        <f t="shared" si="1300"/>
        <v>19.016666666666662</v>
      </c>
      <c r="FR3136" s="22">
        <f t="shared" si="1301"/>
        <v>24.3</v>
      </c>
      <c r="FS3136" s="23">
        <f t="shared" si="1302"/>
        <v>12.933333333333332</v>
      </c>
      <c r="GC3136" s="28" t="s">
        <v>20</v>
      </c>
      <c r="GF3136" s="2" t="s">
        <v>1</v>
      </c>
      <c r="GQ3136" s="2"/>
      <c r="GY3136" s="24"/>
      <c r="GZ3136" s="24"/>
    </row>
    <row r="3137" spans="2:208">
      <c r="B3137" s="7"/>
      <c r="C3137" s="8">
        <f t="shared" si="1291"/>
        <v>18.083333333333332</v>
      </c>
      <c r="D3137" s="25">
        <f t="shared" si="1304"/>
        <v>18.011111111111109</v>
      </c>
      <c r="E3137" s="16">
        <f t="shared" si="1305"/>
        <v>17.795555555555556</v>
      </c>
      <c r="F3137" s="8"/>
      <c r="G3137" s="29"/>
      <c r="H3137" s="16">
        <f t="shared" si="1292"/>
        <v>26.7</v>
      </c>
      <c r="I3137" s="17">
        <f t="shared" si="1293"/>
        <v>19.100000000000001</v>
      </c>
      <c r="J3137" s="18">
        <f t="shared" si="1294"/>
        <v>11</v>
      </c>
      <c r="K3137" s="19">
        <f t="shared" si="1295"/>
        <v>18.850000000000001</v>
      </c>
      <c r="AA3137" s="2"/>
      <c r="DB3137" s="2">
        <f t="shared" si="1299"/>
        <v>1894</v>
      </c>
      <c r="DC3137" s="20" t="s">
        <v>21</v>
      </c>
      <c r="DD3137" s="15">
        <v>19.899999999999999</v>
      </c>
      <c r="DE3137" s="15">
        <v>22.1</v>
      </c>
      <c r="DF3137" s="15">
        <v>19.5</v>
      </c>
      <c r="DG3137" s="15">
        <v>18.100000000000001</v>
      </c>
      <c r="DH3137" s="15">
        <v>14.3</v>
      </c>
      <c r="DI3137" s="15">
        <v>13.3</v>
      </c>
      <c r="DJ3137" s="15">
        <v>11</v>
      </c>
      <c r="DK3137" s="15">
        <v>12.4</v>
      </c>
      <c r="DL3137" s="15">
        <v>14.6</v>
      </c>
      <c r="DM3137" s="15">
        <v>19</v>
      </c>
      <c r="DN3137" s="15">
        <v>19.2</v>
      </c>
      <c r="DO3137" s="15">
        <v>21.5</v>
      </c>
      <c r="DP3137" s="21">
        <f t="shared" si="1296"/>
        <v>17.074999999999999</v>
      </c>
      <c r="DR3137" s="22">
        <f t="shared" si="1297"/>
        <v>20.5</v>
      </c>
      <c r="DS3137" s="23">
        <f t="shared" si="1298"/>
        <v>12.233333333333334</v>
      </c>
      <c r="DT3137" s="24">
        <f t="shared" si="1306"/>
        <v>16.836616161616163</v>
      </c>
      <c r="FB3137" s="2">
        <f t="shared" si="1303"/>
        <v>1894</v>
      </c>
      <c r="FC3137" s="20" t="s">
        <v>21</v>
      </c>
      <c r="FD3137" s="15">
        <v>26.7</v>
      </c>
      <c r="FE3137" s="15">
        <v>25.1</v>
      </c>
      <c r="FF3137" s="15">
        <v>23.6</v>
      </c>
      <c r="FG3137" s="15">
        <v>20.100000000000001</v>
      </c>
      <c r="FH3137" s="15">
        <v>16</v>
      </c>
      <c r="FI3137" s="15">
        <v>13.5</v>
      </c>
      <c r="FJ3137" s="15">
        <v>11</v>
      </c>
      <c r="FK3137" s="15">
        <v>13.7</v>
      </c>
      <c r="FL3137" s="15">
        <v>15.4</v>
      </c>
      <c r="FM3137" s="15">
        <v>19.8</v>
      </c>
      <c r="FN3137" s="15">
        <v>20.7</v>
      </c>
      <c r="FO3137" s="15">
        <v>23.5</v>
      </c>
      <c r="FP3137" s="21">
        <f t="shared" si="1300"/>
        <v>19.091666666666665</v>
      </c>
      <c r="FR3137" s="22">
        <f t="shared" si="1301"/>
        <v>25.133333333333336</v>
      </c>
      <c r="FS3137" s="23">
        <f t="shared" si="1302"/>
        <v>12.733333333333334</v>
      </c>
      <c r="GQ3137" s="2"/>
      <c r="GY3137" s="24"/>
      <c r="GZ3137" s="24"/>
    </row>
    <row r="3138" spans="2:208">
      <c r="B3138" s="7">
        <f>B3133+5</f>
        <v>1895</v>
      </c>
      <c r="C3138" s="8">
        <f t="shared" si="1291"/>
        <v>17.389814814814816</v>
      </c>
      <c r="D3138" s="25">
        <f t="shared" si="1304"/>
        <v>17.87824074074074</v>
      </c>
      <c r="E3138" s="16">
        <f t="shared" si="1305"/>
        <v>17.812453703703707</v>
      </c>
      <c r="F3138" s="8"/>
      <c r="G3138" s="29"/>
      <c r="H3138" s="16">
        <f t="shared" si="1292"/>
        <v>26.4</v>
      </c>
      <c r="I3138" s="17">
        <f t="shared" si="1293"/>
        <v>17.950000000000003</v>
      </c>
      <c r="J3138" s="18">
        <f t="shared" si="1294"/>
        <v>10.3</v>
      </c>
      <c r="K3138" s="19">
        <f t="shared" si="1295"/>
        <v>18.350000000000001</v>
      </c>
      <c r="AA3138" s="2"/>
      <c r="DB3138" s="2">
        <f t="shared" si="1299"/>
        <v>1895</v>
      </c>
      <c r="DC3138" s="20" t="s">
        <v>22</v>
      </c>
      <c r="DD3138" s="15">
        <v>23</v>
      </c>
      <c r="DE3138" s="15">
        <v>25.2</v>
      </c>
      <c r="DF3138" s="15">
        <v>19.7</v>
      </c>
      <c r="DG3138" s="15">
        <v>17.8</v>
      </c>
      <c r="DH3138" s="15">
        <v>14.5</v>
      </c>
      <c r="DI3138" s="15">
        <v>13.7</v>
      </c>
      <c r="DJ3138" s="15">
        <v>10.3</v>
      </c>
      <c r="DK3138" s="15">
        <v>11.9</v>
      </c>
      <c r="DL3138" s="15">
        <v>13.3</v>
      </c>
      <c r="DM3138" s="15">
        <v>18.399999999999999</v>
      </c>
      <c r="DN3138" s="15">
        <v>18.600000000000001</v>
      </c>
      <c r="DO3138" s="15">
        <v>20.5</v>
      </c>
      <c r="DP3138" s="21">
        <f t="shared" si="1296"/>
        <v>17.241666666666667</v>
      </c>
      <c r="DR3138" s="22">
        <f t="shared" si="1297"/>
        <v>22.633333333333336</v>
      </c>
      <c r="DS3138" s="23">
        <f t="shared" si="1298"/>
        <v>11.966666666666667</v>
      </c>
      <c r="DT3138" s="24">
        <f t="shared" si="1306"/>
        <v>16.899494949494947</v>
      </c>
      <c r="FB3138" s="2">
        <f t="shared" si="1303"/>
        <v>1895</v>
      </c>
      <c r="FC3138" s="26">
        <v>1895</v>
      </c>
      <c r="FD3138" s="15">
        <v>25.2</v>
      </c>
      <c r="FE3138" s="15">
        <v>26.4</v>
      </c>
      <c r="FF3138" s="15">
        <v>21.9</v>
      </c>
      <c r="FG3138" s="15">
        <v>18.600000000000001</v>
      </c>
      <c r="FH3138" s="15">
        <v>14.9</v>
      </c>
      <c r="FI3138" s="15">
        <v>12.4</v>
      </c>
      <c r="FJ3138" s="15">
        <v>10.8</v>
      </c>
      <c r="FK3138" s="15">
        <v>13.1</v>
      </c>
      <c r="FL3138" s="15">
        <v>14.7</v>
      </c>
      <c r="FM3138" s="15">
        <v>18.8</v>
      </c>
      <c r="FN3138" s="15">
        <v>20.6</v>
      </c>
      <c r="FO3138" s="30">
        <f>(FO3135+FO3136+FO3137+FO3139+FO3140+FO3141)/6</f>
        <v>23.733333333333334</v>
      </c>
      <c r="FP3138" s="21">
        <f t="shared" si="1300"/>
        <v>18.427777777777777</v>
      </c>
      <c r="FR3138" s="22">
        <f t="shared" si="1301"/>
        <v>24.5</v>
      </c>
      <c r="FS3138" s="23">
        <f t="shared" si="1302"/>
        <v>12.100000000000001</v>
      </c>
      <c r="FT3138" s="24">
        <f t="shared" ref="FT3138:FT3169" si="1307">AVERAGE(FP3128:FP3138)</f>
        <v>18.698737373737373</v>
      </c>
      <c r="GB3138" s="2">
        <v>1895</v>
      </c>
      <c r="GC3138" s="20" t="s">
        <v>22</v>
      </c>
      <c r="GD3138" s="15">
        <v>21.2</v>
      </c>
      <c r="GE3138" s="15">
        <v>22.9</v>
      </c>
      <c r="GF3138" s="15">
        <v>20.2</v>
      </c>
      <c r="GG3138" s="15">
        <v>18.100000000000001</v>
      </c>
      <c r="GH3138" s="15">
        <v>14.9</v>
      </c>
      <c r="GI3138" s="15">
        <v>15.6</v>
      </c>
      <c r="GJ3138" s="15">
        <v>10.3</v>
      </c>
      <c r="GK3138" s="15">
        <v>11.9</v>
      </c>
      <c r="GL3138" s="15">
        <v>13</v>
      </c>
      <c r="GM3138" s="15">
        <v>14.9</v>
      </c>
      <c r="GN3138" s="15">
        <v>16.899999999999999</v>
      </c>
      <c r="GO3138" s="15">
        <v>18.100000000000001</v>
      </c>
      <c r="GP3138" s="21">
        <f t="shared" ref="GP3138:GP3169" si="1308">SUM(GD3138:GO3138)/12</f>
        <v>16.5</v>
      </c>
      <c r="GQ3138" s="2"/>
      <c r="GR3138" s="22">
        <f t="shared" ref="GR3138:GR3169" si="1309">SUM(GD3138+GE3138+GF3138)/3</f>
        <v>21.433333333333334</v>
      </c>
      <c r="GS3138" s="23">
        <f t="shared" ref="GS3138:GS3169" si="1310">SUM(GI3138+GJ3138+GK3138)/3</f>
        <v>12.6</v>
      </c>
      <c r="GT3138" s="24">
        <f t="shared" ref="GT3138:GT3169" si="1311">AVERAGE(GP3128:GP3138)</f>
        <v>16.5</v>
      </c>
      <c r="GU3138" s="22">
        <f>AVERAGE(Sheet1!AR3138,Sheet1!BR3138,Sheet1!CR3138,Sheet1!DR3138,Sheet1!ER3138,Sheet1!FR3138,Sheet1!GR3138)</f>
        <v>22.855555555555558</v>
      </c>
      <c r="GV3138" s="23">
        <f>AVERAGE(Sheet1!AS3138,Sheet1!BS3138,Sheet1!CS3138,Sheet1!DS3138,Sheet1!ES3138,Sheet1!FS3138,Sheet1!GS3138)</f>
        <v>12.222222222222223</v>
      </c>
      <c r="GW3138" s="31"/>
      <c r="GX3138" s="31"/>
      <c r="GY3138" s="24">
        <f>AVERAGE(Sheet1!$AP3138,Sheet1!$BP3138,Sheet1!$CP3138,Sheet1!$DP3138,Sheet1!$EP3138,Sheet1!$FP3138,Sheet1!$GP3138)</f>
        <v>17.389814814814816</v>
      </c>
      <c r="GZ3138" s="24"/>
    </row>
    <row r="3139" spans="2:208">
      <c r="B3139" s="7"/>
      <c r="C3139" s="8">
        <f t="shared" si="1291"/>
        <v>16.8</v>
      </c>
      <c r="D3139" s="25">
        <f t="shared" si="1304"/>
        <v>17.627407407407404</v>
      </c>
      <c r="E3139" s="16">
        <f t="shared" si="1305"/>
        <v>17.773703703703706</v>
      </c>
      <c r="F3139" s="8"/>
      <c r="G3139" s="29"/>
      <c r="H3139" s="16">
        <f t="shared" si="1292"/>
        <v>25.883333333333329</v>
      </c>
      <c r="I3139" s="17">
        <f t="shared" si="1293"/>
        <v>16.700000000000003</v>
      </c>
      <c r="J3139" s="18">
        <f t="shared" si="1294"/>
        <v>10.199999999999999</v>
      </c>
      <c r="K3139" s="19">
        <f t="shared" si="1295"/>
        <v>18.041666666666664</v>
      </c>
      <c r="AA3139" s="2"/>
      <c r="DB3139" s="2">
        <f t="shared" si="1299"/>
        <v>1896</v>
      </c>
      <c r="DC3139" s="20" t="s">
        <v>23</v>
      </c>
      <c r="DD3139" s="15">
        <v>21</v>
      </c>
      <c r="DE3139" s="15">
        <v>20.8</v>
      </c>
      <c r="DF3139" s="15">
        <v>19</v>
      </c>
      <c r="DG3139" s="15">
        <v>16.3</v>
      </c>
      <c r="DH3139" s="15">
        <v>13.6</v>
      </c>
      <c r="DI3139" s="15">
        <v>10.199999999999999</v>
      </c>
      <c r="DJ3139" s="15">
        <v>10.199999999999999</v>
      </c>
      <c r="DK3139" s="15">
        <v>12.4</v>
      </c>
      <c r="DL3139" s="15">
        <v>15.1</v>
      </c>
      <c r="DM3139" s="15">
        <v>18</v>
      </c>
      <c r="DN3139" s="15">
        <v>20</v>
      </c>
      <c r="DO3139" s="15">
        <v>23.1</v>
      </c>
      <c r="DP3139" s="21">
        <f t="shared" si="1296"/>
        <v>16.641666666666666</v>
      </c>
      <c r="DR3139" s="22">
        <f t="shared" si="1297"/>
        <v>20.266666666666666</v>
      </c>
      <c r="DS3139" s="23">
        <f t="shared" si="1298"/>
        <v>10.933333333333332</v>
      </c>
      <c r="DT3139" s="24">
        <f t="shared" si="1306"/>
        <v>16.925252525252521</v>
      </c>
      <c r="FB3139" s="2">
        <f t="shared" si="1303"/>
        <v>1896</v>
      </c>
      <c r="FC3139" s="26">
        <v>1896</v>
      </c>
      <c r="FD3139" s="30">
        <f>(FD3136+FD3137+FD3138+FD3140+FD3141+FD3142)/6</f>
        <v>24.3</v>
      </c>
      <c r="FE3139" s="30">
        <f>(FE3136+FE3137+FE3138+FE3140+FE3141+FE3142)/6</f>
        <v>25.883333333333329</v>
      </c>
      <c r="FF3139" s="30">
        <f>(FF3136+FF3137+FF3138+FF3140+FF3141+FF3142)/6</f>
        <v>22.416666666666671</v>
      </c>
      <c r="FG3139" s="15">
        <v>17.100000000000001</v>
      </c>
      <c r="FH3139" s="15">
        <v>14.6</v>
      </c>
      <c r="FI3139" s="15">
        <v>12.1</v>
      </c>
      <c r="FJ3139" s="15">
        <v>11.1</v>
      </c>
      <c r="FK3139" s="15">
        <v>12.7</v>
      </c>
      <c r="FL3139" s="15">
        <v>15.1</v>
      </c>
      <c r="FM3139" s="15">
        <v>17.8</v>
      </c>
      <c r="FN3139" s="15">
        <v>21.8</v>
      </c>
      <c r="FO3139" s="15">
        <v>23.3</v>
      </c>
      <c r="FP3139" s="21">
        <f t="shared" si="1300"/>
        <v>18.183333333333334</v>
      </c>
      <c r="FR3139" s="22">
        <f t="shared" si="1301"/>
        <v>24.2</v>
      </c>
      <c r="FS3139" s="23">
        <f t="shared" si="1302"/>
        <v>11.966666666666667</v>
      </c>
      <c r="FT3139" s="24">
        <f t="shared" si="1307"/>
        <v>18.707828282828281</v>
      </c>
      <c r="GB3139" s="2">
        <f t="shared" ref="GB3139:GB3170" si="1312">GB3138+1</f>
        <v>1896</v>
      </c>
      <c r="GC3139" s="20" t="s">
        <v>23</v>
      </c>
      <c r="GD3139" s="15">
        <v>18.3</v>
      </c>
      <c r="GE3139" s="15">
        <v>19.899999999999999</v>
      </c>
      <c r="GF3139" s="15">
        <v>18.899999999999999</v>
      </c>
      <c r="GG3139" s="15">
        <v>16.2</v>
      </c>
      <c r="GH3139" s="15">
        <v>13.9</v>
      </c>
      <c r="GI3139" s="15">
        <v>11.6</v>
      </c>
      <c r="GJ3139" s="15">
        <v>11</v>
      </c>
      <c r="GK3139" s="15">
        <v>11.8</v>
      </c>
      <c r="GL3139" s="15">
        <v>13</v>
      </c>
      <c r="GM3139" s="15">
        <v>14.6</v>
      </c>
      <c r="GN3139" s="15">
        <v>18</v>
      </c>
      <c r="GO3139" s="15">
        <v>19.7</v>
      </c>
      <c r="GP3139" s="21">
        <f t="shared" si="1308"/>
        <v>15.574999999999998</v>
      </c>
      <c r="GQ3139" s="2"/>
      <c r="GR3139" s="22">
        <f t="shared" si="1309"/>
        <v>19.033333333333335</v>
      </c>
      <c r="GS3139" s="23">
        <f t="shared" si="1310"/>
        <v>11.466666666666669</v>
      </c>
      <c r="GT3139" s="24">
        <f t="shared" si="1311"/>
        <v>16.037499999999998</v>
      </c>
      <c r="GU3139" s="22">
        <f>AVERAGE(Sheet1!AR3139,Sheet1!BR3139,Sheet1!CR3139,Sheet1!DR3139,Sheet1!ER3139,Sheet1!FR3139,Sheet1!GR3139)</f>
        <v>21.166666666666668</v>
      </c>
      <c r="GV3139" s="23">
        <f>AVERAGE(Sheet1!AS3139,Sheet1!BS3139,Sheet1!CS3139,Sheet1!DS3139,Sheet1!ES3139,Sheet1!FS3139,Sheet1!GS3139)</f>
        <v>11.455555555555556</v>
      </c>
      <c r="GW3139" s="31"/>
      <c r="GX3139" s="31"/>
      <c r="GY3139" s="24">
        <f>AVERAGE(Sheet1!$AP3139,Sheet1!$BP3139,Sheet1!$CP3139,Sheet1!$DP3139,Sheet1!$EP3139,Sheet1!$FP3139,Sheet1!$GP3139)</f>
        <v>16.8</v>
      </c>
      <c r="GZ3139" s="24"/>
    </row>
    <row r="3140" spans="2:208">
      <c r="B3140" s="7"/>
      <c r="C3140" s="8">
        <f t="shared" si="1291"/>
        <v>16.56388888888889</v>
      </c>
      <c r="D3140" s="25">
        <f t="shared" si="1304"/>
        <v>17.367407407407406</v>
      </c>
      <c r="E3140" s="16">
        <f t="shared" si="1305"/>
        <v>17.646342592592596</v>
      </c>
      <c r="F3140" s="8"/>
      <c r="G3140" s="29"/>
      <c r="H3140" s="16">
        <f t="shared" si="1292"/>
        <v>24.9</v>
      </c>
      <c r="I3140" s="17">
        <f t="shared" si="1293"/>
        <v>15.95</v>
      </c>
      <c r="J3140" s="18">
        <f t="shared" si="1294"/>
        <v>11.2</v>
      </c>
      <c r="K3140" s="19">
        <f t="shared" si="1295"/>
        <v>18.049999999999997</v>
      </c>
      <c r="AA3140" s="2"/>
      <c r="DB3140" s="2">
        <f t="shared" si="1299"/>
        <v>1897</v>
      </c>
      <c r="DC3140" s="20" t="s">
        <v>24</v>
      </c>
      <c r="DD3140" s="15">
        <v>21.3</v>
      </c>
      <c r="DE3140" s="15">
        <v>20.5</v>
      </c>
      <c r="DF3140" s="15">
        <v>17.899999999999999</v>
      </c>
      <c r="DG3140" s="15">
        <v>16.899999999999999</v>
      </c>
      <c r="DH3140" s="15">
        <v>12.2</v>
      </c>
      <c r="DI3140" s="15">
        <v>12.4</v>
      </c>
      <c r="DJ3140" s="15">
        <v>11.6</v>
      </c>
      <c r="DK3140" s="15">
        <v>11.8</v>
      </c>
      <c r="DL3140" s="15">
        <v>15.8</v>
      </c>
      <c r="DM3140" s="15">
        <v>15.8</v>
      </c>
      <c r="DN3140" s="15">
        <v>20.2</v>
      </c>
      <c r="DO3140" s="15">
        <v>24</v>
      </c>
      <c r="DP3140" s="21">
        <f t="shared" si="1296"/>
        <v>16.7</v>
      </c>
      <c r="DR3140" s="22">
        <f t="shared" si="1297"/>
        <v>19.899999999999999</v>
      </c>
      <c r="DS3140" s="23">
        <f t="shared" si="1298"/>
        <v>11.933333333333332</v>
      </c>
      <c r="DT3140" s="24">
        <f t="shared" si="1306"/>
        <v>16.947979797979801</v>
      </c>
      <c r="FB3140" s="2">
        <f t="shared" si="1303"/>
        <v>1897</v>
      </c>
      <c r="FC3140" s="26">
        <v>1897</v>
      </c>
      <c r="FD3140" s="15">
        <v>21.9</v>
      </c>
      <c r="FE3140" s="15">
        <v>23.8</v>
      </c>
      <c r="FF3140" s="15">
        <v>19.8</v>
      </c>
      <c r="FG3140" s="15">
        <v>18.2</v>
      </c>
      <c r="FH3140" s="15">
        <v>13.4</v>
      </c>
      <c r="FI3140" s="15">
        <v>12.2</v>
      </c>
      <c r="FJ3140" s="15">
        <v>12.1</v>
      </c>
      <c r="FK3140" s="15">
        <v>12.3</v>
      </c>
      <c r="FL3140" s="15">
        <v>15.7</v>
      </c>
      <c r="FM3140" s="15">
        <v>16</v>
      </c>
      <c r="FN3140" s="15">
        <v>19.7</v>
      </c>
      <c r="FO3140" s="15">
        <v>24.9</v>
      </c>
      <c r="FP3140" s="21">
        <f t="shared" si="1300"/>
        <v>17.5</v>
      </c>
      <c r="FR3140" s="22">
        <f t="shared" si="1301"/>
        <v>21.833333333333332</v>
      </c>
      <c r="FS3140" s="23">
        <f t="shared" si="1302"/>
        <v>12.199999999999998</v>
      </c>
      <c r="FT3140" s="24">
        <f t="shared" si="1307"/>
        <v>18.66919191919192</v>
      </c>
      <c r="GB3140" s="2">
        <f t="shared" si="1312"/>
        <v>1897</v>
      </c>
      <c r="GC3140" s="20" t="s">
        <v>24</v>
      </c>
      <c r="GD3140" s="15">
        <v>19.600000000000001</v>
      </c>
      <c r="GE3140" s="15">
        <v>20.8</v>
      </c>
      <c r="GF3140" s="15">
        <v>17.8</v>
      </c>
      <c r="GG3140" s="15">
        <v>15.9</v>
      </c>
      <c r="GH3140" s="15">
        <v>12.9</v>
      </c>
      <c r="GI3140" s="15">
        <v>12.6</v>
      </c>
      <c r="GJ3140" s="15">
        <v>11.4</v>
      </c>
      <c r="GK3140" s="15">
        <v>11.2</v>
      </c>
      <c r="GL3140" s="15">
        <v>13.6</v>
      </c>
      <c r="GM3140" s="15">
        <v>14</v>
      </c>
      <c r="GN3140" s="15">
        <v>16.100000000000001</v>
      </c>
      <c r="GO3140" s="15">
        <v>20</v>
      </c>
      <c r="GP3140" s="21">
        <f t="shared" si="1308"/>
        <v>15.491666666666667</v>
      </c>
      <c r="GQ3140" s="2"/>
      <c r="GR3140" s="22">
        <f t="shared" si="1309"/>
        <v>19.400000000000002</v>
      </c>
      <c r="GS3140" s="23">
        <f t="shared" si="1310"/>
        <v>11.733333333333334</v>
      </c>
      <c r="GT3140" s="24">
        <f t="shared" si="1311"/>
        <v>15.855555555555554</v>
      </c>
      <c r="GU3140" s="22">
        <f>AVERAGE(Sheet1!AR3140,Sheet1!BR3140,Sheet1!CR3140,Sheet1!DR3140,Sheet1!ER3140,Sheet1!FR3140,Sheet1!GR3140)</f>
        <v>20.37777777777778</v>
      </c>
      <c r="GV3140" s="23">
        <f>AVERAGE(Sheet1!AS3140,Sheet1!BS3140,Sheet1!CS3140,Sheet1!DS3140,Sheet1!ES3140,Sheet1!FS3140,Sheet1!GS3140)</f>
        <v>11.955555555555554</v>
      </c>
      <c r="GW3140" s="31"/>
      <c r="GX3140" s="31"/>
      <c r="GY3140" s="24">
        <f>AVERAGE(Sheet1!$AP3140,Sheet1!$BP3140,Sheet1!$CP3140,Sheet1!$DP3140,Sheet1!$EP3140,Sheet1!$FP3140,Sheet1!$GP3140)</f>
        <v>16.56388888888889</v>
      </c>
      <c r="GZ3140" s="24"/>
    </row>
    <row r="3141" spans="2:208">
      <c r="B3141" s="7"/>
      <c r="C3141" s="8">
        <f t="shared" si="1291"/>
        <v>17.116666666666667</v>
      </c>
      <c r="D3141" s="25">
        <f t="shared" si="1304"/>
        <v>17.190740740740743</v>
      </c>
      <c r="E3141" s="16">
        <f t="shared" si="1305"/>
        <v>17.581759259259261</v>
      </c>
      <c r="F3141" s="8"/>
      <c r="G3141" s="29"/>
      <c r="H3141" s="16">
        <f t="shared" si="1292"/>
        <v>27.9</v>
      </c>
      <c r="I3141" s="17">
        <f t="shared" si="1293"/>
        <v>16.399999999999999</v>
      </c>
      <c r="J3141" s="18">
        <f t="shared" si="1294"/>
        <v>11</v>
      </c>
      <c r="K3141" s="19">
        <f t="shared" si="1295"/>
        <v>19.45</v>
      </c>
      <c r="AA3141" s="2"/>
      <c r="BC3141" s="2" t="s">
        <v>25</v>
      </c>
      <c r="BE3141" s="2" t="s">
        <v>1</v>
      </c>
      <c r="DB3141" s="2">
        <f t="shared" si="1299"/>
        <v>1898</v>
      </c>
      <c r="DC3141" s="20" t="s">
        <v>26</v>
      </c>
      <c r="DD3141" s="15">
        <v>20.7</v>
      </c>
      <c r="DE3141" s="15">
        <v>22.1</v>
      </c>
      <c r="DF3141" s="15">
        <v>21</v>
      </c>
      <c r="DG3141" s="15">
        <v>16.3</v>
      </c>
      <c r="DH3141" s="15">
        <v>12</v>
      </c>
      <c r="DI3141" s="15">
        <v>11</v>
      </c>
      <c r="DJ3141" s="15">
        <v>11.6</v>
      </c>
      <c r="DK3141" s="15">
        <v>14.3</v>
      </c>
      <c r="DL3141" s="15">
        <v>15.7</v>
      </c>
      <c r="DM3141" s="15">
        <v>17.5</v>
      </c>
      <c r="DN3141" s="15">
        <v>17.5</v>
      </c>
      <c r="DO3141" s="15">
        <v>21.1</v>
      </c>
      <c r="DP3141" s="21">
        <f t="shared" si="1296"/>
        <v>16.733333333333331</v>
      </c>
      <c r="DR3141" s="22">
        <f t="shared" si="1297"/>
        <v>21.266666666666666</v>
      </c>
      <c r="DS3141" s="23">
        <f t="shared" si="1298"/>
        <v>12.300000000000002</v>
      </c>
      <c r="DT3141" s="24">
        <f t="shared" si="1306"/>
        <v>16.917676767676763</v>
      </c>
      <c r="FB3141" s="2">
        <f t="shared" si="1303"/>
        <v>1898</v>
      </c>
      <c r="FC3141" s="20" t="s">
        <v>26</v>
      </c>
      <c r="FD3141" s="15">
        <v>25.7</v>
      </c>
      <c r="FE3141" s="15">
        <v>27.9</v>
      </c>
      <c r="FF3141" s="15">
        <v>23.1</v>
      </c>
      <c r="FG3141" s="15">
        <v>18.100000000000001</v>
      </c>
      <c r="FH3141" s="15">
        <v>13.9</v>
      </c>
      <c r="FI3141" s="15">
        <v>13</v>
      </c>
      <c r="FJ3141" s="15">
        <v>12.3</v>
      </c>
      <c r="FK3141" s="15">
        <v>14.3</v>
      </c>
      <c r="FL3141" s="15">
        <v>15</v>
      </c>
      <c r="FM3141" s="15">
        <v>18.100000000000001</v>
      </c>
      <c r="FN3141" s="15">
        <v>17.600000000000001</v>
      </c>
      <c r="FO3141" s="15">
        <v>23.3</v>
      </c>
      <c r="FP3141" s="21">
        <f t="shared" si="1300"/>
        <v>18.525000000000002</v>
      </c>
      <c r="FR3141" s="22">
        <f t="shared" si="1301"/>
        <v>25.566666666666663</v>
      </c>
      <c r="FS3141" s="23">
        <f t="shared" si="1302"/>
        <v>13.200000000000001</v>
      </c>
      <c r="FT3141" s="24">
        <f t="shared" si="1307"/>
        <v>18.661616161616163</v>
      </c>
      <c r="GB3141" s="2">
        <f t="shared" si="1312"/>
        <v>1898</v>
      </c>
      <c r="GC3141" s="20" t="s">
        <v>26</v>
      </c>
      <c r="GD3141" s="15">
        <v>21</v>
      </c>
      <c r="GE3141" s="15">
        <v>22.2</v>
      </c>
      <c r="GF3141" s="15">
        <v>20.100000000000001</v>
      </c>
      <c r="GG3141" s="15">
        <v>16.5</v>
      </c>
      <c r="GH3141" s="15">
        <v>13.2</v>
      </c>
      <c r="GI3141" s="15">
        <v>12.1</v>
      </c>
      <c r="GJ3141" s="15">
        <v>11.6</v>
      </c>
      <c r="GK3141" s="15">
        <v>12.3</v>
      </c>
      <c r="GL3141" s="15">
        <v>13.5</v>
      </c>
      <c r="GM3141" s="15">
        <v>15.4</v>
      </c>
      <c r="GN3141" s="15">
        <v>15.9</v>
      </c>
      <c r="GO3141" s="15">
        <v>19.3</v>
      </c>
      <c r="GP3141" s="21">
        <f t="shared" si="1308"/>
        <v>16.091666666666669</v>
      </c>
      <c r="GQ3141" s="2"/>
      <c r="GR3141" s="22">
        <f t="shared" si="1309"/>
        <v>21.1</v>
      </c>
      <c r="GS3141" s="23">
        <f t="shared" si="1310"/>
        <v>12</v>
      </c>
      <c r="GT3141" s="24">
        <f t="shared" si="1311"/>
        <v>15.914583333333333</v>
      </c>
      <c r="GU3141" s="22">
        <f>AVERAGE(Sheet1!AR3141,Sheet1!BR3141,Sheet1!CR3141,Sheet1!DR3141,Sheet1!ER3141,Sheet1!FR3141,Sheet1!GR3141)</f>
        <v>22.644444444444446</v>
      </c>
      <c r="GV3141" s="23">
        <f>AVERAGE(Sheet1!AS3141,Sheet1!BS3141,Sheet1!CS3141,Sheet1!DS3141,Sheet1!ES3141,Sheet1!FS3141,Sheet1!GS3141)</f>
        <v>12.5</v>
      </c>
      <c r="GW3141" s="31"/>
      <c r="GX3141" s="31"/>
      <c r="GY3141" s="24">
        <f>AVERAGE(Sheet1!$AP3141,Sheet1!$BP3141,Sheet1!$CP3141,Sheet1!$DP3141,Sheet1!$EP3141,Sheet1!$FP3141,Sheet1!$GP3141)</f>
        <v>17.116666666666667</v>
      </c>
      <c r="GZ3141" s="24"/>
    </row>
    <row r="3142" spans="2:208">
      <c r="B3142" s="7"/>
      <c r="C3142" s="8">
        <f t="shared" si="1291"/>
        <v>16.933333333333334</v>
      </c>
      <c r="D3142" s="25">
        <f t="shared" si="1304"/>
        <v>16.960740740740743</v>
      </c>
      <c r="E3142" s="16">
        <f t="shared" si="1305"/>
        <v>17.485925925925926</v>
      </c>
      <c r="F3142" s="8"/>
      <c r="G3142" s="29"/>
      <c r="H3142" s="16">
        <f t="shared" si="1292"/>
        <v>26.5</v>
      </c>
      <c r="I3142" s="17">
        <f t="shared" si="1293"/>
        <v>16.55</v>
      </c>
      <c r="J3142" s="18">
        <f t="shared" si="1294"/>
        <v>10.6</v>
      </c>
      <c r="K3142" s="19">
        <f t="shared" si="1295"/>
        <v>18.55</v>
      </c>
      <c r="AA3142" s="2"/>
      <c r="DB3142" s="2">
        <f t="shared" si="1299"/>
        <v>1899</v>
      </c>
      <c r="DC3142" s="20" t="s">
        <v>27</v>
      </c>
      <c r="DD3142" s="15">
        <v>19.5</v>
      </c>
      <c r="DE3142" s="15">
        <v>24.3</v>
      </c>
      <c r="DF3142" s="15">
        <v>22</v>
      </c>
      <c r="DG3142" s="15">
        <v>15.9</v>
      </c>
      <c r="DH3142" s="15">
        <v>13.5</v>
      </c>
      <c r="DI3142" s="15">
        <v>10.6</v>
      </c>
      <c r="DJ3142" s="15">
        <v>11.1</v>
      </c>
      <c r="DK3142" s="15">
        <v>11.8</v>
      </c>
      <c r="DL3142" s="15">
        <v>16.100000000000001</v>
      </c>
      <c r="DM3142" s="15">
        <v>16.5</v>
      </c>
      <c r="DN3142" s="15">
        <v>18.8</v>
      </c>
      <c r="DO3142" s="15">
        <v>23.1</v>
      </c>
      <c r="DP3142" s="21">
        <f t="shared" si="1296"/>
        <v>16.933333333333334</v>
      </c>
      <c r="DR3142" s="22">
        <f t="shared" si="1297"/>
        <v>21.933333333333334</v>
      </c>
      <c r="DS3142" s="23">
        <f t="shared" si="1298"/>
        <v>11.166666666666666</v>
      </c>
      <c r="DT3142" s="24">
        <f t="shared" si="1306"/>
        <v>16.930555555555557</v>
      </c>
      <c r="FB3142" s="2">
        <f t="shared" si="1303"/>
        <v>1899</v>
      </c>
      <c r="FC3142" s="26">
        <v>1899</v>
      </c>
      <c r="FD3142" s="15">
        <v>22.3</v>
      </c>
      <c r="FE3142" s="15">
        <v>26.5</v>
      </c>
      <c r="FF3142" s="15">
        <v>22.8</v>
      </c>
      <c r="FG3142" s="15">
        <v>19.100000000000001</v>
      </c>
      <c r="FH3142" s="15">
        <v>14.5</v>
      </c>
      <c r="FI3142" s="15">
        <v>11.9</v>
      </c>
      <c r="FJ3142" s="15">
        <v>11.6</v>
      </c>
      <c r="FK3142" s="15">
        <v>13.3</v>
      </c>
      <c r="FL3142" s="15">
        <v>15.6</v>
      </c>
      <c r="FM3142" s="15">
        <v>16.600000000000001</v>
      </c>
      <c r="FN3142" s="15">
        <v>20.8</v>
      </c>
      <c r="FO3142" s="15">
        <v>22.4</v>
      </c>
      <c r="FP3142" s="21">
        <f t="shared" si="1300"/>
        <v>18.116666666666667</v>
      </c>
      <c r="FR3142" s="22">
        <f t="shared" si="1301"/>
        <v>23.866666666666664</v>
      </c>
      <c r="FS3142" s="23">
        <f t="shared" si="1302"/>
        <v>12.266666666666666</v>
      </c>
      <c r="FT3142" s="24">
        <f t="shared" si="1307"/>
        <v>18.605555555555558</v>
      </c>
      <c r="GB3142" s="2">
        <f t="shared" si="1312"/>
        <v>1899</v>
      </c>
      <c r="GC3142" s="20" t="s">
        <v>27</v>
      </c>
      <c r="GD3142" s="15">
        <v>19.5</v>
      </c>
      <c r="GE3142" s="15">
        <v>21.1</v>
      </c>
      <c r="GF3142" s="15">
        <v>19.8</v>
      </c>
      <c r="GG3142" s="15">
        <v>16.8</v>
      </c>
      <c r="GH3142" s="15">
        <v>13.7</v>
      </c>
      <c r="GI3142" s="15">
        <v>11.7</v>
      </c>
      <c r="GJ3142" s="15">
        <v>11.1</v>
      </c>
      <c r="GK3142" s="15">
        <v>12.1</v>
      </c>
      <c r="GL3142" s="15">
        <v>13.2</v>
      </c>
      <c r="GM3142" s="15">
        <v>14.2</v>
      </c>
      <c r="GN3142" s="15">
        <v>17</v>
      </c>
      <c r="GO3142" s="15">
        <v>18.8</v>
      </c>
      <c r="GP3142" s="21">
        <f t="shared" si="1308"/>
        <v>15.75</v>
      </c>
      <c r="GQ3142" s="2"/>
      <c r="GR3142" s="22">
        <f t="shared" si="1309"/>
        <v>20.133333333333336</v>
      </c>
      <c r="GS3142" s="23">
        <f t="shared" si="1310"/>
        <v>11.633333333333333</v>
      </c>
      <c r="GT3142" s="24">
        <f t="shared" si="1311"/>
        <v>15.881666666666666</v>
      </c>
      <c r="GU3142" s="22">
        <f>AVERAGE(Sheet1!AR3142,Sheet1!BR3142,Sheet1!CR3142,Sheet1!DR3142,Sheet1!ER3142,Sheet1!FR3142,Sheet1!GR3142)</f>
        <v>21.977777777777778</v>
      </c>
      <c r="GV3142" s="23">
        <f>AVERAGE(Sheet1!AS3142,Sheet1!BS3142,Sheet1!CS3142,Sheet1!DS3142,Sheet1!ES3142,Sheet1!FS3142,Sheet1!GS3142)</f>
        <v>11.688888888888888</v>
      </c>
      <c r="GW3142" s="31"/>
      <c r="GX3142" s="31"/>
      <c r="GY3142" s="24">
        <f>AVERAGE(Sheet1!$AP3142,Sheet1!$BP3142,Sheet1!$CP3142,Sheet1!$DP3142,Sheet1!$EP3142,Sheet1!$FP3142,Sheet1!$GP3142)</f>
        <v>16.933333333333334</v>
      </c>
      <c r="GZ3142" s="24"/>
    </row>
    <row r="3143" spans="2:208">
      <c r="B3143" s="7">
        <f>B3138+5</f>
        <v>1900</v>
      </c>
      <c r="C3143" s="8">
        <f t="shared" si="1291"/>
        <v>15.96875</v>
      </c>
      <c r="D3143" s="25">
        <f t="shared" si="1304"/>
        <v>16.676527777777778</v>
      </c>
      <c r="E3143" s="16">
        <f t="shared" si="1305"/>
        <v>17.277384259259257</v>
      </c>
      <c r="F3143" s="8"/>
      <c r="G3143" s="29"/>
      <c r="H3143" s="16">
        <f t="shared" si="1292"/>
        <v>26.8</v>
      </c>
      <c r="I3143" s="17">
        <f t="shared" si="1293"/>
        <v>15.45</v>
      </c>
      <c r="J3143" s="18">
        <f t="shared" si="1294"/>
        <v>8.6999999999999993</v>
      </c>
      <c r="K3143" s="19">
        <f t="shared" si="1295"/>
        <v>17.75</v>
      </c>
      <c r="AA3143" s="2"/>
      <c r="BC3143" s="26">
        <v>1900</v>
      </c>
      <c r="BD3143" s="15">
        <v>16.600000000000001</v>
      </c>
      <c r="BE3143" s="15">
        <v>16.100000000000001</v>
      </c>
      <c r="BF3143" s="15">
        <v>14.2</v>
      </c>
      <c r="BG3143" s="15">
        <v>12.4</v>
      </c>
      <c r="BH3143" s="15">
        <v>10.6</v>
      </c>
      <c r="BI3143" s="15">
        <v>9.5</v>
      </c>
      <c r="BJ3143" s="15">
        <v>8.6999999999999993</v>
      </c>
      <c r="BK3143" s="15">
        <v>8.9</v>
      </c>
      <c r="BL3143" s="15">
        <v>11.9</v>
      </c>
      <c r="BM3143" s="15">
        <v>13.8</v>
      </c>
      <c r="BN3143" s="15">
        <v>15.5</v>
      </c>
      <c r="BO3143" s="15">
        <v>17.100000000000001</v>
      </c>
      <c r="BP3143" s="21">
        <f t="shared" ref="BP3143:BP3174" si="1313">SUM(BD3143:BO3143)/12</f>
        <v>12.941666666666668</v>
      </c>
      <c r="BR3143" s="22">
        <f t="shared" ref="BR3143:BR3174" si="1314">SUM(BD3143+BE3143+BF3143)/3</f>
        <v>15.633333333333335</v>
      </c>
      <c r="BS3143" s="23">
        <f t="shared" ref="BS3143:BS3174" si="1315">SUM(BI3143+BJ3143+BK3143)/3</f>
        <v>9.0333333333333332</v>
      </c>
      <c r="DB3143" s="2">
        <f t="shared" si="1299"/>
        <v>1900</v>
      </c>
      <c r="DC3143" s="20" t="s">
        <v>28</v>
      </c>
      <c r="DD3143" s="15">
        <v>23.2</v>
      </c>
      <c r="DE3143" s="15">
        <v>23.5</v>
      </c>
      <c r="DF3143" s="15">
        <v>21.3</v>
      </c>
      <c r="DG3143" s="15">
        <v>16.5</v>
      </c>
      <c r="DH3143" s="15">
        <v>14.1</v>
      </c>
      <c r="DI3143" s="15">
        <v>13.1</v>
      </c>
      <c r="DJ3143" s="15">
        <v>10.7</v>
      </c>
      <c r="DK3143" s="15">
        <v>11.7</v>
      </c>
      <c r="DL3143" s="15">
        <v>14.5</v>
      </c>
      <c r="DM3143" s="15">
        <v>17</v>
      </c>
      <c r="DN3143" s="15">
        <v>20.3</v>
      </c>
      <c r="DO3143" s="15">
        <v>20.7</v>
      </c>
      <c r="DP3143" s="21">
        <f t="shared" si="1296"/>
        <v>17.216666666666665</v>
      </c>
      <c r="DR3143" s="22">
        <f t="shared" si="1297"/>
        <v>22.666666666666668</v>
      </c>
      <c r="DS3143" s="23">
        <f t="shared" si="1298"/>
        <v>11.833333333333334</v>
      </c>
      <c r="DT3143" s="24">
        <f t="shared" si="1306"/>
        <v>16.954040404040402</v>
      </c>
      <c r="FB3143" s="2">
        <f t="shared" si="1303"/>
        <v>1900</v>
      </c>
      <c r="FC3143" s="26">
        <v>1900</v>
      </c>
      <c r="FD3143" s="15">
        <v>26.8</v>
      </c>
      <c r="FE3143" s="15">
        <v>24.6</v>
      </c>
      <c r="FF3143" s="15">
        <v>21.1</v>
      </c>
      <c r="FG3143" s="15">
        <v>17.8</v>
      </c>
      <c r="FH3143" s="15">
        <v>15.3</v>
      </c>
      <c r="FI3143" s="15">
        <v>13.2</v>
      </c>
      <c r="FJ3143" s="15">
        <v>11.7</v>
      </c>
      <c r="FK3143" s="15">
        <v>12.3</v>
      </c>
      <c r="FL3143" s="15">
        <v>15.4</v>
      </c>
      <c r="FM3143" s="15">
        <v>17</v>
      </c>
      <c r="FN3143" s="15">
        <v>20.9</v>
      </c>
      <c r="FO3143" s="15">
        <v>22.5</v>
      </c>
      <c r="FP3143" s="21">
        <f t="shared" si="1300"/>
        <v>18.216666666666669</v>
      </c>
      <c r="FR3143" s="22">
        <f t="shared" si="1301"/>
        <v>24.166666666666668</v>
      </c>
      <c r="FS3143" s="23">
        <f t="shared" si="1302"/>
        <v>12.4</v>
      </c>
      <c r="FT3143" s="24">
        <f t="shared" si="1307"/>
        <v>18.550252525252525</v>
      </c>
      <c r="GB3143" s="2">
        <f t="shared" si="1312"/>
        <v>1900</v>
      </c>
      <c r="GC3143" s="26">
        <v>1900</v>
      </c>
      <c r="GD3143" s="15">
        <v>21.2</v>
      </c>
      <c r="GE3143" s="15">
        <v>20.5</v>
      </c>
      <c r="GF3143" s="15">
        <v>18.3</v>
      </c>
      <c r="GG3143" s="15">
        <v>15.9</v>
      </c>
      <c r="GH3143" s="15">
        <v>13.8</v>
      </c>
      <c r="GI3143" s="15">
        <v>12.6</v>
      </c>
      <c r="GJ3143" s="15">
        <v>11.1</v>
      </c>
      <c r="GK3143" s="15">
        <v>11.3</v>
      </c>
      <c r="GL3143" s="15">
        <v>12.8</v>
      </c>
      <c r="GM3143" s="15">
        <v>13.8</v>
      </c>
      <c r="GN3143" s="15">
        <v>16.399999999999999</v>
      </c>
      <c r="GO3143" s="15">
        <v>18.3</v>
      </c>
      <c r="GP3143" s="21">
        <f t="shared" si="1308"/>
        <v>15.500000000000002</v>
      </c>
      <c r="GQ3143" s="2"/>
      <c r="GR3143" s="22">
        <f t="shared" si="1309"/>
        <v>20</v>
      </c>
      <c r="GS3143" s="23">
        <f t="shared" si="1310"/>
        <v>11.666666666666666</v>
      </c>
      <c r="GT3143" s="24">
        <f t="shared" si="1311"/>
        <v>15.818055555555555</v>
      </c>
      <c r="GU3143" s="22">
        <f>AVERAGE(Sheet1!AR3143,Sheet1!BR3143,Sheet1!CR3143,Sheet1!DR3143,Sheet1!ER3143,Sheet1!FR3143,Sheet1!GR3143)</f>
        <v>20.616666666666667</v>
      </c>
      <c r="GV3143" s="23">
        <f>AVERAGE(Sheet1!AS3143,Sheet1!BS3143,Sheet1!CS3143,Sheet1!DS3143,Sheet1!ES3143,Sheet1!FS3143,Sheet1!GS3143)</f>
        <v>11.233333333333333</v>
      </c>
      <c r="GW3143" s="31"/>
      <c r="GX3143" s="31"/>
      <c r="GY3143" s="24">
        <f>AVERAGE(Sheet1!$AP3143,Sheet1!$BP3143,Sheet1!$CP3143,Sheet1!$DP3143,Sheet1!$EP3143,Sheet1!$FP3143,Sheet1!$GP3143)</f>
        <v>15.96875</v>
      </c>
      <c r="GZ3143" s="24"/>
    </row>
    <row r="3144" spans="2:208">
      <c r="B3144" s="7"/>
      <c r="C3144" s="8">
        <f t="shared" si="1291"/>
        <v>16.27708333333333</v>
      </c>
      <c r="D3144" s="25">
        <f t="shared" si="1304"/>
        <v>16.571944444444444</v>
      </c>
      <c r="E3144" s="16">
        <f t="shared" si="1305"/>
        <v>17.099675925925926</v>
      </c>
      <c r="F3144" s="8"/>
      <c r="G3144" s="29"/>
      <c r="H3144" s="16">
        <f t="shared" si="1292"/>
        <v>24.8</v>
      </c>
      <c r="I3144" s="17">
        <f t="shared" si="1293"/>
        <v>15.75</v>
      </c>
      <c r="J3144" s="18">
        <f t="shared" si="1294"/>
        <v>10.7</v>
      </c>
      <c r="K3144" s="19">
        <f t="shared" si="1295"/>
        <v>17.75</v>
      </c>
      <c r="AA3144" s="2"/>
      <c r="BC3144" s="26">
        <v>1901</v>
      </c>
      <c r="BD3144" s="15">
        <v>18.5</v>
      </c>
      <c r="BE3144" s="15">
        <v>19.3</v>
      </c>
      <c r="BF3144" s="15">
        <v>17.600000000000001</v>
      </c>
      <c r="BG3144" s="15">
        <v>14.8</v>
      </c>
      <c r="BH3144" s="15">
        <v>14.1</v>
      </c>
      <c r="BI3144" s="15">
        <v>11.4</v>
      </c>
      <c r="BJ3144" s="15">
        <v>11.3</v>
      </c>
      <c r="BK3144" s="15">
        <v>11.9</v>
      </c>
      <c r="BL3144" s="15">
        <v>12.9</v>
      </c>
      <c r="BM3144" s="15">
        <v>13.8</v>
      </c>
      <c r="BN3144" s="15">
        <v>16.7</v>
      </c>
      <c r="BO3144" s="15">
        <v>17.8</v>
      </c>
      <c r="BP3144" s="21">
        <f t="shared" si="1313"/>
        <v>15.008333333333335</v>
      </c>
      <c r="BR3144" s="22">
        <f t="shared" si="1314"/>
        <v>18.466666666666665</v>
      </c>
      <c r="BS3144" s="23">
        <f t="shared" si="1315"/>
        <v>11.533333333333333</v>
      </c>
      <c r="DB3144" s="2">
        <f t="shared" si="1299"/>
        <v>1901</v>
      </c>
      <c r="DC3144" s="20" t="s">
        <v>29</v>
      </c>
      <c r="DD3144" s="15">
        <v>20.3</v>
      </c>
      <c r="DE3144" s="15">
        <v>21.9</v>
      </c>
      <c r="DF3144" s="15">
        <v>20.100000000000001</v>
      </c>
      <c r="DG3144" s="15">
        <v>15.7</v>
      </c>
      <c r="DH3144" s="15">
        <v>15</v>
      </c>
      <c r="DI3144" s="15">
        <v>10.8</v>
      </c>
      <c r="DJ3144" s="15">
        <v>10.8</v>
      </c>
      <c r="DK3144" s="15">
        <v>12.6</v>
      </c>
      <c r="DL3144" s="15">
        <v>15</v>
      </c>
      <c r="DM3144" s="15">
        <v>17.8</v>
      </c>
      <c r="DN3144" s="15">
        <v>21.1</v>
      </c>
      <c r="DO3144" s="15">
        <v>21.1</v>
      </c>
      <c r="DP3144" s="21">
        <f t="shared" si="1296"/>
        <v>16.849999999999998</v>
      </c>
      <c r="DR3144" s="22">
        <f t="shared" si="1297"/>
        <v>20.766666666666669</v>
      </c>
      <c r="DS3144" s="23">
        <f t="shared" si="1298"/>
        <v>11.4</v>
      </c>
      <c r="DT3144" s="24">
        <f t="shared" si="1306"/>
        <v>16.93888888888889</v>
      </c>
      <c r="FB3144" s="2">
        <f t="shared" si="1303"/>
        <v>1901</v>
      </c>
      <c r="FC3144" s="20" t="s">
        <v>29</v>
      </c>
      <c r="FD3144" s="15">
        <v>23.4</v>
      </c>
      <c r="FE3144" s="15">
        <v>24.8</v>
      </c>
      <c r="FF3144" s="15">
        <v>21.6</v>
      </c>
      <c r="FG3144" s="15">
        <v>17.100000000000001</v>
      </c>
      <c r="FH3144" s="15">
        <v>15.6</v>
      </c>
      <c r="FI3144" s="15">
        <v>11.4</v>
      </c>
      <c r="FJ3144" s="15">
        <v>11</v>
      </c>
      <c r="FK3144" s="15">
        <v>13</v>
      </c>
      <c r="FL3144" s="15">
        <v>15.1</v>
      </c>
      <c r="FM3144" s="15">
        <v>17.2</v>
      </c>
      <c r="FN3144" s="15">
        <v>21.2</v>
      </c>
      <c r="FO3144" s="15">
        <v>23.2</v>
      </c>
      <c r="FP3144" s="21">
        <f t="shared" si="1300"/>
        <v>17.883333333333329</v>
      </c>
      <c r="FR3144" s="22">
        <f t="shared" si="1301"/>
        <v>23.266666666666669</v>
      </c>
      <c r="FS3144" s="23">
        <f t="shared" si="1302"/>
        <v>11.799999999999999</v>
      </c>
      <c r="FT3144" s="24">
        <f t="shared" si="1307"/>
        <v>18.44040404040404</v>
      </c>
      <c r="GB3144" s="2">
        <f t="shared" si="1312"/>
        <v>1901</v>
      </c>
      <c r="GC3144" s="20" t="s">
        <v>29</v>
      </c>
      <c r="GD3144" s="15">
        <v>18.8</v>
      </c>
      <c r="GE3144" s="15">
        <v>20.2</v>
      </c>
      <c r="GF3144" s="15">
        <v>19.2</v>
      </c>
      <c r="GG3144" s="15">
        <v>15.8</v>
      </c>
      <c r="GH3144" s="15">
        <v>14.3</v>
      </c>
      <c r="GI3144" s="15">
        <v>11.2</v>
      </c>
      <c r="GJ3144" s="15">
        <v>10.7</v>
      </c>
      <c r="GK3144" s="15">
        <v>11.7</v>
      </c>
      <c r="GL3144" s="15">
        <v>12.9</v>
      </c>
      <c r="GM3144" s="15">
        <v>14.3</v>
      </c>
      <c r="GN3144" s="15">
        <v>16.600000000000001</v>
      </c>
      <c r="GO3144" s="15">
        <v>18.7</v>
      </c>
      <c r="GP3144" s="21">
        <f t="shared" si="1308"/>
        <v>15.366666666666667</v>
      </c>
      <c r="GQ3144" s="2"/>
      <c r="GR3144" s="22">
        <f t="shared" si="1309"/>
        <v>19.400000000000002</v>
      </c>
      <c r="GS3144" s="23">
        <f t="shared" si="1310"/>
        <v>11.199999999999998</v>
      </c>
      <c r="GT3144" s="24">
        <f t="shared" si="1311"/>
        <v>15.75357142857143</v>
      </c>
      <c r="GU3144" s="22">
        <f>AVERAGE(Sheet1!AR3144,Sheet1!BR3144,Sheet1!CR3144,Sheet1!DR3144,Sheet1!ER3144,Sheet1!FR3144,Sheet1!GR3144)</f>
        <v>20.475000000000001</v>
      </c>
      <c r="GV3144" s="23">
        <f>AVERAGE(Sheet1!AS3144,Sheet1!BS3144,Sheet1!CS3144,Sheet1!DS3144,Sheet1!ES3144,Sheet1!FS3144,Sheet1!GS3144)</f>
        <v>11.483333333333333</v>
      </c>
      <c r="GW3144" s="31"/>
      <c r="GX3144" s="31"/>
      <c r="GY3144" s="24">
        <f>AVERAGE(Sheet1!$AP3144,Sheet1!$BP3144,Sheet1!$CP3144,Sheet1!$DP3144,Sheet1!$EP3144,Sheet1!$FP3144,Sheet1!$GP3144)</f>
        <v>16.27708333333333</v>
      </c>
      <c r="GZ3144" s="24"/>
    </row>
    <row r="3145" spans="2:208">
      <c r="B3145" s="7"/>
      <c r="C3145" s="8">
        <f t="shared" si="1291"/>
        <v>16.191666666666666</v>
      </c>
      <c r="D3145" s="25">
        <f t="shared" si="1304"/>
        <v>16.497499999999995</v>
      </c>
      <c r="E3145" s="16">
        <f t="shared" si="1305"/>
        <v>16.932453703703704</v>
      </c>
      <c r="F3145" s="8">
        <f t="shared" ref="F3145:F3176" si="1316">AVERAGE(C3126:C3145)</f>
        <v>17.2394212962963</v>
      </c>
      <c r="G3145" s="29"/>
      <c r="H3145" s="16">
        <f t="shared" si="1292"/>
        <v>22.5</v>
      </c>
      <c r="I3145" s="17">
        <f t="shared" si="1293"/>
        <v>16.25</v>
      </c>
      <c r="J3145" s="18">
        <f t="shared" si="1294"/>
        <v>10.3</v>
      </c>
      <c r="K3145" s="19">
        <f t="shared" si="1295"/>
        <v>16.399999999999999</v>
      </c>
      <c r="AA3145" s="2"/>
      <c r="BC3145" s="26">
        <v>1902</v>
      </c>
      <c r="BD3145" s="15">
        <v>18.5</v>
      </c>
      <c r="BE3145" s="15">
        <v>16.600000000000001</v>
      </c>
      <c r="BF3145" s="15">
        <v>17.3</v>
      </c>
      <c r="BG3145" s="15">
        <v>15.2</v>
      </c>
      <c r="BH3145" s="15">
        <v>13.7</v>
      </c>
      <c r="BI3145" s="15">
        <v>12.6</v>
      </c>
      <c r="BJ3145" s="15">
        <v>12.4</v>
      </c>
      <c r="BK3145" s="15">
        <v>12.2</v>
      </c>
      <c r="BL3145" s="15">
        <v>12.9</v>
      </c>
      <c r="BM3145" s="15">
        <v>15.2</v>
      </c>
      <c r="BN3145" s="15">
        <v>16.2</v>
      </c>
      <c r="BO3145" s="15">
        <v>17.8</v>
      </c>
      <c r="BP3145" s="21">
        <f t="shared" si="1313"/>
        <v>15.049999999999999</v>
      </c>
      <c r="BR3145" s="22">
        <f t="shared" si="1314"/>
        <v>17.466666666666669</v>
      </c>
      <c r="BS3145" s="23">
        <f t="shared" si="1315"/>
        <v>12.4</v>
      </c>
      <c r="DB3145" s="2">
        <f t="shared" si="1299"/>
        <v>1902</v>
      </c>
      <c r="DC3145" s="20" t="s">
        <v>30</v>
      </c>
      <c r="DD3145" s="15">
        <v>21.3</v>
      </c>
      <c r="DE3145" s="15">
        <v>19.3</v>
      </c>
      <c r="DF3145" s="15">
        <v>18.100000000000001</v>
      </c>
      <c r="DG3145" s="15">
        <v>16.5</v>
      </c>
      <c r="DH3145" s="15">
        <v>14.9</v>
      </c>
      <c r="DI3145" s="15">
        <v>10.3</v>
      </c>
      <c r="DJ3145" s="15">
        <v>11.3</v>
      </c>
      <c r="DK3145" s="15">
        <v>12.5</v>
      </c>
      <c r="DL3145" s="15">
        <v>13.9</v>
      </c>
      <c r="DM3145" s="15">
        <v>17.5</v>
      </c>
      <c r="DN3145" s="15">
        <v>20.399999999999999</v>
      </c>
      <c r="DO3145" s="15">
        <v>19.7</v>
      </c>
      <c r="DP3145" s="21">
        <f t="shared" si="1296"/>
        <v>16.308333333333334</v>
      </c>
      <c r="DR3145" s="22">
        <f t="shared" si="1297"/>
        <v>19.566666666666666</v>
      </c>
      <c r="DS3145" s="23">
        <f t="shared" si="1298"/>
        <v>11.366666666666667</v>
      </c>
      <c r="DT3145" s="24">
        <f t="shared" si="1306"/>
        <v>16.881313131313131</v>
      </c>
      <c r="FB3145" s="2">
        <f t="shared" si="1303"/>
        <v>1902</v>
      </c>
      <c r="FC3145" s="20" t="s">
        <v>30</v>
      </c>
      <c r="FD3145" s="15">
        <v>22</v>
      </c>
      <c r="FE3145" s="15">
        <v>21.4</v>
      </c>
      <c r="FF3145" s="15">
        <v>21</v>
      </c>
      <c r="FG3145" s="15">
        <v>18</v>
      </c>
      <c r="FH3145" s="15">
        <v>15.8</v>
      </c>
      <c r="FI3145" s="15">
        <v>11.8</v>
      </c>
      <c r="FJ3145" s="15">
        <v>12</v>
      </c>
      <c r="FK3145" s="15">
        <v>13</v>
      </c>
      <c r="FL3145" s="15">
        <v>15.2</v>
      </c>
      <c r="FM3145" s="15">
        <v>19.100000000000001</v>
      </c>
      <c r="FN3145" s="15">
        <v>22.3</v>
      </c>
      <c r="FO3145" s="15">
        <v>22.5</v>
      </c>
      <c r="FP3145" s="21">
        <f t="shared" si="1300"/>
        <v>17.841666666666665</v>
      </c>
      <c r="FR3145" s="22">
        <f t="shared" si="1301"/>
        <v>21.466666666666669</v>
      </c>
      <c r="FS3145" s="23">
        <f t="shared" si="1302"/>
        <v>12.266666666666666</v>
      </c>
      <c r="FT3145" s="24">
        <f t="shared" si="1307"/>
        <v>18.319949494949494</v>
      </c>
      <c r="GB3145" s="2">
        <f t="shared" si="1312"/>
        <v>1902</v>
      </c>
      <c r="GC3145" s="20" t="s">
        <v>30</v>
      </c>
      <c r="GD3145" s="15">
        <v>19.100000000000001</v>
      </c>
      <c r="GE3145" s="15">
        <v>18.2</v>
      </c>
      <c r="GF3145" s="15">
        <v>18.3</v>
      </c>
      <c r="GG3145" s="15">
        <v>16.3</v>
      </c>
      <c r="GH3145" s="15">
        <v>14.7</v>
      </c>
      <c r="GI3145" s="15">
        <v>11.8</v>
      </c>
      <c r="GJ3145" s="15">
        <v>11.7</v>
      </c>
      <c r="GK3145" s="15">
        <v>12</v>
      </c>
      <c r="GL3145" s="15">
        <v>12.8</v>
      </c>
      <c r="GM3145" s="15">
        <v>15.2</v>
      </c>
      <c r="GN3145" s="15">
        <v>17.7</v>
      </c>
      <c r="GO3145" s="15">
        <v>19</v>
      </c>
      <c r="GP3145" s="21">
        <f t="shared" si="1308"/>
        <v>15.566666666666665</v>
      </c>
      <c r="GQ3145" s="2"/>
      <c r="GR3145" s="22">
        <f t="shared" si="1309"/>
        <v>18.533333333333331</v>
      </c>
      <c r="GS3145" s="23">
        <f t="shared" si="1310"/>
        <v>11.833333333333334</v>
      </c>
      <c r="GT3145" s="24">
        <f t="shared" si="1311"/>
        <v>15.730208333333334</v>
      </c>
      <c r="GU3145" s="22">
        <f>AVERAGE(Sheet1!AR3145,Sheet1!BR3145,Sheet1!CR3145,Sheet1!DR3145,Sheet1!ER3145,Sheet1!FR3145,Sheet1!GR3145)</f>
        <v>19.258333333333333</v>
      </c>
      <c r="GV3145" s="23">
        <f>AVERAGE(Sheet1!AS3145,Sheet1!BS3145,Sheet1!CS3145,Sheet1!DS3145,Sheet1!ES3145,Sheet1!FS3145,Sheet1!GS3145)</f>
        <v>11.966666666666667</v>
      </c>
      <c r="GW3145" s="31"/>
      <c r="GX3145" s="31"/>
      <c r="GY3145" s="24">
        <f>AVERAGE(Sheet1!$AP3145,Sheet1!$BP3145,Sheet1!$CP3145,Sheet1!$DP3145,Sheet1!$EP3145,Sheet1!$FP3145,Sheet1!$GP3145)</f>
        <v>16.191666666666666</v>
      </c>
      <c r="GZ3145" s="24"/>
    </row>
    <row r="3146" spans="2:208">
      <c r="B3146" s="7"/>
      <c r="C3146" s="8">
        <f t="shared" si="1291"/>
        <v>16.499652777777776</v>
      </c>
      <c r="D3146" s="25">
        <f t="shared" si="1304"/>
        <v>16.374097222222225</v>
      </c>
      <c r="E3146" s="16">
        <f t="shared" si="1305"/>
        <v>16.782418981481484</v>
      </c>
      <c r="F3146" s="8">
        <f t="shared" si="1316"/>
        <v>17.212320601851854</v>
      </c>
      <c r="G3146" s="29"/>
      <c r="H3146" s="16">
        <f t="shared" si="1292"/>
        <v>24.2</v>
      </c>
      <c r="I3146" s="17">
        <f t="shared" si="1293"/>
        <v>16.950000000000003</v>
      </c>
      <c r="J3146" s="18">
        <f t="shared" si="1294"/>
        <v>10.199999999999999</v>
      </c>
      <c r="K3146" s="19">
        <f t="shared" si="1295"/>
        <v>17.2</v>
      </c>
      <c r="AA3146" s="2"/>
      <c r="BC3146" s="26">
        <v>1903</v>
      </c>
      <c r="BD3146" s="15">
        <v>18</v>
      </c>
      <c r="BE3146" s="15">
        <v>17.899999999999999</v>
      </c>
      <c r="BF3146" s="15">
        <v>17.600000000000001</v>
      </c>
      <c r="BG3146" s="15">
        <v>15.7</v>
      </c>
      <c r="BH3146" s="15">
        <v>13.1</v>
      </c>
      <c r="BI3146" s="15">
        <v>12.1</v>
      </c>
      <c r="BJ3146" s="15">
        <v>11.4</v>
      </c>
      <c r="BK3146" s="15">
        <v>11.9</v>
      </c>
      <c r="BL3146" s="15">
        <v>13.7</v>
      </c>
      <c r="BM3146" s="15">
        <v>16.600000000000001</v>
      </c>
      <c r="BN3146" s="15">
        <v>17.3</v>
      </c>
      <c r="BO3146" s="15">
        <v>18.5</v>
      </c>
      <c r="BP3146" s="21">
        <f t="shared" si="1313"/>
        <v>15.316666666666668</v>
      </c>
      <c r="BR3146" s="22">
        <f t="shared" si="1314"/>
        <v>17.833333333333332</v>
      </c>
      <c r="BS3146" s="23">
        <f t="shared" si="1315"/>
        <v>11.799999999999999</v>
      </c>
      <c r="DB3146" s="2">
        <f t="shared" si="1299"/>
        <v>1903</v>
      </c>
      <c r="DC3146" s="20" t="s">
        <v>31</v>
      </c>
      <c r="DD3146" s="15">
        <v>22.2</v>
      </c>
      <c r="DE3146" s="15">
        <v>22.7</v>
      </c>
      <c r="DF3146" s="15">
        <v>21.3</v>
      </c>
      <c r="DG3146" s="15">
        <v>18.100000000000001</v>
      </c>
      <c r="DH3146" s="15">
        <v>12.6</v>
      </c>
      <c r="DI3146" s="15">
        <v>11</v>
      </c>
      <c r="DJ3146" s="15">
        <v>10.199999999999999</v>
      </c>
      <c r="DK3146" s="15">
        <v>12.4</v>
      </c>
      <c r="DL3146" s="15">
        <v>14.5</v>
      </c>
      <c r="DM3146" s="15">
        <v>18.8</v>
      </c>
      <c r="DN3146" s="15">
        <v>18.899999999999999</v>
      </c>
      <c r="DO3146" s="15">
        <v>19</v>
      </c>
      <c r="DP3146" s="21">
        <f t="shared" si="1296"/>
        <v>16.808333333333334</v>
      </c>
      <c r="DR3146" s="22">
        <f t="shared" si="1297"/>
        <v>22.066666666666666</v>
      </c>
      <c r="DS3146" s="23">
        <f t="shared" si="1298"/>
        <v>11.200000000000001</v>
      </c>
      <c r="DT3146" s="24">
        <f t="shared" si="1306"/>
        <v>16.862878787878788</v>
      </c>
      <c r="FB3146" s="2">
        <f t="shared" si="1303"/>
        <v>1903</v>
      </c>
      <c r="FC3146" s="20" t="s">
        <v>31</v>
      </c>
      <c r="FD3146" s="15">
        <v>24.2</v>
      </c>
      <c r="FE3146" s="30">
        <f>(FE3143+FE3144+FE3145+FE3147+FE3148+FE3149)/6</f>
        <v>23.683333333333337</v>
      </c>
      <c r="FF3146" s="15">
        <v>19.5</v>
      </c>
      <c r="FG3146" s="15">
        <v>19.399999999999999</v>
      </c>
      <c r="FH3146" s="15">
        <v>14.7</v>
      </c>
      <c r="FI3146" s="15">
        <v>12.3</v>
      </c>
      <c r="FJ3146" s="15">
        <v>12.5</v>
      </c>
      <c r="FK3146" s="15">
        <v>12.9</v>
      </c>
      <c r="FL3146" s="15">
        <v>15.9</v>
      </c>
      <c r="FM3146" s="15">
        <v>19.7</v>
      </c>
      <c r="FN3146" s="15">
        <v>21.2</v>
      </c>
      <c r="FO3146" s="15">
        <v>22.8</v>
      </c>
      <c r="FP3146" s="21">
        <f t="shared" si="1300"/>
        <v>18.231944444444444</v>
      </c>
      <c r="FR3146" s="22">
        <f t="shared" si="1301"/>
        <v>22.461111111111112</v>
      </c>
      <c r="FS3146" s="23">
        <f t="shared" si="1302"/>
        <v>12.566666666666668</v>
      </c>
      <c r="FT3146" s="24">
        <f t="shared" si="1307"/>
        <v>18.275883838383837</v>
      </c>
      <c r="GB3146" s="2">
        <f t="shared" si="1312"/>
        <v>1903</v>
      </c>
      <c r="GC3146" s="20" t="s">
        <v>31</v>
      </c>
      <c r="GD3146" s="15">
        <v>19.600000000000001</v>
      </c>
      <c r="GE3146" s="15">
        <v>20.100000000000001</v>
      </c>
      <c r="GF3146" s="15">
        <v>18.100000000000001</v>
      </c>
      <c r="GG3146" s="15">
        <v>16.3</v>
      </c>
      <c r="GH3146" s="15">
        <v>13.5</v>
      </c>
      <c r="GI3146" s="15">
        <v>11.8</v>
      </c>
      <c r="GJ3146" s="15">
        <v>10.8</v>
      </c>
      <c r="GK3146" s="15">
        <v>11.5</v>
      </c>
      <c r="GL3146" s="15">
        <v>12.9</v>
      </c>
      <c r="GM3146" s="15">
        <v>15.6</v>
      </c>
      <c r="GN3146" s="15">
        <v>17.899999999999999</v>
      </c>
      <c r="GO3146" s="15">
        <v>19.600000000000001</v>
      </c>
      <c r="GP3146" s="21">
        <f t="shared" si="1308"/>
        <v>15.641666666666666</v>
      </c>
      <c r="GQ3146" s="2"/>
      <c r="GR3146" s="22">
        <f t="shared" si="1309"/>
        <v>19.266666666666669</v>
      </c>
      <c r="GS3146" s="23">
        <f t="shared" si="1310"/>
        <v>11.366666666666667</v>
      </c>
      <c r="GT3146" s="24">
        <f t="shared" si="1311"/>
        <v>15.720370370370372</v>
      </c>
      <c r="GU3146" s="22">
        <f>AVERAGE(Sheet1!AR3146,Sheet1!BR3146,Sheet1!CR3146,Sheet1!DR3146,Sheet1!ER3146,Sheet1!FR3146,Sheet1!GR3146)</f>
        <v>20.406944444444445</v>
      </c>
      <c r="GV3146" s="23">
        <f>AVERAGE(Sheet1!AS3146,Sheet1!BS3146,Sheet1!CS3146,Sheet1!DS3146,Sheet1!ES3146,Sheet1!FS3146,Sheet1!GS3146)</f>
        <v>11.733333333333334</v>
      </c>
      <c r="GW3146" s="31"/>
      <c r="GX3146" s="31"/>
      <c r="GY3146" s="24">
        <f>AVERAGE(Sheet1!$AP3146,Sheet1!$BP3146,Sheet1!$CP3146,Sheet1!$DP3146,Sheet1!$EP3146,Sheet1!$FP3146,Sheet1!$GP3146)</f>
        <v>16.499652777777776</v>
      </c>
      <c r="GZ3146" s="24"/>
    </row>
    <row r="3147" spans="2:208">
      <c r="B3147" s="7"/>
      <c r="C3147" s="8">
        <f t="shared" si="1291"/>
        <v>16.493749999999999</v>
      </c>
      <c r="D3147" s="25">
        <f t="shared" si="1304"/>
        <v>16.286180555555557</v>
      </c>
      <c r="E3147" s="16">
        <f t="shared" si="1305"/>
        <v>16.62346064814815</v>
      </c>
      <c r="F3147" s="8">
        <f t="shared" si="1316"/>
        <v>17.209508101851853</v>
      </c>
      <c r="G3147" s="29"/>
      <c r="H3147" s="16">
        <f t="shared" si="1292"/>
        <v>24.4</v>
      </c>
      <c r="I3147" s="17">
        <f t="shared" si="1293"/>
        <v>16</v>
      </c>
      <c r="J3147" s="18">
        <f t="shared" si="1294"/>
        <v>11.3</v>
      </c>
      <c r="K3147" s="19">
        <f t="shared" si="1295"/>
        <v>17.850000000000001</v>
      </c>
      <c r="AA3147" s="2"/>
      <c r="BC3147" s="26">
        <v>1904</v>
      </c>
      <c r="BD3147" s="15">
        <v>20</v>
      </c>
      <c r="BE3147" s="15">
        <v>19.2</v>
      </c>
      <c r="BF3147" s="15">
        <v>16.8</v>
      </c>
      <c r="BG3147" s="15">
        <v>17.8</v>
      </c>
      <c r="BH3147" s="15">
        <v>14.4</v>
      </c>
      <c r="BI3147" s="15">
        <v>11.9</v>
      </c>
      <c r="BJ3147" s="15">
        <v>11.8</v>
      </c>
      <c r="BK3147" s="15">
        <v>11.8</v>
      </c>
      <c r="BL3147" s="15">
        <v>11.8</v>
      </c>
      <c r="BM3147" s="15">
        <v>14.5</v>
      </c>
      <c r="BN3147" s="15">
        <v>14.3</v>
      </c>
      <c r="BO3147" s="15">
        <v>15.7</v>
      </c>
      <c r="BP3147" s="21">
        <f t="shared" si="1313"/>
        <v>15</v>
      </c>
      <c r="BR3147" s="22">
        <f t="shared" si="1314"/>
        <v>18.666666666666668</v>
      </c>
      <c r="BS3147" s="23">
        <f t="shared" si="1315"/>
        <v>11.833333333333334</v>
      </c>
      <c r="DB3147" s="2">
        <f t="shared" si="1299"/>
        <v>1904</v>
      </c>
      <c r="DC3147" s="20" t="s">
        <v>32</v>
      </c>
      <c r="DD3147" s="15">
        <v>23.6</v>
      </c>
      <c r="DE3147" s="15">
        <v>20.8</v>
      </c>
      <c r="DF3147" s="15">
        <v>18.399999999999999</v>
      </c>
      <c r="DG3147" s="15">
        <v>19.5</v>
      </c>
      <c r="DH3147" s="15">
        <v>15.9</v>
      </c>
      <c r="DI3147" s="15">
        <v>11.8</v>
      </c>
      <c r="DJ3147" s="15">
        <v>12.2</v>
      </c>
      <c r="DK3147" s="15">
        <v>13</v>
      </c>
      <c r="DL3147" s="15">
        <v>15</v>
      </c>
      <c r="DM3147" s="15">
        <v>18</v>
      </c>
      <c r="DN3147" s="15">
        <v>18.8</v>
      </c>
      <c r="DO3147" s="15">
        <v>22.4</v>
      </c>
      <c r="DP3147" s="21">
        <f t="shared" si="1296"/>
        <v>17.450000000000003</v>
      </c>
      <c r="DR3147" s="22">
        <f t="shared" si="1297"/>
        <v>20.933333333333334</v>
      </c>
      <c r="DS3147" s="23">
        <f t="shared" si="1298"/>
        <v>12.333333333333334</v>
      </c>
      <c r="DT3147" s="24">
        <f t="shared" si="1306"/>
        <v>16.905303030303035</v>
      </c>
      <c r="FB3147" s="2">
        <f t="shared" si="1303"/>
        <v>1904</v>
      </c>
      <c r="FC3147" s="20" t="s">
        <v>32</v>
      </c>
      <c r="FD3147" s="15">
        <v>24.4</v>
      </c>
      <c r="FE3147" s="15">
        <v>23</v>
      </c>
      <c r="FF3147" s="15">
        <v>20.399999999999999</v>
      </c>
      <c r="FG3147" s="15">
        <v>20.399999999999999</v>
      </c>
      <c r="FH3147" s="15">
        <v>15.2</v>
      </c>
      <c r="FI3147" s="15">
        <v>11.4</v>
      </c>
      <c r="FJ3147" s="15">
        <v>11.3</v>
      </c>
      <c r="FK3147" s="15">
        <v>13.2</v>
      </c>
      <c r="FL3147" s="15">
        <v>14.1</v>
      </c>
      <c r="FM3147" s="15">
        <v>17.899999999999999</v>
      </c>
      <c r="FN3147" s="15">
        <v>19.3</v>
      </c>
      <c r="FO3147" s="15">
        <v>22.7</v>
      </c>
      <c r="FP3147" s="21">
        <f t="shared" si="1300"/>
        <v>17.774999999999999</v>
      </c>
      <c r="FR3147" s="22">
        <f t="shared" si="1301"/>
        <v>22.599999999999998</v>
      </c>
      <c r="FS3147" s="23">
        <f t="shared" si="1302"/>
        <v>11.966666666666669</v>
      </c>
      <c r="FT3147" s="24">
        <f t="shared" si="1307"/>
        <v>18.163005050505053</v>
      </c>
      <c r="GB3147" s="2">
        <f t="shared" si="1312"/>
        <v>1904</v>
      </c>
      <c r="GC3147" s="20" t="s">
        <v>32</v>
      </c>
      <c r="GD3147" s="15">
        <v>21.3</v>
      </c>
      <c r="GE3147" s="15">
        <v>20</v>
      </c>
      <c r="GF3147" s="15">
        <v>18.2</v>
      </c>
      <c r="GG3147" s="15">
        <v>18.2</v>
      </c>
      <c r="GH3147" s="15">
        <v>14.7</v>
      </c>
      <c r="GI3147" s="15">
        <v>12.1</v>
      </c>
      <c r="GJ3147" s="15">
        <v>11.5</v>
      </c>
      <c r="GK3147" s="15">
        <v>12.1</v>
      </c>
      <c r="GL3147" s="15">
        <v>12.4</v>
      </c>
      <c r="GM3147" s="15">
        <v>14.4</v>
      </c>
      <c r="GN3147" s="15">
        <v>16.100000000000001</v>
      </c>
      <c r="GO3147" s="15">
        <v>18</v>
      </c>
      <c r="GP3147" s="21">
        <f t="shared" si="1308"/>
        <v>15.75</v>
      </c>
      <c r="GQ3147" s="2"/>
      <c r="GR3147" s="22">
        <f t="shared" si="1309"/>
        <v>19.833333333333332</v>
      </c>
      <c r="GS3147" s="23">
        <f t="shared" si="1310"/>
        <v>11.9</v>
      </c>
      <c r="GT3147" s="24">
        <f t="shared" si="1311"/>
        <v>15.723333333333334</v>
      </c>
      <c r="GU3147" s="22">
        <f>AVERAGE(Sheet1!AR3147,Sheet1!BR3147,Sheet1!CR3147,Sheet1!DR3147,Sheet1!ER3147,Sheet1!FR3147,Sheet1!GR3147)</f>
        <v>20.508333333333333</v>
      </c>
      <c r="GV3147" s="23">
        <f>AVERAGE(Sheet1!AS3147,Sheet1!BS3147,Sheet1!CS3147,Sheet1!DS3147,Sheet1!ES3147,Sheet1!FS3147,Sheet1!GS3147)</f>
        <v>12.008333333333335</v>
      </c>
      <c r="GW3147" s="31"/>
      <c r="GX3147" s="31"/>
      <c r="GY3147" s="24">
        <f>AVERAGE(Sheet1!$AP3147,Sheet1!$BP3147,Sheet1!$CP3147,Sheet1!$DP3147,Sheet1!$EP3147,Sheet1!$FP3147,Sheet1!$GP3147)</f>
        <v>16.493749999999999</v>
      </c>
      <c r="GZ3147" s="24"/>
    </row>
    <row r="3148" spans="2:208">
      <c r="B3148" s="7">
        <f>B3143+5</f>
        <v>1905</v>
      </c>
      <c r="C3148" s="8">
        <f t="shared" si="1291"/>
        <v>16.022916666666667</v>
      </c>
      <c r="D3148" s="25">
        <f t="shared" si="1304"/>
        <v>16.297013888888888</v>
      </c>
      <c r="E3148" s="16">
        <f t="shared" si="1305"/>
        <v>16.486770833333335</v>
      </c>
      <c r="F3148" s="8">
        <f t="shared" si="1316"/>
        <v>17.149612268518521</v>
      </c>
      <c r="G3148" s="29"/>
      <c r="H3148" s="16">
        <f t="shared" si="1292"/>
        <v>23.8</v>
      </c>
      <c r="I3148" s="17">
        <f t="shared" si="1293"/>
        <v>15.2</v>
      </c>
      <c r="J3148" s="18">
        <f t="shared" si="1294"/>
        <v>10.8</v>
      </c>
      <c r="K3148" s="19">
        <f t="shared" si="1295"/>
        <v>17.3</v>
      </c>
      <c r="AA3148" s="2"/>
      <c r="BC3148" s="26">
        <v>1905</v>
      </c>
      <c r="BD3148" s="15">
        <v>18.3</v>
      </c>
      <c r="BE3148" s="15">
        <v>17.7</v>
      </c>
      <c r="BF3148" s="15">
        <v>16.7</v>
      </c>
      <c r="BG3148" s="15">
        <v>15.8</v>
      </c>
      <c r="BH3148" s="15">
        <v>14.8</v>
      </c>
      <c r="BI3148" s="15">
        <v>12.3</v>
      </c>
      <c r="BJ3148" s="15">
        <v>10.8</v>
      </c>
      <c r="BK3148" s="15">
        <v>11.7</v>
      </c>
      <c r="BL3148" s="15">
        <v>11.3</v>
      </c>
      <c r="BM3148" s="15">
        <v>13.5</v>
      </c>
      <c r="BN3148" s="15">
        <v>14.2</v>
      </c>
      <c r="BO3148" s="15">
        <v>16.899999999999999</v>
      </c>
      <c r="BP3148" s="21">
        <f t="shared" si="1313"/>
        <v>14.5</v>
      </c>
      <c r="BR3148" s="22">
        <f t="shared" si="1314"/>
        <v>17.566666666666666</v>
      </c>
      <c r="BS3148" s="23">
        <f t="shared" si="1315"/>
        <v>11.6</v>
      </c>
      <c r="DB3148" s="2">
        <f t="shared" si="1299"/>
        <v>1905</v>
      </c>
      <c r="DC3148" s="20" t="s">
        <v>33</v>
      </c>
      <c r="DD3148" s="15">
        <v>22.7</v>
      </c>
      <c r="DE3148" s="15">
        <v>21.1</v>
      </c>
      <c r="DF3148" s="15">
        <v>20.8</v>
      </c>
      <c r="DG3148" s="15">
        <v>18.2</v>
      </c>
      <c r="DH3148" s="15">
        <v>14.2</v>
      </c>
      <c r="DI3148" s="15">
        <v>12.1</v>
      </c>
      <c r="DJ3148" s="15">
        <v>10.9</v>
      </c>
      <c r="DK3148" s="15">
        <v>13.5</v>
      </c>
      <c r="DL3148" s="15">
        <v>12</v>
      </c>
      <c r="DM3148" s="15">
        <v>13.6</v>
      </c>
      <c r="DN3148" s="15">
        <v>19.3</v>
      </c>
      <c r="DO3148" s="15">
        <v>20.6</v>
      </c>
      <c r="DP3148" s="21">
        <f t="shared" si="1296"/>
        <v>16.583333333333332</v>
      </c>
      <c r="DR3148" s="22">
        <f t="shared" si="1297"/>
        <v>21.533333333333331</v>
      </c>
      <c r="DS3148" s="23">
        <f t="shared" si="1298"/>
        <v>12.166666666666666</v>
      </c>
      <c r="DT3148" s="24">
        <f t="shared" si="1306"/>
        <v>16.860606060606059</v>
      </c>
      <c r="FB3148" s="2">
        <f t="shared" si="1303"/>
        <v>1905</v>
      </c>
      <c r="FC3148" s="20" t="s">
        <v>33</v>
      </c>
      <c r="FD3148" s="15">
        <v>23.8</v>
      </c>
      <c r="FE3148" s="15">
        <v>22.9</v>
      </c>
      <c r="FF3148" s="15">
        <v>20.8</v>
      </c>
      <c r="FG3148" s="15">
        <v>19.600000000000001</v>
      </c>
      <c r="FH3148" s="15">
        <v>15.1</v>
      </c>
      <c r="FI3148" s="15">
        <v>12.6</v>
      </c>
      <c r="FJ3148" s="15">
        <v>11.6</v>
      </c>
      <c r="FK3148" s="15">
        <v>13.3</v>
      </c>
      <c r="FL3148" s="15">
        <v>14.3</v>
      </c>
      <c r="FM3148" s="15">
        <v>16.5</v>
      </c>
      <c r="FN3148" s="15">
        <v>19.399999999999999</v>
      </c>
      <c r="FO3148" s="15">
        <v>23.1</v>
      </c>
      <c r="FP3148" s="21">
        <f t="shared" si="1300"/>
        <v>17.75</v>
      </c>
      <c r="FR3148" s="22">
        <f t="shared" si="1301"/>
        <v>22.5</v>
      </c>
      <c r="FS3148" s="23">
        <f t="shared" si="1302"/>
        <v>12.5</v>
      </c>
      <c r="FT3148" s="24">
        <f t="shared" si="1307"/>
        <v>18.041035353535356</v>
      </c>
      <c r="GB3148" s="2">
        <f t="shared" si="1312"/>
        <v>1905</v>
      </c>
      <c r="GC3148" s="20" t="s">
        <v>33</v>
      </c>
      <c r="GD3148" s="15">
        <v>19.3</v>
      </c>
      <c r="GE3148" s="15">
        <v>18.899999999999999</v>
      </c>
      <c r="GF3148" s="15">
        <v>18.100000000000001</v>
      </c>
      <c r="GG3148" s="15">
        <v>16.899999999999999</v>
      </c>
      <c r="GH3148" s="15">
        <v>14.5</v>
      </c>
      <c r="GI3148" s="15">
        <v>12.6</v>
      </c>
      <c r="GJ3148" s="15">
        <v>11.4</v>
      </c>
      <c r="GK3148" s="15">
        <v>12.2</v>
      </c>
      <c r="GL3148" s="15">
        <v>11.8</v>
      </c>
      <c r="GM3148" s="15">
        <v>13.3</v>
      </c>
      <c r="GN3148" s="15">
        <v>15.3</v>
      </c>
      <c r="GO3148" s="15">
        <v>18.8</v>
      </c>
      <c r="GP3148" s="21">
        <f t="shared" si="1308"/>
        <v>15.258333333333338</v>
      </c>
      <c r="GQ3148" s="2"/>
      <c r="GR3148" s="22">
        <f t="shared" si="1309"/>
        <v>18.766666666666669</v>
      </c>
      <c r="GS3148" s="23">
        <f t="shared" si="1310"/>
        <v>12.066666666666668</v>
      </c>
      <c r="GT3148" s="24">
        <f t="shared" si="1311"/>
        <v>15.681060606060607</v>
      </c>
      <c r="GU3148" s="22">
        <f>AVERAGE(Sheet1!AR3148,Sheet1!BR3148,Sheet1!CR3148,Sheet1!DR3148,Sheet1!ER3148,Sheet1!FR3148,Sheet1!GR3148)</f>
        <v>20.091666666666665</v>
      </c>
      <c r="GV3148" s="23">
        <f>AVERAGE(Sheet1!AS3148,Sheet1!BS3148,Sheet1!CS3148,Sheet1!DS3148,Sheet1!ES3148,Sheet1!FS3148,Sheet1!GS3148)</f>
        <v>12.083333333333334</v>
      </c>
      <c r="GW3148" s="31"/>
      <c r="GX3148" s="31"/>
      <c r="GY3148" s="24">
        <f>AVERAGE(Sheet1!$AP3148,Sheet1!$BP3148,Sheet1!$CP3148,Sheet1!$DP3148,Sheet1!$EP3148,Sheet1!$FP3148,Sheet1!$GP3148)</f>
        <v>16.022916666666667</v>
      </c>
      <c r="GZ3148" s="24"/>
    </row>
    <row r="3149" spans="2:208">
      <c r="B3149" s="7"/>
      <c r="C3149" s="8">
        <f t="shared" si="1291"/>
        <v>16.33958333333333</v>
      </c>
      <c r="D3149" s="25">
        <f t="shared" si="1304"/>
        <v>16.309513888888887</v>
      </c>
      <c r="E3149" s="16">
        <f t="shared" si="1305"/>
        <v>16.440729166666667</v>
      </c>
      <c r="F3149" s="8">
        <f t="shared" si="1316"/>
        <v>17.107216435185187</v>
      </c>
      <c r="G3149" s="29"/>
      <c r="H3149" s="16">
        <f t="shared" si="1292"/>
        <v>25.4</v>
      </c>
      <c r="I3149" s="17">
        <f t="shared" si="1293"/>
        <v>15.350000000000001</v>
      </c>
      <c r="J3149" s="18">
        <f t="shared" si="1294"/>
        <v>11.1</v>
      </c>
      <c r="K3149" s="19">
        <f t="shared" si="1295"/>
        <v>18.25</v>
      </c>
      <c r="AA3149" s="2"/>
      <c r="BC3149" s="26">
        <v>1906</v>
      </c>
      <c r="BD3149" s="15">
        <v>19.100000000000001</v>
      </c>
      <c r="BE3149" s="15">
        <v>20.100000000000001</v>
      </c>
      <c r="BF3149" s="15">
        <v>18.7</v>
      </c>
      <c r="BG3149" s="15">
        <v>14.9</v>
      </c>
      <c r="BH3149" s="15">
        <v>13.4</v>
      </c>
      <c r="BI3149" s="15">
        <v>12.6</v>
      </c>
      <c r="BJ3149" s="15">
        <v>11.1</v>
      </c>
      <c r="BK3149" s="15">
        <v>11.8</v>
      </c>
      <c r="BL3149" s="15">
        <v>13.4</v>
      </c>
      <c r="BM3149" s="15">
        <v>13.3</v>
      </c>
      <c r="BN3149" s="15">
        <v>14.2</v>
      </c>
      <c r="BO3149" s="15">
        <v>16.399999999999999</v>
      </c>
      <c r="BP3149" s="21">
        <f t="shared" si="1313"/>
        <v>14.916666666666666</v>
      </c>
      <c r="BR3149" s="22">
        <f t="shared" si="1314"/>
        <v>19.3</v>
      </c>
      <c r="BS3149" s="23">
        <f t="shared" si="1315"/>
        <v>11.833333333333334</v>
      </c>
      <c r="DB3149" s="2">
        <f t="shared" si="1299"/>
        <v>1906</v>
      </c>
      <c r="DC3149" s="20" t="s">
        <v>34</v>
      </c>
      <c r="DD3149" s="15">
        <v>22.8</v>
      </c>
      <c r="DE3149" s="15">
        <v>22.1</v>
      </c>
      <c r="DF3149" s="15">
        <v>20.7</v>
      </c>
      <c r="DG3149" s="15">
        <v>17</v>
      </c>
      <c r="DH3149" s="15">
        <v>14.5</v>
      </c>
      <c r="DI3149" s="15">
        <v>12.7</v>
      </c>
      <c r="DJ3149" s="15">
        <v>11.8</v>
      </c>
      <c r="DK3149" s="15">
        <v>12.8</v>
      </c>
      <c r="DL3149" s="15">
        <v>15.3</v>
      </c>
      <c r="DM3149" s="15">
        <v>17.2</v>
      </c>
      <c r="DN3149" s="15">
        <v>17.7</v>
      </c>
      <c r="DO3149" s="15">
        <v>21.2</v>
      </c>
      <c r="DP3149" s="21">
        <f t="shared" si="1296"/>
        <v>17.149999999999999</v>
      </c>
      <c r="DR3149" s="22">
        <f t="shared" si="1297"/>
        <v>21.866666666666671</v>
      </c>
      <c r="DS3149" s="23">
        <f t="shared" si="1298"/>
        <v>12.433333333333332</v>
      </c>
      <c r="DT3149" s="24">
        <f t="shared" si="1306"/>
        <v>16.852272727272727</v>
      </c>
      <c r="FB3149" s="2">
        <f t="shared" si="1303"/>
        <v>1906</v>
      </c>
      <c r="FC3149" s="20" t="s">
        <v>34</v>
      </c>
      <c r="FD3149" s="15">
        <v>25.1</v>
      </c>
      <c r="FE3149" s="15">
        <v>25.4</v>
      </c>
      <c r="FF3149" s="15">
        <v>22.7</v>
      </c>
      <c r="FG3149" s="15">
        <v>17.7</v>
      </c>
      <c r="FH3149" s="15">
        <v>14.7</v>
      </c>
      <c r="FI3149" s="15">
        <v>12.2</v>
      </c>
      <c r="FJ3149" s="15">
        <v>11.1</v>
      </c>
      <c r="FK3149" s="15">
        <v>12.8</v>
      </c>
      <c r="FL3149" s="15">
        <v>15.4</v>
      </c>
      <c r="FM3149" s="15">
        <v>16.2</v>
      </c>
      <c r="FN3149" s="15">
        <v>18.100000000000001</v>
      </c>
      <c r="FO3149" s="15">
        <v>22.2</v>
      </c>
      <c r="FP3149" s="21">
        <f t="shared" si="1300"/>
        <v>17.8</v>
      </c>
      <c r="FR3149" s="22">
        <f t="shared" si="1301"/>
        <v>24.400000000000002</v>
      </c>
      <c r="FS3149" s="23">
        <f t="shared" si="1302"/>
        <v>12.033333333333331</v>
      </c>
      <c r="FT3149" s="24">
        <f t="shared" si="1307"/>
        <v>17.983964646464649</v>
      </c>
      <c r="GB3149" s="2">
        <f t="shared" si="1312"/>
        <v>1906</v>
      </c>
      <c r="GC3149" s="20" t="s">
        <v>34</v>
      </c>
      <c r="GD3149" s="15">
        <v>19.899999999999999</v>
      </c>
      <c r="GE3149" s="15">
        <v>20.399999999999999</v>
      </c>
      <c r="GF3149" s="15">
        <v>19.899999999999999</v>
      </c>
      <c r="GG3149" s="15">
        <v>16.5</v>
      </c>
      <c r="GH3149" s="15">
        <v>13.9</v>
      </c>
      <c r="GI3149" s="15">
        <v>12.7</v>
      </c>
      <c r="GJ3149" s="15">
        <v>11.3</v>
      </c>
      <c r="GK3149" s="15">
        <v>11.9</v>
      </c>
      <c r="GL3149" s="15">
        <v>13</v>
      </c>
      <c r="GM3149" s="15">
        <v>13.6</v>
      </c>
      <c r="GN3149" s="15">
        <v>15</v>
      </c>
      <c r="GO3149" s="15">
        <v>17.8</v>
      </c>
      <c r="GP3149" s="21">
        <f t="shared" si="1308"/>
        <v>15.491666666666667</v>
      </c>
      <c r="GQ3149" s="2"/>
      <c r="GR3149" s="22">
        <f t="shared" si="1309"/>
        <v>20.066666666666666</v>
      </c>
      <c r="GS3149" s="23">
        <f t="shared" si="1310"/>
        <v>11.966666666666667</v>
      </c>
      <c r="GT3149" s="24">
        <f t="shared" si="1311"/>
        <v>15.589393939393942</v>
      </c>
      <c r="GU3149" s="22">
        <f>AVERAGE(Sheet1!AR3149,Sheet1!BR3149,Sheet1!CR3149,Sheet1!DR3149,Sheet1!ER3149,Sheet1!FR3149,Sheet1!GR3149)</f>
        <v>21.408333333333335</v>
      </c>
      <c r="GV3149" s="23">
        <f>AVERAGE(Sheet1!AS3149,Sheet1!BS3149,Sheet1!CS3149,Sheet1!DS3149,Sheet1!ES3149,Sheet1!FS3149,Sheet1!GS3149)</f>
        <v>12.066666666666666</v>
      </c>
      <c r="GW3149" s="22">
        <f t="shared" ref="GW3149:GW3180" si="1317">AVERAGE(GU3139:GU3149)</f>
        <v>20.811994949494945</v>
      </c>
      <c r="GX3149" s="23">
        <f t="shared" ref="GX3149:GX3180" si="1318">AVERAGE(GV3139:GV3149)</f>
        <v>11.834090909090911</v>
      </c>
      <c r="GY3149" s="24">
        <f>AVERAGE(Sheet1!$AP3149,Sheet1!$BP3149,Sheet1!$CP3149,Sheet1!$DP3149,Sheet1!$EP3149,Sheet1!$FP3149,Sheet1!$GP3149)</f>
        <v>16.33958333333333</v>
      </c>
      <c r="GZ3149" s="24">
        <f t="shared" ref="GZ3149:GZ3180" si="1319">AVERAGE(GY3139:GY3149)</f>
        <v>16.473390151515154</v>
      </c>
    </row>
    <row r="3150" spans="2:208">
      <c r="B3150" s="7"/>
      <c r="C3150" s="8">
        <f t="shared" si="1291"/>
        <v>16.09375</v>
      </c>
      <c r="D3150" s="25">
        <f t="shared" si="1304"/>
        <v>16.289930555555554</v>
      </c>
      <c r="E3150" s="16">
        <f t="shared" si="1305"/>
        <v>16.39371527777778</v>
      </c>
      <c r="F3150" s="8">
        <f t="shared" si="1316"/>
        <v>17.020028935185188</v>
      </c>
      <c r="G3150" s="29"/>
      <c r="H3150" s="16">
        <f t="shared" si="1292"/>
        <v>24.8</v>
      </c>
      <c r="I3150" s="17">
        <f t="shared" si="1293"/>
        <v>15.95</v>
      </c>
      <c r="J3150" s="18">
        <f t="shared" si="1294"/>
        <v>11</v>
      </c>
      <c r="K3150" s="19">
        <f t="shared" si="1295"/>
        <v>17.899999999999999</v>
      </c>
      <c r="AA3150" s="2"/>
      <c r="BC3150" s="26">
        <v>1907</v>
      </c>
      <c r="BD3150" s="15">
        <v>17.8</v>
      </c>
      <c r="BE3150" s="15">
        <v>16.8</v>
      </c>
      <c r="BF3150" s="15">
        <v>16.7</v>
      </c>
      <c r="BG3150" s="15">
        <v>13.9</v>
      </c>
      <c r="BH3150" s="15">
        <v>13.7</v>
      </c>
      <c r="BI3150" s="15">
        <v>12.2</v>
      </c>
      <c r="BJ3150" s="15">
        <v>11.1</v>
      </c>
      <c r="BK3150" s="15">
        <v>12.4</v>
      </c>
      <c r="BL3150" s="15">
        <v>12.2</v>
      </c>
      <c r="BM3150" s="15">
        <v>13.9</v>
      </c>
      <c r="BN3150" s="15">
        <v>17.100000000000001</v>
      </c>
      <c r="BO3150" s="15">
        <v>16.2</v>
      </c>
      <c r="BP3150" s="21">
        <f t="shared" si="1313"/>
        <v>14.5</v>
      </c>
      <c r="BR3150" s="22">
        <f t="shared" si="1314"/>
        <v>17.099999999999998</v>
      </c>
      <c r="BS3150" s="23">
        <f t="shared" si="1315"/>
        <v>11.899999999999999</v>
      </c>
      <c r="DB3150" s="2">
        <f t="shared" si="1299"/>
        <v>1907</v>
      </c>
      <c r="DC3150" s="20" t="s">
        <v>35</v>
      </c>
      <c r="DD3150" s="15">
        <v>20.7</v>
      </c>
      <c r="DE3150" s="15">
        <v>20.3</v>
      </c>
      <c r="DF3150" s="15">
        <v>18.399999999999999</v>
      </c>
      <c r="DG3150" s="15">
        <v>15.7</v>
      </c>
      <c r="DH3150" s="15">
        <v>15.5</v>
      </c>
      <c r="DI3150" s="15">
        <v>11.6</v>
      </c>
      <c r="DJ3150" s="15">
        <v>11.6</v>
      </c>
      <c r="DK3150" s="15">
        <v>13.5</v>
      </c>
      <c r="DL3150" s="15">
        <v>14.5</v>
      </c>
      <c r="DM3150" s="15">
        <v>17.3</v>
      </c>
      <c r="DN3150" s="15">
        <v>20.399999999999999</v>
      </c>
      <c r="DO3150" s="15">
        <v>20.399999999999999</v>
      </c>
      <c r="DP3150" s="21">
        <f t="shared" si="1296"/>
        <v>16.658333333333335</v>
      </c>
      <c r="DR3150" s="22">
        <f t="shared" si="1297"/>
        <v>19.8</v>
      </c>
      <c r="DS3150" s="23">
        <f t="shared" si="1298"/>
        <v>12.233333333333334</v>
      </c>
      <c r="DT3150" s="24">
        <f t="shared" si="1306"/>
        <v>16.85378787878788</v>
      </c>
      <c r="FB3150" s="2">
        <f t="shared" si="1303"/>
        <v>1907</v>
      </c>
      <c r="FC3150" s="20" t="s">
        <v>35</v>
      </c>
      <c r="FD3150" s="15">
        <v>24.8</v>
      </c>
      <c r="FE3150" s="15">
        <v>23.5</v>
      </c>
      <c r="FF3150" s="15">
        <v>21.1</v>
      </c>
      <c r="FG3150" s="15">
        <v>17.7</v>
      </c>
      <c r="FH3150" s="15">
        <v>15.7</v>
      </c>
      <c r="FI3150" s="15">
        <v>11.5</v>
      </c>
      <c r="FJ3150" s="15">
        <v>11.3</v>
      </c>
      <c r="FK3150" s="15">
        <v>12.8</v>
      </c>
      <c r="FL3150" s="15">
        <v>14.3</v>
      </c>
      <c r="FM3150" s="15">
        <v>16.899999999999999</v>
      </c>
      <c r="FN3150" s="15">
        <v>21.4</v>
      </c>
      <c r="FO3150" s="15">
        <v>22.7</v>
      </c>
      <c r="FP3150" s="21">
        <f t="shared" si="1300"/>
        <v>17.808333333333334</v>
      </c>
      <c r="FR3150" s="22">
        <f t="shared" si="1301"/>
        <v>23.133333333333336</v>
      </c>
      <c r="FS3150" s="23">
        <f t="shared" si="1302"/>
        <v>11.866666666666667</v>
      </c>
      <c r="FT3150" s="24">
        <f t="shared" si="1307"/>
        <v>17.949873737373739</v>
      </c>
      <c r="GB3150" s="2">
        <f t="shared" si="1312"/>
        <v>1907</v>
      </c>
      <c r="GC3150" s="20" t="s">
        <v>35</v>
      </c>
      <c r="GD3150" s="15">
        <v>20.2</v>
      </c>
      <c r="GE3150" s="15">
        <v>19.5</v>
      </c>
      <c r="GF3150" s="15">
        <v>18.3</v>
      </c>
      <c r="GG3150" s="15">
        <v>16.5</v>
      </c>
      <c r="GH3150" s="15">
        <v>14.6</v>
      </c>
      <c r="GI3150" s="15">
        <v>11.6</v>
      </c>
      <c r="GJ3150" s="15">
        <v>11</v>
      </c>
      <c r="GK3150" s="15">
        <v>12.1</v>
      </c>
      <c r="GL3150" s="15">
        <v>12.3</v>
      </c>
      <c r="GM3150" s="15">
        <v>13.5</v>
      </c>
      <c r="GN3150" s="15">
        <v>16.899999999999999</v>
      </c>
      <c r="GO3150" s="15">
        <v>18.399999999999999</v>
      </c>
      <c r="GP3150" s="21">
        <f t="shared" si="1308"/>
        <v>15.408333333333333</v>
      </c>
      <c r="GQ3150" s="2"/>
      <c r="GR3150" s="22">
        <f t="shared" si="1309"/>
        <v>19.333333333333332</v>
      </c>
      <c r="GS3150" s="23">
        <f t="shared" si="1310"/>
        <v>11.566666666666668</v>
      </c>
      <c r="GT3150" s="24">
        <f t="shared" si="1311"/>
        <v>15.574242424242424</v>
      </c>
      <c r="GU3150" s="22">
        <f>AVERAGE(Sheet1!AR3150,Sheet1!BR3150,Sheet1!CR3150,Sheet1!DR3150,Sheet1!ER3150,Sheet1!FR3150,Sheet1!GR3150)</f>
        <v>19.841666666666665</v>
      </c>
      <c r="GV3150" s="23">
        <f>AVERAGE(Sheet1!AS3150,Sheet1!BS3150,Sheet1!CS3150,Sheet1!DS3150,Sheet1!ES3150,Sheet1!FS3150,Sheet1!GS3150)</f>
        <v>11.891666666666667</v>
      </c>
      <c r="GW3150" s="22">
        <f t="shared" si="1317"/>
        <v>20.691540404040403</v>
      </c>
      <c r="GX3150" s="23">
        <f t="shared" si="1318"/>
        <v>11.873737373737374</v>
      </c>
      <c r="GY3150" s="24">
        <f>AVERAGE(Sheet1!$AP3150,Sheet1!$BP3150,Sheet1!$CP3150,Sheet1!$DP3150,Sheet1!$EP3150,Sheet1!$FP3150,Sheet1!$GP3150)</f>
        <v>16.09375</v>
      </c>
      <c r="GZ3150" s="24">
        <f t="shared" si="1319"/>
        <v>16.409185606060607</v>
      </c>
    </row>
    <row r="3151" spans="2:208">
      <c r="B3151" s="7"/>
      <c r="C3151" s="8">
        <f t="shared" si="1291"/>
        <v>16.643749999999997</v>
      </c>
      <c r="D3151" s="25">
        <f t="shared" si="1304"/>
        <v>16.318749999999998</v>
      </c>
      <c r="E3151" s="16">
        <f t="shared" si="1305"/>
        <v>16.346423611111113</v>
      </c>
      <c r="F3151" s="8">
        <f t="shared" si="1316"/>
        <v>16.964091435185185</v>
      </c>
      <c r="G3151" s="29"/>
      <c r="H3151" s="16">
        <f t="shared" si="1292"/>
        <v>28.5</v>
      </c>
      <c r="I3151" s="17">
        <f t="shared" si="1293"/>
        <v>16.200000000000003</v>
      </c>
      <c r="J3151" s="18">
        <f t="shared" si="1294"/>
        <v>10.6</v>
      </c>
      <c r="K3151" s="19">
        <f t="shared" si="1295"/>
        <v>19.55</v>
      </c>
      <c r="AA3151" s="2"/>
      <c r="BC3151" s="26">
        <v>1908</v>
      </c>
      <c r="BD3151" s="15">
        <v>22.2</v>
      </c>
      <c r="BE3151" s="15">
        <v>20.3</v>
      </c>
      <c r="BF3151" s="15">
        <v>18.7</v>
      </c>
      <c r="BG3151" s="15">
        <v>15</v>
      </c>
      <c r="BH3151" s="15">
        <v>16.100000000000001</v>
      </c>
      <c r="BI3151" s="15">
        <v>11.9</v>
      </c>
      <c r="BJ3151" s="15">
        <v>11.3</v>
      </c>
      <c r="BK3151" s="15">
        <v>11.9</v>
      </c>
      <c r="BL3151" s="15">
        <v>12.8</v>
      </c>
      <c r="BM3151" s="15">
        <v>15.5</v>
      </c>
      <c r="BN3151" s="15">
        <v>16.7</v>
      </c>
      <c r="BO3151" s="15">
        <v>16.3</v>
      </c>
      <c r="BP3151" s="21">
        <f t="shared" si="1313"/>
        <v>15.725000000000001</v>
      </c>
      <c r="BR3151" s="22">
        <f t="shared" si="1314"/>
        <v>20.400000000000002</v>
      </c>
      <c r="BS3151" s="23">
        <f t="shared" si="1315"/>
        <v>11.700000000000001</v>
      </c>
      <c r="DB3151" s="2">
        <f t="shared" si="1299"/>
        <v>1908</v>
      </c>
      <c r="DC3151" s="26">
        <v>1908</v>
      </c>
      <c r="DD3151" s="15">
        <v>23.5</v>
      </c>
      <c r="DE3151" s="15">
        <v>22.9</v>
      </c>
      <c r="DF3151" s="15">
        <v>19.8</v>
      </c>
      <c r="DG3151" s="15">
        <v>17.100000000000001</v>
      </c>
      <c r="DH3151" s="15">
        <v>14.1</v>
      </c>
      <c r="DI3151" s="15">
        <v>10.6</v>
      </c>
      <c r="DJ3151" s="15">
        <v>10.8</v>
      </c>
      <c r="DK3151" s="15">
        <v>12.2</v>
      </c>
      <c r="DL3151" s="15">
        <v>14</v>
      </c>
      <c r="DM3151" s="15">
        <v>16.399999999999999</v>
      </c>
      <c r="DN3151" s="15">
        <v>20.399999999999999</v>
      </c>
      <c r="DO3151" s="15">
        <v>20.399999999999999</v>
      </c>
      <c r="DP3151" s="21">
        <f t="shared" si="1296"/>
        <v>16.850000000000001</v>
      </c>
      <c r="DR3151" s="22">
        <f t="shared" si="1297"/>
        <v>22.066666666666666</v>
      </c>
      <c r="DS3151" s="23">
        <f t="shared" si="1298"/>
        <v>11.199999999999998</v>
      </c>
      <c r="DT3151" s="24">
        <f t="shared" si="1306"/>
        <v>16.867424242424242</v>
      </c>
      <c r="EC3151" s="2" t="s">
        <v>36</v>
      </c>
      <c r="EF3151" s="2" t="s">
        <v>1</v>
      </c>
      <c r="FB3151" s="2">
        <f t="shared" si="1303"/>
        <v>1908</v>
      </c>
      <c r="FC3151" s="20" t="s">
        <v>37</v>
      </c>
      <c r="FD3151" s="15">
        <v>28.5</v>
      </c>
      <c r="FE3151" s="15">
        <v>25.6</v>
      </c>
      <c r="FF3151" s="15">
        <v>21.2</v>
      </c>
      <c r="FG3151" s="15">
        <v>18.3</v>
      </c>
      <c r="FH3151" s="15">
        <v>14.6</v>
      </c>
      <c r="FI3151" s="15">
        <v>11.1</v>
      </c>
      <c r="FJ3151" s="15">
        <v>11.6</v>
      </c>
      <c r="FK3151" s="15">
        <v>12.8</v>
      </c>
      <c r="FL3151" s="15">
        <v>14</v>
      </c>
      <c r="FM3151" s="15">
        <v>18</v>
      </c>
      <c r="FN3151" s="15">
        <v>22.1</v>
      </c>
      <c r="FO3151" s="15">
        <v>22.6</v>
      </c>
      <c r="FP3151" s="21">
        <f t="shared" si="1300"/>
        <v>18.366666666666664</v>
      </c>
      <c r="FR3151" s="22">
        <f t="shared" si="1301"/>
        <v>25.099999999999998</v>
      </c>
      <c r="FS3151" s="23">
        <f t="shared" si="1302"/>
        <v>11.833333333333334</v>
      </c>
      <c r="FT3151" s="24">
        <f t="shared" si="1307"/>
        <v>18.028661616161617</v>
      </c>
      <c r="GB3151" s="2">
        <f t="shared" si="1312"/>
        <v>1908</v>
      </c>
      <c r="GC3151" s="20" t="s">
        <v>37</v>
      </c>
      <c r="GD3151" s="15">
        <v>21.9</v>
      </c>
      <c r="GE3151" s="15">
        <v>21</v>
      </c>
      <c r="GF3151" s="15">
        <v>19</v>
      </c>
      <c r="GG3151" s="15">
        <v>15.7</v>
      </c>
      <c r="GH3151" s="15">
        <v>13.7</v>
      </c>
      <c r="GI3151" s="15">
        <v>11.1</v>
      </c>
      <c r="GJ3151" s="15">
        <v>10.9</v>
      </c>
      <c r="GK3151" s="15">
        <v>11.6</v>
      </c>
      <c r="GL3151" s="15">
        <v>12.8</v>
      </c>
      <c r="GM3151" s="15">
        <v>14.5</v>
      </c>
      <c r="GN3151" s="15">
        <v>17</v>
      </c>
      <c r="GO3151" s="15">
        <v>18.399999999999999</v>
      </c>
      <c r="GP3151" s="21">
        <f t="shared" si="1308"/>
        <v>15.633333333333333</v>
      </c>
      <c r="GQ3151" s="2"/>
      <c r="GR3151" s="22">
        <f t="shared" si="1309"/>
        <v>20.633333333333333</v>
      </c>
      <c r="GS3151" s="23">
        <f t="shared" si="1310"/>
        <v>11.200000000000001</v>
      </c>
      <c r="GT3151" s="24">
        <f t="shared" si="1311"/>
        <v>15.587121212121213</v>
      </c>
      <c r="GU3151" s="22">
        <f>AVERAGE(Sheet1!AR3151,Sheet1!BR3151,Sheet1!CR3151,Sheet1!DR3151,Sheet1!ER3151,Sheet1!FR3151,Sheet1!GR3151)</f>
        <v>22.049999999999997</v>
      </c>
      <c r="GV3151" s="23">
        <f>AVERAGE(Sheet1!AS3151,Sheet1!BS3151,Sheet1!CS3151,Sheet1!DS3151,Sheet1!ES3151,Sheet1!FS3151,Sheet1!GS3151)</f>
        <v>11.483333333333334</v>
      </c>
      <c r="GW3151" s="22">
        <f t="shared" si="1317"/>
        <v>20.843560606060603</v>
      </c>
      <c r="GX3151" s="23">
        <f t="shared" si="1318"/>
        <v>11.830808080808081</v>
      </c>
      <c r="GY3151" s="24">
        <f>AVERAGE(Sheet1!$AP3151,Sheet1!$BP3151,Sheet1!$CP3151,Sheet1!$DP3151,Sheet1!$EP3151,Sheet1!$FP3151,Sheet1!$GP3151)</f>
        <v>16.643749999999997</v>
      </c>
      <c r="GZ3151" s="24">
        <f t="shared" si="1319"/>
        <v>16.416445707070707</v>
      </c>
    </row>
    <row r="3152" spans="2:208">
      <c r="B3152" s="7"/>
      <c r="C3152" s="8">
        <f t="shared" si="1291"/>
        <v>15.80625</v>
      </c>
      <c r="D3152" s="25">
        <f t="shared" si="1304"/>
        <v>16.181249999999999</v>
      </c>
      <c r="E3152" s="16">
        <f t="shared" si="1305"/>
        <v>16.23371527777778</v>
      </c>
      <c r="F3152" s="8">
        <f t="shared" si="1316"/>
        <v>16.859820601851851</v>
      </c>
      <c r="G3152" s="29"/>
      <c r="H3152" s="16">
        <f t="shared" si="1292"/>
        <v>23.7</v>
      </c>
      <c r="I3152" s="17">
        <f t="shared" si="1293"/>
        <v>15.25</v>
      </c>
      <c r="J3152" s="18">
        <f t="shared" si="1294"/>
        <v>10.3</v>
      </c>
      <c r="K3152" s="19">
        <f t="shared" si="1295"/>
        <v>17</v>
      </c>
      <c r="AA3152" s="2"/>
      <c r="BC3152" s="26">
        <v>1909</v>
      </c>
      <c r="BD3152" s="15">
        <v>17.600000000000001</v>
      </c>
      <c r="BE3152" s="15">
        <v>19</v>
      </c>
      <c r="BF3152" s="15">
        <v>17.5</v>
      </c>
      <c r="BG3152" s="15">
        <v>13.8</v>
      </c>
      <c r="BH3152" s="15">
        <v>13.9</v>
      </c>
      <c r="BI3152" s="15">
        <v>11.6</v>
      </c>
      <c r="BJ3152" s="15">
        <v>12</v>
      </c>
      <c r="BK3152" s="15">
        <v>11.4</v>
      </c>
      <c r="BL3152" s="15">
        <v>13.9</v>
      </c>
      <c r="BM3152" s="15">
        <v>14.6</v>
      </c>
      <c r="BN3152" s="15">
        <v>15.2</v>
      </c>
      <c r="BO3152" s="15">
        <v>15.1</v>
      </c>
      <c r="BP3152" s="21">
        <f t="shared" si="1313"/>
        <v>14.633333333333333</v>
      </c>
      <c r="BR3152" s="22">
        <f t="shared" si="1314"/>
        <v>18.033333333333335</v>
      </c>
      <c r="BS3152" s="23">
        <f t="shared" si="1315"/>
        <v>11.666666666666666</v>
      </c>
      <c r="DB3152" s="2">
        <f t="shared" si="1299"/>
        <v>1909</v>
      </c>
      <c r="DC3152" s="26">
        <v>1909</v>
      </c>
      <c r="DD3152" s="15">
        <v>19.3</v>
      </c>
      <c r="DE3152" s="15">
        <v>20.100000000000001</v>
      </c>
      <c r="DF3152" s="15">
        <v>20.399999999999999</v>
      </c>
      <c r="DG3152" s="15">
        <v>15.4</v>
      </c>
      <c r="DH3152" s="15">
        <v>14.2</v>
      </c>
      <c r="DI3152" s="15">
        <v>10.3</v>
      </c>
      <c r="DJ3152" s="15">
        <v>10.8</v>
      </c>
      <c r="DK3152" s="15">
        <v>11.3</v>
      </c>
      <c r="DL3152" s="15">
        <v>14.8</v>
      </c>
      <c r="DM3152" s="15">
        <v>17.100000000000001</v>
      </c>
      <c r="DN3152" s="15">
        <v>19.899999999999999</v>
      </c>
      <c r="DO3152" s="15">
        <v>19.3</v>
      </c>
      <c r="DP3152" s="21">
        <f t="shared" si="1296"/>
        <v>16.074999999999999</v>
      </c>
      <c r="DR3152" s="22">
        <f t="shared" si="1297"/>
        <v>19.933333333333334</v>
      </c>
      <c r="DS3152" s="23">
        <f t="shared" si="1298"/>
        <v>10.800000000000002</v>
      </c>
      <c r="DT3152" s="24">
        <f t="shared" si="1306"/>
        <v>16.807575757575759</v>
      </c>
      <c r="FB3152" s="2">
        <f t="shared" si="1303"/>
        <v>1909</v>
      </c>
      <c r="FC3152" s="20" t="s">
        <v>38</v>
      </c>
      <c r="FD3152" s="15">
        <v>23</v>
      </c>
      <c r="FE3152" s="15">
        <v>23.7</v>
      </c>
      <c r="FF3152" s="15">
        <v>21.2</v>
      </c>
      <c r="FG3152" s="15">
        <v>16</v>
      </c>
      <c r="FH3152" s="15">
        <v>14.9</v>
      </c>
      <c r="FI3152" s="15">
        <v>11.8</v>
      </c>
      <c r="FJ3152" s="15">
        <v>11.6</v>
      </c>
      <c r="FK3152" s="15">
        <v>12.4</v>
      </c>
      <c r="FL3152" s="15">
        <v>15.7</v>
      </c>
      <c r="FM3152" s="15">
        <v>17</v>
      </c>
      <c r="FN3152" s="15">
        <v>19.8</v>
      </c>
      <c r="FO3152" s="15">
        <v>20.5</v>
      </c>
      <c r="FP3152" s="21">
        <f t="shared" si="1300"/>
        <v>17.3</v>
      </c>
      <c r="FR3152" s="22">
        <f t="shared" si="1301"/>
        <v>22.633333333333336</v>
      </c>
      <c r="FS3152" s="23">
        <f t="shared" si="1302"/>
        <v>11.933333333333332</v>
      </c>
      <c r="FT3152" s="24">
        <f t="shared" si="1307"/>
        <v>17.917297979797983</v>
      </c>
      <c r="GB3152" s="2">
        <f t="shared" si="1312"/>
        <v>1909</v>
      </c>
      <c r="GC3152" s="20" t="s">
        <v>38</v>
      </c>
      <c r="GD3152" s="15">
        <v>19.7</v>
      </c>
      <c r="GE3152" s="15">
        <v>20.3</v>
      </c>
      <c r="GF3152" s="15">
        <v>18.7</v>
      </c>
      <c r="GG3152" s="15">
        <v>15.3</v>
      </c>
      <c r="GH3152" s="15">
        <v>13.9</v>
      </c>
      <c r="GI3152" s="15">
        <v>11.4</v>
      </c>
      <c r="GJ3152" s="15">
        <v>11.4</v>
      </c>
      <c r="GK3152" s="15">
        <v>11.2</v>
      </c>
      <c r="GL3152" s="15">
        <v>12.9</v>
      </c>
      <c r="GM3152" s="15">
        <v>14.3</v>
      </c>
      <c r="GN3152" s="15">
        <v>16.2</v>
      </c>
      <c r="GO3152" s="15">
        <v>17.3</v>
      </c>
      <c r="GP3152" s="21">
        <f t="shared" si="1308"/>
        <v>15.216666666666669</v>
      </c>
      <c r="GQ3152" s="2"/>
      <c r="GR3152" s="22">
        <f t="shared" si="1309"/>
        <v>19.566666666666666</v>
      </c>
      <c r="GS3152" s="23">
        <f t="shared" si="1310"/>
        <v>11.333333333333334</v>
      </c>
      <c r="GT3152" s="24">
        <f t="shared" si="1311"/>
        <v>15.507575757575756</v>
      </c>
      <c r="GU3152" s="22">
        <f>AVERAGE(Sheet1!AR3152,Sheet1!BR3152,Sheet1!CR3152,Sheet1!DR3152,Sheet1!ER3152,Sheet1!FR3152,Sheet1!GR3152)</f>
        <v>20.041666666666668</v>
      </c>
      <c r="GV3152" s="23">
        <f>AVERAGE(Sheet1!AS3152,Sheet1!BS3152,Sheet1!CS3152,Sheet1!DS3152,Sheet1!ES3152,Sheet1!FS3152,Sheet1!GS3152)</f>
        <v>11.433333333333334</v>
      </c>
      <c r="GW3152" s="22">
        <f t="shared" si="1317"/>
        <v>20.606944444444448</v>
      </c>
      <c r="GX3152" s="23">
        <f t="shared" si="1318"/>
        <v>11.733838383838384</v>
      </c>
      <c r="GY3152" s="24">
        <f>AVERAGE(Sheet1!$AP3152,Sheet1!$BP3152,Sheet1!$CP3152,Sheet1!$DP3152,Sheet1!$EP3152,Sheet1!$FP3152,Sheet1!$GP3152)</f>
        <v>15.80625</v>
      </c>
      <c r="GZ3152" s="24">
        <f t="shared" si="1319"/>
        <v>16.297316919191921</v>
      </c>
    </row>
    <row r="3153" spans="2:208">
      <c r="B3153" s="7">
        <f>B3148+5</f>
        <v>1910</v>
      </c>
      <c r="C3153" s="8">
        <f t="shared" si="1291"/>
        <v>16.736666666666668</v>
      </c>
      <c r="D3153" s="25">
        <f t="shared" si="1304"/>
        <v>16.323999999999998</v>
      </c>
      <c r="E3153" s="16">
        <f t="shared" si="1305"/>
        <v>16.310506944444448</v>
      </c>
      <c r="F3153" s="8">
        <f t="shared" si="1316"/>
        <v>16.793945601851853</v>
      </c>
      <c r="G3153" s="29"/>
      <c r="H3153" s="16">
        <f t="shared" si="1292"/>
        <v>25.4</v>
      </c>
      <c r="I3153" s="17">
        <f t="shared" si="1293"/>
        <v>16</v>
      </c>
      <c r="J3153" s="18">
        <f t="shared" si="1294"/>
        <v>10.8</v>
      </c>
      <c r="K3153" s="19">
        <f t="shared" si="1295"/>
        <v>18.100000000000001</v>
      </c>
      <c r="AA3153" s="2"/>
      <c r="BC3153" s="26">
        <v>1910</v>
      </c>
      <c r="BD3153" s="15">
        <v>19.100000000000001</v>
      </c>
      <c r="BE3153" s="15">
        <v>19.7</v>
      </c>
      <c r="BF3153" s="15">
        <v>18.899999999999999</v>
      </c>
      <c r="BG3153" s="15">
        <v>15.9</v>
      </c>
      <c r="BH3153" s="15">
        <v>14</v>
      </c>
      <c r="BI3153" s="15">
        <v>12.5</v>
      </c>
      <c r="BJ3153" s="15">
        <v>12.3</v>
      </c>
      <c r="BK3153" s="15">
        <v>12.8</v>
      </c>
      <c r="BL3153" s="15">
        <v>13.6</v>
      </c>
      <c r="BM3153" s="15">
        <v>14.3</v>
      </c>
      <c r="BN3153" s="15">
        <v>16.7</v>
      </c>
      <c r="BO3153" s="15">
        <v>15.6</v>
      </c>
      <c r="BP3153" s="21">
        <f t="shared" si="1313"/>
        <v>15.449999999999998</v>
      </c>
      <c r="BR3153" s="22">
        <f t="shared" si="1314"/>
        <v>19.233333333333331</v>
      </c>
      <c r="BS3153" s="23">
        <f t="shared" si="1315"/>
        <v>12.533333333333333</v>
      </c>
      <c r="BT3153" s="24">
        <f t="shared" ref="BT3153:BT3184" si="1320">AVERAGE(BP3143:BP3153)</f>
        <v>14.821969696969695</v>
      </c>
      <c r="DB3153" s="2">
        <f t="shared" si="1299"/>
        <v>1910</v>
      </c>
      <c r="DC3153" s="26">
        <v>1910</v>
      </c>
      <c r="DD3153" s="15">
        <v>21.2</v>
      </c>
      <c r="DE3153" s="15">
        <v>23</v>
      </c>
      <c r="DF3153" s="15">
        <v>20.8</v>
      </c>
      <c r="DG3153" s="15">
        <v>19.3</v>
      </c>
      <c r="DH3153" s="15">
        <v>14.8</v>
      </c>
      <c r="DI3153" s="15">
        <v>11.4</v>
      </c>
      <c r="DJ3153" s="15">
        <v>10.8</v>
      </c>
      <c r="DK3153" s="15">
        <v>13.9</v>
      </c>
      <c r="DL3153" s="15">
        <v>15.2</v>
      </c>
      <c r="DM3153" s="15">
        <v>16.100000000000001</v>
      </c>
      <c r="DN3153" s="15">
        <v>20.399999999999999</v>
      </c>
      <c r="DO3153" s="15">
        <v>19.600000000000001</v>
      </c>
      <c r="DP3153" s="21">
        <f t="shared" si="1296"/>
        <v>17.208333333333332</v>
      </c>
      <c r="DR3153" s="22">
        <f t="shared" si="1297"/>
        <v>21.666666666666668</v>
      </c>
      <c r="DS3153" s="23">
        <f t="shared" si="1298"/>
        <v>12.033333333333333</v>
      </c>
      <c r="DT3153" s="24">
        <f t="shared" si="1306"/>
        <v>16.832575757575757</v>
      </c>
      <c r="EB3153" s="2">
        <v>1910</v>
      </c>
      <c r="EC3153" s="20" t="s">
        <v>39</v>
      </c>
      <c r="ED3153" s="15">
        <v>20</v>
      </c>
      <c r="EE3153" s="15">
        <v>20.8</v>
      </c>
      <c r="EF3153" s="15">
        <v>20.5</v>
      </c>
      <c r="EG3153" s="15">
        <v>19.2</v>
      </c>
      <c r="EH3153" s="15">
        <v>15.5</v>
      </c>
      <c r="EI3153" s="15">
        <v>13.2</v>
      </c>
      <c r="EJ3153" s="15">
        <v>12</v>
      </c>
      <c r="EK3153" s="15">
        <v>13.8</v>
      </c>
      <c r="EL3153" s="15">
        <v>14.9</v>
      </c>
      <c r="EM3153" s="15">
        <v>15.2</v>
      </c>
      <c r="EN3153" s="15">
        <v>17.899999999999999</v>
      </c>
      <c r="EO3153" s="15">
        <v>18.5</v>
      </c>
      <c r="EP3153" s="21">
        <f t="shared" ref="EP3153:EP3184" si="1321">SUM(ED3153:EO3153)/12</f>
        <v>16.791666666666668</v>
      </c>
      <c r="ER3153" s="22">
        <f t="shared" ref="ER3153:ER3184" si="1322">SUM(ED3153+EE3153+EF3153)/3</f>
        <v>20.433333333333334</v>
      </c>
      <c r="ES3153" s="23">
        <f t="shared" ref="ES3153:ES3184" si="1323">SUM(EI3153+EJ3153+EK3153)/3</f>
        <v>13</v>
      </c>
      <c r="FB3153" s="2">
        <f t="shared" si="1303"/>
        <v>1910</v>
      </c>
      <c r="FC3153" s="20" t="s">
        <v>39</v>
      </c>
      <c r="FD3153" s="15">
        <v>24.8</v>
      </c>
      <c r="FE3153" s="15">
        <v>25.4</v>
      </c>
      <c r="FF3153" s="15">
        <v>22.6</v>
      </c>
      <c r="FG3153" s="15">
        <v>20.7</v>
      </c>
      <c r="FH3153" s="15">
        <v>15.3</v>
      </c>
      <c r="FI3153" s="15">
        <v>12.8</v>
      </c>
      <c r="FJ3153" s="15">
        <v>11.7</v>
      </c>
      <c r="FK3153" s="15">
        <v>13.8</v>
      </c>
      <c r="FL3153" s="15">
        <v>15.9</v>
      </c>
      <c r="FM3153" s="15">
        <v>17</v>
      </c>
      <c r="FN3153" s="15">
        <v>19.899999999999999</v>
      </c>
      <c r="FO3153" s="15">
        <v>19.7</v>
      </c>
      <c r="FP3153" s="21">
        <f t="shared" si="1300"/>
        <v>18.3</v>
      </c>
      <c r="FR3153" s="22">
        <f t="shared" si="1301"/>
        <v>24.266666666666669</v>
      </c>
      <c r="FS3153" s="23">
        <f t="shared" si="1302"/>
        <v>12.766666666666666</v>
      </c>
      <c r="FT3153" s="24">
        <f t="shared" si="1307"/>
        <v>17.933964646464648</v>
      </c>
      <c r="GB3153" s="2">
        <f t="shared" si="1312"/>
        <v>1910</v>
      </c>
      <c r="GC3153" s="20" t="s">
        <v>39</v>
      </c>
      <c r="GD3153" s="15">
        <v>20.3</v>
      </c>
      <c r="GE3153" s="15">
        <v>20.9</v>
      </c>
      <c r="GF3153" s="15">
        <v>20</v>
      </c>
      <c r="GG3153" s="15">
        <v>18.2</v>
      </c>
      <c r="GH3153" s="15">
        <v>14.4</v>
      </c>
      <c r="GI3153" s="15">
        <v>12.4</v>
      </c>
      <c r="GJ3153" s="15">
        <v>11.2</v>
      </c>
      <c r="GK3153" s="15">
        <v>12.5</v>
      </c>
      <c r="GL3153" s="15">
        <v>13.5</v>
      </c>
      <c r="GM3153" s="15">
        <v>14.1</v>
      </c>
      <c r="GN3153" s="15">
        <v>16.5</v>
      </c>
      <c r="GO3153" s="15">
        <v>17.2</v>
      </c>
      <c r="GP3153" s="21">
        <f t="shared" si="1308"/>
        <v>15.933333333333335</v>
      </c>
      <c r="GQ3153" s="2"/>
      <c r="GR3153" s="22">
        <f t="shared" si="1309"/>
        <v>20.400000000000002</v>
      </c>
      <c r="GS3153" s="23">
        <f t="shared" si="1310"/>
        <v>12.033333333333333</v>
      </c>
      <c r="GT3153" s="24">
        <f t="shared" si="1311"/>
        <v>15.524242424242424</v>
      </c>
      <c r="GU3153" s="22">
        <f>AVERAGE(Sheet1!AR3153,Sheet1!BR3153,Sheet1!CR3153,Sheet1!DR3153,Sheet1!ER3153,Sheet1!FR3153,Sheet1!GR3153)</f>
        <v>21.2</v>
      </c>
      <c r="GV3153" s="23">
        <f>AVERAGE(Sheet1!AS3153,Sheet1!BS3153,Sheet1!CS3153,Sheet1!DS3153,Sheet1!ES3153,Sheet1!FS3153,Sheet1!GS3153)</f>
        <v>12.473333333333333</v>
      </c>
      <c r="GW3153" s="22">
        <f t="shared" si="1317"/>
        <v>20.536237373737372</v>
      </c>
      <c r="GX3153" s="23">
        <f t="shared" si="1318"/>
        <v>11.805151515151515</v>
      </c>
      <c r="GY3153" s="24">
        <f>AVERAGE(Sheet1!$AP3153,Sheet1!$BP3153,Sheet1!$CP3153,Sheet1!$DP3153,Sheet1!$EP3153,Sheet1!$FP3153,Sheet1!$GP3153)</f>
        <v>16.736666666666668</v>
      </c>
      <c r="GZ3153" s="24">
        <f t="shared" si="1319"/>
        <v>16.279438131313132</v>
      </c>
    </row>
    <row r="3154" spans="2:208">
      <c r="B3154" s="7"/>
      <c r="C3154" s="8">
        <f t="shared" si="1291"/>
        <v>16.393333333333334</v>
      </c>
      <c r="D3154" s="25">
        <f t="shared" si="1304"/>
        <v>16.33475</v>
      </c>
      <c r="E3154" s="16">
        <f t="shared" si="1305"/>
        <v>16.322131944444443</v>
      </c>
      <c r="F3154" s="8">
        <f t="shared" si="1316"/>
        <v>16.710903935185186</v>
      </c>
      <c r="G3154" s="29"/>
      <c r="H3154" s="16">
        <f t="shared" si="1292"/>
        <v>24.9</v>
      </c>
      <c r="I3154" s="17">
        <f t="shared" si="1293"/>
        <v>15.950000000000001</v>
      </c>
      <c r="J3154" s="18">
        <f t="shared" si="1294"/>
        <v>10.3</v>
      </c>
      <c r="K3154" s="19">
        <f t="shared" si="1295"/>
        <v>17.600000000000001</v>
      </c>
      <c r="AA3154" s="2"/>
      <c r="BC3154" s="26">
        <v>1911</v>
      </c>
      <c r="BD3154" s="15">
        <v>18.8</v>
      </c>
      <c r="BE3154" s="15">
        <v>20.7</v>
      </c>
      <c r="BF3154" s="15">
        <v>18.7</v>
      </c>
      <c r="BG3154" s="15">
        <v>15.1</v>
      </c>
      <c r="BH3154" s="15">
        <v>14.2</v>
      </c>
      <c r="BI3154" s="15">
        <v>11.3</v>
      </c>
      <c r="BJ3154" s="15">
        <v>11.5</v>
      </c>
      <c r="BK3154" s="15">
        <v>13.3</v>
      </c>
      <c r="BL3154" s="15">
        <v>14.3</v>
      </c>
      <c r="BM3154" s="15">
        <v>14.4</v>
      </c>
      <c r="BN3154" s="15">
        <v>15.3</v>
      </c>
      <c r="BO3154" s="15">
        <v>15.4</v>
      </c>
      <c r="BP3154" s="21">
        <f t="shared" si="1313"/>
        <v>15.250000000000002</v>
      </c>
      <c r="BR3154" s="22">
        <f t="shared" si="1314"/>
        <v>19.400000000000002</v>
      </c>
      <c r="BS3154" s="23">
        <f t="shared" si="1315"/>
        <v>12.033333333333333</v>
      </c>
      <c r="BT3154" s="24">
        <f t="shared" si="1320"/>
        <v>15.031818181818181</v>
      </c>
      <c r="CC3154" s="2" t="s">
        <v>40</v>
      </c>
      <c r="CF3154" s="2" t="s">
        <v>1</v>
      </c>
      <c r="CH3154" s="2" t="s">
        <v>41</v>
      </c>
      <c r="DB3154" s="2">
        <f t="shared" si="1299"/>
        <v>1911</v>
      </c>
      <c r="DC3154" s="26">
        <v>1911</v>
      </c>
      <c r="DD3154" s="15">
        <v>21.3</v>
      </c>
      <c r="DE3154" s="15">
        <v>22.7</v>
      </c>
      <c r="DF3154" s="15">
        <v>19.7</v>
      </c>
      <c r="DG3154" s="15">
        <v>16.399999999999999</v>
      </c>
      <c r="DH3154" s="15">
        <v>14.6</v>
      </c>
      <c r="DI3154" s="15">
        <v>10.8</v>
      </c>
      <c r="DJ3154" s="15">
        <v>11</v>
      </c>
      <c r="DK3154" s="15">
        <v>10.3</v>
      </c>
      <c r="DL3154" s="15">
        <v>14.3</v>
      </c>
      <c r="DM3154" s="15">
        <v>17.2</v>
      </c>
      <c r="DN3154" s="15">
        <v>19.2</v>
      </c>
      <c r="DO3154" s="15">
        <v>18.3</v>
      </c>
      <c r="DP3154" s="21">
        <f t="shared" si="1296"/>
        <v>16.316666666666666</v>
      </c>
      <c r="DR3154" s="22">
        <f t="shared" si="1297"/>
        <v>21.233333333333334</v>
      </c>
      <c r="DS3154" s="23">
        <f t="shared" si="1298"/>
        <v>10.700000000000001</v>
      </c>
      <c r="DT3154" s="24">
        <f t="shared" si="1306"/>
        <v>16.750757575757575</v>
      </c>
      <c r="EB3154" s="2">
        <f t="shared" ref="EB3154:EB3185" si="1324">EB3153+1</f>
        <v>1911</v>
      </c>
      <c r="EC3154" s="20" t="s">
        <v>42</v>
      </c>
      <c r="ED3154" s="15">
        <v>20.2</v>
      </c>
      <c r="EE3154" s="15">
        <v>21.3</v>
      </c>
      <c r="EF3154" s="15">
        <v>20.2</v>
      </c>
      <c r="EG3154" s="15">
        <v>16.8</v>
      </c>
      <c r="EH3154" s="15">
        <v>15.5</v>
      </c>
      <c r="EI3154" s="15">
        <v>12.1</v>
      </c>
      <c r="EJ3154" s="15">
        <v>12</v>
      </c>
      <c r="EK3154" s="15">
        <v>13.6</v>
      </c>
      <c r="EL3154" s="15">
        <v>14.3</v>
      </c>
      <c r="EM3154" s="15">
        <v>16.100000000000001</v>
      </c>
      <c r="EN3154" s="15">
        <v>17.8</v>
      </c>
      <c r="EO3154" s="15">
        <v>18.399999999999999</v>
      </c>
      <c r="EP3154" s="21">
        <f t="shared" si="1321"/>
        <v>16.525000000000002</v>
      </c>
      <c r="ER3154" s="22">
        <f t="shared" si="1322"/>
        <v>20.566666666666666</v>
      </c>
      <c r="ES3154" s="23">
        <f t="shared" si="1323"/>
        <v>12.566666666666668</v>
      </c>
      <c r="FB3154" s="2">
        <f t="shared" si="1303"/>
        <v>1911</v>
      </c>
      <c r="FC3154" s="20" t="s">
        <v>42</v>
      </c>
      <c r="FD3154" s="15">
        <v>24.3</v>
      </c>
      <c r="FE3154" s="15">
        <v>24.9</v>
      </c>
      <c r="FF3154" s="15">
        <v>21.3</v>
      </c>
      <c r="FG3154" s="15">
        <v>16.7</v>
      </c>
      <c r="FH3154" s="15">
        <v>15.7</v>
      </c>
      <c r="FI3154" s="15">
        <v>11.8</v>
      </c>
      <c r="FJ3154" s="15">
        <v>11.3</v>
      </c>
      <c r="FK3154" s="15">
        <v>14.4</v>
      </c>
      <c r="FL3154" s="15">
        <v>16.3</v>
      </c>
      <c r="FM3154" s="15">
        <v>17.8</v>
      </c>
      <c r="FN3154" s="15">
        <v>21.6</v>
      </c>
      <c r="FO3154" s="15">
        <v>20.399999999999999</v>
      </c>
      <c r="FP3154" s="21">
        <f t="shared" si="1300"/>
        <v>18.041666666666668</v>
      </c>
      <c r="FR3154" s="22">
        <f t="shared" si="1301"/>
        <v>23.5</v>
      </c>
      <c r="FS3154" s="23">
        <f t="shared" si="1302"/>
        <v>12.5</v>
      </c>
      <c r="FT3154" s="24">
        <f t="shared" si="1307"/>
        <v>17.918055555555558</v>
      </c>
      <c r="GB3154" s="2">
        <f t="shared" si="1312"/>
        <v>1911</v>
      </c>
      <c r="GC3154" s="20" t="s">
        <v>42</v>
      </c>
      <c r="GD3154" s="15">
        <v>19.899999999999999</v>
      </c>
      <c r="GE3154" s="15">
        <v>21.6</v>
      </c>
      <c r="GF3154" s="15">
        <v>19.8</v>
      </c>
      <c r="GG3154" s="15">
        <v>15.8</v>
      </c>
      <c r="GH3154" s="15">
        <v>14.6</v>
      </c>
      <c r="GI3154" s="15">
        <v>11.8</v>
      </c>
      <c r="GJ3154" s="15">
        <v>10.9</v>
      </c>
      <c r="GK3154" s="15">
        <v>12.7</v>
      </c>
      <c r="GL3154" s="15">
        <v>13.9</v>
      </c>
      <c r="GM3154" s="15">
        <v>14.8</v>
      </c>
      <c r="GN3154" s="15">
        <v>16.899999999999999</v>
      </c>
      <c r="GO3154" s="15">
        <v>17.3</v>
      </c>
      <c r="GP3154" s="21">
        <f t="shared" si="1308"/>
        <v>15.833333333333336</v>
      </c>
      <c r="GQ3154" s="2"/>
      <c r="GR3154" s="22">
        <f t="shared" si="1309"/>
        <v>20.433333333333334</v>
      </c>
      <c r="GS3154" s="23">
        <f t="shared" si="1310"/>
        <v>11.800000000000002</v>
      </c>
      <c r="GT3154" s="24">
        <f t="shared" si="1311"/>
        <v>15.554545454545455</v>
      </c>
      <c r="GU3154" s="22">
        <f>AVERAGE(Sheet1!AR3154,Sheet1!BR3154,Sheet1!CR3154,Sheet1!DR3154,Sheet1!ER3154,Sheet1!FR3154,Sheet1!GR3154)</f>
        <v>21.026666666666667</v>
      </c>
      <c r="GV3154" s="23">
        <f>AVERAGE(Sheet1!AS3154,Sheet1!BS3154,Sheet1!CS3154,Sheet1!DS3154,Sheet1!ES3154,Sheet1!FS3154,Sheet1!GS3154)</f>
        <v>11.920000000000002</v>
      </c>
      <c r="GW3154" s="22">
        <f t="shared" si="1317"/>
        <v>20.573510101010097</v>
      </c>
      <c r="GX3154" s="23">
        <f t="shared" si="1318"/>
        <v>11.867575757575759</v>
      </c>
      <c r="GY3154" s="24">
        <f>AVERAGE(Sheet1!$AP3154,Sheet1!$BP3154,Sheet1!$CP3154,Sheet1!$DP3154,Sheet1!$EP3154,Sheet1!$FP3154,Sheet1!$GP3154)</f>
        <v>16.393333333333334</v>
      </c>
      <c r="GZ3154" s="24">
        <f t="shared" si="1319"/>
        <v>16.318036616161621</v>
      </c>
    </row>
    <row r="3155" spans="2:208">
      <c r="B3155" s="7"/>
      <c r="C3155" s="8">
        <f t="shared" si="1291"/>
        <v>16.52</v>
      </c>
      <c r="D3155" s="25">
        <f t="shared" si="1304"/>
        <v>16.419999999999998</v>
      </c>
      <c r="E3155" s="16">
        <f t="shared" si="1305"/>
        <v>16.354965277777779</v>
      </c>
      <c r="F3155" s="8">
        <f t="shared" si="1316"/>
        <v>16.64370949074074</v>
      </c>
      <c r="G3155" s="29"/>
      <c r="H3155" s="16">
        <f t="shared" si="1292"/>
        <v>26.6</v>
      </c>
      <c r="I3155" s="17">
        <f t="shared" si="1293"/>
        <v>15.95</v>
      </c>
      <c r="J3155" s="18">
        <f t="shared" si="1294"/>
        <v>10.4</v>
      </c>
      <c r="K3155" s="19">
        <f t="shared" si="1295"/>
        <v>18.5</v>
      </c>
      <c r="AA3155" s="2"/>
      <c r="BC3155" s="26">
        <v>1912</v>
      </c>
      <c r="BD3155" s="15">
        <v>17.3</v>
      </c>
      <c r="BE3155" s="15">
        <v>20.9</v>
      </c>
      <c r="BF3155" s="15">
        <v>18.5</v>
      </c>
      <c r="BG3155" s="15">
        <v>15.9</v>
      </c>
      <c r="BH3155" s="15">
        <v>13.9</v>
      </c>
      <c r="BI3155" s="15">
        <v>12.5</v>
      </c>
      <c r="BJ3155" s="15">
        <v>12</v>
      </c>
      <c r="BK3155" s="15">
        <v>12.8</v>
      </c>
      <c r="BL3155" s="15">
        <v>12.9</v>
      </c>
      <c r="BM3155" s="15">
        <v>14.2</v>
      </c>
      <c r="BN3155" s="15">
        <v>15.7</v>
      </c>
      <c r="BO3155" s="15">
        <v>17.2</v>
      </c>
      <c r="BP3155" s="21">
        <f t="shared" si="1313"/>
        <v>15.316666666666665</v>
      </c>
      <c r="BR3155" s="22">
        <f t="shared" si="1314"/>
        <v>18.900000000000002</v>
      </c>
      <c r="BS3155" s="23">
        <f t="shared" si="1315"/>
        <v>12.433333333333332</v>
      </c>
      <c r="BT3155" s="24">
        <f t="shared" si="1320"/>
        <v>15.059848484848482</v>
      </c>
      <c r="DB3155" s="2">
        <f t="shared" si="1299"/>
        <v>1912</v>
      </c>
      <c r="DC3155" s="26">
        <v>1912</v>
      </c>
      <c r="DD3155" s="15">
        <v>21.4</v>
      </c>
      <c r="DE3155" s="15">
        <v>23.4</v>
      </c>
      <c r="DF3155" s="15">
        <v>19.5</v>
      </c>
      <c r="DG3155" s="15">
        <v>15.9</v>
      </c>
      <c r="DH3155" s="15">
        <v>14.3</v>
      </c>
      <c r="DI3155" s="15">
        <v>12.3</v>
      </c>
      <c r="DJ3155" s="15">
        <v>10.4</v>
      </c>
      <c r="DK3155" s="15">
        <v>13.6</v>
      </c>
      <c r="DL3155" s="15">
        <v>14.6</v>
      </c>
      <c r="DM3155" s="15">
        <v>16</v>
      </c>
      <c r="DN3155" s="15">
        <v>17.7</v>
      </c>
      <c r="DO3155" s="15">
        <v>20.9</v>
      </c>
      <c r="DP3155" s="21">
        <f t="shared" si="1296"/>
        <v>16.666666666666668</v>
      </c>
      <c r="DR3155" s="22">
        <f t="shared" si="1297"/>
        <v>21.433333333333334</v>
      </c>
      <c r="DS3155" s="23">
        <f t="shared" si="1298"/>
        <v>12.100000000000001</v>
      </c>
      <c r="DT3155" s="24">
        <f t="shared" si="1306"/>
        <v>16.734090909090909</v>
      </c>
      <c r="EB3155" s="2">
        <f t="shared" si="1324"/>
        <v>1912</v>
      </c>
      <c r="EC3155" s="20" t="s">
        <v>43</v>
      </c>
      <c r="ED3155" s="15">
        <v>20.399999999999999</v>
      </c>
      <c r="EE3155" s="15">
        <v>21.2</v>
      </c>
      <c r="EF3155" s="15">
        <v>20.100000000000001</v>
      </c>
      <c r="EG3155" s="15">
        <v>17.3</v>
      </c>
      <c r="EH3155" s="15">
        <v>15.2</v>
      </c>
      <c r="EI3155" s="15">
        <v>13.7</v>
      </c>
      <c r="EJ3155" s="15">
        <v>12.2</v>
      </c>
      <c r="EK3155" s="15">
        <v>13.6</v>
      </c>
      <c r="EL3155" s="15">
        <v>14.2</v>
      </c>
      <c r="EM3155" s="15">
        <v>16.3</v>
      </c>
      <c r="EN3155" s="15">
        <v>17</v>
      </c>
      <c r="EO3155" s="15">
        <v>19.3</v>
      </c>
      <c r="EP3155" s="21">
        <f t="shared" si="1321"/>
        <v>16.708333333333336</v>
      </c>
      <c r="ER3155" s="22">
        <f t="shared" si="1322"/>
        <v>20.566666666666666</v>
      </c>
      <c r="ES3155" s="23">
        <f t="shared" si="1323"/>
        <v>13.166666666666666</v>
      </c>
      <c r="FB3155" s="2">
        <f t="shared" si="1303"/>
        <v>1912</v>
      </c>
      <c r="FC3155" s="20" t="s">
        <v>43</v>
      </c>
      <c r="FD3155" s="15">
        <v>23.8</v>
      </c>
      <c r="FE3155" s="15">
        <v>26.6</v>
      </c>
      <c r="FF3155" s="15">
        <v>22.9</v>
      </c>
      <c r="FG3155" s="15">
        <v>17.7</v>
      </c>
      <c r="FH3155" s="15">
        <v>15.5</v>
      </c>
      <c r="FI3155" s="15">
        <v>13.1</v>
      </c>
      <c r="FJ3155" s="15">
        <v>11.8</v>
      </c>
      <c r="FK3155" s="15">
        <v>13.8</v>
      </c>
      <c r="FL3155" s="15">
        <v>15</v>
      </c>
      <c r="FM3155" s="15">
        <v>17.399999999999999</v>
      </c>
      <c r="FN3155" s="15">
        <v>19.600000000000001</v>
      </c>
      <c r="FO3155" s="15">
        <v>21.9</v>
      </c>
      <c r="FP3155" s="21">
        <f t="shared" si="1300"/>
        <v>18.258333333333336</v>
      </c>
      <c r="FR3155" s="22">
        <f t="shared" si="1301"/>
        <v>24.433333333333337</v>
      </c>
      <c r="FS3155" s="23">
        <f t="shared" si="1302"/>
        <v>12.9</v>
      </c>
      <c r="FT3155" s="24">
        <f t="shared" si="1307"/>
        <v>17.952146464646464</v>
      </c>
      <c r="GB3155" s="2">
        <f t="shared" si="1312"/>
        <v>1912</v>
      </c>
      <c r="GC3155" s="20" t="s">
        <v>43</v>
      </c>
      <c r="GD3155" s="15">
        <v>19.100000000000001</v>
      </c>
      <c r="GE3155" s="15">
        <v>21.4</v>
      </c>
      <c r="GF3155" s="15">
        <v>19.899999999999999</v>
      </c>
      <c r="GG3155" s="15">
        <v>16.2</v>
      </c>
      <c r="GH3155" s="15">
        <v>14.2</v>
      </c>
      <c r="GI3155" s="15">
        <v>12.6</v>
      </c>
      <c r="GJ3155" s="15">
        <v>11.2</v>
      </c>
      <c r="GK3155" s="15">
        <v>12.2</v>
      </c>
      <c r="GL3155" s="15">
        <v>12.8</v>
      </c>
      <c r="GM3155" s="15">
        <v>14.1</v>
      </c>
      <c r="GN3155" s="15">
        <v>16</v>
      </c>
      <c r="GO3155" s="15">
        <v>18.100000000000001</v>
      </c>
      <c r="GP3155" s="21">
        <f t="shared" si="1308"/>
        <v>15.649999999999999</v>
      </c>
      <c r="GQ3155" s="2"/>
      <c r="GR3155" s="22">
        <f t="shared" si="1309"/>
        <v>20.133333333333333</v>
      </c>
      <c r="GS3155" s="23">
        <f t="shared" si="1310"/>
        <v>12</v>
      </c>
      <c r="GT3155" s="24">
        <f t="shared" si="1311"/>
        <v>15.580303030303032</v>
      </c>
      <c r="GU3155" s="22">
        <f>AVERAGE(Sheet1!AR3155,Sheet1!BR3155,Sheet1!CR3155,Sheet1!DR3155,Sheet1!ER3155,Sheet1!FR3155,Sheet1!GR3155)</f>
        <v>21.093333333333334</v>
      </c>
      <c r="GV3155" s="23">
        <f>AVERAGE(Sheet1!AS3155,Sheet1!BS3155,Sheet1!CS3155,Sheet1!DS3155,Sheet1!ES3155,Sheet1!FS3155,Sheet1!GS3155)</f>
        <v>12.52</v>
      </c>
      <c r="GW3155" s="22">
        <f t="shared" si="1317"/>
        <v>20.62972222222222</v>
      </c>
      <c r="GX3155" s="23">
        <f t="shared" si="1318"/>
        <v>11.961818181818183</v>
      </c>
      <c r="GY3155" s="24">
        <f>AVERAGE(Sheet1!$AP3155,Sheet1!$BP3155,Sheet1!$CP3155,Sheet1!$DP3155,Sheet1!$EP3155,Sheet1!$FP3155,Sheet1!$GP3155)</f>
        <v>16.52</v>
      </c>
      <c r="GZ3155" s="24">
        <f t="shared" si="1319"/>
        <v>16.340119949494952</v>
      </c>
    </row>
    <row r="3156" spans="2:208">
      <c r="B3156" s="7"/>
      <c r="C3156" s="8">
        <f t="shared" si="1291"/>
        <v>16.47013888888889</v>
      </c>
      <c r="D3156" s="25">
        <f t="shared" si="1304"/>
        <v>16.385277777777777</v>
      </c>
      <c r="E3156" s="16">
        <f t="shared" si="1305"/>
        <v>16.352013888888891</v>
      </c>
      <c r="F3156" s="8">
        <f t="shared" si="1316"/>
        <v>16.567216435185184</v>
      </c>
      <c r="G3156" s="29"/>
      <c r="H3156" s="16">
        <f t="shared" si="1292"/>
        <v>25.2</v>
      </c>
      <c r="I3156" s="17">
        <f t="shared" si="1293"/>
        <v>16.2</v>
      </c>
      <c r="J3156" s="18">
        <f t="shared" si="1294"/>
        <v>11.1</v>
      </c>
      <c r="K3156" s="19">
        <f t="shared" si="1295"/>
        <v>18.149999999999999</v>
      </c>
      <c r="AA3156" s="2"/>
      <c r="BC3156" s="26">
        <v>1913</v>
      </c>
      <c r="BD3156" s="15">
        <v>16.7</v>
      </c>
      <c r="BE3156" s="15">
        <v>18.100000000000001</v>
      </c>
      <c r="BF3156" s="15">
        <v>16.2</v>
      </c>
      <c r="BG3156" s="15">
        <v>16.899999999999999</v>
      </c>
      <c r="BH3156" s="15">
        <v>13.3</v>
      </c>
      <c r="BI3156" s="15">
        <v>12.1</v>
      </c>
      <c r="BJ3156" s="15">
        <v>12.1</v>
      </c>
      <c r="BK3156" s="15">
        <v>11.9</v>
      </c>
      <c r="BL3156" s="15">
        <v>12.4</v>
      </c>
      <c r="BM3156" s="15">
        <v>14.9</v>
      </c>
      <c r="BN3156" s="15">
        <v>13.8</v>
      </c>
      <c r="BO3156" s="15">
        <v>17.7</v>
      </c>
      <c r="BP3156" s="21">
        <f t="shared" si="1313"/>
        <v>14.674999999999999</v>
      </c>
      <c r="BR3156" s="22">
        <f t="shared" si="1314"/>
        <v>17</v>
      </c>
      <c r="BS3156" s="23">
        <f t="shared" si="1315"/>
        <v>12.033333333333333</v>
      </c>
      <c r="BT3156" s="24">
        <f t="shared" si="1320"/>
        <v>15.025757575757579</v>
      </c>
      <c r="CB3156" s="2">
        <v>1913</v>
      </c>
      <c r="CC3156" s="26">
        <v>1913</v>
      </c>
      <c r="CD3156" s="27">
        <f t="shared" ref="CD3156:CL3156" si="1325">(SUM(CD3157:CD3158))/2</f>
        <v>20.049999999999997</v>
      </c>
      <c r="CE3156" s="27">
        <f t="shared" si="1325"/>
        <v>21.65</v>
      </c>
      <c r="CF3156" s="27">
        <f t="shared" si="1325"/>
        <v>20.65</v>
      </c>
      <c r="CG3156" s="27">
        <f t="shared" si="1325"/>
        <v>16.95</v>
      </c>
      <c r="CH3156" s="27">
        <f t="shared" si="1325"/>
        <v>14.899999999999999</v>
      </c>
      <c r="CI3156" s="27">
        <f t="shared" si="1325"/>
        <v>13.3</v>
      </c>
      <c r="CJ3156" s="27">
        <f t="shared" si="1325"/>
        <v>13.100000000000001</v>
      </c>
      <c r="CK3156" s="27">
        <f t="shared" si="1325"/>
        <v>13.649999999999999</v>
      </c>
      <c r="CL3156" s="27">
        <f t="shared" si="1325"/>
        <v>14.5</v>
      </c>
      <c r="CM3156" s="15">
        <v>16.2</v>
      </c>
      <c r="CN3156" s="15">
        <v>16</v>
      </c>
      <c r="CO3156" s="15">
        <v>20.8</v>
      </c>
      <c r="CP3156" s="21">
        <f t="shared" ref="CP3156:CP3187" si="1326">SUM(CD3156:CO3156)/12</f>
        <v>16.8125</v>
      </c>
      <c r="CR3156" s="22">
        <f t="shared" ref="CR3156:CR3187" si="1327">SUM(CD3156+CE3156+CF3156)/3</f>
        <v>20.783333333333331</v>
      </c>
      <c r="CS3156" s="23">
        <f t="shared" ref="CS3156:CS3187" si="1328">SUM(CI3156+CJ3156+CK3156)/3</f>
        <v>13.35</v>
      </c>
      <c r="DB3156" s="2">
        <f t="shared" si="1299"/>
        <v>1913</v>
      </c>
      <c r="DC3156" s="26">
        <v>1913</v>
      </c>
      <c r="DD3156" s="15">
        <v>21.3</v>
      </c>
      <c r="DE3156" s="15">
        <v>21.8</v>
      </c>
      <c r="DF3156" s="15">
        <v>18</v>
      </c>
      <c r="DG3156" s="15">
        <v>18.100000000000001</v>
      </c>
      <c r="DH3156" s="15">
        <v>13.1</v>
      </c>
      <c r="DI3156" s="15">
        <v>11.1</v>
      </c>
      <c r="DJ3156" s="15">
        <v>12.3</v>
      </c>
      <c r="DK3156" s="15">
        <v>12.4</v>
      </c>
      <c r="DL3156" s="15">
        <v>14.6</v>
      </c>
      <c r="DM3156" s="15">
        <v>18.2</v>
      </c>
      <c r="DN3156" s="15">
        <v>16.2</v>
      </c>
      <c r="DO3156" s="15">
        <v>20.7</v>
      </c>
      <c r="DP3156" s="21">
        <f t="shared" si="1296"/>
        <v>16.483333333333331</v>
      </c>
      <c r="DR3156" s="22">
        <f t="shared" si="1297"/>
        <v>20.366666666666667</v>
      </c>
      <c r="DS3156" s="23">
        <f t="shared" si="1298"/>
        <v>11.933333333333332</v>
      </c>
      <c r="DT3156" s="24">
        <f t="shared" si="1306"/>
        <v>16.749999999999996</v>
      </c>
      <c r="EB3156" s="2">
        <f t="shared" si="1324"/>
        <v>1913</v>
      </c>
      <c r="EC3156" s="20" t="s">
        <v>44</v>
      </c>
      <c r="ED3156" s="15">
        <v>21.6</v>
      </c>
      <c r="EE3156" s="15">
        <v>22</v>
      </c>
      <c r="EF3156" s="15">
        <v>18.8</v>
      </c>
      <c r="EG3156" s="15">
        <v>18.600000000000001</v>
      </c>
      <c r="EH3156" s="15">
        <v>14.9</v>
      </c>
      <c r="EI3156" s="15">
        <v>13.2</v>
      </c>
      <c r="EJ3156" s="15">
        <v>13</v>
      </c>
      <c r="EK3156" s="15">
        <v>13.1</v>
      </c>
      <c r="EL3156" s="15">
        <v>14.7</v>
      </c>
      <c r="EM3156" s="15">
        <v>17.399999999999999</v>
      </c>
      <c r="EN3156" s="15">
        <v>17.399999999999999</v>
      </c>
      <c r="EO3156" s="15">
        <v>20.2</v>
      </c>
      <c r="EP3156" s="21">
        <f t="shared" si="1321"/>
        <v>17.074999999999999</v>
      </c>
      <c r="ER3156" s="22">
        <f t="shared" si="1322"/>
        <v>20.8</v>
      </c>
      <c r="ES3156" s="23">
        <f t="shared" si="1323"/>
        <v>13.1</v>
      </c>
      <c r="FB3156" s="2">
        <f t="shared" si="1303"/>
        <v>1913</v>
      </c>
      <c r="FC3156" s="20" t="s">
        <v>44</v>
      </c>
      <c r="FD3156" s="15">
        <v>23.7</v>
      </c>
      <c r="FE3156" s="15">
        <v>25.2</v>
      </c>
      <c r="FF3156" s="15">
        <v>19.899999999999999</v>
      </c>
      <c r="FG3156" s="15">
        <v>19.8</v>
      </c>
      <c r="FH3156" s="15">
        <v>15.1</v>
      </c>
      <c r="FI3156" s="15">
        <v>12.9</v>
      </c>
      <c r="FJ3156" s="15">
        <v>12.5</v>
      </c>
      <c r="FK3156" s="15">
        <v>12.9</v>
      </c>
      <c r="FL3156" s="15">
        <v>15.3</v>
      </c>
      <c r="FM3156" s="15">
        <v>18.7</v>
      </c>
      <c r="FN3156" s="15">
        <v>18.899999999999999</v>
      </c>
      <c r="FO3156" s="15">
        <v>23.5</v>
      </c>
      <c r="FP3156" s="21">
        <f t="shared" si="1300"/>
        <v>18.2</v>
      </c>
      <c r="FR3156" s="22">
        <f t="shared" si="1301"/>
        <v>22.933333333333334</v>
      </c>
      <c r="FS3156" s="23">
        <f t="shared" si="1302"/>
        <v>12.766666666666666</v>
      </c>
      <c r="FT3156" s="24">
        <f t="shared" si="1307"/>
        <v>17.984722222222221</v>
      </c>
      <c r="GB3156" s="2">
        <f t="shared" si="1312"/>
        <v>1913</v>
      </c>
      <c r="GC3156" s="20" t="s">
        <v>44</v>
      </c>
      <c r="GD3156" s="15">
        <v>19.399999999999999</v>
      </c>
      <c r="GE3156" s="15">
        <v>20.399999999999999</v>
      </c>
      <c r="GF3156" s="15">
        <v>17.7</v>
      </c>
      <c r="GG3156" s="15">
        <v>17.2</v>
      </c>
      <c r="GH3156" s="15">
        <v>14.1</v>
      </c>
      <c r="GI3156" s="15">
        <v>12.1</v>
      </c>
      <c r="GJ3156" s="15">
        <v>11.9</v>
      </c>
      <c r="GK3156" s="15">
        <v>11.6</v>
      </c>
      <c r="GL3156" s="15">
        <v>12.9</v>
      </c>
      <c r="GM3156" s="15">
        <v>14.9</v>
      </c>
      <c r="GN3156" s="15">
        <v>15.4</v>
      </c>
      <c r="GO3156" s="15">
        <v>19.3</v>
      </c>
      <c r="GP3156" s="21">
        <f t="shared" si="1308"/>
        <v>15.575000000000001</v>
      </c>
      <c r="GQ3156" s="2"/>
      <c r="GR3156" s="22">
        <f t="shared" si="1309"/>
        <v>19.166666666666668</v>
      </c>
      <c r="GS3156" s="23">
        <f t="shared" si="1310"/>
        <v>11.866666666666667</v>
      </c>
      <c r="GT3156" s="24">
        <f t="shared" si="1311"/>
        <v>15.581060606060607</v>
      </c>
      <c r="GU3156" s="22">
        <f>AVERAGE(Sheet1!AR3156,Sheet1!BR3156,Sheet1!CR3156,Sheet1!DR3156,Sheet1!ER3156,Sheet1!FR3156,Sheet1!GR3156)</f>
        <v>20.175000000000001</v>
      </c>
      <c r="GV3156" s="23">
        <f>AVERAGE(Sheet1!AS3156,Sheet1!BS3156,Sheet1!CS3156,Sheet1!DS3156,Sheet1!ES3156,Sheet1!FS3156,Sheet1!GS3156)</f>
        <v>12.508333333333333</v>
      </c>
      <c r="GW3156" s="22">
        <f t="shared" si="1317"/>
        <v>20.713055555555556</v>
      </c>
      <c r="GX3156" s="23">
        <f t="shared" si="1318"/>
        <v>12.011060606060607</v>
      </c>
      <c r="GY3156" s="24">
        <f>AVERAGE(Sheet1!$AP3156,Sheet1!$BP3156,Sheet1!$CP3156,Sheet1!$DP3156,Sheet1!$EP3156,Sheet1!$FP3156,Sheet1!$GP3156)</f>
        <v>16.47013888888889</v>
      </c>
      <c r="GZ3156" s="24">
        <f t="shared" si="1319"/>
        <v>16.365435606060608</v>
      </c>
    </row>
    <row r="3157" spans="2:208">
      <c r="B3157" s="7"/>
      <c r="C3157" s="8">
        <f t="shared" si="1291"/>
        <v>17.1875</v>
      </c>
      <c r="D3157" s="25">
        <f t="shared" si="1304"/>
        <v>16.661527777777781</v>
      </c>
      <c r="E3157" s="16">
        <f t="shared" si="1305"/>
        <v>16.421388888888892</v>
      </c>
      <c r="F3157" s="8">
        <f t="shared" si="1316"/>
        <v>16.522424768518515</v>
      </c>
      <c r="G3157" s="29"/>
      <c r="H3157" s="16">
        <f t="shared" si="1292"/>
        <v>26.8</v>
      </c>
      <c r="I3157" s="17">
        <f t="shared" si="1293"/>
        <v>16.600000000000001</v>
      </c>
      <c r="J3157" s="18">
        <f t="shared" si="1294"/>
        <v>10.7</v>
      </c>
      <c r="K3157" s="19">
        <f t="shared" si="1295"/>
        <v>18.75</v>
      </c>
      <c r="AA3157" s="2"/>
      <c r="BC3157" s="26">
        <v>1914</v>
      </c>
      <c r="BD3157" s="15">
        <v>16.899999999999999</v>
      </c>
      <c r="BE3157" s="15">
        <v>19.600000000000001</v>
      </c>
      <c r="BF3157" s="15">
        <v>19.7</v>
      </c>
      <c r="BG3157" s="15">
        <v>15.6</v>
      </c>
      <c r="BH3157" s="15">
        <v>14.4</v>
      </c>
      <c r="BI3157" s="15">
        <v>12.6</v>
      </c>
      <c r="BJ3157" s="15">
        <v>11.5</v>
      </c>
      <c r="BK3157" s="15">
        <v>12.3</v>
      </c>
      <c r="BL3157" s="15">
        <v>13.1</v>
      </c>
      <c r="BM3157" s="15">
        <v>15.7</v>
      </c>
      <c r="BN3157" s="15">
        <v>15.8</v>
      </c>
      <c r="BO3157" s="15">
        <v>16.7</v>
      </c>
      <c r="BP3157" s="21">
        <f t="shared" si="1313"/>
        <v>15.324999999999998</v>
      </c>
      <c r="BR3157" s="22">
        <f t="shared" si="1314"/>
        <v>18.733333333333334</v>
      </c>
      <c r="BS3157" s="23">
        <f t="shared" si="1315"/>
        <v>12.133333333333335</v>
      </c>
      <c r="BT3157" s="24">
        <f t="shared" si="1320"/>
        <v>15.026515151515154</v>
      </c>
      <c r="CB3157" s="2">
        <f t="shared" ref="CB3157:CB3188" si="1329">CB3156+1</f>
        <v>1914</v>
      </c>
      <c r="CC3157" s="26">
        <v>1914</v>
      </c>
      <c r="CD3157" s="15">
        <v>19.7</v>
      </c>
      <c r="CE3157" s="15">
        <v>22.2</v>
      </c>
      <c r="CF3157" s="15">
        <v>22.3</v>
      </c>
      <c r="CG3157" s="15">
        <v>16.7</v>
      </c>
      <c r="CH3157" s="15">
        <v>15.6</v>
      </c>
      <c r="CI3157" s="15">
        <v>13.8</v>
      </c>
      <c r="CJ3157" s="15">
        <v>12.8</v>
      </c>
      <c r="CK3157" s="15">
        <v>14.1</v>
      </c>
      <c r="CL3157" s="15">
        <v>14.3</v>
      </c>
      <c r="CM3157" s="15">
        <v>18.899999999999999</v>
      </c>
      <c r="CN3157" s="15">
        <v>18.899999999999999</v>
      </c>
      <c r="CO3157" s="15">
        <v>18.600000000000001</v>
      </c>
      <c r="CP3157" s="21">
        <f t="shared" si="1326"/>
        <v>17.324999999999999</v>
      </c>
      <c r="CR3157" s="22">
        <f t="shared" si="1327"/>
        <v>21.400000000000002</v>
      </c>
      <c r="CS3157" s="23">
        <f t="shared" si="1328"/>
        <v>13.566666666666668</v>
      </c>
      <c r="DB3157" s="2">
        <f t="shared" si="1299"/>
        <v>1914</v>
      </c>
      <c r="DC3157" s="26">
        <v>1914</v>
      </c>
      <c r="DD3157" s="15">
        <v>21.4</v>
      </c>
      <c r="DE3157" s="15">
        <v>22.2</v>
      </c>
      <c r="DF3157" s="15">
        <v>20.6</v>
      </c>
      <c r="DG3157" s="15">
        <v>16.3</v>
      </c>
      <c r="DH3157" s="15">
        <v>14.8</v>
      </c>
      <c r="DI3157" s="15">
        <v>12.7</v>
      </c>
      <c r="DJ3157" s="15">
        <v>10.7</v>
      </c>
      <c r="DK3157" s="15">
        <v>14.1</v>
      </c>
      <c r="DL3157" s="15">
        <v>15.5</v>
      </c>
      <c r="DM3157" s="15">
        <v>19.3</v>
      </c>
      <c r="DN3157" s="15">
        <v>18.8</v>
      </c>
      <c r="DO3157" s="15">
        <v>18.100000000000001</v>
      </c>
      <c r="DP3157" s="21">
        <f t="shared" si="1296"/>
        <v>17.041666666666668</v>
      </c>
      <c r="DR3157" s="22">
        <f t="shared" si="1297"/>
        <v>21.399999999999995</v>
      </c>
      <c r="DS3157" s="23">
        <f t="shared" si="1298"/>
        <v>12.5</v>
      </c>
      <c r="DT3157" s="24">
        <f t="shared" si="1306"/>
        <v>16.771212121212116</v>
      </c>
      <c r="EB3157" s="2">
        <f t="shared" si="1324"/>
        <v>1914</v>
      </c>
      <c r="EC3157" s="20" t="s">
        <v>45</v>
      </c>
      <c r="ED3157" s="15">
        <v>21.3</v>
      </c>
      <c r="EE3157" s="15">
        <v>22.2</v>
      </c>
      <c r="EF3157" s="15">
        <v>21.3</v>
      </c>
      <c r="EG3157" s="15">
        <v>17.600000000000001</v>
      </c>
      <c r="EH3157" s="15">
        <v>15.8</v>
      </c>
      <c r="EI3157" s="15">
        <v>14.5</v>
      </c>
      <c r="EJ3157" s="15">
        <v>12.9</v>
      </c>
      <c r="EK3157" s="15">
        <v>14.7</v>
      </c>
      <c r="EL3157" s="15">
        <v>15</v>
      </c>
      <c r="EM3157" s="15">
        <v>19</v>
      </c>
      <c r="EN3157" s="15">
        <v>19.7</v>
      </c>
      <c r="EO3157" s="15">
        <v>19.7</v>
      </c>
      <c r="EP3157" s="21">
        <f t="shared" si="1321"/>
        <v>17.808333333333334</v>
      </c>
      <c r="ER3157" s="22">
        <f t="shared" si="1322"/>
        <v>21.599999999999998</v>
      </c>
      <c r="ES3157" s="23">
        <f t="shared" si="1323"/>
        <v>14.033333333333331</v>
      </c>
      <c r="FB3157" s="2">
        <f t="shared" si="1303"/>
        <v>1914</v>
      </c>
      <c r="FC3157" s="20" t="s">
        <v>45</v>
      </c>
      <c r="FD3157" s="15">
        <v>23.2</v>
      </c>
      <c r="FE3157" s="15">
        <v>26.8</v>
      </c>
      <c r="FF3157" s="15">
        <v>25</v>
      </c>
      <c r="FG3157" s="15">
        <v>17.8</v>
      </c>
      <c r="FH3157" s="15">
        <v>15.6</v>
      </c>
      <c r="FI3157" s="15">
        <v>13.6</v>
      </c>
      <c r="FJ3157" s="15">
        <v>12.3</v>
      </c>
      <c r="FK3157" s="15">
        <v>14.8</v>
      </c>
      <c r="FL3157" s="15">
        <v>16.5</v>
      </c>
      <c r="FM3157" s="15">
        <v>21.6</v>
      </c>
      <c r="FN3157" s="15">
        <v>22.5</v>
      </c>
      <c r="FO3157" s="15">
        <v>23.3</v>
      </c>
      <c r="FP3157" s="21">
        <f t="shared" si="1300"/>
        <v>19.416666666666668</v>
      </c>
      <c r="FR3157" s="22">
        <f t="shared" si="1301"/>
        <v>25</v>
      </c>
      <c r="FS3157" s="23">
        <f t="shared" si="1302"/>
        <v>13.566666666666668</v>
      </c>
      <c r="FT3157" s="24">
        <f t="shared" si="1307"/>
        <v>18.09242424242424</v>
      </c>
      <c r="GB3157" s="2">
        <f t="shared" si="1312"/>
        <v>1914</v>
      </c>
      <c r="GC3157" s="20" t="s">
        <v>45</v>
      </c>
      <c r="GD3157" s="15">
        <v>19</v>
      </c>
      <c r="GE3157" s="15">
        <v>20.9</v>
      </c>
      <c r="GF3157" s="15">
        <v>20.9</v>
      </c>
      <c r="GG3157" s="15">
        <v>16.3</v>
      </c>
      <c r="GH3157" s="15">
        <v>14.6</v>
      </c>
      <c r="GI3157" s="15">
        <v>12.8</v>
      </c>
      <c r="GJ3157" s="15">
        <v>11.6</v>
      </c>
      <c r="GK3157" s="15">
        <v>12.3</v>
      </c>
      <c r="GL3157" s="15">
        <v>13.4</v>
      </c>
      <c r="GM3157" s="15">
        <v>15.9</v>
      </c>
      <c r="GN3157" s="15">
        <v>17.899999999999999</v>
      </c>
      <c r="GO3157" s="15">
        <v>18.899999999999999</v>
      </c>
      <c r="GP3157" s="21">
        <f t="shared" si="1308"/>
        <v>16.208333333333332</v>
      </c>
      <c r="GQ3157" s="2"/>
      <c r="GR3157" s="22">
        <f t="shared" si="1309"/>
        <v>20.266666666666666</v>
      </c>
      <c r="GS3157" s="23">
        <f t="shared" si="1310"/>
        <v>12.233333333333334</v>
      </c>
      <c r="GT3157" s="24">
        <f t="shared" si="1311"/>
        <v>15.632575757575758</v>
      </c>
      <c r="GU3157" s="22">
        <f>AVERAGE(Sheet1!AR3157,Sheet1!BR3157,Sheet1!CR3157,Sheet1!DR3157,Sheet1!ER3157,Sheet1!FR3157,Sheet1!GR3157)</f>
        <v>21.399999999999995</v>
      </c>
      <c r="GV3157" s="23">
        <f>AVERAGE(Sheet1!AS3157,Sheet1!BS3157,Sheet1!CS3157,Sheet1!DS3157,Sheet1!ES3157,Sheet1!FS3157,Sheet1!GS3157)</f>
        <v>13.005555555555555</v>
      </c>
      <c r="GW3157" s="22">
        <f t="shared" si="1317"/>
        <v>20.803333333333335</v>
      </c>
      <c r="GX3157" s="23">
        <f t="shared" si="1318"/>
        <v>12.126717171717171</v>
      </c>
      <c r="GY3157" s="24">
        <f>AVERAGE(Sheet1!$AP3157,Sheet1!$BP3157,Sheet1!$CP3157,Sheet1!$DP3157,Sheet1!$EP3157,Sheet1!$FP3157,Sheet1!$GP3157)</f>
        <v>17.1875</v>
      </c>
      <c r="GZ3157" s="24">
        <f t="shared" si="1319"/>
        <v>16.427967171717174</v>
      </c>
    </row>
    <row r="3158" spans="2:208">
      <c r="B3158" s="7">
        <f>B3153+5</f>
        <v>1915</v>
      </c>
      <c r="C3158" s="8">
        <f t="shared" ref="C3158:C3189" si="1330">AVERAGE(AP3158,BP3158,CP3158,DP3158,EP3158,FP3158,GP3158)</f>
        <v>16.338888888888892</v>
      </c>
      <c r="D3158" s="25">
        <f t="shared" si="1304"/>
        <v>16.581972222222223</v>
      </c>
      <c r="E3158" s="16">
        <f t="shared" si="1305"/>
        <v>16.452986111111109</v>
      </c>
      <c r="F3158" s="8">
        <f t="shared" si="1316"/>
        <v>16.469878472222224</v>
      </c>
      <c r="G3158" s="29"/>
      <c r="H3158" s="16">
        <f t="shared" ref="H3158:H3189" si="1331">MAX(AD3158:AO3158,BD3158:BO3158,CD3158:CO3158,DD3158:DO3158,ED3158:EO3158,FD3158:FO3158,GD3158:GO3158)</f>
        <v>25.6</v>
      </c>
      <c r="I3158" s="17">
        <f t="shared" ref="I3158:I3189" si="1332">MEDIAN(AD3158:AO3158,BD3158:BO3158,CD3158:CO3158,DD3158:DO3158,ED3158:EO3158,FD3158:FO3158,GD3158:GO3158)</f>
        <v>15.45</v>
      </c>
      <c r="J3158" s="18">
        <f t="shared" ref="J3158:J3189" si="1333">MIN(AD3158:AO3158,BD3158:BO3158,CD3158:CO3158,DD3158:DO3158,ED3158:EO3158,FD3158:FO3158,GD3158:GO3158)</f>
        <v>11.3</v>
      </c>
      <c r="K3158" s="19">
        <f t="shared" ref="K3158:K3189" si="1334">(H3158+J3158)/2</f>
        <v>18.450000000000003</v>
      </c>
      <c r="AA3158" s="2"/>
      <c r="BC3158" s="26">
        <v>1915</v>
      </c>
      <c r="BD3158" s="15">
        <v>17.899999999999999</v>
      </c>
      <c r="BE3158" s="15">
        <v>18.5</v>
      </c>
      <c r="BF3158" s="15">
        <v>16.399999999999999</v>
      </c>
      <c r="BG3158" s="15">
        <v>15.6</v>
      </c>
      <c r="BH3158" s="15">
        <v>12.7</v>
      </c>
      <c r="BI3158" s="15">
        <v>11.6</v>
      </c>
      <c r="BJ3158" s="15">
        <v>12.2</v>
      </c>
      <c r="BK3158" s="15">
        <v>12.8</v>
      </c>
      <c r="BL3158" s="15">
        <v>13.2</v>
      </c>
      <c r="BM3158" s="15">
        <v>13.7</v>
      </c>
      <c r="BN3158" s="15">
        <v>13.2</v>
      </c>
      <c r="BO3158" s="15">
        <v>16.600000000000001</v>
      </c>
      <c r="BP3158" s="21">
        <f t="shared" si="1313"/>
        <v>14.53333333333333</v>
      </c>
      <c r="BR3158" s="22">
        <f t="shared" si="1314"/>
        <v>17.599999999999998</v>
      </c>
      <c r="BS3158" s="23">
        <f t="shared" si="1315"/>
        <v>12.199999999999998</v>
      </c>
      <c r="BT3158" s="24">
        <f t="shared" si="1320"/>
        <v>14.984090909090908</v>
      </c>
      <c r="CB3158" s="2">
        <f t="shared" si="1329"/>
        <v>1915</v>
      </c>
      <c r="CC3158" s="26">
        <v>1915</v>
      </c>
      <c r="CD3158" s="15">
        <v>20.399999999999999</v>
      </c>
      <c r="CE3158" s="15">
        <v>21.1</v>
      </c>
      <c r="CF3158" s="15">
        <v>19</v>
      </c>
      <c r="CG3158" s="15">
        <v>17.2</v>
      </c>
      <c r="CH3158" s="15">
        <v>14.2</v>
      </c>
      <c r="CI3158" s="15">
        <v>12.8</v>
      </c>
      <c r="CJ3158" s="15">
        <v>13.4</v>
      </c>
      <c r="CK3158" s="15">
        <v>13.2</v>
      </c>
      <c r="CL3158" s="15">
        <v>14.7</v>
      </c>
      <c r="CM3158" s="15">
        <v>14.9</v>
      </c>
      <c r="CN3158" s="15">
        <v>15.3</v>
      </c>
      <c r="CO3158" s="15">
        <v>18.7</v>
      </c>
      <c r="CP3158" s="21">
        <f t="shared" si="1326"/>
        <v>16.241666666666667</v>
      </c>
      <c r="CR3158" s="22">
        <f t="shared" si="1327"/>
        <v>20.166666666666668</v>
      </c>
      <c r="CS3158" s="23">
        <f t="shared" si="1328"/>
        <v>13.133333333333335</v>
      </c>
      <c r="DB3158" s="2">
        <f t="shared" si="1299"/>
        <v>1915</v>
      </c>
      <c r="DC3158" s="26">
        <v>1915</v>
      </c>
      <c r="DD3158" s="15">
        <v>21.2</v>
      </c>
      <c r="DE3158" s="15">
        <v>21.8</v>
      </c>
      <c r="DF3158" s="15">
        <v>19</v>
      </c>
      <c r="DG3158" s="15">
        <v>17.2</v>
      </c>
      <c r="DH3158" s="15">
        <v>14</v>
      </c>
      <c r="DI3158" s="15">
        <v>11.8</v>
      </c>
      <c r="DJ3158" s="15">
        <v>11.5</v>
      </c>
      <c r="DK3158" s="15">
        <v>12.9</v>
      </c>
      <c r="DL3158" s="15">
        <v>15.3</v>
      </c>
      <c r="DM3158" s="15">
        <v>16.3</v>
      </c>
      <c r="DN3158" s="15">
        <v>16.7</v>
      </c>
      <c r="DO3158" s="15">
        <v>20.3</v>
      </c>
      <c r="DP3158" s="21">
        <f t="shared" ref="DP3158:DP3189" si="1335">SUM(DD3158:DO3158)/12</f>
        <v>16.500000000000004</v>
      </c>
      <c r="DR3158" s="22">
        <f t="shared" ref="DR3158:DR3189" si="1336">SUM(DD3158+DE3158+DF3158)/3</f>
        <v>20.666666666666668</v>
      </c>
      <c r="DS3158" s="23">
        <f t="shared" ref="DS3158:DS3189" si="1337">SUM(DI3158+DJ3158+DK3158)/3</f>
        <v>12.066666666666668</v>
      </c>
      <c r="DT3158" s="24">
        <f t="shared" si="1306"/>
        <v>16.684848484848484</v>
      </c>
      <c r="EB3158" s="2">
        <f t="shared" si="1324"/>
        <v>1915</v>
      </c>
      <c r="EC3158" s="20" t="s">
        <v>46</v>
      </c>
      <c r="ED3158" s="15">
        <v>21.9</v>
      </c>
      <c r="EE3158" s="15">
        <v>22.5</v>
      </c>
      <c r="EF3158" s="15">
        <v>19.5</v>
      </c>
      <c r="EG3158" s="15">
        <v>18.399999999999999</v>
      </c>
      <c r="EH3158" s="15">
        <v>15.3</v>
      </c>
      <c r="EI3158" s="15">
        <v>12.9</v>
      </c>
      <c r="EJ3158" s="15">
        <v>13.1</v>
      </c>
      <c r="EK3158" s="15">
        <v>13.8</v>
      </c>
      <c r="EL3158" s="15">
        <v>14.7</v>
      </c>
      <c r="EM3158" s="15">
        <v>15.8</v>
      </c>
      <c r="EN3158" s="15">
        <v>17.3</v>
      </c>
      <c r="EO3158" s="15">
        <v>19.5</v>
      </c>
      <c r="EP3158" s="21">
        <f t="shared" si="1321"/>
        <v>17.058333333333334</v>
      </c>
      <c r="ER3158" s="22">
        <f t="shared" si="1322"/>
        <v>21.3</v>
      </c>
      <c r="ES3158" s="23">
        <f t="shared" si="1323"/>
        <v>13.266666666666666</v>
      </c>
      <c r="FB3158" s="2">
        <f t="shared" si="1303"/>
        <v>1915</v>
      </c>
      <c r="FC3158" s="20" t="s">
        <v>46</v>
      </c>
      <c r="FD3158" s="15">
        <v>24.8</v>
      </c>
      <c r="FE3158" s="15">
        <v>25.6</v>
      </c>
      <c r="FF3158" s="15">
        <v>22.2</v>
      </c>
      <c r="FG3158" s="15">
        <v>19.2</v>
      </c>
      <c r="FH3158" s="15">
        <v>14.4</v>
      </c>
      <c r="FI3158" s="15">
        <v>12.1</v>
      </c>
      <c r="FJ3158" s="15">
        <v>12</v>
      </c>
      <c r="FK3158" s="15">
        <v>14.4</v>
      </c>
      <c r="FL3158" s="15">
        <v>14.9</v>
      </c>
      <c r="FM3158" s="15">
        <v>16.7</v>
      </c>
      <c r="FN3158" s="15">
        <v>17.7</v>
      </c>
      <c r="FO3158" s="15">
        <v>23.5</v>
      </c>
      <c r="FP3158" s="21">
        <f t="shared" si="1300"/>
        <v>18.125</v>
      </c>
      <c r="FR3158" s="22">
        <f t="shared" si="1301"/>
        <v>24.200000000000003</v>
      </c>
      <c r="FS3158" s="23">
        <f t="shared" si="1302"/>
        <v>12.833333333333334</v>
      </c>
      <c r="FT3158" s="24">
        <f t="shared" si="1307"/>
        <v>18.124242424242421</v>
      </c>
      <c r="GB3158" s="2">
        <f t="shared" si="1312"/>
        <v>1915</v>
      </c>
      <c r="GC3158" s="20" t="s">
        <v>46</v>
      </c>
      <c r="GD3158" s="15">
        <v>20.5</v>
      </c>
      <c r="GE3158" s="15">
        <v>20.9</v>
      </c>
      <c r="GF3158" s="15">
        <v>18.600000000000001</v>
      </c>
      <c r="GG3158" s="15">
        <v>16.7</v>
      </c>
      <c r="GH3158" s="15">
        <v>13.3</v>
      </c>
      <c r="GI3158" s="15">
        <v>12.7</v>
      </c>
      <c r="GJ3158" s="15">
        <v>11.3</v>
      </c>
      <c r="GK3158" s="15">
        <v>12.5</v>
      </c>
      <c r="GL3158" s="15">
        <v>13.2</v>
      </c>
      <c r="GM3158" s="15">
        <v>13.6</v>
      </c>
      <c r="GN3158" s="15">
        <v>15</v>
      </c>
      <c r="GO3158" s="15">
        <v>18.600000000000001</v>
      </c>
      <c r="GP3158" s="21">
        <f t="shared" si="1308"/>
        <v>15.574999999999998</v>
      </c>
      <c r="GQ3158" s="2"/>
      <c r="GR3158" s="22">
        <f t="shared" si="1309"/>
        <v>20</v>
      </c>
      <c r="GS3158" s="23">
        <f t="shared" si="1310"/>
        <v>12.166666666666666</v>
      </c>
      <c r="GT3158" s="24">
        <f t="shared" si="1311"/>
        <v>15.616666666666667</v>
      </c>
      <c r="GU3158" s="22">
        <f>AVERAGE(Sheet1!AR3158,Sheet1!BR3158,Sheet1!CR3158,Sheet1!DR3158,Sheet1!ER3158,Sheet1!FR3158,Sheet1!GR3158)</f>
        <v>20.655555555555555</v>
      </c>
      <c r="GV3158" s="23">
        <f>AVERAGE(Sheet1!AS3158,Sheet1!BS3158,Sheet1!CS3158,Sheet1!DS3158,Sheet1!ES3158,Sheet1!FS3158,Sheet1!GS3158)</f>
        <v>12.611111111111112</v>
      </c>
      <c r="GW3158" s="22">
        <f t="shared" si="1317"/>
        <v>20.816717171717173</v>
      </c>
      <c r="GX3158" s="23">
        <f t="shared" si="1318"/>
        <v>12.181515151515152</v>
      </c>
      <c r="GY3158" s="24">
        <f>AVERAGE(Sheet1!$AP3158,Sheet1!$BP3158,Sheet1!$CP3158,Sheet1!$DP3158,Sheet1!$EP3158,Sheet1!$FP3158,Sheet1!$GP3158)</f>
        <v>16.338888888888892</v>
      </c>
      <c r="GZ3158" s="24">
        <f t="shared" si="1319"/>
        <v>16.413888888888891</v>
      </c>
    </row>
    <row r="3159" spans="2:208">
      <c r="B3159" s="7"/>
      <c r="C3159" s="8">
        <f t="shared" si="1330"/>
        <v>16.355555555555558</v>
      </c>
      <c r="D3159" s="25">
        <f t="shared" si="1304"/>
        <v>16.574416666666668</v>
      </c>
      <c r="E3159" s="16">
        <f t="shared" si="1305"/>
        <v>16.454583333333336</v>
      </c>
      <c r="F3159" s="8">
        <f t="shared" si="1316"/>
        <v>16.447656250000001</v>
      </c>
      <c r="G3159" s="29"/>
      <c r="H3159" s="16">
        <f t="shared" si="1331"/>
        <v>25</v>
      </c>
      <c r="I3159" s="17">
        <f t="shared" si="1332"/>
        <v>16</v>
      </c>
      <c r="J3159" s="18">
        <f t="shared" si="1333"/>
        <v>11.3</v>
      </c>
      <c r="K3159" s="19">
        <f t="shared" si="1334"/>
        <v>18.149999999999999</v>
      </c>
      <c r="AA3159" s="2"/>
      <c r="BC3159" s="26">
        <v>1916</v>
      </c>
      <c r="BD3159" s="15">
        <v>18.2</v>
      </c>
      <c r="BE3159" s="15">
        <v>18.899999999999999</v>
      </c>
      <c r="BF3159" s="15">
        <v>17.8</v>
      </c>
      <c r="BG3159" s="15">
        <v>15.2</v>
      </c>
      <c r="BH3159" s="15">
        <v>13.3</v>
      </c>
      <c r="BI3159" s="15">
        <v>12.1</v>
      </c>
      <c r="BJ3159" s="15">
        <v>12.3</v>
      </c>
      <c r="BK3159" s="15">
        <v>12.2</v>
      </c>
      <c r="BL3159" s="15">
        <v>13.6</v>
      </c>
      <c r="BM3159" s="15">
        <v>15.1</v>
      </c>
      <c r="BN3159" s="15">
        <v>15.5</v>
      </c>
      <c r="BO3159" s="15">
        <v>17.7</v>
      </c>
      <c r="BP3159" s="21">
        <f t="shared" si="1313"/>
        <v>15.158333333333331</v>
      </c>
      <c r="BR3159" s="22">
        <f t="shared" si="1314"/>
        <v>18.299999999999997</v>
      </c>
      <c r="BS3159" s="23">
        <f t="shared" si="1315"/>
        <v>12.199999999999998</v>
      </c>
      <c r="BT3159" s="24">
        <f t="shared" si="1320"/>
        <v>15.043939393939393</v>
      </c>
      <c r="CB3159" s="2">
        <f t="shared" si="1329"/>
        <v>1916</v>
      </c>
      <c r="CC3159" s="26">
        <v>1916</v>
      </c>
      <c r="CD3159" s="27">
        <f t="shared" ref="CD3159:CO3159" si="1338">(SUM(CD3157:CD3158))/2</f>
        <v>20.049999999999997</v>
      </c>
      <c r="CE3159" s="27">
        <f t="shared" si="1338"/>
        <v>21.65</v>
      </c>
      <c r="CF3159" s="27">
        <f t="shared" si="1338"/>
        <v>20.65</v>
      </c>
      <c r="CG3159" s="27">
        <f t="shared" si="1338"/>
        <v>16.95</v>
      </c>
      <c r="CH3159" s="27">
        <f t="shared" si="1338"/>
        <v>14.899999999999999</v>
      </c>
      <c r="CI3159" s="27">
        <f t="shared" si="1338"/>
        <v>13.3</v>
      </c>
      <c r="CJ3159" s="27">
        <f t="shared" si="1338"/>
        <v>13.100000000000001</v>
      </c>
      <c r="CK3159" s="27">
        <f t="shared" si="1338"/>
        <v>13.649999999999999</v>
      </c>
      <c r="CL3159" s="27">
        <f t="shared" si="1338"/>
        <v>14.5</v>
      </c>
      <c r="CM3159" s="27">
        <f t="shared" si="1338"/>
        <v>16.899999999999999</v>
      </c>
      <c r="CN3159" s="27">
        <f t="shared" si="1338"/>
        <v>17.100000000000001</v>
      </c>
      <c r="CO3159" s="27">
        <f t="shared" si="1338"/>
        <v>18.649999999999999</v>
      </c>
      <c r="CP3159" s="21">
        <f t="shared" si="1326"/>
        <v>16.783333333333335</v>
      </c>
      <c r="CR3159" s="22">
        <f t="shared" si="1327"/>
        <v>20.783333333333331</v>
      </c>
      <c r="CS3159" s="23">
        <f t="shared" si="1328"/>
        <v>13.35</v>
      </c>
      <c r="DB3159" s="2">
        <f t="shared" ref="DB3159:DB3190" si="1339">DB3158+1</f>
        <v>1916</v>
      </c>
      <c r="DC3159" s="26">
        <v>1916</v>
      </c>
      <c r="DD3159" s="15">
        <v>21.2</v>
      </c>
      <c r="DE3159" s="15">
        <v>20.6</v>
      </c>
      <c r="DF3159" s="15">
        <v>19.8</v>
      </c>
      <c r="DG3159" s="15">
        <v>16.399999999999999</v>
      </c>
      <c r="DH3159" s="15">
        <v>13.9</v>
      </c>
      <c r="DI3159" s="15">
        <v>11.4</v>
      </c>
      <c r="DJ3159" s="15">
        <v>11.3</v>
      </c>
      <c r="DK3159" s="15">
        <v>12.6</v>
      </c>
      <c r="DL3159" s="15">
        <v>14.2</v>
      </c>
      <c r="DM3159" s="15">
        <v>16.3</v>
      </c>
      <c r="DN3159" s="15">
        <v>16.3</v>
      </c>
      <c r="DO3159" s="15">
        <v>19.600000000000001</v>
      </c>
      <c r="DP3159" s="21">
        <f t="shared" si="1335"/>
        <v>16.133333333333336</v>
      </c>
      <c r="DR3159" s="22">
        <f t="shared" si="1336"/>
        <v>20.533333333333331</v>
      </c>
      <c r="DS3159" s="23">
        <f t="shared" si="1337"/>
        <v>11.766666666666667</v>
      </c>
      <c r="DT3159" s="24">
        <f t="shared" si="1306"/>
        <v>16.643939393939391</v>
      </c>
      <c r="EB3159" s="2">
        <f t="shared" si="1324"/>
        <v>1916</v>
      </c>
      <c r="EC3159" s="20" t="s">
        <v>47</v>
      </c>
      <c r="ED3159" s="15">
        <v>20.2</v>
      </c>
      <c r="EE3159" s="15">
        <v>20.399999999999999</v>
      </c>
      <c r="EF3159" s="15">
        <v>20.7</v>
      </c>
      <c r="EG3159" s="15">
        <v>17.899999999999999</v>
      </c>
      <c r="EH3159" s="15">
        <v>15.5</v>
      </c>
      <c r="EI3159" s="15">
        <v>13.1</v>
      </c>
      <c r="EJ3159" s="15">
        <v>13.2</v>
      </c>
      <c r="EK3159" s="15">
        <v>13.3</v>
      </c>
      <c r="EL3159" s="15">
        <v>14</v>
      </c>
      <c r="EM3159" s="15">
        <v>15.9</v>
      </c>
      <c r="EN3159" s="15">
        <v>16.100000000000001</v>
      </c>
      <c r="EO3159" s="15">
        <v>19</v>
      </c>
      <c r="EP3159" s="21">
        <f t="shared" si="1321"/>
        <v>16.608333333333331</v>
      </c>
      <c r="ER3159" s="22">
        <f t="shared" si="1322"/>
        <v>20.433333333333334</v>
      </c>
      <c r="ES3159" s="23">
        <f t="shared" si="1323"/>
        <v>13.199999999999998</v>
      </c>
      <c r="FB3159" s="2">
        <f t="shared" si="1303"/>
        <v>1916</v>
      </c>
      <c r="FC3159" s="20" t="s">
        <v>47</v>
      </c>
      <c r="FD3159" s="15">
        <v>24.3</v>
      </c>
      <c r="FE3159" s="15">
        <v>25</v>
      </c>
      <c r="FF3159" s="15">
        <v>22.4</v>
      </c>
      <c r="FG3159" s="15">
        <v>17.399999999999999</v>
      </c>
      <c r="FH3159" s="15">
        <v>14.9</v>
      </c>
      <c r="FI3159" s="15">
        <v>12.2</v>
      </c>
      <c r="FJ3159" s="15">
        <v>12.2</v>
      </c>
      <c r="FK3159" s="15">
        <v>12.9</v>
      </c>
      <c r="FL3159" s="15">
        <v>14.8</v>
      </c>
      <c r="FM3159" s="15">
        <v>17.600000000000001</v>
      </c>
      <c r="FN3159" s="15">
        <v>18.8</v>
      </c>
      <c r="FO3159" s="15">
        <v>22.5</v>
      </c>
      <c r="FP3159" s="21">
        <f t="shared" si="1300"/>
        <v>17.916666666666668</v>
      </c>
      <c r="FR3159" s="22">
        <f t="shared" si="1301"/>
        <v>23.899999999999995</v>
      </c>
      <c r="FS3159" s="23">
        <f t="shared" si="1302"/>
        <v>12.433333333333332</v>
      </c>
      <c r="FT3159" s="24">
        <f t="shared" si="1307"/>
        <v>18.139393939393937</v>
      </c>
      <c r="GB3159" s="2">
        <f t="shared" si="1312"/>
        <v>1916</v>
      </c>
      <c r="GC3159" s="20" t="s">
        <v>47</v>
      </c>
      <c r="GD3159" s="15">
        <v>19.600000000000001</v>
      </c>
      <c r="GE3159" s="15">
        <v>20.9</v>
      </c>
      <c r="GF3159" s="15">
        <v>18.899999999999999</v>
      </c>
      <c r="GG3159" s="15">
        <v>16.100000000000001</v>
      </c>
      <c r="GH3159" s="15">
        <v>13.8</v>
      </c>
      <c r="GI3159" s="15">
        <v>12</v>
      </c>
      <c r="GJ3159" s="15">
        <v>11.9</v>
      </c>
      <c r="GK3159" s="15">
        <v>11.5</v>
      </c>
      <c r="GL3159" s="15">
        <v>12.7</v>
      </c>
      <c r="GM3159" s="15">
        <v>14.2</v>
      </c>
      <c r="GN3159" s="15">
        <v>15.9</v>
      </c>
      <c r="GO3159" s="15">
        <v>18.899999999999999</v>
      </c>
      <c r="GP3159" s="21">
        <f t="shared" si="1308"/>
        <v>15.533333333333333</v>
      </c>
      <c r="GQ3159" s="2"/>
      <c r="GR3159" s="22">
        <f t="shared" si="1309"/>
        <v>19.8</v>
      </c>
      <c r="GS3159" s="23">
        <f t="shared" si="1310"/>
        <v>11.799999999999999</v>
      </c>
      <c r="GT3159" s="24">
        <f t="shared" si="1311"/>
        <v>15.641666666666667</v>
      </c>
      <c r="GU3159" s="22">
        <f>AVERAGE(Sheet1!AR3159,Sheet1!BR3159,Sheet1!CR3159,Sheet1!DR3159,Sheet1!ER3159,Sheet1!FR3159,Sheet1!GR3159)</f>
        <v>20.624999999999996</v>
      </c>
      <c r="GV3159" s="23">
        <f>AVERAGE(Sheet1!AS3159,Sheet1!BS3159,Sheet1!CS3159,Sheet1!DS3159,Sheet1!ES3159,Sheet1!FS3159,Sheet1!GS3159)</f>
        <v>12.45833333333333</v>
      </c>
      <c r="GW3159" s="22">
        <f t="shared" si="1317"/>
        <v>20.865202020202023</v>
      </c>
      <c r="GX3159" s="23">
        <f t="shared" si="1318"/>
        <v>12.215606060606062</v>
      </c>
      <c r="GY3159" s="24">
        <f>AVERAGE(Sheet1!$AP3159,Sheet1!$BP3159,Sheet1!$CP3159,Sheet1!$DP3159,Sheet1!$EP3159,Sheet1!$FP3159,Sheet1!$GP3159)</f>
        <v>16.355555555555558</v>
      </c>
      <c r="GZ3159" s="24">
        <f t="shared" si="1319"/>
        <v>16.444128787878785</v>
      </c>
    </row>
    <row r="3160" spans="2:208">
      <c r="B3160" s="7"/>
      <c r="C3160" s="8">
        <f t="shared" si="1330"/>
        <v>16.486805555555552</v>
      </c>
      <c r="D3160" s="25">
        <f t="shared" si="1304"/>
        <v>16.567777777777778</v>
      </c>
      <c r="E3160" s="16">
        <f t="shared" si="1305"/>
        <v>16.49388888888889</v>
      </c>
      <c r="F3160" s="8">
        <f t="shared" si="1316"/>
        <v>16.443802083333338</v>
      </c>
      <c r="G3160" s="29"/>
      <c r="H3160" s="16">
        <f t="shared" si="1331"/>
        <v>24.4</v>
      </c>
      <c r="I3160" s="17">
        <f t="shared" si="1332"/>
        <v>16</v>
      </c>
      <c r="J3160" s="18">
        <f t="shared" si="1333"/>
        <v>11.5</v>
      </c>
      <c r="K3160" s="19">
        <f t="shared" si="1334"/>
        <v>17.95</v>
      </c>
      <c r="AA3160" s="2"/>
      <c r="BC3160" s="26">
        <v>1917</v>
      </c>
      <c r="BD3160" s="15">
        <v>17.600000000000001</v>
      </c>
      <c r="BE3160" s="15">
        <v>18.600000000000001</v>
      </c>
      <c r="BF3160" s="15">
        <v>18.600000000000001</v>
      </c>
      <c r="BG3160" s="15">
        <v>15.1</v>
      </c>
      <c r="BH3160" s="15">
        <v>12.4</v>
      </c>
      <c r="BI3160" s="15">
        <v>12.9</v>
      </c>
      <c r="BJ3160" s="15">
        <v>11.6</v>
      </c>
      <c r="BK3160" s="15">
        <v>12.6</v>
      </c>
      <c r="BL3160" s="15">
        <v>13.7</v>
      </c>
      <c r="BM3160" s="15">
        <v>14.4</v>
      </c>
      <c r="BN3160" s="15">
        <v>16.600000000000001</v>
      </c>
      <c r="BO3160" s="15">
        <v>18.8</v>
      </c>
      <c r="BP3160" s="21">
        <f t="shared" si="1313"/>
        <v>15.241666666666667</v>
      </c>
      <c r="BR3160" s="22">
        <f t="shared" si="1314"/>
        <v>18.266666666666669</v>
      </c>
      <c r="BS3160" s="23">
        <f t="shared" si="1315"/>
        <v>12.366666666666667</v>
      </c>
      <c r="BT3160" s="24">
        <f t="shared" si="1320"/>
        <v>15.073484848484849</v>
      </c>
      <c r="CB3160" s="2">
        <f t="shared" si="1329"/>
        <v>1917</v>
      </c>
      <c r="CC3160" s="26">
        <v>1917</v>
      </c>
      <c r="CD3160" s="27">
        <f t="shared" ref="CD3160:CO3160" si="1340">(SUM(CD3161:CD3162))/2</f>
        <v>20.25</v>
      </c>
      <c r="CE3160" s="27">
        <f t="shared" si="1340"/>
        <v>21.7</v>
      </c>
      <c r="CF3160" s="27">
        <f t="shared" si="1340"/>
        <v>19.05</v>
      </c>
      <c r="CG3160" s="27">
        <f t="shared" si="1340"/>
        <v>18.100000000000001</v>
      </c>
      <c r="CH3160" s="27">
        <f t="shared" si="1340"/>
        <v>15.7</v>
      </c>
      <c r="CI3160" s="27">
        <f t="shared" si="1340"/>
        <v>13.55</v>
      </c>
      <c r="CJ3160" s="27">
        <f t="shared" si="1340"/>
        <v>12.55</v>
      </c>
      <c r="CK3160" s="27">
        <f t="shared" si="1340"/>
        <v>13.600000000000001</v>
      </c>
      <c r="CL3160" s="27">
        <f t="shared" si="1340"/>
        <v>14.7</v>
      </c>
      <c r="CM3160" s="27">
        <f t="shared" si="1340"/>
        <v>15.2</v>
      </c>
      <c r="CN3160" s="27">
        <f t="shared" si="1340"/>
        <v>17.350000000000001</v>
      </c>
      <c r="CO3160" s="27">
        <f t="shared" si="1340"/>
        <v>19.299999999999997</v>
      </c>
      <c r="CP3160" s="21">
        <f t="shared" si="1326"/>
        <v>16.754166666666663</v>
      </c>
      <c r="CR3160" s="22">
        <f t="shared" si="1327"/>
        <v>20.333333333333332</v>
      </c>
      <c r="CS3160" s="23">
        <f t="shared" si="1328"/>
        <v>13.233333333333334</v>
      </c>
      <c r="DB3160" s="2">
        <f t="shared" si="1339"/>
        <v>1917</v>
      </c>
      <c r="DC3160" s="26">
        <v>1917</v>
      </c>
      <c r="DD3160" s="15">
        <v>20.9</v>
      </c>
      <c r="DE3160" s="15">
        <v>19.899999999999999</v>
      </c>
      <c r="DF3160" s="15">
        <v>18.5</v>
      </c>
      <c r="DG3160" s="15">
        <v>15.9</v>
      </c>
      <c r="DH3160" s="15">
        <v>12.9</v>
      </c>
      <c r="DI3160" s="15">
        <v>11.6</v>
      </c>
      <c r="DJ3160" s="15">
        <v>11.5</v>
      </c>
      <c r="DK3160" s="15">
        <v>13.8</v>
      </c>
      <c r="DL3160" s="15">
        <v>14.8</v>
      </c>
      <c r="DM3160" s="15">
        <v>16.5</v>
      </c>
      <c r="DN3160" s="15">
        <v>19.100000000000001</v>
      </c>
      <c r="DO3160" s="15">
        <v>21.2</v>
      </c>
      <c r="DP3160" s="21">
        <f t="shared" si="1335"/>
        <v>16.383333333333333</v>
      </c>
      <c r="DR3160" s="22">
        <f t="shared" si="1336"/>
        <v>19.766666666666666</v>
      </c>
      <c r="DS3160" s="23">
        <f t="shared" si="1337"/>
        <v>12.300000000000002</v>
      </c>
      <c r="DT3160" s="24">
        <f t="shared" si="1306"/>
        <v>16.574242424242424</v>
      </c>
      <c r="EB3160" s="2">
        <f t="shared" si="1324"/>
        <v>1917</v>
      </c>
      <c r="EC3160" s="20" t="s">
        <v>48</v>
      </c>
      <c r="ED3160" s="15">
        <v>20.9</v>
      </c>
      <c r="EE3160" s="15">
        <v>20.9</v>
      </c>
      <c r="EF3160" s="15">
        <v>19.399999999999999</v>
      </c>
      <c r="EG3160" s="15">
        <v>17.3</v>
      </c>
      <c r="EH3160" s="15">
        <v>14.5</v>
      </c>
      <c r="EI3160" s="15">
        <v>13.2</v>
      </c>
      <c r="EJ3160" s="15">
        <v>12.9</v>
      </c>
      <c r="EK3160" s="15">
        <v>13.8</v>
      </c>
      <c r="EL3160" s="15">
        <v>15</v>
      </c>
      <c r="EM3160" s="15">
        <v>15.6</v>
      </c>
      <c r="EN3160" s="15">
        <v>17.5</v>
      </c>
      <c r="EO3160" s="15">
        <v>20.6</v>
      </c>
      <c r="EP3160" s="21">
        <f t="shared" si="1321"/>
        <v>16.8</v>
      </c>
      <c r="ER3160" s="22">
        <f t="shared" si="1322"/>
        <v>20.399999999999999</v>
      </c>
      <c r="ES3160" s="23">
        <f t="shared" si="1323"/>
        <v>13.300000000000002</v>
      </c>
      <c r="FB3160" s="2">
        <f t="shared" si="1303"/>
        <v>1917</v>
      </c>
      <c r="FC3160" s="20" t="s">
        <v>48</v>
      </c>
      <c r="FD3160" s="15">
        <v>23.3</v>
      </c>
      <c r="FE3160" s="15">
        <v>24.2</v>
      </c>
      <c r="FF3160" s="15">
        <v>21.9</v>
      </c>
      <c r="FG3160" s="15">
        <v>17.8</v>
      </c>
      <c r="FH3160" s="15">
        <v>14.3</v>
      </c>
      <c r="FI3160" s="15">
        <v>12.2</v>
      </c>
      <c r="FJ3160" s="15">
        <v>12.3</v>
      </c>
      <c r="FK3160" s="15">
        <v>14.4</v>
      </c>
      <c r="FL3160" s="15">
        <v>15.9</v>
      </c>
      <c r="FM3160" s="15">
        <v>17</v>
      </c>
      <c r="FN3160" s="15">
        <v>20</v>
      </c>
      <c r="FO3160" s="15">
        <v>24.4</v>
      </c>
      <c r="FP3160" s="21">
        <f t="shared" ref="FP3160:FP3191" si="1341">SUM(FD3160:FO3160)/12</f>
        <v>18.141666666666669</v>
      </c>
      <c r="FR3160" s="22">
        <f t="shared" ref="FR3160:FR3191" si="1342">SUM(FD3160+FE3160+FF3160)/3</f>
        <v>23.133333333333336</v>
      </c>
      <c r="FS3160" s="23">
        <f t="shared" ref="FS3160:FS3191" si="1343">SUM(FI3160+FJ3160+FK3160)/3</f>
        <v>12.966666666666667</v>
      </c>
      <c r="FT3160" s="24">
        <f t="shared" si="1307"/>
        <v>18.170454545454547</v>
      </c>
      <c r="GB3160" s="2">
        <f t="shared" si="1312"/>
        <v>1917</v>
      </c>
      <c r="GC3160" s="20" t="s">
        <v>48</v>
      </c>
      <c r="GD3160" s="15">
        <v>19.5</v>
      </c>
      <c r="GE3160" s="15">
        <v>20.2</v>
      </c>
      <c r="GF3160" s="15">
        <v>18.899999999999999</v>
      </c>
      <c r="GG3160" s="15">
        <v>16.2</v>
      </c>
      <c r="GH3160" s="15">
        <v>13.3</v>
      </c>
      <c r="GI3160" s="15">
        <v>12.2</v>
      </c>
      <c r="GJ3160" s="15">
        <v>11.7</v>
      </c>
      <c r="GK3160" s="15">
        <v>12.2</v>
      </c>
      <c r="GL3160" s="15">
        <v>13.1</v>
      </c>
      <c r="GM3160" s="15">
        <v>14</v>
      </c>
      <c r="GN3160" s="15">
        <v>16.100000000000001</v>
      </c>
      <c r="GO3160" s="15">
        <v>19.8</v>
      </c>
      <c r="GP3160" s="21">
        <f t="shared" si="1308"/>
        <v>15.600000000000001</v>
      </c>
      <c r="GQ3160" s="2"/>
      <c r="GR3160" s="22">
        <f t="shared" si="1309"/>
        <v>19.533333333333335</v>
      </c>
      <c r="GS3160" s="23">
        <f t="shared" si="1310"/>
        <v>12.033333333333331</v>
      </c>
      <c r="GT3160" s="24">
        <f t="shared" si="1311"/>
        <v>15.65151515151515</v>
      </c>
      <c r="GU3160" s="22">
        <f>AVERAGE(Sheet1!AR3160,Sheet1!BR3160,Sheet1!CR3160,Sheet1!DR3160,Sheet1!ER3160,Sheet1!FR3160,Sheet1!GR3160)</f>
        <v>20.238888888888891</v>
      </c>
      <c r="GV3160" s="23">
        <f>AVERAGE(Sheet1!AS3160,Sheet1!BS3160,Sheet1!CS3160,Sheet1!DS3160,Sheet1!ES3160,Sheet1!FS3160,Sheet1!GS3160)</f>
        <v>12.700000000000001</v>
      </c>
      <c r="GW3160" s="22">
        <f t="shared" si="1317"/>
        <v>20.75888888888889</v>
      </c>
      <c r="GX3160" s="23">
        <f t="shared" si="1318"/>
        <v>12.273181818181818</v>
      </c>
      <c r="GY3160" s="24">
        <f>AVERAGE(Sheet1!$AP3160,Sheet1!$BP3160,Sheet1!$CP3160,Sheet1!$DP3160,Sheet1!$EP3160,Sheet1!$FP3160,Sheet1!$GP3160)</f>
        <v>16.486805555555552</v>
      </c>
      <c r="GZ3160" s="24">
        <f t="shared" si="1319"/>
        <v>16.457512626262627</v>
      </c>
    </row>
    <row r="3161" spans="2:208">
      <c r="B3161" s="7"/>
      <c r="C3161" s="8">
        <f t="shared" si="1330"/>
        <v>16.997222222222224</v>
      </c>
      <c r="D3161" s="25">
        <f t="shared" si="1304"/>
        <v>16.673194444444441</v>
      </c>
      <c r="E3161" s="16">
        <f t="shared" si="1305"/>
        <v>16.529236111111111</v>
      </c>
      <c r="F3161" s="8">
        <f t="shared" si="1316"/>
        <v>16.437829861111116</v>
      </c>
      <c r="G3161" s="29"/>
      <c r="H3161" s="16">
        <f t="shared" si="1331"/>
        <v>25.9</v>
      </c>
      <c r="I3161" s="17">
        <f t="shared" si="1332"/>
        <v>16.05</v>
      </c>
      <c r="J3161" s="18">
        <f t="shared" si="1333"/>
        <v>11.5</v>
      </c>
      <c r="K3161" s="19">
        <f t="shared" si="1334"/>
        <v>18.7</v>
      </c>
      <c r="AA3161" s="2"/>
      <c r="BC3161" s="26">
        <v>1918</v>
      </c>
      <c r="BD3161" s="15">
        <v>20.399999999999999</v>
      </c>
      <c r="BE3161" s="15">
        <v>20.100000000000001</v>
      </c>
      <c r="BF3161" s="15">
        <v>18.2</v>
      </c>
      <c r="BG3161" s="15">
        <v>16</v>
      </c>
      <c r="BH3161" s="15">
        <v>14.1</v>
      </c>
      <c r="BI3161" s="15">
        <v>13.3</v>
      </c>
      <c r="BJ3161" s="15">
        <v>12</v>
      </c>
      <c r="BK3161" s="15">
        <v>13.6</v>
      </c>
      <c r="BL3161" s="15">
        <v>13.9</v>
      </c>
      <c r="BM3161" s="15">
        <v>13.9</v>
      </c>
      <c r="BN3161" s="15">
        <v>15.6</v>
      </c>
      <c r="BO3161" s="15">
        <v>16.7</v>
      </c>
      <c r="BP3161" s="21">
        <f t="shared" si="1313"/>
        <v>15.649999999999999</v>
      </c>
      <c r="BR3161" s="22">
        <f t="shared" si="1314"/>
        <v>19.566666666666666</v>
      </c>
      <c r="BS3161" s="23">
        <f t="shared" si="1315"/>
        <v>12.966666666666667</v>
      </c>
      <c r="BT3161" s="24">
        <f t="shared" si="1320"/>
        <v>15.178030303030305</v>
      </c>
      <c r="CB3161" s="2">
        <f t="shared" si="1329"/>
        <v>1918</v>
      </c>
      <c r="CC3161" s="26">
        <v>1918</v>
      </c>
      <c r="CD3161" s="15">
        <v>21.3</v>
      </c>
      <c r="CE3161" s="15">
        <v>22.4</v>
      </c>
      <c r="CF3161" s="15">
        <v>20.3</v>
      </c>
      <c r="CG3161" s="15">
        <v>17.8</v>
      </c>
      <c r="CH3161" s="15">
        <v>15.8</v>
      </c>
      <c r="CI3161" s="15">
        <v>13.8</v>
      </c>
      <c r="CJ3161" s="15">
        <v>12.8</v>
      </c>
      <c r="CK3161" s="15">
        <v>13.9</v>
      </c>
      <c r="CL3161" s="15">
        <v>15.1</v>
      </c>
      <c r="CM3161" s="15">
        <v>14.6</v>
      </c>
      <c r="CN3161" s="15">
        <v>16.399999999999999</v>
      </c>
      <c r="CO3161" s="15">
        <v>18.399999999999999</v>
      </c>
      <c r="CP3161" s="21">
        <f t="shared" si="1326"/>
        <v>16.883333333333333</v>
      </c>
      <c r="CR3161" s="22">
        <f t="shared" si="1327"/>
        <v>21.333333333333332</v>
      </c>
      <c r="CS3161" s="23">
        <f t="shared" si="1328"/>
        <v>13.5</v>
      </c>
      <c r="DB3161" s="2">
        <f t="shared" si="1339"/>
        <v>1918</v>
      </c>
      <c r="DC3161" s="20" t="s">
        <v>49</v>
      </c>
      <c r="DD3161" s="15">
        <v>21.2</v>
      </c>
      <c r="DE3161" s="15">
        <v>22.2</v>
      </c>
      <c r="DF3161" s="15">
        <v>20.3</v>
      </c>
      <c r="DG3161" s="15">
        <v>15.5</v>
      </c>
      <c r="DH3161" s="15">
        <v>14.9</v>
      </c>
      <c r="DI3161" s="15">
        <v>11.9</v>
      </c>
      <c r="DJ3161" s="15">
        <v>11.5</v>
      </c>
      <c r="DK3161" s="15">
        <v>13.6</v>
      </c>
      <c r="DL3161" s="15">
        <v>15.5</v>
      </c>
      <c r="DM3161" s="15">
        <v>14.9</v>
      </c>
      <c r="DN3161" s="15">
        <v>17.8</v>
      </c>
      <c r="DO3161" s="15">
        <v>20.6</v>
      </c>
      <c r="DP3161" s="21">
        <f t="shared" si="1335"/>
        <v>16.658333333333335</v>
      </c>
      <c r="DR3161" s="22">
        <f t="shared" si="1336"/>
        <v>21.233333333333334</v>
      </c>
      <c r="DS3161" s="23">
        <f t="shared" si="1337"/>
        <v>12.333333333333334</v>
      </c>
      <c r="DT3161" s="24">
        <f t="shared" si="1306"/>
        <v>16.574242424242424</v>
      </c>
      <c r="EB3161" s="2">
        <f t="shared" si="1324"/>
        <v>1918</v>
      </c>
      <c r="EC3161" s="20" t="s">
        <v>49</v>
      </c>
      <c r="ED3161" s="15">
        <v>22.2</v>
      </c>
      <c r="EE3161" s="15">
        <v>23</v>
      </c>
      <c r="EF3161" s="15">
        <v>21.2</v>
      </c>
      <c r="EG3161" s="15">
        <v>18.7</v>
      </c>
      <c r="EH3161" s="15">
        <v>16.100000000000001</v>
      </c>
      <c r="EI3161" s="15">
        <v>14.4</v>
      </c>
      <c r="EJ3161" s="15">
        <v>13.3</v>
      </c>
      <c r="EK3161" s="15">
        <v>14.6</v>
      </c>
      <c r="EL3161" s="15">
        <v>15.5</v>
      </c>
      <c r="EM3161" s="15">
        <v>15.6</v>
      </c>
      <c r="EN3161" s="15">
        <v>18</v>
      </c>
      <c r="EO3161" s="15">
        <v>20.2</v>
      </c>
      <c r="EP3161" s="21">
        <f t="shared" si="1321"/>
        <v>17.733333333333334</v>
      </c>
      <c r="ER3161" s="22">
        <f t="shared" si="1322"/>
        <v>22.133333333333336</v>
      </c>
      <c r="ES3161" s="23">
        <f t="shared" si="1323"/>
        <v>14.100000000000001</v>
      </c>
      <c r="FB3161" s="2">
        <f t="shared" ref="FB3161:FB3182" si="1344">FB3160+1</f>
        <v>1918</v>
      </c>
      <c r="FC3161" s="20" t="s">
        <v>49</v>
      </c>
      <c r="FD3161" s="15">
        <v>25.9</v>
      </c>
      <c r="FE3161" s="15">
        <v>24.6</v>
      </c>
      <c r="FF3161" s="15">
        <v>23</v>
      </c>
      <c r="FG3161" s="15">
        <v>19.100000000000001</v>
      </c>
      <c r="FH3161" s="15">
        <v>15.7</v>
      </c>
      <c r="FI3161" s="15">
        <v>13.3</v>
      </c>
      <c r="FJ3161" s="15">
        <v>12.7</v>
      </c>
      <c r="FK3161" s="15">
        <v>14.8</v>
      </c>
      <c r="FL3161" s="15">
        <v>16.8</v>
      </c>
      <c r="FM3161" s="15">
        <v>16.7</v>
      </c>
      <c r="FN3161" s="15">
        <v>20.8</v>
      </c>
      <c r="FO3161" s="15">
        <v>22.5</v>
      </c>
      <c r="FP3161" s="21">
        <f t="shared" si="1341"/>
        <v>18.824999999999999</v>
      </c>
      <c r="FR3161" s="22">
        <f t="shared" si="1342"/>
        <v>24.5</v>
      </c>
      <c r="FS3161" s="23">
        <f t="shared" si="1343"/>
        <v>13.6</v>
      </c>
      <c r="FT3161" s="24">
        <f t="shared" si="1307"/>
        <v>18.26287878787879</v>
      </c>
      <c r="GB3161" s="2">
        <f t="shared" si="1312"/>
        <v>1918</v>
      </c>
      <c r="GC3161" s="20" t="s">
        <v>49</v>
      </c>
      <c r="GD3161" s="15">
        <v>21.6</v>
      </c>
      <c r="GE3161" s="15">
        <v>21.7</v>
      </c>
      <c r="GF3161" s="15">
        <v>19.600000000000001</v>
      </c>
      <c r="GG3161" s="15">
        <v>16.899999999999999</v>
      </c>
      <c r="GH3161" s="15">
        <v>14.9</v>
      </c>
      <c r="GI3161" s="15">
        <v>12.9</v>
      </c>
      <c r="GJ3161" s="15">
        <v>11.7</v>
      </c>
      <c r="GK3161" s="15">
        <v>13</v>
      </c>
      <c r="GL3161" s="15">
        <v>13.9</v>
      </c>
      <c r="GM3161" s="15">
        <v>13.8</v>
      </c>
      <c r="GN3161" s="15">
        <v>16.600000000000001</v>
      </c>
      <c r="GO3161" s="15">
        <v>18.2</v>
      </c>
      <c r="GP3161" s="21">
        <f t="shared" si="1308"/>
        <v>16.233333333333334</v>
      </c>
      <c r="GQ3161" s="2"/>
      <c r="GR3161" s="22">
        <f t="shared" si="1309"/>
        <v>20.966666666666665</v>
      </c>
      <c r="GS3161" s="23">
        <f t="shared" si="1310"/>
        <v>12.533333333333333</v>
      </c>
      <c r="GT3161" s="24">
        <f t="shared" si="1311"/>
        <v>15.726515151515152</v>
      </c>
      <c r="GU3161" s="22">
        <f>AVERAGE(Sheet1!AR3161,Sheet1!BR3161,Sheet1!CR3161,Sheet1!DR3161,Sheet1!ER3161,Sheet1!FR3161,Sheet1!GR3161)</f>
        <v>21.62222222222222</v>
      </c>
      <c r="GV3161" s="23">
        <f>AVERAGE(Sheet1!AS3161,Sheet1!BS3161,Sheet1!CS3161,Sheet1!DS3161,Sheet1!ES3161,Sheet1!FS3161,Sheet1!GS3161)</f>
        <v>13.172222222222222</v>
      </c>
      <c r="GW3161" s="22">
        <f t="shared" si="1317"/>
        <v>20.920757575757577</v>
      </c>
      <c r="GX3161" s="23">
        <f t="shared" si="1318"/>
        <v>12.38959595959596</v>
      </c>
      <c r="GY3161" s="24">
        <f>AVERAGE(Sheet1!$AP3161,Sheet1!$BP3161,Sheet1!$CP3161,Sheet1!$DP3161,Sheet1!$EP3161,Sheet1!$FP3161,Sheet1!$GP3161)</f>
        <v>16.997222222222224</v>
      </c>
      <c r="GZ3161" s="24">
        <f t="shared" si="1319"/>
        <v>16.539646464646466</v>
      </c>
    </row>
    <row r="3162" spans="2:208">
      <c r="B3162" s="7"/>
      <c r="C3162" s="8">
        <f t="shared" si="1330"/>
        <v>16.993055555555554</v>
      </c>
      <c r="D3162" s="25">
        <f t="shared" ref="D3162:D3193" si="1345">AVERAGE(C3158:C3162)</f>
        <v>16.634305555555557</v>
      </c>
      <c r="E3162" s="16">
        <f t="shared" si="1305"/>
        <v>16.647916666666667</v>
      </c>
      <c r="F3162" s="8">
        <f t="shared" si="1316"/>
        <v>16.440815972222225</v>
      </c>
      <c r="G3162" s="29"/>
      <c r="H3162" s="16">
        <f t="shared" si="1331"/>
        <v>26.3</v>
      </c>
      <c r="I3162" s="17">
        <f t="shared" si="1332"/>
        <v>16.75</v>
      </c>
      <c r="J3162" s="18">
        <f t="shared" si="1333"/>
        <v>11.1</v>
      </c>
      <c r="K3162" s="19">
        <f t="shared" si="1334"/>
        <v>18.7</v>
      </c>
      <c r="AA3162" s="2"/>
      <c r="BC3162" s="26">
        <v>1919</v>
      </c>
      <c r="BD3162" s="15">
        <v>17.5</v>
      </c>
      <c r="BE3162" s="15">
        <v>20.2</v>
      </c>
      <c r="BF3162" s="15">
        <v>16.5</v>
      </c>
      <c r="BG3162" s="15">
        <v>16.100000000000001</v>
      </c>
      <c r="BH3162" s="15">
        <v>14.6</v>
      </c>
      <c r="BI3162" s="15">
        <v>12.6</v>
      </c>
      <c r="BJ3162" s="15">
        <v>11.1</v>
      </c>
      <c r="BK3162" s="15">
        <v>12.7</v>
      </c>
      <c r="BL3162" s="15">
        <v>14.1</v>
      </c>
      <c r="BM3162" s="15">
        <v>14.8</v>
      </c>
      <c r="BN3162" s="15">
        <v>16.7</v>
      </c>
      <c r="BO3162" s="15">
        <v>18.399999999999999</v>
      </c>
      <c r="BP3162" s="21">
        <f t="shared" si="1313"/>
        <v>15.441666666666668</v>
      </c>
      <c r="BR3162" s="22">
        <f t="shared" si="1314"/>
        <v>18.066666666666666</v>
      </c>
      <c r="BS3162" s="23">
        <f t="shared" si="1315"/>
        <v>12.133333333333333</v>
      </c>
      <c r="BT3162" s="24">
        <f t="shared" si="1320"/>
        <v>15.152272727272726</v>
      </c>
      <c r="CB3162" s="2">
        <f t="shared" si="1329"/>
        <v>1919</v>
      </c>
      <c r="CC3162" s="26">
        <v>1919</v>
      </c>
      <c r="CD3162" s="15">
        <v>19.2</v>
      </c>
      <c r="CE3162" s="15">
        <v>21</v>
      </c>
      <c r="CF3162" s="15">
        <v>17.8</v>
      </c>
      <c r="CG3162" s="15">
        <v>18.399999999999999</v>
      </c>
      <c r="CH3162" s="15">
        <v>15.6</v>
      </c>
      <c r="CI3162" s="15">
        <v>13.3</v>
      </c>
      <c r="CJ3162" s="15">
        <v>12.3</v>
      </c>
      <c r="CK3162" s="15">
        <v>13.3</v>
      </c>
      <c r="CL3162" s="15">
        <v>14.3</v>
      </c>
      <c r="CM3162" s="15">
        <v>15.8</v>
      </c>
      <c r="CN3162" s="15">
        <v>18.3</v>
      </c>
      <c r="CO3162" s="15">
        <v>20.2</v>
      </c>
      <c r="CP3162" s="21">
        <f t="shared" si="1326"/>
        <v>16.625000000000004</v>
      </c>
      <c r="CR3162" s="22">
        <f t="shared" si="1327"/>
        <v>19.333333333333332</v>
      </c>
      <c r="CS3162" s="23">
        <f t="shared" si="1328"/>
        <v>12.966666666666669</v>
      </c>
      <c r="DB3162" s="2">
        <f t="shared" si="1339"/>
        <v>1919</v>
      </c>
      <c r="DC3162" s="20" t="s">
        <v>50</v>
      </c>
      <c r="DD3162" s="15">
        <v>20.8</v>
      </c>
      <c r="DE3162" s="15">
        <v>22.2</v>
      </c>
      <c r="DF3162" s="15">
        <v>19.5</v>
      </c>
      <c r="DG3162" s="15">
        <v>18.7</v>
      </c>
      <c r="DH3162" s="15">
        <v>14.3</v>
      </c>
      <c r="DI3162" s="15">
        <v>12.2</v>
      </c>
      <c r="DJ3162" s="15">
        <v>11.3</v>
      </c>
      <c r="DK3162" s="15">
        <v>12.8</v>
      </c>
      <c r="DL3162" s="15">
        <v>15.7</v>
      </c>
      <c r="DM3162" s="15">
        <v>18.100000000000001</v>
      </c>
      <c r="DN3162" s="15">
        <v>20.399999999999999</v>
      </c>
      <c r="DO3162" s="15">
        <v>22.6</v>
      </c>
      <c r="DP3162" s="21">
        <f t="shared" si="1335"/>
        <v>17.383333333333333</v>
      </c>
      <c r="DR3162" s="22">
        <f t="shared" si="1336"/>
        <v>20.833333333333332</v>
      </c>
      <c r="DS3162" s="23">
        <f t="shared" si="1337"/>
        <v>12.1</v>
      </c>
      <c r="DT3162" s="24">
        <f t="shared" si="1306"/>
        <v>16.622727272727271</v>
      </c>
      <c r="EB3162" s="2">
        <f t="shared" si="1324"/>
        <v>1919</v>
      </c>
      <c r="EC3162" s="20" t="s">
        <v>50</v>
      </c>
      <c r="ED3162" s="15">
        <v>20.7</v>
      </c>
      <c r="EE3162" s="15">
        <v>21.3</v>
      </c>
      <c r="EF3162" s="15">
        <v>19.7</v>
      </c>
      <c r="EG3162" s="15">
        <v>18.899999999999999</v>
      </c>
      <c r="EH3162" s="15">
        <v>15.5</v>
      </c>
      <c r="EI3162" s="15">
        <v>13.5</v>
      </c>
      <c r="EJ3162" s="15">
        <v>12.7</v>
      </c>
      <c r="EK3162" s="15">
        <v>13.8</v>
      </c>
      <c r="EL3162" s="15">
        <v>14.9</v>
      </c>
      <c r="EM3162" s="15">
        <v>16.8</v>
      </c>
      <c r="EN3162" s="15">
        <v>19.7</v>
      </c>
      <c r="EO3162" s="15">
        <v>21</v>
      </c>
      <c r="EP3162" s="21">
        <f t="shared" si="1321"/>
        <v>17.375</v>
      </c>
      <c r="ER3162" s="22">
        <f t="shared" si="1322"/>
        <v>20.566666666666666</v>
      </c>
      <c r="ES3162" s="23">
        <f t="shared" si="1323"/>
        <v>13.333333333333334</v>
      </c>
      <c r="FB3162" s="2">
        <f t="shared" si="1344"/>
        <v>1919</v>
      </c>
      <c r="FC3162" s="20" t="s">
        <v>50</v>
      </c>
      <c r="FD3162" s="15">
        <v>24.3</v>
      </c>
      <c r="FE3162" s="15">
        <v>26.3</v>
      </c>
      <c r="FF3162" s="15">
        <v>21.5</v>
      </c>
      <c r="FG3162" s="15">
        <v>20.5</v>
      </c>
      <c r="FH3162" s="15">
        <v>16.2</v>
      </c>
      <c r="FI3162" s="15">
        <v>12.9</v>
      </c>
      <c r="FJ3162" s="15">
        <v>12</v>
      </c>
      <c r="FK3162" s="15">
        <v>14</v>
      </c>
      <c r="FL3162" s="15">
        <v>15.3</v>
      </c>
      <c r="FM3162" s="15">
        <v>18.8</v>
      </c>
      <c r="FN3162" s="15">
        <v>22.7</v>
      </c>
      <c r="FO3162" s="15">
        <v>24.5</v>
      </c>
      <c r="FP3162" s="21">
        <f t="shared" si="1341"/>
        <v>19.083333333333332</v>
      </c>
      <c r="FR3162" s="22">
        <f t="shared" si="1342"/>
        <v>24.033333333333331</v>
      </c>
      <c r="FS3162" s="23">
        <f t="shared" si="1343"/>
        <v>12.966666666666667</v>
      </c>
      <c r="FT3162" s="24">
        <f t="shared" si="1307"/>
        <v>18.328030303030303</v>
      </c>
      <c r="GB3162" s="2">
        <f t="shared" si="1312"/>
        <v>1919</v>
      </c>
      <c r="GC3162" s="20" t="s">
        <v>50</v>
      </c>
      <c r="GD3162" s="15">
        <v>19.5</v>
      </c>
      <c r="GE3162" s="15">
        <v>21</v>
      </c>
      <c r="GF3162" s="15">
        <v>18.8</v>
      </c>
      <c r="GG3162" s="15">
        <v>17.3</v>
      </c>
      <c r="GH3162" s="15">
        <v>14.6</v>
      </c>
      <c r="GI3162" s="15">
        <v>12.6</v>
      </c>
      <c r="GJ3162" s="15">
        <v>11.3</v>
      </c>
      <c r="GK3162" s="15">
        <v>11.9</v>
      </c>
      <c r="GL3162" s="15">
        <v>13</v>
      </c>
      <c r="GM3162" s="15">
        <v>14.7</v>
      </c>
      <c r="GN3162" s="15">
        <v>17.899999999999999</v>
      </c>
      <c r="GO3162" s="15">
        <v>20</v>
      </c>
      <c r="GP3162" s="21">
        <f t="shared" si="1308"/>
        <v>16.05</v>
      </c>
      <c r="GQ3162" s="2"/>
      <c r="GR3162" s="22">
        <f t="shared" si="1309"/>
        <v>19.766666666666666</v>
      </c>
      <c r="GS3162" s="23">
        <f t="shared" si="1310"/>
        <v>11.933333333333332</v>
      </c>
      <c r="GT3162" s="24">
        <f t="shared" si="1311"/>
        <v>15.764393939393942</v>
      </c>
      <c r="GU3162" s="22">
        <f>AVERAGE(Sheet1!AR3162,Sheet1!BR3162,Sheet1!CR3162,Sheet1!DR3162,Sheet1!ER3162,Sheet1!FR3162,Sheet1!GR3162)</f>
        <v>20.433333333333334</v>
      </c>
      <c r="GV3162" s="23">
        <f>AVERAGE(Sheet1!AS3162,Sheet1!BS3162,Sheet1!CS3162,Sheet1!DS3162,Sheet1!ES3162,Sheet1!FS3162,Sheet1!GS3162)</f>
        <v>12.572222222222223</v>
      </c>
      <c r="GW3162" s="22">
        <f t="shared" si="1317"/>
        <v>20.773787878787878</v>
      </c>
      <c r="GX3162" s="23">
        <f t="shared" si="1318"/>
        <v>12.488585858585857</v>
      </c>
      <c r="GY3162" s="24">
        <f>AVERAGE(Sheet1!$AP3162,Sheet1!$BP3162,Sheet1!$CP3162,Sheet1!$DP3162,Sheet1!$EP3162,Sheet1!$FP3162,Sheet1!$GP3162)</f>
        <v>16.993055555555554</v>
      </c>
      <c r="GZ3162" s="24">
        <f t="shared" si="1319"/>
        <v>16.571401515151514</v>
      </c>
    </row>
    <row r="3163" spans="2:208">
      <c r="B3163" s="7">
        <f>B3158+5</f>
        <v>1920</v>
      </c>
      <c r="C3163" s="8">
        <f t="shared" si="1330"/>
        <v>16.672222222222221</v>
      </c>
      <c r="D3163" s="25">
        <f t="shared" si="1345"/>
        <v>16.700972222222223</v>
      </c>
      <c r="E3163" s="16">
        <f t="shared" si="1305"/>
        <v>16.64147222222222</v>
      </c>
      <c r="F3163" s="8">
        <f t="shared" si="1316"/>
        <v>16.475989583333337</v>
      </c>
      <c r="G3163" s="29"/>
      <c r="H3163" s="16">
        <f t="shared" si="1331"/>
        <v>25.3</v>
      </c>
      <c r="I3163" s="17">
        <f t="shared" si="1332"/>
        <v>16.350000000000001</v>
      </c>
      <c r="J3163" s="18">
        <f t="shared" si="1333"/>
        <v>11.6</v>
      </c>
      <c r="K3163" s="19">
        <f t="shared" si="1334"/>
        <v>18.45</v>
      </c>
      <c r="AA3163" s="2"/>
      <c r="BC3163" s="26">
        <v>1920</v>
      </c>
      <c r="BD3163" s="15">
        <v>18</v>
      </c>
      <c r="BE3163" s="15">
        <v>18.899999999999999</v>
      </c>
      <c r="BF3163" s="15">
        <v>16.8</v>
      </c>
      <c r="BG3163" s="15">
        <v>15.2</v>
      </c>
      <c r="BH3163" s="15">
        <v>13.2</v>
      </c>
      <c r="BI3163" s="15">
        <v>12.5</v>
      </c>
      <c r="BJ3163" s="15">
        <v>12.8</v>
      </c>
      <c r="BK3163" s="15">
        <v>12.6</v>
      </c>
      <c r="BL3163" s="15">
        <v>13.9</v>
      </c>
      <c r="BM3163" s="15">
        <v>15.3</v>
      </c>
      <c r="BN3163" s="15">
        <v>14.7</v>
      </c>
      <c r="BO3163" s="15">
        <v>17.3</v>
      </c>
      <c r="BP3163" s="21">
        <f t="shared" si="1313"/>
        <v>15.100000000000001</v>
      </c>
      <c r="BR3163" s="22">
        <f t="shared" si="1314"/>
        <v>17.900000000000002</v>
      </c>
      <c r="BS3163" s="23">
        <f t="shared" si="1315"/>
        <v>12.633333333333333</v>
      </c>
      <c r="BT3163" s="24">
        <f t="shared" si="1320"/>
        <v>15.194696969696968</v>
      </c>
      <c r="CB3163" s="2">
        <f t="shared" si="1329"/>
        <v>1920</v>
      </c>
      <c r="CC3163" s="26">
        <v>1920</v>
      </c>
      <c r="CD3163" s="15">
        <v>19.8</v>
      </c>
      <c r="CE3163" s="15">
        <v>20.8</v>
      </c>
      <c r="CF3163" s="15">
        <v>18.600000000000001</v>
      </c>
      <c r="CG3163" s="15">
        <v>16.600000000000001</v>
      </c>
      <c r="CH3163" s="15">
        <v>14</v>
      </c>
      <c r="CI3163" s="15">
        <v>13.1</v>
      </c>
      <c r="CJ3163" s="15">
        <v>13.1</v>
      </c>
      <c r="CK3163" s="15">
        <v>12.9</v>
      </c>
      <c r="CL3163" s="15">
        <v>14</v>
      </c>
      <c r="CM3163" s="15">
        <v>16.3</v>
      </c>
      <c r="CN3163" s="15">
        <v>16.8</v>
      </c>
      <c r="CO3163" s="15">
        <v>18.899999999999999</v>
      </c>
      <c r="CP3163" s="21">
        <f t="shared" si="1326"/>
        <v>16.241666666666671</v>
      </c>
      <c r="CR3163" s="22">
        <f t="shared" si="1327"/>
        <v>19.733333333333334</v>
      </c>
      <c r="CS3163" s="23">
        <f t="shared" si="1328"/>
        <v>13.033333333333333</v>
      </c>
      <c r="DB3163" s="2">
        <f t="shared" si="1339"/>
        <v>1920</v>
      </c>
      <c r="DC3163" s="20" t="s">
        <v>51</v>
      </c>
      <c r="DD3163" s="15">
        <v>20.2</v>
      </c>
      <c r="DE3163" s="15">
        <v>22.3</v>
      </c>
      <c r="DF3163" s="15">
        <v>20.3</v>
      </c>
      <c r="DG3163" s="15">
        <v>17.2</v>
      </c>
      <c r="DH3163" s="15">
        <v>14.3</v>
      </c>
      <c r="DI3163" s="15">
        <v>11.6</v>
      </c>
      <c r="DJ3163" s="15">
        <v>12.5</v>
      </c>
      <c r="DK3163" s="15">
        <v>13.4</v>
      </c>
      <c r="DL3163" s="15">
        <v>15.5</v>
      </c>
      <c r="DM3163" s="15">
        <v>18.7</v>
      </c>
      <c r="DN3163" s="15">
        <v>18.3</v>
      </c>
      <c r="DO3163" s="15">
        <v>21.2</v>
      </c>
      <c r="DP3163" s="21">
        <f t="shared" si="1335"/>
        <v>17.124999999999996</v>
      </c>
      <c r="DR3163" s="22">
        <f t="shared" si="1336"/>
        <v>20.933333333333334</v>
      </c>
      <c r="DS3163" s="23">
        <f t="shared" si="1337"/>
        <v>12.5</v>
      </c>
      <c r="DT3163" s="24">
        <f t="shared" si="1306"/>
        <v>16.718181818181819</v>
      </c>
      <c r="EB3163" s="2">
        <f t="shared" si="1324"/>
        <v>1920</v>
      </c>
      <c r="EC3163" s="20" t="s">
        <v>51</v>
      </c>
      <c r="ED3163" s="15">
        <v>20.5</v>
      </c>
      <c r="EE3163" s="15">
        <v>21.5</v>
      </c>
      <c r="EF3163" s="15">
        <v>20.3</v>
      </c>
      <c r="EG3163" s="15">
        <v>17.899999999999999</v>
      </c>
      <c r="EH3163" s="15">
        <v>15.3</v>
      </c>
      <c r="EI3163" s="15">
        <v>12.9</v>
      </c>
      <c r="EJ3163" s="15">
        <v>13.5</v>
      </c>
      <c r="EK3163" s="15">
        <v>13.9</v>
      </c>
      <c r="EL3163" s="15">
        <v>14.9</v>
      </c>
      <c r="EM3163" s="15">
        <v>16.7</v>
      </c>
      <c r="EN3163" s="15">
        <v>18.3</v>
      </c>
      <c r="EO3163" s="15">
        <v>20.5</v>
      </c>
      <c r="EP3163" s="21">
        <f t="shared" si="1321"/>
        <v>17.183333333333334</v>
      </c>
      <c r="ER3163" s="22">
        <f t="shared" si="1322"/>
        <v>20.766666666666666</v>
      </c>
      <c r="ES3163" s="23">
        <f t="shared" si="1323"/>
        <v>13.433333333333332</v>
      </c>
      <c r="ET3163" s="24">
        <f t="shared" ref="ET3163:ET3194" si="1346">AVERAGE(EP3153:EP3163)</f>
        <v>17.060606060606062</v>
      </c>
      <c r="FB3163" s="2">
        <f t="shared" si="1344"/>
        <v>1920</v>
      </c>
      <c r="FC3163" s="20" t="s">
        <v>51</v>
      </c>
      <c r="FD3163" s="15">
        <v>24.2</v>
      </c>
      <c r="FE3163" s="15">
        <v>25.3</v>
      </c>
      <c r="FF3163" s="15">
        <v>22.3</v>
      </c>
      <c r="FG3163" s="15">
        <v>18.8</v>
      </c>
      <c r="FH3163" s="15">
        <v>15.3</v>
      </c>
      <c r="FI3163" s="15">
        <v>12.3</v>
      </c>
      <c r="FJ3163" s="15">
        <v>13</v>
      </c>
      <c r="FK3163" s="15">
        <v>13.7</v>
      </c>
      <c r="FL3163" s="15">
        <v>15.9</v>
      </c>
      <c r="FM3163" s="15">
        <v>19.2</v>
      </c>
      <c r="FN3163" s="15">
        <v>19.8</v>
      </c>
      <c r="FO3163" s="15">
        <v>23.8</v>
      </c>
      <c r="FP3163" s="21">
        <f t="shared" si="1341"/>
        <v>18.633333333333333</v>
      </c>
      <c r="FR3163" s="22">
        <f t="shared" si="1342"/>
        <v>23.933333333333334</v>
      </c>
      <c r="FS3163" s="23">
        <f t="shared" si="1343"/>
        <v>13</v>
      </c>
      <c r="FT3163" s="24">
        <f t="shared" si="1307"/>
        <v>18.449242424242428</v>
      </c>
      <c r="GB3163" s="2">
        <f t="shared" si="1312"/>
        <v>1920</v>
      </c>
      <c r="GC3163" s="20" t="s">
        <v>51</v>
      </c>
      <c r="GD3163" s="15">
        <v>20.100000000000001</v>
      </c>
      <c r="GE3163" s="15">
        <v>20.8</v>
      </c>
      <c r="GF3163" s="15">
        <v>18.7</v>
      </c>
      <c r="GG3163" s="15">
        <v>16.399999999999999</v>
      </c>
      <c r="GH3163" s="15">
        <v>13.5</v>
      </c>
      <c r="GI3163" s="15">
        <v>11.9</v>
      </c>
      <c r="GJ3163" s="15">
        <v>12</v>
      </c>
      <c r="GK3163" s="15">
        <v>12</v>
      </c>
      <c r="GL3163" s="15">
        <v>13.4</v>
      </c>
      <c r="GM3163" s="15">
        <v>15.2</v>
      </c>
      <c r="GN3163" s="15">
        <v>16.100000000000001</v>
      </c>
      <c r="GO3163" s="15">
        <v>18.899999999999999</v>
      </c>
      <c r="GP3163" s="21">
        <f t="shared" si="1308"/>
        <v>15.75</v>
      </c>
      <c r="GQ3163" s="2"/>
      <c r="GR3163" s="22">
        <f t="shared" si="1309"/>
        <v>19.866666666666671</v>
      </c>
      <c r="GS3163" s="23">
        <f t="shared" si="1310"/>
        <v>11.966666666666667</v>
      </c>
      <c r="GT3163" s="24">
        <f t="shared" si="1311"/>
        <v>15.812878787878788</v>
      </c>
      <c r="GU3163" s="22">
        <f>AVERAGE(Sheet1!AR3163,Sheet1!BR3163,Sheet1!CR3163,Sheet1!DR3163,Sheet1!ER3163,Sheet1!FR3163,Sheet1!GR3163)</f>
        <v>20.522222222222226</v>
      </c>
      <c r="GV3163" s="23">
        <f>AVERAGE(Sheet1!AS3163,Sheet1!BS3163,Sheet1!CS3163,Sheet1!DS3163,Sheet1!ES3163,Sheet1!FS3163,Sheet1!GS3163)</f>
        <v>12.761111111111111</v>
      </c>
      <c r="GW3163" s="22">
        <f t="shared" si="1317"/>
        <v>20.817474747474748</v>
      </c>
      <c r="GX3163" s="23">
        <f t="shared" si="1318"/>
        <v>12.609292929292929</v>
      </c>
      <c r="GY3163" s="24">
        <f>AVERAGE(Sheet1!$AP3163,Sheet1!$BP3163,Sheet1!$CP3163,Sheet1!$DP3163,Sheet1!$EP3163,Sheet1!$FP3163,Sheet1!$GP3163)</f>
        <v>16.672222222222221</v>
      </c>
      <c r="GZ3163" s="24">
        <f t="shared" si="1319"/>
        <v>16.650126262626262</v>
      </c>
    </row>
    <row r="3164" spans="2:208">
      <c r="B3164" s="7"/>
      <c r="C3164" s="8">
        <f t="shared" si="1330"/>
        <v>17.170833333333334</v>
      </c>
      <c r="D3164" s="25">
        <f t="shared" si="1345"/>
        <v>16.864027777777775</v>
      </c>
      <c r="E3164" s="16">
        <f t="shared" si="1305"/>
        <v>16.719222222222221</v>
      </c>
      <c r="F3164" s="8">
        <f t="shared" si="1316"/>
        <v>16.520677083333332</v>
      </c>
      <c r="G3164" s="29"/>
      <c r="H3164" s="16">
        <f t="shared" si="1331"/>
        <v>27.3</v>
      </c>
      <c r="I3164" s="17">
        <f t="shared" si="1332"/>
        <v>16.75</v>
      </c>
      <c r="J3164" s="18">
        <f t="shared" si="1333"/>
        <v>11.6</v>
      </c>
      <c r="K3164" s="19">
        <f t="shared" si="1334"/>
        <v>19.45</v>
      </c>
      <c r="AA3164" s="2"/>
      <c r="AC3164" s="2" t="s">
        <v>52</v>
      </c>
      <c r="AF3164" s="2" t="s">
        <v>1</v>
      </c>
      <c r="BC3164" s="26">
        <v>1921</v>
      </c>
      <c r="BD3164" s="15">
        <v>19.8</v>
      </c>
      <c r="BE3164" s="15">
        <v>19.899999999999999</v>
      </c>
      <c r="BF3164" s="15">
        <v>17.7</v>
      </c>
      <c r="BG3164" s="15">
        <v>16</v>
      </c>
      <c r="BH3164" s="15">
        <v>14.6</v>
      </c>
      <c r="BI3164" s="15">
        <v>12.6</v>
      </c>
      <c r="BJ3164" s="15">
        <v>12.4</v>
      </c>
      <c r="BK3164" s="15">
        <v>11.9</v>
      </c>
      <c r="BL3164" s="15">
        <v>14.6</v>
      </c>
      <c r="BM3164" s="15">
        <v>14.8</v>
      </c>
      <c r="BN3164" s="15">
        <v>16.7</v>
      </c>
      <c r="BO3164" s="15">
        <v>16.899999999999999</v>
      </c>
      <c r="BP3164" s="21">
        <f t="shared" si="1313"/>
        <v>15.658333333333333</v>
      </c>
      <c r="BR3164" s="22">
        <f t="shared" si="1314"/>
        <v>19.133333333333336</v>
      </c>
      <c r="BS3164" s="23">
        <f t="shared" si="1315"/>
        <v>12.299999999999999</v>
      </c>
      <c r="BT3164" s="24">
        <f t="shared" si="1320"/>
        <v>15.213636363636363</v>
      </c>
      <c r="CB3164" s="2">
        <f t="shared" si="1329"/>
        <v>1921</v>
      </c>
      <c r="CC3164" s="26">
        <v>1921</v>
      </c>
      <c r="CD3164" s="15">
        <v>22.4</v>
      </c>
      <c r="CE3164" s="15">
        <v>22.3</v>
      </c>
      <c r="CF3164" s="15">
        <v>19.899999999999999</v>
      </c>
      <c r="CG3164" s="15">
        <v>17.399999999999999</v>
      </c>
      <c r="CH3164" s="15">
        <v>16</v>
      </c>
      <c r="CI3164" s="15">
        <v>13.8</v>
      </c>
      <c r="CJ3164" s="15">
        <v>13.4</v>
      </c>
      <c r="CK3164" s="15">
        <v>12.8</v>
      </c>
      <c r="CL3164" s="15">
        <v>15.1</v>
      </c>
      <c r="CM3164" s="15">
        <v>15.4</v>
      </c>
      <c r="CN3164" s="15">
        <v>18.100000000000001</v>
      </c>
      <c r="CO3164" s="15">
        <v>18.2</v>
      </c>
      <c r="CP3164" s="21">
        <f t="shared" si="1326"/>
        <v>17.066666666666666</v>
      </c>
      <c r="CR3164" s="22">
        <f t="shared" si="1327"/>
        <v>21.533333333333331</v>
      </c>
      <c r="CS3164" s="23">
        <f t="shared" si="1328"/>
        <v>13.333333333333334</v>
      </c>
      <c r="DB3164" s="2">
        <f t="shared" si="1339"/>
        <v>1921</v>
      </c>
      <c r="DC3164" s="20" t="s">
        <v>53</v>
      </c>
      <c r="DD3164" s="15">
        <v>22.4</v>
      </c>
      <c r="DE3164" s="15">
        <v>21.9</v>
      </c>
      <c r="DF3164" s="15">
        <v>20.6</v>
      </c>
      <c r="DG3164" s="15">
        <v>17.899999999999999</v>
      </c>
      <c r="DH3164" s="15">
        <v>14.7</v>
      </c>
      <c r="DI3164" s="15">
        <v>13.3</v>
      </c>
      <c r="DJ3164" s="15">
        <v>12.4</v>
      </c>
      <c r="DK3164" s="15">
        <v>12.5</v>
      </c>
      <c r="DL3164" s="15">
        <v>17</v>
      </c>
      <c r="DM3164" s="15">
        <v>16.100000000000001</v>
      </c>
      <c r="DN3164" s="15">
        <v>21.5</v>
      </c>
      <c r="DO3164" s="15">
        <v>18.600000000000001</v>
      </c>
      <c r="DP3164" s="21">
        <f t="shared" si="1335"/>
        <v>17.408333333333335</v>
      </c>
      <c r="DR3164" s="22">
        <f t="shared" si="1336"/>
        <v>21.633333333333336</v>
      </c>
      <c r="DS3164" s="23">
        <f t="shared" si="1337"/>
        <v>12.733333333333334</v>
      </c>
      <c r="DT3164" s="24">
        <f t="shared" si="1306"/>
        <v>16.736363636363635</v>
      </c>
      <c r="EB3164" s="2">
        <f t="shared" si="1324"/>
        <v>1921</v>
      </c>
      <c r="EC3164" s="20" t="s">
        <v>53</v>
      </c>
      <c r="ED3164" s="15">
        <v>20.6</v>
      </c>
      <c r="EE3164" s="15">
        <v>21.6</v>
      </c>
      <c r="EF3164" s="15">
        <v>21.4</v>
      </c>
      <c r="EG3164" s="15">
        <v>18.399999999999999</v>
      </c>
      <c r="EH3164" s="15">
        <v>16.2</v>
      </c>
      <c r="EI3164" s="15">
        <v>14.6</v>
      </c>
      <c r="EJ3164" s="15">
        <v>13.3</v>
      </c>
      <c r="EK3164" s="15">
        <v>13.3</v>
      </c>
      <c r="EL3164" s="15">
        <v>15.9</v>
      </c>
      <c r="EM3164" s="15">
        <v>16</v>
      </c>
      <c r="EN3164" s="15">
        <v>18.8</v>
      </c>
      <c r="EO3164" s="15">
        <v>18.600000000000001</v>
      </c>
      <c r="EP3164" s="21">
        <f t="shared" si="1321"/>
        <v>17.391666666666669</v>
      </c>
      <c r="ER3164" s="22">
        <f t="shared" si="1322"/>
        <v>21.2</v>
      </c>
      <c r="ES3164" s="23">
        <f t="shared" si="1323"/>
        <v>13.733333333333334</v>
      </c>
      <c r="ET3164" s="24">
        <f t="shared" si="1346"/>
        <v>17.115151515151517</v>
      </c>
      <c r="FB3164" s="2">
        <f t="shared" si="1344"/>
        <v>1921</v>
      </c>
      <c r="FC3164" s="20" t="s">
        <v>53</v>
      </c>
      <c r="FD3164" s="15">
        <v>26.7</v>
      </c>
      <c r="FE3164" s="15">
        <v>27.3</v>
      </c>
      <c r="FF3164" s="15">
        <v>23.1</v>
      </c>
      <c r="FG3164" s="15">
        <v>18.899999999999999</v>
      </c>
      <c r="FH3164" s="15">
        <v>16.5</v>
      </c>
      <c r="FI3164" s="15">
        <v>13.4</v>
      </c>
      <c r="FJ3164" s="15">
        <v>12.3</v>
      </c>
      <c r="FK3164" s="15">
        <v>13.4</v>
      </c>
      <c r="FL3164" s="15">
        <v>16.7</v>
      </c>
      <c r="FM3164" s="15">
        <v>18.3</v>
      </c>
      <c r="FN3164" s="15">
        <v>22</v>
      </c>
      <c r="FO3164" s="15">
        <v>23</v>
      </c>
      <c r="FP3164" s="21">
        <f t="shared" si="1341"/>
        <v>19.3</v>
      </c>
      <c r="FR3164" s="22">
        <f t="shared" si="1342"/>
        <v>25.7</v>
      </c>
      <c r="FS3164" s="23">
        <f t="shared" si="1343"/>
        <v>13.033333333333333</v>
      </c>
      <c r="FT3164" s="24">
        <f t="shared" si="1307"/>
        <v>18.540151515151518</v>
      </c>
      <c r="GB3164" s="2">
        <f t="shared" si="1312"/>
        <v>1921</v>
      </c>
      <c r="GC3164" s="20" t="s">
        <v>53</v>
      </c>
      <c r="GD3164" s="15">
        <v>21</v>
      </c>
      <c r="GE3164" s="15">
        <v>22</v>
      </c>
      <c r="GF3164" s="15">
        <v>19.600000000000001</v>
      </c>
      <c r="GG3164" s="15">
        <v>16.8</v>
      </c>
      <c r="GH3164" s="15">
        <v>14.6</v>
      </c>
      <c r="GI3164" s="15">
        <v>12.8</v>
      </c>
      <c r="GJ3164" s="15">
        <v>12</v>
      </c>
      <c r="GK3164" s="15">
        <v>11.6</v>
      </c>
      <c r="GL3164" s="15">
        <v>13.8</v>
      </c>
      <c r="GM3164" s="15">
        <v>14.5</v>
      </c>
      <c r="GN3164" s="15">
        <v>17</v>
      </c>
      <c r="GO3164" s="15">
        <v>18.7</v>
      </c>
      <c r="GP3164" s="21">
        <f t="shared" si="1308"/>
        <v>16.2</v>
      </c>
      <c r="GQ3164" s="2"/>
      <c r="GR3164" s="22">
        <f t="shared" si="1309"/>
        <v>20.866666666666667</v>
      </c>
      <c r="GS3164" s="23">
        <f t="shared" si="1310"/>
        <v>12.133333333333333</v>
      </c>
      <c r="GT3164" s="24">
        <f t="shared" si="1311"/>
        <v>15.837121212121211</v>
      </c>
      <c r="GU3164" s="22">
        <f>AVERAGE(Sheet1!AR3164,Sheet1!BR3164,Sheet1!CR3164,Sheet1!DR3164,Sheet1!ER3164,Sheet1!FR3164,Sheet1!GR3164)</f>
        <v>21.677777777777781</v>
      </c>
      <c r="GV3164" s="23">
        <f>AVERAGE(Sheet1!AS3164,Sheet1!BS3164,Sheet1!CS3164,Sheet1!DS3164,Sheet1!ES3164,Sheet1!FS3164,Sheet1!GS3164)</f>
        <v>12.87777777777778</v>
      </c>
      <c r="GW3164" s="22">
        <f t="shared" si="1317"/>
        <v>20.86090909090909</v>
      </c>
      <c r="GX3164" s="23">
        <f t="shared" si="1318"/>
        <v>12.646060606060608</v>
      </c>
      <c r="GY3164" s="24">
        <f>AVERAGE(Sheet1!$AP3164,Sheet1!$BP3164,Sheet1!$CP3164,Sheet1!$DP3164,Sheet1!$EP3164,Sheet1!$FP3164,Sheet1!$GP3164)</f>
        <v>17.170833333333334</v>
      </c>
      <c r="GZ3164" s="24">
        <f t="shared" si="1319"/>
        <v>16.689595959595955</v>
      </c>
    </row>
    <row r="3165" spans="2:208">
      <c r="B3165" s="7"/>
      <c r="C3165" s="8">
        <f t="shared" si="1330"/>
        <v>16.804166666666664</v>
      </c>
      <c r="D3165" s="25">
        <f t="shared" si="1345"/>
        <v>16.927499999999998</v>
      </c>
      <c r="E3165" s="16">
        <f t="shared" si="1305"/>
        <v>16.74763888888889</v>
      </c>
      <c r="F3165" s="8">
        <f t="shared" si="1316"/>
        <v>16.551302083333333</v>
      </c>
      <c r="G3165" s="29"/>
      <c r="H3165" s="16">
        <f t="shared" si="1331"/>
        <v>25.8</v>
      </c>
      <c r="I3165" s="17">
        <f t="shared" si="1332"/>
        <v>16.399999999999999</v>
      </c>
      <c r="J3165" s="18">
        <f t="shared" si="1333"/>
        <v>11.8</v>
      </c>
      <c r="K3165" s="19">
        <f t="shared" si="1334"/>
        <v>18.8</v>
      </c>
      <c r="AA3165" s="2"/>
      <c r="BC3165" s="26">
        <v>1922</v>
      </c>
      <c r="BD3165" s="15">
        <v>20.2</v>
      </c>
      <c r="BE3165" s="15">
        <v>20.3</v>
      </c>
      <c r="BF3165" s="15">
        <v>16.8</v>
      </c>
      <c r="BG3165" s="15">
        <v>15.3</v>
      </c>
      <c r="BH3165" s="15">
        <v>14</v>
      </c>
      <c r="BI3165" s="15">
        <v>13</v>
      </c>
      <c r="BJ3165" s="15">
        <v>13.2</v>
      </c>
      <c r="BK3165" s="15">
        <v>12.6</v>
      </c>
      <c r="BL3165" s="15">
        <v>14.4</v>
      </c>
      <c r="BM3165" s="15">
        <v>14.5</v>
      </c>
      <c r="BN3165" s="15">
        <v>15</v>
      </c>
      <c r="BO3165" s="15">
        <v>17.399999999999999</v>
      </c>
      <c r="BP3165" s="21">
        <f t="shared" si="1313"/>
        <v>15.558333333333332</v>
      </c>
      <c r="BR3165" s="22">
        <f t="shared" si="1314"/>
        <v>19.099999999999998</v>
      </c>
      <c r="BS3165" s="23">
        <f t="shared" si="1315"/>
        <v>12.933333333333332</v>
      </c>
      <c r="BT3165" s="24">
        <f t="shared" si="1320"/>
        <v>15.241666666666667</v>
      </c>
      <c r="CB3165" s="2">
        <f t="shared" si="1329"/>
        <v>1922</v>
      </c>
      <c r="CC3165" s="26">
        <v>1922</v>
      </c>
      <c r="CD3165" s="15">
        <v>20.399999999999999</v>
      </c>
      <c r="CE3165" s="15">
        <v>21.3</v>
      </c>
      <c r="CF3165" s="15">
        <v>18.100000000000001</v>
      </c>
      <c r="CG3165" s="15">
        <v>16.399999999999999</v>
      </c>
      <c r="CH3165" s="15">
        <v>15.2</v>
      </c>
      <c r="CI3165" s="15">
        <v>13.6</v>
      </c>
      <c r="CJ3165" s="15">
        <v>13.4</v>
      </c>
      <c r="CK3165" s="15">
        <v>12.7</v>
      </c>
      <c r="CL3165" s="15">
        <v>14.2</v>
      </c>
      <c r="CM3165" s="15">
        <v>15.6</v>
      </c>
      <c r="CN3165" s="15">
        <v>16.600000000000001</v>
      </c>
      <c r="CO3165" s="15">
        <v>18.8</v>
      </c>
      <c r="CP3165" s="21">
        <f t="shared" si="1326"/>
        <v>16.358333333333331</v>
      </c>
      <c r="CR3165" s="22">
        <f t="shared" si="1327"/>
        <v>19.933333333333334</v>
      </c>
      <c r="CS3165" s="23">
        <f t="shared" si="1328"/>
        <v>13.233333333333334</v>
      </c>
      <c r="DB3165" s="2">
        <f t="shared" si="1339"/>
        <v>1922</v>
      </c>
      <c r="DC3165" s="20" t="s">
        <v>54</v>
      </c>
      <c r="DD3165" s="15">
        <v>21.2</v>
      </c>
      <c r="DE3165" s="15">
        <v>21.9</v>
      </c>
      <c r="DF3165" s="15">
        <v>19.5</v>
      </c>
      <c r="DG3165" s="15">
        <v>17.7</v>
      </c>
      <c r="DH3165" s="15">
        <v>15.1</v>
      </c>
      <c r="DI3165" s="15">
        <v>11.8</v>
      </c>
      <c r="DJ3165" s="15">
        <v>12</v>
      </c>
      <c r="DK3165" s="15">
        <v>13</v>
      </c>
      <c r="DL3165" s="15">
        <v>14.9</v>
      </c>
      <c r="DM3165" s="15">
        <v>17.899999999999999</v>
      </c>
      <c r="DN3165" s="15">
        <v>18.7</v>
      </c>
      <c r="DO3165" s="15">
        <v>20.2</v>
      </c>
      <c r="DP3165" s="21">
        <f t="shared" si="1335"/>
        <v>16.991666666666664</v>
      </c>
      <c r="DR3165" s="22">
        <f t="shared" si="1336"/>
        <v>20.866666666666664</v>
      </c>
      <c r="DS3165" s="23">
        <f t="shared" si="1337"/>
        <v>12.266666666666666</v>
      </c>
      <c r="DT3165" s="24">
        <f t="shared" si="1306"/>
        <v>16.797727272727272</v>
      </c>
      <c r="EB3165" s="2">
        <f t="shared" si="1324"/>
        <v>1922</v>
      </c>
      <c r="EC3165" s="20" t="s">
        <v>54</v>
      </c>
      <c r="ED3165" s="15">
        <v>20</v>
      </c>
      <c r="EE3165" s="15">
        <v>20.5</v>
      </c>
      <c r="EF3165" s="15">
        <v>20.3</v>
      </c>
      <c r="EG3165" s="15">
        <v>18.3</v>
      </c>
      <c r="EH3165" s="15">
        <v>16.100000000000001</v>
      </c>
      <c r="EI3165" s="15">
        <v>13.9</v>
      </c>
      <c r="EJ3165" s="15">
        <v>13.5</v>
      </c>
      <c r="EK3165" s="15">
        <v>13.6</v>
      </c>
      <c r="EL3165" s="15">
        <v>14.8</v>
      </c>
      <c r="EM3165" s="15">
        <v>16.399999999999999</v>
      </c>
      <c r="EN3165" s="15">
        <v>18.5</v>
      </c>
      <c r="EO3165" s="15">
        <v>19.3</v>
      </c>
      <c r="EP3165" s="21">
        <f t="shared" si="1321"/>
        <v>17.100000000000001</v>
      </c>
      <c r="ER3165" s="22">
        <f t="shared" si="1322"/>
        <v>20.266666666666666</v>
      </c>
      <c r="ES3165" s="23">
        <f t="shared" si="1323"/>
        <v>13.666666666666666</v>
      </c>
      <c r="ET3165" s="24">
        <f t="shared" si="1346"/>
        <v>17.167424242424246</v>
      </c>
      <c r="FB3165" s="2">
        <f t="shared" si="1344"/>
        <v>1922</v>
      </c>
      <c r="FC3165" s="20" t="s">
        <v>54</v>
      </c>
      <c r="FD3165" s="15">
        <v>24.9</v>
      </c>
      <c r="FE3165" s="15">
        <v>25.8</v>
      </c>
      <c r="FF3165" s="15">
        <v>21.9</v>
      </c>
      <c r="FG3165" s="15">
        <v>18.600000000000001</v>
      </c>
      <c r="FH3165" s="15">
        <v>16.3</v>
      </c>
      <c r="FI3165" s="15">
        <v>13.2</v>
      </c>
      <c r="FJ3165" s="15">
        <v>13.5</v>
      </c>
      <c r="FK3165" s="15">
        <v>14</v>
      </c>
      <c r="FL3165" s="15">
        <v>16.8</v>
      </c>
      <c r="FM3165" s="15">
        <v>17.5</v>
      </c>
      <c r="FN3165" s="15">
        <v>20.7</v>
      </c>
      <c r="FO3165" s="15">
        <v>22.6</v>
      </c>
      <c r="FP3165" s="21">
        <f t="shared" si="1341"/>
        <v>18.816666666666666</v>
      </c>
      <c r="FR3165" s="22">
        <f t="shared" si="1342"/>
        <v>24.2</v>
      </c>
      <c r="FS3165" s="23">
        <f t="shared" si="1343"/>
        <v>13.566666666666668</v>
      </c>
      <c r="FT3165" s="24">
        <f t="shared" si="1307"/>
        <v>18.610606060606059</v>
      </c>
      <c r="GB3165" s="2">
        <f t="shared" si="1312"/>
        <v>1922</v>
      </c>
      <c r="GC3165" s="20" t="s">
        <v>54</v>
      </c>
      <c r="GD3165" s="15">
        <v>20.9</v>
      </c>
      <c r="GE3165" s="15">
        <v>21.3</v>
      </c>
      <c r="GF3165" s="15">
        <v>18.7</v>
      </c>
      <c r="GG3165" s="15">
        <v>16.2</v>
      </c>
      <c r="GH3165" s="15">
        <v>14.4</v>
      </c>
      <c r="GI3165" s="15">
        <v>12.4</v>
      </c>
      <c r="GJ3165" s="15">
        <v>12.3</v>
      </c>
      <c r="GK3165" s="15">
        <v>12</v>
      </c>
      <c r="GL3165" s="15">
        <v>13.7</v>
      </c>
      <c r="GM3165" s="15">
        <v>14.6</v>
      </c>
      <c r="GN3165" s="15">
        <v>16.600000000000001</v>
      </c>
      <c r="GO3165" s="15">
        <v>18.899999999999999</v>
      </c>
      <c r="GP3165" s="21">
        <f t="shared" si="1308"/>
        <v>16</v>
      </c>
      <c r="GQ3165" s="2"/>
      <c r="GR3165" s="22">
        <f t="shared" si="1309"/>
        <v>20.3</v>
      </c>
      <c r="GS3165" s="23">
        <f t="shared" si="1310"/>
        <v>12.233333333333334</v>
      </c>
      <c r="GT3165" s="24">
        <f t="shared" si="1311"/>
        <v>15.852272727272727</v>
      </c>
      <c r="GU3165" s="22">
        <f>AVERAGE(Sheet1!AR3165,Sheet1!BR3165,Sheet1!CR3165,Sheet1!DR3165,Sheet1!ER3165,Sheet1!FR3165,Sheet1!GR3165)</f>
        <v>20.777777777777775</v>
      </c>
      <c r="GV3165" s="23">
        <f>AVERAGE(Sheet1!AS3165,Sheet1!BS3165,Sheet1!CS3165,Sheet1!DS3165,Sheet1!ES3165,Sheet1!FS3165,Sheet1!GS3165)</f>
        <v>12.983333333333333</v>
      </c>
      <c r="GW3165" s="22">
        <f t="shared" si="1317"/>
        <v>20.838282828282829</v>
      </c>
      <c r="GX3165" s="23">
        <f t="shared" si="1318"/>
        <v>12.742727272727272</v>
      </c>
      <c r="GY3165" s="24">
        <f>AVERAGE(Sheet1!$AP3165,Sheet1!$BP3165,Sheet1!$CP3165,Sheet1!$DP3165,Sheet1!$EP3165,Sheet1!$FP3165,Sheet1!$GP3165)</f>
        <v>16.804166666666664</v>
      </c>
      <c r="GZ3165" s="24">
        <f t="shared" si="1319"/>
        <v>16.726944444444442</v>
      </c>
    </row>
    <row r="3166" spans="2:208">
      <c r="B3166" s="7"/>
      <c r="C3166" s="8">
        <f t="shared" si="1330"/>
        <v>16.035714285714285</v>
      </c>
      <c r="D3166" s="25">
        <f t="shared" si="1345"/>
        <v>16.735198412698413</v>
      </c>
      <c r="E3166" s="16">
        <f t="shared" si="1305"/>
        <v>16.704196428571429</v>
      </c>
      <c r="F3166" s="8">
        <f t="shared" si="1316"/>
        <v>16.528105158730163</v>
      </c>
      <c r="G3166" s="29"/>
      <c r="H3166" s="16">
        <f t="shared" si="1331"/>
        <v>25.5</v>
      </c>
      <c r="I3166" s="17">
        <f t="shared" si="1332"/>
        <v>15.3</v>
      </c>
      <c r="J3166" s="18">
        <f t="shared" si="1333"/>
        <v>10.9</v>
      </c>
      <c r="K3166" s="19">
        <f t="shared" si="1334"/>
        <v>18.2</v>
      </c>
      <c r="AA3166" s="2"/>
      <c r="AC3166" s="26">
        <v>1923</v>
      </c>
      <c r="AD3166" s="15">
        <v>16.899999999999999</v>
      </c>
      <c r="AE3166" s="15">
        <v>17.100000000000001</v>
      </c>
      <c r="AF3166" s="15">
        <v>15.7</v>
      </c>
      <c r="AG3166" s="15">
        <v>15.6</v>
      </c>
      <c r="AH3166" s="15">
        <v>13.2</v>
      </c>
      <c r="AI3166" s="15">
        <v>10.9</v>
      </c>
      <c r="AJ3166" s="15">
        <v>11.7</v>
      </c>
      <c r="AK3166" s="15">
        <v>12.7</v>
      </c>
      <c r="AL3166" s="15">
        <v>12.9</v>
      </c>
      <c r="AM3166" s="15">
        <v>13.8</v>
      </c>
      <c r="AN3166" s="15">
        <v>14.5</v>
      </c>
      <c r="AO3166" s="15">
        <v>17.100000000000001</v>
      </c>
      <c r="AP3166" s="21">
        <f t="shared" ref="AP3166:AP3197" si="1347">SUM(AD3166:AO3166)/12</f>
        <v>14.341666666666669</v>
      </c>
      <c r="AR3166" s="22">
        <f t="shared" ref="AR3166:AR3197" si="1348">SUM(AD3166+AE3166+AF3166)/3</f>
        <v>16.566666666666666</v>
      </c>
      <c r="AS3166" s="23">
        <f t="shared" ref="AS3166:AS3197" si="1349">SUM(AI3166+AJ3166+AK3166)/3</f>
        <v>11.766666666666666</v>
      </c>
      <c r="BC3166" s="26">
        <v>1923</v>
      </c>
      <c r="BD3166" s="15">
        <v>16.899999999999999</v>
      </c>
      <c r="BE3166" s="15">
        <v>18</v>
      </c>
      <c r="BF3166" s="15">
        <v>16.7</v>
      </c>
      <c r="BG3166" s="15">
        <v>17.3</v>
      </c>
      <c r="BH3166" s="15">
        <v>14.2</v>
      </c>
      <c r="BI3166" s="15">
        <v>12.6</v>
      </c>
      <c r="BJ3166" s="15">
        <v>12.4</v>
      </c>
      <c r="BK3166" s="15">
        <v>12.7</v>
      </c>
      <c r="BL3166" s="15">
        <v>12.8</v>
      </c>
      <c r="BM3166" s="15">
        <v>14.2</v>
      </c>
      <c r="BN3166" s="15">
        <v>14.9</v>
      </c>
      <c r="BO3166" s="15">
        <v>16.3</v>
      </c>
      <c r="BP3166" s="21">
        <f t="shared" si="1313"/>
        <v>14.916666666666666</v>
      </c>
      <c r="BR3166" s="22">
        <f t="shared" si="1314"/>
        <v>17.2</v>
      </c>
      <c r="BS3166" s="23">
        <f t="shared" si="1315"/>
        <v>12.566666666666668</v>
      </c>
      <c r="BT3166" s="24">
        <f t="shared" si="1320"/>
        <v>15.205303030303027</v>
      </c>
      <c r="CB3166" s="2">
        <f t="shared" si="1329"/>
        <v>1923</v>
      </c>
      <c r="CC3166" s="26">
        <v>1923</v>
      </c>
      <c r="CD3166" s="15">
        <v>18.399999999999999</v>
      </c>
      <c r="CE3166" s="15">
        <v>19.8</v>
      </c>
      <c r="CF3166" s="15">
        <v>18.7</v>
      </c>
      <c r="CG3166" s="15">
        <v>19</v>
      </c>
      <c r="CH3166" s="15">
        <v>15.2</v>
      </c>
      <c r="CI3166" s="15">
        <v>13.6</v>
      </c>
      <c r="CJ3166" s="15">
        <v>13.2</v>
      </c>
      <c r="CK3166" s="15">
        <v>13.3</v>
      </c>
      <c r="CL3166" s="15">
        <v>13.5</v>
      </c>
      <c r="CM3166" s="15">
        <v>14.6</v>
      </c>
      <c r="CN3166" s="15">
        <v>15.6</v>
      </c>
      <c r="CO3166" s="15">
        <v>17.5</v>
      </c>
      <c r="CP3166" s="21">
        <f t="shared" si="1326"/>
        <v>16.033333333333335</v>
      </c>
      <c r="CR3166" s="22">
        <f t="shared" si="1327"/>
        <v>18.966666666666669</v>
      </c>
      <c r="CS3166" s="23">
        <f t="shared" si="1328"/>
        <v>13.366666666666665</v>
      </c>
      <c r="CT3166" s="24">
        <f t="shared" ref="CT3166:CT3197" si="1350">AVERAGE(CP3156:CP3166)</f>
        <v>16.647727272727273</v>
      </c>
      <c r="DB3166" s="2">
        <f t="shared" si="1339"/>
        <v>1923</v>
      </c>
      <c r="DC3166" s="20" t="s">
        <v>55</v>
      </c>
      <c r="DD3166" s="15">
        <v>20.100000000000001</v>
      </c>
      <c r="DE3166" s="15">
        <v>21.1</v>
      </c>
      <c r="DF3166" s="15">
        <v>18.899999999999999</v>
      </c>
      <c r="DG3166" s="15">
        <v>17.399999999999999</v>
      </c>
      <c r="DH3166" s="15">
        <v>14.2</v>
      </c>
      <c r="DI3166" s="15">
        <v>11.6</v>
      </c>
      <c r="DJ3166" s="15">
        <v>12.2</v>
      </c>
      <c r="DK3166" s="15">
        <v>13.7</v>
      </c>
      <c r="DL3166" s="15">
        <v>14.6</v>
      </c>
      <c r="DM3166" s="15">
        <v>16.3</v>
      </c>
      <c r="DN3166" s="15">
        <v>17.2</v>
      </c>
      <c r="DO3166" s="15">
        <v>20.6</v>
      </c>
      <c r="DP3166" s="21">
        <f t="shared" si="1335"/>
        <v>16.491666666666664</v>
      </c>
      <c r="DR3166" s="22">
        <f t="shared" si="1336"/>
        <v>20.033333333333335</v>
      </c>
      <c r="DS3166" s="23">
        <f t="shared" si="1337"/>
        <v>12.5</v>
      </c>
      <c r="DT3166" s="24">
        <f t="shared" si="1306"/>
        <v>16.781818181818185</v>
      </c>
      <c r="EB3166" s="2">
        <f t="shared" si="1324"/>
        <v>1923</v>
      </c>
      <c r="EC3166" s="20" t="s">
        <v>55</v>
      </c>
      <c r="ED3166" s="15">
        <v>19.5</v>
      </c>
      <c r="EE3166" s="15">
        <v>21.5</v>
      </c>
      <c r="EF3166" s="15">
        <v>20.3</v>
      </c>
      <c r="EG3166" s="15">
        <v>17.8</v>
      </c>
      <c r="EH3166" s="15">
        <v>15.3</v>
      </c>
      <c r="EI3166" s="15">
        <v>14</v>
      </c>
      <c r="EJ3166" s="15">
        <v>13.4</v>
      </c>
      <c r="EK3166" s="15">
        <v>14</v>
      </c>
      <c r="EL3166" s="15">
        <v>14.5</v>
      </c>
      <c r="EM3166" s="15">
        <v>15.2</v>
      </c>
      <c r="EN3166" s="15">
        <v>17.2</v>
      </c>
      <c r="EO3166" s="15">
        <v>19.2</v>
      </c>
      <c r="EP3166" s="21">
        <f t="shared" si="1321"/>
        <v>16.824999999999999</v>
      </c>
      <c r="ER3166" s="22">
        <f t="shared" si="1322"/>
        <v>20.433333333333334</v>
      </c>
      <c r="ES3166" s="23">
        <f t="shared" si="1323"/>
        <v>13.799999999999999</v>
      </c>
      <c r="ET3166" s="24">
        <f t="shared" si="1346"/>
        <v>17.178030303030301</v>
      </c>
      <c r="FB3166" s="2">
        <f t="shared" si="1344"/>
        <v>1923</v>
      </c>
      <c r="FC3166" s="20" t="s">
        <v>55</v>
      </c>
      <c r="FD3166" s="15">
        <v>22.6</v>
      </c>
      <c r="FE3166" s="15">
        <v>25.5</v>
      </c>
      <c r="FF3166" s="15">
        <v>21.7</v>
      </c>
      <c r="FG3166" s="15">
        <v>21.3</v>
      </c>
      <c r="FH3166" s="15">
        <v>15</v>
      </c>
      <c r="FI3166" s="15">
        <v>12.7</v>
      </c>
      <c r="FJ3166" s="15">
        <v>13.3</v>
      </c>
      <c r="FK3166" s="15">
        <v>14.6</v>
      </c>
      <c r="FL3166" s="15">
        <v>14.8</v>
      </c>
      <c r="FM3166" s="15">
        <v>17.100000000000001</v>
      </c>
      <c r="FN3166" s="15">
        <v>19</v>
      </c>
      <c r="FO3166" s="15">
        <v>21.4</v>
      </c>
      <c r="FP3166" s="21">
        <f t="shared" si="1341"/>
        <v>18.25</v>
      </c>
      <c r="FR3166" s="22">
        <f t="shared" si="1342"/>
        <v>23.266666666666666</v>
      </c>
      <c r="FS3166" s="23">
        <f t="shared" si="1343"/>
        <v>13.533333333333333</v>
      </c>
      <c r="FT3166" s="24">
        <f t="shared" si="1307"/>
        <v>18.609848484848484</v>
      </c>
      <c r="GB3166" s="2">
        <f t="shared" si="1312"/>
        <v>1923</v>
      </c>
      <c r="GC3166" s="20" t="s">
        <v>55</v>
      </c>
      <c r="GD3166" s="15">
        <v>18.399999999999999</v>
      </c>
      <c r="GE3166" s="15">
        <v>19.8</v>
      </c>
      <c r="GF3166" s="15">
        <v>18.3</v>
      </c>
      <c r="GG3166" s="15">
        <v>17.5</v>
      </c>
      <c r="GH3166" s="15">
        <v>14.5</v>
      </c>
      <c r="GI3166" s="15">
        <v>12.1</v>
      </c>
      <c r="GJ3166" s="15">
        <v>12.1</v>
      </c>
      <c r="GK3166" s="15">
        <v>12.2</v>
      </c>
      <c r="GL3166" s="15">
        <v>12.9</v>
      </c>
      <c r="GM3166" s="15">
        <v>14.2</v>
      </c>
      <c r="GN3166" s="15">
        <v>15.3</v>
      </c>
      <c r="GO3166" s="15">
        <v>17.399999999999999</v>
      </c>
      <c r="GP3166" s="21">
        <f t="shared" si="1308"/>
        <v>15.391666666666666</v>
      </c>
      <c r="GQ3166" s="2"/>
      <c r="GR3166" s="22">
        <f t="shared" si="1309"/>
        <v>18.833333333333332</v>
      </c>
      <c r="GS3166" s="23">
        <f t="shared" si="1310"/>
        <v>12.133333333333333</v>
      </c>
      <c r="GT3166" s="24">
        <f t="shared" si="1311"/>
        <v>15.82878787878788</v>
      </c>
      <c r="GU3166" s="22">
        <f>AVERAGE(Sheet1!AR3166,Sheet1!BR3166,Sheet1!CR3166,Sheet1!DR3166,Sheet1!ER3166,Sheet1!FR3166,Sheet1!GR3166)</f>
        <v>19.328571428571429</v>
      </c>
      <c r="GV3166" s="23">
        <f>AVERAGE(Sheet1!AS3166,Sheet1!BS3166,Sheet1!CS3166,Sheet1!DS3166,Sheet1!ES3166,Sheet1!FS3166,Sheet1!GS3166)</f>
        <v>12.809523809523808</v>
      </c>
      <c r="GW3166" s="22">
        <f t="shared" si="1317"/>
        <v>20.677849927849927</v>
      </c>
      <c r="GX3166" s="23">
        <f t="shared" si="1318"/>
        <v>12.769047619047619</v>
      </c>
      <c r="GY3166" s="24">
        <f>AVERAGE(Sheet1!$AP3166,Sheet1!$BP3166,Sheet1!$CP3166,Sheet1!$DP3166,Sheet1!$EP3166,Sheet1!$FP3166,Sheet1!$GP3166)</f>
        <v>16.035714285714285</v>
      </c>
      <c r="GZ3166" s="24">
        <f t="shared" si="1319"/>
        <v>16.682918470418471</v>
      </c>
    </row>
    <row r="3167" spans="2:208">
      <c r="B3167" s="7"/>
      <c r="C3167" s="8">
        <f t="shared" si="1330"/>
        <v>15.627380952380951</v>
      </c>
      <c r="D3167" s="25">
        <f t="shared" si="1345"/>
        <v>16.462063492063486</v>
      </c>
      <c r="E3167" s="16">
        <f t="shared" ref="E3167:E3198" si="1351">AVERAGE(C3158:C3167)</f>
        <v>16.548184523809521</v>
      </c>
      <c r="F3167" s="8">
        <f t="shared" si="1316"/>
        <v>16.484786706349208</v>
      </c>
      <c r="G3167" s="29"/>
      <c r="H3167" s="16">
        <f t="shared" si="1331"/>
        <v>23.4</v>
      </c>
      <c r="I3167" s="17">
        <f t="shared" si="1332"/>
        <v>15.45</v>
      </c>
      <c r="J3167" s="18">
        <f t="shared" si="1333"/>
        <v>10.8</v>
      </c>
      <c r="K3167" s="19">
        <f t="shared" si="1334"/>
        <v>17.100000000000001</v>
      </c>
      <c r="AA3167" s="2"/>
      <c r="AC3167" s="26">
        <v>1924</v>
      </c>
      <c r="AD3167" s="15">
        <v>16.3</v>
      </c>
      <c r="AE3167" s="15">
        <v>16.2</v>
      </c>
      <c r="AF3167" s="15">
        <v>17.2</v>
      </c>
      <c r="AG3167" s="15">
        <v>14.6</v>
      </c>
      <c r="AH3167" s="15">
        <v>13.3</v>
      </c>
      <c r="AI3167" s="15">
        <v>11</v>
      </c>
      <c r="AJ3167" s="15">
        <v>10.8</v>
      </c>
      <c r="AK3167" s="15">
        <v>12.2</v>
      </c>
      <c r="AL3167" s="15">
        <v>12.3</v>
      </c>
      <c r="AM3167" s="15">
        <v>14.2</v>
      </c>
      <c r="AN3167" s="15">
        <v>15.7</v>
      </c>
      <c r="AO3167" s="15">
        <v>15.2</v>
      </c>
      <c r="AP3167" s="21">
        <f t="shared" si="1347"/>
        <v>14.08333333333333</v>
      </c>
      <c r="AR3167" s="22">
        <f t="shared" si="1348"/>
        <v>16.566666666666666</v>
      </c>
      <c r="AS3167" s="23">
        <f t="shared" si="1349"/>
        <v>11.333333333333334</v>
      </c>
      <c r="BC3167" s="26">
        <v>1924</v>
      </c>
      <c r="BD3167" s="15">
        <v>16.5</v>
      </c>
      <c r="BE3167" s="15">
        <v>18.2</v>
      </c>
      <c r="BF3167" s="15">
        <v>17.8</v>
      </c>
      <c r="BG3167" s="15">
        <v>14.9</v>
      </c>
      <c r="BH3167" s="15">
        <v>13.7</v>
      </c>
      <c r="BI3167" s="15">
        <v>11.5</v>
      </c>
      <c r="BJ3167" s="15">
        <v>11.8</v>
      </c>
      <c r="BK3167" s="15">
        <v>12.3</v>
      </c>
      <c r="BL3167" s="15">
        <v>12.9</v>
      </c>
      <c r="BM3167" s="15">
        <v>13.9</v>
      </c>
      <c r="BN3167" s="15">
        <v>15.7</v>
      </c>
      <c r="BO3167" s="15">
        <v>16.399999999999999</v>
      </c>
      <c r="BP3167" s="21">
        <f t="shared" si="1313"/>
        <v>14.633333333333333</v>
      </c>
      <c r="BR3167" s="22">
        <f t="shared" si="1314"/>
        <v>17.5</v>
      </c>
      <c r="BS3167" s="23">
        <f t="shared" si="1315"/>
        <v>11.866666666666667</v>
      </c>
      <c r="BT3167" s="24">
        <f t="shared" si="1320"/>
        <v>15.201515151515149</v>
      </c>
      <c r="CB3167" s="2">
        <f t="shared" si="1329"/>
        <v>1924</v>
      </c>
      <c r="CC3167" s="26">
        <v>1924</v>
      </c>
      <c r="CD3167" s="15">
        <v>18.100000000000001</v>
      </c>
      <c r="CE3167" s="15">
        <v>18.8</v>
      </c>
      <c r="CF3167" s="15">
        <v>18.399999999999999</v>
      </c>
      <c r="CG3167" s="15">
        <v>15.7</v>
      </c>
      <c r="CH3167" s="15">
        <v>14.4</v>
      </c>
      <c r="CI3167" s="15">
        <v>12.3</v>
      </c>
      <c r="CJ3167" s="15">
        <v>12.7</v>
      </c>
      <c r="CK3167" s="15">
        <v>13.3</v>
      </c>
      <c r="CL3167" s="15">
        <v>13.7</v>
      </c>
      <c r="CM3167" s="15">
        <v>15.3</v>
      </c>
      <c r="CN3167" s="15">
        <v>16.399999999999999</v>
      </c>
      <c r="CO3167" s="15">
        <v>17.5</v>
      </c>
      <c r="CP3167" s="21">
        <f t="shared" si="1326"/>
        <v>15.550000000000002</v>
      </c>
      <c r="CR3167" s="22">
        <f t="shared" si="1327"/>
        <v>18.433333333333334</v>
      </c>
      <c r="CS3167" s="23">
        <f t="shared" si="1328"/>
        <v>12.766666666666666</v>
      </c>
      <c r="CT3167" s="24">
        <f t="shared" si="1350"/>
        <v>16.532954545454544</v>
      </c>
      <c r="DB3167" s="2">
        <f t="shared" si="1339"/>
        <v>1924</v>
      </c>
      <c r="DC3167" s="20" t="s">
        <v>56</v>
      </c>
      <c r="DD3167" s="15">
        <v>19.100000000000001</v>
      </c>
      <c r="DE3167" s="15">
        <v>19</v>
      </c>
      <c r="DF3167" s="15">
        <v>19.8</v>
      </c>
      <c r="DG3167" s="15">
        <v>16.399999999999999</v>
      </c>
      <c r="DH3167" s="15">
        <v>14.4</v>
      </c>
      <c r="DI3167" s="15">
        <v>11.6</v>
      </c>
      <c r="DJ3167" s="15">
        <v>11.4</v>
      </c>
      <c r="DK3167" s="15">
        <v>13.5</v>
      </c>
      <c r="DL3167" s="15">
        <v>14.7</v>
      </c>
      <c r="DM3167" s="15">
        <v>16.7</v>
      </c>
      <c r="DN3167" s="15">
        <v>18.100000000000001</v>
      </c>
      <c r="DO3167" s="15">
        <v>19</v>
      </c>
      <c r="DP3167" s="21">
        <f t="shared" si="1335"/>
        <v>16.141666666666666</v>
      </c>
      <c r="DR3167" s="22">
        <f t="shared" si="1336"/>
        <v>19.3</v>
      </c>
      <c r="DS3167" s="23">
        <f t="shared" si="1337"/>
        <v>12.166666666666666</v>
      </c>
      <c r="DT3167" s="24">
        <f t="shared" si="1306"/>
        <v>16.750757575757575</v>
      </c>
      <c r="EB3167" s="2">
        <f t="shared" si="1324"/>
        <v>1924</v>
      </c>
      <c r="EC3167" s="20" t="s">
        <v>56</v>
      </c>
      <c r="ED3167" s="15">
        <v>19</v>
      </c>
      <c r="EE3167" s="15">
        <v>19.8</v>
      </c>
      <c r="EF3167" s="15">
        <v>18.899999999999999</v>
      </c>
      <c r="EG3167" s="15">
        <v>16.399999999999999</v>
      </c>
      <c r="EH3167" s="15">
        <v>15.2</v>
      </c>
      <c r="EI3167" s="15">
        <v>12.7</v>
      </c>
      <c r="EJ3167" s="15">
        <v>12.6</v>
      </c>
      <c r="EK3167" s="15">
        <v>13.3</v>
      </c>
      <c r="EL3167" s="15">
        <v>14.3</v>
      </c>
      <c r="EM3167" s="15">
        <v>15.8</v>
      </c>
      <c r="EN3167" s="15">
        <v>16.8</v>
      </c>
      <c r="EO3167" s="15">
        <v>19</v>
      </c>
      <c r="EP3167" s="21">
        <f t="shared" si="1321"/>
        <v>16.150000000000002</v>
      </c>
      <c r="ER3167" s="22">
        <f t="shared" si="1322"/>
        <v>19.233333333333331</v>
      </c>
      <c r="ES3167" s="23">
        <f t="shared" si="1323"/>
        <v>12.866666666666665</v>
      </c>
      <c r="ET3167" s="24">
        <f t="shared" si="1346"/>
        <v>17.093939393939394</v>
      </c>
      <c r="FB3167" s="2">
        <f t="shared" si="1344"/>
        <v>1924</v>
      </c>
      <c r="FC3167" s="20" t="s">
        <v>56</v>
      </c>
      <c r="FD3167" s="15">
        <v>21.8</v>
      </c>
      <c r="FE3167" s="15">
        <v>23.4</v>
      </c>
      <c r="FF3167" s="15">
        <v>21.7</v>
      </c>
      <c r="FG3167" s="15">
        <v>17.600000000000001</v>
      </c>
      <c r="FH3167" s="15">
        <v>15.1</v>
      </c>
      <c r="FI3167" s="15">
        <v>12.3</v>
      </c>
      <c r="FJ3167" s="15">
        <v>12.5</v>
      </c>
      <c r="FK3167" s="15">
        <v>13.9</v>
      </c>
      <c r="FL3167" s="15">
        <v>15.1</v>
      </c>
      <c r="FM3167" s="15">
        <v>17.3</v>
      </c>
      <c r="FN3167" s="15">
        <v>19.600000000000001</v>
      </c>
      <c r="FO3167" s="15">
        <v>22.6</v>
      </c>
      <c r="FP3167" s="21">
        <f t="shared" si="1341"/>
        <v>17.741666666666664</v>
      </c>
      <c r="FR3167" s="22">
        <f t="shared" si="1342"/>
        <v>22.3</v>
      </c>
      <c r="FS3167" s="23">
        <f t="shared" si="1343"/>
        <v>12.9</v>
      </c>
      <c r="FT3167" s="24">
        <f t="shared" si="1307"/>
        <v>18.56818181818182</v>
      </c>
      <c r="GB3167" s="2">
        <f t="shared" si="1312"/>
        <v>1924</v>
      </c>
      <c r="GC3167" s="20" t="s">
        <v>56</v>
      </c>
      <c r="GD3167" s="15">
        <v>18.100000000000001</v>
      </c>
      <c r="GE3167" s="15">
        <v>19.399999999999999</v>
      </c>
      <c r="GF3167" s="15">
        <v>18.2</v>
      </c>
      <c r="GG3167" s="15">
        <v>15.6</v>
      </c>
      <c r="GH3167" s="15">
        <v>13.6</v>
      </c>
      <c r="GI3167" s="15">
        <v>11.7</v>
      </c>
      <c r="GJ3167" s="15">
        <v>11.4</v>
      </c>
      <c r="GK3167" s="15">
        <v>11.9</v>
      </c>
      <c r="GL3167" s="15">
        <v>12.7</v>
      </c>
      <c r="GM3167" s="15">
        <v>14.2</v>
      </c>
      <c r="GN3167" s="15">
        <v>16.100000000000001</v>
      </c>
      <c r="GO3167" s="15">
        <v>18.2</v>
      </c>
      <c r="GP3167" s="21">
        <f t="shared" si="1308"/>
        <v>15.091666666666663</v>
      </c>
      <c r="GQ3167" s="2"/>
      <c r="GR3167" s="22">
        <f t="shared" si="1309"/>
        <v>18.566666666666666</v>
      </c>
      <c r="GS3167" s="23">
        <f t="shared" si="1310"/>
        <v>11.666666666666666</v>
      </c>
      <c r="GT3167" s="24">
        <f t="shared" si="1311"/>
        <v>15.784848484848487</v>
      </c>
      <c r="GU3167" s="22">
        <f>AVERAGE(Sheet1!AR3167,Sheet1!BR3167,Sheet1!CR3167,Sheet1!DR3167,Sheet1!ER3167,Sheet1!FR3167,Sheet1!GR3167)</f>
        <v>18.842857142857145</v>
      </c>
      <c r="GV3167" s="23">
        <f>AVERAGE(Sheet1!AS3167,Sheet1!BS3167,Sheet1!CS3167,Sheet1!DS3167,Sheet1!ES3167,Sheet1!FS3167,Sheet1!GS3167)</f>
        <v>12.223809523809525</v>
      </c>
      <c r="GW3167" s="22">
        <f t="shared" si="1317"/>
        <v>20.55674603174603</v>
      </c>
      <c r="GX3167" s="23">
        <f t="shared" si="1318"/>
        <v>12.743181818181819</v>
      </c>
      <c r="GY3167" s="24">
        <f>AVERAGE(Sheet1!$AP3167,Sheet1!$BP3167,Sheet1!$CP3167,Sheet1!$DP3167,Sheet1!$EP3167,Sheet1!$FP3167,Sheet1!$GP3167)</f>
        <v>15.627380952380951</v>
      </c>
      <c r="GZ3167" s="24">
        <f t="shared" si="1319"/>
        <v>16.60630411255411</v>
      </c>
    </row>
    <row r="3168" spans="2:208">
      <c r="B3168" s="7">
        <f>B3163+5</f>
        <v>1925</v>
      </c>
      <c r="C3168" s="8">
        <f t="shared" si="1330"/>
        <v>15.890476190476189</v>
      </c>
      <c r="D3168" s="25">
        <f t="shared" si="1345"/>
        <v>16.305714285714284</v>
      </c>
      <c r="E3168" s="16">
        <f t="shared" si="1351"/>
        <v>16.503343253968254</v>
      </c>
      <c r="F3168" s="8">
        <f t="shared" si="1316"/>
        <v>16.478164682539681</v>
      </c>
      <c r="G3168" s="29"/>
      <c r="H3168" s="16">
        <f t="shared" si="1331"/>
        <v>24.5</v>
      </c>
      <c r="I3168" s="17">
        <f t="shared" si="1332"/>
        <v>15.7</v>
      </c>
      <c r="J3168" s="18">
        <f t="shared" si="1333"/>
        <v>10.5</v>
      </c>
      <c r="K3168" s="19">
        <f t="shared" si="1334"/>
        <v>17.5</v>
      </c>
      <c r="AA3168" s="2"/>
      <c r="AC3168" s="26">
        <v>1925</v>
      </c>
      <c r="AD3168" s="15">
        <v>18.3</v>
      </c>
      <c r="AE3168" s="15">
        <v>17.100000000000001</v>
      </c>
      <c r="AF3168" s="15">
        <v>15.7</v>
      </c>
      <c r="AG3168" s="15">
        <v>14.5</v>
      </c>
      <c r="AH3168" s="15">
        <v>12.3</v>
      </c>
      <c r="AI3168" s="15">
        <v>11.2</v>
      </c>
      <c r="AJ3168" s="15">
        <v>10.5</v>
      </c>
      <c r="AK3168" s="15">
        <v>11.1</v>
      </c>
      <c r="AL3168" s="15">
        <v>12.1</v>
      </c>
      <c r="AM3168" s="15">
        <v>14.1</v>
      </c>
      <c r="AN3168" s="15">
        <v>14.5</v>
      </c>
      <c r="AO3168" s="15">
        <v>16.3</v>
      </c>
      <c r="AP3168" s="21">
        <f t="shared" si="1347"/>
        <v>13.975000000000001</v>
      </c>
      <c r="AR3168" s="22">
        <f t="shared" si="1348"/>
        <v>17.033333333333335</v>
      </c>
      <c r="AS3168" s="23">
        <f t="shared" si="1349"/>
        <v>10.933333333333332</v>
      </c>
      <c r="BC3168" s="26">
        <v>1925</v>
      </c>
      <c r="BD3168" s="15">
        <v>18.399999999999999</v>
      </c>
      <c r="BE3168" s="15">
        <v>18.2</v>
      </c>
      <c r="BF3168" s="15">
        <v>16.600000000000001</v>
      </c>
      <c r="BG3168" s="15">
        <v>14.7</v>
      </c>
      <c r="BH3168" s="15">
        <v>14.7</v>
      </c>
      <c r="BI3168" s="15">
        <v>12.5</v>
      </c>
      <c r="BJ3168" s="15">
        <v>11.7</v>
      </c>
      <c r="BK3168" s="15">
        <v>11.6</v>
      </c>
      <c r="BL3168" s="15">
        <v>12.3</v>
      </c>
      <c r="BM3168" s="15">
        <v>13.6</v>
      </c>
      <c r="BN3168" s="15">
        <v>15.1</v>
      </c>
      <c r="BO3168" s="15">
        <v>16</v>
      </c>
      <c r="BP3168" s="21">
        <f t="shared" si="1313"/>
        <v>14.616666666666665</v>
      </c>
      <c r="BR3168" s="22">
        <f t="shared" si="1314"/>
        <v>17.733333333333331</v>
      </c>
      <c r="BS3168" s="23">
        <f t="shared" si="1315"/>
        <v>11.933333333333332</v>
      </c>
      <c r="BT3168" s="24">
        <f t="shared" si="1320"/>
        <v>15.137121212121212</v>
      </c>
      <c r="CB3168" s="2">
        <f t="shared" si="1329"/>
        <v>1925</v>
      </c>
      <c r="CC3168" s="26">
        <v>1925</v>
      </c>
      <c r="CD3168" s="15">
        <v>20.2</v>
      </c>
      <c r="CE3168" s="15">
        <v>19.100000000000001</v>
      </c>
      <c r="CF3168" s="15">
        <v>18.7</v>
      </c>
      <c r="CG3168" s="15">
        <v>16.600000000000001</v>
      </c>
      <c r="CH3168" s="15">
        <v>15.3</v>
      </c>
      <c r="CI3168" s="15">
        <v>13.7</v>
      </c>
      <c r="CJ3168" s="15">
        <v>12.2</v>
      </c>
      <c r="CK3168" s="15">
        <v>12.7</v>
      </c>
      <c r="CL3168" s="15">
        <v>13</v>
      </c>
      <c r="CM3168" s="15">
        <v>14.1</v>
      </c>
      <c r="CN3168" s="15">
        <v>17</v>
      </c>
      <c r="CO3168" s="15">
        <v>18.5</v>
      </c>
      <c r="CP3168" s="21">
        <f t="shared" si="1326"/>
        <v>15.924999999999999</v>
      </c>
      <c r="CR3168" s="22">
        <f t="shared" si="1327"/>
        <v>19.333333333333332</v>
      </c>
      <c r="CS3168" s="23">
        <f t="shared" si="1328"/>
        <v>12.866666666666665</v>
      </c>
      <c r="CT3168" s="24">
        <f t="shared" si="1350"/>
        <v>16.405681818181819</v>
      </c>
      <c r="DB3168" s="2">
        <f t="shared" si="1339"/>
        <v>1925</v>
      </c>
      <c r="DC3168" s="20" t="s">
        <v>57</v>
      </c>
      <c r="DD3168" s="15">
        <v>20.6</v>
      </c>
      <c r="DE3168" s="15">
        <v>20.2</v>
      </c>
      <c r="DF3168" s="15">
        <v>19.399999999999999</v>
      </c>
      <c r="DG3168" s="15">
        <v>16.600000000000001</v>
      </c>
      <c r="DH3168" s="15">
        <v>13.5</v>
      </c>
      <c r="DI3168" s="15">
        <v>11.4</v>
      </c>
      <c r="DJ3168" s="15">
        <v>10.7</v>
      </c>
      <c r="DK3168" s="15">
        <v>12.2</v>
      </c>
      <c r="DL3168" s="15">
        <v>14.7</v>
      </c>
      <c r="DM3168" s="15">
        <v>17.5</v>
      </c>
      <c r="DN3168" s="15">
        <v>18.3</v>
      </c>
      <c r="DO3168" s="15">
        <v>20.3</v>
      </c>
      <c r="DP3168" s="21">
        <f t="shared" si="1335"/>
        <v>16.283333333333335</v>
      </c>
      <c r="DR3168" s="22">
        <f t="shared" si="1336"/>
        <v>20.066666666666666</v>
      </c>
      <c r="DS3168" s="23">
        <f t="shared" si="1337"/>
        <v>11.433333333333332</v>
      </c>
      <c r="DT3168" s="24">
        <f t="shared" ref="DT3168:DT3199" si="1352">AVERAGE(DP3158:DP3168)</f>
        <v>16.681818181818183</v>
      </c>
      <c r="EB3168" s="2">
        <f t="shared" si="1324"/>
        <v>1925</v>
      </c>
      <c r="EC3168" s="20" t="s">
        <v>57</v>
      </c>
      <c r="ED3168" s="15">
        <v>20.2</v>
      </c>
      <c r="EE3168" s="15">
        <v>20.7</v>
      </c>
      <c r="EF3168" s="15">
        <v>19.100000000000001</v>
      </c>
      <c r="EG3168" s="15">
        <v>17.3</v>
      </c>
      <c r="EH3168" s="15">
        <v>15</v>
      </c>
      <c r="EI3168" s="15">
        <v>13.7</v>
      </c>
      <c r="EJ3168" s="15">
        <v>12.7</v>
      </c>
      <c r="EK3168" s="15">
        <v>12.4</v>
      </c>
      <c r="EL3168" s="15">
        <v>14.7</v>
      </c>
      <c r="EM3168" s="15">
        <v>15.7</v>
      </c>
      <c r="EN3168" s="15">
        <v>17.100000000000001</v>
      </c>
      <c r="EO3168" s="15">
        <v>19.399999999999999</v>
      </c>
      <c r="EP3168" s="21">
        <f t="shared" si="1321"/>
        <v>16.499999999999996</v>
      </c>
      <c r="ER3168" s="22">
        <f t="shared" si="1322"/>
        <v>20</v>
      </c>
      <c r="ES3168" s="23">
        <f t="shared" si="1323"/>
        <v>12.933333333333332</v>
      </c>
      <c r="ET3168" s="24">
        <f t="shared" si="1346"/>
        <v>16.974999999999998</v>
      </c>
      <c r="FB3168" s="2">
        <f t="shared" si="1344"/>
        <v>1925</v>
      </c>
      <c r="FC3168" s="20" t="s">
        <v>57</v>
      </c>
      <c r="FD3168" s="15">
        <v>24.5</v>
      </c>
      <c r="FE3168" s="15">
        <v>23.9</v>
      </c>
      <c r="FF3168" s="15">
        <v>21.9</v>
      </c>
      <c r="FG3168" s="15">
        <v>18.5</v>
      </c>
      <c r="FH3168" s="15">
        <v>16</v>
      </c>
      <c r="FI3168" s="15">
        <v>13.5</v>
      </c>
      <c r="FJ3168" s="15">
        <v>12.4</v>
      </c>
      <c r="FK3168" s="15">
        <v>13.7</v>
      </c>
      <c r="FL3168" s="15">
        <v>16.2</v>
      </c>
      <c r="FM3168" s="15">
        <v>17.7</v>
      </c>
      <c r="FN3168" s="15">
        <v>21.4</v>
      </c>
      <c r="FO3168" s="15">
        <v>23.9</v>
      </c>
      <c r="FP3168" s="21">
        <f t="shared" si="1341"/>
        <v>18.633333333333329</v>
      </c>
      <c r="FR3168" s="22">
        <f t="shared" si="1342"/>
        <v>23.433333333333334</v>
      </c>
      <c r="FS3168" s="23">
        <f t="shared" si="1343"/>
        <v>13.199999999999998</v>
      </c>
      <c r="FT3168" s="24">
        <f t="shared" si="1307"/>
        <v>18.496969696969696</v>
      </c>
      <c r="GB3168" s="2">
        <f t="shared" si="1312"/>
        <v>1925</v>
      </c>
      <c r="GC3168" s="20" t="s">
        <v>57</v>
      </c>
      <c r="GD3168" s="15">
        <v>19.899999999999999</v>
      </c>
      <c r="GE3168" s="15">
        <v>19.600000000000001</v>
      </c>
      <c r="GF3168" s="15">
        <v>17.5</v>
      </c>
      <c r="GG3168" s="15">
        <v>15.9</v>
      </c>
      <c r="GH3168" s="15">
        <v>14.6</v>
      </c>
      <c r="GI3168" s="15">
        <v>12.3</v>
      </c>
      <c r="GJ3168" s="15">
        <v>11.5</v>
      </c>
      <c r="GK3168" s="15">
        <v>11.3</v>
      </c>
      <c r="GL3168" s="15">
        <v>12.6</v>
      </c>
      <c r="GM3168" s="15">
        <v>13.9</v>
      </c>
      <c r="GN3168" s="15">
        <v>16.3</v>
      </c>
      <c r="GO3168" s="15">
        <v>18.2</v>
      </c>
      <c r="GP3168" s="21">
        <f t="shared" si="1308"/>
        <v>15.299999999999999</v>
      </c>
      <c r="GQ3168" s="2"/>
      <c r="GR3168" s="22">
        <f t="shared" si="1309"/>
        <v>19</v>
      </c>
      <c r="GS3168" s="23">
        <f t="shared" si="1310"/>
        <v>11.700000000000001</v>
      </c>
      <c r="GT3168" s="24">
        <f t="shared" si="1311"/>
        <v>15.702272727272726</v>
      </c>
      <c r="GU3168" s="22">
        <f>AVERAGE(Sheet1!AR3168,Sheet1!BR3168,Sheet1!CR3168,Sheet1!DR3168,Sheet1!ER3168,Sheet1!FR3168,Sheet1!GR3168)</f>
        <v>19.514285714285712</v>
      </c>
      <c r="GV3168" s="23">
        <f>AVERAGE(Sheet1!AS3168,Sheet1!BS3168,Sheet1!CS3168,Sheet1!DS3168,Sheet1!ES3168,Sheet1!FS3168,Sheet1!GS3168)</f>
        <v>12.142857142857141</v>
      </c>
      <c r="GW3168" s="22">
        <f t="shared" si="1317"/>
        <v>20.385317460317459</v>
      </c>
      <c r="GX3168" s="23">
        <f t="shared" si="1318"/>
        <v>12.664754689754689</v>
      </c>
      <c r="GY3168" s="24">
        <f>AVERAGE(Sheet1!$AP3168,Sheet1!$BP3168,Sheet1!$CP3168,Sheet1!$DP3168,Sheet1!$EP3168,Sheet1!$FP3168,Sheet1!$GP3168)</f>
        <v>15.890476190476189</v>
      </c>
      <c r="GZ3168" s="24">
        <f t="shared" si="1319"/>
        <v>16.488392857142856</v>
      </c>
    </row>
    <row r="3169" spans="2:208">
      <c r="B3169" s="7"/>
      <c r="C3169" s="8">
        <f t="shared" si="1330"/>
        <v>16.367857142857144</v>
      </c>
      <c r="D3169" s="25">
        <f t="shared" si="1345"/>
        <v>16.145119047619048</v>
      </c>
      <c r="E3169" s="16">
        <f t="shared" si="1351"/>
        <v>16.504573412698409</v>
      </c>
      <c r="F3169" s="8">
        <f t="shared" si="1316"/>
        <v>16.479578373015876</v>
      </c>
      <c r="G3169" s="29"/>
      <c r="H3169" s="16">
        <f t="shared" si="1331"/>
        <v>24.9</v>
      </c>
      <c r="I3169" s="17">
        <f t="shared" si="1332"/>
        <v>16</v>
      </c>
      <c r="J3169" s="18">
        <f t="shared" si="1333"/>
        <v>11.5</v>
      </c>
      <c r="K3169" s="19">
        <f t="shared" si="1334"/>
        <v>18.2</v>
      </c>
      <c r="AA3169" s="2"/>
      <c r="AC3169" s="26">
        <v>1926</v>
      </c>
      <c r="AD3169" s="15">
        <v>16.8</v>
      </c>
      <c r="AE3169" s="15">
        <v>18.899999999999999</v>
      </c>
      <c r="AF3169" s="15">
        <v>17.600000000000001</v>
      </c>
      <c r="AG3169" s="15">
        <v>15.4</v>
      </c>
      <c r="AH3169" s="15">
        <v>11.5</v>
      </c>
      <c r="AI3169" s="15">
        <v>12.6</v>
      </c>
      <c r="AJ3169" s="15">
        <v>11.6</v>
      </c>
      <c r="AK3169" s="15">
        <v>11.6</v>
      </c>
      <c r="AL3169" s="15">
        <v>13.3</v>
      </c>
      <c r="AM3169" s="15">
        <v>14.8</v>
      </c>
      <c r="AN3169" s="15">
        <v>15.8</v>
      </c>
      <c r="AO3169" s="15">
        <v>16.399999999999999</v>
      </c>
      <c r="AP3169" s="21">
        <f t="shared" si="1347"/>
        <v>14.691666666666668</v>
      </c>
      <c r="AR3169" s="22">
        <f t="shared" si="1348"/>
        <v>17.766666666666669</v>
      </c>
      <c r="AS3169" s="23">
        <f t="shared" si="1349"/>
        <v>11.933333333333332</v>
      </c>
      <c r="BC3169" s="26">
        <v>1926</v>
      </c>
      <c r="BD3169" s="15">
        <v>16.8</v>
      </c>
      <c r="BE3169" s="15">
        <v>17.8</v>
      </c>
      <c r="BF3169" s="15">
        <v>17.7</v>
      </c>
      <c r="BG3169" s="15">
        <v>15.9</v>
      </c>
      <c r="BH3169" s="15">
        <v>12.8</v>
      </c>
      <c r="BI3169" s="15">
        <v>13.9</v>
      </c>
      <c r="BJ3169" s="15">
        <v>12.4</v>
      </c>
      <c r="BK3169" s="15">
        <v>12.3</v>
      </c>
      <c r="BL3169" s="15">
        <v>13.7</v>
      </c>
      <c r="BM3169" s="15">
        <v>14.3</v>
      </c>
      <c r="BN3169" s="15">
        <v>15.2</v>
      </c>
      <c r="BO3169" s="15">
        <v>16.899999999999999</v>
      </c>
      <c r="BP3169" s="21">
        <f t="shared" si="1313"/>
        <v>14.975000000000001</v>
      </c>
      <c r="BR3169" s="22">
        <f t="shared" si="1314"/>
        <v>17.433333333333334</v>
      </c>
      <c r="BS3169" s="23">
        <f t="shared" si="1315"/>
        <v>12.866666666666667</v>
      </c>
      <c r="BT3169" s="24">
        <f t="shared" si="1320"/>
        <v>15.177272727272729</v>
      </c>
      <c r="CB3169" s="2">
        <f t="shared" si="1329"/>
        <v>1926</v>
      </c>
      <c r="CC3169" s="26">
        <v>1926</v>
      </c>
      <c r="CD3169" s="15">
        <v>18.8</v>
      </c>
      <c r="CE3169" s="15">
        <v>20</v>
      </c>
      <c r="CF3169" s="15">
        <v>19.399999999999999</v>
      </c>
      <c r="CG3169" s="15">
        <v>17.100000000000001</v>
      </c>
      <c r="CH3169" s="15">
        <v>14.1</v>
      </c>
      <c r="CI3169" s="15">
        <v>14.2</v>
      </c>
      <c r="CJ3169" s="15">
        <v>13.3</v>
      </c>
      <c r="CK3169" s="15">
        <v>13.1</v>
      </c>
      <c r="CL3169" s="15">
        <v>14.8</v>
      </c>
      <c r="CM3169" s="15">
        <v>15.7</v>
      </c>
      <c r="CN3169" s="15">
        <v>17.5</v>
      </c>
      <c r="CO3169" s="15">
        <v>18.8</v>
      </c>
      <c r="CP3169" s="21">
        <f t="shared" si="1326"/>
        <v>16.400000000000002</v>
      </c>
      <c r="CR3169" s="22">
        <f t="shared" si="1327"/>
        <v>19.399999999999999</v>
      </c>
      <c r="CS3169" s="23">
        <f t="shared" si="1328"/>
        <v>13.533333333333333</v>
      </c>
      <c r="CT3169" s="24">
        <f t="shared" si="1350"/>
        <v>16.420075757575759</v>
      </c>
      <c r="DB3169" s="2">
        <f t="shared" si="1339"/>
        <v>1926</v>
      </c>
      <c r="DC3169" s="20" t="s">
        <v>58</v>
      </c>
      <c r="DD3169" s="15">
        <v>20.3</v>
      </c>
      <c r="DE3169" s="15">
        <v>23</v>
      </c>
      <c r="DF3169" s="15">
        <v>20.9</v>
      </c>
      <c r="DG3169" s="15">
        <v>17.7</v>
      </c>
      <c r="DH3169" s="15">
        <v>13</v>
      </c>
      <c r="DI3169" s="15">
        <v>13.2</v>
      </c>
      <c r="DJ3169" s="15">
        <v>12.4</v>
      </c>
      <c r="DK3169" s="15">
        <v>13</v>
      </c>
      <c r="DL3169" s="15">
        <v>15.2</v>
      </c>
      <c r="DM3169" s="15">
        <v>17.2</v>
      </c>
      <c r="DN3169" s="15">
        <v>19.100000000000001</v>
      </c>
      <c r="DO3169" s="15">
        <v>20.399999999999999</v>
      </c>
      <c r="DP3169" s="21">
        <f t="shared" si="1335"/>
        <v>17.116666666666664</v>
      </c>
      <c r="DR3169" s="22">
        <f t="shared" si="1336"/>
        <v>21.399999999999995</v>
      </c>
      <c r="DS3169" s="23">
        <f t="shared" si="1337"/>
        <v>12.866666666666667</v>
      </c>
      <c r="DT3169" s="24">
        <f t="shared" si="1352"/>
        <v>16.737878787878785</v>
      </c>
      <c r="EB3169" s="2">
        <f t="shared" si="1324"/>
        <v>1926</v>
      </c>
      <c r="EC3169" s="20" t="s">
        <v>58</v>
      </c>
      <c r="ED3169" s="15">
        <v>20.100000000000001</v>
      </c>
      <c r="EE3169" s="15">
        <v>22.3</v>
      </c>
      <c r="EF3169" s="15">
        <v>19.8</v>
      </c>
      <c r="EG3169" s="15">
        <v>18.5</v>
      </c>
      <c r="EH3169" s="15">
        <v>14.5</v>
      </c>
      <c r="EI3169" s="15">
        <v>13.9</v>
      </c>
      <c r="EJ3169" s="15">
        <v>13.2</v>
      </c>
      <c r="EK3169" s="15">
        <v>13</v>
      </c>
      <c r="EL3169" s="15">
        <v>15</v>
      </c>
      <c r="EM3169" s="15">
        <v>16.399999999999999</v>
      </c>
      <c r="EN3169" s="15">
        <v>18.399999999999999</v>
      </c>
      <c r="EO3169" s="15">
        <v>18.7</v>
      </c>
      <c r="EP3169" s="21">
        <f t="shared" si="1321"/>
        <v>16.983333333333334</v>
      </c>
      <c r="ER3169" s="22">
        <f t="shared" si="1322"/>
        <v>20.733333333333334</v>
      </c>
      <c r="ES3169" s="23">
        <f t="shared" si="1323"/>
        <v>13.366666666666667</v>
      </c>
      <c r="ET3169" s="24">
        <f t="shared" si="1346"/>
        <v>16.968181818181815</v>
      </c>
      <c r="FB3169" s="2">
        <f t="shared" si="1344"/>
        <v>1926</v>
      </c>
      <c r="FC3169" s="20" t="s">
        <v>58</v>
      </c>
      <c r="FD3169" s="15">
        <v>24.9</v>
      </c>
      <c r="FE3169" s="15">
        <v>24.5</v>
      </c>
      <c r="FF3169" s="15">
        <v>23.8</v>
      </c>
      <c r="FG3169" s="15">
        <v>19.5</v>
      </c>
      <c r="FH3169" s="15">
        <v>14.6</v>
      </c>
      <c r="FI3169" s="15">
        <v>14.3</v>
      </c>
      <c r="FJ3169" s="15">
        <v>13.3</v>
      </c>
      <c r="FK3169" s="15">
        <v>13.6</v>
      </c>
      <c r="FL3169" s="15">
        <v>16.100000000000001</v>
      </c>
      <c r="FM3169" s="15">
        <v>17.7</v>
      </c>
      <c r="FN3169" s="15">
        <v>20.399999999999999</v>
      </c>
      <c r="FO3169" s="15">
        <v>22.7</v>
      </c>
      <c r="FP3169" s="21">
        <f t="shared" si="1341"/>
        <v>18.783333333333331</v>
      </c>
      <c r="FR3169" s="22">
        <f t="shared" si="1342"/>
        <v>24.400000000000002</v>
      </c>
      <c r="FS3169" s="23">
        <f t="shared" si="1343"/>
        <v>13.733333333333334</v>
      </c>
      <c r="FT3169" s="24">
        <f t="shared" si="1307"/>
        <v>18.556818181818183</v>
      </c>
      <c r="GB3169" s="2">
        <f t="shared" si="1312"/>
        <v>1926</v>
      </c>
      <c r="GC3169" s="20" t="s">
        <v>58</v>
      </c>
      <c r="GD3169" s="15">
        <v>19.5</v>
      </c>
      <c r="GE3169" s="15">
        <v>19.3</v>
      </c>
      <c r="GF3169" s="15">
        <v>18.899999999999999</v>
      </c>
      <c r="GG3169" s="15">
        <v>16.899999999999999</v>
      </c>
      <c r="GH3169" s="15">
        <v>13.4</v>
      </c>
      <c r="GI3169" s="15">
        <v>13.2</v>
      </c>
      <c r="GJ3169" s="15">
        <v>12.1</v>
      </c>
      <c r="GK3169" s="15">
        <v>11.9</v>
      </c>
      <c r="GL3169" s="15">
        <v>13.3</v>
      </c>
      <c r="GM3169" s="15">
        <v>14.6</v>
      </c>
      <c r="GN3169" s="15">
        <v>16.100000000000001</v>
      </c>
      <c r="GO3169" s="15">
        <v>18.3</v>
      </c>
      <c r="GP3169" s="21">
        <f t="shared" si="1308"/>
        <v>15.625</v>
      </c>
      <c r="GQ3169" s="2"/>
      <c r="GR3169" s="22">
        <f t="shared" si="1309"/>
        <v>19.233333333333331</v>
      </c>
      <c r="GS3169" s="23">
        <f t="shared" si="1310"/>
        <v>12.399999999999999</v>
      </c>
      <c r="GT3169" s="24">
        <f t="shared" si="1311"/>
        <v>15.706818181818182</v>
      </c>
      <c r="GU3169" s="22">
        <f>AVERAGE(Sheet1!AR3169,Sheet1!BR3169,Sheet1!CR3169,Sheet1!DR3169,Sheet1!ER3169,Sheet1!FR3169,Sheet1!GR3169)</f>
        <v>20.052380952380954</v>
      </c>
      <c r="GV3169" s="23">
        <f>AVERAGE(Sheet1!AS3169,Sheet1!BS3169,Sheet1!CS3169,Sheet1!DS3169,Sheet1!ES3169,Sheet1!FS3169,Sheet1!GS3169)</f>
        <v>12.957142857142856</v>
      </c>
      <c r="GW3169" s="22">
        <f t="shared" si="1317"/>
        <v>20.330483405483406</v>
      </c>
      <c r="GX3169" s="23">
        <f t="shared" si="1318"/>
        <v>12.69621212121212</v>
      </c>
      <c r="GY3169" s="24">
        <f>AVERAGE(Sheet1!$AP3169,Sheet1!$BP3169,Sheet1!$CP3169,Sheet1!$DP3169,Sheet1!$EP3169,Sheet1!$FP3169,Sheet1!$GP3169)</f>
        <v>16.367857142857144</v>
      </c>
      <c r="GZ3169" s="24">
        <f t="shared" si="1319"/>
        <v>16.491026334776333</v>
      </c>
    </row>
    <row r="3170" spans="2:208">
      <c r="B3170" s="7"/>
      <c r="C3170" s="8">
        <f t="shared" si="1330"/>
        <v>15.825000000000001</v>
      </c>
      <c r="D3170" s="25">
        <f t="shared" si="1345"/>
        <v>15.949285714285717</v>
      </c>
      <c r="E3170" s="16">
        <f t="shared" si="1351"/>
        <v>16.438392857142851</v>
      </c>
      <c r="F3170" s="8">
        <f t="shared" si="1316"/>
        <v>16.466140873015874</v>
      </c>
      <c r="G3170" s="29"/>
      <c r="H3170" s="16">
        <f t="shared" si="1331"/>
        <v>24.1</v>
      </c>
      <c r="I3170" s="17">
        <f t="shared" si="1332"/>
        <v>15.55</v>
      </c>
      <c r="J3170" s="18">
        <f t="shared" si="1333"/>
        <v>10.1</v>
      </c>
      <c r="K3170" s="19">
        <f t="shared" si="1334"/>
        <v>17.100000000000001</v>
      </c>
      <c r="AA3170" s="2"/>
      <c r="AC3170" s="26">
        <v>1927</v>
      </c>
      <c r="AD3170" s="15">
        <v>17.2</v>
      </c>
      <c r="AE3170" s="15">
        <v>17.899999999999999</v>
      </c>
      <c r="AF3170" s="15">
        <v>15.2</v>
      </c>
      <c r="AG3170" s="15">
        <v>13.2</v>
      </c>
      <c r="AH3170" s="15">
        <v>12.5</v>
      </c>
      <c r="AI3170" s="15">
        <v>10.3</v>
      </c>
      <c r="AJ3170" s="15">
        <v>10.1</v>
      </c>
      <c r="AK3170" s="15">
        <v>10.9</v>
      </c>
      <c r="AL3170" s="15">
        <v>13</v>
      </c>
      <c r="AM3170" s="15">
        <v>14.5</v>
      </c>
      <c r="AN3170" s="15">
        <v>15.3</v>
      </c>
      <c r="AO3170" s="15">
        <v>18.3</v>
      </c>
      <c r="AP3170" s="21">
        <f t="shared" si="1347"/>
        <v>14.033333333333337</v>
      </c>
      <c r="AR3170" s="22">
        <f t="shared" si="1348"/>
        <v>16.766666666666666</v>
      </c>
      <c r="AS3170" s="23">
        <f t="shared" si="1349"/>
        <v>10.433333333333332</v>
      </c>
      <c r="BC3170" s="26">
        <v>1927</v>
      </c>
      <c r="BD3170" s="15">
        <v>17.899999999999999</v>
      </c>
      <c r="BE3170" s="15">
        <v>17.7</v>
      </c>
      <c r="BF3170" s="15">
        <v>16.2</v>
      </c>
      <c r="BG3170" s="15">
        <v>14.1</v>
      </c>
      <c r="BH3170" s="15">
        <v>13.2</v>
      </c>
      <c r="BI3170" s="15">
        <v>11.6</v>
      </c>
      <c r="BJ3170" s="15">
        <v>11.6</v>
      </c>
      <c r="BK3170" s="15">
        <v>11.6</v>
      </c>
      <c r="BL3170" s="15">
        <v>12.9</v>
      </c>
      <c r="BM3170" s="15">
        <v>14.5</v>
      </c>
      <c r="BN3170" s="15">
        <v>16.600000000000001</v>
      </c>
      <c r="BO3170" s="15">
        <v>17.7</v>
      </c>
      <c r="BP3170" s="21">
        <f t="shared" si="1313"/>
        <v>14.633333333333331</v>
      </c>
      <c r="BR3170" s="22">
        <f t="shared" si="1314"/>
        <v>17.266666666666666</v>
      </c>
      <c r="BS3170" s="23">
        <f t="shared" si="1315"/>
        <v>11.6</v>
      </c>
      <c r="BT3170" s="24">
        <f t="shared" si="1320"/>
        <v>15.129545454545456</v>
      </c>
      <c r="CB3170" s="2">
        <f t="shared" si="1329"/>
        <v>1927</v>
      </c>
      <c r="CC3170" s="26">
        <v>1927</v>
      </c>
      <c r="CD3170" s="15">
        <v>19.899999999999999</v>
      </c>
      <c r="CE3170" s="15">
        <v>19.600000000000001</v>
      </c>
      <c r="CF3170" s="15">
        <v>18.100000000000001</v>
      </c>
      <c r="CG3170" s="15">
        <v>15.8</v>
      </c>
      <c r="CH3170" s="15">
        <v>14.7</v>
      </c>
      <c r="CI3170" s="27">
        <f>(SUM(CI3167:CI3169)+SUM(CI3171:CI3173))/6</f>
        <v>13.200000000000001</v>
      </c>
      <c r="CJ3170" s="15">
        <v>12.2</v>
      </c>
      <c r="CK3170" s="15">
        <v>12.6</v>
      </c>
      <c r="CL3170" s="15">
        <v>13.6</v>
      </c>
      <c r="CM3170" s="15">
        <v>15.9</v>
      </c>
      <c r="CN3170" s="15">
        <v>17.8</v>
      </c>
      <c r="CO3170" s="15">
        <v>19.2</v>
      </c>
      <c r="CP3170" s="21">
        <f t="shared" si="1326"/>
        <v>16.05</v>
      </c>
      <c r="CR3170" s="22">
        <f t="shared" si="1327"/>
        <v>19.2</v>
      </c>
      <c r="CS3170" s="23">
        <f t="shared" si="1328"/>
        <v>12.666666666666666</v>
      </c>
      <c r="CT3170" s="24">
        <f t="shared" si="1350"/>
        <v>16.353409090909096</v>
      </c>
      <c r="DB3170" s="2">
        <f t="shared" si="1339"/>
        <v>1927</v>
      </c>
      <c r="DC3170" s="20" t="s">
        <v>59</v>
      </c>
      <c r="DD3170" s="15">
        <v>21.7</v>
      </c>
      <c r="DE3170" s="15">
        <v>21.6</v>
      </c>
      <c r="DF3170" s="15">
        <v>17.7</v>
      </c>
      <c r="DG3170" s="15">
        <v>15.9</v>
      </c>
      <c r="DH3170" s="15">
        <v>13.8</v>
      </c>
      <c r="DI3170" s="15">
        <v>10.3</v>
      </c>
      <c r="DJ3170" s="15">
        <v>10.9</v>
      </c>
      <c r="DK3170" s="15">
        <v>12.4</v>
      </c>
      <c r="DL3170" s="15">
        <v>15.1</v>
      </c>
      <c r="DM3170" s="15">
        <v>17.600000000000001</v>
      </c>
      <c r="DN3170" s="15">
        <v>19.399999999999999</v>
      </c>
      <c r="DO3170" s="15">
        <v>21.5</v>
      </c>
      <c r="DP3170" s="21">
        <f t="shared" si="1335"/>
        <v>16.491666666666667</v>
      </c>
      <c r="DR3170" s="22">
        <f t="shared" si="1336"/>
        <v>20.333333333333332</v>
      </c>
      <c r="DS3170" s="23">
        <f t="shared" si="1337"/>
        <v>11.200000000000001</v>
      </c>
      <c r="DT3170" s="24">
        <f t="shared" si="1352"/>
        <v>16.770454545454545</v>
      </c>
      <c r="EB3170" s="2">
        <f t="shared" si="1324"/>
        <v>1927</v>
      </c>
      <c r="EC3170" s="20" t="s">
        <v>59</v>
      </c>
      <c r="ED3170" s="15">
        <v>19.7</v>
      </c>
      <c r="EE3170" s="15">
        <v>20.100000000000001</v>
      </c>
      <c r="EF3170" s="15">
        <v>18</v>
      </c>
      <c r="EG3170" s="15">
        <v>17</v>
      </c>
      <c r="EH3170" s="15">
        <v>14.3</v>
      </c>
      <c r="EI3170" s="15">
        <v>12.4</v>
      </c>
      <c r="EJ3170" s="15">
        <v>11.8</v>
      </c>
      <c r="EK3170" s="15">
        <v>13</v>
      </c>
      <c r="EL3170" s="15">
        <v>14.1</v>
      </c>
      <c r="EM3170" s="15">
        <v>16.5</v>
      </c>
      <c r="EN3170" s="15">
        <v>18</v>
      </c>
      <c r="EO3170" s="15">
        <v>19.8</v>
      </c>
      <c r="EP3170" s="21">
        <f t="shared" si="1321"/>
        <v>16.225000000000001</v>
      </c>
      <c r="ER3170" s="22">
        <f t="shared" si="1322"/>
        <v>19.266666666666666</v>
      </c>
      <c r="ES3170" s="23">
        <f t="shared" si="1323"/>
        <v>12.4</v>
      </c>
      <c r="ET3170" s="24">
        <f t="shared" si="1346"/>
        <v>16.933333333333334</v>
      </c>
      <c r="FB3170" s="2">
        <f t="shared" si="1344"/>
        <v>1927</v>
      </c>
      <c r="FC3170" s="20" t="s">
        <v>59</v>
      </c>
      <c r="FD3170" s="15">
        <v>24.1</v>
      </c>
      <c r="FE3170" s="15">
        <v>23.3</v>
      </c>
      <c r="FF3170" s="15">
        <v>21.2</v>
      </c>
      <c r="FG3170" s="15">
        <v>18.8</v>
      </c>
      <c r="FH3170" s="15">
        <v>14.8</v>
      </c>
      <c r="FI3170" s="15">
        <v>11.8</v>
      </c>
      <c r="FJ3170" s="15">
        <v>11.8</v>
      </c>
      <c r="FK3170" s="15">
        <v>13.1</v>
      </c>
      <c r="FL3170" s="15">
        <v>15.5</v>
      </c>
      <c r="FM3170" s="15">
        <v>18.600000000000001</v>
      </c>
      <c r="FN3170" s="15">
        <v>21.8</v>
      </c>
      <c r="FO3170" s="15">
        <v>22.9</v>
      </c>
      <c r="FP3170" s="21">
        <f t="shared" si="1341"/>
        <v>18.141666666666669</v>
      </c>
      <c r="FR3170" s="22">
        <f t="shared" si="1342"/>
        <v>22.866666666666671</v>
      </c>
      <c r="FS3170" s="23">
        <f t="shared" si="1343"/>
        <v>12.233333333333334</v>
      </c>
      <c r="FT3170" s="24">
        <f t="shared" ref="FT3170:FT3201" si="1353">AVERAGE(FP3160:FP3170)</f>
        <v>18.577272727272728</v>
      </c>
      <c r="GB3170" s="2">
        <f t="shared" si="1312"/>
        <v>1927</v>
      </c>
      <c r="GC3170" s="20" t="s">
        <v>59</v>
      </c>
      <c r="GD3170" s="15">
        <v>19.899999999999999</v>
      </c>
      <c r="GE3170" s="15">
        <v>19.399999999999999</v>
      </c>
      <c r="GF3170" s="15">
        <v>17.2</v>
      </c>
      <c r="GG3170" s="15">
        <v>15.6</v>
      </c>
      <c r="GH3170" s="15">
        <v>13.7</v>
      </c>
      <c r="GI3170" s="15">
        <v>10.7</v>
      </c>
      <c r="GJ3170" s="15">
        <v>11.1</v>
      </c>
      <c r="GK3170" s="15">
        <v>11.2</v>
      </c>
      <c r="GL3170" s="15">
        <v>12.6</v>
      </c>
      <c r="GM3170" s="15">
        <v>14.6</v>
      </c>
      <c r="GN3170" s="15">
        <v>17</v>
      </c>
      <c r="GO3170" s="15">
        <v>19.399999999999999</v>
      </c>
      <c r="GP3170" s="21">
        <f t="shared" ref="GP3170:GP3201" si="1354">SUM(GD3170:GO3170)/12</f>
        <v>15.200000000000001</v>
      </c>
      <c r="GQ3170" s="2"/>
      <c r="GR3170" s="22">
        <f t="shared" ref="GR3170:GR3201" si="1355">SUM(GD3170+GE3170+GF3170)/3</f>
        <v>18.833333333333332</v>
      </c>
      <c r="GS3170" s="23">
        <f t="shared" ref="GS3170:GS3201" si="1356">SUM(GI3170+GJ3170+GK3170)/3</f>
        <v>11</v>
      </c>
      <c r="GT3170" s="24">
        <f t="shared" ref="GT3170:GT3201" si="1357">AVERAGE(GP3160:GP3170)</f>
        <v>15.676515151515151</v>
      </c>
      <c r="GU3170" s="22">
        <f>AVERAGE(Sheet1!AR3170,Sheet1!BR3170,Sheet1!CR3170,Sheet1!DR3170,Sheet1!ER3170,Sheet1!FR3170,Sheet1!GR3170)</f>
        <v>19.219047619047618</v>
      </c>
      <c r="GV3170" s="23">
        <f>AVERAGE(Sheet1!AS3170,Sheet1!BS3170,Sheet1!CS3170,Sheet1!DS3170,Sheet1!ES3170,Sheet1!FS3170,Sheet1!GS3170)</f>
        <v>11.647619047619047</v>
      </c>
      <c r="GW3170" s="22">
        <f t="shared" si="1317"/>
        <v>20.202669552669555</v>
      </c>
      <c r="GX3170" s="23">
        <f t="shared" si="1318"/>
        <v>12.622510822510822</v>
      </c>
      <c r="GY3170" s="24">
        <f>AVERAGE(Sheet1!$AP3170,Sheet1!$BP3170,Sheet1!$CP3170,Sheet1!$DP3170,Sheet1!$EP3170,Sheet1!$FP3170,Sheet1!$GP3170)</f>
        <v>15.825000000000001</v>
      </c>
      <c r="GZ3170" s="24">
        <f t="shared" si="1319"/>
        <v>16.442794011544006</v>
      </c>
    </row>
    <row r="3171" spans="2:208">
      <c r="B3171" s="7"/>
      <c r="C3171" s="8">
        <f t="shared" si="1330"/>
        <v>16.511904761904763</v>
      </c>
      <c r="D3171" s="25">
        <f t="shared" si="1345"/>
        <v>16.04452380952381</v>
      </c>
      <c r="E3171" s="16">
        <f t="shared" si="1351"/>
        <v>16.389861111111109</v>
      </c>
      <c r="F3171" s="8">
        <f t="shared" si="1316"/>
        <v>16.45954861111111</v>
      </c>
      <c r="G3171" s="29"/>
      <c r="H3171" s="16">
        <f t="shared" si="1331"/>
        <v>25</v>
      </c>
      <c r="I3171" s="17">
        <f t="shared" si="1332"/>
        <v>15.2</v>
      </c>
      <c r="J3171" s="18">
        <f t="shared" si="1333"/>
        <v>11.6</v>
      </c>
      <c r="K3171" s="19">
        <f t="shared" si="1334"/>
        <v>18.3</v>
      </c>
      <c r="AA3171" s="2"/>
      <c r="AC3171" s="26">
        <v>1928</v>
      </c>
      <c r="AD3171" s="15">
        <v>19.3</v>
      </c>
      <c r="AE3171" s="15">
        <v>18.600000000000001</v>
      </c>
      <c r="AF3171" s="15">
        <v>19.3</v>
      </c>
      <c r="AG3171" s="15">
        <v>16.600000000000001</v>
      </c>
      <c r="AH3171" s="15">
        <v>12.9</v>
      </c>
      <c r="AI3171" s="15">
        <v>11.7</v>
      </c>
      <c r="AJ3171" s="15">
        <v>12.3</v>
      </c>
      <c r="AK3171" s="15">
        <v>13.2</v>
      </c>
      <c r="AL3171" s="15">
        <v>12.9</v>
      </c>
      <c r="AM3171" s="15">
        <v>12.5</v>
      </c>
      <c r="AN3171" s="15">
        <v>15.2</v>
      </c>
      <c r="AO3171" s="15">
        <v>16.899999999999999</v>
      </c>
      <c r="AP3171" s="21">
        <f t="shared" si="1347"/>
        <v>15.116666666666667</v>
      </c>
      <c r="AR3171" s="22">
        <f t="shared" si="1348"/>
        <v>19.066666666666666</v>
      </c>
      <c r="AS3171" s="23">
        <f t="shared" si="1349"/>
        <v>12.4</v>
      </c>
      <c r="BC3171" s="26">
        <v>1928</v>
      </c>
      <c r="BD3171" s="15">
        <v>19.600000000000001</v>
      </c>
      <c r="BE3171" s="15">
        <v>18.899999999999999</v>
      </c>
      <c r="BF3171" s="15">
        <v>19.8</v>
      </c>
      <c r="BG3171" s="15">
        <v>17.3</v>
      </c>
      <c r="BH3171" s="15">
        <v>13.9</v>
      </c>
      <c r="BI3171" s="15">
        <v>12.7</v>
      </c>
      <c r="BJ3171" s="15">
        <v>12.7</v>
      </c>
      <c r="BK3171" s="15">
        <v>12.7</v>
      </c>
      <c r="BL3171" s="15">
        <v>12.8</v>
      </c>
      <c r="BM3171" s="15">
        <v>12.8</v>
      </c>
      <c r="BN3171" s="15">
        <v>14.8</v>
      </c>
      <c r="BO3171" s="15">
        <v>17.600000000000001</v>
      </c>
      <c r="BP3171" s="21">
        <f t="shared" si="1313"/>
        <v>15.466666666666669</v>
      </c>
      <c r="BR3171" s="22">
        <f t="shared" si="1314"/>
        <v>19.433333333333334</v>
      </c>
      <c r="BS3171" s="23">
        <f t="shared" si="1315"/>
        <v>12.699999999999998</v>
      </c>
      <c r="BT3171" s="24">
        <f t="shared" si="1320"/>
        <v>15.15</v>
      </c>
      <c r="CB3171" s="2">
        <f t="shared" si="1329"/>
        <v>1928</v>
      </c>
      <c r="CC3171" s="26">
        <v>1928</v>
      </c>
      <c r="CD3171" s="15">
        <v>21.3</v>
      </c>
      <c r="CE3171" s="15">
        <v>20.100000000000001</v>
      </c>
      <c r="CF3171" s="15">
        <v>20.8</v>
      </c>
      <c r="CG3171" s="15">
        <v>18.2</v>
      </c>
      <c r="CH3171" s="15">
        <v>14.5</v>
      </c>
      <c r="CI3171" s="15">
        <v>13.1</v>
      </c>
      <c r="CJ3171" s="15">
        <v>13.5</v>
      </c>
      <c r="CK3171" s="15">
        <v>13.8</v>
      </c>
      <c r="CL3171" s="15">
        <v>14.6</v>
      </c>
      <c r="CM3171" s="15">
        <v>14.2</v>
      </c>
      <c r="CN3171" s="15">
        <v>16.2</v>
      </c>
      <c r="CO3171" s="15">
        <v>18.7</v>
      </c>
      <c r="CP3171" s="21">
        <f t="shared" si="1326"/>
        <v>16.583333333333332</v>
      </c>
      <c r="CR3171" s="22">
        <f t="shared" si="1327"/>
        <v>20.733333333333334</v>
      </c>
      <c r="CS3171" s="23">
        <f t="shared" si="1328"/>
        <v>13.466666666666669</v>
      </c>
      <c r="CT3171" s="24">
        <f t="shared" si="1350"/>
        <v>16.33787878787879</v>
      </c>
      <c r="DB3171" s="2">
        <f t="shared" si="1339"/>
        <v>1928</v>
      </c>
      <c r="DC3171" s="20" t="s">
        <v>60</v>
      </c>
      <c r="DD3171" s="15">
        <v>22.9</v>
      </c>
      <c r="DE3171" s="15">
        <v>21.2</v>
      </c>
      <c r="DF3171" s="15">
        <v>22</v>
      </c>
      <c r="DG3171" s="15">
        <v>18.7</v>
      </c>
      <c r="DH3171" s="15">
        <v>14.1</v>
      </c>
      <c r="DI3171" s="15">
        <v>11.6</v>
      </c>
      <c r="DJ3171" s="15">
        <v>12.7</v>
      </c>
      <c r="DK3171" s="15">
        <v>14</v>
      </c>
      <c r="DL3171" s="15">
        <v>14.9</v>
      </c>
      <c r="DM3171" s="15">
        <v>14.7</v>
      </c>
      <c r="DN3171" s="15">
        <v>18.399999999999999</v>
      </c>
      <c r="DO3171" s="15">
        <v>20.3</v>
      </c>
      <c r="DP3171" s="21">
        <f t="shared" si="1335"/>
        <v>17.125</v>
      </c>
      <c r="DR3171" s="22">
        <f t="shared" si="1336"/>
        <v>22.033333333333331</v>
      </c>
      <c r="DS3171" s="23">
        <f t="shared" si="1337"/>
        <v>12.766666666666666</v>
      </c>
      <c r="DT3171" s="24">
        <f t="shared" si="1352"/>
        <v>16.83787878787879</v>
      </c>
      <c r="EB3171" s="2">
        <f t="shared" si="1324"/>
        <v>1928</v>
      </c>
      <c r="EC3171" s="20" t="s">
        <v>60</v>
      </c>
      <c r="ED3171" s="15">
        <v>21</v>
      </c>
      <c r="EE3171" s="15">
        <v>21.3</v>
      </c>
      <c r="EF3171" s="15">
        <v>20.7</v>
      </c>
      <c r="EG3171" s="15">
        <v>19.3</v>
      </c>
      <c r="EH3171" s="15">
        <v>15.2</v>
      </c>
      <c r="EI3171" s="15">
        <v>13.8</v>
      </c>
      <c r="EJ3171" s="15">
        <v>13.7</v>
      </c>
      <c r="EK3171" s="15">
        <v>14.6</v>
      </c>
      <c r="EL3171" s="15">
        <v>15</v>
      </c>
      <c r="EM3171" s="15">
        <v>14.6</v>
      </c>
      <c r="EN3171" s="15">
        <v>17.2</v>
      </c>
      <c r="EO3171" s="15">
        <v>18.899999999999999</v>
      </c>
      <c r="EP3171" s="21">
        <f t="shared" si="1321"/>
        <v>17.108333333333331</v>
      </c>
      <c r="ER3171" s="22">
        <f t="shared" si="1322"/>
        <v>21</v>
      </c>
      <c r="ES3171" s="23">
        <f t="shared" si="1323"/>
        <v>14.033333333333333</v>
      </c>
      <c r="ET3171" s="24">
        <f t="shared" si="1346"/>
        <v>16.961363636363636</v>
      </c>
      <c r="FB3171" s="2">
        <f t="shared" si="1344"/>
        <v>1928</v>
      </c>
      <c r="FC3171" s="20" t="s">
        <v>60</v>
      </c>
      <c r="FD3171" s="15">
        <v>25</v>
      </c>
      <c r="FE3171" s="15">
        <v>23.8</v>
      </c>
      <c r="FF3171" s="15">
        <v>23.6</v>
      </c>
      <c r="FG3171" s="15">
        <v>19.8</v>
      </c>
      <c r="FH3171" s="15">
        <v>15.2</v>
      </c>
      <c r="FI3171" s="15">
        <v>12.1</v>
      </c>
      <c r="FJ3171" s="15">
        <v>13</v>
      </c>
      <c r="FK3171" s="15">
        <v>13.8</v>
      </c>
      <c r="FL3171" s="15">
        <v>14.8</v>
      </c>
      <c r="FM3171" s="15">
        <v>15.6</v>
      </c>
      <c r="FN3171" s="15">
        <v>18.7</v>
      </c>
      <c r="FO3171" s="15">
        <v>22</v>
      </c>
      <c r="FP3171" s="21">
        <f t="shared" si="1341"/>
        <v>18.116666666666667</v>
      </c>
      <c r="FR3171" s="22">
        <f t="shared" si="1342"/>
        <v>24.133333333333336</v>
      </c>
      <c r="FS3171" s="23">
        <f t="shared" si="1343"/>
        <v>12.966666666666669</v>
      </c>
      <c r="FT3171" s="24">
        <f t="shared" si="1353"/>
        <v>18.575000000000003</v>
      </c>
      <c r="GB3171" s="2">
        <f t="shared" ref="GB3171:GB3202" si="1358">GB3170+1</f>
        <v>1928</v>
      </c>
      <c r="GC3171" s="20" t="s">
        <v>60</v>
      </c>
      <c r="GD3171" s="15">
        <v>21.5</v>
      </c>
      <c r="GE3171" s="15">
        <v>21.1</v>
      </c>
      <c r="GF3171" s="15">
        <v>20.5</v>
      </c>
      <c r="GG3171" s="15">
        <v>17.600000000000001</v>
      </c>
      <c r="GH3171" s="15">
        <v>13.9</v>
      </c>
      <c r="GI3171" s="15">
        <v>11.6</v>
      </c>
      <c r="GJ3171" s="15">
        <v>12.4</v>
      </c>
      <c r="GK3171" s="15">
        <v>12.6</v>
      </c>
      <c r="GL3171" s="15">
        <v>13</v>
      </c>
      <c r="GM3171" s="15">
        <v>13.6</v>
      </c>
      <c r="GN3171" s="15">
        <v>16</v>
      </c>
      <c r="GO3171" s="15">
        <v>19</v>
      </c>
      <c r="GP3171" s="21">
        <f t="shared" si="1354"/>
        <v>16.066666666666666</v>
      </c>
      <c r="GQ3171" s="2"/>
      <c r="GR3171" s="22">
        <f t="shared" si="1355"/>
        <v>21.033333333333335</v>
      </c>
      <c r="GS3171" s="23">
        <f t="shared" si="1356"/>
        <v>12.200000000000001</v>
      </c>
      <c r="GT3171" s="24">
        <f t="shared" si="1357"/>
        <v>15.718939393939392</v>
      </c>
      <c r="GU3171" s="22">
        <f>AVERAGE(Sheet1!AR3171,Sheet1!BR3171,Sheet1!CR3171,Sheet1!DR3171,Sheet1!ER3171,Sheet1!FR3171,Sheet1!GR3171)</f>
        <v>21.061904761904763</v>
      </c>
      <c r="GV3171" s="23">
        <f>AVERAGE(Sheet1!AS3171,Sheet1!BS3171,Sheet1!CS3171,Sheet1!DS3171,Sheet1!ES3171,Sheet1!FS3171,Sheet1!GS3171)</f>
        <v>12.933333333333334</v>
      </c>
      <c r="GW3171" s="22">
        <f t="shared" si="1317"/>
        <v>20.277489177489176</v>
      </c>
      <c r="GX3171" s="23">
        <f t="shared" si="1318"/>
        <v>12.643722943722942</v>
      </c>
      <c r="GY3171" s="24">
        <f>AVERAGE(Sheet1!$AP3171,Sheet1!$BP3171,Sheet1!$CP3171,Sheet1!$DP3171,Sheet1!$EP3171,Sheet1!$FP3171,Sheet1!$GP3171)</f>
        <v>16.511904761904763</v>
      </c>
      <c r="GZ3171" s="24">
        <f t="shared" si="1319"/>
        <v>16.445075757575754</v>
      </c>
    </row>
    <row r="3172" spans="2:208">
      <c r="B3172" s="7"/>
      <c r="C3172" s="8">
        <f t="shared" si="1330"/>
        <v>15.538095238095236</v>
      </c>
      <c r="D3172" s="25">
        <f t="shared" si="1345"/>
        <v>16.026666666666667</v>
      </c>
      <c r="E3172" s="16">
        <f t="shared" si="1351"/>
        <v>16.244365079365075</v>
      </c>
      <c r="F3172" s="8">
        <f t="shared" si="1316"/>
        <v>16.446140873015871</v>
      </c>
      <c r="G3172" s="29"/>
      <c r="H3172" s="16">
        <f t="shared" si="1331"/>
        <v>25.6</v>
      </c>
      <c r="I3172" s="17">
        <f t="shared" si="1332"/>
        <v>15.2</v>
      </c>
      <c r="J3172" s="18">
        <f t="shared" si="1333"/>
        <v>9.9</v>
      </c>
      <c r="K3172" s="19">
        <f t="shared" si="1334"/>
        <v>17.75</v>
      </c>
      <c r="AA3172" s="2"/>
      <c r="AC3172" s="26">
        <v>1929</v>
      </c>
      <c r="AD3172" s="15">
        <v>17.899999999999999</v>
      </c>
      <c r="AE3172" s="15">
        <v>19.2</v>
      </c>
      <c r="AF3172" s="15">
        <v>16.7</v>
      </c>
      <c r="AG3172" s="15">
        <v>15.2</v>
      </c>
      <c r="AH3172" s="15">
        <v>13.7</v>
      </c>
      <c r="AI3172" s="15">
        <v>11</v>
      </c>
      <c r="AJ3172" s="15">
        <v>9.9</v>
      </c>
      <c r="AK3172" s="15">
        <v>11.9</v>
      </c>
      <c r="AL3172" s="15">
        <v>12.7</v>
      </c>
      <c r="AM3172" s="15">
        <v>14.5</v>
      </c>
      <c r="AN3172" s="15">
        <v>14.1</v>
      </c>
      <c r="AO3172" s="15">
        <v>15.3</v>
      </c>
      <c r="AP3172" s="21">
        <f t="shared" si="1347"/>
        <v>14.341666666666669</v>
      </c>
      <c r="AR3172" s="22">
        <f t="shared" si="1348"/>
        <v>17.933333333333334</v>
      </c>
      <c r="AS3172" s="23">
        <f t="shared" si="1349"/>
        <v>10.933333333333332</v>
      </c>
      <c r="BC3172" s="26">
        <v>1929</v>
      </c>
      <c r="BD3172" s="15">
        <v>16.899999999999999</v>
      </c>
      <c r="BE3172" s="15">
        <v>20.8</v>
      </c>
      <c r="BF3172" s="15">
        <v>17.100000000000001</v>
      </c>
      <c r="BG3172" s="15">
        <v>15.3</v>
      </c>
      <c r="BH3172" s="15">
        <v>14.1</v>
      </c>
      <c r="BI3172" s="15">
        <v>11.7</v>
      </c>
      <c r="BJ3172" s="15">
        <v>10.6</v>
      </c>
      <c r="BK3172" s="15">
        <v>11.4</v>
      </c>
      <c r="BL3172" s="15">
        <v>11.8</v>
      </c>
      <c r="BM3172" s="15">
        <v>14.1</v>
      </c>
      <c r="BN3172" s="15">
        <v>14.7</v>
      </c>
      <c r="BO3172" s="15">
        <v>15.7</v>
      </c>
      <c r="BP3172" s="21">
        <f t="shared" si="1313"/>
        <v>14.516666666666666</v>
      </c>
      <c r="BR3172" s="22">
        <f t="shared" si="1314"/>
        <v>18.266666666666669</v>
      </c>
      <c r="BS3172" s="23">
        <f t="shared" si="1315"/>
        <v>11.233333333333333</v>
      </c>
      <c r="BT3172" s="24">
        <f t="shared" si="1320"/>
        <v>15.046969696969695</v>
      </c>
      <c r="CB3172" s="2">
        <f t="shared" si="1329"/>
        <v>1929</v>
      </c>
      <c r="CC3172" s="26">
        <v>1929</v>
      </c>
      <c r="CD3172" s="15">
        <v>18.399999999999999</v>
      </c>
      <c r="CE3172" s="15">
        <v>21</v>
      </c>
      <c r="CF3172" s="15">
        <v>18.899999999999999</v>
      </c>
      <c r="CG3172" s="15">
        <v>16.399999999999999</v>
      </c>
      <c r="CH3172" s="15">
        <v>14.8</v>
      </c>
      <c r="CI3172" s="15">
        <v>12.7</v>
      </c>
      <c r="CJ3172" s="15">
        <v>11.6</v>
      </c>
      <c r="CK3172" s="15">
        <v>12.2</v>
      </c>
      <c r="CL3172" s="15">
        <v>12.8</v>
      </c>
      <c r="CM3172" s="15">
        <v>14.2</v>
      </c>
      <c r="CN3172" s="15">
        <v>15.6</v>
      </c>
      <c r="CO3172" s="15">
        <v>16.600000000000001</v>
      </c>
      <c r="CP3172" s="21">
        <f t="shared" si="1326"/>
        <v>15.43333333333333</v>
      </c>
      <c r="CR3172" s="22">
        <f t="shared" si="1327"/>
        <v>19.433333333333334</v>
      </c>
      <c r="CS3172" s="23">
        <f t="shared" si="1328"/>
        <v>12.166666666666666</v>
      </c>
      <c r="CT3172" s="24">
        <f t="shared" si="1350"/>
        <v>16.206060606060607</v>
      </c>
      <c r="DB3172" s="2">
        <f t="shared" si="1339"/>
        <v>1929</v>
      </c>
      <c r="DC3172" s="20" t="s">
        <v>61</v>
      </c>
      <c r="DD3172" s="15">
        <v>21.4</v>
      </c>
      <c r="DE3172" s="15">
        <v>22.5</v>
      </c>
      <c r="DF3172" s="15">
        <v>19.5</v>
      </c>
      <c r="DG3172" s="15">
        <v>17.5</v>
      </c>
      <c r="DH3172" s="15">
        <v>14.6</v>
      </c>
      <c r="DI3172" s="15">
        <v>11.5</v>
      </c>
      <c r="DJ3172" s="15">
        <v>10.5</v>
      </c>
      <c r="DK3172" s="15">
        <v>13.1</v>
      </c>
      <c r="DL3172" s="15">
        <v>14.5</v>
      </c>
      <c r="DM3172" s="15">
        <v>16.2</v>
      </c>
      <c r="DN3172" s="15">
        <v>16.600000000000001</v>
      </c>
      <c r="DO3172" s="15">
        <v>17.600000000000001</v>
      </c>
      <c r="DP3172" s="21">
        <f t="shared" si="1335"/>
        <v>16.291666666666664</v>
      </c>
      <c r="DR3172" s="22">
        <f t="shared" si="1336"/>
        <v>21.133333333333333</v>
      </c>
      <c r="DS3172" s="23">
        <f t="shared" si="1337"/>
        <v>11.700000000000001</v>
      </c>
      <c r="DT3172" s="24">
        <f t="shared" si="1352"/>
        <v>16.804545454545451</v>
      </c>
      <c r="EB3172" s="2">
        <f t="shared" si="1324"/>
        <v>1929</v>
      </c>
      <c r="EC3172" s="20" t="s">
        <v>61</v>
      </c>
      <c r="ED3172" s="15">
        <v>20.2</v>
      </c>
      <c r="EE3172" s="15">
        <v>20.100000000000001</v>
      </c>
      <c r="EF3172" s="15">
        <v>19.399999999999999</v>
      </c>
      <c r="EG3172" s="15">
        <v>17.399999999999999</v>
      </c>
      <c r="EH3172" s="15">
        <v>15</v>
      </c>
      <c r="EI3172" s="15">
        <v>12.2</v>
      </c>
      <c r="EJ3172" s="15">
        <v>11.8</v>
      </c>
      <c r="EK3172" s="15">
        <v>12.9</v>
      </c>
      <c r="EL3172" s="15">
        <v>14.1</v>
      </c>
      <c r="EM3172" s="15">
        <v>15.2</v>
      </c>
      <c r="EN3172" s="15">
        <v>16.600000000000001</v>
      </c>
      <c r="EO3172" s="15">
        <v>17.7</v>
      </c>
      <c r="EP3172" s="21">
        <f t="shared" si="1321"/>
        <v>16.049999999999997</v>
      </c>
      <c r="ER3172" s="22">
        <f t="shared" si="1322"/>
        <v>19.899999999999999</v>
      </c>
      <c r="ES3172" s="23">
        <f t="shared" si="1323"/>
        <v>12.299999999999999</v>
      </c>
      <c r="ET3172" s="24">
        <f t="shared" si="1346"/>
        <v>16.808333333333334</v>
      </c>
      <c r="FB3172" s="2">
        <f t="shared" si="1344"/>
        <v>1929</v>
      </c>
      <c r="FC3172" s="20" t="s">
        <v>61</v>
      </c>
      <c r="FD3172" s="15">
        <v>20.9</v>
      </c>
      <c r="FE3172" s="15">
        <v>25.6</v>
      </c>
      <c r="FF3172" s="15">
        <v>20.399999999999999</v>
      </c>
      <c r="FG3172" s="15">
        <v>17.100000000000001</v>
      </c>
      <c r="FH3172" s="15">
        <v>15.2</v>
      </c>
      <c r="FI3172" s="15">
        <v>11.9</v>
      </c>
      <c r="FJ3172" s="15">
        <v>10.9</v>
      </c>
      <c r="FK3172" s="15">
        <v>12.5</v>
      </c>
      <c r="FL3172" s="15">
        <v>14.3</v>
      </c>
      <c r="FM3172" s="15">
        <v>16.5</v>
      </c>
      <c r="FN3172" s="15">
        <v>18.600000000000001</v>
      </c>
      <c r="FO3172" s="15">
        <v>20.7</v>
      </c>
      <c r="FP3172" s="21">
        <f t="shared" si="1341"/>
        <v>17.05</v>
      </c>
      <c r="FR3172" s="22">
        <f t="shared" si="1342"/>
        <v>22.3</v>
      </c>
      <c r="FS3172" s="23">
        <f t="shared" si="1343"/>
        <v>11.766666666666666</v>
      </c>
      <c r="FT3172" s="24">
        <f t="shared" si="1353"/>
        <v>18.413636363636364</v>
      </c>
      <c r="GB3172" s="2">
        <f t="shared" si="1358"/>
        <v>1929</v>
      </c>
      <c r="GC3172" s="20" t="s">
        <v>61</v>
      </c>
      <c r="GD3172" s="15">
        <v>19</v>
      </c>
      <c r="GE3172" s="15">
        <v>20.7</v>
      </c>
      <c r="GF3172" s="15">
        <v>18.2</v>
      </c>
      <c r="GG3172" s="15">
        <v>15.8</v>
      </c>
      <c r="GH3172" s="15">
        <v>14.1</v>
      </c>
      <c r="GI3172" s="15">
        <v>11.7</v>
      </c>
      <c r="GJ3172" s="15">
        <v>10.7</v>
      </c>
      <c r="GK3172" s="15">
        <v>11.2</v>
      </c>
      <c r="GL3172" s="15">
        <v>12.2</v>
      </c>
      <c r="GM3172" s="15">
        <v>13.7</v>
      </c>
      <c r="GN3172" s="15">
        <v>16.2</v>
      </c>
      <c r="GO3172" s="15">
        <v>17.5</v>
      </c>
      <c r="GP3172" s="21">
        <f t="shared" si="1354"/>
        <v>15.08333333333333</v>
      </c>
      <c r="GQ3172" s="2"/>
      <c r="GR3172" s="22">
        <f t="shared" si="1355"/>
        <v>19.3</v>
      </c>
      <c r="GS3172" s="23">
        <f t="shared" si="1356"/>
        <v>11.199999999999998</v>
      </c>
      <c r="GT3172" s="24">
        <f t="shared" si="1357"/>
        <v>15.614393939393938</v>
      </c>
      <c r="GU3172" s="22">
        <f>AVERAGE(Sheet1!AR3172,Sheet1!BR3172,Sheet1!CR3172,Sheet1!DR3172,Sheet1!ER3172,Sheet1!FR3172,Sheet1!GR3172)</f>
        <v>19.752380952380953</v>
      </c>
      <c r="GV3172" s="23">
        <f>AVERAGE(Sheet1!AS3172,Sheet1!BS3172,Sheet1!CS3172,Sheet1!DS3172,Sheet1!ES3172,Sheet1!FS3172,Sheet1!GS3172)</f>
        <v>11.614285714285714</v>
      </c>
      <c r="GW3172" s="22">
        <f t="shared" si="1317"/>
        <v>20.10750360750361</v>
      </c>
      <c r="GX3172" s="23">
        <f t="shared" si="1318"/>
        <v>12.502092352092353</v>
      </c>
      <c r="GY3172" s="24">
        <f>AVERAGE(Sheet1!$AP3172,Sheet1!$BP3172,Sheet1!$CP3172,Sheet1!$DP3172,Sheet1!$EP3172,Sheet1!$FP3172,Sheet1!$GP3172)</f>
        <v>15.538095238095236</v>
      </c>
      <c r="GZ3172" s="24">
        <f t="shared" si="1319"/>
        <v>16.312427849927847</v>
      </c>
    </row>
    <row r="3173" spans="2:208">
      <c r="B3173" s="7">
        <f>B3168+5</f>
        <v>1930</v>
      </c>
      <c r="C3173" s="8">
        <f t="shared" si="1330"/>
        <v>16.471428571428572</v>
      </c>
      <c r="D3173" s="25">
        <f t="shared" si="1345"/>
        <v>16.142857142857146</v>
      </c>
      <c r="E3173" s="16">
        <f t="shared" si="1351"/>
        <v>16.224285714285713</v>
      </c>
      <c r="F3173" s="8">
        <f t="shared" si="1316"/>
        <v>16.432878968253966</v>
      </c>
      <c r="G3173" s="29"/>
      <c r="H3173" s="16">
        <f t="shared" si="1331"/>
        <v>27.3</v>
      </c>
      <c r="I3173" s="17">
        <f t="shared" si="1332"/>
        <v>15.95</v>
      </c>
      <c r="J3173" s="18">
        <f t="shared" si="1333"/>
        <v>11.2</v>
      </c>
      <c r="K3173" s="19">
        <f t="shared" si="1334"/>
        <v>19.25</v>
      </c>
      <c r="AA3173" s="2"/>
      <c r="AC3173" s="26">
        <v>1930</v>
      </c>
      <c r="AD3173" s="15">
        <v>17.3</v>
      </c>
      <c r="AE3173" s="15">
        <v>19.3</v>
      </c>
      <c r="AF3173" s="15">
        <v>18.100000000000001</v>
      </c>
      <c r="AG3173" s="15">
        <v>14.6</v>
      </c>
      <c r="AH3173" s="15">
        <v>14.3</v>
      </c>
      <c r="AI3173" s="15">
        <v>11.4</v>
      </c>
      <c r="AJ3173" s="15">
        <v>12.6</v>
      </c>
      <c r="AK3173" s="15">
        <v>12.2</v>
      </c>
      <c r="AL3173" s="15">
        <v>13.2</v>
      </c>
      <c r="AM3173" s="15">
        <v>15.5</v>
      </c>
      <c r="AN3173" s="15">
        <v>15.1</v>
      </c>
      <c r="AO3173" s="15">
        <v>17.399999999999999</v>
      </c>
      <c r="AP3173" s="21">
        <f t="shared" si="1347"/>
        <v>15.083333333333334</v>
      </c>
      <c r="AR3173" s="22">
        <f t="shared" si="1348"/>
        <v>18.233333333333334</v>
      </c>
      <c r="AS3173" s="23">
        <f t="shared" si="1349"/>
        <v>12.066666666666668</v>
      </c>
      <c r="BC3173" s="26">
        <v>1930</v>
      </c>
      <c r="BD3173" s="15">
        <v>16.2</v>
      </c>
      <c r="BE3173" s="15">
        <v>19.100000000000001</v>
      </c>
      <c r="BF3173" s="15">
        <v>17.8</v>
      </c>
      <c r="BG3173" s="15">
        <v>14.8</v>
      </c>
      <c r="BH3173" s="15">
        <v>13.9</v>
      </c>
      <c r="BI3173" s="15">
        <v>12</v>
      </c>
      <c r="BJ3173" s="15">
        <v>12.7</v>
      </c>
      <c r="BK3173" s="15">
        <v>11.8</v>
      </c>
      <c r="BL3173" s="15">
        <v>12.6</v>
      </c>
      <c r="BM3173" s="15">
        <v>15.3</v>
      </c>
      <c r="BN3173" s="15">
        <v>14.7</v>
      </c>
      <c r="BO3173" s="15">
        <v>17.3</v>
      </c>
      <c r="BP3173" s="21">
        <f t="shared" si="1313"/>
        <v>14.850000000000001</v>
      </c>
      <c r="BR3173" s="22">
        <f t="shared" si="1314"/>
        <v>17.7</v>
      </c>
      <c r="BS3173" s="23">
        <f t="shared" si="1315"/>
        <v>12.166666666666666</v>
      </c>
      <c r="BT3173" s="24">
        <f t="shared" si="1320"/>
        <v>14.993181818181817</v>
      </c>
      <c r="CB3173" s="2">
        <f t="shared" si="1329"/>
        <v>1930</v>
      </c>
      <c r="CC3173" s="26">
        <v>1930</v>
      </c>
      <c r="CD3173" s="15">
        <v>18.8</v>
      </c>
      <c r="CE3173" s="15">
        <v>22</v>
      </c>
      <c r="CF3173" s="15">
        <v>19.600000000000001</v>
      </c>
      <c r="CG3173" s="15">
        <v>16.7</v>
      </c>
      <c r="CH3173" s="15">
        <v>15.2</v>
      </c>
      <c r="CI3173" s="15">
        <v>13.2</v>
      </c>
      <c r="CJ3173" s="15">
        <v>13.6</v>
      </c>
      <c r="CK3173" s="15">
        <v>13.2</v>
      </c>
      <c r="CL3173" s="15">
        <v>14.1</v>
      </c>
      <c r="CM3173" s="15">
        <v>17</v>
      </c>
      <c r="CN3173" s="15">
        <v>16.7</v>
      </c>
      <c r="CO3173" s="15">
        <v>18.899999999999999</v>
      </c>
      <c r="CP3173" s="21">
        <f t="shared" si="1326"/>
        <v>16.583333333333332</v>
      </c>
      <c r="CR3173" s="22">
        <f t="shared" si="1327"/>
        <v>20.133333333333333</v>
      </c>
      <c r="CS3173" s="23">
        <f t="shared" si="1328"/>
        <v>13.333333333333334</v>
      </c>
      <c r="CT3173" s="24">
        <f t="shared" si="1350"/>
        <v>16.202272727272728</v>
      </c>
      <c r="DB3173" s="2">
        <f t="shared" si="1339"/>
        <v>1930</v>
      </c>
      <c r="DC3173" s="20" t="s">
        <v>62</v>
      </c>
      <c r="DD3173" s="15">
        <v>20.9</v>
      </c>
      <c r="DE3173" s="15">
        <v>22.6</v>
      </c>
      <c r="DF3173" s="15">
        <v>21.1</v>
      </c>
      <c r="DG3173" s="15">
        <v>16</v>
      </c>
      <c r="DH3173" s="15">
        <v>15.2</v>
      </c>
      <c r="DI3173" s="15">
        <v>11.2</v>
      </c>
      <c r="DJ3173" s="15">
        <v>13</v>
      </c>
      <c r="DK3173" s="15">
        <v>13.1</v>
      </c>
      <c r="DL3173" s="15">
        <v>14.8</v>
      </c>
      <c r="DM3173" s="15">
        <v>18.8</v>
      </c>
      <c r="DN3173" s="15">
        <v>18.600000000000001</v>
      </c>
      <c r="DO3173" s="15">
        <v>20.7</v>
      </c>
      <c r="DP3173" s="21">
        <f t="shared" si="1335"/>
        <v>17.166666666666668</v>
      </c>
      <c r="DR3173" s="22">
        <f t="shared" si="1336"/>
        <v>21.533333333333331</v>
      </c>
      <c r="DS3173" s="23">
        <f t="shared" si="1337"/>
        <v>12.433333333333332</v>
      </c>
      <c r="DT3173" s="24">
        <f t="shared" si="1352"/>
        <v>16.784848484848482</v>
      </c>
      <c r="EB3173" s="2">
        <f t="shared" si="1324"/>
        <v>1930</v>
      </c>
      <c r="EC3173" s="20" t="s">
        <v>62</v>
      </c>
      <c r="ED3173" s="15">
        <v>20.2</v>
      </c>
      <c r="EE3173" s="15">
        <v>21.7</v>
      </c>
      <c r="EF3173" s="15">
        <v>20.399999999999999</v>
      </c>
      <c r="EG3173" s="15">
        <v>17</v>
      </c>
      <c r="EH3173" s="15">
        <v>15.5</v>
      </c>
      <c r="EI3173" s="15">
        <v>13.5</v>
      </c>
      <c r="EJ3173" s="15">
        <v>14.1</v>
      </c>
      <c r="EK3173" s="15">
        <v>13.3</v>
      </c>
      <c r="EL3173" s="15">
        <v>15.3</v>
      </c>
      <c r="EM3173" s="15">
        <v>17.2</v>
      </c>
      <c r="EN3173" s="15">
        <v>17.399999999999999</v>
      </c>
      <c r="EO3173" s="15">
        <v>17.899999999999999</v>
      </c>
      <c r="EP3173" s="21">
        <f t="shared" si="1321"/>
        <v>16.958333333333332</v>
      </c>
      <c r="ER3173" s="22">
        <f t="shared" si="1322"/>
        <v>20.766666666666666</v>
      </c>
      <c r="ES3173" s="23">
        <f t="shared" si="1323"/>
        <v>13.633333333333335</v>
      </c>
      <c r="ET3173" s="24">
        <f t="shared" si="1346"/>
        <v>16.770454545454545</v>
      </c>
      <c r="FB3173" s="2">
        <f t="shared" si="1344"/>
        <v>1930</v>
      </c>
      <c r="FC3173" s="20" t="s">
        <v>62</v>
      </c>
      <c r="FD3173" s="15">
        <v>24.1</v>
      </c>
      <c r="FE3173" s="15">
        <v>27.3</v>
      </c>
      <c r="FF3173" s="15">
        <v>22.7</v>
      </c>
      <c r="FG3173" s="15">
        <v>18.2</v>
      </c>
      <c r="FH3173" s="15">
        <v>15.3</v>
      </c>
      <c r="FI3173" s="15">
        <v>12.5</v>
      </c>
      <c r="FJ3173" s="15">
        <v>13.1</v>
      </c>
      <c r="FK3173" s="15">
        <v>13.3</v>
      </c>
      <c r="FL3173" s="15">
        <v>15.9</v>
      </c>
      <c r="FM3173" s="15">
        <v>19.600000000000001</v>
      </c>
      <c r="FN3173" s="15">
        <v>19.8</v>
      </c>
      <c r="FO3173" s="15">
        <v>22.5</v>
      </c>
      <c r="FP3173" s="21">
        <f t="shared" si="1341"/>
        <v>18.69166666666667</v>
      </c>
      <c r="FR3173" s="22">
        <f t="shared" si="1342"/>
        <v>24.700000000000003</v>
      </c>
      <c r="FS3173" s="23">
        <f t="shared" si="1343"/>
        <v>12.966666666666669</v>
      </c>
      <c r="FT3173" s="24">
        <f t="shared" si="1353"/>
        <v>18.378030303030304</v>
      </c>
      <c r="GB3173" s="2">
        <f t="shared" si="1358"/>
        <v>1930</v>
      </c>
      <c r="GC3173" s="20" t="s">
        <v>62</v>
      </c>
      <c r="GD3173" s="15">
        <v>18.899999999999999</v>
      </c>
      <c r="GE3173" s="15">
        <v>21.3</v>
      </c>
      <c r="GF3173" s="15">
        <v>20</v>
      </c>
      <c r="GG3173" s="15">
        <v>16.5</v>
      </c>
      <c r="GH3173" s="15">
        <v>14.7</v>
      </c>
      <c r="GI3173" s="15">
        <v>12.1</v>
      </c>
      <c r="GJ3173" s="15">
        <v>12.7</v>
      </c>
      <c r="GK3173" s="15">
        <v>12.3</v>
      </c>
      <c r="GL3173" s="15">
        <v>13.1</v>
      </c>
      <c r="GM3173" s="15">
        <v>15.3</v>
      </c>
      <c r="GN3173" s="15">
        <v>16.2</v>
      </c>
      <c r="GO3173" s="15">
        <v>18.5</v>
      </c>
      <c r="GP3173" s="21">
        <f t="shared" si="1354"/>
        <v>15.966666666666667</v>
      </c>
      <c r="GQ3173" s="2"/>
      <c r="GR3173" s="22">
        <f t="shared" si="1355"/>
        <v>20.066666666666666</v>
      </c>
      <c r="GS3173" s="23">
        <f t="shared" si="1356"/>
        <v>12.366666666666665</v>
      </c>
      <c r="GT3173" s="24">
        <f t="shared" si="1357"/>
        <v>15.606818181818182</v>
      </c>
      <c r="GU3173" s="22">
        <f>AVERAGE(Sheet1!AR3173,Sheet1!BR3173,Sheet1!CR3173,Sheet1!DR3173,Sheet1!ER3173,Sheet1!FR3173,Sheet1!GR3173)</f>
        <v>20.447619047619046</v>
      </c>
      <c r="GV3173" s="23">
        <f>AVERAGE(Sheet1!AS3173,Sheet1!BS3173,Sheet1!CS3173,Sheet1!DS3173,Sheet1!ES3173,Sheet1!FS3173,Sheet1!GS3173)</f>
        <v>12.709523809523807</v>
      </c>
      <c r="GW3173" s="22">
        <f t="shared" si="1317"/>
        <v>20.108802308802311</v>
      </c>
      <c r="GX3173" s="23">
        <f t="shared" si="1318"/>
        <v>12.514574314574315</v>
      </c>
      <c r="GY3173" s="24">
        <f>AVERAGE(Sheet1!$AP3173,Sheet1!$BP3173,Sheet1!$CP3173,Sheet1!$DP3173,Sheet1!$EP3173,Sheet1!$FP3173,Sheet1!$GP3173)</f>
        <v>16.471428571428572</v>
      </c>
      <c r="GZ3173" s="24">
        <f t="shared" si="1319"/>
        <v>16.265007215007213</v>
      </c>
    </row>
    <row r="3174" spans="2:208">
      <c r="B3174" s="7"/>
      <c r="C3174" s="8">
        <f t="shared" si="1330"/>
        <v>15.682142857142859</v>
      </c>
      <c r="D3174" s="25">
        <f t="shared" si="1345"/>
        <v>16.005714285714287</v>
      </c>
      <c r="E3174" s="16">
        <f t="shared" si="1351"/>
        <v>16.075416666666662</v>
      </c>
      <c r="F3174" s="8">
        <f t="shared" si="1316"/>
        <v>16.397319444444445</v>
      </c>
      <c r="G3174" s="29"/>
      <c r="H3174" s="16">
        <f t="shared" si="1331"/>
        <v>24.1</v>
      </c>
      <c r="I3174" s="17">
        <f t="shared" si="1332"/>
        <v>15.35</v>
      </c>
      <c r="J3174" s="18">
        <f t="shared" si="1333"/>
        <v>10</v>
      </c>
      <c r="K3174" s="19">
        <f t="shared" si="1334"/>
        <v>17.05</v>
      </c>
      <c r="AA3174" s="2"/>
      <c r="AC3174" s="26">
        <v>1931</v>
      </c>
      <c r="AD3174" s="15">
        <v>15.8</v>
      </c>
      <c r="AE3174" s="15">
        <v>17.899999999999999</v>
      </c>
      <c r="AF3174" s="15">
        <v>16.899999999999999</v>
      </c>
      <c r="AG3174" s="15">
        <v>14.6</v>
      </c>
      <c r="AH3174" s="15">
        <v>14.2</v>
      </c>
      <c r="AI3174" s="15">
        <v>11.1</v>
      </c>
      <c r="AJ3174" s="15">
        <v>10</v>
      </c>
      <c r="AK3174" s="15">
        <v>11.4</v>
      </c>
      <c r="AL3174" s="15">
        <v>13.2</v>
      </c>
      <c r="AM3174" s="15">
        <v>13.8</v>
      </c>
      <c r="AN3174" s="15">
        <v>14.3</v>
      </c>
      <c r="AO3174" s="15">
        <v>15.6</v>
      </c>
      <c r="AP3174" s="21">
        <f t="shared" si="1347"/>
        <v>14.066666666666668</v>
      </c>
      <c r="AR3174" s="22">
        <f t="shared" si="1348"/>
        <v>16.866666666666667</v>
      </c>
      <c r="AS3174" s="23">
        <f t="shared" si="1349"/>
        <v>10.833333333333334</v>
      </c>
      <c r="BC3174" s="26">
        <v>1931</v>
      </c>
      <c r="BD3174" s="15">
        <v>15.8</v>
      </c>
      <c r="BE3174" s="15">
        <v>17.399999999999999</v>
      </c>
      <c r="BF3174" s="15">
        <v>17.100000000000001</v>
      </c>
      <c r="BG3174" s="15">
        <v>14.8</v>
      </c>
      <c r="BH3174" s="15">
        <v>14.3</v>
      </c>
      <c r="BI3174" s="15">
        <v>12.2</v>
      </c>
      <c r="BJ3174" s="15">
        <v>11.1</v>
      </c>
      <c r="BK3174" s="15">
        <v>11.6</v>
      </c>
      <c r="BL3174" s="15">
        <v>12.4</v>
      </c>
      <c r="BM3174" s="15">
        <v>12.5</v>
      </c>
      <c r="BN3174" s="15">
        <v>14.5</v>
      </c>
      <c r="BO3174" s="15">
        <v>15.7</v>
      </c>
      <c r="BP3174" s="21">
        <f t="shared" si="1313"/>
        <v>14.116666666666665</v>
      </c>
      <c r="BR3174" s="22">
        <f t="shared" si="1314"/>
        <v>16.766666666666669</v>
      </c>
      <c r="BS3174" s="23">
        <f t="shared" si="1315"/>
        <v>11.633333333333333</v>
      </c>
      <c r="BT3174" s="24">
        <f t="shared" si="1320"/>
        <v>14.903787878787876</v>
      </c>
      <c r="CB3174" s="2">
        <f t="shared" si="1329"/>
        <v>1931</v>
      </c>
      <c r="CC3174" s="26">
        <v>1931</v>
      </c>
      <c r="CD3174" s="15">
        <v>18.2</v>
      </c>
      <c r="CE3174" s="15">
        <v>19.7</v>
      </c>
      <c r="CF3174" s="15">
        <v>18.5</v>
      </c>
      <c r="CG3174" s="15">
        <v>16.2</v>
      </c>
      <c r="CH3174" s="15">
        <v>15.2</v>
      </c>
      <c r="CI3174" s="15">
        <v>13.2</v>
      </c>
      <c r="CJ3174" s="15">
        <v>12.4</v>
      </c>
      <c r="CK3174" s="15">
        <v>12.6</v>
      </c>
      <c r="CL3174" s="15">
        <v>13.9</v>
      </c>
      <c r="CM3174" s="15">
        <v>14.8</v>
      </c>
      <c r="CN3174" s="15">
        <v>15.7</v>
      </c>
      <c r="CO3174" s="15">
        <v>18.399999999999999</v>
      </c>
      <c r="CP3174" s="21">
        <f t="shared" si="1326"/>
        <v>15.733333333333334</v>
      </c>
      <c r="CR3174" s="22">
        <f t="shared" si="1327"/>
        <v>18.8</v>
      </c>
      <c r="CS3174" s="23">
        <f t="shared" si="1328"/>
        <v>12.733333333333334</v>
      </c>
      <c r="CT3174" s="24">
        <f t="shared" si="1350"/>
        <v>16.15606060606061</v>
      </c>
      <c r="DB3174" s="2">
        <f t="shared" si="1339"/>
        <v>1931</v>
      </c>
      <c r="DC3174" s="20" t="s">
        <v>63</v>
      </c>
      <c r="DD3174" s="15">
        <v>19.5</v>
      </c>
      <c r="DE3174" s="15">
        <v>21.9</v>
      </c>
      <c r="DF3174" s="15">
        <v>18.899999999999999</v>
      </c>
      <c r="DG3174" s="15">
        <v>16.5</v>
      </c>
      <c r="DH3174" s="15">
        <v>15.2</v>
      </c>
      <c r="DI3174" s="15">
        <v>11.6</v>
      </c>
      <c r="DJ3174" s="15">
        <v>10.5</v>
      </c>
      <c r="DK3174" s="15">
        <v>12.5</v>
      </c>
      <c r="DL3174" s="15">
        <v>14.8</v>
      </c>
      <c r="DM3174" s="15">
        <v>16.5</v>
      </c>
      <c r="DN3174" s="15">
        <v>17.5</v>
      </c>
      <c r="DO3174" s="15">
        <v>19.5</v>
      </c>
      <c r="DP3174" s="21">
        <f t="shared" si="1335"/>
        <v>16.241666666666667</v>
      </c>
      <c r="DR3174" s="22">
        <f t="shared" si="1336"/>
        <v>20.099999999999998</v>
      </c>
      <c r="DS3174" s="23">
        <f t="shared" si="1337"/>
        <v>11.533333333333333</v>
      </c>
      <c r="DT3174" s="24">
        <f t="shared" si="1352"/>
        <v>16.704545454545453</v>
      </c>
      <c r="EB3174" s="2">
        <f t="shared" si="1324"/>
        <v>1931</v>
      </c>
      <c r="EC3174" s="20" t="s">
        <v>63</v>
      </c>
      <c r="ED3174" s="15">
        <v>19.2</v>
      </c>
      <c r="EE3174" s="15">
        <v>20.5</v>
      </c>
      <c r="EF3174" s="15">
        <v>18.8</v>
      </c>
      <c r="EG3174" s="15">
        <v>16.8</v>
      </c>
      <c r="EH3174" s="15">
        <v>15.5</v>
      </c>
      <c r="EI3174" s="15">
        <v>13.3</v>
      </c>
      <c r="EJ3174" s="15">
        <v>12.1</v>
      </c>
      <c r="EK3174" s="15">
        <v>13</v>
      </c>
      <c r="EL3174" s="15">
        <v>13.9</v>
      </c>
      <c r="EM3174" s="15">
        <v>16.100000000000001</v>
      </c>
      <c r="EN3174" s="15">
        <v>17.5</v>
      </c>
      <c r="EO3174" s="15">
        <v>18</v>
      </c>
      <c r="EP3174" s="21">
        <f t="shared" si="1321"/>
        <v>16.224999999999998</v>
      </c>
      <c r="ER3174" s="22">
        <f t="shared" si="1322"/>
        <v>19.5</v>
      </c>
      <c r="ES3174" s="23">
        <f t="shared" si="1323"/>
        <v>12.799999999999999</v>
      </c>
      <c r="ET3174" s="24">
        <f t="shared" si="1346"/>
        <v>16.683333333333334</v>
      </c>
      <c r="FB3174" s="2">
        <f t="shared" si="1344"/>
        <v>1931</v>
      </c>
      <c r="FC3174" s="20" t="s">
        <v>63</v>
      </c>
      <c r="FD3174" s="15">
        <v>22.7</v>
      </c>
      <c r="FE3174" s="15">
        <v>24</v>
      </c>
      <c r="FF3174" s="15">
        <v>21.3</v>
      </c>
      <c r="FG3174" s="15">
        <v>18.2</v>
      </c>
      <c r="FH3174" s="15">
        <v>14.9</v>
      </c>
      <c r="FI3174" s="15">
        <v>12.8</v>
      </c>
      <c r="FJ3174" s="15">
        <v>11.5</v>
      </c>
      <c r="FK3174" s="15">
        <v>13</v>
      </c>
      <c r="FL3174" s="15">
        <v>14.1</v>
      </c>
      <c r="FM3174" s="15">
        <v>18.100000000000001</v>
      </c>
      <c r="FN3174" s="15">
        <v>20.7</v>
      </c>
      <c r="FO3174" s="15">
        <v>24.1</v>
      </c>
      <c r="FP3174" s="21">
        <f t="shared" si="1341"/>
        <v>17.95</v>
      </c>
      <c r="FR3174" s="22">
        <f t="shared" si="1342"/>
        <v>22.666666666666668</v>
      </c>
      <c r="FS3174" s="23">
        <f t="shared" si="1343"/>
        <v>12.433333333333332</v>
      </c>
      <c r="FT3174" s="24">
        <f t="shared" si="1353"/>
        <v>18.315909090909091</v>
      </c>
      <c r="GB3174" s="2">
        <f t="shared" si="1358"/>
        <v>1931</v>
      </c>
      <c r="GC3174" s="20" t="s">
        <v>63</v>
      </c>
      <c r="GD3174" s="15">
        <v>18.600000000000001</v>
      </c>
      <c r="GE3174" s="15">
        <v>19.399999999999999</v>
      </c>
      <c r="GF3174" s="15">
        <v>18.3</v>
      </c>
      <c r="GG3174" s="15">
        <v>16</v>
      </c>
      <c r="GH3174" s="15">
        <v>14.9</v>
      </c>
      <c r="GI3174" s="15">
        <v>12.5</v>
      </c>
      <c r="GJ3174" s="15">
        <v>11.2</v>
      </c>
      <c r="GK3174" s="15">
        <v>12</v>
      </c>
      <c r="GL3174" s="15">
        <v>12.3</v>
      </c>
      <c r="GM3174" s="15">
        <v>14.3</v>
      </c>
      <c r="GN3174" s="15">
        <v>16.399999999999999</v>
      </c>
      <c r="GO3174" s="15">
        <v>19.399999999999999</v>
      </c>
      <c r="GP3174" s="21">
        <f t="shared" si="1354"/>
        <v>15.44166666666667</v>
      </c>
      <c r="GQ3174" s="2"/>
      <c r="GR3174" s="22">
        <f t="shared" si="1355"/>
        <v>18.766666666666666</v>
      </c>
      <c r="GS3174" s="23">
        <f t="shared" si="1356"/>
        <v>11.9</v>
      </c>
      <c r="GT3174" s="24">
        <f t="shared" si="1357"/>
        <v>15.57878787878788</v>
      </c>
      <c r="GU3174" s="22">
        <f>AVERAGE(Sheet1!AR3174,Sheet1!BR3174,Sheet1!CR3174,Sheet1!DR3174,Sheet1!ER3174,Sheet1!FR3174,Sheet1!GR3174)</f>
        <v>19.066666666666666</v>
      </c>
      <c r="GV3174" s="23">
        <f>AVERAGE(Sheet1!AS3174,Sheet1!BS3174,Sheet1!CS3174,Sheet1!DS3174,Sheet1!ES3174,Sheet1!FS3174,Sheet1!GS3174)</f>
        <v>11.980952380952383</v>
      </c>
      <c r="GW3174" s="22">
        <f t="shared" si="1317"/>
        <v>19.976479076479077</v>
      </c>
      <c r="GX3174" s="23">
        <f t="shared" si="1318"/>
        <v>12.443650793650791</v>
      </c>
      <c r="GY3174" s="24">
        <f>AVERAGE(Sheet1!$AP3174,Sheet1!$BP3174,Sheet1!$CP3174,Sheet1!$DP3174,Sheet1!$EP3174,Sheet1!$FP3174,Sheet1!$GP3174)</f>
        <v>15.682142857142859</v>
      </c>
      <c r="GZ3174" s="24">
        <f t="shared" si="1319"/>
        <v>16.174999999999997</v>
      </c>
    </row>
    <row r="3175" spans="2:208">
      <c r="B3175" s="7"/>
      <c r="C3175" s="8">
        <f t="shared" si="1330"/>
        <v>16.013095238095236</v>
      </c>
      <c r="D3175" s="25">
        <f t="shared" si="1345"/>
        <v>16.043333333333333</v>
      </c>
      <c r="E3175" s="16">
        <f t="shared" si="1351"/>
        <v>15.996309523809524</v>
      </c>
      <c r="F3175" s="8">
        <f t="shared" si="1316"/>
        <v>16.371974206349208</v>
      </c>
      <c r="G3175" s="29">
        <f t="shared" ref="G3175:G3206" si="1359">AVERAGE(C3126:C3175)</f>
        <v>16.715551256613761</v>
      </c>
      <c r="H3175" s="16">
        <f t="shared" si="1331"/>
        <v>24.4</v>
      </c>
      <c r="I3175" s="17">
        <f t="shared" si="1332"/>
        <v>15.75</v>
      </c>
      <c r="J3175" s="18">
        <f t="shared" si="1333"/>
        <v>10.8</v>
      </c>
      <c r="K3175" s="19">
        <f t="shared" si="1334"/>
        <v>17.600000000000001</v>
      </c>
      <c r="AA3175" s="2"/>
      <c r="AC3175" s="26">
        <v>1932</v>
      </c>
      <c r="AD3175" s="15">
        <v>17.8</v>
      </c>
      <c r="AE3175" s="15">
        <v>17.100000000000001</v>
      </c>
      <c r="AF3175" s="15">
        <v>17.5</v>
      </c>
      <c r="AG3175" s="15">
        <v>14.8</v>
      </c>
      <c r="AH3175" s="15">
        <v>14.1</v>
      </c>
      <c r="AI3175" s="15">
        <v>11.5</v>
      </c>
      <c r="AJ3175" s="15">
        <v>10.9</v>
      </c>
      <c r="AK3175" s="15">
        <v>12</v>
      </c>
      <c r="AL3175" s="15">
        <v>13.2</v>
      </c>
      <c r="AM3175" s="15">
        <v>13.9</v>
      </c>
      <c r="AN3175" s="15">
        <v>16.2</v>
      </c>
      <c r="AO3175" s="15">
        <v>16.600000000000001</v>
      </c>
      <c r="AP3175" s="21">
        <f t="shared" si="1347"/>
        <v>14.633333333333333</v>
      </c>
      <c r="AR3175" s="22">
        <f t="shared" si="1348"/>
        <v>17.466666666666669</v>
      </c>
      <c r="AS3175" s="23">
        <f t="shared" si="1349"/>
        <v>11.466666666666667</v>
      </c>
      <c r="BC3175" s="26">
        <v>1932</v>
      </c>
      <c r="BD3175" s="15">
        <v>16.899999999999999</v>
      </c>
      <c r="BE3175" s="15">
        <v>16.8</v>
      </c>
      <c r="BF3175" s="15">
        <v>17.3</v>
      </c>
      <c r="BG3175" s="15">
        <v>15.9</v>
      </c>
      <c r="BH3175" s="15">
        <v>14.4</v>
      </c>
      <c r="BI3175" s="15">
        <v>11.9</v>
      </c>
      <c r="BJ3175" s="15">
        <v>12</v>
      </c>
      <c r="BK3175" s="15">
        <v>12.4</v>
      </c>
      <c r="BL3175" s="15">
        <v>14</v>
      </c>
      <c r="BM3175" s="15">
        <v>13.7</v>
      </c>
      <c r="BN3175" s="15">
        <v>15.2</v>
      </c>
      <c r="BO3175" s="15">
        <v>16.3</v>
      </c>
      <c r="BP3175" s="21">
        <f t="shared" ref="BP3175:BP3206" si="1360">SUM(BD3175:BO3175)/12</f>
        <v>14.733333333333334</v>
      </c>
      <c r="BR3175" s="22">
        <f t="shared" ref="BR3175:BR3206" si="1361">SUM(BD3175+BE3175+BF3175)/3</f>
        <v>17</v>
      </c>
      <c r="BS3175" s="23">
        <f t="shared" ref="BS3175:BS3206" si="1362">SUM(BI3175+BJ3175+BK3175)/3</f>
        <v>12.1</v>
      </c>
      <c r="BT3175" s="24">
        <f t="shared" si="1320"/>
        <v>14.819696969696968</v>
      </c>
      <c r="CB3175" s="2">
        <f t="shared" si="1329"/>
        <v>1932</v>
      </c>
      <c r="CC3175" s="26">
        <v>1932</v>
      </c>
      <c r="CD3175" s="15">
        <v>20.399999999999999</v>
      </c>
      <c r="CE3175" s="15">
        <v>18.5</v>
      </c>
      <c r="CF3175" s="15">
        <v>18.899999999999999</v>
      </c>
      <c r="CG3175" s="15">
        <v>16.8</v>
      </c>
      <c r="CH3175" s="15">
        <v>15.6</v>
      </c>
      <c r="CI3175" s="15">
        <v>12.9</v>
      </c>
      <c r="CJ3175" s="15">
        <v>12.9</v>
      </c>
      <c r="CK3175" s="15">
        <v>13.1</v>
      </c>
      <c r="CL3175" s="15">
        <v>14.2</v>
      </c>
      <c r="CM3175" s="15">
        <v>14.8</v>
      </c>
      <c r="CN3175" s="15">
        <v>17.5</v>
      </c>
      <c r="CO3175" s="15">
        <v>17.899999999999999</v>
      </c>
      <c r="CP3175" s="21">
        <f t="shared" si="1326"/>
        <v>16.125</v>
      </c>
      <c r="CR3175" s="22">
        <f t="shared" si="1327"/>
        <v>19.266666666666666</v>
      </c>
      <c r="CS3175" s="23">
        <f t="shared" si="1328"/>
        <v>12.966666666666667</v>
      </c>
      <c r="CT3175" s="24">
        <f t="shared" si="1350"/>
        <v>16.070454545454542</v>
      </c>
      <c r="DB3175" s="2">
        <f t="shared" si="1339"/>
        <v>1932</v>
      </c>
      <c r="DC3175" s="20" t="s">
        <v>64</v>
      </c>
      <c r="DD3175" s="15">
        <v>22.5</v>
      </c>
      <c r="DE3175" s="15">
        <v>20.6</v>
      </c>
      <c r="DF3175" s="15">
        <v>19.899999999999999</v>
      </c>
      <c r="DG3175" s="15">
        <v>15.8</v>
      </c>
      <c r="DH3175" s="15">
        <v>15.4</v>
      </c>
      <c r="DI3175" s="15">
        <v>11.5</v>
      </c>
      <c r="DJ3175" s="15">
        <v>11.2</v>
      </c>
      <c r="DK3175" s="15">
        <v>13</v>
      </c>
      <c r="DL3175" s="15">
        <v>14.7</v>
      </c>
      <c r="DM3175" s="15">
        <v>15.7</v>
      </c>
      <c r="DN3175" s="15">
        <v>20.100000000000001</v>
      </c>
      <c r="DO3175" s="15">
        <v>19.8</v>
      </c>
      <c r="DP3175" s="21">
        <f t="shared" si="1335"/>
        <v>16.683333333333334</v>
      </c>
      <c r="DR3175" s="22">
        <f t="shared" si="1336"/>
        <v>21</v>
      </c>
      <c r="DS3175" s="23">
        <f t="shared" si="1337"/>
        <v>11.9</v>
      </c>
      <c r="DT3175" s="24">
        <f t="shared" si="1352"/>
        <v>16.638636363636362</v>
      </c>
      <c r="EB3175" s="2">
        <f t="shared" si="1324"/>
        <v>1932</v>
      </c>
      <c r="EC3175" s="20" t="s">
        <v>64</v>
      </c>
      <c r="ED3175" s="15">
        <v>21.9</v>
      </c>
      <c r="EE3175" s="15">
        <v>20.100000000000001</v>
      </c>
      <c r="EF3175" s="15">
        <v>18.8</v>
      </c>
      <c r="EG3175" s="15">
        <v>16.7</v>
      </c>
      <c r="EH3175" s="15">
        <v>15.5</v>
      </c>
      <c r="EI3175" s="15">
        <v>13</v>
      </c>
      <c r="EJ3175" s="15">
        <v>12.4</v>
      </c>
      <c r="EK3175" s="15">
        <v>13.4</v>
      </c>
      <c r="EL3175" s="15">
        <v>14.2</v>
      </c>
      <c r="EM3175" s="15">
        <v>15</v>
      </c>
      <c r="EN3175" s="15">
        <v>17.399999999999999</v>
      </c>
      <c r="EO3175" s="15">
        <v>18</v>
      </c>
      <c r="EP3175" s="21">
        <f t="shared" si="1321"/>
        <v>16.366666666666667</v>
      </c>
      <c r="ER3175" s="22">
        <f t="shared" si="1322"/>
        <v>20.266666666666666</v>
      </c>
      <c r="ES3175" s="23">
        <f t="shared" si="1323"/>
        <v>12.933333333333332</v>
      </c>
      <c r="ET3175" s="24">
        <f t="shared" si="1346"/>
        <v>16.590151515151515</v>
      </c>
      <c r="FB3175" s="2">
        <f t="shared" si="1344"/>
        <v>1932</v>
      </c>
      <c r="FC3175" s="20" t="s">
        <v>64</v>
      </c>
      <c r="FD3175" s="15">
        <v>24.4</v>
      </c>
      <c r="FE3175" s="15">
        <v>22.3</v>
      </c>
      <c r="FF3175" s="15">
        <v>21.5</v>
      </c>
      <c r="FG3175" s="15">
        <v>18.2</v>
      </c>
      <c r="FH3175" s="15">
        <v>15.3</v>
      </c>
      <c r="FI3175" s="15">
        <v>12.1</v>
      </c>
      <c r="FJ3175" s="15">
        <v>10.8</v>
      </c>
      <c r="FK3175" s="15">
        <v>13.6</v>
      </c>
      <c r="FL3175" s="15">
        <v>16.600000000000001</v>
      </c>
      <c r="FM3175" s="15">
        <v>17.3</v>
      </c>
      <c r="FN3175" s="15">
        <v>22.1</v>
      </c>
      <c r="FO3175" s="15">
        <v>21.6</v>
      </c>
      <c r="FP3175" s="21">
        <f t="shared" si="1341"/>
        <v>17.983333333333331</v>
      </c>
      <c r="FR3175" s="22">
        <f t="shared" si="1342"/>
        <v>22.733333333333334</v>
      </c>
      <c r="FS3175" s="23">
        <f t="shared" si="1343"/>
        <v>12.166666666666666</v>
      </c>
      <c r="FT3175" s="24">
        <f t="shared" si="1353"/>
        <v>18.196212121212117</v>
      </c>
      <c r="GB3175" s="2">
        <f t="shared" si="1358"/>
        <v>1932</v>
      </c>
      <c r="GC3175" s="20" t="s">
        <v>64</v>
      </c>
      <c r="GD3175" s="15">
        <v>19.8</v>
      </c>
      <c r="GE3175" s="15">
        <v>19.100000000000001</v>
      </c>
      <c r="GF3175" s="15">
        <v>18.899999999999999</v>
      </c>
      <c r="GG3175" s="15">
        <v>16.7</v>
      </c>
      <c r="GH3175" s="15">
        <v>14.7</v>
      </c>
      <c r="GI3175" s="15">
        <v>12.1</v>
      </c>
      <c r="GJ3175" s="15">
        <v>10.9</v>
      </c>
      <c r="GK3175" s="15">
        <v>12.3</v>
      </c>
      <c r="GL3175" s="15">
        <v>13.5</v>
      </c>
      <c r="GM3175" s="15">
        <v>14.1</v>
      </c>
      <c r="GN3175" s="15">
        <v>16.399999999999999</v>
      </c>
      <c r="GO3175" s="15">
        <v>18.3</v>
      </c>
      <c r="GP3175" s="21">
        <f t="shared" si="1354"/>
        <v>15.566666666666668</v>
      </c>
      <c r="GQ3175" s="2"/>
      <c r="GR3175" s="22">
        <f t="shared" si="1355"/>
        <v>19.266666666666669</v>
      </c>
      <c r="GS3175" s="23">
        <f t="shared" si="1356"/>
        <v>11.766666666666666</v>
      </c>
      <c r="GT3175" s="24">
        <f t="shared" si="1357"/>
        <v>15.52121212121212</v>
      </c>
      <c r="GU3175" s="22">
        <f>AVERAGE(Sheet1!AR3175,Sheet1!BR3175,Sheet1!CR3175,Sheet1!DR3175,Sheet1!ER3175,Sheet1!FR3175,Sheet1!GR3175)</f>
        <v>19.571428571428573</v>
      </c>
      <c r="GV3175" s="23">
        <f>AVERAGE(Sheet1!AS3175,Sheet1!BS3175,Sheet1!CS3175,Sheet1!DS3175,Sheet1!ES3175,Sheet1!FS3175,Sheet1!GS3175)</f>
        <v>12.185714285714285</v>
      </c>
      <c r="GW3175" s="22">
        <f t="shared" si="1317"/>
        <v>19.784992784992784</v>
      </c>
      <c r="GX3175" s="23">
        <f t="shared" si="1318"/>
        <v>12.380735930735931</v>
      </c>
      <c r="GY3175" s="24">
        <f>AVERAGE(Sheet1!$AP3175,Sheet1!$BP3175,Sheet1!$CP3175,Sheet1!$DP3175,Sheet1!$EP3175,Sheet1!$FP3175,Sheet1!$GP3175)</f>
        <v>16.013095238095236</v>
      </c>
      <c r="GZ3175" s="24">
        <f t="shared" si="1319"/>
        <v>16.069751082251081</v>
      </c>
    </row>
    <row r="3176" spans="2:208">
      <c r="B3176" s="7"/>
      <c r="C3176" s="8">
        <f t="shared" si="1330"/>
        <v>15.773809523809527</v>
      </c>
      <c r="D3176" s="25">
        <f t="shared" si="1345"/>
        <v>15.895714285714286</v>
      </c>
      <c r="E3176" s="16">
        <f t="shared" si="1351"/>
        <v>15.970119047619047</v>
      </c>
      <c r="F3176" s="8">
        <f t="shared" si="1316"/>
        <v>16.337157738095236</v>
      </c>
      <c r="G3176" s="29">
        <f t="shared" si="1359"/>
        <v>16.690194113756615</v>
      </c>
      <c r="H3176" s="16">
        <f t="shared" si="1331"/>
        <v>23.7</v>
      </c>
      <c r="I3176" s="17">
        <f t="shared" si="1332"/>
        <v>15.55</v>
      </c>
      <c r="J3176" s="18">
        <f t="shared" si="1333"/>
        <v>10.6</v>
      </c>
      <c r="K3176" s="19">
        <f t="shared" si="1334"/>
        <v>17.149999999999999</v>
      </c>
      <c r="AA3176" s="2"/>
      <c r="AC3176" s="26">
        <v>1933</v>
      </c>
      <c r="AD3176" s="15">
        <v>15.7</v>
      </c>
      <c r="AE3176" s="15">
        <v>15.6</v>
      </c>
      <c r="AF3176" s="15">
        <v>16.2</v>
      </c>
      <c r="AG3176" s="15">
        <v>13.6</v>
      </c>
      <c r="AH3176" s="15">
        <v>12.3</v>
      </c>
      <c r="AI3176" s="15">
        <v>12</v>
      </c>
      <c r="AJ3176" s="15">
        <v>11.4</v>
      </c>
      <c r="AK3176" s="15">
        <v>10.6</v>
      </c>
      <c r="AL3176" s="15">
        <v>13.4</v>
      </c>
      <c r="AM3176" s="15">
        <v>15.3</v>
      </c>
      <c r="AN3176" s="15">
        <v>15.2</v>
      </c>
      <c r="AO3176" s="15">
        <v>17.5</v>
      </c>
      <c r="AP3176" s="21">
        <f t="shared" si="1347"/>
        <v>14.066666666666668</v>
      </c>
      <c r="AR3176" s="22">
        <f t="shared" si="1348"/>
        <v>15.833333333333334</v>
      </c>
      <c r="AS3176" s="23">
        <f t="shared" si="1349"/>
        <v>11.333333333333334</v>
      </c>
      <c r="AT3176" s="24">
        <f t="shared" ref="AT3176:AT3207" si="1363">AVERAGE(AP3166:AP3176)</f>
        <v>14.403030303030304</v>
      </c>
      <c r="BC3176" s="26">
        <v>1933</v>
      </c>
      <c r="BD3176" s="15">
        <v>16.399999999999999</v>
      </c>
      <c r="BE3176" s="15">
        <v>16.2</v>
      </c>
      <c r="BF3176" s="15">
        <v>16.2</v>
      </c>
      <c r="BG3176" s="15">
        <v>14.1</v>
      </c>
      <c r="BH3176" s="15">
        <v>12.8</v>
      </c>
      <c r="BI3176" s="15">
        <v>12.3</v>
      </c>
      <c r="BJ3176" s="15">
        <v>12</v>
      </c>
      <c r="BK3176" s="15">
        <v>11.2</v>
      </c>
      <c r="BL3176" s="15">
        <v>13.1</v>
      </c>
      <c r="BM3176" s="15">
        <v>14.5</v>
      </c>
      <c r="BN3176" s="15">
        <v>16.100000000000001</v>
      </c>
      <c r="BO3176" s="15">
        <v>17.7</v>
      </c>
      <c r="BP3176" s="21">
        <f t="shared" si="1360"/>
        <v>14.383333333333333</v>
      </c>
      <c r="BR3176" s="22">
        <f t="shared" si="1361"/>
        <v>16.266666666666666</v>
      </c>
      <c r="BS3176" s="23">
        <f t="shared" si="1362"/>
        <v>11.833333333333334</v>
      </c>
      <c r="BT3176" s="24">
        <f t="shared" si="1320"/>
        <v>14.712878787878786</v>
      </c>
      <c r="CB3176" s="2">
        <f t="shared" si="1329"/>
        <v>1933</v>
      </c>
      <c r="CC3176" s="26">
        <v>1933</v>
      </c>
      <c r="CD3176" s="15">
        <v>17.899999999999999</v>
      </c>
      <c r="CE3176" s="15">
        <v>19.3</v>
      </c>
      <c r="CF3176" s="15">
        <v>18.3</v>
      </c>
      <c r="CG3176" s="15">
        <v>15.7</v>
      </c>
      <c r="CH3176" s="15">
        <v>14.3</v>
      </c>
      <c r="CI3176" s="15">
        <v>13.7</v>
      </c>
      <c r="CJ3176" s="15">
        <v>12.9</v>
      </c>
      <c r="CK3176" s="15">
        <v>12.3</v>
      </c>
      <c r="CL3176" s="15">
        <v>13.8</v>
      </c>
      <c r="CM3176" s="15">
        <v>15.8</v>
      </c>
      <c r="CN3176" s="15">
        <v>17.600000000000001</v>
      </c>
      <c r="CO3176" s="15">
        <v>18.7</v>
      </c>
      <c r="CP3176" s="21">
        <f t="shared" si="1326"/>
        <v>15.858333333333334</v>
      </c>
      <c r="CR3176" s="22">
        <f t="shared" si="1327"/>
        <v>18.5</v>
      </c>
      <c r="CS3176" s="23">
        <f t="shared" si="1328"/>
        <v>12.966666666666669</v>
      </c>
      <c r="CT3176" s="24">
        <f t="shared" si="1350"/>
        <v>16.025000000000002</v>
      </c>
      <c r="DB3176" s="2">
        <f t="shared" si="1339"/>
        <v>1933</v>
      </c>
      <c r="DC3176" s="20" t="s">
        <v>65</v>
      </c>
      <c r="DD3176" s="15">
        <v>19.399999999999999</v>
      </c>
      <c r="DE3176" s="15">
        <v>19.3</v>
      </c>
      <c r="DF3176" s="15">
        <v>19.100000000000001</v>
      </c>
      <c r="DG3176" s="15">
        <v>15.3</v>
      </c>
      <c r="DH3176" s="15">
        <v>13.8</v>
      </c>
      <c r="DI3176" s="15">
        <v>11.7</v>
      </c>
      <c r="DJ3176" s="15">
        <v>11.8</v>
      </c>
      <c r="DK3176" s="15">
        <v>12.2</v>
      </c>
      <c r="DL3176" s="15">
        <v>15.5</v>
      </c>
      <c r="DM3176" s="15">
        <v>18.600000000000001</v>
      </c>
      <c r="DN3176" s="15">
        <v>18.3</v>
      </c>
      <c r="DO3176" s="15">
        <v>20.5</v>
      </c>
      <c r="DP3176" s="21">
        <f t="shared" si="1335"/>
        <v>16.291666666666668</v>
      </c>
      <c r="DR3176" s="22">
        <f t="shared" si="1336"/>
        <v>19.266666666666669</v>
      </c>
      <c r="DS3176" s="23">
        <f t="shared" si="1337"/>
        <v>11.9</v>
      </c>
      <c r="DT3176" s="24">
        <f t="shared" si="1352"/>
        <v>16.574999999999996</v>
      </c>
      <c r="EB3176" s="2">
        <f t="shared" si="1324"/>
        <v>1933</v>
      </c>
      <c r="EC3176" s="20" t="s">
        <v>65</v>
      </c>
      <c r="ED3176" s="15">
        <v>18.899999999999999</v>
      </c>
      <c r="EE3176" s="15">
        <v>19.7</v>
      </c>
      <c r="EF3176" s="15">
        <v>19.399999999999999</v>
      </c>
      <c r="EG3176" s="15">
        <v>16.3</v>
      </c>
      <c r="EH3176" s="15">
        <v>14.3</v>
      </c>
      <c r="EI3176" s="15">
        <v>13</v>
      </c>
      <c r="EJ3176" s="15">
        <v>12.8</v>
      </c>
      <c r="EK3176" s="15">
        <v>12.6</v>
      </c>
      <c r="EL3176" s="15">
        <v>14.7</v>
      </c>
      <c r="EM3176" s="15">
        <v>16.899999999999999</v>
      </c>
      <c r="EN3176" s="15">
        <v>17.2</v>
      </c>
      <c r="EO3176" s="15">
        <v>19.3</v>
      </c>
      <c r="EP3176" s="21">
        <f t="shared" si="1321"/>
        <v>16.258333333333333</v>
      </c>
      <c r="ER3176" s="22">
        <f t="shared" si="1322"/>
        <v>19.333333333333332</v>
      </c>
      <c r="ES3176" s="23">
        <f t="shared" si="1323"/>
        <v>12.799999999999999</v>
      </c>
      <c r="ET3176" s="24">
        <f t="shared" si="1346"/>
        <v>16.513636363636365</v>
      </c>
      <c r="FB3176" s="2">
        <f t="shared" si="1344"/>
        <v>1933</v>
      </c>
      <c r="FC3176" s="20" t="s">
        <v>65</v>
      </c>
      <c r="FD3176" s="15">
        <v>22.7</v>
      </c>
      <c r="FE3176" s="15">
        <v>23.7</v>
      </c>
      <c r="FF3176" s="15">
        <v>21.3</v>
      </c>
      <c r="FG3176" s="15">
        <v>17</v>
      </c>
      <c r="FH3176" s="15">
        <v>14.7</v>
      </c>
      <c r="FI3176" s="15">
        <v>12.7</v>
      </c>
      <c r="FJ3176" s="15">
        <v>12.2</v>
      </c>
      <c r="FK3176" s="15">
        <v>12.7</v>
      </c>
      <c r="FL3176" s="15">
        <v>16.600000000000001</v>
      </c>
      <c r="FM3176" s="15">
        <v>18.899999999999999</v>
      </c>
      <c r="FN3176" s="15">
        <v>21.6</v>
      </c>
      <c r="FO3176" s="15">
        <v>23.4</v>
      </c>
      <c r="FP3176" s="21">
        <f t="shared" si="1341"/>
        <v>18.125</v>
      </c>
      <c r="FR3176" s="22">
        <f t="shared" si="1342"/>
        <v>22.566666666666666</v>
      </c>
      <c r="FS3176" s="23">
        <f t="shared" si="1343"/>
        <v>12.533333333333331</v>
      </c>
      <c r="FT3176" s="24">
        <f t="shared" si="1353"/>
        <v>18.133333333333329</v>
      </c>
      <c r="GB3176" s="2">
        <f t="shared" si="1358"/>
        <v>1933</v>
      </c>
      <c r="GC3176" s="20" t="s">
        <v>65</v>
      </c>
      <c r="GD3176" s="15">
        <v>18.600000000000001</v>
      </c>
      <c r="GE3176" s="15">
        <v>19.3</v>
      </c>
      <c r="GF3176" s="15">
        <v>18.100000000000001</v>
      </c>
      <c r="GG3176" s="15">
        <v>15.3</v>
      </c>
      <c r="GH3176" s="15">
        <v>13.5</v>
      </c>
      <c r="GI3176" s="15">
        <v>12.4</v>
      </c>
      <c r="GJ3176" s="15">
        <v>11.8</v>
      </c>
      <c r="GK3176" s="15">
        <v>11.5</v>
      </c>
      <c r="GL3176" s="15">
        <v>13.1</v>
      </c>
      <c r="GM3176" s="15">
        <v>14.8</v>
      </c>
      <c r="GN3176" s="15">
        <v>17.5</v>
      </c>
      <c r="GO3176" s="15">
        <v>19.3</v>
      </c>
      <c r="GP3176" s="21">
        <f t="shared" si="1354"/>
        <v>15.433333333333337</v>
      </c>
      <c r="GQ3176" s="2"/>
      <c r="GR3176" s="22">
        <f t="shared" si="1355"/>
        <v>18.666666666666668</v>
      </c>
      <c r="GS3176" s="23">
        <f t="shared" si="1356"/>
        <v>11.9</v>
      </c>
      <c r="GT3176" s="24">
        <f t="shared" si="1357"/>
        <v>15.469696969696969</v>
      </c>
      <c r="GU3176" s="22">
        <f>AVERAGE(Sheet1!AR3176,Sheet1!BR3176,Sheet1!CR3176,Sheet1!DR3176,Sheet1!ER3176,Sheet1!FR3176,Sheet1!GR3176)</f>
        <v>18.633333333333333</v>
      </c>
      <c r="GV3176" s="23">
        <f>AVERAGE(Sheet1!AS3176,Sheet1!BS3176,Sheet1!CS3176,Sheet1!DS3176,Sheet1!ES3176,Sheet1!FS3176,Sheet1!GS3176)</f>
        <v>12.180952380952382</v>
      </c>
      <c r="GW3176" s="22">
        <f t="shared" si="1317"/>
        <v>19.59004329004329</v>
      </c>
      <c r="GX3176" s="23">
        <f t="shared" si="1318"/>
        <v>12.307792207792206</v>
      </c>
      <c r="GY3176" s="24">
        <f>AVERAGE(Sheet1!$AP3176,Sheet1!$BP3176,Sheet1!$CP3176,Sheet1!$DP3176,Sheet1!$EP3176,Sheet1!$FP3176,Sheet1!$GP3176)</f>
        <v>15.773809523809527</v>
      </c>
      <c r="GZ3176" s="24">
        <f t="shared" si="1319"/>
        <v>15.97608225108225</v>
      </c>
    </row>
    <row r="3177" spans="2:208">
      <c r="B3177" s="7"/>
      <c r="C3177" s="8">
        <f t="shared" si="1330"/>
        <v>16.573809523809523</v>
      </c>
      <c r="D3177" s="25">
        <f t="shared" si="1345"/>
        <v>16.102857142857143</v>
      </c>
      <c r="E3177" s="16">
        <f t="shared" si="1351"/>
        <v>16.064761904761905</v>
      </c>
      <c r="F3177" s="8">
        <f t="shared" ref="F3177:F3208" si="1364">AVERAGE(C3158:C3177)</f>
        <v>16.30647321428571</v>
      </c>
      <c r="G3177" s="29">
        <f t="shared" si="1359"/>
        <v>16.690670304232807</v>
      </c>
      <c r="H3177" s="16">
        <f t="shared" si="1331"/>
        <v>25.6</v>
      </c>
      <c r="I3177" s="17">
        <f t="shared" si="1332"/>
        <v>16.100000000000001</v>
      </c>
      <c r="J3177" s="18">
        <f t="shared" si="1333"/>
        <v>10.5</v>
      </c>
      <c r="K3177" s="19">
        <f t="shared" si="1334"/>
        <v>18.05</v>
      </c>
      <c r="AA3177" s="2"/>
      <c r="AC3177" s="26">
        <v>1934</v>
      </c>
      <c r="AD3177" s="15">
        <v>18.399999999999999</v>
      </c>
      <c r="AE3177" s="15">
        <v>19.3</v>
      </c>
      <c r="AF3177" s="15">
        <v>18.3</v>
      </c>
      <c r="AG3177" s="15">
        <v>14.1</v>
      </c>
      <c r="AH3177" s="15">
        <v>14.7</v>
      </c>
      <c r="AI3177" s="15">
        <v>10.7</v>
      </c>
      <c r="AJ3177" s="15">
        <v>11.6</v>
      </c>
      <c r="AK3177" s="15">
        <v>12.5</v>
      </c>
      <c r="AL3177" s="15">
        <v>13.8</v>
      </c>
      <c r="AM3177" s="15">
        <v>14.7</v>
      </c>
      <c r="AN3177" s="15">
        <v>16.5</v>
      </c>
      <c r="AO3177" s="15">
        <v>16.899999999999999</v>
      </c>
      <c r="AP3177" s="21">
        <f t="shared" si="1347"/>
        <v>15.125</v>
      </c>
      <c r="AR3177" s="22">
        <f t="shared" si="1348"/>
        <v>18.666666666666668</v>
      </c>
      <c r="AS3177" s="23">
        <f t="shared" si="1349"/>
        <v>11.6</v>
      </c>
      <c r="AT3177" s="24">
        <f t="shared" si="1363"/>
        <v>14.474242424242425</v>
      </c>
      <c r="BC3177" s="26">
        <v>1934</v>
      </c>
      <c r="BD3177" s="15">
        <v>19</v>
      </c>
      <c r="BE3177" s="15">
        <v>18.8</v>
      </c>
      <c r="BF3177" s="15">
        <v>19</v>
      </c>
      <c r="BG3177" s="15">
        <v>15.6</v>
      </c>
      <c r="BH3177" s="15">
        <v>14.8</v>
      </c>
      <c r="BI3177" s="15">
        <v>12.8</v>
      </c>
      <c r="BJ3177" s="15">
        <v>12.6</v>
      </c>
      <c r="BK3177" s="15">
        <v>12.4</v>
      </c>
      <c r="BL3177" s="15">
        <v>13.3</v>
      </c>
      <c r="BM3177" s="15">
        <v>14.1</v>
      </c>
      <c r="BN3177" s="15">
        <v>16.2</v>
      </c>
      <c r="BO3177" s="15">
        <v>17.2</v>
      </c>
      <c r="BP3177" s="21">
        <f t="shared" si="1360"/>
        <v>15.483333333333329</v>
      </c>
      <c r="BR3177" s="22">
        <f t="shared" si="1361"/>
        <v>18.933333333333334</v>
      </c>
      <c r="BS3177" s="23">
        <f t="shared" si="1362"/>
        <v>12.6</v>
      </c>
      <c r="BT3177" s="24">
        <f t="shared" si="1320"/>
        <v>14.764393939393937</v>
      </c>
      <c r="CB3177" s="2">
        <f t="shared" si="1329"/>
        <v>1934</v>
      </c>
      <c r="CC3177" s="26">
        <v>1934</v>
      </c>
      <c r="CD3177" s="15">
        <v>21</v>
      </c>
      <c r="CE3177" s="15">
        <v>20.9</v>
      </c>
      <c r="CF3177" s="15">
        <v>21.2</v>
      </c>
      <c r="CG3177" s="15">
        <v>16.5</v>
      </c>
      <c r="CH3177" s="15">
        <v>15.9</v>
      </c>
      <c r="CI3177" s="15">
        <v>13.9</v>
      </c>
      <c r="CJ3177" s="15">
        <v>13.7</v>
      </c>
      <c r="CK3177" s="15">
        <v>13.3</v>
      </c>
      <c r="CL3177" s="15">
        <v>14.7</v>
      </c>
      <c r="CM3177" s="15">
        <v>15.7</v>
      </c>
      <c r="CN3177" s="15">
        <v>17.2</v>
      </c>
      <c r="CO3177" s="15">
        <v>18.899999999999999</v>
      </c>
      <c r="CP3177" s="21">
        <f t="shared" si="1326"/>
        <v>16.908333333333331</v>
      </c>
      <c r="CR3177" s="22">
        <f t="shared" si="1327"/>
        <v>21.033333333333331</v>
      </c>
      <c r="CS3177" s="23">
        <f t="shared" si="1328"/>
        <v>13.633333333333335</v>
      </c>
      <c r="CT3177" s="24">
        <f t="shared" si="1350"/>
        <v>16.104545454545455</v>
      </c>
      <c r="DB3177" s="2">
        <f t="shared" si="1339"/>
        <v>1934</v>
      </c>
      <c r="DC3177" s="20" t="s">
        <v>66</v>
      </c>
      <c r="DD3177" s="15">
        <v>21.4</v>
      </c>
      <c r="DE3177" s="15">
        <v>22.5</v>
      </c>
      <c r="DF3177" s="15">
        <v>21.7</v>
      </c>
      <c r="DG3177" s="15">
        <v>15.1</v>
      </c>
      <c r="DH3177" s="15">
        <v>16</v>
      </c>
      <c r="DI3177" s="15">
        <v>10.5</v>
      </c>
      <c r="DJ3177" s="15">
        <v>12</v>
      </c>
      <c r="DK3177" s="15">
        <v>13.6</v>
      </c>
      <c r="DL3177" s="15">
        <v>15.6</v>
      </c>
      <c r="DM3177" s="15">
        <v>17</v>
      </c>
      <c r="DN3177" s="15">
        <v>19.3</v>
      </c>
      <c r="DO3177" s="15">
        <v>19.100000000000001</v>
      </c>
      <c r="DP3177" s="21">
        <f t="shared" si="1335"/>
        <v>16.983333333333331</v>
      </c>
      <c r="DR3177" s="22">
        <f t="shared" si="1336"/>
        <v>21.866666666666664</v>
      </c>
      <c r="DS3177" s="23">
        <f t="shared" si="1337"/>
        <v>12.033333333333333</v>
      </c>
      <c r="DT3177" s="24">
        <f t="shared" si="1352"/>
        <v>16.619696969696967</v>
      </c>
      <c r="EB3177" s="2">
        <f t="shared" si="1324"/>
        <v>1934</v>
      </c>
      <c r="EC3177" s="20" t="s">
        <v>66</v>
      </c>
      <c r="ED3177" s="15">
        <v>21.3</v>
      </c>
      <c r="EE3177" s="15">
        <v>20.8</v>
      </c>
      <c r="EF3177" s="15">
        <v>20</v>
      </c>
      <c r="EG3177" s="15">
        <v>16.100000000000001</v>
      </c>
      <c r="EH3177" s="15">
        <v>16.7</v>
      </c>
      <c r="EI3177" s="15">
        <v>13</v>
      </c>
      <c r="EJ3177" s="15">
        <v>13.2</v>
      </c>
      <c r="EK3177" s="15">
        <v>13.7</v>
      </c>
      <c r="EL3177" s="15">
        <v>14.8</v>
      </c>
      <c r="EM3177" s="15">
        <v>15.9</v>
      </c>
      <c r="EN3177" s="15">
        <v>17.5</v>
      </c>
      <c r="EO3177" s="15">
        <v>18</v>
      </c>
      <c r="EP3177" s="21">
        <f t="shared" si="1321"/>
        <v>16.750000000000004</v>
      </c>
      <c r="ER3177" s="22">
        <f t="shared" si="1322"/>
        <v>20.7</v>
      </c>
      <c r="ES3177" s="23">
        <f t="shared" si="1323"/>
        <v>13.299999999999999</v>
      </c>
      <c r="ET3177" s="24">
        <f t="shared" si="1346"/>
        <v>16.506818181818179</v>
      </c>
      <c r="FB3177" s="2">
        <f t="shared" si="1344"/>
        <v>1934</v>
      </c>
      <c r="FC3177" s="20" t="s">
        <v>66</v>
      </c>
      <c r="FD3177" s="15">
        <v>25.6</v>
      </c>
      <c r="FE3177" s="15">
        <v>25.2</v>
      </c>
      <c r="FF3177" s="15">
        <v>23.7</v>
      </c>
      <c r="FG3177" s="15">
        <v>16.7</v>
      </c>
      <c r="FH3177" s="15">
        <v>17.100000000000001</v>
      </c>
      <c r="FI3177" s="15">
        <v>12.3</v>
      </c>
      <c r="FJ3177" s="15">
        <v>13</v>
      </c>
      <c r="FK3177" s="15">
        <v>13.9</v>
      </c>
      <c r="FL3177" s="15">
        <v>15.8</v>
      </c>
      <c r="FM3177" s="15">
        <v>17.399999999999999</v>
      </c>
      <c r="FN3177" s="15">
        <v>20.7</v>
      </c>
      <c r="FO3177" s="15">
        <v>22.2</v>
      </c>
      <c r="FP3177" s="21">
        <f t="shared" si="1341"/>
        <v>18.633333333333336</v>
      </c>
      <c r="FR3177" s="22">
        <f t="shared" si="1342"/>
        <v>24.833333333333332</v>
      </c>
      <c r="FS3177" s="23">
        <f t="shared" si="1343"/>
        <v>13.066666666666668</v>
      </c>
      <c r="FT3177" s="24">
        <f t="shared" si="1353"/>
        <v>18.168181818181814</v>
      </c>
      <c r="GB3177" s="2">
        <f t="shared" si="1358"/>
        <v>1934</v>
      </c>
      <c r="GC3177" s="20" t="s">
        <v>66</v>
      </c>
      <c r="GD3177" s="15">
        <v>21</v>
      </c>
      <c r="GE3177" s="15">
        <v>21.1</v>
      </c>
      <c r="GF3177" s="15">
        <v>19.899999999999999</v>
      </c>
      <c r="GG3177" s="15">
        <v>16.100000000000001</v>
      </c>
      <c r="GH3177" s="15">
        <v>15.3</v>
      </c>
      <c r="GI3177" s="15">
        <v>11.9</v>
      </c>
      <c r="GJ3177" s="15">
        <v>12.4</v>
      </c>
      <c r="GK3177" s="15">
        <v>12.7</v>
      </c>
      <c r="GL3177" s="15">
        <v>13.3</v>
      </c>
      <c r="GM3177" s="15">
        <v>14.3</v>
      </c>
      <c r="GN3177" s="15">
        <v>16.7</v>
      </c>
      <c r="GO3177" s="15">
        <v>18.899999999999999</v>
      </c>
      <c r="GP3177" s="21">
        <f t="shared" si="1354"/>
        <v>16.133333333333336</v>
      </c>
      <c r="GQ3177" s="2"/>
      <c r="GR3177" s="22">
        <f t="shared" si="1355"/>
        <v>20.666666666666668</v>
      </c>
      <c r="GS3177" s="23">
        <f t="shared" si="1356"/>
        <v>12.333333333333334</v>
      </c>
      <c r="GT3177" s="24">
        <f t="shared" si="1357"/>
        <v>15.537121212121212</v>
      </c>
      <c r="GU3177" s="22">
        <f>AVERAGE(Sheet1!AR3177,Sheet1!BR3177,Sheet1!CR3177,Sheet1!DR3177,Sheet1!ER3177,Sheet1!FR3177,Sheet1!GR3177)</f>
        <v>20.957142857142856</v>
      </c>
      <c r="GV3177" s="23">
        <f>AVERAGE(Sheet1!AS3177,Sheet1!BS3177,Sheet1!CS3177,Sheet1!DS3177,Sheet1!ES3177,Sheet1!FS3177,Sheet1!GS3177)</f>
        <v>12.652380952380952</v>
      </c>
      <c r="GW3177" s="22">
        <f t="shared" si="1317"/>
        <v>19.738095238095237</v>
      </c>
      <c r="GX3177" s="23">
        <f t="shared" si="1318"/>
        <v>12.293506493506491</v>
      </c>
      <c r="GY3177" s="24">
        <f>AVERAGE(Sheet1!$AP3177,Sheet1!$BP3177,Sheet1!$CP3177,Sheet1!$DP3177,Sheet1!$EP3177,Sheet1!$FP3177,Sheet1!$GP3177)</f>
        <v>16.573809523809523</v>
      </c>
      <c r="GZ3177" s="24">
        <f t="shared" si="1319"/>
        <v>16.025000000000002</v>
      </c>
    </row>
    <row r="3178" spans="2:208">
      <c r="B3178" s="7">
        <f>B3173+5</f>
        <v>1935</v>
      </c>
      <c r="C3178" s="8">
        <f t="shared" si="1330"/>
        <v>16.094047619047618</v>
      </c>
      <c r="D3178" s="25">
        <f t="shared" si="1345"/>
        <v>16.027380952380952</v>
      </c>
      <c r="E3178" s="16">
        <f t="shared" si="1351"/>
        <v>16.085119047619049</v>
      </c>
      <c r="F3178" s="8">
        <f t="shared" si="1364"/>
        <v>16.294231150793646</v>
      </c>
      <c r="G3178" s="29">
        <f t="shared" si="1359"/>
        <v>16.668134589947091</v>
      </c>
      <c r="H3178" s="16">
        <f t="shared" si="1331"/>
        <v>23.9</v>
      </c>
      <c r="I3178" s="17">
        <f t="shared" si="1332"/>
        <v>15.950000000000001</v>
      </c>
      <c r="J3178" s="18">
        <f t="shared" si="1333"/>
        <v>11.3</v>
      </c>
      <c r="K3178" s="19">
        <f t="shared" si="1334"/>
        <v>17.600000000000001</v>
      </c>
      <c r="AA3178" s="2"/>
      <c r="AC3178" s="26">
        <v>1935</v>
      </c>
      <c r="AD3178" s="15">
        <v>17</v>
      </c>
      <c r="AE3178" s="15">
        <v>18</v>
      </c>
      <c r="AF3178" s="15">
        <v>16.7</v>
      </c>
      <c r="AG3178" s="15">
        <v>15.3</v>
      </c>
      <c r="AH3178" s="15">
        <v>12.7</v>
      </c>
      <c r="AI3178" s="15">
        <v>11.3</v>
      </c>
      <c r="AJ3178" s="15">
        <v>12</v>
      </c>
      <c r="AK3178" s="15">
        <v>12.2</v>
      </c>
      <c r="AL3178" s="15">
        <v>13.4</v>
      </c>
      <c r="AM3178" s="15">
        <v>14.2</v>
      </c>
      <c r="AN3178" s="15">
        <v>16.100000000000001</v>
      </c>
      <c r="AO3178" s="15">
        <v>16.600000000000001</v>
      </c>
      <c r="AP3178" s="21">
        <f t="shared" si="1347"/>
        <v>14.624999999999998</v>
      </c>
      <c r="AR3178" s="22">
        <f t="shared" si="1348"/>
        <v>17.233333333333334</v>
      </c>
      <c r="AS3178" s="23">
        <f t="shared" si="1349"/>
        <v>11.833333333333334</v>
      </c>
      <c r="AT3178" s="24">
        <f t="shared" si="1363"/>
        <v>14.523484848484848</v>
      </c>
      <c r="BC3178" s="26">
        <v>1935</v>
      </c>
      <c r="BD3178" s="15">
        <v>17.3</v>
      </c>
      <c r="BE3178" s="15">
        <v>18.600000000000001</v>
      </c>
      <c r="BF3178" s="15">
        <v>16.7</v>
      </c>
      <c r="BG3178" s="15">
        <v>16.3</v>
      </c>
      <c r="BH3178" s="15">
        <v>13.2</v>
      </c>
      <c r="BI3178" s="15">
        <v>11.7</v>
      </c>
      <c r="BJ3178" s="15">
        <v>12.2</v>
      </c>
      <c r="BK3178" s="15">
        <v>12.4</v>
      </c>
      <c r="BL3178" s="15">
        <v>13.8</v>
      </c>
      <c r="BM3178" s="15">
        <v>14.4</v>
      </c>
      <c r="BN3178" s="15">
        <v>15.6</v>
      </c>
      <c r="BO3178" s="15">
        <v>17.2</v>
      </c>
      <c r="BP3178" s="21">
        <f t="shared" si="1360"/>
        <v>14.950000000000001</v>
      </c>
      <c r="BR3178" s="22">
        <f t="shared" si="1361"/>
        <v>17.533333333333335</v>
      </c>
      <c r="BS3178" s="23">
        <f t="shared" si="1362"/>
        <v>12.1</v>
      </c>
      <c r="BT3178" s="24">
        <f t="shared" si="1320"/>
        <v>14.793181818181814</v>
      </c>
      <c r="CB3178" s="2">
        <f t="shared" si="1329"/>
        <v>1935</v>
      </c>
      <c r="CC3178" s="26">
        <v>1935</v>
      </c>
      <c r="CD3178" s="15">
        <v>19.100000000000001</v>
      </c>
      <c r="CE3178" s="15">
        <v>19.899999999999999</v>
      </c>
      <c r="CF3178" s="15">
        <v>18.7</v>
      </c>
      <c r="CG3178" s="15">
        <v>17.2</v>
      </c>
      <c r="CH3178" s="15">
        <v>14.5</v>
      </c>
      <c r="CI3178" s="15">
        <v>13.2</v>
      </c>
      <c r="CJ3178" s="15">
        <v>13.1</v>
      </c>
      <c r="CK3178" s="15">
        <v>13.9</v>
      </c>
      <c r="CL3178" s="15">
        <v>14.5</v>
      </c>
      <c r="CM3178" s="15">
        <v>15.7</v>
      </c>
      <c r="CN3178" s="15">
        <v>17.5</v>
      </c>
      <c r="CO3178" s="15">
        <v>19.5</v>
      </c>
      <c r="CP3178" s="21">
        <f t="shared" si="1326"/>
        <v>16.399999999999999</v>
      </c>
      <c r="CR3178" s="22">
        <f t="shared" si="1327"/>
        <v>19.233333333333334</v>
      </c>
      <c r="CS3178" s="23">
        <f t="shared" si="1328"/>
        <v>13.399999999999999</v>
      </c>
      <c r="CT3178" s="24">
        <f t="shared" si="1350"/>
        <v>16.181818181818183</v>
      </c>
      <c r="DB3178" s="2">
        <f t="shared" si="1339"/>
        <v>1935</v>
      </c>
      <c r="DC3178" s="20" t="s">
        <v>67</v>
      </c>
      <c r="DD3178" s="15">
        <v>20.6</v>
      </c>
      <c r="DE3178" s="15">
        <v>20.7</v>
      </c>
      <c r="DF3178" s="15">
        <v>18.5</v>
      </c>
      <c r="DG3178" s="15">
        <v>16.600000000000001</v>
      </c>
      <c r="DH3178" s="15">
        <v>13.5</v>
      </c>
      <c r="DI3178" s="15">
        <v>11.3</v>
      </c>
      <c r="DJ3178" s="15">
        <v>11.8</v>
      </c>
      <c r="DK3178" s="15">
        <v>13.4</v>
      </c>
      <c r="DL3178" s="15">
        <v>14.4</v>
      </c>
      <c r="DM3178" s="15">
        <v>16.5</v>
      </c>
      <c r="DN3178" s="15">
        <v>18.5</v>
      </c>
      <c r="DO3178" s="15">
        <v>19.600000000000001</v>
      </c>
      <c r="DP3178" s="21">
        <f t="shared" si="1335"/>
        <v>16.283333333333335</v>
      </c>
      <c r="DR3178" s="22">
        <f t="shared" si="1336"/>
        <v>19.933333333333334</v>
      </c>
      <c r="DS3178" s="23">
        <f t="shared" si="1337"/>
        <v>12.166666666666666</v>
      </c>
      <c r="DT3178" s="24">
        <f t="shared" si="1352"/>
        <v>16.632575757575754</v>
      </c>
      <c r="EB3178" s="2">
        <f t="shared" si="1324"/>
        <v>1935</v>
      </c>
      <c r="EC3178" s="20" t="s">
        <v>67</v>
      </c>
      <c r="ED3178" s="15">
        <v>20.3</v>
      </c>
      <c r="EE3178" s="15">
        <v>19.7</v>
      </c>
      <c r="EF3178" s="15">
        <v>19.3</v>
      </c>
      <c r="EG3178" s="15">
        <v>17.5</v>
      </c>
      <c r="EH3178" s="15">
        <v>14.8</v>
      </c>
      <c r="EI3178" s="15">
        <v>13.1</v>
      </c>
      <c r="EJ3178" s="15">
        <v>13.3</v>
      </c>
      <c r="EK3178" s="15">
        <v>14.2</v>
      </c>
      <c r="EL3178" s="15">
        <v>14.2</v>
      </c>
      <c r="EM3178" s="15">
        <v>15.8</v>
      </c>
      <c r="EN3178" s="15">
        <v>17.7</v>
      </c>
      <c r="EO3178" s="15">
        <v>18.899999999999999</v>
      </c>
      <c r="EP3178" s="21">
        <f t="shared" si="1321"/>
        <v>16.566666666666666</v>
      </c>
      <c r="ER3178" s="22">
        <f t="shared" si="1322"/>
        <v>19.766666666666666</v>
      </c>
      <c r="ES3178" s="23">
        <f t="shared" si="1323"/>
        <v>13.533333333333331</v>
      </c>
      <c r="ET3178" s="24">
        <f t="shared" si="1346"/>
        <v>16.544696969696968</v>
      </c>
      <c r="FB3178" s="2">
        <f t="shared" si="1344"/>
        <v>1935</v>
      </c>
      <c r="FC3178" s="20" t="s">
        <v>67</v>
      </c>
      <c r="FD3178" s="15">
        <v>23.2</v>
      </c>
      <c r="FE3178" s="15">
        <v>23.4</v>
      </c>
      <c r="FF3178" s="15">
        <v>21</v>
      </c>
      <c r="FG3178" s="15">
        <v>18.7</v>
      </c>
      <c r="FH3178" s="15">
        <v>14.4</v>
      </c>
      <c r="FI3178" s="15">
        <v>11.7</v>
      </c>
      <c r="FJ3178" s="15">
        <v>12.5</v>
      </c>
      <c r="FK3178" s="15">
        <v>14.6</v>
      </c>
      <c r="FL3178" s="15">
        <v>15.6</v>
      </c>
      <c r="FM3178" s="15">
        <v>18.100000000000001</v>
      </c>
      <c r="FN3178" s="15">
        <v>20.6</v>
      </c>
      <c r="FO3178" s="15">
        <v>23.9</v>
      </c>
      <c r="FP3178" s="21">
        <f t="shared" si="1341"/>
        <v>18.141666666666666</v>
      </c>
      <c r="FR3178" s="22">
        <f t="shared" si="1342"/>
        <v>22.533333333333331</v>
      </c>
      <c r="FS3178" s="23">
        <f t="shared" si="1343"/>
        <v>12.933333333333332</v>
      </c>
      <c r="FT3178" s="24">
        <f t="shared" si="1353"/>
        <v>18.204545454545453</v>
      </c>
      <c r="GB3178" s="2">
        <f t="shared" si="1358"/>
        <v>1935</v>
      </c>
      <c r="GC3178" s="20" t="s">
        <v>67</v>
      </c>
      <c r="GD3178" s="15">
        <v>19.7</v>
      </c>
      <c r="GE3178" s="15">
        <v>20.100000000000001</v>
      </c>
      <c r="GF3178" s="15">
        <v>18.3</v>
      </c>
      <c r="GG3178" s="15">
        <v>16.399999999999999</v>
      </c>
      <c r="GH3178" s="15">
        <v>13.8</v>
      </c>
      <c r="GI3178" s="15">
        <v>11.5</v>
      </c>
      <c r="GJ3178" s="15">
        <v>12.1</v>
      </c>
      <c r="GK3178" s="15">
        <v>11.9</v>
      </c>
      <c r="GL3178" s="15">
        <v>12.9</v>
      </c>
      <c r="GM3178" s="15">
        <v>15</v>
      </c>
      <c r="GN3178" s="15">
        <v>16.8</v>
      </c>
      <c r="GO3178" s="15">
        <v>19.8</v>
      </c>
      <c r="GP3178" s="21">
        <f t="shared" si="1354"/>
        <v>15.691666666666668</v>
      </c>
      <c r="GQ3178" s="2"/>
      <c r="GR3178" s="22">
        <f t="shared" si="1355"/>
        <v>19.366666666666664</v>
      </c>
      <c r="GS3178" s="23">
        <f t="shared" si="1356"/>
        <v>11.833333333333334</v>
      </c>
      <c r="GT3178" s="24">
        <f t="shared" si="1357"/>
        <v>15.591666666666667</v>
      </c>
      <c r="GU3178" s="22">
        <f>AVERAGE(Sheet1!AR3178,Sheet1!BR3178,Sheet1!CR3178,Sheet1!DR3178,Sheet1!ER3178,Sheet1!FR3178,Sheet1!GR3178)</f>
        <v>19.37142857142857</v>
      </c>
      <c r="GV3178" s="23">
        <f>AVERAGE(Sheet1!AS3178,Sheet1!BS3178,Sheet1!CS3178,Sheet1!DS3178,Sheet1!ES3178,Sheet1!FS3178,Sheet1!GS3178)</f>
        <v>12.542857142857141</v>
      </c>
      <c r="GW3178" s="22">
        <f t="shared" si="1317"/>
        <v>19.786147186147186</v>
      </c>
      <c r="GX3178" s="23">
        <f t="shared" si="1318"/>
        <v>12.322510822510822</v>
      </c>
      <c r="GY3178" s="24">
        <f>AVERAGE(Sheet1!$AP3178,Sheet1!$BP3178,Sheet1!$CP3178,Sheet1!$DP3178,Sheet1!$EP3178,Sheet1!$FP3178,Sheet1!$GP3178)</f>
        <v>16.094047619047618</v>
      </c>
      <c r="GZ3178" s="24">
        <f t="shared" si="1319"/>
        <v>16.067424242424241</v>
      </c>
    </row>
    <row r="3179" spans="2:208">
      <c r="B3179" s="7"/>
      <c r="C3179" s="8">
        <f t="shared" si="1330"/>
        <v>16.140476190476193</v>
      </c>
      <c r="D3179" s="25">
        <f t="shared" si="1345"/>
        <v>16.11904761904762</v>
      </c>
      <c r="E3179" s="16">
        <f t="shared" si="1351"/>
        <v>16.062380952380956</v>
      </c>
      <c r="F3179" s="8">
        <f t="shared" si="1364"/>
        <v>16.283477182539677</v>
      </c>
      <c r="G3179" s="29">
        <f t="shared" si="1359"/>
        <v>16.647194113756612</v>
      </c>
      <c r="H3179" s="16">
        <f t="shared" si="1331"/>
        <v>25.6</v>
      </c>
      <c r="I3179" s="17">
        <f t="shared" si="1332"/>
        <v>15.45</v>
      </c>
      <c r="J3179" s="18">
        <f t="shared" si="1333"/>
        <v>10.7</v>
      </c>
      <c r="K3179" s="19">
        <f t="shared" si="1334"/>
        <v>18.149999999999999</v>
      </c>
      <c r="AA3179" s="2"/>
      <c r="AC3179" s="26">
        <v>1936</v>
      </c>
      <c r="AD3179" s="15">
        <v>18.100000000000001</v>
      </c>
      <c r="AE3179" s="15">
        <v>19.2</v>
      </c>
      <c r="AF3179" s="15">
        <v>17.7</v>
      </c>
      <c r="AG3179" s="15">
        <v>14.9</v>
      </c>
      <c r="AH3179" s="15">
        <v>13.5</v>
      </c>
      <c r="AI3179" s="15">
        <v>10.8</v>
      </c>
      <c r="AJ3179" s="15">
        <v>11.3</v>
      </c>
      <c r="AK3179" s="15">
        <v>10.7</v>
      </c>
      <c r="AL3179" s="15">
        <v>12.3</v>
      </c>
      <c r="AM3179" s="15">
        <v>14</v>
      </c>
      <c r="AN3179" s="15">
        <v>14.9</v>
      </c>
      <c r="AO3179" s="15">
        <v>16.899999999999999</v>
      </c>
      <c r="AP3179" s="21">
        <f t="shared" si="1347"/>
        <v>14.525</v>
      </c>
      <c r="AR3179" s="22">
        <f t="shared" si="1348"/>
        <v>18.333333333333332</v>
      </c>
      <c r="AS3179" s="23">
        <f t="shared" si="1349"/>
        <v>10.933333333333332</v>
      </c>
      <c r="AT3179" s="24">
        <f t="shared" si="1363"/>
        <v>14.573484848484849</v>
      </c>
      <c r="BC3179" s="26">
        <v>1936</v>
      </c>
      <c r="BD3179" s="15">
        <v>18.2</v>
      </c>
      <c r="BE3179" s="15">
        <v>19.2</v>
      </c>
      <c r="BF3179" s="15">
        <v>18.600000000000001</v>
      </c>
      <c r="BG3179" s="15">
        <v>14.9</v>
      </c>
      <c r="BH3179" s="15">
        <v>14.1</v>
      </c>
      <c r="BI3179" s="15">
        <v>12.1</v>
      </c>
      <c r="BJ3179" s="15">
        <v>12.2</v>
      </c>
      <c r="BK3179" s="15">
        <v>11.6</v>
      </c>
      <c r="BL3179" s="15">
        <v>11.9</v>
      </c>
      <c r="BM3179" s="15">
        <v>13.3</v>
      </c>
      <c r="BN3179" s="15">
        <v>14.3</v>
      </c>
      <c r="BO3179" s="15">
        <v>18.3</v>
      </c>
      <c r="BP3179" s="21">
        <f t="shared" si="1360"/>
        <v>14.891666666666667</v>
      </c>
      <c r="BR3179" s="22">
        <f t="shared" si="1361"/>
        <v>18.666666666666668</v>
      </c>
      <c r="BS3179" s="23">
        <f t="shared" si="1362"/>
        <v>11.966666666666667</v>
      </c>
      <c r="BT3179" s="24">
        <f t="shared" si="1320"/>
        <v>14.818181818181815</v>
      </c>
      <c r="CB3179" s="2">
        <f t="shared" si="1329"/>
        <v>1936</v>
      </c>
      <c r="CC3179" s="26">
        <v>1936</v>
      </c>
      <c r="CD3179" s="15">
        <v>21.1</v>
      </c>
      <c r="CE3179" s="15">
        <v>21.7</v>
      </c>
      <c r="CF3179" s="15">
        <v>21</v>
      </c>
      <c r="CG3179" s="15">
        <v>16.399999999999999</v>
      </c>
      <c r="CH3179" s="15">
        <v>15.2</v>
      </c>
      <c r="CI3179" s="15">
        <v>12.9</v>
      </c>
      <c r="CJ3179" s="15">
        <v>12.8</v>
      </c>
      <c r="CK3179" s="15">
        <v>12.8</v>
      </c>
      <c r="CL3179" s="15">
        <v>13.9</v>
      </c>
      <c r="CM3179" s="15">
        <v>15.1</v>
      </c>
      <c r="CN3179" s="15">
        <v>16.5</v>
      </c>
      <c r="CO3179" s="15">
        <v>19.100000000000001</v>
      </c>
      <c r="CP3179" s="21">
        <f t="shared" si="1326"/>
        <v>16.541666666666668</v>
      </c>
      <c r="CR3179" s="22">
        <f t="shared" si="1327"/>
        <v>21.266666666666666</v>
      </c>
      <c r="CS3179" s="23">
        <f t="shared" si="1328"/>
        <v>12.833333333333334</v>
      </c>
      <c r="CT3179" s="24">
        <f t="shared" si="1350"/>
        <v>16.237878787878785</v>
      </c>
      <c r="DB3179" s="2">
        <f t="shared" si="1339"/>
        <v>1936</v>
      </c>
      <c r="DC3179" s="20" t="s">
        <v>68</v>
      </c>
      <c r="DD3179" s="15">
        <v>21.2</v>
      </c>
      <c r="DE3179" s="15">
        <v>22.5</v>
      </c>
      <c r="DF3179" s="15">
        <v>20.5</v>
      </c>
      <c r="DG3179" s="15">
        <v>17</v>
      </c>
      <c r="DH3179" s="15">
        <v>14.9</v>
      </c>
      <c r="DI3179" s="15">
        <v>11</v>
      </c>
      <c r="DJ3179" s="15">
        <v>11.5</v>
      </c>
      <c r="DK3179" s="15">
        <v>11.8</v>
      </c>
      <c r="DL3179" s="15">
        <v>14.4</v>
      </c>
      <c r="DM3179" s="15">
        <v>16.5</v>
      </c>
      <c r="DN3179" s="15">
        <v>18.7</v>
      </c>
      <c r="DO3179" s="15">
        <v>19.399999999999999</v>
      </c>
      <c r="DP3179" s="21">
        <f t="shared" si="1335"/>
        <v>16.616666666666667</v>
      </c>
      <c r="DR3179" s="22">
        <f t="shared" si="1336"/>
        <v>21.400000000000002</v>
      </c>
      <c r="DS3179" s="23">
        <f t="shared" si="1337"/>
        <v>11.433333333333332</v>
      </c>
      <c r="DT3179" s="24">
        <f t="shared" si="1352"/>
        <v>16.662878787878785</v>
      </c>
      <c r="EB3179" s="2">
        <f t="shared" si="1324"/>
        <v>1936</v>
      </c>
      <c r="EC3179" s="20" t="s">
        <v>68</v>
      </c>
      <c r="ED3179" s="15">
        <v>20.5</v>
      </c>
      <c r="EE3179" s="15">
        <v>20.3</v>
      </c>
      <c r="EF3179" s="15">
        <v>20</v>
      </c>
      <c r="EG3179" s="15">
        <v>16.8</v>
      </c>
      <c r="EH3179" s="15">
        <v>15.7</v>
      </c>
      <c r="EI3179" s="15">
        <v>12.9</v>
      </c>
      <c r="EJ3179" s="15">
        <v>12.9</v>
      </c>
      <c r="EK3179" s="15">
        <v>12.9</v>
      </c>
      <c r="EL3179" s="15">
        <v>13.9</v>
      </c>
      <c r="EM3179" s="15">
        <v>15.6</v>
      </c>
      <c r="EN3179" s="15">
        <v>17.399999999999999</v>
      </c>
      <c r="EO3179" s="15">
        <v>18.100000000000001</v>
      </c>
      <c r="EP3179" s="21">
        <f t="shared" si="1321"/>
        <v>16.416666666666668</v>
      </c>
      <c r="ER3179" s="22">
        <f t="shared" si="1322"/>
        <v>20.266666666666666</v>
      </c>
      <c r="ES3179" s="23">
        <f t="shared" si="1323"/>
        <v>12.9</v>
      </c>
      <c r="ET3179" s="24">
        <f t="shared" si="1346"/>
        <v>16.53712121212121</v>
      </c>
      <c r="FB3179" s="2">
        <f t="shared" si="1344"/>
        <v>1936</v>
      </c>
      <c r="FC3179" s="20" t="s">
        <v>68</v>
      </c>
      <c r="FD3179" s="15">
        <v>25.6</v>
      </c>
      <c r="FE3179" s="15">
        <v>25</v>
      </c>
      <c r="FF3179" s="15">
        <v>23</v>
      </c>
      <c r="FG3179" s="15">
        <v>17.5</v>
      </c>
      <c r="FH3179" s="15">
        <v>15.3</v>
      </c>
      <c r="FI3179" s="15">
        <v>12.4</v>
      </c>
      <c r="FJ3179" s="15">
        <v>11.9</v>
      </c>
      <c r="FK3179" s="15">
        <v>12.6</v>
      </c>
      <c r="FL3179" s="15">
        <v>14.7</v>
      </c>
      <c r="FM3179" s="15">
        <v>17.2</v>
      </c>
      <c r="FN3179" s="15">
        <v>20.3</v>
      </c>
      <c r="FO3179" s="15">
        <v>22.9</v>
      </c>
      <c r="FP3179" s="21">
        <f t="shared" si="1341"/>
        <v>18.2</v>
      </c>
      <c r="FR3179" s="22">
        <f t="shared" si="1342"/>
        <v>24.533333333333331</v>
      </c>
      <c r="FS3179" s="23">
        <f t="shared" si="1343"/>
        <v>12.299999999999999</v>
      </c>
      <c r="FT3179" s="24">
        <f t="shared" si="1353"/>
        <v>18.165151515151514</v>
      </c>
      <c r="GB3179" s="2">
        <f t="shared" si="1358"/>
        <v>1936</v>
      </c>
      <c r="GC3179" s="20" t="s">
        <v>68</v>
      </c>
      <c r="GD3179" s="15">
        <v>21.2</v>
      </c>
      <c r="GE3179" s="15">
        <v>20.8</v>
      </c>
      <c r="GF3179" s="15">
        <v>19.5</v>
      </c>
      <c r="GG3179" s="15">
        <v>16.3</v>
      </c>
      <c r="GH3179" s="15">
        <v>14.4</v>
      </c>
      <c r="GI3179" s="15">
        <v>11.8</v>
      </c>
      <c r="GJ3179" s="15">
        <v>11.7</v>
      </c>
      <c r="GK3179" s="15">
        <v>11.8</v>
      </c>
      <c r="GL3179" s="15">
        <v>12.5</v>
      </c>
      <c r="GM3179" s="15">
        <v>13.7</v>
      </c>
      <c r="GN3179" s="15">
        <v>16.600000000000001</v>
      </c>
      <c r="GO3179" s="15">
        <v>19.2</v>
      </c>
      <c r="GP3179" s="21">
        <f t="shared" si="1354"/>
        <v>15.791666666666664</v>
      </c>
      <c r="GQ3179" s="2"/>
      <c r="GR3179" s="22">
        <f t="shared" si="1355"/>
        <v>20.5</v>
      </c>
      <c r="GS3179" s="23">
        <f t="shared" si="1356"/>
        <v>11.766666666666666</v>
      </c>
      <c r="GT3179" s="24">
        <f t="shared" si="1357"/>
        <v>15.636363636363633</v>
      </c>
      <c r="GU3179" s="22">
        <f>AVERAGE(Sheet1!AR3179,Sheet1!BR3179,Sheet1!CR3179,Sheet1!DR3179,Sheet1!ER3179,Sheet1!FR3179,Sheet1!GR3179)</f>
        <v>20.709523809523809</v>
      </c>
      <c r="GV3179" s="23">
        <f>AVERAGE(Sheet1!AS3179,Sheet1!BS3179,Sheet1!CS3179,Sheet1!DS3179,Sheet1!ES3179,Sheet1!FS3179,Sheet1!GS3179)</f>
        <v>12.019047619047617</v>
      </c>
      <c r="GW3179" s="22">
        <f t="shared" si="1317"/>
        <v>19.894805194805194</v>
      </c>
      <c r="GX3179" s="23">
        <f t="shared" si="1318"/>
        <v>12.311255411255411</v>
      </c>
      <c r="GY3179" s="24">
        <f>AVERAGE(Sheet1!$AP3179,Sheet1!$BP3179,Sheet1!$CP3179,Sheet1!$DP3179,Sheet1!$EP3179,Sheet1!$FP3179,Sheet1!$GP3179)</f>
        <v>16.140476190476193</v>
      </c>
      <c r="GZ3179" s="24">
        <f t="shared" si="1319"/>
        <v>16.090151515151515</v>
      </c>
    </row>
    <row r="3180" spans="2:208">
      <c r="B3180" s="7"/>
      <c r="C3180" s="8">
        <f t="shared" si="1330"/>
        <v>16.297619047619051</v>
      </c>
      <c r="D3180" s="25">
        <f t="shared" si="1345"/>
        <v>16.175952380952381</v>
      </c>
      <c r="E3180" s="16">
        <f t="shared" si="1351"/>
        <v>16.109642857142859</v>
      </c>
      <c r="F3180" s="8">
        <f t="shared" si="1364"/>
        <v>16.274017857142855</v>
      </c>
      <c r="G3180" s="29">
        <f t="shared" si="1359"/>
        <v>16.616396494708994</v>
      </c>
      <c r="H3180" s="16">
        <f t="shared" si="1331"/>
        <v>24.1</v>
      </c>
      <c r="I3180" s="17">
        <f t="shared" si="1332"/>
        <v>16.5</v>
      </c>
      <c r="J3180" s="18">
        <f t="shared" si="1333"/>
        <v>9.4</v>
      </c>
      <c r="K3180" s="19">
        <f t="shared" si="1334"/>
        <v>16.75</v>
      </c>
      <c r="AA3180" s="2"/>
      <c r="AC3180" s="26">
        <v>1937</v>
      </c>
      <c r="AD3180" s="15">
        <v>16.5</v>
      </c>
      <c r="AE3180" s="15">
        <v>17.600000000000001</v>
      </c>
      <c r="AF3180" s="15">
        <v>16.899999999999999</v>
      </c>
      <c r="AG3180" s="15">
        <v>13.9</v>
      </c>
      <c r="AH3180" s="15">
        <v>12.8</v>
      </c>
      <c r="AI3180" s="15">
        <v>10</v>
      </c>
      <c r="AJ3180" s="15">
        <v>11.4</v>
      </c>
      <c r="AK3180" s="15">
        <v>12.9</v>
      </c>
      <c r="AL3180" s="15">
        <v>13.4</v>
      </c>
      <c r="AM3180" s="15">
        <v>15.2</v>
      </c>
      <c r="AN3180" s="15">
        <v>16.3</v>
      </c>
      <c r="AO3180" s="15">
        <v>16.899999999999999</v>
      </c>
      <c r="AP3180" s="21">
        <f t="shared" si="1347"/>
        <v>14.483333333333336</v>
      </c>
      <c r="AR3180" s="22">
        <f t="shared" si="1348"/>
        <v>17</v>
      </c>
      <c r="AS3180" s="23">
        <f t="shared" si="1349"/>
        <v>11.433333333333332</v>
      </c>
      <c r="AT3180" s="24">
        <f t="shared" si="1363"/>
        <v>14.554545454545456</v>
      </c>
      <c r="BC3180" s="26">
        <v>1937</v>
      </c>
      <c r="BD3180" s="15">
        <v>16.899999999999999</v>
      </c>
      <c r="BE3180" s="15">
        <v>19.100000000000001</v>
      </c>
      <c r="BF3180" s="15">
        <v>18</v>
      </c>
      <c r="BG3180" s="15">
        <v>14.8</v>
      </c>
      <c r="BH3180" s="15">
        <v>13.6</v>
      </c>
      <c r="BI3180" s="15">
        <v>12</v>
      </c>
      <c r="BJ3180" s="15">
        <v>11.8</v>
      </c>
      <c r="BK3180" s="15">
        <v>13.1</v>
      </c>
      <c r="BL3180" s="15">
        <v>13.7</v>
      </c>
      <c r="BM3180" s="15">
        <v>15.8</v>
      </c>
      <c r="BN3180" s="15">
        <v>16.600000000000001</v>
      </c>
      <c r="BO3180" s="15">
        <v>17.2</v>
      </c>
      <c r="BP3180" s="21">
        <f t="shared" si="1360"/>
        <v>15.216666666666663</v>
      </c>
      <c r="BR3180" s="22">
        <f t="shared" si="1361"/>
        <v>18</v>
      </c>
      <c r="BS3180" s="23">
        <f t="shared" si="1362"/>
        <v>12.299999999999999</v>
      </c>
      <c r="BT3180" s="24">
        <f t="shared" si="1320"/>
        <v>14.840151515151517</v>
      </c>
      <c r="CB3180" s="2">
        <f t="shared" si="1329"/>
        <v>1937</v>
      </c>
      <c r="CC3180" s="26">
        <v>1937</v>
      </c>
      <c r="CD3180" s="15">
        <v>19.399999999999999</v>
      </c>
      <c r="CE3180" s="15">
        <v>20.5</v>
      </c>
      <c r="CF3180" s="15">
        <v>19.899999999999999</v>
      </c>
      <c r="CG3180" s="15">
        <v>16.600000000000001</v>
      </c>
      <c r="CH3180" s="15">
        <v>14.8</v>
      </c>
      <c r="CI3180" s="15">
        <v>13</v>
      </c>
      <c r="CJ3180" s="15">
        <v>12.9</v>
      </c>
      <c r="CK3180" s="15">
        <v>14.1</v>
      </c>
      <c r="CL3180" s="15">
        <v>14.8</v>
      </c>
      <c r="CM3180" s="15">
        <v>16.899999999999999</v>
      </c>
      <c r="CN3180" s="15">
        <v>19.8</v>
      </c>
      <c r="CO3180" s="15">
        <v>18.8</v>
      </c>
      <c r="CP3180" s="21">
        <f t="shared" si="1326"/>
        <v>16.791666666666671</v>
      </c>
      <c r="CR3180" s="22">
        <f t="shared" si="1327"/>
        <v>19.933333333333334</v>
      </c>
      <c r="CS3180" s="23">
        <f t="shared" si="1328"/>
        <v>13.333333333333334</v>
      </c>
      <c r="CT3180" s="24">
        <f t="shared" si="1350"/>
        <v>16.273484848484848</v>
      </c>
      <c r="DB3180" s="2">
        <f t="shared" si="1339"/>
        <v>1937</v>
      </c>
      <c r="DC3180" s="20" t="s">
        <v>69</v>
      </c>
      <c r="DD3180" s="15">
        <v>19.899999999999999</v>
      </c>
      <c r="DE3180" s="15">
        <v>19.899999999999999</v>
      </c>
      <c r="DF3180" s="15">
        <v>19.600000000000001</v>
      </c>
      <c r="DG3180" s="15">
        <v>16.3</v>
      </c>
      <c r="DH3180" s="15">
        <v>14</v>
      </c>
      <c r="DI3180" s="15">
        <v>9.4</v>
      </c>
      <c r="DJ3180" s="15">
        <v>12.1</v>
      </c>
      <c r="DK3180" s="15">
        <v>14.1</v>
      </c>
      <c r="DL3180" s="15">
        <v>15.3</v>
      </c>
      <c r="DM3180" s="15">
        <v>17.2</v>
      </c>
      <c r="DN3180" s="15">
        <v>20.5</v>
      </c>
      <c r="DO3180" s="15">
        <v>19.8</v>
      </c>
      <c r="DP3180" s="21">
        <f t="shared" si="1335"/>
        <v>16.508333333333333</v>
      </c>
      <c r="DR3180" s="22">
        <f t="shared" si="1336"/>
        <v>19.8</v>
      </c>
      <c r="DS3180" s="23">
        <f t="shared" si="1337"/>
        <v>11.866666666666667</v>
      </c>
      <c r="DT3180" s="24">
        <f t="shared" si="1352"/>
        <v>16.607575757575759</v>
      </c>
      <c r="EB3180" s="2">
        <f t="shared" si="1324"/>
        <v>1937</v>
      </c>
      <c r="EC3180" s="20" t="s">
        <v>69</v>
      </c>
      <c r="ED3180" s="15">
        <v>19.5</v>
      </c>
      <c r="EE3180" s="15">
        <v>19.2</v>
      </c>
      <c r="EF3180" s="15">
        <v>19.8</v>
      </c>
      <c r="EG3180" s="15">
        <v>17</v>
      </c>
      <c r="EH3180" s="15">
        <v>14.9</v>
      </c>
      <c r="EI3180" s="15">
        <v>12.2</v>
      </c>
      <c r="EJ3180" s="15">
        <v>13</v>
      </c>
      <c r="EK3180" s="15">
        <v>14.2</v>
      </c>
      <c r="EL3180" s="15">
        <v>15.7</v>
      </c>
      <c r="EM3180" s="15">
        <v>16.5</v>
      </c>
      <c r="EN3180" s="15">
        <v>18.600000000000001</v>
      </c>
      <c r="EO3180" s="15">
        <v>19.100000000000001</v>
      </c>
      <c r="EP3180" s="21">
        <f t="shared" si="1321"/>
        <v>16.641666666666666</v>
      </c>
      <c r="ER3180" s="22">
        <f t="shared" si="1322"/>
        <v>19.5</v>
      </c>
      <c r="ES3180" s="23">
        <f t="shared" si="1323"/>
        <v>13.133333333333333</v>
      </c>
      <c r="ET3180" s="24">
        <f t="shared" si="1346"/>
        <v>16.506060606060601</v>
      </c>
      <c r="FB3180" s="2">
        <f t="shared" si="1344"/>
        <v>1937</v>
      </c>
      <c r="FC3180" s="20" t="s">
        <v>69</v>
      </c>
      <c r="FD3180" s="15">
        <v>22.1</v>
      </c>
      <c r="FE3180" s="15">
        <v>23.9</v>
      </c>
      <c r="FF3180" s="15">
        <v>22.5</v>
      </c>
      <c r="FG3180" s="15">
        <v>18.5</v>
      </c>
      <c r="FH3180" s="15">
        <v>14.5</v>
      </c>
      <c r="FI3180" s="15">
        <v>11.6</v>
      </c>
      <c r="FJ3180" s="15">
        <v>12.4</v>
      </c>
      <c r="FK3180" s="15">
        <v>15.2</v>
      </c>
      <c r="FL3180" s="15">
        <v>17.2</v>
      </c>
      <c r="FM3180" s="15">
        <v>19.600000000000001</v>
      </c>
      <c r="FN3180" s="15">
        <v>24.1</v>
      </c>
      <c r="FO3180" s="15">
        <v>21.3</v>
      </c>
      <c r="FP3180" s="21">
        <f t="shared" si="1341"/>
        <v>18.574999999999999</v>
      </c>
      <c r="FR3180" s="22">
        <f t="shared" si="1342"/>
        <v>22.833333333333332</v>
      </c>
      <c r="FS3180" s="23">
        <f t="shared" si="1343"/>
        <v>13.066666666666668</v>
      </c>
      <c r="FT3180" s="24">
        <f t="shared" si="1353"/>
        <v>18.146212121212116</v>
      </c>
      <c r="GB3180" s="2">
        <f t="shared" si="1358"/>
        <v>1937</v>
      </c>
      <c r="GC3180" s="20" t="s">
        <v>69</v>
      </c>
      <c r="GD3180" s="15">
        <v>19.3</v>
      </c>
      <c r="GE3180" s="15">
        <v>19.7</v>
      </c>
      <c r="GF3180" s="15">
        <v>19.2</v>
      </c>
      <c r="GG3180" s="15">
        <v>16.5</v>
      </c>
      <c r="GH3180" s="15">
        <v>13.8</v>
      </c>
      <c r="GI3180" s="15">
        <v>10.9</v>
      </c>
      <c r="GJ3180" s="15">
        <v>11.7</v>
      </c>
      <c r="GK3180" s="15">
        <v>13</v>
      </c>
      <c r="GL3180" s="15">
        <v>13.9</v>
      </c>
      <c r="GM3180" s="15">
        <v>15.8</v>
      </c>
      <c r="GN3180" s="15">
        <v>18.3</v>
      </c>
      <c r="GO3180" s="15">
        <v>18.3</v>
      </c>
      <c r="GP3180" s="21">
        <f t="shared" si="1354"/>
        <v>15.866666666666669</v>
      </c>
      <c r="GQ3180" s="2"/>
      <c r="GR3180" s="22">
        <f t="shared" si="1355"/>
        <v>19.400000000000002</v>
      </c>
      <c r="GS3180" s="23">
        <f t="shared" si="1356"/>
        <v>11.866666666666667</v>
      </c>
      <c r="GT3180" s="24">
        <f t="shared" si="1357"/>
        <v>15.658333333333333</v>
      </c>
      <c r="GU3180" s="22">
        <f>AVERAGE(Sheet1!AR3180,Sheet1!BR3180,Sheet1!CR3180,Sheet1!DR3180,Sheet1!ER3180,Sheet1!FR3180,Sheet1!GR3180)</f>
        <v>19.495238095238097</v>
      </c>
      <c r="GV3180" s="23">
        <f>AVERAGE(Sheet1!AS3180,Sheet1!BS3180,Sheet1!CS3180,Sheet1!DS3180,Sheet1!ES3180,Sheet1!FS3180,Sheet1!GS3180)</f>
        <v>12.428571428571429</v>
      </c>
      <c r="GW3180" s="22">
        <f t="shared" si="1317"/>
        <v>19.844155844155843</v>
      </c>
      <c r="GX3180" s="23">
        <f t="shared" si="1318"/>
        <v>12.263203463203462</v>
      </c>
      <c r="GY3180" s="24">
        <f>AVERAGE(Sheet1!$AP3180,Sheet1!$BP3180,Sheet1!$CP3180,Sheet1!$DP3180,Sheet1!$EP3180,Sheet1!$FP3180,Sheet1!$GP3180)</f>
        <v>16.297619047619051</v>
      </c>
      <c r="GZ3180" s="24">
        <f t="shared" si="1319"/>
        <v>16.083766233766234</v>
      </c>
    </row>
    <row r="3181" spans="2:208">
      <c r="B3181" s="7"/>
      <c r="C3181" s="8">
        <f t="shared" si="1330"/>
        <v>16.515476190476189</v>
      </c>
      <c r="D3181" s="25">
        <f t="shared" si="1345"/>
        <v>16.324285714285715</v>
      </c>
      <c r="E3181" s="16">
        <f t="shared" si="1351"/>
        <v>16.110000000000003</v>
      </c>
      <c r="F3181" s="8">
        <f t="shared" si="1364"/>
        <v>16.249930555555551</v>
      </c>
      <c r="G3181" s="29">
        <f t="shared" si="1359"/>
        <v>16.591456018518517</v>
      </c>
      <c r="H3181" s="16">
        <f t="shared" si="1331"/>
        <v>23.8</v>
      </c>
      <c r="I3181" s="17">
        <f t="shared" si="1332"/>
        <v>16.600000000000001</v>
      </c>
      <c r="J3181" s="18">
        <f t="shared" si="1333"/>
        <v>10.3</v>
      </c>
      <c r="K3181" s="19">
        <f t="shared" si="1334"/>
        <v>17.05</v>
      </c>
      <c r="AA3181" s="2"/>
      <c r="AC3181" s="26">
        <v>1938</v>
      </c>
      <c r="AD3181" s="15">
        <v>18</v>
      </c>
      <c r="AE3181" s="15">
        <v>18.600000000000001</v>
      </c>
      <c r="AF3181" s="15">
        <v>17.8</v>
      </c>
      <c r="AG3181" s="15">
        <v>16.7</v>
      </c>
      <c r="AH3181" s="15">
        <v>14.1</v>
      </c>
      <c r="AI3181" s="15">
        <v>11.5</v>
      </c>
      <c r="AJ3181" s="15">
        <v>10.8</v>
      </c>
      <c r="AK3181" s="15">
        <v>11.8</v>
      </c>
      <c r="AL3181" s="15">
        <v>14.3</v>
      </c>
      <c r="AM3181" s="15">
        <v>15.6</v>
      </c>
      <c r="AN3181" s="15">
        <v>16.399999999999999</v>
      </c>
      <c r="AO3181" s="15">
        <v>16</v>
      </c>
      <c r="AP3181" s="21">
        <f t="shared" si="1347"/>
        <v>15.133333333333333</v>
      </c>
      <c r="AR3181" s="22">
        <f t="shared" si="1348"/>
        <v>18.133333333333336</v>
      </c>
      <c r="AS3181" s="23">
        <f t="shared" si="1349"/>
        <v>11.366666666666667</v>
      </c>
      <c r="AT3181" s="24">
        <f t="shared" si="1363"/>
        <v>14.654545454545456</v>
      </c>
      <c r="BC3181" s="26">
        <v>1938</v>
      </c>
      <c r="BD3181" s="15">
        <v>17.7</v>
      </c>
      <c r="BE3181" s="15">
        <v>18.8</v>
      </c>
      <c r="BF3181" s="15">
        <v>18.100000000000001</v>
      </c>
      <c r="BG3181" s="15">
        <v>16.8</v>
      </c>
      <c r="BH3181" s="15">
        <v>14.6</v>
      </c>
      <c r="BI3181" s="15">
        <v>12.1</v>
      </c>
      <c r="BJ3181" s="15">
        <v>12</v>
      </c>
      <c r="BK3181" s="15">
        <v>12.7</v>
      </c>
      <c r="BL3181" s="15">
        <v>13.2</v>
      </c>
      <c r="BM3181" s="15">
        <v>14.3</v>
      </c>
      <c r="BN3181" s="15">
        <v>16.2</v>
      </c>
      <c r="BO3181" s="15">
        <v>15.8</v>
      </c>
      <c r="BP3181" s="21">
        <f t="shared" si="1360"/>
        <v>15.191666666666668</v>
      </c>
      <c r="BR3181" s="22">
        <f t="shared" si="1361"/>
        <v>18.2</v>
      </c>
      <c r="BS3181" s="23">
        <f t="shared" si="1362"/>
        <v>12.266666666666666</v>
      </c>
      <c r="BT3181" s="24">
        <f t="shared" si="1320"/>
        <v>14.890909090909092</v>
      </c>
      <c r="CB3181" s="2">
        <f t="shared" si="1329"/>
        <v>1938</v>
      </c>
      <c r="CC3181" s="26">
        <v>1938</v>
      </c>
      <c r="CD3181" s="15">
        <v>20.8</v>
      </c>
      <c r="CE3181" s="15">
        <v>19.5</v>
      </c>
      <c r="CF3181" s="15">
        <v>20.5</v>
      </c>
      <c r="CG3181" s="15">
        <v>18.5</v>
      </c>
      <c r="CH3181" s="15">
        <v>16.100000000000001</v>
      </c>
      <c r="CI3181" s="15">
        <v>12.7</v>
      </c>
      <c r="CJ3181" s="15">
        <v>12.8</v>
      </c>
      <c r="CK3181" s="15">
        <v>13.1</v>
      </c>
      <c r="CL3181" s="15">
        <v>14.3</v>
      </c>
      <c r="CM3181" s="15">
        <v>16.600000000000001</v>
      </c>
      <c r="CN3181" s="15">
        <v>18.100000000000001</v>
      </c>
      <c r="CO3181" s="15">
        <v>18.100000000000001</v>
      </c>
      <c r="CP3181" s="21">
        <f t="shared" si="1326"/>
        <v>16.758333333333333</v>
      </c>
      <c r="CR3181" s="22">
        <f t="shared" si="1327"/>
        <v>20.266666666666666</v>
      </c>
      <c r="CS3181" s="23">
        <f t="shared" si="1328"/>
        <v>12.866666666666667</v>
      </c>
      <c r="CT3181" s="24">
        <f t="shared" si="1350"/>
        <v>16.337878787878786</v>
      </c>
      <c r="DB3181" s="2">
        <f t="shared" si="1339"/>
        <v>1938</v>
      </c>
      <c r="DC3181" s="20" t="s">
        <v>70</v>
      </c>
      <c r="DD3181" s="15">
        <v>20.9</v>
      </c>
      <c r="DE3181" s="15">
        <v>21.7</v>
      </c>
      <c r="DF3181" s="15">
        <v>19.600000000000001</v>
      </c>
      <c r="DG3181" s="15">
        <v>17.899999999999999</v>
      </c>
      <c r="DH3181" s="15">
        <v>15.3</v>
      </c>
      <c r="DI3181" s="15">
        <v>11.8</v>
      </c>
      <c r="DJ3181" s="15">
        <v>10.3</v>
      </c>
      <c r="DK3181" s="15">
        <v>12.9</v>
      </c>
      <c r="DL3181" s="15">
        <v>16.3</v>
      </c>
      <c r="DM3181" s="15">
        <v>18</v>
      </c>
      <c r="DN3181" s="15">
        <v>19.600000000000001</v>
      </c>
      <c r="DO3181" s="15">
        <v>19.600000000000001</v>
      </c>
      <c r="DP3181" s="21">
        <f t="shared" si="1335"/>
        <v>16.991666666666664</v>
      </c>
      <c r="DR3181" s="22">
        <f t="shared" si="1336"/>
        <v>20.733333333333331</v>
      </c>
      <c r="DS3181" s="23">
        <f t="shared" si="1337"/>
        <v>11.666666666666666</v>
      </c>
      <c r="DT3181" s="24">
        <f t="shared" si="1352"/>
        <v>16.653030303030302</v>
      </c>
      <c r="EB3181" s="2">
        <f t="shared" si="1324"/>
        <v>1938</v>
      </c>
      <c r="EC3181" s="20" t="s">
        <v>70</v>
      </c>
      <c r="ED3181" s="15">
        <v>20.5</v>
      </c>
      <c r="EE3181" s="15">
        <v>20.5</v>
      </c>
      <c r="EF3181" s="15">
        <v>19.600000000000001</v>
      </c>
      <c r="EG3181" s="15">
        <v>18.100000000000001</v>
      </c>
      <c r="EH3181" s="15">
        <v>16.600000000000001</v>
      </c>
      <c r="EI3181" s="15">
        <v>13.5</v>
      </c>
      <c r="EJ3181" s="15">
        <v>13</v>
      </c>
      <c r="EK3181" s="15">
        <v>14</v>
      </c>
      <c r="EL3181" s="15">
        <v>14.8</v>
      </c>
      <c r="EM3181" s="15">
        <v>17.2</v>
      </c>
      <c r="EN3181" s="15">
        <v>18.8</v>
      </c>
      <c r="EO3181" s="15">
        <v>19.5</v>
      </c>
      <c r="EP3181" s="21">
        <f t="shared" si="1321"/>
        <v>17.175000000000001</v>
      </c>
      <c r="ER3181" s="22">
        <f t="shared" si="1322"/>
        <v>20.2</v>
      </c>
      <c r="ES3181" s="23">
        <f t="shared" si="1323"/>
        <v>13.5</v>
      </c>
      <c r="ET3181" s="24">
        <f t="shared" si="1346"/>
        <v>16.59242424242424</v>
      </c>
      <c r="FB3181" s="2">
        <f t="shared" si="1344"/>
        <v>1938</v>
      </c>
      <c r="FC3181" s="20" t="s">
        <v>70</v>
      </c>
      <c r="FD3181" s="15">
        <v>23.8</v>
      </c>
      <c r="FE3181" s="15">
        <v>23.5</v>
      </c>
      <c r="FF3181" s="15">
        <v>22.4</v>
      </c>
      <c r="FG3181" s="15">
        <v>19.899999999999999</v>
      </c>
      <c r="FH3181" s="15">
        <v>16.3</v>
      </c>
      <c r="FI3181" s="15">
        <v>12.1</v>
      </c>
      <c r="FJ3181" s="15">
        <v>11.3</v>
      </c>
      <c r="FK3181" s="15">
        <v>14.3</v>
      </c>
      <c r="FL3181" s="15">
        <v>16.5</v>
      </c>
      <c r="FM3181" s="15">
        <v>18.8</v>
      </c>
      <c r="FN3181" s="15">
        <v>21.7</v>
      </c>
      <c r="FO3181" s="15">
        <v>22.1</v>
      </c>
      <c r="FP3181" s="21">
        <f t="shared" si="1341"/>
        <v>18.558333333333334</v>
      </c>
      <c r="FR3181" s="22">
        <f t="shared" si="1342"/>
        <v>23.233333333333331</v>
      </c>
      <c r="FS3181" s="23">
        <f t="shared" si="1343"/>
        <v>12.566666666666668</v>
      </c>
      <c r="FT3181" s="24">
        <f t="shared" si="1353"/>
        <v>18.184090909090909</v>
      </c>
      <c r="GB3181" s="2">
        <f t="shared" si="1358"/>
        <v>1938</v>
      </c>
      <c r="GC3181" s="20" t="s">
        <v>70</v>
      </c>
      <c r="GD3181" s="15">
        <v>19.600000000000001</v>
      </c>
      <c r="GE3181" s="15">
        <v>19.600000000000001</v>
      </c>
      <c r="GF3181" s="15">
        <v>19</v>
      </c>
      <c r="GG3181" s="15">
        <v>17.600000000000001</v>
      </c>
      <c r="GH3181" s="15">
        <v>15.3</v>
      </c>
      <c r="GI3181" s="15">
        <v>12.3</v>
      </c>
      <c r="GJ3181" s="15">
        <v>10.8</v>
      </c>
      <c r="GK3181" s="15">
        <v>12.4</v>
      </c>
      <c r="GL3181" s="15">
        <v>13.1</v>
      </c>
      <c r="GM3181" s="15">
        <v>14.9</v>
      </c>
      <c r="GN3181" s="15">
        <v>17.3</v>
      </c>
      <c r="GO3181" s="15">
        <v>17.7</v>
      </c>
      <c r="GP3181" s="21">
        <f t="shared" si="1354"/>
        <v>15.800000000000002</v>
      </c>
      <c r="GQ3181" s="2"/>
      <c r="GR3181" s="22">
        <f t="shared" si="1355"/>
        <v>19.400000000000002</v>
      </c>
      <c r="GS3181" s="23">
        <f t="shared" si="1356"/>
        <v>11.833333333333334</v>
      </c>
      <c r="GT3181" s="24">
        <f t="shared" si="1357"/>
        <v>15.712878787878791</v>
      </c>
      <c r="GU3181" s="22">
        <f>AVERAGE(Sheet1!AR3181,Sheet1!BR3181,Sheet1!CR3181,Sheet1!DR3181,Sheet1!ER3181,Sheet1!FR3181,Sheet1!GR3181)</f>
        <v>20.023809523809522</v>
      </c>
      <c r="GV3181" s="23">
        <f>AVERAGE(Sheet1!AS3181,Sheet1!BS3181,Sheet1!CS3181,Sheet1!DS3181,Sheet1!ES3181,Sheet1!FS3181,Sheet1!GS3181)</f>
        <v>12.295238095238094</v>
      </c>
      <c r="GW3181" s="22">
        <f t="shared" ref="GW3181:GW3212" si="1365">AVERAGE(GU3171:GU3181)</f>
        <v>19.917316017316015</v>
      </c>
      <c r="GX3181" s="23">
        <f t="shared" ref="GX3181:GX3212" si="1366">AVERAGE(GV3171:GV3181)</f>
        <v>12.322077922077922</v>
      </c>
      <c r="GY3181" s="24">
        <f>AVERAGE(Sheet1!$AP3181,Sheet1!$BP3181,Sheet1!$CP3181,Sheet1!$DP3181,Sheet1!$EP3181,Sheet1!$FP3181,Sheet1!$GP3181)</f>
        <v>16.515476190476189</v>
      </c>
      <c r="GZ3181" s="24">
        <f t="shared" ref="GZ3181:GZ3212" si="1367">AVERAGE(GY3171:GY3181)</f>
        <v>16.146536796536797</v>
      </c>
    </row>
    <row r="3182" spans="2:208">
      <c r="B3182" s="7"/>
      <c r="C3182" s="8">
        <f t="shared" si="1330"/>
        <v>16.389285714285716</v>
      </c>
      <c r="D3182" s="25">
        <f t="shared" si="1345"/>
        <v>16.287380952380953</v>
      </c>
      <c r="E3182" s="16">
        <f t="shared" si="1351"/>
        <v>16.195119047619048</v>
      </c>
      <c r="F3182" s="8">
        <f t="shared" si="1364"/>
        <v>16.219742063492063</v>
      </c>
      <c r="G3182" s="29">
        <f t="shared" si="1359"/>
        <v>16.561408399470899</v>
      </c>
      <c r="H3182" s="16">
        <f t="shared" si="1331"/>
        <v>26</v>
      </c>
      <c r="I3182" s="17">
        <f t="shared" si="1332"/>
        <v>16.55</v>
      </c>
      <c r="J3182" s="18">
        <f t="shared" si="1333"/>
        <v>10.5</v>
      </c>
      <c r="K3182" s="19">
        <f t="shared" si="1334"/>
        <v>18.25</v>
      </c>
      <c r="AA3182" s="2"/>
      <c r="AC3182" s="26">
        <v>1939</v>
      </c>
      <c r="AD3182" s="15">
        <v>18.100000000000001</v>
      </c>
      <c r="AE3182" s="15">
        <v>18.2</v>
      </c>
      <c r="AF3182" s="15">
        <v>17.3</v>
      </c>
      <c r="AG3182" s="15">
        <v>16.8</v>
      </c>
      <c r="AH3182" s="15">
        <v>15.2</v>
      </c>
      <c r="AI3182" s="15">
        <v>11.9</v>
      </c>
      <c r="AJ3182" s="15">
        <v>10.6</v>
      </c>
      <c r="AK3182" s="15">
        <v>10.5</v>
      </c>
      <c r="AL3182" s="15">
        <v>12.5</v>
      </c>
      <c r="AM3182" s="15">
        <v>14.3</v>
      </c>
      <c r="AN3182" s="15">
        <v>15.1</v>
      </c>
      <c r="AO3182" s="15">
        <v>15.9</v>
      </c>
      <c r="AP3182" s="21">
        <f t="shared" si="1347"/>
        <v>14.700000000000001</v>
      </c>
      <c r="AR3182" s="22">
        <f t="shared" si="1348"/>
        <v>17.866666666666664</v>
      </c>
      <c r="AS3182" s="23">
        <f t="shared" si="1349"/>
        <v>11</v>
      </c>
      <c r="AT3182" s="24">
        <f t="shared" si="1363"/>
        <v>14.616666666666667</v>
      </c>
      <c r="BC3182" s="26">
        <v>1939</v>
      </c>
      <c r="BD3182" s="15">
        <v>18.3</v>
      </c>
      <c r="BE3182" s="15">
        <v>18.399999999999999</v>
      </c>
      <c r="BF3182" s="15">
        <v>18.2</v>
      </c>
      <c r="BG3182" s="15">
        <v>17.3</v>
      </c>
      <c r="BH3182" s="15">
        <v>15.6</v>
      </c>
      <c r="BI3182" s="15">
        <v>12.8</v>
      </c>
      <c r="BJ3182" s="15">
        <v>12.2</v>
      </c>
      <c r="BK3182" s="15">
        <v>11.9</v>
      </c>
      <c r="BL3182" s="15">
        <v>12.5</v>
      </c>
      <c r="BM3182" s="15">
        <v>14.9</v>
      </c>
      <c r="BN3182" s="15">
        <v>16.100000000000001</v>
      </c>
      <c r="BO3182" s="15">
        <v>15.6</v>
      </c>
      <c r="BP3182" s="21">
        <f t="shared" si="1360"/>
        <v>15.316666666666665</v>
      </c>
      <c r="BR3182" s="22">
        <f t="shared" si="1361"/>
        <v>18.3</v>
      </c>
      <c r="BS3182" s="23">
        <f t="shared" si="1362"/>
        <v>12.299999999999999</v>
      </c>
      <c r="BT3182" s="24">
        <f t="shared" si="1320"/>
        <v>14.877272727272725</v>
      </c>
      <c r="CB3182" s="2">
        <f t="shared" si="1329"/>
        <v>1939</v>
      </c>
      <c r="CC3182" s="26">
        <v>1939</v>
      </c>
      <c r="CD3182" s="15">
        <v>21.1</v>
      </c>
      <c r="CE3182" s="15">
        <v>21.1</v>
      </c>
      <c r="CF3182" s="15">
        <v>19.8</v>
      </c>
      <c r="CG3182" s="15">
        <v>18.3</v>
      </c>
      <c r="CH3182" s="15">
        <v>16.3</v>
      </c>
      <c r="CI3182" s="15">
        <v>13.7</v>
      </c>
      <c r="CJ3182" s="15">
        <v>12.8</v>
      </c>
      <c r="CK3182" s="15">
        <v>12.7</v>
      </c>
      <c r="CL3182" s="15">
        <v>14.1</v>
      </c>
      <c r="CM3182" s="15">
        <v>16.2</v>
      </c>
      <c r="CN3182" s="15">
        <v>17.100000000000001</v>
      </c>
      <c r="CO3182" s="15">
        <v>18</v>
      </c>
      <c r="CP3182" s="21">
        <f t="shared" si="1326"/>
        <v>16.766666666666662</v>
      </c>
      <c r="CR3182" s="22">
        <f t="shared" si="1327"/>
        <v>20.666666666666668</v>
      </c>
      <c r="CS3182" s="23">
        <f t="shared" si="1328"/>
        <v>13.066666666666668</v>
      </c>
      <c r="CT3182" s="24">
        <f t="shared" si="1350"/>
        <v>16.354545454545452</v>
      </c>
      <c r="DB3182" s="2">
        <f t="shared" si="1339"/>
        <v>1939</v>
      </c>
      <c r="DC3182" s="20" t="s">
        <v>71</v>
      </c>
      <c r="DD3182" s="15">
        <v>21.6</v>
      </c>
      <c r="DE3182" s="15">
        <v>21.5</v>
      </c>
      <c r="DF3182" s="15">
        <v>18.899999999999999</v>
      </c>
      <c r="DG3182" s="15">
        <v>18.7</v>
      </c>
      <c r="DH3182" s="15">
        <v>16.600000000000001</v>
      </c>
      <c r="DI3182" s="15">
        <v>12.4</v>
      </c>
      <c r="DJ3182" s="15">
        <v>10.7</v>
      </c>
      <c r="DK3182" s="15">
        <v>11.7</v>
      </c>
      <c r="DL3182" s="15">
        <v>14.3</v>
      </c>
      <c r="DM3182" s="15">
        <v>16.600000000000001</v>
      </c>
      <c r="DN3182" s="15">
        <v>18.100000000000001</v>
      </c>
      <c r="DO3182" s="15">
        <v>20</v>
      </c>
      <c r="DP3182" s="21">
        <f t="shared" si="1335"/>
        <v>16.758333333333336</v>
      </c>
      <c r="DR3182" s="22">
        <f t="shared" si="1336"/>
        <v>20.666666666666668</v>
      </c>
      <c r="DS3182" s="23">
        <f t="shared" si="1337"/>
        <v>11.6</v>
      </c>
      <c r="DT3182" s="24">
        <f t="shared" si="1352"/>
        <v>16.619696969696971</v>
      </c>
      <c r="EB3182" s="2">
        <f t="shared" si="1324"/>
        <v>1939</v>
      </c>
      <c r="EC3182" s="20" t="s">
        <v>71</v>
      </c>
      <c r="ED3182" s="15">
        <v>20.9</v>
      </c>
      <c r="EE3182" s="15">
        <v>21.3</v>
      </c>
      <c r="EF3182" s="15">
        <v>19.600000000000001</v>
      </c>
      <c r="EG3182" s="15">
        <v>18.399999999999999</v>
      </c>
      <c r="EH3182" s="15">
        <v>17.100000000000001</v>
      </c>
      <c r="EI3182" s="15">
        <v>13.7</v>
      </c>
      <c r="EJ3182" s="15">
        <v>12.8</v>
      </c>
      <c r="EK3182" s="15">
        <v>12.8</v>
      </c>
      <c r="EL3182" s="15">
        <v>14.4</v>
      </c>
      <c r="EM3182" s="15">
        <v>15.9</v>
      </c>
      <c r="EN3182" s="15">
        <v>16.5</v>
      </c>
      <c r="EO3182" s="15">
        <v>18.399999999999999</v>
      </c>
      <c r="EP3182" s="21">
        <f t="shared" si="1321"/>
        <v>16.81666666666667</v>
      </c>
      <c r="ER3182" s="22">
        <f t="shared" si="1322"/>
        <v>20.6</v>
      </c>
      <c r="ES3182" s="23">
        <f t="shared" si="1323"/>
        <v>13.1</v>
      </c>
      <c r="ET3182" s="24">
        <f t="shared" si="1346"/>
        <v>16.565909090909088</v>
      </c>
      <c r="FB3182" s="2">
        <f t="shared" si="1344"/>
        <v>1939</v>
      </c>
      <c r="FC3182" s="20" t="s">
        <v>71</v>
      </c>
      <c r="FD3182" s="15">
        <v>26</v>
      </c>
      <c r="FE3182" s="15">
        <v>24.9</v>
      </c>
      <c r="FF3182" s="15">
        <v>22</v>
      </c>
      <c r="FG3182" s="15">
        <v>19.7</v>
      </c>
      <c r="FH3182" s="15">
        <v>17.100000000000001</v>
      </c>
      <c r="FI3182" s="15">
        <v>12.3</v>
      </c>
      <c r="FJ3182" s="15">
        <v>11.7</v>
      </c>
      <c r="FK3182" s="15">
        <v>12.6</v>
      </c>
      <c r="FL3182" s="15">
        <v>15</v>
      </c>
      <c r="FM3182" s="15">
        <v>18.7</v>
      </c>
      <c r="FN3182" s="15">
        <v>20.6</v>
      </c>
      <c r="FO3182" s="15">
        <v>21.4</v>
      </c>
      <c r="FP3182" s="21">
        <f t="shared" si="1341"/>
        <v>18.5</v>
      </c>
      <c r="FR3182" s="22">
        <f t="shared" si="1342"/>
        <v>24.3</v>
      </c>
      <c r="FS3182" s="23">
        <f t="shared" si="1343"/>
        <v>12.200000000000001</v>
      </c>
      <c r="FT3182" s="24">
        <f t="shared" si="1353"/>
        <v>18.218939393939394</v>
      </c>
      <c r="GB3182" s="2">
        <f t="shared" si="1358"/>
        <v>1939</v>
      </c>
      <c r="GC3182" s="20" t="s">
        <v>71</v>
      </c>
      <c r="GD3182" s="15">
        <v>20.2</v>
      </c>
      <c r="GE3182" s="15">
        <v>20.2</v>
      </c>
      <c r="GF3182" s="15">
        <v>18.7</v>
      </c>
      <c r="GG3182" s="15">
        <v>17.7</v>
      </c>
      <c r="GH3182" s="15">
        <v>16.2</v>
      </c>
      <c r="GI3182" s="15">
        <v>12.9</v>
      </c>
      <c r="GJ3182" s="15">
        <v>11.4</v>
      </c>
      <c r="GK3182" s="15">
        <v>12.1</v>
      </c>
      <c r="GL3182" s="15">
        <v>12.7</v>
      </c>
      <c r="GM3182" s="15">
        <v>14.7</v>
      </c>
      <c r="GN3182" s="15">
        <v>16.7</v>
      </c>
      <c r="GO3182" s="15">
        <v>16.899999999999999</v>
      </c>
      <c r="GP3182" s="21">
        <f t="shared" si="1354"/>
        <v>15.866666666666665</v>
      </c>
      <c r="GQ3182" s="2"/>
      <c r="GR3182" s="22">
        <f t="shared" si="1355"/>
        <v>19.7</v>
      </c>
      <c r="GS3182" s="23">
        <f t="shared" si="1356"/>
        <v>12.133333333333333</v>
      </c>
      <c r="GT3182" s="24">
        <f t="shared" si="1357"/>
        <v>15.694696969696974</v>
      </c>
      <c r="GU3182" s="22">
        <f>AVERAGE(Sheet1!AR3182,Sheet1!BR3182,Sheet1!CR3182,Sheet1!DR3182,Sheet1!ER3182,Sheet1!FR3182,Sheet1!GR3182)</f>
        <v>20.3</v>
      </c>
      <c r="GV3182" s="23">
        <f>AVERAGE(Sheet1!AS3182,Sheet1!BS3182,Sheet1!CS3182,Sheet1!DS3182,Sheet1!ES3182,Sheet1!FS3182,Sheet1!GS3182)</f>
        <v>12.200000000000001</v>
      </c>
      <c r="GW3182" s="22">
        <f t="shared" si="1365"/>
        <v>19.848051948051946</v>
      </c>
      <c r="GX3182" s="23">
        <f t="shared" si="1366"/>
        <v>12.255411255411254</v>
      </c>
      <c r="GY3182" s="24">
        <f>AVERAGE(Sheet1!$AP3182,Sheet1!$BP3182,Sheet1!$CP3182,Sheet1!$DP3182,Sheet1!$EP3182,Sheet1!$FP3182,Sheet1!$GP3182)</f>
        <v>16.389285714285716</v>
      </c>
      <c r="GZ3182" s="24">
        <f t="shared" si="1367"/>
        <v>16.135389610389613</v>
      </c>
    </row>
    <row r="3183" spans="2:208">
      <c r="B3183" s="7">
        <f>B3178+5</f>
        <v>1940</v>
      </c>
      <c r="C3183" s="8">
        <f t="shared" si="1330"/>
        <v>16.011904761904763</v>
      </c>
      <c r="D3183" s="25">
        <f t="shared" si="1345"/>
        <v>16.270952380952384</v>
      </c>
      <c r="E3183" s="16">
        <f t="shared" si="1351"/>
        <v>16.149166666666666</v>
      </c>
      <c r="F3183" s="8">
        <f t="shared" si="1364"/>
        <v>16.18672619047619</v>
      </c>
      <c r="G3183" s="29">
        <f t="shared" si="1359"/>
        <v>16.520563161375662</v>
      </c>
      <c r="H3183" s="16">
        <f t="shared" si="1331"/>
        <v>23</v>
      </c>
      <c r="I3183" s="17">
        <f t="shared" si="1332"/>
        <v>15.6</v>
      </c>
      <c r="J3183" s="18">
        <f t="shared" si="1333"/>
        <v>10.7</v>
      </c>
      <c r="K3183" s="19">
        <f t="shared" si="1334"/>
        <v>16.850000000000001</v>
      </c>
      <c r="AA3183" s="2"/>
      <c r="AC3183" s="26">
        <v>1940</v>
      </c>
      <c r="AD3183" s="15">
        <v>17</v>
      </c>
      <c r="AE3183" s="15">
        <v>16.2</v>
      </c>
      <c r="AF3183" s="15">
        <v>18.5</v>
      </c>
      <c r="AG3183" s="15">
        <v>14.3</v>
      </c>
      <c r="AH3183" s="15">
        <v>12.8</v>
      </c>
      <c r="AI3183" s="15">
        <v>11.7</v>
      </c>
      <c r="AJ3183" s="15">
        <v>11.2</v>
      </c>
      <c r="AK3183" s="15">
        <v>13.1</v>
      </c>
      <c r="AL3183" s="15">
        <v>13.6</v>
      </c>
      <c r="AM3183" s="15">
        <v>14.2</v>
      </c>
      <c r="AN3183" s="15">
        <v>14.1</v>
      </c>
      <c r="AO3183" s="15">
        <v>17.100000000000001</v>
      </c>
      <c r="AP3183" s="21">
        <f t="shared" si="1347"/>
        <v>14.483333333333333</v>
      </c>
      <c r="AR3183" s="22">
        <f t="shared" si="1348"/>
        <v>17.233333333333334</v>
      </c>
      <c r="AS3183" s="23">
        <f t="shared" si="1349"/>
        <v>12</v>
      </c>
      <c r="AT3183" s="24">
        <f t="shared" si="1363"/>
        <v>14.629545454545452</v>
      </c>
      <c r="BC3183" s="26">
        <v>1940</v>
      </c>
      <c r="BD3183" s="15">
        <v>16.8</v>
      </c>
      <c r="BE3183" s="15">
        <v>15.6</v>
      </c>
      <c r="BF3183" s="15">
        <v>17.7</v>
      </c>
      <c r="BG3183" s="15">
        <v>15.5</v>
      </c>
      <c r="BH3183" s="15">
        <v>13.4</v>
      </c>
      <c r="BI3183" s="15">
        <v>12.2</v>
      </c>
      <c r="BJ3183" s="15">
        <v>11.5</v>
      </c>
      <c r="BK3183" s="15">
        <v>12.4</v>
      </c>
      <c r="BL3183" s="15">
        <v>13.4</v>
      </c>
      <c r="BM3183" s="15">
        <v>14.3</v>
      </c>
      <c r="BN3183" s="15">
        <v>14.8</v>
      </c>
      <c r="BO3183" s="15">
        <v>17.399999999999999</v>
      </c>
      <c r="BP3183" s="21">
        <f t="shared" si="1360"/>
        <v>14.583333333333336</v>
      </c>
      <c r="BR3183" s="22">
        <f t="shared" si="1361"/>
        <v>16.7</v>
      </c>
      <c r="BS3183" s="23">
        <f t="shared" si="1362"/>
        <v>12.033333333333333</v>
      </c>
      <c r="BT3183" s="24">
        <f t="shared" si="1320"/>
        <v>14.883333333333333</v>
      </c>
      <c r="CB3183" s="2">
        <f t="shared" si="1329"/>
        <v>1940</v>
      </c>
      <c r="CC3183" s="26">
        <v>1940</v>
      </c>
      <c r="CD3183" s="15">
        <v>19.3</v>
      </c>
      <c r="CE3183" s="15">
        <v>18.7</v>
      </c>
      <c r="CF3183" s="15">
        <v>21.1</v>
      </c>
      <c r="CG3183" s="15">
        <v>16.7</v>
      </c>
      <c r="CH3183" s="15">
        <v>14.4</v>
      </c>
      <c r="CI3183" s="15">
        <v>13.1</v>
      </c>
      <c r="CJ3183" s="15">
        <v>12.6</v>
      </c>
      <c r="CK3183" s="15">
        <v>13.6</v>
      </c>
      <c r="CL3183" s="15">
        <v>14.8</v>
      </c>
      <c r="CM3183" s="15">
        <v>16.600000000000001</v>
      </c>
      <c r="CN3183" s="15">
        <v>15.6</v>
      </c>
      <c r="CO3183" s="15">
        <v>18.600000000000001</v>
      </c>
      <c r="CP3183" s="21">
        <f t="shared" si="1326"/>
        <v>16.258333333333333</v>
      </c>
      <c r="CR3183" s="22">
        <f t="shared" si="1327"/>
        <v>19.7</v>
      </c>
      <c r="CS3183" s="23">
        <f t="shared" si="1328"/>
        <v>13.1</v>
      </c>
      <c r="CT3183" s="24">
        <f t="shared" si="1350"/>
        <v>16.429545454545451</v>
      </c>
      <c r="DB3183" s="2">
        <f t="shared" si="1339"/>
        <v>1940</v>
      </c>
      <c r="DC3183" s="20" t="s">
        <v>72</v>
      </c>
      <c r="DD3183" s="15">
        <v>21.2</v>
      </c>
      <c r="DE3183" s="15">
        <v>20.7</v>
      </c>
      <c r="DF3183" s="15">
        <v>22.9</v>
      </c>
      <c r="DG3183" s="15">
        <v>16.600000000000001</v>
      </c>
      <c r="DH3183" s="15">
        <v>13.6</v>
      </c>
      <c r="DI3183" s="15">
        <v>12.9</v>
      </c>
      <c r="DJ3183" s="15">
        <v>11.9</v>
      </c>
      <c r="DK3183" s="15">
        <v>15</v>
      </c>
      <c r="DL3183" s="15">
        <v>15.9</v>
      </c>
      <c r="DM3183" s="15">
        <v>17.899999999999999</v>
      </c>
      <c r="DN3183" s="15">
        <v>17.600000000000001</v>
      </c>
      <c r="DO3183" s="15">
        <v>21.5</v>
      </c>
      <c r="DP3183" s="21">
        <f t="shared" si="1335"/>
        <v>17.308333333333334</v>
      </c>
      <c r="DR3183" s="22">
        <f t="shared" si="1336"/>
        <v>21.599999999999998</v>
      </c>
      <c r="DS3183" s="23">
        <f t="shared" si="1337"/>
        <v>13.266666666666666</v>
      </c>
      <c r="DT3183" s="24">
        <f t="shared" si="1352"/>
        <v>16.712121212121215</v>
      </c>
      <c r="EB3183" s="2">
        <f t="shared" si="1324"/>
        <v>1940</v>
      </c>
      <c r="EC3183" s="20" t="s">
        <v>72</v>
      </c>
      <c r="ED3183" s="15">
        <v>19.8</v>
      </c>
      <c r="EE3183" s="15">
        <v>20.3</v>
      </c>
      <c r="EF3183" s="15">
        <v>21.1</v>
      </c>
      <c r="EG3183" s="15">
        <v>17.100000000000001</v>
      </c>
      <c r="EH3183" s="15">
        <v>14.7</v>
      </c>
      <c r="EI3183" s="15">
        <v>13.3</v>
      </c>
      <c r="EJ3183" s="15">
        <v>12.9</v>
      </c>
      <c r="EK3183" s="15">
        <v>14.4</v>
      </c>
      <c r="EL3183" s="15">
        <v>14.9</v>
      </c>
      <c r="EM3183" s="15">
        <v>16.7</v>
      </c>
      <c r="EN3183" s="15">
        <v>16.899999999999999</v>
      </c>
      <c r="EO3183" s="15">
        <v>19.3</v>
      </c>
      <c r="EP3183" s="21">
        <f t="shared" si="1321"/>
        <v>16.783333333333335</v>
      </c>
      <c r="ER3183" s="22">
        <f t="shared" si="1322"/>
        <v>20.400000000000002</v>
      </c>
      <c r="ES3183" s="23">
        <f t="shared" si="1323"/>
        <v>13.533333333333333</v>
      </c>
      <c r="ET3183" s="24">
        <f t="shared" si="1346"/>
        <v>16.632575757575758</v>
      </c>
      <c r="FB3183" s="32" t="s">
        <v>73</v>
      </c>
      <c r="FC3183" s="20" t="s">
        <v>72</v>
      </c>
      <c r="FD3183" s="15">
        <v>21.5</v>
      </c>
      <c r="FE3183" s="15">
        <v>20.7</v>
      </c>
      <c r="FF3183" s="15">
        <v>23</v>
      </c>
      <c r="FG3183" s="15">
        <v>16.899999999999999</v>
      </c>
      <c r="FH3183" s="15">
        <v>13.7</v>
      </c>
      <c r="FI3183" s="15">
        <v>11.7</v>
      </c>
      <c r="FJ3183" s="15">
        <v>10.7</v>
      </c>
      <c r="FK3183" s="15">
        <v>12.8</v>
      </c>
      <c r="FL3183" s="15">
        <v>14.6</v>
      </c>
      <c r="FM3183" s="15">
        <v>17.7</v>
      </c>
      <c r="FN3183" s="15">
        <v>18.8</v>
      </c>
      <c r="FO3183" s="15">
        <v>22</v>
      </c>
      <c r="FP3183" s="21">
        <f t="shared" si="1341"/>
        <v>17.008333333333333</v>
      </c>
      <c r="FR3183" s="22">
        <f t="shared" si="1342"/>
        <v>21.733333333333334</v>
      </c>
      <c r="FS3183" s="23">
        <f t="shared" si="1343"/>
        <v>11.733333333333334</v>
      </c>
      <c r="FT3183" s="24">
        <f t="shared" si="1353"/>
        <v>18.215151515151515</v>
      </c>
      <c r="GB3183" s="2">
        <f t="shared" si="1358"/>
        <v>1940</v>
      </c>
      <c r="GC3183" s="20" t="s">
        <v>72</v>
      </c>
      <c r="GD3183" s="15">
        <v>18.600000000000001</v>
      </c>
      <c r="GE3183" s="15">
        <v>17.399999999999999</v>
      </c>
      <c r="GF3183" s="15">
        <v>19.3</v>
      </c>
      <c r="GG3183" s="15">
        <v>17</v>
      </c>
      <c r="GH3183" s="15">
        <v>14.4</v>
      </c>
      <c r="GI3183" s="15">
        <v>12.8</v>
      </c>
      <c r="GJ3183" s="15">
        <v>11.7</v>
      </c>
      <c r="GK3183" s="15">
        <v>12.8</v>
      </c>
      <c r="GL3183" s="15">
        <v>13.6</v>
      </c>
      <c r="GM3183" s="15">
        <v>15.1</v>
      </c>
      <c r="GN3183" s="15">
        <v>16.3</v>
      </c>
      <c r="GO3183" s="15">
        <v>18.899999999999999</v>
      </c>
      <c r="GP3183" s="21">
        <f t="shared" si="1354"/>
        <v>15.658333333333333</v>
      </c>
      <c r="GQ3183" s="2"/>
      <c r="GR3183" s="22">
        <f t="shared" si="1355"/>
        <v>18.433333333333334</v>
      </c>
      <c r="GS3183" s="23">
        <f t="shared" si="1356"/>
        <v>12.433333333333332</v>
      </c>
      <c r="GT3183" s="24">
        <f t="shared" si="1357"/>
        <v>15.7469696969697</v>
      </c>
      <c r="GU3183" s="22">
        <f>AVERAGE(Sheet1!AR3183,Sheet1!BR3183,Sheet1!CR3183,Sheet1!DR3183,Sheet1!ER3183,Sheet1!FR3183,Sheet1!GR3183)</f>
        <v>19.400000000000002</v>
      </c>
      <c r="GV3183" s="23">
        <f>AVERAGE(Sheet1!AS3183,Sheet1!BS3183,Sheet1!CS3183,Sheet1!DS3183,Sheet1!ES3183,Sheet1!FS3183,Sheet1!GS3183)</f>
        <v>12.585714285714285</v>
      </c>
      <c r="GW3183" s="22">
        <f t="shared" si="1365"/>
        <v>19.816017316017316</v>
      </c>
      <c r="GX3183" s="23">
        <f t="shared" si="1366"/>
        <v>12.343722943722941</v>
      </c>
      <c r="GY3183" s="24">
        <f>AVERAGE(Sheet1!$AP3183,Sheet1!$BP3183,Sheet1!$CP3183,Sheet1!$DP3183,Sheet1!$EP3183,Sheet1!$FP3183,Sheet1!$GP3183)</f>
        <v>16.011904761904763</v>
      </c>
      <c r="GZ3183" s="24">
        <f t="shared" si="1367"/>
        <v>16.178463203463203</v>
      </c>
    </row>
    <row r="3184" spans="2:208">
      <c r="B3184" s="7"/>
      <c r="C3184" s="8">
        <f t="shared" si="1330"/>
        <v>15.857142857142858</v>
      </c>
      <c r="D3184" s="25">
        <f t="shared" si="1345"/>
        <v>16.214285714285715</v>
      </c>
      <c r="E3184" s="16">
        <f t="shared" si="1351"/>
        <v>16.166666666666668</v>
      </c>
      <c r="F3184" s="8">
        <f t="shared" si="1364"/>
        <v>16.121041666666663</v>
      </c>
      <c r="G3184" s="29">
        <f t="shared" si="1359"/>
        <v>16.476622685185188</v>
      </c>
      <c r="H3184" s="16">
        <f t="shared" si="1331"/>
        <v>23.4</v>
      </c>
      <c r="I3184" s="17">
        <f t="shared" si="1332"/>
        <v>15.6</v>
      </c>
      <c r="J3184" s="18">
        <f t="shared" si="1333"/>
        <v>10.4</v>
      </c>
      <c r="K3184" s="19">
        <f t="shared" si="1334"/>
        <v>16.899999999999999</v>
      </c>
      <c r="AA3184" s="2"/>
      <c r="AC3184" s="26">
        <v>1941</v>
      </c>
      <c r="AD3184" s="15">
        <v>16.2</v>
      </c>
      <c r="AE3184" s="15">
        <v>17.899999999999999</v>
      </c>
      <c r="AF3184" s="15">
        <v>16.399999999999999</v>
      </c>
      <c r="AG3184" s="15">
        <v>16.5</v>
      </c>
      <c r="AH3184" s="15">
        <v>13.3</v>
      </c>
      <c r="AI3184" s="15">
        <v>12</v>
      </c>
      <c r="AJ3184" s="15">
        <v>10.5</v>
      </c>
      <c r="AK3184" s="15">
        <v>11.6</v>
      </c>
      <c r="AL3184" s="15">
        <v>12.8</v>
      </c>
      <c r="AM3184" s="15">
        <v>12.6</v>
      </c>
      <c r="AN3184" s="15">
        <v>15.2</v>
      </c>
      <c r="AO3184" s="15">
        <v>16.2</v>
      </c>
      <c r="AP3184" s="21">
        <f t="shared" si="1347"/>
        <v>14.266666666666664</v>
      </c>
      <c r="AR3184" s="22">
        <f t="shared" si="1348"/>
        <v>16.833333333333332</v>
      </c>
      <c r="AS3184" s="23">
        <f t="shared" si="1349"/>
        <v>11.366666666666667</v>
      </c>
      <c r="AT3184" s="24">
        <f t="shared" si="1363"/>
        <v>14.555303030303026</v>
      </c>
      <c r="BC3184" s="26">
        <v>1941</v>
      </c>
      <c r="BD3184" s="15">
        <v>17.899999999999999</v>
      </c>
      <c r="BE3184" s="15">
        <v>18.3</v>
      </c>
      <c r="BF3184" s="15">
        <v>16.600000000000001</v>
      </c>
      <c r="BG3184" s="15">
        <v>16.3</v>
      </c>
      <c r="BH3184" s="15">
        <v>13.5</v>
      </c>
      <c r="BI3184" s="15">
        <v>12</v>
      </c>
      <c r="BJ3184" s="15">
        <v>11.4</v>
      </c>
      <c r="BK3184" s="15">
        <v>12.4</v>
      </c>
      <c r="BL3184" s="15">
        <v>12.9</v>
      </c>
      <c r="BM3184" s="15">
        <v>12.6</v>
      </c>
      <c r="BN3184" s="15">
        <v>14.5</v>
      </c>
      <c r="BO3184" s="15">
        <v>16.8</v>
      </c>
      <c r="BP3184" s="21">
        <f t="shared" si="1360"/>
        <v>14.600000000000001</v>
      </c>
      <c r="BR3184" s="22">
        <f t="shared" si="1361"/>
        <v>17.600000000000001</v>
      </c>
      <c r="BS3184" s="23">
        <f t="shared" si="1362"/>
        <v>11.933333333333332</v>
      </c>
      <c r="BT3184" s="24">
        <f t="shared" si="1320"/>
        <v>14.860606060606061</v>
      </c>
      <c r="CB3184" s="2">
        <f t="shared" si="1329"/>
        <v>1941</v>
      </c>
      <c r="CC3184" s="26">
        <v>1941</v>
      </c>
      <c r="CD3184" s="15">
        <v>18.899999999999999</v>
      </c>
      <c r="CE3184" s="15">
        <v>20.399999999999999</v>
      </c>
      <c r="CF3184" s="15">
        <v>17.8</v>
      </c>
      <c r="CG3184" s="15">
        <v>17.5</v>
      </c>
      <c r="CH3184" s="15">
        <v>15</v>
      </c>
      <c r="CI3184" s="15">
        <v>13.3</v>
      </c>
      <c r="CJ3184" s="15">
        <v>12.5</v>
      </c>
      <c r="CK3184" s="15">
        <v>13.2</v>
      </c>
      <c r="CL3184" s="15">
        <v>13.8</v>
      </c>
      <c r="CM3184" s="15">
        <v>14.3</v>
      </c>
      <c r="CN3184" s="15">
        <v>16.8</v>
      </c>
      <c r="CO3184" s="15">
        <v>19.600000000000001</v>
      </c>
      <c r="CP3184" s="21">
        <f t="shared" si="1326"/>
        <v>16.091666666666669</v>
      </c>
      <c r="CR3184" s="22">
        <f t="shared" si="1327"/>
        <v>19.033333333333331</v>
      </c>
      <c r="CS3184" s="23">
        <f t="shared" si="1328"/>
        <v>13</v>
      </c>
      <c r="CT3184" s="24">
        <f t="shared" si="1350"/>
        <v>16.384848484848483</v>
      </c>
      <c r="DB3184" s="2">
        <f t="shared" si="1339"/>
        <v>1941</v>
      </c>
      <c r="DC3184" s="20" t="s">
        <v>74</v>
      </c>
      <c r="DD3184" s="15">
        <v>20.399999999999999</v>
      </c>
      <c r="DE3184" s="15">
        <v>21.3</v>
      </c>
      <c r="DF3184" s="15">
        <v>18.8</v>
      </c>
      <c r="DG3184" s="15">
        <v>18</v>
      </c>
      <c r="DH3184" s="15">
        <v>15.3</v>
      </c>
      <c r="DI3184" s="15">
        <v>12.7</v>
      </c>
      <c r="DJ3184" s="15">
        <v>11</v>
      </c>
      <c r="DK3184" s="15">
        <v>12.5</v>
      </c>
      <c r="DL3184" s="15">
        <v>14.6</v>
      </c>
      <c r="DM3184" s="15">
        <v>15.7</v>
      </c>
      <c r="DN3184" s="15">
        <v>19.600000000000001</v>
      </c>
      <c r="DO3184" s="15">
        <v>20.7</v>
      </c>
      <c r="DP3184" s="21">
        <f t="shared" si="1335"/>
        <v>16.716666666666665</v>
      </c>
      <c r="DR3184" s="22">
        <f t="shared" si="1336"/>
        <v>20.166666666666668</v>
      </c>
      <c r="DS3184" s="23">
        <f t="shared" si="1337"/>
        <v>12.066666666666668</v>
      </c>
      <c r="DT3184" s="24">
        <f t="shared" si="1352"/>
        <v>16.671212121212122</v>
      </c>
      <c r="EB3184" s="2">
        <f t="shared" si="1324"/>
        <v>1941</v>
      </c>
      <c r="EC3184" s="20" t="s">
        <v>74</v>
      </c>
      <c r="ED3184" s="15">
        <v>19.600000000000001</v>
      </c>
      <c r="EE3184" s="15">
        <v>20.399999999999999</v>
      </c>
      <c r="EF3184" s="15">
        <v>19.2</v>
      </c>
      <c r="EG3184" s="15">
        <v>18.100000000000001</v>
      </c>
      <c r="EH3184" s="15">
        <v>15.8</v>
      </c>
      <c r="EI3184" s="15">
        <v>13.8</v>
      </c>
      <c r="EJ3184" s="15">
        <v>12.9</v>
      </c>
      <c r="EK3184" s="15">
        <v>13.2</v>
      </c>
      <c r="EL3184" s="15">
        <v>14</v>
      </c>
      <c r="EM3184" s="15">
        <v>15.1</v>
      </c>
      <c r="EN3184" s="15">
        <v>17.8</v>
      </c>
      <c r="EO3184" s="15">
        <v>19.600000000000001</v>
      </c>
      <c r="EP3184" s="21">
        <f t="shared" si="1321"/>
        <v>16.625</v>
      </c>
      <c r="ER3184" s="22">
        <f t="shared" si="1322"/>
        <v>19.733333333333334</v>
      </c>
      <c r="ES3184" s="23">
        <f t="shared" si="1323"/>
        <v>13.300000000000002</v>
      </c>
      <c r="ET3184" s="24">
        <f t="shared" si="1346"/>
        <v>16.602272727272727</v>
      </c>
      <c r="FB3184" s="2">
        <v>1941</v>
      </c>
      <c r="FC3184" s="20" t="s">
        <v>74</v>
      </c>
      <c r="FD3184" s="15">
        <v>23.3</v>
      </c>
      <c r="FE3184" s="15">
        <v>23.4</v>
      </c>
      <c r="FF3184" s="15">
        <v>19.399999999999999</v>
      </c>
      <c r="FG3184" s="15">
        <v>17.7</v>
      </c>
      <c r="FH3184" s="15">
        <v>14.5</v>
      </c>
      <c r="FI3184" s="15">
        <v>10.8</v>
      </c>
      <c r="FJ3184" s="15">
        <v>10.4</v>
      </c>
      <c r="FK3184" s="15">
        <v>12.2</v>
      </c>
      <c r="FL3184" s="15">
        <v>14.4</v>
      </c>
      <c r="FM3184" s="15">
        <v>15.6</v>
      </c>
      <c r="FN3184" s="15">
        <v>19</v>
      </c>
      <c r="FO3184" s="15">
        <v>22.4</v>
      </c>
      <c r="FP3184" s="21">
        <f t="shared" si="1341"/>
        <v>16.925000000000001</v>
      </c>
      <c r="FR3184" s="22">
        <f t="shared" si="1342"/>
        <v>22.033333333333331</v>
      </c>
      <c r="FS3184" s="23">
        <f t="shared" si="1343"/>
        <v>11.133333333333335</v>
      </c>
      <c r="FT3184" s="24">
        <f t="shared" si="1353"/>
        <v>18.054545454545455</v>
      </c>
      <c r="GB3184" s="2">
        <f t="shared" si="1358"/>
        <v>1941</v>
      </c>
      <c r="GC3184" s="20" t="s">
        <v>74</v>
      </c>
      <c r="GD3184" s="15">
        <v>20.7</v>
      </c>
      <c r="GE3184" s="15">
        <v>20.399999999999999</v>
      </c>
      <c r="GF3184" s="15">
        <v>18.2</v>
      </c>
      <c r="GG3184" s="15">
        <v>17.2</v>
      </c>
      <c r="GH3184" s="15">
        <v>14.4</v>
      </c>
      <c r="GI3184" s="15">
        <v>12.5</v>
      </c>
      <c r="GJ3184" s="15">
        <v>11.9</v>
      </c>
      <c r="GK3184" s="15">
        <v>12.6</v>
      </c>
      <c r="GL3184" s="15">
        <v>13.1</v>
      </c>
      <c r="GM3184" s="15">
        <v>13.9</v>
      </c>
      <c r="GN3184" s="15">
        <v>15.6</v>
      </c>
      <c r="GO3184" s="15">
        <v>18.8</v>
      </c>
      <c r="GP3184" s="21">
        <f t="shared" si="1354"/>
        <v>15.775</v>
      </c>
      <c r="GQ3184" s="2"/>
      <c r="GR3184" s="22">
        <f t="shared" si="1355"/>
        <v>19.766666666666666</v>
      </c>
      <c r="GS3184" s="23">
        <f t="shared" si="1356"/>
        <v>12.333333333333334</v>
      </c>
      <c r="GT3184" s="24">
        <f t="shared" si="1357"/>
        <v>15.729545454545455</v>
      </c>
      <c r="GU3184" s="22">
        <f>AVERAGE(Sheet1!AR3184,Sheet1!BR3184,Sheet1!CR3184,Sheet1!DR3184,Sheet1!ER3184,Sheet1!FR3184,Sheet1!GR3184)</f>
        <v>19.309523809523814</v>
      </c>
      <c r="GV3184" s="23">
        <f>AVERAGE(Sheet1!AS3184,Sheet1!BS3184,Sheet1!CS3184,Sheet1!DS3184,Sheet1!ES3184,Sheet1!FS3184,Sheet1!GS3184)</f>
        <v>12.161904761904763</v>
      </c>
      <c r="GW3184" s="22">
        <f t="shared" si="1365"/>
        <v>19.712554112554116</v>
      </c>
      <c r="GX3184" s="23">
        <f t="shared" si="1366"/>
        <v>12.293939393939393</v>
      </c>
      <c r="GY3184" s="24">
        <f>AVERAGE(Sheet1!$AP3184,Sheet1!$BP3184,Sheet1!$CP3184,Sheet1!$DP3184,Sheet1!$EP3184,Sheet1!$FP3184,Sheet1!$GP3184)</f>
        <v>15.857142857142858</v>
      </c>
      <c r="GZ3184" s="24">
        <f t="shared" si="1367"/>
        <v>16.122619047619047</v>
      </c>
    </row>
    <row r="3185" spans="2:208">
      <c r="B3185" s="7"/>
      <c r="C3185" s="8">
        <f t="shared" si="1330"/>
        <v>15.908333333333333</v>
      </c>
      <c r="D3185" s="25">
        <f t="shared" si="1345"/>
        <v>16.136428571428574</v>
      </c>
      <c r="E3185" s="16">
        <f t="shared" si="1351"/>
        <v>16.156190476190478</v>
      </c>
      <c r="F3185" s="8">
        <f t="shared" si="1364"/>
        <v>16.076250000000002</v>
      </c>
      <c r="G3185" s="29">
        <f t="shared" si="1359"/>
        <v>16.437511574074072</v>
      </c>
      <c r="H3185" s="16">
        <f t="shared" si="1331"/>
        <v>22.9</v>
      </c>
      <c r="I3185" s="17">
        <f t="shared" si="1332"/>
        <v>15.75</v>
      </c>
      <c r="J3185" s="18">
        <f t="shared" si="1333"/>
        <v>10.6</v>
      </c>
      <c r="K3185" s="19">
        <f t="shared" si="1334"/>
        <v>16.75</v>
      </c>
      <c r="AA3185" s="2"/>
      <c r="AC3185" s="26">
        <v>1942</v>
      </c>
      <c r="AD3185" s="15">
        <v>17.399999999999999</v>
      </c>
      <c r="AE3185" s="15">
        <v>17.399999999999999</v>
      </c>
      <c r="AF3185" s="15">
        <v>17.2</v>
      </c>
      <c r="AG3185" s="15">
        <v>14.3</v>
      </c>
      <c r="AH3185" s="15">
        <v>11.9</v>
      </c>
      <c r="AI3185" s="15">
        <v>11.8</v>
      </c>
      <c r="AJ3185" s="15">
        <v>10.7</v>
      </c>
      <c r="AK3185" s="15">
        <v>12</v>
      </c>
      <c r="AL3185" s="15">
        <v>13.3</v>
      </c>
      <c r="AM3185" s="15">
        <v>14.2</v>
      </c>
      <c r="AN3185" s="15">
        <v>15.8</v>
      </c>
      <c r="AO3185" s="15">
        <v>15.9</v>
      </c>
      <c r="AP3185" s="21">
        <f t="shared" si="1347"/>
        <v>14.325000000000001</v>
      </c>
      <c r="AR3185" s="22">
        <f t="shared" si="1348"/>
        <v>17.333333333333332</v>
      </c>
      <c r="AS3185" s="23">
        <f t="shared" si="1349"/>
        <v>11.5</v>
      </c>
      <c r="AT3185" s="24">
        <f t="shared" si="1363"/>
        <v>14.578787878787876</v>
      </c>
      <c r="BC3185" s="26">
        <v>1942</v>
      </c>
      <c r="BD3185" s="15">
        <v>17</v>
      </c>
      <c r="BE3185" s="15">
        <v>17.5</v>
      </c>
      <c r="BF3185" s="15">
        <v>17.600000000000001</v>
      </c>
      <c r="BG3185" s="15">
        <v>14.7</v>
      </c>
      <c r="BH3185" s="15">
        <v>13.1</v>
      </c>
      <c r="BI3185" s="15">
        <v>12.4</v>
      </c>
      <c r="BJ3185" s="15">
        <v>11.4</v>
      </c>
      <c r="BK3185" s="15">
        <v>11.9</v>
      </c>
      <c r="BL3185" s="15">
        <v>13.3</v>
      </c>
      <c r="BM3185" s="15">
        <v>15.3</v>
      </c>
      <c r="BN3185" s="15">
        <v>16</v>
      </c>
      <c r="BO3185" s="15">
        <v>16.899999999999999</v>
      </c>
      <c r="BP3185" s="21">
        <f t="shared" si="1360"/>
        <v>14.758333333333335</v>
      </c>
      <c r="BR3185" s="22">
        <f t="shared" si="1361"/>
        <v>17.366666666666667</v>
      </c>
      <c r="BS3185" s="23">
        <f t="shared" si="1362"/>
        <v>11.9</v>
      </c>
      <c r="BT3185" s="24">
        <f t="shared" ref="BT3185:BT3216" si="1368">AVERAGE(BP3175:BP3185)</f>
        <v>14.918939393939393</v>
      </c>
      <c r="CB3185" s="2">
        <f t="shared" si="1329"/>
        <v>1942</v>
      </c>
      <c r="CC3185" s="26">
        <v>1942</v>
      </c>
      <c r="CD3185" s="15">
        <v>19.399999999999999</v>
      </c>
      <c r="CE3185" s="15">
        <v>19.3</v>
      </c>
      <c r="CF3185" s="15">
        <v>19.600000000000001</v>
      </c>
      <c r="CG3185" s="15">
        <v>15.7</v>
      </c>
      <c r="CH3185" s="15">
        <v>14.3</v>
      </c>
      <c r="CI3185" s="15">
        <v>13.4</v>
      </c>
      <c r="CJ3185" s="15">
        <v>12.4</v>
      </c>
      <c r="CK3185" s="15">
        <v>12.8</v>
      </c>
      <c r="CL3185" s="15">
        <v>14.5</v>
      </c>
      <c r="CM3185" s="15">
        <v>15.7</v>
      </c>
      <c r="CN3185" s="15">
        <v>17.5</v>
      </c>
      <c r="CO3185" s="15">
        <v>18.399999999999999</v>
      </c>
      <c r="CP3185" s="21">
        <f t="shared" si="1326"/>
        <v>16.083333333333332</v>
      </c>
      <c r="CR3185" s="22">
        <f t="shared" si="1327"/>
        <v>19.433333333333334</v>
      </c>
      <c r="CS3185" s="23">
        <f t="shared" si="1328"/>
        <v>12.866666666666667</v>
      </c>
      <c r="CT3185" s="24">
        <f t="shared" si="1350"/>
        <v>16.416666666666664</v>
      </c>
      <c r="DB3185" s="2">
        <f t="shared" si="1339"/>
        <v>1942</v>
      </c>
      <c r="DC3185" s="20" t="s">
        <v>75</v>
      </c>
      <c r="DD3185" s="15">
        <v>22.2</v>
      </c>
      <c r="DE3185" s="15">
        <v>21.5</v>
      </c>
      <c r="DF3185" s="15">
        <v>20</v>
      </c>
      <c r="DG3185" s="15">
        <v>17.100000000000001</v>
      </c>
      <c r="DH3185" s="15">
        <v>12.9</v>
      </c>
      <c r="DI3185" s="15">
        <v>12.3</v>
      </c>
      <c r="DJ3185" s="15">
        <v>11</v>
      </c>
      <c r="DK3185" s="15">
        <v>13.3</v>
      </c>
      <c r="DL3185" s="15">
        <v>15.8</v>
      </c>
      <c r="DM3185" s="15">
        <v>16.899999999999999</v>
      </c>
      <c r="DN3185" s="15">
        <v>19.899999999999999</v>
      </c>
      <c r="DO3185" s="15">
        <v>20.399999999999999</v>
      </c>
      <c r="DP3185" s="21">
        <f t="shared" si="1335"/>
        <v>16.94166666666667</v>
      </c>
      <c r="DR3185" s="22">
        <f t="shared" si="1336"/>
        <v>21.233333333333334</v>
      </c>
      <c r="DS3185" s="23">
        <f t="shared" si="1337"/>
        <v>12.200000000000001</v>
      </c>
      <c r="DT3185" s="24">
        <f t="shared" si="1352"/>
        <v>16.734848484848484</v>
      </c>
      <c r="EB3185" s="2">
        <f t="shared" si="1324"/>
        <v>1942</v>
      </c>
      <c r="EC3185" s="20" t="s">
        <v>75</v>
      </c>
      <c r="ED3185" s="15">
        <v>20.7</v>
      </c>
      <c r="EE3185" s="15">
        <v>20.2</v>
      </c>
      <c r="EF3185" s="15">
        <v>19.7</v>
      </c>
      <c r="EG3185" s="15">
        <v>17.100000000000001</v>
      </c>
      <c r="EH3185" s="15">
        <v>14.5</v>
      </c>
      <c r="EI3185" s="15">
        <v>13.5</v>
      </c>
      <c r="EJ3185" s="15">
        <v>12.4</v>
      </c>
      <c r="EK3185" s="15">
        <v>13.7</v>
      </c>
      <c r="EL3185" s="15">
        <v>14.7</v>
      </c>
      <c r="EM3185" s="15">
        <v>15.2</v>
      </c>
      <c r="EN3185" s="15">
        <v>18.100000000000001</v>
      </c>
      <c r="EO3185" s="15">
        <v>19.3</v>
      </c>
      <c r="EP3185" s="21">
        <f t="shared" ref="EP3185:EP3216" si="1369">SUM(ED3185:EO3185)/12</f>
        <v>16.591666666666665</v>
      </c>
      <c r="ER3185" s="22">
        <f t="shared" ref="ER3185:ER3216" si="1370">SUM(ED3185+EE3185+EF3185)/3</f>
        <v>20.2</v>
      </c>
      <c r="ES3185" s="23">
        <f t="shared" ref="ES3185:ES3216" si="1371">SUM(EI3185+EJ3185+EK3185)/3</f>
        <v>13.199999999999998</v>
      </c>
      <c r="ET3185" s="24">
        <f t="shared" si="1346"/>
        <v>16.635606060606062</v>
      </c>
      <c r="FB3185" s="2">
        <f t="shared" ref="FB3185:FB3216" si="1372">FB3184+1</f>
        <v>1942</v>
      </c>
      <c r="FC3185" s="20" t="s">
        <v>75</v>
      </c>
      <c r="FD3185" s="15">
        <v>22.4</v>
      </c>
      <c r="FE3185" s="15">
        <v>22.9</v>
      </c>
      <c r="FF3185" s="15">
        <v>21.4</v>
      </c>
      <c r="FG3185" s="15">
        <v>17.5</v>
      </c>
      <c r="FH3185" s="15">
        <v>13.1</v>
      </c>
      <c r="FI3185" s="15">
        <v>11.7</v>
      </c>
      <c r="FJ3185" s="15">
        <v>10.6</v>
      </c>
      <c r="FK3185" s="15">
        <v>12.7</v>
      </c>
      <c r="FL3185" s="15">
        <v>14.6</v>
      </c>
      <c r="FM3185" s="15">
        <v>17.2</v>
      </c>
      <c r="FN3185" s="15">
        <v>19.5</v>
      </c>
      <c r="FO3185" s="15">
        <v>21.8</v>
      </c>
      <c r="FP3185" s="21">
        <f t="shared" si="1341"/>
        <v>17.116666666666664</v>
      </c>
      <c r="FR3185" s="22">
        <f t="shared" si="1342"/>
        <v>22.233333333333331</v>
      </c>
      <c r="FS3185" s="23">
        <f t="shared" si="1343"/>
        <v>11.666666666666666</v>
      </c>
      <c r="FT3185" s="24">
        <f t="shared" si="1353"/>
        <v>17.97878787878788</v>
      </c>
      <c r="GB3185" s="2">
        <f t="shared" si="1358"/>
        <v>1942</v>
      </c>
      <c r="GC3185" s="20" t="s">
        <v>75</v>
      </c>
      <c r="GD3185" s="15">
        <v>18.2</v>
      </c>
      <c r="GE3185" s="15">
        <v>19.5</v>
      </c>
      <c r="GF3185" s="15">
        <v>19.399999999999999</v>
      </c>
      <c r="GG3185" s="15">
        <v>16.100000000000001</v>
      </c>
      <c r="GH3185" s="15">
        <v>13.8</v>
      </c>
      <c r="GI3185" s="15">
        <v>12.5</v>
      </c>
      <c r="GJ3185" s="15">
        <v>11.6</v>
      </c>
      <c r="GK3185" s="15">
        <v>12.1</v>
      </c>
      <c r="GL3185" s="15">
        <v>13.3</v>
      </c>
      <c r="GM3185" s="15">
        <v>14.8</v>
      </c>
      <c r="GN3185" s="15">
        <v>16.8</v>
      </c>
      <c r="GO3185" s="15">
        <v>18.399999999999999</v>
      </c>
      <c r="GP3185" s="21">
        <f t="shared" si="1354"/>
        <v>15.54166666666667</v>
      </c>
      <c r="GQ3185" s="2"/>
      <c r="GR3185" s="22">
        <f t="shared" si="1355"/>
        <v>19.033333333333335</v>
      </c>
      <c r="GS3185" s="23">
        <f t="shared" si="1356"/>
        <v>12.066666666666668</v>
      </c>
      <c r="GT3185" s="24">
        <f t="shared" si="1357"/>
        <v>15.738636363636363</v>
      </c>
      <c r="GU3185" s="22">
        <f>AVERAGE(Sheet1!AR3185,Sheet1!BR3185,Sheet1!CR3185,Sheet1!DR3185,Sheet1!ER3185,Sheet1!FR3185,Sheet1!GR3185)</f>
        <v>19.547619047619047</v>
      </c>
      <c r="GV3185" s="23">
        <f>AVERAGE(Sheet1!AS3185,Sheet1!BS3185,Sheet1!CS3185,Sheet1!DS3185,Sheet1!ES3185,Sheet1!FS3185,Sheet1!GS3185)</f>
        <v>12.2</v>
      </c>
      <c r="GW3185" s="22">
        <f t="shared" si="1365"/>
        <v>19.756277056277057</v>
      </c>
      <c r="GX3185" s="23">
        <f t="shared" si="1366"/>
        <v>12.313852813852812</v>
      </c>
      <c r="GY3185" s="24">
        <f>AVERAGE(Sheet1!$AP3185,Sheet1!$BP3185,Sheet1!$CP3185,Sheet1!$DP3185,Sheet1!$EP3185,Sheet1!$FP3185,Sheet1!$GP3185)</f>
        <v>15.908333333333333</v>
      </c>
      <c r="GZ3185" s="24">
        <f t="shared" si="1367"/>
        <v>16.143181818181819</v>
      </c>
    </row>
    <row r="3186" spans="2:208">
      <c r="B3186" s="7"/>
      <c r="C3186" s="8">
        <f t="shared" si="1330"/>
        <v>15.525</v>
      </c>
      <c r="D3186" s="25">
        <f t="shared" si="1345"/>
        <v>15.938333333333336</v>
      </c>
      <c r="E3186" s="16">
        <f t="shared" si="1351"/>
        <v>16.131309523809527</v>
      </c>
      <c r="F3186" s="8">
        <f t="shared" si="1364"/>
        <v>16.050714285714285</v>
      </c>
      <c r="G3186" s="29">
        <f t="shared" si="1359"/>
        <v>16.388011574074074</v>
      </c>
      <c r="H3186" s="16">
        <f t="shared" si="1331"/>
        <v>23.1</v>
      </c>
      <c r="I3186" s="17">
        <f t="shared" si="1332"/>
        <v>15.25</v>
      </c>
      <c r="J3186" s="18">
        <f t="shared" si="1333"/>
        <v>10</v>
      </c>
      <c r="K3186" s="19">
        <f t="shared" si="1334"/>
        <v>16.55</v>
      </c>
      <c r="AA3186" s="2"/>
      <c r="AC3186" s="26">
        <v>1943</v>
      </c>
      <c r="AD3186" s="15">
        <v>18.100000000000001</v>
      </c>
      <c r="AE3186" s="15">
        <v>17.7</v>
      </c>
      <c r="AF3186" s="15">
        <v>17</v>
      </c>
      <c r="AG3186" s="15">
        <v>14</v>
      </c>
      <c r="AH3186" s="15">
        <v>11.6</v>
      </c>
      <c r="AI3186" s="15">
        <v>10</v>
      </c>
      <c r="AJ3186" s="15">
        <v>10.5</v>
      </c>
      <c r="AK3186" s="15">
        <v>10.1</v>
      </c>
      <c r="AL3186" s="15">
        <v>11.7</v>
      </c>
      <c r="AM3186" s="15">
        <v>13.7</v>
      </c>
      <c r="AN3186" s="15">
        <v>14.8</v>
      </c>
      <c r="AO3186" s="15">
        <v>15.8</v>
      </c>
      <c r="AP3186" s="21">
        <f t="shared" si="1347"/>
        <v>13.75</v>
      </c>
      <c r="AR3186" s="22">
        <f t="shared" si="1348"/>
        <v>17.599999999999998</v>
      </c>
      <c r="AS3186" s="23">
        <f t="shared" si="1349"/>
        <v>10.200000000000001</v>
      </c>
      <c r="AT3186" s="24">
        <f t="shared" si="1363"/>
        <v>14.498484848484848</v>
      </c>
      <c r="BC3186" s="26">
        <v>1943</v>
      </c>
      <c r="BD3186" s="15">
        <v>18.2</v>
      </c>
      <c r="BE3186" s="15">
        <v>17.399999999999999</v>
      </c>
      <c r="BF3186" s="15">
        <v>17.2</v>
      </c>
      <c r="BG3186" s="15">
        <v>14.4</v>
      </c>
      <c r="BH3186" s="15">
        <v>12.6</v>
      </c>
      <c r="BI3186" s="15">
        <v>11.5</v>
      </c>
      <c r="BJ3186" s="15">
        <v>10.9</v>
      </c>
      <c r="BK3186" s="15">
        <v>11.3</v>
      </c>
      <c r="BL3186" s="15">
        <v>12.8</v>
      </c>
      <c r="BM3186" s="15">
        <v>14.2</v>
      </c>
      <c r="BN3186" s="15">
        <v>15.8</v>
      </c>
      <c r="BO3186" s="15">
        <v>16.5</v>
      </c>
      <c r="BP3186" s="21">
        <f t="shared" si="1360"/>
        <v>14.4</v>
      </c>
      <c r="BR3186" s="22">
        <f t="shared" si="1361"/>
        <v>17.599999999999998</v>
      </c>
      <c r="BS3186" s="23">
        <f t="shared" si="1362"/>
        <v>11.233333333333334</v>
      </c>
      <c r="BT3186" s="24">
        <f t="shared" si="1368"/>
        <v>14.888636363636362</v>
      </c>
      <c r="CB3186" s="2">
        <f t="shared" si="1329"/>
        <v>1943</v>
      </c>
      <c r="CC3186" s="26">
        <v>1943</v>
      </c>
      <c r="CD3186" s="15">
        <v>20.7</v>
      </c>
      <c r="CE3186" s="15">
        <v>19.100000000000001</v>
      </c>
      <c r="CF3186" s="15">
        <v>19.5</v>
      </c>
      <c r="CG3186" s="15">
        <v>15.6</v>
      </c>
      <c r="CH3186" s="15">
        <v>13.7</v>
      </c>
      <c r="CI3186" s="15">
        <v>12.4</v>
      </c>
      <c r="CJ3186" s="15">
        <v>12.2</v>
      </c>
      <c r="CK3186" s="15">
        <v>12.1</v>
      </c>
      <c r="CL3186" s="15">
        <v>13.4</v>
      </c>
      <c r="CM3186" s="15">
        <v>14.6</v>
      </c>
      <c r="CN3186" s="15">
        <v>16.5</v>
      </c>
      <c r="CO3186" s="15">
        <v>17.8</v>
      </c>
      <c r="CP3186" s="21">
        <f t="shared" si="1326"/>
        <v>15.633333333333333</v>
      </c>
      <c r="CR3186" s="22">
        <f t="shared" si="1327"/>
        <v>19.766666666666666</v>
      </c>
      <c r="CS3186" s="23">
        <f t="shared" si="1328"/>
        <v>12.233333333333334</v>
      </c>
      <c r="CT3186" s="24">
        <f t="shared" si="1350"/>
        <v>16.371969696969696</v>
      </c>
      <c r="DB3186" s="2">
        <f t="shared" si="1339"/>
        <v>1943</v>
      </c>
      <c r="DC3186" s="20" t="s">
        <v>76</v>
      </c>
      <c r="DD3186" s="15">
        <v>22</v>
      </c>
      <c r="DE3186" s="15">
        <v>21.4</v>
      </c>
      <c r="DF3186" s="15">
        <v>21.1</v>
      </c>
      <c r="DG3186" s="15">
        <v>16.100000000000001</v>
      </c>
      <c r="DH3186" s="15">
        <v>13.2</v>
      </c>
      <c r="DI3186" s="15">
        <v>10.9</v>
      </c>
      <c r="DJ3186" s="15">
        <v>11.8</v>
      </c>
      <c r="DK3186" s="15">
        <v>12.3</v>
      </c>
      <c r="DL3186" s="15">
        <v>14.1</v>
      </c>
      <c r="DM3186" s="15">
        <v>16.5</v>
      </c>
      <c r="DN3186" s="15">
        <v>18.100000000000001</v>
      </c>
      <c r="DO3186" s="15">
        <v>19.399999999999999</v>
      </c>
      <c r="DP3186" s="21">
        <f t="shared" si="1335"/>
        <v>16.408333333333335</v>
      </c>
      <c r="DR3186" s="22">
        <f t="shared" si="1336"/>
        <v>21.5</v>
      </c>
      <c r="DS3186" s="23">
        <f t="shared" si="1337"/>
        <v>11.666666666666666</v>
      </c>
      <c r="DT3186" s="24">
        <f t="shared" si="1352"/>
        <v>16.709848484848486</v>
      </c>
      <c r="EB3186" s="2">
        <f t="shared" ref="EB3186:EB3217" si="1373">EB3185+1</f>
        <v>1943</v>
      </c>
      <c r="EC3186" s="20" t="s">
        <v>76</v>
      </c>
      <c r="ED3186" s="15">
        <v>20.5</v>
      </c>
      <c r="EE3186" s="15">
        <v>20.5</v>
      </c>
      <c r="EF3186" s="15">
        <v>20.2</v>
      </c>
      <c r="EG3186" s="15">
        <v>17.100000000000001</v>
      </c>
      <c r="EH3186" s="15">
        <v>14</v>
      </c>
      <c r="EI3186" s="15">
        <v>12.4</v>
      </c>
      <c r="EJ3186" s="15">
        <v>11.9</v>
      </c>
      <c r="EK3186" s="15">
        <v>12</v>
      </c>
      <c r="EL3186" s="15">
        <v>13.3</v>
      </c>
      <c r="EM3186" s="15">
        <v>15.2</v>
      </c>
      <c r="EN3186" s="15">
        <v>17.3</v>
      </c>
      <c r="EO3186" s="15">
        <v>18.5</v>
      </c>
      <c r="EP3186" s="21">
        <f t="shared" si="1369"/>
        <v>16.075000000000003</v>
      </c>
      <c r="ER3186" s="22">
        <f t="shared" si="1370"/>
        <v>20.400000000000002</v>
      </c>
      <c r="ES3186" s="23">
        <f t="shared" si="1371"/>
        <v>12.1</v>
      </c>
      <c r="ET3186" s="24">
        <f t="shared" si="1346"/>
        <v>16.609090909090909</v>
      </c>
      <c r="FB3186" s="2">
        <f t="shared" si="1372"/>
        <v>1943</v>
      </c>
      <c r="FC3186" s="20" t="s">
        <v>76</v>
      </c>
      <c r="FD3186" s="15">
        <v>23.1</v>
      </c>
      <c r="FE3186" s="15">
        <v>22.6</v>
      </c>
      <c r="FF3186" s="15">
        <v>22</v>
      </c>
      <c r="FG3186" s="15">
        <v>16.600000000000001</v>
      </c>
      <c r="FH3186" s="15">
        <v>12.7</v>
      </c>
      <c r="FI3186" s="15">
        <v>10.8</v>
      </c>
      <c r="FJ3186" s="15">
        <v>10.199999999999999</v>
      </c>
      <c r="FK3186" s="15">
        <v>11.5</v>
      </c>
      <c r="FL3186" s="15">
        <v>13.4</v>
      </c>
      <c r="FM3186" s="15">
        <v>16.7</v>
      </c>
      <c r="FN3186" s="15">
        <v>19.399999999999999</v>
      </c>
      <c r="FO3186" s="15">
        <v>21.9</v>
      </c>
      <c r="FP3186" s="21">
        <f t="shared" si="1341"/>
        <v>16.741666666666667</v>
      </c>
      <c r="FR3186" s="22">
        <f t="shared" si="1342"/>
        <v>22.566666666666666</v>
      </c>
      <c r="FS3186" s="23">
        <f t="shared" si="1343"/>
        <v>10.833333333333334</v>
      </c>
      <c r="FT3186" s="24">
        <f t="shared" si="1353"/>
        <v>17.865909090909096</v>
      </c>
      <c r="GB3186" s="2">
        <f t="shared" si="1358"/>
        <v>1943</v>
      </c>
      <c r="GC3186" s="20" t="s">
        <v>76</v>
      </c>
      <c r="GD3186" s="15">
        <v>19.600000000000001</v>
      </c>
      <c r="GE3186" s="15">
        <v>19.399999999999999</v>
      </c>
      <c r="GF3186" s="15">
        <v>19.399999999999999</v>
      </c>
      <c r="GG3186" s="15">
        <v>16.3</v>
      </c>
      <c r="GH3186" s="15">
        <v>13.6</v>
      </c>
      <c r="GI3186" s="15">
        <v>11.5</v>
      </c>
      <c r="GJ3186" s="15">
        <v>11</v>
      </c>
      <c r="GK3186" s="15">
        <v>11.5</v>
      </c>
      <c r="GL3186" s="15">
        <v>13.5</v>
      </c>
      <c r="GM3186" s="15">
        <v>15.3</v>
      </c>
      <c r="GN3186" s="15">
        <v>17.5</v>
      </c>
      <c r="GO3186" s="15">
        <v>19.399999999999999</v>
      </c>
      <c r="GP3186" s="21">
        <f t="shared" si="1354"/>
        <v>15.66666666666667</v>
      </c>
      <c r="GQ3186" s="2"/>
      <c r="GR3186" s="22">
        <f t="shared" si="1355"/>
        <v>19.466666666666665</v>
      </c>
      <c r="GS3186" s="23">
        <f t="shared" si="1356"/>
        <v>11.333333333333334</v>
      </c>
      <c r="GT3186" s="24">
        <f t="shared" si="1357"/>
        <v>15.747727272727269</v>
      </c>
      <c r="GU3186" s="22">
        <f>AVERAGE(Sheet1!AR3186,Sheet1!BR3186,Sheet1!CR3186,Sheet1!DR3186,Sheet1!ER3186,Sheet1!FR3186,Sheet1!GR3186)</f>
        <v>19.842857142857145</v>
      </c>
      <c r="GV3186" s="23">
        <f>AVERAGE(Sheet1!AS3186,Sheet1!BS3186,Sheet1!CS3186,Sheet1!DS3186,Sheet1!ES3186,Sheet1!FS3186,Sheet1!GS3186)</f>
        <v>11.37142857142857</v>
      </c>
      <c r="GW3186" s="22">
        <f t="shared" si="1365"/>
        <v>19.780952380952382</v>
      </c>
      <c r="GX3186" s="23">
        <f t="shared" si="1366"/>
        <v>12.23982683982684</v>
      </c>
      <c r="GY3186" s="24">
        <f>AVERAGE(Sheet1!$AP3186,Sheet1!$BP3186,Sheet1!$CP3186,Sheet1!$DP3186,Sheet1!$EP3186,Sheet1!$FP3186,Sheet1!$GP3186)</f>
        <v>15.525</v>
      </c>
      <c r="GZ3186" s="24">
        <f t="shared" si="1367"/>
        <v>16.098809523809525</v>
      </c>
    </row>
    <row r="3187" spans="2:208">
      <c r="B3187" s="7"/>
      <c r="C3187" s="8">
        <f t="shared" si="1330"/>
        <v>15.605952380952383</v>
      </c>
      <c r="D3187" s="25">
        <f t="shared" si="1345"/>
        <v>15.781666666666666</v>
      </c>
      <c r="E3187" s="16">
        <f t="shared" si="1351"/>
        <v>16.034523809523812</v>
      </c>
      <c r="F3187" s="8">
        <f t="shared" si="1364"/>
        <v>16.049642857142857</v>
      </c>
      <c r="G3187" s="29">
        <f t="shared" si="1359"/>
        <v>16.338463955026455</v>
      </c>
      <c r="H3187" s="16">
        <f t="shared" si="1331"/>
        <v>23.7</v>
      </c>
      <c r="I3187" s="17">
        <f t="shared" si="1332"/>
        <v>15.05</v>
      </c>
      <c r="J3187" s="18">
        <f t="shared" si="1333"/>
        <v>10.7</v>
      </c>
      <c r="K3187" s="19">
        <f t="shared" si="1334"/>
        <v>17.2</v>
      </c>
      <c r="AA3187" s="2"/>
      <c r="AC3187" s="26">
        <v>1944</v>
      </c>
      <c r="AD3187" s="15">
        <v>18.7</v>
      </c>
      <c r="AE3187" s="15">
        <v>16.100000000000001</v>
      </c>
      <c r="AF3187" s="15">
        <v>17.100000000000001</v>
      </c>
      <c r="AG3187" s="15">
        <v>13</v>
      </c>
      <c r="AH3187" s="15">
        <v>12.1</v>
      </c>
      <c r="AI3187" s="15">
        <v>10.7</v>
      </c>
      <c r="AJ3187" s="15">
        <v>11</v>
      </c>
      <c r="AK3187" s="15">
        <v>10.8</v>
      </c>
      <c r="AL3187" s="15">
        <v>12.7</v>
      </c>
      <c r="AM3187" s="15">
        <v>14.2</v>
      </c>
      <c r="AN3187" s="15">
        <v>14.7</v>
      </c>
      <c r="AO3187" s="15">
        <v>16.8</v>
      </c>
      <c r="AP3187" s="21">
        <f t="shared" si="1347"/>
        <v>13.991666666666667</v>
      </c>
      <c r="AR3187" s="22">
        <f t="shared" si="1348"/>
        <v>17.3</v>
      </c>
      <c r="AS3187" s="23">
        <f t="shared" si="1349"/>
        <v>10.833333333333334</v>
      </c>
      <c r="AT3187" s="24">
        <f t="shared" si="1363"/>
        <v>14.491666666666667</v>
      </c>
      <c r="BC3187" s="26">
        <v>1944</v>
      </c>
      <c r="BD3187" s="15">
        <v>18.3</v>
      </c>
      <c r="BE3187" s="15">
        <v>17.8</v>
      </c>
      <c r="BF3187" s="15">
        <v>17.600000000000001</v>
      </c>
      <c r="BG3187" s="15">
        <v>13.9</v>
      </c>
      <c r="BH3187" s="15">
        <v>13.6</v>
      </c>
      <c r="BI3187" s="15">
        <v>11.6</v>
      </c>
      <c r="BJ3187" s="15">
        <v>11.7</v>
      </c>
      <c r="BK3187" s="15">
        <v>11.5</v>
      </c>
      <c r="BL3187" s="15">
        <v>12.8</v>
      </c>
      <c r="BM3187" s="15">
        <v>13.4</v>
      </c>
      <c r="BN3187" s="15">
        <v>14.6</v>
      </c>
      <c r="BO3187" s="15">
        <v>16.8</v>
      </c>
      <c r="BP3187" s="21">
        <f t="shared" si="1360"/>
        <v>14.466666666666669</v>
      </c>
      <c r="BR3187" s="22">
        <f t="shared" si="1361"/>
        <v>17.900000000000002</v>
      </c>
      <c r="BS3187" s="23">
        <f t="shared" si="1362"/>
        <v>11.6</v>
      </c>
      <c r="BT3187" s="24">
        <f t="shared" si="1368"/>
        <v>14.89621212121212</v>
      </c>
      <c r="CB3187" s="2">
        <f t="shared" si="1329"/>
        <v>1944</v>
      </c>
      <c r="CC3187" s="26">
        <v>1944</v>
      </c>
      <c r="CD3187" s="15">
        <v>20.6</v>
      </c>
      <c r="CE3187" s="15">
        <v>19.600000000000001</v>
      </c>
      <c r="CF3187" s="15">
        <v>19.5</v>
      </c>
      <c r="CG3187" s="15">
        <v>15.3</v>
      </c>
      <c r="CH3187" s="15">
        <v>14.2</v>
      </c>
      <c r="CI3187" s="15">
        <v>12.7</v>
      </c>
      <c r="CJ3187" s="15">
        <v>12.4</v>
      </c>
      <c r="CK3187" s="15">
        <v>12.4</v>
      </c>
      <c r="CL3187" s="15">
        <v>14.3</v>
      </c>
      <c r="CM3187" s="15">
        <v>15</v>
      </c>
      <c r="CN3187" s="15">
        <v>16.5</v>
      </c>
      <c r="CO3187" s="15">
        <v>18.8</v>
      </c>
      <c r="CP3187" s="21">
        <f t="shared" si="1326"/>
        <v>15.94166666666667</v>
      </c>
      <c r="CR3187" s="22">
        <f t="shared" si="1327"/>
        <v>19.900000000000002</v>
      </c>
      <c r="CS3187" s="23">
        <f t="shared" si="1328"/>
        <v>12.5</v>
      </c>
      <c r="CT3187" s="24">
        <f t="shared" si="1350"/>
        <v>16.379545454545454</v>
      </c>
      <c r="DB3187" s="2">
        <f t="shared" si="1339"/>
        <v>1944</v>
      </c>
      <c r="DC3187" s="20" t="s">
        <v>77</v>
      </c>
      <c r="DD3187" s="15">
        <v>22.3</v>
      </c>
      <c r="DE3187" s="15">
        <v>19.600000000000001</v>
      </c>
      <c r="DF3187" s="15">
        <v>20.5</v>
      </c>
      <c r="DG3187" s="15">
        <v>15.1</v>
      </c>
      <c r="DH3187" s="15">
        <v>13.3</v>
      </c>
      <c r="DI3187" s="15">
        <v>11.9</v>
      </c>
      <c r="DJ3187" s="15">
        <v>11.7</v>
      </c>
      <c r="DK3187" s="15">
        <v>12.2</v>
      </c>
      <c r="DL3187" s="15">
        <v>15.4</v>
      </c>
      <c r="DM3187" s="15">
        <v>17</v>
      </c>
      <c r="DN3187" s="15">
        <v>18.2</v>
      </c>
      <c r="DO3187" s="15">
        <v>20.5</v>
      </c>
      <c r="DP3187" s="21">
        <f t="shared" si="1335"/>
        <v>16.474999999999998</v>
      </c>
      <c r="DR3187" s="22">
        <f t="shared" si="1336"/>
        <v>20.8</v>
      </c>
      <c r="DS3187" s="23">
        <f t="shared" si="1337"/>
        <v>11.933333333333332</v>
      </c>
      <c r="DT3187" s="24">
        <f t="shared" si="1352"/>
        <v>16.726515151515148</v>
      </c>
      <c r="EB3187" s="2">
        <f t="shared" si="1373"/>
        <v>1944</v>
      </c>
      <c r="EC3187" s="20" t="s">
        <v>77</v>
      </c>
      <c r="ED3187" s="15">
        <v>21.1</v>
      </c>
      <c r="EE3187" s="15">
        <v>20</v>
      </c>
      <c r="EF3187" s="15">
        <v>19.5</v>
      </c>
      <c r="EG3187" s="15">
        <v>16</v>
      </c>
      <c r="EH3187" s="15">
        <v>13.9</v>
      </c>
      <c r="EI3187" s="15">
        <v>13.3</v>
      </c>
      <c r="EJ3187" s="15">
        <v>12.2</v>
      </c>
      <c r="EK3187" s="15">
        <v>12.7</v>
      </c>
      <c r="EL3187" s="15">
        <v>14.4</v>
      </c>
      <c r="EM3187" s="15">
        <v>16.3</v>
      </c>
      <c r="EN3187" s="15">
        <v>17.100000000000001</v>
      </c>
      <c r="EO3187" s="15">
        <v>19.100000000000001</v>
      </c>
      <c r="EP3187" s="21">
        <f t="shared" si="1369"/>
        <v>16.3</v>
      </c>
      <c r="ER3187" s="22">
        <f t="shared" si="1370"/>
        <v>20.2</v>
      </c>
      <c r="ES3187" s="23">
        <f t="shared" si="1371"/>
        <v>12.733333333333334</v>
      </c>
      <c r="ET3187" s="24">
        <f t="shared" si="1346"/>
        <v>16.612878787878788</v>
      </c>
      <c r="FB3187" s="2">
        <f t="shared" si="1372"/>
        <v>1944</v>
      </c>
      <c r="FC3187" s="20" t="s">
        <v>77</v>
      </c>
      <c r="FD3187" s="15">
        <v>23.7</v>
      </c>
      <c r="FE3187" s="15">
        <v>21.6</v>
      </c>
      <c r="FF3187" s="15">
        <v>21.1</v>
      </c>
      <c r="FG3187" s="15">
        <v>15.2</v>
      </c>
      <c r="FH3187" s="15">
        <v>13.4</v>
      </c>
      <c r="FI3187" s="15">
        <v>12</v>
      </c>
      <c r="FJ3187" s="15">
        <v>10.8</v>
      </c>
      <c r="FK3187" s="15">
        <v>11.8</v>
      </c>
      <c r="FL3187" s="15">
        <v>14.1</v>
      </c>
      <c r="FM3187" s="15">
        <v>16.3</v>
      </c>
      <c r="FN3187" s="15">
        <v>19</v>
      </c>
      <c r="FO3187" s="15">
        <v>20.8</v>
      </c>
      <c r="FP3187" s="21">
        <f t="shared" si="1341"/>
        <v>16.650000000000002</v>
      </c>
      <c r="FR3187" s="22">
        <f t="shared" si="1342"/>
        <v>22.133333333333336</v>
      </c>
      <c r="FS3187" s="23">
        <f t="shared" si="1343"/>
        <v>11.533333333333333</v>
      </c>
      <c r="FT3187" s="24">
        <f t="shared" si="1353"/>
        <v>17.731818181818184</v>
      </c>
      <c r="GB3187" s="2">
        <f t="shared" si="1358"/>
        <v>1944</v>
      </c>
      <c r="GC3187" s="20" t="s">
        <v>77</v>
      </c>
      <c r="GD3187" s="15">
        <v>20.6</v>
      </c>
      <c r="GE3187" s="15">
        <v>20.3</v>
      </c>
      <c r="GF3187" s="15">
        <v>19.8</v>
      </c>
      <c r="GG3187" s="15">
        <v>15.5</v>
      </c>
      <c r="GH3187" s="15">
        <v>13.9</v>
      </c>
      <c r="GI3187" s="15">
        <v>11.9</v>
      </c>
      <c r="GJ3187" s="15">
        <v>11.7</v>
      </c>
      <c r="GK3187" s="15">
        <v>11.5</v>
      </c>
      <c r="GL3187" s="15">
        <v>12.8</v>
      </c>
      <c r="GM3187" s="15">
        <v>14.1</v>
      </c>
      <c r="GN3187" s="15">
        <v>15.6</v>
      </c>
      <c r="GO3187" s="15">
        <v>17.3</v>
      </c>
      <c r="GP3187" s="21">
        <f t="shared" si="1354"/>
        <v>15.41666666666667</v>
      </c>
      <c r="GQ3187" s="2"/>
      <c r="GR3187" s="22">
        <f t="shared" si="1355"/>
        <v>20.233333333333334</v>
      </c>
      <c r="GS3187" s="23">
        <f t="shared" si="1356"/>
        <v>11.700000000000001</v>
      </c>
      <c r="GT3187" s="24">
        <f t="shared" si="1357"/>
        <v>15.746212121212119</v>
      </c>
      <c r="GU3187" s="22">
        <f>AVERAGE(Sheet1!AR3187,Sheet1!BR3187,Sheet1!CR3187,Sheet1!DR3187,Sheet1!ER3187,Sheet1!FR3187,Sheet1!GR3187)</f>
        <v>19.780952380952385</v>
      </c>
      <c r="GV3187" s="23">
        <f>AVERAGE(Sheet1!AS3187,Sheet1!BS3187,Sheet1!CS3187,Sheet1!DS3187,Sheet1!ES3187,Sheet1!FS3187,Sheet1!GS3187)</f>
        <v>11.833333333333334</v>
      </c>
      <c r="GW3187" s="22">
        <f t="shared" si="1365"/>
        <v>19.885281385281385</v>
      </c>
      <c r="GX3187" s="23">
        <f t="shared" si="1366"/>
        <v>12.208225108225109</v>
      </c>
      <c r="GY3187" s="24">
        <f>AVERAGE(Sheet1!$AP3187,Sheet1!$BP3187,Sheet1!$CP3187,Sheet1!$DP3187,Sheet1!$EP3187,Sheet1!$FP3187,Sheet1!$GP3187)</f>
        <v>15.605952380952383</v>
      </c>
      <c r="GZ3187" s="24">
        <f t="shared" si="1367"/>
        <v>16.083549783549785</v>
      </c>
    </row>
    <row r="3188" spans="2:208">
      <c r="B3188" s="7">
        <f>B3183+5</f>
        <v>1945</v>
      </c>
      <c r="C3188" s="8">
        <f t="shared" si="1330"/>
        <v>15.509523809523811</v>
      </c>
      <c r="D3188" s="25">
        <f t="shared" si="1345"/>
        <v>15.681190476190476</v>
      </c>
      <c r="E3188" s="16">
        <f t="shared" si="1351"/>
        <v>15.97607142857143</v>
      </c>
      <c r="F3188" s="8">
        <f t="shared" si="1364"/>
        <v>16.030595238095238</v>
      </c>
      <c r="G3188" s="29">
        <f t="shared" si="1359"/>
        <v>16.300858134920635</v>
      </c>
      <c r="H3188" s="16">
        <f t="shared" si="1331"/>
        <v>22.6</v>
      </c>
      <c r="I3188" s="17">
        <f t="shared" si="1332"/>
        <v>15.2</v>
      </c>
      <c r="J3188" s="18">
        <f t="shared" si="1333"/>
        <v>10.199999999999999</v>
      </c>
      <c r="K3188" s="19">
        <f t="shared" si="1334"/>
        <v>16.399999999999999</v>
      </c>
      <c r="AA3188" s="2"/>
      <c r="AC3188" s="26">
        <v>1945</v>
      </c>
      <c r="AD3188" s="15">
        <v>18.100000000000001</v>
      </c>
      <c r="AE3188" s="15">
        <v>16.8</v>
      </c>
      <c r="AF3188" s="15">
        <v>14.8</v>
      </c>
      <c r="AG3188" s="15">
        <v>14</v>
      </c>
      <c r="AH3188" s="15">
        <v>12.7</v>
      </c>
      <c r="AI3188" s="15">
        <v>11.5</v>
      </c>
      <c r="AJ3188" s="15">
        <v>10.4</v>
      </c>
      <c r="AK3188" s="15">
        <v>11.4</v>
      </c>
      <c r="AL3188" s="15">
        <v>12.8</v>
      </c>
      <c r="AM3188" s="15">
        <v>13.3</v>
      </c>
      <c r="AN3188" s="15">
        <v>16.899999999999999</v>
      </c>
      <c r="AO3188" s="15">
        <v>17.8</v>
      </c>
      <c r="AP3188" s="21">
        <f t="shared" si="1347"/>
        <v>14.208333333333336</v>
      </c>
      <c r="AR3188" s="22">
        <f t="shared" si="1348"/>
        <v>16.566666666666666</v>
      </c>
      <c r="AS3188" s="23">
        <f t="shared" si="1349"/>
        <v>11.1</v>
      </c>
      <c r="AT3188" s="24">
        <f t="shared" si="1363"/>
        <v>14.408333333333337</v>
      </c>
      <c r="BC3188" s="26">
        <v>1945</v>
      </c>
      <c r="BD3188" s="15">
        <v>17.3</v>
      </c>
      <c r="BE3188" s="15">
        <v>17.7</v>
      </c>
      <c r="BF3188" s="15">
        <v>15.3</v>
      </c>
      <c r="BG3188" s="15">
        <v>14.5</v>
      </c>
      <c r="BH3188" s="15">
        <v>13.3</v>
      </c>
      <c r="BI3188" s="15">
        <v>12.4</v>
      </c>
      <c r="BJ3188" s="15">
        <v>10.9</v>
      </c>
      <c r="BK3188" s="15">
        <v>11.8</v>
      </c>
      <c r="BL3188" s="15">
        <v>12.6</v>
      </c>
      <c r="BM3188" s="15">
        <v>14.1</v>
      </c>
      <c r="BN3188" s="15">
        <v>15.8</v>
      </c>
      <c r="BO3188" s="15">
        <v>17.3</v>
      </c>
      <c r="BP3188" s="21">
        <f t="shared" si="1360"/>
        <v>14.41666666666667</v>
      </c>
      <c r="BR3188" s="22">
        <f t="shared" si="1361"/>
        <v>16.766666666666666</v>
      </c>
      <c r="BS3188" s="23">
        <f t="shared" si="1362"/>
        <v>11.700000000000001</v>
      </c>
      <c r="BT3188" s="24">
        <f t="shared" si="1368"/>
        <v>14.799242424242424</v>
      </c>
      <c r="CB3188" s="2">
        <f t="shared" si="1329"/>
        <v>1945</v>
      </c>
      <c r="CC3188" s="26">
        <v>1945</v>
      </c>
      <c r="CD3188" s="15">
        <v>19.600000000000001</v>
      </c>
      <c r="CE3188" s="15">
        <v>18.8</v>
      </c>
      <c r="CF3188" s="15">
        <v>16.7</v>
      </c>
      <c r="CG3188" s="15">
        <v>15.9</v>
      </c>
      <c r="CH3188" s="15">
        <v>14.4</v>
      </c>
      <c r="CI3188" s="15">
        <v>13.8</v>
      </c>
      <c r="CJ3188" s="15">
        <v>12.1</v>
      </c>
      <c r="CK3188" s="15">
        <v>12.7</v>
      </c>
      <c r="CL3188" s="15">
        <v>13.9</v>
      </c>
      <c r="CM3188" s="15">
        <v>15.1</v>
      </c>
      <c r="CN3188" s="15">
        <v>17.2</v>
      </c>
      <c r="CO3188" s="15">
        <v>19</v>
      </c>
      <c r="CP3188" s="21">
        <f t="shared" ref="CP3188:CP3219" si="1374">SUM(CD3188:CO3188)/12</f>
        <v>15.766666666666666</v>
      </c>
      <c r="CR3188" s="22">
        <f t="shared" ref="CR3188:CR3219" si="1375">SUM(CD3188+CE3188+CF3188)/3</f>
        <v>18.366666666666671</v>
      </c>
      <c r="CS3188" s="23">
        <f t="shared" ref="CS3188:CS3219" si="1376">SUM(CI3188+CJ3188+CK3188)/3</f>
        <v>12.866666666666665</v>
      </c>
      <c r="CT3188" s="24">
        <f t="shared" si="1350"/>
        <v>16.275757575757577</v>
      </c>
      <c r="DB3188" s="2">
        <f t="shared" si="1339"/>
        <v>1945</v>
      </c>
      <c r="DC3188" s="20" t="s">
        <v>78</v>
      </c>
      <c r="DD3188" s="15">
        <v>21.5</v>
      </c>
      <c r="DE3188" s="15">
        <v>19.3</v>
      </c>
      <c r="DF3188" s="15">
        <v>18</v>
      </c>
      <c r="DG3188" s="15">
        <v>16.5</v>
      </c>
      <c r="DH3188" s="15">
        <v>14.3</v>
      </c>
      <c r="DI3188" s="15">
        <v>12.2</v>
      </c>
      <c r="DJ3188" s="15">
        <v>11.5</v>
      </c>
      <c r="DK3188" s="15">
        <v>12.7</v>
      </c>
      <c r="DL3188" s="15">
        <v>14.7</v>
      </c>
      <c r="DM3188" s="15">
        <v>16.7</v>
      </c>
      <c r="DN3188" s="15">
        <v>21.2</v>
      </c>
      <c r="DO3188" s="15">
        <v>21.9</v>
      </c>
      <c r="DP3188" s="21">
        <f t="shared" si="1335"/>
        <v>16.708333333333332</v>
      </c>
      <c r="DR3188" s="22">
        <f t="shared" si="1336"/>
        <v>19.599999999999998</v>
      </c>
      <c r="DS3188" s="23">
        <f t="shared" si="1337"/>
        <v>12.133333333333333</v>
      </c>
      <c r="DT3188" s="24">
        <f t="shared" si="1352"/>
        <v>16.701515151515153</v>
      </c>
      <c r="EB3188" s="2">
        <f t="shared" si="1373"/>
        <v>1945</v>
      </c>
      <c r="EC3188" s="20" t="s">
        <v>78</v>
      </c>
      <c r="ED3188" s="15">
        <v>19.7</v>
      </c>
      <c r="EE3188" s="15">
        <v>18.399999999999999</v>
      </c>
      <c r="EF3188" s="15">
        <v>17.899999999999999</v>
      </c>
      <c r="EG3188" s="15">
        <v>16.3</v>
      </c>
      <c r="EH3188" s="15">
        <v>14.1</v>
      </c>
      <c r="EI3188" s="15">
        <v>13.2</v>
      </c>
      <c r="EJ3188" s="15">
        <v>12</v>
      </c>
      <c r="EK3188" s="15">
        <v>12.9</v>
      </c>
      <c r="EL3188" s="15">
        <v>13.9</v>
      </c>
      <c r="EM3188" s="15">
        <v>15.3</v>
      </c>
      <c r="EN3188" s="15">
        <v>18.399999999999999</v>
      </c>
      <c r="EO3188" s="15">
        <v>18.399999999999999</v>
      </c>
      <c r="EP3188" s="21">
        <f t="shared" si="1369"/>
        <v>15.875000000000002</v>
      </c>
      <c r="ER3188" s="22">
        <f t="shared" si="1370"/>
        <v>18.666666666666664</v>
      </c>
      <c r="ES3188" s="23">
        <f t="shared" si="1371"/>
        <v>12.700000000000001</v>
      </c>
      <c r="ET3188" s="24">
        <f t="shared" si="1346"/>
        <v>16.533333333333335</v>
      </c>
      <c r="FB3188" s="2">
        <f t="shared" si="1372"/>
        <v>1945</v>
      </c>
      <c r="FC3188" s="20" t="s">
        <v>78</v>
      </c>
      <c r="FD3188" s="15">
        <v>21.5</v>
      </c>
      <c r="FE3188" s="15">
        <v>20.3</v>
      </c>
      <c r="FF3188" s="15">
        <v>18</v>
      </c>
      <c r="FG3188" s="15">
        <v>16.3</v>
      </c>
      <c r="FH3188" s="15">
        <v>13.5</v>
      </c>
      <c r="FI3188" s="15">
        <v>11.8</v>
      </c>
      <c r="FJ3188" s="15">
        <v>10.199999999999999</v>
      </c>
      <c r="FK3188" s="15">
        <v>12.3</v>
      </c>
      <c r="FL3188" s="15">
        <v>13.6</v>
      </c>
      <c r="FM3188" s="15">
        <v>17.3</v>
      </c>
      <c r="FN3188" s="15">
        <v>20.6</v>
      </c>
      <c r="FO3188" s="15">
        <v>22.6</v>
      </c>
      <c r="FP3188" s="21">
        <f t="shared" si="1341"/>
        <v>16.5</v>
      </c>
      <c r="FR3188" s="22">
        <f t="shared" si="1342"/>
        <v>19.933333333333334</v>
      </c>
      <c r="FS3188" s="23">
        <f t="shared" si="1343"/>
        <v>11.433333333333332</v>
      </c>
      <c r="FT3188" s="24">
        <f t="shared" si="1353"/>
        <v>17.537878787878789</v>
      </c>
      <c r="GB3188" s="2">
        <f t="shared" si="1358"/>
        <v>1945</v>
      </c>
      <c r="GC3188" s="20" t="s">
        <v>78</v>
      </c>
      <c r="GD3188" s="15">
        <v>18.3</v>
      </c>
      <c r="GE3188" s="15">
        <v>18.399999999999999</v>
      </c>
      <c r="GF3188" s="15">
        <v>17</v>
      </c>
      <c r="GG3188" s="15">
        <v>15.6</v>
      </c>
      <c r="GH3188" s="15">
        <v>14.1</v>
      </c>
      <c r="GI3188" s="15">
        <v>12.5</v>
      </c>
      <c r="GJ3188" s="15">
        <v>11.1</v>
      </c>
      <c r="GK3188" s="15">
        <v>12.1</v>
      </c>
      <c r="GL3188" s="15">
        <v>12.6</v>
      </c>
      <c r="GM3188" s="15">
        <v>13.9</v>
      </c>
      <c r="GN3188" s="15">
        <v>16.8</v>
      </c>
      <c r="GO3188" s="15">
        <v>18.7</v>
      </c>
      <c r="GP3188" s="21">
        <f t="shared" si="1354"/>
        <v>15.091666666666667</v>
      </c>
      <c r="GQ3188" s="2"/>
      <c r="GR3188" s="22">
        <f t="shared" si="1355"/>
        <v>17.900000000000002</v>
      </c>
      <c r="GS3188" s="23">
        <f t="shared" si="1356"/>
        <v>11.9</v>
      </c>
      <c r="GT3188" s="24">
        <f t="shared" si="1357"/>
        <v>15.65151515151515</v>
      </c>
      <c r="GU3188" s="22">
        <f>AVERAGE(Sheet1!AR3188,Sheet1!BR3188,Sheet1!CR3188,Sheet1!DR3188,Sheet1!ER3188,Sheet1!FR3188,Sheet1!GR3188)</f>
        <v>18.25714285714286</v>
      </c>
      <c r="GV3188" s="23">
        <f>AVERAGE(Sheet1!AS3188,Sheet1!BS3188,Sheet1!CS3188,Sheet1!DS3188,Sheet1!ES3188,Sheet1!FS3188,Sheet1!GS3188)</f>
        <v>11.976190476190478</v>
      </c>
      <c r="GW3188" s="22">
        <f t="shared" si="1365"/>
        <v>19.639826839826842</v>
      </c>
      <c r="GX3188" s="23">
        <f t="shared" si="1366"/>
        <v>12.146753246753246</v>
      </c>
      <c r="GY3188" s="24">
        <f>AVERAGE(Sheet1!$AP3188,Sheet1!$BP3188,Sheet1!$CP3188,Sheet1!$DP3188,Sheet1!$EP3188,Sheet1!$FP3188,Sheet1!$GP3188)</f>
        <v>15.509523809523811</v>
      </c>
      <c r="GZ3188" s="24">
        <f t="shared" si="1367"/>
        <v>15.986796536796538</v>
      </c>
    </row>
    <row r="3189" spans="2:208">
      <c r="B3189" s="7"/>
      <c r="C3189" s="8">
        <f t="shared" si="1330"/>
        <v>15.033333333333333</v>
      </c>
      <c r="D3189" s="25">
        <f t="shared" si="1345"/>
        <v>15.516428571428573</v>
      </c>
      <c r="E3189" s="16">
        <f t="shared" si="1351"/>
        <v>15.865357142857144</v>
      </c>
      <c r="F3189" s="8">
        <f t="shared" si="1364"/>
        <v>15.963869047619047</v>
      </c>
      <c r="G3189" s="29">
        <f t="shared" si="1359"/>
        <v>16.265524801587301</v>
      </c>
      <c r="H3189" s="16">
        <f t="shared" si="1331"/>
        <v>22.1</v>
      </c>
      <c r="I3189" s="17">
        <f t="shared" si="1332"/>
        <v>14.65</v>
      </c>
      <c r="J3189" s="18">
        <f t="shared" si="1333"/>
        <v>9.6</v>
      </c>
      <c r="K3189" s="19">
        <f t="shared" si="1334"/>
        <v>15.850000000000001</v>
      </c>
      <c r="AA3189" s="2"/>
      <c r="AC3189" s="26">
        <v>1946</v>
      </c>
      <c r="AD3189" s="15">
        <v>18.399999999999999</v>
      </c>
      <c r="AE3189" s="15">
        <v>17.899999999999999</v>
      </c>
      <c r="AF3189" s="15">
        <v>17</v>
      </c>
      <c r="AG3189" s="15">
        <v>13.6</v>
      </c>
      <c r="AH3189" s="15">
        <v>13.1</v>
      </c>
      <c r="AI3189" s="15">
        <v>9.6</v>
      </c>
      <c r="AJ3189" s="15">
        <v>10.4</v>
      </c>
      <c r="AK3189" s="15">
        <v>9.9</v>
      </c>
      <c r="AL3189" s="15">
        <v>10.7</v>
      </c>
      <c r="AM3189" s="15">
        <v>11.8</v>
      </c>
      <c r="AN3189" s="15">
        <v>12.7</v>
      </c>
      <c r="AO3189" s="15">
        <v>16.2</v>
      </c>
      <c r="AP3189" s="21">
        <f t="shared" si="1347"/>
        <v>13.441666666666665</v>
      </c>
      <c r="AR3189" s="22">
        <f t="shared" si="1348"/>
        <v>17.766666666666666</v>
      </c>
      <c r="AS3189" s="23">
        <f t="shared" si="1349"/>
        <v>9.9666666666666668</v>
      </c>
      <c r="AT3189" s="24">
        <f t="shared" si="1363"/>
        <v>14.300757575757576</v>
      </c>
      <c r="BC3189" s="26">
        <v>1946</v>
      </c>
      <c r="BD3189" s="15">
        <v>17.8</v>
      </c>
      <c r="BE3189" s="15">
        <v>17.7</v>
      </c>
      <c r="BF3189" s="15">
        <v>17.3</v>
      </c>
      <c r="BG3189" s="15">
        <v>15</v>
      </c>
      <c r="BH3189" s="15">
        <v>13.3</v>
      </c>
      <c r="BI3189" s="15">
        <v>11.1</v>
      </c>
      <c r="BJ3189" s="15">
        <v>11.6</v>
      </c>
      <c r="BK3189" s="15">
        <v>11.1</v>
      </c>
      <c r="BL3189" s="15">
        <v>11.6</v>
      </c>
      <c r="BM3189" s="15">
        <v>12.6</v>
      </c>
      <c r="BN3189" s="15">
        <v>14.4</v>
      </c>
      <c r="BO3189" s="15">
        <v>16.600000000000001</v>
      </c>
      <c r="BP3189" s="21">
        <f t="shared" si="1360"/>
        <v>14.174999999999997</v>
      </c>
      <c r="BR3189" s="22">
        <f t="shared" si="1361"/>
        <v>17.599999999999998</v>
      </c>
      <c r="BS3189" s="23">
        <f t="shared" si="1362"/>
        <v>11.266666666666666</v>
      </c>
      <c r="BT3189" s="24">
        <f t="shared" si="1368"/>
        <v>14.728787878787877</v>
      </c>
      <c r="CB3189" s="2">
        <f t="shared" ref="CB3189:CB3220" si="1377">CB3188+1</f>
        <v>1946</v>
      </c>
      <c r="CC3189" s="26">
        <v>1946</v>
      </c>
      <c r="CD3189" s="15">
        <v>19.8</v>
      </c>
      <c r="CE3189" s="15">
        <v>19.5</v>
      </c>
      <c r="CF3189" s="15">
        <v>18.399999999999999</v>
      </c>
      <c r="CG3189" s="15">
        <v>15.7</v>
      </c>
      <c r="CH3189" s="15">
        <v>14.5</v>
      </c>
      <c r="CI3189" s="15">
        <v>12.1</v>
      </c>
      <c r="CJ3189" s="15">
        <v>12.7</v>
      </c>
      <c r="CK3189" s="15">
        <v>12.2</v>
      </c>
      <c r="CL3189" s="15">
        <v>13.2</v>
      </c>
      <c r="CM3189" s="15">
        <v>13.7</v>
      </c>
      <c r="CN3189" s="15">
        <v>16.3</v>
      </c>
      <c r="CO3189" s="15">
        <v>17.899999999999999</v>
      </c>
      <c r="CP3189" s="21">
        <f t="shared" si="1374"/>
        <v>15.5</v>
      </c>
      <c r="CR3189" s="22">
        <f t="shared" si="1375"/>
        <v>19.233333333333331</v>
      </c>
      <c r="CS3189" s="23">
        <f t="shared" si="1376"/>
        <v>12.333333333333334</v>
      </c>
      <c r="CT3189" s="24">
        <f t="shared" si="1350"/>
        <v>16.193939393939392</v>
      </c>
      <c r="DB3189" s="2">
        <f t="shared" si="1339"/>
        <v>1946</v>
      </c>
      <c r="DC3189" s="20" t="s">
        <v>79</v>
      </c>
      <c r="DD3189" s="15">
        <v>21.6</v>
      </c>
      <c r="DE3189" s="15">
        <v>21.9</v>
      </c>
      <c r="DF3189" s="15">
        <v>19.899999999999999</v>
      </c>
      <c r="DG3189" s="15">
        <v>15.2</v>
      </c>
      <c r="DH3189" s="15">
        <v>14.4</v>
      </c>
      <c r="DI3189" s="15">
        <v>10.5</v>
      </c>
      <c r="DJ3189" s="15">
        <v>11.6</v>
      </c>
      <c r="DK3189" s="15">
        <v>11.3</v>
      </c>
      <c r="DL3189" s="15">
        <v>13.2</v>
      </c>
      <c r="DM3189" s="15">
        <v>14.4</v>
      </c>
      <c r="DN3189" s="15">
        <v>15.3</v>
      </c>
      <c r="DO3189" s="15">
        <v>19.600000000000001</v>
      </c>
      <c r="DP3189" s="21">
        <f t="shared" si="1335"/>
        <v>15.741666666666667</v>
      </c>
      <c r="DR3189" s="22">
        <f t="shared" si="1336"/>
        <v>21.133333333333333</v>
      </c>
      <c r="DS3189" s="23">
        <f t="shared" si="1337"/>
        <v>11.133333333333335</v>
      </c>
      <c r="DT3189" s="24">
        <f t="shared" si="1352"/>
        <v>16.652272727272727</v>
      </c>
      <c r="EB3189" s="2">
        <f t="shared" si="1373"/>
        <v>1946</v>
      </c>
      <c r="EC3189" s="20" t="s">
        <v>79</v>
      </c>
      <c r="ED3189" s="15">
        <v>20.100000000000001</v>
      </c>
      <c r="EE3189" s="15">
        <v>19.899999999999999</v>
      </c>
      <c r="EF3189" s="15">
        <v>18.600000000000001</v>
      </c>
      <c r="EG3189" s="15">
        <v>15.8</v>
      </c>
      <c r="EH3189" s="15">
        <v>14.8</v>
      </c>
      <c r="EI3189" s="15">
        <v>11.7</v>
      </c>
      <c r="EJ3189" s="15">
        <v>12.1</v>
      </c>
      <c r="EK3189" s="15">
        <v>12.2</v>
      </c>
      <c r="EL3189" s="15">
        <v>13.1</v>
      </c>
      <c r="EM3189" s="15">
        <v>14.8</v>
      </c>
      <c r="EN3189" s="15">
        <v>15.5</v>
      </c>
      <c r="EO3189" s="15">
        <v>17.3</v>
      </c>
      <c r="EP3189" s="21">
        <f t="shared" si="1369"/>
        <v>15.491666666666669</v>
      </c>
      <c r="ER3189" s="22">
        <f t="shared" si="1370"/>
        <v>19.533333333333335</v>
      </c>
      <c r="ES3189" s="23">
        <f t="shared" si="1371"/>
        <v>12</v>
      </c>
      <c r="ET3189" s="24">
        <f t="shared" si="1346"/>
        <v>16.435606060606062</v>
      </c>
      <c r="FB3189" s="2">
        <f t="shared" si="1372"/>
        <v>1946</v>
      </c>
      <c r="FC3189" s="20" t="s">
        <v>79</v>
      </c>
      <c r="FD3189" s="15">
        <v>21.8</v>
      </c>
      <c r="FE3189" s="15">
        <v>22.1</v>
      </c>
      <c r="FF3189" s="15">
        <v>19.600000000000001</v>
      </c>
      <c r="FG3189" s="15">
        <v>15.8</v>
      </c>
      <c r="FH3189" s="15">
        <v>13.6</v>
      </c>
      <c r="FI3189" s="15">
        <v>9.8000000000000007</v>
      </c>
      <c r="FJ3189" s="15">
        <v>11.1</v>
      </c>
      <c r="FK3189" s="15">
        <v>11.3</v>
      </c>
      <c r="FL3189" s="15">
        <v>13.2</v>
      </c>
      <c r="FM3189" s="15">
        <v>14.9</v>
      </c>
      <c r="FN3189" s="15">
        <v>17.600000000000001</v>
      </c>
      <c r="FO3189" s="15">
        <v>21.5</v>
      </c>
      <c r="FP3189" s="21">
        <f t="shared" si="1341"/>
        <v>16.024999999999999</v>
      </c>
      <c r="FR3189" s="22">
        <f t="shared" si="1342"/>
        <v>21.166666666666668</v>
      </c>
      <c r="FS3189" s="23">
        <f t="shared" si="1343"/>
        <v>10.733333333333334</v>
      </c>
      <c r="FT3189" s="24">
        <f t="shared" si="1353"/>
        <v>17.345454545454547</v>
      </c>
      <c r="GB3189" s="2">
        <f t="shared" si="1358"/>
        <v>1946</v>
      </c>
      <c r="GC3189" s="20" t="s">
        <v>79</v>
      </c>
      <c r="GD3189" s="15">
        <v>18.7</v>
      </c>
      <c r="GE3189" s="15">
        <v>18.7</v>
      </c>
      <c r="GF3189" s="15">
        <v>18</v>
      </c>
      <c r="GG3189" s="15">
        <v>15.9</v>
      </c>
      <c r="GH3189" s="15">
        <v>13.9</v>
      </c>
      <c r="GI3189" s="15">
        <v>11.4</v>
      </c>
      <c r="GJ3189" s="15">
        <v>11.8</v>
      </c>
      <c r="GK3189" s="15">
        <v>11.3</v>
      </c>
      <c r="GL3189" s="15">
        <v>12.2</v>
      </c>
      <c r="GM3189" s="15">
        <v>13.3</v>
      </c>
      <c r="GN3189" s="15">
        <v>15.5</v>
      </c>
      <c r="GO3189" s="15">
        <v>17.600000000000001</v>
      </c>
      <c r="GP3189" s="21">
        <f t="shared" si="1354"/>
        <v>14.858333333333334</v>
      </c>
      <c r="GQ3189" s="2"/>
      <c r="GR3189" s="22">
        <f t="shared" si="1355"/>
        <v>18.466666666666665</v>
      </c>
      <c r="GS3189" s="23">
        <f t="shared" si="1356"/>
        <v>11.5</v>
      </c>
      <c r="GT3189" s="24">
        <f t="shared" si="1357"/>
        <v>15.57575757575758</v>
      </c>
      <c r="GU3189" s="22">
        <f>AVERAGE(Sheet1!AR3189,Sheet1!BR3189,Sheet1!CR3189,Sheet1!DR3189,Sheet1!ER3189,Sheet1!FR3189,Sheet1!GR3189)</f>
        <v>19.271428571428569</v>
      </c>
      <c r="GV3189" s="23">
        <f>AVERAGE(Sheet1!AS3189,Sheet1!BS3189,Sheet1!CS3189,Sheet1!DS3189,Sheet1!ES3189,Sheet1!FS3189,Sheet1!GS3189)</f>
        <v>11.276190476190477</v>
      </c>
      <c r="GW3189" s="22">
        <f t="shared" si="1365"/>
        <v>19.630735930735934</v>
      </c>
      <c r="GX3189" s="23">
        <f t="shared" si="1366"/>
        <v>12.031601731601732</v>
      </c>
      <c r="GY3189" s="24">
        <f>AVERAGE(Sheet1!$AP3189,Sheet1!$BP3189,Sheet1!$CP3189,Sheet1!$DP3189,Sheet1!$EP3189,Sheet1!$FP3189,Sheet1!$GP3189)</f>
        <v>15.033333333333333</v>
      </c>
      <c r="GZ3189" s="24">
        <f t="shared" si="1367"/>
        <v>15.890367965367966</v>
      </c>
    </row>
    <row r="3190" spans="2:208">
      <c r="B3190" s="7"/>
      <c r="C3190" s="8">
        <f t="shared" ref="C3190:C3221" si="1378">AVERAGE(AP3190,BP3190,CP3190,DP3190,EP3190,FP3190,GP3190)</f>
        <v>16.183333333333334</v>
      </c>
      <c r="D3190" s="25">
        <f t="shared" si="1345"/>
        <v>15.571428571428573</v>
      </c>
      <c r="E3190" s="16">
        <f t="shared" si="1351"/>
        <v>15.853928571428574</v>
      </c>
      <c r="F3190" s="8">
        <f t="shared" si="1364"/>
        <v>15.981785714285715</v>
      </c>
      <c r="G3190" s="29">
        <f t="shared" si="1359"/>
        <v>16.25791369047619</v>
      </c>
      <c r="H3190" s="16">
        <f t="shared" ref="H3190:H3221" si="1379">MAX(AD3190:AO3190,BD3190:BO3190,CD3190:CO3190,DD3190:DO3190,ED3190:EO3190,FD3190:FO3190,GD3190:GO3190)</f>
        <v>24.6</v>
      </c>
      <c r="I3190" s="17">
        <f t="shared" ref="I3190:I3221" si="1380">MEDIAN(AD3190:AO3190,BD3190:BO3190,CD3190:CO3190,DD3190:DO3190,ED3190:EO3190,FD3190:FO3190,GD3190:GO3190)</f>
        <v>15.8</v>
      </c>
      <c r="J3190" s="18">
        <f t="shared" ref="J3190:J3221" si="1381">MIN(AD3190:AO3190,BD3190:BO3190,CD3190:CO3190,DD3190:DO3190,ED3190:EO3190,FD3190:FO3190,GD3190:GO3190)</f>
        <v>10.7</v>
      </c>
      <c r="K3190" s="19">
        <f t="shared" ref="K3190:K3221" si="1382">(H3190+J3190)/2</f>
        <v>17.649999999999999</v>
      </c>
      <c r="AA3190" s="2"/>
      <c r="AC3190" s="26">
        <v>1947</v>
      </c>
      <c r="AD3190" s="15">
        <v>17.7</v>
      </c>
      <c r="AE3190" s="15">
        <v>20.2</v>
      </c>
      <c r="AF3190" s="15">
        <v>17.600000000000001</v>
      </c>
      <c r="AG3190" s="15">
        <v>15.2</v>
      </c>
      <c r="AH3190" s="15">
        <v>15</v>
      </c>
      <c r="AI3190" s="15">
        <v>11.2</v>
      </c>
      <c r="AJ3190" s="15">
        <v>10.7</v>
      </c>
      <c r="AK3190" s="15">
        <v>11.2</v>
      </c>
      <c r="AL3190" s="15">
        <v>13.2</v>
      </c>
      <c r="AM3190" s="15">
        <v>13.8</v>
      </c>
      <c r="AN3190" s="15">
        <v>14.1</v>
      </c>
      <c r="AO3190" s="15">
        <v>17.399999999999999</v>
      </c>
      <c r="AP3190" s="21">
        <f t="shared" si="1347"/>
        <v>14.775</v>
      </c>
      <c r="AR3190" s="22">
        <f t="shared" si="1348"/>
        <v>18.5</v>
      </c>
      <c r="AS3190" s="23">
        <f t="shared" si="1349"/>
        <v>11.033333333333331</v>
      </c>
      <c r="AT3190" s="24">
        <f t="shared" si="1363"/>
        <v>14.323484848484849</v>
      </c>
      <c r="BC3190" s="26">
        <v>1947</v>
      </c>
      <c r="BD3190" s="15">
        <v>18.3</v>
      </c>
      <c r="BE3190" s="15">
        <v>19.899999999999999</v>
      </c>
      <c r="BF3190" s="15">
        <v>18.100000000000001</v>
      </c>
      <c r="BG3190" s="15">
        <v>16.600000000000001</v>
      </c>
      <c r="BH3190" s="15">
        <v>15.4</v>
      </c>
      <c r="BI3190" s="15">
        <v>12.8</v>
      </c>
      <c r="BJ3190" s="15">
        <v>11.7</v>
      </c>
      <c r="BK3190" s="15">
        <v>11.6</v>
      </c>
      <c r="BL3190" s="15">
        <v>12.9</v>
      </c>
      <c r="BM3190" s="15">
        <v>13.9</v>
      </c>
      <c r="BN3190" s="15">
        <v>15.4</v>
      </c>
      <c r="BO3190" s="15">
        <v>17.899999999999999</v>
      </c>
      <c r="BP3190" s="21">
        <f t="shared" si="1360"/>
        <v>15.375000000000002</v>
      </c>
      <c r="BR3190" s="22">
        <f t="shared" si="1361"/>
        <v>18.766666666666669</v>
      </c>
      <c r="BS3190" s="23">
        <f t="shared" si="1362"/>
        <v>12.033333333333333</v>
      </c>
      <c r="BT3190" s="24">
        <f t="shared" si="1368"/>
        <v>14.772727272727273</v>
      </c>
      <c r="CB3190" s="2">
        <f t="shared" si="1377"/>
        <v>1947</v>
      </c>
      <c r="CC3190" s="26">
        <v>1947</v>
      </c>
      <c r="CD3190" s="15">
        <v>20.6</v>
      </c>
      <c r="CE3190" s="15">
        <v>21.9</v>
      </c>
      <c r="CF3190" s="15">
        <v>19.7</v>
      </c>
      <c r="CG3190" s="15">
        <v>17.5</v>
      </c>
      <c r="CH3190" s="15">
        <v>16.3</v>
      </c>
      <c r="CI3190" s="15">
        <v>13.9</v>
      </c>
      <c r="CJ3190" s="15">
        <v>12.6</v>
      </c>
      <c r="CK3190" s="15">
        <v>12.4</v>
      </c>
      <c r="CL3190" s="15">
        <v>14.2</v>
      </c>
      <c r="CM3190" s="15">
        <v>14.9</v>
      </c>
      <c r="CN3190" s="15">
        <v>16.2</v>
      </c>
      <c r="CO3190" s="15">
        <v>19.3</v>
      </c>
      <c r="CP3190" s="21">
        <f t="shared" si="1374"/>
        <v>16.625</v>
      </c>
      <c r="CR3190" s="22">
        <f t="shared" si="1375"/>
        <v>20.733333333333334</v>
      </c>
      <c r="CS3190" s="23">
        <f t="shared" si="1376"/>
        <v>12.966666666666667</v>
      </c>
      <c r="CT3190" s="24">
        <f t="shared" si="1350"/>
        <v>16.201515151515149</v>
      </c>
      <c r="DB3190" s="2">
        <f t="shared" si="1339"/>
        <v>1947</v>
      </c>
      <c r="DC3190" s="20" t="s">
        <v>80</v>
      </c>
      <c r="DD3190" s="15">
        <v>22.1</v>
      </c>
      <c r="DE3190" s="15">
        <v>23.5</v>
      </c>
      <c r="DF3190" s="15">
        <v>21</v>
      </c>
      <c r="DG3190" s="15">
        <v>17.8</v>
      </c>
      <c r="DH3190" s="15">
        <v>16.600000000000001</v>
      </c>
      <c r="DI3190" s="15">
        <v>11.7</v>
      </c>
      <c r="DJ3190" s="15">
        <v>11.5</v>
      </c>
      <c r="DK3190" s="15">
        <v>12.6</v>
      </c>
      <c r="DL3190" s="15">
        <v>15.6</v>
      </c>
      <c r="DM3190" s="15">
        <v>16</v>
      </c>
      <c r="DN3190" s="15">
        <v>17.600000000000001</v>
      </c>
      <c r="DO3190" s="15">
        <v>20.399999999999999</v>
      </c>
      <c r="DP3190" s="21">
        <f t="shared" ref="DP3190:DP3221" si="1383">SUM(DD3190:DO3190)/12</f>
        <v>17.2</v>
      </c>
      <c r="DR3190" s="22">
        <f t="shared" ref="DR3190:DR3221" si="1384">SUM(DD3190+DE3190+DF3190)/3</f>
        <v>22.2</v>
      </c>
      <c r="DS3190" s="23">
        <f t="shared" ref="DS3190:DS3221" si="1385">SUM(DI3190+DJ3190+DK3190)/3</f>
        <v>11.933333333333332</v>
      </c>
      <c r="DT3190" s="24">
        <f t="shared" si="1352"/>
        <v>16.705303030303032</v>
      </c>
      <c r="EB3190" s="2">
        <f t="shared" si="1373"/>
        <v>1947</v>
      </c>
      <c r="EC3190" s="20" t="s">
        <v>80</v>
      </c>
      <c r="ED3190" s="15">
        <v>20</v>
      </c>
      <c r="EE3190" s="15">
        <v>20.3</v>
      </c>
      <c r="EF3190" s="15">
        <v>19</v>
      </c>
      <c r="EG3190" s="15">
        <v>17.100000000000001</v>
      </c>
      <c r="EH3190" s="15">
        <v>16.5</v>
      </c>
      <c r="EI3190" s="15">
        <v>13.1</v>
      </c>
      <c r="EJ3190" s="15">
        <v>12.5</v>
      </c>
      <c r="EK3190" s="15">
        <v>12.4</v>
      </c>
      <c r="EL3190" s="15">
        <v>14.5</v>
      </c>
      <c r="EM3190" s="15">
        <v>14.8</v>
      </c>
      <c r="EN3190" s="15">
        <v>15.6</v>
      </c>
      <c r="EO3190" s="15">
        <v>18.5</v>
      </c>
      <c r="EP3190" s="21">
        <f t="shared" si="1369"/>
        <v>16.191666666666666</v>
      </c>
      <c r="ER3190" s="22">
        <f t="shared" si="1370"/>
        <v>19.766666666666666</v>
      </c>
      <c r="ES3190" s="23">
        <f t="shared" si="1371"/>
        <v>12.666666666666666</v>
      </c>
      <c r="ET3190" s="24">
        <f t="shared" si="1346"/>
        <v>16.415151515151518</v>
      </c>
      <c r="FB3190" s="2">
        <f t="shared" si="1372"/>
        <v>1947</v>
      </c>
      <c r="FC3190" s="20" t="s">
        <v>80</v>
      </c>
      <c r="FD3190" s="15">
        <v>23.6</v>
      </c>
      <c r="FE3190" s="15">
        <v>24.6</v>
      </c>
      <c r="FF3190" s="15">
        <v>20.7</v>
      </c>
      <c r="FG3190" s="15">
        <v>18</v>
      </c>
      <c r="FH3190" s="15">
        <v>15.7</v>
      </c>
      <c r="FI3190" s="15">
        <v>11.6</v>
      </c>
      <c r="FJ3190" s="15">
        <v>11</v>
      </c>
      <c r="FK3190" s="15">
        <v>11.8</v>
      </c>
      <c r="FL3190" s="15">
        <v>14.2</v>
      </c>
      <c r="FM3190" s="15">
        <v>15.2</v>
      </c>
      <c r="FN3190" s="15">
        <v>17.8</v>
      </c>
      <c r="FO3190" s="15">
        <v>21</v>
      </c>
      <c r="FP3190" s="21">
        <f t="shared" si="1341"/>
        <v>17.099999999999998</v>
      </c>
      <c r="FR3190" s="22">
        <f t="shared" si="1342"/>
        <v>22.966666666666669</v>
      </c>
      <c r="FS3190" s="23">
        <f t="shared" si="1343"/>
        <v>11.466666666666669</v>
      </c>
      <c r="FT3190" s="24">
        <f t="shared" si="1353"/>
        <v>17.245454545454546</v>
      </c>
      <c r="GB3190" s="2">
        <f t="shared" si="1358"/>
        <v>1947</v>
      </c>
      <c r="GC3190" s="20" t="s">
        <v>80</v>
      </c>
      <c r="GD3190" s="15">
        <v>19.899999999999999</v>
      </c>
      <c r="GE3190" s="15">
        <v>21.2</v>
      </c>
      <c r="GF3190" s="15">
        <v>19.3</v>
      </c>
      <c r="GG3190" s="15">
        <v>17.899999999999999</v>
      </c>
      <c r="GH3190" s="15">
        <v>15.9</v>
      </c>
      <c r="GI3190" s="15">
        <v>12.9</v>
      </c>
      <c r="GJ3190" s="15">
        <v>12</v>
      </c>
      <c r="GK3190" s="15">
        <v>11.9</v>
      </c>
      <c r="GL3190" s="15">
        <v>13</v>
      </c>
      <c r="GM3190" s="15">
        <v>14.1</v>
      </c>
      <c r="GN3190" s="15">
        <v>15.7</v>
      </c>
      <c r="GO3190" s="15">
        <v>18.399999999999999</v>
      </c>
      <c r="GP3190" s="21">
        <f t="shared" si="1354"/>
        <v>16.016666666666666</v>
      </c>
      <c r="GQ3190" s="2"/>
      <c r="GR3190" s="22">
        <f t="shared" si="1355"/>
        <v>20.133333333333329</v>
      </c>
      <c r="GS3190" s="23">
        <f t="shared" si="1356"/>
        <v>12.266666666666666</v>
      </c>
      <c r="GT3190" s="24">
        <f t="shared" si="1357"/>
        <v>15.596212121212121</v>
      </c>
      <c r="GU3190" s="22">
        <f>AVERAGE(Sheet1!AR3190,Sheet1!BR3190,Sheet1!CR3190,Sheet1!DR3190,Sheet1!ER3190,Sheet1!FR3190,Sheet1!GR3190)</f>
        <v>20.438095238095237</v>
      </c>
      <c r="GV3190" s="23">
        <f>AVERAGE(Sheet1!AS3190,Sheet1!BS3190,Sheet1!CS3190,Sheet1!DS3190,Sheet1!ES3190,Sheet1!FS3190,Sheet1!GS3190)</f>
        <v>12.052380952380952</v>
      </c>
      <c r="GW3190" s="22">
        <f t="shared" si="1365"/>
        <v>19.606060606060609</v>
      </c>
      <c r="GX3190" s="23">
        <f t="shared" si="1366"/>
        <v>12.034632034632034</v>
      </c>
      <c r="GY3190" s="24">
        <f>AVERAGE(Sheet1!$AP3190,Sheet1!$BP3190,Sheet1!$CP3190,Sheet1!$DP3190,Sheet1!$EP3190,Sheet1!$FP3190,Sheet1!$GP3190)</f>
        <v>16.183333333333334</v>
      </c>
      <c r="GZ3190" s="24">
        <f t="shared" si="1367"/>
        <v>15.89426406926407</v>
      </c>
    </row>
    <row r="3191" spans="2:208">
      <c r="B3191" s="7"/>
      <c r="C3191" s="8">
        <f t="shared" si="1378"/>
        <v>15.522619047619049</v>
      </c>
      <c r="D3191" s="25">
        <f t="shared" si="1345"/>
        <v>15.570952380952381</v>
      </c>
      <c r="E3191" s="16">
        <f t="shared" si="1351"/>
        <v>15.75464285714286</v>
      </c>
      <c r="F3191" s="8">
        <f t="shared" si="1364"/>
        <v>15.932321428571431</v>
      </c>
      <c r="G3191" s="29">
        <f t="shared" si="1359"/>
        <v>16.226032738095238</v>
      </c>
      <c r="H3191" s="16">
        <f t="shared" si="1379"/>
        <v>23.2</v>
      </c>
      <c r="I3191" s="17">
        <f t="shared" si="1380"/>
        <v>14.850000000000001</v>
      </c>
      <c r="J3191" s="18">
        <f t="shared" si="1381"/>
        <v>9.6999999999999993</v>
      </c>
      <c r="K3191" s="19">
        <f t="shared" si="1382"/>
        <v>16.45</v>
      </c>
      <c r="AA3191" s="2"/>
      <c r="AC3191" s="26">
        <v>1948</v>
      </c>
      <c r="AD3191" s="15">
        <v>17.2</v>
      </c>
      <c r="AE3191" s="15">
        <v>18.5</v>
      </c>
      <c r="AF3191" s="15">
        <v>16</v>
      </c>
      <c r="AG3191" s="15">
        <v>13.7</v>
      </c>
      <c r="AH3191" s="15">
        <v>11.7</v>
      </c>
      <c r="AI3191" s="15">
        <v>11.5</v>
      </c>
      <c r="AJ3191" s="15">
        <v>10.199999999999999</v>
      </c>
      <c r="AK3191" s="15">
        <v>12.5</v>
      </c>
      <c r="AL3191" s="15">
        <v>13.5</v>
      </c>
      <c r="AM3191" s="15">
        <v>12.9</v>
      </c>
      <c r="AN3191" s="15">
        <v>14.5</v>
      </c>
      <c r="AO3191" s="15">
        <v>17.100000000000001</v>
      </c>
      <c r="AP3191" s="21">
        <f t="shared" si="1347"/>
        <v>14.108333333333334</v>
      </c>
      <c r="AR3191" s="22">
        <f t="shared" si="1348"/>
        <v>17.233333333333334</v>
      </c>
      <c r="AS3191" s="23">
        <f t="shared" si="1349"/>
        <v>11.4</v>
      </c>
      <c r="AT3191" s="24">
        <f t="shared" si="1363"/>
        <v>14.289393939393939</v>
      </c>
      <c r="BC3191" s="26">
        <v>1948</v>
      </c>
      <c r="BD3191" s="15">
        <v>18.8</v>
      </c>
      <c r="BE3191" s="15">
        <v>18.899999999999999</v>
      </c>
      <c r="BF3191" s="15">
        <v>15.2</v>
      </c>
      <c r="BG3191" s="15">
        <v>15.1</v>
      </c>
      <c r="BH3191" s="15">
        <v>12.7</v>
      </c>
      <c r="BI3191" s="15">
        <v>12</v>
      </c>
      <c r="BJ3191" s="15">
        <v>10.9</v>
      </c>
      <c r="BK3191" s="15">
        <v>12.2</v>
      </c>
      <c r="BL3191" s="15">
        <v>12.8</v>
      </c>
      <c r="BM3191" s="15">
        <v>13.1</v>
      </c>
      <c r="BN3191" s="15">
        <v>14.8</v>
      </c>
      <c r="BO3191" s="15">
        <v>16.600000000000001</v>
      </c>
      <c r="BP3191" s="21">
        <f t="shared" si="1360"/>
        <v>14.425000000000002</v>
      </c>
      <c r="BR3191" s="22">
        <f t="shared" si="1361"/>
        <v>17.633333333333336</v>
      </c>
      <c r="BS3191" s="23">
        <f t="shared" si="1362"/>
        <v>11.699999999999998</v>
      </c>
      <c r="BT3191" s="24">
        <f t="shared" si="1368"/>
        <v>14.70075757575758</v>
      </c>
      <c r="CB3191" s="2">
        <f t="shared" si="1377"/>
        <v>1948</v>
      </c>
      <c r="CC3191" s="26">
        <v>1948</v>
      </c>
      <c r="CD3191" s="15">
        <v>20.7</v>
      </c>
      <c r="CE3191" s="15">
        <v>20.6</v>
      </c>
      <c r="CF3191" s="15">
        <v>17.399999999999999</v>
      </c>
      <c r="CG3191" s="15">
        <v>16.2</v>
      </c>
      <c r="CH3191" s="15">
        <v>13.9</v>
      </c>
      <c r="CI3191" s="15">
        <v>13.4</v>
      </c>
      <c r="CJ3191" s="15">
        <v>12.2</v>
      </c>
      <c r="CK3191" s="15">
        <v>13.7</v>
      </c>
      <c r="CL3191" s="15">
        <v>14.5</v>
      </c>
      <c r="CM3191" s="15">
        <v>14.3</v>
      </c>
      <c r="CN3191" s="15">
        <v>16.600000000000001</v>
      </c>
      <c r="CO3191" s="15">
        <v>19.2</v>
      </c>
      <c r="CP3191" s="21">
        <f t="shared" si="1374"/>
        <v>16.058333333333334</v>
      </c>
      <c r="CR3191" s="22">
        <f t="shared" si="1375"/>
        <v>19.566666666666666</v>
      </c>
      <c r="CS3191" s="23">
        <f t="shared" si="1376"/>
        <v>13.1</v>
      </c>
      <c r="CT3191" s="24">
        <f t="shared" si="1350"/>
        <v>16.134848484848487</v>
      </c>
      <c r="DB3191" s="2">
        <f t="shared" ref="DB3191:DB3222" si="1386">DB3190+1</f>
        <v>1948</v>
      </c>
      <c r="DC3191" s="20" t="s">
        <v>81</v>
      </c>
      <c r="DD3191" s="15">
        <v>20.5</v>
      </c>
      <c r="DE3191" s="15">
        <v>21.9</v>
      </c>
      <c r="DF3191" s="15">
        <v>19.3</v>
      </c>
      <c r="DG3191" s="15">
        <v>16</v>
      </c>
      <c r="DH3191" s="15">
        <v>13</v>
      </c>
      <c r="DI3191" s="15">
        <v>11.7</v>
      </c>
      <c r="DJ3191" s="15">
        <v>10.9</v>
      </c>
      <c r="DK3191" s="15">
        <v>14.1</v>
      </c>
      <c r="DL3191" s="15">
        <v>15.8</v>
      </c>
      <c r="DM3191" s="15">
        <v>14.9</v>
      </c>
      <c r="DN3191" s="15">
        <v>17.5</v>
      </c>
      <c r="DO3191" s="15">
        <v>20.7</v>
      </c>
      <c r="DP3191" s="21">
        <f t="shared" si="1383"/>
        <v>16.358333333333334</v>
      </c>
      <c r="DR3191" s="22">
        <f t="shared" si="1384"/>
        <v>20.566666666666666</v>
      </c>
      <c r="DS3191" s="23">
        <f t="shared" si="1385"/>
        <v>12.233333333333334</v>
      </c>
      <c r="DT3191" s="24">
        <f t="shared" si="1352"/>
        <v>16.691666666666666</v>
      </c>
      <c r="EB3191" s="2">
        <f t="shared" si="1373"/>
        <v>1948</v>
      </c>
      <c r="EC3191" s="20" t="s">
        <v>81</v>
      </c>
      <c r="ED3191" s="15">
        <v>18.600000000000001</v>
      </c>
      <c r="EE3191" s="15">
        <v>20.399999999999999</v>
      </c>
      <c r="EF3191" s="15">
        <v>18.5</v>
      </c>
      <c r="EG3191" s="15">
        <v>16.5</v>
      </c>
      <c r="EH3191" s="15">
        <v>14</v>
      </c>
      <c r="EI3191" s="15">
        <v>12.7</v>
      </c>
      <c r="EJ3191" s="15">
        <v>11.4</v>
      </c>
      <c r="EK3191" s="15">
        <v>13.5</v>
      </c>
      <c r="EL3191" s="15">
        <v>14.7</v>
      </c>
      <c r="EM3191" s="15">
        <v>14.7</v>
      </c>
      <c r="EN3191" s="15">
        <v>16.2</v>
      </c>
      <c r="EO3191" s="15">
        <v>18.5</v>
      </c>
      <c r="EP3191" s="21">
        <f t="shared" si="1369"/>
        <v>15.808333333333332</v>
      </c>
      <c r="ER3191" s="22">
        <f t="shared" si="1370"/>
        <v>19.166666666666668</v>
      </c>
      <c r="ES3191" s="23">
        <f t="shared" si="1371"/>
        <v>12.533333333333333</v>
      </c>
      <c r="ET3191" s="24">
        <f t="shared" si="1346"/>
        <v>16.33939393939394</v>
      </c>
      <c r="FB3191" s="2">
        <f t="shared" si="1372"/>
        <v>1948</v>
      </c>
      <c r="FC3191" s="20" t="s">
        <v>81</v>
      </c>
      <c r="FD3191" s="15">
        <v>23.2</v>
      </c>
      <c r="FE3191" s="15">
        <v>23</v>
      </c>
      <c r="FF3191" s="15">
        <v>19.2</v>
      </c>
      <c r="FG3191" s="15">
        <v>17.5</v>
      </c>
      <c r="FH3191" s="15">
        <v>13.1</v>
      </c>
      <c r="FI3191" s="15">
        <v>11</v>
      </c>
      <c r="FJ3191" s="15">
        <v>9.6999999999999993</v>
      </c>
      <c r="FK3191" s="15">
        <v>12.3</v>
      </c>
      <c r="FL3191" s="15">
        <v>14.8</v>
      </c>
      <c r="FM3191" s="15">
        <v>15</v>
      </c>
      <c r="FN3191" s="15">
        <v>17.399999999999999</v>
      </c>
      <c r="FO3191" s="15">
        <v>21</v>
      </c>
      <c r="FP3191" s="21">
        <f t="shared" si="1341"/>
        <v>16.433333333333334</v>
      </c>
      <c r="FR3191" s="22">
        <f t="shared" si="1342"/>
        <v>21.8</v>
      </c>
      <c r="FS3191" s="23">
        <f t="shared" si="1343"/>
        <v>11</v>
      </c>
      <c r="FT3191" s="24">
        <f t="shared" si="1353"/>
        <v>17.050757575757576</v>
      </c>
      <c r="GB3191" s="2">
        <f t="shared" si="1358"/>
        <v>1948</v>
      </c>
      <c r="GC3191" s="20" t="s">
        <v>81</v>
      </c>
      <c r="GD3191" s="15">
        <v>20.7</v>
      </c>
      <c r="GE3191" s="15">
        <v>20.399999999999999</v>
      </c>
      <c r="GF3191" s="15">
        <v>17.3</v>
      </c>
      <c r="GG3191" s="15">
        <v>17.3</v>
      </c>
      <c r="GH3191" s="15">
        <v>13.4</v>
      </c>
      <c r="GI3191" s="15">
        <v>12.6</v>
      </c>
      <c r="GJ3191" s="15">
        <v>10.9</v>
      </c>
      <c r="GK3191" s="15">
        <v>12.1</v>
      </c>
      <c r="GL3191" s="15">
        <v>13.3</v>
      </c>
      <c r="GM3191" s="15">
        <v>13.8</v>
      </c>
      <c r="GN3191" s="15">
        <v>15.9</v>
      </c>
      <c r="GO3191" s="15">
        <v>17.899999999999999</v>
      </c>
      <c r="GP3191" s="21">
        <f t="shared" si="1354"/>
        <v>15.466666666666669</v>
      </c>
      <c r="GQ3191" s="2"/>
      <c r="GR3191" s="22">
        <f t="shared" si="1355"/>
        <v>19.466666666666665</v>
      </c>
      <c r="GS3191" s="23">
        <f t="shared" si="1356"/>
        <v>11.866666666666667</v>
      </c>
      <c r="GT3191" s="24">
        <f t="shared" si="1357"/>
        <v>15.559848484848485</v>
      </c>
      <c r="GU3191" s="22">
        <f>AVERAGE(Sheet1!AR3191,Sheet1!BR3191,Sheet1!CR3191,Sheet1!DR3191,Sheet1!ER3191,Sheet1!FR3191,Sheet1!GR3191)</f>
        <v>19.347619047619048</v>
      </c>
      <c r="GV3191" s="23">
        <f>AVERAGE(Sheet1!AS3191,Sheet1!BS3191,Sheet1!CS3191,Sheet1!DS3191,Sheet1!ES3191,Sheet1!FS3191,Sheet1!GS3191)</f>
        <v>11.976190476190478</v>
      </c>
      <c r="GW3191" s="22">
        <f t="shared" si="1365"/>
        <v>19.592640692640693</v>
      </c>
      <c r="GX3191" s="23">
        <f t="shared" si="1366"/>
        <v>11.993506493506494</v>
      </c>
      <c r="GY3191" s="24">
        <f>AVERAGE(Sheet1!$AP3191,Sheet1!$BP3191,Sheet1!$CP3191,Sheet1!$DP3191,Sheet1!$EP3191,Sheet1!$FP3191,Sheet1!$GP3191)</f>
        <v>15.522619047619049</v>
      </c>
      <c r="GZ3191" s="24">
        <f t="shared" si="1367"/>
        <v>15.823809523809528</v>
      </c>
    </row>
    <row r="3192" spans="2:208">
      <c r="B3192" s="7"/>
      <c r="C3192" s="8">
        <f t="shared" si="1378"/>
        <v>15.183333333333334</v>
      </c>
      <c r="D3192" s="25">
        <f t="shared" si="1345"/>
        <v>15.486428571428572</v>
      </c>
      <c r="E3192" s="16">
        <f t="shared" si="1351"/>
        <v>15.634047619047621</v>
      </c>
      <c r="F3192" s="8">
        <f t="shared" si="1364"/>
        <v>15.914583333333335</v>
      </c>
      <c r="G3192" s="29">
        <f t="shared" si="1359"/>
        <v>16.191032738095238</v>
      </c>
      <c r="H3192" s="16">
        <f t="shared" si="1379"/>
        <v>22.6</v>
      </c>
      <c r="I3192" s="17">
        <f t="shared" si="1380"/>
        <v>14.95</v>
      </c>
      <c r="J3192" s="18">
        <f t="shared" si="1381"/>
        <v>10.5</v>
      </c>
      <c r="K3192" s="19">
        <f t="shared" si="1382"/>
        <v>16.55</v>
      </c>
      <c r="AA3192" s="2"/>
      <c r="AC3192" s="26">
        <v>1949</v>
      </c>
      <c r="AD3192" s="15">
        <v>16.2</v>
      </c>
      <c r="AE3192" s="15">
        <v>15.2</v>
      </c>
      <c r="AF3192" s="15">
        <v>16.899999999999999</v>
      </c>
      <c r="AG3192" s="15">
        <v>13.4</v>
      </c>
      <c r="AH3192" s="15">
        <v>11.9</v>
      </c>
      <c r="AI3192" s="15">
        <v>10.5</v>
      </c>
      <c r="AJ3192" s="15">
        <v>11.5</v>
      </c>
      <c r="AK3192" s="15">
        <v>11.9</v>
      </c>
      <c r="AL3192" s="15">
        <v>13</v>
      </c>
      <c r="AM3192" s="15">
        <v>13</v>
      </c>
      <c r="AN3192" s="15">
        <v>15.6</v>
      </c>
      <c r="AO3192" s="15">
        <v>15</v>
      </c>
      <c r="AP3192" s="21">
        <f t="shared" si="1347"/>
        <v>13.674999999999999</v>
      </c>
      <c r="AR3192" s="22">
        <f t="shared" si="1348"/>
        <v>16.099999999999998</v>
      </c>
      <c r="AS3192" s="23">
        <f t="shared" si="1349"/>
        <v>11.299999999999999</v>
      </c>
      <c r="AT3192" s="24">
        <f t="shared" si="1363"/>
        <v>14.156818181818183</v>
      </c>
      <c r="BC3192" s="26">
        <v>1949</v>
      </c>
      <c r="BD3192" s="15">
        <v>17.3</v>
      </c>
      <c r="BE3192" s="15">
        <v>15.1</v>
      </c>
      <c r="BF3192" s="15">
        <v>16.899999999999999</v>
      </c>
      <c r="BG3192" s="15">
        <v>14.1</v>
      </c>
      <c r="BH3192" s="15">
        <v>12.9</v>
      </c>
      <c r="BI3192" s="15">
        <v>11.4</v>
      </c>
      <c r="BJ3192" s="15">
        <v>12.3</v>
      </c>
      <c r="BK3192" s="15">
        <v>12.2</v>
      </c>
      <c r="BL3192" s="15">
        <v>12.8</v>
      </c>
      <c r="BM3192" s="15">
        <v>13.7</v>
      </c>
      <c r="BN3192" s="15">
        <v>15.7</v>
      </c>
      <c r="BO3192" s="15">
        <v>15.4</v>
      </c>
      <c r="BP3192" s="21">
        <f t="shared" si="1360"/>
        <v>14.149999999999999</v>
      </c>
      <c r="BR3192" s="22">
        <f t="shared" si="1361"/>
        <v>16.433333333333334</v>
      </c>
      <c r="BS3192" s="23">
        <f t="shared" si="1362"/>
        <v>11.966666666666669</v>
      </c>
      <c r="BT3192" s="24">
        <f t="shared" si="1368"/>
        <v>14.606060606060607</v>
      </c>
      <c r="CB3192" s="2">
        <f t="shared" si="1377"/>
        <v>1949</v>
      </c>
      <c r="CC3192" s="26">
        <v>1949</v>
      </c>
      <c r="CD3192" s="15">
        <v>19.399999999999999</v>
      </c>
      <c r="CE3192" s="15">
        <v>17.3</v>
      </c>
      <c r="CF3192" s="15">
        <v>18.100000000000001</v>
      </c>
      <c r="CG3192" s="15">
        <v>16</v>
      </c>
      <c r="CH3192" s="15">
        <v>14.1</v>
      </c>
      <c r="CI3192" s="15">
        <v>12.5</v>
      </c>
      <c r="CJ3192" s="15">
        <v>13</v>
      </c>
      <c r="CK3192" s="15">
        <v>13.3</v>
      </c>
      <c r="CL3192" s="15">
        <v>14.5</v>
      </c>
      <c r="CM3192" s="15">
        <v>14.8</v>
      </c>
      <c r="CN3192" s="15">
        <v>16.2</v>
      </c>
      <c r="CO3192" s="15">
        <v>17.3</v>
      </c>
      <c r="CP3192" s="21">
        <f t="shared" si="1374"/>
        <v>15.541666666666666</v>
      </c>
      <c r="CR3192" s="22">
        <f t="shared" si="1375"/>
        <v>18.266666666666669</v>
      </c>
      <c r="CS3192" s="23">
        <f t="shared" si="1376"/>
        <v>12.933333333333332</v>
      </c>
      <c r="CT3192" s="24">
        <f t="shared" si="1350"/>
        <v>16.02424242424242</v>
      </c>
      <c r="DB3192" s="2">
        <f t="shared" si="1386"/>
        <v>1949</v>
      </c>
      <c r="DC3192" s="20" t="s">
        <v>82</v>
      </c>
      <c r="DD3192" s="15">
        <v>20</v>
      </c>
      <c r="DE3192" s="15">
        <v>18.7</v>
      </c>
      <c r="DF3192" s="15">
        <v>19.5</v>
      </c>
      <c r="DG3192" s="15">
        <v>16.3</v>
      </c>
      <c r="DH3192" s="15">
        <v>13.4</v>
      </c>
      <c r="DI3192" s="15">
        <v>11.1</v>
      </c>
      <c r="DJ3192" s="15">
        <v>12.7</v>
      </c>
      <c r="DK3192" s="15">
        <v>13.9</v>
      </c>
      <c r="DL3192" s="15">
        <v>15.9</v>
      </c>
      <c r="DM3192" s="15">
        <v>15.4</v>
      </c>
      <c r="DN3192" s="15">
        <v>18.3</v>
      </c>
      <c r="DO3192" s="15">
        <v>18.7</v>
      </c>
      <c r="DP3192" s="21">
        <f t="shared" si="1383"/>
        <v>16.158333333333335</v>
      </c>
      <c r="DR3192" s="22">
        <f t="shared" si="1384"/>
        <v>19.400000000000002</v>
      </c>
      <c r="DS3192" s="23">
        <f t="shared" si="1385"/>
        <v>12.566666666666665</v>
      </c>
      <c r="DT3192" s="24">
        <f t="shared" si="1352"/>
        <v>16.615909090909085</v>
      </c>
      <c r="EB3192" s="2">
        <f t="shared" si="1373"/>
        <v>1949</v>
      </c>
      <c r="EC3192" s="20" t="s">
        <v>82</v>
      </c>
      <c r="ED3192" s="15">
        <v>18.8</v>
      </c>
      <c r="EE3192" s="15">
        <v>18.8</v>
      </c>
      <c r="EF3192" s="15">
        <v>18</v>
      </c>
      <c r="EG3192" s="15">
        <v>16.2</v>
      </c>
      <c r="EH3192" s="15">
        <v>13.6</v>
      </c>
      <c r="EI3192" s="15">
        <v>12</v>
      </c>
      <c r="EJ3192" s="15">
        <v>13</v>
      </c>
      <c r="EK3192" s="15">
        <v>13.2</v>
      </c>
      <c r="EL3192" s="15">
        <v>14.6</v>
      </c>
      <c r="EM3192" s="15">
        <v>14.6</v>
      </c>
      <c r="EN3192" s="15">
        <v>16.100000000000001</v>
      </c>
      <c r="EO3192" s="15">
        <v>18.3</v>
      </c>
      <c r="EP3192" s="21">
        <f t="shared" si="1369"/>
        <v>15.6</v>
      </c>
      <c r="ER3192" s="22">
        <f t="shared" si="1370"/>
        <v>18.533333333333335</v>
      </c>
      <c r="ES3192" s="23">
        <f t="shared" si="1371"/>
        <v>12.733333333333334</v>
      </c>
      <c r="ET3192" s="24">
        <f t="shared" si="1346"/>
        <v>16.19621212121212</v>
      </c>
      <c r="FB3192" s="2">
        <f t="shared" si="1372"/>
        <v>1949</v>
      </c>
      <c r="FC3192" s="20" t="s">
        <v>82</v>
      </c>
      <c r="FD3192" s="15">
        <v>22.6</v>
      </c>
      <c r="FE3192" s="15">
        <v>19</v>
      </c>
      <c r="FF3192" s="15">
        <v>20.3</v>
      </c>
      <c r="FG3192" s="15">
        <v>16.399999999999999</v>
      </c>
      <c r="FH3192" s="15">
        <v>13.2</v>
      </c>
      <c r="FI3192" s="15">
        <v>10.7</v>
      </c>
      <c r="FJ3192" s="15">
        <v>11.6</v>
      </c>
      <c r="FK3192" s="15">
        <v>12.4</v>
      </c>
      <c r="FL3192" s="15">
        <v>14.9</v>
      </c>
      <c r="FM3192" s="15">
        <v>14.3</v>
      </c>
      <c r="FN3192" s="15">
        <v>18.3</v>
      </c>
      <c r="FO3192" s="15">
        <v>19.3</v>
      </c>
      <c r="FP3192" s="21">
        <f t="shared" ref="FP3192:FP3223" si="1387">SUM(FD3192:FO3192)/12</f>
        <v>16.083333333333339</v>
      </c>
      <c r="FR3192" s="22">
        <f t="shared" ref="FR3192:FR3223" si="1388">SUM(FD3192+FE3192+FF3192)/3</f>
        <v>20.633333333333336</v>
      </c>
      <c r="FS3192" s="23">
        <f t="shared" ref="FS3192:FS3223" si="1389">SUM(FI3192+FJ3192+FK3192)/3</f>
        <v>11.566666666666665</v>
      </c>
      <c r="FT3192" s="24">
        <f t="shared" si="1353"/>
        <v>16.825757575757578</v>
      </c>
      <c r="GB3192" s="2">
        <f t="shared" si="1358"/>
        <v>1949</v>
      </c>
      <c r="GC3192" s="20" t="s">
        <v>82</v>
      </c>
      <c r="GD3192" s="15">
        <v>19.600000000000001</v>
      </c>
      <c r="GE3192" s="15">
        <v>17.100000000000001</v>
      </c>
      <c r="GF3192" s="15">
        <v>17.899999999999999</v>
      </c>
      <c r="GG3192" s="15">
        <v>16.399999999999999</v>
      </c>
      <c r="GH3192" s="15">
        <v>14.3</v>
      </c>
      <c r="GI3192" s="15">
        <v>11.9</v>
      </c>
      <c r="GJ3192" s="15">
        <v>12.2</v>
      </c>
      <c r="GK3192" s="15">
        <v>12.5</v>
      </c>
      <c r="GL3192" s="15">
        <v>13.1</v>
      </c>
      <c r="GM3192" s="15">
        <v>13.6</v>
      </c>
      <c r="GN3192" s="15">
        <v>15.8</v>
      </c>
      <c r="GO3192" s="15">
        <v>16.5</v>
      </c>
      <c r="GP3192" s="21">
        <f t="shared" si="1354"/>
        <v>15.075000000000001</v>
      </c>
      <c r="GQ3192" s="2"/>
      <c r="GR3192" s="22">
        <f t="shared" si="1355"/>
        <v>18.2</v>
      </c>
      <c r="GS3192" s="23">
        <f t="shared" si="1356"/>
        <v>12.200000000000001</v>
      </c>
      <c r="GT3192" s="24">
        <f t="shared" si="1357"/>
        <v>15.493939393939394</v>
      </c>
      <c r="GU3192" s="22">
        <f>AVERAGE(Sheet1!AR3192,Sheet1!BR3192,Sheet1!CR3192,Sheet1!DR3192,Sheet1!ER3192,Sheet1!FR3192,Sheet1!GR3192)</f>
        <v>18.223809523809525</v>
      </c>
      <c r="GV3192" s="23">
        <f>AVERAGE(Sheet1!AS3192,Sheet1!BS3192,Sheet1!CS3192,Sheet1!DS3192,Sheet1!ES3192,Sheet1!FS3192,Sheet1!GS3192)</f>
        <v>12.18095238095238</v>
      </c>
      <c r="GW3192" s="22">
        <f t="shared" si="1365"/>
        <v>19.429004329004332</v>
      </c>
      <c r="GX3192" s="23">
        <f t="shared" si="1366"/>
        <v>11.983116883116883</v>
      </c>
      <c r="GY3192" s="24">
        <f>AVERAGE(Sheet1!$AP3192,Sheet1!$BP3192,Sheet1!$CP3192,Sheet1!$DP3192,Sheet1!$EP3192,Sheet1!$FP3192,Sheet1!$GP3192)</f>
        <v>15.183333333333334</v>
      </c>
      <c r="GZ3192" s="24">
        <f t="shared" si="1367"/>
        <v>15.702705627705631</v>
      </c>
    </row>
    <row r="3193" spans="2:208">
      <c r="B3193" s="7">
        <f>B3188+5</f>
        <v>1950</v>
      </c>
      <c r="C3193" s="8">
        <f t="shared" si="1378"/>
        <v>16.155952380952382</v>
      </c>
      <c r="D3193" s="25">
        <f t="shared" si="1345"/>
        <v>15.615714285714287</v>
      </c>
      <c r="E3193" s="16">
        <f t="shared" si="1351"/>
        <v>15.648452380952381</v>
      </c>
      <c r="F3193" s="8">
        <f t="shared" si="1364"/>
        <v>15.898809523809524</v>
      </c>
      <c r="G3193" s="29">
        <f t="shared" si="1359"/>
        <v>16.194776785714286</v>
      </c>
      <c r="H3193" s="16">
        <f t="shared" si="1379"/>
        <v>22.8</v>
      </c>
      <c r="I3193" s="17">
        <f t="shared" si="1380"/>
        <v>16.399999999999999</v>
      </c>
      <c r="J3193" s="18">
        <f t="shared" si="1381"/>
        <v>10.8</v>
      </c>
      <c r="K3193" s="19">
        <f t="shared" si="1382"/>
        <v>16.8</v>
      </c>
      <c r="AA3193" s="2"/>
      <c r="AC3193" s="26">
        <v>1950</v>
      </c>
      <c r="AD3193" s="15">
        <v>16.600000000000001</v>
      </c>
      <c r="AE3193" s="15">
        <v>16.8</v>
      </c>
      <c r="AF3193" s="15">
        <v>16.2</v>
      </c>
      <c r="AG3193" s="15">
        <v>14.8</v>
      </c>
      <c r="AH3193" s="15">
        <v>11.8</v>
      </c>
      <c r="AI3193" s="15">
        <v>10.8</v>
      </c>
      <c r="AJ3193" s="15">
        <v>12.2</v>
      </c>
      <c r="AK3193" s="15">
        <v>12</v>
      </c>
      <c r="AL3193" s="15">
        <v>14.8</v>
      </c>
      <c r="AM3193" s="15">
        <v>15.5</v>
      </c>
      <c r="AN3193" s="15">
        <v>15.9</v>
      </c>
      <c r="AO3193" s="15">
        <v>18.2</v>
      </c>
      <c r="AP3193" s="21">
        <f t="shared" si="1347"/>
        <v>14.633333333333333</v>
      </c>
      <c r="AR3193" s="22">
        <f t="shared" si="1348"/>
        <v>16.533333333333335</v>
      </c>
      <c r="AS3193" s="23">
        <f t="shared" si="1349"/>
        <v>11.666666666666666</v>
      </c>
      <c r="AT3193" s="24">
        <f t="shared" si="1363"/>
        <v>14.150757575757575</v>
      </c>
      <c r="BC3193" s="26">
        <v>1950</v>
      </c>
      <c r="BD3193" s="15">
        <v>16.8</v>
      </c>
      <c r="BE3193" s="15">
        <v>17.7</v>
      </c>
      <c r="BF3193" s="15">
        <v>17.2</v>
      </c>
      <c r="BG3193" s="15">
        <v>16</v>
      </c>
      <c r="BH3193" s="15">
        <v>13.2</v>
      </c>
      <c r="BI3193" s="15">
        <v>12.1</v>
      </c>
      <c r="BJ3193" s="15">
        <v>12.6</v>
      </c>
      <c r="BK3193" s="15">
        <v>12.7</v>
      </c>
      <c r="BL3193" s="15">
        <v>14.4</v>
      </c>
      <c r="BM3193" s="15">
        <v>15.8</v>
      </c>
      <c r="BN3193" s="15">
        <v>16.100000000000001</v>
      </c>
      <c r="BO3193" s="15">
        <v>18.600000000000001</v>
      </c>
      <c r="BP3193" s="21">
        <f t="shared" si="1360"/>
        <v>15.266666666666666</v>
      </c>
      <c r="BR3193" s="22">
        <f t="shared" si="1361"/>
        <v>17.233333333333334</v>
      </c>
      <c r="BS3193" s="23">
        <f t="shared" si="1362"/>
        <v>12.466666666666667</v>
      </c>
      <c r="BT3193" s="24">
        <f t="shared" si="1368"/>
        <v>14.601515151515152</v>
      </c>
      <c r="CB3193" s="2">
        <f t="shared" si="1377"/>
        <v>1950</v>
      </c>
      <c r="CC3193" s="26">
        <v>1950</v>
      </c>
      <c r="CD3193" s="15">
        <v>18.899999999999999</v>
      </c>
      <c r="CE3193" s="15">
        <v>19.7</v>
      </c>
      <c r="CF3193" s="15">
        <v>19.100000000000001</v>
      </c>
      <c r="CG3193" s="15">
        <v>18.100000000000001</v>
      </c>
      <c r="CH3193" s="15">
        <v>14.9</v>
      </c>
      <c r="CI3193" s="15">
        <v>13.7</v>
      </c>
      <c r="CJ3193" s="15">
        <v>13.6</v>
      </c>
      <c r="CK3193" s="15">
        <v>13.6</v>
      </c>
      <c r="CL3193" s="15">
        <v>15.6</v>
      </c>
      <c r="CM3193" s="15">
        <v>16.600000000000001</v>
      </c>
      <c r="CN3193" s="15">
        <v>17.5</v>
      </c>
      <c r="CO3193" s="15">
        <v>21.1</v>
      </c>
      <c r="CP3193" s="21">
        <f t="shared" si="1374"/>
        <v>16.866666666666664</v>
      </c>
      <c r="CR3193" s="22">
        <f t="shared" si="1375"/>
        <v>19.233333333333331</v>
      </c>
      <c r="CS3193" s="23">
        <f t="shared" si="1376"/>
        <v>13.633333333333333</v>
      </c>
      <c r="CT3193" s="24">
        <f t="shared" si="1350"/>
        <v>16.033333333333331</v>
      </c>
      <c r="DB3193" s="2">
        <f t="shared" si="1386"/>
        <v>1950</v>
      </c>
      <c r="DC3193" s="20" t="s">
        <v>83</v>
      </c>
      <c r="DD3193" s="15">
        <v>20.9</v>
      </c>
      <c r="DE3193" s="15">
        <v>20.9</v>
      </c>
      <c r="DF3193" s="15">
        <v>19.399999999999999</v>
      </c>
      <c r="DG3193" s="15">
        <v>17</v>
      </c>
      <c r="DH3193" s="15">
        <v>12.9</v>
      </c>
      <c r="DI3193" s="15">
        <v>11.9</v>
      </c>
      <c r="DJ3193" s="15">
        <v>13</v>
      </c>
      <c r="DK3193" s="15">
        <v>13.3</v>
      </c>
      <c r="DL3193" s="15">
        <v>17</v>
      </c>
      <c r="DM3193" s="15">
        <v>17.8</v>
      </c>
      <c r="DN3193" s="15">
        <v>19.3</v>
      </c>
      <c r="DO3193" s="15">
        <v>21.8</v>
      </c>
      <c r="DP3193" s="21">
        <f t="shared" si="1383"/>
        <v>17.100000000000005</v>
      </c>
      <c r="DR3193" s="22">
        <f t="shared" si="1384"/>
        <v>20.399999999999999</v>
      </c>
      <c r="DS3193" s="23">
        <f t="shared" si="1385"/>
        <v>12.733333333333334</v>
      </c>
      <c r="DT3193" s="24">
        <f t="shared" si="1352"/>
        <v>16.646969696969691</v>
      </c>
      <c r="EB3193" s="2">
        <f t="shared" si="1373"/>
        <v>1950</v>
      </c>
      <c r="EC3193" s="20" t="s">
        <v>83</v>
      </c>
      <c r="ED3193" s="15">
        <v>19.3</v>
      </c>
      <c r="EE3193" s="15">
        <v>20.3</v>
      </c>
      <c r="EF3193" s="15">
        <v>18.600000000000001</v>
      </c>
      <c r="EG3193" s="15">
        <v>17</v>
      </c>
      <c r="EH3193" s="15">
        <v>14</v>
      </c>
      <c r="EI3193" s="15">
        <v>13.1</v>
      </c>
      <c r="EJ3193" s="15">
        <v>13.6</v>
      </c>
      <c r="EK3193" s="15">
        <v>13.5</v>
      </c>
      <c r="EL3193" s="15">
        <v>15.1</v>
      </c>
      <c r="EM3193" s="15">
        <v>16.7</v>
      </c>
      <c r="EN3193" s="15">
        <v>17.3</v>
      </c>
      <c r="EO3193" s="15">
        <v>18.600000000000001</v>
      </c>
      <c r="EP3193" s="21">
        <f t="shared" si="1369"/>
        <v>16.424999999999997</v>
      </c>
      <c r="ER3193" s="22">
        <f t="shared" si="1370"/>
        <v>19.400000000000002</v>
      </c>
      <c r="ES3193" s="23">
        <f t="shared" si="1371"/>
        <v>13.4</v>
      </c>
      <c r="ET3193" s="24">
        <f t="shared" si="1346"/>
        <v>16.16060606060606</v>
      </c>
      <c r="FB3193" s="2">
        <f t="shared" si="1372"/>
        <v>1950</v>
      </c>
      <c r="FC3193" s="20" t="s">
        <v>83</v>
      </c>
      <c r="FD3193" s="15">
        <v>20.2</v>
      </c>
      <c r="FE3193" s="15">
        <v>22.5</v>
      </c>
      <c r="FF3193" s="15">
        <v>20</v>
      </c>
      <c r="FG3193" s="15">
        <v>17.399999999999999</v>
      </c>
      <c r="FH3193" s="15">
        <v>12.9</v>
      </c>
      <c r="FI3193" s="15">
        <v>11.7</v>
      </c>
      <c r="FJ3193" s="15">
        <v>11.8</v>
      </c>
      <c r="FK3193" s="15">
        <v>12.3</v>
      </c>
      <c r="FL3193" s="15">
        <v>15.4</v>
      </c>
      <c r="FM3193" s="15">
        <v>17.399999999999999</v>
      </c>
      <c r="FN3193" s="15">
        <v>18.8</v>
      </c>
      <c r="FO3193" s="15">
        <v>22.8</v>
      </c>
      <c r="FP3193" s="21">
        <f t="shared" si="1387"/>
        <v>16.933333333333337</v>
      </c>
      <c r="FR3193" s="22">
        <f t="shared" si="1388"/>
        <v>20.900000000000002</v>
      </c>
      <c r="FS3193" s="23">
        <f t="shared" si="1389"/>
        <v>11.933333333333332</v>
      </c>
      <c r="FT3193" s="24">
        <f t="shared" si="1353"/>
        <v>16.683333333333334</v>
      </c>
      <c r="GB3193" s="2">
        <f t="shared" si="1358"/>
        <v>1950</v>
      </c>
      <c r="GC3193" s="20" t="s">
        <v>83</v>
      </c>
      <c r="GD3193" s="15">
        <v>17.399999999999999</v>
      </c>
      <c r="GE3193" s="15">
        <v>19.2</v>
      </c>
      <c r="GF3193" s="15">
        <v>18.5</v>
      </c>
      <c r="GG3193" s="15">
        <v>17.100000000000001</v>
      </c>
      <c r="GH3193" s="15">
        <v>14.2</v>
      </c>
      <c r="GI3193" s="15">
        <v>12.9</v>
      </c>
      <c r="GJ3193" s="15">
        <v>12.7</v>
      </c>
      <c r="GK3193" s="15">
        <v>12.6</v>
      </c>
      <c r="GL3193" s="15">
        <v>14</v>
      </c>
      <c r="GM3193" s="15">
        <v>16.100000000000001</v>
      </c>
      <c r="GN3193" s="15">
        <v>16.8</v>
      </c>
      <c r="GO3193" s="15">
        <v>18.899999999999999</v>
      </c>
      <c r="GP3193" s="21">
        <f t="shared" si="1354"/>
        <v>15.866666666666667</v>
      </c>
      <c r="GQ3193" s="2"/>
      <c r="GR3193" s="22">
        <f t="shared" si="1355"/>
        <v>18.366666666666664</v>
      </c>
      <c r="GS3193" s="23">
        <f t="shared" si="1356"/>
        <v>12.733333333333334</v>
      </c>
      <c r="GT3193" s="24">
        <f t="shared" si="1357"/>
        <v>15.493939393939394</v>
      </c>
      <c r="GU3193" s="22">
        <f>AVERAGE(Sheet1!AR3193,Sheet1!BR3193,Sheet1!CR3193,Sheet1!DR3193,Sheet1!ER3193,Sheet1!FR3193,Sheet1!GR3193)</f>
        <v>18.866666666666671</v>
      </c>
      <c r="GV3193" s="23">
        <f>AVERAGE(Sheet1!AS3193,Sheet1!BS3193,Sheet1!CS3193,Sheet1!DS3193,Sheet1!ES3193,Sheet1!FS3193,Sheet1!GS3193)</f>
        <v>12.652380952380952</v>
      </c>
      <c r="GW3193" s="22">
        <f t="shared" si="1365"/>
        <v>19.2987012987013</v>
      </c>
      <c r="GX3193" s="23">
        <f t="shared" si="1366"/>
        <v>12.024242424242424</v>
      </c>
      <c r="GY3193" s="24">
        <f>AVERAGE(Sheet1!$AP3193,Sheet1!$BP3193,Sheet1!$CP3193,Sheet1!$DP3193,Sheet1!$EP3193,Sheet1!$FP3193,Sheet1!$GP3193)</f>
        <v>16.155952380952382</v>
      </c>
      <c r="GZ3193" s="24">
        <f t="shared" si="1367"/>
        <v>15.681493506493508</v>
      </c>
    </row>
    <row r="3194" spans="2:208">
      <c r="B3194" s="7"/>
      <c r="C3194" s="8">
        <f t="shared" si="1378"/>
        <v>16.128571428571426</v>
      </c>
      <c r="D3194" s="25">
        <f t="shared" ref="D3194:D3225" si="1390">AVERAGE(C3190:C3194)</f>
        <v>15.834761904761905</v>
      </c>
      <c r="E3194" s="16">
        <f t="shared" si="1351"/>
        <v>15.675595238095241</v>
      </c>
      <c r="F3194" s="8">
        <f t="shared" si="1364"/>
        <v>15.921130952380954</v>
      </c>
      <c r="G3194" s="29">
        <f t="shared" si="1359"/>
        <v>16.191806547619045</v>
      </c>
      <c r="H3194" s="16">
        <f t="shared" si="1379"/>
        <v>24.3</v>
      </c>
      <c r="I3194" s="17">
        <f t="shared" si="1380"/>
        <v>15.4</v>
      </c>
      <c r="J3194" s="18">
        <f t="shared" si="1381"/>
        <v>10.5</v>
      </c>
      <c r="K3194" s="19">
        <f t="shared" si="1382"/>
        <v>17.399999999999999</v>
      </c>
      <c r="AA3194" s="2"/>
      <c r="AC3194" s="26">
        <v>1951</v>
      </c>
      <c r="AD3194" s="15">
        <v>20.100000000000001</v>
      </c>
      <c r="AE3194" s="15">
        <v>18.7</v>
      </c>
      <c r="AF3194" s="15">
        <v>19.399999999999999</v>
      </c>
      <c r="AG3194" s="15">
        <v>13.5</v>
      </c>
      <c r="AH3194" s="15">
        <v>13.5</v>
      </c>
      <c r="AI3194" s="15">
        <v>11.5</v>
      </c>
      <c r="AJ3194" s="15">
        <v>11.2</v>
      </c>
      <c r="AK3194" s="15">
        <v>10.5</v>
      </c>
      <c r="AL3194" s="15">
        <v>13.5</v>
      </c>
      <c r="AM3194" s="15">
        <v>14.8</v>
      </c>
      <c r="AN3194" s="15">
        <v>14.1</v>
      </c>
      <c r="AO3194" s="15">
        <v>15.4</v>
      </c>
      <c r="AP3194" s="21">
        <f t="shared" si="1347"/>
        <v>14.683333333333332</v>
      </c>
      <c r="AR3194" s="22">
        <f t="shared" si="1348"/>
        <v>19.399999999999999</v>
      </c>
      <c r="AS3194" s="23">
        <f t="shared" si="1349"/>
        <v>11.066666666666668</v>
      </c>
      <c r="AT3194" s="24">
        <f t="shared" si="1363"/>
        <v>14.168939393939395</v>
      </c>
      <c r="BC3194" s="26">
        <v>1951</v>
      </c>
      <c r="BD3194" s="15">
        <v>21.2</v>
      </c>
      <c r="BE3194" s="15">
        <v>20.5</v>
      </c>
      <c r="BF3194" s="15">
        <v>18.3</v>
      </c>
      <c r="BG3194" s="15">
        <v>14.1</v>
      </c>
      <c r="BH3194" s="15">
        <v>14.2</v>
      </c>
      <c r="BI3194" s="15">
        <v>12.9</v>
      </c>
      <c r="BJ3194" s="15">
        <v>11.6</v>
      </c>
      <c r="BK3194" s="15">
        <v>11.6</v>
      </c>
      <c r="BL3194" s="15">
        <v>13.4</v>
      </c>
      <c r="BM3194" s="15">
        <v>14.9</v>
      </c>
      <c r="BN3194" s="15">
        <v>14.9</v>
      </c>
      <c r="BO3194" s="15">
        <v>16.399999999999999</v>
      </c>
      <c r="BP3194" s="21">
        <f t="shared" si="1360"/>
        <v>15.333333333333334</v>
      </c>
      <c r="BR3194" s="22">
        <f t="shared" si="1361"/>
        <v>20</v>
      </c>
      <c r="BS3194" s="23">
        <f t="shared" si="1362"/>
        <v>12.033333333333333</v>
      </c>
      <c r="BT3194" s="24">
        <f t="shared" si="1368"/>
        <v>14.669696969696968</v>
      </c>
      <c r="CB3194" s="2">
        <f t="shared" si="1377"/>
        <v>1951</v>
      </c>
      <c r="CC3194" s="26">
        <v>1951</v>
      </c>
      <c r="CD3194" s="15">
        <v>22.7</v>
      </c>
      <c r="CE3194" s="15">
        <v>21.2</v>
      </c>
      <c r="CF3194" s="15">
        <v>20.6</v>
      </c>
      <c r="CG3194" s="15">
        <v>15.4</v>
      </c>
      <c r="CH3194" s="15">
        <v>14.7</v>
      </c>
      <c r="CI3194" s="15">
        <v>13.8</v>
      </c>
      <c r="CJ3194" s="15">
        <v>12.8</v>
      </c>
      <c r="CK3194" s="15">
        <v>12.5</v>
      </c>
      <c r="CL3194" s="15">
        <v>14.9</v>
      </c>
      <c r="CM3194" s="15">
        <v>16.600000000000001</v>
      </c>
      <c r="CN3194" s="15">
        <v>16.600000000000001</v>
      </c>
      <c r="CO3194" s="15">
        <v>18.399999999999999</v>
      </c>
      <c r="CP3194" s="21">
        <f t="shared" si="1374"/>
        <v>16.683333333333334</v>
      </c>
      <c r="CR3194" s="22">
        <f t="shared" si="1375"/>
        <v>21.5</v>
      </c>
      <c r="CS3194" s="23">
        <f t="shared" si="1376"/>
        <v>13.033333333333333</v>
      </c>
      <c r="CT3194" s="24">
        <f t="shared" si="1350"/>
        <v>16.071969696969699</v>
      </c>
      <c r="DB3194" s="2">
        <f t="shared" si="1386"/>
        <v>1951</v>
      </c>
      <c r="DC3194" s="20" t="s">
        <v>84</v>
      </c>
      <c r="DD3194" s="15">
        <v>23.6</v>
      </c>
      <c r="DE3194" s="15">
        <v>22.3</v>
      </c>
      <c r="DF3194" s="15">
        <v>21.8</v>
      </c>
      <c r="DG3194" s="15">
        <v>15.6</v>
      </c>
      <c r="DH3194" s="15">
        <v>14.8</v>
      </c>
      <c r="DI3194" s="15">
        <v>11.4</v>
      </c>
      <c r="DJ3194" s="15">
        <v>11.6</v>
      </c>
      <c r="DK3194" s="15">
        <v>11.4</v>
      </c>
      <c r="DL3194" s="15">
        <v>15.7</v>
      </c>
      <c r="DM3194" s="15">
        <v>17.100000000000001</v>
      </c>
      <c r="DN3194" s="15">
        <v>17</v>
      </c>
      <c r="DO3194" s="15">
        <v>19.3</v>
      </c>
      <c r="DP3194" s="21">
        <f t="shared" si="1383"/>
        <v>16.8</v>
      </c>
      <c r="DR3194" s="22">
        <f t="shared" si="1384"/>
        <v>22.566666666666666</v>
      </c>
      <c r="DS3194" s="23">
        <f t="shared" si="1385"/>
        <v>11.466666666666667</v>
      </c>
      <c r="DT3194" s="24">
        <f t="shared" si="1352"/>
        <v>16.600757575757573</v>
      </c>
      <c r="EB3194" s="2">
        <f t="shared" si="1373"/>
        <v>1951</v>
      </c>
      <c r="EC3194" s="20" t="s">
        <v>84</v>
      </c>
      <c r="ED3194" s="15">
        <v>20.9</v>
      </c>
      <c r="EE3194" s="15">
        <v>20.9</v>
      </c>
      <c r="EF3194" s="15">
        <v>20.7</v>
      </c>
      <c r="EG3194" s="15">
        <v>16.2</v>
      </c>
      <c r="EH3194" s="15">
        <v>15.4</v>
      </c>
      <c r="EI3194" s="15">
        <v>13</v>
      </c>
      <c r="EJ3194" s="15">
        <v>12.7</v>
      </c>
      <c r="EK3194" s="15">
        <v>12.6</v>
      </c>
      <c r="EL3194" s="15">
        <v>14.5</v>
      </c>
      <c r="EM3194" s="15">
        <v>15.9</v>
      </c>
      <c r="EN3194" s="15">
        <v>17.600000000000001</v>
      </c>
      <c r="EO3194" s="15">
        <v>18.8</v>
      </c>
      <c r="EP3194" s="21">
        <f t="shared" si="1369"/>
        <v>16.600000000000001</v>
      </c>
      <c r="ER3194" s="22">
        <f t="shared" si="1370"/>
        <v>20.833333333333332</v>
      </c>
      <c r="ES3194" s="23">
        <f t="shared" si="1371"/>
        <v>12.766666666666666</v>
      </c>
      <c r="ET3194" s="24">
        <f t="shared" si="1346"/>
        <v>16.143939393939394</v>
      </c>
      <c r="FB3194" s="2">
        <f t="shared" si="1372"/>
        <v>1951</v>
      </c>
      <c r="FC3194" s="20" t="s">
        <v>84</v>
      </c>
      <c r="FD3194" s="15">
        <v>24.3</v>
      </c>
      <c r="FE3194" s="15">
        <v>23.6</v>
      </c>
      <c r="FF3194" s="15">
        <v>21.8</v>
      </c>
      <c r="FG3194" s="15">
        <v>15.1</v>
      </c>
      <c r="FH3194" s="15">
        <v>14</v>
      </c>
      <c r="FI3194" s="15">
        <v>10.7</v>
      </c>
      <c r="FJ3194" s="15">
        <v>10.8</v>
      </c>
      <c r="FK3194" s="15">
        <v>11.3</v>
      </c>
      <c r="FL3194" s="15">
        <v>14.6</v>
      </c>
      <c r="FM3194" s="15">
        <v>17.7</v>
      </c>
      <c r="FN3194" s="15">
        <v>17.7</v>
      </c>
      <c r="FO3194" s="15">
        <v>21</v>
      </c>
      <c r="FP3194" s="21">
        <f t="shared" si="1387"/>
        <v>16.883333333333329</v>
      </c>
      <c r="FR3194" s="22">
        <f t="shared" si="1388"/>
        <v>23.233333333333334</v>
      </c>
      <c r="FS3194" s="23">
        <f t="shared" si="1389"/>
        <v>10.933333333333332</v>
      </c>
      <c r="FT3194" s="24">
        <f t="shared" si="1353"/>
        <v>16.671969696969697</v>
      </c>
      <c r="GB3194" s="2">
        <f t="shared" si="1358"/>
        <v>1951</v>
      </c>
      <c r="GC3194" s="20" t="s">
        <v>84</v>
      </c>
      <c r="GD3194" s="15">
        <v>21.7</v>
      </c>
      <c r="GE3194" s="15">
        <v>20.9</v>
      </c>
      <c r="GF3194" s="15">
        <v>19.8</v>
      </c>
      <c r="GG3194" s="15">
        <v>15.7</v>
      </c>
      <c r="GH3194" s="15">
        <v>14.6</v>
      </c>
      <c r="GI3194" s="15">
        <v>11.8</v>
      </c>
      <c r="GJ3194" s="15">
        <v>11.7</v>
      </c>
      <c r="GK3194" s="15">
        <v>11.6</v>
      </c>
      <c r="GL3194" s="15">
        <v>13.6</v>
      </c>
      <c r="GM3194" s="15">
        <v>15</v>
      </c>
      <c r="GN3194" s="15">
        <v>17.3</v>
      </c>
      <c r="GO3194" s="15">
        <v>17.3</v>
      </c>
      <c r="GP3194" s="21">
        <f t="shared" si="1354"/>
        <v>15.916666666666666</v>
      </c>
      <c r="GQ3194" s="2"/>
      <c r="GR3194" s="22">
        <f t="shared" si="1355"/>
        <v>20.799999999999997</v>
      </c>
      <c r="GS3194" s="23">
        <f t="shared" si="1356"/>
        <v>11.700000000000001</v>
      </c>
      <c r="GT3194" s="24">
        <f t="shared" si="1357"/>
        <v>15.517424242424243</v>
      </c>
      <c r="GU3194" s="22">
        <f>AVERAGE(Sheet1!AR3194,Sheet1!BR3194,Sheet1!CR3194,Sheet1!DR3194,Sheet1!ER3194,Sheet1!FR3194,Sheet1!GR3194)</f>
        <v>21.190476190476186</v>
      </c>
      <c r="GV3194" s="23">
        <f>AVERAGE(Sheet1!AS3194,Sheet1!BS3194,Sheet1!CS3194,Sheet1!DS3194,Sheet1!ES3194,Sheet1!FS3194,Sheet1!GS3194)</f>
        <v>11.857142857142858</v>
      </c>
      <c r="GW3194" s="22">
        <f t="shared" si="1365"/>
        <v>19.46147186147186</v>
      </c>
      <c r="GX3194" s="23">
        <f t="shared" si="1366"/>
        <v>11.958008658008659</v>
      </c>
      <c r="GY3194" s="24">
        <f>AVERAGE(Sheet1!$AP3194,Sheet1!$BP3194,Sheet1!$CP3194,Sheet1!$DP3194,Sheet1!$EP3194,Sheet1!$FP3194,Sheet1!$GP3194)</f>
        <v>16.128571428571426</v>
      </c>
      <c r="GZ3194" s="24">
        <f t="shared" si="1367"/>
        <v>15.692099567099568</v>
      </c>
    </row>
    <row r="3195" spans="2:208">
      <c r="B3195" s="7"/>
      <c r="C3195" s="8">
        <f t="shared" si="1378"/>
        <v>15.570039682539683</v>
      </c>
      <c r="D3195" s="25">
        <f t="shared" si="1390"/>
        <v>15.712103174603175</v>
      </c>
      <c r="E3195" s="16">
        <f t="shared" si="1351"/>
        <v>15.641765873015874</v>
      </c>
      <c r="F3195" s="8">
        <f t="shared" si="1364"/>
        <v>15.898978174603176</v>
      </c>
      <c r="G3195" s="29">
        <f t="shared" si="1359"/>
        <v>16.179374007936506</v>
      </c>
      <c r="H3195" s="16">
        <f t="shared" si="1379"/>
        <v>22.2</v>
      </c>
      <c r="I3195" s="17">
        <f t="shared" si="1380"/>
        <v>15.3</v>
      </c>
      <c r="J3195" s="18">
        <f t="shared" si="1381"/>
        <v>10.4</v>
      </c>
      <c r="K3195" s="19">
        <f t="shared" si="1382"/>
        <v>16.3</v>
      </c>
      <c r="AA3195" s="2"/>
      <c r="AC3195" s="26">
        <v>1952</v>
      </c>
      <c r="AD3195" s="15">
        <v>17.8</v>
      </c>
      <c r="AE3195" s="15">
        <v>16.5</v>
      </c>
      <c r="AF3195" s="15">
        <v>17.3</v>
      </c>
      <c r="AG3195" s="15">
        <v>14.5</v>
      </c>
      <c r="AH3195" s="15">
        <v>12.8</v>
      </c>
      <c r="AI3195" s="15">
        <v>10.9</v>
      </c>
      <c r="AJ3195" s="15">
        <v>11.1</v>
      </c>
      <c r="AK3195" s="15">
        <v>11.9</v>
      </c>
      <c r="AL3195" s="15">
        <v>13.5</v>
      </c>
      <c r="AM3195" s="15">
        <v>13.3</v>
      </c>
      <c r="AN3195" s="15">
        <v>14.5</v>
      </c>
      <c r="AO3195" s="15">
        <v>17.2</v>
      </c>
      <c r="AP3195" s="21">
        <f t="shared" si="1347"/>
        <v>14.274999999999999</v>
      </c>
      <c r="AR3195" s="22">
        <f t="shared" si="1348"/>
        <v>17.2</v>
      </c>
      <c r="AS3195" s="23">
        <f t="shared" si="1349"/>
        <v>11.299999999999999</v>
      </c>
      <c r="AT3195" s="24">
        <f t="shared" si="1363"/>
        <v>14.16969696969697</v>
      </c>
      <c r="BC3195" s="26">
        <v>1952</v>
      </c>
      <c r="BD3195" s="15">
        <v>16.7</v>
      </c>
      <c r="BE3195" s="15">
        <v>16.899999999999999</v>
      </c>
      <c r="BF3195" s="15">
        <v>17.600000000000001</v>
      </c>
      <c r="BG3195" s="15">
        <v>14.4</v>
      </c>
      <c r="BH3195" s="15">
        <v>13.2</v>
      </c>
      <c r="BI3195" s="15">
        <v>12.3</v>
      </c>
      <c r="BJ3195" s="15">
        <v>11.6</v>
      </c>
      <c r="BK3195" s="15">
        <v>11.8</v>
      </c>
      <c r="BL3195" s="15">
        <v>12.7</v>
      </c>
      <c r="BM3195" s="15">
        <v>14.1</v>
      </c>
      <c r="BN3195" s="15">
        <v>15.3</v>
      </c>
      <c r="BO3195" s="15">
        <v>16.899999999999999</v>
      </c>
      <c r="BP3195" s="21">
        <f t="shared" si="1360"/>
        <v>14.458333333333334</v>
      </c>
      <c r="BR3195" s="22">
        <f t="shared" si="1361"/>
        <v>17.066666666666666</v>
      </c>
      <c r="BS3195" s="23">
        <f t="shared" si="1362"/>
        <v>11.9</v>
      </c>
      <c r="BT3195" s="24">
        <f t="shared" si="1368"/>
        <v>14.656818181818183</v>
      </c>
      <c r="CB3195" s="2">
        <f t="shared" si="1377"/>
        <v>1952</v>
      </c>
      <c r="CC3195" s="26">
        <v>1952</v>
      </c>
      <c r="CD3195" s="15">
        <v>19.600000000000001</v>
      </c>
      <c r="CE3195" s="15">
        <v>18.8</v>
      </c>
      <c r="CF3195" s="15">
        <v>19.8</v>
      </c>
      <c r="CG3195" s="15">
        <v>16</v>
      </c>
      <c r="CH3195" s="15">
        <v>14.5</v>
      </c>
      <c r="CI3195" s="15">
        <v>13.2</v>
      </c>
      <c r="CJ3195" s="15">
        <v>12.4</v>
      </c>
      <c r="CK3195" s="15">
        <v>13</v>
      </c>
      <c r="CL3195" s="15">
        <v>14.4</v>
      </c>
      <c r="CM3195" s="15">
        <v>14.9</v>
      </c>
      <c r="CN3195" s="15">
        <v>16.399999999999999</v>
      </c>
      <c r="CO3195" s="27">
        <f>(SUM(CO3192:CO3194)+SUM(CO3196:CO3198))/6</f>
        <v>18.883333333333336</v>
      </c>
      <c r="CP3195" s="21">
        <f t="shared" si="1374"/>
        <v>15.990277777777779</v>
      </c>
      <c r="CR3195" s="22">
        <f t="shared" si="1375"/>
        <v>19.400000000000002</v>
      </c>
      <c r="CS3195" s="23">
        <f t="shared" si="1376"/>
        <v>12.866666666666667</v>
      </c>
      <c r="CT3195" s="24">
        <f t="shared" si="1350"/>
        <v>16.062752525252527</v>
      </c>
      <c r="DB3195" s="2">
        <f t="shared" si="1386"/>
        <v>1952</v>
      </c>
      <c r="DC3195" s="20" t="s">
        <v>85</v>
      </c>
      <c r="DD3195" s="15">
        <v>21.2</v>
      </c>
      <c r="DE3195" s="15">
        <v>19.3</v>
      </c>
      <c r="DF3195" s="15">
        <v>20.7</v>
      </c>
      <c r="DG3195" s="15">
        <v>15.5</v>
      </c>
      <c r="DH3195" s="15">
        <v>13.8</v>
      </c>
      <c r="DI3195" s="15">
        <v>11.8</v>
      </c>
      <c r="DJ3195" s="15">
        <v>11.7</v>
      </c>
      <c r="DK3195" s="15">
        <v>12.4</v>
      </c>
      <c r="DL3195" s="15">
        <v>15.5</v>
      </c>
      <c r="DM3195" s="15">
        <v>16.100000000000001</v>
      </c>
      <c r="DN3195" s="15">
        <v>16.899999999999999</v>
      </c>
      <c r="DO3195" s="15">
        <v>20.2</v>
      </c>
      <c r="DP3195" s="21">
        <f t="shared" si="1383"/>
        <v>16.258333333333333</v>
      </c>
      <c r="DR3195" s="22">
        <f t="shared" si="1384"/>
        <v>20.400000000000002</v>
      </c>
      <c r="DS3195" s="23">
        <f t="shared" si="1385"/>
        <v>11.966666666666667</v>
      </c>
      <c r="DT3195" s="24">
        <f t="shared" si="1352"/>
        <v>16.559090909090909</v>
      </c>
      <c r="EB3195" s="2">
        <f t="shared" si="1373"/>
        <v>1952</v>
      </c>
      <c r="EC3195" s="20" t="s">
        <v>85</v>
      </c>
      <c r="ED3195" s="15">
        <v>20.9</v>
      </c>
      <c r="EE3195" s="15">
        <v>19.600000000000001</v>
      </c>
      <c r="EF3195" s="15">
        <v>20.399999999999999</v>
      </c>
      <c r="EG3195" s="15">
        <v>16.8</v>
      </c>
      <c r="EH3195" s="15">
        <v>15.1</v>
      </c>
      <c r="EI3195" s="15">
        <v>12.9</v>
      </c>
      <c r="EJ3195" s="15">
        <v>12</v>
      </c>
      <c r="EK3195" s="15">
        <v>12.5</v>
      </c>
      <c r="EL3195" s="15">
        <v>14.7</v>
      </c>
      <c r="EM3195" s="15">
        <v>15.3</v>
      </c>
      <c r="EN3195" s="15">
        <v>16.3</v>
      </c>
      <c r="EO3195" s="15">
        <v>18.7</v>
      </c>
      <c r="EP3195" s="21">
        <f t="shared" si="1369"/>
        <v>16.266666666666666</v>
      </c>
      <c r="ER3195" s="22">
        <f t="shared" si="1370"/>
        <v>20.3</v>
      </c>
      <c r="ES3195" s="23">
        <f t="shared" si="1371"/>
        <v>12.466666666666667</v>
      </c>
      <c r="ET3195" s="24">
        <f t="shared" ref="ET3195:ET3226" si="1391">AVERAGE(EP3185:EP3195)</f>
        <v>16.111363636363638</v>
      </c>
      <c r="FB3195" s="2">
        <f t="shared" si="1372"/>
        <v>1952</v>
      </c>
      <c r="FC3195" s="20" t="s">
        <v>85</v>
      </c>
      <c r="FD3195" s="15">
        <v>22.2</v>
      </c>
      <c r="FE3195" s="15">
        <v>21.1</v>
      </c>
      <c r="FF3195" s="15">
        <v>21.8</v>
      </c>
      <c r="FG3195" s="15">
        <v>16.5</v>
      </c>
      <c r="FH3195" s="15">
        <v>13.4</v>
      </c>
      <c r="FI3195" s="15">
        <v>11.3</v>
      </c>
      <c r="FJ3195" s="15">
        <v>10.4</v>
      </c>
      <c r="FK3195" s="15">
        <v>11.4</v>
      </c>
      <c r="FL3195" s="15">
        <v>13.9</v>
      </c>
      <c r="FM3195" s="15">
        <v>16.100000000000001</v>
      </c>
      <c r="FN3195" s="15">
        <v>17.899999999999999</v>
      </c>
      <c r="FO3195" s="15">
        <v>20.8</v>
      </c>
      <c r="FP3195" s="21">
        <f t="shared" si="1387"/>
        <v>16.400000000000002</v>
      </c>
      <c r="FR3195" s="22">
        <f t="shared" si="1388"/>
        <v>21.7</v>
      </c>
      <c r="FS3195" s="23">
        <f t="shared" si="1389"/>
        <v>11.033333333333333</v>
      </c>
      <c r="FT3195" s="24">
        <f t="shared" si="1353"/>
        <v>16.624242424242425</v>
      </c>
      <c r="GB3195" s="2">
        <f t="shared" si="1358"/>
        <v>1952</v>
      </c>
      <c r="GC3195" s="20" t="s">
        <v>85</v>
      </c>
      <c r="GD3195" s="15">
        <v>18.5</v>
      </c>
      <c r="GE3195" s="15">
        <v>18.8</v>
      </c>
      <c r="GF3195" s="15">
        <v>19.5</v>
      </c>
      <c r="GG3195" s="15">
        <v>16.3</v>
      </c>
      <c r="GH3195" s="15">
        <v>14</v>
      </c>
      <c r="GI3195" s="15">
        <v>12.1</v>
      </c>
      <c r="GJ3195" s="15">
        <v>11.8</v>
      </c>
      <c r="GK3195" s="15">
        <v>11.8</v>
      </c>
      <c r="GL3195" s="15">
        <v>13.2</v>
      </c>
      <c r="GM3195" s="15">
        <v>14.6</v>
      </c>
      <c r="GN3195" s="15">
        <v>15.6</v>
      </c>
      <c r="GO3195" s="15">
        <v>17.899999999999999</v>
      </c>
      <c r="GP3195" s="21">
        <f t="shared" si="1354"/>
        <v>15.341666666666663</v>
      </c>
      <c r="GQ3195" s="2"/>
      <c r="GR3195" s="22">
        <f t="shared" si="1355"/>
        <v>18.933333333333334</v>
      </c>
      <c r="GS3195" s="23">
        <f t="shared" si="1356"/>
        <v>11.9</v>
      </c>
      <c r="GT3195" s="24">
        <f t="shared" si="1357"/>
        <v>15.478030303030305</v>
      </c>
      <c r="GU3195" s="22">
        <f>AVERAGE(Sheet1!AR3195,Sheet1!BR3195,Sheet1!CR3195,Sheet1!DR3195,Sheet1!ER3195,Sheet1!FR3195,Sheet1!GR3195)</f>
        <v>19.285714285714285</v>
      </c>
      <c r="GV3195" s="23">
        <f>AVERAGE(Sheet1!AS3195,Sheet1!BS3195,Sheet1!CS3195,Sheet1!DS3195,Sheet1!ES3195,Sheet1!FS3195,Sheet1!GS3195)</f>
        <v>11.919047619047619</v>
      </c>
      <c r="GW3195" s="22">
        <f t="shared" si="1365"/>
        <v>19.45930735930736</v>
      </c>
      <c r="GX3195" s="23">
        <f t="shared" si="1366"/>
        <v>11.935930735930738</v>
      </c>
      <c r="GY3195" s="24">
        <f>AVERAGE(Sheet1!$AP3195,Sheet1!$BP3195,Sheet1!$CP3195,Sheet1!$DP3195,Sheet1!$EP3195,Sheet1!$FP3195,Sheet1!$GP3195)</f>
        <v>15.570039682539683</v>
      </c>
      <c r="GZ3195" s="24">
        <f t="shared" si="1367"/>
        <v>15.665999278499282</v>
      </c>
    </row>
    <row r="3196" spans="2:208">
      <c r="B3196" s="7"/>
      <c r="C3196" s="8">
        <f t="shared" si="1378"/>
        <v>15.807142857142855</v>
      </c>
      <c r="D3196" s="25">
        <f t="shared" si="1390"/>
        <v>15.769007936507936</v>
      </c>
      <c r="E3196" s="16">
        <f t="shared" si="1351"/>
        <v>15.669980158730159</v>
      </c>
      <c r="F3196" s="8">
        <f t="shared" si="1364"/>
        <v>15.900644841269843</v>
      </c>
      <c r="G3196" s="29">
        <f t="shared" si="1359"/>
        <v>16.165523809523808</v>
      </c>
      <c r="H3196" s="16">
        <f t="shared" si="1379"/>
        <v>24.4</v>
      </c>
      <c r="I3196" s="17">
        <f t="shared" si="1380"/>
        <v>15.4</v>
      </c>
      <c r="J3196" s="18">
        <f t="shared" si="1381"/>
        <v>10</v>
      </c>
      <c r="K3196" s="19">
        <f t="shared" si="1382"/>
        <v>17.2</v>
      </c>
      <c r="AA3196" s="2"/>
      <c r="AC3196" s="26">
        <v>1953</v>
      </c>
      <c r="AD3196" s="15">
        <v>18.899999999999999</v>
      </c>
      <c r="AE3196" s="15">
        <v>18</v>
      </c>
      <c r="AF3196" s="15">
        <v>17.5</v>
      </c>
      <c r="AG3196" s="15">
        <v>15.1</v>
      </c>
      <c r="AH3196" s="15">
        <v>13.5</v>
      </c>
      <c r="AI3196" s="15">
        <v>10</v>
      </c>
      <c r="AJ3196" s="15">
        <v>10.3</v>
      </c>
      <c r="AK3196" s="15">
        <v>10.6</v>
      </c>
      <c r="AL3196" s="15">
        <v>12.1</v>
      </c>
      <c r="AM3196" s="15">
        <v>14.1</v>
      </c>
      <c r="AN3196" s="15">
        <v>15.2</v>
      </c>
      <c r="AO3196" s="15">
        <v>15.8</v>
      </c>
      <c r="AP3196" s="21">
        <f t="shared" si="1347"/>
        <v>14.258333333333333</v>
      </c>
      <c r="AR3196" s="22">
        <f t="shared" si="1348"/>
        <v>18.133333333333333</v>
      </c>
      <c r="AS3196" s="23">
        <f t="shared" si="1349"/>
        <v>10.299999999999999</v>
      </c>
      <c r="AT3196" s="24">
        <f t="shared" si="1363"/>
        <v>14.163636363636364</v>
      </c>
      <c r="BC3196" s="26">
        <v>1953</v>
      </c>
      <c r="BD3196" s="15">
        <v>19.100000000000001</v>
      </c>
      <c r="BE3196" s="15">
        <v>19.2</v>
      </c>
      <c r="BF3196" s="15">
        <v>17.899999999999999</v>
      </c>
      <c r="BG3196" s="15">
        <v>15.3</v>
      </c>
      <c r="BH3196" s="15">
        <v>13.8</v>
      </c>
      <c r="BI3196" s="15">
        <v>11.7</v>
      </c>
      <c r="BJ3196" s="15">
        <v>11.3</v>
      </c>
      <c r="BK3196" s="15">
        <v>11.4</v>
      </c>
      <c r="BL3196" s="15">
        <v>12.3</v>
      </c>
      <c r="BM3196" s="15">
        <v>14.7</v>
      </c>
      <c r="BN3196" s="15">
        <v>15</v>
      </c>
      <c r="BO3196" s="15">
        <v>15.2</v>
      </c>
      <c r="BP3196" s="21">
        <f t="shared" si="1360"/>
        <v>14.741666666666665</v>
      </c>
      <c r="BR3196" s="22">
        <f t="shared" si="1361"/>
        <v>18.733333333333331</v>
      </c>
      <c r="BS3196" s="23">
        <f t="shared" si="1362"/>
        <v>11.466666666666667</v>
      </c>
      <c r="BT3196" s="24">
        <f t="shared" si="1368"/>
        <v>14.655303030303031</v>
      </c>
      <c r="CB3196" s="2">
        <f t="shared" si="1377"/>
        <v>1953</v>
      </c>
      <c r="CC3196" s="26">
        <v>1953</v>
      </c>
      <c r="CD3196" s="15">
        <v>20.6</v>
      </c>
      <c r="CE3196" s="15">
        <v>20.5</v>
      </c>
      <c r="CF3196" s="15">
        <v>20.8</v>
      </c>
      <c r="CG3196" s="15">
        <v>17.399999999999999</v>
      </c>
      <c r="CH3196" s="15">
        <v>15.5</v>
      </c>
      <c r="CI3196" s="15">
        <v>12.8</v>
      </c>
      <c r="CJ3196" s="15">
        <v>12.6</v>
      </c>
      <c r="CK3196" s="15">
        <v>12.6</v>
      </c>
      <c r="CL3196" s="15">
        <v>13.7</v>
      </c>
      <c r="CM3196" s="15">
        <v>15.4</v>
      </c>
      <c r="CN3196" s="15">
        <v>16.100000000000001</v>
      </c>
      <c r="CO3196" s="15">
        <v>17.399999999999999</v>
      </c>
      <c r="CP3196" s="21">
        <f t="shared" si="1374"/>
        <v>16.283333333333335</v>
      </c>
      <c r="CR3196" s="22">
        <f t="shared" si="1375"/>
        <v>20.633333333333336</v>
      </c>
      <c r="CS3196" s="23">
        <f t="shared" si="1376"/>
        <v>12.666666666666666</v>
      </c>
      <c r="CT3196" s="24">
        <f t="shared" si="1350"/>
        <v>16.080934343434343</v>
      </c>
      <c r="DB3196" s="2">
        <f t="shared" si="1386"/>
        <v>1953</v>
      </c>
      <c r="DC3196" s="20" t="s">
        <v>86</v>
      </c>
      <c r="DD3196" s="15">
        <v>22</v>
      </c>
      <c r="DE3196" s="15">
        <v>21.6</v>
      </c>
      <c r="DF3196" s="15">
        <v>20.2</v>
      </c>
      <c r="DG3196" s="15">
        <v>17.2</v>
      </c>
      <c r="DH3196" s="15">
        <v>14.4</v>
      </c>
      <c r="DI3196" s="15">
        <v>10.3</v>
      </c>
      <c r="DJ3196" s="15">
        <v>11.1</v>
      </c>
      <c r="DK3196" s="15">
        <v>11.7</v>
      </c>
      <c r="DL3196" s="15">
        <v>13.9</v>
      </c>
      <c r="DM3196" s="15">
        <v>16.5</v>
      </c>
      <c r="DN3196" s="15">
        <v>17.899999999999999</v>
      </c>
      <c r="DO3196" s="15">
        <v>19.3</v>
      </c>
      <c r="DP3196" s="21">
        <f t="shared" si="1383"/>
        <v>16.341666666666669</v>
      </c>
      <c r="DR3196" s="22">
        <f t="shared" si="1384"/>
        <v>21.266666666666666</v>
      </c>
      <c r="DS3196" s="23">
        <f t="shared" si="1385"/>
        <v>11.033333333333331</v>
      </c>
      <c r="DT3196" s="24">
        <f t="shared" si="1352"/>
        <v>16.504545454545454</v>
      </c>
      <c r="EB3196" s="2">
        <f t="shared" si="1373"/>
        <v>1953</v>
      </c>
      <c r="EC3196" s="20" t="s">
        <v>86</v>
      </c>
      <c r="ED3196" s="15">
        <v>19.600000000000001</v>
      </c>
      <c r="EE3196" s="15">
        <v>21.2</v>
      </c>
      <c r="EF3196" s="15">
        <v>20.3</v>
      </c>
      <c r="EG3196" s="15">
        <v>18.7</v>
      </c>
      <c r="EH3196" s="15">
        <v>15.7</v>
      </c>
      <c r="EI3196" s="15">
        <v>12.4</v>
      </c>
      <c r="EJ3196" s="15">
        <v>12.5</v>
      </c>
      <c r="EK3196" s="15">
        <v>12.5</v>
      </c>
      <c r="EL3196" s="15">
        <v>13.9</v>
      </c>
      <c r="EM3196" s="15">
        <v>15.4</v>
      </c>
      <c r="EN3196" s="15">
        <v>17.5</v>
      </c>
      <c r="EO3196" s="15">
        <v>19.600000000000001</v>
      </c>
      <c r="EP3196" s="21">
        <f t="shared" si="1369"/>
        <v>16.608333333333334</v>
      </c>
      <c r="ER3196" s="22">
        <f t="shared" si="1370"/>
        <v>20.366666666666664</v>
      </c>
      <c r="ES3196" s="23">
        <f t="shared" si="1371"/>
        <v>12.466666666666667</v>
      </c>
      <c r="ET3196" s="24">
        <f t="shared" si="1391"/>
        <v>16.112878787878788</v>
      </c>
      <c r="FB3196" s="2">
        <f t="shared" si="1372"/>
        <v>1953</v>
      </c>
      <c r="FC3196" s="20" t="s">
        <v>86</v>
      </c>
      <c r="FD3196" s="15">
        <v>23</v>
      </c>
      <c r="FE3196" s="15">
        <v>24.4</v>
      </c>
      <c r="FF3196" s="15">
        <v>21.8</v>
      </c>
      <c r="FG3196" s="15">
        <v>18.2</v>
      </c>
      <c r="FH3196" s="15">
        <v>14.5</v>
      </c>
      <c r="FI3196" s="15">
        <v>10.4</v>
      </c>
      <c r="FJ3196" s="15">
        <v>10.3</v>
      </c>
      <c r="FK3196" s="15">
        <v>11.5</v>
      </c>
      <c r="FL3196" s="15">
        <v>13.8</v>
      </c>
      <c r="FM3196" s="15">
        <v>16.399999999999999</v>
      </c>
      <c r="FN3196" s="15">
        <v>17.899999999999999</v>
      </c>
      <c r="FO3196" s="15">
        <v>19.2</v>
      </c>
      <c r="FP3196" s="21">
        <f t="shared" si="1387"/>
        <v>16.783333333333335</v>
      </c>
      <c r="FR3196" s="22">
        <f t="shared" si="1388"/>
        <v>23.066666666666666</v>
      </c>
      <c r="FS3196" s="23">
        <f t="shared" si="1389"/>
        <v>10.733333333333334</v>
      </c>
      <c r="FT3196" s="24">
        <f t="shared" si="1353"/>
        <v>16.593939393939394</v>
      </c>
      <c r="GB3196" s="2">
        <f t="shared" si="1358"/>
        <v>1953</v>
      </c>
      <c r="GC3196" s="20" t="s">
        <v>86</v>
      </c>
      <c r="GD3196" s="15">
        <v>19.899999999999999</v>
      </c>
      <c r="GE3196" s="15">
        <v>21</v>
      </c>
      <c r="GF3196" s="15">
        <v>19.600000000000001</v>
      </c>
      <c r="GG3196" s="15">
        <v>16.8</v>
      </c>
      <c r="GH3196" s="15">
        <v>14.9</v>
      </c>
      <c r="GI3196" s="15">
        <v>11.6</v>
      </c>
      <c r="GJ3196" s="15">
        <v>11.6</v>
      </c>
      <c r="GK3196" s="15">
        <v>12</v>
      </c>
      <c r="GL3196" s="15">
        <v>13</v>
      </c>
      <c r="GM3196" s="15">
        <v>14.6</v>
      </c>
      <c r="GN3196" s="15">
        <v>15.9</v>
      </c>
      <c r="GO3196" s="15">
        <v>16.7</v>
      </c>
      <c r="GP3196" s="21">
        <f t="shared" si="1354"/>
        <v>15.633333333333331</v>
      </c>
      <c r="GQ3196" s="2"/>
      <c r="GR3196" s="22">
        <f t="shared" si="1355"/>
        <v>20.166666666666668</v>
      </c>
      <c r="GS3196" s="23">
        <f t="shared" si="1356"/>
        <v>11.733333333333334</v>
      </c>
      <c r="GT3196" s="24">
        <f t="shared" si="1357"/>
        <v>15.486363636363636</v>
      </c>
      <c r="GU3196" s="22">
        <f>AVERAGE(Sheet1!AR3196,Sheet1!BR3196,Sheet1!CR3196,Sheet1!DR3196,Sheet1!ER3196,Sheet1!FR3196,Sheet1!GR3196)</f>
        <v>20.338095238095235</v>
      </c>
      <c r="GV3196" s="23">
        <f>AVERAGE(Sheet1!AS3196,Sheet1!BS3196,Sheet1!CS3196,Sheet1!DS3196,Sheet1!ES3196,Sheet1!FS3196,Sheet1!GS3196)</f>
        <v>11.485714285714284</v>
      </c>
      <c r="GW3196" s="22">
        <f t="shared" si="1365"/>
        <v>19.531168831168831</v>
      </c>
      <c r="GX3196" s="23">
        <f t="shared" si="1366"/>
        <v>11.87099567099567</v>
      </c>
      <c r="GY3196" s="24">
        <f>AVERAGE(Sheet1!$AP3196,Sheet1!$BP3196,Sheet1!$CP3196,Sheet1!$DP3196,Sheet1!$EP3196,Sheet1!$FP3196,Sheet1!$GP3196)</f>
        <v>15.807142857142855</v>
      </c>
      <c r="GZ3196" s="24">
        <f t="shared" si="1367"/>
        <v>15.656800144300144</v>
      </c>
    </row>
    <row r="3197" spans="2:208">
      <c r="B3197" s="7"/>
      <c r="C3197" s="8">
        <f t="shared" si="1378"/>
        <v>15.928571428571427</v>
      </c>
      <c r="D3197" s="25">
        <f t="shared" si="1390"/>
        <v>15.918055555555554</v>
      </c>
      <c r="E3197" s="16">
        <f t="shared" si="1351"/>
        <v>15.702242063492061</v>
      </c>
      <c r="F3197" s="8">
        <f t="shared" si="1364"/>
        <v>15.868382936507938</v>
      </c>
      <c r="G3197" s="29">
        <f t="shared" si="1359"/>
        <v>16.154220238095235</v>
      </c>
      <c r="H3197" s="16">
        <f t="shared" si="1379"/>
        <v>25.4</v>
      </c>
      <c r="I3197" s="17">
        <f t="shared" si="1380"/>
        <v>15.7</v>
      </c>
      <c r="J3197" s="18">
        <f t="shared" si="1381"/>
        <v>10.6</v>
      </c>
      <c r="K3197" s="19">
        <f t="shared" si="1382"/>
        <v>18</v>
      </c>
      <c r="AA3197" s="2"/>
      <c r="AC3197" s="26">
        <v>1954</v>
      </c>
      <c r="AD3197" s="15">
        <v>18.8</v>
      </c>
      <c r="AE3197" s="15">
        <v>17.100000000000001</v>
      </c>
      <c r="AF3197" s="15">
        <v>16.899999999999999</v>
      </c>
      <c r="AG3197" s="15">
        <v>15.4</v>
      </c>
      <c r="AH3197" s="15">
        <v>13</v>
      </c>
      <c r="AI3197" s="15">
        <v>11.5</v>
      </c>
      <c r="AJ3197" s="15">
        <v>10.7</v>
      </c>
      <c r="AK3197" s="15">
        <v>11.6</v>
      </c>
      <c r="AL3197" s="15">
        <v>13.2</v>
      </c>
      <c r="AM3197" s="15">
        <v>13.6</v>
      </c>
      <c r="AN3197" s="15">
        <v>14.6</v>
      </c>
      <c r="AO3197" s="15">
        <v>18.3</v>
      </c>
      <c r="AP3197" s="21">
        <f t="shared" si="1347"/>
        <v>14.558333333333332</v>
      </c>
      <c r="AR3197" s="22">
        <f t="shared" si="1348"/>
        <v>17.600000000000001</v>
      </c>
      <c r="AS3197" s="23">
        <f t="shared" si="1349"/>
        <v>11.266666666666666</v>
      </c>
      <c r="AT3197" s="24">
        <f t="shared" si="1363"/>
        <v>14.237121212121213</v>
      </c>
      <c r="BC3197" s="26">
        <v>1954</v>
      </c>
      <c r="BD3197" s="15">
        <v>19.5</v>
      </c>
      <c r="BE3197" s="15">
        <v>16.8</v>
      </c>
      <c r="BF3197" s="15">
        <v>15.8</v>
      </c>
      <c r="BG3197" s="15">
        <v>15.2</v>
      </c>
      <c r="BH3197" s="15">
        <v>13.2</v>
      </c>
      <c r="BI3197" s="15">
        <v>12.1</v>
      </c>
      <c r="BJ3197" s="15">
        <v>11.5</v>
      </c>
      <c r="BK3197" s="15">
        <v>12.1</v>
      </c>
      <c r="BL3197" s="15">
        <v>13.2</v>
      </c>
      <c r="BM3197" s="15">
        <v>14.2</v>
      </c>
      <c r="BN3197" s="15">
        <v>15.6</v>
      </c>
      <c r="BO3197" s="15">
        <v>18.100000000000001</v>
      </c>
      <c r="BP3197" s="21">
        <f t="shared" si="1360"/>
        <v>14.774999999999997</v>
      </c>
      <c r="BR3197" s="22">
        <f t="shared" si="1361"/>
        <v>17.366666666666664</v>
      </c>
      <c r="BS3197" s="23">
        <f t="shared" si="1362"/>
        <v>11.9</v>
      </c>
      <c r="BT3197" s="24">
        <f t="shared" si="1368"/>
        <v>14.689393939393939</v>
      </c>
      <c r="CB3197" s="2">
        <f t="shared" si="1377"/>
        <v>1954</v>
      </c>
      <c r="CC3197" s="26">
        <v>1954</v>
      </c>
      <c r="CD3197" s="15">
        <v>20.9</v>
      </c>
      <c r="CE3197" s="15">
        <v>18.3</v>
      </c>
      <c r="CF3197" s="15">
        <v>18.2</v>
      </c>
      <c r="CG3197" s="15">
        <v>16.7</v>
      </c>
      <c r="CH3197" s="15">
        <v>15.1</v>
      </c>
      <c r="CI3197" s="15">
        <v>12.8</v>
      </c>
      <c r="CJ3197" s="15">
        <v>12.6</v>
      </c>
      <c r="CK3197" s="15">
        <v>13.1</v>
      </c>
      <c r="CL3197" s="15">
        <v>14.2</v>
      </c>
      <c r="CM3197" s="15">
        <v>14.8</v>
      </c>
      <c r="CN3197" s="15">
        <v>17.100000000000001</v>
      </c>
      <c r="CO3197" s="15">
        <v>19.899999999999999</v>
      </c>
      <c r="CP3197" s="21">
        <f t="shared" si="1374"/>
        <v>16.141666666666666</v>
      </c>
      <c r="CR3197" s="22">
        <f t="shared" si="1375"/>
        <v>19.133333333333336</v>
      </c>
      <c r="CS3197" s="23">
        <f t="shared" si="1376"/>
        <v>12.833333333333334</v>
      </c>
      <c r="CT3197" s="24">
        <f t="shared" si="1350"/>
        <v>16.127146464646465</v>
      </c>
      <c r="DB3197" s="2">
        <f t="shared" si="1386"/>
        <v>1954</v>
      </c>
      <c r="DC3197" s="20" t="s">
        <v>87</v>
      </c>
      <c r="DD3197" s="15">
        <v>23.2</v>
      </c>
      <c r="DE3197" s="15">
        <v>19.100000000000001</v>
      </c>
      <c r="DF3197" s="15">
        <v>19.5</v>
      </c>
      <c r="DG3197" s="15">
        <v>17.399999999999999</v>
      </c>
      <c r="DH3197" s="15">
        <v>14</v>
      </c>
      <c r="DI3197" s="15">
        <v>12</v>
      </c>
      <c r="DJ3197" s="15">
        <v>11.2</v>
      </c>
      <c r="DK3197" s="15">
        <v>13.2</v>
      </c>
      <c r="DL3197" s="15">
        <v>15.8</v>
      </c>
      <c r="DM3197" s="15">
        <v>16.3</v>
      </c>
      <c r="DN3197" s="15">
        <v>18</v>
      </c>
      <c r="DO3197" s="15">
        <v>21.3</v>
      </c>
      <c r="DP3197" s="21">
        <f t="shared" si="1383"/>
        <v>16.750000000000004</v>
      </c>
      <c r="DR3197" s="22">
        <f t="shared" si="1384"/>
        <v>20.599999999999998</v>
      </c>
      <c r="DS3197" s="23">
        <f t="shared" si="1385"/>
        <v>12.133333333333333</v>
      </c>
      <c r="DT3197" s="24">
        <f t="shared" si="1352"/>
        <v>16.53560606060606</v>
      </c>
      <c r="EB3197" s="2">
        <f t="shared" si="1373"/>
        <v>1954</v>
      </c>
      <c r="EC3197" s="20" t="s">
        <v>87</v>
      </c>
      <c r="ED3197" s="15">
        <v>19.7</v>
      </c>
      <c r="EE3197" s="15">
        <v>20.3</v>
      </c>
      <c r="EF3197" s="15">
        <v>19.7</v>
      </c>
      <c r="EG3197" s="15">
        <v>17.899999999999999</v>
      </c>
      <c r="EH3197" s="15">
        <v>15.4</v>
      </c>
      <c r="EI3197" s="15">
        <v>12.5</v>
      </c>
      <c r="EJ3197" s="15">
        <v>12.7</v>
      </c>
      <c r="EK3197" s="15">
        <v>13</v>
      </c>
      <c r="EL3197" s="15">
        <v>14.8</v>
      </c>
      <c r="EM3197" s="15">
        <v>15.9</v>
      </c>
      <c r="EN3197" s="15">
        <v>16.7</v>
      </c>
      <c r="EO3197" s="15">
        <v>19.399999999999999</v>
      </c>
      <c r="EP3197" s="21">
        <f t="shared" si="1369"/>
        <v>16.5</v>
      </c>
      <c r="ER3197" s="22">
        <f t="shared" si="1370"/>
        <v>19.900000000000002</v>
      </c>
      <c r="ES3197" s="23">
        <f t="shared" si="1371"/>
        <v>12.733333333333334</v>
      </c>
      <c r="ET3197" s="24">
        <f t="shared" si="1391"/>
        <v>16.151515151515152</v>
      </c>
      <c r="FB3197" s="2">
        <f t="shared" si="1372"/>
        <v>1954</v>
      </c>
      <c r="FC3197" s="20" t="s">
        <v>87</v>
      </c>
      <c r="FD3197" s="15">
        <v>25.4</v>
      </c>
      <c r="FE3197" s="15">
        <v>21.5</v>
      </c>
      <c r="FF3197" s="15">
        <v>19.399999999999999</v>
      </c>
      <c r="FG3197" s="15">
        <v>17.600000000000001</v>
      </c>
      <c r="FH3197" s="15">
        <v>13.6</v>
      </c>
      <c r="FI3197" s="15">
        <v>11</v>
      </c>
      <c r="FJ3197" s="15">
        <v>10.6</v>
      </c>
      <c r="FK3197" s="15">
        <v>11.7</v>
      </c>
      <c r="FL3197" s="15">
        <v>15.2</v>
      </c>
      <c r="FM3197" s="15">
        <v>16.600000000000001</v>
      </c>
      <c r="FN3197" s="15">
        <v>18.5</v>
      </c>
      <c r="FO3197" s="15">
        <v>22.6</v>
      </c>
      <c r="FP3197" s="21">
        <f t="shared" si="1387"/>
        <v>16.974999999999998</v>
      </c>
      <c r="FR3197" s="22">
        <f t="shared" si="1388"/>
        <v>22.099999999999998</v>
      </c>
      <c r="FS3197" s="23">
        <f t="shared" si="1389"/>
        <v>11.1</v>
      </c>
      <c r="FT3197" s="24">
        <f t="shared" si="1353"/>
        <v>16.615151515151517</v>
      </c>
      <c r="GB3197" s="2">
        <f t="shared" si="1358"/>
        <v>1954</v>
      </c>
      <c r="GC3197" s="20" t="s">
        <v>87</v>
      </c>
      <c r="GD3197" s="15">
        <v>20.8</v>
      </c>
      <c r="GE3197" s="15">
        <v>19.8</v>
      </c>
      <c r="GF3197" s="15">
        <v>18</v>
      </c>
      <c r="GG3197" s="15">
        <v>16.5</v>
      </c>
      <c r="GH3197" s="15">
        <v>14.3</v>
      </c>
      <c r="GI3197" s="15">
        <v>12.2</v>
      </c>
      <c r="GJ3197" s="15">
        <v>11.9</v>
      </c>
      <c r="GK3197" s="15">
        <v>12.3</v>
      </c>
      <c r="GL3197" s="15">
        <v>13.7</v>
      </c>
      <c r="GM3197" s="15">
        <v>14.8</v>
      </c>
      <c r="GN3197" s="15">
        <v>16.5</v>
      </c>
      <c r="GO3197" s="15">
        <v>18.8</v>
      </c>
      <c r="GP3197" s="21">
        <f t="shared" si="1354"/>
        <v>15.800000000000002</v>
      </c>
      <c r="GQ3197" s="2"/>
      <c r="GR3197" s="22">
        <f t="shared" si="1355"/>
        <v>19.533333333333335</v>
      </c>
      <c r="GS3197" s="23">
        <f t="shared" si="1356"/>
        <v>12.133333333333335</v>
      </c>
      <c r="GT3197" s="24">
        <f t="shared" si="1357"/>
        <v>15.49848484848485</v>
      </c>
      <c r="GU3197" s="22">
        <f>AVERAGE(Sheet1!AR3197,Sheet1!BR3197,Sheet1!CR3197,Sheet1!DR3197,Sheet1!ER3197,Sheet1!FR3197,Sheet1!GR3197)</f>
        <v>19.461904761904766</v>
      </c>
      <c r="GV3197" s="23">
        <f>AVERAGE(Sheet1!AS3197,Sheet1!BS3197,Sheet1!CS3197,Sheet1!DS3197,Sheet1!ES3197,Sheet1!FS3197,Sheet1!GS3197)</f>
        <v>12.014285714285716</v>
      </c>
      <c r="GW3197" s="22">
        <f t="shared" si="1365"/>
        <v>19.496536796536795</v>
      </c>
      <c r="GX3197" s="23">
        <f t="shared" si="1366"/>
        <v>11.929437229437228</v>
      </c>
      <c r="GY3197" s="24">
        <f>AVERAGE(Sheet1!$AP3197,Sheet1!$BP3197,Sheet1!$CP3197,Sheet1!$DP3197,Sheet1!$EP3197,Sheet1!$FP3197,Sheet1!$GP3197)</f>
        <v>15.928571428571427</v>
      </c>
      <c r="GZ3197" s="24">
        <f t="shared" si="1367"/>
        <v>15.693488455988454</v>
      </c>
    </row>
    <row r="3198" spans="2:208">
      <c r="B3198" s="7">
        <f>B3193+5</f>
        <v>1955</v>
      </c>
      <c r="C3198" s="8">
        <f t="shared" si="1378"/>
        <v>15.882539682539685</v>
      </c>
      <c r="D3198" s="25">
        <f t="shared" si="1390"/>
        <v>15.863373015873014</v>
      </c>
      <c r="E3198" s="16">
        <f t="shared" si="1351"/>
        <v>15.739543650793649</v>
      </c>
      <c r="F3198" s="8">
        <f t="shared" si="1364"/>
        <v>15.857807539682543</v>
      </c>
      <c r="G3198" s="29">
        <f t="shared" si="1359"/>
        <v>16.151412698412695</v>
      </c>
      <c r="H3198" s="16">
        <f t="shared" si="1379"/>
        <v>24.2</v>
      </c>
      <c r="I3198" s="17">
        <f t="shared" si="1380"/>
        <v>15.95</v>
      </c>
      <c r="J3198" s="18">
        <f t="shared" si="1381"/>
        <v>10.3</v>
      </c>
      <c r="K3198" s="19">
        <f t="shared" si="1382"/>
        <v>17.25</v>
      </c>
      <c r="AA3198" s="2"/>
      <c r="AC3198" s="26">
        <v>1955</v>
      </c>
      <c r="AD3198" s="15">
        <v>17.100000000000001</v>
      </c>
      <c r="AE3198" s="15">
        <v>17.399999999999999</v>
      </c>
      <c r="AF3198" s="15">
        <v>17</v>
      </c>
      <c r="AG3198" s="15">
        <v>15.9</v>
      </c>
      <c r="AH3198" s="15">
        <v>12.3</v>
      </c>
      <c r="AI3198" s="15">
        <v>10.7</v>
      </c>
      <c r="AJ3198" s="15">
        <v>10.8</v>
      </c>
      <c r="AK3198" s="15">
        <v>11.4</v>
      </c>
      <c r="AL3198" s="15">
        <v>12.7</v>
      </c>
      <c r="AM3198" s="15">
        <v>14.6</v>
      </c>
      <c r="AN3198" s="15">
        <v>15.2</v>
      </c>
      <c r="AO3198" s="15">
        <v>17.8</v>
      </c>
      <c r="AP3198" s="21">
        <f t="shared" ref="AP3198:AP3229" si="1392">SUM(AD3198:AO3198)/12</f>
        <v>14.408333333333333</v>
      </c>
      <c r="AR3198" s="22">
        <f t="shared" ref="AR3198:AR3229" si="1393">SUM(AD3198+AE3198+AF3198)/3</f>
        <v>17.166666666666668</v>
      </c>
      <c r="AS3198" s="23">
        <f t="shared" ref="AS3198:AS3229" si="1394">SUM(AI3198+AJ3198+AK3198)/3</f>
        <v>10.966666666666667</v>
      </c>
      <c r="AT3198" s="24">
        <f t="shared" si="1363"/>
        <v>14.275</v>
      </c>
      <c r="BC3198" s="26">
        <v>1955</v>
      </c>
      <c r="BD3198" s="15">
        <v>17.8</v>
      </c>
      <c r="BE3198" s="15">
        <v>19.100000000000001</v>
      </c>
      <c r="BF3198" s="15">
        <v>17.399999999999999</v>
      </c>
      <c r="BG3198" s="15">
        <v>16.100000000000001</v>
      </c>
      <c r="BH3198" s="15">
        <v>13</v>
      </c>
      <c r="BI3198" s="15">
        <v>11.6</v>
      </c>
      <c r="BJ3198" s="15">
        <v>11.6</v>
      </c>
      <c r="BK3198" s="15">
        <v>12.1</v>
      </c>
      <c r="BL3198" s="27">
        <f>(SUM(BL3195:BL3197)+SUM(BL3199:BL3201))/6</f>
        <v>12.933333333333332</v>
      </c>
      <c r="BM3198" s="15">
        <v>14.2</v>
      </c>
      <c r="BN3198" s="15">
        <v>13.8</v>
      </c>
      <c r="BO3198" s="15">
        <v>18</v>
      </c>
      <c r="BP3198" s="21">
        <f t="shared" si="1360"/>
        <v>14.802777777777777</v>
      </c>
      <c r="BR3198" s="22">
        <f t="shared" si="1361"/>
        <v>18.100000000000001</v>
      </c>
      <c r="BS3198" s="23">
        <f t="shared" si="1362"/>
        <v>11.766666666666666</v>
      </c>
      <c r="BT3198" s="24">
        <f t="shared" si="1368"/>
        <v>14.719949494949496</v>
      </c>
      <c r="CB3198" s="2">
        <f t="shared" si="1377"/>
        <v>1955</v>
      </c>
      <c r="CC3198" s="26">
        <v>1955</v>
      </c>
      <c r="CD3198" s="15">
        <v>21.4</v>
      </c>
      <c r="CE3198" s="15">
        <v>20.9</v>
      </c>
      <c r="CF3198" s="15">
        <v>20.100000000000001</v>
      </c>
      <c r="CG3198" s="15">
        <v>17.7</v>
      </c>
      <c r="CH3198" s="15">
        <v>14.1</v>
      </c>
      <c r="CI3198" s="15">
        <v>12.8</v>
      </c>
      <c r="CJ3198" s="15">
        <v>12.4</v>
      </c>
      <c r="CK3198" s="15">
        <v>13.3</v>
      </c>
      <c r="CL3198" s="15">
        <v>14.6</v>
      </c>
      <c r="CM3198" s="15">
        <v>16.100000000000001</v>
      </c>
      <c r="CN3198" s="15">
        <v>16.5</v>
      </c>
      <c r="CO3198" s="15">
        <v>19.2</v>
      </c>
      <c r="CP3198" s="21">
        <f t="shared" si="1374"/>
        <v>16.591666666666665</v>
      </c>
      <c r="CR3198" s="22">
        <f t="shared" si="1375"/>
        <v>20.8</v>
      </c>
      <c r="CS3198" s="23">
        <f t="shared" si="1376"/>
        <v>12.833333333333334</v>
      </c>
      <c r="CT3198" s="24">
        <f t="shared" ref="CT3198:CT3229" si="1395">AVERAGE(CP3188:CP3198)</f>
        <v>16.186237373737374</v>
      </c>
      <c r="DB3198" s="2">
        <f t="shared" si="1386"/>
        <v>1955</v>
      </c>
      <c r="DC3198" s="20" t="s">
        <v>88</v>
      </c>
      <c r="DD3198" s="15">
        <v>21.1</v>
      </c>
      <c r="DE3198" s="15">
        <v>20.6</v>
      </c>
      <c r="DF3198" s="15">
        <v>20.399999999999999</v>
      </c>
      <c r="DG3198" s="15">
        <v>17.8</v>
      </c>
      <c r="DH3198" s="15">
        <v>13.4</v>
      </c>
      <c r="DI3198" s="15">
        <v>10.8</v>
      </c>
      <c r="DJ3198" s="15">
        <v>11.5</v>
      </c>
      <c r="DK3198" s="15">
        <v>13</v>
      </c>
      <c r="DL3198" s="15">
        <v>14.5</v>
      </c>
      <c r="DM3198" s="15">
        <v>16.899999999999999</v>
      </c>
      <c r="DN3198" s="15">
        <v>18</v>
      </c>
      <c r="DO3198" s="15">
        <v>20.7</v>
      </c>
      <c r="DP3198" s="21">
        <f t="shared" si="1383"/>
        <v>16.558333333333334</v>
      </c>
      <c r="DR3198" s="22">
        <f t="shared" si="1384"/>
        <v>20.7</v>
      </c>
      <c r="DS3198" s="23">
        <f t="shared" si="1385"/>
        <v>11.766666666666666</v>
      </c>
      <c r="DT3198" s="24">
        <f t="shared" si="1352"/>
        <v>16.543181818181822</v>
      </c>
      <c r="EB3198" s="2">
        <f t="shared" si="1373"/>
        <v>1955</v>
      </c>
      <c r="EC3198" s="20" t="s">
        <v>88</v>
      </c>
      <c r="ED3198" s="15">
        <v>21.7</v>
      </c>
      <c r="EE3198" s="15">
        <v>19.399999999999999</v>
      </c>
      <c r="EF3198" s="15">
        <v>19.8</v>
      </c>
      <c r="EG3198" s="15">
        <v>17.5</v>
      </c>
      <c r="EH3198" s="15">
        <v>14.7</v>
      </c>
      <c r="EI3198" s="15">
        <v>12.6</v>
      </c>
      <c r="EJ3198" s="15">
        <v>12.5</v>
      </c>
      <c r="EK3198" s="15">
        <v>13.2</v>
      </c>
      <c r="EL3198" s="15">
        <v>14</v>
      </c>
      <c r="EM3198" s="15">
        <v>16</v>
      </c>
      <c r="EN3198" s="15">
        <v>17.8</v>
      </c>
      <c r="EO3198" s="15">
        <v>18</v>
      </c>
      <c r="EP3198" s="21">
        <f t="shared" si="1369"/>
        <v>16.433333333333334</v>
      </c>
      <c r="ER3198" s="22">
        <f t="shared" si="1370"/>
        <v>20.299999999999997</v>
      </c>
      <c r="ES3198" s="23">
        <f t="shared" si="1371"/>
        <v>12.766666666666666</v>
      </c>
      <c r="ET3198" s="24">
        <f t="shared" si="1391"/>
        <v>16.163636363636364</v>
      </c>
      <c r="FB3198" s="2">
        <f t="shared" si="1372"/>
        <v>1955</v>
      </c>
      <c r="FC3198" s="20" t="s">
        <v>88</v>
      </c>
      <c r="FD3198" s="15">
        <v>24.2</v>
      </c>
      <c r="FE3198" s="15">
        <v>22.8</v>
      </c>
      <c r="FF3198" s="15">
        <v>21.7</v>
      </c>
      <c r="FG3198" s="15">
        <v>17.7</v>
      </c>
      <c r="FH3198" s="15">
        <v>13.2</v>
      </c>
      <c r="FI3198" s="15">
        <v>10.3</v>
      </c>
      <c r="FJ3198" s="15">
        <v>10.8</v>
      </c>
      <c r="FK3198" s="15">
        <v>11.6</v>
      </c>
      <c r="FL3198" s="15">
        <v>13.7</v>
      </c>
      <c r="FM3198" s="15">
        <v>16.2</v>
      </c>
      <c r="FN3198" s="15">
        <v>16.899999999999999</v>
      </c>
      <c r="FO3198" s="15">
        <v>20.6</v>
      </c>
      <c r="FP3198" s="21">
        <f t="shared" si="1387"/>
        <v>16.641666666666666</v>
      </c>
      <c r="FR3198" s="22">
        <f t="shared" si="1388"/>
        <v>22.900000000000002</v>
      </c>
      <c r="FS3198" s="23">
        <f t="shared" si="1389"/>
        <v>10.9</v>
      </c>
      <c r="FT3198" s="24">
        <f t="shared" si="1353"/>
        <v>16.614393939393938</v>
      </c>
      <c r="GB3198" s="2">
        <f t="shared" si="1358"/>
        <v>1955</v>
      </c>
      <c r="GC3198" s="20" t="s">
        <v>88</v>
      </c>
      <c r="GD3198" s="15">
        <v>20.100000000000001</v>
      </c>
      <c r="GE3198" s="15">
        <v>19.600000000000001</v>
      </c>
      <c r="GF3198" s="15">
        <v>19.7</v>
      </c>
      <c r="GG3198" s="15">
        <v>17.899999999999999</v>
      </c>
      <c r="GH3198" s="15">
        <v>14.5</v>
      </c>
      <c r="GI3198" s="15">
        <v>11.9</v>
      </c>
      <c r="GJ3198" s="15">
        <v>11.9</v>
      </c>
      <c r="GK3198" s="15">
        <v>11.8</v>
      </c>
      <c r="GL3198" s="15">
        <v>13.5</v>
      </c>
      <c r="GM3198" s="15">
        <v>14.5</v>
      </c>
      <c r="GN3198" s="15">
        <v>15.1</v>
      </c>
      <c r="GO3198" s="15">
        <v>18.399999999999999</v>
      </c>
      <c r="GP3198" s="21">
        <f t="shared" si="1354"/>
        <v>15.741666666666669</v>
      </c>
      <c r="GQ3198" s="2"/>
      <c r="GR3198" s="22">
        <f t="shared" si="1355"/>
        <v>19.8</v>
      </c>
      <c r="GS3198" s="23">
        <f t="shared" si="1356"/>
        <v>11.866666666666667</v>
      </c>
      <c r="GT3198" s="24">
        <f t="shared" si="1357"/>
        <v>15.528030303030306</v>
      </c>
      <c r="GU3198" s="22">
        <f>AVERAGE(Sheet1!AR3198,Sheet1!BR3198,Sheet1!CR3198,Sheet1!DR3198,Sheet1!ER3198,Sheet1!FR3198,Sheet1!GR3198)</f>
        <v>19.966666666666669</v>
      </c>
      <c r="GV3198" s="23">
        <f>AVERAGE(Sheet1!AS3198,Sheet1!BS3198,Sheet1!CS3198,Sheet1!DS3198,Sheet1!ES3198,Sheet1!FS3198,Sheet1!GS3198)</f>
        <v>11.838095238095239</v>
      </c>
      <c r="GW3198" s="22">
        <f t="shared" si="1365"/>
        <v>19.513419913419913</v>
      </c>
      <c r="GX3198" s="23">
        <f t="shared" si="1366"/>
        <v>11.92987012987013</v>
      </c>
      <c r="GY3198" s="24">
        <f>AVERAGE(Sheet1!$AP3198,Sheet1!$BP3198,Sheet1!$CP3198,Sheet1!$DP3198,Sheet1!$EP3198,Sheet1!$FP3198,Sheet1!$GP3198)</f>
        <v>15.882539682539685</v>
      </c>
      <c r="GZ3198" s="24">
        <f t="shared" si="1367"/>
        <v>15.718632756132756</v>
      </c>
    </row>
    <row r="3199" spans="2:208">
      <c r="B3199" s="7"/>
      <c r="C3199" s="8">
        <f t="shared" si="1378"/>
        <v>15.915476190476189</v>
      </c>
      <c r="D3199" s="25">
        <f t="shared" si="1390"/>
        <v>15.820753968253968</v>
      </c>
      <c r="E3199" s="16">
        <f t="shared" ref="E3199:E3230" si="1396">AVERAGE(C3190:C3199)</f>
        <v>15.827757936507936</v>
      </c>
      <c r="F3199" s="8">
        <f t="shared" si="1364"/>
        <v>15.846557539682541</v>
      </c>
      <c r="G3199" s="29">
        <f t="shared" si="1359"/>
        <v>16.142930555555555</v>
      </c>
      <c r="H3199" s="16">
        <f t="shared" si="1379"/>
        <v>24.4</v>
      </c>
      <c r="I3199" s="17">
        <f t="shared" si="1380"/>
        <v>15.25</v>
      </c>
      <c r="J3199" s="18">
        <f t="shared" si="1381"/>
        <v>10.6</v>
      </c>
      <c r="K3199" s="19">
        <f t="shared" si="1382"/>
        <v>17.5</v>
      </c>
      <c r="AA3199" s="2"/>
      <c r="AC3199" s="26">
        <v>1956</v>
      </c>
      <c r="AD3199" s="15">
        <v>17.5</v>
      </c>
      <c r="AE3199" s="15">
        <v>19.3</v>
      </c>
      <c r="AF3199" s="15">
        <v>18.5</v>
      </c>
      <c r="AG3199" s="15">
        <v>15.7</v>
      </c>
      <c r="AH3199" s="15">
        <v>12.9</v>
      </c>
      <c r="AI3199" s="15">
        <v>11.5</v>
      </c>
      <c r="AJ3199" s="15">
        <v>10.6</v>
      </c>
      <c r="AK3199" s="15">
        <v>11.3</v>
      </c>
      <c r="AL3199" s="15">
        <v>12.9</v>
      </c>
      <c r="AM3199" s="15">
        <v>12.7</v>
      </c>
      <c r="AN3199" s="15">
        <v>12.9</v>
      </c>
      <c r="AO3199" s="15">
        <v>15.3</v>
      </c>
      <c r="AP3199" s="21">
        <f t="shared" si="1392"/>
        <v>14.258333333333333</v>
      </c>
      <c r="AR3199" s="22">
        <f t="shared" si="1393"/>
        <v>18.433333333333334</v>
      </c>
      <c r="AS3199" s="23">
        <f t="shared" si="1394"/>
        <v>11.133333333333335</v>
      </c>
      <c r="AT3199" s="24">
        <f t="shared" si="1363"/>
        <v>14.279545454545454</v>
      </c>
      <c r="BC3199" s="26">
        <v>1956</v>
      </c>
      <c r="BD3199" s="15">
        <v>18.100000000000001</v>
      </c>
      <c r="BE3199" s="15">
        <v>21.5</v>
      </c>
      <c r="BF3199" s="15">
        <v>20.2</v>
      </c>
      <c r="BG3199" s="15">
        <v>16.600000000000001</v>
      </c>
      <c r="BH3199" s="15">
        <v>14.7</v>
      </c>
      <c r="BI3199" s="15">
        <v>12.1</v>
      </c>
      <c r="BJ3199" s="15">
        <v>11.2</v>
      </c>
      <c r="BK3199" s="15">
        <v>11.6</v>
      </c>
      <c r="BL3199" s="15">
        <v>13.8</v>
      </c>
      <c r="BM3199" s="15">
        <v>13.8</v>
      </c>
      <c r="BN3199" s="15">
        <v>14.3</v>
      </c>
      <c r="BO3199" s="15">
        <v>15.2</v>
      </c>
      <c r="BP3199" s="21">
        <f t="shared" si="1360"/>
        <v>15.258333333333335</v>
      </c>
      <c r="BR3199" s="22">
        <f t="shared" si="1361"/>
        <v>19.933333333333334</v>
      </c>
      <c r="BS3199" s="23">
        <f t="shared" si="1362"/>
        <v>11.633333333333333</v>
      </c>
      <c r="BT3199" s="24">
        <f t="shared" si="1368"/>
        <v>14.796464646464644</v>
      </c>
      <c r="CB3199" s="2">
        <f t="shared" si="1377"/>
        <v>1956</v>
      </c>
      <c r="CC3199" s="26">
        <v>1956</v>
      </c>
      <c r="CD3199" s="15">
        <v>19.600000000000001</v>
      </c>
      <c r="CE3199" s="15">
        <v>23.8</v>
      </c>
      <c r="CF3199" s="15">
        <v>21.8</v>
      </c>
      <c r="CG3199" s="15">
        <v>18</v>
      </c>
      <c r="CH3199" s="15">
        <v>15.8</v>
      </c>
      <c r="CI3199" s="15">
        <v>13.4</v>
      </c>
      <c r="CJ3199" s="15">
        <v>12.8</v>
      </c>
      <c r="CK3199" s="15">
        <v>13.1</v>
      </c>
      <c r="CL3199" s="15">
        <v>14.7</v>
      </c>
      <c r="CM3199" s="15">
        <v>16.100000000000001</v>
      </c>
      <c r="CN3199" s="15">
        <v>15.7</v>
      </c>
      <c r="CO3199" s="15">
        <v>17.399999999999999</v>
      </c>
      <c r="CP3199" s="21">
        <f t="shared" si="1374"/>
        <v>16.849999999999998</v>
      </c>
      <c r="CR3199" s="22">
        <f t="shared" si="1375"/>
        <v>21.733333333333334</v>
      </c>
      <c r="CS3199" s="23">
        <f t="shared" si="1376"/>
        <v>13.100000000000001</v>
      </c>
      <c r="CT3199" s="24">
        <f t="shared" si="1395"/>
        <v>16.284722222222225</v>
      </c>
      <c r="DB3199" s="2">
        <f t="shared" si="1386"/>
        <v>1956</v>
      </c>
      <c r="DC3199" s="20" t="s">
        <v>89</v>
      </c>
      <c r="DD3199" s="15">
        <v>21.3</v>
      </c>
      <c r="DE3199" s="15">
        <v>21.8</v>
      </c>
      <c r="DF3199" s="15">
        <v>20.2</v>
      </c>
      <c r="DG3199" s="15">
        <v>17.399999999999999</v>
      </c>
      <c r="DH3199" s="15">
        <v>13.6</v>
      </c>
      <c r="DI3199" s="15">
        <v>11.9</v>
      </c>
      <c r="DJ3199" s="15">
        <v>10.9</v>
      </c>
      <c r="DK3199" s="15">
        <v>12.5</v>
      </c>
      <c r="DL3199" s="15">
        <v>14.3</v>
      </c>
      <c r="DM3199" s="15">
        <v>15</v>
      </c>
      <c r="DN3199" s="15">
        <v>15.9</v>
      </c>
      <c r="DO3199" s="15">
        <v>19.2</v>
      </c>
      <c r="DP3199" s="21">
        <f t="shared" si="1383"/>
        <v>16.166666666666668</v>
      </c>
      <c r="DR3199" s="22">
        <f t="shared" si="1384"/>
        <v>21.099999999999998</v>
      </c>
      <c r="DS3199" s="23">
        <f t="shared" si="1385"/>
        <v>11.766666666666666</v>
      </c>
      <c r="DT3199" s="24">
        <f t="shared" si="1352"/>
        <v>16.493939393939396</v>
      </c>
      <c r="EB3199" s="2">
        <f t="shared" si="1373"/>
        <v>1956</v>
      </c>
      <c r="EC3199" s="20" t="s">
        <v>89</v>
      </c>
      <c r="ED3199" s="15">
        <v>19.600000000000001</v>
      </c>
      <c r="EE3199" s="15">
        <v>20.3</v>
      </c>
      <c r="EF3199" s="15">
        <v>20.2</v>
      </c>
      <c r="EG3199" s="15">
        <v>18.3</v>
      </c>
      <c r="EH3199" s="15">
        <v>14.9</v>
      </c>
      <c r="EI3199" s="15">
        <v>13.1</v>
      </c>
      <c r="EJ3199" s="15">
        <v>12.7</v>
      </c>
      <c r="EK3199" s="15">
        <v>13.3</v>
      </c>
      <c r="EL3199" s="15">
        <v>14.2</v>
      </c>
      <c r="EM3199" s="15">
        <v>14.6</v>
      </c>
      <c r="EN3199" s="15">
        <v>16.600000000000001</v>
      </c>
      <c r="EO3199" s="15">
        <v>19.2</v>
      </c>
      <c r="EP3199" s="21">
        <f t="shared" si="1369"/>
        <v>16.416666666666664</v>
      </c>
      <c r="ER3199" s="22">
        <f t="shared" si="1370"/>
        <v>20.033333333333335</v>
      </c>
      <c r="ES3199" s="23">
        <f t="shared" si="1371"/>
        <v>13.033333333333331</v>
      </c>
      <c r="ET3199" s="24">
        <f t="shared" si="1391"/>
        <v>16.21287878787879</v>
      </c>
      <c r="FB3199" s="2">
        <f t="shared" si="1372"/>
        <v>1956</v>
      </c>
      <c r="FC3199" s="20" t="s">
        <v>89</v>
      </c>
      <c r="FD3199" s="15">
        <v>22</v>
      </c>
      <c r="FE3199" s="15">
        <v>24.4</v>
      </c>
      <c r="FF3199" s="15">
        <v>21.8</v>
      </c>
      <c r="FG3199" s="15">
        <v>17.5</v>
      </c>
      <c r="FH3199" s="15">
        <v>13.7</v>
      </c>
      <c r="FI3199" s="15">
        <v>10.9</v>
      </c>
      <c r="FJ3199" s="15">
        <v>10.8</v>
      </c>
      <c r="FK3199" s="15">
        <v>11.5</v>
      </c>
      <c r="FL3199" s="15">
        <v>14</v>
      </c>
      <c r="FM3199" s="15">
        <v>15.5</v>
      </c>
      <c r="FN3199" s="15">
        <v>17.3</v>
      </c>
      <c r="FO3199" s="15">
        <v>18.600000000000001</v>
      </c>
      <c r="FP3199" s="21">
        <f t="shared" si="1387"/>
        <v>16.500000000000004</v>
      </c>
      <c r="FR3199" s="22">
        <f t="shared" si="1388"/>
        <v>22.733333333333334</v>
      </c>
      <c r="FS3199" s="23">
        <f t="shared" si="1389"/>
        <v>11.066666666666668</v>
      </c>
      <c r="FT3199" s="24">
        <f t="shared" si="1353"/>
        <v>16.614393939393938</v>
      </c>
      <c r="GB3199" s="2">
        <f t="shared" si="1358"/>
        <v>1956</v>
      </c>
      <c r="GC3199" s="20" t="s">
        <v>89</v>
      </c>
      <c r="GD3199" s="15">
        <v>19.5</v>
      </c>
      <c r="GE3199" s="15">
        <v>22.2</v>
      </c>
      <c r="GF3199" s="15">
        <v>20.9</v>
      </c>
      <c r="GG3199" s="15">
        <v>17.5</v>
      </c>
      <c r="GH3199" s="15">
        <v>15.2</v>
      </c>
      <c r="GI3199" s="15">
        <v>12.4</v>
      </c>
      <c r="GJ3199" s="15">
        <v>11.9</v>
      </c>
      <c r="GK3199" s="15">
        <v>12</v>
      </c>
      <c r="GL3199" s="15">
        <v>13.3</v>
      </c>
      <c r="GM3199" s="15">
        <v>14.9</v>
      </c>
      <c r="GN3199" s="15">
        <v>15.4</v>
      </c>
      <c r="GO3199" s="15">
        <v>16.3</v>
      </c>
      <c r="GP3199" s="21">
        <f t="shared" si="1354"/>
        <v>15.958333333333337</v>
      </c>
      <c r="GQ3199" s="2"/>
      <c r="GR3199" s="22">
        <f t="shared" si="1355"/>
        <v>20.866666666666667</v>
      </c>
      <c r="GS3199" s="23">
        <f t="shared" si="1356"/>
        <v>12.1</v>
      </c>
      <c r="GT3199" s="24">
        <f t="shared" si="1357"/>
        <v>15.606818181818182</v>
      </c>
      <c r="GU3199" s="22">
        <f>AVERAGE(Sheet1!AR3199,Sheet1!BR3199,Sheet1!CR3199,Sheet1!DR3199,Sheet1!ER3199,Sheet1!FR3199,Sheet1!GR3199)</f>
        <v>20.690476190476193</v>
      </c>
      <c r="GV3199" s="23">
        <f>AVERAGE(Sheet1!AS3199,Sheet1!BS3199,Sheet1!CS3199,Sheet1!DS3199,Sheet1!ES3199,Sheet1!FS3199,Sheet1!GS3199)</f>
        <v>11.976190476190476</v>
      </c>
      <c r="GW3199" s="22">
        <f t="shared" si="1365"/>
        <v>19.734632034632035</v>
      </c>
      <c r="GX3199" s="23">
        <f t="shared" si="1366"/>
        <v>11.92987012987013</v>
      </c>
      <c r="GY3199" s="24">
        <f>AVERAGE(Sheet1!$AP3199,Sheet1!$BP3199,Sheet1!$CP3199,Sheet1!$DP3199,Sheet1!$EP3199,Sheet1!$FP3199,Sheet1!$GP3199)</f>
        <v>15.915476190476189</v>
      </c>
      <c r="GZ3199" s="24">
        <f t="shared" si="1367"/>
        <v>15.755537518037517</v>
      </c>
    </row>
    <row r="3200" spans="2:208">
      <c r="B3200" s="7"/>
      <c r="C3200" s="8">
        <f t="shared" si="1378"/>
        <v>15.88095238095238</v>
      </c>
      <c r="D3200" s="25">
        <f t="shared" si="1390"/>
        <v>15.882936507936506</v>
      </c>
      <c r="E3200" s="16">
        <f t="shared" si="1396"/>
        <v>15.797519841269841</v>
      </c>
      <c r="F3200" s="8">
        <f t="shared" si="1364"/>
        <v>15.825724206349207</v>
      </c>
      <c r="G3200" s="29">
        <f t="shared" si="1359"/>
        <v>16.138674603174604</v>
      </c>
      <c r="H3200" s="16">
        <f t="shared" si="1379"/>
        <v>22.5</v>
      </c>
      <c r="I3200" s="17">
        <f t="shared" si="1380"/>
        <v>15.149999999999999</v>
      </c>
      <c r="J3200" s="18">
        <f t="shared" si="1381"/>
        <v>10.6</v>
      </c>
      <c r="K3200" s="19">
        <f t="shared" si="1382"/>
        <v>16.55</v>
      </c>
      <c r="AA3200" s="2"/>
      <c r="AC3200" s="26">
        <v>1957</v>
      </c>
      <c r="AD3200" s="15">
        <v>17.3</v>
      </c>
      <c r="AE3200" s="15">
        <v>18.7</v>
      </c>
      <c r="AF3200" s="15">
        <v>17.3</v>
      </c>
      <c r="AG3200" s="15">
        <v>15.1</v>
      </c>
      <c r="AH3200" s="15">
        <v>12.7</v>
      </c>
      <c r="AI3200" s="15">
        <v>13</v>
      </c>
      <c r="AJ3200" s="15">
        <v>10.8</v>
      </c>
      <c r="AK3200" s="15">
        <v>12.1</v>
      </c>
      <c r="AL3200" s="15">
        <v>13.2</v>
      </c>
      <c r="AM3200" s="15">
        <v>13.6</v>
      </c>
      <c r="AN3200" s="15">
        <v>14</v>
      </c>
      <c r="AO3200" s="15">
        <v>15.5</v>
      </c>
      <c r="AP3200" s="21">
        <f t="shared" si="1392"/>
        <v>14.441666666666665</v>
      </c>
      <c r="AR3200" s="22">
        <f t="shared" si="1393"/>
        <v>17.766666666666666</v>
      </c>
      <c r="AS3200" s="23">
        <f t="shared" si="1394"/>
        <v>11.966666666666667</v>
      </c>
      <c r="AT3200" s="24">
        <f t="shared" si="1363"/>
        <v>14.370454545454544</v>
      </c>
      <c r="BC3200" s="20" t="s">
        <v>90</v>
      </c>
      <c r="BD3200" s="15">
        <v>16.899999999999999</v>
      </c>
      <c r="BE3200" s="15">
        <v>18.3</v>
      </c>
      <c r="BF3200" s="15">
        <v>17</v>
      </c>
      <c r="BG3200" s="15">
        <v>15.1</v>
      </c>
      <c r="BH3200" s="15">
        <v>13.1</v>
      </c>
      <c r="BI3200" s="15">
        <v>13.3</v>
      </c>
      <c r="BJ3200" s="15">
        <v>11.6</v>
      </c>
      <c r="BK3200" s="15">
        <v>12.9</v>
      </c>
      <c r="BL3200" s="15">
        <v>13.2</v>
      </c>
      <c r="BM3200" s="15">
        <v>13.5</v>
      </c>
      <c r="BN3200" s="15">
        <v>14.2</v>
      </c>
      <c r="BO3200" s="15">
        <v>16.2</v>
      </c>
      <c r="BP3200" s="21">
        <f t="shared" si="1360"/>
        <v>14.608333333333329</v>
      </c>
      <c r="BR3200" s="22">
        <f t="shared" si="1361"/>
        <v>17.400000000000002</v>
      </c>
      <c r="BS3200" s="23">
        <f t="shared" si="1362"/>
        <v>12.6</v>
      </c>
      <c r="BT3200" s="24">
        <f t="shared" si="1368"/>
        <v>14.835858585858581</v>
      </c>
      <c r="CB3200" s="2">
        <f t="shared" si="1377"/>
        <v>1957</v>
      </c>
      <c r="CC3200" s="20" t="s">
        <v>90</v>
      </c>
      <c r="CD3200" s="15">
        <v>19.8</v>
      </c>
      <c r="CE3200" s="15">
        <v>20.3</v>
      </c>
      <c r="CF3200" s="15">
        <v>18.600000000000001</v>
      </c>
      <c r="CG3200" s="15">
        <v>17.3</v>
      </c>
      <c r="CH3200" s="15">
        <v>14.1</v>
      </c>
      <c r="CI3200" s="15">
        <v>14.9</v>
      </c>
      <c r="CJ3200" s="15">
        <v>13</v>
      </c>
      <c r="CK3200" s="15">
        <v>13.9</v>
      </c>
      <c r="CL3200" s="15">
        <v>14.7</v>
      </c>
      <c r="CM3200" s="15">
        <v>14.7</v>
      </c>
      <c r="CN3200" s="15">
        <v>16.8</v>
      </c>
      <c r="CO3200" s="15">
        <v>19.2</v>
      </c>
      <c r="CP3200" s="21">
        <f t="shared" si="1374"/>
        <v>16.441666666666666</v>
      </c>
      <c r="CR3200" s="22">
        <f t="shared" si="1375"/>
        <v>19.566666666666666</v>
      </c>
      <c r="CS3200" s="23">
        <f t="shared" si="1376"/>
        <v>13.933333333333332</v>
      </c>
      <c r="CT3200" s="24">
        <f t="shared" si="1395"/>
        <v>16.370328282828282</v>
      </c>
      <c r="DB3200" s="2">
        <f t="shared" si="1386"/>
        <v>1957</v>
      </c>
      <c r="DC3200" s="20" t="s">
        <v>90</v>
      </c>
      <c r="DD3200" s="15">
        <v>21.4</v>
      </c>
      <c r="DE3200" s="15">
        <v>22.1</v>
      </c>
      <c r="DF3200" s="15">
        <v>19.399999999999999</v>
      </c>
      <c r="DG3200" s="15">
        <v>17.2</v>
      </c>
      <c r="DH3200" s="15">
        <v>14</v>
      </c>
      <c r="DI3200" s="15">
        <v>13.6</v>
      </c>
      <c r="DJ3200" s="15">
        <v>11.5</v>
      </c>
      <c r="DK3200" s="15">
        <v>13.3</v>
      </c>
      <c r="DL3200" s="15">
        <v>15.2</v>
      </c>
      <c r="DM3200" s="15">
        <v>16.899999999999999</v>
      </c>
      <c r="DN3200" s="15">
        <v>17.5</v>
      </c>
      <c r="DO3200" s="15">
        <v>19.600000000000001</v>
      </c>
      <c r="DP3200" s="21">
        <f t="shared" si="1383"/>
        <v>16.808333333333334</v>
      </c>
      <c r="DR3200" s="22">
        <f t="shared" si="1384"/>
        <v>20.966666666666665</v>
      </c>
      <c r="DS3200" s="23">
        <f t="shared" si="1385"/>
        <v>12.800000000000002</v>
      </c>
      <c r="DT3200" s="24">
        <f t="shared" ref="DT3200:DT3231" si="1397">AVERAGE(DP3190:DP3200)</f>
        <v>16.59090909090909</v>
      </c>
      <c r="EB3200" s="2">
        <f t="shared" si="1373"/>
        <v>1957</v>
      </c>
      <c r="EC3200" s="20" t="s">
        <v>90</v>
      </c>
      <c r="ED3200" s="15">
        <v>20.8</v>
      </c>
      <c r="EE3200" s="15">
        <v>20</v>
      </c>
      <c r="EF3200" s="15">
        <v>19.100000000000001</v>
      </c>
      <c r="EG3200" s="15">
        <v>17.3</v>
      </c>
      <c r="EH3200" s="15">
        <v>14.8</v>
      </c>
      <c r="EI3200" s="15">
        <v>14.7</v>
      </c>
      <c r="EJ3200" s="15">
        <v>12.5</v>
      </c>
      <c r="EK3200" s="15">
        <v>13.5</v>
      </c>
      <c r="EL3200" s="15">
        <v>14.8</v>
      </c>
      <c r="EM3200" s="15">
        <v>16.600000000000001</v>
      </c>
      <c r="EN3200" s="27">
        <f>(SUM(EN3198:EN3199))/2</f>
        <v>17.200000000000003</v>
      </c>
      <c r="EO3200" s="27">
        <f>(SUM(EO3198:EO3199))/2</f>
        <v>18.600000000000001</v>
      </c>
      <c r="EP3200" s="21">
        <f t="shared" si="1369"/>
        <v>16.658333333333335</v>
      </c>
      <c r="ER3200" s="22">
        <f t="shared" si="1370"/>
        <v>19.966666666666665</v>
      </c>
      <c r="ES3200" s="23">
        <f t="shared" si="1371"/>
        <v>13.566666666666668</v>
      </c>
      <c r="ET3200" s="24">
        <f t="shared" si="1391"/>
        <v>16.318939393939392</v>
      </c>
      <c r="FB3200" s="2">
        <f t="shared" si="1372"/>
        <v>1957</v>
      </c>
      <c r="FC3200" s="20" t="s">
        <v>90</v>
      </c>
      <c r="FD3200" s="15">
        <v>21.7</v>
      </c>
      <c r="FE3200" s="15">
        <v>22.5</v>
      </c>
      <c r="FF3200" s="15">
        <v>19.5</v>
      </c>
      <c r="FG3200" s="15">
        <v>16.7</v>
      </c>
      <c r="FH3200" s="15">
        <v>13.4</v>
      </c>
      <c r="FI3200" s="15">
        <v>12.8</v>
      </c>
      <c r="FJ3200" s="15">
        <v>10.6</v>
      </c>
      <c r="FK3200" s="15">
        <v>12.7</v>
      </c>
      <c r="FL3200" s="15">
        <v>14.2</v>
      </c>
      <c r="FM3200" s="15">
        <v>16.600000000000001</v>
      </c>
      <c r="FN3200" s="15">
        <v>17.2</v>
      </c>
      <c r="FO3200" s="15">
        <v>20.9</v>
      </c>
      <c r="FP3200" s="21">
        <f t="shared" si="1387"/>
        <v>16.566666666666666</v>
      </c>
      <c r="FR3200" s="22">
        <f t="shared" si="1388"/>
        <v>21.233333333333334</v>
      </c>
      <c r="FS3200" s="23">
        <f t="shared" si="1389"/>
        <v>12.033333333333331</v>
      </c>
      <c r="FT3200" s="24">
        <f t="shared" si="1353"/>
        <v>16.663636363636364</v>
      </c>
      <c r="GB3200" s="2">
        <f t="shared" si="1358"/>
        <v>1957</v>
      </c>
      <c r="GC3200" s="20" t="s">
        <v>90</v>
      </c>
      <c r="GD3200" s="15">
        <v>18</v>
      </c>
      <c r="GE3200" s="15">
        <v>19.5</v>
      </c>
      <c r="GF3200" s="15">
        <v>18.5</v>
      </c>
      <c r="GG3200" s="15">
        <v>16.600000000000001</v>
      </c>
      <c r="GH3200" s="15">
        <v>14</v>
      </c>
      <c r="GI3200" s="15">
        <v>13.4</v>
      </c>
      <c r="GJ3200" s="15">
        <v>11.9</v>
      </c>
      <c r="GK3200" s="15">
        <v>13.3</v>
      </c>
      <c r="GL3200" s="15">
        <v>14.2</v>
      </c>
      <c r="GM3200" s="15">
        <v>14.8</v>
      </c>
      <c r="GN3200" s="15">
        <v>16</v>
      </c>
      <c r="GO3200" s="15">
        <v>17.5</v>
      </c>
      <c r="GP3200" s="21">
        <f t="shared" si="1354"/>
        <v>15.641666666666667</v>
      </c>
      <c r="GQ3200" s="2"/>
      <c r="GR3200" s="22">
        <f t="shared" si="1355"/>
        <v>18.666666666666668</v>
      </c>
      <c r="GS3200" s="23">
        <f t="shared" si="1356"/>
        <v>12.866666666666667</v>
      </c>
      <c r="GT3200" s="24">
        <f t="shared" si="1357"/>
        <v>15.678030303030305</v>
      </c>
      <c r="GU3200" s="22">
        <f>AVERAGE(Sheet1!AR3200,Sheet1!BR3200,Sheet1!CR3200,Sheet1!DR3200,Sheet1!ER3200,Sheet1!FR3200,Sheet1!GR3200)</f>
        <v>19.366666666666667</v>
      </c>
      <c r="GV3200" s="23">
        <f>AVERAGE(Sheet1!AS3200,Sheet1!BS3200,Sheet1!CS3200,Sheet1!DS3200,Sheet1!ES3200,Sheet1!FS3200,Sheet1!GS3200)</f>
        <v>12.823809523809526</v>
      </c>
      <c r="GW3200" s="22">
        <f t="shared" si="1365"/>
        <v>19.743290043290049</v>
      </c>
      <c r="GX3200" s="23">
        <f t="shared" si="1366"/>
        <v>12.070562770562772</v>
      </c>
      <c r="GY3200" s="24">
        <f>AVERAGE(Sheet1!$AP3200,Sheet1!$BP3200,Sheet1!$CP3200,Sheet1!$DP3200,Sheet1!$EP3200,Sheet1!$FP3200,Sheet1!$GP3200)</f>
        <v>15.88095238095238</v>
      </c>
      <c r="GZ3200" s="24">
        <f t="shared" si="1367"/>
        <v>15.832593795093794</v>
      </c>
    </row>
    <row r="3201" spans="2:208">
      <c r="B3201" s="7"/>
      <c r="C3201" s="8">
        <f t="shared" si="1378"/>
        <v>15.74484126984127</v>
      </c>
      <c r="D3201" s="25">
        <f t="shared" si="1390"/>
        <v>15.870476190476191</v>
      </c>
      <c r="E3201" s="16">
        <f t="shared" si="1396"/>
        <v>15.819742063492063</v>
      </c>
      <c r="F3201" s="8">
        <f t="shared" si="1364"/>
        <v>15.787192460317462</v>
      </c>
      <c r="G3201" s="29">
        <f t="shared" si="1359"/>
        <v>16.120696428571424</v>
      </c>
      <c r="H3201" s="16">
        <f t="shared" si="1379"/>
        <v>22.9</v>
      </c>
      <c r="I3201" s="17">
        <f t="shared" si="1380"/>
        <v>15.45</v>
      </c>
      <c r="J3201" s="18">
        <f t="shared" si="1381"/>
        <v>9.6999999999999993</v>
      </c>
      <c r="K3201" s="19">
        <f t="shared" si="1382"/>
        <v>16.299999999999997</v>
      </c>
      <c r="AA3201" s="2"/>
      <c r="AC3201" s="26">
        <v>1958</v>
      </c>
      <c r="AD3201" s="15">
        <v>15.7</v>
      </c>
      <c r="AE3201" s="15">
        <v>18.7</v>
      </c>
      <c r="AF3201" s="15">
        <v>15.9</v>
      </c>
      <c r="AG3201" s="15">
        <v>15.7</v>
      </c>
      <c r="AH3201" s="15">
        <v>12.7</v>
      </c>
      <c r="AI3201" s="15">
        <v>11.8</v>
      </c>
      <c r="AJ3201" s="15">
        <v>9.9</v>
      </c>
      <c r="AK3201" s="15">
        <v>10.9</v>
      </c>
      <c r="AL3201" s="15">
        <v>12.6</v>
      </c>
      <c r="AM3201" s="15">
        <v>12.7</v>
      </c>
      <c r="AN3201" s="15">
        <v>16.399999999999999</v>
      </c>
      <c r="AO3201" s="15">
        <v>15.6</v>
      </c>
      <c r="AP3201" s="21">
        <f t="shared" si="1392"/>
        <v>14.049999999999999</v>
      </c>
      <c r="AR3201" s="22">
        <f t="shared" si="1393"/>
        <v>16.766666666666666</v>
      </c>
      <c r="AS3201" s="23">
        <f t="shared" si="1394"/>
        <v>10.866666666666667</v>
      </c>
      <c r="AT3201" s="24">
        <f t="shared" si="1363"/>
        <v>14.304545454545455</v>
      </c>
      <c r="BC3201" s="20" t="s">
        <v>91</v>
      </c>
      <c r="BD3201" s="15">
        <v>16.899999999999999</v>
      </c>
      <c r="BE3201" s="15">
        <v>18.100000000000001</v>
      </c>
      <c r="BF3201" s="15">
        <v>16.600000000000001</v>
      </c>
      <c r="BG3201" s="15">
        <v>15.2</v>
      </c>
      <c r="BH3201" s="15">
        <v>13.5</v>
      </c>
      <c r="BI3201" s="15">
        <v>11.9</v>
      </c>
      <c r="BJ3201" s="15">
        <v>10.8</v>
      </c>
      <c r="BK3201" s="15">
        <v>11.3</v>
      </c>
      <c r="BL3201" s="15">
        <v>12.4</v>
      </c>
      <c r="BM3201" s="15">
        <v>13.7</v>
      </c>
      <c r="BN3201" s="15">
        <v>16.2</v>
      </c>
      <c r="BO3201" s="15">
        <v>16.2</v>
      </c>
      <c r="BP3201" s="21">
        <f t="shared" si="1360"/>
        <v>14.399999999999999</v>
      </c>
      <c r="BR3201" s="22">
        <f t="shared" si="1361"/>
        <v>17.2</v>
      </c>
      <c r="BS3201" s="23">
        <f t="shared" si="1362"/>
        <v>11.333333333333334</v>
      </c>
      <c r="BT3201" s="24">
        <f t="shared" si="1368"/>
        <v>14.747222222222222</v>
      </c>
      <c r="CB3201" s="2">
        <f t="shared" si="1377"/>
        <v>1958</v>
      </c>
      <c r="CC3201" s="20" t="s">
        <v>91</v>
      </c>
      <c r="CD3201" s="15">
        <v>19.3</v>
      </c>
      <c r="CE3201" s="15">
        <v>20</v>
      </c>
      <c r="CF3201" s="15">
        <v>19.100000000000001</v>
      </c>
      <c r="CG3201" s="15">
        <v>17.899999999999999</v>
      </c>
      <c r="CH3201" s="15">
        <v>15.3</v>
      </c>
      <c r="CI3201" s="15">
        <v>13.5</v>
      </c>
      <c r="CJ3201" s="15">
        <v>12.1</v>
      </c>
      <c r="CK3201" s="15">
        <v>12.7</v>
      </c>
      <c r="CL3201" s="15">
        <v>14</v>
      </c>
      <c r="CM3201" s="15">
        <v>15.3</v>
      </c>
      <c r="CN3201" s="15">
        <v>17.8</v>
      </c>
      <c r="CO3201" s="15">
        <v>17.7</v>
      </c>
      <c r="CP3201" s="21">
        <f t="shared" si="1374"/>
        <v>16.224999999999998</v>
      </c>
      <c r="CR3201" s="22">
        <f t="shared" si="1375"/>
        <v>19.466666666666665</v>
      </c>
      <c r="CS3201" s="23">
        <f t="shared" si="1376"/>
        <v>12.766666666666666</v>
      </c>
      <c r="CT3201" s="24">
        <f t="shared" si="1395"/>
        <v>16.333964646464644</v>
      </c>
      <c r="DB3201" s="2">
        <f t="shared" si="1386"/>
        <v>1958</v>
      </c>
      <c r="DC3201" s="20" t="s">
        <v>91</v>
      </c>
      <c r="DD3201" s="15">
        <v>19.600000000000001</v>
      </c>
      <c r="DE3201" s="15">
        <v>21.7</v>
      </c>
      <c r="DF3201" s="15">
        <v>19.3</v>
      </c>
      <c r="DG3201" s="15">
        <v>18.100000000000001</v>
      </c>
      <c r="DH3201" s="15">
        <v>13.7</v>
      </c>
      <c r="DI3201" s="15">
        <v>12.7</v>
      </c>
      <c r="DJ3201" s="15">
        <v>10.4</v>
      </c>
      <c r="DK3201" s="15">
        <v>12.3</v>
      </c>
      <c r="DL3201" s="15">
        <v>14.3</v>
      </c>
      <c r="DM3201" s="15">
        <v>14.8</v>
      </c>
      <c r="DN3201" s="15">
        <v>19.5</v>
      </c>
      <c r="DO3201" s="15">
        <v>18.7</v>
      </c>
      <c r="DP3201" s="21">
        <f t="shared" si="1383"/>
        <v>16.258333333333333</v>
      </c>
      <c r="DR3201" s="22">
        <f t="shared" si="1384"/>
        <v>20.2</v>
      </c>
      <c r="DS3201" s="23">
        <f t="shared" si="1385"/>
        <v>11.800000000000002</v>
      </c>
      <c r="DT3201" s="24">
        <f t="shared" si="1397"/>
        <v>16.505303030303029</v>
      </c>
      <c r="EB3201" s="2">
        <f t="shared" si="1373"/>
        <v>1958</v>
      </c>
      <c r="EC3201" s="13" t="s">
        <v>91</v>
      </c>
      <c r="ED3201" s="27">
        <f t="shared" ref="ED3201:EM3201" si="1398">(SUM(ED3198:ED3200)+SUM(ED3202:ED3204))/6</f>
        <v>21.7</v>
      </c>
      <c r="EE3201" s="27">
        <f t="shared" si="1398"/>
        <v>21.2</v>
      </c>
      <c r="EF3201" s="27">
        <f t="shared" si="1398"/>
        <v>20.3</v>
      </c>
      <c r="EG3201" s="27">
        <f t="shared" si="1398"/>
        <v>17.966666666666665</v>
      </c>
      <c r="EH3201" s="27">
        <f t="shared" si="1398"/>
        <v>15.033333333333333</v>
      </c>
      <c r="EI3201" s="27">
        <f t="shared" si="1398"/>
        <v>13.616666666666667</v>
      </c>
      <c r="EJ3201" s="27">
        <f t="shared" si="1398"/>
        <v>12.666666666666666</v>
      </c>
      <c r="EK3201" s="27">
        <f t="shared" si="1398"/>
        <v>13.316666666666668</v>
      </c>
      <c r="EL3201" s="27">
        <f t="shared" si="1398"/>
        <v>14.383333333333333</v>
      </c>
      <c r="EM3201" s="27">
        <f t="shared" si="1398"/>
        <v>16.033333333333335</v>
      </c>
      <c r="EN3201" s="27">
        <f>(SUM(EN3202:EN3203))/2</f>
        <v>18.649999999999999</v>
      </c>
      <c r="EO3201" s="27">
        <f>(SUM(EO3202:EO3203))/2</f>
        <v>20.3</v>
      </c>
      <c r="EP3201" s="21">
        <f t="shared" si="1369"/>
        <v>17.097222222222225</v>
      </c>
      <c r="ER3201" s="22">
        <f t="shared" si="1370"/>
        <v>21.066666666666666</v>
      </c>
      <c r="ES3201" s="23">
        <f t="shared" si="1371"/>
        <v>13.200000000000001</v>
      </c>
      <c r="ET3201" s="24">
        <f t="shared" si="1391"/>
        <v>16.401262626262625</v>
      </c>
      <c r="FB3201" s="2">
        <f t="shared" si="1372"/>
        <v>1958</v>
      </c>
      <c r="FC3201" s="20" t="s">
        <v>91</v>
      </c>
      <c r="FD3201" s="15">
        <v>21.7</v>
      </c>
      <c r="FE3201" s="15">
        <v>22.9</v>
      </c>
      <c r="FF3201" s="15">
        <v>19.899999999999999</v>
      </c>
      <c r="FG3201" s="15">
        <v>17.8</v>
      </c>
      <c r="FH3201" s="15">
        <v>13.4</v>
      </c>
      <c r="FI3201" s="15">
        <v>11.9</v>
      </c>
      <c r="FJ3201" s="15">
        <v>9.6999999999999993</v>
      </c>
      <c r="FK3201" s="15">
        <v>11.9</v>
      </c>
      <c r="FL3201" s="15">
        <v>14</v>
      </c>
      <c r="FM3201" s="15">
        <v>14.8</v>
      </c>
      <c r="FN3201" s="15">
        <v>20</v>
      </c>
      <c r="FO3201" s="15">
        <v>20.100000000000001</v>
      </c>
      <c r="FP3201" s="21">
        <f t="shared" si="1387"/>
        <v>16.508333333333336</v>
      </c>
      <c r="FR3201" s="22">
        <f t="shared" si="1388"/>
        <v>21.5</v>
      </c>
      <c r="FS3201" s="23">
        <f t="shared" si="1389"/>
        <v>11.166666666666666</v>
      </c>
      <c r="FT3201" s="24">
        <f t="shared" si="1353"/>
        <v>16.609848484848484</v>
      </c>
      <c r="GB3201" s="2">
        <f t="shared" si="1358"/>
        <v>1958</v>
      </c>
      <c r="GC3201" s="20" t="s">
        <v>91</v>
      </c>
      <c r="GD3201" s="15">
        <v>18.7</v>
      </c>
      <c r="GE3201" s="15">
        <v>20.100000000000001</v>
      </c>
      <c r="GF3201" s="15">
        <v>18.5</v>
      </c>
      <c r="GG3201" s="15">
        <v>17.3</v>
      </c>
      <c r="GH3201" s="15">
        <v>14.2</v>
      </c>
      <c r="GI3201" s="15">
        <v>12.7</v>
      </c>
      <c r="GJ3201" s="15">
        <v>10.8</v>
      </c>
      <c r="GK3201" s="15">
        <v>12.4</v>
      </c>
      <c r="GL3201" s="15">
        <v>13.8</v>
      </c>
      <c r="GM3201" s="15">
        <v>14.2</v>
      </c>
      <c r="GN3201" s="15">
        <v>17.100000000000001</v>
      </c>
      <c r="GO3201" s="15">
        <v>18.3</v>
      </c>
      <c r="GP3201" s="21">
        <f t="shared" si="1354"/>
        <v>15.674999999999999</v>
      </c>
      <c r="GQ3201" s="2"/>
      <c r="GR3201" s="22">
        <f t="shared" si="1355"/>
        <v>19.099999999999998</v>
      </c>
      <c r="GS3201" s="23">
        <f t="shared" si="1356"/>
        <v>11.966666666666667</v>
      </c>
      <c r="GT3201" s="24">
        <f t="shared" si="1357"/>
        <v>15.6469696969697</v>
      </c>
      <c r="GU3201" s="22">
        <f>AVERAGE(Sheet1!AR3201,Sheet1!BR3201,Sheet1!CR3201,Sheet1!DR3201,Sheet1!ER3201,Sheet1!FR3201,Sheet1!GR3201)</f>
        <v>19.328571428571429</v>
      </c>
      <c r="GV3201" s="23">
        <f>AVERAGE(Sheet1!AS3201,Sheet1!BS3201,Sheet1!CS3201,Sheet1!DS3201,Sheet1!ES3201,Sheet1!FS3201,Sheet1!GS3201)</f>
        <v>11.871428571428572</v>
      </c>
      <c r="GW3201" s="22">
        <f t="shared" si="1365"/>
        <v>19.642424242424244</v>
      </c>
      <c r="GX3201" s="23">
        <f t="shared" si="1366"/>
        <v>12.054112554112555</v>
      </c>
      <c r="GY3201" s="24">
        <f>AVERAGE(Sheet1!$AP3201,Sheet1!$BP3201,Sheet1!$CP3201,Sheet1!$DP3201,Sheet1!$EP3201,Sheet1!$FP3201,Sheet1!$GP3201)</f>
        <v>15.74484126984127</v>
      </c>
      <c r="GZ3201" s="24">
        <f t="shared" si="1367"/>
        <v>15.792730880230879</v>
      </c>
    </row>
    <row r="3202" spans="2:208">
      <c r="B3202" s="7"/>
      <c r="C3202" s="8">
        <f t="shared" si="1378"/>
        <v>16.499999999999996</v>
      </c>
      <c r="D3202" s="25">
        <f t="shared" si="1390"/>
        <v>15.984761904761905</v>
      </c>
      <c r="E3202" s="16">
        <f t="shared" si="1396"/>
        <v>15.951408730158729</v>
      </c>
      <c r="F3202" s="8">
        <f t="shared" si="1364"/>
        <v>15.792728174603175</v>
      </c>
      <c r="G3202" s="29">
        <f t="shared" si="1359"/>
        <v>16.134571428571423</v>
      </c>
      <c r="H3202" s="16">
        <f t="shared" si="1379"/>
        <v>25.9</v>
      </c>
      <c r="I3202" s="17">
        <f t="shared" si="1380"/>
        <v>15.95</v>
      </c>
      <c r="J3202" s="18">
        <f t="shared" si="1381"/>
        <v>11.2</v>
      </c>
      <c r="K3202" s="19">
        <f t="shared" si="1382"/>
        <v>18.549999999999997</v>
      </c>
      <c r="AA3202" s="2"/>
      <c r="AC3202" s="26">
        <v>1959</v>
      </c>
      <c r="AD3202" s="15">
        <v>19</v>
      </c>
      <c r="AE3202" s="15">
        <v>17.8</v>
      </c>
      <c r="AF3202" s="15">
        <v>17.2</v>
      </c>
      <c r="AG3202" s="15">
        <v>15.9</v>
      </c>
      <c r="AH3202" s="15">
        <v>12.7</v>
      </c>
      <c r="AI3202" s="15">
        <v>11.9</v>
      </c>
      <c r="AJ3202" s="15">
        <v>11.4</v>
      </c>
      <c r="AK3202" s="15">
        <v>11.3</v>
      </c>
      <c r="AL3202" s="15">
        <v>12.5</v>
      </c>
      <c r="AM3202" s="15">
        <v>13.1</v>
      </c>
      <c r="AN3202" s="15">
        <v>17.600000000000001</v>
      </c>
      <c r="AO3202" s="15">
        <v>17.2</v>
      </c>
      <c r="AP3202" s="21">
        <f t="shared" si="1392"/>
        <v>14.799999999999999</v>
      </c>
      <c r="AR3202" s="22">
        <f t="shared" si="1393"/>
        <v>18</v>
      </c>
      <c r="AS3202" s="23">
        <f t="shared" si="1394"/>
        <v>11.533333333333333</v>
      </c>
      <c r="AT3202" s="24">
        <f t="shared" si="1363"/>
        <v>14.367424242424244</v>
      </c>
      <c r="BC3202" s="20" t="s">
        <v>92</v>
      </c>
      <c r="BD3202" s="15">
        <v>19.899999999999999</v>
      </c>
      <c r="BE3202" s="15">
        <v>18.5</v>
      </c>
      <c r="BF3202" s="15">
        <v>17.899999999999999</v>
      </c>
      <c r="BG3202" s="15">
        <v>16.3</v>
      </c>
      <c r="BH3202" s="15">
        <v>13.3</v>
      </c>
      <c r="BI3202" s="15">
        <v>13</v>
      </c>
      <c r="BJ3202" s="15">
        <v>11.7</v>
      </c>
      <c r="BK3202" s="15">
        <v>12.1</v>
      </c>
      <c r="BL3202" s="15">
        <v>12.6</v>
      </c>
      <c r="BM3202" s="15">
        <v>14.6</v>
      </c>
      <c r="BN3202" s="15">
        <v>16.7</v>
      </c>
      <c r="BO3202" s="15">
        <v>18.2</v>
      </c>
      <c r="BP3202" s="21">
        <f t="shared" si="1360"/>
        <v>15.399999999999997</v>
      </c>
      <c r="BR3202" s="22">
        <f t="shared" si="1361"/>
        <v>18.766666666666666</v>
      </c>
      <c r="BS3202" s="23">
        <f t="shared" si="1362"/>
        <v>12.266666666666666</v>
      </c>
      <c r="BT3202" s="24">
        <f t="shared" si="1368"/>
        <v>14.835858585858587</v>
      </c>
      <c r="CB3202" s="2">
        <f t="shared" si="1377"/>
        <v>1959</v>
      </c>
      <c r="CC3202" s="20" t="s">
        <v>92</v>
      </c>
      <c r="CD3202" s="15">
        <v>23</v>
      </c>
      <c r="CE3202" s="15">
        <v>20.3</v>
      </c>
      <c r="CF3202" s="15">
        <v>19.600000000000001</v>
      </c>
      <c r="CG3202" s="15">
        <v>18.2</v>
      </c>
      <c r="CH3202" s="15">
        <v>15.3</v>
      </c>
      <c r="CI3202" s="15">
        <v>13.8</v>
      </c>
      <c r="CJ3202" s="15">
        <v>13.3</v>
      </c>
      <c r="CK3202" s="15">
        <v>13.4</v>
      </c>
      <c r="CL3202" s="15">
        <v>13.9</v>
      </c>
      <c r="CM3202" s="15">
        <v>15.8</v>
      </c>
      <c r="CN3202" s="15">
        <v>18.8</v>
      </c>
      <c r="CO3202" s="15">
        <v>19.100000000000001</v>
      </c>
      <c r="CP3202" s="21">
        <f t="shared" si="1374"/>
        <v>17.041666666666668</v>
      </c>
      <c r="CR3202" s="22">
        <f t="shared" si="1375"/>
        <v>20.966666666666665</v>
      </c>
      <c r="CS3202" s="23">
        <f t="shared" si="1376"/>
        <v>13.5</v>
      </c>
      <c r="CT3202" s="24">
        <f t="shared" si="1395"/>
        <v>16.423358585858583</v>
      </c>
      <c r="DB3202" s="2">
        <f t="shared" si="1386"/>
        <v>1959</v>
      </c>
      <c r="DC3202" s="20" t="s">
        <v>92</v>
      </c>
      <c r="DD3202" s="15">
        <v>24</v>
      </c>
      <c r="DE3202" s="15">
        <v>21.7</v>
      </c>
      <c r="DF3202" s="15">
        <v>20.2</v>
      </c>
      <c r="DG3202" s="15">
        <v>18</v>
      </c>
      <c r="DH3202" s="15">
        <v>13.9</v>
      </c>
      <c r="DI3202" s="15">
        <v>12.7</v>
      </c>
      <c r="DJ3202" s="15">
        <v>12.3</v>
      </c>
      <c r="DK3202" s="15">
        <v>12.5</v>
      </c>
      <c r="DL3202" s="15">
        <v>14.4</v>
      </c>
      <c r="DM3202" s="15">
        <v>15.6</v>
      </c>
      <c r="DN3202" s="15">
        <v>20.2</v>
      </c>
      <c r="DO3202" s="15">
        <v>20.2</v>
      </c>
      <c r="DP3202" s="21">
        <f t="shared" si="1383"/>
        <v>17.141666666666666</v>
      </c>
      <c r="DR3202" s="22">
        <f t="shared" si="1384"/>
        <v>21.966666666666669</v>
      </c>
      <c r="DS3202" s="23">
        <f t="shared" si="1385"/>
        <v>12.5</v>
      </c>
      <c r="DT3202" s="24">
        <f t="shared" si="1397"/>
        <v>16.576515151515149</v>
      </c>
      <c r="EB3202" s="2">
        <f t="shared" si="1373"/>
        <v>1959</v>
      </c>
      <c r="EC3202" s="20" t="s">
        <v>92</v>
      </c>
      <c r="ED3202" s="15">
        <v>21.5</v>
      </c>
      <c r="EE3202" s="15">
        <v>22</v>
      </c>
      <c r="EF3202" s="15">
        <v>20</v>
      </c>
      <c r="EG3202" s="15">
        <v>18.2</v>
      </c>
      <c r="EH3202" s="15">
        <v>15.4</v>
      </c>
      <c r="EI3202" s="15">
        <v>13.9</v>
      </c>
      <c r="EJ3202" s="15">
        <v>13.1</v>
      </c>
      <c r="EK3202" s="15">
        <v>13.7</v>
      </c>
      <c r="EL3202" s="15">
        <v>14.3</v>
      </c>
      <c r="EM3202" s="15">
        <v>15.2</v>
      </c>
      <c r="EN3202" s="15">
        <v>19.8</v>
      </c>
      <c r="EO3202" s="15">
        <v>19.600000000000001</v>
      </c>
      <c r="EP3202" s="21">
        <f t="shared" si="1369"/>
        <v>17.225000000000001</v>
      </c>
      <c r="ER3202" s="22">
        <f t="shared" si="1370"/>
        <v>21.166666666666668</v>
      </c>
      <c r="ES3202" s="23">
        <f t="shared" si="1371"/>
        <v>13.566666666666668</v>
      </c>
      <c r="ET3202" s="24">
        <f t="shared" si="1391"/>
        <v>16.530050505050504</v>
      </c>
      <c r="FB3202" s="2">
        <f t="shared" si="1372"/>
        <v>1959</v>
      </c>
      <c r="FC3202" s="20" t="s">
        <v>92</v>
      </c>
      <c r="FD3202" s="15">
        <v>25.9</v>
      </c>
      <c r="FE3202" s="15">
        <v>22.8</v>
      </c>
      <c r="FF3202" s="15">
        <v>21</v>
      </c>
      <c r="FG3202" s="15">
        <v>17.7</v>
      </c>
      <c r="FH3202" s="15">
        <v>13.8</v>
      </c>
      <c r="FI3202" s="15">
        <v>12.2</v>
      </c>
      <c r="FJ3202" s="15">
        <v>11.2</v>
      </c>
      <c r="FK3202" s="15">
        <v>12.3</v>
      </c>
      <c r="FL3202" s="15">
        <v>13.7</v>
      </c>
      <c r="FM3202" s="15">
        <v>16</v>
      </c>
      <c r="FN3202" s="15">
        <v>20.7</v>
      </c>
      <c r="FO3202" s="15">
        <v>20.2</v>
      </c>
      <c r="FP3202" s="21">
        <f t="shared" si="1387"/>
        <v>17.291666666666664</v>
      </c>
      <c r="FR3202" s="22">
        <f t="shared" si="1388"/>
        <v>23.233333333333334</v>
      </c>
      <c r="FS3202" s="23">
        <f t="shared" si="1389"/>
        <v>11.9</v>
      </c>
      <c r="FT3202" s="24">
        <f t="shared" ref="FT3202:FT3233" si="1399">AVERAGE(FP3192:FP3202)</f>
        <v>16.687878787878788</v>
      </c>
      <c r="GB3202" s="2">
        <f t="shared" si="1358"/>
        <v>1959</v>
      </c>
      <c r="GC3202" s="20" t="s">
        <v>92</v>
      </c>
      <c r="GD3202" s="15">
        <v>22</v>
      </c>
      <c r="GE3202" s="15">
        <v>20.9</v>
      </c>
      <c r="GF3202" s="15">
        <v>19.899999999999999</v>
      </c>
      <c r="GG3202" s="15">
        <v>17.8</v>
      </c>
      <c r="GH3202" s="15">
        <v>14.7</v>
      </c>
      <c r="GI3202" s="15">
        <v>13.2</v>
      </c>
      <c r="GJ3202" s="15">
        <v>12.3</v>
      </c>
      <c r="GK3202" s="15">
        <v>12.7</v>
      </c>
      <c r="GL3202" s="15">
        <v>13.5</v>
      </c>
      <c r="GM3202" s="15">
        <v>15.3</v>
      </c>
      <c r="GN3202" s="15">
        <v>17.8</v>
      </c>
      <c r="GO3202" s="15">
        <v>19.100000000000001</v>
      </c>
      <c r="GP3202" s="21">
        <f t="shared" ref="GP3202:GP3233" si="1400">SUM(GD3202:GO3202)/12</f>
        <v>16.600000000000001</v>
      </c>
      <c r="GQ3202" s="2"/>
      <c r="GR3202" s="22">
        <f t="shared" ref="GR3202:GR3233" si="1401">SUM(GD3202+GE3202+GF3202)/3</f>
        <v>20.933333333333334</v>
      </c>
      <c r="GS3202" s="23">
        <f t="shared" ref="GS3202:GS3233" si="1402">SUM(GI3202+GJ3202+GK3202)/3</f>
        <v>12.733333333333334</v>
      </c>
      <c r="GT3202" s="24">
        <f t="shared" ref="GT3202:GT3233" si="1403">AVERAGE(GP3192:GP3202)</f>
        <v>15.750000000000002</v>
      </c>
      <c r="GU3202" s="22">
        <f>AVERAGE(Sheet1!AR3202,Sheet1!BR3202,Sheet1!CR3202,Sheet1!DR3202,Sheet1!ER3202,Sheet1!FR3202,Sheet1!GR3202)</f>
        <v>20.719047619047618</v>
      </c>
      <c r="GV3202" s="23">
        <f>AVERAGE(Sheet1!AS3202,Sheet1!BS3202,Sheet1!CS3202,Sheet1!DS3202,Sheet1!ES3202,Sheet1!FS3202,Sheet1!GS3202)</f>
        <v>12.571428571428571</v>
      </c>
      <c r="GW3202" s="22">
        <f t="shared" si="1365"/>
        <v>19.767099567099567</v>
      </c>
      <c r="GX3202" s="23">
        <f t="shared" si="1366"/>
        <v>12.10822510822511</v>
      </c>
      <c r="GY3202" s="24">
        <f>AVERAGE(Sheet1!$AP3202,Sheet1!$BP3202,Sheet1!$CP3202,Sheet1!$DP3202,Sheet1!$EP3202,Sheet1!$FP3202,Sheet1!$GP3202)</f>
        <v>16.499999999999996</v>
      </c>
      <c r="GZ3202" s="24">
        <f t="shared" si="1367"/>
        <v>15.881583694083695</v>
      </c>
    </row>
    <row r="3203" spans="2:208">
      <c r="B3203" s="7">
        <f>B3198+5</f>
        <v>1960</v>
      </c>
      <c r="C3203" s="8">
        <f t="shared" si="1378"/>
        <v>16.172619047619047</v>
      </c>
      <c r="D3203" s="25">
        <f t="shared" si="1390"/>
        <v>16.042777777777779</v>
      </c>
      <c r="E3203" s="16">
        <f t="shared" si="1396"/>
        <v>15.953075396825394</v>
      </c>
      <c r="F3203" s="8">
        <f t="shared" si="1364"/>
        <v>15.800763888888889</v>
      </c>
      <c r="G3203" s="29">
        <f t="shared" si="1359"/>
        <v>16.123290476190469</v>
      </c>
      <c r="H3203" s="16">
        <f t="shared" si="1379"/>
        <v>24.8</v>
      </c>
      <c r="I3203" s="17">
        <f t="shared" si="1380"/>
        <v>15.55</v>
      </c>
      <c r="J3203" s="18">
        <f t="shared" si="1381"/>
        <v>10.6</v>
      </c>
      <c r="K3203" s="19">
        <f t="shared" si="1382"/>
        <v>17.7</v>
      </c>
      <c r="AA3203" s="2"/>
      <c r="AC3203" s="26">
        <v>1960</v>
      </c>
      <c r="AD3203" s="15">
        <v>20.6</v>
      </c>
      <c r="AE3203" s="15">
        <v>17.600000000000001</v>
      </c>
      <c r="AF3203" s="15">
        <v>18.8</v>
      </c>
      <c r="AG3203" s="15">
        <v>15.2</v>
      </c>
      <c r="AH3203" s="15">
        <v>12.2</v>
      </c>
      <c r="AI3203" s="15">
        <v>10.6</v>
      </c>
      <c r="AJ3203" s="15">
        <v>10.9</v>
      </c>
      <c r="AK3203" s="15">
        <v>10.6</v>
      </c>
      <c r="AL3203" s="15">
        <v>12.1</v>
      </c>
      <c r="AM3203" s="15">
        <v>14.1</v>
      </c>
      <c r="AN3203" s="15">
        <v>14.1</v>
      </c>
      <c r="AO3203" s="15">
        <v>18.3</v>
      </c>
      <c r="AP3203" s="21">
        <f t="shared" si="1392"/>
        <v>14.591666666666667</v>
      </c>
      <c r="AR3203" s="22">
        <f t="shared" si="1393"/>
        <v>19</v>
      </c>
      <c r="AS3203" s="23">
        <f t="shared" si="1394"/>
        <v>10.700000000000001</v>
      </c>
      <c r="AT3203" s="24">
        <f t="shared" si="1363"/>
        <v>14.450757575757576</v>
      </c>
      <c r="BC3203" s="20" t="s">
        <v>93</v>
      </c>
      <c r="BD3203" s="15">
        <v>20.5</v>
      </c>
      <c r="BE3203" s="15">
        <v>18.100000000000001</v>
      </c>
      <c r="BF3203" s="15">
        <v>18.600000000000001</v>
      </c>
      <c r="BG3203" s="15">
        <v>15.6</v>
      </c>
      <c r="BH3203" s="15">
        <v>12.5</v>
      </c>
      <c r="BI3203" s="15">
        <v>11.3</v>
      </c>
      <c r="BJ3203" s="15">
        <v>11.7</v>
      </c>
      <c r="BK3203" s="15">
        <v>11.5</v>
      </c>
      <c r="BL3203" s="15">
        <v>13</v>
      </c>
      <c r="BM3203" s="15">
        <v>14.5</v>
      </c>
      <c r="BN3203" s="15">
        <v>14.6</v>
      </c>
      <c r="BO3203" s="15">
        <v>18.899999999999999</v>
      </c>
      <c r="BP3203" s="21">
        <f t="shared" si="1360"/>
        <v>15.066666666666668</v>
      </c>
      <c r="BR3203" s="22">
        <f t="shared" si="1361"/>
        <v>19.066666666666666</v>
      </c>
      <c r="BS3203" s="23">
        <f t="shared" si="1362"/>
        <v>11.5</v>
      </c>
      <c r="BT3203" s="24">
        <f t="shared" si="1368"/>
        <v>14.919191919191919</v>
      </c>
      <c r="CB3203" s="2">
        <f t="shared" si="1377"/>
        <v>1960</v>
      </c>
      <c r="CC3203" s="20" t="s">
        <v>93</v>
      </c>
      <c r="CD3203" s="15">
        <v>22.8</v>
      </c>
      <c r="CE3203" s="15">
        <v>20</v>
      </c>
      <c r="CF3203" s="15">
        <v>20</v>
      </c>
      <c r="CG3203" s="15">
        <v>16.600000000000001</v>
      </c>
      <c r="CH3203" s="15">
        <v>13.5</v>
      </c>
      <c r="CI3203" s="15">
        <v>13</v>
      </c>
      <c r="CJ3203" s="15">
        <v>12</v>
      </c>
      <c r="CK3203" s="15">
        <v>12.5</v>
      </c>
      <c r="CL3203" s="15">
        <v>13.7</v>
      </c>
      <c r="CM3203" s="15">
        <v>15.7</v>
      </c>
      <c r="CN3203" s="15">
        <v>15.5</v>
      </c>
      <c r="CO3203" s="15">
        <v>20.9</v>
      </c>
      <c r="CP3203" s="21">
        <f t="shared" si="1374"/>
        <v>16.349999999999998</v>
      </c>
      <c r="CR3203" s="22">
        <f t="shared" si="1375"/>
        <v>20.933333333333334</v>
      </c>
      <c r="CS3203" s="23">
        <f t="shared" si="1376"/>
        <v>12.5</v>
      </c>
      <c r="CT3203" s="24">
        <f t="shared" si="1395"/>
        <v>16.496843434343432</v>
      </c>
      <c r="DB3203" s="2">
        <f t="shared" si="1386"/>
        <v>1960</v>
      </c>
      <c r="DC3203" s="20" t="s">
        <v>93</v>
      </c>
      <c r="DD3203" s="15">
        <v>24.2</v>
      </c>
      <c r="DE3203" s="15">
        <v>21.8</v>
      </c>
      <c r="DF3203" s="15">
        <v>21.2</v>
      </c>
      <c r="DG3203" s="15">
        <v>16.8</v>
      </c>
      <c r="DH3203" s="15">
        <v>13.1</v>
      </c>
      <c r="DI3203" s="15">
        <v>11.7</v>
      </c>
      <c r="DJ3203" s="15">
        <v>11.6</v>
      </c>
      <c r="DK3203" s="15">
        <v>12.1</v>
      </c>
      <c r="DL3203" s="15">
        <v>14.2</v>
      </c>
      <c r="DM3203" s="15">
        <v>16.899999999999999</v>
      </c>
      <c r="DN3203" s="15">
        <v>17.3</v>
      </c>
      <c r="DO3203" s="15">
        <v>21.7</v>
      </c>
      <c r="DP3203" s="21">
        <f t="shared" si="1383"/>
        <v>16.883333333333333</v>
      </c>
      <c r="DR3203" s="22">
        <f t="shared" si="1384"/>
        <v>22.400000000000002</v>
      </c>
      <c r="DS3203" s="23">
        <f t="shared" si="1385"/>
        <v>11.799999999999999</v>
      </c>
      <c r="DT3203" s="24">
        <f t="shared" si="1397"/>
        <v>16.642424242424241</v>
      </c>
      <c r="EB3203" s="2">
        <f t="shared" si="1373"/>
        <v>1960</v>
      </c>
      <c r="EC3203" s="20" t="s">
        <v>93</v>
      </c>
      <c r="ED3203" s="15">
        <v>23.4</v>
      </c>
      <c r="EE3203" s="15">
        <v>22.1</v>
      </c>
      <c r="EF3203" s="15">
        <v>21.5</v>
      </c>
      <c r="EG3203" s="15">
        <v>17.8</v>
      </c>
      <c r="EH3203" s="15">
        <v>14.7</v>
      </c>
      <c r="EI3203" s="15">
        <v>13.3</v>
      </c>
      <c r="EJ3203" s="15">
        <v>12.7</v>
      </c>
      <c r="EK3203" s="15">
        <v>12.9</v>
      </c>
      <c r="EL3203" s="15">
        <v>14.3</v>
      </c>
      <c r="EM3203" s="15">
        <v>16.7</v>
      </c>
      <c r="EN3203" s="15">
        <v>17.5</v>
      </c>
      <c r="EO3203" s="15">
        <v>21</v>
      </c>
      <c r="EP3203" s="21">
        <f t="shared" si="1369"/>
        <v>17.324999999999999</v>
      </c>
      <c r="ER3203" s="22">
        <f t="shared" si="1370"/>
        <v>22.333333333333332</v>
      </c>
      <c r="ES3203" s="23">
        <f t="shared" si="1371"/>
        <v>12.966666666666667</v>
      </c>
      <c r="ET3203" s="24">
        <f t="shared" si="1391"/>
        <v>16.686868686868685</v>
      </c>
      <c r="FB3203" s="2">
        <f t="shared" si="1372"/>
        <v>1960</v>
      </c>
      <c r="FC3203" s="20" t="s">
        <v>93</v>
      </c>
      <c r="FD3203" s="15">
        <v>24.8</v>
      </c>
      <c r="FE3203" s="15">
        <v>22.1</v>
      </c>
      <c r="FF3203" s="15">
        <v>21.3</v>
      </c>
      <c r="FG3203" s="15">
        <v>16.3</v>
      </c>
      <c r="FH3203" s="15">
        <v>12.7</v>
      </c>
      <c r="FI3203" s="15">
        <v>10.7</v>
      </c>
      <c r="FJ3203" s="15">
        <v>10.8</v>
      </c>
      <c r="FK3203" s="15">
        <v>11.5</v>
      </c>
      <c r="FL3203" s="15">
        <v>13.8</v>
      </c>
      <c r="FM3203" s="15">
        <v>16.399999999999999</v>
      </c>
      <c r="FN3203" s="15">
        <v>16.899999999999999</v>
      </c>
      <c r="FO3203" s="15">
        <v>24.4</v>
      </c>
      <c r="FP3203" s="21">
        <f t="shared" si="1387"/>
        <v>16.808333333333334</v>
      </c>
      <c r="FR3203" s="22">
        <f t="shared" si="1388"/>
        <v>22.733333333333334</v>
      </c>
      <c r="FS3203" s="23">
        <f t="shared" si="1389"/>
        <v>11</v>
      </c>
      <c r="FT3203" s="24">
        <f t="shared" si="1399"/>
        <v>16.753787878787879</v>
      </c>
      <c r="GB3203" s="2">
        <f t="shared" ref="GB3203:GB3234" si="1404">GB3202+1</f>
        <v>1960</v>
      </c>
      <c r="GC3203" s="20" t="s">
        <v>93</v>
      </c>
      <c r="GD3203" s="15">
        <v>22.3</v>
      </c>
      <c r="GE3203" s="15">
        <v>19.899999999999999</v>
      </c>
      <c r="GF3203" s="15">
        <v>20.2</v>
      </c>
      <c r="GG3203" s="15">
        <v>17</v>
      </c>
      <c r="GH3203" s="15">
        <v>13.5</v>
      </c>
      <c r="GI3203" s="15">
        <v>12.2</v>
      </c>
      <c r="GJ3203" s="15">
        <v>11.8</v>
      </c>
      <c r="GK3203" s="15">
        <v>12.6</v>
      </c>
      <c r="GL3203" s="15">
        <v>13.9</v>
      </c>
      <c r="GM3203" s="15">
        <v>15</v>
      </c>
      <c r="GN3203" s="15">
        <v>15.6</v>
      </c>
      <c r="GO3203" s="15">
        <v>20.2</v>
      </c>
      <c r="GP3203" s="21">
        <f t="shared" si="1400"/>
        <v>16.183333333333334</v>
      </c>
      <c r="GQ3203" s="2"/>
      <c r="GR3203" s="22">
        <f t="shared" si="1401"/>
        <v>20.8</v>
      </c>
      <c r="GS3203" s="23">
        <f t="shared" si="1402"/>
        <v>12.200000000000001</v>
      </c>
      <c r="GT3203" s="24">
        <f t="shared" si="1403"/>
        <v>15.850757575757576</v>
      </c>
      <c r="GU3203" s="22">
        <f>AVERAGE(Sheet1!AR3203,Sheet1!BR3203,Sheet1!CR3203,Sheet1!DR3203,Sheet1!ER3203,Sheet1!FR3203,Sheet1!GR3203)</f>
        <v>21.038095238095242</v>
      </c>
      <c r="GV3203" s="23">
        <f>AVERAGE(Sheet1!AS3203,Sheet1!BS3203,Sheet1!CS3203,Sheet1!DS3203,Sheet1!ES3203,Sheet1!FS3203,Sheet1!GS3203)</f>
        <v>11.80952380952381</v>
      </c>
      <c r="GW3203" s="22">
        <f t="shared" si="1365"/>
        <v>20.022943722943726</v>
      </c>
      <c r="GX3203" s="23">
        <f t="shared" si="1366"/>
        <v>12.074458874458877</v>
      </c>
      <c r="GY3203" s="24">
        <f>AVERAGE(Sheet1!$AP3203,Sheet1!$BP3203,Sheet1!$CP3203,Sheet1!$DP3203,Sheet1!$EP3203,Sheet1!$FP3203,Sheet1!$GP3203)</f>
        <v>16.172619047619047</v>
      </c>
      <c r="GZ3203" s="24">
        <f t="shared" si="1367"/>
        <v>15.971518759018757</v>
      </c>
    </row>
    <row r="3204" spans="2:208">
      <c r="B3204" s="7"/>
      <c r="C3204" s="8">
        <f t="shared" si="1378"/>
        <v>17.015476190476189</v>
      </c>
      <c r="D3204" s="25">
        <f t="shared" si="1390"/>
        <v>16.262777777777778</v>
      </c>
      <c r="E3204" s="16">
        <f t="shared" si="1396"/>
        <v>16.041765873015873</v>
      </c>
      <c r="F3204" s="8">
        <f t="shared" si="1364"/>
        <v>15.858680555555557</v>
      </c>
      <c r="G3204" s="29">
        <f t="shared" si="1359"/>
        <v>16.135733333333331</v>
      </c>
      <c r="H3204" s="16">
        <f t="shared" si="1379"/>
        <v>26.7</v>
      </c>
      <c r="I3204" s="17">
        <f t="shared" si="1380"/>
        <v>17.05</v>
      </c>
      <c r="J3204" s="18">
        <f t="shared" si="1381"/>
        <v>10.6</v>
      </c>
      <c r="K3204" s="19">
        <f t="shared" si="1382"/>
        <v>18.649999999999999</v>
      </c>
      <c r="AA3204" s="2"/>
      <c r="AC3204" s="26">
        <v>1961</v>
      </c>
      <c r="AD3204" s="15">
        <v>20.399999999999999</v>
      </c>
      <c r="AE3204" s="15">
        <v>17.3</v>
      </c>
      <c r="AF3204" s="15">
        <v>17.5</v>
      </c>
      <c r="AG3204" s="15">
        <v>16.5</v>
      </c>
      <c r="AH3204" s="15">
        <v>13.6</v>
      </c>
      <c r="AI3204" s="15">
        <v>12.1</v>
      </c>
      <c r="AJ3204" s="15">
        <v>10.6</v>
      </c>
      <c r="AK3204" s="15">
        <v>11.8</v>
      </c>
      <c r="AL3204" s="15">
        <v>13.1</v>
      </c>
      <c r="AM3204" s="15">
        <v>15.6</v>
      </c>
      <c r="AN3204" s="15">
        <v>16.2</v>
      </c>
      <c r="AO3204" s="15">
        <v>17.5</v>
      </c>
      <c r="AP3204" s="21">
        <f t="shared" si="1392"/>
        <v>15.18333333333333</v>
      </c>
      <c r="AR3204" s="22">
        <f t="shared" si="1393"/>
        <v>18.400000000000002</v>
      </c>
      <c r="AS3204" s="23">
        <f t="shared" si="1394"/>
        <v>11.5</v>
      </c>
      <c r="AT3204" s="24">
        <f t="shared" si="1363"/>
        <v>14.500757575757575</v>
      </c>
      <c r="BC3204" s="20" t="s">
        <v>94</v>
      </c>
      <c r="BD3204" s="15">
        <v>21.2</v>
      </c>
      <c r="BE3204" s="15">
        <v>20</v>
      </c>
      <c r="BF3204" s="15">
        <v>18.100000000000001</v>
      </c>
      <c r="BG3204" s="15">
        <v>17.100000000000001</v>
      </c>
      <c r="BH3204" s="15">
        <v>14.1</v>
      </c>
      <c r="BI3204" s="15">
        <v>13</v>
      </c>
      <c r="BJ3204" s="15">
        <v>11.7</v>
      </c>
      <c r="BK3204" s="15">
        <v>13.2</v>
      </c>
      <c r="BL3204" s="15">
        <v>14.6</v>
      </c>
      <c r="BM3204" s="15">
        <v>15.9</v>
      </c>
      <c r="BN3204" s="15">
        <v>16.8</v>
      </c>
      <c r="BO3204" s="15">
        <v>18</v>
      </c>
      <c r="BP3204" s="21">
        <f t="shared" si="1360"/>
        <v>16.141666666666669</v>
      </c>
      <c r="BR3204" s="22">
        <f t="shared" si="1361"/>
        <v>19.766666666666669</v>
      </c>
      <c r="BS3204" s="23">
        <f t="shared" si="1362"/>
        <v>12.633333333333333</v>
      </c>
      <c r="BT3204" s="24">
        <f t="shared" si="1368"/>
        <v>14.998737373737377</v>
      </c>
      <c r="CB3204" s="2">
        <f t="shared" si="1377"/>
        <v>1961</v>
      </c>
      <c r="CC3204" s="20" t="s">
        <v>94</v>
      </c>
      <c r="CD3204" s="15">
        <v>24</v>
      </c>
      <c r="CE3204" s="15">
        <v>22.1</v>
      </c>
      <c r="CF3204" s="15">
        <v>20.8</v>
      </c>
      <c r="CG3204" s="15">
        <v>18.5</v>
      </c>
      <c r="CH3204" s="15">
        <v>15.5</v>
      </c>
      <c r="CI3204" s="15">
        <v>14.4</v>
      </c>
      <c r="CJ3204" s="15">
        <v>13</v>
      </c>
      <c r="CK3204" s="15">
        <v>14</v>
      </c>
      <c r="CL3204" s="15">
        <v>15.7</v>
      </c>
      <c r="CM3204" s="15">
        <v>17</v>
      </c>
      <c r="CN3204" s="15">
        <v>17.7</v>
      </c>
      <c r="CO3204" s="15">
        <v>19.899999999999999</v>
      </c>
      <c r="CP3204" s="21">
        <f t="shared" si="1374"/>
        <v>17.716666666666665</v>
      </c>
      <c r="CR3204" s="22">
        <f t="shared" si="1375"/>
        <v>22.3</v>
      </c>
      <c r="CS3204" s="23">
        <f t="shared" si="1376"/>
        <v>13.799999999999999</v>
      </c>
      <c r="CT3204" s="24">
        <f t="shared" si="1395"/>
        <v>16.574116161616161</v>
      </c>
      <c r="DB3204" s="2">
        <f t="shared" si="1386"/>
        <v>1961</v>
      </c>
      <c r="DC3204" s="20" t="s">
        <v>94</v>
      </c>
      <c r="DD3204" s="15">
        <v>24</v>
      </c>
      <c r="DE3204" s="15">
        <v>21.5</v>
      </c>
      <c r="DF3204" s="15">
        <v>20.3</v>
      </c>
      <c r="DG3204" s="15">
        <v>18.2</v>
      </c>
      <c r="DH3204" s="15">
        <v>14.2</v>
      </c>
      <c r="DI3204" s="15">
        <v>12.5</v>
      </c>
      <c r="DJ3204" s="15">
        <v>11.2</v>
      </c>
      <c r="DK3204" s="15">
        <v>12.9</v>
      </c>
      <c r="DL3204" s="15">
        <v>15.7</v>
      </c>
      <c r="DM3204" s="15">
        <v>18.7</v>
      </c>
      <c r="DN3204" s="15">
        <v>19</v>
      </c>
      <c r="DO3204" s="15">
        <v>21.2</v>
      </c>
      <c r="DP3204" s="21">
        <f t="shared" si="1383"/>
        <v>17.45</v>
      </c>
      <c r="DR3204" s="22">
        <f t="shared" si="1384"/>
        <v>21.933333333333334</v>
      </c>
      <c r="DS3204" s="23">
        <f t="shared" si="1385"/>
        <v>12.200000000000001</v>
      </c>
      <c r="DT3204" s="24">
        <f t="shared" si="1397"/>
        <v>16.674242424242426</v>
      </c>
      <c r="EB3204" s="2">
        <f t="shared" si="1373"/>
        <v>1961</v>
      </c>
      <c r="EC3204" s="20" t="s">
        <v>94</v>
      </c>
      <c r="ED3204" s="15">
        <v>23.2</v>
      </c>
      <c r="EE3204" s="15">
        <v>23.4</v>
      </c>
      <c r="EF3204" s="15">
        <v>21.2</v>
      </c>
      <c r="EG3204" s="15">
        <v>18.7</v>
      </c>
      <c r="EH3204" s="15">
        <v>15.7</v>
      </c>
      <c r="EI3204" s="15">
        <v>14.1</v>
      </c>
      <c r="EJ3204" s="15">
        <v>12.5</v>
      </c>
      <c r="EK3204" s="15">
        <v>13.3</v>
      </c>
      <c r="EL3204" s="15">
        <v>14.7</v>
      </c>
      <c r="EM3204" s="15">
        <v>17.100000000000001</v>
      </c>
      <c r="EN3204" s="15">
        <v>17.8</v>
      </c>
      <c r="EO3204" s="15">
        <v>19</v>
      </c>
      <c r="EP3204" s="21">
        <f t="shared" si="1369"/>
        <v>17.558333333333334</v>
      </c>
      <c r="ER3204" s="22">
        <f t="shared" si="1370"/>
        <v>22.599999999999998</v>
      </c>
      <c r="ES3204" s="23">
        <f t="shared" si="1371"/>
        <v>13.300000000000002</v>
      </c>
      <c r="ET3204" s="24">
        <f t="shared" si="1391"/>
        <v>16.789898989898987</v>
      </c>
      <c r="FB3204" s="2">
        <f t="shared" si="1372"/>
        <v>1961</v>
      </c>
      <c r="FC3204" s="20" t="s">
        <v>94</v>
      </c>
      <c r="FD3204" s="15">
        <v>26.7</v>
      </c>
      <c r="FE3204" s="15">
        <v>24.7</v>
      </c>
      <c r="FF3204" s="15">
        <v>21.8</v>
      </c>
      <c r="FG3204" s="15">
        <v>17.7</v>
      </c>
      <c r="FH3204" s="15">
        <v>13.7</v>
      </c>
      <c r="FI3204" s="15">
        <v>12.3</v>
      </c>
      <c r="FJ3204" s="15">
        <v>10.9</v>
      </c>
      <c r="FK3204" s="15">
        <v>12.6</v>
      </c>
      <c r="FL3204" s="15">
        <v>14.9</v>
      </c>
      <c r="FM3204" s="15">
        <v>17.899999999999999</v>
      </c>
      <c r="FN3204" s="15">
        <v>19.399999999999999</v>
      </c>
      <c r="FO3204" s="15">
        <v>22</v>
      </c>
      <c r="FP3204" s="21">
        <f t="shared" si="1387"/>
        <v>17.883333333333336</v>
      </c>
      <c r="FR3204" s="22">
        <f t="shared" si="1388"/>
        <v>24.400000000000002</v>
      </c>
      <c r="FS3204" s="23">
        <f t="shared" si="1389"/>
        <v>11.933333333333335</v>
      </c>
      <c r="FT3204" s="24">
        <f t="shared" si="1399"/>
        <v>16.840151515151515</v>
      </c>
      <c r="GB3204" s="2">
        <f t="shared" si="1404"/>
        <v>1961</v>
      </c>
      <c r="GC3204" s="20" t="s">
        <v>94</v>
      </c>
      <c r="GD3204" s="15">
        <v>22.4</v>
      </c>
      <c r="GE3204" s="15">
        <v>22.7</v>
      </c>
      <c r="GF3204" s="15">
        <v>20.7</v>
      </c>
      <c r="GG3204" s="15">
        <v>18.3</v>
      </c>
      <c r="GH3204" s="15">
        <v>15.1</v>
      </c>
      <c r="GI3204" s="15">
        <v>13.5</v>
      </c>
      <c r="GJ3204" s="15">
        <v>12.5</v>
      </c>
      <c r="GK3204" s="15">
        <v>13.6</v>
      </c>
      <c r="GL3204" s="15">
        <v>14.8</v>
      </c>
      <c r="GM3204" s="15">
        <v>16.2</v>
      </c>
      <c r="GN3204" s="15">
        <v>17.2</v>
      </c>
      <c r="GO3204" s="15">
        <v>19.100000000000001</v>
      </c>
      <c r="GP3204" s="21">
        <f t="shared" si="1400"/>
        <v>17.174999999999997</v>
      </c>
      <c r="GQ3204" s="2"/>
      <c r="GR3204" s="22">
        <f t="shared" si="1401"/>
        <v>21.933333333333334</v>
      </c>
      <c r="GS3204" s="23">
        <f t="shared" si="1402"/>
        <v>13.200000000000001</v>
      </c>
      <c r="GT3204" s="24">
        <f t="shared" si="1403"/>
        <v>15.969696969696971</v>
      </c>
      <c r="GU3204" s="22">
        <f>AVERAGE(Sheet1!AR3204,Sheet1!BR3204,Sheet1!CR3204,Sheet1!DR3204,Sheet1!ER3204,Sheet1!FR3204,Sheet1!GR3204)</f>
        <v>21.61904761904762</v>
      </c>
      <c r="GV3204" s="23">
        <f>AVERAGE(Sheet1!AS3204,Sheet1!BS3204,Sheet1!CS3204,Sheet1!DS3204,Sheet1!ES3204,Sheet1!FS3204,Sheet1!GS3204)</f>
        <v>12.652380952380954</v>
      </c>
      <c r="GW3204" s="22">
        <f t="shared" si="1365"/>
        <v>20.273160173160171</v>
      </c>
      <c r="GX3204" s="23">
        <f t="shared" si="1366"/>
        <v>12.074458874458877</v>
      </c>
      <c r="GY3204" s="24">
        <f>AVERAGE(Sheet1!$AP3204,Sheet1!$BP3204,Sheet1!$CP3204,Sheet1!$DP3204,Sheet1!$EP3204,Sheet1!$FP3204,Sheet1!$GP3204)</f>
        <v>17.015476190476189</v>
      </c>
      <c r="GZ3204" s="24">
        <f t="shared" si="1367"/>
        <v>16.049657287157284</v>
      </c>
    </row>
    <row r="3205" spans="2:208">
      <c r="B3205" s="7"/>
      <c r="C3205" s="8">
        <f t="shared" si="1378"/>
        <v>16.209523809523809</v>
      </c>
      <c r="D3205" s="25">
        <f t="shared" si="1390"/>
        <v>16.328492063492064</v>
      </c>
      <c r="E3205" s="16">
        <f t="shared" si="1396"/>
        <v>16.105714285714285</v>
      </c>
      <c r="F3205" s="8">
        <f t="shared" si="1364"/>
        <v>15.873740079365078</v>
      </c>
      <c r="G3205" s="29">
        <f t="shared" si="1359"/>
        <v>16.129523809523803</v>
      </c>
      <c r="H3205" s="16">
        <f t="shared" si="1379"/>
        <v>23.7</v>
      </c>
      <c r="I3205" s="17">
        <f t="shared" si="1380"/>
        <v>15.45</v>
      </c>
      <c r="J3205" s="18">
        <f t="shared" si="1381"/>
        <v>11</v>
      </c>
      <c r="K3205" s="19">
        <f t="shared" si="1382"/>
        <v>17.350000000000001</v>
      </c>
      <c r="AA3205" s="2"/>
      <c r="AC3205" s="26">
        <v>1962</v>
      </c>
      <c r="AD3205" s="15">
        <v>19.2</v>
      </c>
      <c r="AE3205" s="15">
        <v>18.600000000000001</v>
      </c>
      <c r="AF3205" s="15">
        <v>18.2</v>
      </c>
      <c r="AG3205" s="15">
        <v>15.7</v>
      </c>
      <c r="AH3205" s="15">
        <v>12.9</v>
      </c>
      <c r="AI3205" s="15">
        <v>13.2</v>
      </c>
      <c r="AJ3205" s="15">
        <v>11.3</v>
      </c>
      <c r="AK3205" s="15">
        <v>11</v>
      </c>
      <c r="AL3205" s="15">
        <v>12.6</v>
      </c>
      <c r="AM3205" s="15">
        <v>12.8</v>
      </c>
      <c r="AN3205" s="15">
        <v>16.5</v>
      </c>
      <c r="AO3205" s="15">
        <v>17</v>
      </c>
      <c r="AP3205" s="21">
        <f t="shared" si="1392"/>
        <v>14.91666666666667</v>
      </c>
      <c r="AR3205" s="22">
        <f t="shared" si="1393"/>
        <v>18.666666666666668</v>
      </c>
      <c r="AS3205" s="23">
        <f t="shared" si="1394"/>
        <v>11.833333333333334</v>
      </c>
      <c r="AT3205" s="24">
        <f t="shared" si="1363"/>
        <v>14.521969696969695</v>
      </c>
      <c r="BC3205" s="20" t="s">
        <v>95</v>
      </c>
      <c r="BD3205" s="15">
        <v>19.3</v>
      </c>
      <c r="BE3205" s="15">
        <v>19</v>
      </c>
      <c r="BF3205" s="15">
        <v>18.100000000000001</v>
      </c>
      <c r="BG3205" s="15">
        <v>15.9</v>
      </c>
      <c r="BH3205" s="15">
        <v>13.7</v>
      </c>
      <c r="BI3205" s="15">
        <v>13.6</v>
      </c>
      <c r="BJ3205" s="15">
        <v>12.2</v>
      </c>
      <c r="BK3205" s="15">
        <v>11.7</v>
      </c>
      <c r="BL3205" s="15">
        <v>13.1</v>
      </c>
      <c r="BM3205" s="15">
        <v>13.1</v>
      </c>
      <c r="BN3205" s="15">
        <v>15.7</v>
      </c>
      <c r="BO3205" s="15">
        <v>17.399999999999999</v>
      </c>
      <c r="BP3205" s="21">
        <f t="shared" si="1360"/>
        <v>15.233333333333333</v>
      </c>
      <c r="BR3205" s="22">
        <f t="shared" si="1361"/>
        <v>18.8</v>
      </c>
      <c r="BS3205" s="23">
        <f t="shared" si="1362"/>
        <v>12.5</v>
      </c>
      <c r="BT3205" s="24">
        <f t="shared" si="1368"/>
        <v>14.989646464646466</v>
      </c>
      <c r="CB3205" s="2">
        <f t="shared" si="1377"/>
        <v>1962</v>
      </c>
      <c r="CC3205" s="20" t="s">
        <v>95</v>
      </c>
      <c r="CD3205" s="15">
        <v>21.3</v>
      </c>
      <c r="CE3205" s="15">
        <v>19.8</v>
      </c>
      <c r="CF3205" s="15">
        <v>19.8</v>
      </c>
      <c r="CG3205" s="15">
        <v>17.600000000000001</v>
      </c>
      <c r="CH3205" s="15">
        <v>14.8</v>
      </c>
      <c r="CI3205" s="15">
        <v>14.7</v>
      </c>
      <c r="CJ3205" s="15">
        <v>13.2</v>
      </c>
      <c r="CK3205" s="15">
        <v>13.1</v>
      </c>
      <c r="CL3205" s="15">
        <v>14.4</v>
      </c>
      <c r="CM3205" s="15">
        <v>14.4</v>
      </c>
      <c r="CN3205" s="15">
        <v>16.3</v>
      </c>
      <c r="CO3205" s="15">
        <v>19</v>
      </c>
      <c r="CP3205" s="21">
        <f t="shared" si="1374"/>
        <v>16.533333333333335</v>
      </c>
      <c r="CR3205" s="22">
        <f t="shared" si="1375"/>
        <v>20.3</v>
      </c>
      <c r="CS3205" s="23">
        <f t="shared" si="1376"/>
        <v>13.666666666666666</v>
      </c>
      <c r="CT3205" s="24">
        <f t="shared" si="1395"/>
        <v>16.560479797979795</v>
      </c>
      <c r="DB3205" s="2">
        <f t="shared" si="1386"/>
        <v>1962</v>
      </c>
      <c r="DC3205" s="20" t="s">
        <v>95</v>
      </c>
      <c r="DD3205" s="15">
        <v>22</v>
      </c>
      <c r="DE3205" s="15">
        <v>21.8</v>
      </c>
      <c r="DF3205" s="15">
        <v>21.3</v>
      </c>
      <c r="DG3205" s="15">
        <v>17.600000000000001</v>
      </c>
      <c r="DH3205" s="15">
        <v>13.9</v>
      </c>
      <c r="DI3205" s="15">
        <v>14</v>
      </c>
      <c r="DJ3205" s="15">
        <v>12.1</v>
      </c>
      <c r="DK3205" s="15">
        <v>12.2</v>
      </c>
      <c r="DL3205" s="15">
        <v>14.4</v>
      </c>
      <c r="DM3205" s="15">
        <v>14.8</v>
      </c>
      <c r="DN3205" s="15">
        <v>18.899999999999999</v>
      </c>
      <c r="DO3205" s="15">
        <v>20.5</v>
      </c>
      <c r="DP3205" s="21">
        <f t="shared" si="1383"/>
        <v>16.958333333333332</v>
      </c>
      <c r="DR3205" s="22">
        <f t="shared" si="1384"/>
        <v>21.7</v>
      </c>
      <c r="DS3205" s="23">
        <f t="shared" si="1385"/>
        <v>12.766666666666666</v>
      </c>
      <c r="DT3205" s="24">
        <f t="shared" si="1397"/>
        <v>16.688636363636366</v>
      </c>
      <c r="EB3205" s="2">
        <f t="shared" si="1373"/>
        <v>1962</v>
      </c>
      <c r="EC3205" s="20" t="s">
        <v>95</v>
      </c>
      <c r="ED3205" s="15">
        <v>20.399999999999999</v>
      </c>
      <c r="EE3205" s="15">
        <v>20.2</v>
      </c>
      <c r="EF3205" s="15">
        <v>20.399999999999999</v>
      </c>
      <c r="EG3205" s="15">
        <v>18.600000000000001</v>
      </c>
      <c r="EH3205" s="15">
        <v>15.2</v>
      </c>
      <c r="EI3205" s="15">
        <v>14.5</v>
      </c>
      <c r="EJ3205" s="15">
        <v>13.2</v>
      </c>
      <c r="EK3205" s="15">
        <v>12.8</v>
      </c>
      <c r="EL3205" s="15">
        <v>14.5</v>
      </c>
      <c r="EM3205" s="15">
        <v>14.3</v>
      </c>
      <c r="EN3205" s="15">
        <v>17.7</v>
      </c>
      <c r="EO3205" s="15">
        <v>17.899999999999999</v>
      </c>
      <c r="EP3205" s="21">
        <f t="shared" si="1369"/>
        <v>16.641666666666669</v>
      </c>
      <c r="ER3205" s="22">
        <f t="shared" si="1370"/>
        <v>20.333333333333332</v>
      </c>
      <c r="ES3205" s="23">
        <f t="shared" si="1371"/>
        <v>13.5</v>
      </c>
      <c r="ET3205" s="24">
        <f t="shared" si="1391"/>
        <v>16.793686868686869</v>
      </c>
      <c r="FB3205" s="2">
        <f t="shared" si="1372"/>
        <v>1962</v>
      </c>
      <c r="FC3205" s="20" t="s">
        <v>95</v>
      </c>
      <c r="FD3205" s="15">
        <v>23.7</v>
      </c>
      <c r="FE3205" s="15">
        <v>22.7</v>
      </c>
      <c r="FF3205" s="15">
        <v>21</v>
      </c>
      <c r="FG3205" s="15">
        <v>17.8</v>
      </c>
      <c r="FH3205" s="15">
        <v>13.6</v>
      </c>
      <c r="FI3205" s="15">
        <v>12.5</v>
      </c>
      <c r="FJ3205" s="15">
        <v>11.3</v>
      </c>
      <c r="FK3205" s="15">
        <v>11.4</v>
      </c>
      <c r="FL3205" s="15">
        <v>13.7</v>
      </c>
      <c r="FM3205" s="15">
        <v>14.1</v>
      </c>
      <c r="FN3205" s="15">
        <v>18.3</v>
      </c>
      <c r="FO3205" s="15">
        <v>21.2</v>
      </c>
      <c r="FP3205" s="21">
        <f t="shared" si="1387"/>
        <v>16.774999999999999</v>
      </c>
      <c r="FR3205" s="22">
        <f t="shared" si="1388"/>
        <v>22.466666666666669</v>
      </c>
      <c r="FS3205" s="23">
        <f t="shared" si="1389"/>
        <v>11.733333333333334</v>
      </c>
      <c r="FT3205" s="24">
        <f t="shared" si="1399"/>
        <v>16.830303030303028</v>
      </c>
      <c r="GB3205" s="2">
        <f t="shared" si="1404"/>
        <v>1962</v>
      </c>
      <c r="GC3205" s="20" t="s">
        <v>95</v>
      </c>
      <c r="GD3205" s="15">
        <v>21.4</v>
      </c>
      <c r="GE3205" s="15">
        <v>20.9</v>
      </c>
      <c r="GF3205" s="15">
        <v>20.100000000000001</v>
      </c>
      <c r="GG3205" s="15">
        <v>17.899999999999999</v>
      </c>
      <c r="GH3205" s="15">
        <v>14.9</v>
      </c>
      <c r="GI3205" s="15">
        <v>13.6</v>
      </c>
      <c r="GJ3205" s="15">
        <v>12.3</v>
      </c>
      <c r="GK3205" s="15">
        <v>12.3</v>
      </c>
      <c r="GL3205" s="15">
        <v>14.3</v>
      </c>
      <c r="GM3205" s="15">
        <v>14</v>
      </c>
      <c r="GN3205" s="15">
        <v>16.3</v>
      </c>
      <c r="GO3205" s="15">
        <v>18.899999999999999</v>
      </c>
      <c r="GP3205" s="21">
        <f t="shared" si="1400"/>
        <v>16.408333333333335</v>
      </c>
      <c r="GQ3205" s="2"/>
      <c r="GR3205" s="22">
        <f t="shared" si="1401"/>
        <v>20.8</v>
      </c>
      <c r="GS3205" s="23">
        <f t="shared" si="1402"/>
        <v>12.733333333333334</v>
      </c>
      <c r="GT3205" s="24">
        <f t="shared" si="1403"/>
        <v>16.014393939393941</v>
      </c>
      <c r="GU3205" s="22">
        <f>AVERAGE(Sheet1!AR3205,Sheet1!BR3205,Sheet1!CR3205,Sheet1!DR3205,Sheet1!ER3205,Sheet1!FR3205,Sheet1!GR3205)</f>
        <v>20.438095238095237</v>
      </c>
      <c r="GV3205" s="23">
        <f>AVERAGE(Sheet1!AS3205,Sheet1!BS3205,Sheet1!CS3205,Sheet1!DS3205,Sheet1!ES3205,Sheet1!FS3205,Sheet1!GS3205)</f>
        <v>12.676190476190476</v>
      </c>
      <c r="GW3205" s="22">
        <f t="shared" si="1365"/>
        <v>20.204761904761906</v>
      </c>
      <c r="GX3205" s="23">
        <f t="shared" si="1366"/>
        <v>12.148917748917746</v>
      </c>
      <c r="GY3205" s="24">
        <f>AVERAGE(Sheet1!$AP3205,Sheet1!$BP3205,Sheet1!$CP3205,Sheet1!$DP3205,Sheet1!$EP3205,Sheet1!$FP3205,Sheet1!$GP3205)</f>
        <v>16.209523809523809</v>
      </c>
      <c r="GZ3205" s="24">
        <f t="shared" si="1367"/>
        <v>16.057016594516593</v>
      </c>
    </row>
    <row r="3206" spans="2:208">
      <c r="B3206" s="7"/>
      <c r="C3206" s="8">
        <f t="shared" si="1378"/>
        <v>16.104761904761904</v>
      </c>
      <c r="D3206" s="25">
        <f t="shared" si="1390"/>
        <v>16.400476190476187</v>
      </c>
      <c r="E3206" s="16">
        <f t="shared" si="1396"/>
        <v>16.13547619047619</v>
      </c>
      <c r="F3206" s="8">
        <f t="shared" si="1364"/>
        <v>15.902728174603174</v>
      </c>
      <c r="G3206" s="29">
        <f t="shared" si="1359"/>
        <v>16.122216269841264</v>
      </c>
      <c r="H3206" s="16">
        <f t="shared" si="1379"/>
        <v>22.9</v>
      </c>
      <c r="I3206" s="17">
        <f t="shared" si="1380"/>
        <v>16.75</v>
      </c>
      <c r="J3206" s="18">
        <f t="shared" si="1381"/>
        <v>10.3</v>
      </c>
      <c r="K3206" s="19">
        <f t="shared" si="1382"/>
        <v>16.600000000000001</v>
      </c>
      <c r="AA3206" s="2"/>
      <c r="AC3206" s="26">
        <v>1963</v>
      </c>
      <c r="AD3206" s="15">
        <v>19.3</v>
      </c>
      <c r="AE3206" s="15">
        <v>17.8</v>
      </c>
      <c r="AF3206" s="15">
        <v>17.8</v>
      </c>
      <c r="AG3206" s="15">
        <v>14.7</v>
      </c>
      <c r="AH3206" s="15">
        <v>11.2</v>
      </c>
      <c r="AI3206" s="15">
        <v>11.4</v>
      </c>
      <c r="AJ3206" s="15">
        <v>10.3</v>
      </c>
      <c r="AK3206" s="15">
        <v>11.1</v>
      </c>
      <c r="AL3206" s="15">
        <v>13.1</v>
      </c>
      <c r="AM3206" s="15">
        <v>16.8</v>
      </c>
      <c r="AN3206" s="15">
        <v>15.5</v>
      </c>
      <c r="AO3206" s="15">
        <v>17.399999999999999</v>
      </c>
      <c r="AP3206" s="21">
        <f t="shared" si="1392"/>
        <v>14.700000000000001</v>
      </c>
      <c r="AR3206" s="22">
        <f t="shared" si="1393"/>
        <v>18.3</v>
      </c>
      <c r="AS3206" s="23">
        <f t="shared" si="1394"/>
        <v>10.933333333333335</v>
      </c>
      <c r="AT3206" s="24">
        <f t="shared" si="1363"/>
        <v>14.560606060606057</v>
      </c>
      <c r="BC3206" s="20" t="s">
        <v>96</v>
      </c>
      <c r="BD3206" s="15">
        <v>19.399999999999999</v>
      </c>
      <c r="BE3206" s="15">
        <v>18.3</v>
      </c>
      <c r="BF3206" s="15">
        <v>17.399999999999999</v>
      </c>
      <c r="BG3206" s="15">
        <v>14.9</v>
      </c>
      <c r="BH3206" s="15">
        <v>12.4</v>
      </c>
      <c r="BI3206" s="15">
        <v>12.5</v>
      </c>
      <c r="BJ3206" s="15">
        <v>11.2</v>
      </c>
      <c r="BK3206" s="15">
        <v>12.3</v>
      </c>
      <c r="BL3206" s="15">
        <v>13.7</v>
      </c>
      <c r="BM3206" s="15">
        <v>16.100000000000001</v>
      </c>
      <c r="BN3206" s="15">
        <v>15.8</v>
      </c>
      <c r="BO3206" s="15">
        <v>16.8</v>
      </c>
      <c r="BP3206" s="21">
        <f t="shared" si="1360"/>
        <v>15.066666666666668</v>
      </c>
      <c r="BR3206" s="22">
        <f t="shared" si="1361"/>
        <v>18.366666666666667</v>
      </c>
      <c r="BS3206" s="23">
        <f t="shared" si="1362"/>
        <v>12</v>
      </c>
      <c r="BT3206" s="24">
        <f t="shared" si="1368"/>
        <v>15.044949494949492</v>
      </c>
      <c r="CB3206" s="2">
        <f t="shared" si="1377"/>
        <v>1963</v>
      </c>
      <c r="CC3206" s="20" t="s">
        <v>96</v>
      </c>
      <c r="CD3206" s="15">
        <v>20.9</v>
      </c>
      <c r="CE3206" s="15">
        <v>19.2</v>
      </c>
      <c r="CF3206" s="15">
        <v>19.100000000000001</v>
      </c>
      <c r="CG3206" s="15">
        <v>16.8</v>
      </c>
      <c r="CH3206" s="15">
        <v>14.5</v>
      </c>
      <c r="CI3206" s="15">
        <v>13.8</v>
      </c>
      <c r="CJ3206" s="15">
        <v>12.3</v>
      </c>
      <c r="CK3206" s="15">
        <v>13.4</v>
      </c>
      <c r="CL3206" s="15">
        <v>14.6</v>
      </c>
      <c r="CM3206" s="15">
        <v>17.2</v>
      </c>
      <c r="CN3206" s="15">
        <v>17.5</v>
      </c>
      <c r="CO3206" s="15">
        <v>18.600000000000001</v>
      </c>
      <c r="CP3206" s="21">
        <f t="shared" si="1374"/>
        <v>16.491666666666664</v>
      </c>
      <c r="CR3206" s="22">
        <f t="shared" si="1375"/>
        <v>19.733333333333331</v>
      </c>
      <c r="CS3206" s="23">
        <f t="shared" si="1376"/>
        <v>13.166666666666666</v>
      </c>
      <c r="CT3206" s="24">
        <f t="shared" si="1395"/>
        <v>16.606060606060606</v>
      </c>
      <c r="DB3206" s="2">
        <f t="shared" si="1386"/>
        <v>1963</v>
      </c>
      <c r="DC3206" s="20" t="s">
        <v>96</v>
      </c>
      <c r="DD3206" s="15">
        <v>22.3</v>
      </c>
      <c r="DE3206" s="15">
        <v>20.6</v>
      </c>
      <c r="DF3206" s="15">
        <v>20.2</v>
      </c>
      <c r="DG3206" s="15">
        <v>16.600000000000001</v>
      </c>
      <c r="DH3206" s="15">
        <v>12</v>
      </c>
      <c r="DI3206" s="15">
        <v>11.4</v>
      </c>
      <c r="DJ3206" s="15">
        <v>10.5</v>
      </c>
      <c r="DK3206" s="15">
        <v>12</v>
      </c>
      <c r="DL3206" s="15">
        <v>15.1</v>
      </c>
      <c r="DM3206" s="15">
        <v>19.7</v>
      </c>
      <c r="DN3206" s="15">
        <v>18.100000000000001</v>
      </c>
      <c r="DO3206" s="15">
        <v>21.1</v>
      </c>
      <c r="DP3206" s="21">
        <f t="shared" si="1383"/>
        <v>16.633333333333333</v>
      </c>
      <c r="DR3206" s="22">
        <f t="shared" si="1384"/>
        <v>21.033333333333335</v>
      </c>
      <c r="DS3206" s="23">
        <f t="shared" si="1385"/>
        <v>11.299999999999999</v>
      </c>
      <c r="DT3206" s="24">
        <f t="shared" si="1397"/>
        <v>16.722727272727273</v>
      </c>
      <c r="EB3206" s="2">
        <f t="shared" si="1373"/>
        <v>1963</v>
      </c>
      <c r="EC3206" s="20" t="s">
        <v>96</v>
      </c>
      <c r="ED3206" s="15">
        <v>20</v>
      </c>
      <c r="EE3206" s="15">
        <v>20.100000000000001</v>
      </c>
      <c r="EF3206" s="15">
        <v>19.5</v>
      </c>
      <c r="EG3206" s="15">
        <v>17.399999999999999</v>
      </c>
      <c r="EH3206" s="15">
        <v>14.8</v>
      </c>
      <c r="EI3206" s="15">
        <v>13.4</v>
      </c>
      <c r="EJ3206" s="15">
        <v>12.6</v>
      </c>
      <c r="EK3206" s="15">
        <v>12.5</v>
      </c>
      <c r="EL3206" s="15">
        <v>14.6</v>
      </c>
      <c r="EM3206" s="15">
        <v>17.8</v>
      </c>
      <c r="EN3206" s="15">
        <v>17.8</v>
      </c>
      <c r="EO3206" s="15">
        <v>20.399999999999999</v>
      </c>
      <c r="EP3206" s="21">
        <f t="shared" si="1369"/>
        <v>16.741666666666671</v>
      </c>
      <c r="ER3206" s="22">
        <f t="shared" si="1370"/>
        <v>19.866666666666667</v>
      </c>
      <c r="ES3206" s="23">
        <f t="shared" si="1371"/>
        <v>12.833333333333334</v>
      </c>
      <c r="ET3206" s="24">
        <f t="shared" si="1391"/>
        <v>16.836868686868687</v>
      </c>
      <c r="FB3206" s="2">
        <f t="shared" si="1372"/>
        <v>1963</v>
      </c>
      <c r="FC3206" s="20" t="s">
        <v>96</v>
      </c>
      <c r="FD3206" s="15">
        <v>22.9</v>
      </c>
      <c r="FE3206" s="15">
        <v>21.3</v>
      </c>
      <c r="FF3206" s="15">
        <v>20.8</v>
      </c>
      <c r="FG3206" s="15">
        <v>17.100000000000001</v>
      </c>
      <c r="FH3206" s="15">
        <v>13.6</v>
      </c>
      <c r="FI3206" s="15">
        <v>10.8</v>
      </c>
      <c r="FJ3206" s="15">
        <v>10.4</v>
      </c>
      <c r="FK3206" s="15">
        <v>11.4</v>
      </c>
      <c r="FL3206" s="15">
        <v>14.6</v>
      </c>
      <c r="FM3206" s="15">
        <v>19</v>
      </c>
      <c r="FN3206" s="15">
        <v>18.600000000000001</v>
      </c>
      <c r="FO3206" s="15">
        <v>21.8</v>
      </c>
      <c r="FP3206" s="21">
        <f t="shared" si="1387"/>
        <v>16.858333333333331</v>
      </c>
      <c r="FR3206" s="22">
        <f t="shared" si="1388"/>
        <v>21.666666666666668</v>
      </c>
      <c r="FS3206" s="23">
        <f t="shared" si="1389"/>
        <v>10.866666666666667</v>
      </c>
      <c r="FT3206" s="24">
        <f t="shared" si="1399"/>
        <v>16.871969696969696</v>
      </c>
      <c r="GB3206" s="2">
        <f t="shared" si="1404"/>
        <v>1963</v>
      </c>
      <c r="GC3206" s="20" t="s">
        <v>96</v>
      </c>
      <c r="GD3206" s="15">
        <v>20.6</v>
      </c>
      <c r="GE3206" s="15">
        <v>20.399999999999999</v>
      </c>
      <c r="GF3206" s="15">
        <v>19.600000000000001</v>
      </c>
      <c r="GG3206" s="15">
        <v>17.100000000000001</v>
      </c>
      <c r="GH3206" s="15">
        <v>14.4</v>
      </c>
      <c r="GI3206" s="15">
        <v>12.1</v>
      </c>
      <c r="GJ3206" s="15">
        <v>11.6</v>
      </c>
      <c r="GK3206" s="15">
        <v>12.1</v>
      </c>
      <c r="GL3206" s="15">
        <v>13.7</v>
      </c>
      <c r="GM3206" s="15">
        <v>16.7</v>
      </c>
      <c r="GN3206" s="15">
        <v>16.899999999999999</v>
      </c>
      <c r="GO3206" s="15">
        <v>19.7</v>
      </c>
      <c r="GP3206" s="21">
        <f t="shared" si="1400"/>
        <v>16.241666666666664</v>
      </c>
      <c r="GQ3206" s="2"/>
      <c r="GR3206" s="22">
        <f t="shared" si="1401"/>
        <v>20.2</v>
      </c>
      <c r="GS3206" s="23">
        <f t="shared" si="1402"/>
        <v>11.933333333333332</v>
      </c>
      <c r="GT3206" s="24">
        <f t="shared" si="1403"/>
        <v>16.096212121212123</v>
      </c>
      <c r="GU3206" s="22">
        <f>AVERAGE(Sheet1!AR3206,Sheet1!BR3206,Sheet1!CR3206,Sheet1!DR3206,Sheet1!ER3206,Sheet1!FR3206,Sheet1!GR3206)</f>
        <v>19.880952380952383</v>
      </c>
      <c r="GV3206" s="23">
        <f>AVERAGE(Sheet1!AS3206,Sheet1!BS3206,Sheet1!CS3206,Sheet1!DS3206,Sheet1!ES3206,Sheet1!FS3206,Sheet1!GS3206)</f>
        <v>11.861904761904762</v>
      </c>
      <c r="GW3206" s="22">
        <f t="shared" si="1365"/>
        <v>20.258874458874459</v>
      </c>
      <c r="GX3206" s="23">
        <f t="shared" si="1366"/>
        <v>12.143722943722942</v>
      </c>
      <c r="GY3206" s="24">
        <f>AVERAGE(Sheet1!$AP3206,Sheet1!$BP3206,Sheet1!$CP3206,Sheet1!$DP3206,Sheet1!$EP3206,Sheet1!$FP3206,Sheet1!$GP3206)</f>
        <v>16.104761904761904</v>
      </c>
      <c r="GZ3206" s="24">
        <f t="shared" si="1367"/>
        <v>16.105627705627708</v>
      </c>
    </row>
    <row r="3207" spans="2:208">
      <c r="B3207" s="7"/>
      <c r="C3207" s="8">
        <f t="shared" si="1378"/>
        <v>15.403571428571428</v>
      </c>
      <c r="D3207" s="25">
        <f t="shared" si="1390"/>
        <v>16.181190476190473</v>
      </c>
      <c r="E3207" s="16">
        <f t="shared" si="1396"/>
        <v>16.082976190476195</v>
      </c>
      <c r="F3207" s="8">
        <f t="shared" si="1364"/>
        <v>15.892609126984127</v>
      </c>
      <c r="G3207" s="29">
        <f t="shared" ref="G3207:G3238" si="1405">AVERAGE(C3158:C3207)</f>
        <v>16.086537698412691</v>
      </c>
      <c r="H3207" s="16">
        <f t="shared" si="1379"/>
        <v>21.5</v>
      </c>
      <c r="I3207" s="17">
        <f t="shared" si="1380"/>
        <v>15.3</v>
      </c>
      <c r="J3207" s="18">
        <f t="shared" si="1381"/>
        <v>10</v>
      </c>
      <c r="K3207" s="19">
        <f t="shared" si="1382"/>
        <v>15.75</v>
      </c>
      <c r="AA3207" s="2"/>
      <c r="AC3207" s="26">
        <v>1964</v>
      </c>
      <c r="AD3207" s="15">
        <v>16.600000000000001</v>
      </c>
      <c r="AE3207" s="15">
        <v>16.7</v>
      </c>
      <c r="AF3207" s="15">
        <v>16.399999999999999</v>
      </c>
      <c r="AG3207" s="15">
        <v>15.3</v>
      </c>
      <c r="AH3207" s="15">
        <v>13.8</v>
      </c>
      <c r="AI3207" s="15">
        <v>11.6</v>
      </c>
      <c r="AJ3207" s="15">
        <v>10.199999999999999</v>
      </c>
      <c r="AK3207" s="15">
        <v>11.6</v>
      </c>
      <c r="AL3207" s="15">
        <v>14.2</v>
      </c>
      <c r="AM3207" s="15">
        <v>14</v>
      </c>
      <c r="AN3207" s="15">
        <v>15.1</v>
      </c>
      <c r="AO3207" s="15">
        <v>15</v>
      </c>
      <c r="AP3207" s="21">
        <f t="shared" si="1392"/>
        <v>14.20833333333333</v>
      </c>
      <c r="AR3207" s="22">
        <f t="shared" si="1393"/>
        <v>16.566666666666666</v>
      </c>
      <c r="AS3207" s="23">
        <f t="shared" si="1394"/>
        <v>11.133333333333333</v>
      </c>
      <c r="AT3207" s="24">
        <f t="shared" si="1363"/>
        <v>14.556060606060605</v>
      </c>
      <c r="BC3207" s="20" t="s">
        <v>97</v>
      </c>
      <c r="BD3207" s="15">
        <v>16.7</v>
      </c>
      <c r="BE3207" s="15">
        <v>17.8</v>
      </c>
      <c r="BF3207" s="15">
        <v>16.2</v>
      </c>
      <c r="BG3207" s="15">
        <v>15.7</v>
      </c>
      <c r="BH3207" s="15">
        <v>13.7</v>
      </c>
      <c r="BI3207" s="15">
        <v>12.1</v>
      </c>
      <c r="BJ3207" s="15">
        <v>11.2</v>
      </c>
      <c r="BK3207" s="15">
        <v>11.9</v>
      </c>
      <c r="BL3207" s="15">
        <v>13.1</v>
      </c>
      <c r="BM3207" s="15">
        <v>13.9</v>
      </c>
      <c r="BN3207" s="15">
        <v>15.4</v>
      </c>
      <c r="BO3207" s="15">
        <v>14.7</v>
      </c>
      <c r="BP3207" s="21">
        <f t="shared" ref="BP3207:BP3238" si="1406">SUM(BD3207:BO3207)/12</f>
        <v>14.366666666666667</v>
      </c>
      <c r="BR3207" s="22">
        <f t="shared" ref="BR3207:BR3238" si="1407">SUM(BD3207+BE3207+BF3207)/3</f>
        <v>16.900000000000002</v>
      </c>
      <c r="BS3207" s="23">
        <f t="shared" ref="BS3207:BS3238" si="1408">SUM(BI3207+BJ3207+BK3207)/3</f>
        <v>11.733333333333333</v>
      </c>
      <c r="BT3207" s="24">
        <f t="shared" si="1368"/>
        <v>15.010858585858584</v>
      </c>
      <c r="CB3207" s="2">
        <f t="shared" si="1377"/>
        <v>1964</v>
      </c>
      <c r="CC3207" s="20" t="s">
        <v>97</v>
      </c>
      <c r="CD3207" s="15">
        <v>18.7</v>
      </c>
      <c r="CE3207" s="15">
        <v>19.399999999999999</v>
      </c>
      <c r="CF3207" s="15">
        <v>18.2</v>
      </c>
      <c r="CG3207" s="15">
        <v>16.899999999999999</v>
      </c>
      <c r="CH3207" s="15">
        <v>15</v>
      </c>
      <c r="CI3207" s="15">
        <v>13.5</v>
      </c>
      <c r="CJ3207" s="15">
        <v>12.6</v>
      </c>
      <c r="CK3207" s="15">
        <v>13</v>
      </c>
      <c r="CL3207" s="15">
        <v>14.1</v>
      </c>
      <c r="CM3207" s="15">
        <v>14.8</v>
      </c>
      <c r="CN3207" s="15">
        <v>17</v>
      </c>
      <c r="CO3207" s="15">
        <v>16</v>
      </c>
      <c r="CP3207" s="21">
        <f t="shared" si="1374"/>
        <v>15.766666666666666</v>
      </c>
      <c r="CR3207" s="22">
        <f t="shared" si="1375"/>
        <v>18.766666666666666</v>
      </c>
      <c r="CS3207" s="23">
        <f t="shared" si="1376"/>
        <v>13.033333333333333</v>
      </c>
      <c r="CT3207" s="24">
        <f t="shared" si="1395"/>
        <v>16.559090909090909</v>
      </c>
      <c r="DB3207" s="2">
        <f t="shared" si="1386"/>
        <v>1964</v>
      </c>
      <c r="DC3207" s="20" t="s">
        <v>97</v>
      </c>
      <c r="DD3207" s="15">
        <v>20.9</v>
      </c>
      <c r="DE3207" s="15">
        <v>18.8</v>
      </c>
      <c r="DF3207" s="15">
        <v>18.8</v>
      </c>
      <c r="DG3207" s="15">
        <v>16.7</v>
      </c>
      <c r="DH3207" s="15">
        <v>14.4</v>
      </c>
      <c r="DI3207" s="15">
        <v>11.8</v>
      </c>
      <c r="DJ3207" s="15">
        <v>10.7</v>
      </c>
      <c r="DK3207" s="15">
        <v>12.3</v>
      </c>
      <c r="DL3207" s="15">
        <v>15.5</v>
      </c>
      <c r="DM3207" s="15">
        <v>16.2</v>
      </c>
      <c r="DN3207" s="15">
        <v>18.100000000000001</v>
      </c>
      <c r="DO3207" s="15">
        <v>17.399999999999999</v>
      </c>
      <c r="DP3207" s="21">
        <f t="shared" si="1383"/>
        <v>15.966666666666667</v>
      </c>
      <c r="DR3207" s="22">
        <f t="shared" si="1384"/>
        <v>19.5</v>
      </c>
      <c r="DS3207" s="23">
        <f t="shared" si="1385"/>
        <v>11.6</v>
      </c>
      <c r="DT3207" s="24">
        <f t="shared" si="1397"/>
        <v>16.688636363636366</v>
      </c>
      <c r="EB3207" s="2">
        <f t="shared" si="1373"/>
        <v>1964</v>
      </c>
      <c r="EC3207" s="20" t="s">
        <v>97</v>
      </c>
      <c r="ED3207" s="15">
        <v>20.5</v>
      </c>
      <c r="EE3207" s="15">
        <v>19.2</v>
      </c>
      <c r="EF3207" s="15">
        <v>19.5</v>
      </c>
      <c r="EG3207" s="15">
        <v>17.5</v>
      </c>
      <c r="EH3207" s="15">
        <v>15.3</v>
      </c>
      <c r="EI3207" s="15">
        <v>13.3</v>
      </c>
      <c r="EJ3207" s="15">
        <v>12.1</v>
      </c>
      <c r="EK3207" s="15">
        <v>13.4</v>
      </c>
      <c r="EL3207" s="15">
        <v>14.5</v>
      </c>
      <c r="EM3207" s="15">
        <v>15.1</v>
      </c>
      <c r="EN3207" s="15">
        <v>17.5</v>
      </c>
      <c r="EO3207" s="15">
        <v>16.8</v>
      </c>
      <c r="EP3207" s="21">
        <f t="shared" si="1369"/>
        <v>16.224999999999998</v>
      </c>
      <c r="ER3207" s="22">
        <f t="shared" si="1370"/>
        <v>19.733333333333334</v>
      </c>
      <c r="ES3207" s="23">
        <f t="shared" si="1371"/>
        <v>12.933333333333332</v>
      </c>
      <c r="ET3207" s="24">
        <f t="shared" si="1391"/>
        <v>16.802020202020206</v>
      </c>
      <c r="FB3207" s="2">
        <f t="shared" si="1372"/>
        <v>1964</v>
      </c>
      <c r="FC3207" s="20" t="s">
        <v>97</v>
      </c>
      <c r="FD3207" s="15">
        <v>21.5</v>
      </c>
      <c r="FE3207" s="15">
        <v>20.2</v>
      </c>
      <c r="FF3207" s="15">
        <v>18.600000000000001</v>
      </c>
      <c r="FG3207" s="15">
        <v>17.100000000000001</v>
      </c>
      <c r="FH3207" s="15">
        <v>13.2</v>
      </c>
      <c r="FI3207" s="15">
        <v>10.8</v>
      </c>
      <c r="FJ3207" s="15">
        <v>10</v>
      </c>
      <c r="FK3207" s="15">
        <v>12.1</v>
      </c>
      <c r="FL3207" s="15">
        <v>13.7</v>
      </c>
      <c r="FM3207" s="15">
        <v>15.7</v>
      </c>
      <c r="FN3207" s="15">
        <v>18.399999999999999</v>
      </c>
      <c r="FO3207" s="15">
        <v>18</v>
      </c>
      <c r="FP3207" s="21">
        <f t="shared" si="1387"/>
        <v>15.774999999999999</v>
      </c>
      <c r="FR3207" s="22">
        <f t="shared" si="1388"/>
        <v>20.100000000000001</v>
      </c>
      <c r="FS3207" s="23">
        <f t="shared" si="1389"/>
        <v>10.966666666666667</v>
      </c>
      <c r="FT3207" s="24">
        <f t="shared" si="1399"/>
        <v>16.780303030303028</v>
      </c>
      <c r="GB3207" s="2">
        <f t="shared" si="1404"/>
        <v>1964</v>
      </c>
      <c r="GC3207" s="20" t="s">
        <v>97</v>
      </c>
      <c r="GD3207" s="15">
        <v>18.5</v>
      </c>
      <c r="GE3207" s="15">
        <v>19.3</v>
      </c>
      <c r="GF3207" s="15">
        <v>17.899999999999999</v>
      </c>
      <c r="GG3207" s="15">
        <v>17.5</v>
      </c>
      <c r="GH3207" s="15">
        <v>14.8</v>
      </c>
      <c r="GI3207" s="15">
        <v>12.4</v>
      </c>
      <c r="GJ3207" s="15">
        <v>11.7</v>
      </c>
      <c r="GK3207" s="15">
        <v>12.6</v>
      </c>
      <c r="GL3207" s="15">
        <v>13.4</v>
      </c>
      <c r="GM3207" s="15">
        <v>14.6</v>
      </c>
      <c r="GN3207" s="15">
        <v>16.600000000000001</v>
      </c>
      <c r="GO3207" s="15">
        <v>16.899999999999999</v>
      </c>
      <c r="GP3207" s="21">
        <f t="shared" si="1400"/>
        <v>15.516666666666666</v>
      </c>
      <c r="GQ3207" s="2"/>
      <c r="GR3207" s="22">
        <f t="shared" si="1401"/>
        <v>18.566666666666666</v>
      </c>
      <c r="GS3207" s="23">
        <f t="shared" si="1402"/>
        <v>12.233333333333334</v>
      </c>
      <c r="GT3207" s="24">
        <f t="shared" si="1403"/>
        <v>16.085606060606064</v>
      </c>
      <c r="GU3207" s="22">
        <f>AVERAGE(Sheet1!AR3207,Sheet1!BR3207,Sheet1!CR3207,Sheet1!DR3207,Sheet1!ER3207,Sheet1!FR3207,Sheet1!GR3207)</f>
        <v>18.590476190476188</v>
      </c>
      <c r="GV3207" s="23">
        <f>AVERAGE(Sheet1!AS3207,Sheet1!BS3207,Sheet1!CS3207,Sheet1!DS3207,Sheet1!ES3207,Sheet1!FS3207,Sheet1!GS3207)</f>
        <v>11.947619047619046</v>
      </c>
      <c r="GW3207" s="22">
        <f t="shared" si="1365"/>
        <v>20.099999999999998</v>
      </c>
      <c r="GX3207" s="23">
        <f t="shared" si="1366"/>
        <v>12.185714285714285</v>
      </c>
      <c r="GY3207" s="24">
        <f>AVERAGE(Sheet1!$AP3207,Sheet1!$BP3207,Sheet1!$CP3207,Sheet1!$DP3207,Sheet1!$EP3207,Sheet1!$FP3207,Sheet1!$GP3207)</f>
        <v>15.403571428571428</v>
      </c>
      <c r="GZ3207" s="24">
        <f t="shared" si="1367"/>
        <v>16.068939393939395</v>
      </c>
    </row>
    <row r="3208" spans="2:208">
      <c r="B3208" s="7">
        <f>B3203+5</f>
        <v>1965</v>
      </c>
      <c r="C3208" s="8">
        <f t="shared" si="1378"/>
        <v>15.872619047619045</v>
      </c>
      <c r="D3208" s="25">
        <f t="shared" si="1390"/>
        <v>16.121190476190471</v>
      </c>
      <c r="E3208" s="16">
        <f t="shared" si="1396"/>
        <v>16.081984126984132</v>
      </c>
      <c r="F3208" s="8">
        <f t="shared" si="1364"/>
        <v>15.910763888888885</v>
      </c>
      <c r="G3208" s="29">
        <f t="shared" si="1405"/>
        <v>16.077212301587295</v>
      </c>
      <c r="H3208" s="16">
        <f t="shared" si="1379"/>
        <v>24.2</v>
      </c>
      <c r="I3208" s="17">
        <f t="shared" si="1380"/>
        <v>15.4</v>
      </c>
      <c r="J3208" s="18">
        <f t="shared" si="1381"/>
        <v>10.6</v>
      </c>
      <c r="K3208" s="19">
        <f t="shared" si="1382"/>
        <v>17.399999999999999</v>
      </c>
      <c r="AA3208" s="2"/>
      <c r="AC3208" s="26">
        <v>1965</v>
      </c>
      <c r="AD3208" s="15">
        <v>16</v>
      </c>
      <c r="AE3208" s="15">
        <v>17.5</v>
      </c>
      <c r="AF3208" s="15">
        <v>17.600000000000001</v>
      </c>
      <c r="AG3208" s="15">
        <v>13.6</v>
      </c>
      <c r="AH3208" s="15">
        <v>12.9</v>
      </c>
      <c r="AI3208" s="15">
        <v>12.4</v>
      </c>
      <c r="AJ3208" s="15">
        <v>11.1</v>
      </c>
      <c r="AK3208" s="15">
        <v>12.2</v>
      </c>
      <c r="AL3208" s="15">
        <v>13.6</v>
      </c>
      <c r="AM3208" s="15">
        <v>14.9</v>
      </c>
      <c r="AN3208" s="15">
        <v>14.8</v>
      </c>
      <c r="AO3208" s="15">
        <v>17.7</v>
      </c>
      <c r="AP3208" s="21">
        <f t="shared" si="1392"/>
        <v>14.525</v>
      </c>
      <c r="AR3208" s="22">
        <f t="shared" si="1393"/>
        <v>17.033333333333335</v>
      </c>
      <c r="AS3208" s="23">
        <f t="shared" si="1394"/>
        <v>11.9</v>
      </c>
      <c r="AT3208" s="24">
        <f t="shared" ref="AT3208:AT3239" si="1409">AVERAGE(AP3198:AP3208)</f>
        <v>14.553030303030305</v>
      </c>
      <c r="BC3208" s="20" t="s">
        <v>98</v>
      </c>
      <c r="BD3208" s="15">
        <v>16.7</v>
      </c>
      <c r="BE3208" s="15">
        <v>18</v>
      </c>
      <c r="BF3208" s="15">
        <v>17.100000000000001</v>
      </c>
      <c r="BG3208" s="15">
        <v>14.4</v>
      </c>
      <c r="BH3208" s="15">
        <v>13.4</v>
      </c>
      <c r="BI3208" s="15">
        <v>12.5</v>
      </c>
      <c r="BJ3208" s="15">
        <v>11.3</v>
      </c>
      <c r="BK3208" s="15">
        <v>12.3</v>
      </c>
      <c r="BL3208" s="15">
        <v>13.2</v>
      </c>
      <c r="BM3208" s="15">
        <v>14.6</v>
      </c>
      <c r="BN3208" s="15">
        <v>14.7</v>
      </c>
      <c r="BO3208" s="15">
        <v>17.899999999999999</v>
      </c>
      <c r="BP3208" s="21">
        <f t="shared" si="1406"/>
        <v>14.674999999999999</v>
      </c>
      <c r="BR3208" s="22">
        <f t="shared" si="1407"/>
        <v>17.266666666666669</v>
      </c>
      <c r="BS3208" s="23">
        <f t="shared" si="1408"/>
        <v>12.033333333333333</v>
      </c>
      <c r="BT3208" s="24">
        <f t="shared" si="1368"/>
        <v>15.001767676767678</v>
      </c>
      <c r="CB3208" s="2">
        <f t="shared" si="1377"/>
        <v>1965</v>
      </c>
      <c r="CC3208" s="20" t="s">
        <v>98</v>
      </c>
      <c r="CD3208" s="15">
        <v>18.8</v>
      </c>
      <c r="CE3208" s="15">
        <v>21</v>
      </c>
      <c r="CF3208" s="15">
        <v>19.2</v>
      </c>
      <c r="CG3208" s="15">
        <v>15.4</v>
      </c>
      <c r="CH3208" s="15">
        <v>14.8</v>
      </c>
      <c r="CI3208" s="15">
        <v>13.9</v>
      </c>
      <c r="CJ3208" s="15">
        <v>12.5</v>
      </c>
      <c r="CK3208" s="15">
        <v>13.2</v>
      </c>
      <c r="CL3208" s="15">
        <v>14.6</v>
      </c>
      <c r="CM3208" s="15">
        <v>16.600000000000001</v>
      </c>
      <c r="CN3208" s="15">
        <v>16.399999999999999</v>
      </c>
      <c r="CO3208" s="15">
        <v>20.100000000000001</v>
      </c>
      <c r="CP3208" s="21">
        <f t="shared" si="1374"/>
        <v>16.375</v>
      </c>
      <c r="CR3208" s="22">
        <f t="shared" si="1375"/>
        <v>19.666666666666668</v>
      </c>
      <c r="CS3208" s="23">
        <f t="shared" si="1376"/>
        <v>13.199999999999998</v>
      </c>
      <c r="CT3208" s="24">
        <f t="shared" si="1395"/>
        <v>16.580303030303028</v>
      </c>
      <c r="DB3208" s="2">
        <f t="shared" si="1386"/>
        <v>1965</v>
      </c>
      <c r="DC3208" s="20" t="s">
        <v>98</v>
      </c>
      <c r="DD3208" s="15">
        <v>19.3</v>
      </c>
      <c r="DE3208" s="15">
        <v>21.4</v>
      </c>
      <c r="DF3208" s="15">
        <v>20</v>
      </c>
      <c r="DG3208" s="15">
        <v>15.3</v>
      </c>
      <c r="DH3208" s="15">
        <v>14</v>
      </c>
      <c r="DI3208" s="15">
        <v>13.1</v>
      </c>
      <c r="DJ3208" s="15">
        <v>11.5</v>
      </c>
      <c r="DK3208" s="15">
        <v>13.4</v>
      </c>
      <c r="DL3208" s="15">
        <v>15.4</v>
      </c>
      <c r="DM3208" s="15">
        <v>18</v>
      </c>
      <c r="DN3208" s="15">
        <v>17.600000000000001</v>
      </c>
      <c r="DO3208" s="15">
        <v>20.2</v>
      </c>
      <c r="DP3208" s="21">
        <f t="shared" si="1383"/>
        <v>16.599999999999998</v>
      </c>
      <c r="DR3208" s="22">
        <f t="shared" si="1384"/>
        <v>20.233333333333334</v>
      </c>
      <c r="DS3208" s="23">
        <f t="shared" si="1385"/>
        <v>12.666666666666666</v>
      </c>
      <c r="DT3208" s="24">
        <f t="shared" si="1397"/>
        <v>16.674999999999997</v>
      </c>
      <c r="EB3208" s="2">
        <f t="shared" si="1373"/>
        <v>1965</v>
      </c>
      <c r="EC3208" s="20" t="s">
        <v>98</v>
      </c>
      <c r="ED3208" s="15">
        <v>18.3</v>
      </c>
      <c r="EE3208" s="15">
        <v>20.8</v>
      </c>
      <c r="EF3208" s="15">
        <v>19.8</v>
      </c>
      <c r="EG3208" s="15">
        <v>15.8</v>
      </c>
      <c r="EH3208" s="15">
        <v>14.6</v>
      </c>
      <c r="EI3208" s="15">
        <v>13.3</v>
      </c>
      <c r="EJ3208" s="15">
        <v>12.1</v>
      </c>
      <c r="EK3208" s="15">
        <v>13.4</v>
      </c>
      <c r="EL3208" s="15">
        <v>14.4</v>
      </c>
      <c r="EM3208" s="15">
        <v>16.5</v>
      </c>
      <c r="EN3208" s="15">
        <v>16.600000000000001</v>
      </c>
      <c r="EO3208" s="15">
        <v>18.600000000000001</v>
      </c>
      <c r="EP3208" s="21">
        <f t="shared" si="1369"/>
        <v>16.183333333333334</v>
      </c>
      <c r="ER3208" s="22">
        <f t="shared" si="1370"/>
        <v>19.633333333333336</v>
      </c>
      <c r="ES3208" s="23">
        <f t="shared" si="1371"/>
        <v>12.933333333333332</v>
      </c>
      <c r="ET3208" s="24">
        <f t="shared" si="1391"/>
        <v>16.773232323232325</v>
      </c>
      <c r="FB3208" s="2">
        <f t="shared" si="1372"/>
        <v>1965</v>
      </c>
      <c r="FC3208" s="20" t="s">
        <v>98</v>
      </c>
      <c r="FD3208" s="15">
        <v>21.2</v>
      </c>
      <c r="FE3208" s="15">
        <v>24.2</v>
      </c>
      <c r="FF3208" s="15">
        <v>20.2</v>
      </c>
      <c r="FG3208" s="15">
        <v>15.5</v>
      </c>
      <c r="FH3208" s="15">
        <v>13.4</v>
      </c>
      <c r="FI3208" s="15">
        <v>11.3</v>
      </c>
      <c r="FJ3208" s="15">
        <v>10.6</v>
      </c>
      <c r="FK3208" s="15">
        <v>12.2</v>
      </c>
      <c r="FL3208" s="15">
        <v>14.4</v>
      </c>
      <c r="FM3208" s="15">
        <v>17.399999999999999</v>
      </c>
      <c r="FN3208" s="15">
        <v>18</v>
      </c>
      <c r="FO3208" s="15">
        <v>22.5</v>
      </c>
      <c r="FP3208" s="21">
        <f t="shared" si="1387"/>
        <v>16.741666666666667</v>
      </c>
      <c r="FR3208" s="22">
        <f t="shared" si="1388"/>
        <v>21.866666666666664</v>
      </c>
      <c r="FS3208" s="23">
        <f t="shared" si="1389"/>
        <v>11.366666666666665</v>
      </c>
      <c r="FT3208" s="24">
        <f t="shared" si="1399"/>
        <v>16.759090909090908</v>
      </c>
      <c r="GB3208" s="2">
        <f t="shared" si="1404"/>
        <v>1965</v>
      </c>
      <c r="GC3208" s="20" t="s">
        <v>98</v>
      </c>
      <c r="GD3208" s="15">
        <v>19.399999999999999</v>
      </c>
      <c r="GE3208" s="15">
        <v>21</v>
      </c>
      <c r="GF3208" s="15">
        <v>18.7</v>
      </c>
      <c r="GG3208" s="15">
        <v>15.9</v>
      </c>
      <c r="GH3208" s="15">
        <v>14.2</v>
      </c>
      <c r="GI3208" s="15">
        <v>12.5</v>
      </c>
      <c r="GJ3208" s="15">
        <v>11.7</v>
      </c>
      <c r="GK3208" s="15">
        <v>12.8</v>
      </c>
      <c r="GL3208" s="15">
        <v>13.8</v>
      </c>
      <c r="GM3208" s="15">
        <v>15.8</v>
      </c>
      <c r="GN3208" s="15">
        <v>16.600000000000001</v>
      </c>
      <c r="GO3208" s="15">
        <v>19.7</v>
      </c>
      <c r="GP3208" s="21">
        <f t="shared" si="1400"/>
        <v>16.008333333333333</v>
      </c>
      <c r="GQ3208" s="2"/>
      <c r="GR3208" s="22">
        <f t="shared" si="1401"/>
        <v>19.7</v>
      </c>
      <c r="GS3208" s="23">
        <f t="shared" si="1402"/>
        <v>12.333333333333334</v>
      </c>
      <c r="GT3208" s="24">
        <f t="shared" si="1403"/>
        <v>16.104545454545459</v>
      </c>
      <c r="GU3208" s="22">
        <f>AVERAGE(Sheet1!AR3208,Sheet1!BR3208,Sheet1!CR3208,Sheet1!DR3208,Sheet1!ER3208,Sheet1!FR3208,Sheet1!GR3208)</f>
        <v>19.342857142857145</v>
      </c>
      <c r="GV3208" s="23">
        <f>AVERAGE(Sheet1!AS3208,Sheet1!BS3208,Sheet1!CS3208,Sheet1!DS3208,Sheet1!ES3208,Sheet1!FS3208,Sheet1!GS3208)</f>
        <v>12.347619047619046</v>
      </c>
      <c r="GW3208" s="22">
        <f t="shared" si="1365"/>
        <v>20.089177489177487</v>
      </c>
      <c r="GX3208" s="23">
        <f t="shared" si="1366"/>
        <v>12.216017316017314</v>
      </c>
      <c r="GY3208" s="24">
        <f>AVERAGE(Sheet1!$AP3208,Sheet1!$BP3208,Sheet1!$CP3208,Sheet1!$DP3208,Sheet1!$EP3208,Sheet1!$FP3208,Sheet1!$GP3208)</f>
        <v>15.872619047619045</v>
      </c>
      <c r="GZ3208" s="24">
        <f t="shared" si="1367"/>
        <v>16.063852813852819</v>
      </c>
    </row>
    <row r="3209" spans="2:208">
      <c r="B3209" s="7"/>
      <c r="C3209" s="8">
        <f t="shared" si="1378"/>
        <v>16.149999999999999</v>
      </c>
      <c r="D3209" s="25">
        <f t="shared" si="1390"/>
        <v>15.948095238095238</v>
      </c>
      <c r="E3209" s="16">
        <f t="shared" si="1396"/>
        <v>16.10543650793651</v>
      </c>
      <c r="F3209" s="8">
        <f t="shared" ref="F3209:F3240" si="1410">AVERAGE(C3190:C3209)</f>
        <v>15.966597222222216</v>
      </c>
      <c r="G3209" s="29">
        <f t="shared" si="1405"/>
        <v>16.073101190476187</v>
      </c>
      <c r="H3209" s="16">
        <f t="shared" si="1379"/>
        <v>24.2</v>
      </c>
      <c r="I3209" s="17">
        <f t="shared" si="1380"/>
        <v>15.9</v>
      </c>
      <c r="J3209" s="18">
        <f t="shared" si="1381"/>
        <v>10.3</v>
      </c>
      <c r="K3209" s="19">
        <f t="shared" si="1382"/>
        <v>17.25</v>
      </c>
      <c r="AA3209" s="2"/>
      <c r="AC3209" s="26">
        <v>1966</v>
      </c>
      <c r="AD3209" s="15">
        <v>18.7</v>
      </c>
      <c r="AE3209" s="15">
        <v>18.7</v>
      </c>
      <c r="AF3209" s="15">
        <v>18.600000000000001</v>
      </c>
      <c r="AG3209" s="15">
        <v>15.6</v>
      </c>
      <c r="AH3209" s="15">
        <v>13.6</v>
      </c>
      <c r="AI3209" s="15">
        <v>11.2</v>
      </c>
      <c r="AJ3209" s="15">
        <v>10.9</v>
      </c>
      <c r="AK3209" s="15">
        <v>12</v>
      </c>
      <c r="AL3209" s="15">
        <v>13.7</v>
      </c>
      <c r="AM3209" s="15">
        <v>15.2</v>
      </c>
      <c r="AN3209" s="15">
        <v>17.5</v>
      </c>
      <c r="AO3209" s="15">
        <v>17.7</v>
      </c>
      <c r="AP3209" s="21">
        <f t="shared" si="1392"/>
        <v>15.283333333333331</v>
      </c>
      <c r="AR3209" s="22">
        <f t="shared" si="1393"/>
        <v>18.666666666666668</v>
      </c>
      <c r="AS3209" s="23">
        <f t="shared" si="1394"/>
        <v>11.366666666666667</v>
      </c>
      <c r="AT3209" s="24">
        <f t="shared" si="1409"/>
        <v>14.632575757575758</v>
      </c>
      <c r="BC3209" s="20" t="s">
        <v>99</v>
      </c>
      <c r="BD3209" s="15">
        <v>18.5</v>
      </c>
      <c r="BE3209" s="15">
        <v>18.7</v>
      </c>
      <c r="BF3209" s="15">
        <v>18.7</v>
      </c>
      <c r="BG3209" s="15">
        <v>15.1</v>
      </c>
      <c r="BH3209" s="15">
        <v>13.6</v>
      </c>
      <c r="BI3209" s="15">
        <v>11.5</v>
      </c>
      <c r="BJ3209" s="15">
        <v>11.2</v>
      </c>
      <c r="BK3209" s="15">
        <v>11.9</v>
      </c>
      <c r="BL3209" s="15">
        <v>13.6</v>
      </c>
      <c r="BM3209" s="15">
        <v>14.5</v>
      </c>
      <c r="BN3209" s="15">
        <v>16.100000000000001</v>
      </c>
      <c r="BO3209" s="15">
        <v>16.600000000000001</v>
      </c>
      <c r="BP3209" s="21">
        <f t="shared" si="1406"/>
        <v>15</v>
      </c>
      <c r="BR3209" s="22">
        <f t="shared" si="1407"/>
        <v>18.633333333333336</v>
      </c>
      <c r="BS3209" s="23">
        <f t="shared" si="1408"/>
        <v>11.533333333333333</v>
      </c>
      <c r="BT3209" s="24">
        <f t="shared" si="1368"/>
        <v>15.01969696969697</v>
      </c>
      <c r="CB3209" s="2">
        <f t="shared" si="1377"/>
        <v>1966</v>
      </c>
      <c r="CC3209" s="20" t="s">
        <v>99</v>
      </c>
      <c r="CD3209" s="15">
        <v>20.8</v>
      </c>
      <c r="CE3209" s="15">
        <v>19.7</v>
      </c>
      <c r="CF3209" s="15">
        <v>21</v>
      </c>
      <c r="CG3209" s="15">
        <v>17.100000000000001</v>
      </c>
      <c r="CH3209" s="15">
        <v>15.2</v>
      </c>
      <c r="CI3209" s="15">
        <v>13.2</v>
      </c>
      <c r="CJ3209" s="15">
        <v>12.3</v>
      </c>
      <c r="CK3209" s="15">
        <v>13.2</v>
      </c>
      <c r="CL3209" s="15">
        <v>14.3</v>
      </c>
      <c r="CM3209" s="15">
        <v>15.7</v>
      </c>
      <c r="CN3209" s="15">
        <v>17.2</v>
      </c>
      <c r="CO3209" s="15">
        <v>17.8</v>
      </c>
      <c r="CP3209" s="21">
        <f t="shared" si="1374"/>
        <v>16.458333333333332</v>
      </c>
      <c r="CR3209" s="22">
        <f t="shared" si="1375"/>
        <v>20.5</v>
      </c>
      <c r="CS3209" s="23">
        <f t="shared" si="1376"/>
        <v>12.9</v>
      </c>
      <c r="CT3209" s="24">
        <f t="shared" si="1395"/>
        <v>16.56818181818182</v>
      </c>
      <c r="DB3209" s="2">
        <f t="shared" si="1386"/>
        <v>1966</v>
      </c>
      <c r="DC3209" s="20" t="s">
        <v>99</v>
      </c>
      <c r="DD3209" s="15">
        <v>21.4</v>
      </c>
      <c r="DE3209" s="15">
        <v>20.3</v>
      </c>
      <c r="DF3209" s="15">
        <v>20.2</v>
      </c>
      <c r="DG3209" s="15">
        <v>16.8</v>
      </c>
      <c r="DH3209" s="15">
        <v>14.7</v>
      </c>
      <c r="DI3209" s="15">
        <v>11.1</v>
      </c>
      <c r="DJ3209" s="15">
        <v>11.2</v>
      </c>
      <c r="DK3209" s="15">
        <v>12.6</v>
      </c>
      <c r="DL3209" s="15">
        <v>14.7</v>
      </c>
      <c r="DM3209" s="15">
        <v>16.899999999999999</v>
      </c>
      <c r="DN3209" s="15">
        <v>19.3</v>
      </c>
      <c r="DO3209" s="15">
        <v>19.8</v>
      </c>
      <c r="DP3209" s="21">
        <f t="shared" si="1383"/>
        <v>16.583333333333336</v>
      </c>
      <c r="DR3209" s="22">
        <f t="shared" si="1384"/>
        <v>20.633333333333336</v>
      </c>
      <c r="DS3209" s="23">
        <f t="shared" si="1385"/>
        <v>11.633333333333333</v>
      </c>
      <c r="DT3209" s="24">
        <f t="shared" si="1397"/>
        <v>16.677272727272726</v>
      </c>
      <c r="EB3209" s="2">
        <f t="shared" si="1373"/>
        <v>1966</v>
      </c>
      <c r="EC3209" s="20" t="s">
        <v>99</v>
      </c>
      <c r="ED3209" s="15">
        <v>20.8</v>
      </c>
      <c r="EE3209" s="15">
        <v>19.899999999999999</v>
      </c>
      <c r="EF3209" s="15">
        <v>20</v>
      </c>
      <c r="EG3209" s="15">
        <v>17.600000000000001</v>
      </c>
      <c r="EH3209" s="15">
        <v>14.9</v>
      </c>
      <c r="EI3209" s="15">
        <v>12.9</v>
      </c>
      <c r="EJ3209" s="15">
        <v>12.7</v>
      </c>
      <c r="EK3209" s="15">
        <v>12.7</v>
      </c>
      <c r="EL3209" s="15">
        <v>13.5</v>
      </c>
      <c r="EM3209" s="15">
        <v>14.9</v>
      </c>
      <c r="EN3209" s="15">
        <v>17.8</v>
      </c>
      <c r="EO3209" s="15">
        <v>18.7</v>
      </c>
      <c r="EP3209" s="21">
        <f t="shared" si="1369"/>
        <v>16.366666666666671</v>
      </c>
      <c r="ER3209" s="22">
        <f t="shared" si="1370"/>
        <v>20.233333333333334</v>
      </c>
      <c r="ES3209" s="23">
        <f t="shared" si="1371"/>
        <v>12.766666666666666</v>
      </c>
      <c r="ET3209" s="24">
        <f t="shared" si="1391"/>
        <v>16.767171717171721</v>
      </c>
      <c r="FB3209" s="2">
        <f t="shared" si="1372"/>
        <v>1966</v>
      </c>
      <c r="FC3209" s="20" t="s">
        <v>99</v>
      </c>
      <c r="FD3209" s="15">
        <v>24.2</v>
      </c>
      <c r="FE3209" s="15">
        <v>22.7</v>
      </c>
      <c r="FF3209" s="15">
        <v>21.5</v>
      </c>
      <c r="FG3209" s="15">
        <v>16.100000000000001</v>
      </c>
      <c r="FH3209" s="15">
        <v>13.7</v>
      </c>
      <c r="FI3209" s="15">
        <v>10.7</v>
      </c>
      <c r="FJ3209" s="15">
        <v>10.3</v>
      </c>
      <c r="FK3209" s="15">
        <v>12.1</v>
      </c>
      <c r="FL3209" s="15">
        <v>14.2</v>
      </c>
      <c r="FM3209" s="15">
        <v>16.600000000000001</v>
      </c>
      <c r="FN3209" s="15">
        <v>18.8</v>
      </c>
      <c r="FO3209" s="15">
        <v>20.2</v>
      </c>
      <c r="FP3209" s="21">
        <f t="shared" si="1387"/>
        <v>16.758333333333333</v>
      </c>
      <c r="FR3209" s="22">
        <f t="shared" si="1388"/>
        <v>22.8</v>
      </c>
      <c r="FS3209" s="23">
        <f t="shared" si="1389"/>
        <v>11.033333333333333</v>
      </c>
      <c r="FT3209" s="24">
        <f t="shared" si="1399"/>
        <v>16.76969696969697</v>
      </c>
      <c r="GB3209" s="2">
        <f t="shared" si="1404"/>
        <v>1966</v>
      </c>
      <c r="GC3209" s="20" t="s">
        <v>99</v>
      </c>
      <c r="GD3209" s="15">
        <v>21.6</v>
      </c>
      <c r="GE3209" s="15">
        <v>21.7</v>
      </c>
      <c r="GF3209" s="15">
        <v>21</v>
      </c>
      <c r="GG3209" s="15">
        <v>16.7</v>
      </c>
      <c r="GH3209" s="15">
        <v>14.9</v>
      </c>
      <c r="GI3209" s="15">
        <v>12.4</v>
      </c>
      <c r="GJ3209" s="15">
        <v>11.9</v>
      </c>
      <c r="GK3209" s="15">
        <v>13</v>
      </c>
      <c r="GL3209" s="15">
        <v>14.2</v>
      </c>
      <c r="GM3209" s="15">
        <v>15.5</v>
      </c>
      <c r="GN3209" s="15">
        <v>17.600000000000001</v>
      </c>
      <c r="GO3209" s="15">
        <v>18.7</v>
      </c>
      <c r="GP3209" s="21">
        <f t="shared" si="1400"/>
        <v>16.599999999999998</v>
      </c>
      <c r="GQ3209" s="2"/>
      <c r="GR3209" s="22">
        <f t="shared" si="1401"/>
        <v>21.433333333333334</v>
      </c>
      <c r="GS3209" s="23">
        <f t="shared" si="1402"/>
        <v>12.433333333333332</v>
      </c>
      <c r="GT3209" s="24">
        <f t="shared" si="1403"/>
        <v>16.182575757575755</v>
      </c>
      <c r="GU3209" s="22">
        <f>AVERAGE(Sheet1!AR3209,Sheet1!BR3209,Sheet1!CR3209,Sheet1!DR3209,Sheet1!ER3209,Sheet1!FR3209,Sheet1!GR3209)</f>
        <v>20.414285714285715</v>
      </c>
      <c r="GV3209" s="23">
        <f>AVERAGE(Sheet1!AS3209,Sheet1!BS3209,Sheet1!CS3209,Sheet1!DS3209,Sheet1!ES3209,Sheet1!FS3209,Sheet1!GS3209)</f>
        <v>11.952380952380953</v>
      </c>
      <c r="GW3209" s="22">
        <f t="shared" si="1365"/>
        <v>20.129870129870131</v>
      </c>
      <c r="GX3209" s="23">
        <f t="shared" si="1366"/>
        <v>12.226406926406925</v>
      </c>
      <c r="GY3209" s="24">
        <f>AVERAGE(Sheet1!$AP3209,Sheet1!$BP3209,Sheet1!$CP3209,Sheet1!$DP3209,Sheet1!$EP3209,Sheet1!$FP3209,Sheet1!$GP3209)</f>
        <v>16.149999999999999</v>
      </c>
      <c r="GZ3209" s="24">
        <f t="shared" si="1367"/>
        <v>16.088167388167392</v>
      </c>
    </row>
    <row r="3210" spans="2:208">
      <c r="B3210" s="7"/>
      <c r="C3210" s="8">
        <f t="shared" si="1378"/>
        <v>16.411904761904761</v>
      </c>
      <c r="D3210" s="25">
        <f t="shared" si="1390"/>
        <v>15.988571428571428</v>
      </c>
      <c r="E3210" s="16">
        <f t="shared" si="1396"/>
        <v>16.158531746031748</v>
      </c>
      <c r="F3210" s="8">
        <f t="shared" si="1410"/>
        <v>15.97802579365079</v>
      </c>
      <c r="G3210" s="29">
        <f t="shared" si="1405"/>
        <v>16.071603174603172</v>
      </c>
      <c r="H3210" s="16">
        <f t="shared" si="1379"/>
        <v>24.7</v>
      </c>
      <c r="I3210" s="17">
        <f t="shared" si="1380"/>
        <v>16</v>
      </c>
      <c r="J3210" s="18">
        <f t="shared" si="1381"/>
        <v>10.6</v>
      </c>
      <c r="K3210" s="19">
        <f t="shared" si="1382"/>
        <v>17.649999999999999</v>
      </c>
      <c r="AA3210" s="2"/>
      <c r="AC3210" s="26">
        <v>1967</v>
      </c>
      <c r="AD3210" s="15">
        <v>18.5</v>
      </c>
      <c r="AE3210" s="15">
        <v>20.399999999999999</v>
      </c>
      <c r="AF3210" s="15">
        <v>18.5</v>
      </c>
      <c r="AG3210" s="15">
        <v>16.7</v>
      </c>
      <c r="AH3210" s="15">
        <v>14.2</v>
      </c>
      <c r="AI3210" s="15">
        <v>13.2</v>
      </c>
      <c r="AJ3210" s="15">
        <v>11.8</v>
      </c>
      <c r="AK3210" s="15">
        <v>12.2</v>
      </c>
      <c r="AL3210" s="15">
        <v>12.7</v>
      </c>
      <c r="AM3210" s="15">
        <v>15.4</v>
      </c>
      <c r="AN3210" s="15">
        <v>14.8</v>
      </c>
      <c r="AO3210" s="15">
        <v>16</v>
      </c>
      <c r="AP3210" s="21">
        <f t="shared" si="1392"/>
        <v>15.366666666666667</v>
      </c>
      <c r="AR3210" s="22">
        <f t="shared" si="1393"/>
        <v>19.133333333333333</v>
      </c>
      <c r="AS3210" s="23">
        <f t="shared" si="1394"/>
        <v>12.4</v>
      </c>
      <c r="AT3210" s="24">
        <f t="shared" si="1409"/>
        <v>14.733333333333333</v>
      </c>
      <c r="BC3210" s="20" t="s">
        <v>100</v>
      </c>
      <c r="BD3210" s="15">
        <v>17.899999999999999</v>
      </c>
      <c r="BE3210" s="15">
        <v>18.600000000000001</v>
      </c>
      <c r="BF3210" s="15">
        <v>17.7</v>
      </c>
      <c r="BG3210" s="15">
        <v>15.9</v>
      </c>
      <c r="BH3210" s="15">
        <v>14</v>
      </c>
      <c r="BI3210" s="15">
        <v>13.4</v>
      </c>
      <c r="BJ3210" s="15">
        <v>12.4</v>
      </c>
      <c r="BK3210" s="15">
        <v>12.4</v>
      </c>
      <c r="BL3210" s="15">
        <v>13.2</v>
      </c>
      <c r="BM3210" s="15">
        <v>14.8</v>
      </c>
      <c r="BN3210" s="15">
        <v>15.1</v>
      </c>
      <c r="BO3210" s="15">
        <v>16</v>
      </c>
      <c r="BP3210" s="21">
        <f t="shared" si="1406"/>
        <v>15.116666666666669</v>
      </c>
      <c r="BR3210" s="22">
        <f t="shared" si="1407"/>
        <v>18.066666666666666</v>
      </c>
      <c r="BS3210" s="23">
        <f t="shared" si="1408"/>
        <v>12.733333333333334</v>
      </c>
      <c r="BT3210" s="24">
        <f t="shared" si="1368"/>
        <v>15.006818181818183</v>
      </c>
      <c r="CB3210" s="2">
        <f t="shared" si="1377"/>
        <v>1967</v>
      </c>
      <c r="CC3210" s="20" t="s">
        <v>100</v>
      </c>
      <c r="CD3210" s="15">
        <v>19.7</v>
      </c>
      <c r="CE3210" s="15">
        <v>21.7</v>
      </c>
      <c r="CF3210" s="15">
        <v>20.2</v>
      </c>
      <c r="CG3210" s="15">
        <v>17.899999999999999</v>
      </c>
      <c r="CH3210" s="15">
        <v>16</v>
      </c>
      <c r="CI3210" s="15">
        <v>14.9</v>
      </c>
      <c r="CJ3210" s="15">
        <v>13.3</v>
      </c>
      <c r="CK3210" s="15">
        <v>13.7</v>
      </c>
      <c r="CL3210" s="15">
        <v>14.1</v>
      </c>
      <c r="CM3210" s="15">
        <v>15.9</v>
      </c>
      <c r="CN3210" s="15">
        <v>16.899999999999999</v>
      </c>
      <c r="CO3210" s="15">
        <v>17</v>
      </c>
      <c r="CP3210" s="21">
        <f t="shared" si="1374"/>
        <v>16.775000000000002</v>
      </c>
      <c r="CR3210" s="22">
        <f t="shared" si="1375"/>
        <v>20.533333333333331</v>
      </c>
      <c r="CS3210" s="23">
        <f t="shared" si="1376"/>
        <v>13.966666666666669</v>
      </c>
      <c r="CT3210" s="24">
        <f t="shared" si="1395"/>
        <v>16.561363636363637</v>
      </c>
      <c r="DB3210" s="2">
        <f t="shared" si="1386"/>
        <v>1967</v>
      </c>
      <c r="DC3210" s="20" t="s">
        <v>100</v>
      </c>
      <c r="DD3210" s="15">
        <v>21.1</v>
      </c>
      <c r="DE3210" s="15">
        <v>22.9</v>
      </c>
      <c r="DF3210" s="15">
        <v>20.399999999999999</v>
      </c>
      <c r="DG3210" s="15">
        <v>18.5</v>
      </c>
      <c r="DH3210" s="15">
        <v>15.5</v>
      </c>
      <c r="DI3210" s="15">
        <v>13.4</v>
      </c>
      <c r="DJ3210" s="15">
        <v>11.7</v>
      </c>
      <c r="DK3210" s="15">
        <v>12.9</v>
      </c>
      <c r="DL3210" s="15">
        <v>14.3</v>
      </c>
      <c r="DM3210" s="15">
        <v>17.8</v>
      </c>
      <c r="DN3210" s="15">
        <v>17.2</v>
      </c>
      <c r="DO3210" s="15">
        <v>18.8</v>
      </c>
      <c r="DP3210" s="21">
        <f t="shared" si="1383"/>
        <v>17.041666666666668</v>
      </c>
      <c r="DR3210" s="22">
        <f t="shared" si="1384"/>
        <v>21.466666666666669</v>
      </c>
      <c r="DS3210" s="23">
        <f t="shared" si="1385"/>
        <v>12.666666666666666</v>
      </c>
      <c r="DT3210" s="24">
        <f t="shared" si="1397"/>
        <v>16.756818181818179</v>
      </c>
      <c r="EB3210" s="2">
        <f t="shared" si="1373"/>
        <v>1967</v>
      </c>
      <c r="EC3210" s="20" t="s">
        <v>100</v>
      </c>
      <c r="ED3210" s="15">
        <v>20</v>
      </c>
      <c r="EE3210" s="15">
        <v>21.6</v>
      </c>
      <c r="EF3210" s="15">
        <v>19.8</v>
      </c>
      <c r="EG3210" s="15">
        <v>18.8</v>
      </c>
      <c r="EH3210" s="15">
        <v>15.8</v>
      </c>
      <c r="EI3210" s="15">
        <v>14</v>
      </c>
      <c r="EJ3210" s="15">
        <v>12.9</v>
      </c>
      <c r="EK3210" s="15">
        <v>13.4</v>
      </c>
      <c r="EL3210" s="15">
        <v>14.2</v>
      </c>
      <c r="EM3210" s="15">
        <v>16.600000000000001</v>
      </c>
      <c r="EN3210" s="15">
        <v>18.2</v>
      </c>
      <c r="EO3210" s="15">
        <v>17.7</v>
      </c>
      <c r="EP3210" s="21">
        <f t="shared" si="1369"/>
        <v>16.916666666666664</v>
      </c>
      <c r="ER3210" s="22">
        <f t="shared" si="1370"/>
        <v>20.466666666666669</v>
      </c>
      <c r="ES3210" s="23">
        <f t="shared" si="1371"/>
        <v>13.433333333333332</v>
      </c>
      <c r="ET3210" s="24">
        <f t="shared" si="1391"/>
        <v>16.812626262626264</v>
      </c>
      <c r="FB3210" s="2">
        <f t="shared" si="1372"/>
        <v>1967</v>
      </c>
      <c r="FC3210" s="20" t="s">
        <v>100</v>
      </c>
      <c r="FD3210" s="15">
        <v>21.6</v>
      </c>
      <c r="FE3210" s="15">
        <v>24.7</v>
      </c>
      <c r="FF3210" s="15">
        <v>20.9</v>
      </c>
      <c r="FG3210" s="15">
        <v>18.2</v>
      </c>
      <c r="FH3210" s="15">
        <v>14.4</v>
      </c>
      <c r="FI3210" s="15">
        <v>12.6</v>
      </c>
      <c r="FJ3210" s="15">
        <v>10.6</v>
      </c>
      <c r="FK3210" s="15">
        <v>12.4</v>
      </c>
      <c r="FL3210" s="15">
        <v>13.6</v>
      </c>
      <c r="FM3210" s="15">
        <v>16.5</v>
      </c>
      <c r="FN3210" s="15">
        <v>18.5</v>
      </c>
      <c r="FO3210" s="15">
        <v>19.7</v>
      </c>
      <c r="FP3210" s="21">
        <f t="shared" si="1387"/>
        <v>16.974999999999998</v>
      </c>
      <c r="FR3210" s="22">
        <f t="shared" si="1388"/>
        <v>22.399999999999995</v>
      </c>
      <c r="FS3210" s="23">
        <f t="shared" si="1389"/>
        <v>11.866666666666667</v>
      </c>
      <c r="FT3210" s="24">
        <f t="shared" si="1399"/>
        <v>16.812878787878788</v>
      </c>
      <c r="GB3210" s="2">
        <f t="shared" si="1404"/>
        <v>1967</v>
      </c>
      <c r="GC3210" s="20" t="s">
        <v>100</v>
      </c>
      <c r="GD3210" s="15">
        <v>20</v>
      </c>
      <c r="GE3210" s="15">
        <v>22.1</v>
      </c>
      <c r="GF3210" s="15">
        <v>20.399999999999999</v>
      </c>
      <c r="GG3210" s="15">
        <v>18.2</v>
      </c>
      <c r="GH3210" s="15">
        <v>15.5</v>
      </c>
      <c r="GI3210" s="15">
        <v>14</v>
      </c>
      <c r="GJ3210" s="15">
        <v>12.8</v>
      </c>
      <c r="GK3210" s="15">
        <v>13.4</v>
      </c>
      <c r="GL3210" s="15">
        <v>14</v>
      </c>
      <c r="GM3210" s="15">
        <v>15.5</v>
      </c>
      <c r="GN3210" s="15">
        <v>16.5</v>
      </c>
      <c r="GO3210" s="15">
        <v>17.899999999999999</v>
      </c>
      <c r="GP3210" s="21">
        <f t="shared" si="1400"/>
        <v>16.691666666666666</v>
      </c>
      <c r="GQ3210" s="2"/>
      <c r="GR3210" s="22">
        <f t="shared" si="1401"/>
        <v>20.833333333333332</v>
      </c>
      <c r="GS3210" s="23">
        <f t="shared" si="1402"/>
        <v>13.4</v>
      </c>
      <c r="GT3210" s="24">
        <f t="shared" si="1403"/>
        <v>16.249242424242421</v>
      </c>
      <c r="GU3210" s="22">
        <f>AVERAGE(Sheet1!AR3210,Sheet1!BR3210,Sheet1!CR3210,Sheet1!DR3210,Sheet1!ER3210,Sheet1!FR3210,Sheet1!GR3210)</f>
        <v>20.414285714285715</v>
      </c>
      <c r="GV3210" s="23">
        <f>AVERAGE(Sheet1!AS3210,Sheet1!BS3210,Sheet1!CS3210,Sheet1!DS3210,Sheet1!ES3210,Sheet1!FS3210,Sheet1!GS3210)</f>
        <v>12.923809523809524</v>
      </c>
      <c r="GW3210" s="22">
        <f t="shared" si="1365"/>
        <v>20.104761904761904</v>
      </c>
      <c r="GX3210" s="23">
        <f t="shared" si="1366"/>
        <v>12.312554112554112</v>
      </c>
      <c r="GY3210" s="24">
        <f>AVERAGE(Sheet1!$AP3210,Sheet1!$BP3210,Sheet1!$CP3210,Sheet1!$DP3210,Sheet1!$EP3210,Sheet1!$FP3210,Sheet1!$GP3210)</f>
        <v>16.411904761904761</v>
      </c>
      <c r="GZ3210" s="24">
        <f t="shared" si="1367"/>
        <v>16.133297258297258</v>
      </c>
    </row>
    <row r="3211" spans="2:208">
      <c r="B3211" s="7"/>
      <c r="C3211" s="8">
        <f t="shared" si="1378"/>
        <v>15.896428571428572</v>
      </c>
      <c r="D3211" s="25">
        <f t="shared" si="1390"/>
        <v>15.946904761904761</v>
      </c>
      <c r="E3211" s="16">
        <f t="shared" si="1396"/>
        <v>16.173690476190473</v>
      </c>
      <c r="F3211" s="8">
        <f t="shared" si="1410"/>
        <v>15.996716269841267</v>
      </c>
      <c r="G3211" s="29">
        <f t="shared" si="1405"/>
        <v>16.049587301587298</v>
      </c>
      <c r="H3211" s="16">
        <f t="shared" si="1379"/>
        <v>24.1</v>
      </c>
      <c r="I3211" s="17">
        <f t="shared" si="1380"/>
        <v>15.350000000000001</v>
      </c>
      <c r="J3211" s="18">
        <f t="shared" si="1381"/>
        <v>10.6</v>
      </c>
      <c r="K3211" s="19">
        <f t="shared" si="1382"/>
        <v>17.350000000000001</v>
      </c>
      <c r="AA3211" s="2"/>
      <c r="AC3211" s="26">
        <v>1968</v>
      </c>
      <c r="AD3211" s="15">
        <v>18.3</v>
      </c>
      <c r="AE3211" s="15">
        <v>19.8</v>
      </c>
      <c r="AF3211" s="15">
        <v>18.5</v>
      </c>
      <c r="AG3211" s="15">
        <v>16.5</v>
      </c>
      <c r="AH3211" s="15">
        <v>12.4</v>
      </c>
      <c r="AI3211" s="15">
        <v>11</v>
      </c>
      <c r="AJ3211" s="15">
        <v>11.1</v>
      </c>
      <c r="AK3211" s="15">
        <v>12</v>
      </c>
      <c r="AL3211" s="15">
        <v>13.1</v>
      </c>
      <c r="AM3211" s="15">
        <v>14.2</v>
      </c>
      <c r="AN3211" s="15">
        <v>14.6</v>
      </c>
      <c r="AO3211" s="15">
        <v>16.8</v>
      </c>
      <c r="AP3211" s="21">
        <f t="shared" si="1392"/>
        <v>14.858333333333333</v>
      </c>
      <c r="AR3211" s="22">
        <f t="shared" si="1393"/>
        <v>18.866666666666667</v>
      </c>
      <c r="AS3211" s="23">
        <f t="shared" si="1394"/>
        <v>11.366666666666667</v>
      </c>
      <c r="AT3211" s="24">
        <f t="shared" si="1409"/>
        <v>14.77121212121212</v>
      </c>
      <c r="BC3211" s="20" t="s">
        <v>101</v>
      </c>
      <c r="BD3211" s="15">
        <v>18.7</v>
      </c>
      <c r="BE3211" s="15">
        <v>19.399999999999999</v>
      </c>
      <c r="BF3211" s="15">
        <v>18.600000000000001</v>
      </c>
      <c r="BG3211" s="15">
        <v>16.100000000000001</v>
      </c>
      <c r="BH3211" s="15">
        <v>13</v>
      </c>
      <c r="BI3211" s="15">
        <v>11.7</v>
      </c>
      <c r="BJ3211" s="15">
        <v>11.3</v>
      </c>
      <c r="BK3211" s="15">
        <v>11.8</v>
      </c>
      <c r="BL3211" s="15">
        <v>12.6</v>
      </c>
      <c r="BM3211" s="15">
        <v>13.6</v>
      </c>
      <c r="BN3211" s="15">
        <v>14</v>
      </c>
      <c r="BO3211" s="15">
        <v>17.2</v>
      </c>
      <c r="BP3211" s="21">
        <f t="shared" si="1406"/>
        <v>14.83333333333333</v>
      </c>
      <c r="BR3211" s="22">
        <f t="shared" si="1407"/>
        <v>18.899999999999999</v>
      </c>
      <c r="BS3211" s="23">
        <f t="shared" si="1408"/>
        <v>11.6</v>
      </c>
      <c r="BT3211" s="24">
        <f t="shared" si="1368"/>
        <v>15.027272727272731</v>
      </c>
      <c r="CB3211" s="2">
        <f t="shared" si="1377"/>
        <v>1968</v>
      </c>
      <c r="CC3211" s="20" t="s">
        <v>101</v>
      </c>
      <c r="CD3211" s="15">
        <v>20.5</v>
      </c>
      <c r="CE3211" s="15">
        <v>22.1</v>
      </c>
      <c r="CF3211" s="15">
        <v>20.6</v>
      </c>
      <c r="CG3211" s="15">
        <v>17.899999999999999</v>
      </c>
      <c r="CH3211" s="15">
        <v>14.3</v>
      </c>
      <c r="CI3211" s="15">
        <v>12.7</v>
      </c>
      <c r="CJ3211" s="15">
        <v>12.4</v>
      </c>
      <c r="CK3211" s="15">
        <v>12.8</v>
      </c>
      <c r="CL3211" s="15">
        <v>13.7</v>
      </c>
      <c r="CM3211" s="15">
        <v>15.1</v>
      </c>
      <c r="CN3211" s="15">
        <v>16.2</v>
      </c>
      <c r="CO3211" s="15">
        <v>17.5</v>
      </c>
      <c r="CP3211" s="21">
        <f t="shared" si="1374"/>
        <v>16.316666666666666</v>
      </c>
      <c r="CR3211" s="22">
        <f t="shared" si="1375"/>
        <v>21.066666666666666</v>
      </c>
      <c r="CS3211" s="23">
        <f t="shared" si="1376"/>
        <v>12.633333333333335</v>
      </c>
      <c r="CT3211" s="24">
        <f t="shared" si="1395"/>
        <v>16.55</v>
      </c>
      <c r="DB3211" s="2">
        <f t="shared" si="1386"/>
        <v>1968</v>
      </c>
      <c r="DC3211" s="20" t="s">
        <v>101</v>
      </c>
      <c r="DD3211" s="15">
        <v>21.5</v>
      </c>
      <c r="DE3211" s="15">
        <v>23</v>
      </c>
      <c r="DF3211" s="15">
        <v>20.399999999999999</v>
      </c>
      <c r="DG3211" s="15">
        <v>18</v>
      </c>
      <c r="DH3211" s="15">
        <v>13.4</v>
      </c>
      <c r="DI3211" s="15">
        <v>11.5</v>
      </c>
      <c r="DJ3211" s="15">
        <v>11.9</v>
      </c>
      <c r="DK3211" s="15">
        <v>13.1</v>
      </c>
      <c r="DL3211" s="15">
        <v>15.4</v>
      </c>
      <c r="DM3211" s="15">
        <v>17.3</v>
      </c>
      <c r="DN3211" s="15">
        <v>17.5</v>
      </c>
      <c r="DO3211" s="15">
        <v>19.399999999999999</v>
      </c>
      <c r="DP3211" s="21">
        <f t="shared" si="1383"/>
        <v>16.866666666666671</v>
      </c>
      <c r="DR3211" s="22">
        <f t="shared" si="1384"/>
        <v>21.633333333333336</v>
      </c>
      <c r="DS3211" s="23">
        <f t="shared" si="1385"/>
        <v>12.166666666666666</v>
      </c>
      <c r="DT3211" s="24">
        <f t="shared" si="1397"/>
        <v>16.762121212121212</v>
      </c>
      <c r="EB3211" s="2">
        <f t="shared" si="1373"/>
        <v>1968</v>
      </c>
      <c r="EC3211" s="20" t="s">
        <v>101</v>
      </c>
      <c r="ED3211" s="15">
        <v>20.6</v>
      </c>
      <c r="EE3211" s="15">
        <v>21.9</v>
      </c>
      <c r="EF3211" s="15">
        <v>19.8</v>
      </c>
      <c r="EG3211" s="15">
        <v>17.7</v>
      </c>
      <c r="EH3211" s="15">
        <v>14</v>
      </c>
      <c r="EI3211" s="15">
        <v>12.5</v>
      </c>
      <c r="EJ3211" s="15">
        <v>12.2</v>
      </c>
      <c r="EK3211" s="15">
        <v>12.8</v>
      </c>
      <c r="EL3211" s="15">
        <v>14.2</v>
      </c>
      <c r="EM3211" s="15">
        <v>15.9</v>
      </c>
      <c r="EN3211" s="15">
        <v>16.5</v>
      </c>
      <c r="EO3211" s="15">
        <v>17.8</v>
      </c>
      <c r="EP3211" s="21">
        <f t="shared" si="1369"/>
        <v>16.324999999999999</v>
      </c>
      <c r="ER3211" s="22">
        <f t="shared" si="1370"/>
        <v>20.766666666666666</v>
      </c>
      <c r="ES3211" s="23">
        <f t="shared" si="1371"/>
        <v>12.5</v>
      </c>
      <c r="ET3211" s="24">
        <f t="shared" si="1391"/>
        <v>16.782323232323233</v>
      </c>
      <c r="FB3211" s="2">
        <f t="shared" si="1372"/>
        <v>1968</v>
      </c>
      <c r="FC3211" s="20" t="s">
        <v>101</v>
      </c>
      <c r="FD3211" s="15">
        <v>24.1</v>
      </c>
      <c r="FE3211" s="15">
        <v>23.9</v>
      </c>
      <c r="FF3211" s="15">
        <v>20.399999999999999</v>
      </c>
      <c r="FG3211" s="15">
        <v>16.399999999999999</v>
      </c>
      <c r="FH3211" s="15">
        <v>12.2</v>
      </c>
      <c r="FI3211" s="15">
        <v>11</v>
      </c>
      <c r="FJ3211" s="15">
        <v>10.6</v>
      </c>
      <c r="FK3211" s="15">
        <v>11.3</v>
      </c>
      <c r="FL3211" s="15">
        <v>13.5</v>
      </c>
      <c r="FM3211" s="15">
        <v>15.3</v>
      </c>
      <c r="FN3211" s="15">
        <v>16.100000000000001</v>
      </c>
      <c r="FO3211" s="15">
        <v>19.7</v>
      </c>
      <c r="FP3211" s="21">
        <f t="shared" si="1387"/>
        <v>16.208333333333332</v>
      </c>
      <c r="FR3211" s="22">
        <f t="shared" si="1388"/>
        <v>22.8</v>
      </c>
      <c r="FS3211" s="23">
        <f t="shared" si="1389"/>
        <v>10.966666666666669</v>
      </c>
      <c r="FT3211" s="24">
        <f t="shared" si="1399"/>
        <v>16.780303030303031</v>
      </c>
      <c r="GB3211" s="2">
        <f t="shared" si="1404"/>
        <v>1968</v>
      </c>
      <c r="GC3211" s="20" t="s">
        <v>101</v>
      </c>
      <c r="GD3211" s="15">
        <v>20</v>
      </c>
      <c r="GE3211" s="15">
        <v>20.8</v>
      </c>
      <c r="GF3211" s="15">
        <v>20.3</v>
      </c>
      <c r="GG3211" s="15">
        <v>17.3</v>
      </c>
      <c r="GH3211" s="15">
        <v>13.9</v>
      </c>
      <c r="GI3211" s="15">
        <v>12.5</v>
      </c>
      <c r="GJ3211" s="15">
        <v>12</v>
      </c>
      <c r="GK3211" s="15">
        <v>12.3</v>
      </c>
      <c r="GL3211" s="15">
        <v>13.4</v>
      </c>
      <c r="GM3211" s="15">
        <v>14.3</v>
      </c>
      <c r="GN3211" s="15">
        <v>15</v>
      </c>
      <c r="GO3211" s="15">
        <v>18.600000000000001</v>
      </c>
      <c r="GP3211" s="21">
        <f t="shared" si="1400"/>
        <v>15.866666666666667</v>
      </c>
      <c r="GQ3211" s="2"/>
      <c r="GR3211" s="22">
        <f t="shared" si="1401"/>
        <v>20.366666666666664</v>
      </c>
      <c r="GS3211" s="23">
        <f t="shared" si="1402"/>
        <v>12.266666666666666</v>
      </c>
      <c r="GT3211" s="24">
        <f t="shared" si="1403"/>
        <v>16.269696969696966</v>
      </c>
      <c r="GU3211" s="22">
        <f>AVERAGE(Sheet1!AR3211,Sheet1!BR3211,Sheet1!CR3211,Sheet1!DR3211,Sheet1!ER3211,Sheet1!FR3211,Sheet1!GR3211)</f>
        <v>20.62857142857143</v>
      </c>
      <c r="GV3211" s="23">
        <f>AVERAGE(Sheet1!AS3211,Sheet1!BS3211,Sheet1!CS3211,Sheet1!DS3211,Sheet1!ES3211,Sheet1!FS3211,Sheet1!GS3211)</f>
        <v>11.928571428571429</v>
      </c>
      <c r="GW3211" s="22">
        <f t="shared" si="1365"/>
        <v>20.21948051948052</v>
      </c>
      <c r="GX3211" s="23">
        <f t="shared" si="1366"/>
        <v>12.231168831168832</v>
      </c>
      <c r="GY3211" s="24">
        <f>AVERAGE(Sheet1!$AP3211,Sheet1!$BP3211,Sheet1!$CP3211,Sheet1!$DP3211,Sheet1!$EP3211,Sheet1!$FP3211,Sheet1!$GP3211)</f>
        <v>15.896428571428572</v>
      </c>
      <c r="GZ3211" s="24">
        <f t="shared" si="1367"/>
        <v>16.134704184704187</v>
      </c>
    </row>
    <row r="3212" spans="2:208">
      <c r="B3212" s="7"/>
      <c r="C3212" s="8">
        <f t="shared" si="1378"/>
        <v>16.051190476190477</v>
      </c>
      <c r="D3212" s="25">
        <f t="shared" si="1390"/>
        <v>16.076428571428572</v>
      </c>
      <c r="E3212" s="16">
        <f t="shared" si="1396"/>
        <v>16.128809523809522</v>
      </c>
      <c r="F3212" s="8">
        <f t="shared" si="1410"/>
        <v>16.040109126984127</v>
      </c>
      <c r="G3212" s="29">
        <f t="shared" si="1405"/>
        <v>16.030750000000001</v>
      </c>
      <c r="H3212" s="16">
        <f t="shared" si="1379"/>
        <v>23.2</v>
      </c>
      <c r="I3212" s="17">
        <f t="shared" si="1380"/>
        <v>15.8</v>
      </c>
      <c r="J3212" s="18">
        <f t="shared" si="1381"/>
        <v>10.7</v>
      </c>
      <c r="K3212" s="19">
        <f t="shared" si="1382"/>
        <v>16.95</v>
      </c>
      <c r="AA3212" s="2"/>
      <c r="AC3212" s="26">
        <v>1969</v>
      </c>
      <c r="AD3212" s="15">
        <v>18.899999999999999</v>
      </c>
      <c r="AE3212" s="15">
        <v>19.399999999999999</v>
      </c>
      <c r="AF3212" s="15">
        <v>18.5</v>
      </c>
      <c r="AG3212" s="15">
        <v>15.7</v>
      </c>
      <c r="AH3212" s="15">
        <v>13.3</v>
      </c>
      <c r="AI3212" s="15">
        <v>11.3</v>
      </c>
      <c r="AJ3212" s="15">
        <v>12.1</v>
      </c>
      <c r="AK3212" s="15">
        <v>12.6</v>
      </c>
      <c r="AL3212" s="15">
        <v>12.5</v>
      </c>
      <c r="AM3212" s="15">
        <v>14.3</v>
      </c>
      <c r="AN3212" s="15">
        <v>16</v>
      </c>
      <c r="AO3212" s="15">
        <v>16</v>
      </c>
      <c r="AP3212" s="21">
        <f t="shared" si="1392"/>
        <v>15.049999999999999</v>
      </c>
      <c r="AR3212" s="22">
        <f t="shared" si="1393"/>
        <v>18.933333333333334</v>
      </c>
      <c r="AS3212" s="23">
        <f t="shared" si="1394"/>
        <v>12</v>
      </c>
      <c r="AT3212" s="24">
        <f t="shared" si="1409"/>
        <v>14.862121212121211</v>
      </c>
      <c r="BC3212" s="20" t="s">
        <v>102</v>
      </c>
      <c r="BD3212" s="15">
        <v>18.5</v>
      </c>
      <c r="BE3212" s="15">
        <v>19.7</v>
      </c>
      <c r="BF3212" s="15">
        <v>17.899999999999999</v>
      </c>
      <c r="BG3212" s="15">
        <v>15.4</v>
      </c>
      <c r="BH3212" s="15">
        <v>13.7</v>
      </c>
      <c r="BI3212" s="15">
        <v>11.9</v>
      </c>
      <c r="BJ3212" s="15">
        <v>12.2</v>
      </c>
      <c r="BK3212" s="15">
        <v>12.6</v>
      </c>
      <c r="BL3212" s="15">
        <v>11.6</v>
      </c>
      <c r="BM3212" s="15">
        <v>14.6</v>
      </c>
      <c r="BN3212" s="15">
        <v>15.6</v>
      </c>
      <c r="BO3212" s="15">
        <v>15.1</v>
      </c>
      <c r="BP3212" s="21">
        <f t="shared" si="1406"/>
        <v>14.899999999999999</v>
      </c>
      <c r="BR3212" s="22">
        <f t="shared" si="1407"/>
        <v>18.7</v>
      </c>
      <c r="BS3212" s="23">
        <f t="shared" si="1408"/>
        <v>12.233333333333334</v>
      </c>
      <c r="BT3212" s="24">
        <f t="shared" si="1368"/>
        <v>15.072727272727274</v>
      </c>
      <c r="CB3212" s="2">
        <f t="shared" si="1377"/>
        <v>1969</v>
      </c>
      <c r="CC3212" s="20" t="s">
        <v>102</v>
      </c>
      <c r="CD3212" s="15">
        <v>20.6</v>
      </c>
      <c r="CE3212" s="15">
        <v>20.9</v>
      </c>
      <c r="CF3212" s="15">
        <v>19.5</v>
      </c>
      <c r="CG3212" s="15">
        <v>16.899999999999999</v>
      </c>
      <c r="CH3212" s="15">
        <v>14.9</v>
      </c>
      <c r="CI3212" s="15">
        <v>13.2</v>
      </c>
      <c r="CJ3212" s="15">
        <v>13.3</v>
      </c>
      <c r="CK3212" s="15">
        <v>13.7</v>
      </c>
      <c r="CL3212" s="15">
        <v>12.6</v>
      </c>
      <c r="CM3212" s="15">
        <v>15.8</v>
      </c>
      <c r="CN3212" s="15">
        <v>16.8</v>
      </c>
      <c r="CO3212" s="15">
        <v>16.899999999999999</v>
      </c>
      <c r="CP3212" s="21">
        <f t="shared" si="1374"/>
        <v>16.258333333333336</v>
      </c>
      <c r="CR3212" s="22">
        <f t="shared" si="1375"/>
        <v>20.333333333333332</v>
      </c>
      <c r="CS3212" s="23">
        <f t="shared" si="1376"/>
        <v>13.4</v>
      </c>
      <c r="CT3212" s="24">
        <f t="shared" si="1395"/>
        <v>16.553030303030301</v>
      </c>
      <c r="DB3212" s="2">
        <f t="shared" si="1386"/>
        <v>1969</v>
      </c>
      <c r="DC3212" s="20" t="s">
        <v>102</v>
      </c>
      <c r="DD3212" s="15">
        <v>22.5</v>
      </c>
      <c r="DE3212" s="15">
        <v>21.1</v>
      </c>
      <c r="DF3212" s="15">
        <v>20.7</v>
      </c>
      <c r="DG3212" s="15">
        <v>17.2</v>
      </c>
      <c r="DH3212" s="15">
        <v>13.6</v>
      </c>
      <c r="DI3212" s="15">
        <v>11.3</v>
      </c>
      <c r="DJ3212" s="15">
        <v>12.8</v>
      </c>
      <c r="DK3212" s="15">
        <v>13.8</v>
      </c>
      <c r="DL3212" s="15">
        <v>13.8</v>
      </c>
      <c r="DM3212" s="15">
        <v>17</v>
      </c>
      <c r="DN3212" s="15">
        <v>18.3</v>
      </c>
      <c r="DO3212" s="15">
        <v>17.8</v>
      </c>
      <c r="DP3212" s="21">
        <f t="shared" si="1383"/>
        <v>16.658333333333335</v>
      </c>
      <c r="DR3212" s="22">
        <f t="shared" si="1384"/>
        <v>21.433333333333334</v>
      </c>
      <c r="DS3212" s="23">
        <f t="shared" si="1385"/>
        <v>12.633333333333335</v>
      </c>
      <c r="DT3212" s="24">
        <f t="shared" si="1397"/>
        <v>16.798484848484847</v>
      </c>
      <c r="EB3212" s="2">
        <f t="shared" si="1373"/>
        <v>1969</v>
      </c>
      <c r="EC3212" s="20" t="s">
        <v>102</v>
      </c>
      <c r="ED3212" s="15">
        <v>20.6</v>
      </c>
      <c r="EE3212" s="15">
        <v>20.100000000000001</v>
      </c>
      <c r="EF3212" s="15">
        <v>20.3</v>
      </c>
      <c r="EG3212" s="15">
        <v>17.3</v>
      </c>
      <c r="EH3212" s="15">
        <v>14.9</v>
      </c>
      <c r="EI3212" s="15">
        <v>12.9</v>
      </c>
      <c r="EJ3212" s="15">
        <v>13.4</v>
      </c>
      <c r="EK3212" s="15">
        <v>13.5</v>
      </c>
      <c r="EL3212" s="15">
        <v>13.4</v>
      </c>
      <c r="EM3212" s="15">
        <v>15.8</v>
      </c>
      <c r="EN3212" s="15">
        <v>17.3</v>
      </c>
      <c r="EO3212" s="15">
        <v>17.7</v>
      </c>
      <c r="EP3212" s="21">
        <f t="shared" si="1369"/>
        <v>16.433333333333334</v>
      </c>
      <c r="ER3212" s="22">
        <f t="shared" si="1370"/>
        <v>20.333333333333332</v>
      </c>
      <c r="ES3212" s="23">
        <f t="shared" si="1371"/>
        <v>13.266666666666666</v>
      </c>
      <c r="ET3212" s="24">
        <f t="shared" si="1391"/>
        <v>16.721969696969698</v>
      </c>
      <c r="FB3212" s="2">
        <f t="shared" si="1372"/>
        <v>1969</v>
      </c>
      <c r="FC3212" s="20" t="s">
        <v>102</v>
      </c>
      <c r="FD3212" s="15">
        <v>23.2</v>
      </c>
      <c r="FE3212" s="15">
        <v>22.2</v>
      </c>
      <c r="FF3212" s="15">
        <v>20.8</v>
      </c>
      <c r="FG3212" s="15">
        <v>16</v>
      </c>
      <c r="FH3212" s="15">
        <v>13.4</v>
      </c>
      <c r="FI3212" s="15">
        <v>10.7</v>
      </c>
      <c r="FJ3212" s="15">
        <v>11.2</v>
      </c>
      <c r="FK3212" s="15">
        <v>12.7</v>
      </c>
      <c r="FL3212" s="15">
        <v>12.8</v>
      </c>
      <c r="FM3212" s="15">
        <v>17.600000000000001</v>
      </c>
      <c r="FN3212" s="15">
        <v>19.7</v>
      </c>
      <c r="FO3212" s="15">
        <v>19.600000000000001</v>
      </c>
      <c r="FP3212" s="21">
        <f t="shared" si="1387"/>
        <v>16.658333333333335</v>
      </c>
      <c r="FR3212" s="22">
        <f t="shared" si="1388"/>
        <v>22.066666666666666</v>
      </c>
      <c r="FS3212" s="23">
        <f t="shared" si="1389"/>
        <v>11.533333333333331</v>
      </c>
      <c r="FT3212" s="24">
        <f t="shared" si="1399"/>
        <v>16.793939393939393</v>
      </c>
      <c r="GB3212" s="2">
        <f t="shared" si="1404"/>
        <v>1969</v>
      </c>
      <c r="GC3212" s="20" t="s">
        <v>102</v>
      </c>
      <c r="GD3212" s="15">
        <v>20.100000000000001</v>
      </c>
      <c r="GE3212" s="15">
        <v>21</v>
      </c>
      <c r="GF3212" s="15">
        <v>20</v>
      </c>
      <c r="GG3212" s="15">
        <v>16.899999999999999</v>
      </c>
      <c r="GH3212" s="15">
        <v>14.9</v>
      </c>
      <c r="GI3212" s="15">
        <v>12.1</v>
      </c>
      <c r="GJ3212" s="15">
        <v>12.8</v>
      </c>
      <c r="GK3212" s="15">
        <v>13.2</v>
      </c>
      <c r="GL3212" s="15">
        <v>13</v>
      </c>
      <c r="GM3212" s="15">
        <v>16.5</v>
      </c>
      <c r="GN3212" s="15">
        <v>18.399999999999999</v>
      </c>
      <c r="GO3212" s="15">
        <v>17.899999999999999</v>
      </c>
      <c r="GP3212" s="21">
        <f t="shared" si="1400"/>
        <v>16.400000000000002</v>
      </c>
      <c r="GQ3212" s="2"/>
      <c r="GR3212" s="22">
        <f t="shared" si="1401"/>
        <v>20.366666666666667</v>
      </c>
      <c r="GS3212" s="23">
        <f t="shared" si="1402"/>
        <v>12.699999999999998</v>
      </c>
      <c r="GT3212" s="24">
        <f t="shared" si="1403"/>
        <v>16.335606060606061</v>
      </c>
      <c r="GU3212" s="22">
        <f>AVERAGE(Sheet1!AR3212,Sheet1!BR3212,Sheet1!CR3212,Sheet1!DR3212,Sheet1!ER3212,Sheet1!FR3212,Sheet1!GR3212)</f>
        <v>20.309523809523807</v>
      </c>
      <c r="GV3212" s="23">
        <f>AVERAGE(Sheet1!AS3212,Sheet1!BS3212,Sheet1!CS3212,Sheet1!DS3212,Sheet1!ES3212,Sheet1!FS3212,Sheet1!GS3212)</f>
        <v>12.538095238095238</v>
      </c>
      <c r="GW3212" s="22">
        <f t="shared" si="1365"/>
        <v>20.308658008658007</v>
      </c>
      <c r="GX3212" s="23">
        <f t="shared" si="1366"/>
        <v>12.291774891774891</v>
      </c>
      <c r="GY3212" s="24">
        <f>AVERAGE(Sheet1!$AP3212,Sheet1!$BP3212,Sheet1!$CP3212,Sheet1!$DP3212,Sheet1!$EP3212,Sheet1!$FP3212,Sheet1!$GP3212)</f>
        <v>16.051190476190477</v>
      </c>
      <c r="GZ3212" s="24">
        <f t="shared" si="1367"/>
        <v>16.162554112554108</v>
      </c>
    </row>
    <row r="3213" spans="2:208">
      <c r="B3213" s="7">
        <f>B3208+5</f>
        <v>1970</v>
      </c>
      <c r="C3213" s="8">
        <f t="shared" si="1378"/>
        <v>15.988095238095237</v>
      </c>
      <c r="D3213" s="25">
        <f t="shared" si="1390"/>
        <v>16.099523809523809</v>
      </c>
      <c r="E3213" s="16">
        <f t="shared" si="1396"/>
        <v>16.11035714285714</v>
      </c>
      <c r="F3213" s="8">
        <f t="shared" si="1410"/>
        <v>16.031716269841269</v>
      </c>
      <c r="G3213" s="29">
        <f t="shared" si="1405"/>
        <v>16.017067460317463</v>
      </c>
      <c r="H3213" s="16">
        <f t="shared" si="1379"/>
        <v>22.9</v>
      </c>
      <c r="I3213" s="17">
        <f t="shared" si="1380"/>
        <v>16.3</v>
      </c>
      <c r="J3213" s="18">
        <f t="shared" si="1381"/>
        <v>11</v>
      </c>
      <c r="K3213" s="19">
        <f t="shared" si="1382"/>
        <v>16.95</v>
      </c>
      <c r="AA3213" s="2"/>
      <c r="AC3213" s="26">
        <v>1970</v>
      </c>
      <c r="AD3213" s="15">
        <v>19.3</v>
      </c>
      <c r="AE3213" s="15">
        <v>18</v>
      </c>
      <c r="AF3213" s="15">
        <v>18</v>
      </c>
      <c r="AG3213" s="15">
        <v>16.8</v>
      </c>
      <c r="AH3213" s="15">
        <v>12.9</v>
      </c>
      <c r="AI3213" s="15">
        <v>12.4</v>
      </c>
      <c r="AJ3213" s="15">
        <v>11.1</v>
      </c>
      <c r="AK3213" s="15">
        <v>11</v>
      </c>
      <c r="AL3213" s="15">
        <v>11.1</v>
      </c>
      <c r="AM3213" s="15">
        <v>14.7</v>
      </c>
      <c r="AN3213" s="15">
        <v>16.3</v>
      </c>
      <c r="AO3213" s="15">
        <v>17</v>
      </c>
      <c r="AP3213" s="21">
        <f t="shared" si="1392"/>
        <v>14.883333333333333</v>
      </c>
      <c r="AR3213" s="22">
        <f t="shared" si="1393"/>
        <v>18.433333333333334</v>
      </c>
      <c r="AS3213" s="23">
        <f t="shared" si="1394"/>
        <v>11.5</v>
      </c>
      <c r="AT3213" s="24">
        <f t="shared" si="1409"/>
        <v>14.869696969696969</v>
      </c>
      <c r="BC3213" s="20" t="s">
        <v>103</v>
      </c>
      <c r="BD3213" s="15">
        <v>18.5</v>
      </c>
      <c r="BE3213" s="15">
        <v>17.8</v>
      </c>
      <c r="BF3213" s="15">
        <v>18.100000000000001</v>
      </c>
      <c r="BG3213" s="15">
        <v>16.5</v>
      </c>
      <c r="BH3213" s="15">
        <v>13.2</v>
      </c>
      <c r="BI3213" s="15">
        <v>13.1</v>
      </c>
      <c r="BJ3213" s="15">
        <v>12.5</v>
      </c>
      <c r="BK3213" s="15">
        <v>12.2</v>
      </c>
      <c r="BL3213" s="15">
        <v>11.8</v>
      </c>
      <c r="BM3213" s="15">
        <v>13.6</v>
      </c>
      <c r="BN3213" s="15">
        <v>16.3</v>
      </c>
      <c r="BO3213" s="15">
        <v>17.399999999999999</v>
      </c>
      <c r="BP3213" s="21">
        <f t="shared" si="1406"/>
        <v>15.083333333333336</v>
      </c>
      <c r="BR3213" s="22">
        <f t="shared" si="1407"/>
        <v>18.133333333333333</v>
      </c>
      <c r="BS3213" s="23">
        <f t="shared" si="1408"/>
        <v>12.6</v>
      </c>
      <c r="BT3213" s="24">
        <f t="shared" si="1368"/>
        <v>15.043939393939395</v>
      </c>
      <c r="CB3213" s="2">
        <f t="shared" si="1377"/>
        <v>1970</v>
      </c>
      <c r="CC3213" s="20" t="s">
        <v>103</v>
      </c>
      <c r="CD3213" s="15">
        <v>20</v>
      </c>
      <c r="CE3213" s="15">
        <v>20.5</v>
      </c>
      <c r="CF3213" s="15">
        <v>19.399999999999999</v>
      </c>
      <c r="CG3213" s="15">
        <v>18.100000000000001</v>
      </c>
      <c r="CH3213" s="15">
        <v>14.6</v>
      </c>
      <c r="CI3213" s="15">
        <v>14.2</v>
      </c>
      <c r="CJ3213" s="15">
        <v>13.1</v>
      </c>
      <c r="CK3213" s="15">
        <v>12.5</v>
      </c>
      <c r="CL3213" s="15">
        <v>12.6</v>
      </c>
      <c r="CM3213" s="15">
        <v>14.6</v>
      </c>
      <c r="CN3213" s="15">
        <v>17.2</v>
      </c>
      <c r="CO3213" s="15">
        <v>18.3</v>
      </c>
      <c r="CP3213" s="21">
        <f t="shared" si="1374"/>
        <v>16.258333333333329</v>
      </c>
      <c r="CR3213" s="22">
        <f t="shared" si="1375"/>
        <v>19.966666666666665</v>
      </c>
      <c r="CS3213" s="23">
        <f t="shared" si="1376"/>
        <v>13.266666666666666</v>
      </c>
      <c r="CT3213" s="24">
        <f t="shared" si="1395"/>
        <v>16.481818181818177</v>
      </c>
      <c r="DB3213" s="2">
        <f t="shared" si="1386"/>
        <v>1970</v>
      </c>
      <c r="DC3213" s="20" t="s">
        <v>103</v>
      </c>
      <c r="DD3213" s="15">
        <v>20.9</v>
      </c>
      <c r="DE3213" s="15">
        <v>20.399999999999999</v>
      </c>
      <c r="DF3213" s="15">
        <v>19.899999999999999</v>
      </c>
      <c r="DG3213" s="15">
        <v>18.899999999999999</v>
      </c>
      <c r="DH3213" s="15">
        <v>13.9</v>
      </c>
      <c r="DI3213" s="15">
        <v>12.4</v>
      </c>
      <c r="DJ3213" s="15">
        <v>12</v>
      </c>
      <c r="DK3213" s="15">
        <v>11.8</v>
      </c>
      <c r="DL3213" s="15">
        <v>12.6</v>
      </c>
      <c r="DM3213" s="15">
        <v>16.8</v>
      </c>
      <c r="DN3213" s="15">
        <v>18.399999999999999</v>
      </c>
      <c r="DO3213" s="15">
        <v>19.7</v>
      </c>
      <c r="DP3213" s="21">
        <f t="shared" si="1383"/>
        <v>16.475000000000001</v>
      </c>
      <c r="DR3213" s="22">
        <f t="shared" si="1384"/>
        <v>20.399999999999999</v>
      </c>
      <c r="DS3213" s="23">
        <f t="shared" si="1385"/>
        <v>12.066666666666668</v>
      </c>
      <c r="DT3213" s="24">
        <f t="shared" si="1397"/>
        <v>16.737878787878785</v>
      </c>
      <c r="EB3213" s="2">
        <f t="shared" si="1373"/>
        <v>1970</v>
      </c>
      <c r="EC3213" s="20" t="s">
        <v>103</v>
      </c>
      <c r="ED3213" s="15">
        <v>19.2</v>
      </c>
      <c r="EE3213" s="15">
        <v>20.6</v>
      </c>
      <c r="EF3213" s="15">
        <v>19.3</v>
      </c>
      <c r="EG3213" s="15">
        <v>18.5</v>
      </c>
      <c r="EH3213" s="15">
        <v>14.7</v>
      </c>
      <c r="EI3213" s="15">
        <v>13.6</v>
      </c>
      <c r="EJ3213" s="15">
        <v>12.9</v>
      </c>
      <c r="EK3213" s="15">
        <v>12.2</v>
      </c>
      <c r="EL3213" s="15">
        <v>12.5</v>
      </c>
      <c r="EM3213" s="15">
        <v>15.9</v>
      </c>
      <c r="EN3213" s="15">
        <v>16.3</v>
      </c>
      <c r="EO3213" s="15">
        <v>19</v>
      </c>
      <c r="EP3213" s="21">
        <f t="shared" si="1369"/>
        <v>16.225000000000001</v>
      </c>
      <c r="ER3213" s="22">
        <f t="shared" si="1370"/>
        <v>19.7</v>
      </c>
      <c r="ES3213" s="23">
        <f t="shared" si="1371"/>
        <v>12.9</v>
      </c>
      <c r="ET3213" s="24">
        <f t="shared" si="1391"/>
        <v>16.631060606060604</v>
      </c>
      <c r="FB3213" s="2">
        <f t="shared" si="1372"/>
        <v>1970</v>
      </c>
      <c r="FC3213" s="20" t="s">
        <v>103</v>
      </c>
      <c r="FD3213" s="15">
        <v>22.9</v>
      </c>
      <c r="FE3213" s="15">
        <v>22.9</v>
      </c>
      <c r="FF3213" s="15">
        <v>20.5</v>
      </c>
      <c r="FG3213" s="15">
        <v>18</v>
      </c>
      <c r="FH3213" s="15">
        <v>13.3</v>
      </c>
      <c r="FI3213" s="15">
        <v>11.4</v>
      </c>
      <c r="FJ3213" s="15">
        <v>11.2</v>
      </c>
      <c r="FK3213" s="15">
        <v>11.1</v>
      </c>
      <c r="FL3213" s="15">
        <v>11.9</v>
      </c>
      <c r="FM3213" s="15">
        <v>15.6</v>
      </c>
      <c r="FN3213" s="15">
        <v>18.899999999999999</v>
      </c>
      <c r="FO3213" s="15">
        <v>20.2</v>
      </c>
      <c r="FP3213" s="21">
        <f t="shared" si="1387"/>
        <v>16.491666666666667</v>
      </c>
      <c r="FR3213" s="22">
        <f t="shared" si="1388"/>
        <v>22.099999999999998</v>
      </c>
      <c r="FS3213" s="23">
        <f t="shared" si="1389"/>
        <v>11.233333333333334</v>
      </c>
      <c r="FT3213" s="24">
        <f t="shared" si="1399"/>
        <v>16.721212121212123</v>
      </c>
      <c r="GB3213" s="2">
        <f t="shared" si="1404"/>
        <v>1970</v>
      </c>
      <c r="GC3213" s="20" t="s">
        <v>103</v>
      </c>
      <c r="GD3213" s="15">
        <v>21.2</v>
      </c>
      <c r="GE3213" s="15">
        <v>21.5</v>
      </c>
      <c r="GF3213" s="15">
        <v>20.5</v>
      </c>
      <c r="GG3213" s="15">
        <v>18.399999999999999</v>
      </c>
      <c r="GH3213" s="15">
        <v>14.5</v>
      </c>
      <c r="GI3213" s="15">
        <v>13.3</v>
      </c>
      <c r="GJ3213" s="15">
        <v>12.4</v>
      </c>
      <c r="GK3213" s="15">
        <v>12.1</v>
      </c>
      <c r="GL3213" s="15">
        <v>12.7</v>
      </c>
      <c r="GM3213" s="15">
        <v>15.2</v>
      </c>
      <c r="GN3213" s="15">
        <v>17.899999999999999</v>
      </c>
      <c r="GO3213" s="15">
        <v>18.3</v>
      </c>
      <c r="GP3213" s="21">
        <f t="shared" si="1400"/>
        <v>16.5</v>
      </c>
      <c r="GQ3213" s="2"/>
      <c r="GR3213" s="22">
        <f t="shared" si="1401"/>
        <v>21.066666666666666</v>
      </c>
      <c r="GS3213" s="23">
        <f t="shared" si="1402"/>
        <v>12.600000000000001</v>
      </c>
      <c r="GT3213" s="24">
        <f t="shared" si="1403"/>
        <v>16.326515151515153</v>
      </c>
      <c r="GU3213" s="22">
        <f>AVERAGE(Sheet1!AR3213,Sheet1!BR3213,Sheet1!CR3213,Sheet1!DR3213,Sheet1!ER3213,Sheet1!FR3213,Sheet1!GR3213)</f>
        <v>19.971428571428572</v>
      </c>
      <c r="GV3213" s="23">
        <f>AVERAGE(Sheet1!AS3213,Sheet1!BS3213,Sheet1!CS3213,Sheet1!DS3213,Sheet1!ES3213,Sheet1!FS3213,Sheet1!GS3213)</f>
        <v>12.309523809523808</v>
      </c>
      <c r="GW3213" s="22">
        <f t="shared" ref="GW3213:GW3244" si="1411">AVERAGE(GU3203:GU3213)</f>
        <v>20.24069264069264</v>
      </c>
      <c r="GX3213" s="23">
        <f t="shared" ref="GX3213:GX3244" si="1412">AVERAGE(GV3203:GV3213)</f>
        <v>12.267965367965367</v>
      </c>
      <c r="GY3213" s="24">
        <f>AVERAGE(Sheet1!$AP3213,Sheet1!$BP3213,Sheet1!$CP3213,Sheet1!$DP3213,Sheet1!$EP3213,Sheet1!$FP3213,Sheet1!$GP3213)</f>
        <v>15.988095238095237</v>
      </c>
      <c r="GZ3213" s="24">
        <f t="shared" ref="GZ3213:GZ3244" si="1413">AVERAGE(GY3203:GY3213)</f>
        <v>16.116017316017317</v>
      </c>
    </row>
    <row r="3214" spans="2:208">
      <c r="B3214" s="7"/>
      <c r="C3214" s="8">
        <f t="shared" si="1378"/>
        <v>16.678571428571427</v>
      </c>
      <c r="D3214" s="25">
        <f t="shared" si="1390"/>
        <v>16.205238095238094</v>
      </c>
      <c r="E3214" s="16">
        <f t="shared" si="1396"/>
        <v>16.076666666666664</v>
      </c>
      <c r="F3214" s="8">
        <f t="shared" si="1410"/>
        <v>16.059216269841272</v>
      </c>
      <c r="G3214" s="29">
        <f t="shared" si="1405"/>
        <v>16.007222222222225</v>
      </c>
      <c r="H3214" s="16">
        <f t="shared" si="1379"/>
        <v>24.9</v>
      </c>
      <c r="I3214" s="17">
        <f t="shared" si="1380"/>
        <v>15.65</v>
      </c>
      <c r="J3214" s="18">
        <f t="shared" si="1381"/>
        <v>10.8</v>
      </c>
      <c r="K3214" s="19">
        <f t="shared" si="1382"/>
        <v>17.850000000000001</v>
      </c>
      <c r="AA3214" s="2"/>
      <c r="AC3214" s="26">
        <v>1971</v>
      </c>
      <c r="AD3214" s="15">
        <v>19.600000000000001</v>
      </c>
      <c r="AE3214" s="15">
        <v>21.3</v>
      </c>
      <c r="AF3214" s="15">
        <v>20.2</v>
      </c>
      <c r="AG3214" s="15">
        <v>17.7</v>
      </c>
      <c r="AH3214" s="15">
        <v>13.6</v>
      </c>
      <c r="AI3214" s="15">
        <v>11.9</v>
      </c>
      <c r="AJ3214" s="15">
        <v>11.5</v>
      </c>
      <c r="AK3214" s="15">
        <v>11.4</v>
      </c>
      <c r="AL3214" s="15">
        <v>12.4</v>
      </c>
      <c r="AM3214" s="15">
        <v>14.4</v>
      </c>
      <c r="AN3214" s="15">
        <v>14.9</v>
      </c>
      <c r="AO3214" s="15">
        <v>18.399999999999999</v>
      </c>
      <c r="AP3214" s="21">
        <f t="shared" si="1392"/>
        <v>15.608333333333336</v>
      </c>
      <c r="AR3214" s="22">
        <f t="shared" si="1393"/>
        <v>20.366666666666671</v>
      </c>
      <c r="AS3214" s="23">
        <f t="shared" si="1394"/>
        <v>11.6</v>
      </c>
      <c r="AT3214" s="24">
        <f t="shared" si="1409"/>
        <v>14.962121212121213</v>
      </c>
      <c r="BC3214" s="2">
        <v>1971</v>
      </c>
      <c r="BD3214" s="2">
        <v>21.7</v>
      </c>
      <c r="BE3214" s="15">
        <v>24.9</v>
      </c>
      <c r="BF3214" s="15">
        <v>21.6</v>
      </c>
      <c r="BG3214" s="15">
        <v>18.5</v>
      </c>
      <c r="BH3214" s="15">
        <v>14.8</v>
      </c>
      <c r="BI3214" s="15">
        <v>12.9</v>
      </c>
      <c r="BJ3214" s="15">
        <v>13.1</v>
      </c>
      <c r="BK3214" s="15">
        <v>12.3</v>
      </c>
      <c r="BL3214" s="15">
        <v>13.5</v>
      </c>
      <c r="BM3214" s="15">
        <v>15.3</v>
      </c>
      <c r="BN3214" s="15">
        <v>16.8</v>
      </c>
      <c r="BO3214" s="15">
        <v>19.600000000000001</v>
      </c>
      <c r="BP3214" s="21">
        <f t="shared" si="1406"/>
        <v>17.083333333333332</v>
      </c>
      <c r="BR3214" s="22">
        <f t="shared" si="1407"/>
        <v>22.733333333333331</v>
      </c>
      <c r="BS3214" s="23">
        <f t="shared" si="1408"/>
        <v>12.766666666666666</v>
      </c>
      <c r="BT3214" s="24">
        <f t="shared" si="1368"/>
        <v>15.22727272727273</v>
      </c>
      <c r="CB3214" s="2">
        <f t="shared" si="1377"/>
        <v>1971</v>
      </c>
      <c r="CC3214" s="20" t="s">
        <v>104</v>
      </c>
      <c r="CD3214" s="15">
        <v>20.8</v>
      </c>
      <c r="CE3214" s="15">
        <v>22.7</v>
      </c>
      <c r="CF3214" s="15">
        <v>22</v>
      </c>
      <c r="CG3214" s="15">
        <v>18.8</v>
      </c>
      <c r="CH3214" s="15">
        <v>15.4</v>
      </c>
      <c r="CI3214" s="15">
        <v>13.4</v>
      </c>
      <c r="CJ3214" s="15">
        <v>13.3</v>
      </c>
      <c r="CK3214" s="15">
        <v>12.9</v>
      </c>
      <c r="CL3214" s="15">
        <v>13.7</v>
      </c>
      <c r="CM3214" s="15">
        <v>14.3</v>
      </c>
      <c r="CN3214" s="15">
        <v>15.9</v>
      </c>
      <c r="CO3214" s="15">
        <v>18</v>
      </c>
      <c r="CP3214" s="21">
        <f t="shared" si="1374"/>
        <v>16.766666666666669</v>
      </c>
      <c r="CR3214" s="22">
        <f t="shared" si="1375"/>
        <v>21.833333333333332</v>
      </c>
      <c r="CS3214" s="23">
        <f t="shared" si="1376"/>
        <v>13.200000000000001</v>
      </c>
      <c r="CT3214" s="24">
        <f t="shared" si="1395"/>
        <v>16.51969696969697</v>
      </c>
      <c r="DB3214" s="2">
        <f t="shared" si="1386"/>
        <v>1971</v>
      </c>
      <c r="DC3214" s="20" t="s">
        <v>104</v>
      </c>
      <c r="DD3214" s="15">
        <v>21.1</v>
      </c>
      <c r="DE3214" s="15">
        <v>23.2</v>
      </c>
      <c r="DF3214" s="15">
        <v>22</v>
      </c>
      <c r="DG3214" s="15">
        <v>19.100000000000001</v>
      </c>
      <c r="DH3214" s="15">
        <v>14.1</v>
      </c>
      <c r="DI3214" s="15">
        <v>12.5</v>
      </c>
      <c r="DJ3214" s="15">
        <v>11.9</v>
      </c>
      <c r="DK3214" s="15">
        <v>12.5</v>
      </c>
      <c r="DL3214" s="15">
        <v>14.4</v>
      </c>
      <c r="DM3214" s="15">
        <v>16.100000000000001</v>
      </c>
      <c r="DN3214" s="15">
        <v>16.8</v>
      </c>
      <c r="DO3214" s="15">
        <v>20.3</v>
      </c>
      <c r="DP3214" s="21">
        <f t="shared" si="1383"/>
        <v>17.000000000000004</v>
      </c>
      <c r="DR3214" s="22">
        <f t="shared" si="1384"/>
        <v>22.099999999999998</v>
      </c>
      <c r="DS3214" s="23">
        <f t="shared" si="1385"/>
        <v>12.299999999999999</v>
      </c>
      <c r="DT3214" s="24">
        <f t="shared" si="1397"/>
        <v>16.748484848484846</v>
      </c>
      <c r="EB3214" s="2">
        <f t="shared" si="1373"/>
        <v>1971</v>
      </c>
      <c r="EC3214" s="20" t="s">
        <v>104</v>
      </c>
      <c r="ED3214" s="15">
        <v>19.2</v>
      </c>
      <c r="EE3214" s="15">
        <v>20.7</v>
      </c>
      <c r="EF3214" s="15">
        <v>21.5</v>
      </c>
      <c r="EG3214" s="15">
        <v>18.5</v>
      </c>
      <c r="EH3214" s="15">
        <v>15.4</v>
      </c>
      <c r="EI3214" s="15">
        <v>13.2</v>
      </c>
      <c r="EJ3214" s="15">
        <v>13.2</v>
      </c>
      <c r="EK3214" s="15">
        <v>12.5</v>
      </c>
      <c r="EL3214" s="15">
        <v>14.1</v>
      </c>
      <c r="EM3214" s="15">
        <v>15.2</v>
      </c>
      <c r="EN3214" s="15">
        <v>16</v>
      </c>
      <c r="EO3214" s="15">
        <v>18.600000000000001</v>
      </c>
      <c r="EP3214" s="21">
        <f t="shared" si="1369"/>
        <v>16.508333333333333</v>
      </c>
      <c r="ER3214" s="22">
        <f t="shared" si="1370"/>
        <v>20.466666666666665</v>
      </c>
      <c r="ES3214" s="23">
        <f t="shared" si="1371"/>
        <v>12.966666666666667</v>
      </c>
      <c r="ET3214" s="24">
        <f t="shared" si="1391"/>
        <v>16.556818181818183</v>
      </c>
      <c r="FB3214" s="2">
        <f t="shared" si="1372"/>
        <v>1971</v>
      </c>
      <c r="FC3214" s="20" t="s">
        <v>104</v>
      </c>
      <c r="FD3214" s="15">
        <v>23</v>
      </c>
      <c r="FE3214" s="15">
        <v>24.9</v>
      </c>
      <c r="FF3214" s="15">
        <v>23.2</v>
      </c>
      <c r="FG3214" s="15">
        <v>18.8</v>
      </c>
      <c r="FH3214" s="15">
        <v>13.3</v>
      </c>
      <c r="FI3214" s="15">
        <v>10.9</v>
      </c>
      <c r="FJ3214" s="15">
        <v>10.9</v>
      </c>
      <c r="FK3214" s="15">
        <v>10.8</v>
      </c>
      <c r="FL3214" s="15">
        <v>13.2</v>
      </c>
      <c r="FM3214" s="15">
        <v>14.9</v>
      </c>
      <c r="FN3214" s="15">
        <v>17.399999999999999</v>
      </c>
      <c r="FO3214" s="15">
        <v>19.7</v>
      </c>
      <c r="FP3214" s="21">
        <f t="shared" si="1387"/>
        <v>16.75</v>
      </c>
      <c r="FR3214" s="22">
        <f t="shared" si="1388"/>
        <v>23.7</v>
      </c>
      <c r="FS3214" s="23">
        <f t="shared" si="1389"/>
        <v>10.866666666666667</v>
      </c>
      <c r="FT3214" s="24">
        <f t="shared" si="1399"/>
        <v>16.71590909090909</v>
      </c>
      <c r="GB3214" s="2">
        <f t="shared" si="1404"/>
        <v>1971</v>
      </c>
      <c r="GC3214" s="20" t="s">
        <v>104</v>
      </c>
      <c r="GD3214" s="15">
        <v>21.6</v>
      </c>
      <c r="GE3214" s="15">
        <v>23.8</v>
      </c>
      <c r="GF3214" s="15">
        <v>23.3</v>
      </c>
      <c r="GG3214" s="15">
        <v>19.399999999999999</v>
      </c>
      <c r="GH3214" s="15">
        <v>14.8</v>
      </c>
      <c r="GI3214" s="15">
        <v>13</v>
      </c>
      <c r="GJ3214" s="15">
        <v>12.7</v>
      </c>
      <c r="GK3214" s="15">
        <v>12.2</v>
      </c>
      <c r="GL3214" s="15">
        <v>13.6</v>
      </c>
      <c r="GM3214" s="15">
        <v>14.4</v>
      </c>
      <c r="GN3214" s="15">
        <v>16.8</v>
      </c>
      <c r="GO3214" s="15">
        <v>18.8</v>
      </c>
      <c r="GP3214" s="21">
        <f t="shared" si="1400"/>
        <v>17.033333333333335</v>
      </c>
      <c r="GQ3214" s="2"/>
      <c r="GR3214" s="22">
        <f t="shared" si="1401"/>
        <v>22.900000000000002</v>
      </c>
      <c r="GS3214" s="23">
        <f t="shared" si="1402"/>
        <v>12.633333333333333</v>
      </c>
      <c r="GT3214" s="24">
        <f t="shared" si="1403"/>
        <v>16.403787878787877</v>
      </c>
      <c r="GU3214" s="22">
        <f>AVERAGE(Sheet1!AR3214,Sheet1!BR3214,Sheet1!CR3214,Sheet1!DR3214,Sheet1!ER3214,Sheet1!FR3214,Sheet1!GR3214)</f>
        <v>22.014285714285712</v>
      </c>
      <c r="GV3214" s="23">
        <f>AVERAGE(Sheet1!AS3214,Sheet1!BS3214,Sheet1!CS3214,Sheet1!DS3214,Sheet1!ES3214,Sheet1!FS3214,Sheet1!GS3214)</f>
        <v>12.333333333333334</v>
      </c>
      <c r="GW3214" s="22">
        <f t="shared" si="1411"/>
        <v>20.329437229437229</v>
      </c>
      <c r="GX3214" s="23">
        <f t="shared" si="1412"/>
        <v>12.315584415584414</v>
      </c>
      <c r="GY3214" s="24">
        <f>AVERAGE(Sheet1!$AP3214,Sheet1!$BP3214,Sheet1!$CP3214,Sheet1!$DP3214,Sheet1!$EP3214,Sheet1!$FP3214,Sheet1!$GP3214)</f>
        <v>16.678571428571427</v>
      </c>
      <c r="GZ3214" s="24">
        <f t="shared" si="1413"/>
        <v>16.162012987012982</v>
      </c>
    </row>
    <row r="3215" spans="2:208">
      <c r="B3215" s="7"/>
      <c r="C3215" s="8">
        <f t="shared" si="1378"/>
        <v>17.152976190476192</v>
      </c>
      <c r="D3215" s="25">
        <f t="shared" si="1390"/>
        <v>16.353452380952383</v>
      </c>
      <c r="E3215" s="16">
        <f t="shared" si="1396"/>
        <v>16.171011904761905</v>
      </c>
      <c r="F3215" s="8">
        <f t="shared" si="1410"/>
        <v>16.138363095238098</v>
      </c>
      <c r="G3215" s="29">
        <f t="shared" si="1405"/>
        <v>16.014198412698416</v>
      </c>
      <c r="H3215" s="16">
        <f t="shared" si="1379"/>
        <v>25.8</v>
      </c>
      <c r="I3215" s="17">
        <f t="shared" si="1380"/>
        <v>17.25</v>
      </c>
      <c r="J3215" s="18">
        <f t="shared" si="1381"/>
        <v>10.6</v>
      </c>
      <c r="K3215" s="19">
        <f t="shared" si="1382"/>
        <v>18.2</v>
      </c>
      <c r="AA3215" s="2"/>
      <c r="AC3215" s="26">
        <v>1972</v>
      </c>
      <c r="AD3215" s="15">
        <v>18.399999999999999</v>
      </c>
      <c r="AE3215" s="15">
        <v>22.1</v>
      </c>
      <c r="AF3215" s="15">
        <v>18.2</v>
      </c>
      <c r="AG3215" s="15">
        <v>17.2</v>
      </c>
      <c r="AH3215" s="15">
        <v>14.9</v>
      </c>
      <c r="AI3215" s="15">
        <v>12.2</v>
      </c>
      <c r="AJ3215" s="15">
        <v>11.1</v>
      </c>
      <c r="AK3215" s="15">
        <v>13</v>
      </c>
      <c r="AL3215" s="15">
        <v>15.1</v>
      </c>
      <c r="AM3215" s="15">
        <v>15</v>
      </c>
      <c r="AN3215" s="15">
        <v>15.4</v>
      </c>
      <c r="AO3215" s="15">
        <v>17.5</v>
      </c>
      <c r="AP3215" s="21">
        <f t="shared" si="1392"/>
        <v>15.841666666666669</v>
      </c>
      <c r="AR3215" s="22">
        <f t="shared" si="1393"/>
        <v>19.566666666666666</v>
      </c>
      <c r="AS3215" s="23">
        <f t="shared" si="1394"/>
        <v>12.1</v>
      </c>
      <c r="AT3215" s="24">
        <f t="shared" si="1409"/>
        <v>15.021969696969698</v>
      </c>
      <c r="BC3215" s="20" t="s">
        <v>105</v>
      </c>
      <c r="BD3215" s="15">
        <v>21.9</v>
      </c>
      <c r="BE3215" s="15">
        <v>24.8</v>
      </c>
      <c r="BF3215" s="15">
        <v>20</v>
      </c>
      <c r="BG3215" s="15">
        <v>17.5</v>
      </c>
      <c r="BH3215" s="15">
        <v>14.4</v>
      </c>
      <c r="BI3215" s="15">
        <v>12.9</v>
      </c>
      <c r="BJ3215" s="15">
        <v>12.1</v>
      </c>
      <c r="BK3215" s="15">
        <v>13.5</v>
      </c>
      <c r="BL3215" s="15">
        <v>15.2</v>
      </c>
      <c r="BM3215" s="15">
        <v>16.5</v>
      </c>
      <c r="BN3215" s="15">
        <v>17.899999999999999</v>
      </c>
      <c r="BO3215" s="15">
        <v>18.399999999999999</v>
      </c>
      <c r="BP3215" s="21">
        <f t="shared" si="1406"/>
        <v>17.091666666666669</v>
      </c>
      <c r="BR3215" s="22">
        <f t="shared" si="1407"/>
        <v>22.233333333333334</v>
      </c>
      <c r="BS3215" s="23">
        <f t="shared" si="1408"/>
        <v>12.833333333333334</v>
      </c>
      <c r="BT3215" s="24">
        <f t="shared" si="1368"/>
        <v>15.313636363636364</v>
      </c>
      <c r="CB3215" s="2">
        <f t="shared" si="1377"/>
        <v>1972</v>
      </c>
      <c r="CC3215" s="20" t="s">
        <v>105</v>
      </c>
      <c r="CD3215" s="15">
        <v>19.7</v>
      </c>
      <c r="CE3215" s="15">
        <v>22.3</v>
      </c>
      <c r="CF3215" s="15">
        <v>19.899999999999999</v>
      </c>
      <c r="CG3215" s="15">
        <v>17.8</v>
      </c>
      <c r="CH3215" s="15">
        <v>15.5</v>
      </c>
      <c r="CI3215" s="15">
        <v>13.6</v>
      </c>
      <c r="CJ3215" s="15">
        <v>13.3</v>
      </c>
      <c r="CK3215" s="15">
        <v>13.4</v>
      </c>
      <c r="CL3215" s="15">
        <v>15.1</v>
      </c>
      <c r="CM3215" s="15">
        <v>16.2</v>
      </c>
      <c r="CN3215" s="27">
        <f>(SUM(CN3212:CN3214)+SUM(CN3216:CN3218))/6</f>
        <v>16.75</v>
      </c>
      <c r="CO3215" s="15">
        <v>19.3</v>
      </c>
      <c r="CP3215" s="21">
        <f t="shared" si="1374"/>
        <v>16.904166666666665</v>
      </c>
      <c r="CR3215" s="22">
        <f t="shared" si="1375"/>
        <v>20.633333333333333</v>
      </c>
      <c r="CS3215" s="23">
        <f t="shared" si="1376"/>
        <v>13.433333333333332</v>
      </c>
      <c r="CT3215" s="24">
        <f t="shared" si="1395"/>
        <v>16.445833333333333</v>
      </c>
      <c r="DB3215" s="2">
        <f t="shared" si="1386"/>
        <v>1972</v>
      </c>
      <c r="DC3215" s="20" t="s">
        <v>105</v>
      </c>
      <c r="DD3215" s="15">
        <v>20.5</v>
      </c>
      <c r="DE3215" s="15">
        <v>24.3</v>
      </c>
      <c r="DF3215" s="15">
        <v>20.399999999999999</v>
      </c>
      <c r="DG3215" s="15">
        <v>18.5</v>
      </c>
      <c r="DH3215" s="15">
        <v>15.9</v>
      </c>
      <c r="DI3215" s="15">
        <v>12.5</v>
      </c>
      <c r="DJ3215" s="15">
        <v>11.5</v>
      </c>
      <c r="DK3215" s="15">
        <v>13.6</v>
      </c>
      <c r="DL3215" s="15">
        <v>17.399999999999999</v>
      </c>
      <c r="DM3215" s="15">
        <v>18.100000000000001</v>
      </c>
      <c r="DN3215" s="15">
        <v>18.2</v>
      </c>
      <c r="DO3215" s="15">
        <v>21</v>
      </c>
      <c r="DP3215" s="21">
        <f t="shared" si="1383"/>
        <v>17.658333333333331</v>
      </c>
      <c r="DR3215" s="22">
        <f t="shared" si="1384"/>
        <v>21.733333333333331</v>
      </c>
      <c r="DS3215" s="23">
        <f t="shared" si="1385"/>
        <v>12.533333333333333</v>
      </c>
      <c r="DT3215" s="24">
        <f t="shared" si="1397"/>
        <v>16.767424242424244</v>
      </c>
      <c r="EB3215" s="2">
        <f t="shared" si="1373"/>
        <v>1972</v>
      </c>
      <c r="EC3215" s="20" t="s">
        <v>105</v>
      </c>
      <c r="ED3215" s="15">
        <v>19.100000000000001</v>
      </c>
      <c r="EE3215" s="15">
        <v>22</v>
      </c>
      <c r="EF3215" s="15">
        <v>19.8</v>
      </c>
      <c r="EG3215" s="15">
        <v>18.100000000000001</v>
      </c>
      <c r="EH3215" s="15">
        <v>16.3</v>
      </c>
      <c r="EI3215" s="15">
        <v>13.9</v>
      </c>
      <c r="EJ3215" s="15">
        <v>12.5</v>
      </c>
      <c r="EK3215" s="15">
        <v>13.3</v>
      </c>
      <c r="EL3215" s="15">
        <v>16</v>
      </c>
      <c r="EM3215" s="15">
        <v>16.5</v>
      </c>
      <c r="EN3215" s="15">
        <v>17.3</v>
      </c>
      <c r="EO3215" s="15">
        <v>20.9</v>
      </c>
      <c r="EP3215" s="21">
        <f t="shared" si="1369"/>
        <v>17.141666666666669</v>
      </c>
      <c r="ER3215" s="22">
        <f t="shared" si="1370"/>
        <v>20.3</v>
      </c>
      <c r="ES3215" s="23">
        <f t="shared" si="1371"/>
        <v>13.233333333333334</v>
      </c>
      <c r="ET3215" s="24">
        <f t="shared" si="1391"/>
        <v>16.518939393939394</v>
      </c>
      <c r="FB3215" s="2">
        <f t="shared" si="1372"/>
        <v>1972</v>
      </c>
      <c r="FC3215" s="20" t="s">
        <v>105</v>
      </c>
      <c r="FD3215" s="15">
        <v>22.5</v>
      </c>
      <c r="FE3215" s="15">
        <v>25.8</v>
      </c>
      <c r="FF3215" s="15">
        <v>21.6</v>
      </c>
      <c r="FG3215" s="15">
        <v>18.899999999999999</v>
      </c>
      <c r="FH3215" s="15">
        <v>15.4</v>
      </c>
      <c r="FI3215" s="15">
        <v>11.8</v>
      </c>
      <c r="FJ3215" s="15">
        <v>10.6</v>
      </c>
      <c r="FK3215" s="15">
        <v>12.6</v>
      </c>
      <c r="FL3215" s="15">
        <v>14.9</v>
      </c>
      <c r="FM3215" s="15">
        <v>17.7</v>
      </c>
      <c r="FN3215" s="15">
        <v>19.8</v>
      </c>
      <c r="FO3215" s="15">
        <v>22.6</v>
      </c>
      <c r="FP3215" s="21">
        <f t="shared" si="1387"/>
        <v>17.850000000000001</v>
      </c>
      <c r="FR3215" s="22">
        <f t="shared" si="1388"/>
        <v>23.3</v>
      </c>
      <c r="FS3215" s="23">
        <f t="shared" si="1389"/>
        <v>11.666666666666666</v>
      </c>
      <c r="FT3215" s="24">
        <f t="shared" si="1399"/>
        <v>16.71287878787879</v>
      </c>
      <c r="GB3215" s="2">
        <f t="shared" si="1404"/>
        <v>1972</v>
      </c>
      <c r="GC3215" s="20" t="s">
        <v>105</v>
      </c>
      <c r="GD3215" s="15">
        <v>21.7</v>
      </c>
      <c r="GE3215" s="15">
        <v>24.4</v>
      </c>
      <c r="GF3215" s="15">
        <v>21.2</v>
      </c>
      <c r="GG3215" s="15">
        <v>19.399999999999999</v>
      </c>
      <c r="GH3215" s="15">
        <v>15.6</v>
      </c>
      <c r="GI3215" s="15">
        <v>13.3</v>
      </c>
      <c r="GJ3215" s="15">
        <v>12</v>
      </c>
      <c r="GK3215" s="15">
        <v>13.4</v>
      </c>
      <c r="GL3215" s="15">
        <v>15</v>
      </c>
      <c r="GM3215" s="15">
        <v>17</v>
      </c>
      <c r="GN3215" s="15">
        <v>18.7</v>
      </c>
      <c r="GO3215" s="15">
        <v>19.3</v>
      </c>
      <c r="GP3215" s="21">
        <f t="shared" si="1400"/>
        <v>17.583333333333332</v>
      </c>
      <c r="GQ3215" s="2"/>
      <c r="GR3215" s="22">
        <f t="shared" si="1401"/>
        <v>22.433333333333334</v>
      </c>
      <c r="GS3215" s="23">
        <f t="shared" si="1402"/>
        <v>12.9</v>
      </c>
      <c r="GT3215" s="24">
        <f t="shared" si="1403"/>
        <v>16.440909090909091</v>
      </c>
      <c r="GU3215" s="22">
        <f>AVERAGE(Sheet1!AR3215,Sheet1!BR3215,Sheet1!CR3215,Sheet1!DR3215,Sheet1!ER3215,Sheet1!FR3215,Sheet1!GR3215)</f>
        <v>21.457142857142856</v>
      </c>
      <c r="GV3215" s="23">
        <f>AVERAGE(Sheet1!AS3215,Sheet1!BS3215,Sheet1!CS3215,Sheet1!DS3215,Sheet1!ES3215,Sheet1!FS3215,Sheet1!GS3215)</f>
        <v>12.671428571428573</v>
      </c>
      <c r="GW3215" s="22">
        <f t="shared" si="1411"/>
        <v>20.314718614718611</v>
      </c>
      <c r="GX3215" s="23">
        <f t="shared" si="1412"/>
        <v>12.317316017316017</v>
      </c>
      <c r="GY3215" s="24">
        <f>AVERAGE(Sheet1!$AP3215,Sheet1!$BP3215,Sheet1!$CP3215,Sheet1!$DP3215,Sheet1!$EP3215,Sheet1!$FP3215,Sheet1!$GP3215)</f>
        <v>17.152976190476192</v>
      </c>
      <c r="GZ3215" s="24">
        <f t="shared" si="1413"/>
        <v>16.174512987012985</v>
      </c>
    </row>
    <row r="3216" spans="2:208">
      <c r="B3216" s="7"/>
      <c r="C3216" s="8">
        <f t="shared" si="1378"/>
        <v>16.777380952380948</v>
      </c>
      <c r="D3216" s="25">
        <f t="shared" si="1390"/>
        <v>16.529642857142857</v>
      </c>
      <c r="E3216" s="16">
        <f t="shared" si="1396"/>
        <v>16.238273809523808</v>
      </c>
      <c r="F3216" s="8">
        <f t="shared" si="1410"/>
        <v>16.186875000000004</v>
      </c>
      <c r="G3216" s="29">
        <f t="shared" si="1405"/>
        <v>16.029031746031748</v>
      </c>
      <c r="H3216" s="16">
        <f t="shared" si="1379"/>
        <v>24.6</v>
      </c>
      <c r="I3216" s="17">
        <f t="shared" si="1380"/>
        <v>16.8</v>
      </c>
      <c r="J3216" s="18">
        <f t="shared" si="1381"/>
        <v>10.199999999999999</v>
      </c>
      <c r="K3216" s="19">
        <f t="shared" si="1382"/>
        <v>17.399999999999999</v>
      </c>
      <c r="AA3216" s="2"/>
      <c r="AC3216" s="26">
        <v>1973</v>
      </c>
      <c r="AD3216" s="15">
        <v>19.899999999999999</v>
      </c>
      <c r="AE3216" s="15">
        <v>20.2</v>
      </c>
      <c r="AF3216" s="15">
        <v>16.899999999999999</v>
      </c>
      <c r="AG3216" s="15">
        <v>16.8</v>
      </c>
      <c r="AH3216" s="15">
        <v>13.9</v>
      </c>
      <c r="AI3216" s="15">
        <v>10.8</v>
      </c>
      <c r="AJ3216" s="15">
        <v>12.3</v>
      </c>
      <c r="AK3216" s="15">
        <v>12</v>
      </c>
      <c r="AL3216" s="15">
        <v>14.2</v>
      </c>
      <c r="AM3216" s="15">
        <v>15.3</v>
      </c>
      <c r="AN3216" s="15">
        <v>15.1</v>
      </c>
      <c r="AO3216" s="15">
        <v>18.7</v>
      </c>
      <c r="AP3216" s="21">
        <f t="shared" si="1392"/>
        <v>15.508333333333333</v>
      </c>
      <c r="AR3216" s="22">
        <f t="shared" si="1393"/>
        <v>18.999999999999996</v>
      </c>
      <c r="AS3216" s="23">
        <f t="shared" si="1394"/>
        <v>11.700000000000001</v>
      </c>
      <c r="AT3216" s="24">
        <f t="shared" si="1409"/>
        <v>15.075757575757576</v>
      </c>
      <c r="BC3216" s="20" t="s">
        <v>106</v>
      </c>
      <c r="BD3216" s="15">
        <v>21.5</v>
      </c>
      <c r="BE3216" s="15">
        <v>22.3</v>
      </c>
      <c r="BF3216" s="15">
        <v>18.100000000000001</v>
      </c>
      <c r="BG3216" s="15">
        <v>17.7</v>
      </c>
      <c r="BH3216" s="15">
        <v>14.6</v>
      </c>
      <c r="BI3216" s="15">
        <v>11.8</v>
      </c>
      <c r="BJ3216" s="15">
        <v>13.4</v>
      </c>
      <c r="BK3216" s="15">
        <v>13.4</v>
      </c>
      <c r="BL3216" s="15">
        <v>15.1</v>
      </c>
      <c r="BM3216" s="15">
        <v>17.5</v>
      </c>
      <c r="BN3216" s="15">
        <v>17.3</v>
      </c>
      <c r="BO3216" s="15">
        <v>21.3</v>
      </c>
      <c r="BP3216" s="21">
        <f t="shared" si="1406"/>
        <v>17</v>
      </c>
      <c r="BR3216" s="22">
        <f t="shared" si="1407"/>
        <v>20.633333333333333</v>
      </c>
      <c r="BS3216" s="23">
        <f t="shared" si="1408"/>
        <v>12.866666666666667</v>
      </c>
      <c r="BT3216" s="24">
        <f t="shared" si="1368"/>
        <v>15.474242424242426</v>
      </c>
      <c r="CB3216" s="2">
        <f t="shared" si="1377"/>
        <v>1973</v>
      </c>
      <c r="CC3216" s="20" t="s">
        <v>106</v>
      </c>
      <c r="CD3216" s="15">
        <v>21.4</v>
      </c>
      <c r="CE3216" s="15">
        <v>21.2</v>
      </c>
      <c r="CF3216" s="15">
        <v>18.5</v>
      </c>
      <c r="CG3216" s="15">
        <v>17.8</v>
      </c>
      <c r="CH3216" s="15">
        <v>15.3</v>
      </c>
      <c r="CI3216" s="15">
        <v>12.8</v>
      </c>
      <c r="CJ3216" s="15">
        <v>13.4</v>
      </c>
      <c r="CK3216" s="15">
        <v>13.6</v>
      </c>
      <c r="CL3216" s="15">
        <v>14.7</v>
      </c>
      <c r="CM3216" s="15">
        <v>16.100000000000001</v>
      </c>
      <c r="CN3216" s="15">
        <v>16.7</v>
      </c>
      <c r="CO3216" s="15">
        <v>19.7</v>
      </c>
      <c r="CP3216" s="21">
        <f t="shared" si="1374"/>
        <v>16.766666666666662</v>
      </c>
      <c r="CR3216" s="22">
        <f t="shared" si="1375"/>
        <v>20.366666666666664</v>
      </c>
      <c r="CS3216" s="23">
        <f t="shared" si="1376"/>
        <v>13.266666666666667</v>
      </c>
      <c r="CT3216" s="24">
        <f t="shared" si="1395"/>
        <v>16.467045454545453</v>
      </c>
      <c r="DB3216" s="2">
        <f t="shared" si="1386"/>
        <v>1973</v>
      </c>
      <c r="DC3216" s="20" t="s">
        <v>106</v>
      </c>
      <c r="DD3216" s="15">
        <v>23.5</v>
      </c>
      <c r="DE3216" s="15">
        <v>22.8</v>
      </c>
      <c r="DF3216" s="15">
        <v>19</v>
      </c>
      <c r="DG3216" s="15">
        <v>18.8</v>
      </c>
      <c r="DH3216" s="15">
        <v>15.2</v>
      </c>
      <c r="DI3216" s="15">
        <v>11</v>
      </c>
      <c r="DJ3216" s="15">
        <v>12.6</v>
      </c>
      <c r="DK3216" s="15">
        <v>13</v>
      </c>
      <c r="DL3216" s="15">
        <v>16.2</v>
      </c>
      <c r="DM3216" s="15">
        <v>17.399999999999999</v>
      </c>
      <c r="DN3216" s="15">
        <v>16.7</v>
      </c>
      <c r="DO3216" s="15">
        <v>21.1</v>
      </c>
      <c r="DP3216" s="21">
        <f t="shared" si="1383"/>
        <v>17.274999999999995</v>
      </c>
      <c r="DR3216" s="22">
        <f t="shared" si="1384"/>
        <v>21.766666666666666</v>
      </c>
      <c r="DS3216" s="23">
        <f t="shared" si="1385"/>
        <v>12.200000000000001</v>
      </c>
      <c r="DT3216" s="24">
        <f t="shared" si="1397"/>
        <v>16.796212121212122</v>
      </c>
      <c r="EB3216" s="2">
        <f t="shared" si="1373"/>
        <v>1973</v>
      </c>
      <c r="EC3216" s="20" t="s">
        <v>106</v>
      </c>
      <c r="ED3216" s="15">
        <v>21.3</v>
      </c>
      <c r="EE3216" s="15">
        <v>20.6</v>
      </c>
      <c r="EF3216" s="15">
        <v>19.399999999999999</v>
      </c>
      <c r="EG3216" s="15">
        <v>18.7</v>
      </c>
      <c r="EH3216" s="15">
        <v>15.8</v>
      </c>
      <c r="EI3216" s="15">
        <v>12.5</v>
      </c>
      <c r="EJ3216" s="15">
        <v>12.9</v>
      </c>
      <c r="EK3216" s="15">
        <v>13.2</v>
      </c>
      <c r="EL3216" s="15">
        <v>14.8</v>
      </c>
      <c r="EM3216" s="15">
        <v>16.3</v>
      </c>
      <c r="EN3216" s="15">
        <v>17.2</v>
      </c>
      <c r="EO3216" s="15">
        <v>19.7</v>
      </c>
      <c r="EP3216" s="21">
        <f t="shared" si="1369"/>
        <v>16.866666666666667</v>
      </c>
      <c r="ER3216" s="22">
        <f t="shared" si="1370"/>
        <v>20.433333333333334</v>
      </c>
      <c r="ES3216" s="23">
        <f t="shared" si="1371"/>
        <v>12.866666666666665</v>
      </c>
      <c r="ET3216" s="24">
        <f t="shared" si="1391"/>
        <v>16.539393939393943</v>
      </c>
      <c r="FB3216" s="2">
        <f t="shared" si="1372"/>
        <v>1973</v>
      </c>
      <c r="FC3216" s="20" t="s">
        <v>106</v>
      </c>
      <c r="FD3216" s="15">
        <v>24.6</v>
      </c>
      <c r="FE3216" s="15">
        <v>23.5</v>
      </c>
      <c r="FF3216" s="15">
        <v>19.7</v>
      </c>
      <c r="FG3216" s="15">
        <v>17.899999999999999</v>
      </c>
      <c r="FH3216" s="15">
        <v>14.1</v>
      </c>
      <c r="FI3216" s="15">
        <v>10.199999999999999</v>
      </c>
      <c r="FJ3216" s="15">
        <v>11.2</v>
      </c>
      <c r="FK3216" s="15">
        <v>12.1</v>
      </c>
      <c r="FL3216" s="15">
        <v>13.8</v>
      </c>
      <c r="FM3216" s="15">
        <v>17</v>
      </c>
      <c r="FN3216" s="15">
        <v>18.2</v>
      </c>
      <c r="FO3216" s="15">
        <v>22.5</v>
      </c>
      <c r="FP3216" s="21">
        <f t="shared" si="1387"/>
        <v>17.066666666666666</v>
      </c>
      <c r="FR3216" s="22">
        <f t="shared" si="1388"/>
        <v>22.599999999999998</v>
      </c>
      <c r="FS3216" s="23">
        <f t="shared" si="1389"/>
        <v>11.166666666666666</v>
      </c>
      <c r="FT3216" s="24">
        <f t="shared" si="1399"/>
        <v>16.739393939393935</v>
      </c>
      <c r="GB3216" s="2">
        <f t="shared" si="1404"/>
        <v>1973</v>
      </c>
      <c r="GC3216" s="20" t="s">
        <v>106</v>
      </c>
      <c r="GD3216" s="15">
        <v>20.7</v>
      </c>
      <c r="GE3216" s="15">
        <v>22.5</v>
      </c>
      <c r="GF3216" s="15">
        <v>19.600000000000001</v>
      </c>
      <c r="GG3216" s="15">
        <v>18.399999999999999</v>
      </c>
      <c r="GH3216" s="15">
        <v>15.1</v>
      </c>
      <c r="GI3216" s="15">
        <v>11.9</v>
      </c>
      <c r="GJ3216" s="15">
        <v>12.6</v>
      </c>
      <c r="GK3216" s="15">
        <v>13.2</v>
      </c>
      <c r="GL3216" s="15">
        <v>14</v>
      </c>
      <c r="GM3216" s="15">
        <v>16.8</v>
      </c>
      <c r="GN3216" s="15">
        <v>18</v>
      </c>
      <c r="GO3216" s="15">
        <v>20.7</v>
      </c>
      <c r="GP3216" s="21">
        <f t="shared" si="1400"/>
        <v>16.958333333333332</v>
      </c>
      <c r="GQ3216" s="2"/>
      <c r="GR3216" s="22">
        <f t="shared" si="1401"/>
        <v>20.933333333333334</v>
      </c>
      <c r="GS3216" s="23">
        <f t="shared" si="1402"/>
        <v>12.566666666666668</v>
      </c>
      <c r="GT3216" s="24">
        <f t="shared" si="1403"/>
        <v>16.490909090909092</v>
      </c>
      <c r="GU3216" s="22">
        <f>AVERAGE(Sheet1!AR3216,Sheet1!BR3216,Sheet1!CR3216,Sheet1!DR3216,Sheet1!ER3216,Sheet1!FR3216,Sheet1!GR3216)</f>
        <v>20.819047619047616</v>
      </c>
      <c r="GV3216" s="23">
        <f>AVERAGE(Sheet1!AS3216,Sheet1!BS3216,Sheet1!CS3216,Sheet1!DS3216,Sheet1!ES3216,Sheet1!FS3216,Sheet1!GS3216)</f>
        <v>12.376190476190477</v>
      </c>
      <c r="GW3216" s="22">
        <f t="shared" si="1411"/>
        <v>20.349350649350644</v>
      </c>
      <c r="GX3216" s="23">
        <f t="shared" si="1412"/>
        <v>12.290043290043291</v>
      </c>
      <c r="GY3216" s="24">
        <f>AVERAGE(Sheet1!$AP3216,Sheet1!$BP3216,Sheet1!$CP3216,Sheet1!$DP3216,Sheet1!$EP3216,Sheet1!$FP3216,Sheet1!$GP3216)</f>
        <v>16.777380952380948</v>
      </c>
      <c r="GZ3216" s="24">
        <f t="shared" si="1413"/>
        <v>16.22613636363636</v>
      </c>
    </row>
    <row r="3217" spans="2:208">
      <c r="B3217" s="7"/>
      <c r="C3217" s="8">
        <f t="shared" si="1378"/>
        <v>16.851190476190478</v>
      </c>
      <c r="D3217" s="25">
        <f t="shared" si="1390"/>
        <v>16.689642857142857</v>
      </c>
      <c r="E3217" s="16">
        <f t="shared" si="1396"/>
        <v>16.383035714285718</v>
      </c>
      <c r="F3217" s="8">
        <f t="shared" si="1410"/>
        <v>16.233005952380957</v>
      </c>
      <c r="G3217" s="29">
        <f t="shared" si="1405"/>
        <v>16.053507936507938</v>
      </c>
      <c r="H3217" s="16">
        <f t="shared" si="1379"/>
        <v>24.5</v>
      </c>
      <c r="I3217" s="17">
        <f t="shared" si="1380"/>
        <v>16.350000000000001</v>
      </c>
      <c r="J3217" s="18">
        <f t="shared" si="1381"/>
        <v>10.7</v>
      </c>
      <c r="K3217" s="19">
        <f t="shared" si="1382"/>
        <v>17.600000000000001</v>
      </c>
      <c r="AA3217" s="2"/>
      <c r="AC3217" s="26">
        <v>1974</v>
      </c>
      <c r="AD3217" s="15">
        <v>20.9</v>
      </c>
      <c r="AE3217" s="15">
        <v>18.899999999999999</v>
      </c>
      <c r="AF3217" s="15">
        <v>19.8</v>
      </c>
      <c r="AG3217" s="15">
        <v>16.2</v>
      </c>
      <c r="AH3217" s="15">
        <v>14.2</v>
      </c>
      <c r="AI3217" s="15">
        <v>12.5</v>
      </c>
      <c r="AJ3217" s="15">
        <v>10.9</v>
      </c>
      <c r="AK3217" s="15">
        <v>11.9</v>
      </c>
      <c r="AL3217" s="15">
        <v>12.6</v>
      </c>
      <c r="AM3217" s="15">
        <v>14.8</v>
      </c>
      <c r="AN3217" s="15">
        <v>15.4</v>
      </c>
      <c r="AO3217" s="15">
        <v>17.8</v>
      </c>
      <c r="AP3217" s="21">
        <f t="shared" si="1392"/>
        <v>15.491666666666669</v>
      </c>
      <c r="AR3217" s="22">
        <f t="shared" si="1393"/>
        <v>19.866666666666664</v>
      </c>
      <c r="AS3217" s="23">
        <f t="shared" si="1394"/>
        <v>11.766666666666666</v>
      </c>
      <c r="AT3217" s="24">
        <f t="shared" si="1409"/>
        <v>15.147727272727273</v>
      </c>
      <c r="BC3217" s="20" t="s">
        <v>107</v>
      </c>
      <c r="BD3217" s="15">
        <v>24.5</v>
      </c>
      <c r="BE3217" s="15">
        <v>21.9</v>
      </c>
      <c r="BF3217" s="15">
        <v>22.4</v>
      </c>
      <c r="BG3217" s="15">
        <v>18.3</v>
      </c>
      <c r="BH3217" s="15">
        <v>15.9</v>
      </c>
      <c r="BI3217" s="15">
        <v>13.5</v>
      </c>
      <c r="BJ3217" s="15">
        <v>12.2</v>
      </c>
      <c r="BK3217" s="15">
        <v>12.9</v>
      </c>
      <c r="BL3217" s="15">
        <v>13.3</v>
      </c>
      <c r="BM3217" s="15">
        <v>16.600000000000001</v>
      </c>
      <c r="BN3217" s="15">
        <v>17.2</v>
      </c>
      <c r="BO3217" s="15">
        <v>18.100000000000001</v>
      </c>
      <c r="BP3217" s="21">
        <f t="shared" si="1406"/>
        <v>17.233333333333331</v>
      </c>
      <c r="BR3217" s="22">
        <f t="shared" si="1407"/>
        <v>22.933333333333334</v>
      </c>
      <c r="BS3217" s="23">
        <f t="shared" si="1408"/>
        <v>12.866666666666667</v>
      </c>
      <c r="BT3217" s="24">
        <f t="shared" ref="BT3217:BT3248" si="1414">AVERAGE(BP3207:BP3217)</f>
        <v>15.671212121212118</v>
      </c>
      <c r="CB3217" s="2">
        <f t="shared" si="1377"/>
        <v>1974</v>
      </c>
      <c r="CC3217" s="20" t="s">
        <v>107</v>
      </c>
      <c r="CD3217" s="15">
        <v>23</v>
      </c>
      <c r="CE3217" s="15">
        <v>21</v>
      </c>
      <c r="CF3217" s="15">
        <v>21.9</v>
      </c>
      <c r="CG3217" s="15">
        <v>17.7</v>
      </c>
      <c r="CH3217" s="15">
        <v>16.3</v>
      </c>
      <c r="CI3217" s="15">
        <v>14.2</v>
      </c>
      <c r="CJ3217" s="15">
        <v>13.1</v>
      </c>
      <c r="CK3217" s="15">
        <v>13.2</v>
      </c>
      <c r="CL3217" s="15">
        <v>13.5</v>
      </c>
      <c r="CM3217" s="15">
        <v>15.8</v>
      </c>
      <c r="CN3217" s="15">
        <v>16.600000000000001</v>
      </c>
      <c r="CO3217" s="15">
        <v>17.600000000000001</v>
      </c>
      <c r="CP3217" s="21">
        <f t="shared" si="1374"/>
        <v>16.991666666666667</v>
      </c>
      <c r="CR3217" s="22">
        <f t="shared" si="1375"/>
        <v>21.966666666666669</v>
      </c>
      <c r="CS3217" s="23">
        <f t="shared" si="1376"/>
        <v>13.5</v>
      </c>
      <c r="CT3217" s="24">
        <f t="shared" si="1395"/>
        <v>16.512499999999999</v>
      </c>
      <c r="DB3217" s="2">
        <f t="shared" si="1386"/>
        <v>1974</v>
      </c>
      <c r="DC3217" s="20" t="s">
        <v>107</v>
      </c>
      <c r="DD3217" s="15">
        <v>23.4</v>
      </c>
      <c r="DE3217" s="15">
        <v>21.5</v>
      </c>
      <c r="DF3217" s="15">
        <v>21.3</v>
      </c>
      <c r="DG3217" s="15">
        <v>16.600000000000001</v>
      </c>
      <c r="DH3217" s="15">
        <v>14.7</v>
      </c>
      <c r="DI3217" s="15">
        <v>13.1</v>
      </c>
      <c r="DJ3217" s="15">
        <v>11.4</v>
      </c>
      <c r="DK3217" s="15">
        <v>13.1</v>
      </c>
      <c r="DL3217" s="15">
        <v>14.3</v>
      </c>
      <c r="DM3217" s="15">
        <v>17.100000000000001</v>
      </c>
      <c r="DN3217" s="15">
        <v>17.7</v>
      </c>
      <c r="DO3217" s="15">
        <v>20.9</v>
      </c>
      <c r="DP3217" s="21">
        <f t="shared" si="1383"/>
        <v>17.091666666666669</v>
      </c>
      <c r="DR3217" s="22">
        <f t="shared" si="1384"/>
        <v>22.066666666666666</v>
      </c>
      <c r="DS3217" s="23">
        <f t="shared" si="1385"/>
        <v>12.533333333333333</v>
      </c>
      <c r="DT3217" s="24">
        <f t="shared" si="1397"/>
        <v>16.83787878787879</v>
      </c>
      <c r="EB3217" s="2">
        <f t="shared" si="1373"/>
        <v>1974</v>
      </c>
      <c r="EC3217" s="20" t="s">
        <v>107</v>
      </c>
      <c r="ED3217" s="15">
        <v>20.6</v>
      </c>
      <c r="EE3217" s="15">
        <v>21.6</v>
      </c>
      <c r="EF3217" s="15">
        <v>21.3</v>
      </c>
      <c r="EG3217" s="15">
        <v>17.7</v>
      </c>
      <c r="EH3217" s="15">
        <v>16</v>
      </c>
      <c r="EI3217" s="15">
        <v>14</v>
      </c>
      <c r="EJ3217" s="15">
        <v>12.8</v>
      </c>
      <c r="EK3217" s="15">
        <v>13.2</v>
      </c>
      <c r="EL3217" s="15">
        <v>14.5</v>
      </c>
      <c r="EM3217" s="15">
        <v>15.2</v>
      </c>
      <c r="EN3217" s="15">
        <v>15.7</v>
      </c>
      <c r="EO3217" s="15">
        <v>18.5</v>
      </c>
      <c r="EP3217" s="21">
        <f t="shared" ref="EP3217:EP3248" si="1415">SUM(ED3217:EO3217)/12</f>
        <v>16.758333333333329</v>
      </c>
      <c r="ER3217" s="22">
        <f t="shared" ref="ER3217:ER3248" si="1416">SUM(ED3217+EE3217+EF3217)/3</f>
        <v>21.166666666666668</v>
      </c>
      <c r="ES3217" s="23">
        <f t="shared" ref="ES3217:ES3248" si="1417">SUM(EI3217+EJ3217+EK3217)/3</f>
        <v>13.333333333333334</v>
      </c>
      <c r="ET3217" s="24">
        <f t="shared" si="1391"/>
        <v>16.540909090909093</v>
      </c>
      <c r="FB3217" s="2">
        <f t="shared" ref="FB3217:FB3248" si="1418">FB3216+1</f>
        <v>1974</v>
      </c>
      <c r="FC3217" s="20" t="s">
        <v>107</v>
      </c>
      <c r="FD3217" s="15">
        <v>24.3</v>
      </c>
      <c r="FE3217" s="15">
        <v>24.1</v>
      </c>
      <c r="FF3217" s="15">
        <v>22.9</v>
      </c>
      <c r="FG3217" s="15">
        <v>16.600000000000001</v>
      </c>
      <c r="FH3217" s="15">
        <v>14.5</v>
      </c>
      <c r="FI3217" s="15">
        <v>12</v>
      </c>
      <c r="FJ3217" s="15">
        <v>10.7</v>
      </c>
      <c r="FK3217" s="15">
        <v>11.8</v>
      </c>
      <c r="FL3217" s="15">
        <v>13.3</v>
      </c>
      <c r="FM3217" s="15">
        <v>16.3</v>
      </c>
      <c r="FN3217" s="15">
        <v>17.399999999999999</v>
      </c>
      <c r="FO3217" s="15">
        <v>20</v>
      </c>
      <c r="FP3217" s="21">
        <f t="shared" si="1387"/>
        <v>16.991666666666671</v>
      </c>
      <c r="FR3217" s="22">
        <f t="shared" si="1388"/>
        <v>23.766666666666669</v>
      </c>
      <c r="FS3217" s="23">
        <f t="shared" si="1389"/>
        <v>11.5</v>
      </c>
      <c r="FT3217" s="24">
        <f t="shared" si="1399"/>
        <v>16.75151515151515</v>
      </c>
      <c r="GB3217" s="2">
        <f t="shared" si="1404"/>
        <v>1974</v>
      </c>
      <c r="GC3217" s="20" t="s">
        <v>107</v>
      </c>
      <c r="GD3217" s="15">
        <v>22.8</v>
      </c>
      <c r="GE3217" s="15">
        <v>23.9</v>
      </c>
      <c r="GF3217" s="15">
        <v>23.2</v>
      </c>
      <c r="GG3217" s="15">
        <v>18.2</v>
      </c>
      <c r="GH3217" s="15">
        <v>15.8</v>
      </c>
      <c r="GI3217" s="15">
        <v>13.9</v>
      </c>
      <c r="GJ3217" s="15">
        <v>12.2</v>
      </c>
      <c r="GK3217" s="15">
        <v>13.2</v>
      </c>
      <c r="GL3217" s="15">
        <v>13.6</v>
      </c>
      <c r="GM3217" s="15">
        <v>16.399999999999999</v>
      </c>
      <c r="GN3217" s="15">
        <v>17.600000000000001</v>
      </c>
      <c r="GO3217" s="15">
        <v>18</v>
      </c>
      <c r="GP3217" s="21">
        <f t="shared" si="1400"/>
        <v>17.399999999999999</v>
      </c>
      <c r="GQ3217" s="2"/>
      <c r="GR3217" s="22">
        <f t="shared" si="1401"/>
        <v>23.3</v>
      </c>
      <c r="GS3217" s="23">
        <f t="shared" si="1402"/>
        <v>13.1</v>
      </c>
      <c r="GT3217" s="24">
        <f t="shared" si="1403"/>
        <v>16.596212121212123</v>
      </c>
      <c r="GU3217" s="22">
        <f>AVERAGE(Sheet1!AR3217,Sheet1!BR3217,Sheet1!CR3217,Sheet1!DR3217,Sheet1!ER3217,Sheet1!FR3217,Sheet1!GR3217)</f>
        <v>22.152380952380955</v>
      </c>
      <c r="GV3217" s="23">
        <f>AVERAGE(Sheet1!AS3217,Sheet1!BS3217,Sheet1!CS3217,Sheet1!DS3217,Sheet1!ES3217,Sheet1!FS3217,Sheet1!GS3217)</f>
        <v>12.657142857142857</v>
      </c>
      <c r="GW3217" s="22">
        <f t="shared" si="1411"/>
        <v>20.555844155844156</v>
      </c>
      <c r="GX3217" s="23">
        <f t="shared" si="1412"/>
        <v>12.36233766233766</v>
      </c>
      <c r="GY3217" s="24">
        <f>AVERAGE(Sheet1!$AP3217,Sheet1!$BP3217,Sheet1!$CP3217,Sheet1!$DP3217,Sheet1!$EP3217,Sheet1!$FP3217,Sheet1!$GP3217)</f>
        <v>16.851190476190478</v>
      </c>
      <c r="GZ3217" s="24">
        <f t="shared" si="1413"/>
        <v>16.293993506493504</v>
      </c>
    </row>
    <row r="3218" spans="2:208">
      <c r="B3218" s="7">
        <f>B3213+5</f>
        <v>1975</v>
      </c>
      <c r="C3218" s="8">
        <f t="shared" si="1378"/>
        <v>16.477380952380951</v>
      </c>
      <c r="D3218" s="25">
        <f t="shared" si="1390"/>
        <v>16.787500000000001</v>
      </c>
      <c r="E3218" s="16">
        <f t="shared" si="1396"/>
        <v>16.443511904761905</v>
      </c>
      <c r="F3218" s="8">
        <f t="shared" si="1410"/>
        <v>16.262748015873019</v>
      </c>
      <c r="G3218" s="29">
        <f t="shared" si="1405"/>
        <v>16.065246031746032</v>
      </c>
      <c r="H3218" s="16">
        <f t="shared" si="1379"/>
        <v>24</v>
      </c>
      <c r="I3218" s="17">
        <f t="shared" si="1380"/>
        <v>16</v>
      </c>
      <c r="J3218" s="18">
        <f t="shared" si="1381"/>
        <v>10.9</v>
      </c>
      <c r="K3218" s="19">
        <f t="shared" si="1382"/>
        <v>17.45</v>
      </c>
      <c r="AA3218" s="2"/>
      <c r="AC3218" s="26">
        <v>1975</v>
      </c>
      <c r="AD3218" s="15">
        <v>17.2</v>
      </c>
      <c r="AE3218" s="15">
        <v>18.8</v>
      </c>
      <c r="AF3218" s="15">
        <v>17.5</v>
      </c>
      <c r="AG3218" s="15">
        <v>15.6</v>
      </c>
      <c r="AH3218" s="15">
        <v>13.1</v>
      </c>
      <c r="AI3218" s="15">
        <v>11.9</v>
      </c>
      <c r="AJ3218" s="15">
        <v>12.3</v>
      </c>
      <c r="AK3218" s="15">
        <v>11.3</v>
      </c>
      <c r="AL3218" s="15">
        <v>14.3</v>
      </c>
      <c r="AM3218" s="15">
        <v>14.2</v>
      </c>
      <c r="AN3218" s="15">
        <v>16.8</v>
      </c>
      <c r="AO3218" s="15">
        <v>17.899999999999999</v>
      </c>
      <c r="AP3218" s="21">
        <f t="shared" si="1392"/>
        <v>15.075000000000001</v>
      </c>
      <c r="AR3218" s="22">
        <f t="shared" si="1393"/>
        <v>17.833333333333332</v>
      </c>
      <c r="AS3218" s="23">
        <f t="shared" si="1394"/>
        <v>11.833333333333334</v>
      </c>
      <c r="AT3218" s="24">
        <f t="shared" si="1409"/>
        <v>15.226515151515152</v>
      </c>
      <c r="BC3218" s="20" t="s">
        <v>108</v>
      </c>
      <c r="BD3218" s="15">
        <v>18.7</v>
      </c>
      <c r="BE3218" s="15">
        <v>21.9</v>
      </c>
      <c r="BF3218" s="15">
        <v>18.600000000000001</v>
      </c>
      <c r="BG3218" s="15">
        <v>16.100000000000001</v>
      </c>
      <c r="BH3218" s="15">
        <v>14.3</v>
      </c>
      <c r="BI3218" s="15">
        <v>12.2</v>
      </c>
      <c r="BJ3218" s="15">
        <v>12.8</v>
      </c>
      <c r="BK3218" s="15">
        <v>12</v>
      </c>
      <c r="BL3218" s="15">
        <v>15</v>
      </c>
      <c r="BM3218" s="15">
        <v>15.8</v>
      </c>
      <c r="BN3218" s="15">
        <v>18.100000000000001</v>
      </c>
      <c r="BO3218" s="15">
        <v>20.6</v>
      </c>
      <c r="BP3218" s="21">
        <f t="shared" si="1406"/>
        <v>16.341666666666665</v>
      </c>
      <c r="BR3218" s="22">
        <f t="shared" si="1407"/>
        <v>19.733333333333331</v>
      </c>
      <c r="BS3218" s="23">
        <f t="shared" si="1408"/>
        <v>12.333333333333334</v>
      </c>
      <c r="BT3218" s="24">
        <f t="shared" si="1414"/>
        <v>15.850757575757571</v>
      </c>
      <c r="CB3218" s="2">
        <f t="shared" si="1377"/>
        <v>1975</v>
      </c>
      <c r="CC3218" s="20" t="s">
        <v>108</v>
      </c>
      <c r="CD3218" s="15">
        <v>18.899999999999999</v>
      </c>
      <c r="CE3218" s="15">
        <v>21.2</v>
      </c>
      <c r="CF3218" s="15">
        <v>18.7</v>
      </c>
      <c r="CG3218" s="15">
        <v>16.7</v>
      </c>
      <c r="CH3218" s="15">
        <v>15.7</v>
      </c>
      <c r="CI3218" s="15">
        <v>13.2</v>
      </c>
      <c r="CJ3218" s="15">
        <v>13.6</v>
      </c>
      <c r="CK3218" s="15">
        <v>12.9</v>
      </c>
      <c r="CL3218" s="15">
        <v>14.9</v>
      </c>
      <c r="CM3218" s="15">
        <v>15.5</v>
      </c>
      <c r="CN3218" s="15">
        <v>17.3</v>
      </c>
      <c r="CO3218" s="15">
        <v>19.600000000000001</v>
      </c>
      <c r="CP3218" s="21">
        <f t="shared" si="1374"/>
        <v>16.516666666666669</v>
      </c>
      <c r="CR3218" s="22">
        <f t="shared" si="1375"/>
        <v>19.599999999999998</v>
      </c>
      <c r="CS3218" s="23">
        <f t="shared" si="1376"/>
        <v>13.233333333333333</v>
      </c>
      <c r="CT3218" s="24">
        <f t="shared" si="1395"/>
        <v>16.580681818181816</v>
      </c>
      <c r="DB3218" s="2">
        <f t="shared" si="1386"/>
        <v>1975</v>
      </c>
      <c r="DC3218" s="20" t="s">
        <v>108</v>
      </c>
      <c r="DD3218" s="15">
        <v>20.6</v>
      </c>
      <c r="DE3218" s="15">
        <v>22.1</v>
      </c>
      <c r="DF3218" s="15">
        <v>19.7</v>
      </c>
      <c r="DG3218" s="15">
        <v>17.7</v>
      </c>
      <c r="DH3218" s="15">
        <v>14.6</v>
      </c>
      <c r="DI3218" s="15">
        <v>12.5</v>
      </c>
      <c r="DJ3218" s="15">
        <v>13.4</v>
      </c>
      <c r="DK3218" s="15">
        <v>12.5</v>
      </c>
      <c r="DL3218" s="15">
        <v>16.2</v>
      </c>
      <c r="DM3218" s="15">
        <v>15.9</v>
      </c>
      <c r="DN3218" s="15">
        <v>19</v>
      </c>
      <c r="DO3218" s="15">
        <v>21.5</v>
      </c>
      <c r="DP3218" s="21">
        <f t="shared" si="1383"/>
        <v>17.141666666666669</v>
      </c>
      <c r="DR3218" s="22">
        <f t="shared" si="1384"/>
        <v>20.8</v>
      </c>
      <c r="DS3218" s="23">
        <f t="shared" si="1385"/>
        <v>12.799999999999999</v>
      </c>
      <c r="DT3218" s="24">
        <f t="shared" si="1397"/>
        <v>16.944696969696974</v>
      </c>
      <c r="EB3218" s="2">
        <f t="shared" ref="EB3218:EB3249" si="1419">EB3217+1</f>
        <v>1975</v>
      </c>
      <c r="EC3218" s="20" t="s">
        <v>108</v>
      </c>
      <c r="ED3218" s="15">
        <v>19.399999999999999</v>
      </c>
      <c r="EE3218" s="15">
        <v>21.2</v>
      </c>
      <c r="EF3218" s="15">
        <v>19.399999999999999</v>
      </c>
      <c r="EG3218" s="15">
        <v>17.2</v>
      </c>
      <c r="EH3218" s="15">
        <v>15.6</v>
      </c>
      <c r="EI3218" s="15">
        <v>13.2</v>
      </c>
      <c r="EJ3218" s="15">
        <v>13.4</v>
      </c>
      <c r="EK3218" s="15">
        <v>13</v>
      </c>
      <c r="EL3218" s="15">
        <v>14.9</v>
      </c>
      <c r="EM3218" s="15">
        <v>15.8</v>
      </c>
      <c r="EN3218" s="15">
        <v>17.5</v>
      </c>
      <c r="EO3218" s="15">
        <v>19.8</v>
      </c>
      <c r="EP3218" s="21">
        <f t="shared" si="1415"/>
        <v>16.7</v>
      </c>
      <c r="ER3218" s="22">
        <f t="shared" si="1416"/>
        <v>19.999999999999996</v>
      </c>
      <c r="ES3218" s="23">
        <f t="shared" si="1417"/>
        <v>13.200000000000001</v>
      </c>
      <c r="ET3218" s="24">
        <f t="shared" si="1391"/>
        <v>16.584090909090911</v>
      </c>
      <c r="FB3218" s="2">
        <f t="shared" si="1418"/>
        <v>1975</v>
      </c>
      <c r="FC3218" s="20" t="s">
        <v>108</v>
      </c>
      <c r="FD3218" s="15">
        <v>20.6</v>
      </c>
      <c r="FE3218" s="15">
        <v>24</v>
      </c>
      <c r="FF3218" s="15">
        <v>19.899999999999999</v>
      </c>
      <c r="FG3218" s="15">
        <v>16.8</v>
      </c>
      <c r="FH3218" s="15">
        <v>13.9</v>
      </c>
      <c r="FI3218" s="15">
        <v>10.9</v>
      </c>
      <c r="FJ3218" s="15">
        <v>11.3</v>
      </c>
      <c r="FK3218" s="15">
        <v>11.8</v>
      </c>
      <c r="FL3218" s="15">
        <v>14.2</v>
      </c>
      <c r="FM3218" s="15">
        <v>15.6</v>
      </c>
      <c r="FN3218" s="15">
        <v>18.2</v>
      </c>
      <c r="FO3218" s="15">
        <v>22.4</v>
      </c>
      <c r="FP3218" s="21">
        <f t="shared" si="1387"/>
        <v>16.633333333333333</v>
      </c>
      <c r="FR3218" s="22">
        <f t="shared" si="1388"/>
        <v>21.5</v>
      </c>
      <c r="FS3218" s="23">
        <f t="shared" si="1389"/>
        <v>11.333333333333334</v>
      </c>
      <c r="FT3218" s="24">
        <f t="shared" si="1399"/>
        <v>16.829545454545453</v>
      </c>
      <c r="GB3218" s="2">
        <f t="shared" si="1404"/>
        <v>1975</v>
      </c>
      <c r="GC3218" s="20" t="s">
        <v>108</v>
      </c>
      <c r="GD3218" s="15">
        <v>20.5</v>
      </c>
      <c r="GE3218" s="15">
        <v>22.6</v>
      </c>
      <c r="GF3218" s="15">
        <v>20.100000000000001</v>
      </c>
      <c r="GG3218" s="15">
        <v>17.5</v>
      </c>
      <c r="GH3218" s="15">
        <v>15</v>
      </c>
      <c r="GI3218" s="15">
        <v>12.4</v>
      </c>
      <c r="GJ3218" s="15">
        <v>12.7</v>
      </c>
      <c r="GK3218" s="15">
        <v>13.1</v>
      </c>
      <c r="GL3218" s="15">
        <v>14.6</v>
      </c>
      <c r="GM3218" s="15">
        <v>15.8</v>
      </c>
      <c r="GN3218" s="15">
        <v>18.2</v>
      </c>
      <c r="GO3218" s="15">
        <v>20.7</v>
      </c>
      <c r="GP3218" s="21">
        <f t="shared" si="1400"/>
        <v>16.933333333333334</v>
      </c>
      <c r="GQ3218" s="2"/>
      <c r="GR3218" s="22">
        <f t="shared" si="1401"/>
        <v>21.066666666666666</v>
      </c>
      <c r="GS3218" s="23">
        <f t="shared" si="1402"/>
        <v>12.733333333333334</v>
      </c>
      <c r="GT3218" s="24">
        <f t="shared" si="1403"/>
        <v>16.725000000000001</v>
      </c>
      <c r="GU3218" s="22">
        <f>AVERAGE(Sheet1!AR3218,Sheet1!BR3218,Sheet1!CR3218,Sheet1!DR3218,Sheet1!ER3218,Sheet1!FR3218,Sheet1!GR3218)</f>
        <v>20.076190476190476</v>
      </c>
      <c r="GV3218" s="23">
        <f>AVERAGE(Sheet1!AS3218,Sheet1!BS3218,Sheet1!CS3218,Sheet1!DS3218,Sheet1!ES3218,Sheet1!FS3218,Sheet1!GS3218)</f>
        <v>12.495238095238095</v>
      </c>
      <c r="GW3218" s="22">
        <f t="shared" si="1411"/>
        <v>20.690909090909091</v>
      </c>
      <c r="GX3218" s="23">
        <f t="shared" si="1412"/>
        <v>12.412121212121212</v>
      </c>
      <c r="GY3218" s="24">
        <f>AVERAGE(Sheet1!$AP3218,Sheet1!$BP3218,Sheet1!$CP3218,Sheet1!$DP3218,Sheet1!$EP3218,Sheet1!$FP3218,Sheet1!$GP3218)</f>
        <v>16.477380952380951</v>
      </c>
      <c r="GZ3218" s="24">
        <f t="shared" si="1413"/>
        <v>16.391612554112555</v>
      </c>
    </row>
    <row r="3219" spans="2:208">
      <c r="B3219" s="7"/>
      <c r="C3219" s="8">
        <f t="shared" si="1378"/>
        <v>16.359523809523811</v>
      </c>
      <c r="D3219" s="25">
        <f t="shared" si="1390"/>
        <v>16.723690476190477</v>
      </c>
      <c r="E3219" s="16">
        <f t="shared" si="1396"/>
        <v>16.464464285714286</v>
      </c>
      <c r="F3219" s="8">
        <f t="shared" si="1410"/>
        <v>16.284950396825398</v>
      </c>
      <c r="G3219" s="29">
        <f t="shared" si="1405"/>
        <v>16.065079365079367</v>
      </c>
      <c r="H3219" s="16">
        <f t="shared" si="1379"/>
        <v>24.2</v>
      </c>
      <c r="I3219" s="17">
        <f t="shared" si="1380"/>
        <v>15.55</v>
      </c>
      <c r="J3219" s="18">
        <f t="shared" si="1381"/>
        <v>10.3</v>
      </c>
      <c r="K3219" s="19">
        <f t="shared" si="1382"/>
        <v>17.25</v>
      </c>
      <c r="AA3219" s="2"/>
      <c r="AC3219" s="26">
        <v>1976</v>
      </c>
      <c r="AD3219" s="15">
        <v>19.100000000000001</v>
      </c>
      <c r="AE3219" s="15">
        <v>19</v>
      </c>
      <c r="AF3219" s="15">
        <v>18</v>
      </c>
      <c r="AG3219" s="15">
        <v>16.3</v>
      </c>
      <c r="AH3219" s="15">
        <v>14.1</v>
      </c>
      <c r="AI3219" s="15">
        <v>11.5</v>
      </c>
      <c r="AJ3219" s="15">
        <v>11.2</v>
      </c>
      <c r="AK3219" s="15">
        <v>10.3</v>
      </c>
      <c r="AL3219" s="15">
        <v>12.5</v>
      </c>
      <c r="AM3219" s="15">
        <v>13</v>
      </c>
      <c r="AN3219" s="15">
        <v>15.3</v>
      </c>
      <c r="AO3219" s="15">
        <v>17.3</v>
      </c>
      <c r="AP3219" s="21">
        <f t="shared" si="1392"/>
        <v>14.800000000000002</v>
      </c>
      <c r="AR3219" s="22">
        <f t="shared" si="1393"/>
        <v>18.7</v>
      </c>
      <c r="AS3219" s="23">
        <f t="shared" si="1394"/>
        <v>11</v>
      </c>
      <c r="AT3219" s="24">
        <f t="shared" si="1409"/>
        <v>15.251515151515152</v>
      </c>
      <c r="BC3219" s="20" t="s">
        <v>109</v>
      </c>
      <c r="BD3219" s="15">
        <v>21.7</v>
      </c>
      <c r="BE3219" s="15">
        <v>22.4</v>
      </c>
      <c r="BF3219" s="15">
        <v>20.399999999999999</v>
      </c>
      <c r="BG3219" s="15">
        <v>17.2</v>
      </c>
      <c r="BH3219" s="15">
        <v>14.1</v>
      </c>
      <c r="BI3219" s="15">
        <v>12</v>
      </c>
      <c r="BJ3219" s="15">
        <v>11.3</v>
      </c>
      <c r="BK3219" s="15">
        <v>11.5</v>
      </c>
      <c r="BL3219" s="15">
        <v>14.3</v>
      </c>
      <c r="BM3219" s="15">
        <v>15.1</v>
      </c>
      <c r="BN3219" s="15">
        <v>18.2</v>
      </c>
      <c r="BO3219" s="15">
        <v>17.7</v>
      </c>
      <c r="BP3219" s="21">
        <f t="shared" si="1406"/>
        <v>16.324999999999999</v>
      </c>
      <c r="BR3219" s="22">
        <f t="shared" si="1407"/>
        <v>21.5</v>
      </c>
      <c r="BS3219" s="23">
        <f t="shared" si="1408"/>
        <v>11.6</v>
      </c>
      <c r="BT3219" s="24">
        <f t="shared" si="1414"/>
        <v>16.000757575757575</v>
      </c>
      <c r="CB3219" s="2">
        <f t="shared" si="1377"/>
        <v>1976</v>
      </c>
      <c r="CC3219" s="20" t="s">
        <v>109</v>
      </c>
      <c r="CD3219" s="15">
        <v>20.9</v>
      </c>
      <c r="CE3219" s="15">
        <v>21.9</v>
      </c>
      <c r="CF3219" s="15">
        <v>20.100000000000001</v>
      </c>
      <c r="CG3219" s="15">
        <v>17.899999999999999</v>
      </c>
      <c r="CH3219" s="15">
        <v>15</v>
      </c>
      <c r="CI3219" s="15">
        <v>13.6</v>
      </c>
      <c r="CJ3219" s="15">
        <v>12.8</v>
      </c>
      <c r="CK3219" s="15">
        <v>12.8</v>
      </c>
      <c r="CL3219" s="15">
        <v>13.7</v>
      </c>
      <c r="CM3219" s="15">
        <v>14.3</v>
      </c>
      <c r="CN3219" s="15">
        <v>16.7</v>
      </c>
      <c r="CO3219" s="15">
        <v>18.100000000000001</v>
      </c>
      <c r="CP3219" s="21">
        <f t="shared" si="1374"/>
        <v>16.483333333333331</v>
      </c>
      <c r="CR3219" s="22">
        <f t="shared" si="1375"/>
        <v>20.966666666666665</v>
      </c>
      <c r="CS3219" s="23">
        <f t="shared" si="1376"/>
        <v>13.066666666666668</v>
      </c>
      <c r="CT3219" s="24">
        <f t="shared" si="1395"/>
        <v>16.590530303030302</v>
      </c>
      <c r="DB3219" s="2">
        <f t="shared" si="1386"/>
        <v>1976</v>
      </c>
      <c r="DC3219" s="20" t="s">
        <v>109</v>
      </c>
      <c r="DD3219" s="15">
        <v>22.5</v>
      </c>
      <c r="DE3219" s="15">
        <v>21.5</v>
      </c>
      <c r="DF3219" s="15">
        <v>19.7</v>
      </c>
      <c r="DG3219" s="15">
        <v>18.5</v>
      </c>
      <c r="DH3219" s="15">
        <v>15.3</v>
      </c>
      <c r="DI3219" s="15">
        <v>12.3</v>
      </c>
      <c r="DJ3219" s="15">
        <v>12.3</v>
      </c>
      <c r="DK3219" s="15">
        <v>11.1</v>
      </c>
      <c r="DL3219" s="15">
        <v>13.8</v>
      </c>
      <c r="DM3219" s="15">
        <v>13.9</v>
      </c>
      <c r="DN3219" s="15">
        <v>16.7</v>
      </c>
      <c r="DO3219" s="15">
        <v>19.899999999999999</v>
      </c>
      <c r="DP3219" s="21">
        <f t="shared" si="1383"/>
        <v>16.458333333333332</v>
      </c>
      <c r="DR3219" s="22">
        <f t="shared" si="1384"/>
        <v>21.233333333333334</v>
      </c>
      <c r="DS3219" s="23">
        <f t="shared" si="1385"/>
        <v>11.9</v>
      </c>
      <c r="DT3219" s="24">
        <f t="shared" si="1397"/>
        <v>16.931818181818183</v>
      </c>
      <c r="EB3219" s="2">
        <f t="shared" si="1419"/>
        <v>1976</v>
      </c>
      <c r="EC3219" s="20" t="s">
        <v>109</v>
      </c>
      <c r="ED3219" s="15">
        <v>20.9</v>
      </c>
      <c r="EE3219" s="15">
        <v>21.2</v>
      </c>
      <c r="EF3219" s="15">
        <v>20</v>
      </c>
      <c r="EG3219" s="15">
        <v>18.100000000000001</v>
      </c>
      <c r="EH3219" s="15">
        <v>15.6</v>
      </c>
      <c r="EI3219" s="15">
        <v>13.5</v>
      </c>
      <c r="EJ3219" s="15">
        <v>13.1</v>
      </c>
      <c r="EK3219" s="15">
        <v>12.6</v>
      </c>
      <c r="EL3219" s="15">
        <v>14.1</v>
      </c>
      <c r="EM3219" s="15">
        <v>14.7</v>
      </c>
      <c r="EN3219" s="15">
        <v>17</v>
      </c>
      <c r="EO3219" s="15">
        <v>18.3</v>
      </c>
      <c r="EP3219" s="21">
        <f t="shared" si="1415"/>
        <v>16.591666666666665</v>
      </c>
      <c r="ER3219" s="22">
        <f t="shared" si="1416"/>
        <v>20.7</v>
      </c>
      <c r="ES3219" s="23">
        <f t="shared" si="1417"/>
        <v>13.066666666666668</v>
      </c>
      <c r="ET3219" s="24">
        <f t="shared" si="1391"/>
        <v>16.621212121212121</v>
      </c>
      <c r="FB3219" s="2">
        <f t="shared" si="1418"/>
        <v>1976</v>
      </c>
      <c r="FC3219" s="20" t="s">
        <v>109</v>
      </c>
      <c r="FD3219" s="15">
        <v>23.5</v>
      </c>
      <c r="FE3219" s="15">
        <v>24.2</v>
      </c>
      <c r="FF3219" s="15">
        <v>21.1</v>
      </c>
      <c r="FG3219" s="15">
        <v>18.2</v>
      </c>
      <c r="FH3219" s="15">
        <v>14.4</v>
      </c>
      <c r="FI3219" s="15">
        <v>12</v>
      </c>
      <c r="FJ3219" s="15">
        <v>11.2</v>
      </c>
      <c r="FK3219" s="15">
        <v>11.2</v>
      </c>
      <c r="FL3219" s="15">
        <v>13.8</v>
      </c>
      <c r="FM3219" s="15">
        <v>14.5</v>
      </c>
      <c r="FN3219" s="15">
        <v>18.5</v>
      </c>
      <c r="FO3219" s="15">
        <v>19.100000000000001</v>
      </c>
      <c r="FP3219" s="21">
        <f t="shared" si="1387"/>
        <v>16.808333333333334</v>
      </c>
      <c r="FR3219" s="22">
        <f t="shared" si="1388"/>
        <v>22.933333333333337</v>
      </c>
      <c r="FS3219" s="23">
        <f t="shared" si="1389"/>
        <v>11.466666666666667</v>
      </c>
      <c r="FT3219" s="24">
        <f t="shared" si="1399"/>
        <v>16.835606060606061</v>
      </c>
      <c r="GB3219" s="2">
        <f t="shared" si="1404"/>
        <v>1976</v>
      </c>
      <c r="GC3219" s="20" t="s">
        <v>109</v>
      </c>
      <c r="GD3219" s="15">
        <v>22.5</v>
      </c>
      <c r="GE3219" s="15">
        <v>23.5</v>
      </c>
      <c r="GF3219" s="15">
        <v>21.8</v>
      </c>
      <c r="GG3219" s="15">
        <v>18.7</v>
      </c>
      <c r="GH3219" s="15">
        <v>15.5</v>
      </c>
      <c r="GI3219" s="15">
        <v>13.1</v>
      </c>
      <c r="GJ3219" s="15">
        <v>12.5</v>
      </c>
      <c r="GK3219" s="15">
        <v>12.4</v>
      </c>
      <c r="GL3219" s="15">
        <v>14.4</v>
      </c>
      <c r="GM3219" s="15">
        <v>15</v>
      </c>
      <c r="GN3219" s="15">
        <v>17.600000000000001</v>
      </c>
      <c r="GO3219" s="15">
        <v>17.600000000000001</v>
      </c>
      <c r="GP3219" s="21">
        <f t="shared" si="1400"/>
        <v>17.05</v>
      </c>
      <c r="GQ3219" s="2"/>
      <c r="GR3219" s="22">
        <f t="shared" si="1401"/>
        <v>22.599999999999998</v>
      </c>
      <c r="GS3219" s="23">
        <f t="shared" si="1402"/>
        <v>12.666666666666666</v>
      </c>
      <c r="GT3219" s="24">
        <f t="shared" si="1403"/>
        <v>16.81969696969697</v>
      </c>
      <c r="GU3219" s="22">
        <f>AVERAGE(Sheet1!AR3219,Sheet1!BR3219,Sheet1!CR3219,Sheet1!DR3219,Sheet1!ER3219,Sheet1!FR3219,Sheet1!GR3219)</f>
        <v>21.233333333333338</v>
      </c>
      <c r="GV3219" s="23">
        <f>AVERAGE(Sheet1!AS3219,Sheet1!BS3219,Sheet1!CS3219,Sheet1!DS3219,Sheet1!ES3219,Sheet1!FS3219,Sheet1!GS3219)</f>
        <v>12.109523809523811</v>
      </c>
      <c r="GW3219" s="22">
        <f t="shared" si="1411"/>
        <v>20.862770562770564</v>
      </c>
      <c r="GX3219" s="23">
        <f t="shared" si="1412"/>
        <v>12.390476190476191</v>
      </c>
      <c r="GY3219" s="24">
        <f>AVERAGE(Sheet1!$AP3219,Sheet1!$BP3219,Sheet1!$CP3219,Sheet1!$DP3219,Sheet1!$EP3219,Sheet1!$FP3219,Sheet1!$GP3219)</f>
        <v>16.359523809523811</v>
      </c>
      <c r="GZ3219" s="24">
        <f t="shared" si="1413"/>
        <v>16.435876623376625</v>
      </c>
    </row>
    <row r="3220" spans="2:208">
      <c r="B3220" s="7"/>
      <c r="C3220" s="8">
        <f t="shared" si="1378"/>
        <v>16.401190476190475</v>
      </c>
      <c r="D3220" s="25">
        <f t="shared" si="1390"/>
        <v>16.573333333333331</v>
      </c>
      <c r="E3220" s="16">
        <f t="shared" si="1396"/>
        <v>16.463392857142857</v>
      </c>
      <c r="F3220" s="8">
        <f t="shared" si="1410"/>
        <v>16.310962301587303</v>
      </c>
      <c r="G3220" s="29">
        <f t="shared" si="1405"/>
        <v>16.076603174603179</v>
      </c>
      <c r="H3220" s="16">
        <f t="shared" si="1379"/>
        <v>23.4</v>
      </c>
      <c r="I3220" s="17">
        <f t="shared" si="1380"/>
        <v>16.350000000000001</v>
      </c>
      <c r="J3220" s="18">
        <f t="shared" si="1381"/>
        <v>10.3</v>
      </c>
      <c r="K3220" s="19">
        <f t="shared" si="1382"/>
        <v>16.850000000000001</v>
      </c>
      <c r="AA3220" s="2"/>
      <c r="AC3220" s="26">
        <v>1977</v>
      </c>
      <c r="AD3220" s="15">
        <v>18.899999999999999</v>
      </c>
      <c r="AE3220" s="15">
        <v>19.3</v>
      </c>
      <c r="AF3220" s="15">
        <v>19.3</v>
      </c>
      <c r="AG3220" s="15">
        <v>15.7</v>
      </c>
      <c r="AH3220" s="15">
        <v>13.1</v>
      </c>
      <c r="AI3220" s="15">
        <v>11.3</v>
      </c>
      <c r="AJ3220" s="15">
        <v>10.9</v>
      </c>
      <c r="AK3220" s="15">
        <v>13.3</v>
      </c>
      <c r="AL3220" s="15">
        <v>12.3</v>
      </c>
      <c r="AM3220" s="15">
        <v>15.5</v>
      </c>
      <c r="AN3220" s="15">
        <v>15.8</v>
      </c>
      <c r="AO3220" s="15">
        <v>16.399999999999999</v>
      </c>
      <c r="AP3220" s="21">
        <f t="shared" si="1392"/>
        <v>15.15</v>
      </c>
      <c r="AR3220" s="22">
        <f t="shared" si="1393"/>
        <v>19.166666666666668</v>
      </c>
      <c r="AS3220" s="23">
        <f t="shared" si="1394"/>
        <v>11.833333333333334</v>
      </c>
      <c r="AT3220" s="24">
        <f t="shared" si="1409"/>
        <v>15.239393939393942</v>
      </c>
      <c r="BC3220" s="20" t="s">
        <v>110</v>
      </c>
      <c r="BD3220" s="15">
        <v>20.8</v>
      </c>
      <c r="BE3220" s="15">
        <v>22.1</v>
      </c>
      <c r="BF3220" s="15">
        <v>19.899999999999999</v>
      </c>
      <c r="BG3220" s="15">
        <v>15.1</v>
      </c>
      <c r="BH3220" s="15">
        <v>13.8</v>
      </c>
      <c r="BI3220" s="15">
        <v>11.6</v>
      </c>
      <c r="BJ3220" s="15">
        <v>11.4</v>
      </c>
      <c r="BK3220" s="15">
        <v>13.5</v>
      </c>
      <c r="BL3220" s="15">
        <v>13.6</v>
      </c>
      <c r="BM3220" s="15">
        <v>15.8</v>
      </c>
      <c r="BN3220" s="15">
        <v>16.7</v>
      </c>
      <c r="BO3220" s="15">
        <v>17.7</v>
      </c>
      <c r="BP3220" s="21">
        <f t="shared" si="1406"/>
        <v>15.999999999999998</v>
      </c>
      <c r="BR3220" s="22">
        <f t="shared" si="1407"/>
        <v>20.933333333333334</v>
      </c>
      <c r="BS3220" s="23">
        <f t="shared" si="1408"/>
        <v>12.166666666666666</v>
      </c>
      <c r="BT3220" s="24">
        <f t="shared" si="1414"/>
        <v>16.091666666666665</v>
      </c>
      <c r="CB3220" s="2">
        <f t="shared" si="1377"/>
        <v>1977</v>
      </c>
      <c r="CC3220" s="20" t="s">
        <v>110</v>
      </c>
      <c r="CD3220" s="15">
        <v>19.899999999999999</v>
      </c>
      <c r="CE3220" s="15">
        <v>21.2</v>
      </c>
      <c r="CF3220" s="15">
        <v>19.899999999999999</v>
      </c>
      <c r="CG3220" s="15">
        <v>16.5</v>
      </c>
      <c r="CH3220" s="15">
        <v>14.8</v>
      </c>
      <c r="CI3220" s="15">
        <v>12.8</v>
      </c>
      <c r="CJ3220" s="15">
        <v>12.3</v>
      </c>
      <c r="CK3220" s="15">
        <v>14</v>
      </c>
      <c r="CL3220" s="15">
        <v>13.3</v>
      </c>
      <c r="CM3220" s="15">
        <v>16.3</v>
      </c>
      <c r="CN3220" s="15">
        <v>16.8</v>
      </c>
      <c r="CO3220" s="15">
        <v>17.7</v>
      </c>
      <c r="CP3220" s="21">
        <f t="shared" ref="CP3220:CP3251" si="1420">SUM(CD3220:CO3220)/12</f>
        <v>16.291666666666668</v>
      </c>
      <c r="CR3220" s="22">
        <f t="shared" ref="CR3220:CR3251" si="1421">SUM(CD3220+CE3220+CF3220)/3</f>
        <v>20.333333333333332</v>
      </c>
      <c r="CS3220" s="23">
        <f t="shared" ref="CS3220:CS3251" si="1422">SUM(CI3220+CJ3220+CK3220)/3</f>
        <v>13.033333333333333</v>
      </c>
      <c r="CT3220" s="24">
        <f t="shared" si="1395"/>
        <v>16.575378787878787</v>
      </c>
      <c r="DB3220" s="2">
        <f t="shared" si="1386"/>
        <v>1977</v>
      </c>
      <c r="DC3220" s="20" t="s">
        <v>110</v>
      </c>
      <c r="DD3220" s="15">
        <v>22</v>
      </c>
      <c r="DE3220" s="15">
        <v>21.8</v>
      </c>
      <c r="DF3220" s="15">
        <v>21</v>
      </c>
      <c r="DG3220" s="15">
        <v>17.5</v>
      </c>
      <c r="DH3220" s="15">
        <v>14</v>
      </c>
      <c r="DI3220" s="15">
        <v>11.9</v>
      </c>
      <c r="DJ3220" s="15">
        <v>11.4</v>
      </c>
      <c r="DK3220" s="15">
        <v>14.7</v>
      </c>
      <c r="DL3220" s="15">
        <v>14.2</v>
      </c>
      <c r="DM3220" s="15">
        <v>18.600000000000001</v>
      </c>
      <c r="DN3220" s="15">
        <v>18.8</v>
      </c>
      <c r="DO3220" s="15">
        <v>19.600000000000001</v>
      </c>
      <c r="DP3220" s="21">
        <f t="shared" si="1383"/>
        <v>17.125</v>
      </c>
      <c r="DR3220" s="22">
        <f t="shared" si="1384"/>
        <v>21.599999999999998</v>
      </c>
      <c r="DS3220" s="23">
        <f t="shared" si="1385"/>
        <v>12.666666666666666</v>
      </c>
      <c r="DT3220" s="24">
        <f t="shared" si="1397"/>
        <v>16.981060606060609</v>
      </c>
      <c r="EB3220" s="2">
        <f t="shared" si="1419"/>
        <v>1977</v>
      </c>
      <c r="EC3220" s="20" t="s">
        <v>110</v>
      </c>
      <c r="ED3220" s="15">
        <v>20.6</v>
      </c>
      <c r="EE3220" s="15">
        <v>20.2</v>
      </c>
      <c r="EF3220" s="15">
        <v>19.899999999999999</v>
      </c>
      <c r="EG3220" s="15">
        <v>17.399999999999999</v>
      </c>
      <c r="EH3220" s="15">
        <v>15.1</v>
      </c>
      <c r="EI3220" s="15">
        <v>12.9</v>
      </c>
      <c r="EJ3220" s="15">
        <v>12.2</v>
      </c>
      <c r="EK3220" s="15">
        <v>13.8</v>
      </c>
      <c r="EL3220" s="15">
        <v>13.7</v>
      </c>
      <c r="EM3220" s="15">
        <v>17.399999999999999</v>
      </c>
      <c r="EN3220" s="15">
        <v>17.899999999999999</v>
      </c>
      <c r="EO3220" s="15">
        <v>19.100000000000001</v>
      </c>
      <c r="EP3220" s="21">
        <f t="shared" si="1415"/>
        <v>16.683333333333334</v>
      </c>
      <c r="ER3220" s="22">
        <f t="shared" si="1416"/>
        <v>20.233333333333331</v>
      </c>
      <c r="ES3220" s="23">
        <f t="shared" si="1417"/>
        <v>12.966666666666669</v>
      </c>
      <c r="ET3220" s="24">
        <f t="shared" si="1391"/>
        <v>16.649999999999999</v>
      </c>
      <c r="FB3220" s="2">
        <f t="shared" si="1418"/>
        <v>1977</v>
      </c>
      <c r="FC3220" s="20" t="s">
        <v>110</v>
      </c>
      <c r="FD3220" s="15">
        <v>23.4</v>
      </c>
      <c r="FE3220" s="15">
        <v>23</v>
      </c>
      <c r="FF3220" s="15">
        <v>20.5</v>
      </c>
      <c r="FG3220" s="15">
        <v>16.8</v>
      </c>
      <c r="FH3220" s="15">
        <v>13.4</v>
      </c>
      <c r="FI3220" s="15">
        <v>10.9</v>
      </c>
      <c r="FJ3220" s="15">
        <v>10.3</v>
      </c>
      <c r="FK3220" s="15">
        <v>12.5</v>
      </c>
      <c r="FL3220" s="15">
        <v>13.8</v>
      </c>
      <c r="FM3220" s="15">
        <v>17.899999999999999</v>
      </c>
      <c r="FN3220" s="15">
        <v>18.899999999999999</v>
      </c>
      <c r="FO3220" s="15">
        <v>21.6</v>
      </c>
      <c r="FP3220" s="21">
        <f t="shared" si="1387"/>
        <v>16.916666666666668</v>
      </c>
      <c r="FR3220" s="22">
        <f t="shared" si="1388"/>
        <v>22.3</v>
      </c>
      <c r="FS3220" s="23">
        <f t="shared" si="1389"/>
        <v>11.233333333333334</v>
      </c>
      <c r="FT3220" s="24">
        <f t="shared" si="1399"/>
        <v>16.849999999999998</v>
      </c>
      <c r="GB3220" s="2">
        <f t="shared" si="1404"/>
        <v>1977</v>
      </c>
      <c r="GC3220" s="20" t="s">
        <v>110</v>
      </c>
      <c r="GD3220" s="15">
        <v>21.5</v>
      </c>
      <c r="GE3220" s="15">
        <v>21.5</v>
      </c>
      <c r="GF3220" s="15">
        <v>20.6</v>
      </c>
      <c r="GG3220" s="15">
        <v>17.2</v>
      </c>
      <c r="GH3220" s="15">
        <v>14.5</v>
      </c>
      <c r="GI3220" s="15">
        <v>12.5</v>
      </c>
      <c r="GJ3220" s="15">
        <v>11.7</v>
      </c>
      <c r="GK3220" s="15">
        <v>13.6</v>
      </c>
      <c r="GL3220" s="15">
        <v>14.8</v>
      </c>
      <c r="GM3220" s="15">
        <v>16.100000000000001</v>
      </c>
      <c r="GN3220" s="15">
        <v>16.8</v>
      </c>
      <c r="GO3220" s="15">
        <v>18.899999999999999</v>
      </c>
      <c r="GP3220" s="21">
        <f t="shared" si="1400"/>
        <v>16.641666666666669</v>
      </c>
      <c r="GQ3220" s="2"/>
      <c r="GR3220" s="22">
        <f t="shared" si="1401"/>
        <v>21.2</v>
      </c>
      <c r="GS3220" s="23">
        <f t="shared" si="1402"/>
        <v>12.6</v>
      </c>
      <c r="GT3220" s="24">
        <f t="shared" si="1403"/>
        <v>16.823484848484853</v>
      </c>
      <c r="GU3220" s="22">
        <f>AVERAGE(Sheet1!AR3220,Sheet1!BR3220,Sheet1!CR3220,Sheet1!DR3220,Sheet1!ER3220,Sheet1!FR3220,Sheet1!GR3220)</f>
        <v>20.823809523809523</v>
      </c>
      <c r="GV3220" s="23">
        <f>AVERAGE(Sheet1!AS3220,Sheet1!BS3220,Sheet1!CS3220,Sheet1!DS3220,Sheet1!ES3220,Sheet1!FS3220,Sheet1!GS3220)</f>
        <v>12.357142857142858</v>
      </c>
      <c r="GW3220" s="22">
        <f t="shared" si="1411"/>
        <v>20.900000000000002</v>
      </c>
      <c r="GX3220" s="23">
        <f t="shared" si="1412"/>
        <v>12.427272727272726</v>
      </c>
      <c r="GY3220" s="24">
        <f>AVERAGE(Sheet1!$AP3220,Sheet1!$BP3220,Sheet1!$CP3220,Sheet1!$DP3220,Sheet1!$EP3220,Sheet1!$FP3220,Sheet1!$GP3220)</f>
        <v>16.401190476190475</v>
      </c>
      <c r="GZ3220" s="24">
        <f t="shared" si="1413"/>
        <v>16.45871212121212</v>
      </c>
    </row>
    <row r="3221" spans="2:208">
      <c r="B3221" s="7"/>
      <c r="C3221" s="8">
        <f t="shared" si="1378"/>
        <v>16.216666666666665</v>
      </c>
      <c r="D3221" s="25">
        <f t="shared" si="1390"/>
        <v>16.461190476190477</v>
      </c>
      <c r="E3221" s="16">
        <f t="shared" si="1396"/>
        <v>16.495416666666667</v>
      </c>
      <c r="F3221" s="8">
        <f t="shared" si="1410"/>
        <v>16.334553571428565</v>
      </c>
      <c r="G3221" s="29">
        <f t="shared" si="1405"/>
        <v>16.070698412698412</v>
      </c>
      <c r="H3221" s="16">
        <f t="shared" si="1379"/>
        <v>23.6</v>
      </c>
      <c r="I3221" s="17">
        <f t="shared" si="1380"/>
        <v>16.5</v>
      </c>
      <c r="J3221" s="18">
        <f t="shared" si="1381"/>
        <v>10.4</v>
      </c>
      <c r="K3221" s="19">
        <f t="shared" si="1382"/>
        <v>17</v>
      </c>
      <c r="AA3221" s="2"/>
      <c r="AC3221" s="26">
        <v>1978</v>
      </c>
      <c r="AD3221" s="15">
        <v>18.5</v>
      </c>
      <c r="AE3221" s="15">
        <v>17.7</v>
      </c>
      <c r="AF3221" s="15">
        <v>17.5</v>
      </c>
      <c r="AG3221" s="15">
        <v>15.6</v>
      </c>
      <c r="AH3221" s="15">
        <v>14.3</v>
      </c>
      <c r="AI3221" s="15">
        <v>10.8</v>
      </c>
      <c r="AJ3221" s="15">
        <v>10.5</v>
      </c>
      <c r="AK3221" s="15">
        <v>11.3</v>
      </c>
      <c r="AL3221" s="15">
        <v>13.6</v>
      </c>
      <c r="AM3221" s="15">
        <v>15.4</v>
      </c>
      <c r="AN3221" s="15">
        <v>16.399999999999999</v>
      </c>
      <c r="AO3221" s="15">
        <v>16.7</v>
      </c>
      <c r="AP3221" s="21">
        <f t="shared" si="1392"/>
        <v>14.858333333333333</v>
      </c>
      <c r="AR3221" s="22">
        <f t="shared" si="1393"/>
        <v>17.900000000000002</v>
      </c>
      <c r="AS3221" s="23">
        <f t="shared" si="1394"/>
        <v>10.866666666666667</v>
      </c>
      <c r="AT3221" s="24">
        <f t="shared" si="1409"/>
        <v>15.193181818181818</v>
      </c>
      <c r="BC3221" s="20" t="s">
        <v>111</v>
      </c>
      <c r="BD3221" s="15">
        <v>19.8</v>
      </c>
      <c r="BE3221" s="15">
        <v>19.5</v>
      </c>
      <c r="BF3221" s="15">
        <v>18.7</v>
      </c>
      <c r="BG3221" s="15">
        <v>15.3</v>
      </c>
      <c r="BH3221" s="15">
        <v>15</v>
      </c>
      <c r="BI3221" s="15">
        <v>11.8</v>
      </c>
      <c r="BJ3221" s="15">
        <v>10.9</v>
      </c>
      <c r="BK3221" s="15">
        <v>11.2</v>
      </c>
      <c r="BL3221" s="15">
        <v>15.1</v>
      </c>
      <c r="BM3221" s="15">
        <v>15.6</v>
      </c>
      <c r="BN3221" s="15">
        <v>17.5</v>
      </c>
      <c r="BO3221" s="15">
        <v>18.5</v>
      </c>
      <c r="BP3221" s="21">
        <f t="shared" si="1406"/>
        <v>15.741666666666667</v>
      </c>
      <c r="BR3221" s="22">
        <f t="shared" si="1407"/>
        <v>19.333333333333332</v>
      </c>
      <c r="BS3221" s="23">
        <f t="shared" si="1408"/>
        <v>11.300000000000002</v>
      </c>
      <c r="BT3221" s="24">
        <f t="shared" si="1414"/>
        <v>16.148484848484848</v>
      </c>
      <c r="CB3221" s="2">
        <f t="shared" ref="CB3221:CB3252" si="1423">CB3220+1</f>
        <v>1978</v>
      </c>
      <c r="CC3221" s="20" t="s">
        <v>111</v>
      </c>
      <c r="CD3221" s="15">
        <v>19.2</v>
      </c>
      <c r="CE3221" s="15">
        <v>19.100000000000001</v>
      </c>
      <c r="CF3221" s="15">
        <v>19.2</v>
      </c>
      <c r="CG3221" s="15">
        <v>16.7</v>
      </c>
      <c r="CH3221" s="15">
        <v>15.8</v>
      </c>
      <c r="CI3221" s="15">
        <v>13.6</v>
      </c>
      <c r="CJ3221" s="15">
        <v>12.3</v>
      </c>
      <c r="CK3221" s="15">
        <v>12.6</v>
      </c>
      <c r="CL3221" s="15">
        <v>14.5</v>
      </c>
      <c r="CM3221" s="15">
        <v>16.3</v>
      </c>
      <c r="CN3221" s="15">
        <v>17.600000000000001</v>
      </c>
      <c r="CO3221" s="15">
        <v>17.600000000000001</v>
      </c>
      <c r="CP3221" s="21">
        <f t="shared" si="1420"/>
        <v>16.208333333333332</v>
      </c>
      <c r="CR3221" s="22">
        <f t="shared" si="1421"/>
        <v>19.166666666666668</v>
      </c>
      <c r="CS3221" s="23">
        <f t="shared" si="1422"/>
        <v>12.833333333333334</v>
      </c>
      <c r="CT3221" s="24">
        <f t="shared" si="1395"/>
        <v>16.523863636363636</v>
      </c>
      <c r="DB3221" s="2">
        <f t="shared" si="1386"/>
        <v>1978</v>
      </c>
      <c r="DC3221" s="20" t="s">
        <v>111</v>
      </c>
      <c r="DD3221" s="15">
        <v>21.9</v>
      </c>
      <c r="DE3221" s="15">
        <v>21</v>
      </c>
      <c r="DF3221" s="15">
        <v>19.7</v>
      </c>
      <c r="DG3221" s="15">
        <v>17.2</v>
      </c>
      <c r="DH3221" s="15">
        <v>15.4</v>
      </c>
      <c r="DI3221" s="15">
        <v>11.1</v>
      </c>
      <c r="DJ3221" s="15">
        <v>11.4</v>
      </c>
      <c r="DK3221" s="15">
        <v>12.4</v>
      </c>
      <c r="DL3221" s="15">
        <v>15.9</v>
      </c>
      <c r="DM3221" s="15">
        <v>18.3</v>
      </c>
      <c r="DN3221" s="15">
        <v>19.399999999999999</v>
      </c>
      <c r="DO3221" s="15">
        <v>19.399999999999999</v>
      </c>
      <c r="DP3221" s="21">
        <f t="shared" si="1383"/>
        <v>16.925000000000001</v>
      </c>
      <c r="DR3221" s="22">
        <f t="shared" si="1384"/>
        <v>20.866666666666664</v>
      </c>
      <c r="DS3221" s="23">
        <f t="shared" si="1385"/>
        <v>11.633333333333333</v>
      </c>
      <c r="DT3221" s="24">
        <f t="shared" si="1397"/>
        <v>16.970454545454547</v>
      </c>
      <c r="EB3221" s="2">
        <f t="shared" si="1419"/>
        <v>1978</v>
      </c>
      <c r="EC3221" s="20" t="s">
        <v>111</v>
      </c>
      <c r="ED3221" s="15">
        <v>20.2</v>
      </c>
      <c r="EE3221" s="15">
        <v>19.5</v>
      </c>
      <c r="EF3221" s="15">
        <v>19.3</v>
      </c>
      <c r="EG3221" s="15">
        <v>17.399999999999999</v>
      </c>
      <c r="EH3221" s="15">
        <v>15.9</v>
      </c>
      <c r="EI3221" s="15">
        <v>12.7</v>
      </c>
      <c r="EJ3221" s="15">
        <v>12.1</v>
      </c>
      <c r="EK3221" s="15">
        <v>12.5</v>
      </c>
      <c r="EL3221" s="15">
        <v>14.4</v>
      </c>
      <c r="EM3221" s="15">
        <v>16.600000000000001</v>
      </c>
      <c r="EN3221" s="15">
        <v>17.600000000000001</v>
      </c>
      <c r="EO3221" s="15">
        <v>17.5</v>
      </c>
      <c r="EP3221" s="21">
        <f t="shared" si="1415"/>
        <v>16.308333333333334</v>
      </c>
      <c r="ER3221" s="22">
        <f t="shared" si="1416"/>
        <v>19.666666666666668</v>
      </c>
      <c r="ES3221" s="23">
        <f t="shared" si="1417"/>
        <v>12.433333333333332</v>
      </c>
      <c r="ET3221" s="24">
        <f t="shared" si="1391"/>
        <v>16.594696969696969</v>
      </c>
      <c r="FB3221" s="2">
        <f t="shared" si="1418"/>
        <v>1978</v>
      </c>
      <c r="FC3221" s="20" t="s">
        <v>111</v>
      </c>
      <c r="FD3221" s="15">
        <v>23.6</v>
      </c>
      <c r="FE3221" s="15">
        <v>21.7</v>
      </c>
      <c r="FF3221" s="15">
        <v>21.4</v>
      </c>
      <c r="FG3221" s="15">
        <v>17.2</v>
      </c>
      <c r="FH3221" s="15">
        <v>14.4</v>
      </c>
      <c r="FI3221" s="15">
        <v>10.8</v>
      </c>
      <c r="FJ3221" s="15">
        <v>10.4</v>
      </c>
      <c r="FK3221" s="15">
        <v>11.1</v>
      </c>
      <c r="FL3221" s="15">
        <v>14.4</v>
      </c>
      <c r="FM3221" s="15">
        <v>16.600000000000001</v>
      </c>
      <c r="FN3221" s="15">
        <v>19.2</v>
      </c>
      <c r="FO3221" s="15">
        <v>20.2</v>
      </c>
      <c r="FP3221" s="21">
        <f t="shared" si="1387"/>
        <v>16.749999999999996</v>
      </c>
      <c r="FR3221" s="22">
        <f t="shared" si="1388"/>
        <v>22.233333333333331</v>
      </c>
      <c r="FS3221" s="23">
        <f t="shared" si="1389"/>
        <v>10.766666666666667</v>
      </c>
      <c r="FT3221" s="24">
        <f t="shared" si="1399"/>
        <v>16.829545454545453</v>
      </c>
      <c r="GB3221" s="2">
        <f t="shared" si="1404"/>
        <v>1978</v>
      </c>
      <c r="GC3221" s="20" t="s">
        <v>111</v>
      </c>
      <c r="GD3221" s="15">
        <v>20.9</v>
      </c>
      <c r="GE3221" s="15">
        <v>20.6</v>
      </c>
      <c r="GF3221" s="15">
        <v>21.1</v>
      </c>
      <c r="GG3221" s="15">
        <v>18.5</v>
      </c>
      <c r="GH3221" s="15">
        <v>15.8</v>
      </c>
      <c r="GI3221" s="15">
        <v>12.1</v>
      </c>
      <c r="GJ3221" s="15">
        <v>11.8</v>
      </c>
      <c r="GK3221" s="15">
        <v>12.4</v>
      </c>
      <c r="GL3221" s="15">
        <v>14.7</v>
      </c>
      <c r="GM3221" s="15">
        <v>16.3</v>
      </c>
      <c r="GN3221" s="15">
        <v>17.399999999999999</v>
      </c>
      <c r="GO3221" s="15">
        <v>19.100000000000001</v>
      </c>
      <c r="GP3221" s="21">
        <f t="shared" si="1400"/>
        <v>16.724999999999998</v>
      </c>
      <c r="GQ3221" s="2"/>
      <c r="GR3221" s="22">
        <f t="shared" si="1401"/>
        <v>20.866666666666667</v>
      </c>
      <c r="GS3221" s="23">
        <f t="shared" si="1402"/>
        <v>12.1</v>
      </c>
      <c r="GT3221" s="24">
        <f t="shared" si="1403"/>
        <v>16.826515151515153</v>
      </c>
      <c r="GU3221" s="22">
        <f>AVERAGE(Sheet1!AR3221,Sheet1!BR3221,Sheet1!CR3221,Sheet1!DR3221,Sheet1!ER3221,Sheet1!FR3221,Sheet1!GR3221)</f>
        <v>20.004761904761903</v>
      </c>
      <c r="GV3221" s="23">
        <f>AVERAGE(Sheet1!AS3221,Sheet1!BS3221,Sheet1!CS3221,Sheet1!DS3221,Sheet1!ES3221,Sheet1!FS3221,Sheet1!GS3221)</f>
        <v>11.704761904761906</v>
      </c>
      <c r="GW3221" s="22">
        <f t="shared" si="1411"/>
        <v>20.862770562770564</v>
      </c>
      <c r="GX3221" s="23">
        <f t="shared" si="1412"/>
        <v>12.316450216450216</v>
      </c>
      <c r="GY3221" s="24">
        <f>AVERAGE(Sheet1!$AP3221,Sheet1!$BP3221,Sheet1!$CP3221,Sheet1!$DP3221,Sheet1!$EP3221,Sheet1!$FP3221,Sheet1!$GP3221)</f>
        <v>16.216666666666665</v>
      </c>
      <c r="GZ3221" s="24">
        <f t="shared" si="1413"/>
        <v>16.440963203463202</v>
      </c>
    </row>
    <row r="3222" spans="2:208">
      <c r="B3222" s="7"/>
      <c r="C3222" s="8">
        <f t="shared" ref="C3222:C3253" si="1424">AVERAGE(AP3222,BP3222,CP3222,DP3222,EP3222,FP3222,GP3222)</f>
        <v>16.619047619047617</v>
      </c>
      <c r="D3222" s="25">
        <f t="shared" si="1390"/>
        <v>16.414761904761907</v>
      </c>
      <c r="E3222" s="16">
        <f t="shared" si="1396"/>
        <v>16.55220238095238</v>
      </c>
      <c r="F3222" s="8">
        <f t="shared" si="1410"/>
        <v>16.340505952380948</v>
      </c>
      <c r="G3222" s="29">
        <f t="shared" si="1405"/>
        <v>16.09231746031746</v>
      </c>
      <c r="H3222" s="16">
        <f t="shared" ref="H3222:H3253" si="1425">MAX(AD3222:AO3222,BD3222:BO3222,CD3222:CO3222,DD3222:DO3222,ED3222:EO3222,FD3222:FO3222,GD3222:GO3222)</f>
        <v>24.7</v>
      </c>
      <c r="I3222" s="17">
        <f t="shared" ref="I3222:I3253" si="1426">MEDIAN(AD3222:AO3222,BD3222:BO3222,CD3222:CO3222,DD3222:DO3222,ED3222:EO3222,FD3222:FO3222,GD3222:GO3222)</f>
        <v>16.05</v>
      </c>
      <c r="J3222" s="18">
        <f t="shared" ref="J3222:J3253" si="1427">MIN(AD3222:AO3222,BD3222:BO3222,CD3222:CO3222,DD3222:DO3222,ED3222:EO3222,FD3222:FO3222,GD3222:GO3222)</f>
        <v>11.3</v>
      </c>
      <c r="K3222" s="19">
        <f t="shared" ref="K3222:K3253" si="1428">(H3222+J3222)/2</f>
        <v>18</v>
      </c>
      <c r="AA3222" s="2"/>
      <c r="AC3222" s="26">
        <v>1979</v>
      </c>
      <c r="AD3222" s="15">
        <v>19.8</v>
      </c>
      <c r="AE3222" s="15">
        <v>18.899999999999999</v>
      </c>
      <c r="AF3222" s="15">
        <v>18.2</v>
      </c>
      <c r="AG3222" s="15">
        <v>14.9</v>
      </c>
      <c r="AH3222" s="15">
        <v>12.8</v>
      </c>
      <c r="AI3222" s="15">
        <v>12.6</v>
      </c>
      <c r="AJ3222" s="15">
        <v>12</v>
      </c>
      <c r="AK3222" s="15">
        <v>11.5</v>
      </c>
      <c r="AL3222" s="15">
        <v>13</v>
      </c>
      <c r="AM3222" s="15">
        <v>15.2</v>
      </c>
      <c r="AN3222" s="15">
        <v>16.100000000000001</v>
      </c>
      <c r="AO3222" s="15">
        <v>17.3</v>
      </c>
      <c r="AP3222" s="21">
        <f t="shared" si="1392"/>
        <v>15.191666666666665</v>
      </c>
      <c r="AR3222" s="22">
        <f t="shared" si="1393"/>
        <v>18.966666666666669</v>
      </c>
      <c r="AS3222" s="23">
        <f t="shared" si="1394"/>
        <v>12.033333333333333</v>
      </c>
      <c r="AT3222" s="24">
        <f t="shared" si="1409"/>
        <v>15.223484848484846</v>
      </c>
      <c r="BC3222" s="20" t="s">
        <v>112</v>
      </c>
      <c r="BD3222" s="15">
        <v>21</v>
      </c>
      <c r="BE3222" s="15">
        <v>20.7</v>
      </c>
      <c r="BF3222" s="15">
        <v>19.7</v>
      </c>
      <c r="BG3222" s="15">
        <v>15.6</v>
      </c>
      <c r="BH3222" s="15">
        <v>13.4</v>
      </c>
      <c r="BI3222" s="15">
        <v>13.5</v>
      </c>
      <c r="BJ3222" s="15">
        <v>11.9</v>
      </c>
      <c r="BK3222" s="15">
        <v>11.8</v>
      </c>
      <c r="BL3222" s="15">
        <v>13.4</v>
      </c>
      <c r="BM3222" s="15">
        <v>15.6</v>
      </c>
      <c r="BN3222" s="15">
        <v>17.2</v>
      </c>
      <c r="BO3222" s="15">
        <v>17.8</v>
      </c>
      <c r="BP3222" s="21">
        <f t="shared" si="1406"/>
        <v>15.966666666666667</v>
      </c>
      <c r="BR3222" s="22">
        <f t="shared" si="1407"/>
        <v>20.466666666666669</v>
      </c>
      <c r="BS3222" s="23">
        <f t="shared" si="1408"/>
        <v>12.4</v>
      </c>
      <c r="BT3222" s="24">
        <f t="shared" si="1414"/>
        <v>16.251515151515154</v>
      </c>
      <c r="CB3222" s="2">
        <f t="shared" si="1423"/>
        <v>1979</v>
      </c>
      <c r="CC3222" s="20" t="s">
        <v>112</v>
      </c>
      <c r="CD3222" s="15">
        <v>21.7</v>
      </c>
      <c r="CE3222" s="15">
        <v>20.5</v>
      </c>
      <c r="CF3222" s="15">
        <v>19.899999999999999</v>
      </c>
      <c r="CG3222" s="15">
        <v>16.5</v>
      </c>
      <c r="CH3222" s="15">
        <v>14.7</v>
      </c>
      <c r="CI3222" s="15">
        <v>14.1</v>
      </c>
      <c r="CJ3222" s="15">
        <v>13.2</v>
      </c>
      <c r="CK3222" s="15">
        <v>12.9</v>
      </c>
      <c r="CL3222" s="15">
        <v>13.8</v>
      </c>
      <c r="CM3222" s="15">
        <v>15.4</v>
      </c>
      <c r="CN3222" s="15">
        <v>17.100000000000001</v>
      </c>
      <c r="CO3222" s="15">
        <v>18.8</v>
      </c>
      <c r="CP3222" s="21">
        <f t="shared" si="1420"/>
        <v>16.55</v>
      </c>
      <c r="CR3222" s="22">
        <f t="shared" si="1421"/>
        <v>20.7</v>
      </c>
      <c r="CS3222" s="23">
        <f t="shared" si="1422"/>
        <v>13.399999999999999</v>
      </c>
      <c r="CT3222" s="24">
        <f t="shared" si="1395"/>
        <v>16.545075757575759</v>
      </c>
      <c r="DB3222" s="2">
        <f t="shared" si="1386"/>
        <v>1979</v>
      </c>
      <c r="DC3222" s="20" t="s">
        <v>112</v>
      </c>
      <c r="DD3222" s="15">
        <v>23.5</v>
      </c>
      <c r="DE3222" s="15">
        <v>22.1</v>
      </c>
      <c r="DF3222" s="15">
        <v>20.3</v>
      </c>
      <c r="DG3222" s="15">
        <v>16.600000000000001</v>
      </c>
      <c r="DH3222" s="15">
        <v>13.9</v>
      </c>
      <c r="DI3222" s="15">
        <v>13.5</v>
      </c>
      <c r="DJ3222" s="15">
        <v>13.4</v>
      </c>
      <c r="DK3222" s="15">
        <v>13</v>
      </c>
      <c r="DL3222" s="15">
        <v>14.9</v>
      </c>
      <c r="DM3222" s="15">
        <v>18</v>
      </c>
      <c r="DN3222" s="15">
        <v>19.600000000000001</v>
      </c>
      <c r="DO3222" s="15">
        <v>21.1</v>
      </c>
      <c r="DP3222" s="21">
        <f t="shared" ref="DP3222:DP3253" si="1429">SUM(DD3222:DO3222)/12</f>
        <v>17.491666666666667</v>
      </c>
      <c r="DR3222" s="22">
        <f t="shared" ref="DR3222:DR3253" si="1430">SUM(DD3222+DE3222+DF3222)/3</f>
        <v>21.966666666666669</v>
      </c>
      <c r="DS3222" s="23">
        <f t="shared" ref="DS3222:DS3253" si="1431">SUM(DI3222+DJ3222+DK3222)/3</f>
        <v>13.299999999999999</v>
      </c>
      <c r="DT3222" s="24">
        <f t="shared" si="1397"/>
        <v>17.027272727272727</v>
      </c>
      <c r="EB3222" s="2">
        <f t="shared" si="1419"/>
        <v>1979</v>
      </c>
      <c r="EC3222" s="20" t="s">
        <v>112</v>
      </c>
      <c r="ED3222" s="15">
        <v>21.1</v>
      </c>
      <c r="EE3222" s="15">
        <v>21.6</v>
      </c>
      <c r="EF3222" s="15">
        <v>20</v>
      </c>
      <c r="EG3222" s="15">
        <v>17.3</v>
      </c>
      <c r="EH3222" s="15">
        <v>14.8</v>
      </c>
      <c r="EI3222" s="15">
        <v>14.2</v>
      </c>
      <c r="EJ3222" s="15">
        <v>13.3</v>
      </c>
      <c r="EK3222" s="15">
        <v>13</v>
      </c>
      <c r="EL3222" s="15">
        <v>14.2</v>
      </c>
      <c r="EM3222" s="15">
        <v>15.7</v>
      </c>
      <c r="EN3222" s="15">
        <v>17.8</v>
      </c>
      <c r="EO3222" s="15">
        <v>19.2</v>
      </c>
      <c r="EP3222" s="21">
        <f t="shared" si="1415"/>
        <v>16.849999999999998</v>
      </c>
      <c r="ER3222" s="22">
        <f t="shared" si="1416"/>
        <v>20.900000000000002</v>
      </c>
      <c r="ES3222" s="23">
        <f t="shared" si="1417"/>
        <v>13.5</v>
      </c>
      <c r="ET3222" s="24">
        <f t="shared" si="1391"/>
        <v>16.642424242424241</v>
      </c>
      <c r="FB3222" s="2">
        <f t="shared" si="1418"/>
        <v>1979</v>
      </c>
      <c r="FC3222" s="20" t="s">
        <v>112</v>
      </c>
      <c r="FD3222" s="15">
        <v>24.1</v>
      </c>
      <c r="FE3222" s="15">
        <v>24.7</v>
      </c>
      <c r="FF3222" s="15">
        <v>21.2</v>
      </c>
      <c r="FG3222" s="15">
        <v>16.8</v>
      </c>
      <c r="FH3222" s="15">
        <v>13.4</v>
      </c>
      <c r="FI3222" s="15">
        <v>12.2</v>
      </c>
      <c r="FJ3222" s="15">
        <v>11.3</v>
      </c>
      <c r="FK3222" s="15">
        <v>11.6</v>
      </c>
      <c r="FL3222" s="15">
        <v>13.3</v>
      </c>
      <c r="FM3222" s="15">
        <v>16.3</v>
      </c>
      <c r="FN3222" s="15">
        <v>19.8</v>
      </c>
      <c r="FO3222" s="15">
        <v>22.1</v>
      </c>
      <c r="FP3222" s="21">
        <f t="shared" si="1387"/>
        <v>17.233333333333338</v>
      </c>
      <c r="FR3222" s="22">
        <f t="shared" si="1388"/>
        <v>23.333333333333332</v>
      </c>
      <c r="FS3222" s="23">
        <f t="shared" si="1389"/>
        <v>11.700000000000001</v>
      </c>
      <c r="FT3222" s="24">
        <f t="shared" si="1399"/>
        <v>16.922727272727272</v>
      </c>
      <c r="GB3222" s="2">
        <f t="shared" si="1404"/>
        <v>1979</v>
      </c>
      <c r="GC3222" s="20" t="s">
        <v>112</v>
      </c>
      <c r="GD3222" s="15">
        <v>22.3</v>
      </c>
      <c r="GE3222" s="15">
        <v>23.1</v>
      </c>
      <c r="GF3222" s="15">
        <v>21</v>
      </c>
      <c r="GG3222" s="15">
        <v>17.7</v>
      </c>
      <c r="GH3222" s="15">
        <v>14.7</v>
      </c>
      <c r="GI3222" s="15">
        <v>13.7</v>
      </c>
      <c r="GJ3222" s="15">
        <v>12.8</v>
      </c>
      <c r="GK3222" s="15">
        <v>12.9</v>
      </c>
      <c r="GL3222" s="15">
        <v>13.4</v>
      </c>
      <c r="GM3222" s="15">
        <v>16</v>
      </c>
      <c r="GN3222" s="15">
        <v>18.2</v>
      </c>
      <c r="GO3222" s="15">
        <v>18.8</v>
      </c>
      <c r="GP3222" s="21">
        <f t="shared" si="1400"/>
        <v>17.05</v>
      </c>
      <c r="GQ3222" s="2"/>
      <c r="GR3222" s="22">
        <f t="shared" si="1401"/>
        <v>22.133333333333336</v>
      </c>
      <c r="GS3222" s="23">
        <f t="shared" si="1402"/>
        <v>13.133333333333333</v>
      </c>
      <c r="GT3222" s="24">
        <f t="shared" si="1403"/>
        <v>16.934090909090912</v>
      </c>
      <c r="GU3222" s="22">
        <f>AVERAGE(Sheet1!AR3222,Sheet1!BR3222,Sheet1!CR3222,Sheet1!DR3222,Sheet1!ER3222,Sheet1!FR3222,Sheet1!GR3222)</f>
        <v>21.209523809523809</v>
      </c>
      <c r="GV3222" s="23">
        <f>AVERAGE(Sheet1!AS3222,Sheet1!BS3222,Sheet1!CS3222,Sheet1!DS3222,Sheet1!ES3222,Sheet1!FS3222,Sheet1!GS3222)</f>
        <v>12.780952380952382</v>
      </c>
      <c r="GW3222" s="22">
        <f t="shared" si="1411"/>
        <v>20.915584415584416</v>
      </c>
      <c r="GX3222" s="23">
        <f t="shared" si="1412"/>
        <v>12.393939393939394</v>
      </c>
      <c r="GY3222" s="24">
        <f>AVERAGE(Sheet1!$AP3222,Sheet1!$BP3222,Sheet1!$CP3222,Sheet1!$DP3222,Sheet1!$EP3222,Sheet1!$FP3222,Sheet1!$GP3222)</f>
        <v>16.619047619047617</v>
      </c>
      <c r="GZ3222" s="24">
        <f t="shared" si="1413"/>
        <v>16.506655844155844</v>
      </c>
    </row>
    <row r="3223" spans="2:208">
      <c r="B3223" s="7">
        <f>B3218+5</f>
        <v>1980</v>
      </c>
      <c r="C3223" s="8">
        <f t="shared" si="1424"/>
        <v>16.782142857142855</v>
      </c>
      <c r="D3223" s="25">
        <f t="shared" si="1390"/>
        <v>16.475714285714286</v>
      </c>
      <c r="E3223" s="16">
        <f t="shared" si="1396"/>
        <v>16.631607142857142</v>
      </c>
      <c r="F3223" s="8">
        <f t="shared" si="1410"/>
        <v>16.370982142857137</v>
      </c>
      <c r="G3223" s="29">
        <f t="shared" si="1405"/>
        <v>16.09853174603175</v>
      </c>
      <c r="H3223" s="16">
        <f t="shared" si="1425"/>
        <v>23.5</v>
      </c>
      <c r="I3223" s="17">
        <f t="shared" si="1426"/>
        <v>16.75</v>
      </c>
      <c r="J3223" s="18">
        <f t="shared" si="1427"/>
        <v>11.3</v>
      </c>
      <c r="K3223" s="19">
        <f t="shared" si="1428"/>
        <v>17.399999999999999</v>
      </c>
      <c r="AA3223" s="2"/>
      <c r="AC3223" s="26">
        <v>1980</v>
      </c>
      <c r="AD3223" s="15">
        <v>16.8</v>
      </c>
      <c r="AE3223" s="15">
        <v>17.100000000000001</v>
      </c>
      <c r="AF3223" s="15">
        <v>16.899999999999999</v>
      </c>
      <c r="AG3223" s="15">
        <v>16.600000000000001</v>
      </c>
      <c r="AH3223" s="15">
        <v>15.2</v>
      </c>
      <c r="AI3223" s="15">
        <v>12.7</v>
      </c>
      <c r="AJ3223" s="15">
        <v>11.3</v>
      </c>
      <c r="AK3223" s="15">
        <v>13.3</v>
      </c>
      <c r="AL3223" s="15">
        <v>14.4</v>
      </c>
      <c r="AM3223" s="15">
        <v>15.6</v>
      </c>
      <c r="AN3223" s="15">
        <v>15.7</v>
      </c>
      <c r="AO3223" s="15">
        <v>18.100000000000001</v>
      </c>
      <c r="AP3223" s="21">
        <f t="shared" si="1392"/>
        <v>15.308333333333332</v>
      </c>
      <c r="AR3223" s="22">
        <f t="shared" si="1393"/>
        <v>16.933333333333334</v>
      </c>
      <c r="AS3223" s="23">
        <f t="shared" si="1394"/>
        <v>12.433333333333332</v>
      </c>
      <c r="AT3223" s="24">
        <f t="shared" si="1409"/>
        <v>15.246969696969698</v>
      </c>
      <c r="BC3223" s="20" t="s">
        <v>113</v>
      </c>
      <c r="BD3223" s="15">
        <v>19.2</v>
      </c>
      <c r="BE3223" s="15">
        <v>18.7</v>
      </c>
      <c r="BF3223" s="15">
        <v>16.899999999999999</v>
      </c>
      <c r="BG3223" s="15">
        <v>18</v>
      </c>
      <c r="BH3223" s="15">
        <v>16.100000000000001</v>
      </c>
      <c r="BI3223" s="15">
        <v>12.6</v>
      </c>
      <c r="BJ3223" s="15">
        <v>11.9</v>
      </c>
      <c r="BK3223" s="15">
        <v>13.6</v>
      </c>
      <c r="BL3223" s="15">
        <v>13.6</v>
      </c>
      <c r="BM3223" s="15">
        <v>16.399999999999999</v>
      </c>
      <c r="BN3223" s="15">
        <v>17.8</v>
      </c>
      <c r="BO3223" s="15">
        <v>21.7</v>
      </c>
      <c r="BP3223" s="21">
        <f t="shared" si="1406"/>
        <v>16.375</v>
      </c>
      <c r="BR3223" s="22">
        <f t="shared" si="1407"/>
        <v>18.266666666666666</v>
      </c>
      <c r="BS3223" s="23">
        <f t="shared" si="1408"/>
        <v>12.700000000000001</v>
      </c>
      <c r="BT3223" s="24">
        <f t="shared" si="1414"/>
        <v>16.385606060606062</v>
      </c>
      <c r="CB3223" s="2">
        <f t="shared" si="1423"/>
        <v>1980</v>
      </c>
      <c r="CC3223" s="20" t="s">
        <v>113</v>
      </c>
      <c r="CD3223" s="15">
        <v>18.7</v>
      </c>
      <c r="CE3223" s="15">
        <v>19.3</v>
      </c>
      <c r="CF3223" s="15">
        <v>18.2</v>
      </c>
      <c r="CG3223" s="15">
        <v>18.8</v>
      </c>
      <c r="CH3223" s="15">
        <v>16.5</v>
      </c>
      <c r="CI3223" s="15">
        <v>13.8</v>
      </c>
      <c r="CJ3223" s="15">
        <v>13.1</v>
      </c>
      <c r="CK3223" s="15">
        <v>14</v>
      </c>
      <c r="CL3223" s="15">
        <v>14.9</v>
      </c>
      <c r="CM3223" s="15">
        <v>16.2</v>
      </c>
      <c r="CN3223" s="15">
        <v>17.8</v>
      </c>
      <c r="CO3223" s="15">
        <v>20.2</v>
      </c>
      <c r="CP3223" s="21">
        <f t="shared" si="1420"/>
        <v>16.791666666666664</v>
      </c>
      <c r="CR3223" s="22">
        <f t="shared" si="1421"/>
        <v>18.733333333333334</v>
      </c>
      <c r="CS3223" s="23">
        <f t="shared" si="1422"/>
        <v>13.633333333333333</v>
      </c>
      <c r="CT3223" s="24">
        <f t="shared" si="1395"/>
        <v>16.593560606060606</v>
      </c>
      <c r="DB3223" s="2">
        <f t="shared" ref="DB3223:DB3254" si="1432">DB3222+1</f>
        <v>1980</v>
      </c>
      <c r="DC3223" s="20" t="s">
        <v>113</v>
      </c>
      <c r="DD3223" s="15">
        <v>20</v>
      </c>
      <c r="DE3223" s="15">
        <v>20.6</v>
      </c>
      <c r="DF3223" s="15">
        <v>19.600000000000001</v>
      </c>
      <c r="DG3223" s="15">
        <v>19</v>
      </c>
      <c r="DH3223" s="15">
        <v>16.899999999999999</v>
      </c>
      <c r="DI3223" s="15">
        <v>13.5</v>
      </c>
      <c r="DJ3223" s="15">
        <v>12.2</v>
      </c>
      <c r="DK3223" s="15">
        <v>14.9</v>
      </c>
      <c r="DL3223" s="15">
        <v>16.7</v>
      </c>
      <c r="DM3223" s="15">
        <v>17.899999999999999</v>
      </c>
      <c r="DN3223" s="15">
        <v>18.8</v>
      </c>
      <c r="DO3223" s="15">
        <v>20.8</v>
      </c>
      <c r="DP3223" s="21">
        <f t="shared" si="1429"/>
        <v>17.574999999999999</v>
      </c>
      <c r="DR3223" s="22">
        <f t="shared" si="1430"/>
        <v>20.066666666666666</v>
      </c>
      <c r="DS3223" s="23">
        <f t="shared" si="1431"/>
        <v>13.533333333333333</v>
      </c>
      <c r="DT3223" s="24">
        <f t="shared" si="1397"/>
        <v>17.110606060606059</v>
      </c>
      <c r="EB3223" s="2">
        <f t="shared" si="1419"/>
        <v>1980</v>
      </c>
      <c r="EC3223" s="20" t="s">
        <v>113</v>
      </c>
      <c r="ED3223" s="15">
        <v>19.899999999999999</v>
      </c>
      <c r="EE3223" s="15">
        <v>20</v>
      </c>
      <c r="EF3223" s="15">
        <v>20</v>
      </c>
      <c r="EG3223" s="15">
        <v>17.7</v>
      </c>
      <c r="EH3223" s="15">
        <v>16</v>
      </c>
      <c r="EI3223" s="15">
        <v>13.6</v>
      </c>
      <c r="EJ3223" s="15">
        <v>13</v>
      </c>
      <c r="EK3223" s="15">
        <v>14.2</v>
      </c>
      <c r="EL3223" s="15">
        <v>16</v>
      </c>
      <c r="EM3223" s="15">
        <v>16.600000000000001</v>
      </c>
      <c r="EN3223" s="15">
        <v>18.399999999999999</v>
      </c>
      <c r="EO3223" s="15">
        <v>18.100000000000001</v>
      </c>
      <c r="EP3223" s="21">
        <f t="shared" si="1415"/>
        <v>16.958333333333332</v>
      </c>
      <c r="ER3223" s="22">
        <f t="shared" si="1416"/>
        <v>19.966666666666665</v>
      </c>
      <c r="ES3223" s="23">
        <f t="shared" si="1417"/>
        <v>13.6</v>
      </c>
      <c r="ET3223" s="24">
        <f t="shared" si="1391"/>
        <v>16.690151515151516</v>
      </c>
      <c r="FB3223" s="2">
        <f t="shared" si="1418"/>
        <v>1980</v>
      </c>
      <c r="FC3223" s="20" t="s">
        <v>113</v>
      </c>
      <c r="FD3223" s="15">
        <v>21.8</v>
      </c>
      <c r="FE3223" s="15">
        <v>23.5</v>
      </c>
      <c r="FF3223" s="15">
        <v>20.7</v>
      </c>
      <c r="FG3223" s="15">
        <v>18.3</v>
      </c>
      <c r="FH3223" s="15">
        <v>15.5</v>
      </c>
      <c r="FI3223" s="15">
        <v>11.9</v>
      </c>
      <c r="FJ3223" s="15">
        <v>11.3</v>
      </c>
      <c r="FK3223" s="15">
        <v>12.8</v>
      </c>
      <c r="FL3223" s="15">
        <v>14.6</v>
      </c>
      <c r="FM3223" s="15">
        <v>16.7</v>
      </c>
      <c r="FN3223" s="15">
        <v>19.600000000000001</v>
      </c>
      <c r="FO3223" s="15">
        <v>21.8</v>
      </c>
      <c r="FP3223" s="21">
        <f t="shared" si="1387"/>
        <v>17.375</v>
      </c>
      <c r="FR3223" s="22">
        <f t="shared" si="1388"/>
        <v>22</v>
      </c>
      <c r="FS3223" s="23">
        <f t="shared" si="1389"/>
        <v>12</v>
      </c>
      <c r="FT3223" s="24">
        <f t="shared" si="1399"/>
        <v>16.987878787878788</v>
      </c>
      <c r="GB3223" s="2">
        <f t="shared" si="1404"/>
        <v>1980</v>
      </c>
      <c r="GC3223" s="20" t="s">
        <v>113</v>
      </c>
      <c r="GD3223" s="15">
        <v>20.7</v>
      </c>
      <c r="GE3223" s="15">
        <v>21.6</v>
      </c>
      <c r="GF3223" s="15">
        <v>19.3</v>
      </c>
      <c r="GG3223" s="15">
        <v>18.399999999999999</v>
      </c>
      <c r="GH3223" s="15">
        <v>16.399999999999999</v>
      </c>
      <c r="GI3223" s="15">
        <v>13.4</v>
      </c>
      <c r="GJ3223" s="15">
        <v>12.3</v>
      </c>
      <c r="GK3223" s="15">
        <v>13.6</v>
      </c>
      <c r="GL3223" s="15">
        <v>14.3</v>
      </c>
      <c r="GM3223" s="15">
        <v>16.2</v>
      </c>
      <c r="GN3223" s="15">
        <v>18.399999999999999</v>
      </c>
      <c r="GO3223" s="15">
        <v>20.5</v>
      </c>
      <c r="GP3223" s="21">
        <f t="shared" si="1400"/>
        <v>17.091666666666669</v>
      </c>
      <c r="GQ3223" s="2"/>
      <c r="GR3223" s="22">
        <f t="shared" si="1401"/>
        <v>20.533333333333331</v>
      </c>
      <c r="GS3223" s="23">
        <f t="shared" si="1402"/>
        <v>13.100000000000001</v>
      </c>
      <c r="GT3223" s="24">
        <f t="shared" si="1403"/>
        <v>16.996969696969696</v>
      </c>
      <c r="GU3223" s="22">
        <f>AVERAGE(Sheet1!AR3223,Sheet1!BR3223,Sheet1!CR3223,Sheet1!DR3223,Sheet1!ER3223,Sheet1!FR3223,Sheet1!GR3223)</f>
        <v>19.5</v>
      </c>
      <c r="GV3223" s="23">
        <f>AVERAGE(Sheet1!AS3223,Sheet1!BS3223,Sheet1!CS3223,Sheet1!DS3223,Sheet1!ES3223,Sheet1!FS3223,Sheet1!GS3223)</f>
        <v>13</v>
      </c>
      <c r="GW3223" s="22">
        <f t="shared" si="1411"/>
        <v>20.841991341991342</v>
      </c>
      <c r="GX3223" s="23">
        <f t="shared" si="1412"/>
        <v>12.435930735930738</v>
      </c>
      <c r="GY3223" s="24">
        <f>AVERAGE(Sheet1!$AP3223,Sheet1!$BP3223,Sheet1!$CP3223,Sheet1!$DP3223,Sheet1!$EP3223,Sheet1!$FP3223,Sheet1!$GP3223)</f>
        <v>16.782142857142855</v>
      </c>
      <c r="GZ3223" s="24">
        <f t="shared" si="1413"/>
        <v>16.573106060606058</v>
      </c>
    </row>
    <row r="3224" spans="2:208">
      <c r="B3224" s="7"/>
      <c r="C3224" s="8">
        <f t="shared" si="1424"/>
        <v>17.060714285714287</v>
      </c>
      <c r="D3224" s="25">
        <f t="shared" si="1390"/>
        <v>16.615952380952379</v>
      </c>
      <c r="E3224" s="16">
        <f t="shared" si="1396"/>
        <v>16.669821428571428</v>
      </c>
      <c r="F3224" s="8">
        <f t="shared" si="1410"/>
        <v>16.373244047619046</v>
      </c>
      <c r="G3224" s="29">
        <f t="shared" si="1405"/>
        <v>16.12610317460318</v>
      </c>
      <c r="H3224" s="16">
        <f t="shared" si="1425"/>
        <v>26.7</v>
      </c>
      <c r="I3224" s="17">
        <f t="shared" si="1426"/>
        <v>16.7</v>
      </c>
      <c r="J3224" s="18">
        <f t="shared" si="1427"/>
        <v>10.5</v>
      </c>
      <c r="K3224" s="19">
        <f t="shared" si="1428"/>
        <v>18.600000000000001</v>
      </c>
      <c r="AA3224" s="2"/>
      <c r="AC3224" s="26">
        <v>1981</v>
      </c>
      <c r="AD3224" s="15">
        <v>20.100000000000001</v>
      </c>
      <c r="AE3224" s="15">
        <v>21</v>
      </c>
      <c r="AF3224" s="15">
        <v>18.2</v>
      </c>
      <c r="AG3224" s="15">
        <v>16.899999999999999</v>
      </c>
      <c r="AH3224" s="15">
        <v>14.1</v>
      </c>
      <c r="AI3224" s="15">
        <v>12</v>
      </c>
      <c r="AJ3224" s="15">
        <v>10.9</v>
      </c>
      <c r="AK3224" s="15">
        <v>12</v>
      </c>
      <c r="AL3224" s="15">
        <v>14.9</v>
      </c>
      <c r="AM3224" s="15">
        <v>16.5</v>
      </c>
      <c r="AN3224" s="15">
        <v>15.3</v>
      </c>
      <c r="AO3224" s="15">
        <v>16.600000000000001</v>
      </c>
      <c r="AP3224" s="21">
        <f t="shared" si="1392"/>
        <v>15.708333333333334</v>
      </c>
      <c r="AR3224" s="22">
        <f t="shared" si="1393"/>
        <v>19.766666666666666</v>
      </c>
      <c r="AS3224" s="23">
        <f t="shared" si="1394"/>
        <v>11.633333333333333</v>
      </c>
      <c r="AT3224" s="24">
        <f t="shared" si="1409"/>
        <v>15.321969696969699</v>
      </c>
      <c r="BC3224" s="20" t="s">
        <v>114</v>
      </c>
      <c r="BD3224" s="15">
        <v>23.2</v>
      </c>
      <c r="BE3224" s="15">
        <v>23.7</v>
      </c>
      <c r="BF3224" s="15">
        <v>18.8</v>
      </c>
      <c r="BG3224" s="15">
        <v>16.7</v>
      </c>
      <c r="BH3224" s="15">
        <v>14.7</v>
      </c>
      <c r="BI3224" s="15">
        <v>12.8</v>
      </c>
      <c r="BJ3224" s="15">
        <v>11.9</v>
      </c>
      <c r="BK3224" s="15">
        <v>12.3</v>
      </c>
      <c r="BL3224" s="15">
        <v>14.3</v>
      </c>
      <c r="BM3224" s="15">
        <v>17</v>
      </c>
      <c r="BN3224" s="15">
        <v>17.399999999999999</v>
      </c>
      <c r="BO3224" s="15">
        <v>19.100000000000001</v>
      </c>
      <c r="BP3224" s="21">
        <f t="shared" si="1406"/>
        <v>16.825000000000003</v>
      </c>
      <c r="BR3224" s="22">
        <f t="shared" si="1407"/>
        <v>21.900000000000002</v>
      </c>
      <c r="BS3224" s="23">
        <f t="shared" si="1408"/>
        <v>12.333333333333334</v>
      </c>
      <c r="BT3224" s="24">
        <f t="shared" si="1414"/>
        <v>16.543939393939397</v>
      </c>
      <c r="CB3224" s="2">
        <f t="shared" si="1423"/>
        <v>1981</v>
      </c>
      <c r="CC3224" s="20" t="s">
        <v>114</v>
      </c>
      <c r="CD3224" s="15">
        <v>22.4</v>
      </c>
      <c r="CE3224" s="15">
        <v>22.9</v>
      </c>
      <c r="CF3224" s="15">
        <v>19.2</v>
      </c>
      <c r="CG3224" s="15">
        <v>18</v>
      </c>
      <c r="CH3224" s="15">
        <v>15.4</v>
      </c>
      <c r="CI3224" s="15">
        <v>13.5</v>
      </c>
      <c r="CJ3224" s="15">
        <v>13</v>
      </c>
      <c r="CK3224" s="15">
        <v>13.1</v>
      </c>
      <c r="CL3224" s="15">
        <v>14.9</v>
      </c>
      <c r="CM3224" s="15">
        <v>16.600000000000001</v>
      </c>
      <c r="CN3224" s="15">
        <v>17.2</v>
      </c>
      <c r="CO3224" s="15">
        <v>19</v>
      </c>
      <c r="CP3224" s="21">
        <f t="shared" si="1420"/>
        <v>17.099999999999998</v>
      </c>
      <c r="CR3224" s="22">
        <f t="shared" si="1421"/>
        <v>21.5</v>
      </c>
      <c r="CS3224" s="23">
        <f t="shared" si="1422"/>
        <v>13.200000000000001</v>
      </c>
      <c r="CT3224" s="24">
        <f t="shared" si="1395"/>
        <v>16.670075757575759</v>
      </c>
      <c r="DB3224" s="2">
        <f t="shared" si="1432"/>
        <v>1981</v>
      </c>
      <c r="DC3224" s="20" t="s">
        <v>114</v>
      </c>
      <c r="DD3224" s="15">
        <v>23</v>
      </c>
      <c r="DE3224" s="15">
        <v>23.3</v>
      </c>
      <c r="DF3224" s="15">
        <v>20</v>
      </c>
      <c r="DG3224" s="15">
        <v>18.600000000000001</v>
      </c>
      <c r="DH3224" s="15">
        <v>15</v>
      </c>
      <c r="DI3224" s="15">
        <v>12.2</v>
      </c>
      <c r="DJ3224" s="15">
        <v>11.9</v>
      </c>
      <c r="DK3224" s="15">
        <v>12.9</v>
      </c>
      <c r="DL3224" s="15">
        <v>16.7</v>
      </c>
      <c r="DM3224" s="15">
        <v>18.7</v>
      </c>
      <c r="DN3224" s="15">
        <v>18.5</v>
      </c>
      <c r="DO3224" s="15">
        <v>19.399999999999999</v>
      </c>
      <c r="DP3224" s="21">
        <f t="shared" si="1429"/>
        <v>17.516666666666666</v>
      </c>
      <c r="DR3224" s="22">
        <f t="shared" si="1430"/>
        <v>22.099999999999998</v>
      </c>
      <c r="DS3224" s="23">
        <f t="shared" si="1431"/>
        <v>12.333333333333334</v>
      </c>
      <c r="DT3224" s="24">
        <f t="shared" si="1397"/>
        <v>17.205303030303028</v>
      </c>
      <c r="EB3224" s="2">
        <f t="shared" si="1419"/>
        <v>1981</v>
      </c>
      <c r="EC3224" s="20" t="s">
        <v>114</v>
      </c>
      <c r="ED3224" s="15">
        <v>20.9</v>
      </c>
      <c r="EE3224" s="15">
        <v>22.1</v>
      </c>
      <c r="EF3224" s="15">
        <v>20</v>
      </c>
      <c r="EG3224" s="15">
        <v>18</v>
      </c>
      <c r="EH3224" s="15">
        <v>15.9</v>
      </c>
      <c r="EI3224" s="15">
        <v>13.7</v>
      </c>
      <c r="EJ3224" s="15">
        <v>12.4</v>
      </c>
      <c r="EK3224" s="15">
        <v>12.6</v>
      </c>
      <c r="EL3224" s="15">
        <v>15.9</v>
      </c>
      <c r="EM3224" s="15">
        <v>16.7</v>
      </c>
      <c r="EN3224" s="15">
        <v>17.399999999999999</v>
      </c>
      <c r="EO3224" s="15">
        <v>19.2</v>
      </c>
      <c r="EP3224" s="21">
        <f t="shared" si="1415"/>
        <v>17.066666666666666</v>
      </c>
      <c r="ER3224" s="22">
        <f t="shared" si="1416"/>
        <v>21</v>
      </c>
      <c r="ES3224" s="23">
        <f t="shared" si="1417"/>
        <v>12.9</v>
      </c>
      <c r="ET3224" s="24">
        <f t="shared" si="1391"/>
        <v>16.766666666666666</v>
      </c>
      <c r="FB3224" s="2">
        <f t="shared" si="1418"/>
        <v>1981</v>
      </c>
      <c r="FC3224" s="20" t="s">
        <v>114</v>
      </c>
      <c r="FD3224" s="15">
        <v>26.7</v>
      </c>
      <c r="FE3224" s="15">
        <v>25.5</v>
      </c>
      <c r="FF3224" s="15">
        <v>20.8</v>
      </c>
      <c r="FG3224" s="15">
        <v>17.899999999999999</v>
      </c>
      <c r="FH3224" s="15">
        <v>14.6</v>
      </c>
      <c r="FI3224" s="15">
        <v>11.5</v>
      </c>
      <c r="FJ3224" s="15">
        <v>10.5</v>
      </c>
      <c r="FK3224" s="15">
        <v>11.3</v>
      </c>
      <c r="FL3224" s="15">
        <v>14.9</v>
      </c>
      <c r="FM3224" s="15">
        <v>16.5</v>
      </c>
      <c r="FN3224" s="15">
        <v>19.100000000000001</v>
      </c>
      <c r="FO3224" s="15">
        <v>22.1</v>
      </c>
      <c r="FP3224" s="21">
        <f t="shared" ref="FP3224:FP3255" si="1433">SUM(FD3224:FO3224)/12</f>
        <v>17.616666666666667</v>
      </c>
      <c r="FR3224" s="22">
        <f t="shared" ref="FR3224:FR3255" si="1434">SUM(FD3224+FE3224+FF3224)/3</f>
        <v>24.333333333333332</v>
      </c>
      <c r="FS3224" s="23">
        <f t="shared" ref="FS3224:FS3255" si="1435">SUM(FI3224+FJ3224+FK3224)/3</f>
        <v>11.1</v>
      </c>
      <c r="FT3224" s="24">
        <f t="shared" si="1399"/>
        <v>17.090151515151518</v>
      </c>
      <c r="GB3224" s="2">
        <f t="shared" si="1404"/>
        <v>1981</v>
      </c>
      <c r="GC3224" s="20" t="s">
        <v>114</v>
      </c>
      <c r="GD3224" s="15">
        <v>23.3</v>
      </c>
      <c r="GE3224" s="15">
        <v>24.6</v>
      </c>
      <c r="GF3224" s="15">
        <v>21.2</v>
      </c>
      <c r="GG3224" s="15">
        <v>18.600000000000001</v>
      </c>
      <c r="GH3224" s="15">
        <v>16.2</v>
      </c>
      <c r="GI3224" s="15">
        <v>13.2</v>
      </c>
      <c r="GJ3224" s="15">
        <v>12.5</v>
      </c>
      <c r="GK3224" s="15">
        <v>12.5</v>
      </c>
      <c r="GL3224" s="15">
        <v>14.3</v>
      </c>
      <c r="GM3224" s="15">
        <v>16.3</v>
      </c>
      <c r="GN3224" s="15">
        <v>18.100000000000001</v>
      </c>
      <c r="GO3224" s="15">
        <v>20.3</v>
      </c>
      <c r="GP3224" s="21">
        <f t="shared" si="1400"/>
        <v>17.591666666666672</v>
      </c>
      <c r="GQ3224" s="2"/>
      <c r="GR3224" s="22">
        <f t="shared" si="1401"/>
        <v>23.033333333333335</v>
      </c>
      <c r="GS3224" s="23">
        <f t="shared" si="1402"/>
        <v>12.733333333333334</v>
      </c>
      <c r="GT3224" s="24">
        <f t="shared" si="1403"/>
        <v>17.096212121212123</v>
      </c>
      <c r="GU3224" s="22">
        <f>AVERAGE(Sheet1!AR3224,Sheet1!BR3224,Sheet1!CR3224,Sheet1!DR3224,Sheet1!ER3224,Sheet1!FR3224,Sheet1!GR3224)</f>
        <v>21.947619047619046</v>
      </c>
      <c r="GV3224" s="23">
        <f>AVERAGE(Sheet1!AS3224,Sheet1!BS3224,Sheet1!CS3224,Sheet1!DS3224,Sheet1!ES3224,Sheet1!FS3224,Sheet1!GS3224)</f>
        <v>12.31904761904762</v>
      </c>
      <c r="GW3224" s="22">
        <f t="shared" si="1411"/>
        <v>21.021645021645018</v>
      </c>
      <c r="GX3224" s="23">
        <f t="shared" si="1412"/>
        <v>12.436796536796537</v>
      </c>
      <c r="GY3224" s="24">
        <f>AVERAGE(Sheet1!$AP3224,Sheet1!$BP3224,Sheet1!$CP3224,Sheet1!$DP3224,Sheet1!$EP3224,Sheet1!$FP3224,Sheet1!$GP3224)</f>
        <v>17.060714285714287</v>
      </c>
      <c r="GZ3224" s="24">
        <f t="shared" si="1413"/>
        <v>16.670616883116882</v>
      </c>
    </row>
    <row r="3225" spans="2:208">
      <c r="B3225" s="7"/>
      <c r="C3225" s="8">
        <f t="shared" si="1424"/>
        <v>16.783333333333335</v>
      </c>
      <c r="D3225" s="25">
        <f t="shared" si="1390"/>
        <v>16.692380952380951</v>
      </c>
      <c r="E3225" s="16">
        <f t="shared" si="1396"/>
        <v>16.632857142857141</v>
      </c>
      <c r="F3225" s="8">
        <f t="shared" si="1410"/>
        <v>16.401934523809523</v>
      </c>
      <c r="G3225" s="29">
        <f t="shared" si="1405"/>
        <v>16.141507936507939</v>
      </c>
      <c r="H3225" s="16">
        <f t="shared" si="1425"/>
        <v>25.3</v>
      </c>
      <c r="I3225" s="17">
        <f t="shared" si="1426"/>
        <v>16.5</v>
      </c>
      <c r="J3225" s="18">
        <f t="shared" si="1427"/>
        <v>9.8000000000000007</v>
      </c>
      <c r="K3225" s="19">
        <f t="shared" si="1428"/>
        <v>17.55</v>
      </c>
      <c r="AA3225" s="2"/>
      <c r="AC3225" s="26">
        <v>1982</v>
      </c>
      <c r="AD3225" s="15">
        <v>19.3</v>
      </c>
      <c r="AE3225" s="15">
        <v>20.399999999999999</v>
      </c>
      <c r="AF3225" s="15">
        <v>17.399999999999999</v>
      </c>
      <c r="AG3225" s="15">
        <v>16</v>
      </c>
      <c r="AH3225" s="15">
        <v>14.1</v>
      </c>
      <c r="AI3225" s="15">
        <v>11.4</v>
      </c>
      <c r="AJ3225" s="15">
        <v>10.7</v>
      </c>
      <c r="AK3225" s="15">
        <v>14</v>
      </c>
      <c r="AL3225" s="15">
        <v>12.9</v>
      </c>
      <c r="AM3225" s="15">
        <v>14.6</v>
      </c>
      <c r="AN3225" s="15">
        <v>16.8</v>
      </c>
      <c r="AO3225" s="15">
        <v>16.5</v>
      </c>
      <c r="AP3225" s="21">
        <f t="shared" si="1392"/>
        <v>15.341666666666667</v>
      </c>
      <c r="AR3225" s="22">
        <f t="shared" si="1393"/>
        <v>19.033333333333335</v>
      </c>
      <c r="AS3225" s="23">
        <f t="shared" si="1394"/>
        <v>12.033333333333333</v>
      </c>
      <c r="AT3225" s="24">
        <f t="shared" si="1409"/>
        <v>15.297727272727274</v>
      </c>
      <c r="BC3225" s="20" t="s">
        <v>115</v>
      </c>
      <c r="BD3225" s="15">
        <v>20.5</v>
      </c>
      <c r="BE3225" s="15">
        <v>20.7</v>
      </c>
      <c r="BF3225" s="15">
        <v>20</v>
      </c>
      <c r="BG3225" s="15">
        <v>16</v>
      </c>
      <c r="BH3225" s="15">
        <v>13.6</v>
      </c>
      <c r="BI3225" s="15">
        <v>12.1</v>
      </c>
      <c r="BJ3225" s="15">
        <v>11.1</v>
      </c>
      <c r="BK3225" s="15">
        <v>13.4</v>
      </c>
      <c r="BL3225" s="15">
        <v>13.3</v>
      </c>
      <c r="BM3225" s="15">
        <v>15.2</v>
      </c>
      <c r="BN3225" s="15">
        <v>17</v>
      </c>
      <c r="BO3225" s="15">
        <v>18.2</v>
      </c>
      <c r="BP3225" s="21">
        <f t="shared" si="1406"/>
        <v>15.924999999999997</v>
      </c>
      <c r="BR3225" s="22">
        <f t="shared" si="1407"/>
        <v>20.400000000000002</v>
      </c>
      <c r="BS3225" s="23">
        <f t="shared" si="1408"/>
        <v>12.200000000000001</v>
      </c>
      <c r="BT3225" s="24">
        <f t="shared" si="1414"/>
        <v>16.438636363636366</v>
      </c>
      <c r="CB3225" s="2">
        <f t="shared" si="1423"/>
        <v>1982</v>
      </c>
      <c r="CC3225" s="20" t="s">
        <v>115</v>
      </c>
      <c r="CD3225" s="15">
        <v>21.7</v>
      </c>
      <c r="CE3225" s="15">
        <v>21.8</v>
      </c>
      <c r="CF3225" s="15">
        <v>20.7</v>
      </c>
      <c r="CG3225" s="15">
        <v>17.5</v>
      </c>
      <c r="CH3225" s="15">
        <v>15.1</v>
      </c>
      <c r="CI3225" s="15">
        <v>12.9</v>
      </c>
      <c r="CJ3225" s="15">
        <v>12.5</v>
      </c>
      <c r="CK3225" s="15">
        <v>14.4</v>
      </c>
      <c r="CL3225" s="15">
        <v>14</v>
      </c>
      <c r="CM3225" s="15">
        <v>15.1</v>
      </c>
      <c r="CN3225" s="15">
        <v>18.3</v>
      </c>
      <c r="CO3225" s="15">
        <v>18.5</v>
      </c>
      <c r="CP3225" s="21">
        <f t="shared" si="1420"/>
        <v>16.875</v>
      </c>
      <c r="CR3225" s="22">
        <f t="shared" si="1421"/>
        <v>21.400000000000002</v>
      </c>
      <c r="CS3225" s="23">
        <f t="shared" si="1422"/>
        <v>13.266666666666666</v>
      </c>
      <c r="CT3225" s="24">
        <f t="shared" si="1395"/>
        <v>16.679924242424242</v>
      </c>
      <c r="DB3225" s="2">
        <f t="shared" si="1432"/>
        <v>1982</v>
      </c>
      <c r="DC3225" s="20" t="s">
        <v>115</v>
      </c>
      <c r="DD3225" s="15">
        <v>22.9</v>
      </c>
      <c r="DE3225" s="15">
        <v>23.3</v>
      </c>
      <c r="DF3225" s="15">
        <v>20.100000000000001</v>
      </c>
      <c r="DG3225" s="15">
        <v>17.399999999999999</v>
      </c>
      <c r="DH3225" s="15">
        <v>15</v>
      </c>
      <c r="DI3225" s="15">
        <v>11.3</v>
      </c>
      <c r="DJ3225" s="15">
        <v>10.9</v>
      </c>
      <c r="DK3225" s="15">
        <v>15.7</v>
      </c>
      <c r="DL3225" s="15">
        <v>14.7</v>
      </c>
      <c r="DM3225" s="15">
        <v>17.5</v>
      </c>
      <c r="DN3225" s="15">
        <v>21.3</v>
      </c>
      <c r="DO3225" s="15">
        <v>19.8</v>
      </c>
      <c r="DP3225" s="21">
        <f t="shared" si="1429"/>
        <v>17.491666666666671</v>
      </c>
      <c r="DR3225" s="22">
        <f t="shared" si="1430"/>
        <v>22.100000000000005</v>
      </c>
      <c r="DS3225" s="23">
        <f t="shared" si="1431"/>
        <v>12.633333333333335</v>
      </c>
      <c r="DT3225" s="24">
        <f t="shared" si="1397"/>
        <v>17.25</v>
      </c>
      <c r="EB3225" s="2">
        <f t="shared" si="1419"/>
        <v>1982</v>
      </c>
      <c r="EC3225" s="20" t="s">
        <v>115</v>
      </c>
      <c r="ED3225" s="15">
        <v>21.6</v>
      </c>
      <c r="EE3225" s="15">
        <v>21.4</v>
      </c>
      <c r="EF3225" s="15">
        <v>19.8</v>
      </c>
      <c r="EG3225" s="15">
        <v>17.899999999999999</v>
      </c>
      <c r="EH3225" s="15">
        <v>15.5</v>
      </c>
      <c r="EI3225" s="15">
        <v>13</v>
      </c>
      <c r="EJ3225" s="15">
        <v>12.1</v>
      </c>
      <c r="EK3225" s="15">
        <v>14.8</v>
      </c>
      <c r="EL3225" s="15">
        <v>13.9</v>
      </c>
      <c r="EM3225" s="15">
        <v>16.5</v>
      </c>
      <c r="EN3225" s="15">
        <v>19.399999999999999</v>
      </c>
      <c r="EO3225" s="15">
        <v>19.100000000000001</v>
      </c>
      <c r="EP3225" s="21">
        <f t="shared" si="1415"/>
        <v>17.083333333333332</v>
      </c>
      <c r="ER3225" s="22">
        <f t="shared" si="1416"/>
        <v>20.933333333333334</v>
      </c>
      <c r="ES3225" s="23">
        <f t="shared" si="1417"/>
        <v>13.300000000000002</v>
      </c>
      <c r="ET3225" s="24">
        <f t="shared" si="1391"/>
        <v>16.818939393939395</v>
      </c>
      <c r="FB3225" s="2">
        <f t="shared" si="1418"/>
        <v>1982</v>
      </c>
      <c r="FC3225" s="20" t="s">
        <v>115</v>
      </c>
      <c r="FD3225" s="15">
        <v>25.3</v>
      </c>
      <c r="FE3225" s="15">
        <v>24.5</v>
      </c>
      <c r="FF3225" s="15">
        <v>22.5</v>
      </c>
      <c r="FG3225" s="15">
        <v>17.899999999999999</v>
      </c>
      <c r="FH3225" s="15">
        <v>14.1</v>
      </c>
      <c r="FI3225" s="15">
        <v>10.8</v>
      </c>
      <c r="FJ3225" s="15">
        <v>9.8000000000000007</v>
      </c>
      <c r="FK3225" s="15">
        <v>13.9</v>
      </c>
      <c r="FL3225" s="15">
        <v>13.8</v>
      </c>
      <c r="FM3225" s="15">
        <v>16.5</v>
      </c>
      <c r="FN3225" s="15">
        <v>21.3</v>
      </c>
      <c r="FO3225" s="15">
        <v>21.6</v>
      </c>
      <c r="FP3225" s="21">
        <f t="shared" si="1433"/>
        <v>17.666666666666668</v>
      </c>
      <c r="FR3225" s="22">
        <f t="shared" si="1434"/>
        <v>24.099999999999998</v>
      </c>
      <c r="FS3225" s="23">
        <f t="shared" si="1435"/>
        <v>11.5</v>
      </c>
      <c r="FT3225" s="24">
        <f t="shared" si="1399"/>
        <v>17.173484848484851</v>
      </c>
      <c r="GB3225" s="2">
        <f t="shared" si="1404"/>
        <v>1982</v>
      </c>
      <c r="GC3225" s="20" t="s">
        <v>115</v>
      </c>
      <c r="GD3225" s="15">
        <v>21.8</v>
      </c>
      <c r="GE3225" s="15">
        <v>22.6</v>
      </c>
      <c r="GF3225" s="15">
        <v>21.7</v>
      </c>
      <c r="GG3225" s="15">
        <v>18.3</v>
      </c>
      <c r="GH3225" s="15">
        <v>15.1</v>
      </c>
      <c r="GI3225" s="15">
        <v>12.2</v>
      </c>
      <c r="GJ3225" s="15">
        <v>11.2</v>
      </c>
      <c r="GK3225" s="15">
        <v>13.9</v>
      </c>
      <c r="GL3225" s="15">
        <v>14.4</v>
      </c>
      <c r="GM3225" s="15">
        <v>15.8</v>
      </c>
      <c r="GN3225" s="15">
        <v>18.600000000000001</v>
      </c>
      <c r="GO3225" s="15">
        <v>19.600000000000001</v>
      </c>
      <c r="GP3225" s="21">
        <f t="shared" si="1400"/>
        <v>17.100000000000001</v>
      </c>
      <c r="GQ3225" s="2"/>
      <c r="GR3225" s="22">
        <f t="shared" si="1401"/>
        <v>22.033333333333335</v>
      </c>
      <c r="GS3225" s="23">
        <f t="shared" si="1402"/>
        <v>12.433333333333332</v>
      </c>
      <c r="GT3225" s="24">
        <f t="shared" si="1403"/>
        <v>17.102272727272727</v>
      </c>
      <c r="GU3225" s="22">
        <f>AVERAGE(Sheet1!AR3225,Sheet1!BR3225,Sheet1!CR3225,Sheet1!DR3225,Sheet1!ER3225,Sheet1!FR3225,Sheet1!GR3225)</f>
        <v>21.428571428571434</v>
      </c>
      <c r="GV3225" s="23">
        <f>AVERAGE(Sheet1!AS3225,Sheet1!BS3225,Sheet1!CS3225,Sheet1!DS3225,Sheet1!ES3225,Sheet1!FS3225,Sheet1!GS3225)</f>
        <v>12.480952380952383</v>
      </c>
      <c r="GW3225" s="22">
        <f t="shared" si="1411"/>
        <v>20.968398268398268</v>
      </c>
      <c r="GX3225" s="23">
        <f t="shared" si="1412"/>
        <v>12.450216450216452</v>
      </c>
      <c r="GY3225" s="24">
        <f>AVERAGE(Sheet1!$AP3225,Sheet1!$BP3225,Sheet1!$CP3225,Sheet1!$DP3225,Sheet1!$EP3225,Sheet1!$FP3225,Sheet1!$GP3225)</f>
        <v>16.783333333333335</v>
      </c>
      <c r="GZ3225" s="24">
        <f t="shared" si="1413"/>
        <v>16.680140692640691</v>
      </c>
    </row>
    <row r="3226" spans="2:208">
      <c r="B3226" s="7"/>
      <c r="C3226" s="8">
        <f t="shared" si="1424"/>
        <v>16.385714285714283</v>
      </c>
      <c r="D3226" s="25">
        <f t="shared" ref="D3226:D3257" si="1436">AVERAGE(C3222:C3226)</f>
        <v>16.726190476190474</v>
      </c>
      <c r="E3226" s="16">
        <f t="shared" si="1396"/>
        <v>16.593690476190478</v>
      </c>
      <c r="F3226" s="8">
        <f t="shared" si="1410"/>
        <v>16.415982142857143</v>
      </c>
      <c r="G3226" s="29">
        <f t="shared" si="1405"/>
        <v>16.153746031746032</v>
      </c>
      <c r="H3226" s="16">
        <f t="shared" si="1425"/>
        <v>25.5</v>
      </c>
      <c r="I3226" s="17">
        <f t="shared" si="1426"/>
        <v>15.85</v>
      </c>
      <c r="J3226" s="18">
        <f t="shared" si="1427"/>
        <v>10.8</v>
      </c>
      <c r="K3226" s="19">
        <f t="shared" si="1428"/>
        <v>18.149999999999999</v>
      </c>
      <c r="AA3226" s="2"/>
      <c r="AC3226" s="26">
        <v>1983</v>
      </c>
      <c r="AD3226" s="15">
        <v>17.399999999999999</v>
      </c>
      <c r="AE3226" s="15">
        <v>21.2</v>
      </c>
      <c r="AF3226" s="15">
        <v>17</v>
      </c>
      <c r="AG3226" s="15">
        <v>15</v>
      </c>
      <c r="AH3226" s="15">
        <v>14</v>
      </c>
      <c r="AI3226" s="15">
        <v>10.8</v>
      </c>
      <c r="AJ3226" s="15">
        <v>10.8</v>
      </c>
      <c r="AK3226" s="15">
        <v>13</v>
      </c>
      <c r="AL3226" s="15">
        <v>12.6</v>
      </c>
      <c r="AM3226" s="15">
        <v>13.8</v>
      </c>
      <c r="AN3226" s="15">
        <v>15.6</v>
      </c>
      <c r="AO3226" s="15">
        <v>17.399999999999999</v>
      </c>
      <c r="AP3226" s="21">
        <f t="shared" si="1392"/>
        <v>14.883333333333333</v>
      </c>
      <c r="AR3226" s="22">
        <f t="shared" si="1393"/>
        <v>18.533333333333331</v>
      </c>
      <c r="AS3226" s="23">
        <f t="shared" si="1394"/>
        <v>11.533333333333333</v>
      </c>
      <c r="AT3226" s="24">
        <f t="shared" si="1409"/>
        <v>15.210606060606061</v>
      </c>
      <c r="BC3226" s="20" t="s">
        <v>116</v>
      </c>
      <c r="BD3226" s="15">
        <v>17.5</v>
      </c>
      <c r="BE3226" s="15">
        <v>22.4</v>
      </c>
      <c r="BF3226" s="15">
        <v>18.3</v>
      </c>
      <c r="BG3226" s="15">
        <v>15.4</v>
      </c>
      <c r="BH3226" s="15">
        <v>14.6</v>
      </c>
      <c r="BI3226" s="15">
        <v>11.2</v>
      </c>
      <c r="BJ3226" s="15">
        <v>11.6</v>
      </c>
      <c r="BK3226" s="15">
        <v>13.6</v>
      </c>
      <c r="BL3226" s="15">
        <v>13.2</v>
      </c>
      <c r="BM3226" s="15">
        <v>15</v>
      </c>
      <c r="BN3226" s="15">
        <v>17.2</v>
      </c>
      <c r="BO3226" s="15">
        <v>19.899999999999999</v>
      </c>
      <c r="BP3226" s="21">
        <f t="shared" si="1406"/>
        <v>15.824999999999998</v>
      </c>
      <c r="BR3226" s="22">
        <f t="shared" si="1407"/>
        <v>19.400000000000002</v>
      </c>
      <c r="BS3226" s="23">
        <f t="shared" si="1408"/>
        <v>12.133333333333333</v>
      </c>
      <c r="BT3226" s="24">
        <f t="shared" si="1414"/>
        <v>16.323484848484849</v>
      </c>
      <c r="CB3226" s="2">
        <f t="shared" si="1423"/>
        <v>1983</v>
      </c>
      <c r="CC3226" s="20" t="s">
        <v>116</v>
      </c>
      <c r="CD3226" s="15">
        <v>18.600000000000001</v>
      </c>
      <c r="CE3226" s="15">
        <v>22.8</v>
      </c>
      <c r="CF3226" s="15">
        <v>19</v>
      </c>
      <c r="CG3226" s="15">
        <v>16</v>
      </c>
      <c r="CH3226" s="15">
        <v>15.3</v>
      </c>
      <c r="CI3226" s="15">
        <v>12.8</v>
      </c>
      <c r="CJ3226" s="15">
        <v>12.4</v>
      </c>
      <c r="CK3226" s="15">
        <v>13.8</v>
      </c>
      <c r="CL3226" s="15">
        <v>14</v>
      </c>
      <c r="CM3226" s="15">
        <v>15.3</v>
      </c>
      <c r="CN3226" s="15">
        <v>17.100000000000001</v>
      </c>
      <c r="CO3226" s="15">
        <v>19.899999999999999</v>
      </c>
      <c r="CP3226" s="21">
        <f t="shared" si="1420"/>
        <v>16.416666666666668</v>
      </c>
      <c r="CR3226" s="22">
        <f t="shared" si="1421"/>
        <v>20.133333333333336</v>
      </c>
      <c r="CS3226" s="23">
        <f t="shared" si="1422"/>
        <v>13</v>
      </c>
      <c r="CT3226" s="24">
        <f t="shared" si="1395"/>
        <v>16.635606060606058</v>
      </c>
      <c r="DB3226" s="2">
        <f t="shared" si="1432"/>
        <v>1983</v>
      </c>
      <c r="DC3226" s="20" t="s">
        <v>116</v>
      </c>
      <c r="DD3226" s="15">
        <v>20.6</v>
      </c>
      <c r="DE3226" s="15">
        <v>24.1</v>
      </c>
      <c r="DF3226" s="15">
        <v>19.899999999999999</v>
      </c>
      <c r="DG3226" s="15">
        <v>16.399999999999999</v>
      </c>
      <c r="DH3226" s="15">
        <v>15.2</v>
      </c>
      <c r="DI3226" s="15">
        <v>11.2</v>
      </c>
      <c r="DJ3226" s="15">
        <v>11.5</v>
      </c>
      <c r="DK3226" s="15">
        <v>14.6</v>
      </c>
      <c r="DL3226" s="15">
        <v>14.4</v>
      </c>
      <c r="DM3226" s="15">
        <v>16.2</v>
      </c>
      <c r="DN3226" s="15">
        <v>18.2</v>
      </c>
      <c r="DO3226" s="15">
        <v>20.8</v>
      </c>
      <c r="DP3226" s="21">
        <f t="shared" si="1429"/>
        <v>16.925000000000001</v>
      </c>
      <c r="DR3226" s="22">
        <f t="shared" si="1430"/>
        <v>21.533333333333331</v>
      </c>
      <c r="DS3226" s="23">
        <f t="shared" si="1431"/>
        <v>12.433333333333332</v>
      </c>
      <c r="DT3226" s="24">
        <f t="shared" si="1397"/>
        <v>17.183333333333334</v>
      </c>
      <c r="EB3226" s="2">
        <f t="shared" si="1419"/>
        <v>1983</v>
      </c>
      <c r="EC3226" s="20" t="s">
        <v>116</v>
      </c>
      <c r="ED3226" s="15">
        <v>20</v>
      </c>
      <c r="EE3226" s="15">
        <v>21.8</v>
      </c>
      <c r="EF3226" s="15">
        <v>20.5</v>
      </c>
      <c r="EG3226" s="15">
        <v>16.399999999999999</v>
      </c>
      <c r="EH3226" s="15">
        <v>15.7</v>
      </c>
      <c r="EI3226" s="15">
        <v>12.8</v>
      </c>
      <c r="EJ3226" s="15">
        <v>12.3</v>
      </c>
      <c r="EK3226" s="15">
        <v>13.7</v>
      </c>
      <c r="EL3226" s="15">
        <v>14.3</v>
      </c>
      <c r="EM3226" s="15">
        <v>15.4</v>
      </c>
      <c r="EN3226" s="15">
        <v>17</v>
      </c>
      <c r="EO3226" s="15">
        <v>19.5</v>
      </c>
      <c r="EP3226" s="21">
        <f t="shared" si="1415"/>
        <v>16.616666666666667</v>
      </c>
      <c r="ER3226" s="22">
        <f t="shared" si="1416"/>
        <v>20.766666666666666</v>
      </c>
      <c r="ES3226" s="23">
        <f t="shared" si="1417"/>
        <v>12.933333333333332</v>
      </c>
      <c r="ET3226" s="24">
        <f t="shared" si="1391"/>
        <v>16.771212121212123</v>
      </c>
      <c r="FB3226" s="2">
        <f t="shared" si="1418"/>
        <v>1983</v>
      </c>
      <c r="FC3226" s="20" t="s">
        <v>116</v>
      </c>
      <c r="FD3226" s="15">
        <v>21.8</v>
      </c>
      <c r="FE3226" s="15">
        <v>25.5</v>
      </c>
      <c r="FF3226" s="15">
        <v>21.8</v>
      </c>
      <c r="FG3226" s="15">
        <v>16.3</v>
      </c>
      <c r="FH3226" s="15">
        <v>14.2</v>
      </c>
      <c r="FI3226" s="15">
        <v>10.8</v>
      </c>
      <c r="FJ3226" s="15">
        <v>10.9</v>
      </c>
      <c r="FK3226" s="15">
        <v>13</v>
      </c>
      <c r="FL3226" s="15">
        <v>13.3</v>
      </c>
      <c r="FM3226" s="15">
        <v>16.2</v>
      </c>
      <c r="FN3226" s="15">
        <v>18.2</v>
      </c>
      <c r="FO3226" s="15">
        <v>22.6</v>
      </c>
      <c r="FP3226" s="21">
        <f t="shared" si="1433"/>
        <v>17.05</v>
      </c>
      <c r="FR3226" s="22">
        <f t="shared" si="1434"/>
        <v>23.033333333333331</v>
      </c>
      <c r="FS3226" s="23">
        <f t="shared" si="1435"/>
        <v>11.566666666666668</v>
      </c>
      <c r="FT3226" s="24">
        <f t="shared" si="1399"/>
        <v>17.100757575757576</v>
      </c>
      <c r="GB3226" s="2">
        <f t="shared" si="1404"/>
        <v>1983</v>
      </c>
      <c r="GC3226" s="20" t="s">
        <v>116</v>
      </c>
      <c r="GD3226" s="15">
        <v>19.3</v>
      </c>
      <c r="GE3226" s="15">
        <v>22.8</v>
      </c>
      <c r="GF3226" s="15">
        <v>20.8</v>
      </c>
      <c r="GG3226" s="15">
        <v>17.100000000000001</v>
      </c>
      <c r="GH3226" s="15">
        <v>15.6</v>
      </c>
      <c r="GI3226" s="15">
        <v>12.6</v>
      </c>
      <c r="GJ3226" s="15">
        <v>12.5</v>
      </c>
      <c r="GK3226" s="15">
        <v>13.5</v>
      </c>
      <c r="GL3226" s="15">
        <v>13.4</v>
      </c>
      <c r="GM3226" s="15">
        <v>16.5</v>
      </c>
      <c r="GN3226" s="15">
        <v>18.5</v>
      </c>
      <c r="GO3226" s="15">
        <v>21.2</v>
      </c>
      <c r="GP3226" s="21">
        <f t="shared" si="1400"/>
        <v>16.983333333333331</v>
      </c>
      <c r="GQ3226" s="2"/>
      <c r="GR3226" s="22">
        <f t="shared" si="1401"/>
        <v>20.966666666666669</v>
      </c>
      <c r="GS3226" s="23">
        <f t="shared" si="1402"/>
        <v>12.866666666666667</v>
      </c>
      <c r="GT3226" s="24">
        <f t="shared" si="1403"/>
        <v>17.047727272727272</v>
      </c>
      <c r="GU3226" s="22">
        <f>AVERAGE(Sheet1!AR3226,Sheet1!BR3226,Sheet1!CR3226,Sheet1!DR3226,Sheet1!ER3226,Sheet1!FR3226,Sheet1!GR3226)</f>
        <v>20.623809523809523</v>
      </c>
      <c r="GV3226" s="23">
        <f>AVERAGE(Sheet1!AS3226,Sheet1!BS3226,Sheet1!CS3226,Sheet1!DS3226,Sheet1!ES3226,Sheet1!FS3226,Sheet1!GS3226)</f>
        <v>12.352380952380953</v>
      </c>
      <c r="GW3226" s="22">
        <f t="shared" si="1411"/>
        <v>20.892640692640693</v>
      </c>
      <c r="GX3226" s="23">
        <f t="shared" si="1412"/>
        <v>12.421212121212124</v>
      </c>
      <c r="GY3226" s="24">
        <f>AVERAGE(Sheet1!$AP3226,Sheet1!$BP3226,Sheet1!$CP3226,Sheet1!$DP3226,Sheet1!$EP3226,Sheet1!$FP3226,Sheet1!$GP3226)</f>
        <v>16.385714285714283</v>
      </c>
      <c r="GZ3226" s="24">
        <f t="shared" si="1413"/>
        <v>16.610389610389607</v>
      </c>
    </row>
    <row r="3227" spans="2:208">
      <c r="B3227" s="7"/>
      <c r="C3227" s="8">
        <f t="shared" si="1424"/>
        <v>16.365476190476191</v>
      </c>
      <c r="D3227" s="25">
        <f t="shared" si="1436"/>
        <v>16.675476190476189</v>
      </c>
      <c r="E3227" s="16">
        <f t="shared" si="1396"/>
        <v>16.545119047619046</v>
      </c>
      <c r="F3227" s="8">
        <f t="shared" si="1410"/>
        <v>16.464077380952386</v>
      </c>
      <c r="G3227" s="29">
        <f t="shared" si="1405"/>
        <v>16.149579365079365</v>
      </c>
      <c r="H3227" s="16">
        <f t="shared" si="1425"/>
        <v>23.4</v>
      </c>
      <c r="I3227" s="17">
        <f t="shared" si="1426"/>
        <v>16.600000000000001</v>
      </c>
      <c r="J3227" s="18">
        <f t="shared" si="1427"/>
        <v>10.6</v>
      </c>
      <c r="K3227" s="19">
        <f t="shared" si="1428"/>
        <v>17</v>
      </c>
      <c r="AA3227" s="2"/>
      <c r="AC3227" s="26">
        <v>1984</v>
      </c>
      <c r="AD3227" s="15">
        <v>18.8</v>
      </c>
      <c r="AE3227" s="15">
        <v>19</v>
      </c>
      <c r="AF3227" s="15">
        <v>16.7</v>
      </c>
      <c r="AG3227" s="15">
        <v>15.1</v>
      </c>
      <c r="AH3227" s="15">
        <v>13.7</v>
      </c>
      <c r="AI3227" s="15">
        <v>12.9</v>
      </c>
      <c r="AJ3227" s="15">
        <v>11</v>
      </c>
      <c r="AK3227" s="15">
        <v>11.5</v>
      </c>
      <c r="AL3227" s="15">
        <v>12.5</v>
      </c>
      <c r="AM3227" s="15">
        <v>14.8</v>
      </c>
      <c r="AN3227" s="15">
        <v>17.2</v>
      </c>
      <c r="AO3227" s="15">
        <v>15.5</v>
      </c>
      <c r="AP3227" s="21">
        <f t="shared" si="1392"/>
        <v>14.891666666666666</v>
      </c>
      <c r="AR3227" s="22">
        <f t="shared" si="1393"/>
        <v>18.166666666666668</v>
      </c>
      <c r="AS3227" s="23">
        <f t="shared" si="1394"/>
        <v>11.799999999999999</v>
      </c>
      <c r="AT3227" s="24">
        <f t="shared" si="1409"/>
        <v>15.154545454545454</v>
      </c>
      <c r="BC3227" s="20" t="s">
        <v>117</v>
      </c>
      <c r="BD3227" s="15">
        <v>19.8</v>
      </c>
      <c r="BE3227" s="15">
        <v>20</v>
      </c>
      <c r="BF3227" s="15">
        <v>18.600000000000001</v>
      </c>
      <c r="BG3227" s="15">
        <v>15.5</v>
      </c>
      <c r="BH3227" s="15">
        <v>15</v>
      </c>
      <c r="BI3227" s="15">
        <v>12.8</v>
      </c>
      <c r="BJ3227" s="15">
        <v>11.7</v>
      </c>
      <c r="BK3227" s="15">
        <v>12.1</v>
      </c>
      <c r="BL3227" s="15">
        <v>12.7</v>
      </c>
      <c r="BM3227" s="15">
        <v>16.8</v>
      </c>
      <c r="BN3227" s="15">
        <v>19</v>
      </c>
      <c r="BO3227" s="15">
        <v>17.399999999999999</v>
      </c>
      <c r="BP3227" s="21">
        <f t="shared" si="1406"/>
        <v>15.950000000000001</v>
      </c>
      <c r="BR3227" s="22">
        <f t="shared" si="1407"/>
        <v>19.466666666666665</v>
      </c>
      <c r="BS3227" s="23">
        <f t="shared" si="1408"/>
        <v>12.200000000000001</v>
      </c>
      <c r="BT3227" s="24">
        <f t="shared" si="1414"/>
        <v>16.228030303030302</v>
      </c>
      <c r="CB3227" s="2">
        <f t="shared" si="1423"/>
        <v>1984</v>
      </c>
      <c r="CC3227" s="20" t="s">
        <v>117</v>
      </c>
      <c r="CD3227" s="15">
        <v>20.5</v>
      </c>
      <c r="CE3227" s="15">
        <v>20.9</v>
      </c>
      <c r="CF3227" s="15">
        <v>18.8</v>
      </c>
      <c r="CG3227" s="15">
        <v>17.100000000000001</v>
      </c>
      <c r="CH3227" s="15">
        <v>15.9</v>
      </c>
      <c r="CI3227" s="15">
        <v>14.3</v>
      </c>
      <c r="CJ3227" s="15">
        <v>13.1</v>
      </c>
      <c r="CK3227" s="15">
        <v>13.3</v>
      </c>
      <c r="CL3227" s="15">
        <v>13.6</v>
      </c>
      <c r="CM3227" s="15">
        <v>16.2</v>
      </c>
      <c r="CN3227" s="15">
        <v>18.100000000000001</v>
      </c>
      <c r="CO3227" s="15">
        <v>17.600000000000001</v>
      </c>
      <c r="CP3227" s="21">
        <f t="shared" si="1420"/>
        <v>16.616666666666664</v>
      </c>
      <c r="CR3227" s="22">
        <f t="shared" si="1421"/>
        <v>20.066666666666666</v>
      </c>
      <c r="CS3227" s="23">
        <f t="shared" si="1422"/>
        <v>13.566666666666668</v>
      </c>
      <c r="CT3227" s="24">
        <f t="shared" si="1395"/>
        <v>16.621969696969696</v>
      </c>
      <c r="DB3227" s="2">
        <f t="shared" si="1432"/>
        <v>1984</v>
      </c>
      <c r="DC3227" s="20" t="s">
        <v>117</v>
      </c>
      <c r="DD3227" s="15">
        <v>21.8</v>
      </c>
      <c r="DE3227" s="15">
        <v>21.9</v>
      </c>
      <c r="DF3227" s="15">
        <v>19.2</v>
      </c>
      <c r="DG3227" s="15">
        <v>17.5</v>
      </c>
      <c r="DH3227" s="15">
        <v>14.7</v>
      </c>
      <c r="DI3227" s="15">
        <v>13.5</v>
      </c>
      <c r="DJ3227" s="15">
        <v>11.7</v>
      </c>
      <c r="DK3227" s="15">
        <v>12.8</v>
      </c>
      <c r="DL3227" s="15">
        <v>14.4</v>
      </c>
      <c r="DM3227" s="15">
        <v>17.600000000000001</v>
      </c>
      <c r="DN3227" s="15">
        <v>20</v>
      </c>
      <c r="DO3227" s="15">
        <v>17.600000000000001</v>
      </c>
      <c r="DP3227" s="21">
        <f t="shared" si="1429"/>
        <v>16.891666666666669</v>
      </c>
      <c r="DR3227" s="22">
        <f t="shared" si="1430"/>
        <v>20.966666666666669</v>
      </c>
      <c r="DS3227" s="23">
        <f t="shared" si="1431"/>
        <v>12.666666666666666</v>
      </c>
      <c r="DT3227" s="24">
        <f t="shared" si="1397"/>
        <v>17.148484848484852</v>
      </c>
      <c r="EB3227" s="2">
        <f t="shared" si="1419"/>
        <v>1984</v>
      </c>
      <c r="EC3227" s="20" t="s">
        <v>117</v>
      </c>
      <c r="ED3227" s="15">
        <v>19.899999999999999</v>
      </c>
      <c r="EE3227" s="15">
        <v>21.3</v>
      </c>
      <c r="EF3227" s="15">
        <v>18.5</v>
      </c>
      <c r="EG3227" s="15">
        <v>17.600000000000001</v>
      </c>
      <c r="EH3227" s="15">
        <v>15.3</v>
      </c>
      <c r="EI3227" s="15">
        <v>14.1</v>
      </c>
      <c r="EJ3227" s="15">
        <v>12.7</v>
      </c>
      <c r="EK3227" s="15">
        <v>13.2</v>
      </c>
      <c r="EL3227" s="15">
        <v>14</v>
      </c>
      <c r="EM3227" s="15">
        <v>16.3</v>
      </c>
      <c r="EN3227" s="15">
        <v>17.5</v>
      </c>
      <c r="EO3227" s="15">
        <v>17.399999999999999</v>
      </c>
      <c r="EP3227" s="21">
        <f t="shared" si="1415"/>
        <v>16.483333333333334</v>
      </c>
      <c r="ER3227" s="22">
        <f t="shared" si="1416"/>
        <v>19.900000000000002</v>
      </c>
      <c r="ES3227" s="23">
        <f t="shared" si="1417"/>
        <v>13.333333333333334</v>
      </c>
      <c r="ET3227" s="24">
        <f t="shared" ref="ET3227:ET3258" si="1437">AVERAGE(EP3217:EP3227)</f>
        <v>16.736363636363638</v>
      </c>
      <c r="FB3227" s="2">
        <f t="shared" si="1418"/>
        <v>1984</v>
      </c>
      <c r="FC3227" s="20" t="s">
        <v>117</v>
      </c>
      <c r="FD3227" s="15">
        <v>22.9</v>
      </c>
      <c r="FE3227" s="15">
        <v>23.4</v>
      </c>
      <c r="FF3227" s="15">
        <v>19.7</v>
      </c>
      <c r="FG3227" s="15">
        <v>17.5</v>
      </c>
      <c r="FH3227" s="15">
        <v>14.3</v>
      </c>
      <c r="FI3227" s="15">
        <v>12.2</v>
      </c>
      <c r="FJ3227" s="15">
        <v>10.6</v>
      </c>
      <c r="FK3227" s="15">
        <v>11.6</v>
      </c>
      <c r="FL3227" s="15">
        <v>13.6</v>
      </c>
      <c r="FM3227" s="15">
        <v>16.8</v>
      </c>
      <c r="FN3227" s="15">
        <v>19.399999999999999</v>
      </c>
      <c r="FO3227" s="15">
        <v>19</v>
      </c>
      <c r="FP3227" s="21">
        <f t="shared" si="1433"/>
        <v>16.75</v>
      </c>
      <c r="FR3227" s="22">
        <f t="shared" si="1434"/>
        <v>22</v>
      </c>
      <c r="FS3227" s="23">
        <f t="shared" si="1435"/>
        <v>11.466666666666667</v>
      </c>
      <c r="FT3227" s="24">
        <f t="shared" si="1399"/>
        <v>17.071969696969699</v>
      </c>
      <c r="GB3227" s="2">
        <f t="shared" si="1404"/>
        <v>1984</v>
      </c>
      <c r="GC3227" s="20" t="s">
        <v>117</v>
      </c>
      <c r="GD3227" s="15">
        <v>21.2</v>
      </c>
      <c r="GE3227" s="15">
        <v>22.4</v>
      </c>
      <c r="GF3227" s="15">
        <v>20.3</v>
      </c>
      <c r="GG3227" s="15">
        <v>18.399999999999999</v>
      </c>
      <c r="GH3227" s="15">
        <v>15.5</v>
      </c>
      <c r="GI3227" s="15">
        <v>13.4</v>
      </c>
      <c r="GJ3227" s="15">
        <v>12.3</v>
      </c>
      <c r="GK3227" s="15">
        <v>13.1</v>
      </c>
      <c r="GL3227" s="15">
        <v>14.1</v>
      </c>
      <c r="GM3227" s="15">
        <v>16.5</v>
      </c>
      <c r="GN3227" s="15">
        <v>18.2</v>
      </c>
      <c r="GO3227" s="15">
        <v>18.3</v>
      </c>
      <c r="GP3227" s="21">
        <f t="shared" si="1400"/>
        <v>16.974999999999998</v>
      </c>
      <c r="GQ3227" s="2"/>
      <c r="GR3227" s="22">
        <f t="shared" si="1401"/>
        <v>21.299999999999997</v>
      </c>
      <c r="GS3227" s="23">
        <f t="shared" si="1402"/>
        <v>12.933333333333335</v>
      </c>
      <c r="GT3227" s="24">
        <f t="shared" si="1403"/>
        <v>17.049242424242422</v>
      </c>
      <c r="GU3227" s="22">
        <f>AVERAGE(Sheet1!AR3227,Sheet1!BR3227,Sheet1!CR3227,Sheet1!DR3227,Sheet1!ER3227,Sheet1!FR3227,Sheet1!GR3227)</f>
        <v>20.266666666666669</v>
      </c>
      <c r="GV3227" s="23">
        <f>AVERAGE(Sheet1!AS3227,Sheet1!BS3227,Sheet1!CS3227,Sheet1!DS3227,Sheet1!ES3227,Sheet1!FS3227,Sheet1!GS3227)</f>
        <v>12.566666666666666</v>
      </c>
      <c r="GW3227" s="22">
        <f t="shared" si="1411"/>
        <v>20.842424242424244</v>
      </c>
      <c r="GX3227" s="23">
        <f t="shared" si="1412"/>
        <v>12.438528138528142</v>
      </c>
      <c r="GY3227" s="24">
        <f>AVERAGE(Sheet1!$AP3227,Sheet1!$BP3227,Sheet1!$CP3227,Sheet1!$DP3227,Sheet1!$EP3227,Sheet1!$FP3227,Sheet1!$GP3227)</f>
        <v>16.365476190476191</v>
      </c>
      <c r="GZ3227" s="24">
        <f t="shared" si="1413"/>
        <v>16.572943722943723</v>
      </c>
    </row>
    <row r="3228" spans="2:208">
      <c r="B3228" s="7">
        <f>B3223+5</f>
        <v>1985</v>
      </c>
      <c r="C3228" s="8">
        <f t="shared" si="1424"/>
        <v>16.572619047619046</v>
      </c>
      <c r="D3228" s="25">
        <f t="shared" si="1436"/>
        <v>16.633571428571425</v>
      </c>
      <c r="E3228" s="16">
        <f t="shared" si="1396"/>
        <v>16.554642857142856</v>
      </c>
      <c r="F3228" s="8">
        <f t="shared" si="1410"/>
        <v>16.499077380952386</v>
      </c>
      <c r="G3228" s="29">
        <f t="shared" si="1405"/>
        <v>16.159150793650792</v>
      </c>
      <c r="H3228" s="16">
        <f t="shared" si="1425"/>
        <v>23.7</v>
      </c>
      <c r="I3228" s="17">
        <f t="shared" si="1426"/>
        <v>16.899999999999999</v>
      </c>
      <c r="J3228" s="18">
        <f t="shared" si="1427"/>
        <v>10.5</v>
      </c>
      <c r="K3228" s="19">
        <f t="shared" si="1428"/>
        <v>17.100000000000001</v>
      </c>
      <c r="AA3228" s="2"/>
      <c r="AC3228" s="26">
        <v>1985</v>
      </c>
      <c r="AD3228" s="15">
        <v>16.899999999999999</v>
      </c>
      <c r="AE3228" s="15">
        <v>17.399999999999999</v>
      </c>
      <c r="AF3228" s="15">
        <v>17.899999999999999</v>
      </c>
      <c r="AG3228" s="15">
        <v>16.8</v>
      </c>
      <c r="AH3228" s="15">
        <v>14.4</v>
      </c>
      <c r="AI3228" s="15">
        <v>11.4</v>
      </c>
      <c r="AJ3228" s="15">
        <v>11.6</v>
      </c>
      <c r="AK3228" s="15">
        <v>12.1</v>
      </c>
      <c r="AL3228" s="15">
        <v>12.7</v>
      </c>
      <c r="AM3228" s="15">
        <v>14.5</v>
      </c>
      <c r="AN3228" s="15">
        <v>15.1</v>
      </c>
      <c r="AO3228" s="15">
        <v>17.2</v>
      </c>
      <c r="AP3228" s="21">
        <f t="shared" si="1392"/>
        <v>14.83333333333333</v>
      </c>
      <c r="AR3228" s="22">
        <f t="shared" si="1393"/>
        <v>17.399999999999999</v>
      </c>
      <c r="AS3228" s="23">
        <f t="shared" si="1394"/>
        <v>11.700000000000001</v>
      </c>
      <c r="AT3228" s="24">
        <f t="shared" si="1409"/>
        <v>15.094696969696969</v>
      </c>
      <c r="BC3228" s="20" t="s">
        <v>118</v>
      </c>
      <c r="BD3228" s="15">
        <v>18.399999999999999</v>
      </c>
      <c r="BE3228" s="15">
        <v>19.2</v>
      </c>
      <c r="BF3228" s="15">
        <v>20.6</v>
      </c>
      <c r="BG3228" s="15">
        <v>19</v>
      </c>
      <c r="BH3228" s="15">
        <v>15.3</v>
      </c>
      <c r="BI3228" s="15">
        <v>11.7</v>
      </c>
      <c r="BJ3228" s="15">
        <v>11.9</v>
      </c>
      <c r="BK3228" s="15">
        <v>13.6</v>
      </c>
      <c r="BL3228" s="15">
        <v>14</v>
      </c>
      <c r="BM3228" s="15">
        <v>16.899999999999999</v>
      </c>
      <c r="BN3228" s="15">
        <v>19.100000000000001</v>
      </c>
      <c r="BO3228" s="15">
        <v>20.2</v>
      </c>
      <c r="BP3228" s="21">
        <f t="shared" si="1406"/>
        <v>16.658333333333331</v>
      </c>
      <c r="BR3228" s="22">
        <f t="shared" si="1407"/>
        <v>19.399999999999999</v>
      </c>
      <c r="BS3228" s="23">
        <f t="shared" si="1408"/>
        <v>12.4</v>
      </c>
      <c r="BT3228" s="24">
        <f t="shared" si="1414"/>
        <v>16.175757575757572</v>
      </c>
      <c r="CB3228" s="2">
        <f t="shared" si="1423"/>
        <v>1985</v>
      </c>
      <c r="CC3228" s="20" t="s">
        <v>118</v>
      </c>
      <c r="CD3228" s="15">
        <v>19.3</v>
      </c>
      <c r="CE3228" s="15">
        <v>19.899999999999999</v>
      </c>
      <c r="CF3228" s="15">
        <v>20.399999999999999</v>
      </c>
      <c r="CG3228" s="15">
        <v>18.899999999999999</v>
      </c>
      <c r="CH3228" s="15">
        <v>16</v>
      </c>
      <c r="CI3228" s="15">
        <v>13.2</v>
      </c>
      <c r="CJ3228" s="15">
        <v>12.9</v>
      </c>
      <c r="CK3228" s="15">
        <v>13.9</v>
      </c>
      <c r="CL3228" s="15">
        <v>14.6</v>
      </c>
      <c r="CM3228" s="15">
        <v>16.399999999999999</v>
      </c>
      <c r="CN3228" s="15">
        <v>17.5</v>
      </c>
      <c r="CO3228" s="15">
        <v>19.2</v>
      </c>
      <c r="CP3228" s="21">
        <f t="shared" si="1420"/>
        <v>16.849999999999998</v>
      </c>
      <c r="CR3228" s="22">
        <f t="shared" si="1421"/>
        <v>19.866666666666667</v>
      </c>
      <c r="CS3228" s="23">
        <f t="shared" si="1422"/>
        <v>13.333333333333334</v>
      </c>
      <c r="CT3228" s="24">
        <f t="shared" si="1395"/>
        <v>16.609090909090909</v>
      </c>
      <c r="DB3228" s="2">
        <f t="shared" si="1432"/>
        <v>1985</v>
      </c>
      <c r="DC3228" s="20" t="s">
        <v>118</v>
      </c>
      <c r="DD3228" s="15">
        <v>20.5</v>
      </c>
      <c r="DE3228" s="15">
        <v>20.8</v>
      </c>
      <c r="DF3228" s="15">
        <v>20.399999999999999</v>
      </c>
      <c r="DG3228" s="15">
        <v>18.2</v>
      </c>
      <c r="DH3228" s="15">
        <v>15.4</v>
      </c>
      <c r="DI3228" s="15">
        <v>11.7</v>
      </c>
      <c r="DJ3228" s="15">
        <v>11.9</v>
      </c>
      <c r="DK3228" s="15">
        <v>13.9</v>
      </c>
      <c r="DL3228" s="15">
        <v>14.5</v>
      </c>
      <c r="DM3228" s="15">
        <v>17.3</v>
      </c>
      <c r="DN3228" s="15">
        <v>17.399999999999999</v>
      </c>
      <c r="DO3228" s="15">
        <v>19.2</v>
      </c>
      <c r="DP3228" s="21">
        <f t="shared" si="1429"/>
        <v>16.766666666666669</v>
      </c>
      <c r="DR3228" s="22">
        <f t="shared" si="1430"/>
        <v>20.566666666666666</v>
      </c>
      <c r="DS3228" s="23">
        <f t="shared" si="1431"/>
        <v>12.5</v>
      </c>
      <c r="DT3228" s="24">
        <f t="shared" si="1397"/>
        <v>17.118939393939399</v>
      </c>
      <c r="EB3228" s="2">
        <f t="shared" si="1419"/>
        <v>1985</v>
      </c>
      <c r="EC3228" s="20" t="s">
        <v>118</v>
      </c>
      <c r="ED3228" s="15">
        <v>19.3</v>
      </c>
      <c r="EE3228" s="15">
        <v>20</v>
      </c>
      <c r="EF3228" s="15">
        <v>19.399999999999999</v>
      </c>
      <c r="EG3228" s="15">
        <v>17.399999999999999</v>
      </c>
      <c r="EH3228" s="15">
        <v>15.8</v>
      </c>
      <c r="EI3228" s="15">
        <v>12.8</v>
      </c>
      <c r="EJ3228" s="15">
        <v>12.6</v>
      </c>
      <c r="EK3228" s="15">
        <v>13.5</v>
      </c>
      <c r="EL3228" s="15">
        <v>14.7</v>
      </c>
      <c r="EM3228" s="15">
        <v>15.7</v>
      </c>
      <c r="EN3228" s="15">
        <v>16.899999999999999</v>
      </c>
      <c r="EO3228" s="15">
        <v>18.8</v>
      </c>
      <c r="EP3228" s="21">
        <f t="shared" si="1415"/>
        <v>16.408333333333331</v>
      </c>
      <c r="ER3228" s="22">
        <f t="shared" si="1416"/>
        <v>19.566666666666666</v>
      </c>
      <c r="ES3228" s="23">
        <f t="shared" si="1417"/>
        <v>12.966666666666667</v>
      </c>
      <c r="ET3228" s="24">
        <f t="shared" si="1437"/>
        <v>16.704545454545453</v>
      </c>
      <c r="FB3228" s="2">
        <f t="shared" si="1418"/>
        <v>1985</v>
      </c>
      <c r="FC3228" s="20" t="s">
        <v>118</v>
      </c>
      <c r="FD3228" s="15">
        <v>22.3</v>
      </c>
      <c r="FE3228" s="15">
        <v>23.7</v>
      </c>
      <c r="FF3228" s="15">
        <v>21.3</v>
      </c>
      <c r="FG3228" s="15">
        <v>18.600000000000001</v>
      </c>
      <c r="FH3228" s="15">
        <v>15.2</v>
      </c>
      <c r="FI3228" s="15">
        <v>10.6</v>
      </c>
      <c r="FJ3228" s="15">
        <v>10.5</v>
      </c>
      <c r="FK3228" s="15">
        <v>12.2</v>
      </c>
      <c r="FL3228" s="15">
        <v>14.7</v>
      </c>
      <c r="FM3228" s="15">
        <v>17</v>
      </c>
      <c r="FN3228" s="15">
        <v>18.600000000000001</v>
      </c>
      <c r="FO3228" s="15">
        <v>20</v>
      </c>
      <c r="FP3228" s="21">
        <f t="shared" si="1433"/>
        <v>17.058333333333334</v>
      </c>
      <c r="FR3228" s="22">
        <f t="shared" si="1434"/>
        <v>22.433333333333334</v>
      </c>
      <c r="FS3228" s="23">
        <f t="shared" si="1435"/>
        <v>11.1</v>
      </c>
      <c r="FT3228" s="24">
        <f t="shared" si="1399"/>
        <v>17.078030303030303</v>
      </c>
      <c r="GB3228" s="2">
        <f t="shared" si="1404"/>
        <v>1985</v>
      </c>
      <c r="GC3228" s="20" t="s">
        <v>118</v>
      </c>
      <c r="GD3228" s="15">
        <v>20.2</v>
      </c>
      <c r="GE3228" s="15">
        <v>22.3</v>
      </c>
      <c r="GF3228" s="15">
        <v>22</v>
      </c>
      <c r="GG3228" s="15">
        <v>19.8</v>
      </c>
      <c r="GH3228" s="15">
        <v>16.2</v>
      </c>
      <c r="GI3228" s="15">
        <v>12.1</v>
      </c>
      <c r="GJ3228" s="15">
        <v>12.1</v>
      </c>
      <c r="GK3228" s="15">
        <v>13.7</v>
      </c>
      <c r="GL3228" s="15">
        <v>15.6</v>
      </c>
      <c r="GM3228" s="15">
        <v>16.7</v>
      </c>
      <c r="GN3228" s="15">
        <v>18.899999999999999</v>
      </c>
      <c r="GO3228" s="15">
        <v>19.600000000000001</v>
      </c>
      <c r="GP3228" s="21">
        <f t="shared" si="1400"/>
        <v>17.43333333333333</v>
      </c>
      <c r="GQ3228" s="2"/>
      <c r="GR3228" s="22">
        <f t="shared" si="1401"/>
        <v>21.5</v>
      </c>
      <c r="GS3228" s="23">
        <f t="shared" si="1402"/>
        <v>12.633333333333333</v>
      </c>
      <c r="GT3228" s="24">
        <f t="shared" si="1403"/>
        <v>17.052272727272726</v>
      </c>
      <c r="GU3228" s="22">
        <f>AVERAGE(Sheet1!AR3228,Sheet1!BR3228,Sheet1!CR3228,Sheet1!DR3228,Sheet1!ER3228,Sheet1!FR3228,Sheet1!GR3228)</f>
        <v>20.104761904761908</v>
      </c>
      <c r="GV3228" s="23">
        <f>AVERAGE(Sheet1!AS3228,Sheet1!BS3228,Sheet1!CS3228,Sheet1!DS3228,Sheet1!ES3228,Sheet1!FS3228,Sheet1!GS3228)</f>
        <v>12.376190476190475</v>
      </c>
      <c r="GW3228" s="22">
        <f t="shared" si="1411"/>
        <v>20.656277056277059</v>
      </c>
      <c r="GX3228" s="23">
        <f t="shared" si="1412"/>
        <v>12.412987012987015</v>
      </c>
      <c r="GY3228" s="24">
        <f>AVERAGE(Sheet1!$AP3228,Sheet1!$BP3228,Sheet1!$CP3228,Sheet1!$DP3228,Sheet1!$EP3228,Sheet1!$FP3228,Sheet1!$GP3228)</f>
        <v>16.572619047619046</v>
      </c>
      <c r="GZ3228" s="24">
        <f t="shared" si="1413"/>
        <v>16.547619047619047</v>
      </c>
    </row>
    <row r="3229" spans="2:208">
      <c r="B3229" s="7"/>
      <c r="C3229" s="8">
        <f t="shared" si="1424"/>
        <v>16.142857142857142</v>
      </c>
      <c r="D3229" s="25">
        <f t="shared" si="1436"/>
        <v>16.449999999999996</v>
      </c>
      <c r="E3229" s="16">
        <f t="shared" si="1396"/>
        <v>16.532976190476187</v>
      </c>
      <c r="F3229" s="8">
        <f t="shared" si="1410"/>
        <v>16.498720238095242</v>
      </c>
      <c r="G3229" s="29">
        <f t="shared" si="1405"/>
        <v>16.159198412698409</v>
      </c>
      <c r="H3229" s="16">
        <f t="shared" si="1425"/>
        <v>21.8</v>
      </c>
      <c r="I3229" s="17">
        <f t="shared" si="1426"/>
        <v>15.9</v>
      </c>
      <c r="J3229" s="18">
        <f t="shared" si="1427"/>
        <v>10.8</v>
      </c>
      <c r="K3229" s="19">
        <f t="shared" si="1428"/>
        <v>16.3</v>
      </c>
      <c r="AA3229" s="2"/>
      <c r="AC3229" s="26">
        <v>1986</v>
      </c>
      <c r="AD3229" s="15">
        <v>17.600000000000001</v>
      </c>
      <c r="AE3229" s="15">
        <v>18.100000000000001</v>
      </c>
      <c r="AF3229" s="15">
        <v>18.100000000000001</v>
      </c>
      <c r="AG3229" s="15">
        <v>16.100000000000001</v>
      </c>
      <c r="AH3229" s="15">
        <v>13</v>
      </c>
      <c r="AI3229" s="15">
        <v>10.9</v>
      </c>
      <c r="AJ3229" s="15">
        <v>11.2</v>
      </c>
      <c r="AK3229" s="15">
        <v>11.8</v>
      </c>
      <c r="AL3229" s="15">
        <v>13.4</v>
      </c>
      <c r="AM3229" s="15">
        <v>13.7</v>
      </c>
      <c r="AN3229" s="15">
        <v>15.9</v>
      </c>
      <c r="AO3229" s="15">
        <v>17</v>
      </c>
      <c r="AP3229" s="21">
        <f t="shared" si="1392"/>
        <v>14.733333333333334</v>
      </c>
      <c r="AR3229" s="22">
        <f t="shared" si="1393"/>
        <v>17.933333333333334</v>
      </c>
      <c r="AS3229" s="23">
        <f t="shared" si="1394"/>
        <v>11.300000000000002</v>
      </c>
      <c r="AT3229" s="24">
        <f t="shared" si="1409"/>
        <v>15.063636363636363</v>
      </c>
      <c r="BC3229" s="20" t="s">
        <v>119</v>
      </c>
      <c r="BD3229" s="15">
        <v>19.5</v>
      </c>
      <c r="BE3229" s="15">
        <v>19.100000000000001</v>
      </c>
      <c r="BF3229" s="15">
        <v>19.5</v>
      </c>
      <c r="BG3229" s="15">
        <v>15.9</v>
      </c>
      <c r="BH3229" s="15">
        <v>14.3</v>
      </c>
      <c r="BI3229" s="15">
        <v>11.3</v>
      </c>
      <c r="BJ3229" s="15">
        <v>11.1</v>
      </c>
      <c r="BK3229" s="15">
        <v>12.6</v>
      </c>
      <c r="BL3229" s="15">
        <v>13.1</v>
      </c>
      <c r="BM3229" s="15">
        <v>15</v>
      </c>
      <c r="BN3229" s="15">
        <v>17</v>
      </c>
      <c r="BO3229" s="15">
        <v>17.8</v>
      </c>
      <c r="BP3229" s="21">
        <f t="shared" si="1406"/>
        <v>15.516666666666666</v>
      </c>
      <c r="BR3229" s="22">
        <f t="shared" si="1407"/>
        <v>19.366666666666667</v>
      </c>
      <c r="BS3229" s="23">
        <f t="shared" si="1408"/>
        <v>11.666666666666666</v>
      </c>
      <c r="BT3229" s="24">
        <f t="shared" si="1414"/>
        <v>16.100757575757573</v>
      </c>
      <c r="CB3229" s="2">
        <f t="shared" si="1423"/>
        <v>1986</v>
      </c>
      <c r="CC3229" s="20" t="s">
        <v>119</v>
      </c>
      <c r="CD3229" s="15">
        <v>19.600000000000001</v>
      </c>
      <c r="CE3229" s="15">
        <v>20.3</v>
      </c>
      <c r="CF3229" s="15">
        <v>20.2</v>
      </c>
      <c r="CG3229" s="15">
        <v>17.399999999999999</v>
      </c>
      <c r="CH3229" s="15">
        <v>15.3</v>
      </c>
      <c r="CI3229" s="15">
        <v>13.2</v>
      </c>
      <c r="CJ3229" s="15">
        <v>12.7</v>
      </c>
      <c r="CK3229" s="15">
        <v>13.6</v>
      </c>
      <c r="CL3229" s="15">
        <v>13.9</v>
      </c>
      <c r="CM3229" s="15">
        <v>15.1</v>
      </c>
      <c r="CN3229" s="15">
        <v>17.2</v>
      </c>
      <c r="CO3229" s="15">
        <v>18.2</v>
      </c>
      <c r="CP3229" s="21">
        <f t="shared" si="1420"/>
        <v>16.391666666666666</v>
      </c>
      <c r="CR3229" s="22">
        <f t="shared" si="1421"/>
        <v>20.033333333333335</v>
      </c>
      <c r="CS3229" s="23">
        <f t="shared" si="1422"/>
        <v>13.166666666666666</v>
      </c>
      <c r="CT3229" s="24">
        <f t="shared" si="1395"/>
        <v>16.597727272727273</v>
      </c>
      <c r="DB3229" s="2">
        <f t="shared" si="1432"/>
        <v>1986</v>
      </c>
      <c r="DC3229" s="20" t="s">
        <v>119</v>
      </c>
      <c r="DD3229" s="15">
        <v>19.899999999999999</v>
      </c>
      <c r="DE3229" s="15">
        <v>20.9</v>
      </c>
      <c r="DF3229" s="15">
        <v>20.6</v>
      </c>
      <c r="DG3229" s="15">
        <v>17.8</v>
      </c>
      <c r="DH3229" s="15">
        <v>14.2</v>
      </c>
      <c r="DI3229" s="15">
        <v>11.4</v>
      </c>
      <c r="DJ3229" s="15">
        <v>12.2</v>
      </c>
      <c r="DK3229" s="15">
        <v>13.3</v>
      </c>
      <c r="DL3229" s="15">
        <v>15</v>
      </c>
      <c r="DM3229" s="15">
        <v>16.2</v>
      </c>
      <c r="DN3229" s="15">
        <v>18.8</v>
      </c>
      <c r="DO3229" s="15">
        <v>20.2</v>
      </c>
      <c r="DP3229" s="21">
        <f t="shared" si="1429"/>
        <v>16.708333333333332</v>
      </c>
      <c r="DR3229" s="22">
        <f t="shared" si="1430"/>
        <v>20.466666666666665</v>
      </c>
      <c r="DS3229" s="23">
        <f t="shared" si="1431"/>
        <v>12.300000000000002</v>
      </c>
      <c r="DT3229" s="24">
        <f t="shared" si="1397"/>
        <v>17.07954545454546</v>
      </c>
      <c r="EB3229" s="2">
        <f t="shared" si="1419"/>
        <v>1986</v>
      </c>
      <c r="EC3229" s="20" t="s">
        <v>119</v>
      </c>
      <c r="ED3229" s="15">
        <v>19.8</v>
      </c>
      <c r="EE3229" s="15">
        <v>20.2</v>
      </c>
      <c r="EF3229" s="15">
        <v>19.899999999999999</v>
      </c>
      <c r="EG3229" s="15">
        <v>18</v>
      </c>
      <c r="EH3229" s="15">
        <v>15.4</v>
      </c>
      <c r="EI3229" s="15">
        <v>12.9</v>
      </c>
      <c r="EJ3229" s="15">
        <v>12.8</v>
      </c>
      <c r="EK3229" s="15">
        <v>13.1</v>
      </c>
      <c r="EL3229" s="15">
        <v>14.2</v>
      </c>
      <c r="EM3229" s="15">
        <v>15.2</v>
      </c>
      <c r="EN3229" s="15">
        <v>18</v>
      </c>
      <c r="EO3229" s="15">
        <v>18.600000000000001</v>
      </c>
      <c r="EP3229" s="21">
        <f t="shared" si="1415"/>
        <v>16.508333333333333</v>
      </c>
      <c r="ER3229" s="22">
        <f t="shared" si="1416"/>
        <v>19.966666666666665</v>
      </c>
      <c r="ES3229" s="23">
        <f t="shared" si="1417"/>
        <v>12.933333333333335</v>
      </c>
      <c r="ET3229" s="24">
        <f t="shared" si="1437"/>
        <v>16.687121212121209</v>
      </c>
      <c r="FB3229" s="2">
        <f t="shared" si="1418"/>
        <v>1986</v>
      </c>
      <c r="FC3229" s="20" t="s">
        <v>119</v>
      </c>
      <c r="FD3229" s="15">
        <v>21.5</v>
      </c>
      <c r="FE3229" s="15">
        <v>21.5</v>
      </c>
      <c r="FF3229" s="15">
        <v>21.8</v>
      </c>
      <c r="FG3229" s="15">
        <v>17.3</v>
      </c>
      <c r="FH3229" s="15">
        <v>13.8</v>
      </c>
      <c r="FI3229" s="15">
        <v>11</v>
      </c>
      <c r="FJ3229" s="15">
        <v>10.8</v>
      </c>
      <c r="FK3229" s="15">
        <v>11.7</v>
      </c>
      <c r="FL3229" s="15">
        <v>13.6</v>
      </c>
      <c r="FM3229" s="15">
        <v>15.1</v>
      </c>
      <c r="FN3229" s="15">
        <v>18.8</v>
      </c>
      <c r="FO3229" s="15">
        <v>20.7</v>
      </c>
      <c r="FP3229" s="21">
        <f t="shared" si="1433"/>
        <v>16.466666666666665</v>
      </c>
      <c r="FR3229" s="22">
        <f t="shared" si="1434"/>
        <v>21.599999999999998</v>
      </c>
      <c r="FS3229" s="23">
        <f t="shared" si="1435"/>
        <v>11.166666666666666</v>
      </c>
      <c r="FT3229" s="24">
        <f t="shared" si="1399"/>
        <v>17.062878787878788</v>
      </c>
      <c r="GB3229" s="2">
        <f t="shared" si="1404"/>
        <v>1986</v>
      </c>
      <c r="GC3229" s="20" t="s">
        <v>119</v>
      </c>
      <c r="GD3229" s="15">
        <v>21.4</v>
      </c>
      <c r="GE3229" s="15">
        <v>20.8</v>
      </c>
      <c r="GF3229" s="15">
        <v>21.7</v>
      </c>
      <c r="GG3229" s="15">
        <v>17.8</v>
      </c>
      <c r="GH3229" s="15">
        <v>14.9</v>
      </c>
      <c r="GI3229" s="15">
        <v>12.4</v>
      </c>
      <c r="GJ3229" s="15">
        <v>11.8</v>
      </c>
      <c r="GK3229" s="15">
        <v>12.7</v>
      </c>
      <c r="GL3229" s="15">
        <v>14.2</v>
      </c>
      <c r="GM3229" s="15">
        <v>15.1</v>
      </c>
      <c r="GN3229" s="15">
        <v>18</v>
      </c>
      <c r="GO3229" s="15">
        <v>19.3</v>
      </c>
      <c r="GP3229" s="21">
        <f t="shared" si="1400"/>
        <v>16.675000000000001</v>
      </c>
      <c r="GQ3229" s="2"/>
      <c r="GR3229" s="22">
        <f t="shared" si="1401"/>
        <v>21.3</v>
      </c>
      <c r="GS3229" s="23">
        <f t="shared" si="1402"/>
        <v>12.300000000000002</v>
      </c>
      <c r="GT3229" s="24">
        <f t="shared" si="1403"/>
        <v>17.028787878787877</v>
      </c>
      <c r="GU3229" s="22">
        <f>AVERAGE(Sheet1!AR3229,Sheet1!BR3229,Sheet1!CR3229,Sheet1!DR3229,Sheet1!ER3229,Sheet1!FR3229,Sheet1!GR3229)</f>
        <v>20.095238095238095</v>
      </c>
      <c r="GV3229" s="23">
        <f>AVERAGE(Sheet1!AS3229,Sheet1!BS3229,Sheet1!CS3229,Sheet1!DS3229,Sheet1!ES3229,Sheet1!FS3229,Sheet1!GS3229)</f>
        <v>12.11904761904762</v>
      </c>
      <c r="GW3229" s="22">
        <f t="shared" si="1411"/>
        <v>20.658008658008661</v>
      </c>
      <c r="GX3229" s="23">
        <f t="shared" si="1412"/>
        <v>12.378787878787881</v>
      </c>
      <c r="GY3229" s="24">
        <f>AVERAGE(Sheet1!$AP3229,Sheet1!$BP3229,Sheet1!$CP3229,Sheet1!$DP3229,Sheet1!$EP3229,Sheet1!$FP3229,Sheet1!$GP3229)</f>
        <v>16.142857142857142</v>
      </c>
      <c r="GZ3229" s="24">
        <f t="shared" si="1413"/>
        <v>16.517207792207788</v>
      </c>
    </row>
    <row r="3230" spans="2:208">
      <c r="B3230" s="7"/>
      <c r="C3230" s="8">
        <f t="shared" si="1424"/>
        <v>16.642857142857142</v>
      </c>
      <c r="D3230" s="25">
        <f t="shared" si="1436"/>
        <v>16.421904761904759</v>
      </c>
      <c r="E3230" s="16">
        <f t="shared" si="1396"/>
        <v>16.557142857142857</v>
      </c>
      <c r="F3230" s="8">
        <f t="shared" si="1410"/>
        <v>16.51026785714286</v>
      </c>
      <c r="G3230" s="29">
        <f t="shared" si="1405"/>
        <v>16.166103174603169</v>
      </c>
      <c r="H3230" s="16">
        <f t="shared" si="1425"/>
        <v>22.8</v>
      </c>
      <c r="I3230" s="17">
        <f t="shared" si="1426"/>
        <v>16.850000000000001</v>
      </c>
      <c r="J3230" s="18">
        <f t="shared" si="1427"/>
        <v>10.5</v>
      </c>
      <c r="K3230" s="19">
        <f t="shared" si="1428"/>
        <v>16.649999999999999</v>
      </c>
      <c r="AA3230" s="2"/>
      <c r="AC3230" s="26">
        <v>1987</v>
      </c>
      <c r="AD3230" s="15">
        <v>17.3</v>
      </c>
      <c r="AE3230" s="15">
        <v>18</v>
      </c>
      <c r="AF3230" s="15">
        <v>16</v>
      </c>
      <c r="AG3230" s="15">
        <v>16.899999999999999</v>
      </c>
      <c r="AH3230" s="15">
        <v>13.9</v>
      </c>
      <c r="AI3230" s="15">
        <v>11.7</v>
      </c>
      <c r="AJ3230" s="15">
        <v>11.3</v>
      </c>
      <c r="AK3230" s="15">
        <v>12.6</v>
      </c>
      <c r="AL3230" s="15">
        <v>14.5</v>
      </c>
      <c r="AM3230" s="15">
        <v>14.6</v>
      </c>
      <c r="AN3230" s="15">
        <v>16.5</v>
      </c>
      <c r="AO3230" s="15">
        <v>16.8</v>
      </c>
      <c r="AP3230" s="21">
        <f t="shared" ref="AP3230:AP3261" si="1438">SUM(AD3230:AO3230)/12</f>
        <v>15.008333333333333</v>
      </c>
      <c r="AR3230" s="22">
        <f t="shared" ref="AR3230:AR3261" si="1439">SUM(AD3230+AE3230+AF3230)/3</f>
        <v>17.099999999999998</v>
      </c>
      <c r="AS3230" s="23">
        <f t="shared" ref="AS3230:AS3261" si="1440">SUM(AI3230+AJ3230+AK3230)/3</f>
        <v>11.866666666666667</v>
      </c>
      <c r="AT3230" s="24">
        <f t="shared" si="1409"/>
        <v>15.082575757575755</v>
      </c>
      <c r="BC3230" s="20" t="s">
        <v>120</v>
      </c>
      <c r="BD3230" s="15">
        <v>17.899999999999999</v>
      </c>
      <c r="BE3230" s="15">
        <v>19.7</v>
      </c>
      <c r="BF3230" s="15">
        <v>16.899999999999999</v>
      </c>
      <c r="BG3230" s="15">
        <v>17.100000000000001</v>
      </c>
      <c r="BH3230" s="15">
        <v>15.1</v>
      </c>
      <c r="BI3230" s="15">
        <v>12.8</v>
      </c>
      <c r="BJ3230" s="15">
        <v>12.7</v>
      </c>
      <c r="BK3230" s="15">
        <v>12.1</v>
      </c>
      <c r="BL3230" s="15">
        <v>14.7</v>
      </c>
      <c r="BM3230" s="15">
        <v>16.100000000000001</v>
      </c>
      <c r="BN3230" s="15">
        <v>18.899999999999999</v>
      </c>
      <c r="BO3230" s="15">
        <v>19</v>
      </c>
      <c r="BP3230" s="21">
        <f t="shared" si="1406"/>
        <v>16.083333333333332</v>
      </c>
      <c r="BR3230" s="22">
        <f t="shared" si="1407"/>
        <v>18.166666666666664</v>
      </c>
      <c r="BS3230" s="23">
        <f t="shared" si="1408"/>
        <v>12.533333333333333</v>
      </c>
      <c r="BT3230" s="24">
        <f t="shared" si="1414"/>
        <v>16.078787878787882</v>
      </c>
      <c r="CB3230" s="2">
        <f t="shared" si="1423"/>
        <v>1987</v>
      </c>
      <c r="CC3230" s="20" t="s">
        <v>120</v>
      </c>
      <c r="CD3230" s="15">
        <v>18.7</v>
      </c>
      <c r="CE3230" s="15">
        <v>20.9</v>
      </c>
      <c r="CF3230" s="15">
        <v>18.8</v>
      </c>
      <c r="CG3230" s="15">
        <v>17.399999999999999</v>
      </c>
      <c r="CH3230" s="15">
        <v>15.6</v>
      </c>
      <c r="CI3230" s="15">
        <v>14.2</v>
      </c>
      <c r="CJ3230" s="15">
        <v>13.7</v>
      </c>
      <c r="CK3230" s="15">
        <v>14.1</v>
      </c>
      <c r="CL3230" s="15">
        <v>15.8</v>
      </c>
      <c r="CM3230" s="15">
        <v>16.2</v>
      </c>
      <c r="CN3230" s="15">
        <v>18.600000000000001</v>
      </c>
      <c r="CO3230" s="15">
        <v>18.600000000000001</v>
      </c>
      <c r="CP3230" s="21">
        <f t="shared" si="1420"/>
        <v>16.883333333333329</v>
      </c>
      <c r="CR3230" s="22">
        <f t="shared" si="1421"/>
        <v>19.466666666666665</v>
      </c>
      <c r="CS3230" s="23">
        <f t="shared" si="1422"/>
        <v>14</v>
      </c>
      <c r="CT3230" s="24">
        <f t="shared" ref="CT3230:CT3261" si="1441">AVERAGE(CP3220:CP3230)</f>
        <v>16.634090909090904</v>
      </c>
      <c r="DB3230" s="2">
        <f t="shared" si="1432"/>
        <v>1987</v>
      </c>
      <c r="DC3230" s="20" t="s">
        <v>120</v>
      </c>
      <c r="DD3230" s="15">
        <v>21.3</v>
      </c>
      <c r="DE3230" s="15">
        <v>21.9</v>
      </c>
      <c r="DF3230" s="15">
        <v>18.600000000000001</v>
      </c>
      <c r="DG3230" s="15">
        <v>19.3</v>
      </c>
      <c r="DH3230" s="15">
        <v>15.4</v>
      </c>
      <c r="DI3230" s="15">
        <v>12.3</v>
      </c>
      <c r="DJ3230" s="15">
        <v>12</v>
      </c>
      <c r="DK3230" s="15">
        <v>14.5</v>
      </c>
      <c r="DL3230" s="15">
        <v>17</v>
      </c>
      <c r="DM3230" s="15">
        <v>17.5</v>
      </c>
      <c r="DN3230" s="15">
        <v>19.600000000000001</v>
      </c>
      <c r="DO3230" s="15">
        <v>19.899999999999999</v>
      </c>
      <c r="DP3230" s="21">
        <f t="shared" si="1429"/>
        <v>17.441666666666666</v>
      </c>
      <c r="DR3230" s="22">
        <f t="shared" si="1430"/>
        <v>20.6</v>
      </c>
      <c r="DS3230" s="23">
        <f t="shared" si="1431"/>
        <v>12.933333333333332</v>
      </c>
      <c r="DT3230" s="24">
        <f t="shared" si="1397"/>
        <v>17.168939393939397</v>
      </c>
      <c r="EB3230" s="2">
        <f t="shared" si="1419"/>
        <v>1987</v>
      </c>
      <c r="EC3230" s="20" t="s">
        <v>120</v>
      </c>
      <c r="ED3230" s="15">
        <v>19.899999999999999</v>
      </c>
      <c r="EE3230" s="15">
        <v>20.2</v>
      </c>
      <c r="EF3230" s="15">
        <v>18.3</v>
      </c>
      <c r="EG3230" s="15">
        <v>18.5</v>
      </c>
      <c r="EH3230" s="15">
        <v>16.2</v>
      </c>
      <c r="EI3230" s="15">
        <v>14.1</v>
      </c>
      <c r="EJ3230" s="15">
        <v>12.7</v>
      </c>
      <c r="EK3230" s="15">
        <v>13.9</v>
      </c>
      <c r="EL3230" s="15">
        <v>16.5</v>
      </c>
      <c r="EM3230" s="15">
        <v>16.7</v>
      </c>
      <c r="EN3230" s="15">
        <v>18.7</v>
      </c>
      <c r="EO3230" s="15">
        <v>18.7</v>
      </c>
      <c r="EP3230" s="21">
        <f t="shared" si="1415"/>
        <v>17.033333333333328</v>
      </c>
      <c r="ER3230" s="22">
        <f t="shared" si="1416"/>
        <v>19.466666666666665</v>
      </c>
      <c r="ES3230" s="23">
        <f t="shared" si="1417"/>
        <v>13.566666666666665</v>
      </c>
      <c r="ET3230" s="24">
        <f t="shared" si="1437"/>
        <v>16.727272727272727</v>
      </c>
      <c r="FB3230" s="2">
        <f t="shared" si="1418"/>
        <v>1987</v>
      </c>
      <c r="FC3230" s="20" t="s">
        <v>120</v>
      </c>
      <c r="FD3230" s="15">
        <v>20.6</v>
      </c>
      <c r="FE3230" s="15">
        <v>22.8</v>
      </c>
      <c r="FF3230" s="15">
        <v>19.7</v>
      </c>
      <c r="FG3230" s="15">
        <v>18.2</v>
      </c>
      <c r="FH3230" s="15">
        <v>14.8</v>
      </c>
      <c r="FI3230" s="15">
        <v>11.4</v>
      </c>
      <c r="FJ3230" s="15">
        <v>10.5</v>
      </c>
      <c r="FK3230" s="15">
        <v>12</v>
      </c>
      <c r="FL3230" s="15">
        <v>15.8</v>
      </c>
      <c r="FM3230" s="15">
        <v>17.100000000000001</v>
      </c>
      <c r="FN3230" s="15">
        <v>20</v>
      </c>
      <c r="FO3230" s="15">
        <v>20.5</v>
      </c>
      <c r="FP3230" s="21">
        <f t="shared" si="1433"/>
        <v>16.95</v>
      </c>
      <c r="FR3230" s="22">
        <f t="shared" si="1434"/>
        <v>21.033333333333335</v>
      </c>
      <c r="FS3230" s="23">
        <f t="shared" si="1435"/>
        <v>11.299999999999999</v>
      </c>
      <c r="FT3230" s="24">
        <f t="shared" si="1399"/>
        <v>17.075757575757578</v>
      </c>
      <c r="GB3230" s="2">
        <f t="shared" si="1404"/>
        <v>1987</v>
      </c>
      <c r="GC3230" s="20" t="s">
        <v>120</v>
      </c>
      <c r="GD3230" s="15">
        <v>19.399999999999999</v>
      </c>
      <c r="GE3230" s="15">
        <v>21.4</v>
      </c>
      <c r="GF3230" s="15">
        <v>19.7</v>
      </c>
      <c r="GG3230" s="15">
        <v>18.7</v>
      </c>
      <c r="GH3230" s="15">
        <v>15.9</v>
      </c>
      <c r="GI3230" s="15">
        <v>13</v>
      </c>
      <c r="GJ3230" s="15">
        <v>12.3</v>
      </c>
      <c r="GK3230" s="15">
        <v>13.9</v>
      </c>
      <c r="GL3230" s="15">
        <v>15</v>
      </c>
      <c r="GM3230" s="15">
        <v>16.7</v>
      </c>
      <c r="GN3230" s="15">
        <v>18.8</v>
      </c>
      <c r="GO3230" s="15">
        <v>20.399999999999999</v>
      </c>
      <c r="GP3230" s="21">
        <f t="shared" si="1400"/>
        <v>17.100000000000001</v>
      </c>
      <c r="GQ3230" s="2"/>
      <c r="GR3230" s="22">
        <f t="shared" si="1401"/>
        <v>20.166666666666668</v>
      </c>
      <c r="GS3230" s="23">
        <f t="shared" si="1402"/>
        <v>13.066666666666668</v>
      </c>
      <c r="GT3230" s="24">
        <f t="shared" si="1403"/>
        <v>17.033333333333335</v>
      </c>
      <c r="GU3230" s="22">
        <f>AVERAGE(Sheet1!AR3230,Sheet1!BR3230,Sheet1!CR3230,Sheet1!DR3230,Sheet1!ER3230,Sheet1!FR3230,Sheet1!GR3230)</f>
        <v>19.428571428571427</v>
      </c>
      <c r="GV3230" s="23">
        <f>AVERAGE(Sheet1!AS3230,Sheet1!BS3230,Sheet1!CS3230,Sheet1!DS3230,Sheet1!ES3230,Sheet1!FS3230,Sheet1!GS3230)</f>
        <v>12.75238095238095</v>
      </c>
      <c r="GW3230" s="22">
        <f t="shared" si="1411"/>
        <v>20.493939393939396</v>
      </c>
      <c r="GX3230" s="23">
        <f t="shared" si="1412"/>
        <v>12.437229437229439</v>
      </c>
      <c r="GY3230" s="24">
        <f>AVERAGE(Sheet1!$AP3230,Sheet1!$BP3230,Sheet1!$CP3230,Sheet1!$DP3230,Sheet1!$EP3230,Sheet1!$FP3230,Sheet1!$GP3230)</f>
        <v>16.642857142857142</v>
      </c>
      <c r="GZ3230" s="24">
        <f t="shared" si="1413"/>
        <v>16.542965367965365</v>
      </c>
    </row>
    <row r="3231" spans="2:208">
      <c r="B3231" s="7"/>
      <c r="C3231" s="8">
        <f t="shared" si="1424"/>
        <v>17.591666666666665</v>
      </c>
      <c r="D3231" s="25">
        <f t="shared" si="1436"/>
        <v>16.663095238095238</v>
      </c>
      <c r="E3231" s="16">
        <f t="shared" ref="E3231:E3262" si="1442">AVERAGE(C3222:C3231)</f>
        <v>16.694642857142856</v>
      </c>
      <c r="F3231" s="8">
        <f t="shared" si="1410"/>
        <v>16.595029761904762</v>
      </c>
      <c r="G3231" s="29">
        <f t="shared" si="1405"/>
        <v>16.187626984126979</v>
      </c>
      <c r="H3231" s="16">
        <f t="shared" si="1425"/>
        <v>25.5</v>
      </c>
      <c r="I3231" s="17">
        <f t="shared" si="1426"/>
        <v>17.100000000000001</v>
      </c>
      <c r="J3231" s="18">
        <f t="shared" si="1427"/>
        <v>12</v>
      </c>
      <c r="K3231" s="19">
        <f t="shared" si="1428"/>
        <v>18.75</v>
      </c>
      <c r="AA3231" s="2"/>
      <c r="AC3231" s="26">
        <v>1988</v>
      </c>
      <c r="AD3231" s="15">
        <v>20.3</v>
      </c>
      <c r="AE3231" s="15">
        <v>18.100000000000001</v>
      </c>
      <c r="AF3231" s="15">
        <v>17.2</v>
      </c>
      <c r="AG3231" s="15">
        <v>17</v>
      </c>
      <c r="AH3231" s="15">
        <v>14.3</v>
      </c>
      <c r="AI3231" s="15">
        <v>13.3</v>
      </c>
      <c r="AJ3231" s="15">
        <v>12.9</v>
      </c>
      <c r="AK3231" s="15">
        <v>12.6</v>
      </c>
      <c r="AL3231" s="15">
        <v>14.9</v>
      </c>
      <c r="AM3231" s="15">
        <v>15</v>
      </c>
      <c r="AN3231" s="15">
        <v>16.399999999999999</v>
      </c>
      <c r="AO3231" s="15">
        <v>18.7</v>
      </c>
      <c r="AP3231" s="21">
        <f t="shared" si="1438"/>
        <v>15.891666666666666</v>
      </c>
      <c r="AR3231" s="22">
        <f t="shared" si="1439"/>
        <v>18.533333333333335</v>
      </c>
      <c r="AS3231" s="23">
        <f t="shared" si="1440"/>
        <v>12.933333333333335</v>
      </c>
      <c r="AT3231" s="24">
        <f t="shared" si="1409"/>
        <v>15.149999999999999</v>
      </c>
      <c r="BC3231" s="20" t="s">
        <v>121</v>
      </c>
      <c r="BD3231" s="15">
        <v>21.9</v>
      </c>
      <c r="BE3231" s="15">
        <v>19.899999999999999</v>
      </c>
      <c r="BF3231" s="15">
        <v>20.399999999999999</v>
      </c>
      <c r="BG3231" s="15">
        <v>18.5</v>
      </c>
      <c r="BH3231" s="15">
        <v>16.5</v>
      </c>
      <c r="BI3231" s="15">
        <v>14.4</v>
      </c>
      <c r="BJ3231" s="15">
        <v>13.6</v>
      </c>
      <c r="BK3231" s="15">
        <v>13.8</v>
      </c>
      <c r="BL3231" s="15">
        <v>15.8</v>
      </c>
      <c r="BM3231" s="15">
        <v>15.2</v>
      </c>
      <c r="BN3231" s="15">
        <v>19.3</v>
      </c>
      <c r="BO3231" s="15">
        <v>20.399999999999999</v>
      </c>
      <c r="BP3231" s="21">
        <f t="shared" si="1406"/>
        <v>17.475000000000001</v>
      </c>
      <c r="BR3231" s="22">
        <f t="shared" si="1407"/>
        <v>20.733333333333331</v>
      </c>
      <c r="BS3231" s="23">
        <f t="shared" si="1408"/>
        <v>13.933333333333332</v>
      </c>
      <c r="BT3231" s="24">
        <f t="shared" si="1414"/>
        <v>16.212878787878786</v>
      </c>
      <c r="CB3231" s="2">
        <f t="shared" si="1423"/>
        <v>1988</v>
      </c>
      <c r="CC3231" s="20" t="s">
        <v>121</v>
      </c>
      <c r="CD3231" s="15">
        <v>22.2</v>
      </c>
      <c r="CE3231" s="15">
        <v>20.9</v>
      </c>
      <c r="CF3231" s="15">
        <v>21.3</v>
      </c>
      <c r="CG3231" s="15">
        <v>19.100000000000001</v>
      </c>
      <c r="CH3231" s="15">
        <v>17.600000000000001</v>
      </c>
      <c r="CI3231" s="15">
        <v>15.1</v>
      </c>
      <c r="CJ3231" s="15">
        <v>14.6</v>
      </c>
      <c r="CK3231" s="15">
        <v>14.2</v>
      </c>
      <c r="CL3231" s="15">
        <v>16</v>
      </c>
      <c r="CM3231" s="15">
        <v>16.100000000000001</v>
      </c>
      <c r="CN3231" s="15">
        <v>18.399999999999999</v>
      </c>
      <c r="CO3231" s="15">
        <v>19.8</v>
      </c>
      <c r="CP3231" s="21">
        <f t="shared" si="1420"/>
        <v>17.941666666666666</v>
      </c>
      <c r="CR3231" s="22">
        <f t="shared" si="1421"/>
        <v>21.466666666666665</v>
      </c>
      <c r="CS3231" s="23">
        <f t="shared" si="1422"/>
        <v>14.633333333333333</v>
      </c>
      <c r="CT3231" s="24">
        <f t="shared" si="1441"/>
        <v>16.78409090909091</v>
      </c>
      <c r="DB3231" s="2">
        <f t="shared" si="1432"/>
        <v>1988</v>
      </c>
      <c r="DC3231" s="20" t="s">
        <v>121</v>
      </c>
      <c r="DD3231" s="15">
        <v>24.2</v>
      </c>
      <c r="DE3231" s="15">
        <v>21.1</v>
      </c>
      <c r="DF3231" s="15">
        <v>20.2</v>
      </c>
      <c r="DG3231" s="15">
        <v>19</v>
      </c>
      <c r="DH3231" s="15">
        <v>15.3</v>
      </c>
      <c r="DI3231" s="15">
        <v>14</v>
      </c>
      <c r="DJ3231" s="15">
        <v>13.7</v>
      </c>
      <c r="DK3231" s="15">
        <v>14</v>
      </c>
      <c r="DL3231" s="15">
        <v>16.899999999999999</v>
      </c>
      <c r="DM3231" s="15">
        <v>17.100000000000001</v>
      </c>
      <c r="DN3231" s="15">
        <v>18.7</v>
      </c>
      <c r="DO3231" s="15">
        <v>21.2</v>
      </c>
      <c r="DP3231" s="21">
        <f t="shared" si="1429"/>
        <v>17.95</v>
      </c>
      <c r="DR3231" s="22">
        <f t="shared" si="1430"/>
        <v>21.833333333333332</v>
      </c>
      <c r="DS3231" s="23">
        <f t="shared" si="1431"/>
        <v>13.9</v>
      </c>
      <c r="DT3231" s="24">
        <f t="shared" si="1397"/>
        <v>17.243939393939396</v>
      </c>
      <c r="EB3231" s="2">
        <f t="shared" si="1419"/>
        <v>1988</v>
      </c>
      <c r="EC3231" s="20" t="s">
        <v>121</v>
      </c>
      <c r="ED3231" s="15">
        <v>22.2</v>
      </c>
      <c r="EE3231" s="15">
        <v>20.9</v>
      </c>
      <c r="EF3231" s="15">
        <v>20.8</v>
      </c>
      <c r="EG3231" s="15">
        <v>19</v>
      </c>
      <c r="EH3231" s="15">
        <v>17.100000000000001</v>
      </c>
      <c r="EI3231" s="15">
        <v>15.4</v>
      </c>
      <c r="EJ3231" s="15">
        <v>14.1</v>
      </c>
      <c r="EK3231" s="15">
        <v>14.5</v>
      </c>
      <c r="EL3231" s="15">
        <v>15.6</v>
      </c>
      <c r="EM3231" s="15">
        <v>16.8</v>
      </c>
      <c r="EN3231" s="15">
        <v>17.100000000000001</v>
      </c>
      <c r="EO3231" s="15">
        <v>19.399999999999999</v>
      </c>
      <c r="EP3231" s="21">
        <f t="shared" si="1415"/>
        <v>17.741666666666667</v>
      </c>
      <c r="ER3231" s="22">
        <f t="shared" si="1416"/>
        <v>21.299999999999997</v>
      </c>
      <c r="ES3231" s="23">
        <f t="shared" si="1417"/>
        <v>14.666666666666666</v>
      </c>
      <c r="ET3231" s="24">
        <f t="shared" si="1437"/>
        <v>16.823484848484846</v>
      </c>
      <c r="FB3231" s="2">
        <f t="shared" si="1418"/>
        <v>1988</v>
      </c>
      <c r="FC3231" s="20" t="s">
        <v>121</v>
      </c>
      <c r="FD3231" s="15">
        <v>25.5</v>
      </c>
      <c r="FE3231" s="15">
        <v>23.8</v>
      </c>
      <c r="FF3231" s="15">
        <v>23.1</v>
      </c>
      <c r="FG3231" s="15">
        <v>18.899999999999999</v>
      </c>
      <c r="FH3231" s="15">
        <v>15.1</v>
      </c>
      <c r="FI3231" s="15">
        <v>12.7</v>
      </c>
      <c r="FJ3231" s="15">
        <v>12</v>
      </c>
      <c r="FK3231" s="15">
        <v>12.6</v>
      </c>
      <c r="FL3231" s="15">
        <v>14.9</v>
      </c>
      <c r="FM3231" s="15">
        <v>15.4</v>
      </c>
      <c r="FN3231" s="15">
        <v>19.100000000000001</v>
      </c>
      <c r="FO3231" s="15">
        <v>22.5</v>
      </c>
      <c r="FP3231" s="21">
        <f t="shared" si="1433"/>
        <v>17.966666666666669</v>
      </c>
      <c r="FR3231" s="22">
        <f t="shared" si="1434"/>
        <v>24.133333333333336</v>
      </c>
      <c r="FS3231" s="23">
        <f t="shared" si="1435"/>
        <v>12.433333333333332</v>
      </c>
      <c r="FT3231" s="24">
        <f t="shared" si="1399"/>
        <v>17.171212121212122</v>
      </c>
      <c r="GB3231" s="2">
        <f t="shared" si="1404"/>
        <v>1988</v>
      </c>
      <c r="GC3231" s="20" t="s">
        <v>121</v>
      </c>
      <c r="GD3231" s="15">
        <v>23.4</v>
      </c>
      <c r="GE3231" s="15">
        <v>23.3</v>
      </c>
      <c r="GF3231" s="15">
        <v>23.5</v>
      </c>
      <c r="GG3231" s="15">
        <v>20.3</v>
      </c>
      <c r="GH3231" s="15">
        <v>16.600000000000001</v>
      </c>
      <c r="GI3231" s="15">
        <v>14.4</v>
      </c>
      <c r="GJ3231" s="15">
        <v>13.2</v>
      </c>
      <c r="GK3231" s="15">
        <v>14.2</v>
      </c>
      <c r="GL3231" s="15">
        <v>15.7</v>
      </c>
      <c r="GM3231" s="15">
        <v>15</v>
      </c>
      <c r="GN3231" s="15">
        <v>18.5</v>
      </c>
      <c r="GO3231" s="15">
        <v>20</v>
      </c>
      <c r="GP3231" s="21">
        <f t="shared" si="1400"/>
        <v>18.174999999999997</v>
      </c>
      <c r="GQ3231" s="2"/>
      <c r="GR3231" s="22">
        <f t="shared" si="1401"/>
        <v>23.400000000000002</v>
      </c>
      <c r="GS3231" s="23">
        <f t="shared" si="1402"/>
        <v>13.933333333333332</v>
      </c>
      <c r="GT3231" s="24">
        <f t="shared" si="1403"/>
        <v>17.172727272727272</v>
      </c>
      <c r="GU3231" s="22">
        <f>AVERAGE(Sheet1!AR3231,Sheet1!BR3231,Sheet1!CR3231,Sheet1!DR3231,Sheet1!ER3231,Sheet1!FR3231,Sheet1!GR3231)</f>
        <v>21.62857142857143</v>
      </c>
      <c r="GV3231" s="23">
        <f>AVERAGE(Sheet1!AS3231,Sheet1!BS3231,Sheet1!CS3231,Sheet1!DS3231,Sheet1!ES3231,Sheet1!FS3231,Sheet1!GS3231)</f>
        <v>13.776190476190477</v>
      </c>
      <c r="GW3231" s="22">
        <f t="shared" si="1411"/>
        <v>20.567099567099568</v>
      </c>
      <c r="GX3231" s="23">
        <f t="shared" si="1412"/>
        <v>12.566233766233763</v>
      </c>
      <c r="GY3231" s="24">
        <f>AVERAGE(Sheet1!$AP3231,Sheet1!$BP3231,Sheet1!$CP3231,Sheet1!$DP3231,Sheet1!$EP3231,Sheet1!$FP3231,Sheet1!$GP3231)</f>
        <v>17.591666666666665</v>
      </c>
      <c r="GZ3231" s="24">
        <f t="shared" si="1413"/>
        <v>16.651190476190475</v>
      </c>
    </row>
    <row r="3232" spans="2:208">
      <c r="B3232" s="7"/>
      <c r="C3232" s="8">
        <f t="shared" si="1424"/>
        <v>17.248809523809523</v>
      </c>
      <c r="D3232" s="25">
        <f t="shared" si="1436"/>
        <v>16.839761904761907</v>
      </c>
      <c r="E3232" s="16">
        <f t="shared" si="1442"/>
        <v>16.757619047619045</v>
      </c>
      <c r="F3232" s="8">
        <f t="shared" si="1410"/>
        <v>16.654910714285712</v>
      </c>
      <c r="G3232" s="29">
        <f t="shared" si="1405"/>
        <v>16.204817460317457</v>
      </c>
      <c r="H3232" s="16">
        <f t="shared" si="1425"/>
        <v>23.9</v>
      </c>
      <c r="I3232" s="17">
        <f t="shared" si="1426"/>
        <v>16.649999999999999</v>
      </c>
      <c r="J3232" s="18">
        <f t="shared" si="1427"/>
        <v>10.7</v>
      </c>
      <c r="K3232" s="19">
        <f t="shared" si="1428"/>
        <v>17.299999999999997</v>
      </c>
      <c r="AA3232" s="2"/>
      <c r="AC3232" s="26">
        <v>1989</v>
      </c>
      <c r="AD3232" s="15">
        <v>20</v>
      </c>
      <c r="AE3232" s="15">
        <v>20.6</v>
      </c>
      <c r="AF3232" s="15">
        <v>18.399999999999999</v>
      </c>
      <c r="AG3232" s="15">
        <v>17.3</v>
      </c>
      <c r="AH3232" s="15">
        <v>13.8</v>
      </c>
      <c r="AI3232" s="15">
        <v>11.5</v>
      </c>
      <c r="AJ3232" s="15">
        <v>11.4</v>
      </c>
      <c r="AK3232" s="15">
        <v>12.3</v>
      </c>
      <c r="AL3232" s="15">
        <v>14.5</v>
      </c>
      <c r="AM3232" s="15">
        <v>14.5</v>
      </c>
      <c r="AN3232" s="15">
        <v>16.2</v>
      </c>
      <c r="AO3232" s="15">
        <v>17.8</v>
      </c>
      <c r="AP3232" s="21">
        <f t="shared" si="1438"/>
        <v>15.691666666666668</v>
      </c>
      <c r="AR3232" s="22">
        <f t="shared" si="1439"/>
        <v>19.666666666666668</v>
      </c>
      <c r="AS3232" s="23">
        <f t="shared" si="1440"/>
        <v>11.733333333333334</v>
      </c>
      <c r="AT3232" s="24">
        <f t="shared" si="1409"/>
        <v>15.225757575757576</v>
      </c>
      <c r="BC3232" s="20" t="s">
        <v>122</v>
      </c>
      <c r="BD3232" s="15">
        <v>21.8</v>
      </c>
      <c r="BE3232" s="15">
        <v>22.8</v>
      </c>
      <c r="BF3232" s="15">
        <v>20.8</v>
      </c>
      <c r="BG3232" s="15">
        <v>18.899999999999999</v>
      </c>
      <c r="BH3232" s="15">
        <v>15.5</v>
      </c>
      <c r="BI3232" s="15">
        <v>12.5</v>
      </c>
      <c r="BJ3232" s="15">
        <v>13</v>
      </c>
      <c r="BK3232" s="15">
        <v>13.1</v>
      </c>
      <c r="BL3232" s="15">
        <v>15.4</v>
      </c>
      <c r="BM3232" s="15">
        <v>15.6</v>
      </c>
      <c r="BN3232" s="15">
        <v>19</v>
      </c>
      <c r="BO3232" s="15">
        <v>20.8</v>
      </c>
      <c r="BP3232" s="21">
        <f t="shared" si="1406"/>
        <v>17.433333333333334</v>
      </c>
      <c r="BR3232" s="22">
        <f t="shared" si="1407"/>
        <v>21.8</v>
      </c>
      <c r="BS3232" s="23">
        <f t="shared" si="1408"/>
        <v>12.866666666666667</v>
      </c>
      <c r="BT3232" s="24">
        <f t="shared" si="1414"/>
        <v>16.366666666666671</v>
      </c>
      <c r="CB3232" s="2">
        <f t="shared" si="1423"/>
        <v>1989</v>
      </c>
      <c r="CC3232" s="20" t="s">
        <v>122</v>
      </c>
      <c r="CD3232" s="15">
        <v>21.3</v>
      </c>
      <c r="CE3232" s="15">
        <v>22.5</v>
      </c>
      <c r="CF3232" s="15">
        <v>21.3</v>
      </c>
      <c r="CG3232" s="15">
        <v>19.5</v>
      </c>
      <c r="CH3232" s="15">
        <v>16.3</v>
      </c>
      <c r="CI3232" s="15">
        <v>13.8</v>
      </c>
      <c r="CJ3232" s="15">
        <v>13.5</v>
      </c>
      <c r="CK3232" s="15">
        <v>13.5</v>
      </c>
      <c r="CL3232" s="15">
        <v>15.4</v>
      </c>
      <c r="CM3232" s="15">
        <v>15.8</v>
      </c>
      <c r="CN3232" s="15">
        <v>18.2</v>
      </c>
      <c r="CO3232" s="15">
        <v>20.399999999999999</v>
      </c>
      <c r="CP3232" s="21">
        <f t="shared" si="1420"/>
        <v>17.625</v>
      </c>
      <c r="CR3232" s="22">
        <f t="shared" si="1421"/>
        <v>21.7</v>
      </c>
      <c r="CS3232" s="23">
        <f t="shared" si="1422"/>
        <v>13.6</v>
      </c>
      <c r="CT3232" s="24">
        <f t="shared" si="1441"/>
        <v>16.912878787878785</v>
      </c>
      <c r="DB3232" s="2">
        <f t="shared" si="1432"/>
        <v>1989</v>
      </c>
      <c r="DC3232" s="20" t="s">
        <v>122</v>
      </c>
      <c r="DD3232" s="15">
        <v>22.9</v>
      </c>
      <c r="DE3232" s="15">
        <v>23.3</v>
      </c>
      <c r="DF3232" s="15">
        <v>20.9</v>
      </c>
      <c r="DG3232" s="15">
        <v>18.899999999999999</v>
      </c>
      <c r="DH3232" s="15">
        <v>14.8</v>
      </c>
      <c r="DI3232" s="15">
        <v>11.1</v>
      </c>
      <c r="DJ3232" s="15">
        <v>11.8</v>
      </c>
      <c r="DK3232" s="15">
        <v>13.5</v>
      </c>
      <c r="DL3232" s="15">
        <v>16.100000000000001</v>
      </c>
      <c r="DM3232" s="15">
        <v>16.899999999999999</v>
      </c>
      <c r="DN3232" s="15">
        <v>19.399999999999999</v>
      </c>
      <c r="DO3232" s="15">
        <v>21.3</v>
      </c>
      <c r="DP3232" s="21">
        <f t="shared" si="1429"/>
        <v>17.574999999999999</v>
      </c>
      <c r="DR3232" s="22">
        <f t="shared" si="1430"/>
        <v>22.366666666666664</v>
      </c>
      <c r="DS3232" s="23">
        <f t="shared" si="1431"/>
        <v>12.133333333333333</v>
      </c>
      <c r="DT3232" s="24">
        <f t="shared" ref="DT3232:DT3263" si="1443">AVERAGE(DP3222:DP3232)</f>
        <v>17.303030303030301</v>
      </c>
      <c r="EB3232" s="2">
        <f t="shared" si="1419"/>
        <v>1989</v>
      </c>
      <c r="EC3232" s="20" t="s">
        <v>122</v>
      </c>
      <c r="ED3232" s="15">
        <v>20.3</v>
      </c>
      <c r="EE3232" s="15">
        <v>21.5</v>
      </c>
      <c r="EF3232" s="15">
        <v>20.7</v>
      </c>
      <c r="EG3232" s="15">
        <v>19</v>
      </c>
      <c r="EH3232" s="15">
        <v>16.399999999999999</v>
      </c>
      <c r="EI3232" s="15">
        <v>13.6</v>
      </c>
      <c r="EJ3232" s="15">
        <v>13.3</v>
      </c>
      <c r="EK3232" s="15">
        <v>13.6</v>
      </c>
      <c r="EL3232" s="15">
        <v>15.5</v>
      </c>
      <c r="EM3232" s="15">
        <v>16.2</v>
      </c>
      <c r="EN3232" s="15">
        <v>18</v>
      </c>
      <c r="EO3232" s="15">
        <v>19.8</v>
      </c>
      <c r="EP3232" s="21">
        <f t="shared" si="1415"/>
        <v>17.324999999999999</v>
      </c>
      <c r="ER3232" s="22">
        <f t="shared" si="1416"/>
        <v>20.833333333333332</v>
      </c>
      <c r="ES3232" s="23">
        <f t="shared" si="1417"/>
        <v>13.5</v>
      </c>
      <c r="ET3232" s="24">
        <f t="shared" si="1437"/>
        <v>16.915909090909089</v>
      </c>
      <c r="FB3232" s="2">
        <f t="shared" si="1418"/>
        <v>1989</v>
      </c>
      <c r="FC3232" s="20" t="s">
        <v>122</v>
      </c>
      <c r="FD3232" s="15">
        <v>23.7</v>
      </c>
      <c r="FE3232" s="15">
        <v>23.9</v>
      </c>
      <c r="FF3232" s="15">
        <v>22.5</v>
      </c>
      <c r="FG3232" s="15">
        <v>18.399999999999999</v>
      </c>
      <c r="FH3232" s="15">
        <v>13.9</v>
      </c>
      <c r="FI3232" s="15">
        <v>10.7</v>
      </c>
      <c r="FJ3232" s="15">
        <v>10.7</v>
      </c>
      <c r="FK3232" s="15">
        <v>12</v>
      </c>
      <c r="FL3232" s="15">
        <v>14.5</v>
      </c>
      <c r="FM3232" s="15">
        <v>16.100000000000001</v>
      </c>
      <c r="FN3232" s="15">
        <v>20.399999999999999</v>
      </c>
      <c r="FO3232" s="15">
        <v>22.1</v>
      </c>
      <c r="FP3232" s="21">
        <f t="shared" si="1433"/>
        <v>17.408333333333335</v>
      </c>
      <c r="FR3232" s="22">
        <f t="shared" si="1434"/>
        <v>23.366666666666664</v>
      </c>
      <c r="FS3232" s="23">
        <f t="shared" si="1435"/>
        <v>11.133333333333333</v>
      </c>
      <c r="FT3232" s="24">
        <f t="shared" si="1399"/>
        <v>17.231060606060606</v>
      </c>
      <c r="GB3232" s="2">
        <f t="shared" si="1404"/>
        <v>1989</v>
      </c>
      <c r="GC3232" s="20" t="s">
        <v>122</v>
      </c>
      <c r="GD3232" s="15">
        <v>21.3</v>
      </c>
      <c r="GE3232" s="15">
        <v>22.8</v>
      </c>
      <c r="GF3232" s="15">
        <v>22.1</v>
      </c>
      <c r="GG3232" s="15">
        <v>19.8</v>
      </c>
      <c r="GH3232" s="15">
        <v>15.8</v>
      </c>
      <c r="GI3232" s="15">
        <v>13</v>
      </c>
      <c r="GJ3232" s="15">
        <v>12.7</v>
      </c>
      <c r="GK3232" s="15">
        <v>14.2</v>
      </c>
      <c r="GL3232" s="15">
        <v>15.5</v>
      </c>
      <c r="GM3232" s="15">
        <v>16.100000000000001</v>
      </c>
      <c r="GN3232" s="15">
        <v>19</v>
      </c>
      <c r="GO3232" s="15">
        <v>19.899999999999999</v>
      </c>
      <c r="GP3232" s="21">
        <f t="shared" si="1400"/>
        <v>17.683333333333334</v>
      </c>
      <c r="GQ3232" s="2"/>
      <c r="GR3232" s="22">
        <f t="shared" si="1401"/>
        <v>22.066666666666666</v>
      </c>
      <c r="GS3232" s="23">
        <f t="shared" si="1402"/>
        <v>13.299999999999999</v>
      </c>
      <c r="GT3232" s="24">
        <f t="shared" si="1403"/>
        <v>17.259848484848487</v>
      </c>
      <c r="GU3232" s="22">
        <f>AVERAGE(Sheet1!AR3232,Sheet1!BR3232,Sheet1!CR3232,Sheet1!DR3232,Sheet1!ER3232,Sheet1!FR3232,Sheet1!GR3232)</f>
        <v>21.685714285714283</v>
      </c>
      <c r="GV3232" s="23">
        <f>AVERAGE(Sheet1!AS3232,Sheet1!BS3232,Sheet1!CS3232,Sheet1!DS3232,Sheet1!ES3232,Sheet1!FS3232,Sheet1!GS3232)</f>
        <v>12.609523809523809</v>
      </c>
      <c r="GW3232" s="22">
        <f t="shared" si="1411"/>
        <v>20.719913419913421</v>
      </c>
      <c r="GX3232" s="23">
        <f t="shared" si="1412"/>
        <v>12.648484848484848</v>
      </c>
      <c r="GY3232" s="24">
        <f>AVERAGE(Sheet1!$AP3232,Sheet1!$BP3232,Sheet1!$CP3232,Sheet1!$DP3232,Sheet1!$EP3232,Sheet1!$FP3232,Sheet1!$GP3232)</f>
        <v>17.248809523809523</v>
      </c>
      <c r="GZ3232" s="24">
        <f t="shared" si="1413"/>
        <v>16.745021645021641</v>
      </c>
    </row>
    <row r="3233" spans="2:208">
      <c r="B3233" s="7">
        <f>B3228+5</f>
        <v>1990</v>
      </c>
      <c r="C3233" s="8">
        <f t="shared" si="1424"/>
        <v>17.058333333333334</v>
      </c>
      <c r="D3233" s="25">
        <f t="shared" si="1436"/>
        <v>16.936904761904763</v>
      </c>
      <c r="E3233" s="16">
        <f t="shared" si="1442"/>
        <v>16.785238095238093</v>
      </c>
      <c r="F3233" s="8">
        <f t="shared" si="1410"/>
        <v>16.708422619047617</v>
      </c>
      <c r="G3233" s="29">
        <f t="shared" si="1405"/>
        <v>16.225746031746027</v>
      </c>
      <c r="H3233" s="16">
        <f t="shared" si="1425"/>
        <v>24.2</v>
      </c>
      <c r="I3233" s="17">
        <f t="shared" si="1426"/>
        <v>16.700000000000003</v>
      </c>
      <c r="J3233" s="18">
        <f t="shared" si="1427"/>
        <v>10.9</v>
      </c>
      <c r="K3233" s="19">
        <f t="shared" si="1428"/>
        <v>17.55</v>
      </c>
      <c r="AA3233" s="2"/>
      <c r="AC3233" s="26">
        <v>1990</v>
      </c>
      <c r="AD3233" s="15">
        <v>19.7</v>
      </c>
      <c r="AE3233" s="15">
        <v>18.5</v>
      </c>
      <c r="AF3233" s="15">
        <v>19.2</v>
      </c>
      <c r="AG3233" s="15">
        <v>16.600000000000001</v>
      </c>
      <c r="AH3233" s="15">
        <v>14.1</v>
      </c>
      <c r="AI3233" s="15">
        <v>12.3</v>
      </c>
      <c r="AJ3233" s="15">
        <v>11.1</v>
      </c>
      <c r="AK3233" s="15">
        <v>11</v>
      </c>
      <c r="AL3233" s="15">
        <v>14.2</v>
      </c>
      <c r="AM3233" s="15">
        <v>14.6</v>
      </c>
      <c r="AN3233" s="15">
        <v>17</v>
      </c>
      <c r="AO3233" s="15">
        <v>16.600000000000001</v>
      </c>
      <c r="AP3233" s="21">
        <f t="shared" si="1438"/>
        <v>15.408333333333331</v>
      </c>
      <c r="AR3233" s="22">
        <f t="shared" si="1439"/>
        <v>19.133333333333336</v>
      </c>
      <c r="AS3233" s="23">
        <f t="shared" si="1440"/>
        <v>11.466666666666667</v>
      </c>
      <c r="AT3233" s="24">
        <f t="shared" si="1409"/>
        <v>15.245454545454542</v>
      </c>
      <c r="BC3233" s="20" t="s">
        <v>123</v>
      </c>
      <c r="BD3233" s="15">
        <v>20.9</v>
      </c>
      <c r="BE3233" s="15">
        <v>21</v>
      </c>
      <c r="BF3233" s="15">
        <v>22</v>
      </c>
      <c r="BG3233" s="15">
        <v>18.7</v>
      </c>
      <c r="BH3233" s="15">
        <v>14.4</v>
      </c>
      <c r="BI3233" s="15">
        <v>13.1</v>
      </c>
      <c r="BJ3233" s="15">
        <v>12.7</v>
      </c>
      <c r="BK3233" s="15">
        <v>12.1</v>
      </c>
      <c r="BL3233" s="15">
        <v>14.4</v>
      </c>
      <c r="BM3233" s="15">
        <v>16.5</v>
      </c>
      <c r="BN3233" s="15">
        <v>18.7</v>
      </c>
      <c r="BO3233" s="15">
        <v>18.2</v>
      </c>
      <c r="BP3233" s="21">
        <f t="shared" si="1406"/>
        <v>16.891666666666666</v>
      </c>
      <c r="BR3233" s="22">
        <f t="shared" si="1407"/>
        <v>21.3</v>
      </c>
      <c r="BS3233" s="23">
        <f t="shared" si="1408"/>
        <v>12.633333333333333</v>
      </c>
      <c r="BT3233" s="24">
        <f t="shared" si="1414"/>
        <v>16.450757575757574</v>
      </c>
      <c r="CB3233" s="2">
        <f t="shared" si="1423"/>
        <v>1990</v>
      </c>
      <c r="CC3233" s="20" t="s">
        <v>123</v>
      </c>
      <c r="CD3233" s="15">
        <v>21.6</v>
      </c>
      <c r="CE3233" s="15">
        <v>21</v>
      </c>
      <c r="CF3233" s="15">
        <v>20.9</v>
      </c>
      <c r="CG3233" s="15">
        <v>19.2</v>
      </c>
      <c r="CH3233" s="15">
        <v>16</v>
      </c>
      <c r="CI3233" s="15">
        <v>14.2</v>
      </c>
      <c r="CJ3233" s="15">
        <v>13.7</v>
      </c>
      <c r="CK3233" s="15">
        <v>13</v>
      </c>
      <c r="CL3233" s="15">
        <v>15.2</v>
      </c>
      <c r="CM3233" s="15">
        <v>16.3</v>
      </c>
      <c r="CN3233" s="15">
        <v>18.2</v>
      </c>
      <c r="CO3233" s="15">
        <v>19.899999999999999</v>
      </c>
      <c r="CP3233" s="21">
        <f t="shared" si="1420"/>
        <v>17.433333333333334</v>
      </c>
      <c r="CR3233" s="22">
        <f t="shared" si="1421"/>
        <v>21.166666666666668</v>
      </c>
      <c r="CS3233" s="23">
        <f t="shared" si="1422"/>
        <v>13.633333333333333</v>
      </c>
      <c r="CT3233" s="24">
        <f t="shared" si="1441"/>
        <v>16.993181818181817</v>
      </c>
      <c r="DB3233" s="2">
        <f t="shared" si="1432"/>
        <v>1990</v>
      </c>
      <c r="DC3233" s="20" t="s">
        <v>123</v>
      </c>
      <c r="DD3233" s="15">
        <v>23.1</v>
      </c>
      <c r="DE3233" s="15">
        <v>20.5</v>
      </c>
      <c r="DF3233" s="15">
        <v>22.5</v>
      </c>
      <c r="DG3233" s="15">
        <v>18.5</v>
      </c>
      <c r="DH3233" s="15">
        <v>15.1</v>
      </c>
      <c r="DI3233" s="15">
        <v>13</v>
      </c>
      <c r="DJ3233" s="15">
        <v>12.3</v>
      </c>
      <c r="DK3233" s="15">
        <v>12.3</v>
      </c>
      <c r="DL3233" s="15">
        <v>16.2</v>
      </c>
      <c r="DM3233" s="15">
        <v>17</v>
      </c>
      <c r="DN3233" s="15">
        <v>20.100000000000001</v>
      </c>
      <c r="DO3233" s="15">
        <v>20.3</v>
      </c>
      <c r="DP3233" s="21">
        <f t="shared" si="1429"/>
        <v>17.574999999999999</v>
      </c>
      <c r="DR3233" s="22">
        <f t="shared" si="1430"/>
        <v>22.033333333333331</v>
      </c>
      <c r="DS3233" s="23">
        <f t="shared" si="1431"/>
        <v>12.533333333333333</v>
      </c>
      <c r="DT3233" s="24">
        <f t="shared" si="1443"/>
        <v>17.310606060606059</v>
      </c>
      <c r="EB3233" s="2">
        <f t="shared" si="1419"/>
        <v>1990</v>
      </c>
      <c r="EC3233" s="20" t="s">
        <v>123</v>
      </c>
      <c r="ED3233" s="15">
        <v>21.8</v>
      </c>
      <c r="EE3233" s="15">
        <v>19.600000000000001</v>
      </c>
      <c r="EF3233" s="15">
        <v>21.1</v>
      </c>
      <c r="EG3233" s="15">
        <v>18.7</v>
      </c>
      <c r="EH3233" s="15">
        <v>16.5</v>
      </c>
      <c r="EI3233" s="15">
        <v>14.5</v>
      </c>
      <c r="EJ3233" s="15">
        <v>13.2</v>
      </c>
      <c r="EK3233" s="15">
        <v>12.9</v>
      </c>
      <c r="EL3233" s="15">
        <v>15.1</v>
      </c>
      <c r="EM3233" s="15">
        <v>16.8</v>
      </c>
      <c r="EN3233" s="15">
        <v>18.600000000000001</v>
      </c>
      <c r="EO3233" s="15">
        <v>19.5</v>
      </c>
      <c r="EP3233" s="21">
        <f t="shared" si="1415"/>
        <v>17.358333333333334</v>
      </c>
      <c r="ER3233" s="22">
        <f t="shared" si="1416"/>
        <v>20.833333333333336</v>
      </c>
      <c r="ES3233" s="23">
        <f t="shared" si="1417"/>
        <v>13.533333333333333</v>
      </c>
      <c r="ET3233" s="24">
        <f t="shared" si="1437"/>
        <v>16.962121212121211</v>
      </c>
      <c r="FB3233" s="2">
        <f t="shared" si="1418"/>
        <v>1990</v>
      </c>
      <c r="FC3233" s="20" t="s">
        <v>123</v>
      </c>
      <c r="FD3233" s="15">
        <v>24.2</v>
      </c>
      <c r="FE3233" s="15">
        <v>21.8</v>
      </c>
      <c r="FF3233" s="15">
        <v>23</v>
      </c>
      <c r="FG3233" s="15">
        <v>18.899999999999999</v>
      </c>
      <c r="FH3233" s="15">
        <v>14.7</v>
      </c>
      <c r="FI3233" s="15">
        <v>12</v>
      </c>
      <c r="FJ3233" s="15">
        <v>11.4</v>
      </c>
      <c r="FK3233" s="15">
        <v>10.9</v>
      </c>
      <c r="FL3233" s="15">
        <v>13.9</v>
      </c>
      <c r="FM3233" s="15">
        <v>16.600000000000001</v>
      </c>
      <c r="FN3233" s="15">
        <v>19.2</v>
      </c>
      <c r="FO3233" s="15">
        <v>21.7</v>
      </c>
      <c r="FP3233" s="21">
        <f t="shared" si="1433"/>
        <v>17.358333333333331</v>
      </c>
      <c r="FR3233" s="22">
        <f t="shared" si="1434"/>
        <v>23</v>
      </c>
      <c r="FS3233" s="23">
        <f t="shared" si="1435"/>
        <v>11.433333333333332</v>
      </c>
      <c r="FT3233" s="24">
        <f t="shared" si="1399"/>
        <v>17.242424242424242</v>
      </c>
      <c r="GB3233" s="2">
        <f t="shared" si="1404"/>
        <v>1990</v>
      </c>
      <c r="GC3233" s="20" t="s">
        <v>123</v>
      </c>
      <c r="GD3233" s="15">
        <v>21.3</v>
      </c>
      <c r="GE3233" s="15">
        <v>21.4</v>
      </c>
      <c r="GF3233" s="15">
        <v>21.8</v>
      </c>
      <c r="GG3233" s="15">
        <v>20</v>
      </c>
      <c r="GH3233" s="15">
        <v>16.5</v>
      </c>
      <c r="GI3233" s="15">
        <v>14.3</v>
      </c>
      <c r="GJ3233" s="15">
        <v>13.2</v>
      </c>
      <c r="GK3233" s="15">
        <v>13</v>
      </c>
      <c r="GL3233" s="15">
        <v>14.5</v>
      </c>
      <c r="GM3233" s="15">
        <v>16.100000000000001</v>
      </c>
      <c r="GN3233" s="15">
        <v>17.600000000000001</v>
      </c>
      <c r="GO3233" s="15">
        <v>18.899999999999999</v>
      </c>
      <c r="GP3233" s="21">
        <f t="shared" si="1400"/>
        <v>17.383333333333333</v>
      </c>
      <c r="GQ3233" s="2"/>
      <c r="GR3233" s="22">
        <f t="shared" si="1401"/>
        <v>21.5</v>
      </c>
      <c r="GS3233" s="23">
        <f t="shared" si="1402"/>
        <v>13.5</v>
      </c>
      <c r="GT3233" s="24">
        <f t="shared" si="1403"/>
        <v>17.290151515151514</v>
      </c>
      <c r="GU3233" s="22">
        <f>AVERAGE(Sheet1!AR3233,Sheet1!BR3233,Sheet1!CR3233,Sheet1!DR3233,Sheet1!ER3233,Sheet1!FR3233,Sheet1!GR3233)</f>
        <v>21.280952380952382</v>
      </c>
      <c r="GV3233" s="23">
        <f>AVERAGE(Sheet1!AS3233,Sheet1!BS3233,Sheet1!CS3233,Sheet1!DS3233,Sheet1!ES3233,Sheet1!FS3233,Sheet1!GS3233)</f>
        <v>12.676190476190476</v>
      </c>
      <c r="GW3233" s="22">
        <f t="shared" si="1411"/>
        <v>20.726406926406927</v>
      </c>
      <c r="GX3233" s="23">
        <f t="shared" si="1412"/>
        <v>12.638961038961041</v>
      </c>
      <c r="GY3233" s="24">
        <f>AVERAGE(Sheet1!$AP3233,Sheet1!$BP3233,Sheet1!$CP3233,Sheet1!$DP3233,Sheet1!$EP3233,Sheet1!$FP3233,Sheet1!$GP3233)</f>
        <v>17.058333333333334</v>
      </c>
      <c r="GZ3233" s="24">
        <f t="shared" si="1413"/>
        <v>16.784956709956706</v>
      </c>
    </row>
    <row r="3234" spans="2:208">
      <c r="B3234" s="7"/>
      <c r="C3234" s="8">
        <f t="shared" si="1424"/>
        <v>16.620238095238097</v>
      </c>
      <c r="D3234" s="25">
        <f t="shared" si="1436"/>
        <v>17.032380952380954</v>
      </c>
      <c r="E3234" s="16">
        <f t="shared" si="1442"/>
        <v>16.741190476190475</v>
      </c>
      <c r="F3234" s="8">
        <f t="shared" si="1410"/>
        <v>16.705505952380953</v>
      </c>
      <c r="G3234" s="29">
        <f t="shared" si="1405"/>
        <v>16.241007936507931</v>
      </c>
      <c r="H3234" s="16">
        <f t="shared" si="1425"/>
        <v>23</v>
      </c>
      <c r="I3234" s="17">
        <f t="shared" si="1426"/>
        <v>16.7</v>
      </c>
      <c r="J3234" s="18">
        <f t="shared" si="1427"/>
        <v>11.3</v>
      </c>
      <c r="K3234" s="19">
        <f t="shared" si="1428"/>
        <v>17.149999999999999</v>
      </c>
      <c r="AA3234" s="2"/>
      <c r="AC3234" s="26">
        <v>1991</v>
      </c>
      <c r="AD3234" s="15">
        <v>19.3</v>
      </c>
      <c r="AE3234" s="15">
        <v>18.100000000000001</v>
      </c>
      <c r="AF3234" s="15">
        <v>17.100000000000001</v>
      </c>
      <c r="AG3234" s="15">
        <v>15</v>
      </c>
      <c r="AH3234" s="15">
        <v>13.7</v>
      </c>
      <c r="AI3234" s="15">
        <v>13</v>
      </c>
      <c r="AJ3234" s="15">
        <v>11.4</v>
      </c>
      <c r="AK3234" s="15">
        <v>11.3</v>
      </c>
      <c r="AL3234" s="15">
        <v>13.1</v>
      </c>
      <c r="AM3234" s="15">
        <v>15.8</v>
      </c>
      <c r="AN3234" s="15">
        <v>15.4</v>
      </c>
      <c r="AO3234" s="15">
        <v>16</v>
      </c>
      <c r="AP3234" s="21">
        <f t="shared" si="1438"/>
        <v>14.933333333333335</v>
      </c>
      <c r="AR3234" s="22">
        <f t="shared" si="1439"/>
        <v>18.166666666666668</v>
      </c>
      <c r="AS3234" s="23">
        <f t="shared" si="1440"/>
        <v>11.9</v>
      </c>
      <c r="AT3234" s="24">
        <f t="shared" si="1409"/>
        <v>15.211363636363638</v>
      </c>
      <c r="BC3234" s="20" t="s">
        <v>124</v>
      </c>
      <c r="BD3234" s="15">
        <v>20.2</v>
      </c>
      <c r="BE3234" s="15">
        <v>18.899999999999999</v>
      </c>
      <c r="BF3234" s="15">
        <v>18.399999999999999</v>
      </c>
      <c r="BG3234" s="15">
        <v>16</v>
      </c>
      <c r="BH3234" s="15">
        <v>14.4</v>
      </c>
      <c r="BI3234" s="15">
        <v>14.1</v>
      </c>
      <c r="BJ3234" s="15">
        <v>12.7</v>
      </c>
      <c r="BK3234" s="15">
        <v>12</v>
      </c>
      <c r="BL3234" s="15">
        <v>13.8</v>
      </c>
      <c r="BM3234" s="15">
        <v>16.600000000000001</v>
      </c>
      <c r="BN3234" s="15">
        <v>17.3</v>
      </c>
      <c r="BO3234" s="15">
        <v>16.7</v>
      </c>
      <c r="BP3234" s="21">
        <f t="shared" si="1406"/>
        <v>15.924999999999999</v>
      </c>
      <c r="BR3234" s="22">
        <f t="shared" si="1407"/>
        <v>19.166666666666664</v>
      </c>
      <c r="BS3234" s="23">
        <f t="shared" si="1408"/>
        <v>12.933333333333332</v>
      </c>
      <c r="BT3234" s="24">
        <f t="shared" si="1414"/>
        <v>16.409848484848485</v>
      </c>
      <c r="CB3234" s="2">
        <f t="shared" si="1423"/>
        <v>1991</v>
      </c>
      <c r="CC3234" s="20" t="s">
        <v>124</v>
      </c>
      <c r="CD3234" s="15">
        <v>21</v>
      </c>
      <c r="CE3234" s="15">
        <v>20.399999999999999</v>
      </c>
      <c r="CF3234" s="15">
        <v>19.5</v>
      </c>
      <c r="CG3234" s="15">
        <v>17.600000000000001</v>
      </c>
      <c r="CH3234" s="15">
        <v>16.2</v>
      </c>
      <c r="CI3234" s="15">
        <v>15</v>
      </c>
      <c r="CJ3234" s="15">
        <v>13.8</v>
      </c>
      <c r="CK3234" s="15">
        <v>13.3</v>
      </c>
      <c r="CL3234" s="15">
        <v>14.6</v>
      </c>
      <c r="CM3234" s="15">
        <v>16.5</v>
      </c>
      <c r="CN3234" s="15">
        <v>17</v>
      </c>
      <c r="CO3234" s="15">
        <v>17.899999999999999</v>
      </c>
      <c r="CP3234" s="21">
        <f t="shared" si="1420"/>
        <v>16.900000000000002</v>
      </c>
      <c r="CR3234" s="22">
        <f t="shared" si="1421"/>
        <v>20.3</v>
      </c>
      <c r="CS3234" s="23">
        <f t="shared" si="1422"/>
        <v>14.033333333333333</v>
      </c>
      <c r="CT3234" s="24">
        <f t="shared" si="1441"/>
        <v>17.003030303030304</v>
      </c>
      <c r="DB3234" s="2">
        <f t="shared" si="1432"/>
        <v>1991</v>
      </c>
      <c r="DC3234" s="20" t="s">
        <v>124</v>
      </c>
      <c r="DD3234" s="15">
        <v>22.8</v>
      </c>
      <c r="DE3234" s="15">
        <v>21.7</v>
      </c>
      <c r="DF3234" s="15">
        <v>19.899999999999999</v>
      </c>
      <c r="DG3234" s="15">
        <v>16.899999999999999</v>
      </c>
      <c r="DH3234" s="15">
        <v>15.1</v>
      </c>
      <c r="DI3234" s="15">
        <v>13.8</v>
      </c>
      <c r="DJ3234" s="15">
        <v>12.2</v>
      </c>
      <c r="DK3234" s="15">
        <v>12.5</v>
      </c>
      <c r="DL3234" s="15">
        <v>15.1</v>
      </c>
      <c r="DM3234" s="15">
        <v>18.399999999999999</v>
      </c>
      <c r="DN3234" s="15">
        <v>18.399999999999999</v>
      </c>
      <c r="DO3234" s="15">
        <v>19.399999999999999</v>
      </c>
      <c r="DP3234" s="21">
        <f t="shared" si="1429"/>
        <v>17.183333333333334</v>
      </c>
      <c r="DR3234" s="22">
        <f t="shared" si="1430"/>
        <v>21.466666666666669</v>
      </c>
      <c r="DS3234" s="23">
        <f t="shared" si="1431"/>
        <v>12.833333333333334</v>
      </c>
      <c r="DT3234" s="24">
        <f t="shared" si="1443"/>
        <v>17.274999999999999</v>
      </c>
      <c r="EB3234" s="2">
        <f t="shared" si="1419"/>
        <v>1991</v>
      </c>
      <c r="EC3234" s="20" t="s">
        <v>124</v>
      </c>
      <c r="ED3234" s="15">
        <v>21.2</v>
      </c>
      <c r="EE3234" s="15">
        <v>21.3</v>
      </c>
      <c r="EF3234" s="15">
        <v>20.7</v>
      </c>
      <c r="EG3234" s="15">
        <v>17.8</v>
      </c>
      <c r="EH3234" s="15">
        <v>16.7</v>
      </c>
      <c r="EI3234" s="15">
        <v>14.8</v>
      </c>
      <c r="EJ3234" s="15">
        <v>13.6</v>
      </c>
      <c r="EK3234" s="15">
        <v>13.4</v>
      </c>
      <c r="EL3234" s="15">
        <v>14.9</v>
      </c>
      <c r="EM3234" s="15">
        <v>17.2</v>
      </c>
      <c r="EN3234" s="15">
        <v>18</v>
      </c>
      <c r="EO3234" s="15">
        <v>19.7</v>
      </c>
      <c r="EP3234" s="21">
        <f t="shared" si="1415"/>
        <v>17.441666666666666</v>
      </c>
      <c r="ER3234" s="22">
        <f t="shared" si="1416"/>
        <v>21.066666666666666</v>
      </c>
      <c r="ES3234" s="23">
        <f t="shared" si="1417"/>
        <v>13.933333333333332</v>
      </c>
      <c r="ET3234" s="24">
        <f t="shared" si="1437"/>
        <v>17.006060606060604</v>
      </c>
      <c r="FB3234" s="2">
        <f t="shared" si="1418"/>
        <v>1991</v>
      </c>
      <c r="FC3234" s="20" t="s">
        <v>124</v>
      </c>
      <c r="FD3234" s="15">
        <v>23</v>
      </c>
      <c r="FE3234" s="15">
        <v>22.3</v>
      </c>
      <c r="FF3234" s="15">
        <v>20.7</v>
      </c>
      <c r="FG3234" s="15">
        <v>17.3</v>
      </c>
      <c r="FH3234" s="15">
        <v>14.8</v>
      </c>
      <c r="FI3234" s="15">
        <v>12.8</v>
      </c>
      <c r="FJ3234" s="15">
        <v>11.9</v>
      </c>
      <c r="FK3234" s="15">
        <v>11.4</v>
      </c>
      <c r="FL3234" s="15">
        <v>14</v>
      </c>
      <c r="FM3234" s="15">
        <v>17.399999999999999</v>
      </c>
      <c r="FN3234" s="15">
        <v>18.600000000000001</v>
      </c>
      <c r="FO3234" s="15">
        <v>20.8</v>
      </c>
      <c r="FP3234" s="21">
        <f t="shared" si="1433"/>
        <v>17.083333333333332</v>
      </c>
      <c r="FR3234" s="22">
        <f t="shared" si="1434"/>
        <v>22</v>
      </c>
      <c r="FS3234" s="23">
        <f t="shared" si="1435"/>
        <v>12.033333333333333</v>
      </c>
      <c r="FT3234" s="24">
        <f t="shared" ref="FT3234:FT3265" si="1444">AVERAGE(FP3224:FP3234)</f>
        <v>17.21590909090909</v>
      </c>
      <c r="GB3234" s="2">
        <f t="shared" si="1404"/>
        <v>1991</v>
      </c>
      <c r="GC3234" s="20" t="s">
        <v>124</v>
      </c>
      <c r="GD3234" s="15">
        <v>20.3</v>
      </c>
      <c r="GE3234" s="15">
        <v>20.399999999999999</v>
      </c>
      <c r="GF3234" s="15">
        <v>19.899999999999999</v>
      </c>
      <c r="GG3234" s="15">
        <v>18</v>
      </c>
      <c r="GH3234" s="15">
        <v>16.7</v>
      </c>
      <c r="GI3234" s="15">
        <v>14.7</v>
      </c>
      <c r="GJ3234" s="15">
        <v>13.3</v>
      </c>
      <c r="GK3234" s="15">
        <v>12.7</v>
      </c>
      <c r="GL3234" s="15">
        <v>14.5</v>
      </c>
      <c r="GM3234" s="15">
        <v>16.100000000000001</v>
      </c>
      <c r="GN3234" s="15">
        <v>16.8</v>
      </c>
      <c r="GO3234" s="15">
        <v>19.100000000000001</v>
      </c>
      <c r="GP3234" s="21">
        <f t="shared" ref="GP3234:GP3265" si="1445">SUM(GD3234:GO3234)/12</f>
        <v>16.875</v>
      </c>
      <c r="GQ3234" s="2"/>
      <c r="GR3234" s="22">
        <f t="shared" ref="GR3234:GR3261" si="1446">SUM(GD3234+GE3234+GF3234)/3</f>
        <v>20.2</v>
      </c>
      <c r="GS3234" s="23">
        <f t="shared" ref="GS3234:GS3261" si="1447">SUM(GI3234+GJ3234+GK3234)/3</f>
        <v>13.566666666666668</v>
      </c>
      <c r="GT3234" s="24">
        <f t="shared" ref="GT3234:GT3265" si="1448">AVERAGE(GP3224:GP3234)</f>
        <v>17.270454545454548</v>
      </c>
      <c r="GU3234" s="22">
        <f>AVERAGE(Sheet1!AR3234,Sheet1!BR3234,Sheet1!CR3234,Sheet1!DR3234,Sheet1!ER3234,Sheet1!FR3234,Sheet1!GR3234)</f>
        <v>20.338095238095235</v>
      </c>
      <c r="GV3234" s="23">
        <f>AVERAGE(Sheet1!AS3234,Sheet1!BS3234,Sheet1!CS3234,Sheet1!DS3234,Sheet1!ES3234,Sheet1!FS3234,Sheet1!GS3234)</f>
        <v>13.033333333333333</v>
      </c>
      <c r="GW3234" s="22">
        <f t="shared" si="1411"/>
        <v>20.802597402597403</v>
      </c>
      <c r="GX3234" s="23">
        <f t="shared" si="1412"/>
        <v>12.641991341991343</v>
      </c>
      <c r="GY3234" s="24">
        <f>AVERAGE(Sheet1!$AP3234,Sheet1!$BP3234,Sheet1!$CP3234,Sheet1!$DP3234,Sheet1!$EP3234,Sheet1!$FP3234,Sheet1!$GP3234)</f>
        <v>16.620238095238097</v>
      </c>
      <c r="GZ3234" s="24">
        <f t="shared" si="1413"/>
        <v>16.770238095238092</v>
      </c>
    </row>
    <row r="3235" spans="2:208">
      <c r="B3235" s="7"/>
      <c r="C3235" s="8">
        <f t="shared" si="1424"/>
        <v>16.173809523809524</v>
      </c>
      <c r="D3235" s="25">
        <f t="shared" si="1436"/>
        <v>16.938571428571429</v>
      </c>
      <c r="E3235" s="16">
        <f t="shared" si="1442"/>
        <v>16.680238095238096</v>
      </c>
      <c r="F3235" s="8">
        <f t="shared" si="1410"/>
        <v>16.656547619047622</v>
      </c>
      <c r="G3235" s="29">
        <f t="shared" si="1405"/>
        <v>16.246317460317453</v>
      </c>
      <c r="H3235" s="16">
        <f t="shared" si="1425"/>
        <v>23.2</v>
      </c>
      <c r="I3235" s="17">
        <f t="shared" si="1426"/>
        <v>16.649999999999999</v>
      </c>
      <c r="J3235" s="18">
        <f t="shared" si="1427"/>
        <v>10.3</v>
      </c>
      <c r="K3235" s="19">
        <f t="shared" si="1428"/>
        <v>16.75</v>
      </c>
      <c r="AA3235" s="2"/>
      <c r="AC3235" s="26">
        <v>1992</v>
      </c>
      <c r="AD3235" s="15">
        <v>16.600000000000001</v>
      </c>
      <c r="AE3235" s="15">
        <v>17.3</v>
      </c>
      <c r="AF3235" s="15">
        <v>18.100000000000001</v>
      </c>
      <c r="AG3235" s="15">
        <v>16.399999999999999</v>
      </c>
      <c r="AH3235" s="15">
        <v>13.6</v>
      </c>
      <c r="AI3235" s="15">
        <v>10.8</v>
      </c>
      <c r="AJ3235" s="15">
        <v>11.5</v>
      </c>
      <c r="AK3235" s="15">
        <v>11.2</v>
      </c>
      <c r="AL3235" s="15">
        <v>11.4</v>
      </c>
      <c r="AM3235" s="15">
        <v>14.7</v>
      </c>
      <c r="AN3235" s="15">
        <v>15.7</v>
      </c>
      <c r="AO3235" s="15">
        <v>17.3</v>
      </c>
      <c r="AP3235" s="21">
        <f t="shared" si="1438"/>
        <v>14.549999999999999</v>
      </c>
      <c r="AR3235" s="22">
        <f t="shared" si="1439"/>
        <v>17.333333333333336</v>
      </c>
      <c r="AS3235" s="23">
        <f t="shared" si="1440"/>
        <v>11.166666666666666</v>
      </c>
      <c r="AT3235" s="24">
        <f t="shared" si="1409"/>
        <v>15.106060606060607</v>
      </c>
      <c r="BC3235" s="20" t="s">
        <v>125</v>
      </c>
      <c r="BD3235" s="15">
        <v>17.600000000000001</v>
      </c>
      <c r="BE3235" s="15">
        <v>20.3</v>
      </c>
      <c r="BF3235" s="15">
        <v>19.2</v>
      </c>
      <c r="BG3235" s="15">
        <v>16.7</v>
      </c>
      <c r="BH3235" s="15">
        <v>13.8</v>
      </c>
      <c r="BI3235" s="15">
        <v>11.8</v>
      </c>
      <c r="BJ3235" s="15">
        <v>12.2</v>
      </c>
      <c r="BK3235" s="15">
        <v>12.4</v>
      </c>
      <c r="BL3235" s="15">
        <v>13.1</v>
      </c>
      <c r="BM3235" s="15">
        <v>17.3</v>
      </c>
      <c r="BN3235" s="15">
        <v>18</v>
      </c>
      <c r="BO3235" s="15">
        <v>20.6</v>
      </c>
      <c r="BP3235" s="21">
        <f t="shared" si="1406"/>
        <v>16.083333333333336</v>
      </c>
      <c r="BR3235" s="22">
        <f t="shared" si="1407"/>
        <v>19.033333333333335</v>
      </c>
      <c r="BS3235" s="23">
        <f t="shared" si="1408"/>
        <v>12.133333333333333</v>
      </c>
      <c r="BT3235" s="24">
        <f t="shared" si="1414"/>
        <v>16.342424242424244</v>
      </c>
      <c r="CB3235" s="2">
        <f t="shared" si="1423"/>
        <v>1992</v>
      </c>
      <c r="CC3235" s="20" t="s">
        <v>125</v>
      </c>
      <c r="CD3235" s="15">
        <v>19</v>
      </c>
      <c r="CE3235" s="15">
        <v>20.3</v>
      </c>
      <c r="CF3235" s="15">
        <v>20.100000000000001</v>
      </c>
      <c r="CG3235" s="15">
        <v>18.2</v>
      </c>
      <c r="CH3235" s="15">
        <v>15.9</v>
      </c>
      <c r="CI3235" s="15">
        <v>13.3</v>
      </c>
      <c r="CJ3235" s="15">
        <v>13.2</v>
      </c>
      <c r="CK3235" s="15">
        <v>13</v>
      </c>
      <c r="CL3235" s="15">
        <v>13.3</v>
      </c>
      <c r="CM3235" s="15">
        <v>15.8</v>
      </c>
      <c r="CN3235" s="15">
        <v>16.7</v>
      </c>
      <c r="CO3235" s="15">
        <v>19.600000000000001</v>
      </c>
      <c r="CP3235" s="21">
        <f t="shared" si="1420"/>
        <v>16.533333333333335</v>
      </c>
      <c r="CR3235" s="22">
        <f t="shared" si="1421"/>
        <v>19.8</v>
      </c>
      <c r="CS3235" s="23">
        <f t="shared" si="1422"/>
        <v>13.166666666666666</v>
      </c>
      <c r="CT3235" s="24">
        <f t="shared" si="1441"/>
        <v>16.951515151515149</v>
      </c>
      <c r="DB3235" s="2">
        <f t="shared" si="1432"/>
        <v>1992</v>
      </c>
      <c r="DC3235" s="20" t="s">
        <v>125</v>
      </c>
      <c r="DD3235" s="15">
        <v>19.3</v>
      </c>
      <c r="DE3235" s="15">
        <v>20.8</v>
      </c>
      <c r="DF3235" s="15">
        <v>21.5</v>
      </c>
      <c r="DG3235" s="15">
        <v>18.2</v>
      </c>
      <c r="DH3235" s="15">
        <v>14.5</v>
      </c>
      <c r="DI3235" s="15">
        <v>10.9</v>
      </c>
      <c r="DJ3235" s="15">
        <v>11.8</v>
      </c>
      <c r="DK3235" s="15">
        <v>12.1</v>
      </c>
      <c r="DL3235" s="15">
        <v>12.9</v>
      </c>
      <c r="DM3235" s="15">
        <v>16.8</v>
      </c>
      <c r="DN3235" s="15">
        <v>18.100000000000001</v>
      </c>
      <c r="DO3235" s="15">
        <v>19.600000000000001</v>
      </c>
      <c r="DP3235" s="21">
        <f t="shared" si="1429"/>
        <v>16.375</v>
      </c>
      <c r="DR3235" s="22">
        <f t="shared" si="1430"/>
        <v>20.533333333333335</v>
      </c>
      <c r="DS3235" s="23">
        <f t="shared" si="1431"/>
        <v>11.600000000000001</v>
      </c>
      <c r="DT3235" s="24">
        <f t="shared" si="1443"/>
        <v>17.171212121212122</v>
      </c>
      <c r="EB3235" s="2">
        <f t="shared" si="1419"/>
        <v>1992</v>
      </c>
      <c r="EC3235" s="20" t="s">
        <v>125</v>
      </c>
      <c r="ED3235" s="15">
        <v>20</v>
      </c>
      <c r="EE3235" s="15">
        <v>20.3</v>
      </c>
      <c r="EF3235" s="15">
        <v>21</v>
      </c>
      <c r="EG3235" s="15">
        <v>18</v>
      </c>
      <c r="EH3235" s="15">
        <v>15.9</v>
      </c>
      <c r="EI3235" s="15">
        <v>13</v>
      </c>
      <c r="EJ3235" s="15">
        <v>12.8</v>
      </c>
      <c r="EK3235" s="15">
        <v>13</v>
      </c>
      <c r="EL3235" s="15">
        <v>13.2</v>
      </c>
      <c r="EM3235" s="15">
        <v>16.2</v>
      </c>
      <c r="EN3235" s="15">
        <v>16.899999999999999</v>
      </c>
      <c r="EO3235" s="15">
        <v>19.100000000000001</v>
      </c>
      <c r="EP3235" s="21">
        <f t="shared" si="1415"/>
        <v>16.616666666666664</v>
      </c>
      <c r="ER3235" s="22">
        <f t="shared" si="1416"/>
        <v>20.433333333333334</v>
      </c>
      <c r="ES3235" s="23">
        <f t="shared" si="1417"/>
        <v>12.933333333333332</v>
      </c>
      <c r="ET3235" s="24">
        <f t="shared" si="1437"/>
        <v>16.965151515151515</v>
      </c>
      <c r="FB3235" s="2">
        <f t="shared" si="1418"/>
        <v>1992</v>
      </c>
      <c r="FC3235" s="20" t="s">
        <v>125</v>
      </c>
      <c r="FD3235" s="15">
        <v>20.8</v>
      </c>
      <c r="FE3235" s="15">
        <v>22.9</v>
      </c>
      <c r="FF3235" s="15">
        <v>23.2</v>
      </c>
      <c r="FG3235" s="15">
        <v>17.5</v>
      </c>
      <c r="FH3235" s="15">
        <v>13.8</v>
      </c>
      <c r="FI3235" s="15">
        <v>10.3</v>
      </c>
      <c r="FJ3235" s="15">
        <v>10.6</v>
      </c>
      <c r="FK3235" s="15">
        <v>11.1</v>
      </c>
      <c r="FL3235" s="15">
        <v>12.4</v>
      </c>
      <c r="FM3235" s="15">
        <v>16.8</v>
      </c>
      <c r="FN3235" s="15">
        <v>17.7</v>
      </c>
      <c r="FO3235" s="15">
        <v>20.8</v>
      </c>
      <c r="FP3235" s="21">
        <f t="shared" si="1433"/>
        <v>16.491666666666667</v>
      </c>
      <c r="FR3235" s="22">
        <f t="shared" si="1434"/>
        <v>22.3</v>
      </c>
      <c r="FS3235" s="23">
        <f t="shared" si="1435"/>
        <v>10.666666666666666</v>
      </c>
      <c r="FT3235" s="24">
        <f t="shared" si="1444"/>
        <v>17.113636363636367</v>
      </c>
      <c r="GB3235" s="2">
        <f t="shared" ref="GB3235:GB3265" si="1449">GB3234+1</f>
        <v>1992</v>
      </c>
      <c r="GC3235" s="20" t="s">
        <v>125</v>
      </c>
      <c r="GD3235" s="15">
        <v>20.3</v>
      </c>
      <c r="GE3235" s="15">
        <v>21</v>
      </c>
      <c r="GF3235" s="15">
        <v>21.5</v>
      </c>
      <c r="GG3235" s="15">
        <v>18.2</v>
      </c>
      <c r="GH3235" s="15">
        <v>15.3</v>
      </c>
      <c r="GI3235" s="15">
        <v>12</v>
      </c>
      <c r="GJ3235" s="15">
        <v>12.4</v>
      </c>
      <c r="GK3235" s="15">
        <v>12.7</v>
      </c>
      <c r="GL3235" s="15">
        <v>13.3</v>
      </c>
      <c r="GM3235" s="15">
        <v>16.100000000000001</v>
      </c>
      <c r="GN3235" s="15">
        <v>16.7</v>
      </c>
      <c r="GO3235" s="15">
        <v>19.3</v>
      </c>
      <c r="GP3235" s="21">
        <f t="shared" si="1445"/>
        <v>16.566666666666666</v>
      </c>
      <c r="GQ3235" s="2"/>
      <c r="GR3235" s="22">
        <f t="shared" si="1446"/>
        <v>20.933333333333334</v>
      </c>
      <c r="GS3235" s="23">
        <f t="shared" si="1447"/>
        <v>12.366666666666665</v>
      </c>
      <c r="GT3235" s="24">
        <f t="shared" si="1448"/>
        <v>17.177272727272722</v>
      </c>
      <c r="GU3235" s="22">
        <f>AVERAGE(Sheet1!AR3235,Sheet1!BR3235,Sheet1!CR3235,Sheet1!DR3235,Sheet1!ER3235,Sheet1!FR3235,Sheet1!GR3235)</f>
        <v>20.052380952380954</v>
      </c>
      <c r="GV3235" s="23">
        <f>AVERAGE(Sheet1!AS3235,Sheet1!BS3235,Sheet1!CS3235,Sheet1!DS3235,Sheet1!ES3235,Sheet1!FS3235,Sheet1!GS3235)</f>
        <v>12.004761904761903</v>
      </c>
      <c r="GW3235" s="22">
        <f t="shared" si="1411"/>
        <v>20.630303030303029</v>
      </c>
      <c r="GX3235" s="23">
        <f t="shared" si="1412"/>
        <v>12.613419913419911</v>
      </c>
      <c r="GY3235" s="24">
        <f>AVERAGE(Sheet1!$AP3235,Sheet1!$BP3235,Sheet1!$CP3235,Sheet1!$DP3235,Sheet1!$EP3235,Sheet1!$FP3235,Sheet1!$GP3235)</f>
        <v>16.173809523809524</v>
      </c>
      <c r="GZ3235" s="24">
        <f t="shared" si="1413"/>
        <v>16.68961038961039</v>
      </c>
    </row>
    <row r="3236" spans="2:208">
      <c r="B3236" s="7"/>
      <c r="C3236" s="8">
        <f t="shared" si="1424"/>
        <v>17.042857142857144</v>
      </c>
      <c r="D3236" s="25">
        <f t="shared" si="1436"/>
        <v>16.828809523809525</v>
      </c>
      <c r="E3236" s="16">
        <f t="shared" si="1442"/>
        <v>16.745952380952382</v>
      </c>
      <c r="F3236" s="8">
        <f t="shared" si="1410"/>
        <v>16.669821428571428</v>
      </c>
      <c r="G3236" s="29">
        <f t="shared" si="1405"/>
        <v>16.276674603174598</v>
      </c>
      <c r="H3236" s="16">
        <f t="shared" si="1425"/>
        <v>23.6</v>
      </c>
      <c r="I3236" s="17">
        <f t="shared" si="1426"/>
        <v>16.7</v>
      </c>
      <c r="J3236" s="18">
        <f t="shared" si="1427"/>
        <v>11.7</v>
      </c>
      <c r="K3236" s="19">
        <f t="shared" si="1428"/>
        <v>17.649999999999999</v>
      </c>
      <c r="AA3236" s="2"/>
      <c r="AC3236" s="26">
        <v>1993</v>
      </c>
      <c r="AD3236" s="15">
        <v>19.3</v>
      </c>
      <c r="AE3236" s="15">
        <v>19.7</v>
      </c>
      <c r="AF3236" s="15">
        <v>17.3</v>
      </c>
      <c r="AG3236" s="15">
        <v>17.399999999999999</v>
      </c>
      <c r="AH3236" s="15">
        <v>14.6</v>
      </c>
      <c r="AI3236" s="15">
        <v>11.8</v>
      </c>
      <c r="AJ3236" s="15">
        <v>12.8</v>
      </c>
      <c r="AK3236" s="15">
        <v>13.3</v>
      </c>
      <c r="AL3236" s="15">
        <v>13.7</v>
      </c>
      <c r="AM3236" s="15">
        <v>14.9</v>
      </c>
      <c r="AN3236" s="15">
        <v>15.3</v>
      </c>
      <c r="AO3236" s="15">
        <v>16.899999999999999</v>
      </c>
      <c r="AP3236" s="21">
        <f t="shared" si="1438"/>
        <v>15.583333333333334</v>
      </c>
      <c r="AR3236" s="22">
        <f t="shared" si="1439"/>
        <v>18.766666666666666</v>
      </c>
      <c r="AS3236" s="23">
        <f t="shared" si="1440"/>
        <v>12.633333333333335</v>
      </c>
      <c r="AT3236" s="24">
        <f t="shared" si="1409"/>
        <v>15.128030303030302</v>
      </c>
      <c r="BC3236" s="20" t="s">
        <v>126</v>
      </c>
      <c r="BD3236" s="15">
        <v>20.9</v>
      </c>
      <c r="BE3236" s="15">
        <v>21</v>
      </c>
      <c r="BF3236" s="15">
        <v>20.100000000000001</v>
      </c>
      <c r="BG3236" s="15">
        <v>17.8</v>
      </c>
      <c r="BH3236" s="15">
        <v>14.7</v>
      </c>
      <c r="BI3236" s="15">
        <v>11.9</v>
      </c>
      <c r="BJ3236" s="15">
        <v>12.8</v>
      </c>
      <c r="BK3236" s="15">
        <v>14.4</v>
      </c>
      <c r="BL3236" s="15">
        <v>15.1</v>
      </c>
      <c r="BM3236" s="15">
        <v>15.5</v>
      </c>
      <c r="BN3236" s="15">
        <v>17</v>
      </c>
      <c r="BO3236" s="15">
        <v>19.2</v>
      </c>
      <c r="BP3236" s="21">
        <f t="shared" si="1406"/>
        <v>16.7</v>
      </c>
      <c r="BR3236" s="22">
        <f t="shared" si="1407"/>
        <v>20.666666666666668</v>
      </c>
      <c r="BS3236" s="23">
        <f t="shared" si="1408"/>
        <v>13.033333333333333</v>
      </c>
      <c r="BT3236" s="24">
        <f t="shared" si="1414"/>
        <v>16.412878787878785</v>
      </c>
      <c r="CB3236" s="2">
        <f t="shared" si="1423"/>
        <v>1993</v>
      </c>
      <c r="CC3236" s="20" t="s">
        <v>126</v>
      </c>
      <c r="CD3236" s="15">
        <v>21.5</v>
      </c>
      <c r="CE3236" s="15">
        <v>21.7</v>
      </c>
      <c r="CF3236" s="15">
        <v>19.899999999999999</v>
      </c>
      <c r="CG3236" s="15">
        <v>18.8</v>
      </c>
      <c r="CH3236" s="15">
        <v>15.8</v>
      </c>
      <c r="CI3236" s="15">
        <v>13.5</v>
      </c>
      <c r="CJ3236" s="15">
        <v>14</v>
      </c>
      <c r="CK3236" s="15">
        <v>14.9</v>
      </c>
      <c r="CL3236" s="15">
        <v>15.3</v>
      </c>
      <c r="CM3236" s="15">
        <v>15.8</v>
      </c>
      <c r="CN3236" s="15">
        <v>17.100000000000001</v>
      </c>
      <c r="CO3236" s="15">
        <v>18.3</v>
      </c>
      <c r="CP3236" s="21">
        <f t="shared" si="1420"/>
        <v>17.216666666666669</v>
      </c>
      <c r="CR3236" s="22">
        <f t="shared" si="1421"/>
        <v>21.033333333333335</v>
      </c>
      <c r="CS3236" s="23">
        <f t="shared" si="1422"/>
        <v>14.133333333333333</v>
      </c>
      <c r="CT3236" s="24">
        <f t="shared" si="1441"/>
        <v>16.982575757575756</v>
      </c>
      <c r="DB3236" s="2">
        <f t="shared" si="1432"/>
        <v>1993</v>
      </c>
      <c r="DC3236" s="20" t="s">
        <v>126</v>
      </c>
      <c r="DD3236" s="15">
        <v>23.6</v>
      </c>
      <c r="DE3236" s="15">
        <v>22.7</v>
      </c>
      <c r="DF3236" s="15">
        <v>19.3</v>
      </c>
      <c r="DG3236" s="15">
        <v>19.600000000000001</v>
      </c>
      <c r="DH3236" s="15">
        <v>16</v>
      </c>
      <c r="DI3236" s="15">
        <v>12.7</v>
      </c>
      <c r="DJ3236" s="15">
        <v>13.7</v>
      </c>
      <c r="DK3236" s="15">
        <v>15</v>
      </c>
      <c r="DL3236" s="15">
        <v>15.9</v>
      </c>
      <c r="DM3236" s="15">
        <v>18</v>
      </c>
      <c r="DN3236" s="15">
        <v>18.2</v>
      </c>
      <c r="DO3236" s="15">
        <v>20</v>
      </c>
      <c r="DP3236" s="21">
        <f t="shared" si="1429"/>
        <v>17.891666666666666</v>
      </c>
      <c r="DR3236" s="22">
        <f t="shared" si="1430"/>
        <v>21.866666666666664</v>
      </c>
      <c r="DS3236" s="23">
        <f t="shared" si="1431"/>
        <v>13.799999999999999</v>
      </c>
      <c r="DT3236" s="24">
        <f t="shared" si="1443"/>
        <v>17.207575757575761</v>
      </c>
      <c r="EB3236" s="2">
        <f t="shared" si="1419"/>
        <v>1993</v>
      </c>
      <c r="EC3236" s="20" t="s">
        <v>126</v>
      </c>
      <c r="ED3236" s="15">
        <v>22.4</v>
      </c>
      <c r="EE3236" s="15">
        <v>20.9</v>
      </c>
      <c r="EF3236" s="15">
        <v>20</v>
      </c>
      <c r="EG3236" s="15">
        <v>19.2</v>
      </c>
      <c r="EH3236" s="15">
        <v>16.100000000000001</v>
      </c>
      <c r="EI3236" s="15">
        <v>13.7</v>
      </c>
      <c r="EJ3236" s="15">
        <v>14</v>
      </c>
      <c r="EK3236" s="15">
        <v>14.5</v>
      </c>
      <c r="EL3236" s="15">
        <v>14.9</v>
      </c>
      <c r="EM3236" s="15">
        <v>16.100000000000001</v>
      </c>
      <c r="EN3236" s="15">
        <v>17.7</v>
      </c>
      <c r="EO3236" s="15">
        <v>19.3</v>
      </c>
      <c r="EP3236" s="21">
        <f t="shared" si="1415"/>
        <v>17.400000000000002</v>
      </c>
      <c r="ER3236" s="22">
        <f t="shared" si="1416"/>
        <v>21.099999999999998</v>
      </c>
      <c r="ES3236" s="23">
        <f t="shared" si="1417"/>
        <v>14.066666666666668</v>
      </c>
      <c r="ET3236" s="24">
        <f t="shared" si="1437"/>
        <v>16.993939393939396</v>
      </c>
      <c r="FB3236" s="2">
        <f t="shared" si="1418"/>
        <v>1993</v>
      </c>
      <c r="FC3236" s="20" t="s">
        <v>126</v>
      </c>
      <c r="FD3236" s="15">
        <v>23.4</v>
      </c>
      <c r="FE3236" s="15">
        <v>22.7</v>
      </c>
      <c r="FF3236" s="15">
        <v>20.7</v>
      </c>
      <c r="FG3236" s="15">
        <v>18.5</v>
      </c>
      <c r="FH3236" s="15">
        <v>14.5</v>
      </c>
      <c r="FI3236" s="15">
        <v>11.7</v>
      </c>
      <c r="FJ3236" s="15">
        <v>12.3</v>
      </c>
      <c r="FK3236" s="15">
        <v>13.1</v>
      </c>
      <c r="FL3236" s="15">
        <v>14.7</v>
      </c>
      <c r="FM3236" s="15">
        <v>16.2</v>
      </c>
      <c r="FN3236" s="15">
        <v>17.8</v>
      </c>
      <c r="FO3236" s="15">
        <v>20.5</v>
      </c>
      <c r="FP3236" s="21">
        <f t="shared" si="1433"/>
        <v>17.175000000000001</v>
      </c>
      <c r="FR3236" s="22">
        <f t="shared" si="1434"/>
        <v>22.266666666666666</v>
      </c>
      <c r="FS3236" s="23">
        <f t="shared" si="1435"/>
        <v>12.366666666666667</v>
      </c>
      <c r="FT3236" s="24">
        <f t="shared" si="1444"/>
        <v>17.068939393939395</v>
      </c>
      <c r="GB3236" s="2">
        <f t="shared" si="1449"/>
        <v>1993</v>
      </c>
      <c r="GC3236" s="20" t="s">
        <v>126</v>
      </c>
      <c r="GD3236" s="15">
        <v>21.5</v>
      </c>
      <c r="GE3236" s="15">
        <v>21.5</v>
      </c>
      <c r="GF3236" s="15">
        <v>21.4</v>
      </c>
      <c r="GG3236" s="15">
        <v>19.5</v>
      </c>
      <c r="GH3236" s="15">
        <v>16.5</v>
      </c>
      <c r="GI3236" s="15">
        <v>13.5</v>
      </c>
      <c r="GJ3236" s="15">
        <v>13.4</v>
      </c>
      <c r="GK3236" s="15">
        <v>14.3</v>
      </c>
      <c r="GL3236" s="15">
        <v>15</v>
      </c>
      <c r="GM3236" s="15">
        <v>15.8</v>
      </c>
      <c r="GN3236" s="15">
        <v>16.899999999999999</v>
      </c>
      <c r="GO3236" s="15">
        <v>18.7</v>
      </c>
      <c r="GP3236" s="21">
        <f t="shared" si="1445"/>
        <v>17.333333333333336</v>
      </c>
      <c r="GQ3236" s="2"/>
      <c r="GR3236" s="22">
        <f t="shared" si="1446"/>
        <v>21.466666666666669</v>
      </c>
      <c r="GS3236" s="23">
        <f t="shared" si="1447"/>
        <v>13.733333333333334</v>
      </c>
      <c r="GT3236" s="24">
        <f t="shared" si="1448"/>
        <v>17.198484848484849</v>
      </c>
      <c r="GU3236" s="22">
        <f>AVERAGE(Sheet1!AR3236,Sheet1!BR3236,Sheet1!CR3236,Sheet1!DR3236,Sheet1!ER3236,Sheet1!FR3236,Sheet1!GR3236)</f>
        <v>21.023809523809522</v>
      </c>
      <c r="GV3236" s="23">
        <f>AVERAGE(Sheet1!AS3236,Sheet1!BS3236,Sheet1!CS3236,Sheet1!DS3236,Sheet1!ES3236,Sheet1!FS3236,Sheet1!GS3236)</f>
        <v>13.395238095238096</v>
      </c>
      <c r="GW3236" s="22">
        <f t="shared" si="1411"/>
        <v>20.593506493506496</v>
      </c>
      <c r="GX3236" s="23">
        <f t="shared" si="1412"/>
        <v>12.696536796536794</v>
      </c>
      <c r="GY3236" s="24">
        <f>AVERAGE(Sheet1!$AP3236,Sheet1!$BP3236,Sheet1!$CP3236,Sheet1!$DP3236,Sheet1!$EP3236,Sheet1!$FP3236,Sheet1!$GP3236)</f>
        <v>17.042857142857144</v>
      </c>
      <c r="GZ3236" s="24">
        <f t="shared" si="1413"/>
        <v>16.713203463203463</v>
      </c>
    </row>
    <row r="3237" spans="2:208">
      <c r="B3237" s="7"/>
      <c r="C3237" s="8">
        <f t="shared" si="1424"/>
        <v>16.622619047619047</v>
      </c>
      <c r="D3237" s="25">
        <f t="shared" si="1436"/>
        <v>16.703571428571429</v>
      </c>
      <c r="E3237" s="16">
        <f t="shared" si="1442"/>
        <v>16.771666666666668</v>
      </c>
      <c r="F3237" s="8">
        <f t="shared" si="1410"/>
        <v>16.658392857142854</v>
      </c>
      <c r="G3237" s="29">
        <f t="shared" si="1405"/>
        <v>16.297007936507931</v>
      </c>
      <c r="H3237" s="16">
        <f t="shared" si="1425"/>
        <v>24</v>
      </c>
      <c r="I3237" s="17">
        <f t="shared" si="1426"/>
        <v>16.45</v>
      </c>
      <c r="J3237" s="18">
        <f t="shared" si="1427"/>
        <v>11</v>
      </c>
      <c r="K3237" s="19">
        <f t="shared" si="1428"/>
        <v>17.5</v>
      </c>
      <c r="AA3237" s="2"/>
      <c r="AC3237" s="26">
        <v>1994</v>
      </c>
      <c r="AD3237" s="15">
        <v>17.7</v>
      </c>
      <c r="AE3237" s="15">
        <v>19.7</v>
      </c>
      <c r="AF3237" s="15">
        <v>17.7</v>
      </c>
      <c r="AG3237" s="15">
        <v>16.7</v>
      </c>
      <c r="AH3237" s="15">
        <v>13.7</v>
      </c>
      <c r="AI3237" s="15">
        <v>11</v>
      </c>
      <c r="AJ3237" s="15">
        <v>12.5</v>
      </c>
      <c r="AK3237" s="15">
        <v>11.9</v>
      </c>
      <c r="AL3237" s="15">
        <v>12.2</v>
      </c>
      <c r="AM3237" s="15">
        <v>15</v>
      </c>
      <c r="AN3237" s="15">
        <v>15.3</v>
      </c>
      <c r="AO3237" s="15">
        <v>19.600000000000001</v>
      </c>
      <c r="AP3237" s="21">
        <f t="shared" si="1438"/>
        <v>15.25</v>
      </c>
      <c r="AR3237" s="22">
        <f t="shared" si="1439"/>
        <v>18.366666666666664</v>
      </c>
      <c r="AS3237" s="23">
        <f t="shared" si="1440"/>
        <v>11.799999999999999</v>
      </c>
      <c r="AT3237" s="24">
        <f t="shared" si="1409"/>
        <v>15.161363636363637</v>
      </c>
      <c r="BC3237" s="20" t="s">
        <v>127</v>
      </c>
      <c r="BD3237" s="15">
        <v>19</v>
      </c>
      <c r="BE3237" s="15">
        <v>21.7</v>
      </c>
      <c r="BF3237" s="15">
        <v>19.8</v>
      </c>
      <c r="BG3237" s="15">
        <v>16.5</v>
      </c>
      <c r="BH3237" s="15">
        <v>13.5</v>
      </c>
      <c r="BI3237" s="15">
        <v>12.4</v>
      </c>
      <c r="BJ3237" s="15">
        <v>12.5</v>
      </c>
      <c r="BK3237" s="15">
        <v>11.8</v>
      </c>
      <c r="BL3237" s="15">
        <v>13.1</v>
      </c>
      <c r="BM3237" s="15">
        <v>16.399999999999999</v>
      </c>
      <c r="BN3237" s="15">
        <v>16.3</v>
      </c>
      <c r="BO3237" s="15">
        <v>22.1</v>
      </c>
      <c r="BP3237" s="21">
        <f t="shared" si="1406"/>
        <v>16.258333333333336</v>
      </c>
      <c r="BR3237" s="22">
        <f t="shared" si="1407"/>
        <v>20.166666666666668</v>
      </c>
      <c r="BS3237" s="23">
        <f t="shared" si="1408"/>
        <v>12.233333333333334</v>
      </c>
      <c r="BT3237" s="24">
        <f t="shared" si="1414"/>
        <v>16.452272727272728</v>
      </c>
      <c r="CB3237" s="2">
        <f t="shared" si="1423"/>
        <v>1994</v>
      </c>
      <c r="CC3237" s="20" t="s">
        <v>127</v>
      </c>
      <c r="CD3237" s="15">
        <v>19.3</v>
      </c>
      <c r="CE3237" s="15">
        <v>20.100000000000001</v>
      </c>
      <c r="CF3237" s="15">
        <v>20</v>
      </c>
      <c r="CG3237" s="15">
        <v>18.100000000000001</v>
      </c>
      <c r="CH3237" s="15">
        <v>15.2</v>
      </c>
      <c r="CI3237" s="15">
        <v>14.4</v>
      </c>
      <c r="CJ3237" s="15">
        <v>14</v>
      </c>
      <c r="CK3237" s="15">
        <v>13.2</v>
      </c>
      <c r="CL3237" s="15">
        <v>13.7</v>
      </c>
      <c r="CM3237" s="15">
        <v>16.600000000000001</v>
      </c>
      <c r="CN3237" s="15">
        <v>16.100000000000001</v>
      </c>
      <c r="CO3237" s="15">
        <v>21.2</v>
      </c>
      <c r="CP3237" s="21">
        <f t="shared" si="1420"/>
        <v>16.824999999999999</v>
      </c>
      <c r="CR3237" s="22">
        <f t="shared" si="1421"/>
        <v>19.8</v>
      </c>
      <c r="CS3237" s="23">
        <f t="shared" si="1422"/>
        <v>13.866666666666665</v>
      </c>
      <c r="CT3237" s="24">
        <f t="shared" si="1441"/>
        <v>17.019696969696966</v>
      </c>
      <c r="DB3237" s="2">
        <f t="shared" si="1432"/>
        <v>1994</v>
      </c>
      <c r="DC3237" s="20" t="s">
        <v>127</v>
      </c>
      <c r="DD3237" s="15">
        <v>21.2</v>
      </c>
      <c r="DE3237" s="15">
        <v>22.2</v>
      </c>
      <c r="DF3237" s="15">
        <v>20.2</v>
      </c>
      <c r="DG3237" s="15">
        <v>18.7</v>
      </c>
      <c r="DH3237" s="15">
        <v>14.7</v>
      </c>
      <c r="DI3237" s="15">
        <v>11.5</v>
      </c>
      <c r="DJ3237" s="15">
        <v>12.9</v>
      </c>
      <c r="DK3237" s="15">
        <v>13</v>
      </c>
      <c r="DL3237" s="15">
        <v>14.2</v>
      </c>
      <c r="DM3237" s="15">
        <v>17.3</v>
      </c>
      <c r="DN3237" s="15">
        <v>18.7</v>
      </c>
      <c r="DO3237" s="15">
        <v>24</v>
      </c>
      <c r="DP3237" s="21">
        <f t="shared" si="1429"/>
        <v>17.383333333333333</v>
      </c>
      <c r="DR3237" s="22">
        <f t="shared" si="1430"/>
        <v>21.2</v>
      </c>
      <c r="DS3237" s="23">
        <f t="shared" si="1431"/>
        <v>12.466666666666667</v>
      </c>
      <c r="DT3237" s="24">
        <f t="shared" si="1443"/>
        <v>17.249242424242425</v>
      </c>
      <c r="EB3237" s="2">
        <f t="shared" si="1419"/>
        <v>1994</v>
      </c>
      <c r="EC3237" s="20" t="s">
        <v>127</v>
      </c>
      <c r="ED3237" s="15">
        <v>19.8</v>
      </c>
      <c r="EE3237" s="15">
        <v>20.2</v>
      </c>
      <c r="EF3237" s="15">
        <v>19</v>
      </c>
      <c r="EG3237" s="30">
        <f>(EG3234+EG3235+EG3236+EG3238+EG3239+EG3240)/6</f>
        <v>17.716666666666665</v>
      </c>
      <c r="EH3237" s="30">
        <f>(EH3234+EH3235+EH3236+EH3238+EH3239+EH3240)/6</f>
        <v>15.883333333333335</v>
      </c>
      <c r="EI3237" s="15">
        <v>12.4</v>
      </c>
      <c r="EJ3237" s="15">
        <v>13.3</v>
      </c>
      <c r="EK3237" s="15">
        <v>13.1</v>
      </c>
      <c r="EL3237" s="15">
        <v>14.1</v>
      </c>
      <c r="EM3237" s="15">
        <v>16.2</v>
      </c>
      <c r="EN3237" s="15">
        <v>17</v>
      </c>
      <c r="EO3237" s="15">
        <v>20.100000000000001</v>
      </c>
      <c r="EP3237" s="21">
        <f t="shared" si="1415"/>
        <v>16.566666666666666</v>
      </c>
      <c r="ER3237" s="22">
        <f t="shared" si="1416"/>
        <v>19.666666666666668</v>
      </c>
      <c r="ES3237" s="23">
        <f t="shared" si="1417"/>
        <v>12.933333333333335</v>
      </c>
      <c r="ET3237" s="24">
        <f t="shared" si="1437"/>
        <v>16.989393939393938</v>
      </c>
      <c r="FB3237" s="2">
        <f t="shared" si="1418"/>
        <v>1994</v>
      </c>
      <c r="FC3237" s="20" t="s">
        <v>127</v>
      </c>
      <c r="FD3237" s="15">
        <v>20.9</v>
      </c>
      <c r="FE3237" s="15">
        <v>23.2</v>
      </c>
      <c r="FF3237" s="15">
        <v>20.8</v>
      </c>
      <c r="FG3237" s="15">
        <v>18.5</v>
      </c>
      <c r="FH3237" s="15">
        <v>14</v>
      </c>
      <c r="FI3237" s="15">
        <v>11.5</v>
      </c>
      <c r="FJ3237" s="15">
        <v>11.6</v>
      </c>
      <c r="FK3237" s="15">
        <v>11.8</v>
      </c>
      <c r="FL3237" s="15">
        <v>13.4</v>
      </c>
      <c r="FM3237" s="15">
        <v>17.3</v>
      </c>
      <c r="FN3237" s="15">
        <v>18.7</v>
      </c>
      <c r="FO3237" s="15">
        <v>24</v>
      </c>
      <c r="FP3237" s="21">
        <f t="shared" si="1433"/>
        <v>17.141666666666666</v>
      </c>
      <c r="FR3237" s="22">
        <f t="shared" si="1434"/>
        <v>21.633333333333329</v>
      </c>
      <c r="FS3237" s="23">
        <f t="shared" si="1435"/>
        <v>11.633333333333335</v>
      </c>
      <c r="FT3237" s="24">
        <f t="shared" si="1444"/>
        <v>17.077272727272728</v>
      </c>
      <c r="GB3237" s="2">
        <f t="shared" si="1449"/>
        <v>1994</v>
      </c>
      <c r="GC3237" s="20" t="s">
        <v>127</v>
      </c>
      <c r="GD3237" s="15">
        <v>18.899999999999999</v>
      </c>
      <c r="GE3237" s="15">
        <v>21.4</v>
      </c>
      <c r="GF3237" s="15">
        <v>20.5</v>
      </c>
      <c r="GG3237" s="15">
        <v>19.3</v>
      </c>
      <c r="GH3237" s="15">
        <v>15.4</v>
      </c>
      <c r="GI3237" s="15">
        <v>13.2</v>
      </c>
      <c r="GJ3237" s="15">
        <v>13.5</v>
      </c>
      <c r="GK3237" s="15">
        <v>13.3</v>
      </c>
      <c r="GL3237" s="15">
        <v>14.3</v>
      </c>
      <c r="GM3237" s="15">
        <v>16.3</v>
      </c>
      <c r="GN3237" s="15">
        <v>17.100000000000001</v>
      </c>
      <c r="GO3237" s="15">
        <v>20</v>
      </c>
      <c r="GP3237" s="21">
        <f t="shared" si="1445"/>
        <v>16.933333333333334</v>
      </c>
      <c r="GQ3237" s="2"/>
      <c r="GR3237" s="22">
        <f t="shared" si="1446"/>
        <v>20.266666666666666</v>
      </c>
      <c r="GS3237" s="23">
        <f t="shared" si="1447"/>
        <v>13.333333333333334</v>
      </c>
      <c r="GT3237" s="24">
        <f t="shared" si="1448"/>
        <v>17.193939393939395</v>
      </c>
      <c r="GU3237" s="22">
        <f>AVERAGE(Sheet1!AR3237,Sheet1!BR3237,Sheet1!CR3237,Sheet1!DR3237,Sheet1!ER3237,Sheet1!FR3237,Sheet1!GR3237)</f>
        <v>20.157142857142855</v>
      </c>
      <c r="GV3237" s="23">
        <f>AVERAGE(Sheet1!AS3237,Sheet1!BS3237,Sheet1!CS3237,Sheet1!DS3237,Sheet1!ES3237,Sheet1!FS3237,Sheet1!GS3237)</f>
        <v>12.609523809523809</v>
      </c>
      <c r="GW3237" s="22">
        <f t="shared" si="1411"/>
        <v>20.551082251082249</v>
      </c>
      <c r="GX3237" s="23">
        <f t="shared" si="1412"/>
        <v>12.719913419913421</v>
      </c>
      <c r="GY3237" s="24">
        <f>AVERAGE(Sheet1!$AP3237,Sheet1!$BP3237,Sheet1!$CP3237,Sheet1!$DP3237,Sheet1!$EP3237,Sheet1!$FP3237,Sheet1!$GP3237)</f>
        <v>16.622619047619047</v>
      </c>
      <c r="GZ3237" s="24">
        <f t="shared" si="1413"/>
        <v>16.734740259740263</v>
      </c>
    </row>
    <row r="3238" spans="2:208">
      <c r="B3238" s="7">
        <f>B3233+5</f>
        <v>1995</v>
      </c>
      <c r="C3238" s="8">
        <f t="shared" si="1424"/>
        <v>16.172619047619047</v>
      </c>
      <c r="D3238" s="25">
        <f t="shared" si="1436"/>
        <v>16.526428571428571</v>
      </c>
      <c r="E3238" s="16">
        <f t="shared" si="1442"/>
        <v>16.731666666666666</v>
      </c>
      <c r="F3238" s="8">
        <f t="shared" si="1410"/>
        <v>16.643154761904761</v>
      </c>
      <c r="G3238" s="29">
        <f t="shared" si="1405"/>
        <v>16.310269841269832</v>
      </c>
      <c r="H3238" s="16">
        <f t="shared" si="1425"/>
        <v>23.8</v>
      </c>
      <c r="I3238" s="17">
        <f t="shared" si="1426"/>
        <v>15.8</v>
      </c>
      <c r="J3238" s="18">
        <f t="shared" si="1427"/>
        <v>10</v>
      </c>
      <c r="K3238" s="19">
        <f t="shared" si="1428"/>
        <v>16.899999999999999</v>
      </c>
      <c r="AA3238" s="2"/>
      <c r="AC3238" s="26">
        <v>1995</v>
      </c>
      <c r="AD3238" s="15">
        <v>18.600000000000001</v>
      </c>
      <c r="AE3238" s="15">
        <v>20.100000000000001</v>
      </c>
      <c r="AF3238" s="15">
        <v>16.899999999999999</v>
      </c>
      <c r="AG3238" s="15">
        <v>14.7</v>
      </c>
      <c r="AH3238" s="15">
        <v>13.5</v>
      </c>
      <c r="AI3238" s="15">
        <v>11.2</v>
      </c>
      <c r="AJ3238" s="15">
        <v>10.199999999999999</v>
      </c>
      <c r="AK3238" s="15">
        <v>12.6</v>
      </c>
      <c r="AL3238" s="15">
        <v>12.8</v>
      </c>
      <c r="AM3238" s="15">
        <v>13.8</v>
      </c>
      <c r="AN3238" s="15">
        <v>14.7</v>
      </c>
      <c r="AO3238" s="15">
        <v>15</v>
      </c>
      <c r="AP3238" s="21">
        <f t="shared" si="1438"/>
        <v>14.508333333333333</v>
      </c>
      <c r="AR3238" s="22">
        <f t="shared" si="1439"/>
        <v>18.533333333333335</v>
      </c>
      <c r="AS3238" s="23">
        <f t="shared" si="1440"/>
        <v>11.333333333333334</v>
      </c>
      <c r="AT3238" s="24">
        <f t="shared" si="1409"/>
        <v>15.12651515151515</v>
      </c>
      <c r="BC3238" s="20" t="s">
        <v>128</v>
      </c>
      <c r="BD3238" s="15">
        <v>22.9</v>
      </c>
      <c r="BE3238" s="15">
        <v>23.1</v>
      </c>
      <c r="BF3238" s="15">
        <v>18.2</v>
      </c>
      <c r="BG3238" s="15">
        <v>15.6</v>
      </c>
      <c r="BH3238" s="15">
        <v>13.8</v>
      </c>
      <c r="BI3238" s="15">
        <v>12.1</v>
      </c>
      <c r="BJ3238" s="15">
        <v>11.1</v>
      </c>
      <c r="BK3238" s="15">
        <v>13.3</v>
      </c>
      <c r="BL3238" s="15">
        <v>14</v>
      </c>
      <c r="BM3238" s="15">
        <v>15.4</v>
      </c>
      <c r="BN3238" s="15">
        <v>18.100000000000001</v>
      </c>
      <c r="BO3238" s="15">
        <v>17.8</v>
      </c>
      <c r="BP3238" s="21">
        <f t="shared" si="1406"/>
        <v>16.283333333333335</v>
      </c>
      <c r="BR3238" s="22">
        <f t="shared" si="1407"/>
        <v>21.400000000000002</v>
      </c>
      <c r="BS3238" s="23">
        <f t="shared" si="1408"/>
        <v>12.166666666666666</v>
      </c>
      <c r="BT3238" s="24">
        <f t="shared" si="1414"/>
        <v>16.482575757575756</v>
      </c>
      <c r="CB3238" s="2">
        <f t="shared" si="1423"/>
        <v>1995</v>
      </c>
      <c r="CC3238" s="20" t="s">
        <v>128</v>
      </c>
      <c r="CD3238" s="15">
        <v>21.7</v>
      </c>
      <c r="CE3238" s="15">
        <v>23</v>
      </c>
      <c r="CF3238" s="15">
        <v>19.5</v>
      </c>
      <c r="CG3238" s="15">
        <v>16</v>
      </c>
      <c r="CH3238" s="15">
        <v>14.7</v>
      </c>
      <c r="CI3238" s="15">
        <v>13.8</v>
      </c>
      <c r="CJ3238" s="15">
        <v>12.5</v>
      </c>
      <c r="CK3238" s="15">
        <v>14.3</v>
      </c>
      <c r="CL3238" s="15">
        <v>14.1</v>
      </c>
      <c r="CM3238" s="15">
        <v>15.5</v>
      </c>
      <c r="CN3238" s="15">
        <v>16.7</v>
      </c>
      <c r="CO3238" s="15">
        <v>17.100000000000001</v>
      </c>
      <c r="CP3238" s="21">
        <f t="shared" si="1420"/>
        <v>16.574999999999999</v>
      </c>
      <c r="CR3238" s="22">
        <f t="shared" si="1421"/>
        <v>21.400000000000002</v>
      </c>
      <c r="CS3238" s="23">
        <f t="shared" si="1422"/>
        <v>13.533333333333333</v>
      </c>
      <c r="CT3238" s="24">
        <f t="shared" si="1441"/>
        <v>17.015909090909091</v>
      </c>
      <c r="DB3238" s="2">
        <f t="shared" si="1432"/>
        <v>1995</v>
      </c>
      <c r="DC3238" s="20" t="s">
        <v>128</v>
      </c>
      <c r="DD3238" s="15">
        <v>21.1</v>
      </c>
      <c r="DE3238" s="15">
        <v>22.8</v>
      </c>
      <c r="DF3238" s="15">
        <v>19.899999999999999</v>
      </c>
      <c r="DG3238" s="15">
        <v>16.2</v>
      </c>
      <c r="DH3238" s="15">
        <v>14.7</v>
      </c>
      <c r="DI3238" s="15">
        <v>11.5</v>
      </c>
      <c r="DJ3238" s="15">
        <v>11</v>
      </c>
      <c r="DK3238" s="15">
        <v>13.9</v>
      </c>
      <c r="DL3238" s="15">
        <v>14.3</v>
      </c>
      <c r="DM3238" s="15">
        <v>16.3</v>
      </c>
      <c r="DN3238" s="15">
        <v>17.600000000000001</v>
      </c>
      <c r="DO3238" s="15">
        <v>17.8</v>
      </c>
      <c r="DP3238" s="21">
        <f t="shared" si="1429"/>
        <v>16.425000000000001</v>
      </c>
      <c r="DR3238" s="22">
        <f t="shared" si="1430"/>
        <v>21.266666666666669</v>
      </c>
      <c r="DS3238" s="23">
        <f t="shared" si="1431"/>
        <v>12.133333333333333</v>
      </c>
      <c r="DT3238" s="24">
        <f t="shared" si="1443"/>
        <v>17.206818181818186</v>
      </c>
      <c r="EB3238" s="2">
        <f t="shared" si="1419"/>
        <v>1995</v>
      </c>
      <c r="EC3238" s="20" t="s">
        <v>128</v>
      </c>
      <c r="ED3238" s="15">
        <v>20.2</v>
      </c>
      <c r="EE3238" s="15">
        <v>20.7</v>
      </c>
      <c r="EF3238" s="15">
        <v>19.899999999999999</v>
      </c>
      <c r="EG3238" s="15">
        <v>16.8</v>
      </c>
      <c r="EH3238" s="15">
        <v>15.7</v>
      </c>
      <c r="EI3238" s="15">
        <v>13.2</v>
      </c>
      <c r="EJ3238" s="15">
        <v>12</v>
      </c>
      <c r="EK3238" s="15">
        <v>13.8</v>
      </c>
      <c r="EL3238" s="15">
        <v>13.6</v>
      </c>
      <c r="EM3238" s="15">
        <v>15.9</v>
      </c>
      <c r="EN3238" s="15">
        <v>16.600000000000001</v>
      </c>
      <c r="EO3238" s="15">
        <v>17.600000000000001</v>
      </c>
      <c r="EP3238" s="21">
        <f t="shared" si="1415"/>
        <v>16.333333333333332</v>
      </c>
      <c r="ER3238" s="22">
        <f t="shared" si="1416"/>
        <v>20.266666666666666</v>
      </c>
      <c r="ES3238" s="23">
        <f t="shared" si="1417"/>
        <v>13</v>
      </c>
      <c r="ET3238" s="24">
        <f t="shared" si="1437"/>
        <v>16.975757575757576</v>
      </c>
      <c r="FB3238" s="2">
        <f t="shared" si="1418"/>
        <v>1995</v>
      </c>
      <c r="FC3238" s="20" t="s">
        <v>128</v>
      </c>
      <c r="FD3238" s="15">
        <v>23.8</v>
      </c>
      <c r="FE3238" s="15">
        <v>23.2</v>
      </c>
      <c r="FF3238" s="15">
        <v>20.3</v>
      </c>
      <c r="FG3238" s="15">
        <v>15.9</v>
      </c>
      <c r="FH3238" s="15">
        <v>13.8</v>
      </c>
      <c r="FI3238" s="15">
        <v>10.8</v>
      </c>
      <c r="FJ3238" s="15">
        <v>10</v>
      </c>
      <c r="FK3238" s="15">
        <v>12.3</v>
      </c>
      <c r="FL3238" s="15">
        <v>13.1</v>
      </c>
      <c r="FM3238" s="15">
        <v>16.2</v>
      </c>
      <c r="FN3238" s="15">
        <v>17.899999999999999</v>
      </c>
      <c r="FO3238" s="15">
        <v>20.2</v>
      </c>
      <c r="FP3238" s="21">
        <f t="shared" si="1433"/>
        <v>16.458333333333332</v>
      </c>
      <c r="FR3238" s="22">
        <f t="shared" si="1434"/>
        <v>22.433333333333334</v>
      </c>
      <c r="FS3238" s="23">
        <f t="shared" si="1435"/>
        <v>11.033333333333333</v>
      </c>
      <c r="FT3238" s="24">
        <f t="shared" si="1444"/>
        <v>17.050757575757579</v>
      </c>
      <c r="GB3238" s="2">
        <f t="shared" si="1449"/>
        <v>1995</v>
      </c>
      <c r="GC3238" s="20" t="s">
        <v>128</v>
      </c>
      <c r="GD3238" s="15">
        <v>21.4</v>
      </c>
      <c r="GE3238" s="15">
        <v>21.6</v>
      </c>
      <c r="GF3238" s="15">
        <v>19.899999999999999</v>
      </c>
      <c r="GG3238" s="15">
        <v>16.8</v>
      </c>
      <c r="GH3238" s="15">
        <v>15.6</v>
      </c>
      <c r="GI3238" s="15">
        <v>13.1</v>
      </c>
      <c r="GJ3238" s="15">
        <v>11.8</v>
      </c>
      <c r="GK3238" s="15">
        <v>13.6</v>
      </c>
      <c r="GL3238" s="15">
        <v>13.6</v>
      </c>
      <c r="GM3238" s="15">
        <v>16</v>
      </c>
      <c r="GN3238" s="15">
        <v>17.100000000000001</v>
      </c>
      <c r="GO3238" s="15">
        <v>19</v>
      </c>
      <c r="GP3238" s="21">
        <f t="shared" si="1445"/>
        <v>16.624999999999996</v>
      </c>
      <c r="GQ3238" s="2"/>
      <c r="GR3238" s="22">
        <f t="shared" si="1446"/>
        <v>20.966666666666665</v>
      </c>
      <c r="GS3238" s="23">
        <f t="shared" si="1447"/>
        <v>12.833333333333334</v>
      </c>
      <c r="GT3238" s="24">
        <f t="shared" si="1448"/>
        <v>17.16212121212121</v>
      </c>
      <c r="GU3238" s="22">
        <f>AVERAGE(Sheet1!AR3238,Sheet1!BR3238,Sheet1!CR3238,Sheet1!DR3238,Sheet1!ER3238,Sheet1!FR3238,Sheet1!GR3238)</f>
        <v>20.895238095238096</v>
      </c>
      <c r="GV3238" s="23">
        <f>AVERAGE(Sheet1!AS3238,Sheet1!BS3238,Sheet1!CS3238,Sheet1!DS3238,Sheet1!ES3238,Sheet1!FS3238,Sheet1!GS3238)</f>
        <v>12.290476190476189</v>
      </c>
      <c r="GW3238" s="22">
        <f t="shared" si="1411"/>
        <v>20.608225108225106</v>
      </c>
      <c r="GX3238" s="23">
        <f t="shared" si="1412"/>
        <v>12.694805194805195</v>
      </c>
      <c r="GY3238" s="24">
        <f>AVERAGE(Sheet1!$AP3238,Sheet1!$BP3238,Sheet1!$CP3238,Sheet1!$DP3238,Sheet1!$EP3238,Sheet1!$FP3238,Sheet1!$GP3238)</f>
        <v>16.172619047619047</v>
      </c>
      <c r="GZ3238" s="24">
        <f t="shared" si="1413"/>
        <v>16.717207792207791</v>
      </c>
    </row>
    <row r="3239" spans="2:208">
      <c r="B3239" s="7"/>
      <c r="C3239" s="8">
        <f t="shared" si="1424"/>
        <v>15.986904761904762</v>
      </c>
      <c r="D3239" s="25">
        <f t="shared" si="1436"/>
        <v>16.399761904761906</v>
      </c>
      <c r="E3239" s="16">
        <f t="shared" si="1442"/>
        <v>16.716071428571428</v>
      </c>
      <c r="F3239" s="8">
        <f t="shared" si="1410"/>
        <v>16.624523809523808</v>
      </c>
      <c r="G3239" s="29">
        <f t="shared" ref="G3239:G3270" si="1450">AVERAGE(C3190:C3239)</f>
        <v>16.329341269841262</v>
      </c>
      <c r="H3239" s="16">
        <f t="shared" si="1425"/>
        <v>22.5</v>
      </c>
      <c r="I3239" s="17">
        <f t="shared" si="1426"/>
        <v>16.05</v>
      </c>
      <c r="J3239" s="18">
        <f t="shared" si="1427"/>
        <v>11</v>
      </c>
      <c r="K3239" s="19">
        <f t="shared" si="1428"/>
        <v>16.75</v>
      </c>
      <c r="AA3239" s="2"/>
      <c r="AC3239" s="26">
        <v>1996</v>
      </c>
      <c r="AD3239" s="15">
        <v>18.100000000000001</v>
      </c>
      <c r="AE3239" s="15">
        <v>16.8</v>
      </c>
      <c r="AF3239" s="15">
        <v>17.399999999999999</v>
      </c>
      <c r="AG3239" s="15">
        <v>13.5</v>
      </c>
      <c r="AH3239" s="15">
        <v>14.2</v>
      </c>
      <c r="AI3239" s="15">
        <v>11.5</v>
      </c>
      <c r="AJ3239" s="15">
        <v>11.3</v>
      </c>
      <c r="AK3239" s="15">
        <v>12</v>
      </c>
      <c r="AL3239" s="15">
        <v>12.6</v>
      </c>
      <c r="AM3239" s="15">
        <v>14.9</v>
      </c>
      <c r="AN3239" s="15">
        <v>15.1</v>
      </c>
      <c r="AO3239" s="15">
        <v>16.100000000000001</v>
      </c>
      <c r="AP3239" s="21">
        <f t="shared" si="1438"/>
        <v>14.458333333333334</v>
      </c>
      <c r="AR3239" s="22">
        <f t="shared" si="1439"/>
        <v>17.433333333333334</v>
      </c>
      <c r="AS3239" s="23">
        <f t="shared" si="1440"/>
        <v>11.6</v>
      </c>
      <c r="AT3239" s="24">
        <f t="shared" si="1409"/>
        <v>15.092424242424244</v>
      </c>
      <c r="BC3239" s="20" t="s">
        <v>129</v>
      </c>
      <c r="BD3239" s="15">
        <v>20.9</v>
      </c>
      <c r="BE3239" s="15">
        <v>20.6</v>
      </c>
      <c r="BF3239" s="15">
        <v>20.2</v>
      </c>
      <c r="BG3239" s="15">
        <v>15.7</v>
      </c>
      <c r="BH3239" s="15">
        <v>14.9</v>
      </c>
      <c r="BI3239" s="15">
        <v>12.4</v>
      </c>
      <c r="BJ3239" s="15">
        <v>12.5</v>
      </c>
      <c r="BK3239" s="15">
        <v>12.7</v>
      </c>
      <c r="BL3239" s="15">
        <v>13.8</v>
      </c>
      <c r="BM3239" s="15">
        <v>16.5</v>
      </c>
      <c r="BN3239" s="15">
        <v>16.600000000000001</v>
      </c>
      <c r="BO3239" s="15">
        <v>17.399999999999999</v>
      </c>
      <c r="BP3239" s="21">
        <f t="shared" ref="BP3239:BP3270" si="1451">SUM(BD3239:BO3239)/12</f>
        <v>16.183333333333334</v>
      </c>
      <c r="BR3239" s="22">
        <f t="shared" ref="BR3239:BR3261" si="1452">SUM(BD3239+BE3239+BF3239)/3</f>
        <v>20.566666666666666</v>
      </c>
      <c r="BS3239" s="23">
        <f t="shared" ref="BS3239:BS3261" si="1453">SUM(BI3239+BJ3239+BK3239)/3</f>
        <v>12.533333333333331</v>
      </c>
      <c r="BT3239" s="24">
        <f t="shared" si="1414"/>
        <v>16.439393939393938</v>
      </c>
      <c r="CB3239" s="2">
        <f t="shared" si="1423"/>
        <v>1996</v>
      </c>
      <c r="CC3239" s="20" t="s">
        <v>129</v>
      </c>
      <c r="CD3239" s="15">
        <v>19.7</v>
      </c>
      <c r="CE3239" s="15">
        <v>19.100000000000001</v>
      </c>
      <c r="CF3239" s="15">
        <v>19.5</v>
      </c>
      <c r="CG3239" s="15">
        <v>16</v>
      </c>
      <c r="CH3239" s="15">
        <v>15.3</v>
      </c>
      <c r="CI3239" s="15">
        <v>13.9</v>
      </c>
      <c r="CJ3239" s="15">
        <v>13.1</v>
      </c>
      <c r="CK3239" s="15">
        <v>13.2</v>
      </c>
      <c r="CL3239" s="15">
        <v>13.9</v>
      </c>
      <c r="CM3239" s="15">
        <v>15.8</v>
      </c>
      <c r="CN3239" s="15">
        <v>16.100000000000001</v>
      </c>
      <c r="CO3239" s="15">
        <v>17</v>
      </c>
      <c r="CP3239" s="21">
        <f t="shared" si="1420"/>
        <v>16.05</v>
      </c>
      <c r="CR3239" s="22">
        <f t="shared" si="1421"/>
        <v>19.433333333333334</v>
      </c>
      <c r="CS3239" s="23">
        <f t="shared" si="1422"/>
        <v>13.4</v>
      </c>
      <c r="CT3239" s="24">
        <f t="shared" si="1441"/>
        <v>16.943181818181817</v>
      </c>
      <c r="DB3239" s="2">
        <f t="shared" si="1432"/>
        <v>1996</v>
      </c>
      <c r="DC3239" s="20" t="s">
        <v>129</v>
      </c>
      <c r="DD3239" s="15">
        <v>20.7</v>
      </c>
      <c r="DE3239" s="15">
        <v>19.100000000000001</v>
      </c>
      <c r="DF3239" s="15">
        <v>20</v>
      </c>
      <c r="DG3239" s="15">
        <v>15.1</v>
      </c>
      <c r="DH3239" s="15">
        <v>15.3</v>
      </c>
      <c r="DI3239" s="15">
        <v>11.9</v>
      </c>
      <c r="DJ3239" s="15">
        <v>11.9</v>
      </c>
      <c r="DK3239" s="15">
        <v>13.4</v>
      </c>
      <c r="DL3239" s="15">
        <v>14.3</v>
      </c>
      <c r="DM3239" s="15">
        <v>17.7</v>
      </c>
      <c r="DN3239" s="15">
        <v>17.899999999999999</v>
      </c>
      <c r="DO3239" s="15">
        <v>20</v>
      </c>
      <c r="DP3239" s="21">
        <f t="shared" si="1429"/>
        <v>16.441666666666666</v>
      </c>
      <c r="DR3239" s="22">
        <f t="shared" si="1430"/>
        <v>19.933333333333334</v>
      </c>
      <c r="DS3239" s="23">
        <f t="shared" si="1431"/>
        <v>12.4</v>
      </c>
      <c r="DT3239" s="24">
        <f t="shared" si="1443"/>
        <v>17.177272727272726</v>
      </c>
      <c r="EB3239" s="2">
        <f t="shared" si="1419"/>
        <v>1996</v>
      </c>
      <c r="EC3239" s="20" t="s">
        <v>129</v>
      </c>
      <c r="ED3239" s="15">
        <v>19</v>
      </c>
      <c r="EE3239" s="15">
        <v>19</v>
      </c>
      <c r="EF3239" s="15">
        <v>19</v>
      </c>
      <c r="EG3239" s="15">
        <v>16.5</v>
      </c>
      <c r="EH3239" s="15">
        <v>15.5</v>
      </c>
      <c r="EI3239" s="15">
        <v>13</v>
      </c>
      <c r="EJ3239" s="15">
        <v>12.8</v>
      </c>
      <c r="EK3239" s="15">
        <v>13.5</v>
      </c>
      <c r="EL3239" s="15">
        <v>14.5</v>
      </c>
      <c r="EM3239" s="15">
        <v>16.399999999999999</v>
      </c>
      <c r="EN3239" s="15">
        <v>16.399999999999999</v>
      </c>
      <c r="EO3239" s="15">
        <v>18.399999999999999</v>
      </c>
      <c r="EP3239" s="21">
        <f t="shared" si="1415"/>
        <v>16.166666666666668</v>
      </c>
      <c r="ER3239" s="22">
        <f t="shared" si="1416"/>
        <v>19</v>
      </c>
      <c r="ES3239" s="23">
        <f t="shared" si="1417"/>
        <v>13.1</v>
      </c>
      <c r="ET3239" s="24">
        <f t="shared" si="1437"/>
        <v>16.953787878787878</v>
      </c>
      <c r="FB3239" s="2">
        <f t="shared" si="1418"/>
        <v>1996</v>
      </c>
      <c r="FC3239" s="20" t="s">
        <v>129</v>
      </c>
      <c r="FD3239" s="15">
        <v>22.5</v>
      </c>
      <c r="FE3239" s="15">
        <v>20.6</v>
      </c>
      <c r="FF3239" s="15">
        <v>20.3</v>
      </c>
      <c r="FG3239" s="15">
        <v>15.5</v>
      </c>
      <c r="FH3239" s="15">
        <v>14.6</v>
      </c>
      <c r="FI3239" s="15">
        <v>11.3</v>
      </c>
      <c r="FJ3239" s="15">
        <v>11</v>
      </c>
      <c r="FK3239" s="15">
        <v>11.9</v>
      </c>
      <c r="FL3239" s="15">
        <v>13</v>
      </c>
      <c r="FM3239" s="15">
        <v>16.2</v>
      </c>
      <c r="FN3239" s="15">
        <v>16.8</v>
      </c>
      <c r="FO3239" s="15">
        <v>19.8</v>
      </c>
      <c r="FP3239" s="21">
        <f t="shared" si="1433"/>
        <v>16.125</v>
      </c>
      <c r="FR3239" s="22">
        <f t="shared" si="1434"/>
        <v>21.133333333333336</v>
      </c>
      <c r="FS3239" s="23">
        <f t="shared" si="1435"/>
        <v>11.4</v>
      </c>
      <c r="FT3239" s="24">
        <f t="shared" si="1444"/>
        <v>16.965909090909093</v>
      </c>
      <c r="GB3239" s="2">
        <f t="shared" si="1449"/>
        <v>1996</v>
      </c>
      <c r="GC3239" s="20" t="s">
        <v>129</v>
      </c>
      <c r="GD3239" s="15">
        <v>20.2</v>
      </c>
      <c r="GE3239" s="15">
        <v>20.100000000000001</v>
      </c>
      <c r="GF3239" s="15">
        <v>20.5</v>
      </c>
      <c r="GG3239" s="15">
        <v>17</v>
      </c>
      <c r="GH3239" s="15">
        <v>16.100000000000001</v>
      </c>
      <c r="GI3239" s="15">
        <v>13.1</v>
      </c>
      <c r="GJ3239" s="15">
        <v>12.4</v>
      </c>
      <c r="GK3239" s="15">
        <v>13.3</v>
      </c>
      <c r="GL3239" s="15">
        <v>13.7</v>
      </c>
      <c r="GM3239" s="15">
        <v>16.3</v>
      </c>
      <c r="GN3239" s="15">
        <v>16.600000000000001</v>
      </c>
      <c r="GO3239" s="15">
        <v>18.5</v>
      </c>
      <c r="GP3239" s="21">
        <f t="shared" si="1445"/>
        <v>16.483333333333334</v>
      </c>
      <c r="GQ3239" s="2"/>
      <c r="GR3239" s="22">
        <f t="shared" si="1446"/>
        <v>20.266666666666666</v>
      </c>
      <c r="GS3239" s="23">
        <f t="shared" si="1447"/>
        <v>12.933333333333332</v>
      </c>
      <c r="GT3239" s="24">
        <f t="shared" si="1448"/>
        <v>17.075757575757578</v>
      </c>
      <c r="GU3239" s="22">
        <f>AVERAGE(Sheet1!AR3239,Sheet1!BR3239,Sheet1!CR3239,Sheet1!DR3239,Sheet1!ER3239,Sheet1!FR3239,Sheet1!GR3239)</f>
        <v>19.680952380952384</v>
      </c>
      <c r="GV3239" s="23">
        <f>AVERAGE(Sheet1!AS3239,Sheet1!BS3239,Sheet1!CS3239,Sheet1!DS3239,Sheet1!ES3239,Sheet1!FS3239,Sheet1!GS3239)</f>
        <v>12.480952380952383</v>
      </c>
      <c r="GW3239" s="22">
        <f t="shared" si="1411"/>
        <v>20.569696969696967</v>
      </c>
      <c r="GX3239" s="23">
        <f t="shared" si="1412"/>
        <v>12.704329004329004</v>
      </c>
      <c r="GY3239" s="24">
        <f>AVERAGE(Sheet1!$AP3239,Sheet1!$BP3239,Sheet1!$CP3239,Sheet1!$DP3239,Sheet1!$EP3239,Sheet1!$FP3239,Sheet1!$GP3239)</f>
        <v>15.986904761904762</v>
      </c>
      <c r="GZ3239" s="24">
        <f t="shared" si="1413"/>
        <v>16.663961038961038</v>
      </c>
    </row>
    <row r="3240" spans="2:208">
      <c r="B3240" s="7"/>
      <c r="C3240" s="8">
        <f t="shared" si="1424"/>
        <v>16.663095238095238</v>
      </c>
      <c r="D3240" s="25">
        <f t="shared" si="1436"/>
        <v>16.497619047619047</v>
      </c>
      <c r="E3240" s="16">
        <f t="shared" si="1442"/>
        <v>16.718095238095238</v>
      </c>
      <c r="F3240" s="8">
        <f t="shared" si="1410"/>
        <v>16.637619047619047</v>
      </c>
      <c r="G3240" s="29">
        <f t="shared" si="1450"/>
        <v>16.338936507936502</v>
      </c>
      <c r="H3240" s="16">
        <f t="shared" si="1425"/>
        <v>24.5</v>
      </c>
      <c r="I3240" s="17">
        <f t="shared" si="1426"/>
        <v>16.399999999999999</v>
      </c>
      <c r="J3240" s="18">
        <f t="shared" si="1427"/>
        <v>10.8</v>
      </c>
      <c r="K3240" s="19">
        <f t="shared" si="1428"/>
        <v>17.649999999999999</v>
      </c>
      <c r="AA3240" s="2"/>
      <c r="AC3240" s="26">
        <v>1997</v>
      </c>
      <c r="AD3240" s="15">
        <v>18.7</v>
      </c>
      <c r="AE3240" s="15">
        <v>18.399999999999999</v>
      </c>
      <c r="AF3240" s="15">
        <v>16.600000000000001</v>
      </c>
      <c r="AG3240" s="15">
        <v>15.6</v>
      </c>
      <c r="AH3240" s="15">
        <v>13.3</v>
      </c>
      <c r="AI3240" s="15">
        <v>12.1</v>
      </c>
      <c r="AJ3240" s="15">
        <v>11.5</v>
      </c>
      <c r="AK3240" s="15">
        <v>12.2</v>
      </c>
      <c r="AL3240" s="15">
        <v>12.8</v>
      </c>
      <c r="AM3240" s="15">
        <v>14.4</v>
      </c>
      <c r="AN3240" s="15">
        <v>16.2</v>
      </c>
      <c r="AO3240" s="15">
        <v>16.100000000000001</v>
      </c>
      <c r="AP3240" s="21">
        <f t="shared" si="1438"/>
        <v>14.824999999999998</v>
      </c>
      <c r="AR3240" s="22">
        <f t="shared" si="1439"/>
        <v>17.899999999999999</v>
      </c>
      <c r="AS3240" s="23">
        <f t="shared" si="1440"/>
        <v>11.933333333333332</v>
      </c>
      <c r="AT3240" s="24">
        <f t="shared" ref="AT3240:AT3271" si="1454">AVERAGE(AP3230:AP3240)</f>
        <v>15.100757575757575</v>
      </c>
      <c r="BC3240" s="20" t="s">
        <v>130</v>
      </c>
      <c r="BD3240" s="15">
        <v>22.6</v>
      </c>
      <c r="BE3240" s="15">
        <v>22.8</v>
      </c>
      <c r="BF3240" s="15">
        <v>19.100000000000001</v>
      </c>
      <c r="BG3240" s="15">
        <v>15.6</v>
      </c>
      <c r="BH3240" s="15">
        <v>13.8</v>
      </c>
      <c r="BI3240" s="15">
        <v>13</v>
      </c>
      <c r="BJ3240" s="15">
        <v>11.6</v>
      </c>
      <c r="BK3240" s="15">
        <v>12.1</v>
      </c>
      <c r="BL3240" s="15">
        <v>14</v>
      </c>
      <c r="BM3240" s="15">
        <v>15</v>
      </c>
      <c r="BN3240" s="15">
        <v>16.8</v>
      </c>
      <c r="BO3240" s="15">
        <v>17.100000000000001</v>
      </c>
      <c r="BP3240" s="21">
        <f t="shared" si="1451"/>
        <v>16.125</v>
      </c>
      <c r="BR3240" s="22">
        <f t="shared" si="1452"/>
        <v>21.5</v>
      </c>
      <c r="BS3240" s="23">
        <f t="shared" si="1453"/>
        <v>12.233333333333334</v>
      </c>
      <c r="BT3240" s="24">
        <f t="shared" si="1414"/>
        <v>16.494696969696971</v>
      </c>
      <c r="CB3240" s="2">
        <f t="shared" si="1423"/>
        <v>1997</v>
      </c>
      <c r="CC3240" s="20" t="s">
        <v>130</v>
      </c>
      <c r="CD3240" s="15">
        <v>21.6</v>
      </c>
      <c r="CE3240" s="15">
        <v>21.4</v>
      </c>
      <c r="CF3240" s="15">
        <v>18.7</v>
      </c>
      <c r="CG3240" s="15">
        <v>17.100000000000001</v>
      </c>
      <c r="CH3240" s="15">
        <v>14.9</v>
      </c>
      <c r="CI3240" s="15">
        <v>13.9</v>
      </c>
      <c r="CJ3240" s="15">
        <v>12.5</v>
      </c>
      <c r="CK3240" s="15">
        <v>12.8</v>
      </c>
      <c r="CL3240" s="15">
        <v>14</v>
      </c>
      <c r="CM3240" s="15">
        <v>15.5</v>
      </c>
      <c r="CN3240" s="15">
        <v>17.7</v>
      </c>
      <c r="CO3240" s="15">
        <v>18.2</v>
      </c>
      <c r="CP3240" s="21">
        <f t="shared" si="1420"/>
        <v>16.525000000000002</v>
      </c>
      <c r="CR3240" s="22">
        <f t="shared" si="1421"/>
        <v>20.566666666666666</v>
      </c>
      <c r="CS3240" s="23">
        <f t="shared" si="1422"/>
        <v>13.066666666666668</v>
      </c>
      <c r="CT3240" s="24">
        <f t="shared" si="1441"/>
        <v>16.955303030303028</v>
      </c>
      <c r="DB3240" s="2">
        <f t="shared" si="1432"/>
        <v>1997</v>
      </c>
      <c r="DC3240" s="20" t="s">
        <v>130</v>
      </c>
      <c r="DD3240" s="15">
        <v>22.3</v>
      </c>
      <c r="DE3240" s="15">
        <v>21.9</v>
      </c>
      <c r="DF3240" s="15">
        <v>19.2</v>
      </c>
      <c r="DG3240" s="15">
        <v>17.5</v>
      </c>
      <c r="DH3240" s="15">
        <v>14.4</v>
      </c>
      <c r="DI3240" s="15">
        <v>12.4</v>
      </c>
      <c r="DJ3240" s="15">
        <v>12.2</v>
      </c>
      <c r="DK3240" s="15">
        <v>13.4</v>
      </c>
      <c r="DL3240" s="15">
        <v>13.9</v>
      </c>
      <c r="DM3240" s="15">
        <v>18.3</v>
      </c>
      <c r="DN3240" s="15">
        <v>19.899999999999999</v>
      </c>
      <c r="DO3240" s="15">
        <v>19.7</v>
      </c>
      <c r="DP3240" s="21">
        <f t="shared" si="1429"/>
        <v>17.091666666666669</v>
      </c>
      <c r="DR3240" s="22">
        <f t="shared" si="1430"/>
        <v>21.133333333333336</v>
      </c>
      <c r="DS3240" s="23">
        <f t="shared" si="1431"/>
        <v>12.666666666666666</v>
      </c>
      <c r="DT3240" s="24">
        <f t="shared" si="1443"/>
        <v>17.212121212121215</v>
      </c>
      <c r="EB3240" s="2">
        <f t="shared" si="1419"/>
        <v>1997</v>
      </c>
      <c r="EC3240" s="20" t="s">
        <v>130</v>
      </c>
      <c r="ED3240" s="15">
        <v>20.6</v>
      </c>
      <c r="EE3240" s="15">
        <v>21.5</v>
      </c>
      <c r="EF3240" s="15">
        <v>20</v>
      </c>
      <c r="EG3240" s="15">
        <v>18</v>
      </c>
      <c r="EH3240" s="15">
        <v>15.4</v>
      </c>
      <c r="EI3240" s="15">
        <v>13.7</v>
      </c>
      <c r="EJ3240" s="15">
        <v>13.6</v>
      </c>
      <c r="EK3240" s="15">
        <v>14</v>
      </c>
      <c r="EL3240" s="15">
        <v>15.3</v>
      </c>
      <c r="EM3240" s="15">
        <v>17.399999999999999</v>
      </c>
      <c r="EN3240" s="15">
        <v>19.3</v>
      </c>
      <c r="EO3240" s="15">
        <v>20</v>
      </c>
      <c r="EP3240" s="21">
        <f t="shared" si="1415"/>
        <v>17.400000000000002</v>
      </c>
      <c r="ER3240" s="22">
        <f t="shared" si="1416"/>
        <v>20.7</v>
      </c>
      <c r="ES3240" s="23">
        <f t="shared" si="1417"/>
        <v>13.766666666666666</v>
      </c>
      <c r="ET3240" s="24">
        <f t="shared" si="1437"/>
        <v>17.034848484848485</v>
      </c>
      <c r="FB3240" s="2">
        <f t="shared" si="1418"/>
        <v>1997</v>
      </c>
      <c r="FC3240" s="20" t="s">
        <v>130</v>
      </c>
      <c r="FD3240" s="15">
        <v>24.5</v>
      </c>
      <c r="FE3240" s="15">
        <v>24.3</v>
      </c>
      <c r="FF3240" s="15">
        <v>20.3</v>
      </c>
      <c r="FG3240" s="15">
        <v>17.899999999999999</v>
      </c>
      <c r="FH3240" s="15">
        <v>13.9</v>
      </c>
      <c r="FI3240" s="15">
        <v>11.7</v>
      </c>
      <c r="FJ3240" s="15">
        <v>10.8</v>
      </c>
      <c r="FK3240" s="15">
        <v>12.1</v>
      </c>
      <c r="FL3240" s="15">
        <v>14.3</v>
      </c>
      <c r="FM3240" s="15">
        <v>17.399999999999999</v>
      </c>
      <c r="FN3240" s="15">
        <v>19.899999999999999</v>
      </c>
      <c r="FO3240" s="15">
        <v>22.3</v>
      </c>
      <c r="FP3240" s="21">
        <f t="shared" si="1433"/>
        <v>17.450000000000003</v>
      </c>
      <c r="FR3240" s="22">
        <f t="shared" si="1434"/>
        <v>23.033333333333331</v>
      </c>
      <c r="FS3240" s="23">
        <f t="shared" si="1435"/>
        <v>11.533333333333333</v>
      </c>
      <c r="FT3240" s="24">
        <f t="shared" si="1444"/>
        <v>17.055303030303033</v>
      </c>
      <c r="GB3240" s="2">
        <f t="shared" si="1449"/>
        <v>1997</v>
      </c>
      <c r="GC3240" s="20" t="s">
        <v>130</v>
      </c>
      <c r="GD3240" s="15">
        <v>21.5</v>
      </c>
      <c r="GE3240" s="15">
        <v>22.5</v>
      </c>
      <c r="GF3240" s="15">
        <v>20.8</v>
      </c>
      <c r="GG3240" s="15">
        <v>18.399999999999999</v>
      </c>
      <c r="GH3240" s="15">
        <v>15.4</v>
      </c>
      <c r="GI3240" s="15">
        <v>14</v>
      </c>
      <c r="GJ3240" s="15">
        <v>12.6</v>
      </c>
      <c r="GK3240" s="15">
        <v>13.6</v>
      </c>
      <c r="GL3240" s="15">
        <v>15.1</v>
      </c>
      <c r="GM3240" s="15">
        <v>16.600000000000001</v>
      </c>
      <c r="GN3240" s="15">
        <v>17.100000000000001</v>
      </c>
      <c r="GO3240" s="15">
        <v>19.100000000000001</v>
      </c>
      <c r="GP3240" s="21">
        <f t="shared" si="1445"/>
        <v>17.224999999999998</v>
      </c>
      <c r="GQ3240" s="2"/>
      <c r="GR3240" s="22">
        <f t="shared" si="1446"/>
        <v>21.599999999999998</v>
      </c>
      <c r="GS3240" s="23">
        <f t="shared" si="1447"/>
        <v>13.4</v>
      </c>
      <c r="GT3240" s="24">
        <f t="shared" si="1448"/>
        <v>17.125757575757579</v>
      </c>
      <c r="GU3240" s="22">
        <f>AVERAGE(Sheet1!AR3240,Sheet1!BR3240,Sheet1!CR3240,Sheet1!DR3240,Sheet1!ER3240,Sheet1!FR3240,Sheet1!GR3240)</f>
        <v>20.919047619047621</v>
      </c>
      <c r="GV3240" s="23">
        <f>AVERAGE(Sheet1!AS3240,Sheet1!BS3240,Sheet1!CS3240,Sheet1!DS3240,Sheet1!ES3240,Sheet1!FS3240,Sheet1!GS3240)</f>
        <v>12.657142857142858</v>
      </c>
      <c r="GW3240" s="22">
        <f t="shared" si="1411"/>
        <v>20.644588744588745</v>
      </c>
      <c r="GX3240" s="23">
        <f t="shared" si="1412"/>
        <v>12.753246753246753</v>
      </c>
      <c r="GY3240" s="24">
        <f>AVERAGE(Sheet1!$AP3240,Sheet1!$BP3240,Sheet1!$CP3240,Sheet1!$DP3240,Sheet1!$EP3240,Sheet1!$FP3240,Sheet1!$GP3240)</f>
        <v>16.663095238095238</v>
      </c>
      <c r="GZ3240" s="24">
        <f t="shared" si="1413"/>
        <v>16.711255411255411</v>
      </c>
    </row>
    <row r="3241" spans="2:208">
      <c r="B3241" s="7"/>
      <c r="C3241" s="8">
        <f t="shared" si="1424"/>
        <v>16.611904761904761</v>
      </c>
      <c r="D3241" s="25">
        <f t="shared" si="1436"/>
        <v>16.411428571428569</v>
      </c>
      <c r="E3241" s="16">
        <f t="shared" si="1442"/>
        <v>16.620119047619049</v>
      </c>
      <c r="F3241" s="8">
        <f t="shared" ref="F3241:F3272" si="1455">AVERAGE(C3222:C3241)</f>
        <v>16.657380952380954</v>
      </c>
      <c r="G3241" s="29">
        <f t="shared" si="1450"/>
        <v>16.360722222222215</v>
      </c>
      <c r="H3241" s="16">
        <f t="shared" si="1425"/>
        <v>25.2</v>
      </c>
      <c r="I3241" s="17">
        <f t="shared" si="1426"/>
        <v>15.95</v>
      </c>
      <c r="J3241" s="18">
        <f t="shared" si="1427"/>
        <v>11.2</v>
      </c>
      <c r="K3241" s="19">
        <f t="shared" si="1428"/>
        <v>18.2</v>
      </c>
      <c r="AA3241" s="2"/>
      <c r="AC3241" s="26">
        <v>1998</v>
      </c>
      <c r="AD3241" s="15">
        <v>20.100000000000001</v>
      </c>
      <c r="AE3241" s="15">
        <v>19.7</v>
      </c>
      <c r="AF3241" s="15">
        <v>17.7</v>
      </c>
      <c r="AG3241" s="15">
        <v>15.2</v>
      </c>
      <c r="AH3241" s="15">
        <v>14.1</v>
      </c>
      <c r="AI3241" s="15">
        <v>11.7</v>
      </c>
      <c r="AJ3241" s="15">
        <v>12</v>
      </c>
      <c r="AK3241" s="15">
        <v>12.8</v>
      </c>
      <c r="AL3241" s="15">
        <v>15.1</v>
      </c>
      <c r="AM3241" s="15">
        <v>13.8</v>
      </c>
      <c r="AN3241" s="15">
        <v>15.7</v>
      </c>
      <c r="AO3241" s="15">
        <v>18.399999999999999</v>
      </c>
      <c r="AP3241" s="21">
        <f t="shared" si="1438"/>
        <v>15.525</v>
      </c>
      <c r="AR3241" s="22">
        <f t="shared" si="1439"/>
        <v>19.166666666666668</v>
      </c>
      <c r="AS3241" s="23">
        <f t="shared" si="1440"/>
        <v>12.166666666666666</v>
      </c>
      <c r="AT3241" s="24">
        <f t="shared" si="1454"/>
        <v>15.147727272727273</v>
      </c>
      <c r="BC3241" s="20" t="s">
        <v>131</v>
      </c>
      <c r="BD3241" s="15">
        <v>22</v>
      </c>
      <c r="BE3241" s="15">
        <v>19.100000000000001</v>
      </c>
      <c r="BF3241" s="15">
        <v>17.899999999999999</v>
      </c>
      <c r="BG3241" s="15">
        <v>14.8</v>
      </c>
      <c r="BH3241" s="15">
        <v>14.2</v>
      </c>
      <c r="BI3241" s="15">
        <v>12.1</v>
      </c>
      <c r="BJ3241" s="15">
        <v>12.3</v>
      </c>
      <c r="BK3241" s="15">
        <v>13.7</v>
      </c>
      <c r="BL3241" s="15">
        <v>15</v>
      </c>
      <c r="BM3241" s="15">
        <v>14.2</v>
      </c>
      <c r="BN3241" s="15">
        <v>17.7</v>
      </c>
      <c r="BO3241" s="15">
        <v>18.8</v>
      </c>
      <c r="BP3241" s="21">
        <f t="shared" si="1451"/>
        <v>15.983333333333333</v>
      </c>
      <c r="BR3241" s="22">
        <f t="shared" si="1452"/>
        <v>19.666666666666668</v>
      </c>
      <c r="BS3241" s="23">
        <f t="shared" si="1453"/>
        <v>12.699999999999998</v>
      </c>
      <c r="BT3241" s="24">
        <f t="shared" si="1414"/>
        <v>16.485606060606059</v>
      </c>
      <c r="CB3241" s="2">
        <f t="shared" si="1423"/>
        <v>1998</v>
      </c>
      <c r="CC3241" s="20" t="s">
        <v>131</v>
      </c>
      <c r="CD3241" s="15">
        <v>21.7</v>
      </c>
      <c r="CE3241" s="15">
        <v>20.5</v>
      </c>
      <c r="CF3241" s="15">
        <v>19.899999999999999</v>
      </c>
      <c r="CG3241" s="15">
        <v>16</v>
      </c>
      <c r="CH3241" s="15">
        <v>15</v>
      </c>
      <c r="CI3241" s="15">
        <v>13.1</v>
      </c>
      <c r="CJ3241" s="15">
        <v>13</v>
      </c>
      <c r="CK3241" s="15">
        <v>13.6</v>
      </c>
      <c r="CL3241" s="15">
        <v>14.7</v>
      </c>
      <c r="CM3241" s="15">
        <v>14.6</v>
      </c>
      <c r="CN3241" s="15">
        <v>16.600000000000001</v>
      </c>
      <c r="CO3241" s="15">
        <v>19.100000000000001</v>
      </c>
      <c r="CP3241" s="21">
        <f t="shared" si="1420"/>
        <v>16.483333333333331</v>
      </c>
      <c r="CR3241" s="22">
        <f t="shared" si="1421"/>
        <v>20.7</v>
      </c>
      <c r="CS3241" s="23">
        <f t="shared" si="1422"/>
        <v>13.233333333333334</v>
      </c>
      <c r="CT3241" s="24">
        <f t="shared" si="1441"/>
        <v>16.918939393939397</v>
      </c>
      <c r="DB3241" s="2">
        <f t="shared" si="1432"/>
        <v>1998</v>
      </c>
      <c r="DC3241" s="20" t="s">
        <v>131</v>
      </c>
      <c r="DD3241" s="15">
        <v>22.4</v>
      </c>
      <c r="DE3241" s="15">
        <v>22.1</v>
      </c>
      <c r="DF3241" s="15">
        <v>20.100000000000001</v>
      </c>
      <c r="DG3241" s="15">
        <v>17</v>
      </c>
      <c r="DH3241" s="15">
        <v>14.8</v>
      </c>
      <c r="DI3241" s="15">
        <v>11.8</v>
      </c>
      <c r="DJ3241" s="15">
        <v>12.4</v>
      </c>
      <c r="DK3241" s="15">
        <v>13.3</v>
      </c>
      <c r="DL3241" s="15">
        <v>16.5</v>
      </c>
      <c r="DM3241" s="15">
        <v>15.9</v>
      </c>
      <c r="DN3241" s="15">
        <v>17.5</v>
      </c>
      <c r="DO3241" s="15">
        <v>21.3</v>
      </c>
      <c r="DP3241" s="21">
        <f t="shared" si="1429"/>
        <v>17.091666666666669</v>
      </c>
      <c r="DR3241" s="22">
        <f t="shared" si="1430"/>
        <v>21.533333333333331</v>
      </c>
      <c r="DS3241" s="23">
        <f t="shared" si="1431"/>
        <v>12.5</v>
      </c>
      <c r="DT3241" s="24">
        <f t="shared" si="1443"/>
        <v>17.180303030303033</v>
      </c>
      <c r="EB3241" s="2">
        <f t="shared" si="1419"/>
        <v>1998</v>
      </c>
      <c r="EC3241" s="20" t="s">
        <v>131</v>
      </c>
      <c r="ED3241" s="15">
        <v>21.4</v>
      </c>
      <c r="EE3241" s="15">
        <v>22.5</v>
      </c>
      <c r="EF3241" s="15">
        <v>21.2</v>
      </c>
      <c r="EG3241" s="15">
        <v>18.399999999999999</v>
      </c>
      <c r="EH3241" s="15">
        <v>16.7</v>
      </c>
      <c r="EI3241" s="15">
        <v>13.6</v>
      </c>
      <c r="EJ3241" s="15">
        <v>13.7</v>
      </c>
      <c r="EK3241" s="15">
        <v>14.5</v>
      </c>
      <c r="EL3241" s="15">
        <v>15.7</v>
      </c>
      <c r="EM3241" s="15">
        <v>16.100000000000001</v>
      </c>
      <c r="EN3241" s="15">
        <v>17.5</v>
      </c>
      <c r="EO3241" s="15">
        <v>20.2</v>
      </c>
      <c r="EP3241" s="21">
        <f t="shared" si="1415"/>
        <v>17.624999999999996</v>
      </c>
      <c r="ER3241" s="22">
        <f t="shared" si="1416"/>
        <v>21.7</v>
      </c>
      <c r="ES3241" s="23">
        <f t="shared" si="1417"/>
        <v>13.933333333333332</v>
      </c>
      <c r="ET3241" s="24">
        <f t="shared" si="1437"/>
        <v>17.088636363636365</v>
      </c>
      <c r="FB3241" s="2">
        <f t="shared" si="1418"/>
        <v>1998</v>
      </c>
      <c r="FC3241" s="20" t="s">
        <v>131</v>
      </c>
      <c r="FD3241" s="15">
        <v>25.2</v>
      </c>
      <c r="FE3241" s="15">
        <v>23.1</v>
      </c>
      <c r="FF3241" s="15">
        <v>22</v>
      </c>
      <c r="FG3241" s="15">
        <v>17.100000000000001</v>
      </c>
      <c r="FH3241" s="15">
        <v>14.2</v>
      </c>
      <c r="FI3241" s="15">
        <v>11.2</v>
      </c>
      <c r="FJ3241" s="15">
        <v>11.2</v>
      </c>
      <c r="FK3241" s="15">
        <v>12.7</v>
      </c>
      <c r="FL3241" s="15">
        <v>15.3</v>
      </c>
      <c r="FM3241" s="15">
        <v>15.6</v>
      </c>
      <c r="FN3241" s="15">
        <v>19</v>
      </c>
      <c r="FO3241" s="15">
        <v>22.9</v>
      </c>
      <c r="FP3241" s="21">
        <f t="shared" si="1433"/>
        <v>17.458333333333336</v>
      </c>
      <c r="FR3241" s="22">
        <f t="shared" si="1434"/>
        <v>23.433333333333334</v>
      </c>
      <c r="FS3241" s="23">
        <f t="shared" si="1435"/>
        <v>11.699999999999998</v>
      </c>
      <c r="FT3241" s="24">
        <f t="shared" si="1444"/>
        <v>17.101515151515155</v>
      </c>
      <c r="GB3241" s="2">
        <f t="shared" si="1449"/>
        <v>1998</v>
      </c>
      <c r="GC3241" s="13" t="s">
        <v>132</v>
      </c>
      <c r="GD3241" s="15">
        <v>20.9</v>
      </c>
      <c r="GE3241" s="15">
        <v>19.899999999999999</v>
      </c>
      <c r="GF3241" s="15">
        <v>18.8</v>
      </c>
      <c r="GG3241" s="15">
        <v>16.100000000000001</v>
      </c>
      <c r="GH3241" s="15">
        <v>14.7</v>
      </c>
      <c r="GI3241" s="15">
        <v>12.6</v>
      </c>
      <c r="GJ3241" s="15">
        <v>12.5</v>
      </c>
      <c r="GK3241" s="15">
        <v>12.9</v>
      </c>
      <c r="GL3241" s="15">
        <v>14.3</v>
      </c>
      <c r="GM3241" s="15">
        <v>15</v>
      </c>
      <c r="GN3241" s="15">
        <v>16.8</v>
      </c>
      <c r="GO3241" s="15">
        <v>18.899999999999999</v>
      </c>
      <c r="GP3241" s="21">
        <f t="shared" si="1445"/>
        <v>16.116666666666667</v>
      </c>
      <c r="GQ3241" s="2"/>
      <c r="GR3241" s="22">
        <f t="shared" si="1446"/>
        <v>19.866666666666664</v>
      </c>
      <c r="GS3241" s="23">
        <f t="shared" si="1447"/>
        <v>12.666666666666666</v>
      </c>
      <c r="GT3241" s="24">
        <f t="shared" si="1448"/>
        <v>17.036363636363635</v>
      </c>
      <c r="GU3241" s="22">
        <f>AVERAGE(Sheet1!AR3241,Sheet1!BR3241,Sheet1!CR3241,Sheet1!DR3241,Sheet1!ER3241,Sheet1!FR3241,Sheet1!GR3241)</f>
        <v>20.866666666666667</v>
      </c>
      <c r="GV3241" s="23">
        <f>AVERAGE(Sheet1!AS3241,Sheet1!BS3241,Sheet1!CS3241,Sheet1!DS3241,Sheet1!ES3241,Sheet1!FS3241,Sheet1!GS3241)</f>
        <v>12.700000000000001</v>
      </c>
      <c r="GW3241" s="22">
        <f t="shared" si="1411"/>
        <v>20.775324675324676</v>
      </c>
      <c r="GX3241" s="23">
        <f t="shared" si="1412"/>
        <v>12.748484848484848</v>
      </c>
      <c r="GY3241" s="24">
        <f>AVERAGE(Sheet1!$AP3241,Sheet1!$BP3241,Sheet1!$CP3241,Sheet1!$DP3241,Sheet1!$EP3241,Sheet1!$FP3241,Sheet1!$GP3241)</f>
        <v>16.611904761904761</v>
      </c>
      <c r="GZ3241" s="24">
        <f t="shared" si="1413"/>
        <v>16.708441558441557</v>
      </c>
    </row>
    <row r="3242" spans="2:208">
      <c r="B3242" s="7"/>
      <c r="C3242" s="8">
        <f t="shared" si="1424"/>
        <v>17.092460317460315</v>
      </c>
      <c r="D3242" s="25">
        <f t="shared" si="1436"/>
        <v>16.505396825396826</v>
      </c>
      <c r="E3242" s="16">
        <f t="shared" si="1442"/>
        <v>16.604484126984126</v>
      </c>
      <c r="F3242" s="8">
        <f t="shared" si="1455"/>
        <v>16.681051587301589</v>
      </c>
      <c r="G3242" s="29">
        <f t="shared" si="1450"/>
        <v>16.398904761904756</v>
      </c>
      <c r="H3242" s="16">
        <f t="shared" si="1425"/>
        <v>25</v>
      </c>
      <c r="I3242" s="17">
        <f t="shared" si="1426"/>
        <v>16.75</v>
      </c>
      <c r="J3242" s="18">
        <f t="shared" si="1427"/>
        <v>11.4</v>
      </c>
      <c r="K3242" s="19">
        <f t="shared" si="1428"/>
        <v>18.2</v>
      </c>
      <c r="AA3242" s="2"/>
      <c r="AC3242" s="26">
        <v>1999</v>
      </c>
      <c r="AD3242" s="15">
        <v>19.399999999999999</v>
      </c>
      <c r="AE3242" s="15">
        <v>20.399999999999999</v>
      </c>
      <c r="AF3242" s="15">
        <v>18.3</v>
      </c>
      <c r="AG3242" s="15">
        <v>15.5</v>
      </c>
      <c r="AH3242" s="15">
        <v>15.7</v>
      </c>
      <c r="AI3242" s="15">
        <v>12.8</v>
      </c>
      <c r="AJ3242" s="15">
        <v>12.2</v>
      </c>
      <c r="AK3242" s="15">
        <v>13.2</v>
      </c>
      <c r="AL3242" s="15">
        <v>15.4</v>
      </c>
      <c r="AM3242" s="15">
        <v>16.7</v>
      </c>
      <c r="AN3242" s="15">
        <v>16.3</v>
      </c>
      <c r="AO3242" s="15">
        <v>18.7</v>
      </c>
      <c r="AP3242" s="21">
        <f t="shared" si="1438"/>
        <v>16.216666666666665</v>
      </c>
      <c r="AR3242" s="22">
        <f t="shared" si="1439"/>
        <v>19.366666666666664</v>
      </c>
      <c r="AS3242" s="23">
        <f t="shared" si="1440"/>
        <v>12.733333333333334</v>
      </c>
      <c r="AT3242" s="24">
        <f t="shared" si="1454"/>
        <v>15.177272727272729</v>
      </c>
      <c r="BC3242" s="2">
        <v>1999</v>
      </c>
      <c r="BD3242" s="33">
        <f t="shared" ref="BD3242:BO3242" si="1456">AVERAGE(BD3238:BD3240)</f>
        <v>22.133333333333336</v>
      </c>
      <c r="BE3242" s="33">
        <f t="shared" si="1456"/>
        <v>22.166666666666668</v>
      </c>
      <c r="BF3242" s="33">
        <f t="shared" si="1456"/>
        <v>19.166666666666668</v>
      </c>
      <c r="BG3242" s="33">
        <f t="shared" si="1456"/>
        <v>15.633333333333333</v>
      </c>
      <c r="BH3242" s="33">
        <f t="shared" si="1456"/>
        <v>14.166666666666666</v>
      </c>
      <c r="BI3242" s="33">
        <f t="shared" si="1456"/>
        <v>12.5</v>
      </c>
      <c r="BJ3242" s="33">
        <f t="shared" si="1456"/>
        <v>11.733333333333334</v>
      </c>
      <c r="BK3242" s="33">
        <f t="shared" si="1456"/>
        <v>12.700000000000001</v>
      </c>
      <c r="BL3242" s="33">
        <f t="shared" si="1456"/>
        <v>13.933333333333332</v>
      </c>
      <c r="BM3242" s="33">
        <f t="shared" si="1456"/>
        <v>15.633333333333333</v>
      </c>
      <c r="BN3242" s="33">
        <f t="shared" si="1456"/>
        <v>17.166666666666668</v>
      </c>
      <c r="BO3242" s="33">
        <f t="shared" si="1456"/>
        <v>17.433333333333334</v>
      </c>
      <c r="BP3242" s="21">
        <f t="shared" si="1451"/>
        <v>16.197222222222219</v>
      </c>
      <c r="BR3242" s="22">
        <f t="shared" si="1452"/>
        <v>21.155555555555555</v>
      </c>
      <c r="BS3242" s="23">
        <f t="shared" si="1453"/>
        <v>12.311111111111112</v>
      </c>
      <c r="BT3242" s="24">
        <f t="shared" si="1414"/>
        <v>16.369444444444444</v>
      </c>
      <c r="CB3242" s="2">
        <f t="shared" si="1423"/>
        <v>1999</v>
      </c>
      <c r="CC3242" s="20" t="s">
        <v>133</v>
      </c>
      <c r="CD3242" s="15">
        <v>20.9</v>
      </c>
      <c r="CE3242" s="15">
        <v>21.8</v>
      </c>
      <c r="CF3242" s="15">
        <v>19.399999999999999</v>
      </c>
      <c r="CG3242" s="15">
        <v>16.600000000000001</v>
      </c>
      <c r="CH3242" s="15">
        <v>15.6</v>
      </c>
      <c r="CI3242" s="15">
        <v>14</v>
      </c>
      <c r="CJ3242" s="15">
        <v>13.7</v>
      </c>
      <c r="CK3242" s="15">
        <v>14.3</v>
      </c>
      <c r="CL3242" s="15">
        <v>15.6</v>
      </c>
      <c r="CM3242" s="15">
        <v>16.7</v>
      </c>
      <c r="CN3242" s="15">
        <v>16.7</v>
      </c>
      <c r="CO3242" s="15">
        <v>19.100000000000001</v>
      </c>
      <c r="CP3242" s="21">
        <f t="shared" si="1420"/>
        <v>17.033333333333331</v>
      </c>
      <c r="CR3242" s="22">
        <f t="shared" si="1421"/>
        <v>20.7</v>
      </c>
      <c r="CS3242" s="23">
        <f t="shared" si="1422"/>
        <v>14</v>
      </c>
      <c r="CT3242" s="24">
        <f t="shared" si="1441"/>
        <v>16.83636363636364</v>
      </c>
      <c r="DB3242" s="2">
        <f t="shared" si="1432"/>
        <v>1999</v>
      </c>
      <c r="DC3242" s="20" t="s">
        <v>133</v>
      </c>
      <c r="DD3242" s="15">
        <v>21.5</v>
      </c>
      <c r="DE3242" s="15">
        <v>22.7</v>
      </c>
      <c r="DF3242" s="15">
        <v>20.2</v>
      </c>
      <c r="DG3242" s="15">
        <v>16.399999999999999</v>
      </c>
      <c r="DH3242" s="15">
        <v>16.8</v>
      </c>
      <c r="DI3242" s="15">
        <v>13</v>
      </c>
      <c r="DJ3242" s="15">
        <v>12.6</v>
      </c>
      <c r="DK3242" s="15">
        <v>14.5</v>
      </c>
      <c r="DL3242" s="15">
        <v>16.8</v>
      </c>
      <c r="DM3242" s="15">
        <v>18.100000000000001</v>
      </c>
      <c r="DN3242" s="15">
        <v>17.899999999999999</v>
      </c>
      <c r="DO3242" s="15">
        <v>20.8</v>
      </c>
      <c r="DP3242" s="21">
        <f t="shared" si="1429"/>
        <v>17.608333333333334</v>
      </c>
      <c r="DR3242" s="22">
        <f t="shared" si="1430"/>
        <v>21.466666666666669</v>
      </c>
      <c r="DS3242" s="23">
        <f t="shared" si="1431"/>
        <v>13.366666666666667</v>
      </c>
      <c r="DT3242" s="24">
        <f t="shared" si="1443"/>
        <v>17.149242424242424</v>
      </c>
      <c r="EB3242" s="2">
        <f t="shared" si="1419"/>
        <v>1999</v>
      </c>
      <c r="EC3242" s="20" t="s">
        <v>133</v>
      </c>
      <c r="ED3242" s="15">
        <v>21.4</v>
      </c>
      <c r="EE3242" s="15">
        <v>21.6</v>
      </c>
      <c r="EF3242" s="15">
        <v>21.2</v>
      </c>
      <c r="EG3242" s="15">
        <v>18.5</v>
      </c>
      <c r="EH3242" s="15">
        <v>17.100000000000001</v>
      </c>
      <c r="EI3242" s="15">
        <v>14.6</v>
      </c>
      <c r="EJ3242" s="15">
        <v>14.1</v>
      </c>
      <c r="EK3242" s="15">
        <v>14.8</v>
      </c>
      <c r="EL3242" s="15">
        <v>16.100000000000001</v>
      </c>
      <c r="EM3242" s="15">
        <v>17.8</v>
      </c>
      <c r="EN3242" s="15">
        <v>17.899999999999999</v>
      </c>
      <c r="EO3242" s="15">
        <v>20.399999999999999</v>
      </c>
      <c r="EP3242" s="21">
        <f t="shared" si="1415"/>
        <v>17.958333333333336</v>
      </c>
      <c r="ER3242" s="22">
        <f t="shared" si="1416"/>
        <v>21.400000000000002</v>
      </c>
      <c r="ES3242" s="23">
        <f t="shared" si="1417"/>
        <v>14.5</v>
      </c>
      <c r="ET3242" s="24">
        <f t="shared" si="1437"/>
        <v>17.108333333333334</v>
      </c>
      <c r="FB3242" s="2">
        <f t="shared" si="1418"/>
        <v>1999</v>
      </c>
      <c r="FC3242" s="20" t="s">
        <v>133</v>
      </c>
      <c r="FD3242" s="15">
        <v>25</v>
      </c>
      <c r="FE3242" s="15">
        <v>23.3</v>
      </c>
      <c r="FF3242" s="15">
        <v>21.2</v>
      </c>
      <c r="FG3242" s="15">
        <v>17.100000000000001</v>
      </c>
      <c r="FH3242" s="15">
        <v>14.9</v>
      </c>
      <c r="FI3242" s="15">
        <v>12.4</v>
      </c>
      <c r="FJ3242" s="15">
        <v>11.4</v>
      </c>
      <c r="FK3242" s="15">
        <v>13</v>
      </c>
      <c r="FL3242" s="15">
        <v>15.2</v>
      </c>
      <c r="FM3242" s="15">
        <v>17</v>
      </c>
      <c r="FN3242" s="15">
        <v>18.5</v>
      </c>
      <c r="FO3242" s="15">
        <v>22.6</v>
      </c>
      <c r="FP3242" s="21">
        <f t="shared" si="1433"/>
        <v>17.633333333333333</v>
      </c>
      <c r="FR3242" s="22">
        <f t="shared" si="1434"/>
        <v>23.166666666666668</v>
      </c>
      <c r="FS3242" s="23">
        <f t="shared" si="1435"/>
        <v>12.266666666666666</v>
      </c>
      <c r="FT3242" s="24">
        <f t="shared" si="1444"/>
        <v>17.07121212121212</v>
      </c>
      <c r="GB3242" s="2">
        <f t="shared" si="1449"/>
        <v>1999</v>
      </c>
      <c r="GC3242" s="20" t="s">
        <v>133</v>
      </c>
      <c r="GD3242" s="15">
        <v>20.9</v>
      </c>
      <c r="GE3242" s="15">
        <v>21.5</v>
      </c>
      <c r="GF3242" s="15">
        <v>20.2</v>
      </c>
      <c r="GG3242" s="15">
        <v>17.399999999999999</v>
      </c>
      <c r="GH3242" s="15">
        <v>16.100000000000001</v>
      </c>
      <c r="GI3242" s="15">
        <v>14.3</v>
      </c>
      <c r="GJ3242" s="15">
        <v>12.9</v>
      </c>
      <c r="GK3242" s="15">
        <v>13.7</v>
      </c>
      <c r="GL3242" s="15">
        <v>14.7</v>
      </c>
      <c r="GM3242" s="15">
        <v>16.100000000000001</v>
      </c>
      <c r="GN3242" s="15">
        <v>16.8</v>
      </c>
      <c r="GO3242" s="15">
        <v>19.399999999999999</v>
      </c>
      <c r="GP3242" s="21">
        <f t="shared" si="1445"/>
        <v>17</v>
      </c>
      <c r="GQ3242" s="2"/>
      <c r="GR3242" s="22">
        <f t="shared" si="1446"/>
        <v>20.866666666666664</v>
      </c>
      <c r="GS3242" s="23">
        <f t="shared" si="1447"/>
        <v>13.633333333333335</v>
      </c>
      <c r="GT3242" s="24">
        <f t="shared" si="1448"/>
        <v>16.929545454545455</v>
      </c>
      <c r="GU3242" s="22">
        <f>AVERAGE(Sheet1!AR3242,Sheet1!BR3242,Sheet1!CR3242,Sheet1!DR3242,Sheet1!ER3242,Sheet1!FR3242,Sheet1!GR3242)</f>
        <v>21.160317460317462</v>
      </c>
      <c r="GV3242" s="23">
        <f>AVERAGE(Sheet1!AS3242,Sheet1!BS3242,Sheet1!CS3242,Sheet1!DS3242,Sheet1!ES3242,Sheet1!FS3242,Sheet1!GS3242)</f>
        <v>13.25873015873016</v>
      </c>
      <c r="GW3242" s="22">
        <f t="shared" si="1411"/>
        <v>20.732756132756137</v>
      </c>
      <c r="GX3242" s="23">
        <f t="shared" si="1412"/>
        <v>12.701443001443</v>
      </c>
      <c r="GY3242" s="24">
        <f>AVERAGE(Sheet1!$AP3242,Sheet1!$BP3242,Sheet1!$CP3242,Sheet1!$DP3242,Sheet1!$EP3242,Sheet1!$FP3242,Sheet1!$GP3242)</f>
        <v>17.092460317460315</v>
      </c>
      <c r="GZ3242" s="24">
        <f t="shared" si="1413"/>
        <v>16.663059163059163</v>
      </c>
    </row>
    <row r="3243" spans="2:208">
      <c r="B3243" s="7">
        <f>B3238+5</f>
        <v>2000</v>
      </c>
      <c r="C3243" s="8">
        <f t="shared" si="1424"/>
        <v>17.291666666666664</v>
      </c>
      <c r="D3243" s="25">
        <f t="shared" si="1436"/>
        <v>16.729206349206343</v>
      </c>
      <c r="E3243" s="16">
        <f t="shared" si="1442"/>
        <v>16.627817460317459</v>
      </c>
      <c r="F3243" s="8">
        <f t="shared" si="1455"/>
        <v>16.706527777777779</v>
      </c>
      <c r="G3243" s="29">
        <f t="shared" si="1450"/>
        <v>16.421619047619043</v>
      </c>
      <c r="H3243" s="16">
        <f t="shared" si="1425"/>
        <v>29.9</v>
      </c>
      <c r="I3243" s="17">
        <f t="shared" si="1426"/>
        <v>16.7</v>
      </c>
      <c r="J3243" s="18">
        <f t="shared" si="1427"/>
        <v>11</v>
      </c>
      <c r="K3243" s="19">
        <f t="shared" si="1428"/>
        <v>20.45</v>
      </c>
      <c r="AA3243" s="2"/>
      <c r="AC3243" s="26">
        <v>2000</v>
      </c>
      <c r="AD3243" s="15">
        <v>19.2</v>
      </c>
      <c r="AE3243" s="15">
        <v>20.9</v>
      </c>
      <c r="AF3243" s="15">
        <v>19.2</v>
      </c>
      <c r="AG3243" s="15">
        <v>17.3</v>
      </c>
      <c r="AH3243" s="15">
        <v>14.3</v>
      </c>
      <c r="AI3243" s="15">
        <v>12.9</v>
      </c>
      <c r="AJ3243" s="15">
        <v>12.5</v>
      </c>
      <c r="AK3243" s="15">
        <v>12.7</v>
      </c>
      <c r="AL3243" s="15">
        <v>14.6</v>
      </c>
      <c r="AM3243" s="15">
        <v>14.9</v>
      </c>
      <c r="AN3243" s="15">
        <v>17.600000000000001</v>
      </c>
      <c r="AO3243" s="15">
        <v>18</v>
      </c>
      <c r="AP3243" s="21">
        <f t="shared" si="1438"/>
        <v>16.175000000000001</v>
      </c>
      <c r="AR3243" s="22">
        <f t="shared" si="1439"/>
        <v>19.766666666666666</v>
      </c>
      <c r="AS3243" s="23">
        <f t="shared" si="1440"/>
        <v>12.699999999999998</v>
      </c>
      <c r="AT3243" s="24">
        <f t="shared" si="1454"/>
        <v>15.221212121212121</v>
      </c>
      <c r="BC3243" s="20" t="s">
        <v>134</v>
      </c>
      <c r="BD3243" s="33">
        <f>AVERAGE(BD3244:BD3246)</f>
        <v>21.233333333333334</v>
      </c>
      <c r="BE3243" s="33">
        <f>AVERAGE(BE3239:BE3241)</f>
        <v>20.833333333333336</v>
      </c>
      <c r="BF3243" s="33">
        <f>AVERAGE(BF3244:BF3246)</f>
        <v>19.5</v>
      </c>
      <c r="BG3243" s="33">
        <f>AVERAGE(BG3239:BG3241)</f>
        <v>15.366666666666665</v>
      </c>
      <c r="BH3243" s="33">
        <f>AVERAGE(BH3239:BH3241)</f>
        <v>14.300000000000002</v>
      </c>
      <c r="BI3243" s="15">
        <v>13</v>
      </c>
      <c r="BJ3243" s="15">
        <v>13.8</v>
      </c>
      <c r="BK3243" s="33">
        <f>AVERAGE(BK3239:BK3241)</f>
        <v>12.833333333333334</v>
      </c>
      <c r="BL3243" s="33">
        <f>AVERAGE(BL3244:BL3246)</f>
        <v>14.5</v>
      </c>
      <c r="BM3243" s="15">
        <v>15.6</v>
      </c>
      <c r="BN3243" s="33">
        <f>AVERAGE(BN3244:BN3246)</f>
        <v>17.933333333333334</v>
      </c>
      <c r="BO3243" s="15">
        <v>29.9</v>
      </c>
      <c r="BP3243" s="21">
        <f t="shared" si="1451"/>
        <v>17.400000000000002</v>
      </c>
      <c r="BR3243" s="22">
        <f t="shared" si="1452"/>
        <v>20.522222222222222</v>
      </c>
      <c r="BS3243" s="23">
        <f t="shared" si="1453"/>
        <v>13.21111111111111</v>
      </c>
      <c r="BT3243" s="24">
        <f t="shared" si="1414"/>
        <v>16.36641414141414</v>
      </c>
      <c r="CB3243" s="2">
        <f t="shared" si="1423"/>
        <v>2000</v>
      </c>
      <c r="CC3243" s="20" t="s">
        <v>134</v>
      </c>
      <c r="CD3243" s="15">
        <v>19.899999999999999</v>
      </c>
      <c r="CE3243" s="15">
        <v>23.2</v>
      </c>
      <c r="CF3243" s="15">
        <v>21.3</v>
      </c>
      <c r="CG3243" s="15">
        <v>18.7</v>
      </c>
      <c r="CH3243" s="15">
        <v>15.4</v>
      </c>
      <c r="CI3243" s="15">
        <v>14.1</v>
      </c>
      <c r="CJ3243" s="15">
        <v>13.3</v>
      </c>
      <c r="CK3243" s="15">
        <v>13.6</v>
      </c>
      <c r="CL3243" s="15">
        <v>14.2</v>
      </c>
      <c r="CM3243" s="15">
        <v>15.2</v>
      </c>
      <c r="CN3243" s="15">
        <v>18.600000000000001</v>
      </c>
      <c r="CO3243" s="15">
        <v>19.2</v>
      </c>
      <c r="CP3243" s="21">
        <f t="shared" si="1420"/>
        <v>17.224999999999998</v>
      </c>
      <c r="CR3243" s="22">
        <f t="shared" si="1421"/>
        <v>21.466666666666665</v>
      </c>
      <c r="CS3243" s="23">
        <f t="shared" si="1422"/>
        <v>13.666666666666666</v>
      </c>
      <c r="CT3243" s="24">
        <f t="shared" si="1441"/>
        <v>16.799999999999997</v>
      </c>
      <c r="DB3243" s="2">
        <f t="shared" si="1432"/>
        <v>2000</v>
      </c>
      <c r="DC3243" s="20" t="s">
        <v>134</v>
      </c>
      <c r="DD3243" s="15">
        <v>21.2</v>
      </c>
      <c r="DE3243" s="15">
        <v>23.4</v>
      </c>
      <c r="DF3243" s="15">
        <v>21.3</v>
      </c>
      <c r="DG3243" s="15">
        <v>19</v>
      </c>
      <c r="DH3243" s="15">
        <v>15.6</v>
      </c>
      <c r="DI3243" s="15">
        <v>13.6</v>
      </c>
      <c r="DJ3243" s="15">
        <v>12.8</v>
      </c>
      <c r="DK3243" s="15">
        <v>13.2</v>
      </c>
      <c r="DL3243" s="15">
        <v>15.9</v>
      </c>
      <c r="DM3243" s="15">
        <v>16.899999999999999</v>
      </c>
      <c r="DN3243" s="15">
        <v>19.899999999999999</v>
      </c>
      <c r="DO3243" s="15">
        <v>21.4</v>
      </c>
      <c r="DP3243" s="21">
        <f t="shared" si="1429"/>
        <v>17.849999999999998</v>
      </c>
      <c r="DR3243" s="22">
        <f t="shared" si="1430"/>
        <v>21.966666666666665</v>
      </c>
      <c r="DS3243" s="23">
        <f t="shared" si="1431"/>
        <v>13.199999999999998</v>
      </c>
      <c r="DT3243" s="24">
        <f t="shared" si="1443"/>
        <v>17.174242424242422</v>
      </c>
      <c r="EB3243" s="2">
        <f t="shared" si="1419"/>
        <v>2000</v>
      </c>
      <c r="EC3243" s="20" t="s">
        <v>134</v>
      </c>
      <c r="ED3243" s="15">
        <v>20.5</v>
      </c>
      <c r="EE3243" s="15">
        <v>22.5</v>
      </c>
      <c r="EF3243" s="15">
        <v>21</v>
      </c>
      <c r="EG3243" s="15">
        <v>18.8</v>
      </c>
      <c r="EH3243" s="15">
        <v>16</v>
      </c>
      <c r="EI3243" s="15">
        <v>14.6</v>
      </c>
      <c r="EJ3243" s="15">
        <v>14</v>
      </c>
      <c r="EK3243" s="15">
        <v>14</v>
      </c>
      <c r="EL3243" s="15">
        <v>15.1</v>
      </c>
      <c r="EM3243" s="15">
        <v>16.5</v>
      </c>
      <c r="EN3243" s="15">
        <v>19.3</v>
      </c>
      <c r="EO3243" s="15">
        <v>21.5</v>
      </c>
      <c r="EP3243" s="21">
        <f t="shared" si="1415"/>
        <v>17.816666666666666</v>
      </c>
      <c r="ER3243" s="22">
        <f t="shared" si="1416"/>
        <v>21.333333333333332</v>
      </c>
      <c r="ES3243" s="23">
        <f t="shared" si="1417"/>
        <v>14.200000000000001</v>
      </c>
      <c r="ET3243" s="24">
        <f t="shared" si="1437"/>
        <v>17.153030303030302</v>
      </c>
      <c r="FB3243" s="2">
        <f t="shared" si="1418"/>
        <v>2000</v>
      </c>
      <c r="FC3243" s="20" t="s">
        <v>134</v>
      </c>
      <c r="FD3243" s="15">
        <v>22.3</v>
      </c>
      <c r="FE3243" s="15">
        <v>26.1</v>
      </c>
      <c r="FF3243" s="15">
        <v>22</v>
      </c>
      <c r="FG3243" s="15">
        <v>18.399999999999999</v>
      </c>
      <c r="FH3243" s="15">
        <v>14.3</v>
      </c>
      <c r="FI3243" s="15">
        <v>12.4</v>
      </c>
      <c r="FJ3243" s="15">
        <v>11</v>
      </c>
      <c r="FK3243" s="15">
        <v>12.1</v>
      </c>
      <c r="FL3243" s="15">
        <v>13.7</v>
      </c>
      <c r="FM3243" s="15">
        <v>16</v>
      </c>
      <c r="FN3243" s="15">
        <v>20.7</v>
      </c>
      <c r="FO3243" s="15">
        <v>22.4</v>
      </c>
      <c r="FP3243" s="21">
        <f t="shared" si="1433"/>
        <v>17.616666666666667</v>
      </c>
      <c r="FR3243" s="22">
        <f t="shared" si="1434"/>
        <v>23.466666666666669</v>
      </c>
      <c r="FS3243" s="23">
        <f t="shared" si="1435"/>
        <v>11.833333333333334</v>
      </c>
      <c r="FT3243" s="24">
        <f t="shared" si="1444"/>
        <v>17.090151515151515</v>
      </c>
      <c r="GB3243" s="2">
        <f t="shared" si="1449"/>
        <v>2000</v>
      </c>
      <c r="GC3243" s="20" t="s">
        <v>134</v>
      </c>
      <c r="GD3243" s="15">
        <v>20</v>
      </c>
      <c r="GE3243" s="15">
        <v>21.9</v>
      </c>
      <c r="GF3243" s="15">
        <v>20.399999999999999</v>
      </c>
      <c r="GG3243" s="15">
        <v>18.399999999999999</v>
      </c>
      <c r="GH3243" s="15">
        <v>15.7</v>
      </c>
      <c r="GI3243" s="15">
        <v>14</v>
      </c>
      <c r="GJ3243" s="15">
        <v>12.9</v>
      </c>
      <c r="GK3243" s="15">
        <v>13.3</v>
      </c>
      <c r="GL3243" s="15">
        <v>13.6</v>
      </c>
      <c r="GM3243" s="15">
        <v>15.1</v>
      </c>
      <c r="GN3243" s="15">
        <v>19</v>
      </c>
      <c r="GO3243" s="15">
        <v>19.2</v>
      </c>
      <c r="GP3243" s="21">
        <f t="shared" si="1445"/>
        <v>16.958333333333332</v>
      </c>
      <c r="GQ3243" s="2"/>
      <c r="GR3243" s="22">
        <f t="shared" si="1446"/>
        <v>20.766666666666666</v>
      </c>
      <c r="GS3243" s="23">
        <f t="shared" si="1447"/>
        <v>13.4</v>
      </c>
      <c r="GT3243" s="24">
        <f t="shared" si="1448"/>
        <v>16.863636363636367</v>
      </c>
      <c r="GU3243" s="22">
        <f>AVERAGE(Sheet1!AR3243,Sheet1!BR3243,Sheet1!CR3243,Sheet1!DR3243,Sheet1!ER3243,Sheet1!FR3243,Sheet1!GR3243)</f>
        <v>21.326984126984126</v>
      </c>
      <c r="GV3243" s="23">
        <f>AVERAGE(Sheet1!AS3243,Sheet1!BS3243,Sheet1!CS3243,Sheet1!DS3243,Sheet1!ES3243,Sheet1!FS3243,Sheet1!GS3243)</f>
        <v>13.173015873015872</v>
      </c>
      <c r="GW3243" s="22">
        <f t="shared" si="1411"/>
        <v>20.700144300144302</v>
      </c>
      <c r="GX3243" s="23">
        <f t="shared" si="1412"/>
        <v>12.752669552669552</v>
      </c>
      <c r="GY3243" s="24">
        <f>AVERAGE(Sheet1!$AP3243,Sheet1!$BP3243,Sheet1!$CP3243,Sheet1!$DP3243,Sheet1!$EP3243,Sheet1!$FP3243,Sheet1!$GP3243)</f>
        <v>17.291666666666664</v>
      </c>
      <c r="GZ3243" s="24">
        <f t="shared" si="1413"/>
        <v>16.666955266955263</v>
      </c>
    </row>
    <row r="3244" spans="2:208">
      <c r="B3244" s="7"/>
      <c r="C3244" s="8">
        <f t="shared" si="1424"/>
        <v>17.047222222222221</v>
      </c>
      <c r="D3244" s="25">
        <f t="shared" si="1436"/>
        <v>16.941269841269836</v>
      </c>
      <c r="E3244" s="16">
        <f t="shared" si="1442"/>
        <v>16.670515873015869</v>
      </c>
      <c r="F3244" s="8">
        <f t="shared" si="1455"/>
        <v>16.705853174603178</v>
      </c>
      <c r="G3244" s="29">
        <f t="shared" si="1450"/>
        <v>16.43999206349206</v>
      </c>
      <c r="H3244" s="16">
        <f t="shared" si="1425"/>
        <v>26.2</v>
      </c>
      <c r="I3244" s="17">
        <f t="shared" si="1426"/>
        <v>16.600000000000001</v>
      </c>
      <c r="J3244" s="18">
        <f t="shared" si="1427"/>
        <v>12.3</v>
      </c>
      <c r="K3244" s="19">
        <f t="shared" si="1428"/>
        <v>19.25</v>
      </c>
      <c r="AA3244" s="2"/>
      <c r="AC3244" s="26">
        <v>2001</v>
      </c>
      <c r="AD3244" s="15">
        <v>20.399999999999999</v>
      </c>
      <c r="AE3244" s="15">
        <v>21.5</v>
      </c>
      <c r="AF3244" s="15">
        <v>19.399999999999999</v>
      </c>
      <c r="AG3244" s="15">
        <v>17</v>
      </c>
      <c r="AH3244" s="15">
        <v>13.3</v>
      </c>
      <c r="AI3244" s="15">
        <v>12.6</v>
      </c>
      <c r="AJ3244" s="15">
        <v>12.4</v>
      </c>
      <c r="AK3244" s="15">
        <v>12.9</v>
      </c>
      <c r="AL3244" s="15">
        <v>16.5</v>
      </c>
      <c r="AM3244" s="15">
        <v>15.4</v>
      </c>
      <c r="AN3244" s="15">
        <v>15.5</v>
      </c>
      <c r="AO3244" s="15">
        <v>16.399999999999999</v>
      </c>
      <c r="AP3244" s="21">
        <f t="shared" si="1438"/>
        <v>16.108333333333334</v>
      </c>
      <c r="AR3244" s="22">
        <f t="shared" si="1439"/>
        <v>20.433333333333334</v>
      </c>
      <c r="AS3244" s="23">
        <f t="shared" si="1440"/>
        <v>12.633333333333333</v>
      </c>
      <c r="AT3244" s="24">
        <f t="shared" si="1454"/>
        <v>15.284848484848483</v>
      </c>
      <c r="BC3244" s="20" t="s">
        <v>135</v>
      </c>
      <c r="BD3244" s="15">
        <v>22.5</v>
      </c>
      <c r="BE3244" s="33">
        <f>AVERAGE(BE3245:BE3247)</f>
        <v>20.566666666666666</v>
      </c>
      <c r="BF3244" s="15">
        <v>20.2</v>
      </c>
      <c r="BG3244" s="33">
        <f>AVERAGE(BG3245:BG3247)</f>
        <v>17.233333333333334</v>
      </c>
      <c r="BH3244" s="33">
        <f>AVERAGE(BH3245:BH3247)</f>
        <v>14.533333333333333</v>
      </c>
      <c r="BI3244" s="30">
        <f>(BI3240+BI3241+BI3243+BI3245+BI3246+BI3247)/6</f>
        <v>12.733333333333333</v>
      </c>
      <c r="BJ3244" s="30">
        <f>(BJ3240+BJ3241+BJ3243+BJ3245+BJ3246+BJ3247)/6</f>
        <v>12.466666666666669</v>
      </c>
      <c r="BK3244" s="33">
        <f>AVERAGE(BK3245:BK3247)</f>
        <v>13</v>
      </c>
      <c r="BL3244" s="15">
        <v>16.3</v>
      </c>
      <c r="BM3244" s="15">
        <v>15.9</v>
      </c>
      <c r="BN3244" s="15">
        <v>17</v>
      </c>
      <c r="BO3244" s="15">
        <v>17</v>
      </c>
      <c r="BP3244" s="21">
        <f t="shared" si="1451"/>
        <v>16.619444444444447</v>
      </c>
      <c r="BR3244" s="22">
        <f t="shared" si="1452"/>
        <v>21.088888888888889</v>
      </c>
      <c r="BS3244" s="23">
        <f t="shared" si="1453"/>
        <v>12.733333333333334</v>
      </c>
      <c r="BT3244" s="24">
        <f t="shared" si="1414"/>
        <v>16.341666666666665</v>
      </c>
      <c r="CB3244" s="2">
        <f t="shared" si="1423"/>
        <v>2001</v>
      </c>
      <c r="CC3244" s="20" t="s">
        <v>135</v>
      </c>
      <c r="CD3244" s="15">
        <v>22.2</v>
      </c>
      <c r="CE3244" s="15">
        <v>23.1</v>
      </c>
      <c r="CF3244" s="15">
        <v>19.899999999999999</v>
      </c>
      <c r="CG3244" s="15">
        <v>17.3</v>
      </c>
      <c r="CH3244" s="15">
        <v>15.6</v>
      </c>
      <c r="CI3244" s="15">
        <v>14.4</v>
      </c>
      <c r="CJ3244" s="15">
        <v>13.8</v>
      </c>
      <c r="CK3244" s="30">
        <f>(CK3241+CK3242+CK3243+CK3245+CK3246+CK3247)/6</f>
        <v>13.633333333333333</v>
      </c>
      <c r="CL3244" s="15">
        <v>16</v>
      </c>
      <c r="CM3244" s="15">
        <v>15.4</v>
      </c>
      <c r="CN3244" s="15">
        <v>16.2</v>
      </c>
      <c r="CO3244" s="15">
        <v>16.5</v>
      </c>
      <c r="CP3244" s="21">
        <f t="shared" si="1420"/>
        <v>17.002777777777776</v>
      </c>
      <c r="CR3244" s="22">
        <f t="shared" si="1421"/>
        <v>21.733333333333331</v>
      </c>
      <c r="CS3244" s="23">
        <f t="shared" si="1422"/>
        <v>13.944444444444445</v>
      </c>
      <c r="CT3244" s="24">
        <f t="shared" si="1441"/>
        <v>16.760858585858585</v>
      </c>
      <c r="DB3244" s="2">
        <f t="shared" si="1432"/>
        <v>2001</v>
      </c>
      <c r="DC3244" s="20" t="s">
        <v>135</v>
      </c>
      <c r="DD3244" s="15">
        <v>23.3</v>
      </c>
      <c r="DE3244" s="15">
        <v>25</v>
      </c>
      <c r="DF3244" s="15">
        <v>21</v>
      </c>
      <c r="DG3244" s="15">
        <v>18.100000000000001</v>
      </c>
      <c r="DH3244" s="15">
        <v>13.7</v>
      </c>
      <c r="DI3244" s="15">
        <v>12.9</v>
      </c>
      <c r="DJ3244" s="15">
        <v>12.5</v>
      </c>
      <c r="DK3244" s="15">
        <v>13.2</v>
      </c>
      <c r="DL3244" s="15">
        <v>17.100000000000001</v>
      </c>
      <c r="DM3244" s="15">
        <v>16.899999999999999</v>
      </c>
      <c r="DN3244" s="15">
        <v>16.899999999999999</v>
      </c>
      <c r="DO3244" s="15">
        <v>17.8</v>
      </c>
      <c r="DP3244" s="21">
        <f t="shared" si="1429"/>
        <v>17.366666666666671</v>
      </c>
      <c r="DR3244" s="22">
        <f t="shared" si="1430"/>
        <v>23.099999999999998</v>
      </c>
      <c r="DS3244" s="23">
        <f t="shared" si="1431"/>
        <v>12.866666666666665</v>
      </c>
      <c r="DT3244" s="24">
        <f t="shared" si="1443"/>
        <v>17.155303030303031</v>
      </c>
      <c r="EB3244" s="2">
        <f t="shared" si="1419"/>
        <v>2001</v>
      </c>
      <c r="EC3244" s="20" t="s">
        <v>135</v>
      </c>
      <c r="ED3244" s="15">
        <v>22.2</v>
      </c>
      <c r="EE3244" s="15">
        <v>23.9</v>
      </c>
      <c r="EF3244" s="15">
        <v>21.4</v>
      </c>
      <c r="EG3244" s="15">
        <v>18.8</v>
      </c>
      <c r="EH3244" s="15">
        <v>16.3</v>
      </c>
      <c r="EI3244" s="15">
        <v>15.2</v>
      </c>
      <c r="EJ3244" s="15">
        <v>15</v>
      </c>
      <c r="EK3244" s="15">
        <v>14.7</v>
      </c>
      <c r="EL3244" s="15">
        <v>16.7</v>
      </c>
      <c r="EM3244" s="15">
        <v>17</v>
      </c>
      <c r="EN3244" s="15">
        <v>17.3</v>
      </c>
      <c r="EO3244" s="15">
        <v>19.100000000000001</v>
      </c>
      <c r="EP3244" s="21">
        <f t="shared" si="1415"/>
        <v>18.133333333333333</v>
      </c>
      <c r="ER3244" s="22">
        <f t="shared" si="1416"/>
        <v>22.5</v>
      </c>
      <c r="ES3244" s="23">
        <f t="shared" si="1417"/>
        <v>14.966666666666667</v>
      </c>
      <c r="ET3244" s="24">
        <f t="shared" si="1437"/>
        <v>17.223484848484848</v>
      </c>
      <c r="FB3244" s="2">
        <f t="shared" si="1418"/>
        <v>2001</v>
      </c>
      <c r="FC3244" s="20" t="s">
        <v>135</v>
      </c>
      <c r="FD3244" s="15">
        <v>24.5</v>
      </c>
      <c r="FE3244" s="15">
        <v>26.2</v>
      </c>
      <c r="FF3244" s="15">
        <v>21.9</v>
      </c>
      <c r="FG3244" s="15">
        <v>17.2</v>
      </c>
      <c r="FH3244" s="15">
        <v>13.3</v>
      </c>
      <c r="FI3244" s="15">
        <v>12.6</v>
      </c>
      <c r="FJ3244" s="15">
        <v>12.3</v>
      </c>
      <c r="FK3244" s="15">
        <v>12.3</v>
      </c>
      <c r="FL3244" s="15">
        <v>15.5</v>
      </c>
      <c r="FM3244" s="15">
        <v>16</v>
      </c>
      <c r="FN3244" s="15">
        <v>17.399999999999999</v>
      </c>
      <c r="FO3244" s="15">
        <v>18.7</v>
      </c>
      <c r="FP3244" s="21">
        <f t="shared" si="1433"/>
        <v>17.324999999999999</v>
      </c>
      <c r="FR3244" s="22">
        <f t="shared" si="1434"/>
        <v>24.2</v>
      </c>
      <c r="FS3244" s="23">
        <f t="shared" si="1435"/>
        <v>12.4</v>
      </c>
      <c r="FT3244" s="24">
        <f t="shared" si="1444"/>
        <v>17.087121212121211</v>
      </c>
      <c r="GB3244" s="2">
        <f t="shared" si="1449"/>
        <v>2001</v>
      </c>
      <c r="GC3244" s="20" t="s">
        <v>135</v>
      </c>
      <c r="GD3244" s="15">
        <v>20.8</v>
      </c>
      <c r="GE3244" s="15">
        <v>22</v>
      </c>
      <c r="GF3244" s="15">
        <v>20.7</v>
      </c>
      <c r="GG3244" s="15">
        <v>17.7</v>
      </c>
      <c r="GH3244" s="15">
        <v>15.1</v>
      </c>
      <c r="GI3244" s="15">
        <v>14</v>
      </c>
      <c r="GJ3244" s="15">
        <v>13.3</v>
      </c>
      <c r="GK3244" s="15">
        <v>13.2</v>
      </c>
      <c r="GL3244" s="15">
        <v>14.8</v>
      </c>
      <c r="GM3244" s="15">
        <v>15.6</v>
      </c>
      <c r="GN3244" s="15">
        <v>16.7</v>
      </c>
      <c r="GO3244" s="15">
        <v>17.399999999999999</v>
      </c>
      <c r="GP3244" s="21">
        <f t="shared" si="1445"/>
        <v>16.774999999999999</v>
      </c>
      <c r="GQ3244" s="2"/>
      <c r="GR3244" s="22">
        <f t="shared" si="1446"/>
        <v>21.166666666666668</v>
      </c>
      <c r="GS3244" s="23">
        <f t="shared" si="1447"/>
        <v>13.5</v>
      </c>
      <c r="GT3244" s="24">
        <f t="shared" si="1448"/>
        <v>16.808333333333334</v>
      </c>
      <c r="GU3244" s="22">
        <f>AVERAGE(Sheet1!AR3244,Sheet1!BR3244,Sheet1!CR3244,Sheet1!DR3244,Sheet1!ER3244,Sheet1!FR3244,Sheet1!GR3244)</f>
        <v>22.031746031746028</v>
      </c>
      <c r="GV3244" s="23">
        <f>AVERAGE(Sheet1!AS3244,Sheet1!BS3244,Sheet1!CS3244,Sheet1!DS3244,Sheet1!ES3244,Sheet1!FS3244,Sheet1!GS3244)</f>
        <v>13.292063492063493</v>
      </c>
      <c r="GW3244" s="22">
        <f t="shared" si="1411"/>
        <v>20.768398268398268</v>
      </c>
      <c r="GX3244" s="23">
        <f t="shared" si="1412"/>
        <v>12.808658008658011</v>
      </c>
      <c r="GY3244" s="24">
        <f>AVERAGE(Sheet1!$AP3244,Sheet1!$BP3244,Sheet1!$CP3244,Sheet1!$DP3244,Sheet1!$EP3244,Sheet1!$FP3244,Sheet1!$GP3244)</f>
        <v>17.047222222222221</v>
      </c>
      <c r="GZ3244" s="24">
        <f t="shared" si="1413"/>
        <v>16.665945165945164</v>
      </c>
    </row>
    <row r="3245" spans="2:208">
      <c r="B3245" s="7"/>
      <c r="C3245" s="8">
        <f t="shared" si="1424"/>
        <v>17.026190476190479</v>
      </c>
      <c r="D3245" s="25">
        <f t="shared" si="1436"/>
        <v>17.013888888888889</v>
      </c>
      <c r="E3245" s="16">
        <f t="shared" si="1442"/>
        <v>16.755753968253963</v>
      </c>
      <c r="F3245" s="8">
        <f t="shared" si="1455"/>
        <v>16.717996031746033</v>
      </c>
      <c r="G3245" s="29">
        <f t="shared" si="1450"/>
        <v>16.469115079365075</v>
      </c>
      <c r="H3245" s="16">
        <f t="shared" si="1425"/>
        <v>22.9</v>
      </c>
      <c r="I3245" s="17">
        <f t="shared" si="1426"/>
        <v>17</v>
      </c>
      <c r="J3245" s="18">
        <f t="shared" si="1427"/>
        <v>12</v>
      </c>
      <c r="K3245" s="19">
        <f t="shared" si="1428"/>
        <v>17.45</v>
      </c>
      <c r="AA3245" s="2"/>
      <c r="AC3245" s="26">
        <v>2002</v>
      </c>
      <c r="AD3245" s="15">
        <v>18.7</v>
      </c>
      <c r="AE3245" s="15">
        <v>19.399999999999999</v>
      </c>
      <c r="AF3245" s="15">
        <v>18.7</v>
      </c>
      <c r="AG3245" s="15">
        <v>17.2</v>
      </c>
      <c r="AH3245" s="15">
        <v>15.3</v>
      </c>
      <c r="AI3245" s="15">
        <v>13</v>
      </c>
      <c r="AJ3245" s="15">
        <v>13</v>
      </c>
      <c r="AK3245" s="15">
        <v>13.2</v>
      </c>
      <c r="AL3245" s="15">
        <v>13.9</v>
      </c>
      <c r="AM3245" s="15">
        <v>14.5</v>
      </c>
      <c r="AN3245" s="15">
        <v>17.3</v>
      </c>
      <c r="AO3245" s="15">
        <v>17.7</v>
      </c>
      <c r="AP3245" s="21">
        <f t="shared" si="1438"/>
        <v>15.991666666666667</v>
      </c>
      <c r="AR3245" s="22">
        <f t="shared" si="1439"/>
        <v>18.933333333333334</v>
      </c>
      <c r="AS3245" s="23">
        <f t="shared" si="1440"/>
        <v>13.066666666666668</v>
      </c>
      <c r="AT3245" s="24">
        <f t="shared" si="1454"/>
        <v>15.381060606060606</v>
      </c>
      <c r="BC3245" s="20" t="s">
        <v>136</v>
      </c>
      <c r="BD3245" s="15">
        <v>20</v>
      </c>
      <c r="BE3245" s="15">
        <v>20.6</v>
      </c>
      <c r="BF3245" s="15">
        <v>19.100000000000001</v>
      </c>
      <c r="BG3245" s="15">
        <v>18.399999999999999</v>
      </c>
      <c r="BH3245" s="15">
        <v>14.8</v>
      </c>
      <c r="BI3245" s="15">
        <v>13</v>
      </c>
      <c r="BJ3245" s="15">
        <v>12.9</v>
      </c>
      <c r="BK3245" s="15">
        <v>13.1</v>
      </c>
      <c r="BL3245" s="15">
        <v>14.4</v>
      </c>
      <c r="BM3245" s="15">
        <v>15.8</v>
      </c>
      <c r="BN3245" s="15">
        <v>18.399999999999999</v>
      </c>
      <c r="BO3245" s="15">
        <v>19</v>
      </c>
      <c r="BP3245" s="21">
        <f t="shared" si="1451"/>
        <v>16.625000000000004</v>
      </c>
      <c r="BR3245" s="22">
        <f t="shared" si="1452"/>
        <v>19.900000000000002</v>
      </c>
      <c r="BS3245" s="23">
        <f t="shared" si="1453"/>
        <v>13</v>
      </c>
      <c r="BT3245" s="24">
        <f t="shared" si="1414"/>
        <v>16.405303030303031</v>
      </c>
      <c r="CB3245" s="2">
        <f t="shared" si="1423"/>
        <v>2002</v>
      </c>
      <c r="CC3245" s="20" t="s">
        <v>136</v>
      </c>
      <c r="CD3245" s="15">
        <v>18.899999999999999</v>
      </c>
      <c r="CE3245" s="15">
        <v>20.100000000000001</v>
      </c>
      <c r="CF3245" s="15">
        <v>19.5</v>
      </c>
      <c r="CG3245" s="15">
        <v>18.8</v>
      </c>
      <c r="CH3245" s="15">
        <v>16.2</v>
      </c>
      <c r="CI3245" s="15">
        <v>14</v>
      </c>
      <c r="CJ3245" s="15">
        <v>13.5</v>
      </c>
      <c r="CK3245" s="15">
        <v>13.8</v>
      </c>
      <c r="CL3245" s="15">
        <v>14.4</v>
      </c>
      <c r="CM3245" s="15">
        <v>15.5</v>
      </c>
      <c r="CN3245" s="15">
        <v>17.399999999999999</v>
      </c>
      <c r="CO3245" s="15">
        <v>18.600000000000001</v>
      </c>
      <c r="CP3245" s="21">
        <f t="shared" si="1420"/>
        <v>16.725000000000001</v>
      </c>
      <c r="CR3245" s="22">
        <f t="shared" si="1421"/>
        <v>19.5</v>
      </c>
      <c r="CS3245" s="23">
        <f t="shared" si="1422"/>
        <v>13.766666666666666</v>
      </c>
      <c r="CT3245" s="24">
        <f t="shared" si="1441"/>
        <v>16.744949494949495</v>
      </c>
      <c r="DB3245" s="2">
        <f t="shared" si="1432"/>
        <v>2002</v>
      </c>
      <c r="DC3245" s="20" t="s">
        <v>136</v>
      </c>
      <c r="DD3245" s="15">
        <v>20.3</v>
      </c>
      <c r="DE3245" s="15">
        <v>21.4</v>
      </c>
      <c r="DF3245" s="15">
        <v>21.5</v>
      </c>
      <c r="DG3245" s="15">
        <v>18.5</v>
      </c>
      <c r="DH3245" s="15">
        <v>15.8</v>
      </c>
      <c r="DI3245" s="15">
        <v>13.4</v>
      </c>
      <c r="DJ3245" s="15">
        <v>13.7</v>
      </c>
      <c r="DK3245" s="15">
        <v>14.1</v>
      </c>
      <c r="DL3245" s="15">
        <v>15.4</v>
      </c>
      <c r="DM3245" s="15">
        <v>16.100000000000001</v>
      </c>
      <c r="DN3245" s="15">
        <v>20</v>
      </c>
      <c r="DO3245" s="15">
        <v>21.1</v>
      </c>
      <c r="DP3245" s="21">
        <f t="shared" si="1429"/>
        <v>17.608333333333334</v>
      </c>
      <c r="DR3245" s="22">
        <f t="shared" si="1430"/>
        <v>21.066666666666666</v>
      </c>
      <c r="DS3245" s="23">
        <f t="shared" si="1431"/>
        <v>13.733333333333334</v>
      </c>
      <c r="DT3245" s="24">
        <f t="shared" si="1443"/>
        <v>17.193939393939392</v>
      </c>
      <c r="EB3245" s="2">
        <f t="shared" si="1419"/>
        <v>2002</v>
      </c>
      <c r="EC3245" s="20" t="s">
        <v>136</v>
      </c>
      <c r="ED3245" s="15">
        <v>20.8</v>
      </c>
      <c r="EE3245" s="15">
        <v>21.4</v>
      </c>
      <c r="EF3245" s="15">
        <v>21.5</v>
      </c>
      <c r="EG3245" s="15">
        <v>19.5</v>
      </c>
      <c r="EH3245" s="15">
        <v>17.3</v>
      </c>
      <c r="EI3245" s="15">
        <v>15</v>
      </c>
      <c r="EJ3245" s="15">
        <v>14.1</v>
      </c>
      <c r="EK3245" s="15">
        <v>14.9</v>
      </c>
      <c r="EL3245" s="15">
        <v>15.6</v>
      </c>
      <c r="EM3245" s="15">
        <v>16.7</v>
      </c>
      <c r="EN3245" s="15">
        <v>18.7</v>
      </c>
      <c r="EO3245" s="15">
        <v>21.6</v>
      </c>
      <c r="EP3245" s="21">
        <f t="shared" si="1415"/>
        <v>18.091666666666665</v>
      </c>
      <c r="ER3245" s="22">
        <f t="shared" si="1416"/>
        <v>21.233333333333334</v>
      </c>
      <c r="ES3245" s="23">
        <f t="shared" si="1417"/>
        <v>14.666666666666666</v>
      </c>
      <c r="ET3245" s="24">
        <f t="shared" si="1437"/>
        <v>17.282575757575756</v>
      </c>
      <c r="FB3245" s="2">
        <f t="shared" si="1418"/>
        <v>2002</v>
      </c>
      <c r="FC3245" s="20" t="s">
        <v>136</v>
      </c>
      <c r="FD3245" s="15">
        <v>21.7</v>
      </c>
      <c r="FE3245" s="15">
        <v>22.3</v>
      </c>
      <c r="FF3245" s="15">
        <v>22.6</v>
      </c>
      <c r="FG3245" s="15">
        <v>19.7</v>
      </c>
      <c r="FH3245" s="15">
        <v>15.1</v>
      </c>
      <c r="FI3245" s="15">
        <v>12.4</v>
      </c>
      <c r="FJ3245" s="15">
        <v>12</v>
      </c>
      <c r="FK3245" s="15">
        <v>12.8</v>
      </c>
      <c r="FL3245" s="15">
        <v>14.2</v>
      </c>
      <c r="FM3245" s="15">
        <v>16.399999999999999</v>
      </c>
      <c r="FN3245" s="15">
        <v>19.8</v>
      </c>
      <c r="FO3245" s="15">
        <v>22.9</v>
      </c>
      <c r="FP3245" s="21">
        <f t="shared" si="1433"/>
        <v>17.658333333333335</v>
      </c>
      <c r="FR3245" s="22">
        <f t="shared" si="1434"/>
        <v>22.2</v>
      </c>
      <c r="FS3245" s="23">
        <f t="shared" si="1435"/>
        <v>12.4</v>
      </c>
      <c r="FT3245" s="24">
        <f t="shared" si="1444"/>
        <v>17.139393939393941</v>
      </c>
      <c r="GB3245" s="2">
        <f t="shared" si="1449"/>
        <v>2002</v>
      </c>
      <c r="GC3245" s="20" t="s">
        <v>136</v>
      </c>
      <c r="GD3245" s="15">
        <v>19.399999999999999</v>
      </c>
      <c r="GE3245" s="15">
        <v>20.2</v>
      </c>
      <c r="GF3245" s="15">
        <v>19.600000000000001</v>
      </c>
      <c r="GG3245" s="15">
        <v>18.8</v>
      </c>
      <c r="GH3245" s="15">
        <v>15.7</v>
      </c>
      <c r="GI3245" s="15">
        <v>13.8</v>
      </c>
      <c r="GJ3245" s="15">
        <v>12.9</v>
      </c>
      <c r="GK3245" s="15">
        <v>13.2</v>
      </c>
      <c r="GL3245" s="15">
        <v>13.6</v>
      </c>
      <c r="GM3245" s="15">
        <v>15.2</v>
      </c>
      <c r="GN3245" s="15">
        <v>16.8</v>
      </c>
      <c r="GO3245" s="15">
        <v>18.600000000000001</v>
      </c>
      <c r="GP3245" s="21">
        <f t="shared" si="1445"/>
        <v>16.483333333333331</v>
      </c>
      <c r="GQ3245" s="2"/>
      <c r="GR3245" s="22">
        <f t="shared" si="1446"/>
        <v>19.733333333333331</v>
      </c>
      <c r="GS3245" s="23">
        <f t="shared" si="1447"/>
        <v>13.300000000000002</v>
      </c>
      <c r="GT3245" s="24">
        <f t="shared" si="1448"/>
        <v>16.772727272727273</v>
      </c>
      <c r="GU3245" s="22">
        <f>AVERAGE(Sheet1!AR3245,Sheet1!BR3245,Sheet1!CR3245,Sheet1!DR3245,Sheet1!ER3245,Sheet1!FR3245,Sheet1!GR3245)</f>
        <v>20.366666666666667</v>
      </c>
      <c r="GV3245" s="23">
        <f>AVERAGE(Sheet1!AS3245,Sheet1!BS3245,Sheet1!CS3245,Sheet1!DS3245,Sheet1!ES3245,Sheet1!FS3245,Sheet1!GS3245)</f>
        <v>13.419047619047619</v>
      </c>
      <c r="GW3245" s="22">
        <f t="shared" ref="GW3245:GW3276" si="1457">AVERAGE(GU3235:GU3245)</f>
        <v>20.770995670995671</v>
      </c>
      <c r="GX3245" s="23">
        <f t="shared" ref="GX3245:GX3276" si="1458">AVERAGE(GV3235:GV3245)</f>
        <v>12.843722943722945</v>
      </c>
      <c r="GY3245" s="24">
        <f>AVERAGE(Sheet1!$AP3245,Sheet1!$BP3245,Sheet1!$CP3245,Sheet1!$DP3245,Sheet1!$EP3245,Sheet1!$FP3245,Sheet1!$GP3245)</f>
        <v>17.026190476190479</v>
      </c>
      <c r="GZ3245" s="24">
        <f t="shared" ref="GZ3245:GZ3276" si="1459">AVERAGE(GY3235:GY3245)</f>
        <v>16.702849927849925</v>
      </c>
    </row>
    <row r="3246" spans="2:208">
      <c r="B3246" s="7"/>
      <c r="C3246" s="8">
        <f t="shared" si="1424"/>
        <v>16.919047619047621</v>
      </c>
      <c r="D3246" s="25">
        <f t="shared" si="1436"/>
        <v>17.075317460317457</v>
      </c>
      <c r="E3246" s="16">
        <f t="shared" si="1442"/>
        <v>16.743373015873011</v>
      </c>
      <c r="F3246" s="8">
        <f t="shared" si="1455"/>
        <v>16.7446626984127</v>
      </c>
      <c r="G3246" s="29">
        <f t="shared" si="1450"/>
        <v>16.491353174603169</v>
      </c>
      <c r="H3246" s="16">
        <f t="shared" si="1425"/>
        <v>25.4</v>
      </c>
      <c r="I3246" s="17">
        <f t="shared" si="1426"/>
        <v>16.55</v>
      </c>
      <c r="J3246" s="18">
        <f t="shared" si="1427"/>
        <v>10.9</v>
      </c>
      <c r="K3246" s="19">
        <f t="shared" si="1428"/>
        <v>18.149999999999999</v>
      </c>
      <c r="AA3246" s="2"/>
      <c r="AC3246" s="26">
        <v>2003</v>
      </c>
      <c r="AD3246" s="15">
        <v>20.6</v>
      </c>
      <c r="AE3246" s="15">
        <v>19.8</v>
      </c>
      <c r="AF3246" s="15">
        <v>17.399999999999999</v>
      </c>
      <c r="AG3246" s="15">
        <v>16.100000000000001</v>
      </c>
      <c r="AH3246" s="15">
        <v>14.9</v>
      </c>
      <c r="AI3246" s="15">
        <v>12.7</v>
      </c>
      <c r="AJ3246" s="15">
        <v>11.9</v>
      </c>
      <c r="AK3246" s="15">
        <v>13</v>
      </c>
      <c r="AL3246" s="15">
        <v>12.6</v>
      </c>
      <c r="AM3246" s="15">
        <v>13.5</v>
      </c>
      <c r="AN3246" s="15">
        <v>16.8</v>
      </c>
      <c r="AO3246" s="15">
        <v>19</v>
      </c>
      <c r="AP3246" s="21">
        <f t="shared" si="1438"/>
        <v>15.69166666666667</v>
      </c>
      <c r="AR3246" s="22">
        <f t="shared" si="1439"/>
        <v>19.266666666666669</v>
      </c>
      <c r="AS3246" s="23">
        <f t="shared" si="1440"/>
        <v>12.533333333333333</v>
      </c>
      <c r="AT3246" s="24">
        <f t="shared" si="1454"/>
        <v>15.484848484848486</v>
      </c>
      <c r="BC3246" s="20" t="s">
        <v>137</v>
      </c>
      <c r="BD3246" s="15">
        <v>21.2</v>
      </c>
      <c r="BE3246" s="15">
        <v>21.1</v>
      </c>
      <c r="BF3246" s="15">
        <v>19.2</v>
      </c>
      <c r="BG3246" s="15">
        <v>17</v>
      </c>
      <c r="BH3246" s="15">
        <v>15.2</v>
      </c>
      <c r="BI3246" s="15">
        <v>13</v>
      </c>
      <c r="BJ3246" s="15">
        <v>12.3</v>
      </c>
      <c r="BK3246" s="15">
        <v>13.3</v>
      </c>
      <c r="BL3246" s="15">
        <v>12.8</v>
      </c>
      <c r="BM3246" s="15">
        <v>14.5</v>
      </c>
      <c r="BN3246" s="15">
        <v>18.399999999999999</v>
      </c>
      <c r="BO3246" s="15">
        <v>20.7</v>
      </c>
      <c r="BP3246" s="21">
        <f t="shared" si="1451"/>
        <v>16.558333333333334</v>
      </c>
      <c r="BR3246" s="22">
        <f t="shared" si="1452"/>
        <v>20.5</v>
      </c>
      <c r="BS3246" s="23">
        <f t="shared" si="1453"/>
        <v>12.866666666666667</v>
      </c>
      <c r="BT3246" s="24">
        <f t="shared" si="1414"/>
        <v>16.448484848484849</v>
      </c>
      <c r="CB3246" s="2">
        <f t="shared" si="1423"/>
        <v>2003</v>
      </c>
      <c r="CC3246" s="20" t="s">
        <v>137</v>
      </c>
      <c r="CD3246" s="15">
        <v>21</v>
      </c>
      <c r="CE3246" s="15">
        <v>20.5</v>
      </c>
      <c r="CF3246" s="15">
        <v>20</v>
      </c>
      <c r="CG3246" s="15">
        <v>18.600000000000001</v>
      </c>
      <c r="CH3246" s="15">
        <v>16.5</v>
      </c>
      <c r="CI3246" s="15">
        <v>14.1</v>
      </c>
      <c r="CJ3246" s="15">
        <v>13</v>
      </c>
      <c r="CK3246" s="15">
        <v>13.1</v>
      </c>
      <c r="CL3246" s="15">
        <v>13.3</v>
      </c>
      <c r="CM3246" s="15">
        <v>14.1</v>
      </c>
      <c r="CN3246" s="15">
        <v>17.899999999999999</v>
      </c>
      <c r="CO3246" s="15">
        <v>19.5</v>
      </c>
      <c r="CP3246" s="21">
        <f t="shared" si="1420"/>
        <v>16.8</v>
      </c>
      <c r="CR3246" s="22">
        <f t="shared" si="1421"/>
        <v>20.5</v>
      </c>
      <c r="CS3246" s="23">
        <f t="shared" si="1422"/>
        <v>13.4</v>
      </c>
      <c r="CT3246" s="24">
        <f t="shared" si="1441"/>
        <v>16.769191919191918</v>
      </c>
      <c r="DB3246" s="2">
        <f t="shared" si="1432"/>
        <v>2003</v>
      </c>
      <c r="DC3246" s="20" t="s">
        <v>137</v>
      </c>
      <c r="DD3246" s="15">
        <v>25</v>
      </c>
      <c r="DE3246" s="15">
        <v>22.5</v>
      </c>
      <c r="DF3246" s="15">
        <v>18.899999999999999</v>
      </c>
      <c r="DG3246" s="15">
        <v>16.600000000000001</v>
      </c>
      <c r="DH3246" s="15">
        <v>15.4</v>
      </c>
      <c r="DI3246" s="15">
        <v>13.4</v>
      </c>
      <c r="DJ3246" s="15">
        <v>12.3</v>
      </c>
      <c r="DK3246" s="15">
        <v>13.6</v>
      </c>
      <c r="DL3246" s="15">
        <v>13.9</v>
      </c>
      <c r="DM3246" s="15">
        <v>15.4</v>
      </c>
      <c r="DN3246" s="15">
        <v>19.5</v>
      </c>
      <c r="DO3246" s="15">
        <v>22</v>
      </c>
      <c r="DP3246" s="21">
        <f t="shared" si="1429"/>
        <v>17.375000000000004</v>
      </c>
      <c r="DR3246" s="22">
        <f t="shared" si="1430"/>
        <v>22.133333333333336</v>
      </c>
      <c r="DS3246" s="23">
        <f t="shared" si="1431"/>
        <v>13.100000000000001</v>
      </c>
      <c r="DT3246" s="24">
        <f t="shared" si="1443"/>
        <v>17.284848484848485</v>
      </c>
      <c r="EB3246" s="2">
        <f t="shared" si="1419"/>
        <v>2003</v>
      </c>
      <c r="EC3246" s="20" t="s">
        <v>137</v>
      </c>
      <c r="ED3246" s="15">
        <v>22.8</v>
      </c>
      <c r="EE3246" s="15">
        <v>23.5</v>
      </c>
      <c r="EF3246" s="15">
        <v>21.4</v>
      </c>
      <c r="EG3246" s="15">
        <v>18.600000000000001</v>
      </c>
      <c r="EH3246" s="15">
        <v>17.2</v>
      </c>
      <c r="EI3246" s="15">
        <v>14.8</v>
      </c>
      <c r="EJ3246" s="15">
        <v>13.8</v>
      </c>
      <c r="EK3246" s="15">
        <v>14</v>
      </c>
      <c r="EL3246" s="15">
        <v>14.4</v>
      </c>
      <c r="EM3246" s="15">
        <v>15.3</v>
      </c>
      <c r="EN3246" s="15">
        <v>19</v>
      </c>
      <c r="EO3246" s="15">
        <v>21.3</v>
      </c>
      <c r="EP3246" s="21">
        <f t="shared" si="1415"/>
        <v>18.008333333333336</v>
      </c>
      <c r="ER3246" s="22">
        <f t="shared" si="1416"/>
        <v>22.566666666666663</v>
      </c>
      <c r="ES3246" s="23">
        <f t="shared" si="1417"/>
        <v>14.200000000000001</v>
      </c>
      <c r="ET3246" s="24">
        <f t="shared" si="1437"/>
        <v>17.40909090909091</v>
      </c>
      <c r="FB3246" s="2">
        <f t="shared" si="1418"/>
        <v>2003</v>
      </c>
      <c r="FC3246" s="20" t="s">
        <v>137</v>
      </c>
      <c r="FD3246" s="15">
        <v>25.4</v>
      </c>
      <c r="FE3246" s="15">
        <v>25.2</v>
      </c>
      <c r="FF3246" s="15">
        <v>21.5</v>
      </c>
      <c r="FG3246" s="15">
        <v>17.399999999999999</v>
      </c>
      <c r="FH3246" s="15">
        <v>14.8</v>
      </c>
      <c r="FI3246" s="15">
        <v>12.4</v>
      </c>
      <c r="FJ3246" s="15">
        <v>10.9</v>
      </c>
      <c r="FK3246" s="15">
        <v>11.9</v>
      </c>
      <c r="FL3246" s="15">
        <v>12.5</v>
      </c>
      <c r="FM3246" s="15">
        <v>14.9</v>
      </c>
      <c r="FN3246" s="15">
        <v>20.399999999999999</v>
      </c>
      <c r="FO3246" s="15">
        <v>23</v>
      </c>
      <c r="FP3246" s="21">
        <f t="shared" si="1433"/>
        <v>17.525000000000002</v>
      </c>
      <c r="FR3246" s="22">
        <f t="shared" si="1434"/>
        <v>24.033333333333331</v>
      </c>
      <c r="FS3246" s="23">
        <f t="shared" si="1435"/>
        <v>11.733333333333334</v>
      </c>
      <c r="FT3246" s="24">
        <f t="shared" si="1444"/>
        <v>17.233333333333334</v>
      </c>
      <c r="GB3246" s="2">
        <f t="shared" si="1449"/>
        <v>2003</v>
      </c>
      <c r="GC3246" s="20" t="s">
        <v>137</v>
      </c>
      <c r="GD3246" s="15">
        <v>20.399999999999999</v>
      </c>
      <c r="GE3246" s="15">
        <v>21.4</v>
      </c>
      <c r="GF3246" s="15">
        <v>20.2</v>
      </c>
      <c r="GG3246" s="15">
        <v>18</v>
      </c>
      <c r="GH3246" s="15">
        <v>16</v>
      </c>
      <c r="GI3246" s="15">
        <v>13.9</v>
      </c>
      <c r="GJ3246" s="15">
        <v>12.5</v>
      </c>
      <c r="GK3246" s="15">
        <v>12.7</v>
      </c>
      <c r="GL3246" s="15">
        <v>12.8</v>
      </c>
      <c r="GM3246" s="15">
        <v>14.1</v>
      </c>
      <c r="GN3246" s="15">
        <v>16.8</v>
      </c>
      <c r="GO3246" s="15">
        <v>18.899999999999999</v>
      </c>
      <c r="GP3246" s="21">
        <f t="shared" si="1445"/>
        <v>16.475000000000001</v>
      </c>
      <c r="GQ3246" s="2"/>
      <c r="GR3246" s="22">
        <f t="shared" si="1446"/>
        <v>20.666666666666668</v>
      </c>
      <c r="GS3246" s="23">
        <f t="shared" si="1447"/>
        <v>13.033333333333331</v>
      </c>
      <c r="GT3246" s="24">
        <f t="shared" si="1448"/>
        <v>16.764393939393941</v>
      </c>
      <c r="GU3246" s="22">
        <f>AVERAGE(Sheet1!AR3246,Sheet1!BR3246,Sheet1!CR3246,Sheet1!DR3246,Sheet1!ER3246,Sheet1!FR3246,Sheet1!GR3246)</f>
        <v>21.38095238095238</v>
      </c>
      <c r="GV3246" s="23">
        <f>AVERAGE(Sheet1!AS3246,Sheet1!BS3246,Sheet1!CS3246,Sheet1!DS3246,Sheet1!ES3246,Sheet1!FS3246,Sheet1!GS3246)</f>
        <v>12.980952380952379</v>
      </c>
      <c r="GW3246" s="22">
        <f t="shared" si="1457"/>
        <v>20.89177489177489</v>
      </c>
      <c r="GX3246" s="23">
        <f t="shared" si="1458"/>
        <v>12.932467532467534</v>
      </c>
      <c r="GY3246" s="24">
        <f>AVERAGE(Sheet1!$AP3246,Sheet1!$BP3246,Sheet1!$CP3246,Sheet1!$DP3246,Sheet1!$EP3246,Sheet1!$FP3246,Sheet1!$GP3246)</f>
        <v>16.919047619047621</v>
      </c>
      <c r="GZ3246" s="24">
        <f t="shared" si="1459"/>
        <v>16.770598845598844</v>
      </c>
    </row>
    <row r="3247" spans="2:208">
      <c r="B3247" s="7"/>
      <c r="C3247" s="8">
        <f t="shared" si="1424"/>
        <v>16.379761904761903</v>
      </c>
      <c r="D3247" s="25">
        <f t="shared" si="1436"/>
        <v>16.93277777777778</v>
      </c>
      <c r="E3247" s="16">
        <f t="shared" si="1442"/>
        <v>16.719087301587301</v>
      </c>
      <c r="F3247" s="8">
        <f t="shared" si="1455"/>
        <v>16.745376984126985</v>
      </c>
      <c r="G3247" s="29">
        <f t="shared" si="1450"/>
        <v>16.500376984126984</v>
      </c>
      <c r="H3247" s="16">
        <f t="shared" si="1425"/>
        <v>22.8</v>
      </c>
      <c r="I3247" s="17">
        <f t="shared" si="1426"/>
        <v>16.600000000000001</v>
      </c>
      <c r="J3247" s="18">
        <f t="shared" si="1427"/>
        <v>10.7</v>
      </c>
      <c r="K3247" s="19">
        <f t="shared" si="1428"/>
        <v>16.75</v>
      </c>
      <c r="AA3247" s="2"/>
      <c r="AC3247" s="26">
        <v>2004</v>
      </c>
      <c r="AD3247" s="15">
        <v>18</v>
      </c>
      <c r="AE3247" s="15">
        <v>18.5</v>
      </c>
      <c r="AF3247" s="15">
        <v>17.899999999999999</v>
      </c>
      <c r="AG3247" s="15">
        <v>15.6</v>
      </c>
      <c r="AH3247" s="15">
        <v>13.2</v>
      </c>
      <c r="AI3247" s="15">
        <v>11.9</v>
      </c>
      <c r="AJ3247" s="15">
        <v>11.3</v>
      </c>
      <c r="AK3247" s="15">
        <v>11.8</v>
      </c>
      <c r="AL3247" s="15">
        <v>13.5</v>
      </c>
      <c r="AM3247" s="15">
        <v>15.4</v>
      </c>
      <c r="AN3247" s="15">
        <v>16.5</v>
      </c>
      <c r="AO3247" s="15">
        <v>17.7</v>
      </c>
      <c r="AP3247" s="21">
        <f t="shared" si="1438"/>
        <v>15.108333333333333</v>
      </c>
      <c r="AR3247" s="22">
        <f t="shared" si="1439"/>
        <v>18.133333333333333</v>
      </c>
      <c r="AS3247" s="23">
        <f t="shared" si="1440"/>
        <v>11.666666666666666</v>
      </c>
      <c r="AT3247" s="24">
        <f t="shared" si="1454"/>
        <v>15.441666666666665</v>
      </c>
      <c r="BC3247" s="20" t="s">
        <v>138</v>
      </c>
      <c r="BD3247" s="15">
        <v>18.7</v>
      </c>
      <c r="BE3247" s="15">
        <v>20</v>
      </c>
      <c r="BF3247" s="15">
        <v>18.2</v>
      </c>
      <c r="BG3247" s="15">
        <v>16.3</v>
      </c>
      <c r="BH3247" s="15">
        <v>13.6</v>
      </c>
      <c r="BI3247" s="15">
        <v>12.3</v>
      </c>
      <c r="BJ3247" s="15">
        <v>11.9</v>
      </c>
      <c r="BK3247" s="15">
        <v>12.6</v>
      </c>
      <c r="BL3247" s="15">
        <v>13.6</v>
      </c>
      <c r="BM3247" s="15">
        <v>16.2</v>
      </c>
      <c r="BN3247" s="15">
        <v>17.100000000000001</v>
      </c>
      <c r="BO3247" s="15">
        <v>20.399999999999999</v>
      </c>
      <c r="BP3247" s="21">
        <f t="shared" si="1451"/>
        <v>15.908333333333331</v>
      </c>
      <c r="BR3247" s="22">
        <f t="shared" si="1452"/>
        <v>18.966666666666669</v>
      </c>
      <c r="BS3247" s="23">
        <f t="shared" si="1453"/>
        <v>12.266666666666667</v>
      </c>
      <c r="BT3247" s="24">
        <f t="shared" si="1414"/>
        <v>16.376515151515154</v>
      </c>
      <c r="CB3247" s="2">
        <f t="shared" si="1423"/>
        <v>2004</v>
      </c>
      <c r="CC3247" s="20" t="s">
        <v>138</v>
      </c>
      <c r="CD3247" s="15">
        <v>18.7</v>
      </c>
      <c r="CE3247" s="15">
        <v>19.8</v>
      </c>
      <c r="CF3247" s="15">
        <v>19</v>
      </c>
      <c r="CG3247" s="15">
        <v>17.3</v>
      </c>
      <c r="CH3247" s="15">
        <v>15.1</v>
      </c>
      <c r="CI3247" s="15">
        <v>13.4</v>
      </c>
      <c r="CJ3247" s="15">
        <v>12.4</v>
      </c>
      <c r="CK3247" s="15">
        <v>13.4</v>
      </c>
      <c r="CL3247" s="15">
        <v>14.1</v>
      </c>
      <c r="CM3247" s="15">
        <v>16.399999999999999</v>
      </c>
      <c r="CN3247" s="15">
        <v>16.7</v>
      </c>
      <c r="CO3247" s="15">
        <v>19.100000000000001</v>
      </c>
      <c r="CP3247" s="21">
        <f t="shared" si="1420"/>
        <v>16.283333333333331</v>
      </c>
      <c r="CR3247" s="22">
        <f t="shared" si="1421"/>
        <v>19.166666666666668</v>
      </c>
      <c r="CS3247" s="23">
        <f t="shared" si="1422"/>
        <v>13.066666666666668</v>
      </c>
      <c r="CT3247" s="24">
        <f t="shared" si="1441"/>
        <v>16.684343434343432</v>
      </c>
      <c r="DB3247" s="2">
        <f t="shared" si="1432"/>
        <v>2004</v>
      </c>
      <c r="DC3247" s="20" t="s">
        <v>138</v>
      </c>
      <c r="DD3247" s="15">
        <v>21.1</v>
      </c>
      <c r="DE3247" s="15">
        <v>21.5</v>
      </c>
      <c r="DF3247" s="15">
        <v>20</v>
      </c>
      <c r="DG3247" s="15">
        <v>16.7</v>
      </c>
      <c r="DH3247" s="15">
        <v>13.6</v>
      </c>
      <c r="DI3247" s="15">
        <v>12.4</v>
      </c>
      <c r="DJ3247" s="15">
        <v>11.6</v>
      </c>
      <c r="DK3247" s="15">
        <v>12.7</v>
      </c>
      <c r="DL3247" s="15">
        <v>15.3</v>
      </c>
      <c r="DM3247" s="15">
        <v>17.600000000000001</v>
      </c>
      <c r="DN3247" s="15">
        <v>19.2</v>
      </c>
      <c r="DO3247" s="15">
        <v>20.2</v>
      </c>
      <c r="DP3247" s="21">
        <f t="shared" si="1429"/>
        <v>16.824999999999999</v>
      </c>
      <c r="DR3247" s="22">
        <f t="shared" si="1430"/>
        <v>20.866666666666667</v>
      </c>
      <c r="DS3247" s="23">
        <f t="shared" si="1431"/>
        <v>12.233333333333334</v>
      </c>
      <c r="DT3247" s="24">
        <f t="shared" si="1443"/>
        <v>17.187878787878788</v>
      </c>
      <c r="EB3247" s="2">
        <f t="shared" si="1419"/>
        <v>2004</v>
      </c>
      <c r="EC3247" s="20" t="s">
        <v>138</v>
      </c>
      <c r="ED3247" s="15">
        <v>21.2</v>
      </c>
      <c r="EE3247" s="15">
        <v>21.4</v>
      </c>
      <c r="EF3247" s="15">
        <v>20.8</v>
      </c>
      <c r="EG3247" s="15">
        <v>18.399999999999999</v>
      </c>
      <c r="EH3247" s="15">
        <v>15.2</v>
      </c>
      <c r="EI3247" s="15">
        <v>13.9</v>
      </c>
      <c r="EJ3247" s="15">
        <v>13.1</v>
      </c>
      <c r="EK3247" s="15">
        <v>14.1</v>
      </c>
      <c r="EL3247" s="15">
        <v>16.100000000000001</v>
      </c>
      <c r="EM3247" s="15">
        <v>17.5</v>
      </c>
      <c r="EN3247" s="15">
        <v>18.899999999999999</v>
      </c>
      <c r="EO3247" s="15">
        <v>20.2</v>
      </c>
      <c r="EP3247" s="21">
        <f t="shared" si="1415"/>
        <v>17.566666666666666</v>
      </c>
      <c r="ER3247" s="22">
        <f t="shared" si="1416"/>
        <v>21.133333333333329</v>
      </c>
      <c r="ES3247" s="23">
        <f t="shared" si="1417"/>
        <v>13.700000000000001</v>
      </c>
      <c r="ET3247" s="24">
        <f t="shared" si="1437"/>
        <v>17.424242424242422</v>
      </c>
      <c r="FB3247" s="2">
        <f t="shared" si="1418"/>
        <v>2004</v>
      </c>
      <c r="FC3247" s="20" t="s">
        <v>138</v>
      </c>
      <c r="FD3247" s="15">
        <v>21.7</v>
      </c>
      <c r="FE3247" s="15">
        <v>22.2</v>
      </c>
      <c r="FF3247" s="15">
        <v>21</v>
      </c>
      <c r="FG3247" s="15">
        <v>17.100000000000001</v>
      </c>
      <c r="FH3247" s="15">
        <v>13.3</v>
      </c>
      <c r="FI3247" s="15">
        <v>11.6</v>
      </c>
      <c r="FJ3247" s="15">
        <v>10.7</v>
      </c>
      <c r="FK3247" s="15">
        <v>12.1</v>
      </c>
      <c r="FL3247" s="15">
        <v>14.7</v>
      </c>
      <c r="FM3247" s="15">
        <v>17.100000000000001</v>
      </c>
      <c r="FN3247" s="15">
        <v>18.899999999999999</v>
      </c>
      <c r="FO3247" s="15">
        <v>22.8</v>
      </c>
      <c r="FP3247" s="21">
        <f t="shared" si="1433"/>
        <v>16.933333333333334</v>
      </c>
      <c r="FR3247" s="22">
        <f t="shared" si="1434"/>
        <v>21.633333333333336</v>
      </c>
      <c r="FS3247" s="23">
        <f t="shared" si="1435"/>
        <v>11.466666666666667</v>
      </c>
      <c r="FT3247" s="24">
        <f t="shared" si="1444"/>
        <v>17.211363636363636</v>
      </c>
      <c r="GB3247" s="2">
        <f t="shared" si="1449"/>
        <v>2004</v>
      </c>
      <c r="GC3247" s="20" t="s">
        <v>138</v>
      </c>
      <c r="GD3247" s="15">
        <v>18.5</v>
      </c>
      <c r="GE3247" s="15">
        <v>20.3</v>
      </c>
      <c r="GF3247" s="15">
        <v>19.2</v>
      </c>
      <c r="GG3247" s="15">
        <v>16.899999999999999</v>
      </c>
      <c r="GH3247" s="15">
        <v>14.5</v>
      </c>
      <c r="GI3247" s="15">
        <v>12.9</v>
      </c>
      <c r="GJ3247" s="15">
        <v>12</v>
      </c>
      <c r="GK3247" s="15">
        <v>12.4</v>
      </c>
      <c r="GL3247" s="15">
        <v>13.8</v>
      </c>
      <c r="GM3247" s="15">
        <v>15.3</v>
      </c>
      <c r="GN3247" s="15">
        <v>16.8</v>
      </c>
      <c r="GO3247" s="15">
        <v>19.8</v>
      </c>
      <c r="GP3247" s="21">
        <f t="shared" si="1445"/>
        <v>16.033333333333339</v>
      </c>
      <c r="GQ3247" s="2"/>
      <c r="GR3247" s="22">
        <f t="shared" si="1446"/>
        <v>19.333333333333332</v>
      </c>
      <c r="GS3247" s="23">
        <f t="shared" si="1447"/>
        <v>12.433333333333332</v>
      </c>
      <c r="GT3247" s="24">
        <f t="shared" si="1448"/>
        <v>16.646212121212116</v>
      </c>
      <c r="GU3247" s="22">
        <f>AVERAGE(Sheet1!AR3247,Sheet1!BR3247,Sheet1!CR3247,Sheet1!DR3247,Sheet1!ER3247,Sheet1!FR3247,Sheet1!GR3247)</f>
        <v>19.890476190476189</v>
      </c>
      <c r="GV3247" s="23">
        <f>AVERAGE(Sheet1!AS3247,Sheet1!BS3247,Sheet1!CS3247,Sheet1!DS3247,Sheet1!ES3247,Sheet1!FS3247,Sheet1!GS3247)</f>
        <v>12.404761904761907</v>
      </c>
      <c r="GW3247" s="22">
        <f t="shared" si="1457"/>
        <v>20.788744588744589</v>
      </c>
      <c r="GX3247" s="23">
        <f t="shared" si="1458"/>
        <v>12.842424242424242</v>
      </c>
      <c r="GY3247" s="24">
        <f>AVERAGE(Sheet1!$AP3247,Sheet1!$BP3247,Sheet1!$CP3247,Sheet1!$DP3247,Sheet1!$EP3247,Sheet1!$FP3247,Sheet1!$GP3247)</f>
        <v>16.379761904761903</v>
      </c>
      <c r="GZ3247" s="24">
        <f t="shared" si="1459"/>
        <v>16.710317460317455</v>
      </c>
    </row>
    <row r="3248" spans="2:208">
      <c r="B3248" s="7">
        <f>B3243+5</f>
        <v>2005</v>
      </c>
      <c r="C3248" s="8">
        <f t="shared" si="1424"/>
        <v>17.19285714285714</v>
      </c>
      <c r="D3248" s="25">
        <f t="shared" si="1436"/>
        <v>16.913015873015873</v>
      </c>
      <c r="E3248" s="16">
        <f t="shared" si="1442"/>
        <v>16.821111111111108</v>
      </c>
      <c r="F3248" s="8">
        <f t="shared" si="1455"/>
        <v>16.776388888888885</v>
      </c>
      <c r="G3248" s="29">
        <f t="shared" si="1450"/>
        <v>16.526583333333335</v>
      </c>
      <c r="H3248" s="16">
        <f t="shared" si="1425"/>
        <v>24.1</v>
      </c>
      <c r="I3248" s="17">
        <f t="shared" si="1426"/>
        <v>17.549999999999997</v>
      </c>
      <c r="J3248" s="18">
        <f t="shared" si="1427"/>
        <v>12.3</v>
      </c>
      <c r="K3248" s="19">
        <f t="shared" si="1428"/>
        <v>18.200000000000003</v>
      </c>
      <c r="AA3248" s="2"/>
      <c r="AC3248" s="26">
        <v>2005</v>
      </c>
      <c r="AD3248" s="15">
        <v>19.600000000000001</v>
      </c>
      <c r="AE3248" s="15">
        <v>18.2</v>
      </c>
      <c r="AF3248" s="15">
        <v>17.100000000000001</v>
      </c>
      <c r="AG3248" s="15">
        <v>17.8</v>
      </c>
      <c r="AH3248" s="15">
        <v>14.3</v>
      </c>
      <c r="AI3248" s="15">
        <v>13</v>
      </c>
      <c r="AJ3248" s="15">
        <v>12.7</v>
      </c>
      <c r="AK3248" s="15">
        <v>13.1</v>
      </c>
      <c r="AL3248" s="15">
        <v>14.2</v>
      </c>
      <c r="AM3248" s="15">
        <v>16.2</v>
      </c>
      <c r="AN3248" s="15">
        <v>17.7</v>
      </c>
      <c r="AO3248" s="15">
        <v>19.5</v>
      </c>
      <c r="AP3248" s="21">
        <f t="shared" si="1438"/>
        <v>16.116666666666664</v>
      </c>
      <c r="AR3248" s="22">
        <f t="shared" si="1439"/>
        <v>18.3</v>
      </c>
      <c r="AS3248" s="23">
        <f t="shared" si="1440"/>
        <v>12.933333333333332</v>
      </c>
      <c r="AT3248" s="24">
        <f t="shared" si="1454"/>
        <v>15.520454545454545</v>
      </c>
      <c r="BC3248" s="20" t="s">
        <v>139</v>
      </c>
      <c r="BD3248" s="15">
        <v>20.3</v>
      </c>
      <c r="BE3248" s="15">
        <v>19.7</v>
      </c>
      <c r="BF3248" s="15">
        <v>18.100000000000001</v>
      </c>
      <c r="BG3248" s="15">
        <v>17.7</v>
      </c>
      <c r="BH3248" s="15">
        <v>14</v>
      </c>
      <c r="BI3248" s="15">
        <v>13.6</v>
      </c>
      <c r="BJ3248" s="15">
        <v>12.6</v>
      </c>
      <c r="BK3248" s="15">
        <v>13.2</v>
      </c>
      <c r="BL3248" s="15">
        <v>15.1</v>
      </c>
      <c r="BM3248" s="15">
        <v>17.100000000000001</v>
      </c>
      <c r="BN3248" s="15">
        <v>19.3</v>
      </c>
      <c r="BO3248" s="15">
        <v>19.600000000000001</v>
      </c>
      <c r="BP3248" s="21">
        <f t="shared" si="1451"/>
        <v>16.691666666666666</v>
      </c>
      <c r="BR3248" s="22">
        <f t="shared" si="1452"/>
        <v>19.366666666666667</v>
      </c>
      <c r="BS3248" s="23">
        <f t="shared" si="1453"/>
        <v>13.133333333333333</v>
      </c>
      <c r="BT3248" s="24">
        <f t="shared" si="1414"/>
        <v>16.415909090909093</v>
      </c>
      <c r="CB3248" s="2">
        <f t="shared" si="1423"/>
        <v>2005</v>
      </c>
      <c r="CC3248" s="20" t="s">
        <v>139</v>
      </c>
      <c r="CD3248" s="15">
        <v>21</v>
      </c>
      <c r="CE3248" s="15">
        <v>19.8</v>
      </c>
      <c r="CF3248" s="15">
        <v>18.8</v>
      </c>
      <c r="CG3248" s="15">
        <v>19.5</v>
      </c>
      <c r="CH3248" s="15">
        <v>15.7</v>
      </c>
      <c r="CI3248" s="15">
        <v>14.7</v>
      </c>
      <c r="CJ3248" s="15">
        <v>13.8</v>
      </c>
      <c r="CK3248" s="15">
        <v>13.8</v>
      </c>
      <c r="CL3248" s="15">
        <v>14.8</v>
      </c>
      <c r="CM3248" s="15">
        <v>16.100000000000001</v>
      </c>
      <c r="CN3248" s="15">
        <v>18.3</v>
      </c>
      <c r="CO3248" s="15">
        <v>19.7</v>
      </c>
      <c r="CP3248" s="21">
        <f t="shared" si="1420"/>
        <v>17.166666666666668</v>
      </c>
      <c r="CR3248" s="22">
        <f t="shared" si="1421"/>
        <v>19.866666666666664</v>
      </c>
      <c r="CS3248" s="23">
        <f t="shared" si="1422"/>
        <v>14.1</v>
      </c>
      <c r="CT3248" s="24">
        <f t="shared" si="1441"/>
        <v>16.715404040404039</v>
      </c>
      <c r="DB3248" s="2">
        <f t="shared" si="1432"/>
        <v>2005</v>
      </c>
      <c r="DC3248" s="20" t="s">
        <v>139</v>
      </c>
      <c r="DD3248" s="15">
        <v>22.1</v>
      </c>
      <c r="DE3248" s="15">
        <v>21.1</v>
      </c>
      <c r="DF3248" s="15">
        <v>18.5</v>
      </c>
      <c r="DG3248" s="15">
        <v>19</v>
      </c>
      <c r="DH3248" s="15">
        <v>15.2</v>
      </c>
      <c r="DI3248" s="15">
        <v>12.8</v>
      </c>
      <c r="DJ3248" s="15">
        <v>13.3</v>
      </c>
      <c r="DK3248" s="15">
        <v>14.5</v>
      </c>
      <c r="DL3248" s="15">
        <v>15.5</v>
      </c>
      <c r="DM3248" s="15">
        <v>17.399999999999999</v>
      </c>
      <c r="DN3248" s="15">
        <v>19.600000000000001</v>
      </c>
      <c r="DO3248" s="15">
        <v>22</v>
      </c>
      <c r="DP3248" s="21">
        <f t="shared" si="1429"/>
        <v>17.583333333333332</v>
      </c>
      <c r="DR3248" s="22">
        <f t="shared" si="1430"/>
        <v>20.566666666666666</v>
      </c>
      <c r="DS3248" s="23">
        <f t="shared" si="1431"/>
        <v>13.533333333333333</v>
      </c>
      <c r="DT3248" s="24">
        <f t="shared" si="1443"/>
        <v>17.206060606060607</v>
      </c>
      <c r="EB3248" s="2">
        <f t="shared" si="1419"/>
        <v>2005</v>
      </c>
      <c r="EC3248" s="20" t="s">
        <v>139</v>
      </c>
      <c r="ED3248" s="15">
        <v>21.4</v>
      </c>
      <c r="EE3248" s="15">
        <v>21.6</v>
      </c>
      <c r="EF3248" s="15">
        <v>20.3</v>
      </c>
      <c r="EG3248" s="15">
        <v>19.899999999999999</v>
      </c>
      <c r="EH3248" s="15">
        <v>16.399999999999999</v>
      </c>
      <c r="EI3248" s="15">
        <v>14.8</v>
      </c>
      <c r="EJ3248" s="15">
        <v>14.4</v>
      </c>
      <c r="EK3248" s="15">
        <v>14.7</v>
      </c>
      <c r="EL3248" s="15">
        <v>16.2</v>
      </c>
      <c r="EM3248" s="15">
        <v>17.2</v>
      </c>
      <c r="EN3248" s="15">
        <v>19.100000000000001</v>
      </c>
      <c r="EO3248" s="15">
        <v>21.1</v>
      </c>
      <c r="EP3248" s="21">
        <f t="shared" si="1415"/>
        <v>18.091666666666661</v>
      </c>
      <c r="ER3248" s="22">
        <f t="shared" si="1416"/>
        <v>21.099999999999998</v>
      </c>
      <c r="ES3248" s="23">
        <f t="shared" si="1417"/>
        <v>14.633333333333335</v>
      </c>
      <c r="ET3248" s="24">
        <f t="shared" si="1437"/>
        <v>17.562878787878788</v>
      </c>
      <c r="FB3248" s="2">
        <f t="shared" si="1418"/>
        <v>2005</v>
      </c>
      <c r="FC3248" s="20" t="s">
        <v>139</v>
      </c>
      <c r="FD3248" s="15">
        <v>24.1</v>
      </c>
      <c r="FE3248" s="15">
        <v>23.5</v>
      </c>
      <c r="FF3248" s="15">
        <v>21.5</v>
      </c>
      <c r="FG3248" s="15">
        <v>19.3</v>
      </c>
      <c r="FH3248" s="15">
        <v>15.5</v>
      </c>
      <c r="FI3248" s="15">
        <v>12.3</v>
      </c>
      <c r="FJ3248" s="15">
        <v>12.8</v>
      </c>
      <c r="FK3248" s="15">
        <v>13.4</v>
      </c>
      <c r="FL3248" s="15">
        <v>15.1</v>
      </c>
      <c r="FM3248" s="15">
        <v>17.8</v>
      </c>
      <c r="FN3248" s="15">
        <v>20.2</v>
      </c>
      <c r="FO3248" s="15">
        <v>21.7</v>
      </c>
      <c r="FP3248" s="21">
        <f t="shared" si="1433"/>
        <v>18.099999999999998</v>
      </c>
      <c r="FR3248" s="22">
        <f t="shared" si="1434"/>
        <v>23.033333333333331</v>
      </c>
      <c r="FS3248" s="23">
        <f t="shared" si="1435"/>
        <v>12.833333333333334</v>
      </c>
      <c r="FT3248" s="24">
        <f t="shared" si="1444"/>
        <v>17.298484848484851</v>
      </c>
      <c r="GB3248" s="2">
        <f t="shared" si="1449"/>
        <v>2005</v>
      </c>
      <c r="GC3248" s="20" t="s">
        <v>139</v>
      </c>
      <c r="GD3248" s="15">
        <v>20.100000000000001</v>
      </c>
      <c r="GE3248" s="15">
        <v>19.7</v>
      </c>
      <c r="GF3248" s="15">
        <v>19.100000000000001</v>
      </c>
      <c r="GG3248" s="15">
        <v>18</v>
      </c>
      <c r="GH3248" s="15">
        <v>15.5</v>
      </c>
      <c r="GI3248" s="15">
        <v>13.7</v>
      </c>
      <c r="GJ3248" s="15">
        <v>13.1</v>
      </c>
      <c r="GK3248" s="15">
        <v>13.2</v>
      </c>
      <c r="GL3248" s="15">
        <v>14.1</v>
      </c>
      <c r="GM3248" s="15">
        <v>15.8</v>
      </c>
      <c r="GN3248" s="15">
        <v>18.2</v>
      </c>
      <c r="GO3248" s="15">
        <v>18.7</v>
      </c>
      <c r="GP3248" s="21">
        <f t="shared" si="1445"/>
        <v>16.599999999999998</v>
      </c>
      <c r="GQ3248" s="2"/>
      <c r="GR3248" s="22">
        <f t="shared" si="1446"/>
        <v>19.633333333333333</v>
      </c>
      <c r="GS3248" s="23">
        <f t="shared" si="1447"/>
        <v>13.333333333333334</v>
      </c>
      <c r="GT3248" s="24">
        <f t="shared" si="1448"/>
        <v>16.615909090909085</v>
      </c>
      <c r="GU3248" s="22">
        <f>AVERAGE(Sheet1!AR3248,Sheet1!BR3248,Sheet1!CR3248,Sheet1!DR3248,Sheet1!ER3248,Sheet1!FR3248,Sheet1!GR3248)</f>
        <v>20.266666666666662</v>
      </c>
      <c r="GV3248" s="23">
        <f>AVERAGE(Sheet1!AS3248,Sheet1!BS3248,Sheet1!CS3248,Sheet1!DS3248,Sheet1!ES3248,Sheet1!FS3248,Sheet1!GS3248)</f>
        <v>13.499999999999998</v>
      </c>
      <c r="GW3248" s="22">
        <f t="shared" si="1457"/>
        <v>20.7987012987013</v>
      </c>
      <c r="GX3248" s="23">
        <f t="shared" si="1458"/>
        <v>12.923376623376623</v>
      </c>
      <c r="GY3248" s="24">
        <f>AVERAGE(Sheet1!$AP3248,Sheet1!$BP3248,Sheet1!$CP3248,Sheet1!$DP3248,Sheet1!$EP3248,Sheet1!$FP3248,Sheet1!$GP3248)</f>
        <v>17.19285714285714</v>
      </c>
      <c r="GZ3248" s="24">
        <f t="shared" si="1459"/>
        <v>16.762157287157287</v>
      </c>
    </row>
    <row r="3249" spans="2:208">
      <c r="B3249" s="7"/>
      <c r="C3249" s="8">
        <f t="shared" si="1424"/>
        <v>16.665476190476191</v>
      </c>
      <c r="D3249" s="25">
        <f t="shared" si="1436"/>
        <v>16.836666666666666</v>
      </c>
      <c r="E3249" s="16">
        <f t="shared" si="1442"/>
        <v>16.888968253968251</v>
      </c>
      <c r="F3249" s="8">
        <f t="shared" si="1455"/>
        <v>16.802519841269834</v>
      </c>
      <c r="G3249" s="29">
        <f t="shared" si="1450"/>
        <v>16.541583333333332</v>
      </c>
      <c r="H3249" s="16">
        <f t="shared" si="1425"/>
        <v>24.5</v>
      </c>
      <c r="I3249" s="17">
        <f t="shared" si="1426"/>
        <v>16</v>
      </c>
      <c r="J3249" s="18">
        <f t="shared" si="1427"/>
        <v>11.6</v>
      </c>
      <c r="K3249" s="19">
        <f t="shared" si="1428"/>
        <v>18.05</v>
      </c>
      <c r="AA3249" s="2"/>
      <c r="AC3249" s="26">
        <v>2006</v>
      </c>
      <c r="AD3249" s="15">
        <v>18.7</v>
      </c>
      <c r="AE3249" s="15">
        <v>18.8</v>
      </c>
      <c r="AF3249" s="15">
        <v>18.3</v>
      </c>
      <c r="AG3249" s="15">
        <v>14</v>
      </c>
      <c r="AH3249" s="15">
        <v>13.2</v>
      </c>
      <c r="AI3249" s="15">
        <v>11.7</v>
      </c>
      <c r="AJ3249" s="15">
        <v>11.6</v>
      </c>
      <c r="AK3249" s="15">
        <v>13.5</v>
      </c>
      <c r="AL3249" s="15">
        <v>14.6</v>
      </c>
      <c r="AM3249" s="15">
        <v>16.100000000000001</v>
      </c>
      <c r="AN3249" s="15">
        <v>15.3</v>
      </c>
      <c r="AO3249" s="15">
        <v>18.3</v>
      </c>
      <c r="AP3249" s="21">
        <f t="shared" si="1438"/>
        <v>15.341666666666669</v>
      </c>
      <c r="AR3249" s="22">
        <f t="shared" si="1439"/>
        <v>18.599999999999998</v>
      </c>
      <c r="AS3249" s="23">
        <f t="shared" si="1440"/>
        <v>12.266666666666666</v>
      </c>
      <c r="AT3249" s="24">
        <f t="shared" si="1454"/>
        <v>15.596212121212119</v>
      </c>
      <c r="BC3249" s="20" t="s">
        <v>140</v>
      </c>
      <c r="BD3249" s="15">
        <v>20.6</v>
      </c>
      <c r="BE3249" s="15">
        <v>19.7</v>
      </c>
      <c r="BF3249" s="15">
        <v>20</v>
      </c>
      <c r="BG3249" s="15">
        <v>14.5</v>
      </c>
      <c r="BH3249" s="15">
        <v>13.2</v>
      </c>
      <c r="BI3249" s="15">
        <v>12.4</v>
      </c>
      <c r="BJ3249" s="15">
        <v>12.2</v>
      </c>
      <c r="BK3249" s="15">
        <v>13.4</v>
      </c>
      <c r="BL3249" s="15">
        <v>14.5</v>
      </c>
      <c r="BM3249" s="15">
        <v>16.3</v>
      </c>
      <c r="BN3249" s="15">
        <v>16.2</v>
      </c>
      <c r="BO3249" s="15">
        <v>19.399999999999999</v>
      </c>
      <c r="BP3249" s="21">
        <f t="shared" si="1451"/>
        <v>16.033333333333335</v>
      </c>
      <c r="BR3249" s="22">
        <f t="shared" si="1452"/>
        <v>20.099999999999998</v>
      </c>
      <c r="BS3249" s="23">
        <f t="shared" si="1453"/>
        <v>12.666666666666666</v>
      </c>
      <c r="BT3249" s="24">
        <f t="shared" ref="BT3249:BT3280" si="1460">AVERAGE(BP3239:BP3249)</f>
        <v>16.393181818181819</v>
      </c>
      <c r="CB3249" s="2">
        <f t="shared" si="1423"/>
        <v>2006</v>
      </c>
      <c r="CC3249" s="20" t="s">
        <v>140</v>
      </c>
      <c r="CD3249" s="15">
        <v>21.3</v>
      </c>
      <c r="CE3249" s="15">
        <v>20.3</v>
      </c>
      <c r="CF3249" s="15">
        <v>21</v>
      </c>
      <c r="CG3249" s="15">
        <v>15.7</v>
      </c>
      <c r="CH3249" s="15">
        <v>14.4</v>
      </c>
      <c r="CI3249" s="15">
        <v>13.3</v>
      </c>
      <c r="CJ3249" s="15">
        <v>12.8</v>
      </c>
      <c r="CK3249" s="15">
        <v>13.8</v>
      </c>
      <c r="CL3249" s="15">
        <v>14.8</v>
      </c>
      <c r="CM3249" s="15">
        <v>16.100000000000001</v>
      </c>
      <c r="CN3249" s="15">
        <v>15.9</v>
      </c>
      <c r="CO3249" s="15">
        <v>18.600000000000001</v>
      </c>
      <c r="CP3249" s="21">
        <f t="shared" si="1420"/>
        <v>16.5</v>
      </c>
      <c r="CR3249" s="22">
        <f t="shared" si="1421"/>
        <v>20.866666666666667</v>
      </c>
      <c r="CS3249" s="23">
        <f t="shared" si="1422"/>
        <v>13.300000000000002</v>
      </c>
      <c r="CT3249" s="24">
        <f t="shared" si="1441"/>
        <v>16.70858585858586</v>
      </c>
      <c r="DB3249" s="2">
        <f t="shared" si="1432"/>
        <v>2006</v>
      </c>
      <c r="DC3249" s="20" t="s">
        <v>140</v>
      </c>
      <c r="DD3249" s="15">
        <v>22</v>
      </c>
      <c r="DE3249" s="15">
        <v>22.1</v>
      </c>
      <c r="DF3249" s="15">
        <v>20.399999999999999</v>
      </c>
      <c r="DG3249" s="15">
        <v>15</v>
      </c>
      <c r="DH3249" s="15">
        <v>13.6</v>
      </c>
      <c r="DI3249" s="15">
        <v>11.9</v>
      </c>
      <c r="DJ3249" s="15">
        <v>11.8</v>
      </c>
      <c r="DK3249" s="15">
        <v>14.7</v>
      </c>
      <c r="DL3249" s="15">
        <v>16</v>
      </c>
      <c r="DM3249" s="15">
        <v>18</v>
      </c>
      <c r="DN3249" s="15">
        <v>17.399999999999999</v>
      </c>
      <c r="DO3249" s="15">
        <v>20.9</v>
      </c>
      <c r="DP3249" s="21">
        <f t="shared" si="1429"/>
        <v>16.983333333333334</v>
      </c>
      <c r="DR3249" s="22">
        <f t="shared" si="1430"/>
        <v>21.5</v>
      </c>
      <c r="DS3249" s="23">
        <f t="shared" si="1431"/>
        <v>12.800000000000002</v>
      </c>
      <c r="DT3249" s="24">
        <f t="shared" si="1443"/>
        <v>17.256818181818179</v>
      </c>
      <c r="EB3249" s="2">
        <f t="shared" si="1419"/>
        <v>2006</v>
      </c>
      <c r="EC3249" s="20" t="s">
        <v>140</v>
      </c>
      <c r="ED3249" s="15">
        <v>21.8</v>
      </c>
      <c r="EE3249" s="15">
        <v>22.5</v>
      </c>
      <c r="EF3249" s="15">
        <v>22</v>
      </c>
      <c r="EG3249" s="15">
        <v>17.100000000000001</v>
      </c>
      <c r="EH3249" s="15">
        <v>15.1</v>
      </c>
      <c r="EI3249" s="15">
        <v>14</v>
      </c>
      <c r="EJ3249" s="15">
        <v>13.5</v>
      </c>
      <c r="EK3249" s="15">
        <v>15</v>
      </c>
      <c r="EL3249" s="15">
        <v>16</v>
      </c>
      <c r="EM3249" s="15">
        <v>18</v>
      </c>
      <c r="EN3249" s="15">
        <v>18.399999999999999</v>
      </c>
      <c r="EO3249" s="15">
        <v>20.6</v>
      </c>
      <c r="EP3249" s="21">
        <f t="shared" ref="EP3249:EP3280" si="1461">SUM(ED3249:EO3249)/12</f>
        <v>17.833333333333332</v>
      </c>
      <c r="ER3249" s="22">
        <f t="shared" ref="ER3249:ER3262" si="1462">SUM(ED3249+EE3249+EF3249)/3</f>
        <v>22.099999999999998</v>
      </c>
      <c r="ES3249" s="23">
        <f t="shared" ref="ES3249:ES3262" si="1463">SUM(EI3249+EJ3249+EK3249)/3</f>
        <v>14.166666666666666</v>
      </c>
      <c r="ET3249" s="24">
        <f t="shared" si="1437"/>
        <v>17.699242424242424</v>
      </c>
      <c r="FB3249" s="2" t="s">
        <v>141</v>
      </c>
      <c r="FC3249" s="20" t="s">
        <v>140</v>
      </c>
      <c r="FD3249" s="15">
        <v>24.4</v>
      </c>
      <c r="FE3249" s="15">
        <v>24.5</v>
      </c>
      <c r="FF3249" s="15">
        <v>23</v>
      </c>
      <c r="FG3249" s="15">
        <v>15.6</v>
      </c>
      <c r="FH3249" s="15">
        <v>13.4</v>
      </c>
      <c r="FI3249" s="15">
        <v>11.8</v>
      </c>
      <c r="FJ3249" s="15">
        <v>12</v>
      </c>
      <c r="FK3249" s="15">
        <v>13.6</v>
      </c>
      <c r="FL3249" s="15">
        <v>15.3</v>
      </c>
      <c r="FM3249" s="15">
        <v>17</v>
      </c>
      <c r="FN3249" s="15">
        <v>20.3</v>
      </c>
      <c r="FO3249" s="15">
        <v>23.3</v>
      </c>
      <c r="FP3249" s="21">
        <f t="shared" si="1433"/>
        <v>17.850000000000005</v>
      </c>
      <c r="FR3249" s="22">
        <f t="shared" si="1434"/>
        <v>23.966666666666669</v>
      </c>
      <c r="FS3249" s="23">
        <f t="shared" si="1435"/>
        <v>12.466666666666667</v>
      </c>
      <c r="FT3249" s="24">
        <f t="shared" si="1444"/>
        <v>17.424999999999997</v>
      </c>
      <c r="GB3249" s="2">
        <f t="shared" si="1449"/>
        <v>2006</v>
      </c>
      <c r="GC3249" s="20" t="s">
        <v>140</v>
      </c>
      <c r="GD3249" s="15">
        <v>20</v>
      </c>
      <c r="GE3249" s="15">
        <v>20.9</v>
      </c>
      <c r="GF3249" s="15">
        <v>19.600000000000001</v>
      </c>
      <c r="GG3249" s="15">
        <v>16.100000000000001</v>
      </c>
      <c r="GH3249" s="15">
        <v>14.1</v>
      </c>
      <c r="GI3249" s="15">
        <v>12.7</v>
      </c>
      <c r="GJ3249" s="15">
        <v>12.8</v>
      </c>
      <c r="GK3249" s="15">
        <v>13</v>
      </c>
      <c r="GL3249" s="15">
        <v>13.9</v>
      </c>
      <c r="GM3249" s="15">
        <v>15.1</v>
      </c>
      <c r="GN3249" s="15">
        <v>16.8</v>
      </c>
      <c r="GO3249" s="15">
        <v>18.399999999999999</v>
      </c>
      <c r="GP3249" s="21">
        <f t="shared" si="1445"/>
        <v>16.116666666666667</v>
      </c>
      <c r="GQ3249" s="2"/>
      <c r="GR3249" s="22">
        <f t="shared" si="1446"/>
        <v>20.166666666666668</v>
      </c>
      <c r="GS3249" s="23">
        <f t="shared" si="1447"/>
        <v>12.833333333333334</v>
      </c>
      <c r="GT3249" s="24">
        <f t="shared" si="1448"/>
        <v>16.569696969696967</v>
      </c>
      <c r="GU3249" s="22">
        <f>AVERAGE(Sheet1!AR3249,Sheet1!BR3249,Sheet1!CR3249,Sheet1!DR3249,Sheet1!ER3249,Sheet1!FR3249,Sheet1!GR3249)</f>
        <v>21.042857142857141</v>
      </c>
      <c r="GV3249" s="23">
        <f>AVERAGE(Sheet1!AS3249,Sheet1!BS3249,Sheet1!CS3249,Sheet1!DS3249,Sheet1!ES3249,Sheet1!FS3249,Sheet1!GS3249)</f>
        <v>12.928571428571429</v>
      </c>
      <c r="GW3249" s="22">
        <f t="shared" si="1457"/>
        <v>20.812121212121212</v>
      </c>
      <c r="GX3249" s="23">
        <f t="shared" si="1458"/>
        <v>12.981385281385281</v>
      </c>
      <c r="GY3249" s="24">
        <f>AVERAGE(Sheet1!$AP3249,Sheet1!$BP3249,Sheet1!$CP3249,Sheet1!$DP3249,Sheet1!$EP3249,Sheet1!$FP3249,Sheet1!$GP3249)</f>
        <v>16.665476190476191</v>
      </c>
      <c r="GZ3249" s="24">
        <f t="shared" si="1459"/>
        <v>16.806962481962479</v>
      </c>
    </row>
    <row r="3250" spans="2:208">
      <c r="B3250" s="7"/>
      <c r="C3250" s="8">
        <f t="shared" si="1424"/>
        <v>17.609523809523814</v>
      </c>
      <c r="D3250" s="25">
        <f t="shared" si="1436"/>
        <v>16.95333333333333</v>
      </c>
      <c r="E3250" s="16">
        <f t="shared" si="1442"/>
        <v>16.983611111111109</v>
      </c>
      <c r="F3250" s="8">
        <f t="shared" si="1455"/>
        <v>16.850853174603166</v>
      </c>
      <c r="G3250" s="29">
        <f t="shared" si="1450"/>
        <v>16.57615476190476</v>
      </c>
      <c r="H3250" s="16">
        <f t="shared" si="1425"/>
        <v>27.4</v>
      </c>
      <c r="I3250" s="17">
        <f t="shared" si="1426"/>
        <v>17.5</v>
      </c>
      <c r="J3250" s="18">
        <f t="shared" si="1427"/>
        <v>10.8</v>
      </c>
      <c r="K3250" s="19">
        <f t="shared" si="1428"/>
        <v>19.100000000000001</v>
      </c>
      <c r="AA3250" s="2"/>
      <c r="AC3250" s="26">
        <v>2007</v>
      </c>
      <c r="AD3250" s="15">
        <v>20.399999999999999</v>
      </c>
      <c r="AE3250" s="15">
        <v>21.8</v>
      </c>
      <c r="AF3250" s="15">
        <v>18.8</v>
      </c>
      <c r="AG3250" s="15">
        <v>16.7</v>
      </c>
      <c r="AH3250" s="15">
        <v>16.399999999999999</v>
      </c>
      <c r="AI3250" s="15">
        <v>11.2</v>
      </c>
      <c r="AJ3250" s="15">
        <v>12</v>
      </c>
      <c r="AK3250" s="15">
        <v>13</v>
      </c>
      <c r="AL3250" s="15">
        <v>14.8</v>
      </c>
      <c r="AM3250" s="15">
        <v>15.3</v>
      </c>
      <c r="AN3250" s="15">
        <v>17.899999999999999</v>
      </c>
      <c r="AO3250" s="15">
        <v>19.899999999999999</v>
      </c>
      <c r="AP3250" s="21">
        <f t="shared" si="1438"/>
        <v>16.516666666666669</v>
      </c>
      <c r="AR3250" s="22">
        <f t="shared" si="1439"/>
        <v>20.333333333333332</v>
      </c>
      <c r="AS3250" s="23">
        <f t="shared" si="1440"/>
        <v>12.066666666666668</v>
      </c>
      <c r="AT3250" s="24">
        <f t="shared" si="1454"/>
        <v>15.783333333333333</v>
      </c>
      <c r="BC3250" s="20" t="s">
        <v>142</v>
      </c>
      <c r="BD3250" s="15">
        <v>21</v>
      </c>
      <c r="BE3250" s="15">
        <v>24.6</v>
      </c>
      <c r="BF3250" s="15">
        <v>19.7</v>
      </c>
      <c r="BG3250" s="15">
        <v>17.8</v>
      </c>
      <c r="BH3250" s="15">
        <v>15.6</v>
      </c>
      <c r="BI3250" s="15">
        <v>11.4</v>
      </c>
      <c r="BJ3250" s="15">
        <v>11.9</v>
      </c>
      <c r="BK3250" s="15">
        <v>13.3</v>
      </c>
      <c r="BL3250" s="15">
        <v>15.2</v>
      </c>
      <c r="BM3250" s="15">
        <v>14.8</v>
      </c>
      <c r="BN3250" s="15">
        <v>18.899999999999999</v>
      </c>
      <c r="BO3250" s="15">
        <v>20.8</v>
      </c>
      <c r="BP3250" s="21">
        <f t="shared" si="1451"/>
        <v>17.083333333333336</v>
      </c>
      <c r="BR3250" s="22">
        <f t="shared" si="1452"/>
        <v>21.766666666666666</v>
      </c>
      <c r="BS3250" s="23">
        <f t="shared" si="1453"/>
        <v>12.200000000000001</v>
      </c>
      <c r="BT3250" s="24">
        <f t="shared" si="1460"/>
        <v>16.475000000000001</v>
      </c>
      <c r="CB3250" s="2">
        <f t="shared" si="1423"/>
        <v>2007</v>
      </c>
      <c r="CC3250" s="20" t="s">
        <v>142</v>
      </c>
      <c r="CD3250" s="15">
        <v>20.100000000000001</v>
      </c>
      <c r="CE3250" s="15">
        <v>23.3</v>
      </c>
      <c r="CF3250" s="15">
        <v>20.6</v>
      </c>
      <c r="CG3250" s="15">
        <v>19</v>
      </c>
      <c r="CH3250" s="15">
        <v>16.899999999999999</v>
      </c>
      <c r="CI3250" s="15">
        <v>13.1</v>
      </c>
      <c r="CJ3250" s="15">
        <v>13.5</v>
      </c>
      <c r="CK3250" s="15">
        <v>14.4</v>
      </c>
      <c r="CL3250" s="15">
        <v>15.4</v>
      </c>
      <c r="CM3250" s="15">
        <v>15.5</v>
      </c>
      <c r="CN3250" s="15">
        <v>18.5</v>
      </c>
      <c r="CO3250" s="15">
        <v>20.399999999999999</v>
      </c>
      <c r="CP3250" s="21">
        <f t="shared" si="1420"/>
        <v>17.558333333333334</v>
      </c>
      <c r="CR3250" s="22">
        <f t="shared" si="1421"/>
        <v>21.333333333333332</v>
      </c>
      <c r="CS3250" s="23">
        <f t="shared" si="1422"/>
        <v>13.666666666666666</v>
      </c>
      <c r="CT3250" s="24">
        <f t="shared" si="1441"/>
        <v>16.845707070707071</v>
      </c>
      <c r="DB3250" s="2">
        <f t="shared" si="1432"/>
        <v>2007</v>
      </c>
      <c r="DC3250" s="20" t="s">
        <v>142</v>
      </c>
      <c r="DD3250" s="15">
        <v>22.9</v>
      </c>
      <c r="DE3250" s="15">
        <v>22.8</v>
      </c>
      <c r="DF3250" s="15">
        <v>20.5</v>
      </c>
      <c r="DG3250" s="15">
        <v>17.5</v>
      </c>
      <c r="DH3250" s="15">
        <v>17.3</v>
      </c>
      <c r="DI3250" s="15">
        <v>10.8</v>
      </c>
      <c r="DJ3250" s="15">
        <v>11.7</v>
      </c>
      <c r="DK3250" s="15">
        <v>13.7</v>
      </c>
      <c r="DL3250" s="15">
        <v>15.8</v>
      </c>
      <c r="DM3250" s="15">
        <v>17.399999999999999</v>
      </c>
      <c r="DN3250" s="15">
        <v>20.6</v>
      </c>
      <c r="DO3250" s="15">
        <v>22.7</v>
      </c>
      <c r="DP3250" s="21">
        <f t="shared" si="1429"/>
        <v>17.808333333333334</v>
      </c>
      <c r="DR3250" s="22">
        <f t="shared" si="1430"/>
        <v>22.066666666666666</v>
      </c>
      <c r="DS3250" s="23">
        <f t="shared" si="1431"/>
        <v>12.066666666666668</v>
      </c>
      <c r="DT3250" s="24">
        <f t="shared" si="1443"/>
        <v>17.381060606060604</v>
      </c>
      <c r="EB3250" s="2">
        <f t="shared" ref="EB3250:EB3265" si="1464">EB3249+1</f>
        <v>2007</v>
      </c>
      <c r="EC3250" s="20" t="s">
        <v>142</v>
      </c>
      <c r="ED3250" s="15">
        <v>22.7</v>
      </c>
      <c r="EE3250" s="15">
        <v>23.2</v>
      </c>
      <c r="EF3250" s="15">
        <v>22.4</v>
      </c>
      <c r="EG3250" s="15">
        <v>19.600000000000001</v>
      </c>
      <c r="EH3250" s="15">
        <v>17.8</v>
      </c>
      <c r="EI3250" s="15">
        <v>13.6</v>
      </c>
      <c r="EJ3250" s="15">
        <v>13.7</v>
      </c>
      <c r="EK3250" s="15">
        <v>15</v>
      </c>
      <c r="EL3250" s="15">
        <v>16.100000000000001</v>
      </c>
      <c r="EM3250" s="15">
        <v>17</v>
      </c>
      <c r="EN3250" s="15">
        <v>19.399999999999999</v>
      </c>
      <c r="EO3250" s="15">
        <v>22.2</v>
      </c>
      <c r="EP3250" s="21">
        <f t="shared" si="1461"/>
        <v>18.558333333333334</v>
      </c>
      <c r="ER3250" s="22">
        <f t="shared" si="1462"/>
        <v>22.766666666666666</v>
      </c>
      <c r="ES3250" s="23">
        <f t="shared" si="1463"/>
        <v>14.1</v>
      </c>
      <c r="ET3250" s="24">
        <f t="shared" si="1437"/>
        <v>17.916666666666671</v>
      </c>
      <c r="FB3250" s="2">
        <v>2007</v>
      </c>
      <c r="FC3250" s="20" t="s">
        <v>142</v>
      </c>
      <c r="FD3250" s="15">
        <v>25.6</v>
      </c>
      <c r="FE3250" s="15">
        <v>27.4</v>
      </c>
      <c r="FF3250" s="15">
        <v>23.2</v>
      </c>
      <c r="FG3250" s="15">
        <v>19.5</v>
      </c>
      <c r="FH3250" s="15">
        <v>15.8</v>
      </c>
      <c r="FI3250" s="15">
        <v>11</v>
      </c>
      <c r="FJ3250" s="15">
        <v>11.5</v>
      </c>
      <c r="FK3250" s="15">
        <v>13.4</v>
      </c>
      <c r="FL3250" s="15">
        <v>15</v>
      </c>
      <c r="FM3250" s="15">
        <v>17.5</v>
      </c>
      <c r="FN3250" s="15">
        <v>22.2</v>
      </c>
      <c r="FO3250" s="15">
        <v>23.4</v>
      </c>
      <c r="FP3250" s="21">
        <f t="shared" si="1433"/>
        <v>18.791666666666668</v>
      </c>
      <c r="FR3250" s="22">
        <f t="shared" si="1434"/>
        <v>25.400000000000002</v>
      </c>
      <c r="FS3250" s="23">
        <f t="shared" si="1435"/>
        <v>11.966666666666667</v>
      </c>
      <c r="FT3250" s="24">
        <f t="shared" si="1444"/>
        <v>17.667424242424239</v>
      </c>
      <c r="GB3250" s="2">
        <f t="shared" si="1449"/>
        <v>2007</v>
      </c>
      <c r="GC3250" s="20" t="s">
        <v>142</v>
      </c>
      <c r="GD3250" s="15">
        <v>20.2</v>
      </c>
      <c r="GE3250" s="15">
        <v>22.4</v>
      </c>
      <c r="GF3250" s="15">
        <v>20.5</v>
      </c>
      <c r="GG3250" s="15">
        <v>18.899999999999999</v>
      </c>
      <c r="GH3250" s="15">
        <v>16.600000000000001</v>
      </c>
      <c r="GI3250" s="15">
        <v>12.5</v>
      </c>
      <c r="GJ3250" s="15">
        <v>12.4</v>
      </c>
      <c r="GK3250" s="15">
        <v>13.2</v>
      </c>
      <c r="GL3250" s="15">
        <v>14.1</v>
      </c>
      <c r="GM3250" s="15">
        <v>14.9</v>
      </c>
      <c r="GN3250" s="15">
        <v>18.2</v>
      </c>
      <c r="GO3250" s="15">
        <v>19.5</v>
      </c>
      <c r="GP3250" s="21">
        <f t="shared" si="1445"/>
        <v>16.95</v>
      </c>
      <c r="GQ3250" s="2"/>
      <c r="GR3250" s="22">
        <f t="shared" si="1446"/>
        <v>21.033333333333331</v>
      </c>
      <c r="GS3250" s="23">
        <f t="shared" si="1447"/>
        <v>12.699999999999998</v>
      </c>
      <c r="GT3250" s="24">
        <f t="shared" si="1448"/>
        <v>16.61212121212121</v>
      </c>
      <c r="GU3250" s="22">
        <f>AVERAGE(Sheet1!AR3250,Sheet1!BR3250,Sheet1!CR3250,Sheet1!DR3250,Sheet1!ER3250,Sheet1!FR3250,Sheet1!GR3250)</f>
        <v>22.099999999999998</v>
      </c>
      <c r="GV3250" s="23">
        <f>AVERAGE(Sheet1!AS3250,Sheet1!BS3250,Sheet1!CS3250,Sheet1!DS3250,Sheet1!ES3250,Sheet1!FS3250,Sheet1!GS3250)</f>
        <v>12.680952380952382</v>
      </c>
      <c r="GW3250" s="22">
        <f t="shared" si="1457"/>
        <v>21.03203463203463</v>
      </c>
      <c r="GX3250" s="23">
        <f t="shared" si="1458"/>
        <v>12.9995670995671</v>
      </c>
      <c r="GY3250" s="24">
        <f>AVERAGE(Sheet1!$AP3250,Sheet1!$BP3250,Sheet1!$CP3250,Sheet1!$DP3250,Sheet1!$EP3250,Sheet1!$FP3250,Sheet1!$GP3250)</f>
        <v>17.609523809523814</v>
      </c>
      <c r="GZ3250" s="24">
        <f t="shared" si="1459"/>
        <v>16.954473304473304</v>
      </c>
    </row>
    <row r="3251" spans="2:208">
      <c r="B3251" s="7"/>
      <c r="C3251" s="8">
        <f t="shared" si="1424"/>
        <v>17.108333333333334</v>
      </c>
      <c r="D3251" s="25">
        <f t="shared" si="1436"/>
        <v>16.991190476190475</v>
      </c>
      <c r="E3251" s="16">
        <f t="shared" si="1442"/>
        <v>17.033253968253966</v>
      </c>
      <c r="F3251" s="8">
        <f t="shared" si="1455"/>
        <v>16.826686507936508</v>
      </c>
      <c r="G3251" s="29">
        <f t="shared" si="1450"/>
        <v>16.603424603174602</v>
      </c>
      <c r="H3251" s="16">
        <f t="shared" si="1425"/>
        <v>26.3</v>
      </c>
      <c r="I3251" s="17">
        <f t="shared" si="1426"/>
        <v>17</v>
      </c>
      <c r="J3251" s="18">
        <f t="shared" si="1427"/>
        <v>11</v>
      </c>
      <c r="K3251" s="19">
        <f t="shared" si="1428"/>
        <v>18.649999999999999</v>
      </c>
      <c r="AA3251" s="2"/>
      <c r="AC3251" s="26">
        <v>2008</v>
      </c>
      <c r="AD3251" s="15">
        <v>20.7</v>
      </c>
      <c r="AE3251" s="15">
        <v>18.600000000000001</v>
      </c>
      <c r="AF3251" s="15">
        <v>19.2</v>
      </c>
      <c r="AG3251" s="15">
        <v>16.3</v>
      </c>
      <c r="AH3251" s="15">
        <v>14.8</v>
      </c>
      <c r="AI3251" s="15">
        <v>13.2</v>
      </c>
      <c r="AJ3251" s="15">
        <v>11.3</v>
      </c>
      <c r="AK3251" s="15">
        <v>12.3</v>
      </c>
      <c r="AL3251" s="15">
        <v>14.6</v>
      </c>
      <c r="AM3251" s="15">
        <v>15.9</v>
      </c>
      <c r="AN3251" s="15">
        <v>16.100000000000001</v>
      </c>
      <c r="AO3251" s="15">
        <v>17.600000000000001</v>
      </c>
      <c r="AP3251" s="21">
        <f t="shared" si="1438"/>
        <v>15.883333333333333</v>
      </c>
      <c r="AR3251" s="22">
        <f t="shared" si="1439"/>
        <v>19.5</v>
      </c>
      <c r="AS3251" s="23">
        <f t="shared" si="1440"/>
        <v>12.266666666666666</v>
      </c>
      <c r="AT3251" s="24">
        <f t="shared" si="1454"/>
        <v>15.879545454545456</v>
      </c>
      <c r="BC3251" s="20" t="s">
        <v>143</v>
      </c>
      <c r="BD3251" s="15">
        <v>21.4</v>
      </c>
      <c r="BE3251" s="15">
        <v>20.3</v>
      </c>
      <c r="BF3251" s="15">
        <v>20.399999999999999</v>
      </c>
      <c r="BG3251" s="15">
        <v>16.899999999999999</v>
      </c>
      <c r="BH3251" s="15">
        <v>14.4</v>
      </c>
      <c r="BI3251" s="15">
        <v>13.7</v>
      </c>
      <c r="BJ3251" s="15">
        <v>12.2</v>
      </c>
      <c r="BK3251" s="15">
        <v>12.4</v>
      </c>
      <c r="BL3251" s="15">
        <v>14.3</v>
      </c>
      <c r="BM3251" s="15">
        <v>16.3</v>
      </c>
      <c r="BN3251" s="15">
        <v>17.3</v>
      </c>
      <c r="BO3251" s="15">
        <v>17.7</v>
      </c>
      <c r="BP3251" s="21">
        <f t="shared" si="1451"/>
        <v>16.44166666666667</v>
      </c>
      <c r="BR3251" s="22">
        <f t="shared" si="1452"/>
        <v>20.7</v>
      </c>
      <c r="BS3251" s="23">
        <f t="shared" si="1453"/>
        <v>12.766666666666666</v>
      </c>
      <c r="BT3251" s="24">
        <f t="shared" si="1460"/>
        <v>16.503787878787879</v>
      </c>
      <c r="CB3251" s="2">
        <f t="shared" si="1423"/>
        <v>2008</v>
      </c>
      <c r="CC3251" s="20" t="s">
        <v>143</v>
      </c>
      <c r="CD3251" s="15">
        <v>21.8</v>
      </c>
      <c r="CE3251" s="15">
        <v>20.8</v>
      </c>
      <c r="CF3251" s="15">
        <v>22.2</v>
      </c>
      <c r="CG3251" s="15">
        <v>18</v>
      </c>
      <c r="CH3251" s="15">
        <v>15.6</v>
      </c>
      <c r="CI3251" s="15">
        <v>14.7</v>
      </c>
      <c r="CJ3251" s="15">
        <v>13.3</v>
      </c>
      <c r="CK3251" s="15">
        <v>13.1</v>
      </c>
      <c r="CL3251" s="15">
        <v>14.8</v>
      </c>
      <c r="CM3251" s="15">
        <v>16.899999999999999</v>
      </c>
      <c r="CN3251" s="15">
        <v>17.399999999999999</v>
      </c>
      <c r="CO3251" s="15">
        <v>17.399999999999999</v>
      </c>
      <c r="CP3251" s="21">
        <f t="shared" si="1420"/>
        <v>17.166666666666668</v>
      </c>
      <c r="CR3251" s="22">
        <f t="shared" si="1421"/>
        <v>21.599999999999998</v>
      </c>
      <c r="CS3251" s="23">
        <f t="shared" si="1422"/>
        <v>13.700000000000001</v>
      </c>
      <c r="CT3251" s="24">
        <f t="shared" si="1441"/>
        <v>16.904040404040401</v>
      </c>
      <c r="DB3251" s="2">
        <f t="shared" si="1432"/>
        <v>2008</v>
      </c>
      <c r="DC3251" s="20" t="s">
        <v>143</v>
      </c>
      <c r="DD3251" s="15">
        <v>24.1</v>
      </c>
      <c r="DE3251" s="15">
        <v>21.1</v>
      </c>
      <c r="DF3251" s="15">
        <v>21.9</v>
      </c>
      <c r="DG3251" s="15">
        <v>18</v>
      </c>
      <c r="DH3251" s="15">
        <v>16.2</v>
      </c>
      <c r="DI3251" s="15">
        <v>13.9</v>
      </c>
      <c r="DJ3251" s="15">
        <v>11.7</v>
      </c>
      <c r="DK3251" s="15">
        <v>13.7</v>
      </c>
      <c r="DL3251" s="15">
        <v>16.5</v>
      </c>
      <c r="DM3251" s="15">
        <v>19</v>
      </c>
      <c r="DN3251" s="15">
        <v>18.2</v>
      </c>
      <c r="DO3251" s="15">
        <v>20.2</v>
      </c>
      <c r="DP3251" s="21">
        <f t="shared" si="1429"/>
        <v>17.874999999999996</v>
      </c>
      <c r="DR3251" s="22">
        <f t="shared" si="1430"/>
        <v>22.366666666666664</v>
      </c>
      <c r="DS3251" s="23">
        <f t="shared" si="1431"/>
        <v>13.1</v>
      </c>
      <c r="DT3251" s="24">
        <f t="shared" si="1443"/>
        <v>17.452272727272728</v>
      </c>
      <c r="EB3251" s="2">
        <f t="shared" si="1464"/>
        <v>2008</v>
      </c>
      <c r="EC3251" s="20" t="s">
        <v>143</v>
      </c>
      <c r="ED3251" s="15">
        <v>23.3</v>
      </c>
      <c r="EE3251" s="15">
        <v>20.8</v>
      </c>
      <c r="EF3251" s="15">
        <v>22</v>
      </c>
      <c r="EG3251" s="15">
        <v>18.5</v>
      </c>
      <c r="EH3251" s="15">
        <v>16.5</v>
      </c>
      <c r="EI3251" s="15">
        <v>15.4</v>
      </c>
      <c r="EJ3251" s="15">
        <v>13.4</v>
      </c>
      <c r="EK3251" s="15">
        <v>14.4</v>
      </c>
      <c r="EL3251" s="15">
        <v>15.7</v>
      </c>
      <c r="EM3251" s="15">
        <v>18</v>
      </c>
      <c r="EN3251" s="15">
        <v>18.2</v>
      </c>
      <c r="EO3251" s="15">
        <v>19.600000000000001</v>
      </c>
      <c r="EP3251" s="21">
        <f t="shared" si="1461"/>
        <v>17.983333333333331</v>
      </c>
      <c r="ER3251" s="22">
        <f t="shared" si="1462"/>
        <v>22.033333333333331</v>
      </c>
      <c r="ES3251" s="23">
        <f t="shared" si="1463"/>
        <v>14.4</v>
      </c>
      <c r="ET3251" s="24">
        <f t="shared" si="1437"/>
        <v>17.969696969696969</v>
      </c>
      <c r="FB3251" s="2">
        <f t="shared" ref="FB3251:FB3265" si="1465">FB3250+1</f>
        <v>2008</v>
      </c>
      <c r="FC3251" s="20" t="s">
        <v>143</v>
      </c>
      <c r="FD3251" s="15">
        <v>26.3</v>
      </c>
      <c r="FE3251" s="15">
        <v>23.3</v>
      </c>
      <c r="FF3251" s="15">
        <v>23.8</v>
      </c>
      <c r="FG3251" s="15">
        <v>17.899999999999999</v>
      </c>
      <c r="FH3251" s="15">
        <v>14.9</v>
      </c>
      <c r="FI3251" s="15">
        <v>13</v>
      </c>
      <c r="FJ3251" s="15">
        <v>11</v>
      </c>
      <c r="FK3251" s="15">
        <v>12.6</v>
      </c>
      <c r="FL3251" s="15">
        <v>14.1</v>
      </c>
      <c r="FM3251" s="15">
        <v>18.2</v>
      </c>
      <c r="FN3251" s="15">
        <v>19.600000000000001</v>
      </c>
      <c r="FO3251" s="15">
        <v>20.3</v>
      </c>
      <c r="FP3251" s="21">
        <f t="shared" si="1433"/>
        <v>17.916666666666668</v>
      </c>
      <c r="FR3251" s="22">
        <f t="shared" si="1434"/>
        <v>24.466666666666669</v>
      </c>
      <c r="FS3251" s="23">
        <f t="shared" si="1435"/>
        <v>12.200000000000001</v>
      </c>
      <c r="FT3251" s="24">
        <f t="shared" si="1444"/>
        <v>17.709848484848482</v>
      </c>
      <c r="GB3251" s="2">
        <f t="shared" si="1449"/>
        <v>2008</v>
      </c>
      <c r="GC3251" s="20" t="s">
        <v>143</v>
      </c>
      <c r="GD3251" s="15">
        <v>21.2</v>
      </c>
      <c r="GE3251" s="15">
        <v>20.9</v>
      </c>
      <c r="GF3251" s="15">
        <v>20.100000000000001</v>
      </c>
      <c r="GG3251" s="15">
        <v>17.5</v>
      </c>
      <c r="GH3251" s="15">
        <v>15.4</v>
      </c>
      <c r="GI3251" s="15">
        <v>14.3</v>
      </c>
      <c r="GJ3251" s="15">
        <v>12.2</v>
      </c>
      <c r="GK3251" s="15">
        <v>12.7</v>
      </c>
      <c r="GL3251" s="15">
        <v>13.5</v>
      </c>
      <c r="GM3251" s="15">
        <v>15.5</v>
      </c>
      <c r="GN3251" s="15">
        <v>17.100000000000001</v>
      </c>
      <c r="GO3251" s="15">
        <v>17.5</v>
      </c>
      <c r="GP3251" s="21">
        <f t="shared" si="1445"/>
        <v>16.491666666666664</v>
      </c>
      <c r="GQ3251" s="2"/>
      <c r="GR3251" s="22">
        <f t="shared" si="1446"/>
        <v>20.733333333333331</v>
      </c>
      <c r="GS3251" s="23">
        <f t="shared" si="1447"/>
        <v>13.066666666666668</v>
      </c>
      <c r="GT3251" s="24">
        <f t="shared" si="1448"/>
        <v>16.545454545454547</v>
      </c>
      <c r="GU3251" s="22">
        <f>AVERAGE(Sheet1!AR3251,Sheet1!BR3251,Sheet1!CR3251,Sheet1!DR3251,Sheet1!ER3251,Sheet1!FR3251,Sheet1!GR3251)</f>
        <v>21.628571428571426</v>
      </c>
      <c r="GV3251" s="23">
        <f>AVERAGE(Sheet1!AS3251,Sheet1!BS3251,Sheet1!CS3251,Sheet1!DS3251,Sheet1!ES3251,Sheet1!FS3251,Sheet1!GS3251)</f>
        <v>13.071428571428571</v>
      </c>
      <c r="GW3251" s="22">
        <f t="shared" si="1457"/>
        <v>21.096536796536796</v>
      </c>
      <c r="GX3251" s="23">
        <f t="shared" si="1458"/>
        <v>13.037229437229438</v>
      </c>
      <c r="GY3251" s="24">
        <f>AVERAGE(Sheet1!$AP3251,Sheet1!$BP3251,Sheet1!$CP3251,Sheet1!$DP3251,Sheet1!$EP3251,Sheet1!$FP3251,Sheet1!$GP3251)</f>
        <v>17.108333333333334</v>
      </c>
      <c r="GZ3251" s="24">
        <f t="shared" si="1459"/>
        <v>16.994949494949495</v>
      </c>
    </row>
    <row r="3252" spans="2:208">
      <c r="B3252" s="7"/>
      <c r="C3252" s="8">
        <f t="shared" si="1424"/>
        <v>17.163095238095242</v>
      </c>
      <c r="D3252" s="25">
        <f t="shared" si="1436"/>
        <v>17.147857142857141</v>
      </c>
      <c r="E3252" s="16">
        <f t="shared" si="1442"/>
        <v>17.040317460317461</v>
      </c>
      <c r="F3252" s="8">
        <f t="shared" si="1455"/>
        <v>16.822400793650793</v>
      </c>
      <c r="G3252" s="29">
        <f t="shared" si="1450"/>
        <v>16.616686507936507</v>
      </c>
      <c r="H3252" s="16">
        <f t="shared" si="1425"/>
        <v>25.6</v>
      </c>
      <c r="I3252" s="17">
        <f t="shared" si="1426"/>
        <v>16.899999999999999</v>
      </c>
      <c r="J3252" s="18">
        <f t="shared" si="1427"/>
        <v>11.6</v>
      </c>
      <c r="K3252" s="19">
        <f t="shared" si="1428"/>
        <v>18.600000000000001</v>
      </c>
      <c r="AA3252" s="2"/>
      <c r="AC3252" s="26">
        <v>2009</v>
      </c>
      <c r="AD3252" s="15">
        <v>19</v>
      </c>
      <c r="AE3252" s="15">
        <v>19.5</v>
      </c>
      <c r="AF3252" s="15">
        <v>18.5</v>
      </c>
      <c r="AG3252" s="15">
        <v>15.9</v>
      </c>
      <c r="AH3252" s="15">
        <v>13.8</v>
      </c>
      <c r="AI3252" s="15">
        <v>12.2</v>
      </c>
      <c r="AJ3252" s="15">
        <v>11.6</v>
      </c>
      <c r="AK3252" s="15">
        <v>12.8</v>
      </c>
      <c r="AL3252" s="15">
        <v>14.6</v>
      </c>
      <c r="AM3252" s="15">
        <v>14.7</v>
      </c>
      <c r="AN3252" s="15">
        <v>17.8</v>
      </c>
      <c r="AO3252" s="15">
        <v>19.3</v>
      </c>
      <c r="AP3252" s="21">
        <f t="shared" si="1438"/>
        <v>15.808333333333335</v>
      </c>
      <c r="AR3252" s="22">
        <f t="shared" si="1439"/>
        <v>19</v>
      </c>
      <c r="AS3252" s="23">
        <f t="shared" si="1440"/>
        <v>12.199999999999998</v>
      </c>
      <c r="AT3252" s="24">
        <f t="shared" si="1454"/>
        <v>15.905303030303031</v>
      </c>
      <c r="BC3252" s="20" t="s">
        <v>144</v>
      </c>
      <c r="BD3252" s="15">
        <v>19.600000000000001</v>
      </c>
      <c r="BE3252" s="15">
        <v>21.2</v>
      </c>
      <c r="BF3252" s="15">
        <v>18.7</v>
      </c>
      <c r="BG3252" s="15">
        <v>16.600000000000001</v>
      </c>
      <c r="BH3252" s="15">
        <v>14.1</v>
      </c>
      <c r="BI3252" s="15">
        <v>13.3</v>
      </c>
      <c r="BJ3252" s="15">
        <v>12.1</v>
      </c>
      <c r="BK3252" s="15">
        <v>13.3</v>
      </c>
      <c r="BL3252" s="15">
        <v>14.7</v>
      </c>
      <c r="BM3252" s="15">
        <v>16.399999999999999</v>
      </c>
      <c r="BN3252" s="15">
        <v>20</v>
      </c>
      <c r="BO3252" s="15">
        <v>19.3</v>
      </c>
      <c r="BP3252" s="21">
        <f t="shared" si="1451"/>
        <v>16.608333333333331</v>
      </c>
      <c r="BR3252" s="22">
        <f t="shared" si="1452"/>
        <v>19.833333333333332</v>
      </c>
      <c r="BS3252" s="23">
        <f t="shared" si="1453"/>
        <v>12.9</v>
      </c>
      <c r="BT3252" s="24">
        <f t="shared" si="1460"/>
        <v>16.560606060606059</v>
      </c>
      <c r="CB3252" s="2">
        <f t="shared" si="1423"/>
        <v>2009</v>
      </c>
      <c r="CC3252" s="20" t="s">
        <v>144</v>
      </c>
      <c r="CD3252" s="15">
        <v>20.6</v>
      </c>
      <c r="CE3252" s="15">
        <v>21.3</v>
      </c>
      <c r="CF3252" s="15">
        <v>19.399999999999999</v>
      </c>
      <c r="CG3252" s="15">
        <v>17.399999999999999</v>
      </c>
      <c r="CH3252" s="15">
        <v>15.6</v>
      </c>
      <c r="CI3252" s="15">
        <v>14.4</v>
      </c>
      <c r="CJ3252" s="15">
        <v>13.4</v>
      </c>
      <c r="CK3252" s="15">
        <v>14.4</v>
      </c>
      <c r="CL3252" s="15">
        <v>14.9</v>
      </c>
      <c r="CM3252" s="15">
        <v>15.9</v>
      </c>
      <c r="CN3252" s="15">
        <v>19.899999999999999</v>
      </c>
      <c r="CO3252" s="15">
        <v>19.8</v>
      </c>
      <c r="CP3252" s="21">
        <f t="shared" ref="CP3252:CP3283" si="1466">SUM(CD3252:CO3252)/12</f>
        <v>17.250000000000004</v>
      </c>
      <c r="CR3252" s="22">
        <f t="shared" ref="CR3252:CR3261" si="1467">SUM(CD3252+CE3252+CF3252)/3</f>
        <v>20.433333333333334</v>
      </c>
      <c r="CS3252" s="23">
        <f t="shared" ref="CS3252:CS3261" si="1468">SUM(CI3252+CJ3252+CK3252)/3</f>
        <v>14.066666666666668</v>
      </c>
      <c r="CT3252" s="24">
        <f t="shared" si="1441"/>
        <v>16.973737373737375</v>
      </c>
      <c r="DB3252" s="2">
        <f t="shared" si="1432"/>
        <v>2009</v>
      </c>
      <c r="DC3252" s="20" t="s">
        <v>144</v>
      </c>
      <c r="DD3252" s="15">
        <v>23.7</v>
      </c>
      <c r="DE3252" s="15">
        <v>21.2</v>
      </c>
      <c r="DF3252" s="15">
        <v>20</v>
      </c>
      <c r="DG3252" s="15">
        <v>17.600000000000001</v>
      </c>
      <c r="DH3252" s="15">
        <v>15.5</v>
      </c>
      <c r="DI3252" s="15">
        <v>12.4</v>
      </c>
      <c r="DJ3252" s="15">
        <v>12.5</v>
      </c>
      <c r="DK3252" s="15">
        <v>14.1</v>
      </c>
      <c r="DL3252" s="15">
        <v>16.100000000000001</v>
      </c>
      <c r="DM3252" s="15">
        <v>16.3</v>
      </c>
      <c r="DN3252" s="15">
        <v>19.899999999999999</v>
      </c>
      <c r="DO3252" s="15">
        <v>21.9</v>
      </c>
      <c r="DP3252" s="21">
        <f t="shared" si="1429"/>
        <v>17.600000000000001</v>
      </c>
      <c r="DR3252" s="22">
        <f t="shared" si="1430"/>
        <v>21.633333333333336</v>
      </c>
      <c r="DS3252" s="23">
        <f t="shared" si="1431"/>
        <v>13</v>
      </c>
      <c r="DT3252" s="24">
        <f t="shared" si="1443"/>
        <v>17.498484848484846</v>
      </c>
      <c r="EB3252" s="2">
        <f t="shared" si="1464"/>
        <v>2009</v>
      </c>
      <c r="EC3252" s="20" t="s">
        <v>144</v>
      </c>
      <c r="ED3252" s="15">
        <v>22.9</v>
      </c>
      <c r="EE3252" s="15">
        <v>21.3</v>
      </c>
      <c r="EF3252" s="15">
        <v>20.9</v>
      </c>
      <c r="EG3252" s="15">
        <v>18.5</v>
      </c>
      <c r="EH3252" s="15">
        <v>17.3</v>
      </c>
      <c r="EI3252" s="15">
        <v>14.4</v>
      </c>
      <c r="EJ3252" s="15">
        <v>13.7</v>
      </c>
      <c r="EK3252" s="15">
        <v>14.7</v>
      </c>
      <c r="EL3252" s="15">
        <v>15.9</v>
      </c>
      <c r="EM3252" s="15">
        <v>16.899999999999999</v>
      </c>
      <c r="EN3252" s="15">
        <v>20.2</v>
      </c>
      <c r="EO3252" s="15">
        <v>21.8</v>
      </c>
      <c r="EP3252" s="21">
        <f t="shared" si="1461"/>
        <v>18.208333333333332</v>
      </c>
      <c r="ER3252" s="22">
        <f t="shared" si="1462"/>
        <v>21.7</v>
      </c>
      <c r="ES3252" s="23">
        <f t="shared" si="1463"/>
        <v>14.266666666666666</v>
      </c>
      <c r="ET3252" s="24">
        <f t="shared" si="1437"/>
        <v>18.022727272727273</v>
      </c>
      <c r="FB3252" s="2">
        <f t="shared" si="1465"/>
        <v>2009</v>
      </c>
      <c r="FC3252" s="20" t="s">
        <v>144</v>
      </c>
      <c r="FD3252" s="15">
        <v>25.6</v>
      </c>
      <c r="FE3252" s="15">
        <v>24.2</v>
      </c>
      <c r="FF3252" s="15">
        <v>21.9</v>
      </c>
      <c r="FG3252" s="15">
        <v>17.399999999999999</v>
      </c>
      <c r="FH3252" s="15">
        <v>15.3</v>
      </c>
      <c r="FI3252" s="15">
        <v>12.2</v>
      </c>
      <c r="FJ3252" s="15">
        <v>11.8</v>
      </c>
      <c r="FK3252" s="15">
        <v>13.2</v>
      </c>
      <c r="FL3252" s="15">
        <v>14.5</v>
      </c>
      <c r="FM3252" s="15">
        <v>16.899999999999999</v>
      </c>
      <c r="FN3252" s="15">
        <v>21.4</v>
      </c>
      <c r="FO3252" s="15">
        <v>22.5</v>
      </c>
      <c r="FP3252" s="21">
        <f t="shared" si="1433"/>
        <v>18.074999999999999</v>
      </c>
      <c r="FR3252" s="22">
        <f t="shared" si="1434"/>
        <v>23.899999999999995</v>
      </c>
      <c r="FS3252" s="23">
        <f t="shared" si="1435"/>
        <v>12.4</v>
      </c>
      <c r="FT3252" s="24">
        <f t="shared" si="1444"/>
        <v>17.765909090909091</v>
      </c>
      <c r="GB3252" s="2">
        <f t="shared" si="1449"/>
        <v>2009</v>
      </c>
      <c r="GC3252" s="20" t="s">
        <v>144</v>
      </c>
      <c r="GD3252" s="15">
        <v>19.7</v>
      </c>
      <c r="GE3252" s="15">
        <v>20.6</v>
      </c>
      <c r="GF3252" s="15">
        <v>19.600000000000001</v>
      </c>
      <c r="GG3252" s="15">
        <v>16.899999999999999</v>
      </c>
      <c r="GH3252" s="15">
        <v>15.5</v>
      </c>
      <c r="GI3252" s="15">
        <v>13.2</v>
      </c>
      <c r="GJ3252" s="15">
        <v>12.9</v>
      </c>
      <c r="GK3252" s="15">
        <v>13.6</v>
      </c>
      <c r="GL3252" s="15">
        <v>14.3</v>
      </c>
      <c r="GM3252" s="15">
        <v>15.4</v>
      </c>
      <c r="GN3252" s="15">
        <v>18.600000000000001</v>
      </c>
      <c r="GO3252" s="15">
        <v>18.8</v>
      </c>
      <c r="GP3252" s="21">
        <f t="shared" si="1445"/>
        <v>16.591666666666669</v>
      </c>
      <c r="GQ3252" s="2"/>
      <c r="GR3252" s="22">
        <f t="shared" si="1446"/>
        <v>19.966666666666665</v>
      </c>
      <c r="GS3252" s="23">
        <f t="shared" si="1447"/>
        <v>13.233333333333334</v>
      </c>
      <c r="GT3252" s="24">
        <f t="shared" si="1448"/>
        <v>16.588636363636365</v>
      </c>
      <c r="GU3252" s="22">
        <f>AVERAGE(Sheet1!AR3252,Sheet1!BR3252,Sheet1!CR3252,Sheet1!DR3252,Sheet1!ER3252,Sheet1!FR3252,Sheet1!GR3252)</f>
        <v>20.923809523809524</v>
      </c>
      <c r="GV3252" s="23">
        <f>AVERAGE(Sheet1!AS3252,Sheet1!BS3252,Sheet1!CS3252,Sheet1!DS3252,Sheet1!ES3252,Sheet1!FS3252,Sheet1!GS3252)</f>
        <v>13.152380952380954</v>
      </c>
      <c r="GW3252" s="22">
        <f t="shared" si="1457"/>
        <v>21.101731601731601</v>
      </c>
      <c r="GX3252" s="23">
        <f t="shared" si="1458"/>
        <v>13.078354978354978</v>
      </c>
      <c r="GY3252" s="24">
        <f>AVERAGE(Sheet1!$AP3252,Sheet1!$BP3252,Sheet1!$CP3252,Sheet1!$DP3252,Sheet1!$EP3252,Sheet1!$FP3252,Sheet1!$GP3252)</f>
        <v>17.163095238095242</v>
      </c>
      <c r="GZ3252" s="24">
        <f t="shared" si="1459"/>
        <v>17.04505772005772</v>
      </c>
    </row>
    <row r="3253" spans="2:208">
      <c r="B3253" s="7">
        <f>B3248+5</f>
        <v>2010</v>
      </c>
      <c r="C3253" s="8">
        <f t="shared" si="1424"/>
        <v>17.438095238095237</v>
      </c>
      <c r="D3253" s="25">
        <f t="shared" si="1436"/>
        <v>17.196904761904761</v>
      </c>
      <c r="E3253" s="16">
        <f t="shared" si="1442"/>
        <v>17.054960317460321</v>
      </c>
      <c r="F3253" s="8">
        <f t="shared" si="1455"/>
        <v>16.84138888888889</v>
      </c>
      <c r="G3253" s="29">
        <f t="shared" si="1450"/>
        <v>16.641996031746032</v>
      </c>
      <c r="H3253" s="16">
        <f t="shared" si="1425"/>
        <v>25.5</v>
      </c>
      <c r="I3253" s="17">
        <f t="shared" si="1426"/>
        <v>17.399999999999999</v>
      </c>
      <c r="J3253" s="18">
        <f t="shared" si="1427"/>
        <v>12</v>
      </c>
      <c r="K3253" s="19">
        <f t="shared" si="1428"/>
        <v>18.75</v>
      </c>
      <c r="AA3253" s="2"/>
      <c r="AC3253" s="26">
        <v>2010</v>
      </c>
      <c r="AD3253" s="15">
        <v>20.399999999999999</v>
      </c>
      <c r="AE3253" s="15">
        <v>20.7</v>
      </c>
      <c r="AF3253" s="15">
        <v>20</v>
      </c>
      <c r="AG3253" s="15">
        <v>17.2</v>
      </c>
      <c r="AH3253" s="15">
        <v>14.8</v>
      </c>
      <c r="AI3253" s="15">
        <v>12.7</v>
      </c>
      <c r="AJ3253" s="15">
        <v>12.8</v>
      </c>
      <c r="AK3253" s="15">
        <v>12.4</v>
      </c>
      <c r="AL3253" s="15">
        <v>12.6</v>
      </c>
      <c r="AM3253" s="15">
        <v>16.2</v>
      </c>
      <c r="AN3253" s="15">
        <v>17.2</v>
      </c>
      <c r="AO3253" s="15">
        <v>18.2</v>
      </c>
      <c r="AP3253" s="21">
        <f t="shared" si="1438"/>
        <v>16.266666666666662</v>
      </c>
      <c r="AR3253" s="22">
        <f t="shared" si="1439"/>
        <v>20.366666666666664</v>
      </c>
      <c r="AS3253" s="23">
        <f t="shared" si="1440"/>
        <v>12.633333333333333</v>
      </c>
      <c r="AT3253" s="24">
        <f t="shared" si="1454"/>
        <v>15.909848484848483</v>
      </c>
      <c r="BC3253" s="20" t="s">
        <v>145</v>
      </c>
      <c r="BD3253" s="15">
        <v>20.7</v>
      </c>
      <c r="BE3253" s="15">
        <v>22.7</v>
      </c>
      <c r="BF3253" s="15">
        <v>20.2</v>
      </c>
      <c r="BG3253" s="15">
        <v>17.7</v>
      </c>
      <c r="BH3253" s="15">
        <v>14.8</v>
      </c>
      <c r="BI3253" s="15">
        <v>12.9</v>
      </c>
      <c r="BJ3253" s="15">
        <v>12.8</v>
      </c>
      <c r="BK3253" s="15">
        <v>12.6</v>
      </c>
      <c r="BL3253" s="15">
        <v>12.7</v>
      </c>
      <c r="BM3253" s="15">
        <v>16.7</v>
      </c>
      <c r="BN3253" s="15">
        <v>17.8</v>
      </c>
      <c r="BO3253" s="15">
        <v>18.8</v>
      </c>
      <c r="BP3253" s="21">
        <f t="shared" si="1451"/>
        <v>16.7</v>
      </c>
      <c r="BR3253" s="22">
        <f t="shared" si="1452"/>
        <v>21.2</v>
      </c>
      <c r="BS3253" s="23">
        <f t="shared" si="1453"/>
        <v>12.766666666666667</v>
      </c>
      <c r="BT3253" s="24">
        <f t="shared" si="1460"/>
        <v>16.606313131313129</v>
      </c>
      <c r="CB3253" s="2">
        <f t="shared" ref="CB3253:CB3265" si="1469">CB3252+1</f>
        <v>2010</v>
      </c>
      <c r="CC3253" s="20" t="s">
        <v>145</v>
      </c>
      <c r="CD3253" s="15">
        <v>21.1</v>
      </c>
      <c r="CE3253" s="15">
        <v>22.9</v>
      </c>
      <c r="CF3253" s="15">
        <v>20.7</v>
      </c>
      <c r="CG3253" s="15">
        <v>18.5</v>
      </c>
      <c r="CH3253" s="15">
        <v>16.100000000000001</v>
      </c>
      <c r="CI3253" s="15">
        <v>14</v>
      </c>
      <c r="CJ3253" s="15">
        <v>14</v>
      </c>
      <c r="CK3253" s="15">
        <v>13.1</v>
      </c>
      <c r="CL3253" s="15">
        <v>13.7</v>
      </c>
      <c r="CM3253" s="15">
        <v>16.2</v>
      </c>
      <c r="CN3253" s="15">
        <v>17.600000000000001</v>
      </c>
      <c r="CO3253" s="15">
        <v>18.8</v>
      </c>
      <c r="CP3253" s="21">
        <f t="shared" si="1466"/>
        <v>17.224999999999998</v>
      </c>
      <c r="CR3253" s="22">
        <f t="shared" si="1467"/>
        <v>21.566666666666666</v>
      </c>
      <c r="CS3253" s="23">
        <f t="shared" si="1468"/>
        <v>13.700000000000001</v>
      </c>
      <c r="CT3253" s="24">
        <f t="shared" si="1441"/>
        <v>16.991161616161616</v>
      </c>
      <c r="DB3253" s="2">
        <f t="shared" si="1432"/>
        <v>2010</v>
      </c>
      <c r="DC3253" s="20" t="s">
        <v>145</v>
      </c>
      <c r="DD3253" s="15">
        <v>24.1</v>
      </c>
      <c r="DE3253" s="15">
        <v>23.1</v>
      </c>
      <c r="DF3253" s="15">
        <v>22.7</v>
      </c>
      <c r="DG3253" s="15">
        <v>19.3</v>
      </c>
      <c r="DH3253" s="15">
        <v>15.6</v>
      </c>
      <c r="DI3253" s="15">
        <v>13.4</v>
      </c>
      <c r="DJ3253" s="15">
        <v>13.9</v>
      </c>
      <c r="DK3253" s="15">
        <v>13.8</v>
      </c>
      <c r="DL3253" s="15">
        <v>14.8</v>
      </c>
      <c r="DM3253" s="15">
        <v>18.5</v>
      </c>
      <c r="DN3253" s="15">
        <v>19</v>
      </c>
      <c r="DO3253" s="15">
        <v>20.3</v>
      </c>
      <c r="DP3253" s="21">
        <f t="shared" si="1429"/>
        <v>18.208333333333336</v>
      </c>
      <c r="DR3253" s="22">
        <f t="shared" si="1430"/>
        <v>23.3</v>
      </c>
      <c r="DS3253" s="23">
        <f t="shared" si="1431"/>
        <v>13.700000000000001</v>
      </c>
      <c r="DT3253" s="24">
        <f t="shared" si="1443"/>
        <v>17.553030303030305</v>
      </c>
      <c r="EB3253" s="2">
        <f t="shared" si="1464"/>
        <v>2010</v>
      </c>
      <c r="EC3253" s="20" t="s">
        <v>145</v>
      </c>
      <c r="ED3253" s="15">
        <v>24.3</v>
      </c>
      <c r="EE3253" s="15">
        <v>23.1</v>
      </c>
      <c r="EF3253" s="15">
        <v>23.2</v>
      </c>
      <c r="EG3253" s="15">
        <v>20.399999999999999</v>
      </c>
      <c r="EH3253" s="15">
        <v>16.8</v>
      </c>
      <c r="EI3253" s="15">
        <v>14.6</v>
      </c>
      <c r="EJ3253" s="15">
        <v>14.8</v>
      </c>
      <c r="EK3253" s="15">
        <v>14.4</v>
      </c>
      <c r="EL3253" s="15">
        <v>15.9</v>
      </c>
      <c r="EM3253" s="15">
        <v>18</v>
      </c>
      <c r="EN3253" s="15">
        <v>19.5</v>
      </c>
      <c r="EO3253" s="15">
        <v>20.399999999999999</v>
      </c>
      <c r="EP3253" s="21">
        <f t="shared" si="1461"/>
        <v>18.783333333333335</v>
      </c>
      <c r="ER3253" s="22">
        <f t="shared" si="1462"/>
        <v>23.533333333333335</v>
      </c>
      <c r="ES3253" s="23">
        <f t="shared" si="1463"/>
        <v>14.6</v>
      </c>
      <c r="ET3253" s="24">
        <f t="shared" si="1437"/>
        <v>18.097727272727273</v>
      </c>
      <c r="FB3253" s="2">
        <f t="shared" si="1465"/>
        <v>2010</v>
      </c>
      <c r="FC3253" s="20" t="s">
        <v>145</v>
      </c>
      <c r="FD3253" s="15">
        <v>25.5</v>
      </c>
      <c r="FE3253" s="15">
        <v>25.5</v>
      </c>
      <c r="FF3253" s="15">
        <v>23.8</v>
      </c>
      <c r="FG3253" s="15">
        <v>18.899999999999999</v>
      </c>
      <c r="FH3253" s="15">
        <v>14.3</v>
      </c>
      <c r="FI3253" s="15">
        <v>12</v>
      </c>
      <c r="FJ3253" s="15">
        <v>12</v>
      </c>
      <c r="FK3253" s="15">
        <v>12.3</v>
      </c>
      <c r="FL3253" s="15">
        <v>14.2</v>
      </c>
      <c r="FM3253" s="15">
        <v>17.7</v>
      </c>
      <c r="FN3253" s="15">
        <v>19.5</v>
      </c>
      <c r="FO3253" s="15">
        <v>20.7</v>
      </c>
      <c r="FP3253" s="21">
        <f t="shared" si="1433"/>
        <v>18.033333333333331</v>
      </c>
      <c r="FR3253" s="22">
        <f t="shared" si="1434"/>
        <v>24.933333333333334</v>
      </c>
      <c r="FS3253" s="23">
        <f t="shared" si="1435"/>
        <v>12.1</v>
      </c>
      <c r="FT3253" s="24">
        <f t="shared" si="1444"/>
        <v>17.802272727272726</v>
      </c>
      <c r="GB3253" s="2">
        <f t="shared" si="1449"/>
        <v>2010</v>
      </c>
      <c r="GC3253" s="20" t="s">
        <v>145</v>
      </c>
      <c r="GD3253" s="15">
        <v>20.7</v>
      </c>
      <c r="GE3253" s="15">
        <v>22.5</v>
      </c>
      <c r="GF3253" s="15">
        <v>21</v>
      </c>
      <c r="GG3253" s="15">
        <v>18.600000000000001</v>
      </c>
      <c r="GH3253" s="15">
        <v>15.6</v>
      </c>
      <c r="GI3253" s="15">
        <v>13.6</v>
      </c>
      <c r="GJ3253" s="15">
        <v>13.1</v>
      </c>
      <c r="GK3253" s="15">
        <v>13.1</v>
      </c>
      <c r="GL3253" s="15">
        <v>13.5</v>
      </c>
      <c r="GM3253" s="15">
        <v>15.2</v>
      </c>
      <c r="GN3253" s="15">
        <v>17.100000000000001</v>
      </c>
      <c r="GO3253" s="15">
        <v>18.2</v>
      </c>
      <c r="GP3253" s="21">
        <f t="shared" si="1445"/>
        <v>16.849999999999998</v>
      </c>
      <c r="GQ3253" s="2"/>
      <c r="GR3253" s="22">
        <f t="shared" si="1446"/>
        <v>21.400000000000002</v>
      </c>
      <c r="GS3253" s="23">
        <f t="shared" si="1447"/>
        <v>13.266666666666666</v>
      </c>
      <c r="GT3253" s="24">
        <f t="shared" si="1448"/>
        <v>16.574999999999999</v>
      </c>
      <c r="GU3253" s="22">
        <f>AVERAGE(Sheet1!AR3253,Sheet1!BR3253,Sheet1!CR3253,Sheet1!DR3253,Sheet1!ER3253,Sheet1!FR3253,Sheet1!GR3253)</f>
        <v>22.328571428571426</v>
      </c>
      <c r="GV3253" s="23">
        <f>AVERAGE(Sheet1!AS3253,Sheet1!BS3253,Sheet1!CS3253,Sheet1!DS3253,Sheet1!ES3253,Sheet1!FS3253,Sheet1!GS3253)</f>
        <v>13.252380952380951</v>
      </c>
      <c r="GW3253" s="22">
        <f t="shared" si="1457"/>
        <v>21.207936507936505</v>
      </c>
      <c r="GX3253" s="23">
        <f t="shared" si="1458"/>
        <v>13.077777777777778</v>
      </c>
      <c r="GY3253" s="24">
        <f>AVERAGE(Sheet1!$AP3253,Sheet1!$BP3253,Sheet1!$CP3253,Sheet1!$DP3253,Sheet1!$EP3253,Sheet1!$FP3253,Sheet1!$GP3253)</f>
        <v>17.438095238095237</v>
      </c>
      <c r="GZ3253" s="24">
        <f t="shared" si="1459"/>
        <v>17.076479076479075</v>
      </c>
    </row>
    <row r="3254" spans="2:208">
      <c r="B3254" s="7"/>
      <c r="C3254" s="8">
        <f t="shared" ref="C3254:C3265" si="1470">AVERAGE(AP3254,BP3254,CP3254,DP3254,EP3254,FP3254,GP3254)</f>
        <v>17.032341269841265</v>
      </c>
      <c r="D3254" s="25">
        <f t="shared" si="1436"/>
        <v>17.270277777777782</v>
      </c>
      <c r="E3254" s="16">
        <f t="shared" si="1442"/>
        <v>17.053472222222219</v>
      </c>
      <c r="F3254" s="8">
        <f t="shared" si="1455"/>
        <v>16.861994047619049</v>
      </c>
      <c r="G3254" s="29">
        <f t="shared" si="1450"/>
        <v>16.642333333333333</v>
      </c>
      <c r="H3254" s="16">
        <f t="shared" ref="H3254:H3265" si="1471">MAX(AD3254:AO3254,BD3254:BO3254,CD3254:CO3254,DD3254:DO3254,ED3254:EO3254,FD3254:FO3254,GD3254:GO3254)</f>
        <v>24</v>
      </c>
      <c r="I3254" s="17">
        <f t="shared" ref="I3254:I3265" si="1472">MEDIAN(AD3254:AO3254,BD3254:BO3254,CD3254:CO3254,DD3254:DO3254,ED3254:EO3254,FD3254:FO3254,GD3254:GO3254)</f>
        <v>17.25</v>
      </c>
      <c r="J3254" s="18">
        <f t="shared" ref="J3254:J3265" si="1473">MIN(AD3254:AO3254,BD3254:BO3254,CD3254:CO3254,DD3254:DO3254,ED3254:EO3254,FD3254:FO3254,GD3254:GO3254)</f>
        <v>11.3</v>
      </c>
      <c r="K3254" s="19">
        <f t="shared" ref="K3254:K3285" si="1474">(H3254+J3254)/2</f>
        <v>17.649999999999999</v>
      </c>
      <c r="AA3254" s="2"/>
      <c r="AC3254" s="26">
        <v>2011</v>
      </c>
      <c r="AD3254" s="15">
        <v>19.7</v>
      </c>
      <c r="AE3254" s="15">
        <v>17.7</v>
      </c>
      <c r="AF3254" s="15">
        <v>17.399999999999999</v>
      </c>
      <c r="AG3254" s="15">
        <v>16.399999999999999</v>
      </c>
      <c r="AH3254" s="15">
        <v>13.6</v>
      </c>
      <c r="AI3254" s="15">
        <v>12.3</v>
      </c>
      <c r="AJ3254" s="15">
        <v>11.3</v>
      </c>
      <c r="AK3254" s="15">
        <v>13.8</v>
      </c>
      <c r="AL3254" s="15">
        <v>14.4</v>
      </c>
      <c r="AM3254" s="15">
        <v>15.2</v>
      </c>
      <c r="AN3254" s="15">
        <v>18</v>
      </c>
      <c r="AO3254" s="15">
        <v>18.7</v>
      </c>
      <c r="AP3254" s="21">
        <f t="shared" si="1438"/>
        <v>15.708333333333329</v>
      </c>
      <c r="AR3254" s="22">
        <f t="shared" si="1439"/>
        <v>18.266666666666666</v>
      </c>
      <c r="AS3254" s="23">
        <f t="shared" si="1440"/>
        <v>12.466666666666669</v>
      </c>
      <c r="AT3254" s="24">
        <f t="shared" si="1454"/>
        <v>15.867424242424239</v>
      </c>
      <c r="BC3254" s="20" t="s">
        <v>146</v>
      </c>
      <c r="BD3254" s="30">
        <f>(BD3252+BD3253+BD3253+BD3255+BD3256+BD3257)/6</f>
        <v>20.233333333333331</v>
      </c>
      <c r="BE3254" s="30">
        <f>(BE3252+BE3253+BE3253+BE3255+BE3256+BE3257)/6</f>
        <v>21.416666666666668</v>
      </c>
      <c r="BF3254" s="30">
        <f>(BF3252+BF3253+BF3253+BF3255+BF3256+BF3257)/6</f>
        <v>19.666666666666668</v>
      </c>
      <c r="BG3254" s="30">
        <f>(BG3252+BG3253+BG3253+BG3255+BG3256+BG3257)/6</f>
        <v>17.3</v>
      </c>
      <c r="BH3254" s="30">
        <f>(BH3252+BH3253+BH3253+BH3255+BH3256+BH3257)/6</f>
        <v>14.600000000000001</v>
      </c>
      <c r="BI3254" s="15">
        <v>13</v>
      </c>
      <c r="BJ3254" s="15">
        <v>12</v>
      </c>
      <c r="BK3254" s="15">
        <v>14.5</v>
      </c>
      <c r="BL3254" s="15">
        <v>14.4</v>
      </c>
      <c r="BM3254" s="15">
        <v>15.6</v>
      </c>
      <c r="BN3254" s="15">
        <v>17.2</v>
      </c>
      <c r="BO3254" s="15">
        <v>18.8</v>
      </c>
      <c r="BP3254" s="21">
        <f t="shared" si="1451"/>
        <v>16.559722222222224</v>
      </c>
      <c r="BR3254" s="22">
        <f t="shared" si="1452"/>
        <v>20.438888888888886</v>
      </c>
      <c r="BS3254" s="23">
        <f t="shared" si="1453"/>
        <v>13.166666666666666</v>
      </c>
      <c r="BT3254" s="24">
        <f t="shared" si="1460"/>
        <v>16.52992424242424</v>
      </c>
      <c r="CB3254" s="2">
        <f t="shared" si="1469"/>
        <v>2011</v>
      </c>
      <c r="CC3254" s="20" t="s">
        <v>146</v>
      </c>
      <c r="CD3254" s="15">
        <v>20.3</v>
      </c>
      <c r="CE3254" s="15">
        <v>19.399999999999999</v>
      </c>
      <c r="CF3254" s="15">
        <v>18.8</v>
      </c>
      <c r="CG3254" s="15">
        <v>17.8</v>
      </c>
      <c r="CH3254" s="15">
        <v>14.7</v>
      </c>
      <c r="CI3254" s="15">
        <v>14.1</v>
      </c>
      <c r="CJ3254" s="15">
        <v>12.9</v>
      </c>
      <c r="CK3254" s="15">
        <v>14.7</v>
      </c>
      <c r="CL3254" s="15">
        <v>15.5</v>
      </c>
      <c r="CM3254" s="15">
        <v>16.600000000000001</v>
      </c>
      <c r="CN3254" s="15">
        <v>18.8</v>
      </c>
      <c r="CO3254" s="15">
        <v>19.7</v>
      </c>
      <c r="CP3254" s="21">
        <f t="shared" si="1466"/>
        <v>16.941666666666666</v>
      </c>
      <c r="CR3254" s="22">
        <f t="shared" si="1467"/>
        <v>19.5</v>
      </c>
      <c r="CS3254" s="23">
        <f t="shared" si="1468"/>
        <v>13.9</v>
      </c>
      <c r="CT3254" s="24">
        <f t="shared" si="1441"/>
        <v>16.965404040404039</v>
      </c>
      <c r="DB3254" s="2">
        <f t="shared" si="1432"/>
        <v>2011</v>
      </c>
      <c r="DC3254" s="20" t="s">
        <v>146</v>
      </c>
      <c r="DD3254" s="15">
        <v>22.5</v>
      </c>
      <c r="DE3254" s="15">
        <v>20.7</v>
      </c>
      <c r="DF3254" s="15">
        <v>20</v>
      </c>
      <c r="DG3254" s="15">
        <v>18.100000000000001</v>
      </c>
      <c r="DH3254" s="15">
        <v>14.9</v>
      </c>
      <c r="DI3254" s="15">
        <v>13.2</v>
      </c>
      <c r="DJ3254" s="15">
        <v>12</v>
      </c>
      <c r="DK3254" s="15">
        <v>14.7</v>
      </c>
      <c r="DL3254" s="15">
        <v>16.3</v>
      </c>
      <c r="DM3254" s="15">
        <v>17.100000000000001</v>
      </c>
      <c r="DN3254" s="15">
        <v>20.7</v>
      </c>
      <c r="DO3254" s="15">
        <v>20.3</v>
      </c>
      <c r="DP3254" s="21">
        <f t="shared" ref="DP3254:DP3285" si="1475">SUM(DD3254:DO3254)/12</f>
        <v>17.541666666666668</v>
      </c>
      <c r="DR3254" s="22">
        <f t="shared" ref="DR3254:DR3261" si="1476">SUM(DD3254+DE3254+DF3254)/3</f>
        <v>21.066666666666666</v>
      </c>
      <c r="DS3254" s="23">
        <f t="shared" ref="DS3254:DS3261" si="1477">SUM(DI3254+DJ3254+DK3254)/3</f>
        <v>13.299999999999999</v>
      </c>
      <c r="DT3254" s="24">
        <f t="shared" si="1443"/>
        <v>17.525000000000002</v>
      </c>
      <c r="EB3254" s="2">
        <f t="shared" si="1464"/>
        <v>2011</v>
      </c>
      <c r="EC3254" s="20" t="s">
        <v>146</v>
      </c>
      <c r="ED3254" s="15">
        <v>22</v>
      </c>
      <c r="EE3254" s="15">
        <v>22.4</v>
      </c>
      <c r="EF3254" s="15">
        <v>20.6</v>
      </c>
      <c r="EG3254" s="15">
        <v>19.100000000000001</v>
      </c>
      <c r="EH3254" s="15">
        <v>15.8</v>
      </c>
      <c r="EI3254" s="15">
        <v>14.4</v>
      </c>
      <c r="EJ3254" s="15">
        <v>13.3</v>
      </c>
      <c r="EK3254" s="15">
        <v>15.4</v>
      </c>
      <c r="EL3254" s="15">
        <v>16.8</v>
      </c>
      <c r="EM3254" s="15">
        <v>18.100000000000001</v>
      </c>
      <c r="EN3254" s="15">
        <v>20.100000000000001</v>
      </c>
      <c r="EO3254" s="15">
        <v>20.9</v>
      </c>
      <c r="EP3254" s="21">
        <f t="shared" si="1461"/>
        <v>18.241666666666667</v>
      </c>
      <c r="ER3254" s="22">
        <f t="shared" si="1462"/>
        <v>21.666666666666668</v>
      </c>
      <c r="ES3254" s="23">
        <f t="shared" si="1463"/>
        <v>14.366666666666667</v>
      </c>
      <c r="ET3254" s="24">
        <f t="shared" si="1437"/>
        <v>18.136363636363637</v>
      </c>
      <c r="FB3254" s="2">
        <f t="shared" si="1465"/>
        <v>2011</v>
      </c>
      <c r="FC3254" s="20" t="s">
        <v>146</v>
      </c>
      <c r="FD3254" s="15">
        <v>24</v>
      </c>
      <c r="FE3254" s="15">
        <v>23.1</v>
      </c>
      <c r="FF3254" s="15">
        <v>21.1</v>
      </c>
      <c r="FG3254" s="15">
        <v>17.8</v>
      </c>
      <c r="FH3254" s="15">
        <v>13.7</v>
      </c>
      <c r="FI3254" s="15">
        <v>11.9</v>
      </c>
      <c r="FJ3254" s="15">
        <v>11.5</v>
      </c>
      <c r="FK3254" s="15">
        <v>13.6</v>
      </c>
      <c r="FL3254" s="15">
        <v>15.7</v>
      </c>
      <c r="FM3254" s="15">
        <v>17.3</v>
      </c>
      <c r="FN3254" s="15">
        <v>20.5</v>
      </c>
      <c r="FO3254" s="15">
        <v>22.5</v>
      </c>
      <c r="FP3254" s="21">
        <f t="shared" si="1433"/>
        <v>17.725000000000001</v>
      </c>
      <c r="FR3254" s="22">
        <f t="shared" si="1434"/>
        <v>22.733333333333334</v>
      </c>
      <c r="FS3254" s="23">
        <f t="shared" si="1435"/>
        <v>12.333333333333334</v>
      </c>
      <c r="FT3254" s="24">
        <f t="shared" si="1444"/>
        <v>17.812121212121212</v>
      </c>
      <c r="GB3254" s="2">
        <f t="shared" si="1449"/>
        <v>2011</v>
      </c>
      <c r="GC3254" s="20" t="s">
        <v>146</v>
      </c>
      <c r="GD3254" s="15">
        <v>20.5</v>
      </c>
      <c r="GE3254" s="15">
        <v>20.3</v>
      </c>
      <c r="GF3254" s="15">
        <v>19.100000000000001</v>
      </c>
      <c r="GG3254" s="15">
        <v>17.5</v>
      </c>
      <c r="GH3254" s="15">
        <v>14.5</v>
      </c>
      <c r="GI3254" s="15">
        <v>13.3</v>
      </c>
      <c r="GJ3254" s="15">
        <v>12.1</v>
      </c>
      <c r="GK3254" s="15">
        <v>13.4</v>
      </c>
      <c r="GL3254" s="15">
        <v>14.6</v>
      </c>
      <c r="GM3254" s="15">
        <v>15.5</v>
      </c>
      <c r="GN3254" s="15">
        <v>17.399999999999999</v>
      </c>
      <c r="GO3254" s="15">
        <v>19.899999999999999</v>
      </c>
      <c r="GP3254" s="21">
        <f t="shared" si="1445"/>
        <v>16.508333333333333</v>
      </c>
      <c r="GQ3254" s="2"/>
      <c r="GR3254" s="22">
        <f t="shared" si="1446"/>
        <v>19.966666666666665</v>
      </c>
      <c r="GS3254" s="23">
        <f t="shared" si="1447"/>
        <v>12.933333333333332</v>
      </c>
      <c r="GT3254" s="24">
        <f t="shared" si="1448"/>
        <v>16.534090909090907</v>
      </c>
      <c r="GU3254" s="22">
        <f>AVERAGE(Sheet1!AR3254,Sheet1!BR3254,Sheet1!CR3254,Sheet1!DR3254,Sheet1!ER3254,Sheet1!FR3254,Sheet1!GR3254)</f>
        <v>20.519841269841269</v>
      </c>
      <c r="GV3254" s="23">
        <f>AVERAGE(Sheet1!AS3254,Sheet1!BS3254,Sheet1!CS3254,Sheet1!DS3254,Sheet1!ES3254,Sheet1!FS3254,Sheet1!GS3254)</f>
        <v>13.209523809523807</v>
      </c>
      <c r="GW3254" s="22">
        <f t="shared" si="1457"/>
        <v>21.134559884559884</v>
      </c>
      <c r="GX3254" s="23">
        <f t="shared" si="1458"/>
        <v>13.08109668109668</v>
      </c>
      <c r="GY3254" s="24">
        <f>AVERAGE(Sheet1!$AP3254,Sheet1!$BP3254,Sheet1!$CP3254,Sheet1!$DP3254,Sheet1!$EP3254,Sheet1!$FP3254,Sheet1!$GP3254)</f>
        <v>17.032341269841265</v>
      </c>
      <c r="GZ3254" s="24">
        <f t="shared" si="1459"/>
        <v>17.052904040404041</v>
      </c>
    </row>
    <row r="3255" spans="2:208">
      <c r="B3255" s="7"/>
      <c r="C3255" s="8">
        <f t="shared" si="1470"/>
        <v>17.37857142857143</v>
      </c>
      <c r="D3255" s="25">
        <f t="shared" si="1436"/>
        <v>17.2240873015873</v>
      </c>
      <c r="E3255" s="16">
        <f t="shared" si="1442"/>
        <v>17.088710317460315</v>
      </c>
      <c r="F3255" s="8">
        <f t="shared" si="1455"/>
        <v>16.922232142857141</v>
      </c>
      <c r="G3255" s="29">
        <f t="shared" si="1450"/>
        <v>16.665714285714284</v>
      </c>
      <c r="H3255" s="16">
        <f t="shared" si="1471"/>
        <v>25.7</v>
      </c>
      <c r="I3255" s="17">
        <f t="shared" si="1472"/>
        <v>17.649999999999999</v>
      </c>
      <c r="J3255" s="18">
        <f t="shared" si="1473"/>
        <v>11.9</v>
      </c>
      <c r="K3255" s="19">
        <f t="shared" si="1474"/>
        <v>18.8</v>
      </c>
      <c r="AA3255" s="2"/>
      <c r="AC3255" s="26">
        <v>2012</v>
      </c>
      <c r="AD3255" s="15">
        <v>20.399999999999999</v>
      </c>
      <c r="AE3255" s="15">
        <v>21.2</v>
      </c>
      <c r="AF3255" s="15">
        <v>18.8</v>
      </c>
      <c r="AG3255" s="15">
        <v>17.5</v>
      </c>
      <c r="AH3255" s="15">
        <v>14</v>
      </c>
      <c r="AI3255" s="15">
        <v>12.3</v>
      </c>
      <c r="AJ3255" s="15">
        <v>11.9</v>
      </c>
      <c r="AK3255" s="15">
        <v>12.7</v>
      </c>
      <c r="AL3255" s="15">
        <v>14.7</v>
      </c>
      <c r="AM3255" s="15">
        <v>15.2</v>
      </c>
      <c r="AN3255" s="15">
        <v>17.8</v>
      </c>
      <c r="AO3255" s="15">
        <v>18.600000000000001</v>
      </c>
      <c r="AP3255" s="21">
        <f t="shared" si="1438"/>
        <v>16.258333333333329</v>
      </c>
      <c r="AR3255" s="22">
        <f t="shared" si="1439"/>
        <v>20.133333333333329</v>
      </c>
      <c r="AS3255" s="23">
        <f t="shared" si="1440"/>
        <v>12.300000000000002</v>
      </c>
      <c r="AT3255" s="24">
        <f t="shared" si="1454"/>
        <v>15.881060606060606</v>
      </c>
      <c r="BC3255" s="20" t="s">
        <v>147</v>
      </c>
      <c r="BD3255" s="15">
        <v>20.3</v>
      </c>
      <c r="BE3255" s="15">
        <v>20.7</v>
      </c>
      <c r="BF3255" s="15">
        <v>19.100000000000001</v>
      </c>
      <c r="BG3255" s="15">
        <v>17.600000000000001</v>
      </c>
      <c r="BH3255" s="15">
        <v>14.1</v>
      </c>
      <c r="BI3255" s="15">
        <v>12.7</v>
      </c>
      <c r="BJ3255" s="15">
        <v>12.6</v>
      </c>
      <c r="BK3255" s="15">
        <v>12.6</v>
      </c>
      <c r="BL3255" s="15">
        <v>14.2</v>
      </c>
      <c r="BM3255" s="15">
        <v>15.2</v>
      </c>
      <c r="BN3255" s="15">
        <v>18.100000000000001</v>
      </c>
      <c r="BO3255" s="15">
        <v>18.7</v>
      </c>
      <c r="BP3255" s="21">
        <f t="shared" si="1451"/>
        <v>16.324999999999996</v>
      </c>
      <c r="BR3255" s="22">
        <f t="shared" si="1452"/>
        <v>20.033333333333335</v>
      </c>
      <c r="BS3255" s="23">
        <f t="shared" si="1453"/>
        <v>12.633333333333333</v>
      </c>
      <c r="BT3255" s="24">
        <f t="shared" si="1460"/>
        <v>16.503156565656564</v>
      </c>
      <c r="CB3255" s="2">
        <f t="shared" si="1469"/>
        <v>2012</v>
      </c>
      <c r="CC3255" s="20" t="s">
        <v>147</v>
      </c>
      <c r="CD3255" s="15">
        <v>21.9</v>
      </c>
      <c r="CE3255" s="15">
        <v>23</v>
      </c>
      <c r="CF3255" s="15">
        <v>20.3</v>
      </c>
      <c r="CG3255" s="15">
        <v>18.600000000000001</v>
      </c>
      <c r="CH3255" s="15">
        <v>15</v>
      </c>
      <c r="CI3255" s="15">
        <v>13.2</v>
      </c>
      <c r="CJ3255" s="15">
        <v>13.3</v>
      </c>
      <c r="CK3255" s="15">
        <v>13.3</v>
      </c>
      <c r="CL3255" s="15">
        <v>14.7</v>
      </c>
      <c r="CM3255" s="15">
        <v>15.9</v>
      </c>
      <c r="CN3255" s="15">
        <v>17.899999999999999</v>
      </c>
      <c r="CO3255" s="15">
        <v>19.5</v>
      </c>
      <c r="CP3255" s="21">
        <f t="shared" si="1466"/>
        <v>17.216666666666669</v>
      </c>
      <c r="CR3255" s="22">
        <f t="shared" si="1467"/>
        <v>21.733333333333334</v>
      </c>
      <c r="CS3255" s="23">
        <f t="shared" si="1468"/>
        <v>13.266666666666666</v>
      </c>
      <c r="CT3255" s="24">
        <f t="shared" si="1441"/>
        <v>16.984848484848484</v>
      </c>
      <c r="DB3255" s="2">
        <f t="shared" ref="DB3255:DB3265" si="1478">DB3254+1</f>
        <v>2012</v>
      </c>
      <c r="DC3255" s="20" t="s">
        <v>147</v>
      </c>
      <c r="DD3255" s="15">
        <v>23.7</v>
      </c>
      <c r="DE3255" s="15">
        <v>22.5</v>
      </c>
      <c r="DF3255" s="15">
        <v>20.7</v>
      </c>
      <c r="DG3255" s="15">
        <v>19.600000000000001</v>
      </c>
      <c r="DH3255" s="15">
        <v>15.4</v>
      </c>
      <c r="DI3255" s="15">
        <v>12.5</v>
      </c>
      <c r="DJ3255" s="15">
        <v>12.9</v>
      </c>
      <c r="DK3255" s="15">
        <v>13.8</v>
      </c>
      <c r="DL3255" s="15">
        <v>15.9</v>
      </c>
      <c r="DM3255" s="15">
        <v>17.5</v>
      </c>
      <c r="DN3255" s="15">
        <v>20.399999999999999</v>
      </c>
      <c r="DO3255" s="15">
        <v>22.5</v>
      </c>
      <c r="DP3255" s="21">
        <f t="shared" si="1475"/>
        <v>18.116666666666671</v>
      </c>
      <c r="DR3255" s="22">
        <f t="shared" si="1476"/>
        <v>22.3</v>
      </c>
      <c r="DS3255" s="23">
        <f t="shared" si="1477"/>
        <v>13.066666666666668</v>
      </c>
      <c r="DT3255" s="24">
        <f t="shared" si="1443"/>
        <v>17.593181818181819</v>
      </c>
      <c r="EB3255" s="2">
        <f t="shared" si="1464"/>
        <v>2012</v>
      </c>
      <c r="EC3255" s="20" t="s">
        <v>147</v>
      </c>
      <c r="ED3255" s="15">
        <v>23.7</v>
      </c>
      <c r="EE3255" s="15">
        <v>23.1</v>
      </c>
      <c r="EF3255" s="15">
        <v>21.4</v>
      </c>
      <c r="EG3255" s="15">
        <v>19.7</v>
      </c>
      <c r="EH3255" s="15">
        <v>16.600000000000001</v>
      </c>
      <c r="EI3255" s="15">
        <v>14</v>
      </c>
      <c r="EJ3255" s="15">
        <v>14.3</v>
      </c>
      <c r="EK3255" s="15">
        <v>14.6</v>
      </c>
      <c r="EL3255" s="15">
        <v>16.2</v>
      </c>
      <c r="EM3255" s="15">
        <v>18.2</v>
      </c>
      <c r="EN3255" s="15">
        <v>20</v>
      </c>
      <c r="EO3255" s="15">
        <v>22.2</v>
      </c>
      <c r="EP3255" s="21">
        <f t="shared" si="1461"/>
        <v>18.666666666666664</v>
      </c>
      <c r="ER3255" s="22">
        <f t="shared" si="1462"/>
        <v>22.733333333333331</v>
      </c>
      <c r="ES3255" s="23">
        <f t="shared" si="1463"/>
        <v>14.299999999999999</v>
      </c>
      <c r="ET3255" s="24">
        <f t="shared" si="1437"/>
        <v>18.184848484848484</v>
      </c>
      <c r="FB3255" s="2">
        <f t="shared" si="1465"/>
        <v>2012</v>
      </c>
      <c r="FC3255" s="20" t="s">
        <v>147</v>
      </c>
      <c r="FD3255" s="15">
        <v>25.7</v>
      </c>
      <c r="FE3255" s="15">
        <v>24.8</v>
      </c>
      <c r="FF3255" s="15">
        <v>21.8</v>
      </c>
      <c r="FG3255" s="15">
        <v>19.2</v>
      </c>
      <c r="FH3255" s="15">
        <v>14.8</v>
      </c>
      <c r="FI3255" s="15">
        <v>11.9</v>
      </c>
      <c r="FJ3255" s="15">
        <v>11.9</v>
      </c>
      <c r="FK3255" s="15">
        <v>12.9</v>
      </c>
      <c r="FL3255" s="15">
        <v>15.4</v>
      </c>
      <c r="FM3255" s="15">
        <v>17.7</v>
      </c>
      <c r="FN3255" s="15">
        <v>20.5</v>
      </c>
      <c r="FO3255" s="15">
        <v>22.9</v>
      </c>
      <c r="FP3255" s="21">
        <f t="shared" si="1433"/>
        <v>18.291666666666668</v>
      </c>
      <c r="FR3255" s="22">
        <f t="shared" si="1434"/>
        <v>24.099999999999998</v>
      </c>
      <c r="FS3255" s="23">
        <f t="shared" si="1435"/>
        <v>12.233333333333334</v>
      </c>
      <c r="FT3255" s="24">
        <f t="shared" si="1444"/>
        <v>17.900000000000002</v>
      </c>
      <c r="GB3255" s="2">
        <f t="shared" si="1449"/>
        <v>2012</v>
      </c>
      <c r="GC3255" s="20" t="s">
        <v>147</v>
      </c>
      <c r="GD3255" s="15">
        <v>21.2</v>
      </c>
      <c r="GE3255" s="15">
        <v>21.6</v>
      </c>
      <c r="GF3255" s="15">
        <v>20.2</v>
      </c>
      <c r="GG3255" s="15">
        <v>18.3</v>
      </c>
      <c r="GH3255" s="15">
        <v>15.5</v>
      </c>
      <c r="GI3255" s="15">
        <v>13.3</v>
      </c>
      <c r="GJ3255" s="15">
        <v>12.9</v>
      </c>
      <c r="GK3255" s="15">
        <v>12.9</v>
      </c>
      <c r="GL3255" s="15">
        <v>13.8</v>
      </c>
      <c r="GM3255" s="15">
        <v>15.2</v>
      </c>
      <c r="GN3255" s="15">
        <v>17.8</v>
      </c>
      <c r="GO3255" s="15">
        <v>18.600000000000001</v>
      </c>
      <c r="GP3255" s="21">
        <f t="shared" si="1445"/>
        <v>16.775000000000002</v>
      </c>
      <c r="GQ3255" s="2"/>
      <c r="GR3255" s="22">
        <f t="shared" si="1446"/>
        <v>21</v>
      </c>
      <c r="GS3255" s="23">
        <f t="shared" si="1447"/>
        <v>13.033333333333333</v>
      </c>
      <c r="GT3255" s="24">
        <f t="shared" si="1448"/>
        <v>16.53409090909091</v>
      </c>
      <c r="GU3255" s="22">
        <f>AVERAGE(Sheet1!AR3255,Sheet1!BR3255,Sheet1!CR3255,Sheet1!DR3255,Sheet1!ER3255,Sheet1!FR3255,Sheet1!GR3255)</f>
        <v>21.719047619047618</v>
      </c>
      <c r="GV3255" s="23">
        <f>AVERAGE(Sheet1!AS3255,Sheet1!BS3255,Sheet1!CS3255,Sheet1!DS3255,Sheet1!ES3255,Sheet1!FS3255,Sheet1!GS3255)</f>
        <v>12.976190476190478</v>
      </c>
      <c r="GW3255" s="22">
        <f t="shared" si="1457"/>
        <v>21.106132756132755</v>
      </c>
      <c r="GX3255" s="23">
        <f t="shared" si="1458"/>
        <v>13.052380952380952</v>
      </c>
      <c r="GY3255" s="24">
        <f>AVERAGE(Sheet1!$AP3255,Sheet1!$BP3255,Sheet1!$CP3255,Sheet1!$DP3255,Sheet1!$EP3255,Sheet1!$FP3255,Sheet1!$GP3255)</f>
        <v>17.37857142857143</v>
      </c>
      <c r="GZ3255" s="24">
        <f t="shared" si="1459"/>
        <v>17.083026695526694</v>
      </c>
    </row>
    <row r="3256" spans="2:208">
      <c r="B3256" s="7"/>
      <c r="C3256" s="8">
        <f t="shared" si="1470"/>
        <v>17.452380952380953</v>
      </c>
      <c r="D3256" s="25">
        <f t="shared" si="1436"/>
        <v>17.292896825396827</v>
      </c>
      <c r="E3256" s="16">
        <f t="shared" si="1442"/>
        <v>17.142043650793649</v>
      </c>
      <c r="F3256" s="8">
        <f t="shared" si="1455"/>
        <v>16.942708333333332</v>
      </c>
      <c r="G3256" s="29">
        <f t="shared" si="1450"/>
        <v>16.692666666666668</v>
      </c>
      <c r="H3256" s="16">
        <f t="shared" si="1471"/>
        <v>25.3</v>
      </c>
      <c r="I3256" s="17">
        <f t="shared" si="1472"/>
        <v>16.7</v>
      </c>
      <c r="J3256" s="18">
        <f t="shared" si="1473"/>
        <v>12.4</v>
      </c>
      <c r="K3256" s="19">
        <f t="shared" si="1474"/>
        <v>18.850000000000001</v>
      </c>
      <c r="AA3256" s="2"/>
      <c r="AC3256" s="26">
        <v>2013</v>
      </c>
      <c r="AD3256" s="15">
        <v>20.3</v>
      </c>
      <c r="AE3256" s="15">
        <v>21.1</v>
      </c>
      <c r="AF3256" s="15">
        <v>20.399999999999999</v>
      </c>
      <c r="AG3256" s="15">
        <v>16.600000000000001</v>
      </c>
      <c r="AH3256" s="15">
        <v>14.9</v>
      </c>
      <c r="AI3256" s="15">
        <v>12.6</v>
      </c>
      <c r="AJ3256" s="15">
        <v>12.8</v>
      </c>
      <c r="AK3256" s="15">
        <v>12.8</v>
      </c>
      <c r="AL3256" s="15">
        <v>15.3</v>
      </c>
      <c r="AM3256" s="15">
        <v>15.3</v>
      </c>
      <c r="AN3256" s="15">
        <v>15.3</v>
      </c>
      <c r="AO3256" s="15">
        <v>18.399999999999999</v>
      </c>
      <c r="AP3256" s="21">
        <f t="shared" si="1438"/>
        <v>16.31666666666667</v>
      </c>
      <c r="AR3256" s="22">
        <f t="shared" si="1439"/>
        <v>20.6</v>
      </c>
      <c r="AS3256" s="23">
        <f t="shared" si="1440"/>
        <v>12.733333333333334</v>
      </c>
      <c r="AT3256" s="24">
        <f t="shared" si="1454"/>
        <v>15.910606060606058</v>
      </c>
      <c r="BC3256" s="20" t="s">
        <v>148</v>
      </c>
      <c r="BD3256" s="15">
        <v>19.899999999999999</v>
      </c>
      <c r="BE3256" s="15">
        <v>21.1</v>
      </c>
      <c r="BF3256" s="15">
        <v>20.9</v>
      </c>
      <c r="BG3256" s="15">
        <v>16.899999999999999</v>
      </c>
      <c r="BH3256" s="15">
        <v>14.9</v>
      </c>
      <c r="BI3256" s="15">
        <v>13.4</v>
      </c>
      <c r="BJ3256" s="15">
        <v>13.5</v>
      </c>
      <c r="BK3256" s="15">
        <v>13.1</v>
      </c>
      <c r="BL3256" s="15">
        <v>15.2</v>
      </c>
      <c r="BM3256" s="15">
        <v>14.9</v>
      </c>
      <c r="BN3256" s="15">
        <v>16.100000000000001</v>
      </c>
      <c r="BO3256" s="15">
        <v>18.2</v>
      </c>
      <c r="BP3256" s="21">
        <f t="shared" si="1451"/>
        <v>16.508333333333333</v>
      </c>
      <c r="BR3256" s="22">
        <f t="shared" si="1452"/>
        <v>20.633333333333333</v>
      </c>
      <c r="BS3256" s="23">
        <f t="shared" si="1453"/>
        <v>13.333333333333334</v>
      </c>
      <c r="BT3256" s="24">
        <f t="shared" si="1460"/>
        <v>16.492550505050506</v>
      </c>
      <c r="CB3256" s="2">
        <f t="shared" si="1469"/>
        <v>2013</v>
      </c>
      <c r="CC3256" s="20" t="s">
        <v>148</v>
      </c>
      <c r="CD3256" s="15">
        <v>21.7</v>
      </c>
      <c r="CE3256" s="15">
        <v>22.8</v>
      </c>
      <c r="CF3256" s="15">
        <v>23.1</v>
      </c>
      <c r="CG3256" s="15">
        <v>18</v>
      </c>
      <c r="CH3256" s="15">
        <v>16.2</v>
      </c>
      <c r="CI3256" s="15">
        <v>14.7</v>
      </c>
      <c r="CJ3256" s="15">
        <v>14.3</v>
      </c>
      <c r="CK3256" s="15">
        <v>14.2</v>
      </c>
      <c r="CL3256" s="15">
        <v>16</v>
      </c>
      <c r="CM3256" s="15">
        <v>16</v>
      </c>
      <c r="CN3256" s="15">
        <v>16.7</v>
      </c>
      <c r="CO3256" s="15">
        <v>18.7</v>
      </c>
      <c r="CP3256" s="21">
        <f t="shared" si="1466"/>
        <v>17.7</v>
      </c>
      <c r="CR3256" s="22">
        <f t="shared" si="1467"/>
        <v>22.533333333333331</v>
      </c>
      <c r="CS3256" s="23">
        <f t="shared" si="1468"/>
        <v>14.4</v>
      </c>
      <c r="CT3256" s="24">
        <f t="shared" si="1441"/>
        <v>17.073484848484849</v>
      </c>
      <c r="DB3256" s="2">
        <f t="shared" si="1478"/>
        <v>2013</v>
      </c>
      <c r="DC3256" s="20" t="s">
        <v>148</v>
      </c>
      <c r="DD3256" s="15">
        <v>23.9</v>
      </c>
      <c r="DE3256" s="15">
        <v>23.5</v>
      </c>
      <c r="DF3256" s="15">
        <v>22.9</v>
      </c>
      <c r="DG3256" s="15">
        <v>17.899999999999999</v>
      </c>
      <c r="DH3256" s="15">
        <v>16</v>
      </c>
      <c r="DI3256" s="15">
        <v>13</v>
      </c>
      <c r="DJ3256" s="15">
        <v>13.7</v>
      </c>
      <c r="DK3256" s="15">
        <v>14.2</v>
      </c>
      <c r="DL3256" s="15">
        <v>16.7</v>
      </c>
      <c r="DM3256" s="15">
        <v>17.7</v>
      </c>
      <c r="DN3256" s="15">
        <v>16.899999999999999</v>
      </c>
      <c r="DO3256" s="15">
        <v>21.2</v>
      </c>
      <c r="DP3256" s="21">
        <f t="shared" si="1475"/>
        <v>18.133333333333329</v>
      </c>
      <c r="DR3256" s="22">
        <f t="shared" si="1476"/>
        <v>23.433333333333334</v>
      </c>
      <c r="DS3256" s="23">
        <f t="shared" si="1477"/>
        <v>13.633333333333333</v>
      </c>
      <c r="DT3256" s="24">
        <f t="shared" si="1443"/>
        <v>17.640909090909091</v>
      </c>
      <c r="EB3256" s="2">
        <f t="shared" si="1464"/>
        <v>2013</v>
      </c>
      <c r="EC3256" s="20" t="s">
        <v>148</v>
      </c>
      <c r="ED3256" s="15">
        <v>24</v>
      </c>
      <c r="EE3256" s="15">
        <v>23.4</v>
      </c>
      <c r="EF3256" s="15">
        <v>23.5</v>
      </c>
      <c r="EG3256" s="15">
        <v>19.3</v>
      </c>
      <c r="EH3256" s="15">
        <v>17</v>
      </c>
      <c r="EI3256" s="15">
        <v>14.5</v>
      </c>
      <c r="EJ3256" s="15">
        <v>14.6</v>
      </c>
      <c r="EK3256" s="15">
        <v>14.3</v>
      </c>
      <c r="EL3256" s="15">
        <v>16.3</v>
      </c>
      <c r="EM3256" s="15">
        <v>17.2</v>
      </c>
      <c r="EN3256" s="15">
        <v>17.5</v>
      </c>
      <c r="EO3256" s="15">
        <v>19.899999999999999</v>
      </c>
      <c r="EP3256" s="21">
        <f t="shared" si="1461"/>
        <v>18.458333333333336</v>
      </c>
      <c r="ER3256" s="22">
        <f t="shared" si="1462"/>
        <v>23.633333333333336</v>
      </c>
      <c r="ES3256" s="23">
        <f t="shared" si="1463"/>
        <v>14.466666666666669</v>
      </c>
      <c r="ET3256" s="24">
        <f t="shared" si="1437"/>
        <v>18.218181818181819</v>
      </c>
      <c r="FB3256" s="2">
        <f t="shared" si="1465"/>
        <v>2013</v>
      </c>
      <c r="FC3256" s="20" t="s">
        <v>148</v>
      </c>
      <c r="FD3256" s="15">
        <v>25.1</v>
      </c>
      <c r="FE3256" s="15">
        <v>25.3</v>
      </c>
      <c r="FF3256" s="15">
        <v>24.9</v>
      </c>
      <c r="FG3256" s="15">
        <v>18</v>
      </c>
      <c r="FH3256" s="15">
        <v>15.1</v>
      </c>
      <c r="FI3256" s="15">
        <v>12.5</v>
      </c>
      <c r="FJ3256" s="15">
        <v>12.4</v>
      </c>
      <c r="FK3256" s="15">
        <v>12.7</v>
      </c>
      <c r="FL3256" s="15">
        <v>15.8</v>
      </c>
      <c r="FM3256" s="15">
        <v>16.7</v>
      </c>
      <c r="FN3256" s="15">
        <v>18.399999999999999</v>
      </c>
      <c r="FO3256" s="15">
        <v>21.9</v>
      </c>
      <c r="FP3256" s="21">
        <f t="shared" ref="FP3256:FP3287" si="1479">SUM(FD3256:FO3256)/12</f>
        <v>18.233333333333334</v>
      </c>
      <c r="FR3256" s="22">
        <f t="shared" ref="FR3256:FR3261" si="1480">SUM(FD3256+FE3256+FF3256)/3</f>
        <v>25.100000000000005</v>
      </c>
      <c r="FS3256" s="23">
        <f t="shared" ref="FS3256:FS3261" si="1481">SUM(FI3256+FJ3256+FK3256)/3</f>
        <v>12.533333333333331</v>
      </c>
      <c r="FT3256" s="24">
        <f t="shared" si="1444"/>
        <v>17.952272727272728</v>
      </c>
      <c r="GB3256" s="2">
        <f t="shared" si="1449"/>
        <v>2013</v>
      </c>
      <c r="GC3256" s="20" t="s">
        <v>148</v>
      </c>
      <c r="GD3256" s="15">
        <v>20.399999999999999</v>
      </c>
      <c r="GE3256" s="15">
        <v>21.6</v>
      </c>
      <c r="GF3256" s="15">
        <v>21.4</v>
      </c>
      <c r="GG3256" s="15">
        <v>17.5</v>
      </c>
      <c r="GH3256" s="15">
        <v>15.2</v>
      </c>
      <c r="GI3256" s="15">
        <v>13.6</v>
      </c>
      <c r="GJ3256" s="15">
        <v>13.5</v>
      </c>
      <c r="GK3256" s="15">
        <v>13.2</v>
      </c>
      <c r="GL3256" s="15">
        <v>14.4</v>
      </c>
      <c r="GM3256" s="15">
        <v>15.2</v>
      </c>
      <c r="GN3256" s="15">
        <v>16.899999999999999</v>
      </c>
      <c r="GO3256" s="15">
        <v>18.899999999999999</v>
      </c>
      <c r="GP3256" s="21">
        <f t="shared" si="1445"/>
        <v>16.816666666666666</v>
      </c>
      <c r="GQ3256" s="2"/>
      <c r="GR3256" s="22">
        <f t="shared" si="1446"/>
        <v>21.133333333333333</v>
      </c>
      <c r="GS3256" s="23">
        <f t="shared" si="1447"/>
        <v>13.433333333333332</v>
      </c>
      <c r="GT3256" s="24">
        <f t="shared" si="1448"/>
        <v>16.564393939393938</v>
      </c>
      <c r="GU3256" s="22">
        <f>AVERAGE(Sheet1!AR3256,Sheet1!BR3256,Sheet1!CR3256,Sheet1!DR3256,Sheet1!ER3256,Sheet1!FR3256,Sheet1!GR3256)</f>
        <v>22.438095238095237</v>
      </c>
      <c r="GV3256" s="23">
        <f>AVERAGE(Sheet1!AS3256,Sheet1!BS3256,Sheet1!CS3256,Sheet1!DS3256,Sheet1!ES3256,Sheet1!FS3256,Sheet1!GS3256)</f>
        <v>13.504761904761905</v>
      </c>
      <c r="GW3256" s="22">
        <f t="shared" si="1457"/>
        <v>21.294444444444441</v>
      </c>
      <c r="GX3256" s="23">
        <f t="shared" si="1458"/>
        <v>13.060173160173157</v>
      </c>
      <c r="GY3256" s="24">
        <f>AVERAGE(Sheet1!$AP3256,Sheet1!$BP3256,Sheet1!$CP3256,Sheet1!$DP3256,Sheet1!$EP3256,Sheet1!$FP3256,Sheet1!$GP3256)</f>
        <v>17.452380952380953</v>
      </c>
      <c r="GZ3256" s="24">
        <f t="shared" si="1459"/>
        <v>17.121771284271283</v>
      </c>
    </row>
    <row r="3257" spans="2:208">
      <c r="B3257" s="7"/>
      <c r="C3257" s="8">
        <f t="shared" si="1470"/>
        <v>17.611904761904761</v>
      </c>
      <c r="D3257" s="25">
        <f t="shared" si="1436"/>
        <v>17.382658730158727</v>
      </c>
      <c r="E3257" s="16">
        <f t="shared" si="1442"/>
        <v>17.265257936507936</v>
      </c>
      <c r="F3257" s="8">
        <f t="shared" si="1455"/>
        <v>16.992172619047619</v>
      </c>
      <c r="G3257" s="29">
        <f t="shared" si="1450"/>
        <v>16.736833333333333</v>
      </c>
      <c r="H3257" s="16">
        <f t="shared" si="1471"/>
        <v>26.2</v>
      </c>
      <c r="I3257" s="17">
        <f t="shared" si="1472"/>
        <v>17.350000000000001</v>
      </c>
      <c r="J3257" s="18">
        <f t="shared" si="1473"/>
        <v>12.1</v>
      </c>
      <c r="K3257" s="19">
        <f t="shared" si="1474"/>
        <v>19.149999999999999</v>
      </c>
      <c r="AA3257" s="2"/>
      <c r="AC3257" s="26">
        <v>2014</v>
      </c>
      <c r="AD3257" s="15">
        <v>19.8</v>
      </c>
      <c r="AE3257" s="15">
        <v>20</v>
      </c>
      <c r="AF3257" s="15">
        <v>19.5</v>
      </c>
      <c r="AG3257" s="15">
        <v>17</v>
      </c>
      <c r="AH3257" s="15">
        <v>14.7</v>
      </c>
      <c r="AI3257" s="15">
        <v>13.1</v>
      </c>
      <c r="AJ3257" s="15">
        <v>12.8</v>
      </c>
      <c r="AK3257" s="15">
        <v>13.9</v>
      </c>
      <c r="AL3257" s="15">
        <v>15.5</v>
      </c>
      <c r="AM3257" s="15">
        <v>16</v>
      </c>
      <c r="AN3257" s="15">
        <v>16.5</v>
      </c>
      <c r="AO3257" s="15">
        <v>18.5</v>
      </c>
      <c r="AP3257" s="21">
        <f t="shared" si="1438"/>
        <v>16.441666666666666</v>
      </c>
      <c r="AR3257" s="22">
        <f t="shared" si="1439"/>
        <v>19.766666666666666</v>
      </c>
      <c r="AS3257" s="23">
        <f t="shared" si="1440"/>
        <v>13.266666666666666</v>
      </c>
      <c r="AT3257" s="24">
        <f t="shared" si="1454"/>
        <v>15.978787878787877</v>
      </c>
      <c r="BC3257" s="20" t="s">
        <v>149</v>
      </c>
      <c r="BD3257" s="15">
        <v>20.2</v>
      </c>
      <c r="BE3257" s="15">
        <v>20.100000000000001</v>
      </c>
      <c r="BF3257" s="15">
        <v>18.899999999999999</v>
      </c>
      <c r="BG3257" s="15">
        <v>17.3</v>
      </c>
      <c r="BH3257" s="15">
        <v>14.9</v>
      </c>
      <c r="BI3257" s="15">
        <v>14</v>
      </c>
      <c r="BJ3257" s="15">
        <v>13.2</v>
      </c>
      <c r="BK3257" s="15">
        <v>14.1</v>
      </c>
      <c r="BL3257" s="15">
        <v>15.2</v>
      </c>
      <c r="BM3257" s="15">
        <v>15.7</v>
      </c>
      <c r="BN3257" s="15">
        <v>16.3</v>
      </c>
      <c r="BO3257" s="15">
        <v>18.399999999999999</v>
      </c>
      <c r="BP3257" s="21">
        <f t="shared" si="1451"/>
        <v>16.525000000000002</v>
      </c>
      <c r="BR3257" s="22">
        <f t="shared" si="1452"/>
        <v>19.733333333333331</v>
      </c>
      <c r="BS3257" s="23">
        <f t="shared" si="1453"/>
        <v>13.766666666666666</v>
      </c>
      <c r="BT3257" s="24">
        <f t="shared" si="1460"/>
        <v>16.489520202020202</v>
      </c>
      <c r="CB3257" s="2">
        <f t="shared" si="1469"/>
        <v>2014</v>
      </c>
      <c r="CC3257" s="20" t="s">
        <v>149</v>
      </c>
      <c r="CD3257" s="15">
        <v>22.2</v>
      </c>
      <c r="CE3257" s="15">
        <v>21.7</v>
      </c>
      <c r="CF3257" s="15">
        <v>21</v>
      </c>
      <c r="CG3257" s="15">
        <v>18.5</v>
      </c>
      <c r="CH3257" s="15">
        <v>16.3</v>
      </c>
      <c r="CI3257" s="15">
        <v>14.7</v>
      </c>
      <c r="CJ3257" s="15">
        <v>13.9</v>
      </c>
      <c r="CK3257" s="15">
        <v>14.1</v>
      </c>
      <c r="CL3257" s="15">
        <v>15.6</v>
      </c>
      <c r="CM3257" s="15">
        <v>16.7</v>
      </c>
      <c r="CN3257" s="15">
        <v>18.100000000000001</v>
      </c>
      <c r="CO3257" s="15">
        <v>19.5</v>
      </c>
      <c r="CP3257" s="21">
        <f t="shared" si="1466"/>
        <v>17.691666666666666</v>
      </c>
      <c r="CR3257" s="22">
        <f t="shared" si="1467"/>
        <v>21.633333333333336</v>
      </c>
      <c r="CS3257" s="23">
        <f t="shared" si="1468"/>
        <v>14.233333333333334</v>
      </c>
      <c r="CT3257" s="24">
        <f t="shared" si="1441"/>
        <v>17.154545454545453</v>
      </c>
      <c r="DB3257" s="2">
        <f t="shared" si="1478"/>
        <v>2014</v>
      </c>
      <c r="DC3257" s="20" t="s">
        <v>149</v>
      </c>
      <c r="DD3257" s="15">
        <v>23.5</v>
      </c>
      <c r="DE3257" s="15">
        <v>23.1</v>
      </c>
      <c r="DF3257" s="15">
        <v>22</v>
      </c>
      <c r="DG3257" s="15">
        <v>18.3</v>
      </c>
      <c r="DH3257" s="15">
        <v>15.6</v>
      </c>
      <c r="DI3257" s="15">
        <v>13.3</v>
      </c>
      <c r="DJ3257" s="15">
        <v>13.4</v>
      </c>
      <c r="DK3257" s="15">
        <v>14.6</v>
      </c>
      <c r="DL3257" s="15">
        <v>17.899999999999999</v>
      </c>
      <c r="DM3257" s="15">
        <v>18.100000000000001</v>
      </c>
      <c r="DN3257" s="15">
        <v>19.399999999999999</v>
      </c>
      <c r="DO3257" s="15">
        <v>20.3</v>
      </c>
      <c r="DP3257" s="21">
        <f t="shared" si="1475"/>
        <v>18.291666666666668</v>
      </c>
      <c r="DR3257" s="22">
        <f t="shared" si="1476"/>
        <v>22.866666666666664</v>
      </c>
      <c r="DS3257" s="23">
        <f t="shared" si="1477"/>
        <v>13.766666666666667</v>
      </c>
      <c r="DT3257" s="24">
        <f t="shared" si="1443"/>
        <v>17.724242424242423</v>
      </c>
      <c r="EB3257" s="2">
        <f t="shared" si="1464"/>
        <v>2014</v>
      </c>
      <c r="EC3257" s="20" t="s">
        <v>149</v>
      </c>
      <c r="ED3257" s="15">
        <v>20.8</v>
      </c>
      <c r="EE3257" s="15">
        <v>22.8</v>
      </c>
      <c r="EF3257" s="15">
        <v>21.8</v>
      </c>
      <c r="EG3257" s="15">
        <v>18.600000000000001</v>
      </c>
      <c r="EH3257" s="15">
        <v>17.2</v>
      </c>
      <c r="EI3257" s="15">
        <v>15.7</v>
      </c>
      <c r="EJ3257" s="15">
        <v>14.7</v>
      </c>
      <c r="EK3257" s="15">
        <v>14.8</v>
      </c>
      <c r="EL3257" s="15">
        <v>16.8</v>
      </c>
      <c r="EM3257" s="15">
        <v>17.399999999999999</v>
      </c>
      <c r="EN3257" s="15">
        <v>19.5</v>
      </c>
      <c r="EO3257" s="15">
        <v>21</v>
      </c>
      <c r="EP3257" s="21">
        <f t="shared" si="1461"/>
        <v>18.425000000000001</v>
      </c>
      <c r="ER3257" s="22">
        <f t="shared" si="1462"/>
        <v>21.8</v>
      </c>
      <c r="ES3257" s="23">
        <f t="shared" si="1463"/>
        <v>15.066666666666668</v>
      </c>
      <c r="ET3257" s="24">
        <f t="shared" si="1437"/>
        <v>18.256060606060604</v>
      </c>
      <c r="FB3257" s="2">
        <f t="shared" si="1465"/>
        <v>2014</v>
      </c>
      <c r="FC3257" s="20" t="s">
        <v>149</v>
      </c>
      <c r="FD3257" s="15">
        <v>25.5</v>
      </c>
      <c r="FE3257" s="15">
        <v>26.2</v>
      </c>
      <c r="FF3257" s="15">
        <v>23.4</v>
      </c>
      <c r="FG3257" s="15">
        <v>18</v>
      </c>
      <c r="FH3257" s="15">
        <v>15.2</v>
      </c>
      <c r="FI3257" s="15">
        <v>13.1</v>
      </c>
      <c r="FJ3257" s="15">
        <v>12.1</v>
      </c>
      <c r="FK3257" s="15">
        <v>13.9</v>
      </c>
      <c r="FL3257" s="15">
        <v>16.2</v>
      </c>
      <c r="FM3257" s="15">
        <v>17.7</v>
      </c>
      <c r="FN3257" s="15">
        <v>21</v>
      </c>
      <c r="FO3257" s="15">
        <v>22.4</v>
      </c>
      <c r="FP3257" s="21">
        <f t="shared" si="1479"/>
        <v>18.724999999999998</v>
      </c>
      <c r="FR3257" s="22">
        <f t="shared" si="1480"/>
        <v>25.033333333333331</v>
      </c>
      <c r="FS3257" s="23">
        <f t="shared" si="1481"/>
        <v>13.033333333333333</v>
      </c>
      <c r="FT3257" s="24">
        <f t="shared" si="1444"/>
        <v>18.061363636363634</v>
      </c>
      <c r="GB3257" s="2">
        <f t="shared" si="1449"/>
        <v>2014</v>
      </c>
      <c r="GC3257" s="20" t="s">
        <v>149</v>
      </c>
      <c r="GD3257" s="15">
        <v>20.399999999999999</v>
      </c>
      <c r="GE3257" s="15">
        <v>21.7</v>
      </c>
      <c r="GF3257" s="15">
        <v>20.6</v>
      </c>
      <c r="GG3257" s="15">
        <v>18.3</v>
      </c>
      <c r="GH3257" s="15">
        <v>16</v>
      </c>
      <c r="GI3257" s="15">
        <v>14.4</v>
      </c>
      <c r="GJ3257" s="15">
        <v>13.4</v>
      </c>
      <c r="GK3257" s="15">
        <v>13.6</v>
      </c>
      <c r="GL3257" s="15">
        <v>14.8</v>
      </c>
      <c r="GM3257" s="15">
        <v>16</v>
      </c>
      <c r="GN3257" s="15">
        <v>17.5</v>
      </c>
      <c r="GO3257" s="15">
        <v>19.5</v>
      </c>
      <c r="GP3257" s="21">
        <f t="shared" si="1445"/>
        <v>17.183333333333334</v>
      </c>
      <c r="GQ3257" s="2"/>
      <c r="GR3257" s="22">
        <f t="shared" si="1446"/>
        <v>20.9</v>
      </c>
      <c r="GS3257" s="23">
        <f t="shared" si="1447"/>
        <v>13.799999999999999</v>
      </c>
      <c r="GT3257" s="24">
        <f t="shared" si="1448"/>
        <v>16.628787878787879</v>
      </c>
      <c r="GU3257" s="22">
        <f>AVERAGE(Sheet1!AR3257,Sheet1!BR3257,Sheet1!CR3257,Sheet1!DR3257,Sheet1!ER3257,Sheet1!FR3257,Sheet1!GR3257)</f>
        <v>21.676190476190474</v>
      </c>
      <c r="GV3257" s="23">
        <f>AVERAGE(Sheet1!AS3257,Sheet1!BS3257,Sheet1!CS3257,Sheet1!DS3257,Sheet1!ES3257,Sheet1!FS3257,Sheet1!GS3257)</f>
        <v>13.847619047619046</v>
      </c>
      <c r="GW3257" s="22">
        <f t="shared" si="1457"/>
        <v>21.321284271284267</v>
      </c>
      <c r="GX3257" s="23">
        <f t="shared" si="1458"/>
        <v>13.138961038961037</v>
      </c>
      <c r="GY3257" s="24">
        <f>AVERAGE(Sheet1!$AP3257,Sheet1!$BP3257,Sheet1!$CP3257,Sheet1!$DP3257,Sheet1!$EP3257,Sheet1!$FP3257,Sheet1!$GP3257)</f>
        <v>17.611904761904761</v>
      </c>
      <c r="GZ3257" s="24">
        <f t="shared" si="1459"/>
        <v>17.184758297258295</v>
      </c>
    </row>
    <row r="3258" spans="2:208">
      <c r="B3258" s="7">
        <f>B3253+5</f>
        <v>2015</v>
      </c>
      <c r="C3258" s="8">
        <f t="shared" si="1470"/>
        <v>16.948809523809523</v>
      </c>
      <c r="D3258" s="25">
        <f t="shared" ref="D3258:D3289" si="1482">AVERAGE(C3254:C3258)</f>
        <v>17.284801587301587</v>
      </c>
      <c r="E3258" s="16">
        <f t="shared" si="1442"/>
        <v>17.240853174603174</v>
      </c>
      <c r="F3258" s="8">
        <f t="shared" si="1455"/>
        <v>17.030982142857145</v>
      </c>
      <c r="G3258" s="29">
        <f t="shared" si="1450"/>
        <v>16.758357142857143</v>
      </c>
      <c r="H3258" s="16">
        <f t="shared" si="1471"/>
        <v>25.4</v>
      </c>
      <c r="I3258" s="17">
        <f t="shared" si="1472"/>
        <v>17</v>
      </c>
      <c r="J3258" s="18">
        <f t="shared" si="1473"/>
        <v>11.1</v>
      </c>
      <c r="K3258" s="19">
        <f t="shared" si="1474"/>
        <v>18.25</v>
      </c>
      <c r="AA3258" s="2"/>
      <c r="AC3258" s="26">
        <v>2015</v>
      </c>
      <c r="AD3258" s="15">
        <v>19.100000000000001</v>
      </c>
      <c r="AE3258" s="15">
        <v>20.9</v>
      </c>
      <c r="AF3258" s="15">
        <v>18</v>
      </c>
      <c r="AG3258" s="15">
        <v>15.6</v>
      </c>
      <c r="AH3258" s="15">
        <v>13.5</v>
      </c>
      <c r="AI3258" s="15">
        <v>12.4</v>
      </c>
      <c r="AJ3258" s="15">
        <v>11.5</v>
      </c>
      <c r="AK3258" s="15">
        <v>11.5</v>
      </c>
      <c r="AL3258" s="15">
        <v>14</v>
      </c>
      <c r="AM3258" s="15">
        <v>17</v>
      </c>
      <c r="AN3258" s="15">
        <v>18.100000000000001</v>
      </c>
      <c r="AO3258" s="15">
        <v>19.600000000000001</v>
      </c>
      <c r="AP3258" s="21">
        <f t="shared" si="1438"/>
        <v>15.933333333333332</v>
      </c>
      <c r="AR3258" s="22">
        <f t="shared" si="1439"/>
        <v>19.333333333333332</v>
      </c>
      <c r="AS3258" s="23">
        <f t="shared" si="1440"/>
        <v>11.799999999999999</v>
      </c>
      <c r="AT3258" s="24">
        <f t="shared" si="1454"/>
        <v>16.05378787878788</v>
      </c>
      <c r="BC3258" s="20" t="s">
        <v>150</v>
      </c>
      <c r="BD3258" s="15">
        <v>18.8</v>
      </c>
      <c r="BE3258" s="15">
        <v>19.7</v>
      </c>
      <c r="BF3258" s="15">
        <v>17</v>
      </c>
      <c r="BG3258" s="15">
        <v>15.3</v>
      </c>
      <c r="BH3258" s="15">
        <v>13.7</v>
      </c>
      <c r="BI3258" s="15">
        <v>11.8</v>
      </c>
      <c r="BJ3258" s="15">
        <v>11.7</v>
      </c>
      <c r="BK3258" s="15">
        <v>11.9</v>
      </c>
      <c r="BL3258" s="15">
        <v>14.3</v>
      </c>
      <c r="BM3258" s="15">
        <v>16.100000000000001</v>
      </c>
      <c r="BN3258" s="15">
        <v>17</v>
      </c>
      <c r="BO3258" s="15">
        <v>19.5</v>
      </c>
      <c r="BP3258" s="21">
        <f t="shared" si="1451"/>
        <v>15.566666666666668</v>
      </c>
      <c r="BR3258" s="22">
        <f t="shared" si="1452"/>
        <v>18.5</v>
      </c>
      <c r="BS3258" s="23">
        <f t="shared" si="1453"/>
        <v>11.799999999999999</v>
      </c>
      <c r="BT3258" s="24">
        <f t="shared" si="1460"/>
        <v>16.458459595959596</v>
      </c>
      <c r="CB3258" s="2">
        <f t="shared" si="1469"/>
        <v>2015</v>
      </c>
      <c r="CC3258" s="20" t="s">
        <v>150</v>
      </c>
      <c r="CD3258" s="15">
        <v>20.7</v>
      </c>
      <c r="CE3258" s="15">
        <v>21.7</v>
      </c>
      <c r="CF3258" s="15">
        <v>18.8</v>
      </c>
      <c r="CG3258" s="15">
        <v>16.8</v>
      </c>
      <c r="CH3258" s="15">
        <v>14.9</v>
      </c>
      <c r="CI3258" s="15">
        <v>13.5</v>
      </c>
      <c r="CJ3258" s="15">
        <v>12.5</v>
      </c>
      <c r="CK3258" s="15">
        <v>12.4</v>
      </c>
      <c r="CL3258" s="15">
        <v>14.7</v>
      </c>
      <c r="CM3258" s="15">
        <v>18.2</v>
      </c>
      <c r="CN3258" s="15">
        <v>17.8</v>
      </c>
      <c r="CO3258" s="15">
        <v>21.8</v>
      </c>
      <c r="CP3258" s="21">
        <f t="shared" si="1466"/>
        <v>16.983333333333334</v>
      </c>
      <c r="CR3258" s="22">
        <f t="shared" si="1467"/>
        <v>20.400000000000002</v>
      </c>
      <c r="CS3258" s="23">
        <f t="shared" si="1468"/>
        <v>12.799999999999999</v>
      </c>
      <c r="CT3258" s="24">
        <f t="shared" si="1441"/>
        <v>17.218181818181815</v>
      </c>
      <c r="DB3258" s="2">
        <f t="shared" si="1478"/>
        <v>2015</v>
      </c>
      <c r="DC3258" s="20" t="s">
        <v>150</v>
      </c>
      <c r="DD3258" s="15">
        <v>21.5</v>
      </c>
      <c r="DE3258" s="15">
        <v>22.5</v>
      </c>
      <c r="DF3258" s="15">
        <v>20.3</v>
      </c>
      <c r="DG3258" s="15">
        <v>16.7</v>
      </c>
      <c r="DH3258" s="15">
        <v>14.6</v>
      </c>
      <c r="DI3258" s="15">
        <v>12.9</v>
      </c>
      <c r="DJ3258" s="15">
        <v>12.1</v>
      </c>
      <c r="DK3258" s="15">
        <v>12.4</v>
      </c>
      <c r="DL3258" s="15">
        <v>16.2</v>
      </c>
      <c r="DM3258" s="15">
        <v>19.7</v>
      </c>
      <c r="DN3258" s="15">
        <v>20.5</v>
      </c>
      <c r="DO3258" s="15">
        <v>22.5</v>
      </c>
      <c r="DP3258" s="21">
        <f t="shared" si="1475"/>
        <v>17.658333333333331</v>
      </c>
      <c r="DR3258" s="22">
        <f t="shared" si="1476"/>
        <v>21.433333333333334</v>
      </c>
      <c r="DS3258" s="23">
        <f t="shared" si="1477"/>
        <v>12.466666666666667</v>
      </c>
      <c r="DT3258" s="24">
        <f t="shared" si="1443"/>
        <v>17.799999999999997</v>
      </c>
      <c r="EB3258" s="2">
        <f t="shared" si="1464"/>
        <v>2015</v>
      </c>
      <c r="EC3258" s="20" t="s">
        <v>150</v>
      </c>
      <c r="ED3258" s="15">
        <v>21.5</v>
      </c>
      <c r="EE3258" s="15">
        <v>22.2</v>
      </c>
      <c r="EF3258" s="15">
        <v>20.3</v>
      </c>
      <c r="EG3258" s="15">
        <v>17.899999999999999</v>
      </c>
      <c r="EH3258" s="15">
        <v>15.6</v>
      </c>
      <c r="EI3258" s="15">
        <v>14.2</v>
      </c>
      <c r="EJ3258" s="15">
        <v>13.1</v>
      </c>
      <c r="EK3258" s="15">
        <v>13</v>
      </c>
      <c r="EL3258" s="15">
        <v>15.8</v>
      </c>
      <c r="EM3258" s="15">
        <v>19</v>
      </c>
      <c r="EN3258" s="15">
        <v>19.899999999999999</v>
      </c>
      <c r="EO3258" s="15">
        <v>22.2</v>
      </c>
      <c r="EP3258" s="21">
        <f t="shared" si="1461"/>
        <v>17.891666666666669</v>
      </c>
      <c r="ER3258" s="22">
        <f t="shared" si="1462"/>
        <v>21.333333333333332</v>
      </c>
      <c r="ES3258" s="23">
        <f t="shared" si="1463"/>
        <v>13.433333333333332</v>
      </c>
      <c r="ET3258" s="24">
        <f t="shared" si="1437"/>
        <v>18.28560606060606</v>
      </c>
      <c r="FB3258" s="2">
        <f t="shared" si="1465"/>
        <v>2015</v>
      </c>
      <c r="FC3258" s="20" t="s">
        <v>150</v>
      </c>
      <c r="FD3258" s="15">
        <v>23.8</v>
      </c>
      <c r="FE3258" s="15">
        <v>25.4</v>
      </c>
      <c r="FF3258" s="15">
        <v>20.3</v>
      </c>
      <c r="FG3258" s="15">
        <v>17.5</v>
      </c>
      <c r="FH3258" s="15">
        <v>14.2</v>
      </c>
      <c r="FI3258" s="15">
        <v>11.1</v>
      </c>
      <c r="FJ3258" s="15">
        <v>11.1</v>
      </c>
      <c r="FK3258" s="15">
        <v>11.7</v>
      </c>
      <c r="FL3258" s="15">
        <v>15.9</v>
      </c>
      <c r="FM3258" s="15">
        <v>19.7</v>
      </c>
      <c r="FN3258" s="15">
        <v>21</v>
      </c>
      <c r="FO3258" s="15">
        <v>24.9</v>
      </c>
      <c r="FP3258" s="21">
        <f t="shared" si="1479"/>
        <v>18.05</v>
      </c>
      <c r="FR3258" s="22">
        <f t="shared" si="1480"/>
        <v>23.166666666666668</v>
      </c>
      <c r="FS3258" s="23">
        <f t="shared" si="1481"/>
        <v>11.299999999999999</v>
      </c>
      <c r="FT3258" s="24">
        <f t="shared" si="1444"/>
        <v>18.162878787878785</v>
      </c>
      <c r="GB3258" s="2">
        <f t="shared" si="1449"/>
        <v>2015</v>
      </c>
      <c r="GC3258" s="20" t="s">
        <v>150</v>
      </c>
      <c r="GD3258" s="15">
        <v>20.7</v>
      </c>
      <c r="GE3258" s="15">
        <v>21.6</v>
      </c>
      <c r="GF3258" s="15">
        <v>18.8</v>
      </c>
      <c r="GG3258" s="15">
        <v>17.399999999999999</v>
      </c>
      <c r="GH3258" s="15">
        <v>14.8</v>
      </c>
      <c r="GI3258" s="15">
        <v>12.6</v>
      </c>
      <c r="GJ3258" s="15">
        <v>12</v>
      </c>
      <c r="GK3258" s="15">
        <v>12.1</v>
      </c>
      <c r="GL3258" s="15">
        <v>14.2</v>
      </c>
      <c r="GM3258" s="15">
        <v>16.5</v>
      </c>
      <c r="GN3258" s="15">
        <v>17.899999999999999</v>
      </c>
      <c r="GO3258" s="15">
        <v>20.100000000000001</v>
      </c>
      <c r="GP3258" s="21">
        <f t="shared" si="1445"/>
        <v>16.558333333333334</v>
      </c>
      <c r="GQ3258" s="2"/>
      <c r="GR3258" s="22">
        <f t="shared" si="1446"/>
        <v>20.366666666666664</v>
      </c>
      <c r="GS3258" s="23">
        <f t="shared" si="1447"/>
        <v>12.233333333333334</v>
      </c>
      <c r="GT3258" s="24">
        <f t="shared" si="1448"/>
        <v>16.676515151515151</v>
      </c>
      <c r="GU3258" s="22">
        <f>AVERAGE(Sheet1!AR3258,Sheet1!BR3258,Sheet1!CR3258,Sheet1!DR3258,Sheet1!ER3258,Sheet1!FR3258,Sheet1!GR3258)</f>
        <v>20.647619047619049</v>
      </c>
      <c r="GV3258" s="23">
        <f>AVERAGE(Sheet1!AS3258,Sheet1!BS3258,Sheet1!CS3258,Sheet1!DS3258,Sheet1!ES3258,Sheet1!FS3258,Sheet1!GS3258)</f>
        <v>12.261904761904761</v>
      </c>
      <c r="GW3258" s="22">
        <f t="shared" si="1457"/>
        <v>21.390115440115437</v>
      </c>
      <c r="GX3258" s="23">
        <f t="shared" si="1458"/>
        <v>13.125974025974024</v>
      </c>
      <c r="GY3258" s="24">
        <f>AVERAGE(Sheet1!$AP3258,Sheet1!$BP3258,Sheet1!$CP3258,Sheet1!$DP3258,Sheet1!$EP3258,Sheet1!$FP3258,Sheet1!$GP3258)</f>
        <v>16.948809523809523</v>
      </c>
      <c r="GZ3258" s="24">
        <f t="shared" si="1459"/>
        <v>17.236489898989898</v>
      </c>
    </row>
    <row r="3259" spans="2:208">
      <c r="B3259" s="7"/>
      <c r="C3259" s="8">
        <f t="shared" si="1470"/>
        <v>17.434523809523807</v>
      </c>
      <c r="D3259" s="25">
        <f t="shared" si="1482"/>
        <v>17.365238095238094</v>
      </c>
      <c r="E3259" s="16">
        <f t="shared" si="1442"/>
        <v>17.317757936507938</v>
      </c>
      <c r="F3259" s="8">
        <f t="shared" si="1455"/>
        <v>17.103363095238095</v>
      </c>
      <c r="G3259" s="29">
        <f t="shared" si="1450"/>
        <v>16.78404761904762</v>
      </c>
      <c r="H3259" s="16">
        <f t="shared" si="1471"/>
        <v>25.8</v>
      </c>
      <c r="I3259" s="17">
        <f t="shared" si="1472"/>
        <v>16.55</v>
      </c>
      <c r="J3259" s="18">
        <f t="shared" si="1473"/>
        <v>11.9</v>
      </c>
      <c r="K3259" s="19">
        <f t="shared" si="1474"/>
        <v>18.850000000000001</v>
      </c>
      <c r="AA3259" s="2"/>
      <c r="AC3259" s="26">
        <v>2016</v>
      </c>
      <c r="AD3259" s="15">
        <v>21.1</v>
      </c>
      <c r="AE3259" s="15">
        <v>21.2</v>
      </c>
      <c r="AF3259" s="15">
        <v>20</v>
      </c>
      <c r="AG3259" s="15">
        <v>18.8</v>
      </c>
      <c r="AH3259" s="15">
        <v>14.5</v>
      </c>
      <c r="AI3259" s="15">
        <v>13</v>
      </c>
      <c r="AJ3259" s="15">
        <v>12.2</v>
      </c>
      <c r="AK3259" s="15">
        <v>13.2</v>
      </c>
      <c r="AL3259" s="15">
        <v>15</v>
      </c>
      <c r="AM3259" s="15">
        <v>15.6</v>
      </c>
      <c r="AN3259" s="15">
        <v>16.600000000000001</v>
      </c>
      <c r="AO3259" s="15">
        <v>19.100000000000001</v>
      </c>
      <c r="AP3259" s="21">
        <f t="shared" si="1438"/>
        <v>16.691666666666666</v>
      </c>
      <c r="AR3259" s="22">
        <f t="shared" si="1439"/>
        <v>20.766666666666666</v>
      </c>
      <c r="AS3259" s="23">
        <f t="shared" si="1440"/>
        <v>12.799999999999999</v>
      </c>
      <c r="AT3259" s="24">
        <f t="shared" si="1454"/>
        <v>16.106060606060606</v>
      </c>
      <c r="BC3259" s="20" t="s">
        <v>151</v>
      </c>
      <c r="BD3259" s="15">
        <v>20.6</v>
      </c>
      <c r="BE3259" s="15">
        <v>20.5</v>
      </c>
      <c r="BF3259" s="15">
        <v>19.899999999999999</v>
      </c>
      <c r="BG3259" s="15">
        <v>17.8</v>
      </c>
      <c r="BH3259" s="15">
        <v>14.7</v>
      </c>
      <c r="BI3259" s="15">
        <v>13.6</v>
      </c>
      <c r="BJ3259" s="15">
        <v>12.7</v>
      </c>
      <c r="BK3259" s="15">
        <v>13</v>
      </c>
      <c r="BL3259" s="15">
        <v>14.8</v>
      </c>
      <c r="BM3259" s="15">
        <v>15.2</v>
      </c>
      <c r="BN3259" s="15">
        <v>16.5</v>
      </c>
      <c r="BO3259" s="15">
        <v>18.399999999999999</v>
      </c>
      <c r="BP3259" s="21">
        <f t="shared" si="1451"/>
        <v>16.475000000000001</v>
      </c>
      <c r="BR3259" s="22">
        <f t="shared" si="1452"/>
        <v>20.333333333333332</v>
      </c>
      <c r="BS3259" s="23">
        <f t="shared" si="1453"/>
        <v>13.1</v>
      </c>
      <c r="BT3259" s="24">
        <f t="shared" si="1460"/>
        <v>16.438762626262626</v>
      </c>
      <c r="CB3259" s="2">
        <f t="shared" si="1469"/>
        <v>2016</v>
      </c>
      <c r="CC3259" s="13" t="s">
        <v>151</v>
      </c>
      <c r="CD3259" s="15">
        <v>21.6</v>
      </c>
      <c r="CE3259" s="15">
        <v>21.4</v>
      </c>
      <c r="CF3259" s="15">
        <v>20.399999999999999</v>
      </c>
      <c r="CG3259" s="15">
        <v>19.2</v>
      </c>
      <c r="CH3259" s="15">
        <v>16</v>
      </c>
      <c r="CI3259" s="15">
        <v>14.1</v>
      </c>
      <c r="CJ3259" s="15">
        <v>13.4</v>
      </c>
      <c r="CK3259" s="15">
        <v>13.8</v>
      </c>
      <c r="CL3259" s="15">
        <v>14.8</v>
      </c>
      <c r="CM3259" s="15">
        <v>15.5</v>
      </c>
      <c r="CN3259" s="15">
        <v>16.7</v>
      </c>
      <c r="CO3259" s="15">
        <v>19.3</v>
      </c>
      <c r="CP3259" s="21">
        <f t="shared" si="1466"/>
        <v>17.183333333333334</v>
      </c>
      <c r="CR3259" s="22">
        <f t="shared" si="1467"/>
        <v>21.133333333333333</v>
      </c>
      <c r="CS3259" s="23">
        <f t="shared" si="1468"/>
        <v>13.766666666666666</v>
      </c>
      <c r="CT3259" s="24">
        <f t="shared" si="1441"/>
        <v>17.219696969696972</v>
      </c>
      <c r="DB3259" s="2">
        <f t="shared" si="1478"/>
        <v>2016</v>
      </c>
      <c r="DC3259" s="13" t="s">
        <v>151</v>
      </c>
      <c r="DD3259" s="15">
        <v>22.5</v>
      </c>
      <c r="DE3259" s="15">
        <v>23.8</v>
      </c>
      <c r="DF3259" s="15">
        <v>21.6</v>
      </c>
      <c r="DG3259" s="15">
        <v>20.399999999999999</v>
      </c>
      <c r="DH3259" s="15">
        <v>15.6</v>
      </c>
      <c r="DI3259" s="15">
        <v>13.5</v>
      </c>
      <c r="DJ3259" s="15">
        <v>13.2</v>
      </c>
      <c r="DK3259" s="15">
        <v>14.3</v>
      </c>
      <c r="DL3259" s="15">
        <v>16.2</v>
      </c>
      <c r="DM3259" s="15">
        <v>17.2</v>
      </c>
      <c r="DN3259" s="15">
        <v>18.600000000000001</v>
      </c>
      <c r="DO3259" s="15">
        <v>22</v>
      </c>
      <c r="DP3259" s="21">
        <f t="shared" si="1475"/>
        <v>18.241666666666664</v>
      </c>
      <c r="DR3259" s="22">
        <f t="shared" si="1476"/>
        <v>22.633333333333336</v>
      </c>
      <c r="DS3259" s="23">
        <f t="shared" si="1477"/>
        <v>13.666666666666666</v>
      </c>
      <c r="DT3259" s="24">
        <f t="shared" si="1443"/>
        <v>17.859848484848488</v>
      </c>
      <c r="EB3259" s="2">
        <f t="shared" si="1464"/>
        <v>2016</v>
      </c>
      <c r="EC3259" s="20" t="s">
        <v>151</v>
      </c>
      <c r="ED3259" s="15">
        <v>23.8</v>
      </c>
      <c r="EE3259" s="15">
        <v>23.7</v>
      </c>
      <c r="EF3259" s="15">
        <v>21.7</v>
      </c>
      <c r="EG3259" s="15">
        <v>20.2</v>
      </c>
      <c r="EH3259" s="15">
        <v>16.5</v>
      </c>
      <c r="EI3259" s="15">
        <v>14.3</v>
      </c>
      <c r="EJ3259" s="15">
        <v>13.9</v>
      </c>
      <c r="EK3259" s="15">
        <v>14.1</v>
      </c>
      <c r="EL3259" s="15">
        <v>16.100000000000001</v>
      </c>
      <c r="EM3259" s="15">
        <v>16.5</v>
      </c>
      <c r="EN3259" s="15">
        <v>18.8</v>
      </c>
      <c r="EO3259" s="15">
        <v>20.6</v>
      </c>
      <c r="EP3259" s="21">
        <f t="shared" si="1461"/>
        <v>18.349999999999998</v>
      </c>
      <c r="ER3259" s="22">
        <f t="shared" si="1462"/>
        <v>23.066666666666666</v>
      </c>
      <c r="ES3259" s="23">
        <f t="shared" si="1463"/>
        <v>14.100000000000001</v>
      </c>
      <c r="ET3259" s="24">
        <f t="shared" ref="ET3259:ET3290" si="1483">AVERAGE(EP3249:EP3259)</f>
        <v>18.309090909090909</v>
      </c>
      <c r="FB3259" s="2">
        <f t="shared" si="1465"/>
        <v>2016</v>
      </c>
      <c r="FC3259" s="13" t="s">
        <v>151</v>
      </c>
      <c r="FD3259" s="15">
        <v>25.8</v>
      </c>
      <c r="FE3259" s="15">
        <v>24.9</v>
      </c>
      <c r="FF3259" s="15">
        <v>22.2</v>
      </c>
      <c r="FG3259" s="15">
        <v>19.3</v>
      </c>
      <c r="FH3259" s="15">
        <v>14.4</v>
      </c>
      <c r="FI3259" s="15">
        <v>12.4</v>
      </c>
      <c r="FJ3259" s="15">
        <v>11.9</v>
      </c>
      <c r="FK3259" s="15">
        <v>12.6</v>
      </c>
      <c r="FL3259" s="15">
        <v>15.7</v>
      </c>
      <c r="FM3259" s="15">
        <v>15.9</v>
      </c>
      <c r="FN3259" s="15">
        <v>19</v>
      </c>
      <c r="FO3259" s="15">
        <v>22.5</v>
      </c>
      <c r="FP3259" s="21">
        <f t="shared" si="1479"/>
        <v>18.05</v>
      </c>
      <c r="FR3259" s="22">
        <f t="shared" si="1480"/>
        <v>24.3</v>
      </c>
      <c r="FS3259" s="23">
        <f t="shared" si="1481"/>
        <v>12.299999999999999</v>
      </c>
      <c r="FT3259" s="24">
        <f t="shared" si="1444"/>
        <v>18.158333333333335</v>
      </c>
      <c r="GB3259" s="2">
        <f t="shared" si="1449"/>
        <v>2016</v>
      </c>
      <c r="GC3259" s="20" t="s">
        <v>151</v>
      </c>
      <c r="GD3259" s="15">
        <v>22.2</v>
      </c>
      <c r="GE3259" s="15">
        <v>22.2</v>
      </c>
      <c r="GF3259" s="15">
        <v>20.8</v>
      </c>
      <c r="GG3259" s="15">
        <v>18.899999999999999</v>
      </c>
      <c r="GH3259" s="15">
        <v>15.7</v>
      </c>
      <c r="GI3259" s="15">
        <v>13.6</v>
      </c>
      <c r="GJ3259" s="15">
        <v>12.9</v>
      </c>
      <c r="GK3259" s="15">
        <v>13.1</v>
      </c>
      <c r="GL3259" s="15">
        <v>14.6</v>
      </c>
      <c r="GM3259" s="15">
        <v>14.8</v>
      </c>
      <c r="GN3259" s="15">
        <v>16.899999999999999</v>
      </c>
      <c r="GO3259" s="15">
        <v>18.899999999999999</v>
      </c>
      <c r="GP3259" s="21">
        <f t="shared" si="1445"/>
        <v>17.05</v>
      </c>
      <c r="GQ3259" s="2"/>
      <c r="GR3259" s="22">
        <f t="shared" si="1446"/>
        <v>21.733333333333334</v>
      </c>
      <c r="GS3259" s="23">
        <f t="shared" si="1447"/>
        <v>13.200000000000001</v>
      </c>
      <c r="GT3259" s="24">
        <f t="shared" si="1448"/>
        <v>16.717424242424244</v>
      </c>
      <c r="GU3259" s="22">
        <f>AVERAGE(Sheet1!AR3259,Sheet1!BR3259,Sheet1!CR3259,Sheet1!DR3259,Sheet1!ER3259,Sheet1!FR3259,Sheet1!GR3259)</f>
        <v>21.99523809523809</v>
      </c>
      <c r="GV3259" s="23">
        <f>AVERAGE(Sheet1!AS3259,Sheet1!BS3259,Sheet1!CS3259,Sheet1!DS3259,Sheet1!ES3259,Sheet1!FS3259,Sheet1!GS3259)</f>
        <v>13.276190476190477</v>
      </c>
      <c r="GW3259" s="22">
        <f t="shared" si="1457"/>
        <v>21.547258297258296</v>
      </c>
      <c r="GX3259" s="23">
        <f t="shared" si="1458"/>
        <v>13.105627705627706</v>
      </c>
      <c r="GY3259" s="24">
        <f>AVERAGE(Sheet1!$AP3259,Sheet1!$BP3259,Sheet1!$CP3259,Sheet1!$DP3259,Sheet1!$EP3259,Sheet1!$FP3259,Sheet1!$GP3259)</f>
        <v>17.434523809523807</v>
      </c>
      <c r="GZ3259" s="24">
        <f t="shared" si="1459"/>
        <v>17.258459595959593</v>
      </c>
    </row>
    <row r="3260" spans="2:208">
      <c r="B3260" s="7"/>
      <c r="C3260" s="8">
        <f t="shared" si="1470"/>
        <v>17.469047619047618</v>
      </c>
      <c r="D3260" s="25">
        <f t="shared" si="1482"/>
        <v>17.383333333333333</v>
      </c>
      <c r="E3260" s="16">
        <f t="shared" si="1442"/>
        <v>17.303710317460315</v>
      </c>
      <c r="F3260" s="8">
        <f t="shared" si="1455"/>
        <v>17.143660714285716</v>
      </c>
      <c r="G3260" s="29">
        <f t="shared" si="1450"/>
        <v>16.805190476190479</v>
      </c>
      <c r="H3260" s="16">
        <f t="shared" si="1471"/>
        <v>24.1</v>
      </c>
      <c r="I3260" s="17">
        <f t="shared" si="1472"/>
        <v>18.200000000000003</v>
      </c>
      <c r="J3260" s="18">
        <f t="shared" si="1473"/>
        <v>11.3</v>
      </c>
      <c r="K3260" s="19">
        <f t="shared" si="1474"/>
        <v>17.700000000000003</v>
      </c>
      <c r="AA3260" s="2"/>
      <c r="AC3260" s="26">
        <v>2017</v>
      </c>
      <c r="AD3260" s="15">
        <v>20.2</v>
      </c>
      <c r="AE3260" s="15">
        <v>20</v>
      </c>
      <c r="AF3260" s="15">
        <v>20.8</v>
      </c>
      <c r="AG3260" s="15">
        <v>17.5</v>
      </c>
      <c r="AH3260" s="15">
        <v>13.8</v>
      </c>
      <c r="AI3260" s="15">
        <v>13.1</v>
      </c>
      <c r="AJ3260" s="15">
        <v>11.4</v>
      </c>
      <c r="AK3260" s="15">
        <v>12.3</v>
      </c>
      <c r="AL3260" s="15">
        <v>13.5</v>
      </c>
      <c r="AM3260" s="15">
        <v>17.399999999999999</v>
      </c>
      <c r="AN3260" s="15">
        <v>19.600000000000001</v>
      </c>
      <c r="AO3260" s="15">
        <v>19.5</v>
      </c>
      <c r="AP3260" s="21">
        <f t="shared" si="1438"/>
        <v>16.591666666666665</v>
      </c>
      <c r="AR3260" s="22">
        <f t="shared" si="1439"/>
        <v>20.333333333333332</v>
      </c>
      <c r="AS3260" s="23">
        <f t="shared" si="1440"/>
        <v>12.266666666666666</v>
      </c>
      <c r="AT3260" s="24">
        <f t="shared" si="1454"/>
        <v>16.219696969696969</v>
      </c>
      <c r="BC3260" s="20" t="s">
        <v>152</v>
      </c>
      <c r="BD3260" s="15">
        <v>19.600000000000001</v>
      </c>
      <c r="BE3260" s="15">
        <v>19</v>
      </c>
      <c r="BF3260" s="15">
        <v>20.6</v>
      </c>
      <c r="BG3260" s="15">
        <v>17.8</v>
      </c>
      <c r="BH3260" s="15">
        <v>14.3</v>
      </c>
      <c r="BI3260" s="15">
        <v>13.2</v>
      </c>
      <c r="BJ3260" s="15">
        <v>12.3</v>
      </c>
      <c r="BK3260" s="15">
        <v>12.6</v>
      </c>
      <c r="BL3260" s="15">
        <v>13</v>
      </c>
      <c r="BM3260" s="15">
        <v>16.2</v>
      </c>
      <c r="BN3260" s="15">
        <v>20.100000000000001</v>
      </c>
      <c r="BO3260" s="15">
        <v>19.399999999999999</v>
      </c>
      <c r="BP3260" s="21">
        <f t="shared" si="1451"/>
        <v>16.508333333333333</v>
      </c>
      <c r="BR3260" s="22">
        <f t="shared" si="1452"/>
        <v>19.733333333333334</v>
      </c>
      <c r="BS3260" s="23">
        <f t="shared" si="1453"/>
        <v>12.700000000000001</v>
      </c>
      <c r="BT3260" s="24">
        <f t="shared" si="1460"/>
        <v>16.481944444444444</v>
      </c>
      <c r="CB3260" s="2">
        <f t="shared" si="1469"/>
        <v>2017</v>
      </c>
      <c r="CC3260" s="13" t="s">
        <v>152</v>
      </c>
      <c r="CD3260" s="15">
        <v>20.399999999999999</v>
      </c>
      <c r="CE3260" s="15">
        <v>20.399999999999999</v>
      </c>
      <c r="CF3260" s="15">
        <v>22.9</v>
      </c>
      <c r="CG3260" s="15">
        <v>18.5</v>
      </c>
      <c r="CH3260" s="15">
        <v>15.5</v>
      </c>
      <c r="CI3260" s="15">
        <v>14</v>
      </c>
      <c r="CJ3260" s="15">
        <v>13.3</v>
      </c>
      <c r="CK3260" s="15">
        <v>13.6</v>
      </c>
      <c r="CL3260" s="15">
        <v>14.2</v>
      </c>
      <c r="CM3260" s="15">
        <v>16.7</v>
      </c>
      <c r="CN3260" s="15">
        <v>19.3</v>
      </c>
      <c r="CO3260" s="15">
        <v>20.399999999999999</v>
      </c>
      <c r="CP3260" s="21">
        <f t="shared" si="1466"/>
        <v>17.433333333333334</v>
      </c>
      <c r="CR3260" s="22">
        <f t="shared" si="1467"/>
        <v>21.233333333333331</v>
      </c>
      <c r="CS3260" s="23">
        <f t="shared" si="1468"/>
        <v>13.633333333333333</v>
      </c>
      <c r="CT3260" s="24">
        <f t="shared" si="1441"/>
        <v>17.304545454545458</v>
      </c>
      <c r="DB3260" s="2">
        <f t="shared" si="1478"/>
        <v>2017</v>
      </c>
      <c r="DC3260" s="13" t="s">
        <v>152</v>
      </c>
      <c r="DD3260" s="15">
        <v>23</v>
      </c>
      <c r="DE3260" s="15">
        <v>22.9</v>
      </c>
      <c r="DF3260" s="15">
        <v>22.4</v>
      </c>
      <c r="DG3260" s="15">
        <v>19.2</v>
      </c>
      <c r="DH3260" s="15">
        <v>14.7</v>
      </c>
      <c r="DI3260" s="15">
        <v>13.9</v>
      </c>
      <c r="DJ3260" s="15">
        <v>12.2</v>
      </c>
      <c r="DK3260" s="15">
        <v>13.3</v>
      </c>
      <c r="DL3260" s="15">
        <v>15.1</v>
      </c>
      <c r="DM3260" s="15">
        <v>20</v>
      </c>
      <c r="DN3260" s="15">
        <v>22.4</v>
      </c>
      <c r="DO3260" s="15">
        <v>22.5</v>
      </c>
      <c r="DP3260" s="21">
        <f t="shared" si="1475"/>
        <v>18.466666666666669</v>
      </c>
      <c r="DR3260" s="22">
        <f t="shared" si="1476"/>
        <v>22.766666666666666</v>
      </c>
      <c r="DS3260" s="23">
        <f t="shared" si="1477"/>
        <v>13.133333333333335</v>
      </c>
      <c r="DT3260" s="24">
        <f t="shared" si="1443"/>
        <v>17.994696969696971</v>
      </c>
      <c r="EB3260" s="2">
        <f t="shared" si="1464"/>
        <v>2017</v>
      </c>
      <c r="EC3260" s="13" t="s">
        <v>152</v>
      </c>
      <c r="ED3260" s="15">
        <v>22.5</v>
      </c>
      <c r="EE3260" s="15">
        <v>21.4</v>
      </c>
      <c r="EF3260" s="15">
        <v>21.5</v>
      </c>
      <c r="EG3260" s="15">
        <v>19.2</v>
      </c>
      <c r="EH3260" s="15">
        <v>16.5</v>
      </c>
      <c r="EI3260" s="15">
        <v>14.8</v>
      </c>
      <c r="EJ3260" s="15">
        <v>13.5</v>
      </c>
      <c r="EK3260" s="15">
        <v>13.9</v>
      </c>
      <c r="EL3260" s="15">
        <v>15.2</v>
      </c>
      <c r="EM3260" s="15">
        <v>18.100000000000001</v>
      </c>
      <c r="EN3260" s="15">
        <v>20.3</v>
      </c>
      <c r="EO3260" s="15">
        <v>21.8</v>
      </c>
      <c r="EP3260" s="21">
        <f t="shared" si="1461"/>
        <v>18.225000000000001</v>
      </c>
      <c r="ER3260" s="22">
        <f t="shared" si="1462"/>
        <v>21.8</v>
      </c>
      <c r="ES3260" s="23">
        <f t="shared" si="1463"/>
        <v>14.066666666666668</v>
      </c>
      <c r="ET3260" s="24">
        <f t="shared" si="1483"/>
        <v>18.344696969696972</v>
      </c>
      <c r="FB3260" s="2">
        <f t="shared" si="1465"/>
        <v>2017</v>
      </c>
      <c r="FC3260" s="13" t="s">
        <v>152</v>
      </c>
      <c r="FD3260" s="15">
        <v>24</v>
      </c>
      <c r="FE3260" s="15">
        <v>22.3</v>
      </c>
      <c r="FF3260" s="15">
        <v>24.1</v>
      </c>
      <c r="FG3260" s="15">
        <v>18.600000000000001</v>
      </c>
      <c r="FH3260" s="15">
        <v>14.6</v>
      </c>
      <c r="FI3260" s="15">
        <v>12.6</v>
      </c>
      <c r="FJ3260" s="15">
        <v>11.3</v>
      </c>
      <c r="FK3260" s="15">
        <v>12.2</v>
      </c>
      <c r="FL3260" s="15">
        <v>13.9</v>
      </c>
      <c r="FM3260" s="15">
        <v>19.399999999999999</v>
      </c>
      <c r="FN3260" s="15">
        <v>23.3</v>
      </c>
      <c r="FO3260" s="15">
        <v>22.8</v>
      </c>
      <c r="FP3260" s="21">
        <f t="shared" si="1479"/>
        <v>18.258333333333336</v>
      </c>
      <c r="FR3260" s="22">
        <f t="shared" si="1480"/>
        <v>23.466666666666669</v>
      </c>
      <c r="FS3260" s="23">
        <f t="shared" si="1481"/>
        <v>12.033333333333331</v>
      </c>
      <c r="FT3260" s="24">
        <f t="shared" si="1444"/>
        <v>18.195454545454545</v>
      </c>
      <c r="GB3260" s="2">
        <f t="shared" si="1449"/>
        <v>2017</v>
      </c>
      <c r="GC3260" s="20" t="s">
        <v>152</v>
      </c>
      <c r="GD3260" s="15">
        <v>20.3</v>
      </c>
      <c r="GE3260" s="15">
        <v>19.5</v>
      </c>
      <c r="GF3260" s="15">
        <v>21.1</v>
      </c>
      <c r="GG3260" s="15">
        <v>18.3</v>
      </c>
      <c r="GH3260" s="15">
        <v>15.6</v>
      </c>
      <c r="GI3260" s="15">
        <v>13.7</v>
      </c>
      <c r="GJ3260" s="15">
        <v>12.7</v>
      </c>
      <c r="GK3260" s="15">
        <v>12.7</v>
      </c>
      <c r="GL3260" s="15">
        <v>13</v>
      </c>
      <c r="GM3260" s="15">
        <v>15.9</v>
      </c>
      <c r="GN3260" s="15">
        <v>19</v>
      </c>
      <c r="GO3260" s="15">
        <v>19.8</v>
      </c>
      <c r="GP3260" s="21">
        <f t="shared" si="1445"/>
        <v>16.8</v>
      </c>
      <c r="GQ3260" s="2"/>
      <c r="GR3260" s="22">
        <f t="shared" si="1446"/>
        <v>20.3</v>
      </c>
      <c r="GS3260" s="23">
        <f t="shared" si="1447"/>
        <v>13.033333333333331</v>
      </c>
      <c r="GT3260" s="24">
        <f t="shared" si="1448"/>
        <v>16.779545454545456</v>
      </c>
      <c r="GU3260" s="22">
        <f>AVERAGE(Sheet1!AR3260,Sheet1!BR3260,Sheet1!CR3260,Sheet1!DR3260,Sheet1!ER3260,Sheet1!FR3260,Sheet1!GR3260)</f>
        <v>21.376190476190477</v>
      </c>
      <c r="GV3260" s="23">
        <f>AVERAGE(Sheet1!AS3260,Sheet1!BS3260,Sheet1!CS3260,Sheet1!DS3260,Sheet1!ES3260,Sheet1!FS3260,Sheet1!GS3260)</f>
        <v>12.980952380952379</v>
      </c>
      <c r="GW3260" s="22">
        <f t="shared" si="1457"/>
        <v>21.577561327561327</v>
      </c>
      <c r="GX3260" s="23">
        <f t="shared" si="1458"/>
        <v>13.110389610389609</v>
      </c>
      <c r="GY3260" s="24">
        <f>AVERAGE(Sheet1!$AP3260,Sheet1!$BP3260,Sheet1!$CP3260,Sheet1!$DP3260,Sheet1!$EP3260,Sheet1!$FP3260,Sheet1!$GP3260)</f>
        <v>17.469047619047618</v>
      </c>
      <c r="GZ3260" s="24">
        <f t="shared" si="1459"/>
        <v>17.331511544011544</v>
      </c>
    </row>
    <row r="3261" spans="2:208">
      <c r="B3261" s="7"/>
      <c r="C3261" s="8">
        <f t="shared" si="1470"/>
        <v>17.473809523809525</v>
      </c>
      <c r="D3261" s="25">
        <f t="shared" si="1482"/>
        <v>17.387619047619047</v>
      </c>
      <c r="E3261" s="16">
        <f t="shared" si="1442"/>
        <v>17.340257936507935</v>
      </c>
      <c r="F3261" s="8">
        <f t="shared" si="1455"/>
        <v>17.186755952380953</v>
      </c>
      <c r="G3261" s="29">
        <f t="shared" si="1450"/>
        <v>16.836738095238097</v>
      </c>
      <c r="H3261" s="16">
        <f t="shared" si="1471"/>
        <v>27.1</v>
      </c>
      <c r="I3261" s="17">
        <f t="shared" si="1472"/>
        <v>17.25</v>
      </c>
      <c r="J3261" s="18">
        <f t="shared" si="1473"/>
        <v>11.6</v>
      </c>
      <c r="K3261" s="19">
        <f t="shared" si="1474"/>
        <v>19.350000000000001</v>
      </c>
      <c r="AA3261" s="2"/>
      <c r="AC3261" s="26">
        <v>2018</v>
      </c>
      <c r="AD3261" s="15">
        <v>22</v>
      </c>
      <c r="AE3261" s="15">
        <v>19.8</v>
      </c>
      <c r="AF3261" s="15">
        <v>18.899999999999999</v>
      </c>
      <c r="AG3261" s="15">
        <v>17</v>
      </c>
      <c r="AH3261" s="15">
        <v>14.5</v>
      </c>
      <c r="AI3261" s="15">
        <v>12.6</v>
      </c>
      <c r="AJ3261" s="15">
        <v>12.5</v>
      </c>
      <c r="AK3261" s="15">
        <v>12.7</v>
      </c>
      <c r="AL3261" s="15">
        <v>15.1</v>
      </c>
      <c r="AM3261" s="15">
        <v>16.600000000000001</v>
      </c>
      <c r="AN3261" s="15">
        <v>17.2</v>
      </c>
      <c r="AO3261" s="15">
        <v>20.100000000000001</v>
      </c>
      <c r="AP3261" s="21">
        <f t="shared" si="1438"/>
        <v>16.583333333333329</v>
      </c>
      <c r="AR3261" s="22">
        <f t="shared" si="1439"/>
        <v>20.233333333333331</v>
      </c>
      <c r="AS3261" s="23">
        <f t="shared" si="1440"/>
        <v>12.6</v>
      </c>
      <c r="AT3261" s="24">
        <f t="shared" si="1454"/>
        <v>16.225757575757573</v>
      </c>
      <c r="BC3261" s="13" t="s">
        <v>153</v>
      </c>
      <c r="BD3261" s="15">
        <v>21.3</v>
      </c>
      <c r="BE3261" s="15">
        <v>19.600000000000001</v>
      </c>
      <c r="BF3261" s="15">
        <v>18.600000000000001</v>
      </c>
      <c r="BG3261" s="15">
        <v>16.600000000000001</v>
      </c>
      <c r="BH3261" s="15">
        <v>14.6</v>
      </c>
      <c r="BI3261" s="15">
        <v>13.3</v>
      </c>
      <c r="BJ3261" s="15">
        <v>12.6</v>
      </c>
      <c r="BK3261" s="15">
        <v>12.8</v>
      </c>
      <c r="BL3261" s="15">
        <v>13.9</v>
      </c>
      <c r="BM3261" s="15">
        <v>16.5</v>
      </c>
      <c r="BN3261" s="15">
        <v>17.399999999999999</v>
      </c>
      <c r="BO3261" s="15">
        <v>19.899999999999999</v>
      </c>
      <c r="BP3261" s="21">
        <f t="shared" si="1451"/>
        <v>16.425000000000001</v>
      </c>
      <c r="BR3261" s="22">
        <f t="shared" si="1452"/>
        <v>19.833333333333336</v>
      </c>
      <c r="BS3261" s="23">
        <f t="shared" si="1453"/>
        <v>12.9</v>
      </c>
      <c r="BT3261" s="24">
        <f t="shared" si="1460"/>
        <v>16.422095959595961</v>
      </c>
      <c r="CB3261" s="2">
        <f t="shared" si="1469"/>
        <v>2018</v>
      </c>
      <c r="CC3261" s="13" t="s">
        <v>153</v>
      </c>
      <c r="CD3261" s="15">
        <v>23.2</v>
      </c>
      <c r="CE3261" s="15">
        <v>22.2</v>
      </c>
      <c r="CF3261" s="15">
        <v>20.6</v>
      </c>
      <c r="CG3261" s="15">
        <v>17.899999999999999</v>
      </c>
      <c r="CH3261" s="15">
        <v>15.8</v>
      </c>
      <c r="CI3261" s="15">
        <v>14</v>
      </c>
      <c r="CJ3261" s="15">
        <v>13.5</v>
      </c>
      <c r="CK3261" s="15">
        <v>13.5</v>
      </c>
      <c r="CL3261" s="15">
        <v>14.5</v>
      </c>
      <c r="CM3261" s="15">
        <v>17.100000000000001</v>
      </c>
      <c r="CN3261" s="15">
        <v>17.8</v>
      </c>
      <c r="CO3261" s="15">
        <v>20.8</v>
      </c>
      <c r="CP3261" s="21">
        <f t="shared" si="1466"/>
        <v>17.574999999999999</v>
      </c>
      <c r="CR3261" s="22">
        <f t="shared" si="1467"/>
        <v>22</v>
      </c>
      <c r="CS3261" s="23">
        <f t="shared" si="1468"/>
        <v>13.666666666666666</v>
      </c>
      <c r="CT3261" s="24">
        <f t="shared" si="1441"/>
        <v>17.306060606060608</v>
      </c>
      <c r="DB3261" s="2">
        <f t="shared" si="1478"/>
        <v>2018</v>
      </c>
      <c r="DC3261" s="13" t="s">
        <v>153</v>
      </c>
      <c r="DD3261" s="15">
        <v>24.4</v>
      </c>
      <c r="DE3261" s="15">
        <v>21.7</v>
      </c>
      <c r="DF3261" s="15">
        <v>21.4</v>
      </c>
      <c r="DG3261" s="15">
        <v>18.8</v>
      </c>
      <c r="DH3261" s="15">
        <v>15.8</v>
      </c>
      <c r="DI3261" s="15">
        <v>12.8</v>
      </c>
      <c r="DJ3261" s="15">
        <v>13.4</v>
      </c>
      <c r="DK3261" s="15">
        <v>13.9</v>
      </c>
      <c r="DL3261" s="15">
        <v>16.3</v>
      </c>
      <c r="DM3261" s="15">
        <v>18.3</v>
      </c>
      <c r="DN3261" s="15">
        <v>19.5</v>
      </c>
      <c r="DO3261" s="15">
        <v>22.3</v>
      </c>
      <c r="DP3261" s="21">
        <f t="shared" si="1475"/>
        <v>18.216666666666669</v>
      </c>
      <c r="DR3261" s="22">
        <f t="shared" si="1476"/>
        <v>22.5</v>
      </c>
      <c r="DS3261" s="23">
        <f t="shared" si="1477"/>
        <v>13.366666666666667</v>
      </c>
      <c r="DT3261" s="24">
        <f t="shared" si="1443"/>
        <v>18.031818181818185</v>
      </c>
      <c r="EB3261" s="2">
        <f t="shared" si="1464"/>
        <v>2018</v>
      </c>
      <c r="EC3261" s="13" t="s">
        <v>153</v>
      </c>
      <c r="ED3261" s="15">
        <v>24.2</v>
      </c>
      <c r="EE3261" s="15">
        <v>22.6</v>
      </c>
      <c r="EF3261" s="15">
        <v>21.3</v>
      </c>
      <c r="EG3261" s="15">
        <v>19.5</v>
      </c>
      <c r="EH3261" s="15">
        <v>16.5</v>
      </c>
      <c r="EI3261" s="15">
        <v>14.6</v>
      </c>
      <c r="EJ3261" s="15">
        <v>14</v>
      </c>
      <c r="EK3261" s="15">
        <v>13.8</v>
      </c>
      <c r="EL3261" s="15">
        <v>15.8</v>
      </c>
      <c r="EM3261" s="15">
        <v>18.100000000000001</v>
      </c>
      <c r="EN3261" s="15">
        <v>18.7</v>
      </c>
      <c r="EO3261" s="15">
        <v>21.4</v>
      </c>
      <c r="EP3261" s="21">
        <f t="shared" si="1461"/>
        <v>18.375</v>
      </c>
      <c r="ER3261" s="22">
        <f t="shared" si="1462"/>
        <v>22.7</v>
      </c>
      <c r="ES3261" s="23">
        <f t="shared" si="1463"/>
        <v>14.133333333333335</v>
      </c>
      <c r="ET3261" s="24">
        <f t="shared" si="1483"/>
        <v>18.328030303030303</v>
      </c>
      <c r="FB3261" s="2">
        <f t="shared" si="1465"/>
        <v>2018</v>
      </c>
      <c r="FC3261" s="13" t="s">
        <v>153</v>
      </c>
      <c r="FD3261" s="15">
        <v>27.1</v>
      </c>
      <c r="FE3261" s="15">
        <v>23.7</v>
      </c>
      <c r="FF3261" s="15">
        <v>21.6</v>
      </c>
      <c r="FG3261" s="15">
        <v>18.2</v>
      </c>
      <c r="FH3261" s="15">
        <v>14.9</v>
      </c>
      <c r="FI3261" s="15">
        <v>12.3</v>
      </c>
      <c r="FJ3261" s="15">
        <v>11.6</v>
      </c>
      <c r="FK3261" s="15">
        <v>12.4</v>
      </c>
      <c r="FL3261" s="15">
        <v>14.8</v>
      </c>
      <c r="FM3261" s="15">
        <v>18.2</v>
      </c>
      <c r="FN3261" s="15">
        <v>19.399999999999999</v>
      </c>
      <c r="FO3261" s="15">
        <v>24</v>
      </c>
      <c r="FP3261" s="21">
        <f t="shared" si="1479"/>
        <v>18.183333333333334</v>
      </c>
      <c r="FR3261" s="22">
        <f t="shared" si="1480"/>
        <v>24.133333333333336</v>
      </c>
      <c r="FS3261" s="23">
        <f t="shared" si="1481"/>
        <v>12.1</v>
      </c>
      <c r="FT3261" s="24">
        <f t="shared" si="1444"/>
        <v>18.140151515151516</v>
      </c>
      <c r="GB3261" s="2">
        <f t="shared" si="1449"/>
        <v>2018</v>
      </c>
      <c r="GC3261" s="13" t="s">
        <v>153</v>
      </c>
      <c r="GD3261" s="15">
        <v>21.9</v>
      </c>
      <c r="GE3261" s="15">
        <v>21.2</v>
      </c>
      <c r="GF3261" s="15">
        <v>20.3</v>
      </c>
      <c r="GG3261" s="15">
        <v>17.899999999999999</v>
      </c>
      <c r="GH3261" s="15">
        <v>15.5</v>
      </c>
      <c r="GI3261" s="15">
        <v>13.5</v>
      </c>
      <c r="GJ3261" s="15">
        <v>12.8</v>
      </c>
      <c r="GK3261" s="15">
        <v>12.8</v>
      </c>
      <c r="GL3261" s="15">
        <v>13.8</v>
      </c>
      <c r="GM3261" s="15">
        <v>16.3</v>
      </c>
      <c r="GN3261" s="15">
        <v>17.3</v>
      </c>
      <c r="GO3261" s="15">
        <v>20.2</v>
      </c>
      <c r="GP3261" s="21">
        <f t="shared" si="1445"/>
        <v>16.958333333333332</v>
      </c>
      <c r="GQ3261" s="2"/>
      <c r="GR3261" s="22">
        <f t="shared" si="1446"/>
        <v>21.133333333333329</v>
      </c>
      <c r="GS3261" s="23">
        <f t="shared" si="1447"/>
        <v>13.033333333333333</v>
      </c>
      <c r="GT3261" s="24">
        <f t="shared" si="1448"/>
        <v>16.780303030303035</v>
      </c>
      <c r="GU3261" s="22">
        <f>AVERAGE(Sheet1!AR3261,Sheet1!BR3261,Sheet1!CR3261,Sheet1!DR3261,Sheet1!ER3261,Sheet1!FR3261,Sheet1!GR3261)</f>
        <v>21.790476190476191</v>
      </c>
      <c r="GV3261" s="23">
        <f>AVERAGE(Sheet1!AS3261,Sheet1!BS3261,Sheet1!CS3261,Sheet1!DS3261,Sheet1!ES3261,Sheet1!FS3261,Sheet1!GS3261)</f>
        <v>13.114285714285714</v>
      </c>
      <c r="GW3261" s="22">
        <f t="shared" si="1457"/>
        <v>21.5494227994228</v>
      </c>
      <c r="GX3261" s="23">
        <f t="shared" si="1458"/>
        <v>13.149783549783551</v>
      </c>
      <c r="GY3261" s="24">
        <f>AVERAGE(Sheet1!$AP3261,Sheet1!$BP3261,Sheet1!$CP3261,Sheet1!$DP3261,Sheet1!$EP3261,Sheet1!$FP3261,Sheet1!$GP3261)</f>
        <v>17.473809523809525</v>
      </c>
      <c r="GZ3261" s="24">
        <f t="shared" si="1459"/>
        <v>17.31917388167388</v>
      </c>
    </row>
    <row r="3262" spans="2:208">
      <c r="B3262" s="7"/>
      <c r="C3262" s="8">
        <f t="shared" si="1470"/>
        <v>17.422619047619047</v>
      </c>
      <c r="D3262" s="25">
        <f t="shared" si="1482"/>
        <v>17.349761904761902</v>
      </c>
      <c r="E3262" s="16">
        <f t="shared" si="1442"/>
        <v>17.366210317460318</v>
      </c>
      <c r="F3262" s="8">
        <f t="shared" si="1455"/>
        <v>17.203263888888888</v>
      </c>
      <c r="G3262" s="29">
        <f t="shared" si="1450"/>
        <v>16.864166666666666</v>
      </c>
      <c r="H3262" s="16">
        <f t="shared" si="1471"/>
        <v>27.1</v>
      </c>
      <c r="I3262" s="17">
        <f t="shared" si="1472"/>
        <v>16.95</v>
      </c>
      <c r="J3262" s="18">
        <f t="shared" si="1473"/>
        <v>11.9</v>
      </c>
      <c r="K3262" s="19">
        <f t="shared" si="1474"/>
        <v>19.5</v>
      </c>
      <c r="AA3262" s="2"/>
      <c r="AC3262" s="26">
        <v>2019</v>
      </c>
      <c r="AD3262" s="15">
        <v>22.2</v>
      </c>
      <c r="AE3262" s="15">
        <v>20.399999999999999</v>
      </c>
      <c r="AF3262" s="15">
        <v>19.899999999999999</v>
      </c>
      <c r="AG3262" s="15">
        <v>17.8</v>
      </c>
      <c r="AH3262" s="15">
        <v>14.5</v>
      </c>
      <c r="AI3262" s="15">
        <v>13.1</v>
      </c>
      <c r="AJ3262" s="15">
        <v>12.4</v>
      </c>
      <c r="AK3262" s="15">
        <v>12.7</v>
      </c>
      <c r="AL3262" s="15">
        <v>14.7</v>
      </c>
      <c r="AM3262" s="15">
        <v>17</v>
      </c>
      <c r="AN3262" s="15">
        <v>16.600000000000001</v>
      </c>
      <c r="AO3262" s="15">
        <v>18.100000000000001</v>
      </c>
      <c r="AP3262" s="21">
        <f t="shared" ref="AP3262:AP3293" si="1484">SUM(AD3262:AO3262)/12</f>
        <v>16.616666666666664</v>
      </c>
      <c r="AR3262" s="22"/>
      <c r="AS3262" s="23"/>
      <c r="BC3262" s="13" t="s">
        <v>154</v>
      </c>
      <c r="BD3262" s="15">
        <v>21.3</v>
      </c>
      <c r="BE3262" s="15">
        <v>19.5</v>
      </c>
      <c r="BF3262" s="15">
        <v>19.2</v>
      </c>
      <c r="BG3262" s="15">
        <v>16.899999999999999</v>
      </c>
      <c r="BH3262" s="15">
        <v>14.7</v>
      </c>
      <c r="BI3262" s="15">
        <v>13.2</v>
      </c>
      <c r="BJ3262" s="15">
        <v>12.7</v>
      </c>
      <c r="BK3262" s="15">
        <v>12.3</v>
      </c>
      <c r="BL3262" s="15">
        <v>14.1</v>
      </c>
      <c r="BM3262" s="15">
        <v>16.399999999999999</v>
      </c>
      <c r="BN3262" s="15">
        <v>15.3</v>
      </c>
      <c r="BO3262" s="15">
        <v>17.7</v>
      </c>
      <c r="BP3262" s="21">
        <f t="shared" si="1451"/>
        <v>16.108333333333334</v>
      </c>
      <c r="BR3262" s="22"/>
      <c r="BS3262" s="23"/>
      <c r="CB3262" s="2">
        <f t="shared" si="1469"/>
        <v>2019</v>
      </c>
      <c r="CC3262" s="13" t="s">
        <v>154</v>
      </c>
      <c r="CD3262" s="15">
        <v>22.5</v>
      </c>
      <c r="CE3262" s="15">
        <v>21.1</v>
      </c>
      <c r="CF3262" s="15">
        <v>21.1</v>
      </c>
      <c r="CG3262" s="15">
        <v>18.2</v>
      </c>
      <c r="CH3262" s="15">
        <v>15.9</v>
      </c>
      <c r="CI3262" s="15">
        <v>14.3</v>
      </c>
      <c r="CJ3262" s="15">
        <v>13.7</v>
      </c>
      <c r="CK3262" s="15">
        <v>13.1</v>
      </c>
      <c r="CL3262" s="15">
        <v>14.3</v>
      </c>
      <c r="CM3262" s="15">
        <v>16.8</v>
      </c>
      <c r="CN3262" s="15">
        <v>16.600000000000001</v>
      </c>
      <c r="CO3262" s="15">
        <v>19.100000000000001</v>
      </c>
      <c r="CP3262" s="21">
        <f t="shared" si="1466"/>
        <v>17.225000000000001</v>
      </c>
      <c r="CR3262" s="22"/>
      <c r="CS3262" s="23"/>
      <c r="DB3262" s="2">
        <f t="shared" si="1478"/>
        <v>2019</v>
      </c>
      <c r="DC3262" s="13" t="s">
        <v>154</v>
      </c>
      <c r="DD3262" s="15">
        <v>25.9</v>
      </c>
      <c r="DE3262" s="15">
        <v>22.9</v>
      </c>
      <c r="DF3262" s="15">
        <v>21.5</v>
      </c>
      <c r="DG3262" s="15">
        <v>19.600000000000001</v>
      </c>
      <c r="DH3262" s="15">
        <v>15.8</v>
      </c>
      <c r="DI3262" s="15">
        <v>13.6</v>
      </c>
      <c r="DJ3262" s="15">
        <v>13.5</v>
      </c>
      <c r="DK3262" s="15">
        <v>13.7</v>
      </c>
      <c r="DL3262" s="15">
        <v>16.7</v>
      </c>
      <c r="DM3262" s="15">
        <v>18.8</v>
      </c>
      <c r="DN3262" s="15">
        <v>20.2</v>
      </c>
      <c r="DO3262" s="15">
        <v>21.8</v>
      </c>
      <c r="DP3262" s="21">
        <f t="shared" si="1475"/>
        <v>18.666666666666668</v>
      </c>
      <c r="EB3262" s="2">
        <f t="shared" si="1464"/>
        <v>2019</v>
      </c>
      <c r="EC3262" s="13" t="s">
        <v>154</v>
      </c>
      <c r="ED3262" s="15">
        <v>25.3</v>
      </c>
      <c r="EE3262" s="15">
        <v>22.6</v>
      </c>
      <c r="EF3262" s="15">
        <v>22.1</v>
      </c>
      <c r="EG3262" s="15">
        <v>19.100000000000001</v>
      </c>
      <c r="EH3262" s="15">
        <v>17</v>
      </c>
      <c r="EI3262" s="15">
        <v>14.7</v>
      </c>
      <c r="EJ3262" s="15">
        <v>13.9</v>
      </c>
      <c r="EK3262" s="15">
        <v>13.9</v>
      </c>
      <c r="EL3262" s="15">
        <v>15.8</v>
      </c>
      <c r="EM3262" s="15">
        <v>17.899999999999999</v>
      </c>
      <c r="EN3262" s="15">
        <v>18.600000000000001</v>
      </c>
      <c r="EO3262" s="15">
        <v>20.9</v>
      </c>
      <c r="EP3262" s="21">
        <f t="shared" si="1461"/>
        <v>18.483333333333334</v>
      </c>
      <c r="ER3262" s="22">
        <f t="shared" si="1462"/>
        <v>23.333333333333332</v>
      </c>
      <c r="ES3262" s="23">
        <f t="shared" si="1463"/>
        <v>14.166666666666666</v>
      </c>
      <c r="FB3262" s="2">
        <f t="shared" si="1465"/>
        <v>2019</v>
      </c>
      <c r="FC3262" s="13" t="s">
        <v>154</v>
      </c>
      <c r="FD3262" s="15">
        <v>27.1</v>
      </c>
      <c r="FE3262" s="15">
        <v>23.9</v>
      </c>
      <c r="FF3262" s="15">
        <v>22.6</v>
      </c>
      <c r="FG3262" s="15">
        <v>18</v>
      </c>
      <c r="FH3262" s="15">
        <v>14.7</v>
      </c>
      <c r="FI3262" s="15">
        <v>12.2</v>
      </c>
      <c r="FJ3262" s="15">
        <v>11.9</v>
      </c>
      <c r="FK3262" s="15">
        <v>12.6</v>
      </c>
      <c r="FL3262" s="15">
        <v>15.5</v>
      </c>
      <c r="FM3262" s="15">
        <v>18.399999999999999</v>
      </c>
      <c r="FN3262" s="15">
        <v>19.3</v>
      </c>
      <c r="FO3262" s="15">
        <v>23.8</v>
      </c>
      <c r="FP3262" s="21">
        <f t="shared" si="1479"/>
        <v>18.333333333333336</v>
      </c>
      <c r="GB3262" s="2">
        <f t="shared" si="1449"/>
        <v>2019</v>
      </c>
      <c r="GC3262" s="13" t="s">
        <v>154</v>
      </c>
      <c r="GD3262" s="15">
        <v>21.8</v>
      </c>
      <c r="GE3262" s="15">
        <v>20.9</v>
      </c>
      <c r="GF3262" s="15">
        <v>20.100000000000001</v>
      </c>
      <c r="GG3262" s="15">
        <v>17.600000000000001</v>
      </c>
      <c r="GH3262" s="15">
        <v>15.5</v>
      </c>
      <c r="GI3262" s="15">
        <v>13.3</v>
      </c>
      <c r="GJ3262" s="15">
        <v>12.9</v>
      </c>
      <c r="GK3262" s="15">
        <v>12.7</v>
      </c>
      <c r="GL3262" s="15">
        <v>13.8</v>
      </c>
      <c r="GM3262" s="15">
        <v>15.3</v>
      </c>
      <c r="GN3262" s="15">
        <v>16.3</v>
      </c>
      <c r="GO3262" s="15">
        <v>18.100000000000001</v>
      </c>
      <c r="GP3262" s="21">
        <f t="shared" si="1445"/>
        <v>16.525000000000002</v>
      </c>
      <c r="GQ3262" s="2"/>
    </row>
    <row r="3263" spans="2:208">
      <c r="B3263" s="7">
        <f>B3258+5</f>
        <v>2020</v>
      </c>
      <c r="C3263" s="8">
        <f t="shared" si="1470"/>
        <v>16.901190476190479</v>
      </c>
      <c r="D3263" s="25">
        <f t="shared" si="1482"/>
        <v>17.340238095238096</v>
      </c>
      <c r="E3263" s="16">
        <f t="shared" ref="E3263:E3294" si="1485">AVERAGE(C3254:C3263)</f>
        <v>17.31251984126984</v>
      </c>
      <c r="F3263" s="8">
        <f t="shared" si="1455"/>
        <v>17.183740079365077</v>
      </c>
      <c r="G3263" s="29">
        <f t="shared" si="1450"/>
        <v>16.882428571428573</v>
      </c>
      <c r="H3263" s="16">
        <f t="shared" si="1471"/>
        <v>25.3</v>
      </c>
      <c r="I3263" s="17">
        <f t="shared" si="1472"/>
        <v>16.600000000000001</v>
      </c>
      <c r="J3263" s="18">
        <f t="shared" si="1473"/>
        <v>11.8</v>
      </c>
      <c r="K3263" s="19">
        <f t="shared" si="1474"/>
        <v>18.55</v>
      </c>
      <c r="AA3263" s="2"/>
      <c r="AC3263" s="26">
        <v>2020</v>
      </c>
      <c r="AD3263" s="15">
        <v>21.2</v>
      </c>
      <c r="AE3263" s="15">
        <v>19</v>
      </c>
      <c r="AF3263" s="15">
        <v>17.600000000000001</v>
      </c>
      <c r="AG3263" s="15">
        <v>15.7</v>
      </c>
      <c r="AH3263" s="15">
        <v>14.4</v>
      </c>
      <c r="AI3263" s="15">
        <v>12.5</v>
      </c>
      <c r="AJ3263" s="15">
        <v>11.9</v>
      </c>
      <c r="AK3263" s="15">
        <v>12.6</v>
      </c>
      <c r="AL3263" s="15">
        <v>15.1</v>
      </c>
      <c r="AM3263" s="15">
        <v>14.8</v>
      </c>
      <c r="AN3263" s="15">
        <v>19.899999999999999</v>
      </c>
      <c r="AO3263" s="15">
        <v>18.8</v>
      </c>
      <c r="AP3263" s="21">
        <f t="shared" si="1484"/>
        <v>16.125000000000004</v>
      </c>
      <c r="AR3263" s="22"/>
      <c r="AS3263" s="23"/>
      <c r="BB3263" s="2">
        <f>BB3262+1</f>
        <v>1</v>
      </c>
      <c r="BC3263" s="13" t="s">
        <v>155</v>
      </c>
      <c r="BD3263" s="15">
        <v>19.5</v>
      </c>
      <c r="BE3263" s="15">
        <v>19.2</v>
      </c>
      <c r="BF3263" s="15">
        <v>17.7</v>
      </c>
      <c r="BG3263" s="15">
        <v>15.6</v>
      </c>
      <c r="BH3263" s="15">
        <v>14</v>
      </c>
      <c r="BI3263" s="15">
        <v>13.1</v>
      </c>
      <c r="BJ3263" s="15">
        <v>12.5</v>
      </c>
      <c r="BK3263" s="15">
        <v>12.9</v>
      </c>
      <c r="BL3263" s="15">
        <v>14.3</v>
      </c>
      <c r="BM3263" s="15">
        <v>15</v>
      </c>
      <c r="BN3263" s="15">
        <v>18.600000000000001</v>
      </c>
      <c r="BO3263" s="15">
        <v>18.2</v>
      </c>
      <c r="BP3263" s="21">
        <f t="shared" si="1451"/>
        <v>15.883333333333333</v>
      </c>
      <c r="BR3263" s="22"/>
      <c r="BS3263" s="23"/>
      <c r="CB3263" s="2">
        <f t="shared" si="1469"/>
        <v>2020</v>
      </c>
      <c r="CC3263" s="13" t="s">
        <v>155</v>
      </c>
      <c r="CD3263" s="15">
        <v>21.4</v>
      </c>
      <c r="CE3263" s="15">
        <v>19.8</v>
      </c>
      <c r="CF3263" s="15">
        <v>19.600000000000001</v>
      </c>
      <c r="CG3263" s="15">
        <v>16.8</v>
      </c>
      <c r="CH3263" s="15">
        <v>15</v>
      </c>
      <c r="CI3263" s="15">
        <v>14.2</v>
      </c>
      <c r="CJ3263" s="15">
        <v>13.6</v>
      </c>
      <c r="CK3263" s="15">
        <v>13.8</v>
      </c>
      <c r="CL3263" s="15">
        <v>14.9</v>
      </c>
      <c r="CM3263" s="15">
        <v>15.8</v>
      </c>
      <c r="CN3263" s="15">
        <v>19.600000000000001</v>
      </c>
      <c r="CO3263" s="15">
        <v>18.3</v>
      </c>
      <c r="CP3263" s="21">
        <f t="shared" si="1466"/>
        <v>16.900000000000002</v>
      </c>
      <c r="CR3263" s="22"/>
      <c r="CS3263" s="23"/>
      <c r="DB3263" s="2">
        <f t="shared" si="1478"/>
        <v>2020</v>
      </c>
      <c r="DC3263" s="13" t="s">
        <v>155</v>
      </c>
      <c r="DD3263" s="15">
        <v>24.3</v>
      </c>
      <c r="DE3263" s="15">
        <v>20.8</v>
      </c>
      <c r="DF3263" s="15">
        <v>20</v>
      </c>
      <c r="DG3263" s="15">
        <v>17.3</v>
      </c>
      <c r="DH3263" s="15">
        <v>15.5</v>
      </c>
      <c r="DI3263" s="15">
        <v>12.8</v>
      </c>
      <c r="DJ3263" s="15">
        <v>12.5</v>
      </c>
      <c r="DK3263" s="15">
        <v>13.6</v>
      </c>
      <c r="DL3263" s="15">
        <v>16.8</v>
      </c>
      <c r="DM3263" s="15">
        <v>16</v>
      </c>
      <c r="DN3263" s="15">
        <v>22.3</v>
      </c>
      <c r="DO3263" s="15">
        <v>20.7</v>
      </c>
      <c r="DP3263" s="21">
        <f t="shared" si="1475"/>
        <v>17.716666666666665</v>
      </c>
      <c r="EB3263" s="2">
        <f t="shared" si="1464"/>
        <v>2020</v>
      </c>
      <c r="EC3263" s="13" t="s">
        <v>155</v>
      </c>
      <c r="ED3263" s="15">
        <v>22.4</v>
      </c>
      <c r="EE3263" s="15">
        <v>20.399999999999999</v>
      </c>
      <c r="EF3263" s="15">
        <v>20.2</v>
      </c>
      <c r="EG3263" s="15">
        <v>19.399999999999999</v>
      </c>
      <c r="EH3263" s="15">
        <v>17.100000000000001</v>
      </c>
      <c r="EI3263" s="15">
        <v>15</v>
      </c>
      <c r="EJ3263" s="15">
        <v>14.1</v>
      </c>
      <c r="EK3263" s="15">
        <v>14.4</v>
      </c>
      <c r="EL3263" s="15">
        <v>15.9</v>
      </c>
      <c r="EM3263" s="15">
        <v>16.8</v>
      </c>
      <c r="EN3263" s="15">
        <v>19.7</v>
      </c>
      <c r="EO3263" s="15">
        <v>19.8</v>
      </c>
      <c r="EP3263" s="21">
        <f t="shared" si="1461"/>
        <v>17.933333333333334</v>
      </c>
      <c r="ER3263" s="22"/>
      <c r="ES3263" s="23"/>
      <c r="FB3263" s="2">
        <f t="shared" si="1465"/>
        <v>2020</v>
      </c>
      <c r="FC3263" s="13" t="s">
        <v>155</v>
      </c>
      <c r="FD3263" s="15">
        <v>25.3</v>
      </c>
      <c r="FE3263" s="15">
        <v>23.1</v>
      </c>
      <c r="FF3263" s="15">
        <v>20.100000000000001</v>
      </c>
      <c r="FG3263" s="15">
        <v>16.2</v>
      </c>
      <c r="FH3263" s="15">
        <v>14.2</v>
      </c>
      <c r="FI3263" s="15">
        <v>11.9</v>
      </c>
      <c r="FJ3263" s="15">
        <v>11.8</v>
      </c>
      <c r="FK3263" s="15">
        <v>12.6</v>
      </c>
      <c r="FL3263" s="15">
        <v>14.8</v>
      </c>
      <c r="FM3263" s="15">
        <v>16.399999999999999</v>
      </c>
      <c r="FN3263" s="15">
        <v>21.7</v>
      </c>
      <c r="FO3263" s="15">
        <v>20.9</v>
      </c>
      <c r="FP3263" s="21">
        <f t="shared" si="1479"/>
        <v>17.416666666666668</v>
      </c>
      <c r="GB3263" s="2">
        <f t="shared" si="1449"/>
        <v>2020</v>
      </c>
      <c r="GC3263" s="13" t="s">
        <v>155</v>
      </c>
      <c r="GD3263" s="15">
        <v>20.2</v>
      </c>
      <c r="GE3263" s="15">
        <v>20.399999999999999</v>
      </c>
      <c r="GF3263" s="15">
        <v>19.100000000000001</v>
      </c>
      <c r="GG3263" s="15">
        <v>16.8</v>
      </c>
      <c r="GH3263" s="15">
        <v>14.8</v>
      </c>
      <c r="GI3263" s="15">
        <v>13.1</v>
      </c>
      <c r="GJ3263" s="15">
        <v>12.8</v>
      </c>
      <c r="GK3263" s="15">
        <v>12.9</v>
      </c>
      <c r="GL3263" s="15">
        <v>13.9</v>
      </c>
      <c r="GM3263" s="15">
        <v>15.5</v>
      </c>
      <c r="GN3263" s="15">
        <v>18.3</v>
      </c>
      <c r="GO3263" s="15">
        <v>18.2</v>
      </c>
      <c r="GP3263" s="21">
        <f t="shared" si="1445"/>
        <v>16.333333333333332</v>
      </c>
      <c r="GQ3263" s="2"/>
    </row>
    <row r="3264" spans="2:208">
      <c r="C3264" s="8">
        <f t="shared" si="1470"/>
        <v>17.085714285714285</v>
      </c>
      <c r="D3264" s="25">
        <f t="shared" si="1482"/>
        <v>17.270476190476192</v>
      </c>
      <c r="E3264" s="16">
        <f t="shared" si="1485"/>
        <v>17.317857142857143</v>
      </c>
      <c r="F3264" s="8">
        <f t="shared" si="1455"/>
        <v>17.185664682539681</v>
      </c>
      <c r="G3264" s="29">
        <f t="shared" si="1450"/>
        <v>16.89057142857143</v>
      </c>
      <c r="H3264" s="16">
        <f t="shared" si="1471"/>
        <v>23.5</v>
      </c>
      <c r="I3264" s="17">
        <f t="shared" si="1472"/>
        <v>16.700000000000003</v>
      </c>
      <c r="J3264" s="18">
        <f t="shared" si="1473"/>
        <v>11.9</v>
      </c>
      <c r="K3264" s="19">
        <f t="shared" si="1474"/>
        <v>17.7</v>
      </c>
      <c r="AA3264" s="2"/>
      <c r="AC3264" s="26">
        <v>2021</v>
      </c>
      <c r="AD3264" s="15">
        <v>20.399999999999999</v>
      </c>
      <c r="AE3264" s="15">
        <v>20.7</v>
      </c>
      <c r="AF3264" s="15">
        <v>19.2</v>
      </c>
      <c r="AG3264" s="15">
        <v>16.600000000000001</v>
      </c>
      <c r="AH3264" s="15">
        <v>14.3</v>
      </c>
      <c r="AI3264" s="15">
        <v>12.8</v>
      </c>
      <c r="AJ3264" s="15">
        <v>12.6</v>
      </c>
      <c r="AK3264" s="15">
        <v>13.3</v>
      </c>
      <c r="AL3264" s="15">
        <v>14.2</v>
      </c>
      <c r="AM3264" s="15">
        <v>15.1</v>
      </c>
      <c r="AN3264" s="15">
        <v>17</v>
      </c>
      <c r="AO3264" s="15">
        <v>19.3</v>
      </c>
      <c r="AP3264" s="21">
        <f t="shared" si="1484"/>
        <v>16.291666666666668</v>
      </c>
      <c r="AR3264" s="22"/>
      <c r="AS3264" s="23"/>
      <c r="BB3264" s="2">
        <f>BB3263+1</f>
        <v>2</v>
      </c>
      <c r="BC3264" s="13" t="s">
        <v>156</v>
      </c>
      <c r="BD3264" s="15">
        <v>19.3</v>
      </c>
      <c r="BE3264" s="15">
        <v>20.3</v>
      </c>
      <c r="BF3264" s="15">
        <v>18.600000000000001</v>
      </c>
      <c r="BG3264" s="15">
        <v>16.8</v>
      </c>
      <c r="BH3264" s="34">
        <f>SUM(BH3261:BH3263)/3</f>
        <v>14.433333333333332</v>
      </c>
      <c r="BI3264" s="34">
        <f>SUM(BI3261:BI3263)/3</f>
        <v>13.200000000000001</v>
      </c>
      <c r="BJ3264" s="34">
        <f>SUM(BJ3261:BJ3263)/3</f>
        <v>12.6</v>
      </c>
      <c r="BK3264" s="34">
        <f>SUM(BK3261:BK3263)/3</f>
        <v>12.666666666666666</v>
      </c>
      <c r="BL3264" s="15">
        <v>16</v>
      </c>
      <c r="BM3264" s="15">
        <v>16</v>
      </c>
      <c r="BN3264" s="15">
        <v>17.100000000000001</v>
      </c>
      <c r="BO3264" s="15">
        <v>18.600000000000001</v>
      </c>
      <c r="BP3264" s="21">
        <f t="shared" si="1451"/>
        <v>16.3</v>
      </c>
      <c r="BR3264" s="22"/>
      <c r="BS3264" s="23"/>
      <c r="CB3264" s="2">
        <f t="shared" si="1469"/>
        <v>2021</v>
      </c>
      <c r="CC3264" s="13" t="s">
        <v>156</v>
      </c>
      <c r="CD3264" s="15">
        <v>20.6</v>
      </c>
      <c r="CE3264" s="15">
        <v>20.100000000000001</v>
      </c>
      <c r="CF3264" s="15">
        <v>19.3</v>
      </c>
      <c r="CG3264" s="15">
        <v>17.5</v>
      </c>
      <c r="CH3264" s="15">
        <v>15.5</v>
      </c>
      <c r="CI3264" s="15">
        <v>14.4</v>
      </c>
      <c r="CJ3264" s="15">
        <v>13.5</v>
      </c>
      <c r="CK3264" s="15">
        <v>14.2</v>
      </c>
      <c r="CL3264" s="15">
        <v>14.7</v>
      </c>
      <c r="CM3264" s="15">
        <v>15.4</v>
      </c>
      <c r="CN3264" s="15">
        <v>17.2</v>
      </c>
      <c r="CO3264" s="15">
        <v>19</v>
      </c>
      <c r="CP3264" s="21">
        <f t="shared" si="1466"/>
        <v>16.783333333333331</v>
      </c>
      <c r="CR3264" s="22"/>
      <c r="CS3264" s="23"/>
      <c r="DB3264" s="2">
        <f t="shared" si="1478"/>
        <v>2021</v>
      </c>
      <c r="DC3264" s="13" t="s">
        <v>156</v>
      </c>
      <c r="DD3264" s="15">
        <v>22.5</v>
      </c>
      <c r="DE3264" s="15">
        <v>22.5</v>
      </c>
      <c r="DF3264" s="15">
        <v>21.2</v>
      </c>
      <c r="DG3264" s="15">
        <v>18.5</v>
      </c>
      <c r="DH3264" s="15">
        <v>15.7</v>
      </c>
      <c r="DI3264" s="15">
        <v>13.4</v>
      </c>
      <c r="DJ3264" s="15">
        <v>13</v>
      </c>
      <c r="DK3264" s="15">
        <v>14.4</v>
      </c>
      <c r="DL3264" s="15">
        <v>15.8</v>
      </c>
      <c r="DM3264" s="15">
        <v>16.5</v>
      </c>
      <c r="DN3264" s="15">
        <v>18.3</v>
      </c>
      <c r="DO3264" s="15">
        <v>21.1</v>
      </c>
      <c r="DP3264" s="21">
        <f t="shared" si="1475"/>
        <v>17.741666666666671</v>
      </c>
      <c r="EB3264" s="2">
        <f t="shared" si="1464"/>
        <v>2021</v>
      </c>
      <c r="EC3264" s="13" t="s">
        <v>156</v>
      </c>
      <c r="ED3264" s="15">
        <v>22.2</v>
      </c>
      <c r="EE3264" s="15">
        <v>21.3</v>
      </c>
      <c r="EF3264" s="15">
        <v>21.3</v>
      </c>
      <c r="EG3264" s="15">
        <v>18.899999999999999</v>
      </c>
      <c r="EH3264" s="15">
        <v>16.100000000000001</v>
      </c>
      <c r="EI3264" s="15">
        <v>15</v>
      </c>
      <c r="EJ3264" s="15">
        <v>13.9</v>
      </c>
      <c r="EK3264" s="15">
        <v>14.7</v>
      </c>
      <c r="EL3264" s="15">
        <v>15.9</v>
      </c>
      <c r="EM3264" s="15">
        <v>16.600000000000001</v>
      </c>
      <c r="EN3264" s="15">
        <v>17.899999999999999</v>
      </c>
      <c r="EO3264" s="15">
        <v>20.9</v>
      </c>
      <c r="EP3264" s="21">
        <f t="shared" si="1461"/>
        <v>17.891666666666666</v>
      </c>
      <c r="ER3264" s="22"/>
      <c r="ES3264" s="23"/>
      <c r="FB3264" s="2">
        <f t="shared" si="1465"/>
        <v>2021</v>
      </c>
      <c r="FC3264" s="13" t="s">
        <v>156</v>
      </c>
      <c r="FD3264" s="15">
        <v>23.5</v>
      </c>
      <c r="FE3264" s="15">
        <v>23.4</v>
      </c>
      <c r="FF3264" s="15">
        <v>22</v>
      </c>
      <c r="FG3264" s="15">
        <v>18.7</v>
      </c>
      <c r="FH3264" s="15">
        <v>14.9</v>
      </c>
      <c r="FI3264" s="15">
        <v>12.9</v>
      </c>
      <c r="FJ3264" s="15">
        <v>11.9</v>
      </c>
      <c r="FK3264" s="15">
        <v>13</v>
      </c>
      <c r="FL3264" s="15">
        <v>15.2</v>
      </c>
      <c r="FM3264" s="15">
        <v>16.8</v>
      </c>
      <c r="FN3264" s="15">
        <v>19.3</v>
      </c>
      <c r="FO3264" s="15">
        <v>23.1</v>
      </c>
      <c r="FP3264" s="21">
        <f t="shared" si="1479"/>
        <v>17.891666666666669</v>
      </c>
      <c r="GB3264" s="2">
        <f t="shared" si="1449"/>
        <v>2021</v>
      </c>
      <c r="GC3264" s="13" t="s">
        <v>156</v>
      </c>
      <c r="GD3264" s="15">
        <v>20.3</v>
      </c>
      <c r="GE3264" s="15">
        <v>20.9</v>
      </c>
      <c r="GF3264" s="15">
        <v>19.899999999999999</v>
      </c>
      <c r="GG3264" s="15">
        <v>17.3</v>
      </c>
      <c r="GH3264" s="15">
        <v>14.8</v>
      </c>
      <c r="GI3264" s="15">
        <v>13.9</v>
      </c>
      <c r="GJ3264" s="15">
        <v>12.9</v>
      </c>
      <c r="GK3264" s="15">
        <v>13.3</v>
      </c>
      <c r="GL3264" s="15">
        <v>14.2</v>
      </c>
      <c r="GM3264" s="15">
        <v>15.8</v>
      </c>
      <c r="GN3264" s="15">
        <v>17.399999999999999</v>
      </c>
      <c r="GO3264" s="15">
        <v>19.7</v>
      </c>
      <c r="GP3264" s="21">
        <f t="shared" si="1445"/>
        <v>16.7</v>
      </c>
      <c r="GQ3264" s="2"/>
    </row>
    <row r="3265" spans="2:202">
      <c r="C3265" s="8">
        <f t="shared" si="1470"/>
        <v>17.326190476190472</v>
      </c>
      <c r="D3265" s="25">
        <f t="shared" si="1482"/>
        <v>17.241904761904763</v>
      </c>
      <c r="E3265" s="16">
        <f t="shared" si="1485"/>
        <v>17.312619047619048</v>
      </c>
      <c r="F3265" s="8">
        <f t="shared" si="1455"/>
        <v>17.200664682539678</v>
      </c>
      <c r="G3265" s="29">
        <f t="shared" si="1450"/>
        <v>16.894035714285717</v>
      </c>
      <c r="H3265" s="16">
        <f t="shared" si="1471"/>
        <v>25.9</v>
      </c>
      <c r="I3265" s="17">
        <f t="shared" si="1472"/>
        <v>16.850000000000001</v>
      </c>
      <c r="J3265" s="18">
        <f t="shared" si="1473"/>
        <v>11.6</v>
      </c>
      <c r="K3265" s="19">
        <f t="shared" si="1474"/>
        <v>18.75</v>
      </c>
      <c r="AA3265" s="2"/>
      <c r="AC3265" s="26">
        <v>2022</v>
      </c>
      <c r="AD3265" s="15">
        <v>20.7</v>
      </c>
      <c r="AE3265" s="15">
        <v>21.3</v>
      </c>
      <c r="AF3265" s="15">
        <v>20.100000000000001</v>
      </c>
      <c r="AG3265" s="15">
        <v>18</v>
      </c>
      <c r="AH3265" s="15">
        <v>14.5</v>
      </c>
      <c r="AI3265" s="15">
        <v>11.8</v>
      </c>
      <c r="AJ3265" s="15">
        <v>12.3</v>
      </c>
      <c r="AK3265" s="15">
        <v>13.3</v>
      </c>
      <c r="AL3265" s="15">
        <v>14.3</v>
      </c>
      <c r="AM3265" s="15">
        <v>15.6</v>
      </c>
      <c r="AN3265" s="15">
        <v>16.399999999999999</v>
      </c>
      <c r="AO3265" s="15">
        <v>18.600000000000001</v>
      </c>
      <c r="AP3265" s="15">
        <v>16.399999999999999</v>
      </c>
      <c r="AR3265" s="22"/>
      <c r="AS3265" s="23"/>
      <c r="BC3265" s="13" t="s">
        <v>157</v>
      </c>
      <c r="BD3265" s="15">
        <v>21.3</v>
      </c>
      <c r="BE3265" s="15">
        <v>20.5</v>
      </c>
      <c r="BF3265" s="15">
        <v>20.7</v>
      </c>
      <c r="BG3265" s="15">
        <v>17.899999999999999</v>
      </c>
      <c r="BH3265" s="15">
        <v>15.2</v>
      </c>
      <c r="BI3265" s="15">
        <v>12.7</v>
      </c>
      <c r="BJ3265" s="15">
        <v>12.6</v>
      </c>
      <c r="BK3265" s="15">
        <v>13.6</v>
      </c>
      <c r="BL3265" s="15">
        <v>15.2</v>
      </c>
      <c r="BM3265" s="15">
        <v>16.600000000000001</v>
      </c>
      <c r="BN3265" s="15">
        <v>16.899999999999999</v>
      </c>
      <c r="BO3265" s="15">
        <v>18.7</v>
      </c>
      <c r="BP3265" s="21">
        <f t="shared" si="1451"/>
        <v>16.824999999999999</v>
      </c>
      <c r="BR3265" s="22"/>
      <c r="BS3265" s="23"/>
      <c r="CB3265" s="2">
        <f t="shared" si="1469"/>
        <v>2022</v>
      </c>
      <c r="CC3265" s="13" t="s">
        <v>157</v>
      </c>
      <c r="CD3265" s="15">
        <v>22.3</v>
      </c>
      <c r="CE3265" s="15">
        <v>21.9</v>
      </c>
      <c r="CF3265" s="15">
        <v>21.3</v>
      </c>
      <c r="CG3265" s="15">
        <v>19.100000000000001</v>
      </c>
      <c r="CH3265" s="15">
        <v>16.2</v>
      </c>
      <c r="CI3265" s="15">
        <v>13.6</v>
      </c>
      <c r="CJ3265" s="15">
        <v>13.3</v>
      </c>
      <c r="CK3265" s="15">
        <v>14</v>
      </c>
      <c r="CL3265" s="15">
        <v>14.8</v>
      </c>
      <c r="CM3265" s="15">
        <v>16.5</v>
      </c>
      <c r="CN3265" s="15">
        <v>17.8</v>
      </c>
      <c r="CO3265" s="15">
        <v>19.399999999999999</v>
      </c>
      <c r="CP3265" s="21">
        <f t="shared" si="1466"/>
        <v>17.516666666666669</v>
      </c>
      <c r="CR3265" s="22"/>
      <c r="CS3265" s="23"/>
      <c r="DB3265" s="2">
        <f t="shared" si="1478"/>
        <v>2022</v>
      </c>
      <c r="DC3265" s="13" t="s">
        <v>157</v>
      </c>
      <c r="DD3265" s="15">
        <v>22.1</v>
      </c>
      <c r="DE3265" s="15">
        <v>22.5</v>
      </c>
      <c r="DF3265" s="15">
        <v>21.5</v>
      </c>
      <c r="DG3265" s="15">
        <v>19</v>
      </c>
      <c r="DH3265" s="15">
        <v>15.1</v>
      </c>
      <c r="DI3265" s="15">
        <v>12.5</v>
      </c>
      <c r="DJ3265" s="15">
        <v>12.8</v>
      </c>
      <c r="DK3265" s="15">
        <v>14.6</v>
      </c>
      <c r="DL3265" s="15">
        <v>15.3</v>
      </c>
      <c r="DM3265" s="15">
        <v>16.899999999999999</v>
      </c>
      <c r="DN3265" s="15">
        <v>18.5</v>
      </c>
      <c r="DO3265" s="15">
        <v>19.8</v>
      </c>
      <c r="DP3265" s="21">
        <f t="shared" si="1475"/>
        <v>17.55</v>
      </c>
      <c r="EB3265" s="2">
        <f t="shared" si="1464"/>
        <v>2022</v>
      </c>
      <c r="EC3265" s="13" t="s">
        <v>157</v>
      </c>
      <c r="ED3265" s="15">
        <v>22.2</v>
      </c>
      <c r="EE3265" s="15">
        <v>22.3</v>
      </c>
      <c r="EF3265" s="15">
        <v>21</v>
      </c>
      <c r="EG3265" s="15">
        <v>19</v>
      </c>
      <c r="EH3265" s="15">
        <v>16.5</v>
      </c>
      <c r="EI3265" s="15">
        <v>13.7</v>
      </c>
      <c r="EJ3265" s="15">
        <v>13.6</v>
      </c>
      <c r="EK3265" s="15">
        <v>14.4</v>
      </c>
      <c r="EL3265" s="15">
        <v>15.7</v>
      </c>
      <c r="EM3265" s="15">
        <v>16.399999999999999</v>
      </c>
      <c r="EN3265" s="15">
        <v>18.399999999999999</v>
      </c>
      <c r="EO3265" s="15">
        <v>19.5</v>
      </c>
      <c r="EP3265" s="21">
        <f t="shared" si="1461"/>
        <v>17.725000000000001</v>
      </c>
      <c r="ER3265" s="22"/>
      <c r="ES3265" s="23"/>
      <c r="FB3265" s="2">
        <f t="shared" si="1465"/>
        <v>2022</v>
      </c>
      <c r="FC3265" s="13" t="s">
        <v>157</v>
      </c>
      <c r="FD3265" s="15">
        <v>25.9</v>
      </c>
      <c r="FE3265" s="15">
        <v>24.9</v>
      </c>
      <c r="FF3265" s="15">
        <v>22.9</v>
      </c>
      <c r="FG3265" s="15">
        <v>18.899999999999999</v>
      </c>
      <c r="FH3265" s="15">
        <v>14.7</v>
      </c>
      <c r="FI3265" s="15">
        <v>11.9</v>
      </c>
      <c r="FJ3265" s="15">
        <v>11.6</v>
      </c>
      <c r="FK3265" s="15">
        <v>13.5</v>
      </c>
      <c r="FL3265" s="15">
        <v>15.1</v>
      </c>
      <c r="FM3265" s="15">
        <v>16.8</v>
      </c>
      <c r="FN3265" s="15">
        <v>19.100000000000001</v>
      </c>
      <c r="FO3265" s="15">
        <v>21.3</v>
      </c>
      <c r="FP3265" s="15">
        <v>18.100000000000001</v>
      </c>
      <c r="GB3265" s="2">
        <f t="shared" si="1449"/>
        <v>2022</v>
      </c>
      <c r="GC3265" s="13" t="s">
        <v>157</v>
      </c>
      <c r="GD3265" s="15">
        <v>22</v>
      </c>
      <c r="GE3265" s="15">
        <v>21.9</v>
      </c>
      <c r="GF3265" s="15">
        <v>21.4</v>
      </c>
      <c r="GG3265" s="15">
        <v>18.7</v>
      </c>
      <c r="GH3265" s="15">
        <v>15.6</v>
      </c>
      <c r="GI3265" s="15">
        <v>13.1</v>
      </c>
      <c r="GJ3265" s="15">
        <v>12.7</v>
      </c>
      <c r="GK3265" s="15">
        <v>13.6</v>
      </c>
      <c r="GL3265" s="15">
        <v>14.8</v>
      </c>
      <c r="GM3265" s="15">
        <v>15.9</v>
      </c>
      <c r="GN3265" s="15">
        <v>17</v>
      </c>
      <c r="GO3265" s="15">
        <v>19.3</v>
      </c>
      <c r="GP3265" s="21">
        <f t="shared" si="1445"/>
        <v>17.166666666666668</v>
      </c>
      <c r="GQ3265" s="2"/>
    </row>
    <row r="3266" spans="2:202">
      <c r="C3266" s="8"/>
      <c r="D3266" s="8" t="s">
        <v>160</v>
      </c>
      <c r="E3266" s="8" t="s">
        <v>160</v>
      </c>
      <c r="F3266" s="8" t="s">
        <v>160</v>
      </c>
      <c r="G3266" s="8" t="s">
        <v>160</v>
      </c>
      <c r="H3266" s="8" t="s">
        <v>160</v>
      </c>
      <c r="I3266" s="8" t="s">
        <v>160</v>
      </c>
      <c r="J3266" s="8" t="s">
        <v>160</v>
      </c>
      <c r="K3266" s="6"/>
      <c r="AA3266" s="2"/>
      <c r="AP3266" s="21"/>
      <c r="AR3266" s="22"/>
      <c r="AS3266" s="23"/>
      <c r="BR3266" s="22"/>
      <c r="BS3266" s="23"/>
      <c r="CR3266" s="22"/>
      <c r="CS3266" s="23"/>
      <c r="EP3266" s="21">
        <f t="shared" si="1461"/>
        <v>0</v>
      </c>
      <c r="ER3266" s="22"/>
      <c r="ES3266" s="23"/>
      <c r="FC3266" s="13"/>
      <c r="FD3266" s="15"/>
      <c r="FE3266" s="15"/>
      <c r="FF3266" s="15"/>
      <c r="FG3266" s="15"/>
      <c r="FH3266" s="15"/>
      <c r="FI3266" s="15"/>
      <c r="FJ3266" s="14"/>
      <c r="GQ3266" s="2"/>
    </row>
    <row r="3267" spans="2:202">
      <c r="C3267" s="8"/>
      <c r="D3267" s="8" t="s">
        <v>160</v>
      </c>
      <c r="E3267" s="8" t="s">
        <v>160</v>
      </c>
      <c r="F3267" s="8" t="s">
        <v>160</v>
      </c>
      <c r="G3267" s="8" t="s">
        <v>160</v>
      </c>
      <c r="H3267" s="8" t="s">
        <v>160</v>
      </c>
      <c r="I3267" s="8" t="s">
        <v>160</v>
      </c>
      <c r="J3267" s="8" t="s">
        <v>160</v>
      </c>
      <c r="K3267" s="6"/>
      <c r="AA3267" s="2"/>
      <c r="AP3267" s="21"/>
      <c r="AR3267" s="22"/>
      <c r="AS3267" s="23"/>
      <c r="CR3267" s="22"/>
      <c r="CS3267" s="23"/>
      <c r="ER3267" s="22"/>
      <c r="ES3267" s="23"/>
      <c r="FC3267" s="13"/>
      <c r="FD3267" s="15"/>
      <c r="FE3267" s="15"/>
      <c r="FF3267" s="15"/>
      <c r="FG3267" s="15"/>
      <c r="FH3267" s="15"/>
      <c r="FI3267" s="15"/>
      <c r="FJ3267" s="14"/>
      <c r="GQ3267" s="2"/>
    </row>
    <row r="3268" spans="2:202">
      <c r="B3268" s="7">
        <f>B3263+5</f>
        <v>2025</v>
      </c>
      <c r="C3268" s="8"/>
      <c r="D3268" s="8" t="s">
        <v>160</v>
      </c>
      <c r="E3268" s="8" t="s">
        <v>160</v>
      </c>
      <c r="F3268" s="8" t="s">
        <v>160</v>
      </c>
      <c r="G3268" s="8" t="s">
        <v>160</v>
      </c>
      <c r="H3268" s="8" t="s">
        <v>160</v>
      </c>
      <c r="I3268" s="8" t="s">
        <v>160</v>
      </c>
      <c r="J3268" s="8" t="s">
        <v>160</v>
      </c>
      <c r="K3268" s="6"/>
      <c r="AA3268" s="2"/>
      <c r="AP3268" s="21"/>
      <c r="AR3268" s="22"/>
      <c r="AS3268" s="23"/>
      <c r="CR3268" s="22"/>
      <c r="CS3268" s="23"/>
      <c r="ER3268" s="22"/>
      <c r="ES3268" s="23"/>
      <c r="FC3268" s="13"/>
      <c r="FD3268" s="15"/>
      <c r="FE3268" s="15"/>
      <c r="FF3268" s="15"/>
      <c r="FG3268" s="15"/>
      <c r="FH3268" s="15"/>
      <c r="FI3268" s="15"/>
      <c r="FJ3268" s="14"/>
      <c r="GQ3268" s="2"/>
    </row>
    <row r="3269" spans="2:202">
      <c r="C3269" s="2"/>
      <c r="D3269" s="2"/>
      <c r="F3269" s="2"/>
      <c r="J3269" s="2"/>
      <c r="K3269" s="6"/>
      <c r="AA3269" s="2"/>
      <c r="AO3269" s="2" t="str">
        <f>AB$71</f>
        <v>CAPE BRUNY LIGHTHOUSE</v>
      </c>
      <c r="AP3269" s="46">
        <f>SUM(AP3216:AP3265 )/SUM(AP3166:AP3216)</f>
        <v>1.0506769261830788</v>
      </c>
      <c r="AQ3269" s="47">
        <f>AP3282</f>
        <v>122.5</v>
      </c>
      <c r="AR3269" s="47">
        <f>AP3285</f>
        <v>172</v>
      </c>
      <c r="AS3269" s="47">
        <f>AP3279</f>
        <v>73</v>
      </c>
      <c r="AT3269" s="47">
        <f>AP3282</f>
        <v>122.5</v>
      </c>
      <c r="BO3269" s="2" t="str">
        <f>BB$48</f>
        <v>CAPE SORELL</v>
      </c>
      <c r="BP3269" s="38">
        <f>SUM(BP3204:BP3265 )/SUM(BP3143:BP3204)</f>
        <v>1.086681189903846</v>
      </c>
      <c r="BQ3269" s="47">
        <f>BP3282</f>
        <v>111</v>
      </c>
      <c r="BR3269" s="47">
        <f>BP3285</f>
        <v>172</v>
      </c>
      <c r="BS3269" s="47">
        <f>BP3279</f>
        <v>50</v>
      </c>
      <c r="BT3269" s="47">
        <f>BP3282</f>
        <v>111</v>
      </c>
      <c r="CO3269" s="2" t="str">
        <f>CB$61</f>
        <v>CURRIE, KING ISLAND AIRPORT</v>
      </c>
      <c r="CP3269" s="38">
        <f>SUM(CP3211:CP3265 )/SUM(CP3156:CP3211)</f>
        <v>1.0136324184970711</v>
      </c>
      <c r="CQ3269" s="47">
        <f>CP3282</f>
        <v>117.5</v>
      </c>
      <c r="CR3269" s="47">
        <f>CP3285</f>
        <v>172</v>
      </c>
      <c r="CS3269" s="47">
        <f>CP3279</f>
        <v>63</v>
      </c>
      <c r="CT3269" s="47">
        <f>CP3282</f>
        <v>117.5</v>
      </c>
      <c r="DO3269" s="2" t="str">
        <f>DB$31</f>
        <v>HOBART, ELLERSLIE ROAD</v>
      </c>
      <c r="DP3269" s="38">
        <f>SUM(DP3196:DP3265 )/SUM(DP3126:DP3196)</f>
        <v>1.0167663746369127</v>
      </c>
      <c r="DQ3269" s="47">
        <f>DP3282</f>
        <v>102.5</v>
      </c>
      <c r="DR3269" s="47">
        <f>DP3285</f>
        <v>172</v>
      </c>
      <c r="DS3269" s="47">
        <f>DP3279</f>
        <v>33</v>
      </c>
      <c r="DT3269" s="47">
        <f>DP3282</f>
        <v>102.5</v>
      </c>
      <c r="EO3269" s="2" t="str">
        <f>EB$58</f>
        <v>LARAPUNA (EDDYSTONE POINT)</v>
      </c>
      <c r="EP3269" s="38">
        <f>SUM(EP3209:EP3265 )/SUM(EP3153:EP3209)</f>
        <v>1.0439712616083663</v>
      </c>
      <c r="EQ3269" s="47">
        <f>EP3282</f>
        <v>116</v>
      </c>
      <c r="ER3269" s="47">
        <f>EP3285</f>
        <v>172</v>
      </c>
      <c r="ES3269" s="47">
        <f>EP3279</f>
        <v>60</v>
      </c>
      <c r="ET3269" s="47">
        <f>EP3282</f>
        <v>116</v>
      </c>
      <c r="FO3269" s="2" t="str">
        <f>FB$33</f>
        <v>LAUNCESTON CITY</v>
      </c>
      <c r="FP3269" s="38">
        <f>SUM(FP3197:FP3265 )/SUM(FP3128:FP3197)</f>
        <v>0.94796672430363915</v>
      </c>
      <c r="FQ3269" s="47">
        <f>FP3282</f>
        <v>103.5</v>
      </c>
      <c r="FR3269" s="47">
        <f>FP3285</f>
        <v>172</v>
      </c>
      <c r="FS3269" s="47">
        <f>FP3279</f>
        <v>35</v>
      </c>
      <c r="FT3269" s="47">
        <f>FP3282</f>
        <v>103.5</v>
      </c>
      <c r="GO3269" s="2" t="str">
        <f>GB$43</f>
        <v xml:space="preserve">LOW HEAD (COMPARISON) </v>
      </c>
      <c r="GP3269" s="38">
        <f>SUM(GP3202:GP3265 )/SUM(GP3138:GP3202)</f>
        <v>1.0551577982702334</v>
      </c>
      <c r="GQ3269" s="47">
        <f>GP3282</f>
        <v>108.5</v>
      </c>
      <c r="GR3269" s="47">
        <f>GP3285</f>
        <v>172</v>
      </c>
      <c r="GS3269" s="47">
        <f>GP3279</f>
        <v>45</v>
      </c>
      <c r="GT3269" s="47">
        <f>GP3282</f>
        <v>108.5</v>
      </c>
    </row>
    <row r="3270" spans="2:202">
      <c r="C3270" s="2"/>
      <c r="D3270" s="2"/>
      <c r="F3270" s="2"/>
      <c r="J3270" s="2"/>
      <c r="K3270" s="6"/>
      <c r="AA3270" s="2"/>
      <c r="AP3270" s="46"/>
      <c r="AQ3270" s="48"/>
      <c r="AR3270" s="4"/>
      <c r="AS3270" s="4"/>
      <c r="AT3270" s="4"/>
      <c r="BP3270" s="38"/>
      <c r="BQ3270" s="48"/>
      <c r="BR3270" s="4"/>
      <c r="BS3270" s="4"/>
      <c r="BT3270" s="4"/>
      <c r="CP3270" s="38"/>
      <c r="CQ3270" s="48"/>
      <c r="CR3270" s="4"/>
      <c r="CS3270" s="4"/>
      <c r="CT3270" s="4"/>
      <c r="DP3270" s="38"/>
      <c r="DQ3270" s="48"/>
      <c r="DR3270" s="4"/>
      <c r="DS3270" s="4"/>
      <c r="DT3270" s="4"/>
      <c r="EP3270" s="38"/>
      <c r="EQ3270" s="48"/>
      <c r="ER3270" s="4"/>
      <c r="ES3270" s="4"/>
      <c r="ET3270" s="4"/>
      <c r="FP3270" s="38"/>
      <c r="FQ3270" s="48"/>
      <c r="FR3270" s="4"/>
      <c r="FS3270" s="4"/>
      <c r="FT3270" s="4"/>
      <c r="GP3270" s="38"/>
      <c r="GQ3270" s="48"/>
      <c r="GR3270" s="4"/>
      <c r="GS3270" s="4"/>
      <c r="GT3270" s="4"/>
    </row>
    <row r="3271" spans="2:202">
      <c r="C3271" s="2"/>
      <c r="D3271" s="2"/>
      <c r="F3271" s="2"/>
      <c r="J3271" s="2"/>
      <c r="K3271" s="6"/>
      <c r="AA3271" s="2"/>
      <c r="AP3271" s="46">
        <f>SUM(AP3240:AP3265)/SUM(AP3166:AP3191)</f>
        <v>1.11528102392877</v>
      </c>
      <c r="AQ3271" s="47">
        <f>AP3283</f>
        <v>147.25</v>
      </c>
      <c r="AR3271" s="47">
        <f>AP3285</f>
        <v>172</v>
      </c>
      <c r="AS3271" s="47">
        <f>AP3279</f>
        <v>73</v>
      </c>
      <c r="AT3271" s="47">
        <f>AP3281</f>
        <v>97.75</v>
      </c>
      <c r="BP3271" s="38">
        <f>SUM(BP3235:BP3265)/SUM(BP3143:BP3174)</f>
        <v>1.0622929034429529</v>
      </c>
      <c r="BQ3271" s="47">
        <f>BP3283</f>
        <v>141.5</v>
      </c>
      <c r="BR3271" s="47">
        <f>BP3285</f>
        <v>172</v>
      </c>
      <c r="BS3271" s="47">
        <f>BP3279</f>
        <v>50</v>
      </c>
      <c r="BT3271" s="47">
        <f>BP3281</f>
        <v>80.5</v>
      </c>
      <c r="CP3271" s="38">
        <f>SUM(CP3238:CP3265)/SUM(CP3156:CP3183)</f>
        <v>1.0368161909077176</v>
      </c>
      <c r="CQ3271" s="47">
        <f>CP3283</f>
        <v>144.75</v>
      </c>
      <c r="CR3271" s="47">
        <f>CP3285</f>
        <v>172</v>
      </c>
      <c r="CS3271" s="47">
        <f>CP3279</f>
        <v>63</v>
      </c>
      <c r="CT3271" s="47">
        <f>CP3281</f>
        <v>90.25</v>
      </c>
      <c r="DP3271" s="38">
        <f>SUM(DP3230:DP3265)/SUM(DP3126:DP3161)</f>
        <v>1.049056725288779</v>
      </c>
      <c r="DQ3271" s="47">
        <f>DP3283</f>
        <v>137.25</v>
      </c>
      <c r="DR3271" s="47">
        <f>DP3285</f>
        <v>172</v>
      </c>
      <c r="DS3271" s="47">
        <f>DP3279</f>
        <v>33</v>
      </c>
      <c r="DT3271" s="47">
        <f>DP3281</f>
        <v>67.75</v>
      </c>
      <c r="EP3271" s="38">
        <f>SUM(EP3237:EP3265)/SUM(EP3153:EP3181)</f>
        <v>1.0665492536292598</v>
      </c>
      <c r="EQ3271" s="47">
        <f>EP3283</f>
        <v>144</v>
      </c>
      <c r="ER3271" s="47">
        <f>EP3285</f>
        <v>172</v>
      </c>
      <c r="ES3271" s="47">
        <f>EP3279</f>
        <v>60</v>
      </c>
      <c r="ET3271" s="47">
        <f>EP3281</f>
        <v>88</v>
      </c>
      <c r="FP3271" s="38">
        <f>SUM(FP3231:FP3265)/SUM(FP3128:FP3162)</f>
        <v>0.96497744357645499</v>
      </c>
      <c r="FQ3271" s="47">
        <f>FP3283</f>
        <v>137.75</v>
      </c>
      <c r="FR3271" s="47">
        <f>FP3285</f>
        <v>172</v>
      </c>
      <c r="FS3271" s="47">
        <f>FP3279</f>
        <v>35</v>
      </c>
      <c r="FT3271" s="47">
        <f>FP3281</f>
        <v>69.25</v>
      </c>
      <c r="GP3271" s="38">
        <f>SUM(GP3233:GP3265)/SUM(GP3138:GP3170)</f>
        <v>1.0681829171972468</v>
      </c>
      <c r="GQ3271" s="47">
        <f>GP3283</f>
        <v>140.25</v>
      </c>
      <c r="GR3271" s="47">
        <f>GP3285</f>
        <v>172</v>
      </c>
      <c r="GS3271" s="47">
        <f>GP3279</f>
        <v>45</v>
      </c>
      <c r="GT3271" s="47">
        <f>GP3281</f>
        <v>76.75</v>
      </c>
    </row>
    <row r="3272" spans="2:202">
      <c r="C3272" s="8"/>
      <c r="D3272" s="25"/>
      <c r="E3272" s="16"/>
      <c r="F3272" s="8"/>
      <c r="G3272" s="29"/>
      <c r="H3272" s="16"/>
      <c r="I3272" s="16"/>
      <c r="J3272" s="18"/>
      <c r="K3272" s="6"/>
      <c r="AA3272" s="2"/>
      <c r="AP3272" s="10"/>
      <c r="AQ3272" s="48"/>
      <c r="AR3272" s="49"/>
      <c r="AS3272" s="48"/>
      <c r="AT3272" s="49"/>
      <c r="BP3272" s="50"/>
      <c r="BQ3272" s="48"/>
      <c r="BR3272" s="49"/>
      <c r="BS3272" s="48"/>
      <c r="BT3272" s="49"/>
      <c r="CP3272" s="50"/>
      <c r="CQ3272" s="48"/>
      <c r="CR3272" s="49"/>
      <c r="CS3272" s="48"/>
      <c r="CT3272" s="49"/>
      <c r="DP3272" s="50"/>
      <c r="DQ3272" s="48"/>
      <c r="DR3272" s="49"/>
      <c r="DS3272" s="48"/>
      <c r="DT3272" s="49"/>
      <c r="EP3272" s="50"/>
      <c r="EQ3272" s="48"/>
      <c r="ER3272" s="49"/>
      <c r="ES3272" s="48"/>
      <c r="ET3272" s="49"/>
      <c r="FP3272" s="50"/>
      <c r="FQ3272" s="48"/>
      <c r="FR3272" s="49"/>
      <c r="FS3272" s="48"/>
      <c r="FT3272" s="49"/>
      <c r="GP3272" s="50"/>
      <c r="GQ3272" s="48"/>
      <c r="GR3272" s="49"/>
      <c r="GS3272" s="48"/>
      <c r="GT3272" s="49"/>
    </row>
    <row r="3273" spans="2:202">
      <c r="C3273" s="8"/>
      <c r="D3273" s="25"/>
      <c r="E3273" s="16"/>
      <c r="F3273" s="8"/>
      <c r="G3273" s="29"/>
      <c r="H3273" s="16"/>
      <c r="I3273" s="16"/>
      <c r="J3273" s="18"/>
      <c r="K3273" s="6"/>
      <c r="AA3273" s="2"/>
      <c r="AP3273" s="46">
        <f>SUM(AP3255:AP3265)/SUM(AP3166:AP3176)</f>
        <v>1.1377025036818851</v>
      </c>
      <c r="AQ3273" s="47">
        <f>AP3284</f>
        <v>162.10000000000002</v>
      </c>
      <c r="AR3273" s="47">
        <f>AP3285</f>
        <v>172</v>
      </c>
      <c r="AS3273" s="47">
        <f>AP3279</f>
        <v>73</v>
      </c>
      <c r="AT3273" s="47">
        <f>AP3280</f>
        <v>82.9</v>
      </c>
      <c r="BP3273" s="38">
        <f>SUM(BP3253:BP3265)/SUM(BP3143:BP3155)</f>
        <v>1.0986599520796569</v>
      </c>
      <c r="BQ3273" s="47">
        <f>BP3284</f>
        <v>159.80000000000001</v>
      </c>
      <c r="BR3273" s="47">
        <f>BP3285</f>
        <v>172</v>
      </c>
      <c r="BS3273" s="47">
        <f>BP3279</f>
        <v>50</v>
      </c>
      <c r="BT3273" s="47">
        <f>BP3280</f>
        <v>62.2</v>
      </c>
      <c r="CP3273" s="38">
        <f>SUM(CP3254:CP3265)/SUM(CP3156:CP3167)</f>
        <v>1.0426576066440165</v>
      </c>
      <c r="CQ3273" s="47">
        <f>CP3284</f>
        <v>161.10000000000002</v>
      </c>
      <c r="CR3273" s="47">
        <f>CP3285</f>
        <v>172</v>
      </c>
      <c r="CS3273" s="47">
        <f>CP3279</f>
        <v>63</v>
      </c>
      <c r="CT3273" s="47">
        <f>CP3280</f>
        <v>73.900000000000006</v>
      </c>
      <c r="DP3273" s="38">
        <f>SUM(DP3251:DP3265)/SUM(DP3126:DP3140)</f>
        <v>1.0680195126238767</v>
      </c>
      <c r="DQ3273" s="47">
        <f>DP3284</f>
        <v>158.10000000000002</v>
      </c>
      <c r="DR3273" s="47">
        <f>DP3285</f>
        <v>172</v>
      </c>
      <c r="DS3273" s="47">
        <f>DP3279</f>
        <v>33</v>
      </c>
      <c r="DT3273" s="47">
        <f>DP3280</f>
        <v>46.9</v>
      </c>
      <c r="EP3273" s="38">
        <f>SUM(EP3254:EP3265)/SUM(EP3153:EP3164)</f>
        <v>1.0663632299752102</v>
      </c>
      <c r="EQ3273" s="47">
        <f>EP3284</f>
        <v>160.80000000000001</v>
      </c>
      <c r="ER3273" s="47">
        <f>EP3285</f>
        <v>172</v>
      </c>
      <c r="ES3273" s="47">
        <f>EP3279</f>
        <v>60</v>
      </c>
      <c r="ET3273" s="47">
        <f>EP3280</f>
        <v>71.2</v>
      </c>
      <c r="FP3273" s="38">
        <f>SUM(FP3251:FP3265)/SUM(FP3128:FP3142)</f>
        <v>0.97580032772471126</v>
      </c>
      <c r="FQ3273" s="47">
        <f>FP3284</f>
        <v>158.30000000000001</v>
      </c>
      <c r="FR3273" s="47">
        <f>FP3285</f>
        <v>172</v>
      </c>
      <c r="FS3273" s="47">
        <f>FP3279</f>
        <v>35</v>
      </c>
      <c r="FT3273" s="47">
        <f>FP3280</f>
        <v>48.7</v>
      </c>
      <c r="GP3273" s="38">
        <f>SUM(GP3252:GP3265)/SUM(GP3138:GP3151)</f>
        <v>1.0720998363961496</v>
      </c>
      <c r="GQ3273" s="47">
        <f>GP3284</f>
        <v>159.30000000000001</v>
      </c>
      <c r="GR3273" s="47">
        <f>GP3285</f>
        <v>172</v>
      </c>
      <c r="GS3273" s="47">
        <f>GP3279</f>
        <v>45</v>
      </c>
      <c r="GT3273" s="47">
        <f>GP3280</f>
        <v>57.7</v>
      </c>
    </row>
    <row r="3274" spans="2:202">
      <c r="C3274" s="8"/>
      <c r="D3274" s="25"/>
      <c r="E3274" s="16"/>
      <c r="F3274" s="8"/>
      <c r="G3274" s="29"/>
      <c r="H3274" s="16"/>
      <c r="I3274" s="16"/>
      <c r="J3274" s="18"/>
      <c r="K3274" s="6"/>
      <c r="AA3274" s="2"/>
      <c r="AP3274" s="50"/>
      <c r="AQ3274" s="48"/>
      <c r="AR3274" s="49"/>
      <c r="AS3274" s="48"/>
      <c r="AT3274" s="49"/>
      <c r="BP3274" s="50"/>
      <c r="BQ3274" s="48"/>
      <c r="BR3274" s="49"/>
      <c r="BS3274" s="48"/>
      <c r="BT3274" s="49"/>
      <c r="CP3274" s="50"/>
      <c r="CQ3274" s="48"/>
      <c r="CR3274" s="49"/>
      <c r="CS3274" s="48"/>
      <c r="CT3274" s="49"/>
      <c r="DP3274" s="50"/>
      <c r="DQ3274" s="48"/>
      <c r="DR3274" s="49"/>
      <c r="DS3274" s="48"/>
      <c r="DT3274" s="49"/>
      <c r="EP3274" s="50"/>
      <c r="EQ3274" s="48"/>
      <c r="ER3274" s="49"/>
      <c r="ES3274" s="48"/>
      <c r="ET3274" s="49"/>
      <c r="FP3274" s="50"/>
      <c r="FQ3274" s="48"/>
      <c r="FR3274" s="49"/>
      <c r="FS3274" s="48"/>
      <c r="FT3274" s="49"/>
      <c r="GP3274" s="50"/>
      <c r="GQ3274" s="48"/>
      <c r="GR3274" s="49"/>
      <c r="GS3274" s="48"/>
      <c r="GT3274" s="49"/>
    </row>
    <row r="3275" spans="2:202">
      <c r="C3275" s="8"/>
      <c r="D3275" s="25"/>
      <c r="E3275" s="16"/>
      <c r="F3275" s="8"/>
      <c r="G3275" s="29"/>
      <c r="H3275" s="16"/>
      <c r="I3275" s="16"/>
      <c r="J3275" s="18"/>
      <c r="K3275" s="6"/>
      <c r="AA3275" s="2"/>
      <c r="AP3275" s="51"/>
      <c r="AQ3275" s="52"/>
      <c r="AR3275" s="52"/>
      <c r="AS3275" s="52"/>
      <c r="AT3275" s="4"/>
      <c r="BP3275" s="51"/>
      <c r="BQ3275" s="52"/>
      <c r="BR3275" s="52"/>
      <c r="BS3275" s="52"/>
      <c r="BT3275" s="4"/>
      <c r="CP3275" s="51"/>
      <c r="CQ3275" s="52"/>
      <c r="CR3275" s="52"/>
      <c r="CS3275" s="52"/>
      <c r="CT3275" s="4"/>
      <c r="DP3275" s="51"/>
      <c r="DQ3275" s="52"/>
      <c r="DR3275" s="52"/>
      <c r="DS3275" s="52"/>
      <c r="DT3275" s="4"/>
      <c r="EP3275" s="51"/>
      <c r="EQ3275" s="52"/>
      <c r="ER3275" s="52"/>
      <c r="ES3275" s="52"/>
      <c r="ET3275" s="4"/>
      <c r="FP3275" s="51"/>
      <c r="FQ3275" s="52"/>
      <c r="FR3275" s="52"/>
      <c r="FS3275" s="52"/>
      <c r="FT3275" s="4"/>
      <c r="GP3275" s="51"/>
      <c r="GQ3275" s="52"/>
      <c r="GR3275" s="52"/>
      <c r="GS3275" s="52"/>
      <c r="GT3275" s="4"/>
    </row>
    <row r="3276" spans="2:202">
      <c r="C3276" s="8"/>
      <c r="D3276" s="25"/>
      <c r="E3276" s="16"/>
      <c r="F3276" s="8"/>
      <c r="G3276" s="29"/>
      <c r="H3276" s="16"/>
      <c r="I3276" s="16"/>
      <c r="J3276" s="18"/>
      <c r="K3276" s="6"/>
      <c r="AA3276" s="2"/>
      <c r="AP3276" s="53">
        <v>172</v>
      </c>
      <c r="AQ3276" s="53"/>
      <c r="AR3276" s="53"/>
      <c r="AS3276" s="53"/>
      <c r="AT3276" s="4"/>
      <c r="BP3276" s="53">
        <v>172</v>
      </c>
      <c r="BQ3276" s="53"/>
      <c r="BR3276" s="53"/>
      <c r="BS3276" s="53"/>
      <c r="BT3276" s="4"/>
      <c r="CP3276" s="53">
        <v>172</v>
      </c>
      <c r="CQ3276" s="53"/>
      <c r="CR3276" s="53"/>
      <c r="CS3276" s="53"/>
      <c r="CT3276" s="4"/>
      <c r="DP3276" s="53">
        <v>172</v>
      </c>
      <c r="DQ3276" s="53"/>
      <c r="DR3276" s="53"/>
      <c r="DS3276" s="53"/>
      <c r="DT3276" s="4"/>
      <c r="EP3276" s="53">
        <v>172</v>
      </c>
      <c r="EQ3276" s="53"/>
      <c r="ER3276" s="53"/>
      <c r="ES3276" s="53"/>
      <c r="ET3276" s="4"/>
      <c r="FP3276" s="53">
        <v>172</v>
      </c>
      <c r="FQ3276" s="53"/>
      <c r="FR3276" s="53"/>
      <c r="FS3276" s="53"/>
      <c r="FT3276" s="4"/>
      <c r="GP3276" s="53">
        <v>172</v>
      </c>
      <c r="GQ3276" s="53"/>
      <c r="GR3276" s="53"/>
      <c r="GS3276" s="53"/>
      <c r="GT3276" s="4"/>
    </row>
    <row r="3277" spans="2:202" ht="15">
      <c r="C3277" s="8"/>
      <c r="D3277" s="25"/>
      <c r="E3277" s="16"/>
      <c r="F3277" s="8"/>
      <c r="G3277" s="29"/>
      <c r="H3277" s="16"/>
      <c r="I3277" s="16"/>
      <c r="J3277" s="18"/>
      <c r="K3277" s="6"/>
      <c r="AA3277" s="2"/>
      <c r="AP3277" s="54">
        <f>AP3276-COUNT(AP3094:AP3265)+1</f>
        <v>73</v>
      </c>
      <c r="AQ3277" s="53"/>
      <c r="AR3277" s="53"/>
      <c r="AS3277" s="53">
        <f>AP3276-AP3277</f>
        <v>99</v>
      </c>
      <c r="AT3277" s="4"/>
      <c r="BP3277" s="54">
        <f>BP3276-COUNT(BP3094:BP3265)+1</f>
        <v>50</v>
      </c>
      <c r="BQ3277" s="53"/>
      <c r="BR3277" s="53"/>
      <c r="BS3277" s="53">
        <f>BP3276-BP3277</f>
        <v>122</v>
      </c>
      <c r="BT3277" s="4"/>
      <c r="CP3277" s="54">
        <f>CP3276-COUNT(CP3094:CP3265)+1</f>
        <v>63</v>
      </c>
      <c r="CQ3277" s="53"/>
      <c r="CR3277" s="53"/>
      <c r="CS3277" s="53">
        <f>CP3276-CP3277</f>
        <v>109</v>
      </c>
      <c r="CT3277" s="4"/>
      <c r="DP3277" s="54">
        <f>DP3276-COUNT(DP3094:DP3265)+1</f>
        <v>33</v>
      </c>
      <c r="DQ3277" s="53"/>
      <c r="DR3277" s="53"/>
      <c r="DS3277" s="53">
        <f>DP3276-DP3277</f>
        <v>139</v>
      </c>
      <c r="DT3277" s="4"/>
      <c r="EP3277" s="54">
        <f>EP3276-COUNT(EP3094:EP3265)+1</f>
        <v>60</v>
      </c>
      <c r="EQ3277" s="53"/>
      <c r="ER3277" s="53"/>
      <c r="ES3277" s="53">
        <f>EP3276-EP3277</f>
        <v>112</v>
      </c>
      <c r="ET3277" s="4"/>
      <c r="FP3277" s="54">
        <f>FP3276-COUNT(FP3094:FP3265)+1</f>
        <v>35</v>
      </c>
      <c r="FQ3277" s="53"/>
      <c r="FR3277" s="53"/>
      <c r="FS3277" s="53">
        <f>FP3276-FP3277</f>
        <v>137</v>
      </c>
      <c r="FT3277" s="4"/>
      <c r="GP3277" s="54">
        <f>GP3276-COUNT(GP3094:GP3265)+1</f>
        <v>45</v>
      </c>
      <c r="GQ3277" s="53"/>
      <c r="GR3277" s="53"/>
      <c r="GS3277" s="53">
        <f>GP3276-GP3277</f>
        <v>127</v>
      </c>
      <c r="GT3277" s="4"/>
    </row>
    <row r="3278" spans="2:202">
      <c r="C3278" s="8"/>
      <c r="D3278" s="25"/>
      <c r="E3278" s="16"/>
      <c r="F3278" s="8"/>
      <c r="G3278" s="29"/>
      <c r="H3278" s="16"/>
      <c r="I3278" s="16"/>
      <c r="J3278" s="18"/>
      <c r="K3278" s="6"/>
      <c r="AA3278" s="2"/>
      <c r="AP3278" s="55"/>
      <c r="AQ3278" s="48"/>
      <c r="AR3278" s="4"/>
      <c r="AS3278" s="4"/>
      <c r="AT3278" s="4"/>
      <c r="BP3278" s="55"/>
      <c r="BQ3278" s="48"/>
      <c r="BR3278" s="4"/>
      <c r="BS3278" s="4"/>
      <c r="BT3278" s="4"/>
      <c r="CP3278" s="55"/>
      <c r="CQ3278" s="48"/>
      <c r="CR3278" s="4"/>
      <c r="CS3278" s="4"/>
      <c r="CT3278" s="4"/>
      <c r="DP3278" s="55"/>
      <c r="DQ3278" s="48"/>
      <c r="DR3278" s="4"/>
      <c r="DS3278" s="4"/>
      <c r="DT3278" s="4"/>
      <c r="EP3278" s="55"/>
      <c r="EQ3278" s="48"/>
      <c r="ER3278" s="4"/>
      <c r="ES3278" s="4"/>
      <c r="ET3278" s="4"/>
      <c r="FP3278" s="55"/>
      <c r="FQ3278" s="48"/>
      <c r="FR3278" s="4"/>
      <c r="FS3278" s="4"/>
      <c r="FT3278" s="4"/>
      <c r="GP3278" s="55"/>
      <c r="GQ3278" s="48"/>
      <c r="GR3278" s="4"/>
      <c r="GS3278" s="4"/>
      <c r="GT3278" s="4"/>
    </row>
    <row r="3279" spans="2:202">
      <c r="C3279" s="8"/>
      <c r="D3279" s="25"/>
      <c r="E3279" s="16"/>
      <c r="F3279" s="8"/>
      <c r="G3279" s="29"/>
      <c r="H3279" s="16"/>
      <c r="I3279" s="16"/>
      <c r="J3279" s="18"/>
      <c r="K3279" s="6"/>
      <c r="AA3279" s="2"/>
      <c r="AP3279" s="56">
        <f>AP3277</f>
        <v>73</v>
      </c>
      <c r="AQ3279" s="57" t="s">
        <v>166</v>
      </c>
      <c r="AR3279" s="4"/>
      <c r="AS3279" s="4"/>
      <c r="AT3279" s="4"/>
      <c r="BP3279" s="56">
        <f>BP3277</f>
        <v>50</v>
      </c>
      <c r="BQ3279" s="57" t="s">
        <v>166</v>
      </c>
      <c r="BR3279" s="4"/>
      <c r="BS3279" s="4"/>
      <c r="BT3279" s="4"/>
      <c r="CP3279" s="56">
        <f>CP3277</f>
        <v>63</v>
      </c>
      <c r="CQ3279" s="57" t="s">
        <v>166</v>
      </c>
      <c r="CR3279" s="4"/>
      <c r="CS3279" s="4"/>
      <c r="CT3279" s="4"/>
      <c r="DP3279" s="56">
        <f>DP3277</f>
        <v>33</v>
      </c>
      <c r="DQ3279" s="57" t="s">
        <v>166</v>
      </c>
      <c r="DR3279" s="4"/>
      <c r="DS3279" s="4"/>
      <c r="DT3279" s="4"/>
      <c r="EP3279" s="56">
        <f>EP3277</f>
        <v>60</v>
      </c>
      <c r="EQ3279" s="57" t="s">
        <v>166</v>
      </c>
      <c r="ER3279" s="4"/>
      <c r="ES3279" s="4"/>
      <c r="ET3279" s="4"/>
      <c r="FP3279" s="56">
        <f>FP3277</f>
        <v>35</v>
      </c>
      <c r="FQ3279" s="57" t="s">
        <v>166</v>
      </c>
      <c r="FR3279" s="4"/>
      <c r="FS3279" s="4"/>
      <c r="FT3279" s="4"/>
      <c r="GP3279" s="56">
        <f>GP3277</f>
        <v>45</v>
      </c>
      <c r="GQ3279" s="57" t="s">
        <v>166</v>
      </c>
      <c r="GR3279" s="4"/>
      <c r="GS3279" s="4"/>
      <c r="GT3279" s="4"/>
    </row>
    <row r="3280" spans="2:202">
      <c r="C3280" s="8"/>
      <c r="D3280" s="25"/>
      <c r="E3280" s="16"/>
      <c r="F3280" s="8"/>
      <c r="G3280" s="29"/>
      <c r="H3280" s="16"/>
      <c r="I3280" s="16"/>
      <c r="J3280" s="18"/>
      <c r="K3280" s="6"/>
      <c r="AA3280" s="2"/>
      <c r="AP3280" s="58">
        <f>AP3279+(AP3276-AP3277)/10</f>
        <v>82.9</v>
      </c>
      <c r="AQ3280" s="57" t="s">
        <v>167</v>
      </c>
      <c r="AR3280" s="4"/>
      <c r="AS3280" s="4"/>
      <c r="AT3280" s="4"/>
      <c r="BP3280" s="58">
        <f>BP3279+(BP3276-BP3277)/10</f>
        <v>62.2</v>
      </c>
      <c r="BQ3280" s="57" t="s">
        <v>167</v>
      </c>
      <c r="BR3280" s="4"/>
      <c r="BS3280" s="4"/>
      <c r="BT3280" s="4"/>
      <c r="CP3280" s="58">
        <f>CP3279+(CP3276-CP3277)/10</f>
        <v>73.900000000000006</v>
      </c>
      <c r="CQ3280" s="57" t="s">
        <v>167</v>
      </c>
      <c r="CR3280" s="4"/>
      <c r="CS3280" s="4"/>
      <c r="CT3280" s="4"/>
      <c r="DP3280" s="58">
        <f>DP3279+(DP3276-DP3277)/10</f>
        <v>46.9</v>
      </c>
      <c r="DQ3280" s="57" t="s">
        <v>167</v>
      </c>
      <c r="DR3280" s="4"/>
      <c r="DS3280" s="4"/>
      <c r="DT3280" s="4"/>
      <c r="EP3280" s="58">
        <f>EP3279+(EP3276-EP3277)/10</f>
        <v>71.2</v>
      </c>
      <c r="EQ3280" s="57" t="s">
        <v>167</v>
      </c>
      <c r="ER3280" s="4"/>
      <c r="ES3280" s="4"/>
      <c r="ET3280" s="4"/>
      <c r="FP3280" s="58">
        <f>FP3279+(FP3276-FP3277)/10</f>
        <v>48.7</v>
      </c>
      <c r="FQ3280" s="57" t="s">
        <v>167</v>
      </c>
      <c r="FR3280" s="4"/>
      <c r="FS3280" s="4"/>
      <c r="FT3280" s="4"/>
      <c r="GP3280" s="58">
        <f>GP3279+(GP3276-GP3277)/10</f>
        <v>57.7</v>
      </c>
      <c r="GQ3280" s="57" t="s">
        <v>167</v>
      </c>
      <c r="GR3280" s="4"/>
      <c r="GS3280" s="4"/>
      <c r="GT3280" s="4"/>
    </row>
    <row r="3281" spans="3:202">
      <c r="C3281" s="8"/>
      <c r="D3281" s="25"/>
      <c r="E3281" s="16"/>
      <c r="F3281" s="8"/>
      <c r="G3281" s="29"/>
      <c r="H3281" s="16"/>
      <c r="I3281" s="16"/>
      <c r="J3281" s="18"/>
      <c r="K3281" s="6"/>
      <c r="AA3281" s="2"/>
      <c r="AP3281" s="59">
        <f>AP3279+(AP3276-AP3277)/4</f>
        <v>97.75</v>
      </c>
      <c r="AQ3281" s="57" t="s">
        <v>168</v>
      </c>
      <c r="AR3281" s="4"/>
      <c r="AS3281" s="4"/>
      <c r="AT3281" s="4"/>
      <c r="BP3281" s="59">
        <f>BP3279+(BP3276-BP3277)/4</f>
        <v>80.5</v>
      </c>
      <c r="BQ3281" s="57" t="s">
        <v>168</v>
      </c>
      <c r="BR3281" s="4"/>
      <c r="BS3281" s="4"/>
      <c r="BT3281" s="4"/>
      <c r="CP3281" s="59">
        <f>CP3279+(CP3276-CP3277)/4</f>
        <v>90.25</v>
      </c>
      <c r="CQ3281" s="57" t="s">
        <v>168</v>
      </c>
      <c r="CR3281" s="4"/>
      <c r="CS3281" s="4"/>
      <c r="CT3281" s="4"/>
      <c r="DP3281" s="59">
        <f>DP3279+(DP3276-DP3277)/4</f>
        <v>67.75</v>
      </c>
      <c r="DQ3281" s="57" t="s">
        <v>168</v>
      </c>
      <c r="DR3281" s="4"/>
      <c r="DS3281" s="4"/>
      <c r="DT3281" s="4"/>
      <c r="EP3281" s="59">
        <f>EP3279+(EP3276-EP3277)/4</f>
        <v>88</v>
      </c>
      <c r="EQ3281" s="57" t="s">
        <v>168</v>
      </c>
      <c r="ER3281" s="4"/>
      <c r="ES3281" s="4"/>
      <c r="ET3281" s="4"/>
      <c r="FP3281" s="59">
        <f>FP3279+(FP3276-FP3277)/4</f>
        <v>69.25</v>
      </c>
      <c r="FQ3281" s="57" t="s">
        <v>168</v>
      </c>
      <c r="FR3281" s="4"/>
      <c r="FS3281" s="4"/>
      <c r="FT3281" s="4"/>
      <c r="GP3281" s="59">
        <f>GP3279+(GP3276-GP3277)/4</f>
        <v>76.75</v>
      </c>
      <c r="GQ3281" s="57" t="s">
        <v>168</v>
      </c>
      <c r="GR3281" s="4"/>
      <c r="GS3281" s="4"/>
      <c r="GT3281" s="4"/>
    </row>
    <row r="3282" spans="3:202">
      <c r="C3282" s="8"/>
      <c r="D3282" s="25"/>
      <c r="E3282" s="16"/>
      <c r="F3282" s="8"/>
      <c r="G3282" s="29"/>
      <c r="H3282" s="16"/>
      <c r="I3282" s="16"/>
      <c r="J3282" s="18"/>
      <c r="K3282" s="6"/>
      <c r="AA3282" s="2"/>
      <c r="AP3282" s="56">
        <f>(AP3276+AP3277)/2</f>
        <v>122.5</v>
      </c>
      <c r="AQ3282" s="57" t="s">
        <v>169</v>
      </c>
      <c r="AR3282" s="4"/>
      <c r="AS3282" s="4"/>
      <c r="AT3282" s="4"/>
      <c r="BP3282" s="56">
        <f>(BP3276+BP3277)/2</f>
        <v>111</v>
      </c>
      <c r="BQ3282" s="57" t="s">
        <v>169</v>
      </c>
      <c r="BR3282" s="4"/>
      <c r="BS3282" s="4"/>
      <c r="BT3282" s="4"/>
      <c r="CP3282" s="56">
        <f>(CP3276+CP3277)/2</f>
        <v>117.5</v>
      </c>
      <c r="CQ3282" s="57" t="s">
        <v>169</v>
      </c>
      <c r="CR3282" s="4"/>
      <c r="CS3282" s="4"/>
      <c r="CT3282" s="4"/>
      <c r="DP3282" s="56">
        <f>(DP3276+DP3277)/2</f>
        <v>102.5</v>
      </c>
      <c r="DQ3282" s="57" t="s">
        <v>169</v>
      </c>
      <c r="DR3282" s="4"/>
      <c r="DS3282" s="4"/>
      <c r="DT3282" s="4"/>
      <c r="EP3282" s="56">
        <f>(EP3276+EP3277)/2</f>
        <v>116</v>
      </c>
      <c r="EQ3282" s="57" t="s">
        <v>169</v>
      </c>
      <c r="ER3282" s="4"/>
      <c r="ES3282" s="4"/>
      <c r="ET3282" s="4"/>
      <c r="FP3282" s="56">
        <f>(FP3276+FP3277)/2</f>
        <v>103.5</v>
      </c>
      <c r="FQ3282" s="57" t="s">
        <v>169</v>
      </c>
      <c r="FR3282" s="4"/>
      <c r="FS3282" s="4"/>
      <c r="FT3282" s="4"/>
      <c r="GP3282" s="56">
        <f>(GP3276+GP3277)/2</f>
        <v>108.5</v>
      </c>
      <c r="GQ3282" s="57" t="s">
        <v>169</v>
      </c>
      <c r="GR3282" s="4"/>
      <c r="GS3282" s="4"/>
      <c r="GT3282" s="4"/>
    </row>
    <row r="3283" spans="3:202">
      <c r="C3283" s="8"/>
      <c r="D3283" s="25"/>
      <c r="E3283" s="16"/>
      <c r="F3283" s="8"/>
      <c r="G3283" s="29"/>
      <c r="H3283" s="16"/>
      <c r="I3283" s="16"/>
      <c r="J3283" s="18"/>
      <c r="K3283" s="6"/>
      <c r="AA3283" s="2"/>
      <c r="AP3283" s="59">
        <f>AP3277+(AP3276-AP3277)*0.75</f>
        <v>147.25</v>
      </c>
      <c r="AQ3283" s="57" t="s">
        <v>170</v>
      </c>
      <c r="AR3283" s="4"/>
      <c r="AS3283" s="4"/>
      <c r="AT3283" s="4"/>
      <c r="BP3283" s="59">
        <f>BP3277+(BP3276-BP3277)*0.75</f>
        <v>141.5</v>
      </c>
      <c r="BQ3283" s="57" t="s">
        <v>170</v>
      </c>
      <c r="BR3283" s="4"/>
      <c r="BS3283" s="4"/>
      <c r="BT3283" s="4"/>
      <c r="CP3283" s="59">
        <f>CP3277+(CP3276-CP3277)*0.75</f>
        <v>144.75</v>
      </c>
      <c r="CQ3283" s="57" t="s">
        <v>170</v>
      </c>
      <c r="CR3283" s="4"/>
      <c r="CS3283" s="4"/>
      <c r="CT3283" s="4"/>
      <c r="DP3283" s="59">
        <f>DP3277+(DP3276-DP3277)*0.75</f>
        <v>137.25</v>
      </c>
      <c r="DQ3283" s="57" t="s">
        <v>170</v>
      </c>
      <c r="DR3283" s="4"/>
      <c r="DS3283" s="4"/>
      <c r="DT3283" s="4"/>
      <c r="EP3283" s="59">
        <f>EP3277+(EP3276-EP3277)*0.75</f>
        <v>144</v>
      </c>
      <c r="EQ3283" s="57" t="s">
        <v>170</v>
      </c>
      <c r="ER3283" s="4"/>
      <c r="ES3283" s="4"/>
      <c r="ET3283" s="4"/>
      <c r="FP3283" s="59">
        <f>FP3277+(FP3276-FP3277)*0.75</f>
        <v>137.75</v>
      </c>
      <c r="FQ3283" s="57" t="s">
        <v>170</v>
      </c>
      <c r="FR3283" s="4"/>
      <c r="FS3283" s="4"/>
      <c r="FT3283" s="4"/>
      <c r="GP3283" s="59">
        <f>GP3277+(GP3276-GP3277)*0.75</f>
        <v>140.25</v>
      </c>
      <c r="GQ3283" s="57" t="s">
        <v>170</v>
      </c>
      <c r="GR3283" s="4"/>
      <c r="GS3283" s="4"/>
      <c r="GT3283" s="4"/>
    </row>
    <row r="3284" spans="3:202">
      <c r="C3284" s="8"/>
      <c r="D3284" s="25"/>
      <c r="E3284" s="16"/>
      <c r="F3284" s="8"/>
      <c r="G3284" s="29"/>
      <c r="H3284" s="16"/>
      <c r="I3284" s="16"/>
      <c r="J3284" s="18"/>
      <c r="K3284" s="6"/>
      <c r="AA3284" s="2"/>
      <c r="AP3284" s="58">
        <f>AP3277+(AP3276-AP3277)*0.9</f>
        <v>162.10000000000002</v>
      </c>
      <c r="AQ3284" s="57" t="s">
        <v>171</v>
      </c>
      <c r="AR3284" s="4"/>
      <c r="AS3284" s="4"/>
      <c r="AT3284" s="4"/>
      <c r="BP3284" s="58">
        <f>BP3277+(BP3276-BP3277)*0.9</f>
        <v>159.80000000000001</v>
      </c>
      <c r="BQ3284" s="57" t="s">
        <v>171</v>
      </c>
      <c r="BR3284" s="4"/>
      <c r="BS3284" s="4"/>
      <c r="BT3284" s="4"/>
      <c r="CP3284" s="58">
        <f>CP3277+(CP3276-CP3277)*0.9</f>
        <v>161.10000000000002</v>
      </c>
      <c r="CQ3284" s="57" t="s">
        <v>171</v>
      </c>
      <c r="CR3284" s="4"/>
      <c r="CS3284" s="4"/>
      <c r="CT3284" s="4"/>
      <c r="DP3284" s="58">
        <f>DP3277+(DP3276-DP3277)*0.9</f>
        <v>158.10000000000002</v>
      </c>
      <c r="DQ3284" s="57" t="s">
        <v>171</v>
      </c>
      <c r="DR3284" s="4"/>
      <c r="DS3284" s="4"/>
      <c r="DT3284" s="4"/>
      <c r="EP3284" s="58">
        <f>EP3277+(EP3276-EP3277)*0.9</f>
        <v>160.80000000000001</v>
      </c>
      <c r="EQ3284" s="57" t="s">
        <v>171</v>
      </c>
      <c r="ER3284" s="4"/>
      <c r="ES3284" s="4"/>
      <c r="ET3284" s="4"/>
      <c r="FP3284" s="58">
        <f>FP3277+(FP3276-FP3277)*0.9</f>
        <v>158.30000000000001</v>
      </c>
      <c r="FQ3284" s="57" t="s">
        <v>171</v>
      </c>
      <c r="FR3284" s="4"/>
      <c r="FS3284" s="4"/>
      <c r="FT3284" s="4"/>
      <c r="GP3284" s="58">
        <f>GP3277+(GP3276-GP3277)*0.9</f>
        <v>159.30000000000001</v>
      </c>
      <c r="GQ3284" s="57" t="s">
        <v>171</v>
      </c>
      <c r="GR3284" s="4"/>
      <c r="GS3284" s="4"/>
      <c r="GT3284" s="4"/>
    </row>
    <row r="3285" spans="3:202">
      <c r="C3285" s="8"/>
      <c r="D3285" s="25"/>
      <c r="E3285" s="16"/>
      <c r="F3285" s="8"/>
      <c r="G3285" s="29"/>
      <c r="H3285" s="16"/>
      <c r="I3285" s="16"/>
      <c r="J3285" s="18"/>
      <c r="K3285" s="6"/>
      <c r="AA3285" s="2"/>
      <c r="AP3285" s="56">
        <f>AP3276</f>
        <v>172</v>
      </c>
      <c r="AQ3285" s="57" t="s">
        <v>172</v>
      </c>
      <c r="AR3285" s="4"/>
      <c r="AS3285" s="4"/>
      <c r="AT3285" s="4"/>
      <c r="BP3285" s="56">
        <f>BP3276</f>
        <v>172</v>
      </c>
      <c r="BQ3285" s="57" t="s">
        <v>172</v>
      </c>
      <c r="BR3285" s="4"/>
      <c r="BS3285" s="4"/>
      <c r="BT3285" s="4"/>
      <c r="CP3285" s="56">
        <f>CP3276</f>
        <v>172</v>
      </c>
      <c r="CQ3285" s="57" t="s">
        <v>172</v>
      </c>
      <c r="CR3285" s="4"/>
      <c r="CS3285" s="4"/>
      <c r="CT3285" s="4"/>
      <c r="DP3285" s="56">
        <f>DP3276</f>
        <v>172</v>
      </c>
      <c r="DQ3285" s="57" t="s">
        <v>172</v>
      </c>
      <c r="DR3285" s="4"/>
      <c r="DS3285" s="4"/>
      <c r="DT3285" s="4"/>
      <c r="EP3285" s="56">
        <f>EP3276</f>
        <v>172</v>
      </c>
      <c r="EQ3285" s="57" t="s">
        <v>172</v>
      </c>
      <c r="ER3285" s="4"/>
      <c r="ES3285" s="4"/>
      <c r="ET3285" s="4"/>
      <c r="FP3285" s="56">
        <f>FP3276</f>
        <v>172</v>
      </c>
      <c r="FQ3285" s="57" t="s">
        <v>172</v>
      </c>
      <c r="FR3285" s="4"/>
      <c r="FS3285" s="4"/>
      <c r="FT3285" s="4"/>
      <c r="GP3285" s="56">
        <f>GP3276</f>
        <v>172</v>
      </c>
      <c r="GQ3285" s="57" t="s">
        <v>172</v>
      </c>
      <c r="GR3285" s="4"/>
      <c r="GS3285" s="4"/>
      <c r="GT3285" s="4"/>
    </row>
    <row r="3286" spans="3:202">
      <c r="C3286" s="8"/>
      <c r="D3286" s="25"/>
      <c r="E3286" s="16"/>
      <c r="F3286" s="8"/>
      <c r="G3286" s="29"/>
      <c r="H3286" s="16"/>
      <c r="I3286" s="16"/>
      <c r="J3286" s="18"/>
      <c r="K3286" s="6"/>
      <c r="AA3286" s="2"/>
      <c r="AR3286" s="22"/>
      <c r="AS3286" s="23"/>
      <c r="GQ3286" s="2"/>
    </row>
    <row r="3287" spans="3:202">
      <c r="C3287" s="8"/>
      <c r="D3287" s="25"/>
      <c r="E3287" s="16"/>
      <c r="F3287" s="8"/>
      <c r="G3287" s="29"/>
      <c r="H3287" s="16"/>
      <c r="I3287" s="16"/>
      <c r="J3287" s="18"/>
      <c r="K3287" s="6"/>
      <c r="AA3287" s="2"/>
      <c r="AR3287" s="22"/>
      <c r="AS3287" s="23"/>
      <c r="GQ3287" s="2"/>
    </row>
    <row r="3288" spans="3:202">
      <c r="C3288" s="8"/>
      <c r="D3288" s="25"/>
      <c r="E3288" s="16"/>
      <c r="F3288" s="8"/>
      <c r="G3288" s="29"/>
      <c r="H3288" s="16"/>
      <c r="I3288" s="16"/>
      <c r="J3288" s="18"/>
      <c r="K3288" s="6"/>
      <c r="AA3288" s="2"/>
      <c r="AR3288" s="22"/>
      <c r="AS3288" s="23"/>
      <c r="GQ3288" s="2"/>
    </row>
    <row r="3289" spans="3:202">
      <c r="C3289" s="2"/>
      <c r="D3289" s="3"/>
      <c r="E3289" s="4"/>
      <c r="F3289" s="2"/>
      <c r="G3289" s="5"/>
      <c r="H3289" s="24"/>
      <c r="I3289" s="24"/>
      <c r="J3289" s="18"/>
      <c r="K3289" s="6"/>
      <c r="AA3289" s="2"/>
      <c r="AR3289" s="22"/>
      <c r="AS3289" s="23"/>
      <c r="GQ3289" s="2"/>
    </row>
    <row r="3290" spans="3:202">
      <c r="C3290" s="2"/>
      <c r="D3290" s="3"/>
      <c r="E3290" s="4"/>
      <c r="F3290" s="2"/>
      <c r="G3290" s="5"/>
      <c r="H3290" s="24"/>
      <c r="I3290" s="24"/>
      <c r="J3290" s="18"/>
      <c r="K3290" s="6"/>
      <c r="AA3290" s="2"/>
      <c r="AR3290" s="22"/>
      <c r="AS3290" s="23"/>
      <c r="GQ3290" s="2"/>
    </row>
    <row r="3291" spans="3:202">
      <c r="C3291" s="2"/>
      <c r="D3291" s="3"/>
      <c r="E3291" s="4"/>
      <c r="F3291" s="2"/>
      <c r="G3291" s="5"/>
      <c r="H3291" s="24"/>
      <c r="I3291" s="24"/>
      <c r="J3291" s="18"/>
      <c r="K3291" s="6"/>
      <c r="AA3291" s="2"/>
      <c r="AR3291" s="22"/>
      <c r="AS3291" s="23"/>
      <c r="GQ3291" s="2"/>
    </row>
    <row r="3292" spans="3:202">
      <c r="C3292" s="2"/>
      <c r="D3292" s="3"/>
      <c r="E3292" s="4"/>
      <c r="F3292" s="2"/>
      <c r="G3292" s="5"/>
      <c r="H3292" s="24"/>
      <c r="I3292" s="24"/>
      <c r="J3292" s="18"/>
      <c r="K3292" s="6"/>
      <c r="AA3292" s="2"/>
      <c r="AR3292" s="22"/>
      <c r="AS3292" s="23"/>
      <c r="GQ3292" s="2"/>
    </row>
    <row r="3293" spans="3:202">
      <c r="C3293" s="2"/>
      <c r="D3293" s="3"/>
      <c r="E3293" s="4"/>
      <c r="F3293" s="2"/>
      <c r="G3293" s="5"/>
      <c r="H3293" s="24"/>
      <c r="I3293" s="24"/>
      <c r="J3293" s="18"/>
      <c r="K3293" s="6"/>
      <c r="AA3293" s="2"/>
      <c r="AR3293" s="22"/>
      <c r="AS3293" s="23"/>
      <c r="GQ3293" s="2"/>
    </row>
    <row r="3294" spans="3:202">
      <c r="C3294" s="2"/>
      <c r="D3294" s="3"/>
      <c r="E3294" s="4"/>
      <c r="F3294" s="2"/>
      <c r="G3294" s="5"/>
      <c r="H3294" s="24"/>
      <c r="I3294" s="24"/>
      <c r="J3294" s="18"/>
      <c r="K3294" s="6"/>
      <c r="AA3294" s="2"/>
      <c r="GQ3294" s="2"/>
    </row>
    <row r="3295" spans="3:202">
      <c r="C3295" s="2"/>
      <c r="D3295" s="3"/>
      <c r="E3295" s="4"/>
      <c r="F3295" s="2"/>
      <c r="G3295" s="5"/>
      <c r="H3295" s="24"/>
      <c r="I3295" s="24"/>
      <c r="J3295" s="18"/>
      <c r="K3295" s="6"/>
      <c r="AA3295" s="2"/>
      <c r="GQ3295" s="2"/>
    </row>
    <row r="3296" spans="3:202">
      <c r="C3296" s="2"/>
      <c r="D3296" s="3"/>
      <c r="E3296" s="4"/>
      <c r="F3296" s="2"/>
      <c r="G3296" s="5"/>
      <c r="H3296" s="24"/>
      <c r="I3296" s="24"/>
      <c r="J3296" s="18"/>
      <c r="K3296" s="6"/>
      <c r="AA3296" s="2"/>
      <c r="GQ3296" s="2"/>
    </row>
    <row r="3297" spans="3:199">
      <c r="C3297" s="2"/>
      <c r="D3297" s="3"/>
      <c r="E3297" s="4"/>
      <c r="F3297" s="2"/>
      <c r="G3297" s="5"/>
      <c r="H3297" s="24"/>
      <c r="I3297" s="24"/>
      <c r="J3297" s="18"/>
      <c r="K3297" s="6"/>
      <c r="AA3297" s="2"/>
      <c r="GQ3297" s="2"/>
    </row>
    <row r="3298" spans="3:199">
      <c r="C3298" s="2"/>
      <c r="D3298" s="3"/>
      <c r="E3298" s="4"/>
      <c r="F3298" s="2"/>
      <c r="G3298" s="5"/>
      <c r="H3298" s="24"/>
      <c r="I3298" s="24"/>
      <c r="J3298" s="18"/>
      <c r="K3298" s="6"/>
      <c r="AA3298" s="2"/>
      <c r="GQ3298" s="2"/>
    </row>
    <row r="3299" spans="3:199">
      <c r="C3299" s="2"/>
      <c r="D3299" s="3"/>
      <c r="E3299" s="4"/>
      <c r="F3299" s="2"/>
      <c r="G3299" s="5"/>
      <c r="H3299" s="24"/>
      <c r="I3299" s="24"/>
      <c r="J3299" s="18"/>
      <c r="K3299" s="6"/>
      <c r="AA3299" s="2"/>
      <c r="GQ3299" s="2"/>
    </row>
    <row r="3300" spans="3:199">
      <c r="C3300" s="2"/>
      <c r="D3300" s="3"/>
      <c r="E3300" s="4"/>
      <c r="F3300" s="2"/>
      <c r="G3300" s="5"/>
      <c r="H3300" s="24"/>
      <c r="I3300" s="24"/>
      <c r="J3300" s="18"/>
      <c r="K3300" s="6"/>
      <c r="AA3300" s="2"/>
      <c r="GQ3300" s="2"/>
    </row>
    <row r="3301" spans="3:199">
      <c r="C3301" s="2"/>
      <c r="D3301" s="3"/>
      <c r="E3301" s="4"/>
      <c r="F3301" s="2"/>
      <c r="G3301" s="5"/>
      <c r="H3301" s="24"/>
      <c r="I3301" s="24"/>
      <c r="J3301" s="18"/>
      <c r="K3301" s="6"/>
      <c r="AA3301" s="2"/>
      <c r="GQ3301" s="2"/>
    </row>
    <row r="3302" spans="3:199">
      <c r="C3302" s="2"/>
      <c r="D3302" s="3"/>
      <c r="E3302" s="4"/>
      <c r="F3302" s="2"/>
      <c r="G3302" s="5"/>
      <c r="H3302" s="24"/>
      <c r="I3302" s="24"/>
      <c r="J3302" s="18"/>
      <c r="K3302" s="6"/>
      <c r="AA3302" s="2"/>
      <c r="GQ3302" s="2"/>
    </row>
    <row r="3303" spans="3:199">
      <c r="C3303" s="2"/>
      <c r="D3303" s="3"/>
      <c r="E3303" s="4"/>
      <c r="F3303" s="2"/>
      <c r="G3303" s="5"/>
      <c r="H3303" s="24"/>
      <c r="I3303" s="24"/>
      <c r="J3303" s="18"/>
      <c r="K3303" s="6"/>
      <c r="AA3303" s="2"/>
      <c r="GQ3303" s="2"/>
    </row>
    <row r="3304" spans="3:199">
      <c r="C3304" s="2"/>
      <c r="D3304" s="3"/>
      <c r="E3304" s="4"/>
      <c r="F3304" s="2"/>
      <c r="G3304" s="5"/>
      <c r="H3304" s="24"/>
      <c r="I3304" s="24"/>
      <c r="J3304" s="18"/>
      <c r="K3304" s="6"/>
      <c r="AA3304" s="2"/>
      <c r="GQ3304" s="2"/>
    </row>
    <row r="3305" spans="3:199">
      <c r="C3305" s="2"/>
      <c r="D3305" s="3"/>
      <c r="E3305" s="4"/>
      <c r="F3305" s="2"/>
      <c r="G3305" s="5"/>
      <c r="H3305" s="24"/>
      <c r="I3305" s="24"/>
      <c r="J3305" s="18"/>
      <c r="K3305" s="6"/>
      <c r="AA3305" s="2"/>
      <c r="GQ3305" s="2"/>
    </row>
    <row r="3306" spans="3:199">
      <c r="C3306" s="2"/>
      <c r="D3306" s="3"/>
      <c r="E3306" s="4"/>
      <c r="F3306" s="2"/>
      <c r="G3306" s="5"/>
      <c r="H3306" s="24"/>
      <c r="I3306" s="24"/>
      <c r="J3306" s="18"/>
      <c r="K3306" s="6"/>
      <c r="AA3306" s="2"/>
      <c r="GQ3306" s="2"/>
    </row>
    <row r="3307" spans="3:199">
      <c r="C3307" s="2"/>
      <c r="D3307" s="3"/>
      <c r="E3307" s="4"/>
      <c r="F3307" s="2"/>
      <c r="G3307" s="5"/>
      <c r="H3307" s="24"/>
      <c r="I3307" s="24"/>
      <c r="J3307" s="18"/>
      <c r="K3307" s="6"/>
      <c r="AA3307" s="2"/>
      <c r="GQ3307" s="2"/>
    </row>
    <row r="3308" spans="3:199">
      <c r="C3308" s="2"/>
      <c r="D3308" s="3"/>
      <c r="E3308" s="4"/>
      <c r="F3308" s="2"/>
      <c r="G3308" s="5"/>
      <c r="H3308" s="24"/>
      <c r="I3308" s="24"/>
      <c r="J3308" s="18"/>
      <c r="K3308" s="6"/>
      <c r="AA3308" s="2"/>
      <c r="GQ3308" s="2"/>
    </row>
    <row r="3309" spans="3:199">
      <c r="C3309" s="2"/>
      <c r="D3309" s="3"/>
      <c r="E3309" s="4"/>
      <c r="F3309" s="2"/>
      <c r="G3309" s="5"/>
      <c r="H3309" s="24"/>
      <c r="I3309" s="24"/>
      <c r="J3309" s="18"/>
      <c r="K3309" s="6"/>
      <c r="AA3309" s="2"/>
      <c r="GQ3309" s="2"/>
    </row>
    <row r="3310" spans="3:199">
      <c r="C3310" s="2"/>
      <c r="D3310" s="3"/>
      <c r="E3310" s="4"/>
      <c r="F3310" s="2"/>
      <c r="G3310" s="5"/>
      <c r="H3310" s="24"/>
      <c r="I3310" s="24"/>
      <c r="J3310" s="18"/>
      <c r="K3310" s="6"/>
      <c r="AA3310" s="2"/>
      <c r="GQ3310" s="2"/>
    </row>
    <row r="3311" spans="3:199">
      <c r="C3311" s="2"/>
      <c r="D3311" s="3"/>
      <c r="E3311" s="4"/>
      <c r="F3311" s="2"/>
      <c r="G3311" s="5"/>
      <c r="H3311" s="24"/>
      <c r="I3311" s="24"/>
      <c r="J3311" s="18"/>
      <c r="K3311" s="6"/>
      <c r="AA3311" s="2"/>
      <c r="GQ3311" s="2"/>
    </row>
    <row r="3312" spans="3:199">
      <c r="C3312" s="2"/>
      <c r="D3312" s="3"/>
      <c r="E3312" s="4"/>
      <c r="F3312" s="2"/>
      <c r="G3312" s="5"/>
      <c r="H3312" s="24"/>
      <c r="I3312" s="24"/>
      <c r="J3312" s="18"/>
      <c r="K3312" s="6"/>
      <c r="AA3312" s="2"/>
      <c r="GQ3312" s="2"/>
    </row>
    <row r="3313" spans="2:207">
      <c r="C3313" s="2"/>
      <c r="D3313" s="3"/>
      <c r="E3313" s="4"/>
      <c r="F3313" s="2"/>
      <c r="G3313" s="5"/>
      <c r="H3313" s="24"/>
      <c r="I3313" s="24"/>
      <c r="J3313" s="18"/>
      <c r="K3313" s="6"/>
      <c r="AA3313" s="2"/>
      <c r="GQ3313" s="2"/>
    </row>
    <row r="3314" spans="2:207">
      <c r="C3314" s="2"/>
      <c r="D3314" s="3"/>
      <c r="E3314" s="4"/>
      <c r="F3314" s="2"/>
      <c r="G3314" s="5"/>
      <c r="H3314" s="24"/>
      <c r="I3314" s="24"/>
      <c r="J3314" s="18"/>
      <c r="K3314" s="6"/>
      <c r="AA3314" s="2"/>
      <c r="GQ3314" s="2"/>
    </row>
    <row r="3315" spans="2:207">
      <c r="C3315" s="2"/>
      <c r="D3315" s="3"/>
      <c r="E3315" s="4"/>
      <c r="F3315" s="2"/>
      <c r="G3315" s="5"/>
      <c r="H3315" s="24"/>
      <c r="I3315" s="24"/>
      <c r="J3315" s="18"/>
      <c r="K3315" s="6"/>
      <c r="AA3315" s="2"/>
      <c r="GQ3315" s="2"/>
    </row>
    <row r="3316" spans="2:207">
      <c r="C3316" s="2"/>
      <c r="D3316" s="3"/>
      <c r="E3316" s="4"/>
      <c r="F3316" s="2"/>
      <c r="G3316" s="5"/>
      <c r="H3316" s="24"/>
      <c r="I3316" s="24"/>
      <c r="J3316" s="18"/>
      <c r="K3316" s="6"/>
      <c r="AA3316" s="2"/>
      <c r="GQ3316" s="2"/>
    </row>
    <row r="3317" spans="2:207">
      <c r="C3317" s="2"/>
      <c r="D3317" s="3"/>
      <c r="E3317" s="4"/>
      <c r="F3317" s="2"/>
      <c r="G3317" s="5"/>
      <c r="H3317" s="24"/>
      <c r="I3317" s="24"/>
      <c r="J3317" s="18"/>
      <c r="K3317" s="6"/>
      <c r="AA3317" s="2"/>
      <c r="GQ3317" s="2"/>
    </row>
    <row r="3318" spans="2:207">
      <c r="C3318" s="2"/>
      <c r="D3318" s="3"/>
      <c r="E3318" s="4"/>
      <c r="F3318" s="2"/>
      <c r="G3318" s="5"/>
      <c r="H3318" s="24"/>
      <c r="I3318" s="24"/>
      <c r="J3318" s="18"/>
      <c r="K3318" s="6"/>
      <c r="AA3318" s="2"/>
      <c r="GQ3318" s="2"/>
    </row>
    <row r="3319" spans="2:207">
      <c r="C3319" s="2"/>
      <c r="D3319" s="3"/>
      <c r="E3319" s="4"/>
      <c r="F3319" s="2"/>
      <c r="G3319" s="5"/>
      <c r="H3319" s="24"/>
      <c r="I3319" s="24"/>
      <c r="J3319" s="18"/>
      <c r="K3319" s="6"/>
      <c r="AA3319" s="2"/>
      <c r="GQ3319" s="2"/>
    </row>
    <row r="3320" spans="2:207">
      <c r="C3320" s="2"/>
      <c r="D3320" s="3"/>
      <c r="E3320" s="4"/>
      <c r="F3320" s="2"/>
      <c r="G3320" s="5"/>
      <c r="H3320" s="24"/>
      <c r="I3320" s="24"/>
      <c r="J3320" s="18"/>
      <c r="K3320" s="6"/>
      <c r="AA3320" s="2"/>
      <c r="GQ3320" s="2"/>
    </row>
    <row r="3321" spans="2:207">
      <c r="C3321" s="2"/>
      <c r="D3321" s="3"/>
      <c r="E3321" s="4"/>
      <c r="F3321" s="2"/>
      <c r="G3321" s="5"/>
      <c r="H3321" s="24"/>
      <c r="I3321" s="24"/>
      <c r="J3321" s="18"/>
      <c r="K3321" s="6"/>
      <c r="AA3321" s="2"/>
      <c r="GQ3321" s="2"/>
    </row>
    <row r="3322" spans="2:207">
      <c r="C3322" s="2"/>
      <c r="D3322" s="3"/>
      <c r="E3322" s="4"/>
      <c r="F3322" s="2"/>
      <c r="G3322" s="5"/>
      <c r="H3322" s="24"/>
      <c r="I3322" s="24"/>
      <c r="J3322" s="18"/>
      <c r="K3322" s="6"/>
      <c r="AA3322" s="2"/>
      <c r="GQ3322" s="2"/>
    </row>
    <row r="3323" spans="2:207">
      <c r="B3323" s="7">
        <v>1880</v>
      </c>
      <c r="C3323" s="2"/>
      <c r="D3323" s="3"/>
      <c r="E3323" s="4"/>
      <c r="F3323" s="2"/>
      <c r="G3323" s="5"/>
      <c r="H3323" s="24"/>
      <c r="I3323" s="24"/>
      <c r="J3323" s="18"/>
      <c r="K3323" s="6"/>
      <c r="AA3323" s="2"/>
      <c r="GQ3323" s="2"/>
    </row>
    <row r="3324" spans="2:207">
      <c r="B3324" s="7"/>
      <c r="C3324" s="2"/>
      <c r="D3324" s="3"/>
      <c r="E3324" s="4"/>
      <c r="F3324" s="2"/>
      <c r="G3324" s="5"/>
      <c r="H3324" s="24"/>
      <c r="I3324" s="24"/>
      <c r="J3324" s="18"/>
      <c r="K3324" s="6"/>
      <c r="AA3324" s="2"/>
      <c r="DC3324" s="2" t="s">
        <v>0</v>
      </c>
      <c r="DF3324" s="2" t="s">
        <v>173</v>
      </c>
      <c r="GQ3324" s="2"/>
    </row>
    <row r="3325" spans="2:207">
      <c r="B3325" s="7"/>
      <c r="C3325" s="8"/>
      <c r="D3325" s="9" t="s">
        <v>2</v>
      </c>
      <c r="E3325" s="10" t="s">
        <v>3</v>
      </c>
      <c r="F3325" s="11" t="s">
        <v>4</v>
      </c>
      <c r="G3325" s="12" t="s">
        <v>5</v>
      </c>
      <c r="H3325" s="24"/>
      <c r="I3325" s="24"/>
      <c r="J3325" s="18"/>
      <c r="K3325" s="6"/>
      <c r="AA3325" s="2"/>
      <c r="DB3325" s="2">
        <v>1882</v>
      </c>
      <c r="DC3325" s="20" t="s">
        <v>174</v>
      </c>
      <c r="DD3325" s="60">
        <f>(DD3326+DD3327)/2</f>
        <v>11.8</v>
      </c>
      <c r="DE3325" s="60">
        <f>(DE3326+DE3327)/2</f>
        <v>12.1</v>
      </c>
      <c r="DF3325" s="60">
        <f>(DF3326+DF3327)/2</f>
        <v>11.65</v>
      </c>
      <c r="DG3325" s="15">
        <v>7.2</v>
      </c>
      <c r="DH3325" s="15">
        <v>6.1</v>
      </c>
      <c r="DI3325" s="15">
        <v>3.5</v>
      </c>
      <c r="DJ3325" s="15">
        <v>3.8</v>
      </c>
      <c r="DK3325" s="15">
        <v>4.8</v>
      </c>
      <c r="DL3325" s="15">
        <v>6.9</v>
      </c>
      <c r="DM3325" s="15">
        <v>7.9</v>
      </c>
      <c r="DN3325" s="15">
        <v>10.9</v>
      </c>
      <c r="DO3325" s="15">
        <v>11.7</v>
      </c>
      <c r="DP3325" s="21">
        <f t="shared" ref="DP3325:DP3356" si="1486">SUM(DD3325:DO3325)/12</f>
        <v>8.1958333333333346</v>
      </c>
      <c r="DR3325" s="22">
        <f t="shared" ref="DR3325:DR3356" si="1487">SUM(DD3325+DE3325+DF3325)/3</f>
        <v>11.85</v>
      </c>
      <c r="DS3325" s="23">
        <f t="shared" ref="DS3325:DS3356" si="1488">SUM(DI3325+DJ3325+DK3325)/3</f>
        <v>4.0333333333333332</v>
      </c>
      <c r="GQ3325" s="2"/>
    </row>
    <row r="3326" spans="2:207">
      <c r="B3326" s="7"/>
      <c r="C3326" s="8">
        <f t="shared" ref="C3326:C3357" si="1489">AVERAGE(AP3326,BP3326,CP3326,DP3325,EP3326,FP3326,GP3326)</f>
        <v>8.1958333333333346</v>
      </c>
      <c r="D3326" s="3"/>
      <c r="E3326" s="4"/>
      <c r="F3326" s="2"/>
      <c r="G3326" s="5"/>
      <c r="H3326" s="16">
        <f t="shared" ref="H3326:H3357" si="1490">MAX(AD3326:AO3326,BD3326:BO3326,CD3326:CO3326,DD3325:DO3325,ED3326:EO3326,FD3326:FO3326,GD3326:GO3326)</f>
        <v>12.1</v>
      </c>
      <c r="I3326" s="17">
        <f t="shared" ref="I3326:I3357" si="1491">MEDIAN(AD3326:AO3326,BD3326:BO3326,CD3326:CO3326,DD3326:DO3326,ED3326:EO3326,FD3326:FO3326,GD3326:GO3326)</f>
        <v>8.5500000000000007</v>
      </c>
      <c r="J3326" s="18">
        <f t="shared" ref="J3326:J3357" si="1492">MIN(AD3326:AO3326,BD3326:BO3326,CD3326:CO3326,DD3325:DO3325,ED3326:EO3326,FD3326:FO3326,GD3326:GO3326)</f>
        <v>3.5</v>
      </c>
      <c r="K3326" s="61">
        <f t="shared" ref="K3326:K3357" si="1493">(H3326+J3326)/2</f>
        <v>7.8</v>
      </c>
      <c r="AA3326" s="2"/>
      <c r="DB3326" s="2">
        <f t="shared" ref="DB3326:DB3357" si="1494">DB3325+1</f>
        <v>1883</v>
      </c>
      <c r="DC3326" s="20" t="s">
        <v>6</v>
      </c>
      <c r="DD3326" s="15">
        <v>13.4</v>
      </c>
      <c r="DE3326" s="15">
        <v>13.1</v>
      </c>
      <c r="DF3326" s="15">
        <v>12.9</v>
      </c>
      <c r="DG3326" s="15">
        <v>10.5</v>
      </c>
      <c r="DH3326" s="15">
        <v>5.7</v>
      </c>
      <c r="DI3326" s="15">
        <v>7.2</v>
      </c>
      <c r="DJ3326" s="15">
        <v>4.5</v>
      </c>
      <c r="DK3326" s="15">
        <v>6.4</v>
      </c>
      <c r="DL3326" s="15">
        <v>5.7</v>
      </c>
      <c r="DM3326" s="15">
        <v>7.6</v>
      </c>
      <c r="DN3326" s="15">
        <v>9.5</v>
      </c>
      <c r="DO3326" s="15">
        <v>9.9</v>
      </c>
      <c r="DP3326" s="21">
        <f t="shared" si="1486"/>
        <v>8.8666666666666689</v>
      </c>
      <c r="DR3326" s="22">
        <f t="shared" si="1487"/>
        <v>13.133333333333333</v>
      </c>
      <c r="DS3326" s="23">
        <f t="shared" si="1488"/>
        <v>6.0333333333333341</v>
      </c>
      <c r="FC3326" s="2" t="s">
        <v>7</v>
      </c>
      <c r="FE3326" s="2" t="s">
        <v>173</v>
      </c>
      <c r="FF3326" s="15"/>
      <c r="FG3326" s="15"/>
      <c r="FH3326" s="15"/>
      <c r="FI3326" s="15"/>
      <c r="FJ3326" s="14"/>
      <c r="GQ3326" s="2"/>
      <c r="GY3326" s="24"/>
    </row>
    <row r="3327" spans="2:207">
      <c r="B3327" s="7"/>
      <c r="C3327" s="8">
        <f t="shared" si="1489"/>
        <v>8.8666666666666689</v>
      </c>
      <c r="D3327" s="3"/>
      <c r="E3327" s="4"/>
      <c r="F3327" s="2"/>
      <c r="G3327" s="5"/>
      <c r="H3327" s="16">
        <f t="shared" si="1490"/>
        <v>13.4</v>
      </c>
      <c r="I3327" s="17">
        <f t="shared" si="1491"/>
        <v>7.25</v>
      </c>
      <c r="J3327" s="18">
        <f t="shared" si="1492"/>
        <v>4.5</v>
      </c>
      <c r="K3327" s="61">
        <f t="shared" si="1493"/>
        <v>8.9499999999999993</v>
      </c>
      <c r="AA3327" s="2"/>
      <c r="DB3327" s="2">
        <f t="shared" si="1494"/>
        <v>1884</v>
      </c>
      <c r="DC3327" s="20" t="s">
        <v>8</v>
      </c>
      <c r="DD3327" s="15">
        <v>10.199999999999999</v>
      </c>
      <c r="DE3327" s="15">
        <v>11.1</v>
      </c>
      <c r="DF3327" s="15">
        <v>10.4</v>
      </c>
      <c r="DG3327" s="15">
        <v>9.1</v>
      </c>
      <c r="DH3327" s="15">
        <v>5.4</v>
      </c>
      <c r="DI3327" s="15">
        <v>5.4</v>
      </c>
      <c r="DJ3327" s="15">
        <v>5.0999999999999996</v>
      </c>
      <c r="DK3327" s="15">
        <v>5.2</v>
      </c>
      <c r="DL3327" s="15">
        <v>5.9</v>
      </c>
      <c r="DM3327" s="15">
        <v>6.2</v>
      </c>
      <c r="DN3327" s="15">
        <v>8.3000000000000007</v>
      </c>
      <c r="DO3327" s="15">
        <v>9.6999999999999993</v>
      </c>
      <c r="DP3327" s="21">
        <f t="shared" si="1486"/>
        <v>7.666666666666667</v>
      </c>
      <c r="DR3327" s="22">
        <f t="shared" si="1487"/>
        <v>10.566666666666665</v>
      </c>
      <c r="DS3327" s="23">
        <f t="shared" si="1488"/>
        <v>5.2333333333333334</v>
      </c>
      <c r="GQ3327" s="2"/>
      <c r="GY3327" s="24"/>
    </row>
    <row r="3328" spans="2:207">
      <c r="B3328" s="7">
        <f>B3323+5</f>
        <v>1885</v>
      </c>
      <c r="C3328" s="8">
        <f t="shared" si="1489"/>
        <v>7.0541666666666671</v>
      </c>
      <c r="D3328" s="25"/>
      <c r="E3328" s="4"/>
      <c r="F3328" s="2"/>
      <c r="G3328" s="5"/>
      <c r="H3328" s="16">
        <f t="shared" si="1490"/>
        <v>12</v>
      </c>
      <c r="I3328" s="17">
        <f t="shared" si="1491"/>
        <v>6.85</v>
      </c>
      <c r="J3328" s="18">
        <f t="shared" si="1492"/>
        <v>0.2</v>
      </c>
      <c r="K3328" s="61">
        <f t="shared" si="1493"/>
        <v>6.1</v>
      </c>
      <c r="AA3328" s="2"/>
      <c r="DB3328" s="2">
        <f t="shared" si="1494"/>
        <v>1885</v>
      </c>
      <c r="DC3328" s="20" t="s">
        <v>9</v>
      </c>
      <c r="DD3328" s="15">
        <v>11.3</v>
      </c>
      <c r="DE3328" s="15">
        <v>11.8</v>
      </c>
      <c r="DF3328" s="15">
        <v>9.1</v>
      </c>
      <c r="DG3328" s="15">
        <v>8.3000000000000007</v>
      </c>
      <c r="DH3328" s="15">
        <v>6</v>
      </c>
      <c r="DI3328" s="15">
        <v>3.6</v>
      </c>
      <c r="DJ3328" s="15">
        <v>2.2000000000000002</v>
      </c>
      <c r="DK3328" s="15">
        <v>5.3</v>
      </c>
      <c r="DL3328" s="15">
        <v>6</v>
      </c>
      <c r="DM3328" s="15">
        <v>7</v>
      </c>
      <c r="DN3328" s="15">
        <v>8.6</v>
      </c>
      <c r="DO3328" s="15">
        <v>11.5</v>
      </c>
      <c r="DP3328" s="21">
        <f t="shared" si="1486"/>
        <v>7.5583333333333327</v>
      </c>
      <c r="DR3328" s="22">
        <f t="shared" si="1487"/>
        <v>10.733333333333334</v>
      </c>
      <c r="DS3328" s="23">
        <f t="shared" si="1488"/>
        <v>3.7000000000000006</v>
      </c>
      <c r="FB3328" s="2">
        <v>1885</v>
      </c>
      <c r="FC3328" s="26">
        <v>1885</v>
      </c>
      <c r="FD3328" s="15">
        <v>10.7</v>
      </c>
      <c r="FE3328" s="15">
        <v>12</v>
      </c>
      <c r="FF3328" s="15">
        <v>8.5</v>
      </c>
      <c r="FG3328" s="15">
        <v>6.1</v>
      </c>
      <c r="FH3328" s="15">
        <v>4.2</v>
      </c>
      <c r="FI3328" s="15">
        <v>1.4</v>
      </c>
      <c r="FJ3328" s="15">
        <v>0.2</v>
      </c>
      <c r="FK3328" s="15">
        <v>3.2</v>
      </c>
      <c r="FL3328" s="15">
        <v>5.3</v>
      </c>
      <c r="FM3328" s="15">
        <v>6.7</v>
      </c>
      <c r="FN3328" s="15">
        <v>7.5</v>
      </c>
      <c r="FO3328" s="15">
        <v>11.5</v>
      </c>
      <c r="FP3328" s="21">
        <f t="shared" ref="FP3328:FP3359" si="1495">SUM(FD3328:FO3328)/12</f>
        <v>6.4416666666666673</v>
      </c>
      <c r="FR3328" s="22">
        <f t="shared" ref="FR3328:FR3359" si="1496">SUM(FD3328+FE3328+FF3328)/3</f>
        <v>10.4</v>
      </c>
      <c r="FS3328" s="23">
        <f t="shared" ref="FS3328:FS3359" si="1497">SUM(FI3328+FJ3328+FK3328)/3</f>
        <v>1.5999999999999999</v>
      </c>
      <c r="GQ3328" s="2"/>
      <c r="GY3328" s="24"/>
    </row>
    <row r="3329" spans="2:208">
      <c r="B3329" s="7"/>
      <c r="C3329" s="8">
        <f t="shared" si="1489"/>
        <v>7.0291666666666668</v>
      </c>
      <c r="D3329" s="25"/>
      <c r="E3329" s="4"/>
      <c r="F3329" s="2"/>
      <c r="G3329" s="5"/>
      <c r="H3329" s="16">
        <f t="shared" si="1490"/>
        <v>12.3</v>
      </c>
      <c r="I3329" s="17">
        <f t="shared" si="1491"/>
        <v>6.95</v>
      </c>
      <c r="J3329" s="18">
        <f t="shared" si="1492"/>
        <v>1.2</v>
      </c>
      <c r="K3329" s="61">
        <f t="shared" si="1493"/>
        <v>6.75</v>
      </c>
      <c r="AA3329" s="2"/>
      <c r="DB3329" s="2">
        <f t="shared" si="1494"/>
        <v>1886</v>
      </c>
      <c r="DC3329" s="20" t="s">
        <v>10</v>
      </c>
      <c r="DD3329" s="15">
        <v>12.4</v>
      </c>
      <c r="DE3329" s="15">
        <v>10.199999999999999</v>
      </c>
      <c r="DF3329" s="15">
        <v>9.3000000000000007</v>
      </c>
      <c r="DG3329" s="15">
        <v>8</v>
      </c>
      <c r="DH3329" s="15">
        <v>5.3</v>
      </c>
      <c r="DI3329" s="15">
        <v>4.0999999999999996</v>
      </c>
      <c r="DJ3329" s="15">
        <v>3.5</v>
      </c>
      <c r="DK3329" s="15">
        <v>4.5999999999999996</v>
      </c>
      <c r="DL3329" s="15">
        <v>6.5</v>
      </c>
      <c r="DM3329" s="15">
        <v>5.8</v>
      </c>
      <c r="DN3329" s="15">
        <v>9</v>
      </c>
      <c r="DO3329" s="15">
        <v>10.1</v>
      </c>
      <c r="DP3329" s="21">
        <f t="shared" si="1486"/>
        <v>7.3999999999999995</v>
      </c>
      <c r="DR3329" s="22">
        <f t="shared" si="1487"/>
        <v>10.633333333333335</v>
      </c>
      <c r="DS3329" s="23">
        <f t="shared" si="1488"/>
        <v>4.0666666666666664</v>
      </c>
      <c r="FB3329" s="2">
        <f t="shared" ref="FB3329:FB3360" si="1498">FB3328+1</f>
        <v>1886</v>
      </c>
      <c r="FC3329" s="26">
        <v>1886</v>
      </c>
      <c r="FD3329" s="15">
        <v>12.3</v>
      </c>
      <c r="FE3329" s="15">
        <v>9.8000000000000007</v>
      </c>
      <c r="FF3329" s="15">
        <v>8.3000000000000007</v>
      </c>
      <c r="FG3329" s="15">
        <v>7.4</v>
      </c>
      <c r="FH3329" s="15">
        <v>3.7</v>
      </c>
      <c r="FI3329" s="15">
        <v>1.2</v>
      </c>
      <c r="FJ3329" s="15">
        <v>1.9</v>
      </c>
      <c r="FK3329" s="15">
        <v>3.7</v>
      </c>
      <c r="FL3329" s="15">
        <v>5.4</v>
      </c>
      <c r="FM3329" s="15">
        <v>5.8</v>
      </c>
      <c r="FN3329" s="15">
        <v>8.6</v>
      </c>
      <c r="FO3329" s="15">
        <v>9.9</v>
      </c>
      <c r="FP3329" s="21">
        <f t="shared" si="1495"/>
        <v>6.5000000000000009</v>
      </c>
      <c r="FR3329" s="22">
        <f t="shared" si="1496"/>
        <v>10.133333333333335</v>
      </c>
      <c r="FS3329" s="23">
        <f t="shared" si="1497"/>
        <v>2.2666666666666666</v>
      </c>
      <c r="GQ3329" s="2"/>
      <c r="GY3329" s="24"/>
    </row>
    <row r="3330" spans="2:208">
      <c r="B3330" s="7"/>
      <c r="C3330" s="8">
        <f t="shared" si="1489"/>
        <v>7.2124999999999995</v>
      </c>
      <c r="D3330" s="25">
        <f t="shared" ref="D3330:D3361" si="1499">AVERAGE(C3326:C3330)</f>
        <v>7.6716666666666669</v>
      </c>
      <c r="E3330" s="4"/>
      <c r="F3330" s="2"/>
      <c r="G3330" s="5"/>
      <c r="H3330" s="16">
        <f t="shared" si="1490"/>
        <v>13.9</v>
      </c>
      <c r="I3330" s="17">
        <f t="shared" si="1491"/>
        <v>7.3000000000000007</v>
      </c>
      <c r="J3330" s="18">
        <f t="shared" si="1492"/>
        <v>2.2000000000000002</v>
      </c>
      <c r="K3330" s="61">
        <f t="shared" si="1493"/>
        <v>8.0500000000000007</v>
      </c>
      <c r="AA3330" s="2"/>
      <c r="DB3330" s="2">
        <f t="shared" si="1494"/>
        <v>1887</v>
      </c>
      <c r="DC3330" s="20" t="s">
        <v>11</v>
      </c>
      <c r="DD3330" s="15">
        <v>13.3</v>
      </c>
      <c r="DE3330" s="15">
        <v>11.3</v>
      </c>
      <c r="DF3330" s="15">
        <v>10.4</v>
      </c>
      <c r="DG3330" s="15">
        <v>7.8</v>
      </c>
      <c r="DH3330" s="15">
        <v>5.0999999999999996</v>
      </c>
      <c r="DI3330" s="15">
        <v>5</v>
      </c>
      <c r="DJ3330" s="15">
        <v>4.3</v>
      </c>
      <c r="DK3330" s="15">
        <v>5</v>
      </c>
      <c r="DL3330" s="15">
        <v>4.4000000000000004</v>
      </c>
      <c r="DM3330" s="15">
        <v>7.2</v>
      </c>
      <c r="DN3330" s="15">
        <v>7.4</v>
      </c>
      <c r="DO3330" s="15">
        <v>11.6</v>
      </c>
      <c r="DP3330" s="21">
        <f t="shared" si="1486"/>
        <v>7.7333333333333334</v>
      </c>
      <c r="DR3330" s="22">
        <f t="shared" si="1487"/>
        <v>11.666666666666666</v>
      </c>
      <c r="DS3330" s="23">
        <f t="shared" si="1488"/>
        <v>4.7666666666666666</v>
      </c>
      <c r="FB3330" s="2">
        <f t="shared" si="1498"/>
        <v>1887</v>
      </c>
      <c r="FC3330" s="26">
        <v>1887</v>
      </c>
      <c r="FD3330" s="15">
        <v>13.9</v>
      </c>
      <c r="FE3330" s="15">
        <v>11.4</v>
      </c>
      <c r="FF3330" s="15">
        <v>10.199999999999999</v>
      </c>
      <c r="FG3330" s="15">
        <v>7.6</v>
      </c>
      <c r="FH3330" s="15">
        <v>3.5</v>
      </c>
      <c r="FI3330" s="15">
        <v>3.8</v>
      </c>
      <c r="FJ3330" s="15">
        <v>2.2000000000000002</v>
      </c>
      <c r="FK3330" s="15">
        <v>2.5</v>
      </c>
      <c r="FL3330" s="15">
        <v>3.6</v>
      </c>
      <c r="FM3330" s="15">
        <v>6.6</v>
      </c>
      <c r="FN3330" s="15">
        <v>7.8</v>
      </c>
      <c r="FO3330" s="15">
        <v>11.2</v>
      </c>
      <c r="FP3330" s="21">
        <f t="shared" si="1495"/>
        <v>7.0249999999999995</v>
      </c>
      <c r="FR3330" s="22">
        <f t="shared" si="1496"/>
        <v>11.833333333333334</v>
      </c>
      <c r="FS3330" s="23">
        <f t="shared" si="1497"/>
        <v>2.8333333333333335</v>
      </c>
      <c r="GQ3330" s="2"/>
      <c r="GY3330" s="24"/>
    </row>
    <row r="3331" spans="2:208">
      <c r="B3331" s="7"/>
      <c r="C3331" s="8">
        <f t="shared" si="1489"/>
        <v>6.9874999999999998</v>
      </c>
      <c r="D3331" s="25">
        <f t="shared" si="1499"/>
        <v>7.43</v>
      </c>
      <c r="E3331" s="16"/>
      <c r="F3331" s="2"/>
      <c r="G3331" s="5"/>
      <c r="H3331" s="16">
        <f t="shared" si="1490"/>
        <v>13.3</v>
      </c>
      <c r="I3331" s="17">
        <f t="shared" si="1491"/>
        <v>5.95</v>
      </c>
      <c r="J3331" s="18">
        <f t="shared" si="1492"/>
        <v>2.2000000000000002</v>
      </c>
      <c r="K3331" s="61">
        <f t="shared" si="1493"/>
        <v>7.75</v>
      </c>
      <c r="AA3331" s="2"/>
      <c r="DB3331" s="2">
        <f t="shared" si="1494"/>
        <v>1888</v>
      </c>
      <c r="DC3331" s="20" t="s">
        <v>12</v>
      </c>
      <c r="DD3331" s="15">
        <v>11.1</v>
      </c>
      <c r="DE3331" s="15">
        <v>10.1</v>
      </c>
      <c r="DF3331" s="15">
        <v>8.6</v>
      </c>
      <c r="DG3331" s="15">
        <v>7.9</v>
      </c>
      <c r="DH3331" s="15">
        <v>5.9</v>
      </c>
      <c r="DI3331" s="15">
        <v>5.6</v>
      </c>
      <c r="DJ3331" s="15">
        <v>3</v>
      </c>
      <c r="DK3331" s="15">
        <v>4.2</v>
      </c>
      <c r="DL3331" s="15">
        <v>5.4</v>
      </c>
      <c r="DM3331" s="15">
        <v>6</v>
      </c>
      <c r="DN3331" s="15">
        <v>8.1999999999999993</v>
      </c>
      <c r="DO3331" s="15">
        <v>10.199999999999999</v>
      </c>
      <c r="DP3331" s="21">
        <f t="shared" si="1486"/>
        <v>7.1833333333333336</v>
      </c>
      <c r="DR3331" s="22">
        <f t="shared" si="1487"/>
        <v>9.9333333333333318</v>
      </c>
      <c r="DS3331" s="23">
        <f t="shared" si="1488"/>
        <v>4.2666666666666666</v>
      </c>
      <c r="FB3331" s="2">
        <f t="shared" si="1498"/>
        <v>1888</v>
      </c>
      <c r="FC3331" s="26">
        <v>1888</v>
      </c>
      <c r="FD3331" s="15">
        <v>10.6</v>
      </c>
      <c r="FE3331" s="15">
        <v>10.199999999999999</v>
      </c>
      <c r="FF3331" s="15">
        <v>7</v>
      </c>
      <c r="FG3331" s="15">
        <v>5.3</v>
      </c>
      <c r="FH3331" s="15">
        <v>3.9</v>
      </c>
      <c r="FI3331" s="15">
        <v>4.0999999999999996</v>
      </c>
      <c r="FJ3331" s="15">
        <v>2.2000000000000002</v>
      </c>
      <c r="FK3331" s="15">
        <v>2.2999999999999998</v>
      </c>
      <c r="FL3331" s="15">
        <v>4.5999999999999996</v>
      </c>
      <c r="FM3331" s="15">
        <v>5.4</v>
      </c>
      <c r="FN3331" s="15">
        <v>8.1</v>
      </c>
      <c r="FO3331" s="15">
        <v>11.2</v>
      </c>
      <c r="FP3331" s="21">
        <f t="shared" si="1495"/>
        <v>6.2416666666666663</v>
      </c>
      <c r="FR3331" s="22">
        <f t="shared" si="1496"/>
        <v>9.2666666666666657</v>
      </c>
      <c r="FS3331" s="23">
        <f t="shared" si="1497"/>
        <v>2.8666666666666667</v>
      </c>
      <c r="GQ3331" s="2"/>
      <c r="GY3331" s="24"/>
    </row>
    <row r="3332" spans="2:208">
      <c r="B3332" s="7"/>
      <c r="C3332" s="8">
        <f t="shared" si="1489"/>
        <v>7.3208333333333329</v>
      </c>
      <c r="D3332" s="25">
        <f t="shared" si="1499"/>
        <v>7.1208333333333345</v>
      </c>
      <c r="E3332" s="16"/>
      <c r="F3332" s="2"/>
      <c r="G3332" s="5"/>
      <c r="H3332" s="16">
        <f t="shared" si="1490"/>
        <v>14.3</v>
      </c>
      <c r="I3332" s="17">
        <f t="shared" si="1491"/>
        <v>8.75</v>
      </c>
      <c r="J3332" s="18">
        <f t="shared" si="1492"/>
        <v>1.3</v>
      </c>
      <c r="K3332" s="61">
        <f t="shared" si="1493"/>
        <v>7.8000000000000007</v>
      </c>
      <c r="AA3332" s="2"/>
      <c r="DB3332" s="2">
        <f t="shared" si="1494"/>
        <v>1889</v>
      </c>
      <c r="DC3332" s="20" t="s">
        <v>13</v>
      </c>
      <c r="DD3332" s="15">
        <v>11.7</v>
      </c>
      <c r="DE3332" s="15">
        <v>11.4</v>
      </c>
      <c r="DF3332" s="15">
        <v>9.6999999999999993</v>
      </c>
      <c r="DG3332" s="15">
        <v>9.6</v>
      </c>
      <c r="DH3332" s="15">
        <v>7.4</v>
      </c>
      <c r="DI3332" s="15">
        <v>6.1</v>
      </c>
      <c r="DJ3332" s="15">
        <v>3.9</v>
      </c>
      <c r="DK3332" s="15">
        <v>4.3</v>
      </c>
      <c r="DL3332" s="15">
        <v>4.5</v>
      </c>
      <c r="DM3332" s="15">
        <v>7.8</v>
      </c>
      <c r="DN3332" s="15">
        <v>9.4</v>
      </c>
      <c r="DO3332" s="15">
        <v>10.4</v>
      </c>
      <c r="DP3332" s="21">
        <f t="shared" si="1486"/>
        <v>8.0166666666666675</v>
      </c>
      <c r="DR3332" s="22">
        <f t="shared" si="1487"/>
        <v>10.933333333333332</v>
      </c>
      <c r="DS3332" s="23">
        <f t="shared" si="1488"/>
        <v>4.7666666666666666</v>
      </c>
      <c r="FB3332" s="2">
        <f t="shared" si="1498"/>
        <v>1889</v>
      </c>
      <c r="FC3332" s="26">
        <v>1889</v>
      </c>
      <c r="FD3332" s="15">
        <v>13.1</v>
      </c>
      <c r="FE3332" s="15">
        <v>14.3</v>
      </c>
      <c r="FF3332" s="15">
        <v>8.6</v>
      </c>
      <c r="FG3332" s="15">
        <v>8.9</v>
      </c>
      <c r="FH3332" s="15">
        <v>5.2</v>
      </c>
      <c r="FI3332" s="15">
        <v>5.2</v>
      </c>
      <c r="FJ3332" s="15">
        <v>1.3</v>
      </c>
      <c r="FK3332" s="15">
        <v>3.2</v>
      </c>
      <c r="FL3332" s="15">
        <v>1.9</v>
      </c>
      <c r="FM3332" s="15">
        <v>9</v>
      </c>
      <c r="FN3332" s="15">
        <v>9.5</v>
      </c>
      <c r="FO3332" s="15">
        <v>9.3000000000000007</v>
      </c>
      <c r="FP3332" s="21">
        <f t="shared" si="1495"/>
        <v>7.458333333333333</v>
      </c>
      <c r="FR3332" s="22">
        <f t="shared" si="1496"/>
        <v>12</v>
      </c>
      <c r="FS3332" s="23">
        <f t="shared" si="1497"/>
        <v>3.2333333333333329</v>
      </c>
      <c r="GQ3332" s="2"/>
      <c r="GY3332" s="24"/>
    </row>
    <row r="3333" spans="2:208">
      <c r="B3333" s="7">
        <f>B3328+5</f>
        <v>1890</v>
      </c>
      <c r="C3333" s="8">
        <f t="shared" si="1489"/>
        <v>7.6750000000000007</v>
      </c>
      <c r="D3333" s="25">
        <f t="shared" si="1499"/>
        <v>7.2450000000000001</v>
      </c>
      <c r="E3333" s="16"/>
      <c r="F3333" s="2"/>
      <c r="G3333" s="5"/>
      <c r="H3333" s="16">
        <f t="shared" si="1490"/>
        <v>13.7</v>
      </c>
      <c r="I3333" s="17">
        <f t="shared" si="1491"/>
        <v>7.2</v>
      </c>
      <c r="J3333" s="18">
        <f t="shared" si="1492"/>
        <v>0.9</v>
      </c>
      <c r="K3333" s="61">
        <f t="shared" si="1493"/>
        <v>7.3</v>
      </c>
      <c r="AA3333" s="2"/>
      <c r="DB3333" s="2">
        <f t="shared" si="1494"/>
        <v>1890</v>
      </c>
      <c r="DC3333" s="20" t="s">
        <v>14</v>
      </c>
      <c r="DD3333" s="15">
        <v>12.8</v>
      </c>
      <c r="DE3333" s="15">
        <v>13.4</v>
      </c>
      <c r="DF3333" s="15">
        <v>11.9</v>
      </c>
      <c r="DG3333" s="15">
        <v>9.3000000000000007</v>
      </c>
      <c r="DH3333" s="15">
        <v>7.1</v>
      </c>
      <c r="DI3333" s="15">
        <v>7.2</v>
      </c>
      <c r="DJ3333" s="15">
        <v>3.2</v>
      </c>
      <c r="DK3333" s="15">
        <v>4.5</v>
      </c>
      <c r="DL3333" s="15">
        <v>7</v>
      </c>
      <c r="DM3333" s="15">
        <v>6.8</v>
      </c>
      <c r="DN3333" s="15">
        <v>8.8000000000000007</v>
      </c>
      <c r="DO3333" s="15">
        <v>10.1</v>
      </c>
      <c r="DP3333" s="21">
        <f t="shared" si="1486"/>
        <v>8.5083333333333329</v>
      </c>
      <c r="DR3333" s="22">
        <f t="shared" si="1487"/>
        <v>12.700000000000001</v>
      </c>
      <c r="DS3333" s="23">
        <f t="shared" si="1488"/>
        <v>4.9666666666666668</v>
      </c>
      <c r="FB3333" s="2">
        <f t="shared" si="1498"/>
        <v>1890</v>
      </c>
      <c r="FC3333" s="26">
        <v>1890</v>
      </c>
      <c r="FD3333" s="15">
        <v>12.8</v>
      </c>
      <c r="FE3333" s="15">
        <v>13.7</v>
      </c>
      <c r="FF3333" s="15">
        <v>11.4</v>
      </c>
      <c r="FG3333" s="15">
        <v>7.2</v>
      </c>
      <c r="FH3333" s="15">
        <v>5.2</v>
      </c>
      <c r="FI3333" s="15">
        <v>6.9</v>
      </c>
      <c r="FJ3333" s="15">
        <v>0.9</v>
      </c>
      <c r="FK3333" s="15">
        <v>2.6</v>
      </c>
      <c r="FL3333" s="15">
        <v>5.0999999999999996</v>
      </c>
      <c r="FM3333" s="15">
        <v>5.7</v>
      </c>
      <c r="FN3333" s="15">
        <v>7.8</v>
      </c>
      <c r="FO3333" s="15">
        <v>8.6999999999999993</v>
      </c>
      <c r="FP3333" s="21">
        <f t="shared" si="1495"/>
        <v>7.333333333333333</v>
      </c>
      <c r="FR3333" s="22">
        <f t="shared" si="1496"/>
        <v>12.633333333333333</v>
      </c>
      <c r="FS3333" s="23">
        <f t="shared" si="1497"/>
        <v>3.4666666666666668</v>
      </c>
      <c r="GQ3333" s="2"/>
      <c r="GY3333" s="24"/>
    </row>
    <row r="3334" spans="2:208">
      <c r="B3334" s="7"/>
      <c r="C3334" s="8">
        <f t="shared" si="1489"/>
        <v>7.4416666666666664</v>
      </c>
      <c r="D3334" s="25">
        <f t="shared" si="1499"/>
        <v>7.3275000000000006</v>
      </c>
      <c r="E3334" s="16"/>
      <c r="F3334" s="2"/>
      <c r="G3334" s="5"/>
      <c r="H3334" s="16">
        <f t="shared" si="1490"/>
        <v>13.4</v>
      </c>
      <c r="I3334" s="17">
        <f t="shared" si="1491"/>
        <v>7.1</v>
      </c>
      <c r="J3334" s="18">
        <f t="shared" si="1492"/>
        <v>2.6</v>
      </c>
      <c r="K3334" s="61">
        <f t="shared" si="1493"/>
        <v>8</v>
      </c>
      <c r="AA3334" s="2"/>
      <c r="DB3334" s="2">
        <f t="shared" si="1494"/>
        <v>1891</v>
      </c>
      <c r="DC3334" s="20" t="s">
        <v>15</v>
      </c>
      <c r="DD3334" s="15">
        <v>10.4</v>
      </c>
      <c r="DE3334" s="15">
        <v>10.7</v>
      </c>
      <c r="DF3334" s="15">
        <v>11.4</v>
      </c>
      <c r="DG3334" s="15">
        <v>7.9</v>
      </c>
      <c r="DH3334" s="15">
        <v>7.1</v>
      </c>
      <c r="DI3334" s="15">
        <v>5.8</v>
      </c>
      <c r="DJ3334" s="15">
        <v>4.2</v>
      </c>
      <c r="DK3334" s="15">
        <v>5.2</v>
      </c>
      <c r="DL3334" s="15">
        <v>5.5</v>
      </c>
      <c r="DM3334" s="15">
        <v>7.1</v>
      </c>
      <c r="DN3334" s="15">
        <v>8</v>
      </c>
      <c r="DO3334" s="15">
        <v>10.3</v>
      </c>
      <c r="DP3334" s="21">
        <f t="shared" si="1486"/>
        <v>7.8</v>
      </c>
      <c r="DR3334" s="22">
        <f t="shared" si="1487"/>
        <v>10.833333333333334</v>
      </c>
      <c r="DS3334" s="23">
        <f t="shared" si="1488"/>
        <v>5.0666666666666664</v>
      </c>
      <c r="FB3334" s="2">
        <f t="shared" si="1498"/>
        <v>1891</v>
      </c>
      <c r="FC3334" s="26">
        <v>1891</v>
      </c>
      <c r="FD3334" s="15">
        <v>9.9</v>
      </c>
      <c r="FE3334" s="15">
        <v>8.9</v>
      </c>
      <c r="FF3334" s="15">
        <v>9.5</v>
      </c>
      <c r="FG3334" s="15">
        <v>6.2</v>
      </c>
      <c r="FH3334" s="15">
        <v>4.7</v>
      </c>
      <c r="FI3334" s="15">
        <v>3.6</v>
      </c>
      <c r="FJ3334" s="15">
        <v>2.6</v>
      </c>
      <c r="FK3334" s="15">
        <v>3.5</v>
      </c>
      <c r="FL3334" s="15">
        <v>4.5999999999999996</v>
      </c>
      <c r="FM3334" s="15">
        <v>5.7</v>
      </c>
      <c r="FN3334" s="15">
        <v>7.6</v>
      </c>
      <c r="FO3334" s="15">
        <v>9.6999999999999993</v>
      </c>
      <c r="FP3334" s="21">
        <f t="shared" si="1495"/>
        <v>6.3750000000000009</v>
      </c>
      <c r="FR3334" s="22">
        <f t="shared" si="1496"/>
        <v>9.4333333333333336</v>
      </c>
      <c r="FS3334" s="23">
        <f t="shared" si="1497"/>
        <v>3.2333333333333329</v>
      </c>
      <c r="GQ3334" s="2"/>
      <c r="GY3334" s="24"/>
    </row>
    <row r="3335" spans="2:208">
      <c r="B3335" s="7"/>
      <c r="C3335" s="8">
        <f t="shared" si="1489"/>
        <v>7.2291666666666661</v>
      </c>
      <c r="D3335" s="25">
        <f t="shared" si="1499"/>
        <v>7.3308333333333335</v>
      </c>
      <c r="E3335" s="16">
        <f t="shared" ref="E3335:E3366" si="1500">AVERAGE(C3326:C3335)</f>
        <v>7.5012500000000006</v>
      </c>
      <c r="F3335" s="2"/>
      <c r="G3335" s="5"/>
      <c r="H3335" s="16">
        <f t="shared" si="1490"/>
        <v>11.4</v>
      </c>
      <c r="I3335" s="17">
        <f t="shared" si="1491"/>
        <v>7.15</v>
      </c>
      <c r="J3335" s="18">
        <f t="shared" si="1492"/>
        <v>2</v>
      </c>
      <c r="K3335" s="61">
        <f t="shared" si="1493"/>
        <v>6.7</v>
      </c>
      <c r="AA3335" s="2"/>
      <c r="DB3335" s="2">
        <f t="shared" si="1494"/>
        <v>1892</v>
      </c>
      <c r="DC3335" s="20" t="s">
        <v>18</v>
      </c>
      <c r="DD3335" s="15">
        <v>10.7</v>
      </c>
      <c r="DE3335" s="15">
        <v>11.1</v>
      </c>
      <c r="DF3335" s="27">
        <f>(SUM(DF3332:DF3334)+SUM(DF3336:DF3338))/6</f>
        <v>10.866666666666667</v>
      </c>
      <c r="DG3335" s="27">
        <f>(SUM(DG3332:DG3334)+SUM(DG3336:DG3338))/6</f>
        <v>9.2833333333333332</v>
      </c>
      <c r="DH3335" s="27">
        <f>(SUM(DH3332:DH3334)+SUM(DH3336:DH3338))/6</f>
        <v>6.7</v>
      </c>
      <c r="DI3335" s="27">
        <f>(SUM(DI3332:DI3334)+SUM(DI3336:DI3338))/6</f>
        <v>6.4666666666666659</v>
      </c>
      <c r="DJ3335" s="15">
        <v>4.2</v>
      </c>
      <c r="DK3335" s="15">
        <v>4.2</v>
      </c>
      <c r="DL3335" s="15">
        <v>5.2</v>
      </c>
      <c r="DM3335" s="15">
        <v>6</v>
      </c>
      <c r="DN3335" s="15">
        <v>9.4</v>
      </c>
      <c r="DO3335" s="15">
        <v>9.5</v>
      </c>
      <c r="DP3335" s="21">
        <f t="shared" si="1486"/>
        <v>7.8013888888888898</v>
      </c>
      <c r="DR3335" s="22">
        <f t="shared" si="1487"/>
        <v>10.888888888888888</v>
      </c>
      <c r="DS3335" s="23">
        <f t="shared" si="1488"/>
        <v>4.9555555555555557</v>
      </c>
      <c r="DT3335" s="24">
        <f t="shared" ref="DT3335:DT3366" si="1501">AVERAGE(DP3325:DP3335)</f>
        <v>7.8845959595959592</v>
      </c>
      <c r="FB3335" s="2">
        <f t="shared" si="1498"/>
        <v>1892</v>
      </c>
      <c r="FC3335" s="20" t="s">
        <v>18</v>
      </c>
      <c r="FD3335" s="15">
        <v>10.6</v>
      </c>
      <c r="FE3335" s="15">
        <v>10.6</v>
      </c>
      <c r="FF3335" s="15">
        <v>10.6</v>
      </c>
      <c r="FG3335" s="15">
        <v>7.6</v>
      </c>
      <c r="FH3335" s="15">
        <v>3.8</v>
      </c>
      <c r="FI3335" s="15">
        <v>3.3</v>
      </c>
      <c r="FJ3335" s="15">
        <v>2</v>
      </c>
      <c r="FK3335" s="15">
        <v>2.8</v>
      </c>
      <c r="FL3335" s="15">
        <v>4.2</v>
      </c>
      <c r="FM3335" s="15">
        <v>6.3</v>
      </c>
      <c r="FN3335" s="15">
        <v>9.4</v>
      </c>
      <c r="FO3335" s="15">
        <v>8.6999999999999993</v>
      </c>
      <c r="FP3335" s="21">
        <f t="shared" si="1495"/>
        <v>6.6583333333333323</v>
      </c>
      <c r="FR3335" s="22">
        <f t="shared" si="1496"/>
        <v>10.6</v>
      </c>
      <c r="FS3335" s="23">
        <f t="shared" si="1497"/>
        <v>2.6999999999999997</v>
      </c>
      <c r="GQ3335" s="2"/>
      <c r="GY3335" s="24"/>
    </row>
    <row r="3336" spans="2:208" ht="13.5">
      <c r="B3336" s="7"/>
      <c r="C3336" s="8">
        <f t="shared" si="1489"/>
        <v>7.5090277777777779</v>
      </c>
      <c r="D3336" s="25">
        <f t="shared" si="1499"/>
        <v>7.435138888888889</v>
      </c>
      <c r="E3336" s="16">
        <f t="shared" si="1500"/>
        <v>7.4325694444444439</v>
      </c>
      <c r="F3336" s="2"/>
      <c r="G3336" s="5"/>
      <c r="H3336" s="16">
        <f t="shared" si="1490"/>
        <v>11.2</v>
      </c>
      <c r="I3336" s="17">
        <f t="shared" si="1491"/>
        <v>8.75</v>
      </c>
      <c r="J3336" s="18">
        <f t="shared" si="1492"/>
        <v>2.4</v>
      </c>
      <c r="K3336" s="61">
        <f t="shared" si="1493"/>
        <v>6.8</v>
      </c>
      <c r="AA3336" s="2"/>
      <c r="DB3336" s="2">
        <f t="shared" si="1494"/>
        <v>1893</v>
      </c>
      <c r="DC3336" s="20" t="s">
        <v>19</v>
      </c>
      <c r="DD3336" s="15">
        <v>11.6</v>
      </c>
      <c r="DE3336" s="15">
        <v>11.2</v>
      </c>
      <c r="DF3336" s="15">
        <v>9.9</v>
      </c>
      <c r="DG3336" s="15">
        <v>9.8000000000000007</v>
      </c>
      <c r="DH3336" s="15">
        <v>6.2</v>
      </c>
      <c r="DI3336" s="15">
        <v>5.3</v>
      </c>
      <c r="DJ3336" s="15">
        <v>4.9000000000000004</v>
      </c>
      <c r="DK3336" s="15">
        <v>6.3</v>
      </c>
      <c r="DL3336" s="15">
        <v>6.6</v>
      </c>
      <c r="DM3336" s="15">
        <v>8.6999999999999993</v>
      </c>
      <c r="DN3336" s="15">
        <v>8.9</v>
      </c>
      <c r="DO3336" s="15">
        <v>11</v>
      </c>
      <c r="DP3336" s="21">
        <f t="shared" si="1486"/>
        <v>8.3666666666666671</v>
      </c>
      <c r="DR3336" s="22">
        <f t="shared" si="1487"/>
        <v>10.899999999999999</v>
      </c>
      <c r="DS3336" s="23">
        <f t="shared" si="1488"/>
        <v>5.5</v>
      </c>
      <c r="DT3336" s="24">
        <f t="shared" si="1501"/>
        <v>7.9001262626262641</v>
      </c>
      <c r="FB3336" s="2">
        <f t="shared" si="1498"/>
        <v>1893</v>
      </c>
      <c r="FC3336" s="26">
        <v>1893</v>
      </c>
      <c r="FD3336" s="15">
        <v>11.2</v>
      </c>
      <c r="FE3336" s="15">
        <v>10.3</v>
      </c>
      <c r="FF3336" s="15">
        <v>9.4</v>
      </c>
      <c r="FG3336" s="15">
        <v>8.8000000000000007</v>
      </c>
      <c r="FH3336" s="15">
        <v>4.4000000000000004</v>
      </c>
      <c r="FI3336" s="15">
        <v>2.4</v>
      </c>
      <c r="FJ3336" s="15">
        <v>2.9</v>
      </c>
      <c r="FK3336" s="15">
        <v>3.2</v>
      </c>
      <c r="FL3336" s="15">
        <v>6.3</v>
      </c>
      <c r="FM3336" s="15">
        <v>7.4</v>
      </c>
      <c r="FN3336" s="15">
        <v>9.1</v>
      </c>
      <c r="FO3336" s="15">
        <v>11.2</v>
      </c>
      <c r="FP3336" s="21">
        <f t="shared" si="1495"/>
        <v>7.2166666666666659</v>
      </c>
      <c r="FR3336" s="22">
        <f t="shared" si="1496"/>
        <v>10.299999999999999</v>
      </c>
      <c r="FS3336" s="23">
        <f t="shared" si="1497"/>
        <v>2.8333333333333335</v>
      </c>
      <c r="GC3336" s="28" t="s">
        <v>20</v>
      </c>
      <c r="GF3336" s="2" t="s">
        <v>173</v>
      </c>
      <c r="GQ3336" s="2"/>
      <c r="GY3336" s="24"/>
      <c r="GZ3336" s="24"/>
    </row>
    <row r="3337" spans="2:208">
      <c r="B3337" s="7"/>
      <c r="C3337" s="8">
        <f t="shared" si="1489"/>
        <v>7.7166666666666668</v>
      </c>
      <c r="D3337" s="25">
        <f t="shared" si="1499"/>
        <v>7.5143055555555547</v>
      </c>
      <c r="E3337" s="16">
        <f t="shared" si="1500"/>
        <v>7.3175694444444446</v>
      </c>
      <c r="F3337" s="8"/>
      <c r="G3337" s="29"/>
      <c r="H3337" s="16">
        <f t="shared" si="1490"/>
        <v>13.2</v>
      </c>
      <c r="I3337" s="17">
        <f t="shared" si="1491"/>
        <v>8.25</v>
      </c>
      <c r="J3337" s="18">
        <f t="shared" si="1492"/>
        <v>0.8</v>
      </c>
      <c r="K3337" s="61">
        <f t="shared" si="1493"/>
        <v>7</v>
      </c>
      <c r="AA3337" s="2"/>
      <c r="DB3337" s="2">
        <f t="shared" si="1494"/>
        <v>1894</v>
      </c>
      <c r="DC3337" s="20" t="s">
        <v>21</v>
      </c>
      <c r="DD3337" s="15">
        <v>12.3</v>
      </c>
      <c r="DE3337" s="15">
        <v>11</v>
      </c>
      <c r="DF3337" s="15">
        <v>11.4</v>
      </c>
      <c r="DG3337" s="15">
        <v>10.4</v>
      </c>
      <c r="DH3337" s="15">
        <v>6.1</v>
      </c>
      <c r="DI3337" s="15">
        <v>6.7</v>
      </c>
      <c r="DJ3337" s="15">
        <v>5.7</v>
      </c>
      <c r="DK3337" s="15">
        <v>5.6</v>
      </c>
      <c r="DL3337" s="15">
        <v>5.8</v>
      </c>
      <c r="DM3337" s="15">
        <v>9</v>
      </c>
      <c r="DN3337" s="15">
        <v>9.6999999999999993</v>
      </c>
      <c r="DO3337" s="15">
        <v>11</v>
      </c>
      <c r="DP3337" s="21">
        <f t="shared" si="1486"/>
        <v>8.7249999999999996</v>
      </c>
      <c r="DR3337" s="22">
        <f t="shared" si="1487"/>
        <v>11.566666666666668</v>
      </c>
      <c r="DS3337" s="23">
        <f t="shared" si="1488"/>
        <v>6</v>
      </c>
      <c r="DT3337" s="24">
        <f t="shared" si="1501"/>
        <v>7.8872474747474746</v>
      </c>
      <c r="FB3337" s="2">
        <f t="shared" si="1498"/>
        <v>1894</v>
      </c>
      <c r="FC3337" s="20" t="s">
        <v>21</v>
      </c>
      <c r="FD3337" s="15">
        <v>13.2</v>
      </c>
      <c r="FE3337" s="15">
        <v>10.7</v>
      </c>
      <c r="FF3337" s="15">
        <v>11.6</v>
      </c>
      <c r="FG3337" s="15">
        <v>4.9000000000000004</v>
      </c>
      <c r="FH3337" s="15">
        <v>4.0999999999999996</v>
      </c>
      <c r="FI3337" s="15">
        <v>4.8</v>
      </c>
      <c r="FJ3337" s="15">
        <v>0.8</v>
      </c>
      <c r="FK3337" s="15">
        <v>3</v>
      </c>
      <c r="FL3337" s="15">
        <v>4.0999999999999996</v>
      </c>
      <c r="FM3337" s="15">
        <v>7.9</v>
      </c>
      <c r="FN3337" s="15">
        <v>8.6</v>
      </c>
      <c r="FO3337" s="15">
        <v>11.1</v>
      </c>
      <c r="FP3337" s="21">
        <f t="shared" si="1495"/>
        <v>7.0666666666666655</v>
      </c>
      <c r="FR3337" s="22">
        <f t="shared" si="1496"/>
        <v>11.833333333333334</v>
      </c>
      <c r="FS3337" s="23">
        <f t="shared" si="1497"/>
        <v>2.8666666666666667</v>
      </c>
      <c r="GQ3337" s="2"/>
      <c r="GY3337" s="24"/>
      <c r="GZ3337" s="24"/>
    </row>
    <row r="3338" spans="2:208">
      <c r="B3338" s="7">
        <f>B3333+5</f>
        <v>1895</v>
      </c>
      <c r="C3338" s="8">
        <f t="shared" si="1489"/>
        <v>8.1703703703703692</v>
      </c>
      <c r="D3338" s="25">
        <f t="shared" si="1499"/>
        <v>7.6133796296296294</v>
      </c>
      <c r="E3338" s="16">
        <f t="shared" si="1500"/>
        <v>7.4291898148148148</v>
      </c>
      <c r="F3338" s="8"/>
      <c r="G3338" s="29"/>
      <c r="H3338" s="16">
        <f t="shared" si="1490"/>
        <v>13.8</v>
      </c>
      <c r="I3338" s="17">
        <f t="shared" si="1491"/>
        <v>7.9499999999999993</v>
      </c>
      <c r="J3338" s="18">
        <f t="shared" si="1492"/>
        <v>0.4</v>
      </c>
      <c r="K3338" s="61">
        <f t="shared" si="1493"/>
        <v>7.1000000000000005</v>
      </c>
      <c r="AA3338" s="2"/>
      <c r="DB3338" s="2">
        <f t="shared" si="1494"/>
        <v>1895</v>
      </c>
      <c r="DC3338" s="20" t="s">
        <v>22</v>
      </c>
      <c r="DD3338" s="15">
        <v>11.1</v>
      </c>
      <c r="DE3338" s="15">
        <v>13</v>
      </c>
      <c r="DF3338" s="15">
        <v>10.9</v>
      </c>
      <c r="DG3338" s="15">
        <v>8.6999999999999993</v>
      </c>
      <c r="DH3338" s="15">
        <v>6.3</v>
      </c>
      <c r="DI3338" s="15">
        <v>7.7</v>
      </c>
      <c r="DJ3338" s="15">
        <v>3.4</v>
      </c>
      <c r="DK3338" s="15">
        <v>5.2</v>
      </c>
      <c r="DL3338" s="15">
        <v>5.9</v>
      </c>
      <c r="DM3338" s="15">
        <v>8.1999999999999993</v>
      </c>
      <c r="DN3338" s="15">
        <v>8.5</v>
      </c>
      <c r="DO3338" s="15">
        <v>11.5</v>
      </c>
      <c r="DP3338" s="21">
        <f t="shared" si="1486"/>
        <v>8.3666666666666671</v>
      </c>
      <c r="DR3338" s="22">
        <f t="shared" si="1487"/>
        <v>11.666666666666666</v>
      </c>
      <c r="DS3338" s="23">
        <f t="shared" si="1488"/>
        <v>5.4333333333333336</v>
      </c>
      <c r="DT3338" s="24">
        <f t="shared" si="1501"/>
        <v>7.9508838383838372</v>
      </c>
      <c r="FB3338" s="2">
        <f t="shared" si="1498"/>
        <v>1895</v>
      </c>
      <c r="FC3338" s="26">
        <v>1895</v>
      </c>
      <c r="FD3338" s="15">
        <v>11.2</v>
      </c>
      <c r="FE3338" s="15">
        <v>12.1</v>
      </c>
      <c r="FF3338" s="15">
        <v>10.4</v>
      </c>
      <c r="FG3338" s="15">
        <v>7.3</v>
      </c>
      <c r="FH3338" s="15">
        <v>4.3</v>
      </c>
      <c r="FI3338" s="15">
        <v>2.4</v>
      </c>
      <c r="FJ3338" s="15">
        <v>0.4</v>
      </c>
      <c r="FK3338" s="15">
        <v>4.5999999999999996</v>
      </c>
      <c r="FL3338" s="15">
        <v>5.0999999999999996</v>
      </c>
      <c r="FM3338" s="15">
        <v>7.2</v>
      </c>
      <c r="FN3338" s="15">
        <v>7.7</v>
      </c>
      <c r="FO3338" s="30">
        <f>(FO3335+FO3336+FO3337+FO3339+FO3340+FO3341)/6</f>
        <v>10.133333333333335</v>
      </c>
      <c r="FP3338" s="21">
        <f t="shared" si="1495"/>
        <v>6.9027777777777777</v>
      </c>
      <c r="FR3338" s="22">
        <f t="shared" si="1496"/>
        <v>11.233333333333333</v>
      </c>
      <c r="FS3338" s="23">
        <f t="shared" si="1497"/>
        <v>2.4666666666666663</v>
      </c>
      <c r="FT3338" s="24">
        <f t="shared" ref="FT3338:FT3369" si="1502">AVERAGE(FP3328:FP3338)</f>
        <v>6.8381313131313135</v>
      </c>
      <c r="GB3338" s="2">
        <v>1895</v>
      </c>
      <c r="GC3338" s="20" t="s">
        <v>22</v>
      </c>
      <c r="GD3338" s="15">
        <v>12.6</v>
      </c>
      <c r="GE3338" s="15">
        <v>13.8</v>
      </c>
      <c r="GF3338" s="15">
        <v>11.5</v>
      </c>
      <c r="GG3338" s="15">
        <v>9.8000000000000007</v>
      </c>
      <c r="GH3338" s="15">
        <v>7.4</v>
      </c>
      <c r="GI3338" s="15">
        <v>6.5</v>
      </c>
      <c r="GJ3338" s="15">
        <v>3.4</v>
      </c>
      <c r="GK3338" s="15">
        <v>6</v>
      </c>
      <c r="GL3338" s="15">
        <v>6.6</v>
      </c>
      <c r="GM3338" s="15">
        <v>8.9</v>
      </c>
      <c r="GN3338" s="15">
        <v>9</v>
      </c>
      <c r="GO3338" s="15">
        <v>11.1</v>
      </c>
      <c r="GP3338" s="21">
        <f t="shared" ref="GP3338:GP3369" si="1503">SUM(GD3338:GO3338)/12</f>
        <v>8.8833333333333329</v>
      </c>
      <c r="GQ3338" s="2"/>
      <c r="GR3338" s="22">
        <f t="shared" ref="GR3338:GR3369" si="1504">SUM(GD3338+GE3338+GF3338)/3</f>
        <v>12.633333333333333</v>
      </c>
      <c r="GS3338" s="23">
        <f t="shared" ref="GS3338:GS3369" si="1505">SUM(GI3338+GJ3338+GK3338)/3</f>
        <v>5.3</v>
      </c>
      <c r="GT3338" s="24"/>
      <c r="GU3338" s="22">
        <f>AVERAGE(Sheet1!AR3338,Sheet1!BR3338,Sheet1!CR3338,Sheet1!DR3337,Sheet1!ER3338,Sheet1!FR3338,Sheet1!GR3338)</f>
        <v>11.811111111111112</v>
      </c>
      <c r="GV3338" s="23">
        <f>AVERAGE(Sheet1!AS3338,Sheet1!BS3338,Sheet1!CS3338,Sheet1!DS3337,Sheet1!ES3338,Sheet1!FS3338,Sheet1!GS3338)</f>
        <v>4.5888888888888886</v>
      </c>
      <c r="GW3338" s="31"/>
      <c r="GX3338" s="31"/>
      <c r="GY3338" s="24">
        <f>AVERAGE(Sheet1!$AP3338,Sheet1!$BP3338,Sheet1!$CP3338,Sheet1!$DP3337,Sheet1!$EP3338,Sheet1!$FP3338,Sheet1!$GP3338)</f>
        <v>8.1703703703703692</v>
      </c>
      <c r="GZ3338" s="24"/>
    </row>
    <row r="3339" spans="2:208">
      <c r="B3339" s="7"/>
      <c r="C3339" s="8">
        <f t="shared" si="1489"/>
        <v>7.8370370370370379</v>
      </c>
      <c r="D3339" s="25">
        <f t="shared" si="1499"/>
        <v>7.6924537037037028</v>
      </c>
      <c r="E3339" s="16">
        <f t="shared" si="1500"/>
        <v>7.5099768518518513</v>
      </c>
      <c r="F3339" s="8"/>
      <c r="G3339" s="29"/>
      <c r="H3339" s="16">
        <f t="shared" si="1490"/>
        <v>13</v>
      </c>
      <c r="I3339" s="17">
        <f t="shared" si="1491"/>
        <v>8.1499999999999986</v>
      </c>
      <c r="J3339" s="18">
        <f t="shared" si="1492"/>
        <v>0.9</v>
      </c>
      <c r="K3339" s="61">
        <f t="shared" si="1493"/>
        <v>6.95</v>
      </c>
      <c r="AA3339" s="2"/>
      <c r="DB3339" s="2">
        <f t="shared" si="1494"/>
        <v>1896</v>
      </c>
      <c r="DC3339" s="20" t="s">
        <v>23</v>
      </c>
      <c r="DD3339" s="15">
        <v>10.9</v>
      </c>
      <c r="DE3339" s="15">
        <v>11.8</v>
      </c>
      <c r="DF3339" s="15">
        <v>10.8</v>
      </c>
      <c r="DG3339" s="15">
        <v>8.3000000000000007</v>
      </c>
      <c r="DH3339" s="15">
        <v>6.4</v>
      </c>
      <c r="DI3339" s="15">
        <v>4.5</v>
      </c>
      <c r="DJ3339" s="15">
        <v>4.2</v>
      </c>
      <c r="DK3339" s="15">
        <v>4.5</v>
      </c>
      <c r="DL3339" s="15">
        <v>6</v>
      </c>
      <c r="DM3339" s="15">
        <v>8.6999999999999993</v>
      </c>
      <c r="DN3339" s="15">
        <v>8.8000000000000007</v>
      </c>
      <c r="DO3339" s="15">
        <v>10.9</v>
      </c>
      <c r="DP3339" s="21">
        <f t="shared" si="1486"/>
        <v>7.9833333333333343</v>
      </c>
      <c r="DR3339" s="22">
        <f t="shared" si="1487"/>
        <v>11.166666666666666</v>
      </c>
      <c r="DS3339" s="23">
        <f t="shared" si="1488"/>
        <v>4.3999999999999995</v>
      </c>
      <c r="DT3339" s="24">
        <f t="shared" si="1501"/>
        <v>7.9895202020202012</v>
      </c>
      <c r="FB3339" s="2">
        <f t="shared" si="1498"/>
        <v>1896</v>
      </c>
      <c r="FC3339" s="26">
        <v>1896</v>
      </c>
      <c r="FD3339" s="30">
        <f>(FD3336+FD3337+FD3338+FD3340+FD3341+FD3342)/6</f>
        <v>11.283333333333331</v>
      </c>
      <c r="FE3339" s="30">
        <f>(FE3336+FE3337+FE3338+FE3340+FE3341+FE3342)/6</f>
        <v>11.516666666666667</v>
      </c>
      <c r="FF3339" s="30">
        <f>(FF3336+FF3337+FF3338+FF3340+FF3341+FF3342)/6</f>
        <v>9.7333333333333325</v>
      </c>
      <c r="FG3339" s="15">
        <v>7.4</v>
      </c>
      <c r="FH3339" s="15">
        <v>5.0999999999999996</v>
      </c>
      <c r="FI3339" s="15">
        <v>2.1</v>
      </c>
      <c r="FJ3339" s="15">
        <v>0.9</v>
      </c>
      <c r="FK3339" s="15">
        <v>2.8</v>
      </c>
      <c r="FL3339" s="15">
        <v>4.4000000000000004</v>
      </c>
      <c r="FM3339" s="15">
        <v>6.7</v>
      </c>
      <c r="FN3339" s="15">
        <v>8.1</v>
      </c>
      <c r="FO3339" s="15">
        <v>10.6</v>
      </c>
      <c r="FP3339" s="21">
        <f t="shared" si="1495"/>
        <v>6.7194444444444441</v>
      </c>
      <c r="FR3339" s="22">
        <f t="shared" si="1496"/>
        <v>10.844444444444443</v>
      </c>
      <c r="FS3339" s="23">
        <f t="shared" si="1497"/>
        <v>1.9333333333333333</v>
      </c>
      <c r="FT3339" s="24">
        <f t="shared" si="1502"/>
        <v>6.8633838383838386</v>
      </c>
      <c r="GB3339" s="2">
        <f t="shared" ref="GB3339:GB3370" si="1506">GB3338+1</f>
        <v>1896</v>
      </c>
      <c r="GC3339" s="20" t="s">
        <v>23</v>
      </c>
      <c r="GD3339" s="15">
        <v>12</v>
      </c>
      <c r="GE3339" s="15">
        <v>12.9</v>
      </c>
      <c r="GF3339" s="15">
        <v>11.5</v>
      </c>
      <c r="GG3339" s="15">
        <v>9.9</v>
      </c>
      <c r="GH3339" s="15">
        <v>6.6</v>
      </c>
      <c r="GI3339" s="15">
        <v>5</v>
      </c>
      <c r="GJ3339" s="15">
        <v>3.2</v>
      </c>
      <c r="GK3339" s="15">
        <v>4.8</v>
      </c>
      <c r="GL3339" s="15">
        <v>6.1</v>
      </c>
      <c r="GM3339" s="15">
        <v>8.1999999999999993</v>
      </c>
      <c r="GN3339" s="15">
        <v>9.1999999999999993</v>
      </c>
      <c r="GO3339" s="15">
        <v>11.7</v>
      </c>
      <c r="GP3339" s="21">
        <f t="shared" si="1503"/>
        <v>8.4250000000000007</v>
      </c>
      <c r="GQ3339" s="2"/>
      <c r="GR3339" s="22">
        <f t="shared" si="1504"/>
        <v>12.133333333333333</v>
      </c>
      <c r="GS3339" s="23">
        <f t="shared" si="1505"/>
        <v>4.333333333333333</v>
      </c>
      <c r="GT3339" s="24"/>
      <c r="GU3339" s="22">
        <f>AVERAGE(Sheet1!AR3339,Sheet1!BR3339,Sheet1!CR3339,Sheet1!DR3338,Sheet1!ER3339,Sheet1!FR3339,Sheet1!GR3339)</f>
        <v>11.548148148148149</v>
      </c>
      <c r="GV3339" s="23">
        <f>AVERAGE(Sheet1!AS3339,Sheet1!BS3339,Sheet1!CS3339,Sheet1!DS3338,Sheet1!ES3339,Sheet1!FS3339,Sheet1!GS3339)</f>
        <v>3.9</v>
      </c>
      <c r="GW3339" s="31"/>
      <c r="GX3339" s="31"/>
      <c r="GY3339" s="24">
        <f>AVERAGE(Sheet1!$AP3339,Sheet1!$BP3339,Sheet1!$CP3339,Sheet1!$DP3338,Sheet1!$EP3339,Sheet1!$FP3339,Sheet1!$GP3339)</f>
        <v>7.8370370370370379</v>
      </c>
      <c r="GZ3339" s="24"/>
    </row>
    <row r="3340" spans="2:208">
      <c r="B3340" s="7"/>
      <c r="C3340" s="8">
        <f t="shared" si="1489"/>
        <v>7.6472222222222221</v>
      </c>
      <c r="D3340" s="25">
        <f t="shared" si="1499"/>
        <v>7.7760648148148146</v>
      </c>
      <c r="E3340" s="16">
        <f t="shared" si="1500"/>
        <v>7.5534490740740754</v>
      </c>
      <c r="F3340" s="8"/>
      <c r="G3340" s="29"/>
      <c r="H3340" s="16">
        <f t="shared" si="1490"/>
        <v>12.4</v>
      </c>
      <c r="I3340" s="17">
        <f t="shared" si="1491"/>
        <v>7.25</v>
      </c>
      <c r="J3340" s="18">
        <f t="shared" si="1492"/>
        <v>2</v>
      </c>
      <c r="K3340" s="61">
        <f t="shared" si="1493"/>
        <v>7.2</v>
      </c>
      <c r="AA3340" s="2"/>
      <c r="DB3340" s="2">
        <f t="shared" si="1494"/>
        <v>1897</v>
      </c>
      <c r="DC3340" s="20" t="s">
        <v>24</v>
      </c>
      <c r="DD3340" s="15">
        <v>10.9</v>
      </c>
      <c r="DE3340" s="15">
        <v>11.7</v>
      </c>
      <c r="DF3340" s="15">
        <v>9.1999999999999993</v>
      </c>
      <c r="DG3340" s="15">
        <v>8.5</v>
      </c>
      <c r="DH3340" s="15">
        <v>5.4</v>
      </c>
      <c r="DI3340" s="15">
        <v>5</v>
      </c>
      <c r="DJ3340" s="15">
        <v>4.2</v>
      </c>
      <c r="DK3340" s="15">
        <v>2.9</v>
      </c>
      <c r="DL3340" s="15">
        <v>6.4</v>
      </c>
      <c r="DM3340" s="15">
        <v>6.4</v>
      </c>
      <c r="DN3340" s="15">
        <v>9.1</v>
      </c>
      <c r="DO3340" s="15">
        <v>11.7</v>
      </c>
      <c r="DP3340" s="21">
        <f t="shared" si="1486"/>
        <v>7.6166666666666671</v>
      </c>
      <c r="DR3340" s="22">
        <f t="shared" si="1487"/>
        <v>10.6</v>
      </c>
      <c r="DS3340" s="23">
        <f t="shared" si="1488"/>
        <v>4.0333333333333332</v>
      </c>
      <c r="DT3340" s="24">
        <f t="shared" si="1501"/>
        <v>8.0092171717171716</v>
      </c>
      <c r="FB3340" s="2">
        <f t="shared" si="1498"/>
        <v>1897</v>
      </c>
      <c r="FC3340" s="26">
        <v>1897</v>
      </c>
      <c r="FD3340" s="15">
        <v>10.8</v>
      </c>
      <c r="FE3340" s="15">
        <v>11.3</v>
      </c>
      <c r="FF3340" s="15">
        <v>6.9</v>
      </c>
      <c r="FG3340" s="15">
        <v>7.6</v>
      </c>
      <c r="FH3340" s="15">
        <v>3.3</v>
      </c>
      <c r="FI3340" s="15">
        <v>4.0999999999999996</v>
      </c>
      <c r="FJ3340" s="15">
        <v>2</v>
      </c>
      <c r="FK3340" s="15">
        <v>2.2999999999999998</v>
      </c>
      <c r="FL3340" s="15">
        <v>4.5</v>
      </c>
      <c r="FM3340" s="15">
        <v>6.2</v>
      </c>
      <c r="FN3340" s="15">
        <v>8.8000000000000007</v>
      </c>
      <c r="FO3340" s="15">
        <v>10.6</v>
      </c>
      <c r="FP3340" s="21">
        <f t="shared" si="1495"/>
        <v>6.5333333333333323</v>
      </c>
      <c r="FR3340" s="22">
        <f t="shared" si="1496"/>
        <v>9.6666666666666661</v>
      </c>
      <c r="FS3340" s="23">
        <f t="shared" si="1497"/>
        <v>2.7999999999999994</v>
      </c>
      <c r="FT3340" s="24">
        <f t="shared" si="1502"/>
        <v>6.8664141414141406</v>
      </c>
      <c r="GB3340" s="2">
        <f t="shared" si="1506"/>
        <v>1897</v>
      </c>
      <c r="GC3340" s="20" t="s">
        <v>24</v>
      </c>
      <c r="GD3340" s="15">
        <v>12.2</v>
      </c>
      <c r="GE3340" s="15">
        <v>12.4</v>
      </c>
      <c r="GF3340" s="15">
        <v>10.199999999999999</v>
      </c>
      <c r="GG3340" s="15">
        <v>9.6999999999999993</v>
      </c>
      <c r="GH3340" s="15">
        <v>6.1</v>
      </c>
      <c r="GI3340" s="15">
        <v>6.2</v>
      </c>
      <c r="GJ3340" s="15">
        <v>5.0999999999999996</v>
      </c>
      <c r="GK3340" s="15">
        <v>3.9</v>
      </c>
      <c r="GL3340" s="15">
        <v>6.1</v>
      </c>
      <c r="GM3340" s="15">
        <v>7.9</v>
      </c>
      <c r="GN3340" s="15">
        <v>9.8000000000000007</v>
      </c>
      <c r="GO3340" s="15">
        <v>11.5</v>
      </c>
      <c r="GP3340" s="21">
        <f t="shared" si="1503"/>
        <v>8.4250000000000007</v>
      </c>
      <c r="GQ3340" s="2"/>
      <c r="GR3340" s="22">
        <f t="shared" si="1504"/>
        <v>11.6</v>
      </c>
      <c r="GS3340" s="23">
        <f t="shared" si="1505"/>
        <v>5.0666666666666673</v>
      </c>
      <c r="GT3340" s="24"/>
      <c r="GU3340" s="22">
        <f>AVERAGE(Sheet1!AR3340,Sheet1!BR3340,Sheet1!CR3340,Sheet1!DR3339,Sheet1!ER3340,Sheet1!FR3340,Sheet1!GR3340)</f>
        <v>10.81111111111111</v>
      </c>
      <c r="GV3340" s="23">
        <f>AVERAGE(Sheet1!AS3340,Sheet1!BS3340,Sheet1!CS3340,Sheet1!DS3339,Sheet1!ES3340,Sheet1!FS3340,Sheet1!GS3340)</f>
        <v>4.0888888888888886</v>
      </c>
      <c r="GW3340" s="31"/>
      <c r="GX3340" s="31"/>
      <c r="GY3340" s="24">
        <f>AVERAGE(Sheet1!$AP3340,Sheet1!$BP3340,Sheet1!$CP3340,Sheet1!$DP3339,Sheet1!$EP3340,Sheet1!$FP3340,Sheet1!$GP3340)</f>
        <v>7.6472222222222221</v>
      </c>
      <c r="GZ3340" s="24"/>
    </row>
    <row r="3341" spans="2:208">
      <c r="B3341" s="7"/>
      <c r="C3341" s="8">
        <f t="shared" si="1489"/>
        <v>7.8916666666666684</v>
      </c>
      <c r="D3341" s="25">
        <f t="shared" si="1499"/>
        <v>7.8525925925925932</v>
      </c>
      <c r="E3341" s="16">
        <f t="shared" si="1500"/>
        <v>7.6438657407407407</v>
      </c>
      <c r="F3341" s="8"/>
      <c r="G3341" s="29"/>
      <c r="H3341" s="16">
        <f t="shared" si="1490"/>
        <v>13.7</v>
      </c>
      <c r="I3341" s="17">
        <f t="shared" si="1491"/>
        <v>7.9499999999999993</v>
      </c>
      <c r="J3341" s="18">
        <f t="shared" si="1492"/>
        <v>2.5</v>
      </c>
      <c r="K3341" s="61">
        <f t="shared" si="1493"/>
        <v>8.1</v>
      </c>
      <c r="AA3341" s="2"/>
      <c r="BC3341" s="2" t="s">
        <v>25</v>
      </c>
      <c r="BE3341" s="2" t="s">
        <v>173</v>
      </c>
      <c r="DB3341" s="2">
        <f t="shared" si="1494"/>
        <v>1898</v>
      </c>
      <c r="DC3341" s="20" t="s">
        <v>26</v>
      </c>
      <c r="DD3341" s="15">
        <v>12.7</v>
      </c>
      <c r="DE3341" s="15">
        <v>14.1</v>
      </c>
      <c r="DF3341" s="15">
        <v>11.8</v>
      </c>
      <c r="DG3341" s="15">
        <v>9.6</v>
      </c>
      <c r="DH3341" s="15">
        <v>5.3</v>
      </c>
      <c r="DI3341" s="15">
        <v>4.7</v>
      </c>
      <c r="DJ3341" s="15">
        <v>5.2</v>
      </c>
      <c r="DK3341" s="15">
        <v>5.7</v>
      </c>
      <c r="DL3341" s="15">
        <v>7</v>
      </c>
      <c r="DM3341" s="15">
        <v>8.1</v>
      </c>
      <c r="DN3341" s="15">
        <v>8.5</v>
      </c>
      <c r="DO3341" s="15">
        <v>10</v>
      </c>
      <c r="DP3341" s="21">
        <f t="shared" si="1486"/>
        <v>8.5583333333333318</v>
      </c>
      <c r="DR3341" s="22">
        <f t="shared" si="1487"/>
        <v>12.866666666666665</v>
      </c>
      <c r="DS3341" s="23">
        <f t="shared" si="1488"/>
        <v>5.2</v>
      </c>
      <c r="DT3341" s="24">
        <f t="shared" si="1501"/>
        <v>8.0842171717171727</v>
      </c>
      <c r="FB3341" s="2">
        <f t="shared" si="1498"/>
        <v>1898</v>
      </c>
      <c r="FC3341" s="20" t="s">
        <v>26</v>
      </c>
      <c r="FD3341" s="15">
        <v>11.2</v>
      </c>
      <c r="FE3341" s="15">
        <v>12.2</v>
      </c>
      <c r="FF3341" s="15">
        <v>10.1</v>
      </c>
      <c r="FG3341" s="15">
        <v>7.5</v>
      </c>
      <c r="FH3341" s="15">
        <v>3.3</v>
      </c>
      <c r="FI3341" s="15">
        <v>2.5</v>
      </c>
      <c r="FJ3341" s="15">
        <v>3.3</v>
      </c>
      <c r="FK3341" s="15">
        <v>4.2</v>
      </c>
      <c r="FL3341" s="15">
        <v>6</v>
      </c>
      <c r="FM3341" s="15">
        <v>7.3</v>
      </c>
      <c r="FN3341" s="15">
        <v>7.7</v>
      </c>
      <c r="FO3341" s="15">
        <v>8.6</v>
      </c>
      <c r="FP3341" s="21">
        <f t="shared" si="1495"/>
        <v>6.9916666666666663</v>
      </c>
      <c r="FR3341" s="22">
        <f t="shared" si="1496"/>
        <v>11.166666666666666</v>
      </c>
      <c r="FS3341" s="23">
        <f t="shared" si="1497"/>
        <v>3.3333333333333335</v>
      </c>
      <c r="FT3341" s="24">
        <f t="shared" si="1502"/>
        <v>6.8633838383838368</v>
      </c>
      <c r="GB3341" s="2">
        <f t="shared" si="1506"/>
        <v>1898</v>
      </c>
      <c r="GC3341" s="20" t="s">
        <v>26</v>
      </c>
      <c r="GD3341" s="15">
        <v>12.2</v>
      </c>
      <c r="GE3341" s="15">
        <v>13.7</v>
      </c>
      <c r="GF3341" s="15">
        <v>12.4</v>
      </c>
      <c r="GG3341" s="15">
        <v>10.6</v>
      </c>
      <c r="GH3341" s="15">
        <v>6.1</v>
      </c>
      <c r="GI3341" s="15">
        <v>5.6</v>
      </c>
      <c r="GJ3341" s="15">
        <v>6.4</v>
      </c>
      <c r="GK3341" s="15">
        <v>6</v>
      </c>
      <c r="GL3341" s="15">
        <v>7.8</v>
      </c>
      <c r="GM3341" s="15">
        <v>8.4</v>
      </c>
      <c r="GN3341" s="15">
        <v>9.4</v>
      </c>
      <c r="GO3341" s="15">
        <v>10.199999999999999</v>
      </c>
      <c r="GP3341" s="21">
        <f t="shared" si="1503"/>
        <v>9.0666666666666682</v>
      </c>
      <c r="GQ3341" s="2"/>
      <c r="GR3341" s="22">
        <f t="shared" si="1504"/>
        <v>12.766666666666666</v>
      </c>
      <c r="GS3341" s="23">
        <f t="shared" si="1505"/>
        <v>6</v>
      </c>
      <c r="GT3341" s="24"/>
      <c r="GU3341" s="22">
        <f>AVERAGE(Sheet1!AR3341,Sheet1!BR3341,Sheet1!CR3341,Sheet1!DR3340,Sheet1!ER3341,Sheet1!FR3341,Sheet1!GR3341)</f>
        <v>11.511111111111111</v>
      </c>
      <c r="GV3341" s="23">
        <f>AVERAGE(Sheet1!AS3341,Sheet1!BS3341,Sheet1!CS3341,Sheet1!DS3340,Sheet1!ES3341,Sheet1!FS3341,Sheet1!GS3341)</f>
        <v>4.4555555555555557</v>
      </c>
      <c r="GW3341" s="31"/>
      <c r="GX3341" s="31"/>
      <c r="GY3341" s="24">
        <f>AVERAGE(Sheet1!$AP3341,Sheet1!$BP3341,Sheet1!$CP3341,Sheet1!$DP3340,Sheet1!$EP3341,Sheet1!$FP3341,Sheet1!$GP3341)</f>
        <v>7.8916666666666684</v>
      </c>
      <c r="GZ3341" s="24"/>
    </row>
    <row r="3342" spans="2:208">
      <c r="B3342" s="7"/>
      <c r="C3342" s="8">
        <f t="shared" si="1489"/>
        <v>7.8194444444444438</v>
      </c>
      <c r="D3342" s="25">
        <f t="shared" si="1499"/>
        <v>7.8731481481481485</v>
      </c>
      <c r="E3342" s="16">
        <f t="shared" si="1500"/>
        <v>7.6937268518518511</v>
      </c>
      <c r="F3342" s="8"/>
      <c r="G3342" s="29"/>
      <c r="H3342" s="16">
        <f t="shared" si="1490"/>
        <v>14.1</v>
      </c>
      <c r="I3342" s="17">
        <f t="shared" si="1491"/>
        <v>7.35</v>
      </c>
      <c r="J3342" s="18">
        <f t="shared" si="1492"/>
        <v>-0.2</v>
      </c>
      <c r="K3342" s="61">
        <f t="shared" si="1493"/>
        <v>6.95</v>
      </c>
      <c r="AA3342" s="2"/>
      <c r="DB3342" s="2">
        <f t="shared" si="1494"/>
        <v>1899</v>
      </c>
      <c r="DC3342" s="20" t="s">
        <v>27</v>
      </c>
      <c r="DD3342" s="15">
        <v>10.8</v>
      </c>
      <c r="DE3342" s="15">
        <v>12.6</v>
      </c>
      <c r="DF3342" s="15">
        <v>11.4</v>
      </c>
      <c r="DG3342" s="15">
        <v>9</v>
      </c>
      <c r="DH3342" s="15">
        <v>6</v>
      </c>
      <c r="DI3342" s="15">
        <v>4.0999999999999996</v>
      </c>
      <c r="DJ3342" s="15">
        <v>3.6</v>
      </c>
      <c r="DK3342" s="15">
        <v>3.7</v>
      </c>
      <c r="DL3342" s="15">
        <v>6.8</v>
      </c>
      <c r="DM3342" s="15">
        <v>6.3</v>
      </c>
      <c r="DN3342" s="15">
        <v>9.5</v>
      </c>
      <c r="DO3342" s="15">
        <v>10.7</v>
      </c>
      <c r="DP3342" s="21">
        <f t="shared" si="1486"/>
        <v>7.875</v>
      </c>
      <c r="DR3342" s="22">
        <f t="shared" si="1487"/>
        <v>11.6</v>
      </c>
      <c r="DS3342" s="23">
        <f t="shared" si="1488"/>
        <v>3.7999999999999994</v>
      </c>
      <c r="DT3342" s="24">
        <f t="shared" si="1501"/>
        <v>8.1470959595959602</v>
      </c>
      <c r="FB3342" s="2">
        <f t="shared" si="1498"/>
        <v>1899</v>
      </c>
      <c r="FC3342" s="26">
        <v>1899</v>
      </c>
      <c r="FD3342" s="15">
        <v>10.1</v>
      </c>
      <c r="FE3342" s="15">
        <v>12.5</v>
      </c>
      <c r="FF3342" s="15">
        <v>10</v>
      </c>
      <c r="FG3342" s="15">
        <v>7.3</v>
      </c>
      <c r="FH3342" s="15">
        <v>2.8</v>
      </c>
      <c r="FI3342" s="15">
        <v>2.8</v>
      </c>
      <c r="FJ3342" s="15">
        <v>-0.2</v>
      </c>
      <c r="FK3342" s="15">
        <v>2.8</v>
      </c>
      <c r="FL3342" s="15">
        <v>5.7</v>
      </c>
      <c r="FM3342" s="15">
        <v>4.5</v>
      </c>
      <c r="FN3342" s="15">
        <v>9.3000000000000007</v>
      </c>
      <c r="FO3342" s="15">
        <v>9</v>
      </c>
      <c r="FP3342" s="21">
        <f t="shared" si="1495"/>
        <v>6.3833333333333329</v>
      </c>
      <c r="FR3342" s="22">
        <f t="shared" si="1496"/>
        <v>10.866666666666667</v>
      </c>
      <c r="FS3342" s="23">
        <f t="shared" si="1497"/>
        <v>1.7999999999999998</v>
      </c>
      <c r="FT3342" s="24">
        <f t="shared" si="1502"/>
        <v>6.8762626262626263</v>
      </c>
      <c r="GB3342" s="2">
        <f t="shared" si="1506"/>
        <v>1899</v>
      </c>
      <c r="GC3342" s="20" t="s">
        <v>27</v>
      </c>
      <c r="GD3342" s="15">
        <v>11.8</v>
      </c>
      <c r="GE3342" s="15">
        <v>13.7</v>
      </c>
      <c r="GF3342" s="15">
        <v>12.1</v>
      </c>
      <c r="GG3342" s="15">
        <v>9.6999999999999993</v>
      </c>
      <c r="GH3342" s="15">
        <v>6.4</v>
      </c>
      <c r="GI3342" s="15">
        <v>5</v>
      </c>
      <c r="GJ3342" s="15">
        <v>3</v>
      </c>
      <c r="GK3342" s="15">
        <v>4.8</v>
      </c>
      <c r="GL3342" s="15">
        <v>7.4</v>
      </c>
      <c r="GM3342" s="15">
        <v>6.9</v>
      </c>
      <c r="GN3342" s="15">
        <v>10.6</v>
      </c>
      <c r="GO3342" s="15">
        <v>10.8</v>
      </c>
      <c r="GP3342" s="21">
        <f t="shared" si="1503"/>
        <v>8.5166666666666675</v>
      </c>
      <c r="GQ3342" s="2"/>
      <c r="GR3342" s="22">
        <f t="shared" si="1504"/>
        <v>12.533333333333333</v>
      </c>
      <c r="GS3342" s="23">
        <f t="shared" si="1505"/>
        <v>4.2666666666666666</v>
      </c>
      <c r="GT3342" s="24"/>
      <c r="GU3342" s="22">
        <f>AVERAGE(Sheet1!AR3342,Sheet1!BR3342,Sheet1!CR3342,Sheet1!DR3341,Sheet1!ER3342,Sheet1!FR3342,Sheet1!GR3342)</f>
        <v>12.088888888888889</v>
      </c>
      <c r="GV3342" s="23">
        <f>AVERAGE(Sheet1!AS3342,Sheet1!BS3342,Sheet1!CS3342,Sheet1!DS3341,Sheet1!ES3342,Sheet1!FS3342,Sheet1!GS3342)</f>
        <v>3.7555555555555551</v>
      </c>
      <c r="GW3342" s="31"/>
      <c r="GX3342" s="31"/>
      <c r="GY3342" s="24">
        <f>AVERAGE(Sheet1!$AP3342,Sheet1!$BP3342,Sheet1!$CP3342,Sheet1!$DP3341,Sheet1!$EP3342,Sheet1!$FP3342,Sheet1!$GP3342)</f>
        <v>7.8194444444444438</v>
      </c>
      <c r="GZ3342" s="24"/>
    </row>
    <row r="3343" spans="2:208">
      <c r="B3343" s="7">
        <f>B3338+5</f>
        <v>1900</v>
      </c>
      <c r="C3343" s="8">
        <f t="shared" si="1489"/>
        <v>7.8687500000000004</v>
      </c>
      <c r="D3343" s="25">
        <f t="shared" si="1499"/>
        <v>7.8128240740740749</v>
      </c>
      <c r="E3343" s="16">
        <f t="shared" si="1500"/>
        <v>7.7131018518518513</v>
      </c>
      <c r="F3343" s="8"/>
      <c r="G3343" s="29"/>
      <c r="H3343" s="16">
        <f t="shared" si="1490"/>
        <v>13.1</v>
      </c>
      <c r="I3343" s="17">
        <f t="shared" si="1491"/>
        <v>7.45</v>
      </c>
      <c r="J3343" s="18">
        <f t="shared" si="1492"/>
        <v>1.2</v>
      </c>
      <c r="K3343" s="61">
        <f t="shared" si="1493"/>
        <v>7.1499999999999995</v>
      </c>
      <c r="AA3343" s="2"/>
      <c r="BB3343" s="2">
        <v>1900</v>
      </c>
      <c r="BC3343" s="26">
        <v>1900</v>
      </c>
      <c r="BD3343" s="15">
        <v>12.3</v>
      </c>
      <c r="BE3343" s="15">
        <v>11.4</v>
      </c>
      <c r="BF3343" s="15">
        <v>10.1</v>
      </c>
      <c r="BG3343" s="15">
        <v>8.9</v>
      </c>
      <c r="BH3343" s="15">
        <v>7.5</v>
      </c>
      <c r="BI3343" s="15">
        <v>7.1</v>
      </c>
      <c r="BJ3343" s="15">
        <v>5.3</v>
      </c>
      <c r="BK3343" s="15">
        <v>5.5</v>
      </c>
      <c r="BL3343" s="15">
        <v>6.7</v>
      </c>
      <c r="BM3343" s="15">
        <v>7.2</v>
      </c>
      <c r="BN3343" s="15">
        <v>8.8000000000000007</v>
      </c>
      <c r="BO3343" s="15">
        <v>10.1</v>
      </c>
      <c r="BP3343" s="21">
        <f t="shared" ref="BP3343:BP3374" si="1507">SUM(BD3343:BO3343)/12</f>
        <v>8.4083333333333332</v>
      </c>
      <c r="BR3343" s="22">
        <f t="shared" ref="BR3343:BR3374" si="1508">SUM(BD3343+BE3343+BF3343)/3</f>
        <v>11.266666666666667</v>
      </c>
      <c r="BS3343" s="23">
        <f t="shared" ref="BS3343:BS3374" si="1509">SUM(BI3343+BJ3343+BK3343)/3</f>
        <v>5.9666666666666659</v>
      </c>
      <c r="DB3343" s="2">
        <f t="shared" si="1494"/>
        <v>1900</v>
      </c>
      <c r="DC3343" s="20" t="s">
        <v>28</v>
      </c>
      <c r="DD3343" s="15">
        <v>12.2</v>
      </c>
      <c r="DE3343" s="15">
        <v>10.6</v>
      </c>
      <c r="DF3343" s="15">
        <v>10.3</v>
      </c>
      <c r="DG3343" s="15">
        <v>7.4</v>
      </c>
      <c r="DH3343" s="15">
        <v>5.7</v>
      </c>
      <c r="DI3343" s="15">
        <v>4.8</v>
      </c>
      <c r="DJ3343" s="15">
        <v>4.3</v>
      </c>
      <c r="DK3343" s="15">
        <v>4.0999999999999996</v>
      </c>
      <c r="DL3343" s="15">
        <v>6</v>
      </c>
      <c r="DM3343" s="15">
        <v>7</v>
      </c>
      <c r="DN3343" s="15">
        <v>8.3000000000000007</v>
      </c>
      <c r="DO3343" s="15">
        <v>10.7</v>
      </c>
      <c r="DP3343" s="21">
        <f t="shared" si="1486"/>
        <v>7.6166666666666663</v>
      </c>
      <c r="DR3343" s="22">
        <f t="shared" si="1487"/>
        <v>11.033333333333331</v>
      </c>
      <c r="DS3343" s="23">
        <f t="shared" si="1488"/>
        <v>4.3999999999999995</v>
      </c>
      <c r="DT3343" s="24">
        <f t="shared" si="1501"/>
        <v>8.1107323232323232</v>
      </c>
      <c r="FB3343" s="2">
        <f t="shared" si="1498"/>
        <v>1900</v>
      </c>
      <c r="FC3343" s="26">
        <v>1900</v>
      </c>
      <c r="FD3343" s="15">
        <v>11.8</v>
      </c>
      <c r="FE3343" s="15">
        <v>10.8</v>
      </c>
      <c r="FF3343" s="15">
        <v>10.3</v>
      </c>
      <c r="FG3343" s="15">
        <v>6.6</v>
      </c>
      <c r="FH3343" s="15">
        <v>3.7</v>
      </c>
      <c r="FI3343" s="15">
        <v>4.0999999999999996</v>
      </c>
      <c r="FJ3343" s="15">
        <v>1.2</v>
      </c>
      <c r="FK3343" s="15">
        <v>2.7</v>
      </c>
      <c r="FL3343" s="15">
        <v>4.3</v>
      </c>
      <c r="FM3343" s="15">
        <v>5.8</v>
      </c>
      <c r="FN3343" s="15">
        <v>7.7</v>
      </c>
      <c r="FO3343" s="15">
        <v>9.5</v>
      </c>
      <c r="FP3343" s="21">
        <f t="shared" si="1495"/>
        <v>6.5416666666666679</v>
      </c>
      <c r="FR3343" s="22">
        <f t="shared" si="1496"/>
        <v>10.966666666666669</v>
      </c>
      <c r="FS3343" s="23">
        <f t="shared" si="1497"/>
        <v>2.6666666666666665</v>
      </c>
      <c r="FT3343" s="24">
        <f t="shared" si="1502"/>
        <v>6.7929292929292924</v>
      </c>
      <c r="GB3343" s="2">
        <f t="shared" si="1506"/>
        <v>1900</v>
      </c>
      <c r="GC3343" s="26">
        <v>1900</v>
      </c>
      <c r="GD3343" s="15">
        <v>13.1</v>
      </c>
      <c r="GE3343" s="15">
        <v>12.8</v>
      </c>
      <c r="GF3343" s="15">
        <v>11.3</v>
      </c>
      <c r="GG3343" s="15">
        <v>8.5</v>
      </c>
      <c r="GH3343" s="15">
        <v>7.4</v>
      </c>
      <c r="GI3343" s="15">
        <v>7.2</v>
      </c>
      <c r="GJ3343" s="15">
        <v>4.8</v>
      </c>
      <c r="GK3343" s="15">
        <v>5</v>
      </c>
      <c r="GL3343" s="15">
        <v>6.3</v>
      </c>
      <c r="GM3343" s="15">
        <v>7.6</v>
      </c>
      <c r="GN3343" s="15">
        <v>8.8000000000000007</v>
      </c>
      <c r="GO3343" s="15">
        <v>11</v>
      </c>
      <c r="GP3343" s="21">
        <f t="shared" si="1503"/>
        <v>8.65</v>
      </c>
      <c r="GQ3343" s="2"/>
      <c r="GR3343" s="22">
        <f t="shared" si="1504"/>
        <v>12.4</v>
      </c>
      <c r="GS3343" s="23">
        <f t="shared" si="1505"/>
        <v>5.666666666666667</v>
      </c>
      <c r="GT3343" s="24"/>
      <c r="GU3343" s="22">
        <f>AVERAGE(Sheet1!AR3343,Sheet1!BR3343,Sheet1!CR3343,Sheet1!DR3342,Sheet1!ER3343,Sheet1!FR3343,Sheet1!GR3343)</f>
        <v>11.558333333333334</v>
      </c>
      <c r="GV3343" s="23">
        <f>AVERAGE(Sheet1!AS3343,Sheet1!BS3343,Sheet1!CS3343,Sheet1!DS3342,Sheet1!ES3343,Sheet1!FS3343,Sheet1!GS3343)</f>
        <v>4.5249999999999995</v>
      </c>
      <c r="GW3343" s="31"/>
      <c r="GX3343" s="31"/>
      <c r="GY3343" s="24">
        <f>AVERAGE(Sheet1!$AP3343,Sheet1!$BP3343,Sheet1!$CP3343,Sheet1!$DP3342,Sheet1!$EP3343,Sheet1!$FP3343,Sheet1!$GP3343)</f>
        <v>7.8687500000000004</v>
      </c>
      <c r="GZ3343" s="24"/>
    </row>
    <row r="3344" spans="2:208">
      <c r="B3344" s="7"/>
      <c r="C3344" s="8">
        <f t="shared" si="1489"/>
        <v>7.8354166666666663</v>
      </c>
      <c r="D3344" s="25">
        <f t="shared" si="1499"/>
        <v>7.8125</v>
      </c>
      <c r="E3344" s="16">
        <f t="shared" si="1500"/>
        <v>7.752476851851851</v>
      </c>
      <c r="F3344" s="8"/>
      <c r="G3344" s="29"/>
      <c r="H3344" s="16">
        <f t="shared" si="1490"/>
        <v>12.2</v>
      </c>
      <c r="I3344" s="17">
        <f t="shared" si="1491"/>
        <v>8.75</v>
      </c>
      <c r="J3344" s="18">
        <f t="shared" si="1492"/>
        <v>-0.4</v>
      </c>
      <c r="K3344" s="61">
        <f t="shared" si="1493"/>
        <v>5.8999999999999995</v>
      </c>
      <c r="AA3344" s="2"/>
      <c r="BB3344" s="2">
        <f t="shared" ref="BB3344:BB3375" si="1510">BB3343+1</f>
        <v>1901</v>
      </c>
      <c r="BC3344" s="26">
        <v>1901</v>
      </c>
      <c r="BD3344" s="15">
        <v>11.2</v>
      </c>
      <c r="BE3344" s="15">
        <v>11.6</v>
      </c>
      <c r="BF3344" s="15">
        <v>10.8</v>
      </c>
      <c r="BG3344" s="15">
        <v>9.4</v>
      </c>
      <c r="BH3344" s="15">
        <v>9</v>
      </c>
      <c r="BI3344" s="15">
        <v>5.6</v>
      </c>
      <c r="BJ3344" s="15">
        <v>4.7</v>
      </c>
      <c r="BK3344" s="15">
        <v>6.7</v>
      </c>
      <c r="BL3344" s="15">
        <v>7.8</v>
      </c>
      <c r="BM3344" s="15">
        <v>8.6999999999999993</v>
      </c>
      <c r="BN3344" s="15">
        <v>9.6</v>
      </c>
      <c r="BO3344" s="15">
        <v>10.3</v>
      </c>
      <c r="BP3344" s="21">
        <f t="shared" si="1507"/>
        <v>8.7833333333333332</v>
      </c>
      <c r="BR3344" s="22">
        <f t="shared" si="1508"/>
        <v>11.199999999999998</v>
      </c>
      <c r="BS3344" s="23">
        <f t="shared" si="1509"/>
        <v>5.666666666666667</v>
      </c>
      <c r="DB3344" s="2">
        <f t="shared" si="1494"/>
        <v>1901</v>
      </c>
      <c r="DC3344" s="20" t="s">
        <v>29</v>
      </c>
      <c r="DD3344" s="15">
        <v>10.9</v>
      </c>
      <c r="DE3344" s="15">
        <v>11.3</v>
      </c>
      <c r="DF3344" s="15">
        <v>10.6</v>
      </c>
      <c r="DG3344" s="15">
        <v>9.1</v>
      </c>
      <c r="DH3344" s="15">
        <v>7.7</v>
      </c>
      <c r="DI3344" s="15">
        <v>4.0999999999999996</v>
      </c>
      <c r="DJ3344" s="15">
        <v>3.6</v>
      </c>
      <c r="DK3344" s="15">
        <v>5.3</v>
      </c>
      <c r="DL3344" s="15">
        <v>6.7</v>
      </c>
      <c r="DM3344" s="15">
        <v>7.2</v>
      </c>
      <c r="DN3344" s="15">
        <v>9.6999999999999993</v>
      </c>
      <c r="DO3344" s="15">
        <v>9.8000000000000007</v>
      </c>
      <c r="DP3344" s="21">
        <f t="shared" si="1486"/>
        <v>8.0000000000000018</v>
      </c>
      <c r="DR3344" s="22">
        <f t="shared" si="1487"/>
        <v>10.933333333333335</v>
      </c>
      <c r="DS3344" s="23">
        <f t="shared" si="1488"/>
        <v>4.333333333333333</v>
      </c>
      <c r="DT3344" s="24">
        <f t="shared" si="1501"/>
        <v>8.0645202020202031</v>
      </c>
      <c r="FB3344" s="2">
        <f t="shared" si="1498"/>
        <v>1901</v>
      </c>
      <c r="FC3344" s="20" t="s">
        <v>29</v>
      </c>
      <c r="FD3344" s="15">
        <v>10.4</v>
      </c>
      <c r="FE3344" s="15">
        <v>11</v>
      </c>
      <c r="FF3344" s="15">
        <v>10</v>
      </c>
      <c r="FG3344" s="15">
        <v>8.1</v>
      </c>
      <c r="FH3344" s="15">
        <v>4.2</v>
      </c>
      <c r="FI3344" s="15">
        <v>1.7</v>
      </c>
      <c r="FJ3344" s="15">
        <v>-0.4</v>
      </c>
      <c r="FK3344" s="15">
        <v>2.8</v>
      </c>
      <c r="FL3344" s="15">
        <v>5.9</v>
      </c>
      <c r="FM3344" s="15">
        <v>6.7</v>
      </c>
      <c r="FN3344" s="15">
        <v>8.8000000000000007</v>
      </c>
      <c r="FO3344" s="15">
        <v>9.5</v>
      </c>
      <c r="FP3344" s="21">
        <f t="shared" si="1495"/>
        <v>6.5583333333333336</v>
      </c>
      <c r="FR3344" s="22">
        <f t="shared" si="1496"/>
        <v>10.466666666666667</v>
      </c>
      <c r="FS3344" s="23">
        <f t="shared" si="1497"/>
        <v>1.3666666666666665</v>
      </c>
      <c r="FT3344" s="24">
        <f t="shared" si="1502"/>
        <v>6.7224747474747479</v>
      </c>
      <c r="GB3344" s="2">
        <f t="shared" si="1506"/>
        <v>1901</v>
      </c>
      <c r="GC3344" s="20" t="s">
        <v>29</v>
      </c>
      <c r="GD3344" s="15">
        <v>11.4</v>
      </c>
      <c r="GE3344" s="15">
        <v>12.1</v>
      </c>
      <c r="GF3344" s="15">
        <v>11.7</v>
      </c>
      <c r="GG3344" s="15">
        <v>9.9</v>
      </c>
      <c r="GH3344" s="15">
        <v>7.3</v>
      </c>
      <c r="GI3344" s="15">
        <v>4.0999999999999996</v>
      </c>
      <c r="GJ3344" s="15">
        <v>3.8</v>
      </c>
      <c r="GK3344" s="15">
        <v>4.8</v>
      </c>
      <c r="GL3344" s="15">
        <v>7</v>
      </c>
      <c r="GM3344" s="15">
        <v>8.1999999999999993</v>
      </c>
      <c r="GN3344" s="15">
        <v>9.5</v>
      </c>
      <c r="GO3344" s="15">
        <v>10.8</v>
      </c>
      <c r="GP3344" s="21">
        <f t="shared" si="1503"/>
        <v>8.3833333333333329</v>
      </c>
      <c r="GQ3344" s="2"/>
      <c r="GR3344" s="22">
        <f t="shared" si="1504"/>
        <v>11.733333333333334</v>
      </c>
      <c r="GS3344" s="23">
        <f t="shared" si="1505"/>
        <v>4.2333333333333334</v>
      </c>
      <c r="GT3344" s="24"/>
      <c r="GU3344" s="22">
        <f>AVERAGE(Sheet1!AR3344,Sheet1!BR3344,Sheet1!CR3344,Sheet1!DR3343,Sheet1!ER3344,Sheet1!FR3344,Sheet1!GR3344)</f>
        <v>11.108333333333333</v>
      </c>
      <c r="GV3344" s="23">
        <f>AVERAGE(Sheet1!AS3344,Sheet1!BS3344,Sheet1!CS3344,Sheet1!DS3343,Sheet1!ES3344,Sheet1!FS3344,Sheet1!GS3344)</f>
        <v>3.916666666666667</v>
      </c>
      <c r="GW3344" s="31"/>
      <c r="GX3344" s="31"/>
      <c r="GY3344" s="24">
        <f>AVERAGE(Sheet1!$AP3344,Sheet1!$BP3344,Sheet1!$CP3344,Sheet1!$DP3343,Sheet1!$EP3344,Sheet1!$FP3344,Sheet1!$GP3344)</f>
        <v>7.8354166666666663</v>
      </c>
      <c r="GZ3344" s="24"/>
    </row>
    <row r="3345" spans="2:208">
      <c r="B3345" s="7"/>
      <c r="C3345" s="8">
        <f t="shared" si="1489"/>
        <v>7.7645833333333334</v>
      </c>
      <c r="D3345" s="25">
        <f t="shared" si="1499"/>
        <v>7.8359722222222228</v>
      </c>
      <c r="E3345" s="16">
        <f t="shared" si="1500"/>
        <v>7.8060185185185178</v>
      </c>
      <c r="F3345" s="8">
        <f t="shared" ref="F3345:F3376" si="1511">AVERAGE(C3326:C3345)</f>
        <v>7.6536342592592588</v>
      </c>
      <c r="G3345" s="29"/>
      <c r="H3345" s="16">
        <f t="shared" si="1490"/>
        <v>11.8</v>
      </c>
      <c r="I3345" s="17">
        <f t="shared" si="1491"/>
        <v>8.1499999999999986</v>
      </c>
      <c r="J3345" s="18">
        <f t="shared" si="1492"/>
        <v>0.9</v>
      </c>
      <c r="K3345" s="61">
        <f t="shared" si="1493"/>
        <v>6.3500000000000005</v>
      </c>
      <c r="AA3345" s="2"/>
      <c r="BB3345" s="2">
        <f t="shared" si="1510"/>
        <v>1902</v>
      </c>
      <c r="BC3345" s="26">
        <v>1902</v>
      </c>
      <c r="BD3345" s="15">
        <v>11.3</v>
      </c>
      <c r="BE3345" s="15">
        <v>10.199999999999999</v>
      </c>
      <c r="BF3345" s="15">
        <v>9.8000000000000007</v>
      </c>
      <c r="BG3345" s="15">
        <v>9.1999999999999993</v>
      </c>
      <c r="BH3345" s="15">
        <v>8.3000000000000007</v>
      </c>
      <c r="BI3345" s="15">
        <v>5.9</v>
      </c>
      <c r="BJ3345" s="15">
        <v>5.7</v>
      </c>
      <c r="BK3345" s="15">
        <v>5.7</v>
      </c>
      <c r="BL3345" s="15">
        <v>6.8</v>
      </c>
      <c r="BM3345" s="15">
        <v>8.1999999999999993</v>
      </c>
      <c r="BN3345" s="15">
        <v>10</v>
      </c>
      <c r="BO3345" s="15">
        <v>10.9</v>
      </c>
      <c r="BP3345" s="21">
        <f t="shared" si="1507"/>
        <v>8.5</v>
      </c>
      <c r="BR3345" s="22">
        <f t="shared" si="1508"/>
        <v>10.433333333333334</v>
      </c>
      <c r="BS3345" s="23">
        <f t="shared" si="1509"/>
        <v>5.7666666666666666</v>
      </c>
      <c r="DB3345" s="2">
        <f t="shared" si="1494"/>
        <v>1902</v>
      </c>
      <c r="DC3345" s="20" t="s">
        <v>30</v>
      </c>
      <c r="DD3345" s="15">
        <v>11.2</v>
      </c>
      <c r="DE3345" s="15">
        <v>9.8000000000000007</v>
      </c>
      <c r="DF3345" s="15">
        <v>9.1999999999999993</v>
      </c>
      <c r="DG3345" s="15">
        <v>7.4</v>
      </c>
      <c r="DH3345" s="15">
        <v>7</v>
      </c>
      <c r="DI3345" s="15">
        <v>3.7</v>
      </c>
      <c r="DJ3345" s="15">
        <v>4</v>
      </c>
      <c r="DK3345" s="15">
        <v>3.3</v>
      </c>
      <c r="DL3345" s="15">
        <v>5.3</v>
      </c>
      <c r="DM3345" s="15">
        <v>7.4</v>
      </c>
      <c r="DN3345" s="15">
        <v>10.1</v>
      </c>
      <c r="DO3345" s="15">
        <v>10.6</v>
      </c>
      <c r="DP3345" s="21">
        <f t="shared" si="1486"/>
        <v>7.4166666666666652</v>
      </c>
      <c r="DR3345" s="22">
        <f t="shared" si="1487"/>
        <v>10.066666666666666</v>
      </c>
      <c r="DS3345" s="23">
        <f t="shared" si="1488"/>
        <v>3.6666666666666665</v>
      </c>
      <c r="DT3345" s="24">
        <f t="shared" si="1501"/>
        <v>8.0296717171717162</v>
      </c>
      <c r="FB3345" s="2">
        <f t="shared" si="1498"/>
        <v>1902</v>
      </c>
      <c r="FC3345" s="20" t="s">
        <v>30</v>
      </c>
      <c r="FD3345" s="15">
        <v>10.6</v>
      </c>
      <c r="FE3345" s="15">
        <v>9.4</v>
      </c>
      <c r="FF3345" s="15">
        <v>8.3000000000000007</v>
      </c>
      <c r="FG3345" s="15">
        <v>6.9</v>
      </c>
      <c r="FH3345" s="15">
        <v>4</v>
      </c>
      <c r="FI3345" s="15">
        <v>3.3</v>
      </c>
      <c r="FJ3345" s="15">
        <v>2.2999999999999998</v>
      </c>
      <c r="FK3345" s="15">
        <v>0.9</v>
      </c>
      <c r="FL3345" s="15">
        <v>4.2</v>
      </c>
      <c r="FM3345" s="15">
        <v>6.8</v>
      </c>
      <c r="FN3345" s="15">
        <v>9.1999999999999993</v>
      </c>
      <c r="FO3345" s="15">
        <v>9.6999999999999993</v>
      </c>
      <c r="FP3345" s="21">
        <f t="shared" si="1495"/>
        <v>6.3</v>
      </c>
      <c r="FR3345" s="22">
        <f t="shared" si="1496"/>
        <v>9.4333333333333336</v>
      </c>
      <c r="FS3345" s="23">
        <f t="shared" si="1497"/>
        <v>2.1666666666666665</v>
      </c>
      <c r="FT3345" s="24">
        <f t="shared" si="1502"/>
        <v>6.7156565656565652</v>
      </c>
      <c r="GB3345" s="2">
        <f t="shared" si="1506"/>
        <v>1902</v>
      </c>
      <c r="GC3345" s="20" t="s">
        <v>30</v>
      </c>
      <c r="GD3345" s="15">
        <v>11.8</v>
      </c>
      <c r="GE3345" s="15">
        <v>11</v>
      </c>
      <c r="GF3345" s="15">
        <v>10</v>
      </c>
      <c r="GG3345" s="15">
        <v>9</v>
      </c>
      <c r="GH3345" s="15">
        <v>7.2</v>
      </c>
      <c r="GI3345" s="15">
        <v>5.3</v>
      </c>
      <c r="GJ3345" s="15">
        <v>5.0999999999999996</v>
      </c>
      <c r="GK3345" s="15">
        <v>3.7</v>
      </c>
      <c r="GL3345" s="15">
        <v>6.2</v>
      </c>
      <c r="GM3345" s="15">
        <v>8.1</v>
      </c>
      <c r="GN3345" s="15">
        <v>10.4</v>
      </c>
      <c r="GO3345" s="15">
        <v>11.3</v>
      </c>
      <c r="GP3345" s="21">
        <f t="shared" si="1503"/>
        <v>8.2583333333333329</v>
      </c>
      <c r="GQ3345" s="2"/>
      <c r="GR3345" s="22">
        <f t="shared" si="1504"/>
        <v>10.933333333333332</v>
      </c>
      <c r="GS3345" s="23">
        <f t="shared" si="1505"/>
        <v>4.6999999999999993</v>
      </c>
      <c r="GT3345" s="24"/>
      <c r="GU3345" s="22">
        <f>AVERAGE(Sheet1!AR3345,Sheet1!BR3345,Sheet1!CR3345,Sheet1!DR3344,Sheet1!ER3345,Sheet1!FR3345,Sheet1!GR3345)</f>
        <v>10.433333333333334</v>
      </c>
      <c r="GV3345" s="23">
        <f>AVERAGE(Sheet1!AS3345,Sheet1!BS3345,Sheet1!CS3345,Sheet1!DS3344,Sheet1!ES3345,Sheet1!FS3345,Sheet1!GS3345)</f>
        <v>4.2416666666666663</v>
      </c>
      <c r="GW3345" s="31"/>
      <c r="GX3345" s="31"/>
      <c r="GY3345" s="24">
        <f>AVERAGE(Sheet1!$AP3345,Sheet1!$BP3345,Sheet1!$CP3345,Sheet1!$DP3344,Sheet1!$EP3345,Sheet1!$FP3345,Sheet1!$GP3345)</f>
        <v>7.7645833333333334</v>
      </c>
      <c r="GZ3345" s="24"/>
    </row>
    <row r="3346" spans="2:208">
      <c r="B3346" s="7"/>
      <c r="C3346" s="8">
        <f t="shared" si="1489"/>
        <v>7.9645833333333336</v>
      </c>
      <c r="D3346" s="25">
        <f t="shared" si="1499"/>
        <v>7.8505555555555562</v>
      </c>
      <c r="E3346" s="16">
        <f t="shared" si="1500"/>
        <v>7.8515740740740743</v>
      </c>
      <c r="F3346" s="8">
        <f t="shared" si="1511"/>
        <v>7.6420717592592577</v>
      </c>
      <c r="G3346" s="29"/>
      <c r="H3346" s="16">
        <f t="shared" si="1490"/>
        <v>12.4</v>
      </c>
      <c r="I3346" s="17">
        <f t="shared" si="1491"/>
        <v>9.1000000000000014</v>
      </c>
      <c r="J3346" s="18">
        <f t="shared" si="1492"/>
        <v>1.6</v>
      </c>
      <c r="K3346" s="61">
        <f t="shared" si="1493"/>
        <v>7</v>
      </c>
      <c r="AA3346" s="2"/>
      <c r="BB3346" s="2">
        <f t="shared" si="1510"/>
        <v>1903</v>
      </c>
      <c r="BC3346" s="26">
        <v>1903</v>
      </c>
      <c r="BD3346" s="15">
        <v>11.5</v>
      </c>
      <c r="BE3346" s="15">
        <v>11.5</v>
      </c>
      <c r="BF3346" s="15">
        <v>11.6</v>
      </c>
      <c r="BG3346" s="15">
        <v>9.9</v>
      </c>
      <c r="BH3346" s="15">
        <v>7.7</v>
      </c>
      <c r="BI3346" s="15">
        <v>6.1</v>
      </c>
      <c r="BJ3346" s="15">
        <v>5.0999999999999996</v>
      </c>
      <c r="BK3346" s="15">
        <v>5.7</v>
      </c>
      <c r="BL3346" s="15">
        <v>7.1</v>
      </c>
      <c r="BM3346" s="15">
        <v>9.6999999999999993</v>
      </c>
      <c r="BN3346" s="15">
        <v>9.6999999999999993</v>
      </c>
      <c r="BO3346" s="15">
        <v>10.8</v>
      </c>
      <c r="BP3346" s="21">
        <f t="shared" si="1507"/>
        <v>8.8666666666666671</v>
      </c>
      <c r="BR3346" s="22">
        <f t="shared" si="1508"/>
        <v>11.533333333333333</v>
      </c>
      <c r="BS3346" s="23">
        <f t="shared" si="1509"/>
        <v>5.6333333333333329</v>
      </c>
      <c r="DB3346" s="2">
        <f t="shared" si="1494"/>
        <v>1903</v>
      </c>
      <c r="DC3346" s="20" t="s">
        <v>31</v>
      </c>
      <c r="DD3346" s="15">
        <v>11.2</v>
      </c>
      <c r="DE3346" s="15">
        <v>12.2</v>
      </c>
      <c r="DF3346" s="15">
        <v>10.8</v>
      </c>
      <c r="DG3346" s="15">
        <v>9.4</v>
      </c>
      <c r="DH3346" s="15">
        <v>5.2</v>
      </c>
      <c r="DI3346" s="15">
        <v>4.7</v>
      </c>
      <c r="DJ3346" s="15">
        <v>3.9</v>
      </c>
      <c r="DK3346" s="15">
        <v>4.4000000000000004</v>
      </c>
      <c r="DL3346" s="15">
        <v>6.9</v>
      </c>
      <c r="DM3346" s="15">
        <v>8.8000000000000007</v>
      </c>
      <c r="DN3346" s="15">
        <v>9.5</v>
      </c>
      <c r="DO3346" s="15">
        <v>10.8</v>
      </c>
      <c r="DP3346" s="21">
        <f t="shared" si="1486"/>
        <v>8.15</v>
      </c>
      <c r="DR3346" s="22">
        <f t="shared" si="1487"/>
        <v>11.4</v>
      </c>
      <c r="DS3346" s="23">
        <f t="shared" si="1488"/>
        <v>4.333333333333333</v>
      </c>
      <c r="DT3346" s="24">
        <f t="shared" si="1501"/>
        <v>8.0613636363636374</v>
      </c>
      <c r="FB3346" s="2">
        <f t="shared" si="1498"/>
        <v>1903</v>
      </c>
      <c r="FC3346" s="20" t="s">
        <v>31</v>
      </c>
      <c r="FD3346" s="15">
        <v>10.3</v>
      </c>
      <c r="FE3346" s="30">
        <f>(FE3343+FE3344+FE3345+FE3347+FE3348+FE3349)/6</f>
        <v>10.799999999999999</v>
      </c>
      <c r="FF3346" s="15">
        <v>8.4</v>
      </c>
      <c r="FG3346" s="15">
        <v>6.9</v>
      </c>
      <c r="FH3346" s="15">
        <v>3</v>
      </c>
      <c r="FI3346" s="15">
        <v>2.2000000000000002</v>
      </c>
      <c r="FJ3346" s="15">
        <v>1.6</v>
      </c>
      <c r="FK3346" s="15">
        <v>2.4</v>
      </c>
      <c r="FL3346" s="15">
        <v>6.2</v>
      </c>
      <c r="FM3346" s="15">
        <v>8.3000000000000007</v>
      </c>
      <c r="FN3346" s="15">
        <v>10.199999999999999</v>
      </c>
      <c r="FO3346" s="15">
        <v>11.2</v>
      </c>
      <c r="FP3346" s="21">
        <f t="shared" si="1495"/>
        <v>6.7916666666666679</v>
      </c>
      <c r="FR3346" s="22">
        <f t="shared" si="1496"/>
        <v>9.8333333333333339</v>
      </c>
      <c r="FS3346" s="23">
        <f t="shared" si="1497"/>
        <v>2.0666666666666669</v>
      </c>
      <c r="FT3346" s="24">
        <f t="shared" si="1502"/>
        <v>6.7277777777777779</v>
      </c>
      <c r="GB3346" s="2">
        <f t="shared" si="1506"/>
        <v>1903</v>
      </c>
      <c r="GC3346" s="20" t="s">
        <v>31</v>
      </c>
      <c r="GD3346" s="15">
        <v>11.7</v>
      </c>
      <c r="GE3346" s="15">
        <v>12.4</v>
      </c>
      <c r="GF3346" s="15">
        <v>11.5</v>
      </c>
      <c r="GG3346" s="15">
        <v>10</v>
      </c>
      <c r="GH3346" s="15">
        <v>5.9</v>
      </c>
      <c r="GI3346" s="15">
        <v>5.9</v>
      </c>
      <c r="GJ3346" s="15">
        <v>4.4000000000000004</v>
      </c>
      <c r="GK3346" s="15">
        <v>4.9000000000000004</v>
      </c>
      <c r="GL3346" s="15">
        <v>7.4</v>
      </c>
      <c r="GM3346" s="15">
        <v>9.4</v>
      </c>
      <c r="GN3346" s="15">
        <v>10.199999999999999</v>
      </c>
      <c r="GO3346" s="15">
        <v>11.7</v>
      </c>
      <c r="GP3346" s="21">
        <f t="shared" si="1503"/>
        <v>8.783333333333335</v>
      </c>
      <c r="GQ3346" s="2"/>
      <c r="GR3346" s="22">
        <f t="shared" si="1504"/>
        <v>11.866666666666667</v>
      </c>
      <c r="GS3346" s="23">
        <f t="shared" si="1505"/>
        <v>5.0666666666666673</v>
      </c>
      <c r="GT3346" s="24"/>
      <c r="GU3346" s="22">
        <f>AVERAGE(Sheet1!AR3346,Sheet1!BR3346,Sheet1!CR3346,Sheet1!DR3345,Sheet1!ER3346,Sheet1!FR3346,Sheet1!GR3346)</f>
        <v>10.825000000000001</v>
      </c>
      <c r="GV3346" s="23">
        <f>AVERAGE(Sheet1!AS3346,Sheet1!BS3346,Sheet1!CS3346,Sheet1!DS3345,Sheet1!ES3346,Sheet1!FS3346,Sheet1!GS3346)</f>
        <v>4.1083333333333334</v>
      </c>
      <c r="GW3346" s="31"/>
      <c r="GX3346" s="31"/>
      <c r="GY3346" s="24">
        <f>AVERAGE(Sheet1!$AP3346,Sheet1!$BP3346,Sheet1!$CP3346,Sheet1!$DP3345,Sheet1!$EP3346,Sheet1!$FP3346,Sheet1!$GP3346)</f>
        <v>7.9645833333333336</v>
      </c>
      <c r="GZ3346" s="24"/>
    </row>
    <row r="3347" spans="2:208">
      <c r="B3347" s="7"/>
      <c r="C3347" s="8">
        <f t="shared" si="1489"/>
        <v>8.1527777777777786</v>
      </c>
      <c r="D3347" s="25">
        <f t="shared" si="1499"/>
        <v>7.9172222222222217</v>
      </c>
      <c r="E3347" s="16">
        <f t="shared" si="1500"/>
        <v>7.8951851851851842</v>
      </c>
      <c r="F3347" s="8">
        <f t="shared" si="1511"/>
        <v>7.6063773148148144</v>
      </c>
      <c r="G3347" s="29"/>
      <c r="H3347" s="16">
        <f t="shared" si="1490"/>
        <v>13.7</v>
      </c>
      <c r="I3347" s="17">
        <f t="shared" si="1491"/>
        <v>8.1</v>
      </c>
      <c r="J3347" s="18">
        <f t="shared" si="1492"/>
        <v>2.2000000000000002</v>
      </c>
      <c r="K3347" s="61">
        <f t="shared" si="1493"/>
        <v>7.9499999999999993</v>
      </c>
      <c r="AA3347" s="2"/>
      <c r="BB3347" s="2">
        <f t="shared" si="1510"/>
        <v>1904</v>
      </c>
      <c r="BC3347" s="26">
        <v>1904</v>
      </c>
      <c r="BD3347" s="15">
        <v>12.4</v>
      </c>
      <c r="BE3347" s="15">
        <v>11.8</v>
      </c>
      <c r="BF3347" s="15">
        <v>10.3</v>
      </c>
      <c r="BG3347" s="15">
        <v>10.8</v>
      </c>
      <c r="BH3347" s="15">
        <v>9.6</v>
      </c>
      <c r="BI3347" s="15">
        <v>7.2</v>
      </c>
      <c r="BJ3347" s="15">
        <v>5.8</v>
      </c>
      <c r="BK3347" s="15">
        <v>7.2</v>
      </c>
      <c r="BL3347" s="15">
        <v>6.2</v>
      </c>
      <c r="BM3347" s="15">
        <v>8.3000000000000007</v>
      </c>
      <c r="BN3347" s="15">
        <v>8.8000000000000007</v>
      </c>
      <c r="BO3347" s="15">
        <v>9.6</v>
      </c>
      <c r="BP3347" s="21">
        <f t="shared" si="1507"/>
        <v>9</v>
      </c>
      <c r="BR3347" s="22">
        <f t="shared" si="1508"/>
        <v>11.5</v>
      </c>
      <c r="BS3347" s="23">
        <f t="shared" si="1509"/>
        <v>6.7333333333333334</v>
      </c>
      <c r="DB3347" s="2">
        <f t="shared" si="1494"/>
        <v>1904</v>
      </c>
      <c r="DC3347" s="20" t="s">
        <v>32</v>
      </c>
      <c r="DD3347" s="15">
        <v>12</v>
      </c>
      <c r="DE3347" s="15">
        <v>12</v>
      </c>
      <c r="DF3347" s="15">
        <v>9.1999999999999993</v>
      </c>
      <c r="DG3347" s="15">
        <v>9.4</v>
      </c>
      <c r="DH3347" s="15">
        <v>6.8</v>
      </c>
      <c r="DI3347" s="15">
        <v>4.7</v>
      </c>
      <c r="DJ3347" s="15">
        <v>3.3</v>
      </c>
      <c r="DK3347" s="15">
        <v>3.9</v>
      </c>
      <c r="DL3347" s="15">
        <v>4.8</v>
      </c>
      <c r="DM3347" s="15">
        <v>7.5</v>
      </c>
      <c r="DN3347" s="15">
        <v>8</v>
      </c>
      <c r="DO3347" s="15">
        <v>8.6999999999999993</v>
      </c>
      <c r="DP3347" s="21">
        <f t="shared" si="1486"/>
        <v>7.5249999999999995</v>
      </c>
      <c r="DR3347" s="22">
        <f t="shared" si="1487"/>
        <v>11.066666666666668</v>
      </c>
      <c r="DS3347" s="23">
        <f t="shared" si="1488"/>
        <v>3.9666666666666668</v>
      </c>
      <c r="DT3347" s="24">
        <f t="shared" si="1501"/>
        <v>7.9848484848484871</v>
      </c>
      <c r="FB3347" s="2">
        <f t="shared" si="1498"/>
        <v>1904</v>
      </c>
      <c r="FC3347" s="20" t="s">
        <v>32</v>
      </c>
      <c r="FD3347" s="15">
        <v>12.2</v>
      </c>
      <c r="FE3347" s="15">
        <v>12.3</v>
      </c>
      <c r="FF3347" s="15">
        <v>8.3000000000000007</v>
      </c>
      <c r="FG3347" s="15">
        <v>7.7</v>
      </c>
      <c r="FH3347" s="15">
        <v>5.3</v>
      </c>
      <c r="FI3347" s="30">
        <f>(FI3344+FI3345+FI3346+FI3348+FI3349+FI3350)/6</f>
        <v>2.8333333333333335</v>
      </c>
      <c r="FJ3347" s="15">
        <v>2.2000000000000002</v>
      </c>
      <c r="FK3347" s="15">
        <v>3.5</v>
      </c>
      <c r="FL3347" s="15">
        <v>4.0999999999999996</v>
      </c>
      <c r="FM3347" s="15">
        <v>6.2</v>
      </c>
      <c r="FN3347" s="15">
        <v>7.5</v>
      </c>
      <c r="FO3347" s="15">
        <v>8.9</v>
      </c>
      <c r="FP3347" s="21">
        <f t="shared" si="1495"/>
        <v>6.7527777777777791</v>
      </c>
      <c r="FR3347" s="22">
        <f t="shared" si="1496"/>
        <v>10.933333333333332</v>
      </c>
      <c r="FS3347" s="23">
        <f t="shared" si="1497"/>
        <v>2.8444444444444446</v>
      </c>
      <c r="FT3347" s="24">
        <f t="shared" si="1502"/>
        <v>6.6856060606060614</v>
      </c>
      <c r="GB3347" s="2">
        <f t="shared" si="1506"/>
        <v>1904</v>
      </c>
      <c r="GC3347" s="20" t="s">
        <v>32</v>
      </c>
      <c r="GD3347" s="15">
        <v>13.7</v>
      </c>
      <c r="GE3347" s="15">
        <v>12.7</v>
      </c>
      <c r="GF3347" s="15">
        <v>10.1</v>
      </c>
      <c r="GG3347" s="15">
        <v>10.3</v>
      </c>
      <c r="GH3347" s="15">
        <v>7.8</v>
      </c>
      <c r="GI3347" s="15">
        <v>5.7</v>
      </c>
      <c r="GJ3347" s="15">
        <v>4.7</v>
      </c>
      <c r="GK3347" s="15">
        <v>5.8</v>
      </c>
      <c r="GL3347" s="15">
        <v>6.2</v>
      </c>
      <c r="GM3347" s="15">
        <v>8.1999999999999993</v>
      </c>
      <c r="GN3347" s="15">
        <v>9.1999999999999993</v>
      </c>
      <c r="GO3347" s="15">
        <v>10.1</v>
      </c>
      <c r="GP3347" s="21">
        <f t="shared" si="1503"/>
        <v>8.7083333333333339</v>
      </c>
      <c r="GQ3347" s="2"/>
      <c r="GR3347" s="22">
        <f t="shared" si="1504"/>
        <v>12.166666666666666</v>
      </c>
      <c r="GS3347" s="23">
        <f t="shared" si="1505"/>
        <v>5.3999999999999995</v>
      </c>
      <c r="GT3347" s="24"/>
      <c r="GU3347" s="22">
        <f>AVERAGE(Sheet1!AR3347,Sheet1!BR3347,Sheet1!CR3347,Sheet1!DR3346,Sheet1!ER3347,Sheet1!FR3347,Sheet1!GR3347)</f>
        <v>11.499999999999998</v>
      </c>
      <c r="GV3347" s="23">
        <f>AVERAGE(Sheet1!AS3347,Sheet1!BS3347,Sheet1!CS3347,Sheet1!DS3346,Sheet1!ES3347,Sheet1!FS3347,Sheet1!GS3347)</f>
        <v>4.8277777777777775</v>
      </c>
      <c r="GW3347" s="31"/>
      <c r="GX3347" s="31"/>
      <c r="GY3347" s="24">
        <f>AVERAGE(Sheet1!$AP3347,Sheet1!$BP3347,Sheet1!$CP3347,Sheet1!$DP3346,Sheet1!$EP3347,Sheet1!$FP3347,Sheet1!$GP3347)</f>
        <v>8.1527777777777786</v>
      </c>
      <c r="GZ3347" s="24"/>
    </row>
    <row r="3348" spans="2:208">
      <c r="B3348" s="7">
        <f>B3343+5</f>
        <v>1905</v>
      </c>
      <c r="C3348" s="8">
        <f t="shared" si="1489"/>
        <v>7.828125</v>
      </c>
      <c r="D3348" s="25">
        <f t="shared" si="1499"/>
        <v>7.909097222222222</v>
      </c>
      <c r="E3348" s="16">
        <f t="shared" si="1500"/>
        <v>7.860960648148148</v>
      </c>
      <c r="F3348" s="8">
        <f t="shared" si="1511"/>
        <v>7.6450752314814805</v>
      </c>
      <c r="G3348" s="29"/>
      <c r="H3348" s="16">
        <f t="shared" si="1490"/>
        <v>12</v>
      </c>
      <c r="I3348" s="17">
        <f t="shared" si="1491"/>
        <v>8.0500000000000007</v>
      </c>
      <c r="J3348" s="18">
        <f t="shared" si="1492"/>
        <v>1.2999999999999998</v>
      </c>
      <c r="K3348" s="61">
        <f t="shared" si="1493"/>
        <v>6.65</v>
      </c>
      <c r="AA3348" s="2"/>
      <c r="BB3348" s="2">
        <f t="shared" si="1510"/>
        <v>1905</v>
      </c>
      <c r="BC3348" s="26">
        <v>1905</v>
      </c>
      <c r="BD3348" s="15">
        <v>11.2</v>
      </c>
      <c r="BE3348" s="15">
        <v>11.3</v>
      </c>
      <c r="BF3348" s="15">
        <v>10.7</v>
      </c>
      <c r="BG3348" s="15">
        <v>10</v>
      </c>
      <c r="BH3348" s="15">
        <v>8.8000000000000007</v>
      </c>
      <c r="BI3348" s="15">
        <v>7.9</v>
      </c>
      <c r="BJ3348" s="15">
        <v>6.1</v>
      </c>
      <c r="BK3348" s="15">
        <v>7.2</v>
      </c>
      <c r="BL3348" s="15">
        <v>5.5</v>
      </c>
      <c r="BM3348" s="15">
        <v>6.6</v>
      </c>
      <c r="BN3348" s="15">
        <v>8.1999999999999993</v>
      </c>
      <c r="BO3348" s="15">
        <v>10.199999999999999</v>
      </c>
      <c r="BP3348" s="21">
        <f t="shared" si="1507"/>
        <v>8.6416666666666675</v>
      </c>
      <c r="BR3348" s="22">
        <f t="shared" si="1508"/>
        <v>11.066666666666668</v>
      </c>
      <c r="BS3348" s="23">
        <f t="shared" si="1509"/>
        <v>7.0666666666666664</v>
      </c>
      <c r="DB3348" s="2">
        <f t="shared" si="1494"/>
        <v>1905</v>
      </c>
      <c r="DC3348" s="20" t="s">
        <v>33</v>
      </c>
      <c r="DD3348" s="15">
        <v>11.2</v>
      </c>
      <c r="DE3348" s="15">
        <v>9.6</v>
      </c>
      <c r="DF3348" s="15">
        <v>8.9</v>
      </c>
      <c r="DG3348" s="15">
        <v>8.6</v>
      </c>
      <c r="DH3348" s="15">
        <v>7</v>
      </c>
      <c r="DI3348" s="15">
        <v>5.8</v>
      </c>
      <c r="DJ3348" s="15">
        <v>4.4000000000000004</v>
      </c>
      <c r="DK3348" s="15">
        <v>4.7</v>
      </c>
      <c r="DL3348" s="15">
        <v>4.0999999999999996</v>
      </c>
      <c r="DM3348" s="15">
        <v>5.9</v>
      </c>
      <c r="DN3348" s="15">
        <v>8.6</v>
      </c>
      <c r="DO3348" s="15">
        <v>9.6</v>
      </c>
      <c r="DP3348" s="21">
        <f t="shared" si="1486"/>
        <v>7.3666666666666663</v>
      </c>
      <c r="DR3348" s="22">
        <f t="shared" si="1487"/>
        <v>9.8999999999999986</v>
      </c>
      <c r="DS3348" s="23">
        <f t="shared" si="1488"/>
        <v>4.9666666666666659</v>
      </c>
      <c r="DT3348" s="24">
        <f t="shared" si="1501"/>
        <v>7.8613636363636354</v>
      </c>
      <c r="FB3348" s="2">
        <f t="shared" si="1498"/>
        <v>1905</v>
      </c>
      <c r="FC3348" s="20" t="s">
        <v>33</v>
      </c>
      <c r="FD3348" s="15">
        <v>11.1</v>
      </c>
      <c r="FE3348" s="15">
        <v>10.7</v>
      </c>
      <c r="FF3348" s="15">
        <v>8.5</v>
      </c>
      <c r="FG3348" s="15">
        <v>7.6</v>
      </c>
      <c r="FH3348" s="15">
        <v>5.7</v>
      </c>
      <c r="FI3348" s="15">
        <v>5.7</v>
      </c>
      <c r="FJ3348" s="30">
        <f t="shared" ref="FJ3348:FO3348" si="1512">(FJ3345+FJ3346+FJ3347+FJ3349+FJ3350+FJ3351)/6</f>
        <v>1.2999999999999998</v>
      </c>
      <c r="FK3348" s="30">
        <f t="shared" si="1512"/>
        <v>1.75</v>
      </c>
      <c r="FL3348" s="30">
        <f t="shared" si="1512"/>
        <v>4.2</v>
      </c>
      <c r="FM3348" s="30">
        <f t="shared" si="1512"/>
        <v>5.9833333333333343</v>
      </c>
      <c r="FN3348" s="30">
        <f t="shared" si="1512"/>
        <v>8.3166666666666664</v>
      </c>
      <c r="FO3348" s="30">
        <f t="shared" si="1512"/>
        <v>9.2999999999999989</v>
      </c>
      <c r="FP3348" s="21">
        <f t="shared" si="1495"/>
        <v>6.6791666666666671</v>
      </c>
      <c r="FR3348" s="22">
        <f t="shared" si="1496"/>
        <v>10.1</v>
      </c>
      <c r="FS3348" s="23">
        <f t="shared" si="1497"/>
        <v>2.9166666666666665</v>
      </c>
      <c r="FT3348" s="24">
        <f t="shared" si="1502"/>
        <v>6.6503787878787879</v>
      </c>
      <c r="GB3348" s="2">
        <f t="shared" si="1506"/>
        <v>1905</v>
      </c>
      <c r="GC3348" s="20" t="s">
        <v>33</v>
      </c>
      <c r="GD3348" s="15">
        <v>11.8</v>
      </c>
      <c r="GE3348" s="15">
        <v>11.6</v>
      </c>
      <c r="GF3348" s="15">
        <v>11.2</v>
      </c>
      <c r="GG3348" s="15">
        <v>9.5</v>
      </c>
      <c r="GH3348" s="15">
        <v>7.8</v>
      </c>
      <c r="GI3348" s="15">
        <v>6.9</v>
      </c>
      <c r="GJ3348" s="15">
        <v>5.5</v>
      </c>
      <c r="GK3348" s="15">
        <v>6.6</v>
      </c>
      <c r="GL3348" s="15">
        <v>5</v>
      </c>
      <c r="GM3348" s="15">
        <v>6.4</v>
      </c>
      <c r="GN3348" s="15">
        <v>9.1</v>
      </c>
      <c r="GO3348" s="15">
        <v>10.199999999999999</v>
      </c>
      <c r="GP3348" s="21">
        <f t="shared" si="1503"/>
        <v>8.466666666666665</v>
      </c>
      <c r="GQ3348" s="2"/>
      <c r="GR3348" s="22">
        <f t="shared" si="1504"/>
        <v>11.533333333333331</v>
      </c>
      <c r="GS3348" s="23">
        <f t="shared" si="1505"/>
        <v>6.333333333333333</v>
      </c>
      <c r="GT3348" s="24">
        <f t="shared" ref="GT3348:GT3379" si="1513">AVERAGE(GP3338:GP3348)</f>
        <v>8.5969696969696958</v>
      </c>
      <c r="GU3348" s="22">
        <f>AVERAGE(Sheet1!AR3348,Sheet1!BR3348,Sheet1!CR3348,Sheet1!DR3347,Sheet1!ER3348,Sheet1!FR3348,Sheet1!GR3348)</f>
        <v>10.941666666666666</v>
      </c>
      <c r="GV3348" s="23">
        <f>AVERAGE(Sheet1!AS3348,Sheet1!BS3348,Sheet1!CS3348,Sheet1!DS3347,Sheet1!ES3348,Sheet1!FS3348,Sheet1!GS3348)</f>
        <v>5.0708333333333329</v>
      </c>
      <c r="GW3348" s="31"/>
      <c r="GX3348" s="31"/>
      <c r="GY3348" s="24">
        <f>AVERAGE(Sheet1!$AP3348,Sheet1!$BP3348,Sheet1!$CP3348,Sheet1!$DP3347,Sheet1!$EP3348,Sheet1!$FP3348,Sheet1!$GP3348)</f>
        <v>7.828125</v>
      </c>
      <c r="GZ3348" s="24"/>
    </row>
    <row r="3349" spans="2:208">
      <c r="B3349" s="7"/>
      <c r="C3349" s="8">
        <f t="shared" si="1489"/>
        <v>7.6854166666666668</v>
      </c>
      <c r="D3349" s="25">
        <f t="shared" si="1499"/>
        <v>7.8790972222222226</v>
      </c>
      <c r="E3349" s="16">
        <f t="shared" si="1500"/>
        <v>7.8457986111111122</v>
      </c>
      <c r="F3349" s="8">
        <f t="shared" si="1511"/>
        <v>7.6778877314814808</v>
      </c>
      <c r="G3349" s="29"/>
      <c r="H3349" s="16">
        <f t="shared" si="1490"/>
        <v>12.6</v>
      </c>
      <c r="I3349" s="17">
        <f t="shared" si="1491"/>
        <v>7.8000000000000007</v>
      </c>
      <c r="J3349" s="18">
        <f t="shared" si="1492"/>
        <v>0.7</v>
      </c>
      <c r="K3349" s="61">
        <f t="shared" si="1493"/>
        <v>6.6499999999999995</v>
      </c>
      <c r="AA3349" s="2"/>
      <c r="BB3349" s="2">
        <f t="shared" si="1510"/>
        <v>1906</v>
      </c>
      <c r="BC3349" s="26">
        <v>1906</v>
      </c>
      <c r="BD3349" s="15">
        <v>11.2</v>
      </c>
      <c r="BE3349" s="15">
        <v>11.8</v>
      </c>
      <c r="BF3349" s="15">
        <v>11</v>
      </c>
      <c r="BG3349" s="15">
        <v>9.6999999999999993</v>
      </c>
      <c r="BH3349" s="15">
        <v>7.9</v>
      </c>
      <c r="BI3349" s="15">
        <v>7.7</v>
      </c>
      <c r="BJ3349" s="15">
        <v>6.6</v>
      </c>
      <c r="BK3349" s="15">
        <v>6.3</v>
      </c>
      <c r="BL3349" s="15">
        <v>7.4</v>
      </c>
      <c r="BM3349" s="15">
        <v>8.1</v>
      </c>
      <c r="BN3349" s="15">
        <v>7.7</v>
      </c>
      <c r="BO3349" s="15">
        <v>9.6999999999999993</v>
      </c>
      <c r="BP3349" s="21">
        <f t="shared" si="1507"/>
        <v>8.7583333333333346</v>
      </c>
      <c r="BR3349" s="22">
        <f t="shared" si="1508"/>
        <v>11.333333333333334</v>
      </c>
      <c r="BS3349" s="23">
        <f t="shared" si="1509"/>
        <v>6.8666666666666671</v>
      </c>
      <c r="DB3349" s="2">
        <f t="shared" si="1494"/>
        <v>1906</v>
      </c>
      <c r="DC3349" s="20" t="s">
        <v>34</v>
      </c>
      <c r="DD3349" s="15">
        <v>10.8</v>
      </c>
      <c r="DE3349" s="15">
        <v>11.3</v>
      </c>
      <c r="DF3349" s="15">
        <v>10.3</v>
      </c>
      <c r="DG3349" s="15">
        <v>8</v>
      </c>
      <c r="DH3349" s="15">
        <v>5.7</v>
      </c>
      <c r="DI3349" s="15">
        <v>4.7</v>
      </c>
      <c r="DJ3349" s="15">
        <v>4.2</v>
      </c>
      <c r="DK3349" s="15">
        <v>4.5</v>
      </c>
      <c r="DL3349" s="15">
        <v>6</v>
      </c>
      <c r="DM3349" s="15">
        <v>6.8</v>
      </c>
      <c r="DN3349" s="15">
        <v>8</v>
      </c>
      <c r="DO3349" s="15">
        <v>9.5</v>
      </c>
      <c r="DP3349" s="21">
        <f t="shared" si="1486"/>
        <v>7.4833333333333343</v>
      </c>
      <c r="DR3349" s="22">
        <f t="shared" si="1487"/>
        <v>10.800000000000002</v>
      </c>
      <c r="DS3349" s="23">
        <f t="shared" si="1488"/>
        <v>4.4666666666666668</v>
      </c>
      <c r="DT3349" s="24">
        <f t="shared" si="1501"/>
        <v>7.7810606060606053</v>
      </c>
      <c r="FB3349" s="2">
        <f t="shared" si="1498"/>
        <v>1906</v>
      </c>
      <c r="FC3349" s="20" t="s">
        <v>34</v>
      </c>
      <c r="FD3349" s="15">
        <v>10.6</v>
      </c>
      <c r="FE3349" s="15">
        <v>10.6</v>
      </c>
      <c r="FF3349" s="15">
        <v>9.1999999999999993</v>
      </c>
      <c r="FG3349" s="15">
        <v>6.7</v>
      </c>
      <c r="FH3349" s="15">
        <v>3.3</v>
      </c>
      <c r="FI3349" s="15">
        <v>3.3</v>
      </c>
      <c r="FJ3349" s="15">
        <v>1.5</v>
      </c>
      <c r="FK3349" s="15">
        <v>0.7</v>
      </c>
      <c r="FL3349" s="15">
        <v>3.5</v>
      </c>
      <c r="FM3349" s="15">
        <v>5.4</v>
      </c>
      <c r="FN3349" s="15">
        <v>6.4</v>
      </c>
      <c r="FO3349" s="15">
        <v>8.3000000000000007</v>
      </c>
      <c r="FP3349" s="21">
        <f t="shared" si="1495"/>
        <v>5.791666666666667</v>
      </c>
      <c r="FR3349" s="22">
        <f t="shared" si="1496"/>
        <v>10.133333333333333</v>
      </c>
      <c r="FS3349" s="23">
        <f t="shared" si="1497"/>
        <v>1.8333333333333333</v>
      </c>
      <c r="FT3349" s="24">
        <f t="shared" si="1502"/>
        <v>6.5493686868686884</v>
      </c>
      <c r="GB3349" s="2">
        <f t="shared" si="1506"/>
        <v>1906</v>
      </c>
      <c r="GC3349" s="20" t="s">
        <v>34</v>
      </c>
      <c r="GD3349" s="15">
        <v>11.9</v>
      </c>
      <c r="GE3349" s="15">
        <v>12.6</v>
      </c>
      <c r="GF3349" s="15">
        <v>11.8</v>
      </c>
      <c r="GG3349" s="15">
        <v>10.3</v>
      </c>
      <c r="GH3349" s="15">
        <v>7.6</v>
      </c>
      <c r="GI3349" s="15">
        <v>6.9</v>
      </c>
      <c r="GJ3349" s="15">
        <v>5.9</v>
      </c>
      <c r="GK3349" s="15">
        <v>5.2</v>
      </c>
      <c r="GL3349" s="15">
        <v>6.5</v>
      </c>
      <c r="GM3349" s="15">
        <v>8</v>
      </c>
      <c r="GN3349" s="15">
        <v>8.8000000000000007</v>
      </c>
      <c r="GO3349" s="15">
        <v>10.4</v>
      </c>
      <c r="GP3349" s="21">
        <f t="shared" si="1503"/>
        <v>8.8250000000000011</v>
      </c>
      <c r="GQ3349" s="2"/>
      <c r="GR3349" s="22">
        <f t="shared" si="1504"/>
        <v>12.1</v>
      </c>
      <c r="GS3349" s="23">
        <f t="shared" si="1505"/>
        <v>6</v>
      </c>
      <c r="GT3349" s="24">
        <f t="shared" si="1513"/>
        <v>8.5916666666666668</v>
      </c>
      <c r="GU3349" s="22">
        <f>AVERAGE(Sheet1!AR3349,Sheet1!BR3349,Sheet1!CR3349,Sheet1!DR3348,Sheet1!ER3349,Sheet1!FR3349,Sheet1!GR3349)</f>
        <v>10.866666666666667</v>
      </c>
      <c r="GV3349" s="23">
        <f>AVERAGE(Sheet1!AS3349,Sheet1!BS3349,Sheet1!CS3349,Sheet1!DS3348,Sheet1!ES3349,Sheet1!FS3349,Sheet1!GS3349)</f>
        <v>4.9166666666666661</v>
      </c>
      <c r="GW3349" s="22">
        <f t="shared" ref="GW3349:GW3380" si="1514">AVERAGE(GU3339:GU3349)</f>
        <v>11.1993265993266</v>
      </c>
      <c r="GX3349" s="23">
        <f t="shared" ref="GX3349:GX3380" si="1515">AVERAGE(GV3339:GV3349)</f>
        <v>4.3460858585858579</v>
      </c>
      <c r="GY3349" s="24">
        <f>AVERAGE(Sheet1!$AP3349,Sheet1!$BP3349,Sheet1!$CP3349,Sheet1!$DP3348,Sheet1!$EP3349,Sheet1!$FP3349,Sheet1!$GP3349)</f>
        <v>7.6854166666666668</v>
      </c>
      <c r="GZ3349" s="24">
        <f t="shared" ref="GZ3349:GZ3380" si="1516">AVERAGE(GY3339:GY3349)</f>
        <v>7.8450021043771043</v>
      </c>
    </row>
    <row r="3350" spans="2:208">
      <c r="B3350" s="7"/>
      <c r="C3350" s="8">
        <f t="shared" si="1489"/>
        <v>7.4479166666666679</v>
      </c>
      <c r="D3350" s="25">
        <f t="shared" si="1499"/>
        <v>7.8157638888888901</v>
      </c>
      <c r="E3350" s="16">
        <f t="shared" si="1500"/>
        <v>7.8258680555555555</v>
      </c>
      <c r="F3350" s="8">
        <f t="shared" si="1511"/>
        <v>7.689658564814815</v>
      </c>
      <c r="G3350" s="29"/>
      <c r="H3350" s="16">
        <f t="shared" si="1490"/>
        <v>12.6</v>
      </c>
      <c r="I3350" s="17">
        <f t="shared" si="1491"/>
        <v>7.65</v>
      </c>
      <c r="J3350" s="18">
        <f t="shared" si="1492"/>
        <v>0.6</v>
      </c>
      <c r="K3350" s="61">
        <f t="shared" si="1493"/>
        <v>6.6</v>
      </c>
      <c r="AA3350" s="2"/>
      <c r="BB3350" s="2">
        <f t="shared" si="1510"/>
        <v>1907</v>
      </c>
      <c r="BC3350" s="26">
        <v>1907</v>
      </c>
      <c r="BD3350" s="15">
        <v>11.4</v>
      </c>
      <c r="BE3350" s="15">
        <v>10.3</v>
      </c>
      <c r="BF3350" s="15">
        <v>9.6</v>
      </c>
      <c r="BG3350" s="15">
        <v>8.8000000000000007</v>
      </c>
      <c r="BH3350" s="15">
        <v>9.4</v>
      </c>
      <c r="BI3350" s="15">
        <v>5.7</v>
      </c>
      <c r="BJ3350" s="15">
        <v>6.4</v>
      </c>
      <c r="BK3350" s="15">
        <v>7.3</v>
      </c>
      <c r="BL3350" s="15">
        <v>7.6</v>
      </c>
      <c r="BM3350" s="15">
        <v>8.3000000000000007</v>
      </c>
      <c r="BN3350" s="15">
        <v>10.8</v>
      </c>
      <c r="BO3350" s="15">
        <v>10.5</v>
      </c>
      <c r="BP3350" s="21">
        <f t="shared" si="1507"/>
        <v>8.8416666666666668</v>
      </c>
      <c r="BR3350" s="22">
        <f t="shared" si="1508"/>
        <v>10.433333333333335</v>
      </c>
      <c r="BS3350" s="23">
        <f t="shared" si="1509"/>
        <v>6.4666666666666677</v>
      </c>
      <c r="DB3350" s="2">
        <f t="shared" si="1494"/>
        <v>1907</v>
      </c>
      <c r="DC3350" s="20" t="s">
        <v>35</v>
      </c>
      <c r="DD3350" s="15">
        <v>11.3</v>
      </c>
      <c r="DE3350" s="15">
        <v>10.4</v>
      </c>
      <c r="DF3350" s="15">
        <v>8.9</v>
      </c>
      <c r="DG3350" s="15">
        <v>8.1</v>
      </c>
      <c r="DH3350" s="15">
        <v>7.2</v>
      </c>
      <c r="DI3350" s="15">
        <v>4.0999999999999996</v>
      </c>
      <c r="DJ3350" s="15">
        <v>4.3</v>
      </c>
      <c r="DK3350" s="15">
        <v>5.6</v>
      </c>
      <c r="DL3350" s="15">
        <v>5.7</v>
      </c>
      <c r="DM3350" s="15">
        <v>6.1</v>
      </c>
      <c r="DN3350" s="15">
        <v>10</v>
      </c>
      <c r="DO3350" s="15">
        <v>9.9</v>
      </c>
      <c r="DP3350" s="21">
        <f t="shared" si="1486"/>
        <v>7.6333333333333337</v>
      </c>
      <c r="DR3350" s="22">
        <f t="shared" si="1487"/>
        <v>10.200000000000001</v>
      </c>
      <c r="DS3350" s="23">
        <f t="shared" si="1488"/>
        <v>4.6666666666666661</v>
      </c>
      <c r="DT3350" s="24">
        <f t="shared" si="1501"/>
        <v>7.749242424242424</v>
      </c>
      <c r="FB3350" s="2">
        <f t="shared" si="1498"/>
        <v>1907</v>
      </c>
      <c r="FC3350" s="20" t="s">
        <v>35</v>
      </c>
      <c r="FD3350" s="15">
        <v>10.4</v>
      </c>
      <c r="FE3350" s="15">
        <v>7.7</v>
      </c>
      <c r="FF3350" s="15">
        <v>6.6</v>
      </c>
      <c r="FG3350" s="15">
        <v>5.0999999999999996</v>
      </c>
      <c r="FH3350" s="15">
        <v>3.1</v>
      </c>
      <c r="FI3350" s="15">
        <v>0.8</v>
      </c>
      <c r="FJ3350" s="15">
        <v>0.6</v>
      </c>
      <c r="FK3350" s="15">
        <v>2</v>
      </c>
      <c r="FL3350" s="15">
        <v>1.8</v>
      </c>
      <c r="FM3350" s="15">
        <v>3.2</v>
      </c>
      <c r="FN3350" s="15">
        <v>8.1</v>
      </c>
      <c r="FO3350" s="15">
        <v>7.5</v>
      </c>
      <c r="FP3350" s="21">
        <f t="shared" si="1495"/>
        <v>4.7416666666666671</v>
      </c>
      <c r="FR3350" s="22">
        <f t="shared" si="1496"/>
        <v>8.2333333333333343</v>
      </c>
      <c r="FS3350" s="23">
        <f t="shared" si="1497"/>
        <v>1.1333333333333333</v>
      </c>
      <c r="FT3350" s="24">
        <f t="shared" si="1502"/>
        <v>6.3695707070707064</v>
      </c>
      <c r="GB3350" s="2">
        <f t="shared" si="1506"/>
        <v>1907</v>
      </c>
      <c r="GC3350" s="20" t="s">
        <v>35</v>
      </c>
      <c r="GD3350" s="15">
        <v>12.6</v>
      </c>
      <c r="GE3350" s="15">
        <v>11.6</v>
      </c>
      <c r="GF3350" s="15">
        <v>10.1</v>
      </c>
      <c r="GG3350" s="15">
        <v>9.4</v>
      </c>
      <c r="GH3350" s="15">
        <v>8.8000000000000007</v>
      </c>
      <c r="GI3350" s="15">
        <v>5.3</v>
      </c>
      <c r="GJ3350" s="15">
        <v>4.8</v>
      </c>
      <c r="GK3350" s="15">
        <v>7</v>
      </c>
      <c r="GL3350" s="15">
        <v>6.7</v>
      </c>
      <c r="GM3350" s="15">
        <v>7.5</v>
      </c>
      <c r="GN3350" s="15">
        <v>10.199999999999999</v>
      </c>
      <c r="GO3350" s="15">
        <v>10.7</v>
      </c>
      <c r="GP3350" s="21">
        <f t="shared" si="1503"/>
        <v>8.7249999999999996</v>
      </c>
      <c r="GQ3350" s="2"/>
      <c r="GR3350" s="22">
        <f t="shared" si="1504"/>
        <v>11.433333333333332</v>
      </c>
      <c r="GS3350" s="23">
        <f t="shared" si="1505"/>
        <v>5.7</v>
      </c>
      <c r="GT3350" s="24">
        <f t="shared" si="1513"/>
        <v>8.6189393939393923</v>
      </c>
      <c r="GU3350" s="22">
        <f>AVERAGE(Sheet1!AR3350,Sheet1!BR3350,Sheet1!CR3350,Sheet1!DR3349,Sheet1!ER3350,Sheet1!FR3350,Sheet1!GR3350)</f>
        <v>10.225000000000001</v>
      </c>
      <c r="GV3350" s="23">
        <f>AVERAGE(Sheet1!AS3350,Sheet1!BS3350,Sheet1!CS3350,Sheet1!DS3349,Sheet1!ES3350,Sheet1!FS3350,Sheet1!GS3350)</f>
        <v>4.4416666666666664</v>
      </c>
      <c r="GW3350" s="22">
        <f t="shared" si="1514"/>
        <v>11.079040404040404</v>
      </c>
      <c r="GX3350" s="23">
        <f t="shared" si="1515"/>
        <v>4.3953282828282827</v>
      </c>
      <c r="GY3350" s="24">
        <f>AVERAGE(Sheet1!$AP3350,Sheet1!$BP3350,Sheet1!$CP3350,Sheet1!$DP3349,Sheet1!$EP3350,Sheet1!$FP3350,Sheet1!$GP3350)</f>
        <v>7.4479166666666679</v>
      </c>
      <c r="GZ3350" s="24">
        <f t="shared" si="1516"/>
        <v>7.8096275252525267</v>
      </c>
    </row>
    <row r="3351" spans="2:208">
      <c r="B3351" s="7"/>
      <c r="C3351" s="8">
        <f t="shared" si="1489"/>
        <v>7.8812499999999996</v>
      </c>
      <c r="D3351" s="25">
        <f t="shared" si="1499"/>
        <v>7.7990972222222226</v>
      </c>
      <c r="E3351" s="16">
        <f t="shared" si="1500"/>
        <v>7.8248263888888889</v>
      </c>
      <c r="F3351" s="8">
        <f t="shared" si="1511"/>
        <v>7.7343460648148135</v>
      </c>
      <c r="G3351" s="29"/>
      <c r="H3351" s="16">
        <f t="shared" si="1490"/>
        <v>13.9</v>
      </c>
      <c r="I3351" s="17">
        <f t="shared" si="1491"/>
        <v>8.1999999999999993</v>
      </c>
      <c r="J3351" s="18">
        <f t="shared" si="1492"/>
        <v>-0.4</v>
      </c>
      <c r="K3351" s="61">
        <f t="shared" si="1493"/>
        <v>6.75</v>
      </c>
      <c r="AA3351" s="2"/>
      <c r="BB3351" s="2">
        <f t="shared" si="1510"/>
        <v>1908</v>
      </c>
      <c r="BC3351" s="26">
        <v>1908</v>
      </c>
      <c r="BD3351" s="15">
        <v>13.6</v>
      </c>
      <c r="BE3351" s="15">
        <v>12.7</v>
      </c>
      <c r="BF3351" s="15">
        <v>11.4</v>
      </c>
      <c r="BG3351" s="15">
        <v>10</v>
      </c>
      <c r="BH3351" s="15">
        <v>8.6</v>
      </c>
      <c r="BI3351" s="15">
        <v>6.4</v>
      </c>
      <c r="BJ3351" s="15">
        <v>6.2</v>
      </c>
      <c r="BK3351" s="15">
        <v>6.1</v>
      </c>
      <c r="BL3351" s="15">
        <v>7.6</v>
      </c>
      <c r="BM3351" s="15">
        <v>8.3000000000000007</v>
      </c>
      <c r="BN3351" s="15">
        <v>10</v>
      </c>
      <c r="BO3351" s="15">
        <v>11</v>
      </c>
      <c r="BP3351" s="21">
        <f t="shared" si="1507"/>
        <v>9.3249999999999975</v>
      </c>
      <c r="BR3351" s="22">
        <f t="shared" si="1508"/>
        <v>12.566666666666665</v>
      </c>
      <c r="BS3351" s="23">
        <f t="shared" si="1509"/>
        <v>6.2333333333333343</v>
      </c>
      <c r="DB3351" s="2">
        <f t="shared" si="1494"/>
        <v>1908</v>
      </c>
      <c r="DC3351" s="26">
        <v>1908</v>
      </c>
      <c r="DD3351" s="15">
        <v>13.5</v>
      </c>
      <c r="DE3351" s="15">
        <v>12.7</v>
      </c>
      <c r="DF3351" s="15">
        <v>10.7</v>
      </c>
      <c r="DG3351" s="15">
        <v>8.1</v>
      </c>
      <c r="DH3351" s="15">
        <v>6.7</v>
      </c>
      <c r="DI3351" s="15">
        <v>4.5999999999999996</v>
      </c>
      <c r="DJ3351" s="15">
        <v>4.3</v>
      </c>
      <c r="DK3351" s="15">
        <v>5.2</v>
      </c>
      <c r="DL3351" s="15">
        <v>6.6</v>
      </c>
      <c r="DM3351" s="15">
        <v>7.4</v>
      </c>
      <c r="DN3351" s="15">
        <v>10.1</v>
      </c>
      <c r="DO3351" s="15">
        <v>11.4</v>
      </c>
      <c r="DP3351" s="21">
        <f t="shared" si="1486"/>
        <v>8.4416666666666664</v>
      </c>
      <c r="DR3351" s="22">
        <f t="shared" si="1487"/>
        <v>12.299999999999999</v>
      </c>
      <c r="DS3351" s="23">
        <f t="shared" si="1488"/>
        <v>4.6999999999999993</v>
      </c>
      <c r="DT3351" s="24">
        <f t="shared" si="1501"/>
        <v>7.8242424242424242</v>
      </c>
      <c r="EC3351" s="2" t="s">
        <v>36</v>
      </c>
      <c r="EF3351" s="2" t="s">
        <v>173</v>
      </c>
      <c r="FB3351" s="2">
        <f t="shared" si="1498"/>
        <v>1908</v>
      </c>
      <c r="FC3351" s="20" t="s">
        <v>37</v>
      </c>
      <c r="FD3351" s="15">
        <v>10.5</v>
      </c>
      <c r="FE3351" s="15">
        <v>9.5</v>
      </c>
      <c r="FF3351" s="15">
        <v>9.8000000000000007</v>
      </c>
      <c r="FG3351" s="15">
        <v>5.9</v>
      </c>
      <c r="FH3351" s="15">
        <v>4.9000000000000004</v>
      </c>
      <c r="FI3351" s="15">
        <v>1.2</v>
      </c>
      <c r="FJ3351" s="15">
        <v>-0.4</v>
      </c>
      <c r="FK3351" s="15">
        <v>1</v>
      </c>
      <c r="FL3351" s="15">
        <v>5.4</v>
      </c>
      <c r="FM3351" s="15">
        <v>6</v>
      </c>
      <c r="FN3351" s="15">
        <v>8.5</v>
      </c>
      <c r="FO3351" s="15">
        <v>10.199999999999999</v>
      </c>
      <c r="FP3351" s="21">
        <f t="shared" si="1495"/>
        <v>6.041666666666667</v>
      </c>
      <c r="FR3351" s="22">
        <f t="shared" si="1496"/>
        <v>9.9333333333333336</v>
      </c>
      <c r="FS3351" s="23">
        <f t="shared" si="1497"/>
        <v>0.6</v>
      </c>
      <c r="FT3351" s="24">
        <f t="shared" si="1502"/>
        <v>6.3248737373737365</v>
      </c>
      <c r="GB3351" s="2">
        <f t="shared" si="1506"/>
        <v>1908</v>
      </c>
      <c r="GC3351" s="20" t="s">
        <v>37</v>
      </c>
      <c r="GD3351" s="15">
        <v>13.9</v>
      </c>
      <c r="GE3351" s="15">
        <v>13</v>
      </c>
      <c r="GF3351" s="15">
        <v>11.7</v>
      </c>
      <c r="GG3351" s="15">
        <v>8.5</v>
      </c>
      <c r="GH3351" s="15">
        <v>7.6</v>
      </c>
      <c r="GI3351" s="15">
        <v>4.2</v>
      </c>
      <c r="GJ3351" s="15">
        <v>3.8</v>
      </c>
      <c r="GK3351" s="15">
        <v>4.8</v>
      </c>
      <c r="GL3351" s="15">
        <v>6.8</v>
      </c>
      <c r="GM3351" s="15">
        <v>7</v>
      </c>
      <c r="GN3351" s="15">
        <v>9.9</v>
      </c>
      <c r="GO3351" s="15">
        <v>11.1</v>
      </c>
      <c r="GP3351" s="21">
        <f t="shared" si="1503"/>
        <v>8.5250000000000004</v>
      </c>
      <c r="GQ3351" s="2"/>
      <c r="GR3351" s="22">
        <f t="shared" si="1504"/>
        <v>12.866666666666665</v>
      </c>
      <c r="GS3351" s="23">
        <f t="shared" si="1505"/>
        <v>4.2666666666666666</v>
      </c>
      <c r="GT3351" s="24">
        <f t="shared" si="1513"/>
        <v>8.6280303030303021</v>
      </c>
      <c r="GU3351" s="22">
        <f>AVERAGE(Sheet1!AR3351,Sheet1!BR3351,Sheet1!CR3351,Sheet1!DR3350,Sheet1!ER3351,Sheet1!FR3351,Sheet1!GR3351)</f>
        <v>11.391666666666667</v>
      </c>
      <c r="GV3351" s="23">
        <f>AVERAGE(Sheet1!AS3351,Sheet1!BS3351,Sheet1!CS3351,Sheet1!DS3350,Sheet1!ES3351,Sheet1!FS3351,Sheet1!GS3351)</f>
        <v>3.9416666666666664</v>
      </c>
      <c r="GW3351" s="22">
        <f t="shared" si="1514"/>
        <v>11.131818181818183</v>
      </c>
      <c r="GX3351" s="23">
        <f t="shared" si="1515"/>
        <v>4.3819444444444438</v>
      </c>
      <c r="GY3351" s="24">
        <f>AVERAGE(Sheet1!$AP3351,Sheet1!$BP3351,Sheet1!$CP3351,Sheet1!$DP3350,Sheet1!$EP3351,Sheet1!$FP3351,Sheet1!$GP3351)</f>
        <v>7.8812499999999996</v>
      </c>
      <c r="GZ3351" s="24">
        <f t="shared" si="1516"/>
        <v>7.8309027777777773</v>
      </c>
    </row>
    <row r="3352" spans="2:208">
      <c r="B3352" s="7"/>
      <c r="C3352" s="8">
        <f t="shared" si="1489"/>
        <v>8.3062500000000004</v>
      </c>
      <c r="D3352" s="25">
        <f t="shared" si="1499"/>
        <v>7.8297916666666669</v>
      </c>
      <c r="E3352" s="16">
        <f t="shared" si="1500"/>
        <v>7.8735069444444452</v>
      </c>
      <c r="F3352" s="8">
        <f t="shared" si="1511"/>
        <v>7.7836168981481482</v>
      </c>
      <c r="G3352" s="29"/>
      <c r="H3352" s="16">
        <f t="shared" si="1490"/>
        <v>13.5</v>
      </c>
      <c r="I3352" s="17">
        <f t="shared" si="1491"/>
        <v>7.8000000000000007</v>
      </c>
      <c r="J3352" s="18">
        <f t="shared" si="1492"/>
        <v>3.1</v>
      </c>
      <c r="K3352" s="61">
        <f t="shared" si="1493"/>
        <v>8.3000000000000007</v>
      </c>
      <c r="AA3352" s="2"/>
      <c r="BB3352" s="2">
        <f t="shared" si="1510"/>
        <v>1909</v>
      </c>
      <c r="BC3352" s="26">
        <v>1909</v>
      </c>
      <c r="BD3352" s="15">
        <v>10.8</v>
      </c>
      <c r="BE3352" s="15">
        <v>11.2</v>
      </c>
      <c r="BF3352" s="15">
        <v>12.2</v>
      </c>
      <c r="BG3352" s="15">
        <v>10.3</v>
      </c>
      <c r="BH3352" s="15">
        <v>9.6999999999999993</v>
      </c>
      <c r="BI3352" s="15">
        <v>7.3</v>
      </c>
      <c r="BJ3352" s="15">
        <v>7.7</v>
      </c>
      <c r="BK3352" s="15">
        <v>6.7</v>
      </c>
      <c r="BL3352" s="15">
        <v>7.7</v>
      </c>
      <c r="BM3352" s="15">
        <v>8.6999999999999993</v>
      </c>
      <c r="BN3352" s="15">
        <v>9.6</v>
      </c>
      <c r="BO3352" s="15">
        <v>9.6</v>
      </c>
      <c r="BP3352" s="21">
        <f t="shared" si="1507"/>
        <v>9.2916666666666661</v>
      </c>
      <c r="BR3352" s="22">
        <f t="shared" si="1508"/>
        <v>11.4</v>
      </c>
      <c r="BS3352" s="23">
        <f t="shared" si="1509"/>
        <v>7.2333333333333334</v>
      </c>
      <c r="DB3352" s="2">
        <f t="shared" si="1494"/>
        <v>1909</v>
      </c>
      <c r="DC3352" s="26">
        <v>1909</v>
      </c>
      <c r="DD3352" s="15">
        <v>10.5</v>
      </c>
      <c r="DE3352" s="15">
        <v>10.8</v>
      </c>
      <c r="DF3352" s="15">
        <v>10.8</v>
      </c>
      <c r="DG3352" s="15">
        <v>7.3</v>
      </c>
      <c r="DH3352" s="15">
        <v>7.7</v>
      </c>
      <c r="DI3352" s="15">
        <v>5.2</v>
      </c>
      <c r="DJ3352" s="15">
        <v>4.3</v>
      </c>
      <c r="DK3352" s="15">
        <v>4.0999999999999996</v>
      </c>
      <c r="DL3352" s="15">
        <v>6</v>
      </c>
      <c r="DM3352" s="15">
        <v>7.5</v>
      </c>
      <c r="DN3352" s="15">
        <v>8.8000000000000007</v>
      </c>
      <c r="DO3352" s="15">
        <v>9.1</v>
      </c>
      <c r="DP3352" s="21">
        <f t="shared" si="1486"/>
        <v>7.6749999999999998</v>
      </c>
      <c r="DR3352" s="22">
        <f t="shared" si="1487"/>
        <v>10.700000000000001</v>
      </c>
      <c r="DS3352" s="23">
        <f t="shared" si="1488"/>
        <v>4.5333333333333332</v>
      </c>
      <c r="DT3352" s="24">
        <f t="shared" si="1501"/>
        <v>7.7439393939393932</v>
      </c>
      <c r="FB3352" s="2">
        <f t="shared" si="1498"/>
        <v>1909</v>
      </c>
      <c r="FC3352" s="20" t="s">
        <v>38</v>
      </c>
      <c r="FD3352" s="15">
        <v>11.3</v>
      </c>
      <c r="FE3352" s="15">
        <v>12.3</v>
      </c>
      <c r="FF3352" s="15">
        <v>9.9</v>
      </c>
      <c r="FG3352" s="15">
        <v>5.9</v>
      </c>
      <c r="FH3352" s="15">
        <v>6</v>
      </c>
      <c r="FI3352" s="15">
        <v>3.9</v>
      </c>
      <c r="FJ3352" s="15">
        <v>3.7</v>
      </c>
      <c r="FK3352" s="15">
        <v>3.1</v>
      </c>
      <c r="FL3352" s="15">
        <v>5.6</v>
      </c>
      <c r="FM3352" s="15">
        <v>7.6</v>
      </c>
      <c r="FN3352" s="15">
        <v>7.6</v>
      </c>
      <c r="FO3352" s="15">
        <v>8.9</v>
      </c>
      <c r="FP3352" s="21">
        <f t="shared" si="1495"/>
        <v>7.1499999999999995</v>
      </c>
      <c r="FR3352" s="22">
        <f t="shared" si="1496"/>
        <v>11.166666666666666</v>
      </c>
      <c r="FS3352" s="23">
        <f t="shared" si="1497"/>
        <v>3.5666666666666664</v>
      </c>
      <c r="FT3352" s="24">
        <f t="shared" si="1502"/>
        <v>6.339267676767677</v>
      </c>
      <c r="GB3352" s="2">
        <f t="shared" si="1506"/>
        <v>1909</v>
      </c>
      <c r="GC3352" s="20" t="s">
        <v>38</v>
      </c>
      <c r="GD3352" s="15">
        <v>11.5</v>
      </c>
      <c r="GE3352" s="15">
        <v>12.1</v>
      </c>
      <c r="GF3352" s="15">
        <v>11.9</v>
      </c>
      <c r="GG3352" s="15">
        <v>7.9</v>
      </c>
      <c r="GH3352" s="15">
        <v>7.3</v>
      </c>
      <c r="GI3352" s="15">
        <v>5.7</v>
      </c>
      <c r="GJ3352" s="15">
        <v>5.0999999999999996</v>
      </c>
      <c r="GK3352" s="15">
        <v>4.7</v>
      </c>
      <c r="GL3352" s="15">
        <v>6.8</v>
      </c>
      <c r="GM3352" s="15">
        <v>8.1999999999999993</v>
      </c>
      <c r="GN3352" s="15">
        <v>9.3000000000000007</v>
      </c>
      <c r="GO3352" s="15">
        <v>9.6</v>
      </c>
      <c r="GP3352" s="21">
        <f t="shared" si="1503"/>
        <v>8.3416666666666668</v>
      </c>
      <c r="GQ3352" s="2"/>
      <c r="GR3352" s="22">
        <f t="shared" si="1504"/>
        <v>11.833333333333334</v>
      </c>
      <c r="GS3352" s="23">
        <f t="shared" si="1505"/>
        <v>5.166666666666667</v>
      </c>
      <c r="GT3352" s="24">
        <f t="shared" si="1513"/>
        <v>8.5621212121212125</v>
      </c>
      <c r="GU3352" s="22">
        <f>AVERAGE(Sheet1!AR3352,Sheet1!BR3352,Sheet1!CR3352,Sheet1!DR3351,Sheet1!ER3352,Sheet1!FR3352,Sheet1!GR3352)</f>
        <v>11.675000000000001</v>
      </c>
      <c r="GV3352" s="23">
        <f>AVERAGE(Sheet1!AS3352,Sheet1!BS3352,Sheet1!CS3352,Sheet1!DS3351,Sheet1!ES3352,Sheet1!FS3352,Sheet1!GS3352)</f>
        <v>5.166666666666667</v>
      </c>
      <c r="GW3352" s="22">
        <f t="shared" si="1514"/>
        <v>11.146717171717171</v>
      </c>
      <c r="GX3352" s="23">
        <f t="shared" si="1515"/>
        <v>4.4465909090909079</v>
      </c>
      <c r="GY3352" s="24">
        <f>AVERAGE(Sheet1!$AP3352,Sheet1!$BP3352,Sheet1!$CP3352,Sheet1!$DP3351,Sheet1!$EP3352,Sheet1!$FP3352,Sheet1!$GP3352)</f>
        <v>8.3062500000000004</v>
      </c>
      <c r="GZ3352" s="24">
        <f t="shared" si="1516"/>
        <v>7.8685921717171716</v>
      </c>
    </row>
    <row r="3353" spans="2:208">
      <c r="B3353" s="7">
        <f>B3348+5</f>
        <v>1910</v>
      </c>
      <c r="C3353" s="8">
        <f t="shared" si="1489"/>
        <v>8.9916666666666654</v>
      </c>
      <c r="D3353" s="25">
        <f t="shared" si="1499"/>
        <v>8.0625</v>
      </c>
      <c r="E3353" s="16">
        <f t="shared" si="1500"/>
        <v>7.9857986111111101</v>
      </c>
      <c r="F3353" s="8">
        <f t="shared" si="1511"/>
        <v>7.8494502314814811</v>
      </c>
      <c r="G3353" s="29"/>
      <c r="H3353" s="16">
        <f t="shared" si="1490"/>
        <v>13.5</v>
      </c>
      <c r="I3353" s="17">
        <f t="shared" si="1491"/>
        <v>9.5</v>
      </c>
      <c r="J3353" s="18">
        <f t="shared" si="1492"/>
        <v>3.4</v>
      </c>
      <c r="K3353" s="61">
        <f t="shared" si="1493"/>
        <v>8.4499999999999993</v>
      </c>
      <c r="AA3353" s="2"/>
      <c r="BB3353" s="2">
        <f t="shared" si="1510"/>
        <v>1910</v>
      </c>
      <c r="BC3353" s="26">
        <v>1910</v>
      </c>
      <c r="BD3353" s="15">
        <v>11.8</v>
      </c>
      <c r="BE3353" s="15">
        <v>12.4</v>
      </c>
      <c r="BF3353" s="15">
        <v>11.5</v>
      </c>
      <c r="BG3353" s="15">
        <v>10.9</v>
      </c>
      <c r="BH3353" s="15">
        <v>9.6</v>
      </c>
      <c r="BI3353" s="15">
        <v>7.3</v>
      </c>
      <c r="BJ3353" s="15">
        <v>5.8</v>
      </c>
      <c r="BK3353" s="15">
        <v>8.1</v>
      </c>
      <c r="BL3353" s="15">
        <v>8.6</v>
      </c>
      <c r="BM3353" s="15">
        <v>8.1999999999999993</v>
      </c>
      <c r="BN3353" s="15">
        <v>10.3</v>
      </c>
      <c r="BO3353" s="15">
        <v>10.3</v>
      </c>
      <c r="BP3353" s="21">
        <f t="shared" si="1507"/>
        <v>9.5666666666666647</v>
      </c>
      <c r="BR3353" s="22">
        <f t="shared" si="1508"/>
        <v>11.9</v>
      </c>
      <c r="BS3353" s="23">
        <f t="shared" si="1509"/>
        <v>7.0666666666666664</v>
      </c>
      <c r="BT3353" s="24">
        <f t="shared" ref="BT3353:BT3384" si="1517">AVERAGE(BP3343:BP3353)</f>
        <v>8.9075757575757581</v>
      </c>
      <c r="DB3353" s="2">
        <f t="shared" si="1494"/>
        <v>1910</v>
      </c>
      <c r="DC3353" s="26">
        <v>1910</v>
      </c>
      <c r="DD3353" s="15">
        <v>11.8</v>
      </c>
      <c r="DE3353" s="15">
        <v>12.2</v>
      </c>
      <c r="DF3353" s="15">
        <v>11.1</v>
      </c>
      <c r="DG3353" s="15">
        <v>9.6</v>
      </c>
      <c r="DH3353" s="15">
        <v>7.3</v>
      </c>
      <c r="DI3353" s="15">
        <v>5.5</v>
      </c>
      <c r="DJ3353" s="15">
        <v>3.9</v>
      </c>
      <c r="DK3353" s="15">
        <v>6.4</v>
      </c>
      <c r="DL3353" s="15">
        <v>7.4</v>
      </c>
      <c r="DM3353" s="15">
        <v>7.4</v>
      </c>
      <c r="DN3353" s="15">
        <v>10.199999999999999</v>
      </c>
      <c r="DO3353" s="15">
        <v>10.199999999999999</v>
      </c>
      <c r="DP3353" s="21">
        <f t="shared" si="1486"/>
        <v>8.5833333333333339</v>
      </c>
      <c r="DR3353" s="22">
        <f t="shared" si="1487"/>
        <v>11.700000000000001</v>
      </c>
      <c r="DS3353" s="23">
        <f t="shared" si="1488"/>
        <v>5.2666666666666666</v>
      </c>
      <c r="DT3353" s="24">
        <f t="shared" si="1501"/>
        <v>7.8083333333333318</v>
      </c>
      <c r="EB3353" s="2">
        <v>1910</v>
      </c>
      <c r="EC3353" s="20" t="s">
        <v>39</v>
      </c>
      <c r="ED3353" s="15">
        <v>13.5</v>
      </c>
      <c r="EE3353" s="15">
        <v>13.3</v>
      </c>
      <c r="EF3353" s="15">
        <v>13.1</v>
      </c>
      <c r="EG3353" s="15">
        <v>10.5</v>
      </c>
      <c r="EH3353" s="15">
        <v>9.6</v>
      </c>
      <c r="EI3353" s="15">
        <v>8.4</v>
      </c>
      <c r="EJ3353" s="15">
        <v>7.2</v>
      </c>
      <c r="EK3353" s="15">
        <v>7.6</v>
      </c>
      <c r="EL3353" s="15">
        <v>8.5</v>
      </c>
      <c r="EM3353" s="15">
        <v>8.8000000000000007</v>
      </c>
      <c r="EN3353" s="15">
        <v>11</v>
      </c>
      <c r="EO3353" s="15">
        <v>11.4</v>
      </c>
      <c r="EP3353" s="21">
        <f t="shared" ref="EP3353:EP3384" si="1518">SUM(ED3353:EO3353)/12</f>
        <v>10.241666666666667</v>
      </c>
      <c r="ER3353" s="22">
        <f t="shared" ref="ER3353:ER3384" si="1519">SUM(ED3353+EE3353+EF3353)/3</f>
        <v>13.299999999999999</v>
      </c>
      <c r="ES3353" s="23">
        <f t="shared" ref="ES3353:ES3384" si="1520">SUM(EI3353+EJ3353+EK3353)/3</f>
        <v>7.7333333333333343</v>
      </c>
      <c r="FB3353" s="2">
        <f t="shared" si="1498"/>
        <v>1910</v>
      </c>
      <c r="FC3353" s="20" t="s">
        <v>39</v>
      </c>
      <c r="FD3353" s="15">
        <v>12.6</v>
      </c>
      <c r="FE3353" s="15">
        <v>11.8</v>
      </c>
      <c r="FF3353" s="15">
        <v>10.9</v>
      </c>
      <c r="FG3353" s="15">
        <v>7.2</v>
      </c>
      <c r="FH3353" s="15">
        <v>7</v>
      </c>
      <c r="FI3353" s="15">
        <v>5.3</v>
      </c>
      <c r="FJ3353" s="15">
        <v>3.4</v>
      </c>
      <c r="FK3353" s="15">
        <v>4.8</v>
      </c>
      <c r="FL3353" s="15">
        <v>6.5</v>
      </c>
      <c r="FM3353" s="15">
        <v>6.6</v>
      </c>
      <c r="FN3353" s="15">
        <v>9.4</v>
      </c>
      <c r="FO3353" s="15">
        <v>10</v>
      </c>
      <c r="FP3353" s="21">
        <f t="shared" si="1495"/>
        <v>7.958333333333333</v>
      </c>
      <c r="FR3353" s="22">
        <f t="shared" si="1496"/>
        <v>11.766666666666666</v>
      </c>
      <c r="FS3353" s="23">
        <f t="shared" si="1497"/>
        <v>4.5</v>
      </c>
      <c r="FT3353" s="24">
        <f t="shared" si="1502"/>
        <v>6.4824494949494946</v>
      </c>
      <c r="GB3353" s="2">
        <f t="shared" si="1506"/>
        <v>1910</v>
      </c>
      <c r="GC3353" s="20" t="s">
        <v>39</v>
      </c>
      <c r="GD3353" s="15">
        <v>12.3</v>
      </c>
      <c r="GE3353" s="15">
        <v>12.4</v>
      </c>
      <c r="GF3353" s="15">
        <v>11.8</v>
      </c>
      <c r="GG3353" s="15">
        <v>10.199999999999999</v>
      </c>
      <c r="GH3353" s="15">
        <v>9</v>
      </c>
      <c r="GI3353" s="15">
        <v>6.9</v>
      </c>
      <c r="GJ3353" s="15">
        <v>5</v>
      </c>
      <c r="GK3353" s="15">
        <v>7.4</v>
      </c>
      <c r="GL3353" s="15">
        <v>8.6999999999999993</v>
      </c>
      <c r="GM3353" s="15">
        <v>8.6999999999999993</v>
      </c>
      <c r="GN3353" s="15">
        <v>10.6</v>
      </c>
      <c r="GO3353" s="15">
        <v>11.2</v>
      </c>
      <c r="GP3353" s="21">
        <f t="shared" si="1503"/>
        <v>9.5166666666666675</v>
      </c>
      <c r="GQ3353" s="2"/>
      <c r="GR3353" s="22">
        <f t="shared" si="1504"/>
        <v>12.166666666666666</v>
      </c>
      <c r="GS3353" s="23">
        <f t="shared" si="1505"/>
        <v>6.4333333333333336</v>
      </c>
      <c r="GT3353" s="24">
        <f t="shared" si="1513"/>
        <v>8.6530303030303042</v>
      </c>
      <c r="GU3353" s="22">
        <f>AVERAGE(Sheet1!AR3353,Sheet1!BR3353,Sheet1!CR3353,Sheet1!DR3352,Sheet1!ER3353,Sheet1!FR3353,Sheet1!GR3353)</f>
        <v>11.966666666666665</v>
      </c>
      <c r="GV3353" s="23">
        <f>AVERAGE(Sheet1!AS3353,Sheet1!BS3353,Sheet1!CS3353,Sheet1!DS3352,Sheet1!ES3353,Sheet1!FS3353,Sheet1!GS3353)</f>
        <v>6.0533333333333337</v>
      </c>
      <c r="GW3353" s="22">
        <f t="shared" si="1514"/>
        <v>11.135606060606058</v>
      </c>
      <c r="GX3353" s="23">
        <f t="shared" si="1515"/>
        <v>4.6554797979797975</v>
      </c>
      <c r="GY3353" s="24">
        <f>AVERAGE(Sheet1!$AP3353,Sheet1!$BP3353,Sheet1!$CP3353,Sheet1!$DP3352,Sheet1!$EP3353,Sheet1!$FP3353,Sheet1!$GP3353)</f>
        <v>8.9916666666666654</v>
      </c>
      <c r="GZ3353" s="24">
        <f t="shared" si="1516"/>
        <v>7.9751578282828284</v>
      </c>
    </row>
    <row r="3354" spans="2:208">
      <c r="B3354" s="7"/>
      <c r="C3354" s="8">
        <f t="shared" si="1489"/>
        <v>8.995000000000001</v>
      </c>
      <c r="D3354" s="25">
        <f t="shared" si="1499"/>
        <v>8.3244166666666679</v>
      </c>
      <c r="E3354" s="16">
        <f t="shared" si="1500"/>
        <v>8.1017569444444444</v>
      </c>
      <c r="F3354" s="8">
        <f t="shared" si="1511"/>
        <v>7.9271168981481495</v>
      </c>
      <c r="G3354" s="29"/>
      <c r="H3354" s="16">
        <f t="shared" si="1490"/>
        <v>15.3</v>
      </c>
      <c r="I3354" s="17">
        <f t="shared" si="1491"/>
        <v>8.8500000000000014</v>
      </c>
      <c r="J3354" s="18">
        <f t="shared" si="1492"/>
        <v>2.1</v>
      </c>
      <c r="K3354" s="61">
        <f t="shared" si="1493"/>
        <v>8.7000000000000011</v>
      </c>
      <c r="AA3354" s="2"/>
      <c r="BB3354" s="2">
        <f t="shared" si="1510"/>
        <v>1911</v>
      </c>
      <c r="BC3354" s="26">
        <v>1911</v>
      </c>
      <c r="BD3354" s="15">
        <v>11.5</v>
      </c>
      <c r="BE3354" s="15">
        <v>14.1</v>
      </c>
      <c r="BF3354" s="15">
        <v>12.3</v>
      </c>
      <c r="BG3354" s="15">
        <v>9.9</v>
      </c>
      <c r="BH3354" s="15">
        <v>9.1</v>
      </c>
      <c r="BI3354" s="15">
        <v>7.2</v>
      </c>
      <c r="BJ3354" s="15">
        <v>5.8</v>
      </c>
      <c r="BK3354" s="15">
        <v>8</v>
      </c>
      <c r="BL3354" s="15">
        <v>8.8000000000000007</v>
      </c>
      <c r="BM3354" s="15">
        <v>8.1999999999999993</v>
      </c>
      <c r="BN3354" s="15">
        <v>9.4</v>
      </c>
      <c r="BO3354" s="15">
        <v>10.1</v>
      </c>
      <c r="BP3354" s="21">
        <f t="shared" si="1507"/>
        <v>9.5333333333333332</v>
      </c>
      <c r="BR3354" s="22">
        <f t="shared" si="1508"/>
        <v>12.633333333333335</v>
      </c>
      <c r="BS3354" s="23">
        <f t="shared" si="1509"/>
        <v>7</v>
      </c>
      <c r="BT3354" s="24">
        <f t="shared" si="1517"/>
        <v>9.0098484848484848</v>
      </c>
      <c r="DB3354" s="2">
        <f t="shared" si="1494"/>
        <v>1911</v>
      </c>
      <c r="DC3354" s="26">
        <v>1911</v>
      </c>
      <c r="DD3354" s="15">
        <v>11.4</v>
      </c>
      <c r="DE3354" s="15">
        <v>13.7</v>
      </c>
      <c r="DF3354" s="15">
        <v>11.9</v>
      </c>
      <c r="DG3354" s="15">
        <v>8.4</v>
      </c>
      <c r="DH3354" s="15">
        <v>7.7</v>
      </c>
      <c r="DI3354" s="15">
        <v>4.8</v>
      </c>
      <c r="DJ3354" s="15">
        <v>4</v>
      </c>
      <c r="DK3354" s="15">
        <v>5.5</v>
      </c>
      <c r="DL3354" s="15">
        <v>7.2</v>
      </c>
      <c r="DM3354" s="15">
        <v>7.9</v>
      </c>
      <c r="DN3354" s="15">
        <v>9.4</v>
      </c>
      <c r="DO3354" s="15">
        <v>9.6999999999999993</v>
      </c>
      <c r="DP3354" s="21">
        <f t="shared" si="1486"/>
        <v>8.4666666666666686</v>
      </c>
      <c r="DR3354" s="22">
        <f t="shared" si="1487"/>
        <v>12.333333333333334</v>
      </c>
      <c r="DS3354" s="23">
        <f t="shared" si="1488"/>
        <v>4.7666666666666666</v>
      </c>
      <c r="DT3354" s="24">
        <f t="shared" si="1501"/>
        <v>7.8856060606060598</v>
      </c>
      <c r="EB3354" s="2">
        <f t="shared" ref="EB3354:EB3385" si="1521">EB3353+1</f>
        <v>1911</v>
      </c>
      <c r="EC3354" s="20" t="s">
        <v>42</v>
      </c>
      <c r="ED3354" s="15">
        <v>13.2</v>
      </c>
      <c r="EE3354" s="15">
        <v>15.3</v>
      </c>
      <c r="EF3354" s="15">
        <v>13.8</v>
      </c>
      <c r="EG3354" s="15">
        <v>10.199999999999999</v>
      </c>
      <c r="EH3354" s="15">
        <v>9.6</v>
      </c>
      <c r="EI3354" s="15">
        <v>6.4</v>
      </c>
      <c r="EJ3354" s="15">
        <v>5.6</v>
      </c>
      <c r="EK3354" s="15">
        <v>6.9</v>
      </c>
      <c r="EL3354" s="15">
        <v>8.1</v>
      </c>
      <c r="EM3354" s="15">
        <v>7.2</v>
      </c>
      <c r="EN3354" s="15">
        <v>9.8000000000000007</v>
      </c>
      <c r="EO3354" s="15">
        <v>9.9</v>
      </c>
      <c r="EP3354" s="21">
        <f t="shared" si="1518"/>
        <v>9.6666666666666661</v>
      </c>
      <c r="ER3354" s="22">
        <f t="shared" si="1519"/>
        <v>14.1</v>
      </c>
      <c r="ES3354" s="23">
        <f t="shared" si="1520"/>
        <v>6.3</v>
      </c>
      <c r="FB3354" s="2">
        <f t="shared" si="1498"/>
        <v>1911</v>
      </c>
      <c r="FC3354" s="20" t="s">
        <v>42</v>
      </c>
      <c r="FD3354" s="15">
        <v>11.2</v>
      </c>
      <c r="FE3354" s="15">
        <v>13.9</v>
      </c>
      <c r="FF3354" s="15">
        <v>11.2</v>
      </c>
      <c r="FG3354" s="15">
        <v>7.5</v>
      </c>
      <c r="FH3354" s="15">
        <v>6.2</v>
      </c>
      <c r="FI3354" s="15">
        <v>3.1</v>
      </c>
      <c r="FJ3354" s="15">
        <v>2.1</v>
      </c>
      <c r="FK3354" s="15">
        <v>5.3</v>
      </c>
      <c r="FL3354" s="15">
        <v>6.9</v>
      </c>
      <c r="FM3354" s="15">
        <v>6.2</v>
      </c>
      <c r="FN3354" s="15">
        <v>8.3000000000000007</v>
      </c>
      <c r="FO3354" s="15">
        <v>9.1</v>
      </c>
      <c r="FP3354" s="21">
        <f t="shared" si="1495"/>
        <v>7.583333333333333</v>
      </c>
      <c r="FR3354" s="22">
        <f t="shared" si="1496"/>
        <v>12.1</v>
      </c>
      <c r="FS3354" s="23">
        <f t="shared" si="1497"/>
        <v>3.5</v>
      </c>
      <c r="FT3354" s="24">
        <f t="shared" si="1502"/>
        <v>6.5771464646464635</v>
      </c>
      <c r="GB3354" s="2">
        <f t="shared" si="1506"/>
        <v>1911</v>
      </c>
      <c r="GC3354" s="20" t="s">
        <v>42</v>
      </c>
      <c r="GD3354" s="15">
        <v>12.2</v>
      </c>
      <c r="GE3354" s="15">
        <v>14.8</v>
      </c>
      <c r="GF3354" s="15">
        <v>13.2</v>
      </c>
      <c r="GG3354" s="15">
        <v>10</v>
      </c>
      <c r="GH3354" s="15">
        <v>8.9</v>
      </c>
      <c r="GI3354" s="15">
        <v>6.3</v>
      </c>
      <c r="GJ3354" s="15">
        <v>4.9000000000000004</v>
      </c>
      <c r="GK3354" s="15">
        <v>7.2</v>
      </c>
      <c r="GL3354" s="15">
        <v>8.1999999999999993</v>
      </c>
      <c r="GM3354" s="15">
        <v>8.5</v>
      </c>
      <c r="GN3354" s="15">
        <v>10.199999999999999</v>
      </c>
      <c r="GO3354" s="15">
        <v>10.9</v>
      </c>
      <c r="GP3354" s="21">
        <f t="shared" si="1503"/>
        <v>9.6083333333333361</v>
      </c>
      <c r="GQ3354" s="2"/>
      <c r="GR3354" s="22">
        <f t="shared" si="1504"/>
        <v>13.4</v>
      </c>
      <c r="GS3354" s="23">
        <f t="shared" si="1505"/>
        <v>6.1333333333333329</v>
      </c>
      <c r="GT3354" s="24">
        <f t="shared" si="1513"/>
        <v>8.7401515151515152</v>
      </c>
      <c r="GU3354" s="22">
        <f>AVERAGE(Sheet1!AR3354,Sheet1!BR3354,Sheet1!CR3354,Sheet1!DR3353,Sheet1!ER3354,Sheet1!FR3354,Sheet1!GR3354)</f>
        <v>12.786666666666667</v>
      </c>
      <c r="GV3354" s="23">
        <f>AVERAGE(Sheet1!AS3354,Sheet1!BS3354,Sheet1!CS3354,Sheet1!DS3353,Sheet1!ES3354,Sheet1!FS3354,Sheet1!GS3354)</f>
        <v>5.64</v>
      </c>
      <c r="GW3354" s="22">
        <f t="shared" si="1514"/>
        <v>11.247272727272728</v>
      </c>
      <c r="GX3354" s="23">
        <f t="shared" si="1515"/>
        <v>4.756843434343434</v>
      </c>
      <c r="GY3354" s="24">
        <f>AVERAGE(Sheet1!$AP3354,Sheet1!$BP3354,Sheet1!$CP3354,Sheet1!$DP3353,Sheet1!$EP3354,Sheet1!$FP3354,Sheet1!$GP3354)</f>
        <v>8.995000000000001</v>
      </c>
      <c r="GZ3354" s="24">
        <f t="shared" si="1516"/>
        <v>8.0775441919191913</v>
      </c>
    </row>
    <row r="3355" spans="2:208">
      <c r="B3355" s="7"/>
      <c r="C3355" s="8">
        <f t="shared" si="1489"/>
        <v>8.9066666666666681</v>
      </c>
      <c r="D3355" s="25">
        <f t="shared" si="1499"/>
        <v>8.6161666666666665</v>
      </c>
      <c r="E3355" s="16">
        <f t="shared" si="1500"/>
        <v>8.2159652777777783</v>
      </c>
      <c r="F3355" s="8">
        <f t="shared" si="1511"/>
        <v>8.0109918981481485</v>
      </c>
      <c r="G3355" s="29"/>
      <c r="H3355" s="16">
        <f t="shared" si="1490"/>
        <v>14.4</v>
      </c>
      <c r="I3355" s="17">
        <f t="shared" si="1491"/>
        <v>8.8500000000000014</v>
      </c>
      <c r="J3355" s="18">
        <f t="shared" si="1492"/>
        <v>2.5</v>
      </c>
      <c r="K3355" s="61">
        <f t="shared" si="1493"/>
        <v>8.4499999999999993</v>
      </c>
      <c r="AA3355" s="2"/>
      <c r="BB3355" s="2">
        <f t="shared" si="1510"/>
        <v>1912</v>
      </c>
      <c r="BC3355" s="26">
        <v>1912</v>
      </c>
      <c r="BD3355" s="15">
        <v>11.6</v>
      </c>
      <c r="BE3355" s="15">
        <v>13.3</v>
      </c>
      <c r="BF3355" s="15">
        <v>12.1</v>
      </c>
      <c r="BG3355" s="15">
        <v>10</v>
      </c>
      <c r="BH3355" s="15">
        <v>8.8000000000000007</v>
      </c>
      <c r="BI3355" s="15">
        <v>7.3</v>
      </c>
      <c r="BJ3355" s="15">
        <v>5.8</v>
      </c>
      <c r="BK3355" s="15">
        <v>7.6</v>
      </c>
      <c r="BL3355" s="15">
        <v>7.9</v>
      </c>
      <c r="BM3355" s="15">
        <v>8.6</v>
      </c>
      <c r="BN3355" s="15">
        <v>9.8000000000000007</v>
      </c>
      <c r="BO3355" s="15">
        <v>11</v>
      </c>
      <c r="BP3355" s="21">
        <f t="shared" si="1507"/>
        <v>9.4833333333333325</v>
      </c>
      <c r="BR3355" s="22">
        <f t="shared" si="1508"/>
        <v>12.333333333333334</v>
      </c>
      <c r="BS3355" s="23">
        <f t="shared" si="1509"/>
        <v>6.8999999999999995</v>
      </c>
      <c r="BT3355" s="24">
        <f t="shared" si="1517"/>
        <v>9.0734848484848474</v>
      </c>
      <c r="CC3355" s="2" t="s">
        <v>175</v>
      </c>
      <c r="CF3355" s="2" t="s">
        <v>173</v>
      </c>
      <c r="CH3355" s="2" t="s">
        <v>41</v>
      </c>
      <c r="DB3355" s="2">
        <f t="shared" si="1494"/>
        <v>1912</v>
      </c>
      <c r="DC3355" s="20" t="s">
        <v>43</v>
      </c>
      <c r="DD3355" s="15">
        <v>11.4</v>
      </c>
      <c r="DE3355" s="15">
        <v>13.1</v>
      </c>
      <c r="DF3355" s="15">
        <v>11.4</v>
      </c>
      <c r="DG3355" s="15">
        <v>8.6999999999999993</v>
      </c>
      <c r="DH3355" s="15">
        <v>6.2</v>
      </c>
      <c r="DI3355" s="15">
        <v>5.7</v>
      </c>
      <c r="DJ3355" s="15">
        <v>4.3</v>
      </c>
      <c r="DK3355" s="15">
        <v>5.4</v>
      </c>
      <c r="DL3355" s="15">
        <v>6.4</v>
      </c>
      <c r="DM3355" s="15">
        <v>7.8</v>
      </c>
      <c r="DN3355" s="15">
        <v>9.1</v>
      </c>
      <c r="DO3355" s="15">
        <v>10.8</v>
      </c>
      <c r="DP3355" s="21">
        <f t="shared" si="1486"/>
        <v>8.3583333333333325</v>
      </c>
      <c r="DR3355" s="22">
        <f t="shared" si="1487"/>
        <v>11.966666666666667</v>
      </c>
      <c r="DS3355" s="23">
        <f t="shared" si="1488"/>
        <v>5.1333333333333337</v>
      </c>
      <c r="DT3355" s="24">
        <f t="shared" si="1501"/>
        <v>7.918181818181818</v>
      </c>
      <c r="EB3355" s="2">
        <f t="shared" si="1521"/>
        <v>1912</v>
      </c>
      <c r="EC3355" s="20" t="s">
        <v>43</v>
      </c>
      <c r="ED3355" s="15">
        <v>11.3</v>
      </c>
      <c r="EE3355" s="15">
        <v>14.4</v>
      </c>
      <c r="EF3355" s="15">
        <v>13.6</v>
      </c>
      <c r="EG3355" s="15">
        <v>10.3</v>
      </c>
      <c r="EH3355" s="15">
        <v>9.1</v>
      </c>
      <c r="EI3355" s="15">
        <v>8</v>
      </c>
      <c r="EJ3355" s="15">
        <v>7.2</v>
      </c>
      <c r="EK3355" s="15">
        <v>7.1</v>
      </c>
      <c r="EL3355" s="15">
        <v>7.1</v>
      </c>
      <c r="EM3355" s="15">
        <v>8.9</v>
      </c>
      <c r="EN3355" s="15">
        <v>10.1</v>
      </c>
      <c r="EO3355" s="15">
        <v>11.5</v>
      </c>
      <c r="EP3355" s="21">
        <f t="shared" si="1518"/>
        <v>9.8833333333333346</v>
      </c>
      <c r="ER3355" s="22">
        <f t="shared" si="1519"/>
        <v>13.100000000000001</v>
      </c>
      <c r="ES3355" s="23">
        <f t="shared" si="1520"/>
        <v>7.4333333333333327</v>
      </c>
      <c r="FB3355" s="2">
        <f t="shared" si="1498"/>
        <v>1912</v>
      </c>
      <c r="FC3355" s="20" t="s">
        <v>43</v>
      </c>
      <c r="FD3355" s="15">
        <v>10.7</v>
      </c>
      <c r="FE3355" s="15">
        <v>12.4</v>
      </c>
      <c r="FF3355" s="15">
        <v>11</v>
      </c>
      <c r="FG3355" s="15">
        <v>6.9</v>
      </c>
      <c r="FH3355" s="15">
        <v>4.5</v>
      </c>
      <c r="FI3355" s="15">
        <v>3.5</v>
      </c>
      <c r="FJ3355" s="15">
        <v>2.5</v>
      </c>
      <c r="FK3355" s="15">
        <v>4.4000000000000004</v>
      </c>
      <c r="FL3355" s="15">
        <v>5.3</v>
      </c>
      <c r="FM3355" s="15">
        <v>7.7</v>
      </c>
      <c r="FN3355" s="15">
        <v>8.8000000000000007</v>
      </c>
      <c r="FO3355" s="15">
        <v>10.4</v>
      </c>
      <c r="FP3355" s="21">
        <f t="shared" si="1495"/>
        <v>7.3416666666666659</v>
      </c>
      <c r="FR3355" s="22">
        <f t="shared" si="1496"/>
        <v>11.366666666666667</v>
      </c>
      <c r="FS3355" s="23">
        <f t="shared" si="1497"/>
        <v>3.4666666666666668</v>
      </c>
      <c r="FT3355" s="24">
        <f t="shared" si="1502"/>
        <v>6.6483585858585856</v>
      </c>
      <c r="GB3355" s="2">
        <f t="shared" si="1506"/>
        <v>1912</v>
      </c>
      <c r="GC3355" s="20" t="s">
        <v>43</v>
      </c>
      <c r="GD3355" s="15">
        <v>12</v>
      </c>
      <c r="GE3355" s="15">
        <v>13.7</v>
      </c>
      <c r="GF3355" s="15">
        <v>12.9</v>
      </c>
      <c r="GG3355" s="15">
        <v>9.1999999999999993</v>
      </c>
      <c r="GH3355" s="15">
        <v>7.6</v>
      </c>
      <c r="GI3355" s="15">
        <v>7.1</v>
      </c>
      <c r="GJ3355" s="15">
        <v>5.2</v>
      </c>
      <c r="GK3355" s="15">
        <v>6.9</v>
      </c>
      <c r="GL3355" s="15">
        <v>7.5</v>
      </c>
      <c r="GM3355" s="15">
        <v>8.9</v>
      </c>
      <c r="GN3355" s="15">
        <v>9.6999999999999993</v>
      </c>
      <c r="GO3355" s="15">
        <v>11.6</v>
      </c>
      <c r="GP3355" s="21">
        <f t="shared" si="1503"/>
        <v>9.3583333333333343</v>
      </c>
      <c r="GQ3355" s="2"/>
      <c r="GR3355" s="22">
        <f t="shared" si="1504"/>
        <v>12.866666666666667</v>
      </c>
      <c r="GS3355" s="23">
        <f t="shared" si="1505"/>
        <v>6.4000000000000012</v>
      </c>
      <c r="GT3355" s="24">
        <f t="shared" si="1513"/>
        <v>8.82878787878788</v>
      </c>
      <c r="GU3355" s="22">
        <f>AVERAGE(Sheet1!AR3355,Sheet1!BR3355,Sheet1!CR3355,Sheet1!DR3354,Sheet1!ER3355,Sheet1!FR3355,Sheet1!GR3355)</f>
        <v>12.4</v>
      </c>
      <c r="GV3355" s="23">
        <f>AVERAGE(Sheet1!AS3355,Sheet1!BS3355,Sheet1!CS3355,Sheet1!DS3354,Sheet1!ES3355,Sheet1!FS3355,Sheet1!GS3355)</f>
        <v>5.793333333333333</v>
      </c>
      <c r="GW3355" s="22">
        <f t="shared" si="1514"/>
        <v>11.36469696969697</v>
      </c>
      <c r="GX3355" s="23">
        <f t="shared" si="1515"/>
        <v>4.927449494949494</v>
      </c>
      <c r="GY3355" s="24">
        <f>AVERAGE(Sheet1!$AP3355,Sheet1!$BP3355,Sheet1!$CP3355,Sheet1!$DP3354,Sheet1!$EP3355,Sheet1!$FP3355,Sheet1!$GP3355)</f>
        <v>8.9066666666666681</v>
      </c>
      <c r="GZ3355" s="24">
        <f t="shared" si="1516"/>
        <v>8.1749305555555551</v>
      </c>
    </row>
    <row r="3356" spans="2:208">
      <c r="B3356" s="7"/>
      <c r="C3356" s="8">
        <f t="shared" si="1489"/>
        <v>8.5566666666666666</v>
      </c>
      <c r="D3356" s="25">
        <f t="shared" si="1499"/>
        <v>8.7512500000000006</v>
      </c>
      <c r="E3356" s="16">
        <f t="shared" si="1500"/>
        <v>8.2751736111111107</v>
      </c>
      <c r="F3356" s="8">
        <f t="shared" si="1511"/>
        <v>8.0633738425925934</v>
      </c>
      <c r="G3356" s="29"/>
      <c r="H3356" s="16">
        <f t="shared" si="1490"/>
        <v>13.1</v>
      </c>
      <c r="I3356" s="17">
        <f t="shared" si="1491"/>
        <v>8.6999999999999993</v>
      </c>
      <c r="J3356" s="18">
        <f t="shared" si="1492"/>
        <v>2.9</v>
      </c>
      <c r="K3356" s="61">
        <f t="shared" si="1493"/>
        <v>8</v>
      </c>
      <c r="AA3356" s="2"/>
      <c r="BB3356" s="2">
        <f t="shared" si="1510"/>
        <v>1913</v>
      </c>
      <c r="BC3356" s="26">
        <v>1913</v>
      </c>
      <c r="BD3356" s="15">
        <v>10.9</v>
      </c>
      <c r="BE3356" s="15">
        <v>11.3</v>
      </c>
      <c r="BF3356" s="15">
        <v>10.4</v>
      </c>
      <c r="BG3356" s="15">
        <v>10.7</v>
      </c>
      <c r="BH3356" s="15">
        <v>7.3</v>
      </c>
      <c r="BI3356" s="15">
        <v>6.6</v>
      </c>
      <c r="BJ3356" s="15">
        <v>4.8</v>
      </c>
      <c r="BK3356" s="15">
        <v>7.2</v>
      </c>
      <c r="BL3356" s="15">
        <v>7.2</v>
      </c>
      <c r="BM3356" s="15">
        <v>9.1</v>
      </c>
      <c r="BN3356" s="15">
        <v>8.5</v>
      </c>
      <c r="BO3356" s="15">
        <v>10.6</v>
      </c>
      <c r="BP3356" s="21">
        <f t="shared" si="1507"/>
        <v>8.716666666666665</v>
      </c>
      <c r="BR3356" s="22">
        <f t="shared" si="1508"/>
        <v>10.866666666666667</v>
      </c>
      <c r="BS3356" s="23">
        <f t="shared" si="1509"/>
        <v>6.1999999999999993</v>
      </c>
      <c r="BT3356" s="24">
        <f t="shared" si="1517"/>
        <v>9.0931818181818169</v>
      </c>
      <c r="CC3356" s="26"/>
      <c r="CD3356" s="14"/>
      <c r="CE3356" s="14"/>
      <c r="CF3356" s="14"/>
      <c r="CG3356" s="14"/>
      <c r="CH3356" s="14"/>
      <c r="CI3356" s="14"/>
      <c r="CJ3356" s="14"/>
      <c r="CK3356" s="14"/>
      <c r="CL3356" s="14"/>
      <c r="CM3356" s="15"/>
      <c r="CN3356" s="15"/>
      <c r="CO3356" s="15"/>
      <c r="CP3356" s="14"/>
      <c r="DB3356" s="2">
        <f t="shared" si="1494"/>
        <v>1913</v>
      </c>
      <c r="DC3356" s="20" t="s">
        <v>44</v>
      </c>
      <c r="DD3356" s="15">
        <v>11.2</v>
      </c>
      <c r="DE3356" s="15">
        <v>11.6</v>
      </c>
      <c r="DF3356" s="15">
        <v>9.6</v>
      </c>
      <c r="DG3356" s="15">
        <v>9.5</v>
      </c>
      <c r="DH3356" s="15">
        <v>6.2</v>
      </c>
      <c r="DI3356" s="15">
        <v>4.7</v>
      </c>
      <c r="DJ3356" s="15">
        <v>4.9000000000000004</v>
      </c>
      <c r="DK3356" s="15">
        <v>5.0999999999999996</v>
      </c>
      <c r="DL3356" s="15">
        <v>5.7</v>
      </c>
      <c r="DM3356" s="15">
        <v>8.5</v>
      </c>
      <c r="DN3356" s="15">
        <v>7.7</v>
      </c>
      <c r="DO3356" s="15">
        <v>11</v>
      </c>
      <c r="DP3356" s="21">
        <f t="shared" si="1486"/>
        <v>7.9750000000000005</v>
      </c>
      <c r="DR3356" s="22">
        <f t="shared" si="1487"/>
        <v>10.799999999999999</v>
      </c>
      <c r="DS3356" s="23">
        <f t="shared" si="1488"/>
        <v>4.9000000000000004</v>
      </c>
      <c r="DT3356" s="24">
        <f t="shared" si="1501"/>
        <v>7.9689393939393947</v>
      </c>
      <c r="EB3356" s="2">
        <f t="shared" si="1521"/>
        <v>1913</v>
      </c>
      <c r="EC3356" s="20" t="s">
        <v>44</v>
      </c>
      <c r="ED3356" s="15">
        <v>12</v>
      </c>
      <c r="EE3356" s="15">
        <v>12.9</v>
      </c>
      <c r="EF3356" s="15">
        <v>11.5</v>
      </c>
      <c r="EG3356" s="15">
        <v>12.1</v>
      </c>
      <c r="EH3356" s="15">
        <v>8.9</v>
      </c>
      <c r="EI3356" s="15">
        <v>8.1</v>
      </c>
      <c r="EJ3356" s="15">
        <v>6.7</v>
      </c>
      <c r="EK3356" s="15">
        <v>6.1</v>
      </c>
      <c r="EL3356" s="15">
        <v>7.7</v>
      </c>
      <c r="EM3356" s="15">
        <v>9.1</v>
      </c>
      <c r="EN3356" s="15">
        <v>8.9</v>
      </c>
      <c r="EO3356" s="15">
        <v>11.3</v>
      </c>
      <c r="EP3356" s="21">
        <f t="shared" si="1518"/>
        <v>9.6083333333333325</v>
      </c>
      <c r="ER3356" s="22">
        <f t="shared" si="1519"/>
        <v>12.133333333333333</v>
      </c>
      <c r="ES3356" s="23">
        <f t="shared" si="1520"/>
        <v>6.9666666666666659</v>
      </c>
      <c r="FB3356" s="2">
        <f t="shared" si="1498"/>
        <v>1913</v>
      </c>
      <c r="FC3356" s="20" t="s">
        <v>44</v>
      </c>
      <c r="FD3356" s="15">
        <v>10.3</v>
      </c>
      <c r="FE3356" s="15">
        <v>11.7</v>
      </c>
      <c r="FF3356" s="15">
        <v>9</v>
      </c>
      <c r="FG3356" s="15">
        <v>8.5</v>
      </c>
      <c r="FH3356" s="15">
        <v>3.7</v>
      </c>
      <c r="FI3356" s="15">
        <v>2.9</v>
      </c>
      <c r="FJ3356" s="15">
        <v>3.1</v>
      </c>
      <c r="FK3356" s="15">
        <v>3.8</v>
      </c>
      <c r="FL3356" s="15">
        <v>5.4</v>
      </c>
      <c r="FM3356" s="15">
        <v>7.7</v>
      </c>
      <c r="FN3356" s="15">
        <v>7.5</v>
      </c>
      <c r="FO3356" s="15">
        <v>10.4</v>
      </c>
      <c r="FP3356" s="21">
        <f t="shared" si="1495"/>
        <v>7</v>
      </c>
      <c r="FR3356" s="22">
        <f t="shared" si="1496"/>
        <v>10.333333333333334</v>
      </c>
      <c r="FS3356" s="23">
        <f t="shared" si="1497"/>
        <v>3.2666666666666671</v>
      </c>
      <c r="FT3356" s="24">
        <f t="shared" si="1502"/>
        <v>6.71199494949495</v>
      </c>
      <c r="GB3356" s="2">
        <f t="shared" si="1506"/>
        <v>1913</v>
      </c>
      <c r="GC3356" s="20" t="s">
        <v>44</v>
      </c>
      <c r="GD3356" s="15">
        <v>12</v>
      </c>
      <c r="GE3356" s="15">
        <v>12.6</v>
      </c>
      <c r="GF3356" s="15">
        <v>10.8</v>
      </c>
      <c r="GG3356" s="15">
        <v>10.9</v>
      </c>
      <c r="GH3356" s="15">
        <v>7.2</v>
      </c>
      <c r="GI3356" s="15">
        <v>6.3</v>
      </c>
      <c r="GJ3356" s="15">
        <v>6.4</v>
      </c>
      <c r="GK3356" s="15">
        <v>5.8</v>
      </c>
      <c r="GL3356" s="15">
        <v>7.5</v>
      </c>
      <c r="GM3356" s="15">
        <v>9.1</v>
      </c>
      <c r="GN3356" s="15">
        <v>8.9</v>
      </c>
      <c r="GO3356" s="15">
        <v>11.7</v>
      </c>
      <c r="GP3356" s="21">
        <f t="shared" si="1503"/>
        <v>9.1</v>
      </c>
      <c r="GQ3356" s="2"/>
      <c r="GR3356" s="22">
        <f t="shared" si="1504"/>
        <v>11.800000000000002</v>
      </c>
      <c r="GS3356" s="23">
        <f t="shared" si="1505"/>
        <v>6.166666666666667</v>
      </c>
      <c r="GT3356" s="24">
        <f t="shared" si="1513"/>
        <v>8.9053030303030294</v>
      </c>
      <c r="GU3356" s="22">
        <f>AVERAGE(Sheet1!AR3356,Sheet1!BR3356,Sheet1!CR3356,Sheet1!DR3355,Sheet1!ER3356,Sheet1!FR3356,Sheet1!GR3356)</f>
        <v>11.420000000000002</v>
      </c>
      <c r="GV3356" s="23">
        <f>AVERAGE(Sheet1!AS3356,Sheet1!BS3356,Sheet1!CS3356,Sheet1!DS3355,Sheet1!ES3356,Sheet1!FS3356,Sheet1!GS3356)</f>
        <v>5.546666666666666</v>
      </c>
      <c r="GW3356" s="22">
        <f t="shared" si="1514"/>
        <v>11.45439393939394</v>
      </c>
      <c r="GX3356" s="23">
        <f t="shared" si="1515"/>
        <v>5.0460858585858581</v>
      </c>
      <c r="GY3356" s="24">
        <f>AVERAGE(Sheet1!$AP3356,Sheet1!$BP3356,Sheet1!$CP3356,Sheet1!$DP3355,Sheet1!$EP3356,Sheet1!$FP3356,Sheet1!$GP3356)</f>
        <v>8.5566666666666666</v>
      </c>
      <c r="GZ3356" s="24">
        <f t="shared" si="1516"/>
        <v>8.2469381313131311</v>
      </c>
    </row>
    <row r="3357" spans="2:208">
      <c r="B3357" s="7"/>
      <c r="C3357" s="8">
        <f t="shared" si="1489"/>
        <v>8.9930555555555554</v>
      </c>
      <c r="D3357" s="25">
        <f t="shared" si="1499"/>
        <v>8.8886111111111106</v>
      </c>
      <c r="E3357" s="16">
        <f t="shared" si="1500"/>
        <v>8.3592013888888896</v>
      </c>
      <c r="F3357" s="8">
        <f t="shared" si="1511"/>
        <v>8.127193287037036</v>
      </c>
      <c r="G3357" s="29"/>
      <c r="H3357" s="16">
        <f t="shared" si="1490"/>
        <v>14.3</v>
      </c>
      <c r="I3357" s="17">
        <f t="shared" si="1491"/>
        <v>9.1499999999999986</v>
      </c>
      <c r="J3357" s="18">
        <f t="shared" si="1492"/>
        <v>2.7</v>
      </c>
      <c r="K3357" s="61">
        <f t="shared" si="1493"/>
        <v>8.5</v>
      </c>
      <c r="AA3357" s="2"/>
      <c r="BB3357" s="2">
        <f t="shared" si="1510"/>
        <v>1914</v>
      </c>
      <c r="BC3357" s="26">
        <v>1914</v>
      </c>
      <c r="BD3357" s="15">
        <v>11.3</v>
      </c>
      <c r="BE3357" s="15">
        <v>12.6</v>
      </c>
      <c r="BF3357" s="15">
        <v>12.9</v>
      </c>
      <c r="BG3357" s="15">
        <v>10.1</v>
      </c>
      <c r="BH3357" s="15">
        <v>9.6999999999999993</v>
      </c>
      <c r="BI3357" s="15">
        <v>8.6999999999999993</v>
      </c>
      <c r="BJ3357" s="15">
        <v>6.3</v>
      </c>
      <c r="BK3357" s="15">
        <v>8.4</v>
      </c>
      <c r="BL3357" s="15">
        <v>6.4</v>
      </c>
      <c r="BM3357" s="15">
        <v>9.1999999999999993</v>
      </c>
      <c r="BN3357" s="15">
        <v>10.3</v>
      </c>
      <c r="BO3357" s="15">
        <v>10.7</v>
      </c>
      <c r="BP3357" s="21">
        <f t="shared" si="1507"/>
        <v>9.7166666666666668</v>
      </c>
      <c r="BR3357" s="22">
        <f t="shared" si="1508"/>
        <v>12.266666666666666</v>
      </c>
      <c r="BS3357" s="23">
        <f t="shared" si="1509"/>
        <v>7.8</v>
      </c>
      <c r="BT3357" s="24">
        <f t="shared" si="1517"/>
        <v>9.170454545454545</v>
      </c>
      <c r="CB3357" s="2">
        <v>1914</v>
      </c>
      <c r="CC3357" s="26">
        <v>1914</v>
      </c>
      <c r="CD3357" s="15">
        <v>11</v>
      </c>
      <c r="CE3357" s="15">
        <v>10.9</v>
      </c>
      <c r="CF3357" s="15">
        <v>13.2</v>
      </c>
      <c r="CG3357" s="15">
        <v>10.1</v>
      </c>
      <c r="CH3357" s="15">
        <v>8.1</v>
      </c>
      <c r="CI3357" s="15">
        <v>8.3000000000000007</v>
      </c>
      <c r="CJ3357" s="15">
        <v>5.5</v>
      </c>
      <c r="CK3357" s="15">
        <v>7.4</v>
      </c>
      <c r="CL3357" s="15">
        <v>6.8</v>
      </c>
      <c r="CM3357" s="15">
        <v>7.9</v>
      </c>
      <c r="CN3357" s="15">
        <v>9.8000000000000007</v>
      </c>
      <c r="CO3357" s="15">
        <v>11.4</v>
      </c>
      <c r="CP3357" s="21">
        <f t="shared" ref="CP3357:CP3388" si="1522">SUM(CD3357:CO3357)/12</f>
        <v>9.2000000000000011</v>
      </c>
      <c r="CR3357" s="22">
        <f t="shared" ref="CR3357:CR3388" si="1523">SUM(CD3357+CE3357+CF3357)/3</f>
        <v>11.699999999999998</v>
      </c>
      <c r="CS3357" s="23">
        <f t="shared" ref="CS3357:CS3388" si="1524">SUM(CI3357+CJ3357+CK3357)/3</f>
        <v>7.0666666666666673</v>
      </c>
      <c r="DB3357" s="2">
        <f t="shared" si="1494"/>
        <v>1914</v>
      </c>
      <c r="DC3357" s="20" t="s">
        <v>45</v>
      </c>
      <c r="DD3357" s="15">
        <v>11.6</v>
      </c>
      <c r="DE3357" s="15">
        <v>12.1</v>
      </c>
      <c r="DF3357" s="15">
        <v>11.9</v>
      </c>
      <c r="DG3357" s="15">
        <v>8.6</v>
      </c>
      <c r="DH3357" s="15">
        <v>7.1</v>
      </c>
      <c r="DI3357" s="15">
        <v>5.7</v>
      </c>
      <c r="DJ3357" s="15">
        <v>4.0999999999999996</v>
      </c>
      <c r="DK3357" s="15">
        <v>6.2</v>
      </c>
      <c r="DL3357" s="15">
        <v>5.9</v>
      </c>
      <c r="DM3357" s="15">
        <v>8.1999999999999993</v>
      </c>
      <c r="DN3357" s="15">
        <v>9.1</v>
      </c>
      <c r="DO3357" s="15">
        <v>10.8</v>
      </c>
      <c r="DP3357" s="21">
        <f t="shared" ref="DP3357:DP3388" si="1525">SUM(DD3357:DO3357)/12</f>
        <v>8.4416666666666682</v>
      </c>
      <c r="DR3357" s="22">
        <f t="shared" ref="DR3357:DR3388" si="1526">SUM(DD3357+DE3357+DF3357)/3</f>
        <v>11.866666666666667</v>
      </c>
      <c r="DS3357" s="23">
        <f t="shared" ref="DS3357:DS3388" si="1527">SUM(DI3357+DJ3357+DK3357)/3</f>
        <v>5.333333333333333</v>
      </c>
      <c r="DT3357" s="24">
        <f t="shared" si="1501"/>
        <v>7.9954545454545443</v>
      </c>
      <c r="EB3357" s="2">
        <f t="shared" si="1521"/>
        <v>1914</v>
      </c>
      <c r="EC3357" s="20" t="s">
        <v>45</v>
      </c>
      <c r="ED3357" s="15">
        <v>11.8</v>
      </c>
      <c r="EE3357" s="15">
        <v>13.4</v>
      </c>
      <c r="EF3357" s="15">
        <v>14.3</v>
      </c>
      <c r="EG3357" s="15">
        <v>10.3</v>
      </c>
      <c r="EH3357" s="15">
        <v>9.3000000000000007</v>
      </c>
      <c r="EI3357" s="15">
        <v>7.3</v>
      </c>
      <c r="EJ3357" s="15">
        <v>5.7</v>
      </c>
      <c r="EK3357" s="15">
        <v>6.9</v>
      </c>
      <c r="EL3357" s="15">
        <v>7.1</v>
      </c>
      <c r="EM3357" s="15">
        <v>9.1999999999999993</v>
      </c>
      <c r="EN3357" s="15">
        <v>10.9</v>
      </c>
      <c r="EO3357" s="15">
        <v>12.7</v>
      </c>
      <c r="EP3357" s="21">
        <f t="shared" si="1518"/>
        <v>9.9083333333333332</v>
      </c>
      <c r="ER3357" s="22">
        <f t="shared" si="1519"/>
        <v>13.166666666666666</v>
      </c>
      <c r="ES3357" s="23">
        <f t="shared" si="1520"/>
        <v>6.6333333333333329</v>
      </c>
      <c r="FB3357" s="2">
        <f t="shared" si="1498"/>
        <v>1914</v>
      </c>
      <c r="FC3357" s="20" t="s">
        <v>45</v>
      </c>
      <c r="FD3357" s="15">
        <v>10.8</v>
      </c>
      <c r="FE3357" s="15">
        <v>12.2</v>
      </c>
      <c r="FF3357" s="15">
        <v>12.1</v>
      </c>
      <c r="FG3357" s="15">
        <v>7.5</v>
      </c>
      <c r="FH3357" s="15">
        <v>5.6</v>
      </c>
      <c r="FI3357" s="15">
        <v>4.5999999999999996</v>
      </c>
      <c r="FJ3357" s="15">
        <v>2.7</v>
      </c>
      <c r="FK3357" s="15">
        <v>4</v>
      </c>
      <c r="FL3357" s="15">
        <v>4.5999999999999996</v>
      </c>
      <c r="FM3357" s="15">
        <v>6.6</v>
      </c>
      <c r="FN3357" s="15">
        <v>8.9</v>
      </c>
      <c r="FO3357" s="15">
        <v>11.1</v>
      </c>
      <c r="FP3357" s="21">
        <f t="shared" si="1495"/>
        <v>7.5583333333333336</v>
      </c>
      <c r="FR3357" s="22">
        <f t="shared" si="1496"/>
        <v>11.700000000000001</v>
      </c>
      <c r="FS3357" s="23">
        <f t="shared" si="1497"/>
        <v>3.7666666666666671</v>
      </c>
      <c r="FT3357" s="24">
        <f t="shared" si="1502"/>
        <v>6.7816919191919203</v>
      </c>
      <c r="GB3357" s="2">
        <f t="shared" si="1506"/>
        <v>1914</v>
      </c>
      <c r="GC3357" s="20" t="s">
        <v>45</v>
      </c>
      <c r="GD3357" s="15">
        <v>12.5</v>
      </c>
      <c r="GE3357" s="15">
        <v>13.5</v>
      </c>
      <c r="GF3357" s="15">
        <v>13.7</v>
      </c>
      <c r="GG3357" s="15">
        <v>10.7</v>
      </c>
      <c r="GH3357" s="15">
        <v>8.3000000000000007</v>
      </c>
      <c r="GI3357" s="15">
        <v>6.8</v>
      </c>
      <c r="GJ3357" s="15">
        <v>5.8</v>
      </c>
      <c r="GK3357" s="15">
        <v>6.8</v>
      </c>
      <c r="GL3357" s="15">
        <v>6.4</v>
      </c>
      <c r="GM3357" s="15">
        <v>7.9</v>
      </c>
      <c r="GN3357" s="15">
        <v>10.5</v>
      </c>
      <c r="GO3357" s="15">
        <v>12.3</v>
      </c>
      <c r="GP3357" s="21">
        <f t="shared" si="1503"/>
        <v>9.6</v>
      </c>
      <c r="GQ3357" s="2"/>
      <c r="GR3357" s="22">
        <f t="shared" si="1504"/>
        <v>13.233333333333334</v>
      </c>
      <c r="GS3357" s="23">
        <f t="shared" si="1505"/>
        <v>6.4666666666666659</v>
      </c>
      <c r="GT3357" s="24">
        <f t="shared" si="1513"/>
        <v>8.9795454545454536</v>
      </c>
      <c r="GU3357" s="22">
        <f>AVERAGE(Sheet1!AR3357,Sheet1!BR3357,Sheet1!CR3357,Sheet1!DR3356,Sheet1!ER3357,Sheet1!FR3357,Sheet1!GR3357)</f>
        <v>12.144444444444444</v>
      </c>
      <c r="GV3357" s="23">
        <f>AVERAGE(Sheet1!AS3357,Sheet1!BS3357,Sheet1!CS3357,Sheet1!DS3356,Sheet1!ES3357,Sheet1!FS3357,Sheet1!GS3357)</f>
        <v>6.1055555555555552</v>
      </c>
      <c r="GW3357" s="22">
        <f t="shared" si="1514"/>
        <v>11.574343434343435</v>
      </c>
      <c r="GX3357" s="23">
        <f t="shared" si="1515"/>
        <v>5.227651515151515</v>
      </c>
      <c r="GY3357" s="24">
        <f>AVERAGE(Sheet1!$AP3357,Sheet1!$BP3357,Sheet1!$CP3357,Sheet1!$DP3356,Sheet1!$EP3357,Sheet1!$FP3357,Sheet1!$GP3357)</f>
        <v>8.9930555555555554</v>
      </c>
      <c r="GZ3357" s="24">
        <f t="shared" si="1516"/>
        <v>8.3404356060606073</v>
      </c>
    </row>
    <row r="3358" spans="2:208">
      <c r="B3358" s="7">
        <f>B3353+5</f>
        <v>1915</v>
      </c>
      <c r="C3358" s="8">
        <f t="shared" ref="C3358:C3389" si="1528">AVERAGE(AP3358,BP3358,CP3358,DP3357,EP3358,FP3358,GP3358)</f>
        <v>8.8861111111111111</v>
      </c>
      <c r="D3358" s="25">
        <f t="shared" si="1499"/>
        <v>8.8675000000000015</v>
      </c>
      <c r="E3358" s="16">
        <f t="shared" si="1500"/>
        <v>8.4649999999999999</v>
      </c>
      <c r="F3358" s="8">
        <f t="shared" si="1511"/>
        <v>8.1629803240740735</v>
      </c>
      <c r="G3358" s="29"/>
      <c r="H3358" s="16">
        <f t="shared" ref="H3358:H3389" si="1529">MAX(AD3358:AO3358,BD3358:BO3358,CD3358:CO3358,DD3357:DO3357,ED3358:EO3358,FD3358:FO3358,GD3358:GO3358)</f>
        <v>13.7</v>
      </c>
      <c r="I3358" s="17">
        <f t="shared" ref="I3358:I3389" si="1530">MEDIAN(AD3358:AO3358,BD3358:BO3358,CD3358:CO3358,DD3358:DO3358,ED3358:EO3358,FD3358:FO3358,GD3358:GO3358)</f>
        <v>8.4</v>
      </c>
      <c r="J3358" s="18">
        <f t="shared" ref="J3358:J3389" si="1531">MIN(AD3358:AO3358,BD3358:BO3358,CD3358:CO3358,DD3357:DO3357,ED3358:EO3358,FD3358:FO3358,GD3358:GO3358)</f>
        <v>3.8</v>
      </c>
      <c r="K3358" s="61">
        <f t="shared" ref="K3358:K3389" si="1532">(H3358+J3358)/2</f>
        <v>8.75</v>
      </c>
      <c r="AA3358" s="2"/>
      <c r="BB3358" s="2">
        <f t="shared" si="1510"/>
        <v>1915</v>
      </c>
      <c r="BC3358" s="26">
        <v>1915</v>
      </c>
      <c r="BD3358" s="15">
        <v>11.4</v>
      </c>
      <c r="BE3358" s="15">
        <v>12.5</v>
      </c>
      <c r="BF3358" s="15">
        <v>11.2</v>
      </c>
      <c r="BG3358" s="15">
        <v>10.9</v>
      </c>
      <c r="BH3358" s="15">
        <v>8.6999999999999993</v>
      </c>
      <c r="BI3358" s="15">
        <v>7.9</v>
      </c>
      <c r="BJ3358" s="15">
        <v>7.6</v>
      </c>
      <c r="BK3358" s="15">
        <v>7.7</v>
      </c>
      <c r="BL3358" s="15">
        <v>8.3000000000000007</v>
      </c>
      <c r="BM3358" s="15">
        <v>8.5</v>
      </c>
      <c r="BN3358" s="15">
        <v>8.8000000000000007</v>
      </c>
      <c r="BO3358" s="15">
        <v>10.4</v>
      </c>
      <c r="BP3358" s="21">
        <f t="shared" si="1507"/>
        <v>9.4916666666666654</v>
      </c>
      <c r="BR3358" s="22">
        <f t="shared" si="1508"/>
        <v>11.699999999999998</v>
      </c>
      <c r="BS3358" s="23">
        <f t="shared" si="1509"/>
        <v>7.7333333333333334</v>
      </c>
      <c r="BT3358" s="24">
        <f t="shared" si="1517"/>
        <v>9.2151515151515131</v>
      </c>
      <c r="CB3358" s="2">
        <f t="shared" ref="CB3358:CB3389" si="1533">CB3357+1</f>
        <v>1915</v>
      </c>
      <c r="CC3358" s="26">
        <v>1915</v>
      </c>
      <c r="CD3358" s="15">
        <v>11.4</v>
      </c>
      <c r="CE3358" s="15">
        <v>11.8</v>
      </c>
      <c r="CF3358" s="15">
        <v>10.8</v>
      </c>
      <c r="CG3358" s="15">
        <v>10.4</v>
      </c>
      <c r="CH3358" s="15">
        <v>8.5</v>
      </c>
      <c r="CI3358" s="15">
        <v>7.3</v>
      </c>
      <c r="CJ3358" s="15">
        <v>7.1</v>
      </c>
      <c r="CK3358" s="15">
        <v>7.8</v>
      </c>
      <c r="CL3358" s="15">
        <v>8</v>
      </c>
      <c r="CM3358" s="15">
        <v>8</v>
      </c>
      <c r="CN3358" s="15">
        <v>8.6999999999999993</v>
      </c>
      <c r="CO3358" s="15">
        <v>9.9</v>
      </c>
      <c r="CP3358" s="21">
        <f t="shared" si="1522"/>
        <v>9.1416666666666675</v>
      </c>
      <c r="CR3358" s="22">
        <f t="shared" si="1523"/>
        <v>11.333333333333334</v>
      </c>
      <c r="CS3358" s="23">
        <f t="shared" si="1524"/>
        <v>7.3999999999999995</v>
      </c>
      <c r="DB3358" s="2">
        <f t="shared" ref="DB3358:DB3389" si="1534">DB3357+1</f>
        <v>1915</v>
      </c>
      <c r="DC3358" s="20" t="s">
        <v>46</v>
      </c>
      <c r="DD3358" s="15">
        <v>11.6</v>
      </c>
      <c r="DE3358" s="15">
        <v>12.3</v>
      </c>
      <c r="DF3358" s="15">
        <v>10.199999999999999</v>
      </c>
      <c r="DG3358" s="15">
        <v>9.3000000000000007</v>
      </c>
      <c r="DH3358" s="15">
        <v>7.1</v>
      </c>
      <c r="DI3358" s="15">
        <v>5.0999999999999996</v>
      </c>
      <c r="DJ3358" s="15">
        <v>4.5</v>
      </c>
      <c r="DK3358" s="15">
        <v>5.9</v>
      </c>
      <c r="DL3358" s="15">
        <v>6.7</v>
      </c>
      <c r="DM3358" s="15">
        <v>7.2</v>
      </c>
      <c r="DN3358" s="15">
        <v>7.9</v>
      </c>
      <c r="DO3358" s="15">
        <v>10.199999999999999</v>
      </c>
      <c r="DP3358" s="21">
        <f t="shared" si="1525"/>
        <v>8.1666666666666679</v>
      </c>
      <c r="DR3358" s="22">
        <f t="shared" si="1526"/>
        <v>11.366666666666665</v>
      </c>
      <c r="DS3358" s="23">
        <f t="shared" si="1527"/>
        <v>5.166666666666667</v>
      </c>
      <c r="DT3358" s="24">
        <f t="shared" si="1501"/>
        <v>8.0537878787878796</v>
      </c>
      <c r="EB3358" s="2">
        <f t="shared" si="1521"/>
        <v>1915</v>
      </c>
      <c r="EC3358" s="20" t="s">
        <v>46</v>
      </c>
      <c r="ED3358" s="15">
        <v>12.7</v>
      </c>
      <c r="EE3358" s="15">
        <v>13.7</v>
      </c>
      <c r="EF3358" s="15">
        <v>11.6</v>
      </c>
      <c r="EG3358" s="15">
        <v>10.1</v>
      </c>
      <c r="EH3358" s="15">
        <v>7.6</v>
      </c>
      <c r="EI3358" s="15">
        <v>6.3</v>
      </c>
      <c r="EJ3358" s="15">
        <v>6.8</v>
      </c>
      <c r="EK3358" s="15">
        <v>7.4</v>
      </c>
      <c r="EL3358" s="15">
        <v>7.8</v>
      </c>
      <c r="EM3358" s="15">
        <v>8.1</v>
      </c>
      <c r="EN3358" s="15">
        <v>8.6999999999999993</v>
      </c>
      <c r="EO3358" s="15">
        <v>11.4</v>
      </c>
      <c r="EP3358" s="21">
        <f t="shared" si="1518"/>
        <v>9.35</v>
      </c>
      <c r="ER3358" s="22">
        <f t="shared" si="1519"/>
        <v>12.666666666666666</v>
      </c>
      <c r="ES3358" s="23">
        <f t="shared" si="1520"/>
        <v>6.833333333333333</v>
      </c>
      <c r="FB3358" s="2">
        <f t="shared" si="1498"/>
        <v>1915</v>
      </c>
      <c r="FC3358" s="20" t="s">
        <v>46</v>
      </c>
      <c r="FD3358" s="15">
        <v>11.2</v>
      </c>
      <c r="FE3358" s="15">
        <v>12</v>
      </c>
      <c r="FF3358" s="15">
        <v>8.8000000000000007</v>
      </c>
      <c r="FG3358" s="15">
        <v>7.3</v>
      </c>
      <c r="FH3358" s="15">
        <v>4.7</v>
      </c>
      <c r="FI3358" s="15">
        <v>3.8</v>
      </c>
      <c r="FJ3358" s="15">
        <v>4.3</v>
      </c>
      <c r="FK3358" s="15">
        <v>5.5</v>
      </c>
      <c r="FL3358" s="15">
        <v>6.2</v>
      </c>
      <c r="FM3358" s="15">
        <v>6.9</v>
      </c>
      <c r="FN3358" s="15">
        <v>8</v>
      </c>
      <c r="FO3358" s="15">
        <v>10.199999999999999</v>
      </c>
      <c r="FP3358" s="21">
        <f t="shared" si="1495"/>
        <v>7.4083333333333341</v>
      </c>
      <c r="FR3358" s="22">
        <f t="shared" si="1496"/>
        <v>10.666666666666666</v>
      </c>
      <c r="FS3358" s="23">
        <f t="shared" si="1497"/>
        <v>4.5333333333333332</v>
      </c>
      <c r="FT3358" s="24">
        <f t="shared" si="1502"/>
        <v>6.8412878787878801</v>
      </c>
      <c r="GB3358" s="2">
        <f t="shared" si="1506"/>
        <v>1915</v>
      </c>
      <c r="GC3358" s="20" t="s">
        <v>46</v>
      </c>
      <c r="GD3358" s="15">
        <v>12.4</v>
      </c>
      <c r="GE3358" s="15">
        <v>13.5</v>
      </c>
      <c r="GF3358" s="15">
        <v>11.6</v>
      </c>
      <c r="GG3358" s="15">
        <v>10.5</v>
      </c>
      <c r="GH3358" s="15">
        <v>7.6</v>
      </c>
      <c r="GI3358" s="15">
        <v>6.9</v>
      </c>
      <c r="GJ3358" s="15">
        <v>6.6</v>
      </c>
      <c r="GK3358" s="15">
        <v>7.5</v>
      </c>
      <c r="GL3358" s="15">
        <v>8</v>
      </c>
      <c r="GM3358" s="15">
        <v>8.1</v>
      </c>
      <c r="GN3358" s="15">
        <v>9.8000000000000007</v>
      </c>
      <c r="GO3358" s="15">
        <v>11.3</v>
      </c>
      <c r="GP3358" s="21">
        <f t="shared" si="1503"/>
        <v>9.4833333333333325</v>
      </c>
      <c r="GQ3358" s="2"/>
      <c r="GR3358" s="22">
        <f t="shared" si="1504"/>
        <v>12.5</v>
      </c>
      <c r="GS3358" s="23">
        <f t="shared" si="1505"/>
        <v>7</v>
      </c>
      <c r="GT3358" s="24">
        <f t="shared" si="1513"/>
        <v>9.0499999999999989</v>
      </c>
      <c r="GU3358" s="22">
        <f>AVERAGE(Sheet1!AR3358,Sheet1!BR3358,Sheet1!CR3358,Sheet1!DR3357,Sheet1!ER3358,Sheet1!FR3358,Sheet1!GR3358)</f>
        <v>11.788888888888886</v>
      </c>
      <c r="GV3358" s="23">
        <f>AVERAGE(Sheet1!AS3358,Sheet1!BS3358,Sheet1!CS3358,Sheet1!DS3357,Sheet1!ES3358,Sheet1!FS3358,Sheet1!GS3358)</f>
        <v>6.4722222222222214</v>
      </c>
      <c r="GW3358" s="22">
        <f t="shared" si="1514"/>
        <v>11.600606060606061</v>
      </c>
      <c r="GX3358" s="23">
        <f t="shared" si="1515"/>
        <v>5.3771464646464642</v>
      </c>
      <c r="GY3358" s="24">
        <f>AVERAGE(Sheet1!$AP3358,Sheet1!$BP3358,Sheet1!$CP3358,Sheet1!$DP3357,Sheet1!$EP3358,Sheet1!$FP3358,Sheet1!$GP3358)</f>
        <v>8.8861111111111111</v>
      </c>
      <c r="GZ3358" s="24">
        <f t="shared" si="1516"/>
        <v>8.4071022727272737</v>
      </c>
    </row>
    <row r="3359" spans="2:208">
      <c r="B3359" s="7"/>
      <c r="C3359" s="8">
        <f t="shared" si="1528"/>
        <v>9.0590277777777786</v>
      </c>
      <c r="D3359" s="25">
        <f t="shared" si="1499"/>
        <v>8.8803055555555552</v>
      </c>
      <c r="E3359" s="16">
        <f t="shared" si="1500"/>
        <v>8.6023611111111116</v>
      </c>
      <c r="F3359" s="8">
        <f t="shared" si="1511"/>
        <v>8.224079861111111</v>
      </c>
      <c r="G3359" s="29"/>
      <c r="H3359" s="16">
        <f t="shared" si="1529"/>
        <v>14.2</v>
      </c>
      <c r="I3359" s="17">
        <f t="shared" si="1530"/>
        <v>8.8500000000000014</v>
      </c>
      <c r="J3359" s="18">
        <f t="shared" si="1531"/>
        <v>3.5</v>
      </c>
      <c r="K3359" s="61">
        <f t="shared" si="1532"/>
        <v>8.85</v>
      </c>
      <c r="AA3359" s="2"/>
      <c r="BB3359" s="2">
        <f t="shared" si="1510"/>
        <v>1916</v>
      </c>
      <c r="BC3359" s="26">
        <v>1916</v>
      </c>
      <c r="BD3359" s="15">
        <v>12</v>
      </c>
      <c r="BE3359" s="15">
        <v>11.9</v>
      </c>
      <c r="BF3359" s="15">
        <v>12.1</v>
      </c>
      <c r="BG3359" s="15">
        <v>10.6</v>
      </c>
      <c r="BH3359" s="15">
        <v>8.8000000000000007</v>
      </c>
      <c r="BI3359" s="15">
        <v>7.1</v>
      </c>
      <c r="BJ3359" s="15">
        <v>7.7</v>
      </c>
      <c r="BK3359" s="15">
        <v>7.6</v>
      </c>
      <c r="BL3359" s="15">
        <v>8.1</v>
      </c>
      <c r="BM3359" s="15">
        <v>8.6999999999999993</v>
      </c>
      <c r="BN3359" s="15">
        <v>9.6999999999999993</v>
      </c>
      <c r="BO3359" s="15">
        <v>11.8</v>
      </c>
      <c r="BP3359" s="21">
        <f t="shared" si="1507"/>
        <v>9.6749999999999989</v>
      </c>
      <c r="BR3359" s="22">
        <f t="shared" si="1508"/>
        <v>12</v>
      </c>
      <c r="BS3359" s="23">
        <f t="shared" si="1509"/>
        <v>7.4666666666666659</v>
      </c>
      <c r="BT3359" s="24">
        <f t="shared" si="1517"/>
        <v>9.3090909090909069</v>
      </c>
      <c r="CB3359" s="2">
        <f t="shared" si="1533"/>
        <v>1916</v>
      </c>
      <c r="CC3359" s="26">
        <v>1916</v>
      </c>
      <c r="CD3359" s="27">
        <f t="shared" ref="CD3359:CO3359" si="1535">(SUM(CD3357:CD3358))/2</f>
        <v>11.2</v>
      </c>
      <c r="CE3359" s="27">
        <f t="shared" si="1535"/>
        <v>11.350000000000001</v>
      </c>
      <c r="CF3359" s="27">
        <f t="shared" si="1535"/>
        <v>12</v>
      </c>
      <c r="CG3359" s="27">
        <f t="shared" si="1535"/>
        <v>10.25</v>
      </c>
      <c r="CH3359" s="27">
        <f t="shared" si="1535"/>
        <v>8.3000000000000007</v>
      </c>
      <c r="CI3359" s="27">
        <f t="shared" si="1535"/>
        <v>7.8000000000000007</v>
      </c>
      <c r="CJ3359" s="27">
        <f t="shared" si="1535"/>
        <v>6.3</v>
      </c>
      <c r="CK3359" s="27">
        <f t="shared" si="1535"/>
        <v>7.6</v>
      </c>
      <c r="CL3359" s="27">
        <f t="shared" si="1535"/>
        <v>7.4</v>
      </c>
      <c r="CM3359" s="27">
        <f t="shared" si="1535"/>
        <v>7.95</v>
      </c>
      <c r="CN3359" s="27">
        <f t="shared" si="1535"/>
        <v>9.25</v>
      </c>
      <c r="CO3359" s="27">
        <f t="shared" si="1535"/>
        <v>10.65</v>
      </c>
      <c r="CP3359" s="21">
        <f t="shared" si="1522"/>
        <v>9.1708333333333325</v>
      </c>
      <c r="CR3359" s="22">
        <f t="shared" si="1523"/>
        <v>11.516666666666666</v>
      </c>
      <c r="CS3359" s="23">
        <f t="shared" si="1524"/>
        <v>7.2333333333333343</v>
      </c>
      <c r="DB3359" s="2">
        <f t="shared" si="1534"/>
        <v>1916</v>
      </c>
      <c r="DC3359" s="20" t="s">
        <v>47</v>
      </c>
      <c r="DD3359" s="15">
        <v>12.1</v>
      </c>
      <c r="DE3359" s="15">
        <v>12.4</v>
      </c>
      <c r="DF3359" s="15">
        <v>11.1</v>
      </c>
      <c r="DG3359" s="15">
        <v>8.1</v>
      </c>
      <c r="DH3359" s="15">
        <v>6.7</v>
      </c>
      <c r="DI3359" s="15">
        <v>4.5999999999999996</v>
      </c>
      <c r="DJ3359" s="15">
        <v>4.5</v>
      </c>
      <c r="DK3359" s="15">
        <v>5.4</v>
      </c>
      <c r="DL3359" s="15">
        <v>6.7</v>
      </c>
      <c r="DM3359" s="15">
        <v>7.7</v>
      </c>
      <c r="DN3359" s="15">
        <v>9.1999999999999993</v>
      </c>
      <c r="DO3359" s="15">
        <v>11.8</v>
      </c>
      <c r="DP3359" s="21">
        <f t="shared" si="1525"/>
        <v>8.3583333333333343</v>
      </c>
      <c r="DR3359" s="22">
        <f t="shared" si="1526"/>
        <v>11.866666666666667</v>
      </c>
      <c r="DS3359" s="23">
        <f t="shared" si="1527"/>
        <v>4.833333333333333</v>
      </c>
      <c r="DT3359" s="24">
        <f t="shared" si="1501"/>
        <v>8.1439393939393945</v>
      </c>
      <c r="EB3359" s="2">
        <f t="shared" si="1521"/>
        <v>1916</v>
      </c>
      <c r="EC3359" s="20" t="s">
        <v>47</v>
      </c>
      <c r="ED3359" s="15">
        <v>13.7</v>
      </c>
      <c r="EE3359" s="15">
        <v>14.2</v>
      </c>
      <c r="EF3359" s="15">
        <v>12.4</v>
      </c>
      <c r="EG3359" s="15">
        <v>9.9</v>
      </c>
      <c r="EH3359" s="15">
        <v>8.3000000000000007</v>
      </c>
      <c r="EI3359" s="15">
        <v>6.7</v>
      </c>
      <c r="EJ3359" s="15">
        <v>6.9</v>
      </c>
      <c r="EK3359" s="15">
        <v>6</v>
      </c>
      <c r="EL3359" s="15">
        <v>7.9</v>
      </c>
      <c r="EM3359" s="15">
        <v>8.9</v>
      </c>
      <c r="EN3359" s="15">
        <v>9.6</v>
      </c>
      <c r="EO3359" s="15">
        <v>12.7</v>
      </c>
      <c r="EP3359" s="21">
        <f t="shared" si="1518"/>
        <v>9.7666666666666675</v>
      </c>
      <c r="ER3359" s="22">
        <f t="shared" si="1519"/>
        <v>13.433333333333332</v>
      </c>
      <c r="ES3359" s="23">
        <f t="shared" si="1520"/>
        <v>6.5333333333333341</v>
      </c>
      <c r="FB3359" s="2">
        <f t="shared" si="1498"/>
        <v>1916</v>
      </c>
      <c r="FC3359" s="20" t="s">
        <v>47</v>
      </c>
      <c r="FD3359" s="15">
        <v>12.4</v>
      </c>
      <c r="FE3359" s="15">
        <v>13.3</v>
      </c>
      <c r="FF3359" s="15">
        <v>9.8000000000000007</v>
      </c>
      <c r="FG3359" s="15">
        <v>7.3</v>
      </c>
      <c r="FH3359" s="15">
        <v>5.7</v>
      </c>
      <c r="FI3359" s="15">
        <v>3.5</v>
      </c>
      <c r="FJ3359" s="15">
        <v>3.5</v>
      </c>
      <c r="FK3359" s="15">
        <v>3.5</v>
      </c>
      <c r="FL3359" s="15">
        <v>6.2</v>
      </c>
      <c r="FM3359" s="15">
        <v>7.3</v>
      </c>
      <c r="FN3359" s="15">
        <v>9.1999999999999993</v>
      </c>
      <c r="FO3359" s="15">
        <v>12</v>
      </c>
      <c r="FP3359" s="21">
        <f t="shared" si="1495"/>
        <v>7.8083333333333336</v>
      </c>
      <c r="FR3359" s="22">
        <f t="shared" si="1496"/>
        <v>11.833333333333334</v>
      </c>
      <c r="FS3359" s="23">
        <f t="shared" si="1497"/>
        <v>3.5</v>
      </c>
      <c r="FT3359" s="24">
        <f t="shared" si="1502"/>
        <v>6.9439393939393943</v>
      </c>
      <c r="GB3359" s="2">
        <f t="shared" si="1506"/>
        <v>1916</v>
      </c>
      <c r="GC3359" s="20" t="s">
        <v>47</v>
      </c>
      <c r="GD3359" s="15">
        <v>13.6</v>
      </c>
      <c r="GE3359" s="15">
        <v>14.1</v>
      </c>
      <c r="GF3359" s="15">
        <v>12.3</v>
      </c>
      <c r="GG3359" s="15">
        <v>10.6</v>
      </c>
      <c r="GH3359" s="15">
        <v>8.3000000000000007</v>
      </c>
      <c r="GI3359" s="15">
        <v>7.1</v>
      </c>
      <c r="GJ3359" s="15">
        <v>5.8</v>
      </c>
      <c r="GK3359" s="15">
        <v>6.4</v>
      </c>
      <c r="GL3359" s="15">
        <v>7.8</v>
      </c>
      <c r="GM3359" s="15">
        <v>9</v>
      </c>
      <c r="GN3359" s="15">
        <v>9.6999999999999993</v>
      </c>
      <c r="GO3359" s="15">
        <v>12.5</v>
      </c>
      <c r="GP3359" s="21">
        <f t="shared" si="1503"/>
        <v>9.7666666666666675</v>
      </c>
      <c r="GQ3359" s="2"/>
      <c r="GR3359" s="22">
        <f t="shared" si="1504"/>
        <v>13.333333333333334</v>
      </c>
      <c r="GS3359" s="23">
        <f t="shared" si="1505"/>
        <v>6.4333333333333327</v>
      </c>
      <c r="GT3359" s="24">
        <f t="shared" si="1513"/>
        <v>9.168181818181818</v>
      </c>
      <c r="GU3359" s="22">
        <f>AVERAGE(Sheet1!AR3359,Sheet1!BR3359,Sheet1!CR3359,Sheet1!DR3358,Sheet1!ER3359,Sheet1!FR3359,Sheet1!GR3359)</f>
        <v>12.247222222222222</v>
      </c>
      <c r="GV3359" s="23">
        <f>AVERAGE(Sheet1!AS3359,Sheet1!BS3359,Sheet1!CS3359,Sheet1!DS3358,Sheet1!ES3359,Sheet1!FS3359,Sheet1!GS3359)</f>
        <v>6.0555555555555562</v>
      </c>
      <c r="GW3359" s="22">
        <f t="shared" si="1514"/>
        <v>11.71929292929293</v>
      </c>
      <c r="GX3359" s="23">
        <f t="shared" si="1515"/>
        <v>5.4666666666666668</v>
      </c>
      <c r="GY3359" s="24">
        <f>AVERAGE(Sheet1!$AP3359,Sheet1!$BP3359,Sheet1!$CP3359,Sheet1!$DP3358,Sheet1!$EP3359,Sheet1!$FP3359,Sheet1!$GP3359)</f>
        <v>9.0590277777777786</v>
      </c>
      <c r="GZ3359" s="24">
        <f t="shared" si="1516"/>
        <v>8.5190025252525245</v>
      </c>
    </row>
    <row r="3360" spans="2:208">
      <c r="B3360" s="7"/>
      <c r="C3360" s="8">
        <f t="shared" si="1528"/>
        <v>9.2895833333333346</v>
      </c>
      <c r="D3360" s="25">
        <f t="shared" si="1499"/>
        <v>8.9568888888888889</v>
      </c>
      <c r="E3360" s="16">
        <f t="shared" si="1500"/>
        <v>8.7865277777777795</v>
      </c>
      <c r="F3360" s="8">
        <f t="shared" si="1511"/>
        <v>8.3061979166666653</v>
      </c>
      <c r="G3360" s="29"/>
      <c r="H3360" s="16">
        <f t="shared" si="1529"/>
        <v>14.3</v>
      </c>
      <c r="I3360" s="17">
        <f t="shared" si="1530"/>
        <v>8.9499999999999993</v>
      </c>
      <c r="J3360" s="18">
        <f t="shared" si="1531"/>
        <v>4</v>
      </c>
      <c r="K3360" s="61">
        <f t="shared" si="1532"/>
        <v>9.15</v>
      </c>
      <c r="AA3360" s="2"/>
      <c r="BB3360" s="2">
        <f t="shared" si="1510"/>
        <v>1917</v>
      </c>
      <c r="BC3360" s="26">
        <v>1917</v>
      </c>
      <c r="BD3360" s="15">
        <v>11.7</v>
      </c>
      <c r="BE3360" s="15">
        <v>12</v>
      </c>
      <c r="BF3360" s="15">
        <v>11.8</v>
      </c>
      <c r="BG3360" s="15">
        <v>10.3</v>
      </c>
      <c r="BH3360" s="15">
        <v>8.6999999999999993</v>
      </c>
      <c r="BI3360" s="14"/>
      <c r="BJ3360" s="15">
        <v>8</v>
      </c>
      <c r="BK3360" s="15">
        <v>8.1999999999999993</v>
      </c>
      <c r="BL3360" s="15">
        <v>8.6999999999999993</v>
      </c>
      <c r="BM3360" s="15">
        <v>8.5</v>
      </c>
      <c r="BN3360" s="15">
        <v>10.199999999999999</v>
      </c>
      <c r="BO3360" s="15">
        <v>12.2</v>
      </c>
      <c r="BP3360" s="21">
        <f t="shared" si="1507"/>
        <v>9.1916666666666682</v>
      </c>
      <c r="BR3360" s="22">
        <f t="shared" si="1508"/>
        <v>11.833333333333334</v>
      </c>
      <c r="BS3360" s="23">
        <f t="shared" si="1509"/>
        <v>5.3999999999999995</v>
      </c>
      <c r="BT3360" s="24">
        <f t="shared" si="1517"/>
        <v>9.348484848484846</v>
      </c>
      <c r="CB3360" s="2">
        <f t="shared" si="1533"/>
        <v>1917</v>
      </c>
      <c r="CC3360" s="26">
        <v>1917</v>
      </c>
      <c r="CD3360" s="27">
        <f t="shared" ref="CD3360:CO3360" si="1536">(SUM(CD3361:CD3362))/2</f>
        <v>13</v>
      </c>
      <c r="CE3360" s="27">
        <f t="shared" si="1536"/>
        <v>14.3</v>
      </c>
      <c r="CF3360" s="27">
        <f t="shared" si="1536"/>
        <v>12.65</v>
      </c>
      <c r="CG3360" s="27">
        <f t="shared" si="1536"/>
        <v>11.5</v>
      </c>
      <c r="CH3360" s="27">
        <f t="shared" si="1536"/>
        <v>10.7</v>
      </c>
      <c r="CI3360" s="27">
        <f t="shared" si="1536"/>
        <v>8.8999999999999986</v>
      </c>
      <c r="CJ3360" s="27">
        <f t="shared" si="1536"/>
        <v>7.15</v>
      </c>
      <c r="CK3360" s="27">
        <f t="shared" si="1536"/>
        <v>8.6499999999999986</v>
      </c>
      <c r="CL3360" s="27">
        <f t="shared" si="1536"/>
        <v>8.9499999999999993</v>
      </c>
      <c r="CM3360" s="27">
        <f t="shared" si="1536"/>
        <v>8.65</v>
      </c>
      <c r="CN3360" s="27">
        <f t="shared" si="1536"/>
        <v>10.65</v>
      </c>
      <c r="CO3360" s="27">
        <f t="shared" si="1536"/>
        <v>12.15</v>
      </c>
      <c r="CP3360" s="21">
        <f t="shared" si="1522"/>
        <v>10.60416666666667</v>
      </c>
      <c r="CR3360" s="22">
        <f t="shared" si="1523"/>
        <v>13.316666666666668</v>
      </c>
      <c r="CS3360" s="23">
        <f t="shared" si="1524"/>
        <v>8.2333333333333325</v>
      </c>
      <c r="DB3360" s="2">
        <f t="shared" si="1534"/>
        <v>1917</v>
      </c>
      <c r="DC3360" s="20" t="s">
        <v>48</v>
      </c>
      <c r="DD3360" s="15">
        <v>11.6</v>
      </c>
      <c r="DE3360" s="15">
        <v>11.7</v>
      </c>
      <c r="DF3360" s="15">
        <v>10.7</v>
      </c>
      <c r="DG3360" s="15">
        <v>8.4</v>
      </c>
      <c r="DH3360" s="15">
        <v>6</v>
      </c>
      <c r="DI3360" s="15">
        <v>5.3</v>
      </c>
      <c r="DJ3360" s="15">
        <v>5.3</v>
      </c>
      <c r="DK3360" s="15">
        <v>5.5</v>
      </c>
      <c r="DL3360" s="15">
        <v>6.7</v>
      </c>
      <c r="DM3360" s="15">
        <v>7.6</v>
      </c>
      <c r="DN3360" s="15">
        <v>9.6</v>
      </c>
      <c r="DO3360" s="15">
        <v>11.9</v>
      </c>
      <c r="DP3360" s="21">
        <f t="shared" si="1525"/>
        <v>8.3583333333333325</v>
      </c>
      <c r="DR3360" s="22">
        <f t="shared" si="1526"/>
        <v>11.333333333333334</v>
      </c>
      <c r="DS3360" s="23">
        <f t="shared" si="1527"/>
        <v>5.3666666666666671</v>
      </c>
      <c r="DT3360" s="24">
        <f t="shared" si="1501"/>
        <v>8.2234848484848495</v>
      </c>
      <c r="EB3360" s="2">
        <f t="shared" si="1521"/>
        <v>1917</v>
      </c>
      <c r="EC3360" s="20" t="s">
        <v>48</v>
      </c>
      <c r="ED3360" s="15">
        <v>12.9</v>
      </c>
      <c r="EE3360" s="15">
        <v>13.3</v>
      </c>
      <c r="EF3360" s="15">
        <v>13</v>
      </c>
      <c r="EG3360" s="15">
        <v>9.8000000000000007</v>
      </c>
      <c r="EH3360" s="15">
        <v>7.7</v>
      </c>
      <c r="EI3360" s="15">
        <v>7.4</v>
      </c>
      <c r="EJ3360" s="15">
        <v>6.3</v>
      </c>
      <c r="EK3360" s="15">
        <v>6.6</v>
      </c>
      <c r="EL3360" s="15">
        <v>7.7</v>
      </c>
      <c r="EM3360" s="15">
        <v>8.1</v>
      </c>
      <c r="EN3360" s="15">
        <v>10.4</v>
      </c>
      <c r="EO3360" s="15">
        <v>13.2</v>
      </c>
      <c r="EP3360" s="21">
        <f t="shared" si="1518"/>
        <v>9.7000000000000011</v>
      </c>
      <c r="ER3360" s="22">
        <f t="shared" si="1519"/>
        <v>13.066666666666668</v>
      </c>
      <c r="ES3360" s="23">
        <f t="shared" si="1520"/>
        <v>6.7666666666666657</v>
      </c>
      <c r="FB3360" s="2">
        <f t="shared" si="1498"/>
        <v>1917</v>
      </c>
      <c r="FC3360" s="20" t="s">
        <v>48</v>
      </c>
      <c r="FD3360" s="15">
        <v>11.9</v>
      </c>
      <c r="FE3360" s="15">
        <v>12.2</v>
      </c>
      <c r="FF3360" s="15">
        <v>10.9</v>
      </c>
      <c r="FG3360" s="15">
        <v>6.5</v>
      </c>
      <c r="FH3360" s="15">
        <v>5.6</v>
      </c>
      <c r="FI3360" s="15">
        <v>5.0999999999999996</v>
      </c>
      <c r="FJ3360" s="15">
        <v>4.3</v>
      </c>
      <c r="FK3360" s="15">
        <v>4</v>
      </c>
      <c r="FL3360" s="15">
        <v>6.4</v>
      </c>
      <c r="FM3360" s="15">
        <v>7.5</v>
      </c>
      <c r="FN3360" s="15">
        <v>9.6999999999999993</v>
      </c>
      <c r="FO3360" s="15">
        <v>11.9</v>
      </c>
      <c r="FP3360" s="21">
        <f t="shared" ref="FP3360:FP3391" si="1537">SUM(FD3360:FO3360)/12</f>
        <v>8.0000000000000018</v>
      </c>
      <c r="FR3360" s="22">
        <f t="shared" ref="FR3360:FR3391" si="1538">SUM(FD3360+FE3360+FF3360)/3</f>
        <v>11.666666666666666</v>
      </c>
      <c r="FS3360" s="23">
        <f t="shared" ref="FS3360:FS3391" si="1539">SUM(FI3360+FJ3360+FK3360)/3</f>
        <v>4.4666666666666659</v>
      </c>
      <c r="FT3360" s="24">
        <f t="shared" si="1502"/>
        <v>7.1446969696969695</v>
      </c>
      <c r="GB3360" s="2">
        <f t="shared" si="1506"/>
        <v>1917</v>
      </c>
      <c r="GC3360" s="20" t="s">
        <v>48</v>
      </c>
      <c r="GD3360" s="15">
        <v>13.1</v>
      </c>
      <c r="GE3360" s="15">
        <v>13.1</v>
      </c>
      <c r="GF3360" s="15">
        <v>12.5</v>
      </c>
      <c r="GG3360" s="15">
        <v>9.8000000000000007</v>
      </c>
      <c r="GH3360" s="15">
        <v>8.3000000000000007</v>
      </c>
      <c r="GI3360" s="15">
        <v>7</v>
      </c>
      <c r="GJ3360" s="15">
        <v>8.1</v>
      </c>
      <c r="GK3360" s="15">
        <v>6.7</v>
      </c>
      <c r="GL3360" s="15">
        <v>8.5</v>
      </c>
      <c r="GM3360" s="15">
        <v>8.1999999999999993</v>
      </c>
      <c r="GN3360" s="15">
        <v>10.6</v>
      </c>
      <c r="GO3360" s="15">
        <v>12.7</v>
      </c>
      <c r="GP3360" s="21">
        <f t="shared" si="1503"/>
        <v>9.8833333333333329</v>
      </c>
      <c r="GQ3360" s="2"/>
      <c r="GR3360" s="22">
        <f t="shared" si="1504"/>
        <v>12.9</v>
      </c>
      <c r="GS3360" s="23">
        <f t="shared" si="1505"/>
        <v>7.2666666666666666</v>
      </c>
      <c r="GT3360" s="24">
        <f t="shared" si="1513"/>
        <v>9.2643939393939387</v>
      </c>
      <c r="GU3360" s="22">
        <f>AVERAGE(Sheet1!AR3360,Sheet1!BR3360,Sheet1!CR3360,Sheet1!DR3359,Sheet1!ER3360,Sheet1!FR3360,Sheet1!GR3360)</f>
        <v>12.441666666666668</v>
      </c>
      <c r="GV3360" s="23">
        <f>AVERAGE(Sheet1!AS3360,Sheet1!BS3360,Sheet1!CS3360,Sheet1!DS3359,Sheet1!ES3360,Sheet1!FS3360,Sheet1!GS3360)</f>
        <v>6.1611111111111105</v>
      </c>
      <c r="GW3360" s="22">
        <f t="shared" si="1514"/>
        <v>11.862474747474749</v>
      </c>
      <c r="GX3360" s="23">
        <f t="shared" si="1515"/>
        <v>5.5797979797979798</v>
      </c>
      <c r="GY3360" s="24">
        <f>AVERAGE(Sheet1!$AP3360,Sheet1!$BP3360,Sheet1!$CP3360,Sheet1!$DP3359,Sheet1!$EP3360,Sheet1!$FP3360,Sheet1!$GP3360)</f>
        <v>9.2895833333333346</v>
      </c>
      <c r="GZ3360" s="24">
        <f t="shared" si="1516"/>
        <v>8.6648358585858585</v>
      </c>
    </row>
    <row r="3361" spans="2:208">
      <c r="B3361" s="7"/>
      <c r="C3361" s="8">
        <f t="shared" si="1528"/>
        <v>9.3430555555555568</v>
      </c>
      <c r="D3361" s="25">
        <f t="shared" si="1499"/>
        <v>9.1141666666666676</v>
      </c>
      <c r="E3361" s="16">
        <f t="shared" si="1500"/>
        <v>8.9327083333333341</v>
      </c>
      <c r="F3361" s="8">
        <f t="shared" si="1511"/>
        <v>8.3787673611111124</v>
      </c>
      <c r="G3361" s="29"/>
      <c r="H3361" s="16">
        <f t="shared" si="1529"/>
        <v>14.6</v>
      </c>
      <c r="I3361" s="17">
        <f t="shared" si="1530"/>
        <v>9.1999999999999993</v>
      </c>
      <c r="J3361" s="18">
        <f t="shared" si="1531"/>
        <v>2.6</v>
      </c>
      <c r="K3361" s="61">
        <f t="shared" si="1532"/>
        <v>8.6</v>
      </c>
      <c r="AA3361" s="2"/>
      <c r="BB3361" s="2">
        <f t="shared" si="1510"/>
        <v>1918</v>
      </c>
      <c r="BC3361" s="26">
        <v>1918</v>
      </c>
      <c r="BD3361" s="15">
        <v>12.7</v>
      </c>
      <c r="BE3361" s="15">
        <v>12.9</v>
      </c>
      <c r="BF3361" s="15">
        <v>12.1</v>
      </c>
      <c r="BG3361" s="15">
        <v>9.6</v>
      </c>
      <c r="BH3361" s="15">
        <v>10.3</v>
      </c>
      <c r="BI3361" s="15">
        <v>8.3000000000000007</v>
      </c>
      <c r="BJ3361" s="15">
        <v>7.3</v>
      </c>
      <c r="BK3361" s="15">
        <v>8.6999999999999993</v>
      </c>
      <c r="BL3361" s="15">
        <v>8.1999999999999993</v>
      </c>
      <c r="BM3361" s="15">
        <v>8</v>
      </c>
      <c r="BN3361" s="15">
        <v>9.6999999999999993</v>
      </c>
      <c r="BO3361" s="15">
        <v>11.3</v>
      </c>
      <c r="BP3361" s="21">
        <f t="shared" si="1507"/>
        <v>9.9250000000000007</v>
      </c>
      <c r="BR3361" s="22">
        <f t="shared" si="1508"/>
        <v>12.566666666666668</v>
      </c>
      <c r="BS3361" s="23">
        <f t="shared" si="1509"/>
        <v>8.1</v>
      </c>
      <c r="BT3361" s="24">
        <f t="shared" si="1517"/>
        <v>9.4469696969696955</v>
      </c>
      <c r="CB3361" s="2">
        <f t="shared" si="1533"/>
        <v>1918</v>
      </c>
      <c r="CC3361" s="26">
        <v>1918</v>
      </c>
      <c r="CD3361" s="15">
        <v>14.2</v>
      </c>
      <c r="CE3361" s="15">
        <v>14.4</v>
      </c>
      <c r="CF3361" s="15">
        <v>12.9</v>
      </c>
      <c r="CG3361" s="15">
        <v>11.1</v>
      </c>
      <c r="CH3361" s="15">
        <v>11.4</v>
      </c>
      <c r="CI3361" s="15">
        <v>9.6</v>
      </c>
      <c r="CJ3361" s="15">
        <v>6.8</v>
      </c>
      <c r="CK3361" s="15">
        <v>9.1999999999999993</v>
      </c>
      <c r="CL3361" s="15">
        <v>8.8000000000000007</v>
      </c>
      <c r="CM3361" s="15">
        <v>7.7</v>
      </c>
      <c r="CN3361" s="15">
        <v>10.3</v>
      </c>
      <c r="CO3361" s="15">
        <v>11.4</v>
      </c>
      <c r="CP3361" s="21">
        <f t="shared" si="1522"/>
        <v>10.65</v>
      </c>
      <c r="CR3361" s="22">
        <f t="shared" si="1523"/>
        <v>13.833333333333334</v>
      </c>
      <c r="CS3361" s="23">
        <f t="shared" si="1524"/>
        <v>8.5333333333333332</v>
      </c>
      <c r="DB3361" s="2">
        <f t="shared" si="1534"/>
        <v>1918</v>
      </c>
      <c r="DC3361" s="20" t="s">
        <v>49</v>
      </c>
      <c r="DD3361" s="15">
        <v>12.5</v>
      </c>
      <c r="DE3361" s="15">
        <v>12.4</v>
      </c>
      <c r="DF3361" s="15">
        <v>11.4</v>
      </c>
      <c r="DG3361" s="15">
        <v>8.3000000000000007</v>
      </c>
      <c r="DH3361" s="15">
        <v>7.7</v>
      </c>
      <c r="DI3361" s="15">
        <v>5</v>
      </c>
      <c r="DJ3361" s="15">
        <v>4.3</v>
      </c>
      <c r="DK3361" s="15">
        <v>6.6</v>
      </c>
      <c r="DL3361" s="15">
        <v>6.7</v>
      </c>
      <c r="DM3361" s="15">
        <v>6.7</v>
      </c>
      <c r="DN3361" s="15">
        <v>8.9</v>
      </c>
      <c r="DO3361" s="15">
        <v>10.9</v>
      </c>
      <c r="DP3361" s="21">
        <f t="shared" si="1525"/>
        <v>8.4500000000000011</v>
      </c>
      <c r="DR3361" s="22">
        <f t="shared" si="1526"/>
        <v>12.1</v>
      </c>
      <c r="DS3361" s="23">
        <f t="shared" si="1527"/>
        <v>5.3</v>
      </c>
      <c r="DT3361" s="24">
        <f t="shared" si="1501"/>
        <v>8.2977272727272737</v>
      </c>
      <c r="EB3361" s="2">
        <f t="shared" si="1521"/>
        <v>1918</v>
      </c>
      <c r="EC3361" s="20" t="s">
        <v>49</v>
      </c>
      <c r="ED3361" s="15">
        <v>14.4</v>
      </c>
      <c r="EE3361" s="15">
        <v>14.6</v>
      </c>
      <c r="EF3361" s="15">
        <v>13.1</v>
      </c>
      <c r="EG3361" s="15">
        <v>10.7</v>
      </c>
      <c r="EH3361" s="15">
        <v>8.8000000000000007</v>
      </c>
      <c r="EI3361" s="15">
        <v>8.1999999999999993</v>
      </c>
      <c r="EJ3361" s="15">
        <v>6.2</v>
      </c>
      <c r="EK3361" s="15">
        <v>7.6</v>
      </c>
      <c r="EL3361" s="15">
        <v>7.5</v>
      </c>
      <c r="EM3361" s="15">
        <v>7.9</v>
      </c>
      <c r="EN3361" s="15">
        <v>9.6</v>
      </c>
      <c r="EO3361" s="15">
        <v>11</v>
      </c>
      <c r="EP3361" s="21">
        <f t="shared" si="1518"/>
        <v>9.9666666666666668</v>
      </c>
      <c r="ER3361" s="22">
        <f t="shared" si="1519"/>
        <v>14.033333333333333</v>
      </c>
      <c r="ES3361" s="23">
        <f t="shared" si="1520"/>
        <v>7.333333333333333</v>
      </c>
      <c r="FB3361" s="2">
        <f t="shared" ref="FB3361:FB3382" si="1540">FB3360+1</f>
        <v>1918</v>
      </c>
      <c r="FC3361" s="20" t="s">
        <v>49</v>
      </c>
      <c r="FD3361" s="15">
        <v>13</v>
      </c>
      <c r="FE3361" s="15">
        <v>11.9</v>
      </c>
      <c r="FF3361" s="15">
        <v>10.3</v>
      </c>
      <c r="FG3361" s="15">
        <v>6.1</v>
      </c>
      <c r="FH3361" s="15">
        <v>6</v>
      </c>
      <c r="FI3361" s="15">
        <v>4.5</v>
      </c>
      <c r="FJ3361" s="15">
        <v>2.6</v>
      </c>
      <c r="FK3361" s="15">
        <v>5</v>
      </c>
      <c r="FL3361" s="15">
        <v>5.7</v>
      </c>
      <c r="FM3361" s="15">
        <v>6.1</v>
      </c>
      <c r="FN3361" s="15">
        <v>7.8</v>
      </c>
      <c r="FO3361" s="15">
        <v>9.1999999999999993</v>
      </c>
      <c r="FP3361" s="21">
        <f t="shared" si="1537"/>
        <v>7.3500000000000005</v>
      </c>
      <c r="FR3361" s="22">
        <f t="shared" si="1538"/>
        <v>11.733333333333334</v>
      </c>
      <c r="FS3361" s="23">
        <f t="shared" si="1539"/>
        <v>4.0333333333333332</v>
      </c>
      <c r="FT3361" s="24">
        <f t="shared" si="1502"/>
        <v>7.3818181818181809</v>
      </c>
      <c r="GB3361" s="2">
        <f t="shared" si="1506"/>
        <v>1918</v>
      </c>
      <c r="GC3361" s="20" t="s">
        <v>49</v>
      </c>
      <c r="GD3361" s="15">
        <v>13.9</v>
      </c>
      <c r="GE3361" s="15">
        <v>13.7</v>
      </c>
      <c r="GF3361" s="15">
        <v>12.8</v>
      </c>
      <c r="GG3361" s="15">
        <v>9.5</v>
      </c>
      <c r="GH3361" s="15">
        <v>9.1999999999999993</v>
      </c>
      <c r="GI3361" s="15">
        <v>8.4</v>
      </c>
      <c r="GJ3361" s="15">
        <v>6</v>
      </c>
      <c r="GK3361" s="15">
        <v>7.9</v>
      </c>
      <c r="GL3361" s="15">
        <v>7.7</v>
      </c>
      <c r="GM3361" s="15">
        <v>7.5</v>
      </c>
      <c r="GN3361" s="15">
        <v>10</v>
      </c>
      <c r="GO3361" s="15">
        <v>11.1</v>
      </c>
      <c r="GP3361" s="21">
        <f t="shared" si="1503"/>
        <v>9.8083333333333353</v>
      </c>
      <c r="GQ3361" s="2"/>
      <c r="GR3361" s="22">
        <f t="shared" si="1504"/>
        <v>13.466666666666669</v>
      </c>
      <c r="GS3361" s="23">
        <f t="shared" si="1505"/>
        <v>7.4333333333333336</v>
      </c>
      <c r="GT3361" s="24">
        <f t="shared" si="1513"/>
        <v>9.3628787878787882</v>
      </c>
      <c r="GU3361" s="22">
        <f>AVERAGE(Sheet1!AR3361,Sheet1!BR3361,Sheet1!CR3361,Sheet1!DR3360,Sheet1!ER3361,Sheet1!FR3361,Sheet1!GR3361)</f>
        <v>12.827777777777778</v>
      </c>
      <c r="GV3361" s="23">
        <f>AVERAGE(Sheet1!AS3361,Sheet1!BS3361,Sheet1!CS3361,Sheet1!DS3360,Sheet1!ES3361,Sheet1!FS3361,Sheet1!GS3361)</f>
        <v>6.8</v>
      </c>
      <c r="GW3361" s="22">
        <f t="shared" si="1514"/>
        <v>12.09909090909091</v>
      </c>
      <c r="GX3361" s="23">
        <f t="shared" si="1515"/>
        <v>5.7941919191919187</v>
      </c>
      <c r="GY3361" s="24">
        <f>AVERAGE(Sheet1!$AP3361,Sheet1!$BP3361,Sheet1!$CP3361,Sheet1!$DP3360,Sheet1!$EP3361,Sheet1!$FP3361,Sheet1!$GP3361)</f>
        <v>9.3430555555555568</v>
      </c>
      <c r="GZ3361" s="24">
        <f t="shared" si="1516"/>
        <v>8.8371212121212128</v>
      </c>
    </row>
    <row r="3362" spans="2:208">
      <c r="B3362" s="7"/>
      <c r="C3362" s="8">
        <f t="shared" si="1528"/>
        <v>9.4930555555555554</v>
      </c>
      <c r="D3362" s="25">
        <f t="shared" ref="D3362:D3393" si="1541">AVERAGE(C3358:C3362)</f>
        <v>9.2141666666666673</v>
      </c>
      <c r="E3362" s="16">
        <f t="shared" si="1500"/>
        <v>9.0513888888888889</v>
      </c>
      <c r="F3362" s="8">
        <f t="shared" si="1511"/>
        <v>8.4624479166666653</v>
      </c>
      <c r="G3362" s="29"/>
      <c r="H3362" s="16">
        <f t="shared" si="1529"/>
        <v>14.9</v>
      </c>
      <c r="I3362" s="17">
        <f t="shared" si="1530"/>
        <v>9.6</v>
      </c>
      <c r="J3362" s="18">
        <f t="shared" si="1531"/>
        <v>2.8</v>
      </c>
      <c r="K3362" s="61">
        <f t="shared" si="1532"/>
        <v>8.85</v>
      </c>
      <c r="AA3362" s="2"/>
      <c r="BB3362" s="2">
        <f t="shared" si="1510"/>
        <v>1919</v>
      </c>
      <c r="BC3362" s="26">
        <v>1919</v>
      </c>
      <c r="BD3362" s="15">
        <v>11</v>
      </c>
      <c r="BE3362" s="15">
        <v>13.3</v>
      </c>
      <c r="BF3362" s="15">
        <v>11.4</v>
      </c>
      <c r="BG3362" s="15">
        <v>11.3</v>
      </c>
      <c r="BH3362" s="15">
        <v>8.9</v>
      </c>
      <c r="BI3362" s="15">
        <v>8.6999999999999993</v>
      </c>
      <c r="BJ3362" s="15">
        <v>7.3</v>
      </c>
      <c r="BK3362" s="15">
        <v>7.8</v>
      </c>
      <c r="BL3362" s="15">
        <v>9.1</v>
      </c>
      <c r="BM3362" s="15">
        <v>10.6</v>
      </c>
      <c r="BN3362" s="15">
        <v>11.3</v>
      </c>
      <c r="BO3362" s="15">
        <v>12.6</v>
      </c>
      <c r="BP3362" s="21">
        <f t="shared" si="1507"/>
        <v>10.274999999999997</v>
      </c>
      <c r="BR3362" s="22">
        <f t="shared" si="1508"/>
        <v>11.9</v>
      </c>
      <c r="BS3362" s="23">
        <f t="shared" si="1509"/>
        <v>7.9333333333333336</v>
      </c>
      <c r="BT3362" s="24">
        <f t="shared" si="1517"/>
        <v>9.5333333333333314</v>
      </c>
      <c r="CB3362" s="2">
        <f t="shared" si="1533"/>
        <v>1919</v>
      </c>
      <c r="CC3362" s="26">
        <v>1919</v>
      </c>
      <c r="CD3362" s="15">
        <v>11.8</v>
      </c>
      <c r="CE3362" s="15">
        <v>14.2</v>
      </c>
      <c r="CF3362" s="15">
        <v>12.4</v>
      </c>
      <c r="CG3362" s="15">
        <v>11.9</v>
      </c>
      <c r="CH3362" s="15">
        <v>10</v>
      </c>
      <c r="CI3362" s="15">
        <v>8.1999999999999993</v>
      </c>
      <c r="CJ3362" s="15">
        <v>7.5</v>
      </c>
      <c r="CK3362" s="15">
        <v>8.1</v>
      </c>
      <c r="CL3362" s="15">
        <v>9.1</v>
      </c>
      <c r="CM3362" s="15">
        <v>9.6</v>
      </c>
      <c r="CN3362" s="15">
        <v>11</v>
      </c>
      <c r="CO3362" s="15">
        <v>12.9</v>
      </c>
      <c r="CP3362" s="21">
        <f t="shared" si="1522"/>
        <v>10.558333333333332</v>
      </c>
      <c r="CR3362" s="22">
        <f t="shared" si="1523"/>
        <v>12.799999999999999</v>
      </c>
      <c r="CS3362" s="23">
        <f t="shared" si="1524"/>
        <v>7.9333333333333327</v>
      </c>
      <c r="DB3362" s="2">
        <f t="shared" si="1534"/>
        <v>1919</v>
      </c>
      <c r="DC3362" s="20" t="s">
        <v>50</v>
      </c>
      <c r="DD3362" s="15">
        <v>10.8</v>
      </c>
      <c r="DE3362" s="15">
        <v>13</v>
      </c>
      <c r="DF3362" s="15">
        <v>10.8</v>
      </c>
      <c r="DG3362" s="15">
        <v>9.5</v>
      </c>
      <c r="DH3362" s="15">
        <v>6.4</v>
      </c>
      <c r="DI3362" s="15">
        <v>6.2</v>
      </c>
      <c r="DJ3362" s="15">
        <v>4.2</v>
      </c>
      <c r="DK3362" s="15">
        <v>5.5</v>
      </c>
      <c r="DL3362" s="15">
        <v>6.8</v>
      </c>
      <c r="DM3362" s="15">
        <v>8.6</v>
      </c>
      <c r="DN3362" s="15">
        <v>10</v>
      </c>
      <c r="DO3362" s="15">
        <v>11.7</v>
      </c>
      <c r="DP3362" s="21">
        <f t="shared" si="1525"/>
        <v>8.625</v>
      </c>
      <c r="DR3362" s="22">
        <f t="shared" si="1526"/>
        <v>11.533333333333333</v>
      </c>
      <c r="DS3362" s="23">
        <f t="shared" si="1527"/>
        <v>5.3</v>
      </c>
      <c r="DT3362" s="24">
        <f t="shared" si="1501"/>
        <v>8.3143939393939394</v>
      </c>
      <c r="EB3362" s="2">
        <f t="shared" si="1521"/>
        <v>1919</v>
      </c>
      <c r="EC3362" s="20" t="s">
        <v>50</v>
      </c>
      <c r="ED3362" s="15">
        <v>12.1</v>
      </c>
      <c r="EE3362" s="15">
        <v>14.9</v>
      </c>
      <c r="EF3362" s="15">
        <v>12.2</v>
      </c>
      <c r="EG3362" s="15">
        <v>10.7</v>
      </c>
      <c r="EH3362" s="15">
        <v>10.1</v>
      </c>
      <c r="EI3362" s="15">
        <v>6.3</v>
      </c>
      <c r="EJ3362" s="15">
        <v>5.8</v>
      </c>
      <c r="EK3362" s="15">
        <v>6.7</v>
      </c>
      <c r="EL3362" s="15">
        <v>8.6</v>
      </c>
      <c r="EM3362" s="15">
        <v>8.5</v>
      </c>
      <c r="EN3362" s="15">
        <v>10.5</v>
      </c>
      <c r="EO3362" s="15">
        <v>13</v>
      </c>
      <c r="EP3362" s="21">
        <f t="shared" si="1518"/>
        <v>9.9500000000000011</v>
      </c>
      <c r="ER3362" s="22">
        <f t="shared" si="1519"/>
        <v>13.066666666666668</v>
      </c>
      <c r="ES3362" s="23">
        <f t="shared" si="1520"/>
        <v>6.2666666666666666</v>
      </c>
      <c r="FB3362" s="2">
        <f t="shared" si="1540"/>
        <v>1919</v>
      </c>
      <c r="FC3362" s="20" t="s">
        <v>50</v>
      </c>
      <c r="FD3362" s="15">
        <v>10.1</v>
      </c>
      <c r="FE3362" s="15">
        <v>13.7</v>
      </c>
      <c r="FF3362" s="15">
        <v>9.6</v>
      </c>
      <c r="FG3362" s="15">
        <v>8.4</v>
      </c>
      <c r="FH3362" s="15">
        <v>5.8</v>
      </c>
      <c r="FI3362" s="15">
        <v>3.6</v>
      </c>
      <c r="FJ3362" s="15">
        <v>2.8</v>
      </c>
      <c r="FK3362" s="15">
        <v>4</v>
      </c>
      <c r="FL3362" s="15">
        <v>6</v>
      </c>
      <c r="FM3362" s="15">
        <v>7.6</v>
      </c>
      <c r="FN3362" s="15">
        <v>9.3000000000000007</v>
      </c>
      <c r="FO3362" s="15">
        <v>10.8</v>
      </c>
      <c r="FP3362" s="21">
        <f t="shared" si="1537"/>
        <v>7.6416666666666657</v>
      </c>
      <c r="FR3362" s="22">
        <f t="shared" si="1538"/>
        <v>11.133333333333333</v>
      </c>
      <c r="FS3362" s="23">
        <f t="shared" si="1539"/>
        <v>3.4666666666666668</v>
      </c>
      <c r="FT3362" s="24">
        <f t="shared" si="1502"/>
        <v>7.5272727272727273</v>
      </c>
      <c r="GB3362" s="2">
        <f t="shared" si="1506"/>
        <v>1919</v>
      </c>
      <c r="GC3362" s="20" t="s">
        <v>50</v>
      </c>
      <c r="GD3362" s="15">
        <v>12.2</v>
      </c>
      <c r="GE3362" s="15">
        <v>14.8</v>
      </c>
      <c r="GF3362" s="15">
        <v>12.5</v>
      </c>
      <c r="GG3362" s="15">
        <v>11.2</v>
      </c>
      <c r="GH3362" s="15">
        <v>8.6999999999999993</v>
      </c>
      <c r="GI3362" s="15">
        <v>7.6</v>
      </c>
      <c r="GJ3362" s="15">
        <v>5.9</v>
      </c>
      <c r="GK3362" s="15">
        <v>6.8</v>
      </c>
      <c r="GL3362" s="15">
        <v>8.4</v>
      </c>
      <c r="GM3362" s="15">
        <v>9.1999999999999993</v>
      </c>
      <c r="GN3362" s="15">
        <v>10.9</v>
      </c>
      <c r="GO3362" s="15">
        <v>12.8</v>
      </c>
      <c r="GP3362" s="21">
        <f t="shared" si="1503"/>
        <v>10.083333333333334</v>
      </c>
      <c r="GQ3362" s="2"/>
      <c r="GR3362" s="22">
        <f t="shared" si="1504"/>
        <v>13.166666666666666</v>
      </c>
      <c r="GS3362" s="23">
        <f t="shared" si="1505"/>
        <v>6.7666666666666666</v>
      </c>
      <c r="GT3362" s="24">
        <f t="shared" si="1513"/>
        <v>9.504545454545454</v>
      </c>
      <c r="GU3362" s="22">
        <f>AVERAGE(Sheet1!AR3362,Sheet1!BR3362,Sheet1!CR3362,Sheet1!DR3361,Sheet1!ER3362,Sheet1!FR3362,Sheet1!GR3362)</f>
        <v>12.361111111111112</v>
      </c>
      <c r="GV3362" s="23">
        <f>AVERAGE(Sheet1!AS3362,Sheet1!BS3362,Sheet1!CS3362,Sheet1!DS3361,Sheet1!ES3362,Sheet1!FS3362,Sheet1!GS3362)</f>
        <v>6.2777777777777777</v>
      </c>
      <c r="GW3362" s="22">
        <f t="shared" si="1514"/>
        <v>12.187222222222221</v>
      </c>
      <c r="GX3362" s="23">
        <f t="shared" si="1515"/>
        <v>6.0065656565656562</v>
      </c>
      <c r="GY3362" s="24">
        <f>AVERAGE(Sheet1!$AP3362,Sheet1!$BP3362,Sheet1!$CP3362,Sheet1!$DP3361,Sheet1!$EP3362,Sheet1!$FP3362,Sheet1!$GP3362)</f>
        <v>9.4930555555555554</v>
      </c>
      <c r="GZ3362" s="24">
        <f t="shared" si="1516"/>
        <v>8.9836489898989917</v>
      </c>
    </row>
    <row r="3363" spans="2:208">
      <c r="B3363" s="7">
        <f>B3358+5</f>
        <v>1920</v>
      </c>
      <c r="C3363" s="8">
        <f t="shared" si="1528"/>
        <v>9.2722222222222204</v>
      </c>
      <c r="D3363" s="25">
        <f t="shared" si="1541"/>
        <v>9.2913888888888891</v>
      </c>
      <c r="E3363" s="16">
        <f t="shared" si="1500"/>
        <v>9.0794444444444444</v>
      </c>
      <c r="F3363" s="8">
        <f t="shared" si="1511"/>
        <v>8.5326215277777759</v>
      </c>
      <c r="G3363" s="29"/>
      <c r="H3363" s="16">
        <f t="shared" si="1529"/>
        <v>13.8</v>
      </c>
      <c r="I3363" s="17">
        <f t="shared" si="1530"/>
        <v>9.0500000000000007</v>
      </c>
      <c r="J3363" s="18">
        <f t="shared" si="1531"/>
        <v>3.4</v>
      </c>
      <c r="K3363" s="61">
        <f t="shared" si="1532"/>
        <v>8.6</v>
      </c>
      <c r="AA3363" s="2"/>
      <c r="BB3363" s="2">
        <f t="shared" si="1510"/>
        <v>1920</v>
      </c>
      <c r="BC3363" s="26">
        <v>1920</v>
      </c>
      <c r="BD3363" s="15">
        <v>11.2</v>
      </c>
      <c r="BE3363" s="15">
        <v>12.5</v>
      </c>
      <c r="BF3363" s="15">
        <v>10.8</v>
      </c>
      <c r="BG3363" s="15">
        <v>10.4</v>
      </c>
      <c r="BH3363" s="15">
        <v>8.1999999999999993</v>
      </c>
      <c r="BI3363" s="15">
        <v>7.7</v>
      </c>
      <c r="BJ3363" s="15">
        <v>8.3000000000000007</v>
      </c>
      <c r="BK3363" s="15">
        <v>7.6</v>
      </c>
      <c r="BL3363" s="15">
        <v>8.6</v>
      </c>
      <c r="BM3363" s="15">
        <v>9.1</v>
      </c>
      <c r="BN3363" s="15">
        <v>9.4</v>
      </c>
      <c r="BO3363" s="15">
        <v>11.2</v>
      </c>
      <c r="BP3363" s="21">
        <f t="shared" si="1507"/>
        <v>9.5833333333333321</v>
      </c>
      <c r="BR3363" s="22">
        <f t="shared" si="1508"/>
        <v>11.5</v>
      </c>
      <c r="BS3363" s="23">
        <f t="shared" si="1509"/>
        <v>7.8666666666666671</v>
      </c>
      <c r="BT3363" s="24">
        <f t="shared" si="1517"/>
        <v>9.5598484848484837</v>
      </c>
      <c r="CB3363" s="2">
        <f t="shared" si="1533"/>
        <v>1920</v>
      </c>
      <c r="CC3363" s="26">
        <v>1920</v>
      </c>
      <c r="CD3363" s="15">
        <v>11.9</v>
      </c>
      <c r="CE3363" s="15">
        <v>13.4</v>
      </c>
      <c r="CF3363" s="15">
        <v>11.7</v>
      </c>
      <c r="CG3363" s="15">
        <v>11.8</v>
      </c>
      <c r="CH3363" s="15">
        <v>9.4</v>
      </c>
      <c r="CI3363" s="15">
        <v>8.8000000000000007</v>
      </c>
      <c r="CJ3363" s="15">
        <v>8.8000000000000007</v>
      </c>
      <c r="CK3363" s="15">
        <v>8.1</v>
      </c>
      <c r="CL3363" s="15">
        <v>9.6999999999999993</v>
      </c>
      <c r="CM3363" s="15">
        <v>9.6</v>
      </c>
      <c r="CN3363" s="15">
        <v>10.1</v>
      </c>
      <c r="CO3363" s="15">
        <v>11.3</v>
      </c>
      <c r="CP3363" s="21">
        <f t="shared" si="1522"/>
        <v>10.383333333333331</v>
      </c>
      <c r="CR3363" s="22">
        <f t="shared" si="1523"/>
        <v>12.333333333333334</v>
      </c>
      <c r="CS3363" s="23">
        <f t="shared" si="1524"/>
        <v>8.5666666666666682</v>
      </c>
      <c r="DB3363" s="2">
        <f t="shared" si="1534"/>
        <v>1920</v>
      </c>
      <c r="DC3363" s="20" t="s">
        <v>51</v>
      </c>
      <c r="DD3363" s="15">
        <v>10.5</v>
      </c>
      <c r="DE3363" s="15">
        <v>12.5</v>
      </c>
      <c r="DF3363" s="15">
        <v>10</v>
      </c>
      <c r="DG3363" s="15">
        <v>8.4</v>
      </c>
      <c r="DH3363" s="15">
        <v>6.6</v>
      </c>
      <c r="DI3363" s="15">
        <v>5.2</v>
      </c>
      <c r="DJ3363" s="15">
        <v>4.9000000000000004</v>
      </c>
      <c r="DK3363" s="15">
        <v>6.1</v>
      </c>
      <c r="DL3363" s="15">
        <v>7</v>
      </c>
      <c r="DM3363" s="15">
        <v>8.5</v>
      </c>
      <c r="DN3363" s="15">
        <v>8.6999999999999993</v>
      </c>
      <c r="DO3363" s="15">
        <v>11.2</v>
      </c>
      <c r="DP3363" s="21">
        <f t="shared" si="1525"/>
        <v>8.3000000000000007</v>
      </c>
      <c r="DR3363" s="22">
        <f t="shared" si="1526"/>
        <v>11</v>
      </c>
      <c r="DS3363" s="23">
        <f t="shared" si="1527"/>
        <v>5.4000000000000012</v>
      </c>
      <c r="DT3363" s="24">
        <f t="shared" si="1501"/>
        <v>8.3712121212121229</v>
      </c>
      <c r="EB3363" s="2">
        <f t="shared" si="1521"/>
        <v>1920</v>
      </c>
      <c r="EC3363" s="20" t="s">
        <v>51</v>
      </c>
      <c r="ED3363" s="15">
        <v>13.2</v>
      </c>
      <c r="EE3363" s="15">
        <v>13.5</v>
      </c>
      <c r="EF3363" s="15">
        <v>11.7</v>
      </c>
      <c r="EG3363" s="15">
        <v>10.3</v>
      </c>
      <c r="EH3363" s="15">
        <v>7.2</v>
      </c>
      <c r="EI3363" s="15">
        <v>7.7</v>
      </c>
      <c r="EJ3363" s="15">
        <v>6.9</v>
      </c>
      <c r="EK3363" s="15">
        <v>7.5</v>
      </c>
      <c r="EL3363" s="15">
        <v>8.6</v>
      </c>
      <c r="EM3363" s="15">
        <v>9.1999999999999993</v>
      </c>
      <c r="EN3363" s="15">
        <v>9.8000000000000007</v>
      </c>
      <c r="EO3363" s="15">
        <v>12.1</v>
      </c>
      <c r="EP3363" s="21">
        <f t="shared" si="1518"/>
        <v>9.8083333333333336</v>
      </c>
      <c r="ER3363" s="22">
        <f t="shared" si="1519"/>
        <v>12.799999999999999</v>
      </c>
      <c r="ES3363" s="23">
        <f t="shared" si="1520"/>
        <v>7.3666666666666671</v>
      </c>
      <c r="ET3363" s="24">
        <f t="shared" ref="ET3363:ET3394" si="1542">AVERAGE(EP3353:EP3363)</f>
        <v>9.8045454545454547</v>
      </c>
      <c r="FB3363" s="2">
        <f t="shared" si="1540"/>
        <v>1920</v>
      </c>
      <c r="FC3363" s="20" t="s">
        <v>51</v>
      </c>
      <c r="FD3363" s="15">
        <v>12.2</v>
      </c>
      <c r="FE3363" s="15">
        <v>11.8</v>
      </c>
      <c r="FF3363" s="15">
        <v>8.6</v>
      </c>
      <c r="FG3363" s="15">
        <v>6.5</v>
      </c>
      <c r="FH3363" s="15">
        <v>3.4</v>
      </c>
      <c r="FI3363" s="15">
        <v>4.5</v>
      </c>
      <c r="FJ3363" s="15">
        <v>4.4000000000000004</v>
      </c>
      <c r="FK3363" s="15">
        <v>4.9000000000000004</v>
      </c>
      <c r="FL3363" s="15">
        <v>7.1</v>
      </c>
      <c r="FM3363" s="15">
        <v>7.3</v>
      </c>
      <c r="FN3363" s="15">
        <v>8.6</v>
      </c>
      <c r="FO3363" s="15">
        <v>11.1</v>
      </c>
      <c r="FP3363" s="21">
        <f t="shared" si="1537"/>
        <v>7.5333333333333323</v>
      </c>
      <c r="FR3363" s="22">
        <f t="shared" si="1538"/>
        <v>10.866666666666667</v>
      </c>
      <c r="FS3363" s="23">
        <f t="shared" si="1539"/>
        <v>4.6000000000000005</v>
      </c>
      <c r="FT3363" s="24">
        <f t="shared" si="1502"/>
        <v>7.5621212121212116</v>
      </c>
      <c r="GB3363" s="2">
        <f t="shared" si="1506"/>
        <v>1920</v>
      </c>
      <c r="GC3363" s="20" t="s">
        <v>51</v>
      </c>
      <c r="GD3363" s="15">
        <v>13.1</v>
      </c>
      <c r="GE3363" s="15">
        <v>13.8</v>
      </c>
      <c r="GF3363" s="15">
        <v>11.4</v>
      </c>
      <c r="GG3363" s="15">
        <v>9.9</v>
      </c>
      <c r="GH3363" s="15">
        <v>6.9</v>
      </c>
      <c r="GI3363" s="15">
        <v>7.3</v>
      </c>
      <c r="GJ3363" s="15">
        <v>7.1</v>
      </c>
      <c r="GK3363" s="15">
        <v>7.2</v>
      </c>
      <c r="GL3363" s="15">
        <v>8.6</v>
      </c>
      <c r="GM3363" s="15">
        <v>9</v>
      </c>
      <c r="GN3363" s="15">
        <v>10.1</v>
      </c>
      <c r="GO3363" s="15">
        <v>12</v>
      </c>
      <c r="GP3363" s="21">
        <f t="shared" si="1503"/>
        <v>9.6999999999999975</v>
      </c>
      <c r="GQ3363" s="2"/>
      <c r="GR3363" s="22">
        <f t="shared" si="1504"/>
        <v>12.766666666666666</v>
      </c>
      <c r="GS3363" s="23">
        <f t="shared" si="1505"/>
        <v>7.1999999999999993</v>
      </c>
      <c r="GT3363" s="24">
        <f t="shared" si="1513"/>
        <v>9.6280303030303021</v>
      </c>
      <c r="GU3363" s="22">
        <f>AVERAGE(Sheet1!AR3363,Sheet1!BR3363,Sheet1!CR3363,Sheet1!DR3362,Sheet1!ER3363,Sheet1!FR3363,Sheet1!GR3363)</f>
        <v>11.966666666666667</v>
      </c>
      <c r="GV3363" s="23">
        <f>AVERAGE(Sheet1!AS3363,Sheet1!BS3363,Sheet1!CS3363,Sheet1!DS3362,Sheet1!ES3363,Sheet1!FS3363,Sheet1!GS3363)</f>
        <v>6.8166666666666673</v>
      </c>
      <c r="GW3363" s="22">
        <f t="shared" si="1514"/>
        <v>12.213737373737372</v>
      </c>
      <c r="GX3363" s="23">
        <f t="shared" si="1515"/>
        <v>6.1565656565656557</v>
      </c>
      <c r="GY3363" s="24">
        <f>AVERAGE(Sheet1!$AP3363,Sheet1!$BP3363,Sheet1!$CP3363,Sheet1!$DP3362,Sheet1!$EP3363,Sheet1!$FP3363,Sheet1!$GP3363)</f>
        <v>9.2722222222222204</v>
      </c>
      <c r="GZ3363" s="24">
        <f t="shared" si="1516"/>
        <v>9.071464646464646</v>
      </c>
    </row>
    <row r="3364" spans="2:208">
      <c r="B3364" s="7"/>
      <c r="C3364" s="8">
        <f t="shared" si="1528"/>
        <v>9.6694444444444443</v>
      </c>
      <c r="D3364" s="25">
        <f t="shared" si="1541"/>
        <v>9.4134722222222216</v>
      </c>
      <c r="E3364" s="16">
        <f t="shared" si="1500"/>
        <v>9.1468888888888902</v>
      </c>
      <c r="F3364" s="8">
        <f t="shared" si="1511"/>
        <v>8.6243229166666673</v>
      </c>
      <c r="G3364" s="29"/>
      <c r="H3364" s="16">
        <f t="shared" si="1529"/>
        <v>14.8</v>
      </c>
      <c r="I3364" s="17">
        <f t="shared" si="1530"/>
        <v>9.8000000000000007</v>
      </c>
      <c r="J3364" s="18">
        <f t="shared" si="1531"/>
        <v>3.5</v>
      </c>
      <c r="K3364" s="61">
        <f t="shared" si="1532"/>
        <v>9.15</v>
      </c>
      <c r="AA3364" s="2"/>
      <c r="AC3364" s="2" t="s">
        <v>52</v>
      </c>
      <c r="AF3364" s="2" t="s">
        <v>173</v>
      </c>
      <c r="BB3364" s="2">
        <f t="shared" si="1510"/>
        <v>1921</v>
      </c>
      <c r="BC3364" s="26">
        <v>1921</v>
      </c>
      <c r="BD3364" s="15">
        <v>12.6</v>
      </c>
      <c r="BE3364" s="15">
        <v>12.3</v>
      </c>
      <c r="BF3364" s="15">
        <v>11.5</v>
      </c>
      <c r="BG3364" s="15">
        <v>10.6</v>
      </c>
      <c r="BH3364" s="15">
        <v>8.9</v>
      </c>
      <c r="BI3364" s="15">
        <v>9.1999999999999993</v>
      </c>
      <c r="BJ3364" s="15">
        <v>7.7</v>
      </c>
      <c r="BK3364" s="15">
        <v>6.9</v>
      </c>
      <c r="BL3364" s="15">
        <v>9.1999999999999993</v>
      </c>
      <c r="BM3364" s="15">
        <v>8.6</v>
      </c>
      <c r="BN3364" s="15">
        <v>10.6</v>
      </c>
      <c r="BO3364" s="15">
        <v>10.7</v>
      </c>
      <c r="BP3364" s="21">
        <f t="shared" si="1507"/>
        <v>9.9</v>
      </c>
      <c r="BR3364" s="22">
        <f t="shared" si="1508"/>
        <v>12.133333333333333</v>
      </c>
      <c r="BS3364" s="23">
        <f t="shared" si="1509"/>
        <v>7.9333333333333327</v>
      </c>
      <c r="BT3364" s="24">
        <f t="shared" si="1517"/>
        <v>9.5901515151515131</v>
      </c>
      <c r="CB3364" s="2">
        <f t="shared" si="1533"/>
        <v>1921</v>
      </c>
      <c r="CC3364" s="26">
        <v>1921</v>
      </c>
      <c r="CD3364" s="15">
        <v>14.1</v>
      </c>
      <c r="CE3364" s="15">
        <v>14.3</v>
      </c>
      <c r="CF3364" s="15">
        <v>12.6</v>
      </c>
      <c r="CG3364" s="15">
        <v>11.4</v>
      </c>
      <c r="CH3364" s="15">
        <v>10.9</v>
      </c>
      <c r="CI3364" s="15">
        <v>10.3</v>
      </c>
      <c r="CJ3364" s="15">
        <v>9.1</v>
      </c>
      <c r="CK3364" s="15">
        <v>7.7</v>
      </c>
      <c r="CL3364" s="15">
        <v>9.5</v>
      </c>
      <c r="CM3364" s="15">
        <v>9.1</v>
      </c>
      <c r="CN3364" s="15">
        <v>11.3</v>
      </c>
      <c r="CO3364" s="15">
        <v>11.9</v>
      </c>
      <c r="CP3364" s="21">
        <f t="shared" si="1522"/>
        <v>11.016666666666666</v>
      </c>
      <c r="CR3364" s="22">
        <f t="shared" si="1523"/>
        <v>13.666666666666666</v>
      </c>
      <c r="CS3364" s="23">
        <f t="shared" si="1524"/>
        <v>9.0333333333333332</v>
      </c>
      <c r="DB3364" s="2">
        <f t="shared" si="1534"/>
        <v>1921</v>
      </c>
      <c r="DC3364" s="20" t="s">
        <v>53</v>
      </c>
      <c r="DD3364" s="15">
        <v>12.2</v>
      </c>
      <c r="DE3364" s="15">
        <v>12.8</v>
      </c>
      <c r="DF3364" s="15">
        <v>10.9</v>
      </c>
      <c r="DG3364" s="15">
        <v>8.9</v>
      </c>
      <c r="DH3364" s="15">
        <v>6.5</v>
      </c>
      <c r="DI3364" s="15">
        <v>6.6</v>
      </c>
      <c r="DJ3364" s="15">
        <v>5.4</v>
      </c>
      <c r="DK3364" s="15">
        <v>5.0999999999999996</v>
      </c>
      <c r="DL3364" s="15">
        <v>7.7</v>
      </c>
      <c r="DM3364" s="15">
        <v>7.2</v>
      </c>
      <c r="DN3364" s="15">
        <v>10.6</v>
      </c>
      <c r="DO3364" s="15">
        <v>10.5</v>
      </c>
      <c r="DP3364" s="21">
        <f t="shared" si="1525"/>
        <v>8.6999999999999993</v>
      </c>
      <c r="DR3364" s="22">
        <f t="shared" si="1526"/>
        <v>11.966666666666667</v>
      </c>
      <c r="DS3364" s="23">
        <f t="shared" si="1527"/>
        <v>5.7</v>
      </c>
      <c r="DT3364" s="24">
        <f t="shared" si="1501"/>
        <v>8.3818181818181827</v>
      </c>
      <c r="EB3364" s="2">
        <f t="shared" si="1521"/>
        <v>1921</v>
      </c>
      <c r="EC3364" s="20" t="s">
        <v>53</v>
      </c>
      <c r="ED3364" s="15">
        <v>13.2</v>
      </c>
      <c r="EE3364" s="15">
        <v>14.8</v>
      </c>
      <c r="EF3364" s="15">
        <v>12.6</v>
      </c>
      <c r="EG3364" s="15">
        <v>10.6</v>
      </c>
      <c r="EH3364" s="15">
        <v>9.6999999999999993</v>
      </c>
      <c r="EI3364" s="15">
        <v>8.3000000000000007</v>
      </c>
      <c r="EJ3364" s="15">
        <v>7.6</v>
      </c>
      <c r="EK3364" s="15">
        <v>6</v>
      </c>
      <c r="EL3364" s="15">
        <v>8.8000000000000007</v>
      </c>
      <c r="EM3364" s="15">
        <v>8.5</v>
      </c>
      <c r="EN3364" s="15">
        <v>11.6</v>
      </c>
      <c r="EO3364" s="15">
        <v>12</v>
      </c>
      <c r="EP3364" s="21">
        <f t="shared" si="1518"/>
        <v>10.308333333333332</v>
      </c>
      <c r="ER3364" s="22">
        <f t="shared" si="1519"/>
        <v>13.533333333333333</v>
      </c>
      <c r="ES3364" s="23">
        <f t="shared" si="1520"/>
        <v>7.3</v>
      </c>
      <c r="ET3364" s="24">
        <f t="shared" si="1542"/>
        <v>9.8106060606060606</v>
      </c>
      <c r="FB3364" s="2">
        <f t="shared" si="1540"/>
        <v>1921</v>
      </c>
      <c r="FC3364" s="20" t="s">
        <v>53</v>
      </c>
      <c r="FD3364" s="15">
        <v>13</v>
      </c>
      <c r="FE3364" s="15">
        <v>13.6</v>
      </c>
      <c r="FF3364" s="15">
        <v>9.9</v>
      </c>
      <c r="FG3364" s="15">
        <v>8</v>
      </c>
      <c r="FH3364" s="15">
        <v>6</v>
      </c>
      <c r="FI3364" s="15">
        <v>4.7</v>
      </c>
      <c r="FJ3364" s="15">
        <v>4.5999999999999996</v>
      </c>
      <c r="FK3364" s="15">
        <v>3.5</v>
      </c>
      <c r="FL3364" s="15">
        <v>7.3</v>
      </c>
      <c r="FM3364" s="15">
        <v>6.6</v>
      </c>
      <c r="FN3364" s="15">
        <v>10.1</v>
      </c>
      <c r="FO3364" s="15">
        <v>10.9</v>
      </c>
      <c r="FP3364" s="21">
        <f t="shared" si="1537"/>
        <v>8.1833333333333336</v>
      </c>
      <c r="FR3364" s="22">
        <f t="shared" si="1538"/>
        <v>12.166666666666666</v>
      </c>
      <c r="FS3364" s="23">
        <f t="shared" si="1539"/>
        <v>4.2666666666666666</v>
      </c>
      <c r="FT3364" s="24">
        <f t="shared" si="1502"/>
        <v>7.5825757575757571</v>
      </c>
      <c r="GB3364" s="2">
        <f t="shared" si="1506"/>
        <v>1921</v>
      </c>
      <c r="GC3364" s="20" t="s">
        <v>53</v>
      </c>
      <c r="GD3364" s="15">
        <v>13.9</v>
      </c>
      <c r="GE3364" s="15">
        <v>14.4</v>
      </c>
      <c r="GF3364" s="15">
        <v>12.1</v>
      </c>
      <c r="GG3364" s="15">
        <v>11</v>
      </c>
      <c r="GH3364" s="15">
        <v>9.3000000000000007</v>
      </c>
      <c r="GI3364" s="15">
        <v>8.6</v>
      </c>
      <c r="GJ3364" s="15">
        <v>7.5</v>
      </c>
      <c r="GK3364" s="15">
        <v>6.8</v>
      </c>
      <c r="GL3364" s="15">
        <v>8.9</v>
      </c>
      <c r="GM3364" s="15">
        <v>8.4</v>
      </c>
      <c r="GN3364" s="15">
        <v>10.8</v>
      </c>
      <c r="GO3364" s="15">
        <v>12</v>
      </c>
      <c r="GP3364" s="21">
        <f t="shared" si="1503"/>
        <v>10.308333333333334</v>
      </c>
      <c r="GQ3364" s="2"/>
      <c r="GR3364" s="22">
        <f t="shared" si="1504"/>
        <v>13.466666666666667</v>
      </c>
      <c r="GS3364" s="23">
        <f t="shared" si="1505"/>
        <v>7.6333333333333337</v>
      </c>
      <c r="GT3364" s="24">
        <f t="shared" si="1513"/>
        <v>9.7000000000000011</v>
      </c>
      <c r="GU3364" s="22">
        <f>AVERAGE(Sheet1!AR3364,Sheet1!BR3364,Sheet1!CR3364,Sheet1!DR3363,Sheet1!ER3364,Sheet1!FR3364,Sheet1!GR3364)</f>
        <v>12.66111111111111</v>
      </c>
      <c r="GV3364" s="23">
        <f>AVERAGE(Sheet1!AS3364,Sheet1!BS3364,Sheet1!CS3364,Sheet1!DS3363,Sheet1!ES3364,Sheet1!FS3364,Sheet1!GS3364)</f>
        <v>6.927777777777778</v>
      </c>
      <c r="GW3364" s="22">
        <f t="shared" si="1514"/>
        <v>12.276868686868687</v>
      </c>
      <c r="GX3364" s="23">
        <f t="shared" si="1515"/>
        <v>6.2360606060606054</v>
      </c>
      <c r="GY3364" s="24">
        <f>AVERAGE(Sheet1!$AP3364,Sheet1!$BP3364,Sheet1!$CP3364,Sheet1!$DP3363,Sheet1!$EP3364,Sheet1!$FP3364,Sheet1!$GP3364)</f>
        <v>9.6694444444444443</v>
      </c>
      <c r="GZ3364" s="24">
        <f t="shared" si="1516"/>
        <v>9.133080808080809</v>
      </c>
    </row>
    <row r="3365" spans="2:208">
      <c r="B3365" s="7"/>
      <c r="C3365" s="8">
        <f t="shared" si="1528"/>
        <v>9.4250000000000007</v>
      </c>
      <c r="D3365" s="25">
        <f t="shared" si="1541"/>
        <v>9.4405555555555569</v>
      </c>
      <c r="E3365" s="16">
        <f t="shared" si="1500"/>
        <v>9.1987222222222229</v>
      </c>
      <c r="F3365" s="8">
        <f t="shared" si="1511"/>
        <v>8.7073437499999997</v>
      </c>
      <c r="G3365" s="29"/>
      <c r="H3365" s="16">
        <f t="shared" si="1529"/>
        <v>15.4</v>
      </c>
      <c r="I3365" s="17">
        <f t="shared" si="1530"/>
        <v>9.1</v>
      </c>
      <c r="J3365" s="18">
        <f t="shared" si="1531"/>
        <v>3.5</v>
      </c>
      <c r="K3365" s="61">
        <f t="shared" si="1532"/>
        <v>9.4499999999999993</v>
      </c>
      <c r="AA3365" s="2"/>
      <c r="BB3365" s="2">
        <f t="shared" si="1510"/>
        <v>1922</v>
      </c>
      <c r="BC3365" s="26">
        <v>1922</v>
      </c>
      <c r="BD3365" s="15">
        <v>12.3</v>
      </c>
      <c r="BE3365" s="15">
        <v>13.4</v>
      </c>
      <c r="BF3365" s="15">
        <v>11.2</v>
      </c>
      <c r="BG3365" s="15">
        <v>10.4</v>
      </c>
      <c r="BH3365" s="15">
        <v>9.9</v>
      </c>
      <c r="BI3365" s="15">
        <v>8</v>
      </c>
      <c r="BJ3365" s="15">
        <v>7.7</v>
      </c>
      <c r="BK3365" s="15">
        <v>7.3</v>
      </c>
      <c r="BL3365" s="15">
        <v>8.1999999999999993</v>
      </c>
      <c r="BM3365" s="15">
        <v>9.3000000000000007</v>
      </c>
      <c r="BN3365" s="15">
        <v>9.3000000000000007</v>
      </c>
      <c r="BO3365" s="15">
        <v>11.5</v>
      </c>
      <c r="BP3365" s="21">
        <f t="shared" si="1507"/>
        <v>9.875</v>
      </c>
      <c r="BR3365" s="22">
        <f t="shared" si="1508"/>
        <v>12.300000000000002</v>
      </c>
      <c r="BS3365" s="23">
        <f t="shared" si="1509"/>
        <v>7.666666666666667</v>
      </c>
      <c r="BT3365" s="24">
        <f t="shared" si="1517"/>
        <v>9.6212121212121211</v>
      </c>
      <c r="CB3365" s="2">
        <f t="shared" si="1533"/>
        <v>1922</v>
      </c>
      <c r="CC3365" s="26">
        <v>1922</v>
      </c>
      <c r="CD3365" s="15">
        <v>13.4</v>
      </c>
      <c r="CE3365" s="15">
        <v>14.1</v>
      </c>
      <c r="CF3365" s="15">
        <v>12.3</v>
      </c>
      <c r="CG3365" s="15">
        <v>12.1</v>
      </c>
      <c r="CH3365" s="15">
        <v>10.8</v>
      </c>
      <c r="CI3365" s="15">
        <v>8.6</v>
      </c>
      <c r="CJ3365" s="15">
        <v>8</v>
      </c>
      <c r="CK3365" s="15">
        <v>7.3</v>
      </c>
      <c r="CL3365" s="15">
        <v>8.4</v>
      </c>
      <c r="CM3365" s="15">
        <v>8.6</v>
      </c>
      <c r="CN3365" s="15">
        <v>9.3000000000000007</v>
      </c>
      <c r="CO3365" s="15">
        <v>11.1</v>
      </c>
      <c r="CP3365" s="21">
        <f t="shared" si="1522"/>
        <v>10.333333333333332</v>
      </c>
      <c r="CR3365" s="22">
        <f t="shared" si="1523"/>
        <v>13.266666666666666</v>
      </c>
      <c r="CS3365" s="23">
        <f t="shared" si="1524"/>
        <v>7.9666666666666677</v>
      </c>
      <c r="DB3365" s="2">
        <f t="shared" si="1534"/>
        <v>1922</v>
      </c>
      <c r="DC3365" s="20" t="s">
        <v>54</v>
      </c>
      <c r="DD3365" s="15">
        <v>12</v>
      </c>
      <c r="DE3365" s="15">
        <v>12.6</v>
      </c>
      <c r="DF3365" s="15">
        <v>10.5</v>
      </c>
      <c r="DG3365" s="15">
        <v>8.8000000000000007</v>
      </c>
      <c r="DH3365" s="15">
        <v>7.2</v>
      </c>
      <c r="DI3365" s="15">
        <v>4.9000000000000004</v>
      </c>
      <c r="DJ3365" s="15">
        <v>5.2</v>
      </c>
      <c r="DK3365" s="15">
        <v>5.0999999999999996</v>
      </c>
      <c r="DL3365" s="15">
        <v>6.5</v>
      </c>
      <c r="DM3365" s="15">
        <v>8.4</v>
      </c>
      <c r="DN3365" s="15">
        <v>8.5</v>
      </c>
      <c r="DO3365" s="15">
        <v>11.2</v>
      </c>
      <c r="DP3365" s="21">
        <f t="shared" si="1525"/>
        <v>8.408333333333335</v>
      </c>
      <c r="DR3365" s="22">
        <f t="shared" si="1526"/>
        <v>11.700000000000001</v>
      </c>
      <c r="DS3365" s="23">
        <f t="shared" si="1527"/>
        <v>5.0666666666666673</v>
      </c>
      <c r="DT3365" s="24">
        <f t="shared" si="1501"/>
        <v>8.3765151515151519</v>
      </c>
      <c r="EB3365" s="2">
        <f t="shared" si="1521"/>
        <v>1922</v>
      </c>
      <c r="EC3365" s="20" t="s">
        <v>54</v>
      </c>
      <c r="ED3365" s="15">
        <v>13.5</v>
      </c>
      <c r="EE3365" s="15">
        <v>15.4</v>
      </c>
      <c r="EF3365" s="15">
        <v>11.3</v>
      </c>
      <c r="EG3365" s="15">
        <v>10.6</v>
      </c>
      <c r="EH3365" s="15">
        <v>9.6999999999999993</v>
      </c>
      <c r="EI3365" s="15">
        <v>8</v>
      </c>
      <c r="EJ3365" s="15">
        <v>7.6</v>
      </c>
      <c r="EK3365" s="15">
        <v>6.4</v>
      </c>
      <c r="EL3365" s="15">
        <v>8.6</v>
      </c>
      <c r="EM3365" s="15">
        <v>9.1</v>
      </c>
      <c r="EN3365" s="15">
        <v>9.1</v>
      </c>
      <c r="EO3365" s="15">
        <v>11.9</v>
      </c>
      <c r="EP3365" s="21">
        <f t="shared" si="1518"/>
        <v>10.1</v>
      </c>
      <c r="ER3365" s="22">
        <f t="shared" si="1519"/>
        <v>13.4</v>
      </c>
      <c r="ES3365" s="23">
        <f t="shared" si="1520"/>
        <v>7.333333333333333</v>
      </c>
      <c r="ET3365" s="24">
        <f t="shared" si="1542"/>
        <v>9.8500000000000014</v>
      </c>
      <c r="FB3365" s="2">
        <f t="shared" si="1540"/>
        <v>1922</v>
      </c>
      <c r="FC3365" s="20" t="s">
        <v>54</v>
      </c>
      <c r="FD3365" s="15">
        <v>11.9</v>
      </c>
      <c r="FE3365" s="15">
        <v>13.5</v>
      </c>
      <c r="FF3365" s="15">
        <v>9.1</v>
      </c>
      <c r="FG3365" s="15">
        <v>7.6</v>
      </c>
      <c r="FH3365" s="15">
        <v>6.5</v>
      </c>
      <c r="FI3365" s="15">
        <v>4.9000000000000004</v>
      </c>
      <c r="FJ3365" s="15">
        <v>3.9</v>
      </c>
      <c r="FK3365" s="15">
        <v>3.5</v>
      </c>
      <c r="FL3365" s="15">
        <v>5.7</v>
      </c>
      <c r="FM3365" s="15">
        <v>7.2</v>
      </c>
      <c r="FN3365" s="15">
        <v>7.6</v>
      </c>
      <c r="FO3365" s="15">
        <v>11.2</v>
      </c>
      <c r="FP3365" s="21">
        <f t="shared" si="1537"/>
        <v>7.7166666666666659</v>
      </c>
      <c r="FR3365" s="22">
        <f t="shared" si="1538"/>
        <v>11.5</v>
      </c>
      <c r="FS3365" s="23">
        <f t="shared" si="1539"/>
        <v>4.1000000000000005</v>
      </c>
      <c r="FT3365" s="24">
        <f t="shared" si="1502"/>
        <v>7.5946969696969697</v>
      </c>
      <c r="GB3365" s="2">
        <f t="shared" si="1506"/>
        <v>1922</v>
      </c>
      <c r="GC3365" s="20" t="s">
        <v>54</v>
      </c>
      <c r="GD3365" s="15">
        <v>13.1</v>
      </c>
      <c r="GE3365" s="15">
        <v>14.5</v>
      </c>
      <c r="GF3365" s="15">
        <v>11.9</v>
      </c>
      <c r="GG3365" s="15">
        <v>10.8</v>
      </c>
      <c r="GH3365" s="15">
        <v>9.5</v>
      </c>
      <c r="GI3365" s="15">
        <v>7.1</v>
      </c>
      <c r="GJ3365" s="15">
        <v>6.7</v>
      </c>
      <c r="GK3365" s="15">
        <v>5.9</v>
      </c>
      <c r="GL3365" s="15">
        <v>7.9</v>
      </c>
      <c r="GM3365" s="15">
        <v>8.6</v>
      </c>
      <c r="GN3365" s="15">
        <v>9.5</v>
      </c>
      <c r="GO3365" s="15">
        <v>12.4</v>
      </c>
      <c r="GP3365" s="21">
        <f t="shared" si="1503"/>
        <v>9.8250000000000011</v>
      </c>
      <c r="GQ3365" s="2"/>
      <c r="GR3365" s="22">
        <f t="shared" si="1504"/>
        <v>13.166666666666666</v>
      </c>
      <c r="GS3365" s="23">
        <f t="shared" si="1505"/>
        <v>6.5666666666666673</v>
      </c>
      <c r="GT3365" s="24">
        <f t="shared" si="1513"/>
        <v>9.7196969696969706</v>
      </c>
      <c r="GU3365" s="22">
        <f>AVERAGE(Sheet1!AR3365,Sheet1!BR3365,Sheet1!CR3365,Sheet1!DR3364,Sheet1!ER3365,Sheet1!FR3365,Sheet1!GR3365)</f>
        <v>12.600000000000001</v>
      </c>
      <c r="GV3365" s="23">
        <f>AVERAGE(Sheet1!AS3365,Sheet1!BS3365,Sheet1!CS3365,Sheet1!DS3364,Sheet1!ES3365,Sheet1!FS3365,Sheet1!GS3365)</f>
        <v>6.5555555555555562</v>
      </c>
      <c r="GW3365" s="22">
        <f t="shared" si="1514"/>
        <v>12.259898989898989</v>
      </c>
      <c r="GX3365" s="23">
        <f t="shared" si="1515"/>
        <v>6.3192929292929287</v>
      </c>
      <c r="GY3365" s="24">
        <f>AVERAGE(Sheet1!$AP3365,Sheet1!$BP3365,Sheet1!$CP3365,Sheet1!$DP3364,Sheet1!$EP3365,Sheet1!$FP3365,Sheet1!$GP3365)</f>
        <v>9.4250000000000007</v>
      </c>
      <c r="GZ3365" s="24">
        <f t="shared" si="1516"/>
        <v>9.1721717171717181</v>
      </c>
    </row>
    <row r="3366" spans="2:208">
      <c r="B3366" s="7"/>
      <c r="C3366" s="8">
        <f t="shared" si="1528"/>
        <v>8.9448412698412714</v>
      </c>
      <c r="D3366" s="25">
        <f t="shared" si="1541"/>
        <v>9.3609126984126974</v>
      </c>
      <c r="E3366" s="16">
        <f t="shared" si="1500"/>
        <v>9.2375396825396834</v>
      </c>
      <c r="F3366" s="8">
        <f t="shared" si="1511"/>
        <v>8.756356646825397</v>
      </c>
      <c r="G3366" s="29"/>
      <c r="H3366" s="16">
        <f t="shared" si="1529"/>
        <v>12.8</v>
      </c>
      <c r="I3366" s="17">
        <f t="shared" si="1530"/>
        <v>8.9</v>
      </c>
      <c r="J3366" s="18">
        <f t="shared" si="1531"/>
        <v>3.7</v>
      </c>
      <c r="K3366" s="61">
        <f t="shared" si="1532"/>
        <v>8.25</v>
      </c>
      <c r="AA3366" s="2"/>
      <c r="AC3366" s="62">
        <v>1923</v>
      </c>
      <c r="AD3366" s="15">
        <v>10.5</v>
      </c>
      <c r="AE3366" s="15">
        <v>10.4</v>
      </c>
      <c r="AF3366" s="15">
        <v>9.9</v>
      </c>
      <c r="AG3366" s="15">
        <v>9.6999999999999993</v>
      </c>
      <c r="AH3366" s="15">
        <v>7.9</v>
      </c>
      <c r="AI3366" s="15">
        <v>7</v>
      </c>
      <c r="AJ3366" s="15">
        <v>6.6</v>
      </c>
      <c r="AK3366" s="15">
        <v>6.6</v>
      </c>
      <c r="AL3366" s="15">
        <v>7.1</v>
      </c>
      <c r="AM3366" s="15">
        <v>7.9</v>
      </c>
      <c r="AN3366" s="27">
        <f>AVERAGE(AN3367:AN3369)</f>
        <v>8.3666666666666671</v>
      </c>
      <c r="AO3366" s="15">
        <v>11</v>
      </c>
      <c r="AP3366" s="21">
        <f t="shared" ref="AP3366:AP3397" si="1543">SUM(AD3366:AO3366)/12</f>
        <v>8.5805555555555557</v>
      </c>
      <c r="AR3366" s="22">
        <f t="shared" ref="AR3366:AR3397" si="1544">SUM(AD3366+AE3366+AF3366)/3</f>
        <v>10.266666666666666</v>
      </c>
      <c r="AS3366" s="23">
        <f t="shared" ref="AS3366:AS3397" si="1545">SUM(AI3366+AJ3366+AK3366)/3</f>
        <v>6.7333333333333334</v>
      </c>
      <c r="AT3366" s="24"/>
      <c r="BB3366" s="2">
        <f t="shared" si="1510"/>
        <v>1923</v>
      </c>
      <c r="BC3366" s="26">
        <v>1923</v>
      </c>
      <c r="BD3366" s="15">
        <v>11.2</v>
      </c>
      <c r="BE3366" s="15">
        <v>11.4</v>
      </c>
      <c r="BF3366" s="15">
        <v>11.1</v>
      </c>
      <c r="BG3366" s="15">
        <v>10.1</v>
      </c>
      <c r="BH3366" s="15">
        <v>9.1999999999999993</v>
      </c>
      <c r="BI3366" s="15">
        <v>8.3000000000000007</v>
      </c>
      <c r="BJ3366" s="15">
        <v>8.4</v>
      </c>
      <c r="BK3366" s="15">
        <v>8</v>
      </c>
      <c r="BL3366" s="15">
        <v>7.9</v>
      </c>
      <c r="BM3366" s="15">
        <v>8.6</v>
      </c>
      <c r="BN3366" s="15">
        <v>8.8000000000000007</v>
      </c>
      <c r="BO3366" s="15">
        <v>10.5</v>
      </c>
      <c r="BP3366" s="21">
        <f t="shared" si="1507"/>
        <v>9.4583333333333339</v>
      </c>
      <c r="BR3366" s="22">
        <f t="shared" si="1508"/>
        <v>11.233333333333334</v>
      </c>
      <c r="BS3366" s="23">
        <f t="shared" si="1509"/>
        <v>8.2333333333333343</v>
      </c>
      <c r="BT3366" s="24">
        <f t="shared" si="1517"/>
        <v>9.6189393939393923</v>
      </c>
      <c r="CB3366" s="2">
        <f t="shared" si="1533"/>
        <v>1923</v>
      </c>
      <c r="CC3366" s="26">
        <v>1923</v>
      </c>
      <c r="CD3366" s="15">
        <v>11.1</v>
      </c>
      <c r="CE3366" s="15">
        <v>11.9</v>
      </c>
      <c r="CF3366" s="15">
        <v>11.3</v>
      </c>
      <c r="CG3366" s="15">
        <v>12.3</v>
      </c>
      <c r="CH3366" s="15">
        <v>7.9</v>
      </c>
      <c r="CI3366" s="15">
        <v>9.1</v>
      </c>
      <c r="CJ3366" s="15">
        <v>7.5</v>
      </c>
      <c r="CK3366" s="15">
        <v>7.5</v>
      </c>
      <c r="CL3366" s="15">
        <v>7.4</v>
      </c>
      <c r="CM3366" s="15">
        <v>9.1</v>
      </c>
      <c r="CN3366" s="15">
        <v>9</v>
      </c>
      <c r="CO3366" s="15">
        <v>11.2</v>
      </c>
      <c r="CP3366" s="21">
        <f t="shared" si="1522"/>
        <v>9.6083333333333325</v>
      </c>
      <c r="CR3366" s="22">
        <f t="shared" si="1523"/>
        <v>11.433333333333332</v>
      </c>
      <c r="CS3366" s="23">
        <f t="shared" si="1524"/>
        <v>8.0333333333333332</v>
      </c>
      <c r="DB3366" s="2">
        <f t="shared" si="1534"/>
        <v>1923</v>
      </c>
      <c r="DC3366" s="20" t="s">
        <v>55</v>
      </c>
      <c r="DD3366" s="15">
        <v>11.5</v>
      </c>
      <c r="DE3366" s="15">
        <v>11</v>
      </c>
      <c r="DF3366" s="15">
        <v>10</v>
      </c>
      <c r="DG3366" s="15">
        <v>8.8000000000000007</v>
      </c>
      <c r="DH3366" s="15">
        <v>6.8</v>
      </c>
      <c r="DI3366" s="15">
        <v>5.7</v>
      </c>
      <c r="DJ3366" s="15">
        <v>5.4</v>
      </c>
      <c r="DK3366" s="15">
        <v>5.4</v>
      </c>
      <c r="DL3366" s="15">
        <v>6.1</v>
      </c>
      <c r="DM3366" s="15">
        <v>7.8</v>
      </c>
      <c r="DN3366" s="15">
        <v>8.3000000000000007</v>
      </c>
      <c r="DO3366" s="15">
        <v>10.7</v>
      </c>
      <c r="DP3366" s="21">
        <f t="shared" si="1525"/>
        <v>8.1249999999999982</v>
      </c>
      <c r="DR3366" s="22">
        <f t="shared" si="1526"/>
        <v>10.833333333333334</v>
      </c>
      <c r="DS3366" s="23">
        <f t="shared" si="1527"/>
        <v>5.5</v>
      </c>
      <c r="DT3366" s="24">
        <f t="shared" si="1501"/>
        <v>8.3553030303030322</v>
      </c>
      <c r="EB3366" s="2">
        <f t="shared" si="1521"/>
        <v>1923</v>
      </c>
      <c r="EC3366" s="20" t="s">
        <v>55</v>
      </c>
      <c r="ED3366" s="15">
        <v>11.9</v>
      </c>
      <c r="EE3366" s="15">
        <v>12.8</v>
      </c>
      <c r="EF3366" s="15">
        <v>12</v>
      </c>
      <c r="EG3366" s="15">
        <v>12.1</v>
      </c>
      <c r="EH3366" s="15">
        <v>9.3000000000000007</v>
      </c>
      <c r="EI3366" s="15">
        <v>7.1</v>
      </c>
      <c r="EJ3366" s="15">
        <v>7.4</v>
      </c>
      <c r="EK3366" s="15">
        <v>6.6</v>
      </c>
      <c r="EL3366" s="15">
        <v>7.5</v>
      </c>
      <c r="EM3366" s="15">
        <v>9.4</v>
      </c>
      <c r="EN3366" s="15">
        <v>9.5</v>
      </c>
      <c r="EO3366" s="15">
        <v>11.4</v>
      </c>
      <c r="EP3366" s="21">
        <f t="shared" si="1518"/>
        <v>9.7500000000000018</v>
      </c>
      <c r="ER3366" s="22">
        <f t="shared" si="1519"/>
        <v>12.233333333333334</v>
      </c>
      <c r="ES3366" s="23">
        <f t="shared" si="1520"/>
        <v>7.0333333333333341</v>
      </c>
      <c r="ET3366" s="24">
        <f t="shared" si="1542"/>
        <v>9.8378787878787879</v>
      </c>
      <c r="FB3366" s="2">
        <f t="shared" si="1540"/>
        <v>1923</v>
      </c>
      <c r="FC3366" s="20" t="s">
        <v>55</v>
      </c>
      <c r="FD3366" s="15">
        <v>10.6</v>
      </c>
      <c r="FE3366" s="15">
        <v>10.5</v>
      </c>
      <c r="FF3366" s="15">
        <v>9.9</v>
      </c>
      <c r="FG3366" s="15">
        <v>7.3</v>
      </c>
      <c r="FH3366" s="15">
        <v>5.9</v>
      </c>
      <c r="FI3366" s="15">
        <v>3.7</v>
      </c>
      <c r="FJ3366" s="15">
        <v>4.4000000000000004</v>
      </c>
      <c r="FK3366" s="15">
        <v>4.0999999999999996</v>
      </c>
      <c r="FL3366" s="15">
        <v>5.4</v>
      </c>
      <c r="FM3366" s="15">
        <v>8.1999999999999993</v>
      </c>
      <c r="FN3366" s="15">
        <v>7.9</v>
      </c>
      <c r="FO3366" s="15">
        <v>10.199999999999999</v>
      </c>
      <c r="FP3366" s="21">
        <f t="shared" si="1537"/>
        <v>7.3416666666666677</v>
      </c>
      <c r="FR3366" s="22">
        <f t="shared" si="1538"/>
        <v>10.333333333333334</v>
      </c>
      <c r="FS3366" s="23">
        <f t="shared" si="1539"/>
        <v>4.0666666666666673</v>
      </c>
      <c r="FT3366" s="24">
        <f t="shared" si="1502"/>
        <v>7.5946969696969697</v>
      </c>
      <c r="GB3366" s="2">
        <f t="shared" si="1506"/>
        <v>1923</v>
      </c>
      <c r="GC3366" s="20" t="s">
        <v>55</v>
      </c>
      <c r="GD3366" s="15">
        <v>11.9</v>
      </c>
      <c r="GE3366" s="15">
        <v>12.1</v>
      </c>
      <c r="GF3366" s="15">
        <v>12</v>
      </c>
      <c r="GG3366" s="15">
        <v>9.8000000000000007</v>
      </c>
      <c r="GH3366" s="15">
        <v>8.8000000000000007</v>
      </c>
      <c r="GI3366" s="15">
        <v>6.7</v>
      </c>
      <c r="GJ3366" s="15">
        <v>7.4</v>
      </c>
      <c r="GK3366" s="15">
        <v>6.6</v>
      </c>
      <c r="GL3366" s="15">
        <v>8.1</v>
      </c>
      <c r="GM3366" s="15">
        <v>9.3000000000000007</v>
      </c>
      <c r="GN3366" s="15">
        <v>9.1</v>
      </c>
      <c r="GO3366" s="15">
        <v>11.8</v>
      </c>
      <c r="GP3366" s="21">
        <f t="shared" si="1503"/>
        <v>9.466666666666665</v>
      </c>
      <c r="GQ3366" s="2"/>
      <c r="GR3366" s="22">
        <f t="shared" si="1504"/>
        <v>12</v>
      </c>
      <c r="GS3366" s="23">
        <f t="shared" si="1505"/>
        <v>6.9000000000000012</v>
      </c>
      <c r="GT3366" s="24">
        <f t="shared" si="1513"/>
        <v>9.7295454545454554</v>
      </c>
      <c r="GU3366" s="22">
        <f>AVERAGE(Sheet1!AR3366,Sheet1!BR3366,Sheet1!CR3366,Sheet1!DR3365,Sheet1!ER3366,Sheet1!FR3366,Sheet1!GR3366)</f>
        <v>11.314285714285715</v>
      </c>
      <c r="GV3366" s="23">
        <f>AVERAGE(Sheet1!AS3366,Sheet1!BS3366,Sheet1!CS3366,Sheet1!DS3365,Sheet1!ES3366,Sheet1!FS3366,Sheet1!GS3366)</f>
        <v>6.5809523809523816</v>
      </c>
      <c r="GW3366" s="22">
        <f t="shared" si="1514"/>
        <v>12.161197691197692</v>
      </c>
      <c r="GX3366" s="23">
        <f t="shared" si="1515"/>
        <v>6.3908946608946602</v>
      </c>
      <c r="GY3366" s="24">
        <f>AVERAGE(Sheet1!$AP3366,Sheet1!$BP3366,Sheet1!$CP3366,Sheet1!$DP3365,Sheet1!$EP3366,Sheet1!$FP3366,Sheet1!$GP3366)</f>
        <v>8.9448412698412714</v>
      </c>
      <c r="GZ3366" s="24">
        <f t="shared" si="1516"/>
        <v>9.1756421356421374</v>
      </c>
    </row>
    <row r="3367" spans="2:208">
      <c r="B3367" s="7"/>
      <c r="C3367" s="8">
        <f t="shared" si="1528"/>
        <v>8.6976190476190478</v>
      </c>
      <c r="D3367" s="25">
        <f t="shared" si="1541"/>
        <v>9.2018253968253969</v>
      </c>
      <c r="E3367" s="16">
        <f t="shared" ref="E3367:E3398" si="1546">AVERAGE(C3358:C3367)</f>
        <v>9.2079960317460312</v>
      </c>
      <c r="F3367" s="8">
        <f t="shared" si="1511"/>
        <v>8.7835987103174595</v>
      </c>
      <c r="G3367" s="29"/>
      <c r="H3367" s="16">
        <f t="shared" si="1529"/>
        <v>13.4</v>
      </c>
      <c r="I3367" s="17">
        <f t="shared" si="1530"/>
        <v>8.8000000000000007</v>
      </c>
      <c r="J3367" s="18">
        <f t="shared" si="1531"/>
        <v>2.9</v>
      </c>
      <c r="K3367" s="61">
        <f t="shared" si="1532"/>
        <v>8.15</v>
      </c>
      <c r="AA3367" s="2"/>
      <c r="AC3367" s="62">
        <v>1924</v>
      </c>
      <c r="AD3367" s="15">
        <v>9.8000000000000007</v>
      </c>
      <c r="AE3367" s="15">
        <v>11.2</v>
      </c>
      <c r="AF3367" s="15">
        <v>11</v>
      </c>
      <c r="AG3367" s="15">
        <v>9.1</v>
      </c>
      <c r="AH3367" s="15">
        <v>7.5</v>
      </c>
      <c r="AI3367" s="15">
        <v>5.8</v>
      </c>
      <c r="AJ3367" s="15">
        <v>5.6</v>
      </c>
      <c r="AK3367" s="15">
        <v>6.5</v>
      </c>
      <c r="AL3367" s="15">
        <v>7.5</v>
      </c>
      <c r="AM3367" s="15">
        <v>7.5</v>
      </c>
      <c r="AN3367" s="15">
        <v>9</v>
      </c>
      <c r="AO3367" s="15">
        <v>9.3000000000000007</v>
      </c>
      <c r="AP3367" s="21">
        <f t="shared" si="1543"/>
        <v>8.3166666666666664</v>
      </c>
      <c r="AR3367" s="22">
        <f t="shared" si="1544"/>
        <v>10.666666666666666</v>
      </c>
      <c r="AS3367" s="23">
        <f t="shared" si="1545"/>
        <v>5.9666666666666659</v>
      </c>
      <c r="AT3367" s="24"/>
      <c r="BB3367" s="2">
        <f t="shared" si="1510"/>
        <v>1924</v>
      </c>
      <c r="BC3367" s="26">
        <v>1924</v>
      </c>
      <c r="BD3367" s="15">
        <v>10.5</v>
      </c>
      <c r="BE3367" s="15">
        <v>12</v>
      </c>
      <c r="BF3367" s="15">
        <v>11.7</v>
      </c>
      <c r="BG3367" s="15">
        <v>10.4</v>
      </c>
      <c r="BH3367" s="15">
        <v>9</v>
      </c>
      <c r="BI3367" s="15">
        <v>7.1</v>
      </c>
      <c r="BJ3367" s="15">
        <v>6.9</v>
      </c>
      <c r="BK3367" s="15">
        <v>7.7</v>
      </c>
      <c r="BL3367" s="15">
        <v>8.6</v>
      </c>
      <c r="BM3367" s="15">
        <v>8.9</v>
      </c>
      <c r="BN3367" s="15">
        <v>10.1</v>
      </c>
      <c r="BO3367" s="15">
        <v>9.8000000000000007</v>
      </c>
      <c r="BP3367" s="21">
        <f t="shared" si="1507"/>
        <v>9.3916666666666675</v>
      </c>
      <c r="BR3367" s="22">
        <f t="shared" si="1508"/>
        <v>11.4</v>
      </c>
      <c r="BS3367" s="23">
        <f t="shared" si="1509"/>
        <v>7.2333333333333334</v>
      </c>
      <c r="BT3367" s="24">
        <f t="shared" si="1517"/>
        <v>9.6803030303030297</v>
      </c>
      <c r="CB3367" s="2">
        <f t="shared" si="1533"/>
        <v>1924</v>
      </c>
      <c r="CC3367" s="26">
        <v>1924</v>
      </c>
      <c r="CD3367" s="15">
        <v>10.6</v>
      </c>
      <c r="CE3367" s="15">
        <v>12.1</v>
      </c>
      <c r="CF3367" s="15">
        <v>12.4</v>
      </c>
      <c r="CG3367" s="15">
        <v>10.1</v>
      </c>
      <c r="CH3367" s="15">
        <v>8.3000000000000007</v>
      </c>
      <c r="CI3367" s="15">
        <v>6.7</v>
      </c>
      <c r="CJ3367" s="15">
        <v>7</v>
      </c>
      <c r="CK3367" s="15">
        <v>8.3000000000000007</v>
      </c>
      <c r="CL3367" s="15">
        <v>8.6999999999999993</v>
      </c>
      <c r="CM3367" s="15">
        <v>8.1</v>
      </c>
      <c r="CN3367" s="15">
        <v>9.6</v>
      </c>
      <c r="CO3367" s="15">
        <v>10.199999999999999</v>
      </c>
      <c r="CP3367" s="21">
        <f t="shared" si="1522"/>
        <v>9.3416666666666668</v>
      </c>
      <c r="CR3367" s="22">
        <f t="shared" si="1523"/>
        <v>11.700000000000001</v>
      </c>
      <c r="CS3367" s="23">
        <f t="shared" si="1524"/>
        <v>7.333333333333333</v>
      </c>
      <c r="CT3367" s="24">
        <f t="shared" ref="CT3367:CT3398" si="1547">AVERAGE(CP3357:CP3367)</f>
        <v>10.000757575757575</v>
      </c>
      <c r="DB3367" s="2">
        <f t="shared" si="1534"/>
        <v>1924</v>
      </c>
      <c r="DC3367" s="20" t="s">
        <v>56</v>
      </c>
      <c r="DD3367" s="15">
        <v>10.3</v>
      </c>
      <c r="DE3367" s="15">
        <v>11.8</v>
      </c>
      <c r="DF3367" s="15">
        <v>11.2</v>
      </c>
      <c r="DG3367" s="15">
        <v>8.6999999999999993</v>
      </c>
      <c r="DH3367" s="15">
        <v>6.6</v>
      </c>
      <c r="DI3367" s="15">
        <v>4.5</v>
      </c>
      <c r="DJ3367" s="15">
        <v>4.5</v>
      </c>
      <c r="DK3367" s="15">
        <v>5.4</v>
      </c>
      <c r="DL3367" s="15">
        <v>6.9</v>
      </c>
      <c r="DM3367" s="15">
        <v>7.7</v>
      </c>
      <c r="DN3367" s="15">
        <v>9.3000000000000007</v>
      </c>
      <c r="DO3367" s="15">
        <v>9.3000000000000007</v>
      </c>
      <c r="DP3367" s="21">
        <f t="shared" si="1525"/>
        <v>8.0166666666666675</v>
      </c>
      <c r="DR3367" s="22">
        <f t="shared" si="1526"/>
        <v>11.1</v>
      </c>
      <c r="DS3367" s="23">
        <f t="shared" si="1527"/>
        <v>4.8</v>
      </c>
      <c r="DT3367" s="24">
        <f t="shared" ref="DT3367:DT3398" si="1548">AVERAGE(DP3357:DP3367)</f>
        <v>8.3590909090909093</v>
      </c>
      <c r="EB3367" s="2">
        <f t="shared" si="1521"/>
        <v>1924</v>
      </c>
      <c r="EC3367" s="20" t="s">
        <v>56</v>
      </c>
      <c r="ED3367" s="15">
        <v>11.6</v>
      </c>
      <c r="EE3367" s="15">
        <v>13.4</v>
      </c>
      <c r="EF3367" s="15">
        <v>12.2</v>
      </c>
      <c r="EG3367" s="15">
        <v>10</v>
      </c>
      <c r="EH3367" s="15">
        <v>8.1999999999999993</v>
      </c>
      <c r="EI3367" s="15">
        <v>6</v>
      </c>
      <c r="EJ3367" s="15">
        <v>6.6</v>
      </c>
      <c r="EK3367" s="15">
        <v>7</v>
      </c>
      <c r="EL3367" s="15">
        <v>8.1</v>
      </c>
      <c r="EM3367" s="15">
        <v>8.6</v>
      </c>
      <c r="EN3367" s="15">
        <v>10.199999999999999</v>
      </c>
      <c r="EO3367" s="15">
        <v>11.1</v>
      </c>
      <c r="EP3367" s="21">
        <f t="shared" si="1518"/>
        <v>9.4166666666666661</v>
      </c>
      <c r="ER3367" s="22">
        <f t="shared" si="1519"/>
        <v>12.4</v>
      </c>
      <c r="ES3367" s="23">
        <f t="shared" si="1520"/>
        <v>6.5333333333333341</v>
      </c>
      <c r="ET3367" s="24">
        <f t="shared" si="1542"/>
        <v>9.8204545454545453</v>
      </c>
      <c r="FB3367" s="2">
        <f t="shared" si="1540"/>
        <v>1924</v>
      </c>
      <c r="FC3367" s="20" t="s">
        <v>56</v>
      </c>
      <c r="FD3367" s="15">
        <v>10</v>
      </c>
      <c r="FE3367" s="15">
        <v>11.5</v>
      </c>
      <c r="FF3367" s="15">
        <v>10.4</v>
      </c>
      <c r="FG3367" s="15">
        <v>7.2</v>
      </c>
      <c r="FH3367" s="15">
        <v>4.5999999999999996</v>
      </c>
      <c r="FI3367" s="15">
        <v>2.9</v>
      </c>
      <c r="FJ3367" s="15">
        <v>2.9</v>
      </c>
      <c r="FK3367" s="15">
        <v>4.4000000000000004</v>
      </c>
      <c r="FL3367" s="15">
        <v>6.6</v>
      </c>
      <c r="FM3367" s="15">
        <v>7.1</v>
      </c>
      <c r="FN3367" s="15">
        <v>9</v>
      </c>
      <c r="FO3367" s="15">
        <v>9.1</v>
      </c>
      <c r="FP3367" s="21">
        <f t="shared" si="1537"/>
        <v>7.1416666666666657</v>
      </c>
      <c r="FR3367" s="22">
        <f t="shared" si="1538"/>
        <v>10.633333333333333</v>
      </c>
      <c r="FS3367" s="23">
        <f t="shared" si="1539"/>
        <v>3.4</v>
      </c>
      <c r="FT3367" s="24">
        <f t="shared" si="1502"/>
        <v>7.6075757575757583</v>
      </c>
      <c r="GB3367" s="2">
        <f t="shared" si="1506"/>
        <v>1924</v>
      </c>
      <c r="GC3367" s="20" t="s">
        <v>56</v>
      </c>
      <c r="GD3367" s="15">
        <v>11.3</v>
      </c>
      <c r="GE3367" s="15">
        <v>12.7</v>
      </c>
      <c r="GF3367" s="15">
        <v>12</v>
      </c>
      <c r="GG3367" s="15">
        <v>10.6</v>
      </c>
      <c r="GH3367" s="15">
        <v>7.9</v>
      </c>
      <c r="GI3367" s="15">
        <v>5.9</v>
      </c>
      <c r="GJ3367" s="15">
        <v>6</v>
      </c>
      <c r="GK3367" s="15">
        <v>6.8</v>
      </c>
      <c r="GL3367" s="15">
        <v>7.8</v>
      </c>
      <c r="GM3367" s="15">
        <v>8.3000000000000007</v>
      </c>
      <c r="GN3367" s="15">
        <v>10.4</v>
      </c>
      <c r="GO3367" s="15">
        <v>10.1</v>
      </c>
      <c r="GP3367" s="21">
        <f t="shared" si="1503"/>
        <v>9.15</v>
      </c>
      <c r="GQ3367" s="2"/>
      <c r="GR3367" s="22">
        <f t="shared" si="1504"/>
        <v>12</v>
      </c>
      <c r="GS3367" s="23">
        <f t="shared" si="1505"/>
        <v>6.2333333333333334</v>
      </c>
      <c r="GT3367" s="24">
        <f t="shared" si="1513"/>
        <v>9.7340909090909111</v>
      </c>
      <c r="GU3367" s="22">
        <f>AVERAGE(Sheet1!AR3367,Sheet1!BR3367,Sheet1!CR3367,Sheet1!DR3366,Sheet1!ER3367,Sheet1!FR3367,Sheet1!GR3367)</f>
        <v>11.376190476190475</v>
      </c>
      <c r="GV3367" s="23">
        <f>AVERAGE(Sheet1!AS3367,Sheet1!BS3367,Sheet1!CS3367,Sheet1!DS3366,Sheet1!ES3367,Sheet1!FS3367,Sheet1!GS3367)</f>
        <v>6.0285714285714276</v>
      </c>
      <c r="GW3367" s="22">
        <f t="shared" si="1514"/>
        <v>12.157215007215008</v>
      </c>
      <c r="GX3367" s="23">
        <f t="shared" si="1515"/>
        <v>6.4347041847041844</v>
      </c>
      <c r="GY3367" s="24">
        <f>AVERAGE(Sheet1!$AP3367,Sheet1!$BP3367,Sheet1!$CP3367,Sheet1!$DP3366,Sheet1!$EP3367,Sheet1!$FP3367,Sheet1!$GP3367)</f>
        <v>8.6976190476190478</v>
      </c>
      <c r="GZ3367" s="24">
        <f t="shared" si="1516"/>
        <v>9.1884559884559884</v>
      </c>
    </row>
    <row r="3368" spans="2:208">
      <c r="B3368" s="7">
        <f>B3363+5</f>
        <v>1925</v>
      </c>
      <c r="C3368" s="8">
        <f t="shared" si="1528"/>
        <v>8.7035714285714274</v>
      </c>
      <c r="D3368" s="25">
        <f t="shared" si="1541"/>
        <v>9.0880952380952387</v>
      </c>
      <c r="E3368" s="16">
        <f t="shared" si="1546"/>
        <v>9.1897420634920639</v>
      </c>
      <c r="F3368" s="8">
        <f t="shared" si="1511"/>
        <v>8.8273710317460328</v>
      </c>
      <c r="G3368" s="29"/>
      <c r="H3368" s="16">
        <f t="shared" si="1529"/>
        <v>13.4</v>
      </c>
      <c r="I3368" s="17">
        <f t="shared" si="1530"/>
        <v>8.8500000000000014</v>
      </c>
      <c r="J3368" s="18">
        <f t="shared" si="1531"/>
        <v>2.1</v>
      </c>
      <c r="K3368" s="61">
        <f t="shared" si="1532"/>
        <v>7.75</v>
      </c>
      <c r="AA3368" s="2"/>
      <c r="AC3368" s="62">
        <v>1925</v>
      </c>
      <c r="AD3368" s="15">
        <v>10.9</v>
      </c>
      <c r="AE3368" s="15">
        <v>11.2</v>
      </c>
      <c r="AF3368" s="15">
        <v>9.5</v>
      </c>
      <c r="AG3368" s="15">
        <v>9.1</v>
      </c>
      <c r="AH3368" s="15">
        <v>8.1</v>
      </c>
      <c r="AI3368" s="15">
        <v>6.6</v>
      </c>
      <c r="AJ3368" s="15">
        <v>5.6</v>
      </c>
      <c r="AK3368" s="15">
        <v>5.0999999999999996</v>
      </c>
      <c r="AL3368" s="15">
        <v>6.3</v>
      </c>
      <c r="AM3368" s="15">
        <v>7.1</v>
      </c>
      <c r="AN3368" s="15">
        <v>8.1999999999999993</v>
      </c>
      <c r="AO3368" s="15">
        <v>8.9</v>
      </c>
      <c r="AP3368" s="21">
        <f t="shared" si="1543"/>
        <v>8.0500000000000007</v>
      </c>
      <c r="AR3368" s="22">
        <f t="shared" si="1544"/>
        <v>10.533333333333333</v>
      </c>
      <c r="AS3368" s="23">
        <f t="shared" si="1545"/>
        <v>5.7666666666666657</v>
      </c>
      <c r="AT3368" s="24"/>
      <c r="BB3368" s="2">
        <f t="shared" si="1510"/>
        <v>1925</v>
      </c>
      <c r="BC3368" s="26">
        <v>1925</v>
      </c>
      <c r="BD3368" s="15">
        <v>12</v>
      </c>
      <c r="BE3368" s="15">
        <v>12.7</v>
      </c>
      <c r="BF3368" s="15">
        <v>10.6</v>
      </c>
      <c r="BG3368" s="15">
        <v>10.3</v>
      </c>
      <c r="BH3368" s="15">
        <v>9</v>
      </c>
      <c r="BI3368" s="15">
        <v>7.6</v>
      </c>
      <c r="BJ3368" s="15">
        <v>6.8</v>
      </c>
      <c r="BK3368" s="15">
        <v>6.1</v>
      </c>
      <c r="BL3368" s="15">
        <v>7.7</v>
      </c>
      <c r="BM3368" s="15">
        <v>8.8000000000000007</v>
      </c>
      <c r="BN3368" s="15">
        <v>9.4</v>
      </c>
      <c r="BO3368" s="15">
        <v>9.9</v>
      </c>
      <c r="BP3368" s="21">
        <f t="shared" si="1507"/>
        <v>9.2416666666666671</v>
      </c>
      <c r="BR3368" s="22">
        <f t="shared" si="1508"/>
        <v>11.766666666666666</v>
      </c>
      <c r="BS3368" s="23">
        <f t="shared" si="1509"/>
        <v>6.833333333333333</v>
      </c>
      <c r="BT3368" s="24">
        <f t="shared" si="1517"/>
        <v>9.6371212121212118</v>
      </c>
      <c r="CB3368" s="2">
        <f t="shared" si="1533"/>
        <v>1925</v>
      </c>
      <c r="CC3368" s="26">
        <v>1925</v>
      </c>
      <c r="CD3368" s="15">
        <v>12.3</v>
      </c>
      <c r="CE3368" s="15">
        <v>13.4</v>
      </c>
      <c r="CF3368" s="15">
        <v>11.8</v>
      </c>
      <c r="CG3368" s="15">
        <v>11.2</v>
      </c>
      <c r="CH3368" s="15">
        <v>10.8</v>
      </c>
      <c r="CI3368" s="15">
        <v>8.8000000000000007</v>
      </c>
      <c r="CJ3368" s="15">
        <v>7.2</v>
      </c>
      <c r="CK3368" s="15">
        <v>6.4</v>
      </c>
      <c r="CL3368" s="15">
        <v>7.7</v>
      </c>
      <c r="CM3368" s="15">
        <v>8.6999999999999993</v>
      </c>
      <c r="CN3368" s="15">
        <v>9.5</v>
      </c>
      <c r="CO3368" s="15">
        <v>11.3</v>
      </c>
      <c r="CP3368" s="21">
        <f t="shared" si="1522"/>
        <v>9.9250000000000007</v>
      </c>
      <c r="CR3368" s="22">
        <f t="shared" si="1523"/>
        <v>12.5</v>
      </c>
      <c r="CS3368" s="23">
        <f t="shared" si="1524"/>
        <v>7.4666666666666659</v>
      </c>
      <c r="CT3368" s="24">
        <f t="shared" si="1547"/>
        <v>10.066666666666666</v>
      </c>
      <c r="DB3368" s="2">
        <f t="shared" si="1534"/>
        <v>1925</v>
      </c>
      <c r="DC3368" s="20" t="s">
        <v>57</v>
      </c>
      <c r="DD3368" s="15">
        <v>10.9</v>
      </c>
      <c r="DE3368" s="15">
        <v>12.1</v>
      </c>
      <c r="DF3368" s="15">
        <v>9.9</v>
      </c>
      <c r="DG3368" s="15">
        <v>9.1</v>
      </c>
      <c r="DH3368" s="15">
        <v>7.5</v>
      </c>
      <c r="DI3368" s="15">
        <v>4.9000000000000004</v>
      </c>
      <c r="DJ3368" s="15">
        <v>4</v>
      </c>
      <c r="DK3368" s="15">
        <v>3.8</v>
      </c>
      <c r="DL3368" s="15">
        <v>6.1</v>
      </c>
      <c r="DM3368" s="15">
        <v>7.5</v>
      </c>
      <c r="DN3368" s="15">
        <v>8.6</v>
      </c>
      <c r="DO3368" s="15">
        <v>10.4</v>
      </c>
      <c r="DP3368" s="21">
        <f t="shared" si="1525"/>
        <v>7.8999999999999995</v>
      </c>
      <c r="DR3368" s="22">
        <f t="shared" si="1526"/>
        <v>10.966666666666667</v>
      </c>
      <c r="DS3368" s="23">
        <f t="shared" si="1527"/>
        <v>4.2333333333333334</v>
      </c>
      <c r="DT3368" s="24">
        <f t="shared" si="1548"/>
        <v>8.3098484848484855</v>
      </c>
      <c r="EB3368" s="2">
        <f t="shared" si="1521"/>
        <v>1925</v>
      </c>
      <c r="EC3368" s="20" t="s">
        <v>57</v>
      </c>
      <c r="ED3368" s="15">
        <v>12.8</v>
      </c>
      <c r="EE3368" s="15">
        <v>13</v>
      </c>
      <c r="EF3368" s="15">
        <v>11.5</v>
      </c>
      <c r="EG3368" s="15">
        <v>11</v>
      </c>
      <c r="EH3368" s="15">
        <v>10.5</v>
      </c>
      <c r="EI3368" s="15">
        <v>8.1999999999999993</v>
      </c>
      <c r="EJ3368" s="15">
        <v>6.5</v>
      </c>
      <c r="EK3368" s="15">
        <v>5.3</v>
      </c>
      <c r="EL3368" s="15">
        <v>6.5</v>
      </c>
      <c r="EM3368" s="15">
        <v>8.3000000000000007</v>
      </c>
      <c r="EN3368" s="15">
        <v>9.3000000000000007</v>
      </c>
      <c r="EO3368" s="15">
        <v>10.9</v>
      </c>
      <c r="EP3368" s="21">
        <f t="shared" si="1518"/>
        <v>9.4833333333333325</v>
      </c>
      <c r="ER3368" s="22">
        <f t="shared" si="1519"/>
        <v>12.433333333333332</v>
      </c>
      <c r="ES3368" s="23">
        <f t="shared" si="1520"/>
        <v>6.666666666666667</v>
      </c>
      <c r="ET3368" s="24">
        <f t="shared" si="1542"/>
        <v>9.7818181818181831</v>
      </c>
      <c r="FB3368" s="2">
        <f t="shared" si="1540"/>
        <v>1925</v>
      </c>
      <c r="FC3368" s="20" t="s">
        <v>57</v>
      </c>
      <c r="FD3368" s="15">
        <v>11</v>
      </c>
      <c r="FE3368" s="15">
        <v>11.5</v>
      </c>
      <c r="FF3368" s="15">
        <v>9.6</v>
      </c>
      <c r="FG3368" s="15">
        <v>9.1999999999999993</v>
      </c>
      <c r="FH3368" s="15">
        <v>7.2</v>
      </c>
      <c r="FI3368" s="15">
        <v>4.4000000000000004</v>
      </c>
      <c r="FJ3368" s="15">
        <v>2.4</v>
      </c>
      <c r="FK3368" s="15">
        <v>2.1</v>
      </c>
      <c r="FL3368" s="15">
        <v>3.8</v>
      </c>
      <c r="FM3368" s="15">
        <v>6.7</v>
      </c>
      <c r="FN3368" s="15">
        <v>7.6</v>
      </c>
      <c r="FO3368" s="15">
        <v>10.3</v>
      </c>
      <c r="FP3368" s="21">
        <f t="shared" si="1537"/>
        <v>7.1499999999999986</v>
      </c>
      <c r="FR3368" s="22">
        <f t="shared" si="1538"/>
        <v>10.700000000000001</v>
      </c>
      <c r="FS3368" s="23">
        <f t="shared" si="1539"/>
        <v>2.9666666666666668</v>
      </c>
      <c r="FT3368" s="24">
        <f t="shared" si="1502"/>
        <v>7.5704545454545462</v>
      </c>
      <c r="GB3368" s="2">
        <f t="shared" si="1506"/>
        <v>1925</v>
      </c>
      <c r="GC3368" s="20" t="s">
        <v>57</v>
      </c>
      <c r="GD3368" s="15">
        <v>12.2</v>
      </c>
      <c r="GE3368" s="15">
        <v>13.4</v>
      </c>
      <c r="GF3368" s="15">
        <v>10.7</v>
      </c>
      <c r="GG3368" s="15">
        <v>10.5</v>
      </c>
      <c r="GH3368" s="15">
        <v>8.8000000000000007</v>
      </c>
      <c r="GI3368" s="15">
        <v>6.5</v>
      </c>
      <c r="GJ3368" s="15">
        <v>5.5</v>
      </c>
      <c r="GK3368" s="15">
        <v>4.8</v>
      </c>
      <c r="GL3368" s="15">
        <v>7.1</v>
      </c>
      <c r="GM3368" s="15">
        <v>8.4</v>
      </c>
      <c r="GN3368" s="15">
        <v>9.4</v>
      </c>
      <c r="GO3368" s="15">
        <v>11.4</v>
      </c>
      <c r="GP3368" s="21">
        <f t="shared" si="1503"/>
        <v>9.0583333333333336</v>
      </c>
      <c r="GQ3368" s="2"/>
      <c r="GR3368" s="22">
        <f t="shared" si="1504"/>
        <v>12.1</v>
      </c>
      <c r="GS3368" s="23">
        <f t="shared" si="1505"/>
        <v>5.6000000000000005</v>
      </c>
      <c r="GT3368" s="24">
        <f t="shared" si="1513"/>
        <v>9.6848484848484855</v>
      </c>
      <c r="GU3368" s="22">
        <f>AVERAGE(Sheet1!AR3368,Sheet1!BR3368,Sheet1!CR3368,Sheet1!DR3367,Sheet1!ER3368,Sheet1!FR3368,Sheet1!GR3368)</f>
        <v>11.59047619047619</v>
      </c>
      <c r="GV3368" s="23">
        <f>AVERAGE(Sheet1!AS3368,Sheet1!BS3368,Sheet1!CS3368,Sheet1!DS3367,Sheet1!ES3368,Sheet1!FS3368,Sheet1!GS3368)</f>
        <v>5.7285714285714286</v>
      </c>
      <c r="GW3368" s="22">
        <f t="shared" si="1514"/>
        <v>12.106854256854257</v>
      </c>
      <c r="GX3368" s="23">
        <f t="shared" si="1515"/>
        <v>6.400432900432901</v>
      </c>
      <c r="GY3368" s="24">
        <f>AVERAGE(Sheet1!$AP3368,Sheet1!$BP3368,Sheet1!$CP3368,Sheet1!$DP3367,Sheet1!$EP3368,Sheet1!$FP3368,Sheet1!$GP3368)</f>
        <v>8.7035714285714274</v>
      </c>
      <c r="GZ3368" s="24">
        <f t="shared" si="1516"/>
        <v>9.1621392496392495</v>
      </c>
    </row>
    <row r="3369" spans="2:208">
      <c r="B3369" s="7"/>
      <c r="C3369" s="8">
        <f t="shared" si="1528"/>
        <v>9.2226190476190482</v>
      </c>
      <c r="D3369" s="25">
        <f t="shared" si="1541"/>
        <v>8.9987301587301598</v>
      </c>
      <c r="E3369" s="16">
        <f t="shared" si="1546"/>
        <v>9.2061011904761898</v>
      </c>
      <c r="F3369" s="8">
        <f t="shared" si="1511"/>
        <v>8.9042311507936525</v>
      </c>
      <c r="G3369" s="29"/>
      <c r="H3369" s="16">
        <f t="shared" si="1529"/>
        <v>13.4</v>
      </c>
      <c r="I3369" s="17">
        <f t="shared" si="1530"/>
        <v>9.4499999999999993</v>
      </c>
      <c r="J3369" s="18">
        <f t="shared" si="1531"/>
        <v>3.8</v>
      </c>
      <c r="K3369" s="61">
        <f t="shared" si="1532"/>
        <v>8.6</v>
      </c>
      <c r="AA3369" s="2"/>
      <c r="AC3369" s="62">
        <v>1926</v>
      </c>
      <c r="AD3369" s="15">
        <v>10.199999999999999</v>
      </c>
      <c r="AE3369" s="15">
        <v>11</v>
      </c>
      <c r="AF3369" s="15">
        <v>10.9</v>
      </c>
      <c r="AG3369" s="15">
        <v>9.9</v>
      </c>
      <c r="AH3369" s="15">
        <v>6.9</v>
      </c>
      <c r="AI3369" s="15">
        <v>8.4</v>
      </c>
      <c r="AJ3369" s="15">
        <v>6.7</v>
      </c>
      <c r="AK3369" s="15">
        <v>5.9</v>
      </c>
      <c r="AL3369" s="15">
        <v>6.8</v>
      </c>
      <c r="AM3369" s="15">
        <v>8.3000000000000007</v>
      </c>
      <c r="AN3369" s="15">
        <v>7.9</v>
      </c>
      <c r="AO3369" s="15">
        <v>9.8000000000000007</v>
      </c>
      <c r="AP3369" s="21">
        <f t="shared" si="1543"/>
        <v>8.5583333333333336</v>
      </c>
      <c r="AR3369" s="22">
        <f t="shared" si="1544"/>
        <v>10.700000000000001</v>
      </c>
      <c r="AS3369" s="23">
        <f t="shared" si="1545"/>
        <v>7</v>
      </c>
      <c r="AT3369" s="24"/>
      <c r="BB3369" s="2">
        <f t="shared" si="1510"/>
        <v>1926</v>
      </c>
      <c r="BC3369" s="26">
        <v>1926</v>
      </c>
      <c r="BD3369" s="15">
        <v>11</v>
      </c>
      <c r="BE3369" s="15">
        <v>12.1</v>
      </c>
      <c r="BF3369" s="15">
        <v>11.7</v>
      </c>
      <c r="BG3369" s="15">
        <v>10.5</v>
      </c>
      <c r="BH3369" s="15">
        <v>8.1999999999999993</v>
      </c>
      <c r="BI3369" s="15">
        <v>9.8000000000000007</v>
      </c>
      <c r="BJ3369" s="15">
        <v>8.4</v>
      </c>
      <c r="BK3369" s="15">
        <v>7.4</v>
      </c>
      <c r="BL3369" s="15">
        <v>8.3000000000000007</v>
      </c>
      <c r="BM3369" s="15">
        <v>9.6</v>
      </c>
      <c r="BN3369" s="15">
        <v>9.1999999999999993</v>
      </c>
      <c r="BO3369" s="15">
        <v>10.9</v>
      </c>
      <c r="BP3369" s="21">
        <f t="shared" si="1507"/>
        <v>9.7583333333333346</v>
      </c>
      <c r="BR3369" s="22">
        <f t="shared" si="1508"/>
        <v>11.6</v>
      </c>
      <c r="BS3369" s="23">
        <f t="shared" si="1509"/>
        <v>8.5333333333333332</v>
      </c>
      <c r="BT3369" s="24">
        <f t="shared" si="1517"/>
        <v>9.6613636363636353</v>
      </c>
      <c r="CB3369" s="2">
        <f t="shared" si="1533"/>
        <v>1926</v>
      </c>
      <c r="CC3369" s="26">
        <v>1926</v>
      </c>
      <c r="CD3369" s="15">
        <v>12.2</v>
      </c>
      <c r="CE3369" s="15">
        <v>12.7</v>
      </c>
      <c r="CF3369" s="15">
        <v>12.6</v>
      </c>
      <c r="CG3369" s="15">
        <v>10.9</v>
      </c>
      <c r="CH3369" s="15">
        <v>9.4</v>
      </c>
      <c r="CI3369" s="15">
        <v>10</v>
      </c>
      <c r="CJ3369" s="15">
        <v>8.6999999999999993</v>
      </c>
      <c r="CK3369" s="15">
        <v>7.4</v>
      </c>
      <c r="CL3369" s="15">
        <v>9.1999999999999993</v>
      </c>
      <c r="CM3369" s="15">
        <v>9.9</v>
      </c>
      <c r="CN3369" s="15">
        <v>8.6999999999999993</v>
      </c>
      <c r="CO3369" s="15">
        <v>11.3</v>
      </c>
      <c r="CP3369" s="21">
        <f t="shared" si="1522"/>
        <v>10.250000000000002</v>
      </c>
      <c r="CR3369" s="22">
        <f t="shared" si="1523"/>
        <v>12.5</v>
      </c>
      <c r="CS3369" s="23">
        <f t="shared" si="1524"/>
        <v>8.7000000000000011</v>
      </c>
      <c r="CT3369" s="24">
        <f t="shared" si="1547"/>
        <v>10.167424242424243</v>
      </c>
      <c r="DB3369" s="2">
        <f t="shared" si="1534"/>
        <v>1926</v>
      </c>
      <c r="DC3369" s="20" t="s">
        <v>58</v>
      </c>
      <c r="DD3369" s="15">
        <v>10.7</v>
      </c>
      <c r="DE3369" s="15">
        <v>11.9</v>
      </c>
      <c r="DF3369" s="15">
        <v>10.9</v>
      </c>
      <c r="DG3369" s="15">
        <v>9.5</v>
      </c>
      <c r="DH3369" s="15">
        <v>6</v>
      </c>
      <c r="DI3369" s="15">
        <v>7.5</v>
      </c>
      <c r="DJ3369" s="15">
        <v>5.9</v>
      </c>
      <c r="DK3369" s="15">
        <v>5.2</v>
      </c>
      <c r="DL3369" s="15">
        <v>7</v>
      </c>
      <c r="DM3369" s="15">
        <v>8.6999999999999993</v>
      </c>
      <c r="DN3369" s="15">
        <v>8.6</v>
      </c>
      <c r="DO3369" s="15">
        <v>10.6</v>
      </c>
      <c r="DP3369" s="21">
        <f t="shared" si="1525"/>
        <v>8.5416666666666661</v>
      </c>
      <c r="DR3369" s="22">
        <f t="shared" si="1526"/>
        <v>11.166666666666666</v>
      </c>
      <c r="DS3369" s="23">
        <f t="shared" si="1527"/>
        <v>6.2</v>
      </c>
      <c r="DT3369" s="24">
        <f t="shared" si="1548"/>
        <v>8.3439393939393955</v>
      </c>
      <c r="EB3369" s="2">
        <f t="shared" si="1521"/>
        <v>1926</v>
      </c>
      <c r="EC3369" s="20" t="s">
        <v>58</v>
      </c>
      <c r="ED3369" s="15">
        <v>12.1</v>
      </c>
      <c r="EE3369" s="15">
        <v>13.4</v>
      </c>
      <c r="EF3369" s="15">
        <v>12.7</v>
      </c>
      <c r="EG3369" s="15">
        <v>12.4</v>
      </c>
      <c r="EH3369" s="15">
        <v>8.1</v>
      </c>
      <c r="EI3369" s="15">
        <v>8.8000000000000007</v>
      </c>
      <c r="EJ3369" s="15">
        <v>7.6</v>
      </c>
      <c r="EK3369" s="15">
        <v>7.1</v>
      </c>
      <c r="EL3369" s="15">
        <v>8.4</v>
      </c>
      <c r="EM3369" s="15">
        <v>9.6999999999999993</v>
      </c>
      <c r="EN3369" s="15">
        <v>9.6</v>
      </c>
      <c r="EO3369" s="15">
        <v>12</v>
      </c>
      <c r="EP3369" s="21">
        <f t="shared" si="1518"/>
        <v>10.158333333333333</v>
      </c>
      <c r="ER3369" s="22">
        <f t="shared" si="1519"/>
        <v>12.733333333333334</v>
      </c>
      <c r="ES3369" s="23">
        <f t="shared" si="1520"/>
        <v>7.833333333333333</v>
      </c>
      <c r="ET3369" s="24">
        <f t="shared" si="1542"/>
        <v>9.8553030303030322</v>
      </c>
      <c r="FB3369" s="2">
        <f t="shared" si="1540"/>
        <v>1926</v>
      </c>
      <c r="FC3369" s="20" t="s">
        <v>58</v>
      </c>
      <c r="FD3369" s="15">
        <v>11.4</v>
      </c>
      <c r="FE3369" s="15">
        <v>11.7</v>
      </c>
      <c r="FF3369" s="15">
        <v>11.4</v>
      </c>
      <c r="FG3369" s="15">
        <v>8.9</v>
      </c>
      <c r="FH3369" s="15">
        <v>4.0999999999999996</v>
      </c>
      <c r="FI3369" s="15">
        <v>6.5</v>
      </c>
      <c r="FJ3369" s="15">
        <v>4.9000000000000004</v>
      </c>
      <c r="FK3369" s="15">
        <v>4.4000000000000004</v>
      </c>
      <c r="FL3369" s="15">
        <v>5.8</v>
      </c>
      <c r="FM3369" s="15">
        <v>8.3000000000000007</v>
      </c>
      <c r="FN3369" s="15">
        <v>8.1</v>
      </c>
      <c r="FO3369" s="15">
        <v>11.1</v>
      </c>
      <c r="FP3369" s="21">
        <f t="shared" si="1537"/>
        <v>8.0499999999999989</v>
      </c>
      <c r="FR3369" s="22">
        <f t="shared" si="1538"/>
        <v>11.5</v>
      </c>
      <c r="FS3369" s="23">
        <f t="shared" si="1539"/>
        <v>5.2666666666666666</v>
      </c>
      <c r="FT3369" s="24">
        <f t="shared" si="1502"/>
        <v>7.6287878787878789</v>
      </c>
      <c r="GB3369" s="2">
        <f t="shared" si="1506"/>
        <v>1926</v>
      </c>
      <c r="GC3369" s="20" t="s">
        <v>58</v>
      </c>
      <c r="GD3369" s="15">
        <v>12.2</v>
      </c>
      <c r="GE3369" s="15">
        <v>13</v>
      </c>
      <c r="GF3369" s="15">
        <v>12.5</v>
      </c>
      <c r="GG3369" s="15">
        <v>10.8</v>
      </c>
      <c r="GH3369" s="15">
        <v>7.5</v>
      </c>
      <c r="GI3369" s="15">
        <v>8.9</v>
      </c>
      <c r="GJ3369" s="15">
        <v>7.7</v>
      </c>
      <c r="GK3369" s="15">
        <v>6.4</v>
      </c>
      <c r="GL3369" s="15">
        <v>8.1999999999999993</v>
      </c>
      <c r="GM3369" s="15">
        <v>9.9</v>
      </c>
      <c r="GN3369" s="15">
        <v>9.6</v>
      </c>
      <c r="GO3369" s="15">
        <v>11.9</v>
      </c>
      <c r="GP3369" s="21">
        <f t="shared" si="1503"/>
        <v>9.8833333333333346</v>
      </c>
      <c r="GQ3369" s="2"/>
      <c r="GR3369" s="22">
        <f t="shared" si="1504"/>
        <v>12.566666666666668</v>
      </c>
      <c r="GS3369" s="23">
        <f t="shared" si="1505"/>
        <v>7.666666666666667</v>
      </c>
      <c r="GT3369" s="24">
        <f t="shared" si="1513"/>
        <v>9.7212121212121225</v>
      </c>
      <c r="GU3369" s="22">
        <f>AVERAGE(Sheet1!AR3369,Sheet1!BR3369,Sheet1!CR3369,Sheet1!DR3368,Sheet1!ER3369,Sheet1!FR3369,Sheet1!GR3369)</f>
        <v>11.795238095238094</v>
      </c>
      <c r="GV3369" s="23">
        <f>AVERAGE(Sheet1!AS3369,Sheet1!BS3369,Sheet1!CS3369,Sheet1!DS3368,Sheet1!ES3369,Sheet1!FS3369,Sheet1!GS3369)</f>
        <v>7.0333333333333332</v>
      </c>
      <c r="GW3369" s="22">
        <f t="shared" si="1514"/>
        <v>12.107431457431458</v>
      </c>
      <c r="GX3369" s="23">
        <f t="shared" si="1515"/>
        <v>6.4514430014430015</v>
      </c>
      <c r="GY3369" s="24">
        <f>AVERAGE(Sheet1!$AP3369,Sheet1!$BP3369,Sheet1!$CP3369,Sheet1!$DP3368,Sheet1!$EP3369,Sheet1!$FP3369,Sheet1!$GP3369)</f>
        <v>9.2226190476190482</v>
      </c>
      <c r="GZ3369" s="24">
        <f t="shared" si="1516"/>
        <v>9.1927308802308811</v>
      </c>
    </row>
    <row r="3370" spans="2:208">
      <c r="B3370" s="7"/>
      <c r="C3370" s="8">
        <f t="shared" si="1528"/>
        <v>8.7357142857142858</v>
      </c>
      <c r="D3370" s="25">
        <f t="shared" si="1541"/>
        <v>8.8608730158730165</v>
      </c>
      <c r="E3370" s="16">
        <f t="shared" si="1546"/>
        <v>9.1507142857142849</v>
      </c>
      <c r="F3370" s="8">
        <f t="shared" si="1511"/>
        <v>8.968621031746034</v>
      </c>
      <c r="G3370" s="29"/>
      <c r="H3370" s="16">
        <f t="shared" si="1529"/>
        <v>13.3</v>
      </c>
      <c r="I3370" s="17">
        <f t="shared" si="1530"/>
        <v>8.6999999999999993</v>
      </c>
      <c r="J3370" s="18">
        <f t="shared" si="1531"/>
        <v>1</v>
      </c>
      <c r="K3370" s="61">
        <f t="shared" si="1532"/>
        <v>7.15</v>
      </c>
      <c r="AA3370" s="2"/>
      <c r="AC3370" s="62">
        <v>1927</v>
      </c>
      <c r="AD3370" s="15">
        <v>10.8</v>
      </c>
      <c r="AE3370" s="15">
        <v>10.4</v>
      </c>
      <c r="AF3370" s="15">
        <v>9</v>
      </c>
      <c r="AG3370" s="15">
        <v>8.3000000000000007</v>
      </c>
      <c r="AH3370" s="15">
        <v>6.8</v>
      </c>
      <c r="AI3370" s="15">
        <v>4.8</v>
      </c>
      <c r="AJ3370" s="15">
        <v>5.4</v>
      </c>
      <c r="AK3370" s="15">
        <v>5.7</v>
      </c>
      <c r="AL3370" s="15">
        <v>6.3</v>
      </c>
      <c r="AM3370" s="15">
        <v>7.7</v>
      </c>
      <c r="AN3370" s="15">
        <v>8.6</v>
      </c>
      <c r="AO3370" s="15">
        <v>11.2</v>
      </c>
      <c r="AP3370" s="21">
        <f t="shared" si="1543"/>
        <v>7.916666666666667</v>
      </c>
      <c r="AR3370" s="22">
        <f t="shared" si="1544"/>
        <v>10.066666666666668</v>
      </c>
      <c r="AS3370" s="23">
        <f t="shared" si="1545"/>
        <v>5.3</v>
      </c>
      <c r="AT3370" s="24"/>
      <c r="BB3370" s="2">
        <f t="shared" si="1510"/>
        <v>1927</v>
      </c>
      <c r="BC3370" s="26">
        <v>1927</v>
      </c>
      <c r="BD3370" s="15">
        <v>11.7</v>
      </c>
      <c r="BE3370" s="15">
        <v>11.4</v>
      </c>
      <c r="BF3370" s="15">
        <v>10.4</v>
      </c>
      <c r="BG3370" s="15">
        <v>9.3000000000000007</v>
      </c>
      <c r="BH3370" s="15">
        <v>8.6999999999999993</v>
      </c>
      <c r="BI3370" s="15">
        <v>6.6</v>
      </c>
      <c r="BJ3370" s="15">
        <v>6.4</v>
      </c>
      <c r="BK3370" s="15">
        <v>7.3</v>
      </c>
      <c r="BL3370" s="15">
        <v>7.7</v>
      </c>
      <c r="BM3370" s="15">
        <v>8.9</v>
      </c>
      <c r="BN3370" s="15">
        <v>10.3</v>
      </c>
      <c r="BO3370" s="15">
        <v>11.4</v>
      </c>
      <c r="BP3370" s="21">
        <f t="shared" si="1507"/>
        <v>9.1750000000000007</v>
      </c>
      <c r="BR3370" s="22">
        <f t="shared" si="1508"/>
        <v>11.166666666666666</v>
      </c>
      <c r="BS3370" s="23">
        <f t="shared" si="1509"/>
        <v>6.7666666666666666</v>
      </c>
      <c r="BT3370" s="24">
        <f t="shared" si="1517"/>
        <v>9.6159090909090921</v>
      </c>
      <c r="CB3370" s="2">
        <f t="shared" si="1533"/>
        <v>1927</v>
      </c>
      <c r="CC3370" s="26">
        <v>1927</v>
      </c>
      <c r="CD3370" s="15">
        <v>11.7</v>
      </c>
      <c r="CE3370" s="15">
        <v>12.2</v>
      </c>
      <c r="CF3370" s="15">
        <v>11.8</v>
      </c>
      <c r="CG3370" s="15">
        <v>10</v>
      </c>
      <c r="CH3370" s="15">
        <v>8.6999999999999993</v>
      </c>
      <c r="CI3370" s="15">
        <v>7.1</v>
      </c>
      <c r="CJ3370" s="15">
        <v>6.9</v>
      </c>
      <c r="CK3370" s="15">
        <v>8.4</v>
      </c>
      <c r="CL3370" s="15">
        <v>7.7</v>
      </c>
      <c r="CM3370" s="15">
        <v>9.4</v>
      </c>
      <c r="CN3370" s="15">
        <v>10.4</v>
      </c>
      <c r="CO3370" s="15">
        <v>12.2</v>
      </c>
      <c r="CP3370" s="21">
        <f t="shared" si="1522"/>
        <v>9.7083333333333357</v>
      </c>
      <c r="CR3370" s="22">
        <f t="shared" si="1523"/>
        <v>11.9</v>
      </c>
      <c r="CS3370" s="23">
        <f t="shared" si="1524"/>
        <v>7.4666666666666659</v>
      </c>
      <c r="CT3370" s="24">
        <f t="shared" si="1547"/>
        <v>10.216287878787879</v>
      </c>
      <c r="DB3370" s="2">
        <f t="shared" si="1534"/>
        <v>1927</v>
      </c>
      <c r="DC3370" s="20" t="s">
        <v>59</v>
      </c>
      <c r="DD3370" s="15">
        <v>11.8</v>
      </c>
      <c r="DE3370" s="15">
        <v>10.9</v>
      </c>
      <c r="DF3370" s="15">
        <v>9.5</v>
      </c>
      <c r="DG3370" s="15">
        <v>8.4</v>
      </c>
      <c r="DH3370" s="15">
        <v>6.8</v>
      </c>
      <c r="DI3370" s="15">
        <v>3.9</v>
      </c>
      <c r="DJ3370" s="15">
        <v>5.2</v>
      </c>
      <c r="DK3370" s="15">
        <v>5</v>
      </c>
      <c r="DL3370" s="15">
        <v>6</v>
      </c>
      <c r="DM3370" s="15">
        <v>8</v>
      </c>
      <c r="DN3370" s="15">
        <v>8.9</v>
      </c>
      <c r="DO3370" s="15">
        <v>11.4</v>
      </c>
      <c r="DP3370" s="21">
        <f t="shared" si="1525"/>
        <v>7.9833333333333343</v>
      </c>
      <c r="DR3370" s="22">
        <f t="shared" si="1526"/>
        <v>10.733333333333334</v>
      </c>
      <c r="DS3370" s="23">
        <f t="shared" si="1527"/>
        <v>4.7</v>
      </c>
      <c r="DT3370" s="24">
        <f t="shared" si="1548"/>
        <v>8.3098484848484855</v>
      </c>
      <c r="EB3370" s="2">
        <f t="shared" si="1521"/>
        <v>1927</v>
      </c>
      <c r="EC3370" s="20" t="s">
        <v>59</v>
      </c>
      <c r="ED3370" s="15">
        <v>13.3</v>
      </c>
      <c r="EE3370" s="15">
        <v>12.4</v>
      </c>
      <c r="EF3370" s="15">
        <v>11.3</v>
      </c>
      <c r="EG3370" s="15">
        <v>10.4</v>
      </c>
      <c r="EH3370" s="15">
        <v>8.4</v>
      </c>
      <c r="EI3370" s="15">
        <v>6.3</v>
      </c>
      <c r="EJ3370" s="15">
        <v>6.9</v>
      </c>
      <c r="EK3370" s="15">
        <v>5.8</v>
      </c>
      <c r="EL3370" s="15">
        <v>7.1</v>
      </c>
      <c r="EM3370" s="15">
        <v>9.3000000000000007</v>
      </c>
      <c r="EN3370" s="15">
        <v>10.199999999999999</v>
      </c>
      <c r="EO3370" s="15">
        <v>12.6</v>
      </c>
      <c r="EP3370" s="21">
        <f t="shared" si="1518"/>
        <v>9.4999999999999982</v>
      </c>
      <c r="ER3370" s="22">
        <f t="shared" si="1519"/>
        <v>12.333333333333334</v>
      </c>
      <c r="ES3370" s="23">
        <f t="shared" si="1520"/>
        <v>6.333333333333333</v>
      </c>
      <c r="ET3370" s="24">
        <f t="shared" si="1542"/>
        <v>9.8310606060606052</v>
      </c>
      <c r="FB3370" s="2">
        <f t="shared" si="1540"/>
        <v>1927</v>
      </c>
      <c r="FC3370" s="20" t="s">
        <v>59</v>
      </c>
      <c r="FD3370" s="15">
        <v>12.1</v>
      </c>
      <c r="FE3370" s="15">
        <v>11</v>
      </c>
      <c r="FF3370" s="15">
        <v>8.3000000000000007</v>
      </c>
      <c r="FG3370" s="15">
        <v>6.8</v>
      </c>
      <c r="FH3370" s="15">
        <v>5.3</v>
      </c>
      <c r="FI3370" s="15">
        <v>1</v>
      </c>
      <c r="FJ3370" s="15">
        <v>4.3</v>
      </c>
      <c r="FK3370" s="15">
        <v>3.3</v>
      </c>
      <c r="FL3370" s="15">
        <v>5</v>
      </c>
      <c r="FM3370" s="15">
        <v>7.4</v>
      </c>
      <c r="FN3370" s="15">
        <v>9.1</v>
      </c>
      <c r="FO3370" s="15">
        <v>11.6</v>
      </c>
      <c r="FP3370" s="21">
        <f t="shared" si="1537"/>
        <v>7.0999999999999988</v>
      </c>
      <c r="FR3370" s="22">
        <f t="shared" si="1538"/>
        <v>10.466666666666667</v>
      </c>
      <c r="FS3370" s="23">
        <f t="shared" si="1539"/>
        <v>2.8666666666666667</v>
      </c>
      <c r="FT3370" s="24">
        <f t="shared" ref="FT3370:FT3401" si="1549">AVERAGE(FP3360:FP3370)</f>
        <v>7.5643939393939386</v>
      </c>
      <c r="GB3370" s="2">
        <f t="shared" si="1506"/>
        <v>1927</v>
      </c>
      <c r="GC3370" s="20" t="s">
        <v>59</v>
      </c>
      <c r="GD3370" s="15">
        <v>13.1</v>
      </c>
      <c r="GE3370" s="15">
        <v>12.1</v>
      </c>
      <c r="GF3370" s="15">
        <v>10.9</v>
      </c>
      <c r="GG3370" s="15">
        <v>9.6</v>
      </c>
      <c r="GH3370" s="15">
        <v>8.5</v>
      </c>
      <c r="GI3370" s="15">
        <v>4.9000000000000004</v>
      </c>
      <c r="GJ3370" s="15">
        <v>6.8</v>
      </c>
      <c r="GK3370" s="15">
        <v>6.2</v>
      </c>
      <c r="GL3370" s="15">
        <v>7.1</v>
      </c>
      <c r="GM3370" s="15">
        <v>9.1</v>
      </c>
      <c r="GN3370" s="15">
        <v>9.6</v>
      </c>
      <c r="GO3370" s="15">
        <v>12.6</v>
      </c>
      <c r="GP3370" s="21">
        <f t="shared" ref="GP3370:GP3401" si="1550">SUM(GD3370:GO3370)/12</f>
        <v>9.2083333333333321</v>
      </c>
      <c r="GQ3370" s="2"/>
      <c r="GR3370" s="22">
        <f t="shared" ref="GR3370:GR3401" si="1551">SUM(GD3370+GE3370+GF3370)/3</f>
        <v>12.033333333333333</v>
      </c>
      <c r="GS3370" s="23">
        <f t="shared" ref="GS3370:GS3401" si="1552">SUM(GI3370+GJ3370+GK3370)/3</f>
        <v>5.9666666666666659</v>
      </c>
      <c r="GT3370" s="24">
        <f t="shared" si="1513"/>
        <v>9.6704545454545467</v>
      </c>
      <c r="GU3370" s="22">
        <f>AVERAGE(Sheet1!AR3370,Sheet1!BR3370,Sheet1!CR3370,Sheet1!DR3369,Sheet1!ER3370,Sheet1!FR3370,Sheet1!GR3370)</f>
        <v>11.304761904761904</v>
      </c>
      <c r="GV3370" s="23">
        <f>AVERAGE(Sheet1!AS3370,Sheet1!BS3370,Sheet1!CS3370,Sheet1!DS3369,Sheet1!ES3370,Sheet1!FS3370,Sheet1!GS3370)</f>
        <v>5.8428571428571425</v>
      </c>
      <c r="GW3370" s="22">
        <f t="shared" si="1514"/>
        <v>12.021753246753248</v>
      </c>
      <c r="GX3370" s="23">
        <f t="shared" si="1515"/>
        <v>6.4321067821067821</v>
      </c>
      <c r="GY3370" s="24">
        <f>AVERAGE(Sheet1!$AP3370,Sheet1!$BP3370,Sheet1!$CP3370,Sheet1!$DP3369,Sheet1!$EP3370,Sheet1!$FP3370,Sheet1!$GP3370)</f>
        <v>8.7357142857142858</v>
      </c>
      <c r="GZ3370" s="24">
        <f t="shared" si="1516"/>
        <v>9.163338744588744</v>
      </c>
    </row>
    <row r="3371" spans="2:208">
      <c r="B3371" s="7"/>
      <c r="C3371" s="8">
        <f t="shared" si="1528"/>
        <v>9.4202380952380942</v>
      </c>
      <c r="D3371" s="25">
        <f t="shared" si="1541"/>
        <v>8.9559523809523789</v>
      </c>
      <c r="E3371" s="16">
        <f t="shared" si="1546"/>
        <v>9.1584325396825381</v>
      </c>
      <c r="F3371" s="8">
        <f t="shared" si="1511"/>
        <v>9.045570436507937</v>
      </c>
      <c r="G3371" s="29"/>
      <c r="H3371" s="16">
        <f t="shared" si="1529"/>
        <v>14.8</v>
      </c>
      <c r="I3371" s="17">
        <f t="shared" si="1530"/>
        <v>9.25</v>
      </c>
      <c r="J3371" s="18">
        <f t="shared" si="1531"/>
        <v>2.7</v>
      </c>
      <c r="K3371" s="61">
        <f t="shared" si="1532"/>
        <v>8.75</v>
      </c>
      <c r="AA3371" s="2"/>
      <c r="AC3371" s="62">
        <v>1928</v>
      </c>
      <c r="AD3371" s="15">
        <v>12.1</v>
      </c>
      <c r="AE3371" s="15">
        <v>11.7</v>
      </c>
      <c r="AF3371" s="15">
        <v>12.1</v>
      </c>
      <c r="AG3371" s="15">
        <v>11.1</v>
      </c>
      <c r="AH3371" s="15">
        <v>8.1</v>
      </c>
      <c r="AI3371" s="15">
        <v>6.9</v>
      </c>
      <c r="AJ3371" s="15">
        <v>6.6</v>
      </c>
      <c r="AK3371" s="15">
        <v>6.8</v>
      </c>
      <c r="AL3371" s="15">
        <v>5.6</v>
      </c>
      <c r="AM3371" s="15">
        <v>5.0999999999999996</v>
      </c>
      <c r="AN3371" s="15">
        <v>7</v>
      </c>
      <c r="AO3371" s="15">
        <v>9.3000000000000007</v>
      </c>
      <c r="AP3371" s="21">
        <f t="shared" si="1543"/>
        <v>8.5333333333333314</v>
      </c>
      <c r="AR3371" s="22">
        <f t="shared" si="1544"/>
        <v>11.966666666666667</v>
      </c>
      <c r="AS3371" s="23">
        <f t="shared" si="1545"/>
        <v>6.7666666666666666</v>
      </c>
      <c r="AT3371" s="24"/>
      <c r="BB3371" s="2">
        <f t="shared" si="1510"/>
        <v>1928</v>
      </c>
      <c r="BC3371" s="26">
        <v>1928</v>
      </c>
      <c r="BD3371" s="15">
        <v>12.9</v>
      </c>
      <c r="BE3371" s="15">
        <v>12.4</v>
      </c>
      <c r="BF3371" s="15">
        <v>13.1</v>
      </c>
      <c r="BG3371" s="15">
        <v>12.1</v>
      </c>
      <c r="BH3371" s="15">
        <v>9.8000000000000007</v>
      </c>
      <c r="BI3371" s="15">
        <v>7.9</v>
      </c>
      <c r="BJ3371" s="15">
        <v>8.8000000000000007</v>
      </c>
      <c r="BK3371" s="15">
        <v>8.8000000000000007</v>
      </c>
      <c r="BL3371" s="15">
        <v>8</v>
      </c>
      <c r="BM3371" s="15">
        <v>7.7</v>
      </c>
      <c r="BN3371" s="15">
        <v>9.5</v>
      </c>
      <c r="BO3371" s="15">
        <v>11.6</v>
      </c>
      <c r="BP3371" s="21">
        <f t="shared" si="1507"/>
        <v>10.216666666666667</v>
      </c>
      <c r="BR3371" s="22">
        <f t="shared" si="1508"/>
        <v>12.799999999999999</v>
      </c>
      <c r="BS3371" s="23">
        <f t="shared" si="1509"/>
        <v>8.5000000000000018</v>
      </c>
      <c r="BT3371" s="24">
        <f t="shared" si="1517"/>
        <v>9.7090909090909108</v>
      </c>
      <c r="CB3371" s="2">
        <f t="shared" si="1533"/>
        <v>1928</v>
      </c>
      <c r="CC3371" s="26">
        <v>1928</v>
      </c>
      <c r="CD3371" s="15">
        <v>13.5</v>
      </c>
      <c r="CE3371" s="15">
        <v>13.9</v>
      </c>
      <c r="CF3371" s="27">
        <f>(SUM(CF3369:CF3370))/2</f>
        <v>12.2</v>
      </c>
      <c r="CG3371" s="15">
        <v>12</v>
      </c>
      <c r="CH3371" s="15">
        <v>10.3</v>
      </c>
      <c r="CI3371" s="15">
        <v>8.3000000000000007</v>
      </c>
      <c r="CJ3371" s="15">
        <v>9.1999999999999993</v>
      </c>
      <c r="CK3371" s="15">
        <v>9.4</v>
      </c>
      <c r="CL3371" s="15">
        <v>9</v>
      </c>
      <c r="CM3371" s="15">
        <v>8.1</v>
      </c>
      <c r="CN3371" s="15">
        <v>9.4</v>
      </c>
      <c r="CO3371" s="15">
        <v>11.5</v>
      </c>
      <c r="CP3371" s="21">
        <f t="shared" si="1522"/>
        <v>10.566666666666666</v>
      </c>
      <c r="CR3371" s="22">
        <f t="shared" si="1523"/>
        <v>13.199999999999998</v>
      </c>
      <c r="CS3371" s="23">
        <f t="shared" si="1524"/>
        <v>8.9666666666666668</v>
      </c>
      <c r="CT3371" s="24">
        <f t="shared" si="1547"/>
        <v>10.212878787878788</v>
      </c>
      <c r="DB3371" s="2">
        <f t="shared" si="1534"/>
        <v>1928</v>
      </c>
      <c r="DC3371" s="20" t="s">
        <v>60</v>
      </c>
      <c r="DD3371" s="15">
        <v>12.3</v>
      </c>
      <c r="DE3371" s="15">
        <v>12.3</v>
      </c>
      <c r="DF3371" s="15">
        <v>11.7</v>
      </c>
      <c r="DG3371" s="15">
        <v>11.1</v>
      </c>
      <c r="DH3371" s="15">
        <v>7.1</v>
      </c>
      <c r="DI3371" s="15">
        <v>5</v>
      </c>
      <c r="DJ3371" s="15">
        <v>6.1</v>
      </c>
      <c r="DK3371" s="15">
        <v>6.1</v>
      </c>
      <c r="DL3371" s="15">
        <v>6.7</v>
      </c>
      <c r="DM3371" s="15">
        <v>6.5</v>
      </c>
      <c r="DN3371" s="15">
        <v>8.9</v>
      </c>
      <c r="DO3371" s="15">
        <v>10.9</v>
      </c>
      <c r="DP3371" s="21">
        <f t="shared" si="1525"/>
        <v>8.7249999999999996</v>
      </c>
      <c r="DR3371" s="22">
        <f t="shared" si="1526"/>
        <v>12.1</v>
      </c>
      <c r="DS3371" s="23">
        <f t="shared" si="1527"/>
        <v>5.7333333333333334</v>
      </c>
      <c r="DT3371" s="24">
        <f t="shared" si="1548"/>
        <v>8.3431818181818187</v>
      </c>
      <c r="EB3371" s="2">
        <f t="shared" si="1521"/>
        <v>1928</v>
      </c>
      <c r="EC3371" s="20" t="s">
        <v>60</v>
      </c>
      <c r="ED3371" s="15">
        <v>14</v>
      </c>
      <c r="EE3371" s="15">
        <v>14.8</v>
      </c>
      <c r="EF3371" s="15">
        <v>14.5</v>
      </c>
      <c r="EG3371" s="15">
        <v>12</v>
      </c>
      <c r="EH3371" s="15">
        <v>9.1</v>
      </c>
      <c r="EI3371" s="15">
        <v>7.2</v>
      </c>
      <c r="EJ3371" s="15">
        <v>7.6</v>
      </c>
      <c r="EK3371" s="15">
        <v>7.1</v>
      </c>
      <c r="EL3371" s="15">
        <v>8.1999999999999993</v>
      </c>
      <c r="EM3371" s="15">
        <v>8.1</v>
      </c>
      <c r="EN3371" s="15">
        <v>9.9</v>
      </c>
      <c r="EO3371" s="15">
        <v>11.9</v>
      </c>
      <c r="EP3371" s="21">
        <f t="shared" si="1518"/>
        <v>10.366666666666665</v>
      </c>
      <c r="ER3371" s="22">
        <f t="shared" si="1519"/>
        <v>14.433333333333332</v>
      </c>
      <c r="ES3371" s="23">
        <f t="shared" si="1520"/>
        <v>7.3</v>
      </c>
      <c r="ET3371" s="24">
        <f t="shared" si="1542"/>
        <v>9.8916666666666657</v>
      </c>
      <c r="FB3371" s="2">
        <f t="shared" si="1540"/>
        <v>1928</v>
      </c>
      <c r="FC3371" s="20" t="s">
        <v>60</v>
      </c>
      <c r="FD3371" s="15">
        <v>12.8</v>
      </c>
      <c r="FE3371" s="15">
        <v>13</v>
      </c>
      <c r="FF3371" s="15">
        <v>11.3</v>
      </c>
      <c r="FG3371" s="15">
        <v>9.6</v>
      </c>
      <c r="FH3371" s="15">
        <v>5.6</v>
      </c>
      <c r="FI3371" s="15">
        <v>2.7</v>
      </c>
      <c r="FJ3371" s="15">
        <v>4.8</v>
      </c>
      <c r="FK3371" s="15">
        <v>4.5</v>
      </c>
      <c r="FL3371" s="15">
        <v>6.4</v>
      </c>
      <c r="FM3371" s="15">
        <v>6.5</v>
      </c>
      <c r="FN3371" s="15">
        <v>8.9</v>
      </c>
      <c r="FO3371" s="15">
        <v>11</v>
      </c>
      <c r="FP3371" s="21">
        <f t="shared" si="1537"/>
        <v>8.0916666666666686</v>
      </c>
      <c r="FR3371" s="22">
        <f t="shared" si="1538"/>
        <v>12.366666666666667</v>
      </c>
      <c r="FS3371" s="23">
        <f t="shared" si="1539"/>
        <v>4</v>
      </c>
      <c r="FT3371" s="24">
        <f t="shared" si="1549"/>
        <v>7.5727272727272723</v>
      </c>
      <c r="GB3371" s="2">
        <f t="shared" ref="GB3371:GB3402" si="1553">GB3370+1</f>
        <v>1928</v>
      </c>
      <c r="GC3371" s="20" t="s">
        <v>60</v>
      </c>
      <c r="GD3371" s="15">
        <v>13.8</v>
      </c>
      <c r="GE3371" s="15">
        <v>13.7</v>
      </c>
      <c r="GF3371" s="15">
        <v>13.3</v>
      </c>
      <c r="GG3371" s="15">
        <v>11.7</v>
      </c>
      <c r="GH3371" s="15">
        <v>8.5</v>
      </c>
      <c r="GI3371" s="15">
        <v>5.6</v>
      </c>
      <c r="GJ3371" s="15">
        <v>7.9</v>
      </c>
      <c r="GK3371" s="15">
        <v>7.8</v>
      </c>
      <c r="GL3371" s="15">
        <v>8.9</v>
      </c>
      <c r="GM3371" s="15">
        <v>8.5</v>
      </c>
      <c r="GN3371" s="15">
        <v>10.199999999999999</v>
      </c>
      <c r="GO3371" s="15">
        <v>12.3</v>
      </c>
      <c r="GP3371" s="21">
        <f t="shared" si="1550"/>
        <v>10.183333333333334</v>
      </c>
      <c r="GQ3371" s="2"/>
      <c r="GR3371" s="22">
        <f t="shared" si="1551"/>
        <v>13.6</v>
      </c>
      <c r="GS3371" s="23">
        <f t="shared" si="1552"/>
        <v>7.1000000000000005</v>
      </c>
      <c r="GT3371" s="24">
        <f t="shared" si="1513"/>
        <v>9.6977272727272759</v>
      </c>
      <c r="GU3371" s="22">
        <f>AVERAGE(Sheet1!AR3371,Sheet1!BR3371,Sheet1!CR3371,Sheet1!DR3370,Sheet1!ER3371,Sheet1!FR3371,Sheet1!GR3371)</f>
        <v>12.728571428571428</v>
      </c>
      <c r="GV3371" s="23">
        <f>AVERAGE(Sheet1!AS3371,Sheet1!BS3371,Sheet1!CS3371,Sheet1!DS3370,Sheet1!ES3371,Sheet1!FS3371,Sheet1!GS3371)</f>
        <v>6.7619047619047619</v>
      </c>
      <c r="GW3371" s="22">
        <f t="shared" si="1514"/>
        <v>12.0478354978355</v>
      </c>
      <c r="GX3371" s="23">
        <f t="shared" si="1515"/>
        <v>6.4867243867243864</v>
      </c>
      <c r="GY3371" s="24">
        <f>AVERAGE(Sheet1!$AP3371,Sheet1!$BP3371,Sheet1!$CP3371,Sheet1!$DP3370,Sheet1!$EP3371,Sheet1!$FP3371,Sheet1!$GP3371)</f>
        <v>9.4202380952380942</v>
      </c>
      <c r="GZ3371" s="24">
        <f t="shared" si="1516"/>
        <v>9.1752164502164497</v>
      </c>
    </row>
    <row r="3372" spans="2:208">
      <c r="B3372" s="7"/>
      <c r="C3372" s="8">
        <f t="shared" si="1528"/>
        <v>8.9452380952380945</v>
      </c>
      <c r="D3372" s="25">
        <f t="shared" si="1541"/>
        <v>9.0054761904761911</v>
      </c>
      <c r="E3372" s="16">
        <f t="shared" si="1546"/>
        <v>9.1036507936507931</v>
      </c>
      <c r="F3372" s="8">
        <f t="shared" si="1511"/>
        <v>9.0775198412698419</v>
      </c>
      <c r="G3372" s="29"/>
      <c r="H3372" s="16">
        <f t="shared" si="1529"/>
        <v>14.5</v>
      </c>
      <c r="I3372" s="17">
        <f t="shared" si="1530"/>
        <v>8.9499999999999993</v>
      </c>
      <c r="J3372" s="18">
        <f t="shared" si="1531"/>
        <v>1.6</v>
      </c>
      <c r="K3372" s="61">
        <f t="shared" si="1532"/>
        <v>8.0500000000000007</v>
      </c>
      <c r="AA3372" s="2"/>
      <c r="AC3372" s="62">
        <v>1929</v>
      </c>
      <c r="AD3372" s="15">
        <v>10.7</v>
      </c>
      <c r="AE3372" s="15">
        <v>12.6</v>
      </c>
      <c r="AF3372" s="15">
        <v>9.6</v>
      </c>
      <c r="AG3372" s="15">
        <v>9.1999999999999993</v>
      </c>
      <c r="AH3372" s="15">
        <v>8</v>
      </c>
      <c r="AI3372" s="15">
        <v>5.9</v>
      </c>
      <c r="AJ3372" s="15">
        <v>4.9000000000000004</v>
      </c>
      <c r="AK3372" s="15">
        <v>5.7</v>
      </c>
      <c r="AL3372" s="15">
        <v>6.3</v>
      </c>
      <c r="AM3372" s="15">
        <v>8</v>
      </c>
      <c r="AN3372" s="15">
        <v>8.3000000000000007</v>
      </c>
      <c r="AO3372" s="15">
        <v>9</v>
      </c>
      <c r="AP3372" s="21">
        <f t="shared" si="1543"/>
        <v>8.1833333333333318</v>
      </c>
      <c r="AR3372" s="22">
        <f t="shared" si="1544"/>
        <v>10.966666666666667</v>
      </c>
      <c r="AS3372" s="23">
        <f t="shared" si="1545"/>
        <v>5.5</v>
      </c>
      <c r="AT3372" s="24"/>
      <c r="BB3372" s="2">
        <f t="shared" si="1510"/>
        <v>1929</v>
      </c>
      <c r="BC3372" s="26">
        <v>1929</v>
      </c>
      <c r="BD3372" s="15">
        <v>11.6</v>
      </c>
      <c r="BE3372" s="15">
        <v>14.1</v>
      </c>
      <c r="BF3372" s="15">
        <v>11.7</v>
      </c>
      <c r="BG3372" s="15">
        <v>11.2</v>
      </c>
      <c r="BH3372" s="15">
        <v>9.5</v>
      </c>
      <c r="BI3372" s="15">
        <v>7.4</v>
      </c>
      <c r="BJ3372" s="15">
        <v>6.2</v>
      </c>
      <c r="BK3372" s="15">
        <v>7.1</v>
      </c>
      <c r="BL3372" s="15">
        <v>7.4</v>
      </c>
      <c r="BM3372" s="15">
        <v>8.8000000000000007</v>
      </c>
      <c r="BN3372" s="15">
        <v>9.1999999999999993</v>
      </c>
      <c r="BO3372" s="15">
        <v>10.1</v>
      </c>
      <c r="BP3372" s="21">
        <f t="shared" si="1507"/>
        <v>9.5250000000000004</v>
      </c>
      <c r="BR3372" s="22">
        <f t="shared" si="1508"/>
        <v>12.466666666666667</v>
      </c>
      <c r="BS3372" s="23">
        <f t="shared" si="1509"/>
        <v>6.9000000000000012</v>
      </c>
      <c r="BT3372" s="24">
        <f t="shared" si="1517"/>
        <v>9.6727272727272737</v>
      </c>
      <c r="CB3372" s="2">
        <f t="shared" si="1533"/>
        <v>1929</v>
      </c>
      <c r="CC3372" s="26">
        <v>1929</v>
      </c>
      <c r="CD3372" s="15">
        <v>12.1</v>
      </c>
      <c r="CE3372" s="15">
        <v>14.2</v>
      </c>
      <c r="CF3372" s="27">
        <f>(SUM(CF3373:CF3374))/2</f>
        <v>12.1</v>
      </c>
      <c r="CG3372" s="15">
        <v>11.3</v>
      </c>
      <c r="CH3372" s="15">
        <v>9.8000000000000007</v>
      </c>
      <c r="CI3372" s="15">
        <v>7.3</v>
      </c>
      <c r="CJ3372" s="15">
        <v>6.8</v>
      </c>
      <c r="CK3372" s="15">
        <v>7.2</v>
      </c>
      <c r="CL3372" s="15">
        <v>7.4</v>
      </c>
      <c r="CM3372" s="15">
        <v>8.6</v>
      </c>
      <c r="CN3372" s="15">
        <v>9.8000000000000007</v>
      </c>
      <c r="CO3372" s="15">
        <v>13.4</v>
      </c>
      <c r="CP3372" s="21">
        <f t="shared" si="1522"/>
        <v>10</v>
      </c>
      <c r="CR3372" s="22">
        <f t="shared" si="1523"/>
        <v>12.799999999999999</v>
      </c>
      <c r="CS3372" s="23">
        <f t="shared" si="1524"/>
        <v>7.1000000000000005</v>
      </c>
      <c r="CT3372" s="24">
        <f t="shared" si="1547"/>
        <v>10.153787878787879</v>
      </c>
      <c r="DB3372" s="2">
        <f t="shared" si="1534"/>
        <v>1929</v>
      </c>
      <c r="DC3372" s="20" t="s">
        <v>61</v>
      </c>
      <c r="DD3372" s="15">
        <v>11.5</v>
      </c>
      <c r="DE3372" s="15">
        <v>13.2</v>
      </c>
      <c r="DF3372" s="15">
        <v>10.1</v>
      </c>
      <c r="DG3372" s="15">
        <v>9.3000000000000007</v>
      </c>
      <c r="DH3372" s="15">
        <v>7.4</v>
      </c>
      <c r="DI3372" s="15">
        <v>4.4000000000000004</v>
      </c>
      <c r="DJ3372" s="15">
        <v>3.7</v>
      </c>
      <c r="DK3372" s="15">
        <v>4.4000000000000004</v>
      </c>
      <c r="DL3372" s="15">
        <v>6.2</v>
      </c>
      <c r="DM3372" s="15">
        <v>8.4</v>
      </c>
      <c r="DN3372" s="15">
        <v>8.3000000000000007</v>
      </c>
      <c r="DO3372" s="15">
        <v>9.8000000000000007</v>
      </c>
      <c r="DP3372" s="21">
        <f t="shared" si="1525"/>
        <v>8.0583333333333318</v>
      </c>
      <c r="DR3372" s="22">
        <f t="shared" si="1526"/>
        <v>11.6</v>
      </c>
      <c r="DS3372" s="23">
        <f t="shared" si="1527"/>
        <v>4.166666666666667</v>
      </c>
      <c r="DT3372" s="24">
        <f t="shared" si="1548"/>
        <v>8.3075757575757567</v>
      </c>
      <c r="EB3372" s="2">
        <f t="shared" si="1521"/>
        <v>1929</v>
      </c>
      <c r="EC3372" s="20" t="s">
        <v>61</v>
      </c>
      <c r="ED3372" s="15">
        <v>12.2</v>
      </c>
      <c r="EE3372" s="15">
        <v>14.5</v>
      </c>
      <c r="EF3372" s="15">
        <v>11.7</v>
      </c>
      <c r="EG3372" s="15">
        <v>10.6</v>
      </c>
      <c r="EH3372" s="15">
        <v>9.5</v>
      </c>
      <c r="EI3372" s="15">
        <v>6.1</v>
      </c>
      <c r="EJ3372" s="15">
        <v>5</v>
      </c>
      <c r="EK3372" s="15">
        <v>6.2</v>
      </c>
      <c r="EL3372" s="15">
        <v>6.9</v>
      </c>
      <c r="EM3372" s="15">
        <v>8.9</v>
      </c>
      <c r="EN3372" s="15">
        <v>9.9</v>
      </c>
      <c r="EO3372" s="15">
        <v>11</v>
      </c>
      <c r="EP3372" s="21">
        <f t="shared" si="1518"/>
        <v>9.3750000000000018</v>
      </c>
      <c r="ER3372" s="22">
        <f t="shared" si="1519"/>
        <v>12.799999999999999</v>
      </c>
      <c r="ES3372" s="23">
        <f t="shared" si="1520"/>
        <v>5.7666666666666666</v>
      </c>
      <c r="ET3372" s="24">
        <f t="shared" si="1542"/>
        <v>9.8378787878787861</v>
      </c>
      <c r="FB3372" s="2">
        <f t="shared" si="1540"/>
        <v>1929</v>
      </c>
      <c r="FC3372" s="20" t="s">
        <v>61</v>
      </c>
      <c r="FD3372" s="15">
        <v>11.2</v>
      </c>
      <c r="FE3372" s="15">
        <v>13.7</v>
      </c>
      <c r="FF3372" s="15">
        <v>9.6</v>
      </c>
      <c r="FG3372" s="15">
        <v>8.3000000000000007</v>
      </c>
      <c r="FH3372" s="15">
        <v>6.2</v>
      </c>
      <c r="FI3372" s="15">
        <v>3.4</v>
      </c>
      <c r="FJ3372" s="15">
        <v>1.6</v>
      </c>
      <c r="FK3372" s="15">
        <v>3.4</v>
      </c>
      <c r="FL3372" s="15">
        <v>4.9000000000000004</v>
      </c>
      <c r="FM3372" s="15">
        <v>7.6</v>
      </c>
      <c r="FN3372" s="15">
        <v>8.8000000000000007</v>
      </c>
      <c r="FO3372" s="15">
        <v>9.1999999999999993</v>
      </c>
      <c r="FP3372" s="21">
        <f t="shared" si="1537"/>
        <v>7.3249999999999993</v>
      </c>
      <c r="FR3372" s="22">
        <f t="shared" si="1538"/>
        <v>11.5</v>
      </c>
      <c r="FS3372" s="23">
        <f t="shared" si="1539"/>
        <v>2.8000000000000003</v>
      </c>
      <c r="FT3372" s="24">
        <f t="shared" si="1549"/>
        <v>7.5704545454545444</v>
      </c>
      <c r="GB3372" s="2">
        <f t="shared" si="1553"/>
        <v>1929</v>
      </c>
      <c r="GC3372" s="20" t="s">
        <v>61</v>
      </c>
      <c r="GD3372" s="15">
        <v>12.6</v>
      </c>
      <c r="GE3372" s="15">
        <v>14.5</v>
      </c>
      <c r="GF3372" s="15">
        <v>11.9</v>
      </c>
      <c r="GG3372" s="15">
        <v>10.1</v>
      </c>
      <c r="GH3372" s="15">
        <v>8.3000000000000007</v>
      </c>
      <c r="GI3372" s="15">
        <v>6.6</v>
      </c>
      <c r="GJ3372" s="15">
        <v>5.0999999999999996</v>
      </c>
      <c r="GK3372" s="15">
        <v>6.2</v>
      </c>
      <c r="GL3372" s="15">
        <v>7.4</v>
      </c>
      <c r="GM3372" s="15">
        <v>9.1999999999999993</v>
      </c>
      <c r="GN3372" s="15">
        <v>10.3</v>
      </c>
      <c r="GO3372" s="15">
        <v>11.6</v>
      </c>
      <c r="GP3372" s="21">
        <f t="shared" si="1550"/>
        <v>9.4833333333333325</v>
      </c>
      <c r="GQ3372" s="2"/>
      <c r="GR3372" s="22">
        <f t="shared" si="1551"/>
        <v>13</v>
      </c>
      <c r="GS3372" s="23">
        <f t="shared" si="1552"/>
        <v>5.9666666666666659</v>
      </c>
      <c r="GT3372" s="24">
        <f t="shared" si="1513"/>
        <v>9.668181818181818</v>
      </c>
      <c r="GU3372" s="22">
        <f>AVERAGE(Sheet1!AR3372,Sheet1!BR3372,Sheet1!CR3372,Sheet1!DR3371,Sheet1!ER3372,Sheet1!FR3372,Sheet1!GR3372)</f>
        <v>12.233333333333333</v>
      </c>
      <c r="GV3372" s="23">
        <f>AVERAGE(Sheet1!AS3372,Sheet1!BS3372,Sheet1!CS3372,Sheet1!DS3371,Sheet1!ES3372,Sheet1!FS3372,Sheet1!GS3372)</f>
        <v>5.6809523809523821</v>
      </c>
      <c r="GW3372" s="22">
        <f t="shared" si="1514"/>
        <v>11.993795093795093</v>
      </c>
      <c r="GX3372" s="23">
        <f t="shared" si="1515"/>
        <v>6.3849927849927841</v>
      </c>
      <c r="GY3372" s="24">
        <f>AVERAGE(Sheet1!$AP3372,Sheet1!$BP3372,Sheet1!$CP3372,Sheet1!$DP3371,Sheet1!$EP3372,Sheet1!$FP3372,Sheet1!$GP3372)</f>
        <v>8.9452380952380945</v>
      </c>
      <c r="GZ3372" s="24">
        <f t="shared" si="1516"/>
        <v>9.1390512265512243</v>
      </c>
    </row>
    <row r="3373" spans="2:208">
      <c r="B3373" s="7">
        <f>B3368+5</f>
        <v>1930</v>
      </c>
      <c r="C3373" s="8">
        <f t="shared" si="1528"/>
        <v>9.1749999999999989</v>
      </c>
      <c r="D3373" s="25">
        <f t="shared" si="1541"/>
        <v>9.0997619047619036</v>
      </c>
      <c r="E3373" s="16">
        <f t="shared" si="1546"/>
        <v>9.093928571428572</v>
      </c>
      <c r="F3373" s="8">
        <f t="shared" si="1511"/>
        <v>9.0866865079365091</v>
      </c>
      <c r="G3373" s="29"/>
      <c r="H3373" s="16">
        <f t="shared" si="1529"/>
        <v>14.4</v>
      </c>
      <c r="I3373" s="17">
        <f t="shared" si="1530"/>
        <v>9.3000000000000007</v>
      </c>
      <c r="J3373" s="18">
        <f t="shared" si="1531"/>
        <v>2.5</v>
      </c>
      <c r="K3373" s="61">
        <f t="shared" si="1532"/>
        <v>8.4499999999999993</v>
      </c>
      <c r="AA3373" s="2"/>
      <c r="AC3373" s="62">
        <v>1930</v>
      </c>
      <c r="AD3373" s="15">
        <v>9</v>
      </c>
      <c r="AE3373" s="15">
        <v>11.4</v>
      </c>
      <c r="AF3373" s="15">
        <v>10.9</v>
      </c>
      <c r="AG3373" s="15">
        <v>9.1</v>
      </c>
      <c r="AH3373" s="15">
        <v>8.1999999999999993</v>
      </c>
      <c r="AI3373" s="15">
        <v>6.5</v>
      </c>
      <c r="AJ3373" s="15">
        <v>7.5</v>
      </c>
      <c r="AK3373" s="15">
        <v>6.3</v>
      </c>
      <c r="AL3373" s="15">
        <v>6.7</v>
      </c>
      <c r="AM3373" s="15">
        <v>8.9</v>
      </c>
      <c r="AN3373" s="15">
        <v>8.5</v>
      </c>
      <c r="AO3373" s="15">
        <v>10.9</v>
      </c>
      <c r="AP3373" s="21">
        <f t="shared" si="1543"/>
        <v>8.6583333333333332</v>
      </c>
      <c r="AR3373" s="22">
        <f t="shared" si="1544"/>
        <v>10.433333333333332</v>
      </c>
      <c r="AS3373" s="23">
        <f t="shared" si="1545"/>
        <v>6.7666666666666666</v>
      </c>
      <c r="AT3373" s="24"/>
      <c r="BB3373" s="2">
        <f t="shared" si="1510"/>
        <v>1930</v>
      </c>
      <c r="BC3373" s="26">
        <v>1930</v>
      </c>
      <c r="BD3373" s="15">
        <v>10.7</v>
      </c>
      <c r="BE3373" s="15">
        <v>11.8</v>
      </c>
      <c r="BF3373" s="15">
        <v>12.3</v>
      </c>
      <c r="BG3373" s="15">
        <v>10.199999999999999</v>
      </c>
      <c r="BH3373" s="15">
        <v>9.6999999999999993</v>
      </c>
      <c r="BI3373" s="15">
        <v>7.3</v>
      </c>
      <c r="BJ3373" s="15">
        <v>8.6999999999999993</v>
      </c>
      <c r="BK3373" s="15">
        <v>7.6</v>
      </c>
      <c r="BL3373" s="15">
        <v>8.4</v>
      </c>
      <c r="BM3373" s="15">
        <v>9.9</v>
      </c>
      <c r="BN3373" s="15">
        <v>9.4</v>
      </c>
      <c r="BO3373" s="15">
        <v>11.5</v>
      </c>
      <c r="BP3373" s="21">
        <f t="shared" si="1507"/>
        <v>9.7916666666666679</v>
      </c>
      <c r="BR3373" s="22">
        <f t="shared" si="1508"/>
        <v>11.6</v>
      </c>
      <c r="BS3373" s="23">
        <f t="shared" si="1509"/>
        <v>7.8666666666666671</v>
      </c>
      <c r="BT3373" s="24">
        <f t="shared" si="1517"/>
        <v>9.6287878787878807</v>
      </c>
      <c r="CB3373" s="2">
        <f t="shared" si="1533"/>
        <v>1930</v>
      </c>
      <c r="CC3373" s="26">
        <v>1930</v>
      </c>
      <c r="CD3373" s="15">
        <v>11.1</v>
      </c>
      <c r="CE3373" s="15">
        <v>12.9</v>
      </c>
      <c r="CF3373" s="15">
        <v>12.6</v>
      </c>
      <c r="CG3373" s="15">
        <v>9.9</v>
      </c>
      <c r="CH3373" s="15">
        <v>10.6</v>
      </c>
      <c r="CI3373" s="15">
        <v>8.4</v>
      </c>
      <c r="CJ3373" s="15">
        <v>9.1</v>
      </c>
      <c r="CK3373" s="15">
        <v>8</v>
      </c>
      <c r="CL3373" s="15">
        <v>8.6</v>
      </c>
      <c r="CM3373" s="15">
        <v>10.4</v>
      </c>
      <c r="CN3373" s="15">
        <v>9.6</v>
      </c>
      <c r="CO3373" s="15">
        <v>11.8</v>
      </c>
      <c r="CP3373" s="21">
        <f t="shared" si="1522"/>
        <v>10.249999999999998</v>
      </c>
      <c r="CR3373" s="22">
        <f t="shared" si="1523"/>
        <v>12.200000000000001</v>
      </c>
      <c r="CS3373" s="23">
        <f t="shared" si="1524"/>
        <v>8.5</v>
      </c>
      <c r="CT3373" s="24">
        <f t="shared" si="1547"/>
        <v>10.125757575757575</v>
      </c>
      <c r="DB3373" s="2">
        <f t="shared" si="1534"/>
        <v>1930</v>
      </c>
      <c r="DC3373" s="20" t="s">
        <v>62</v>
      </c>
      <c r="DD3373" s="15">
        <v>10.3</v>
      </c>
      <c r="DE3373" s="15">
        <v>12.5</v>
      </c>
      <c r="DF3373" s="15">
        <v>10.6</v>
      </c>
      <c r="DG3373" s="15">
        <v>8.6999999999999993</v>
      </c>
      <c r="DH3373" s="15">
        <v>7.5</v>
      </c>
      <c r="DI3373" s="15">
        <v>4.4000000000000004</v>
      </c>
      <c r="DJ3373" s="15">
        <v>6.6</v>
      </c>
      <c r="DK3373" s="15">
        <v>5.2</v>
      </c>
      <c r="DL3373" s="15">
        <v>6.7</v>
      </c>
      <c r="DM3373" s="15">
        <v>9.1999999999999993</v>
      </c>
      <c r="DN3373" s="15">
        <v>8.6</v>
      </c>
      <c r="DO3373" s="15">
        <v>11.1</v>
      </c>
      <c r="DP3373" s="21">
        <f t="shared" si="1525"/>
        <v>8.4499999999999993</v>
      </c>
      <c r="DR3373" s="22">
        <f t="shared" si="1526"/>
        <v>11.133333333333333</v>
      </c>
      <c r="DS3373" s="23">
        <f t="shared" si="1527"/>
        <v>5.3999999999999995</v>
      </c>
      <c r="DT3373" s="24">
        <f t="shared" si="1548"/>
        <v>8.2916666666666661</v>
      </c>
      <c r="EB3373" s="2">
        <f t="shared" si="1521"/>
        <v>1930</v>
      </c>
      <c r="EC3373" s="20" t="s">
        <v>62</v>
      </c>
      <c r="ED3373" s="15">
        <v>12.1</v>
      </c>
      <c r="EE3373" s="15">
        <v>14.4</v>
      </c>
      <c r="EF3373" s="15">
        <v>13.3</v>
      </c>
      <c r="EG3373" s="15">
        <v>10.9</v>
      </c>
      <c r="EH3373" s="15">
        <v>9.9</v>
      </c>
      <c r="EI3373" s="15">
        <v>7.4</v>
      </c>
      <c r="EJ3373" s="15">
        <v>7.9</v>
      </c>
      <c r="EK3373" s="15">
        <v>7.1</v>
      </c>
      <c r="EL3373" s="15">
        <v>6.9</v>
      </c>
      <c r="EM3373" s="15">
        <v>9.6</v>
      </c>
      <c r="EN3373" s="15">
        <v>9.6999999999999993</v>
      </c>
      <c r="EO3373" s="15">
        <v>12.6</v>
      </c>
      <c r="EP3373" s="21">
        <f t="shared" si="1518"/>
        <v>10.15</v>
      </c>
      <c r="ER3373" s="22">
        <f t="shared" si="1519"/>
        <v>13.266666666666666</v>
      </c>
      <c r="ES3373" s="23">
        <f t="shared" si="1520"/>
        <v>7.4666666666666659</v>
      </c>
      <c r="ET3373" s="24">
        <f t="shared" si="1542"/>
        <v>9.8560606060606073</v>
      </c>
      <c r="FB3373" s="2">
        <f t="shared" si="1540"/>
        <v>1930</v>
      </c>
      <c r="FC3373" s="20" t="s">
        <v>62</v>
      </c>
      <c r="FD3373" s="15">
        <v>10.199999999999999</v>
      </c>
      <c r="FE3373" s="15">
        <v>12</v>
      </c>
      <c r="FF3373" s="15">
        <v>10.199999999999999</v>
      </c>
      <c r="FG3373" s="15">
        <v>8.1</v>
      </c>
      <c r="FH3373" s="15">
        <v>6.1</v>
      </c>
      <c r="FI3373" s="15">
        <v>2.5</v>
      </c>
      <c r="FJ3373" s="15">
        <v>5.4</v>
      </c>
      <c r="FK3373" s="15">
        <v>4.3</v>
      </c>
      <c r="FL3373" s="15">
        <v>5.2</v>
      </c>
      <c r="FM3373" s="15">
        <v>7.8</v>
      </c>
      <c r="FN3373" s="15">
        <v>7.6</v>
      </c>
      <c r="FO3373" s="15">
        <v>11.1</v>
      </c>
      <c r="FP3373" s="21">
        <f t="shared" si="1537"/>
        <v>7.5416666666666652</v>
      </c>
      <c r="FR3373" s="22">
        <f t="shared" si="1538"/>
        <v>10.799999999999999</v>
      </c>
      <c r="FS3373" s="23">
        <f t="shared" si="1539"/>
        <v>4.0666666666666664</v>
      </c>
      <c r="FT3373" s="24">
        <f t="shared" si="1549"/>
        <v>7.5613636363636374</v>
      </c>
      <c r="GB3373" s="2">
        <f t="shared" si="1553"/>
        <v>1930</v>
      </c>
      <c r="GC3373" s="20" t="s">
        <v>62</v>
      </c>
      <c r="GD3373" s="15">
        <v>12</v>
      </c>
      <c r="GE3373" s="15">
        <v>13.1</v>
      </c>
      <c r="GF3373" s="15">
        <v>12.3</v>
      </c>
      <c r="GG3373" s="15">
        <v>10.3</v>
      </c>
      <c r="GH3373" s="15">
        <v>9</v>
      </c>
      <c r="GI3373" s="15">
        <v>5.8</v>
      </c>
      <c r="GJ3373" s="15">
        <v>8.6</v>
      </c>
      <c r="GK3373" s="15">
        <v>6.8</v>
      </c>
      <c r="GL3373" s="15">
        <v>7.9</v>
      </c>
      <c r="GM3373" s="15">
        <v>9.5</v>
      </c>
      <c r="GN3373" s="15">
        <v>9.8000000000000007</v>
      </c>
      <c r="GO3373" s="15">
        <v>12.2</v>
      </c>
      <c r="GP3373" s="21">
        <f t="shared" si="1550"/>
        <v>9.7750000000000004</v>
      </c>
      <c r="GQ3373" s="2"/>
      <c r="GR3373" s="22">
        <f t="shared" si="1551"/>
        <v>12.466666666666669</v>
      </c>
      <c r="GS3373" s="23">
        <f t="shared" si="1552"/>
        <v>7.0666666666666664</v>
      </c>
      <c r="GT3373" s="24">
        <f t="shared" si="1513"/>
        <v>9.6401515151515156</v>
      </c>
      <c r="GU3373" s="22">
        <f>AVERAGE(Sheet1!AR3373,Sheet1!BR3373,Sheet1!CR3373,Sheet1!DR3372,Sheet1!ER3373,Sheet1!FR3373,Sheet1!GR3373)</f>
        <v>11.766666666666667</v>
      </c>
      <c r="GV3373" s="23">
        <f>AVERAGE(Sheet1!AS3373,Sheet1!BS3373,Sheet1!CS3373,Sheet1!DS3372,Sheet1!ES3373,Sheet1!FS3373,Sheet1!GS3373)</f>
        <v>6.5571428571428561</v>
      </c>
      <c r="GW3373" s="22">
        <f t="shared" si="1514"/>
        <v>11.939754689754691</v>
      </c>
      <c r="GX3373" s="23">
        <f t="shared" si="1515"/>
        <v>6.4103896103896094</v>
      </c>
      <c r="GY3373" s="24">
        <f>AVERAGE(Sheet1!$AP3373,Sheet1!$BP3373,Sheet1!$CP3373,Sheet1!$DP3372,Sheet1!$EP3373,Sheet1!$FP3373,Sheet1!$GP3373)</f>
        <v>9.1749999999999989</v>
      </c>
      <c r="GZ3373" s="24">
        <f t="shared" si="1516"/>
        <v>9.1101370851370849</v>
      </c>
    </row>
    <row r="3374" spans="2:208">
      <c r="B3374" s="7"/>
      <c r="C3374" s="8">
        <f t="shared" si="1528"/>
        <v>8.7892857142857146</v>
      </c>
      <c r="D3374" s="25">
        <f t="shared" si="1541"/>
        <v>9.0130952380952376</v>
      </c>
      <c r="E3374" s="16">
        <f t="shared" si="1546"/>
        <v>9.0059126984126987</v>
      </c>
      <c r="F3374" s="8">
        <f t="shared" si="1511"/>
        <v>9.0764007936507944</v>
      </c>
      <c r="G3374" s="29"/>
      <c r="H3374" s="16">
        <f t="shared" si="1529"/>
        <v>13.2</v>
      </c>
      <c r="I3374" s="17">
        <f t="shared" si="1530"/>
        <v>8.75</v>
      </c>
      <c r="J3374" s="18">
        <f t="shared" si="1531"/>
        <v>2.8</v>
      </c>
      <c r="K3374" s="61">
        <f t="shared" si="1532"/>
        <v>8</v>
      </c>
      <c r="AA3374" s="2"/>
      <c r="AC3374" s="62">
        <v>1931</v>
      </c>
      <c r="AD3374" s="15">
        <v>9.6</v>
      </c>
      <c r="AE3374" s="15">
        <v>10.6</v>
      </c>
      <c r="AF3374" s="15">
        <v>11</v>
      </c>
      <c r="AG3374" s="15">
        <v>9.1</v>
      </c>
      <c r="AH3374" s="15">
        <v>9.3000000000000007</v>
      </c>
      <c r="AI3374" s="15">
        <v>7.1</v>
      </c>
      <c r="AJ3374" s="15">
        <v>5.4</v>
      </c>
      <c r="AK3374" s="15">
        <v>6.2</v>
      </c>
      <c r="AL3374" s="15">
        <v>6</v>
      </c>
      <c r="AM3374" s="15">
        <v>7.6</v>
      </c>
      <c r="AN3374" s="15">
        <v>8.6</v>
      </c>
      <c r="AO3374" s="15">
        <v>9.1999999999999993</v>
      </c>
      <c r="AP3374" s="21">
        <f t="shared" si="1543"/>
        <v>8.3083333333333318</v>
      </c>
      <c r="AR3374" s="22">
        <f t="shared" si="1544"/>
        <v>10.4</v>
      </c>
      <c r="AS3374" s="23">
        <f t="shared" si="1545"/>
        <v>6.2333333333333334</v>
      </c>
      <c r="AT3374" s="24"/>
      <c r="BB3374" s="2">
        <f t="shared" si="1510"/>
        <v>1931</v>
      </c>
      <c r="BC3374" s="26">
        <v>1931</v>
      </c>
      <c r="BD3374" s="15">
        <v>10.6</v>
      </c>
      <c r="BE3374" s="15">
        <v>11.7</v>
      </c>
      <c r="BF3374" s="15">
        <v>11.7</v>
      </c>
      <c r="BG3374" s="15">
        <v>10.3</v>
      </c>
      <c r="BH3374" s="15">
        <v>10.7</v>
      </c>
      <c r="BI3374" s="15">
        <v>8.3000000000000007</v>
      </c>
      <c r="BJ3374" s="15">
        <v>6.6</v>
      </c>
      <c r="BK3374" s="15">
        <v>7.6</v>
      </c>
      <c r="BL3374" s="15">
        <v>7.4</v>
      </c>
      <c r="BM3374" s="15">
        <v>7.9</v>
      </c>
      <c r="BN3374" s="15">
        <v>9.4</v>
      </c>
      <c r="BO3374" s="15">
        <v>9.5</v>
      </c>
      <c r="BP3374" s="21">
        <f t="shared" si="1507"/>
        <v>9.3083333333333336</v>
      </c>
      <c r="BR3374" s="22">
        <f t="shared" si="1508"/>
        <v>11.333333333333334</v>
      </c>
      <c r="BS3374" s="23">
        <f t="shared" si="1509"/>
        <v>7.5</v>
      </c>
      <c r="BT3374" s="24">
        <f t="shared" si="1517"/>
        <v>9.6037878787878803</v>
      </c>
      <c r="CB3374" s="2">
        <f t="shared" si="1533"/>
        <v>1931</v>
      </c>
      <c r="CC3374" s="26">
        <v>1931</v>
      </c>
      <c r="CD3374" s="15">
        <v>11.4</v>
      </c>
      <c r="CE3374" s="15">
        <v>11.2</v>
      </c>
      <c r="CF3374" s="15">
        <v>11.6</v>
      </c>
      <c r="CG3374" s="15">
        <v>10.4</v>
      </c>
      <c r="CH3374" s="15">
        <v>10.4</v>
      </c>
      <c r="CI3374" s="15">
        <v>8.8000000000000007</v>
      </c>
      <c r="CJ3374" s="15">
        <v>7.8</v>
      </c>
      <c r="CK3374" s="15">
        <v>7.7</v>
      </c>
      <c r="CL3374" s="15">
        <v>7.6</v>
      </c>
      <c r="CM3374" s="15">
        <v>8.3000000000000007</v>
      </c>
      <c r="CN3374" s="15">
        <v>9.3000000000000007</v>
      </c>
      <c r="CO3374" s="15">
        <v>9.8000000000000007</v>
      </c>
      <c r="CP3374" s="21">
        <f t="shared" si="1522"/>
        <v>9.5249999999999986</v>
      </c>
      <c r="CR3374" s="22">
        <f t="shared" si="1523"/>
        <v>11.4</v>
      </c>
      <c r="CS3374" s="23">
        <f t="shared" si="1524"/>
        <v>8.1</v>
      </c>
      <c r="CT3374" s="24">
        <f t="shared" si="1547"/>
        <v>10.047727272727274</v>
      </c>
      <c r="DB3374" s="2">
        <f t="shared" si="1534"/>
        <v>1931</v>
      </c>
      <c r="DC3374" s="20" t="s">
        <v>63</v>
      </c>
      <c r="DD3374" s="15">
        <v>10.3</v>
      </c>
      <c r="DE3374" s="15">
        <v>10.7</v>
      </c>
      <c r="DF3374" s="15">
        <v>10.8</v>
      </c>
      <c r="DG3374" s="15">
        <v>8.1999999999999993</v>
      </c>
      <c r="DH3374" s="15">
        <v>8.4</v>
      </c>
      <c r="DI3374" s="15">
        <v>5.9</v>
      </c>
      <c r="DJ3374" s="15">
        <v>4.5</v>
      </c>
      <c r="DK3374" s="15">
        <v>5.3</v>
      </c>
      <c r="DL3374" s="15">
        <v>5.6</v>
      </c>
      <c r="DM3374" s="15">
        <v>7.6</v>
      </c>
      <c r="DN3374" s="15">
        <v>8.6999999999999993</v>
      </c>
      <c r="DO3374" s="15">
        <v>9.6999999999999993</v>
      </c>
      <c r="DP3374" s="21">
        <f t="shared" si="1525"/>
        <v>7.9749999999999988</v>
      </c>
      <c r="DR3374" s="22">
        <f t="shared" si="1526"/>
        <v>10.6</v>
      </c>
      <c r="DS3374" s="23">
        <f t="shared" si="1527"/>
        <v>5.2333333333333334</v>
      </c>
      <c r="DT3374" s="24">
        <f t="shared" si="1548"/>
        <v>8.2621212121212118</v>
      </c>
      <c r="EB3374" s="2">
        <f t="shared" si="1521"/>
        <v>1931</v>
      </c>
      <c r="EC3374" s="20" t="s">
        <v>63</v>
      </c>
      <c r="ED3374" s="15">
        <v>11.1</v>
      </c>
      <c r="EE3374" s="15">
        <v>11.7</v>
      </c>
      <c r="EF3374" s="15">
        <v>13.2</v>
      </c>
      <c r="EG3374" s="15">
        <v>10.199999999999999</v>
      </c>
      <c r="EH3374" s="15">
        <v>10.4</v>
      </c>
      <c r="EI3374" s="15">
        <v>8.4</v>
      </c>
      <c r="EJ3374" s="15">
        <v>6.4</v>
      </c>
      <c r="EK3374" s="15">
        <v>6.1</v>
      </c>
      <c r="EL3374" s="15">
        <v>7</v>
      </c>
      <c r="EM3374" s="15">
        <v>8.1999999999999993</v>
      </c>
      <c r="EN3374" s="15">
        <v>9.8000000000000007</v>
      </c>
      <c r="EO3374" s="15">
        <v>11.5</v>
      </c>
      <c r="EP3374" s="21">
        <f t="shared" si="1518"/>
        <v>9.5</v>
      </c>
      <c r="ER3374" s="22">
        <f t="shared" si="1519"/>
        <v>12</v>
      </c>
      <c r="ES3374" s="23">
        <f t="shared" si="1520"/>
        <v>6.9666666666666659</v>
      </c>
      <c r="ET3374" s="24">
        <f t="shared" si="1542"/>
        <v>9.8280303030303013</v>
      </c>
      <c r="FB3374" s="2">
        <f t="shared" si="1540"/>
        <v>1931</v>
      </c>
      <c r="FC3374" s="20" t="s">
        <v>63</v>
      </c>
      <c r="FD3374" s="15">
        <v>8.5</v>
      </c>
      <c r="FE3374" s="15">
        <v>9.1999999999999993</v>
      </c>
      <c r="FF3374" s="15">
        <v>10.6</v>
      </c>
      <c r="FG3374" s="15">
        <v>6.9</v>
      </c>
      <c r="FH3374" s="15">
        <v>7.8</v>
      </c>
      <c r="FI3374" s="15">
        <v>5.2</v>
      </c>
      <c r="FJ3374" s="15">
        <v>2.8</v>
      </c>
      <c r="FK3374" s="15">
        <v>4.0999999999999996</v>
      </c>
      <c r="FL3374" s="15">
        <v>4.7</v>
      </c>
      <c r="FM3374" s="15">
        <v>6.5</v>
      </c>
      <c r="FN3374" s="15">
        <v>8.1</v>
      </c>
      <c r="FO3374" s="15">
        <v>9.8000000000000007</v>
      </c>
      <c r="FP3374" s="21">
        <f t="shared" si="1537"/>
        <v>7.0166666666666657</v>
      </c>
      <c r="FR3374" s="22">
        <f t="shared" si="1538"/>
        <v>9.4333333333333318</v>
      </c>
      <c r="FS3374" s="23">
        <f t="shared" si="1539"/>
        <v>4.0333333333333332</v>
      </c>
      <c r="FT3374" s="24">
        <f t="shared" si="1549"/>
        <v>7.5143939393939396</v>
      </c>
      <c r="GB3374" s="2">
        <f t="shared" si="1553"/>
        <v>1931</v>
      </c>
      <c r="GC3374" s="20" t="s">
        <v>63</v>
      </c>
      <c r="GD3374" s="15">
        <v>11.2</v>
      </c>
      <c r="GE3374" s="15">
        <v>11.5</v>
      </c>
      <c r="GF3374" s="15">
        <v>12.2</v>
      </c>
      <c r="GG3374" s="15">
        <v>9.6</v>
      </c>
      <c r="GH3374" s="15">
        <v>10.4</v>
      </c>
      <c r="GI3374" s="15">
        <v>8.3000000000000007</v>
      </c>
      <c r="GJ3374" s="15">
        <v>6</v>
      </c>
      <c r="GK3374" s="15">
        <v>7.3</v>
      </c>
      <c r="GL3374" s="15">
        <v>7</v>
      </c>
      <c r="GM3374" s="15">
        <v>8.6</v>
      </c>
      <c r="GN3374" s="15">
        <v>9.6999999999999993</v>
      </c>
      <c r="GO3374" s="15">
        <v>11.2</v>
      </c>
      <c r="GP3374" s="21">
        <f t="shared" si="1550"/>
        <v>9.4166666666666661</v>
      </c>
      <c r="GQ3374" s="2"/>
      <c r="GR3374" s="22">
        <f t="shared" si="1551"/>
        <v>11.633333333333333</v>
      </c>
      <c r="GS3374" s="23">
        <f t="shared" si="1552"/>
        <v>7.2</v>
      </c>
      <c r="GT3374" s="24">
        <f t="shared" si="1513"/>
        <v>9.6143939393939419</v>
      </c>
      <c r="GU3374" s="22">
        <f>AVERAGE(Sheet1!AR3374,Sheet1!BR3374,Sheet1!CR3374,Sheet1!DR3373,Sheet1!ER3374,Sheet1!FR3374,Sheet1!GR3374)</f>
        <v>11.047619047619049</v>
      </c>
      <c r="GV3374" s="23">
        <f>AVERAGE(Sheet1!AS3374,Sheet1!BS3374,Sheet1!CS3374,Sheet1!DS3373,Sheet1!ES3374,Sheet1!FS3374,Sheet1!GS3374)</f>
        <v>6.4904761904761914</v>
      </c>
      <c r="GW3374" s="22">
        <f t="shared" si="1514"/>
        <v>11.856204906204907</v>
      </c>
      <c r="GX3374" s="23">
        <f t="shared" si="1515"/>
        <v>6.3807359307359315</v>
      </c>
      <c r="GY3374" s="24">
        <f>AVERAGE(Sheet1!$AP3374,Sheet1!$BP3374,Sheet1!$CP3374,Sheet1!$DP3373,Sheet1!$EP3374,Sheet1!$FP3374,Sheet1!$GP3374)</f>
        <v>8.7892857142857146</v>
      </c>
      <c r="GZ3374" s="24">
        <f t="shared" si="1516"/>
        <v>9.0662337662337666</v>
      </c>
    </row>
    <row r="3375" spans="2:208">
      <c r="B3375" s="7"/>
      <c r="C3375" s="8">
        <f t="shared" si="1528"/>
        <v>9.0142857142857142</v>
      </c>
      <c r="D3375" s="25">
        <f t="shared" si="1541"/>
        <v>9.0688095238095219</v>
      </c>
      <c r="E3375" s="16">
        <f t="shared" si="1546"/>
        <v>8.9648412698412692</v>
      </c>
      <c r="F3375" s="8">
        <f t="shared" si="1511"/>
        <v>9.081781746031746</v>
      </c>
      <c r="G3375" s="29">
        <f t="shared" ref="G3375:G3415" si="1554">AVERAGE(C3326:C3375)</f>
        <v>8.3373594576719583</v>
      </c>
      <c r="H3375" s="16">
        <f t="shared" si="1529"/>
        <v>13.2</v>
      </c>
      <c r="I3375" s="17">
        <f t="shared" si="1530"/>
        <v>9</v>
      </c>
      <c r="J3375" s="18">
        <f t="shared" si="1531"/>
        <v>3.7</v>
      </c>
      <c r="K3375" s="61">
        <f t="shared" si="1532"/>
        <v>8.4499999999999993</v>
      </c>
      <c r="AA3375" s="2"/>
      <c r="AC3375" s="62">
        <v>1932</v>
      </c>
      <c r="AD3375" s="15">
        <v>10.6</v>
      </c>
      <c r="AE3375" s="15">
        <v>10.8</v>
      </c>
      <c r="AF3375" s="15">
        <v>10.8</v>
      </c>
      <c r="AG3375" s="15">
        <v>9.9</v>
      </c>
      <c r="AH3375" s="15">
        <v>8.1</v>
      </c>
      <c r="AI3375" s="15">
        <v>7.1</v>
      </c>
      <c r="AJ3375" s="15">
        <v>6.3</v>
      </c>
      <c r="AK3375" s="15">
        <v>6.7</v>
      </c>
      <c r="AL3375" s="15">
        <v>7.4</v>
      </c>
      <c r="AM3375" s="15">
        <v>7.5</v>
      </c>
      <c r="AN3375" s="15">
        <v>8.6999999999999993</v>
      </c>
      <c r="AO3375" s="15">
        <v>9.4</v>
      </c>
      <c r="AP3375" s="21">
        <f t="shared" si="1543"/>
        <v>8.6083333333333343</v>
      </c>
      <c r="AR3375" s="22">
        <f t="shared" si="1544"/>
        <v>10.733333333333334</v>
      </c>
      <c r="AS3375" s="23">
        <f t="shared" si="1545"/>
        <v>6.6999999999999993</v>
      </c>
      <c r="AT3375" s="24"/>
      <c r="BB3375" s="2">
        <f t="shared" si="1510"/>
        <v>1932</v>
      </c>
      <c r="BC3375" s="26">
        <v>1932</v>
      </c>
      <c r="BD3375" s="15">
        <v>11.3</v>
      </c>
      <c r="BE3375" s="15">
        <v>11.4</v>
      </c>
      <c r="BF3375" s="15">
        <v>11.7</v>
      </c>
      <c r="BG3375" s="15">
        <v>11.5</v>
      </c>
      <c r="BH3375" s="15">
        <v>9.6999999999999993</v>
      </c>
      <c r="BI3375" s="15">
        <v>8.1</v>
      </c>
      <c r="BJ3375" s="15">
        <v>7.2</v>
      </c>
      <c r="BK3375" s="15">
        <v>7.5</v>
      </c>
      <c r="BL3375" s="15">
        <v>7.8</v>
      </c>
      <c r="BM3375" s="15">
        <v>8.4</v>
      </c>
      <c r="BN3375" s="15">
        <v>9.6</v>
      </c>
      <c r="BO3375" s="15">
        <v>10.3</v>
      </c>
      <c r="BP3375" s="21">
        <f t="shared" ref="BP3375:BP3406" si="1555">SUM(BD3375:BO3375)/12</f>
        <v>9.5416666666666661</v>
      </c>
      <c r="BR3375" s="22">
        <f t="shared" ref="BR3375:BR3406" si="1556">SUM(BD3375+BE3375+BF3375)/3</f>
        <v>11.466666666666669</v>
      </c>
      <c r="BS3375" s="23">
        <f t="shared" ref="BS3375:BS3406" si="1557">SUM(BI3375+BJ3375+BK3375)/3</f>
        <v>7.6000000000000005</v>
      </c>
      <c r="BT3375" s="24">
        <f t="shared" si="1517"/>
        <v>9.5712121212121239</v>
      </c>
      <c r="CB3375" s="2">
        <f t="shared" si="1533"/>
        <v>1932</v>
      </c>
      <c r="CC3375" s="26">
        <v>1932</v>
      </c>
      <c r="CD3375" s="15">
        <v>11.5</v>
      </c>
      <c r="CE3375" s="15">
        <v>11.1</v>
      </c>
      <c r="CF3375" s="15">
        <v>11.6</v>
      </c>
      <c r="CG3375" s="15">
        <v>11.9</v>
      </c>
      <c r="CH3375" s="15">
        <v>9.4</v>
      </c>
      <c r="CI3375" s="15">
        <v>8.1</v>
      </c>
      <c r="CJ3375" s="15">
        <v>7.4</v>
      </c>
      <c r="CK3375" s="15">
        <v>8</v>
      </c>
      <c r="CL3375" s="15">
        <v>8.8000000000000007</v>
      </c>
      <c r="CM3375" s="15">
        <v>8.6</v>
      </c>
      <c r="CN3375" s="15">
        <v>10.3</v>
      </c>
      <c r="CO3375" s="15">
        <v>10.5</v>
      </c>
      <c r="CP3375" s="21">
        <f t="shared" si="1522"/>
        <v>9.7666666666666657</v>
      </c>
      <c r="CR3375" s="22">
        <f t="shared" si="1523"/>
        <v>11.4</v>
      </c>
      <c r="CS3375" s="23">
        <f t="shared" si="1524"/>
        <v>7.833333333333333</v>
      </c>
      <c r="CT3375" s="24">
        <f t="shared" si="1547"/>
        <v>9.9340909090909086</v>
      </c>
      <c r="DB3375" s="2">
        <f t="shared" si="1534"/>
        <v>1932</v>
      </c>
      <c r="DC3375" s="20" t="s">
        <v>64</v>
      </c>
      <c r="DD3375" s="15">
        <v>11.8</v>
      </c>
      <c r="DE3375" s="15">
        <v>11.9</v>
      </c>
      <c r="DF3375" s="15">
        <v>11.1</v>
      </c>
      <c r="DG3375" s="15">
        <v>10</v>
      </c>
      <c r="DH3375" s="15">
        <v>6.7</v>
      </c>
      <c r="DI3375" s="15">
        <v>5.4</v>
      </c>
      <c r="DJ3375" s="15">
        <v>4.2</v>
      </c>
      <c r="DK3375" s="15">
        <v>5.3</v>
      </c>
      <c r="DL3375" s="15">
        <v>6.9</v>
      </c>
      <c r="DM3375" s="15">
        <v>7.2</v>
      </c>
      <c r="DN3375" s="15">
        <v>9.3000000000000007</v>
      </c>
      <c r="DO3375" s="15">
        <v>9.6999999999999993</v>
      </c>
      <c r="DP3375" s="21">
        <f t="shared" si="1525"/>
        <v>8.2916666666666679</v>
      </c>
      <c r="DR3375" s="22">
        <f t="shared" si="1526"/>
        <v>11.600000000000001</v>
      </c>
      <c r="DS3375" s="23">
        <f t="shared" si="1527"/>
        <v>4.9666666666666677</v>
      </c>
      <c r="DT3375" s="24">
        <f t="shared" si="1548"/>
        <v>8.2249999999999996</v>
      </c>
      <c r="EB3375" s="2">
        <f t="shared" si="1521"/>
        <v>1932</v>
      </c>
      <c r="EC3375" s="20" t="s">
        <v>64</v>
      </c>
      <c r="ED3375" s="15">
        <v>12.8</v>
      </c>
      <c r="EE3375" s="15">
        <v>12.7</v>
      </c>
      <c r="EF3375" s="15">
        <v>12.9</v>
      </c>
      <c r="EG3375" s="15">
        <v>11.6</v>
      </c>
      <c r="EH3375" s="15">
        <v>9</v>
      </c>
      <c r="EI3375" s="15">
        <v>7.2</v>
      </c>
      <c r="EJ3375" s="15">
        <v>7.1</v>
      </c>
      <c r="EK3375" s="15">
        <v>7.2</v>
      </c>
      <c r="EL3375" s="15">
        <v>8.8000000000000007</v>
      </c>
      <c r="EM3375" s="15">
        <v>8.1</v>
      </c>
      <c r="EN3375" s="15">
        <v>10.7</v>
      </c>
      <c r="EO3375" s="15">
        <v>11.3</v>
      </c>
      <c r="EP3375" s="21">
        <f t="shared" si="1518"/>
        <v>9.9499999999999993</v>
      </c>
      <c r="ER3375" s="22">
        <f t="shared" si="1519"/>
        <v>12.799999999999999</v>
      </c>
      <c r="ES3375" s="23">
        <f t="shared" si="1520"/>
        <v>7.166666666666667</v>
      </c>
      <c r="ET3375" s="24">
        <f t="shared" si="1542"/>
        <v>9.795454545454545</v>
      </c>
      <c r="FB3375" s="2">
        <f t="shared" si="1540"/>
        <v>1932</v>
      </c>
      <c r="FC3375" s="20" t="s">
        <v>64</v>
      </c>
      <c r="FD3375" s="15">
        <v>10.6</v>
      </c>
      <c r="FE3375" s="15">
        <v>11.1</v>
      </c>
      <c r="FF3375" s="15">
        <v>10.9</v>
      </c>
      <c r="FG3375" s="15">
        <v>9</v>
      </c>
      <c r="FH3375" s="15">
        <v>5.9</v>
      </c>
      <c r="FI3375" s="15">
        <v>4.4000000000000004</v>
      </c>
      <c r="FJ3375" s="15">
        <v>3.7</v>
      </c>
      <c r="FK3375" s="15">
        <v>4.5</v>
      </c>
      <c r="FL3375" s="15">
        <v>6</v>
      </c>
      <c r="FM3375" s="15">
        <v>5.9</v>
      </c>
      <c r="FN3375" s="15">
        <v>8.6</v>
      </c>
      <c r="FO3375" s="15">
        <v>9.6</v>
      </c>
      <c r="FP3375" s="21">
        <f t="shared" si="1537"/>
        <v>7.5166666666666657</v>
      </c>
      <c r="FR3375" s="22">
        <f t="shared" si="1538"/>
        <v>10.866666666666667</v>
      </c>
      <c r="FS3375" s="23">
        <f t="shared" si="1539"/>
        <v>4.2</v>
      </c>
      <c r="FT3375" s="24">
        <f t="shared" si="1549"/>
        <v>7.4537878787878791</v>
      </c>
      <c r="GB3375" s="2">
        <f t="shared" si="1553"/>
        <v>1932</v>
      </c>
      <c r="GC3375" s="20" t="s">
        <v>64</v>
      </c>
      <c r="GD3375" s="15">
        <v>12.9</v>
      </c>
      <c r="GE3375" s="15">
        <v>13.2</v>
      </c>
      <c r="GF3375" s="15">
        <v>12.7</v>
      </c>
      <c r="GG3375" s="15">
        <v>11.4</v>
      </c>
      <c r="GH3375" s="15">
        <v>8.5</v>
      </c>
      <c r="GI3375" s="15">
        <v>7.7</v>
      </c>
      <c r="GJ3375" s="15">
        <v>5.5</v>
      </c>
      <c r="GK3375" s="15">
        <v>6.8</v>
      </c>
      <c r="GL3375" s="15">
        <v>8.3000000000000007</v>
      </c>
      <c r="GM3375" s="15">
        <v>8.1</v>
      </c>
      <c r="GN3375" s="15">
        <v>10.6</v>
      </c>
      <c r="GO3375" s="15">
        <v>11.2</v>
      </c>
      <c r="GP3375" s="21">
        <f t="shared" si="1550"/>
        <v>9.7416666666666654</v>
      </c>
      <c r="GQ3375" s="2"/>
      <c r="GR3375" s="22">
        <f t="shared" si="1551"/>
        <v>12.933333333333332</v>
      </c>
      <c r="GS3375" s="23">
        <f t="shared" si="1552"/>
        <v>6.666666666666667</v>
      </c>
      <c r="GT3375" s="24">
        <f t="shared" si="1513"/>
        <v>9.5628787878787893</v>
      </c>
      <c r="GU3375" s="22">
        <f>AVERAGE(Sheet1!AR3375,Sheet1!BR3375,Sheet1!CR3375,Sheet1!DR3374,Sheet1!ER3375,Sheet1!FR3375,Sheet1!GR3375)</f>
        <v>11.542857142857144</v>
      </c>
      <c r="GV3375" s="23">
        <f>AVERAGE(Sheet1!AS3375,Sheet1!BS3375,Sheet1!CS3375,Sheet1!DS3374,Sheet1!ES3375,Sheet1!FS3375,Sheet1!GS3375)</f>
        <v>6.4857142857142858</v>
      </c>
      <c r="GW3375" s="22">
        <f t="shared" si="1514"/>
        <v>11.754545454545456</v>
      </c>
      <c r="GX3375" s="23">
        <f t="shared" si="1515"/>
        <v>6.3405483405483407</v>
      </c>
      <c r="GY3375" s="24">
        <f>AVERAGE(Sheet1!$AP3375,Sheet1!$BP3375,Sheet1!$CP3375,Sheet1!$DP3374,Sheet1!$EP3375,Sheet1!$FP3375,Sheet1!$GP3375)</f>
        <v>9.0142857142857142</v>
      </c>
      <c r="GZ3375" s="24">
        <f t="shared" si="1516"/>
        <v>9.0066738816738834</v>
      </c>
    </row>
    <row r="3376" spans="2:208">
      <c r="B3376" s="7"/>
      <c r="C3376" s="8">
        <f t="shared" si="1528"/>
        <v>8.7738095238095237</v>
      </c>
      <c r="D3376" s="25">
        <f t="shared" si="1541"/>
        <v>8.9395238095238092</v>
      </c>
      <c r="E3376" s="16">
        <f t="shared" si="1546"/>
        <v>8.947738095238094</v>
      </c>
      <c r="F3376" s="8">
        <f t="shared" si="1511"/>
        <v>9.0926388888888887</v>
      </c>
      <c r="G3376" s="29">
        <f t="shared" si="1554"/>
        <v>8.3489189814814821</v>
      </c>
      <c r="H3376" s="16">
        <f t="shared" si="1529"/>
        <v>12.7</v>
      </c>
      <c r="I3376" s="17">
        <f t="shared" si="1530"/>
        <v>8.8000000000000007</v>
      </c>
      <c r="J3376" s="18">
        <f t="shared" si="1531"/>
        <v>2.2999999999999998</v>
      </c>
      <c r="K3376" s="61">
        <f t="shared" si="1532"/>
        <v>7.5</v>
      </c>
      <c r="AA3376" s="2"/>
      <c r="AC3376" s="62">
        <v>1933</v>
      </c>
      <c r="AD3376" s="15">
        <v>9.9</v>
      </c>
      <c r="AE3376" s="15">
        <v>9.5</v>
      </c>
      <c r="AF3376" s="15">
        <v>10</v>
      </c>
      <c r="AG3376" s="15">
        <v>8.1999999999999993</v>
      </c>
      <c r="AH3376" s="15">
        <v>7.8</v>
      </c>
      <c r="AI3376" s="15">
        <v>6.9</v>
      </c>
      <c r="AJ3376" s="15">
        <v>6.6</v>
      </c>
      <c r="AK3376" s="15">
        <v>5.2</v>
      </c>
      <c r="AL3376" s="15">
        <v>7.5</v>
      </c>
      <c r="AM3376" s="15">
        <v>8.5</v>
      </c>
      <c r="AN3376" s="15">
        <v>8.8000000000000007</v>
      </c>
      <c r="AO3376" s="15">
        <v>10.6</v>
      </c>
      <c r="AP3376" s="21">
        <f t="shared" si="1543"/>
        <v>8.2916666666666661</v>
      </c>
      <c r="AR3376" s="22">
        <f t="shared" si="1544"/>
        <v>9.7999999999999989</v>
      </c>
      <c r="AS3376" s="23">
        <f t="shared" si="1545"/>
        <v>6.2333333333333334</v>
      </c>
      <c r="AT3376" s="24">
        <f t="shared" ref="AT3376:AT3407" si="1558">AVERAGE(AP3366:AP3376)</f>
        <v>8.3641414141414145</v>
      </c>
      <c r="BB3376" s="2">
        <f t="shared" ref="BB3376:BB3407" si="1559">BB3375+1</f>
        <v>1933</v>
      </c>
      <c r="BC3376" s="26">
        <v>1933</v>
      </c>
      <c r="BD3376" s="15">
        <v>10.6</v>
      </c>
      <c r="BE3376" s="15">
        <v>10.4</v>
      </c>
      <c r="BF3376" s="15">
        <v>11.4</v>
      </c>
      <c r="BG3376" s="15">
        <v>9.1999999999999993</v>
      </c>
      <c r="BH3376" s="15">
        <v>8.5</v>
      </c>
      <c r="BI3376" s="15">
        <v>7.9</v>
      </c>
      <c r="BJ3376" s="15">
        <v>7.4</v>
      </c>
      <c r="BK3376" s="15">
        <v>6.9</v>
      </c>
      <c r="BL3376" s="15">
        <v>8.5</v>
      </c>
      <c r="BM3376" s="15">
        <v>9.6</v>
      </c>
      <c r="BN3376" s="15">
        <v>9</v>
      </c>
      <c r="BO3376" s="15">
        <v>10.9</v>
      </c>
      <c r="BP3376" s="21">
        <f t="shared" si="1555"/>
        <v>9.1916666666666664</v>
      </c>
      <c r="BR3376" s="22">
        <f t="shared" si="1556"/>
        <v>10.799999999999999</v>
      </c>
      <c r="BS3376" s="23">
        <f t="shared" si="1557"/>
        <v>7.4000000000000012</v>
      </c>
      <c r="BT3376" s="24">
        <f t="shared" si="1517"/>
        <v>9.5090909090909115</v>
      </c>
      <c r="CB3376" s="2">
        <f t="shared" si="1533"/>
        <v>1933</v>
      </c>
      <c r="CC3376" s="26">
        <v>1933</v>
      </c>
      <c r="CD3376" s="15">
        <v>11.9</v>
      </c>
      <c r="CE3376" s="15">
        <v>12</v>
      </c>
      <c r="CF3376" s="15">
        <v>11.9</v>
      </c>
      <c r="CG3376" s="15">
        <v>10.5</v>
      </c>
      <c r="CH3376" s="15">
        <v>9.6</v>
      </c>
      <c r="CI3376" s="15">
        <v>8.8000000000000007</v>
      </c>
      <c r="CJ3376" s="15">
        <v>7.3</v>
      </c>
      <c r="CK3376" s="15">
        <v>7.4</v>
      </c>
      <c r="CL3376" s="15">
        <v>8.6999999999999993</v>
      </c>
      <c r="CM3376" s="15">
        <v>9.6</v>
      </c>
      <c r="CN3376" s="15">
        <v>10.1</v>
      </c>
      <c r="CO3376" s="15">
        <v>11.8</v>
      </c>
      <c r="CP3376" s="21">
        <f t="shared" si="1522"/>
        <v>9.9666666666666668</v>
      </c>
      <c r="CR3376" s="22">
        <f t="shared" si="1523"/>
        <v>11.933333333333332</v>
      </c>
      <c r="CS3376" s="23">
        <f t="shared" si="1524"/>
        <v>7.833333333333333</v>
      </c>
      <c r="CT3376" s="24">
        <f t="shared" si="1547"/>
        <v>9.9007575757575772</v>
      </c>
      <c r="DB3376" s="2">
        <f t="shared" si="1534"/>
        <v>1933</v>
      </c>
      <c r="DC3376" s="20" t="s">
        <v>65</v>
      </c>
      <c r="DD3376" s="15">
        <v>10.6</v>
      </c>
      <c r="DE3376" s="15">
        <v>9.9</v>
      </c>
      <c r="DF3376" s="15">
        <v>10</v>
      </c>
      <c r="DG3376" s="15">
        <v>7.9</v>
      </c>
      <c r="DH3376" s="15">
        <v>6.9</v>
      </c>
      <c r="DI3376" s="15">
        <v>5.5</v>
      </c>
      <c r="DJ3376" s="15">
        <v>4.5999999999999996</v>
      </c>
      <c r="DK3376" s="15">
        <v>4.0999999999999996</v>
      </c>
      <c r="DL3376" s="15">
        <v>7.1</v>
      </c>
      <c r="DM3376" s="15">
        <v>8.8000000000000007</v>
      </c>
      <c r="DN3376" s="15">
        <v>8.6999999999999993</v>
      </c>
      <c r="DO3376" s="15">
        <v>11</v>
      </c>
      <c r="DP3376" s="21">
        <f t="shared" si="1525"/>
        <v>7.9249999999999998</v>
      </c>
      <c r="DR3376" s="22">
        <f t="shared" si="1526"/>
        <v>10.166666666666666</v>
      </c>
      <c r="DS3376" s="23">
        <f t="shared" si="1527"/>
        <v>4.7333333333333334</v>
      </c>
      <c r="DT3376" s="24">
        <f t="shared" si="1548"/>
        <v>8.1810606060606048</v>
      </c>
      <c r="EB3376" s="2">
        <f t="shared" si="1521"/>
        <v>1933</v>
      </c>
      <c r="EC3376" s="20" t="s">
        <v>65</v>
      </c>
      <c r="ED3376" s="15">
        <v>11.4</v>
      </c>
      <c r="EE3376" s="15">
        <v>11.4</v>
      </c>
      <c r="EF3376" s="15">
        <v>12</v>
      </c>
      <c r="EG3376" s="15">
        <v>10</v>
      </c>
      <c r="EH3376" s="15">
        <v>9</v>
      </c>
      <c r="EI3376" s="15">
        <v>8.1999999999999993</v>
      </c>
      <c r="EJ3376" s="15">
        <v>7.4</v>
      </c>
      <c r="EK3376" s="15">
        <v>5.6</v>
      </c>
      <c r="EL3376" s="15">
        <v>8.1</v>
      </c>
      <c r="EM3376" s="15">
        <v>9.3000000000000007</v>
      </c>
      <c r="EN3376" s="15">
        <v>10.6</v>
      </c>
      <c r="EO3376" s="15">
        <v>12.7</v>
      </c>
      <c r="EP3376" s="21">
        <f t="shared" si="1518"/>
        <v>9.6416666666666657</v>
      </c>
      <c r="ER3376" s="22">
        <f t="shared" si="1519"/>
        <v>11.6</v>
      </c>
      <c r="ES3376" s="23">
        <f t="shared" si="1520"/>
        <v>7.0666666666666664</v>
      </c>
      <c r="ET3376" s="24">
        <f t="shared" si="1542"/>
        <v>9.7537878787878789</v>
      </c>
      <c r="FB3376" s="2">
        <f t="shared" si="1540"/>
        <v>1933</v>
      </c>
      <c r="FC3376" s="20" t="s">
        <v>65</v>
      </c>
      <c r="FD3376" s="15">
        <v>9.1</v>
      </c>
      <c r="FE3376" s="15">
        <v>9.3000000000000007</v>
      </c>
      <c r="FF3376" s="15">
        <v>8.8000000000000007</v>
      </c>
      <c r="FG3376" s="15">
        <v>7</v>
      </c>
      <c r="FH3376" s="15">
        <v>5.3</v>
      </c>
      <c r="FI3376" s="15">
        <v>5.2</v>
      </c>
      <c r="FJ3376" s="15">
        <v>3.4</v>
      </c>
      <c r="FK3376" s="15">
        <v>2.2999999999999998</v>
      </c>
      <c r="FL3376" s="15">
        <v>5.4</v>
      </c>
      <c r="FM3376" s="15">
        <v>6.8</v>
      </c>
      <c r="FN3376" s="15">
        <v>8.1</v>
      </c>
      <c r="FO3376" s="15">
        <v>10.7</v>
      </c>
      <c r="FP3376" s="21">
        <f t="shared" si="1537"/>
        <v>6.7833333333333323</v>
      </c>
      <c r="FR3376" s="22">
        <f t="shared" si="1538"/>
        <v>9.0666666666666664</v>
      </c>
      <c r="FS3376" s="23">
        <f t="shared" si="1539"/>
        <v>3.6333333333333329</v>
      </c>
      <c r="FT3376" s="24">
        <f t="shared" si="1549"/>
        <v>7.3689393939393932</v>
      </c>
      <c r="GB3376" s="2">
        <f t="shared" si="1553"/>
        <v>1933</v>
      </c>
      <c r="GC3376" s="20" t="s">
        <v>65</v>
      </c>
      <c r="GD3376" s="15">
        <v>11.2</v>
      </c>
      <c r="GE3376" s="15">
        <v>11.9</v>
      </c>
      <c r="GF3376" s="15">
        <v>11.5</v>
      </c>
      <c r="GG3376" s="15">
        <v>9.9</v>
      </c>
      <c r="GH3376" s="15">
        <v>8</v>
      </c>
      <c r="GI3376" s="15">
        <v>7.3</v>
      </c>
      <c r="GJ3376" s="15">
        <v>5.9</v>
      </c>
      <c r="GK3376" s="15">
        <v>5.7</v>
      </c>
      <c r="GL3376" s="15">
        <v>7.9</v>
      </c>
      <c r="GM3376" s="15">
        <v>9.1999999999999993</v>
      </c>
      <c r="GN3376" s="15">
        <v>10</v>
      </c>
      <c r="GO3376" s="15">
        <v>12.5</v>
      </c>
      <c r="GP3376" s="21">
        <f t="shared" si="1550"/>
        <v>9.2500000000000018</v>
      </c>
      <c r="GQ3376" s="2"/>
      <c r="GR3376" s="22">
        <f t="shared" si="1551"/>
        <v>11.533333333333333</v>
      </c>
      <c r="GS3376" s="23">
        <f t="shared" si="1552"/>
        <v>6.3</v>
      </c>
      <c r="GT3376" s="24">
        <f t="shared" si="1513"/>
        <v>9.5106060606060616</v>
      </c>
      <c r="GU3376" s="22">
        <f>AVERAGE(Sheet1!AR3376,Sheet1!BR3376,Sheet1!CR3376,Sheet1!DR3375,Sheet1!ER3376,Sheet1!FR3376,Sheet1!GR3376)</f>
        <v>10.904761904761903</v>
      </c>
      <c r="GV3376" s="23">
        <f>AVERAGE(Sheet1!AS3376,Sheet1!BS3376,Sheet1!CS3376,Sheet1!DS3375,Sheet1!ES3376,Sheet1!FS3376,Sheet1!GS3376)</f>
        <v>6.204761904761904</v>
      </c>
      <c r="GW3376" s="22">
        <f t="shared" si="1514"/>
        <v>11.600432900432899</v>
      </c>
      <c r="GX3376" s="23">
        <f t="shared" si="1515"/>
        <v>6.3086580086580089</v>
      </c>
      <c r="GY3376" s="24">
        <f>AVERAGE(Sheet1!$AP3376,Sheet1!$BP3376,Sheet1!$CP3376,Sheet1!$DP3375,Sheet1!$EP3376,Sheet1!$FP3376,Sheet1!$GP3376)</f>
        <v>8.7738095238095237</v>
      </c>
      <c r="GZ3376" s="24">
        <f t="shared" si="1516"/>
        <v>8.9474747474747467</v>
      </c>
    </row>
    <row r="3377" spans="2:208">
      <c r="B3377" s="7"/>
      <c r="C3377" s="8">
        <f t="shared" si="1528"/>
        <v>9.3440476190476183</v>
      </c>
      <c r="D3377" s="25">
        <f t="shared" si="1541"/>
        <v>9.019285714285715</v>
      </c>
      <c r="E3377" s="16">
        <f t="shared" si="1546"/>
        <v>9.0123809523809513</v>
      </c>
      <c r="F3377" s="8">
        <f t="shared" ref="F3377:F3408" si="1560">AVERAGE(C3358:C3377)</f>
        <v>9.1101884920634912</v>
      </c>
      <c r="G3377" s="29">
        <f t="shared" si="1554"/>
        <v>8.358466600529102</v>
      </c>
      <c r="H3377" s="16">
        <f t="shared" si="1529"/>
        <v>14.5</v>
      </c>
      <c r="I3377" s="17">
        <f t="shared" si="1530"/>
        <v>9.4499999999999993</v>
      </c>
      <c r="J3377" s="18">
        <f t="shared" si="1531"/>
        <v>2.2999999999999998</v>
      </c>
      <c r="K3377" s="61">
        <f t="shared" si="1532"/>
        <v>8.4</v>
      </c>
      <c r="AA3377" s="2"/>
      <c r="AC3377" s="62">
        <v>1934</v>
      </c>
      <c r="AD3377" s="15">
        <v>11.2</v>
      </c>
      <c r="AE3377" s="15">
        <v>11.5</v>
      </c>
      <c r="AF3377" s="15">
        <v>11.5</v>
      </c>
      <c r="AG3377" s="15">
        <v>9.3000000000000007</v>
      </c>
      <c r="AH3377" s="15">
        <v>9.3000000000000007</v>
      </c>
      <c r="AI3377" s="15">
        <v>5.7</v>
      </c>
      <c r="AJ3377" s="15">
        <v>5.9</v>
      </c>
      <c r="AK3377" s="15">
        <v>6.8</v>
      </c>
      <c r="AL3377" s="15">
        <v>7.2</v>
      </c>
      <c r="AM3377" s="15">
        <v>7.8</v>
      </c>
      <c r="AN3377" s="15">
        <v>9.9</v>
      </c>
      <c r="AO3377" s="15">
        <v>10.7</v>
      </c>
      <c r="AP3377" s="21">
        <f t="shared" si="1543"/>
        <v>8.9</v>
      </c>
      <c r="AR3377" s="22">
        <f t="shared" si="1544"/>
        <v>11.4</v>
      </c>
      <c r="AS3377" s="23">
        <f t="shared" si="1545"/>
        <v>6.1333333333333337</v>
      </c>
      <c r="AT3377" s="24">
        <f t="shared" si="1558"/>
        <v>8.3931818181818176</v>
      </c>
      <c r="BB3377" s="2">
        <f t="shared" si="1559"/>
        <v>1934</v>
      </c>
      <c r="BC3377" s="26">
        <v>1934</v>
      </c>
      <c r="BD3377" s="15">
        <v>12.2</v>
      </c>
      <c r="BE3377" s="15">
        <v>12.6</v>
      </c>
      <c r="BF3377" s="15">
        <v>12.9</v>
      </c>
      <c r="BG3377" s="15">
        <v>9.6999999999999993</v>
      </c>
      <c r="BH3377" s="15">
        <v>10.3</v>
      </c>
      <c r="BI3377" s="15">
        <v>6.5</v>
      </c>
      <c r="BJ3377" s="15">
        <v>7.2</v>
      </c>
      <c r="BK3377" s="15">
        <v>8.4</v>
      </c>
      <c r="BL3377" s="15">
        <v>8.1999999999999993</v>
      </c>
      <c r="BM3377" s="15">
        <v>9.1</v>
      </c>
      <c r="BN3377" s="15">
        <v>10.5</v>
      </c>
      <c r="BO3377" s="15">
        <v>11.2</v>
      </c>
      <c r="BP3377" s="21">
        <f t="shared" si="1555"/>
        <v>9.9</v>
      </c>
      <c r="BR3377" s="22">
        <f t="shared" si="1556"/>
        <v>12.566666666666665</v>
      </c>
      <c r="BS3377" s="23">
        <f t="shared" si="1557"/>
        <v>7.3666666666666671</v>
      </c>
      <c r="BT3377" s="24">
        <f t="shared" si="1517"/>
        <v>9.5492424242424239</v>
      </c>
      <c r="CB3377" s="2">
        <f t="shared" si="1533"/>
        <v>1934</v>
      </c>
      <c r="CC3377" s="26">
        <v>1934</v>
      </c>
      <c r="CD3377" s="15">
        <v>12.9</v>
      </c>
      <c r="CE3377" s="15">
        <v>13.3</v>
      </c>
      <c r="CF3377" s="15">
        <v>14</v>
      </c>
      <c r="CG3377" s="15">
        <v>11.6</v>
      </c>
      <c r="CH3377" s="15">
        <v>10</v>
      </c>
      <c r="CI3377" s="15">
        <v>7.3</v>
      </c>
      <c r="CJ3377" s="15">
        <v>8.8000000000000007</v>
      </c>
      <c r="CK3377" s="15">
        <v>8.3000000000000007</v>
      </c>
      <c r="CL3377" s="15">
        <v>8.1</v>
      </c>
      <c r="CM3377" s="15">
        <v>9.1</v>
      </c>
      <c r="CN3377" s="15">
        <v>10.7</v>
      </c>
      <c r="CO3377" s="15">
        <v>11.8</v>
      </c>
      <c r="CP3377" s="21">
        <f t="shared" si="1522"/>
        <v>10.491666666666665</v>
      </c>
      <c r="CR3377" s="22">
        <f t="shared" si="1523"/>
        <v>13.4</v>
      </c>
      <c r="CS3377" s="23">
        <f t="shared" si="1524"/>
        <v>8.1333333333333346</v>
      </c>
      <c r="CT3377" s="24">
        <f t="shared" si="1547"/>
        <v>9.9810606060606055</v>
      </c>
      <c r="DB3377" s="2">
        <f t="shared" si="1534"/>
        <v>1934</v>
      </c>
      <c r="DC3377" s="20" t="s">
        <v>66</v>
      </c>
      <c r="DD3377" s="15">
        <v>12</v>
      </c>
      <c r="DE3377" s="15">
        <v>11.9</v>
      </c>
      <c r="DF3377" s="15">
        <v>11.7</v>
      </c>
      <c r="DG3377" s="15">
        <v>8.6999999999999993</v>
      </c>
      <c r="DH3377" s="15">
        <v>8.5</v>
      </c>
      <c r="DI3377" s="15">
        <v>3.9</v>
      </c>
      <c r="DJ3377" s="15">
        <v>4.5999999999999996</v>
      </c>
      <c r="DK3377" s="15">
        <v>5.7</v>
      </c>
      <c r="DL3377" s="15">
        <v>6.5</v>
      </c>
      <c r="DM3377" s="15">
        <v>7.8</v>
      </c>
      <c r="DN3377" s="15">
        <v>10.1</v>
      </c>
      <c r="DO3377" s="15">
        <v>11.2</v>
      </c>
      <c r="DP3377" s="21">
        <f t="shared" si="1525"/>
        <v>8.5499999999999989</v>
      </c>
      <c r="DR3377" s="22">
        <f t="shared" si="1526"/>
        <v>11.866666666666665</v>
      </c>
      <c r="DS3377" s="23">
        <f t="shared" si="1527"/>
        <v>4.7333333333333334</v>
      </c>
      <c r="DT3377" s="24">
        <f t="shared" si="1548"/>
        <v>8.2196969696969688</v>
      </c>
      <c r="EB3377" s="2">
        <f t="shared" si="1521"/>
        <v>1934</v>
      </c>
      <c r="EC3377" s="20" t="s">
        <v>66</v>
      </c>
      <c r="ED3377" s="15">
        <v>13.6</v>
      </c>
      <c r="EE3377" s="15">
        <v>14.5</v>
      </c>
      <c r="EF3377" s="15">
        <v>13.9</v>
      </c>
      <c r="EG3377" s="15">
        <v>11.6</v>
      </c>
      <c r="EH3377" s="15">
        <v>10.9</v>
      </c>
      <c r="EI3377" s="15">
        <v>7.7</v>
      </c>
      <c r="EJ3377" s="15">
        <v>7.8</v>
      </c>
      <c r="EK3377" s="15">
        <v>7.5</v>
      </c>
      <c r="EL3377" s="15">
        <v>8</v>
      </c>
      <c r="EM3377" s="15">
        <v>8.6</v>
      </c>
      <c r="EN3377" s="15">
        <v>11.5</v>
      </c>
      <c r="EO3377" s="15">
        <v>13.1</v>
      </c>
      <c r="EP3377" s="21">
        <f t="shared" si="1518"/>
        <v>10.725</v>
      </c>
      <c r="ER3377" s="22">
        <f t="shared" si="1519"/>
        <v>14</v>
      </c>
      <c r="ES3377" s="23">
        <f t="shared" si="1520"/>
        <v>7.666666666666667</v>
      </c>
      <c r="ET3377" s="24">
        <f t="shared" si="1542"/>
        <v>9.8424242424242419</v>
      </c>
      <c r="FB3377" s="2">
        <f t="shared" si="1540"/>
        <v>1934</v>
      </c>
      <c r="FC3377" s="20" t="s">
        <v>66</v>
      </c>
      <c r="FD3377" s="15">
        <v>11.4</v>
      </c>
      <c r="FE3377" s="15">
        <v>11.6</v>
      </c>
      <c r="FF3377" s="15">
        <v>11.3</v>
      </c>
      <c r="FG3377" s="15">
        <v>8</v>
      </c>
      <c r="FH3377" s="15">
        <v>6.7</v>
      </c>
      <c r="FI3377" s="15">
        <v>2.2999999999999998</v>
      </c>
      <c r="FJ3377" s="15">
        <v>4.5999999999999996</v>
      </c>
      <c r="FK3377" s="15">
        <v>4.4000000000000004</v>
      </c>
      <c r="FL3377" s="15">
        <v>5.0999999999999996</v>
      </c>
      <c r="FM3377" s="15">
        <v>6.4</v>
      </c>
      <c r="FN3377" s="15">
        <v>9.3000000000000007</v>
      </c>
      <c r="FO3377" s="15">
        <v>11.2</v>
      </c>
      <c r="FP3377" s="21">
        <f t="shared" si="1537"/>
        <v>7.6916666666666664</v>
      </c>
      <c r="FR3377" s="22">
        <f t="shared" si="1538"/>
        <v>11.433333333333332</v>
      </c>
      <c r="FS3377" s="23">
        <f t="shared" si="1539"/>
        <v>3.7666666666666671</v>
      </c>
      <c r="FT3377" s="24">
        <f t="shared" si="1549"/>
        <v>7.4007575757575754</v>
      </c>
      <c r="GB3377" s="2">
        <f t="shared" si="1553"/>
        <v>1934</v>
      </c>
      <c r="GC3377" s="20" t="s">
        <v>66</v>
      </c>
      <c r="GD3377" s="15">
        <v>12.9</v>
      </c>
      <c r="GE3377" s="15">
        <v>13.6</v>
      </c>
      <c r="GF3377" s="15">
        <v>13.3</v>
      </c>
      <c r="GG3377" s="15">
        <v>9.9</v>
      </c>
      <c r="GH3377" s="15">
        <v>9.6</v>
      </c>
      <c r="GI3377" s="15">
        <v>5.5</v>
      </c>
      <c r="GJ3377" s="15">
        <v>7.1</v>
      </c>
      <c r="GK3377" s="15">
        <v>6.9</v>
      </c>
      <c r="GL3377" s="15">
        <v>7.3</v>
      </c>
      <c r="GM3377" s="15">
        <v>8.5</v>
      </c>
      <c r="GN3377" s="15">
        <v>10.5</v>
      </c>
      <c r="GO3377" s="15">
        <v>12.2</v>
      </c>
      <c r="GP3377" s="21">
        <f t="shared" si="1550"/>
        <v>9.7750000000000004</v>
      </c>
      <c r="GQ3377" s="2"/>
      <c r="GR3377" s="22">
        <f t="shared" si="1551"/>
        <v>13.266666666666666</v>
      </c>
      <c r="GS3377" s="23">
        <f t="shared" si="1552"/>
        <v>6.5</v>
      </c>
      <c r="GT3377" s="24">
        <f t="shared" si="1513"/>
        <v>9.538636363636364</v>
      </c>
      <c r="GU3377" s="22">
        <f>AVERAGE(Sheet1!AR3377,Sheet1!BR3377,Sheet1!CR3377,Sheet1!DR3376,Sheet1!ER3377,Sheet1!FR3377,Sheet1!GR3377)</f>
        <v>12.31904761904762</v>
      </c>
      <c r="GV3377" s="23">
        <f>AVERAGE(Sheet1!AS3377,Sheet1!BS3377,Sheet1!CS3377,Sheet1!DS3376,Sheet1!ES3377,Sheet1!FS3377,Sheet1!GS3377)</f>
        <v>6.3285714285714283</v>
      </c>
      <c r="GW3377" s="22">
        <f t="shared" si="1514"/>
        <v>11.691774891774891</v>
      </c>
      <c r="GX3377" s="23">
        <f t="shared" si="1515"/>
        <v>6.2857142857142856</v>
      </c>
      <c r="GY3377" s="24">
        <f>AVERAGE(Sheet1!$AP3377,Sheet1!$BP3377,Sheet1!$CP3377,Sheet1!$DP3376,Sheet1!$EP3377,Sheet1!$FP3377,Sheet1!$GP3377)</f>
        <v>9.3440476190476183</v>
      </c>
      <c r="GZ3377" s="24">
        <f t="shared" si="1516"/>
        <v>8.9837662337662323</v>
      </c>
    </row>
    <row r="3378" spans="2:208">
      <c r="B3378" s="7">
        <f>B3373+5</f>
        <v>1935</v>
      </c>
      <c r="C3378" s="8">
        <f t="shared" si="1528"/>
        <v>9.1928571428571413</v>
      </c>
      <c r="D3378" s="25">
        <f t="shared" si="1541"/>
        <v>9.0228571428571449</v>
      </c>
      <c r="E3378" s="16">
        <f t="shared" si="1546"/>
        <v>9.0613095238095234</v>
      </c>
      <c r="F3378" s="8">
        <f t="shared" si="1560"/>
        <v>9.1255257936507927</v>
      </c>
      <c r="G3378" s="29">
        <f t="shared" si="1554"/>
        <v>8.4012404100529103</v>
      </c>
      <c r="H3378" s="16">
        <f t="shared" si="1529"/>
        <v>14.3</v>
      </c>
      <c r="I3378" s="17">
        <f t="shared" si="1530"/>
        <v>9</v>
      </c>
      <c r="J3378" s="18">
        <f t="shared" si="1531"/>
        <v>2.4</v>
      </c>
      <c r="K3378" s="61">
        <f t="shared" si="1532"/>
        <v>8.35</v>
      </c>
      <c r="AA3378" s="2"/>
      <c r="AC3378" s="62">
        <v>1935</v>
      </c>
      <c r="AD3378" s="15">
        <v>11</v>
      </c>
      <c r="AE3378" s="15">
        <v>12.8</v>
      </c>
      <c r="AF3378" s="15">
        <v>10</v>
      </c>
      <c r="AG3378" s="15">
        <v>9.8000000000000007</v>
      </c>
      <c r="AH3378" s="15">
        <v>7.6</v>
      </c>
      <c r="AI3378" s="15">
        <v>6.1</v>
      </c>
      <c r="AJ3378" s="15">
        <v>6.3</v>
      </c>
      <c r="AK3378" s="15">
        <v>6.9</v>
      </c>
      <c r="AL3378" s="15">
        <v>6.9</v>
      </c>
      <c r="AM3378" s="15">
        <v>7.6</v>
      </c>
      <c r="AN3378" s="15">
        <v>9.3000000000000007</v>
      </c>
      <c r="AO3378" s="15">
        <v>10.8</v>
      </c>
      <c r="AP3378" s="21">
        <f t="shared" si="1543"/>
        <v>8.7583333333333329</v>
      </c>
      <c r="AR3378" s="22">
        <f t="shared" si="1544"/>
        <v>11.266666666666666</v>
      </c>
      <c r="AS3378" s="23">
        <f t="shared" si="1545"/>
        <v>6.4333333333333327</v>
      </c>
      <c r="AT3378" s="24">
        <f t="shared" si="1558"/>
        <v>8.4333333333333353</v>
      </c>
      <c r="BB3378" s="2">
        <f t="shared" si="1559"/>
        <v>1935</v>
      </c>
      <c r="BC3378" s="26">
        <v>1935</v>
      </c>
      <c r="BD3378" s="15">
        <v>12.4</v>
      </c>
      <c r="BE3378" s="15">
        <v>12.7</v>
      </c>
      <c r="BF3378" s="15">
        <v>10.8</v>
      </c>
      <c r="BG3378" s="15">
        <v>10.4</v>
      </c>
      <c r="BH3378" s="15">
        <v>8.1999999999999993</v>
      </c>
      <c r="BI3378" s="15">
        <v>7.1</v>
      </c>
      <c r="BJ3378" s="15">
        <v>7.9</v>
      </c>
      <c r="BK3378" s="15">
        <v>8.4</v>
      </c>
      <c r="BL3378" s="15">
        <v>8</v>
      </c>
      <c r="BM3378" s="15">
        <v>8.9</v>
      </c>
      <c r="BN3378" s="15">
        <v>9.8000000000000007</v>
      </c>
      <c r="BO3378" s="15">
        <v>11.2</v>
      </c>
      <c r="BP3378" s="21">
        <f t="shared" si="1555"/>
        <v>9.65</v>
      </c>
      <c r="BR3378" s="22">
        <f t="shared" si="1556"/>
        <v>11.966666666666669</v>
      </c>
      <c r="BS3378" s="23">
        <f t="shared" si="1557"/>
        <v>7.8</v>
      </c>
      <c r="BT3378" s="24">
        <f t="shared" si="1517"/>
        <v>9.5727272727272741</v>
      </c>
      <c r="CB3378" s="2">
        <f t="shared" si="1533"/>
        <v>1935</v>
      </c>
      <c r="CC3378" s="26">
        <v>1935</v>
      </c>
      <c r="CD3378" s="15">
        <v>12.7</v>
      </c>
      <c r="CE3378" s="15">
        <v>13.4</v>
      </c>
      <c r="CF3378" s="15">
        <v>11.1</v>
      </c>
      <c r="CG3378" s="15">
        <v>11.8</v>
      </c>
      <c r="CH3378" s="15">
        <v>9.4</v>
      </c>
      <c r="CI3378" s="15">
        <v>8.8000000000000007</v>
      </c>
      <c r="CJ3378" s="15">
        <v>8.1999999999999993</v>
      </c>
      <c r="CK3378" s="15">
        <v>8.6</v>
      </c>
      <c r="CL3378" s="15">
        <v>8.5</v>
      </c>
      <c r="CM3378" s="15">
        <v>8.8000000000000007</v>
      </c>
      <c r="CN3378" s="15">
        <v>10</v>
      </c>
      <c r="CO3378" s="15">
        <v>11.4</v>
      </c>
      <c r="CP3378" s="21">
        <f t="shared" si="1522"/>
        <v>10.225</v>
      </c>
      <c r="CR3378" s="22">
        <f t="shared" si="1523"/>
        <v>12.4</v>
      </c>
      <c r="CS3378" s="23">
        <f t="shared" si="1524"/>
        <v>8.5333333333333332</v>
      </c>
      <c r="CT3378" s="24">
        <f t="shared" si="1547"/>
        <v>10.061363636363636</v>
      </c>
      <c r="DB3378" s="2">
        <f t="shared" si="1534"/>
        <v>1935</v>
      </c>
      <c r="DC3378" s="20" t="s">
        <v>67</v>
      </c>
      <c r="DD3378" s="15">
        <v>12.1</v>
      </c>
      <c r="DE3378" s="15">
        <v>13.4</v>
      </c>
      <c r="DF3378" s="15">
        <v>10.1</v>
      </c>
      <c r="DG3378" s="15">
        <v>9.6999999999999993</v>
      </c>
      <c r="DH3378" s="15">
        <v>6.2</v>
      </c>
      <c r="DI3378" s="15">
        <v>4.9000000000000004</v>
      </c>
      <c r="DJ3378" s="15">
        <v>5</v>
      </c>
      <c r="DK3378" s="15">
        <v>6.3</v>
      </c>
      <c r="DL3378" s="15">
        <v>6.1</v>
      </c>
      <c r="DM3378" s="15">
        <v>7.4</v>
      </c>
      <c r="DN3378" s="15">
        <v>9.1</v>
      </c>
      <c r="DO3378" s="15">
        <v>11.2</v>
      </c>
      <c r="DP3378" s="21">
        <f t="shared" si="1525"/>
        <v>8.4583333333333339</v>
      </c>
      <c r="DR3378" s="22">
        <f t="shared" si="1526"/>
        <v>11.866666666666667</v>
      </c>
      <c r="DS3378" s="23">
        <f t="shared" si="1527"/>
        <v>5.3999999999999995</v>
      </c>
      <c r="DT3378" s="24">
        <f t="shared" si="1548"/>
        <v>8.259848484848483</v>
      </c>
      <c r="EB3378" s="2">
        <f t="shared" si="1521"/>
        <v>1935</v>
      </c>
      <c r="EC3378" s="20" t="s">
        <v>67</v>
      </c>
      <c r="ED3378" s="15">
        <v>12.9</v>
      </c>
      <c r="EE3378" s="15">
        <v>14.2</v>
      </c>
      <c r="EF3378" s="15">
        <v>12.3</v>
      </c>
      <c r="EG3378" s="15">
        <v>11.7</v>
      </c>
      <c r="EH3378" s="15">
        <v>8.9</v>
      </c>
      <c r="EI3378" s="15">
        <v>6.6</v>
      </c>
      <c r="EJ3378" s="15">
        <v>7.5</v>
      </c>
      <c r="EK3378" s="15">
        <v>7.2</v>
      </c>
      <c r="EL3378" s="15">
        <v>9.6</v>
      </c>
      <c r="EM3378" s="15">
        <v>8.5</v>
      </c>
      <c r="EN3378" s="15">
        <v>9.3000000000000007</v>
      </c>
      <c r="EO3378" s="15">
        <v>12.6</v>
      </c>
      <c r="EP3378" s="21">
        <f t="shared" si="1518"/>
        <v>10.108333333333333</v>
      </c>
      <c r="ER3378" s="22">
        <f t="shared" si="1519"/>
        <v>13.133333333333335</v>
      </c>
      <c r="ES3378" s="23">
        <f t="shared" si="1520"/>
        <v>7.1000000000000005</v>
      </c>
      <c r="ET3378" s="24">
        <f t="shared" si="1542"/>
        <v>9.9053030303030294</v>
      </c>
      <c r="FB3378" s="2">
        <f t="shared" si="1540"/>
        <v>1935</v>
      </c>
      <c r="FC3378" s="20" t="s">
        <v>67</v>
      </c>
      <c r="FD3378" s="15">
        <v>10.5</v>
      </c>
      <c r="FE3378" s="15">
        <v>12.3</v>
      </c>
      <c r="FF3378" s="15">
        <v>9.1999999999999993</v>
      </c>
      <c r="FG3378" s="15">
        <v>8.9</v>
      </c>
      <c r="FH3378" s="15">
        <v>5.4</v>
      </c>
      <c r="FI3378" s="15">
        <v>2.4</v>
      </c>
      <c r="FJ3378" s="15">
        <v>4.3</v>
      </c>
      <c r="FK3378" s="15">
        <v>5</v>
      </c>
      <c r="FL3378" s="15">
        <v>4.8</v>
      </c>
      <c r="FM3378" s="15">
        <v>6.7</v>
      </c>
      <c r="FN3378" s="15">
        <v>7.8</v>
      </c>
      <c r="FO3378" s="15">
        <v>10.4</v>
      </c>
      <c r="FP3378" s="21">
        <f t="shared" si="1537"/>
        <v>7.3083333333333327</v>
      </c>
      <c r="FR3378" s="22">
        <f t="shared" si="1538"/>
        <v>10.666666666666666</v>
      </c>
      <c r="FS3378" s="23">
        <f t="shared" si="1539"/>
        <v>3.9</v>
      </c>
      <c r="FT3378" s="24">
        <f t="shared" si="1549"/>
        <v>7.415909090909091</v>
      </c>
      <c r="GB3378" s="2">
        <f t="shared" si="1553"/>
        <v>1935</v>
      </c>
      <c r="GC3378" s="20" t="s">
        <v>67</v>
      </c>
      <c r="GD3378" s="15">
        <v>13.2</v>
      </c>
      <c r="GE3378" s="15">
        <v>14.3</v>
      </c>
      <c r="GF3378" s="15">
        <v>12.1</v>
      </c>
      <c r="GG3378" s="15">
        <v>11</v>
      </c>
      <c r="GH3378" s="15">
        <v>8.5</v>
      </c>
      <c r="GI3378" s="15">
        <v>6.2</v>
      </c>
      <c r="GJ3378" s="15">
        <v>7.2</v>
      </c>
      <c r="GK3378" s="15">
        <v>7.6</v>
      </c>
      <c r="GL3378" s="15">
        <v>7</v>
      </c>
      <c r="GM3378" s="15">
        <v>8.3000000000000007</v>
      </c>
      <c r="GN3378" s="15">
        <v>9.6999999999999993</v>
      </c>
      <c r="GO3378" s="15">
        <v>11.9</v>
      </c>
      <c r="GP3378" s="21">
        <f t="shared" si="1550"/>
        <v>9.75</v>
      </c>
      <c r="GQ3378" s="2"/>
      <c r="GR3378" s="22">
        <f t="shared" si="1551"/>
        <v>13.200000000000001</v>
      </c>
      <c r="GS3378" s="23">
        <f t="shared" si="1552"/>
        <v>7</v>
      </c>
      <c r="GT3378" s="24">
        <f t="shared" si="1513"/>
        <v>9.5931818181818187</v>
      </c>
      <c r="GU3378" s="22">
        <f>AVERAGE(Sheet1!AR3378,Sheet1!BR3378,Sheet1!CR3378,Sheet1!DR3377,Sheet1!ER3378,Sheet1!FR3378,Sheet1!GR3378)</f>
        <v>12.071428571428571</v>
      </c>
      <c r="GV3378" s="23">
        <f>AVERAGE(Sheet1!AS3378,Sheet1!BS3378,Sheet1!CS3378,Sheet1!DS3377,Sheet1!ES3378,Sheet1!FS3378,Sheet1!GS3378)</f>
        <v>6.5</v>
      </c>
      <c r="GW3378" s="22">
        <f t="shared" si="1514"/>
        <v>11.754978354978356</v>
      </c>
      <c r="GX3378" s="23">
        <f t="shared" si="1515"/>
        <v>6.3285714285714301</v>
      </c>
      <c r="GY3378" s="24">
        <f>AVERAGE(Sheet1!$AP3378,Sheet1!$BP3378,Sheet1!$CP3378,Sheet1!$DP3377,Sheet1!$EP3378,Sheet1!$FP3378,Sheet1!$GP3378)</f>
        <v>9.1928571428571413</v>
      </c>
      <c r="GZ3378" s="24">
        <f t="shared" si="1516"/>
        <v>9.0287878787878775</v>
      </c>
    </row>
    <row r="3379" spans="2:208">
      <c r="B3379" s="7"/>
      <c r="C3379" s="8">
        <f t="shared" si="1528"/>
        <v>9.0559523809523821</v>
      </c>
      <c r="D3379" s="25">
        <f t="shared" si="1541"/>
        <v>9.0761904761904759</v>
      </c>
      <c r="E3379" s="16">
        <f t="shared" si="1546"/>
        <v>9.0446428571428559</v>
      </c>
      <c r="F3379" s="8">
        <f t="shared" si="1560"/>
        <v>9.1253720238095219</v>
      </c>
      <c r="G3379" s="29">
        <f t="shared" si="1554"/>
        <v>8.4417761243386238</v>
      </c>
      <c r="H3379" s="16">
        <f t="shared" si="1529"/>
        <v>14.5</v>
      </c>
      <c r="I3379" s="17">
        <f t="shared" si="1530"/>
        <v>8.6999999999999993</v>
      </c>
      <c r="J3379" s="18">
        <f t="shared" si="1531"/>
        <v>3</v>
      </c>
      <c r="K3379" s="61">
        <f t="shared" si="1532"/>
        <v>8.75</v>
      </c>
      <c r="AA3379" s="2"/>
      <c r="AC3379" s="62">
        <v>1936</v>
      </c>
      <c r="AD3379" s="15">
        <v>11.7</v>
      </c>
      <c r="AE3379" s="15">
        <v>11.7</v>
      </c>
      <c r="AF3379" s="15">
        <v>11</v>
      </c>
      <c r="AG3379" s="15">
        <v>8.4</v>
      </c>
      <c r="AH3379" s="15">
        <v>7.7</v>
      </c>
      <c r="AI3379" s="15">
        <v>6</v>
      </c>
      <c r="AJ3379" s="15">
        <v>6.2</v>
      </c>
      <c r="AK3379" s="15">
        <v>5.5</v>
      </c>
      <c r="AL3379" s="15">
        <v>6.1</v>
      </c>
      <c r="AM3379" s="15">
        <v>7.6</v>
      </c>
      <c r="AN3379" s="15">
        <v>8.1999999999999993</v>
      </c>
      <c r="AO3379" s="15">
        <v>11.2</v>
      </c>
      <c r="AP3379" s="21">
        <f t="shared" si="1543"/>
        <v>8.4416666666666664</v>
      </c>
      <c r="AR3379" s="22">
        <f t="shared" si="1544"/>
        <v>11.466666666666667</v>
      </c>
      <c r="AS3379" s="23">
        <f t="shared" si="1545"/>
        <v>5.8999999999999995</v>
      </c>
      <c r="AT3379" s="24">
        <f t="shared" si="1558"/>
        <v>8.4689393939393938</v>
      </c>
      <c r="BB3379" s="2">
        <f t="shared" si="1559"/>
        <v>1936</v>
      </c>
      <c r="BC3379" s="26">
        <v>1936</v>
      </c>
      <c r="BD3379" s="15">
        <v>12.1</v>
      </c>
      <c r="BE3379" s="15">
        <v>12.6</v>
      </c>
      <c r="BF3379" s="15">
        <v>12.3</v>
      </c>
      <c r="BG3379" s="15">
        <v>10</v>
      </c>
      <c r="BH3379" s="15">
        <v>9.3000000000000007</v>
      </c>
      <c r="BI3379" s="15">
        <v>7.1</v>
      </c>
      <c r="BJ3379" s="15">
        <v>7.6</v>
      </c>
      <c r="BK3379" s="15">
        <v>6.9</v>
      </c>
      <c r="BL3379" s="15">
        <v>7.3</v>
      </c>
      <c r="BM3379" s="15">
        <v>8.4</v>
      </c>
      <c r="BN3379" s="15">
        <v>9.3000000000000007</v>
      </c>
      <c r="BO3379" s="15">
        <v>12.1</v>
      </c>
      <c r="BP3379" s="21">
        <f t="shared" si="1555"/>
        <v>9.5833333333333339</v>
      </c>
      <c r="BR3379" s="22">
        <f t="shared" si="1556"/>
        <v>12.333333333333334</v>
      </c>
      <c r="BS3379" s="23">
        <f t="shared" si="1557"/>
        <v>7.2</v>
      </c>
      <c r="BT3379" s="24">
        <f t="shared" si="1517"/>
        <v>9.6037878787878803</v>
      </c>
      <c r="CB3379" s="2">
        <f t="shared" si="1533"/>
        <v>1936</v>
      </c>
      <c r="CC3379" s="26">
        <v>1936</v>
      </c>
      <c r="CD3379" s="15">
        <v>13</v>
      </c>
      <c r="CE3379" s="15">
        <v>13.4</v>
      </c>
      <c r="CF3379" s="15">
        <v>13.8</v>
      </c>
      <c r="CG3379" s="15">
        <v>10.7</v>
      </c>
      <c r="CH3379" s="15">
        <v>9.3000000000000007</v>
      </c>
      <c r="CI3379" s="15">
        <v>7.7</v>
      </c>
      <c r="CJ3379" s="15">
        <v>8.1</v>
      </c>
      <c r="CK3379" s="15">
        <v>7.7</v>
      </c>
      <c r="CL3379" s="15">
        <v>7.5</v>
      </c>
      <c r="CM3379" s="15">
        <v>8.9</v>
      </c>
      <c r="CN3379" s="15">
        <v>9.4</v>
      </c>
      <c r="CO3379" s="15">
        <v>12</v>
      </c>
      <c r="CP3379" s="21">
        <f t="shared" si="1522"/>
        <v>10.125000000000002</v>
      </c>
      <c r="CR3379" s="22">
        <f t="shared" si="1523"/>
        <v>13.4</v>
      </c>
      <c r="CS3379" s="23">
        <f t="shared" si="1524"/>
        <v>7.833333333333333</v>
      </c>
      <c r="CT3379" s="24">
        <f t="shared" si="1547"/>
        <v>10.079545454545453</v>
      </c>
      <c r="DB3379" s="2">
        <f t="shared" si="1534"/>
        <v>1936</v>
      </c>
      <c r="DC3379" s="20" t="s">
        <v>68</v>
      </c>
      <c r="DD3379" s="15">
        <v>12.4</v>
      </c>
      <c r="DE3379" s="15">
        <v>12</v>
      </c>
      <c r="DF3379" s="15">
        <v>10.8</v>
      </c>
      <c r="DG3379" s="15">
        <v>8.1999999999999993</v>
      </c>
      <c r="DH3379" s="15">
        <v>6.5</v>
      </c>
      <c r="DI3379" s="15">
        <v>4.5999999999999996</v>
      </c>
      <c r="DJ3379" s="15">
        <v>5.3</v>
      </c>
      <c r="DK3379" s="15">
        <v>5</v>
      </c>
      <c r="DL3379" s="15">
        <v>5.6</v>
      </c>
      <c r="DM3379" s="15">
        <v>7.7</v>
      </c>
      <c r="DN3379" s="15">
        <v>8.9</v>
      </c>
      <c r="DO3379" s="15">
        <v>11.7</v>
      </c>
      <c r="DP3379" s="21">
        <f t="shared" si="1525"/>
        <v>8.2250000000000014</v>
      </c>
      <c r="DR3379" s="22">
        <f t="shared" si="1526"/>
        <v>11.733333333333334</v>
      </c>
      <c r="DS3379" s="23">
        <f t="shared" si="1527"/>
        <v>4.9666666666666659</v>
      </c>
      <c r="DT3379" s="24">
        <f t="shared" si="1548"/>
        <v>8.2893939393939373</v>
      </c>
      <c r="EB3379" s="2">
        <f t="shared" si="1521"/>
        <v>1936</v>
      </c>
      <c r="EC3379" s="20" t="s">
        <v>68</v>
      </c>
      <c r="ED3379" s="15">
        <v>13.6</v>
      </c>
      <c r="EE3379" s="15">
        <v>14.5</v>
      </c>
      <c r="EF3379" s="15">
        <v>13.2</v>
      </c>
      <c r="EG3379" s="15">
        <v>9.9</v>
      </c>
      <c r="EH3379" s="15">
        <v>9.6999999999999993</v>
      </c>
      <c r="EI3379" s="15">
        <v>6.8</v>
      </c>
      <c r="EJ3379" s="15">
        <v>7.4</v>
      </c>
      <c r="EK3379" s="15">
        <v>6.7</v>
      </c>
      <c r="EL3379" s="15">
        <v>5.9</v>
      </c>
      <c r="EM3379" s="15">
        <v>8.6</v>
      </c>
      <c r="EN3379" s="15">
        <v>9.3000000000000007</v>
      </c>
      <c r="EO3379" s="15">
        <v>12.5</v>
      </c>
      <c r="EP3379" s="21">
        <f t="shared" si="1518"/>
        <v>9.8416666666666668</v>
      </c>
      <c r="ER3379" s="22">
        <f t="shared" si="1519"/>
        <v>13.766666666666666</v>
      </c>
      <c r="ES3379" s="23">
        <f t="shared" si="1520"/>
        <v>6.9666666666666659</v>
      </c>
      <c r="ET3379" s="24">
        <f t="shared" si="1542"/>
        <v>9.9378787878787875</v>
      </c>
      <c r="FB3379" s="2">
        <f t="shared" si="1540"/>
        <v>1936</v>
      </c>
      <c r="FC3379" s="20" t="s">
        <v>68</v>
      </c>
      <c r="FD3379" s="15">
        <v>12.1</v>
      </c>
      <c r="FE3379" s="15">
        <v>12.1</v>
      </c>
      <c r="FF3379" s="15">
        <v>11</v>
      </c>
      <c r="FG3379" s="15">
        <v>6.9</v>
      </c>
      <c r="FH3379" s="15">
        <v>5.9</v>
      </c>
      <c r="FI3379" s="15">
        <v>3</v>
      </c>
      <c r="FJ3379" s="15">
        <v>4.2</v>
      </c>
      <c r="FK3379" s="15">
        <v>4.5999999999999996</v>
      </c>
      <c r="FL3379" s="15">
        <v>3.3</v>
      </c>
      <c r="FM3379" s="15">
        <v>6.1</v>
      </c>
      <c r="FN3379" s="15">
        <v>7.4</v>
      </c>
      <c r="FO3379" s="15">
        <v>11.4</v>
      </c>
      <c r="FP3379" s="21">
        <f t="shared" si="1537"/>
        <v>7.3333333333333348</v>
      </c>
      <c r="FR3379" s="22">
        <f t="shared" si="1538"/>
        <v>11.733333333333334</v>
      </c>
      <c r="FS3379" s="23">
        <f t="shared" si="1539"/>
        <v>3.9333333333333336</v>
      </c>
      <c r="FT3379" s="24">
        <f t="shared" si="1549"/>
        <v>7.4325757575757567</v>
      </c>
      <c r="GB3379" s="2">
        <f t="shared" si="1553"/>
        <v>1936</v>
      </c>
      <c r="GC3379" s="20" t="s">
        <v>68</v>
      </c>
      <c r="GD3379" s="15">
        <v>13.7</v>
      </c>
      <c r="GE3379" s="15">
        <v>14</v>
      </c>
      <c r="GF3379" s="15">
        <v>12.9</v>
      </c>
      <c r="GG3379" s="15">
        <v>9.8000000000000007</v>
      </c>
      <c r="GH3379" s="15">
        <v>8.8000000000000007</v>
      </c>
      <c r="GI3379" s="15">
        <v>5.7</v>
      </c>
      <c r="GJ3379" s="15">
        <v>6.9</v>
      </c>
      <c r="GK3379" s="15">
        <v>6.6</v>
      </c>
      <c r="GL3379" s="15">
        <v>6.6</v>
      </c>
      <c r="GM3379" s="15">
        <v>8.3000000000000007</v>
      </c>
      <c r="GN3379" s="15">
        <v>9.3000000000000007</v>
      </c>
      <c r="GO3379" s="15">
        <v>12.7</v>
      </c>
      <c r="GP3379" s="21">
        <f t="shared" si="1550"/>
        <v>9.6083333333333325</v>
      </c>
      <c r="GQ3379" s="2"/>
      <c r="GR3379" s="22">
        <f t="shared" si="1551"/>
        <v>13.533333333333333</v>
      </c>
      <c r="GS3379" s="23">
        <f t="shared" si="1552"/>
        <v>6.4000000000000012</v>
      </c>
      <c r="GT3379" s="24">
        <f t="shared" si="1513"/>
        <v>9.6431818181818176</v>
      </c>
      <c r="GU3379" s="22">
        <f>AVERAGE(Sheet1!AR3379,Sheet1!BR3379,Sheet1!CR3379,Sheet1!DR3378,Sheet1!ER3379,Sheet1!FR3379,Sheet1!GR3379)</f>
        <v>12.585714285714285</v>
      </c>
      <c r="GV3379" s="23">
        <f>AVERAGE(Sheet1!AS3379,Sheet1!BS3379,Sheet1!CS3379,Sheet1!DS3378,Sheet1!ES3379,Sheet1!FS3379,Sheet1!GS3379)</f>
        <v>6.2333333333333334</v>
      </c>
      <c r="GW3379" s="22">
        <f t="shared" si="1514"/>
        <v>11.845454545454544</v>
      </c>
      <c r="GX3379" s="23">
        <f t="shared" si="1515"/>
        <v>6.3744588744588748</v>
      </c>
      <c r="GY3379" s="24">
        <f>AVERAGE(Sheet1!$AP3379,Sheet1!$BP3379,Sheet1!$CP3379,Sheet1!$DP3378,Sheet1!$EP3379,Sheet1!$FP3379,Sheet1!$GP3379)</f>
        <v>9.0559523809523821</v>
      </c>
      <c r="GZ3379" s="24">
        <f t="shared" si="1516"/>
        <v>9.0608225108225096</v>
      </c>
    </row>
    <row r="3380" spans="2:208">
      <c r="B3380" s="7"/>
      <c r="C3380" s="8">
        <f t="shared" si="1528"/>
        <v>8.9916666666666671</v>
      </c>
      <c r="D3380" s="25">
        <f t="shared" si="1541"/>
        <v>9.0716666666666672</v>
      </c>
      <c r="E3380" s="16">
        <f t="shared" si="1546"/>
        <v>9.0702380952380928</v>
      </c>
      <c r="F3380" s="8">
        <f t="shared" si="1560"/>
        <v>9.1104761904761897</v>
      </c>
      <c r="G3380" s="29">
        <f t="shared" si="1554"/>
        <v>8.4773594576719589</v>
      </c>
      <c r="H3380" s="16">
        <f t="shared" si="1529"/>
        <v>13.8</v>
      </c>
      <c r="I3380" s="17">
        <f t="shared" si="1530"/>
        <v>9.25</v>
      </c>
      <c r="J3380" s="18">
        <f t="shared" si="1531"/>
        <v>1.9</v>
      </c>
      <c r="K3380" s="61">
        <f t="shared" si="1532"/>
        <v>7.8500000000000005</v>
      </c>
      <c r="AA3380" s="2"/>
      <c r="AC3380" s="62">
        <v>1937</v>
      </c>
      <c r="AD3380" s="15">
        <v>10.1</v>
      </c>
      <c r="AE3380" s="15">
        <v>11.8</v>
      </c>
      <c r="AF3380" s="15">
        <v>11.1</v>
      </c>
      <c r="AG3380" s="15">
        <v>8.3000000000000007</v>
      </c>
      <c r="AH3380" s="15">
        <v>7.6</v>
      </c>
      <c r="AI3380" s="15">
        <v>4.5999999999999996</v>
      </c>
      <c r="AJ3380" s="15">
        <v>6.5</v>
      </c>
      <c r="AK3380" s="15">
        <v>7</v>
      </c>
      <c r="AL3380" s="15">
        <v>7.7</v>
      </c>
      <c r="AM3380" s="15">
        <v>9</v>
      </c>
      <c r="AN3380" s="15">
        <v>10</v>
      </c>
      <c r="AO3380" s="15">
        <v>10.4</v>
      </c>
      <c r="AP3380" s="21">
        <f t="shared" si="1543"/>
        <v>8.6750000000000007</v>
      </c>
      <c r="AR3380" s="22">
        <f t="shared" si="1544"/>
        <v>11</v>
      </c>
      <c r="AS3380" s="23">
        <f t="shared" si="1545"/>
        <v>6.0333333333333341</v>
      </c>
      <c r="AT3380" s="24">
        <f t="shared" si="1558"/>
        <v>8.4795454545454536</v>
      </c>
      <c r="BB3380" s="2">
        <f t="shared" si="1559"/>
        <v>1937</v>
      </c>
      <c r="BC3380" s="26">
        <v>1937</v>
      </c>
      <c r="BD3380" s="15">
        <v>11.6</v>
      </c>
      <c r="BE3380" s="15">
        <v>12.7</v>
      </c>
      <c r="BF3380" s="15">
        <v>11.8</v>
      </c>
      <c r="BG3380" s="15">
        <v>9.6999999999999993</v>
      </c>
      <c r="BH3380" s="15">
        <v>8.8000000000000007</v>
      </c>
      <c r="BI3380" s="15">
        <v>4.5999999999999996</v>
      </c>
      <c r="BJ3380" s="15">
        <v>8.1</v>
      </c>
      <c r="BK3380" s="15">
        <v>8.6999999999999993</v>
      </c>
      <c r="BL3380" s="15">
        <v>9.4</v>
      </c>
      <c r="BM3380" s="15">
        <v>10.7</v>
      </c>
      <c r="BN3380" s="15">
        <v>10.8</v>
      </c>
      <c r="BO3380" s="15">
        <v>11.6</v>
      </c>
      <c r="BP3380" s="21">
        <f t="shared" si="1555"/>
        <v>9.875</v>
      </c>
      <c r="BR3380" s="22">
        <f t="shared" si="1556"/>
        <v>12.033333333333331</v>
      </c>
      <c r="BS3380" s="23">
        <f t="shared" si="1557"/>
        <v>7.1333333333333329</v>
      </c>
      <c r="BT3380" s="24">
        <f t="shared" si="1517"/>
        <v>9.6143939393939402</v>
      </c>
      <c r="CB3380" s="2">
        <f t="shared" si="1533"/>
        <v>1937</v>
      </c>
      <c r="CC3380" s="26">
        <v>1937</v>
      </c>
      <c r="CD3380" s="15">
        <v>11.2</v>
      </c>
      <c r="CE3380" s="15">
        <v>13.5</v>
      </c>
      <c r="CF3380" s="15">
        <v>12.6</v>
      </c>
      <c r="CG3380" s="15">
        <v>10.199999999999999</v>
      </c>
      <c r="CH3380" s="15">
        <v>9.4</v>
      </c>
      <c r="CI3380" s="15">
        <v>6.9</v>
      </c>
      <c r="CJ3380" s="15">
        <v>7.7</v>
      </c>
      <c r="CK3380" s="15">
        <v>8.1999999999999993</v>
      </c>
      <c r="CL3380" s="15">
        <v>8.9</v>
      </c>
      <c r="CM3380" s="15">
        <v>8.1999999999999993</v>
      </c>
      <c r="CN3380" s="15">
        <v>6</v>
      </c>
      <c r="CO3380" s="15">
        <v>9.9</v>
      </c>
      <c r="CP3380" s="21">
        <f t="shared" si="1522"/>
        <v>9.3916666666666675</v>
      </c>
      <c r="CR3380" s="22">
        <f t="shared" si="1523"/>
        <v>12.433333333333332</v>
      </c>
      <c r="CS3380" s="23">
        <f t="shared" si="1524"/>
        <v>7.6000000000000005</v>
      </c>
      <c r="CT3380" s="24">
        <f t="shared" si="1547"/>
        <v>10.00151515151515</v>
      </c>
      <c r="DB3380" s="2">
        <f t="shared" si="1534"/>
        <v>1937</v>
      </c>
      <c r="DC3380" s="20" t="s">
        <v>69</v>
      </c>
      <c r="DD3380" s="15">
        <v>10.8</v>
      </c>
      <c r="DE3380" s="15">
        <v>12.4</v>
      </c>
      <c r="DF3380" s="15">
        <v>11.2</v>
      </c>
      <c r="DG3380" s="15">
        <v>7.3</v>
      </c>
      <c r="DH3380" s="15">
        <v>6.4</v>
      </c>
      <c r="DI3380" s="15">
        <v>2.9</v>
      </c>
      <c r="DJ3380" s="15">
        <v>5.3</v>
      </c>
      <c r="DK3380" s="15">
        <v>6.1</v>
      </c>
      <c r="DL3380" s="15">
        <v>7.1</v>
      </c>
      <c r="DM3380" s="15">
        <v>8.6999999999999993</v>
      </c>
      <c r="DN3380" s="15">
        <v>10.6</v>
      </c>
      <c r="DO3380" s="15">
        <v>11.1</v>
      </c>
      <c r="DP3380" s="21">
        <f t="shared" si="1525"/>
        <v>8.3249999999999993</v>
      </c>
      <c r="DR3380" s="22">
        <f t="shared" si="1526"/>
        <v>11.466666666666669</v>
      </c>
      <c r="DS3380" s="23">
        <f t="shared" si="1527"/>
        <v>4.7666666666666666</v>
      </c>
      <c r="DT3380" s="24">
        <f t="shared" si="1548"/>
        <v>8.2696969696969678</v>
      </c>
      <c r="EB3380" s="2">
        <f t="shared" si="1521"/>
        <v>1937</v>
      </c>
      <c r="EC3380" s="20" t="s">
        <v>69</v>
      </c>
      <c r="ED3380" s="15">
        <v>11.7</v>
      </c>
      <c r="EE3380" s="15">
        <v>13.8</v>
      </c>
      <c r="EF3380" s="15">
        <v>13.1</v>
      </c>
      <c r="EG3380" s="15">
        <v>9.6</v>
      </c>
      <c r="EH3380" s="15">
        <v>8.6</v>
      </c>
      <c r="EI3380" s="15">
        <v>7.9</v>
      </c>
      <c r="EJ3380" s="15">
        <v>6.6</v>
      </c>
      <c r="EK3380" s="15">
        <v>7.8</v>
      </c>
      <c r="EL3380" s="15">
        <v>8.1999999999999993</v>
      </c>
      <c r="EM3380" s="15">
        <v>10.4</v>
      </c>
      <c r="EN3380" s="15">
        <v>11.3</v>
      </c>
      <c r="EO3380" s="15">
        <v>12.2</v>
      </c>
      <c r="EP3380" s="21">
        <f t="shared" si="1518"/>
        <v>10.1</v>
      </c>
      <c r="ER3380" s="22">
        <f t="shared" si="1519"/>
        <v>12.866666666666667</v>
      </c>
      <c r="ES3380" s="23">
        <f t="shared" si="1520"/>
        <v>7.4333333333333336</v>
      </c>
      <c r="ET3380" s="24">
        <f t="shared" si="1542"/>
        <v>9.9325757575757567</v>
      </c>
      <c r="FB3380" s="2">
        <f t="shared" si="1540"/>
        <v>1937</v>
      </c>
      <c r="FC3380" s="20" t="s">
        <v>69</v>
      </c>
      <c r="FD3380" s="15">
        <v>9.9</v>
      </c>
      <c r="FE3380" s="15">
        <v>12.2</v>
      </c>
      <c r="FF3380" s="15">
        <v>10.6</v>
      </c>
      <c r="FG3380" s="15">
        <v>5.9</v>
      </c>
      <c r="FH3380" s="15">
        <v>4.5999999999999996</v>
      </c>
      <c r="FI3380" s="15">
        <v>1.9</v>
      </c>
      <c r="FJ3380" s="15">
        <v>2.9</v>
      </c>
      <c r="FK3380" s="15">
        <v>4.8</v>
      </c>
      <c r="FL3380" s="15">
        <v>5.7</v>
      </c>
      <c r="FM3380" s="15">
        <v>7.7</v>
      </c>
      <c r="FN3380" s="15">
        <v>9.4</v>
      </c>
      <c r="FO3380" s="15">
        <v>10.3</v>
      </c>
      <c r="FP3380" s="21">
        <f t="shared" si="1537"/>
        <v>7.1583333333333341</v>
      </c>
      <c r="FR3380" s="22">
        <f t="shared" si="1538"/>
        <v>10.9</v>
      </c>
      <c r="FS3380" s="23">
        <f t="shared" si="1539"/>
        <v>3.1999999999999997</v>
      </c>
      <c r="FT3380" s="24">
        <f t="shared" si="1549"/>
        <v>7.3515151515151507</v>
      </c>
      <c r="GB3380" s="2">
        <f t="shared" si="1553"/>
        <v>1937</v>
      </c>
      <c r="GC3380" s="20" t="s">
        <v>69</v>
      </c>
      <c r="GD3380" s="15">
        <v>12.1</v>
      </c>
      <c r="GE3380" s="15">
        <v>12.9</v>
      </c>
      <c r="GF3380" s="15">
        <v>13</v>
      </c>
      <c r="GG3380" s="15">
        <v>9.1</v>
      </c>
      <c r="GH3380" s="15">
        <v>8.1</v>
      </c>
      <c r="GI3380" s="15">
        <v>4.5999999999999996</v>
      </c>
      <c r="GJ3380" s="15">
        <v>6.6</v>
      </c>
      <c r="GK3380" s="15">
        <v>6.9</v>
      </c>
      <c r="GL3380" s="15">
        <v>8</v>
      </c>
      <c r="GM3380" s="15">
        <v>9.5</v>
      </c>
      <c r="GN3380" s="15">
        <v>11</v>
      </c>
      <c r="GO3380" s="15">
        <v>12.4</v>
      </c>
      <c r="GP3380" s="21">
        <f t="shared" si="1550"/>
        <v>9.5166666666666675</v>
      </c>
      <c r="GQ3380" s="2"/>
      <c r="GR3380" s="22">
        <f t="shared" si="1551"/>
        <v>12.666666666666666</v>
      </c>
      <c r="GS3380" s="23">
        <f t="shared" si="1552"/>
        <v>6.0333333333333341</v>
      </c>
      <c r="GT3380" s="24">
        <f t="shared" ref="GT3380:GT3411" si="1561">AVERAGE(GP3370:GP3380)</f>
        <v>9.6098484848484862</v>
      </c>
      <c r="GU3380" s="22">
        <f>AVERAGE(Sheet1!AR3380,Sheet1!BR3380,Sheet1!CR3380,Sheet1!DR3379,Sheet1!ER3380,Sheet1!FR3380,Sheet1!GR3380)</f>
        <v>11.947619047619048</v>
      </c>
      <c r="GV3380" s="23">
        <f>AVERAGE(Sheet1!AS3380,Sheet1!BS3380,Sheet1!CS3380,Sheet1!DS3379,Sheet1!ES3380,Sheet1!FS3380,Sheet1!GS3380)</f>
        <v>6.0571428571428578</v>
      </c>
      <c r="GW3380" s="22">
        <f t="shared" si="1514"/>
        <v>11.85930735930736</v>
      </c>
      <c r="GX3380" s="23">
        <f t="shared" si="1515"/>
        <v>6.2857142857142856</v>
      </c>
      <c r="GY3380" s="24">
        <f>AVERAGE(Sheet1!$AP3380,Sheet1!$BP3380,Sheet1!$CP3380,Sheet1!$DP3379,Sheet1!$EP3380,Sheet1!$FP3380,Sheet1!$GP3380)</f>
        <v>8.9916666666666671</v>
      </c>
      <c r="GZ3380" s="24">
        <f t="shared" si="1516"/>
        <v>9.0398268398268389</v>
      </c>
    </row>
    <row r="3381" spans="2:208">
      <c r="B3381" s="7"/>
      <c r="C3381" s="8">
        <f t="shared" si="1528"/>
        <v>8.8156746031746032</v>
      </c>
      <c r="D3381" s="25">
        <f t="shared" si="1541"/>
        <v>9.0800396825396827</v>
      </c>
      <c r="E3381" s="16">
        <f t="shared" si="1546"/>
        <v>9.0097817460317469</v>
      </c>
      <c r="F3381" s="8">
        <f t="shared" si="1560"/>
        <v>9.0841071428571443</v>
      </c>
      <c r="G3381" s="29">
        <f t="shared" si="1554"/>
        <v>8.5139229497354503</v>
      </c>
      <c r="H3381" s="16">
        <f t="shared" si="1529"/>
        <v>13.6</v>
      </c>
      <c r="I3381" s="17">
        <f t="shared" si="1530"/>
        <v>9.25</v>
      </c>
      <c r="J3381" s="18">
        <f t="shared" si="1531"/>
        <v>1.9</v>
      </c>
      <c r="K3381" s="61">
        <f t="shared" si="1532"/>
        <v>7.75</v>
      </c>
      <c r="AA3381" s="2"/>
      <c r="AC3381" s="62">
        <v>1938</v>
      </c>
      <c r="AD3381" s="15">
        <v>11.1</v>
      </c>
      <c r="AE3381" s="15">
        <v>12</v>
      </c>
      <c r="AF3381" s="15">
        <v>11.5</v>
      </c>
      <c r="AG3381" s="15">
        <v>10.3</v>
      </c>
      <c r="AH3381" s="15">
        <v>9.4</v>
      </c>
      <c r="AI3381" s="15">
        <v>6.8</v>
      </c>
      <c r="AJ3381" s="15">
        <v>5.3</v>
      </c>
      <c r="AK3381" s="15">
        <v>6.5</v>
      </c>
      <c r="AL3381" s="15">
        <v>7.3</v>
      </c>
      <c r="AM3381" s="15">
        <v>8.3000000000000007</v>
      </c>
      <c r="AN3381" s="15">
        <v>9.4</v>
      </c>
      <c r="AO3381" s="15">
        <v>8.9</v>
      </c>
      <c r="AP3381" s="21">
        <f t="shared" si="1543"/>
        <v>8.9</v>
      </c>
      <c r="AR3381" s="22">
        <f t="shared" si="1544"/>
        <v>11.533333333333333</v>
      </c>
      <c r="AS3381" s="23">
        <f t="shared" si="1545"/>
        <v>6.2</v>
      </c>
      <c r="AT3381" s="24">
        <f t="shared" si="1558"/>
        <v>8.5689393939393916</v>
      </c>
      <c r="BB3381" s="2">
        <f t="shared" si="1559"/>
        <v>1938</v>
      </c>
      <c r="BC3381" s="26">
        <v>1938</v>
      </c>
      <c r="BD3381" s="15">
        <v>11.7</v>
      </c>
      <c r="BE3381" s="15">
        <v>13.4</v>
      </c>
      <c r="BF3381" s="15">
        <v>12.4</v>
      </c>
      <c r="BG3381" s="15">
        <v>10.9</v>
      </c>
      <c r="BH3381" s="15">
        <v>10.199999999999999</v>
      </c>
      <c r="BI3381" s="15">
        <v>8.4</v>
      </c>
      <c r="BJ3381" s="15">
        <v>7.2</v>
      </c>
      <c r="BK3381" s="15">
        <v>7.9</v>
      </c>
      <c r="BL3381" s="15">
        <v>8.9</v>
      </c>
      <c r="BM3381" s="15">
        <v>9.1999999999999993</v>
      </c>
      <c r="BN3381" s="15">
        <v>10.1</v>
      </c>
      <c r="BO3381" s="15">
        <v>10.3</v>
      </c>
      <c r="BP3381" s="21">
        <f t="shared" si="1555"/>
        <v>10.050000000000001</v>
      </c>
      <c r="BR3381" s="22">
        <f t="shared" si="1556"/>
        <v>12.5</v>
      </c>
      <c r="BS3381" s="23">
        <f t="shared" si="1557"/>
        <v>7.833333333333333</v>
      </c>
      <c r="BT3381" s="24">
        <f t="shared" si="1517"/>
        <v>9.6939393939393952</v>
      </c>
      <c r="CB3381" s="2">
        <f t="shared" si="1533"/>
        <v>1938</v>
      </c>
      <c r="CC3381" s="26">
        <v>1938</v>
      </c>
      <c r="CD3381" s="15">
        <v>10.8</v>
      </c>
      <c r="CE3381" s="15">
        <v>11.3</v>
      </c>
      <c r="CF3381" s="15">
        <v>10.5</v>
      </c>
      <c r="CG3381" s="15">
        <v>9.6</v>
      </c>
      <c r="CH3381" s="15">
        <v>8.1999999999999993</v>
      </c>
      <c r="CI3381" s="15">
        <v>6.1</v>
      </c>
      <c r="CJ3381" s="15">
        <v>4.5999999999999996</v>
      </c>
      <c r="CK3381" s="15">
        <v>5.7</v>
      </c>
      <c r="CL3381" s="15">
        <v>6</v>
      </c>
      <c r="CM3381" s="15">
        <v>6.9</v>
      </c>
      <c r="CN3381" s="15">
        <v>8.3000000000000007</v>
      </c>
      <c r="CO3381" s="15">
        <v>9.1</v>
      </c>
      <c r="CP3381" s="21">
        <f t="shared" si="1522"/>
        <v>8.0916666666666668</v>
      </c>
      <c r="CR3381" s="22">
        <f t="shared" si="1523"/>
        <v>10.866666666666667</v>
      </c>
      <c r="CS3381" s="23">
        <f t="shared" si="1524"/>
        <v>5.4666666666666659</v>
      </c>
      <c r="CT3381" s="24">
        <f t="shared" si="1547"/>
        <v>9.8545454545454536</v>
      </c>
      <c r="DB3381" s="2">
        <f t="shared" si="1534"/>
        <v>1938</v>
      </c>
      <c r="DC3381" s="20" t="s">
        <v>70</v>
      </c>
      <c r="DD3381" s="15">
        <v>11.6</v>
      </c>
      <c r="DE3381" s="15">
        <v>12.6</v>
      </c>
      <c r="DF3381" s="15">
        <v>11.4</v>
      </c>
      <c r="DG3381" s="15">
        <v>9.9</v>
      </c>
      <c r="DH3381" s="15">
        <v>7.8</v>
      </c>
      <c r="DI3381" s="15">
        <v>5.6</v>
      </c>
      <c r="DJ3381" s="15">
        <v>3.7</v>
      </c>
      <c r="DK3381" s="15">
        <v>5.5</v>
      </c>
      <c r="DL3381" s="15">
        <v>6.6</v>
      </c>
      <c r="DM3381" s="15">
        <v>8.8000000000000007</v>
      </c>
      <c r="DN3381" s="15">
        <v>10.1</v>
      </c>
      <c r="DO3381" s="15">
        <v>9.3000000000000007</v>
      </c>
      <c r="DP3381" s="21">
        <f t="shared" si="1525"/>
        <v>8.5749999999999975</v>
      </c>
      <c r="DR3381" s="22">
        <f t="shared" si="1526"/>
        <v>11.866666666666667</v>
      </c>
      <c r="DS3381" s="23">
        <f t="shared" si="1527"/>
        <v>4.9333333333333336</v>
      </c>
      <c r="DT3381" s="24">
        <f t="shared" si="1548"/>
        <v>8.3234848484848492</v>
      </c>
      <c r="EB3381" s="2">
        <f t="shared" si="1521"/>
        <v>1938</v>
      </c>
      <c r="EC3381" s="20" t="s">
        <v>70</v>
      </c>
      <c r="ED3381" s="15">
        <v>13.1</v>
      </c>
      <c r="EE3381" s="15">
        <v>13.3</v>
      </c>
      <c r="EF3381" s="15">
        <v>13.2</v>
      </c>
      <c r="EG3381" s="15">
        <v>12.2</v>
      </c>
      <c r="EH3381" s="15">
        <v>9.6999999999999993</v>
      </c>
      <c r="EI3381" s="15">
        <v>7.1</v>
      </c>
      <c r="EJ3381" s="15">
        <v>6.4</v>
      </c>
      <c r="EK3381" s="15">
        <v>6.8</v>
      </c>
      <c r="EL3381" s="15">
        <v>7.5</v>
      </c>
      <c r="EM3381" s="15">
        <v>9.4</v>
      </c>
      <c r="EN3381" s="15">
        <v>11</v>
      </c>
      <c r="EO3381" s="15">
        <v>10.3</v>
      </c>
      <c r="EP3381" s="21">
        <f t="shared" si="1518"/>
        <v>10</v>
      </c>
      <c r="ER3381" s="22">
        <f t="shared" si="1519"/>
        <v>13.199999999999998</v>
      </c>
      <c r="ES3381" s="23">
        <f t="shared" si="1520"/>
        <v>6.7666666666666666</v>
      </c>
      <c r="ET3381" s="24">
        <f t="shared" si="1542"/>
        <v>9.9780303030303017</v>
      </c>
      <c r="FB3381" s="2">
        <f t="shared" si="1540"/>
        <v>1938</v>
      </c>
      <c r="FC3381" s="20" t="s">
        <v>70</v>
      </c>
      <c r="FD3381" s="15">
        <v>11</v>
      </c>
      <c r="FE3381" s="15">
        <v>11.1</v>
      </c>
      <c r="FF3381" s="15">
        <v>10.9</v>
      </c>
      <c r="FG3381" s="15">
        <v>9.1999999999999993</v>
      </c>
      <c r="FH3381" s="15">
        <v>5.9</v>
      </c>
      <c r="FI3381" s="15">
        <v>3.7</v>
      </c>
      <c r="FJ3381" s="15">
        <v>1.9</v>
      </c>
      <c r="FK3381" s="15">
        <v>3.1</v>
      </c>
      <c r="FL3381" s="15">
        <v>5.2</v>
      </c>
      <c r="FM3381" s="15">
        <v>7</v>
      </c>
      <c r="FN3381" s="15">
        <v>8.8000000000000007</v>
      </c>
      <c r="FO3381" s="30">
        <f>(FO3378+FO3379+FO3380+FO3382+FO3383+FO3384)/6</f>
        <v>9.8166666666666682</v>
      </c>
      <c r="FP3381" s="21">
        <f t="shared" si="1537"/>
        <v>7.301388888888888</v>
      </c>
      <c r="FR3381" s="22">
        <f t="shared" si="1538"/>
        <v>11</v>
      </c>
      <c r="FS3381" s="23">
        <f t="shared" si="1539"/>
        <v>2.9</v>
      </c>
      <c r="FT3381" s="24">
        <f t="shared" si="1549"/>
        <v>7.3698232323232311</v>
      </c>
      <c r="GB3381" s="2">
        <f t="shared" si="1553"/>
        <v>1938</v>
      </c>
      <c r="GC3381" s="20" t="s">
        <v>70</v>
      </c>
      <c r="GD3381" s="15">
        <v>12.9</v>
      </c>
      <c r="GE3381" s="15">
        <v>13.6</v>
      </c>
      <c r="GF3381" s="15">
        <v>12.8</v>
      </c>
      <c r="GG3381" s="15">
        <v>10</v>
      </c>
      <c r="GH3381" s="15">
        <v>5.8</v>
      </c>
      <c r="GI3381" s="15">
        <v>4.4000000000000004</v>
      </c>
      <c r="GJ3381" s="15">
        <v>3.2</v>
      </c>
      <c r="GK3381" s="15">
        <v>6.3</v>
      </c>
      <c r="GL3381" s="15">
        <v>7.9</v>
      </c>
      <c r="GM3381" s="15">
        <v>9.3000000000000007</v>
      </c>
      <c r="GN3381" s="15">
        <v>11.1</v>
      </c>
      <c r="GO3381" s="15">
        <v>11.2</v>
      </c>
      <c r="GP3381" s="21">
        <f t="shared" si="1550"/>
        <v>9.0416666666666661</v>
      </c>
      <c r="GQ3381" s="2"/>
      <c r="GR3381" s="22">
        <f t="shared" si="1551"/>
        <v>13.1</v>
      </c>
      <c r="GS3381" s="23">
        <f t="shared" si="1552"/>
        <v>4.6333333333333337</v>
      </c>
      <c r="GT3381" s="24">
        <f t="shared" si="1561"/>
        <v>9.5946969696969706</v>
      </c>
      <c r="GU3381" s="22">
        <f>AVERAGE(Sheet1!AR3381,Sheet1!BR3381,Sheet1!CR3381,Sheet1!DR3380,Sheet1!ER3381,Sheet1!FR3381,Sheet1!GR3381)</f>
        <v>11.952380952380951</v>
      </c>
      <c r="GV3381" s="23">
        <f>AVERAGE(Sheet1!AS3381,Sheet1!BS3381,Sheet1!CS3381,Sheet1!DS3380,Sheet1!ES3381,Sheet1!FS3381,Sheet1!GS3381)</f>
        <v>5.5095238095238086</v>
      </c>
      <c r="GW3381" s="22">
        <f t="shared" ref="GW3381:GW3412" si="1562">AVERAGE(GU3371:GU3381)</f>
        <v>11.918181818181818</v>
      </c>
      <c r="GX3381" s="23">
        <f t="shared" ref="GX3381:GX3412" si="1563">AVERAGE(GV3371:GV3381)</f>
        <v>6.2554112554112553</v>
      </c>
      <c r="GY3381" s="24">
        <f>AVERAGE(Sheet1!$AP3381,Sheet1!$BP3381,Sheet1!$CP3381,Sheet1!$DP3380,Sheet1!$EP3381,Sheet1!$FP3381,Sheet1!$GP3381)</f>
        <v>8.8156746031746032</v>
      </c>
      <c r="GZ3381" s="24">
        <f t="shared" ref="GZ3381:GZ3412" si="1564">AVERAGE(GY3371:GY3381)</f>
        <v>9.047095959595957</v>
      </c>
    </row>
    <row r="3382" spans="2:208">
      <c r="B3382" s="7"/>
      <c r="C3382" s="8">
        <f t="shared" si="1528"/>
        <v>9.2452380952380953</v>
      </c>
      <c r="D3382" s="25">
        <f t="shared" si="1541"/>
        <v>9.0602777777777774</v>
      </c>
      <c r="E3382" s="16">
        <f t="shared" si="1546"/>
        <v>9.0397817460317462</v>
      </c>
      <c r="F3382" s="8">
        <f t="shared" si="1560"/>
        <v>9.0717162698412714</v>
      </c>
      <c r="G3382" s="29">
        <f t="shared" si="1554"/>
        <v>8.552411044973546</v>
      </c>
      <c r="H3382" s="16">
        <f t="shared" si="1529"/>
        <v>13.7</v>
      </c>
      <c r="I3382" s="17">
        <f t="shared" si="1530"/>
        <v>9.5</v>
      </c>
      <c r="J3382" s="18">
        <f t="shared" si="1531"/>
        <v>2.1</v>
      </c>
      <c r="K3382" s="61">
        <f t="shared" si="1532"/>
        <v>7.8999999999999995</v>
      </c>
      <c r="AA3382" s="2"/>
      <c r="AC3382" s="62">
        <v>1939</v>
      </c>
      <c r="AD3382" s="15">
        <v>10.5</v>
      </c>
      <c r="AE3382" s="15">
        <v>11</v>
      </c>
      <c r="AF3382" s="15">
        <v>10.4</v>
      </c>
      <c r="AG3382" s="15">
        <v>11</v>
      </c>
      <c r="AH3382" s="15">
        <v>10.3</v>
      </c>
      <c r="AI3382" s="15">
        <v>6.4</v>
      </c>
      <c r="AJ3382" s="15">
        <v>5.3</v>
      </c>
      <c r="AK3382" s="15">
        <v>6.6</v>
      </c>
      <c r="AL3382" s="15">
        <v>7.2</v>
      </c>
      <c r="AM3382" s="15">
        <v>8.6</v>
      </c>
      <c r="AN3382" s="15">
        <v>9.4</v>
      </c>
      <c r="AO3382" s="15">
        <v>9.9</v>
      </c>
      <c r="AP3382" s="21">
        <f t="shared" si="1543"/>
        <v>8.8833333333333346</v>
      </c>
      <c r="AR3382" s="22">
        <f t="shared" si="1544"/>
        <v>10.633333333333333</v>
      </c>
      <c r="AS3382" s="23">
        <f t="shared" si="1545"/>
        <v>6.0999999999999988</v>
      </c>
      <c r="AT3382" s="24">
        <f t="shared" si="1558"/>
        <v>8.6007575757575765</v>
      </c>
      <c r="BB3382" s="2">
        <f t="shared" si="1559"/>
        <v>1939</v>
      </c>
      <c r="BC3382" s="26">
        <v>1939</v>
      </c>
      <c r="BD3382" s="15">
        <v>11.1</v>
      </c>
      <c r="BE3382" s="15">
        <v>12.2</v>
      </c>
      <c r="BF3382" s="15">
        <v>11.4</v>
      </c>
      <c r="BG3382" s="15">
        <v>12.4</v>
      </c>
      <c r="BH3382" s="15">
        <v>11.4</v>
      </c>
      <c r="BI3382" s="15">
        <v>8.6999999999999993</v>
      </c>
      <c r="BJ3382" s="15">
        <v>6.9</v>
      </c>
      <c r="BK3382" s="15">
        <v>7.4</v>
      </c>
      <c r="BL3382" s="15">
        <v>7.9</v>
      </c>
      <c r="BM3382" s="15">
        <v>8.8000000000000007</v>
      </c>
      <c r="BN3382" s="15">
        <v>10.3</v>
      </c>
      <c r="BO3382" s="15">
        <v>10.6</v>
      </c>
      <c r="BP3382" s="21">
        <f t="shared" si="1555"/>
        <v>9.9249999999999989</v>
      </c>
      <c r="BR3382" s="22">
        <f t="shared" si="1556"/>
        <v>11.566666666666665</v>
      </c>
      <c r="BS3382" s="23">
        <f t="shared" si="1557"/>
        <v>7.666666666666667</v>
      </c>
      <c r="BT3382" s="24">
        <f t="shared" si="1517"/>
        <v>9.6674242424242411</v>
      </c>
      <c r="CB3382" s="2">
        <f t="shared" si="1533"/>
        <v>1939</v>
      </c>
      <c r="CC3382" s="26">
        <v>1939</v>
      </c>
      <c r="CD3382" s="15">
        <v>10.6</v>
      </c>
      <c r="CE3382" s="15">
        <v>12.6</v>
      </c>
      <c r="CF3382" s="15">
        <v>12.7</v>
      </c>
      <c r="CG3382" s="15">
        <v>12.8</v>
      </c>
      <c r="CH3382" s="15">
        <v>11.1</v>
      </c>
      <c r="CI3382" s="15">
        <v>9.3000000000000007</v>
      </c>
      <c r="CJ3382" s="15">
        <v>6.8</v>
      </c>
      <c r="CK3382" s="15">
        <v>8.1</v>
      </c>
      <c r="CL3382" s="15">
        <v>8.3000000000000007</v>
      </c>
      <c r="CM3382" s="15">
        <v>8.9</v>
      </c>
      <c r="CN3382" s="15">
        <v>9.9</v>
      </c>
      <c r="CO3382" s="15">
        <v>10.3</v>
      </c>
      <c r="CP3382" s="21">
        <f t="shared" si="1522"/>
        <v>10.116666666666667</v>
      </c>
      <c r="CR3382" s="22">
        <f t="shared" si="1523"/>
        <v>11.966666666666667</v>
      </c>
      <c r="CS3382" s="23">
        <f t="shared" si="1524"/>
        <v>8.0666666666666682</v>
      </c>
      <c r="CT3382" s="24">
        <f t="shared" si="1547"/>
        <v>9.8136363636363626</v>
      </c>
      <c r="DB3382" s="2">
        <f t="shared" si="1534"/>
        <v>1939</v>
      </c>
      <c r="DC3382" s="20" t="s">
        <v>71</v>
      </c>
      <c r="DD3382" s="15">
        <v>11.2</v>
      </c>
      <c r="DE3382" s="15">
        <v>11.7</v>
      </c>
      <c r="DF3382" s="15">
        <v>10.6</v>
      </c>
      <c r="DG3382" s="15">
        <v>10.1</v>
      </c>
      <c r="DH3382" s="15">
        <v>9.1999999999999993</v>
      </c>
      <c r="DI3382" s="15">
        <v>6.4</v>
      </c>
      <c r="DJ3382" s="15">
        <v>4.4000000000000004</v>
      </c>
      <c r="DK3382" s="15">
        <v>6</v>
      </c>
      <c r="DL3382" s="15">
        <v>6</v>
      </c>
      <c r="DM3382" s="15">
        <v>7.6</v>
      </c>
      <c r="DN3382" s="15">
        <v>9.4</v>
      </c>
      <c r="DO3382" s="15">
        <v>9.6</v>
      </c>
      <c r="DP3382" s="21">
        <f t="shared" si="1525"/>
        <v>8.5166666666666657</v>
      </c>
      <c r="DR3382" s="22">
        <f t="shared" si="1526"/>
        <v>11.166666666666666</v>
      </c>
      <c r="DS3382" s="23">
        <f t="shared" si="1527"/>
        <v>5.6000000000000005</v>
      </c>
      <c r="DT3382" s="24">
        <f t="shared" si="1548"/>
        <v>8.3045454545454547</v>
      </c>
      <c r="EB3382" s="2">
        <f t="shared" si="1521"/>
        <v>1939</v>
      </c>
      <c r="EC3382" s="20" t="s">
        <v>71</v>
      </c>
      <c r="ED3382" s="15">
        <v>13.3</v>
      </c>
      <c r="EE3382" s="15">
        <v>13.5</v>
      </c>
      <c r="EF3382" s="15">
        <v>13.2</v>
      </c>
      <c r="EG3382" s="15">
        <v>12.5</v>
      </c>
      <c r="EH3382" s="15">
        <v>10.8</v>
      </c>
      <c r="EI3382" s="15">
        <v>7.6</v>
      </c>
      <c r="EJ3382" s="15">
        <v>6.2</v>
      </c>
      <c r="EK3382" s="15">
        <v>7.4</v>
      </c>
      <c r="EL3382" s="15">
        <v>7.7</v>
      </c>
      <c r="EM3382" s="15">
        <v>8.4</v>
      </c>
      <c r="EN3382" s="15">
        <v>10.4</v>
      </c>
      <c r="EO3382" s="15">
        <v>10</v>
      </c>
      <c r="EP3382" s="21">
        <f t="shared" si="1518"/>
        <v>10.083333333333334</v>
      </c>
      <c r="ER3382" s="22">
        <f t="shared" si="1519"/>
        <v>13.333333333333334</v>
      </c>
      <c r="ES3382" s="23">
        <f t="shared" si="1520"/>
        <v>7.0666666666666673</v>
      </c>
      <c r="ET3382" s="24">
        <f t="shared" si="1542"/>
        <v>9.9522727272727263</v>
      </c>
      <c r="FB3382" s="2">
        <f t="shared" si="1540"/>
        <v>1939</v>
      </c>
      <c r="FC3382" s="20" t="s">
        <v>71</v>
      </c>
      <c r="FD3382" s="15">
        <v>10.5</v>
      </c>
      <c r="FE3382" s="15">
        <v>11.3</v>
      </c>
      <c r="FF3382" s="15">
        <v>10.1</v>
      </c>
      <c r="FG3382" s="15">
        <v>9</v>
      </c>
      <c r="FH3382" s="15">
        <v>7.8</v>
      </c>
      <c r="FI3382" s="15">
        <v>4</v>
      </c>
      <c r="FJ3382" s="15">
        <v>2.1</v>
      </c>
      <c r="FK3382" s="15">
        <v>4.8</v>
      </c>
      <c r="FL3382" s="15">
        <v>5.9</v>
      </c>
      <c r="FM3382" s="15">
        <v>6.1</v>
      </c>
      <c r="FN3382" s="15">
        <v>8.6999999999999993</v>
      </c>
      <c r="FO3382" s="15">
        <v>8</v>
      </c>
      <c r="FP3382" s="21">
        <f t="shared" si="1537"/>
        <v>7.3583333333333334</v>
      </c>
      <c r="FR3382" s="22">
        <f t="shared" si="1538"/>
        <v>10.633333333333333</v>
      </c>
      <c r="FS3382" s="23">
        <f t="shared" si="1539"/>
        <v>3.6333333333333329</v>
      </c>
      <c r="FT3382" s="24">
        <f t="shared" si="1549"/>
        <v>7.3031565656565656</v>
      </c>
      <c r="GB3382" s="2">
        <f t="shared" si="1553"/>
        <v>1939</v>
      </c>
      <c r="GC3382" s="20" t="s">
        <v>71</v>
      </c>
      <c r="GD3382" s="15">
        <v>12.2</v>
      </c>
      <c r="GE3382" s="15">
        <v>13.7</v>
      </c>
      <c r="GF3382" s="15">
        <v>12</v>
      </c>
      <c r="GG3382" s="15">
        <v>11.7</v>
      </c>
      <c r="GH3382" s="15">
        <v>9.8000000000000007</v>
      </c>
      <c r="GI3382" s="15">
        <v>6.6</v>
      </c>
      <c r="GJ3382" s="15">
        <v>5.4</v>
      </c>
      <c r="GK3382" s="15">
        <v>7.5</v>
      </c>
      <c r="GL3382" s="15">
        <v>8.4</v>
      </c>
      <c r="GM3382" s="15">
        <v>8</v>
      </c>
      <c r="GN3382" s="15">
        <v>10.3</v>
      </c>
      <c r="GO3382" s="15">
        <v>11.7</v>
      </c>
      <c r="GP3382" s="21">
        <f t="shared" si="1550"/>
        <v>9.7750000000000004</v>
      </c>
      <c r="GQ3382" s="2"/>
      <c r="GR3382" s="22">
        <f t="shared" si="1551"/>
        <v>12.633333333333333</v>
      </c>
      <c r="GS3382" s="23">
        <f t="shared" si="1552"/>
        <v>6.5</v>
      </c>
      <c r="GT3382" s="24">
        <f t="shared" si="1561"/>
        <v>9.5575757575757585</v>
      </c>
      <c r="GU3382" s="22">
        <f>AVERAGE(Sheet1!AR3382,Sheet1!BR3382,Sheet1!CR3382,Sheet1!DR3381,Sheet1!ER3382,Sheet1!FR3382,Sheet1!GR3382)</f>
        <v>11.804761904761904</v>
      </c>
      <c r="GV3382" s="23">
        <f>AVERAGE(Sheet1!AS3382,Sheet1!BS3382,Sheet1!CS3382,Sheet1!DS3381,Sheet1!ES3382,Sheet1!FS3382,Sheet1!GS3382)</f>
        <v>6.2809523809523808</v>
      </c>
      <c r="GW3382" s="22">
        <f t="shared" si="1562"/>
        <v>11.834199134199133</v>
      </c>
      <c r="GX3382" s="23">
        <f t="shared" si="1563"/>
        <v>6.2116883116883113</v>
      </c>
      <c r="GY3382" s="24">
        <f>AVERAGE(Sheet1!$AP3382,Sheet1!$BP3382,Sheet1!$CP3382,Sheet1!$DP3381,Sheet1!$EP3382,Sheet1!$FP3382,Sheet1!$GP3382)</f>
        <v>9.2452380952380953</v>
      </c>
      <c r="GZ3382" s="24">
        <f t="shared" si="1564"/>
        <v>9.0311868686868699</v>
      </c>
    </row>
    <row r="3383" spans="2:208">
      <c r="B3383" s="7">
        <f>B3378+5</f>
        <v>1940</v>
      </c>
      <c r="C3383" s="8">
        <f t="shared" si="1528"/>
        <v>8.6619047619047613</v>
      </c>
      <c r="D3383" s="25">
        <f t="shared" si="1541"/>
        <v>8.9540873015873022</v>
      </c>
      <c r="E3383" s="16">
        <f t="shared" si="1546"/>
        <v>8.9884722222222244</v>
      </c>
      <c r="F3383" s="8">
        <f t="shared" si="1560"/>
        <v>9.0412003968253991</v>
      </c>
      <c r="G3383" s="29">
        <f t="shared" si="1554"/>
        <v>8.5721491402116392</v>
      </c>
      <c r="H3383" s="16">
        <f t="shared" si="1529"/>
        <v>12.6</v>
      </c>
      <c r="I3383" s="17">
        <f t="shared" si="1530"/>
        <v>8.5500000000000007</v>
      </c>
      <c r="J3383" s="18">
        <f t="shared" si="1531"/>
        <v>2.5</v>
      </c>
      <c r="K3383" s="61">
        <f t="shared" si="1532"/>
        <v>7.55</v>
      </c>
      <c r="AA3383" s="2"/>
      <c r="AC3383" s="62">
        <v>1940</v>
      </c>
      <c r="AD3383" s="15">
        <v>10.6</v>
      </c>
      <c r="AE3383" s="15">
        <v>9.3000000000000007</v>
      </c>
      <c r="AF3383" s="15">
        <v>10.5</v>
      </c>
      <c r="AG3383" s="15">
        <v>8.6999999999999993</v>
      </c>
      <c r="AH3383" s="15">
        <v>7.9</v>
      </c>
      <c r="AI3383" s="15">
        <v>7.1</v>
      </c>
      <c r="AJ3383" s="15">
        <v>6.3</v>
      </c>
      <c r="AK3383" s="15">
        <v>7</v>
      </c>
      <c r="AL3383" s="15">
        <v>7.3</v>
      </c>
      <c r="AM3383" s="15">
        <v>7.3</v>
      </c>
      <c r="AN3383" s="15">
        <v>8.5</v>
      </c>
      <c r="AO3383" s="15">
        <v>11.1</v>
      </c>
      <c r="AP3383" s="21">
        <f t="shared" si="1543"/>
        <v>8.466666666666665</v>
      </c>
      <c r="AR3383" s="22">
        <f t="shared" si="1544"/>
        <v>10.133333333333333</v>
      </c>
      <c r="AS3383" s="23">
        <f t="shared" si="1545"/>
        <v>6.8</v>
      </c>
      <c r="AT3383" s="24">
        <f t="shared" si="1558"/>
        <v>8.6265151515151519</v>
      </c>
      <c r="BB3383" s="2">
        <f t="shared" si="1559"/>
        <v>1940</v>
      </c>
      <c r="BC3383" s="26">
        <v>1940</v>
      </c>
      <c r="BD3383" s="15">
        <v>11.7</v>
      </c>
      <c r="BE3383" s="15">
        <v>10.9</v>
      </c>
      <c r="BF3383" s="15">
        <v>12.2</v>
      </c>
      <c r="BG3383" s="15">
        <v>9.6999999999999993</v>
      </c>
      <c r="BH3383" s="15">
        <v>8.8000000000000007</v>
      </c>
      <c r="BI3383" s="15">
        <v>9</v>
      </c>
      <c r="BJ3383" s="15">
        <v>7.8</v>
      </c>
      <c r="BK3383" s="15">
        <v>8.6999999999999993</v>
      </c>
      <c r="BL3383" s="15">
        <v>8.6</v>
      </c>
      <c r="BM3383" s="15">
        <v>8.4</v>
      </c>
      <c r="BN3383" s="15">
        <v>8.9</v>
      </c>
      <c r="BO3383" s="15">
        <v>11.9</v>
      </c>
      <c r="BP3383" s="21">
        <f t="shared" si="1555"/>
        <v>9.7166666666666668</v>
      </c>
      <c r="BR3383" s="22">
        <f t="shared" si="1556"/>
        <v>11.6</v>
      </c>
      <c r="BS3383" s="23">
        <f t="shared" si="1557"/>
        <v>8.5</v>
      </c>
      <c r="BT3383" s="24">
        <f t="shared" si="1517"/>
        <v>9.6848484848484837</v>
      </c>
      <c r="CB3383" s="2">
        <f t="shared" si="1533"/>
        <v>1940</v>
      </c>
      <c r="CC3383" s="26">
        <v>1940</v>
      </c>
      <c r="CD3383" s="15">
        <v>11.8</v>
      </c>
      <c r="CE3383" s="15">
        <v>11.5</v>
      </c>
      <c r="CF3383" s="15">
        <v>11.7</v>
      </c>
      <c r="CG3383" s="15">
        <v>9.9</v>
      </c>
      <c r="CH3383" s="15">
        <v>9.1999999999999993</v>
      </c>
      <c r="CI3383" s="15">
        <v>8.1</v>
      </c>
      <c r="CJ3383" s="15">
        <v>8</v>
      </c>
      <c r="CK3383" s="15">
        <v>7.9</v>
      </c>
      <c r="CL3383" s="15">
        <v>8</v>
      </c>
      <c r="CM3383" s="15">
        <v>8.9</v>
      </c>
      <c r="CN3383" s="15">
        <v>9.3000000000000007</v>
      </c>
      <c r="CO3383" s="15">
        <v>11.4</v>
      </c>
      <c r="CP3383" s="21">
        <f t="shared" si="1522"/>
        <v>9.6416666666666675</v>
      </c>
      <c r="CR3383" s="22">
        <f t="shared" si="1523"/>
        <v>11.666666666666666</v>
      </c>
      <c r="CS3383" s="23">
        <f t="shared" si="1524"/>
        <v>8</v>
      </c>
      <c r="CT3383" s="24">
        <f t="shared" si="1547"/>
        <v>9.781060606060608</v>
      </c>
      <c r="DB3383" s="2">
        <f t="shared" si="1534"/>
        <v>1940</v>
      </c>
      <c r="DC3383" s="20" t="s">
        <v>72</v>
      </c>
      <c r="DD3383" s="15">
        <v>10.7</v>
      </c>
      <c r="DE3383" s="15">
        <v>10.1</v>
      </c>
      <c r="DF3383" s="15">
        <v>11</v>
      </c>
      <c r="DG3383" s="15">
        <v>7.9</v>
      </c>
      <c r="DH3383" s="15">
        <v>6.6</v>
      </c>
      <c r="DI3383" s="15">
        <v>5.6</v>
      </c>
      <c r="DJ3383" s="15">
        <v>4.4000000000000004</v>
      </c>
      <c r="DK3383" s="15">
        <v>5.6</v>
      </c>
      <c r="DL3383" s="15">
        <v>7.1</v>
      </c>
      <c r="DM3383" s="15">
        <v>7.2</v>
      </c>
      <c r="DN3383" s="15">
        <v>8.6</v>
      </c>
      <c r="DO3383" s="15">
        <v>11.3</v>
      </c>
      <c r="DP3383" s="21">
        <f t="shared" si="1525"/>
        <v>8.0083333333333329</v>
      </c>
      <c r="DR3383" s="22">
        <f t="shared" si="1526"/>
        <v>10.6</v>
      </c>
      <c r="DS3383" s="23">
        <f t="shared" si="1527"/>
        <v>5.2</v>
      </c>
      <c r="DT3383" s="24">
        <f t="shared" si="1548"/>
        <v>8.3000000000000007</v>
      </c>
      <c r="EB3383" s="2">
        <f t="shared" si="1521"/>
        <v>1940</v>
      </c>
      <c r="EC3383" s="20" t="s">
        <v>72</v>
      </c>
      <c r="ED3383" s="15">
        <v>12</v>
      </c>
      <c r="EE3383" s="15">
        <v>10.8</v>
      </c>
      <c r="EF3383" s="15">
        <v>12.6</v>
      </c>
      <c r="EG3383" s="15">
        <v>10.5</v>
      </c>
      <c r="EH3383" s="15">
        <v>8.4</v>
      </c>
      <c r="EI3383" s="15">
        <v>6.8</v>
      </c>
      <c r="EJ3383" s="15">
        <v>6.7</v>
      </c>
      <c r="EK3383" s="15">
        <v>6.7</v>
      </c>
      <c r="EL3383" s="15">
        <v>7.8</v>
      </c>
      <c r="EM3383" s="15">
        <v>8.3000000000000007</v>
      </c>
      <c r="EN3383" s="15">
        <v>9.6</v>
      </c>
      <c r="EO3383" s="15">
        <v>12.1</v>
      </c>
      <c r="EP3383" s="21">
        <f t="shared" si="1518"/>
        <v>9.3583333333333325</v>
      </c>
      <c r="ER3383" s="22">
        <f t="shared" si="1519"/>
        <v>11.799999999999999</v>
      </c>
      <c r="ES3383" s="23">
        <f t="shared" si="1520"/>
        <v>6.7333333333333334</v>
      </c>
      <c r="ET3383" s="24">
        <f t="shared" si="1542"/>
        <v>9.9507575757575744</v>
      </c>
      <c r="FB3383" s="32" t="s">
        <v>73</v>
      </c>
      <c r="FC3383" s="20" t="s">
        <v>72</v>
      </c>
      <c r="FD3383" s="15">
        <v>8.5</v>
      </c>
      <c r="FE3383" s="15">
        <v>7.4</v>
      </c>
      <c r="FF3383" s="15">
        <v>8.6999999999999993</v>
      </c>
      <c r="FG3383" s="15">
        <v>5.4</v>
      </c>
      <c r="FH3383" s="15">
        <v>3.2</v>
      </c>
      <c r="FI3383" s="15">
        <v>2.5</v>
      </c>
      <c r="FJ3383" s="15">
        <v>2.7</v>
      </c>
      <c r="FK3383" s="15">
        <v>3.1</v>
      </c>
      <c r="FL3383" s="15">
        <v>4.5999999999999996</v>
      </c>
      <c r="FM3383" s="15">
        <v>5.0999999999999996</v>
      </c>
      <c r="FN3383" s="15">
        <v>5.9</v>
      </c>
      <c r="FO3383" s="15">
        <v>9.8000000000000007</v>
      </c>
      <c r="FP3383" s="21">
        <f t="shared" si="1537"/>
        <v>5.5750000000000002</v>
      </c>
      <c r="FR3383" s="22">
        <f t="shared" si="1538"/>
        <v>8.2000000000000011</v>
      </c>
      <c r="FS3383" s="23">
        <f t="shared" si="1539"/>
        <v>2.7666666666666671</v>
      </c>
      <c r="FT3383" s="24">
        <f t="shared" si="1549"/>
        <v>7.1440656565656573</v>
      </c>
      <c r="GB3383" s="2">
        <f t="shared" si="1553"/>
        <v>1940</v>
      </c>
      <c r="GC3383" s="20" t="s">
        <v>72</v>
      </c>
      <c r="GD3383" s="15">
        <v>12.2</v>
      </c>
      <c r="GE3383" s="15">
        <v>11.6</v>
      </c>
      <c r="GF3383" s="15">
        <v>11.9</v>
      </c>
      <c r="GG3383" s="15">
        <v>9.3000000000000007</v>
      </c>
      <c r="GH3383" s="15">
        <v>8.1</v>
      </c>
      <c r="GI3383" s="15">
        <v>7.6</v>
      </c>
      <c r="GJ3383" s="15">
        <v>6.7</v>
      </c>
      <c r="GK3383" s="15">
        <v>6.8</v>
      </c>
      <c r="GL3383" s="15">
        <v>7.8</v>
      </c>
      <c r="GM3383" s="15">
        <v>8.5</v>
      </c>
      <c r="GN3383" s="15">
        <v>9.4</v>
      </c>
      <c r="GO3383" s="15">
        <v>12.4</v>
      </c>
      <c r="GP3383" s="21">
        <f t="shared" si="1550"/>
        <v>9.3583333333333343</v>
      </c>
      <c r="GQ3383" s="2"/>
      <c r="GR3383" s="22">
        <f t="shared" si="1551"/>
        <v>11.899999999999999</v>
      </c>
      <c r="GS3383" s="23">
        <f t="shared" si="1552"/>
        <v>7.0333333333333341</v>
      </c>
      <c r="GT3383" s="24">
        <f t="shared" si="1561"/>
        <v>9.5462121212121218</v>
      </c>
      <c r="GU3383" s="22">
        <f>AVERAGE(Sheet1!AR3383,Sheet1!BR3383,Sheet1!CR3383,Sheet1!DR3382,Sheet1!ER3383,Sheet1!FR3383,Sheet1!GR3383)</f>
        <v>10.923809523809524</v>
      </c>
      <c r="GV3383" s="23">
        <f>AVERAGE(Sheet1!AS3383,Sheet1!BS3383,Sheet1!CS3383,Sheet1!DS3382,Sheet1!ES3383,Sheet1!FS3383,Sheet1!GS3383)</f>
        <v>6.4904761904761896</v>
      </c>
      <c r="GW3383" s="22">
        <f t="shared" si="1562"/>
        <v>11.715151515151517</v>
      </c>
      <c r="GX3383" s="23">
        <f t="shared" si="1563"/>
        <v>6.2852813852813849</v>
      </c>
      <c r="GY3383" s="24">
        <f>AVERAGE(Sheet1!$AP3383,Sheet1!$BP3383,Sheet1!$CP3383,Sheet1!$DP3382,Sheet1!$EP3383,Sheet1!$FP3383,Sheet1!$GP3383)</f>
        <v>8.6619047619047613</v>
      </c>
      <c r="GZ3383" s="24">
        <f t="shared" si="1564"/>
        <v>9.0054292929292945</v>
      </c>
    </row>
    <row r="3384" spans="2:208">
      <c r="B3384" s="7"/>
      <c r="C3384" s="8">
        <f t="shared" si="1528"/>
        <v>8.6785714285714288</v>
      </c>
      <c r="D3384" s="25">
        <f t="shared" si="1541"/>
        <v>8.8786111111111126</v>
      </c>
      <c r="E3384" s="16">
        <f t="shared" si="1546"/>
        <v>8.9774007936507942</v>
      </c>
      <c r="F3384" s="8">
        <f t="shared" si="1560"/>
        <v>8.9916567460317474</v>
      </c>
      <c r="G3384" s="29">
        <f t="shared" si="1554"/>
        <v>8.5968872354497368</v>
      </c>
      <c r="H3384" s="16">
        <f t="shared" si="1529"/>
        <v>13.1</v>
      </c>
      <c r="I3384" s="17">
        <f t="shared" si="1530"/>
        <v>8.6999999999999993</v>
      </c>
      <c r="J3384" s="18">
        <f t="shared" si="1531"/>
        <v>2.4</v>
      </c>
      <c r="K3384" s="61">
        <f t="shared" si="1532"/>
        <v>7.75</v>
      </c>
      <c r="AA3384" s="2"/>
      <c r="AC3384" s="62">
        <v>1941</v>
      </c>
      <c r="AD3384" s="15">
        <v>10.3</v>
      </c>
      <c r="AE3384" s="15">
        <v>10.9</v>
      </c>
      <c r="AF3384" s="15">
        <v>10.3</v>
      </c>
      <c r="AG3384" s="15">
        <v>9.9</v>
      </c>
      <c r="AH3384" s="15">
        <v>8.1</v>
      </c>
      <c r="AI3384" s="15">
        <v>7</v>
      </c>
      <c r="AJ3384" s="15">
        <v>5.6</v>
      </c>
      <c r="AK3384" s="15">
        <v>5.8</v>
      </c>
      <c r="AL3384" s="15">
        <v>7.1</v>
      </c>
      <c r="AM3384" s="15">
        <v>7.5</v>
      </c>
      <c r="AN3384" s="15">
        <v>7.9</v>
      </c>
      <c r="AO3384" s="15">
        <v>9.9</v>
      </c>
      <c r="AP3384" s="21">
        <f t="shared" si="1543"/>
        <v>8.3583333333333343</v>
      </c>
      <c r="AR3384" s="22">
        <f t="shared" si="1544"/>
        <v>10.500000000000002</v>
      </c>
      <c r="AS3384" s="23">
        <f t="shared" si="1545"/>
        <v>6.1333333333333329</v>
      </c>
      <c r="AT3384" s="24">
        <f t="shared" si="1558"/>
        <v>8.5992424242424246</v>
      </c>
      <c r="BB3384" s="2">
        <f t="shared" si="1559"/>
        <v>1941</v>
      </c>
      <c r="BC3384" s="26">
        <v>1941</v>
      </c>
      <c r="BD3384" s="15">
        <v>10.4</v>
      </c>
      <c r="BE3384" s="15">
        <v>11.3</v>
      </c>
      <c r="BF3384" s="15">
        <v>11</v>
      </c>
      <c r="BG3384" s="15">
        <v>10.199999999999999</v>
      </c>
      <c r="BH3384" s="15">
        <v>9.4</v>
      </c>
      <c r="BI3384" s="15">
        <v>8.4</v>
      </c>
      <c r="BJ3384" s="15">
        <v>7.8</v>
      </c>
      <c r="BK3384" s="15">
        <v>7</v>
      </c>
      <c r="BL3384" s="15">
        <v>7.5</v>
      </c>
      <c r="BM3384" s="15">
        <v>7.9</v>
      </c>
      <c r="BN3384" s="15">
        <v>9.6</v>
      </c>
      <c r="BO3384" s="15">
        <v>10.6</v>
      </c>
      <c r="BP3384" s="21">
        <f t="shared" si="1555"/>
        <v>9.2583333333333329</v>
      </c>
      <c r="BR3384" s="22">
        <f t="shared" si="1556"/>
        <v>10.9</v>
      </c>
      <c r="BS3384" s="23">
        <f t="shared" si="1557"/>
        <v>7.7333333333333334</v>
      </c>
      <c r="BT3384" s="24">
        <f t="shared" si="1517"/>
        <v>9.6363636363636367</v>
      </c>
      <c r="CB3384" s="2">
        <f t="shared" si="1533"/>
        <v>1941</v>
      </c>
      <c r="CC3384" s="26">
        <v>1941</v>
      </c>
      <c r="CD3384" s="15">
        <v>12.3</v>
      </c>
      <c r="CE3384" s="15">
        <v>12.5</v>
      </c>
      <c r="CF3384" s="15">
        <v>12.1</v>
      </c>
      <c r="CG3384" s="15">
        <v>11.1</v>
      </c>
      <c r="CH3384" s="15">
        <v>10.3</v>
      </c>
      <c r="CI3384" s="15">
        <v>9.3000000000000007</v>
      </c>
      <c r="CJ3384" s="15">
        <v>8.3000000000000007</v>
      </c>
      <c r="CK3384" s="15">
        <v>7.8</v>
      </c>
      <c r="CL3384" s="15">
        <v>8</v>
      </c>
      <c r="CM3384" s="15">
        <v>8.3000000000000007</v>
      </c>
      <c r="CN3384" s="15">
        <v>10.199999999999999</v>
      </c>
      <c r="CO3384" s="15">
        <v>10.9</v>
      </c>
      <c r="CP3384" s="21">
        <f t="shared" si="1522"/>
        <v>10.091666666666667</v>
      </c>
      <c r="CR3384" s="22">
        <f t="shared" si="1523"/>
        <v>12.299999999999999</v>
      </c>
      <c r="CS3384" s="23">
        <f t="shared" si="1524"/>
        <v>8.4666666666666668</v>
      </c>
      <c r="CT3384" s="24">
        <f t="shared" si="1547"/>
        <v>9.7666666666666675</v>
      </c>
      <c r="DB3384" s="2">
        <f t="shared" si="1534"/>
        <v>1941</v>
      </c>
      <c r="DC3384" s="20" t="s">
        <v>74</v>
      </c>
      <c r="DD3384" s="15">
        <v>10.8</v>
      </c>
      <c r="DE3384" s="15">
        <v>10.9</v>
      </c>
      <c r="DF3384" s="15">
        <v>10.7</v>
      </c>
      <c r="DG3384" s="15">
        <v>9.4</v>
      </c>
      <c r="DH3384" s="15">
        <v>7.1</v>
      </c>
      <c r="DI3384" s="15">
        <v>5.2</v>
      </c>
      <c r="DJ3384" s="15">
        <v>3.8</v>
      </c>
      <c r="DK3384" s="15">
        <v>4.3</v>
      </c>
      <c r="DL3384" s="15">
        <v>5.7</v>
      </c>
      <c r="DM3384" s="15">
        <v>6.7</v>
      </c>
      <c r="DN3384" s="15">
        <v>8.9</v>
      </c>
      <c r="DO3384" s="15">
        <v>10.1</v>
      </c>
      <c r="DP3384" s="21">
        <f t="shared" si="1525"/>
        <v>7.8000000000000007</v>
      </c>
      <c r="DR3384" s="22">
        <f t="shared" si="1526"/>
        <v>10.800000000000002</v>
      </c>
      <c r="DS3384" s="23">
        <f t="shared" si="1527"/>
        <v>4.4333333333333336</v>
      </c>
      <c r="DT3384" s="24">
        <f t="shared" si="1548"/>
        <v>8.2409090909090903</v>
      </c>
      <c r="EB3384" s="2">
        <f t="shared" si="1521"/>
        <v>1941</v>
      </c>
      <c r="EC3384" s="20" t="s">
        <v>74</v>
      </c>
      <c r="ED3384" s="15">
        <v>13.1</v>
      </c>
      <c r="EE3384" s="15">
        <v>13</v>
      </c>
      <c r="EF3384" s="15">
        <v>12.5</v>
      </c>
      <c r="EG3384" s="15">
        <v>12.1</v>
      </c>
      <c r="EH3384" s="15">
        <v>8.5</v>
      </c>
      <c r="EI3384" s="15">
        <v>7.2</v>
      </c>
      <c r="EJ3384" s="15">
        <v>6</v>
      </c>
      <c r="EK3384" s="15">
        <v>6.2</v>
      </c>
      <c r="EL3384" s="15">
        <v>7.4</v>
      </c>
      <c r="EM3384" s="15">
        <v>7.5</v>
      </c>
      <c r="EN3384" s="15">
        <v>10</v>
      </c>
      <c r="EO3384" s="15">
        <v>11.3</v>
      </c>
      <c r="EP3384" s="21">
        <f t="shared" si="1518"/>
        <v>9.5666666666666682</v>
      </c>
      <c r="ER3384" s="22">
        <f t="shared" si="1519"/>
        <v>12.866666666666667</v>
      </c>
      <c r="ES3384" s="23">
        <f t="shared" si="1520"/>
        <v>6.4666666666666659</v>
      </c>
      <c r="ET3384" s="24">
        <f t="shared" si="1542"/>
        <v>9.8977272727272716</v>
      </c>
      <c r="FB3384" s="2">
        <v>1941</v>
      </c>
      <c r="FC3384" s="20" t="s">
        <v>74</v>
      </c>
      <c r="FD3384" s="15">
        <v>10.9</v>
      </c>
      <c r="FE3384" s="15">
        <v>10.3</v>
      </c>
      <c r="FF3384" s="15">
        <v>9.1</v>
      </c>
      <c r="FG3384" s="15">
        <v>8.1</v>
      </c>
      <c r="FH3384" s="15">
        <v>3.7</v>
      </c>
      <c r="FI3384" s="15">
        <v>3</v>
      </c>
      <c r="FJ3384" s="15">
        <v>2.5</v>
      </c>
      <c r="FK3384" s="15">
        <v>2.4</v>
      </c>
      <c r="FL3384" s="15">
        <v>4</v>
      </c>
      <c r="FM3384" s="15">
        <v>5.0999999999999996</v>
      </c>
      <c r="FN3384" s="15">
        <v>6.9</v>
      </c>
      <c r="FO3384" s="15">
        <v>9</v>
      </c>
      <c r="FP3384" s="21">
        <f t="shared" si="1537"/>
        <v>6.2500000000000009</v>
      </c>
      <c r="FR3384" s="22">
        <f t="shared" si="1538"/>
        <v>10.100000000000001</v>
      </c>
      <c r="FS3384" s="23">
        <f t="shared" si="1539"/>
        <v>2.6333333333333333</v>
      </c>
      <c r="FT3384" s="24">
        <f t="shared" si="1549"/>
        <v>7.0266414141414142</v>
      </c>
      <c r="GB3384" s="2">
        <f t="shared" si="1553"/>
        <v>1941</v>
      </c>
      <c r="GC3384" s="20" t="s">
        <v>74</v>
      </c>
      <c r="GD3384" s="15">
        <v>12.8</v>
      </c>
      <c r="GE3384" s="15">
        <v>12.5</v>
      </c>
      <c r="GF3384" s="15">
        <v>12</v>
      </c>
      <c r="GG3384" s="15">
        <v>11.1</v>
      </c>
      <c r="GH3384" s="15">
        <v>8.4</v>
      </c>
      <c r="GI3384" s="15">
        <v>6.9</v>
      </c>
      <c r="GJ3384" s="15">
        <v>5.4</v>
      </c>
      <c r="GK3384" s="15">
        <v>5.4</v>
      </c>
      <c r="GL3384" s="15">
        <v>7</v>
      </c>
      <c r="GM3384" s="15">
        <v>8.1</v>
      </c>
      <c r="GN3384" s="15">
        <v>9.4</v>
      </c>
      <c r="GO3384" s="15">
        <v>11.6</v>
      </c>
      <c r="GP3384" s="21">
        <f t="shared" si="1550"/>
        <v>9.2166666666666668</v>
      </c>
      <c r="GQ3384" s="2"/>
      <c r="GR3384" s="22">
        <f t="shared" si="1551"/>
        <v>12.433333333333332</v>
      </c>
      <c r="GS3384" s="23">
        <f t="shared" si="1552"/>
        <v>5.9000000000000012</v>
      </c>
      <c r="GT3384" s="24">
        <f t="shared" si="1561"/>
        <v>9.4954545454545478</v>
      </c>
      <c r="GU3384" s="22">
        <f>AVERAGE(Sheet1!AR3384,Sheet1!BR3384,Sheet1!CR3384,Sheet1!DR3383,Sheet1!ER3384,Sheet1!FR3384,Sheet1!GR3384)</f>
        <v>11.385714285714288</v>
      </c>
      <c r="GV3384" s="23">
        <f>AVERAGE(Sheet1!AS3384,Sheet1!BS3384,Sheet1!CS3384,Sheet1!DS3383,Sheet1!ES3384,Sheet1!FS3384,Sheet1!GS3384)</f>
        <v>6.0761904761904759</v>
      </c>
      <c r="GW3384" s="22">
        <f t="shared" si="1562"/>
        <v>11.680519480519481</v>
      </c>
      <c r="GX3384" s="23">
        <f t="shared" si="1563"/>
        <v>6.24155844155844</v>
      </c>
      <c r="GY3384" s="24">
        <f>AVERAGE(Sheet1!$AP3384,Sheet1!$BP3384,Sheet1!$CP3384,Sheet1!$DP3383,Sheet1!$EP3384,Sheet1!$FP3384,Sheet1!$GP3384)</f>
        <v>8.6785714285714288</v>
      </c>
      <c r="GZ3384" s="24">
        <f t="shared" si="1564"/>
        <v>8.9602994227994248</v>
      </c>
    </row>
    <row r="3385" spans="2:208">
      <c r="B3385" s="7"/>
      <c r="C3385" s="8">
        <f t="shared" si="1528"/>
        <v>8.9642857142857153</v>
      </c>
      <c r="D3385" s="25">
        <f t="shared" si="1541"/>
        <v>8.8731349206349215</v>
      </c>
      <c r="E3385" s="16">
        <f t="shared" si="1546"/>
        <v>8.9724007936507952</v>
      </c>
      <c r="F3385" s="8">
        <f t="shared" si="1560"/>
        <v>8.9686210317460322</v>
      </c>
      <c r="G3385" s="29">
        <f t="shared" si="1554"/>
        <v>8.6315896164021169</v>
      </c>
      <c r="H3385" s="16">
        <f t="shared" si="1529"/>
        <v>13.2</v>
      </c>
      <c r="I3385" s="17">
        <f t="shared" si="1530"/>
        <v>9.1999999999999993</v>
      </c>
      <c r="J3385" s="18">
        <f t="shared" si="1531"/>
        <v>3.3</v>
      </c>
      <c r="K3385" s="61">
        <f t="shared" si="1532"/>
        <v>8.25</v>
      </c>
      <c r="AA3385" s="2"/>
      <c r="AC3385" s="62">
        <v>1942</v>
      </c>
      <c r="AD3385" s="15">
        <v>10.4</v>
      </c>
      <c r="AE3385" s="15">
        <v>10.8</v>
      </c>
      <c r="AF3385" s="15">
        <v>10.7</v>
      </c>
      <c r="AG3385" s="15">
        <v>8.6999999999999993</v>
      </c>
      <c r="AH3385" s="15">
        <v>7.5</v>
      </c>
      <c r="AI3385" s="15">
        <v>7.2</v>
      </c>
      <c r="AJ3385" s="15">
        <v>5.8</v>
      </c>
      <c r="AK3385" s="15">
        <v>6.8</v>
      </c>
      <c r="AL3385" s="15">
        <v>7.4</v>
      </c>
      <c r="AM3385" s="15">
        <v>7.9</v>
      </c>
      <c r="AN3385" s="15">
        <v>9.5</v>
      </c>
      <c r="AO3385" s="15">
        <v>9.9</v>
      </c>
      <c r="AP3385" s="21">
        <f t="shared" si="1543"/>
        <v>8.5500000000000025</v>
      </c>
      <c r="AR3385" s="22">
        <f t="shared" si="1544"/>
        <v>10.633333333333335</v>
      </c>
      <c r="AS3385" s="23">
        <f t="shared" si="1545"/>
        <v>6.6000000000000005</v>
      </c>
      <c r="AT3385" s="24">
        <f t="shared" si="1558"/>
        <v>8.6212121212121211</v>
      </c>
      <c r="BB3385" s="2">
        <f t="shared" si="1559"/>
        <v>1942</v>
      </c>
      <c r="BC3385" s="26">
        <v>1942</v>
      </c>
      <c r="BD3385" s="15">
        <v>11.6</v>
      </c>
      <c r="BE3385" s="15">
        <v>11.4</v>
      </c>
      <c r="BF3385" s="15">
        <v>11</v>
      </c>
      <c r="BG3385" s="15">
        <v>10.199999999999999</v>
      </c>
      <c r="BH3385" s="15">
        <v>9.1999999999999993</v>
      </c>
      <c r="BI3385" s="15">
        <v>8.3000000000000007</v>
      </c>
      <c r="BJ3385" s="15">
        <v>7.4</v>
      </c>
      <c r="BK3385" s="15">
        <v>7.7</v>
      </c>
      <c r="BL3385" s="15">
        <v>8.8000000000000007</v>
      </c>
      <c r="BM3385" s="15">
        <v>8.6999999999999993</v>
      </c>
      <c r="BN3385" s="15">
        <v>10.3</v>
      </c>
      <c r="BO3385" s="15">
        <v>11.2</v>
      </c>
      <c r="BP3385" s="21">
        <f t="shared" si="1555"/>
        <v>9.65</v>
      </c>
      <c r="BR3385" s="22">
        <f t="shared" si="1556"/>
        <v>11.333333333333334</v>
      </c>
      <c r="BS3385" s="23">
        <f t="shared" si="1557"/>
        <v>7.8000000000000007</v>
      </c>
      <c r="BT3385" s="24">
        <f t="shared" ref="BT3385:BT3416" si="1565">AVERAGE(BP3375:BP3385)</f>
        <v>9.6674242424242429</v>
      </c>
      <c r="CB3385" s="2">
        <f t="shared" si="1533"/>
        <v>1942</v>
      </c>
      <c r="CC3385" s="26">
        <v>1942</v>
      </c>
      <c r="CD3385" s="15">
        <v>12.2</v>
      </c>
      <c r="CE3385" s="15">
        <v>11.9</v>
      </c>
      <c r="CF3385" s="15">
        <v>12.8</v>
      </c>
      <c r="CG3385" s="15">
        <v>10.6</v>
      </c>
      <c r="CH3385" s="15">
        <v>10.3</v>
      </c>
      <c r="CI3385" s="15">
        <v>9.1999999999999993</v>
      </c>
      <c r="CJ3385" s="15">
        <v>7.7</v>
      </c>
      <c r="CK3385" s="15">
        <v>8.4</v>
      </c>
      <c r="CL3385" s="15">
        <v>9.3000000000000007</v>
      </c>
      <c r="CM3385" s="15">
        <v>9.3000000000000007</v>
      </c>
      <c r="CN3385" s="15">
        <v>10.8</v>
      </c>
      <c r="CO3385" s="15">
        <v>11.4</v>
      </c>
      <c r="CP3385" s="21">
        <f t="shared" si="1522"/>
        <v>10.325000000000001</v>
      </c>
      <c r="CR3385" s="22">
        <f t="shared" si="1523"/>
        <v>12.300000000000002</v>
      </c>
      <c r="CS3385" s="23">
        <f t="shared" si="1524"/>
        <v>8.4333333333333318</v>
      </c>
      <c r="CT3385" s="24">
        <f t="shared" si="1547"/>
        <v>9.8393939393939416</v>
      </c>
      <c r="DB3385" s="2">
        <f t="shared" si="1534"/>
        <v>1942</v>
      </c>
      <c r="DC3385" s="20" t="s">
        <v>75</v>
      </c>
      <c r="DD3385" s="15">
        <v>11.4</v>
      </c>
      <c r="DE3385" s="15">
        <v>11.4</v>
      </c>
      <c r="DF3385" s="15">
        <v>10.4</v>
      </c>
      <c r="DG3385" s="15">
        <v>8.1999999999999993</v>
      </c>
      <c r="DH3385" s="15">
        <v>6.8</v>
      </c>
      <c r="DI3385" s="15">
        <v>5.7</v>
      </c>
      <c r="DJ3385" s="15">
        <v>4.9000000000000004</v>
      </c>
      <c r="DK3385" s="15">
        <v>5.4</v>
      </c>
      <c r="DL3385" s="15">
        <v>7.1</v>
      </c>
      <c r="DM3385" s="15">
        <v>7.6</v>
      </c>
      <c r="DN3385" s="15">
        <v>10.1</v>
      </c>
      <c r="DO3385" s="15">
        <v>10.5</v>
      </c>
      <c r="DP3385" s="21">
        <f t="shared" si="1525"/>
        <v>8.2916666666666661</v>
      </c>
      <c r="DR3385" s="22">
        <f t="shared" si="1526"/>
        <v>11.066666666666668</v>
      </c>
      <c r="DS3385" s="23">
        <f t="shared" si="1527"/>
        <v>5.333333333333333</v>
      </c>
      <c r="DT3385" s="24">
        <f t="shared" si="1548"/>
        <v>8.2696969696969695</v>
      </c>
      <c r="EB3385" s="2">
        <f t="shared" si="1521"/>
        <v>1942</v>
      </c>
      <c r="EC3385" s="20" t="s">
        <v>75</v>
      </c>
      <c r="ED3385" s="15">
        <v>12.1</v>
      </c>
      <c r="EE3385" s="15">
        <v>13.2</v>
      </c>
      <c r="EF3385" s="15">
        <v>13.1</v>
      </c>
      <c r="EG3385" s="15">
        <v>10</v>
      </c>
      <c r="EH3385" s="15">
        <v>9.3000000000000007</v>
      </c>
      <c r="EI3385" s="15">
        <v>8.6</v>
      </c>
      <c r="EJ3385" s="15">
        <v>6.5</v>
      </c>
      <c r="EK3385" s="15">
        <v>7.6</v>
      </c>
      <c r="EL3385" s="15">
        <v>8.4</v>
      </c>
      <c r="EM3385" s="15">
        <v>9.6</v>
      </c>
      <c r="EN3385" s="15">
        <v>10.8</v>
      </c>
      <c r="EO3385" s="15">
        <v>12</v>
      </c>
      <c r="EP3385" s="21">
        <f t="shared" ref="EP3385:EP3416" si="1566">SUM(ED3385:EO3385)/12</f>
        <v>10.1</v>
      </c>
      <c r="ER3385" s="22">
        <f t="shared" ref="ER3385:ER3416" si="1567">SUM(ED3385+EE3385+EF3385)/3</f>
        <v>12.799999999999999</v>
      </c>
      <c r="ES3385" s="23">
        <f t="shared" ref="ES3385:ES3416" si="1568">SUM(EI3385+EJ3385+EK3385)/3</f>
        <v>7.5666666666666664</v>
      </c>
      <c r="ET3385" s="24">
        <f t="shared" si="1542"/>
        <v>9.9522727272727263</v>
      </c>
      <c r="FB3385" s="2">
        <f t="shared" ref="FB3385:FB3416" si="1569">FB3384+1</f>
        <v>1942</v>
      </c>
      <c r="FC3385" s="20" t="s">
        <v>75</v>
      </c>
      <c r="FD3385" s="15">
        <v>9.6999999999999993</v>
      </c>
      <c r="FE3385" s="15">
        <v>10.199999999999999</v>
      </c>
      <c r="FF3385" s="15">
        <v>8.6999999999999993</v>
      </c>
      <c r="FG3385" s="15">
        <v>5.7</v>
      </c>
      <c r="FH3385" s="15">
        <v>4.9000000000000004</v>
      </c>
      <c r="FI3385" s="15">
        <v>4.5999999999999996</v>
      </c>
      <c r="FJ3385" s="15">
        <v>3.3</v>
      </c>
      <c r="FK3385" s="15">
        <v>4.0999999999999996</v>
      </c>
      <c r="FL3385" s="15">
        <v>5.3</v>
      </c>
      <c r="FM3385" s="15">
        <v>6.1</v>
      </c>
      <c r="FN3385" s="15">
        <v>7.9</v>
      </c>
      <c r="FO3385" s="15">
        <v>9</v>
      </c>
      <c r="FP3385" s="21">
        <f t="shared" si="1537"/>
        <v>6.625</v>
      </c>
      <c r="FR3385" s="22">
        <f t="shared" si="1538"/>
        <v>9.5333333333333332</v>
      </c>
      <c r="FS3385" s="23">
        <f t="shared" si="1539"/>
        <v>4</v>
      </c>
      <c r="FT3385" s="24">
        <f t="shared" si="1549"/>
        <v>6.9910353535353531</v>
      </c>
      <c r="GB3385" s="2">
        <f t="shared" si="1553"/>
        <v>1942</v>
      </c>
      <c r="GC3385" s="20" t="s">
        <v>75</v>
      </c>
      <c r="GD3385" s="15">
        <v>12.2</v>
      </c>
      <c r="GE3385" s="15">
        <v>12.3</v>
      </c>
      <c r="GF3385" s="15">
        <v>11.5</v>
      </c>
      <c r="GG3385" s="15">
        <v>9.9</v>
      </c>
      <c r="GH3385" s="15">
        <v>8.5</v>
      </c>
      <c r="GI3385" s="15">
        <v>7.9</v>
      </c>
      <c r="GJ3385" s="15">
        <v>6.6</v>
      </c>
      <c r="GK3385" s="15">
        <v>7.4</v>
      </c>
      <c r="GL3385" s="15">
        <v>8.5</v>
      </c>
      <c r="GM3385" s="15">
        <v>8.9</v>
      </c>
      <c r="GN3385" s="15">
        <v>10.8</v>
      </c>
      <c r="GO3385" s="15">
        <v>11.9</v>
      </c>
      <c r="GP3385" s="21">
        <f t="shared" si="1550"/>
        <v>9.7000000000000011</v>
      </c>
      <c r="GQ3385" s="2"/>
      <c r="GR3385" s="22">
        <f t="shared" si="1551"/>
        <v>12</v>
      </c>
      <c r="GS3385" s="23">
        <f t="shared" si="1552"/>
        <v>7.3</v>
      </c>
      <c r="GT3385" s="24">
        <f t="shared" si="1561"/>
        <v>9.5212121212121232</v>
      </c>
      <c r="GU3385" s="22">
        <f>AVERAGE(Sheet1!AR3385,Sheet1!BR3385,Sheet1!CR3385,Sheet1!DR3384,Sheet1!ER3385,Sheet1!FR3385,Sheet1!GR3385)</f>
        <v>11.342857142857143</v>
      </c>
      <c r="GV3385" s="23">
        <f>AVERAGE(Sheet1!AS3385,Sheet1!BS3385,Sheet1!CS3385,Sheet1!DS3384,Sheet1!ES3385,Sheet1!FS3385,Sheet1!GS3385)</f>
        <v>6.5904761904761902</v>
      </c>
      <c r="GW3385" s="22">
        <f t="shared" si="1562"/>
        <v>11.707359307359308</v>
      </c>
      <c r="GX3385" s="23">
        <f t="shared" si="1563"/>
        <v>6.2506493506493506</v>
      </c>
      <c r="GY3385" s="24">
        <f>AVERAGE(Sheet1!$AP3385,Sheet1!$BP3385,Sheet1!$CP3385,Sheet1!$DP3384,Sheet1!$EP3385,Sheet1!$FP3385,Sheet1!$GP3385)</f>
        <v>8.9642857142857153</v>
      </c>
      <c r="GZ3385" s="24">
        <f t="shared" si="1564"/>
        <v>8.9762085137085137</v>
      </c>
    </row>
    <row r="3386" spans="2:208">
      <c r="B3386" s="7"/>
      <c r="C3386" s="8">
        <f t="shared" si="1528"/>
        <v>8.3095238095238084</v>
      </c>
      <c r="D3386" s="25">
        <f t="shared" si="1541"/>
        <v>8.7719047619047625</v>
      </c>
      <c r="E3386" s="16">
        <f t="shared" si="1546"/>
        <v>8.9259722222222244</v>
      </c>
      <c r="F3386" s="8">
        <f t="shared" si="1560"/>
        <v>8.9368551587301575</v>
      </c>
      <c r="G3386" s="29">
        <f t="shared" si="1554"/>
        <v>8.6475995370370367</v>
      </c>
      <c r="H3386" s="16">
        <f t="shared" si="1529"/>
        <v>12.6</v>
      </c>
      <c r="I3386" s="17">
        <f t="shared" si="1530"/>
        <v>8.3000000000000007</v>
      </c>
      <c r="J3386" s="18">
        <f t="shared" si="1531"/>
        <v>1.7</v>
      </c>
      <c r="K3386" s="61">
        <f t="shared" si="1532"/>
        <v>7.1499999999999995</v>
      </c>
      <c r="AA3386" s="2"/>
      <c r="AC3386" s="62">
        <v>1943</v>
      </c>
      <c r="AD3386" s="15">
        <v>11.2</v>
      </c>
      <c r="AE3386" s="15">
        <v>11.1</v>
      </c>
      <c r="AF3386" s="15">
        <v>10.5</v>
      </c>
      <c r="AG3386" s="15">
        <v>8.3000000000000007</v>
      </c>
      <c r="AH3386" s="15">
        <v>6.4</v>
      </c>
      <c r="AI3386" s="15">
        <v>5.3</v>
      </c>
      <c r="AJ3386" s="15">
        <v>5.7</v>
      </c>
      <c r="AK3386" s="15">
        <v>4.9000000000000004</v>
      </c>
      <c r="AL3386" s="15">
        <v>5.9</v>
      </c>
      <c r="AM3386" s="15">
        <v>8</v>
      </c>
      <c r="AN3386" s="15">
        <v>9</v>
      </c>
      <c r="AO3386" s="15">
        <v>9.6999999999999993</v>
      </c>
      <c r="AP3386" s="21">
        <f t="shared" si="1543"/>
        <v>8</v>
      </c>
      <c r="AR3386" s="22">
        <f t="shared" si="1544"/>
        <v>10.933333333333332</v>
      </c>
      <c r="AS3386" s="23">
        <f t="shared" si="1545"/>
        <v>5.3</v>
      </c>
      <c r="AT3386" s="24">
        <f t="shared" si="1558"/>
        <v>8.5659090909090896</v>
      </c>
      <c r="BB3386" s="2">
        <f t="shared" si="1559"/>
        <v>1943</v>
      </c>
      <c r="BC3386" s="26">
        <v>1943</v>
      </c>
      <c r="BD3386" s="15">
        <v>11.3</v>
      </c>
      <c r="BE3386" s="15">
        <v>11.8</v>
      </c>
      <c r="BF3386" s="15">
        <v>11.1</v>
      </c>
      <c r="BG3386" s="15">
        <v>9.5</v>
      </c>
      <c r="BH3386" s="15">
        <v>7.2</v>
      </c>
      <c r="BI3386" s="15">
        <v>6.4</v>
      </c>
      <c r="BJ3386" s="15">
        <v>6.8</v>
      </c>
      <c r="BK3386" s="15">
        <v>5.0999999999999996</v>
      </c>
      <c r="BL3386" s="15">
        <v>6.8</v>
      </c>
      <c r="BM3386" s="15">
        <v>8.8000000000000007</v>
      </c>
      <c r="BN3386" s="15">
        <v>9.5</v>
      </c>
      <c r="BO3386" s="15">
        <v>10.1</v>
      </c>
      <c r="BP3386" s="21">
        <f t="shared" si="1555"/>
        <v>8.6999999999999993</v>
      </c>
      <c r="BR3386" s="22">
        <f t="shared" si="1556"/>
        <v>11.4</v>
      </c>
      <c r="BS3386" s="23">
        <f t="shared" si="1557"/>
        <v>6.0999999999999988</v>
      </c>
      <c r="BT3386" s="24">
        <f t="shared" si="1565"/>
        <v>9.5909090909090917</v>
      </c>
      <c r="CB3386" s="2">
        <f t="shared" si="1533"/>
        <v>1943</v>
      </c>
      <c r="CC3386" s="26">
        <v>1943</v>
      </c>
      <c r="CD3386" s="15">
        <v>12.4</v>
      </c>
      <c r="CE3386" s="15">
        <v>12.3</v>
      </c>
      <c r="CF3386" s="15">
        <v>11.8</v>
      </c>
      <c r="CG3386" s="15">
        <v>10.3</v>
      </c>
      <c r="CH3386" s="15">
        <v>8.8000000000000007</v>
      </c>
      <c r="CI3386" s="15">
        <v>7.6</v>
      </c>
      <c r="CJ3386" s="15">
        <v>7.8</v>
      </c>
      <c r="CK3386" s="15">
        <v>5.7</v>
      </c>
      <c r="CL3386" s="15">
        <v>6.9</v>
      </c>
      <c r="CM3386" s="15">
        <v>8.3000000000000007</v>
      </c>
      <c r="CN3386" s="15">
        <v>9.9</v>
      </c>
      <c r="CO3386" s="15">
        <v>10.7</v>
      </c>
      <c r="CP3386" s="21">
        <f t="shared" si="1522"/>
        <v>9.3750000000000018</v>
      </c>
      <c r="CR3386" s="22">
        <f t="shared" si="1523"/>
        <v>12.166666666666666</v>
      </c>
      <c r="CS3386" s="23">
        <f t="shared" si="1524"/>
        <v>7.0333333333333323</v>
      </c>
      <c r="CT3386" s="24">
        <f t="shared" si="1547"/>
        <v>9.8037878787878796</v>
      </c>
      <c r="DB3386" s="2">
        <f t="shared" si="1534"/>
        <v>1943</v>
      </c>
      <c r="DC3386" s="20" t="s">
        <v>76</v>
      </c>
      <c r="DD3386" s="15">
        <v>11.7</v>
      </c>
      <c r="DE3386" s="15">
        <v>11.5</v>
      </c>
      <c r="DF3386" s="15">
        <v>10.4</v>
      </c>
      <c r="DG3386" s="15">
        <v>7.7</v>
      </c>
      <c r="DH3386" s="15">
        <v>5.8</v>
      </c>
      <c r="DI3386" s="15">
        <v>4.2</v>
      </c>
      <c r="DJ3386" s="15">
        <v>4.0999999999999996</v>
      </c>
      <c r="DK3386" s="15">
        <v>3.8</v>
      </c>
      <c r="DL3386" s="15">
        <v>5</v>
      </c>
      <c r="DM3386" s="15">
        <v>7.2</v>
      </c>
      <c r="DN3386" s="15">
        <v>9.3000000000000007</v>
      </c>
      <c r="DO3386" s="15">
        <v>10</v>
      </c>
      <c r="DP3386" s="21">
        <f t="shared" si="1525"/>
        <v>7.5583333333333336</v>
      </c>
      <c r="DR3386" s="22">
        <f t="shared" si="1526"/>
        <v>11.200000000000001</v>
      </c>
      <c r="DS3386" s="23">
        <f t="shared" si="1527"/>
        <v>4.0333333333333341</v>
      </c>
      <c r="DT3386" s="24">
        <f t="shared" si="1548"/>
        <v>8.2030303030303031</v>
      </c>
      <c r="EB3386" s="2">
        <f t="shared" ref="EB3386:EB3417" si="1570">EB3385+1</f>
        <v>1943</v>
      </c>
      <c r="EC3386" s="20" t="s">
        <v>76</v>
      </c>
      <c r="ED3386" s="15">
        <v>12.6</v>
      </c>
      <c r="EE3386" s="15">
        <v>12.2</v>
      </c>
      <c r="EF3386" s="15">
        <v>12.2</v>
      </c>
      <c r="EG3386" s="15">
        <v>9.1999999999999993</v>
      </c>
      <c r="EH3386" s="15">
        <v>8.6999999999999993</v>
      </c>
      <c r="EI3386" s="15">
        <v>6.6</v>
      </c>
      <c r="EJ3386" s="15">
        <v>5.8</v>
      </c>
      <c r="EK3386" s="15">
        <v>5.9</v>
      </c>
      <c r="EL3386" s="15">
        <v>7.3</v>
      </c>
      <c r="EM3386" s="15">
        <v>8.5</v>
      </c>
      <c r="EN3386" s="15">
        <v>11.1</v>
      </c>
      <c r="EO3386" s="15">
        <v>11.1</v>
      </c>
      <c r="EP3386" s="21">
        <f t="shared" si="1566"/>
        <v>9.2666666666666675</v>
      </c>
      <c r="ER3386" s="22">
        <f t="shared" si="1567"/>
        <v>12.333333333333334</v>
      </c>
      <c r="ES3386" s="23">
        <f t="shared" si="1568"/>
        <v>6.0999999999999988</v>
      </c>
      <c r="ET3386" s="24">
        <f t="shared" si="1542"/>
        <v>9.8901515151515138</v>
      </c>
      <c r="FB3386" s="2">
        <f t="shared" si="1569"/>
        <v>1943</v>
      </c>
      <c r="FC3386" s="20" t="s">
        <v>76</v>
      </c>
      <c r="FD3386" s="15">
        <v>9.9</v>
      </c>
      <c r="FE3386" s="15">
        <v>9.1999999999999993</v>
      </c>
      <c r="FF3386" s="15">
        <v>8.3000000000000007</v>
      </c>
      <c r="FG3386" s="15">
        <v>5.5</v>
      </c>
      <c r="FH3386" s="15">
        <v>3.9</v>
      </c>
      <c r="FI3386" s="15">
        <v>2.8</v>
      </c>
      <c r="FJ3386" s="15">
        <v>2.1</v>
      </c>
      <c r="FK3386" s="15">
        <v>1.7</v>
      </c>
      <c r="FL3386" s="15">
        <v>3.4</v>
      </c>
      <c r="FM3386" s="15">
        <v>5.8</v>
      </c>
      <c r="FN3386" s="15">
        <v>7.9</v>
      </c>
      <c r="FO3386" s="15">
        <v>9.1</v>
      </c>
      <c r="FP3386" s="21">
        <f t="shared" si="1537"/>
        <v>5.8</v>
      </c>
      <c r="FR3386" s="22">
        <f t="shared" si="1538"/>
        <v>9.1333333333333346</v>
      </c>
      <c r="FS3386" s="23">
        <f t="shared" si="1539"/>
        <v>2.2000000000000002</v>
      </c>
      <c r="FT3386" s="24">
        <f t="shared" si="1549"/>
        <v>6.8349747474747469</v>
      </c>
      <c r="GB3386" s="2">
        <f t="shared" si="1553"/>
        <v>1943</v>
      </c>
      <c r="GC3386" s="20" t="s">
        <v>76</v>
      </c>
      <c r="GD3386" s="15">
        <v>12.6</v>
      </c>
      <c r="GE3386" s="15">
        <v>11.9</v>
      </c>
      <c r="GF3386" s="15">
        <v>11.6</v>
      </c>
      <c r="GG3386" s="15">
        <v>9.3000000000000007</v>
      </c>
      <c r="GH3386" s="15">
        <v>7.7</v>
      </c>
      <c r="GI3386" s="15">
        <v>6</v>
      </c>
      <c r="GJ3386" s="15">
        <v>5.9</v>
      </c>
      <c r="GK3386" s="15">
        <v>4.5999999999999996</v>
      </c>
      <c r="GL3386" s="15">
        <v>6</v>
      </c>
      <c r="GM3386" s="15">
        <v>7.9</v>
      </c>
      <c r="GN3386" s="15">
        <v>9.9</v>
      </c>
      <c r="GO3386" s="15">
        <v>11.4</v>
      </c>
      <c r="GP3386" s="21">
        <f t="shared" si="1550"/>
        <v>8.7333333333333361</v>
      </c>
      <c r="GQ3386" s="2"/>
      <c r="GR3386" s="22">
        <f t="shared" si="1551"/>
        <v>12.033333333333333</v>
      </c>
      <c r="GS3386" s="23">
        <f t="shared" si="1552"/>
        <v>5.5</v>
      </c>
      <c r="GT3386" s="24">
        <f t="shared" si="1561"/>
        <v>9.4295454545454547</v>
      </c>
      <c r="GU3386" s="22">
        <f>AVERAGE(Sheet1!AR3386,Sheet1!BR3386,Sheet1!CR3386,Sheet1!DR3385,Sheet1!ER3386,Sheet1!FR3386,Sheet1!GR3386)</f>
        <v>11.295238095238096</v>
      </c>
      <c r="GV3386" s="23">
        <f>AVERAGE(Sheet1!AS3386,Sheet1!BS3386,Sheet1!CS3386,Sheet1!DS3385,Sheet1!ES3386,Sheet1!FS3386,Sheet1!GS3386)</f>
        <v>5.3666666666666663</v>
      </c>
      <c r="GW3386" s="22">
        <f t="shared" si="1562"/>
        <v>11.684848484848485</v>
      </c>
      <c r="GX3386" s="23">
        <f t="shared" si="1563"/>
        <v>6.1489177489177473</v>
      </c>
      <c r="GY3386" s="24">
        <f>AVERAGE(Sheet1!$AP3386,Sheet1!$BP3386,Sheet1!$CP3386,Sheet1!$DP3385,Sheet1!$EP3386,Sheet1!$FP3386,Sheet1!$GP3386)</f>
        <v>8.3095238095238084</v>
      </c>
      <c r="GZ3386" s="24">
        <f t="shared" si="1564"/>
        <v>8.9121392496392513</v>
      </c>
    </row>
    <row r="3387" spans="2:208">
      <c r="B3387" s="7"/>
      <c r="C3387" s="8">
        <f t="shared" si="1528"/>
        <v>8.4226190476190474</v>
      </c>
      <c r="D3387" s="25">
        <f t="shared" si="1541"/>
        <v>8.6073809523809537</v>
      </c>
      <c r="E3387" s="16">
        <f t="shared" si="1546"/>
        <v>8.8338293650793638</v>
      </c>
      <c r="F3387" s="8">
        <f t="shared" si="1560"/>
        <v>8.9231051587301558</v>
      </c>
      <c r="G3387" s="29">
        <f t="shared" si="1554"/>
        <v>8.661718584656084</v>
      </c>
      <c r="H3387" s="16">
        <f t="shared" si="1529"/>
        <v>13.1</v>
      </c>
      <c r="I3387" s="17">
        <f t="shared" si="1530"/>
        <v>8.3000000000000007</v>
      </c>
      <c r="J3387" s="18">
        <f t="shared" si="1531"/>
        <v>1.6</v>
      </c>
      <c r="K3387" s="61">
        <f t="shared" si="1532"/>
        <v>7.35</v>
      </c>
      <c r="AA3387" s="2"/>
      <c r="AC3387" s="62">
        <v>1944</v>
      </c>
      <c r="AD3387" s="15">
        <v>11.7</v>
      </c>
      <c r="AE3387" s="15">
        <v>10.5</v>
      </c>
      <c r="AF3387" s="15">
        <v>10.5</v>
      </c>
      <c r="AG3387" s="15">
        <v>7.8</v>
      </c>
      <c r="AH3387" s="15">
        <v>8.1999999999999993</v>
      </c>
      <c r="AI3387" s="15">
        <v>5.8</v>
      </c>
      <c r="AJ3387" s="15">
        <v>6</v>
      </c>
      <c r="AK3387" s="15">
        <v>5.2</v>
      </c>
      <c r="AL3387" s="15">
        <v>6.8</v>
      </c>
      <c r="AM3387" s="15">
        <v>6.6</v>
      </c>
      <c r="AN3387" s="15">
        <v>8.5</v>
      </c>
      <c r="AO3387" s="15">
        <v>10.8</v>
      </c>
      <c r="AP3387" s="21">
        <f t="shared" si="1543"/>
        <v>8.1999999999999993</v>
      </c>
      <c r="AR3387" s="22">
        <f t="shared" si="1544"/>
        <v>10.9</v>
      </c>
      <c r="AS3387" s="23">
        <f t="shared" si="1545"/>
        <v>5.666666666666667</v>
      </c>
      <c r="AT3387" s="24">
        <f t="shared" si="1558"/>
        <v>8.5575757575757567</v>
      </c>
      <c r="BB3387" s="2">
        <f t="shared" si="1559"/>
        <v>1944</v>
      </c>
      <c r="BC3387" s="26">
        <v>1944</v>
      </c>
      <c r="BD3387" s="15">
        <v>12.4</v>
      </c>
      <c r="BE3387" s="15">
        <v>11.5</v>
      </c>
      <c r="BF3387" s="15">
        <v>11.2</v>
      </c>
      <c r="BG3387" s="15">
        <v>9.1</v>
      </c>
      <c r="BH3387" s="15">
        <v>8.6999999999999993</v>
      </c>
      <c r="BI3387" s="15">
        <v>7.8</v>
      </c>
      <c r="BJ3387" s="15">
        <v>6.8</v>
      </c>
      <c r="BK3387" s="15">
        <v>6.3</v>
      </c>
      <c r="BL3387" s="15">
        <v>7.8</v>
      </c>
      <c r="BM3387" s="15">
        <v>8.4</v>
      </c>
      <c r="BN3387" s="15">
        <v>9.3000000000000007</v>
      </c>
      <c r="BO3387" s="15">
        <v>11.6</v>
      </c>
      <c r="BP3387" s="21">
        <f t="shared" si="1555"/>
        <v>9.2416666666666654</v>
      </c>
      <c r="BR3387" s="22">
        <f t="shared" si="1556"/>
        <v>11.699999999999998</v>
      </c>
      <c r="BS3387" s="23">
        <f t="shared" si="1557"/>
        <v>6.9666666666666659</v>
      </c>
      <c r="BT3387" s="24">
        <f t="shared" si="1565"/>
        <v>9.5954545454545457</v>
      </c>
      <c r="CB3387" s="2">
        <f t="shared" si="1533"/>
        <v>1944</v>
      </c>
      <c r="CC3387" s="26">
        <v>1944</v>
      </c>
      <c r="CD3387" s="15">
        <v>12.3</v>
      </c>
      <c r="CE3387" s="15">
        <v>12.5</v>
      </c>
      <c r="CF3387" s="15">
        <v>12.4</v>
      </c>
      <c r="CG3387" s="15">
        <v>9.8000000000000007</v>
      </c>
      <c r="CH3387" s="15">
        <v>10</v>
      </c>
      <c r="CI3387" s="15">
        <v>8.1999999999999993</v>
      </c>
      <c r="CJ3387" s="15">
        <v>7.8</v>
      </c>
      <c r="CK3387" s="15">
        <v>5.9</v>
      </c>
      <c r="CL3387" s="15">
        <v>7.9</v>
      </c>
      <c r="CM3387" s="15">
        <v>8.4</v>
      </c>
      <c r="CN3387" s="15">
        <v>9.6999999999999993</v>
      </c>
      <c r="CO3387" s="15">
        <v>11.4</v>
      </c>
      <c r="CP3387" s="21">
        <f t="shared" si="1522"/>
        <v>9.6916666666666682</v>
      </c>
      <c r="CR3387" s="22">
        <f t="shared" si="1523"/>
        <v>12.4</v>
      </c>
      <c r="CS3387" s="23">
        <f t="shared" si="1524"/>
        <v>7.3</v>
      </c>
      <c r="CT3387" s="24">
        <f t="shared" si="1547"/>
        <v>9.7787878787878793</v>
      </c>
      <c r="DB3387" s="2">
        <f t="shared" si="1534"/>
        <v>1944</v>
      </c>
      <c r="DC3387" s="20" t="s">
        <v>77</v>
      </c>
      <c r="DD3387" s="15">
        <v>12.8</v>
      </c>
      <c r="DE3387" s="15">
        <v>11</v>
      </c>
      <c r="DF3387" s="15">
        <v>9.8000000000000007</v>
      </c>
      <c r="DG3387" s="15">
        <v>6.6</v>
      </c>
      <c r="DH3387" s="15">
        <v>6.8</v>
      </c>
      <c r="DI3387" s="15">
        <v>5.2</v>
      </c>
      <c r="DJ3387" s="15">
        <v>4.4000000000000004</v>
      </c>
      <c r="DK3387" s="15">
        <v>3.6</v>
      </c>
      <c r="DL3387" s="15">
        <v>5.9</v>
      </c>
      <c r="DM3387" s="15">
        <v>6.7</v>
      </c>
      <c r="DN3387" s="15">
        <v>9.3000000000000007</v>
      </c>
      <c r="DO3387" s="15">
        <v>10.9</v>
      </c>
      <c r="DP3387" s="21">
        <f t="shared" si="1525"/>
        <v>7.7500000000000009</v>
      </c>
      <c r="DR3387" s="22">
        <f t="shared" si="1526"/>
        <v>11.200000000000001</v>
      </c>
      <c r="DS3387" s="23">
        <f t="shared" si="1527"/>
        <v>4.4000000000000004</v>
      </c>
      <c r="DT3387" s="24">
        <f t="shared" si="1548"/>
        <v>8.1871212121212125</v>
      </c>
      <c r="EB3387" s="2">
        <f t="shared" si="1570"/>
        <v>1944</v>
      </c>
      <c r="EC3387" s="20" t="s">
        <v>77</v>
      </c>
      <c r="ED3387" s="15">
        <v>13.1</v>
      </c>
      <c r="EE3387" s="15">
        <v>13</v>
      </c>
      <c r="EF3387" s="15">
        <v>12.3</v>
      </c>
      <c r="EG3387" s="15">
        <v>8.9</v>
      </c>
      <c r="EH3387" s="15">
        <v>9.4</v>
      </c>
      <c r="EI3387" s="15">
        <v>6.6</v>
      </c>
      <c r="EJ3387" s="15">
        <v>6.8</v>
      </c>
      <c r="EK3387" s="15">
        <v>5.5</v>
      </c>
      <c r="EL3387" s="15">
        <v>7.5</v>
      </c>
      <c r="EM3387" s="15">
        <v>8.1</v>
      </c>
      <c r="EN3387" s="15">
        <v>9.9</v>
      </c>
      <c r="EO3387" s="15">
        <v>11.2</v>
      </c>
      <c r="EP3387" s="21">
        <f t="shared" si="1566"/>
        <v>9.3583333333333343</v>
      </c>
      <c r="ER3387" s="22">
        <f t="shared" si="1567"/>
        <v>12.800000000000002</v>
      </c>
      <c r="ES3387" s="23">
        <f t="shared" si="1568"/>
        <v>6.3</v>
      </c>
      <c r="ET3387" s="24">
        <f t="shared" si="1542"/>
        <v>9.8643939393939384</v>
      </c>
      <c r="FB3387" s="2">
        <f t="shared" si="1569"/>
        <v>1944</v>
      </c>
      <c r="FC3387" s="20" t="s">
        <v>77</v>
      </c>
      <c r="FD3387" s="15">
        <v>10.7</v>
      </c>
      <c r="FE3387" s="15">
        <v>9.5</v>
      </c>
      <c r="FF3387" s="15">
        <v>8.1999999999999993</v>
      </c>
      <c r="FG3387" s="15">
        <v>5.3</v>
      </c>
      <c r="FH3387" s="15">
        <v>5.7</v>
      </c>
      <c r="FI3387" s="15">
        <v>2.6</v>
      </c>
      <c r="FJ3387" s="15">
        <v>2.9</v>
      </c>
      <c r="FK3387" s="15">
        <v>1.6</v>
      </c>
      <c r="FL3387" s="15">
        <v>4.5</v>
      </c>
      <c r="FM3387" s="15">
        <v>5.2</v>
      </c>
      <c r="FN3387" s="15">
        <v>6.8</v>
      </c>
      <c r="FO3387" s="15">
        <v>9.1999999999999993</v>
      </c>
      <c r="FP3387" s="21">
        <f t="shared" si="1537"/>
        <v>6.0166666666666666</v>
      </c>
      <c r="FR3387" s="22">
        <f t="shared" si="1538"/>
        <v>9.4666666666666668</v>
      </c>
      <c r="FS3387" s="23">
        <f t="shared" si="1539"/>
        <v>2.3666666666666667</v>
      </c>
      <c r="FT3387" s="24">
        <f t="shared" si="1549"/>
        <v>6.7652777777777793</v>
      </c>
      <c r="GB3387" s="2">
        <f t="shared" si="1553"/>
        <v>1944</v>
      </c>
      <c r="GC3387" s="20" t="s">
        <v>77</v>
      </c>
      <c r="GD3387" s="15">
        <v>12.8</v>
      </c>
      <c r="GE3387" s="15">
        <v>12</v>
      </c>
      <c r="GF3387" s="15">
        <v>11.3</v>
      </c>
      <c r="GG3387" s="15">
        <v>9.1</v>
      </c>
      <c r="GH3387" s="15">
        <v>7.9</v>
      </c>
      <c r="GI3387" s="15">
        <v>6.8</v>
      </c>
      <c r="GJ3387" s="15">
        <v>6.4</v>
      </c>
      <c r="GK3387" s="15">
        <v>4.9000000000000004</v>
      </c>
      <c r="GL3387" s="15">
        <v>7.2</v>
      </c>
      <c r="GM3387" s="15">
        <v>7.7</v>
      </c>
      <c r="GN3387" s="15">
        <v>9.3000000000000007</v>
      </c>
      <c r="GO3387" s="15">
        <v>11.3</v>
      </c>
      <c r="GP3387" s="21">
        <f t="shared" si="1550"/>
        <v>8.8916666666666675</v>
      </c>
      <c r="GQ3387" s="2"/>
      <c r="GR3387" s="22">
        <f t="shared" si="1551"/>
        <v>12.033333333333333</v>
      </c>
      <c r="GS3387" s="23">
        <f t="shared" si="1552"/>
        <v>6.0333333333333341</v>
      </c>
      <c r="GT3387" s="24">
        <f t="shared" si="1561"/>
        <v>9.3969696969696965</v>
      </c>
      <c r="GU3387" s="22">
        <f>AVERAGE(Sheet1!AR3387,Sheet1!BR3387,Sheet1!CR3387,Sheet1!DR3386,Sheet1!ER3387,Sheet1!FR3387,Sheet1!GR3387)</f>
        <v>11.5</v>
      </c>
      <c r="GV3387" s="23">
        <f>AVERAGE(Sheet1!AS3387,Sheet1!BS3387,Sheet1!CS3387,Sheet1!DS3386,Sheet1!ES3387,Sheet1!FS3387,Sheet1!GS3387)</f>
        <v>5.5238095238095237</v>
      </c>
      <c r="GW3387" s="22">
        <f t="shared" si="1562"/>
        <v>11.738961038961039</v>
      </c>
      <c r="GX3387" s="23">
        <f t="shared" si="1563"/>
        <v>6.0870129870129865</v>
      </c>
      <c r="GY3387" s="24">
        <f>AVERAGE(Sheet1!$AP3387,Sheet1!$BP3387,Sheet1!$CP3387,Sheet1!$DP3386,Sheet1!$EP3387,Sheet1!$FP3387,Sheet1!$GP3387)</f>
        <v>8.4226190476190474</v>
      </c>
      <c r="GZ3387" s="24">
        <f t="shared" si="1564"/>
        <v>8.8802128427128437</v>
      </c>
    </row>
    <row r="3388" spans="2:208">
      <c r="B3388" s="7">
        <f>B3383+5</f>
        <v>1945</v>
      </c>
      <c r="C3388" s="8">
        <f t="shared" si="1528"/>
        <v>8.396428571428574</v>
      </c>
      <c r="D3388" s="25">
        <f t="shared" si="1541"/>
        <v>8.5542857142857152</v>
      </c>
      <c r="E3388" s="16">
        <f t="shared" si="1546"/>
        <v>8.7541865079365078</v>
      </c>
      <c r="F3388" s="8">
        <f t="shared" si="1560"/>
        <v>8.9077480158730147</v>
      </c>
      <c r="G3388" s="29">
        <f t="shared" si="1554"/>
        <v>8.6662397486772491</v>
      </c>
      <c r="H3388" s="16">
        <f t="shared" si="1529"/>
        <v>13.2</v>
      </c>
      <c r="I3388" s="17">
        <f t="shared" si="1530"/>
        <v>8.5500000000000007</v>
      </c>
      <c r="J3388" s="18">
        <f t="shared" si="1531"/>
        <v>1.5</v>
      </c>
      <c r="K3388" s="61">
        <f t="shared" si="1532"/>
        <v>7.35</v>
      </c>
      <c r="AA3388" s="2"/>
      <c r="AC3388" s="62">
        <v>1945</v>
      </c>
      <c r="AD3388" s="15">
        <v>11</v>
      </c>
      <c r="AE3388" s="15">
        <v>10.3</v>
      </c>
      <c r="AF3388" s="15">
        <v>8.6999999999999993</v>
      </c>
      <c r="AG3388" s="15">
        <v>8.1</v>
      </c>
      <c r="AH3388" s="15">
        <v>7.4</v>
      </c>
      <c r="AI3388" s="15">
        <v>6.7</v>
      </c>
      <c r="AJ3388" s="15">
        <v>5.0999999999999996</v>
      </c>
      <c r="AK3388" s="15">
        <v>6.4</v>
      </c>
      <c r="AL3388" s="15">
        <v>6.1</v>
      </c>
      <c r="AM3388" s="15">
        <v>7.6</v>
      </c>
      <c r="AN3388" s="15">
        <v>9.4</v>
      </c>
      <c r="AO3388" s="15">
        <v>10.3</v>
      </c>
      <c r="AP3388" s="21">
        <f t="shared" si="1543"/>
        <v>8.0916666666666668</v>
      </c>
      <c r="AR3388" s="22">
        <f t="shared" si="1544"/>
        <v>10</v>
      </c>
      <c r="AS3388" s="23">
        <f t="shared" si="1545"/>
        <v>6.0666666666666673</v>
      </c>
      <c r="AT3388" s="24">
        <f t="shared" si="1558"/>
        <v>8.4840909090909093</v>
      </c>
      <c r="BB3388" s="2">
        <f t="shared" si="1559"/>
        <v>1945</v>
      </c>
      <c r="BC3388" s="26">
        <v>1945</v>
      </c>
      <c r="BD3388" s="15">
        <v>11.9</v>
      </c>
      <c r="BE3388" s="15">
        <v>11.2</v>
      </c>
      <c r="BF3388" s="15">
        <v>9.6999999999999993</v>
      </c>
      <c r="BG3388" s="15">
        <v>9.1</v>
      </c>
      <c r="BH3388" s="15">
        <v>8.5</v>
      </c>
      <c r="BI3388" s="15">
        <v>7.9</v>
      </c>
      <c r="BJ3388" s="15">
        <v>6.7</v>
      </c>
      <c r="BK3388" s="15">
        <v>7.6</v>
      </c>
      <c r="BL3388" s="15">
        <v>7.1</v>
      </c>
      <c r="BM3388" s="15">
        <v>8.5</v>
      </c>
      <c r="BN3388" s="15">
        <v>10.4</v>
      </c>
      <c r="BO3388" s="15">
        <v>11.1</v>
      </c>
      <c r="BP3388" s="21">
        <f t="shared" si="1555"/>
        <v>9.1416666666666657</v>
      </c>
      <c r="BR3388" s="22">
        <f t="shared" si="1556"/>
        <v>10.933333333333332</v>
      </c>
      <c r="BS3388" s="23">
        <f t="shared" si="1557"/>
        <v>7.4000000000000012</v>
      </c>
      <c r="BT3388" s="24">
        <f t="shared" si="1565"/>
        <v>9.5265151515151523</v>
      </c>
      <c r="CB3388" s="2">
        <f t="shared" si="1533"/>
        <v>1945</v>
      </c>
      <c r="CC3388" s="26">
        <v>1945</v>
      </c>
      <c r="CD3388" s="15">
        <v>11.9</v>
      </c>
      <c r="CE3388" s="15">
        <v>12.2</v>
      </c>
      <c r="CF3388" s="15">
        <v>10.6</v>
      </c>
      <c r="CG3388" s="15">
        <v>9.4</v>
      </c>
      <c r="CH3388" s="15">
        <v>9.1</v>
      </c>
      <c r="CI3388" s="15">
        <v>9.4</v>
      </c>
      <c r="CJ3388" s="15">
        <v>6.8</v>
      </c>
      <c r="CK3388" s="15">
        <v>8.6999999999999993</v>
      </c>
      <c r="CL3388" s="15">
        <v>7.6</v>
      </c>
      <c r="CM3388" s="15">
        <v>8.8000000000000007</v>
      </c>
      <c r="CN3388" s="15">
        <v>10.8</v>
      </c>
      <c r="CO3388" s="15">
        <v>11</v>
      </c>
      <c r="CP3388" s="21">
        <f t="shared" si="1522"/>
        <v>9.6916666666666664</v>
      </c>
      <c r="CR3388" s="22">
        <f t="shared" si="1523"/>
        <v>11.566666666666668</v>
      </c>
      <c r="CS3388" s="23">
        <f t="shared" si="1524"/>
        <v>8.2999999999999989</v>
      </c>
      <c r="CT3388" s="24">
        <f t="shared" si="1547"/>
        <v>9.7060606060606052</v>
      </c>
      <c r="DB3388" s="2">
        <f t="shared" si="1534"/>
        <v>1945</v>
      </c>
      <c r="DC3388" s="20" t="s">
        <v>78</v>
      </c>
      <c r="DD3388" s="15">
        <v>11.1</v>
      </c>
      <c r="DE3388" s="15">
        <v>10.5</v>
      </c>
      <c r="DF3388" s="15">
        <v>8.1999999999999993</v>
      </c>
      <c r="DG3388" s="15">
        <v>7</v>
      </c>
      <c r="DH3388" s="15">
        <v>4.8</v>
      </c>
      <c r="DI3388" s="15">
        <v>5.6</v>
      </c>
      <c r="DJ3388" s="15">
        <v>3.2</v>
      </c>
      <c r="DK3388" s="15">
        <v>5.7</v>
      </c>
      <c r="DL3388" s="15">
        <v>5.6</v>
      </c>
      <c r="DM3388" s="15">
        <v>8</v>
      </c>
      <c r="DN3388" s="15">
        <v>10.3</v>
      </c>
      <c r="DO3388" s="15">
        <v>10.9</v>
      </c>
      <c r="DP3388" s="21">
        <f t="shared" si="1525"/>
        <v>7.5750000000000002</v>
      </c>
      <c r="DR3388" s="22">
        <f t="shared" si="1526"/>
        <v>9.9333333333333336</v>
      </c>
      <c r="DS3388" s="23">
        <f t="shared" si="1527"/>
        <v>4.833333333333333</v>
      </c>
      <c r="DT3388" s="24">
        <f t="shared" si="1548"/>
        <v>8.0984848484848495</v>
      </c>
      <c r="EB3388" s="2">
        <f t="shared" si="1570"/>
        <v>1945</v>
      </c>
      <c r="EC3388" s="20" t="s">
        <v>78</v>
      </c>
      <c r="ED3388" s="15">
        <v>12.1</v>
      </c>
      <c r="EE3388" s="15">
        <v>13.2</v>
      </c>
      <c r="EF3388" s="15">
        <v>10.4</v>
      </c>
      <c r="EG3388" s="15">
        <v>9.5</v>
      </c>
      <c r="EH3388" s="15">
        <v>8</v>
      </c>
      <c r="EI3388" s="15">
        <v>8.6</v>
      </c>
      <c r="EJ3388" s="15">
        <v>5.6</v>
      </c>
      <c r="EK3388" s="15">
        <v>7.4</v>
      </c>
      <c r="EL3388" s="15">
        <v>6.9</v>
      </c>
      <c r="EM3388" s="15">
        <v>7.9</v>
      </c>
      <c r="EN3388" s="15">
        <v>10.5</v>
      </c>
      <c r="EO3388" s="15">
        <v>11.7</v>
      </c>
      <c r="EP3388" s="21">
        <f t="shared" si="1566"/>
        <v>9.3166666666666682</v>
      </c>
      <c r="ER3388" s="22">
        <f t="shared" si="1567"/>
        <v>11.899999999999999</v>
      </c>
      <c r="ES3388" s="23">
        <f t="shared" si="1568"/>
        <v>7.2</v>
      </c>
      <c r="ET3388" s="24">
        <f t="shared" si="1542"/>
        <v>9.7363636363636363</v>
      </c>
      <c r="FB3388" s="2">
        <f t="shared" si="1569"/>
        <v>1945</v>
      </c>
      <c r="FC3388" s="20" t="s">
        <v>78</v>
      </c>
      <c r="FD3388" s="15">
        <v>8.9</v>
      </c>
      <c r="FE3388" s="15">
        <v>9.6</v>
      </c>
      <c r="FF3388" s="15">
        <v>6.7</v>
      </c>
      <c r="FG3388" s="15">
        <v>5.7</v>
      </c>
      <c r="FH3388" s="15">
        <v>3.2</v>
      </c>
      <c r="FI3388" s="15">
        <v>3.6</v>
      </c>
      <c r="FJ3388" s="15">
        <v>1.5</v>
      </c>
      <c r="FK3388" s="15">
        <v>4.3</v>
      </c>
      <c r="FL3388" s="15">
        <v>3.5</v>
      </c>
      <c r="FM3388" s="15">
        <v>5.9</v>
      </c>
      <c r="FN3388" s="15">
        <v>8.1</v>
      </c>
      <c r="FO3388" s="15">
        <v>8.6999999999999993</v>
      </c>
      <c r="FP3388" s="21">
        <f t="shared" si="1537"/>
        <v>5.8083333333333336</v>
      </c>
      <c r="FR3388" s="22">
        <f t="shared" si="1538"/>
        <v>8.4</v>
      </c>
      <c r="FS3388" s="23">
        <f t="shared" si="1539"/>
        <v>3.1333333333333329</v>
      </c>
      <c r="FT3388" s="24">
        <f t="shared" si="1549"/>
        <v>6.5940656565656575</v>
      </c>
      <c r="GB3388" s="2">
        <f t="shared" si="1553"/>
        <v>1945</v>
      </c>
      <c r="GC3388" s="20" t="s">
        <v>78</v>
      </c>
      <c r="GD3388" s="15">
        <v>12.7</v>
      </c>
      <c r="GE3388" s="15">
        <v>12.4</v>
      </c>
      <c r="GF3388" s="15">
        <v>10.6</v>
      </c>
      <c r="GG3388" s="15">
        <v>9</v>
      </c>
      <c r="GH3388" s="15">
        <v>6.5</v>
      </c>
      <c r="GI3388" s="15">
        <v>7.1</v>
      </c>
      <c r="GJ3388" s="15">
        <v>4.8</v>
      </c>
      <c r="GK3388" s="15">
        <v>7</v>
      </c>
      <c r="GL3388" s="15">
        <v>6.6</v>
      </c>
      <c r="GM3388" s="15">
        <v>9.1</v>
      </c>
      <c r="GN3388" s="15">
        <v>10.5</v>
      </c>
      <c r="GO3388" s="15">
        <v>11.4</v>
      </c>
      <c r="GP3388" s="21">
        <f t="shared" si="1550"/>
        <v>8.9749999999999996</v>
      </c>
      <c r="GQ3388" s="2"/>
      <c r="GR3388" s="22">
        <f t="shared" si="1551"/>
        <v>11.9</v>
      </c>
      <c r="GS3388" s="23">
        <f t="shared" si="1552"/>
        <v>6.3</v>
      </c>
      <c r="GT3388" s="24">
        <f t="shared" si="1561"/>
        <v>9.3242424242424242</v>
      </c>
      <c r="GU3388" s="22">
        <f>AVERAGE(Sheet1!AR3388,Sheet1!BR3388,Sheet1!CR3388,Sheet1!DR3387,Sheet1!ER3388,Sheet1!FR3388,Sheet1!GR3388)</f>
        <v>10.842857142857143</v>
      </c>
      <c r="GV3388" s="23">
        <f>AVERAGE(Sheet1!AS3388,Sheet1!BS3388,Sheet1!CS3388,Sheet1!DS3387,Sheet1!ES3388,Sheet1!FS3388,Sheet1!GS3388)</f>
        <v>6.1142857142857139</v>
      </c>
      <c r="GW3388" s="22">
        <f t="shared" si="1562"/>
        <v>11.604761904761903</v>
      </c>
      <c r="GX3388" s="23">
        <f t="shared" si="1563"/>
        <v>6.0675324675324669</v>
      </c>
      <c r="GY3388" s="24">
        <f>AVERAGE(Sheet1!$AP3388,Sheet1!$BP3388,Sheet1!$CP3388,Sheet1!$DP3387,Sheet1!$EP3388,Sheet1!$FP3388,Sheet1!$GP3388)</f>
        <v>8.396428571428574</v>
      </c>
      <c r="GZ3388" s="24">
        <f t="shared" si="1564"/>
        <v>8.7940656565656568</v>
      </c>
    </row>
    <row r="3389" spans="2:208">
      <c r="B3389" s="7"/>
      <c r="C3389" s="8">
        <f t="shared" si="1528"/>
        <v>8.428571428571427</v>
      </c>
      <c r="D3389" s="25">
        <f t="shared" si="1541"/>
        <v>8.5042857142857144</v>
      </c>
      <c r="E3389" s="16">
        <f t="shared" si="1546"/>
        <v>8.6914484126984135</v>
      </c>
      <c r="F3389" s="8">
        <f t="shared" si="1560"/>
        <v>8.868045634920632</v>
      </c>
      <c r="G3389" s="29">
        <f t="shared" si="1554"/>
        <v>8.6780704365079373</v>
      </c>
      <c r="H3389" s="16">
        <f t="shared" si="1529"/>
        <v>12.7</v>
      </c>
      <c r="I3389" s="17">
        <f t="shared" si="1530"/>
        <v>8.4499999999999993</v>
      </c>
      <c r="J3389" s="18">
        <f t="shared" si="1531"/>
        <v>2.2000000000000002</v>
      </c>
      <c r="K3389" s="61">
        <f t="shared" si="1532"/>
        <v>7.4499999999999993</v>
      </c>
      <c r="AA3389" s="2"/>
      <c r="AC3389" s="62">
        <v>1946</v>
      </c>
      <c r="AD3389" s="15">
        <v>11.5</v>
      </c>
      <c r="AE3389" s="15">
        <v>11.5</v>
      </c>
      <c r="AF3389" s="15">
        <v>11.8</v>
      </c>
      <c r="AG3389" s="15">
        <v>9.1</v>
      </c>
      <c r="AH3389" s="15">
        <v>7.8</v>
      </c>
      <c r="AI3389" s="15">
        <v>6.1</v>
      </c>
      <c r="AJ3389" s="15">
        <v>6.3</v>
      </c>
      <c r="AK3389" s="15">
        <v>4.5999999999999996</v>
      </c>
      <c r="AL3389" s="15">
        <v>5.6</v>
      </c>
      <c r="AM3389" s="15">
        <v>6.2</v>
      </c>
      <c r="AN3389" s="15">
        <v>7.6</v>
      </c>
      <c r="AO3389" s="15">
        <v>9.6999999999999993</v>
      </c>
      <c r="AP3389" s="21">
        <f t="shared" si="1543"/>
        <v>8.1499999999999986</v>
      </c>
      <c r="AR3389" s="22">
        <f t="shared" si="1544"/>
        <v>11.6</v>
      </c>
      <c r="AS3389" s="23">
        <f t="shared" si="1545"/>
        <v>5.666666666666667</v>
      </c>
      <c r="AT3389" s="24">
        <f t="shared" si="1558"/>
        <v>8.4287878787878796</v>
      </c>
      <c r="BB3389" s="2">
        <f t="shared" si="1559"/>
        <v>1946</v>
      </c>
      <c r="BC3389" s="26">
        <v>1946</v>
      </c>
      <c r="BD3389" s="15">
        <v>11.5</v>
      </c>
      <c r="BE3389" s="15">
        <v>11.8</v>
      </c>
      <c r="BF3389" s="15">
        <v>12.2</v>
      </c>
      <c r="BG3389" s="15">
        <v>9.4</v>
      </c>
      <c r="BH3389" s="15">
        <v>8.9</v>
      </c>
      <c r="BI3389" s="15">
        <v>6.1</v>
      </c>
      <c r="BJ3389" s="15">
        <v>7.9</v>
      </c>
      <c r="BK3389" s="15">
        <v>6.6</v>
      </c>
      <c r="BL3389" s="15">
        <v>7.2</v>
      </c>
      <c r="BM3389" s="15">
        <v>7.6</v>
      </c>
      <c r="BN3389" s="15">
        <v>8.6</v>
      </c>
      <c r="BO3389" s="15">
        <v>10.4</v>
      </c>
      <c r="BP3389" s="21">
        <f t="shared" si="1555"/>
        <v>9.0166666666666657</v>
      </c>
      <c r="BR3389" s="22">
        <f t="shared" si="1556"/>
        <v>11.833333333333334</v>
      </c>
      <c r="BS3389" s="23">
        <f t="shared" si="1557"/>
        <v>6.8666666666666671</v>
      </c>
      <c r="BT3389" s="24">
        <f t="shared" si="1565"/>
        <v>9.4689393939393938</v>
      </c>
      <c r="CB3389" s="2">
        <f t="shared" si="1533"/>
        <v>1946</v>
      </c>
      <c r="CC3389" s="26">
        <v>1946</v>
      </c>
      <c r="CD3389" s="15">
        <v>11.9</v>
      </c>
      <c r="CE3389" s="15">
        <v>12.2</v>
      </c>
      <c r="CF3389" s="15">
        <v>12.4</v>
      </c>
      <c r="CG3389" s="15">
        <v>10.8</v>
      </c>
      <c r="CH3389" s="15">
        <v>9.3000000000000007</v>
      </c>
      <c r="CI3389" s="15">
        <v>7.4</v>
      </c>
      <c r="CJ3389" s="15">
        <v>8.6</v>
      </c>
      <c r="CK3389" s="15">
        <v>8.1</v>
      </c>
      <c r="CL3389" s="15">
        <v>7.7</v>
      </c>
      <c r="CM3389" s="15">
        <v>8.1</v>
      </c>
      <c r="CN3389" s="15">
        <v>9.3000000000000007</v>
      </c>
      <c r="CO3389" s="15">
        <v>10.7</v>
      </c>
      <c r="CP3389" s="21">
        <f t="shared" ref="CP3389:CP3420" si="1571">SUM(CD3389:CO3389)/12</f>
        <v>9.7083333333333321</v>
      </c>
      <c r="CR3389" s="22">
        <f t="shared" ref="CR3389:CR3420" si="1572">SUM(CD3389+CE3389+CF3389)/3</f>
        <v>12.166666666666666</v>
      </c>
      <c r="CS3389" s="23">
        <f t="shared" ref="CS3389:CS3420" si="1573">SUM(CI3389+CJ3389+CK3389)/3</f>
        <v>8.0333333333333332</v>
      </c>
      <c r="CT3389" s="24">
        <f t="shared" si="1547"/>
        <v>9.6590909090909083</v>
      </c>
      <c r="DB3389" s="2">
        <f t="shared" si="1534"/>
        <v>1946</v>
      </c>
      <c r="DC3389" s="20" t="s">
        <v>79</v>
      </c>
      <c r="DD3389" s="15">
        <v>11.2</v>
      </c>
      <c r="DE3389" s="15">
        <v>11.6</v>
      </c>
      <c r="DF3389" s="15">
        <v>12.1</v>
      </c>
      <c r="DG3389" s="15">
        <v>8.6</v>
      </c>
      <c r="DH3389" s="15">
        <v>6.4</v>
      </c>
      <c r="DI3389" s="15">
        <v>5</v>
      </c>
      <c r="DJ3389" s="15">
        <v>6.2</v>
      </c>
      <c r="DK3389" s="15">
        <v>5</v>
      </c>
      <c r="DL3389" s="15">
        <v>4.9000000000000004</v>
      </c>
      <c r="DM3389" s="15">
        <v>6.3</v>
      </c>
      <c r="DN3389" s="15">
        <v>8</v>
      </c>
      <c r="DO3389" s="15">
        <v>10.5</v>
      </c>
      <c r="DP3389" s="21">
        <f t="shared" ref="DP3389:DP3420" si="1574">SUM(DD3389:DO3389)/12</f>
        <v>7.9833333333333334</v>
      </c>
      <c r="DR3389" s="22">
        <f t="shared" ref="DR3389:DR3420" si="1575">SUM(DD3389+DE3389+DF3389)/3</f>
        <v>11.633333333333333</v>
      </c>
      <c r="DS3389" s="23">
        <f t="shared" ref="DS3389:DS3420" si="1576">SUM(DI3389+DJ3389+DK3389)/3</f>
        <v>5.3999999999999995</v>
      </c>
      <c r="DT3389" s="24">
        <f t="shared" si="1548"/>
        <v>8.0553030303030297</v>
      </c>
      <c r="EB3389" s="2">
        <f t="shared" si="1570"/>
        <v>1946</v>
      </c>
      <c r="EC3389" s="20" t="s">
        <v>79</v>
      </c>
      <c r="ED3389" s="15">
        <v>11.9</v>
      </c>
      <c r="EE3389" s="15">
        <v>12.2</v>
      </c>
      <c r="EF3389" s="15">
        <v>12.7</v>
      </c>
      <c r="EG3389" s="15">
        <v>9.5</v>
      </c>
      <c r="EH3389" s="15">
        <v>9</v>
      </c>
      <c r="EI3389" s="15">
        <v>7.4</v>
      </c>
      <c r="EJ3389" s="15">
        <v>7.7</v>
      </c>
      <c r="EK3389" s="15">
        <v>6.7</v>
      </c>
      <c r="EL3389" s="15">
        <v>7.5</v>
      </c>
      <c r="EM3389" s="15">
        <v>8.6</v>
      </c>
      <c r="EN3389" s="15">
        <v>10.7</v>
      </c>
      <c r="EO3389" s="15">
        <v>11</v>
      </c>
      <c r="EP3389" s="21">
        <f t="shared" si="1566"/>
        <v>9.5749999999999993</v>
      </c>
      <c r="ER3389" s="22">
        <f t="shared" si="1567"/>
        <v>12.266666666666666</v>
      </c>
      <c r="ES3389" s="23">
        <f t="shared" si="1568"/>
        <v>7.2666666666666666</v>
      </c>
      <c r="ET3389" s="24">
        <f t="shared" si="1542"/>
        <v>9.6878787878787875</v>
      </c>
      <c r="FB3389" s="2">
        <f t="shared" si="1569"/>
        <v>1946</v>
      </c>
      <c r="FC3389" s="20" t="s">
        <v>79</v>
      </c>
      <c r="FD3389" s="15">
        <v>10</v>
      </c>
      <c r="FE3389" s="15">
        <v>9.6999999999999993</v>
      </c>
      <c r="FF3389" s="15">
        <v>10.1</v>
      </c>
      <c r="FG3389" s="15">
        <v>6.3</v>
      </c>
      <c r="FH3389" s="15">
        <v>4.7</v>
      </c>
      <c r="FI3389" s="15">
        <v>2.2000000000000002</v>
      </c>
      <c r="FJ3389" s="15">
        <v>3.6</v>
      </c>
      <c r="FK3389" s="15">
        <v>3</v>
      </c>
      <c r="FL3389" s="15">
        <v>3.3</v>
      </c>
      <c r="FM3389" s="15">
        <v>4.4000000000000004</v>
      </c>
      <c r="FN3389" s="15">
        <v>6.8</v>
      </c>
      <c r="FO3389" s="15">
        <v>8.3000000000000007</v>
      </c>
      <c r="FP3389" s="21">
        <f t="shared" si="1537"/>
        <v>6.0333333333333323</v>
      </c>
      <c r="FR3389" s="22">
        <f t="shared" si="1538"/>
        <v>9.9333333333333318</v>
      </c>
      <c r="FS3389" s="23">
        <f t="shared" si="1539"/>
        <v>2.9333333333333336</v>
      </c>
      <c r="FT3389" s="24">
        <f t="shared" si="1549"/>
        <v>6.4781565656565654</v>
      </c>
      <c r="GB3389" s="2">
        <f t="shared" si="1553"/>
        <v>1946</v>
      </c>
      <c r="GC3389" s="20" t="s">
        <v>79</v>
      </c>
      <c r="GD3389" s="15">
        <v>12</v>
      </c>
      <c r="GE3389" s="15">
        <v>12.1</v>
      </c>
      <c r="GF3389" s="15">
        <v>12.7</v>
      </c>
      <c r="GG3389" s="15">
        <v>9.6</v>
      </c>
      <c r="GH3389" s="15">
        <v>8</v>
      </c>
      <c r="GI3389" s="15">
        <v>5.3</v>
      </c>
      <c r="GJ3389" s="15">
        <v>7.4</v>
      </c>
      <c r="GK3389" s="15">
        <v>6.9</v>
      </c>
      <c r="GL3389" s="15">
        <v>6.6</v>
      </c>
      <c r="GM3389" s="15">
        <v>6.9</v>
      </c>
      <c r="GN3389" s="15">
        <v>9.4</v>
      </c>
      <c r="GO3389" s="15">
        <v>10.4</v>
      </c>
      <c r="GP3389" s="21">
        <f t="shared" si="1550"/>
        <v>8.9416666666666682</v>
      </c>
      <c r="GQ3389" s="2"/>
      <c r="GR3389" s="22">
        <f t="shared" si="1551"/>
        <v>12.266666666666666</v>
      </c>
      <c r="GS3389" s="23">
        <f t="shared" si="1552"/>
        <v>6.5333333333333341</v>
      </c>
      <c r="GT3389" s="24">
        <f t="shared" si="1561"/>
        <v>9.2507575757575751</v>
      </c>
      <c r="GU3389" s="22">
        <f>AVERAGE(Sheet1!AR3389,Sheet1!BR3389,Sheet1!CR3389,Sheet1!DR3388,Sheet1!ER3389,Sheet1!FR3389,Sheet1!GR3389)</f>
        <v>11.428571428571429</v>
      </c>
      <c r="GV3389" s="23">
        <f>AVERAGE(Sheet1!AS3389,Sheet1!BS3389,Sheet1!CS3389,Sheet1!DS3388,Sheet1!ES3389,Sheet1!FS3389,Sheet1!GS3389)</f>
        <v>6.0190476190476199</v>
      </c>
      <c r="GW3389" s="22">
        <f t="shared" si="1562"/>
        <v>11.546320346320345</v>
      </c>
      <c r="GX3389" s="23">
        <f t="shared" si="1563"/>
        <v>6.0238095238095237</v>
      </c>
      <c r="GY3389" s="24">
        <f>AVERAGE(Sheet1!$AP3389,Sheet1!$BP3389,Sheet1!$CP3389,Sheet1!$DP3388,Sheet1!$EP3389,Sheet1!$FP3389,Sheet1!$GP3389)</f>
        <v>8.428571428571427</v>
      </c>
      <c r="GZ3389" s="24">
        <f t="shared" si="1564"/>
        <v>8.7245851370851373</v>
      </c>
    </row>
    <row r="3390" spans="2:208">
      <c r="B3390" s="7"/>
      <c r="C3390" s="8">
        <f t="shared" ref="C3390:C3421" si="1577">AVERAGE(AP3390,BP3390,CP3390,DP3389,EP3390,FP3390,GP3390)</f>
        <v>8.9726190476190482</v>
      </c>
      <c r="D3390" s="25">
        <f t="shared" si="1541"/>
        <v>8.5059523809523796</v>
      </c>
      <c r="E3390" s="16">
        <f t="shared" si="1546"/>
        <v>8.6895436507936505</v>
      </c>
      <c r="F3390" s="8">
        <f t="shared" si="1560"/>
        <v>8.8798908730158708</v>
      </c>
      <c r="G3390" s="29">
        <f t="shared" si="1554"/>
        <v>8.7045783730158739</v>
      </c>
      <c r="H3390" s="16">
        <f t="shared" ref="H3390:H3421" si="1578">MAX(AD3390:AO3390,BD3390:BO3390,CD3390:CO3390,DD3389:DO3389,ED3390:EO3390,FD3390:FO3390,GD3390:GO3390)</f>
        <v>14.2</v>
      </c>
      <c r="I3390" s="17">
        <f t="shared" ref="I3390:I3421" si="1579">MEDIAN(AD3390:AO3390,BD3390:BO3390,CD3390:CO3390,DD3390:DO3390,ED3390:EO3390,FD3390:FO3390,GD3390:GO3390)</f>
        <v>9.1999999999999993</v>
      </c>
      <c r="J3390" s="18">
        <f t="shared" ref="J3390:J3421" si="1580">MIN(AD3390:AO3390,BD3390:BO3390,CD3390:CO3390,DD3389:DO3389,ED3390:EO3390,FD3390:FO3390,GD3390:GO3390)</f>
        <v>2</v>
      </c>
      <c r="K3390" s="61">
        <f t="shared" ref="K3390:K3421" si="1581">(H3390+J3390)/2</f>
        <v>8.1</v>
      </c>
      <c r="AA3390" s="2"/>
      <c r="AC3390" s="62">
        <v>1947</v>
      </c>
      <c r="AD3390" s="15">
        <v>10.9</v>
      </c>
      <c r="AE3390" s="15">
        <v>12.1</v>
      </c>
      <c r="AF3390" s="15">
        <v>11.6</v>
      </c>
      <c r="AG3390" s="15">
        <v>10.1</v>
      </c>
      <c r="AH3390" s="15">
        <v>10.1</v>
      </c>
      <c r="AI3390" s="15">
        <v>6.4</v>
      </c>
      <c r="AJ3390" s="15">
        <v>6.4</v>
      </c>
      <c r="AK3390" s="15">
        <v>5.7</v>
      </c>
      <c r="AL3390" s="15">
        <v>6.4</v>
      </c>
      <c r="AM3390" s="15">
        <v>7.3</v>
      </c>
      <c r="AN3390" s="15">
        <v>8.5</v>
      </c>
      <c r="AO3390" s="15">
        <v>11.1</v>
      </c>
      <c r="AP3390" s="21">
        <f t="shared" si="1543"/>
        <v>8.8833333333333346</v>
      </c>
      <c r="AR3390" s="22">
        <f t="shared" si="1544"/>
        <v>11.533333333333333</v>
      </c>
      <c r="AS3390" s="23">
        <f t="shared" si="1545"/>
        <v>6.166666666666667</v>
      </c>
      <c r="AT3390" s="24">
        <f t="shared" si="1558"/>
        <v>8.4689393939393955</v>
      </c>
      <c r="BB3390" s="2">
        <f t="shared" si="1559"/>
        <v>1947</v>
      </c>
      <c r="BC3390" s="26">
        <v>1947</v>
      </c>
      <c r="BD3390" s="15">
        <v>11.2</v>
      </c>
      <c r="BE3390" s="15">
        <v>12.9</v>
      </c>
      <c r="BF3390" s="15">
        <v>12.5</v>
      </c>
      <c r="BG3390" s="15">
        <v>11.1</v>
      </c>
      <c r="BH3390" s="15">
        <v>11.2</v>
      </c>
      <c r="BI3390" s="15">
        <v>8.1999999999999993</v>
      </c>
      <c r="BJ3390" s="15">
        <v>7.3</v>
      </c>
      <c r="BK3390" s="15">
        <v>7</v>
      </c>
      <c r="BL3390" s="15">
        <v>8</v>
      </c>
      <c r="BM3390" s="15">
        <v>8.6999999999999993</v>
      </c>
      <c r="BN3390" s="15">
        <v>9.1999999999999993</v>
      </c>
      <c r="BO3390" s="15">
        <v>11.9</v>
      </c>
      <c r="BP3390" s="21">
        <f t="shared" si="1555"/>
        <v>9.9333333333333353</v>
      </c>
      <c r="BR3390" s="22">
        <f t="shared" si="1556"/>
        <v>12.200000000000001</v>
      </c>
      <c r="BS3390" s="23">
        <f t="shared" si="1557"/>
        <v>7.5</v>
      </c>
      <c r="BT3390" s="24">
        <f t="shared" si="1565"/>
        <v>9.5007575757575751</v>
      </c>
      <c r="CB3390" s="2">
        <f t="shared" ref="CB3390:CB3421" si="1582">CB3389+1</f>
        <v>1947</v>
      </c>
      <c r="CC3390" s="26">
        <v>1947</v>
      </c>
      <c r="CD3390" s="15">
        <v>12.1</v>
      </c>
      <c r="CE3390" s="15">
        <v>14.2</v>
      </c>
      <c r="CF3390" s="15">
        <v>13.6</v>
      </c>
      <c r="CG3390" s="15">
        <v>11.4</v>
      </c>
      <c r="CH3390" s="15">
        <v>11.4</v>
      </c>
      <c r="CI3390" s="15">
        <v>9.3000000000000007</v>
      </c>
      <c r="CJ3390" s="15">
        <v>8.3000000000000007</v>
      </c>
      <c r="CK3390" s="15">
        <v>7.6</v>
      </c>
      <c r="CL3390" s="15">
        <v>8.3000000000000007</v>
      </c>
      <c r="CM3390" s="15">
        <v>9.1999999999999993</v>
      </c>
      <c r="CN3390" s="15">
        <v>9.8000000000000007</v>
      </c>
      <c r="CO3390" s="15">
        <v>11.6</v>
      </c>
      <c r="CP3390" s="21">
        <f t="shared" si="1571"/>
        <v>10.566666666666665</v>
      </c>
      <c r="CR3390" s="22">
        <f t="shared" si="1572"/>
        <v>13.299999999999999</v>
      </c>
      <c r="CS3390" s="23">
        <f t="shared" si="1573"/>
        <v>8.4</v>
      </c>
      <c r="CT3390" s="24">
        <f t="shared" si="1547"/>
        <v>9.6992424242424242</v>
      </c>
      <c r="DB3390" s="2">
        <f t="shared" ref="DB3390:DB3421" si="1583">DB3389+1</f>
        <v>1947</v>
      </c>
      <c r="DC3390" s="20" t="s">
        <v>80</v>
      </c>
      <c r="DD3390" s="15">
        <v>10.7</v>
      </c>
      <c r="DE3390" s="15">
        <v>12.4</v>
      </c>
      <c r="DF3390" s="15">
        <v>11.8</v>
      </c>
      <c r="DG3390" s="15">
        <v>9.1999999999999993</v>
      </c>
      <c r="DH3390" s="15">
        <v>8.6999999999999993</v>
      </c>
      <c r="DI3390" s="15">
        <v>5.6</v>
      </c>
      <c r="DJ3390" s="15">
        <v>4.5</v>
      </c>
      <c r="DK3390" s="15">
        <v>4.7</v>
      </c>
      <c r="DL3390" s="15">
        <v>5.9</v>
      </c>
      <c r="DM3390" s="15">
        <v>7.5</v>
      </c>
      <c r="DN3390" s="15">
        <v>8.3000000000000007</v>
      </c>
      <c r="DO3390" s="15">
        <v>11.2</v>
      </c>
      <c r="DP3390" s="21">
        <f t="shared" si="1574"/>
        <v>8.3750000000000018</v>
      </c>
      <c r="DR3390" s="22">
        <f t="shared" si="1575"/>
        <v>11.633333333333335</v>
      </c>
      <c r="DS3390" s="23">
        <f t="shared" si="1576"/>
        <v>4.9333333333333336</v>
      </c>
      <c r="DT3390" s="24">
        <f t="shared" si="1548"/>
        <v>8.0689393939393934</v>
      </c>
      <c r="EB3390" s="2">
        <f t="shared" si="1570"/>
        <v>1947</v>
      </c>
      <c r="EC3390" s="20" t="s">
        <v>80</v>
      </c>
      <c r="ED3390" s="15">
        <v>12</v>
      </c>
      <c r="EE3390" s="15">
        <v>12.4</v>
      </c>
      <c r="EF3390" s="15">
        <v>12</v>
      </c>
      <c r="EG3390" s="15">
        <v>9.9</v>
      </c>
      <c r="EH3390" s="15">
        <v>8.9</v>
      </c>
      <c r="EI3390" s="15">
        <v>6.1</v>
      </c>
      <c r="EJ3390" s="15">
        <v>6.6</v>
      </c>
      <c r="EK3390" s="15">
        <v>5.8</v>
      </c>
      <c r="EL3390" s="15">
        <v>7.5</v>
      </c>
      <c r="EM3390" s="15">
        <v>8.9</v>
      </c>
      <c r="EN3390" s="15">
        <v>9.9</v>
      </c>
      <c r="EO3390" s="15">
        <v>12.2</v>
      </c>
      <c r="EP3390" s="21">
        <f t="shared" si="1566"/>
        <v>9.35</v>
      </c>
      <c r="ER3390" s="22">
        <f t="shared" si="1567"/>
        <v>12.133333333333333</v>
      </c>
      <c r="ES3390" s="23">
        <f t="shared" si="1568"/>
        <v>6.166666666666667</v>
      </c>
      <c r="ET3390" s="24">
        <f t="shared" si="1542"/>
        <v>9.6431818181818176</v>
      </c>
      <c r="FB3390" s="2">
        <f t="shared" si="1569"/>
        <v>1947</v>
      </c>
      <c r="FC3390" s="20" t="s">
        <v>80</v>
      </c>
      <c r="FD3390" s="15">
        <v>9.1999999999999993</v>
      </c>
      <c r="FE3390" s="15">
        <v>10.6</v>
      </c>
      <c r="FF3390" s="15">
        <v>9.8000000000000007</v>
      </c>
      <c r="FG3390" s="15">
        <v>6.9</v>
      </c>
      <c r="FH3390" s="15">
        <v>6</v>
      </c>
      <c r="FI3390" s="15">
        <v>3.3</v>
      </c>
      <c r="FJ3390" s="15">
        <v>2.9</v>
      </c>
      <c r="FK3390" s="15">
        <v>2</v>
      </c>
      <c r="FL3390" s="15">
        <v>3.4</v>
      </c>
      <c r="FM3390" s="15">
        <v>5.6</v>
      </c>
      <c r="FN3390" s="15">
        <v>6.8</v>
      </c>
      <c r="FO3390" s="15">
        <v>9.6999999999999993</v>
      </c>
      <c r="FP3390" s="21">
        <f t="shared" si="1537"/>
        <v>6.3500000000000005</v>
      </c>
      <c r="FR3390" s="22">
        <f t="shared" si="1538"/>
        <v>9.8666666666666654</v>
      </c>
      <c r="FS3390" s="23">
        <f t="shared" si="1539"/>
        <v>2.7333333333333329</v>
      </c>
      <c r="FT3390" s="24">
        <f t="shared" si="1549"/>
        <v>6.3887626262626247</v>
      </c>
      <c r="GB3390" s="2">
        <f t="shared" si="1553"/>
        <v>1947</v>
      </c>
      <c r="GC3390" s="20" t="s">
        <v>80</v>
      </c>
      <c r="GD3390" s="15">
        <v>12</v>
      </c>
      <c r="GE3390" s="15">
        <v>13.7</v>
      </c>
      <c r="GF3390" s="15">
        <v>12.9</v>
      </c>
      <c r="GG3390" s="15">
        <v>10.3</v>
      </c>
      <c r="GH3390" s="15">
        <v>10.199999999999999</v>
      </c>
      <c r="GI3390" s="15">
        <v>7.5</v>
      </c>
      <c r="GJ3390" s="15">
        <v>6.5</v>
      </c>
      <c r="GK3390" s="15">
        <v>5.9</v>
      </c>
      <c r="GL3390" s="15">
        <v>7.6</v>
      </c>
      <c r="GM3390" s="15">
        <v>8.6</v>
      </c>
      <c r="GN3390" s="15">
        <v>9.5</v>
      </c>
      <c r="GO3390" s="15">
        <v>12.2</v>
      </c>
      <c r="GP3390" s="21">
        <f t="shared" si="1550"/>
        <v>9.7416666666666671</v>
      </c>
      <c r="GQ3390" s="2"/>
      <c r="GR3390" s="22">
        <f t="shared" si="1551"/>
        <v>12.866666666666667</v>
      </c>
      <c r="GS3390" s="23">
        <f t="shared" si="1552"/>
        <v>6.6333333333333329</v>
      </c>
      <c r="GT3390" s="24">
        <f t="shared" si="1561"/>
        <v>9.2628787878787886</v>
      </c>
      <c r="GU3390" s="22">
        <f>AVERAGE(Sheet1!AR3390,Sheet1!BR3390,Sheet1!CR3390,Sheet1!DR3389,Sheet1!ER3390,Sheet1!FR3390,Sheet1!GR3390)</f>
        <v>11.933333333333334</v>
      </c>
      <c r="GV3390" s="23">
        <f>AVERAGE(Sheet1!AS3390,Sheet1!BS3390,Sheet1!CS3390,Sheet1!DS3389,Sheet1!ES3390,Sheet1!FS3390,Sheet1!GS3390)</f>
        <v>6.1428571428571432</v>
      </c>
      <c r="GW3390" s="22">
        <f t="shared" si="1562"/>
        <v>11.487012987012987</v>
      </c>
      <c r="GX3390" s="23">
        <f t="shared" si="1563"/>
        <v>6.0155844155844163</v>
      </c>
      <c r="GY3390" s="24">
        <f>AVERAGE(Sheet1!$AP3390,Sheet1!$BP3390,Sheet1!$CP3390,Sheet1!$DP3389,Sheet1!$EP3390,Sheet1!$FP3390,Sheet1!$GP3390)</f>
        <v>8.9726190476190482</v>
      </c>
      <c r="GZ3390" s="24">
        <f t="shared" si="1564"/>
        <v>8.7170093795093795</v>
      </c>
    </row>
    <row r="3391" spans="2:208">
      <c r="B3391" s="7"/>
      <c r="C3391" s="8">
        <f t="shared" si="1577"/>
        <v>8.6380952380952376</v>
      </c>
      <c r="D3391" s="25">
        <f t="shared" si="1541"/>
        <v>8.571666666666669</v>
      </c>
      <c r="E3391" s="16">
        <f t="shared" si="1546"/>
        <v>8.6717857142857149</v>
      </c>
      <c r="F3391" s="8">
        <f t="shared" si="1560"/>
        <v>8.84078373015873</v>
      </c>
      <c r="G3391" s="29">
        <f t="shared" si="1554"/>
        <v>8.7195069444444453</v>
      </c>
      <c r="H3391" s="16">
        <f t="shared" si="1578"/>
        <v>13.9</v>
      </c>
      <c r="I3391" s="17">
        <f t="shared" si="1579"/>
        <v>8.5500000000000007</v>
      </c>
      <c r="J3391" s="18">
        <f t="shared" si="1580"/>
        <v>1.4</v>
      </c>
      <c r="K3391" s="61">
        <f t="shared" si="1581"/>
        <v>7.65</v>
      </c>
      <c r="AA3391" s="2"/>
      <c r="AC3391" s="62">
        <v>1948</v>
      </c>
      <c r="AD3391" s="15">
        <v>11</v>
      </c>
      <c r="AE3391" s="15">
        <v>12</v>
      </c>
      <c r="AF3391" s="15">
        <v>11.1</v>
      </c>
      <c r="AG3391" s="15">
        <v>10.3</v>
      </c>
      <c r="AH3391" s="15">
        <v>8.3000000000000007</v>
      </c>
      <c r="AI3391" s="15">
        <v>7.8</v>
      </c>
      <c r="AJ3391" s="15">
        <v>5.7</v>
      </c>
      <c r="AK3391" s="15">
        <v>6.7</v>
      </c>
      <c r="AL3391" s="15">
        <v>7.1</v>
      </c>
      <c r="AM3391" s="15">
        <v>6.4</v>
      </c>
      <c r="AN3391" s="15">
        <v>8.4</v>
      </c>
      <c r="AO3391" s="15">
        <v>9.8000000000000007</v>
      </c>
      <c r="AP3391" s="21">
        <f t="shared" si="1543"/>
        <v>8.7166666666666668</v>
      </c>
      <c r="AR3391" s="22">
        <f t="shared" si="1544"/>
        <v>11.366666666666667</v>
      </c>
      <c r="AS3391" s="23">
        <f t="shared" si="1545"/>
        <v>6.7333333333333334</v>
      </c>
      <c r="AT3391" s="24">
        <f t="shared" si="1558"/>
        <v>8.4727272727272727</v>
      </c>
      <c r="BB3391" s="2">
        <f t="shared" si="1559"/>
        <v>1948</v>
      </c>
      <c r="BC3391" s="26">
        <v>1948</v>
      </c>
      <c r="BD3391" s="15">
        <v>11.2</v>
      </c>
      <c r="BE3391" s="15">
        <v>13.2</v>
      </c>
      <c r="BF3391" s="15">
        <v>10.4</v>
      </c>
      <c r="BG3391" s="15">
        <v>9.5</v>
      </c>
      <c r="BH3391" s="15">
        <v>8.6</v>
      </c>
      <c r="BI3391" s="15">
        <v>7.7</v>
      </c>
      <c r="BJ3391" s="15">
        <v>6.7</v>
      </c>
      <c r="BK3391" s="15">
        <v>8.4</v>
      </c>
      <c r="BL3391" s="15">
        <v>8.8000000000000007</v>
      </c>
      <c r="BM3391" s="15">
        <v>8.3000000000000007</v>
      </c>
      <c r="BN3391" s="15">
        <v>9.5</v>
      </c>
      <c r="BO3391" s="15">
        <v>11.1</v>
      </c>
      <c r="BP3391" s="21">
        <f t="shared" si="1555"/>
        <v>9.4499999999999993</v>
      </c>
      <c r="BR3391" s="22">
        <f t="shared" si="1556"/>
        <v>11.6</v>
      </c>
      <c r="BS3391" s="23">
        <f t="shared" si="1557"/>
        <v>7.6000000000000005</v>
      </c>
      <c r="BT3391" s="24">
        <f t="shared" si="1565"/>
        <v>9.462121212121211</v>
      </c>
      <c r="CB3391" s="2">
        <f t="shared" si="1582"/>
        <v>1948</v>
      </c>
      <c r="CC3391" s="26">
        <v>1948</v>
      </c>
      <c r="CD3391" s="15">
        <v>11.9</v>
      </c>
      <c r="CE3391" s="15">
        <v>13.5</v>
      </c>
      <c r="CF3391" s="15">
        <v>10.6</v>
      </c>
      <c r="CG3391" s="15">
        <v>9.9</v>
      </c>
      <c r="CH3391" s="15">
        <v>9.1999999999999993</v>
      </c>
      <c r="CI3391" s="15">
        <v>8.3000000000000007</v>
      </c>
      <c r="CJ3391" s="15">
        <v>7.4</v>
      </c>
      <c r="CK3391" s="15">
        <v>8.1</v>
      </c>
      <c r="CL3391" s="15">
        <v>8.9</v>
      </c>
      <c r="CM3391" s="15">
        <v>8.3000000000000007</v>
      </c>
      <c r="CN3391" s="15">
        <v>8.9</v>
      </c>
      <c r="CO3391" s="15">
        <v>9.9</v>
      </c>
      <c r="CP3391" s="21">
        <f t="shared" si="1571"/>
        <v>9.5750000000000011</v>
      </c>
      <c r="CR3391" s="22">
        <f t="shared" si="1572"/>
        <v>12</v>
      </c>
      <c r="CS3391" s="23">
        <f t="shared" si="1573"/>
        <v>7.9333333333333336</v>
      </c>
      <c r="CT3391" s="24">
        <f t="shared" si="1547"/>
        <v>9.7159090909090917</v>
      </c>
      <c r="DB3391" s="2">
        <f t="shared" si="1583"/>
        <v>1948</v>
      </c>
      <c r="DC3391" s="20" t="s">
        <v>81</v>
      </c>
      <c r="DD3391" s="15">
        <v>11.3</v>
      </c>
      <c r="DE3391" s="15">
        <v>12.1</v>
      </c>
      <c r="DF3391" s="15">
        <v>9.1999999999999993</v>
      </c>
      <c r="DG3391" s="15">
        <v>8.9</v>
      </c>
      <c r="DH3391" s="15">
        <v>6.2</v>
      </c>
      <c r="DI3391" s="15">
        <v>4.5</v>
      </c>
      <c r="DJ3391" s="15">
        <v>4.4000000000000004</v>
      </c>
      <c r="DK3391" s="15">
        <v>5.3</v>
      </c>
      <c r="DL3391" s="15">
        <v>7.2</v>
      </c>
      <c r="DM3391" s="15">
        <v>6.8</v>
      </c>
      <c r="DN3391" s="15">
        <v>8.6999999999999993</v>
      </c>
      <c r="DO3391" s="15">
        <v>10.4</v>
      </c>
      <c r="DP3391" s="21">
        <f t="shared" si="1574"/>
        <v>7.916666666666667</v>
      </c>
      <c r="DR3391" s="22">
        <f t="shared" si="1575"/>
        <v>10.866666666666665</v>
      </c>
      <c r="DS3391" s="23">
        <f t="shared" si="1576"/>
        <v>4.7333333333333334</v>
      </c>
      <c r="DT3391" s="24">
        <f t="shared" si="1548"/>
        <v>8.0318181818181813</v>
      </c>
      <c r="EB3391" s="2">
        <f t="shared" si="1570"/>
        <v>1948</v>
      </c>
      <c r="EC3391" s="20" t="s">
        <v>81</v>
      </c>
      <c r="ED3391" s="15">
        <v>12.9</v>
      </c>
      <c r="EE3391" s="15">
        <v>13.9</v>
      </c>
      <c r="EF3391" s="15">
        <v>10.199999999999999</v>
      </c>
      <c r="EG3391" s="15">
        <v>10.3</v>
      </c>
      <c r="EH3391" s="15">
        <v>7.4</v>
      </c>
      <c r="EI3391" s="15">
        <v>7.4</v>
      </c>
      <c r="EJ3391" s="15">
        <v>5.8</v>
      </c>
      <c r="EK3391" s="15">
        <v>7.1</v>
      </c>
      <c r="EL3391" s="15">
        <v>8.6999999999999993</v>
      </c>
      <c r="EM3391" s="15">
        <v>8.4</v>
      </c>
      <c r="EN3391" s="15">
        <v>10.1</v>
      </c>
      <c r="EO3391" s="15">
        <v>11.9</v>
      </c>
      <c r="EP3391" s="21">
        <f t="shared" si="1566"/>
        <v>9.5083333333333329</v>
      </c>
      <c r="ER3391" s="22">
        <f t="shared" si="1567"/>
        <v>12.333333333333334</v>
      </c>
      <c r="ES3391" s="23">
        <f t="shared" si="1568"/>
        <v>6.7666666666666657</v>
      </c>
      <c r="ET3391" s="24">
        <f t="shared" si="1542"/>
        <v>9.5893939393939416</v>
      </c>
      <c r="FB3391" s="2">
        <f t="shared" si="1569"/>
        <v>1948</v>
      </c>
      <c r="FC3391" s="20" t="s">
        <v>81</v>
      </c>
      <c r="FD3391" s="15">
        <v>9.8000000000000007</v>
      </c>
      <c r="FE3391" s="15">
        <v>10.4</v>
      </c>
      <c r="FF3391" s="15">
        <v>6.4</v>
      </c>
      <c r="FG3391" s="15">
        <v>6.9</v>
      </c>
      <c r="FH3391" s="15">
        <v>4.2</v>
      </c>
      <c r="FI3391" s="15">
        <v>2.1</v>
      </c>
      <c r="FJ3391" s="15">
        <v>1.4</v>
      </c>
      <c r="FK3391" s="15">
        <v>3.5</v>
      </c>
      <c r="FL3391" s="15">
        <v>4.5999999999999996</v>
      </c>
      <c r="FM3391" s="15">
        <v>5.0999999999999996</v>
      </c>
      <c r="FN3391" s="15">
        <v>6</v>
      </c>
      <c r="FO3391" s="15">
        <v>8.5</v>
      </c>
      <c r="FP3391" s="21">
        <f t="shared" si="1537"/>
        <v>5.7416666666666671</v>
      </c>
      <c r="FR3391" s="22">
        <f t="shared" si="1538"/>
        <v>8.8666666666666671</v>
      </c>
      <c r="FS3391" s="23">
        <f t="shared" si="1539"/>
        <v>2.3333333333333335</v>
      </c>
      <c r="FT3391" s="24">
        <f t="shared" si="1549"/>
        <v>6.2599747474747467</v>
      </c>
      <c r="GB3391" s="2">
        <f t="shared" si="1553"/>
        <v>1948</v>
      </c>
      <c r="GC3391" s="20" t="s">
        <v>81</v>
      </c>
      <c r="GD3391" s="15">
        <v>12.4</v>
      </c>
      <c r="GE3391" s="15">
        <v>13.6</v>
      </c>
      <c r="GF3391" s="15">
        <v>10.4</v>
      </c>
      <c r="GG3391" s="15">
        <v>9.9</v>
      </c>
      <c r="GH3391" s="15">
        <v>8</v>
      </c>
      <c r="GI3391" s="15">
        <v>6.6</v>
      </c>
      <c r="GJ3391" s="15">
        <v>5.3</v>
      </c>
      <c r="GK3391" s="15">
        <v>6.8</v>
      </c>
      <c r="GL3391" s="15">
        <v>8</v>
      </c>
      <c r="GM3391" s="15">
        <v>8.1999999999999993</v>
      </c>
      <c r="GN3391" s="15">
        <v>9.4</v>
      </c>
      <c r="GO3391" s="15">
        <v>10.6</v>
      </c>
      <c r="GP3391" s="21">
        <f t="shared" si="1550"/>
        <v>9.1</v>
      </c>
      <c r="GQ3391" s="2"/>
      <c r="GR3391" s="22">
        <f t="shared" si="1551"/>
        <v>12.133333333333333</v>
      </c>
      <c r="GS3391" s="23">
        <f t="shared" si="1552"/>
        <v>6.2333333333333334</v>
      </c>
      <c r="GT3391" s="24">
        <f t="shared" si="1561"/>
        <v>9.2249999999999996</v>
      </c>
      <c r="GU3391" s="22">
        <f>AVERAGE(Sheet1!AR3391,Sheet1!BR3391,Sheet1!CR3391,Sheet1!DR3390,Sheet1!ER3391,Sheet1!FR3391,Sheet1!GR3391)</f>
        <v>11.419047619047619</v>
      </c>
      <c r="GV3391" s="23">
        <f>AVERAGE(Sheet1!AS3391,Sheet1!BS3391,Sheet1!CS3391,Sheet1!DS3390,Sheet1!ES3391,Sheet1!FS3391,Sheet1!GS3391)</f>
        <v>6.0761904761904768</v>
      </c>
      <c r="GW3391" s="22">
        <f t="shared" si="1562"/>
        <v>11.438961038961038</v>
      </c>
      <c r="GX3391" s="23">
        <f t="shared" si="1563"/>
        <v>6.0173160173160172</v>
      </c>
      <c r="GY3391" s="24">
        <f>AVERAGE(Sheet1!$AP3391,Sheet1!$BP3391,Sheet1!$CP3391,Sheet1!$DP3390,Sheet1!$EP3391,Sheet1!$FP3391,Sheet1!$GP3391)</f>
        <v>8.6380952380952376</v>
      </c>
      <c r="GZ3391" s="24">
        <f t="shared" si="1564"/>
        <v>8.6848665223665211</v>
      </c>
    </row>
    <row r="3392" spans="2:208">
      <c r="B3392" s="7"/>
      <c r="C3392" s="8">
        <f t="shared" si="1577"/>
        <v>8.1095238095238091</v>
      </c>
      <c r="D3392" s="25">
        <f t="shared" si="1541"/>
        <v>8.5090476190476192</v>
      </c>
      <c r="E3392" s="16">
        <f t="shared" si="1546"/>
        <v>8.5582142857142856</v>
      </c>
      <c r="F3392" s="8">
        <f t="shared" si="1560"/>
        <v>8.7989980158730159</v>
      </c>
      <c r="G3392" s="29">
        <f t="shared" si="1554"/>
        <v>8.7253085317460322</v>
      </c>
      <c r="H3392" s="16">
        <f t="shared" si="1578"/>
        <v>12.3</v>
      </c>
      <c r="I3392" s="17">
        <f t="shared" si="1579"/>
        <v>8.0500000000000007</v>
      </c>
      <c r="J3392" s="18">
        <f t="shared" si="1580"/>
        <v>2.1</v>
      </c>
      <c r="K3392" s="61">
        <f t="shared" si="1581"/>
        <v>7.2</v>
      </c>
      <c r="AA3392" s="2"/>
      <c r="AC3392" s="62">
        <v>1949</v>
      </c>
      <c r="AD3392" s="15">
        <v>10.6</v>
      </c>
      <c r="AE3392" s="15">
        <v>8.9</v>
      </c>
      <c r="AF3392" s="15">
        <v>10.1</v>
      </c>
      <c r="AG3392" s="15">
        <v>7.8</v>
      </c>
      <c r="AH3392" s="15">
        <v>7.5</v>
      </c>
      <c r="AI3392" s="15">
        <v>5.7</v>
      </c>
      <c r="AJ3392" s="15">
        <v>6</v>
      </c>
      <c r="AK3392" s="15">
        <v>5.9</v>
      </c>
      <c r="AL3392" s="15">
        <v>6.4</v>
      </c>
      <c r="AM3392" s="15">
        <v>7.2</v>
      </c>
      <c r="AN3392" s="15">
        <v>9.6999999999999993</v>
      </c>
      <c r="AO3392" s="15">
        <v>9</v>
      </c>
      <c r="AP3392" s="21">
        <f t="shared" si="1543"/>
        <v>7.9000000000000012</v>
      </c>
      <c r="AR3392" s="22">
        <f t="shared" si="1544"/>
        <v>9.8666666666666671</v>
      </c>
      <c r="AS3392" s="23">
        <f t="shared" si="1545"/>
        <v>5.8666666666666671</v>
      </c>
      <c r="AT3392" s="24">
        <f t="shared" si="1558"/>
        <v>8.3818181818181845</v>
      </c>
      <c r="BB3392" s="2">
        <f t="shared" si="1559"/>
        <v>1949</v>
      </c>
      <c r="BC3392" s="26">
        <v>1949</v>
      </c>
      <c r="BD3392" s="15">
        <v>11.4</v>
      </c>
      <c r="BE3392" s="15">
        <v>10.4</v>
      </c>
      <c r="BF3392" s="15">
        <v>10.5</v>
      </c>
      <c r="BG3392" s="15">
        <v>8.8000000000000007</v>
      </c>
      <c r="BH3392" s="15">
        <v>8.1</v>
      </c>
      <c r="BI3392" s="15">
        <v>6.2</v>
      </c>
      <c r="BJ3392" s="15">
        <v>8.1999999999999993</v>
      </c>
      <c r="BK3392" s="15">
        <v>7.9</v>
      </c>
      <c r="BL3392" s="15">
        <v>7.3</v>
      </c>
      <c r="BM3392" s="15">
        <v>8.6</v>
      </c>
      <c r="BN3392" s="15">
        <v>10.3</v>
      </c>
      <c r="BO3392" s="15">
        <v>9.9</v>
      </c>
      <c r="BP3392" s="21">
        <f t="shared" si="1555"/>
        <v>8.9666666666666668</v>
      </c>
      <c r="BR3392" s="22">
        <f t="shared" si="1556"/>
        <v>10.766666666666666</v>
      </c>
      <c r="BS3392" s="23">
        <f t="shared" si="1557"/>
        <v>7.4333333333333327</v>
      </c>
      <c r="BT3392" s="24">
        <f t="shared" si="1565"/>
        <v>9.3636363636363633</v>
      </c>
      <c r="CB3392" s="2">
        <f t="shared" si="1582"/>
        <v>1949</v>
      </c>
      <c r="CC3392" s="26">
        <v>1949</v>
      </c>
      <c r="CD3392" s="15">
        <v>11.4</v>
      </c>
      <c r="CE3392" s="15">
        <v>10.6</v>
      </c>
      <c r="CF3392" s="15">
        <v>10.8</v>
      </c>
      <c r="CG3392" s="15">
        <v>9.1999999999999993</v>
      </c>
      <c r="CH3392" s="15">
        <v>7.9</v>
      </c>
      <c r="CI3392" s="15">
        <v>5.9</v>
      </c>
      <c r="CJ3392" s="15">
        <v>7.4</v>
      </c>
      <c r="CK3392" s="15">
        <v>7.6</v>
      </c>
      <c r="CL3392" s="15">
        <v>6.8</v>
      </c>
      <c r="CM3392" s="15">
        <v>8</v>
      </c>
      <c r="CN3392" s="15">
        <v>10.1</v>
      </c>
      <c r="CO3392" s="15">
        <v>10.3</v>
      </c>
      <c r="CP3392" s="21">
        <f t="shared" si="1571"/>
        <v>8.8333333333333321</v>
      </c>
      <c r="CR3392" s="22">
        <f t="shared" si="1572"/>
        <v>10.933333333333332</v>
      </c>
      <c r="CS3392" s="23">
        <f t="shared" si="1573"/>
        <v>6.9666666666666659</v>
      </c>
      <c r="CT3392" s="24">
        <f t="shared" si="1547"/>
        <v>9.7833333333333332</v>
      </c>
      <c r="DB3392" s="2">
        <f t="shared" si="1583"/>
        <v>1949</v>
      </c>
      <c r="DC3392" s="20" t="s">
        <v>82</v>
      </c>
      <c r="DD3392" s="15">
        <v>10.9</v>
      </c>
      <c r="DE3392" s="15">
        <v>9.5</v>
      </c>
      <c r="DF3392" s="15">
        <v>10</v>
      </c>
      <c r="DG3392" s="15">
        <v>7.2</v>
      </c>
      <c r="DH3392" s="15">
        <v>6.8</v>
      </c>
      <c r="DI3392" s="15">
        <v>3.7</v>
      </c>
      <c r="DJ3392" s="15">
        <v>5.2</v>
      </c>
      <c r="DK3392" s="15">
        <v>5.5</v>
      </c>
      <c r="DL3392" s="15">
        <v>5.3</v>
      </c>
      <c r="DM3392" s="15">
        <v>7.4</v>
      </c>
      <c r="DN3392" s="15">
        <v>9.8000000000000007</v>
      </c>
      <c r="DO3392" s="15">
        <v>9.6</v>
      </c>
      <c r="DP3392" s="21">
        <f t="shared" si="1574"/>
        <v>7.5750000000000002</v>
      </c>
      <c r="DR3392" s="22">
        <f t="shared" si="1575"/>
        <v>10.133333333333333</v>
      </c>
      <c r="DS3392" s="23">
        <f t="shared" si="1576"/>
        <v>4.8</v>
      </c>
      <c r="DT3392" s="24">
        <f t="shared" si="1548"/>
        <v>7.9409090909090914</v>
      </c>
      <c r="EB3392" s="2">
        <f t="shared" si="1570"/>
        <v>1949</v>
      </c>
      <c r="EC3392" s="20" t="s">
        <v>82</v>
      </c>
      <c r="ED3392" s="15">
        <v>12.3</v>
      </c>
      <c r="EE3392" s="15">
        <v>10.6</v>
      </c>
      <c r="EF3392" s="15">
        <v>11.8</v>
      </c>
      <c r="EG3392" s="15">
        <v>9.9</v>
      </c>
      <c r="EH3392" s="15">
        <v>8.4</v>
      </c>
      <c r="EI3392" s="15">
        <v>6.9</v>
      </c>
      <c r="EJ3392" s="15">
        <v>6</v>
      </c>
      <c r="EK3392" s="15">
        <v>5.5</v>
      </c>
      <c r="EL3392" s="15">
        <v>6.8</v>
      </c>
      <c r="EM3392" s="15">
        <v>8.3000000000000007</v>
      </c>
      <c r="EN3392" s="15">
        <v>10.4</v>
      </c>
      <c r="EO3392" s="15">
        <v>9.9</v>
      </c>
      <c r="EP3392" s="21">
        <f t="shared" si="1566"/>
        <v>8.9</v>
      </c>
      <c r="ER3392" s="22">
        <f t="shared" si="1567"/>
        <v>11.566666666666668</v>
      </c>
      <c r="ES3392" s="23">
        <f t="shared" si="1568"/>
        <v>6.1333333333333329</v>
      </c>
      <c r="ET3392" s="24">
        <f t="shared" si="1542"/>
        <v>9.4893939393939384</v>
      </c>
      <c r="FB3392" s="2">
        <f t="shared" si="1569"/>
        <v>1949</v>
      </c>
      <c r="FC3392" s="20" t="s">
        <v>82</v>
      </c>
      <c r="FD3392" s="15">
        <v>9.4</v>
      </c>
      <c r="FE3392" s="15">
        <v>7.3</v>
      </c>
      <c r="FF3392" s="15">
        <v>8.1999999999999993</v>
      </c>
      <c r="FG3392" s="15">
        <v>4.5</v>
      </c>
      <c r="FH3392" s="15">
        <v>4</v>
      </c>
      <c r="FI3392" s="15">
        <v>2.1</v>
      </c>
      <c r="FJ3392" s="15">
        <v>3.3</v>
      </c>
      <c r="FK3392" s="15">
        <v>2.2999999999999998</v>
      </c>
      <c r="FL3392" s="15">
        <v>3.5</v>
      </c>
      <c r="FM3392" s="15">
        <v>6.4</v>
      </c>
      <c r="FN3392" s="15">
        <v>7.9</v>
      </c>
      <c r="FO3392" s="15">
        <v>6.8</v>
      </c>
      <c r="FP3392" s="21">
        <f t="shared" ref="FP3392:FP3423" si="1584">SUM(FD3392:FO3392)/12</f>
        <v>5.4749999999999988</v>
      </c>
      <c r="FR3392" s="22">
        <f t="shared" ref="FR3392:FR3423" si="1585">SUM(FD3392+FE3392+FF3392)/3</f>
        <v>8.2999999999999989</v>
      </c>
      <c r="FS3392" s="23">
        <f t="shared" ref="FS3392:FS3423" si="1586">SUM(FI3392+FJ3392+FK3392)/3</f>
        <v>2.5666666666666669</v>
      </c>
      <c r="FT3392" s="24">
        <f t="shared" si="1549"/>
        <v>6.0939393939393938</v>
      </c>
      <c r="GB3392" s="2">
        <f t="shared" si="1553"/>
        <v>1949</v>
      </c>
      <c r="GC3392" s="20" t="s">
        <v>82</v>
      </c>
      <c r="GD3392" s="15">
        <v>11.7</v>
      </c>
      <c r="GE3392" s="15">
        <v>10.6</v>
      </c>
      <c r="GF3392" s="15">
        <v>11.2</v>
      </c>
      <c r="GG3392" s="15">
        <v>8.6</v>
      </c>
      <c r="GH3392" s="15">
        <v>6.8</v>
      </c>
      <c r="GI3392" s="15">
        <v>5.3</v>
      </c>
      <c r="GJ3392" s="15">
        <v>6.7</v>
      </c>
      <c r="GK3392" s="15">
        <v>6.6</v>
      </c>
      <c r="GL3392" s="15">
        <v>6.9</v>
      </c>
      <c r="GM3392" s="15">
        <v>9.4</v>
      </c>
      <c r="GN3392" s="15">
        <v>10.8</v>
      </c>
      <c r="GO3392" s="15">
        <v>10.7</v>
      </c>
      <c r="GP3392" s="21">
        <f t="shared" si="1550"/>
        <v>8.7750000000000004</v>
      </c>
      <c r="GQ3392" s="2"/>
      <c r="GR3392" s="22">
        <f t="shared" si="1551"/>
        <v>11.166666666666666</v>
      </c>
      <c r="GS3392" s="23">
        <f t="shared" si="1552"/>
        <v>6.2</v>
      </c>
      <c r="GT3392" s="24">
        <f t="shared" si="1561"/>
        <v>9.2007575757575761</v>
      </c>
      <c r="GU3392" s="22">
        <f>AVERAGE(Sheet1!AR3392,Sheet1!BR3392,Sheet1!CR3392,Sheet1!DR3391,Sheet1!ER3392,Sheet1!FR3392,Sheet1!GR3392)</f>
        <v>10.495238095238095</v>
      </c>
      <c r="GV3392" s="23">
        <f>AVERAGE(Sheet1!AS3392,Sheet1!BS3392,Sheet1!CS3392,Sheet1!DS3391,Sheet1!ES3392,Sheet1!FS3392,Sheet1!GS3392)</f>
        <v>5.7000000000000011</v>
      </c>
      <c r="GW3392" s="22">
        <f t="shared" si="1562"/>
        <v>11.306493506493506</v>
      </c>
      <c r="GX3392" s="23">
        <f t="shared" si="1563"/>
        <v>6.0346320346320343</v>
      </c>
      <c r="GY3392" s="24">
        <f>AVERAGE(Sheet1!$AP3392,Sheet1!$BP3392,Sheet1!$CP3392,Sheet1!$DP3391,Sheet1!$EP3392,Sheet1!$FP3392,Sheet1!$GP3392)</f>
        <v>8.1095238095238091</v>
      </c>
      <c r="GZ3392" s="24">
        <f t="shared" si="1564"/>
        <v>8.620670995670995</v>
      </c>
    </row>
    <row r="3393" spans="2:208">
      <c r="B3393" s="7">
        <f>B3388+5</f>
        <v>1950</v>
      </c>
      <c r="C3393" s="8">
        <f t="shared" si="1577"/>
        <v>8.610714285714284</v>
      </c>
      <c r="D3393" s="25">
        <f t="shared" si="1541"/>
        <v>8.5519047619047601</v>
      </c>
      <c r="E3393" s="16">
        <f t="shared" si="1546"/>
        <v>8.5530952380952368</v>
      </c>
      <c r="F3393" s="8">
        <f t="shared" si="1560"/>
        <v>8.7707837301587315</v>
      </c>
      <c r="G3393" s="29">
        <f t="shared" si="1554"/>
        <v>8.7401478174603167</v>
      </c>
      <c r="H3393" s="16">
        <f t="shared" si="1578"/>
        <v>12.8</v>
      </c>
      <c r="I3393" s="17">
        <f t="shared" si="1579"/>
        <v>8.9499999999999993</v>
      </c>
      <c r="J3393" s="18">
        <f t="shared" si="1580"/>
        <v>1.4</v>
      </c>
      <c r="K3393" s="61">
        <f t="shared" si="1581"/>
        <v>7.1000000000000005</v>
      </c>
      <c r="AA3393" s="2"/>
      <c r="AC3393" s="62">
        <v>1950</v>
      </c>
      <c r="AD3393" s="15">
        <v>9.8000000000000007</v>
      </c>
      <c r="AE3393" s="15">
        <v>10.4</v>
      </c>
      <c r="AF3393" s="15">
        <v>10</v>
      </c>
      <c r="AG3393" s="15">
        <v>8.6999999999999993</v>
      </c>
      <c r="AH3393" s="15">
        <v>6.8</v>
      </c>
      <c r="AI3393" s="15">
        <v>6.1</v>
      </c>
      <c r="AJ3393" s="15">
        <v>6.6</v>
      </c>
      <c r="AK3393" s="15">
        <v>6</v>
      </c>
      <c r="AL3393" s="15">
        <v>7.7</v>
      </c>
      <c r="AM3393" s="15">
        <v>9</v>
      </c>
      <c r="AN3393" s="15">
        <v>9.3000000000000007</v>
      </c>
      <c r="AO3393" s="15">
        <v>11</v>
      </c>
      <c r="AP3393" s="21">
        <f t="shared" si="1543"/>
        <v>8.4500000000000011</v>
      </c>
      <c r="AR3393" s="22">
        <f t="shared" si="1544"/>
        <v>10.066666666666668</v>
      </c>
      <c r="AS3393" s="23">
        <f t="shared" si="1545"/>
        <v>6.2333333333333334</v>
      </c>
      <c r="AT3393" s="24">
        <f t="shared" si="1558"/>
        <v>8.3424242424242436</v>
      </c>
      <c r="BB3393" s="2">
        <f t="shared" si="1559"/>
        <v>1950</v>
      </c>
      <c r="BC3393" s="26">
        <v>1950</v>
      </c>
      <c r="BD3393" s="15">
        <v>11</v>
      </c>
      <c r="BE3393" s="15">
        <v>11.3</v>
      </c>
      <c r="BF3393" s="15">
        <v>11</v>
      </c>
      <c r="BG3393" s="15">
        <v>9.3000000000000007</v>
      </c>
      <c r="BH3393" s="15">
        <v>8.1</v>
      </c>
      <c r="BI3393" s="15">
        <v>7.1</v>
      </c>
      <c r="BJ3393" s="15">
        <v>8</v>
      </c>
      <c r="BK3393" s="15">
        <v>7.6</v>
      </c>
      <c r="BL3393" s="15">
        <v>8.9</v>
      </c>
      <c r="BM3393" s="15">
        <v>9.6999999999999993</v>
      </c>
      <c r="BN3393" s="15">
        <v>10.1</v>
      </c>
      <c r="BO3393" s="15">
        <v>11.5</v>
      </c>
      <c r="BP3393" s="21">
        <f t="shared" si="1555"/>
        <v>9.4666666666666668</v>
      </c>
      <c r="BR3393" s="22">
        <f t="shared" si="1556"/>
        <v>11.1</v>
      </c>
      <c r="BS3393" s="23">
        <f t="shared" si="1557"/>
        <v>7.5666666666666664</v>
      </c>
      <c r="BT3393" s="24">
        <f t="shared" si="1565"/>
        <v>9.3219696969696972</v>
      </c>
      <c r="CB3393" s="2">
        <f t="shared" si="1582"/>
        <v>1950</v>
      </c>
      <c r="CC3393" s="26">
        <v>1950</v>
      </c>
      <c r="CD3393" s="15">
        <v>10.9</v>
      </c>
      <c r="CE3393" s="15">
        <v>12.2</v>
      </c>
      <c r="CF3393" s="15">
        <v>12.2</v>
      </c>
      <c r="CG3393" s="15">
        <v>10.4</v>
      </c>
      <c r="CH3393" s="15">
        <v>8.6</v>
      </c>
      <c r="CI3393" s="15">
        <v>7.5</v>
      </c>
      <c r="CJ3393" s="15">
        <v>7.6</v>
      </c>
      <c r="CK3393" s="15">
        <v>6.2</v>
      </c>
      <c r="CL3393" s="15">
        <v>7.8</v>
      </c>
      <c r="CM3393" s="15">
        <v>9.8000000000000007</v>
      </c>
      <c r="CN3393" s="15">
        <v>9.5</v>
      </c>
      <c r="CO3393" s="15">
        <v>11.5</v>
      </c>
      <c r="CP3393" s="21">
        <f t="shared" si="1571"/>
        <v>9.5166666666666657</v>
      </c>
      <c r="CR3393" s="22">
        <f t="shared" si="1572"/>
        <v>11.766666666666666</v>
      </c>
      <c r="CS3393" s="23">
        <f t="shared" si="1573"/>
        <v>7.1000000000000005</v>
      </c>
      <c r="CT3393" s="24">
        <f t="shared" si="1547"/>
        <v>9.7287878787878785</v>
      </c>
      <c r="DB3393" s="2">
        <f t="shared" si="1583"/>
        <v>1950</v>
      </c>
      <c r="DC3393" s="20" t="s">
        <v>83</v>
      </c>
      <c r="DD3393" s="15">
        <v>10.3</v>
      </c>
      <c r="DE3393" s="15">
        <v>11.3</v>
      </c>
      <c r="DF3393" s="15">
        <v>10.3</v>
      </c>
      <c r="DG3393" s="15">
        <v>7.8</v>
      </c>
      <c r="DH3393" s="15">
        <v>5.8</v>
      </c>
      <c r="DI3393" s="15">
        <v>4.3</v>
      </c>
      <c r="DJ3393" s="15">
        <v>4</v>
      </c>
      <c r="DK3393" s="15">
        <v>4</v>
      </c>
      <c r="DL3393" s="15">
        <v>7.1</v>
      </c>
      <c r="DM3393" s="15">
        <v>8.8000000000000007</v>
      </c>
      <c r="DN3393" s="15">
        <v>8.6999999999999993</v>
      </c>
      <c r="DO3393" s="15">
        <v>10.8</v>
      </c>
      <c r="DP3393" s="21">
        <f t="shared" si="1574"/>
        <v>7.7666666666666657</v>
      </c>
      <c r="DR3393" s="22">
        <f t="shared" si="1575"/>
        <v>10.633333333333335</v>
      </c>
      <c r="DS3393" s="23">
        <f t="shared" si="1576"/>
        <v>4.1000000000000005</v>
      </c>
      <c r="DT3393" s="24">
        <f t="shared" si="1548"/>
        <v>7.8727272727272739</v>
      </c>
      <c r="EB3393" s="2">
        <f t="shared" si="1570"/>
        <v>1950</v>
      </c>
      <c r="EC3393" s="20" t="s">
        <v>83</v>
      </c>
      <c r="ED3393" s="15">
        <v>11.3</v>
      </c>
      <c r="EE3393" s="15">
        <v>12.8</v>
      </c>
      <c r="EF3393" s="15">
        <v>12.4</v>
      </c>
      <c r="EG3393" s="15">
        <v>10.4</v>
      </c>
      <c r="EH3393" s="15">
        <v>9</v>
      </c>
      <c r="EI3393" s="15">
        <v>7.5</v>
      </c>
      <c r="EJ3393" s="15">
        <v>7.2</v>
      </c>
      <c r="EK3393" s="15">
        <v>6.5</v>
      </c>
      <c r="EL3393" s="15">
        <v>8.6</v>
      </c>
      <c r="EM3393" s="15">
        <v>9.8000000000000007</v>
      </c>
      <c r="EN3393" s="15">
        <v>10.6</v>
      </c>
      <c r="EO3393" s="15">
        <v>12</v>
      </c>
      <c r="EP3393" s="21">
        <f t="shared" si="1566"/>
        <v>9.841666666666665</v>
      </c>
      <c r="ER3393" s="22">
        <f t="shared" si="1567"/>
        <v>12.166666666666666</v>
      </c>
      <c r="ES3393" s="23">
        <f t="shared" si="1568"/>
        <v>7.0666666666666664</v>
      </c>
      <c r="ET3393" s="24">
        <f t="shared" si="1542"/>
        <v>9.4674242424242436</v>
      </c>
      <c r="FB3393" s="2">
        <f t="shared" si="1569"/>
        <v>1950</v>
      </c>
      <c r="FC3393" s="20" t="s">
        <v>83</v>
      </c>
      <c r="FD3393" s="15">
        <v>7.8</v>
      </c>
      <c r="FE3393" s="15">
        <v>9.9</v>
      </c>
      <c r="FF3393" s="15">
        <v>9.4</v>
      </c>
      <c r="FG3393" s="15">
        <v>6.3</v>
      </c>
      <c r="FH3393" s="15">
        <v>4.5999999999999996</v>
      </c>
      <c r="FI3393" s="15">
        <v>1.4</v>
      </c>
      <c r="FJ3393" s="15">
        <v>3.1</v>
      </c>
      <c r="FK3393" s="15">
        <v>2.8</v>
      </c>
      <c r="FL3393" s="15">
        <v>5.2</v>
      </c>
      <c r="FM3393" s="15">
        <v>6.9</v>
      </c>
      <c r="FN3393" s="15">
        <v>7.5</v>
      </c>
      <c r="FO3393" s="15">
        <v>9</v>
      </c>
      <c r="FP3393" s="21">
        <f t="shared" si="1584"/>
        <v>6.1583333333333341</v>
      </c>
      <c r="FR3393" s="22">
        <f t="shared" si="1585"/>
        <v>9.0333333333333332</v>
      </c>
      <c r="FS3393" s="23">
        <f t="shared" si="1586"/>
        <v>2.4333333333333331</v>
      </c>
      <c r="FT3393" s="24">
        <f t="shared" si="1549"/>
        <v>5.9848484848484853</v>
      </c>
      <c r="GB3393" s="2">
        <f t="shared" si="1553"/>
        <v>1950</v>
      </c>
      <c r="GC3393" s="20" t="s">
        <v>83</v>
      </c>
      <c r="GD3393" s="15">
        <v>11.3</v>
      </c>
      <c r="GE3393" s="15">
        <v>12.3</v>
      </c>
      <c r="GF3393" s="15">
        <v>12.2</v>
      </c>
      <c r="GG3393" s="15">
        <v>9.5</v>
      </c>
      <c r="GH3393" s="15">
        <v>7.3</v>
      </c>
      <c r="GI3393" s="15">
        <v>5.0999999999999996</v>
      </c>
      <c r="GJ3393" s="15">
        <v>6.4</v>
      </c>
      <c r="GK3393" s="15">
        <v>6.2</v>
      </c>
      <c r="GL3393" s="15">
        <v>8.5</v>
      </c>
      <c r="GM3393" s="15">
        <v>9.6999999999999993</v>
      </c>
      <c r="GN3393" s="15">
        <v>10.199999999999999</v>
      </c>
      <c r="GO3393" s="15">
        <v>12.5</v>
      </c>
      <c r="GP3393" s="21">
        <f t="shared" si="1550"/>
        <v>9.2666666666666675</v>
      </c>
      <c r="GQ3393" s="2"/>
      <c r="GR3393" s="22">
        <f t="shared" si="1551"/>
        <v>11.933333333333332</v>
      </c>
      <c r="GS3393" s="23">
        <f t="shared" si="1552"/>
        <v>5.8999999999999995</v>
      </c>
      <c r="GT3393" s="24">
        <f t="shared" si="1561"/>
        <v>9.1545454545454543</v>
      </c>
      <c r="GU3393" s="22">
        <f>AVERAGE(Sheet1!AR3393,Sheet1!BR3393,Sheet1!CR3393,Sheet1!DR3392,Sheet1!ER3393,Sheet1!FR3393,Sheet1!GR3393)</f>
        <v>10.885714285714286</v>
      </c>
      <c r="GV3393" s="23">
        <f>AVERAGE(Sheet1!AS3393,Sheet1!BS3393,Sheet1!CS3393,Sheet1!DS3392,Sheet1!ES3393,Sheet1!FS3393,Sheet1!GS3393)</f>
        <v>5.871428571428571</v>
      </c>
      <c r="GW3393" s="22">
        <f t="shared" si="1562"/>
        <v>11.222943722943723</v>
      </c>
      <c r="GX3393" s="23">
        <f t="shared" si="1563"/>
        <v>5.9974025974025977</v>
      </c>
      <c r="GY3393" s="24">
        <f>AVERAGE(Sheet1!$AP3393,Sheet1!$BP3393,Sheet1!$CP3393,Sheet1!$DP3392,Sheet1!$EP3393,Sheet1!$FP3393,Sheet1!$GP3393)</f>
        <v>8.610714285714284</v>
      </c>
      <c r="GZ3393" s="24">
        <f t="shared" si="1564"/>
        <v>8.562987012987012</v>
      </c>
    </row>
    <row r="3394" spans="2:208">
      <c r="B3394" s="7"/>
      <c r="C3394" s="8">
        <f t="shared" si="1577"/>
        <v>8.6857142857142851</v>
      </c>
      <c r="D3394" s="25">
        <f t="shared" ref="D3394:D3425" si="1587">AVERAGE(C3390:C3394)</f>
        <v>8.6033333333333335</v>
      </c>
      <c r="E3394" s="16">
        <f t="shared" si="1546"/>
        <v>8.5538095238095231</v>
      </c>
      <c r="F3394" s="8">
        <f t="shared" si="1560"/>
        <v>8.7656051587301587</v>
      </c>
      <c r="G3394" s="29">
        <f t="shared" si="1554"/>
        <v>8.7571537698412705</v>
      </c>
      <c r="H3394" s="16">
        <f t="shared" si="1578"/>
        <v>14.8</v>
      </c>
      <c r="I3394" s="17">
        <f t="shared" si="1579"/>
        <v>8.6</v>
      </c>
      <c r="J3394" s="18">
        <f t="shared" si="1580"/>
        <v>1.9</v>
      </c>
      <c r="K3394" s="61">
        <f t="shared" si="1581"/>
        <v>8.35</v>
      </c>
      <c r="AA3394" s="2"/>
      <c r="AC3394" s="62">
        <v>1951</v>
      </c>
      <c r="AD3394" s="15">
        <v>13.3</v>
      </c>
      <c r="AE3394" s="15">
        <v>11.7</v>
      </c>
      <c r="AF3394" s="15">
        <v>11.7</v>
      </c>
      <c r="AG3394" s="15">
        <v>7.9</v>
      </c>
      <c r="AH3394" s="15">
        <v>8</v>
      </c>
      <c r="AI3394" s="15">
        <v>6.2</v>
      </c>
      <c r="AJ3394" s="15">
        <v>6.1</v>
      </c>
      <c r="AK3394" s="15">
        <v>4.9000000000000004</v>
      </c>
      <c r="AL3394" s="15">
        <v>6.7</v>
      </c>
      <c r="AM3394" s="15">
        <v>7.7</v>
      </c>
      <c r="AN3394" s="15">
        <v>7.9</v>
      </c>
      <c r="AO3394" s="15">
        <v>9.1999999999999993</v>
      </c>
      <c r="AP3394" s="21">
        <f t="shared" si="1543"/>
        <v>8.4416666666666682</v>
      </c>
      <c r="AR3394" s="22">
        <f t="shared" si="1544"/>
        <v>12.233333333333334</v>
      </c>
      <c r="AS3394" s="23">
        <f t="shared" si="1545"/>
        <v>5.7333333333333343</v>
      </c>
      <c r="AT3394" s="24">
        <f t="shared" si="1558"/>
        <v>8.3401515151515166</v>
      </c>
      <c r="BB3394" s="2">
        <f t="shared" si="1559"/>
        <v>1951</v>
      </c>
      <c r="BC3394" s="26">
        <v>1951</v>
      </c>
      <c r="BD3394" s="15">
        <v>13.9</v>
      </c>
      <c r="BE3394" s="15">
        <v>12.8</v>
      </c>
      <c r="BF3394" s="15">
        <v>12.3</v>
      </c>
      <c r="BG3394" s="15">
        <v>8.6999999999999993</v>
      </c>
      <c r="BH3394" s="15">
        <v>9.6</v>
      </c>
      <c r="BI3394" s="15">
        <v>6.2</v>
      </c>
      <c r="BJ3394" s="15">
        <v>7.3</v>
      </c>
      <c r="BK3394" s="15">
        <v>6</v>
      </c>
      <c r="BL3394" s="15">
        <v>8.1999999999999993</v>
      </c>
      <c r="BM3394" s="15">
        <v>8.6999999999999993</v>
      </c>
      <c r="BN3394" s="15">
        <v>9.4</v>
      </c>
      <c r="BO3394" s="15">
        <v>10.199999999999999</v>
      </c>
      <c r="BP3394" s="21">
        <f t="shared" si="1555"/>
        <v>9.4416666666666682</v>
      </c>
      <c r="BR3394" s="22">
        <f t="shared" si="1556"/>
        <v>13</v>
      </c>
      <c r="BS3394" s="23">
        <f t="shared" si="1557"/>
        <v>6.5</v>
      </c>
      <c r="BT3394" s="24">
        <f t="shared" si="1565"/>
        <v>9.2969696969696969</v>
      </c>
      <c r="CB3394" s="2">
        <f t="shared" si="1582"/>
        <v>1951</v>
      </c>
      <c r="CC3394" s="26">
        <v>1951</v>
      </c>
      <c r="CD3394" s="15">
        <v>13.9</v>
      </c>
      <c r="CE3394" s="15">
        <v>14.4</v>
      </c>
      <c r="CF3394" s="15">
        <v>13.1</v>
      </c>
      <c r="CG3394" s="15">
        <v>9.1</v>
      </c>
      <c r="CH3394" s="15">
        <v>9</v>
      </c>
      <c r="CI3394" s="15">
        <v>8.3000000000000007</v>
      </c>
      <c r="CJ3394" s="15">
        <v>7.5</v>
      </c>
      <c r="CK3394" s="15">
        <v>6.6</v>
      </c>
      <c r="CL3394" s="15">
        <v>7.8</v>
      </c>
      <c r="CM3394" s="15">
        <v>8.4</v>
      </c>
      <c r="CN3394" s="15">
        <v>8.8000000000000007</v>
      </c>
      <c r="CO3394" s="15">
        <v>9.9</v>
      </c>
      <c r="CP3394" s="21">
        <f t="shared" si="1571"/>
        <v>9.7333333333333325</v>
      </c>
      <c r="CR3394" s="22">
        <f t="shared" si="1572"/>
        <v>13.799999999999999</v>
      </c>
      <c r="CS3394" s="23">
        <f t="shared" si="1573"/>
        <v>7.4666666666666659</v>
      </c>
      <c r="CT3394" s="24">
        <f t="shared" si="1547"/>
        <v>9.7371212121212114</v>
      </c>
      <c r="DB3394" s="2">
        <f t="shared" si="1583"/>
        <v>1951</v>
      </c>
      <c r="DC3394" s="20" t="s">
        <v>84</v>
      </c>
      <c r="DD3394" s="15">
        <v>13.7</v>
      </c>
      <c r="DE3394" s="15">
        <v>12</v>
      </c>
      <c r="DF3394" s="15">
        <v>11.6</v>
      </c>
      <c r="DG3394" s="15">
        <v>7.5</v>
      </c>
      <c r="DH3394" s="15">
        <v>6.9</v>
      </c>
      <c r="DI3394" s="15">
        <v>4.3</v>
      </c>
      <c r="DJ3394" s="15">
        <v>5</v>
      </c>
      <c r="DK3394" s="15">
        <v>4.0999999999999996</v>
      </c>
      <c r="DL3394" s="15">
        <v>6.6</v>
      </c>
      <c r="DM3394" s="15">
        <v>7.4</v>
      </c>
      <c r="DN3394" s="15">
        <v>8.6</v>
      </c>
      <c r="DO3394" s="15">
        <v>9.1</v>
      </c>
      <c r="DP3394" s="21">
        <f t="shared" si="1574"/>
        <v>8.0666666666666647</v>
      </c>
      <c r="DR3394" s="22">
        <f t="shared" si="1575"/>
        <v>12.433333333333332</v>
      </c>
      <c r="DS3394" s="23">
        <f t="shared" si="1576"/>
        <v>4.4666666666666668</v>
      </c>
      <c r="DT3394" s="24">
        <f t="shared" si="1548"/>
        <v>7.8780303030303029</v>
      </c>
      <c r="EB3394" s="2">
        <f t="shared" si="1570"/>
        <v>1951</v>
      </c>
      <c r="EC3394" s="20" t="s">
        <v>84</v>
      </c>
      <c r="ED3394" s="15">
        <v>14.7</v>
      </c>
      <c r="EE3394" s="15">
        <v>14</v>
      </c>
      <c r="EF3394" s="15">
        <v>13.5</v>
      </c>
      <c r="EG3394" s="15">
        <v>8.4</v>
      </c>
      <c r="EH3394" s="15">
        <v>9</v>
      </c>
      <c r="EI3394" s="15">
        <v>8.8000000000000007</v>
      </c>
      <c r="EJ3394" s="15">
        <v>6.8</v>
      </c>
      <c r="EK3394" s="15">
        <v>5.7</v>
      </c>
      <c r="EL3394" s="15">
        <v>7.6</v>
      </c>
      <c r="EM3394" s="15">
        <v>8.6</v>
      </c>
      <c r="EN3394" s="15">
        <v>9.1999999999999993</v>
      </c>
      <c r="EO3394" s="15">
        <v>11.3</v>
      </c>
      <c r="EP3394" s="21">
        <f t="shared" si="1566"/>
        <v>9.7999999999999989</v>
      </c>
      <c r="ER3394" s="22">
        <f t="shared" si="1567"/>
        <v>14.066666666666668</v>
      </c>
      <c r="ES3394" s="23">
        <f t="shared" si="1568"/>
        <v>7.1000000000000005</v>
      </c>
      <c r="ET3394" s="24">
        <f t="shared" si="1542"/>
        <v>9.5075757575757578</v>
      </c>
      <c r="FB3394" s="2">
        <f t="shared" si="1569"/>
        <v>1951</v>
      </c>
      <c r="FC3394" s="20" t="s">
        <v>84</v>
      </c>
      <c r="FD3394" s="15">
        <v>11.6</v>
      </c>
      <c r="FE3394" s="15">
        <v>10.4</v>
      </c>
      <c r="FF3394" s="15">
        <v>9.6</v>
      </c>
      <c r="FG3394" s="15">
        <v>4.5</v>
      </c>
      <c r="FH3394" s="15">
        <v>4.5999999999999996</v>
      </c>
      <c r="FI3394" s="15">
        <v>3.2</v>
      </c>
      <c r="FJ3394" s="15">
        <v>3.2</v>
      </c>
      <c r="FK3394" s="15">
        <v>1.9</v>
      </c>
      <c r="FL3394" s="15">
        <v>4.5999999999999996</v>
      </c>
      <c r="FM3394" s="15">
        <v>4.9000000000000004</v>
      </c>
      <c r="FN3394" s="15">
        <v>6.2</v>
      </c>
      <c r="FO3394" s="15">
        <v>8.4</v>
      </c>
      <c r="FP3394" s="21">
        <f t="shared" si="1584"/>
        <v>6.0916666666666677</v>
      </c>
      <c r="FR3394" s="22">
        <f t="shared" si="1585"/>
        <v>10.533333333333333</v>
      </c>
      <c r="FS3394" s="23">
        <f t="shared" si="1586"/>
        <v>2.7666666666666671</v>
      </c>
      <c r="FT3394" s="24">
        <f t="shared" si="1549"/>
        <v>6.0318181818181813</v>
      </c>
      <c r="GB3394" s="2">
        <f t="shared" si="1553"/>
        <v>1951</v>
      </c>
      <c r="GC3394" s="20" t="s">
        <v>84</v>
      </c>
      <c r="GD3394" s="15">
        <v>14.8</v>
      </c>
      <c r="GE3394" s="15">
        <v>13.5</v>
      </c>
      <c r="GF3394" s="15">
        <v>13.1</v>
      </c>
      <c r="GG3394" s="15">
        <v>8.6999999999999993</v>
      </c>
      <c r="GH3394" s="15">
        <v>9.1</v>
      </c>
      <c r="GI3394" s="15">
        <v>5.8</v>
      </c>
      <c r="GJ3394" s="15">
        <v>7</v>
      </c>
      <c r="GK3394" s="15">
        <v>5.6</v>
      </c>
      <c r="GL3394" s="15">
        <v>7.1</v>
      </c>
      <c r="GM3394" s="15">
        <v>8.6999999999999993</v>
      </c>
      <c r="GN3394" s="15">
        <v>9.5</v>
      </c>
      <c r="GO3394" s="15">
        <v>11.4</v>
      </c>
      <c r="GP3394" s="21">
        <f t="shared" si="1550"/>
        <v>9.5250000000000004</v>
      </c>
      <c r="GQ3394" s="2"/>
      <c r="GR3394" s="22">
        <f t="shared" si="1551"/>
        <v>13.799999999999999</v>
      </c>
      <c r="GS3394" s="23">
        <f t="shared" si="1552"/>
        <v>6.1333333333333329</v>
      </c>
      <c r="GT3394" s="24">
        <f t="shared" si="1561"/>
        <v>9.1696969696969717</v>
      </c>
      <c r="GU3394" s="22">
        <f>AVERAGE(Sheet1!AR3394,Sheet1!BR3394,Sheet1!CR3394,Sheet1!DR3393,Sheet1!ER3394,Sheet1!FR3394,Sheet1!GR3394)</f>
        <v>12.580952380952381</v>
      </c>
      <c r="GV3394" s="23">
        <f>AVERAGE(Sheet1!AS3394,Sheet1!BS3394,Sheet1!CS3394,Sheet1!DS3393,Sheet1!ES3394,Sheet1!FS3394,Sheet1!GS3394)</f>
        <v>5.6857142857142859</v>
      </c>
      <c r="GW3394" s="22">
        <f t="shared" si="1562"/>
        <v>11.373593073593073</v>
      </c>
      <c r="GX3394" s="23">
        <f t="shared" si="1563"/>
        <v>5.9242424242424248</v>
      </c>
      <c r="GY3394" s="24">
        <f>AVERAGE(Sheet1!$AP3394,Sheet1!$BP3394,Sheet1!$CP3394,Sheet1!$DP3393,Sheet1!$EP3394,Sheet1!$FP3394,Sheet1!$GP3394)</f>
        <v>8.6857142857142851</v>
      </c>
      <c r="GZ3394" s="24">
        <f t="shared" si="1564"/>
        <v>8.5651515151515145</v>
      </c>
    </row>
    <row r="3395" spans="2:208">
      <c r="B3395" s="7"/>
      <c r="C3395" s="8">
        <f t="shared" si="1577"/>
        <v>8.5043650793650798</v>
      </c>
      <c r="D3395" s="25">
        <f t="shared" si="1587"/>
        <v>8.5096825396825402</v>
      </c>
      <c r="E3395" s="16">
        <f t="shared" si="1546"/>
        <v>8.5078174603174599</v>
      </c>
      <c r="F3395" s="8">
        <f t="shared" si="1560"/>
        <v>8.7401091269841267</v>
      </c>
      <c r="G3395" s="29">
        <f t="shared" si="1554"/>
        <v>8.7719494047619051</v>
      </c>
      <c r="H3395" s="16">
        <f t="shared" si="1578"/>
        <v>13.7</v>
      </c>
      <c r="I3395" s="17">
        <f t="shared" si="1579"/>
        <v>8.5500000000000007</v>
      </c>
      <c r="J3395" s="18">
        <f t="shared" si="1580"/>
        <v>1.8</v>
      </c>
      <c r="K3395" s="61">
        <f t="shared" si="1581"/>
        <v>7.75</v>
      </c>
      <c r="AA3395" s="2"/>
      <c r="AC3395" s="62">
        <v>1952</v>
      </c>
      <c r="AD3395" s="15">
        <v>10.1</v>
      </c>
      <c r="AE3395" s="15">
        <v>9.9</v>
      </c>
      <c r="AF3395" s="15">
        <v>10.3</v>
      </c>
      <c r="AG3395" s="15">
        <v>8.4</v>
      </c>
      <c r="AH3395" s="15">
        <v>7.9</v>
      </c>
      <c r="AI3395" s="15">
        <v>6</v>
      </c>
      <c r="AJ3395" s="15">
        <v>6.2</v>
      </c>
      <c r="AK3395" s="15">
        <v>5.8</v>
      </c>
      <c r="AL3395" s="15">
        <v>6.5</v>
      </c>
      <c r="AM3395" s="15">
        <v>6.7</v>
      </c>
      <c r="AN3395" s="15">
        <v>8.4</v>
      </c>
      <c r="AO3395" s="15">
        <v>10.1</v>
      </c>
      <c r="AP3395" s="21">
        <f t="shared" si="1543"/>
        <v>8.0250000000000004</v>
      </c>
      <c r="AR3395" s="22">
        <f t="shared" si="1544"/>
        <v>10.1</v>
      </c>
      <c r="AS3395" s="23">
        <f t="shared" si="1545"/>
        <v>6</v>
      </c>
      <c r="AT3395" s="24">
        <f t="shared" si="1558"/>
        <v>8.3098484848484855</v>
      </c>
      <c r="BB3395" s="2">
        <f t="shared" si="1559"/>
        <v>1952</v>
      </c>
      <c r="BC3395" s="26">
        <v>1952</v>
      </c>
      <c r="BD3395" s="15">
        <v>11.9</v>
      </c>
      <c r="BE3395" s="15">
        <v>11.1</v>
      </c>
      <c r="BF3395" s="15">
        <v>11.7</v>
      </c>
      <c r="BG3395" s="15">
        <v>9.6</v>
      </c>
      <c r="BH3395" s="15">
        <v>8.9</v>
      </c>
      <c r="BI3395" s="15">
        <v>8.1999999999999993</v>
      </c>
      <c r="BJ3395" s="15">
        <v>7</v>
      </c>
      <c r="BK3395" s="15">
        <v>6.7</v>
      </c>
      <c r="BL3395" s="15">
        <v>8.1999999999999993</v>
      </c>
      <c r="BM3395" s="15">
        <v>9.1</v>
      </c>
      <c r="BN3395" s="15">
        <v>9.6</v>
      </c>
      <c r="BO3395" s="15">
        <v>11.4</v>
      </c>
      <c r="BP3395" s="21">
        <f t="shared" si="1555"/>
        <v>9.4500000000000011</v>
      </c>
      <c r="BR3395" s="22">
        <f t="shared" si="1556"/>
        <v>11.566666666666668</v>
      </c>
      <c r="BS3395" s="23">
        <f t="shared" si="1557"/>
        <v>7.3</v>
      </c>
      <c r="BT3395" s="24">
        <f t="shared" si="1565"/>
        <v>9.3143939393939394</v>
      </c>
      <c r="CB3395" s="2">
        <f t="shared" si="1582"/>
        <v>1952</v>
      </c>
      <c r="CC3395" s="26">
        <v>1952</v>
      </c>
      <c r="CD3395" s="15">
        <v>11.7</v>
      </c>
      <c r="CE3395" s="15">
        <v>11.7</v>
      </c>
      <c r="CF3395" s="15">
        <v>12.2</v>
      </c>
      <c r="CG3395" s="15">
        <v>10.3</v>
      </c>
      <c r="CH3395" s="15">
        <v>9.5</v>
      </c>
      <c r="CI3395" s="15">
        <v>8.6</v>
      </c>
      <c r="CJ3395" s="15">
        <v>6.8</v>
      </c>
      <c r="CK3395" s="15">
        <v>6.4</v>
      </c>
      <c r="CL3395" s="15">
        <v>7.9</v>
      </c>
      <c r="CM3395" s="15">
        <v>8.6</v>
      </c>
      <c r="CN3395" s="15">
        <v>9.6999999999999993</v>
      </c>
      <c r="CO3395" s="27">
        <f>(SUM(CO3392:CO3394)+SUM(CO3396:CO3398))/6</f>
        <v>10.666666666666666</v>
      </c>
      <c r="CP3395" s="21">
        <f t="shared" si="1571"/>
        <v>9.5055555555555564</v>
      </c>
      <c r="CR3395" s="22">
        <f t="shared" si="1572"/>
        <v>11.866666666666665</v>
      </c>
      <c r="CS3395" s="23">
        <f t="shared" si="1573"/>
        <v>7.2666666666666657</v>
      </c>
      <c r="CT3395" s="24">
        <f t="shared" si="1547"/>
        <v>9.6838383838383848</v>
      </c>
      <c r="DB3395" s="2">
        <f t="shared" si="1583"/>
        <v>1952</v>
      </c>
      <c r="DC3395" s="20" t="s">
        <v>85</v>
      </c>
      <c r="DD3395" s="15">
        <v>11.3</v>
      </c>
      <c r="DE3395" s="15">
        <v>10.3</v>
      </c>
      <c r="DF3395" s="15">
        <v>10.199999999999999</v>
      </c>
      <c r="DG3395" s="15">
        <v>7.4</v>
      </c>
      <c r="DH3395" s="15">
        <v>7.1</v>
      </c>
      <c r="DI3395" s="15">
        <v>5.8</v>
      </c>
      <c r="DJ3395" s="15">
        <v>4.7</v>
      </c>
      <c r="DK3395" s="15">
        <v>3.5</v>
      </c>
      <c r="DL3395" s="15">
        <v>6.3</v>
      </c>
      <c r="DM3395" s="15">
        <v>7.2</v>
      </c>
      <c r="DN3395" s="15">
        <v>8.5</v>
      </c>
      <c r="DO3395" s="15">
        <v>10.5</v>
      </c>
      <c r="DP3395" s="21">
        <f t="shared" si="1574"/>
        <v>7.7333333333333343</v>
      </c>
      <c r="DR3395" s="22">
        <f t="shared" si="1575"/>
        <v>10.6</v>
      </c>
      <c r="DS3395" s="23">
        <f t="shared" si="1576"/>
        <v>4.666666666666667</v>
      </c>
      <c r="DT3395" s="24">
        <f t="shared" si="1548"/>
        <v>7.8719696969696962</v>
      </c>
      <c r="EB3395" s="2">
        <f t="shared" si="1570"/>
        <v>1952</v>
      </c>
      <c r="EC3395" s="20" t="s">
        <v>85</v>
      </c>
      <c r="ED3395" s="15">
        <v>11.8</v>
      </c>
      <c r="EE3395" s="15">
        <v>11.9</v>
      </c>
      <c r="EF3395" s="15">
        <v>13.4</v>
      </c>
      <c r="EG3395" s="15">
        <v>9.8000000000000007</v>
      </c>
      <c r="EH3395" s="15">
        <v>9</v>
      </c>
      <c r="EI3395" s="15">
        <v>7.2</v>
      </c>
      <c r="EJ3395" s="15">
        <v>6.1</v>
      </c>
      <c r="EK3395" s="15">
        <v>6.2</v>
      </c>
      <c r="EL3395" s="15">
        <v>7.5</v>
      </c>
      <c r="EM3395" s="15">
        <v>9.3000000000000007</v>
      </c>
      <c r="EN3395" s="15">
        <v>10.199999999999999</v>
      </c>
      <c r="EO3395" s="15">
        <v>12.1</v>
      </c>
      <c r="EP3395" s="21">
        <f t="shared" si="1566"/>
        <v>9.5416666666666661</v>
      </c>
      <c r="ER3395" s="22">
        <f t="shared" si="1567"/>
        <v>12.366666666666667</v>
      </c>
      <c r="ES3395" s="23">
        <f t="shared" si="1568"/>
        <v>6.5</v>
      </c>
      <c r="ET3395" s="24">
        <f t="shared" ref="ET3395:ET3426" si="1588">AVERAGE(EP3385:EP3395)</f>
        <v>9.5053030303030326</v>
      </c>
      <c r="FB3395" s="2">
        <f t="shared" si="1569"/>
        <v>1952</v>
      </c>
      <c r="FC3395" s="20" t="s">
        <v>85</v>
      </c>
      <c r="FD3395" s="15">
        <v>8.1</v>
      </c>
      <c r="FE3395" s="15">
        <v>8.5</v>
      </c>
      <c r="FF3395" s="15">
        <v>9.1</v>
      </c>
      <c r="FG3395" s="15">
        <v>5.4</v>
      </c>
      <c r="FH3395" s="15">
        <v>5</v>
      </c>
      <c r="FI3395" s="15">
        <v>3.5</v>
      </c>
      <c r="FJ3395" s="15">
        <v>2.2999999999999998</v>
      </c>
      <c r="FK3395" s="15">
        <v>1.8</v>
      </c>
      <c r="FL3395" s="15">
        <v>4.5</v>
      </c>
      <c r="FM3395" s="15">
        <v>6.5</v>
      </c>
      <c r="FN3395" s="15">
        <v>7</v>
      </c>
      <c r="FO3395" s="15">
        <v>8.4</v>
      </c>
      <c r="FP3395" s="21">
        <f t="shared" si="1584"/>
        <v>5.8416666666666659</v>
      </c>
      <c r="FR3395" s="22">
        <f t="shared" si="1585"/>
        <v>8.5666666666666682</v>
      </c>
      <c r="FS3395" s="23">
        <f t="shared" si="1586"/>
        <v>2.5333333333333332</v>
      </c>
      <c r="FT3395" s="24">
        <f t="shared" si="1549"/>
        <v>5.9946969696969692</v>
      </c>
      <c r="GB3395" s="2">
        <f t="shared" si="1553"/>
        <v>1952</v>
      </c>
      <c r="GC3395" s="20" t="s">
        <v>85</v>
      </c>
      <c r="GD3395" s="15">
        <v>11.5</v>
      </c>
      <c r="GE3395" s="15">
        <v>11.7</v>
      </c>
      <c r="GF3395" s="15">
        <v>12.6</v>
      </c>
      <c r="GG3395" s="15">
        <v>8.9</v>
      </c>
      <c r="GH3395" s="15">
        <v>8.6999999999999993</v>
      </c>
      <c r="GI3395" s="15">
        <v>7</v>
      </c>
      <c r="GJ3395" s="15">
        <v>5.2</v>
      </c>
      <c r="GK3395" s="15">
        <v>5.2</v>
      </c>
      <c r="GL3395" s="15">
        <v>7.7</v>
      </c>
      <c r="GM3395" s="15">
        <v>9.1999999999999993</v>
      </c>
      <c r="GN3395" s="15">
        <v>10</v>
      </c>
      <c r="GO3395" s="15">
        <v>11.5</v>
      </c>
      <c r="GP3395" s="21">
        <f t="shared" si="1550"/>
        <v>9.1</v>
      </c>
      <c r="GQ3395" s="2"/>
      <c r="GR3395" s="22">
        <f t="shared" si="1551"/>
        <v>11.933333333333332</v>
      </c>
      <c r="GS3395" s="23">
        <f t="shared" si="1552"/>
        <v>5.8</v>
      </c>
      <c r="GT3395" s="24">
        <f t="shared" si="1561"/>
        <v>9.1590909090909101</v>
      </c>
      <c r="GU3395" s="22">
        <f>AVERAGE(Sheet1!AR3395,Sheet1!BR3395,Sheet1!CR3395,Sheet1!DR3394,Sheet1!ER3395,Sheet1!FR3395,Sheet1!GR3395)</f>
        <v>11.261904761904761</v>
      </c>
      <c r="GV3395" s="23">
        <f>AVERAGE(Sheet1!AS3395,Sheet1!BS3395,Sheet1!CS3395,Sheet1!DS3394,Sheet1!ES3395,Sheet1!FS3395,Sheet1!GS3395)</f>
        <v>5.6952380952380945</v>
      </c>
      <c r="GW3395" s="22">
        <f t="shared" si="1562"/>
        <v>11.362337662337662</v>
      </c>
      <c r="GX3395" s="23">
        <f t="shared" si="1563"/>
        <v>5.8896103896103904</v>
      </c>
      <c r="GY3395" s="24">
        <f>AVERAGE(Sheet1!$AP3395,Sheet1!$BP3395,Sheet1!$CP3395,Sheet1!$DP3394,Sheet1!$EP3395,Sheet1!$FP3395,Sheet1!$GP3395)</f>
        <v>8.5043650793650798</v>
      </c>
      <c r="GZ3395" s="24">
        <f t="shared" si="1564"/>
        <v>8.5493145743145753</v>
      </c>
    </row>
    <row r="3396" spans="2:208">
      <c r="B3396" s="7"/>
      <c r="C3396" s="8">
        <f t="shared" si="1577"/>
        <v>8.5297619047619069</v>
      </c>
      <c r="D3396" s="25">
        <f t="shared" si="1587"/>
        <v>8.4880158730158719</v>
      </c>
      <c r="E3396" s="16">
        <f t="shared" si="1546"/>
        <v>8.5298412698412722</v>
      </c>
      <c r="F3396" s="8">
        <f t="shared" si="1560"/>
        <v>8.7279067460317457</v>
      </c>
      <c r="G3396" s="29">
        <f t="shared" si="1554"/>
        <v>8.783252976190477</v>
      </c>
      <c r="H3396" s="16">
        <f t="shared" si="1578"/>
        <v>13.6</v>
      </c>
      <c r="I3396" s="17">
        <f t="shared" si="1579"/>
        <v>8.6</v>
      </c>
      <c r="J3396" s="18">
        <f t="shared" si="1580"/>
        <v>2</v>
      </c>
      <c r="K3396" s="61">
        <f t="shared" si="1581"/>
        <v>7.8</v>
      </c>
      <c r="AA3396" s="2"/>
      <c r="AC3396" s="62">
        <v>1953</v>
      </c>
      <c r="AD3396" s="15">
        <v>11.6</v>
      </c>
      <c r="AE3396" s="15">
        <v>11.9</v>
      </c>
      <c r="AF3396" s="15">
        <v>9.9</v>
      </c>
      <c r="AG3396" s="15">
        <v>9</v>
      </c>
      <c r="AH3396" s="15">
        <v>8.8000000000000007</v>
      </c>
      <c r="AI3396" s="15">
        <v>5.0999999999999996</v>
      </c>
      <c r="AJ3396" s="15">
        <v>4.8</v>
      </c>
      <c r="AK3396" s="15">
        <v>5.7</v>
      </c>
      <c r="AL3396" s="15">
        <v>6.2</v>
      </c>
      <c r="AM3396" s="15">
        <v>7.3</v>
      </c>
      <c r="AN3396" s="15">
        <v>8.4</v>
      </c>
      <c r="AO3396" s="15">
        <v>9</v>
      </c>
      <c r="AP3396" s="21">
        <f t="shared" si="1543"/>
        <v>8.1416666666666675</v>
      </c>
      <c r="AR3396" s="22">
        <f t="shared" si="1544"/>
        <v>11.133333333333333</v>
      </c>
      <c r="AS3396" s="23">
        <f t="shared" si="1545"/>
        <v>5.1999999999999993</v>
      </c>
      <c r="AT3396" s="24">
        <f t="shared" si="1558"/>
        <v>8.2727272727272734</v>
      </c>
      <c r="BB3396" s="2">
        <f t="shared" si="1559"/>
        <v>1953</v>
      </c>
      <c r="BC3396" s="26">
        <v>1953</v>
      </c>
      <c r="BD3396" s="15">
        <v>12.3</v>
      </c>
      <c r="BE3396" s="15">
        <v>12.8</v>
      </c>
      <c r="BF3396" s="15">
        <v>11.3</v>
      </c>
      <c r="BG3396" s="15">
        <v>10.9</v>
      </c>
      <c r="BH3396" s="15">
        <v>9.4</v>
      </c>
      <c r="BI3396" s="15">
        <v>6.9</v>
      </c>
      <c r="BJ3396" s="15">
        <v>7.4</v>
      </c>
      <c r="BK3396" s="15">
        <v>6.9</v>
      </c>
      <c r="BL3396" s="15">
        <v>7.5</v>
      </c>
      <c r="BM3396" s="15">
        <v>8.6</v>
      </c>
      <c r="BN3396" s="15">
        <v>9.3000000000000007</v>
      </c>
      <c r="BO3396" s="15">
        <v>10.4</v>
      </c>
      <c r="BP3396" s="21">
        <f t="shared" si="1555"/>
        <v>9.4749999999999996</v>
      </c>
      <c r="BR3396" s="22">
        <f t="shared" si="1556"/>
        <v>12.133333333333335</v>
      </c>
      <c r="BS3396" s="23">
        <f t="shared" si="1557"/>
        <v>7.0666666666666673</v>
      </c>
      <c r="BT3396" s="24">
        <f t="shared" si="1565"/>
        <v>9.2984848484848488</v>
      </c>
      <c r="CB3396" s="2">
        <f t="shared" si="1582"/>
        <v>1953</v>
      </c>
      <c r="CC3396" s="26">
        <v>1953</v>
      </c>
      <c r="CD3396" s="15">
        <v>11.8</v>
      </c>
      <c r="CE3396" s="15">
        <v>12.8</v>
      </c>
      <c r="CF3396" s="15">
        <v>11.3</v>
      </c>
      <c r="CG3396" s="15">
        <v>11.4</v>
      </c>
      <c r="CH3396" s="15">
        <v>9.6</v>
      </c>
      <c r="CI3396" s="15">
        <v>7.4</v>
      </c>
      <c r="CJ3396" s="15">
        <v>6.9</v>
      </c>
      <c r="CK3396" s="15">
        <v>7.6</v>
      </c>
      <c r="CL3396" s="15">
        <v>7.8</v>
      </c>
      <c r="CM3396" s="15">
        <v>8.6</v>
      </c>
      <c r="CN3396" s="15">
        <v>8.6999999999999993</v>
      </c>
      <c r="CO3396" s="15">
        <v>10.199999999999999</v>
      </c>
      <c r="CP3396" s="21">
        <f t="shared" si="1571"/>
        <v>9.5083333333333346</v>
      </c>
      <c r="CR3396" s="22">
        <f t="shared" si="1572"/>
        <v>11.966666666666669</v>
      </c>
      <c r="CS3396" s="23">
        <f t="shared" si="1573"/>
        <v>7.3</v>
      </c>
      <c r="CT3396" s="24">
        <f t="shared" si="1547"/>
        <v>9.6095959595959606</v>
      </c>
      <c r="DB3396" s="2">
        <f t="shared" si="1583"/>
        <v>1953</v>
      </c>
      <c r="DC3396" s="20" t="s">
        <v>86</v>
      </c>
      <c r="DD3396" s="15">
        <v>11.7</v>
      </c>
      <c r="DE3396" s="15">
        <v>11.8</v>
      </c>
      <c r="DF3396" s="15">
        <v>10</v>
      </c>
      <c r="DG3396" s="15">
        <v>9.1</v>
      </c>
      <c r="DH3396" s="15">
        <v>7.8</v>
      </c>
      <c r="DI3396" s="15">
        <v>3.5</v>
      </c>
      <c r="DJ3396" s="15">
        <v>3.9</v>
      </c>
      <c r="DK3396" s="15">
        <v>4.7</v>
      </c>
      <c r="DL3396" s="15">
        <v>6.2</v>
      </c>
      <c r="DM3396" s="15">
        <v>7.3</v>
      </c>
      <c r="DN3396" s="15">
        <v>8.6</v>
      </c>
      <c r="DO3396" s="15">
        <v>9.8000000000000007</v>
      </c>
      <c r="DP3396" s="21">
        <f t="shared" si="1574"/>
        <v>7.8666666666666663</v>
      </c>
      <c r="DR3396" s="22">
        <f t="shared" si="1575"/>
        <v>11.166666666666666</v>
      </c>
      <c r="DS3396" s="23">
        <f t="shared" si="1576"/>
        <v>4.0333333333333341</v>
      </c>
      <c r="DT3396" s="24">
        <f t="shared" si="1548"/>
        <v>7.8333333333333321</v>
      </c>
      <c r="EB3396" s="2">
        <f t="shared" si="1570"/>
        <v>1953</v>
      </c>
      <c r="EC3396" s="20" t="s">
        <v>86</v>
      </c>
      <c r="ED3396" s="15">
        <v>13.5</v>
      </c>
      <c r="EE3396" s="15">
        <v>13.6</v>
      </c>
      <c r="EF3396" s="15">
        <v>12.4</v>
      </c>
      <c r="EG3396" s="15">
        <v>10.7</v>
      </c>
      <c r="EH3396" s="15">
        <v>9.6999999999999993</v>
      </c>
      <c r="EI3396" s="15">
        <v>6.3</v>
      </c>
      <c r="EJ3396" s="15">
        <v>5.8</v>
      </c>
      <c r="EK3396" s="15">
        <v>6.5</v>
      </c>
      <c r="EL3396" s="15">
        <v>6.5</v>
      </c>
      <c r="EM3396" s="15">
        <v>8.6</v>
      </c>
      <c r="EN3396" s="15">
        <v>9.6999999999999993</v>
      </c>
      <c r="EO3396" s="15">
        <v>10.6</v>
      </c>
      <c r="EP3396" s="21">
        <f t="shared" si="1566"/>
        <v>9.4916666666666654</v>
      </c>
      <c r="ER3396" s="22">
        <f t="shared" si="1567"/>
        <v>13.166666666666666</v>
      </c>
      <c r="ES3396" s="23">
        <f t="shared" si="1568"/>
        <v>6.2</v>
      </c>
      <c r="ET3396" s="24">
        <f t="shared" si="1588"/>
        <v>9.4500000000000011</v>
      </c>
      <c r="FB3396" s="2">
        <f t="shared" si="1569"/>
        <v>1953</v>
      </c>
      <c r="FC3396" s="20" t="s">
        <v>86</v>
      </c>
      <c r="FD3396" s="15">
        <v>10.3</v>
      </c>
      <c r="FE3396" s="15">
        <v>9.9</v>
      </c>
      <c r="FF3396" s="15">
        <v>8</v>
      </c>
      <c r="FG3396" s="15">
        <v>6.8</v>
      </c>
      <c r="FH3396" s="15">
        <v>5.6</v>
      </c>
      <c r="FI3396" s="15">
        <v>2</v>
      </c>
      <c r="FJ3396" s="15">
        <v>2</v>
      </c>
      <c r="FK3396" s="15">
        <v>3.4</v>
      </c>
      <c r="FL3396" s="15">
        <v>3.3</v>
      </c>
      <c r="FM3396" s="15">
        <v>5.8</v>
      </c>
      <c r="FN3396" s="15">
        <v>6.7</v>
      </c>
      <c r="FO3396" s="15">
        <v>7.5</v>
      </c>
      <c r="FP3396" s="21">
        <f t="shared" si="1584"/>
        <v>5.9416666666666664</v>
      </c>
      <c r="FR3396" s="22">
        <f t="shared" si="1585"/>
        <v>9.4</v>
      </c>
      <c r="FS3396" s="23">
        <f t="shared" si="1586"/>
        <v>2.4666666666666668</v>
      </c>
      <c r="FT3396" s="24">
        <f t="shared" si="1549"/>
        <v>5.9325757575757585</v>
      </c>
      <c r="GB3396" s="2">
        <f t="shared" si="1553"/>
        <v>1953</v>
      </c>
      <c r="GC3396" s="20" t="s">
        <v>86</v>
      </c>
      <c r="GD3396" s="15">
        <v>13.5</v>
      </c>
      <c r="GE3396" s="15">
        <v>13.2</v>
      </c>
      <c r="GF3396" s="15">
        <v>11.3</v>
      </c>
      <c r="GG3396" s="15">
        <v>11.6</v>
      </c>
      <c r="GH3396" s="15">
        <v>9</v>
      </c>
      <c r="GI3396" s="15">
        <v>5.4</v>
      </c>
      <c r="GJ3396" s="15">
        <v>6</v>
      </c>
      <c r="GK3396" s="15">
        <v>6.4</v>
      </c>
      <c r="GL3396" s="15">
        <v>7.5</v>
      </c>
      <c r="GM3396" s="15">
        <v>8.5</v>
      </c>
      <c r="GN3396" s="15">
        <v>9.6999999999999993</v>
      </c>
      <c r="GO3396" s="15">
        <v>10.9</v>
      </c>
      <c r="GP3396" s="21">
        <f t="shared" si="1550"/>
        <v>9.4166666666666679</v>
      </c>
      <c r="GQ3396" s="2"/>
      <c r="GR3396" s="22">
        <f t="shared" si="1551"/>
        <v>12.666666666666666</v>
      </c>
      <c r="GS3396" s="23">
        <f t="shared" si="1552"/>
        <v>5.9333333333333336</v>
      </c>
      <c r="GT3396" s="24">
        <f t="shared" si="1561"/>
        <v>9.1333333333333346</v>
      </c>
      <c r="GU3396" s="22">
        <f>AVERAGE(Sheet1!AR3396,Sheet1!BR3396,Sheet1!CR3396,Sheet1!DR3395,Sheet1!ER3396,Sheet1!FR3396,Sheet1!GR3396)</f>
        <v>11.580952380952382</v>
      </c>
      <c r="GV3396" s="23">
        <f>AVERAGE(Sheet1!AS3396,Sheet1!BS3396,Sheet1!CS3396,Sheet1!DS3395,Sheet1!ES3396,Sheet1!FS3396,Sheet1!GS3396)</f>
        <v>5.5476190476190466</v>
      </c>
      <c r="GW3396" s="22">
        <f t="shared" si="1562"/>
        <v>11.383982683982683</v>
      </c>
      <c r="GX3396" s="23">
        <f t="shared" si="1563"/>
        <v>5.7948051948051944</v>
      </c>
      <c r="GY3396" s="24">
        <f>AVERAGE(Sheet1!$AP3396,Sheet1!$BP3396,Sheet1!$CP3396,Sheet1!$DP3395,Sheet1!$EP3396,Sheet1!$FP3396,Sheet1!$GP3396)</f>
        <v>8.5297619047619069</v>
      </c>
      <c r="GZ3396" s="24">
        <f t="shared" si="1564"/>
        <v>8.5098124098124099</v>
      </c>
    </row>
    <row r="3397" spans="2:208">
      <c r="B3397" s="7"/>
      <c r="C3397" s="8">
        <f t="shared" si="1577"/>
        <v>8.6023809523809511</v>
      </c>
      <c r="D3397" s="25">
        <f t="shared" si="1587"/>
        <v>8.5865873015873007</v>
      </c>
      <c r="E3397" s="16">
        <f t="shared" si="1546"/>
        <v>8.5478174603174608</v>
      </c>
      <c r="F3397" s="8">
        <f t="shared" si="1560"/>
        <v>8.6908234126984105</v>
      </c>
      <c r="G3397" s="29">
        <f t="shared" si="1554"/>
        <v>8.7922450396825393</v>
      </c>
      <c r="H3397" s="16">
        <f t="shared" si="1578"/>
        <v>13.6</v>
      </c>
      <c r="I3397" s="17">
        <f t="shared" si="1579"/>
        <v>8.5500000000000007</v>
      </c>
      <c r="J3397" s="18">
        <f t="shared" si="1580"/>
        <v>1.7</v>
      </c>
      <c r="K3397" s="61">
        <f t="shared" si="1581"/>
        <v>7.6499999999999995</v>
      </c>
      <c r="AA3397" s="2"/>
      <c r="AC3397" s="62">
        <v>1954</v>
      </c>
      <c r="AD3397" s="15">
        <v>11.5</v>
      </c>
      <c r="AE3397" s="15">
        <v>10.4</v>
      </c>
      <c r="AF3397" s="15">
        <v>9.3000000000000007</v>
      </c>
      <c r="AG3397" s="15">
        <v>9</v>
      </c>
      <c r="AH3397" s="15">
        <v>7.3</v>
      </c>
      <c r="AI3397" s="15">
        <v>6.1</v>
      </c>
      <c r="AJ3397" s="15">
        <v>5.8</v>
      </c>
      <c r="AK3397" s="15">
        <v>5.0999999999999996</v>
      </c>
      <c r="AL3397" s="15">
        <v>6.9</v>
      </c>
      <c r="AM3397" s="15">
        <v>6.7</v>
      </c>
      <c r="AN3397" s="15">
        <v>8.5</v>
      </c>
      <c r="AO3397" s="15">
        <v>10.6</v>
      </c>
      <c r="AP3397" s="21">
        <f t="shared" si="1543"/>
        <v>8.1</v>
      </c>
      <c r="AR3397" s="22">
        <f t="shared" si="1544"/>
        <v>10.4</v>
      </c>
      <c r="AS3397" s="23">
        <f t="shared" si="1545"/>
        <v>5.666666666666667</v>
      </c>
      <c r="AT3397" s="24">
        <f t="shared" si="1558"/>
        <v>8.2818181818181813</v>
      </c>
      <c r="BB3397" s="2">
        <f t="shared" si="1559"/>
        <v>1954</v>
      </c>
      <c r="BC3397" s="26">
        <v>1954</v>
      </c>
      <c r="BD3397" s="15">
        <v>12</v>
      </c>
      <c r="BE3397" s="15">
        <v>11.6</v>
      </c>
      <c r="BF3397" s="15">
        <v>11.1</v>
      </c>
      <c r="BG3397" s="15">
        <v>10.4</v>
      </c>
      <c r="BH3397" s="15">
        <v>9.4</v>
      </c>
      <c r="BI3397" s="15">
        <v>8.1999999999999993</v>
      </c>
      <c r="BJ3397" s="15">
        <v>7</v>
      </c>
      <c r="BK3397" s="15">
        <v>7.3</v>
      </c>
      <c r="BL3397" s="15">
        <v>8.1</v>
      </c>
      <c r="BM3397" s="15">
        <v>8.6</v>
      </c>
      <c r="BN3397" s="15">
        <v>9.5</v>
      </c>
      <c r="BO3397" s="15">
        <v>11.8</v>
      </c>
      <c r="BP3397" s="21">
        <f t="shared" si="1555"/>
        <v>9.5833333333333321</v>
      </c>
      <c r="BR3397" s="22">
        <f t="shared" si="1556"/>
        <v>11.566666666666668</v>
      </c>
      <c r="BS3397" s="23">
        <f t="shared" si="1557"/>
        <v>7.5</v>
      </c>
      <c r="BT3397" s="24">
        <f t="shared" si="1565"/>
        <v>9.3787878787878771</v>
      </c>
      <c r="CB3397" s="2">
        <f t="shared" si="1582"/>
        <v>1954</v>
      </c>
      <c r="CC3397" s="26">
        <v>1954</v>
      </c>
      <c r="CD3397" s="15">
        <v>12.4</v>
      </c>
      <c r="CE3397" s="15">
        <v>11.9</v>
      </c>
      <c r="CF3397" s="15">
        <v>11.6</v>
      </c>
      <c r="CG3397" s="15">
        <v>10.6</v>
      </c>
      <c r="CH3397" s="15">
        <v>9.8000000000000007</v>
      </c>
      <c r="CI3397" s="15">
        <v>8.4</v>
      </c>
      <c r="CJ3397" s="15">
        <v>7.1</v>
      </c>
      <c r="CK3397" s="15">
        <v>6.9</v>
      </c>
      <c r="CL3397" s="15">
        <v>7</v>
      </c>
      <c r="CM3397" s="15">
        <v>8.1999999999999993</v>
      </c>
      <c r="CN3397" s="15">
        <v>8.9</v>
      </c>
      <c r="CO3397" s="15">
        <v>11.3</v>
      </c>
      <c r="CP3397" s="21">
        <f t="shared" si="1571"/>
        <v>9.5083333333333346</v>
      </c>
      <c r="CR3397" s="22">
        <f t="shared" si="1572"/>
        <v>11.966666666666667</v>
      </c>
      <c r="CS3397" s="23">
        <f t="shared" si="1573"/>
        <v>7.4666666666666659</v>
      </c>
      <c r="CT3397" s="24">
        <f t="shared" si="1547"/>
        <v>9.6217171717171723</v>
      </c>
      <c r="DB3397" s="2">
        <f t="shared" si="1583"/>
        <v>1954</v>
      </c>
      <c r="DC3397" s="20" t="s">
        <v>87</v>
      </c>
      <c r="DD3397" s="15">
        <v>12.1</v>
      </c>
      <c r="DE3397" s="15">
        <v>10.7</v>
      </c>
      <c r="DF3397" s="15">
        <v>10.199999999999999</v>
      </c>
      <c r="DG3397" s="15">
        <v>8.6</v>
      </c>
      <c r="DH3397" s="15">
        <v>6.4</v>
      </c>
      <c r="DI3397" s="15">
        <v>6.5</v>
      </c>
      <c r="DJ3397" s="15">
        <v>3.1</v>
      </c>
      <c r="DK3397" s="15">
        <v>5.0999999999999996</v>
      </c>
      <c r="DL3397" s="15">
        <v>6.2</v>
      </c>
      <c r="DM3397" s="15">
        <v>7.4</v>
      </c>
      <c r="DN3397" s="15">
        <v>9.4</v>
      </c>
      <c r="DO3397" s="15">
        <v>11.6</v>
      </c>
      <c r="DP3397" s="21">
        <f t="shared" si="1574"/>
        <v>8.1083333333333343</v>
      </c>
      <c r="DR3397" s="22">
        <f t="shared" si="1575"/>
        <v>11</v>
      </c>
      <c r="DS3397" s="23">
        <f t="shared" si="1576"/>
        <v>4.8999999999999995</v>
      </c>
      <c r="DT3397" s="24">
        <f t="shared" si="1548"/>
        <v>7.8833333333333337</v>
      </c>
      <c r="EB3397" s="2">
        <f t="shared" si="1570"/>
        <v>1954</v>
      </c>
      <c r="EC3397" s="20" t="s">
        <v>87</v>
      </c>
      <c r="ED3397" s="15">
        <v>13.4</v>
      </c>
      <c r="EE3397" s="15">
        <v>12.8</v>
      </c>
      <c r="EF3397" s="15">
        <v>11.2</v>
      </c>
      <c r="EG3397" s="15">
        <v>10.6</v>
      </c>
      <c r="EH3397" s="15">
        <v>8.4</v>
      </c>
      <c r="EI3397" s="15">
        <v>7.5</v>
      </c>
      <c r="EJ3397" s="15">
        <v>6.3</v>
      </c>
      <c r="EK3397" s="15">
        <v>6.2</v>
      </c>
      <c r="EL3397" s="15">
        <v>6.9</v>
      </c>
      <c r="EM3397" s="15">
        <v>8.6999999999999993</v>
      </c>
      <c r="EN3397" s="15">
        <v>10</v>
      </c>
      <c r="EO3397" s="15">
        <v>12.2</v>
      </c>
      <c r="EP3397" s="21">
        <f t="shared" si="1566"/>
        <v>9.5166666666666675</v>
      </c>
      <c r="ER3397" s="22">
        <f t="shared" si="1567"/>
        <v>12.466666666666669</v>
      </c>
      <c r="ES3397" s="23">
        <f t="shared" si="1568"/>
        <v>6.666666666666667</v>
      </c>
      <c r="ET3397" s="24">
        <f t="shared" si="1588"/>
        <v>9.4727272727272709</v>
      </c>
      <c r="FB3397" s="2">
        <f t="shared" si="1569"/>
        <v>1954</v>
      </c>
      <c r="FC3397" s="20" t="s">
        <v>87</v>
      </c>
      <c r="FD3397" s="15">
        <v>10.9</v>
      </c>
      <c r="FE3397" s="15">
        <v>9.9</v>
      </c>
      <c r="FF3397" s="15">
        <v>7.1</v>
      </c>
      <c r="FG3397" s="15">
        <v>6.5</v>
      </c>
      <c r="FH3397" s="15">
        <v>4.5999999999999996</v>
      </c>
      <c r="FI3397" s="15">
        <v>4.3</v>
      </c>
      <c r="FJ3397" s="15">
        <v>1.7</v>
      </c>
      <c r="FK3397" s="15">
        <v>3</v>
      </c>
      <c r="FL3397" s="15">
        <v>3.9</v>
      </c>
      <c r="FM3397" s="15">
        <v>5.6</v>
      </c>
      <c r="FN3397" s="15">
        <v>6.9</v>
      </c>
      <c r="FO3397" s="15">
        <v>9.4</v>
      </c>
      <c r="FP3397" s="21">
        <f t="shared" si="1584"/>
        <v>6.1500000000000012</v>
      </c>
      <c r="FR3397" s="22">
        <f t="shared" si="1585"/>
        <v>9.2999999999999989</v>
      </c>
      <c r="FS3397" s="23">
        <f t="shared" si="1586"/>
        <v>3</v>
      </c>
      <c r="FT3397" s="24">
        <f t="shared" si="1549"/>
        <v>5.9643939393939398</v>
      </c>
      <c r="GB3397" s="2">
        <f t="shared" si="1553"/>
        <v>1954</v>
      </c>
      <c r="GC3397" s="20" t="s">
        <v>87</v>
      </c>
      <c r="GD3397" s="15">
        <v>13.6</v>
      </c>
      <c r="GE3397" s="15">
        <v>12.9</v>
      </c>
      <c r="GF3397" s="15">
        <v>11.7</v>
      </c>
      <c r="GG3397" s="15">
        <v>10.5</v>
      </c>
      <c r="GH3397" s="15">
        <v>8.3000000000000007</v>
      </c>
      <c r="GI3397" s="15">
        <v>7.7</v>
      </c>
      <c r="GJ3397" s="15">
        <v>5.7</v>
      </c>
      <c r="GK3397" s="15">
        <v>6.9</v>
      </c>
      <c r="GL3397" s="15">
        <v>6.9</v>
      </c>
      <c r="GM3397" s="15">
        <v>8.5</v>
      </c>
      <c r="GN3397" s="15">
        <v>9.6</v>
      </c>
      <c r="GO3397" s="15">
        <v>11.6</v>
      </c>
      <c r="GP3397" s="21">
        <f t="shared" si="1550"/>
        <v>9.4916666666666671</v>
      </c>
      <c r="GQ3397" s="2"/>
      <c r="GR3397" s="22">
        <f t="shared" si="1551"/>
        <v>12.733333333333334</v>
      </c>
      <c r="GS3397" s="23">
        <f t="shared" si="1552"/>
        <v>6.7666666666666666</v>
      </c>
      <c r="GT3397" s="24">
        <f t="shared" si="1561"/>
        <v>9.2022727272727263</v>
      </c>
      <c r="GU3397" s="22">
        <f>AVERAGE(Sheet1!AR3397,Sheet1!BR3397,Sheet1!CR3397,Sheet1!DR3396,Sheet1!ER3397,Sheet1!FR3397,Sheet1!GR3397)</f>
        <v>11.371428571428572</v>
      </c>
      <c r="GV3397" s="23">
        <f>AVERAGE(Sheet1!AS3397,Sheet1!BS3397,Sheet1!CS3397,Sheet1!DS3396,Sheet1!ES3397,Sheet1!FS3397,Sheet1!GS3397)</f>
        <v>5.8714285714285719</v>
      </c>
      <c r="GW3397" s="22">
        <f t="shared" si="1562"/>
        <v>11.390909090909091</v>
      </c>
      <c r="GX3397" s="23">
        <f t="shared" si="1563"/>
        <v>5.84069264069264</v>
      </c>
      <c r="GY3397" s="24">
        <f>AVERAGE(Sheet1!$AP3397,Sheet1!$BP3397,Sheet1!$CP3397,Sheet1!$DP3396,Sheet1!$EP3397,Sheet1!$FP3397,Sheet1!$GP3397)</f>
        <v>8.6023809523809511</v>
      </c>
      <c r="GZ3397" s="24">
        <f t="shared" si="1564"/>
        <v>8.5364357864357885</v>
      </c>
    </row>
    <row r="3398" spans="2:208">
      <c r="B3398" s="7">
        <f>B3393+5</f>
        <v>1955</v>
      </c>
      <c r="C3398" s="8">
        <f t="shared" si="1577"/>
        <v>8.6547619047619051</v>
      </c>
      <c r="D3398" s="25">
        <f t="shared" si="1587"/>
        <v>8.5953968253968256</v>
      </c>
      <c r="E3398" s="16">
        <f t="shared" si="1546"/>
        <v>8.5736507936507937</v>
      </c>
      <c r="F3398" s="8">
        <f t="shared" si="1560"/>
        <v>8.663918650793649</v>
      </c>
      <c r="G3398" s="29">
        <f t="shared" si="1554"/>
        <v>8.8087777777777791</v>
      </c>
      <c r="H3398" s="16">
        <f t="shared" si="1578"/>
        <v>13.4</v>
      </c>
      <c r="I3398" s="17">
        <f t="shared" si="1579"/>
        <v>8.6499999999999986</v>
      </c>
      <c r="J3398" s="18">
        <f t="shared" si="1580"/>
        <v>2</v>
      </c>
      <c r="K3398" s="61">
        <f t="shared" si="1581"/>
        <v>7.7</v>
      </c>
      <c r="AA3398" s="2"/>
      <c r="AC3398" s="62">
        <v>1955</v>
      </c>
      <c r="AD3398" s="15">
        <v>10.8</v>
      </c>
      <c r="AE3398" s="15">
        <v>10.5</v>
      </c>
      <c r="AF3398" s="15">
        <v>10</v>
      </c>
      <c r="AG3398" s="15">
        <v>8.6999999999999993</v>
      </c>
      <c r="AH3398" s="15">
        <v>7.6</v>
      </c>
      <c r="AI3398" s="15">
        <v>5.4</v>
      </c>
      <c r="AJ3398" s="15">
        <v>6</v>
      </c>
      <c r="AK3398" s="15">
        <v>6.3</v>
      </c>
      <c r="AL3398" s="15">
        <v>6.4</v>
      </c>
      <c r="AM3398" s="15">
        <v>8.1</v>
      </c>
      <c r="AN3398" s="15">
        <v>7.7</v>
      </c>
      <c r="AO3398" s="15">
        <v>10.9</v>
      </c>
      <c r="AP3398" s="21">
        <f t="shared" ref="AP3398:AP3429" si="1589">SUM(AD3398:AO3398)/12</f>
        <v>8.2000000000000011</v>
      </c>
      <c r="AR3398" s="22">
        <f t="shared" ref="AR3398:AR3429" si="1590">SUM(AD3398+AE3398+AF3398)/3</f>
        <v>10.433333333333334</v>
      </c>
      <c r="AS3398" s="23">
        <f t="shared" ref="AS3398:AS3429" si="1591">SUM(AI3398+AJ3398+AK3398)/3</f>
        <v>5.8999999999999995</v>
      </c>
      <c r="AT3398" s="24">
        <f t="shared" si="1558"/>
        <v>8.2818181818181831</v>
      </c>
      <c r="BB3398" s="2">
        <f t="shared" si="1559"/>
        <v>1955</v>
      </c>
      <c r="BC3398" s="26">
        <v>1955</v>
      </c>
      <c r="BD3398" s="15">
        <v>12.2</v>
      </c>
      <c r="BE3398" s="15">
        <v>12.4</v>
      </c>
      <c r="BF3398" s="15">
        <v>10.6</v>
      </c>
      <c r="BG3398" s="15">
        <v>10.4</v>
      </c>
      <c r="BH3398" s="15">
        <v>8.8000000000000007</v>
      </c>
      <c r="BI3398" s="15">
        <v>6.3</v>
      </c>
      <c r="BJ3398" s="15">
        <v>7.5</v>
      </c>
      <c r="BK3398" s="15">
        <v>8</v>
      </c>
      <c r="BL3398" s="15">
        <v>7.7</v>
      </c>
      <c r="BM3398" s="15">
        <v>9.1999999999999993</v>
      </c>
      <c r="BN3398" s="15">
        <v>8.9</v>
      </c>
      <c r="BO3398" s="15">
        <v>12.1</v>
      </c>
      <c r="BP3398" s="21">
        <f t="shared" si="1555"/>
        <v>9.5083333333333346</v>
      </c>
      <c r="BR3398" s="22">
        <f t="shared" si="1556"/>
        <v>11.733333333333334</v>
      </c>
      <c r="BS3398" s="23">
        <f t="shared" si="1557"/>
        <v>7.2666666666666666</v>
      </c>
      <c r="BT3398" s="24">
        <f t="shared" si="1565"/>
        <v>9.4030303030303042</v>
      </c>
      <c r="CB3398" s="2">
        <f t="shared" si="1582"/>
        <v>1955</v>
      </c>
      <c r="CC3398" s="26">
        <v>1955</v>
      </c>
      <c r="CD3398" s="15">
        <v>12.3</v>
      </c>
      <c r="CE3398" s="15">
        <v>12.7</v>
      </c>
      <c r="CF3398" s="15">
        <v>11.7</v>
      </c>
      <c r="CG3398" s="15">
        <v>10.5</v>
      </c>
      <c r="CH3398" s="15">
        <v>8.1</v>
      </c>
      <c r="CI3398" s="15">
        <v>6.8</v>
      </c>
      <c r="CJ3398" s="15">
        <v>6.9</v>
      </c>
      <c r="CK3398" s="15">
        <v>6.8</v>
      </c>
      <c r="CL3398" s="15">
        <v>7.4</v>
      </c>
      <c r="CM3398" s="15">
        <v>8.9</v>
      </c>
      <c r="CN3398" s="15">
        <v>8.6</v>
      </c>
      <c r="CO3398" s="15">
        <v>10.8</v>
      </c>
      <c r="CP3398" s="21">
        <f t="shared" si="1571"/>
        <v>9.2916666666666661</v>
      </c>
      <c r="CR3398" s="22">
        <f t="shared" si="1572"/>
        <v>12.233333333333334</v>
      </c>
      <c r="CS3398" s="23">
        <f t="shared" si="1573"/>
        <v>6.833333333333333</v>
      </c>
      <c r="CT3398" s="24">
        <f t="shared" si="1547"/>
        <v>9.5853535353535371</v>
      </c>
      <c r="DB3398" s="2">
        <f t="shared" si="1583"/>
        <v>1955</v>
      </c>
      <c r="DC3398" s="20" t="s">
        <v>88</v>
      </c>
      <c r="DD3398" s="15">
        <v>11.8</v>
      </c>
      <c r="DE3398" s="15">
        <v>10.8</v>
      </c>
      <c r="DF3398" s="15">
        <v>10.4</v>
      </c>
      <c r="DG3398" s="15">
        <v>8.6999999999999993</v>
      </c>
      <c r="DH3398" s="15">
        <v>6.1</v>
      </c>
      <c r="DI3398" s="15">
        <v>4.5</v>
      </c>
      <c r="DJ3398" s="15">
        <v>4.4000000000000004</v>
      </c>
      <c r="DK3398" s="15">
        <v>5.3</v>
      </c>
      <c r="DL3398" s="15">
        <v>5.5</v>
      </c>
      <c r="DM3398" s="15">
        <v>8</v>
      </c>
      <c r="DN3398" s="15">
        <v>8</v>
      </c>
      <c r="DO3398" s="15">
        <v>11.5</v>
      </c>
      <c r="DP3398" s="21">
        <f t="shared" si="1574"/>
        <v>7.916666666666667</v>
      </c>
      <c r="DR3398" s="22">
        <f t="shared" si="1575"/>
        <v>11</v>
      </c>
      <c r="DS3398" s="23">
        <f t="shared" si="1576"/>
        <v>4.7333333333333334</v>
      </c>
      <c r="DT3398" s="24">
        <f t="shared" si="1548"/>
        <v>7.8984848484848493</v>
      </c>
      <c r="EB3398" s="2">
        <f t="shared" si="1570"/>
        <v>1955</v>
      </c>
      <c r="EC3398" s="20" t="s">
        <v>88</v>
      </c>
      <c r="ED3398" s="15">
        <v>13.1</v>
      </c>
      <c r="EE3398" s="15">
        <v>13.4</v>
      </c>
      <c r="EF3398" s="15">
        <v>13.2</v>
      </c>
      <c r="EG3398" s="15">
        <v>11.1</v>
      </c>
      <c r="EH3398" s="15">
        <v>8.5</v>
      </c>
      <c r="EI3398" s="15">
        <v>7.1</v>
      </c>
      <c r="EJ3398" s="15">
        <v>6.6</v>
      </c>
      <c r="EK3398" s="15">
        <v>6.8</v>
      </c>
      <c r="EL3398" s="15">
        <v>7.4</v>
      </c>
      <c r="EM3398" s="15">
        <v>9.1999999999999993</v>
      </c>
      <c r="EN3398" s="15">
        <v>9</v>
      </c>
      <c r="EO3398" s="15">
        <v>11.5</v>
      </c>
      <c r="EP3398" s="21">
        <f t="shared" si="1566"/>
        <v>9.7416666666666671</v>
      </c>
      <c r="ER3398" s="22">
        <f t="shared" si="1567"/>
        <v>13.233333333333334</v>
      </c>
      <c r="ES3398" s="23">
        <f t="shared" si="1568"/>
        <v>6.833333333333333</v>
      </c>
      <c r="ET3398" s="24">
        <f t="shared" si="1588"/>
        <v>9.507575757575756</v>
      </c>
      <c r="FB3398" s="2">
        <f t="shared" si="1569"/>
        <v>1955</v>
      </c>
      <c r="FC3398" s="20" t="s">
        <v>88</v>
      </c>
      <c r="FD3398" s="15">
        <v>10.3</v>
      </c>
      <c r="FE3398" s="15">
        <v>10.4</v>
      </c>
      <c r="FF3398" s="15">
        <v>9.3000000000000007</v>
      </c>
      <c r="FG3398" s="15">
        <v>6.9</v>
      </c>
      <c r="FH3398" s="15">
        <v>3.9</v>
      </c>
      <c r="FI3398" s="15">
        <v>2</v>
      </c>
      <c r="FJ3398" s="15">
        <v>2.2999999999999998</v>
      </c>
      <c r="FK3398" s="15">
        <v>3.6</v>
      </c>
      <c r="FL3398" s="15">
        <v>4</v>
      </c>
      <c r="FM3398" s="15">
        <v>6.8</v>
      </c>
      <c r="FN3398" s="15">
        <v>5.6</v>
      </c>
      <c r="FO3398" s="15">
        <v>9.5</v>
      </c>
      <c r="FP3398" s="21">
        <f t="shared" si="1584"/>
        <v>6.2166666666666659</v>
      </c>
      <c r="FR3398" s="22">
        <f t="shared" si="1585"/>
        <v>10.000000000000002</v>
      </c>
      <c r="FS3398" s="23">
        <f t="shared" si="1586"/>
        <v>2.6333333333333333</v>
      </c>
      <c r="FT3398" s="24">
        <f t="shared" si="1549"/>
        <v>5.9825757575757565</v>
      </c>
      <c r="GB3398" s="2">
        <f t="shared" si="1553"/>
        <v>1955</v>
      </c>
      <c r="GC3398" s="20" t="s">
        <v>88</v>
      </c>
      <c r="GD3398" s="15">
        <v>13</v>
      </c>
      <c r="GE3398" s="15">
        <v>13.1</v>
      </c>
      <c r="GF3398" s="15">
        <v>12.9</v>
      </c>
      <c r="GG3398" s="15">
        <v>11</v>
      </c>
      <c r="GH3398" s="15">
        <v>7.7</v>
      </c>
      <c r="GI3398" s="15">
        <v>5.9</v>
      </c>
      <c r="GJ3398" s="15">
        <v>5.9</v>
      </c>
      <c r="GK3398" s="15">
        <v>6.6</v>
      </c>
      <c r="GL3398" s="15">
        <v>7</v>
      </c>
      <c r="GM3398" s="15">
        <v>9.5</v>
      </c>
      <c r="GN3398" s="15">
        <v>9.3000000000000007</v>
      </c>
      <c r="GO3398" s="15">
        <v>12.3</v>
      </c>
      <c r="GP3398" s="21">
        <f t="shared" si="1550"/>
        <v>9.5166666666666657</v>
      </c>
      <c r="GQ3398" s="2"/>
      <c r="GR3398" s="22">
        <f t="shared" si="1551"/>
        <v>13</v>
      </c>
      <c r="GS3398" s="23">
        <f t="shared" si="1552"/>
        <v>6.1333333333333329</v>
      </c>
      <c r="GT3398" s="24">
        <f t="shared" si="1561"/>
        <v>9.2590909090909097</v>
      </c>
      <c r="GU3398" s="22">
        <f>AVERAGE(Sheet1!AR3398,Sheet1!BR3398,Sheet1!CR3398,Sheet1!DR3397,Sheet1!ER3398,Sheet1!FR3398,Sheet1!GR3398)</f>
        <v>11.661904761904763</v>
      </c>
      <c r="GV3398" s="23">
        <f>AVERAGE(Sheet1!AS3398,Sheet1!BS3398,Sheet1!CS3398,Sheet1!DS3397,Sheet1!ES3398,Sheet1!FS3398,Sheet1!GS3398)</f>
        <v>5.7857142857142856</v>
      </c>
      <c r="GW3398" s="22">
        <f t="shared" si="1562"/>
        <v>11.405627705627706</v>
      </c>
      <c r="GX3398" s="23">
        <f t="shared" si="1563"/>
        <v>5.8645021645021647</v>
      </c>
      <c r="GY3398" s="24">
        <f>AVERAGE(Sheet1!$AP3398,Sheet1!$BP3398,Sheet1!$CP3398,Sheet1!$DP3397,Sheet1!$EP3398,Sheet1!$FP3398,Sheet1!$GP3398)</f>
        <v>8.6547619047619051</v>
      </c>
      <c r="GZ3398" s="24">
        <f t="shared" si="1564"/>
        <v>8.5575396825396819</v>
      </c>
    </row>
    <row r="3399" spans="2:208">
      <c r="B3399" s="7"/>
      <c r="C3399" s="8">
        <f t="shared" si="1577"/>
        <v>8.9392857142857149</v>
      </c>
      <c r="D3399" s="25">
        <f t="shared" si="1587"/>
        <v>8.6461111111111109</v>
      </c>
      <c r="E3399" s="16">
        <f t="shared" ref="E3399:E3430" si="1592">AVERAGE(C3390:C3399)</f>
        <v>8.6247222222222231</v>
      </c>
      <c r="F3399" s="8">
        <f t="shared" si="1560"/>
        <v>8.6580853174603156</v>
      </c>
      <c r="G3399" s="29">
        <f t="shared" si="1554"/>
        <v>8.8338551587301595</v>
      </c>
      <c r="H3399" s="16">
        <f t="shared" si="1578"/>
        <v>15.7</v>
      </c>
      <c r="I3399" s="17">
        <f t="shared" si="1579"/>
        <v>8.5500000000000007</v>
      </c>
      <c r="J3399" s="18">
        <f t="shared" si="1580"/>
        <v>1</v>
      </c>
      <c r="K3399" s="61">
        <f t="shared" si="1581"/>
        <v>8.35</v>
      </c>
      <c r="AA3399" s="2"/>
      <c r="AC3399" s="62">
        <v>1956</v>
      </c>
      <c r="AD3399" s="15">
        <v>11.5</v>
      </c>
      <c r="AE3399" s="15">
        <v>13.3</v>
      </c>
      <c r="AF3399" s="15">
        <v>12.6</v>
      </c>
      <c r="AG3399" s="15">
        <v>10.6</v>
      </c>
      <c r="AH3399" s="15">
        <v>8.8000000000000007</v>
      </c>
      <c r="AI3399" s="15">
        <v>6.7</v>
      </c>
      <c r="AJ3399" s="15">
        <v>5.4</v>
      </c>
      <c r="AK3399" s="15">
        <v>5.5</v>
      </c>
      <c r="AL3399" s="15">
        <v>7.3</v>
      </c>
      <c r="AM3399" s="15">
        <v>7.3</v>
      </c>
      <c r="AN3399" s="15">
        <v>7.1</v>
      </c>
      <c r="AO3399" s="15">
        <v>9.3000000000000007</v>
      </c>
      <c r="AP3399" s="21">
        <f t="shared" si="1589"/>
        <v>8.7833333333333332</v>
      </c>
      <c r="AR3399" s="22">
        <f t="shared" si="1590"/>
        <v>12.466666666666667</v>
      </c>
      <c r="AS3399" s="23">
        <f t="shared" si="1591"/>
        <v>5.8666666666666671</v>
      </c>
      <c r="AT3399" s="24">
        <f t="shared" si="1558"/>
        <v>8.3446969696969706</v>
      </c>
      <c r="BB3399" s="2">
        <f t="shared" si="1559"/>
        <v>1956</v>
      </c>
      <c r="BC3399" s="26">
        <v>1956</v>
      </c>
      <c r="BD3399" s="15">
        <v>12.2</v>
      </c>
      <c r="BE3399" s="15">
        <v>14.2</v>
      </c>
      <c r="BF3399" s="15">
        <v>14</v>
      </c>
      <c r="BG3399" s="15">
        <v>12.1</v>
      </c>
      <c r="BH3399" s="15">
        <v>9.6</v>
      </c>
      <c r="BI3399" s="15">
        <v>7.7</v>
      </c>
      <c r="BJ3399" s="15">
        <v>6.3</v>
      </c>
      <c r="BK3399" s="15">
        <v>6.8</v>
      </c>
      <c r="BL3399" s="15">
        <v>8.4</v>
      </c>
      <c r="BM3399" s="15">
        <v>8.4</v>
      </c>
      <c r="BN3399" s="15">
        <v>9.1</v>
      </c>
      <c r="BO3399" s="15">
        <v>10.1</v>
      </c>
      <c r="BP3399" s="21">
        <f t="shared" si="1555"/>
        <v>9.9083333333333332</v>
      </c>
      <c r="BR3399" s="22">
        <f t="shared" si="1556"/>
        <v>13.466666666666667</v>
      </c>
      <c r="BS3399" s="23">
        <f t="shared" si="1557"/>
        <v>6.9333333333333336</v>
      </c>
      <c r="BT3399" s="24">
        <f t="shared" si="1565"/>
        <v>9.4727272727272727</v>
      </c>
      <c r="CB3399" s="2">
        <f t="shared" si="1582"/>
        <v>1956</v>
      </c>
      <c r="CC3399" s="26">
        <v>1956</v>
      </c>
      <c r="CD3399" s="15">
        <v>11.4</v>
      </c>
      <c r="CE3399" s="15">
        <v>14.4</v>
      </c>
      <c r="CF3399" s="15">
        <v>14.1</v>
      </c>
      <c r="CG3399" s="15">
        <v>11.6</v>
      </c>
      <c r="CH3399" s="15">
        <v>9.8000000000000007</v>
      </c>
      <c r="CI3399" s="15">
        <v>7.5</v>
      </c>
      <c r="CJ3399" s="15">
        <v>7.1</v>
      </c>
      <c r="CK3399" s="15">
        <v>7</v>
      </c>
      <c r="CL3399" s="15">
        <v>7.5</v>
      </c>
      <c r="CM3399" s="15">
        <v>8.3000000000000007</v>
      </c>
      <c r="CN3399" s="15">
        <v>9.1999999999999993</v>
      </c>
      <c r="CO3399" s="15">
        <v>10.3</v>
      </c>
      <c r="CP3399" s="21">
        <f t="shared" si="1571"/>
        <v>9.85</v>
      </c>
      <c r="CR3399" s="22">
        <f t="shared" si="1572"/>
        <v>13.299999999999999</v>
      </c>
      <c r="CS3399" s="23">
        <f t="shared" si="1573"/>
        <v>7.2</v>
      </c>
      <c r="CT3399" s="24">
        <f t="shared" ref="CT3399:CT3430" si="1593">AVERAGE(CP3389:CP3399)</f>
        <v>9.5997474747474758</v>
      </c>
      <c r="DB3399" s="2">
        <f t="shared" si="1583"/>
        <v>1956</v>
      </c>
      <c r="DC3399" s="20" t="s">
        <v>89</v>
      </c>
      <c r="DD3399" s="15">
        <v>11.6</v>
      </c>
      <c r="DE3399" s="15">
        <v>13.6</v>
      </c>
      <c r="DF3399" s="15">
        <v>12.1</v>
      </c>
      <c r="DG3399" s="15">
        <v>9.8000000000000007</v>
      </c>
      <c r="DH3399" s="15">
        <v>7.7</v>
      </c>
      <c r="DI3399" s="15">
        <v>5.7</v>
      </c>
      <c r="DJ3399" s="15">
        <v>4.2</v>
      </c>
      <c r="DK3399" s="15">
        <v>4.2</v>
      </c>
      <c r="DL3399" s="15">
        <v>6.1</v>
      </c>
      <c r="DM3399" s="15">
        <v>7</v>
      </c>
      <c r="DN3399" s="15">
        <v>7.5</v>
      </c>
      <c r="DO3399" s="15">
        <v>9.5</v>
      </c>
      <c r="DP3399" s="21">
        <f t="shared" si="1574"/>
        <v>8.25</v>
      </c>
      <c r="DR3399" s="22">
        <f t="shared" si="1575"/>
        <v>12.433333333333332</v>
      </c>
      <c r="DS3399" s="23">
        <f t="shared" si="1576"/>
        <v>4.7</v>
      </c>
      <c r="DT3399" s="24">
        <f t="shared" ref="DT3399:DT3430" si="1594">AVERAGE(DP3389:DP3399)</f>
        <v>7.959848484848485</v>
      </c>
      <c r="EB3399" s="2">
        <f t="shared" si="1570"/>
        <v>1956</v>
      </c>
      <c r="EC3399" s="20" t="s">
        <v>89</v>
      </c>
      <c r="ED3399" s="15">
        <v>12.5</v>
      </c>
      <c r="EE3399" s="15">
        <v>15.7</v>
      </c>
      <c r="EF3399" s="15">
        <v>14.9</v>
      </c>
      <c r="EG3399" s="15">
        <v>11.7</v>
      </c>
      <c r="EH3399" s="15">
        <v>10.8</v>
      </c>
      <c r="EI3399" s="15">
        <v>7.6</v>
      </c>
      <c r="EJ3399" s="15">
        <v>5.7</v>
      </c>
      <c r="EK3399" s="15">
        <v>6.2</v>
      </c>
      <c r="EL3399" s="15">
        <v>7.4</v>
      </c>
      <c r="EM3399" s="15">
        <v>8.5</v>
      </c>
      <c r="EN3399" s="15">
        <v>8.6</v>
      </c>
      <c r="EO3399" s="15">
        <v>10</v>
      </c>
      <c r="EP3399" s="21">
        <f t="shared" si="1566"/>
        <v>9.9666666666666668</v>
      </c>
      <c r="ER3399" s="22">
        <f t="shared" si="1567"/>
        <v>14.366666666666667</v>
      </c>
      <c r="ES3399" s="23">
        <f t="shared" si="1568"/>
        <v>6.5</v>
      </c>
      <c r="ET3399" s="24">
        <f t="shared" si="1588"/>
        <v>9.5666666666666647</v>
      </c>
      <c r="FB3399" s="2">
        <f t="shared" si="1569"/>
        <v>1956</v>
      </c>
      <c r="FC3399" s="20" t="s">
        <v>89</v>
      </c>
      <c r="FD3399" s="15">
        <v>10.3</v>
      </c>
      <c r="FE3399" s="15">
        <v>12.9</v>
      </c>
      <c r="FF3399" s="15">
        <v>10.9</v>
      </c>
      <c r="FG3399" s="15">
        <v>8.1</v>
      </c>
      <c r="FH3399" s="15">
        <v>6.4</v>
      </c>
      <c r="FI3399" s="15">
        <v>3.1</v>
      </c>
      <c r="FJ3399" s="15">
        <v>1</v>
      </c>
      <c r="FK3399" s="15">
        <v>2.9</v>
      </c>
      <c r="FL3399" s="15">
        <v>4.0999999999999996</v>
      </c>
      <c r="FM3399" s="15">
        <v>5.3</v>
      </c>
      <c r="FN3399" s="15">
        <v>6.3</v>
      </c>
      <c r="FO3399" s="15">
        <v>7.4</v>
      </c>
      <c r="FP3399" s="21">
        <f t="shared" si="1584"/>
        <v>6.5583333333333336</v>
      </c>
      <c r="FR3399" s="22">
        <f t="shared" si="1585"/>
        <v>11.366666666666667</v>
      </c>
      <c r="FS3399" s="23">
        <f t="shared" si="1586"/>
        <v>2.3333333333333335</v>
      </c>
      <c r="FT3399" s="24">
        <f t="shared" si="1549"/>
        <v>6.0507575757575758</v>
      </c>
      <c r="GB3399" s="2">
        <f t="shared" si="1553"/>
        <v>1956</v>
      </c>
      <c r="GC3399" s="20" t="s">
        <v>89</v>
      </c>
      <c r="GD3399" s="15">
        <v>12.8</v>
      </c>
      <c r="GE3399" s="15">
        <v>15.2</v>
      </c>
      <c r="GF3399" s="15">
        <v>14</v>
      </c>
      <c r="GG3399" s="15">
        <v>11.3</v>
      </c>
      <c r="GH3399" s="15">
        <v>8.8000000000000007</v>
      </c>
      <c r="GI3399" s="15">
        <v>6.7</v>
      </c>
      <c r="GJ3399" s="15">
        <v>5.0999999999999996</v>
      </c>
      <c r="GK3399" s="15">
        <v>6.3</v>
      </c>
      <c r="GL3399" s="15">
        <v>7</v>
      </c>
      <c r="GM3399" s="15">
        <v>8.1</v>
      </c>
      <c r="GN3399" s="15">
        <v>9</v>
      </c>
      <c r="GO3399" s="15">
        <v>10.8</v>
      </c>
      <c r="GP3399" s="21">
        <f t="shared" si="1550"/>
        <v>9.591666666666665</v>
      </c>
      <c r="GQ3399" s="2"/>
      <c r="GR3399" s="22">
        <f t="shared" si="1551"/>
        <v>14</v>
      </c>
      <c r="GS3399" s="23">
        <f t="shared" si="1552"/>
        <v>6.0333333333333341</v>
      </c>
      <c r="GT3399" s="24">
        <f t="shared" si="1561"/>
        <v>9.3151515151515163</v>
      </c>
      <c r="GU3399" s="22">
        <f>AVERAGE(Sheet1!AR3399,Sheet1!BR3399,Sheet1!CR3399,Sheet1!DR3398,Sheet1!ER3399,Sheet1!FR3399,Sheet1!GR3399)</f>
        <v>12.852380952380953</v>
      </c>
      <c r="GV3399" s="23">
        <f>AVERAGE(Sheet1!AS3399,Sheet1!BS3399,Sheet1!CS3399,Sheet1!DS3398,Sheet1!ES3399,Sheet1!FS3399,Sheet1!GS3399)</f>
        <v>5.6571428571428575</v>
      </c>
      <c r="GW3399" s="22">
        <f t="shared" si="1562"/>
        <v>11.588311688311688</v>
      </c>
      <c r="GX3399" s="23">
        <f t="shared" si="1563"/>
        <v>5.8229437229437231</v>
      </c>
      <c r="GY3399" s="24">
        <f>AVERAGE(Sheet1!$AP3399,Sheet1!$BP3399,Sheet1!$CP3399,Sheet1!$DP3398,Sheet1!$EP3399,Sheet1!$FP3399,Sheet1!$GP3399)</f>
        <v>8.9392857142857149</v>
      </c>
      <c r="GZ3399" s="24">
        <f t="shared" si="1564"/>
        <v>8.606890331890332</v>
      </c>
    </row>
    <row r="3400" spans="2:208">
      <c r="B3400" s="7"/>
      <c r="C3400" s="8">
        <f t="shared" si="1577"/>
        <v>8.4327380952380953</v>
      </c>
      <c r="D3400" s="25">
        <f t="shared" si="1587"/>
        <v>8.6317857142857157</v>
      </c>
      <c r="E3400" s="16">
        <f t="shared" si="1592"/>
        <v>8.570734126984128</v>
      </c>
      <c r="F3400" s="8">
        <f t="shared" si="1560"/>
        <v>8.6301388888888884</v>
      </c>
      <c r="G3400" s="29">
        <f t="shared" si="1554"/>
        <v>8.8535515873015882</v>
      </c>
      <c r="H3400" s="16">
        <f t="shared" si="1578"/>
        <v>13.6</v>
      </c>
      <c r="I3400" s="17">
        <f t="shared" si="1579"/>
        <v>8.4</v>
      </c>
      <c r="J3400" s="18">
        <f t="shared" si="1580"/>
        <v>1</v>
      </c>
      <c r="K3400" s="61">
        <f t="shared" si="1581"/>
        <v>7.3</v>
      </c>
      <c r="AA3400" s="2"/>
      <c r="AC3400" s="62">
        <v>1957</v>
      </c>
      <c r="AD3400" s="15">
        <v>9.6999999999999993</v>
      </c>
      <c r="AE3400" s="15">
        <v>10.5</v>
      </c>
      <c r="AF3400" s="15">
        <v>10.199999999999999</v>
      </c>
      <c r="AG3400" s="15">
        <v>9.1</v>
      </c>
      <c r="AH3400" s="15">
        <v>7.7</v>
      </c>
      <c r="AI3400" s="15">
        <v>7.5</v>
      </c>
      <c r="AJ3400" s="15">
        <v>5.5</v>
      </c>
      <c r="AK3400" s="15">
        <v>6.5</v>
      </c>
      <c r="AL3400" s="15">
        <v>6.4</v>
      </c>
      <c r="AM3400" s="15">
        <v>6.7</v>
      </c>
      <c r="AN3400" s="15">
        <v>7.7</v>
      </c>
      <c r="AO3400" s="15">
        <v>9.1999999999999993</v>
      </c>
      <c r="AP3400" s="21">
        <f t="shared" si="1589"/>
        <v>8.0583333333333353</v>
      </c>
      <c r="AR3400" s="22">
        <f t="shared" si="1590"/>
        <v>10.133333333333333</v>
      </c>
      <c r="AS3400" s="23">
        <f t="shared" si="1591"/>
        <v>6.5</v>
      </c>
      <c r="AT3400" s="24">
        <f t="shared" si="1558"/>
        <v>8.336363636363636</v>
      </c>
      <c r="BB3400" s="2">
        <f t="shared" si="1559"/>
        <v>1957</v>
      </c>
      <c r="BC3400" s="20" t="s">
        <v>90</v>
      </c>
      <c r="BD3400" s="15">
        <v>10.8</v>
      </c>
      <c r="BE3400" s="15">
        <v>11.7</v>
      </c>
      <c r="BF3400" s="15">
        <v>11.5</v>
      </c>
      <c r="BG3400" s="15">
        <v>10.6</v>
      </c>
      <c r="BH3400" s="15">
        <v>9.1</v>
      </c>
      <c r="BI3400" s="15">
        <v>9.1</v>
      </c>
      <c r="BJ3400" s="15">
        <v>6.9</v>
      </c>
      <c r="BK3400" s="15">
        <v>8.3000000000000007</v>
      </c>
      <c r="BL3400" s="15">
        <v>8</v>
      </c>
      <c r="BM3400" s="15">
        <v>8.4</v>
      </c>
      <c r="BN3400" s="15">
        <v>9</v>
      </c>
      <c r="BO3400" s="15">
        <v>10.5</v>
      </c>
      <c r="BP3400" s="21">
        <f t="shared" si="1555"/>
        <v>9.4916666666666671</v>
      </c>
      <c r="BR3400" s="22">
        <f t="shared" si="1556"/>
        <v>11.333333333333334</v>
      </c>
      <c r="BS3400" s="23">
        <f t="shared" si="1557"/>
        <v>8.1</v>
      </c>
      <c r="BT3400" s="24">
        <f t="shared" si="1565"/>
        <v>9.5159090909090924</v>
      </c>
      <c r="CB3400" s="2">
        <f t="shared" si="1582"/>
        <v>1957</v>
      </c>
      <c r="CC3400" s="20" t="s">
        <v>90</v>
      </c>
      <c r="CD3400" s="15">
        <v>10.9</v>
      </c>
      <c r="CE3400" s="15">
        <v>12.4</v>
      </c>
      <c r="CF3400" s="15">
        <v>11.4</v>
      </c>
      <c r="CG3400" s="15">
        <v>10.4</v>
      </c>
      <c r="CH3400" s="15">
        <v>9.1</v>
      </c>
      <c r="CI3400" s="15">
        <v>9.6</v>
      </c>
      <c r="CJ3400" s="15">
        <v>7.3</v>
      </c>
      <c r="CK3400" s="15">
        <v>8.1999999999999993</v>
      </c>
      <c r="CL3400" s="15">
        <v>7.1</v>
      </c>
      <c r="CM3400" s="15">
        <v>8.4</v>
      </c>
      <c r="CN3400" s="15">
        <v>9.3000000000000007</v>
      </c>
      <c r="CO3400" s="15">
        <v>10.199999999999999</v>
      </c>
      <c r="CP3400" s="21">
        <f t="shared" si="1571"/>
        <v>9.5250000000000004</v>
      </c>
      <c r="CR3400" s="22">
        <f t="shared" si="1572"/>
        <v>11.566666666666668</v>
      </c>
      <c r="CS3400" s="23">
        <f t="shared" si="1573"/>
        <v>8.3666666666666654</v>
      </c>
      <c r="CT3400" s="24">
        <f t="shared" si="1593"/>
        <v>9.5830808080808101</v>
      </c>
      <c r="DB3400" s="2">
        <f t="shared" si="1583"/>
        <v>1957</v>
      </c>
      <c r="DC3400" s="20" t="s">
        <v>90</v>
      </c>
      <c r="DD3400" s="15">
        <v>10.1</v>
      </c>
      <c r="DE3400" s="15">
        <v>10.7</v>
      </c>
      <c r="DF3400" s="15">
        <v>10.1</v>
      </c>
      <c r="DG3400" s="15">
        <v>8.3000000000000007</v>
      </c>
      <c r="DH3400" s="15">
        <v>6.9</v>
      </c>
      <c r="DI3400" s="15">
        <v>5.9</v>
      </c>
      <c r="DJ3400" s="15">
        <v>3</v>
      </c>
      <c r="DK3400" s="15">
        <v>5.2</v>
      </c>
      <c r="DL3400" s="15">
        <v>5.5</v>
      </c>
      <c r="DM3400" s="15">
        <v>6.8</v>
      </c>
      <c r="DN3400" s="15">
        <v>8</v>
      </c>
      <c r="DO3400" s="15">
        <v>9.8000000000000007</v>
      </c>
      <c r="DP3400" s="21">
        <f t="shared" si="1574"/>
        <v>7.5249999999999995</v>
      </c>
      <c r="DR3400" s="22">
        <f t="shared" si="1575"/>
        <v>10.299999999999999</v>
      </c>
      <c r="DS3400" s="23">
        <f t="shared" si="1576"/>
        <v>4.7</v>
      </c>
      <c r="DT3400" s="24">
        <f t="shared" si="1594"/>
        <v>7.9181818181818189</v>
      </c>
      <c r="EB3400" s="2">
        <f t="shared" si="1570"/>
        <v>1957</v>
      </c>
      <c r="EC3400" s="20" t="s">
        <v>90</v>
      </c>
      <c r="ED3400" s="15">
        <v>10.199999999999999</v>
      </c>
      <c r="EE3400" s="15">
        <v>11.9</v>
      </c>
      <c r="EF3400" s="15">
        <v>11.8</v>
      </c>
      <c r="EG3400" s="15">
        <v>10.7</v>
      </c>
      <c r="EH3400" s="15">
        <v>8.3000000000000007</v>
      </c>
      <c r="EI3400" s="15">
        <v>8.4</v>
      </c>
      <c r="EJ3400" s="15">
        <v>6.3</v>
      </c>
      <c r="EK3400" s="15">
        <v>7.6</v>
      </c>
      <c r="EL3400" s="15">
        <v>6.7</v>
      </c>
      <c r="EM3400" s="15">
        <v>7.1</v>
      </c>
      <c r="EN3400" s="27">
        <f>(SUM(EN3398:EN3399))/2</f>
        <v>8.8000000000000007</v>
      </c>
      <c r="EO3400" s="27">
        <f>(SUM(EO3398:EO3399))/2</f>
        <v>10.75</v>
      </c>
      <c r="EP3400" s="21">
        <f t="shared" si="1566"/>
        <v>9.0458333333333325</v>
      </c>
      <c r="ER3400" s="22">
        <f t="shared" si="1567"/>
        <v>11.300000000000002</v>
      </c>
      <c r="ES3400" s="23">
        <f t="shared" si="1568"/>
        <v>7.4333333333333327</v>
      </c>
      <c r="ET3400" s="24">
        <f t="shared" si="1588"/>
        <v>9.5185606060606052</v>
      </c>
      <c r="FB3400" s="2">
        <f t="shared" si="1569"/>
        <v>1957</v>
      </c>
      <c r="FC3400" s="20" t="s">
        <v>90</v>
      </c>
      <c r="FD3400" s="15">
        <v>7.7</v>
      </c>
      <c r="FE3400" s="15">
        <v>8.6999999999999993</v>
      </c>
      <c r="FF3400" s="15">
        <v>7.7</v>
      </c>
      <c r="FG3400" s="15">
        <v>6.1</v>
      </c>
      <c r="FH3400" s="15">
        <v>4.2</v>
      </c>
      <c r="FI3400" s="15">
        <v>4.3</v>
      </c>
      <c r="FJ3400" s="15">
        <v>1</v>
      </c>
      <c r="FK3400" s="15">
        <v>2.9</v>
      </c>
      <c r="FL3400" s="15">
        <v>3.5</v>
      </c>
      <c r="FM3400" s="15">
        <v>4.2</v>
      </c>
      <c r="FN3400" s="15">
        <v>6.3</v>
      </c>
      <c r="FO3400" s="15">
        <v>7.9</v>
      </c>
      <c r="FP3400" s="21">
        <f t="shared" si="1584"/>
        <v>5.375</v>
      </c>
      <c r="FR3400" s="22">
        <f t="shared" si="1585"/>
        <v>8.0333333333333332</v>
      </c>
      <c r="FS3400" s="23">
        <f t="shared" si="1586"/>
        <v>2.7333333333333329</v>
      </c>
      <c r="FT3400" s="24">
        <f t="shared" si="1549"/>
        <v>5.9909090909090912</v>
      </c>
      <c r="GB3400" s="2">
        <f t="shared" si="1553"/>
        <v>1957</v>
      </c>
      <c r="GC3400" s="20" t="s">
        <v>90</v>
      </c>
      <c r="GD3400" s="15">
        <v>11.2</v>
      </c>
      <c r="GE3400" s="15">
        <v>12.5</v>
      </c>
      <c r="GF3400" s="15">
        <v>11.6</v>
      </c>
      <c r="GG3400" s="15">
        <v>10.5</v>
      </c>
      <c r="GH3400" s="15">
        <v>8.4</v>
      </c>
      <c r="GI3400" s="15">
        <v>8.1</v>
      </c>
      <c r="GJ3400" s="15">
        <v>5.0999999999999996</v>
      </c>
      <c r="GK3400" s="15">
        <v>6.5</v>
      </c>
      <c r="GL3400" s="15">
        <v>7.5</v>
      </c>
      <c r="GM3400" s="15">
        <v>8.6999999999999993</v>
      </c>
      <c r="GN3400" s="15">
        <v>10.1</v>
      </c>
      <c r="GO3400" s="15">
        <v>11.2</v>
      </c>
      <c r="GP3400" s="21">
        <f t="shared" si="1550"/>
        <v>9.2833333333333332</v>
      </c>
      <c r="GQ3400" s="2"/>
      <c r="GR3400" s="22">
        <f t="shared" si="1551"/>
        <v>11.766666666666666</v>
      </c>
      <c r="GS3400" s="23">
        <f t="shared" si="1552"/>
        <v>6.5666666666666664</v>
      </c>
      <c r="GT3400" s="24">
        <f t="shared" si="1561"/>
        <v>9.3462121212121207</v>
      </c>
      <c r="GU3400" s="22">
        <f>AVERAGE(Sheet1!AR3400,Sheet1!BR3400,Sheet1!CR3400,Sheet1!DR3399,Sheet1!ER3400,Sheet1!FR3400,Sheet1!GR3400)</f>
        <v>10.93809523809524</v>
      </c>
      <c r="GV3400" s="23">
        <f>AVERAGE(Sheet1!AS3400,Sheet1!BS3400,Sheet1!CS3400,Sheet1!DS3399,Sheet1!ES3400,Sheet1!FS3400,Sheet1!GS3400)</f>
        <v>6.3428571428571416</v>
      </c>
      <c r="GW3400" s="22">
        <f t="shared" si="1562"/>
        <v>11.543722943722944</v>
      </c>
      <c r="GX3400" s="23">
        <f t="shared" si="1563"/>
        <v>5.852380952380952</v>
      </c>
      <c r="GY3400" s="24">
        <f>AVERAGE(Sheet1!$AP3400,Sheet1!$BP3400,Sheet1!$CP3400,Sheet1!$DP3399,Sheet1!$EP3400,Sheet1!$FP3400,Sheet1!$GP3400)</f>
        <v>8.4327380952380953</v>
      </c>
      <c r="GZ3400" s="24">
        <f t="shared" si="1564"/>
        <v>8.6072691197691213</v>
      </c>
    </row>
    <row r="3401" spans="2:208">
      <c r="B3401" s="7"/>
      <c r="C3401" s="8">
        <f t="shared" si="1577"/>
        <v>8.4720238095238098</v>
      </c>
      <c r="D3401" s="25">
        <f t="shared" si="1587"/>
        <v>8.6202380952380953</v>
      </c>
      <c r="E3401" s="16">
        <f t="shared" si="1592"/>
        <v>8.5541269841269827</v>
      </c>
      <c r="F3401" s="8">
        <f t="shared" si="1560"/>
        <v>8.6129563492063479</v>
      </c>
      <c r="G3401" s="29">
        <f t="shared" si="1554"/>
        <v>8.8653670634920658</v>
      </c>
      <c r="H3401" s="16">
        <f t="shared" si="1578"/>
        <v>13.616666666666667</v>
      </c>
      <c r="I3401" s="17">
        <f t="shared" si="1579"/>
        <v>8.4</v>
      </c>
      <c r="J3401" s="18">
        <f t="shared" si="1580"/>
        <v>1.2</v>
      </c>
      <c r="K3401" s="61">
        <f t="shared" si="1581"/>
        <v>7.4083333333333332</v>
      </c>
      <c r="AA3401" s="2"/>
      <c r="AC3401" s="62">
        <v>1958</v>
      </c>
      <c r="AD3401" s="15">
        <v>9.8000000000000007</v>
      </c>
      <c r="AE3401" s="15">
        <v>11.2</v>
      </c>
      <c r="AF3401" s="15">
        <v>9.6</v>
      </c>
      <c r="AG3401" s="15">
        <v>9.1</v>
      </c>
      <c r="AH3401" s="15">
        <v>7.7</v>
      </c>
      <c r="AI3401" s="15">
        <v>7.2</v>
      </c>
      <c r="AJ3401" s="15">
        <v>5.0999999999999996</v>
      </c>
      <c r="AK3401" s="15">
        <v>5.2</v>
      </c>
      <c r="AL3401" s="15">
        <v>6.2</v>
      </c>
      <c r="AM3401" s="15">
        <v>6.6</v>
      </c>
      <c r="AN3401" s="15">
        <v>9.1999999999999993</v>
      </c>
      <c r="AO3401" s="15">
        <v>9.1999999999999993</v>
      </c>
      <c r="AP3401" s="21">
        <f t="shared" si="1589"/>
        <v>8.0083333333333346</v>
      </c>
      <c r="AR3401" s="22">
        <f t="shared" si="1590"/>
        <v>10.200000000000001</v>
      </c>
      <c r="AS3401" s="23">
        <f t="shared" si="1591"/>
        <v>5.833333333333333</v>
      </c>
      <c r="AT3401" s="24">
        <f t="shared" si="1558"/>
        <v>8.2568181818181827</v>
      </c>
      <c r="BB3401" s="2">
        <f t="shared" si="1559"/>
        <v>1958</v>
      </c>
      <c r="BC3401" s="20" t="s">
        <v>91</v>
      </c>
      <c r="BD3401" s="15">
        <v>11</v>
      </c>
      <c r="BE3401" s="15">
        <v>12.3</v>
      </c>
      <c r="BF3401" s="15">
        <v>10.7</v>
      </c>
      <c r="BG3401" s="15">
        <v>9.6</v>
      </c>
      <c r="BH3401" s="15">
        <v>8.8000000000000007</v>
      </c>
      <c r="BI3401" s="15">
        <v>8.4</v>
      </c>
      <c r="BJ3401" s="15">
        <v>6.1</v>
      </c>
      <c r="BK3401" s="15">
        <v>7</v>
      </c>
      <c r="BL3401" s="15">
        <v>7.3</v>
      </c>
      <c r="BM3401" s="15">
        <v>8</v>
      </c>
      <c r="BN3401" s="15">
        <v>9.9</v>
      </c>
      <c r="BO3401" s="15">
        <v>10.1</v>
      </c>
      <c r="BP3401" s="21">
        <f t="shared" si="1555"/>
        <v>9.1</v>
      </c>
      <c r="BR3401" s="22">
        <f t="shared" si="1556"/>
        <v>11.333333333333334</v>
      </c>
      <c r="BS3401" s="23">
        <f t="shared" si="1557"/>
        <v>7.166666666666667</v>
      </c>
      <c r="BT3401" s="24">
        <f t="shared" si="1565"/>
        <v>9.4401515151515145</v>
      </c>
      <c r="CB3401" s="2">
        <f t="shared" si="1582"/>
        <v>1958</v>
      </c>
      <c r="CC3401" s="20" t="s">
        <v>91</v>
      </c>
      <c r="CD3401" s="15">
        <v>11.1</v>
      </c>
      <c r="CE3401" s="15">
        <v>12.6</v>
      </c>
      <c r="CF3401" s="15">
        <v>11.3</v>
      </c>
      <c r="CG3401" s="15">
        <v>10.4</v>
      </c>
      <c r="CH3401" s="15">
        <v>9.8000000000000007</v>
      </c>
      <c r="CI3401" s="15">
        <v>8.1999999999999993</v>
      </c>
      <c r="CJ3401" s="15">
        <v>7</v>
      </c>
      <c r="CK3401" s="15">
        <v>7.6</v>
      </c>
      <c r="CL3401" s="15">
        <v>7.6</v>
      </c>
      <c r="CM3401" s="15">
        <v>8.1</v>
      </c>
      <c r="CN3401" s="15">
        <v>9.8000000000000007</v>
      </c>
      <c r="CO3401" s="15">
        <v>10.5</v>
      </c>
      <c r="CP3401" s="21">
        <f t="shared" si="1571"/>
        <v>9.4999999999999982</v>
      </c>
      <c r="CR3401" s="22">
        <f t="shared" si="1572"/>
        <v>11.666666666666666</v>
      </c>
      <c r="CS3401" s="23">
        <f t="shared" si="1573"/>
        <v>7.5999999999999988</v>
      </c>
      <c r="CT3401" s="24">
        <f t="shared" si="1593"/>
        <v>9.4861111111111125</v>
      </c>
      <c r="DB3401" s="2">
        <f t="shared" si="1583"/>
        <v>1958</v>
      </c>
      <c r="DC3401" s="20" t="s">
        <v>91</v>
      </c>
      <c r="DD3401" s="15">
        <v>10.5</v>
      </c>
      <c r="DE3401" s="15">
        <v>11.3</v>
      </c>
      <c r="DF3401" s="15">
        <v>9.6</v>
      </c>
      <c r="DG3401" s="15">
        <v>7.2</v>
      </c>
      <c r="DH3401" s="15">
        <v>6.6</v>
      </c>
      <c r="DI3401" s="15">
        <v>6.1</v>
      </c>
      <c r="DJ3401" s="15">
        <v>3.2</v>
      </c>
      <c r="DK3401" s="15">
        <v>5.0999999999999996</v>
      </c>
      <c r="DL3401" s="15">
        <v>5.0999999999999996</v>
      </c>
      <c r="DM3401" s="15">
        <v>6.7</v>
      </c>
      <c r="DN3401" s="15">
        <v>9.5</v>
      </c>
      <c r="DO3401" s="15">
        <v>9.3000000000000007</v>
      </c>
      <c r="DP3401" s="21">
        <f t="shared" si="1574"/>
        <v>7.5166666666666666</v>
      </c>
      <c r="DR3401" s="22">
        <f t="shared" si="1575"/>
        <v>10.466666666666667</v>
      </c>
      <c r="DS3401" s="23">
        <f t="shared" si="1576"/>
        <v>4.8</v>
      </c>
      <c r="DT3401" s="24">
        <f t="shared" si="1594"/>
        <v>7.8401515151515149</v>
      </c>
      <c r="EB3401" s="2">
        <f t="shared" si="1570"/>
        <v>1958</v>
      </c>
      <c r="EC3401" s="13" t="s">
        <v>91</v>
      </c>
      <c r="ED3401" s="30">
        <f t="shared" ref="ED3401:EM3401" si="1595">(ED3398+ED3399+ED3400+ED3402+ED3403+ED3404)/6</f>
        <v>13.1</v>
      </c>
      <c r="EE3401" s="30">
        <f t="shared" si="1595"/>
        <v>13.616666666666667</v>
      </c>
      <c r="EF3401" s="30">
        <f t="shared" si="1595"/>
        <v>13.300000000000002</v>
      </c>
      <c r="EG3401" s="30">
        <f t="shared" si="1595"/>
        <v>11.35</v>
      </c>
      <c r="EH3401" s="30">
        <f t="shared" si="1595"/>
        <v>8.8166666666666664</v>
      </c>
      <c r="EI3401" s="30">
        <f t="shared" si="1595"/>
        <v>7.8</v>
      </c>
      <c r="EJ3401" s="30">
        <f t="shared" si="1595"/>
        <v>6.45</v>
      </c>
      <c r="EK3401" s="30">
        <f t="shared" si="1595"/>
        <v>6.75</v>
      </c>
      <c r="EL3401" s="30">
        <f t="shared" si="1595"/>
        <v>7.3999999999999995</v>
      </c>
      <c r="EM3401" s="30">
        <f t="shared" si="1595"/>
        <v>8.7666666666666657</v>
      </c>
      <c r="EN3401" s="27">
        <f>(SUM(EN3402:EN3403))/2</f>
        <v>10.1</v>
      </c>
      <c r="EO3401" s="27">
        <f>(SUM(EO3402:EO3403))/2</f>
        <v>12.7</v>
      </c>
      <c r="EP3401" s="21">
        <f t="shared" si="1566"/>
        <v>10.012500000000001</v>
      </c>
      <c r="ER3401" s="22">
        <f t="shared" si="1567"/>
        <v>13.33888888888889</v>
      </c>
      <c r="ES3401" s="23">
        <f t="shared" si="1568"/>
        <v>7</v>
      </c>
      <c r="ET3401" s="24">
        <f t="shared" si="1588"/>
        <v>9.57878787878788</v>
      </c>
      <c r="FB3401" s="2">
        <f t="shared" si="1569"/>
        <v>1958</v>
      </c>
      <c r="FC3401" s="20" t="s">
        <v>91</v>
      </c>
      <c r="FD3401" s="15">
        <v>8.1999999999999993</v>
      </c>
      <c r="FE3401" s="15">
        <v>10.1</v>
      </c>
      <c r="FF3401" s="15">
        <v>8.3000000000000007</v>
      </c>
      <c r="FG3401" s="15">
        <v>4.9000000000000004</v>
      </c>
      <c r="FH3401" s="15">
        <v>5.2</v>
      </c>
      <c r="FI3401" s="15">
        <v>3.1</v>
      </c>
      <c r="FJ3401" s="15">
        <v>1.2</v>
      </c>
      <c r="FK3401" s="15">
        <v>3.6</v>
      </c>
      <c r="FL3401" s="15">
        <v>3.2</v>
      </c>
      <c r="FM3401" s="15">
        <v>5.4</v>
      </c>
      <c r="FN3401" s="15">
        <v>8.1</v>
      </c>
      <c r="FO3401" s="15">
        <v>8.4</v>
      </c>
      <c r="FP3401" s="21">
        <f t="shared" si="1584"/>
        <v>5.8083333333333345</v>
      </c>
      <c r="FR3401" s="22">
        <f t="shared" si="1585"/>
        <v>8.8666666666666654</v>
      </c>
      <c r="FS3401" s="23">
        <f t="shared" si="1586"/>
        <v>2.6333333333333333</v>
      </c>
      <c r="FT3401" s="24">
        <f t="shared" si="1549"/>
        <v>5.9416666666666664</v>
      </c>
      <c r="GB3401" s="2">
        <f t="shared" si="1553"/>
        <v>1958</v>
      </c>
      <c r="GC3401" s="20" t="s">
        <v>91</v>
      </c>
      <c r="GD3401" s="15">
        <v>11.9</v>
      </c>
      <c r="GE3401" s="15">
        <v>13.1</v>
      </c>
      <c r="GF3401" s="15">
        <v>11.9</v>
      </c>
      <c r="GG3401" s="15">
        <v>9.5</v>
      </c>
      <c r="GH3401" s="15">
        <v>9.6999999999999993</v>
      </c>
      <c r="GI3401" s="15">
        <v>7.6</v>
      </c>
      <c r="GJ3401" s="15">
        <v>4.5999999999999996</v>
      </c>
      <c r="GK3401" s="15">
        <v>6.5</v>
      </c>
      <c r="GL3401" s="15">
        <v>6.8</v>
      </c>
      <c r="GM3401" s="15">
        <v>8.3000000000000007</v>
      </c>
      <c r="GN3401" s="15">
        <v>10.8</v>
      </c>
      <c r="GO3401" s="15">
        <v>11.5</v>
      </c>
      <c r="GP3401" s="21">
        <f t="shared" si="1550"/>
        <v>9.35</v>
      </c>
      <c r="GQ3401" s="2"/>
      <c r="GR3401" s="22">
        <f t="shared" si="1551"/>
        <v>12.299999999999999</v>
      </c>
      <c r="GS3401" s="23">
        <f t="shared" si="1552"/>
        <v>6.2333333333333334</v>
      </c>
      <c r="GT3401" s="24">
        <f t="shared" si="1561"/>
        <v>9.3106060606060606</v>
      </c>
      <c r="GU3401" s="22">
        <f>AVERAGE(Sheet1!AR3401,Sheet1!BR3401,Sheet1!CR3401,Sheet1!DR3400,Sheet1!ER3401,Sheet1!FR3401,Sheet1!GR3401)</f>
        <v>11.143650793650792</v>
      </c>
      <c r="GV3401" s="23">
        <f>AVERAGE(Sheet1!AS3401,Sheet1!BS3401,Sheet1!CS3401,Sheet1!DS3400,Sheet1!ES3401,Sheet1!FS3401,Sheet1!GS3401)</f>
        <v>5.8809523809523805</v>
      </c>
      <c r="GW3401" s="22">
        <f t="shared" si="1562"/>
        <v>11.471933621933623</v>
      </c>
      <c r="GX3401" s="23">
        <f t="shared" si="1563"/>
        <v>5.8285714285714283</v>
      </c>
      <c r="GY3401" s="24">
        <f>AVERAGE(Sheet1!$AP3401,Sheet1!$BP3401,Sheet1!$CP3401,Sheet1!$DP3400,Sheet1!$EP3401,Sheet1!$FP3401,Sheet1!$GP3401)</f>
        <v>8.4720238095238098</v>
      </c>
      <c r="GZ3401" s="24">
        <f t="shared" si="1564"/>
        <v>8.5617604617604623</v>
      </c>
    </row>
    <row r="3402" spans="2:208">
      <c r="B3402" s="7"/>
      <c r="C3402" s="8">
        <f t="shared" si="1577"/>
        <v>8.9107142857142865</v>
      </c>
      <c r="D3402" s="25">
        <f t="shared" si="1587"/>
        <v>8.6819047619047627</v>
      </c>
      <c r="E3402" s="16">
        <f t="shared" si="1592"/>
        <v>8.6342460317460326</v>
      </c>
      <c r="F3402" s="8">
        <f t="shared" si="1560"/>
        <v>8.5962301587301599</v>
      </c>
      <c r="G3402" s="29">
        <f t="shared" si="1554"/>
        <v>8.8774563492063496</v>
      </c>
      <c r="H3402" s="16">
        <f t="shared" si="1578"/>
        <v>14.2</v>
      </c>
      <c r="I3402" s="17">
        <f t="shared" si="1579"/>
        <v>8.8000000000000007</v>
      </c>
      <c r="J3402" s="18">
        <f t="shared" si="1580"/>
        <v>2.4</v>
      </c>
      <c r="K3402" s="61">
        <f t="shared" si="1581"/>
        <v>8.2999999999999989</v>
      </c>
      <c r="AA3402" s="2"/>
      <c r="AC3402" s="62">
        <v>1959</v>
      </c>
      <c r="AD3402" s="15">
        <v>11.8</v>
      </c>
      <c r="AE3402" s="15">
        <v>12</v>
      </c>
      <c r="AF3402" s="15">
        <v>10.8</v>
      </c>
      <c r="AG3402" s="15">
        <v>10.4</v>
      </c>
      <c r="AH3402" s="15">
        <v>7.5</v>
      </c>
      <c r="AI3402" s="15">
        <v>6.5</v>
      </c>
      <c r="AJ3402" s="15">
        <v>6.6</v>
      </c>
      <c r="AK3402" s="15">
        <v>5.6</v>
      </c>
      <c r="AL3402" s="15">
        <v>5.4</v>
      </c>
      <c r="AM3402" s="15">
        <v>6.9</v>
      </c>
      <c r="AN3402" s="15">
        <v>8.9</v>
      </c>
      <c r="AO3402" s="15">
        <v>11</v>
      </c>
      <c r="AP3402" s="21">
        <f t="shared" si="1589"/>
        <v>8.6166666666666671</v>
      </c>
      <c r="AR3402" s="22">
        <f t="shared" si="1590"/>
        <v>11.533333333333333</v>
      </c>
      <c r="AS3402" s="23">
        <f t="shared" si="1591"/>
        <v>6.2333333333333334</v>
      </c>
      <c r="AT3402" s="24">
        <f t="shared" si="1558"/>
        <v>8.2477272727272748</v>
      </c>
      <c r="BB3402" s="2">
        <f t="shared" si="1559"/>
        <v>1959</v>
      </c>
      <c r="BC3402" s="20" t="s">
        <v>92</v>
      </c>
      <c r="BD3402" s="15">
        <v>12.8</v>
      </c>
      <c r="BE3402" s="15">
        <v>12.4</v>
      </c>
      <c r="BF3402" s="15">
        <v>11.1</v>
      </c>
      <c r="BG3402" s="15">
        <v>11.3</v>
      </c>
      <c r="BH3402" s="15">
        <v>8.6999999999999993</v>
      </c>
      <c r="BI3402" s="15">
        <v>7.9</v>
      </c>
      <c r="BJ3402" s="15">
        <v>7.8</v>
      </c>
      <c r="BK3402" s="15">
        <v>6.8</v>
      </c>
      <c r="BL3402" s="15">
        <v>6.9</v>
      </c>
      <c r="BM3402" s="15">
        <v>8</v>
      </c>
      <c r="BN3402" s="15">
        <v>10.6</v>
      </c>
      <c r="BO3402" s="15">
        <v>12.1</v>
      </c>
      <c r="BP3402" s="21">
        <f t="shared" si="1555"/>
        <v>9.7000000000000011</v>
      </c>
      <c r="BR3402" s="22">
        <f t="shared" si="1556"/>
        <v>12.100000000000001</v>
      </c>
      <c r="BS3402" s="23">
        <f t="shared" si="1557"/>
        <v>7.5</v>
      </c>
      <c r="BT3402" s="24">
        <f t="shared" si="1565"/>
        <v>9.4628787878787897</v>
      </c>
      <c r="CB3402" s="2">
        <f t="shared" si="1582"/>
        <v>1959</v>
      </c>
      <c r="CC3402" s="20" t="s">
        <v>92</v>
      </c>
      <c r="CD3402" s="15">
        <v>13.1</v>
      </c>
      <c r="CE3402" s="15">
        <v>13.2</v>
      </c>
      <c r="CF3402" s="15">
        <v>12.6</v>
      </c>
      <c r="CG3402" s="15">
        <v>11.1</v>
      </c>
      <c r="CH3402" s="15">
        <v>9</v>
      </c>
      <c r="CI3402" s="15">
        <v>8.6</v>
      </c>
      <c r="CJ3402" s="15">
        <v>7.7</v>
      </c>
      <c r="CK3402" s="15">
        <v>6.9</v>
      </c>
      <c r="CL3402" s="15">
        <v>7.2</v>
      </c>
      <c r="CM3402" s="15">
        <v>8.4</v>
      </c>
      <c r="CN3402" s="15">
        <v>10.1</v>
      </c>
      <c r="CO3402" s="15">
        <v>11.6</v>
      </c>
      <c r="CP3402" s="21">
        <f t="shared" si="1571"/>
        <v>9.9583333333333339</v>
      </c>
      <c r="CR3402" s="22">
        <f t="shared" si="1572"/>
        <v>12.966666666666667</v>
      </c>
      <c r="CS3402" s="23">
        <f t="shared" si="1573"/>
        <v>7.7333333333333343</v>
      </c>
      <c r="CT3402" s="24">
        <f t="shared" si="1593"/>
        <v>9.5209595959595958</v>
      </c>
      <c r="DB3402" s="2">
        <f t="shared" si="1583"/>
        <v>1959</v>
      </c>
      <c r="DC3402" s="20" t="s">
        <v>92</v>
      </c>
      <c r="DD3402" s="15">
        <v>12</v>
      </c>
      <c r="DE3402" s="15">
        <v>11.9</v>
      </c>
      <c r="DF3402" s="15">
        <v>10.199999999999999</v>
      </c>
      <c r="DG3402" s="15">
        <v>9.1999999999999993</v>
      </c>
      <c r="DH3402" s="15">
        <v>6.5</v>
      </c>
      <c r="DI3402" s="15">
        <v>5</v>
      </c>
      <c r="DJ3402" s="15">
        <v>5.6</v>
      </c>
      <c r="DK3402" s="15">
        <v>4.2</v>
      </c>
      <c r="DL3402" s="15">
        <v>4.8</v>
      </c>
      <c r="DM3402" s="15">
        <v>6.8</v>
      </c>
      <c r="DN3402" s="15">
        <v>9.5</v>
      </c>
      <c r="DO3402" s="15">
        <v>10.9</v>
      </c>
      <c r="DP3402" s="21">
        <f t="shared" si="1574"/>
        <v>8.0499999999999989</v>
      </c>
      <c r="DR3402" s="22">
        <f t="shared" si="1575"/>
        <v>11.366666666666665</v>
      </c>
      <c r="DS3402" s="23">
        <f t="shared" si="1576"/>
        <v>4.9333333333333336</v>
      </c>
      <c r="DT3402" s="24">
        <f t="shared" si="1594"/>
        <v>7.8522727272727275</v>
      </c>
      <c r="EB3402" s="2">
        <f t="shared" si="1570"/>
        <v>1959</v>
      </c>
      <c r="EC3402" s="20" t="s">
        <v>92</v>
      </c>
      <c r="ED3402" s="15">
        <v>14.2</v>
      </c>
      <c r="EE3402" s="15">
        <v>13.5</v>
      </c>
      <c r="EF3402" s="15">
        <v>13.2</v>
      </c>
      <c r="EG3402" s="15">
        <v>11.4</v>
      </c>
      <c r="EH3402" s="15">
        <v>8</v>
      </c>
      <c r="EI3402" s="15">
        <v>8.3000000000000007</v>
      </c>
      <c r="EJ3402" s="15">
        <v>7.2</v>
      </c>
      <c r="EK3402" s="15">
        <v>6.3</v>
      </c>
      <c r="EL3402" s="15">
        <v>7</v>
      </c>
      <c r="EM3402" s="15">
        <v>8.9</v>
      </c>
      <c r="EN3402" s="15">
        <v>11.5</v>
      </c>
      <c r="EO3402" s="15">
        <v>12.4</v>
      </c>
      <c r="EP3402" s="21">
        <f t="shared" si="1566"/>
        <v>10.158333333333333</v>
      </c>
      <c r="ER3402" s="22">
        <f t="shared" si="1567"/>
        <v>13.633333333333333</v>
      </c>
      <c r="ES3402" s="23">
        <f t="shared" si="1568"/>
        <v>7.2666666666666666</v>
      </c>
      <c r="ET3402" s="24">
        <f t="shared" si="1588"/>
        <v>9.6378787878787886</v>
      </c>
      <c r="FB3402" s="2">
        <f t="shared" si="1569"/>
        <v>1959</v>
      </c>
      <c r="FC3402" s="20" t="s">
        <v>92</v>
      </c>
      <c r="FD3402" s="15">
        <v>10.8</v>
      </c>
      <c r="FE3402" s="15">
        <v>11.1</v>
      </c>
      <c r="FF3402" s="15">
        <v>9.4</v>
      </c>
      <c r="FG3402" s="15">
        <v>7.5</v>
      </c>
      <c r="FH3402" s="15">
        <v>2.4</v>
      </c>
      <c r="FI3402" s="15">
        <v>3.5</v>
      </c>
      <c r="FJ3402" s="15">
        <v>3</v>
      </c>
      <c r="FK3402" s="15">
        <v>2.8</v>
      </c>
      <c r="FL3402" s="15">
        <v>2.7</v>
      </c>
      <c r="FM3402" s="15">
        <v>4.8</v>
      </c>
      <c r="FN3402" s="15">
        <v>8.1</v>
      </c>
      <c r="FO3402" s="15">
        <v>9.5</v>
      </c>
      <c r="FP3402" s="21">
        <f t="shared" si="1584"/>
        <v>6.3</v>
      </c>
      <c r="FR3402" s="22">
        <f t="shared" si="1585"/>
        <v>10.433333333333332</v>
      </c>
      <c r="FS3402" s="23">
        <f t="shared" si="1586"/>
        <v>3.1</v>
      </c>
      <c r="FT3402" s="24">
        <f t="shared" ref="FT3402:FT3433" si="1596">AVERAGE(FP3392:FP3402)</f>
        <v>5.9924242424242431</v>
      </c>
      <c r="GB3402" s="2">
        <f t="shared" si="1553"/>
        <v>1959</v>
      </c>
      <c r="GC3402" s="20" t="s">
        <v>92</v>
      </c>
      <c r="GD3402" s="15">
        <v>14.1</v>
      </c>
      <c r="GE3402" s="15">
        <v>13.8</v>
      </c>
      <c r="GF3402" s="15">
        <v>12.9</v>
      </c>
      <c r="GG3402" s="15">
        <v>11.3</v>
      </c>
      <c r="GH3402" s="15">
        <v>7.4</v>
      </c>
      <c r="GI3402" s="15">
        <v>7.3</v>
      </c>
      <c r="GJ3402" s="15">
        <v>7.1</v>
      </c>
      <c r="GK3402" s="15">
        <v>7.2</v>
      </c>
      <c r="GL3402" s="15">
        <v>6.9</v>
      </c>
      <c r="GM3402" s="15">
        <v>8.6999999999999993</v>
      </c>
      <c r="GN3402" s="15">
        <v>12</v>
      </c>
      <c r="GO3402" s="15">
        <v>12.8</v>
      </c>
      <c r="GP3402" s="21">
        <f t="shared" ref="GP3402:GP3433" si="1597">SUM(GD3402:GO3402)/12</f>
        <v>10.125</v>
      </c>
      <c r="GQ3402" s="2"/>
      <c r="GR3402" s="22">
        <f t="shared" ref="GR3402:GR3433" si="1598">SUM(GD3402+GE3402+GF3402)/3</f>
        <v>13.6</v>
      </c>
      <c r="GS3402" s="23">
        <f t="shared" ref="GS3402:GS3433" si="1599">SUM(GI3402+GJ3402+GK3402)/3</f>
        <v>7.1999999999999993</v>
      </c>
      <c r="GT3402" s="24">
        <f t="shared" si="1561"/>
        <v>9.4037878787878793</v>
      </c>
      <c r="GU3402" s="22">
        <f>AVERAGE(Sheet1!AR3402,Sheet1!BR3402,Sheet1!CR3402,Sheet1!DR3401,Sheet1!ER3402,Sheet1!FR3402,Sheet1!GR3402)</f>
        <v>12.104761904761904</v>
      </c>
      <c r="GV3402" s="23">
        <f>AVERAGE(Sheet1!AS3402,Sheet1!BS3402,Sheet1!CS3402,Sheet1!DS3401,Sheet1!ES3402,Sheet1!FS3402,Sheet1!GS3402)</f>
        <v>6.2619047619047636</v>
      </c>
      <c r="GW3402" s="22">
        <f t="shared" si="1562"/>
        <v>11.534271284271284</v>
      </c>
      <c r="GX3402" s="23">
        <f t="shared" si="1563"/>
        <v>5.8454545454545448</v>
      </c>
      <c r="GY3402" s="24">
        <f>AVERAGE(Sheet1!$AP3402,Sheet1!$BP3402,Sheet1!$CP3402,Sheet1!$DP3401,Sheet1!$EP3402,Sheet1!$FP3402,Sheet1!$GP3402)</f>
        <v>8.9107142857142865</v>
      </c>
      <c r="GZ3402" s="24">
        <f t="shared" si="1564"/>
        <v>8.5865440115440101</v>
      </c>
    </row>
    <row r="3403" spans="2:208">
      <c r="B3403" s="7">
        <f>B3398+5</f>
        <v>1960</v>
      </c>
      <c r="C3403" s="8">
        <f t="shared" si="1577"/>
        <v>8.6869047619047617</v>
      </c>
      <c r="D3403" s="25">
        <f t="shared" si="1587"/>
        <v>8.6883333333333344</v>
      </c>
      <c r="E3403" s="16">
        <f t="shared" si="1592"/>
        <v>8.6418650793650791</v>
      </c>
      <c r="F3403" s="8">
        <f t="shared" si="1560"/>
        <v>8.5974801587301606</v>
      </c>
      <c r="G3403" s="29">
        <f t="shared" si="1554"/>
        <v>8.8713611111111135</v>
      </c>
      <c r="H3403" s="16">
        <f t="shared" si="1578"/>
        <v>14.7</v>
      </c>
      <c r="I3403" s="17">
        <f t="shared" si="1579"/>
        <v>8.3500000000000014</v>
      </c>
      <c r="J3403" s="18">
        <f t="shared" si="1580"/>
        <v>2.2999999999999998</v>
      </c>
      <c r="K3403" s="61">
        <f t="shared" si="1581"/>
        <v>8.5</v>
      </c>
      <c r="AA3403" s="2"/>
      <c r="AC3403" s="62">
        <v>1960</v>
      </c>
      <c r="AD3403" s="15">
        <v>12.1</v>
      </c>
      <c r="AE3403" s="15">
        <v>10.5</v>
      </c>
      <c r="AF3403" s="15">
        <v>11.6</v>
      </c>
      <c r="AG3403" s="15">
        <v>9</v>
      </c>
      <c r="AH3403" s="15">
        <v>7.2</v>
      </c>
      <c r="AI3403" s="15">
        <v>6.6</v>
      </c>
      <c r="AJ3403" s="15">
        <v>5.0999999999999996</v>
      </c>
      <c r="AK3403" s="15">
        <v>5.7</v>
      </c>
      <c r="AL3403" s="15">
        <v>6.7</v>
      </c>
      <c r="AM3403" s="15">
        <v>7.7</v>
      </c>
      <c r="AN3403" s="15">
        <v>8.1</v>
      </c>
      <c r="AO3403" s="15">
        <v>10.6</v>
      </c>
      <c r="AP3403" s="21">
        <f t="shared" si="1589"/>
        <v>8.4083333333333332</v>
      </c>
      <c r="AR3403" s="22">
        <f t="shared" si="1590"/>
        <v>11.4</v>
      </c>
      <c r="AS3403" s="23">
        <f t="shared" si="1591"/>
        <v>5.8</v>
      </c>
      <c r="AT3403" s="24">
        <f t="shared" si="1558"/>
        <v>8.2939393939393948</v>
      </c>
      <c r="BB3403" s="2">
        <f t="shared" si="1559"/>
        <v>1960</v>
      </c>
      <c r="BC3403" s="20" t="s">
        <v>93</v>
      </c>
      <c r="BD3403" s="15">
        <v>13.4</v>
      </c>
      <c r="BE3403" s="15">
        <v>11.8</v>
      </c>
      <c r="BF3403" s="15">
        <v>12.7</v>
      </c>
      <c r="BG3403" s="15">
        <v>10</v>
      </c>
      <c r="BH3403" s="15">
        <v>9.3000000000000007</v>
      </c>
      <c r="BI3403" s="15">
        <v>6.6</v>
      </c>
      <c r="BJ3403" s="15">
        <v>7.7</v>
      </c>
      <c r="BK3403" s="15">
        <v>6.1</v>
      </c>
      <c r="BL3403" s="15">
        <v>7.6</v>
      </c>
      <c r="BM3403" s="15">
        <v>8.4</v>
      </c>
      <c r="BN3403" s="15">
        <v>9</v>
      </c>
      <c r="BO3403" s="15">
        <v>11.6</v>
      </c>
      <c r="BP3403" s="21">
        <f t="shared" si="1555"/>
        <v>9.5166666666666657</v>
      </c>
      <c r="BR3403" s="22">
        <f t="shared" si="1556"/>
        <v>12.633333333333335</v>
      </c>
      <c r="BS3403" s="23">
        <f t="shared" si="1557"/>
        <v>6.8</v>
      </c>
      <c r="BT3403" s="24">
        <f t="shared" si="1565"/>
        <v>9.5128787878787886</v>
      </c>
      <c r="CB3403" s="2">
        <f t="shared" si="1582"/>
        <v>1960</v>
      </c>
      <c r="CC3403" s="20" t="s">
        <v>93</v>
      </c>
      <c r="CD3403" s="15">
        <v>13.6</v>
      </c>
      <c r="CE3403" s="15">
        <v>12.3</v>
      </c>
      <c r="CF3403" s="15">
        <v>13.1</v>
      </c>
      <c r="CG3403" s="15">
        <v>10</v>
      </c>
      <c r="CH3403" s="15">
        <v>7.8</v>
      </c>
      <c r="CI3403" s="15">
        <v>7.2</v>
      </c>
      <c r="CJ3403" s="15">
        <v>7.3</v>
      </c>
      <c r="CK3403" s="15">
        <v>6.1</v>
      </c>
      <c r="CL3403" s="15">
        <v>8.1</v>
      </c>
      <c r="CM3403" s="15">
        <v>8.3000000000000007</v>
      </c>
      <c r="CN3403" s="15">
        <v>8.4</v>
      </c>
      <c r="CO3403" s="15">
        <v>11.3</v>
      </c>
      <c r="CP3403" s="21">
        <f t="shared" si="1571"/>
        <v>9.4583333333333321</v>
      </c>
      <c r="CR3403" s="22">
        <f t="shared" si="1572"/>
        <v>13</v>
      </c>
      <c r="CS3403" s="23">
        <f t="shared" si="1573"/>
        <v>6.8666666666666671</v>
      </c>
      <c r="CT3403" s="24">
        <f t="shared" si="1593"/>
        <v>9.5777777777777775</v>
      </c>
      <c r="DB3403" s="2">
        <f t="shared" si="1583"/>
        <v>1960</v>
      </c>
      <c r="DC3403" s="20" t="s">
        <v>93</v>
      </c>
      <c r="DD3403" s="15">
        <v>12.7</v>
      </c>
      <c r="DE3403" s="15">
        <v>10.7</v>
      </c>
      <c r="DF3403" s="15">
        <v>10.8</v>
      </c>
      <c r="DG3403" s="15">
        <v>8.6</v>
      </c>
      <c r="DH3403" s="15">
        <v>7</v>
      </c>
      <c r="DI3403" s="15">
        <v>4.7</v>
      </c>
      <c r="DJ3403" s="15">
        <v>5.4</v>
      </c>
      <c r="DK3403" s="15">
        <v>3.9</v>
      </c>
      <c r="DL3403" s="15">
        <v>6.2</v>
      </c>
      <c r="DM3403" s="15">
        <v>7.1</v>
      </c>
      <c r="DN3403" s="15">
        <v>8</v>
      </c>
      <c r="DO3403" s="15">
        <v>11</v>
      </c>
      <c r="DP3403" s="21">
        <f t="shared" si="1574"/>
        <v>8.0083333333333329</v>
      </c>
      <c r="DR3403" s="22">
        <f t="shared" si="1575"/>
        <v>11.4</v>
      </c>
      <c r="DS3403" s="23">
        <f t="shared" si="1576"/>
        <v>4.666666666666667</v>
      </c>
      <c r="DT3403" s="24">
        <f t="shared" si="1594"/>
        <v>7.8916666666666666</v>
      </c>
      <c r="EB3403" s="2">
        <f t="shared" si="1570"/>
        <v>1960</v>
      </c>
      <c r="EC3403" s="20" t="s">
        <v>93</v>
      </c>
      <c r="ED3403" s="15">
        <v>14</v>
      </c>
      <c r="EE3403" s="15">
        <v>13</v>
      </c>
      <c r="EF3403" s="15">
        <v>13.4</v>
      </c>
      <c r="EG3403" s="15">
        <v>10.7</v>
      </c>
      <c r="EH3403" s="15">
        <v>8.4</v>
      </c>
      <c r="EI3403" s="15">
        <v>7.2</v>
      </c>
      <c r="EJ3403" s="15">
        <v>6.7</v>
      </c>
      <c r="EK3403" s="15">
        <v>6.1</v>
      </c>
      <c r="EL3403" s="15">
        <v>8</v>
      </c>
      <c r="EM3403" s="15">
        <v>9.1</v>
      </c>
      <c r="EN3403" s="15">
        <v>8.6999999999999993</v>
      </c>
      <c r="EO3403" s="15">
        <v>13</v>
      </c>
      <c r="EP3403" s="21">
        <f t="shared" si="1566"/>
        <v>9.8583333333333325</v>
      </c>
      <c r="ER3403" s="22">
        <f t="shared" si="1567"/>
        <v>13.466666666666667</v>
      </c>
      <c r="ES3403" s="23">
        <f t="shared" si="1568"/>
        <v>6.666666666666667</v>
      </c>
      <c r="ET3403" s="24">
        <f t="shared" si="1588"/>
        <v>9.7249999999999996</v>
      </c>
      <c r="FB3403" s="2">
        <f t="shared" si="1569"/>
        <v>1960</v>
      </c>
      <c r="FC3403" s="20" t="s">
        <v>93</v>
      </c>
      <c r="FD3403" s="15">
        <v>11.4</v>
      </c>
      <c r="FE3403" s="15">
        <v>8.5</v>
      </c>
      <c r="FF3403" s="15">
        <v>8.6</v>
      </c>
      <c r="FG3403" s="15">
        <v>7</v>
      </c>
      <c r="FH3403" s="15">
        <v>4.5999999999999996</v>
      </c>
      <c r="FI3403" s="15">
        <v>2.2999999999999998</v>
      </c>
      <c r="FJ3403" s="15">
        <v>3</v>
      </c>
      <c r="FK3403" s="15">
        <v>2.2999999999999998</v>
      </c>
      <c r="FL3403" s="15">
        <v>4.8</v>
      </c>
      <c r="FM3403" s="15">
        <v>5.4</v>
      </c>
      <c r="FN3403" s="15">
        <v>5.7</v>
      </c>
      <c r="FO3403" s="15">
        <v>9.6999999999999993</v>
      </c>
      <c r="FP3403" s="21">
        <f t="shared" si="1584"/>
        <v>6.1083333333333334</v>
      </c>
      <c r="FR3403" s="22">
        <f t="shared" si="1585"/>
        <v>9.5</v>
      </c>
      <c r="FS3403" s="23">
        <f t="shared" si="1586"/>
        <v>2.5333333333333332</v>
      </c>
      <c r="FT3403" s="24">
        <f t="shared" si="1596"/>
        <v>6.0500000000000007</v>
      </c>
      <c r="GB3403" s="2">
        <f t="shared" ref="GB3403:GB3434" si="1600">GB3402+1</f>
        <v>1960</v>
      </c>
      <c r="GC3403" s="20" t="s">
        <v>93</v>
      </c>
      <c r="GD3403" s="15">
        <v>14.7</v>
      </c>
      <c r="GE3403" s="15">
        <v>12.2</v>
      </c>
      <c r="GF3403" s="15">
        <v>12.2</v>
      </c>
      <c r="GG3403" s="15">
        <v>10</v>
      </c>
      <c r="GH3403" s="15">
        <v>8.3000000000000007</v>
      </c>
      <c r="GI3403" s="15">
        <v>6.3</v>
      </c>
      <c r="GJ3403" s="15">
        <v>6.8</v>
      </c>
      <c r="GK3403" s="15">
        <v>5.5</v>
      </c>
      <c r="GL3403" s="15">
        <v>7.3</v>
      </c>
      <c r="GM3403" s="15">
        <v>8.1999999999999993</v>
      </c>
      <c r="GN3403" s="15">
        <v>9.3000000000000007</v>
      </c>
      <c r="GO3403" s="15">
        <v>12.1</v>
      </c>
      <c r="GP3403" s="21">
        <f t="shared" si="1597"/>
        <v>9.4083333333333314</v>
      </c>
      <c r="GQ3403" s="2"/>
      <c r="GR3403" s="22">
        <f t="shared" si="1598"/>
        <v>13.033333333333331</v>
      </c>
      <c r="GS3403" s="23">
        <f t="shared" si="1599"/>
        <v>6.2</v>
      </c>
      <c r="GT3403" s="24">
        <f t="shared" si="1561"/>
        <v>9.461363636363636</v>
      </c>
      <c r="GU3403" s="22">
        <f>AVERAGE(Sheet1!AR3403,Sheet1!BR3403,Sheet1!CR3403,Sheet1!DR3402,Sheet1!ER3403,Sheet1!FR3403,Sheet1!GR3403)</f>
        <v>12.057142857142859</v>
      </c>
      <c r="GV3403" s="23">
        <f>AVERAGE(Sheet1!AS3403,Sheet1!BS3403,Sheet1!CS3403,Sheet1!DS3402,Sheet1!ES3403,Sheet1!FS3403,Sheet1!GS3403)</f>
        <v>5.6857142857142859</v>
      </c>
      <c r="GW3403" s="22">
        <f t="shared" si="1562"/>
        <v>11.676262626262627</v>
      </c>
      <c r="GX3403" s="23">
        <f t="shared" si="1563"/>
        <v>5.8441558441558445</v>
      </c>
      <c r="GY3403" s="24">
        <f>AVERAGE(Sheet1!$AP3403,Sheet1!$BP3403,Sheet1!$CP3403,Sheet1!$DP3402,Sheet1!$EP3403,Sheet1!$FP3403,Sheet1!$GP3403)</f>
        <v>8.6869047619047617</v>
      </c>
      <c r="GZ3403" s="24">
        <f t="shared" si="1564"/>
        <v>8.6390331890331886</v>
      </c>
    </row>
    <row r="3404" spans="2:208">
      <c r="B3404" s="7"/>
      <c r="C3404" s="8">
        <f t="shared" si="1577"/>
        <v>9.3857142857142861</v>
      </c>
      <c r="D3404" s="25">
        <f t="shared" si="1587"/>
        <v>8.7776190476190479</v>
      </c>
      <c r="E3404" s="16">
        <f t="shared" si="1592"/>
        <v>8.7118650793650794</v>
      </c>
      <c r="F3404" s="8">
        <f t="shared" si="1560"/>
        <v>8.6328373015873048</v>
      </c>
      <c r="G3404" s="29">
        <f t="shared" si="1554"/>
        <v>8.8791753968253992</v>
      </c>
      <c r="H3404" s="16">
        <f t="shared" si="1578"/>
        <v>14.6</v>
      </c>
      <c r="I3404" s="17">
        <f t="shared" si="1579"/>
        <v>9.5</v>
      </c>
      <c r="J3404" s="18">
        <f t="shared" si="1580"/>
        <v>2.2999999999999998</v>
      </c>
      <c r="K3404" s="61">
        <f t="shared" si="1581"/>
        <v>8.4499999999999993</v>
      </c>
      <c r="AA3404" s="2"/>
      <c r="AC3404" s="62">
        <v>1961</v>
      </c>
      <c r="AD3404" s="15">
        <v>12.4</v>
      </c>
      <c r="AE3404" s="15">
        <v>12.1</v>
      </c>
      <c r="AF3404" s="15">
        <v>11.1</v>
      </c>
      <c r="AG3404" s="15">
        <v>10.3</v>
      </c>
      <c r="AH3404" s="15">
        <v>8.1</v>
      </c>
      <c r="AI3404" s="15">
        <v>6.7</v>
      </c>
      <c r="AJ3404" s="15">
        <v>6.5</v>
      </c>
      <c r="AK3404" s="15">
        <v>6.5</v>
      </c>
      <c r="AL3404" s="15">
        <v>6.7</v>
      </c>
      <c r="AM3404" s="15">
        <v>9.3000000000000007</v>
      </c>
      <c r="AN3404" s="15">
        <v>9.1</v>
      </c>
      <c r="AO3404" s="15">
        <v>10</v>
      </c>
      <c r="AP3404" s="21">
        <f t="shared" si="1589"/>
        <v>9.0666666666666682</v>
      </c>
      <c r="AR3404" s="22">
        <f t="shared" si="1590"/>
        <v>11.866666666666667</v>
      </c>
      <c r="AS3404" s="23">
        <f t="shared" si="1591"/>
        <v>6.5666666666666664</v>
      </c>
      <c r="AT3404" s="24">
        <f t="shared" si="1558"/>
        <v>8.35</v>
      </c>
      <c r="BB3404" s="2">
        <f t="shared" si="1559"/>
        <v>1961</v>
      </c>
      <c r="BC3404" s="20" t="s">
        <v>94</v>
      </c>
      <c r="BD3404" s="15">
        <v>14.1</v>
      </c>
      <c r="BE3404" s="15">
        <v>13</v>
      </c>
      <c r="BF3404" s="15">
        <v>12.3</v>
      </c>
      <c r="BG3404" s="15">
        <v>11.7</v>
      </c>
      <c r="BH3404" s="15">
        <v>9.4</v>
      </c>
      <c r="BI3404" s="15">
        <v>8.4</v>
      </c>
      <c r="BJ3404" s="15">
        <v>6.7</v>
      </c>
      <c r="BK3404" s="15">
        <v>7.1</v>
      </c>
      <c r="BL3404" s="15">
        <v>7.8</v>
      </c>
      <c r="BM3404" s="15">
        <v>9.6999999999999993</v>
      </c>
      <c r="BN3404" s="15">
        <v>9.6999999999999993</v>
      </c>
      <c r="BO3404" s="15">
        <v>11.5</v>
      </c>
      <c r="BP3404" s="21">
        <f t="shared" si="1555"/>
        <v>10.116666666666667</v>
      </c>
      <c r="BR3404" s="22">
        <f t="shared" si="1556"/>
        <v>13.133333333333335</v>
      </c>
      <c r="BS3404" s="23">
        <f t="shared" si="1557"/>
        <v>7.4000000000000012</v>
      </c>
      <c r="BT3404" s="24">
        <f t="shared" si="1565"/>
        <v>9.5719696969696955</v>
      </c>
      <c r="CB3404" s="2">
        <f t="shared" si="1582"/>
        <v>1961</v>
      </c>
      <c r="CC3404" s="20" t="s">
        <v>94</v>
      </c>
      <c r="CD3404" s="15">
        <v>14.4</v>
      </c>
      <c r="CE3404" s="15">
        <v>13.9</v>
      </c>
      <c r="CF3404" s="15">
        <v>13.5</v>
      </c>
      <c r="CG3404" s="15">
        <v>12.3</v>
      </c>
      <c r="CH3404" s="15">
        <v>9.6999999999999993</v>
      </c>
      <c r="CI3404" s="15">
        <v>9.5</v>
      </c>
      <c r="CJ3404" s="15">
        <v>7.8</v>
      </c>
      <c r="CK3404" s="15">
        <v>7.6</v>
      </c>
      <c r="CL3404" s="15">
        <v>8.4</v>
      </c>
      <c r="CM3404" s="15">
        <v>10.1</v>
      </c>
      <c r="CN3404" s="15">
        <v>10.199999999999999</v>
      </c>
      <c r="CO3404" s="15">
        <v>12.3</v>
      </c>
      <c r="CP3404" s="21">
        <f t="shared" si="1571"/>
        <v>10.808333333333332</v>
      </c>
      <c r="CR3404" s="22">
        <f t="shared" si="1572"/>
        <v>13.933333333333332</v>
      </c>
      <c r="CS3404" s="23">
        <f t="shared" si="1573"/>
        <v>8.2999999999999989</v>
      </c>
      <c r="CT3404" s="24">
        <f t="shared" si="1593"/>
        <v>9.6952020202020197</v>
      </c>
      <c r="DB3404" s="2">
        <f t="shared" si="1583"/>
        <v>1961</v>
      </c>
      <c r="DC3404" s="20" t="s">
        <v>94</v>
      </c>
      <c r="DD3404" s="15">
        <v>13.4</v>
      </c>
      <c r="DE3404" s="15">
        <v>12.3</v>
      </c>
      <c r="DF3404" s="15">
        <v>10.8</v>
      </c>
      <c r="DG3404" s="15">
        <v>9.3000000000000007</v>
      </c>
      <c r="DH3404" s="15">
        <v>6.8</v>
      </c>
      <c r="DI3404" s="15">
        <v>5.7</v>
      </c>
      <c r="DJ3404" s="15">
        <v>5.4</v>
      </c>
      <c r="DK3404" s="15">
        <v>5</v>
      </c>
      <c r="DL3404" s="15">
        <v>6.1</v>
      </c>
      <c r="DM3404" s="15">
        <v>9.3000000000000007</v>
      </c>
      <c r="DN3404" s="15">
        <v>9.5</v>
      </c>
      <c r="DO3404" s="15">
        <v>11.5</v>
      </c>
      <c r="DP3404" s="21">
        <f t="shared" si="1574"/>
        <v>8.7583333333333311</v>
      </c>
      <c r="DR3404" s="22">
        <f t="shared" si="1575"/>
        <v>12.166666666666666</v>
      </c>
      <c r="DS3404" s="23">
        <f t="shared" si="1576"/>
        <v>5.3666666666666671</v>
      </c>
      <c r="DT3404" s="24">
        <f t="shared" si="1594"/>
        <v>7.9818181818181806</v>
      </c>
      <c r="EB3404" s="2">
        <f t="shared" si="1570"/>
        <v>1961</v>
      </c>
      <c r="EC3404" s="20" t="s">
        <v>94</v>
      </c>
      <c r="ED3404" s="15">
        <v>14.6</v>
      </c>
      <c r="EE3404" s="15">
        <v>14.2</v>
      </c>
      <c r="EF3404" s="15">
        <v>13.3</v>
      </c>
      <c r="EG3404" s="15">
        <v>12.5</v>
      </c>
      <c r="EH3404" s="15">
        <v>8.9</v>
      </c>
      <c r="EI3404" s="15">
        <v>8.1999999999999993</v>
      </c>
      <c r="EJ3404" s="15">
        <v>6.2</v>
      </c>
      <c r="EK3404" s="15">
        <v>7.5</v>
      </c>
      <c r="EL3404" s="15">
        <v>7.9</v>
      </c>
      <c r="EM3404" s="15">
        <v>9.8000000000000007</v>
      </c>
      <c r="EN3404" s="15">
        <v>10.6</v>
      </c>
      <c r="EO3404" s="15">
        <v>12.7</v>
      </c>
      <c r="EP3404" s="21">
        <f t="shared" si="1566"/>
        <v>10.533333333333333</v>
      </c>
      <c r="ER3404" s="22">
        <f t="shared" si="1567"/>
        <v>14.033333333333331</v>
      </c>
      <c r="ES3404" s="23">
        <f t="shared" si="1568"/>
        <v>7.3</v>
      </c>
      <c r="ET3404" s="24">
        <f t="shared" si="1588"/>
        <v>9.7878787878787872</v>
      </c>
      <c r="FB3404" s="2">
        <f t="shared" si="1569"/>
        <v>1961</v>
      </c>
      <c r="FC3404" s="20" t="s">
        <v>94</v>
      </c>
      <c r="FD3404" s="15">
        <v>12</v>
      </c>
      <c r="FE3404" s="15">
        <v>11</v>
      </c>
      <c r="FF3404" s="15">
        <v>9.4</v>
      </c>
      <c r="FG3404" s="15">
        <v>7.9</v>
      </c>
      <c r="FH3404" s="15">
        <v>4.0999999999999996</v>
      </c>
      <c r="FI3404" s="15">
        <v>4</v>
      </c>
      <c r="FJ3404" s="15">
        <v>2.2999999999999998</v>
      </c>
      <c r="FK3404" s="15">
        <v>2.9</v>
      </c>
      <c r="FL3404" s="15">
        <v>4.5</v>
      </c>
      <c r="FM3404" s="15">
        <v>6.8</v>
      </c>
      <c r="FN3404" s="15">
        <v>8.1999999999999993</v>
      </c>
      <c r="FO3404" s="15">
        <v>10.4</v>
      </c>
      <c r="FP3404" s="21">
        <f t="shared" si="1584"/>
        <v>6.958333333333333</v>
      </c>
      <c r="FR3404" s="22">
        <f t="shared" si="1585"/>
        <v>10.799999999999999</v>
      </c>
      <c r="FS3404" s="23">
        <f t="shared" si="1586"/>
        <v>3.0666666666666664</v>
      </c>
      <c r="FT3404" s="24">
        <f t="shared" si="1596"/>
        <v>6.1227272727272721</v>
      </c>
      <c r="GB3404" s="2">
        <f t="shared" si="1600"/>
        <v>1961</v>
      </c>
      <c r="GC3404" s="20" t="s">
        <v>94</v>
      </c>
      <c r="GD3404" s="15">
        <v>14.3</v>
      </c>
      <c r="GE3404" s="15">
        <v>13.8</v>
      </c>
      <c r="GF3404" s="15">
        <v>13.3</v>
      </c>
      <c r="GG3404" s="15">
        <v>11.9</v>
      </c>
      <c r="GH3404" s="15">
        <v>8.5</v>
      </c>
      <c r="GI3404" s="15">
        <v>7.8</v>
      </c>
      <c r="GJ3404" s="15">
        <v>5.8</v>
      </c>
      <c r="GK3404" s="15">
        <v>6</v>
      </c>
      <c r="GL3404" s="15">
        <v>7.3</v>
      </c>
      <c r="GM3404" s="15">
        <v>10.4</v>
      </c>
      <c r="GN3404" s="15">
        <v>10.8</v>
      </c>
      <c r="GO3404" s="15">
        <v>12.6</v>
      </c>
      <c r="GP3404" s="21">
        <f t="shared" si="1597"/>
        <v>10.208333333333334</v>
      </c>
      <c r="GQ3404" s="2"/>
      <c r="GR3404" s="22">
        <f t="shared" si="1598"/>
        <v>13.800000000000002</v>
      </c>
      <c r="GS3404" s="23">
        <f t="shared" si="1599"/>
        <v>6.5333333333333341</v>
      </c>
      <c r="GT3404" s="24">
        <f t="shared" si="1561"/>
        <v>9.5469696969696951</v>
      </c>
      <c r="GU3404" s="22">
        <f>AVERAGE(Sheet1!AR3404,Sheet1!BR3404,Sheet1!CR3404,Sheet1!DR3403,Sheet1!ER3404,Sheet1!FR3404,Sheet1!GR3404)</f>
        <v>12.709523809523807</v>
      </c>
      <c r="GV3404" s="23">
        <f>AVERAGE(Sheet1!AS3404,Sheet1!BS3404,Sheet1!CS3404,Sheet1!DS3403,Sheet1!ES3404,Sheet1!FS3404,Sheet1!GS3404)</f>
        <v>6.261904761904761</v>
      </c>
      <c r="GW3404" s="22">
        <f t="shared" si="1562"/>
        <v>11.842063492063494</v>
      </c>
      <c r="GX3404" s="23">
        <f t="shared" si="1563"/>
        <v>5.8796536796536794</v>
      </c>
      <c r="GY3404" s="24">
        <f>AVERAGE(Sheet1!$AP3404,Sheet1!$BP3404,Sheet1!$CP3404,Sheet1!$DP3403,Sheet1!$EP3404,Sheet1!$FP3404,Sheet1!$GP3404)</f>
        <v>9.3857142857142861</v>
      </c>
      <c r="GZ3404" s="24">
        <f t="shared" si="1564"/>
        <v>8.7094877344877357</v>
      </c>
    </row>
    <row r="3405" spans="2:208">
      <c r="B3405" s="7"/>
      <c r="C3405" s="8">
        <f t="shared" si="1577"/>
        <v>9.1345238095238095</v>
      </c>
      <c r="D3405" s="25">
        <f t="shared" si="1587"/>
        <v>8.9179761904761907</v>
      </c>
      <c r="E3405" s="16">
        <f t="shared" si="1592"/>
        <v>8.7748809523809523</v>
      </c>
      <c r="F3405" s="8">
        <f t="shared" si="1560"/>
        <v>8.6413492063492079</v>
      </c>
      <c r="G3405" s="29">
        <f t="shared" si="1554"/>
        <v>8.8837325396825406</v>
      </c>
      <c r="H3405" s="16">
        <f t="shared" si="1578"/>
        <v>13.8</v>
      </c>
      <c r="I3405" s="17">
        <f t="shared" si="1579"/>
        <v>9.25</v>
      </c>
      <c r="J3405" s="18">
        <f t="shared" si="1580"/>
        <v>2.5</v>
      </c>
      <c r="K3405" s="61">
        <f t="shared" si="1581"/>
        <v>8.15</v>
      </c>
      <c r="AA3405" s="2"/>
      <c r="AC3405" s="62">
        <v>1962</v>
      </c>
      <c r="AD3405" s="15">
        <v>11.6</v>
      </c>
      <c r="AE3405" s="15">
        <v>11.6</v>
      </c>
      <c r="AF3405" s="15">
        <v>11.3</v>
      </c>
      <c r="AG3405" s="15">
        <v>10.1</v>
      </c>
      <c r="AH3405" s="15">
        <v>7.9</v>
      </c>
      <c r="AI3405" s="15">
        <v>7.8</v>
      </c>
      <c r="AJ3405" s="15">
        <v>6.4</v>
      </c>
      <c r="AK3405" s="15">
        <v>5.2</v>
      </c>
      <c r="AL3405" s="15">
        <v>5.9</v>
      </c>
      <c r="AM3405" s="15">
        <v>6.5</v>
      </c>
      <c r="AN3405" s="15">
        <v>8.3000000000000007</v>
      </c>
      <c r="AO3405" s="15">
        <v>10.5</v>
      </c>
      <c r="AP3405" s="21">
        <f t="shared" si="1589"/>
        <v>8.5916666666666668</v>
      </c>
      <c r="AR3405" s="22">
        <f t="shared" si="1590"/>
        <v>11.5</v>
      </c>
      <c r="AS3405" s="23">
        <f t="shared" si="1591"/>
        <v>6.4666666666666659</v>
      </c>
      <c r="AT3405" s="24">
        <f t="shared" si="1558"/>
        <v>8.3636363636363633</v>
      </c>
      <c r="BB3405" s="2">
        <f t="shared" si="1559"/>
        <v>1962</v>
      </c>
      <c r="BC3405" s="20" t="s">
        <v>95</v>
      </c>
      <c r="BD3405" s="15">
        <v>12.4</v>
      </c>
      <c r="BE3405" s="15">
        <v>12.3</v>
      </c>
      <c r="BF3405" s="15">
        <v>12.3</v>
      </c>
      <c r="BG3405" s="15">
        <v>11.5</v>
      </c>
      <c r="BH3405" s="15">
        <v>9.9</v>
      </c>
      <c r="BI3405" s="15">
        <v>9.8000000000000007</v>
      </c>
      <c r="BJ3405" s="15">
        <v>7.8</v>
      </c>
      <c r="BK3405" s="15">
        <v>6.7</v>
      </c>
      <c r="BL3405" s="15">
        <v>7.8</v>
      </c>
      <c r="BM3405" s="15">
        <v>7.2</v>
      </c>
      <c r="BN3405" s="15">
        <v>9.6</v>
      </c>
      <c r="BO3405" s="15">
        <v>11.2</v>
      </c>
      <c r="BP3405" s="21">
        <f t="shared" si="1555"/>
        <v>9.875</v>
      </c>
      <c r="BR3405" s="22">
        <f t="shared" si="1556"/>
        <v>12.333333333333334</v>
      </c>
      <c r="BS3405" s="23">
        <f t="shared" si="1557"/>
        <v>8.1</v>
      </c>
      <c r="BT3405" s="24">
        <f t="shared" si="1565"/>
        <v>9.6113636363636363</v>
      </c>
      <c r="CB3405" s="2">
        <f t="shared" si="1582"/>
        <v>1962</v>
      </c>
      <c r="CC3405" s="20" t="s">
        <v>95</v>
      </c>
      <c r="CD3405" s="15">
        <v>13.5</v>
      </c>
      <c r="CE3405" s="15">
        <v>12.4</v>
      </c>
      <c r="CF3405" s="15">
        <v>13.2</v>
      </c>
      <c r="CG3405" s="15">
        <v>11.3</v>
      </c>
      <c r="CH3405" s="15">
        <v>9.5</v>
      </c>
      <c r="CI3405" s="15">
        <v>9.6999999999999993</v>
      </c>
      <c r="CJ3405" s="15">
        <v>8.6</v>
      </c>
      <c r="CK3405" s="15">
        <v>7.2</v>
      </c>
      <c r="CL3405" s="15">
        <v>8</v>
      </c>
      <c r="CM3405" s="15">
        <v>8.1</v>
      </c>
      <c r="CN3405" s="15">
        <v>10.1</v>
      </c>
      <c r="CO3405" s="15">
        <v>11.8</v>
      </c>
      <c r="CP3405" s="21">
        <f t="shared" si="1571"/>
        <v>10.283333333333331</v>
      </c>
      <c r="CR3405" s="22">
        <f t="shared" si="1572"/>
        <v>13.033333333333331</v>
      </c>
      <c r="CS3405" s="23">
        <f t="shared" si="1573"/>
        <v>8.4999999999999982</v>
      </c>
      <c r="CT3405" s="24">
        <f t="shared" si="1593"/>
        <v>9.7452020202020186</v>
      </c>
      <c r="DB3405" s="2">
        <f t="shared" si="1583"/>
        <v>1962</v>
      </c>
      <c r="DC3405" s="20" t="s">
        <v>95</v>
      </c>
      <c r="DD3405" s="15">
        <v>12</v>
      </c>
      <c r="DE3405" s="15">
        <v>12</v>
      </c>
      <c r="DF3405" s="15">
        <v>11.2</v>
      </c>
      <c r="DG3405" s="15">
        <v>8.6</v>
      </c>
      <c r="DH3405" s="15">
        <v>6.6</v>
      </c>
      <c r="DI3405" s="15">
        <v>7</v>
      </c>
      <c r="DJ3405" s="15">
        <v>5.2</v>
      </c>
      <c r="DK3405" s="15">
        <v>3.9</v>
      </c>
      <c r="DL3405" s="15">
        <v>5.0999999999999996</v>
      </c>
      <c r="DM3405" s="15">
        <v>6.3</v>
      </c>
      <c r="DN3405" s="15">
        <v>8.6</v>
      </c>
      <c r="DO3405" s="15">
        <v>10.7</v>
      </c>
      <c r="DP3405" s="21">
        <f t="shared" si="1574"/>
        <v>8.1</v>
      </c>
      <c r="DR3405" s="22">
        <f t="shared" si="1575"/>
        <v>11.733333333333334</v>
      </c>
      <c r="DS3405" s="23">
        <f t="shared" si="1576"/>
        <v>5.3666666666666663</v>
      </c>
      <c r="DT3405" s="24">
        <f t="shared" si="1594"/>
        <v>7.9848484848484835</v>
      </c>
      <c r="EB3405" s="2">
        <f t="shared" si="1570"/>
        <v>1962</v>
      </c>
      <c r="EC3405" s="20" t="s">
        <v>95</v>
      </c>
      <c r="ED3405" s="15">
        <v>13.8</v>
      </c>
      <c r="EE3405" s="15">
        <v>13.8</v>
      </c>
      <c r="EF3405" s="15">
        <v>13.7</v>
      </c>
      <c r="EG3405" s="15">
        <v>10.7</v>
      </c>
      <c r="EH3405" s="15">
        <v>9.3000000000000007</v>
      </c>
      <c r="EI3405" s="15">
        <v>8.1999999999999993</v>
      </c>
      <c r="EJ3405" s="15">
        <v>7.6</v>
      </c>
      <c r="EK3405" s="15">
        <v>6.2</v>
      </c>
      <c r="EL3405" s="15">
        <v>7.4</v>
      </c>
      <c r="EM3405" s="15">
        <v>7.9</v>
      </c>
      <c r="EN3405" s="15">
        <v>9.6999999999999993</v>
      </c>
      <c r="EO3405" s="15">
        <v>12.7</v>
      </c>
      <c r="EP3405" s="21">
        <f t="shared" si="1566"/>
        <v>10.083333333333334</v>
      </c>
      <c r="ER3405" s="22">
        <f t="shared" si="1567"/>
        <v>13.766666666666666</v>
      </c>
      <c r="ES3405" s="23">
        <f t="shared" si="1568"/>
        <v>7.333333333333333</v>
      </c>
      <c r="ET3405" s="24">
        <f t="shared" si="1588"/>
        <v>9.8136363636363626</v>
      </c>
      <c r="FB3405" s="2">
        <f t="shared" si="1569"/>
        <v>1962</v>
      </c>
      <c r="FC3405" s="20" t="s">
        <v>95</v>
      </c>
      <c r="FD3405" s="15">
        <v>11</v>
      </c>
      <c r="FE3405" s="15">
        <v>11</v>
      </c>
      <c r="FF3405" s="15">
        <v>10.5</v>
      </c>
      <c r="FG3405" s="15">
        <v>6.7</v>
      </c>
      <c r="FH3405" s="15">
        <v>5</v>
      </c>
      <c r="FI3405" s="15">
        <v>4.9000000000000004</v>
      </c>
      <c r="FJ3405" s="15">
        <v>3.3</v>
      </c>
      <c r="FK3405" s="15">
        <v>2.5</v>
      </c>
      <c r="FL3405" s="15">
        <v>3.6</v>
      </c>
      <c r="FM3405" s="15">
        <v>4.4000000000000004</v>
      </c>
      <c r="FN3405" s="15">
        <v>6.5</v>
      </c>
      <c r="FO3405" s="15">
        <v>9.3000000000000007</v>
      </c>
      <c r="FP3405" s="21">
        <f t="shared" si="1584"/>
        <v>6.5583333333333336</v>
      </c>
      <c r="FR3405" s="22">
        <f t="shared" si="1585"/>
        <v>10.833333333333334</v>
      </c>
      <c r="FS3405" s="23">
        <f t="shared" si="1586"/>
        <v>3.5666666666666664</v>
      </c>
      <c r="FT3405" s="24">
        <f t="shared" si="1596"/>
        <v>6.165151515151515</v>
      </c>
      <c r="GB3405" s="2">
        <f t="shared" si="1600"/>
        <v>1962</v>
      </c>
      <c r="GC3405" s="20" t="s">
        <v>95</v>
      </c>
      <c r="GD3405" s="15">
        <v>13.7</v>
      </c>
      <c r="GE3405" s="15">
        <v>13.5</v>
      </c>
      <c r="GF3405" s="15">
        <v>13.3</v>
      </c>
      <c r="GG3405" s="15">
        <v>9.6999999999999993</v>
      </c>
      <c r="GH3405" s="15">
        <v>8.6</v>
      </c>
      <c r="GI3405" s="15">
        <v>9.1999999999999993</v>
      </c>
      <c r="GJ3405" s="15">
        <v>7.3</v>
      </c>
      <c r="GK3405" s="15">
        <v>5.9</v>
      </c>
      <c r="GL3405" s="15">
        <v>6.6</v>
      </c>
      <c r="GM3405" s="15">
        <v>7.6</v>
      </c>
      <c r="GN3405" s="15">
        <v>10</v>
      </c>
      <c r="GO3405" s="15">
        <v>12.1</v>
      </c>
      <c r="GP3405" s="21">
        <f t="shared" si="1597"/>
        <v>9.7916666666666661</v>
      </c>
      <c r="GQ3405" s="2"/>
      <c r="GR3405" s="22">
        <f t="shared" si="1598"/>
        <v>13.5</v>
      </c>
      <c r="GS3405" s="23">
        <f t="shared" si="1599"/>
        <v>7.4666666666666659</v>
      </c>
      <c r="GT3405" s="24">
        <f t="shared" si="1561"/>
        <v>9.5712121212121204</v>
      </c>
      <c r="GU3405" s="22">
        <f>AVERAGE(Sheet1!AR3405,Sheet1!BR3405,Sheet1!CR3405,Sheet1!DR3404,Sheet1!ER3405,Sheet1!FR3405,Sheet1!GR3405)</f>
        <v>12.447619047619046</v>
      </c>
      <c r="GV3405" s="23">
        <f>AVERAGE(Sheet1!AS3405,Sheet1!BS3405,Sheet1!CS3405,Sheet1!DS3404,Sheet1!ES3405,Sheet1!FS3405,Sheet1!GS3405)</f>
        <v>6.6857142857142851</v>
      </c>
      <c r="GW3405" s="22">
        <f t="shared" si="1562"/>
        <v>11.82994227994228</v>
      </c>
      <c r="GX3405" s="23">
        <f t="shared" si="1563"/>
        <v>5.9705627705627702</v>
      </c>
      <c r="GY3405" s="24">
        <f>AVERAGE(Sheet1!$AP3405,Sheet1!$BP3405,Sheet1!$CP3405,Sheet1!$DP3404,Sheet1!$EP3405,Sheet1!$FP3405,Sheet1!$GP3405)</f>
        <v>9.1345238095238095</v>
      </c>
      <c r="GZ3405" s="24">
        <f t="shared" si="1564"/>
        <v>8.7502886002886004</v>
      </c>
    </row>
    <row r="3406" spans="2:208">
      <c r="B3406" s="7"/>
      <c r="C3406" s="8">
        <f t="shared" si="1577"/>
        <v>8.7833333333333332</v>
      </c>
      <c r="D3406" s="25">
        <f t="shared" si="1587"/>
        <v>8.9802380952380965</v>
      </c>
      <c r="E3406" s="16">
        <f t="shared" si="1592"/>
        <v>8.800238095238095</v>
      </c>
      <c r="F3406" s="8">
        <f t="shared" si="1560"/>
        <v>8.6650396825396818</v>
      </c>
      <c r="G3406" s="29">
        <f t="shared" si="1554"/>
        <v>8.8882658730158752</v>
      </c>
      <c r="H3406" s="16">
        <f t="shared" si="1578"/>
        <v>13.9</v>
      </c>
      <c r="I3406" s="17">
        <f t="shared" si="1579"/>
        <v>9.25</v>
      </c>
      <c r="J3406" s="18">
        <f t="shared" si="1580"/>
        <v>2</v>
      </c>
      <c r="K3406" s="61">
        <f t="shared" si="1581"/>
        <v>7.95</v>
      </c>
      <c r="AA3406" s="2"/>
      <c r="AC3406" s="62">
        <v>1963</v>
      </c>
      <c r="AD3406" s="15">
        <v>11.9</v>
      </c>
      <c r="AE3406" s="15">
        <v>10.6</v>
      </c>
      <c r="AF3406" s="15">
        <v>10.6</v>
      </c>
      <c r="AG3406" s="15">
        <v>8.6999999999999993</v>
      </c>
      <c r="AH3406" s="15">
        <v>6.6</v>
      </c>
      <c r="AI3406" s="15">
        <v>5.9</v>
      </c>
      <c r="AJ3406" s="15">
        <v>5.8</v>
      </c>
      <c r="AK3406" s="15">
        <v>5.5</v>
      </c>
      <c r="AL3406" s="15">
        <v>6.8</v>
      </c>
      <c r="AM3406" s="15">
        <v>9.6999999999999993</v>
      </c>
      <c r="AN3406" s="15">
        <v>8.5</v>
      </c>
      <c r="AO3406" s="15">
        <v>10.4</v>
      </c>
      <c r="AP3406" s="21">
        <f t="shared" si="1589"/>
        <v>8.4166666666666661</v>
      </c>
      <c r="AR3406" s="22">
        <f t="shared" si="1590"/>
        <v>11.033333333333333</v>
      </c>
      <c r="AS3406" s="23">
        <f t="shared" si="1591"/>
        <v>5.7333333333333334</v>
      </c>
      <c r="AT3406" s="24">
        <f t="shared" si="1558"/>
        <v>8.3992424242424253</v>
      </c>
      <c r="BB3406" s="2">
        <f t="shared" si="1559"/>
        <v>1963</v>
      </c>
      <c r="BC3406" s="20" t="s">
        <v>96</v>
      </c>
      <c r="BD3406" s="15">
        <v>12.5</v>
      </c>
      <c r="BE3406" s="15">
        <v>11.6</v>
      </c>
      <c r="BF3406" s="15">
        <v>10.9</v>
      </c>
      <c r="BG3406" s="15">
        <v>10</v>
      </c>
      <c r="BH3406" s="15">
        <v>7.4</v>
      </c>
      <c r="BI3406" s="15">
        <v>7.9</v>
      </c>
      <c r="BJ3406" s="15">
        <v>6.6</v>
      </c>
      <c r="BK3406" s="15">
        <v>6.9</v>
      </c>
      <c r="BL3406" s="15">
        <v>7.7</v>
      </c>
      <c r="BM3406" s="15">
        <v>10.5</v>
      </c>
      <c r="BN3406" s="15">
        <v>9.5</v>
      </c>
      <c r="BO3406" s="15">
        <v>10.7</v>
      </c>
      <c r="BP3406" s="21">
        <f t="shared" si="1555"/>
        <v>9.35</v>
      </c>
      <c r="BR3406" s="22">
        <f t="shared" si="1556"/>
        <v>11.666666666666666</v>
      </c>
      <c r="BS3406" s="23">
        <f t="shared" si="1557"/>
        <v>7.1333333333333329</v>
      </c>
      <c r="BT3406" s="24">
        <f t="shared" si="1565"/>
        <v>9.6022727272727266</v>
      </c>
      <c r="CB3406" s="2">
        <f t="shared" si="1582"/>
        <v>1963</v>
      </c>
      <c r="CC3406" s="20" t="s">
        <v>96</v>
      </c>
      <c r="CD3406" s="15">
        <v>13.1</v>
      </c>
      <c r="CE3406" s="15">
        <v>12.2</v>
      </c>
      <c r="CF3406" s="15">
        <v>12.8</v>
      </c>
      <c r="CG3406" s="15">
        <v>10.7</v>
      </c>
      <c r="CH3406" s="15">
        <v>9.1999999999999993</v>
      </c>
      <c r="CI3406" s="15">
        <v>8.6999999999999993</v>
      </c>
      <c r="CJ3406" s="15">
        <v>6.6</v>
      </c>
      <c r="CK3406" s="15">
        <v>7.3</v>
      </c>
      <c r="CL3406" s="15">
        <v>8.5</v>
      </c>
      <c r="CM3406" s="15">
        <v>10.1</v>
      </c>
      <c r="CN3406" s="15">
        <v>9.6999999999999993</v>
      </c>
      <c r="CO3406" s="15">
        <v>11.7</v>
      </c>
      <c r="CP3406" s="21">
        <f t="shared" si="1571"/>
        <v>10.049999999999999</v>
      </c>
      <c r="CR3406" s="22">
        <f t="shared" si="1572"/>
        <v>12.699999999999998</v>
      </c>
      <c r="CS3406" s="23">
        <f t="shared" si="1573"/>
        <v>7.5333333333333323</v>
      </c>
      <c r="CT3406" s="24">
        <f t="shared" si="1593"/>
        <v>9.7946969696969699</v>
      </c>
      <c r="DB3406" s="2">
        <f t="shared" si="1583"/>
        <v>1963</v>
      </c>
      <c r="DC3406" s="20" t="s">
        <v>96</v>
      </c>
      <c r="DD3406" s="15">
        <v>12.4</v>
      </c>
      <c r="DE3406" s="15">
        <v>10.8</v>
      </c>
      <c r="DF3406" s="15">
        <v>10</v>
      </c>
      <c r="DG3406" s="15">
        <v>8.3000000000000007</v>
      </c>
      <c r="DH3406" s="15">
        <v>4.7</v>
      </c>
      <c r="DI3406" s="15">
        <v>3.6</v>
      </c>
      <c r="DJ3406" s="15">
        <v>4.4000000000000004</v>
      </c>
      <c r="DK3406" s="15">
        <v>4.3</v>
      </c>
      <c r="DL3406" s="15">
        <v>5.9</v>
      </c>
      <c r="DM3406" s="15">
        <v>9.5</v>
      </c>
      <c r="DN3406" s="15">
        <v>8.5</v>
      </c>
      <c r="DO3406" s="15">
        <v>10.199999999999999</v>
      </c>
      <c r="DP3406" s="21">
        <f t="shared" si="1574"/>
        <v>7.7166666666666677</v>
      </c>
      <c r="DR3406" s="22">
        <f t="shared" si="1575"/>
        <v>11.066666666666668</v>
      </c>
      <c r="DS3406" s="23">
        <f t="shared" si="1576"/>
        <v>4.1000000000000005</v>
      </c>
      <c r="DT3406" s="24">
        <f t="shared" si="1594"/>
        <v>7.9833333333333316</v>
      </c>
      <c r="EB3406" s="2">
        <f t="shared" si="1570"/>
        <v>1963</v>
      </c>
      <c r="EC3406" s="20" t="s">
        <v>96</v>
      </c>
      <c r="ED3406" s="15">
        <v>13.9</v>
      </c>
      <c r="EE3406" s="15">
        <v>13</v>
      </c>
      <c r="EF3406" s="15">
        <v>13.1</v>
      </c>
      <c r="EG3406" s="15">
        <v>10</v>
      </c>
      <c r="EH3406" s="15">
        <v>8.5</v>
      </c>
      <c r="EI3406" s="15">
        <v>7.5</v>
      </c>
      <c r="EJ3406" s="15">
        <v>7.2</v>
      </c>
      <c r="EK3406" s="15">
        <v>6.8</v>
      </c>
      <c r="EL3406" s="15">
        <v>7.5</v>
      </c>
      <c r="EM3406" s="15">
        <v>10.5</v>
      </c>
      <c r="EN3406" s="15">
        <v>10</v>
      </c>
      <c r="EO3406" s="15">
        <v>12.5</v>
      </c>
      <c r="EP3406" s="21">
        <f t="shared" si="1566"/>
        <v>10.041666666666666</v>
      </c>
      <c r="ER3406" s="22">
        <f t="shared" si="1567"/>
        <v>13.333333333333334</v>
      </c>
      <c r="ES3406" s="23">
        <f t="shared" si="1568"/>
        <v>7.166666666666667</v>
      </c>
      <c r="ET3406" s="24">
        <f t="shared" si="1588"/>
        <v>9.8590909090909093</v>
      </c>
      <c r="FB3406" s="2">
        <f t="shared" si="1569"/>
        <v>1963</v>
      </c>
      <c r="FC3406" s="20" t="s">
        <v>96</v>
      </c>
      <c r="FD3406" s="15">
        <v>11.7</v>
      </c>
      <c r="FE3406" s="15">
        <v>9.4</v>
      </c>
      <c r="FF3406" s="15">
        <v>9.3000000000000007</v>
      </c>
      <c r="FG3406" s="15">
        <v>5.5</v>
      </c>
      <c r="FH3406" s="15">
        <v>2.7</v>
      </c>
      <c r="FI3406" s="15">
        <v>2</v>
      </c>
      <c r="FJ3406" s="15">
        <v>2.9</v>
      </c>
      <c r="FK3406" s="15">
        <v>2.4</v>
      </c>
      <c r="FL3406" s="15">
        <v>4.0999999999999996</v>
      </c>
      <c r="FM3406" s="15">
        <v>7.5</v>
      </c>
      <c r="FN3406" s="15">
        <v>7.2</v>
      </c>
      <c r="FO3406" s="15">
        <v>9.6</v>
      </c>
      <c r="FP3406" s="21">
        <f t="shared" si="1584"/>
        <v>6.1916666666666664</v>
      </c>
      <c r="FR3406" s="22">
        <f t="shared" si="1585"/>
        <v>10.133333333333335</v>
      </c>
      <c r="FS3406" s="23">
        <f t="shared" si="1586"/>
        <v>2.4333333333333336</v>
      </c>
      <c r="FT3406" s="24">
        <f t="shared" si="1596"/>
        <v>6.1969696969696972</v>
      </c>
      <c r="GB3406" s="2">
        <f t="shared" si="1600"/>
        <v>1963</v>
      </c>
      <c r="GC3406" s="20" t="s">
        <v>96</v>
      </c>
      <c r="GD3406" s="15">
        <v>13.7</v>
      </c>
      <c r="GE3406" s="15">
        <v>12.6</v>
      </c>
      <c r="GF3406" s="15">
        <v>12.5</v>
      </c>
      <c r="GG3406" s="15">
        <v>9.6999999999999993</v>
      </c>
      <c r="GH3406" s="15">
        <v>6.5</v>
      </c>
      <c r="GI3406" s="15">
        <v>5.9</v>
      </c>
      <c r="GJ3406" s="15">
        <v>6</v>
      </c>
      <c r="GK3406" s="15">
        <v>5.6</v>
      </c>
      <c r="GL3406" s="15">
        <v>7.2</v>
      </c>
      <c r="GM3406" s="15">
        <v>9.6999999999999993</v>
      </c>
      <c r="GN3406" s="15">
        <v>10.3</v>
      </c>
      <c r="GO3406" s="15">
        <v>12.3</v>
      </c>
      <c r="GP3406" s="21">
        <f t="shared" si="1597"/>
        <v>9.3333333333333339</v>
      </c>
      <c r="GQ3406" s="2"/>
      <c r="GR3406" s="22">
        <f t="shared" si="1598"/>
        <v>12.933333333333332</v>
      </c>
      <c r="GS3406" s="23">
        <f t="shared" si="1599"/>
        <v>5.833333333333333</v>
      </c>
      <c r="GT3406" s="24">
        <f t="shared" si="1561"/>
        <v>9.5924242424242419</v>
      </c>
      <c r="GU3406" s="22">
        <f>AVERAGE(Sheet1!AR3406,Sheet1!BR3406,Sheet1!CR3406,Sheet1!DR3405,Sheet1!ER3406,Sheet1!FR3406,Sheet1!GR3406)</f>
        <v>11.933333333333335</v>
      </c>
      <c r="GV3406" s="23">
        <f>AVERAGE(Sheet1!AS3406,Sheet1!BS3406,Sheet1!CS3406,Sheet1!DS3405,Sheet1!ES3406,Sheet1!FS3406,Sheet1!GS3406)</f>
        <v>5.8857142857142852</v>
      </c>
      <c r="GW3406" s="22">
        <f t="shared" si="1562"/>
        <v>11.89098124098124</v>
      </c>
      <c r="GX3406" s="23">
        <f t="shared" si="1563"/>
        <v>5.9878787878787874</v>
      </c>
      <c r="GY3406" s="24">
        <f>AVERAGE(Sheet1!$AP3406,Sheet1!$BP3406,Sheet1!$CP3406,Sheet1!$DP3405,Sheet1!$EP3406,Sheet1!$FP3406,Sheet1!$GP3406)</f>
        <v>8.7833333333333332</v>
      </c>
      <c r="GZ3406" s="24">
        <f t="shared" si="1564"/>
        <v>8.7756493506493509</v>
      </c>
    </row>
    <row r="3407" spans="2:208">
      <c r="B3407" s="7"/>
      <c r="C3407" s="8">
        <f t="shared" si="1577"/>
        <v>8.7797619047619033</v>
      </c>
      <c r="D3407" s="25">
        <f t="shared" si="1587"/>
        <v>8.9540476190476195</v>
      </c>
      <c r="E3407" s="16">
        <f t="shared" si="1592"/>
        <v>8.8179761904761911</v>
      </c>
      <c r="F3407" s="8">
        <f t="shared" si="1560"/>
        <v>8.6828968253968259</v>
      </c>
      <c r="G3407" s="29">
        <f t="shared" si="1554"/>
        <v>8.8840000000000021</v>
      </c>
      <c r="H3407" s="16">
        <f t="shared" si="1578"/>
        <v>12.9</v>
      </c>
      <c r="I3407" s="17">
        <f t="shared" si="1579"/>
        <v>8.8000000000000007</v>
      </c>
      <c r="J3407" s="18">
        <f t="shared" si="1580"/>
        <v>3</v>
      </c>
      <c r="K3407" s="61">
        <f t="shared" si="1581"/>
        <v>7.95</v>
      </c>
      <c r="AA3407" s="2"/>
      <c r="AC3407" s="62">
        <v>1964</v>
      </c>
      <c r="AD3407" s="15">
        <v>10.1</v>
      </c>
      <c r="AE3407" s="15">
        <v>10.8</v>
      </c>
      <c r="AF3407" s="15">
        <v>9.9</v>
      </c>
      <c r="AG3407" s="15">
        <v>10.5</v>
      </c>
      <c r="AH3407" s="15">
        <v>8.1999999999999993</v>
      </c>
      <c r="AI3407" s="15">
        <v>7.2</v>
      </c>
      <c r="AJ3407" s="15">
        <v>5.5</v>
      </c>
      <c r="AK3407" s="15">
        <v>6.3</v>
      </c>
      <c r="AL3407" s="15">
        <v>7.3</v>
      </c>
      <c r="AM3407" s="15">
        <v>8</v>
      </c>
      <c r="AN3407" s="15">
        <v>8.6999999999999993</v>
      </c>
      <c r="AO3407" s="15">
        <v>8.9</v>
      </c>
      <c r="AP3407" s="21">
        <f t="shared" si="1589"/>
        <v>8.4500000000000011</v>
      </c>
      <c r="AR3407" s="22">
        <f t="shared" si="1590"/>
        <v>10.266666666666666</v>
      </c>
      <c r="AS3407" s="23">
        <f t="shared" si="1591"/>
        <v>6.333333333333333</v>
      </c>
      <c r="AT3407" s="24">
        <f t="shared" si="1558"/>
        <v>8.4272727272727295</v>
      </c>
      <c r="BB3407" s="2">
        <f t="shared" si="1559"/>
        <v>1964</v>
      </c>
      <c r="BC3407" s="20" t="s">
        <v>97</v>
      </c>
      <c r="BD3407" s="15">
        <v>11.4</v>
      </c>
      <c r="BE3407" s="15">
        <v>11.5</v>
      </c>
      <c r="BF3407" s="15">
        <v>11</v>
      </c>
      <c r="BG3407" s="15">
        <v>11.5</v>
      </c>
      <c r="BH3407" s="15">
        <v>9.5</v>
      </c>
      <c r="BI3407" s="15">
        <v>7.8</v>
      </c>
      <c r="BJ3407" s="15">
        <v>6.9</v>
      </c>
      <c r="BK3407" s="15">
        <v>7.8</v>
      </c>
      <c r="BL3407" s="15">
        <v>8.3000000000000007</v>
      </c>
      <c r="BM3407" s="15">
        <v>8.6</v>
      </c>
      <c r="BN3407" s="15">
        <v>9.6999999999999993</v>
      </c>
      <c r="BO3407" s="15">
        <v>9.9</v>
      </c>
      <c r="BP3407" s="21">
        <f t="shared" ref="BP3407:BP3438" si="1601">SUM(BD3407:BO3407)/12</f>
        <v>9.4916666666666654</v>
      </c>
      <c r="BR3407" s="22">
        <f t="shared" ref="BR3407:BR3438" si="1602">SUM(BD3407+BE3407+BF3407)/3</f>
        <v>11.299999999999999</v>
      </c>
      <c r="BS3407" s="23">
        <f t="shared" ref="BS3407:BS3438" si="1603">SUM(BI3407+BJ3407+BK3407)/3</f>
        <v>7.5</v>
      </c>
      <c r="BT3407" s="24">
        <f t="shared" si="1565"/>
        <v>9.6037878787878785</v>
      </c>
      <c r="CB3407" s="2">
        <f t="shared" si="1582"/>
        <v>1964</v>
      </c>
      <c r="CC3407" s="20" t="s">
        <v>97</v>
      </c>
      <c r="CD3407" s="15">
        <v>12.2</v>
      </c>
      <c r="CE3407" s="15">
        <v>12.9</v>
      </c>
      <c r="CF3407" s="15">
        <v>11.8</v>
      </c>
      <c r="CG3407" s="15">
        <v>11.6</v>
      </c>
      <c r="CH3407" s="15">
        <v>10.7</v>
      </c>
      <c r="CI3407" s="15">
        <v>9.1999999999999993</v>
      </c>
      <c r="CJ3407" s="15">
        <v>8.3000000000000007</v>
      </c>
      <c r="CK3407" s="15">
        <v>8.8000000000000007</v>
      </c>
      <c r="CL3407" s="15">
        <v>9.4</v>
      </c>
      <c r="CM3407" s="15">
        <v>9.5</v>
      </c>
      <c r="CN3407" s="15">
        <v>10.3</v>
      </c>
      <c r="CO3407" s="15">
        <v>10.9</v>
      </c>
      <c r="CP3407" s="21">
        <f t="shared" si="1571"/>
        <v>10.466666666666667</v>
      </c>
      <c r="CR3407" s="22">
        <f t="shared" si="1572"/>
        <v>12.300000000000002</v>
      </c>
      <c r="CS3407" s="23">
        <f t="shared" si="1573"/>
        <v>8.7666666666666675</v>
      </c>
      <c r="CT3407" s="24">
        <f t="shared" si="1593"/>
        <v>9.8818181818181827</v>
      </c>
      <c r="DB3407" s="2">
        <f t="shared" si="1583"/>
        <v>1964</v>
      </c>
      <c r="DC3407" s="20" t="s">
        <v>97</v>
      </c>
      <c r="DD3407" s="15">
        <v>11</v>
      </c>
      <c r="DE3407" s="15">
        <v>10.9</v>
      </c>
      <c r="DF3407" s="15">
        <v>9.6</v>
      </c>
      <c r="DG3407" s="15">
        <v>10</v>
      </c>
      <c r="DH3407" s="15">
        <v>6.9</v>
      </c>
      <c r="DI3407" s="15">
        <v>4.9000000000000004</v>
      </c>
      <c r="DJ3407" s="15">
        <v>4.0999999999999996</v>
      </c>
      <c r="DK3407" s="15">
        <v>6</v>
      </c>
      <c r="DL3407" s="15">
        <v>6.8</v>
      </c>
      <c r="DM3407" s="15">
        <v>8.1</v>
      </c>
      <c r="DN3407" s="15">
        <v>8.8000000000000007</v>
      </c>
      <c r="DO3407" s="15">
        <v>9.5</v>
      </c>
      <c r="DP3407" s="21">
        <f t="shared" si="1574"/>
        <v>8.0499999999999989</v>
      </c>
      <c r="DR3407" s="22">
        <f t="shared" si="1575"/>
        <v>10.5</v>
      </c>
      <c r="DS3407" s="23">
        <f t="shared" si="1576"/>
        <v>5</v>
      </c>
      <c r="DT3407" s="24">
        <f t="shared" si="1594"/>
        <v>7.9999999999999991</v>
      </c>
      <c r="EB3407" s="2">
        <f t="shared" si="1570"/>
        <v>1964</v>
      </c>
      <c r="EC3407" s="20" t="s">
        <v>97</v>
      </c>
      <c r="ED3407" s="15">
        <v>11.3</v>
      </c>
      <c r="EE3407" s="15">
        <v>12.2</v>
      </c>
      <c r="EF3407" s="15">
        <v>11.1</v>
      </c>
      <c r="EG3407" s="15">
        <v>11.7</v>
      </c>
      <c r="EH3407" s="15">
        <v>8.8000000000000007</v>
      </c>
      <c r="EI3407" s="15">
        <v>8.1</v>
      </c>
      <c r="EJ3407" s="15">
        <v>5.8</v>
      </c>
      <c r="EK3407" s="15">
        <v>7.3</v>
      </c>
      <c r="EL3407" s="15">
        <v>8.1</v>
      </c>
      <c r="EM3407" s="15">
        <v>8.4</v>
      </c>
      <c r="EN3407" s="15">
        <v>9.6999999999999993</v>
      </c>
      <c r="EO3407" s="15">
        <v>10.199999999999999</v>
      </c>
      <c r="EP3407" s="21">
        <f t="shared" si="1566"/>
        <v>9.3916666666666675</v>
      </c>
      <c r="ER3407" s="22">
        <f t="shared" si="1567"/>
        <v>11.533333333333333</v>
      </c>
      <c r="ES3407" s="23">
        <f t="shared" si="1568"/>
        <v>7.0666666666666664</v>
      </c>
      <c r="ET3407" s="24">
        <f t="shared" si="1588"/>
        <v>9.85</v>
      </c>
      <c r="FB3407" s="2">
        <f t="shared" si="1569"/>
        <v>1964</v>
      </c>
      <c r="FC3407" s="20" t="s">
        <v>97</v>
      </c>
      <c r="FD3407" s="15">
        <v>9.1</v>
      </c>
      <c r="FE3407" s="15">
        <v>10.6</v>
      </c>
      <c r="FF3407" s="15">
        <v>7.8</v>
      </c>
      <c r="FG3407" s="15">
        <v>8.4</v>
      </c>
      <c r="FH3407" s="15">
        <v>5</v>
      </c>
      <c r="FI3407" s="15">
        <v>3.3</v>
      </c>
      <c r="FJ3407" s="15">
        <v>3</v>
      </c>
      <c r="FK3407" s="15">
        <v>4.4000000000000004</v>
      </c>
      <c r="FL3407" s="15">
        <v>4.9000000000000004</v>
      </c>
      <c r="FM3407" s="15">
        <v>6.3</v>
      </c>
      <c r="FN3407" s="15">
        <v>7</v>
      </c>
      <c r="FO3407" s="15">
        <v>7.7</v>
      </c>
      <c r="FP3407" s="21">
        <f t="shared" si="1584"/>
        <v>6.4583333333333321</v>
      </c>
      <c r="FR3407" s="22">
        <f t="shared" si="1585"/>
        <v>9.1666666666666661</v>
      </c>
      <c r="FS3407" s="23">
        <f t="shared" si="1586"/>
        <v>3.5666666666666664</v>
      </c>
      <c r="FT3407" s="24">
        <f t="shared" si="1596"/>
        <v>6.2439393939393932</v>
      </c>
      <c r="GB3407" s="2">
        <f t="shared" si="1600"/>
        <v>1964</v>
      </c>
      <c r="GC3407" s="20" t="s">
        <v>97</v>
      </c>
      <c r="GD3407" s="15">
        <v>12.4</v>
      </c>
      <c r="GE3407" s="15">
        <v>12.5</v>
      </c>
      <c r="GF3407" s="15">
        <v>10.3</v>
      </c>
      <c r="GG3407" s="15">
        <v>11.8</v>
      </c>
      <c r="GH3407" s="15">
        <v>8.6999999999999993</v>
      </c>
      <c r="GI3407" s="15">
        <v>6.9</v>
      </c>
      <c r="GJ3407" s="15">
        <v>6.1</v>
      </c>
      <c r="GK3407" s="15">
        <v>7.1</v>
      </c>
      <c r="GL3407" s="15">
        <v>8.5</v>
      </c>
      <c r="GM3407" s="15">
        <v>8.6999999999999993</v>
      </c>
      <c r="GN3407" s="15">
        <v>10.3</v>
      </c>
      <c r="GO3407" s="15">
        <v>10.5</v>
      </c>
      <c r="GP3407" s="21">
        <f t="shared" si="1597"/>
        <v>9.4833333333333325</v>
      </c>
      <c r="GQ3407" s="2"/>
      <c r="GR3407" s="22">
        <f t="shared" si="1598"/>
        <v>11.733333333333334</v>
      </c>
      <c r="GS3407" s="23">
        <f t="shared" si="1599"/>
        <v>6.7</v>
      </c>
      <c r="GT3407" s="24">
        <f t="shared" si="1561"/>
        <v>9.5984848484848477</v>
      </c>
      <c r="GU3407" s="22">
        <f>AVERAGE(Sheet1!AR3407,Sheet1!BR3407,Sheet1!CR3407,Sheet1!DR3406,Sheet1!ER3407,Sheet1!FR3407,Sheet1!GR3407)</f>
        <v>11.052380952380954</v>
      </c>
      <c r="GV3407" s="23">
        <f>AVERAGE(Sheet1!AS3407,Sheet1!BS3407,Sheet1!CS3407,Sheet1!DS3406,Sheet1!ES3407,Sheet1!FS3407,Sheet1!GS3407)</f>
        <v>6.2904761904761903</v>
      </c>
      <c r="GW3407" s="22">
        <f t="shared" si="1562"/>
        <v>11.842929292929291</v>
      </c>
      <c r="GX3407" s="23">
        <f t="shared" si="1563"/>
        <v>6.0554112554112551</v>
      </c>
      <c r="GY3407" s="24">
        <f>AVERAGE(Sheet1!$AP3407,Sheet1!$BP3407,Sheet1!$CP3407,Sheet1!$DP3406,Sheet1!$EP3407,Sheet1!$FP3407,Sheet1!$GP3407)</f>
        <v>8.7797619047619033</v>
      </c>
      <c r="GZ3407" s="24">
        <f t="shared" si="1564"/>
        <v>8.7983766233766225</v>
      </c>
    </row>
    <row r="3408" spans="2:208">
      <c r="B3408" s="7">
        <f>B3403+5</f>
        <v>1965</v>
      </c>
      <c r="C3408" s="8">
        <f t="shared" si="1577"/>
        <v>8.7071428571428573</v>
      </c>
      <c r="D3408" s="25">
        <f t="shared" si="1587"/>
        <v>8.9580952380952379</v>
      </c>
      <c r="E3408" s="16">
        <f t="shared" si="1592"/>
        <v>8.8232142857142843</v>
      </c>
      <c r="F3408" s="8">
        <f t="shared" si="1560"/>
        <v>8.698432539682539</v>
      </c>
      <c r="G3408" s="29">
        <f t="shared" si="1554"/>
        <v>8.880420634920636</v>
      </c>
      <c r="H3408" s="16">
        <f t="shared" si="1578"/>
        <v>13.1</v>
      </c>
      <c r="I3408" s="17">
        <f t="shared" si="1579"/>
        <v>8.6499999999999986</v>
      </c>
      <c r="J3408" s="18">
        <f t="shared" si="1580"/>
        <v>1.7</v>
      </c>
      <c r="K3408" s="61">
        <f t="shared" si="1581"/>
        <v>7.3999999999999995</v>
      </c>
      <c r="AA3408" s="2"/>
      <c r="AC3408" s="62">
        <v>1965</v>
      </c>
      <c r="AD3408" s="15">
        <v>10</v>
      </c>
      <c r="AE3408" s="15">
        <v>11.1</v>
      </c>
      <c r="AF3408" s="15">
        <v>10.199999999999999</v>
      </c>
      <c r="AG3408" s="15">
        <v>8.6</v>
      </c>
      <c r="AH3408" s="15">
        <v>7.8</v>
      </c>
      <c r="AI3408" s="15">
        <v>6.9</v>
      </c>
      <c r="AJ3408" s="15">
        <v>5.5</v>
      </c>
      <c r="AK3408" s="15">
        <v>6.5</v>
      </c>
      <c r="AL3408" s="15">
        <v>7.7</v>
      </c>
      <c r="AM3408" s="15">
        <v>7.8</v>
      </c>
      <c r="AN3408" s="15">
        <v>7.8</v>
      </c>
      <c r="AO3408" s="15">
        <v>10.8</v>
      </c>
      <c r="AP3408" s="21">
        <f t="shared" si="1589"/>
        <v>8.3916666666666657</v>
      </c>
      <c r="AR3408" s="22">
        <f t="shared" si="1590"/>
        <v>10.433333333333334</v>
      </c>
      <c r="AS3408" s="23">
        <f t="shared" si="1591"/>
        <v>6.3</v>
      </c>
      <c r="AT3408" s="24">
        <f t="shared" ref="AT3408:AT3439" si="1604">AVERAGE(AP3398:AP3408)</f>
        <v>8.45378787878788</v>
      </c>
      <c r="BB3408" s="2">
        <f t="shared" ref="BB3408:BB3439" si="1605">BB3407+1</f>
        <v>1965</v>
      </c>
      <c r="BC3408" s="20" t="s">
        <v>98</v>
      </c>
      <c r="BD3408" s="15">
        <v>10.8</v>
      </c>
      <c r="BE3408" s="15">
        <v>11.8</v>
      </c>
      <c r="BF3408" s="15">
        <v>11.3</v>
      </c>
      <c r="BG3408" s="15">
        <v>8.6999999999999993</v>
      </c>
      <c r="BH3408" s="15">
        <v>9</v>
      </c>
      <c r="BI3408" s="15">
        <v>8.3000000000000007</v>
      </c>
      <c r="BJ3408" s="15">
        <v>6.9</v>
      </c>
      <c r="BK3408" s="15">
        <v>7.6</v>
      </c>
      <c r="BL3408" s="15">
        <v>8.5</v>
      </c>
      <c r="BM3408" s="15">
        <v>8.3000000000000007</v>
      </c>
      <c r="BN3408" s="15">
        <v>8.6</v>
      </c>
      <c r="BO3408" s="15">
        <v>11.6</v>
      </c>
      <c r="BP3408" s="21">
        <f t="shared" si="1601"/>
        <v>9.2833333333333332</v>
      </c>
      <c r="BR3408" s="22">
        <f t="shared" si="1602"/>
        <v>11.300000000000002</v>
      </c>
      <c r="BS3408" s="23">
        <f t="shared" si="1603"/>
        <v>7.6000000000000005</v>
      </c>
      <c r="BT3408" s="24">
        <f t="shared" si="1565"/>
        <v>9.5765151515151512</v>
      </c>
      <c r="CB3408" s="2">
        <f t="shared" si="1582"/>
        <v>1965</v>
      </c>
      <c r="CC3408" s="20" t="s">
        <v>98</v>
      </c>
      <c r="CD3408" s="15">
        <v>11.6</v>
      </c>
      <c r="CE3408" s="15">
        <v>13.1</v>
      </c>
      <c r="CF3408" s="15">
        <v>12.1</v>
      </c>
      <c r="CG3408" s="15">
        <v>10.1</v>
      </c>
      <c r="CH3408" s="15">
        <v>10.3</v>
      </c>
      <c r="CI3408" s="15">
        <v>9.6</v>
      </c>
      <c r="CJ3408" s="15">
        <v>7.8</v>
      </c>
      <c r="CK3408" s="15">
        <v>8.5</v>
      </c>
      <c r="CL3408" s="15">
        <v>8.9</v>
      </c>
      <c r="CM3408" s="15">
        <v>9</v>
      </c>
      <c r="CN3408" s="15">
        <v>9.5</v>
      </c>
      <c r="CO3408" s="15">
        <v>12.7</v>
      </c>
      <c r="CP3408" s="21">
        <f t="shared" si="1571"/>
        <v>10.266666666666667</v>
      </c>
      <c r="CR3408" s="22">
        <f t="shared" si="1572"/>
        <v>12.266666666666666</v>
      </c>
      <c r="CS3408" s="23">
        <f t="shared" si="1573"/>
        <v>8.6333333333333329</v>
      </c>
      <c r="CT3408" s="24">
        <f t="shared" si="1593"/>
        <v>9.9507575757575761</v>
      </c>
      <c r="DB3408" s="2">
        <f t="shared" si="1583"/>
        <v>1965</v>
      </c>
      <c r="DC3408" s="20" t="s">
        <v>98</v>
      </c>
      <c r="DD3408" s="15">
        <v>10.6</v>
      </c>
      <c r="DE3408" s="15">
        <v>11.4</v>
      </c>
      <c r="DF3408" s="15">
        <v>10.199999999999999</v>
      </c>
      <c r="DG3408" s="15">
        <v>7.5</v>
      </c>
      <c r="DH3408" s="15">
        <v>7</v>
      </c>
      <c r="DI3408" s="15">
        <v>5.2</v>
      </c>
      <c r="DJ3408" s="15">
        <v>4.2</v>
      </c>
      <c r="DK3408" s="15">
        <v>5.5</v>
      </c>
      <c r="DL3408" s="15">
        <v>7.3</v>
      </c>
      <c r="DM3408" s="15">
        <v>7.5</v>
      </c>
      <c r="DN3408" s="15">
        <v>8.6</v>
      </c>
      <c r="DO3408" s="15">
        <v>11.8</v>
      </c>
      <c r="DP3408" s="21">
        <f t="shared" si="1574"/>
        <v>8.0666666666666664</v>
      </c>
      <c r="DR3408" s="22">
        <f t="shared" si="1575"/>
        <v>10.733333333333334</v>
      </c>
      <c r="DS3408" s="23">
        <f t="shared" si="1576"/>
        <v>4.9666666666666668</v>
      </c>
      <c r="DT3408" s="24">
        <f t="shared" si="1594"/>
        <v>7.9962121212121211</v>
      </c>
      <c r="EB3408" s="2">
        <f t="shared" si="1570"/>
        <v>1965</v>
      </c>
      <c r="EC3408" s="20" t="s">
        <v>98</v>
      </c>
      <c r="ED3408" s="15">
        <v>11.3</v>
      </c>
      <c r="EE3408" s="15">
        <v>13.1</v>
      </c>
      <c r="EF3408" s="15">
        <v>11.2</v>
      </c>
      <c r="EG3408" s="15">
        <v>9.1</v>
      </c>
      <c r="EH3408" s="15">
        <v>9.1</v>
      </c>
      <c r="EI3408" s="15">
        <v>7.6</v>
      </c>
      <c r="EJ3408" s="15">
        <v>5.5</v>
      </c>
      <c r="EK3408" s="15">
        <v>7.3</v>
      </c>
      <c r="EL3408" s="15">
        <v>8.8000000000000007</v>
      </c>
      <c r="EM3408" s="15">
        <v>8.6999999999999993</v>
      </c>
      <c r="EN3408" s="15">
        <v>9.3000000000000007</v>
      </c>
      <c r="EO3408" s="15">
        <v>12.5</v>
      </c>
      <c r="EP3408" s="21">
        <f t="shared" si="1566"/>
        <v>9.4583333333333339</v>
      </c>
      <c r="ER3408" s="22">
        <f t="shared" si="1567"/>
        <v>11.866666666666665</v>
      </c>
      <c r="ES3408" s="23">
        <f t="shared" si="1568"/>
        <v>6.8</v>
      </c>
      <c r="ET3408" s="24">
        <f t="shared" si="1588"/>
        <v>9.8446969696969706</v>
      </c>
      <c r="FB3408" s="2">
        <f t="shared" si="1569"/>
        <v>1965</v>
      </c>
      <c r="FC3408" s="20" t="s">
        <v>98</v>
      </c>
      <c r="FD3408" s="15">
        <v>8.9</v>
      </c>
      <c r="FE3408" s="15">
        <v>9.9</v>
      </c>
      <c r="FF3408" s="15">
        <v>8</v>
      </c>
      <c r="FG3408" s="15">
        <v>5.4</v>
      </c>
      <c r="FH3408" s="15">
        <v>6.1</v>
      </c>
      <c r="FI3408" s="15">
        <v>3.3</v>
      </c>
      <c r="FJ3408" s="15">
        <v>1.7</v>
      </c>
      <c r="FK3408" s="15">
        <v>4.0999999999999996</v>
      </c>
      <c r="FL3408" s="15">
        <v>5.3</v>
      </c>
      <c r="FM3408" s="15">
        <v>5.8</v>
      </c>
      <c r="FN3408" s="15">
        <v>6.5</v>
      </c>
      <c r="FO3408" s="15">
        <v>10.8</v>
      </c>
      <c r="FP3408" s="21">
        <f t="shared" si="1584"/>
        <v>6.3166666666666664</v>
      </c>
      <c r="FR3408" s="22">
        <f t="shared" si="1585"/>
        <v>8.9333333333333336</v>
      </c>
      <c r="FS3408" s="23">
        <f t="shared" si="1586"/>
        <v>3.0333333333333332</v>
      </c>
      <c r="FT3408" s="24">
        <f t="shared" si="1596"/>
        <v>6.2590909090909088</v>
      </c>
      <c r="GB3408" s="2">
        <f t="shared" si="1600"/>
        <v>1965</v>
      </c>
      <c r="GC3408" s="20" t="s">
        <v>98</v>
      </c>
      <c r="GD3408" s="15">
        <v>11.5</v>
      </c>
      <c r="GE3408" s="15">
        <v>12.4</v>
      </c>
      <c r="GF3408" s="15">
        <v>11.2</v>
      </c>
      <c r="GG3408" s="15">
        <v>8.4</v>
      </c>
      <c r="GH3408" s="15">
        <v>9.1</v>
      </c>
      <c r="GI3408" s="15">
        <v>7.8</v>
      </c>
      <c r="GJ3408" s="15">
        <v>4.9000000000000004</v>
      </c>
      <c r="GK3408" s="15">
        <v>6.6</v>
      </c>
      <c r="GL3408" s="15">
        <v>7.9</v>
      </c>
      <c r="GM3408" s="15">
        <v>8.6</v>
      </c>
      <c r="GN3408" s="15">
        <v>9.1999999999999993</v>
      </c>
      <c r="GO3408" s="15">
        <v>12.6</v>
      </c>
      <c r="GP3408" s="21">
        <f t="shared" si="1597"/>
        <v>9.1833333333333318</v>
      </c>
      <c r="GQ3408" s="2"/>
      <c r="GR3408" s="22">
        <f t="shared" si="1598"/>
        <v>11.699999999999998</v>
      </c>
      <c r="GS3408" s="23">
        <f t="shared" si="1599"/>
        <v>6.4333333333333327</v>
      </c>
      <c r="GT3408" s="24">
        <f t="shared" si="1561"/>
        <v>9.5704545454545453</v>
      </c>
      <c r="GU3408" s="22">
        <f>AVERAGE(Sheet1!AR3408,Sheet1!BR3408,Sheet1!CR3408,Sheet1!DR3407,Sheet1!ER3408,Sheet1!FR3408,Sheet1!GR3408)</f>
        <v>11</v>
      </c>
      <c r="GV3408" s="23">
        <f>AVERAGE(Sheet1!AS3408,Sheet1!BS3408,Sheet1!CS3408,Sheet1!DS3407,Sheet1!ES3408,Sheet1!FS3408,Sheet1!GS3408)</f>
        <v>6.2571428571428553</v>
      </c>
      <c r="GW3408" s="22">
        <f t="shared" si="1562"/>
        <v>11.809163059163062</v>
      </c>
      <c r="GX3408" s="23">
        <f t="shared" si="1563"/>
        <v>6.0904761904761902</v>
      </c>
      <c r="GY3408" s="24">
        <f>AVERAGE(Sheet1!$AP3408,Sheet1!$BP3408,Sheet1!$CP3408,Sheet1!$DP3407,Sheet1!$EP3408,Sheet1!$FP3408,Sheet1!$GP3408)</f>
        <v>8.7071428571428573</v>
      </c>
      <c r="GZ3408" s="24">
        <f t="shared" si="1564"/>
        <v>8.807900432900432</v>
      </c>
    </row>
    <row r="3409" spans="2:208">
      <c r="B3409" s="7"/>
      <c r="C3409" s="8">
        <f t="shared" si="1577"/>
        <v>8.8952380952380938</v>
      </c>
      <c r="D3409" s="25">
        <f t="shared" si="1587"/>
        <v>8.86</v>
      </c>
      <c r="E3409" s="16">
        <f t="shared" si="1592"/>
        <v>8.8188095238095237</v>
      </c>
      <c r="F3409" s="8">
        <f t="shared" ref="F3409:F3440" si="1606">AVERAGE(C3390:C3409)</f>
        <v>8.7217658730158725</v>
      </c>
      <c r="G3409" s="29">
        <f t="shared" si="1554"/>
        <v>8.8771448412698426</v>
      </c>
      <c r="H3409" s="16">
        <f t="shared" si="1578"/>
        <v>13.7</v>
      </c>
      <c r="I3409" s="17">
        <f t="shared" si="1579"/>
        <v>8.9</v>
      </c>
      <c r="J3409" s="18">
        <f t="shared" si="1580"/>
        <v>1.8</v>
      </c>
      <c r="K3409" s="61">
        <f t="shared" si="1581"/>
        <v>7.75</v>
      </c>
      <c r="AA3409" s="2"/>
      <c r="AC3409" s="62">
        <v>1966</v>
      </c>
      <c r="AD3409" s="15">
        <v>11.1</v>
      </c>
      <c r="AE3409" s="15">
        <v>11.8</v>
      </c>
      <c r="AF3409" s="15">
        <v>11.7</v>
      </c>
      <c r="AG3409" s="15">
        <v>9.4</v>
      </c>
      <c r="AH3409" s="15">
        <v>7.9</v>
      </c>
      <c r="AI3409" s="15">
        <v>6.1</v>
      </c>
      <c r="AJ3409" s="15">
        <v>5.3</v>
      </c>
      <c r="AK3409" s="15">
        <v>5.4</v>
      </c>
      <c r="AL3409" s="15">
        <v>6.8</v>
      </c>
      <c r="AM3409" s="15">
        <v>7.9</v>
      </c>
      <c r="AN3409" s="15">
        <v>9.3000000000000007</v>
      </c>
      <c r="AO3409" s="15">
        <v>9.4</v>
      </c>
      <c r="AP3409" s="21">
        <f t="shared" si="1589"/>
        <v>8.5083333333333329</v>
      </c>
      <c r="AR3409" s="22">
        <f t="shared" si="1590"/>
        <v>11.533333333333331</v>
      </c>
      <c r="AS3409" s="23">
        <f t="shared" si="1591"/>
        <v>5.5999999999999988</v>
      </c>
      <c r="AT3409" s="24">
        <f t="shared" si="1604"/>
        <v>8.4818181818181824</v>
      </c>
      <c r="BB3409" s="2">
        <f t="shared" si="1605"/>
        <v>1966</v>
      </c>
      <c r="BC3409" s="20" t="s">
        <v>99</v>
      </c>
      <c r="BD3409" s="15">
        <v>11.7</v>
      </c>
      <c r="BE3409" s="15">
        <v>12.1</v>
      </c>
      <c r="BF3409" s="15">
        <v>12.3</v>
      </c>
      <c r="BG3409" s="15">
        <v>10.7</v>
      </c>
      <c r="BH3409" s="15">
        <v>9.1999999999999993</v>
      </c>
      <c r="BI3409" s="15">
        <v>7.2</v>
      </c>
      <c r="BJ3409" s="15">
        <v>6.6</v>
      </c>
      <c r="BK3409" s="15">
        <v>6.9</v>
      </c>
      <c r="BL3409" s="15">
        <v>8.1</v>
      </c>
      <c r="BM3409" s="15">
        <v>8.6</v>
      </c>
      <c r="BN3409" s="15">
        <v>10</v>
      </c>
      <c r="BO3409" s="15">
        <v>10</v>
      </c>
      <c r="BP3409" s="21">
        <f t="shared" si="1601"/>
        <v>9.4499999999999993</v>
      </c>
      <c r="BR3409" s="22">
        <f t="shared" si="1602"/>
        <v>12.033333333333331</v>
      </c>
      <c r="BS3409" s="23">
        <f t="shared" si="1603"/>
        <v>6.9000000000000012</v>
      </c>
      <c r="BT3409" s="24">
        <f t="shared" si="1565"/>
        <v>9.5712121212121204</v>
      </c>
      <c r="CB3409" s="2">
        <f t="shared" si="1582"/>
        <v>1966</v>
      </c>
      <c r="CC3409" s="20" t="s">
        <v>99</v>
      </c>
      <c r="CD3409" s="15">
        <v>12.6</v>
      </c>
      <c r="CE3409" s="15">
        <v>13.6</v>
      </c>
      <c r="CF3409" s="15">
        <v>13.3</v>
      </c>
      <c r="CG3409" s="15">
        <v>11.6</v>
      </c>
      <c r="CH3409" s="15">
        <v>10.6</v>
      </c>
      <c r="CI3409" s="15">
        <v>8.4</v>
      </c>
      <c r="CJ3409" s="15">
        <v>7.6</v>
      </c>
      <c r="CK3409" s="15">
        <v>7.7</v>
      </c>
      <c r="CL3409" s="15">
        <v>8.6</v>
      </c>
      <c r="CM3409" s="15">
        <v>9.3000000000000007</v>
      </c>
      <c r="CN3409" s="15">
        <v>10.7</v>
      </c>
      <c r="CO3409" s="15">
        <v>11.8</v>
      </c>
      <c r="CP3409" s="21">
        <f t="shared" si="1571"/>
        <v>10.483333333333333</v>
      </c>
      <c r="CR3409" s="22">
        <f t="shared" si="1572"/>
        <v>13.166666666666666</v>
      </c>
      <c r="CS3409" s="23">
        <f t="shared" si="1573"/>
        <v>7.8999999999999995</v>
      </c>
      <c r="CT3409" s="24">
        <f t="shared" si="1593"/>
        <v>10.059090909090909</v>
      </c>
      <c r="DB3409" s="2">
        <f t="shared" si="1583"/>
        <v>1966</v>
      </c>
      <c r="DC3409" s="20" t="s">
        <v>99</v>
      </c>
      <c r="DD3409" s="15">
        <v>11.7</v>
      </c>
      <c r="DE3409" s="15">
        <v>12.1</v>
      </c>
      <c r="DF3409" s="15">
        <v>11.8</v>
      </c>
      <c r="DG3409" s="15">
        <v>8.6</v>
      </c>
      <c r="DH3409" s="15">
        <v>6.8</v>
      </c>
      <c r="DI3409" s="15">
        <v>4.3</v>
      </c>
      <c r="DJ3409" s="15">
        <v>4.3</v>
      </c>
      <c r="DK3409" s="15">
        <v>4.7</v>
      </c>
      <c r="DL3409" s="15">
        <v>6.9</v>
      </c>
      <c r="DM3409" s="15">
        <v>7.9</v>
      </c>
      <c r="DN3409" s="15">
        <v>10.3</v>
      </c>
      <c r="DO3409" s="15">
        <v>9.9</v>
      </c>
      <c r="DP3409" s="21">
        <f t="shared" si="1574"/>
        <v>8.2750000000000004</v>
      </c>
      <c r="DR3409" s="22">
        <f t="shared" si="1575"/>
        <v>11.866666666666665</v>
      </c>
      <c r="DS3409" s="23">
        <f t="shared" si="1576"/>
        <v>4.4333333333333336</v>
      </c>
      <c r="DT3409" s="24">
        <f t="shared" si="1594"/>
        <v>8.0287878787878793</v>
      </c>
      <c r="EB3409" s="2">
        <f t="shared" si="1570"/>
        <v>1966</v>
      </c>
      <c r="EC3409" s="20" t="s">
        <v>99</v>
      </c>
      <c r="ED3409" s="15">
        <v>13.3</v>
      </c>
      <c r="EE3409" s="15">
        <v>13.2</v>
      </c>
      <c r="EF3409" s="15">
        <v>13.7</v>
      </c>
      <c r="EG3409" s="15">
        <v>9.4</v>
      </c>
      <c r="EH3409" s="15">
        <v>8.6999999999999993</v>
      </c>
      <c r="EI3409" s="15">
        <v>6.2</v>
      </c>
      <c r="EJ3409" s="15">
        <v>7.4</v>
      </c>
      <c r="EK3409" s="15">
        <v>6.8</v>
      </c>
      <c r="EL3409" s="15">
        <v>8.4</v>
      </c>
      <c r="EM3409" s="15">
        <v>8.9</v>
      </c>
      <c r="EN3409" s="15">
        <v>10.6</v>
      </c>
      <c r="EO3409" s="15">
        <v>11.6</v>
      </c>
      <c r="EP3409" s="21">
        <f t="shared" si="1566"/>
        <v>9.85</v>
      </c>
      <c r="ER3409" s="22">
        <f t="shared" si="1567"/>
        <v>13.4</v>
      </c>
      <c r="ES3409" s="23">
        <f t="shared" si="1568"/>
        <v>6.8000000000000007</v>
      </c>
      <c r="ET3409" s="24">
        <f t="shared" si="1588"/>
        <v>9.8545454545454536</v>
      </c>
      <c r="FB3409" s="2">
        <f t="shared" si="1569"/>
        <v>1966</v>
      </c>
      <c r="FC3409" s="20" t="s">
        <v>99</v>
      </c>
      <c r="FD3409" s="15">
        <v>11.3</v>
      </c>
      <c r="FE3409" s="15">
        <v>11.2</v>
      </c>
      <c r="FF3409" s="15">
        <v>10.8</v>
      </c>
      <c r="FG3409" s="15">
        <v>6.9</v>
      </c>
      <c r="FH3409" s="15">
        <v>5</v>
      </c>
      <c r="FI3409" s="15">
        <v>1.8</v>
      </c>
      <c r="FJ3409" s="15">
        <v>2.8</v>
      </c>
      <c r="FK3409" s="15">
        <v>2.9</v>
      </c>
      <c r="FL3409" s="15">
        <v>5.7</v>
      </c>
      <c r="FM3409" s="15">
        <v>6.1</v>
      </c>
      <c r="FN3409" s="15">
        <v>7.9</v>
      </c>
      <c r="FO3409" s="15">
        <v>8.9</v>
      </c>
      <c r="FP3409" s="21">
        <f t="shared" si="1584"/>
        <v>6.7749999999999995</v>
      </c>
      <c r="FR3409" s="22">
        <f t="shared" si="1585"/>
        <v>11.1</v>
      </c>
      <c r="FS3409" s="23">
        <f t="shared" si="1586"/>
        <v>2.5</v>
      </c>
      <c r="FT3409" s="24">
        <f t="shared" si="1596"/>
        <v>6.3098484848484846</v>
      </c>
      <c r="GB3409" s="2">
        <f t="shared" si="1600"/>
        <v>1966</v>
      </c>
      <c r="GC3409" s="20" t="s">
        <v>99</v>
      </c>
      <c r="GD3409" s="15">
        <v>13.6</v>
      </c>
      <c r="GE3409" s="15">
        <v>13.3</v>
      </c>
      <c r="GF3409" s="15">
        <v>11.7</v>
      </c>
      <c r="GG3409" s="15">
        <v>10.199999999999999</v>
      </c>
      <c r="GH3409" s="15">
        <v>7.9</v>
      </c>
      <c r="GI3409" s="15">
        <v>4.5</v>
      </c>
      <c r="GJ3409" s="15">
        <v>5.2</v>
      </c>
      <c r="GK3409" s="15">
        <v>6</v>
      </c>
      <c r="GL3409" s="15">
        <v>7.5</v>
      </c>
      <c r="GM3409" s="15">
        <v>8.1</v>
      </c>
      <c r="GN3409" s="15">
        <v>10.3</v>
      </c>
      <c r="GO3409" s="15">
        <v>11.3</v>
      </c>
      <c r="GP3409" s="21">
        <f t="shared" si="1597"/>
        <v>9.1333333333333311</v>
      </c>
      <c r="GQ3409" s="2"/>
      <c r="GR3409" s="22">
        <f t="shared" si="1598"/>
        <v>12.866666666666665</v>
      </c>
      <c r="GS3409" s="23">
        <f t="shared" si="1599"/>
        <v>5.2333333333333334</v>
      </c>
      <c r="GT3409" s="24">
        <f t="shared" si="1561"/>
        <v>9.5356060606060602</v>
      </c>
      <c r="GU3409" s="22">
        <f>AVERAGE(Sheet1!AR3409,Sheet1!BR3409,Sheet1!CR3409,Sheet1!DR3408,Sheet1!ER3409,Sheet1!FR3409,Sheet1!GR3409)</f>
        <v>12.119047619047617</v>
      </c>
      <c r="GV3409" s="23">
        <f>AVERAGE(Sheet1!AS3409,Sheet1!BS3409,Sheet1!CS3409,Sheet1!DS3408,Sheet1!ES3409,Sheet1!FS3409,Sheet1!GS3409)</f>
        <v>5.7000000000000011</v>
      </c>
      <c r="GW3409" s="22">
        <f t="shared" si="1562"/>
        <v>11.8507215007215</v>
      </c>
      <c r="GX3409" s="23">
        <f t="shared" si="1563"/>
        <v>6.0826839826839825</v>
      </c>
      <c r="GY3409" s="24">
        <f>AVERAGE(Sheet1!$AP3409,Sheet1!$BP3409,Sheet1!$CP3409,Sheet1!$DP3408,Sheet1!$EP3409,Sheet1!$FP3409,Sheet1!$GP3409)</f>
        <v>8.8952380952380938</v>
      </c>
      <c r="GZ3409" s="24">
        <f t="shared" si="1564"/>
        <v>8.829761904761904</v>
      </c>
    </row>
    <row r="3410" spans="2:208">
      <c r="B3410" s="7"/>
      <c r="C3410" s="8">
        <f t="shared" si="1577"/>
        <v>8.9297619047619055</v>
      </c>
      <c r="D3410" s="25">
        <f t="shared" si="1587"/>
        <v>8.8190476190476179</v>
      </c>
      <c r="E3410" s="16">
        <f t="shared" si="1592"/>
        <v>8.8685119047619061</v>
      </c>
      <c r="F3410" s="8">
        <f t="shared" si="1606"/>
        <v>8.7196230158730152</v>
      </c>
      <c r="G3410" s="29">
        <f t="shared" si="1554"/>
        <v>8.8699484126984132</v>
      </c>
      <c r="H3410" s="16">
        <f t="shared" si="1578"/>
        <v>14.3</v>
      </c>
      <c r="I3410" s="17">
        <f t="shared" si="1579"/>
        <v>9.1</v>
      </c>
      <c r="J3410" s="18">
        <f t="shared" si="1580"/>
        <v>2.8</v>
      </c>
      <c r="K3410" s="61">
        <f t="shared" si="1581"/>
        <v>8.5500000000000007</v>
      </c>
      <c r="AA3410" s="2"/>
      <c r="AC3410" s="62">
        <v>1967</v>
      </c>
      <c r="AD3410" s="15">
        <v>10.8</v>
      </c>
      <c r="AE3410" s="15">
        <v>12.2</v>
      </c>
      <c r="AF3410" s="15">
        <v>10.6</v>
      </c>
      <c r="AG3410" s="15">
        <v>10</v>
      </c>
      <c r="AH3410" s="15">
        <v>8.6</v>
      </c>
      <c r="AI3410" s="15">
        <v>7.2</v>
      </c>
      <c r="AJ3410" s="15">
        <v>6.3</v>
      </c>
      <c r="AK3410" s="15">
        <v>6.4</v>
      </c>
      <c r="AL3410" s="15">
        <v>6.9</v>
      </c>
      <c r="AM3410" s="15">
        <v>7.9</v>
      </c>
      <c r="AN3410" s="15">
        <v>7.3</v>
      </c>
      <c r="AO3410" s="15">
        <v>9.6999999999999993</v>
      </c>
      <c r="AP3410" s="21">
        <f t="shared" si="1589"/>
        <v>8.658333333333335</v>
      </c>
      <c r="AR3410" s="22">
        <f t="shared" si="1590"/>
        <v>11.200000000000001</v>
      </c>
      <c r="AS3410" s="23">
        <f t="shared" si="1591"/>
        <v>6.6333333333333329</v>
      </c>
      <c r="AT3410" s="24">
        <f t="shared" si="1604"/>
        <v>8.4704545454545457</v>
      </c>
      <c r="BB3410" s="2">
        <f t="shared" si="1605"/>
        <v>1967</v>
      </c>
      <c r="BC3410" s="20" t="s">
        <v>100</v>
      </c>
      <c r="BD3410" s="15">
        <v>11.4</v>
      </c>
      <c r="BE3410" s="15">
        <v>11.7</v>
      </c>
      <c r="BF3410" s="15">
        <v>11</v>
      </c>
      <c r="BG3410" s="15">
        <v>10.5</v>
      </c>
      <c r="BH3410" s="15">
        <v>9.1999999999999993</v>
      </c>
      <c r="BI3410" s="15">
        <v>8.6</v>
      </c>
      <c r="BJ3410" s="15">
        <v>7.1</v>
      </c>
      <c r="BK3410" s="15">
        <v>7.2</v>
      </c>
      <c r="BL3410" s="15">
        <v>8</v>
      </c>
      <c r="BM3410" s="15">
        <v>8.8000000000000007</v>
      </c>
      <c r="BN3410" s="15">
        <v>9.3000000000000007</v>
      </c>
      <c r="BO3410" s="15">
        <v>10.3</v>
      </c>
      <c r="BP3410" s="21">
        <f t="shared" si="1601"/>
        <v>9.4249999999999989</v>
      </c>
      <c r="BR3410" s="22">
        <f t="shared" si="1602"/>
        <v>11.366666666666667</v>
      </c>
      <c r="BS3410" s="23">
        <f t="shared" si="1603"/>
        <v>7.6333333333333329</v>
      </c>
      <c r="BT3410" s="24">
        <f t="shared" si="1565"/>
        <v>9.5272727272727273</v>
      </c>
      <c r="CB3410" s="2">
        <f t="shared" si="1582"/>
        <v>1967</v>
      </c>
      <c r="CC3410" s="20" t="s">
        <v>100</v>
      </c>
      <c r="CD3410" s="15">
        <v>12.7</v>
      </c>
      <c r="CE3410" s="15">
        <v>13.6</v>
      </c>
      <c r="CF3410" s="15">
        <v>12.7</v>
      </c>
      <c r="CG3410" s="15">
        <v>12.1</v>
      </c>
      <c r="CH3410" s="15">
        <v>9.9</v>
      </c>
      <c r="CI3410" s="15">
        <v>9.3000000000000007</v>
      </c>
      <c r="CJ3410" s="15">
        <v>8.1</v>
      </c>
      <c r="CK3410" s="15">
        <v>7.2</v>
      </c>
      <c r="CL3410" s="15">
        <v>7.8</v>
      </c>
      <c r="CM3410" s="15">
        <v>9</v>
      </c>
      <c r="CN3410" s="15">
        <v>9.6</v>
      </c>
      <c r="CO3410" s="15">
        <v>10.8</v>
      </c>
      <c r="CP3410" s="21">
        <f t="shared" si="1571"/>
        <v>10.233333333333333</v>
      </c>
      <c r="CR3410" s="22">
        <f t="shared" si="1572"/>
        <v>13</v>
      </c>
      <c r="CS3410" s="23">
        <f t="shared" si="1573"/>
        <v>8.1999999999999993</v>
      </c>
      <c r="CT3410" s="24">
        <f t="shared" si="1593"/>
        <v>10.093939393939394</v>
      </c>
      <c r="DB3410" s="2">
        <f t="shared" si="1583"/>
        <v>1967</v>
      </c>
      <c r="DC3410" s="20" t="s">
        <v>100</v>
      </c>
      <c r="DD3410" s="15">
        <v>11.4</v>
      </c>
      <c r="DE3410" s="15">
        <v>12.3</v>
      </c>
      <c r="DF3410" s="15">
        <v>11.2</v>
      </c>
      <c r="DG3410" s="15">
        <v>8.9</v>
      </c>
      <c r="DH3410" s="15">
        <v>8</v>
      </c>
      <c r="DI3410" s="15">
        <v>4.9000000000000004</v>
      </c>
      <c r="DJ3410" s="15">
        <v>4.0999999999999996</v>
      </c>
      <c r="DK3410" s="15">
        <v>5</v>
      </c>
      <c r="DL3410" s="15">
        <v>6.7</v>
      </c>
      <c r="DM3410" s="15">
        <v>7.9</v>
      </c>
      <c r="DN3410" s="15">
        <v>8.8000000000000007</v>
      </c>
      <c r="DO3410" s="15">
        <v>10.199999999999999</v>
      </c>
      <c r="DP3410" s="21">
        <f t="shared" si="1574"/>
        <v>8.283333333333335</v>
      </c>
      <c r="DR3410" s="22">
        <f t="shared" si="1575"/>
        <v>11.633333333333335</v>
      </c>
      <c r="DS3410" s="23">
        <f t="shared" si="1576"/>
        <v>4.666666666666667</v>
      </c>
      <c r="DT3410" s="24">
        <f t="shared" si="1594"/>
        <v>8.0318181818181813</v>
      </c>
      <c r="EB3410" s="2">
        <f t="shared" si="1570"/>
        <v>1967</v>
      </c>
      <c r="EC3410" s="20" t="s">
        <v>100</v>
      </c>
      <c r="ED3410" s="15">
        <v>12.9</v>
      </c>
      <c r="EE3410" s="15">
        <v>14.3</v>
      </c>
      <c r="EF3410" s="15">
        <v>12.9</v>
      </c>
      <c r="EG3410" s="15">
        <v>10.5</v>
      </c>
      <c r="EH3410" s="15">
        <v>9.5</v>
      </c>
      <c r="EI3410" s="15">
        <v>9.1</v>
      </c>
      <c r="EJ3410" s="15">
        <v>7.8</v>
      </c>
      <c r="EK3410" s="15">
        <v>7</v>
      </c>
      <c r="EL3410" s="15">
        <v>7.4</v>
      </c>
      <c r="EM3410" s="15">
        <v>9.3000000000000007</v>
      </c>
      <c r="EN3410" s="15">
        <v>9.1</v>
      </c>
      <c r="EO3410" s="15">
        <v>10.5</v>
      </c>
      <c r="EP3410" s="21">
        <f t="shared" si="1566"/>
        <v>10.025</v>
      </c>
      <c r="ER3410" s="22">
        <f t="shared" si="1567"/>
        <v>13.366666666666667</v>
      </c>
      <c r="ES3410" s="23">
        <f t="shared" si="1568"/>
        <v>7.9666666666666659</v>
      </c>
      <c r="ET3410" s="24">
        <f t="shared" si="1588"/>
        <v>9.8598484848484844</v>
      </c>
      <c r="FB3410" s="2">
        <f t="shared" si="1569"/>
        <v>1967</v>
      </c>
      <c r="FC3410" s="20" t="s">
        <v>100</v>
      </c>
      <c r="FD3410" s="15">
        <v>10.199999999999999</v>
      </c>
      <c r="FE3410" s="15">
        <v>11.5</v>
      </c>
      <c r="FF3410" s="15">
        <v>9.6</v>
      </c>
      <c r="FG3410" s="15">
        <v>6.9</v>
      </c>
      <c r="FH3410" s="15">
        <v>4.7</v>
      </c>
      <c r="FI3410" s="15">
        <v>4.3</v>
      </c>
      <c r="FJ3410" s="15">
        <v>2.8</v>
      </c>
      <c r="FK3410" s="15">
        <v>3.1</v>
      </c>
      <c r="FL3410" s="15">
        <v>4.5</v>
      </c>
      <c r="FM3410" s="15">
        <v>6.4</v>
      </c>
      <c r="FN3410" s="15">
        <v>6.6</v>
      </c>
      <c r="FO3410" s="15">
        <v>8.4</v>
      </c>
      <c r="FP3410" s="21">
        <f t="shared" si="1584"/>
        <v>6.583333333333333</v>
      </c>
      <c r="FR3410" s="22">
        <f t="shared" si="1585"/>
        <v>10.433333333333332</v>
      </c>
      <c r="FS3410" s="23">
        <f t="shared" si="1586"/>
        <v>3.4</v>
      </c>
      <c r="FT3410" s="24">
        <f t="shared" si="1596"/>
        <v>6.3121212121212116</v>
      </c>
      <c r="GB3410" s="2">
        <f t="shared" si="1600"/>
        <v>1967</v>
      </c>
      <c r="GC3410" s="20" t="s">
        <v>100</v>
      </c>
      <c r="GD3410" s="15">
        <v>12.5</v>
      </c>
      <c r="GE3410" s="15">
        <v>13.9</v>
      </c>
      <c r="GF3410" s="15">
        <v>11</v>
      </c>
      <c r="GG3410" s="15">
        <v>10.8</v>
      </c>
      <c r="GH3410" s="15">
        <v>7.9</v>
      </c>
      <c r="GI3410" s="15">
        <v>7</v>
      </c>
      <c r="GJ3410" s="15">
        <v>6</v>
      </c>
      <c r="GK3410" s="15">
        <v>5.4</v>
      </c>
      <c r="GL3410" s="15">
        <v>7.8</v>
      </c>
      <c r="GM3410" s="15">
        <v>9.3000000000000007</v>
      </c>
      <c r="GN3410" s="15">
        <v>9.8000000000000007</v>
      </c>
      <c r="GO3410" s="15">
        <v>10.3</v>
      </c>
      <c r="GP3410" s="21">
        <f t="shared" si="1597"/>
        <v>9.3083333333333318</v>
      </c>
      <c r="GQ3410" s="2"/>
      <c r="GR3410" s="22">
        <f t="shared" si="1598"/>
        <v>12.466666666666667</v>
      </c>
      <c r="GS3410" s="23">
        <f t="shared" si="1599"/>
        <v>6.1333333333333329</v>
      </c>
      <c r="GT3410" s="24">
        <f t="shared" si="1561"/>
        <v>9.5098484848484848</v>
      </c>
      <c r="GU3410" s="22">
        <f>AVERAGE(Sheet1!AR3410,Sheet1!BR3410,Sheet1!CR3410,Sheet1!DR3409,Sheet1!ER3410,Sheet1!FR3410,Sheet1!GR3410)</f>
        <v>11.957142857142857</v>
      </c>
      <c r="GV3410" s="23">
        <f>AVERAGE(Sheet1!AS3410,Sheet1!BS3410,Sheet1!CS3410,Sheet1!DS3409,Sheet1!ES3410,Sheet1!FS3410,Sheet1!GS3410)</f>
        <v>6.3428571428571425</v>
      </c>
      <c r="GW3410" s="22">
        <f t="shared" si="1562"/>
        <v>11.769336219336219</v>
      </c>
      <c r="GX3410" s="23">
        <f t="shared" si="1563"/>
        <v>6.1450216450216439</v>
      </c>
      <c r="GY3410" s="24">
        <f>AVERAGE(Sheet1!$AP3410,Sheet1!$BP3410,Sheet1!$CP3410,Sheet1!$DP3409,Sheet1!$EP3410,Sheet1!$FP3410,Sheet1!$GP3410)</f>
        <v>8.9297619047619055</v>
      </c>
      <c r="GZ3410" s="24">
        <f t="shared" si="1564"/>
        <v>8.8288961038961027</v>
      </c>
    </row>
    <row r="3411" spans="2:208">
      <c r="B3411" s="7"/>
      <c r="C3411" s="8">
        <f t="shared" si="1577"/>
        <v>8.8712301587301585</v>
      </c>
      <c r="D3411" s="25">
        <f t="shared" si="1587"/>
        <v>8.8366269841269833</v>
      </c>
      <c r="E3411" s="16">
        <f t="shared" si="1592"/>
        <v>8.9084325396825399</v>
      </c>
      <c r="F3411" s="8">
        <f t="shared" si="1606"/>
        <v>8.7312797619047604</v>
      </c>
      <c r="G3411" s="29">
        <f t="shared" si="1554"/>
        <v>8.8605119047619052</v>
      </c>
      <c r="H3411" s="16">
        <f t="shared" si="1578"/>
        <v>14.3</v>
      </c>
      <c r="I3411" s="17">
        <f t="shared" si="1579"/>
        <v>8.5500000000000007</v>
      </c>
      <c r="J3411" s="18">
        <f t="shared" si="1580"/>
        <v>2</v>
      </c>
      <c r="K3411" s="61">
        <f t="shared" si="1581"/>
        <v>8.15</v>
      </c>
      <c r="AA3411" s="2"/>
      <c r="AC3411" s="62">
        <v>1968</v>
      </c>
      <c r="AD3411" s="15">
        <v>8.5</v>
      </c>
      <c r="AE3411" s="27">
        <f>(SUM(AE3408:AE3410)+SUM(AE3412:AE3414))/6</f>
        <v>12.183333333333332</v>
      </c>
      <c r="AF3411" s="15">
        <v>12.5</v>
      </c>
      <c r="AG3411" s="15">
        <v>10.1</v>
      </c>
      <c r="AH3411" s="15">
        <v>6.7</v>
      </c>
      <c r="AI3411" s="15">
        <v>5.8</v>
      </c>
      <c r="AJ3411" s="15">
        <v>6.2</v>
      </c>
      <c r="AK3411" s="15">
        <v>6.2</v>
      </c>
      <c r="AL3411" s="15">
        <v>6.9</v>
      </c>
      <c r="AM3411" s="15">
        <v>6.8</v>
      </c>
      <c r="AN3411" s="15">
        <v>8.3000000000000007</v>
      </c>
      <c r="AO3411" s="15">
        <v>10.1</v>
      </c>
      <c r="AP3411" s="21">
        <f t="shared" si="1589"/>
        <v>8.3569444444444443</v>
      </c>
      <c r="AR3411" s="22">
        <f t="shared" si="1590"/>
        <v>11.06111111111111</v>
      </c>
      <c r="AS3411" s="23">
        <f t="shared" si="1591"/>
        <v>6.0666666666666664</v>
      </c>
      <c r="AT3411" s="24">
        <f t="shared" si="1604"/>
        <v>8.4976010101010111</v>
      </c>
      <c r="BB3411" s="2">
        <f t="shared" si="1605"/>
        <v>1968</v>
      </c>
      <c r="BC3411" s="20" t="s">
        <v>101</v>
      </c>
      <c r="BD3411" s="15">
        <v>11.7</v>
      </c>
      <c r="BE3411" s="15">
        <v>13.1</v>
      </c>
      <c r="BF3411" s="15">
        <v>12.4</v>
      </c>
      <c r="BG3411" s="15">
        <v>11.1</v>
      </c>
      <c r="BH3411" s="15">
        <v>8.6999999999999993</v>
      </c>
      <c r="BI3411" s="15">
        <v>7.5</v>
      </c>
      <c r="BJ3411" s="15">
        <v>7.1</v>
      </c>
      <c r="BK3411" s="15">
        <v>7.5</v>
      </c>
      <c r="BL3411" s="15">
        <v>8</v>
      </c>
      <c r="BM3411" s="15">
        <v>7.9</v>
      </c>
      <c r="BN3411" s="15">
        <v>9.3000000000000007</v>
      </c>
      <c r="BO3411" s="15">
        <v>10.3</v>
      </c>
      <c r="BP3411" s="21">
        <f t="shared" si="1601"/>
        <v>9.5499999999999989</v>
      </c>
      <c r="BR3411" s="22">
        <f t="shared" si="1602"/>
        <v>12.399999999999999</v>
      </c>
      <c r="BS3411" s="23">
        <f t="shared" si="1603"/>
        <v>7.3666666666666671</v>
      </c>
      <c r="BT3411" s="24">
        <f t="shared" si="1565"/>
        <v>9.5325757575757581</v>
      </c>
      <c r="CB3411" s="2">
        <f t="shared" si="1582"/>
        <v>1968</v>
      </c>
      <c r="CC3411" s="20" t="s">
        <v>101</v>
      </c>
      <c r="CD3411" s="15">
        <v>12.8</v>
      </c>
      <c r="CE3411" s="15">
        <v>14.3</v>
      </c>
      <c r="CF3411" s="15">
        <v>13.6</v>
      </c>
      <c r="CG3411" s="15">
        <v>12.5</v>
      </c>
      <c r="CH3411" s="15">
        <v>8.9</v>
      </c>
      <c r="CI3411" s="15">
        <v>8.1</v>
      </c>
      <c r="CJ3411" s="15">
        <v>7.9</v>
      </c>
      <c r="CK3411" s="15">
        <v>6.8</v>
      </c>
      <c r="CL3411" s="15">
        <v>7.5</v>
      </c>
      <c r="CM3411" s="15">
        <v>8.1</v>
      </c>
      <c r="CN3411" s="15">
        <v>9.6999999999999993</v>
      </c>
      <c r="CO3411" s="15">
        <v>10.8</v>
      </c>
      <c r="CP3411" s="21">
        <f t="shared" si="1571"/>
        <v>10.083333333333334</v>
      </c>
      <c r="CR3411" s="22">
        <f t="shared" si="1572"/>
        <v>13.566666666666668</v>
      </c>
      <c r="CS3411" s="23">
        <f t="shared" si="1573"/>
        <v>7.6000000000000005</v>
      </c>
      <c r="CT3411" s="24">
        <f t="shared" si="1593"/>
        <v>10.144696969696968</v>
      </c>
      <c r="DB3411" s="2">
        <f t="shared" si="1583"/>
        <v>1968</v>
      </c>
      <c r="DC3411" s="20" t="s">
        <v>101</v>
      </c>
      <c r="DD3411" s="15">
        <v>11.5</v>
      </c>
      <c r="DE3411" s="15">
        <v>12.7</v>
      </c>
      <c r="DF3411" s="15">
        <v>12.2</v>
      </c>
      <c r="DG3411" s="15">
        <v>9.5</v>
      </c>
      <c r="DH3411" s="15">
        <v>6.2</v>
      </c>
      <c r="DI3411" s="15">
        <v>4.8</v>
      </c>
      <c r="DJ3411" s="15">
        <v>4.4000000000000004</v>
      </c>
      <c r="DK3411" s="15">
        <v>5.4</v>
      </c>
      <c r="DL3411" s="15">
        <v>6.5</v>
      </c>
      <c r="DM3411" s="15">
        <v>7.3</v>
      </c>
      <c r="DN3411" s="15">
        <v>9</v>
      </c>
      <c r="DO3411" s="15">
        <v>10.4</v>
      </c>
      <c r="DP3411" s="21">
        <f t="shared" si="1574"/>
        <v>8.3250000000000011</v>
      </c>
      <c r="DR3411" s="22">
        <f t="shared" si="1575"/>
        <v>12.133333333333333</v>
      </c>
      <c r="DS3411" s="23">
        <f t="shared" si="1576"/>
        <v>4.8666666666666663</v>
      </c>
      <c r="DT3411" s="24">
        <f t="shared" si="1594"/>
        <v>8.1045454545454554</v>
      </c>
      <c r="EB3411" s="2">
        <f t="shared" si="1570"/>
        <v>1968</v>
      </c>
      <c r="EC3411" s="20" t="s">
        <v>101</v>
      </c>
      <c r="ED3411" s="15">
        <v>13.1</v>
      </c>
      <c r="EE3411" s="15">
        <v>12.9</v>
      </c>
      <c r="EF3411" s="15">
        <v>13.2</v>
      </c>
      <c r="EG3411" s="15">
        <v>11.5</v>
      </c>
      <c r="EH3411" s="15">
        <v>7.2</v>
      </c>
      <c r="EI3411" s="15">
        <v>5.9</v>
      </c>
      <c r="EJ3411" s="15">
        <v>6</v>
      </c>
      <c r="EK3411" s="15">
        <v>6.2</v>
      </c>
      <c r="EL3411" s="15">
        <v>7</v>
      </c>
      <c r="EM3411" s="15">
        <v>8.1</v>
      </c>
      <c r="EN3411" s="15">
        <v>9.3000000000000007</v>
      </c>
      <c r="EO3411" s="15">
        <v>11.6</v>
      </c>
      <c r="EP3411" s="21">
        <f t="shared" si="1566"/>
        <v>9.3333333333333339</v>
      </c>
      <c r="ER3411" s="22">
        <f t="shared" si="1567"/>
        <v>13.066666666666668</v>
      </c>
      <c r="ES3411" s="23">
        <f t="shared" si="1568"/>
        <v>6.0333333333333341</v>
      </c>
      <c r="ET3411" s="24">
        <f t="shared" si="1588"/>
        <v>9.8859848484848474</v>
      </c>
      <c r="FB3411" s="2">
        <f t="shared" si="1569"/>
        <v>1968</v>
      </c>
      <c r="FC3411" s="20" t="s">
        <v>101</v>
      </c>
      <c r="FD3411" s="15">
        <v>10.8</v>
      </c>
      <c r="FE3411" s="15">
        <v>12.3</v>
      </c>
      <c r="FF3411" s="15">
        <v>11.3</v>
      </c>
      <c r="FG3411" s="15">
        <v>8.6999999999999993</v>
      </c>
      <c r="FH3411" s="15">
        <v>4.4000000000000004</v>
      </c>
      <c r="FI3411" s="15">
        <v>3</v>
      </c>
      <c r="FJ3411" s="15">
        <v>2</v>
      </c>
      <c r="FK3411" s="15">
        <v>3.7</v>
      </c>
      <c r="FL3411" s="15">
        <v>4.5</v>
      </c>
      <c r="FM3411" s="15">
        <v>5.3</v>
      </c>
      <c r="FN3411" s="15">
        <v>7</v>
      </c>
      <c r="FO3411" s="15">
        <v>9.1</v>
      </c>
      <c r="FP3411" s="21">
        <f t="shared" si="1584"/>
        <v>6.8416666666666677</v>
      </c>
      <c r="FR3411" s="22">
        <f t="shared" si="1585"/>
        <v>11.466666666666669</v>
      </c>
      <c r="FS3411" s="23">
        <f t="shared" si="1586"/>
        <v>2.9</v>
      </c>
      <c r="FT3411" s="24">
        <f t="shared" si="1596"/>
        <v>6.4454545454545444</v>
      </c>
      <c r="GB3411" s="2">
        <f t="shared" si="1600"/>
        <v>1968</v>
      </c>
      <c r="GC3411" s="20" t="s">
        <v>101</v>
      </c>
      <c r="GD3411" s="15">
        <v>12.7</v>
      </c>
      <c r="GE3411" s="15">
        <v>13.4</v>
      </c>
      <c r="GF3411" s="15">
        <v>13.5</v>
      </c>
      <c r="GG3411" s="15">
        <v>11.8</v>
      </c>
      <c r="GH3411" s="15">
        <v>8.1</v>
      </c>
      <c r="GI3411" s="15">
        <v>6.8</v>
      </c>
      <c r="GJ3411" s="15">
        <v>4.9000000000000004</v>
      </c>
      <c r="GK3411" s="15">
        <v>6.7</v>
      </c>
      <c r="GL3411" s="15">
        <v>7.8</v>
      </c>
      <c r="GM3411" s="15">
        <v>8.6</v>
      </c>
      <c r="GN3411" s="15">
        <v>10.1</v>
      </c>
      <c r="GO3411" s="15">
        <v>11.4</v>
      </c>
      <c r="GP3411" s="21">
        <f t="shared" si="1597"/>
        <v>9.65</v>
      </c>
      <c r="GQ3411" s="2"/>
      <c r="GR3411" s="22">
        <f t="shared" si="1598"/>
        <v>13.200000000000001</v>
      </c>
      <c r="GS3411" s="23">
        <f t="shared" si="1599"/>
        <v>6.1333333333333329</v>
      </c>
      <c r="GT3411" s="24">
        <f t="shared" si="1561"/>
        <v>9.5431818181818198</v>
      </c>
      <c r="GU3411" s="22">
        <f>AVERAGE(Sheet1!AR3411,Sheet1!BR3411,Sheet1!CR3411,Sheet1!DR3410,Sheet1!ER3411,Sheet1!FR3411,Sheet1!GR3411)</f>
        <v>12.342063492063494</v>
      </c>
      <c r="GV3411" s="23">
        <f>AVERAGE(Sheet1!AS3411,Sheet1!BS3411,Sheet1!CS3411,Sheet1!DS3410,Sheet1!ES3411,Sheet1!FS3411,Sheet1!GS3411)</f>
        <v>5.8238095238095244</v>
      </c>
      <c r="GW3411" s="22">
        <f t="shared" si="1562"/>
        <v>11.896969696969698</v>
      </c>
      <c r="GX3411" s="23">
        <f t="shared" si="1563"/>
        <v>6.0978354978354981</v>
      </c>
      <c r="GY3411" s="24">
        <f>AVERAGE(Sheet1!$AP3411,Sheet1!$BP3411,Sheet1!$CP3411,Sheet1!$DP3410,Sheet1!$EP3411,Sheet1!$FP3411,Sheet1!$GP3411)</f>
        <v>8.8712301587301585</v>
      </c>
      <c r="GZ3411" s="24">
        <f t="shared" si="1564"/>
        <v>8.86875901875902</v>
      </c>
    </row>
    <row r="3412" spans="2:208">
      <c r="B3412" s="7"/>
      <c r="C3412" s="8">
        <f t="shared" si="1577"/>
        <v>9.2261904761904781</v>
      </c>
      <c r="D3412" s="25">
        <f t="shared" si="1587"/>
        <v>8.9259126984126986</v>
      </c>
      <c r="E3412" s="16">
        <f t="shared" si="1592"/>
        <v>8.9399801587301599</v>
      </c>
      <c r="F3412" s="8">
        <f t="shared" si="1606"/>
        <v>8.7871130952380945</v>
      </c>
      <c r="G3412" s="29">
        <f t="shared" si="1554"/>
        <v>8.8551746031746035</v>
      </c>
      <c r="H3412" s="16">
        <f t="shared" si="1578"/>
        <v>15.1</v>
      </c>
      <c r="I3412" s="17">
        <f t="shared" si="1579"/>
        <v>9.3000000000000007</v>
      </c>
      <c r="J3412" s="18">
        <f t="shared" si="1580"/>
        <v>3</v>
      </c>
      <c r="K3412" s="61">
        <f t="shared" si="1581"/>
        <v>9.0500000000000007</v>
      </c>
      <c r="AA3412" s="2"/>
      <c r="AC3412" s="62">
        <v>1969</v>
      </c>
      <c r="AD3412" s="15">
        <v>11</v>
      </c>
      <c r="AE3412" s="15">
        <v>13</v>
      </c>
      <c r="AF3412" s="15">
        <v>12</v>
      </c>
      <c r="AG3412" s="15">
        <v>9.6999999999999993</v>
      </c>
      <c r="AH3412" s="15">
        <v>8.3000000000000007</v>
      </c>
      <c r="AI3412" s="15">
        <v>6.1</v>
      </c>
      <c r="AJ3412" s="15">
        <v>6.8</v>
      </c>
      <c r="AK3412" s="15">
        <v>6.4</v>
      </c>
      <c r="AL3412" s="15">
        <v>5.9</v>
      </c>
      <c r="AM3412" s="15">
        <v>7.6</v>
      </c>
      <c r="AN3412" s="15">
        <v>9.6999999999999993</v>
      </c>
      <c r="AO3412" s="15">
        <v>9.1</v>
      </c>
      <c r="AP3412" s="21">
        <f t="shared" si="1589"/>
        <v>8.8000000000000007</v>
      </c>
      <c r="AR3412" s="22">
        <f t="shared" si="1590"/>
        <v>12</v>
      </c>
      <c r="AS3412" s="23">
        <f t="shared" si="1591"/>
        <v>6.4333333333333327</v>
      </c>
      <c r="AT3412" s="24">
        <f t="shared" si="1604"/>
        <v>8.5695707070707066</v>
      </c>
      <c r="BB3412" s="2">
        <f t="shared" si="1605"/>
        <v>1969</v>
      </c>
      <c r="BC3412" s="20" t="s">
        <v>102</v>
      </c>
      <c r="BD3412" s="15">
        <v>12.1</v>
      </c>
      <c r="BE3412" s="15">
        <v>14.1</v>
      </c>
      <c r="BF3412" s="15">
        <v>12.6</v>
      </c>
      <c r="BG3412" s="15">
        <v>10.4</v>
      </c>
      <c r="BH3412" s="15">
        <v>9.3000000000000007</v>
      </c>
      <c r="BI3412" s="15">
        <v>7.1</v>
      </c>
      <c r="BJ3412" s="15">
        <v>8.6999999999999993</v>
      </c>
      <c r="BK3412" s="15">
        <v>8.1</v>
      </c>
      <c r="BL3412" s="15">
        <v>6.6</v>
      </c>
      <c r="BM3412" s="15">
        <v>8.1999999999999993</v>
      </c>
      <c r="BN3412" s="15">
        <v>10.199999999999999</v>
      </c>
      <c r="BO3412" s="15">
        <v>9.6999999999999993</v>
      </c>
      <c r="BP3412" s="21">
        <f t="shared" si="1601"/>
        <v>9.7583333333333329</v>
      </c>
      <c r="BR3412" s="22">
        <f t="shared" si="1602"/>
        <v>12.933333333333332</v>
      </c>
      <c r="BS3412" s="23">
        <f t="shared" si="1603"/>
        <v>7.9666666666666659</v>
      </c>
      <c r="BT3412" s="24">
        <f t="shared" si="1565"/>
        <v>9.5924242424242436</v>
      </c>
      <c r="CB3412" s="2">
        <f t="shared" si="1582"/>
        <v>1969</v>
      </c>
      <c r="CC3412" s="20" t="s">
        <v>102</v>
      </c>
      <c r="CD3412" s="15">
        <v>12.8</v>
      </c>
      <c r="CE3412" s="15">
        <v>14.5</v>
      </c>
      <c r="CF3412" s="15">
        <v>13.4</v>
      </c>
      <c r="CG3412" s="15">
        <v>11.2</v>
      </c>
      <c r="CH3412" s="15">
        <v>9.6999999999999993</v>
      </c>
      <c r="CI3412" s="15">
        <v>7.8</v>
      </c>
      <c r="CJ3412" s="15">
        <v>9.5</v>
      </c>
      <c r="CK3412" s="15">
        <v>8.9</v>
      </c>
      <c r="CL3412" s="15">
        <v>8.5</v>
      </c>
      <c r="CM3412" s="15">
        <v>9.8000000000000007</v>
      </c>
      <c r="CN3412" s="15">
        <v>11.9</v>
      </c>
      <c r="CO3412" s="15">
        <v>11.8</v>
      </c>
      <c r="CP3412" s="21">
        <f t="shared" si="1571"/>
        <v>10.816666666666668</v>
      </c>
      <c r="CR3412" s="22">
        <f t="shared" si="1572"/>
        <v>13.566666666666668</v>
      </c>
      <c r="CS3412" s="23">
        <f t="shared" si="1573"/>
        <v>8.7333333333333343</v>
      </c>
      <c r="CT3412" s="24">
        <f t="shared" si="1593"/>
        <v>10.264393939393939</v>
      </c>
      <c r="DB3412" s="2">
        <f t="shared" si="1583"/>
        <v>1969</v>
      </c>
      <c r="DC3412" s="20" t="s">
        <v>102</v>
      </c>
      <c r="DD3412" s="15">
        <v>12.3</v>
      </c>
      <c r="DE3412" s="15">
        <v>14</v>
      </c>
      <c r="DF3412" s="15">
        <v>12.2</v>
      </c>
      <c r="DG3412" s="15">
        <v>9.3000000000000007</v>
      </c>
      <c r="DH3412" s="15">
        <v>6.6</v>
      </c>
      <c r="DI3412" s="15">
        <v>4.3</v>
      </c>
      <c r="DJ3412" s="15">
        <v>5.7</v>
      </c>
      <c r="DK3412" s="15">
        <v>5.7</v>
      </c>
      <c r="DL3412" s="15">
        <v>5.3</v>
      </c>
      <c r="DM3412" s="15">
        <v>7.6</v>
      </c>
      <c r="DN3412" s="15">
        <v>10</v>
      </c>
      <c r="DO3412" s="15">
        <v>9.8000000000000007</v>
      </c>
      <c r="DP3412" s="21">
        <f t="shared" si="1574"/>
        <v>8.5666666666666647</v>
      </c>
      <c r="DR3412" s="22">
        <f t="shared" si="1575"/>
        <v>12.833333333333334</v>
      </c>
      <c r="DS3412" s="23">
        <f t="shared" si="1576"/>
        <v>5.2333333333333334</v>
      </c>
      <c r="DT3412" s="24">
        <f t="shared" si="1594"/>
        <v>8.2000000000000011</v>
      </c>
      <c r="EB3412" s="2">
        <f t="shared" si="1570"/>
        <v>1969</v>
      </c>
      <c r="EC3412" s="20" t="s">
        <v>102</v>
      </c>
      <c r="ED3412" s="15">
        <v>13.2</v>
      </c>
      <c r="EE3412" s="15">
        <v>15.1</v>
      </c>
      <c r="EF3412" s="15">
        <v>12.9</v>
      </c>
      <c r="EG3412" s="15">
        <v>11</v>
      </c>
      <c r="EH3412" s="15">
        <v>9.8000000000000007</v>
      </c>
      <c r="EI3412" s="15">
        <v>7.5</v>
      </c>
      <c r="EJ3412" s="15">
        <v>7.5</v>
      </c>
      <c r="EK3412" s="15">
        <v>8.5</v>
      </c>
      <c r="EL3412" s="15">
        <v>6.7</v>
      </c>
      <c r="EM3412" s="15">
        <v>9.3000000000000007</v>
      </c>
      <c r="EN3412" s="15">
        <v>11.8</v>
      </c>
      <c r="EO3412" s="15">
        <v>10.8</v>
      </c>
      <c r="EP3412" s="21">
        <f t="shared" si="1566"/>
        <v>10.341666666666667</v>
      </c>
      <c r="ER3412" s="22">
        <f t="shared" si="1567"/>
        <v>13.733333333333333</v>
      </c>
      <c r="ES3412" s="23">
        <f t="shared" si="1568"/>
        <v>7.833333333333333</v>
      </c>
      <c r="ET3412" s="24">
        <f t="shared" si="1588"/>
        <v>9.9159090909090892</v>
      </c>
      <c r="FB3412" s="2">
        <f t="shared" si="1569"/>
        <v>1969</v>
      </c>
      <c r="FC3412" s="20" t="s">
        <v>102</v>
      </c>
      <c r="FD3412" s="15">
        <v>11</v>
      </c>
      <c r="FE3412" s="15">
        <v>12.8</v>
      </c>
      <c r="FF3412" s="15">
        <v>10.1</v>
      </c>
      <c r="FG3412" s="15">
        <v>7.2</v>
      </c>
      <c r="FH3412" s="15">
        <v>5.7</v>
      </c>
      <c r="FI3412" s="15">
        <v>3</v>
      </c>
      <c r="FJ3412" s="15">
        <v>3.6</v>
      </c>
      <c r="FK3412" s="15">
        <v>4.7</v>
      </c>
      <c r="FL3412" s="15">
        <v>3.5</v>
      </c>
      <c r="FM3412" s="15">
        <v>4.5999999999999996</v>
      </c>
      <c r="FN3412" s="15">
        <v>7.6</v>
      </c>
      <c r="FO3412" s="15">
        <v>7</v>
      </c>
      <c r="FP3412" s="21">
        <f t="shared" si="1584"/>
        <v>6.7333333333333334</v>
      </c>
      <c r="FR3412" s="22">
        <f t="shared" si="1585"/>
        <v>11.299999999999999</v>
      </c>
      <c r="FS3412" s="23">
        <f t="shared" si="1586"/>
        <v>3.7666666666666671</v>
      </c>
      <c r="FT3412" s="24">
        <f t="shared" si="1596"/>
        <v>6.5295454545454552</v>
      </c>
      <c r="GB3412" s="2">
        <f t="shared" si="1600"/>
        <v>1969</v>
      </c>
      <c r="GC3412" s="20" t="s">
        <v>102</v>
      </c>
      <c r="GD3412" s="15">
        <v>13.5</v>
      </c>
      <c r="GE3412" s="15">
        <v>14.3</v>
      </c>
      <c r="GF3412" s="15">
        <v>12.5</v>
      </c>
      <c r="GG3412" s="15">
        <v>10.4</v>
      </c>
      <c r="GH3412" s="15">
        <v>8</v>
      </c>
      <c r="GI3412" s="15">
        <v>6.4</v>
      </c>
      <c r="GJ3412" s="15">
        <v>7.8</v>
      </c>
      <c r="GK3412" s="15">
        <v>7.6</v>
      </c>
      <c r="GL3412" s="15">
        <v>6.6</v>
      </c>
      <c r="GM3412" s="15">
        <v>8.8000000000000007</v>
      </c>
      <c r="GN3412" s="15">
        <v>11.1</v>
      </c>
      <c r="GO3412" s="15">
        <v>10.7</v>
      </c>
      <c r="GP3412" s="21">
        <f t="shared" si="1597"/>
        <v>9.8083333333333318</v>
      </c>
      <c r="GQ3412" s="2"/>
      <c r="GR3412" s="22">
        <f t="shared" si="1598"/>
        <v>13.433333333333332</v>
      </c>
      <c r="GS3412" s="23">
        <f t="shared" si="1599"/>
        <v>7.2666666666666657</v>
      </c>
      <c r="GT3412" s="24">
        <f t="shared" ref="GT3412:GT3443" si="1607">AVERAGE(GP3402:GP3412)</f>
        <v>9.5848484848484858</v>
      </c>
      <c r="GU3412" s="22">
        <f>AVERAGE(Sheet1!AR3412,Sheet1!BR3412,Sheet1!CR3412,Sheet1!DR3411,Sheet1!ER3412,Sheet1!FR3412,Sheet1!GR3412)</f>
        <v>12.728571428571428</v>
      </c>
      <c r="GV3412" s="23">
        <f>AVERAGE(Sheet1!AS3412,Sheet1!BS3412,Sheet1!CS3412,Sheet1!DS3411,Sheet1!ES3412,Sheet1!FS3412,Sheet1!GS3412)</f>
        <v>6.6952380952380954</v>
      </c>
      <c r="GW3412" s="22">
        <f t="shared" si="1562"/>
        <v>12.041053391053394</v>
      </c>
      <c r="GX3412" s="23">
        <f t="shared" si="1563"/>
        <v>6.1718614718614706</v>
      </c>
      <c r="GY3412" s="24">
        <f>AVERAGE(Sheet1!$AP3412,Sheet1!$BP3412,Sheet1!$CP3412,Sheet1!$DP3411,Sheet1!$EP3412,Sheet1!$FP3412,Sheet1!$GP3412)</f>
        <v>9.2261904761904781</v>
      </c>
      <c r="GZ3412" s="24">
        <f t="shared" si="1564"/>
        <v>8.9373196248196241</v>
      </c>
    </row>
    <row r="3413" spans="2:208">
      <c r="B3413" s="7">
        <f>B3408+5</f>
        <v>1970</v>
      </c>
      <c r="C3413" s="8">
        <f t="shared" si="1577"/>
        <v>9.0547619047619055</v>
      </c>
      <c r="D3413" s="25">
        <f t="shared" si="1587"/>
        <v>8.9954365079365086</v>
      </c>
      <c r="E3413" s="16">
        <f t="shared" si="1592"/>
        <v>8.9767658730158733</v>
      </c>
      <c r="F3413" s="8">
        <f t="shared" si="1606"/>
        <v>8.8093154761904753</v>
      </c>
      <c r="G3413" s="29">
        <f t="shared" si="1554"/>
        <v>8.8508253968253978</v>
      </c>
      <c r="H3413" s="16">
        <f t="shared" si="1578"/>
        <v>14.4</v>
      </c>
      <c r="I3413" s="17">
        <f t="shared" si="1579"/>
        <v>9.1</v>
      </c>
      <c r="J3413" s="18">
        <f t="shared" si="1580"/>
        <v>2.2999999999999998</v>
      </c>
      <c r="K3413" s="61">
        <f t="shared" si="1581"/>
        <v>8.35</v>
      </c>
      <c r="AA3413" s="2"/>
      <c r="AC3413" s="62">
        <v>1970</v>
      </c>
      <c r="AD3413" s="15">
        <v>12.3</v>
      </c>
      <c r="AE3413" s="15">
        <v>11.3</v>
      </c>
      <c r="AF3413" s="15">
        <v>11.8</v>
      </c>
      <c r="AG3413" s="15">
        <v>10.5</v>
      </c>
      <c r="AH3413" s="15">
        <v>7.2</v>
      </c>
      <c r="AI3413" s="15">
        <v>7.2</v>
      </c>
      <c r="AJ3413" s="15">
        <v>6.4</v>
      </c>
      <c r="AK3413" s="15">
        <v>5.5</v>
      </c>
      <c r="AL3413" s="15">
        <v>5.3</v>
      </c>
      <c r="AM3413" s="15">
        <v>7.4</v>
      </c>
      <c r="AN3413" s="15">
        <v>9.4</v>
      </c>
      <c r="AO3413" s="15">
        <v>9.8000000000000007</v>
      </c>
      <c r="AP3413" s="21">
        <f t="shared" si="1589"/>
        <v>8.6750000000000025</v>
      </c>
      <c r="AR3413" s="22">
        <f t="shared" si="1590"/>
        <v>11.800000000000002</v>
      </c>
      <c r="AS3413" s="23">
        <f t="shared" si="1591"/>
        <v>6.3666666666666671</v>
      </c>
      <c r="AT3413" s="24">
        <f t="shared" si="1604"/>
        <v>8.5748737373737374</v>
      </c>
      <c r="BB3413" s="2">
        <f t="shared" si="1605"/>
        <v>1970</v>
      </c>
      <c r="BC3413" s="20" t="s">
        <v>103</v>
      </c>
      <c r="BD3413" s="15">
        <v>12.4</v>
      </c>
      <c r="BE3413" s="15">
        <v>11.3</v>
      </c>
      <c r="BF3413" s="15">
        <v>11.8</v>
      </c>
      <c r="BG3413" s="15">
        <v>11.5</v>
      </c>
      <c r="BH3413" s="15">
        <v>8.1</v>
      </c>
      <c r="BI3413" s="15">
        <v>7.9</v>
      </c>
      <c r="BJ3413" s="15">
        <v>7.7</v>
      </c>
      <c r="BK3413" s="15">
        <v>6.4</v>
      </c>
      <c r="BL3413" s="15">
        <v>6.1</v>
      </c>
      <c r="BM3413" s="15">
        <v>8</v>
      </c>
      <c r="BN3413" s="15">
        <v>10.199999999999999</v>
      </c>
      <c r="BO3413" s="15">
        <v>11.4</v>
      </c>
      <c r="BP3413" s="21">
        <f t="shared" si="1601"/>
        <v>9.4</v>
      </c>
      <c r="BR3413" s="22">
        <f t="shared" si="1602"/>
        <v>11.833333333333334</v>
      </c>
      <c r="BS3413" s="23">
        <f t="shared" si="1603"/>
        <v>7.333333333333333</v>
      </c>
      <c r="BT3413" s="24">
        <f t="shared" si="1565"/>
        <v>9.5651515151515145</v>
      </c>
      <c r="CB3413" s="2">
        <f t="shared" si="1582"/>
        <v>1970</v>
      </c>
      <c r="CC3413" s="20" t="s">
        <v>103</v>
      </c>
      <c r="CD3413" s="15">
        <v>14.2</v>
      </c>
      <c r="CE3413" s="15">
        <v>14.4</v>
      </c>
      <c r="CF3413" s="15">
        <v>13.4</v>
      </c>
      <c r="CG3413" s="15">
        <v>12.7</v>
      </c>
      <c r="CH3413" s="15">
        <v>9.1999999999999993</v>
      </c>
      <c r="CI3413" s="15">
        <v>9.1</v>
      </c>
      <c r="CJ3413" s="15">
        <v>9</v>
      </c>
      <c r="CK3413" s="15">
        <v>7.8</v>
      </c>
      <c r="CL3413" s="15">
        <v>7.7</v>
      </c>
      <c r="CM3413" s="15">
        <v>10</v>
      </c>
      <c r="CN3413" s="15">
        <v>10.6</v>
      </c>
      <c r="CO3413" s="15">
        <v>11.2</v>
      </c>
      <c r="CP3413" s="21">
        <f t="shared" si="1571"/>
        <v>10.774999999999999</v>
      </c>
      <c r="CR3413" s="22">
        <f t="shared" si="1572"/>
        <v>14</v>
      </c>
      <c r="CS3413" s="23">
        <f t="shared" si="1573"/>
        <v>8.6333333333333346</v>
      </c>
      <c r="CT3413" s="24">
        <f t="shared" si="1593"/>
        <v>10.338636363636363</v>
      </c>
      <c r="DB3413" s="2">
        <f t="shared" si="1583"/>
        <v>1970</v>
      </c>
      <c r="DC3413" s="20" t="s">
        <v>103</v>
      </c>
      <c r="DD3413" s="15">
        <v>12.9</v>
      </c>
      <c r="DE3413" s="15">
        <v>11.3</v>
      </c>
      <c r="DF3413" s="15">
        <v>11.6</v>
      </c>
      <c r="DG3413" s="15">
        <v>10.3</v>
      </c>
      <c r="DH3413" s="15">
        <v>6.3</v>
      </c>
      <c r="DI3413" s="15">
        <v>5.9</v>
      </c>
      <c r="DJ3413" s="15">
        <v>5.6</v>
      </c>
      <c r="DK3413" s="15">
        <v>5</v>
      </c>
      <c r="DL3413" s="15">
        <v>4.8</v>
      </c>
      <c r="DM3413" s="15">
        <v>7.3</v>
      </c>
      <c r="DN3413" s="15">
        <v>9.8000000000000007</v>
      </c>
      <c r="DO3413" s="15">
        <v>11.2</v>
      </c>
      <c r="DP3413" s="21">
        <f t="shared" si="1574"/>
        <v>8.5</v>
      </c>
      <c r="DR3413" s="22">
        <f t="shared" si="1575"/>
        <v>11.933333333333335</v>
      </c>
      <c r="DS3413" s="23">
        <f t="shared" si="1576"/>
        <v>5.5</v>
      </c>
      <c r="DT3413" s="24">
        <f t="shared" si="1594"/>
        <v>8.2409090909090921</v>
      </c>
      <c r="EB3413" s="2">
        <f t="shared" si="1570"/>
        <v>1970</v>
      </c>
      <c r="EC3413" s="20" t="s">
        <v>103</v>
      </c>
      <c r="ED3413" s="15">
        <v>14.1</v>
      </c>
      <c r="EE3413" s="15">
        <v>13.6</v>
      </c>
      <c r="EF3413" s="15">
        <v>13.5</v>
      </c>
      <c r="EG3413" s="15">
        <v>12.2</v>
      </c>
      <c r="EH3413" s="15">
        <v>9.3000000000000007</v>
      </c>
      <c r="EI3413" s="15">
        <v>8.6999999999999993</v>
      </c>
      <c r="EJ3413" s="15">
        <v>6.6</v>
      </c>
      <c r="EK3413" s="15">
        <v>6.3</v>
      </c>
      <c r="EL3413" s="15">
        <v>6.6</v>
      </c>
      <c r="EM3413" s="15">
        <v>8.8000000000000007</v>
      </c>
      <c r="EN3413" s="15">
        <v>11</v>
      </c>
      <c r="EO3413" s="15">
        <v>12.3</v>
      </c>
      <c r="EP3413" s="21">
        <f t="shared" si="1566"/>
        <v>10.249999999999998</v>
      </c>
      <c r="ER3413" s="22">
        <f t="shared" si="1567"/>
        <v>13.733333333333334</v>
      </c>
      <c r="ES3413" s="23">
        <f t="shared" si="1568"/>
        <v>7.1999999999999993</v>
      </c>
      <c r="ET3413" s="24">
        <f t="shared" si="1588"/>
        <v>9.9242424242424239</v>
      </c>
      <c r="FB3413" s="2">
        <f t="shared" si="1569"/>
        <v>1970</v>
      </c>
      <c r="FC3413" s="20" t="s">
        <v>103</v>
      </c>
      <c r="FD3413" s="15">
        <v>10.6</v>
      </c>
      <c r="FE3413" s="15">
        <v>9.5</v>
      </c>
      <c r="FF3413" s="15">
        <v>9.1</v>
      </c>
      <c r="FG3413" s="15">
        <v>7.9</v>
      </c>
      <c r="FH3413" s="15">
        <v>3.4</v>
      </c>
      <c r="FI3413" s="15">
        <v>3.1</v>
      </c>
      <c r="FJ3413" s="15">
        <v>3.1</v>
      </c>
      <c r="FK3413" s="15">
        <v>2.6</v>
      </c>
      <c r="FL3413" s="15">
        <v>2.2999999999999998</v>
      </c>
      <c r="FM3413" s="15">
        <v>4.4000000000000004</v>
      </c>
      <c r="FN3413" s="15">
        <v>6.9</v>
      </c>
      <c r="FO3413" s="15">
        <v>9</v>
      </c>
      <c r="FP3413" s="21">
        <f t="shared" si="1584"/>
        <v>5.9916666666666671</v>
      </c>
      <c r="FR3413" s="22">
        <f t="shared" si="1585"/>
        <v>9.7333333333333343</v>
      </c>
      <c r="FS3413" s="23">
        <f t="shared" si="1586"/>
        <v>2.9333333333333336</v>
      </c>
      <c r="FT3413" s="24">
        <f t="shared" si="1596"/>
        <v>6.5015151515151528</v>
      </c>
      <c r="GB3413" s="2">
        <f t="shared" si="1600"/>
        <v>1970</v>
      </c>
      <c r="GC3413" s="20" t="s">
        <v>103</v>
      </c>
      <c r="GD3413" s="15">
        <v>13.8</v>
      </c>
      <c r="GE3413" s="15">
        <v>13.4</v>
      </c>
      <c r="GF3413" s="15">
        <v>12.8</v>
      </c>
      <c r="GG3413" s="15">
        <v>12</v>
      </c>
      <c r="GH3413" s="15">
        <v>7.8</v>
      </c>
      <c r="GI3413" s="15">
        <v>6.9</v>
      </c>
      <c r="GJ3413" s="15">
        <v>7.8</v>
      </c>
      <c r="GK3413" s="15">
        <v>6.2</v>
      </c>
      <c r="GL3413" s="15">
        <v>5.7</v>
      </c>
      <c r="GM3413" s="15">
        <v>7.8</v>
      </c>
      <c r="GN3413" s="15">
        <v>10.3</v>
      </c>
      <c r="GO3413" s="15">
        <v>12.2</v>
      </c>
      <c r="GP3413" s="21">
        <f t="shared" si="1597"/>
        <v>9.7249999999999996</v>
      </c>
      <c r="GQ3413" s="2"/>
      <c r="GR3413" s="22">
        <f t="shared" si="1598"/>
        <v>13.333333333333334</v>
      </c>
      <c r="GS3413" s="23">
        <f t="shared" si="1599"/>
        <v>6.9666666666666659</v>
      </c>
      <c r="GT3413" s="24">
        <f t="shared" si="1607"/>
        <v>9.5484848484848488</v>
      </c>
      <c r="GU3413" s="22">
        <f>AVERAGE(Sheet1!AR3413,Sheet1!BR3413,Sheet1!CR3413,Sheet1!DR3412,Sheet1!ER3413,Sheet1!FR3413,Sheet1!GR3413)</f>
        <v>12.466666666666669</v>
      </c>
      <c r="GV3413" s="23">
        <f>AVERAGE(Sheet1!AS3413,Sheet1!BS3413,Sheet1!CS3413,Sheet1!DS3412,Sheet1!ES3413,Sheet1!FS3413,Sheet1!GS3413)</f>
        <v>6.3809523809523814</v>
      </c>
      <c r="GW3413" s="22">
        <f t="shared" ref="GW3413:GW3444" si="1608">AVERAGE(GU3403:GU3413)</f>
        <v>12.073953823953822</v>
      </c>
      <c r="GX3413" s="23">
        <f t="shared" ref="GX3413:GX3444" si="1609">AVERAGE(GV3403:GV3413)</f>
        <v>6.182683982683983</v>
      </c>
      <c r="GY3413" s="24">
        <f>AVERAGE(Sheet1!$AP3413,Sheet1!$BP3413,Sheet1!$CP3413,Sheet1!$DP3412,Sheet1!$EP3413,Sheet1!$FP3413,Sheet1!$GP3413)</f>
        <v>9.0547619047619055</v>
      </c>
      <c r="GZ3413" s="24">
        <f t="shared" ref="GZ3413:GZ3444" si="1610">AVERAGE(GY3403:GY3413)</f>
        <v>8.9504148629148634</v>
      </c>
    </row>
    <row r="3414" spans="2:208">
      <c r="B3414" s="7"/>
      <c r="C3414" s="8">
        <f t="shared" si="1577"/>
        <v>9.0480158730158724</v>
      </c>
      <c r="D3414" s="25">
        <f t="shared" si="1587"/>
        <v>9.0259920634920636</v>
      </c>
      <c r="E3414" s="16">
        <f t="shared" si="1592"/>
        <v>8.9429960317460306</v>
      </c>
      <c r="F3414" s="8">
        <f t="shared" si="1606"/>
        <v>8.827430555555555</v>
      </c>
      <c r="G3414" s="29">
        <f t="shared" si="1554"/>
        <v>8.8383968253968259</v>
      </c>
      <c r="H3414" s="16">
        <f t="shared" si="1578"/>
        <v>16.100000000000001</v>
      </c>
      <c r="I3414" s="17">
        <f t="shared" si="1579"/>
        <v>8.85</v>
      </c>
      <c r="J3414" s="18">
        <f t="shared" si="1580"/>
        <v>0.2</v>
      </c>
      <c r="K3414" s="61">
        <f t="shared" si="1581"/>
        <v>8.15</v>
      </c>
      <c r="AA3414" s="2"/>
      <c r="AC3414" s="62">
        <v>1971</v>
      </c>
      <c r="AD3414" s="15">
        <v>12.8</v>
      </c>
      <c r="AE3414" s="15">
        <v>13.7</v>
      </c>
      <c r="AF3414" s="15">
        <v>12.9</v>
      </c>
      <c r="AG3414" s="15">
        <v>11</v>
      </c>
      <c r="AH3414" s="15">
        <v>8.1999999999999993</v>
      </c>
      <c r="AI3414" s="15">
        <v>7.2</v>
      </c>
      <c r="AJ3414" s="15">
        <v>6</v>
      </c>
      <c r="AK3414" s="15">
        <v>5.8</v>
      </c>
      <c r="AL3414" s="15">
        <v>6.9</v>
      </c>
      <c r="AM3414" s="15">
        <v>7.7</v>
      </c>
      <c r="AN3414" s="15">
        <v>9.1</v>
      </c>
      <c r="AO3414" s="15">
        <v>11.1</v>
      </c>
      <c r="AP3414" s="21">
        <f t="shared" si="1589"/>
        <v>9.3666666666666654</v>
      </c>
      <c r="AR3414" s="22">
        <f t="shared" si="1590"/>
        <v>13.133333333333333</v>
      </c>
      <c r="AS3414" s="23">
        <f t="shared" si="1591"/>
        <v>6.333333333333333</v>
      </c>
      <c r="AT3414" s="24">
        <f t="shared" si="1604"/>
        <v>8.6619949494949502</v>
      </c>
      <c r="BB3414" s="2">
        <f t="shared" si="1605"/>
        <v>1971</v>
      </c>
      <c r="BC3414" s="20" t="s">
        <v>104</v>
      </c>
      <c r="BD3414" s="30">
        <f>(BD3410+BD3411+BD3413+BD3415+BD3416+BD3417)/6</f>
        <v>11.233333333333334</v>
      </c>
      <c r="BE3414" s="15">
        <v>12.2</v>
      </c>
      <c r="BF3414" s="15">
        <v>10.199999999999999</v>
      </c>
      <c r="BG3414" s="15">
        <v>9.5</v>
      </c>
      <c r="BH3414" s="15">
        <v>6.1</v>
      </c>
      <c r="BI3414" s="15">
        <v>5.4</v>
      </c>
      <c r="BJ3414" s="15">
        <v>5.0999999999999996</v>
      </c>
      <c r="BK3414" s="15">
        <v>4.5999999999999996</v>
      </c>
      <c r="BL3414" s="15">
        <v>6</v>
      </c>
      <c r="BM3414" s="15">
        <v>7.1</v>
      </c>
      <c r="BN3414" s="15">
        <v>7.4</v>
      </c>
      <c r="BO3414" s="15">
        <v>9.5</v>
      </c>
      <c r="BP3414" s="21">
        <f t="shared" si="1601"/>
        <v>7.8611111111111107</v>
      </c>
      <c r="BR3414" s="22">
        <f t="shared" si="1602"/>
        <v>11.21111111111111</v>
      </c>
      <c r="BS3414" s="23">
        <f t="shared" si="1603"/>
        <v>5.0333333333333332</v>
      </c>
      <c r="BT3414" s="24">
        <f t="shared" si="1565"/>
        <v>9.4146464646464647</v>
      </c>
      <c r="CB3414" s="2">
        <f t="shared" si="1582"/>
        <v>1971</v>
      </c>
      <c r="CC3414" s="20" t="s">
        <v>104</v>
      </c>
      <c r="CD3414" s="15">
        <v>13.8</v>
      </c>
      <c r="CE3414" s="15">
        <v>15.3</v>
      </c>
      <c r="CF3414" s="15">
        <v>14.3</v>
      </c>
      <c r="CG3414" s="15">
        <v>12.6</v>
      </c>
      <c r="CH3414" s="15">
        <v>9.4</v>
      </c>
      <c r="CI3414" s="15">
        <v>8.4</v>
      </c>
      <c r="CJ3414" s="15">
        <v>7.2</v>
      </c>
      <c r="CK3414" s="15">
        <v>7.3</v>
      </c>
      <c r="CL3414" s="15">
        <v>8.1</v>
      </c>
      <c r="CM3414" s="15">
        <v>8.3000000000000007</v>
      </c>
      <c r="CN3414" s="15">
        <v>9.3000000000000007</v>
      </c>
      <c r="CO3414" s="15">
        <v>11.4</v>
      </c>
      <c r="CP3414" s="21">
        <f t="shared" si="1571"/>
        <v>10.450000000000001</v>
      </c>
      <c r="CR3414" s="22">
        <f t="shared" si="1572"/>
        <v>14.466666666666669</v>
      </c>
      <c r="CS3414" s="23">
        <f t="shared" si="1573"/>
        <v>7.6333333333333337</v>
      </c>
      <c r="CT3414" s="24">
        <f t="shared" si="1593"/>
        <v>10.428787878787878</v>
      </c>
      <c r="DB3414" s="2">
        <f t="shared" si="1583"/>
        <v>1971</v>
      </c>
      <c r="DC3414" s="20" t="s">
        <v>104</v>
      </c>
      <c r="DD3414" s="15">
        <v>13.5</v>
      </c>
      <c r="DE3414" s="15">
        <v>14.5</v>
      </c>
      <c r="DF3414" s="15">
        <v>12.5</v>
      </c>
      <c r="DG3414" s="15">
        <v>10.199999999999999</v>
      </c>
      <c r="DH3414" s="15">
        <v>6.5</v>
      </c>
      <c r="DI3414" s="15">
        <v>5.3</v>
      </c>
      <c r="DJ3414" s="15">
        <v>3.5</v>
      </c>
      <c r="DK3414" s="15">
        <v>4.2</v>
      </c>
      <c r="DL3414" s="15">
        <v>6.1</v>
      </c>
      <c r="DM3414" s="15">
        <v>7.6</v>
      </c>
      <c r="DN3414" s="15">
        <v>9</v>
      </c>
      <c r="DO3414" s="15">
        <v>11.8</v>
      </c>
      <c r="DP3414" s="21">
        <f t="shared" si="1574"/>
        <v>8.7249999999999996</v>
      </c>
      <c r="DR3414" s="22">
        <f t="shared" si="1575"/>
        <v>13.5</v>
      </c>
      <c r="DS3414" s="23">
        <f t="shared" si="1576"/>
        <v>4.333333333333333</v>
      </c>
      <c r="DT3414" s="24">
        <f t="shared" si="1594"/>
        <v>8.3060606060606048</v>
      </c>
      <c r="EB3414" s="2">
        <f t="shared" si="1570"/>
        <v>1971</v>
      </c>
      <c r="EC3414" s="20" t="s">
        <v>104</v>
      </c>
      <c r="ED3414" s="15">
        <v>14.7</v>
      </c>
      <c r="EE3414" s="15">
        <v>16.100000000000001</v>
      </c>
      <c r="EF3414" s="15">
        <v>15.8</v>
      </c>
      <c r="EG3414" s="15">
        <v>13</v>
      </c>
      <c r="EH3414" s="15">
        <v>9.9</v>
      </c>
      <c r="EI3414" s="15">
        <v>7.3</v>
      </c>
      <c r="EJ3414" s="15">
        <v>6.2</v>
      </c>
      <c r="EK3414" s="15">
        <v>6.7</v>
      </c>
      <c r="EL3414" s="15">
        <v>7.5</v>
      </c>
      <c r="EM3414" s="15">
        <v>8.6999999999999993</v>
      </c>
      <c r="EN3414" s="15">
        <v>10.7</v>
      </c>
      <c r="EO3414" s="15">
        <v>12.7</v>
      </c>
      <c r="EP3414" s="21">
        <f t="shared" si="1566"/>
        <v>10.775</v>
      </c>
      <c r="ER3414" s="22">
        <f t="shared" si="1567"/>
        <v>15.533333333333333</v>
      </c>
      <c r="ES3414" s="23">
        <f t="shared" si="1568"/>
        <v>6.7333333333333334</v>
      </c>
      <c r="ET3414" s="24">
        <f t="shared" si="1588"/>
        <v>10.007575757575758</v>
      </c>
      <c r="FB3414" s="2">
        <f t="shared" si="1569"/>
        <v>1971</v>
      </c>
      <c r="FC3414" s="20" t="s">
        <v>104</v>
      </c>
      <c r="FD3414" s="15">
        <v>11.8</v>
      </c>
      <c r="FE3414" s="15">
        <v>12</v>
      </c>
      <c r="FF3414" s="15">
        <v>9.4</v>
      </c>
      <c r="FG3414" s="15">
        <v>7.6</v>
      </c>
      <c r="FH3414" s="15">
        <v>4.5</v>
      </c>
      <c r="FI3414" s="15">
        <v>2</v>
      </c>
      <c r="FJ3414" s="15">
        <v>0.2</v>
      </c>
      <c r="FK3414" s="15">
        <v>2.2000000000000002</v>
      </c>
      <c r="FL3414" s="15">
        <v>3.4</v>
      </c>
      <c r="FM3414" s="15">
        <v>4.8</v>
      </c>
      <c r="FN3414" s="15">
        <v>7.4</v>
      </c>
      <c r="FO3414" s="15">
        <v>9</v>
      </c>
      <c r="FP3414" s="21">
        <f t="shared" si="1584"/>
        <v>6.1916666666666673</v>
      </c>
      <c r="FR3414" s="22">
        <f t="shared" si="1585"/>
        <v>11.066666666666668</v>
      </c>
      <c r="FS3414" s="23">
        <f t="shared" si="1586"/>
        <v>1.4666666666666668</v>
      </c>
      <c r="FT3414" s="24">
        <f t="shared" si="1596"/>
        <v>6.5090909090909088</v>
      </c>
      <c r="GB3414" s="2">
        <f t="shared" si="1600"/>
        <v>1971</v>
      </c>
      <c r="GC3414" s="20" t="s">
        <v>104</v>
      </c>
      <c r="GD3414" s="15">
        <v>14.1</v>
      </c>
      <c r="GE3414" s="15">
        <v>15.4</v>
      </c>
      <c r="GF3414" s="15">
        <v>14.5</v>
      </c>
      <c r="GG3414" s="15">
        <v>11.7</v>
      </c>
      <c r="GH3414" s="15">
        <v>9.1</v>
      </c>
      <c r="GI3414" s="15">
        <v>7.6</v>
      </c>
      <c r="GJ3414" s="15">
        <v>5</v>
      </c>
      <c r="GK3414" s="15">
        <v>6.2</v>
      </c>
      <c r="GL3414" s="15">
        <v>7.6</v>
      </c>
      <c r="GM3414" s="15">
        <v>8.6999999999999993</v>
      </c>
      <c r="GN3414" s="15">
        <v>10.3</v>
      </c>
      <c r="GO3414" s="15">
        <v>12.1</v>
      </c>
      <c r="GP3414" s="21">
        <f t="shared" si="1597"/>
        <v>10.191666666666665</v>
      </c>
      <c r="GQ3414" s="2"/>
      <c r="GR3414" s="22">
        <f t="shared" si="1598"/>
        <v>14.666666666666666</v>
      </c>
      <c r="GS3414" s="23">
        <f t="shared" si="1599"/>
        <v>6.2666666666666666</v>
      </c>
      <c r="GT3414" s="24">
        <f t="shared" si="1607"/>
        <v>9.6196969696969692</v>
      </c>
      <c r="GU3414" s="22">
        <f>AVERAGE(Sheet1!AR3414,Sheet1!BR3414,Sheet1!CR3414,Sheet1!DR3413,Sheet1!ER3414,Sheet1!FR3414,Sheet1!GR3414)</f>
        <v>13.144444444444446</v>
      </c>
      <c r="GV3414" s="23">
        <f>AVERAGE(Sheet1!AS3414,Sheet1!BS3414,Sheet1!CS3414,Sheet1!DS3413,Sheet1!ES3414,Sheet1!FS3414,Sheet1!GS3414)</f>
        <v>5.5666666666666673</v>
      </c>
      <c r="GW3414" s="22">
        <f t="shared" si="1608"/>
        <v>12.172799422799422</v>
      </c>
      <c r="GX3414" s="23">
        <f t="shared" si="1609"/>
        <v>6.1718614718614724</v>
      </c>
      <c r="GY3414" s="24">
        <f>AVERAGE(Sheet1!$AP3414,Sheet1!$BP3414,Sheet1!$CP3414,Sheet1!$DP3413,Sheet1!$EP3414,Sheet1!$FP3414,Sheet1!$GP3414)</f>
        <v>9.0480158730158724</v>
      </c>
      <c r="GZ3414" s="24">
        <f t="shared" si="1610"/>
        <v>8.9832431457431454</v>
      </c>
    </row>
    <row r="3415" spans="2:208">
      <c r="B3415" s="7"/>
      <c r="C3415" s="8">
        <f t="shared" si="1577"/>
        <v>8.8962301587301589</v>
      </c>
      <c r="D3415" s="25">
        <f t="shared" si="1587"/>
        <v>9.019285714285715</v>
      </c>
      <c r="E3415" s="16">
        <f t="shared" si="1592"/>
        <v>8.9191666666666656</v>
      </c>
      <c r="F3415" s="8">
        <f t="shared" si="1606"/>
        <v>8.8470238095238098</v>
      </c>
      <c r="G3415" s="29">
        <f t="shared" si="1554"/>
        <v>8.8278214285714292</v>
      </c>
      <c r="H3415" s="16">
        <f t="shared" si="1578"/>
        <v>15.9</v>
      </c>
      <c r="I3415" s="17">
        <f t="shared" si="1579"/>
        <v>8.9499999999999993</v>
      </c>
      <c r="J3415" s="18">
        <f t="shared" si="1580"/>
        <v>1.3</v>
      </c>
      <c r="K3415" s="61">
        <f t="shared" si="1581"/>
        <v>8.6</v>
      </c>
      <c r="AA3415" s="2"/>
      <c r="AC3415" s="62">
        <v>1972</v>
      </c>
      <c r="AD3415" s="15">
        <v>12</v>
      </c>
      <c r="AE3415" s="15">
        <v>14.7</v>
      </c>
      <c r="AF3415" s="15">
        <v>11.3</v>
      </c>
      <c r="AG3415" s="27">
        <f>(SUM(AG3412:AG3414)+SUM(AG3416:AG3418))/6</f>
        <v>10.35</v>
      </c>
      <c r="AH3415" s="27">
        <f>(SUM(AH3412:AH3414)+SUM(AH3416:AH3418))/6</f>
        <v>8.3833333333333329</v>
      </c>
      <c r="AI3415" s="15">
        <v>6.7</v>
      </c>
      <c r="AJ3415" s="15">
        <v>5.6</v>
      </c>
      <c r="AK3415" s="15">
        <v>6.8</v>
      </c>
      <c r="AL3415" s="15">
        <v>7.6</v>
      </c>
      <c r="AM3415" s="15">
        <v>7.9</v>
      </c>
      <c r="AN3415" s="15">
        <v>9.5</v>
      </c>
      <c r="AO3415" s="15">
        <v>10.5</v>
      </c>
      <c r="AP3415" s="21">
        <f t="shared" si="1589"/>
        <v>9.2777777777777768</v>
      </c>
      <c r="AR3415" s="22">
        <f t="shared" si="1590"/>
        <v>12.666666666666666</v>
      </c>
      <c r="AS3415" s="23">
        <f t="shared" si="1591"/>
        <v>6.3666666666666671</v>
      </c>
      <c r="AT3415" s="24">
        <f t="shared" si="1604"/>
        <v>8.6811868686868667</v>
      </c>
      <c r="BB3415" s="2">
        <f t="shared" si="1605"/>
        <v>1972</v>
      </c>
      <c r="BC3415" s="20" t="s">
        <v>105</v>
      </c>
      <c r="BD3415" s="15">
        <v>10.199999999999999</v>
      </c>
      <c r="BE3415" s="15">
        <v>12</v>
      </c>
      <c r="BF3415" s="15">
        <v>8.9</v>
      </c>
      <c r="BG3415" s="15">
        <v>9</v>
      </c>
      <c r="BH3415" s="15">
        <v>6.9</v>
      </c>
      <c r="BI3415" s="15">
        <v>5.7</v>
      </c>
      <c r="BJ3415" s="15">
        <v>4.4000000000000004</v>
      </c>
      <c r="BK3415" s="15">
        <v>4.5999999999999996</v>
      </c>
      <c r="BL3415" s="15">
        <v>7.7</v>
      </c>
      <c r="BM3415" s="15">
        <v>6.6</v>
      </c>
      <c r="BN3415" s="15">
        <v>7.3</v>
      </c>
      <c r="BO3415" s="15">
        <v>9.3000000000000007</v>
      </c>
      <c r="BP3415" s="21">
        <f t="shared" si="1601"/>
        <v>7.7166666666666659</v>
      </c>
      <c r="BR3415" s="22">
        <f t="shared" si="1602"/>
        <v>10.366666666666667</v>
      </c>
      <c r="BS3415" s="23">
        <f t="shared" si="1603"/>
        <v>4.9000000000000004</v>
      </c>
      <c r="BT3415" s="24">
        <f t="shared" si="1565"/>
        <v>9.1964646464646478</v>
      </c>
      <c r="CB3415" s="2">
        <f t="shared" si="1582"/>
        <v>1972</v>
      </c>
      <c r="CC3415" s="20" t="s">
        <v>105</v>
      </c>
      <c r="CD3415" s="15">
        <v>12.5</v>
      </c>
      <c r="CE3415" s="15">
        <v>14.9</v>
      </c>
      <c r="CF3415" s="15">
        <v>12.9</v>
      </c>
      <c r="CG3415" s="15">
        <v>12</v>
      </c>
      <c r="CH3415" s="15">
        <v>10.6</v>
      </c>
      <c r="CI3415" s="15">
        <v>7.4</v>
      </c>
      <c r="CJ3415" s="15">
        <v>7.5</v>
      </c>
      <c r="CK3415" s="15">
        <v>8.4</v>
      </c>
      <c r="CL3415" s="15">
        <v>9.8000000000000007</v>
      </c>
      <c r="CM3415" s="15">
        <v>9.5</v>
      </c>
      <c r="CN3415" s="27">
        <f>(SUM(CN3413:CN3414))/2</f>
        <v>9.9499999999999993</v>
      </c>
      <c r="CO3415" s="15">
        <v>12.1</v>
      </c>
      <c r="CP3415" s="21">
        <f t="shared" si="1571"/>
        <v>10.629166666666666</v>
      </c>
      <c r="CR3415" s="22">
        <f t="shared" si="1572"/>
        <v>13.433333333333332</v>
      </c>
      <c r="CS3415" s="23">
        <f t="shared" si="1573"/>
        <v>7.7666666666666666</v>
      </c>
      <c r="CT3415" s="24">
        <f t="shared" si="1593"/>
        <v>10.412499999999998</v>
      </c>
      <c r="DB3415" s="2">
        <f t="shared" si="1583"/>
        <v>1972</v>
      </c>
      <c r="DC3415" s="20" t="s">
        <v>105</v>
      </c>
      <c r="DD3415" s="15">
        <v>11.6</v>
      </c>
      <c r="DE3415" s="15">
        <v>14.8</v>
      </c>
      <c r="DF3415" s="15">
        <v>11</v>
      </c>
      <c r="DG3415" s="15">
        <v>10</v>
      </c>
      <c r="DH3415" s="15">
        <v>7.9</v>
      </c>
      <c r="DI3415" s="15">
        <v>4.7</v>
      </c>
      <c r="DJ3415" s="15">
        <v>4.5999999999999996</v>
      </c>
      <c r="DK3415" s="15">
        <v>5.9</v>
      </c>
      <c r="DL3415" s="15">
        <v>8</v>
      </c>
      <c r="DM3415" s="15">
        <v>7.7</v>
      </c>
      <c r="DN3415" s="15">
        <v>9.8000000000000007</v>
      </c>
      <c r="DO3415" s="15">
        <v>11.1</v>
      </c>
      <c r="DP3415" s="21">
        <f t="shared" si="1574"/>
        <v>8.9249999999999989</v>
      </c>
      <c r="DR3415" s="22">
        <f t="shared" si="1575"/>
        <v>12.466666666666667</v>
      </c>
      <c r="DS3415" s="23">
        <f t="shared" si="1576"/>
        <v>5.0666666666666673</v>
      </c>
      <c r="DT3415" s="24">
        <f t="shared" si="1594"/>
        <v>8.3212121212121204</v>
      </c>
      <c r="EB3415" s="2">
        <f t="shared" si="1570"/>
        <v>1972</v>
      </c>
      <c r="EC3415" s="20" t="s">
        <v>105</v>
      </c>
      <c r="ED3415" s="15">
        <v>13.9</v>
      </c>
      <c r="EE3415" s="15">
        <v>15.9</v>
      </c>
      <c r="EF3415" s="15">
        <v>13</v>
      </c>
      <c r="EG3415" s="15">
        <v>11</v>
      </c>
      <c r="EH3415" s="15">
        <v>9.4</v>
      </c>
      <c r="EI3415" s="15">
        <v>7.2</v>
      </c>
      <c r="EJ3415" s="15">
        <v>6.2</v>
      </c>
      <c r="EK3415" s="15">
        <v>7.7</v>
      </c>
      <c r="EL3415" s="15">
        <v>8.9</v>
      </c>
      <c r="EM3415" s="15">
        <v>9.1</v>
      </c>
      <c r="EN3415" s="15">
        <v>11.1</v>
      </c>
      <c r="EO3415" s="15">
        <v>12.1</v>
      </c>
      <c r="EP3415" s="21">
        <f t="shared" si="1566"/>
        <v>10.458333333333332</v>
      </c>
      <c r="ER3415" s="22">
        <f t="shared" si="1567"/>
        <v>14.266666666666666</v>
      </c>
      <c r="ES3415" s="23">
        <f t="shared" si="1568"/>
        <v>7.0333333333333341</v>
      </c>
      <c r="ET3415" s="24">
        <f t="shared" si="1588"/>
        <v>10.000757575757577</v>
      </c>
      <c r="FB3415" s="2">
        <f t="shared" si="1569"/>
        <v>1972</v>
      </c>
      <c r="FC3415" s="20" t="s">
        <v>105</v>
      </c>
      <c r="FD3415" s="15">
        <v>9.4</v>
      </c>
      <c r="FE3415" s="15">
        <v>11.4</v>
      </c>
      <c r="FF3415" s="15">
        <v>6.7</v>
      </c>
      <c r="FG3415" s="15">
        <v>5.7</v>
      </c>
      <c r="FH3415" s="15">
        <v>2.5</v>
      </c>
      <c r="FI3415" s="15">
        <v>1.3</v>
      </c>
      <c r="FJ3415" s="15">
        <v>1.5</v>
      </c>
      <c r="FK3415" s="15">
        <v>3.5</v>
      </c>
      <c r="FL3415" s="15">
        <v>5.6</v>
      </c>
      <c r="FM3415" s="15">
        <v>4.2</v>
      </c>
      <c r="FN3415" s="15">
        <v>6.5</v>
      </c>
      <c r="FO3415" s="15">
        <v>9</v>
      </c>
      <c r="FP3415" s="21">
        <f t="shared" si="1584"/>
        <v>5.6083333333333343</v>
      </c>
      <c r="FR3415" s="22">
        <f t="shared" si="1585"/>
        <v>9.1666666666666661</v>
      </c>
      <c r="FS3415" s="23">
        <f t="shared" si="1586"/>
        <v>2.1</v>
      </c>
      <c r="FT3415" s="24">
        <f t="shared" si="1596"/>
        <v>6.3863636363636367</v>
      </c>
      <c r="GB3415" s="2">
        <f t="shared" si="1600"/>
        <v>1972</v>
      </c>
      <c r="GC3415" s="20" t="s">
        <v>105</v>
      </c>
      <c r="GD3415" s="15">
        <v>13.5</v>
      </c>
      <c r="GE3415" s="15">
        <v>15.3</v>
      </c>
      <c r="GF3415" s="15">
        <v>12.1</v>
      </c>
      <c r="GG3415" s="15">
        <v>10.6</v>
      </c>
      <c r="GH3415" s="15">
        <v>7.9</v>
      </c>
      <c r="GI3415" s="15">
        <v>6.1</v>
      </c>
      <c r="GJ3415" s="15">
        <v>6.4</v>
      </c>
      <c r="GK3415" s="15">
        <v>7.3</v>
      </c>
      <c r="GL3415" s="15">
        <v>8.3000000000000007</v>
      </c>
      <c r="GM3415" s="15">
        <v>8.3000000000000007</v>
      </c>
      <c r="GN3415" s="15">
        <v>10.8</v>
      </c>
      <c r="GO3415" s="15">
        <v>11.7</v>
      </c>
      <c r="GP3415" s="21">
        <f t="shared" si="1597"/>
        <v>9.8583333333333325</v>
      </c>
      <c r="GQ3415" s="2"/>
      <c r="GR3415" s="22">
        <f t="shared" si="1598"/>
        <v>13.633333333333333</v>
      </c>
      <c r="GS3415" s="23">
        <f t="shared" si="1599"/>
        <v>6.6000000000000005</v>
      </c>
      <c r="GT3415" s="24">
        <f t="shared" si="1607"/>
        <v>9.5878787878787861</v>
      </c>
      <c r="GU3415" s="22">
        <f>AVERAGE(Sheet1!AR3415,Sheet1!BR3415,Sheet1!CR3415,Sheet1!DR3414,Sheet1!ER3415,Sheet1!FR3415,Sheet1!GR3415)</f>
        <v>12.433333333333334</v>
      </c>
      <c r="GV3415" s="23">
        <f>AVERAGE(Sheet1!AS3415,Sheet1!BS3415,Sheet1!CS3415,Sheet1!DS3414,Sheet1!ES3415,Sheet1!FS3415,Sheet1!GS3415)</f>
        <v>5.5857142857142863</v>
      </c>
      <c r="GW3415" s="22">
        <f t="shared" si="1608"/>
        <v>12.147691197691199</v>
      </c>
      <c r="GX3415" s="23">
        <f t="shared" si="1609"/>
        <v>6.1103896103896096</v>
      </c>
      <c r="GY3415" s="24">
        <f>AVERAGE(Sheet1!$AP3415,Sheet1!$BP3415,Sheet1!$CP3415,Sheet1!$DP3414,Sheet1!$EP3415,Sheet1!$FP3415,Sheet1!$GP3415)</f>
        <v>8.8962301587301589</v>
      </c>
      <c r="GZ3415" s="24">
        <f t="shared" si="1610"/>
        <v>8.9387445887445889</v>
      </c>
    </row>
    <row r="3416" spans="2:208">
      <c r="B3416" s="7"/>
      <c r="C3416" s="8">
        <f t="shared" si="1577"/>
        <v>9.1083333333333325</v>
      </c>
      <c r="D3416" s="25">
        <f t="shared" si="1587"/>
        <v>9.0667063492063509</v>
      </c>
      <c r="E3416" s="16">
        <f t="shared" si="1592"/>
        <v>8.9516666666666662</v>
      </c>
      <c r="F3416" s="8">
        <f t="shared" si="1606"/>
        <v>8.8759523809523806</v>
      </c>
      <c r="G3416" s="29" t="e">
        <f ca="1">at20verage(C3367:C3416)</f>
        <v>#NAME?</v>
      </c>
      <c r="H3416" s="16">
        <f t="shared" si="1578"/>
        <v>15.2</v>
      </c>
      <c r="I3416" s="17">
        <f t="shared" si="1579"/>
        <v>9.4</v>
      </c>
      <c r="J3416" s="18">
        <f t="shared" si="1580"/>
        <v>0.8</v>
      </c>
      <c r="K3416" s="61">
        <f t="shared" si="1581"/>
        <v>8</v>
      </c>
      <c r="AA3416" s="2"/>
      <c r="AC3416" s="62">
        <v>1973</v>
      </c>
      <c r="AD3416" s="15">
        <v>11.5</v>
      </c>
      <c r="AE3416" s="15">
        <v>12.9</v>
      </c>
      <c r="AF3416" s="15">
        <v>10.5</v>
      </c>
      <c r="AG3416" s="15">
        <v>10.5</v>
      </c>
      <c r="AH3416" s="15">
        <v>9.1</v>
      </c>
      <c r="AI3416" s="15">
        <v>6</v>
      </c>
      <c r="AJ3416" s="15">
        <v>6.7</v>
      </c>
      <c r="AK3416" s="15">
        <v>6.7</v>
      </c>
      <c r="AL3416" s="15">
        <v>7.7</v>
      </c>
      <c r="AM3416" s="15">
        <v>9.1</v>
      </c>
      <c r="AN3416" s="15">
        <v>9.5</v>
      </c>
      <c r="AO3416" s="15">
        <v>12.1</v>
      </c>
      <c r="AP3416" s="21">
        <f t="shared" si="1589"/>
        <v>9.3583333333333325</v>
      </c>
      <c r="AR3416" s="22">
        <f t="shared" si="1590"/>
        <v>11.633333333333333</v>
      </c>
      <c r="AS3416" s="23">
        <f t="shared" si="1591"/>
        <v>6.4666666666666659</v>
      </c>
      <c r="AT3416" s="24">
        <f t="shared" si="1604"/>
        <v>8.750883838383837</v>
      </c>
      <c r="BB3416" s="2">
        <f t="shared" si="1605"/>
        <v>1973</v>
      </c>
      <c r="BC3416" s="20" t="s">
        <v>106</v>
      </c>
      <c r="BD3416" s="15">
        <v>10.6</v>
      </c>
      <c r="BE3416" s="15">
        <v>11</v>
      </c>
      <c r="BF3416" s="15">
        <v>8.6999999999999993</v>
      </c>
      <c r="BG3416" s="15">
        <v>9.5</v>
      </c>
      <c r="BH3416" s="15">
        <v>8.4</v>
      </c>
      <c r="BI3416" s="15">
        <v>3.6</v>
      </c>
      <c r="BJ3416" s="15">
        <v>4.4000000000000004</v>
      </c>
      <c r="BK3416" s="15">
        <v>4.2</v>
      </c>
      <c r="BL3416" s="15">
        <v>6.5</v>
      </c>
      <c r="BM3416" s="15">
        <v>7</v>
      </c>
      <c r="BN3416" s="15">
        <v>8.1</v>
      </c>
      <c r="BO3416" s="15">
        <v>10.199999999999999</v>
      </c>
      <c r="BP3416" s="21">
        <f t="shared" si="1601"/>
        <v>7.6833333333333336</v>
      </c>
      <c r="BR3416" s="22">
        <f t="shared" si="1602"/>
        <v>10.1</v>
      </c>
      <c r="BS3416" s="23">
        <f t="shared" si="1603"/>
        <v>4.0666666666666664</v>
      </c>
      <c r="BT3416" s="24">
        <f t="shared" si="1565"/>
        <v>8.9972222222222236</v>
      </c>
      <c r="CB3416" s="2">
        <f t="shared" si="1582"/>
        <v>1973</v>
      </c>
      <c r="CC3416" s="20" t="s">
        <v>106</v>
      </c>
      <c r="CD3416" s="15">
        <v>13.4</v>
      </c>
      <c r="CE3416" s="15">
        <v>14.3</v>
      </c>
      <c r="CF3416" s="15">
        <v>12.4</v>
      </c>
      <c r="CG3416" s="15">
        <v>12.1</v>
      </c>
      <c r="CH3416" s="27">
        <f>(SUM(CH3413:CH3415)+SUM(CH3417:CH3419))/6</f>
        <v>10.016666666666667</v>
      </c>
      <c r="CI3416" s="15">
        <v>7.8</v>
      </c>
      <c r="CJ3416" s="27">
        <f>(SUM(CJ3413:CJ3415)+SUM(CJ3417:CJ3419))/6</f>
        <v>7.8166666666666664</v>
      </c>
      <c r="CK3416" s="15">
        <v>8.1999999999999993</v>
      </c>
      <c r="CL3416" s="15">
        <v>9.1999999999999993</v>
      </c>
      <c r="CM3416" s="15">
        <v>10.4</v>
      </c>
      <c r="CN3416" s="27">
        <f>(SUM(CN3417:CN3418))/2</f>
        <v>9.9499999999999993</v>
      </c>
      <c r="CO3416" s="27">
        <f>(SUM(CO3413:CO3415)+SUM(CO3417:CO3419))/6</f>
        <v>11.716666666666669</v>
      </c>
      <c r="CP3416" s="21">
        <f t="shared" si="1571"/>
        <v>10.608333333333334</v>
      </c>
      <c r="CR3416" s="22">
        <f t="shared" si="1572"/>
        <v>13.366666666666667</v>
      </c>
      <c r="CS3416" s="23">
        <f t="shared" si="1573"/>
        <v>7.9388888888888891</v>
      </c>
      <c r="CT3416" s="24">
        <f t="shared" si="1593"/>
        <v>10.442045454545456</v>
      </c>
      <c r="DB3416" s="2">
        <f t="shared" si="1583"/>
        <v>1973</v>
      </c>
      <c r="DC3416" s="20" t="s">
        <v>106</v>
      </c>
      <c r="DD3416" s="15">
        <v>13.1</v>
      </c>
      <c r="DE3416" s="15">
        <v>13.4</v>
      </c>
      <c r="DF3416" s="15">
        <v>10.8</v>
      </c>
      <c r="DG3416" s="15">
        <v>10.5</v>
      </c>
      <c r="DH3416" s="15">
        <v>8.5</v>
      </c>
      <c r="DI3416" s="15">
        <v>3.7</v>
      </c>
      <c r="DJ3416" s="15">
        <v>3.8</v>
      </c>
      <c r="DK3416" s="15">
        <v>5.0999999999999996</v>
      </c>
      <c r="DL3416" s="15">
        <v>7</v>
      </c>
      <c r="DM3416" s="15">
        <v>8.5</v>
      </c>
      <c r="DN3416" s="15">
        <v>9.5</v>
      </c>
      <c r="DO3416" s="15">
        <v>12.6</v>
      </c>
      <c r="DP3416" s="21">
        <f t="shared" si="1574"/>
        <v>8.8749999999999982</v>
      </c>
      <c r="DR3416" s="22">
        <f t="shared" si="1575"/>
        <v>12.433333333333332</v>
      </c>
      <c r="DS3416" s="23">
        <f t="shared" si="1576"/>
        <v>4.2</v>
      </c>
      <c r="DT3416" s="24">
        <f t="shared" si="1594"/>
        <v>8.3916666666666657</v>
      </c>
      <c r="EB3416" s="2">
        <f t="shared" si="1570"/>
        <v>1973</v>
      </c>
      <c r="EC3416" s="20" t="s">
        <v>106</v>
      </c>
      <c r="ED3416" s="15">
        <v>13.8</v>
      </c>
      <c r="EE3416" s="15">
        <v>15.2</v>
      </c>
      <c r="EF3416" s="15">
        <v>12.5</v>
      </c>
      <c r="EG3416" s="15">
        <v>12.8</v>
      </c>
      <c r="EH3416" s="15">
        <v>9.9</v>
      </c>
      <c r="EI3416" s="15">
        <v>6.8</v>
      </c>
      <c r="EJ3416" s="15">
        <v>7.7</v>
      </c>
      <c r="EK3416" s="15">
        <v>7.4</v>
      </c>
      <c r="EL3416" s="15">
        <v>9.1</v>
      </c>
      <c r="EM3416" s="15">
        <v>10.5</v>
      </c>
      <c r="EN3416" s="15">
        <v>11.1</v>
      </c>
      <c r="EO3416" s="15">
        <v>13.4</v>
      </c>
      <c r="EP3416" s="21">
        <f t="shared" si="1566"/>
        <v>10.85</v>
      </c>
      <c r="ER3416" s="22">
        <f t="shared" si="1567"/>
        <v>13.833333333333334</v>
      </c>
      <c r="ES3416" s="23">
        <f t="shared" si="1568"/>
        <v>7.3</v>
      </c>
      <c r="ET3416" s="24">
        <f t="shared" si="1588"/>
        <v>10.070454545454545</v>
      </c>
      <c r="FB3416" s="2">
        <f t="shared" si="1569"/>
        <v>1973</v>
      </c>
      <c r="FC3416" s="20" t="s">
        <v>106</v>
      </c>
      <c r="FD3416" s="15">
        <v>10.5</v>
      </c>
      <c r="FE3416" s="15">
        <v>11.4</v>
      </c>
      <c r="FF3416" s="15">
        <v>7.7</v>
      </c>
      <c r="FG3416" s="15">
        <v>8.6999999999999993</v>
      </c>
      <c r="FH3416" s="15">
        <v>5.8</v>
      </c>
      <c r="FI3416" s="15">
        <v>0.8</v>
      </c>
      <c r="FJ3416" s="15">
        <v>1.9</v>
      </c>
      <c r="FK3416" s="15">
        <v>2.2000000000000002</v>
      </c>
      <c r="FL3416" s="15">
        <v>4.7</v>
      </c>
      <c r="FM3416" s="15">
        <v>6.1</v>
      </c>
      <c r="FN3416" s="15">
        <v>7.2</v>
      </c>
      <c r="FO3416" s="15">
        <v>9.3000000000000007</v>
      </c>
      <c r="FP3416" s="21">
        <f t="shared" si="1584"/>
        <v>6.3583333333333334</v>
      </c>
      <c r="FR3416" s="22">
        <f t="shared" si="1585"/>
        <v>9.8666666666666654</v>
      </c>
      <c r="FS3416" s="23">
        <f t="shared" si="1586"/>
        <v>1.6333333333333335</v>
      </c>
      <c r="FT3416" s="24">
        <f t="shared" si="1596"/>
        <v>6.3681818181818182</v>
      </c>
      <c r="GB3416" s="2">
        <f t="shared" si="1600"/>
        <v>1973</v>
      </c>
      <c r="GC3416" s="20" t="s">
        <v>106</v>
      </c>
      <c r="GD3416" s="15">
        <v>13.3</v>
      </c>
      <c r="GE3416" s="15">
        <v>14.5</v>
      </c>
      <c r="GF3416" s="15">
        <v>11.6</v>
      </c>
      <c r="GG3416" s="15">
        <v>11.9</v>
      </c>
      <c r="GH3416" s="15">
        <v>9.9</v>
      </c>
      <c r="GI3416" s="15">
        <v>5.4</v>
      </c>
      <c r="GJ3416" s="15">
        <v>5.8</v>
      </c>
      <c r="GK3416" s="15">
        <v>6.4</v>
      </c>
      <c r="GL3416" s="15">
        <v>8.1</v>
      </c>
      <c r="GM3416" s="15">
        <v>9.5</v>
      </c>
      <c r="GN3416" s="15">
        <v>10.3</v>
      </c>
      <c r="GO3416" s="15">
        <v>13</v>
      </c>
      <c r="GP3416" s="21">
        <f t="shared" si="1597"/>
        <v>9.9749999999999996</v>
      </c>
      <c r="GQ3416" s="2"/>
      <c r="GR3416" s="22">
        <f t="shared" si="1598"/>
        <v>13.133333333333333</v>
      </c>
      <c r="GS3416" s="23">
        <f t="shared" si="1599"/>
        <v>5.8666666666666671</v>
      </c>
      <c r="GT3416" s="24">
        <f t="shared" si="1607"/>
        <v>9.6045454545454518</v>
      </c>
      <c r="GU3416" s="22">
        <f>AVERAGE(Sheet1!AR3416,Sheet1!BR3416,Sheet1!CR3416,Sheet1!DR3415,Sheet1!ER3416,Sheet1!FR3416,Sheet1!GR3416)</f>
        <v>12.057142857142859</v>
      </c>
      <c r="GV3416" s="23">
        <f>AVERAGE(Sheet1!AS3416,Sheet1!BS3416,Sheet1!CS3416,Sheet1!DS3415,Sheet1!ES3416,Sheet1!FS3416,Sheet1!GS3416)</f>
        <v>5.4769841269841271</v>
      </c>
      <c r="GW3416" s="22">
        <f t="shared" si="1608"/>
        <v>12.112193362193363</v>
      </c>
      <c r="GX3416" s="23">
        <f t="shared" si="1609"/>
        <v>6.0005050505050512</v>
      </c>
      <c r="GY3416" s="24">
        <f>AVERAGE(Sheet1!$AP3416,Sheet1!$BP3416,Sheet1!$CP3416,Sheet1!$DP3415,Sheet1!$EP3416,Sheet1!$FP3416,Sheet1!$GP3416)</f>
        <v>9.1083333333333325</v>
      </c>
      <c r="GZ3416" s="24">
        <f t="shared" si="1610"/>
        <v>8.9363636363636356</v>
      </c>
    </row>
    <row r="3417" spans="2:208">
      <c r="B3417" s="7"/>
      <c r="C3417" s="8">
        <f t="shared" si="1577"/>
        <v>9.0511904761904773</v>
      </c>
      <c r="D3417" s="25">
        <f t="shared" si="1587"/>
        <v>9.031706349206349</v>
      </c>
      <c r="E3417" s="16">
        <f t="shared" si="1592"/>
        <v>8.9788095238095256</v>
      </c>
      <c r="F3417" s="8">
        <f t="shared" si="1606"/>
        <v>8.8983928571428557</v>
      </c>
      <c r="G3417" s="29">
        <f t="shared" ref="G3417:G3448" si="1611">AVERAGE(C3368:C3417)</f>
        <v>8.8381626984126971</v>
      </c>
      <c r="H3417" s="16">
        <f t="shared" si="1578"/>
        <v>16</v>
      </c>
      <c r="I3417" s="17">
        <f t="shared" si="1579"/>
        <v>8.9499999999999993</v>
      </c>
      <c r="J3417" s="18">
        <f t="shared" si="1580"/>
        <v>2.5</v>
      </c>
      <c r="K3417" s="61">
        <f t="shared" si="1581"/>
        <v>9.25</v>
      </c>
      <c r="AA3417" s="2"/>
      <c r="AC3417" s="62">
        <v>1974</v>
      </c>
      <c r="AD3417" s="15">
        <v>12.7</v>
      </c>
      <c r="AE3417" s="15">
        <v>13</v>
      </c>
      <c r="AF3417" s="15">
        <v>13</v>
      </c>
      <c r="AG3417" s="15">
        <v>10.6</v>
      </c>
      <c r="AH3417" s="15">
        <v>9.3000000000000007</v>
      </c>
      <c r="AI3417" s="15">
        <v>8.1</v>
      </c>
      <c r="AJ3417" s="15">
        <v>6.2</v>
      </c>
      <c r="AK3417" s="15">
        <v>6.1</v>
      </c>
      <c r="AL3417" s="15">
        <v>7.2</v>
      </c>
      <c r="AM3417" s="15">
        <v>9</v>
      </c>
      <c r="AN3417" s="15">
        <v>9.1999999999999993</v>
      </c>
      <c r="AO3417" s="15">
        <v>10.5</v>
      </c>
      <c r="AP3417" s="21">
        <f t="shared" si="1589"/>
        <v>9.5750000000000011</v>
      </c>
      <c r="AR3417" s="22">
        <f t="shared" si="1590"/>
        <v>12.9</v>
      </c>
      <c r="AS3417" s="23">
        <f t="shared" si="1591"/>
        <v>6.8</v>
      </c>
      <c r="AT3417" s="24">
        <f t="shared" si="1604"/>
        <v>8.8561868686868692</v>
      </c>
      <c r="BB3417" s="2">
        <f t="shared" si="1605"/>
        <v>1974</v>
      </c>
      <c r="BC3417" s="20" t="s">
        <v>107</v>
      </c>
      <c r="BD3417" s="15">
        <v>11.1</v>
      </c>
      <c r="BE3417" s="15">
        <v>11</v>
      </c>
      <c r="BF3417" s="15">
        <v>10.9</v>
      </c>
      <c r="BG3417" s="15">
        <v>8.4</v>
      </c>
      <c r="BH3417" s="15">
        <v>6.5</v>
      </c>
      <c r="BI3417" s="15">
        <v>5.9</v>
      </c>
      <c r="BJ3417" s="15">
        <v>3.6</v>
      </c>
      <c r="BK3417" s="15">
        <v>4.5</v>
      </c>
      <c r="BL3417" s="15">
        <v>6.1</v>
      </c>
      <c r="BM3417" s="15">
        <v>7.2</v>
      </c>
      <c r="BN3417" s="15">
        <v>6.8</v>
      </c>
      <c r="BO3417" s="15">
        <v>9.6</v>
      </c>
      <c r="BP3417" s="21">
        <f t="shared" si="1601"/>
        <v>7.6333333333333329</v>
      </c>
      <c r="BR3417" s="22">
        <f t="shared" si="1602"/>
        <v>11</v>
      </c>
      <c r="BS3417" s="23">
        <f t="shared" si="1603"/>
        <v>4.666666666666667</v>
      </c>
      <c r="BT3417" s="24">
        <f t="shared" ref="BT3417:BT3448" si="1612">AVERAGE(BP3407:BP3417)</f>
        <v>8.8411616161616173</v>
      </c>
      <c r="CB3417" s="2">
        <f t="shared" si="1582"/>
        <v>1974</v>
      </c>
      <c r="CC3417" s="20" t="s">
        <v>107</v>
      </c>
      <c r="CD3417" s="15">
        <v>12.3</v>
      </c>
      <c r="CE3417" s="15">
        <v>12.3</v>
      </c>
      <c r="CF3417" s="15">
        <v>13.5</v>
      </c>
      <c r="CG3417" s="15">
        <v>11.2</v>
      </c>
      <c r="CH3417" s="15">
        <v>9</v>
      </c>
      <c r="CI3417" s="15">
        <v>7.3</v>
      </c>
      <c r="CJ3417" s="15">
        <v>6.4</v>
      </c>
      <c r="CK3417" s="15">
        <v>6.3</v>
      </c>
      <c r="CL3417" s="15">
        <v>6.8</v>
      </c>
      <c r="CM3417" s="15">
        <v>8.5</v>
      </c>
      <c r="CN3417" s="15">
        <v>8.5</v>
      </c>
      <c r="CO3417" s="15">
        <v>10.7</v>
      </c>
      <c r="CP3417" s="21">
        <f t="shared" si="1571"/>
        <v>9.4</v>
      </c>
      <c r="CR3417" s="22">
        <f t="shared" si="1572"/>
        <v>12.700000000000001</v>
      </c>
      <c r="CS3417" s="23">
        <f t="shared" si="1573"/>
        <v>6.666666666666667</v>
      </c>
      <c r="CT3417" s="24">
        <f t="shared" si="1593"/>
        <v>10.382954545454545</v>
      </c>
      <c r="DB3417" s="2">
        <f t="shared" si="1583"/>
        <v>1974</v>
      </c>
      <c r="DC3417" s="20" t="s">
        <v>107</v>
      </c>
      <c r="DD3417" s="15">
        <v>13</v>
      </c>
      <c r="DE3417" s="15">
        <v>13.3</v>
      </c>
      <c r="DF3417" s="15">
        <v>12.8</v>
      </c>
      <c r="DG3417" s="15">
        <v>10.3</v>
      </c>
      <c r="DH3417" s="15">
        <v>7.6</v>
      </c>
      <c r="DI3417" s="15">
        <v>6.1</v>
      </c>
      <c r="DJ3417" s="15">
        <v>5.0999999999999996</v>
      </c>
      <c r="DK3417" s="15">
        <v>5.2</v>
      </c>
      <c r="DL3417" s="15">
        <v>6.5</v>
      </c>
      <c r="DM3417" s="15">
        <v>8.3000000000000007</v>
      </c>
      <c r="DN3417" s="15">
        <v>8.9</v>
      </c>
      <c r="DO3417" s="15">
        <v>11.5</v>
      </c>
      <c r="DP3417" s="21">
        <f t="shared" si="1574"/>
        <v>9.0500000000000007</v>
      </c>
      <c r="DR3417" s="22">
        <f t="shared" si="1575"/>
        <v>13.033333333333333</v>
      </c>
      <c r="DS3417" s="23">
        <f t="shared" si="1576"/>
        <v>5.4666666666666659</v>
      </c>
      <c r="DT3417" s="24">
        <f t="shared" si="1594"/>
        <v>8.5128787878787868</v>
      </c>
      <c r="EB3417" s="2">
        <f t="shared" si="1570"/>
        <v>1974</v>
      </c>
      <c r="EC3417" s="20" t="s">
        <v>107</v>
      </c>
      <c r="ED3417" s="15">
        <v>15.1</v>
      </c>
      <c r="EE3417" s="15">
        <v>15.3</v>
      </c>
      <c r="EF3417" s="15">
        <v>16</v>
      </c>
      <c r="EG3417" s="15">
        <v>13.3</v>
      </c>
      <c r="EH3417" s="15">
        <v>11.3</v>
      </c>
      <c r="EI3417" s="15">
        <v>9.1999999999999993</v>
      </c>
      <c r="EJ3417" s="15">
        <v>8.4</v>
      </c>
      <c r="EK3417" s="15">
        <v>7.5</v>
      </c>
      <c r="EL3417" s="15">
        <v>7.9</v>
      </c>
      <c r="EM3417" s="15">
        <v>9.9</v>
      </c>
      <c r="EN3417" s="15">
        <v>10.3</v>
      </c>
      <c r="EO3417" s="15">
        <v>11.4</v>
      </c>
      <c r="EP3417" s="21">
        <f t="shared" ref="EP3417:EP3448" si="1613">SUM(ED3417:EO3417)/12</f>
        <v>11.300000000000002</v>
      </c>
      <c r="ER3417" s="22">
        <f t="shared" ref="ER3417:ER3448" si="1614">SUM(ED3417+EE3417+EF3417)/3</f>
        <v>15.466666666666667</v>
      </c>
      <c r="ES3417" s="23">
        <f t="shared" ref="ES3417:ES3448" si="1615">SUM(EI3417+EJ3417+EK3417)/3</f>
        <v>8.3666666666666671</v>
      </c>
      <c r="ET3417" s="24">
        <f t="shared" si="1588"/>
        <v>10.184848484848485</v>
      </c>
      <c r="FB3417" s="2">
        <f t="shared" ref="FB3417:FB3449" si="1616">FB3416+1</f>
        <v>1974</v>
      </c>
      <c r="FC3417" s="20" t="s">
        <v>107</v>
      </c>
      <c r="FD3417" s="15">
        <v>10.7</v>
      </c>
      <c r="FE3417" s="15">
        <v>10.6</v>
      </c>
      <c r="FF3417" s="15">
        <v>11.1</v>
      </c>
      <c r="FG3417" s="15">
        <v>8.1</v>
      </c>
      <c r="FH3417" s="15">
        <v>5.5</v>
      </c>
      <c r="FI3417" s="15">
        <v>3.4</v>
      </c>
      <c r="FJ3417" s="15">
        <v>3.3</v>
      </c>
      <c r="FK3417" s="15">
        <v>2.5</v>
      </c>
      <c r="FL3417" s="15">
        <v>3.6</v>
      </c>
      <c r="FM3417" s="15">
        <v>5.3</v>
      </c>
      <c r="FN3417" s="15">
        <v>6.3</v>
      </c>
      <c r="FO3417" s="15">
        <v>7.4</v>
      </c>
      <c r="FP3417" s="21">
        <f t="shared" si="1584"/>
        <v>6.4833333333333334</v>
      </c>
      <c r="FR3417" s="22">
        <f t="shared" si="1585"/>
        <v>10.799999999999999</v>
      </c>
      <c r="FS3417" s="23">
        <f t="shared" si="1586"/>
        <v>3.0666666666666664</v>
      </c>
      <c r="FT3417" s="24">
        <f t="shared" si="1596"/>
        <v>6.3946969696969695</v>
      </c>
      <c r="GB3417" s="2">
        <f t="shared" si="1600"/>
        <v>1974</v>
      </c>
      <c r="GC3417" s="20" t="s">
        <v>107</v>
      </c>
      <c r="GD3417" s="15">
        <v>14.5</v>
      </c>
      <c r="GE3417" s="15">
        <v>14</v>
      </c>
      <c r="GF3417" s="15">
        <v>14.4</v>
      </c>
      <c r="GG3417" s="15">
        <v>11.3</v>
      </c>
      <c r="GH3417" s="15">
        <v>9.1999999999999993</v>
      </c>
      <c r="GI3417" s="15">
        <v>7.5</v>
      </c>
      <c r="GJ3417" s="15">
        <v>6.4</v>
      </c>
      <c r="GK3417" s="15">
        <v>6.3</v>
      </c>
      <c r="GL3417" s="15">
        <v>7.7</v>
      </c>
      <c r="GM3417" s="15">
        <v>8.6</v>
      </c>
      <c r="GN3417" s="15">
        <v>9.9</v>
      </c>
      <c r="GO3417" s="15">
        <v>11.3</v>
      </c>
      <c r="GP3417" s="21">
        <f t="shared" si="1597"/>
        <v>10.091666666666667</v>
      </c>
      <c r="GQ3417" s="2"/>
      <c r="GR3417" s="22">
        <f t="shared" si="1598"/>
        <v>14.299999999999999</v>
      </c>
      <c r="GS3417" s="23">
        <f t="shared" si="1599"/>
        <v>6.7333333333333334</v>
      </c>
      <c r="GT3417" s="24">
        <f t="shared" si="1607"/>
        <v>9.673484848484847</v>
      </c>
      <c r="GU3417" s="22">
        <f>AVERAGE(Sheet1!AR3417,Sheet1!BR3417,Sheet1!CR3417,Sheet1!DR3416,Sheet1!ER3417,Sheet1!FR3417,Sheet1!GR3417)</f>
        <v>12.799999999999999</v>
      </c>
      <c r="GV3417" s="23">
        <f>AVERAGE(Sheet1!AS3417,Sheet1!BS3417,Sheet1!CS3417,Sheet1!DS3416,Sheet1!ES3417,Sheet1!FS3417,Sheet1!GS3417)</f>
        <v>5.7857142857142856</v>
      </c>
      <c r="GW3417" s="22">
        <f t="shared" si="1608"/>
        <v>12.190981240981243</v>
      </c>
      <c r="GX3417" s="23">
        <f t="shared" si="1609"/>
        <v>5.9914141414141424</v>
      </c>
      <c r="GY3417" s="24">
        <f>AVERAGE(Sheet1!$AP3417,Sheet1!$BP3417,Sheet1!$CP3417,Sheet1!$DP3416,Sheet1!$EP3417,Sheet1!$FP3417,Sheet1!$GP3417)</f>
        <v>9.0511904761904773</v>
      </c>
      <c r="GZ3417" s="24">
        <f t="shared" si="1610"/>
        <v>8.9607142857142872</v>
      </c>
    </row>
    <row r="3418" spans="2:208">
      <c r="B3418" s="7">
        <f>B3413+5</f>
        <v>1975</v>
      </c>
      <c r="C3418" s="8">
        <f t="shared" si="1577"/>
        <v>9.0130952380952376</v>
      </c>
      <c r="D3418" s="25">
        <f t="shared" si="1587"/>
        <v>9.0233730158730161</v>
      </c>
      <c r="E3418" s="16">
        <f t="shared" si="1592"/>
        <v>9.0094047619047632</v>
      </c>
      <c r="F3418" s="8">
        <f t="shared" si="1606"/>
        <v>8.9163095238095238</v>
      </c>
      <c r="G3418" s="29">
        <f t="shared" si="1611"/>
        <v>8.8443531746031727</v>
      </c>
      <c r="H3418" s="16">
        <f t="shared" si="1578"/>
        <v>14.6</v>
      </c>
      <c r="I3418" s="17">
        <f t="shared" si="1579"/>
        <v>8.9</v>
      </c>
      <c r="J3418" s="18">
        <f t="shared" si="1580"/>
        <v>1.6</v>
      </c>
      <c r="K3418" s="61">
        <f t="shared" si="1581"/>
        <v>8.1</v>
      </c>
      <c r="AA3418" s="2"/>
      <c r="AC3418" s="62">
        <v>1975</v>
      </c>
      <c r="AD3418" s="15">
        <v>11.1</v>
      </c>
      <c r="AE3418" s="15">
        <v>12</v>
      </c>
      <c r="AF3418" s="15">
        <v>11.5</v>
      </c>
      <c r="AG3418" s="15">
        <v>9.8000000000000007</v>
      </c>
      <c r="AH3418" s="15">
        <v>8.1999999999999993</v>
      </c>
      <c r="AI3418" s="15">
        <v>7.5</v>
      </c>
      <c r="AJ3418" s="15">
        <v>7.1</v>
      </c>
      <c r="AK3418" s="15">
        <v>6.5</v>
      </c>
      <c r="AL3418" s="15">
        <v>8.3000000000000007</v>
      </c>
      <c r="AM3418" s="15">
        <v>8.4</v>
      </c>
      <c r="AN3418" s="15">
        <v>10.3</v>
      </c>
      <c r="AO3418" s="15">
        <v>11.2</v>
      </c>
      <c r="AP3418" s="21">
        <f t="shared" si="1589"/>
        <v>9.3250000000000011</v>
      </c>
      <c r="AR3418" s="22">
        <f t="shared" si="1590"/>
        <v>11.533333333333333</v>
      </c>
      <c r="AS3418" s="23">
        <f t="shared" si="1591"/>
        <v>7.0333333333333341</v>
      </c>
      <c r="AT3418" s="24">
        <f t="shared" si="1604"/>
        <v>8.9357323232323225</v>
      </c>
      <c r="BB3418" s="2">
        <f t="shared" si="1605"/>
        <v>1975</v>
      </c>
      <c r="BC3418" s="20" t="s">
        <v>108</v>
      </c>
      <c r="BD3418" s="15">
        <v>9.5</v>
      </c>
      <c r="BE3418" s="15">
        <v>10.4</v>
      </c>
      <c r="BF3418" s="15">
        <v>10.1</v>
      </c>
      <c r="BG3418" s="15">
        <v>7.8</v>
      </c>
      <c r="BH3418" s="15">
        <v>7.5</v>
      </c>
      <c r="BI3418" s="15">
        <v>5.2</v>
      </c>
      <c r="BJ3418" s="15">
        <v>5.6</v>
      </c>
      <c r="BK3418" s="15">
        <v>5.2</v>
      </c>
      <c r="BL3418" s="15">
        <v>6.9</v>
      </c>
      <c r="BM3418" s="15">
        <v>7.1</v>
      </c>
      <c r="BN3418" s="15">
        <v>9.6</v>
      </c>
      <c r="BO3418" s="15">
        <v>9.6999999999999993</v>
      </c>
      <c r="BP3418" s="21">
        <f t="shared" si="1601"/>
        <v>7.8833333333333329</v>
      </c>
      <c r="BR3418" s="22">
        <f t="shared" si="1602"/>
        <v>10</v>
      </c>
      <c r="BS3418" s="23">
        <f t="shared" si="1603"/>
        <v>5.333333333333333</v>
      </c>
      <c r="BT3418" s="24">
        <f t="shared" si="1612"/>
        <v>8.6949494949494959</v>
      </c>
      <c r="CB3418" s="2">
        <f t="shared" si="1582"/>
        <v>1975</v>
      </c>
      <c r="CC3418" s="20" t="s">
        <v>108</v>
      </c>
      <c r="CD3418" s="15">
        <v>12</v>
      </c>
      <c r="CE3418" s="15">
        <v>14.6</v>
      </c>
      <c r="CF3418" s="15">
        <v>12.9</v>
      </c>
      <c r="CG3418" s="15">
        <v>11.4</v>
      </c>
      <c r="CH3418" s="15">
        <v>11</v>
      </c>
      <c r="CI3418" s="15">
        <v>8.6</v>
      </c>
      <c r="CJ3418" s="15">
        <v>8.6</v>
      </c>
      <c r="CK3418" s="15">
        <v>8.4</v>
      </c>
      <c r="CL3418" s="15">
        <v>9.1999999999999993</v>
      </c>
      <c r="CM3418" s="15">
        <v>9.9</v>
      </c>
      <c r="CN3418" s="15">
        <v>11.4</v>
      </c>
      <c r="CO3418" s="15">
        <v>12.8</v>
      </c>
      <c r="CP3418" s="21">
        <f t="shared" si="1571"/>
        <v>10.9</v>
      </c>
      <c r="CR3418" s="22">
        <f t="shared" si="1572"/>
        <v>13.166666666666666</v>
      </c>
      <c r="CS3418" s="23">
        <f t="shared" si="1573"/>
        <v>8.5333333333333332</v>
      </c>
      <c r="CT3418" s="24">
        <f t="shared" si="1593"/>
        <v>10.422348484848486</v>
      </c>
      <c r="DB3418" s="2">
        <f t="shared" si="1583"/>
        <v>1975</v>
      </c>
      <c r="DC3418" s="20" t="s">
        <v>108</v>
      </c>
      <c r="DD3418" s="15">
        <v>12</v>
      </c>
      <c r="DE3418" s="15">
        <v>12.7</v>
      </c>
      <c r="DF3418" s="15">
        <v>11</v>
      </c>
      <c r="DG3418" s="15">
        <v>8.8000000000000007</v>
      </c>
      <c r="DH3418" s="15">
        <v>7.1</v>
      </c>
      <c r="DI3418" s="15">
        <v>6.1</v>
      </c>
      <c r="DJ3418" s="15">
        <v>5.6</v>
      </c>
      <c r="DK3418" s="15">
        <v>5.7</v>
      </c>
      <c r="DL3418" s="15">
        <v>7.7</v>
      </c>
      <c r="DM3418" s="15">
        <v>8.1999999999999993</v>
      </c>
      <c r="DN3418" s="15">
        <v>10.4</v>
      </c>
      <c r="DO3418" s="15">
        <v>11.7</v>
      </c>
      <c r="DP3418" s="21">
        <f t="shared" si="1574"/>
        <v>8.9166666666666679</v>
      </c>
      <c r="DR3418" s="22">
        <f t="shared" si="1575"/>
        <v>11.9</v>
      </c>
      <c r="DS3418" s="23">
        <f t="shared" si="1576"/>
        <v>5.8</v>
      </c>
      <c r="DT3418" s="24">
        <f t="shared" si="1594"/>
        <v>8.5916666666666668</v>
      </c>
      <c r="EB3418" s="2">
        <f t="shared" ref="EB3418:EB3449" si="1617">EB3417+1</f>
        <v>1975</v>
      </c>
      <c r="EC3418" s="20" t="s">
        <v>108</v>
      </c>
      <c r="ED3418" s="15">
        <v>12.2</v>
      </c>
      <c r="EE3418" s="15">
        <v>14.4</v>
      </c>
      <c r="EF3418" s="15">
        <v>12.9</v>
      </c>
      <c r="EG3418" s="15">
        <v>10.4</v>
      </c>
      <c r="EH3418" s="15">
        <v>9.6999999999999993</v>
      </c>
      <c r="EI3418" s="15">
        <v>7.8</v>
      </c>
      <c r="EJ3418" s="15">
        <v>7.9</v>
      </c>
      <c r="EK3418" s="15">
        <v>7.5</v>
      </c>
      <c r="EL3418" s="15">
        <v>8.8000000000000007</v>
      </c>
      <c r="EM3418" s="15">
        <v>9.6999999999999993</v>
      </c>
      <c r="EN3418" s="15">
        <v>11.9</v>
      </c>
      <c r="EO3418" s="15">
        <v>13.3</v>
      </c>
      <c r="EP3418" s="21">
        <f t="shared" si="1613"/>
        <v>10.541666666666666</v>
      </c>
      <c r="ER3418" s="22">
        <f t="shared" si="1614"/>
        <v>13.166666666666666</v>
      </c>
      <c r="ES3418" s="23">
        <f t="shared" si="1615"/>
        <v>7.7333333333333334</v>
      </c>
      <c r="ET3418" s="24">
        <f t="shared" si="1588"/>
        <v>10.289393939393939</v>
      </c>
      <c r="FB3418" s="2">
        <f t="shared" si="1616"/>
        <v>1975</v>
      </c>
      <c r="FC3418" s="20" t="s">
        <v>108</v>
      </c>
      <c r="FD3418" s="15">
        <v>7.9</v>
      </c>
      <c r="FE3418" s="15">
        <v>9.1999999999999993</v>
      </c>
      <c r="FF3418" s="15">
        <v>8.1</v>
      </c>
      <c r="FG3418" s="15">
        <v>4.5</v>
      </c>
      <c r="FH3418" s="15">
        <v>4.2</v>
      </c>
      <c r="FI3418" s="15">
        <v>1.6</v>
      </c>
      <c r="FJ3418" s="15">
        <v>3.6</v>
      </c>
      <c r="FK3418" s="15">
        <v>2.2999999999999998</v>
      </c>
      <c r="FL3418" s="15">
        <v>4.5999999999999996</v>
      </c>
      <c r="FM3418" s="15">
        <v>6.5</v>
      </c>
      <c r="FN3418" s="15">
        <v>8.4</v>
      </c>
      <c r="FO3418" s="15">
        <v>8.9</v>
      </c>
      <c r="FP3418" s="21">
        <f t="shared" si="1584"/>
        <v>5.8166666666666673</v>
      </c>
      <c r="FR3418" s="22">
        <f t="shared" si="1585"/>
        <v>8.4</v>
      </c>
      <c r="FS3418" s="23">
        <f t="shared" si="1586"/>
        <v>2.5</v>
      </c>
      <c r="FT3418" s="24">
        <f t="shared" si="1596"/>
        <v>6.3363636363636369</v>
      </c>
      <c r="GB3418" s="2">
        <f t="shared" si="1600"/>
        <v>1975</v>
      </c>
      <c r="GC3418" s="20" t="s">
        <v>108</v>
      </c>
      <c r="GD3418" s="15">
        <v>12.5</v>
      </c>
      <c r="GE3418" s="15">
        <v>13.1</v>
      </c>
      <c r="GF3418" s="15">
        <v>11.9</v>
      </c>
      <c r="GG3418" s="15">
        <v>9.1</v>
      </c>
      <c r="GH3418" s="15">
        <v>8.9</v>
      </c>
      <c r="GI3418" s="15">
        <v>6.3</v>
      </c>
      <c r="GJ3418" s="15">
        <v>7</v>
      </c>
      <c r="GK3418" s="15">
        <v>5.6</v>
      </c>
      <c r="GL3418" s="15">
        <v>7.9</v>
      </c>
      <c r="GM3418" s="15">
        <v>8.9</v>
      </c>
      <c r="GN3418" s="15">
        <v>11.1</v>
      </c>
      <c r="GO3418" s="15">
        <v>12.6</v>
      </c>
      <c r="GP3418" s="21">
        <f t="shared" si="1597"/>
        <v>9.5749999999999993</v>
      </c>
      <c r="GQ3418" s="2"/>
      <c r="GR3418" s="22">
        <f t="shared" si="1598"/>
        <v>12.5</v>
      </c>
      <c r="GS3418" s="23">
        <f t="shared" si="1599"/>
        <v>6.3</v>
      </c>
      <c r="GT3418" s="24">
        <f t="shared" si="1607"/>
        <v>9.6818181818181799</v>
      </c>
      <c r="GU3418" s="22">
        <f>AVERAGE(Sheet1!AR3418,Sheet1!BR3418,Sheet1!CR3418,Sheet1!DR3417,Sheet1!ER3418,Sheet1!FR3418,Sheet1!GR3418)</f>
        <v>11.685714285714285</v>
      </c>
      <c r="GV3418" s="23">
        <f>AVERAGE(Sheet1!AS3418,Sheet1!BS3418,Sheet1!CS3418,Sheet1!DS3417,Sheet1!ES3418,Sheet1!FS3418,Sheet1!GS3418)</f>
        <v>6.1285714285714272</v>
      </c>
      <c r="GW3418" s="22">
        <f t="shared" si="1608"/>
        <v>12.248556998557</v>
      </c>
      <c r="GX3418" s="23">
        <f t="shared" si="1609"/>
        <v>5.9766955266955275</v>
      </c>
      <c r="GY3418" s="24">
        <f>AVERAGE(Sheet1!$AP3418,Sheet1!$BP3418,Sheet1!$CP3418,Sheet1!$DP3417,Sheet1!$EP3418,Sheet1!$FP3418,Sheet1!$GP3418)</f>
        <v>9.0130952380952376</v>
      </c>
      <c r="GZ3418" s="24">
        <f t="shared" si="1610"/>
        <v>8.9819264069264069</v>
      </c>
    </row>
    <row r="3419" spans="2:208">
      <c r="B3419" s="7"/>
      <c r="C3419" s="8">
        <f t="shared" si="1577"/>
        <v>8.9035714285714285</v>
      </c>
      <c r="D3419" s="25">
        <f t="shared" si="1587"/>
        <v>8.994484126984128</v>
      </c>
      <c r="E3419" s="16">
        <f t="shared" si="1592"/>
        <v>9.010238095238094</v>
      </c>
      <c r="F3419" s="8">
        <f t="shared" si="1606"/>
        <v>8.9145238095238106</v>
      </c>
      <c r="G3419" s="29">
        <f t="shared" si="1611"/>
        <v>8.8379722222222199</v>
      </c>
      <c r="H3419" s="16">
        <f t="shared" si="1578"/>
        <v>15.8</v>
      </c>
      <c r="I3419" s="17">
        <f t="shared" si="1579"/>
        <v>8.8000000000000007</v>
      </c>
      <c r="J3419" s="18">
        <f t="shared" si="1580"/>
        <v>0.1</v>
      </c>
      <c r="K3419" s="61">
        <f t="shared" si="1581"/>
        <v>7.95</v>
      </c>
      <c r="AA3419" s="2"/>
      <c r="AC3419" s="62">
        <v>1976</v>
      </c>
      <c r="AD3419" s="15">
        <v>12.4</v>
      </c>
      <c r="AE3419" s="15">
        <v>12.8</v>
      </c>
      <c r="AF3419" s="15">
        <v>11.9</v>
      </c>
      <c r="AG3419" s="15">
        <v>10.199999999999999</v>
      </c>
      <c r="AH3419" s="15">
        <v>8.6</v>
      </c>
      <c r="AI3419" s="15">
        <v>7.3</v>
      </c>
      <c r="AJ3419" s="15">
        <v>6.1</v>
      </c>
      <c r="AK3419" s="15">
        <v>5.4</v>
      </c>
      <c r="AL3419" s="15">
        <v>7.2</v>
      </c>
      <c r="AM3419" s="15">
        <v>7.3</v>
      </c>
      <c r="AN3419" s="15">
        <v>10</v>
      </c>
      <c r="AO3419" s="15">
        <v>11</v>
      </c>
      <c r="AP3419" s="21">
        <f t="shared" si="1589"/>
        <v>9.1833333333333336</v>
      </c>
      <c r="AR3419" s="22">
        <f t="shared" si="1590"/>
        <v>12.366666666666667</v>
      </c>
      <c r="AS3419" s="23">
        <f t="shared" si="1591"/>
        <v>6.2666666666666657</v>
      </c>
      <c r="AT3419" s="24">
        <f t="shared" si="1604"/>
        <v>9.0077020202020215</v>
      </c>
      <c r="BB3419" s="2">
        <f t="shared" si="1605"/>
        <v>1976</v>
      </c>
      <c r="BC3419" s="20" t="s">
        <v>109</v>
      </c>
      <c r="BD3419" s="15">
        <v>10.7</v>
      </c>
      <c r="BE3419" s="15">
        <v>10.8</v>
      </c>
      <c r="BF3419" s="15">
        <v>9.6</v>
      </c>
      <c r="BG3419" s="15">
        <v>8.8000000000000007</v>
      </c>
      <c r="BH3419" s="15">
        <v>8.1999999999999993</v>
      </c>
      <c r="BI3419" s="15">
        <v>4.5999999999999996</v>
      </c>
      <c r="BJ3419" s="15">
        <v>5.4</v>
      </c>
      <c r="BK3419" s="15">
        <v>3.5</v>
      </c>
      <c r="BL3419" s="15">
        <v>4.5</v>
      </c>
      <c r="BM3419" s="15">
        <v>5.0999999999999996</v>
      </c>
      <c r="BN3419" s="15">
        <v>8.5</v>
      </c>
      <c r="BO3419" s="15">
        <v>9.9</v>
      </c>
      <c r="BP3419" s="21">
        <f t="shared" si="1601"/>
        <v>7.4666666666666677</v>
      </c>
      <c r="BR3419" s="22">
        <f t="shared" si="1602"/>
        <v>10.366666666666667</v>
      </c>
      <c r="BS3419" s="23">
        <f t="shared" si="1603"/>
        <v>4.5</v>
      </c>
      <c r="BT3419" s="24">
        <f t="shared" si="1612"/>
        <v>8.5297979797979799</v>
      </c>
      <c r="CB3419" s="2">
        <f t="shared" si="1582"/>
        <v>1976</v>
      </c>
      <c r="CC3419" s="20" t="s">
        <v>109</v>
      </c>
      <c r="CD3419" s="15">
        <v>13.7</v>
      </c>
      <c r="CE3419" s="15">
        <v>15</v>
      </c>
      <c r="CF3419" s="15">
        <v>13.6</v>
      </c>
      <c r="CG3419" s="15">
        <v>12.3</v>
      </c>
      <c r="CH3419" s="15">
        <v>10.9</v>
      </c>
      <c r="CI3419" s="15">
        <v>9</v>
      </c>
      <c r="CJ3419" s="15">
        <v>8.1999999999999993</v>
      </c>
      <c r="CK3419" s="15">
        <v>7.5</v>
      </c>
      <c r="CL3419" s="15">
        <v>8.3000000000000007</v>
      </c>
      <c r="CM3419" s="15">
        <v>8.9</v>
      </c>
      <c r="CN3419" s="15">
        <v>11</v>
      </c>
      <c r="CO3419" s="15">
        <v>12.1</v>
      </c>
      <c r="CP3419" s="21">
        <f t="shared" si="1571"/>
        <v>10.875</v>
      </c>
      <c r="CR3419" s="22">
        <f t="shared" si="1572"/>
        <v>14.1</v>
      </c>
      <c r="CS3419" s="23">
        <f t="shared" si="1573"/>
        <v>8.2333333333333325</v>
      </c>
      <c r="CT3419" s="24">
        <f t="shared" si="1593"/>
        <v>10.477651515151516</v>
      </c>
      <c r="DB3419" s="2">
        <f t="shared" si="1583"/>
        <v>1976</v>
      </c>
      <c r="DC3419" s="20" t="s">
        <v>109</v>
      </c>
      <c r="DD3419" s="15">
        <v>12.7</v>
      </c>
      <c r="DE3419" s="15">
        <v>13.2</v>
      </c>
      <c r="DF3419" s="15">
        <v>11.8</v>
      </c>
      <c r="DG3419" s="15">
        <v>10.1</v>
      </c>
      <c r="DH3419" s="15">
        <v>7</v>
      </c>
      <c r="DI3419" s="15">
        <v>5.9</v>
      </c>
      <c r="DJ3419" s="15">
        <v>3.9</v>
      </c>
      <c r="DK3419" s="15">
        <v>4.5999999999999996</v>
      </c>
      <c r="DL3419" s="15">
        <v>6.3</v>
      </c>
      <c r="DM3419" s="15">
        <v>7.1</v>
      </c>
      <c r="DN3419" s="15">
        <v>9.8000000000000007</v>
      </c>
      <c r="DO3419" s="15">
        <v>11.1</v>
      </c>
      <c r="DP3419" s="21">
        <f t="shared" si="1574"/>
        <v>8.6249999999999982</v>
      </c>
      <c r="DR3419" s="22">
        <f t="shared" si="1575"/>
        <v>12.566666666666668</v>
      </c>
      <c r="DS3419" s="23">
        <f t="shared" si="1576"/>
        <v>4.8</v>
      </c>
      <c r="DT3419" s="24">
        <f t="shared" si="1594"/>
        <v>8.6424242424242426</v>
      </c>
      <c r="EB3419" s="2">
        <f t="shared" si="1617"/>
        <v>1976</v>
      </c>
      <c r="EC3419" s="20" t="s">
        <v>109</v>
      </c>
      <c r="ED3419" s="15">
        <v>14.5</v>
      </c>
      <c r="EE3419" s="15">
        <v>15.8</v>
      </c>
      <c r="EF3419" s="15">
        <v>14.7</v>
      </c>
      <c r="EG3419" s="15">
        <v>12.1</v>
      </c>
      <c r="EH3419" s="15">
        <v>9.4</v>
      </c>
      <c r="EI3419" s="15">
        <v>8.1999999999999993</v>
      </c>
      <c r="EJ3419" s="15">
        <v>6.4</v>
      </c>
      <c r="EK3419" s="15">
        <v>6.6</v>
      </c>
      <c r="EL3419" s="15">
        <v>8.6</v>
      </c>
      <c r="EM3419" s="15">
        <v>8.8000000000000007</v>
      </c>
      <c r="EN3419" s="15">
        <v>11</v>
      </c>
      <c r="EO3419" s="15">
        <v>11.9</v>
      </c>
      <c r="EP3419" s="21">
        <f t="shared" si="1613"/>
        <v>10.666666666666666</v>
      </c>
      <c r="ER3419" s="22">
        <f t="shared" si="1614"/>
        <v>15</v>
      </c>
      <c r="ES3419" s="23">
        <f t="shared" si="1615"/>
        <v>7.0666666666666664</v>
      </c>
      <c r="ET3419" s="24">
        <f t="shared" si="1588"/>
        <v>10.399242424242424</v>
      </c>
      <c r="FB3419" s="2">
        <f t="shared" si="1616"/>
        <v>1976</v>
      </c>
      <c r="FC3419" s="20" t="s">
        <v>109</v>
      </c>
      <c r="FD3419" s="15">
        <v>9.6999999999999993</v>
      </c>
      <c r="FE3419" s="15">
        <v>11.2</v>
      </c>
      <c r="FF3419" s="15">
        <v>9.9</v>
      </c>
      <c r="FG3419" s="15">
        <v>5.8</v>
      </c>
      <c r="FH3419" s="15">
        <v>3.2</v>
      </c>
      <c r="FI3419" s="15">
        <v>2.4</v>
      </c>
      <c r="FJ3419" s="15">
        <v>0.1</v>
      </c>
      <c r="FK3419" s="15">
        <v>2</v>
      </c>
      <c r="FL3419" s="15">
        <v>3.4</v>
      </c>
      <c r="FM3419" s="15">
        <v>3.9</v>
      </c>
      <c r="FN3419" s="15">
        <v>7.2</v>
      </c>
      <c r="FO3419" s="15">
        <v>8.5</v>
      </c>
      <c r="FP3419" s="21">
        <f t="shared" si="1584"/>
        <v>5.6083333333333334</v>
      </c>
      <c r="FR3419" s="22">
        <f t="shared" si="1585"/>
        <v>10.266666666666666</v>
      </c>
      <c r="FS3419" s="23">
        <f t="shared" si="1586"/>
        <v>1.5</v>
      </c>
      <c r="FT3419" s="24">
        <f t="shared" si="1596"/>
        <v>6.2719696969696974</v>
      </c>
      <c r="GB3419" s="2">
        <f t="shared" si="1600"/>
        <v>1976</v>
      </c>
      <c r="GC3419" s="20" t="s">
        <v>109</v>
      </c>
      <c r="GD3419" s="15">
        <v>13.8</v>
      </c>
      <c r="GE3419" s="15">
        <v>14.6</v>
      </c>
      <c r="GF3419" s="15">
        <v>13.4</v>
      </c>
      <c r="GG3419" s="15">
        <v>11.2</v>
      </c>
      <c r="GH3419" s="15">
        <v>8.4</v>
      </c>
      <c r="GI3419" s="15">
        <v>6.7</v>
      </c>
      <c r="GJ3419" s="15">
        <v>5.2</v>
      </c>
      <c r="GK3419" s="15">
        <v>5.7</v>
      </c>
      <c r="GL3419" s="15">
        <v>6.8</v>
      </c>
      <c r="GM3419" s="15">
        <v>7.7</v>
      </c>
      <c r="GN3419" s="15">
        <v>10.3</v>
      </c>
      <c r="GO3419" s="15">
        <v>11.5</v>
      </c>
      <c r="GP3419" s="21">
        <f t="shared" si="1597"/>
        <v>9.6083333333333325</v>
      </c>
      <c r="GQ3419" s="2"/>
      <c r="GR3419" s="22">
        <f t="shared" si="1598"/>
        <v>13.933333333333332</v>
      </c>
      <c r="GS3419" s="23">
        <f t="shared" si="1599"/>
        <v>5.8666666666666671</v>
      </c>
      <c r="GT3419" s="24">
        <f t="shared" si="1607"/>
        <v>9.7204545454545439</v>
      </c>
      <c r="GU3419" s="22">
        <f>AVERAGE(Sheet1!AR3419,Sheet1!BR3419,Sheet1!CR3419,Sheet1!DR3418,Sheet1!ER3419,Sheet1!FR3419,Sheet1!GR3419)</f>
        <v>12.561904761904762</v>
      </c>
      <c r="GV3419" s="23">
        <f>AVERAGE(Sheet1!AS3419,Sheet1!BS3419,Sheet1!CS3419,Sheet1!DS3418,Sheet1!ES3419,Sheet1!FS3419,Sheet1!GS3419)</f>
        <v>5.6047619047619053</v>
      </c>
      <c r="GW3419" s="22">
        <f t="shared" si="1608"/>
        <v>12.390548340548342</v>
      </c>
      <c r="GX3419" s="23">
        <f t="shared" si="1609"/>
        <v>5.9173881673881681</v>
      </c>
      <c r="GY3419" s="24">
        <f>AVERAGE(Sheet1!$AP3419,Sheet1!$BP3419,Sheet1!$CP3419,Sheet1!$DP3418,Sheet1!$EP3419,Sheet1!$FP3419,Sheet1!$GP3419)</f>
        <v>8.9035714285714285</v>
      </c>
      <c r="GZ3419" s="24">
        <f t="shared" si="1610"/>
        <v>8.999783549783551</v>
      </c>
    </row>
    <row r="3420" spans="2:208">
      <c r="B3420" s="7"/>
      <c r="C3420" s="8">
        <f t="shared" si="1577"/>
        <v>8.6630952380952362</v>
      </c>
      <c r="D3420" s="25">
        <f t="shared" si="1587"/>
        <v>8.9478571428571421</v>
      </c>
      <c r="E3420" s="16">
        <f t="shared" si="1592"/>
        <v>8.9835714285714285</v>
      </c>
      <c r="F3420" s="8">
        <f t="shared" si="1606"/>
        <v>8.9260416666666664</v>
      </c>
      <c r="G3420" s="29">
        <f t="shared" si="1611"/>
        <v>8.8365198412698405</v>
      </c>
      <c r="H3420" s="16">
        <f t="shared" si="1578"/>
        <v>15</v>
      </c>
      <c r="I3420" s="17">
        <f t="shared" si="1579"/>
        <v>8.8000000000000007</v>
      </c>
      <c r="J3420" s="18">
        <f t="shared" si="1580"/>
        <v>1</v>
      </c>
      <c r="K3420" s="61">
        <f t="shared" si="1581"/>
        <v>8</v>
      </c>
      <c r="AA3420" s="2"/>
      <c r="AC3420" s="62">
        <v>1977</v>
      </c>
      <c r="AD3420" s="15">
        <v>12.7</v>
      </c>
      <c r="AE3420" s="15">
        <v>11.9</v>
      </c>
      <c r="AF3420" s="15">
        <v>12.6</v>
      </c>
      <c r="AG3420" s="15">
        <v>9.3000000000000007</v>
      </c>
      <c r="AH3420" s="15">
        <v>8.4</v>
      </c>
      <c r="AI3420" s="15">
        <v>7.3</v>
      </c>
      <c r="AJ3420" s="15">
        <v>5.9</v>
      </c>
      <c r="AK3420" s="15">
        <v>6.8</v>
      </c>
      <c r="AL3420" s="15">
        <v>7</v>
      </c>
      <c r="AM3420" s="15">
        <v>8.5</v>
      </c>
      <c r="AN3420" s="15">
        <v>8.6999999999999993</v>
      </c>
      <c r="AO3420" s="15">
        <v>10.199999999999999</v>
      </c>
      <c r="AP3420" s="21">
        <f t="shared" si="1589"/>
        <v>9.1083333333333325</v>
      </c>
      <c r="AR3420" s="22">
        <f t="shared" si="1590"/>
        <v>12.4</v>
      </c>
      <c r="AS3420" s="23">
        <f t="shared" si="1591"/>
        <v>6.666666666666667</v>
      </c>
      <c r="AT3420" s="24">
        <f t="shared" si="1604"/>
        <v>9.0622474747474762</v>
      </c>
      <c r="BB3420" s="2">
        <f t="shared" si="1605"/>
        <v>1977</v>
      </c>
      <c r="BC3420" s="20" t="s">
        <v>110</v>
      </c>
      <c r="BD3420" s="15">
        <v>10.9</v>
      </c>
      <c r="BE3420" s="15">
        <v>10</v>
      </c>
      <c r="BF3420" s="15">
        <v>10.6</v>
      </c>
      <c r="BG3420" s="15">
        <v>8.6999999999999993</v>
      </c>
      <c r="BH3420" s="15">
        <v>6.2</v>
      </c>
      <c r="BI3420" s="15">
        <v>4.5999999999999996</v>
      </c>
      <c r="BJ3420" s="15">
        <v>4.9000000000000004</v>
      </c>
      <c r="BK3420" s="15">
        <v>6</v>
      </c>
      <c r="BL3420" s="15">
        <v>4.4000000000000004</v>
      </c>
      <c r="BM3420" s="15">
        <v>7</v>
      </c>
      <c r="BN3420" s="15">
        <v>8.1</v>
      </c>
      <c r="BO3420" s="15">
        <v>8.6</v>
      </c>
      <c r="BP3420" s="21">
        <f t="shared" si="1601"/>
        <v>7.5</v>
      </c>
      <c r="BR3420" s="22">
        <f t="shared" si="1602"/>
        <v>10.5</v>
      </c>
      <c r="BS3420" s="23">
        <f t="shared" si="1603"/>
        <v>5.166666666666667</v>
      </c>
      <c r="BT3420" s="24">
        <f t="shared" si="1612"/>
        <v>8.3525252525252522</v>
      </c>
      <c r="CB3420" s="2">
        <f t="shared" si="1582"/>
        <v>1977</v>
      </c>
      <c r="CC3420" s="20" t="s">
        <v>110</v>
      </c>
      <c r="CD3420" s="15">
        <v>13.3</v>
      </c>
      <c r="CE3420" s="15">
        <v>14</v>
      </c>
      <c r="CF3420" s="15">
        <v>13.3</v>
      </c>
      <c r="CG3420" s="15">
        <v>11.8</v>
      </c>
      <c r="CH3420" s="15">
        <v>9.8000000000000007</v>
      </c>
      <c r="CI3420" s="15">
        <v>8.9</v>
      </c>
      <c r="CJ3420" s="15">
        <v>7.3</v>
      </c>
      <c r="CK3420" s="15">
        <v>9.1999999999999993</v>
      </c>
      <c r="CL3420" s="15">
        <v>7.9</v>
      </c>
      <c r="CM3420" s="15">
        <v>9.6999999999999993</v>
      </c>
      <c r="CN3420" s="15">
        <v>9.6</v>
      </c>
      <c r="CO3420" s="15">
        <v>11.5</v>
      </c>
      <c r="CP3420" s="21">
        <f t="shared" si="1571"/>
        <v>10.525</v>
      </c>
      <c r="CR3420" s="22">
        <f t="shared" si="1572"/>
        <v>13.533333333333333</v>
      </c>
      <c r="CS3420" s="23">
        <f t="shared" si="1573"/>
        <v>8.4666666666666668</v>
      </c>
      <c r="CT3420" s="24">
        <f t="shared" si="1593"/>
        <v>10.481439393939395</v>
      </c>
      <c r="DB3420" s="2">
        <f t="shared" si="1583"/>
        <v>1977</v>
      </c>
      <c r="DC3420" s="20" t="s">
        <v>110</v>
      </c>
      <c r="DD3420" s="15">
        <v>12.9</v>
      </c>
      <c r="DE3420" s="15">
        <v>12.6</v>
      </c>
      <c r="DF3420" s="15">
        <v>12.8</v>
      </c>
      <c r="DG3420" s="15">
        <v>9.1999999999999993</v>
      </c>
      <c r="DH3420" s="15">
        <v>6.5</v>
      </c>
      <c r="DI3420" s="15">
        <v>5.2</v>
      </c>
      <c r="DJ3420" s="15">
        <v>3.8</v>
      </c>
      <c r="DK3420" s="15">
        <v>5.6</v>
      </c>
      <c r="DL3420" s="15">
        <v>5.7</v>
      </c>
      <c r="DM3420" s="15">
        <v>9.1</v>
      </c>
      <c r="DN3420" s="15">
        <v>9.3000000000000007</v>
      </c>
      <c r="DO3420" s="15">
        <v>10.7</v>
      </c>
      <c r="DP3420" s="21">
        <f t="shared" si="1574"/>
        <v>8.6166666666666654</v>
      </c>
      <c r="DR3420" s="22">
        <f t="shared" si="1575"/>
        <v>12.766666666666666</v>
      </c>
      <c r="DS3420" s="23">
        <f t="shared" si="1576"/>
        <v>4.8666666666666663</v>
      </c>
      <c r="DT3420" s="24">
        <f t="shared" si="1594"/>
        <v>8.6734848484848488</v>
      </c>
      <c r="EB3420" s="2">
        <f t="shared" si="1617"/>
        <v>1977</v>
      </c>
      <c r="EC3420" s="20" t="s">
        <v>110</v>
      </c>
      <c r="ED3420" s="15">
        <v>13.8</v>
      </c>
      <c r="EE3420" s="15">
        <v>15</v>
      </c>
      <c r="EF3420" s="15">
        <v>14.2</v>
      </c>
      <c r="EG3420" s="15">
        <v>10.4</v>
      </c>
      <c r="EH3420" s="15">
        <v>9.5</v>
      </c>
      <c r="EI3420" s="15">
        <v>7.6</v>
      </c>
      <c r="EJ3420" s="15">
        <v>6.1</v>
      </c>
      <c r="EK3420" s="15">
        <v>7.3</v>
      </c>
      <c r="EL3420" s="15">
        <v>7.7</v>
      </c>
      <c r="EM3420" s="15">
        <v>9.1</v>
      </c>
      <c r="EN3420" s="15">
        <v>9.8000000000000007</v>
      </c>
      <c r="EO3420" s="15">
        <v>11.8</v>
      </c>
      <c r="EP3420" s="21">
        <f t="shared" si="1613"/>
        <v>10.191666666666665</v>
      </c>
      <c r="ER3420" s="22">
        <f t="shared" si="1614"/>
        <v>14.333333333333334</v>
      </c>
      <c r="ES3420" s="23">
        <f t="shared" si="1615"/>
        <v>7</v>
      </c>
      <c r="ET3420" s="24">
        <f t="shared" si="1588"/>
        <v>10.43030303030303</v>
      </c>
      <c r="FB3420" s="2">
        <f t="shared" si="1616"/>
        <v>1977</v>
      </c>
      <c r="FC3420" s="20" t="s">
        <v>110</v>
      </c>
      <c r="FD3420" s="15">
        <v>10.3</v>
      </c>
      <c r="FE3420" s="15">
        <v>9.4</v>
      </c>
      <c r="FF3420" s="15">
        <v>9.9</v>
      </c>
      <c r="FG3420" s="15">
        <v>5.5</v>
      </c>
      <c r="FH3420" s="15">
        <v>3.9</v>
      </c>
      <c r="FI3420" s="15">
        <v>1.8</v>
      </c>
      <c r="FJ3420" s="15">
        <v>1</v>
      </c>
      <c r="FK3420" s="15">
        <v>3.1</v>
      </c>
      <c r="FL3420" s="15">
        <v>3</v>
      </c>
      <c r="FM3420" s="15">
        <v>4.7</v>
      </c>
      <c r="FN3420" s="15">
        <v>6.2</v>
      </c>
      <c r="FO3420" s="15">
        <v>7.5</v>
      </c>
      <c r="FP3420" s="21">
        <f t="shared" si="1584"/>
        <v>5.5250000000000012</v>
      </c>
      <c r="FR3420" s="22">
        <f t="shared" si="1585"/>
        <v>9.8666666666666671</v>
      </c>
      <c r="FS3420" s="23">
        <f t="shared" si="1586"/>
        <v>1.9666666666666668</v>
      </c>
      <c r="FT3420" s="24">
        <f t="shared" si="1596"/>
        <v>6.1583333333333341</v>
      </c>
      <c r="GB3420" s="2">
        <f t="shared" si="1600"/>
        <v>1977</v>
      </c>
      <c r="GC3420" s="20" t="s">
        <v>110</v>
      </c>
      <c r="GD3420" s="15">
        <v>13.4</v>
      </c>
      <c r="GE3420" s="15">
        <v>13.2</v>
      </c>
      <c r="GF3420" s="15">
        <v>13.7</v>
      </c>
      <c r="GG3420" s="15">
        <v>9.9</v>
      </c>
      <c r="GH3420" s="15">
        <v>8.1999999999999993</v>
      </c>
      <c r="GI3420" s="15">
        <v>5.8</v>
      </c>
      <c r="GJ3420" s="15">
        <v>4.5</v>
      </c>
      <c r="GK3420" s="15">
        <v>6.2</v>
      </c>
      <c r="GL3420" s="15">
        <v>6.3</v>
      </c>
      <c r="GM3420" s="15">
        <v>8.6999999999999993</v>
      </c>
      <c r="GN3420" s="15">
        <v>9.1999999999999993</v>
      </c>
      <c r="GO3420" s="15">
        <v>10.9</v>
      </c>
      <c r="GP3420" s="21">
        <f t="shared" si="1597"/>
        <v>9.1666666666666661</v>
      </c>
      <c r="GQ3420" s="2"/>
      <c r="GR3420" s="22">
        <f t="shared" si="1598"/>
        <v>13.433333333333332</v>
      </c>
      <c r="GS3420" s="23">
        <f t="shared" si="1599"/>
        <v>5.5</v>
      </c>
      <c r="GT3420" s="24">
        <f t="shared" si="1607"/>
        <v>9.7234848484848495</v>
      </c>
      <c r="GU3420" s="22">
        <f>AVERAGE(Sheet1!AR3420,Sheet1!BR3420,Sheet1!CR3420,Sheet1!DR3419,Sheet1!ER3420,Sheet1!FR3420,Sheet1!GR3420)</f>
        <v>12.376190476190477</v>
      </c>
      <c r="GV3420" s="23">
        <f>AVERAGE(Sheet1!AS3420,Sheet1!BS3420,Sheet1!CS3420,Sheet1!DS3419,Sheet1!ES3420,Sheet1!FS3420,Sheet1!GS3420)</f>
        <v>5.6523809523809527</v>
      </c>
      <c r="GW3420" s="22">
        <f t="shared" si="1608"/>
        <v>12.413924963924963</v>
      </c>
      <c r="GX3420" s="23">
        <f t="shared" si="1609"/>
        <v>5.9130591630591631</v>
      </c>
      <c r="GY3420" s="24">
        <f>AVERAGE(Sheet1!$AP3420,Sheet1!$BP3420,Sheet1!$CP3420,Sheet1!$DP3419,Sheet1!$EP3420,Sheet1!$FP3420,Sheet1!$GP3420)</f>
        <v>8.6630952380952362</v>
      </c>
      <c r="GZ3420" s="24">
        <f t="shared" si="1610"/>
        <v>8.9786796536796523</v>
      </c>
    </row>
    <row r="3421" spans="2:208">
      <c r="B3421" s="7"/>
      <c r="C3421" s="8">
        <f t="shared" si="1577"/>
        <v>8.8095238095238102</v>
      </c>
      <c r="D3421" s="25">
        <f t="shared" si="1587"/>
        <v>8.8880952380952376</v>
      </c>
      <c r="E3421" s="16">
        <f t="shared" si="1592"/>
        <v>8.9774007936507942</v>
      </c>
      <c r="F3421" s="8">
        <f t="shared" si="1606"/>
        <v>8.9429166666666671</v>
      </c>
      <c r="G3421" s="29">
        <f t="shared" si="1611"/>
        <v>8.8243055555555543</v>
      </c>
      <c r="H3421" s="16">
        <f t="shared" si="1578"/>
        <v>13.6</v>
      </c>
      <c r="I3421" s="17">
        <f t="shared" si="1579"/>
        <v>9.3000000000000007</v>
      </c>
      <c r="J3421" s="18">
        <f t="shared" si="1580"/>
        <v>1.5</v>
      </c>
      <c r="K3421" s="61">
        <f t="shared" si="1581"/>
        <v>7.55</v>
      </c>
      <c r="AA3421" s="2"/>
      <c r="AC3421" s="62">
        <v>1978</v>
      </c>
      <c r="AD3421" s="15">
        <v>11.2</v>
      </c>
      <c r="AE3421" s="15">
        <v>11.4</v>
      </c>
      <c r="AF3421" s="15">
        <v>10.8</v>
      </c>
      <c r="AG3421" s="15">
        <v>10.1</v>
      </c>
      <c r="AH3421" s="15">
        <v>9.6</v>
      </c>
      <c r="AI3421" s="15">
        <v>6.9</v>
      </c>
      <c r="AJ3421" s="15">
        <v>5.5</v>
      </c>
      <c r="AK3421" s="15">
        <v>5.8</v>
      </c>
      <c r="AL3421" s="15">
        <v>7.8</v>
      </c>
      <c r="AM3421" s="15">
        <v>8.1999999999999993</v>
      </c>
      <c r="AN3421" s="15">
        <v>9.5</v>
      </c>
      <c r="AO3421" s="15">
        <v>10.7</v>
      </c>
      <c r="AP3421" s="21">
        <f t="shared" si="1589"/>
        <v>8.9583333333333339</v>
      </c>
      <c r="AR3421" s="22">
        <f t="shared" si="1590"/>
        <v>11.133333333333335</v>
      </c>
      <c r="AS3421" s="23">
        <f t="shared" si="1591"/>
        <v>6.0666666666666664</v>
      </c>
      <c r="AT3421" s="24">
        <f t="shared" si="1604"/>
        <v>9.0895202020202035</v>
      </c>
      <c r="BB3421" s="2">
        <f t="shared" si="1605"/>
        <v>1978</v>
      </c>
      <c r="BC3421" s="20" t="s">
        <v>111</v>
      </c>
      <c r="BD3421" s="15">
        <v>9.6</v>
      </c>
      <c r="BE3421" s="15">
        <v>9.5</v>
      </c>
      <c r="BF3421" s="15">
        <v>9.1</v>
      </c>
      <c r="BG3421" s="15">
        <v>7.6</v>
      </c>
      <c r="BH3421" s="15">
        <v>7</v>
      </c>
      <c r="BI3421" s="15">
        <v>2.9</v>
      </c>
      <c r="BJ3421" s="15">
        <v>4.3</v>
      </c>
      <c r="BK3421" s="15">
        <v>5.2</v>
      </c>
      <c r="BL3421" s="15">
        <v>6.8</v>
      </c>
      <c r="BM3421" s="15">
        <v>8</v>
      </c>
      <c r="BN3421" s="15">
        <v>8.5</v>
      </c>
      <c r="BO3421" s="15">
        <v>9.9</v>
      </c>
      <c r="BP3421" s="21">
        <f t="shared" si="1601"/>
        <v>7.3666666666666671</v>
      </c>
      <c r="BR3421" s="22">
        <f t="shared" si="1602"/>
        <v>9.4</v>
      </c>
      <c r="BS3421" s="23">
        <f t="shared" si="1603"/>
        <v>4.1333333333333329</v>
      </c>
      <c r="BT3421" s="24">
        <f t="shared" si="1612"/>
        <v>8.1654040404040416</v>
      </c>
      <c r="CB3421" s="2">
        <f t="shared" si="1582"/>
        <v>1978</v>
      </c>
      <c r="CC3421" s="20" t="s">
        <v>111</v>
      </c>
      <c r="CD3421" s="15">
        <v>12.4</v>
      </c>
      <c r="CE3421" s="15">
        <v>12.7</v>
      </c>
      <c r="CF3421" s="15">
        <v>12.9</v>
      </c>
      <c r="CG3421" s="15">
        <v>11.5</v>
      </c>
      <c r="CH3421" s="15">
        <v>11.5</v>
      </c>
      <c r="CI3421" s="15">
        <v>9.3000000000000007</v>
      </c>
      <c r="CJ3421" s="15">
        <v>8.3000000000000007</v>
      </c>
      <c r="CK3421" s="15">
        <v>7.9</v>
      </c>
      <c r="CL3421" s="15">
        <v>9.3000000000000007</v>
      </c>
      <c r="CM3421" s="15">
        <v>10.199999999999999</v>
      </c>
      <c r="CN3421" s="15">
        <v>11.2</v>
      </c>
      <c r="CO3421" s="15">
        <v>12.1</v>
      </c>
      <c r="CP3421" s="21">
        <f t="shared" ref="CP3421:CP3452" si="1618">SUM(CD3421:CO3421)/12</f>
        <v>10.775</v>
      </c>
      <c r="CR3421" s="22">
        <f t="shared" ref="CR3421:CR3452" si="1619">SUM(CD3421+CE3421+CF3421)/3</f>
        <v>12.666666666666666</v>
      </c>
      <c r="CS3421" s="23">
        <f t="shared" ref="CS3421:CS3452" si="1620">SUM(CI3421+CJ3421+CK3421)/3</f>
        <v>8.5</v>
      </c>
      <c r="CT3421" s="24">
        <f t="shared" si="1593"/>
        <v>10.53068181818182</v>
      </c>
      <c r="DB3421" s="2">
        <f t="shared" si="1583"/>
        <v>1978</v>
      </c>
      <c r="DC3421" s="20" t="s">
        <v>111</v>
      </c>
      <c r="DD3421" s="15">
        <v>11.8</v>
      </c>
      <c r="DE3421" s="15">
        <v>11.7</v>
      </c>
      <c r="DF3421" s="15">
        <v>10.8</v>
      </c>
      <c r="DG3421" s="15">
        <v>9.5</v>
      </c>
      <c r="DH3421" s="15">
        <v>9</v>
      </c>
      <c r="DI3421" s="15">
        <v>5.6</v>
      </c>
      <c r="DJ3421" s="15">
        <v>3.8</v>
      </c>
      <c r="DK3421" s="15">
        <v>5.0999999999999996</v>
      </c>
      <c r="DL3421" s="15">
        <v>7.2</v>
      </c>
      <c r="DM3421" s="15">
        <v>8.6999999999999993</v>
      </c>
      <c r="DN3421" s="15">
        <v>9.9</v>
      </c>
      <c r="DO3421" s="15">
        <v>11.4</v>
      </c>
      <c r="DP3421" s="21">
        <f t="shared" ref="DP3421:DP3452" si="1621">SUM(DD3421:DO3421)/12</f>
        <v>8.7083333333333339</v>
      </c>
      <c r="DR3421" s="22">
        <f t="shared" ref="DR3421:DR3452" si="1622">SUM(DD3421+DE3421+DF3421)/3</f>
        <v>11.433333333333332</v>
      </c>
      <c r="DS3421" s="23">
        <f t="shared" ref="DS3421:DS3452" si="1623">SUM(DI3421+DJ3421+DK3421)/3</f>
        <v>4.833333333333333</v>
      </c>
      <c r="DT3421" s="24">
        <f t="shared" si="1594"/>
        <v>8.712121212121211</v>
      </c>
      <c r="EB3421" s="2">
        <f t="shared" si="1617"/>
        <v>1978</v>
      </c>
      <c r="EC3421" s="20" t="s">
        <v>111</v>
      </c>
      <c r="ED3421" s="15">
        <v>13.1</v>
      </c>
      <c r="EE3421" s="15">
        <v>13.2</v>
      </c>
      <c r="EF3421" s="15">
        <v>13.6</v>
      </c>
      <c r="EG3421" s="15">
        <v>11.5</v>
      </c>
      <c r="EH3421" s="15">
        <v>10.9</v>
      </c>
      <c r="EI3421" s="15">
        <v>9</v>
      </c>
      <c r="EJ3421" s="15">
        <v>6.4</v>
      </c>
      <c r="EK3421" s="15">
        <v>6.1</v>
      </c>
      <c r="EL3421" s="15">
        <v>8.4</v>
      </c>
      <c r="EM3421" s="15">
        <v>9.1</v>
      </c>
      <c r="EN3421" s="15">
        <v>10.9</v>
      </c>
      <c r="EO3421" s="15">
        <v>12</v>
      </c>
      <c r="EP3421" s="21">
        <f t="shared" si="1613"/>
        <v>10.35</v>
      </c>
      <c r="ER3421" s="22">
        <f t="shared" si="1614"/>
        <v>13.299999999999999</v>
      </c>
      <c r="ES3421" s="23">
        <f t="shared" si="1615"/>
        <v>7.166666666666667</v>
      </c>
      <c r="ET3421" s="24">
        <f t="shared" si="1588"/>
        <v>10.459848484848486</v>
      </c>
      <c r="FB3421" s="2">
        <f t="shared" si="1616"/>
        <v>1978</v>
      </c>
      <c r="FC3421" s="20" t="s">
        <v>111</v>
      </c>
      <c r="FD3421" s="15">
        <v>9.3000000000000007</v>
      </c>
      <c r="FE3421" s="15">
        <v>10.4</v>
      </c>
      <c r="FF3421" s="15">
        <v>9.5</v>
      </c>
      <c r="FG3421" s="15">
        <v>6.2</v>
      </c>
      <c r="FH3421" s="15">
        <v>6.8</v>
      </c>
      <c r="FI3421" s="15">
        <v>3.6</v>
      </c>
      <c r="FJ3421" s="15">
        <v>1.5</v>
      </c>
      <c r="FK3421" s="15">
        <v>2</v>
      </c>
      <c r="FL3421" s="15">
        <v>4</v>
      </c>
      <c r="FM3421" s="15">
        <v>5.6</v>
      </c>
      <c r="FN3421" s="15">
        <v>7.5</v>
      </c>
      <c r="FO3421" s="15">
        <v>8.3000000000000007</v>
      </c>
      <c r="FP3421" s="21">
        <f t="shared" si="1584"/>
        <v>6.2250000000000005</v>
      </c>
      <c r="FR3421" s="22">
        <f t="shared" si="1585"/>
        <v>9.7333333333333343</v>
      </c>
      <c r="FS3421" s="23">
        <f t="shared" si="1586"/>
        <v>2.3666666666666667</v>
      </c>
      <c r="FT3421" s="24">
        <f t="shared" si="1596"/>
        <v>6.125757575757576</v>
      </c>
      <c r="GB3421" s="2">
        <f t="shared" si="1600"/>
        <v>1978</v>
      </c>
      <c r="GC3421" s="20" t="s">
        <v>111</v>
      </c>
      <c r="GD3421" s="15">
        <v>12.2</v>
      </c>
      <c r="GE3421" s="15">
        <v>12.9</v>
      </c>
      <c r="GF3421" s="15">
        <v>12.3</v>
      </c>
      <c r="GG3421" s="15">
        <v>9.6</v>
      </c>
      <c r="GH3421" s="15">
        <v>9.8000000000000007</v>
      </c>
      <c r="GI3421" s="15">
        <v>6</v>
      </c>
      <c r="GJ3421" s="15">
        <v>5.7</v>
      </c>
      <c r="GK3421" s="15">
        <v>5.6</v>
      </c>
      <c r="GL3421" s="15">
        <v>7.7</v>
      </c>
      <c r="GM3421" s="15">
        <v>9.1</v>
      </c>
      <c r="GN3421" s="15">
        <v>10.5</v>
      </c>
      <c r="GO3421" s="15">
        <v>11.1</v>
      </c>
      <c r="GP3421" s="21">
        <f t="shared" si="1597"/>
        <v>9.375</v>
      </c>
      <c r="GQ3421" s="2"/>
      <c r="GR3421" s="22">
        <f t="shared" si="1598"/>
        <v>12.466666666666669</v>
      </c>
      <c r="GS3421" s="23">
        <f t="shared" si="1599"/>
        <v>5.7666666666666657</v>
      </c>
      <c r="GT3421" s="24">
        <f t="shared" si="1607"/>
        <v>9.7295454545454554</v>
      </c>
      <c r="GU3421" s="22">
        <f>AVERAGE(Sheet1!AR3421,Sheet1!BR3421,Sheet1!CR3421,Sheet1!DR3420,Sheet1!ER3421,Sheet1!FR3421,Sheet1!GR3421)</f>
        <v>11.638095238095238</v>
      </c>
      <c r="GV3421" s="23">
        <f>AVERAGE(Sheet1!AS3421,Sheet1!BS3421,Sheet1!CS3421,Sheet1!DS3420,Sheet1!ES3421,Sheet1!FS3421,Sheet1!GS3421)</f>
        <v>5.5523809523809522</v>
      </c>
      <c r="GW3421" s="22">
        <f t="shared" si="1608"/>
        <v>12.384920634920634</v>
      </c>
      <c r="GX3421" s="23">
        <f t="shared" si="1609"/>
        <v>5.8411976911976913</v>
      </c>
      <c r="GY3421" s="24">
        <f>AVERAGE(Sheet1!$AP3421,Sheet1!$BP3421,Sheet1!$CP3421,Sheet1!$DP3420,Sheet1!$EP3421,Sheet1!$FP3421,Sheet1!$GP3421)</f>
        <v>8.8095238095238102</v>
      </c>
      <c r="GZ3421" s="24">
        <f t="shared" si="1610"/>
        <v>8.9677489177489189</v>
      </c>
    </row>
    <row r="3422" spans="2:208">
      <c r="B3422" s="7"/>
      <c r="C3422" s="8">
        <f t="shared" ref="C3422:C3453" si="1624">AVERAGE(AP3422,BP3422,CP3422,DP3421,EP3422,FP3422,GP3422)</f>
        <v>9.0226190476190489</v>
      </c>
      <c r="D3422" s="25">
        <f t="shared" si="1587"/>
        <v>8.8823809523809523</v>
      </c>
      <c r="E3422" s="16">
        <f t="shared" si="1592"/>
        <v>8.9570436507936506</v>
      </c>
      <c r="F3422" s="8">
        <f t="shared" si="1606"/>
        <v>8.9485119047619062</v>
      </c>
      <c r="G3422" s="29">
        <f t="shared" si="1611"/>
        <v>8.825853174603175</v>
      </c>
      <c r="H3422" s="16">
        <f t="shared" ref="H3422:H3453" si="1625">MAX(AD3422:AO3422,BD3422:BO3422,CD3422:CO3422,DD3421:DO3421,ED3422:EO3422,FD3422:FO3422,GD3422:GO3422)</f>
        <v>15</v>
      </c>
      <c r="I3422" s="17">
        <f t="shared" ref="I3422:I3453" si="1626">MEDIAN(AD3422:AO3422,BD3422:BO3422,CD3422:CO3422,DD3422:DO3422,ED3422:EO3422,FD3422:FO3422,GD3422:GO3422)</f>
        <v>9.1999999999999993</v>
      </c>
      <c r="J3422" s="18">
        <f t="shared" ref="J3422:J3453" si="1627">MIN(AD3422:AO3422,BD3422:BO3422,CD3422:CO3422,DD3421:DO3421,ED3422:EO3422,FD3422:FO3422,GD3422:GO3422)</f>
        <v>2.2999999999999998</v>
      </c>
      <c r="K3422" s="61">
        <f t="shared" ref="K3422:K3453" si="1628">(H3422+J3422)/2</f>
        <v>8.65</v>
      </c>
      <c r="AA3422" s="2"/>
      <c r="AC3422" s="62">
        <v>1979</v>
      </c>
      <c r="AD3422" s="15">
        <v>12.2</v>
      </c>
      <c r="AE3422" s="15">
        <v>12.5</v>
      </c>
      <c r="AF3422" s="15">
        <v>12</v>
      </c>
      <c r="AG3422" s="15">
        <v>9.6999999999999993</v>
      </c>
      <c r="AH3422" s="15">
        <v>7.5</v>
      </c>
      <c r="AI3422" s="15">
        <v>7.7</v>
      </c>
      <c r="AJ3422" s="15">
        <v>6.9</v>
      </c>
      <c r="AK3422" s="15">
        <v>6</v>
      </c>
      <c r="AL3422" s="15">
        <v>7.2</v>
      </c>
      <c r="AM3422" s="15">
        <v>8.4</v>
      </c>
      <c r="AN3422" s="15">
        <v>10</v>
      </c>
      <c r="AO3422" s="15">
        <v>10.1</v>
      </c>
      <c r="AP3422" s="21">
        <f t="shared" si="1589"/>
        <v>9.1833333333333353</v>
      </c>
      <c r="AR3422" s="22">
        <f t="shared" si="1590"/>
        <v>12.233333333333334</v>
      </c>
      <c r="AS3422" s="23">
        <f t="shared" si="1591"/>
        <v>6.8666666666666671</v>
      </c>
      <c r="AT3422" s="24">
        <f t="shared" si="1604"/>
        <v>9.1646464646464647</v>
      </c>
      <c r="BB3422" s="2">
        <f t="shared" si="1605"/>
        <v>1979</v>
      </c>
      <c r="BC3422" s="20" t="s">
        <v>112</v>
      </c>
      <c r="BD3422" s="15">
        <v>11</v>
      </c>
      <c r="BE3422" s="15">
        <v>10.8</v>
      </c>
      <c r="BF3422" s="15">
        <v>10.4</v>
      </c>
      <c r="BG3422" s="15">
        <v>8</v>
      </c>
      <c r="BH3422" s="15">
        <v>5.3</v>
      </c>
      <c r="BI3422" s="15">
        <v>6.8</v>
      </c>
      <c r="BJ3422" s="15">
        <v>5.8</v>
      </c>
      <c r="BK3422" s="15">
        <v>4.9000000000000004</v>
      </c>
      <c r="BL3422" s="15">
        <v>6.7</v>
      </c>
      <c r="BM3422" s="15">
        <v>7.6</v>
      </c>
      <c r="BN3422" s="15">
        <v>8.5</v>
      </c>
      <c r="BO3422" s="15">
        <v>9.4</v>
      </c>
      <c r="BP3422" s="21">
        <f t="shared" si="1601"/>
        <v>7.9333333333333327</v>
      </c>
      <c r="BR3422" s="22">
        <f t="shared" si="1602"/>
        <v>10.733333333333334</v>
      </c>
      <c r="BS3422" s="23">
        <f t="shared" si="1603"/>
        <v>5.833333333333333</v>
      </c>
      <c r="BT3422" s="24">
        <f t="shared" si="1612"/>
        <v>8.0184343434343432</v>
      </c>
      <c r="CB3422" s="2">
        <f t="shared" ref="CB3422:CB3453" si="1629">CB3421+1</f>
        <v>1979</v>
      </c>
      <c r="CC3422" s="20" t="s">
        <v>112</v>
      </c>
      <c r="CD3422" s="15">
        <v>14.1</v>
      </c>
      <c r="CE3422" s="15">
        <v>14.3</v>
      </c>
      <c r="CF3422" s="15">
        <v>13.9</v>
      </c>
      <c r="CG3422" s="15">
        <v>11.4</v>
      </c>
      <c r="CH3422" s="15">
        <v>10.1</v>
      </c>
      <c r="CI3422" s="15">
        <v>9.6999999999999993</v>
      </c>
      <c r="CJ3422" s="15">
        <v>9</v>
      </c>
      <c r="CK3422" s="15">
        <v>8.5</v>
      </c>
      <c r="CL3422" s="15">
        <v>9.3000000000000007</v>
      </c>
      <c r="CM3422" s="15">
        <v>9.9</v>
      </c>
      <c r="CN3422" s="15">
        <v>11.3</v>
      </c>
      <c r="CO3422" s="15">
        <v>12.2</v>
      </c>
      <c r="CP3422" s="21">
        <f t="shared" si="1618"/>
        <v>11.141666666666666</v>
      </c>
      <c r="CR3422" s="22">
        <f t="shared" si="1619"/>
        <v>14.1</v>
      </c>
      <c r="CS3422" s="23">
        <f t="shared" si="1620"/>
        <v>9.0666666666666664</v>
      </c>
      <c r="CT3422" s="24">
        <f t="shared" si="1593"/>
        <v>10.626893939393939</v>
      </c>
      <c r="DB3422" s="2">
        <f t="shared" ref="DB3422:DB3453" si="1630">DB3421+1</f>
        <v>1979</v>
      </c>
      <c r="DC3422" s="20" t="s">
        <v>112</v>
      </c>
      <c r="DD3422" s="15">
        <v>13.3</v>
      </c>
      <c r="DE3422" s="15">
        <v>13.3</v>
      </c>
      <c r="DF3422" s="15">
        <v>12</v>
      </c>
      <c r="DG3422" s="15">
        <v>9</v>
      </c>
      <c r="DH3422" s="15">
        <v>5.9</v>
      </c>
      <c r="DI3422" s="15">
        <v>5.4</v>
      </c>
      <c r="DJ3422" s="15">
        <v>5.3</v>
      </c>
      <c r="DK3422" s="15">
        <v>5</v>
      </c>
      <c r="DL3422" s="15">
        <v>6.6</v>
      </c>
      <c r="DM3422" s="15">
        <v>8.4</v>
      </c>
      <c r="DN3422" s="15">
        <v>10.4</v>
      </c>
      <c r="DO3422" s="15">
        <v>11.1</v>
      </c>
      <c r="DP3422" s="21">
        <f t="shared" si="1621"/>
        <v>8.8083333333333336</v>
      </c>
      <c r="DR3422" s="22">
        <f t="shared" si="1622"/>
        <v>12.866666666666667</v>
      </c>
      <c r="DS3422" s="23">
        <f t="shared" si="1623"/>
        <v>5.2333333333333334</v>
      </c>
      <c r="DT3422" s="24">
        <f t="shared" si="1594"/>
        <v>8.7560606060606059</v>
      </c>
      <c r="EB3422" s="2">
        <f t="shared" si="1617"/>
        <v>1979</v>
      </c>
      <c r="EC3422" s="20" t="s">
        <v>112</v>
      </c>
      <c r="ED3422" s="15">
        <v>14</v>
      </c>
      <c r="EE3422" s="15">
        <v>15</v>
      </c>
      <c r="EF3422" s="15">
        <v>14.5</v>
      </c>
      <c r="EG3422" s="15">
        <v>11.1</v>
      </c>
      <c r="EH3422" s="15">
        <v>9.6999999999999993</v>
      </c>
      <c r="EI3422" s="15">
        <v>9.1</v>
      </c>
      <c r="EJ3422" s="15">
        <v>7.5</v>
      </c>
      <c r="EK3422" s="15">
        <v>6.4</v>
      </c>
      <c r="EL3422" s="15">
        <v>8.1</v>
      </c>
      <c r="EM3422" s="15">
        <v>9.3000000000000007</v>
      </c>
      <c r="EN3422" s="15">
        <v>11.1</v>
      </c>
      <c r="EO3422" s="15">
        <v>12</v>
      </c>
      <c r="EP3422" s="21">
        <f t="shared" si="1613"/>
        <v>10.649999999999999</v>
      </c>
      <c r="ER3422" s="22">
        <f t="shared" si="1614"/>
        <v>14.5</v>
      </c>
      <c r="ES3422" s="23">
        <f t="shared" si="1615"/>
        <v>7.666666666666667</v>
      </c>
      <c r="ET3422" s="24">
        <f t="shared" si="1588"/>
        <v>10.579545454545455</v>
      </c>
      <c r="FB3422" s="2">
        <f t="shared" si="1616"/>
        <v>1979</v>
      </c>
      <c r="FC3422" s="20" t="s">
        <v>112</v>
      </c>
      <c r="FD3422" s="15">
        <v>10</v>
      </c>
      <c r="FE3422" s="15">
        <v>10.9</v>
      </c>
      <c r="FF3422" s="15">
        <v>9.6999999999999993</v>
      </c>
      <c r="FG3422" s="15">
        <v>5.0999999999999996</v>
      </c>
      <c r="FH3422" s="15">
        <v>3.2</v>
      </c>
      <c r="FI3422" s="15">
        <v>3.7</v>
      </c>
      <c r="FJ3422" s="15">
        <v>2.2999999999999998</v>
      </c>
      <c r="FK3422" s="15">
        <v>2.2999999999999998</v>
      </c>
      <c r="FL3422" s="15">
        <v>4.3</v>
      </c>
      <c r="FM3422" s="15">
        <v>5.9</v>
      </c>
      <c r="FN3422" s="15">
        <v>7.4</v>
      </c>
      <c r="FO3422" s="15">
        <v>8.1999999999999993</v>
      </c>
      <c r="FP3422" s="21">
        <f t="shared" si="1584"/>
        <v>6.083333333333333</v>
      </c>
      <c r="FR3422" s="22">
        <f t="shared" si="1585"/>
        <v>10.199999999999999</v>
      </c>
      <c r="FS3422" s="23">
        <f t="shared" si="1586"/>
        <v>2.7666666666666671</v>
      </c>
      <c r="FT3422" s="24">
        <f t="shared" si="1596"/>
        <v>6.0568181818181817</v>
      </c>
      <c r="GB3422" s="2">
        <f t="shared" si="1600"/>
        <v>1979</v>
      </c>
      <c r="GC3422" s="20" t="s">
        <v>112</v>
      </c>
      <c r="GD3422" s="15">
        <v>13.5</v>
      </c>
      <c r="GE3422" s="15">
        <v>14.1</v>
      </c>
      <c r="GF3422" s="15">
        <v>13.4</v>
      </c>
      <c r="GG3422" s="15">
        <v>9.6</v>
      </c>
      <c r="GH3422" s="15">
        <v>7.2</v>
      </c>
      <c r="GI3422" s="15">
        <v>7.2</v>
      </c>
      <c r="GJ3422" s="15">
        <v>5.7</v>
      </c>
      <c r="GK3422" s="15">
        <v>5.6</v>
      </c>
      <c r="GL3422" s="15">
        <v>6.7</v>
      </c>
      <c r="GM3422" s="15">
        <v>8.9</v>
      </c>
      <c r="GN3422" s="15">
        <v>10.8</v>
      </c>
      <c r="GO3422" s="15">
        <v>10.8</v>
      </c>
      <c r="GP3422" s="21">
        <f t="shared" si="1597"/>
        <v>9.4583333333333339</v>
      </c>
      <c r="GQ3422" s="2"/>
      <c r="GR3422" s="22">
        <f t="shared" si="1598"/>
        <v>13.666666666666666</v>
      </c>
      <c r="GS3422" s="23">
        <f t="shared" si="1599"/>
        <v>6.166666666666667</v>
      </c>
      <c r="GT3422" s="24">
        <f t="shared" si="1607"/>
        <v>9.712121212121211</v>
      </c>
      <c r="GU3422" s="22">
        <f>AVERAGE(Sheet1!AR3422,Sheet1!BR3422,Sheet1!CR3422,Sheet1!DR3421,Sheet1!ER3422,Sheet1!FR3422,Sheet1!GR3422)</f>
        <v>12.40952380952381</v>
      </c>
      <c r="GV3422" s="23">
        <f>AVERAGE(Sheet1!AS3422,Sheet1!BS3422,Sheet1!CS3422,Sheet1!DS3421,Sheet1!ES3422,Sheet1!FS3422,Sheet1!GS3422)</f>
        <v>6.1714285714285708</v>
      </c>
      <c r="GW3422" s="22">
        <f t="shared" si="1608"/>
        <v>12.39105339105339</v>
      </c>
      <c r="GX3422" s="23">
        <f t="shared" si="1609"/>
        <v>5.8727994227994227</v>
      </c>
      <c r="GY3422" s="24">
        <f>AVERAGE(Sheet1!$AP3422,Sheet1!$BP3422,Sheet1!$CP3422,Sheet1!$DP3421,Sheet1!$EP3422,Sheet1!$FP3422,Sheet1!$GP3422)</f>
        <v>9.0226190476190489</v>
      </c>
      <c r="GZ3422" s="24">
        <f t="shared" si="1610"/>
        <v>8.9815115440115445</v>
      </c>
    </row>
    <row r="3423" spans="2:208">
      <c r="B3423" s="7">
        <f>B3418+5</f>
        <v>1980</v>
      </c>
      <c r="C3423" s="8">
        <f t="shared" si="1624"/>
        <v>9.235714285714284</v>
      </c>
      <c r="D3423" s="25">
        <f t="shared" si="1587"/>
        <v>8.9269047619047601</v>
      </c>
      <c r="E3423" s="16">
        <f t="shared" si="1592"/>
        <v>8.975138888888889</v>
      </c>
      <c r="F3423" s="8">
        <f t="shared" si="1606"/>
        <v>8.975952380952382</v>
      </c>
      <c r="G3423" s="29">
        <f t="shared" si="1611"/>
        <v>8.8270674603174601</v>
      </c>
      <c r="H3423" s="16">
        <f t="shared" si="1625"/>
        <v>13.3</v>
      </c>
      <c r="I3423" s="17">
        <f t="shared" si="1626"/>
        <v>9.4499999999999993</v>
      </c>
      <c r="J3423" s="18">
        <f t="shared" si="1627"/>
        <v>1.9</v>
      </c>
      <c r="K3423" s="61">
        <f t="shared" si="1628"/>
        <v>7.6000000000000005</v>
      </c>
      <c r="AA3423" s="2"/>
      <c r="AC3423" s="62">
        <v>1980</v>
      </c>
      <c r="AD3423" s="15">
        <v>10.9</v>
      </c>
      <c r="AE3423" s="15">
        <v>10.7</v>
      </c>
      <c r="AF3423" s="15">
        <v>10.6</v>
      </c>
      <c r="AG3423" s="15">
        <v>10.7</v>
      </c>
      <c r="AH3423" s="15">
        <v>10.199999999999999</v>
      </c>
      <c r="AI3423" s="15">
        <v>8.3000000000000007</v>
      </c>
      <c r="AJ3423" s="15">
        <v>6.8</v>
      </c>
      <c r="AK3423" s="15">
        <v>8</v>
      </c>
      <c r="AL3423" s="15">
        <v>8.4</v>
      </c>
      <c r="AM3423" s="15">
        <v>9</v>
      </c>
      <c r="AN3423" s="15">
        <v>9.3000000000000007</v>
      </c>
      <c r="AO3423" s="15">
        <v>10.8</v>
      </c>
      <c r="AP3423" s="21">
        <f t="shared" si="1589"/>
        <v>9.4749999999999996</v>
      </c>
      <c r="AR3423" s="22">
        <f t="shared" si="1590"/>
        <v>10.733333333333334</v>
      </c>
      <c r="AS3423" s="23">
        <f t="shared" si="1591"/>
        <v>7.7</v>
      </c>
      <c r="AT3423" s="24">
        <f t="shared" si="1604"/>
        <v>9.2260101010101021</v>
      </c>
      <c r="BB3423" s="2">
        <f t="shared" si="1605"/>
        <v>1980</v>
      </c>
      <c r="BC3423" s="20" t="s">
        <v>113</v>
      </c>
      <c r="BD3423" s="15">
        <v>9.9</v>
      </c>
      <c r="BE3423" s="15">
        <v>9.1</v>
      </c>
      <c r="BF3423" s="15">
        <v>8.6999999999999993</v>
      </c>
      <c r="BG3423" s="15">
        <v>9.3000000000000007</v>
      </c>
      <c r="BH3423" s="15">
        <v>8.9</v>
      </c>
      <c r="BI3423" s="15">
        <v>7.3</v>
      </c>
      <c r="BJ3423" s="15">
        <v>5.2</v>
      </c>
      <c r="BK3423" s="15">
        <v>7.7</v>
      </c>
      <c r="BL3423" s="15">
        <v>8</v>
      </c>
      <c r="BM3423" s="15">
        <v>7.9</v>
      </c>
      <c r="BN3423" s="15">
        <v>7.8</v>
      </c>
      <c r="BO3423" s="15">
        <v>9.5</v>
      </c>
      <c r="BP3423" s="21">
        <f t="shared" si="1601"/>
        <v>8.2750000000000004</v>
      </c>
      <c r="BR3423" s="22">
        <f t="shared" si="1602"/>
        <v>9.2333333333333325</v>
      </c>
      <c r="BS3423" s="23">
        <f t="shared" si="1603"/>
        <v>6.7333333333333334</v>
      </c>
      <c r="BT3423" s="24">
        <f t="shared" si="1612"/>
        <v>7.8835858585858603</v>
      </c>
      <c r="CB3423" s="2">
        <f t="shared" si="1629"/>
        <v>1980</v>
      </c>
      <c r="CC3423" s="20" t="s">
        <v>113</v>
      </c>
      <c r="CD3423" s="15">
        <v>12.6</v>
      </c>
      <c r="CE3423" s="15">
        <v>12.1</v>
      </c>
      <c r="CF3423" s="15">
        <v>12.2</v>
      </c>
      <c r="CG3423" s="15">
        <v>12.4</v>
      </c>
      <c r="CH3423" s="15">
        <v>12.1</v>
      </c>
      <c r="CI3423" s="15">
        <v>10.199999999999999</v>
      </c>
      <c r="CJ3423" s="15">
        <v>9</v>
      </c>
      <c r="CK3423" s="15">
        <v>9.8000000000000007</v>
      </c>
      <c r="CL3423" s="15">
        <v>9.6999999999999993</v>
      </c>
      <c r="CM3423" s="15">
        <v>10.199999999999999</v>
      </c>
      <c r="CN3423" s="15">
        <v>11.3</v>
      </c>
      <c r="CO3423" s="15">
        <v>12.6</v>
      </c>
      <c r="CP3423" s="21">
        <f t="shared" si="1618"/>
        <v>11.183333333333332</v>
      </c>
      <c r="CR3423" s="22">
        <f t="shared" si="1619"/>
        <v>12.299999999999999</v>
      </c>
      <c r="CS3423" s="23">
        <f t="shared" si="1620"/>
        <v>9.6666666666666661</v>
      </c>
      <c r="CT3423" s="24">
        <f t="shared" si="1593"/>
        <v>10.660227272727274</v>
      </c>
      <c r="DB3423" s="2">
        <f t="shared" si="1630"/>
        <v>1980</v>
      </c>
      <c r="DC3423" s="20" t="s">
        <v>113</v>
      </c>
      <c r="DD3423" s="15">
        <v>11.8</v>
      </c>
      <c r="DE3423" s="15">
        <v>11.4</v>
      </c>
      <c r="DF3423" s="15">
        <v>11.2</v>
      </c>
      <c r="DG3423" s="15">
        <v>10.3</v>
      </c>
      <c r="DH3423" s="15">
        <v>9.3000000000000007</v>
      </c>
      <c r="DI3423" s="15">
        <v>6.7</v>
      </c>
      <c r="DJ3423" s="15">
        <v>5.2</v>
      </c>
      <c r="DK3423" s="15">
        <v>7.1</v>
      </c>
      <c r="DL3423" s="15">
        <v>8.4</v>
      </c>
      <c r="DM3423" s="15">
        <v>8.8000000000000007</v>
      </c>
      <c r="DN3423" s="15">
        <v>9.8000000000000007</v>
      </c>
      <c r="DO3423" s="15">
        <v>11.1</v>
      </c>
      <c r="DP3423" s="21">
        <f t="shared" si="1621"/>
        <v>9.2583333333333329</v>
      </c>
      <c r="DR3423" s="22">
        <f t="shared" si="1622"/>
        <v>11.466666666666669</v>
      </c>
      <c r="DS3423" s="23">
        <f t="shared" si="1623"/>
        <v>6.333333333333333</v>
      </c>
      <c r="DT3423" s="24">
        <f t="shared" si="1594"/>
        <v>8.8189393939393934</v>
      </c>
      <c r="EB3423" s="2">
        <f t="shared" si="1617"/>
        <v>1980</v>
      </c>
      <c r="EC3423" s="20" t="s">
        <v>113</v>
      </c>
      <c r="ED3423" s="15">
        <v>12.9</v>
      </c>
      <c r="EE3423" s="15">
        <v>13</v>
      </c>
      <c r="EF3423" s="15">
        <v>12.1</v>
      </c>
      <c r="EG3423" s="15">
        <v>11.7</v>
      </c>
      <c r="EH3423" s="15">
        <v>11.2</v>
      </c>
      <c r="EI3423" s="15">
        <v>8.1</v>
      </c>
      <c r="EJ3423" s="15">
        <v>6.9</v>
      </c>
      <c r="EK3423" s="15">
        <v>8.1</v>
      </c>
      <c r="EL3423" s="15">
        <v>8.6</v>
      </c>
      <c r="EM3423" s="15">
        <v>9.6</v>
      </c>
      <c r="EN3423" s="15">
        <v>10.9</v>
      </c>
      <c r="EO3423" s="15">
        <v>12.8</v>
      </c>
      <c r="EP3423" s="21">
        <f t="shared" si="1613"/>
        <v>10.491666666666665</v>
      </c>
      <c r="ER3423" s="22">
        <f t="shared" si="1614"/>
        <v>12.666666666666666</v>
      </c>
      <c r="ES3423" s="23">
        <f t="shared" si="1615"/>
        <v>7.7</v>
      </c>
      <c r="ET3423" s="24">
        <f t="shared" si="1588"/>
        <v>10.593181818181817</v>
      </c>
      <c r="FB3423" s="2">
        <f t="shared" si="1616"/>
        <v>1980</v>
      </c>
      <c r="FC3423" s="20" t="s">
        <v>113</v>
      </c>
      <c r="FD3423" s="15">
        <v>9.6</v>
      </c>
      <c r="FE3423" s="15">
        <v>9.3000000000000007</v>
      </c>
      <c r="FF3423" s="15">
        <v>8.1999999999999993</v>
      </c>
      <c r="FG3423" s="15">
        <v>7.4</v>
      </c>
      <c r="FH3423" s="15">
        <v>6.8</v>
      </c>
      <c r="FI3423" s="15">
        <v>2.7</v>
      </c>
      <c r="FJ3423" s="15">
        <v>1.9</v>
      </c>
      <c r="FK3423" s="15">
        <v>4.5999999999999996</v>
      </c>
      <c r="FL3423" s="15">
        <v>5.7</v>
      </c>
      <c r="FM3423" s="15">
        <v>5.4</v>
      </c>
      <c r="FN3423" s="15">
        <v>7.6</v>
      </c>
      <c r="FO3423" s="15">
        <v>9.6999999999999993</v>
      </c>
      <c r="FP3423" s="21">
        <f t="shared" si="1584"/>
        <v>6.5750000000000002</v>
      </c>
      <c r="FR3423" s="22">
        <f t="shared" si="1585"/>
        <v>9.0333333333333332</v>
      </c>
      <c r="FS3423" s="23">
        <f t="shared" si="1586"/>
        <v>3.0666666666666664</v>
      </c>
      <c r="FT3423" s="24">
        <f t="shared" si="1596"/>
        <v>6.0424242424242429</v>
      </c>
      <c r="GB3423" s="2">
        <f t="shared" si="1600"/>
        <v>1980</v>
      </c>
      <c r="GC3423" s="20" t="s">
        <v>113</v>
      </c>
      <c r="GD3423" s="15">
        <v>11.9</v>
      </c>
      <c r="GE3423" s="15">
        <v>12.4</v>
      </c>
      <c r="GF3423" s="15">
        <v>11.3</v>
      </c>
      <c r="GG3423" s="15">
        <v>10.8</v>
      </c>
      <c r="GH3423" s="15">
        <v>10.1</v>
      </c>
      <c r="GI3423" s="15">
        <v>6.9</v>
      </c>
      <c r="GJ3423" s="15">
        <v>6.1</v>
      </c>
      <c r="GK3423" s="15">
        <v>7.9</v>
      </c>
      <c r="GL3423" s="15">
        <v>9.4</v>
      </c>
      <c r="GM3423" s="15">
        <v>9</v>
      </c>
      <c r="GN3423" s="15">
        <v>10.3</v>
      </c>
      <c r="GO3423" s="15">
        <v>12</v>
      </c>
      <c r="GP3423" s="21">
        <f t="shared" si="1597"/>
        <v>9.8416666666666668</v>
      </c>
      <c r="GQ3423" s="2"/>
      <c r="GR3423" s="22">
        <f t="shared" si="1598"/>
        <v>11.866666666666667</v>
      </c>
      <c r="GS3423" s="23">
        <f t="shared" si="1599"/>
        <v>6.9666666666666659</v>
      </c>
      <c r="GT3423" s="24">
        <f t="shared" si="1607"/>
        <v>9.7151515151515166</v>
      </c>
      <c r="GU3423" s="22">
        <f>AVERAGE(Sheet1!AR3423,Sheet1!BR3423,Sheet1!CR3423,Sheet1!DR3422,Sheet1!ER3423,Sheet1!FR3423,Sheet1!GR3423)</f>
        <v>11.242857142857142</v>
      </c>
      <c r="GV3423" s="23">
        <f>AVERAGE(Sheet1!AS3423,Sheet1!BS3423,Sheet1!CS3423,Sheet1!DS3422,Sheet1!ES3423,Sheet1!FS3423,Sheet1!GS3423)</f>
        <v>6.7238095238095257</v>
      </c>
      <c r="GW3423" s="22">
        <f t="shared" si="1608"/>
        <v>12.255988455988454</v>
      </c>
      <c r="GX3423" s="23">
        <f t="shared" si="1609"/>
        <v>5.8753968253968258</v>
      </c>
      <c r="GY3423" s="24">
        <f>AVERAGE(Sheet1!$AP3423,Sheet1!$BP3423,Sheet1!$CP3423,Sheet1!$DP3422,Sheet1!$EP3423,Sheet1!$FP3423,Sheet1!$GP3423)</f>
        <v>9.235714285714284</v>
      </c>
      <c r="GZ3423" s="24">
        <f t="shared" si="1610"/>
        <v>8.9823773448773441</v>
      </c>
    </row>
    <row r="3424" spans="2:208">
      <c r="B3424" s="7"/>
      <c r="C3424" s="8">
        <f t="shared" si="1624"/>
        <v>9.5154761904761909</v>
      </c>
      <c r="D3424" s="25">
        <f t="shared" si="1587"/>
        <v>9.0492857142857144</v>
      </c>
      <c r="E3424" s="16">
        <f t="shared" si="1592"/>
        <v>9.0218849206349212</v>
      </c>
      <c r="F3424" s="8">
        <f t="shared" si="1606"/>
        <v>8.9824404761904777</v>
      </c>
      <c r="G3424" s="29">
        <f t="shared" si="1611"/>
        <v>8.8415912698412686</v>
      </c>
      <c r="H3424" s="16">
        <f t="shared" si="1625"/>
        <v>15.9</v>
      </c>
      <c r="I3424" s="17">
        <f t="shared" si="1626"/>
        <v>9.4</v>
      </c>
      <c r="J3424" s="18">
        <f t="shared" si="1627"/>
        <v>2.4</v>
      </c>
      <c r="K3424" s="61">
        <f t="shared" si="1628"/>
        <v>9.15</v>
      </c>
      <c r="AA3424" s="2"/>
      <c r="AC3424" s="62">
        <v>1981</v>
      </c>
      <c r="AD3424" s="15">
        <v>13.1</v>
      </c>
      <c r="AE3424" s="15">
        <v>13.2</v>
      </c>
      <c r="AF3424" s="15">
        <v>12.3</v>
      </c>
      <c r="AG3424" s="15">
        <v>10.5</v>
      </c>
      <c r="AH3424" s="15">
        <v>9.1</v>
      </c>
      <c r="AI3424" s="15">
        <v>7.5</v>
      </c>
      <c r="AJ3424" s="15">
        <v>6.2</v>
      </c>
      <c r="AK3424" s="15">
        <v>6.5</v>
      </c>
      <c r="AL3424" s="15">
        <v>8.5</v>
      </c>
      <c r="AM3424" s="15">
        <v>8.8000000000000007</v>
      </c>
      <c r="AN3424" s="15">
        <v>9.6</v>
      </c>
      <c r="AO3424" s="15">
        <v>10.8</v>
      </c>
      <c r="AP3424" s="21">
        <f t="shared" si="1589"/>
        <v>9.6749999999999989</v>
      </c>
      <c r="AR3424" s="22">
        <f t="shared" si="1590"/>
        <v>12.866666666666665</v>
      </c>
      <c r="AS3424" s="23">
        <f t="shared" si="1591"/>
        <v>6.7333333333333334</v>
      </c>
      <c r="AT3424" s="24">
        <f t="shared" si="1604"/>
        <v>9.3169191919191903</v>
      </c>
      <c r="BB3424" s="2">
        <f t="shared" si="1605"/>
        <v>1981</v>
      </c>
      <c r="BC3424" s="20" t="s">
        <v>114</v>
      </c>
      <c r="BD3424" s="15">
        <v>11.8</v>
      </c>
      <c r="BE3424" s="15">
        <v>12.4</v>
      </c>
      <c r="BF3424" s="15">
        <v>10.5</v>
      </c>
      <c r="BG3424" s="15">
        <v>9.8000000000000007</v>
      </c>
      <c r="BH3424" s="15">
        <v>6.9</v>
      </c>
      <c r="BI3424" s="15">
        <v>5.8</v>
      </c>
      <c r="BJ3424" s="15">
        <v>4.9000000000000004</v>
      </c>
      <c r="BK3424" s="15">
        <v>4.8</v>
      </c>
      <c r="BL3424" s="15">
        <v>7.7</v>
      </c>
      <c r="BM3424" s="15">
        <v>8</v>
      </c>
      <c r="BN3424" s="15">
        <v>7.8</v>
      </c>
      <c r="BO3424" s="15">
        <v>9.4</v>
      </c>
      <c r="BP3424" s="21">
        <f t="shared" si="1601"/>
        <v>8.3166666666666664</v>
      </c>
      <c r="BR3424" s="22">
        <f t="shared" si="1602"/>
        <v>11.566666666666668</v>
      </c>
      <c r="BS3424" s="23">
        <f t="shared" si="1603"/>
        <v>5.166666666666667</v>
      </c>
      <c r="BT3424" s="24">
        <f t="shared" si="1612"/>
        <v>7.7851010101010099</v>
      </c>
      <c r="CB3424" s="2">
        <f t="shared" si="1629"/>
        <v>1981</v>
      </c>
      <c r="CC3424" s="20" t="s">
        <v>114</v>
      </c>
      <c r="CD3424" s="15">
        <v>15.2</v>
      </c>
      <c r="CE3424" s="15">
        <v>15.9</v>
      </c>
      <c r="CF3424" s="15">
        <v>13.7</v>
      </c>
      <c r="CG3424" s="15">
        <v>12.6</v>
      </c>
      <c r="CH3424" s="15">
        <v>10.9</v>
      </c>
      <c r="CI3424" s="15">
        <v>8.8000000000000007</v>
      </c>
      <c r="CJ3424" s="15">
        <v>8.3000000000000007</v>
      </c>
      <c r="CK3424" s="15">
        <v>8.4</v>
      </c>
      <c r="CL3424" s="15">
        <v>9.6999999999999993</v>
      </c>
      <c r="CM3424" s="15">
        <v>10.5</v>
      </c>
      <c r="CN3424" s="15">
        <v>10.8</v>
      </c>
      <c r="CO3424" s="15">
        <v>11.7</v>
      </c>
      <c r="CP3424" s="21">
        <f t="shared" si="1618"/>
        <v>11.375</v>
      </c>
      <c r="CR3424" s="22">
        <f t="shared" si="1619"/>
        <v>14.933333333333332</v>
      </c>
      <c r="CS3424" s="23">
        <f t="shared" si="1620"/>
        <v>8.5</v>
      </c>
      <c r="CT3424" s="24">
        <f t="shared" si="1593"/>
        <v>10.714772727272729</v>
      </c>
      <c r="DB3424" s="2">
        <f t="shared" si="1630"/>
        <v>1981</v>
      </c>
      <c r="DC3424" s="20" t="s">
        <v>114</v>
      </c>
      <c r="DD3424" s="15">
        <v>14</v>
      </c>
      <c r="DE3424" s="15">
        <v>14</v>
      </c>
      <c r="DF3424" s="15">
        <v>11.7</v>
      </c>
      <c r="DG3424" s="15">
        <v>10.3</v>
      </c>
      <c r="DH3424" s="15">
        <v>7.4</v>
      </c>
      <c r="DI3424" s="15">
        <v>5.6</v>
      </c>
      <c r="DJ3424" s="15">
        <v>4.7</v>
      </c>
      <c r="DK3424" s="15">
        <v>5.4</v>
      </c>
      <c r="DL3424" s="15">
        <v>8.4</v>
      </c>
      <c r="DM3424" s="15">
        <v>8.8000000000000007</v>
      </c>
      <c r="DN3424" s="15">
        <v>10.1</v>
      </c>
      <c r="DO3424" s="15">
        <v>11.4</v>
      </c>
      <c r="DP3424" s="21">
        <f t="shared" si="1621"/>
        <v>9.3166666666666682</v>
      </c>
      <c r="DR3424" s="22">
        <f t="shared" si="1622"/>
        <v>13.233333333333334</v>
      </c>
      <c r="DS3424" s="23">
        <f t="shared" si="1623"/>
        <v>5.2333333333333334</v>
      </c>
      <c r="DT3424" s="24">
        <f t="shared" si="1594"/>
        <v>8.8931818181818194</v>
      </c>
      <c r="EB3424" s="2">
        <f t="shared" si="1617"/>
        <v>1981</v>
      </c>
      <c r="EC3424" s="20" t="s">
        <v>114</v>
      </c>
      <c r="ED3424" s="15">
        <v>15</v>
      </c>
      <c r="EE3424" s="15">
        <v>15.9</v>
      </c>
      <c r="EF3424" s="15">
        <v>13.9</v>
      </c>
      <c r="EG3424" s="15">
        <v>12.1</v>
      </c>
      <c r="EH3424" s="15">
        <v>10.199999999999999</v>
      </c>
      <c r="EI3424" s="15">
        <v>8.9</v>
      </c>
      <c r="EJ3424" s="15">
        <v>7.1</v>
      </c>
      <c r="EK3424" s="15">
        <v>7.3</v>
      </c>
      <c r="EL3424" s="15">
        <v>8.9</v>
      </c>
      <c r="EM3424" s="15">
        <v>9.5</v>
      </c>
      <c r="EN3424" s="15">
        <v>11.5</v>
      </c>
      <c r="EO3424" s="15">
        <v>12.6</v>
      </c>
      <c r="EP3424" s="21">
        <f t="shared" si="1613"/>
        <v>11.075000000000001</v>
      </c>
      <c r="ER3424" s="22">
        <f t="shared" si="1614"/>
        <v>14.933333333333332</v>
      </c>
      <c r="ES3424" s="23">
        <f t="shared" si="1615"/>
        <v>7.7666666666666666</v>
      </c>
      <c r="ET3424" s="24">
        <f t="shared" si="1588"/>
        <v>10.668181818181818</v>
      </c>
      <c r="FB3424" s="2">
        <f t="shared" si="1616"/>
        <v>1981</v>
      </c>
      <c r="FC3424" s="20" t="s">
        <v>114</v>
      </c>
      <c r="FD3424" s="15">
        <v>12.1</v>
      </c>
      <c r="FE3424" s="15">
        <v>12</v>
      </c>
      <c r="FF3424" s="15">
        <v>9.4</v>
      </c>
      <c r="FG3424" s="15">
        <v>7.4</v>
      </c>
      <c r="FH3424" s="15">
        <v>4.0999999999999996</v>
      </c>
      <c r="FI3424" s="15">
        <v>3.1</v>
      </c>
      <c r="FJ3424" s="15">
        <v>2.4</v>
      </c>
      <c r="FK3424" s="15">
        <v>3.7</v>
      </c>
      <c r="FL3424" s="15">
        <v>5.4</v>
      </c>
      <c r="FM3424" s="15">
        <v>5.7</v>
      </c>
      <c r="FN3424" s="15">
        <v>7</v>
      </c>
      <c r="FO3424" s="15">
        <v>9</v>
      </c>
      <c r="FP3424" s="21">
        <f t="shared" ref="FP3424:FP3455" si="1631">SUM(FD3424:FO3424)/12</f>
        <v>6.7749999999999995</v>
      </c>
      <c r="FR3424" s="22">
        <f t="shared" ref="FR3424:FR3455" si="1632">SUM(FD3424+FE3424+FF3424)/3</f>
        <v>11.166666666666666</v>
      </c>
      <c r="FS3424" s="23">
        <f t="shared" ref="FS3424:FS3455" si="1633">SUM(FI3424+FJ3424+FK3424)/3</f>
        <v>3.0666666666666664</v>
      </c>
      <c r="FT3424" s="24">
        <f t="shared" si="1596"/>
        <v>6.1136363636363651</v>
      </c>
      <c r="GB3424" s="2">
        <f t="shared" si="1600"/>
        <v>1981</v>
      </c>
      <c r="GC3424" s="20" t="s">
        <v>114</v>
      </c>
      <c r="GD3424" s="15">
        <v>14.9</v>
      </c>
      <c r="GE3424" s="15">
        <v>14.6</v>
      </c>
      <c r="GF3424" s="15">
        <v>13.1</v>
      </c>
      <c r="GG3424" s="15">
        <v>11.8</v>
      </c>
      <c r="GH3424" s="15">
        <v>8.1999999999999993</v>
      </c>
      <c r="GI3424" s="15">
        <v>6.7</v>
      </c>
      <c r="GJ3424" s="15">
        <v>5.8</v>
      </c>
      <c r="GK3424" s="15">
        <v>6.6</v>
      </c>
      <c r="GL3424" s="15">
        <v>8.8000000000000007</v>
      </c>
      <c r="GM3424" s="15">
        <v>9.1</v>
      </c>
      <c r="GN3424" s="15">
        <v>10.1</v>
      </c>
      <c r="GO3424" s="15">
        <v>11.9</v>
      </c>
      <c r="GP3424" s="21">
        <f t="shared" si="1597"/>
        <v>10.133333333333333</v>
      </c>
      <c r="GQ3424" s="2"/>
      <c r="GR3424" s="22">
        <f t="shared" si="1598"/>
        <v>14.200000000000001</v>
      </c>
      <c r="GS3424" s="23">
        <f t="shared" si="1599"/>
        <v>6.3666666666666671</v>
      </c>
      <c r="GT3424" s="24">
        <f t="shared" si="1607"/>
        <v>9.752272727272727</v>
      </c>
      <c r="GU3424" s="22">
        <f>AVERAGE(Sheet1!AR3424,Sheet1!BR3424,Sheet1!CR3424,Sheet1!DR3423,Sheet1!ER3424,Sheet1!FR3424,Sheet1!GR3424)</f>
        <v>13.019047619047621</v>
      </c>
      <c r="GV3424" s="23">
        <f>AVERAGE(Sheet1!AS3424,Sheet1!BS3424,Sheet1!CS3424,Sheet1!DS3423,Sheet1!ES3424,Sheet1!FS3424,Sheet1!GS3424)</f>
        <v>6.2761904761904761</v>
      </c>
      <c r="GW3424" s="22">
        <f t="shared" si="1608"/>
        <v>12.306204906204904</v>
      </c>
      <c r="GX3424" s="23">
        <f t="shared" si="1609"/>
        <v>5.8658730158730155</v>
      </c>
      <c r="GY3424" s="24">
        <f>AVERAGE(Sheet1!$AP3424,Sheet1!$BP3424,Sheet1!$CP3424,Sheet1!$DP3423,Sheet1!$EP3424,Sheet1!$FP3424,Sheet1!$GP3424)</f>
        <v>9.5154761904761909</v>
      </c>
      <c r="GZ3424" s="24">
        <f t="shared" si="1610"/>
        <v>9.0242604617604609</v>
      </c>
    </row>
    <row r="3425" spans="2:208">
      <c r="B3425" s="7"/>
      <c r="C3425" s="8">
        <f t="shared" si="1624"/>
        <v>8.9666666666666668</v>
      </c>
      <c r="D3425" s="25">
        <f t="shared" si="1587"/>
        <v>9.1100000000000012</v>
      </c>
      <c r="E3425" s="16">
        <f t="shared" si="1592"/>
        <v>9.0289285714285707</v>
      </c>
      <c r="F3425" s="8">
        <f t="shared" si="1606"/>
        <v>8.9740476190476191</v>
      </c>
      <c r="G3425" s="29">
        <f t="shared" si="1611"/>
        <v>8.840638888888888</v>
      </c>
      <c r="H3425" s="16">
        <f t="shared" si="1625"/>
        <v>14.7</v>
      </c>
      <c r="I3425" s="17">
        <f t="shared" si="1626"/>
        <v>8.9499999999999993</v>
      </c>
      <c r="J3425" s="18">
        <f t="shared" si="1627"/>
        <v>-0.1</v>
      </c>
      <c r="K3425" s="61">
        <f t="shared" si="1628"/>
        <v>7.3</v>
      </c>
      <c r="AA3425" s="2"/>
      <c r="AC3425" s="62">
        <v>1982</v>
      </c>
      <c r="AD3425" s="15">
        <v>11.9</v>
      </c>
      <c r="AE3425" s="15">
        <v>12.3</v>
      </c>
      <c r="AF3425" s="15">
        <v>11.5</v>
      </c>
      <c r="AG3425" s="15">
        <v>9.9</v>
      </c>
      <c r="AH3425" s="15">
        <v>8.5</v>
      </c>
      <c r="AI3425" s="15">
        <v>6.6</v>
      </c>
      <c r="AJ3425" s="15">
        <v>5.7</v>
      </c>
      <c r="AK3425" s="15">
        <v>8</v>
      </c>
      <c r="AL3425" s="15">
        <v>6.3</v>
      </c>
      <c r="AM3425" s="15">
        <v>8</v>
      </c>
      <c r="AN3425" s="15">
        <v>8.8000000000000007</v>
      </c>
      <c r="AO3425" s="15">
        <v>10.1</v>
      </c>
      <c r="AP3425" s="21">
        <f t="shared" si="1589"/>
        <v>8.9666666666666668</v>
      </c>
      <c r="AR3425" s="22">
        <f t="shared" si="1590"/>
        <v>11.9</v>
      </c>
      <c r="AS3425" s="23">
        <f t="shared" si="1591"/>
        <v>6.7666666666666666</v>
      </c>
      <c r="AT3425" s="24">
        <f t="shared" si="1604"/>
        <v>9.280555555555555</v>
      </c>
      <c r="BB3425" s="2">
        <f t="shared" si="1605"/>
        <v>1982</v>
      </c>
      <c r="BC3425" s="20" t="s">
        <v>115</v>
      </c>
      <c r="BD3425" s="15">
        <v>11.3</v>
      </c>
      <c r="BE3425" s="15">
        <v>11.4</v>
      </c>
      <c r="BF3425" s="15">
        <v>10.1</v>
      </c>
      <c r="BG3425" s="15">
        <v>9.1</v>
      </c>
      <c r="BH3425" s="15">
        <v>8.1999999999999993</v>
      </c>
      <c r="BI3425" s="15">
        <v>4.0999999999999996</v>
      </c>
      <c r="BJ3425" s="15">
        <v>3.7</v>
      </c>
      <c r="BK3425" s="15">
        <v>7.5</v>
      </c>
      <c r="BL3425" s="15">
        <v>5.2</v>
      </c>
      <c r="BM3425" s="15">
        <v>7.5</v>
      </c>
      <c r="BN3425" s="15">
        <v>8.1</v>
      </c>
      <c r="BO3425" s="15">
        <v>9</v>
      </c>
      <c r="BP3425" s="21">
        <f t="shared" si="1601"/>
        <v>7.9333333333333336</v>
      </c>
      <c r="BR3425" s="22">
        <f t="shared" si="1602"/>
        <v>10.933333333333335</v>
      </c>
      <c r="BS3425" s="23">
        <f t="shared" si="1603"/>
        <v>5.1000000000000005</v>
      </c>
      <c r="BT3425" s="24">
        <f t="shared" si="1612"/>
        <v>7.7916666666666661</v>
      </c>
      <c r="CB3425" s="2">
        <f t="shared" si="1629"/>
        <v>1982</v>
      </c>
      <c r="CC3425" s="20" t="s">
        <v>115</v>
      </c>
      <c r="CD3425" s="15">
        <v>14</v>
      </c>
      <c r="CE3425" s="15">
        <v>14.2</v>
      </c>
      <c r="CF3425" s="15">
        <v>13.8</v>
      </c>
      <c r="CG3425" s="15">
        <v>12.2</v>
      </c>
      <c r="CH3425" s="15">
        <v>11</v>
      </c>
      <c r="CI3425" s="15">
        <v>8.5</v>
      </c>
      <c r="CJ3425" s="15">
        <v>7</v>
      </c>
      <c r="CK3425" s="15">
        <v>9.9</v>
      </c>
      <c r="CL3425" s="15">
        <v>8.1</v>
      </c>
      <c r="CM3425" s="15">
        <v>9.6</v>
      </c>
      <c r="CN3425" s="15">
        <v>10.4</v>
      </c>
      <c r="CO3425" s="15">
        <v>11.8</v>
      </c>
      <c r="CP3425" s="21">
        <f t="shared" si="1618"/>
        <v>10.875</v>
      </c>
      <c r="CR3425" s="22">
        <f t="shared" si="1619"/>
        <v>14</v>
      </c>
      <c r="CS3425" s="23">
        <f t="shared" si="1620"/>
        <v>8.4666666666666668</v>
      </c>
      <c r="CT3425" s="24">
        <f t="shared" si="1593"/>
        <v>10.753409090909091</v>
      </c>
      <c r="DB3425" s="2">
        <f t="shared" si="1630"/>
        <v>1982</v>
      </c>
      <c r="DC3425" s="20" t="s">
        <v>115</v>
      </c>
      <c r="DD3425" s="15">
        <v>13</v>
      </c>
      <c r="DE3425" s="15">
        <v>13.1</v>
      </c>
      <c r="DF3425" s="15">
        <v>11.2</v>
      </c>
      <c r="DG3425" s="15">
        <v>9.1</v>
      </c>
      <c r="DH3425" s="15">
        <v>7.8</v>
      </c>
      <c r="DI3425" s="15">
        <v>4.5999999999999996</v>
      </c>
      <c r="DJ3425" s="15">
        <v>3.1</v>
      </c>
      <c r="DK3425" s="15">
        <v>6.9</v>
      </c>
      <c r="DL3425" s="15">
        <v>5.5</v>
      </c>
      <c r="DM3425" s="15">
        <v>8.4</v>
      </c>
      <c r="DN3425" s="15">
        <v>10.4</v>
      </c>
      <c r="DO3425" s="15">
        <v>11.3</v>
      </c>
      <c r="DP3425" s="21">
        <f t="shared" si="1621"/>
        <v>8.7000000000000011</v>
      </c>
      <c r="DR3425" s="22">
        <f t="shared" si="1622"/>
        <v>12.433333333333332</v>
      </c>
      <c r="DS3425" s="23">
        <f t="shared" si="1623"/>
        <v>4.8666666666666663</v>
      </c>
      <c r="DT3425" s="24">
        <f t="shared" si="1594"/>
        <v>8.8909090909090907</v>
      </c>
      <c r="EB3425" s="2">
        <f t="shared" si="1617"/>
        <v>1982</v>
      </c>
      <c r="EC3425" s="20" t="s">
        <v>115</v>
      </c>
      <c r="ED3425" s="15">
        <v>14.4</v>
      </c>
      <c r="EE3425" s="15">
        <v>14.7</v>
      </c>
      <c r="EF3425" s="15">
        <v>14.5</v>
      </c>
      <c r="EG3425" s="15">
        <v>11.5</v>
      </c>
      <c r="EH3425" s="15">
        <v>9.1</v>
      </c>
      <c r="EI3425" s="15">
        <v>7.8</v>
      </c>
      <c r="EJ3425" s="15">
        <v>6.1</v>
      </c>
      <c r="EK3425" s="15">
        <v>8.1999999999999993</v>
      </c>
      <c r="EL3425" s="15">
        <v>7.4</v>
      </c>
      <c r="EM3425" s="15">
        <v>8.9</v>
      </c>
      <c r="EN3425" s="15">
        <v>11.2</v>
      </c>
      <c r="EO3425" s="15">
        <v>11.9</v>
      </c>
      <c r="EP3425" s="21">
        <f t="shared" si="1613"/>
        <v>10.475000000000001</v>
      </c>
      <c r="ER3425" s="22">
        <f t="shared" si="1614"/>
        <v>14.533333333333333</v>
      </c>
      <c r="ES3425" s="23">
        <f t="shared" si="1615"/>
        <v>7.3666666666666663</v>
      </c>
      <c r="ET3425" s="24">
        <f t="shared" si="1588"/>
        <v>10.640909090909089</v>
      </c>
      <c r="FB3425" s="2">
        <f t="shared" si="1616"/>
        <v>1982</v>
      </c>
      <c r="FC3425" s="20" t="s">
        <v>115</v>
      </c>
      <c r="FD3425" s="15">
        <v>10.9</v>
      </c>
      <c r="FE3425" s="15">
        <v>9.8000000000000007</v>
      </c>
      <c r="FF3425" s="15">
        <v>9.6</v>
      </c>
      <c r="FG3425" s="15">
        <v>6.5</v>
      </c>
      <c r="FH3425" s="15">
        <v>4.9000000000000004</v>
      </c>
      <c r="FI3425" s="15">
        <v>2.2000000000000002</v>
      </c>
      <c r="FJ3425" s="15">
        <v>-0.1</v>
      </c>
      <c r="FK3425" s="15">
        <v>3.7</v>
      </c>
      <c r="FL3425" s="15">
        <v>2.9</v>
      </c>
      <c r="FM3425" s="15">
        <v>4.0999999999999996</v>
      </c>
      <c r="FN3425" s="15">
        <v>7.4</v>
      </c>
      <c r="FO3425" s="15">
        <v>8.4</v>
      </c>
      <c r="FP3425" s="21">
        <f t="shared" si="1631"/>
        <v>5.8583333333333343</v>
      </c>
      <c r="FR3425" s="22">
        <f t="shared" si="1632"/>
        <v>10.100000000000001</v>
      </c>
      <c r="FS3425" s="23">
        <f t="shared" si="1633"/>
        <v>1.9333333333333336</v>
      </c>
      <c r="FT3425" s="24">
        <f t="shared" si="1596"/>
        <v>6.0833333333333348</v>
      </c>
      <c r="GB3425" s="2">
        <f t="shared" si="1600"/>
        <v>1982</v>
      </c>
      <c r="GC3425" s="20" t="s">
        <v>115</v>
      </c>
      <c r="GD3425" s="15">
        <v>13.8</v>
      </c>
      <c r="GE3425" s="15">
        <v>13.7</v>
      </c>
      <c r="GF3425" s="15">
        <v>12.7</v>
      </c>
      <c r="GG3425" s="15">
        <v>10.3</v>
      </c>
      <c r="GH3425" s="15">
        <v>9.3000000000000007</v>
      </c>
      <c r="GI3425" s="15">
        <v>5.0999999999999996</v>
      </c>
      <c r="GJ3425" s="15">
        <v>3.7</v>
      </c>
      <c r="GK3425" s="15">
        <v>7.8</v>
      </c>
      <c r="GL3425" s="15">
        <v>6.3</v>
      </c>
      <c r="GM3425" s="15">
        <v>8.3000000000000007</v>
      </c>
      <c r="GN3425" s="15">
        <v>9.9</v>
      </c>
      <c r="GO3425" s="15">
        <v>11.2</v>
      </c>
      <c r="GP3425" s="21">
        <f t="shared" si="1597"/>
        <v>9.3416666666666668</v>
      </c>
      <c r="GQ3425" s="2"/>
      <c r="GR3425" s="22">
        <f t="shared" si="1598"/>
        <v>13.4</v>
      </c>
      <c r="GS3425" s="23">
        <f t="shared" si="1599"/>
        <v>5.5333333333333341</v>
      </c>
      <c r="GT3425" s="24">
        <f t="shared" si="1607"/>
        <v>9.6750000000000007</v>
      </c>
      <c r="GU3425" s="22">
        <f>AVERAGE(Sheet1!AR3425,Sheet1!BR3425,Sheet1!CR3425,Sheet1!DR3424,Sheet1!ER3425,Sheet1!FR3425,Sheet1!GR3425)</f>
        <v>12.585714285714289</v>
      </c>
      <c r="GV3425" s="23">
        <f>AVERAGE(Sheet1!AS3425,Sheet1!BS3425,Sheet1!CS3425,Sheet1!DS3424,Sheet1!ES3425,Sheet1!FS3425,Sheet1!GS3425)</f>
        <v>5.7714285714285722</v>
      </c>
      <c r="GW3425" s="22">
        <f t="shared" si="1608"/>
        <v>12.255411255411254</v>
      </c>
      <c r="GX3425" s="23">
        <f t="shared" si="1609"/>
        <v>5.8844877344877347</v>
      </c>
      <c r="GY3425" s="24">
        <f>AVERAGE(Sheet1!$AP3425,Sheet1!$BP3425,Sheet1!$CP3425,Sheet1!$DP3424,Sheet1!$EP3425,Sheet1!$FP3425,Sheet1!$GP3425)</f>
        <v>8.9666666666666668</v>
      </c>
      <c r="GZ3425" s="24">
        <f t="shared" si="1610"/>
        <v>9.0168650793650791</v>
      </c>
    </row>
    <row r="3426" spans="2:208">
      <c r="B3426" s="7"/>
      <c r="C3426" s="8">
        <f t="shared" si="1624"/>
        <v>8.9595238095238106</v>
      </c>
      <c r="D3426" s="25">
        <f t="shared" ref="D3426:D3457" si="1634">AVERAGE(C3422:C3426)</f>
        <v>9.14</v>
      </c>
      <c r="E3426" s="16">
        <f t="shared" si="1592"/>
        <v>9.01404761904762</v>
      </c>
      <c r="F3426" s="8">
        <f t="shared" si="1606"/>
        <v>8.982857142857144</v>
      </c>
      <c r="G3426" s="29">
        <f t="shared" si="1611"/>
        <v>8.8443531746031745</v>
      </c>
      <c r="H3426" s="16">
        <f t="shared" si="1625"/>
        <v>14.5</v>
      </c>
      <c r="I3426" s="17">
        <f t="shared" si="1626"/>
        <v>9.1</v>
      </c>
      <c r="J3426" s="18">
        <f t="shared" si="1627"/>
        <v>1.4</v>
      </c>
      <c r="K3426" s="61">
        <f t="shared" si="1628"/>
        <v>7.95</v>
      </c>
      <c r="AA3426" s="2"/>
      <c r="AC3426" s="62">
        <v>1983</v>
      </c>
      <c r="AD3426" s="15">
        <v>10.3</v>
      </c>
      <c r="AE3426" s="15">
        <v>12.6</v>
      </c>
      <c r="AF3426" s="15">
        <v>11.3</v>
      </c>
      <c r="AG3426" s="15">
        <v>9.6</v>
      </c>
      <c r="AH3426" s="15">
        <v>9.1</v>
      </c>
      <c r="AI3426" s="15">
        <v>5.9</v>
      </c>
      <c r="AJ3426" s="15">
        <v>5.7</v>
      </c>
      <c r="AK3426" s="15">
        <v>8</v>
      </c>
      <c r="AL3426" s="15">
        <v>6.9</v>
      </c>
      <c r="AM3426" s="15">
        <v>8.1999999999999993</v>
      </c>
      <c r="AN3426" s="15">
        <v>9.5</v>
      </c>
      <c r="AO3426" s="15">
        <v>11</v>
      </c>
      <c r="AP3426" s="21">
        <f t="shared" si="1589"/>
        <v>9.0083333333333346</v>
      </c>
      <c r="AR3426" s="22">
        <f t="shared" si="1590"/>
        <v>11.4</v>
      </c>
      <c r="AS3426" s="23">
        <f t="shared" si="1591"/>
        <v>6.5333333333333341</v>
      </c>
      <c r="AT3426" s="24">
        <f t="shared" si="1604"/>
        <v>9.2560606060606059</v>
      </c>
      <c r="BB3426" s="2">
        <f t="shared" si="1605"/>
        <v>1983</v>
      </c>
      <c r="BC3426" s="20" t="s">
        <v>116</v>
      </c>
      <c r="BD3426" s="15">
        <v>9.6</v>
      </c>
      <c r="BE3426" s="15">
        <v>11.7</v>
      </c>
      <c r="BF3426" s="15">
        <v>9.9</v>
      </c>
      <c r="BG3426" s="15">
        <v>7.6</v>
      </c>
      <c r="BH3426" s="15">
        <v>7.7</v>
      </c>
      <c r="BI3426" s="15">
        <v>5.0999999999999996</v>
      </c>
      <c r="BJ3426" s="15">
        <v>4.5999999999999996</v>
      </c>
      <c r="BK3426" s="15">
        <v>7.5</v>
      </c>
      <c r="BL3426" s="15">
        <v>6.3</v>
      </c>
      <c r="BM3426" s="15">
        <v>6.8</v>
      </c>
      <c r="BN3426" s="15">
        <v>8.9</v>
      </c>
      <c r="BO3426" s="15">
        <v>10.1</v>
      </c>
      <c r="BP3426" s="21">
        <f t="shared" si="1601"/>
        <v>7.9833333333333334</v>
      </c>
      <c r="BR3426" s="22">
        <f t="shared" si="1602"/>
        <v>10.399999999999999</v>
      </c>
      <c r="BS3426" s="23">
        <f t="shared" si="1603"/>
        <v>5.7333333333333334</v>
      </c>
      <c r="BT3426" s="24">
        <f t="shared" si="1612"/>
        <v>7.8159090909090914</v>
      </c>
      <c r="CB3426" s="2">
        <f t="shared" si="1629"/>
        <v>1983</v>
      </c>
      <c r="CC3426" s="20" t="s">
        <v>116</v>
      </c>
      <c r="CD3426" s="15">
        <v>11.9</v>
      </c>
      <c r="CE3426" s="15">
        <v>14.3</v>
      </c>
      <c r="CF3426" s="15">
        <v>14.2</v>
      </c>
      <c r="CG3426" s="15">
        <v>10.9</v>
      </c>
      <c r="CH3426" s="15">
        <v>10.9</v>
      </c>
      <c r="CI3426" s="15">
        <v>8.9</v>
      </c>
      <c r="CJ3426" s="15">
        <v>8</v>
      </c>
      <c r="CK3426" s="15">
        <v>9.6999999999999993</v>
      </c>
      <c r="CL3426" s="15">
        <v>9.1999999999999993</v>
      </c>
      <c r="CM3426" s="15">
        <v>9.6999999999999993</v>
      </c>
      <c r="CN3426" s="15">
        <v>10.9</v>
      </c>
      <c r="CO3426" s="15">
        <v>12.6</v>
      </c>
      <c r="CP3426" s="21">
        <f t="shared" si="1618"/>
        <v>10.933333333333335</v>
      </c>
      <c r="CR3426" s="22">
        <f t="shared" si="1619"/>
        <v>13.466666666666669</v>
      </c>
      <c r="CS3426" s="23">
        <f t="shared" si="1620"/>
        <v>8.8666666666666654</v>
      </c>
      <c r="CT3426" s="24">
        <f t="shared" si="1593"/>
        <v>10.781060606060606</v>
      </c>
      <c r="DB3426" s="2">
        <f t="shared" si="1630"/>
        <v>1983</v>
      </c>
      <c r="DC3426" s="20" t="s">
        <v>116</v>
      </c>
      <c r="DD3426" s="15">
        <v>11.4</v>
      </c>
      <c r="DE3426" s="15">
        <v>13.3</v>
      </c>
      <c r="DF3426" s="15">
        <v>11.5</v>
      </c>
      <c r="DG3426" s="15">
        <v>8.8000000000000007</v>
      </c>
      <c r="DH3426" s="15">
        <v>8.1999999999999993</v>
      </c>
      <c r="DI3426" s="15">
        <v>4.0999999999999996</v>
      </c>
      <c r="DJ3426" s="15">
        <v>4</v>
      </c>
      <c r="DK3426" s="15">
        <v>7</v>
      </c>
      <c r="DL3426" s="15">
        <v>6.5</v>
      </c>
      <c r="DM3426" s="15">
        <v>8</v>
      </c>
      <c r="DN3426" s="15">
        <v>9.6999999999999993</v>
      </c>
      <c r="DO3426" s="15">
        <v>11.6</v>
      </c>
      <c r="DP3426" s="21">
        <f t="shared" si="1621"/>
        <v>8.6750000000000007</v>
      </c>
      <c r="DR3426" s="22">
        <f t="shared" si="1622"/>
        <v>12.066666666666668</v>
      </c>
      <c r="DS3426" s="23">
        <f t="shared" si="1623"/>
        <v>5.0333333333333332</v>
      </c>
      <c r="DT3426" s="24">
        <f t="shared" si="1594"/>
        <v>8.8681818181818173</v>
      </c>
      <c r="EB3426" s="2">
        <f t="shared" si="1617"/>
        <v>1983</v>
      </c>
      <c r="EC3426" s="20" t="s">
        <v>116</v>
      </c>
      <c r="ED3426" s="15">
        <v>11.8</v>
      </c>
      <c r="EE3426" s="15">
        <v>14.5</v>
      </c>
      <c r="EF3426" s="15">
        <v>14.2</v>
      </c>
      <c r="EG3426" s="15">
        <v>11</v>
      </c>
      <c r="EH3426" s="15">
        <v>10.4</v>
      </c>
      <c r="EI3426" s="15">
        <v>7.4</v>
      </c>
      <c r="EJ3426" s="15">
        <v>6.6</v>
      </c>
      <c r="EK3426" s="15">
        <v>8</v>
      </c>
      <c r="EL3426" s="15">
        <v>8.5</v>
      </c>
      <c r="EM3426" s="15">
        <v>9.9</v>
      </c>
      <c r="EN3426" s="15">
        <v>10.9</v>
      </c>
      <c r="EO3426" s="15">
        <v>13.3</v>
      </c>
      <c r="EP3426" s="21">
        <f t="shared" si="1613"/>
        <v>10.541666666666666</v>
      </c>
      <c r="ER3426" s="22">
        <f t="shared" si="1614"/>
        <v>13.5</v>
      </c>
      <c r="ES3426" s="23">
        <f t="shared" si="1615"/>
        <v>7.333333333333333</v>
      </c>
      <c r="ET3426" s="24">
        <f t="shared" si="1588"/>
        <v>10.648484848484848</v>
      </c>
      <c r="FB3426" s="2">
        <f t="shared" si="1616"/>
        <v>1983</v>
      </c>
      <c r="FC3426" s="20" t="s">
        <v>116</v>
      </c>
      <c r="FD3426" s="15">
        <v>8.1</v>
      </c>
      <c r="FE3426" s="15">
        <v>10.9</v>
      </c>
      <c r="FF3426" s="15">
        <v>9.9</v>
      </c>
      <c r="FG3426" s="15">
        <v>5.7</v>
      </c>
      <c r="FH3426" s="15">
        <v>5.8</v>
      </c>
      <c r="FI3426" s="15">
        <v>1.4</v>
      </c>
      <c r="FJ3426" s="15">
        <v>1.4</v>
      </c>
      <c r="FK3426" s="15">
        <v>3.8</v>
      </c>
      <c r="FL3426" s="15">
        <v>4.3</v>
      </c>
      <c r="FM3426" s="15">
        <v>5.9</v>
      </c>
      <c r="FN3426" s="15">
        <v>6.7</v>
      </c>
      <c r="FO3426" s="15">
        <v>8.6999999999999993</v>
      </c>
      <c r="FP3426" s="21">
        <f t="shared" si="1631"/>
        <v>6.05</v>
      </c>
      <c r="FR3426" s="22">
        <f t="shared" si="1632"/>
        <v>9.6333333333333329</v>
      </c>
      <c r="FS3426" s="23">
        <f t="shared" si="1633"/>
        <v>2.1999999999999997</v>
      </c>
      <c r="FT3426" s="24">
        <f t="shared" si="1596"/>
        <v>6.1234848484848499</v>
      </c>
      <c r="GB3426" s="2">
        <f t="shared" si="1600"/>
        <v>1983</v>
      </c>
      <c r="GC3426" s="20" t="s">
        <v>116</v>
      </c>
      <c r="GD3426" s="15">
        <v>11.5</v>
      </c>
      <c r="GE3426" s="15">
        <v>13.6</v>
      </c>
      <c r="GF3426" s="15">
        <v>12.1</v>
      </c>
      <c r="GG3426" s="15">
        <v>9.1999999999999993</v>
      </c>
      <c r="GH3426" s="15">
        <v>8.6999999999999993</v>
      </c>
      <c r="GI3426" s="15">
        <v>6.5</v>
      </c>
      <c r="GJ3426" s="15">
        <v>5.3</v>
      </c>
      <c r="GK3426" s="15">
        <v>7.6</v>
      </c>
      <c r="GL3426" s="15">
        <v>8.1999999999999993</v>
      </c>
      <c r="GM3426" s="15">
        <v>9.1</v>
      </c>
      <c r="GN3426" s="15">
        <v>9.9</v>
      </c>
      <c r="GO3426" s="15">
        <v>12.3</v>
      </c>
      <c r="GP3426" s="21">
        <f t="shared" si="1597"/>
        <v>9.5</v>
      </c>
      <c r="GQ3426" s="2"/>
      <c r="GR3426" s="22">
        <f t="shared" si="1598"/>
        <v>12.4</v>
      </c>
      <c r="GS3426" s="23">
        <f t="shared" si="1599"/>
        <v>6.4666666666666659</v>
      </c>
      <c r="GT3426" s="24">
        <f t="shared" si="1607"/>
        <v>9.6424242424242426</v>
      </c>
      <c r="GU3426" s="22">
        <f>AVERAGE(Sheet1!AR3426,Sheet1!BR3426,Sheet1!CR3426,Sheet1!DR3425,Sheet1!ER3426,Sheet1!FR3426,Sheet1!GR3426)</f>
        <v>11.890476190476191</v>
      </c>
      <c r="GV3426" s="23">
        <f>AVERAGE(Sheet1!AS3426,Sheet1!BS3426,Sheet1!CS3426,Sheet1!DS3425,Sheet1!ES3426,Sheet1!FS3426,Sheet1!GS3426)</f>
        <v>6.0000000000000009</v>
      </c>
      <c r="GW3426" s="22">
        <f t="shared" si="1608"/>
        <v>12.206060606060607</v>
      </c>
      <c r="GX3426" s="23">
        <f t="shared" si="1609"/>
        <v>5.9221500721500737</v>
      </c>
      <c r="GY3426" s="24">
        <f>AVERAGE(Sheet1!$AP3426,Sheet1!$BP3426,Sheet1!$CP3426,Sheet1!$DP3425,Sheet1!$EP3426,Sheet1!$FP3426,Sheet1!$GP3426)</f>
        <v>8.9595238095238106</v>
      </c>
      <c r="GZ3426" s="24">
        <f t="shared" si="1610"/>
        <v>9.0226190476190471</v>
      </c>
    </row>
    <row r="3427" spans="2:208">
      <c r="B3427" s="7"/>
      <c r="C3427" s="8">
        <f t="shared" si="1624"/>
        <v>8.9464285714285712</v>
      </c>
      <c r="D3427" s="25">
        <f t="shared" si="1634"/>
        <v>9.124761904761904</v>
      </c>
      <c r="E3427" s="16">
        <f t="shared" si="1592"/>
        <v>9.0035714285714299</v>
      </c>
      <c r="F3427" s="8">
        <f t="shared" si="1606"/>
        <v>8.9911904761904786</v>
      </c>
      <c r="G3427" s="29">
        <f t="shared" si="1611"/>
        <v>8.8364007936507907</v>
      </c>
      <c r="H3427" s="16">
        <f t="shared" si="1625"/>
        <v>13.6</v>
      </c>
      <c r="I3427" s="17">
        <f t="shared" si="1626"/>
        <v>9</v>
      </c>
      <c r="J3427" s="18">
        <f t="shared" si="1627"/>
        <v>1.6</v>
      </c>
      <c r="K3427" s="61">
        <f t="shared" si="1628"/>
        <v>7.6</v>
      </c>
      <c r="AA3427" s="2"/>
      <c r="AC3427" s="62">
        <v>1984</v>
      </c>
      <c r="AD3427" s="15">
        <v>11.4</v>
      </c>
      <c r="AE3427" s="15">
        <v>12</v>
      </c>
      <c r="AF3427" s="15">
        <v>11.1</v>
      </c>
      <c r="AG3427" s="15">
        <v>10</v>
      </c>
      <c r="AH3427" s="15">
        <v>8.6</v>
      </c>
      <c r="AI3427" s="15">
        <v>8.1999999999999993</v>
      </c>
      <c r="AJ3427" s="15">
        <v>6.1</v>
      </c>
      <c r="AK3427" s="15">
        <v>6.9</v>
      </c>
      <c r="AL3427" s="15">
        <v>7.2</v>
      </c>
      <c r="AM3427" s="15">
        <v>8.8000000000000007</v>
      </c>
      <c r="AN3427" s="15">
        <v>9.8000000000000007</v>
      </c>
      <c r="AO3427" s="15">
        <v>9.9</v>
      </c>
      <c r="AP3427" s="21">
        <f t="shared" si="1589"/>
        <v>9.1666666666666661</v>
      </c>
      <c r="AR3427" s="22">
        <f t="shared" si="1590"/>
        <v>11.5</v>
      </c>
      <c r="AS3427" s="23">
        <f t="shared" si="1591"/>
        <v>7.0666666666666664</v>
      </c>
      <c r="AT3427" s="24">
        <f t="shared" si="1604"/>
        <v>9.2386363636363651</v>
      </c>
      <c r="BB3427" s="2">
        <f t="shared" si="1605"/>
        <v>1984</v>
      </c>
      <c r="BC3427" s="20" t="s">
        <v>117</v>
      </c>
      <c r="BD3427" s="15">
        <v>10.6</v>
      </c>
      <c r="BE3427" s="15">
        <v>10.3</v>
      </c>
      <c r="BF3427" s="15">
        <v>9.4</v>
      </c>
      <c r="BG3427" s="15">
        <v>8.6999999999999993</v>
      </c>
      <c r="BH3427" s="15">
        <v>7.2</v>
      </c>
      <c r="BI3427" s="15">
        <v>7.1</v>
      </c>
      <c r="BJ3427" s="15">
        <v>3.6</v>
      </c>
      <c r="BK3427" s="15">
        <v>5.5</v>
      </c>
      <c r="BL3427" s="15">
        <v>6.2</v>
      </c>
      <c r="BM3427" s="15">
        <v>9.1</v>
      </c>
      <c r="BN3427" s="15">
        <v>9</v>
      </c>
      <c r="BO3427" s="15">
        <v>8.6</v>
      </c>
      <c r="BP3427" s="21">
        <f t="shared" si="1601"/>
        <v>7.9416666666666664</v>
      </c>
      <c r="BR3427" s="22">
        <f t="shared" si="1602"/>
        <v>10.1</v>
      </c>
      <c r="BS3427" s="23">
        <f t="shared" si="1603"/>
        <v>5.3999999999999995</v>
      </c>
      <c r="BT3427" s="24">
        <f t="shared" si="1612"/>
        <v>7.8393939393939398</v>
      </c>
      <c r="CB3427" s="2">
        <f t="shared" si="1629"/>
        <v>1984</v>
      </c>
      <c r="CC3427" s="20" t="s">
        <v>117</v>
      </c>
      <c r="CD3427" s="15">
        <v>13.5</v>
      </c>
      <c r="CE3427" s="15">
        <v>13.6</v>
      </c>
      <c r="CF3427" s="15">
        <v>12.8</v>
      </c>
      <c r="CG3427" s="15">
        <v>11.7</v>
      </c>
      <c r="CH3427" s="15">
        <v>10.6</v>
      </c>
      <c r="CI3427" s="15">
        <v>9.5</v>
      </c>
      <c r="CJ3427" s="15">
        <v>8.1</v>
      </c>
      <c r="CK3427" s="15">
        <v>8.9</v>
      </c>
      <c r="CL3427" s="15">
        <v>7.9</v>
      </c>
      <c r="CM3427" s="15">
        <v>9.8000000000000007</v>
      </c>
      <c r="CN3427" s="15">
        <v>11.4</v>
      </c>
      <c r="CO3427" s="15">
        <v>11.2</v>
      </c>
      <c r="CP3427" s="21">
        <f t="shared" si="1618"/>
        <v>10.750000000000002</v>
      </c>
      <c r="CR3427" s="22">
        <f t="shared" si="1619"/>
        <v>13.300000000000002</v>
      </c>
      <c r="CS3427" s="23">
        <f t="shared" si="1620"/>
        <v>8.8333333333333339</v>
      </c>
      <c r="CT3427" s="24">
        <f t="shared" si="1593"/>
        <v>10.793939393939395</v>
      </c>
      <c r="DB3427" s="2">
        <f t="shared" si="1630"/>
        <v>1984</v>
      </c>
      <c r="DC3427" s="20" t="s">
        <v>117</v>
      </c>
      <c r="DD3427" s="15">
        <v>12.2</v>
      </c>
      <c r="DE3427" s="15">
        <v>12.1</v>
      </c>
      <c r="DF3427" s="15">
        <v>11.2</v>
      </c>
      <c r="DG3427" s="15">
        <v>9.6</v>
      </c>
      <c r="DH3427" s="15">
        <v>6.9</v>
      </c>
      <c r="DI3427" s="15">
        <v>6.1</v>
      </c>
      <c r="DJ3427" s="15">
        <v>4.2</v>
      </c>
      <c r="DK3427" s="15">
        <v>6.1</v>
      </c>
      <c r="DL3427" s="15">
        <v>6.8</v>
      </c>
      <c r="DM3427" s="15">
        <v>8.6</v>
      </c>
      <c r="DN3427" s="15">
        <v>10</v>
      </c>
      <c r="DO3427" s="15">
        <v>10.199999999999999</v>
      </c>
      <c r="DP3427" s="21">
        <f t="shared" si="1621"/>
        <v>8.6666666666666661</v>
      </c>
      <c r="DR3427" s="22">
        <f t="shared" si="1622"/>
        <v>11.833333333333334</v>
      </c>
      <c r="DS3427" s="23">
        <f t="shared" si="1623"/>
        <v>5.4666666666666659</v>
      </c>
      <c r="DT3427" s="24">
        <f t="shared" si="1594"/>
        <v>8.8492424242424264</v>
      </c>
      <c r="EB3427" s="2">
        <f t="shared" si="1617"/>
        <v>1984</v>
      </c>
      <c r="EC3427" s="20" t="s">
        <v>117</v>
      </c>
      <c r="ED3427" s="15">
        <v>13.3</v>
      </c>
      <c r="EE3427" s="15">
        <v>13.6</v>
      </c>
      <c r="EF3427" s="15">
        <v>12.3</v>
      </c>
      <c r="EG3427" s="15">
        <v>11.4</v>
      </c>
      <c r="EH3427" s="15">
        <v>10.3</v>
      </c>
      <c r="EI3427" s="15">
        <v>8.6999999999999993</v>
      </c>
      <c r="EJ3427" s="15">
        <v>7.2</v>
      </c>
      <c r="EK3427" s="15">
        <v>7.5</v>
      </c>
      <c r="EL3427" s="15">
        <v>8.1999999999999993</v>
      </c>
      <c r="EM3427" s="15">
        <v>9.6</v>
      </c>
      <c r="EN3427" s="15">
        <v>11.7</v>
      </c>
      <c r="EO3427" s="15">
        <v>10.9</v>
      </c>
      <c r="EP3427" s="21">
        <f t="shared" si="1613"/>
        <v>10.391666666666667</v>
      </c>
      <c r="ER3427" s="22">
        <f t="shared" si="1614"/>
        <v>13.066666666666668</v>
      </c>
      <c r="ES3427" s="23">
        <f t="shared" si="1615"/>
        <v>7.8</v>
      </c>
      <c r="ET3427" s="24">
        <f t="shared" ref="ET3427:ET3458" si="1635">AVERAGE(EP3417:EP3427)</f>
        <v>10.606818181818182</v>
      </c>
      <c r="FB3427" s="2">
        <f t="shared" si="1616"/>
        <v>1984</v>
      </c>
      <c r="FC3427" s="20" t="s">
        <v>117</v>
      </c>
      <c r="FD3427" s="15">
        <v>9.1999999999999993</v>
      </c>
      <c r="FE3427" s="15">
        <v>10</v>
      </c>
      <c r="FF3427" s="15">
        <v>8.4</v>
      </c>
      <c r="FG3427" s="15">
        <v>6.8</v>
      </c>
      <c r="FH3427" s="15">
        <v>4.8</v>
      </c>
      <c r="FI3427" s="15">
        <v>3.9</v>
      </c>
      <c r="FJ3427" s="15">
        <v>1.6</v>
      </c>
      <c r="FK3427" s="15">
        <v>3.2</v>
      </c>
      <c r="FL3427" s="15">
        <v>4.8</v>
      </c>
      <c r="FM3427" s="15">
        <v>5.8</v>
      </c>
      <c r="FN3427" s="15">
        <v>7.9</v>
      </c>
      <c r="FO3427" s="15">
        <v>7</v>
      </c>
      <c r="FP3427" s="21">
        <f t="shared" si="1631"/>
        <v>6.1166666666666663</v>
      </c>
      <c r="FR3427" s="22">
        <f t="shared" si="1632"/>
        <v>9.2000000000000011</v>
      </c>
      <c r="FS3427" s="23">
        <f t="shared" si="1633"/>
        <v>2.9</v>
      </c>
      <c r="FT3427" s="24">
        <f t="shared" si="1596"/>
        <v>6.1015151515151524</v>
      </c>
      <c r="GB3427" s="2">
        <f t="shared" si="1600"/>
        <v>1984</v>
      </c>
      <c r="GC3427" s="20" t="s">
        <v>117</v>
      </c>
      <c r="GD3427" s="15">
        <v>12.9</v>
      </c>
      <c r="GE3427" s="15">
        <v>13.1</v>
      </c>
      <c r="GF3427" s="15">
        <v>11.8</v>
      </c>
      <c r="GG3427" s="15">
        <v>11</v>
      </c>
      <c r="GH3427" s="15">
        <v>8.6999999999999993</v>
      </c>
      <c r="GI3427" s="15">
        <v>7.7</v>
      </c>
      <c r="GJ3427" s="15">
        <v>5.2</v>
      </c>
      <c r="GK3427" s="15">
        <v>6.5</v>
      </c>
      <c r="GL3427" s="15">
        <v>7.5</v>
      </c>
      <c r="GM3427" s="15">
        <v>9</v>
      </c>
      <c r="GN3427" s="15">
        <v>10.6</v>
      </c>
      <c r="GO3427" s="15">
        <v>11</v>
      </c>
      <c r="GP3427" s="21">
        <f t="shared" si="1597"/>
        <v>9.5833333333333339</v>
      </c>
      <c r="GQ3427" s="2"/>
      <c r="GR3427" s="22">
        <f t="shared" si="1598"/>
        <v>12.6</v>
      </c>
      <c r="GS3427" s="23">
        <f t="shared" si="1599"/>
        <v>6.4666666666666659</v>
      </c>
      <c r="GT3427" s="24">
        <f t="shared" si="1607"/>
        <v>9.6068181818181824</v>
      </c>
      <c r="GU3427" s="22">
        <f>AVERAGE(Sheet1!AR3427,Sheet1!BR3427,Sheet1!CR3427,Sheet1!DR3426,Sheet1!ER3427,Sheet1!FR3427,Sheet1!GR3427)</f>
        <v>11.690476190476192</v>
      </c>
      <c r="GV3427" s="23">
        <f>AVERAGE(Sheet1!AS3427,Sheet1!BS3427,Sheet1!CS3427,Sheet1!DS3426,Sheet1!ES3427,Sheet1!FS3427,Sheet1!GS3427)</f>
        <v>6.2142857142857135</v>
      </c>
      <c r="GW3427" s="22">
        <f t="shared" si="1608"/>
        <v>12.172727272727276</v>
      </c>
      <c r="GX3427" s="23">
        <f t="shared" si="1609"/>
        <v>5.9891774891774894</v>
      </c>
      <c r="GY3427" s="24">
        <f>AVERAGE(Sheet1!$AP3427,Sheet1!$BP3427,Sheet1!$CP3427,Sheet1!$DP3426,Sheet1!$EP3427,Sheet1!$FP3427,Sheet1!$GP3427)</f>
        <v>8.9464285714285712</v>
      </c>
      <c r="GZ3427" s="24">
        <f t="shared" si="1610"/>
        <v>9.0079004329004331</v>
      </c>
    </row>
    <row r="3428" spans="2:208">
      <c r="B3428" s="7">
        <f>B3423+5</f>
        <v>1985</v>
      </c>
      <c r="C3428" s="8">
        <f t="shared" si="1624"/>
        <v>9.1059523809523792</v>
      </c>
      <c r="D3428" s="25">
        <f t="shared" si="1634"/>
        <v>9.0988095238095248</v>
      </c>
      <c r="E3428" s="16">
        <f t="shared" si="1592"/>
        <v>9.0128571428571416</v>
      </c>
      <c r="F3428" s="8">
        <f t="shared" si="1606"/>
        <v>9.0111309523809524</v>
      </c>
      <c r="G3428" s="29">
        <f t="shared" si="1611"/>
        <v>8.8346626984126964</v>
      </c>
      <c r="H3428" s="16">
        <f t="shared" si="1625"/>
        <v>14.3</v>
      </c>
      <c r="I3428" s="17">
        <f t="shared" si="1626"/>
        <v>9.1999999999999993</v>
      </c>
      <c r="J3428" s="18">
        <f t="shared" si="1627"/>
        <v>1.4</v>
      </c>
      <c r="K3428" s="61">
        <f t="shared" si="1628"/>
        <v>7.8500000000000005</v>
      </c>
      <c r="AA3428" s="2"/>
      <c r="AC3428" s="62">
        <v>1985</v>
      </c>
      <c r="AD3428" s="15">
        <v>11.2</v>
      </c>
      <c r="AE3428" s="15">
        <v>10.9</v>
      </c>
      <c r="AF3428" s="15">
        <v>11.9</v>
      </c>
      <c r="AG3428" s="15">
        <v>10.9</v>
      </c>
      <c r="AH3428" s="15">
        <v>9.3000000000000007</v>
      </c>
      <c r="AI3428" s="15">
        <v>6.3</v>
      </c>
      <c r="AJ3428" s="15">
        <v>6.2</v>
      </c>
      <c r="AK3428" s="15">
        <v>6.8</v>
      </c>
      <c r="AL3428" s="15">
        <v>7.8</v>
      </c>
      <c r="AM3428" s="15">
        <v>8.6999999999999993</v>
      </c>
      <c r="AN3428" s="15">
        <v>9.9</v>
      </c>
      <c r="AO3428" s="15">
        <v>11.5</v>
      </c>
      <c r="AP3428" s="21">
        <f t="shared" si="1589"/>
        <v>9.2833333333333332</v>
      </c>
      <c r="AR3428" s="22">
        <f t="shared" si="1590"/>
        <v>11.333333333333334</v>
      </c>
      <c r="AS3428" s="23">
        <f t="shared" si="1591"/>
        <v>6.4333333333333336</v>
      </c>
      <c r="AT3428" s="24">
        <f t="shared" si="1604"/>
        <v>9.2121212121212146</v>
      </c>
      <c r="BB3428" s="2">
        <f t="shared" si="1605"/>
        <v>1985</v>
      </c>
      <c r="BC3428" s="20" t="s">
        <v>118</v>
      </c>
      <c r="BD3428" s="15">
        <v>10.4</v>
      </c>
      <c r="BE3428" s="15">
        <v>8.8000000000000007</v>
      </c>
      <c r="BF3428" s="15">
        <v>10.8</v>
      </c>
      <c r="BG3428" s="15">
        <v>9.3000000000000007</v>
      </c>
      <c r="BH3428" s="15">
        <v>8.1</v>
      </c>
      <c r="BI3428" s="15">
        <v>5</v>
      </c>
      <c r="BJ3428" s="15">
        <v>5</v>
      </c>
      <c r="BK3428" s="15">
        <v>6.1</v>
      </c>
      <c r="BL3428" s="15">
        <v>5.3</v>
      </c>
      <c r="BM3428" s="15">
        <v>7</v>
      </c>
      <c r="BN3428" s="15">
        <v>8.3000000000000007</v>
      </c>
      <c r="BO3428" s="15">
        <v>11.5</v>
      </c>
      <c r="BP3428" s="21">
        <f t="shared" si="1601"/>
        <v>7.9666666666666677</v>
      </c>
      <c r="BR3428" s="22">
        <f t="shared" si="1602"/>
        <v>10.000000000000002</v>
      </c>
      <c r="BS3428" s="23">
        <f t="shared" si="1603"/>
        <v>5.3666666666666671</v>
      </c>
      <c r="BT3428" s="24">
        <f t="shared" si="1612"/>
        <v>7.8696969696969692</v>
      </c>
      <c r="CB3428" s="2">
        <f t="shared" si="1629"/>
        <v>1985</v>
      </c>
      <c r="CC3428" s="20" t="s">
        <v>118</v>
      </c>
      <c r="CD3428" s="15">
        <v>12.7</v>
      </c>
      <c r="CE3428" s="15">
        <v>12.3</v>
      </c>
      <c r="CF3428" s="15">
        <v>14</v>
      </c>
      <c r="CG3428" s="15">
        <v>12.5</v>
      </c>
      <c r="CH3428" s="15">
        <v>10.8</v>
      </c>
      <c r="CI3428" s="15">
        <v>8.5</v>
      </c>
      <c r="CJ3428" s="15">
        <v>7.9</v>
      </c>
      <c r="CK3428" s="15">
        <v>8.6999999999999993</v>
      </c>
      <c r="CL3428" s="15">
        <v>9</v>
      </c>
      <c r="CM3428" s="15">
        <v>10.1</v>
      </c>
      <c r="CN3428" s="15">
        <v>11.2</v>
      </c>
      <c r="CO3428" s="15">
        <v>13.4</v>
      </c>
      <c r="CP3428" s="21">
        <f t="shared" si="1618"/>
        <v>10.924999999999999</v>
      </c>
      <c r="CR3428" s="22">
        <f t="shared" si="1619"/>
        <v>13</v>
      </c>
      <c r="CS3428" s="23">
        <f t="shared" si="1620"/>
        <v>8.3666666666666654</v>
      </c>
      <c r="CT3428" s="24">
        <f t="shared" si="1593"/>
        <v>10.932575757575757</v>
      </c>
      <c r="DB3428" s="2">
        <f t="shared" si="1630"/>
        <v>1985</v>
      </c>
      <c r="DC3428" s="20" t="s">
        <v>118</v>
      </c>
      <c r="DD3428" s="15">
        <v>11.4</v>
      </c>
      <c r="DE3428" s="15">
        <v>11.3</v>
      </c>
      <c r="DF3428" s="15">
        <v>11.9</v>
      </c>
      <c r="DG3428" s="15">
        <v>10</v>
      </c>
      <c r="DH3428" s="15">
        <v>7.3</v>
      </c>
      <c r="DI3428" s="15">
        <v>4.2</v>
      </c>
      <c r="DJ3428" s="15">
        <v>4.5</v>
      </c>
      <c r="DK3428" s="15">
        <v>5.3</v>
      </c>
      <c r="DL3428" s="15">
        <v>7.3</v>
      </c>
      <c r="DM3428" s="15">
        <v>8.3000000000000007</v>
      </c>
      <c r="DN3428" s="15">
        <v>10.1</v>
      </c>
      <c r="DO3428" s="15">
        <v>12</v>
      </c>
      <c r="DP3428" s="21">
        <f t="shared" si="1621"/>
        <v>8.6333333333333329</v>
      </c>
      <c r="DR3428" s="22">
        <f t="shared" si="1622"/>
        <v>11.533333333333333</v>
      </c>
      <c r="DS3428" s="23">
        <f t="shared" si="1623"/>
        <v>4.666666666666667</v>
      </c>
      <c r="DT3428" s="24">
        <f t="shared" si="1594"/>
        <v>8.8113636363636374</v>
      </c>
      <c r="EB3428" s="2">
        <f t="shared" si="1617"/>
        <v>1985</v>
      </c>
      <c r="EC3428" s="20" t="s">
        <v>118</v>
      </c>
      <c r="ED3428" s="15">
        <v>12.9</v>
      </c>
      <c r="EE3428" s="15">
        <v>13.8</v>
      </c>
      <c r="EF3428" s="15">
        <v>14.3</v>
      </c>
      <c r="EG3428" s="15">
        <v>12.6</v>
      </c>
      <c r="EH3428" s="15">
        <v>10.8</v>
      </c>
      <c r="EI3428" s="15">
        <v>7.1</v>
      </c>
      <c r="EJ3428" s="15">
        <v>6.7</v>
      </c>
      <c r="EK3428" s="15">
        <v>7.4</v>
      </c>
      <c r="EL3428" s="15">
        <v>8.6</v>
      </c>
      <c r="EM3428" s="15">
        <v>9.9</v>
      </c>
      <c r="EN3428" s="15">
        <v>12</v>
      </c>
      <c r="EO3428" s="15">
        <v>13.7</v>
      </c>
      <c r="EP3428" s="21">
        <f t="shared" si="1613"/>
        <v>10.816666666666668</v>
      </c>
      <c r="ER3428" s="22">
        <f t="shared" si="1614"/>
        <v>13.666666666666666</v>
      </c>
      <c r="ES3428" s="23">
        <f t="shared" si="1615"/>
        <v>7.0666666666666673</v>
      </c>
      <c r="ET3428" s="24">
        <f t="shared" si="1635"/>
        <v>10.562878787878788</v>
      </c>
      <c r="FB3428" s="2">
        <f t="shared" si="1616"/>
        <v>1985</v>
      </c>
      <c r="FC3428" s="20" t="s">
        <v>118</v>
      </c>
      <c r="FD3428" s="15">
        <v>8.5</v>
      </c>
      <c r="FE3428" s="15">
        <v>9.5</v>
      </c>
      <c r="FF3428" s="15">
        <v>10.7</v>
      </c>
      <c r="FG3428" s="15">
        <v>7.9</v>
      </c>
      <c r="FH3428" s="15">
        <v>4.5999999999999996</v>
      </c>
      <c r="FI3428" s="15">
        <v>2.2000000000000002</v>
      </c>
      <c r="FJ3428" s="15">
        <v>1.4</v>
      </c>
      <c r="FK3428" s="15">
        <v>3.6</v>
      </c>
      <c r="FL3428" s="15">
        <v>4.4000000000000004</v>
      </c>
      <c r="FM3428" s="15">
        <v>6</v>
      </c>
      <c r="FN3428" s="15">
        <v>8.1999999999999993</v>
      </c>
      <c r="FO3428" s="15">
        <v>10.1</v>
      </c>
      <c r="FP3428" s="21">
        <f t="shared" si="1631"/>
        <v>6.4249999999999998</v>
      </c>
      <c r="FR3428" s="22">
        <f t="shared" si="1632"/>
        <v>9.5666666666666664</v>
      </c>
      <c r="FS3428" s="23">
        <f t="shared" si="1633"/>
        <v>2.4</v>
      </c>
      <c r="FT3428" s="24">
        <f t="shared" si="1596"/>
        <v>6.0962121212121216</v>
      </c>
      <c r="GB3428" s="2">
        <f t="shared" si="1600"/>
        <v>1985</v>
      </c>
      <c r="GC3428" s="20" t="s">
        <v>118</v>
      </c>
      <c r="GD3428" s="15">
        <v>12.2</v>
      </c>
      <c r="GE3428" s="15">
        <v>12.6</v>
      </c>
      <c r="GF3428" s="15">
        <v>13.2</v>
      </c>
      <c r="GG3428" s="15">
        <v>11.3</v>
      </c>
      <c r="GH3428" s="15">
        <v>9</v>
      </c>
      <c r="GI3428" s="15">
        <v>5.7</v>
      </c>
      <c r="GJ3428" s="15">
        <v>5.4</v>
      </c>
      <c r="GK3428" s="15">
        <v>6.2</v>
      </c>
      <c r="GL3428" s="15">
        <v>7.6</v>
      </c>
      <c r="GM3428" s="15">
        <v>9.1</v>
      </c>
      <c r="GN3428" s="15">
        <v>10.7</v>
      </c>
      <c r="GO3428" s="15">
        <v>12.9</v>
      </c>
      <c r="GP3428" s="21">
        <f t="shared" si="1597"/>
        <v>9.6583333333333332</v>
      </c>
      <c r="GQ3428" s="2"/>
      <c r="GR3428" s="22">
        <f t="shared" si="1598"/>
        <v>12.666666666666666</v>
      </c>
      <c r="GS3428" s="23">
        <f t="shared" si="1599"/>
        <v>5.7666666666666666</v>
      </c>
      <c r="GT3428" s="24">
        <f t="shared" si="1607"/>
        <v>9.5674242424242415</v>
      </c>
      <c r="GU3428" s="22">
        <f>AVERAGE(Sheet1!AR3428,Sheet1!BR3428,Sheet1!CR3428,Sheet1!DR3427,Sheet1!ER3428,Sheet1!FR3428,Sheet1!GR3428)</f>
        <v>11.723809523809525</v>
      </c>
      <c r="GV3428" s="23">
        <f>AVERAGE(Sheet1!AS3428,Sheet1!BS3428,Sheet1!CS3428,Sheet1!DS3427,Sheet1!ES3428,Sheet1!FS3428,Sheet1!GS3428)</f>
        <v>5.8380952380952369</v>
      </c>
      <c r="GW3428" s="22">
        <f t="shared" si="1608"/>
        <v>12.074891774891778</v>
      </c>
      <c r="GX3428" s="23">
        <f t="shared" si="1609"/>
        <v>5.9939393939393941</v>
      </c>
      <c r="GY3428" s="24">
        <f>AVERAGE(Sheet1!$AP3428,Sheet1!$BP3428,Sheet1!$CP3428,Sheet1!$DP3427,Sheet1!$EP3428,Sheet1!$FP3428,Sheet1!$GP3428)</f>
        <v>9.1059523809523792</v>
      </c>
      <c r="GZ3428" s="24">
        <f t="shared" si="1610"/>
        <v>9.0128787878787886</v>
      </c>
    </row>
    <row r="3429" spans="2:208">
      <c r="B3429" s="7"/>
      <c r="C3429" s="8">
        <f t="shared" si="1624"/>
        <v>8.7940476190476176</v>
      </c>
      <c r="D3429" s="25">
        <f t="shared" si="1634"/>
        <v>8.9545238095238098</v>
      </c>
      <c r="E3429" s="16">
        <f t="shared" si="1592"/>
        <v>9.0019047619047612</v>
      </c>
      <c r="F3429" s="8">
        <f t="shared" si="1606"/>
        <v>9.0060714285714276</v>
      </c>
      <c r="G3429" s="29">
        <f t="shared" si="1611"/>
        <v>8.8294246031746013</v>
      </c>
      <c r="H3429" s="16">
        <f t="shared" si="1625"/>
        <v>14</v>
      </c>
      <c r="I3429" s="17">
        <f t="shared" si="1626"/>
        <v>8.8000000000000007</v>
      </c>
      <c r="J3429" s="18">
        <f t="shared" si="1627"/>
        <v>1.6</v>
      </c>
      <c r="K3429" s="61">
        <f t="shared" si="1628"/>
        <v>7.8</v>
      </c>
      <c r="AA3429" s="2"/>
      <c r="AC3429" s="62">
        <v>1986</v>
      </c>
      <c r="AD3429" s="15">
        <v>11.8</v>
      </c>
      <c r="AE3429" s="15">
        <v>11.2</v>
      </c>
      <c r="AF3429" s="15">
        <v>11.8</v>
      </c>
      <c r="AG3429" s="15">
        <v>9.6</v>
      </c>
      <c r="AH3429" s="15">
        <v>8.6</v>
      </c>
      <c r="AI3429" s="15">
        <v>6</v>
      </c>
      <c r="AJ3429" s="15">
        <v>6.5</v>
      </c>
      <c r="AK3429" s="15">
        <v>6.7</v>
      </c>
      <c r="AL3429" s="15">
        <v>7.3</v>
      </c>
      <c r="AM3429" s="15">
        <v>8</v>
      </c>
      <c r="AN3429" s="15">
        <v>9.5</v>
      </c>
      <c r="AO3429" s="15">
        <v>10.3</v>
      </c>
      <c r="AP3429" s="21">
        <f t="shared" si="1589"/>
        <v>8.9416666666666664</v>
      </c>
      <c r="AR3429" s="22">
        <f t="shared" si="1590"/>
        <v>11.6</v>
      </c>
      <c r="AS3429" s="23">
        <f t="shared" si="1591"/>
        <v>6.3999999999999995</v>
      </c>
      <c r="AT3429" s="24">
        <f t="shared" si="1604"/>
        <v>9.1772727272727277</v>
      </c>
      <c r="BB3429" s="2">
        <f t="shared" si="1605"/>
        <v>1986</v>
      </c>
      <c r="BC3429" s="20" t="s">
        <v>119</v>
      </c>
      <c r="BD3429" s="15">
        <v>9.6999999999999993</v>
      </c>
      <c r="BE3429" s="15">
        <v>10.1</v>
      </c>
      <c r="BF3429" s="15">
        <v>10.7</v>
      </c>
      <c r="BG3429" s="15">
        <v>9.3000000000000007</v>
      </c>
      <c r="BH3429" s="15">
        <v>7.2</v>
      </c>
      <c r="BI3429" s="15">
        <v>4.5</v>
      </c>
      <c r="BJ3429" s="15">
        <v>5.0999999999999996</v>
      </c>
      <c r="BK3429" s="15">
        <v>4.4000000000000004</v>
      </c>
      <c r="BL3429" s="15">
        <v>6.2</v>
      </c>
      <c r="BM3429" s="15">
        <v>6.7</v>
      </c>
      <c r="BN3429" s="15">
        <v>8.3000000000000007</v>
      </c>
      <c r="BO3429" s="15">
        <v>9.3000000000000007</v>
      </c>
      <c r="BP3429" s="21">
        <f t="shared" si="1601"/>
        <v>7.625</v>
      </c>
      <c r="BR3429" s="22">
        <f t="shared" si="1602"/>
        <v>10.166666666666666</v>
      </c>
      <c r="BS3429" s="23">
        <f t="shared" si="1603"/>
        <v>4.666666666666667</v>
      </c>
      <c r="BT3429" s="24">
        <f t="shared" si="1612"/>
        <v>7.8462121212121216</v>
      </c>
      <c r="CB3429" s="2">
        <f t="shared" si="1629"/>
        <v>1986</v>
      </c>
      <c r="CC3429" s="20" t="s">
        <v>119</v>
      </c>
      <c r="CD3429" s="15">
        <v>12.6</v>
      </c>
      <c r="CE3429" s="15">
        <v>12.8</v>
      </c>
      <c r="CF3429" s="15">
        <v>13.2</v>
      </c>
      <c r="CG3429" s="15">
        <v>11.8</v>
      </c>
      <c r="CH3429" s="15">
        <v>11.2</v>
      </c>
      <c r="CI3429" s="15">
        <v>8.8000000000000007</v>
      </c>
      <c r="CJ3429" s="15">
        <v>8.1</v>
      </c>
      <c r="CK3429" s="15">
        <v>8.6999999999999993</v>
      </c>
      <c r="CL3429" s="15">
        <v>9.3000000000000007</v>
      </c>
      <c r="CM3429" s="15">
        <v>9</v>
      </c>
      <c r="CN3429" s="15">
        <v>10.6</v>
      </c>
      <c r="CO3429" s="15">
        <v>11.6</v>
      </c>
      <c r="CP3429" s="21">
        <f t="shared" si="1618"/>
        <v>10.641666666666664</v>
      </c>
      <c r="CR3429" s="22">
        <f t="shared" si="1619"/>
        <v>12.866666666666665</v>
      </c>
      <c r="CS3429" s="23">
        <f t="shared" si="1620"/>
        <v>8.5333333333333332</v>
      </c>
      <c r="CT3429" s="24">
        <f t="shared" si="1593"/>
        <v>10.909090909090908</v>
      </c>
      <c r="DB3429" s="2">
        <f t="shared" si="1630"/>
        <v>1986</v>
      </c>
      <c r="DC3429" s="20" t="s">
        <v>119</v>
      </c>
      <c r="DD3429" s="15">
        <v>11.7</v>
      </c>
      <c r="DE3429" s="15">
        <v>11.5</v>
      </c>
      <c r="DF3429" s="15">
        <v>11.8</v>
      </c>
      <c r="DG3429" s="15">
        <v>10</v>
      </c>
      <c r="DH3429" s="15">
        <v>7.5</v>
      </c>
      <c r="DI3429" s="15">
        <v>4.8</v>
      </c>
      <c r="DJ3429" s="15">
        <v>5.3</v>
      </c>
      <c r="DK3429" s="15">
        <v>5.9</v>
      </c>
      <c r="DL3429" s="15">
        <v>7.1</v>
      </c>
      <c r="DM3429" s="15">
        <v>7.7</v>
      </c>
      <c r="DN3429" s="15">
        <v>9.5</v>
      </c>
      <c r="DO3429" s="15">
        <v>11.4</v>
      </c>
      <c r="DP3429" s="21">
        <f t="shared" si="1621"/>
        <v>8.6833333333333336</v>
      </c>
      <c r="DR3429" s="22">
        <f t="shared" si="1622"/>
        <v>11.666666666666666</v>
      </c>
      <c r="DS3429" s="23">
        <f t="shared" si="1623"/>
        <v>5.333333333333333</v>
      </c>
      <c r="DT3429" s="24">
        <f t="shared" si="1594"/>
        <v>8.7901515151515142</v>
      </c>
      <c r="EB3429" s="2">
        <f t="shared" si="1617"/>
        <v>1986</v>
      </c>
      <c r="EC3429" s="20" t="s">
        <v>119</v>
      </c>
      <c r="ED3429" s="15">
        <v>13.4</v>
      </c>
      <c r="EE3429" s="15">
        <v>13.2</v>
      </c>
      <c r="EF3429" s="15">
        <v>14</v>
      </c>
      <c r="EG3429" s="15">
        <v>11.7</v>
      </c>
      <c r="EH3429" s="15">
        <v>9.8000000000000007</v>
      </c>
      <c r="EI3429" s="15">
        <v>6.6</v>
      </c>
      <c r="EJ3429" s="15">
        <v>6.7</v>
      </c>
      <c r="EK3429" s="15">
        <v>7.3</v>
      </c>
      <c r="EL3429" s="15">
        <v>8.1999999999999993</v>
      </c>
      <c r="EM3429" s="15">
        <v>8.8000000000000007</v>
      </c>
      <c r="EN3429" s="15">
        <v>10.6</v>
      </c>
      <c r="EO3429" s="15">
        <v>12.1</v>
      </c>
      <c r="EP3429" s="21">
        <f t="shared" si="1613"/>
        <v>10.199999999999998</v>
      </c>
      <c r="ER3429" s="22">
        <f t="shared" si="1614"/>
        <v>13.533333333333333</v>
      </c>
      <c r="ES3429" s="23">
        <f t="shared" si="1615"/>
        <v>6.8666666666666671</v>
      </c>
      <c r="ET3429" s="24">
        <f t="shared" si="1635"/>
        <v>10.531818181818183</v>
      </c>
      <c r="FB3429" s="2">
        <f t="shared" si="1616"/>
        <v>1986</v>
      </c>
      <c r="FC3429" s="20" t="s">
        <v>119</v>
      </c>
      <c r="FD3429" s="15">
        <v>9.8000000000000007</v>
      </c>
      <c r="FE3429" s="15">
        <v>8.1999999999999993</v>
      </c>
      <c r="FF3429" s="15">
        <v>9</v>
      </c>
      <c r="FG3429" s="15">
        <v>6.7</v>
      </c>
      <c r="FH3429" s="15">
        <v>4.9000000000000004</v>
      </c>
      <c r="FI3429" s="15">
        <v>1.6</v>
      </c>
      <c r="FJ3429" s="15">
        <v>2.2000000000000002</v>
      </c>
      <c r="FK3429" s="15">
        <v>2.9</v>
      </c>
      <c r="FL3429" s="15">
        <v>4.3</v>
      </c>
      <c r="FM3429" s="15">
        <v>5.4</v>
      </c>
      <c r="FN3429" s="15">
        <v>6.4</v>
      </c>
      <c r="FO3429" s="15">
        <v>8.6</v>
      </c>
      <c r="FP3429" s="21">
        <f t="shared" si="1631"/>
        <v>5.833333333333333</v>
      </c>
      <c r="FR3429" s="22">
        <f t="shared" si="1632"/>
        <v>9</v>
      </c>
      <c r="FS3429" s="23">
        <f t="shared" si="1633"/>
        <v>2.2333333333333334</v>
      </c>
      <c r="FT3429" s="24">
        <f t="shared" si="1596"/>
        <v>6.0977272727272718</v>
      </c>
      <c r="GB3429" s="2">
        <f t="shared" si="1600"/>
        <v>1986</v>
      </c>
      <c r="GC3429" s="20" t="s">
        <v>119</v>
      </c>
      <c r="GD3429" s="15">
        <v>12.9</v>
      </c>
      <c r="GE3429" s="15">
        <v>12.4</v>
      </c>
      <c r="GF3429" s="15">
        <v>13</v>
      </c>
      <c r="GG3429" s="15">
        <v>10.7</v>
      </c>
      <c r="GH3429" s="15">
        <v>8.5</v>
      </c>
      <c r="GI3429" s="15">
        <v>6.2</v>
      </c>
      <c r="GJ3429" s="15">
        <v>6.6</v>
      </c>
      <c r="GK3429" s="15">
        <v>6.6</v>
      </c>
      <c r="GL3429" s="15">
        <v>7.9</v>
      </c>
      <c r="GM3429" s="15">
        <v>8.8000000000000007</v>
      </c>
      <c r="GN3429" s="15">
        <v>10.199999999999999</v>
      </c>
      <c r="GO3429" s="15">
        <v>12.4</v>
      </c>
      <c r="GP3429" s="21">
        <f t="shared" si="1597"/>
        <v>9.6833333333333336</v>
      </c>
      <c r="GQ3429" s="2"/>
      <c r="GR3429" s="22">
        <f t="shared" si="1598"/>
        <v>12.766666666666666</v>
      </c>
      <c r="GS3429" s="23">
        <f t="shared" si="1599"/>
        <v>6.4666666666666659</v>
      </c>
      <c r="GT3429" s="24">
        <f t="shared" si="1607"/>
        <v>9.5772727272727263</v>
      </c>
      <c r="GU3429" s="22">
        <f>AVERAGE(Sheet1!AR3429,Sheet1!BR3429,Sheet1!CR3429,Sheet1!DR3428,Sheet1!ER3429,Sheet1!FR3429,Sheet1!GR3429)</f>
        <v>11.638095238095236</v>
      </c>
      <c r="GV3429" s="23">
        <f>AVERAGE(Sheet1!AS3429,Sheet1!BS3429,Sheet1!CS3429,Sheet1!DS3428,Sheet1!ES3429,Sheet1!FS3429,Sheet1!GS3429)</f>
        <v>5.6904761904761907</v>
      </c>
      <c r="GW3429" s="22">
        <f t="shared" si="1608"/>
        <v>12.070562770562772</v>
      </c>
      <c r="GX3429" s="23">
        <f t="shared" si="1609"/>
        <v>5.9541125541125544</v>
      </c>
      <c r="GY3429" s="24">
        <f>AVERAGE(Sheet1!$AP3429,Sheet1!$BP3429,Sheet1!$CP3429,Sheet1!$DP3428,Sheet1!$EP3429,Sheet1!$FP3429,Sheet1!$GP3429)</f>
        <v>8.7940476190476176</v>
      </c>
      <c r="GZ3429" s="24">
        <f t="shared" si="1610"/>
        <v>8.9929653679653665</v>
      </c>
    </row>
    <row r="3430" spans="2:208">
      <c r="B3430" s="7"/>
      <c r="C3430" s="8">
        <f t="shared" si="1624"/>
        <v>8.7130952380952369</v>
      </c>
      <c r="D3430" s="25">
        <f t="shared" si="1634"/>
        <v>8.9038095238095227</v>
      </c>
      <c r="E3430" s="16">
        <f t="shared" si="1592"/>
        <v>9.0069047619047602</v>
      </c>
      <c r="F3430" s="8">
        <f t="shared" si="1606"/>
        <v>8.9952380952380953</v>
      </c>
      <c r="G3430" s="29">
        <f t="shared" si="1611"/>
        <v>8.8238531746031725</v>
      </c>
      <c r="H3430" s="16">
        <f t="shared" si="1625"/>
        <v>12.6</v>
      </c>
      <c r="I3430" s="17">
        <f t="shared" si="1626"/>
        <v>9</v>
      </c>
      <c r="J3430" s="18">
        <f t="shared" si="1627"/>
        <v>2.5</v>
      </c>
      <c r="K3430" s="61">
        <f t="shared" si="1628"/>
        <v>7.55</v>
      </c>
      <c r="AA3430" s="2"/>
      <c r="AC3430" s="62">
        <v>1987</v>
      </c>
      <c r="AD3430" s="15">
        <v>10.6</v>
      </c>
      <c r="AE3430" s="15">
        <v>10.8</v>
      </c>
      <c r="AF3430" s="15">
        <v>9.9</v>
      </c>
      <c r="AG3430" s="15">
        <v>9.6</v>
      </c>
      <c r="AH3430" s="15">
        <v>8.3000000000000007</v>
      </c>
      <c r="AI3430" s="15">
        <v>7</v>
      </c>
      <c r="AJ3430" s="15">
        <v>5.7</v>
      </c>
      <c r="AK3430" s="15">
        <v>6.3</v>
      </c>
      <c r="AL3430" s="15">
        <v>7.6</v>
      </c>
      <c r="AM3430" s="15">
        <v>8.3000000000000007</v>
      </c>
      <c r="AN3430" s="15">
        <v>10.8</v>
      </c>
      <c r="AO3430" s="15">
        <v>10.6</v>
      </c>
      <c r="AP3430" s="21">
        <f t="shared" ref="AP3430:AP3461" si="1636">SUM(AD3430:AO3430)/12</f>
        <v>8.7916666666666661</v>
      </c>
      <c r="AR3430" s="22">
        <f t="shared" ref="AR3430:AR3462" si="1637">SUM(AD3430+AE3430+AF3430)/3</f>
        <v>10.433333333333332</v>
      </c>
      <c r="AS3430" s="23">
        <f t="shared" ref="AS3430:AS3462" si="1638">SUM(AI3430+AJ3430+AK3430)/3</f>
        <v>6.333333333333333</v>
      </c>
      <c r="AT3430" s="24">
        <f t="shared" si="1604"/>
        <v>9.1416666666666675</v>
      </c>
      <c r="BB3430" s="2">
        <f t="shared" si="1605"/>
        <v>1987</v>
      </c>
      <c r="BC3430" s="20" t="s">
        <v>120</v>
      </c>
      <c r="BD3430" s="15">
        <v>9.9</v>
      </c>
      <c r="BE3430" s="15">
        <v>9.3000000000000007</v>
      </c>
      <c r="BF3430" s="15">
        <v>8.5</v>
      </c>
      <c r="BG3430" s="15">
        <v>9.1999999999999993</v>
      </c>
      <c r="BH3430" s="15">
        <v>7.7</v>
      </c>
      <c r="BI3430" s="15">
        <v>6.1</v>
      </c>
      <c r="BJ3430" s="15">
        <v>4.0999999999999996</v>
      </c>
      <c r="BK3430" s="15">
        <v>4.3</v>
      </c>
      <c r="BL3430" s="15">
        <v>7.1</v>
      </c>
      <c r="BM3430" s="15">
        <v>7.1</v>
      </c>
      <c r="BN3430" s="15">
        <v>9.8000000000000007</v>
      </c>
      <c r="BO3430" s="15">
        <v>9.4</v>
      </c>
      <c r="BP3430" s="21">
        <f t="shared" si="1601"/>
        <v>7.708333333333333</v>
      </c>
      <c r="BR3430" s="22">
        <f t="shared" si="1602"/>
        <v>9.2333333333333343</v>
      </c>
      <c r="BS3430" s="23">
        <f t="shared" si="1603"/>
        <v>4.833333333333333</v>
      </c>
      <c r="BT3430" s="24">
        <f t="shared" si="1612"/>
        <v>7.8681818181818182</v>
      </c>
      <c r="CB3430" s="2">
        <f t="shared" si="1629"/>
        <v>1987</v>
      </c>
      <c r="CC3430" s="20" t="s">
        <v>120</v>
      </c>
      <c r="CD3430" s="15">
        <v>12.2</v>
      </c>
      <c r="CE3430" s="15">
        <v>12.2</v>
      </c>
      <c r="CF3430" s="15">
        <v>11.5</v>
      </c>
      <c r="CG3430" s="15">
        <v>11.3</v>
      </c>
      <c r="CH3430" s="15">
        <v>10</v>
      </c>
      <c r="CI3430" s="15">
        <v>9.1999999999999993</v>
      </c>
      <c r="CJ3430" s="15">
        <v>7.7</v>
      </c>
      <c r="CK3430" s="15">
        <v>8.1999999999999993</v>
      </c>
      <c r="CL3430" s="15">
        <v>9</v>
      </c>
      <c r="CM3430" s="15">
        <v>9.1</v>
      </c>
      <c r="CN3430" s="15">
        <v>11.2</v>
      </c>
      <c r="CO3430" s="15">
        <v>11.1</v>
      </c>
      <c r="CP3430" s="21">
        <f t="shared" si="1618"/>
        <v>10.225</v>
      </c>
      <c r="CR3430" s="22">
        <f t="shared" si="1619"/>
        <v>11.966666666666667</v>
      </c>
      <c r="CS3430" s="23">
        <f t="shared" si="1620"/>
        <v>8.3666666666666654</v>
      </c>
      <c r="CT3430" s="24">
        <f t="shared" si="1593"/>
        <v>10.85</v>
      </c>
      <c r="DB3430" s="2">
        <f t="shared" si="1630"/>
        <v>1987</v>
      </c>
      <c r="DC3430" s="20" t="s">
        <v>120</v>
      </c>
      <c r="DD3430" s="15">
        <v>11.5</v>
      </c>
      <c r="DE3430" s="15">
        <v>11</v>
      </c>
      <c r="DF3430" s="15">
        <v>9.4</v>
      </c>
      <c r="DG3430" s="15">
        <v>9.5</v>
      </c>
      <c r="DH3430" s="15">
        <v>7.4</v>
      </c>
      <c r="DI3430" s="15">
        <v>5.5</v>
      </c>
      <c r="DJ3430" s="15">
        <v>3.9</v>
      </c>
      <c r="DK3430" s="15">
        <v>5.0999999999999996</v>
      </c>
      <c r="DL3430" s="15">
        <v>7.6</v>
      </c>
      <c r="DM3430" s="15">
        <v>8.1999999999999993</v>
      </c>
      <c r="DN3430" s="15">
        <v>11.1</v>
      </c>
      <c r="DO3430" s="15">
        <v>10.9</v>
      </c>
      <c r="DP3430" s="21">
        <f t="shared" si="1621"/>
        <v>8.4249999999999989</v>
      </c>
      <c r="DR3430" s="22">
        <f t="shared" si="1622"/>
        <v>10.633333333333333</v>
      </c>
      <c r="DS3430" s="23">
        <f t="shared" si="1623"/>
        <v>4.833333333333333</v>
      </c>
      <c r="DT3430" s="24">
        <f t="shared" si="1594"/>
        <v>8.7719696969696983</v>
      </c>
      <c r="EB3430" s="2">
        <f t="shared" si="1617"/>
        <v>1987</v>
      </c>
      <c r="EC3430" s="20" t="s">
        <v>120</v>
      </c>
      <c r="ED3430" s="15">
        <v>12</v>
      </c>
      <c r="EE3430" s="15">
        <v>12.4</v>
      </c>
      <c r="EF3430" s="15">
        <v>11.3</v>
      </c>
      <c r="EG3430" s="15">
        <v>11.2</v>
      </c>
      <c r="EH3430" s="15">
        <v>10.199999999999999</v>
      </c>
      <c r="EI3430" s="15">
        <v>8.1999999999999993</v>
      </c>
      <c r="EJ3430" s="15">
        <v>7.2</v>
      </c>
      <c r="EK3430" s="15">
        <v>6.9</v>
      </c>
      <c r="EL3430" s="15">
        <v>8.3000000000000007</v>
      </c>
      <c r="EM3430" s="15">
        <v>9</v>
      </c>
      <c r="EN3430" s="15">
        <v>11.3</v>
      </c>
      <c r="EO3430" s="15">
        <v>11.8</v>
      </c>
      <c r="EP3430" s="21">
        <f t="shared" si="1613"/>
        <v>9.9833333333333343</v>
      </c>
      <c r="ER3430" s="22">
        <f t="shared" si="1614"/>
        <v>11.9</v>
      </c>
      <c r="ES3430" s="23">
        <f t="shared" si="1615"/>
        <v>7.4333333333333327</v>
      </c>
      <c r="ET3430" s="24">
        <f t="shared" si="1635"/>
        <v>10.469696969696971</v>
      </c>
      <c r="FB3430" s="2">
        <f t="shared" si="1616"/>
        <v>1987</v>
      </c>
      <c r="FC3430" s="20" t="s">
        <v>120</v>
      </c>
      <c r="FD3430" s="15">
        <v>9.1999999999999993</v>
      </c>
      <c r="FE3430" s="15">
        <v>8.4</v>
      </c>
      <c r="FF3430" s="15">
        <v>7</v>
      </c>
      <c r="FG3430" s="15">
        <v>7.2</v>
      </c>
      <c r="FH3430" s="15">
        <v>5</v>
      </c>
      <c r="FI3430" s="15">
        <v>3.1</v>
      </c>
      <c r="FJ3430" s="15">
        <v>2.5</v>
      </c>
      <c r="FK3430" s="15">
        <v>2.8</v>
      </c>
      <c r="FL3430" s="15">
        <v>4.0999999999999996</v>
      </c>
      <c r="FM3430" s="15">
        <v>5.0999999999999996</v>
      </c>
      <c r="FN3430" s="15">
        <v>8.4</v>
      </c>
      <c r="FO3430" s="15">
        <v>8.5</v>
      </c>
      <c r="FP3430" s="21">
        <f t="shared" si="1631"/>
        <v>5.9416666666666664</v>
      </c>
      <c r="FR3430" s="22">
        <f t="shared" si="1632"/>
        <v>8.2000000000000011</v>
      </c>
      <c r="FS3430" s="23">
        <f t="shared" si="1633"/>
        <v>2.7999999999999994</v>
      </c>
      <c r="FT3430" s="24">
        <f t="shared" si="1596"/>
        <v>6.1280303030303029</v>
      </c>
      <c r="GB3430" s="2">
        <f t="shared" si="1600"/>
        <v>1987</v>
      </c>
      <c r="GC3430" s="20" t="s">
        <v>120</v>
      </c>
      <c r="GD3430" s="15">
        <v>12.4</v>
      </c>
      <c r="GE3430" s="15">
        <v>12.6</v>
      </c>
      <c r="GF3430" s="15">
        <v>10.8</v>
      </c>
      <c r="GG3430" s="15">
        <v>10.5</v>
      </c>
      <c r="GH3430" s="15">
        <v>9.4</v>
      </c>
      <c r="GI3430" s="15">
        <v>7.5</v>
      </c>
      <c r="GJ3430" s="15">
        <v>5.9</v>
      </c>
      <c r="GK3430" s="15">
        <v>7.1</v>
      </c>
      <c r="GL3430" s="15">
        <v>8</v>
      </c>
      <c r="GM3430" s="15">
        <v>8.9</v>
      </c>
      <c r="GN3430" s="15">
        <v>11.4</v>
      </c>
      <c r="GO3430" s="15">
        <v>11.4</v>
      </c>
      <c r="GP3430" s="21">
        <f t="shared" si="1597"/>
        <v>9.6583333333333332</v>
      </c>
      <c r="GQ3430" s="2"/>
      <c r="GR3430" s="22">
        <f t="shared" si="1598"/>
        <v>11.933333333333332</v>
      </c>
      <c r="GS3430" s="23">
        <f t="shared" si="1599"/>
        <v>6.833333333333333</v>
      </c>
      <c r="GT3430" s="24">
        <f t="shared" si="1607"/>
        <v>9.5818181818181802</v>
      </c>
      <c r="GU3430" s="22">
        <f>AVERAGE(Sheet1!AR3430,Sheet1!BR3430,Sheet1!CR3430,Sheet1!DR3429,Sheet1!ER3430,Sheet1!FR3430,Sheet1!GR3430)</f>
        <v>10.761904761904761</v>
      </c>
      <c r="GV3430" s="23">
        <f>AVERAGE(Sheet1!AS3430,Sheet1!BS3430,Sheet1!CS3430,Sheet1!DS3429,Sheet1!ES3430,Sheet1!FS3430,Sheet1!GS3430)</f>
        <v>5.9904761904761896</v>
      </c>
      <c r="GW3430" s="22">
        <f t="shared" si="1608"/>
        <v>11.906926406926408</v>
      </c>
      <c r="GX3430" s="23">
        <f t="shared" si="1609"/>
        <v>5.9891774891774894</v>
      </c>
      <c r="GY3430" s="24">
        <f>AVERAGE(Sheet1!$AP3430,Sheet1!$BP3430,Sheet1!$CP3430,Sheet1!$DP3429,Sheet1!$EP3430,Sheet1!$FP3430,Sheet1!$GP3430)</f>
        <v>8.7130952380952369</v>
      </c>
      <c r="GZ3430" s="24">
        <f t="shared" si="1610"/>
        <v>8.9756493506493502</v>
      </c>
    </row>
    <row r="3431" spans="2:208">
      <c r="B3431" s="7"/>
      <c r="C3431" s="8">
        <f t="shared" si="1624"/>
        <v>9.7071428571428573</v>
      </c>
      <c r="D3431" s="25">
        <f t="shared" si="1634"/>
        <v>9.053333333333331</v>
      </c>
      <c r="E3431" s="16">
        <f t="shared" ref="E3431:E3462" si="1639">AVERAGE(C3422:C3431)</f>
        <v>9.0966666666666676</v>
      </c>
      <c r="F3431" s="8">
        <f t="shared" si="1606"/>
        <v>9.0370337301587291</v>
      </c>
      <c r="G3431" s="29">
        <f t="shared" si="1611"/>
        <v>8.8416825396825374</v>
      </c>
      <c r="H3431" s="16">
        <f t="shared" si="1625"/>
        <v>14.7</v>
      </c>
      <c r="I3431" s="17">
        <f t="shared" si="1626"/>
        <v>9.6999999999999993</v>
      </c>
      <c r="J3431" s="18">
        <f t="shared" si="1627"/>
        <v>3.4</v>
      </c>
      <c r="K3431" s="61">
        <f t="shared" si="1628"/>
        <v>9.0499999999999989</v>
      </c>
      <c r="AA3431" s="2"/>
      <c r="AC3431" s="62">
        <v>1988</v>
      </c>
      <c r="AD3431" s="15">
        <v>13.2</v>
      </c>
      <c r="AE3431" s="15">
        <v>10.9</v>
      </c>
      <c r="AF3431" s="15">
        <v>11.5</v>
      </c>
      <c r="AG3431" s="15">
        <v>10.9</v>
      </c>
      <c r="AH3431" s="15">
        <v>9.8000000000000007</v>
      </c>
      <c r="AI3431" s="15">
        <v>8.5</v>
      </c>
      <c r="AJ3431" s="15">
        <v>7.7</v>
      </c>
      <c r="AK3431" s="15">
        <v>7.6</v>
      </c>
      <c r="AL3431" s="15">
        <v>8.4</v>
      </c>
      <c r="AM3431" s="15">
        <v>7.9</v>
      </c>
      <c r="AN3431" s="15">
        <v>9.6999999999999993</v>
      </c>
      <c r="AO3431" s="15">
        <v>11.7</v>
      </c>
      <c r="AP3431" s="21">
        <f t="shared" si="1636"/>
        <v>9.8166666666666682</v>
      </c>
      <c r="AR3431" s="22">
        <f t="shared" si="1637"/>
        <v>11.866666666666667</v>
      </c>
      <c r="AS3431" s="23">
        <f t="shared" si="1638"/>
        <v>7.9333333333333327</v>
      </c>
      <c r="AT3431" s="24">
        <f t="shared" si="1604"/>
        <v>9.2060606060606052</v>
      </c>
      <c r="BB3431" s="2">
        <f t="shared" si="1605"/>
        <v>1988</v>
      </c>
      <c r="BC3431" s="20" t="s">
        <v>121</v>
      </c>
      <c r="BD3431" s="15">
        <v>11.3</v>
      </c>
      <c r="BE3431" s="15">
        <v>9.4</v>
      </c>
      <c r="BF3431" s="15">
        <v>9.1</v>
      </c>
      <c r="BG3431" s="15">
        <v>8.1</v>
      </c>
      <c r="BH3431" s="15">
        <v>9.3000000000000007</v>
      </c>
      <c r="BI3431" s="15">
        <v>8.3000000000000007</v>
      </c>
      <c r="BJ3431" s="15">
        <v>6.5</v>
      </c>
      <c r="BK3431" s="15">
        <v>6.6</v>
      </c>
      <c r="BL3431" s="15">
        <v>7.6</v>
      </c>
      <c r="BM3431" s="15">
        <v>8.3000000000000007</v>
      </c>
      <c r="BN3431" s="15">
        <v>8.3000000000000007</v>
      </c>
      <c r="BO3431" s="15">
        <v>10.9</v>
      </c>
      <c r="BP3431" s="21">
        <f t="shared" si="1601"/>
        <v>8.6416666666666657</v>
      </c>
      <c r="BR3431" s="22">
        <f t="shared" si="1602"/>
        <v>9.9333333333333353</v>
      </c>
      <c r="BS3431" s="23">
        <f t="shared" si="1603"/>
        <v>7.1333333333333329</v>
      </c>
      <c r="BT3431" s="24">
        <f t="shared" si="1612"/>
        <v>7.9719696969696967</v>
      </c>
      <c r="CB3431" s="2">
        <f t="shared" si="1629"/>
        <v>1988</v>
      </c>
      <c r="CC3431" s="20" t="s">
        <v>121</v>
      </c>
      <c r="CD3431" s="15">
        <v>13.8</v>
      </c>
      <c r="CE3431" s="15">
        <v>13.1</v>
      </c>
      <c r="CF3431" s="15">
        <v>13.1</v>
      </c>
      <c r="CG3431" s="15">
        <v>12.6</v>
      </c>
      <c r="CH3431" s="15">
        <v>12</v>
      </c>
      <c r="CI3431" s="15">
        <v>9.6</v>
      </c>
      <c r="CJ3431" s="15">
        <v>8.9</v>
      </c>
      <c r="CK3431" s="15">
        <v>8.8000000000000007</v>
      </c>
      <c r="CL3431" s="15">
        <v>9.6999999999999993</v>
      </c>
      <c r="CM3431" s="15">
        <v>10.1</v>
      </c>
      <c r="CN3431" s="15">
        <v>11.1</v>
      </c>
      <c r="CO3431" s="15">
        <v>12.4</v>
      </c>
      <c r="CP3431" s="21">
        <f t="shared" si="1618"/>
        <v>11.266666666666666</v>
      </c>
      <c r="CR3431" s="22">
        <f t="shared" si="1619"/>
        <v>13.333333333333334</v>
      </c>
      <c r="CS3431" s="23">
        <f t="shared" si="1620"/>
        <v>9.1</v>
      </c>
      <c r="CT3431" s="24">
        <f t="shared" ref="CT3431:CT3462" si="1640">AVERAGE(CP3421:CP3431)</f>
        <v>10.917424242424241</v>
      </c>
      <c r="DB3431" s="2">
        <f t="shared" si="1630"/>
        <v>1988</v>
      </c>
      <c r="DC3431" s="20" t="s">
        <v>121</v>
      </c>
      <c r="DD3431" s="15">
        <v>13.9</v>
      </c>
      <c r="DE3431" s="15">
        <v>11.8</v>
      </c>
      <c r="DF3431" s="15">
        <v>11.2</v>
      </c>
      <c r="DG3431" s="15">
        <v>10.4</v>
      </c>
      <c r="DH3431" s="15">
        <v>9.1999999999999993</v>
      </c>
      <c r="DI3431" s="15">
        <v>6.9</v>
      </c>
      <c r="DJ3431" s="15">
        <v>6.1</v>
      </c>
      <c r="DK3431" s="15">
        <v>6</v>
      </c>
      <c r="DL3431" s="15">
        <v>8.3000000000000007</v>
      </c>
      <c r="DM3431" s="15">
        <v>8</v>
      </c>
      <c r="DN3431" s="15">
        <v>9.9</v>
      </c>
      <c r="DO3431" s="15">
        <v>12.3</v>
      </c>
      <c r="DP3431" s="21">
        <f t="shared" si="1621"/>
        <v>9.5</v>
      </c>
      <c r="DR3431" s="22">
        <f t="shared" si="1622"/>
        <v>12.300000000000002</v>
      </c>
      <c r="DS3431" s="23">
        <f t="shared" si="1623"/>
        <v>6.333333333333333</v>
      </c>
      <c r="DT3431" s="24">
        <f t="shared" ref="DT3431:DT3462" si="1641">AVERAGE(DP3421:DP3431)</f>
        <v>8.8522727272727266</v>
      </c>
      <c r="EB3431" s="2">
        <f t="shared" si="1617"/>
        <v>1988</v>
      </c>
      <c r="EC3431" s="20" t="s">
        <v>121</v>
      </c>
      <c r="ED3431" s="15">
        <v>14.4</v>
      </c>
      <c r="EE3431" s="15">
        <v>13.9</v>
      </c>
      <c r="EF3431" s="15">
        <v>13.6</v>
      </c>
      <c r="EG3431" s="15">
        <v>13.4</v>
      </c>
      <c r="EH3431" s="15">
        <v>12.2</v>
      </c>
      <c r="EI3431" s="15">
        <v>9.4</v>
      </c>
      <c r="EJ3431" s="15">
        <v>8.6</v>
      </c>
      <c r="EK3431" s="15">
        <v>7.5</v>
      </c>
      <c r="EL3431" s="15">
        <v>9.8000000000000007</v>
      </c>
      <c r="EM3431" s="15">
        <v>9.6999999999999993</v>
      </c>
      <c r="EN3431" s="15">
        <v>11.5</v>
      </c>
      <c r="EO3431" s="15">
        <v>12.9</v>
      </c>
      <c r="EP3431" s="21">
        <f t="shared" si="1613"/>
        <v>11.408333333333333</v>
      </c>
      <c r="ER3431" s="22">
        <f t="shared" si="1614"/>
        <v>13.966666666666667</v>
      </c>
      <c r="ES3431" s="23">
        <f t="shared" si="1615"/>
        <v>8.5</v>
      </c>
      <c r="ET3431" s="24">
        <f t="shared" si="1635"/>
        <v>10.58030303030303</v>
      </c>
      <c r="FB3431" s="2">
        <f t="shared" si="1616"/>
        <v>1988</v>
      </c>
      <c r="FC3431" s="20" t="s">
        <v>121</v>
      </c>
      <c r="FD3431" s="15">
        <v>12.1</v>
      </c>
      <c r="FE3431" s="15">
        <v>10.7</v>
      </c>
      <c r="FF3431" s="15">
        <v>9.5</v>
      </c>
      <c r="FG3431" s="15">
        <v>8.6</v>
      </c>
      <c r="FH3431" s="15">
        <v>7.9</v>
      </c>
      <c r="FI3431" s="15">
        <v>4.2</v>
      </c>
      <c r="FJ3431" s="15">
        <v>3.6</v>
      </c>
      <c r="FK3431" s="15">
        <v>3.4</v>
      </c>
      <c r="FL3431" s="15">
        <v>6.3</v>
      </c>
      <c r="FM3431" s="15">
        <v>6.5</v>
      </c>
      <c r="FN3431" s="15">
        <v>8.6</v>
      </c>
      <c r="FO3431" s="15">
        <v>10</v>
      </c>
      <c r="FP3431" s="21">
        <f t="shared" si="1631"/>
        <v>7.6166666666666663</v>
      </c>
      <c r="FR3431" s="22">
        <f t="shared" si="1632"/>
        <v>10.766666666666666</v>
      </c>
      <c r="FS3431" s="23">
        <f t="shared" si="1633"/>
        <v>3.7333333333333338</v>
      </c>
      <c r="FT3431" s="24">
        <f t="shared" si="1596"/>
        <v>6.3181818181818166</v>
      </c>
      <c r="GB3431" s="2">
        <f t="shared" si="1600"/>
        <v>1988</v>
      </c>
      <c r="GC3431" s="20" t="s">
        <v>121</v>
      </c>
      <c r="GD3431" s="15">
        <v>14.7</v>
      </c>
      <c r="GE3431" s="15">
        <v>13.1</v>
      </c>
      <c r="GF3431" s="15">
        <v>13</v>
      </c>
      <c r="GG3431" s="15">
        <v>11.8</v>
      </c>
      <c r="GH3431" s="15">
        <v>11.2</v>
      </c>
      <c r="GI3431" s="15">
        <v>8</v>
      </c>
      <c r="GJ3431" s="15">
        <v>7.5</v>
      </c>
      <c r="GK3431" s="15">
        <v>7</v>
      </c>
      <c r="GL3431" s="15">
        <v>9.5</v>
      </c>
      <c r="GM3431" s="15">
        <v>9.5</v>
      </c>
      <c r="GN3431" s="15">
        <v>11</v>
      </c>
      <c r="GO3431" s="15">
        <v>13</v>
      </c>
      <c r="GP3431" s="21">
        <f t="shared" si="1597"/>
        <v>10.775</v>
      </c>
      <c r="GQ3431" s="2"/>
      <c r="GR3431" s="22">
        <f t="shared" si="1598"/>
        <v>13.6</v>
      </c>
      <c r="GS3431" s="23">
        <f t="shared" si="1599"/>
        <v>7.5</v>
      </c>
      <c r="GT3431" s="24">
        <f t="shared" si="1607"/>
        <v>9.7280303030303035</v>
      </c>
      <c r="GU3431" s="22">
        <f>AVERAGE(Sheet1!AR3431,Sheet1!BR3431,Sheet1!CR3431,Sheet1!DR3430,Sheet1!ER3431,Sheet1!FR3431,Sheet1!GR3431)</f>
        <v>12.014285714285714</v>
      </c>
      <c r="GV3431" s="23">
        <f>AVERAGE(Sheet1!AS3431,Sheet1!BS3431,Sheet1!CS3431,Sheet1!DS3430,Sheet1!ES3431,Sheet1!FS3431,Sheet1!GS3431)</f>
        <v>6.961904761904762</v>
      </c>
      <c r="GW3431" s="22">
        <f t="shared" si="1608"/>
        <v>11.874025974025972</v>
      </c>
      <c r="GX3431" s="23">
        <f t="shared" si="1609"/>
        <v>6.108225108225108</v>
      </c>
      <c r="GY3431" s="24">
        <f>AVERAGE(Sheet1!$AP3431,Sheet1!$BP3431,Sheet1!$CP3431,Sheet1!$DP3430,Sheet1!$EP3431,Sheet1!$FP3431,Sheet1!$GP3431)</f>
        <v>9.7071428571428573</v>
      </c>
      <c r="GZ3431" s="24">
        <f t="shared" si="1610"/>
        <v>9.0705627705627698</v>
      </c>
    </row>
    <row r="3432" spans="2:208">
      <c r="B3432" s="7"/>
      <c r="C3432" s="8">
        <f t="shared" si="1624"/>
        <v>9.4202380952380942</v>
      </c>
      <c r="D3432" s="25">
        <f t="shared" si="1634"/>
        <v>9.1480952380952374</v>
      </c>
      <c r="E3432" s="16">
        <f t="shared" si="1639"/>
        <v>9.1364285714285707</v>
      </c>
      <c r="F3432" s="8">
        <f t="shared" si="1606"/>
        <v>9.0467361111111106</v>
      </c>
      <c r="G3432" s="29">
        <f t="shared" si="1611"/>
        <v>8.8451825396825381</v>
      </c>
      <c r="H3432" s="16">
        <f t="shared" si="1625"/>
        <v>15.5</v>
      </c>
      <c r="I3432" s="17">
        <f t="shared" si="1626"/>
        <v>9.15</v>
      </c>
      <c r="J3432" s="18">
        <f t="shared" si="1627"/>
        <v>2</v>
      </c>
      <c r="K3432" s="61">
        <f t="shared" si="1628"/>
        <v>8.75</v>
      </c>
      <c r="AA3432" s="2"/>
      <c r="AC3432" s="62">
        <v>1989</v>
      </c>
      <c r="AD3432" s="15">
        <v>13</v>
      </c>
      <c r="AE3432" s="15">
        <v>13.4</v>
      </c>
      <c r="AF3432" s="15">
        <v>12.8</v>
      </c>
      <c r="AG3432" s="15">
        <v>11.5</v>
      </c>
      <c r="AH3432" s="15">
        <v>8.4</v>
      </c>
      <c r="AI3432" s="15">
        <v>6</v>
      </c>
      <c r="AJ3432" s="15">
        <v>6.2</v>
      </c>
      <c r="AK3432" s="15">
        <v>6.6</v>
      </c>
      <c r="AL3432" s="15">
        <v>8.1</v>
      </c>
      <c r="AM3432" s="15">
        <v>8.6</v>
      </c>
      <c r="AN3432" s="15">
        <v>10.199999999999999</v>
      </c>
      <c r="AO3432" s="15">
        <v>11.1</v>
      </c>
      <c r="AP3432" s="21">
        <f t="shared" si="1636"/>
        <v>9.6583333333333314</v>
      </c>
      <c r="AR3432" s="22">
        <f t="shared" si="1637"/>
        <v>13.066666666666668</v>
      </c>
      <c r="AS3432" s="23">
        <f t="shared" si="1638"/>
        <v>6.2666666666666657</v>
      </c>
      <c r="AT3432" s="24">
        <f t="shared" si="1604"/>
        <v>9.2696969696969695</v>
      </c>
      <c r="BB3432" s="2">
        <f t="shared" si="1605"/>
        <v>1989</v>
      </c>
      <c r="BC3432" s="20" t="s">
        <v>122</v>
      </c>
      <c r="BD3432" s="15">
        <v>11.2</v>
      </c>
      <c r="BE3432" s="15">
        <v>11.5</v>
      </c>
      <c r="BF3432" s="15">
        <v>10.9</v>
      </c>
      <c r="BG3432" s="15">
        <v>9.4</v>
      </c>
      <c r="BH3432" s="15">
        <v>7.3</v>
      </c>
      <c r="BI3432" s="15">
        <v>3.9</v>
      </c>
      <c r="BJ3432" s="15">
        <v>3.4</v>
      </c>
      <c r="BK3432" s="15">
        <v>4.8</v>
      </c>
      <c r="BL3432" s="15">
        <v>6.5</v>
      </c>
      <c r="BM3432" s="15">
        <v>7.2</v>
      </c>
      <c r="BN3432" s="15">
        <v>8.6999999999999993</v>
      </c>
      <c r="BO3432" s="15">
        <v>9.5</v>
      </c>
      <c r="BP3432" s="21">
        <f t="shared" si="1601"/>
        <v>7.8583333333333334</v>
      </c>
      <c r="BR3432" s="22">
        <f t="shared" si="1602"/>
        <v>11.200000000000001</v>
      </c>
      <c r="BS3432" s="23">
        <f t="shared" si="1603"/>
        <v>4.0333333333333332</v>
      </c>
      <c r="BT3432" s="24">
        <f t="shared" si="1612"/>
        <v>8.0166666666666657</v>
      </c>
      <c r="CB3432" s="2">
        <f t="shared" si="1629"/>
        <v>1989</v>
      </c>
      <c r="CC3432" s="20" t="s">
        <v>122</v>
      </c>
      <c r="CD3432" s="15">
        <v>14</v>
      </c>
      <c r="CE3432" s="15">
        <v>14.7</v>
      </c>
      <c r="CF3432" s="15">
        <v>14</v>
      </c>
      <c r="CG3432" s="15">
        <v>13.2</v>
      </c>
      <c r="CH3432" s="15">
        <v>11</v>
      </c>
      <c r="CI3432" s="15">
        <v>8.1999999999999993</v>
      </c>
      <c r="CJ3432" s="15">
        <v>7.5</v>
      </c>
      <c r="CK3432" s="15">
        <v>7.4</v>
      </c>
      <c r="CL3432" s="15">
        <v>8.3000000000000007</v>
      </c>
      <c r="CM3432" s="15">
        <v>9.3000000000000007</v>
      </c>
      <c r="CN3432" s="15">
        <v>10.9</v>
      </c>
      <c r="CO3432" s="15">
        <v>12.1</v>
      </c>
      <c r="CP3432" s="21">
        <f t="shared" si="1618"/>
        <v>10.883333333333335</v>
      </c>
      <c r="CR3432" s="22">
        <f t="shared" si="1619"/>
        <v>14.233333333333334</v>
      </c>
      <c r="CS3432" s="23">
        <f t="shared" si="1620"/>
        <v>7.7</v>
      </c>
      <c r="CT3432" s="24">
        <f t="shared" si="1640"/>
        <v>10.927272727272728</v>
      </c>
      <c r="DB3432" s="2">
        <f t="shared" si="1630"/>
        <v>1989</v>
      </c>
      <c r="DC3432" s="20" t="s">
        <v>122</v>
      </c>
      <c r="DD3432" s="15">
        <v>13.3</v>
      </c>
      <c r="DE3432" s="15">
        <v>13.3</v>
      </c>
      <c r="DF3432" s="15">
        <v>12.6</v>
      </c>
      <c r="DG3432" s="15">
        <v>11.3</v>
      </c>
      <c r="DH3432" s="15">
        <v>6.9</v>
      </c>
      <c r="DI3432" s="15">
        <v>3.3</v>
      </c>
      <c r="DJ3432" s="15">
        <v>4.5</v>
      </c>
      <c r="DK3432" s="15">
        <v>4.9000000000000004</v>
      </c>
      <c r="DL3432" s="15">
        <v>7</v>
      </c>
      <c r="DM3432" s="15">
        <v>8.3000000000000007</v>
      </c>
      <c r="DN3432" s="15">
        <v>10.199999999999999</v>
      </c>
      <c r="DO3432" s="15">
        <v>12</v>
      </c>
      <c r="DP3432" s="21">
        <f t="shared" si="1621"/>
        <v>8.9666666666666668</v>
      </c>
      <c r="DR3432" s="22">
        <f t="shared" si="1622"/>
        <v>13.066666666666668</v>
      </c>
      <c r="DS3432" s="23">
        <f t="shared" si="1623"/>
        <v>4.2333333333333334</v>
      </c>
      <c r="DT3432" s="24">
        <f t="shared" si="1641"/>
        <v>8.8757575757575768</v>
      </c>
      <c r="EB3432" s="2">
        <f t="shared" si="1617"/>
        <v>1989</v>
      </c>
      <c r="EC3432" s="20" t="s">
        <v>122</v>
      </c>
      <c r="ED3432" s="15">
        <v>14.5</v>
      </c>
      <c r="EE3432" s="15">
        <v>15.5</v>
      </c>
      <c r="EF3432" s="15">
        <v>14.6</v>
      </c>
      <c r="EG3432" s="15">
        <v>13.8</v>
      </c>
      <c r="EH3432" s="15">
        <v>10.8</v>
      </c>
      <c r="EI3432" s="15">
        <v>8.4</v>
      </c>
      <c r="EJ3432" s="15">
        <v>8.1</v>
      </c>
      <c r="EK3432" s="15">
        <v>6.6</v>
      </c>
      <c r="EL3432" s="15">
        <v>8.8000000000000007</v>
      </c>
      <c r="EM3432" s="15">
        <v>8.8000000000000007</v>
      </c>
      <c r="EN3432" s="15">
        <v>11.8</v>
      </c>
      <c r="EO3432" s="15">
        <v>12.6</v>
      </c>
      <c r="EP3432" s="21">
        <f t="shared" si="1613"/>
        <v>11.191666666666665</v>
      </c>
      <c r="ER3432" s="22">
        <f t="shared" si="1614"/>
        <v>14.866666666666667</v>
      </c>
      <c r="ES3432" s="23">
        <f t="shared" si="1615"/>
        <v>7.7</v>
      </c>
      <c r="ET3432" s="24">
        <f t="shared" si="1635"/>
        <v>10.656818181818181</v>
      </c>
      <c r="FB3432" s="2">
        <f t="shared" si="1616"/>
        <v>1989</v>
      </c>
      <c r="FC3432" s="20" t="s">
        <v>122</v>
      </c>
      <c r="FD3432" s="15">
        <v>10.5</v>
      </c>
      <c r="FE3432" s="15">
        <v>11.8</v>
      </c>
      <c r="FF3432" s="15">
        <v>10.5</v>
      </c>
      <c r="FG3432" s="15">
        <v>9.5</v>
      </c>
      <c r="FH3432" s="15">
        <v>4.3</v>
      </c>
      <c r="FI3432" s="15">
        <v>2</v>
      </c>
      <c r="FJ3432" s="15">
        <v>2.6</v>
      </c>
      <c r="FK3432" s="15">
        <v>2.2000000000000002</v>
      </c>
      <c r="FL3432" s="15">
        <v>4.7</v>
      </c>
      <c r="FM3432" s="15">
        <v>5.7</v>
      </c>
      <c r="FN3432" s="15">
        <v>8.5</v>
      </c>
      <c r="FO3432" s="15">
        <v>8.8000000000000007</v>
      </c>
      <c r="FP3432" s="21">
        <f t="shared" si="1631"/>
        <v>6.7583333333333337</v>
      </c>
      <c r="FR3432" s="22">
        <f t="shared" si="1632"/>
        <v>10.933333333333332</v>
      </c>
      <c r="FS3432" s="23">
        <f t="shared" si="1633"/>
        <v>2.2666666666666666</v>
      </c>
      <c r="FT3432" s="24">
        <f t="shared" si="1596"/>
        <v>6.3666666666666663</v>
      </c>
      <c r="GB3432" s="2">
        <f t="shared" si="1600"/>
        <v>1989</v>
      </c>
      <c r="GC3432" s="20" t="s">
        <v>122</v>
      </c>
      <c r="GD3432" s="15">
        <v>13.8</v>
      </c>
      <c r="GE3432" s="15">
        <v>14.9</v>
      </c>
      <c r="GF3432" s="15">
        <v>13.4</v>
      </c>
      <c r="GG3432" s="15">
        <v>12.4</v>
      </c>
      <c r="GH3432" s="15">
        <v>8.8000000000000007</v>
      </c>
      <c r="GI3432" s="15">
        <v>5.7</v>
      </c>
      <c r="GJ3432" s="15">
        <v>5.9</v>
      </c>
      <c r="GK3432" s="15">
        <v>5.8</v>
      </c>
      <c r="GL3432" s="15">
        <v>7.7</v>
      </c>
      <c r="GM3432" s="15">
        <v>9</v>
      </c>
      <c r="GN3432" s="15">
        <v>11.4</v>
      </c>
      <c r="GO3432" s="15">
        <v>12.3</v>
      </c>
      <c r="GP3432" s="21">
        <f t="shared" si="1597"/>
        <v>10.091666666666667</v>
      </c>
      <c r="GQ3432" s="2"/>
      <c r="GR3432" s="22">
        <f t="shared" si="1598"/>
        <v>14.033333333333333</v>
      </c>
      <c r="GS3432" s="23">
        <f t="shared" si="1599"/>
        <v>5.8000000000000007</v>
      </c>
      <c r="GT3432" s="24">
        <f t="shared" si="1607"/>
        <v>9.7931818181818198</v>
      </c>
      <c r="GU3432" s="22">
        <f>AVERAGE(Sheet1!AR3432,Sheet1!BR3432,Sheet1!CR3432,Sheet1!DR3431,Sheet1!ER3432,Sheet1!FR3432,Sheet1!GR3432)</f>
        <v>12.947619047619048</v>
      </c>
      <c r="GV3432" s="23">
        <f>AVERAGE(Sheet1!AS3432,Sheet1!BS3432,Sheet1!CS3432,Sheet1!DS3431,Sheet1!ES3432,Sheet1!FS3432,Sheet1!GS3432)</f>
        <v>5.7285714285714278</v>
      </c>
      <c r="GW3432" s="22">
        <f t="shared" si="1608"/>
        <v>11.993073593073593</v>
      </c>
      <c r="GX3432" s="23">
        <f t="shared" si="1609"/>
        <v>6.124242424242424</v>
      </c>
      <c r="GY3432" s="24">
        <f>AVERAGE(Sheet1!$AP3432,Sheet1!$BP3432,Sheet1!$CP3432,Sheet1!$DP3431,Sheet1!$EP3432,Sheet1!$FP3432,Sheet1!$GP3432)</f>
        <v>9.4202380952380942</v>
      </c>
      <c r="GZ3432" s="24">
        <f t="shared" si="1610"/>
        <v>9.1260822510822504</v>
      </c>
    </row>
    <row r="3433" spans="2:208">
      <c r="B3433" s="7">
        <f>B3428+5</f>
        <v>1990</v>
      </c>
      <c r="C3433" s="8">
        <f t="shared" si="1624"/>
        <v>9.1726190476190492</v>
      </c>
      <c r="D3433" s="25">
        <f t="shared" si="1634"/>
        <v>9.1614285714285693</v>
      </c>
      <c r="E3433" s="16">
        <f t="shared" si="1639"/>
        <v>9.130119047619047</v>
      </c>
      <c r="F3433" s="8">
        <f t="shared" si="1606"/>
        <v>9.0526289682539662</v>
      </c>
      <c r="G3433" s="29">
        <f t="shared" si="1611"/>
        <v>8.8553968253968236</v>
      </c>
      <c r="H3433" s="16">
        <f t="shared" si="1625"/>
        <v>14.3</v>
      </c>
      <c r="I3433" s="17">
        <f t="shared" si="1626"/>
        <v>9</v>
      </c>
      <c r="J3433" s="18">
        <f t="shared" si="1627"/>
        <v>2</v>
      </c>
      <c r="K3433" s="61">
        <f t="shared" si="1628"/>
        <v>8.15</v>
      </c>
      <c r="AA3433" s="2"/>
      <c r="AC3433" s="62">
        <v>1990</v>
      </c>
      <c r="AD3433" s="15">
        <v>11.8</v>
      </c>
      <c r="AE3433" s="15">
        <v>12.3</v>
      </c>
      <c r="AF3433" s="15">
        <v>11.6</v>
      </c>
      <c r="AG3433" s="15">
        <v>11</v>
      </c>
      <c r="AH3433" s="15">
        <v>8.5</v>
      </c>
      <c r="AI3433" s="15">
        <v>7.4</v>
      </c>
      <c r="AJ3433" s="15">
        <v>6</v>
      </c>
      <c r="AK3433" s="15">
        <v>6.1</v>
      </c>
      <c r="AL3433" s="15">
        <v>6.9</v>
      </c>
      <c r="AM3433" s="15">
        <v>8.6</v>
      </c>
      <c r="AN3433" s="15">
        <v>10</v>
      </c>
      <c r="AO3433" s="15">
        <v>10.3</v>
      </c>
      <c r="AP3433" s="21">
        <f t="shared" si="1636"/>
        <v>9.2083333333333321</v>
      </c>
      <c r="AR3433" s="22">
        <f t="shared" si="1637"/>
        <v>11.9</v>
      </c>
      <c r="AS3433" s="23">
        <f t="shared" si="1638"/>
        <v>6.5</v>
      </c>
      <c r="AT3433" s="24">
        <f t="shared" si="1604"/>
        <v>9.2719696969696965</v>
      </c>
      <c r="BB3433" s="2">
        <f t="shared" si="1605"/>
        <v>1990</v>
      </c>
      <c r="BC3433" s="20" t="s">
        <v>123</v>
      </c>
      <c r="BD3433" s="15">
        <v>10.7</v>
      </c>
      <c r="BE3433" s="15">
        <v>11.2</v>
      </c>
      <c r="BF3433" s="15">
        <v>11</v>
      </c>
      <c r="BG3433" s="15">
        <v>9</v>
      </c>
      <c r="BH3433" s="15">
        <v>8.1</v>
      </c>
      <c r="BI3433" s="15">
        <v>6.6</v>
      </c>
      <c r="BJ3433" s="15">
        <v>6</v>
      </c>
      <c r="BK3433" s="15">
        <v>3.6</v>
      </c>
      <c r="BL3433" s="15">
        <v>6.2</v>
      </c>
      <c r="BM3433" s="15">
        <v>7.4</v>
      </c>
      <c r="BN3433" s="15">
        <v>8.6999999999999993</v>
      </c>
      <c r="BO3433" s="15">
        <v>9</v>
      </c>
      <c r="BP3433" s="21">
        <f t="shared" si="1601"/>
        <v>8.1250000000000018</v>
      </c>
      <c r="BR3433" s="22">
        <f t="shared" si="1602"/>
        <v>10.966666666666667</v>
      </c>
      <c r="BS3433" s="23">
        <f t="shared" si="1603"/>
        <v>5.3999999999999995</v>
      </c>
      <c r="BT3433" s="24">
        <f t="shared" si="1612"/>
        <v>8.0340909090909101</v>
      </c>
      <c r="CB3433" s="2">
        <f t="shared" si="1629"/>
        <v>1990</v>
      </c>
      <c r="CC3433" s="20" t="s">
        <v>123</v>
      </c>
      <c r="CD3433" s="15">
        <v>13.8</v>
      </c>
      <c r="CE3433" s="15">
        <v>14.1</v>
      </c>
      <c r="CF3433" s="15">
        <v>13.9</v>
      </c>
      <c r="CG3433" s="15">
        <v>13</v>
      </c>
      <c r="CH3433" s="15">
        <v>10.5</v>
      </c>
      <c r="CI3433" s="15">
        <v>9.1</v>
      </c>
      <c r="CJ3433" s="15">
        <v>8.5</v>
      </c>
      <c r="CK3433" s="15">
        <v>7.9</v>
      </c>
      <c r="CL3433" s="15">
        <v>8.6999999999999993</v>
      </c>
      <c r="CM3433" s="15">
        <v>9.6</v>
      </c>
      <c r="CN3433" s="15">
        <v>10.7</v>
      </c>
      <c r="CO3433" s="15">
        <v>12.1</v>
      </c>
      <c r="CP3433" s="21">
        <f t="shared" si="1618"/>
        <v>10.991666666666667</v>
      </c>
      <c r="CR3433" s="22">
        <f t="shared" si="1619"/>
        <v>13.933333333333332</v>
      </c>
      <c r="CS3433" s="23">
        <f t="shared" si="1620"/>
        <v>8.5</v>
      </c>
      <c r="CT3433" s="24">
        <f t="shared" si="1640"/>
        <v>10.913636363636364</v>
      </c>
      <c r="DB3433" s="2">
        <f t="shared" si="1630"/>
        <v>1990</v>
      </c>
      <c r="DC3433" s="20" t="s">
        <v>123</v>
      </c>
      <c r="DD3433" s="15">
        <v>12.8</v>
      </c>
      <c r="DE3433" s="15">
        <v>12.5</v>
      </c>
      <c r="DF3433" s="15">
        <v>12.3</v>
      </c>
      <c r="DG3433" s="15">
        <v>10.7</v>
      </c>
      <c r="DH3433" s="15">
        <v>7.6</v>
      </c>
      <c r="DI3433" s="15">
        <v>5.9</v>
      </c>
      <c r="DJ3433" s="15">
        <v>4.5</v>
      </c>
      <c r="DK3433" s="15">
        <v>4.2</v>
      </c>
      <c r="DL3433" s="15">
        <v>6.4</v>
      </c>
      <c r="DM3433" s="15">
        <v>8.5</v>
      </c>
      <c r="DN3433" s="15">
        <v>10.5</v>
      </c>
      <c r="DO3433" s="15">
        <v>11</v>
      </c>
      <c r="DP3433" s="21">
        <f t="shared" si="1621"/>
        <v>8.9083333333333332</v>
      </c>
      <c r="DR3433" s="22">
        <f t="shared" si="1622"/>
        <v>12.533333333333333</v>
      </c>
      <c r="DS3433" s="23">
        <f t="shared" si="1623"/>
        <v>4.8666666666666671</v>
      </c>
      <c r="DT3433" s="24">
        <f t="shared" si="1641"/>
        <v>8.8848484848484848</v>
      </c>
      <c r="EB3433" s="2">
        <f t="shared" si="1617"/>
        <v>1990</v>
      </c>
      <c r="EC3433" s="20" t="s">
        <v>123</v>
      </c>
      <c r="ED3433" s="15">
        <v>13.5</v>
      </c>
      <c r="EE3433" s="15">
        <v>14.3</v>
      </c>
      <c r="EF3433" s="15">
        <v>14.3</v>
      </c>
      <c r="EG3433" s="15">
        <v>12.8</v>
      </c>
      <c r="EH3433" s="15">
        <v>8.8000000000000007</v>
      </c>
      <c r="EI3433" s="15">
        <v>7.9</v>
      </c>
      <c r="EJ3433" s="15">
        <v>6.9</v>
      </c>
      <c r="EK3433" s="15">
        <v>6.4</v>
      </c>
      <c r="EL3433" s="15">
        <v>7.7</v>
      </c>
      <c r="EM3433" s="15">
        <v>9.4</v>
      </c>
      <c r="EN3433" s="15">
        <v>11.1</v>
      </c>
      <c r="EO3433" s="15">
        <v>12.9</v>
      </c>
      <c r="EP3433" s="21">
        <f t="shared" si="1613"/>
        <v>10.500000000000002</v>
      </c>
      <c r="ER3433" s="22">
        <f t="shared" si="1614"/>
        <v>14.033333333333333</v>
      </c>
      <c r="ES3433" s="23">
        <f t="shared" si="1615"/>
        <v>7.0666666666666673</v>
      </c>
      <c r="ET3433" s="24">
        <f t="shared" si="1635"/>
        <v>10.643181818181818</v>
      </c>
      <c r="FB3433" s="2">
        <f t="shared" si="1616"/>
        <v>1990</v>
      </c>
      <c r="FC3433" s="20" t="s">
        <v>123</v>
      </c>
      <c r="FD3433" s="15">
        <v>9.8000000000000007</v>
      </c>
      <c r="FE3433" s="15">
        <v>10.5</v>
      </c>
      <c r="FF3433" s="15">
        <v>9.3000000000000007</v>
      </c>
      <c r="FG3433" s="15">
        <v>7.9</v>
      </c>
      <c r="FH3433" s="15">
        <v>4.2</v>
      </c>
      <c r="FI3433" s="15">
        <v>2.6</v>
      </c>
      <c r="FJ3433" s="15">
        <v>3.1</v>
      </c>
      <c r="FK3433" s="15">
        <v>2</v>
      </c>
      <c r="FL3433" s="15">
        <v>4.2</v>
      </c>
      <c r="FM3433" s="15">
        <v>6.2</v>
      </c>
      <c r="FN3433" s="15">
        <v>7.8</v>
      </c>
      <c r="FO3433" s="15">
        <v>9.6</v>
      </c>
      <c r="FP3433" s="21">
        <f t="shared" si="1631"/>
        <v>6.4333333333333336</v>
      </c>
      <c r="FR3433" s="22">
        <f t="shared" si="1632"/>
        <v>9.8666666666666671</v>
      </c>
      <c r="FS3433" s="23">
        <f t="shared" si="1633"/>
        <v>2.5666666666666669</v>
      </c>
      <c r="FT3433" s="24">
        <f t="shared" si="1596"/>
        <v>6.3984848484848493</v>
      </c>
      <c r="GB3433" s="2">
        <f t="shared" si="1600"/>
        <v>1990</v>
      </c>
      <c r="GC3433" s="20" t="s">
        <v>123</v>
      </c>
      <c r="GD3433" s="15">
        <v>13.3</v>
      </c>
      <c r="GE3433" s="15">
        <v>13.7</v>
      </c>
      <c r="GF3433" s="15">
        <v>13.2</v>
      </c>
      <c r="GG3433" s="15">
        <v>12</v>
      </c>
      <c r="GH3433" s="15">
        <v>8.6999999999999993</v>
      </c>
      <c r="GI3433" s="15">
        <v>7.7</v>
      </c>
      <c r="GJ3433" s="15">
        <v>6.8</v>
      </c>
      <c r="GK3433" s="15">
        <v>5</v>
      </c>
      <c r="GL3433" s="15">
        <v>7.3</v>
      </c>
      <c r="GM3433" s="15">
        <v>8.8000000000000007</v>
      </c>
      <c r="GN3433" s="15">
        <v>11.1</v>
      </c>
      <c r="GO3433" s="15">
        <v>12.2</v>
      </c>
      <c r="GP3433" s="21">
        <f t="shared" si="1597"/>
        <v>9.9833333333333325</v>
      </c>
      <c r="GQ3433" s="2"/>
      <c r="GR3433" s="22">
        <f t="shared" si="1598"/>
        <v>13.4</v>
      </c>
      <c r="GS3433" s="23">
        <f t="shared" si="1599"/>
        <v>6.5</v>
      </c>
      <c r="GT3433" s="24">
        <f t="shared" si="1607"/>
        <v>9.8409090909090917</v>
      </c>
      <c r="GU3433" s="22">
        <f>AVERAGE(Sheet1!AR3433,Sheet1!BR3433,Sheet1!CR3433,Sheet1!DR3432,Sheet1!ER3433,Sheet1!FR3433,Sheet1!GR3433)</f>
        <v>12.452380952380953</v>
      </c>
      <c r="GV3433" s="23">
        <f>AVERAGE(Sheet1!AS3433,Sheet1!BS3433,Sheet1!CS3433,Sheet1!DS3432,Sheet1!ES3433,Sheet1!FS3433,Sheet1!GS3433)</f>
        <v>5.8238095238095235</v>
      </c>
      <c r="GW3433" s="22">
        <f t="shared" si="1608"/>
        <v>11.996969696969698</v>
      </c>
      <c r="GX3433" s="23">
        <f t="shared" si="1609"/>
        <v>6.0926406926406917</v>
      </c>
      <c r="GY3433" s="24">
        <f>AVERAGE(Sheet1!$AP3433,Sheet1!$BP3433,Sheet1!$CP3433,Sheet1!$DP3432,Sheet1!$EP3433,Sheet1!$FP3433,Sheet1!$GP3433)</f>
        <v>9.1726190476190492</v>
      </c>
      <c r="GZ3433" s="24">
        <f t="shared" si="1610"/>
        <v>9.139718614718614</v>
      </c>
    </row>
    <row r="3434" spans="2:208">
      <c r="B3434" s="7"/>
      <c r="C3434" s="8">
        <f t="shared" si="1624"/>
        <v>8.7583333333333311</v>
      </c>
      <c r="D3434" s="25">
        <f t="shared" si="1634"/>
        <v>9.1542857142857148</v>
      </c>
      <c r="E3434" s="16">
        <f t="shared" si="1639"/>
        <v>9.0544047619047596</v>
      </c>
      <c r="F3434" s="8">
        <f t="shared" si="1606"/>
        <v>9.0381448412698404</v>
      </c>
      <c r="G3434" s="29">
        <f t="shared" si="1611"/>
        <v>8.8569920634920631</v>
      </c>
      <c r="H3434" s="16">
        <f t="shared" si="1625"/>
        <v>13.9</v>
      </c>
      <c r="I3434" s="17">
        <f t="shared" si="1626"/>
        <v>8.5500000000000007</v>
      </c>
      <c r="J3434" s="18">
        <f t="shared" si="1627"/>
        <v>2.4</v>
      </c>
      <c r="K3434" s="61">
        <f t="shared" si="1628"/>
        <v>8.15</v>
      </c>
      <c r="AA3434" s="2"/>
      <c r="AC3434" s="62">
        <v>1991</v>
      </c>
      <c r="AD3434" s="15">
        <v>12.2</v>
      </c>
      <c r="AE3434" s="15">
        <v>11.1</v>
      </c>
      <c r="AF3434" s="15">
        <v>10.4</v>
      </c>
      <c r="AG3434" s="15">
        <v>9</v>
      </c>
      <c r="AH3434" s="15">
        <v>8.1999999999999993</v>
      </c>
      <c r="AI3434" s="15">
        <v>8.1</v>
      </c>
      <c r="AJ3434" s="15">
        <v>6.5</v>
      </c>
      <c r="AK3434" s="15">
        <v>5.0999999999999996</v>
      </c>
      <c r="AL3434" s="15">
        <v>6.7</v>
      </c>
      <c r="AM3434" s="15">
        <v>8.5</v>
      </c>
      <c r="AN3434" s="15">
        <v>8.3000000000000007</v>
      </c>
      <c r="AO3434" s="15">
        <v>10.5</v>
      </c>
      <c r="AP3434" s="21">
        <f t="shared" si="1636"/>
        <v>8.7166666666666668</v>
      </c>
      <c r="AR3434" s="22">
        <f t="shared" si="1637"/>
        <v>11.233333333333333</v>
      </c>
      <c r="AS3434" s="23">
        <f t="shared" si="1638"/>
        <v>6.5666666666666664</v>
      </c>
      <c r="AT3434" s="24">
        <f t="shared" si="1604"/>
        <v>9.2030303030303013</v>
      </c>
      <c r="BB3434" s="2">
        <f t="shared" si="1605"/>
        <v>1991</v>
      </c>
      <c r="BC3434" s="20" t="s">
        <v>124</v>
      </c>
      <c r="BD3434" s="15">
        <v>11.1</v>
      </c>
      <c r="BE3434" s="15">
        <v>9</v>
      </c>
      <c r="BF3434" s="15">
        <v>8.3000000000000007</v>
      </c>
      <c r="BG3434" s="15">
        <v>7.8</v>
      </c>
      <c r="BH3434" s="15">
        <v>7</v>
      </c>
      <c r="BI3434" s="15">
        <v>7</v>
      </c>
      <c r="BJ3434" s="15">
        <v>5.7</v>
      </c>
      <c r="BK3434" s="15">
        <v>5.5</v>
      </c>
      <c r="BL3434" s="15">
        <v>6.3</v>
      </c>
      <c r="BM3434" s="15">
        <v>7</v>
      </c>
      <c r="BN3434" s="15">
        <v>8.4</v>
      </c>
      <c r="BO3434" s="15">
        <v>8</v>
      </c>
      <c r="BP3434" s="21">
        <f t="shared" si="1601"/>
        <v>7.5916666666666677</v>
      </c>
      <c r="BR3434" s="22">
        <f t="shared" si="1602"/>
        <v>9.4666666666666668</v>
      </c>
      <c r="BS3434" s="23">
        <f t="shared" si="1603"/>
        <v>6.0666666666666664</v>
      </c>
      <c r="BT3434" s="24">
        <f t="shared" si="1612"/>
        <v>7.9719696969696976</v>
      </c>
      <c r="CB3434" s="2">
        <f t="shared" si="1629"/>
        <v>1991</v>
      </c>
      <c r="CC3434" s="20" t="s">
        <v>124</v>
      </c>
      <c r="CD3434" s="15">
        <v>13.6</v>
      </c>
      <c r="CE3434" s="15">
        <v>11.9</v>
      </c>
      <c r="CF3434" s="15">
        <v>12</v>
      </c>
      <c r="CG3434" s="15">
        <v>11.5</v>
      </c>
      <c r="CH3434" s="15">
        <v>9.9</v>
      </c>
      <c r="CI3434" s="15">
        <v>9.1999999999999993</v>
      </c>
      <c r="CJ3434" s="15">
        <v>8.3000000000000007</v>
      </c>
      <c r="CK3434" s="15">
        <v>7.1</v>
      </c>
      <c r="CL3434" s="15">
        <v>8.6</v>
      </c>
      <c r="CM3434" s="15">
        <v>9.6999999999999993</v>
      </c>
      <c r="CN3434" s="15">
        <v>10.199999999999999</v>
      </c>
      <c r="CO3434" s="15">
        <v>11.1</v>
      </c>
      <c r="CP3434" s="21">
        <f t="shared" si="1618"/>
        <v>10.258333333333331</v>
      </c>
      <c r="CR3434" s="22">
        <f t="shared" si="1619"/>
        <v>12.5</v>
      </c>
      <c r="CS3434" s="23">
        <f t="shared" si="1620"/>
        <v>8.2000000000000011</v>
      </c>
      <c r="CT3434" s="24">
        <f t="shared" si="1640"/>
        <v>10.829545454545455</v>
      </c>
      <c r="DB3434" s="2">
        <f t="shared" si="1630"/>
        <v>1991</v>
      </c>
      <c r="DC3434" s="20" t="s">
        <v>124</v>
      </c>
      <c r="DD3434" s="15">
        <v>12.8</v>
      </c>
      <c r="DE3434" s="15">
        <v>11.1</v>
      </c>
      <c r="DF3434" s="15">
        <v>10.1</v>
      </c>
      <c r="DG3434" s="15">
        <v>8.8000000000000007</v>
      </c>
      <c r="DH3434" s="15">
        <v>7.3</v>
      </c>
      <c r="DI3434" s="15">
        <v>7</v>
      </c>
      <c r="DJ3434" s="15">
        <v>5.8</v>
      </c>
      <c r="DK3434" s="15">
        <v>5</v>
      </c>
      <c r="DL3434" s="15">
        <v>6.5</v>
      </c>
      <c r="DM3434" s="15">
        <v>8.5</v>
      </c>
      <c r="DN3434" s="15">
        <v>9.1</v>
      </c>
      <c r="DO3434" s="15">
        <v>11.2</v>
      </c>
      <c r="DP3434" s="21">
        <f t="shared" si="1621"/>
        <v>8.6</v>
      </c>
      <c r="DR3434" s="22">
        <f t="shared" si="1622"/>
        <v>11.333333333333334</v>
      </c>
      <c r="DS3434" s="23">
        <f t="shared" si="1623"/>
        <v>5.9333333333333336</v>
      </c>
      <c r="DT3434" s="24">
        <f t="shared" si="1641"/>
        <v>8.8249999999999993</v>
      </c>
      <c r="EB3434" s="2">
        <f t="shared" si="1617"/>
        <v>1991</v>
      </c>
      <c r="EC3434" s="20" t="s">
        <v>124</v>
      </c>
      <c r="ED3434" s="15">
        <v>13.8</v>
      </c>
      <c r="EE3434" s="15">
        <v>13.3</v>
      </c>
      <c r="EF3434" s="15">
        <v>12.1</v>
      </c>
      <c r="EG3434" s="15">
        <v>11.1</v>
      </c>
      <c r="EH3434" s="15">
        <v>9.8000000000000007</v>
      </c>
      <c r="EI3434" s="15">
        <v>9.1</v>
      </c>
      <c r="EJ3434" s="15">
        <v>7.1</v>
      </c>
      <c r="EK3434" s="15">
        <v>6.2</v>
      </c>
      <c r="EL3434" s="15">
        <v>7.4</v>
      </c>
      <c r="EM3434" s="15">
        <v>8.8000000000000007</v>
      </c>
      <c r="EN3434" s="15">
        <v>10.3</v>
      </c>
      <c r="EO3434" s="15">
        <v>12.6</v>
      </c>
      <c r="EP3434" s="21">
        <f t="shared" si="1613"/>
        <v>10.133333333333333</v>
      </c>
      <c r="ER3434" s="22">
        <f t="shared" si="1614"/>
        <v>13.066666666666668</v>
      </c>
      <c r="ES3434" s="23">
        <f t="shared" si="1615"/>
        <v>7.4666666666666659</v>
      </c>
      <c r="ET3434" s="24">
        <f t="shared" si="1635"/>
        <v>10.610606060606061</v>
      </c>
      <c r="FB3434" s="2">
        <f t="shared" si="1616"/>
        <v>1991</v>
      </c>
      <c r="FC3434" s="20" t="s">
        <v>124</v>
      </c>
      <c r="FD3434" s="15">
        <v>10.8</v>
      </c>
      <c r="FE3434" s="15">
        <v>9.1</v>
      </c>
      <c r="FF3434" s="15">
        <v>7.6</v>
      </c>
      <c r="FG3434" s="15">
        <v>5.9</v>
      </c>
      <c r="FH3434" s="15">
        <v>3.4</v>
      </c>
      <c r="FI3434" s="15">
        <v>3.8</v>
      </c>
      <c r="FJ3434" s="15">
        <v>2.4</v>
      </c>
      <c r="FK3434" s="15">
        <v>3.3</v>
      </c>
      <c r="FL3434" s="15">
        <v>4.7</v>
      </c>
      <c r="FM3434" s="15">
        <v>5.8</v>
      </c>
      <c r="FN3434" s="15">
        <v>6.3</v>
      </c>
      <c r="FO3434" s="15">
        <v>9.6</v>
      </c>
      <c r="FP3434" s="21">
        <f t="shared" si="1631"/>
        <v>6.0583333333333327</v>
      </c>
      <c r="FR3434" s="22">
        <f t="shared" si="1632"/>
        <v>9.1666666666666661</v>
      </c>
      <c r="FS3434" s="23">
        <f t="shared" si="1633"/>
        <v>3.1666666666666665</v>
      </c>
      <c r="FT3434" s="24">
        <f t="shared" ref="FT3434:FT3465" si="1642">AVERAGE(FP3424:FP3434)</f>
        <v>6.3515151515151524</v>
      </c>
      <c r="GB3434" s="2">
        <f t="shared" si="1600"/>
        <v>1991</v>
      </c>
      <c r="GC3434" s="20" t="s">
        <v>124</v>
      </c>
      <c r="GD3434" s="15">
        <v>13.9</v>
      </c>
      <c r="GE3434" s="15">
        <v>12.5</v>
      </c>
      <c r="GF3434" s="15">
        <v>11</v>
      </c>
      <c r="GG3434" s="15">
        <v>9.9</v>
      </c>
      <c r="GH3434" s="15">
        <v>7.7</v>
      </c>
      <c r="GI3434" s="15">
        <v>8</v>
      </c>
      <c r="GJ3434" s="15">
        <v>6.7</v>
      </c>
      <c r="GK3434" s="15">
        <v>7</v>
      </c>
      <c r="GL3434" s="15">
        <v>7.5</v>
      </c>
      <c r="GM3434" s="15">
        <v>9.4</v>
      </c>
      <c r="GN3434" s="15">
        <v>10</v>
      </c>
      <c r="GO3434" s="15">
        <v>12.1</v>
      </c>
      <c r="GP3434" s="21">
        <f t="shared" ref="GP3434:GP3465" si="1643">SUM(GD3434:GO3434)/12</f>
        <v>9.6416666666666675</v>
      </c>
      <c r="GQ3434" s="2"/>
      <c r="GR3434" s="22">
        <f t="shared" ref="GR3434:GR3461" si="1644">SUM(GD3434+GE3434+GF3434)/3</f>
        <v>12.466666666666667</v>
      </c>
      <c r="GS3434" s="23">
        <f t="shared" ref="GS3434:GS3461" si="1645">SUM(GI3434+GJ3434+GK3434)/3</f>
        <v>7.2333333333333334</v>
      </c>
      <c r="GT3434" s="24">
        <f t="shared" si="1607"/>
        <v>9.8227272727272741</v>
      </c>
      <c r="GU3434" s="22">
        <f>AVERAGE(Sheet1!AR3434,Sheet1!BR3434,Sheet1!CR3434,Sheet1!DR3433,Sheet1!ER3434,Sheet1!FR3434,Sheet1!GR3434)</f>
        <v>11.490476190476191</v>
      </c>
      <c r="GV3434" s="23">
        <f>AVERAGE(Sheet1!AS3434,Sheet1!BS3434,Sheet1!CS3434,Sheet1!DS3433,Sheet1!ES3434,Sheet1!FS3434,Sheet1!GS3434)</f>
        <v>6.2238095238095239</v>
      </c>
      <c r="GW3434" s="22">
        <f t="shared" si="1608"/>
        <v>12.019480519480521</v>
      </c>
      <c r="GX3434" s="23">
        <f t="shared" si="1609"/>
        <v>6.0471861471861468</v>
      </c>
      <c r="GY3434" s="24">
        <f>AVERAGE(Sheet1!$AP3434,Sheet1!$BP3434,Sheet1!$CP3434,Sheet1!$DP3433,Sheet1!$EP3434,Sheet1!$FP3434,Sheet1!$GP3434)</f>
        <v>8.7583333333333311</v>
      </c>
      <c r="GZ3434" s="24">
        <f t="shared" si="1610"/>
        <v>9.0963203463203453</v>
      </c>
    </row>
    <row r="3435" spans="2:208">
      <c r="B3435" s="7"/>
      <c r="C3435" s="8">
        <f t="shared" si="1624"/>
        <v>8.6369047619047628</v>
      </c>
      <c r="D3435" s="25">
        <f t="shared" si="1634"/>
        <v>9.13904761904762</v>
      </c>
      <c r="E3435" s="16">
        <f t="shared" si="1639"/>
        <v>9.0214285714285687</v>
      </c>
      <c r="F3435" s="8">
        <f t="shared" si="1606"/>
        <v>9.0251785714285706</v>
      </c>
      <c r="G3435" s="29">
        <f t="shared" si="1611"/>
        <v>8.8504444444444434</v>
      </c>
      <c r="H3435" s="16">
        <f t="shared" si="1625"/>
        <v>13.5</v>
      </c>
      <c r="I3435" s="17">
        <f t="shared" si="1626"/>
        <v>9.25</v>
      </c>
      <c r="J3435" s="18">
        <f t="shared" si="1627"/>
        <v>1.9</v>
      </c>
      <c r="K3435" s="61">
        <f t="shared" si="1628"/>
        <v>7.7</v>
      </c>
      <c r="AA3435" s="2"/>
      <c r="AC3435" s="62">
        <v>1992</v>
      </c>
      <c r="AD3435" s="15">
        <v>10.1</v>
      </c>
      <c r="AE3435" s="15">
        <v>11.1</v>
      </c>
      <c r="AF3435" s="15">
        <v>11.3</v>
      </c>
      <c r="AG3435" s="15">
        <v>9.6999999999999993</v>
      </c>
      <c r="AH3435" s="15">
        <v>8.1</v>
      </c>
      <c r="AI3435" s="15">
        <v>5.6</v>
      </c>
      <c r="AJ3435" s="15">
        <v>6</v>
      </c>
      <c r="AK3435" s="15">
        <v>5.4</v>
      </c>
      <c r="AL3435" s="15">
        <v>5.5</v>
      </c>
      <c r="AM3435" s="15">
        <v>8.1</v>
      </c>
      <c r="AN3435" s="15">
        <v>9.6</v>
      </c>
      <c r="AO3435" s="15">
        <v>11</v>
      </c>
      <c r="AP3435" s="21">
        <f t="shared" si="1636"/>
        <v>8.4583333333333339</v>
      </c>
      <c r="AR3435" s="22">
        <f t="shared" si="1637"/>
        <v>10.833333333333334</v>
      </c>
      <c r="AS3435" s="23">
        <f t="shared" si="1638"/>
        <v>5.666666666666667</v>
      </c>
      <c r="AT3435" s="24">
        <f t="shared" si="1604"/>
        <v>9.0924242424242419</v>
      </c>
      <c r="BB3435" s="2">
        <f t="shared" si="1605"/>
        <v>1992</v>
      </c>
      <c r="BC3435" s="20" t="s">
        <v>125</v>
      </c>
      <c r="BD3435" s="15">
        <v>9.1999999999999993</v>
      </c>
      <c r="BE3435" s="15">
        <v>9.5</v>
      </c>
      <c r="BF3435" s="15">
        <v>9.8000000000000007</v>
      </c>
      <c r="BG3435" s="15">
        <v>8.3000000000000007</v>
      </c>
      <c r="BH3435" s="15">
        <v>6.4</v>
      </c>
      <c r="BI3435" s="15">
        <v>3.7</v>
      </c>
      <c r="BJ3435" s="15">
        <v>6.2</v>
      </c>
      <c r="BK3435" s="15">
        <v>4.5999999999999996</v>
      </c>
      <c r="BL3435" s="15">
        <v>5</v>
      </c>
      <c r="BM3435" s="15">
        <v>7.5</v>
      </c>
      <c r="BN3435" s="15">
        <v>7.9</v>
      </c>
      <c r="BO3435" s="15">
        <v>10.5</v>
      </c>
      <c r="BP3435" s="21">
        <f t="shared" si="1601"/>
        <v>7.3833333333333337</v>
      </c>
      <c r="BR3435" s="22">
        <f t="shared" si="1602"/>
        <v>9.5</v>
      </c>
      <c r="BS3435" s="23">
        <f t="shared" si="1603"/>
        <v>4.833333333333333</v>
      </c>
      <c r="BT3435" s="24">
        <f t="shared" si="1612"/>
        <v>7.8871212121212144</v>
      </c>
      <c r="CB3435" s="2">
        <f t="shared" si="1629"/>
        <v>1992</v>
      </c>
      <c r="CC3435" s="20" t="s">
        <v>125</v>
      </c>
      <c r="CD3435" s="15">
        <v>11.6</v>
      </c>
      <c r="CE3435" s="15">
        <v>12.3</v>
      </c>
      <c r="CF3435" s="15">
        <v>13.1</v>
      </c>
      <c r="CG3435" s="15">
        <v>11.3</v>
      </c>
      <c r="CH3435" s="15">
        <v>9.9</v>
      </c>
      <c r="CI3435" s="15">
        <v>7.7</v>
      </c>
      <c r="CJ3435" s="15">
        <v>8.1999999999999993</v>
      </c>
      <c r="CK3435" s="15">
        <v>7</v>
      </c>
      <c r="CL3435" s="15">
        <v>7.4</v>
      </c>
      <c r="CM3435" s="15">
        <v>9.4</v>
      </c>
      <c r="CN3435" s="15">
        <v>9.9</v>
      </c>
      <c r="CO3435" s="15">
        <v>12.3</v>
      </c>
      <c r="CP3435" s="21">
        <f t="shared" si="1618"/>
        <v>10.008333333333335</v>
      </c>
      <c r="CR3435" s="22">
        <f t="shared" si="1619"/>
        <v>12.333333333333334</v>
      </c>
      <c r="CS3435" s="23">
        <f t="shared" si="1620"/>
        <v>7.6333333333333329</v>
      </c>
      <c r="CT3435" s="24">
        <f t="shared" si="1640"/>
        <v>10.70530303030303</v>
      </c>
      <c r="DB3435" s="2">
        <f t="shared" si="1630"/>
        <v>1992</v>
      </c>
      <c r="DC3435" s="20" t="s">
        <v>125</v>
      </c>
      <c r="DD3435" s="15">
        <v>11.1</v>
      </c>
      <c r="DE3435" s="15">
        <v>11.5</v>
      </c>
      <c r="DF3435" s="15">
        <v>11.9</v>
      </c>
      <c r="DG3435" s="15">
        <v>9.5</v>
      </c>
      <c r="DH3435" s="15">
        <v>7</v>
      </c>
      <c r="DI3435" s="15">
        <v>3.5</v>
      </c>
      <c r="DJ3435" s="15">
        <v>4.8</v>
      </c>
      <c r="DK3435" s="15">
        <v>4.8</v>
      </c>
      <c r="DL3435" s="15">
        <v>4.9000000000000004</v>
      </c>
      <c r="DM3435" s="15">
        <v>8.6999999999999993</v>
      </c>
      <c r="DN3435" s="15">
        <v>9.6999999999999993</v>
      </c>
      <c r="DO3435" s="15">
        <v>11.7</v>
      </c>
      <c r="DP3435" s="21">
        <f t="shared" si="1621"/>
        <v>8.2583333333333346</v>
      </c>
      <c r="DR3435" s="22">
        <f t="shared" si="1622"/>
        <v>11.5</v>
      </c>
      <c r="DS3435" s="23">
        <f t="shared" si="1623"/>
        <v>4.3666666666666671</v>
      </c>
      <c r="DT3435" s="24">
        <f t="shared" si="1641"/>
        <v>8.7287878787878785</v>
      </c>
      <c r="EB3435" s="2">
        <f t="shared" si="1617"/>
        <v>1992</v>
      </c>
      <c r="EC3435" s="20" t="s">
        <v>125</v>
      </c>
      <c r="ED3435" s="15">
        <v>12.5</v>
      </c>
      <c r="EE3435" s="15">
        <v>13.4</v>
      </c>
      <c r="EF3435" s="15">
        <v>13.5</v>
      </c>
      <c r="EG3435" s="15">
        <v>11.5</v>
      </c>
      <c r="EH3435" s="15">
        <v>10.199999999999999</v>
      </c>
      <c r="EI3435" s="15">
        <v>6.9</v>
      </c>
      <c r="EJ3435" s="15">
        <v>6.2</v>
      </c>
      <c r="EK3435" s="15">
        <v>6</v>
      </c>
      <c r="EL3435" s="15">
        <v>6.9</v>
      </c>
      <c r="EM3435" s="15">
        <v>9.3000000000000007</v>
      </c>
      <c r="EN3435" s="15">
        <v>10.3</v>
      </c>
      <c r="EO3435" s="15">
        <v>12.9</v>
      </c>
      <c r="EP3435" s="21">
        <f t="shared" si="1613"/>
        <v>9.9666666666666668</v>
      </c>
      <c r="ER3435" s="22">
        <f t="shared" si="1614"/>
        <v>13.133333333333333</v>
      </c>
      <c r="ES3435" s="23">
        <f t="shared" si="1615"/>
        <v>6.3666666666666671</v>
      </c>
      <c r="ET3435" s="24">
        <f t="shared" si="1635"/>
        <v>10.509848484848483</v>
      </c>
      <c r="FB3435" s="2">
        <f t="shared" si="1616"/>
        <v>1992</v>
      </c>
      <c r="FC3435" s="20" t="s">
        <v>125</v>
      </c>
      <c r="FD3435" s="15">
        <v>9.8000000000000007</v>
      </c>
      <c r="FE3435" s="15">
        <v>10.199999999999999</v>
      </c>
      <c r="FF3435" s="15">
        <v>9.6999999999999993</v>
      </c>
      <c r="FG3435" s="15">
        <v>7.3</v>
      </c>
      <c r="FH3435" s="15">
        <v>5.0999999999999996</v>
      </c>
      <c r="FI3435" s="15">
        <v>1.9</v>
      </c>
      <c r="FJ3435" s="15">
        <v>3.1</v>
      </c>
      <c r="FK3435" s="15">
        <v>2.8</v>
      </c>
      <c r="FL3435" s="15">
        <v>3.4</v>
      </c>
      <c r="FM3435" s="15">
        <v>6.3</v>
      </c>
      <c r="FN3435" s="15">
        <v>7.2</v>
      </c>
      <c r="FO3435" s="15">
        <v>10.5</v>
      </c>
      <c r="FP3435" s="21">
        <f t="shared" si="1631"/>
        <v>6.4416666666666664</v>
      </c>
      <c r="FR3435" s="22">
        <f t="shared" si="1632"/>
        <v>9.9</v>
      </c>
      <c r="FS3435" s="23">
        <f t="shared" si="1633"/>
        <v>2.6</v>
      </c>
      <c r="FT3435" s="24">
        <f t="shared" si="1642"/>
        <v>6.3212121212121213</v>
      </c>
      <c r="GB3435" s="2">
        <f t="shared" ref="GB3435:GB3465" si="1646">GB3434+1</f>
        <v>1992</v>
      </c>
      <c r="GC3435" s="20" t="s">
        <v>125</v>
      </c>
      <c r="GD3435" s="15">
        <v>12.4</v>
      </c>
      <c r="GE3435" s="15">
        <v>12.9</v>
      </c>
      <c r="GF3435" s="15">
        <v>13.2</v>
      </c>
      <c r="GG3435" s="15">
        <v>10.5</v>
      </c>
      <c r="GH3435" s="15">
        <v>8.8000000000000007</v>
      </c>
      <c r="GI3435" s="15">
        <v>5.7</v>
      </c>
      <c r="GJ3435" s="15">
        <v>6.4</v>
      </c>
      <c r="GK3435" s="15">
        <v>6.6</v>
      </c>
      <c r="GL3435" s="15">
        <v>6.6</v>
      </c>
      <c r="GM3435" s="15">
        <v>9.3000000000000007</v>
      </c>
      <c r="GN3435" s="15">
        <v>10.1</v>
      </c>
      <c r="GO3435" s="15">
        <v>12.7</v>
      </c>
      <c r="GP3435" s="21">
        <f t="shared" si="1643"/>
        <v>9.6</v>
      </c>
      <c r="GQ3435" s="2"/>
      <c r="GR3435" s="22">
        <f t="shared" si="1644"/>
        <v>12.833333333333334</v>
      </c>
      <c r="GS3435" s="23">
        <f t="shared" si="1645"/>
        <v>6.2333333333333343</v>
      </c>
      <c r="GT3435" s="24">
        <f t="shared" si="1607"/>
        <v>9.7742424242424235</v>
      </c>
      <c r="GU3435" s="22">
        <f>AVERAGE(Sheet1!AR3435,Sheet1!BR3435,Sheet1!CR3435,Sheet1!DR3434,Sheet1!ER3435,Sheet1!FR3435,Sheet1!GR3435)</f>
        <v>11.40952380952381</v>
      </c>
      <c r="GV3435" s="23">
        <f>AVERAGE(Sheet1!AS3435,Sheet1!BS3435,Sheet1!CS3435,Sheet1!DS3434,Sheet1!ES3435,Sheet1!FS3435,Sheet1!GS3435)</f>
        <v>5.6095238095238091</v>
      </c>
      <c r="GW3435" s="22">
        <f t="shared" si="1608"/>
        <v>11.873160173160171</v>
      </c>
      <c r="GX3435" s="23">
        <f t="shared" si="1609"/>
        <v>5.9865800865800853</v>
      </c>
      <c r="GY3435" s="24">
        <f>AVERAGE(Sheet1!$AP3435,Sheet1!$BP3435,Sheet1!$CP3435,Sheet1!$DP3434,Sheet1!$EP3435,Sheet1!$FP3435,Sheet1!$GP3435)</f>
        <v>8.6369047619047628</v>
      </c>
      <c r="GZ3435" s="24">
        <f t="shared" si="1610"/>
        <v>9.0164502164502149</v>
      </c>
    </row>
    <row r="3436" spans="2:208">
      <c r="B3436" s="7"/>
      <c r="C3436" s="8">
        <f t="shared" si="1624"/>
        <v>9.0821428571428573</v>
      </c>
      <c r="D3436" s="25">
        <f t="shared" si="1634"/>
        <v>9.01404761904762</v>
      </c>
      <c r="E3436" s="16">
        <f t="shared" si="1639"/>
        <v>9.0336904761904755</v>
      </c>
      <c r="F3436" s="8">
        <f t="shared" si="1606"/>
        <v>9.023869047619046</v>
      </c>
      <c r="G3436" s="29">
        <f t="shared" si="1611"/>
        <v>8.865896825396824</v>
      </c>
      <c r="H3436" s="16">
        <f t="shared" si="1625"/>
        <v>14.9</v>
      </c>
      <c r="I3436" s="17">
        <f t="shared" si="1626"/>
        <v>8.9499999999999993</v>
      </c>
      <c r="J3436" s="18">
        <f t="shared" si="1627"/>
        <v>1.5</v>
      </c>
      <c r="K3436" s="61">
        <f t="shared" si="1628"/>
        <v>8.1999999999999993</v>
      </c>
      <c r="AA3436" s="2"/>
      <c r="AC3436" s="62">
        <v>1993</v>
      </c>
      <c r="AD3436" s="15">
        <v>12.2</v>
      </c>
      <c r="AE3436" s="15">
        <v>12.4</v>
      </c>
      <c r="AF3436" s="15">
        <v>11.1</v>
      </c>
      <c r="AG3436" s="15">
        <v>10.3</v>
      </c>
      <c r="AH3436" s="15">
        <v>8</v>
      </c>
      <c r="AI3436" s="15">
        <v>7</v>
      </c>
      <c r="AJ3436" s="15">
        <v>6.9</v>
      </c>
      <c r="AK3436" s="15">
        <v>6.8</v>
      </c>
      <c r="AL3436" s="15">
        <v>7.8</v>
      </c>
      <c r="AM3436" s="15">
        <v>8.3000000000000007</v>
      </c>
      <c r="AN3436" s="15">
        <v>8.5</v>
      </c>
      <c r="AO3436" s="15">
        <v>10</v>
      </c>
      <c r="AP3436" s="21">
        <f t="shared" si="1636"/>
        <v>9.1083333333333325</v>
      </c>
      <c r="AR3436" s="22">
        <f t="shared" si="1637"/>
        <v>11.9</v>
      </c>
      <c r="AS3436" s="23">
        <f t="shared" si="1638"/>
        <v>6.8999999999999995</v>
      </c>
      <c r="AT3436" s="24">
        <f t="shared" si="1604"/>
        <v>9.1053030303030305</v>
      </c>
      <c r="BB3436" s="2">
        <f t="shared" si="1605"/>
        <v>1993</v>
      </c>
      <c r="BC3436" s="20" t="s">
        <v>126</v>
      </c>
      <c r="BD3436" s="15">
        <v>11.6</v>
      </c>
      <c r="BE3436" s="15">
        <v>11.3</v>
      </c>
      <c r="BF3436" s="15">
        <v>10.199999999999999</v>
      </c>
      <c r="BG3436" s="15">
        <v>9.5</v>
      </c>
      <c r="BH3436" s="15">
        <v>8.9</v>
      </c>
      <c r="BI3436" s="15">
        <v>6.3</v>
      </c>
      <c r="BJ3436" s="15">
        <v>6.5</v>
      </c>
      <c r="BK3436" s="15">
        <v>7</v>
      </c>
      <c r="BL3436" s="15">
        <v>5.7</v>
      </c>
      <c r="BM3436" s="15">
        <v>7.2</v>
      </c>
      <c r="BN3436" s="15">
        <v>7.7</v>
      </c>
      <c r="BO3436" s="15">
        <v>9.6</v>
      </c>
      <c r="BP3436" s="21">
        <f t="shared" si="1601"/>
        <v>8.4583333333333321</v>
      </c>
      <c r="BR3436" s="22">
        <f t="shared" si="1602"/>
        <v>11.033333333333331</v>
      </c>
      <c r="BS3436" s="23">
        <f t="shared" si="1603"/>
        <v>6.6000000000000005</v>
      </c>
      <c r="BT3436" s="24">
        <f t="shared" si="1612"/>
        <v>7.9348484848484846</v>
      </c>
      <c r="CB3436" s="2">
        <f t="shared" si="1629"/>
        <v>1993</v>
      </c>
      <c r="CC3436" s="20" t="s">
        <v>126</v>
      </c>
      <c r="CD3436" s="15">
        <v>12.8</v>
      </c>
      <c r="CE3436" s="15">
        <v>13.8</v>
      </c>
      <c r="CF3436" s="15">
        <v>13.2</v>
      </c>
      <c r="CG3436" s="15">
        <v>11.3</v>
      </c>
      <c r="CH3436" s="15">
        <v>10.1</v>
      </c>
      <c r="CI3436" s="15">
        <v>8.6</v>
      </c>
      <c r="CJ3436" s="15">
        <v>9.4</v>
      </c>
      <c r="CK3436" s="15">
        <v>9.6</v>
      </c>
      <c r="CL3436" s="15">
        <v>8.8000000000000007</v>
      </c>
      <c r="CM3436" s="15">
        <v>8.6999999999999993</v>
      </c>
      <c r="CN3436" s="15">
        <v>10.4</v>
      </c>
      <c r="CO3436" s="15">
        <v>11.3</v>
      </c>
      <c r="CP3436" s="21">
        <f t="shared" si="1618"/>
        <v>10.666666666666666</v>
      </c>
      <c r="CR3436" s="22">
        <f t="shared" si="1619"/>
        <v>13.266666666666666</v>
      </c>
      <c r="CS3436" s="23">
        <f t="shared" si="1620"/>
        <v>9.2000000000000011</v>
      </c>
      <c r="CT3436" s="24">
        <f t="shared" si="1640"/>
        <v>10.686363636363637</v>
      </c>
      <c r="DB3436" s="2">
        <f t="shared" si="1630"/>
        <v>1993</v>
      </c>
      <c r="DC3436" s="20" t="s">
        <v>126</v>
      </c>
      <c r="DD3436" s="15">
        <v>13.2</v>
      </c>
      <c r="DE3436" s="15">
        <v>13.1</v>
      </c>
      <c r="DF3436" s="15">
        <v>11.1</v>
      </c>
      <c r="DG3436" s="15">
        <v>10.3</v>
      </c>
      <c r="DH3436" s="15">
        <v>7.3</v>
      </c>
      <c r="DI3436" s="15">
        <v>5.3</v>
      </c>
      <c r="DJ3436" s="15">
        <v>5.8</v>
      </c>
      <c r="DK3436" s="15">
        <v>6.8</v>
      </c>
      <c r="DL3436" s="15">
        <v>6.9</v>
      </c>
      <c r="DM3436" s="15">
        <v>8.6</v>
      </c>
      <c r="DN3436" s="15">
        <v>9.4</v>
      </c>
      <c r="DO3436" s="15">
        <v>11.4</v>
      </c>
      <c r="DP3436" s="21">
        <f t="shared" si="1621"/>
        <v>9.1</v>
      </c>
      <c r="DR3436" s="22">
        <f t="shared" si="1622"/>
        <v>12.466666666666667</v>
      </c>
      <c r="DS3436" s="23">
        <f t="shared" si="1623"/>
        <v>5.9666666666666659</v>
      </c>
      <c r="DT3436" s="24">
        <f t="shared" si="1641"/>
        <v>8.7651515151515138</v>
      </c>
      <c r="EB3436" s="2">
        <f t="shared" si="1617"/>
        <v>1993</v>
      </c>
      <c r="EC3436" s="20" t="s">
        <v>126</v>
      </c>
      <c r="ED3436" s="15">
        <v>14.2</v>
      </c>
      <c r="EE3436" s="15">
        <v>14.9</v>
      </c>
      <c r="EF3436" s="15">
        <v>13.6</v>
      </c>
      <c r="EG3436" s="15">
        <v>12.2</v>
      </c>
      <c r="EH3436" s="15">
        <v>8.8000000000000007</v>
      </c>
      <c r="EI3436" s="15">
        <v>6.8</v>
      </c>
      <c r="EJ3436" s="15">
        <v>8</v>
      </c>
      <c r="EK3436" s="15">
        <v>8.1</v>
      </c>
      <c r="EL3436" s="15">
        <v>7.8</v>
      </c>
      <c r="EM3436" s="15">
        <v>8.4</v>
      </c>
      <c r="EN3436" s="15">
        <v>9.8000000000000007</v>
      </c>
      <c r="EO3436" s="15">
        <v>11.6</v>
      </c>
      <c r="EP3436" s="21">
        <f t="shared" si="1613"/>
        <v>10.35</v>
      </c>
      <c r="ER3436" s="22">
        <f t="shared" si="1614"/>
        <v>14.233333333333334</v>
      </c>
      <c r="ES3436" s="23">
        <f t="shared" si="1615"/>
        <v>7.6333333333333329</v>
      </c>
      <c r="ET3436" s="24">
        <f t="shared" si="1635"/>
        <v>10.498484848484848</v>
      </c>
      <c r="FB3436" s="2">
        <f t="shared" si="1616"/>
        <v>1993</v>
      </c>
      <c r="FC3436" s="20" t="s">
        <v>126</v>
      </c>
      <c r="FD3436" s="15">
        <v>10.8</v>
      </c>
      <c r="FE3436" s="15">
        <v>11.1</v>
      </c>
      <c r="FF3436" s="15">
        <v>9.5</v>
      </c>
      <c r="FG3436" s="15">
        <v>7.3</v>
      </c>
      <c r="FH3436" s="15">
        <v>4</v>
      </c>
      <c r="FI3436" s="15">
        <v>1.5</v>
      </c>
      <c r="FJ3436" s="15">
        <v>4.5999999999999996</v>
      </c>
      <c r="FK3436" s="15">
        <v>4.5</v>
      </c>
      <c r="FL3436" s="15">
        <v>4.2</v>
      </c>
      <c r="FM3436" s="15">
        <v>5.3</v>
      </c>
      <c r="FN3436" s="15">
        <v>6.1</v>
      </c>
      <c r="FO3436" s="15">
        <v>9</v>
      </c>
      <c r="FP3436" s="21">
        <f t="shared" si="1631"/>
        <v>6.4916666666666663</v>
      </c>
      <c r="FR3436" s="22">
        <f t="shared" si="1632"/>
        <v>10.466666666666667</v>
      </c>
      <c r="FS3436" s="23">
        <f t="shared" si="1633"/>
        <v>3.5333333333333332</v>
      </c>
      <c r="FT3436" s="24">
        <f t="shared" si="1642"/>
        <v>6.378787878787878</v>
      </c>
      <c r="GB3436" s="2">
        <f t="shared" si="1646"/>
        <v>1993</v>
      </c>
      <c r="GC3436" s="20" t="s">
        <v>126</v>
      </c>
      <c r="GD3436" s="15">
        <v>14.2</v>
      </c>
      <c r="GE3436" s="15">
        <v>14.3</v>
      </c>
      <c r="GF3436" s="15">
        <v>12.7</v>
      </c>
      <c r="GG3436" s="15">
        <v>11.5</v>
      </c>
      <c r="GH3436" s="15">
        <v>8.8000000000000007</v>
      </c>
      <c r="GI3436" s="15">
        <v>6.2</v>
      </c>
      <c r="GJ3436" s="15">
        <v>8</v>
      </c>
      <c r="GK3436" s="15">
        <v>8.1999999999999993</v>
      </c>
      <c r="GL3436" s="15">
        <v>7.4</v>
      </c>
      <c r="GM3436" s="15">
        <v>9</v>
      </c>
      <c r="GN3436" s="15">
        <v>10.199999999999999</v>
      </c>
      <c r="GO3436" s="15">
        <v>12.4</v>
      </c>
      <c r="GP3436" s="21">
        <f t="shared" si="1643"/>
        <v>10.241666666666669</v>
      </c>
      <c r="GQ3436" s="2"/>
      <c r="GR3436" s="22">
        <f t="shared" si="1644"/>
        <v>13.733333333333334</v>
      </c>
      <c r="GS3436" s="23">
        <f t="shared" si="1645"/>
        <v>7.4666666666666659</v>
      </c>
      <c r="GT3436" s="24">
        <f t="shared" si="1607"/>
        <v>9.8560606060606055</v>
      </c>
      <c r="GU3436" s="22">
        <f>AVERAGE(Sheet1!AR3436,Sheet1!BR3436,Sheet1!CR3436,Sheet1!DR3435,Sheet1!ER3436,Sheet1!FR3436,Sheet1!GR3436)</f>
        <v>12.304761904761904</v>
      </c>
      <c r="GV3436" s="23">
        <f>AVERAGE(Sheet1!AS3436,Sheet1!BS3436,Sheet1!CS3436,Sheet1!DS3435,Sheet1!ES3436,Sheet1!FS3436,Sheet1!GS3436)</f>
        <v>6.5285714285714294</v>
      </c>
      <c r="GW3436" s="22">
        <f t="shared" si="1608"/>
        <v>11.847619047619046</v>
      </c>
      <c r="GX3436" s="23">
        <f t="shared" si="1609"/>
        <v>6.0554112554112551</v>
      </c>
      <c r="GY3436" s="24">
        <f>AVERAGE(Sheet1!$AP3436,Sheet1!$BP3436,Sheet1!$CP3436,Sheet1!$DP3435,Sheet1!$EP3436,Sheet1!$FP3436,Sheet1!$GP3436)</f>
        <v>9.0821428571428573</v>
      </c>
      <c r="GZ3436" s="24">
        <f t="shared" si="1610"/>
        <v>9.0269480519480503</v>
      </c>
    </row>
    <row r="3437" spans="2:208">
      <c r="B3437" s="7"/>
      <c r="C3437" s="8">
        <f t="shared" si="1624"/>
        <v>8.5906746031746017</v>
      </c>
      <c r="D3437" s="25">
        <f t="shared" si="1634"/>
        <v>8.8481349206349194</v>
      </c>
      <c r="E3437" s="16">
        <f t="shared" si="1639"/>
        <v>8.9981150793650801</v>
      </c>
      <c r="F3437" s="8">
        <f t="shared" si="1606"/>
        <v>9.0008432539682524</v>
      </c>
      <c r="G3437" s="29">
        <f t="shared" si="1611"/>
        <v>8.8692579365079354</v>
      </c>
      <c r="H3437" s="16">
        <f t="shared" si="1625"/>
        <v>14.1</v>
      </c>
      <c r="I3437" s="17">
        <f t="shared" si="1626"/>
        <v>8.4</v>
      </c>
      <c r="J3437" s="18">
        <f t="shared" si="1627"/>
        <v>1.9</v>
      </c>
      <c r="K3437" s="61">
        <f t="shared" si="1628"/>
        <v>8</v>
      </c>
      <c r="AA3437" s="2"/>
      <c r="AC3437" s="62">
        <v>1994</v>
      </c>
      <c r="AD3437" s="15">
        <v>10.199999999999999</v>
      </c>
      <c r="AE3437" s="15">
        <v>12.4</v>
      </c>
      <c r="AF3437" s="15">
        <v>11</v>
      </c>
      <c r="AG3437" s="15">
        <v>9.9</v>
      </c>
      <c r="AH3437" s="15">
        <v>7.4</v>
      </c>
      <c r="AI3437" s="15">
        <v>5.8</v>
      </c>
      <c r="AJ3437" s="15">
        <v>6.1</v>
      </c>
      <c r="AK3437" s="15">
        <v>5.4</v>
      </c>
      <c r="AL3437" s="15">
        <v>5.6</v>
      </c>
      <c r="AM3437" s="15">
        <v>7.6</v>
      </c>
      <c r="AN3437" s="15">
        <v>8</v>
      </c>
      <c r="AO3437" s="15">
        <v>10</v>
      </c>
      <c r="AP3437" s="21">
        <f t="shared" si="1636"/>
        <v>8.2833333333333332</v>
      </c>
      <c r="AR3437" s="22">
        <f t="shared" si="1637"/>
        <v>11.200000000000001</v>
      </c>
      <c r="AS3437" s="23">
        <f t="shared" si="1638"/>
        <v>5.7666666666666657</v>
      </c>
      <c r="AT3437" s="24">
        <f t="shared" si="1604"/>
        <v>9.0393939393939391</v>
      </c>
      <c r="BB3437" s="2">
        <f t="shared" si="1605"/>
        <v>1994</v>
      </c>
      <c r="BC3437" s="20" t="s">
        <v>127</v>
      </c>
      <c r="BD3437" s="15">
        <v>9.6</v>
      </c>
      <c r="BE3437" s="15">
        <v>11.5</v>
      </c>
      <c r="BF3437" s="15">
        <v>8.6999999999999993</v>
      </c>
      <c r="BG3437" s="15">
        <v>9.6</v>
      </c>
      <c r="BH3437" s="15">
        <v>7.4</v>
      </c>
      <c r="BI3437" s="15">
        <v>5.4</v>
      </c>
      <c r="BJ3437" s="15">
        <v>5.6</v>
      </c>
      <c r="BK3437" s="15">
        <v>4.5999999999999996</v>
      </c>
      <c r="BL3437" s="15">
        <v>4.8</v>
      </c>
      <c r="BM3437" s="15">
        <v>6.2</v>
      </c>
      <c r="BN3437" s="15">
        <v>7.4</v>
      </c>
      <c r="BO3437" s="15">
        <v>9.3000000000000007</v>
      </c>
      <c r="BP3437" s="21">
        <f t="shared" si="1601"/>
        <v>7.5083333333333337</v>
      </c>
      <c r="BR3437" s="22">
        <f t="shared" si="1602"/>
        <v>9.9333333333333336</v>
      </c>
      <c r="BS3437" s="23">
        <f t="shared" si="1603"/>
        <v>5.2</v>
      </c>
      <c r="BT3437" s="24">
        <f t="shared" si="1612"/>
        <v>7.8916666666666666</v>
      </c>
      <c r="CB3437" s="2">
        <f t="shared" si="1629"/>
        <v>1994</v>
      </c>
      <c r="CC3437" s="20" t="s">
        <v>127</v>
      </c>
      <c r="CD3437" s="15">
        <v>11.5</v>
      </c>
      <c r="CE3437" s="15">
        <v>13.4</v>
      </c>
      <c r="CF3437" s="15">
        <v>12.7</v>
      </c>
      <c r="CG3437" s="15">
        <v>12.1</v>
      </c>
      <c r="CH3437" s="15">
        <v>9.6999999999999993</v>
      </c>
      <c r="CI3437" s="15">
        <v>8.4</v>
      </c>
      <c r="CJ3437" s="15">
        <v>8.9</v>
      </c>
      <c r="CK3437" s="15">
        <v>7.5</v>
      </c>
      <c r="CL3437" s="15">
        <v>7.6</v>
      </c>
      <c r="CM3437" s="15">
        <v>9</v>
      </c>
      <c r="CN3437" s="15">
        <v>9.6</v>
      </c>
      <c r="CO3437" s="15">
        <v>12.2</v>
      </c>
      <c r="CP3437" s="21">
        <f t="shared" si="1618"/>
        <v>10.216666666666667</v>
      </c>
      <c r="CR3437" s="22">
        <f t="shared" si="1619"/>
        <v>12.533333333333331</v>
      </c>
      <c r="CS3437" s="23">
        <f t="shared" si="1620"/>
        <v>8.2666666666666675</v>
      </c>
      <c r="CT3437" s="24">
        <f t="shared" si="1640"/>
        <v>10.621212121212123</v>
      </c>
      <c r="DB3437" s="2">
        <f t="shared" si="1630"/>
        <v>1994</v>
      </c>
      <c r="DC3437" s="20" t="s">
        <v>127</v>
      </c>
      <c r="DD3437" s="15">
        <v>11.2</v>
      </c>
      <c r="DE3437" s="15">
        <v>13.1</v>
      </c>
      <c r="DF3437" s="15">
        <v>10.8</v>
      </c>
      <c r="DG3437" s="15">
        <v>9.9</v>
      </c>
      <c r="DH3437" s="15">
        <v>7.2</v>
      </c>
      <c r="DI3437" s="15">
        <v>5.3</v>
      </c>
      <c r="DJ3437" s="15">
        <v>5.3</v>
      </c>
      <c r="DK3437" s="15">
        <v>5.4</v>
      </c>
      <c r="DL3437" s="15">
        <v>5.6</v>
      </c>
      <c r="DM3437" s="15">
        <v>8</v>
      </c>
      <c r="DN3437" s="15">
        <v>9.1</v>
      </c>
      <c r="DO3437" s="15">
        <v>12</v>
      </c>
      <c r="DP3437" s="21">
        <f t="shared" si="1621"/>
        <v>8.5749999999999975</v>
      </c>
      <c r="DR3437" s="22">
        <f t="shared" si="1622"/>
        <v>11.699999999999998</v>
      </c>
      <c r="DS3437" s="23">
        <f t="shared" si="1623"/>
        <v>5.333333333333333</v>
      </c>
      <c r="DT3437" s="24">
        <f t="shared" si="1641"/>
        <v>8.7560606060606059</v>
      </c>
      <c r="EB3437" s="2">
        <f t="shared" si="1617"/>
        <v>1994</v>
      </c>
      <c r="EC3437" s="20" t="s">
        <v>127</v>
      </c>
      <c r="ED3437" s="15">
        <v>11.4</v>
      </c>
      <c r="EE3437" s="15">
        <v>14.1</v>
      </c>
      <c r="EF3437" s="15">
        <v>12.6</v>
      </c>
      <c r="EG3437" s="30">
        <f>(EG3434+EG3435+EG3436+EG3438+EG3439+EG3440)/6</f>
        <v>10.700000000000001</v>
      </c>
      <c r="EH3437" s="30">
        <f>(EH3434+EH3435+EH3436+EH3438+EH3439+EH3440)/6</f>
        <v>9.2166666666666668</v>
      </c>
      <c r="EI3437" s="15">
        <v>7.3</v>
      </c>
      <c r="EJ3437" s="15">
        <v>7.5</v>
      </c>
      <c r="EK3437" s="15">
        <v>6.1</v>
      </c>
      <c r="EL3437" s="15">
        <v>5.9</v>
      </c>
      <c r="EM3437" s="15">
        <v>8.4</v>
      </c>
      <c r="EN3437" s="15">
        <v>9.4</v>
      </c>
      <c r="EO3437" s="15">
        <v>12.1</v>
      </c>
      <c r="EP3437" s="21">
        <f t="shared" si="1613"/>
        <v>9.5597222222222236</v>
      </c>
      <c r="ER3437" s="22">
        <f t="shared" si="1614"/>
        <v>12.700000000000001</v>
      </c>
      <c r="ES3437" s="23">
        <f t="shared" si="1615"/>
        <v>6.9666666666666659</v>
      </c>
      <c r="ET3437" s="24">
        <f t="shared" si="1635"/>
        <v>10.409217171717172</v>
      </c>
      <c r="FB3437" s="2">
        <f t="shared" si="1616"/>
        <v>1994</v>
      </c>
      <c r="FC3437" s="20" t="s">
        <v>127</v>
      </c>
      <c r="FD3437" s="15">
        <v>8.3000000000000007</v>
      </c>
      <c r="FE3437" s="15">
        <v>11</v>
      </c>
      <c r="FF3437" s="15">
        <v>7.7</v>
      </c>
      <c r="FG3437" s="15">
        <v>7.8</v>
      </c>
      <c r="FH3437" s="15">
        <v>4.3</v>
      </c>
      <c r="FI3437" s="15">
        <v>3</v>
      </c>
      <c r="FJ3437" s="15">
        <v>2.4</v>
      </c>
      <c r="FK3437" s="15">
        <v>1.9</v>
      </c>
      <c r="FL3437" s="15">
        <v>2.7</v>
      </c>
      <c r="FM3437" s="15">
        <v>5.5</v>
      </c>
      <c r="FN3437" s="15">
        <v>6.8</v>
      </c>
      <c r="FO3437" s="15">
        <v>9.6999999999999993</v>
      </c>
      <c r="FP3437" s="21">
        <f t="shared" si="1631"/>
        <v>5.9249999999999998</v>
      </c>
      <c r="FR3437" s="22">
        <f t="shared" si="1632"/>
        <v>9</v>
      </c>
      <c r="FS3437" s="23">
        <f t="shared" si="1633"/>
        <v>2.4333333333333336</v>
      </c>
      <c r="FT3437" s="24">
        <f t="shared" si="1642"/>
        <v>6.3674242424242413</v>
      </c>
      <c r="GB3437" s="2">
        <f t="shared" si="1646"/>
        <v>1994</v>
      </c>
      <c r="GC3437" s="20" t="s">
        <v>127</v>
      </c>
      <c r="GD3437" s="15">
        <v>11.7</v>
      </c>
      <c r="GE3437" s="15">
        <v>13.9</v>
      </c>
      <c r="GF3437" s="15">
        <v>11.6</v>
      </c>
      <c r="GG3437" s="15">
        <v>11.8</v>
      </c>
      <c r="GH3437" s="15">
        <v>8.3000000000000007</v>
      </c>
      <c r="GI3437" s="15">
        <v>6.8</v>
      </c>
      <c r="GJ3437" s="15">
        <v>6.5</v>
      </c>
      <c r="GK3437" s="15">
        <v>6.1</v>
      </c>
      <c r="GL3437" s="15">
        <v>6.9</v>
      </c>
      <c r="GM3437" s="15">
        <v>8.6</v>
      </c>
      <c r="GN3437" s="15">
        <v>9.9</v>
      </c>
      <c r="GO3437" s="15">
        <v>12.4</v>
      </c>
      <c r="GP3437" s="21">
        <f t="shared" si="1643"/>
        <v>9.5416666666666661</v>
      </c>
      <c r="GQ3437" s="2"/>
      <c r="GR3437" s="22">
        <f t="shared" si="1644"/>
        <v>12.4</v>
      </c>
      <c r="GS3437" s="23">
        <f t="shared" si="1645"/>
        <v>6.4666666666666659</v>
      </c>
      <c r="GT3437" s="24">
        <f t="shared" si="1607"/>
        <v>9.8598484848484862</v>
      </c>
      <c r="GU3437" s="22">
        <f>AVERAGE(Sheet1!AR3437,Sheet1!BR3437,Sheet1!CR3437,Sheet1!DR3436,Sheet1!ER3437,Sheet1!FR3437,Sheet1!GR3437)</f>
        <v>11.461904761904764</v>
      </c>
      <c r="GV3437" s="23">
        <f>AVERAGE(Sheet1!AS3437,Sheet1!BS3437,Sheet1!CS3437,Sheet1!DS3436,Sheet1!ES3437,Sheet1!FS3437,Sheet1!GS3437)</f>
        <v>5.8666666666666663</v>
      </c>
      <c r="GW3437" s="22">
        <f t="shared" si="1608"/>
        <v>11.808658008658007</v>
      </c>
      <c r="GX3437" s="23">
        <f t="shared" si="1609"/>
        <v>6.0432900432900425</v>
      </c>
      <c r="GY3437" s="24">
        <f>AVERAGE(Sheet1!$AP3437,Sheet1!$BP3437,Sheet1!$CP3437,Sheet1!$DP3436,Sheet1!$EP3437,Sheet1!$FP3437,Sheet1!$GP3437)</f>
        <v>8.5906746031746017</v>
      </c>
      <c r="GZ3437" s="24">
        <f t="shared" si="1610"/>
        <v>8.9934163059163055</v>
      </c>
    </row>
    <row r="3438" spans="2:208">
      <c r="B3438" s="7">
        <f>B3433+5</f>
        <v>1995</v>
      </c>
      <c r="C3438" s="8">
        <f t="shared" si="1624"/>
        <v>8.296428571428569</v>
      </c>
      <c r="D3438" s="25">
        <f t="shared" si="1634"/>
        <v>8.6728968253968226</v>
      </c>
      <c r="E3438" s="16">
        <f t="shared" si="1639"/>
        <v>8.9171626984126977</v>
      </c>
      <c r="F3438" s="8">
        <f t="shared" si="1606"/>
        <v>8.9650099206349179</v>
      </c>
      <c r="G3438" s="29">
        <f t="shared" si="1611"/>
        <v>8.8672579365079347</v>
      </c>
      <c r="H3438" s="16">
        <f t="shared" si="1625"/>
        <v>14.5</v>
      </c>
      <c r="I3438" s="17">
        <f t="shared" si="1626"/>
        <v>7.85</v>
      </c>
      <c r="J3438" s="18">
        <f t="shared" si="1627"/>
        <v>0.3</v>
      </c>
      <c r="K3438" s="61">
        <f t="shared" si="1628"/>
        <v>7.4</v>
      </c>
      <c r="AA3438" s="2"/>
      <c r="AC3438" s="62">
        <v>1995</v>
      </c>
      <c r="AD3438" s="15">
        <v>12</v>
      </c>
      <c r="AE3438" s="15">
        <v>12.2</v>
      </c>
      <c r="AF3438" s="15">
        <v>10.3</v>
      </c>
      <c r="AG3438" s="15">
        <v>7.9</v>
      </c>
      <c r="AH3438" s="15">
        <v>7.4</v>
      </c>
      <c r="AI3438" s="15">
        <v>5.4</v>
      </c>
      <c r="AJ3438" s="15">
        <v>5.0999999999999996</v>
      </c>
      <c r="AK3438" s="15">
        <v>5.9</v>
      </c>
      <c r="AL3438" s="15">
        <v>5.9</v>
      </c>
      <c r="AM3438" s="15">
        <v>7</v>
      </c>
      <c r="AN3438" s="15">
        <v>8.9</v>
      </c>
      <c r="AO3438" s="15">
        <v>9</v>
      </c>
      <c r="AP3438" s="21">
        <f t="shared" si="1636"/>
        <v>8.0833333333333339</v>
      </c>
      <c r="AR3438" s="22">
        <f t="shared" si="1637"/>
        <v>11.5</v>
      </c>
      <c r="AS3438" s="23">
        <f t="shared" si="1638"/>
        <v>5.4666666666666659</v>
      </c>
      <c r="AT3438" s="24">
        <f t="shared" si="1604"/>
        <v>8.9409090909090896</v>
      </c>
      <c r="BB3438" s="2">
        <f t="shared" si="1605"/>
        <v>1995</v>
      </c>
      <c r="BC3438" s="20" t="s">
        <v>128</v>
      </c>
      <c r="BD3438" s="15">
        <v>11.1</v>
      </c>
      <c r="BE3438" s="15">
        <v>10.6</v>
      </c>
      <c r="BF3438" s="15">
        <v>8.8000000000000007</v>
      </c>
      <c r="BG3438" s="15">
        <v>7.2</v>
      </c>
      <c r="BH3438" s="15">
        <v>6.4</v>
      </c>
      <c r="BI3438" s="15">
        <v>4.5</v>
      </c>
      <c r="BJ3438" s="15">
        <v>3.7</v>
      </c>
      <c r="BK3438" s="15">
        <v>5.6</v>
      </c>
      <c r="BL3438" s="15">
        <v>5.4</v>
      </c>
      <c r="BM3438" s="15">
        <v>5.8</v>
      </c>
      <c r="BN3438" s="15">
        <v>7.3</v>
      </c>
      <c r="BO3438" s="15">
        <v>7.5</v>
      </c>
      <c r="BP3438" s="21">
        <f t="shared" si="1601"/>
        <v>6.9916666666666671</v>
      </c>
      <c r="BR3438" s="22">
        <f t="shared" si="1602"/>
        <v>10.166666666666666</v>
      </c>
      <c r="BS3438" s="23">
        <f t="shared" si="1603"/>
        <v>4.5999999999999996</v>
      </c>
      <c r="BT3438" s="24">
        <f t="shared" si="1612"/>
        <v>7.8053030303030315</v>
      </c>
      <c r="CB3438" s="2">
        <f t="shared" si="1629"/>
        <v>1995</v>
      </c>
      <c r="CC3438" s="20" t="s">
        <v>128</v>
      </c>
      <c r="CD3438" s="15">
        <v>13.7</v>
      </c>
      <c r="CE3438" s="15">
        <v>13.9</v>
      </c>
      <c r="CF3438" s="15">
        <v>12.6</v>
      </c>
      <c r="CG3438" s="15">
        <v>9.1999999999999993</v>
      </c>
      <c r="CH3438" s="15">
        <v>8.9</v>
      </c>
      <c r="CI3438" s="15">
        <v>7.7</v>
      </c>
      <c r="CJ3438" s="15">
        <v>6.4</v>
      </c>
      <c r="CK3438" s="15">
        <v>7.8</v>
      </c>
      <c r="CL3438" s="15">
        <v>7.2</v>
      </c>
      <c r="CM3438" s="15">
        <v>8.1</v>
      </c>
      <c r="CN3438" s="15">
        <v>9.1999999999999993</v>
      </c>
      <c r="CO3438" s="15">
        <v>10</v>
      </c>
      <c r="CP3438" s="21">
        <f t="shared" si="1618"/>
        <v>9.5583333333333336</v>
      </c>
      <c r="CR3438" s="22">
        <f t="shared" si="1619"/>
        <v>13.4</v>
      </c>
      <c r="CS3438" s="23">
        <f t="shared" si="1620"/>
        <v>7.3000000000000007</v>
      </c>
      <c r="CT3438" s="24">
        <f t="shared" si="1640"/>
        <v>10.512878787878789</v>
      </c>
      <c r="DB3438" s="2">
        <f t="shared" si="1630"/>
        <v>1995</v>
      </c>
      <c r="DC3438" s="20" t="s">
        <v>128</v>
      </c>
      <c r="DD3438" s="15">
        <v>13.2</v>
      </c>
      <c r="DE3438" s="15">
        <v>13.2</v>
      </c>
      <c r="DF3438" s="15">
        <v>11.1</v>
      </c>
      <c r="DG3438" s="15">
        <v>8</v>
      </c>
      <c r="DH3438" s="15">
        <v>6.9</v>
      </c>
      <c r="DI3438" s="15">
        <v>4.2</v>
      </c>
      <c r="DJ3438" s="15">
        <v>4.3</v>
      </c>
      <c r="DK3438" s="15">
        <v>5.8</v>
      </c>
      <c r="DL3438" s="15">
        <v>6</v>
      </c>
      <c r="DM3438" s="15">
        <v>7.1</v>
      </c>
      <c r="DN3438" s="15">
        <v>9.5</v>
      </c>
      <c r="DO3438" s="15">
        <v>9.3000000000000007</v>
      </c>
      <c r="DP3438" s="21">
        <f t="shared" si="1621"/>
        <v>8.2166666666666668</v>
      </c>
      <c r="DR3438" s="22">
        <f t="shared" si="1622"/>
        <v>12.5</v>
      </c>
      <c r="DS3438" s="23">
        <f t="shared" si="1623"/>
        <v>4.7666666666666666</v>
      </c>
      <c r="DT3438" s="24">
        <f t="shared" si="1641"/>
        <v>8.7151515151515166</v>
      </c>
      <c r="EB3438" s="2">
        <f t="shared" si="1617"/>
        <v>1995</v>
      </c>
      <c r="EC3438" s="20" t="s">
        <v>128</v>
      </c>
      <c r="ED3438" s="15">
        <v>14.5</v>
      </c>
      <c r="EE3438" s="15">
        <v>13.6</v>
      </c>
      <c r="EF3438" s="15">
        <v>12.1</v>
      </c>
      <c r="EG3438" s="15">
        <v>9.6</v>
      </c>
      <c r="EH3438" s="15">
        <v>8.6</v>
      </c>
      <c r="EI3438" s="15">
        <v>7.3</v>
      </c>
      <c r="EJ3438" s="15">
        <v>5.2</v>
      </c>
      <c r="EK3438" s="15">
        <v>7</v>
      </c>
      <c r="EL3438" s="15">
        <v>6.8</v>
      </c>
      <c r="EM3438" s="15">
        <v>8.3000000000000007</v>
      </c>
      <c r="EN3438" s="15">
        <v>10.4</v>
      </c>
      <c r="EO3438" s="15">
        <v>10.6</v>
      </c>
      <c r="EP3438" s="21">
        <f t="shared" si="1613"/>
        <v>9.5</v>
      </c>
      <c r="ER3438" s="22">
        <f t="shared" si="1614"/>
        <v>13.4</v>
      </c>
      <c r="ES3438" s="23">
        <f t="shared" si="1615"/>
        <v>6.5</v>
      </c>
      <c r="ET3438" s="24">
        <f t="shared" si="1635"/>
        <v>10.328156565656563</v>
      </c>
      <c r="FB3438" s="2">
        <f t="shared" si="1616"/>
        <v>1995</v>
      </c>
      <c r="FC3438" s="20" t="s">
        <v>128</v>
      </c>
      <c r="FD3438" s="15">
        <v>12.5</v>
      </c>
      <c r="FE3438" s="15">
        <v>11</v>
      </c>
      <c r="FF3438" s="15">
        <v>8.5</v>
      </c>
      <c r="FG3438" s="15">
        <v>6</v>
      </c>
      <c r="FH3438" s="15">
        <v>4.5999999999999996</v>
      </c>
      <c r="FI3438" s="15">
        <v>2</v>
      </c>
      <c r="FJ3438" s="15">
        <v>0.3</v>
      </c>
      <c r="FK3438" s="15">
        <v>3.6</v>
      </c>
      <c r="FL3438" s="15">
        <v>3.5</v>
      </c>
      <c r="FM3438" s="15">
        <v>4.7</v>
      </c>
      <c r="FN3438" s="15">
        <v>6.7</v>
      </c>
      <c r="FO3438" s="15">
        <v>7.7</v>
      </c>
      <c r="FP3438" s="21">
        <f t="shared" si="1631"/>
        <v>5.9250000000000007</v>
      </c>
      <c r="FR3438" s="22">
        <f t="shared" si="1632"/>
        <v>10.666666666666666</v>
      </c>
      <c r="FS3438" s="23">
        <f t="shared" si="1633"/>
        <v>1.9666666666666668</v>
      </c>
      <c r="FT3438" s="24">
        <f t="shared" si="1642"/>
        <v>6.3500000000000005</v>
      </c>
      <c r="GB3438" s="2">
        <f t="shared" si="1646"/>
        <v>1995</v>
      </c>
      <c r="GC3438" s="20" t="s">
        <v>128</v>
      </c>
      <c r="GD3438" s="15">
        <v>14.4</v>
      </c>
      <c r="GE3438" s="15">
        <v>14.4</v>
      </c>
      <c r="GF3438" s="15">
        <v>12.6</v>
      </c>
      <c r="GG3438" s="15">
        <v>10.1</v>
      </c>
      <c r="GH3438" s="15">
        <v>8.3000000000000007</v>
      </c>
      <c r="GI3438" s="15">
        <v>5.8</v>
      </c>
      <c r="GJ3438" s="15">
        <v>4.5</v>
      </c>
      <c r="GK3438" s="15">
        <v>6.7</v>
      </c>
      <c r="GL3438" s="15">
        <v>7</v>
      </c>
      <c r="GM3438" s="15">
        <v>8.3000000000000007</v>
      </c>
      <c r="GN3438" s="15">
        <v>10.1</v>
      </c>
      <c r="GO3438" s="15">
        <v>11.1</v>
      </c>
      <c r="GP3438" s="21">
        <f t="shared" si="1643"/>
        <v>9.4416666666666647</v>
      </c>
      <c r="GQ3438" s="2"/>
      <c r="GR3438" s="22">
        <f t="shared" si="1644"/>
        <v>13.799999999999999</v>
      </c>
      <c r="GS3438" s="23">
        <f t="shared" si="1645"/>
        <v>5.666666666666667</v>
      </c>
      <c r="GT3438" s="24">
        <f t="shared" si="1607"/>
        <v>9.8469696969696976</v>
      </c>
      <c r="GU3438" s="22">
        <f>AVERAGE(Sheet1!AR3438,Sheet1!BR3438,Sheet1!CR3438,Sheet1!DR3437,Sheet1!ER3438,Sheet1!FR3438,Sheet1!GR3438)</f>
        <v>12.09047619047619</v>
      </c>
      <c r="GV3438" s="23">
        <f>AVERAGE(Sheet1!AS3438,Sheet1!BS3438,Sheet1!CS3438,Sheet1!DS3437,Sheet1!ES3438,Sheet1!FS3438,Sheet1!GS3438)</f>
        <v>5.261904761904761</v>
      </c>
      <c r="GW3438" s="22">
        <f t="shared" si="1608"/>
        <v>11.845021645021644</v>
      </c>
      <c r="GX3438" s="23">
        <f t="shared" si="1609"/>
        <v>5.9567099567099566</v>
      </c>
      <c r="GY3438" s="24">
        <f>AVERAGE(Sheet1!$AP3438,Sheet1!$BP3438,Sheet1!$CP3438,Sheet1!$DP3437,Sheet1!$EP3438,Sheet1!$FP3438,Sheet1!$GP3438)</f>
        <v>8.296428571428569</v>
      </c>
      <c r="GZ3438" s="24">
        <f t="shared" si="1610"/>
        <v>8.9343253968253968</v>
      </c>
    </row>
    <row r="3439" spans="2:208">
      <c r="B3439" s="7"/>
      <c r="C3439" s="8">
        <f t="shared" si="1624"/>
        <v>8.3908730158730158</v>
      </c>
      <c r="D3439" s="25">
        <f t="shared" si="1634"/>
        <v>8.5994047619047613</v>
      </c>
      <c r="E3439" s="16">
        <f t="shared" si="1639"/>
        <v>8.8768452380952372</v>
      </c>
      <c r="F3439" s="8">
        <f t="shared" si="1606"/>
        <v>8.9393749999999983</v>
      </c>
      <c r="G3439" s="29">
        <f t="shared" si="1611"/>
        <v>8.8665039682539675</v>
      </c>
      <c r="H3439" s="16">
        <f t="shared" si="1625"/>
        <v>13.8</v>
      </c>
      <c r="I3439" s="17">
        <f t="shared" si="1626"/>
        <v>8.4499999999999993</v>
      </c>
      <c r="J3439" s="18">
        <f t="shared" si="1627"/>
        <v>2.5</v>
      </c>
      <c r="K3439" s="61">
        <f t="shared" si="1628"/>
        <v>8.15</v>
      </c>
      <c r="AA3439" s="2"/>
      <c r="AC3439" s="62">
        <v>1996</v>
      </c>
      <c r="AD3439" s="15">
        <v>11.6</v>
      </c>
      <c r="AE3439" s="15">
        <v>11.5</v>
      </c>
      <c r="AF3439" s="15">
        <v>11</v>
      </c>
      <c r="AG3439" s="15">
        <v>8.6999999999999993</v>
      </c>
      <c r="AH3439" s="15">
        <v>9</v>
      </c>
      <c r="AI3439" s="15">
        <v>6.7</v>
      </c>
      <c r="AJ3439" s="15">
        <v>7</v>
      </c>
      <c r="AK3439" s="15">
        <v>6.8</v>
      </c>
      <c r="AL3439" s="15">
        <v>6.2</v>
      </c>
      <c r="AM3439" s="15">
        <v>8.6</v>
      </c>
      <c r="AN3439" s="15">
        <v>8.1</v>
      </c>
      <c r="AO3439" s="15">
        <v>9.1999999999999993</v>
      </c>
      <c r="AP3439" s="21">
        <f t="shared" si="1636"/>
        <v>8.6999999999999993</v>
      </c>
      <c r="AR3439" s="22">
        <f t="shared" si="1637"/>
        <v>11.366666666666667</v>
      </c>
      <c r="AS3439" s="23">
        <f t="shared" si="1638"/>
        <v>6.833333333333333</v>
      </c>
      <c r="AT3439" s="24">
        <f t="shared" si="1604"/>
        <v>8.8878787878787886</v>
      </c>
      <c r="BB3439" s="2">
        <f t="shared" si="1605"/>
        <v>1996</v>
      </c>
      <c r="BC3439" s="20" t="s">
        <v>129</v>
      </c>
      <c r="BD3439" s="15">
        <v>10.3</v>
      </c>
      <c r="BE3439" s="15">
        <v>9.4</v>
      </c>
      <c r="BF3439" s="15">
        <v>8.6999999999999993</v>
      </c>
      <c r="BG3439" s="15">
        <v>7</v>
      </c>
      <c r="BH3439" s="15">
        <v>7.8</v>
      </c>
      <c r="BI3439" s="15">
        <v>5.6</v>
      </c>
      <c r="BJ3439" s="15">
        <v>4</v>
      </c>
      <c r="BK3439" s="15">
        <v>5.5</v>
      </c>
      <c r="BL3439" s="15">
        <v>5.4</v>
      </c>
      <c r="BM3439" s="15">
        <v>8.1</v>
      </c>
      <c r="BN3439" s="15">
        <v>7</v>
      </c>
      <c r="BO3439" s="15">
        <v>7.6</v>
      </c>
      <c r="BP3439" s="21">
        <f t="shared" ref="BP3439:BP3470" si="1647">SUM(BD3439:BO3439)/12</f>
        <v>7.1999999999999993</v>
      </c>
      <c r="BR3439" s="22">
        <f t="shared" ref="BR3439:BR3461" si="1648">SUM(BD3439+BE3439+BF3439)/3</f>
        <v>9.4666666666666668</v>
      </c>
      <c r="BS3439" s="23">
        <f t="shared" ref="BS3439:BS3461" si="1649">SUM(BI3439+BJ3439+BK3439)/3</f>
        <v>5.0333333333333332</v>
      </c>
      <c r="BT3439" s="24">
        <f t="shared" si="1612"/>
        <v>7.7356060606060622</v>
      </c>
      <c r="CB3439" s="2">
        <f t="shared" si="1629"/>
        <v>1996</v>
      </c>
      <c r="CC3439" s="20" t="s">
        <v>129</v>
      </c>
      <c r="CD3439" s="15">
        <v>11.9</v>
      </c>
      <c r="CE3439" s="15">
        <v>11.7</v>
      </c>
      <c r="CF3439" s="15">
        <v>11.9</v>
      </c>
      <c r="CG3439" s="15">
        <v>9.9</v>
      </c>
      <c r="CH3439" s="15">
        <v>9.1</v>
      </c>
      <c r="CI3439" s="15">
        <v>8.4</v>
      </c>
      <c r="CJ3439" s="15">
        <v>7</v>
      </c>
      <c r="CK3439" s="15">
        <v>7.7</v>
      </c>
      <c r="CL3439" s="15">
        <v>7.9</v>
      </c>
      <c r="CM3439" s="15">
        <v>9.6</v>
      </c>
      <c r="CN3439" s="15">
        <v>9</v>
      </c>
      <c r="CO3439" s="15">
        <v>8.8000000000000007</v>
      </c>
      <c r="CP3439" s="21">
        <f t="shared" si="1618"/>
        <v>9.4083333333333332</v>
      </c>
      <c r="CR3439" s="22">
        <f t="shared" si="1619"/>
        <v>11.833333333333334</v>
      </c>
      <c r="CS3439" s="23">
        <f t="shared" si="1620"/>
        <v>7.7</v>
      </c>
      <c r="CT3439" s="24">
        <f t="shared" si="1640"/>
        <v>10.375</v>
      </c>
      <c r="DB3439" s="2">
        <f t="shared" si="1630"/>
        <v>1996</v>
      </c>
      <c r="DC3439" s="20" t="s">
        <v>129</v>
      </c>
      <c r="DD3439" s="15">
        <v>12.6</v>
      </c>
      <c r="DE3439" s="15">
        <v>11.5</v>
      </c>
      <c r="DF3439" s="15">
        <v>11</v>
      </c>
      <c r="DG3439" s="15">
        <v>8.1</v>
      </c>
      <c r="DH3439" s="15">
        <v>7.9</v>
      </c>
      <c r="DI3439" s="15">
        <v>5.2</v>
      </c>
      <c r="DJ3439" s="15">
        <v>5.3</v>
      </c>
      <c r="DK3439" s="15">
        <v>5.8</v>
      </c>
      <c r="DL3439" s="15">
        <v>5.9</v>
      </c>
      <c r="DM3439" s="15">
        <v>8.6999999999999993</v>
      </c>
      <c r="DN3439" s="15">
        <v>8.3000000000000007</v>
      </c>
      <c r="DO3439" s="15">
        <v>10.199999999999999</v>
      </c>
      <c r="DP3439" s="21">
        <f t="shared" si="1621"/>
        <v>8.3750000000000018</v>
      </c>
      <c r="DR3439" s="22">
        <f t="shared" si="1622"/>
        <v>11.700000000000001</v>
      </c>
      <c r="DS3439" s="23">
        <f t="shared" si="1623"/>
        <v>5.4333333333333336</v>
      </c>
      <c r="DT3439" s="24">
        <f t="shared" si="1641"/>
        <v>8.6916666666666664</v>
      </c>
      <c r="EB3439" s="2">
        <f t="shared" si="1617"/>
        <v>1996</v>
      </c>
      <c r="EC3439" s="20" t="s">
        <v>129</v>
      </c>
      <c r="ED3439" s="15">
        <v>12.8</v>
      </c>
      <c r="EE3439" s="15">
        <v>12.8</v>
      </c>
      <c r="EF3439" s="15">
        <v>12.5</v>
      </c>
      <c r="EG3439" s="15">
        <v>9.5</v>
      </c>
      <c r="EH3439" s="15">
        <v>8.5</v>
      </c>
      <c r="EI3439" s="15">
        <v>8.1</v>
      </c>
      <c r="EJ3439" s="15">
        <v>7.1</v>
      </c>
      <c r="EK3439" s="15">
        <v>6.7</v>
      </c>
      <c r="EL3439" s="15">
        <v>7.3</v>
      </c>
      <c r="EM3439" s="15">
        <v>9.3000000000000007</v>
      </c>
      <c r="EN3439" s="15">
        <v>9.6</v>
      </c>
      <c r="EO3439" s="30">
        <f>(EO3436+EO3437+EO3438+EO3440+EO3441+EO3442)/6</f>
        <v>11.933333333333332</v>
      </c>
      <c r="EP3439" s="21">
        <f t="shared" si="1613"/>
        <v>9.6777777777777771</v>
      </c>
      <c r="ER3439" s="22">
        <f t="shared" si="1614"/>
        <v>12.700000000000001</v>
      </c>
      <c r="ES3439" s="23">
        <f t="shared" si="1615"/>
        <v>7.3</v>
      </c>
      <c r="ET3439" s="24">
        <f t="shared" si="1635"/>
        <v>10.22462121212121</v>
      </c>
      <c r="FB3439" s="2">
        <f t="shared" si="1616"/>
        <v>1996</v>
      </c>
      <c r="FC3439" s="20" t="s">
        <v>129</v>
      </c>
      <c r="FD3439" s="15">
        <v>10.9</v>
      </c>
      <c r="FE3439" s="15">
        <v>10.1</v>
      </c>
      <c r="FF3439" s="15">
        <v>9</v>
      </c>
      <c r="FG3439" s="15">
        <v>5.6</v>
      </c>
      <c r="FH3439" s="15">
        <v>3.9</v>
      </c>
      <c r="FI3439" s="15">
        <v>3.4</v>
      </c>
      <c r="FJ3439" s="15">
        <v>2.5</v>
      </c>
      <c r="FK3439" s="15">
        <v>3.4</v>
      </c>
      <c r="FL3439" s="15">
        <v>4.0999999999999996</v>
      </c>
      <c r="FM3439" s="15">
        <v>6.7</v>
      </c>
      <c r="FN3439" s="15">
        <v>5.6</v>
      </c>
      <c r="FO3439" s="15">
        <v>6.5</v>
      </c>
      <c r="FP3439" s="21">
        <f t="shared" si="1631"/>
        <v>5.9750000000000005</v>
      </c>
      <c r="FR3439" s="22">
        <f t="shared" si="1632"/>
        <v>10</v>
      </c>
      <c r="FS3439" s="23">
        <f t="shared" si="1633"/>
        <v>3.1</v>
      </c>
      <c r="FT3439" s="24">
        <f t="shared" si="1642"/>
        <v>6.3090909090909086</v>
      </c>
      <c r="GB3439" s="2">
        <f t="shared" si="1646"/>
        <v>1996</v>
      </c>
      <c r="GC3439" s="20" t="s">
        <v>129</v>
      </c>
      <c r="GD3439" s="15">
        <v>13.8</v>
      </c>
      <c r="GE3439" s="15">
        <v>12.9</v>
      </c>
      <c r="GF3439" s="15">
        <v>12.8</v>
      </c>
      <c r="GG3439" s="15">
        <v>9.6999999999999993</v>
      </c>
      <c r="GH3439" s="15">
        <v>8.6999999999999993</v>
      </c>
      <c r="GI3439" s="15">
        <v>7.1</v>
      </c>
      <c r="GJ3439" s="15">
        <v>6.3</v>
      </c>
      <c r="GK3439" s="15">
        <v>6.4</v>
      </c>
      <c r="GL3439" s="15">
        <v>7.3</v>
      </c>
      <c r="GM3439" s="15">
        <v>9.8000000000000007</v>
      </c>
      <c r="GN3439" s="15">
        <v>9.1</v>
      </c>
      <c r="GO3439" s="15">
        <v>10.8</v>
      </c>
      <c r="GP3439" s="21">
        <f t="shared" si="1643"/>
        <v>9.5583333333333318</v>
      </c>
      <c r="GQ3439" s="2"/>
      <c r="GR3439" s="22">
        <f t="shared" si="1644"/>
        <v>13.166666666666666</v>
      </c>
      <c r="GS3439" s="23">
        <f t="shared" si="1645"/>
        <v>6.5999999999999988</v>
      </c>
      <c r="GT3439" s="24">
        <f t="shared" si="1607"/>
        <v>9.8378787878787897</v>
      </c>
      <c r="GU3439" s="22">
        <f>AVERAGE(Sheet1!AR3439,Sheet1!BR3439,Sheet1!CR3439,Sheet1!DR3438,Sheet1!ER3439,Sheet1!FR3439,Sheet1!GR3439)</f>
        <v>11.576190476190478</v>
      </c>
      <c r="GV3439" s="23">
        <f>AVERAGE(Sheet1!AS3439,Sheet1!BS3439,Sheet1!CS3439,Sheet1!DS3438,Sheet1!ES3439,Sheet1!FS3439,Sheet1!GS3439)</f>
        <v>5.9047619047619051</v>
      </c>
      <c r="GW3439" s="22">
        <f t="shared" si="1608"/>
        <v>11.831601731601733</v>
      </c>
      <c r="GX3439" s="23">
        <f t="shared" si="1609"/>
        <v>5.9627705627705616</v>
      </c>
      <c r="GY3439" s="24">
        <f>AVERAGE(Sheet1!$AP3439,Sheet1!$BP3439,Sheet1!$CP3439,Sheet1!$DP3438,Sheet1!$EP3439,Sheet1!$FP3439,Sheet1!$GP3439)</f>
        <v>8.3908730158730158</v>
      </c>
      <c r="GZ3439" s="24">
        <f t="shared" si="1610"/>
        <v>8.8693181818181799</v>
      </c>
    </row>
    <row r="3440" spans="2:208">
      <c r="B3440" s="7"/>
      <c r="C3440" s="8">
        <f t="shared" si="1624"/>
        <v>8.6559523809523817</v>
      </c>
      <c r="D3440" s="25">
        <f t="shared" si="1634"/>
        <v>8.6032142857142873</v>
      </c>
      <c r="E3440" s="16">
        <f t="shared" si="1639"/>
        <v>8.8711309523809518</v>
      </c>
      <c r="F3440" s="8">
        <f t="shared" si="1606"/>
        <v>8.939017857142856</v>
      </c>
      <c r="G3440" s="29">
        <f t="shared" si="1611"/>
        <v>8.8601706349206335</v>
      </c>
      <c r="H3440" s="16">
        <f t="shared" si="1625"/>
        <v>14.9</v>
      </c>
      <c r="I3440" s="17">
        <f t="shared" si="1626"/>
        <v>8.5</v>
      </c>
      <c r="J3440" s="18">
        <f t="shared" si="1627"/>
        <v>1.2</v>
      </c>
      <c r="K3440" s="61">
        <f t="shared" si="1628"/>
        <v>8.0500000000000007</v>
      </c>
      <c r="AA3440" s="2"/>
      <c r="AC3440" s="62">
        <v>1997</v>
      </c>
      <c r="AD3440" s="15">
        <v>12.1</v>
      </c>
      <c r="AE3440" s="15">
        <v>12.7</v>
      </c>
      <c r="AF3440" s="15">
        <v>10.8</v>
      </c>
      <c r="AG3440" s="15">
        <v>9.1999999999999993</v>
      </c>
      <c r="AH3440" s="15">
        <v>8.3000000000000007</v>
      </c>
      <c r="AI3440" s="15">
        <v>6.9</v>
      </c>
      <c r="AJ3440" s="15">
        <v>6.6</v>
      </c>
      <c r="AK3440" s="15">
        <v>6.4</v>
      </c>
      <c r="AL3440" s="15">
        <v>7.6</v>
      </c>
      <c r="AM3440" s="15">
        <v>8.1</v>
      </c>
      <c r="AN3440" s="15">
        <v>9.4</v>
      </c>
      <c r="AO3440" s="15">
        <v>9.9</v>
      </c>
      <c r="AP3440" s="21">
        <f t="shared" si="1636"/>
        <v>9</v>
      </c>
      <c r="AR3440" s="22">
        <f t="shared" si="1637"/>
        <v>11.866666666666665</v>
      </c>
      <c r="AS3440" s="23">
        <f t="shared" si="1638"/>
        <v>6.6333333333333329</v>
      </c>
      <c r="AT3440" s="24">
        <f t="shared" ref="AT3440:AT3471" si="1650">AVERAGE(AP3430:AP3440)</f>
        <v>8.8931818181818176</v>
      </c>
      <c r="BB3440" s="2">
        <f t="shared" ref="BB3440:BB3465" si="1651">BB3439+1</f>
        <v>1997</v>
      </c>
      <c r="BC3440" s="20" t="s">
        <v>130</v>
      </c>
      <c r="BD3440" s="15">
        <v>10.7</v>
      </c>
      <c r="BE3440" s="15">
        <v>12.4</v>
      </c>
      <c r="BF3440" s="15">
        <v>9.1999999999999993</v>
      </c>
      <c r="BG3440" s="15">
        <v>8.1</v>
      </c>
      <c r="BH3440" s="15">
        <v>6.6</v>
      </c>
      <c r="BI3440" s="15">
        <v>4.9000000000000004</v>
      </c>
      <c r="BJ3440" s="15">
        <v>5.2</v>
      </c>
      <c r="BK3440" s="15">
        <v>6</v>
      </c>
      <c r="BL3440" s="15">
        <v>5.8</v>
      </c>
      <c r="BM3440" s="15">
        <v>7.3</v>
      </c>
      <c r="BN3440" s="15">
        <v>8.1999999999999993</v>
      </c>
      <c r="BO3440" s="15">
        <v>9.1</v>
      </c>
      <c r="BP3440" s="21">
        <f t="shared" si="1647"/>
        <v>7.791666666666667</v>
      </c>
      <c r="BR3440" s="22">
        <f t="shared" si="1648"/>
        <v>10.766666666666666</v>
      </c>
      <c r="BS3440" s="23">
        <f t="shared" si="1649"/>
        <v>5.3666666666666671</v>
      </c>
      <c r="BT3440" s="24">
        <f t="shared" si="1612"/>
        <v>7.750757575757576</v>
      </c>
      <c r="CB3440" s="2">
        <f t="shared" si="1629"/>
        <v>1997</v>
      </c>
      <c r="CC3440" s="20" t="s">
        <v>130</v>
      </c>
      <c r="CD3440" s="15">
        <v>12.8</v>
      </c>
      <c r="CE3440" s="15">
        <v>14</v>
      </c>
      <c r="CF3440" s="15">
        <v>11.4</v>
      </c>
      <c r="CG3440" s="15">
        <v>9.6</v>
      </c>
      <c r="CH3440" s="15">
        <v>9.1</v>
      </c>
      <c r="CI3440" s="15">
        <v>7.8</v>
      </c>
      <c r="CJ3440" s="15">
        <v>6.4</v>
      </c>
      <c r="CK3440" s="15">
        <v>7.3</v>
      </c>
      <c r="CL3440" s="15">
        <v>7.8</v>
      </c>
      <c r="CM3440" s="15">
        <v>8.6</v>
      </c>
      <c r="CN3440" s="15">
        <v>9.6</v>
      </c>
      <c r="CO3440" s="15">
        <v>10.6</v>
      </c>
      <c r="CP3440" s="21">
        <f t="shared" si="1618"/>
        <v>9.5833333333333321</v>
      </c>
      <c r="CR3440" s="22">
        <f t="shared" si="1619"/>
        <v>12.733333333333334</v>
      </c>
      <c r="CS3440" s="23">
        <f t="shared" si="1620"/>
        <v>7.166666666666667</v>
      </c>
      <c r="CT3440" s="24">
        <f t="shared" si="1640"/>
        <v>10.278787878787879</v>
      </c>
      <c r="DB3440" s="2">
        <f t="shared" si="1630"/>
        <v>1997</v>
      </c>
      <c r="DC3440" s="20" t="s">
        <v>130</v>
      </c>
      <c r="DD3440" s="15">
        <v>12.3</v>
      </c>
      <c r="DE3440" s="15">
        <v>13.3</v>
      </c>
      <c r="DF3440" s="15">
        <v>10.5</v>
      </c>
      <c r="DG3440" s="15">
        <v>8.6</v>
      </c>
      <c r="DH3440" s="15">
        <v>6.8</v>
      </c>
      <c r="DI3440" s="15">
        <v>4.9000000000000004</v>
      </c>
      <c r="DJ3440" s="15">
        <v>5.0999999999999996</v>
      </c>
      <c r="DK3440" s="15">
        <v>5.6</v>
      </c>
      <c r="DL3440" s="15">
        <v>6.8</v>
      </c>
      <c r="DM3440" s="15">
        <v>8.4</v>
      </c>
      <c r="DN3440" s="15">
        <v>10</v>
      </c>
      <c r="DO3440" s="15">
        <v>10.6</v>
      </c>
      <c r="DP3440" s="21">
        <f t="shared" si="1621"/>
        <v>8.5749999999999993</v>
      </c>
      <c r="DR3440" s="22">
        <f t="shared" si="1622"/>
        <v>12.033333333333333</v>
      </c>
      <c r="DS3440" s="23">
        <f t="shared" si="1623"/>
        <v>5.2</v>
      </c>
      <c r="DT3440" s="24">
        <f t="shared" si="1641"/>
        <v>8.6818181818181817</v>
      </c>
      <c r="EB3440" s="2">
        <f t="shared" si="1617"/>
        <v>1997</v>
      </c>
      <c r="EC3440" s="20" t="s">
        <v>130</v>
      </c>
      <c r="ED3440" s="15">
        <v>14</v>
      </c>
      <c r="EE3440" s="15">
        <v>14.9</v>
      </c>
      <c r="EF3440" s="15">
        <v>12.5</v>
      </c>
      <c r="EG3440" s="15">
        <v>10.3</v>
      </c>
      <c r="EH3440" s="15">
        <v>9.4</v>
      </c>
      <c r="EI3440" s="15">
        <v>8.1999999999999993</v>
      </c>
      <c r="EJ3440" s="15">
        <v>5.9</v>
      </c>
      <c r="EK3440" s="15">
        <v>7.2</v>
      </c>
      <c r="EL3440" s="15">
        <v>8.6999999999999993</v>
      </c>
      <c r="EM3440" s="15">
        <v>9.3000000000000007</v>
      </c>
      <c r="EN3440" s="15">
        <v>10.5</v>
      </c>
      <c r="EO3440" s="15">
        <v>12</v>
      </c>
      <c r="EP3440" s="21">
        <f t="shared" si="1613"/>
        <v>10.241666666666667</v>
      </c>
      <c r="ER3440" s="22">
        <f t="shared" si="1614"/>
        <v>13.799999999999999</v>
      </c>
      <c r="ES3440" s="23">
        <f t="shared" si="1615"/>
        <v>7.1000000000000005</v>
      </c>
      <c r="ET3440" s="24">
        <f t="shared" si="1635"/>
        <v>10.228409090909089</v>
      </c>
      <c r="FB3440" s="2">
        <f t="shared" si="1616"/>
        <v>1997</v>
      </c>
      <c r="FC3440" s="20" t="s">
        <v>130</v>
      </c>
      <c r="FD3440" s="15">
        <v>11.3</v>
      </c>
      <c r="FE3440" s="15">
        <v>11.7</v>
      </c>
      <c r="FF3440" s="15">
        <v>7.6</v>
      </c>
      <c r="FG3440" s="15">
        <v>5.8</v>
      </c>
      <c r="FH3440" s="15">
        <v>4.2</v>
      </c>
      <c r="FI3440" s="15">
        <v>3.3</v>
      </c>
      <c r="FJ3440" s="15">
        <v>1.2</v>
      </c>
      <c r="FK3440" s="15">
        <v>2.6</v>
      </c>
      <c r="FL3440" s="15">
        <v>4.5999999999999996</v>
      </c>
      <c r="FM3440" s="15">
        <v>4.9000000000000004</v>
      </c>
      <c r="FN3440" s="15">
        <v>6.4</v>
      </c>
      <c r="FO3440" s="15">
        <v>8.4</v>
      </c>
      <c r="FP3440" s="21">
        <f t="shared" si="1631"/>
        <v>6</v>
      </c>
      <c r="FR3440" s="22">
        <f t="shared" si="1632"/>
        <v>10.200000000000001</v>
      </c>
      <c r="FS3440" s="23">
        <f t="shared" si="1633"/>
        <v>2.3666666666666667</v>
      </c>
      <c r="FT3440" s="24">
        <f t="shared" si="1642"/>
        <v>6.3242424242424242</v>
      </c>
      <c r="GB3440" s="2">
        <f t="shared" si="1646"/>
        <v>1997</v>
      </c>
      <c r="GC3440" s="20" t="s">
        <v>130</v>
      </c>
      <c r="GD3440" s="15">
        <v>14.2</v>
      </c>
      <c r="GE3440" s="15">
        <v>14.9</v>
      </c>
      <c r="GF3440" s="15">
        <v>11.8</v>
      </c>
      <c r="GG3440" s="15">
        <v>10</v>
      </c>
      <c r="GH3440" s="15">
        <v>8</v>
      </c>
      <c r="GI3440" s="15">
        <v>6.3</v>
      </c>
      <c r="GJ3440" s="15">
        <v>5.6</v>
      </c>
      <c r="GK3440" s="15">
        <v>6.6</v>
      </c>
      <c r="GL3440" s="15">
        <v>7.2</v>
      </c>
      <c r="GM3440" s="15">
        <v>8.6</v>
      </c>
      <c r="GN3440" s="15">
        <v>10.6</v>
      </c>
      <c r="GO3440" s="15">
        <v>11.4</v>
      </c>
      <c r="GP3440" s="21">
        <f t="shared" si="1643"/>
        <v>9.6</v>
      </c>
      <c r="GQ3440" s="2"/>
      <c r="GR3440" s="22">
        <f t="shared" si="1644"/>
        <v>13.633333333333335</v>
      </c>
      <c r="GS3440" s="23">
        <f t="shared" si="1645"/>
        <v>6.166666666666667</v>
      </c>
      <c r="GT3440" s="24">
        <f t="shared" si="1607"/>
        <v>9.8303030303030301</v>
      </c>
      <c r="GU3440" s="22">
        <f>AVERAGE(Sheet1!AR3440,Sheet1!BR3440,Sheet1!CR3440,Sheet1!DR3439,Sheet1!ER3440,Sheet1!FR3440,Sheet1!GR3440)</f>
        <v>12.1</v>
      </c>
      <c r="GV3440" s="23">
        <f>AVERAGE(Sheet1!AS3440,Sheet1!BS3440,Sheet1!CS3440,Sheet1!DS3439,Sheet1!ES3440,Sheet1!FS3440,Sheet1!GS3440)</f>
        <v>5.7476190476190476</v>
      </c>
      <c r="GW3440" s="22">
        <f t="shared" si="1608"/>
        <v>11.873593073593073</v>
      </c>
      <c r="GX3440" s="23">
        <f t="shared" si="1609"/>
        <v>5.9679653679653679</v>
      </c>
      <c r="GY3440" s="24">
        <f>AVERAGE(Sheet1!$AP3440,Sheet1!$BP3440,Sheet1!$CP3440,Sheet1!$DP3439,Sheet1!$EP3440,Sheet1!$FP3440,Sheet1!$GP3440)</f>
        <v>8.6559523809523817</v>
      </c>
      <c r="GZ3440" s="24">
        <f t="shared" si="1610"/>
        <v>8.8567640692640683</v>
      </c>
    </row>
    <row r="3441" spans="2:208">
      <c r="B3441" s="7"/>
      <c r="C3441" s="8">
        <f t="shared" si="1624"/>
        <v>8.7595238095238095</v>
      </c>
      <c r="D3441" s="25">
        <f t="shared" si="1634"/>
        <v>8.5386904761904763</v>
      </c>
      <c r="E3441" s="16">
        <f t="shared" si="1639"/>
        <v>8.776369047619049</v>
      </c>
      <c r="F3441" s="8">
        <f t="shared" ref="F3441:F3472" si="1652">AVERAGE(C3422:C3441)</f>
        <v>8.9365178571428565</v>
      </c>
      <c r="G3441" s="29">
        <f t="shared" si="1611"/>
        <v>8.8625992063492056</v>
      </c>
      <c r="H3441" s="16">
        <f t="shared" si="1625"/>
        <v>14.9</v>
      </c>
      <c r="I3441" s="17">
        <f t="shared" si="1626"/>
        <v>8.6</v>
      </c>
      <c r="J3441" s="18">
        <f t="shared" si="1627"/>
        <v>1.2</v>
      </c>
      <c r="K3441" s="61">
        <f t="shared" si="1628"/>
        <v>8.0500000000000007</v>
      </c>
      <c r="AA3441" s="2"/>
      <c r="AC3441" s="62">
        <v>1998</v>
      </c>
      <c r="AD3441" s="15">
        <v>11.7</v>
      </c>
      <c r="AE3441" s="15">
        <v>12</v>
      </c>
      <c r="AF3441" s="15">
        <v>10.9</v>
      </c>
      <c r="AG3441" s="15">
        <v>9.1999999999999993</v>
      </c>
      <c r="AH3441" s="15">
        <v>8.1999999999999993</v>
      </c>
      <c r="AI3441" s="15">
        <v>6.6</v>
      </c>
      <c r="AJ3441" s="15">
        <v>6.5</v>
      </c>
      <c r="AK3441" s="15">
        <v>5.8</v>
      </c>
      <c r="AL3441" s="15">
        <v>7.6</v>
      </c>
      <c r="AM3441" s="15">
        <v>7.7</v>
      </c>
      <c r="AN3441" s="15">
        <v>9.1999999999999993</v>
      </c>
      <c r="AO3441" s="15">
        <v>10.6</v>
      </c>
      <c r="AP3441" s="21">
        <f t="shared" si="1636"/>
        <v>8.8333333333333321</v>
      </c>
      <c r="AR3441" s="22">
        <f t="shared" si="1637"/>
        <v>11.533333333333333</v>
      </c>
      <c r="AS3441" s="23">
        <f t="shared" si="1638"/>
        <v>6.3</v>
      </c>
      <c r="AT3441" s="24">
        <f t="shared" si="1650"/>
        <v>8.8969696969696965</v>
      </c>
      <c r="BB3441" s="2">
        <f t="shared" si="1651"/>
        <v>1998</v>
      </c>
      <c r="BC3441" s="20" t="s">
        <v>131</v>
      </c>
      <c r="BD3441" s="15">
        <v>10.3</v>
      </c>
      <c r="BE3441" s="15">
        <v>10.9</v>
      </c>
      <c r="BF3441" s="15">
        <v>9.8000000000000007</v>
      </c>
      <c r="BG3441" s="15">
        <v>9.3000000000000007</v>
      </c>
      <c r="BH3441" s="15">
        <v>7.2</v>
      </c>
      <c r="BI3441" s="15">
        <v>4.9000000000000004</v>
      </c>
      <c r="BJ3441" s="15">
        <v>5.5</v>
      </c>
      <c r="BK3441" s="15">
        <v>3.4</v>
      </c>
      <c r="BL3441" s="15">
        <v>7.8</v>
      </c>
      <c r="BM3441" s="15">
        <v>6.4</v>
      </c>
      <c r="BN3441" s="15">
        <v>8.5</v>
      </c>
      <c r="BO3441" s="15">
        <v>10.4</v>
      </c>
      <c r="BP3441" s="21">
        <f t="shared" si="1647"/>
        <v>7.866666666666668</v>
      </c>
      <c r="BR3441" s="22">
        <f t="shared" si="1648"/>
        <v>10.333333333333334</v>
      </c>
      <c r="BS3441" s="23">
        <f t="shared" si="1649"/>
        <v>4.6000000000000005</v>
      </c>
      <c r="BT3441" s="24">
        <f t="shared" si="1612"/>
        <v>7.7651515151515165</v>
      </c>
      <c r="CB3441" s="2">
        <f t="shared" si="1629"/>
        <v>1998</v>
      </c>
      <c r="CC3441" s="20" t="s">
        <v>131</v>
      </c>
      <c r="CD3441" s="15">
        <v>12.4</v>
      </c>
      <c r="CE3441" s="15">
        <v>11.9</v>
      </c>
      <c r="CF3441" s="15">
        <v>11.7</v>
      </c>
      <c r="CG3441" s="15">
        <v>10.6</v>
      </c>
      <c r="CH3441" s="15">
        <v>8.4</v>
      </c>
      <c r="CI3441" s="15">
        <v>7.6</v>
      </c>
      <c r="CJ3441" s="15">
        <v>7</v>
      </c>
      <c r="CK3441" s="15">
        <v>7.1</v>
      </c>
      <c r="CL3441" s="15">
        <v>8.3000000000000007</v>
      </c>
      <c r="CM3441" s="15">
        <v>7.8</v>
      </c>
      <c r="CN3441" s="15">
        <v>9.1999999999999993</v>
      </c>
      <c r="CO3441" s="15">
        <v>11.3</v>
      </c>
      <c r="CP3441" s="21">
        <f t="shared" si="1618"/>
        <v>9.4416666666666647</v>
      </c>
      <c r="CR3441" s="22">
        <f t="shared" si="1619"/>
        <v>12</v>
      </c>
      <c r="CS3441" s="23">
        <f t="shared" si="1620"/>
        <v>7.2333333333333334</v>
      </c>
      <c r="CT3441" s="24">
        <f t="shared" si="1640"/>
        <v>10.207575757575757</v>
      </c>
      <c r="DB3441" s="2">
        <f t="shared" si="1630"/>
        <v>1998</v>
      </c>
      <c r="DC3441" s="20" t="s">
        <v>131</v>
      </c>
      <c r="DD3441" s="15">
        <v>12.5</v>
      </c>
      <c r="DE3441" s="15">
        <v>12.1</v>
      </c>
      <c r="DF3441" s="15">
        <v>11.1</v>
      </c>
      <c r="DG3441" s="15">
        <v>9.3000000000000007</v>
      </c>
      <c r="DH3441" s="15">
        <v>7.1</v>
      </c>
      <c r="DI3441" s="15">
        <v>4.5999999999999996</v>
      </c>
      <c r="DJ3441" s="15">
        <v>4.8</v>
      </c>
      <c r="DK3441" s="15">
        <v>4.4000000000000004</v>
      </c>
      <c r="DL3441" s="15">
        <v>7.8</v>
      </c>
      <c r="DM3441" s="15">
        <v>7.5</v>
      </c>
      <c r="DN3441" s="15">
        <v>9.1999999999999993</v>
      </c>
      <c r="DO3441" s="15">
        <v>11.8</v>
      </c>
      <c r="DP3441" s="21">
        <f t="shared" si="1621"/>
        <v>8.5166666666666675</v>
      </c>
      <c r="DR3441" s="22">
        <f t="shared" si="1622"/>
        <v>11.9</v>
      </c>
      <c r="DS3441" s="23">
        <f t="shared" si="1623"/>
        <v>4.5999999999999996</v>
      </c>
      <c r="DT3441" s="24">
        <f t="shared" si="1641"/>
        <v>8.6901515151515145</v>
      </c>
      <c r="EB3441" s="2">
        <f t="shared" si="1617"/>
        <v>1998</v>
      </c>
      <c r="EC3441" s="20" t="s">
        <v>131</v>
      </c>
      <c r="ED3441" s="15">
        <v>14.5</v>
      </c>
      <c r="EE3441" s="15">
        <v>13.3</v>
      </c>
      <c r="EF3441" s="15">
        <v>12.7</v>
      </c>
      <c r="EG3441" s="15">
        <v>10.7</v>
      </c>
      <c r="EH3441" s="15">
        <v>12.4</v>
      </c>
      <c r="EI3441" s="15">
        <v>8.4</v>
      </c>
      <c r="EJ3441" s="15">
        <v>6.6</v>
      </c>
      <c r="EK3441" s="15">
        <v>7.5</v>
      </c>
      <c r="EL3441" s="15">
        <v>8.5</v>
      </c>
      <c r="EM3441" s="15">
        <v>8.3000000000000007</v>
      </c>
      <c r="EN3441" s="15">
        <v>10.5</v>
      </c>
      <c r="EO3441" s="15">
        <v>12.8</v>
      </c>
      <c r="EP3441" s="21">
        <f t="shared" si="1613"/>
        <v>10.516666666666666</v>
      </c>
      <c r="ER3441" s="22">
        <f t="shared" si="1614"/>
        <v>13.5</v>
      </c>
      <c r="ES3441" s="23">
        <f t="shared" si="1615"/>
        <v>7.5</v>
      </c>
      <c r="ET3441" s="24">
        <f t="shared" si="1635"/>
        <v>10.27689393939394</v>
      </c>
      <c r="FB3441" s="2">
        <f t="shared" si="1616"/>
        <v>1998</v>
      </c>
      <c r="FC3441" s="20" t="s">
        <v>131</v>
      </c>
      <c r="FD3441" s="15">
        <v>11.7</v>
      </c>
      <c r="FE3441" s="15">
        <v>9.6999999999999993</v>
      </c>
      <c r="FF3441" s="15">
        <v>8.1</v>
      </c>
      <c r="FG3441" s="15">
        <v>6</v>
      </c>
      <c r="FH3441" s="15">
        <v>4.2</v>
      </c>
      <c r="FI3441" s="15">
        <v>3.2</v>
      </c>
      <c r="FJ3441" s="15">
        <v>1.2</v>
      </c>
      <c r="FK3441" s="15">
        <v>2.2000000000000002</v>
      </c>
      <c r="FL3441" s="15">
        <v>5.3</v>
      </c>
      <c r="FM3441" s="15">
        <v>5.5</v>
      </c>
      <c r="FN3441" s="15">
        <v>5.9</v>
      </c>
      <c r="FO3441" s="15">
        <v>9.6999999999999993</v>
      </c>
      <c r="FP3441" s="21">
        <f t="shared" si="1631"/>
        <v>6.0583333333333336</v>
      </c>
      <c r="FR3441" s="22">
        <f t="shared" si="1632"/>
        <v>9.8333333333333339</v>
      </c>
      <c r="FS3441" s="23">
        <f t="shared" si="1633"/>
        <v>2.2000000000000002</v>
      </c>
      <c r="FT3441" s="24">
        <f t="shared" si="1642"/>
        <v>6.334848484848485</v>
      </c>
      <c r="GB3441" s="2">
        <f t="shared" si="1646"/>
        <v>1998</v>
      </c>
      <c r="GC3441" s="13" t="s">
        <v>132</v>
      </c>
      <c r="GD3441" s="15">
        <v>14.9</v>
      </c>
      <c r="GE3441" s="15">
        <v>14.1</v>
      </c>
      <c r="GF3441" s="15">
        <v>12.5</v>
      </c>
      <c r="GG3441" s="15">
        <v>10.4</v>
      </c>
      <c r="GH3441" s="15">
        <v>8.8000000000000007</v>
      </c>
      <c r="GI3441" s="15">
        <v>7.3</v>
      </c>
      <c r="GJ3441" s="15">
        <v>5.4</v>
      </c>
      <c r="GK3441" s="15">
        <v>6.7</v>
      </c>
      <c r="GL3441" s="15">
        <v>8.6999999999999993</v>
      </c>
      <c r="GM3441" s="15">
        <v>9</v>
      </c>
      <c r="GN3441" s="15">
        <v>9.8000000000000007</v>
      </c>
      <c r="GO3441" s="15">
        <v>12.7</v>
      </c>
      <c r="GP3441" s="21">
        <f t="shared" si="1643"/>
        <v>10.025</v>
      </c>
      <c r="GQ3441" s="2"/>
      <c r="GR3441" s="22">
        <f t="shared" si="1644"/>
        <v>13.833333333333334</v>
      </c>
      <c r="GS3441" s="23">
        <f t="shared" si="1645"/>
        <v>6.4666666666666659</v>
      </c>
      <c r="GT3441" s="24">
        <f t="shared" si="1607"/>
        <v>9.8636363636363633</v>
      </c>
      <c r="GU3441" s="22">
        <f>AVERAGE(Sheet1!AR3441,Sheet1!BR3441,Sheet1!CR3441,Sheet1!DR3440,Sheet1!ER3441,Sheet1!FR3441,Sheet1!GR3441)</f>
        <v>11.866666666666665</v>
      </c>
      <c r="GV3441" s="23">
        <f>AVERAGE(Sheet1!AS3441,Sheet1!BS3441,Sheet1!CS3441,Sheet1!DS3440,Sheet1!ES3441,Sheet1!FS3441,Sheet1!GS3441)</f>
        <v>5.6428571428571432</v>
      </c>
      <c r="GW3441" s="22">
        <f t="shared" si="1608"/>
        <v>11.974025974025976</v>
      </c>
      <c r="GX3441" s="23">
        <f t="shared" si="1609"/>
        <v>5.9363636363636365</v>
      </c>
      <c r="GY3441" s="24">
        <f>AVERAGE(Sheet1!$AP3441,Sheet1!$BP3441,Sheet1!$CP3441,Sheet1!$DP3440,Sheet1!$EP3441,Sheet1!$FP3441,Sheet1!$GP3441)</f>
        <v>8.7595238095238095</v>
      </c>
      <c r="GZ3441" s="24">
        <f t="shared" si="1610"/>
        <v>8.8609848484848488</v>
      </c>
    </row>
    <row r="3442" spans="2:208">
      <c r="B3442" s="7"/>
      <c r="C3442" s="8">
        <f t="shared" si="1624"/>
        <v>9.1413690476190474</v>
      </c>
      <c r="D3442" s="25">
        <f t="shared" si="1634"/>
        <v>8.6488293650793651</v>
      </c>
      <c r="E3442" s="16">
        <f t="shared" si="1639"/>
        <v>8.748482142857144</v>
      </c>
      <c r="F3442" s="8">
        <f t="shared" si="1652"/>
        <v>8.9424553571428564</v>
      </c>
      <c r="G3442" s="29">
        <f t="shared" si="1611"/>
        <v>8.8832361111111098</v>
      </c>
      <c r="H3442" s="16">
        <f t="shared" si="1625"/>
        <v>15.5</v>
      </c>
      <c r="I3442" s="17">
        <f t="shared" si="1626"/>
        <v>9.0833333333333339</v>
      </c>
      <c r="J3442" s="18">
        <f t="shared" si="1627"/>
        <v>2</v>
      </c>
      <c r="K3442" s="61">
        <f t="shared" si="1628"/>
        <v>8.75</v>
      </c>
      <c r="AA3442" s="2"/>
      <c r="AC3442" s="62">
        <v>1999</v>
      </c>
      <c r="AD3442" s="15">
        <v>12.1</v>
      </c>
      <c r="AE3442" s="15">
        <v>13.6</v>
      </c>
      <c r="AF3442" s="15">
        <v>11.4</v>
      </c>
      <c r="AG3442" s="15">
        <v>9.4</v>
      </c>
      <c r="AH3442" s="15">
        <v>9.9</v>
      </c>
      <c r="AI3442" s="15">
        <v>7.4</v>
      </c>
      <c r="AJ3442" s="15">
        <v>6.5</v>
      </c>
      <c r="AK3442" s="15">
        <v>7.2</v>
      </c>
      <c r="AL3442" s="15">
        <v>8.6</v>
      </c>
      <c r="AM3442" s="15">
        <v>9</v>
      </c>
      <c r="AN3442" s="15">
        <v>8.8000000000000007</v>
      </c>
      <c r="AO3442" s="15">
        <v>10.6</v>
      </c>
      <c r="AP3442" s="21">
        <f t="shared" si="1636"/>
        <v>9.5416666666666661</v>
      </c>
      <c r="AR3442" s="22">
        <f t="shared" si="1637"/>
        <v>12.366666666666667</v>
      </c>
      <c r="AS3442" s="23">
        <f t="shared" si="1638"/>
        <v>7.0333333333333341</v>
      </c>
      <c r="AT3442" s="24">
        <f t="shared" si="1650"/>
        <v>8.8719696969696979</v>
      </c>
      <c r="BB3442" s="2">
        <f t="shared" si="1651"/>
        <v>1999</v>
      </c>
      <c r="BC3442" s="13" t="s">
        <v>133</v>
      </c>
      <c r="BD3442" s="33">
        <f>AVERAGE(BD3438:BD3440)</f>
        <v>10.699999999999998</v>
      </c>
      <c r="BE3442" s="33">
        <f>AVERAGE(BE3438:BE3440)</f>
        <v>10.799999999999999</v>
      </c>
      <c r="BF3442" s="33">
        <f>AVERAGE(BF3438:BF3440)</f>
        <v>8.9</v>
      </c>
      <c r="BG3442" s="33">
        <f>AVERAGE(BG3438:BG3440)</f>
        <v>7.4333333333333327</v>
      </c>
      <c r="BH3442" s="33">
        <f>AVERAGE(BH3438:BH3440)</f>
        <v>6.9333333333333327</v>
      </c>
      <c r="BI3442" s="30">
        <f>(BI3438+BI3439+BI3441+BI3443+BI3444+BI3445)/6</f>
        <v>5.8249999999999993</v>
      </c>
      <c r="BJ3442" s="33">
        <f>AVERAGE(BJ3438:BJ3440)</f>
        <v>4.3</v>
      </c>
      <c r="BK3442" s="33">
        <f>AVERAGE(BK3438:BK3440)</f>
        <v>5.7</v>
      </c>
      <c r="BL3442" s="33">
        <f>AVERAGE(BL3438:BL3440)</f>
        <v>5.5333333333333341</v>
      </c>
      <c r="BM3442" s="30">
        <f>(BM3438+BM3439+BM3441+BM3443+BM3444+BM3445)/6</f>
        <v>7.1833333333333336</v>
      </c>
      <c r="BN3442" s="33">
        <f>AVERAGE(BN3438:BN3440)</f>
        <v>7.5</v>
      </c>
      <c r="BO3442" s="30">
        <f>(BO3438+BO3439+BO3441+BO3443+BO3444+BO3445)/6</f>
        <v>9.0666666666666682</v>
      </c>
      <c r="BP3442" s="21">
        <f t="shared" si="1647"/>
        <v>7.4895833333333321</v>
      </c>
      <c r="BR3442" s="22">
        <f t="shared" si="1648"/>
        <v>10.133333333333333</v>
      </c>
      <c r="BS3442" s="23">
        <f t="shared" si="1649"/>
        <v>5.2749999999999995</v>
      </c>
      <c r="BT3442" s="24">
        <f t="shared" si="1612"/>
        <v>7.6604166666666682</v>
      </c>
      <c r="CB3442" s="2">
        <f t="shared" si="1629"/>
        <v>1999</v>
      </c>
      <c r="CC3442" s="20" t="s">
        <v>133</v>
      </c>
      <c r="CD3442" s="15">
        <v>12.7</v>
      </c>
      <c r="CE3442" s="15">
        <v>14.7</v>
      </c>
      <c r="CF3442" s="15">
        <v>12.1</v>
      </c>
      <c r="CG3442" s="15">
        <v>9.5</v>
      </c>
      <c r="CH3442" s="15">
        <v>9.6999999999999993</v>
      </c>
      <c r="CI3442" s="15">
        <v>8.6</v>
      </c>
      <c r="CJ3442" s="15">
        <v>8.6999999999999993</v>
      </c>
      <c r="CK3442" s="15">
        <v>8.1999999999999993</v>
      </c>
      <c r="CL3442" s="15">
        <v>9</v>
      </c>
      <c r="CM3442" s="15">
        <v>9.6999999999999993</v>
      </c>
      <c r="CN3442" s="15">
        <v>10</v>
      </c>
      <c r="CO3442" s="15">
        <v>11.7</v>
      </c>
      <c r="CP3442" s="21">
        <f t="shared" si="1618"/>
        <v>10.383333333333335</v>
      </c>
      <c r="CR3442" s="22">
        <f t="shared" si="1619"/>
        <v>13.166666666666666</v>
      </c>
      <c r="CS3442" s="23">
        <f t="shared" si="1620"/>
        <v>8.4999999999999982</v>
      </c>
      <c r="CT3442" s="24">
        <f t="shared" si="1640"/>
        <v>10.127272727272727</v>
      </c>
      <c r="DB3442" s="2">
        <f t="shared" si="1630"/>
        <v>1999</v>
      </c>
      <c r="DC3442" s="20" t="s">
        <v>133</v>
      </c>
      <c r="DD3442" s="15">
        <v>12.8</v>
      </c>
      <c r="DE3442" s="15">
        <v>14.3</v>
      </c>
      <c r="DF3442" s="15">
        <v>11.5</v>
      </c>
      <c r="DG3442" s="15">
        <v>8.5</v>
      </c>
      <c r="DH3442" s="15">
        <v>9.4</v>
      </c>
      <c r="DI3442" s="15">
        <v>5.2</v>
      </c>
      <c r="DJ3442" s="15">
        <v>5.3</v>
      </c>
      <c r="DK3442" s="15">
        <v>6.1</v>
      </c>
      <c r="DL3442" s="15">
        <v>7.9</v>
      </c>
      <c r="DM3442" s="15">
        <v>9.4</v>
      </c>
      <c r="DN3442" s="15">
        <v>8.6999999999999993</v>
      </c>
      <c r="DO3442" s="15">
        <v>11.8</v>
      </c>
      <c r="DP3442" s="21">
        <f t="shared" si="1621"/>
        <v>9.2416666666666671</v>
      </c>
      <c r="DR3442" s="22">
        <f t="shared" si="1622"/>
        <v>12.866666666666667</v>
      </c>
      <c r="DS3442" s="23">
        <f t="shared" si="1623"/>
        <v>5.5333333333333341</v>
      </c>
      <c r="DT3442" s="24">
        <f t="shared" si="1641"/>
        <v>8.6666666666666679</v>
      </c>
      <c r="EB3442" s="2">
        <f t="shared" si="1617"/>
        <v>1999</v>
      </c>
      <c r="EC3442" s="20" t="s">
        <v>133</v>
      </c>
      <c r="ED3442" s="15">
        <v>15.4</v>
      </c>
      <c r="EE3442" s="15">
        <v>15.2</v>
      </c>
      <c r="EF3442" s="15">
        <v>13.1</v>
      </c>
      <c r="EG3442" s="15">
        <v>10.3</v>
      </c>
      <c r="EH3442" s="15">
        <v>10.8</v>
      </c>
      <c r="EI3442" s="15">
        <v>8.6999999999999993</v>
      </c>
      <c r="EJ3442" s="15">
        <v>8.4</v>
      </c>
      <c r="EK3442" s="15">
        <v>7.7</v>
      </c>
      <c r="EL3442" s="15">
        <v>9.5</v>
      </c>
      <c r="EM3442" s="15">
        <v>10.8</v>
      </c>
      <c r="EN3442" s="15">
        <v>10.199999999999999</v>
      </c>
      <c r="EO3442" s="15">
        <v>12.5</v>
      </c>
      <c r="EP3442" s="21">
        <f t="shared" si="1613"/>
        <v>11.050000000000002</v>
      </c>
      <c r="ER3442" s="22">
        <f t="shared" si="1614"/>
        <v>14.566666666666668</v>
      </c>
      <c r="ES3442" s="23">
        <f t="shared" si="1615"/>
        <v>8.2666666666666675</v>
      </c>
      <c r="ET3442" s="24">
        <f t="shared" si="1635"/>
        <v>10.244318181818182</v>
      </c>
      <c r="FB3442" s="2">
        <f t="shared" si="1616"/>
        <v>1999</v>
      </c>
      <c r="FC3442" s="20" t="s">
        <v>133</v>
      </c>
      <c r="FD3442" s="15">
        <v>12</v>
      </c>
      <c r="FE3442" s="15">
        <v>12.4</v>
      </c>
      <c r="FF3442" s="15">
        <v>9</v>
      </c>
      <c r="FG3442" s="15">
        <v>4.9000000000000004</v>
      </c>
      <c r="FH3442" s="15">
        <v>6.5</v>
      </c>
      <c r="FI3442" s="15">
        <v>2.4</v>
      </c>
      <c r="FJ3442" s="15">
        <v>2</v>
      </c>
      <c r="FK3442" s="15">
        <v>2.7</v>
      </c>
      <c r="FL3442" s="15">
        <v>4.9000000000000004</v>
      </c>
      <c r="FM3442" s="15">
        <v>6.2</v>
      </c>
      <c r="FN3442" s="15">
        <v>4.5999999999999996</v>
      </c>
      <c r="FO3442" s="15">
        <v>8.6999999999999993</v>
      </c>
      <c r="FP3442" s="21">
        <f t="shared" si="1631"/>
        <v>6.3583333333333334</v>
      </c>
      <c r="FR3442" s="22">
        <f t="shared" si="1632"/>
        <v>11.133333333333333</v>
      </c>
      <c r="FS3442" s="23">
        <f t="shared" si="1633"/>
        <v>2.3666666666666667</v>
      </c>
      <c r="FT3442" s="24">
        <f t="shared" si="1642"/>
        <v>6.2204545454545448</v>
      </c>
      <c r="GB3442" s="2">
        <f t="shared" si="1646"/>
        <v>1999</v>
      </c>
      <c r="GC3442" s="20" t="s">
        <v>133</v>
      </c>
      <c r="GD3442" s="15">
        <v>14.5</v>
      </c>
      <c r="GE3442" s="15">
        <v>15.5</v>
      </c>
      <c r="GF3442" s="15">
        <v>13.2</v>
      </c>
      <c r="GG3442" s="15">
        <v>10.1</v>
      </c>
      <c r="GH3442" s="15">
        <v>10.9</v>
      </c>
      <c r="GI3442" s="15">
        <v>7.3</v>
      </c>
      <c r="GJ3442" s="15">
        <v>7.4</v>
      </c>
      <c r="GK3442" s="15">
        <v>7.4</v>
      </c>
      <c r="GL3442" s="15">
        <v>9.1</v>
      </c>
      <c r="GM3442" s="15">
        <v>10.1</v>
      </c>
      <c r="GN3442" s="15">
        <v>9.9</v>
      </c>
      <c r="GO3442" s="15">
        <v>12.4</v>
      </c>
      <c r="GP3442" s="21">
        <f t="shared" si="1643"/>
        <v>10.65</v>
      </c>
      <c r="GQ3442" s="2"/>
      <c r="GR3442" s="22">
        <f t="shared" si="1644"/>
        <v>14.4</v>
      </c>
      <c r="GS3442" s="23">
        <f t="shared" si="1645"/>
        <v>7.3666666666666671</v>
      </c>
      <c r="GT3442" s="24">
        <f t="shared" si="1607"/>
        <v>9.8522727272727284</v>
      </c>
      <c r="GU3442" s="22">
        <f>AVERAGE(Sheet1!AR3442,Sheet1!BR3442,Sheet1!CR3442,Sheet1!DR3441,Sheet1!ER3442,Sheet1!FR3442,Sheet1!GR3442)</f>
        <v>12.523809523809524</v>
      </c>
      <c r="GV3442" s="23">
        <f>AVERAGE(Sheet1!AS3442,Sheet1!BS3442,Sheet1!CS3442,Sheet1!DS3441,Sheet1!ES3442,Sheet1!FS3442,Sheet1!GS3442)</f>
        <v>6.2011904761904759</v>
      </c>
      <c r="GW3442" s="22">
        <f t="shared" si="1608"/>
        <v>12.020346320346322</v>
      </c>
      <c r="GX3442" s="23">
        <f t="shared" si="1609"/>
        <v>5.8672077922077923</v>
      </c>
      <c r="GY3442" s="24">
        <f>AVERAGE(Sheet1!$AP3442,Sheet1!$BP3442,Sheet1!$CP3442,Sheet1!$DP3441,Sheet1!$EP3442,Sheet1!$FP3442,Sheet1!$GP3442)</f>
        <v>9.1413690476190474</v>
      </c>
      <c r="GZ3442" s="24">
        <f t="shared" si="1610"/>
        <v>8.8095508658008672</v>
      </c>
    </row>
    <row r="3443" spans="2:208">
      <c r="B3443" s="7">
        <f>B3438+5</f>
        <v>2000</v>
      </c>
      <c r="C3443" s="8">
        <f t="shared" si="1624"/>
        <v>9.254365079365078</v>
      </c>
      <c r="D3443" s="25">
        <f t="shared" si="1634"/>
        <v>8.8404166666666661</v>
      </c>
      <c r="E3443" s="16">
        <f t="shared" si="1639"/>
        <v>8.7566567460317462</v>
      </c>
      <c r="F3443" s="8">
        <f t="shared" si="1652"/>
        <v>8.9433878968253957</v>
      </c>
      <c r="G3443" s="29">
        <f t="shared" si="1611"/>
        <v>8.8961091269841255</v>
      </c>
      <c r="H3443" s="16">
        <f t="shared" si="1625"/>
        <v>15.7</v>
      </c>
      <c r="I3443" s="17">
        <f t="shared" si="1626"/>
        <v>9.0500000000000007</v>
      </c>
      <c r="J3443" s="18">
        <f t="shared" si="1627"/>
        <v>1.7</v>
      </c>
      <c r="K3443" s="61">
        <f t="shared" si="1628"/>
        <v>8.6999999999999993</v>
      </c>
      <c r="AA3443" s="2"/>
      <c r="AC3443" s="62">
        <v>2000</v>
      </c>
      <c r="AD3443" s="15">
        <v>12.2</v>
      </c>
      <c r="AE3443" s="15">
        <v>13</v>
      </c>
      <c r="AF3443" s="15">
        <v>11.5</v>
      </c>
      <c r="AG3443" s="15">
        <v>9.9</v>
      </c>
      <c r="AH3443" s="15">
        <v>8.9</v>
      </c>
      <c r="AI3443" s="15">
        <v>7.5</v>
      </c>
      <c r="AJ3443" s="15">
        <v>7</v>
      </c>
      <c r="AK3443" s="15">
        <v>6.1</v>
      </c>
      <c r="AL3443" s="15">
        <v>7.6</v>
      </c>
      <c r="AM3443" s="15">
        <v>8</v>
      </c>
      <c r="AN3443" s="15">
        <v>11</v>
      </c>
      <c r="AO3443" s="15">
        <v>10.6</v>
      </c>
      <c r="AP3443" s="21">
        <f t="shared" si="1636"/>
        <v>9.4416666666666647</v>
      </c>
      <c r="AR3443" s="22">
        <f t="shared" si="1637"/>
        <v>12.233333333333334</v>
      </c>
      <c r="AS3443" s="23">
        <f t="shared" si="1638"/>
        <v>6.8666666666666671</v>
      </c>
      <c r="AT3443" s="24">
        <f t="shared" si="1650"/>
        <v>8.8522727272727266</v>
      </c>
      <c r="BB3443" s="2">
        <f t="shared" si="1651"/>
        <v>2000</v>
      </c>
      <c r="BC3443" s="20" t="s">
        <v>134</v>
      </c>
      <c r="BD3443" s="33">
        <f>AVERAGE(BD3444:BD3446)</f>
        <v>11</v>
      </c>
      <c r="BE3443" s="33">
        <f>AVERAGE(BE3439:BE3441)</f>
        <v>10.9</v>
      </c>
      <c r="BF3443" s="33">
        <f>AVERAGE(BF3444:BF3446)</f>
        <v>10.466666666666667</v>
      </c>
      <c r="BG3443" s="33">
        <f>AVERAGE(BG3439:BG3441)</f>
        <v>8.1333333333333329</v>
      </c>
      <c r="BH3443" s="33">
        <f>AVERAGE(BH3444:BH3446)</f>
        <v>7.166666666666667</v>
      </c>
      <c r="BI3443" s="15">
        <v>6.9</v>
      </c>
      <c r="BJ3443" s="33">
        <f>AVERAGE(BJ3439:BJ3441)</f>
        <v>4.8999999999999995</v>
      </c>
      <c r="BK3443" s="33">
        <f>AVERAGE(BK3439:BK3441)</f>
        <v>4.9666666666666668</v>
      </c>
      <c r="BL3443" s="33">
        <f>AVERAGE(BL3444:BL3446)</f>
        <v>6.4333333333333336</v>
      </c>
      <c r="BM3443" s="15">
        <v>7.6</v>
      </c>
      <c r="BN3443" s="33">
        <f>AVERAGE(BN3444:BN3446)</f>
        <v>8.2999999999999989</v>
      </c>
      <c r="BO3443" s="15">
        <v>10.199999999999999</v>
      </c>
      <c r="BP3443" s="21">
        <f t="shared" si="1647"/>
        <v>8.0805555555555539</v>
      </c>
      <c r="BR3443" s="22">
        <f t="shared" si="1648"/>
        <v>10.78888888888889</v>
      </c>
      <c r="BS3443" s="23">
        <f t="shared" si="1649"/>
        <v>5.5888888888888886</v>
      </c>
      <c r="BT3443" s="24">
        <f t="shared" si="1612"/>
        <v>7.6806186868686863</v>
      </c>
      <c r="CB3443" s="2">
        <f t="shared" si="1629"/>
        <v>2000</v>
      </c>
      <c r="CC3443" s="20" t="s">
        <v>134</v>
      </c>
      <c r="CD3443" s="15">
        <v>13</v>
      </c>
      <c r="CE3443" s="15">
        <v>13.3</v>
      </c>
      <c r="CF3443" s="15">
        <v>12.7</v>
      </c>
      <c r="CG3443" s="15">
        <v>10.1</v>
      </c>
      <c r="CH3443" s="15">
        <v>10.3</v>
      </c>
      <c r="CI3443" s="15">
        <v>8.1999999999999993</v>
      </c>
      <c r="CJ3443" s="15">
        <v>7.3</v>
      </c>
      <c r="CK3443" s="15">
        <v>6.8</v>
      </c>
      <c r="CL3443" s="15">
        <v>9.3000000000000007</v>
      </c>
      <c r="CM3443" s="15">
        <v>9.1</v>
      </c>
      <c r="CN3443" s="15">
        <v>12.1</v>
      </c>
      <c r="CO3443" s="15">
        <v>10.7</v>
      </c>
      <c r="CP3443" s="21">
        <f t="shared" si="1618"/>
        <v>10.241666666666665</v>
      </c>
      <c r="CR3443" s="22">
        <f t="shared" si="1619"/>
        <v>13</v>
      </c>
      <c r="CS3443" s="23">
        <f t="shared" si="1620"/>
        <v>7.4333333333333336</v>
      </c>
      <c r="CT3443" s="24">
        <f t="shared" si="1640"/>
        <v>10.068939393939393</v>
      </c>
      <c r="DB3443" s="2">
        <f t="shared" si="1630"/>
        <v>2000</v>
      </c>
      <c r="DC3443" s="20" t="s">
        <v>134</v>
      </c>
      <c r="DD3443" s="15">
        <v>12.6</v>
      </c>
      <c r="DE3443" s="15">
        <v>13.8</v>
      </c>
      <c r="DF3443" s="15">
        <v>11.7</v>
      </c>
      <c r="DG3443" s="15">
        <v>9</v>
      </c>
      <c r="DH3443" s="15">
        <v>8.8000000000000007</v>
      </c>
      <c r="DI3443" s="15">
        <v>6.3</v>
      </c>
      <c r="DJ3443" s="15">
        <v>5.5</v>
      </c>
      <c r="DK3443" s="15">
        <v>5.6</v>
      </c>
      <c r="DL3443" s="15">
        <v>7.8</v>
      </c>
      <c r="DM3443" s="15">
        <v>8.1999999999999993</v>
      </c>
      <c r="DN3443" s="15">
        <v>11.7</v>
      </c>
      <c r="DO3443" s="15">
        <v>11.6</v>
      </c>
      <c r="DP3443" s="21">
        <f t="shared" si="1621"/>
        <v>9.3833333333333311</v>
      </c>
      <c r="DR3443" s="22">
        <f t="shared" si="1622"/>
        <v>12.699999999999998</v>
      </c>
      <c r="DS3443" s="23">
        <f t="shared" si="1623"/>
        <v>5.8</v>
      </c>
      <c r="DT3443" s="24">
        <f t="shared" si="1641"/>
        <v>8.704545454545455</v>
      </c>
      <c r="EB3443" s="2">
        <f t="shared" si="1617"/>
        <v>2000</v>
      </c>
      <c r="EC3443" s="20" t="s">
        <v>134</v>
      </c>
      <c r="ED3443" s="15">
        <v>13.6</v>
      </c>
      <c r="EE3443" s="15">
        <v>15.7</v>
      </c>
      <c r="EF3443" s="15">
        <v>14.1</v>
      </c>
      <c r="EG3443" s="15">
        <v>11.5</v>
      </c>
      <c r="EH3443" s="15">
        <v>9.8000000000000007</v>
      </c>
      <c r="EI3443" s="15">
        <v>8</v>
      </c>
      <c r="EJ3443" s="15">
        <v>7.7</v>
      </c>
      <c r="EK3443" s="15">
        <v>7.5</v>
      </c>
      <c r="EL3443" s="15">
        <v>8.1999999999999993</v>
      </c>
      <c r="EM3443" s="15">
        <v>9</v>
      </c>
      <c r="EN3443" s="15">
        <v>13.3</v>
      </c>
      <c r="EO3443" s="15">
        <v>12</v>
      </c>
      <c r="EP3443" s="21">
        <f t="shared" si="1613"/>
        <v>10.866666666666667</v>
      </c>
      <c r="ER3443" s="22">
        <f t="shared" si="1614"/>
        <v>14.466666666666667</v>
      </c>
      <c r="ES3443" s="23">
        <f t="shared" si="1615"/>
        <v>7.7333333333333334</v>
      </c>
      <c r="ET3443" s="24">
        <f t="shared" si="1635"/>
        <v>10.214772727272729</v>
      </c>
      <c r="FB3443" s="2">
        <f t="shared" si="1616"/>
        <v>2000</v>
      </c>
      <c r="FC3443" s="20" t="s">
        <v>134</v>
      </c>
      <c r="FD3443" s="15">
        <v>9.9</v>
      </c>
      <c r="FE3443" s="15">
        <v>10.8</v>
      </c>
      <c r="FF3443" s="15">
        <v>8.8000000000000007</v>
      </c>
      <c r="FG3443" s="15">
        <v>5</v>
      </c>
      <c r="FH3443" s="15">
        <v>5.9</v>
      </c>
      <c r="FI3443" s="15">
        <v>1.7</v>
      </c>
      <c r="FJ3443" s="15">
        <v>2.2000000000000002</v>
      </c>
      <c r="FK3443" s="15">
        <v>2.9</v>
      </c>
      <c r="FL3443" s="15">
        <v>4.9000000000000004</v>
      </c>
      <c r="FM3443" s="15">
        <v>5.9</v>
      </c>
      <c r="FN3443" s="15">
        <v>9.6999999999999993</v>
      </c>
      <c r="FO3443" s="15">
        <v>7.9</v>
      </c>
      <c r="FP3443" s="21">
        <f t="shared" si="1631"/>
        <v>6.3000000000000007</v>
      </c>
      <c r="FR3443" s="22">
        <f t="shared" si="1632"/>
        <v>9.8333333333333339</v>
      </c>
      <c r="FS3443" s="23">
        <f t="shared" si="1633"/>
        <v>2.2666666666666671</v>
      </c>
      <c r="FT3443" s="24">
        <f t="shared" si="1642"/>
        <v>6.1787878787878787</v>
      </c>
      <c r="GB3443" s="2">
        <f t="shared" si="1646"/>
        <v>2000</v>
      </c>
      <c r="GC3443" s="20" t="s">
        <v>134</v>
      </c>
      <c r="GD3443" s="15">
        <v>13.5</v>
      </c>
      <c r="GE3443" s="15">
        <v>15.1</v>
      </c>
      <c r="GF3443" s="15">
        <v>13.6</v>
      </c>
      <c r="GG3443" s="15">
        <v>10.5</v>
      </c>
      <c r="GH3443" s="15">
        <v>10.6</v>
      </c>
      <c r="GI3443" s="15">
        <v>7</v>
      </c>
      <c r="GJ3443" s="15">
        <v>6.7</v>
      </c>
      <c r="GK3443" s="15">
        <v>6.6</v>
      </c>
      <c r="GL3443" s="15">
        <v>8.5</v>
      </c>
      <c r="GM3443" s="15">
        <v>9.6999999999999993</v>
      </c>
      <c r="GN3443" s="15">
        <v>12.9</v>
      </c>
      <c r="GO3443" s="15">
        <v>12.6</v>
      </c>
      <c r="GP3443" s="21">
        <f t="shared" si="1643"/>
        <v>10.608333333333334</v>
      </c>
      <c r="GQ3443" s="2"/>
      <c r="GR3443" s="22">
        <f t="shared" si="1644"/>
        <v>14.066666666666668</v>
      </c>
      <c r="GS3443" s="23">
        <f t="shared" si="1645"/>
        <v>6.7666666666666657</v>
      </c>
      <c r="GT3443" s="24">
        <f t="shared" si="1607"/>
        <v>9.8992424242424235</v>
      </c>
      <c r="GU3443" s="22">
        <f>AVERAGE(Sheet1!AR3443,Sheet1!BR3443,Sheet1!CR3443,Sheet1!DR3442,Sheet1!ER3443,Sheet1!FR3443,Sheet1!GR3443)</f>
        <v>12.465079365079365</v>
      </c>
      <c r="GV3443" s="23">
        <f>AVERAGE(Sheet1!AS3443,Sheet1!BS3443,Sheet1!CS3443,Sheet1!DS3442,Sheet1!ES3443,Sheet1!FS3443,Sheet1!GS3443)</f>
        <v>6.0269841269841269</v>
      </c>
      <c r="GW3443" s="22">
        <f t="shared" si="1608"/>
        <v>11.976479076479075</v>
      </c>
      <c r="GX3443" s="23">
        <f t="shared" si="1609"/>
        <v>5.8943362193362194</v>
      </c>
      <c r="GY3443" s="24">
        <f>AVERAGE(Sheet1!$AP3443,Sheet1!$BP3443,Sheet1!$CP3443,Sheet1!$DP3442,Sheet1!$EP3443,Sheet1!$FP3443,Sheet1!$GP3443)</f>
        <v>9.254365079365078</v>
      </c>
      <c r="GZ3443" s="24">
        <f t="shared" si="1610"/>
        <v>8.7944715007215013</v>
      </c>
    </row>
    <row r="3444" spans="2:208">
      <c r="B3444" s="7"/>
      <c r="C3444" s="8">
        <f t="shared" si="1624"/>
        <v>9.3125</v>
      </c>
      <c r="D3444" s="25">
        <f t="shared" si="1634"/>
        <v>9.024742063492063</v>
      </c>
      <c r="E3444" s="16">
        <f t="shared" si="1639"/>
        <v>8.8120734126984139</v>
      </c>
      <c r="F3444" s="8">
        <f t="shared" si="1652"/>
        <v>8.933239087301585</v>
      </c>
      <c r="G3444" s="29">
        <f t="shared" si="1611"/>
        <v>8.9086448412698402</v>
      </c>
      <c r="H3444" s="16">
        <f t="shared" si="1625"/>
        <v>15.6</v>
      </c>
      <c r="I3444" s="17">
        <f t="shared" si="1626"/>
        <v>9.0500000000000007</v>
      </c>
      <c r="J3444" s="18">
        <f t="shared" si="1627"/>
        <v>2.5</v>
      </c>
      <c r="K3444" s="61">
        <f t="shared" si="1628"/>
        <v>9.0500000000000007</v>
      </c>
      <c r="AA3444" s="2"/>
      <c r="AC3444" s="62">
        <v>2001</v>
      </c>
      <c r="AD3444" s="15">
        <v>13.1</v>
      </c>
      <c r="AE3444" s="15">
        <v>13</v>
      </c>
      <c r="AF3444" s="15">
        <v>12.6</v>
      </c>
      <c r="AG3444" s="15">
        <v>10</v>
      </c>
      <c r="AH3444" s="15">
        <v>8.1</v>
      </c>
      <c r="AI3444" s="15">
        <v>7.3</v>
      </c>
      <c r="AJ3444" s="15">
        <v>6.9</v>
      </c>
      <c r="AK3444" s="15">
        <v>6.6</v>
      </c>
      <c r="AL3444" s="15">
        <v>8.8000000000000007</v>
      </c>
      <c r="AM3444" s="15">
        <v>9</v>
      </c>
      <c r="AN3444" s="15">
        <v>9.3000000000000007</v>
      </c>
      <c r="AO3444" s="15">
        <v>9.8000000000000007</v>
      </c>
      <c r="AP3444" s="21">
        <f t="shared" si="1636"/>
        <v>9.5416666666666661</v>
      </c>
      <c r="AR3444" s="22">
        <f t="shared" si="1637"/>
        <v>12.9</v>
      </c>
      <c r="AS3444" s="23">
        <f t="shared" si="1638"/>
        <v>6.9333333333333327</v>
      </c>
      <c r="AT3444" s="24">
        <f t="shared" si="1650"/>
        <v>8.8825757575757578</v>
      </c>
      <c r="BB3444" s="2">
        <f t="shared" si="1651"/>
        <v>2001</v>
      </c>
      <c r="BC3444" s="20" t="s">
        <v>135</v>
      </c>
      <c r="BD3444" s="15">
        <v>11.8</v>
      </c>
      <c r="BE3444" s="33">
        <f>AVERAGE(BE3445:BE3447)</f>
        <v>10.533333333333333</v>
      </c>
      <c r="BF3444" s="15">
        <v>11</v>
      </c>
      <c r="BG3444" s="33">
        <f>AVERAGE(BG3445:BG3447)</f>
        <v>7.833333333333333</v>
      </c>
      <c r="BH3444" s="15">
        <v>6.9</v>
      </c>
      <c r="BI3444" s="30">
        <f>(BI3440+BI3441+BI3443+BI3445+BI3446+BI3447)/6</f>
        <v>6.1499999999999995</v>
      </c>
      <c r="BJ3444" s="33">
        <f>AVERAGE(BJ3445:BJ3447)</f>
        <v>5.7</v>
      </c>
      <c r="BK3444" s="33">
        <f>AVERAGE(BK3445:BK3447)</f>
        <v>5.5999999999999988</v>
      </c>
      <c r="BL3444" s="15">
        <v>7.8</v>
      </c>
      <c r="BM3444" s="15">
        <v>8.1</v>
      </c>
      <c r="BN3444" s="15">
        <v>8.1999999999999993</v>
      </c>
      <c r="BO3444" s="15">
        <v>8.9</v>
      </c>
      <c r="BP3444" s="21">
        <f t="shared" si="1647"/>
        <v>8.2097222222222221</v>
      </c>
      <c r="BR3444" s="22">
        <f t="shared" si="1648"/>
        <v>11.111111111111112</v>
      </c>
      <c r="BS3444" s="23">
        <f t="shared" si="1649"/>
        <v>5.8166666666666664</v>
      </c>
      <c r="BT3444" s="24">
        <f t="shared" si="1612"/>
        <v>7.6883207070707069</v>
      </c>
      <c r="CB3444" s="2">
        <f t="shared" si="1629"/>
        <v>2001</v>
      </c>
      <c r="CC3444" s="20" t="s">
        <v>135</v>
      </c>
      <c r="CD3444" s="15">
        <v>13.6</v>
      </c>
      <c r="CE3444" s="15">
        <v>14.2</v>
      </c>
      <c r="CF3444" s="15">
        <v>12.3</v>
      </c>
      <c r="CG3444" s="15">
        <v>10.199999999999999</v>
      </c>
      <c r="CH3444" s="15">
        <v>8.1999999999999993</v>
      </c>
      <c r="CI3444" s="15">
        <v>9.4</v>
      </c>
      <c r="CJ3444" s="15">
        <v>8.1</v>
      </c>
      <c r="CK3444" s="27">
        <f>(SUM(CK3441:CK3443)+SUM(CK3445:CK3447))/6</f>
        <v>7.5333333333333341</v>
      </c>
      <c r="CL3444" s="15">
        <v>9</v>
      </c>
      <c r="CM3444" s="15">
        <v>9.1999999999999993</v>
      </c>
      <c r="CN3444" s="15">
        <v>9.9</v>
      </c>
      <c r="CO3444" s="15">
        <v>10.199999999999999</v>
      </c>
      <c r="CP3444" s="21">
        <f t="shared" si="1618"/>
        <v>10.152777777777779</v>
      </c>
      <c r="CR3444" s="22">
        <f t="shared" si="1619"/>
        <v>13.366666666666665</v>
      </c>
      <c r="CS3444" s="23">
        <f t="shared" si="1620"/>
        <v>8.344444444444445</v>
      </c>
      <c r="CT3444" s="24">
        <f t="shared" si="1640"/>
        <v>9.992676767676766</v>
      </c>
      <c r="DB3444" s="2">
        <f t="shared" si="1630"/>
        <v>2001</v>
      </c>
      <c r="DC3444" s="20" t="s">
        <v>135</v>
      </c>
      <c r="DD3444" s="15">
        <v>13.8</v>
      </c>
      <c r="DE3444" s="15">
        <v>14.4</v>
      </c>
      <c r="DF3444" s="15">
        <v>12.7</v>
      </c>
      <c r="DG3444" s="15">
        <v>9.1</v>
      </c>
      <c r="DH3444" s="15">
        <v>6.6</v>
      </c>
      <c r="DI3444" s="15">
        <v>6</v>
      </c>
      <c r="DJ3444" s="15">
        <v>5.5</v>
      </c>
      <c r="DK3444" s="15">
        <v>5.6</v>
      </c>
      <c r="DL3444" s="15">
        <v>8.1</v>
      </c>
      <c r="DM3444" s="15">
        <v>8.6999999999999993</v>
      </c>
      <c r="DN3444" s="15">
        <v>9.5</v>
      </c>
      <c r="DO3444" s="15">
        <v>9.9</v>
      </c>
      <c r="DP3444" s="21">
        <f t="shared" si="1621"/>
        <v>9.1583333333333332</v>
      </c>
      <c r="DR3444" s="22">
        <f t="shared" si="1622"/>
        <v>13.633333333333335</v>
      </c>
      <c r="DS3444" s="23">
        <f t="shared" si="1623"/>
        <v>5.7</v>
      </c>
      <c r="DT3444" s="24">
        <f t="shared" si="1641"/>
        <v>8.7272727272727266</v>
      </c>
      <c r="EB3444" s="2">
        <f t="shared" si="1617"/>
        <v>2001</v>
      </c>
      <c r="EC3444" s="20" t="s">
        <v>135</v>
      </c>
      <c r="ED3444" s="15">
        <v>15</v>
      </c>
      <c r="EE3444" s="15">
        <v>15.6</v>
      </c>
      <c r="EF3444" s="15">
        <v>14</v>
      </c>
      <c r="EG3444" s="15">
        <v>11.6</v>
      </c>
      <c r="EH3444" s="15">
        <v>9.6</v>
      </c>
      <c r="EI3444" s="15">
        <v>9</v>
      </c>
      <c r="EJ3444" s="15">
        <v>9</v>
      </c>
      <c r="EK3444" s="15">
        <v>8.1</v>
      </c>
      <c r="EL3444" s="15">
        <v>9.6</v>
      </c>
      <c r="EM3444" s="15">
        <v>9.3000000000000007</v>
      </c>
      <c r="EN3444" s="15">
        <v>10.5</v>
      </c>
      <c r="EO3444" s="15">
        <v>10.9</v>
      </c>
      <c r="EP3444" s="21">
        <f t="shared" si="1613"/>
        <v>11.016666666666666</v>
      </c>
      <c r="ER3444" s="22">
        <f t="shared" si="1614"/>
        <v>14.866666666666667</v>
      </c>
      <c r="ES3444" s="23">
        <f t="shared" si="1615"/>
        <v>8.7000000000000011</v>
      </c>
      <c r="ET3444" s="24">
        <f t="shared" si="1635"/>
        <v>10.261742424242426</v>
      </c>
      <c r="FB3444" s="2">
        <f t="shared" si="1616"/>
        <v>2001</v>
      </c>
      <c r="FC3444" s="20" t="s">
        <v>135</v>
      </c>
      <c r="FD3444" s="15">
        <v>11.1</v>
      </c>
      <c r="FE3444" s="15">
        <v>11.7</v>
      </c>
      <c r="FF3444" s="15">
        <v>9.6</v>
      </c>
      <c r="FG3444" s="15">
        <v>6.1</v>
      </c>
      <c r="FH3444" s="15">
        <v>2.5</v>
      </c>
      <c r="FI3444" s="15">
        <v>4.5999999999999996</v>
      </c>
      <c r="FJ3444" s="15">
        <v>2.6</v>
      </c>
      <c r="FK3444" s="15">
        <v>3.6</v>
      </c>
      <c r="FL3444" s="15">
        <v>5.2</v>
      </c>
      <c r="FM3444" s="15">
        <v>6.3</v>
      </c>
      <c r="FN3444" s="15">
        <v>6.7</v>
      </c>
      <c r="FO3444" s="15">
        <v>7.1</v>
      </c>
      <c r="FP3444" s="21">
        <f t="shared" si="1631"/>
        <v>6.4249999999999998</v>
      </c>
      <c r="FR3444" s="22">
        <f t="shared" si="1632"/>
        <v>10.799999999999999</v>
      </c>
      <c r="FS3444" s="23">
        <f t="shared" si="1633"/>
        <v>3.5999999999999996</v>
      </c>
      <c r="FT3444" s="24">
        <f t="shared" si="1642"/>
        <v>6.1780303030303028</v>
      </c>
      <c r="GB3444" s="2">
        <f t="shared" si="1646"/>
        <v>2001</v>
      </c>
      <c r="GC3444" s="20" t="s">
        <v>135</v>
      </c>
      <c r="GD3444" s="15">
        <v>14.6</v>
      </c>
      <c r="GE3444" s="15">
        <v>15.5</v>
      </c>
      <c r="GF3444" s="15">
        <v>14</v>
      </c>
      <c r="GG3444" s="15">
        <v>10.9</v>
      </c>
      <c r="GH3444" s="15">
        <v>7.4</v>
      </c>
      <c r="GI3444" s="15">
        <v>8.6999999999999993</v>
      </c>
      <c r="GJ3444" s="15">
        <v>6.8</v>
      </c>
      <c r="GK3444" s="15">
        <v>7.2</v>
      </c>
      <c r="GL3444" s="15">
        <v>8.6</v>
      </c>
      <c r="GM3444" s="15">
        <v>9.9</v>
      </c>
      <c r="GN3444" s="15">
        <v>10.6</v>
      </c>
      <c r="GO3444" s="15">
        <v>11.3</v>
      </c>
      <c r="GP3444" s="21">
        <f t="shared" si="1643"/>
        <v>10.458333333333332</v>
      </c>
      <c r="GQ3444" s="2"/>
      <c r="GR3444" s="22">
        <f t="shared" si="1644"/>
        <v>14.700000000000001</v>
      </c>
      <c r="GS3444" s="23">
        <f t="shared" si="1645"/>
        <v>7.5666666666666664</v>
      </c>
      <c r="GT3444" s="24">
        <f t="shared" ref="GT3444:GT3475" si="1653">AVERAGE(GP3434:GP3444)</f>
        <v>9.9424242424242415</v>
      </c>
      <c r="GU3444" s="22">
        <f>AVERAGE(Sheet1!AR3444,Sheet1!BR3444,Sheet1!CR3444,Sheet1!DR3443,Sheet1!ER3444,Sheet1!FR3444,Sheet1!GR3444)</f>
        <v>12.920634920634921</v>
      </c>
      <c r="GV3444" s="23">
        <f>AVERAGE(Sheet1!AS3444,Sheet1!BS3444,Sheet1!CS3444,Sheet1!DS3443,Sheet1!ES3444,Sheet1!FS3444,Sheet1!GS3444)</f>
        <v>6.6801587301587313</v>
      </c>
      <c r="GW3444" s="22">
        <f t="shared" si="1608"/>
        <v>12.019047619047615</v>
      </c>
      <c r="GX3444" s="23">
        <f t="shared" si="1609"/>
        <v>5.9721861471861475</v>
      </c>
      <c r="GY3444" s="24">
        <f>AVERAGE(Sheet1!$AP3444,Sheet1!$BP3444,Sheet1!$CP3444,Sheet1!$DP3443,Sheet1!$EP3444,Sheet1!$FP3444,Sheet1!$GP3444)</f>
        <v>9.3125</v>
      </c>
      <c r="GZ3444" s="24">
        <f t="shared" si="1610"/>
        <v>8.8071879509379514</v>
      </c>
    </row>
    <row r="3445" spans="2:208">
      <c r="B3445" s="7"/>
      <c r="C3445" s="8">
        <f t="shared" si="1624"/>
        <v>9.1535714285714285</v>
      </c>
      <c r="D3445" s="25">
        <f t="shared" si="1634"/>
        <v>9.1242658730158723</v>
      </c>
      <c r="E3445" s="16">
        <f t="shared" si="1639"/>
        <v>8.8637400793650798</v>
      </c>
      <c r="F3445" s="8">
        <f t="shared" si="1652"/>
        <v>8.9425843253968242</v>
      </c>
      <c r="G3445" s="29">
        <f t="shared" si="1611"/>
        <v>8.921628968253966</v>
      </c>
      <c r="H3445" s="16">
        <f t="shared" si="1625"/>
        <v>14.4</v>
      </c>
      <c r="I3445" s="17">
        <f t="shared" si="1626"/>
        <v>9.0500000000000007</v>
      </c>
      <c r="J3445" s="18">
        <f t="shared" si="1627"/>
        <v>1.8</v>
      </c>
      <c r="K3445" s="61">
        <f t="shared" si="1628"/>
        <v>8.1</v>
      </c>
      <c r="AA3445" s="2"/>
      <c r="AC3445" s="62">
        <v>2002</v>
      </c>
      <c r="AD3445" s="15">
        <v>11.9</v>
      </c>
      <c r="AE3445" s="15">
        <v>12.2</v>
      </c>
      <c r="AF3445" s="15">
        <v>11.5</v>
      </c>
      <c r="AG3445" s="15">
        <v>10.7</v>
      </c>
      <c r="AH3445" s="15">
        <v>9.5</v>
      </c>
      <c r="AI3445" s="15">
        <v>8.1999999999999993</v>
      </c>
      <c r="AJ3445" s="15">
        <v>7.5</v>
      </c>
      <c r="AK3445" s="15">
        <v>7.5</v>
      </c>
      <c r="AL3445" s="15">
        <v>7.1</v>
      </c>
      <c r="AM3445" s="15">
        <v>7.9</v>
      </c>
      <c r="AN3445" s="15">
        <v>9.9</v>
      </c>
      <c r="AO3445" s="15">
        <v>10.9</v>
      </c>
      <c r="AP3445" s="21">
        <f t="shared" si="1636"/>
        <v>9.5666666666666682</v>
      </c>
      <c r="AR3445" s="22">
        <f t="shared" si="1637"/>
        <v>11.866666666666667</v>
      </c>
      <c r="AS3445" s="23">
        <f t="shared" si="1638"/>
        <v>7.7333333333333334</v>
      </c>
      <c r="AT3445" s="24">
        <f t="shared" si="1650"/>
        <v>8.9598484848484858</v>
      </c>
      <c r="BB3445" s="2">
        <f t="shared" si="1651"/>
        <v>2002</v>
      </c>
      <c r="BC3445" s="20" t="s">
        <v>136</v>
      </c>
      <c r="BD3445" s="15">
        <v>10.199999999999999</v>
      </c>
      <c r="BE3445" s="15">
        <v>11.1</v>
      </c>
      <c r="BF3445" s="15">
        <v>10.5</v>
      </c>
      <c r="BG3445" s="15">
        <v>8.5</v>
      </c>
      <c r="BH3445" s="15">
        <v>7</v>
      </c>
      <c r="BI3445" s="15">
        <v>6.9</v>
      </c>
      <c r="BJ3445" s="15">
        <v>7</v>
      </c>
      <c r="BK3445" s="15">
        <v>6</v>
      </c>
      <c r="BL3445" s="15">
        <v>6.7</v>
      </c>
      <c r="BM3445" s="15">
        <v>7.1</v>
      </c>
      <c r="BN3445" s="15">
        <v>8.3000000000000007</v>
      </c>
      <c r="BO3445" s="15">
        <v>9.8000000000000007</v>
      </c>
      <c r="BP3445" s="21">
        <f t="shared" si="1647"/>
        <v>8.2583333333333311</v>
      </c>
      <c r="BR3445" s="22">
        <f t="shared" si="1648"/>
        <v>10.6</v>
      </c>
      <c r="BS3445" s="23">
        <f t="shared" si="1649"/>
        <v>6.6333333333333329</v>
      </c>
      <c r="BT3445" s="24">
        <f t="shared" si="1612"/>
        <v>7.7489267676767666</v>
      </c>
      <c r="CB3445" s="2">
        <f t="shared" si="1629"/>
        <v>2002</v>
      </c>
      <c r="CC3445" s="20" t="s">
        <v>136</v>
      </c>
      <c r="CD3445" s="15">
        <v>11.4</v>
      </c>
      <c r="CE3445" s="15">
        <v>12.8</v>
      </c>
      <c r="CF3445" s="15">
        <v>12.1</v>
      </c>
      <c r="CG3445" s="15">
        <v>10.8</v>
      </c>
      <c r="CH3445" s="15">
        <v>8.6999999999999993</v>
      </c>
      <c r="CI3445" s="15">
        <v>9.3000000000000007</v>
      </c>
      <c r="CJ3445" s="15">
        <v>8.8000000000000007</v>
      </c>
      <c r="CK3445" s="15">
        <v>7.7</v>
      </c>
      <c r="CL3445" s="15">
        <v>8.1999999999999993</v>
      </c>
      <c r="CM3445" s="15">
        <v>9</v>
      </c>
      <c r="CN3445" s="15">
        <v>9.4</v>
      </c>
      <c r="CO3445" s="15">
        <v>11</v>
      </c>
      <c r="CP3445" s="21">
        <f t="shared" si="1618"/>
        <v>9.9333333333333353</v>
      </c>
      <c r="CR3445" s="22">
        <f t="shared" si="1619"/>
        <v>12.100000000000001</v>
      </c>
      <c r="CS3445" s="23">
        <f t="shared" si="1620"/>
        <v>8.6</v>
      </c>
      <c r="CT3445" s="24">
        <f t="shared" si="1640"/>
        <v>9.9631313131313117</v>
      </c>
      <c r="DB3445" s="2">
        <f t="shared" si="1630"/>
        <v>2002</v>
      </c>
      <c r="DC3445" s="20" t="s">
        <v>136</v>
      </c>
      <c r="DD3445" s="15">
        <v>12.6</v>
      </c>
      <c r="DE3445" s="15">
        <v>12.4</v>
      </c>
      <c r="DF3445" s="15">
        <v>11.6</v>
      </c>
      <c r="DG3445" s="15">
        <v>10.199999999999999</v>
      </c>
      <c r="DH3445" s="15">
        <v>7.4</v>
      </c>
      <c r="DI3445" s="15">
        <v>7.4</v>
      </c>
      <c r="DJ3445" s="15">
        <v>6</v>
      </c>
      <c r="DK3445" s="15">
        <v>5.9</v>
      </c>
      <c r="DL3445" s="15">
        <v>6.9</v>
      </c>
      <c r="DM3445" s="15">
        <v>8.4</v>
      </c>
      <c r="DN3445" s="15">
        <v>10.199999999999999</v>
      </c>
      <c r="DO3445" s="15">
        <v>12.1</v>
      </c>
      <c r="DP3445" s="21">
        <f t="shared" si="1621"/>
        <v>9.2583333333333346</v>
      </c>
      <c r="DR3445" s="22">
        <f t="shared" si="1622"/>
        <v>12.200000000000001</v>
      </c>
      <c r="DS3445" s="23">
        <f t="shared" si="1623"/>
        <v>6.4333333333333336</v>
      </c>
      <c r="DT3445" s="24">
        <f t="shared" si="1641"/>
        <v>8.7871212121212103</v>
      </c>
      <c r="EB3445" s="2">
        <f t="shared" si="1617"/>
        <v>2002</v>
      </c>
      <c r="EC3445" s="20" t="s">
        <v>136</v>
      </c>
      <c r="ED3445" s="15">
        <v>13.7</v>
      </c>
      <c r="EE3445" s="15">
        <v>14</v>
      </c>
      <c r="EF3445" s="15">
        <v>13</v>
      </c>
      <c r="EG3445" s="15">
        <v>12.9</v>
      </c>
      <c r="EH3445" s="15">
        <v>10</v>
      </c>
      <c r="EI3445" s="15">
        <v>8.6</v>
      </c>
      <c r="EJ3445" s="15">
        <v>7.6</v>
      </c>
      <c r="EK3445" s="15">
        <v>7.4</v>
      </c>
      <c r="EL3445" s="15">
        <v>7.9</v>
      </c>
      <c r="EM3445" s="15">
        <v>9.1</v>
      </c>
      <c r="EN3445" s="15">
        <v>11.6</v>
      </c>
      <c r="EO3445" s="15">
        <v>13.2</v>
      </c>
      <c r="EP3445" s="21">
        <f t="shared" si="1613"/>
        <v>10.75</v>
      </c>
      <c r="ER3445" s="22">
        <f t="shared" si="1614"/>
        <v>13.566666666666668</v>
      </c>
      <c r="ES3445" s="23">
        <f t="shared" si="1615"/>
        <v>7.8666666666666671</v>
      </c>
      <c r="ET3445" s="24">
        <f t="shared" si="1635"/>
        <v>10.317803030303029</v>
      </c>
      <c r="FB3445" s="2">
        <f t="shared" si="1616"/>
        <v>2002</v>
      </c>
      <c r="FC3445" s="20" t="s">
        <v>136</v>
      </c>
      <c r="FD3445" s="15">
        <v>10.1</v>
      </c>
      <c r="FE3445" s="15">
        <v>9.1</v>
      </c>
      <c r="FF3445" s="15">
        <v>6.8</v>
      </c>
      <c r="FG3445" s="15">
        <v>7.3</v>
      </c>
      <c r="FH3445" s="15">
        <v>3.2</v>
      </c>
      <c r="FI3445" s="15">
        <v>3.6</v>
      </c>
      <c r="FJ3445" s="15">
        <v>3</v>
      </c>
      <c r="FK3445" s="15">
        <v>1.8</v>
      </c>
      <c r="FL3445" s="15">
        <v>4.2</v>
      </c>
      <c r="FM3445" s="15">
        <v>5.5</v>
      </c>
      <c r="FN3445" s="15">
        <v>7.8</v>
      </c>
      <c r="FO3445" s="15">
        <v>9.3000000000000007</v>
      </c>
      <c r="FP3445" s="21">
        <f t="shared" si="1631"/>
        <v>5.9750000000000005</v>
      </c>
      <c r="FR3445" s="22">
        <f t="shared" si="1632"/>
        <v>8.6666666666666661</v>
      </c>
      <c r="FS3445" s="23">
        <f t="shared" si="1633"/>
        <v>2.8000000000000003</v>
      </c>
      <c r="FT3445" s="24">
        <f t="shared" si="1642"/>
        <v>6.1704545454545459</v>
      </c>
      <c r="GB3445" s="2">
        <f t="shared" si="1646"/>
        <v>2002</v>
      </c>
      <c r="GC3445" s="20" t="s">
        <v>136</v>
      </c>
      <c r="GD3445" s="15">
        <v>13.4</v>
      </c>
      <c r="GE3445" s="15">
        <v>13.2</v>
      </c>
      <c r="GF3445" s="15">
        <v>12.5</v>
      </c>
      <c r="GG3445" s="15">
        <v>11.4</v>
      </c>
      <c r="GH3445" s="15">
        <v>8.5</v>
      </c>
      <c r="GI3445" s="15">
        <v>8.5</v>
      </c>
      <c r="GJ3445" s="15">
        <v>8.3000000000000007</v>
      </c>
      <c r="GK3445" s="15">
        <v>7</v>
      </c>
      <c r="GL3445" s="15">
        <v>8.5</v>
      </c>
      <c r="GM3445" s="15">
        <v>9.5</v>
      </c>
      <c r="GN3445" s="15">
        <v>11.3</v>
      </c>
      <c r="GO3445" s="15">
        <v>13.1</v>
      </c>
      <c r="GP3445" s="21">
        <f t="shared" si="1643"/>
        <v>10.433333333333332</v>
      </c>
      <c r="GQ3445" s="2"/>
      <c r="GR3445" s="22">
        <f t="shared" si="1644"/>
        <v>13.033333333333333</v>
      </c>
      <c r="GS3445" s="23">
        <f t="shared" si="1645"/>
        <v>7.9333333333333336</v>
      </c>
      <c r="GT3445" s="24">
        <f t="shared" si="1653"/>
        <v>10.014393939393939</v>
      </c>
      <c r="GU3445" s="22">
        <f>AVERAGE(Sheet1!AR3445,Sheet1!BR3445,Sheet1!CR3445,Sheet1!DR3444,Sheet1!ER3445,Sheet1!FR3445,Sheet1!GR3445)</f>
        <v>11.923809523809524</v>
      </c>
      <c r="GV3445" s="23">
        <f>AVERAGE(Sheet1!AS3445,Sheet1!BS3445,Sheet1!CS3445,Sheet1!DS3444,Sheet1!ES3445,Sheet1!FS3445,Sheet1!GS3445)</f>
        <v>6.7523809523809524</v>
      </c>
      <c r="GW3445" s="22">
        <f t="shared" ref="GW3445:GW3476" si="1654">AVERAGE(GU3435:GU3445)</f>
        <v>12.058441558441556</v>
      </c>
      <c r="GX3445" s="23">
        <f t="shared" ref="GX3445:GX3476" si="1655">AVERAGE(GV3435:GV3445)</f>
        <v>6.0202380952380956</v>
      </c>
      <c r="GY3445" s="24">
        <f>AVERAGE(Sheet1!$AP3445,Sheet1!$BP3445,Sheet1!$CP3445,Sheet1!$DP3444,Sheet1!$EP3445,Sheet1!$FP3445,Sheet1!$GP3445)</f>
        <v>9.1535714285714285</v>
      </c>
      <c r="GZ3445" s="24">
        <f t="shared" ref="GZ3445:GZ3476" si="1656">AVERAGE(GY3435:GY3445)</f>
        <v>8.8431186868686869</v>
      </c>
    </row>
    <row r="3446" spans="2:208">
      <c r="B3446" s="7"/>
      <c r="C3446" s="8">
        <f t="shared" si="1624"/>
        <v>9.0499999999999989</v>
      </c>
      <c r="D3446" s="25">
        <f t="shared" si="1634"/>
        <v>9.1823611111111099</v>
      </c>
      <c r="E3446" s="16">
        <f t="shared" si="1639"/>
        <v>8.860525793650794</v>
      </c>
      <c r="F3446" s="8">
        <f t="shared" si="1652"/>
        <v>8.9471081349206347</v>
      </c>
      <c r="G3446" s="29">
        <f t="shared" si="1611"/>
        <v>8.9320337301587305</v>
      </c>
      <c r="H3446" s="16">
        <f t="shared" si="1625"/>
        <v>15.2</v>
      </c>
      <c r="I3446" s="17">
        <f t="shared" si="1626"/>
        <v>8.8500000000000014</v>
      </c>
      <c r="J3446" s="18">
        <f t="shared" si="1627"/>
        <v>2.4</v>
      </c>
      <c r="K3446" s="61">
        <f t="shared" si="1628"/>
        <v>8.7999999999999989</v>
      </c>
      <c r="AA3446" s="2"/>
      <c r="AC3446" s="62">
        <v>2003</v>
      </c>
      <c r="AD3446" s="15">
        <v>13</v>
      </c>
      <c r="AE3446" s="15">
        <v>12.4</v>
      </c>
      <c r="AF3446" s="15">
        <v>11.5</v>
      </c>
      <c r="AG3446" s="15">
        <v>10.3</v>
      </c>
      <c r="AH3446" s="15">
        <v>9.6</v>
      </c>
      <c r="AI3446" s="15">
        <v>7.8</v>
      </c>
      <c r="AJ3446" s="15">
        <v>6.8</v>
      </c>
      <c r="AK3446" s="15">
        <v>6.6</v>
      </c>
      <c r="AL3446" s="15">
        <v>5.6</v>
      </c>
      <c r="AM3446" s="15">
        <v>7.1</v>
      </c>
      <c r="AN3446" s="15">
        <v>9.4</v>
      </c>
      <c r="AO3446" s="15">
        <v>11.3</v>
      </c>
      <c r="AP3446" s="21">
        <f t="shared" si="1636"/>
        <v>9.2833333333333332</v>
      </c>
      <c r="AR3446" s="22">
        <f t="shared" si="1637"/>
        <v>12.299999999999999</v>
      </c>
      <c r="AS3446" s="23">
        <f t="shared" si="1638"/>
        <v>7.0666666666666664</v>
      </c>
      <c r="AT3446" s="24">
        <f t="shared" si="1650"/>
        <v>9.0348484848484834</v>
      </c>
      <c r="BB3446" s="2">
        <f t="shared" si="1651"/>
        <v>2003</v>
      </c>
      <c r="BC3446" s="20" t="s">
        <v>137</v>
      </c>
      <c r="BD3446" s="15">
        <v>11</v>
      </c>
      <c r="BE3446" s="15">
        <v>10.6</v>
      </c>
      <c r="BF3446" s="15">
        <v>9.9</v>
      </c>
      <c r="BG3446" s="15">
        <v>7.1</v>
      </c>
      <c r="BH3446" s="15">
        <v>7.6</v>
      </c>
      <c r="BI3446" s="15">
        <v>6.9</v>
      </c>
      <c r="BJ3446" s="15">
        <v>5.2</v>
      </c>
      <c r="BK3446" s="15">
        <v>5.7</v>
      </c>
      <c r="BL3446" s="15">
        <v>4.8</v>
      </c>
      <c r="BM3446" s="15">
        <v>6</v>
      </c>
      <c r="BN3446" s="15">
        <v>8.4</v>
      </c>
      <c r="BO3446" s="15">
        <v>10.3</v>
      </c>
      <c r="BP3446" s="21">
        <f t="shared" si="1647"/>
        <v>7.791666666666667</v>
      </c>
      <c r="BR3446" s="22">
        <f t="shared" si="1648"/>
        <v>10.5</v>
      </c>
      <c r="BS3446" s="23">
        <f t="shared" si="1649"/>
        <v>5.9333333333333336</v>
      </c>
      <c r="BT3446" s="24">
        <f t="shared" si="1612"/>
        <v>7.7860479797979787</v>
      </c>
      <c r="CB3446" s="2">
        <f t="shared" si="1629"/>
        <v>2003</v>
      </c>
      <c r="CC3446" s="20" t="s">
        <v>137</v>
      </c>
      <c r="CD3446" s="15">
        <v>12.5</v>
      </c>
      <c r="CE3446" s="15">
        <v>12.5</v>
      </c>
      <c r="CF3446" s="15">
        <v>11.6</v>
      </c>
      <c r="CG3446" s="15">
        <v>10.4</v>
      </c>
      <c r="CH3446" s="15">
        <v>9.5</v>
      </c>
      <c r="CI3446" s="15">
        <v>8.9</v>
      </c>
      <c r="CJ3446" s="15">
        <v>7.8</v>
      </c>
      <c r="CK3446" s="15">
        <v>7.7</v>
      </c>
      <c r="CL3446" s="15">
        <v>7.7</v>
      </c>
      <c r="CM3446" s="15">
        <v>7.6</v>
      </c>
      <c r="CN3446" s="15">
        <v>9.6</v>
      </c>
      <c r="CO3446" s="15">
        <v>12</v>
      </c>
      <c r="CP3446" s="21">
        <f t="shared" si="1618"/>
        <v>9.8166666666666664</v>
      </c>
      <c r="CR3446" s="22">
        <f t="shared" si="1619"/>
        <v>12.200000000000001</v>
      </c>
      <c r="CS3446" s="23">
        <f t="shared" si="1620"/>
        <v>8.1333333333333329</v>
      </c>
      <c r="CT3446" s="24">
        <f t="shared" si="1640"/>
        <v>9.9457070707070709</v>
      </c>
      <c r="DB3446" s="2">
        <f t="shared" si="1630"/>
        <v>2003</v>
      </c>
      <c r="DC3446" s="20" t="s">
        <v>137</v>
      </c>
      <c r="DD3446" s="15">
        <v>13.6</v>
      </c>
      <c r="DE3446" s="15">
        <v>12.9</v>
      </c>
      <c r="DF3446" s="15">
        <v>11.4</v>
      </c>
      <c r="DG3446" s="15">
        <v>9.6</v>
      </c>
      <c r="DH3446" s="15">
        <v>8.5</v>
      </c>
      <c r="DI3446" s="15">
        <v>6.5</v>
      </c>
      <c r="DJ3446" s="15">
        <v>4.8</v>
      </c>
      <c r="DK3446" s="15">
        <v>5.7</v>
      </c>
      <c r="DL3446" s="15">
        <v>5.4</v>
      </c>
      <c r="DM3446" s="15">
        <v>6.8</v>
      </c>
      <c r="DN3446" s="15">
        <v>10.1</v>
      </c>
      <c r="DO3446" s="15">
        <v>12.2</v>
      </c>
      <c r="DP3446" s="21">
        <f t="shared" si="1621"/>
        <v>8.9583333333333339</v>
      </c>
      <c r="DR3446" s="22">
        <f t="shared" si="1622"/>
        <v>12.633333333333333</v>
      </c>
      <c r="DS3446" s="23">
        <f t="shared" si="1623"/>
        <v>5.666666666666667</v>
      </c>
      <c r="DT3446" s="24">
        <f t="shared" si="1641"/>
        <v>8.8507575757575765</v>
      </c>
      <c r="EB3446" s="2">
        <f t="shared" si="1617"/>
        <v>2003</v>
      </c>
      <c r="EC3446" s="20" t="s">
        <v>137</v>
      </c>
      <c r="ED3446" s="15">
        <v>14.5</v>
      </c>
      <c r="EE3446" s="15">
        <v>15.2</v>
      </c>
      <c r="EF3446" s="15">
        <v>13.3</v>
      </c>
      <c r="EG3446" s="15">
        <v>12.5</v>
      </c>
      <c r="EH3446" s="15">
        <v>11.3</v>
      </c>
      <c r="EI3446" s="15">
        <v>8.6</v>
      </c>
      <c r="EJ3446" s="15">
        <v>7.4</v>
      </c>
      <c r="EK3446" s="15">
        <v>7.5</v>
      </c>
      <c r="EL3446" s="15">
        <v>6.5</v>
      </c>
      <c r="EM3446" s="15">
        <v>7.7</v>
      </c>
      <c r="EN3446" s="15">
        <v>10.4</v>
      </c>
      <c r="EO3446" s="15">
        <v>12.9</v>
      </c>
      <c r="EP3446" s="21">
        <f t="shared" si="1613"/>
        <v>10.65</v>
      </c>
      <c r="ER3446" s="22">
        <f t="shared" si="1614"/>
        <v>14.333333333333334</v>
      </c>
      <c r="ES3446" s="23">
        <f t="shared" si="1615"/>
        <v>7.833333333333333</v>
      </c>
      <c r="ET3446" s="24">
        <f t="shared" si="1635"/>
        <v>10.379924242424241</v>
      </c>
      <c r="FB3446" s="2">
        <f t="shared" si="1616"/>
        <v>2003</v>
      </c>
      <c r="FC3446" s="20" t="s">
        <v>137</v>
      </c>
      <c r="FD3446" s="15">
        <v>10.4</v>
      </c>
      <c r="FE3446" s="15">
        <v>10.6</v>
      </c>
      <c r="FF3446" s="15">
        <v>8.5</v>
      </c>
      <c r="FG3446" s="15">
        <v>7</v>
      </c>
      <c r="FH3446" s="15">
        <v>5.4</v>
      </c>
      <c r="FI3446" s="15">
        <v>3.6</v>
      </c>
      <c r="FJ3446" s="15">
        <v>2.4</v>
      </c>
      <c r="FK3446" s="15">
        <v>3.1</v>
      </c>
      <c r="FL3446" s="15">
        <v>2.7</v>
      </c>
      <c r="FM3446" s="15">
        <v>3.9</v>
      </c>
      <c r="FN3446" s="15">
        <v>7.2</v>
      </c>
      <c r="FO3446" s="15">
        <v>9.3000000000000007</v>
      </c>
      <c r="FP3446" s="21">
        <f t="shared" si="1631"/>
        <v>6.1749999999999998</v>
      </c>
      <c r="FR3446" s="22">
        <f t="shared" si="1632"/>
        <v>9.8333333333333339</v>
      </c>
      <c r="FS3446" s="23">
        <f t="shared" si="1633"/>
        <v>3.0333333333333332</v>
      </c>
      <c r="FT3446" s="24">
        <f t="shared" si="1642"/>
        <v>6.1462121212121215</v>
      </c>
      <c r="GB3446" s="2">
        <f t="shared" si="1646"/>
        <v>2003</v>
      </c>
      <c r="GC3446" s="20" t="s">
        <v>137</v>
      </c>
      <c r="GD3446" s="15">
        <v>14.2</v>
      </c>
      <c r="GE3446" s="15">
        <v>14.6</v>
      </c>
      <c r="GF3446" s="15">
        <v>12.7</v>
      </c>
      <c r="GG3446" s="15">
        <v>11.1</v>
      </c>
      <c r="GH3446" s="15">
        <v>10.1</v>
      </c>
      <c r="GI3446" s="15">
        <v>8.8000000000000007</v>
      </c>
      <c r="GJ3446" s="15">
        <v>7.1</v>
      </c>
      <c r="GK3446" s="15">
        <v>7</v>
      </c>
      <c r="GL3446" s="15">
        <v>6.9</v>
      </c>
      <c r="GM3446" s="15">
        <v>8.1</v>
      </c>
      <c r="GN3446" s="15">
        <v>10.7</v>
      </c>
      <c r="GO3446" s="15">
        <v>13.2</v>
      </c>
      <c r="GP3446" s="21">
        <f t="shared" si="1643"/>
        <v>10.375</v>
      </c>
      <c r="GQ3446" s="2"/>
      <c r="GR3446" s="22">
        <f t="shared" si="1644"/>
        <v>13.833333333333334</v>
      </c>
      <c r="GS3446" s="23">
        <f t="shared" si="1645"/>
        <v>7.6333333333333329</v>
      </c>
      <c r="GT3446" s="24">
        <f t="shared" si="1653"/>
        <v>10.084848484848486</v>
      </c>
      <c r="GU3446" s="22">
        <f>AVERAGE(Sheet1!AR3446,Sheet1!BR3446,Sheet1!CR3446,Sheet1!DR3445,Sheet1!ER3446,Sheet1!FR3446,Sheet1!GR3446)</f>
        <v>12.171428571428573</v>
      </c>
      <c r="GV3446" s="23">
        <f>AVERAGE(Sheet1!AS3446,Sheet1!BS3446,Sheet1!CS3446,Sheet1!DS3445,Sheet1!ES3446,Sheet1!FS3446,Sheet1!GS3446)</f>
        <v>6.5809523809523807</v>
      </c>
      <c r="GW3446" s="22">
        <f t="shared" si="1654"/>
        <v>12.127705627705627</v>
      </c>
      <c r="GX3446" s="23">
        <f t="shared" si="1655"/>
        <v>6.1085497835497842</v>
      </c>
      <c r="GY3446" s="24">
        <f>AVERAGE(Sheet1!$AP3446,Sheet1!$BP3446,Sheet1!$CP3446,Sheet1!$DP3445,Sheet1!$EP3446,Sheet1!$FP3446,Sheet1!$GP3446)</f>
        <v>9.0499999999999989</v>
      </c>
      <c r="GZ3446" s="24">
        <f t="shared" si="1656"/>
        <v>8.8806727994227987</v>
      </c>
    </row>
    <row r="3447" spans="2:208">
      <c r="B3447" s="7"/>
      <c r="C3447" s="8">
        <f t="shared" si="1624"/>
        <v>8.7369047619047624</v>
      </c>
      <c r="D3447" s="25">
        <f t="shared" si="1634"/>
        <v>9.1014682539682532</v>
      </c>
      <c r="E3447" s="16">
        <f t="shared" si="1639"/>
        <v>8.8751488095238109</v>
      </c>
      <c r="F3447" s="8">
        <f t="shared" si="1652"/>
        <v>8.9366319444444446</v>
      </c>
      <c r="G3447" s="29">
        <f t="shared" si="1611"/>
        <v>8.9347242063492054</v>
      </c>
      <c r="H3447" s="16">
        <f t="shared" si="1625"/>
        <v>14</v>
      </c>
      <c r="I3447" s="17">
        <f t="shared" si="1626"/>
        <v>8.6999999999999993</v>
      </c>
      <c r="J3447" s="18">
        <f t="shared" si="1627"/>
        <v>2</v>
      </c>
      <c r="K3447" s="61">
        <f t="shared" si="1628"/>
        <v>8</v>
      </c>
      <c r="AA3447" s="2"/>
      <c r="AC3447" s="62">
        <v>2004</v>
      </c>
      <c r="AD3447" s="15">
        <v>10.9</v>
      </c>
      <c r="AE3447" s="15">
        <v>11.3</v>
      </c>
      <c r="AF3447" s="15">
        <v>11</v>
      </c>
      <c r="AG3447" s="15">
        <v>9.6</v>
      </c>
      <c r="AH3447" s="15">
        <v>8</v>
      </c>
      <c r="AI3447" s="15">
        <v>6.8</v>
      </c>
      <c r="AJ3447" s="15">
        <v>5.9</v>
      </c>
      <c r="AK3447" s="15">
        <v>5.7</v>
      </c>
      <c r="AL3447" s="15">
        <v>7.4</v>
      </c>
      <c r="AM3447" s="15">
        <v>8.1999999999999993</v>
      </c>
      <c r="AN3447" s="15">
        <v>9.9</v>
      </c>
      <c r="AO3447" s="15">
        <v>10.8</v>
      </c>
      <c r="AP3447" s="21">
        <f t="shared" si="1636"/>
        <v>8.7916666666666679</v>
      </c>
      <c r="AR3447" s="22">
        <f t="shared" si="1637"/>
        <v>11.066666666666668</v>
      </c>
      <c r="AS3447" s="23">
        <f t="shared" si="1638"/>
        <v>6.1333333333333329</v>
      </c>
      <c r="AT3447" s="24">
        <f t="shared" si="1650"/>
        <v>9.0060606060606041</v>
      </c>
      <c r="BB3447" s="2">
        <f t="shared" si="1651"/>
        <v>2004</v>
      </c>
      <c r="BC3447" s="20" t="s">
        <v>138</v>
      </c>
      <c r="BD3447" s="15">
        <v>10.1</v>
      </c>
      <c r="BE3447" s="15">
        <v>9.9</v>
      </c>
      <c r="BF3447" s="15">
        <v>9.6</v>
      </c>
      <c r="BG3447" s="15">
        <v>7.9</v>
      </c>
      <c r="BH3447" s="15">
        <v>6.2</v>
      </c>
      <c r="BI3447" s="15">
        <v>6.4</v>
      </c>
      <c r="BJ3447" s="15">
        <v>4.9000000000000004</v>
      </c>
      <c r="BK3447" s="15">
        <v>5.0999999999999996</v>
      </c>
      <c r="BL3447" s="15">
        <v>6.8</v>
      </c>
      <c r="BM3447" s="15">
        <v>7.1</v>
      </c>
      <c r="BN3447" s="15">
        <v>8.6999999999999993</v>
      </c>
      <c r="BO3447" s="15">
        <v>10.5</v>
      </c>
      <c r="BP3447" s="21">
        <f t="shared" si="1647"/>
        <v>7.7666666666666666</v>
      </c>
      <c r="BR3447" s="22">
        <f t="shared" si="1648"/>
        <v>9.8666666666666671</v>
      </c>
      <c r="BS3447" s="23">
        <f t="shared" si="1649"/>
        <v>5.4666666666666659</v>
      </c>
      <c r="BT3447" s="24">
        <f t="shared" si="1612"/>
        <v>7.7231691919191912</v>
      </c>
      <c r="CB3447" s="2">
        <f t="shared" si="1629"/>
        <v>2004</v>
      </c>
      <c r="CC3447" s="20" t="s">
        <v>138</v>
      </c>
      <c r="CD3447" s="15">
        <v>11.2</v>
      </c>
      <c r="CE3447" s="15">
        <v>11.7</v>
      </c>
      <c r="CF3447" s="15">
        <v>11.3</v>
      </c>
      <c r="CG3447" s="15">
        <v>10.1</v>
      </c>
      <c r="CH3447" s="15">
        <v>8.6999999999999993</v>
      </c>
      <c r="CI3447" s="15">
        <v>8.5</v>
      </c>
      <c r="CJ3447" s="15">
        <v>7.5</v>
      </c>
      <c r="CK3447" s="15">
        <v>7.7</v>
      </c>
      <c r="CL3447" s="15">
        <v>8</v>
      </c>
      <c r="CM3447" s="15">
        <v>8.6999999999999993</v>
      </c>
      <c r="CN3447" s="15">
        <v>10.199999999999999</v>
      </c>
      <c r="CO3447" s="15">
        <v>11.6</v>
      </c>
      <c r="CP3447" s="21">
        <f t="shared" si="1618"/>
        <v>9.6</v>
      </c>
      <c r="CR3447" s="22">
        <f t="shared" si="1619"/>
        <v>11.4</v>
      </c>
      <c r="CS3447" s="23">
        <f t="shared" si="1620"/>
        <v>7.8999999999999995</v>
      </c>
      <c r="CT3447" s="24">
        <f t="shared" si="1640"/>
        <v>9.8487373737373733</v>
      </c>
      <c r="DB3447" s="2">
        <f t="shared" si="1630"/>
        <v>2004</v>
      </c>
      <c r="DC3447" s="20" t="s">
        <v>138</v>
      </c>
      <c r="DD3447" s="15">
        <v>11.6</v>
      </c>
      <c r="DE3447" s="15">
        <v>11.9</v>
      </c>
      <c r="DF3447" s="15">
        <v>10.8</v>
      </c>
      <c r="DG3447" s="15">
        <v>8.6999999999999993</v>
      </c>
      <c r="DH3447" s="15">
        <v>7.2</v>
      </c>
      <c r="DI3447" s="15">
        <v>5.5</v>
      </c>
      <c r="DJ3447" s="15">
        <v>4.7</v>
      </c>
      <c r="DK3447" s="15">
        <v>4.5</v>
      </c>
      <c r="DL3447" s="15">
        <v>6.9</v>
      </c>
      <c r="DM3447" s="15">
        <v>7.9</v>
      </c>
      <c r="DN3447" s="15">
        <v>10.199999999999999</v>
      </c>
      <c r="DO3447" s="15">
        <v>11.8</v>
      </c>
      <c r="DP3447" s="21">
        <f t="shared" si="1621"/>
        <v>8.4750000000000014</v>
      </c>
      <c r="DR3447" s="22">
        <f t="shared" si="1622"/>
        <v>11.433333333333332</v>
      </c>
      <c r="DS3447" s="23">
        <f t="shared" si="1623"/>
        <v>4.8999999999999995</v>
      </c>
      <c r="DT3447" s="24">
        <f t="shared" si="1641"/>
        <v>8.7939393939393931</v>
      </c>
      <c r="EB3447" s="2">
        <f t="shared" si="1617"/>
        <v>2004</v>
      </c>
      <c r="EC3447" s="20" t="s">
        <v>138</v>
      </c>
      <c r="ED3447" s="15">
        <v>12.2</v>
      </c>
      <c r="EE3447" s="15">
        <v>13.9</v>
      </c>
      <c r="EF3447" s="15">
        <v>12.7</v>
      </c>
      <c r="EG3447" s="15">
        <v>11.9</v>
      </c>
      <c r="EH3447" s="15">
        <v>8.9</v>
      </c>
      <c r="EI3447" s="15">
        <v>8</v>
      </c>
      <c r="EJ3447" s="15">
        <v>6.7</v>
      </c>
      <c r="EK3447" s="15">
        <v>6.8</v>
      </c>
      <c r="EL3447" s="15">
        <v>8</v>
      </c>
      <c r="EM3447" s="15">
        <v>9.1</v>
      </c>
      <c r="EN3447" s="15">
        <v>11</v>
      </c>
      <c r="EO3447" s="15">
        <v>12.6</v>
      </c>
      <c r="EP3447" s="21">
        <f t="shared" si="1613"/>
        <v>10.149999999999999</v>
      </c>
      <c r="ER3447" s="22">
        <f t="shared" si="1614"/>
        <v>12.933333333333332</v>
      </c>
      <c r="ES3447" s="23">
        <f t="shared" si="1615"/>
        <v>7.166666666666667</v>
      </c>
      <c r="ET3447" s="24">
        <f t="shared" si="1635"/>
        <v>10.361742424242426</v>
      </c>
      <c r="FB3447" s="2">
        <f t="shared" si="1616"/>
        <v>2004</v>
      </c>
      <c r="FC3447" s="20" t="s">
        <v>138</v>
      </c>
      <c r="FD3447" s="15">
        <v>9</v>
      </c>
      <c r="FE3447" s="15">
        <v>10.5</v>
      </c>
      <c r="FF3447" s="15">
        <v>7</v>
      </c>
      <c r="FG3447" s="15">
        <v>6.1</v>
      </c>
      <c r="FH3447" s="15">
        <v>3.4</v>
      </c>
      <c r="FI3447" s="15">
        <v>3.6</v>
      </c>
      <c r="FJ3447" s="15">
        <v>2</v>
      </c>
      <c r="FK3447" s="15">
        <v>2.4</v>
      </c>
      <c r="FL3447" s="15">
        <v>4.3</v>
      </c>
      <c r="FM3447" s="15">
        <v>4.9000000000000004</v>
      </c>
      <c r="FN3447" s="15">
        <v>7.3</v>
      </c>
      <c r="FO3447" s="15">
        <v>9</v>
      </c>
      <c r="FP3447" s="21">
        <f t="shared" si="1631"/>
        <v>5.791666666666667</v>
      </c>
      <c r="FR3447" s="22">
        <f t="shared" si="1632"/>
        <v>8.8333333333333339</v>
      </c>
      <c r="FS3447" s="23">
        <f t="shared" si="1633"/>
        <v>2.6666666666666665</v>
      </c>
      <c r="FT3447" s="24">
        <f t="shared" si="1642"/>
        <v>6.0825757575757571</v>
      </c>
      <c r="GB3447" s="2">
        <f t="shared" si="1646"/>
        <v>2004</v>
      </c>
      <c r="GC3447" s="20" t="s">
        <v>138</v>
      </c>
      <c r="GD3447" s="15">
        <v>12.6</v>
      </c>
      <c r="GE3447" s="15">
        <v>14</v>
      </c>
      <c r="GF3447" s="15">
        <v>12.3</v>
      </c>
      <c r="GG3447" s="15">
        <v>10.4</v>
      </c>
      <c r="GH3447" s="15">
        <v>8.5</v>
      </c>
      <c r="GI3447" s="15">
        <v>8.3000000000000007</v>
      </c>
      <c r="GJ3447" s="15">
        <v>6.6</v>
      </c>
      <c r="GK3447" s="15">
        <v>6.2</v>
      </c>
      <c r="GL3447" s="15">
        <v>8.6</v>
      </c>
      <c r="GM3447" s="15">
        <v>9.3000000000000007</v>
      </c>
      <c r="GN3447" s="15">
        <v>11.5</v>
      </c>
      <c r="GO3447" s="15">
        <v>12.9</v>
      </c>
      <c r="GP3447" s="21">
        <f t="shared" si="1643"/>
        <v>10.1</v>
      </c>
      <c r="GQ3447" s="2"/>
      <c r="GR3447" s="22">
        <f t="shared" si="1644"/>
        <v>12.966666666666669</v>
      </c>
      <c r="GS3447" s="23">
        <f t="shared" si="1645"/>
        <v>7.0333333333333341</v>
      </c>
      <c r="GT3447" s="24">
        <f t="shared" si="1653"/>
        <v>10.071969696969695</v>
      </c>
      <c r="GU3447" s="22">
        <f>AVERAGE(Sheet1!AR3447,Sheet1!BR3447,Sheet1!CR3447,Sheet1!DR3446,Sheet1!ER3447,Sheet1!FR3447,Sheet1!GR3447)</f>
        <v>11.385714285714286</v>
      </c>
      <c r="GV3447" s="23">
        <f>AVERAGE(Sheet1!AS3447,Sheet1!BS3447,Sheet1!CS3447,Sheet1!DS3446,Sheet1!ES3447,Sheet1!FS3447,Sheet1!GS3447)</f>
        <v>6.0047619047619039</v>
      </c>
      <c r="GW3447" s="22">
        <f t="shared" si="1654"/>
        <v>12.044155844155846</v>
      </c>
      <c r="GX3447" s="23">
        <f t="shared" si="1655"/>
        <v>6.0609307359307358</v>
      </c>
      <c r="GY3447" s="24">
        <f>AVERAGE(Sheet1!$AP3447,Sheet1!$BP3447,Sheet1!$CP3447,Sheet1!$DP3446,Sheet1!$EP3447,Sheet1!$FP3447,Sheet1!$GP3447)</f>
        <v>8.7369047619047624</v>
      </c>
      <c r="GZ3447" s="24">
        <f t="shared" si="1656"/>
        <v>8.849287518037519</v>
      </c>
    </row>
    <row r="3448" spans="2:208">
      <c r="B3448" s="7">
        <f>B3443+5</f>
        <v>2005</v>
      </c>
      <c r="C3448" s="8">
        <f t="shared" si="1624"/>
        <v>9.2440476190476204</v>
      </c>
      <c r="D3448" s="25">
        <f t="shared" si="1634"/>
        <v>9.0994047619047613</v>
      </c>
      <c r="E3448" s="16">
        <f t="shared" si="1639"/>
        <v>8.9699107142857137</v>
      </c>
      <c r="F3448" s="8">
        <f t="shared" si="1652"/>
        <v>8.9435367063492066</v>
      </c>
      <c r="G3448" s="29">
        <f t="shared" si="1611"/>
        <v>8.9465099206349219</v>
      </c>
      <c r="H3448" s="16">
        <f t="shared" si="1625"/>
        <v>14.5</v>
      </c>
      <c r="I3448" s="17">
        <f t="shared" si="1626"/>
        <v>9.5500000000000007</v>
      </c>
      <c r="J3448" s="18">
        <f t="shared" si="1627"/>
        <v>2.4</v>
      </c>
      <c r="K3448" s="61">
        <f t="shared" si="1628"/>
        <v>8.4499999999999993</v>
      </c>
      <c r="AA3448" s="2"/>
      <c r="AC3448" s="62">
        <v>2005</v>
      </c>
      <c r="AD3448" s="15">
        <v>11.8</v>
      </c>
      <c r="AE3448" s="15">
        <v>11.4</v>
      </c>
      <c r="AF3448" s="15">
        <v>10.8</v>
      </c>
      <c r="AG3448" s="15">
        <v>10.199999999999999</v>
      </c>
      <c r="AH3448" s="15">
        <v>8.1999999999999993</v>
      </c>
      <c r="AI3448" s="15">
        <v>7.1</v>
      </c>
      <c r="AJ3448" s="15">
        <v>7.5</v>
      </c>
      <c r="AK3448" s="15">
        <v>7.2</v>
      </c>
      <c r="AL3448" s="15">
        <v>7.7</v>
      </c>
      <c r="AM3448" s="15">
        <v>9.3000000000000007</v>
      </c>
      <c r="AN3448" s="15">
        <v>10.7</v>
      </c>
      <c r="AO3448" s="15">
        <v>12</v>
      </c>
      <c r="AP3448" s="21">
        <f t="shared" si="1636"/>
        <v>9.4916666666666671</v>
      </c>
      <c r="AR3448" s="22">
        <f t="shared" si="1637"/>
        <v>11.333333333333334</v>
      </c>
      <c r="AS3448" s="23">
        <f t="shared" si="1638"/>
        <v>7.2666666666666666</v>
      </c>
      <c r="AT3448" s="24">
        <f t="shared" si="1650"/>
        <v>9.1159090909090885</v>
      </c>
      <c r="BB3448" s="2">
        <f t="shared" si="1651"/>
        <v>2005</v>
      </c>
      <c r="BC3448" s="20" t="s">
        <v>139</v>
      </c>
      <c r="BD3448" s="15">
        <v>11</v>
      </c>
      <c r="BE3448" s="15">
        <v>10.4</v>
      </c>
      <c r="BF3448" s="15">
        <v>8.9</v>
      </c>
      <c r="BG3448" s="15">
        <v>9.6999999999999993</v>
      </c>
      <c r="BH3448" s="15">
        <v>7.4</v>
      </c>
      <c r="BI3448" s="15">
        <v>5.9</v>
      </c>
      <c r="BJ3448" s="15">
        <v>6.9</v>
      </c>
      <c r="BK3448" s="15">
        <v>6.9</v>
      </c>
      <c r="BL3448" s="15">
        <v>6.3</v>
      </c>
      <c r="BM3448" s="15">
        <v>8.4</v>
      </c>
      <c r="BN3448" s="15">
        <v>9.5</v>
      </c>
      <c r="BO3448" s="15">
        <v>11.1</v>
      </c>
      <c r="BP3448" s="21">
        <f t="shared" si="1647"/>
        <v>8.5333333333333332</v>
      </c>
      <c r="BR3448" s="22">
        <f t="shared" si="1648"/>
        <v>10.1</v>
      </c>
      <c r="BS3448" s="23">
        <f t="shared" si="1649"/>
        <v>6.5666666666666673</v>
      </c>
      <c r="BT3448" s="24">
        <f t="shared" si="1612"/>
        <v>7.8163510101010099</v>
      </c>
      <c r="CB3448" s="2">
        <f t="shared" si="1629"/>
        <v>2005</v>
      </c>
      <c r="CC3448" s="20" t="s">
        <v>139</v>
      </c>
      <c r="CD3448" s="15">
        <v>12.1</v>
      </c>
      <c r="CE3448" s="15">
        <v>12</v>
      </c>
      <c r="CF3448" s="15">
        <v>11.4</v>
      </c>
      <c r="CG3448" s="15">
        <v>11.2</v>
      </c>
      <c r="CH3448" s="15">
        <v>9.6999999999999993</v>
      </c>
      <c r="CI3448" s="15">
        <v>7.4</v>
      </c>
      <c r="CJ3448" s="15">
        <v>8.4</v>
      </c>
      <c r="CK3448" s="15">
        <v>8.8000000000000007</v>
      </c>
      <c r="CL3448" s="15">
        <v>7.7</v>
      </c>
      <c r="CM3448" s="15">
        <v>9.6</v>
      </c>
      <c r="CN3448" s="15">
        <v>10.8</v>
      </c>
      <c r="CO3448" s="15">
        <v>12.4</v>
      </c>
      <c r="CP3448" s="21">
        <f t="shared" si="1618"/>
        <v>10.125</v>
      </c>
      <c r="CR3448" s="22">
        <f t="shared" si="1619"/>
        <v>11.833333333333334</v>
      </c>
      <c r="CS3448" s="23">
        <f t="shared" si="1620"/>
        <v>8.2000000000000011</v>
      </c>
      <c r="CT3448" s="24">
        <f t="shared" si="1640"/>
        <v>9.8404040404040405</v>
      </c>
      <c r="DB3448" s="2">
        <f t="shared" si="1630"/>
        <v>2005</v>
      </c>
      <c r="DC3448" s="20" t="s">
        <v>139</v>
      </c>
      <c r="DD3448" s="15">
        <v>12.7</v>
      </c>
      <c r="DE3448" s="15">
        <v>11.9</v>
      </c>
      <c r="DF3448" s="15">
        <v>10.199999999999999</v>
      </c>
      <c r="DG3448" s="15">
        <v>9.6</v>
      </c>
      <c r="DH3448" s="15">
        <v>7.7</v>
      </c>
      <c r="DI3448" s="15">
        <v>4.7</v>
      </c>
      <c r="DJ3448" s="15">
        <v>6.2</v>
      </c>
      <c r="DK3448" s="15">
        <v>6.9</v>
      </c>
      <c r="DL3448" s="15">
        <v>6.9</v>
      </c>
      <c r="DM3448" s="15">
        <v>9.5</v>
      </c>
      <c r="DN3448" s="15">
        <v>10.8</v>
      </c>
      <c r="DO3448" s="15">
        <v>12.8</v>
      </c>
      <c r="DP3448" s="21">
        <f t="shared" si="1621"/>
        <v>9.1583333333333332</v>
      </c>
      <c r="DR3448" s="22">
        <f t="shared" si="1622"/>
        <v>11.6</v>
      </c>
      <c r="DS3448" s="23">
        <f t="shared" si="1623"/>
        <v>5.9333333333333336</v>
      </c>
      <c r="DT3448" s="24">
        <f t="shared" si="1641"/>
        <v>8.8469696969696958</v>
      </c>
      <c r="EB3448" s="2">
        <f t="shared" si="1617"/>
        <v>2005</v>
      </c>
      <c r="EC3448" s="20" t="s">
        <v>139</v>
      </c>
      <c r="ED3448" s="15">
        <v>13.6</v>
      </c>
      <c r="EE3448" s="15">
        <v>13.5</v>
      </c>
      <c r="EF3448" s="15">
        <v>12.4</v>
      </c>
      <c r="EG3448" s="15">
        <v>12.2</v>
      </c>
      <c r="EH3448" s="15">
        <v>9.5</v>
      </c>
      <c r="EI3448" s="15">
        <v>8.5</v>
      </c>
      <c r="EJ3448" s="15">
        <v>8.1</v>
      </c>
      <c r="EK3448" s="15">
        <v>7.5</v>
      </c>
      <c r="EL3448" s="15">
        <v>8.1999999999999993</v>
      </c>
      <c r="EM3448" s="15">
        <v>10.199999999999999</v>
      </c>
      <c r="EN3448" s="15">
        <v>11.9</v>
      </c>
      <c r="EO3448" s="15">
        <v>12.7</v>
      </c>
      <c r="EP3448" s="21">
        <f t="shared" si="1613"/>
        <v>10.691666666666668</v>
      </c>
      <c r="ER3448" s="22">
        <f t="shared" si="1614"/>
        <v>13.166666666666666</v>
      </c>
      <c r="ES3448" s="23">
        <f t="shared" si="1615"/>
        <v>8.0333333333333332</v>
      </c>
      <c r="ET3448" s="24">
        <f t="shared" si="1635"/>
        <v>10.464646464646465</v>
      </c>
      <c r="FB3448" s="2">
        <f t="shared" si="1616"/>
        <v>2005</v>
      </c>
      <c r="FC3448" s="20" t="s">
        <v>139</v>
      </c>
      <c r="FD3448" s="15">
        <v>10.199999999999999</v>
      </c>
      <c r="FE3448" s="15">
        <v>9.9</v>
      </c>
      <c r="FF3448" s="15">
        <v>8.1</v>
      </c>
      <c r="FG3448" s="15">
        <v>7.8</v>
      </c>
      <c r="FH3448" s="15">
        <v>3.8</v>
      </c>
      <c r="FI3448" s="15">
        <v>2.4</v>
      </c>
      <c r="FJ3448" s="15">
        <v>3.2</v>
      </c>
      <c r="FK3448" s="15">
        <v>3.4</v>
      </c>
      <c r="FL3448" s="15">
        <v>4.4000000000000004</v>
      </c>
      <c r="FM3448" s="15">
        <v>7.3</v>
      </c>
      <c r="FN3448" s="15">
        <v>8.9</v>
      </c>
      <c r="FO3448" s="15">
        <v>9.6</v>
      </c>
      <c r="FP3448" s="21">
        <f t="shared" si="1631"/>
        <v>6.5833333333333321</v>
      </c>
      <c r="FR3448" s="22">
        <f t="shared" si="1632"/>
        <v>9.4</v>
      </c>
      <c r="FS3448" s="23">
        <f t="shared" si="1633"/>
        <v>3</v>
      </c>
      <c r="FT3448" s="24">
        <f t="shared" si="1642"/>
        <v>6.1424242424242417</v>
      </c>
      <c r="GB3448" s="2">
        <f t="shared" si="1646"/>
        <v>2005</v>
      </c>
      <c r="GC3448" s="20" t="s">
        <v>139</v>
      </c>
      <c r="GD3448" s="15">
        <v>14.5</v>
      </c>
      <c r="GE3448" s="15">
        <v>13.4</v>
      </c>
      <c r="GF3448" s="15">
        <v>11.9</v>
      </c>
      <c r="GG3448" s="15">
        <v>12</v>
      </c>
      <c r="GH3448" s="15">
        <v>9.6</v>
      </c>
      <c r="GI3448" s="15">
        <v>7</v>
      </c>
      <c r="GJ3448" s="15">
        <v>8.5</v>
      </c>
      <c r="GK3448" s="15">
        <v>8.1999999999999993</v>
      </c>
      <c r="GL3448" s="15">
        <v>8.3000000000000007</v>
      </c>
      <c r="GM3448" s="15">
        <v>10.8</v>
      </c>
      <c r="GN3448" s="15">
        <v>12</v>
      </c>
      <c r="GO3448" s="15">
        <v>13.5</v>
      </c>
      <c r="GP3448" s="21">
        <f t="shared" si="1643"/>
        <v>10.808333333333332</v>
      </c>
      <c r="GQ3448" s="2"/>
      <c r="GR3448" s="22">
        <f t="shared" si="1644"/>
        <v>13.266666666666666</v>
      </c>
      <c r="GS3448" s="23">
        <f t="shared" si="1645"/>
        <v>7.8999999999999995</v>
      </c>
      <c r="GT3448" s="24">
        <f t="shared" si="1653"/>
        <v>10.187121212121211</v>
      </c>
      <c r="GU3448" s="22">
        <f>AVERAGE(Sheet1!AR3448,Sheet1!BR3448,Sheet1!CR3448,Sheet1!DR3447,Sheet1!ER3448,Sheet1!FR3448,Sheet1!GR3448)</f>
        <v>11.504761904761905</v>
      </c>
      <c r="GV3448" s="23">
        <f>AVERAGE(Sheet1!AS3448,Sheet1!BS3448,Sheet1!CS3448,Sheet1!DS3447,Sheet1!ES3448,Sheet1!FS3448,Sheet1!GS3448)</f>
        <v>6.5523809523809522</v>
      </c>
      <c r="GW3448" s="22">
        <f t="shared" si="1654"/>
        <v>12.048051948051949</v>
      </c>
      <c r="GX3448" s="23">
        <f t="shared" si="1655"/>
        <v>6.1232683982683991</v>
      </c>
      <c r="GY3448" s="24">
        <f>AVERAGE(Sheet1!$AP3448,Sheet1!$BP3448,Sheet1!$CP3448,Sheet1!$DP3447,Sheet1!$EP3448,Sheet1!$FP3448,Sheet1!$GP3448)</f>
        <v>9.2440476190476204</v>
      </c>
      <c r="GZ3448" s="24">
        <f t="shared" si="1656"/>
        <v>8.9086850649350655</v>
      </c>
    </row>
    <row r="3449" spans="2:208">
      <c r="B3449" s="7"/>
      <c r="C3449" s="8">
        <f t="shared" si="1624"/>
        <v>8.4988095238095234</v>
      </c>
      <c r="D3449" s="25">
        <f t="shared" si="1634"/>
        <v>8.9366666666666674</v>
      </c>
      <c r="E3449" s="16">
        <f t="shared" si="1639"/>
        <v>8.9807043650793652</v>
      </c>
      <c r="F3449" s="8">
        <f t="shared" si="1652"/>
        <v>8.9287748015873003</v>
      </c>
      <c r="G3449" s="29">
        <f t="shared" ref="G3449:G3480" si="1657">AVERAGE(C3400:C3449)</f>
        <v>8.937700396825397</v>
      </c>
      <c r="H3449" s="16">
        <f t="shared" si="1625"/>
        <v>14.5</v>
      </c>
      <c r="I3449" s="17">
        <f t="shared" si="1626"/>
        <v>7.9</v>
      </c>
      <c r="J3449" s="18">
        <f t="shared" si="1627"/>
        <v>0</v>
      </c>
      <c r="K3449" s="61">
        <f t="shared" si="1628"/>
        <v>7.25</v>
      </c>
      <c r="AA3449" s="2"/>
      <c r="AC3449" s="62">
        <v>2006</v>
      </c>
      <c r="AD3449" s="15">
        <v>11.9</v>
      </c>
      <c r="AE3449" s="15">
        <v>12</v>
      </c>
      <c r="AF3449" s="15">
        <v>11.3</v>
      </c>
      <c r="AG3449" s="15">
        <v>7.8</v>
      </c>
      <c r="AH3449" s="15">
        <v>7</v>
      </c>
      <c r="AI3449" s="15">
        <v>6.7</v>
      </c>
      <c r="AJ3449" s="15">
        <v>6.1</v>
      </c>
      <c r="AK3449" s="15">
        <v>7.3</v>
      </c>
      <c r="AL3449" s="15">
        <v>7.5</v>
      </c>
      <c r="AM3449" s="15">
        <v>7.9</v>
      </c>
      <c r="AN3449" s="15">
        <v>8.1999999999999993</v>
      </c>
      <c r="AO3449" s="15">
        <v>9.6999999999999993</v>
      </c>
      <c r="AP3449" s="21">
        <f t="shared" si="1636"/>
        <v>8.6166666666666689</v>
      </c>
      <c r="AR3449" s="22">
        <f t="shared" si="1637"/>
        <v>11.733333333333334</v>
      </c>
      <c r="AS3449" s="23">
        <f t="shared" si="1638"/>
        <v>6.7</v>
      </c>
      <c r="AT3449" s="24">
        <f t="shared" si="1650"/>
        <v>9.1643939393939391</v>
      </c>
      <c r="BB3449" s="2">
        <f t="shared" si="1651"/>
        <v>2006</v>
      </c>
      <c r="BC3449" s="20" t="s">
        <v>140</v>
      </c>
      <c r="BD3449" s="15">
        <v>10.6</v>
      </c>
      <c r="BE3449" s="15">
        <v>11.1</v>
      </c>
      <c r="BF3449" s="15">
        <v>9.6</v>
      </c>
      <c r="BG3449" s="15">
        <v>6.9</v>
      </c>
      <c r="BH3449" s="15">
        <v>5.4</v>
      </c>
      <c r="BI3449" s="15">
        <v>5.3</v>
      </c>
      <c r="BJ3449" s="15">
        <v>4.4000000000000004</v>
      </c>
      <c r="BK3449" s="15">
        <v>6.4</v>
      </c>
      <c r="BL3449" s="15">
        <v>6.8</v>
      </c>
      <c r="BM3449" s="15">
        <v>7</v>
      </c>
      <c r="BN3449" s="15">
        <v>7.1</v>
      </c>
      <c r="BO3449" s="15">
        <v>8.1999999999999993</v>
      </c>
      <c r="BP3449" s="21">
        <f t="shared" si="1647"/>
        <v>7.3999999999999986</v>
      </c>
      <c r="BR3449" s="22">
        <f t="shared" si="1648"/>
        <v>10.433333333333332</v>
      </c>
      <c r="BS3449" s="23">
        <f t="shared" si="1649"/>
        <v>5.3666666666666671</v>
      </c>
      <c r="BT3449" s="24">
        <f t="shared" ref="BT3449:BT3480" si="1658">AVERAGE(BP3439:BP3449)</f>
        <v>7.8534722222222202</v>
      </c>
      <c r="CB3449" s="2">
        <f t="shared" si="1629"/>
        <v>2006</v>
      </c>
      <c r="CC3449" s="20" t="s">
        <v>140</v>
      </c>
      <c r="CD3449" s="15">
        <v>12.2</v>
      </c>
      <c r="CE3449" s="15">
        <v>12.3</v>
      </c>
      <c r="CF3449" s="15">
        <v>12.6</v>
      </c>
      <c r="CG3449" s="15">
        <v>9.8000000000000007</v>
      </c>
      <c r="CH3449" s="15">
        <v>7.8</v>
      </c>
      <c r="CI3449" s="15">
        <v>6.5</v>
      </c>
      <c r="CJ3449" s="15">
        <v>7.6</v>
      </c>
      <c r="CK3449" s="15">
        <v>7.7</v>
      </c>
      <c r="CL3449" s="15">
        <v>8.1</v>
      </c>
      <c r="CM3449" s="15">
        <v>7.8</v>
      </c>
      <c r="CN3449" s="15">
        <v>8.1999999999999993</v>
      </c>
      <c r="CO3449" s="15">
        <v>9.4</v>
      </c>
      <c r="CP3449" s="21">
        <f t="shared" si="1618"/>
        <v>9.1666666666666661</v>
      </c>
      <c r="CR3449" s="22">
        <f t="shared" si="1619"/>
        <v>12.366666666666667</v>
      </c>
      <c r="CS3449" s="23">
        <f t="shared" si="1620"/>
        <v>7.2666666666666666</v>
      </c>
      <c r="CT3449" s="24">
        <f t="shared" si="1640"/>
        <v>9.8047979797979803</v>
      </c>
      <c r="DB3449" s="2">
        <f t="shared" si="1630"/>
        <v>2006</v>
      </c>
      <c r="DC3449" s="20" t="s">
        <v>140</v>
      </c>
      <c r="DD3449" s="15">
        <v>12.4</v>
      </c>
      <c r="DE3449" s="15">
        <v>12.8</v>
      </c>
      <c r="DF3449" s="15">
        <v>11.2</v>
      </c>
      <c r="DG3449" s="15">
        <v>7.3</v>
      </c>
      <c r="DH3449" s="15">
        <v>5.9</v>
      </c>
      <c r="DI3449" s="15">
        <v>4.9000000000000004</v>
      </c>
      <c r="DJ3449" s="15">
        <v>4.5999999999999996</v>
      </c>
      <c r="DK3449" s="15">
        <v>6</v>
      </c>
      <c r="DL3449" s="15">
        <v>7.2</v>
      </c>
      <c r="DM3449" s="15">
        <v>7.8</v>
      </c>
      <c r="DN3449" s="15">
        <v>8.5</v>
      </c>
      <c r="DO3449" s="15">
        <v>10.199999999999999</v>
      </c>
      <c r="DP3449" s="21">
        <f t="shared" si="1621"/>
        <v>8.2333333333333325</v>
      </c>
      <c r="DR3449" s="22">
        <f t="shared" si="1622"/>
        <v>12.133333333333335</v>
      </c>
      <c r="DS3449" s="23">
        <f t="shared" si="1623"/>
        <v>5.166666666666667</v>
      </c>
      <c r="DT3449" s="24">
        <f t="shared" si="1641"/>
        <v>8.8484848484848477</v>
      </c>
      <c r="EB3449" s="2">
        <f t="shared" si="1617"/>
        <v>2006</v>
      </c>
      <c r="EC3449" s="20" t="s">
        <v>140</v>
      </c>
      <c r="ED3449" s="15">
        <v>14.2</v>
      </c>
      <c r="EE3449" s="15">
        <v>14</v>
      </c>
      <c r="EF3449" s="15">
        <v>13.9</v>
      </c>
      <c r="EG3449" s="15">
        <v>9.1</v>
      </c>
      <c r="EH3449" s="15">
        <v>8.4</v>
      </c>
      <c r="EI3449" s="15">
        <v>6.7</v>
      </c>
      <c r="EJ3449" s="15">
        <v>7.6</v>
      </c>
      <c r="EK3449" s="15">
        <v>7.4</v>
      </c>
      <c r="EL3449" s="15">
        <v>7.8</v>
      </c>
      <c r="EM3449" s="15">
        <v>8.5</v>
      </c>
      <c r="EN3449" s="15">
        <v>9.9</v>
      </c>
      <c r="EO3449" s="15">
        <v>12</v>
      </c>
      <c r="EP3449" s="21">
        <f t="shared" ref="EP3449:EP3480" si="1659">SUM(ED3449:EO3449)/12</f>
        <v>9.9583333333333339</v>
      </c>
      <c r="ER3449" s="22">
        <f t="shared" ref="ER3449:ER3462" si="1660">SUM(ED3449+EE3449+EF3449)/3</f>
        <v>14.033333333333333</v>
      </c>
      <c r="ES3449" s="23">
        <f t="shared" ref="ES3449:ES3462" si="1661">SUM(EI3449+EJ3449+EK3449)/3</f>
        <v>7.2333333333333343</v>
      </c>
      <c r="ET3449" s="24">
        <f t="shared" si="1635"/>
        <v>10.506313131313131</v>
      </c>
      <c r="FB3449" s="2">
        <f t="shared" si="1616"/>
        <v>2006</v>
      </c>
      <c r="FC3449" s="20" t="s">
        <v>140</v>
      </c>
      <c r="FD3449" s="15">
        <v>10.9</v>
      </c>
      <c r="FE3449" s="15">
        <v>10.1</v>
      </c>
      <c r="FF3449" s="15">
        <v>8.6</v>
      </c>
      <c r="FG3449" s="15">
        <v>4.5</v>
      </c>
      <c r="FH3449" s="15">
        <v>2.8</v>
      </c>
      <c r="FI3449" s="15">
        <v>0</v>
      </c>
      <c r="FJ3449" s="15">
        <v>2.5</v>
      </c>
      <c r="FK3449" s="15">
        <v>2.7</v>
      </c>
      <c r="FL3449" s="15">
        <v>3.9</v>
      </c>
      <c r="FM3449" s="15">
        <v>4</v>
      </c>
      <c r="FN3449" s="15">
        <v>5.6</v>
      </c>
      <c r="FO3449" s="15">
        <v>7.9</v>
      </c>
      <c r="FP3449" s="21">
        <f t="shared" si="1631"/>
        <v>5.291666666666667</v>
      </c>
      <c r="FR3449" s="22">
        <f t="shared" si="1632"/>
        <v>9.8666666666666671</v>
      </c>
      <c r="FS3449" s="23">
        <f t="shared" si="1633"/>
        <v>1.7333333333333334</v>
      </c>
      <c r="FT3449" s="24">
        <f t="shared" si="1642"/>
        <v>6.084848484848485</v>
      </c>
      <c r="GB3449" s="2">
        <f t="shared" si="1646"/>
        <v>2006</v>
      </c>
      <c r="GC3449" s="20" t="s">
        <v>140</v>
      </c>
      <c r="GD3449" s="15">
        <v>14.3</v>
      </c>
      <c r="GE3449" s="15">
        <v>14.5</v>
      </c>
      <c r="GF3449" s="15">
        <v>13.4</v>
      </c>
      <c r="GG3449" s="15">
        <v>9.5</v>
      </c>
      <c r="GH3449" s="15">
        <v>8</v>
      </c>
      <c r="GI3449" s="15">
        <v>5.5</v>
      </c>
      <c r="GJ3449" s="15">
        <v>6.9</v>
      </c>
      <c r="GK3449" s="15">
        <v>7.1</v>
      </c>
      <c r="GL3449" s="15">
        <v>7.9</v>
      </c>
      <c r="GM3449" s="15">
        <v>8.9</v>
      </c>
      <c r="GN3449" s="15">
        <v>10.6</v>
      </c>
      <c r="GO3449" s="15">
        <v>12.2</v>
      </c>
      <c r="GP3449" s="21">
        <f t="shared" si="1643"/>
        <v>9.9</v>
      </c>
      <c r="GQ3449" s="2"/>
      <c r="GR3449" s="22">
        <f t="shared" si="1644"/>
        <v>14.066666666666668</v>
      </c>
      <c r="GS3449" s="23">
        <f t="shared" si="1645"/>
        <v>6.5</v>
      </c>
      <c r="GT3449" s="24">
        <f t="shared" si="1653"/>
        <v>10.228787878787879</v>
      </c>
      <c r="GU3449" s="22">
        <f>AVERAGE(Sheet1!AR3449,Sheet1!BR3449,Sheet1!CR3449,Sheet1!DR3448,Sheet1!ER3449,Sheet1!FR3449,Sheet1!GR3449)</f>
        <v>12.014285714285714</v>
      </c>
      <c r="GV3449" s="23">
        <f>AVERAGE(Sheet1!AS3449,Sheet1!BS3449,Sheet1!CS3449,Sheet1!DS3448,Sheet1!ES3449,Sheet1!FS3449,Sheet1!GS3449)</f>
        <v>5.8190476190476188</v>
      </c>
      <c r="GW3449" s="22">
        <f t="shared" si="1654"/>
        <v>12.041125541125542</v>
      </c>
      <c r="GX3449" s="23">
        <f t="shared" si="1655"/>
        <v>6.1739177489177486</v>
      </c>
      <c r="GY3449" s="24">
        <f>AVERAGE(Sheet1!$AP3449,Sheet1!$BP3449,Sheet1!$CP3449,Sheet1!$DP3448,Sheet1!$EP3449,Sheet1!$FP3449,Sheet1!$GP3449)</f>
        <v>8.4988095238095234</v>
      </c>
      <c r="GZ3449" s="24">
        <f t="shared" si="1656"/>
        <v>8.9270833333333339</v>
      </c>
    </row>
    <row r="3450" spans="2:208">
      <c r="B3450" s="7"/>
      <c r="C3450" s="8">
        <f t="shared" si="1624"/>
        <v>9.3321428571428573</v>
      </c>
      <c r="D3450" s="25">
        <f t="shared" si="1634"/>
        <v>8.9723809523809521</v>
      </c>
      <c r="E3450" s="16">
        <f t="shared" si="1639"/>
        <v>9.0483234126984122</v>
      </c>
      <c r="F3450" s="8">
        <f t="shared" si="1652"/>
        <v>8.959727182539682</v>
      </c>
      <c r="G3450" s="29">
        <f t="shared" si="1657"/>
        <v>8.9556884920634925</v>
      </c>
      <c r="H3450" s="16">
        <f t="shared" si="1625"/>
        <v>16.7</v>
      </c>
      <c r="I3450" s="17">
        <f t="shared" si="1626"/>
        <v>9.8000000000000007</v>
      </c>
      <c r="J3450" s="18">
        <f t="shared" si="1627"/>
        <v>0.7</v>
      </c>
      <c r="K3450" s="61">
        <f t="shared" si="1628"/>
        <v>8.6999999999999993</v>
      </c>
      <c r="AA3450" s="2"/>
      <c r="AC3450" s="62">
        <v>2007</v>
      </c>
      <c r="AD3450" s="15">
        <v>12.2</v>
      </c>
      <c r="AE3450" s="15">
        <v>13.9</v>
      </c>
      <c r="AF3450" s="15">
        <v>11.9</v>
      </c>
      <c r="AG3450" s="15">
        <v>10.3</v>
      </c>
      <c r="AH3450" s="15">
        <v>10.6</v>
      </c>
      <c r="AI3450" s="15">
        <v>5.9</v>
      </c>
      <c r="AJ3450" s="15">
        <v>6.4</v>
      </c>
      <c r="AK3450" s="15">
        <v>7</v>
      </c>
      <c r="AL3450" s="15">
        <v>7.6</v>
      </c>
      <c r="AM3450" s="15">
        <v>8.3000000000000007</v>
      </c>
      <c r="AN3450" s="15">
        <v>10.1</v>
      </c>
      <c r="AO3450" s="15">
        <v>11.6</v>
      </c>
      <c r="AP3450" s="21">
        <f t="shared" si="1636"/>
        <v>9.6499999999999986</v>
      </c>
      <c r="AR3450" s="22">
        <f t="shared" si="1637"/>
        <v>12.666666666666666</v>
      </c>
      <c r="AS3450" s="23">
        <f t="shared" si="1638"/>
        <v>6.4333333333333336</v>
      </c>
      <c r="AT3450" s="24">
        <f t="shared" si="1650"/>
        <v>9.2507575757575768</v>
      </c>
      <c r="BB3450" s="2">
        <f t="shared" si="1651"/>
        <v>2007</v>
      </c>
      <c r="BC3450" s="20" t="s">
        <v>142</v>
      </c>
      <c r="BD3450" s="15">
        <v>12.1</v>
      </c>
      <c r="BE3450" s="15">
        <v>11.9</v>
      </c>
      <c r="BF3450" s="15">
        <v>10</v>
      </c>
      <c r="BG3450" s="15">
        <v>8.1999999999999993</v>
      </c>
      <c r="BH3450" s="15">
        <v>10.1</v>
      </c>
      <c r="BI3450" s="15">
        <v>2.8</v>
      </c>
      <c r="BJ3450" s="15">
        <v>3.7</v>
      </c>
      <c r="BK3450" s="15">
        <v>6.3</v>
      </c>
      <c r="BL3450" s="15">
        <v>6.1</v>
      </c>
      <c r="BM3450" s="15">
        <v>7.4</v>
      </c>
      <c r="BN3450" s="15">
        <v>9</v>
      </c>
      <c r="BO3450" s="15">
        <v>10.8</v>
      </c>
      <c r="BP3450" s="21">
        <f t="shared" si="1647"/>
        <v>8.2000000000000011</v>
      </c>
      <c r="BR3450" s="22">
        <f t="shared" si="1648"/>
        <v>11.333333333333334</v>
      </c>
      <c r="BS3450" s="23">
        <f t="shared" si="1649"/>
        <v>4.2666666666666666</v>
      </c>
      <c r="BT3450" s="24">
        <f t="shared" si="1658"/>
        <v>7.9443813131313128</v>
      </c>
      <c r="CB3450" s="2">
        <f t="shared" si="1629"/>
        <v>2007</v>
      </c>
      <c r="CC3450" s="20" t="s">
        <v>142</v>
      </c>
      <c r="CD3450" s="15">
        <v>13.4</v>
      </c>
      <c r="CE3450" s="15">
        <v>14.3</v>
      </c>
      <c r="CF3450" s="15">
        <v>11.8</v>
      </c>
      <c r="CG3450" s="15">
        <v>10.7</v>
      </c>
      <c r="CH3450" s="15">
        <v>11.6</v>
      </c>
      <c r="CI3450" s="15">
        <v>6.9</v>
      </c>
      <c r="CJ3450" s="15">
        <v>6.8</v>
      </c>
      <c r="CK3450" s="15">
        <v>8.3000000000000007</v>
      </c>
      <c r="CL3450" s="15">
        <v>8.3000000000000007</v>
      </c>
      <c r="CM3450" s="15">
        <v>9.1</v>
      </c>
      <c r="CN3450" s="15">
        <v>10.7</v>
      </c>
      <c r="CO3450" s="15">
        <v>12.6</v>
      </c>
      <c r="CP3450" s="21">
        <f t="shared" si="1618"/>
        <v>10.374999999999998</v>
      </c>
      <c r="CR3450" s="22">
        <f t="shared" si="1619"/>
        <v>13.166666666666666</v>
      </c>
      <c r="CS3450" s="23">
        <f t="shared" si="1620"/>
        <v>7.333333333333333</v>
      </c>
      <c r="CT3450" s="24">
        <f t="shared" si="1640"/>
        <v>9.8926767676767682</v>
      </c>
      <c r="DB3450" s="2">
        <f t="shared" si="1630"/>
        <v>2007</v>
      </c>
      <c r="DC3450" s="20" t="s">
        <v>142</v>
      </c>
      <c r="DD3450" s="15">
        <v>12.9</v>
      </c>
      <c r="DE3450" s="15">
        <v>14.4</v>
      </c>
      <c r="DF3450" s="15">
        <v>11.4</v>
      </c>
      <c r="DG3450" s="15">
        <v>9.6999999999999993</v>
      </c>
      <c r="DH3450" s="15">
        <v>9.9</v>
      </c>
      <c r="DI3450" s="15">
        <v>3.3</v>
      </c>
      <c r="DJ3450" s="15">
        <v>4.7</v>
      </c>
      <c r="DK3450" s="15">
        <v>6.1</v>
      </c>
      <c r="DL3450" s="15">
        <v>6.9</v>
      </c>
      <c r="DM3450" s="15">
        <v>8.3000000000000007</v>
      </c>
      <c r="DN3450" s="15">
        <v>10.5</v>
      </c>
      <c r="DO3450" s="15">
        <v>12.2</v>
      </c>
      <c r="DP3450" s="21">
        <f t="shared" si="1621"/>
        <v>9.1916666666666664</v>
      </c>
      <c r="DR3450" s="22">
        <f t="shared" si="1622"/>
        <v>12.9</v>
      </c>
      <c r="DS3450" s="23">
        <f t="shared" si="1623"/>
        <v>4.7</v>
      </c>
      <c r="DT3450" s="24">
        <f t="shared" si="1641"/>
        <v>8.922727272727272</v>
      </c>
      <c r="EB3450" s="2">
        <f t="shared" ref="EB3450:EB3465" si="1662">EB3449+1</f>
        <v>2007</v>
      </c>
      <c r="EC3450" s="20" t="s">
        <v>142</v>
      </c>
      <c r="ED3450" s="15">
        <v>14.2</v>
      </c>
      <c r="EE3450" s="15">
        <v>16.7</v>
      </c>
      <c r="EF3450" s="15">
        <v>13.3</v>
      </c>
      <c r="EG3450" s="15">
        <v>12.9</v>
      </c>
      <c r="EH3450" s="15">
        <v>11.4</v>
      </c>
      <c r="EI3450" s="15">
        <v>7.4</v>
      </c>
      <c r="EJ3450" s="15">
        <v>7.6</v>
      </c>
      <c r="EK3450" s="15">
        <v>8.3000000000000007</v>
      </c>
      <c r="EL3450" s="15">
        <v>8.4</v>
      </c>
      <c r="EM3450" s="15">
        <v>9</v>
      </c>
      <c r="EN3450" s="15">
        <v>12.2</v>
      </c>
      <c r="EO3450" s="15">
        <v>13.4</v>
      </c>
      <c r="EP3450" s="21">
        <f t="shared" si="1659"/>
        <v>11.233333333333334</v>
      </c>
      <c r="ER3450" s="22">
        <f t="shared" si="1660"/>
        <v>14.733333333333334</v>
      </c>
      <c r="ES3450" s="23">
        <f t="shared" si="1661"/>
        <v>7.7666666666666666</v>
      </c>
      <c r="ET3450" s="24">
        <f t="shared" si="1635"/>
        <v>10.647727272727273</v>
      </c>
      <c r="FB3450" s="2">
        <v>2007</v>
      </c>
      <c r="FC3450" s="20" t="s">
        <v>142</v>
      </c>
      <c r="FD3450" s="15">
        <v>11</v>
      </c>
      <c r="FE3450" s="15">
        <v>13.4</v>
      </c>
      <c r="FF3450" s="15">
        <v>9.1</v>
      </c>
      <c r="FG3450" s="15">
        <v>7.2</v>
      </c>
      <c r="FH3450" s="15">
        <v>7.2</v>
      </c>
      <c r="FI3450" s="15">
        <v>0.7</v>
      </c>
      <c r="FJ3450" s="15">
        <v>2.1</v>
      </c>
      <c r="FK3450" s="15">
        <v>3.7</v>
      </c>
      <c r="FL3450" s="15">
        <v>3.7</v>
      </c>
      <c r="FM3450" s="15">
        <v>4.5</v>
      </c>
      <c r="FN3450" s="15">
        <v>8.9</v>
      </c>
      <c r="FO3450" s="15">
        <v>10</v>
      </c>
      <c r="FP3450" s="21">
        <f t="shared" si="1631"/>
        <v>6.7916666666666679</v>
      </c>
      <c r="FR3450" s="22">
        <f t="shared" si="1632"/>
        <v>11.166666666666666</v>
      </c>
      <c r="FS3450" s="23">
        <f t="shared" si="1633"/>
        <v>2.1666666666666665</v>
      </c>
      <c r="FT3450" s="24">
        <f t="shared" si="1642"/>
        <v>6.1590909090909074</v>
      </c>
      <c r="GB3450" s="2">
        <f t="shared" si="1646"/>
        <v>2007</v>
      </c>
      <c r="GC3450" s="20" t="s">
        <v>142</v>
      </c>
      <c r="GD3450" s="15">
        <v>14.7</v>
      </c>
      <c r="GE3450" s="15">
        <v>16.100000000000001</v>
      </c>
      <c r="GF3450" s="15">
        <v>13.5</v>
      </c>
      <c r="GG3450" s="15">
        <v>11.6</v>
      </c>
      <c r="GH3450" s="15">
        <v>11.7</v>
      </c>
      <c r="GI3450" s="15">
        <v>5</v>
      </c>
      <c r="GJ3450" s="15">
        <v>6</v>
      </c>
      <c r="GK3450" s="15">
        <v>8</v>
      </c>
      <c r="GL3450" s="15">
        <v>8.3000000000000007</v>
      </c>
      <c r="GM3450" s="15">
        <v>9.5</v>
      </c>
      <c r="GN3450" s="15">
        <v>11.9</v>
      </c>
      <c r="GO3450" s="15">
        <v>13.8</v>
      </c>
      <c r="GP3450" s="21">
        <f t="shared" si="1643"/>
        <v>10.841666666666667</v>
      </c>
      <c r="GQ3450" s="2"/>
      <c r="GR3450" s="22">
        <f t="shared" si="1644"/>
        <v>14.766666666666666</v>
      </c>
      <c r="GS3450" s="23">
        <f t="shared" si="1645"/>
        <v>6.333333333333333</v>
      </c>
      <c r="GT3450" s="24">
        <f t="shared" si="1653"/>
        <v>10.345454545454546</v>
      </c>
      <c r="GU3450" s="22">
        <f>AVERAGE(Sheet1!AR3450,Sheet1!BR3450,Sheet1!CR3450,Sheet1!DR3449,Sheet1!ER3450,Sheet1!FR3450,Sheet1!GR3450)</f>
        <v>12.852380952380953</v>
      </c>
      <c r="GV3450" s="23">
        <f>AVERAGE(Sheet1!AS3450,Sheet1!BS3450,Sheet1!CS3450,Sheet1!DS3449,Sheet1!ES3450,Sheet1!FS3450,Sheet1!GS3450)</f>
        <v>5.6380952380952385</v>
      </c>
      <c r="GW3450" s="22">
        <f t="shared" si="1654"/>
        <v>12.157142857142857</v>
      </c>
      <c r="GX3450" s="23">
        <f t="shared" si="1655"/>
        <v>6.1496753246753251</v>
      </c>
      <c r="GY3450" s="24">
        <f>AVERAGE(Sheet1!$AP3450,Sheet1!$BP3450,Sheet1!$CP3450,Sheet1!$DP3449,Sheet1!$EP3450,Sheet1!$FP3450,Sheet1!$GP3450)</f>
        <v>9.3321428571428573</v>
      </c>
      <c r="GZ3450" s="24">
        <f t="shared" si="1656"/>
        <v>9.01265331890332</v>
      </c>
    </row>
    <row r="3451" spans="2:208">
      <c r="B3451" s="7"/>
      <c r="C3451" s="8">
        <f t="shared" si="1624"/>
        <v>8.8749999999999982</v>
      </c>
      <c r="D3451" s="25">
        <f t="shared" si="1634"/>
        <v>8.937380952380952</v>
      </c>
      <c r="E3451" s="16">
        <f t="shared" si="1639"/>
        <v>9.0598710317460309</v>
      </c>
      <c r="F3451" s="8">
        <f t="shared" si="1652"/>
        <v>8.9181200396825382</v>
      </c>
      <c r="G3451" s="29">
        <f t="shared" si="1657"/>
        <v>8.9637480158730174</v>
      </c>
      <c r="H3451" s="16">
        <f t="shared" si="1625"/>
        <v>15</v>
      </c>
      <c r="I3451" s="17">
        <f t="shared" si="1626"/>
        <v>9</v>
      </c>
      <c r="J3451" s="18">
        <f t="shared" si="1627"/>
        <v>1.3</v>
      </c>
      <c r="K3451" s="61">
        <f t="shared" si="1628"/>
        <v>8.15</v>
      </c>
      <c r="AA3451" s="2"/>
      <c r="AC3451" s="62">
        <v>2008</v>
      </c>
      <c r="AD3451" s="15">
        <v>12.7</v>
      </c>
      <c r="AE3451" s="15">
        <v>11.1</v>
      </c>
      <c r="AF3451" s="15">
        <v>11.3</v>
      </c>
      <c r="AG3451" s="15">
        <v>9.3000000000000007</v>
      </c>
      <c r="AH3451" s="15">
        <v>9</v>
      </c>
      <c r="AI3451" s="15">
        <v>7.5</v>
      </c>
      <c r="AJ3451" s="15">
        <v>5.5</v>
      </c>
      <c r="AK3451" s="15">
        <v>5.9</v>
      </c>
      <c r="AL3451" s="15">
        <v>7.1</v>
      </c>
      <c r="AM3451" s="15">
        <v>8.6999999999999993</v>
      </c>
      <c r="AN3451" s="15">
        <v>9.1</v>
      </c>
      <c r="AO3451" s="15">
        <v>9.5</v>
      </c>
      <c r="AP3451" s="21">
        <f t="shared" si="1636"/>
        <v>8.8916666666666657</v>
      </c>
      <c r="AR3451" s="22">
        <f t="shared" si="1637"/>
        <v>11.699999999999998</v>
      </c>
      <c r="AS3451" s="23">
        <f t="shared" si="1638"/>
        <v>6.3</v>
      </c>
      <c r="AT3451" s="24">
        <f t="shared" si="1650"/>
        <v>9.2409090909090921</v>
      </c>
      <c r="BB3451" s="2">
        <f t="shared" si="1651"/>
        <v>2008</v>
      </c>
      <c r="BC3451" s="20" t="s">
        <v>143</v>
      </c>
      <c r="BD3451" s="15">
        <v>10.4</v>
      </c>
      <c r="BE3451" s="15">
        <v>9.1999999999999993</v>
      </c>
      <c r="BF3451" s="15">
        <v>9</v>
      </c>
      <c r="BG3451" s="15">
        <v>8</v>
      </c>
      <c r="BH3451" s="15">
        <v>8</v>
      </c>
      <c r="BI3451" s="15">
        <v>6.6</v>
      </c>
      <c r="BJ3451" s="15">
        <v>3.9</v>
      </c>
      <c r="BK3451" s="15">
        <v>4.7</v>
      </c>
      <c r="BL3451" s="15">
        <v>6.6</v>
      </c>
      <c r="BM3451" s="15">
        <v>8.1</v>
      </c>
      <c r="BN3451" s="15">
        <v>8</v>
      </c>
      <c r="BO3451" s="15">
        <v>8.8000000000000007</v>
      </c>
      <c r="BP3451" s="21">
        <f t="shared" si="1647"/>
        <v>7.6083333333333334</v>
      </c>
      <c r="BR3451" s="22">
        <f t="shared" si="1648"/>
        <v>9.5333333333333332</v>
      </c>
      <c r="BS3451" s="23">
        <f t="shared" si="1649"/>
        <v>5.0666666666666664</v>
      </c>
      <c r="BT3451" s="24">
        <f t="shared" si="1658"/>
        <v>7.9277146464646453</v>
      </c>
      <c r="CB3451" s="2">
        <f t="shared" si="1629"/>
        <v>2008</v>
      </c>
      <c r="CC3451" s="20" t="s">
        <v>143</v>
      </c>
      <c r="CD3451" s="15">
        <v>12.5</v>
      </c>
      <c r="CE3451" s="15">
        <v>12.4</v>
      </c>
      <c r="CF3451" s="15">
        <v>11.2</v>
      </c>
      <c r="CG3451" s="15">
        <v>10.199999999999999</v>
      </c>
      <c r="CH3451" s="15">
        <v>9.6999999999999993</v>
      </c>
      <c r="CI3451" s="15">
        <v>8.6</v>
      </c>
      <c r="CJ3451" s="15">
        <v>6.3</v>
      </c>
      <c r="CK3451" s="15">
        <v>7.1</v>
      </c>
      <c r="CL3451" s="15">
        <v>8.3000000000000007</v>
      </c>
      <c r="CM3451" s="15">
        <v>9.1</v>
      </c>
      <c r="CN3451" s="15">
        <v>10.1</v>
      </c>
      <c r="CO3451" s="15">
        <v>10.199999999999999</v>
      </c>
      <c r="CP3451" s="21">
        <f t="shared" si="1618"/>
        <v>9.6416666666666639</v>
      </c>
      <c r="CR3451" s="22">
        <f t="shared" si="1619"/>
        <v>12.033333333333331</v>
      </c>
      <c r="CS3451" s="23">
        <f t="shared" si="1620"/>
        <v>7.333333333333333</v>
      </c>
      <c r="CT3451" s="24">
        <f t="shared" si="1640"/>
        <v>9.897979797979799</v>
      </c>
      <c r="DB3451" s="2">
        <f t="shared" si="1630"/>
        <v>2008</v>
      </c>
      <c r="DC3451" s="20" t="s">
        <v>143</v>
      </c>
      <c r="DD3451" s="15">
        <v>13.7</v>
      </c>
      <c r="DE3451" s="15">
        <v>11.4</v>
      </c>
      <c r="DF3451" s="15">
        <v>11.3</v>
      </c>
      <c r="DG3451" s="15">
        <v>8.3000000000000007</v>
      </c>
      <c r="DH3451" s="15">
        <v>7.9</v>
      </c>
      <c r="DI3451" s="15">
        <v>6.1</v>
      </c>
      <c r="DJ3451" s="15">
        <v>3.9</v>
      </c>
      <c r="DK3451" s="15">
        <v>4.5999999999999996</v>
      </c>
      <c r="DL3451" s="15">
        <v>7.1</v>
      </c>
      <c r="DM3451" s="15">
        <v>8.8000000000000007</v>
      </c>
      <c r="DN3451" s="15">
        <v>9.5</v>
      </c>
      <c r="DO3451" s="15">
        <v>10.199999999999999</v>
      </c>
      <c r="DP3451" s="21">
        <f t="shared" si="1621"/>
        <v>8.5666666666666664</v>
      </c>
      <c r="DR3451" s="22">
        <f t="shared" si="1622"/>
        <v>12.133333333333335</v>
      </c>
      <c r="DS3451" s="23">
        <f t="shared" si="1623"/>
        <v>4.8666666666666663</v>
      </c>
      <c r="DT3451" s="24">
        <f t="shared" si="1641"/>
        <v>8.9219696969696969</v>
      </c>
      <c r="EB3451" s="2">
        <f t="shared" si="1662"/>
        <v>2008</v>
      </c>
      <c r="EC3451" s="20" t="s">
        <v>143</v>
      </c>
      <c r="ED3451" s="15">
        <v>14.9</v>
      </c>
      <c r="EE3451" s="15">
        <v>13.6</v>
      </c>
      <c r="EF3451" s="15">
        <v>14</v>
      </c>
      <c r="EG3451" s="15">
        <v>11.4</v>
      </c>
      <c r="EH3451" s="15">
        <v>9.4</v>
      </c>
      <c r="EI3451" s="15">
        <v>9.1999999999999993</v>
      </c>
      <c r="EJ3451" s="15">
        <v>6.9</v>
      </c>
      <c r="EK3451" s="15">
        <v>6.3</v>
      </c>
      <c r="EL3451" s="15">
        <v>7.8</v>
      </c>
      <c r="EM3451" s="15">
        <v>9.5</v>
      </c>
      <c r="EN3451" s="15">
        <v>10.5</v>
      </c>
      <c r="EO3451" s="15">
        <v>11.3</v>
      </c>
      <c r="EP3451" s="21">
        <f t="shared" si="1659"/>
        <v>10.4</v>
      </c>
      <c r="ER3451" s="22">
        <f t="shared" si="1660"/>
        <v>14.166666666666666</v>
      </c>
      <c r="ES3451" s="23">
        <f t="shared" si="1661"/>
        <v>7.4666666666666677</v>
      </c>
      <c r="ET3451" s="24">
        <f t="shared" si="1635"/>
        <v>10.662121212121212</v>
      </c>
      <c r="FB3451" s="2">
        <f t="shared" ref="FB3451:FB3465" si="1663">FB3450+1</f>
        <v>2008</v>
      </c>
      <c r="FC3451" s="20" t="s">
        <v>143</v>
      </c>
      <c r="FD3451" s="15">
        <v>11.5</v>
      </c>
      <c r="FE3451" s="15">
        <v>9.9</v>
      </c>
      <c r="FF3451" s="15">
        <v>9.4</v>
      </c>
      <c r="FG3451" s="15">
        <v>7</v>
      </c>
      <c r="FH3451" s="15">
        <v>4.5</v>
      </c>
      <c r="FI3451" s="15">
        <v>4.0999999999999996</v>
      </c>
      <c r="FJ3451" s="15">
        <v>1.5</v>
      </c>
      <c r="FK3451" s="15">
        <v>1.3</v>
      </c>
      <c r="FL3451" s="15">
        <v>3.2</v>
      </c>
      <c r="FM3451" s="15">
        <v>5.2</v>
      </c>
      <c r="FN3451" s="15">
        <v>7</v>
      </c>
      <c r="FO3451" s="15">
        <v>7.6</v>
      </c>
      <c r="FP3451" s="21">
        <f t="shared" si="1631"/>
        <v>6.0166666666666657</v>
      </c>
      <c r="FR3451" s="22">
        <f t="shared" si="1632"/>
        <v>10.266666666666666</v>
      </c>
      <c r="FS3451" s="23">
        <f t="shared" si="1633"/>
        <v>2.2999999999999998</v>
      </c>
      <c r="FT3451" s="24">
        <f t="shared" si="1642"/>
        <v>6.1606060606060602</v>
      </c>
      <c r="GB3451" s="2">
        <f t="shared" si="1646"/>
        <v>2008</v>
      </c>
      <c r="GC3451" s="20" t="s">
        <v>143</v>
      </c>
      <c r="GD3451" s="15">
        <v>15</v>
      </c>
      <c r="GE3451" s="15">
        <v>13.6</v>
      </c>
      <c r="GF3451" s="15">
        <v>13.3</v>
      </c>
      <c r="GG3451" s="15">
        <v>11.1</v>
      </c>
      <c r="GH3451" s="15">
        <v>10.199999999999999</v>
      </c>
      <c r="GI3451" s="15">
        <v>8.4</v>
      </c>
      <c r="GJ3451" s="15">
        <v>6.3</v>
      </c>
      <c r="GK3451" s="15">
        <v>6.1</v>
      </c>
      <c r="GL3451" s="15">
        <v>8.1999999999999993</v>
      </c>
      <c r="GM3451" s="15">
        <v>10</v>
      </c>
      <c r="GN3451" s="15">
        <v>10.6</v>
      </c>
      <c r="GO3451" s="15">
        <v>11.7</v>
      </c>
      <c r="GP3451" s="21">
        <f t="shared" si="1643"/>
        <v>10.375</v>
      </c>
      <c r="GQ3451" s="2"/>
      <c r="GR3451" s="22">
        <f t="shared" si="1644"/>
        <v>13.966666666666669</v>
      </c>
      <c r="GS3451" s="23">
        <f t="shared" si="1645"/>
        <v>6.9333333333333327</v>
      </c>
      <c r="GT3451" s="24">
        <f t="shared" si="1653"/>
        <v>10.415909090909091</v>
      </c>
      <c r="GU3451" s="22">
        <f>AVERAGE(Sheet1!AR3451,Sheet1!BR3451,Sheet1!CR3451,Sheet1!DR3450,Sheet1!ER3451,Sheet1!FR3451,Sheet1!GR3451)</f>
        <v>12.080952380952381</v>
      </c>
      <c r="GV3451" s="23">
        <f>AVERAGE(Sheet1!AS3451,Sheet1!BS3451,Sheet1!CS3451,Sheet1!DS3450,Sheet1!ES3451,Sheet1!FS3451,Sheet1!GS3451)</f>
        <v>5.7285714285714278</v>
      </c>
      <c r="GW3451" s="22">
        <f t="shared" si="1654"/>
        <v>12.155411255411257</v>
      </c>
      <c r="GX3451" s="23">
        <f t="shared" si="1655"/>
        <v>6.1479437229437224</v>
      </c>
      <c r="GY3451" s="24">
        <f>AVERAGE(Sheet1!$AP3451,Sheet1!$BP3451,Sheet1!$CP3451,Sheet1!$DP3450,Sheet1!$EP3451,Sheet1!$FP3451,Sheet1!$GP3451)</f>
        <v>8.8749999999999982</v>
      </c>
      <c r="GZ3451" s="24">
        <f t="shared" si="1656"/>
        <v>9.0325667388167385</v>
      </c>
    </row>
    <row r="3452" spans="2:208">
      <c r="B3452" s="7"/>
      <c r="C3452" s="8">
        <f t="shared" si="1624"/>
        <v>9.2297619047619026</v>
      </c>
      <c r="D3452" s="25">
        <f t="shared" si="1634"/>
        <v>9.0359523809523807</v>
      </c>
      <c r="E3452" s="16">
        <f t="shared" si="1639"/>
        <v>9.068710317460317</v>
      </c>
      <c r="F3452" s="8">
        <f t="shared" si="1652"/>
        <v>8.9085962301587305</v>
      </c>
      <c r="G3452" s="29">
        <f t="shared" si="1657"/>
        <v>8.9701289682539684</v>
      </c>
      <c r="H3452" s="16">
        <f t="shared" si="1625"/>
        <v>14.2</v>
      </c>
      <c r="I3452" s="17">
        <f t="shared" si="1626"/>
        <v>9.35</v>
      </c>
      <c r="J3452" s="18">
        <f t="shared" si="1627"/>
        <v>2.2000000000000002</v>
      </c>
      <c r="K3452" s="61">
        <f t="shared" si="1628"/>
        <v>8.1999999999999993</v>
      </c>
      <c r="AA3452" s="2"/>
      <c r="AC3452" s="62">
        <v>2009</v>
      </c>
      <c r="AD3452" s="15">
        <v>11.3</v>
      </c>
      <c r="AE3452" s="15">
        <v>12</v>
      </c>
      <c r="AF3452" s="15">
        <v>11.7</v>
      </c>
      <c r="AG3452" s="15">
        <v>9.6999999999999993</v>
      </c>
      <c r="AH3452" s="15">
        <v>8.8000000000000007</v>
      </c>
      <c r="AI3452" s="15">
        <v>7.5</v>
      </c>
      <c r="AJ3452" s="15">
        <v>6.5</v>
      </c>
      <c r="AK3452" s="15">
        <v>7.1</v>
      </c>
      <c r="AL3452" s="15">
        <v>7.5</v>
      </c>
      <c r="AM3452" s="15">
        <v>8.1</v>
      </c>
      <c r="AN3452" s="15">
        <v>10.6</v>
      </c>
      <c r="AO3452" s="15">
        <v>10.6</v>
      </c>
      <c r="AP3452" s="21">
        <f t="shared" si="1636"/>
        <v>9.2833333333333314</v>
      </c>
      <c r="AR3452" s="22">
        <f t="shared" si="1637"/>
        <v>11.666666666666666</v>
      </c>
      <c r="AS3452" s="23">
        <f t="shared" si="1638"/>
        <v>7.0333333333333341</v>
      </c>
      <c r="AT3452" s="24">
        <f t="shared" si="1650"/>
        <v>9.2818181818181831</v>
      </c>
      <c r="BB3452" s="2">
        <f t="shared" si="1651"/>
        <v>2009</v>
      </c>
      <c r="BC3452" s="20" t="s">
        <v>144</v>
      </c>
      <c r="BD3452" s="15">
        <v>10.6</v>
      </c>
      <c r="BE3452" s="15">
        <v>9.8000000000000007</v>
      </c>
      <c r="BF3452" s="15">
        <v>9.6</v>
      </c>
      <c r="BG3452" s="15">
        <v>8.3000000000000007</v>
      </c>
      <c r="BH3452" s="15">
        <v>7.2</v>
      </c>
      <c r="BI3452" s="15">
        <v>5.5</v>
      </c>
      <c r="BJ3452" s="15">
        <v>5.4</v>
      </c>
      <c r="BK3452" s="15">
        <v>7.3</v>
      </c>
      <c r="BL3452" s="15">
        <v>6.8</v>
      </c>
      <c r="BM3452" s="15">
        <v>7.2</v>
      </c>
      <c r="BN3452" s="15">
        <v>10</v>
      </c>
      <c r="BO3452" s="15">
        <v>9.8000000000000007</v>
      </c>
      <c r="BP3452" s="21">
        <f t="shared" si="1647"/>
        <v>8.125</v>
      </c>
      <c r="BR3452" s="22">
        <f t="shared" si="1648"/>
        <v>10</v>
      </c>
      <c r="BS3452" s="23">
        <f t="shared" si="1649"/>
        <v>6.0666666666666664</v>
      </c>
      <c r="BT3452" s="24">
        <f t="shared" si="1658"/>
        <v>7.9511994949494946</v>
      </c>
      <c r="CB3452" s="2">
        <f t="shared" si="1629"/>
        <v>2009</v>
      </c>
      <c r="CC3452" s="20" t="s">
        <v>144</v>
      </c>
      <c r="CD3452" s="15">
        <v>11.2</v>
      </c>
      <c r="CE3452" s="15">
        <v>13.4</v>
      </c>
      <c r="CF3452" s="15">
        <v>11.9</v>
      </c>
      <c r="CG3452" s="15">
        <v>10.3</v>
      </c>
      <c r="CH3452" s="15">
        <v>9.6999999999999993</v>
      </c>
      <c r="CI3452" s="15">
        <v>7.9</v>
      </c>
      <c r="CJ3452" s="15">
        <v>7.7</v>
      </c>
      <c r="CK3452" s="15">
        <v>9.1</v>
      </c>
      <c r="CL3452" s="15">
        <v>9.1</v>
      </c>
      <c r="CM3452" s="15">
        <v>8.6</v>
      </c>
      <c r="CN3452" s="15">
        <v>12.1</v>
      </c>
      <c r="CO3452" s="15">
        <v>10.9</v>
      </c>
      <c r="CP3452" s="21">
        <f t="shared" si="1618"/>
        <v>10.158333333333333</v>
      </c>
      <c r="CR3452" s="22">
        <f t="shared" si="1619"/>
        <v>12.166666666666666</v>
      </c>
      <c r="CS3452" s="23">
        <f t="shared" si="1620"/>
        <v>8.2333333333333343</v>
      </c>
      <c r="CT3452" s="24">
        <f t="shared" si="1640"/>
        <v>9.9631313131313153</v>
      </c>
      <c r="DB3452" s="2">
        <f t="shared" si="1630"/>
        <v>2009</v>
      </c>
      <c r="DC3452" s="20" t="s">
        <v>144</v>
      </c>
      <c r="DD3452" s="15">
        <v>12.6</v>
      </c>
      <c r="DE3452" s="15">
        <v>12.1</v>
      </c>
      <c r="DF3452" s="15">
        <v>12.1</v>
      </c>
      <c r="DG3452" s="15">
        <v>9</v>
      </c>
      <c r="DH3452" s="15">
        <v>7.9</v>
      </c>
      <c r="DI3452" s="15">
        <v>5.8</v>
      </c>
      <c r="DJ3452" s="15">
        <v>5.3</v>
      </c>
      <c r="DK3452" s="15">
        <v>7.2</v>
      </c>
      <c r="DL3452" s="15">
        <v>7.1</v>
      </c>
      <c r="DM3452" s="15">
        <v>7.6</v>
      </c>
      <c r="DN3452" s="15">
        <v>11.2</v>
      </c>
      <c r="DO3452" s="15">
        <v>11.4</v>
      </c>
      <c r="DP3452" s="21">
        <f t="shared" si="1621"/>
        <v>9.1083333333333325</v>
      </c>
      <c r="DR3452" s="22">
        <f t="shared" si="1622"/>
        <v>12.266666666666666</v>
      </c>
      <c r="DS3452" s="23">
        <f t="shared" si="1623"/>
        <v>6.1000000000000005</v>
      </c>
      <c r="DT3452" s="24">
        <f t="shared" si="1641"/>
        <v>8.9757575757575747</v>
      </c>
      <c r="EB3452" s="2">
        <f t="shared" si="1662"/>
        <v>2009</v>
      </c>
      <c r="EC3452" s="20" t="s">
        <v>144</v>
      </c>
      <c r="ED3452" s="15">
        <v>12.7</v>
      </c>
      <c r="EE3452" s="15">
        <v>14.2</v>
      </c>
      <c r="EF3452" s="15">
        <v>13.2</v>
      </c>
      <c r="EG3452" s="15">
        <v>11.5</v>
      </c>
      <c r="EH3452" s="15">
        <v>10.199999999999999</v>
      </c>
      <c r="EI3452" s="15">
        <v>8.9</v>
      </c>
      <c r="EJ3452" s="15">
        <v>7.1</v>
      </c>
      <c r="EK3452" s="15">
        <v>8.6</v>
      </c>
      <c r="EL3452" s="15">
        <v>8.8000000000000007</v>
      </c>
      <c r="EM3452" s="15">
        <v>9</v>
      </c>
      <c r="EN3452" s="15">
        <v>12.4</v>
      </c>
      <c r="EO3452" s="15">
        <v>12.4</v>
      </c>
      <c r="EP3452" s="21">
        <f t="shared" si="1659"/>
        <v>10.75</v>
      </c>
      <c r="ER3452" s="22">
        <f t="shared" si="1660"/>
        <v>13.366666666666665</v>
      </c>
      <c r="ES3452" s="23">
        <f t="shared" si="1661"/>
        <v>8.2000000000000011</v>
      </c>
      <c r="ET3452" s="24">
        <f t="shared" si="1635"/>
        <v>10.683333333333334</v>
      </c>
      <c r="FB3452" s="2">
        <f t="shared" si="1663"/>
        <v>2009</v>
      </c>
      <c r="FC3452" s="20" t="s">
        <v>144</v>
      </c>
      <c r="FD3452" s="15">
        <v>9.6999999999999993</v>
      </c>
      <c r="FE3452" s="15">
        <v>10.9</v>
      </c>
      <c r="FF3452" s="15">
        <v>10.4</v>
      </c>
      <c r="FG3452" s="15">
        <v>6.6</v>
      </c>
      <c r="FH3452" s="15">
        <v>4.3</v>
      </c>
      <c r="FI3452" s="15">
        <v>3.9</v>
      </c>
      <c r="FJ3452" s="15">
        <v>2.2000000000000002</v>
      </c>
      <c r="FK3452" s="15">
        <v>5</v>
      </c>
      <c r="FL3452" s="15">
        <v>4.9000000000000004</v>
      </c>
      <c r="FM3452" s="15">
        <v>5.2</v>
      </c>
      <c r="FN3452" s="15">
        <v>9.5</v>
      </c>
      <c r="FO3452" s="15">
        <v>9.1</v>
      </c>
      <c r="FP3452" s="21">
        <f t="shared" si="1631"/>
        <v>6.8083333333333327</v>
      </c>
      <c r="FR3452" s="22">
        <f t="shared" si="1632"/>
        <v>10.333333333333334</v>
      </c>
      <c r="FS3452" s="23">
        <f t="shared" si="1633"/>
        <v>3.6999999999999997</v>
      </c>
      <c r="FT3452" s="24">
        <f t="shared" si="1642"/>
        <v>6.2287878787878785</v>
      </c>
      <c r="GB3452" s="2">
        <f t="shared" si="1646"/>
        <v>2009</v>
      </c>
      <c r="GC3452" s="20" t="s">
        <v>144</v>
      </c>
      <c r="GD3452" s="15">
        <v>13.6</v>
      </c>
      <c r="GE3452" s="15">
        <v>14</v>
      </c>
      <c r="GF3452" s="15">
        <v>13.7</v>
      </c>
      <c r="GG3452" s="15">
        <v>11.4</v>
      </c>
      <c r="GH3452" s="15">
        <v>9.6999999999999993</v>
      </c>
      <c r="GI3452" s="15">
        <v>7.7</v>
      </c>
      <c r="GJ3452" s="15">
        <v>7.2</v>
      </c>
      <c r="GK3452" s="15">
        <v>9.1999999999999993</v>
      </c>
      <c r="GL3452" s="15">
        <v>9.5</v>
      </c>
      <c r="GM3452" s="15">
        <v>9</v>
      </c>
      <c r="GN3452" s="15">
        <v>12.9</v>
      </c>
      <c r="GO3452" s="15">
        <v>13.1</v>
      </c>
      <c r="GP3452" s="21">
        <f t="shared" si="1643"/>
        <v>10.916666666666666</v>
      </c>
      <c r="GQ3452" s="2"/>
      <c r="GR3452" s="22">
        <f t="shared" si="1644"/>
        <v>13.766666666666666</v>
      </c>
      <c r="GS3452" s="23">
        <f t="shared" si="1645"/>
        <v>8.0333333333333332</v>
      </c>
      <c r="GT3452" s="24">
        <f t="shared" si="1653"/>
        <v>10.496969696969698</v>
      </c>
      <c r="GU3452" s="22">
        <f>AVERAGE(Sheet1!AR3452,Sheet1!BR3452,Sheet1!CR3452,Sheet1!DR3451,Sheet1!ER3452,Sheet1!FR3452,Sheet1!GR3452)</f>
        <v>11.919047619047618</v>
      </c>
      <c r="GV3452" s="23">
        <f>AVERAGE(Sheet1!AS3452,Sheet1!BS3452,Sheet1!CS3452,Sheet1!DS3451,Sheet1!ES3452,Sheet1!FS3452,Sheet1!GS3452)</f>
        <v>6.590476190476191</v>
      </c>
      <c r="GW3452" s="22">
        <f t="shared" si="1654"/>
        <v>12.16017316017316</v>
      </c>
      <c r="GX3452" s="23">
        <f t="shared" si="1655"/>
        <v>6.2340909090909093</v>
      </c>
      <c r="GY3452" s="24">
        <f>AVERAGE(Sheet1!$AP3452,Sheet1!$BP3452,Sheet1!$CP3452,Sheet1!$DP3451,Sheet1!$EP3452,Sheet1!$FP3452,Sheet1!$GP3452)</f>
        <v>9.2297619047619026</v>
      </c>
      <c r="GZ3452" s="24">
        <f t="shared" si="1656"/>
        <v>9.075315656565655</v>
      </c>
    </row>
    <row r="3453" spans="2:208">
      <c r="B3453" s="7">
        <f>B3448+5</f>
        <v>2010</v>
      </c>
      <c r="C3453" s="8">
        <f t="shared" si="1624"/>
        <v>9.2357142857142858</v>
      </c>
      <c r="D3453" s="25">
        <f t="shared" si="1634"/>
        <v>9.0342857142857138</v>
      </c>
      <c r="E3453" s="16">
        <f t="shared" si="1639"/>
        <v>9.0668452380952367</v>
      </c>
      <c r="F3453" s="8">
        <f t="shared" si="1652"/>
        <v>8.9117509920634923</v>
      </c>
      <c r="G3453" s="29">
        <f t="shared" si="1657"/>
        <v>8.9811051587301591</v>
      </c>
      <c r="H3453" s="16">
        <f t="shared" si="1625"/>
        <v>15.9</v>
      </c>
      <c r="I3453" s="17">
        <f t="shared" si="1626"/>
        <v>9</v>
      </c>
      <c r="J3453" s="18">
        <f t="shared" si="1627"/>
        <v>1.5</v>
      </c>
      <c r="K3453" s="61">
        <f t="shared" si="1628"/>
        <v>8.6999999999999993</v>
      </c>
      <c r="AA3453" s="2"/>
      <c r="AC3453" s="62">
        <v>2010</v>
      </c>
      <c r="AD3453" s="15">
        <v>11.9</v>
      </c>
      <c r="AE3453" s="15">
        <v>13.4</v>
      </c>
      <c r="AF3453" s="15">
        <v>12.8</v>
      </c>
      <c r="AG3453" s="15">
        <v>11.2</v>
      </c>
      <c r="AH3453" s="15">
        <v>8.6</v>
      </c>
      <c r="AI3453" s="15">
        <v>7.1</v>
      </c>
      <c r="AJ3453" s="15">
        <v>7</v>
      </c>
      <c r="AK3453" s="15">
        <v>6.2</v>
      </c>
      <c r="AL3453" s="15">
        <v>6.3</v>
      </c>
      <c r="AM3453" s="15">
        <v>7.9</v>
      </c>
      <c r="AN3453" s="15">
        <v>9.3000000000000007</v>
      </c>
      <c r="AO3453" s="15">
        <v>10.4</v>
      </c>
      <c r="AP3453" s="21">
        <f t="shared" si="1636"/>
        <v>9.3416666666666668</v>
      </c>
      <c r="AR3453" s="22">
        <f t="shared" si="1637"/>
        <v>12.700000000000001</v>
      </c>
      <c r="AS3453" s="23">
        <f t="shared" si="1638"/>
        <v>6.7666666666666666</v>
      </c>
      <c r="AT3453" s="24">
        <f t="shared" si="1650"/>
        <v>9.2636363636363637</v>
      </c>
      <c r="BB3453" s="2">
        <f t="shared" si="1651"/>
        <v>2010</v>
      </c>
      <c r="BC3453" s="20" t="s">
        <v>145</v>
      </c>
      <c r="BD3453" s="15">
        <v>10.3</v>
      </c>
      <c r="BE3453" s="15">
        <v>10.9</v>
      </c>
      <c r="BF3453" s="15">
        <v>10.7</v>
      </c>
      <c r="BG3453" s="15">
        <v>10</v>
      </c>
      <c r="BH3453" s="15">
        <v>6.3</v>
      </c>
      <c r="BI3453" s="15">
        <v>5.9</v>
      </c>
      <c r="BJ3453" s="15">
        <v>5.5</v>
      </c>
      <c r="BK3453" s="15">
        <v>5.2</v>
      </c>
      <c r="BL3453" s="15">
        <v>5.9</v>
      </c>
      <c r="BM3453" s="15">
        <v>7.3</v>
      </c>
      <c r="BN3453" s="15">
        <v>8.4</v>
      </c>
      <c r="BO3453" s="15">
        <v>10</v>
      </c>
      <c r="BP3453" s="21">
        <f t="shared" si="1647"/>
        <v>8.0333333333333332</v>
      </c>
      <c r="BR3453" s="22">
        <f t="shared" si="1648"/>
        <v>10.633333333333335</v>
      </c>
      <c r="BS3453" s="23">
        <f t="shared" si="1649"/>
        <v>5.5333333333333341</v>
      </c>
      <c r="BT3453" s="24">
        <f t="shared" si="1658"/>
        <v>8.0006313131313114</v>
      </c>
      <c r="CB3453" s="2">
        <f t="shared" si="1629"/>
        <v>2010</v>
      </c>
      <c r="CC3453" s="20" t="s">
        <v>145</v>
      </c>
      <c r="CD3453" s="15">
        <v>11.6</v>
      </c>
      <c r="CE3453" s="15">
        <v>14.1</v>
      </c>
      <c r="CF3453" s="15">
        <v>12.9</v>
      </c>
      <c r="CG3453" s="15">
        <v>12.7</v>
      </c>
      <c r="CH3453" s="15">
        <v>9.1</v>
      </c>
      <c r="CI3453" s="15">
        <v>7.5</v>
      </c>
      <c r="CJ3453" s="15">
        <v>7.3</v>
      </c>
      <c r="CK3453" s="15">
        <v>7.4</v>
      </c>
      <c r="CL3453" s="15">
        <v>8.3000000000000007</v>
      </c>
      <c r="CM3453" s="15">
        <v>7.9</v>
      </c>
      <c r="CN3453" s="15">
        <v>10</v>
      </c>
      <c r="CO3453" s="15">
        <v>11.3</v>
      </c>
      <c r="CP3453" s="21">
        <f t="shared" ref="CP3453:CP3484" si="1664">SUM(CD3453:CO3453)/12</f>
        <v>10.008333333333335</v>
      </c>
      <c r="CR3453" s="22">
        <f t="shared" ref="CR3453:CR3462" si="1665">SUM(CD3453+CE3453+CF3453)/3</f>
        <v>12.866666666666667</v>
      </c>
      <c r="CS3453" s="23">
        <f t="shared" ref="CS3453:CS3462" si="1666">SUM(CI3453+CJ3453+CK3453)/3</f>
        <v>7.4000000000000012</v>
      </c>
      <c r="CT3453" s="24">
        <f t="shared" si="1640"/>
        <v>9.9290404040404052</v>
      </c>
      <c r="DB3453" s="2">
        <f t="shared" si="1630"/>
        <v>2010</v>
      </c>
      <c r="DC3453" s="20" t="s">
        <v>145</v>
      </c>
      <c r="DD3453" s="15">
        <v>12.9</v>
      </c>
      <c r="DE3453" s="15">
        <v>13.7</v>
      </c>
      <c r="DF3453" s="15">
        <v>13.5</v>
      </c>
      <c r="DG3453" s="15">
        <v>10.7</v>
      </c>
      <c r="DH3453" s="15">
        <v>6.7</v>
      </c>
      <c r="DI3453" s="15">
        <v>5</v>
      </c>
      <c r="DJ3453" s="15">
        <v>5</v>
      </c>
      <c r="DK3453" s="15">
        <v>5.3</v>
      </c>
      <c r="DL3453" s="15">
        <v>6.6</v>
      </c>
      <c r="DM3453" s="15">
        <v>8.3000000000000007</v>
      </c>
      <c r="DN3453" s="15">
        <v>9.6999999999999993</v>
      </c>
      <c r="DO3453" s="15">
        <v>11.2</v>
      </c>
      <c r="DP3453" s="21">
        <f t="shared" ref="DP3453:DP3484" si="1667">SUM(DD3453:DO3453)/12</f>
        <v>9.0499999999999989</v>
      </c>
      <c r="DR3453" s="22">
        <f t="shared" ref="DR3453:DR3461" si="1668">SUM(DD3453+DE3453+DF3453)/3</f>
        <v>13.366666666666667</v>
      </c>
      <c r="DS3453" s="23">
        <f t="shared" ref="DS3453:DS3461" si="1669">SUM(DI3453+DJ3453+DK3453)/3</f>
        <v>5.1000000000000005</v>
      </c>
      <c r="DT3453" s="24">
        <f t="shared" si="1641"/>
        <v>8.9583333333333321</v>
      </c>
      <c r="EB3453" s="2">
        <f t="shared" si="1662"/>
        <v>2010</v>
      </c>
      <c r="EC3453" s="20" t="s">
        <v>145</v>
      </c>
      <c r="ED3453" s="15">
        <v>14.2</v>
      </c>
      <c r="EE3453" s="15">
        <v>15.7</v>
      </c>
      <c r="EF3453" s="15">
        <v>14.4</v>
      </c>
      <c r="EG3453" s="15">
        <v>12.7</v>
      </c>
      <c r="EH3453" s="15">
        <v>9.8000000000000007</v>
      </c>
      <c r="EI3453" s="15">
        <v>7.7</v>
      </c>
      <c r="EJ3453" s="15">
        <v>7.6</v>
      </c>
      <c r="EK3453" s="15">
        <v>6.8</v>
      </c>
      <c r="EL3453" s="15">
        <v>7.9</v>
      </c>
      <c r="EM3453" s="15">
        <v>9.4</v>
      </c>
      <c r="EN3453" s="15">
        <v>11.3</v>
      </c>
      <c r="EO3453" s="15">
        <v>11.6</v>
      </c>
      <c r="EP3453" s="21">
        <f t="shared" si="1659"/>
        <v>10.758333333333333</v>
      </c>
      <c r="ER3453" s="22">
        <f t="shared" si="1660"/>
        <v>14.766666666666666</v>
      </c>
      <c r="ES3453" s="23">
        <f t="shared" si="1661"/>
        <v>7.3666666666666671</v>
      </c>
      <c r="ET3453" s="24">
        <f t="shared" si="1635"/>
        <v>10.656818181818181</v>
      </c>
      <c r="FB3453" s="2">
        <f t="shared" si="1663"/>
        <v>2010</v>
      </c>
      <c r="FC3453" s="20" t="s">
        <v>145</v>
      </c>
      <c r="FD3453" s="15">
        <v>10.7</v>
      </c>
      <c r="FE3453" s="15">
        <v>12.8</v>
      </c>
      <c r="FF3453" s="15">
        <v>10.6</v>
      </c>
      <c r="FG3453" s="15">
        <v>8.1999999999999993</v>
      </c>
      <c r="FH3453" s="15">
        <v>4</v>
      </c>
      <c r="FI3453" s="15">
        <v>2.1</v>
      </c>
      <c r="FJ3453" s="15">
        <v>1.5</v>
      </c>
      <c r="FK3453" s="15">
        <v>2.7</v>
      </c>
      <c r="FL3453" s="15">
        <v>3.7</v>
      </c>
      <c r="FM3453" s="15">
        <v>5.9</v>
      </c>
      <c r="FN3453" s="15">
        <v>8.4</v>
      </c>
      <c r="FO3453" s="15">
        <v>8.5</v>
      </c>
      <c r="FP3453" s="21">
        <f t="shared" si="1631"/>
        <v>6.5916666666666677</v>
      </c>
      <c r="FR3453" s="22">
        <f t="shared" si="1632"/>
        <v>11.366666666666667</v>
      </c>
      <c r="FS3453" s="23">
        <f t="shared" si="1633"/>
        <v>2.1</v>
      </c>
      <c r="FT3453" s="24">
        <f t="shared" si="1642"/>
        <v>6.2499999999999991</v>
      </c>
      <c r="GB3453" s="2">
        <f t="shared" si="1646"/>
        <v>2010</v>
      </c>
      <c r="GC3453" s="20" t="s">
        <v>145</v>
      </c>
      <c r="GD3453" s="15">
        <v>14.3</v>
      </c>
      <c r="GE3453" s="15">
        <v>15.9</v>
      </c>
      <c r="GF3453" s="15">
        <v>14.6</v>
      </c>
      <c r="GG3453" s="15">
        <v>13.1</v>
      </c>
      <c r="GH3453" s="15">
        <v>8.9</v>
      </c>
      <c r="GI3453" s="15">
        <v>7.1</v>
      </c>
      <c r="GJ3453" s="15">
        <v>6</v>
      </c>
      <c r="GK3453" s="15">
        <v>7.2</v>
      </c>
      <c r="GL3453" s="15">
        <v>8.5</v>
      </c>
      <c r="GM3453" s="15">
        <v>10.1</v>
      </c>
      <c r="GN3453" s="15">
        <v>11.4</v>
      </c>
      <c r="GO3453" s="15">
        <v>12.6</v>
      </c>
      <c r="GP3453" s="21">
        <f t="shared" si="1643"/>
        <v>10.808333333333335</v>
      </c>
      <c r="GQ3453" s="2"/>
      <c r="GR3453" s="22">
        <f t="shared" si="1644"/>
        <v>14.933333333333335</v>
      </c>
      <c r="GS3453" s="23">
        <f t="shared" si="1645"/>
        <v>6.7666666666666666</v>
      </c>
      <c r="GT3453" s="24">
        <f t="shared" si="1653"/>
        <v>10.511363636363638</v>
      </c>
      <c r="GU3453" s="22">
        <f>AVERAGE(Sheet1!AR3453,Sheet1!BR3453,Sheet1!CR3453,Sheet1!DR3452,Sheet1!ER3453,Sheet1!FR3453,Sheet1!GR3453)</f>
        <v>12.790476190476189</v>
      </c>
      <c r="GV3453" s="23">
        <f>AVERAGE(Sheet1!AS3453,Sheet1!BS3453,Sheet1!CS3453,Sheet1!DS3452,Sheet1!ES3453,Sheet1!FS3453,Sheet1!GS3453)</f>
        <v>6.0047619047619056</v>
      </c>
      <c r="GW3453" s="22">
        <f t="shared" si="1654"/>
        <v>12.184415584415586</v>
      </c>
      <c r="GX3453" s="23">
        <f t="shared" si="1655"/>
        <v>6.2162337662337652</v>
      </c>
      <c r="GY3453" s="24">
        <f>AVERAGE(Sheet1!$AP3453,Sheet1!$BP3453,Sheet1!$CP3453,Sheet1!$DP3452,Sheet1!$EP3453,Sheet1!$FP3453,Sheet1!$GP3453)</f>
        <v>9.2357142857142858</v>
      </c>
      <c r="GZ3453" s="24">
        <f t="shared" si="1656"/>
        <v>9.0838924963924956</v>
      </c>
    </row>
    <row r="3454" spans="2:208">
      <c r="B3454" s="7"/>
      <c r="C3454" s="8">
        <f t="shared" ref="C3454:C3465" si="1670">AVERAGE(AP3454,BP3454,CP3454,DP3453,EP3454,FP3454,GP3454)</f>
        <v>9.3976190476190471</v>
      </c>
      <c r="D3454" s="25">
        <f t="shared" si="1634"/>
        <v>9.2140476190476175</v>
      </c>
      <c r="E3454" s="16">
        <f t="shared" si="1639"/>
        <v>9.0753571428571416</v>
      </c>
      <c r="F3454" s="8">
        <f t="shared" si="1652"/>
        <v>8.9437152777777804</v>
      </c>
      <c r="G3454" s="29">
        <f t="shared" si="1657"/>
        <v>8.9813432539682534</v>
      </c>
      <c r="H3454" s="16">
        <f t="shared" ref="H3454:H3465" si="1671">MAX(AD3454:AO3454,BD3454:BO3454,CD3454:CO3454,DD3453:DO3453,ED3454:EO3454,FD3454:FO3454,GD3454:GO3454)</f>
        <v>14.9</v>
      </c>
      <c r="I3454" s="17">
        <f t="shared" ref="I3454:I3465" si="1672">MEDIAN(AD3454:AO3454,BD3454:BO3454,CD3454:CO3454,DD3454:DO3454,ED3454:EO3454,FD3454:FO3454,GD3454:GO3454)</f>
        <v>9.1</v>
      </c>
      <c r="J3454" s="18">
        <f t="shared" ref="J3454:J3465" si="1673">MIN(AD3454:AO3454,BD3454:BO3454,CD3454:CO3454,DD3453:DO3453,ED3454:EO3454,FD3454:FO3454,GD3454:GO3454)</f>
        <v>1.8</v>
      </c>
      <c r="K3454" s="61">
        <f t="shared" ref="K3454:K3485" si="1674">(H3454+J3454)/2</f>
        <v>8.35</v>
      </c>
      <c r="AA3454" s="2"/>
      <c r="AC3454" s="62">
        <v>2011</v>
      </c>
      <c r="AD3454" s="15">
        <v>12.5</v>
      </c>
      <c r="AE3454" s="15">
        <v>11</v>
      </c>
      <c r="AF3454" s="15">
        <v>10.7</v>
      </c>
      <c r="AG3454" s="15">
        <v>10.1</v>
      </c>
      <c r="AH3454" s="15">
        <v>8.1999999999999993</v>
      </c>
      <c r="AI3454" s="15">
        <v>6.7</v>
      </c>
      <c r="AJ3454" s="15">
        <v>5.6</v>
      </c>
      <c r="AK3454" s="15">
        <v>8.1999999999999993</v>
      </c>
      <c r="AL3454" s="15">
        <v>7.4</v>
      </c>
      <c r="AM3454" s="15">
        <v>8.1999999999999993</v>
      </c>
      <c r="AN3454" s="15">
        <v>10</v>
      </c>
      <c r="AO3454" s="15">
        <v>11</v>
      </c>
      <c r="AP3454" s="21">
        <f t="shared" si="1636"/>
        <v>9.1333333333333346</v>
      </c>
      <c r="AR3454" s="22">
        <f t="shared" si="1637"/>
        <v>11.4</v>
      </c>
      <c r="AS3454" s="23">
        <f t="shared" si="1638"/>
        <v>6.833333333333333</v>
      </c>
      <c r="AT3454" s="24">
        <f t="shared" si="1650"/>
        <v>9.2356060606060613</v>
      </c>
      <c r="BB3454" s="2">
        <f t="shared" si="1651"/>
        <v>2011</v>
      </c>
      <c r="BC3454" s="20" t="s">
        <v>146</v>
      </c>
      <c r="BD3454" s="30">
        <f>(BD3450+BD3451+BD3453+BD3455+BD3456+BD3457)/6</f>
        <v>11.85</v>
      </c>
      <c r="BE3454" s="30">
        <f>(BE3450+BE3451+BE3453+BE3455+BE3456+BE3457)/6</f>
        <v>11.983333333333334</v>
      </c>
      <c r="BF3454" s="30">
        <f>(BF3450+BF3451+BF3453+BF3455+BF3456+BF3457)/6</f>
        <v>11.35</v>
      </c>
      <c r="BG3454" s="30">
        <f>(BG3450+BG3451+BG3453+BG3455+BG3456+BG3457)/6</f>
        <v>9.9500000000000011</v>
      </c>
      <c r="BH3454" s="30">
        <f>(BH3450+BH3451+BH3453+BH3455+BH3456+BH3457)/6</f>
        <v>8.9666666666666686</v>
      </c>
      <c r="BI3454" s="15">
        <v>8</v>
      </c>
      <c r="BJ3454" s="15">
        <v>7.2</v>
      </c>
      <c r="BK3454" s="15">
        <v>9.6</v>
      </c>
      <c r="BL3454" s="15">
        <v>8.6999999999999993</v>
      </c>
      <c r="BM3454" s="15">
        <v>8.8000000000000007</v>
      </c>
      <c r="BN3454" s="15">
        <v>10.8</v>
      </c>
      <c r="BO3454" s="15">
        <v>11.8</v>
      </c>
      <c r="BP3454" s="21">
        <f t="shared" si="1647"/>
        <v>9.9166666666666661</v>
      </c>
      <c r="BQ3454" s="2" t="s">
        <v>176</v>
      </c>
      <c r="BR3454" s="22">
        <f t="shared" si="1648"/>
        <v>11.72777777777778</v>
      </c>
      <c r="BS3454" s="23">
        <f t="shared" si="1649"/>
        <v>8.2666666666666657</v>
      </c>
      <c r="BT3454" s="24">
        <f t="shared" si="1658"/>
        <v>8.1675505050505048</v>
      </c>
      <c r="CB3454" s="2">
        <f t="shared" ref="CB3454:CB3465" si="1675">CB3453+1</f>
        <v>2011</v>
      </c>
      <c r="CC3454" s="20" t="s">
        <v>146</v>
      </c>
      <c r="CD3454" s="15">
        <v>12.7</v>
      </c>
      <c r="CE3454" s="15">
        <v>12.7</v>
      </c>
      <c r="CF3454" s="15">
        <v>12.3</v>
      </c>
      <c r="CG3454" s="15">
        <v>11.1</v>
      </c>
      <c r="CH3454" s="15">
        <v>8.1999999999999993</v>
      </c>
      <c r="CI3454" s="15">
        <v>8.1</v>
      </c>
      <c r="CJ3454" s="15">
        <v>8.1</v>
      </c>
      <c r="CK3454" s="15">
        <v>8.5</v>
      </c>
      <c r="CL3454" s="15">
        <v>8.5</v>
      </c>
      <c r="CM3454" s="15">
        <v>9.1999999999999993</v>
      </c>
      <c r="CN3454" s="15">
        <v>11.2</v>
      </c>
      <c r="CO3454" s="15">
        <v>11.7</v>
      </c>
      <c r="CP3454" s="21">
        <f t="shared" si="1664"/>
        <v>10.191666666666666</v>
      </c>
      <c r="CR3454" s="22">
        <f t="shared" si="1665"/>
        <v>12.566666666666668</v>
      </c>
      <c r="CS3454" s="23">
        <f t="shared" si="1666"/>
        <v>8.2333333333333325</v>
      </c>
      <c r="CT3454" s="24">
        <f t="shared" si="1640"/>
        <v>9.9244949494949495</v>
      </c>
      <c r="DB3454" s="2">
        <f t="shared" ref="DB3454:DB3465" si="1676">DB3453+1</f>
        <v>2011</v>
      </c>
      <c r="DC3454" s="20" t="s">
        <v>146</v>
      </c>
      <c r="DD3454" s="15">
        <v>13.4</v>
      </c>
      <c r="DE3454" s="15">
        <v>11.8</v>
      </c>
      <c r="DF3454" s="15">
        <v>10.9</v>
      </c>
      <c r="DG3454" s="15">
        <v>10</v>
      </c>
      <c r="DH3454" s="15">
        <v>7.1</v>
      </c>
      <c r="DI3454" s="15">
        <v>5.2</v>
      </c>
      <c r="DJ3454" s="15">
        <v>4.5</v>
      </c>
      <c r="DK3454" s="15">
        <v>8.1</v>
      </c>
      <c r="DL3454" s="15">
        <v>7.1</v>
      </c>
      <c r="DM3454" s="15">
        <v>8.1</v>
      </c>
      <c r="DN3454" s="15">
        <v>10.9</v>
      </c>
      <c r="DO3454" s="15">
        <v>11.6</v>
      </c>
      <c r="DP3454" s="21">
        <f t="shared" si="1667"/>
        <v>9.0583333333333318</v>
      </c>
      <c r="DR3454" s="22">
        <f t="shared" si="1668"/>
        <v>12.033333333333333</v>
      </c>
      <c r="DS3454" s="23">
        <f t="shared" si="1669"/>
        <v>5.9333333333333327</v>
      </c>
      <c r="DT3454" s="24">
        <f t="shared" si="1641"/>
        <v>8.9287878787878796</v>
      </c>
      <c r="EB3454" s="2">
        <f t="shared" si="1662"/>
        <v>2011</v>
      </c>
      <c r="EC3454" s="20" t="s">
        <v>146</v>
      </c>
      <c r="ED3454" s="15">
        <v>14.3</v>
      </c>
      <c r="EE3454" s="15">
        <v>14</v>
      </c>
      <c r="EF3454" s="15">
        <v>13.3</v>
      </c>
      <c r="EG3454" s="15">
        <v>11.5</v>
      </c>
      <c r="EH3454" s="15">
        <v>8.1999999999999993</v>
      </c>
      <c r="EI3454" s="15">
        <v>7.9</v>
      </c>
      <c r="EJ3454" s="15">
        <v>6.9</v>
      </c>
      <c r="EK3454" s="15">
        <v>9.1</v>
      </c>
      <c r="EL3454" s="15">
        <v>8</v>
      </c>
      <c r="EM3454" s="15">
        <v>9.1</v>
      </c>
      <c r="EN3454" s="15">
        <v>11.3</v>
      </c>
      <c r="EO3454" s="15">
        <v>12.8</v>
      </c>
      <c r="EP3454" s="21">
        <f t="shared" si="1659"/>
        <v>10.533333333333333</v>
      </c>
      <c r="ER3454" s="22">
        <f t="shared" si="1660"/>
        <v>13.866666666666667</v>
      </c>
      <c r="ES3454" s="23">
        <f t="shared" si="1661"/>
        <v>7.9666666666666659</v>
      </c>
      <c r="ET3454" s="24">
        <f t="shared" si="1635"/>
        <v>10.626515151515152</v>
      </c>
      <c r="FB3454" s="2">
        <f t="shared" si="1663"/>
        <v>2011</v>
      </c>
      <c r="FC3454" s="20" t="s">
        <v>146</v>
      </c>
      <c r="FD3454" s="15">
        <v>11.8</v>
      </c>
      <c r="FE3454" s="15">
        <v>10.1</v>
      </c>
      <c r="FF3454" s="15">
        <v>9</v>
      </c>
      <c r="FG3454" s="15">
        <v>6.7</v>
      </c>
      <c r="FH3454" s="15">
        <v>2.5</v>
      </c>
      <c r="FI3454" s="15">
        <v>2.6</v>
      </c>
      <c r="FJ3454" s="15">
        <v>1.8</v>
      </c>
      <c r="FK3454" s="15">
        <v>6.1</v>
      </c>
      <c r="FL3454" s="15">
        <v>4</v>
      </c>
      <c r="FM3454" s="15">
        <v>5</v>
      </c>
      <c r="FN3454" s="15">
        <v>7.6</v>
      </c>
      <c r="FO3454" s="15">
        <v>9.4</v>
      </c>
      <c r="FP3454" s="21">
        <f t="shared" si="1631"/>
        <v>6.3833333333333337</v>
      </c>
      <c r="FR3454" s="22">
        <f t="shared" si="1632"/>
        <v>10.299999999999999</v>
      </c>
      <c r="FS3454" s="23">
        <f t="shared" si="1633"/>
        <v>3.5</v>
      </c>
      <c r="FT3454" s="24">
        <f t="shared" si="1642"/>
        <v>6.2575757575757569</v>
      </c>
      <c r="GB3454" s="2">
        <f t="shared" si="1646"/>
        <v>2011</v>
      </c>
      <c r="GC3454" s="20" t="s">
        <v>146</v>
      </c>
      <c r="GD3454" s="15">
        <v>14.9</v>
      </c>
      <c r="GE3454" s="15">
        <v>14</v>
      </c>
      <c r="GF3454" s="15">
        <v>13</v>
      </c>
      <c r="GG3454" s="15">
        <v>11.4</v>
      </c>
      <c r="GH3454" s="15">
        <v>7.7</v>
      </c>
      <c r="GI3454" s="15">
        <v>7.8</v>
      </c>
      <c r="GJ3454" s="15">
        <v>6.6</v>
      </c>
      <c r="GK3454" s="15">
        <v>9.1</v>
      </c>
      <c r="GL3454" s="15">
        <v>8.8000000000000007</v>
      </c>
      <c r="GM3454" s="15">
        <v>8.9</v>
      </c>
      <c r="GN3454" s="15">
        <v>11.8</v>
      </c>
      <c r="GO3454" s="15">
        <v>12.9</v>
      </c>
      <c r="GP3454" s="21">
        <f t="shared" si="1643"/>
        <v>10.574999999999999</v>
      </c>
      <c r="GQ3454" s="2"/>
      <c r="GR3454" s="22">
        <f t="shared" si="1644"/>
        <v>13.966666666666667</v>
      </c>
      <c r="GS3454" s="23">
        <f t="shared" si="1645"/>
        <v>7.833333333333333</v>
      </c>
      <c r="GT3454" s="24">
        <f t="shared" si="1653"/>
        <v>10.508333333333333</v>
      </c>
      <c r="GU3454" s="22">
        <f>AVERAGE(Sheet1!AR3454,Sheet1!BR3454,Sheet1!CR3454,Sheet1!DR3453,Sheet1!ER3454,Sheet1!FR3454,Sheet1!GR3454)</f>
        <v>12.456349206349207</v>
      </c>
      <c r="GV3454" s="23">
        <f>AVERAGE(Sheet1!AS3454,Sheet1!BS3454,Sheet1!CS3454,Sheet1!DS3453,Sheet1!ES3454,Sheet1!FS3454,Sheet1!GS3454)</f>
        <v>6.8190476190476188</v>
      </c>
      <c r="GW3454" s="22">
        <f t="shared" si="1654"/>
        <v>12.183621933621934</v>
      </c>
      <c r="GX3454" s="23">
        <f t="shared" si="1655"/>
        <v>6.2882395382395382</v>
      </c>
      <c r="GY3454" s="24">
        <f>AVERAGE(Sheet1!$AP3454,Sheet1!$BP3454,Sheet1!$CP3454,Sheet1!$DP3453,Sheet1!$EP3454,Sheet1!$FP3454,Sheet1!$GP3454)</f>
        <v>9.3976190476190471</v>
      </c>
      <c r="GZ3454" s="24">
        <f t="shared" si="1656"/>
        <v>9.0969155844155836</v>
      </c>
    </row>
    <row r="3455" spans="2:208">
      <c r="B3455" s="7" t="s">
        <v>177</v>
      </c>
      <c r="C3455" s="8">
        <f t="shared" si="1670"/>
        <v>9.4630952380952369</v>
      </c>
      <c r="D3455" s="25">
        <f t="shared" si="1634"/>
        <v>9.2402380952380945</v>
      </c>
      <c r="E3455" s="16">
        <f t="shared" si="1639"/>
        <v>9.1063095238095233</v>
      </c>
      <c r="F3455" s="8">
        <f t="shared" si="1652"/>
        <v>8.9850248015873042</v>
      </c>
      <c r="G3455" s="29">
        <f t="shared" si="1657"/>
        <v>8.9879146825396816</v>
      </c>
      <c r="H3455" s="16">
        <f t="shared" si="1671"/>
        <v>15.5</v>
      </c>
      <c r="I3455" s="17">
        <f t="shared" si="1672"/>
        <v>9.1499999999999986</v>
      </c>
      <c r="J3455" s="18">
        <f t="shared" si="1673"/>
        <v>2</v>
      </c>
      <c r="K3455" s="61">
        <f t="shared" si="1674"/>
        <v>8.75</v>
      </c>
      <c r="AA3455" s="2"/>
      <c r="AC3455" s="62">
        <v>2012</v>
      </c>
      <c r="AD3455" s="15">
        <v>12.5</v>
      </c>
      <c r="AE3455" s="15">
        <v>13</v>
      </c>
      <c r="AF3455" s="15">
        <v>11.9</v>
      </c>
      <c r="AG3455" s="15">
        <v>11.1</v>
      </c>
      <c r="AH3455" s="15">
        <v>8.9</v>
      </c>
      <c r="AI3455" s="15">
        <v>7.5</v>
      </c>
      <c r="AJ3455" s="15">
        <v>6.2</v>
      </c>
      <c r="AK3455" s="15">
        <v>6.5</v>
      </c>
      <c r="AL3455" s="15">
        <v>7.3</v>
      </c>
      <c r="AM3455" s="15">
        <v>8.1</v>
      </c>
      <c r="AN3455" s="15">
        <v>9.9</v>
      </c>
      <c r="AO3455" s="15">
        <v>10.8</v>
      </c>
      <c r="AP3455" s="21">
        <f t="shared" si="1636"/>
        <v>9.4749999999999996</v>
      </c>
      <c r="AR3455" s="22">
        <f t="shared" si="1637"/>
        <v>12.466666666666667</v>
      </c>
      <c r="AS3455" s="23">
        <f t="shared" si="1638"/>
        <v>6.7333333333333334</v>
      </c>
      <c r="AT3455" s="24">
        <f t="shared" si="1650"/>
        <v>9.2295454545454554</v>
      </c>
      <c r="BB3455" s="2">
        <f t="shared" si="1651"/>
        <v>2012</v>
      </c>
      <c r="BC3455" s="20" t="s">
        <v>147</v>
      </c>
      <c r="BD3455" s="15">
        <v>13.3</v>
      </c>
      <c r="BE3455" s="15">
        <v>13.1</v>
      </c>
      <c r="BF3455" s="15">
        <v>12.4</v>
      </c>
      <c r="BG3455" s="15">
        <v>12</v>
      </c>
      <c r="BH3455" s="15">
        <v>9.9</v>
      </c>
      <c r="BI3455" s="15">
        <v>8.1999999999999993</v>
      </c>
      <c r="BJ3455" s="15">
        <v>8</v>
      </c>
      <c r="BK3455" s="15">
        <v>7.4</v>
      </c>
      <c r="BL3455" s="15">
        <v>8.1</v>
      </c>
      <c r="BM3455" s="15">
        <v>9</v>
      </c>
      <c r="BN3455" s="15">
        <v>10.4</v>
      </c>
      <c r="BO3455" s="15">
        <v>11.5</v>
      </c>
      <c r="BP3455" s="21">
        <f t="shared" si="1647"/>
        <v>10.275</v>
      </c>
      <c r="BR3455" s="22">
        <f t="shared" si="1648"/>
        <v>12.933333333333332</v>
      </c>
      <c r="BS3455" s="23">
        <f t="shared" si="1649"/>
        <v>7.8666666666666671</v>
      </c>
      <c r="BT3455" s="24">
        <f t="shared" si="1658"/>
        <v>8.3553030303030322</v>
      </c>
      <c r="CB3455" s="2">
        <f t="shared" si="1675"/>
        <v>2012</v>
      </c>
      <c r="CC3455" s="20" t="s">
        <v>147</v>
      </c>
      <c r="CD3455" s="15">
        <v>13.1</v>
      </c>
      <c r="CE3455" s="15">
        <v>13.3</v>
      </c>
      <c r="CF3455" s="15">
        <v>12.6</v>
      </c>
      <c r="CG3455" s="15">
        <v>11.2</v>
      </c>
      <c r="CH3455" s="15">
        <v>10.199999999999999</v>
      </c>
      <c r="CI3455" s="15">
        <v>8.1</v>
      </c>
      <c r="CJ3455" s="15">
        <v>7.5</v>
      </c>
      <c r="CK3455" s="15">
        <v>7.7</v>
      </c>
      <c r="CL3455" s="15">
        <v>8.1</v>
      </c>
      <c r="CM3455" s="15">
        <v>9.1</v>
      </c>
      <c r="CN3455" s="15">
        <v>10</v>
      </c>
      <c r="CO3455" s="15">
        <v>11.4</v>
      </c>
      <c r="CP3455" s="21">
        <f t="shared" si="1664"/>
        <v>10.191666666666666</v>
      </c>
      <c r="CR3455" s="22">
        <f t="shared" si="1665"/>
        <v>13</v>
      </c>
      <c r="CS3455" s="23">
        <f t="shared" si="1666"/>
        <v>7.7666666666666666</v>
      </c>
      <c r="CT3455" s="24">
        <f t="shared" si="1640"/>
        <v>9.9280303030303028</v>
      </c>
      <c r="DB3455" s="2">
        <f t="shared" si="1676"/>
        <v>2012</v>
      </c>
      <c r="DC3455" s="20" t="s">
        <v>147</v>
      </c>
      <c r="DD3455" s="15">
        <v>13.5</v>
      </c>
      <c r="DE3455" s="15">
        <v>13.3</v>
      </c>
      <c r="DF3455" s="15">
        <v>12</v>
      </c>
      <c r="DG3455" s="15">
        <v>10.4</v>
      </c>
      <c r="DH3455" s="15">
        <v>8.1</v>
      </c>
      <c r="DI3455" s="15">
        <v>5.3</v>
      </c>
      <c r="DJ3455" s="15">
        <v>4.7</v>
      </c>
      <c r="DK3455" s="15">
        <v>5.7</v>
      </c>
      <c r="DL3455" s="15">
        <v>7.3</v>
      </c>
      <c r="DM3455" s="15">
        <v>8.1999999999999993</v>
      </c>
      <c r="DN3455" s="15">
        <v>10.4</v>
      </c>
      <c r="DO3455" s="15">
        <v>12.2</v>
      </c>
      <c r="DP3455" s="21">
        <f t="shared" si="1667"/>
        <v>9.2583333333333346</v>
      </c>
      <c r="DR3455" s="22">
        <f t="shared" si="1668"/>
        <v>12.933333333333332</v>
      </c>
      <c r="DS3455" s="23">
        <f t="shared" si="1669"/>
        <v>5.2333333333333334</v>
      </c>
      <c r="DT3455" s="24">
        <f t="shared" si="1641"/>
        <v>8.9378787878787893</v>
      </c>
      <c r="EB3455" s="2">
        <f t="shared" si="1662"/>
        <v>2012</v>
      </c>
      <c r="EC3455" s="20" t="s">
        <v>147</v>
      </c>
      <c r="ED3455" s="15">
        <v>14.7</v>
      </c>
      <c r="EE3455" s="15">
        <v>15.5</v>
      </c>
      <c r="EF3455" s="15">
        <v>13.6</v>
      </c>
      <c r="EG3455" s="15">
        <v>11.8</v>
      </c>
      <c r="EH3455" s="15">
        <v>9.1999999999999993</v>
      </c>
      <c r="EI3455" s="15">
        <v>7.7</v>
      </c>
      <c r="EJ3455" s="15">
        <v>6.9</v>
      </c>
      <c r="EK3455" s="15">
        <v>6.8</v>
      </c>
      <c r="EL3455" s="15">
        <v>8.4</v>
      </c>
      <c r="EM3455" s="15">
        <v>8.5</v>
      </c>
      <c r="EN3455" s="15">
        <v>11.3</v>
      </c>
      <c r="EO3455" s="15">
        <v>12</v>
      </c>
      <c r="EP3455" s="21">
        <f t="shared" si="1659"/>
        <v>10.533333333333333</v>
      </c>
      <c r="ER3455" s="22">
        <f t="shared" si="1660"/>
        <v>14.6</v>
      </c>
      <c r="ES3455" s="23">
        <f t="shared" si="1661"/>
        <v>7.1333333333333337</v>
      </c>
      <c r="ET3455" s="24">
        <f t="shared" si="1635"/>
        <v>10.582575757575757</v>
      </c>
      <c r="FB3455" s="2">
        <f t="shared" si="1663"/>
        <v>2012</v>
      </c>
      <c r="FC3455" s="20" t="s">
        <v>147</v>
      </c>
      <c r="FD3455" s="15">
        <v>11.2</v>
      </c>
      <c r="FE3455" s="15">
        <v>11.6</v>
      </c>
      <c r="FF3455" s="15">
        <v>8.8000000000000007</v>
      </c>
      <c r="FG3455" s="15">
        <v>7.2</v>
      </c>
      <c r="FH3455" s="15">
        <v>4.2</v>
      </c>
      <c r="FI3455" s="15">
        <v>2.5</v>
      </c>
      <c r="FJ3455" s="15">
        <v>2</v>
      </c>
      <c r="FK3455" s="15">
        <v>2.2999999999999998</v>
      </c>
      <c r="FL3455" s="15">
        <v>4.0999999999999996</v>
      </c>
      <c r="FM3455" s="15">
        <v>4.5999999999999996</v>
      </c>
      <c r="FN3455" s="15">
        <v>7.4</v>
      </c>
      <c r="FO3455" s="15">
        <v>7.9</v>
      </c>
      <c r="FP3455" s="21">
        <f t="shared" si="1631"/>
        <v>6.1500000000000012</v>
      </c>
      <c r="FR3455" s="22">
        <f t="shared" si="1632"/>
        <v>10.533333333333333</v>
      </c>
      <c r="FS3455" s="23">
        <f t="shared" si="1633"/>
        <v>2.2666666666666666</v>
      </c>
      <c r="FT3455" s="24">
        <f t="shared" si="1642"/>
        <v>6.2325757575757583</v>
      </c>
      <c r="GB3455" s="2">
        <f t="shared" si="1646"/>
        <v>2012</v>
      </c>
      <c r="GC3455" s="20" t="s">
        <v>147</v>
      </c>
      <c r="GD3455" s="15">
        <v>14.9</v>
      </c>
      <c r="GE3455" s="15">
        <v>14.7</v>
      </c>
      <c r="GF3455" s="15">
        <v>12.8</v>
      </c>
      <c r="GG3455" s="15">
        <v>12</v>
      </c>
      <c r="GH3455" s="15">
        <v>9.6999999999999993</v>
      </c>
      <c r="GI3455" s="15">
        <v>7.2</v>
      </c>
      <c r="GJ3455" s="15">
        <v>6.2</v>
      </c>
      <c r="GK3455" s="15">
        <v>7.5</v>
      </c>
      <c r="GL3455" s="15">
        <v>8.6</v>
      </c>
      <c r="GM3455" s="15">
        <v>8.8000000000000007</v>
      </c>
      <c r="GN3455" s="15">
        <v>11.5</v>
      </c>
      <c r="GO3455" s="15">
        <v>12.8</v>
      </c>
      <c r="GP3455" s="21">
        <f t="shared" si="1643"/>
        <v>10.558333333333334</v>
      </c>
      <c r="GQ3455" s="2"/>
      <c r="GR3455" s="22">
        <f t="shared" si="1644"/>
        <v>14.133333333333335</v>
      </c>
      <c r="GS3455" s="23">
        <f t="shared" si="1645"/>
        <v>6.9666666666666659</v>
      </c>
      <c r="GT3455" s="24">
        <f t="shared" si="1653"/>
        <v>10.517424242424243</v>
      </c>
      <c r="GU3455" s="22">
        <f>AVERAGE(Sheet1!AR3455,Sheet1!BR3455,Sheet1!CR3455,Sheet1!DR3454,Sheet1!ER3455,Sheet1!FR3455,Sheet1!GR3455)</f>
        <v>12.814285714285715</v>
      </c>
      <c r="GV3455" s="23">
        <f>AVERAGE(Sheet1!AS3455,Sheet1!BS3455,Sheet1!CS3455,Sheet1!DS3454,Sheet1!ES3455,Sheet1!FS3455,Sheet1!GS3455)</f>
        <v>6.3809523809523814</v>
      </c>
      <c r="GW3455" s="22">
        <f t="shared" si="1654"/>
        <v>12.173953823953822</v>
      </c>
      <c r="GX3455" s="23">
        <f t="shared" si="1655"/>
        <v>6.2610389610389605</v>
      </c>
      <c r="GY3455" s="24">
        <f>AVERAGE(Sheet1!$AP3455,Sheet1!$BP3455,Sheet1!$CP3455,Sheet1!$DP3454,Sheet1!$EP3455,Sheet1!$FP3455,Sheet1!$GP3455)</f>
        <v>9.4630952380952369</v>
      </c>
      <c r="GZ3455" s="24">
        <f t="shared" si="1656"/>
        <v>9.1106060606060595</v>
      </c>
    </row>
    <row r="3456" spans="2:208">
      <c r="B3456" s="7"/>
      <c r="C3456" s="8">
        <f t="shared" si="1670"/>
        <v>9.7095238095238106</v>
      </c>
      <c r="D3456" s="25">
        <f t="shared" si="1634"/>
        <v>9.4071428571428548</v>
      </c>
      <c r="E3456" s="16">
        <f t="shared" si="1639"/>
        <v>9.1722619047619052</v>
      </c>
      <c r="F3456" s="8">
        <f t="shared" si="1652"/>
        <v>9.0163938492063505</v>
      </c>
      <c r="G3456" s="29">
        <f t="shared" si="1657"/>
        <v>9.0064384920634932</v>
      </c>
      <c r="H3456" s="16">
        <f t="shared" si="1671"/>
        <v>15.6</v>
      </c>
      <c r="I3456" s="17">
        <f t="shared" si="1672"/>
        <v>9.5</v>
      </c>
      <c r="J3456" s="18">
        <f t="shared" si="1673"/>
        <v>3.3</v>
      </c>
      <c r="K3456" s="61">
        <f t="shared" si="1674"/>
        <v>9.4499999999999993</v>
      </c>
      <c r="AA3456" s="2"/>
      <c r="AC3456" s="62">
        <v>2013</v>
      </c>
      <c r="AD3456" s="15">
        <v>11.9</v>
      </c>
      <c r="AE3456" s="15">
        <v>13</v>
      </c>
      <c r="AF3456" s="15">
        <v>13</v>
      </c>
      <c r="AG3456" s="15">
        <v>9.6999999999999993</v>
      </c>
      <c r="AH3456" s="15">
        <v>8.5</v>
      </c>
      <c r="AI3456" s="15">
        <v>7.9</v>
      </c>
      <c r="AJ3456" s="15">
        <v>7.6</v>
      </c>
      <c r="AK3456" s="15">
        <v>6.4</v>
      </c>
      <c r="AL3456" s="15">
        <v>8.3000000000000007</v>
      </c>
      <c r="AM3456" s="15">
        <v>7.6</v>
      </c>
      <c r="AN3456" s="15">
        <v>9</v>
      </c>
      <c r="AO3456" s="15">
        <v>10.6</v>
      </c>
      <c r="AP3456" s="21">
        <f t="shared" si="1636"/>
        <v>9.4583333333333321</v>
      </c>
      <c r="AR3456" s="22">
        <f t="shared" si="1637"/>
        <v>12.633333333333333</v>
      </c>
      <c r="AS3456" s="23">
        <f t="shared" si="1638"/>
        <v>7.3</v>
      </c>
      <c r="AT3456" s="24">
        <f t="shared" si="1650"/>
        <v>9.2196969696969688</v>
      </c>
      <c r="BB3456" s="2">
        <f t="shared" si="1651"/>
        <v>2013</v>
      </c>
      <c r="BC3456" s="20" t="s">
        <v>148</v>
      </c>
      <c r="BD3456" s="15">
        <v>12.6</v>
      </c>
      <c r="BE3456" s="15">
        <v>13.6</v>
      </c>
      <c r="BF3456" s="15">
        <v>13.7</v>
      </c>
      <c r="BG3456" s="15">
        <v>10.5</v>
      </c>
      <c r="BH3456" s="15">
        <v>9.3000000000000007</v>
      </c>
      <c r="BI3456" s="15">
        <v>8.1</v>
      </c>
      <c r="BJ3456" s="15">
        <v>9.1999999999999993</v>
      </c>
      <c r="BK3456" s="15">
        <v>7.9</v>
      </c>
      <c r="BL3456" s="15">
        <v>9.1</v>
      </c>
      <c r="BM3456" s="15">
        <v>8.9</v>
      </c>
      <c r="BN3456" s="15">
        <v>9.6</v>
      </c>
      <c r="BO3456" s="15">
        <v>11.4</v>
      </c>
      <c r="BP3456" s="21">
        <f t="shared" si="1647"/>
        <v>10.325000000000001</v>
      </c>
      <c r="BR3456" s="22">
        <f t="shared" si="1648"/>
        <v>13.299999999999999</v>
      </c>
      <c r="BS3456" s="23">
        <f t="shared" si="1649"/>
        <v>8.3999999999999986</v>
      </c>
      <c r="BT3456" s="24">
        <f t="shared" si="1658"/>
        <v>8.5431818181818198</v>
      </c>
      <c r="CB3456" s="2">
        <f t="shared" si="1675"/>
        <v>2013</v>
      </c>
      <c r="CC3456" s="20" t="s">
        <v>148</v>
      </c>
      <c r="CD3456" s="15">
        <v>12.1</v>
      </c>
      <c r="CE3456" s="15">
        <v>14.8</v>
      </c>
      <c r="CF3456" s="15">
        <v>14.2</v>
      </c>
      <c r="CG3456" s="15">
        <v>10.1</v>
      </c>
      <c r="CH3456" s="15">
        <v>9.4</v>
      </c>
      <c r="CI3456" s="15">
        <v>7.9</v>
      </c>
      <c r="CJ3456" s="15">
        <v>8.5</v>
      </c>
      <c r="CK3456" s="15">
        <v>9.1999999999999993</v>
      </c>
      <c r="CL3456" s="15">
        <v>10.1</v>
      </c>
      <c r="CM3456" s="15">
        <v>9.5</v>
      </c>
      <c r="CN3456" s="15">
        <v>9.9</v>
      </c>
      <c r="CO3456" s="15">
        <v>11.3</v>
      </c>
      <c r="CP3456" s="21">
        <f t="shared" si="1664"/>
        <v>10.583333333333334</v>
      </c>
      <c r="CR3456" s="22">
        <f t="shared" si="1665"/>
        <v>13.699999999999998</v>
      </c>
      <c r="CS3456" s="23">
        <f t="shared" si="1666"/>
        <v>8.5333333333333332</v>
      </c>
      <c r="CT3456" s="24">
        <f t="shared" si="1640"/>
        <v>9.9871212121212114</v>
      </c>
      <c r="DB3456" s="2">
        <f t="shared" si="1676"/>
        <v>2013</v>
      </c>
      <c r="DC3456" s="20" t="s">
        <v>148</v>
      </c>
      <c r="DD3456" s="15">
        <v>13.1</v>
      </c>
      <c r="DE3456" s="15">
        <v>13.8</v>
      </c>
      <c r="DF3456" s="15">
        <v>13.5</v>
      </c>
      <c r="DG3456" s="15">
        <v>9.4</v>
      </c>
      <c r="DH3456" s="15">
        <v>7.1</v>
      </c>
      <c r="DI3456" s="15">
        <v>6.1</v>
      </c>
      <c r="DJ3456" s="15">
        <v>6.2</v>
      </c>
      <c r="DK3456" s="15">
        <v>5.7</v>
      </c>
      <c r="DL3456" s="15">
        <v>8.1999999999999993</v>
      </c>
      <c r="DM3456" s="15">
        <v>8.5</v>
      </c>
      <c r="DN3456" s="15">
        <v>9.6</v>
      </c>
      <c r="DO3456" s="15">
        <v>11.8</v>
      </c>
      <c r="DP3456" s="21">
        <f t="shared" si="1667"/>
        <v>9.4166666666666661</v>
      </c>
      <c r="DR3456" s="22">
        <f t="shared" si="1668"/>
        <v>13.466666666666667</v>
      </c>
      <c r="DS3456" s="23">
        <f t="shared" si="1669"/>
        <v>6</v>
      </c>
      <c r="DT3456" s="24">
        <f t="shared" si="1641"/>
        <v>8.952272727272728</v>
      </c>
      <c r="EB3456" s="2">
        <f t="shared" si="1662"/>
        <v>2013</v>
      </c>
      <c r="EC3456" s="20" t="s">
        <v>148</v>
      </c>
      <c r="ED3456" s="15">
        <v>13.5</v>
      </c>
      <c r="EE3456" s="15">
        <v>15.6</v>
      </c>
      <c r="EF3456" s="15">
        <v>14.6</v>
      </c>
      <c r="EG3456" s="15">
        <v>11.3</v>
      </c>
      <c r="EH3456" s="15">
        <v>9.5</v>
      </c>
      <c r="EI3456" s="15">
        <v>9.3000000000000007</v>
      </c>
      <c r="EJ3456" s="15">
        <v>8.3000000000000007</v>
      </c>
      <c r="EK3456" s="15">
        <v>7.6</v>
      </c>
      <c r="EL3456" s="15">
        <v>9.6</v>
      </c>
      <c r="EM3456" s="15">
        <v>9.1</v>
      </c>
      <c r="EN3456" s="15">
        <v>10.4</v>
      </c>
      <c r="EO3456" s="15">
        <v>12.1</v>
      </c>
      <c r="EP3456" s="21">
        <f t="shared" si="1659"/>
        <v>10.908333333333331</v>
      </c>
      <c r="ER3456" s="22">
        <f t="shared" si="1660"/>
        <v>14.566666666666668</v>
      </c>
      <c r="ES3456" s="23">
        <f t="shared" si="1661"/>
        <v>8.4</v>
      </c>
      <c r="ET3456" s="24">
        <f t="shared" si="1635"/>
        <v>10.596969696969696</v>
      </c>
      <c r="FB3456" s="2">
        <f t="shared" si="1663"/>
        <v>2013</v>
      </c>
      <c r="FC3456" s="20" t="s">
        <v>148</v>
      </c>
      <c r="FD3456" s="15">
        <v>10.4</v>
      </c>
      <c r="FE3456" s="15">
        <v>11.9</v>
      </c>
      <c r="FF3456" s="15">
        <v>10.3</v>
      </c>
      <c r="FG3456" s="15">
        <v>5.6</v>
      </c>
      <c r="FH3456" s="15">
        <v>4</v>
      </c>
      <c r="FI3456" s="15">
        <v>3.3</v>
      </c>
      <c r="FJ3456" s="15">
        <v>3.4</v>
      </c>
      <c r="FK3456" s="15">
        <v>3.5</v>
      </c>
      <c r="FL3456" s="15">
        <v>5.5</v>
      </c>
      <c r="FM3456" s="15">
        <v>5.9</v>
      </c>
      <c r="FN3456" s="15">
        <v>7.4</v>
      </c>
      <c r="FO3456" s="15">
        <v>8.6</v>
      </c>
      <c r="FP3456" s="21">
        <f t="shared" ref="FP3456:FP3487" si="1677">SUM(FD3456:FO3456)/12</f>
        <v>6.6499999999999995</v>
      </c>
      <c r="FR3456" s="22">
        <f t="shared" ref="FR3456:FR3461" si="1678">SUM(FD3456+FE3456+FF3456)/3</f>
        <v>10.866666666666667</v>
      </c>
      <c r="FS3456" s="23">
        <f t="shared" ref="FS3456:FS3461" si="1679">SUM(FI3456+FJ3456+FK3456)/3</f>
        <v>3.4</v>
      </c>
      <c r="FT3456" s="24">
        <f t="shared" si="1642"/>
        <v>6.2939393939393939</v>
      </c>
      <c r="GB3456" s="2">
        <f t="shared" si="1646"/>
        <v>2013</v>
      </c>
      <c r="GC3456" s="20" t="s">
        <v>148</v>
      </c>
      <c r="GD3456" s="15">
        <v>13.7</v>
      </c>
      <c r="GE3456" s="15">
        <v>15.3</v>
      </c>
      <c r="GF3456" s="15">
        <v>14.5</v>
      </c>
      <c r="GG3456" s="15">
        <v>11.1</v>
      </c>
      <c r="GH3456" s="15">
        <v>8.3000000000000007</v>
      </c>
      <c r="GI3456" s="15">
        <v>7.9</v>
      </c>
      <c r="GJ3456" s="15">
        <v>7.5</v>
      </c>
      <c r="GK3456" s="15">
        <v>8.3000000000000007</v>
      </c>
      <c r="GL3456" s="15">
        <v>9.6999999999999993</v>
      </c>
      <c r="GM3456" s="15">
        <v>10.199999999999999</v>
      </c>
      <c r="GN3456" s="15">
        <v>10.3</v>
      </c>
      <c r="GO3456" s="15">
        <v>12.6</v>
      </c>
      <c r="GP3456" s="21">
        <f t="shared" si="1643"/>
        <v>10.783333333333333</v>
      </c>
      <c r="GQ3456" s="2"/>
      <c r="GR3456" s="22">
        <f t="shared" si="1644"/>
        <v>14.5</v>
      </c>
      <c r="GS3456" s="23">
        <f t="shared" si="1645"/>
        <v>7.9000000000000012</v>
      </c>
      <c r="GT3456" s="24">
        <f t="shared" si="1653"/>
        <v>10.549242424242424</v>
      </c>
      <c r="GU3456" s="22">
        <f>AVERAGE(Sheet1!AR3456,Sheet1!BR3456,Sheet1!CR3456,Sheet1!DR3455,Sheet1!ER3456,Sheet1!FR3456,Sheet1!GR3456)</f>
        <v>13.214285714285714</v>
      </c>
      <c r="GV3456" s="23">
        <f>AVERAGE(Sheet1!AS3456,Sheet1!BS3456,Sheet1!CS3456,Sheet1!DS3455,Sheet1!ES3456,Sheet1!FS3456,Sheet1!GS3456)</f>
        <v>7.0238095238095237</v>
      </c>
      <c r="GW3456" s="22">
        <f t="shared" si="1654"/>
        <v>12.291269841269839</v>
      </c>
      <c r="GX3456" s="23">
        <f t="shared" si="1655"/>
        <v>6.2857142857142856</v>
      </c>
      <c r="GY3456" s="24">
        <f>AVERAGE(Sheet1!$AP3456,Sheet1!$BP3456,Sheet1!$CP3456,Sheet1!$DP3455,Sheet1!$EP3456,Sheet1!$FP3456,Sheet1!$GP3456)</f>
        <v>9.7095238095238106</v>
      </c>
      <c r="GZ3456" s="24">
        <f t="shared" si="1656"/>
        <v>9.1611471861471863</v>
      </c>
    </row>
    <row r="3457" spans="2:208">
      <c r="B3457" s="7"/>
      <c r="C3457" s="8">
        <f t="shared" si="1670"/>
        <v>9.7249999999999996</v>
      </c>
      <c r="D3457" s="25">
        <f t="shared" si="1634"/>
        <v>9.5061904761904756</v>
      </c>
      <c r="E3457" s="16">
        <f t="shared" si="1639"/>
        <v>9.2710714285714282</v>
      </c>
      <c r="F3457" s="8">
        <f t="shared" si="1652"/>
        <v>9.0731101190476195</v>
      </c>
      <c r="G3457" s="29">
        <f t="shared" si="1657"/>
        <v>9.0253432539682539</v>
      </c>
      <c r="H3457" s="16">
        <f t="shared" si="1671"/>
        <v>15</v>
      </c>
      <c r="I3457" s="17">
        <f t="shared" si="1672"/>
        <v>9.9</v>
      </c>
      <c r="J3457" s="18">
        <f t="shared" si="1673"/>
        <v>2</v>
      </c>
      <c r="K3457" s="61">
        <f t="shared" si="1674"/>
        <v>8.5</v>
      </c>
      <c r="AA3457" s="2"/>
      <c r="AC3457" s="62">
        <v>2014</v>
      </c>
      <c r="AD3457" s="15">
        <v>11.5</v>
      </c>
      <c r="AE3457" s="15">
        <v>12.4</v>
      </c>
      <c r="AF3457" s="15">
        <v>11.9</v>
      </c>
      <c r="AG3457" s="15">
        <v>10.3</v>
      </c>
      <c r="AH3457" s="15">
        <v>8.8000000000000007</v>
      </c>
      <c r="AI3457" s="15">
        <v>8</v>
      </c>
      <c r="AJ3457" s="15">
        <v>7.4</v>
      </c>
      <c r="AK3457" s="15">
        <v>7.1</v>
      </c>
      <c r="AL3457" s="15">
        <v>8.5</v>
      </c>
      <c r="AM3457" s="15">
        <v>8.1999999999999993</v>
      </c>
      <c r="AN3457" s="15">
        <v>9.4</v>
      </c>
      <c r="AO3457" s="15">
        <v>10.8</v>
      </c>
      <c r="AP3457" s="21">
        <f t="shared" si="1636"/>
        <v>9.5250000000000004</v>
      </c>
      <c r="AR3457" s="22">
        <f t="shared" si="1637"/>
        <v>11.933333333333332</v>
      </c>
      <c r="AS3457" s="23">
        <f t="shared" si="1638"/>
        <v>7.5</v>
      </c>
      <c r="AT3457" s="24">
        <f t="shared" si="1650"/>
        <v>9.2416666666666671</v>
      </c>
      <c r="BB3457" s="2">
        <f t="shared" si="1651"/>
        <v>2014</v>
      </c>
      <c r="BC3457" s="20" t="s">
        <v>149</v>
      </c>
      <c r="BD3457" s="15">
        <v>12.4</v>
      </c>
      <c r="BE3457" s="15">
        <v>13.2</v>
      </c>
      <c r="BF3457" s="15">
        <v>12.3</v>
      </c>
      <c r="BG3457" s="15">
        <v>11</v>
      </c>
      <c r="BH3457" s="15">
        <v>10.199999999999999</v>
      </c>
      <c r="BI3457" s="15">
        <v>9</v>
      </c>
      <c r="BJ3457" s="15">
        <v>8.6</v>
      </c>
      <c r="BK3457" s="15">
        <v>8</v>
      </c>
      <c r="BL3457" s="15">
        <v>9.1999999999999993</v>
      </c>
      <c r="BM3457" s="15">
        <v>9.1</v>
      </c>
      <c r="BN3457" s="15">
        <v>10.199999999999999</v>
      </c>
      <c r="BO3457" s="15">
        <v>12.2</v>
      </c>
      <c r="BP3457" s="21">
        <f t="shared" si="1647"/>
        <v>10.450000000000001</v>
      </c>
      <c r="BR3457" s="22">
        <f t="shared" si="1648"/>
        <v>12.633333333333335</v>
      </c>
      <c r="BS3457" s="23">
        <f t="shared" si="1649"/>
        <v>8.5333333333333332</v>
      </c>
      <c r="BT3457" s="24">
        <f t="shared" si="1658"/>
        <v>8.7848484848484851</v>
      </c>
      <c r="CB3457" s="2">
        <f t="shared" si="1675"/>
        <v>2014</v>
      </c>
      <c r="CC3457" s="20" t="s">
        <v>149</v>
      </c>
      <c r="CD3457" s="15">
        <v>12.4</v>
      </c>
      <c r="CE3457" s="15">
        <v>13</v>
      </c>
      <c r="CF3457" s="15">
        <v>12.5</v>
      </c>
      <c r="CG3457" s="15">
        <v>11.1</v>
      </c>
      <c r="CH3457" s="15">
        <v>10.4</v>
      </c>
      <c r="CI3457" s="15">
        <v>9.6</v>
      </c>
      <c r="CJ3457" s="15">
        <v>8.5</v>
      </c>
      <c r="CK3457" s="15">
        <v>7.3</v>
      </c>
      <c r="CL3457" s="15">
        <v>9</v>
      </c>
      <c r="CM3457" s="15">
        <v>9.4</v>
      </c>
      <c r="CN3457" s="15">
        <v>10.4</v>
      </c>
      <c r="CO3457" s="15">
        <v>11.6</v>
      </c>
      <c r="CP3457" s="21">
        <f t="shared" si="1664"/>
        <v>10.433333333333334</v>
      </c>
      <c r="CR3457" s="22">
        <f t="shared" si="1665"/>
        <v>12.633333333333333</v>
      </c>
      <c r="CS3457" s="23">
        <f t="shared" si="1666"/>
        <v>8.4666666666666668</v>
      </c>
      <c r="CT3457" s="24">
        <f t="shared" si="1640"/>
        <v>10.043181818181818</v>
      </c>
      <c r="DB3457" s="2">
        <f t="shared" si="1676"/>
        <v>2014</v>
      </c>
      <c r="DC3457" s="20" t="s">
        <v>149</v>
      </c>
      <c r="DD3457" s="15">
        <v>12.5</v>
      </c>
      <c r="DE3457" s="15">
        <v>13</v>
      </c>
      <c r="DF3457" s="15">
        <v>12.6</v>
      </c>
      <c r="DG3457" s="15">
        <v>9.6999999999999993</v>
      </c>
      <c r="DH3457" s="15">
        <v>7.7</v>
      </c>
      <c r="DI3457" s="15">
        <v>6.4</v>
      </c>
      <c r="DJ3457" s="15">
        <v>5.9</v>
      </c>
      <c r="DK3457" s="15">
        <v>5.4</v>
      </c>
      <c r="DL3457" s="15">
        <v>7.8</v>
      </c>
      <c r="DM3457" s="15">
        <v>8.6</v>
      </c>
      <c r="DN3457" s="15">
        <v>10.3</v>
      </c>
      <c r="DO3457" s="15">
        <v>12.1</v>
      </c>
      <c r="DP3457" s="21">
        <f t="shared" si="1667"/>
        <v>9.3333333333333321</v>
      </c>
      <c r="DR3457" s="22">
        <f t="shared" si="1668"/>
        <v>12.700000000000001</v>
      </c>
      <c r="DS3457" s="23">
        <f t="shared" si="1669"/>
        <v>5.9000000000000012</v>
      </c>
      <c r="DT3457" s="24">
        <f t="shared" si="1641"/>
        <v>8.9863636363636363</v>
      </c>
      <c r="EB3457" s="2">
        <f t="shared" si="1662"/>
        <v>2014</v>
      </c>
      <c r="EC3457" s="20" t="s">
        <v>149</v>
      </c>
      <c r="ED3457" s="15">
        <v>13.5</v>
      </c>
      <c r="EE3457" s="15">
        <v>15</v>
      </c>
      <c r="EF3457" s="15">
        <v>14.6</v>
      </c>
      <c r="EG3457" s="15">
        <v>11.9</v>
      </c>
      <c r="EH3457" s="15">
        <v>10.4</v>
      </c>
      <c r="EI3457" s="15">
        <v>9.3000000000000007</v>
      </c>
      <c r="EJ3457" s="15">
        <v>8.1</v>
      </c>
      <c r="EK3457" s="15">
        <v>7.8</v>
      </c>
      <c r="EL3457" s="15">
        <v>8.6999999999999993</v>
      </c>
      <c r="EM3457" s="15">
        <v>10.199999999999999</v>
      </c>
      <c r="EN3457" s="15">
        <v>10.9</v>
      </c>
      <c r="EO3457" s="15">
        <v>13.3</v>
      </c>
      <c r="EP3457" s="21">
        <f t="shared" si="1659"/>
        <v>11.141666666666667</v>
      </c>
      <c r="ER3457" s="22">
        <f t="shared" si="1660"/>
        <v>14.366666666666667</v>
      </c>
      <c r="ES3457" s="23">
        <f t="shared" si="1661"/>
        <v>8.4</v>
      </c>
      <c r="ET3457" s="24">
        <f t="shared" si="1635"/>
        <v>10.641666666666666</v>
      </c>
      <c r="FB3457" s="2">
        <f t="shared" si="1663"/>
        <v>2014</v>
      </c>
      <c r="FC3457" s="20" t="s">
        <v>149</v>
      </c>
      <c r="FD3457" s="15">
        <v>10</v>
      </c>
      <c r="FE3457" s="15">
        <v>10.7</v>
      </c>
      <c r="FF3457" s="15">
        <v>10.3</v>
      </c>
      <c r="FG3457" s="15">
        <v>6.4</v>
      </c>
      <c r="FH3457" s="15">
        <v>4.9000000000000004</v>
      </c>
      <c r="FI3457" s="15">
        <v>3</v>
      </c>
      <c r="FJ3457" s="15">
        <v>2.2999999999999998</v>
      </c>
      <c r="FK3457" s="15">
        <v>2</v>
      </c>
      <c r="FL3457" s="15">
        <v>4</v>
      </c>
      <c r="FM3457" s="15">
        <v>5.5</v>
      </c>
      <c r="FN3457" s="15">
        <v>6.5</v>
      </c>
      <c r="FO3457" s="15">
        <v>9.6999999999999993</v>
      </c>
      <c r="FP3457" s="21">
        <f t="shared" si="1677"/>
        <v>6.2749999999999995</v>
      </c>
      <c r="FR3457" s="22">
        <f t="shared" si="1678"/>
        <v>10.333333333333334</v>
      </c>
      <c r="FS3457" s="23">
        <f t="shared" si="1679"/>
        <v>2.4333333333333331</v>
      </c>
      <c r="FT3457" s="24">
        <f t="shared" si="1642"/>
        <v>6.3030303030303028</v>
      </c>
      <c r="GB3457" s="2">
        <f t="shared" si="1646"/>
        <v>2014</v>
      </c>
      <c r="GC3457" s="20" t="s">
        <v>149</v>
      </c>
      <c r="GD3457" s="15">
        <v>13.9</v>
      </c>
      <c r="GE3457" s="15">
        <v>14.9</v>
      </c>
      <c r="GF3457" s="15">
        <v>14.6</v>
      </c>
      <c r="GG3457" s="15">
        <v>10.9</v>
      </c>
      <c r="GH3457" s="15">
        <v>10</v>
      </c>
      <c r="GI3457" s="15">
        <v>7.9</v>
      </c>
      <c r="GJ3457" s="15">
        <v>7.5</v>
      </c>
      <c r="GK3457" s="15">
        <v>6.8</v>
      </c>
      <c r="GL3457" s="15">
        <v>8.8000000000000007</v>
      </c>
      <c r="GM3457" s="15">
        <v>9.8000000000000007</v>
      </c>
      <c r="GN3457" s="15">
        <v>11.3</v>
      </c>
      <c r="GO3457" s="15">
        <v>13.6</v>
      </c>
      <c r="GP3457" s="21">
        <f t="shared" si="1643"/>
        <v>10.833333333333334</v>
      </c>
      <c r="GQ3457" s="2"/>
      <c r="GR3457" s="22">
        <f t="shared" si="1644"/>
        <v>14.466666666666667</v>
      </c>
      <c r="GS3457" s="23">
        <f t="shared" si="1645"/>
        <v>7.3999999999999995</v>
      </c>
      <c r="GT3457" s="24">
        <f t="shared" si="1653"/>
        <v>10.590909090909092</v>
      </c>
      <c r="GU3457" s="22">
        <f>AVERAGE(Sheet1!AR3457,Sheet1!BR3457,Sheet1!CR3457,Sheet1!DR3456,Sheet1!ER3457,Sheet1!FR3457,Sheet1!GR3457)</f>
        <v>12.833333333333332</v>
      </c>
      <c r="GV3457" s="23">
        <f>AVERAGE(Sheet1!AS3457,Sheet1!BS3457,Sheet1!CS3457,Sheet1!DS3456,Sheet1!ES3457,Sheet1!FS3457,Sheet1!GS3457)</f>
        <v>6.9619047619047612</v>
      </c>
      <c r="GW3457" s="22">
        <f t="shared" si="1654"/>
        <v>12.351443001443</v>
      </c>
      <c r="GX3457" s="23">
        <f t="shared" si="1655"/>
        <v>6.3203463203463199</v>
      </c>
      <c r="GY3457" s="24">
        <f>AVERAGE(Sheet1!$AP3457,Sheet1!$BP3457,Sheet1!$CP3457,Sheet1!$DP3456,Sheet1!$EP3457,Sheet1!$FP3457,Sheet1!$GP3457)</f>
        <v>9.7249999999999996</v>
      </c>
      <c r="GZ3457" s="24">
        <f t="shared" si="1656"/>
        <v>9.2225108225108219</v>
      </c>
    </row>
    <row r="3458" spans="2:208">
      <c r="B3458" s="7">
        <f>B3453+5</f>
        <v>2015</v>
      </c>
      <c r="C3458" s="8">
        <f t="shared" si="1670"/>
        <v>9.1809523809523785</v>
      </c>
      <c r="D3458" s="25">
        <f t="shared" ref="D3458:D3489" si="1680">AVERAGE(C3454:C3458)</f>
        <v>9.4952380952380953</v>
      </c>
      <c r="E3458" s="16">
        <f t="shared" si="1639"/>
        <v>9.2647619047619045</v>
      </c>
      <c r="F3458" s="8">
        <f t="shared" si="1652"/>
        <v>9.1173363095238109</v>
      </c>
      <c r="G3458" s="29">
        <f t="shared" si="1657"/>
        <v>9.0348194444444445</v>
      </c>
      <c r="H3458" s="16">
        <f t="shared" si="1671"/>
        <v>15.7</v>
      </c>
      <c r="I3458" s="17">
        <f t="shared" si="1672"/>
        <v>9.3000000000000007</v>
      </c>
      <c r="J3458" s="18">
        <f t="shared" si="1673"/>
        <v>0.9</v>
      </c>
      <c r="K3458" s="61">
        <f t="shared" si="1674"/>
        <v>8.2999999999999989</v>
      </c>
      <c r="AA3458" s="2"/>
      <c r="AC3458" s="62">
        <v>2015</v>
      </c>
      <c r="AD3458" s="15">
        <v>12</v>
      </c>
      <c r="AE3458" s="15">
        <v>12.9</v>
      </c>
      <c r="AF3458" s="15">
        <v>10.3</v>
      </c>
      <c r="AG3458" s="15">
        <v>9.5</v>
      </c>
      <c r="AH3458" s="15">
        <v>7.6</v>
      </c>
      <c r="AI3458" s="15">
        <v>6.7</v>
      </c>
      <c r="AJ3458" s="15">
        <v>5.9</v>
      </c>
      <c r="AK3458" s="15">
        <v>4.9000000000000004</v>
      </c>
      <c r="AL3458" s="15">
        <v>7.6</v>
      </c>
      <c r="AM3458" s="15">
        <v>8.5</v>
      </c>
      <c r="AN3458" s="15">
        <v>9.8000000000000007</v>
      </c>
      <c r="AO3458" s="15">
        <v>11.2</v>
      </c>
      <c r="AP3458" s="21">
        <f t="shared" si="1636"/>
        <v>8.9083333333333332</v>
      </c>
      <c r="AR3458" s="22">
        <f t="shared" si="1637"/>
        <v>11.733333333333334</v>
      </c>
      <c r="AS3458" s="23">
        <f t="shared" si="1638"/>
        <v>5.833333333333333</v>
      </c>
      <c r="AT3458" s="24">
        <f t="shared" si="1650"/>
        <v>9.252272727272727</v>
      </c>
      <c r="BB3458" s="2">
        <f t="shared" si="1651"/>
        <v>2015</v>
      </c>
      <c r="BC3458" s="20" t="s">
        <v>150</v>
      </c>
      <c r="BD3458" s="15">
        <v>11.9</v>
      </c>
      <c r="BE3458" s="15">
        <v>12.7</v>
      </c>
      <c r="BF3458" s="15">
        <v>11</v>
      </c>
      <c r="BG3458" s="15">
        <v>9.6999999999999993</v>
      </c>
      <c r="BH3458" s="15">
        <v>9.3000000000000007</v>
      </c>
      <c r="BI3458" s="15">
        <v>6.9</v>
      </c>
      <c r="BJ3458" s="15">
        <v>7.1</v>
      </c>
      <c r="BK3458" s="15">
        <v>5.8</v>
      </c>
      <c r="BL3458" s="15">
        <v>8</v>
      </c>
      <c r="BM3458" s="15">
        <v>9.3000000000000007</v>
      </c>
      <c r="BN3458" s="15">
        <v>10.5</v>
      </c>
      <c r="BO3458" s="15">
        <v>11.7</v>
      </c>
      <c r="BP3458" s="21">
        <f t="shared" si="1647"/>
        <v>9.4916666666666654</v>
      </c>
      <c r="BR3458" s="22">
        <f t="shared" si="1648"/>
        <v>11.866666666666667</v>
      </c>
      <c r="BS3458" s="23">
        <f t="shared" si="1649"/>
        <v>6.6000000000000005</v>
      </c>
      <c r="BT3458" s="24">
        <f t="shared" si="1658"/>
        <v>8.9416666666666664</v>
      </c>
      <c r="CB3458" s="2">
        <f t="shared" si="1675"/>
        <v>2015</v>
      </c>
      <c r="CC3458" s="20" t="s">
        <v>150</v>
      </c>
      <c r="CD3458" s="15">
        <v>12.4</v>
      </c>
      <c r="CE3458" s="15">
        <v>13.7</v>
      </c>
      <c r="CF3458" s="15">
        <v>11.4</v>
      </c>
      <c r="CG3458" s="15">
        <v>9.3000000000000007</v>
      </c>
      <c r="CH3458" s="15">
        <v>9.4</v>
      </c>
      <c r="CI3458" s="15">
        <v>8.1</v>
      </c>
      <c r="CJ3458" s="15">
        <v>7.3</v>
      </c>
      <c r="CK3458" s="15">
        <v>6.8</v>
      </c>
      <c r="CL3458" s="15">
        <v>7.7</v>
      </c>
      <c r="CM3458" s="15">
        <v>9.1</v>
      </c>
      <c r="CN3458" s="15">
        <v>10.5</v>
      </c>
      <c r="CO3458" s="15">
        <v>11.6</v>
      </c>
      <c r="CP3458" s="21">
        <f t="shared" si="1664"/>
        <v>9.7749999999999986</v>
      </c>
      <c r="CR3458" s="22">
        <f t="shared" si="1665"/>
        <v>12.5</v>
      </c>
      <c r="CS3458" s="23">
        <f t="shared" si="1666"/>
        <v>7.3999999999999995</v>
      </c>
      <c r="CT3458" s="24">
        <f t="shared" si="1640"/>
        <v>10.059090909090907</v>
      </c>
      <c r="DB3458" s="2">
        <f t="shared" si="1676"/>
        <v>2015</v>
      </c>
      <c r="DC3458" s="20" t="s">
        <v>150</v>
      </c>
      <c r="DD3458" s="15">
        <v>13.2</v>
      </c>
      <c r="DE3458" s="15">
        <v>13.4</v>
      </c>
      <c r="DF3458" s="15">
        <v>9.9</v>
      </c>
      <c r="DG3458" s="15">
        <v>8.9</v>
      </c>
      <c r="DH3458" s="15">
        <v>6.8</v>
      </c>
      <c r="DI3458" s="15">
        <v>5.3</v>
      </c>
      <c r="DJ3458" s="15">
        <v>4.4000000000000004</v>
      </c>
      <c r="DK3458" s="15">
        <v>3.7</v>
      </c>
      <c r="DL3458" s="15">
        <v>7.4</v>
      </c>
      <c r="DM3458" s="15">
        <v>8.8000000000000007</v>
      </c>
      <c r="DN3458" s="15">
        <v>10.8</v>
      </c>
      <c r="DO3458" s="15">
        <v>12.2</v>
      </c>
      <c r="DP3458" s="21">
        <f t="shared" si="1667"/>
        <v>8.7333333333333325</v>
      </c>
      <c r="DR3458" s="22">
        <f t="shared" si="1668"/>
        <v>12.166666666666666</v>
      </c>
      <c r="DS3458" s="23">
        <f t="shared" si="1669"/>
        <v>4.4666666666666659</v>
      </c>
      <c r="DT3458" s="24">
        <f t="shared" si="1641"/>
        <v>9.0098484848484848</v>
      </c>
      <c r="EB3458" s="2">
        <f t="shared" si="1662"/>
        <v>2015</v>
      </c>
      <c r="EC3458" s="20" t="s">
        <v>150</v>
      </c>
      <c r="ED3458" s="15">
        <v>14.3</v>
      </c>
      <c r="EE3458" s="15">
        <v>15.7</v>
      </c>
      <c r="EF3458" s="15">
        <v>12.8</v>
      </c>
      <c r="EG3458" s="15">
        <v>11.5</v>
      </c>
      <c r="EH3458" s="15">
        <v>9.3000000000000007</v>
      </c>
      <c r="EI3458" s="15">
        <v>7.5</v>
      </c>
      <c r="EJ3458" s="15">
        <v>6.4</v>
      </c>
      <c r="EK3458" s="15">
        <v>6</v>
      </c>
      <c r="EL3458" s="15">
        <v>8.5</v>
      </c>
      <c r="EM3458" s="15">
        <v>10.4</v>
      </c>
      <c r="EN3458" s="15">
        <v>11.7</v>
      </c>
      <c r="EO3458" s="15">
        <v>13.7</v>
      </c>
      <c r="EP3458" s="21">
        <f t="shared" si="1659"/>
        <v>10.65</v>
      </c>
      <c r="ER3458" s="22">
        <f t="shared" si="1660"/>
        <v>14.266666666666666</v>
      </c>
      <c r="ES3458" s="23">
        <f t="shared" si="1661"/>
        <v>6.6333333333333329</v>
      </c>
      <c r="ET3458" s="24">
        <f t="shared" si="1635"/>
        <v>10.687121212121212</v>
      </c>
      <c r="FB3458" s="2">
        <f t="shared" si="1663"/>
        <v>2015</v>
      </c>
      <c r="FC3458" s="20" t="s">
        <v>150</v>
      </c>
      <c r="FD3458" s="15">
        <v>10.6</v>
      </c>
      <c r="FE3458" s="15">
        <v>11.7</v>
      </c>
      <c r="FF3458" s="15">
        <v>7.4</v>
      </c>
      <c r="FG3458" s="15">
        <v>5.4</v>
      </c>
      <c r="FH3458" s="15">
        <v>3.8</v>
      </c>
      <c r="FI3458" s="15">
        <v>1.3</v>
      </c>
      <c r="FJ3458" s="15">
        <v>1.3</v>
      </c>
      <c r="FK3458" s="15">
        <v>0.9</v>
      </c>
      <c r="FL3458" s="15">
        <v>3.7</v>
      </c>
      <c r="FM3458" s="15">
        <v>5.9</v>
      </c>
      <c r="FN3458" s="15">
        <v>8.3000000000000007</v>
      </c>
      <c r="FO3458" s="15">
        <v>9.6</v>
      </c>
      <c r="FP3458" s="21">
        <f t="shared" si="1677"/>
        <v>5.8249999999999984</v>
      </c>
      <c r="FR3458" s="22">
        <f t="shared" si="1678"/>
        <v>9.8999999999999986</v>
      </c>
      <c r="FS3458" s="23">
        <f t="shared" si="1679"/>
        <v>1.1666666666666667</v>
      </c>
      <c r="FT3458" s="24">
        <f t="shared" si="1642"/>
        <v>6.3060606060606057</v>
      </c>
      <c r="GB3458" s="2">
        <f t="shared" si="1646"/>
        <v>2015</v>
      </c>
      <c r="GC3458" s="20" t="s">
        <v>150</v>
      </c>
      <c r="GD3458" s="15">
        <v>14.4</v>
      </c>
      <c r="GE3458" s="15">
        <v>15</v>
      </c>
      <c r="GF3458" s="15">
        <v>12.3</v>
      </c>
      <c r="GG3458" s="15">
        <v>10.1</v>
      </c>
      <c r="GH3458" s="15">
        <v>9.5</v>
      </c>
      <c r="GI3458" s="15">
        <v>6.9</v>
      </c>
      <c r="GJ3458" s="15">
        <v>6.1</v>
      </c>
      <c r="GK3458" s="15">
        <v>5.9</v>
      </c>
      <c r="GL3458" s="15">
        <v>7.7</v>
      </c>
      <c r="GM3458" s="15">
        <v>9.8000000000000007</v>
      </c>
      <c r="GN3458" s="15">
        <v>12.2</v>
      </c>
      <c r="GO3458" s="15">
        <v>13.5</v>
      </c>
      <c r="GP3458" s="21">
        <f t="shared" si="1643"/>
        <v>10.283333333333333</v>
      </c>
      <c r="GQ3458" s="2"/>
      <c r="GR3458" s="22">
        <f t="shared" si="1644"/>
        <v>13.9</v>
      </c>
      <c r="GS3458" s="23">
        <f t="shared" si="1645"/>
        <v>6.3</v>
      </c>
      <c r="GT3458" s="24">
        <f t="shared" si="1653"/>
        <v>10.607575757575757</v>
      </c>
      <c r="GU3458" s="22">
        <f>AVERAGE(Sheet1!AR3458,Sheet1!BR3458,Sheet1!CR3458,Sheet1!DR3457,Sheet1!ER3458,Sheet1!FR3458,Sheet1!GR3458)</f>
        <v>12.40952380952381</v>
      </c>
      <c r="GV3458" s="23">
        <f>AVERAGE(Sheet1!AS3458,Sheet1!BS3458,Sheet1!CS3458,Sheet1!DS3457,Sheet1!ES3458,Sheet1!FS3458,Sheet1!GS3458)</f>
        <v>5.6904761904761898</v>
      </c>
      <c r="GW3458" s="22">
        <f t="shared" si="1654"/>
        <v>12.444516594516593</v>
      </c>
      <c r="GX3458" s="23">
        <f t="shared" si="1655"/>
        <v>6.2917748917748915</v>
      </c>
      <c r="GY3458" s="24">
        <f>AVERAGE(Sheet1!$AP3458,Sheet1!$BP3458,Sheet1!$CP3458,Sheet1!$DP3457,Sheet1!$EP3458,Sheet1!$FP3458,Sheet1!$GP3458)</f>
        <v>9.1809523809523785</v>
      </c>
      <c r="GZ3458" s="24">
        <f t="shared" si="1656"/>
        <v>9.2628787878787886</v>
      </c>
    </row>
    <row r="3459" spans="2:208">
      <c r="B3459" s="7"/>
      <c r="C3459" s="8">
        <f t="shared" si="1670"/>
        <v>9.8595238095238091</v>
      </c>
      <c r="D3459" s="25">
        <f t="shared" si="1680"/>
        <v>9.5876190476190466</v>
      </c>
      <c r="E3459" s="16">
        <f t="shared" si="1639"/>
        <v>9.4008333333333312</v>
      </c>
      <c r="F3459" s="8">
        <f t="shared" si="1652"/>
        <v>9.1907688492063482</v>
      </c>
      <c r="G3459" s="29">
        <f t="shared" si="1657"/>
        <v>9.0541051587301595</v>
      </c>
      <c r="H3459" s="16">
        <f t="shared" si="1671"/>
        <v>15.9</v>
      </c>
      <c r="I3459" s="17">
        <f t="shared" si="1672"/>
        <v>9.75</v>
      </c>
      <c r="J3459" s="18">
        <f t="shared" si="1673"/>
        <v>2.2999999999999998</v>
      </c>
      <c r="K3459" s="61">
        <f t="shared" si="1674"/>
        <v>9.1</v>
      </c>
      <c r="AA3459" s="2"/>
      <c r="AC3459" s="62">
        <v>2016</v>
      </c>
      <c r="AD3459" s="15">
        <v>13.3</v>
      </c>
      <c r="AE3459" s="15">
        <v>13.3</v>
      </c>
      <c r="AF3459" s="15">
        <v>12.8</v>
      </c>
      <c r="AG3459" s="15">
        <v>11.2</v>
      </c>
      <c r="AH3459" s="15">
        <v>9</v>
      </c>
      <c r="AI3459" s="15">
        <v>7.8</v>
      </c>
      <c r="AJ3459" s="15">
        <v>6.8</v>
      </c>
      <c r="AK3459" s="15">
        <v>6.6</v>
      </c>
      <c r="AL3459" s="15">
        <v>8.6</v>
      </c>
      <c r="AM3459" s="15">
        <v>7.5</v>
      </c>
      <c r="AN3459" s="15">
        <v>9.1999999999999993</v>
      </c>
      <c r="AO3459" s="15">
        <v>10.7</v>
      </c>
      <c r="AP3459" s="21">
        <f t="shared" si="1636"/>
        <v>9.7333333333333325</v>
      </c>
      <c r="AR3459" s="22">
        <f t="shared" si="1637"/>
        <v>13.133333333333335</v>
      </c>
      <c r="AS3459" s="23">
        <f t="shared" si="1638"/>
        <v>7.0666666666666664</v>
      </c>
      <c r="AT3459" s="24">
        <f t="shared" si="1650"/>
        <v>9.2742424242424235</v>
      </c>
      <c r="BB3459" s="2">
        <f t="shared" si="1651"/>
        <v>2016</v>
      </c>
      <c r="BC3459" s="20" t="s">
        <v>151</v>
      </c>
      <c r="BD3459" s="15">
        <v>13.7</v>
      </c>
      <c r="BE3459" s="15">
        <v>13.9</v>
      </c>
      <c r="BF3459" s="15">
        <v>13</v>
      </c>
      <c r="BG3459" s="15">
        <v>12</v>
      </c>
      <c r="BH3459" s="15">
        <v>10.1</v>
      </c>
      <c r="BI3459" s="15">
        <v>8.6</v>
      </c>
      <c r="BJ3459" s="15">
        <v>7.9</v>
      </c>
      <c r="BK3459" s="15">
        <v>7.7</v>
      </c>
      <c r="BL3459" s="15">
        <v>9</v>
      </c>
      <c r="BM3459" s="15">
        <v>8.6</v>
      </c>
      <c r="BN3459" s="15">
        <v>10</v>
      </c>
      <c r="BO3459" s="15">
        <v>11.7</v>
      </c>
      <c r="BP3459" s="21">
        <f t="shared" si="1647"/>
        <v>10.516666666666667</v>
      </c>
      <c r="BR3459" s="22">
        <f t="shared" si="1648"/>
        <v>13.533333333333333</v>
      </c>
      <c r="BS3459" s="23">
        <f t="shared" si="1649"/>
        <v>8.0666666666666664</v>
      </c>
      <c r="BT3459" s="24">
        <f t="shared" si="1658"/>
        <v>9.1219696969696962</v>
      </c>
      <c r="CB3459" s="2">
        <f t="shared" si="1675"/>
        <v>2016</v>
      </c>
      <c r="CC3459" s="20" t="s">
        <v>151</v>
      </c>
      <c r="CD3459" s="15">
        <v>13.4</v>
      </c>
      <c r="CE3459" s="15">
        <v>13.5</v>
      </c>
      <c r="CF3459" s="15">
        <v>12.8</v>
      </c>
      <c r="CG3459" s="15">
        <v>11.6</v>
      </c>
      <c r="CH3459" s="15">
        <v>10.9</v>
      </c>
      <c r="CI3459" s="15">
        <v>9.4</v>
      </c>
      <c r="CJ3459" s="15">
        <v>8.3000000000000007</v>
      </c>
      <c r="CK3459" s="15">
        <v>7.5</v>
      </c>
      <c r="CL3459" s="15">
        <v>8.9</v>
      </c>
      <c r="CM3459" s="15">
        <v>8.5</v>
      </c>
      <c r="CN3459" s="15">
        <v>10.199999999999999</v>
      </c>
      <c r="CO3459" s="15">
        <v>11</v>
      </c>
      <c r="CP3459" s="21">
        <f t="shared" si="1664"/>
        <v>10.500000000000002</v>
      </c>
      <c r="CR3459" s="22">
        <f t="shared" si="1665"/>
        <v>13.233333333333334</v>
      </c>
      <c r="CS3459" s="23">
        <f t="shared" si="1666"/>
        <v>8.4</v>
      </c>
      <c r="CT3459" s="24">
        <f t="shared" si="1640"/>
        <v>10.093181818181817</v>
      </c>
      <c r="DB3459" s="2">
        <f t="shared" si="1676"/>
        <v>2016</v>
      </c>
      <c r="DC3459" s="20" t="s">
        <v>151</v>
      </c>
      <c r="DD3459" s="15">
        <v>14.4</v>
      </c>
      <c r="DE3459" s="15">
        <v>14.4</v>
      </c>
      <c r="DF3459" s="15">
        <v>12.5</v>
      </c>
      <c r="DG3459" s="15">
        <v>10.8</v>
      </c>
      <c r="DH3459" s="15">
        <v>8.6999999999999993</v>
      </c>
      <c r="DI3459" s="15">
        <v>6.5</v>
      </c>
      <c r="DJ3459" s="15">
        <v>6.2</v>
      </c>
      <c r="DK3459" s="15">
        <v>5.5</v>
      </c>
      <c r="DL3459" s="15">
        <v>8</v>
      </c>
      <c r="DM3459" s="15">
        <v>8</v>
      </c>
      <c r="DN3459" s="15">
        <v>10.1</v>
      </c>
      <c r="DO3459" s="15">
        <v>12.2</v>
      </c>
      <c r="DP3459" s="21">
        <f t="shared" si="1667"/>
        <v>9.7750000000000004</v>
      </c>
      <c r="DR3459" s="22">
        <f t="shared" si="1668"/>
        <v>13.766666666666666</v>
      </c>
      <c r="DS3459" s="23">
        <f t="shared" si="1669"/>
        <v>6.0666666666666664</v>
      </c>
      <c r="DT3459" s="24">
        <f t="shared" si="1641"/>
        <v>9.0659090909090896</v>
      </c>
      <c r="EB3459" s="2">
        <f t="shared" si="1662"/>
        <v>2016</v>
      </c>
      <c r="EC3459" s="20" t="s">
        <v>151</v>
      </c>
      <c r="ED3459" s="15">
        <v>15.8</v>
      </c>
      <c r="EE3459" s="15">
        <v>15.7</v>
      </c>
      <c r="EF3459" s="15">
        <v>15.1</v>
      </c>
      <c r="EG3459" s="15">
        <v>12.6</v>
      </c>
      <c r="EH3459" s="15">
        <v>10.199999999999999</v>
      </c>
      <c r="EI3459" s="15">
        <v>9.1999999999999993</v>
      </c>
      <c r="EJ3459" s="15">
        <v>8.1999999999999993</v>
      </c>
      <c r="EK3459" s="15">
        <v>7</v>
      </c>
      <c r="EL3459" s="15">
        <v>9.1999999999999993</v>
      </c>
      <c r="EM3459" s="15">
        <v>8.6999999999999993</v>
      </c>
      <c r="EN3459" s="15">
        <v>10.7</v>
      </c>
      <c r="EO3459" s="15">
        <v>12.4</v>
      </c>
      <c r="EP3459" s="21">
        <f t="shared" si="1659"/>
        <v>11.233333333333334</v>
      </c>
      <c r="ER3459" s="22">
        <f t="shared" si="1660"/>
        <v>15.533333333333333</v>
      </c>
      <c r="ES3459" s="23">
        <f t="shared" si="1661"/>
        <v>8.1333333333333329</v>
      </c>
      <c r="ET3459" s="24">
        <f t="shared" ref="ET3459:ET3490" si="1681">AVERAGE(EP3449:EP3459)</f>
        <v>10.736363636363636</v>
      </c>
      <c r="FB3459" s="2">
        <f t="shared" si="1663"/>
        <v>2016</v>
      </c>
      <c r="FC3459" s="20" t="s">
        <v>151</v>
      </c>
      <c r="FD3459" s="15">
        <v>12.6</v>
      </c>
      <c r="FE3459" s="15">
        <v>12.1</v>
      </c>
      <c r="FF3459" s="15">
        <v>10.199999999999999</v>
      </c>
      <c r="FG3459" s="15">
        <v>7.4</v>
      </c>
      <c r="FH3459" s="15">
        <v>5.7</v>
      </c>
      <c r="FI3459" s="15">
        <v>4</v>
      </c>
      <c r="FJ3459" s="15">
        <v>3.6</v>
      </c>
      <c r="FK3459" s="15">
        <v>2.2999999999999998</v>
      </c>
      <c r="FL3459" s="15">
        <v>5.3</v>
      </c>
      <c r="FM3459" s="15">
        <v>4.8</v>
      </c>
      <c r="FN3459" s="15">
        <v>7.4</v>
      </c>
      <c r="FO3459" s="15">
        <v>9.1999999999999993</v>
      </c>
      <c r="FP3459" s="21">
        <f t="shared" si="1677"/>
        <v>7.0500000000000007</v>
      </c>
      <c r="FR3459" s="22">
        <f t="shared" si="1678"/>
        <v>11.633333333333333</v>
      </c>
      <c r="FS3459" s="23">
        <f t="shared" si="1679"/>
        <v>3.2999999999999994</v>
      </c>
      <c r="FT3459" s="24">
        <f t="shared" si="1642"/>
        <v>6.3484848484848477</v>
      </c>
      <c r="GB3459" s="2">
        <f t="shared" si="1646"/>
        <v>2016</v>
      </c>
      <c r="GC3459" s="20" t="s">
        <v>151</v>
      </c>
      <c r="GD3459" s="15">
        <v>15.7</v>
      </c>
      <c r="GE3459" s="15">
        <v>15.9</v>
      </c>
      <c r="GF3459" s="15">
        <v>13.9</v>
      </c>
      <c r="GG3459" s="15">
        <v>12.3</v>
      </c>
      <c r="GH3459" s="15">
        <v>10.5</v>
      </c>
      <c r="GI3459" s="15">
        <v>8.5</v>
      </c>
      <c r="GJ3459" s="15">
        <v>8.1</v>
      </c>
      <c r="GK3459" s="15">
        <v>7.1</v>
      </c>
      <c r="GL3459" s="15">
        <v>9.1</v>
      </c>
      <c r="GM3459" s="15">
        <v>9.5</v>
      </c>
      <c r="GN3459" s="15">
        <v>11.3</v>
      </c>
      <c r="GO3459" s="15">
        <v>13.1</v>
      </c>
      <c r="GP3459" s="21">
        <f t="shared" si="1643"/>
        <v>11.249999999999998</v>
      </c>
      <c r="GQ3459" s="2"/>
      <c r="GR3459" s="22">
        <f t="shared" si="1644"/>
        <v>15.166666666666666</v>
      </c>
      <c r="GS3459" s="23">
        <f t="shared" si="1645"/>
        <v>7.9000000000000012</v>
      </c>
      <c r="GT3459" s="24">
        <f t="shared" si="1653"/>
        <v>10.647727272727273</v>
      </c>
      <c r="GU3459" s="22">
        <f>AVERAGE(Sheet1!AR3459,Sheet1!BR3459,Sheet1!CR3459,Sheet1!DR3458,Sheet1!ER3459,Sheet1!FR3459,Sheet1!GR3459)</f>
        <v>13.485714285714289</v>
      </c>
      <c r="GV3459" s="23">
        <f>AVERAGE(Sheet1!AS3459,Sheet1!BS3459,Sheet1!CS3459,Sheet1!DS3458,Sheet1!ES3459,Sheet1!FS3459,Sheet1!GS3459)</f>
        <v>6.7619047619047601</v>
      </c>
      <c r="GW3459" s="22">
        <f t="shared" si="1654"/>
        <v>12.624603174603173</v>
      </c>
      <c r="GX3459" s="23">
        <f t="shared" si="1655"/>
        <v>6.3108225108225104</v>
      </c>
      <c r="GY3459" s="24">
        <f>AVERAGE(Sheet1!$AP3459,Sheet1!$BP3459,Sheet1!$CP3459,Sheet1!$DP3458,Sheet1!$EP3459,Sheet1!$FP3459,Sheet1!$GP3459)</f>
        <v>9.8595238095238091</v>
      </c>
      <c r="GZ3459" s="24">
        <f t="shared" si="1656"/>
        <v>9.3188311688311689</v>
      </c>
    </row>
    <row r="3460" spans="2:208">
      <c r="B3460" s="7"/>
      <c r="C3460" s="8">
        <f t="shared" si="1670"/>
        <v>9.6750000000000007</v>
      </c>
      <c r="D3460" s="25">
        <f t="shared" si="1680"/>
        <v>9.629999999999999</v>
      </c>
      <c r="E3460" s="16">
        <f t="shared" si="1639"/>
        <v>9.435119047619045</v>
      </c>
      <c r="F3460" s="8">
        <f t="shared" si="1652"/>
        <v>9.2417212301587295</v>
      </c>
      <c r="G3460" s="29">
        <f t="shared" si="1657"/>
        <v>9.0690099206349206</v>
      </c>
      <c r="H3460" s="16">
        <f t="shared" si="1671"/>
        <v>15.6</v>
      </c>
      <c r="I3460" s="17">
        <f t="shared" si="1672"/>
        <v>10</v>
      </c>
      <c r="J3460" s="18">
        <f t="shared" si="1673"/>
        <v>0.4</v>
      </c>
      <c r="K3460" s="61">
        <f t="shared" si="1674"/>
        <v>8</v>
      </c>
      <c r="AA3460" s="2"/>
      <c r="AC3460" s="62">
        <v>2017</v>
      </c>
      <c r="AD3460" s="15">
        <v>12.6</v>
      </c>
      <c r="AE3460" s="15">
        <v>11.2</v>
      </c>
      <c r="AF3460" s="15">
        <v>13</v>
      </c>
      <c r="AG3460" s="15">
        <v>10.6</v>
      </c>
      <c r="AH3460" s="15">
        <v>8.5</v>
      </c>
      <c r="AI3460" s="15">
        <v>7.5</v>
      </c>
      <c r="AJ3460" s="15">
        <v>5.8</v>
      </c>
      <c r="AK3460" s="15">
        <v>5.9</v>
      </c>
      <c r="AL3460" s="15">
        <v>6</v>
      </c>
      <c r="AM3460" s="15">
        <v>9.4</v>
      </c>
      <c r="AN3460" s="15">
        <v>11.8</v>
      </c>
      <c r="AO3460" s="15">
        <v>11.8</v>
      </c>
      <c r="AP3460" s="21">
        <f t="shared" si="1636"/>
        <v>9.5083333333333346</v>
      </c>
      <c r="AR3460" s="22">
        <f t="shared" si="1637"/>
        <v>12.266666666666666</v>
      </c>
      <c r="AS3460" s="23">
        <f t="shared" si="1638"/>
        <v>6.4000000000000012</v>
      </c>
      <c r="AT3460" s="24">
        <f t="shared" si="1650"/>
        <v>9.3553030303030322</v>
      </c>
      <c r="BB3460" s="2">
        <f t="shared" si="1651"/>
        <v>2017</v>
      </c>
      <c r="BC3460" s="20" t="s">
        <v>152</v>
      </c>
      <c r="BD3460" s="15">
        <v>13.2</v>
      </c>
      <c r="BE3460" s="15">
        <v>11.8</v>
      </c>
      <c r="BF3460" s="15">
        <v>13.7</v>
      </c>
      <c r="BG3460" s="15">
        <v>11.8</v>
      </c>
      <c r="BH3460" s="15">
        <v>9.6</v>
      </c>
      <c r="BI3460" s="15">
        <v>9.3000000000000007</v>
      </c>
      <c r="BJ3460" s="15">
        <v>7.3</v>
      </c>
      <c r="BK3460" s="15">
        <v>6.5</v>
      </c>
      <c r="BL3460" s="15">
        <v>7.5</v>
      </c>
      <c r="BM3460" s="15">
        <v>10</v>
      </c>
      <c r="BN3460" s="15">
        <v>12.3</v>
      </c>
      <c r="BO3460" s="15">
        <v>12.7</v>
      </c>
      <c r="BP3460" s="21">
        <f t="shared" si="1647"/>
        <v>10.475</v>
      </c>
      <c r="BR3460" s="22">
        <f t="shared" si="1648"/>
        <v>12.9</v>
      </c>
      <c r="BS3460" s="23">
        <f t="shared" si="1649"/>
        <v>7.7</v>
      </c>
      <c r="BT3460" s="24">
        <f t="shared" si="1658"/>
        <v>9.4015151515151505</v>
      </c>
      <c r="CB3460" s="2">
        <f t="shared" si="1675"/>
        <v>2017</v>
      </c>
      <c r="CC3460" s="20" t="s">
        <v>152</v>
      </c>
      <c r="CD3460" s="15">
        <v>13.4</v>
      </c>
      <c r="CE3460" s="15">
        <v>12.3</v>
      </c>
      <c r="CF3460" s="15">
        <v>14.2</v>
      </c>
      <c r="CG3460" s="15">
        <v>11.3</v>
      </c>
      <c r="CH3460" s="15">
        <v>9.6999999999999993</v>
      </c>
      <c r="CI3460" s="15">
        <v>8.8000000000000007</v>
      </c>
      <c r="CJ3460" s="15">
        <v>7.1</v>
      </c>
      <c r="CK3460" s="15">
        <v>7</v>
      </c>
      <c r="CL3460" s="15">
        <v>8.1</v>
      </c>
      <c r="CM3460" s="15">
        <v>10.1</v>
      </c>
      <c r="CN3460" s="15">
        <v>12.5</v>
      </c>
      <c r="CO3460" s="15">
        <v>12.8</v>
      </c>
      <c r="CP3460" s="21">
        <f t="shared" si="1664"/>
        <v>10.608333333333333</v>
      </c>
      <c r="CR3460" s="22">
        <f t="shared" si="1665"/>
        <v>13.300000000000002</v>
      </c>
      <c r="CS3460" s="23">
        <f t="shared" si="1666"/>
        <v>7.6333333333333329</v>
      </c>
      <c r="CT3460" s="24">
        <f t="shared" si="1640"/>
        <v>10.224242424242423</v>
      </c>
      <c r="DB3460" s="2">
        <f t="shared" si="1676"/>
        <v>2017</v>
      </c>
      <c r="DC3460" s="20" t="s">
        <v>152</v>
      </c>
      <c r="DD3460" s="15">
        <v>13.5</v>
      </c>
      <c r="DE3460" s="15">
        <v>11.8</v>
      </c>
      <c r="DF3460" s="15">
        <v>12.9</v>
      </c>
      <c r="DG3460" s="15">
        <v>9.8000000000000007</v>
      </c>
      <c r="DH3460" s="15">
        <v>7.6</v>
      </c>
      <c r="DI3460" s="15">
        <v>5.9</v>
      </c>
      <c r="DJ3460" s="15">
        <v>3.5</v>
      </c>
      <c r="DK3460" s="15">
        <v>4.5999999999999996</v>
      </c>
      <c r="DL3460" s="15">
        <v>5.8</v>
      </c>
      <c r="DM3460" s="15">
        <v>10</v>
      </c>
      <c r="DN3460" s="15">
        <v>12.1</v>
      </c>
      <c r="DO3460" s="15">
        <v>13.4</v>
      </c>
      <c r="DP3460" s="21">
        <f t="shared" si="1667"/>
        <v>9.2416666666666654</v>
      </c>
      <c r="DR3460" s="22">
        <f t="shared" si="1668"/>
        <v>12.733333333333334</v>
      </c>
      <c r="DS3460" s="23">
        <f t="shared" si="1669"/>
        <v>4.666666666666667</v>
      </c>
      <c r="DT3460" s="24">
        <f t="shared" si="1641"/>
        <v>9.1575757575757564</v>
      </c>
      <c r="EB3460" s="2">
        <f t="shared" si="1662"/>
        <v>2017</v>
      </c>
      <c r="EC3460" s="20" t="s">
        <v>152</v>
      </c>
      <c r="ED3460" s="15">
        <v>14</v>
      </c>
      <c r="EE3460" s="15">
        <v>13.3</v>
      </c>
      <c r="EF3460" s="15">
        <v>15.6</v>
      </c>
      <c r="EG3460" s="15">
        <v>12.4</v>
      </c>
      <c r="EH3460" s="15">
        <v>9.9</v>
      </c>
      <c r="EI3460" s="15">
        <v>7.7</v>
      </c>
      <c r="EJ3460" s="15">
        <v>6</v>
      </c>
      <c r="EK3460" s="15">
        <v>6.3</v>
      </c>
      <c r="EL3460" s="15">
        <v>6.8</v>
      </c>
      <c r="EM3460" s="15">
        <v>10.1</v>
      </c>
      <c r="EN3460" s="15">
        <v>12.8</v>
      </c>
      <c r="EO3460" s="15">
        <v>13.7</v>
      </c>
      <c r="EP3460" s="21">
        <f t="shared" si="1659"/>
        <v>10.716666666666667</v>
      </c>
      <c r="ER3460" s="22">
        <f t="shared" si="1660"/>
        <v>14.299999999999999</v>
      </c>
      <c r="ES3460" s="23">
        <f t="shared" si="1661"/>
        <v>6.666666666666667</v>
      </c>
      <c r="ET3460" s="24">
        <f t="shared" si="1681"/>
        <v>10.80530303030303</v>
      </c>
      <c r="FB3460" s="2">
        <f t="shared" si="1663"/>
        <v>2017</v>
      </c>
      <c r="FC3460" s="20" t="s">
        <v>152</v>
      </c>
      <c r="FD3460" s="15">
        <v>10.199999999999999</v>
      </c>
      <c r="FE3460" s="15">
        <v>8.9</v>
      </c>
      <c r="FF3460" s="15">
        <v>11.3</v>
      </c>
      <c r="FG3460" s="15">
        <v>6.9</v>
      </c>
      <c r="FH3460" s="15">
        <v>4.3</v>
      </c>
      <c r="FI3460" s="15">
        <v>1.5</v>
      </c>
      <c r="FJ3460" s="15">
        <v>0.4</v>
      </c>
      <c r="FK3460" s="15">
        <v>1.1000000000000001</v>
      </c>
      <c r="FL3460" s="15">
        <v>2.2999999999999998</v>
      </c>
      <c r="FM3460" s="15">
        <v>5.9</v>
      </c>
      <c r="FN3460" s="15">
        <v>8.6</v>
      </c>
      <c r="FO3460" s="15">
        <v>10.3</v>
      </c>
      <c r="FP3460" s="21">
        <f t="shared" si="1677"/>
        <v>5.9750000000000005</v>
      </c>
      <c r="FR3460" s="22">
        <f t="shared" si="1678"/>
        <v>10.133333333333335</v>
      </c>
      <c r="FS3460" s="23">
        <f t="shared" si="1679"/>
        <v>1</v>
      </c>
      <c r="FT3460" s="24">
        <f t="shared" si="1642"/>
        <v>6.4106060606060593</v>
      </c>
      <c r="GB3460" s="2">
        <f t="shared" si="1646"/>
        <v>2017</v>
      </c>
      <c r="GC3460" s="20" t="s">
        <v>152</v>
      </c>
      <c r="GD3460" s="15">
        <v>14.6</v>
      </c>
      <c r="GE3460" s="15">
        <v>13.3</v>
      </c>
      <c r="GF3460" s="15">
        <v>14.8</v>
      </c>
      <c r="GG3460" s="15">
        <v>11.6</v>
      </c>
      <c r="GH3460" s="15">
        <v>9.3000000000000007</v>
      </c>
      <c r="GI3460" s="15">
        <v>7.2</v>
      </c>
      <c r="GJ3460" s="15">
        <v>6.2</v>
      </c>
      <c r="GK3460" s="15">
        <v>5.8</v>
      </c>
      <c r="GL3460" s="15">
        <v>8</v>
      </c>
      <c r="GM3460" s="15">
        <v>10.4</v>
      </c>
      <c r="GN3460" s="15">
        <v>12.7</v>
      </c>
      <c r="GO3460" s="15">
        <v>14.1</v>
      </c>
      <c r="GP3460" s="21">
        <f t="shared" si="1643"/>
        <v>10.66666666666667</v>
      </c>
      <c r="GQ3460" s="2"/>
      <c r="GR3460" s="22">
        <f t="shared" si="1644"/>
        <v>14.233333333333334</v>
      </c>
      <c r="GS3460" s="23">
        <f t="shared" si="1645"/>
        <v>6.3999999999999995</v>
      </c>
      <c r="GT3460" s="24">
        <f t="shared" si="1653"/>
        <v>10.717424242424242</v>
      </c>
      <c r="GU3460" s="22">
        <f>AVERAGE(Sheet1!AR3460,Sheet1!BR3460,Sheet1!CR3460,Sheet1!DR3459,Sheet1!ER3460,Sheet1!FR3460,Sheet1!GR3460)</f>
        <v>12.985714285714286</v>
      </c>
      <c r="GV3460" s="23">
        <f>AVERAGE(Sheet1!AS3460,Sheet1!BS3460,Sheet1!CS3460,Sheet1!DS3459,Sheet1!ES3460,Sheet1!FS3460,Sheet1!GS3460)</f>
        <v>5.980952380952381</v>
      </c>
      <c r="GW3460" s="22">
        <f t="shared" si="1654"/>
        <v>12.712914862914863</v>
      </c>
      <c r="GX3460" s="23">
        <f t="shared" si="1655"/>
        <v>6.3255411255411254</v>
      </c>
      <c r="GY3460" s="24">
        <f>AVERAGE(Sheet1!$AP3460,Sheet1!$BP3460,Sheet1!$CP3460,Sheet1!$DP3459,Sheet1!$EP3460,Sheet1!$FP3460,Sheet1!$GP3460)</f>
        <v>9.6750000000000007</v>
      </c>
      <c r="GZ3460" s="24">
        <f t="shared" si="1656"/>
        <v>9.425757575757574</v>
      </c>
    </row>
    <row r="3461" spans="2:208">
      <c r="B3461" s="7"/>
      <c r="C3461" s="8">
        <f t="shared" si="1670"/>
        <v>9.6952380952380963</v>
      </c>
      <c r="D3461" s="25">
        <f t="shared" si="1680"/>
        <v>9.6271428571428572</v>
      </c>
      <c r="E3461" s="16">
        <f t="shared" si="1639"/>
        <v>9.517142857142856</v>
      </c>
      <c r="F3461" s="8">
        <f t="shared" si="1652"/>
        <v>9.2885069444444444</v>
      </c>
      <c r="G3461" s="29">
        <f t="shared" si="1657"/>
        <v>9.0854900793650799</v>
      </c>
      <c r="H3461" s="16">
        <f t="shared" si="1671"/>
        <v>15.3</v>
      </c>
      <c r="I3461" s="17">
        <f t="shared" si="1672"/>
        <v>10</v>
      </c>
      <c r="J3461" s="18">
        <f t="shared" si="1673"/>
        <v>1.9</v>
      </c>
      <c r="K3461" s="61">
        <f t="shared" si="1674"/>
        <v>8.6</v>
      </c>
      <c r="AA3461" s="2"/>
      <c r="AC3461" s="62">
        <v>2018</v>
      </c>
      <c r="AD3461" s="15">
        <v>13.3</v>
      </c>
      <c r="AE3461" s="15">
        <v>12.1</v>
      </c>
      <c r="AF3461" s="15">
        <v>12</v>
      </c>
      <c r="AG3461" s="15">
        <v>10.3</v>
      </c>
      <c r="AH3461" s="15">
        <v>9.1999999999999993</v>
      </c>
      <c r="AI3461" s="15">
        <v>7</v>
      </c>
      <c r="AJ3461" s="15">
        <v>6.8</v>
      </c>
      <c r="AK3461" s="15">
        <v>6.3</v>
      </c>
      <c r="AL3461" s="15">
        <v>7.3</v>
      </c>
      <c r="AM3461" s="15">
        <v>9</v>
      </c>
      <c r="AN3461" s="15">
        <v>9.9</v>
      </c>
      <c r="AO3461" s="15">
        <v>12</v>
      </c>
      <c r="AP3461" s="21">
        <f t="shared" si="1636"/>
        <v>9.6</v>
      </c>
      <c r="AR3461" s="22">
        <f t="shared" si="1637"/>
        <v>12.466666666666667</v>
      </c>
      <c r="AS3461" s="23">
        <f t="shared" si="1638"/>
        <v>6.7</v>
      </c>
      <c r="AT3461" s="24">
        <f t="shared" si="1650"/>
        <v>9.3507575757575765</v>
      </c>
      <c r="BB3461" s="2">
        <f t="shared" si="1651"/>
        <v>2018</v>
      </c>
      <c r="BC3461" s="20" t="s">
        <v>153</v>
      </c>
      <c r="BD3461" s="15">
        <v>13.7</v>
      </c>
      <c r="BE3461" s="15">
        <v>12.5</v>
      </c>
      <c r="BF3461" s="15">
        <v>12.2</v>
      </c>
      <c r="BG3461" s="15">
        <v>11.1</v>
      </c>
      <c r="BH3461" s="15">
        <v>10.1</v>
      </c>
      <c r="BI3461" s="15">
        <v>7.8</v>
      </c>
      <c r="BJ3461" s="15">
        <v>8.3000000000000007</v>
      </c>
      <c r="BK3461" s="15">
        <v>7.3</v>
      </c>
      <c r="BL3461" s="15">
        <v>8.1999999999999993</v>
      </c>
      <c r="BM3461" s="15">
        <v>9.9</v>
      </c>
      <c r="BN3461" s="15">
        <v>10.3</v>
      </c>
      <c r="BO3461" s="15">
        <v>12.5</v>
      </c>
      <c r="BP3461" s="21">
        <f t="shared" si="1647"/>
        <v>10.325000000000001</v>
      </c>
      <c r="BR3461" s="22">
        <f t="shared" si="1648"/>
        <v>12.799999999999999</v>
      </c>
      <c r="BS3461" s="23">
        <f t="shared" si="1649"/>
        <v>7.8000000000000007</v>
      </c>
      <c r="BT3461" s="24">
        <f t="shared" si="1658"/>
        <v>9.5946969696969688</v>
      </c>
      <c r="CB3461" s="2">
        <f t="shared" si="1675"/>
        <v>2018</v>
      </c>
      <c r="CC3461" s="20" t="s">
        <v>153</v>
      </c>
      <c r="CD3461" s="15">
        <v>13.4</v>
      </c>
      <c r="CE3461" s="15">
        <v>13.7</v>
      </c>
      <c r="CF3461" s="15">
        <v>13.3</v>
      </c>
      <c r="CG3461" s="15">
        <v>11.3</v>
      </c>
      <c r="CH3461" s="15">
        <v>10.3</v>
      </c>
      <c r="CI3461" s="15">
        <v>6.9</v>
      </c>
      <c r="CJ3461" s="15">
        <v>8.3000000000000007</v>
      </c>
      <c r="CK3461" s="15">
        <v>7.6</v>
      </c>
      <c r="CL3461" s="15">
        <v>8.1</v>
      </c>
      <c r="CM3461" s="15">
        <v>9.9</v>
      </c>
      <c r="CN3461" s="15">
        <v>10.3</v>
      </c>
      <c r="CO3461" s="15">
        <v>12.4</v>
      </c>
      <c r="CP3461" s="21">
        <f t="shared" si="1664"/>
        <v>10.458333333333334</v>
      </c>
      <c r="CR3461" s="22">
        <f t="shared" si="1665"/>
        <v>13.466666666666669</v>
      </c>
      <c r="CS3461" s="23">
        <f t="shared" si="1666"/>
        <v>7.6000000000000005</v>
      </c>
      <c r="CT3461" s="24">
        <f t="shared" si="1640"/>
        <v>10.231818181818181</v>
      </c>
      <c r="DB3461" s="2">
        <f t="shared" si="1676"/>
        <v>2018</v>
      </c>
      <c r="DC3461" s="20" t="s">
        <v>153</v>
      </c>
      <c r="DD3461" s="15">
        <v>14.3</v>
      </c>
      <c r="DE3461" s="15">
        <v>12.8</v>
      </c>
      <c r="DF3461" s="15">
        <v>12.4</v>
      </c>
      <c r="DG3461" s="15">
        <v>10.1</v>
      </c>
      <c r="DH3461" s="15">
        <v>8.4</v>
      </c>
      <c r="DI3461" s="15">
        <v>5.0999999999999996</v>
      </c>
      <c r="DJ3461" s="15">
        <v>5.8</v>
      </c>
      <c r="DK3461" s="15">
        <v>5.5</v>
      </c>
      <c r="DL3461" s="15">
        <v>6.9</v>
      </c>
      <c r="DM3461" s="15">
        <v>9.1</v>
      </c>
      <c r="DN3461" s="15">
        <v>10.6</v>
      </c>
      <c r="DO3461" s="15">
        <v>13.3</v>
      </c>
      <c r="DP3461" s="21">
        <f t="shared" si="1667"/>
        <v>9.5250000000000004</v>
      </c>
      <c r="DR3461" s="22">
        <f t="shared" si="1668"/>
        <v>13.166666666666666</v>
      </c>
      <c r="DS3461" s="23">
        <f t="shared" si="1669"/>
        <v>5.4666666666666659</v>
      </c>
      <c r="DT3461" s="24">
        <f t="shared" si="1641"/>
        <v>9.1878787878787875</v>
      </c>
      <c r="EB3461" s="2">
        <f t="shared" si="1662"/>
        <v>2018</v>
      </c>
      <c r="EC3461" s="20" t="s">
        <v>153</v>
      </c>
      <c r="ED3461" s="15">
        <v>14.8</v>
      </c>
      <c r="EE3461" s="15">
        <v>15</v>
      </c>
      <c r="EF3461" s="15">
        <v>13.5</v>
      </c>
      <c r="EG3461" s="15">
        <v>11.6</v>
      </c>
      <c r="EH3461" s="15">
        <v>9.6</v>
      </c>
      <c r="EI3461" s="15">
        <v>8.6999999999999993</v>
      </c>
      <c r="EJ3461" s="15">
        <v>7.2</v>
      </c>
      <c r="EK3461" s="15">
        <v>6.5</v>
      </c>
      <c r="EL3461" s="15">
        <v>7.7</v>
      </c>
      <c r="EM3461" s="15">
        <v>10.3</v>
      </c>
      <c r="EN3461" s="15">
        <v>11.8</v>
      </c>
      <c r="EO3461" s="15">
        <v>14</v>
      </c>
      <c r="EP3461" s="21">
        <f t="shared" si="1659"/>
        <v>10.891666666666666</v>
      </c>
      <c r="ER3461" s="22">
        <f t="shared" si="1660"/>
        <v>14.433333333333332</v>
      </c>
      <c r="ES3461" s="23">
        <f t="shared" si="1661"/>
        <v>7.4666666666666659</v>
      </c>
      <c r="ET3461" s="24">
        <f t="shared" si="1681"/>
        <v>10.774242424242424</v>
      </c>
      <c r="FB3461" s="2">
        <f t="shared" si="1663"/>
        <v>2018</v>
      </c>
      <c r="FC3461" s="13" t="s">
        <v>153</v>
      </c>
      <c r="FD3461" s="15">
        <v>11.1</v>
      </c>
      <c r="FE3461" s="15">
        <v>10.7</v>
      </c>
      <c r="FF3461" s="15">
        <v>9.1999999999999993</v>
      </c>
      <c r="FG3461" s="15">
        <v>6.2</v>
      </c>
      <c r="FH3461" s="15">
        <v>4</v>
      </c>
      <c r="FI3461" s="15">
        <v>1.9</v>
      </c>
      <c r="FJ3461" s="15">
        <v>2.2000000000000002</v>
      </c>
      <c r="FK3461" s="15">
        <v>2.1</v>
      </c>
      <c r="FL3461" s="15">
        <v>3.1</v>
      </c>
      <c r="FM3461" s="15">
        <v>5.9</v>
      </c>
      <c r="FN3461" s="15">
        <v>8.1999999999999993</v>
      </c>
      <c r="FO3461" s="15">
        <v>11.3</v>
      </c>
      <c r="FP3461" s="21">
        <f t="shared" si="1677"/>
        <v>6.3249999999999993</v>
      </c>
      <c r="FR3461" s="22">
        <f t="shared" si="1678"/>
        <v>10.333333333333332</v>
      </c>
      <c r="FS3461" s="23">
        <f t="shared" si="1679"/>
        <v>2.0666666666666664</v>
      </c>
      <c r="FT3461" s="24">
        <f t="shared" si="1642"/>
        <v>6.3681818181818182</v>
      </c>
      <c r="GB3461" s="2">
        <f t="shared" si="1646"/>
        <v>2018</v>
      </c>
      <c r="GC3461" s="20" t="s">
        <v>153</v>
      </c>
      <c r="GD3461" s="15">
        <v>15.3</v>
      </c>
      <c r="GE3461" s="15">
        <v>14.9</v>
      </c>
      <c r="GF3461" s="15">
        <v>13.8</v>
      </c>
      <c r="GG3461" s="15">
        <v>11.9</v>
      </c>
      <c r="GH3461" s="15">
        <v>9.6999999999999993</v>
      </c>
      <c r="GI3461" s="15">
        <v>7.3</v>
      </c>
      <c r="GJ3461" s="15">
        <v>7.7</v>
      </c>
      <c r="GK3461" s="15">
        <v>6.8</v>
      </c>
      <c r="GL3461" s="15">
        <v>8.4</v>
      </c>
      <c r="GM3461" s="15">
        <v>10.1</v>
      </c>
      <c r="GN3461" s="15">
        <v>11.8</v>
      </c>
      <c r="GO3461" s="15">
        <v>14.6</v>
      </c>
      <c r="GP3461" s="21">
        <f t="shared" si="1643"/>
        <v>11.024999999999999</v>
      </c>
      <c r="GQ3461" s="2"/>
      <c r="GR3461" s="22">
        <f t="shared" si="1644"/>
        <v>14.666666666666666</v>
      </c>
      <c r="GS3461" s="23">
        <f t="shared" si="1645"/>
        <v>7.2666666666666666</v>
      </c>
      <c r="GT3461" s="24">
        <f t="shared" si="1653"/>
        <v>10.734090909090908</v>
      </c>
      <c r="GU3461" s="22">
        <f>AVERAGE(Sheet1!AR3461,Sheet1!BR3461,Sheet1!CR3461,Sheet1!DR3460,Sheet1!ER3461,Sheet1!FR3461,Sheet1!GR3461)</f>
        <v>12.985714285714286</v>
      </c>
      <c r="GV3461" s="23">
        <f>AVERAGE(Sheet1!AS3461,Sheet1!BS3461,Sheet1!CS3461,Sheet1!DS3460,Sheet1!ES3461,Sheet1!FS3461,Sheet1!GS3461)</f>
        <v>6.223809523809523</v>
      </c>
      <c r="GW3461" s="22">
        <f t="shared" si="1654"/>
        <v>12.725036075036074</v>
      </c>
      <c r="GX3461" s="23">
        <f t="shared" si="1655"/>
        <v>6.3787878787878789</v>
      </c>
      <c r="GY3461" s="24">
        <f>AVERAGE(Sheet1!$AP3461,Sheet1!$BP3461,Sheet1!$CP3461,Sheet1!$DP3460,Sheet1!$EP3461,Sheet1!$FP3461,Sheet1!$GP3461)</f>
        <v>9.6952380952380963</v>
      </c>
      <c r="GZ3461" s="24">
        <f t="shared" si="1656"/>
        <v>9.4587662337662319</v>
      </c>
    </row>
    <row r="3462" spans="2:208">
      <c r="B3462" s="7"/>
      <c r="C3462" s="8">
        <f t="shared" si="1670"/>
        <v>9.3619047619047624</v>
      </c>
      <c r="D3462" s="25">
        <f t="shared" si="1680"/>
        <v>9.5545238095238094</v>
      </c>
      <c r="E3462" s="16">
        <f t="shared" si="1639"/>
        <v>9.5303571428571434</v>
      </c>
      <c r="F3462" s="8">
        <f t="shared" si="1652"/>
        <v>9.2995337301587302</v>
      </c>
      <c r="G3462" s="29">
        <f t="shared" si="1657"/>
        <v>9.0882043650793651</v>
      </c>
      <c r="H3462" s="16">
        <f t="shared" si="1671"/>
        <v>15.8</v>
      </c>
      <c r="I3462" s="17">
        <f t="shared" si="1672"/>
        <v>9.1999999999999993</v>
      </c>
      <c r="J3462" s="18">
        <f t="shared" si="1673"/>
        <v>1.2</v>
      </c>
      <c r="K3462" s="61">
        <f t="shared" si="1674"/>
        <v>8.5</v>
      </c>
      <c r="AA3462" s="2"/>
      <c r="AC3462" s="62">
        <v>2019</v>
      </c>
      <c r="AD3462" s="15">
        <v>13.1</v>
      </c>
      <c r="AE3462" s="15">
        <v>12.2</v>
      </c>
      <c r="AF3462" s="15">
        <v>11.8</v>
      </c>
      <c r="AG3462" s="15">
        <v>9.8000000000000007</v>
      </c>
      <c r="AH3462" s="15">
        <v>9.1</v>
      </c>
      <c r="AI3462" s="15">
        <v>7.8</v>
      </c>
      <c r="AJ3462" s="15">
        <v>6.8</v>
      </c>
      <c r="AK3462" s="15">
        <v>6.1</v>
      </c>
      <c r="AL3462" s="15">
        <v>7.5</v>
      </c>
      <c r="AM3462" s="15">
        <v>7.8</v>
      </c>
      <c r="AN3462" s="15">
        <v>8.5</v>
      </c>
      <c r="AO3462" s="15">
        <v>9.8000000000000007</v>
      </c>
      <c r="AP3462" s="21">
        <f t="shared" ref="AP3462:AP3493" si="1682">SUM(AD3462:AO3462)/12</f>
        <v>9.1916666666666647</v>
      </c>
      <c r="AR3462" s="22">
        <f t="shared" si="1637"/>
        <v>12.366666666666665</v>
      </c>
      <c r="AS3462" s="23">
        <f t="shared" si="1638"/>
        <v>6.8999999999999995</v>
      </c>
      <c r="BB3462" s="2">
        <f t="shared" si="1651"/>
        <v>2019</v>
      </c>
      <c r="BC3462" s="20" t="s">
        <v>154</v>
      </c>
      <c r="BD3462" s="15">
        <v>13.7</v>
      </c>
      <c r="BE3462" s="15">
        <v>12.9</v>
      </c>
      <c r="BF3462" s="15">
        <v>12.7</v>
      </c>
      <c r="BG3462" s="15">
        <v>11</v>
      </c>
      <c r="BH3462" s="15">
        <v>10</v>
      </c>
      <c r="BI3462" s="15">
        <v>8.9</v>
      </c>
      <c r="BJ3462" s="15">
        <v>8.1999999999999993</v>
      </c>
      <c r="BK3462" s="15">
        <v>7.1</v>
      </c>
      <c r="BL3462" s="15">
        <v>8.8000000000000007</v>
      </c>
      <c r="BM3462" s="15">
        <v>8.6999999999999993</v>
      </c>
      <c r="BN3462" s="15">
        <v>9.3000000000000007</v>
      </c>
      <c r="BO3462" s="15">
        <v>10.5</v>
      </c>
      <c r="BP3462" s="21">
        <f t="shared" si="1647"/>
        <v>10.15</v>
      </c>
      <c r="CB3462" s="2">
        <f t="shared" si="1675"/>
        <v>2019</v>
      </c>
      <c r="CC3462" s="20" t="s">
        <v>154</v>
      </c>
      <c r="CD3462" s="15">
        <v>13.9</v>
      </c>
      <c r="CE3462" s="15">
        <v>13.3</v>
      </c>
      <c r="CF3462" s="15">
        <v>12.3</v>
      </c>
      <c r="CG3462" s="15">
        <v>9.8000000000000007</v>
      </c>
      <c r="CH3462" s="15">
        <v>9.9</v>
      </c>
      <c r="CI3462" s="15">
        <v>7.9</v>
      </c>
      <c r="CJ3462" s="15">
        <v>8.6999999999999993</v>
      </c>
      <c r="CK3462" s="15">
        <v>7.4</v>
      </c>
      <c r="CL3462" s="15">
        <v>8.4</v>
      </c>
      <c r="CM3462" s="15">
        <v>8.1</v>
      </c>
      <c r="CN3462" s="15">
        <v>9.4</v>
      </c>
      <c r="CO3462" s="15">
        <v>10.199999999999999</v>
      </c>
      <c r="CP3462" s="21">
        <f t="shared" si="1664"/>
        <v>9.9416666666666682</v>
      </c>
      <c r="CR3462" s="22">
        <f t="shared" si="1665"/>
        <v>13.166666666666666</v>
      </c>
      <c r="CS3462" s="23">
        <f t="shared" si="1666"/>
        <v>8</v>
      </c>
      <c r="CT3462" s="24">
        <f t="shared" si="1640"/>
        <v>10.259090909090908</v>
      </c>
      <c r="DB3462" s="2">
        <f t="shared" si="1676"/>
        <v>2019</v>
      </c>
      <c r="DC3462" s="20" t="s">
        <v>154</v>
      </c>
      <c r="DD3462" s="15">
        <v>14.7</v>
      </c>
      <c r="DE3462" s="15">
        <v>13</v>
      </c>
      <c r="DF3462" s="15">
        <v>12.2</v>
      </c>
      <c r="DG3462" s="15">
        <v>9</v>
      </c>
      <c r="DH3462" s="15">
        <v>8.1999999999999993</v>
      </c>
      <c r="DI3462" s="15">
        <v>5.5</v>
      </c>
      <c r="DJ3462" s="15">
        <v>6</v>
      </c>
      <c r="DK3462" s="15">
        <v>5</v>
      </c>
      <c r="DL3462" s="15">
        <v>7.2</v>
      </c>
      <c r="DM3462" s="15">
        <v>7.7</v>
      </c>
      <c r="DN3462" s="15">
        <v>9.4</v>
      </c>
      <c r="DO3462" s="15">
        <v>11.3</v>
      </c>
      <c r="DP3462" s="21">
        <f t="shared" si="1667"/>
        <v>9.1</v>
      </c>
      <c r="EB3462" s="2">
        <f t="shared" si="1662"/>
        <v>2019</v>
      </c>
      <c r="EC3462" s="20" t="s">
        <v>154</v>
      </c>
      <c r="ED3462" s="15">
        <v>15.3</v>
      </c>
      <c r="EE3462" s="15">
        <v>14.4</v>
      </c>
      <c r="EF3462" s="15">
        <v>14</v>
      </c>
      <c r="EG3462" s="15">
        <v>11.7</v>
      </c>
      <c r="EH3462" s="15">
        <v>9.9</v>
      </c>
      <c r="EI3462" s="15">
        <v>7.6</v>
      </c>
      <c r="EJ3462" s="15">
        <v>7.6</v>
      </c>
      <c r="EK3462" s="15">
        <v>6.4</v>
      </c>
      <c r="EL3462" s="15">
        <v>7.6</v>
      </c>
      <c r="EM3462" s="15">
        <v>9.3000000000000007</v>
      </c>
      <c r="EN3462" s="15">
        <v>9.8000000000000007</v>
      </c>
      <c r="EO3462" s="15">
        <v>12.4</v>
      </c>
      <c r="EP3462" s="21">
        <f t="shared" si="1659"/>
        <v>10.5</v>
      </c>
      <c r="ER3462" s="22">
        <f t="shared" si="1660"/>
        <v>14.566666666666668</v>
      </c>
      <c r="ES3462" s="23">
        <f t="shared" si="1661"/>
        <v>7.2</v>
      </c>
      <c r="FB3462" s="2">
        <f t="shared" si="1663"/>
        <v>2019</v>
      </c>
      <c r="FC3462" s="13" t="s">
        <v>154</v>
      </c>
      <c r="FD3462" s="15">
        <v>11.8</v>
      </c>
      <c r="FE3462" s="15">
        <v>10.199999999999999</v>
      </c>
      <c r="FF3462" s="15">
        <v>9.4</v>
      </c>
      <c r="FG3462" s="15">
        <v>5.6</v>
      </c>
      <c r="FH3462" s="15">
        <v>4.5999999999999996</v>
      </c>
      <c r="FI3462" s="15">
        <v>1.5</v>
      </c>
      <c r="FJ3462" s="15">
        <v>2.8</v>
      </c>
      <c r="FK3462" s="15">
        <v>1.2</v>
      </c>
      <c r="FL3462" s="15">
        <v>3.1</v>
      </c>
      <c r="FM3462" s="15">
        <v>4.3</v>
      </c>
      <c r="FN3462" s="15">
        <v>6.3</v>
      </c>
      <c r="FO3462" s="15">
        <v>8.9</v>
      </c>
      <c r="FP3462" s="21">
        <f t="shared" si="1677"/>
        <v>5.8083333333333336</v>
      </c>
      <c r="GB3462" s="2">
        <f t="shared" si="1646"/>
        <v>2019</v>
      </c>
      <c r="GC3462" s="20" t="s">
        <v>154</v>
      </c>
      <c r="GD3462" s="15">
        <v>15.8</v>
      </c>
      <c r="GE3462" s="15">
        <v>14.5</v>
      </c>
      <c r="GF3462" s="15">
        <v>13.6</v>
      </c>
      <c r="GG3462" s="15">
        <v>10.9</v>
      </c>
      <c r="GH3462" s="15">
        <v>10</v>
      </c>
      <c r="GI3462" s="15">
        <v>6.4</v>
      </c>
      <c r="GJ3462" s="15">
        <v>8.1999999999999993</v>
      </c>
      <c r="GK3462" s="15">
        <v>5.9</v>
      </c>
      <c r="GL3462" s="15">
        <v>7.7</v>
      </c>
      <c r="GM3462" s="15">
        <v>9</v>
      </c>
      <c r="GN3462" s="15">
        <v>10.7</v>
      </c>
      <c r="GO3462" s="15">
        <v>12.3</v>
      </c>
      <c r="GP3462" s="21">
        <f t="shared" si="1643"/>
        <v>10.416666666666668</v>
      </c>
      <c r="GQ3462" s="2"/>
    </row>
    <row r="3463" spans="2:208">
      <c r="B3463" s="7">
        <f>B3458+5</f>
        <v>2020</v>
      </c>
      <c r="C3463" s="8">
        <f t="shared" si="1670"/>
        <v>9.348809523809523</v>
      </c>
      <c r="D3463" s="25">
        <f t="shared" si="1680"/>
        <v>9.5880952380952387</v>
      </c>
      <c r="E3463" s="16">
        <f t="shared" ref="E3463:E3494" si="1683">AVERAGE(C3454:C3463)</f>
        <v>9.5416666666666679</v>
      </c>
      <c r="F3463" s="8">
        <f t="shared" si="1652"/>
        <v>9.3042559523809523</v>
      </c>
      <c r="G3463" s="29">
        <f t="shared" si="1657"/>
        <v>9.0940853174603191</v>
      </c>
      <c r="H3463" s="16">
        <f t="shared" si="1671"/>
        <v>14.7</v>
      </c>
      <c r="I3463" s="17">
        <f t="shared" si="1672"/>
        <v>9.4499999999999993</v>
      </c>
      <c r="J3463" s="18">
        <f t="shared" si="1673"/>
        <v>1.1000000000000001</v>
      </c>
      <c r="K3463" s="61">
        <f t="shared" si="1674"/>
        <v>7.8999999999999995</v>
      </c>
      <c r="AA3463" s="2"/>
      <c r="AC3463" s="62">
        <v>2020</v>
      </c>
      <c r="AD3463" s="15">
        <v>12</v>
      </c>
      <c r="AE3463" s="15">
        <v>11.2</v>
      </c>
      <c r="AF3463" s="15">
        <v>10.9</v>
      </c>
      <c r="AG3463" s="15">
        <v>9.9</v>
      </c>
      <c r="AH3463" s="15">
        <v>8.4</v>
      </c>
      <c r="AI3463" s="15">
        <v>7.2</v>
      </c>
      <c r="AJ3463" s="15">
        <v>6.2</v>
      </c>
      <c r="AK3463" s="15">
        <v>6.5</v>
      </c>
      <c r="AL3463" s="15">
        <v>7.4</v>
      </c>
      <c r="AM3463" s="15">
        <v>8.1999999999999993</v>
      </c>
      <c r="AN3463" s="15">
        <v>11.1</v>
      </c>
      <c r="AO3463" s="15">
        <v>10.199999999999999</v>
      </c>
      <c r="AP3463" s="21">
        <f t="shared" si="1682"/>
        <v>9.1</v>
      </c>
      <c r="BB3463" s="2">
        <f t="shared" si="1651"/>
        <v>2020</v>
      </c>
      <c r="BC3463" s="13" t="s">
        <v>155</v>
      </c>
      <c r="BD3463" s="15">
        <v>12.7</v>
      </c>
      <c r="BE3463" s="15">
        <v>12.4</v>
      </c>
      <c r="BF3463" s="15">
        <v>11.5</v>
      </c>
      <c r="BG3463" s="15">
        <v>10.9</v>
      </c>
      <c r="BH3463" s="15">
        <v>9.6</v>
      </c>
      <c r="BI3463" s="15">
        <v>8.5</v>
      </c>
      <c r="BJ3463" s="15">
        <v>7.2</v>
      </c>
      <c r="BK3463" s="15">
        <v>6.9</v>
      </c>
      <c r="BL3463" s="15">
        <v>8.4</v>
      </c>
      <c r="BM3463" s="15">
        <v>8.5</v>
      </c>
      <c r="BN3463" s="15">
        <v>11.6</v>
      </c>
      <c r="BO3463" s="15">
        <v>11.1</v>
      </c>
      <c r="BP3463" s="21">
        <f t="shared" si="1647"/>
        <v>9.9416666666666664</v>
      </c>
      <c r="CB3463" s="2">
        <f t="shared" si="1675"/>
        <v>2020</v>
      </c>
      <c r="CC3463" s="13" t="s">
        <v>155</v>
      </c>
      <c r="CD3463" s="15">
        <v>12.2</v>
      </c>
      <c r="CE3463" s="15">
        <v>13.2</v>
      </c>
      <c r="CF3463" s="15">
        <v>11.9</v>
      </c>
      <c r="CG3463" s="15">
        <v>11.3</v>
      </c>
      <c r="CH3463" s="15">
        <v>9.1999999999999993</v>
      </c>
      <c r="CI3463" s="15">
        <v>7.1</v>
      </c>
      <c r="CJ3463" s="15">
        <v>5.8</v>
      </c>
      <c r="CK3463" s="15">
        <v>7.6</v>
      </c>
      <c r="CL3463" s="15">
        <v>8.8000000000000007</v>
      </c>
      <c r="CM3463" s="15">
        <v>8.9</v>
      </c>
      <c r="CN3463" s="15">
        <v>10.8</v>
      </c>
      <c r="CO3463" s="15">
        <v>10.6</v>
      </c>
      <c r="CP3463" s="21">
        <f t="shared" si="1664"/>
        <v>9.7833333333333314</v>
      </c>
      <c r="CR3463" s="22"/>
      <c r="CS3463" s="23"/>
      <c r="DB3463" s="2">
        <f t="shared" si="1676"/>
        <v>2020</v>
      </c>
      <c r="DC3463" s="13" t="s">
        <v>155</v>
      </c>
      <c r="DD3463" s="15">
        <v>13.8</v>
      </c>
      <c r="DE3463" s="15">
        <v>12.1</v>
      </c>
      <c r="DF3463" s="15">
        <v>10.9</v>
      </c>
      <c r="DG3463" s="15">
        <v>10.4</v>
      </c>
      <c r="DH3463" s="15">
        <v>7.5</v>
      </c>
      <c r="DI3463" s="15">
        <v>5.7</v>
      </c>
      <c r="DJ3463" s="15">
        <v>4.5999999999999996</v>
      </c>
      <c r="DK3463" s="15">
        <v>5.5</v>
      </c>
      <c r="DL3463" s="15">
        <v>7.3</v>
      </c>
      <c r="DM3463" s="15">
        <v>8.1999999999999993</v>
      </c>
      <c r="DN3463" s="15">
        <v>11.8</v>
      </c>
      <c r="DO3463" s="15">
        <v>11.2</v>
      </c>
      <c r="DP3463" s="21">
        <f t="shared" si="1667"/>
        <v>9.0833333333333339</v>
      </c>
      <c r="EB3463" s="2">
        <f t="shared" si="1662"/>
        <v>2020</v>
      </c>
      <c r="EC3463" s="13" t="s">
        <v>155</v>
      </c>
      <c r="ED3463" s="15">
        <v>14.3</v>
      </c>
      <c r="EE3463" s="15">
        <v>13.9</v>
      </c>
      <c r="EF3463" s="15">
        <v>13</v>
      </c>
      <c r="EG3463" s="15">
        <v>10.6</v>
      </c>
      <c r="EH3463" s="15">
        <v>9.5</v>
      </c>
      <c r="EI3463" s="15">
        <v>7.9</v>
      </c>
      <c r="EJ3463" s="15">
        <v>7.3</v>
      </c>
      <c r="EK3463" s="15">
        <v>7.4</v>
      </c>
      <c r="EL3463" s="15">
        <v>8.8000000000000007</v>
      </c>
      <c r="EM3463" s="15">
        <v>10</v>
      </c>
      <c r="EN3463" s="15">
        <v>12.3</v>
      </c>
      <c r="EO3463" s="15">
        <v>12</v>
      </c>
      <c r="EP3463" s="21">
        <f t="shared" si="1659"/>
        <v>10.583333333333334</v>
      </c>
      <c r="ER3463" s="22"/>
      <c r="ES3463" s="23"/>
      <c r="FB3463" s="2">
        <f t="shared" si="1663"/>
        <v>2020</v>
      </c>
      <c r="FC3463" s="13" t="s">
        <v>155</v>
      </c>
      <c r="FD3463" s="15">
        <v>11.2</v>
      </c>
      <c r="FE3463" s="15">
        <v>10.6</v>
      </c>
      <c r="FF3463" s="15">
        <v>8.6999999999999993</v>
      </c>
      <c r="FG3463" s="15">
        <v>7.6</v>
      </c>
      <c r="FH3463" s="15">
        <v>5</v>
      </c>
      <c r="FI3463" s="15">
        <v>2.9</v>
      </c>
      <c r="FJ3463" s="15">
        <v>1.1000000000000001</v>
      </c>
      <c r="FK3463" s="15">
        <v>2.9</v>
      </c>
      <c r="FL3463" s="15">
        <v>4.5</v>
      </c>
      <c r="FM3463" s="15">
        <v>6.6</v>
      </c>
      <c r="FN3463" s="15">
        <v>8.8000000000000007</v>
      </c>
      <c r="FO3463" s="15">
        <v>8.1999999999999993</v>
      </c>
      <c r="FP3463" s="21">
        <f t="shared" si="1677"/>
        <v>6.5083333333333329</v>
      </c>
      <c r="GB3463" s="2">
        <f t="shared" si="1646"/>
        <v>2020</v>
      </c>
      <c r="GC3463" s="13" t="s">
        <v>155</v>
      </c>
      <c r="GD3463" s="15">
        <v>14.6</v>
      </c>
      <c r="GE3463" s="15">
        <v>13.7</v>
      </c>
      <c r="GF3463" s="15">
        <v>12.4</v>
      </c>
      <c r="GG3463" s="15">
        <v>11.8</v>
      </c>
      <c r="GH3463" s="15">
        <v>9.8000000000000007</v>
      </c>
      <c r="GI3463" s="15">
        <v>7.4</v>
      </c>
      <c r="GJ3463" s="15">
        <v>6.3</v>
      </c>
      <c r="GK3463" s="15">
        <v>6.8</v>
      </c>
      <c r="GL3463" s="15">
        <v>8.6</v>
      </c>
      <c r="GM3463" s="15">
        <v>9.4</v>
      </c>
      <c r="GN3463" s="15">
        <v>12.3</v>
      </c>
      <c r="GO3463" s="15">
        <v>12</v>
      </c>
      <c r="GP3463" s="21">
        <f t="shared" si="1643"/>
        <v>10.424999999999999</v>
      </c>
      <c r="GQ3463" s="2"/>
    </row>
    <row r="3464" spans="2:208">
      <c r="C3464" s="8">
        <f t="shared" si="1670"/>
        <v>9.421428571428569</v>
      </c>
      <c r="D3464" s="25">
        <f t="shared" si="1680"/>
        <v>9.5004761904761903</v>
      </c>
      <c r="E3464" s="16">
        <f t="shared" si="1683"/>
        <v>9.5440476190476176</v>
      </c>
      <c r="F3464" s="8">
        <f t="shared" si="1652"/>
        <v>9.3097023809523822</v>
      </c>
      <c r="G3464" s="29">
        <f t="shared" si="1657"/>
        <v>9.1015535714285747</v>
      </c>
      <c r="H3464" s="16">
        <f t="shared" si="1671"/>
        <v>14.5</v>
      </c>
      <c r="I3464" s="17">
        <f t="shared" si="1672"/>
        <v>9.25</v>
      </c>
      <c r="J3464" s="18">
        <f t="shared" si="1673"/>
        <v>2.7</v>
      </c>
      <c r="K3464" s="61">
        <f t="shared" si="1674"/>
        <v>8.6</v>
      </c>
      <c r="AA3464" s="2"/>
      <c r="AC3464" s="62">
        <v>2021</v>
      </c>
      <c r="AD3464" s="15">
        <v>11.8</v>
      </c>
      <c r="AE3464" s="15">
        <v>12.4</v>
      </c>
      <c r="AF3464" s="15">
        <v>12</v>
      </c>
      <c r="AG3464" s="15">
        <v>10</v>
      </c>
      <c r="AH3464" s="15">
        <v>8.8000000000000007</v>
      </c>
      <c r="AI3464" s="15">
        <v>7.8</v>
      </c>
      <c r="AJ3464" s="15">
        <v>6.9</v>
      </c>
      <c r="AK3464" s="15">
        <v>7.1</v>
      </c>
      <c r="AL3464" s="15">
        <v>7</v>
      </c>
      <c r="AM3464" s="15">
        <v>8.6999999999999993</v>
      </c>
      <c r="AN3464" s="15">
        <v>9.3000000000000007</v>
      </c>
      <c r="AO3464" s="15">
        <v>10.6</v>
      </c>
      <c r="AP3464" s="21">
        <f t="shared" si="1682"/>
        <v>9.3666666666666654</v>
      </c>
      <c r="AR3464" s="22"/>
      <c r="AS3464" s="23"/>
      <c r="BB3464" s="2">
        <f t="shared" si="1651"/>
        <v>2021</v>
      </c>
      <c r="BC3464" s="13" t="s">
        <v>156</v>
      </c>
      <c r="BD3464" s="15">
        <v>12.1</v>
      </c>
      <c r="BE3464" s="15">
        <v>13</v>
      </c>
      <c r="BF3464" s="15">
        <v>12.3</v>
      </c>
      <c r="BG3464" s="15">
        <v>11.1</v>
      </c>
      <c r="BH3464" s="34">
        <f>SUM(BH3461:BH3463)/3</f>
        <v>9.9</v>
      </c>
      <c r="BI3464" s="34">
        <f>SUM(BI3461:BI3463)/3</f>
        <v>8.4</v>
      </c>
      <c r="BJ3464" s="34">
        <f>SUM(BJ3461:BJ3463)/3</f>
        <v>7.8999999999999995</v>
      </c>
      <c r="BK3464" s="34">
        <f>SUM(BK3461:BK3463)/3</f>
        <v>7.0999999999999988</v>
      </c>
      <c r="BL3464" s="15">
        <v>7.8</v>
      </c>
      <c r="BM3464" s="15">
        <v>9.1999999999999993</v>
      </c>
      <c r="BN3464" s="15">
        <v>9.5</v>
      </c>
      <c r="BO3464" s="15">
        <v>11.2</v>
      </c>
      <c r="BP3464" s="21">
        <f t="shared" si="1647"/>
        <v>9.9583333333333339</v>
      </c>
      <c r="BR3464" s="22"/>
      <c r="BS3464" s="23"/>
      <c r="CB3464" s="2">
        <f t="shared" si="1675"/>
        <v>2021</v>
      </c>
      <c r="CC3464" s="13" t="s">
        <v>156</v>
      </c>
      <c r="CD3464" s="15">
        <v>11.8</v>
      </c>
      <c r="CE3464" s="15">
        <v>12.5</v>
      </c>
      <c r="CF3464" s="15">
        <v>12.3</v>
      </c>
      <c r="CG3464" s="15">
        <v>10.4</v>
      </c>
      <c r="CH3464" s="15">
        <v>9</v>
      </c>
      <c r="CI3464" s="15">
        <v>8.1</v>
      </c>
      <c r="CJ3464" s="15">
        <v>7.9</v>
      </c>
      <c r="CK3464" s="15">
        <v>9.1999999999999993</v>
      </c>
      <c r="CL3464" s="15">
        <v>8.1999999999999993</v>
      </c>
      <c r="CM3464" s="15">
        <v>9.1999999999999993</v>
      </c>
      <c r="CN3464" s="15">
        <v>9.6</v>
      </c>
      <c r="CO3464" s="15">
        <v>10.199999999999999</v>
      </c>
      <c r="CP3464" s="21">
        <f t="shared" si="1664"/>
        <v>9.8666666666666671</v>
      </c>
      <c r="CR3464" s="22"/>
      <c r="CS3464" s="23"/>
      <c r="DB3464" s="2">
        <f t="shared" si="1676"/>
        <v>2021</v>
      </c>
      <c r="DC3464" s="13" t="s">
        <v>156</v>
      </c>
      <c r="DD3464" s="15">
        <v>12.7</v>
      </c>
      <c r="DE3464" s="15">
        <v>12.9</v>
      </c>
      <c r="DF3464" s="15">
        <v>11.8</v>
      </c>
      <c r="DG3464" s="15">
        <v>10.1</v>
      </c>
      <c r="DH3464" s="15">
        <v>7.6</v>
      </c>
      <c r="DI3464" s="15">
        <v>6.8</v>
      </c>
      <c r="DJ3464" s="15">
        <v>5.6</v>
      </c>
      <c r="DK3464" s="15">
        <v>6.5</v>
      </c>
      <c r="DL3464" s="15">
        <v>6.9</v>
      </c>
      <c r="DM3464" s="15">
        <v>8.8000000000000007</v>
      </c>
      <c r="DN3464" s="15">
        <v>9.3000000000000007</v>
      </c>
      <c r="DO3464" s="15">
        <v>11.4</v>
      </c>
      <c r="DP3464" s="21">
        <f t="shared" si="1667"/>
        <v>9.2000000000000011</v>
      </c>
      <c r="EB3464" s="2">
        <f t="shared" si="1662"/>
        <v>2021</v>
      </c>
      <c r="EC3464" s="13" t="s">
        <v>156</v>
      </c>
      <c r="ED3464" s="15">
        <v>13.7</v>
      </c>
      <c r="EE3464" s="15">
        <v>14.5</v>
      </c>
      <c r="EF3464" s="15">
        <v>13.6</v>
      </c>
      <c r="EG3464" s="15">
        <v>10.8</v>
      </c>
      <c r="EH3464" s="15">
        <v>9.1999999999999993</v>
      </c>
      <c r="EI3464" s="15">
        <v>9.3000000000000007</v>
      </c>
      <c r="EJ3464" s="15">
        <v>7.9</v>
      </c>
      <c r="EK3464" s="15">
        <v>8</v>
      </c>
      <c r="EL3464" s="15">
        <v>8.1</v>
      </c>
      <c r="EM3464" s="15">
        <v>9.6999999999999993</v>
      </c>
      <c r="EN3464" s="15">
        <v>10.6</v>
      </c>
      <c r="EO3464" s="15">
        <v>12.8</v>
      </c>
      <c r="EP3464" s="21">
        <f t="shared" si="1659"/>
        <v>10.683333333333332</v>
      </c>
      <c r="ER3464" s="22"/>
      <c r="ES3464" s="23"/>
      <c r="FB3464" s="2">
        <f t="shared" si="1663"/>
        <v>2021</v>
      </c>
      <c r="FC3464" s="13" t="s">
        <v>156</v>
      </c>
      <c r="FD3464" s="15">
        <v>10.5</v>
      </c>
      <c r="FE3464" s="15">
        <v>10.4</v>
      </c>
      <c r="FF3464" s="15">
        <v>9.1</v>
      </c>
      <c r="FG3464" s="15">
        <v>5.7</v>
      </c>
      <c r="FH3464" s="15">
        <v>3.4</v>
      </c>
      <c r="FI3464" s="15">
        <v>4.5</v>
      </c>
      <c r="FJ3464" s="15">
        <v>2.7</v>
      </c>
      <c r="FK3464" s="15">
        <v>3.8</v>
      </c>
      <c r="FL3464" s="15">
        <v>4.0999999999999996</v>
      </c>
      <c r="FM3464" s="15">
        <v>6.4</v>
      </c>
      <c r="FN3464" s="15">
        <v>6.9</v>
      </c>
      <c r="FO3464" s="15">
        <v>8.6999999999999993</v>
      </c>
      <c r="FP3464" s="21">
        <f t="shared" si="1677"/>
        <v>6.3500000000000005</v>
      </c>
      <c r="GB3464" s="2">
        <f t="shared" si="1646"/>
        <v>2021</v>
      </c>
      <c r="GC3464" s="13" t="s">
        <v>156</v>
      </c>
      <c r="GD3464" s="15">
        <v>13.8</v>
      </c>
      <c r="GE3464" s="15">
        <v>14.3</v>
      </c>
      <c r="GF3464" s="15">
        <v>13.2</v>
      </c>
      <c r="GG3464" s="15">
        <v>11.3</v>
      </c>
      <c r="GH3464" s="15">
        <v>8.8000000000000007</v>
      </c>
      <c r="GI3464" s="15">
        <v>8</v>
      </c>
      <c r="GJ3464" s="15">
        <v>8.1</v>
      </c>
      <c r="GK3464" s="15">
        <v>8.3000000000000007</v>
      </c>
      <c r="GL3464" s="15">
        <v>8.3000000000000007</v>
      </c>
      <c r="GM3464" s="15">
        <v>10</v>
      </c>
      <c r="GN3464" s="15">
        <v>10.7</v>
      </c>
      <c r="GO3464" s="15">
        <v>12.9</v>
      </c>
      <c r="GP3464" s="21">
        <f t="shared" si="1643"/>
        <v>10.641666666666666</v>
      </c>
      <c r="GQ3464" s="2"/>
    </row>
    <row r="3465" spans="2:208">
      <c r="C3465" s="8">
        <f t="shared" si="1670"/>
        <v>9.7190476190476183</v>
      </c>
      <c r="D3465" s="25">
        <f t="shared" si="1680"/>
        <v>9.5092857142857135</v>
      </c>
      <c r="E3465" s="16">
        <f t="shared" si="1683"/>
        <v>9.5696428571428562</v>
      </c>
      <c r="F3465" s="8">
        <f t="shared" si="1652"/>
        <v>9.3379761904761907</v>
      </c>
      <c r="G3465" s="29">
        <f t="shared" si="1657"/>
        <v>9.1180099206349219</v>
      </c>
      <c r="H3465" s="16">
        <f t="shared" si="1671"/>
        <v>16.100000000000001</v>
      </c>
      <c r="I3465" s="17">
        <f t="shared" si="1672"/>
        <v>9.3000000000000007</v>
      </c>
      <c r="J3465" s="18">
        <f t="shared" si="1673"/>
        <v>0.8</v>
      </c>
      <c r="K3465" s="61">
        <f t="shared" si="1674"/>
        <v>8.4500000000000011</v>
      </c>
      <c r="AA3465" s="2"/>
      <c r="AC3465" s="62">
        <v>2022</v>
      </c>
      <c r="AD3465" s="15">
        <v>13.5</v>
      </c>
      <c r="AE3465" s="15">
        <v>12.8</v>
      </c>
      <c r="AF3465" s="15">
        <v>12.7</v>
      </c>
      <c r="AG3465" s="15">
        <v>10.9</v>
      </c>
      <c r="AH3465" s="15">
        <v>8.8000000000000007</v>
      </c>
      <c r="AI3465" s="15">
        <v>6.8</v>
      </c>
      <c r="AJ3465" s="15">
        <v>6.4</v>
      </c>
      <c r="AK3465" s="15">
        <v>7</v>
      </c>
      <c r="AL3465" s="15">
        <v>7.8</v>
      </c>
      <c r="AM3465" s="15">
        <v>8.6999999999999993</v>
      </c>
      <c r="AN3465" s="15">
        <v>9.1999999999999993</v>
      </c>
      <c r="AO3465" s="15">
        <v>11</v>
      </c>
      <c r="AP3465" s="21">
        <f t="shared" si="1682"/>
        <v>9.6333333333333346</v>
      </c>
      <c r="BB3465" s="2">
        <f t="shared" si="1651"/>
        <v>2022</v>
      </c>
      <c r="BC3465" s="13" t="s">
        <v>157</v>
      </c>
      <c r="BD3465" s="15">
        <v>13.7</v>
      </c>
      <c r="BE3465" s="15">
        <v>13.4</v>
      </c>
      <c r="BF3465" s="15">
        <v>13.5</v>
      </c>
      <c r="BG3465" s="15">
        <v>11.5</v>
      </c>
      <c r="BH3465" s="15">
        <v>9.5</v>
      </c>
      <c r="BI3465" s="15">
        <v>7.9</v>
      </c>
      <c r="BJ3465" s="15">
        <v>7.4</v>
      </c>
      <c r="BK3465" s="15">
        <v>8.3000000000000007</v>
      </c>
      <c r="BL3465" s="15">
        <v>8.5</v>
      </c>
      <c r="BM3465" s="15">
        <v>9.6</v>
      </c>
      <c r="BN3465" s="15">
        <v>9.9</v>
      </c>
      <c r="BO3465" s="15">
        <v>11.3</v>
      </c>
      <c r="BP3465" s="21">
        <f t="shared" si="1647"/>
        <v>10.375</v>
      </c>
      <c r="CB3465" s="2">
        <f t="shared" si="1675"/>
        <v>2022</v>
      </c>
      <c r="CC3465" s="13" t="s">
        <v>157</v>
      </c>
      <c r="CD3465" s="15">
        <v>14.7</v>
      </c>
      <c r="CE3465" s="15">
        <v>13.4</v>
      </c>
      <c r="CF3465" s="15">
        <v>14</v>
      </c>
      <c r="CG3465" s="15">
        <v>11.6</v>
      </c>
      <c r="CH3465" s="15">
        <v>9.1999999999999993</v>
      </c>
      <c r="CI3465" s="15">
        <v>8.6999999999999993</v>
      </c>
      <c r="CJ3465" s="15">
        <v>7.2</v>
      </c>
      <c r="CK3465" s="15">
        <v>8.1</v>
      </c>
      <c r="CL3465" s="15">
        <v>8.1</v>
      </c>
      <c r="CM3465" s="15">
        <v>8.9</v>
      </c>
      <c r="CN3465" s="15">
        <v>9.3000000000000007</v>
      </c>
      <c r="CO3465" s="15">
        <v>10.1</v>
      </c>
      <c r="CP3465" s="21">
        <f t="shared" si="1664"/>
        <v>10.275</v>
      </c>
      <c r="CR3465" s="22"/>
      <c r="CS3465" s="23"/>
      <c r="DB3465" s="2">
        <f t="shared" si="1676"/>
        <v>2022</v>
      </c>
      <c r="DC3465" s="13" t="s">
        <v>157</v>
      </c>
      <c r="DD3465" s="15">
        <v>14.3</v>
      </c>
      <c r="DE3465" s="15">
        <v>13.4</v>
      </c>
      <c r="DF3465" s="15">
        <v>12.7</v>
      </c>
      <c r="DG3465" s="15">
        <v>10.3</v>
      </c>
      <c r="DH3465" s="15">
        <v>7.1</v>
      </c>
      <c r="DI3465" s="15">
        <v>5.8</v>
      </c>
      <c r="DJ3465" s="15">
        <v>4.7</v>
      </c>
      <c r="DK3465" s="15">
        <v>6.1</v>
      </c>
      <c r="DL3465" s="15">
        <v>6.9</v>
      </c>
      <c r="DM3465" s="15">
        <v>8.6999999999999993</v>
      </c>
      <c r="DN3465" s="15">
        <v>9.3000000000000007</v>
      </c>
      <c r="DO3465" s="15">
        <v>11.2</v>
      </c>
      <c r="DP3465" s="21">
        <f t="shared" si="1667"/>
        <v>9.2083333333333339</v>
      </c>
      <c r="EB3465" s="2">
        <f t="shared" si="1662"/>
        <v>2022</v>
      </c>
      <c r="EC3465" s="13" t="s">
        <v>157</v>
      </c>
      <c r="ED3465" s="15">
        <v>16.100000000000001</v>
      </c>
      <c r="EE3465" s="15">
        <v>15.4</v>
      </c>
      <c r="EF3465" s="15">
        <v>15</v>
      </c>
      <c r="EG3465" s="15">
        <v>13</v>
      </c>
      <c r="EH3465" s="15">
        <v>10.3</v>
      </c>
      <c r="EI3465" s="15">
        <v>7.4</v>
      </c>
      <c r="EJ3465" s="15">
        <v>7.4</v>
      </c>
      <c r="EK3465" s="15">
        <v>8.1</v>
      </c>
      <c r="EL3465" s="15">
        <v>8.9</v>
      </c>
      <c r="EM3465" s="15">
        <v>10</v>
      </c>
      <c r="EN3465" s="15">
        <v>10.1</v>
      </c>
      <c r="EO3465" s="15">
        <v>12.5</v>
      </c>
      <c r="EP3465" s="21">
        <f t="shared" si="1659"/>
        <v>11.183333333333332</v>
      </c>
      <c r="ER3465" s="22"/>
      <c r="ES3465" s="23"/>
      <c r="FB3465" s="2">
        <f t="shared" si="1663"/>
        <v>2022</v>
      </c>
      <c r="FC3465" s="13" t="s">
        <v>157</v>
      </c>
      <c r="FD3465" s="15">
        <v>12.8</v>
      </c>
      <c r="FE3465" s="15">
        <v>11</v>
      </c>
      <c r="FF3465" s="15">
        <v>10.3</v>
      </c>
      <c r="FG3465" s="15">
        <v>8.1999999999999993</v>
      </c>
      <c r="FH3465" s="15">
        <v>4.9000000000000004</v>
      </c>
      <c r="FI3465" s="15">
        <v>2.8</v>
      </c>
      <c r="FJ3465" s="15">
        <v>0.8</v>
      </c>
      <c r="FK3465" s="15">
        <v>3.9</v>
      </c>
      <c r="FL3465" s="15">
        <v>4.0999999999999996</v>
      </c>
      <c r="FM3465" s="15">
        <v>6.2</v>
      </c>
      <c r="FN3465" s="15">
        <v>6.3</v>
      </c>
      <c r="FO3465" s="15">
        <v>8.9</v>
      </c>
      <c r="FP3465" s="15">
        <v>6.7</v>
      </c>
      <c r="GB3465" s="2">
        <f t="shared" si="1646"/>
        <v>2022</v>
      </c>
      <c r="GC3465" s="13" t="s">
        <v>157</v>
      </c>
      <c r="GD3465" s="15">
        <v>15.5</v>
      </c>
      <c r="GE3465" s="15">
        <v>14.8</v>
      </c>
      <c r="GF3465" s="15">
        <v>14.2</v>
      </c>
      <c r="GG3465" s="15">
        <v>12.2</v>
      </c>
      <c r="GH3465" s="15">
        <v>9.3000000000000007</v>
      </c>
      <c r="GI3465" s="15">
        <v>7.4</v>
      </c>
      <c r="GJ3465" s="15">
        <v>5.8</v>
      </c>
      <c r="GK3465" s="15">
        <v>8.1</v>
      </c>
      <c r="GL3465" s="15">
        <v>8.4</v>
      </c>
      <c r="GM3465" s="15">
        <v>9.9</v>
      </c>
      <c r="GN3465" s="15">
        <v>10.6</v>
      </c>
      <c r="GO3465" s="15">
        <v>11.8</v>
      </c>
      <c r="GP3465" s="21">
        <f t="shared" si="1643"/>
        <v>10.666666666666666</v>
      </c>
      <c r="GQ3465" s="2"/>
    </row>
    <row r="3466" spans="2:208">
      <c r="C3466" s="2"/>
      <c r="D3466" s="3"/>
      <c r="E3466" s="4"/>
      <c r="F3466" s="2"/>
      <c r="G3466" s="5"/>
      <c r="J3466" s="2"/>
      <c r="K3466" s="6"/>
      <c r="AA3466" s="2"/>
      <c r="AP3466" s="21"/>
      <c r="CR3466" s="22"/>
      <c r="CS3466" s="23"/>
      <c r="ER3466" s="22"/>
      <c r="ES3466" s="23"/>
      <c r="GQ3466" s="2"/>
    </row>
    <row r="3467" spans="2:208">
      <c r="C3467" s="2"/>
      <c r="D3467" s="3"/>
      <c r="E3467" s="4"/>
      <c r="F3467" s="2"/>
      <c r="G3467" s="5"/>
      <c r="J3467" s="2"/>
      <c r="K3467" s="6"/>
      <c r="AA3467" s="2"/>
      <c r="AP3467" s="21"/>
      <c r="CR3467" s="22"/>
      <c r="CS3467" s="23"/>
      <c r="ER3467" s="22"/>
      <c r="ES3467" s="23"/>
      <c r="GQ3467" s="2"/>
    </row>
    <row r="3468" spans="2:208">
      <c r="C3468" s="2"/>
      <c r="D3468" s="3"/>
      <c r="E3468" s="4"/>
      <c r="F3468" s="2"/>
      <c r="G3468" s="5"/>
      <c r="J3468" s="2"/>
      <c r="K3468" s="6"/>
      <c r="AA3468" s="2"/>
      <c r="AP3468" s="21"/>
      <c r="CR3468" s="22"/>
      <c r="CS3468" s="23"/>
      <c r="ER3468" s="22"/>
      <c r="ES3468" s="23"/>
      <c r="GQ3468" s="2"/>
    </row>
    <row r="3469" spans="2:208">
      <c r="C3469" s="2"/>
      <c r="D3469" s="3"/>
      <c r="E3469" s="4"/>
      <c r="F3469" s="2"/>
      <c r="G3469" s="5"/>
      <c r="J3469" s="2"/>
      <c r="K3469" s="6"/>
      <c r="AA3469" s="2"/>
      <c r="AO3469" s="2" t="str">
        <f>AB$271</f>
        <v>CAPE BRUNY LIGHTHOUSE</v>
      </c>
      <c r="AP3469" s="38">
        <f>SUM(AP3416:AP3465 )/SUM(AP3366:AP3416)</f>
        <v>1.0621425799354038</v>
      </c>
      <c r="AQ3469" s="47">
        <f>AP3482</f>
        <v>322.5</v>
      </c>
      <c r="AR3469" s="47">
        <f>AP3485</f>
        <v>372</v>
      </c>
      <c r="AS3469" s="47">
        <f>AP3479</f>
        <v>273</v>
      </c>
      <c r="AT3469" s="47">
        <f>AP3482</f>
        <v>322.5</v>
      </c>
      <c r="BO3469" s="2" t="str">
        <f>BB$48</f>
        <v>CAPE SORELL</v>
      </c>
      <c r="BP3469" s="38">
        <f>SUM(BP3404:BP3465 )/SUM(BP3343:BP3404)</f>
        <v>0.90909360808679651</v>
      </c>
      <c r="BQ3469" s="47">
        <f>BP3482</f>
        <v>311</v>
      </c>
      <c r="BR3469" s="47">
        <f>BP3485</f>
        <v>372</v>
      </c>
      <c r="BS3469" s="47">
        <f>BP3479</f>
        <v>250</v>
      </c>
      <c r="BT3469" s="47">
        <f>BP3482</f>
        <v>311</v>
      </c>
      <c r="CO3469" s="2" t="str">
        <f>CB$61</f>
        <v>CURRIE, KING ISLAND AIRPORT</v>
      </c>
      <c r="CP3469" s="38">
        <f>SUM(CP3411:CP3465 )/SUM(CP3357:CP3411)</f>
        <v>1.0449371355033759</v>
      </c>
      <c r="CQ3469" s="47">
        <f>CP3482</f>
        <v>318</v>
      </c>
      <c r="CR3469" s="47">
        <f>CP3485</f>
        <v>372</v>
      </c>
      <c r="CS3469" s="47">
        <f>CP3479</f>
        <v>264</v>
      </c>
      <c r="CT3469" s="47">
        <f>CP3482</f>
        <v>318</v>
      </c>
      <c r="DO3469" s="2" t="str">
        <f>DB$31</f>
        <v>HOBART, ELLERSLIE ROAD</v>
      </c>
      <c r="DP3469" s="38">
        <f>SUM(DP3395:DP3465 )/SUM(DP3325:DP3395)</f>
        <v>1.0762847667691413</v>
      </c>
      <c r="DQ3469" s="63">
        <f>DP3482</f>
        <v>302</v>
      </c>
      <c r="DR3469" s="63">
        <f>DP3485</f>
        <v>372</v>
      </c>
      <c r="DS3469" s="63">
        <f>DP3479</f>
        <v>232</v>
      </c>
      <c r="DT3469" s="63">
        <f>DP3482</f>
        <v>302</v>
      </c>
      <c r="EO3469" s="2" t="str">
        <f>EB$58</f>
        <v>LARAPUNA (EDDYSTONE POINT)</v>
      </c>
      <c r="EP3469" s="38">
        <f>SUM(EP3409:EP3465 )/SUM(EP3353:EP3409)</f>
        <v>1.0779041065150718</v>
      </c>
      <c r="EQ3469" s="47">
        <f>EP3482</f>
        <v>316</v>
      </c>
      <c r="ER3469" s="47">
        <f>EP3485</f>
        <v>372</v>
      </c>
      <c r="ES3469" s="47">
        <f>EP3479</f>
        <v>260</v>
      </c>
      <c r="ET3469" s="47">
        <f>EP3482</f>
        <v>316</v>
      </c>
      <c r="FO3469" s="2" t="str">
        <f>FB$33</f>
        <v>LAUNCESTON CITY</v>
      </c>
      <c r="FP3469" s="38">
        <f>SUM(FP3397:FP3465 )/SUM(FP3328:FP3397)</f>
        <v>0.90162547445889973</v>
      </c>
      <c r="FQ3469" s="47">
        <f>FP3482</f>
        <v>303.5</v>
      </c>
      <c r="FR3469" s="47">
        <f>FP3485</f>
        <v>372</v>
      </c>
      <c r="FS3469" s="47">
        <f>FP3479</f>
        <v>235</v>
      </c>
      <c r="FT3469" s="47">
        <f>FP3482</f>
        <v>303.5</v>
      </c>
      <c r="GO3469" s="2" t="str">
        <f>GB$43</f>
        <v xml:space="preserve">LOW HEAD (COMPARISON) </v>
      </c>
      <c r="GP3469" s="38">
        <f>SUM(GP3402:GP3465 )/SUM(GP3338:GP3402)</f>
        <v>1.065566070318436</v>
      </c>
      <c r="GQ3469" s="47">
        <f>GP3482</f>
        <v>308.5</v>
      </c>
      <c r="GR3469" s="47">
        <f>GP3485</f>
        <v>372</v>
      </c>
      <c r="GS3469" s="47">
        <f>GP3479</f>
        <v>245</v>
      </c>
      <c r="GT3469" s="47">
        <f>GP3482</f>
        <v>308.5</v>
      </c>
    </row>
    <row r="3470" spans="2:208">
      <c r="C3470" s="2"/>
      <c r="D3470" s="3"/>
      <c r="E3470" s="4"/>
      <c r="F3470" s="2"/>
      <c r="G3470" s="5"/>
      <c r="J3470" s="2"/>
      <c r="K3470" s="6"/>
      <c r="AA3470" s="2"/>
      <c r="AP3470" s="38"/>
      <c r="AQ3470" s="48"/>
      <c r="AR3470" s="4"/>
      <c r="AS3470" s="4"/>
      <c r="AT3470" s="4"/>
      <c r="BP3470" s="38"/>
      <c r="BQ3470" s="48"/>
      <c r="BR3470" s="4"/>
      <c r="BS3470" s="4"/>
      <c r="BT3470" s="4"/>
      <c r="CP3470" s="38"/>
      <c r="CQ3470" s="48"/>
      <c r="CR3470" s="4"/>
      <c r="CS3470" s="4"/>
      <c r="CT3470" s="4"/>
      <c r="DP3470" s="38"/>
      <c r="DQ3470" s="64"/>
      <c r="DR3470" s="16"/>
      <c r="DS3470" s="16"/>
      <c r="DT3470" s="16"/>
      <c r="EP3470" s="38"/>
      <c r="EQ3470" s="48"/>
      <c r="ER3470" s="4"/>
      <c r="ES3470" s="4"/>
      <c r="ET3470" s="4"/>
      <c r="FP3470" s="38"/>
      <c r="FQ3470" s="48"/>
      <c r="FR3470" s="4"/>
      <c r="FS3470" s="4"/>
      <c r="FT3470" s="4"/>
      <c r="GP3470" s="38"/>
      <c r="GQ3470" s="48"/>
      <c r="GR3470" s="4"/>
      <c r="GS3470" s="4"/>
      <c r="GT3470" s="4"/>
    </row>
    <row r="3471" spans="2:208">
      <c r="C3471" s="2"/>
      <c r="D3471" s="3"/>
      <c r="E3471" s="4"/>
      <c r="F3471" s="2"/>
      <c r="G3471" s="5"/>
      <c r="J3471" s="2"/>
      <c r="K3471" s="6"/>
      <c r="AA3471" s="2"/>
      <c r="AP3471" s="38">
        <f>SUM(AP3440:AP3465)/SUM(AP3366:AP3391)</f>
        <v>1.0996805273193337</v>
      </c>
      <c r="AQ3471" s="47">
        <f>AP3483</f>
        <v>347.25</v>
      </c>
      <c r="AR3471" s="47">
        <f>AP3485</f>
        <v>372</v>
      </c>
      <c r="AS3471" s="47">
        <f>AP3479</f>
        <v>273</v>
      </c>
      <c r="AT3471" s="47">
        <f>AP3481</f>
        <v>297.75</v>
      </c>
      <c r="BP3471" s="38">
        <f>SUM(BP3435:BP3465)/SUM(BP3343:BP3374)</f>
        <v>0.90535240164132258</v>
      </c>
      <c r="BQ3471" s="47">
        <f>BP3483</f>
        <v>341.5</v>
      </c>
      <c r="BR3471" s="47">
        <f>BP3485</f>
        <v>372</v>
      </c>
      <c r="BS3471" s="47">
        <f>BP3479</f>
        <v>250</v>
      </c>
      <c r="BT3471" s="47">
        <f>BP3481</f>
        <v>280.5</v>
      </c>
      <c r="CP3471" s="38">
        <f>SUM(CP3438:CP3465)/SUM(CP3357:CP3384)</f>
        <v>1.0074102925168031</v>
      </c>
      <c r="CQ3471" s="47">
        <f>CP3483</f>
        <v>345</v>
      </c>
      <c r="CR3471" s="47">
        <f>CP3485</f>
        <v>372</v>
      </c>
      <c r="CS3471" s="47">
        <f>CP3479</f>
        <v>264</v>
      </c>
      <c r="CT3471" s="47">
        <f>CP3481</f>
        <v>291</v>
      </c>
      <c r="DP3471" s="38">
        <f>SUM(DP3430:DP3465)/SUM(DP3326:DP3360)</f>
        <v>1.1524418368207263</v>
      </c>
      <c r="DQ3471" s="63">
        <f>DP3483</f>
        <v>337</v>
      </c>
      <c r="DR3471" s="63">
        <f>DP3485</f>
        <v>372</v>
      </c>
      <c r="DS3471" s="63">
        <f>DP3479</f>
        <v>232</v>
      </c>
      <c r="DT3471" s="63">
        <f>DP3481</f>
        <v>267</v>
      </c>
      <c r="EP3471" s="38">
        <f>SUM(EP3437:EP3465)/SUM(EP3353:EP3381)</f>
        <v>1.0733577810762829</v>
      </c>
      <c r="EQ3471" s="47">
        <f>EP3483</f>
        <v>344</v>
      </c>
      <c r="ER3471" s="47">
        <f>EP3485</f>
        <v>372</v>
      </c>
      <c r="ES3471" s="47">
        <f>EP3479</f>
        <v>260</v>
      </c>
      <c r="ET3471" s="47">
        <f>EP3481</f>
        <v>288</v>
      </c>
      <c r="FP3471" s="38">
        <f>SUM(FP3431:FP3465)/SUM(FP3328:FP3362)</f>
        <v>0.91673442554884665</v>
      </c>
      <c r="FQ3471" s="47">
        <f>FP3483</f>
        <v>337.75</v>
      </c>
      <c r="FR3471" s="47">
        <f>FP3485</f>
        <v>372</v>
      </c>
      <c r="FS3471" s="47">
        <f>FP3479</f>
        <v>235</v>
      </c>
      <c r="FT3471" s="47">
        <f>FP3481</f>
        <v>269.25</v>
      </c>
      <c r="GP3471" s="38">
        <f>SUM(GP3433:GP3465)/SUM(GP3338:GP3370)</f>
        <v>1.1333425376225323</v>
      </c>
      <c r="GQ3471" s="47">
        <f>GP3483</f>
        <v>340.25</v>
      </c>
      <c r="GR3471" s="47">
        <f>GP3485</f>
        <v>372</v>
      </c>
      <c r="GS3471" s="47">
        <f>GP3479</f>
        <v>245</v>
      </c>
      <c r="GT3471" s="47">
        <f>GP3481</f>
        <v>276.75</v>
      </c>
    </row>
    <row r="3472" spans="2:208">
      <c r="C3472" s="2"/>
      <c r="D3472" s="3"/>
      <c r="E3472" s="4"/>
      <c r="F3472" s="2"/>
      <c r="G3472" s="5"/>
      <c r="J3472" s="2"/>
      <c r="K3472" s="6"/>
      <c r="AA3472" s="2"/>
      <c r="AP3472" s="50"/>
      <c r="AQ3472" s="48"/>
      <c r="AR3472" s="49"/>
      <c r="AS3472" s="48"/>
      <c r="AT3472" s="49"/>
      <c r="BP3472" s="50"/>
      <c r="BQ3472" s="48"/>
      <c r="BR3472" s="49"/>
      <c r="BS3472" s="48"/>
      <c r="BT3472" s="49"/>
      <c r="CP3472" s="50"/>
      <c r="CQ3472" s="48"/>
      <c r="CR3472" s="49"/>
      <c r="CS3472" s="48"/>
      <c r="CT3472" s="49"/>
      <c r="DP3472" s="50"/>
      <c r="DQ3472" s="64"/>
      <c r="DR3472" s="64"/>
      <c r="DS3472" s="64"/>
      <c r="DT3472" s="64"/>
      <c r="EP3472" s="50"/>
      <c r="EQ3472" s="48"/>
      <c r="ER3472" s="49"/>
      <c r="ES3472" s="48"/>
      <c r="ET3472" s="49"/>
      <c r="FP3472" s="50"/>
      <c r="FQ3472" s="48"/>
      <c r="FR3472" s="49"/>
      <c r="FS3472" s="48"/>
      <c r="FT3472" s="49"/>
      <c r="GP3472" s="50"/>
      <c r="GQ3472" s="48"/>
      <c r="GR3472" s="49"/>
      <c r="GS3472" s="48"/>
      <c r="GT3472" s="49"/>
    </row>
    <row r="3473" spans="3:202">
      <c r="C3473" s="2"/>
      <c r="D3473" s="3"/>
      <c r="E3473" s="4"/>
      <c r="F3473" s="2"/>
      <c r="G3473" s="5"/>
      <c r="J3473" s="2"/>
      <c r="K3473" s="6"/>
      <c r="AA3473" s="2"/>
      <c r="AP3473" s="38">
        <f>SUM(AP3455:AP3465)/SUM(AP3366:AP3376)</f>
        <v>1.1249320693194853</v>
      </c>
      <c r="AQ3473" s="47">
        <f>AP3484</f>
        <v>362.1</v>
      </c>
      <c r="AR3473" s="47">
        <f>AP3485</f>
        <v>372</v>
      </c>
      <c r="AS3473" s="47">
        <f>AP3479</f>
        <v>273</v>
      </c>
      <c r="AT3473" s="47">
        <f>AP3480</f>
        <v>282.89999999999998</v>
      </c>
      <c r="BP3473" s="38">
        <f>SUM(BP3453:BP3465)/SUM(BP3343:BP3355)</f>
        <v>1.1131054131054132</v>
      </c>
      <c r="BQ3473" s="47">
        <f>BP3484</f>
        <v>359.8</v>
      </c>
      <c r="BR3473" s="47">
        <f>BP3485</f>
        <v>372</v>
      </c>
      <c r="BS3473" s="47">
        <f>BP3479</f>
        <v>250</v>
      </c>
      <c r="BT3473" s="47">
        <f>BP3480</f>
        <v>262.2</v>
      </c>
      <c r="CP3473" s="38">
        <f>SUM(CP3454:CP3465)/SUM(CP3357:CP3368)</f>
        <v>1.0223040578098943</v>
      </c>
      <c r="CQ3473" s="47">
        <f>CP3484</f>
        <v>361.2</v>
      </c>
      <c r="CR3473" s="47">
        <f>CP3485</f>
        <v>372</v>
      </c>
      <c r="CS3473" s="47">
        <f>CP3479</f>
        <v>264</v>
      </c>
      <c r="CT3473" s="47">
        <f>CP3480</f>
        <v>274.8</v>
      </c>
      <c r="DP3473" s="38">
        <f>SUM(DP3451:DP3465)/SUM(DP3325:DP3339)</f>
        <v>1.1455087605751004</v>
      </c>
      <c r="DQ3473" s="63">
        <f>DP3484</f>
        <v>358</v>
      </c>
      <c r="DR3473" s="63">
        <f>DP3485</f>
        <v>372</v>
      </c>
      <c r="DS3473" s="63">
        <f>DP3479</f>
        <v>232</v>
      </c>
      <c r="DT3473" s="63">
        <f>DP3480</f>
        <v>246</v>
      </c>
      <c r="EP3473" s="38">
        <f>SUM(EP3454:EP3465)/SUM(EP3353:EP3364)</f>
        <v>1.0964807109105013</v>
      </c>
      <c r="EQ3473" s="47">
        <f>EP3484</f>
        <v>360.8</v>
      </c>
      <c r="ER3473" s="47">
        <f>EP3485</f>
        <v>372</v>
      </c>
      <c r="ES3473" s="47">
        <f>EP3479</f>
        <v>260</v>
      </c>
      <c r="ET3473" s="47">
        <f>EP3480</f>
        <v>271.2</v>
      </c>
      <c r="FP3473" s="38">
        <f>SUM(FP3451:FP3465)/SUM(FP3328:FP3342)</f>
        <v>0.9368607663984726</v>
      </c>
      <c r="FQ3473" s="47">
        <f>FP3484</f>
        <v>358.3</v>
      </c>
      <c r="FR3473" s="47">
        <f>FP3485</f>
        <v>372</v>
      </c>
      <c r="FS3473" s="47">
        <f>FP3479</f>
        <v>235</v>
      </c>
      <c r="FT3473" s="47">
        <f>FP3480</f>
        <v>248.7</v>
      </c>
      <c r="GP3473" s="38">
        <f>SUM(GP3452:GP3465)/SUM(GP3338:GP3351)</f>
        <v>1.2421081715825102</v>
      </c>
      <c r="GQ3473" s="47">
        <f>GP3484</f>
        <v>359.3</v>
      </c>
      <c r="GR3473" s="47">
        <f>GP3485</f>
        <v>372</v>
      </c>
      <c r="GS3473" s="47">
        <f>GP3479</f>
        <v>245</v>
      </c>
      <c r="GT3473" s="47">
        <f>GP3480</f>
        <v>257.7</v>
      </c>
    </row>
    <row r="3474" spans="3:202">
      <c r="C3474" s="2"/>
      <c r="D3474" s="3"/>
      <c r="E3474" s="4"/>
      <c r="F3474" s="2"/>
      <c r="G3474" s="5"/>
      <c r="J3474" s="2"/>
      <c r="K3474" s="6"/>
      <c r="AA3474" s="2"/>
      <c r="AP3474" s="50"/>
      <c r="AQ3474" s="48"/>
      <c r="AR3474" s="49"/>
      <c r="AS3474" s="48"/>
      <c r="AT3474" s="49"/>
      <c r="BP3474" s="50"/>
      <c r="BQ3474" s="48"/>
      <c r="BR3474" s="49"/>
      <c r="BS3474" s="48"/>
      <c r="BT3474" s="49"/>
      <c r="CP3474" s="50"/>
      <c r="CQ3474" s="48"/>
      <c r="CR3474" s="49"/>
      <c r="CS3474" s="48"/>
      <c r="CT3474" s="49"/>
      <c r="DP3474" s="50"/>
      <c r="DQ3474" s="48"/>
      <c r="DR3474" s="49"/>
      <c r="DS3474" s="48"/>
      <c r="DT3474" s="49"/>
      <c r="EP3474" s="50"/>
      <c r="EQ3474" s="48"/>
      <c r="ER3474" s="49"/>
      <c r="ES3474" s="48"/>
      <c r="ET3474" s="49"/>
      <c r="FP3474" s="50"/>
      <c r="FQ3474" s="48"/>
      <c r="FR3474" s="49"/>
      <c r="FS3474" s="48"/>
      <c r="FT3474" s="49"/>
      <c r="GP3474" s="50"/>
      <c r="GQ3474" s="48"/>
      <c r="GR3474" s="49"/>
      <c r="GS3474" s="48"/>
      <c r="GT3474" s="49"/>
    </row>
    <row r="3475" spans="3:202">
      <c r="C3475" s="2"/>
      <c r="D3475" s="3"/>
      <c r="E3475" s="4"/>
      <c r="F3475" s="2"/>
      <c r="G3475" s="5"/>
      <c r="J3475" s="2"/>
      <c r="K3475" s="6"/>
      <c r="AA3475" s="2"/>
      <c r="AP3475" s="51"/>
      <c r="AQ3475" s="52"/>
      <c r="AR3475" s="52"/>
      <c r="AS3475" s="52"/>
      <c r="AT3475" s="4"/>
      <c r="BP3475" s="51"/>
      <c r="BQ3475" s="52"/>
      <c r="BR3475" s="52"/>
      <c r="BS3475" s="52"/>
      <c r="BT3475" s="4"/>
      <c r="CP3475" s="51"/>
      <c r="CQ3475" s="52"/>
      <c r="CR3475" s="52"/>
      <c r="CS3475" s="52"/>
      <c r="CT3475" s="4"/>
      <c r="DP3475" s="51"/>
      <c r="DQ3475" s="52"/>
      <c r="DR3475" s="52"/>
      <c r="DS3475" s="52"/>
      <c r="DT3475" s="4"/>
      <c r="EP3475" s="51"/>
      <c r="EQ3475" s="52"/>
      <c r="ER3475" s="52"/>
      <c r="ES3475" s="52"/>
      <c r="ET3475" s="4"/>
      <c r="FP3475" s="51"/>
      <c r="FQ3475" s="52"/>
      <c r="FR3475" s="52"/>
      <c r="FS3475" s="52"/>
      <c r="FT3475" s="4"/>
      <c r="GP3475" s="51"/>
      <c r="GQ3475" s="52"/>
      <c r="GR3475" s="52"/>
      <c r="GS3475" s="52"/>
      <c r="GT3475" s="4"/>
    </row>
    <row r="3476" spans="3:202">
      <c r="C3476" s="2"/>
      <c r="D3476" s="3"/>
      <c r="E3476" s="4"/>
      <c r="F3476" s="2"/>
      <c r="G3476" s="5"/>
      <c r="J3476" s="2"/>
      <c r="K3476" s="6"/>
      <c r="AA3476" s="2"/>
      <c r="AC3476" s="2"/>
      <c r="AE3476" s="2"/>
      <c r="AP3476" s="53">
        <v>372</v>
      </c>
      <c r="AQ3476" s="53"/>
      <c r="AR3476" s="53"/>
      <c r="AS3476" s="53"/>
      <c r="AT3476" s="4"/>
      <c r="BP3476" s="53">
        <v>372</v>
      </c>
      <c r="BQ3476" s="53"/>
      <c r="BR3476" s="53"/>
      <c r="BS3476" s="53"/>
      <c r="BT3476" s="4"/>
      <c r="CP3476" s="53">
        <v>372</v>
      </c>
      <c r="CQ3476" s="53"/>
      <c r="CR3476" s="53"/>
      <c r="CS3476" s="53"/>
      <c r="CT3476" s="4"/>
      <c r="DP3476" s="53">
        <v>372</v>
      </c>
      <c r="DQ3476" s="53"/>
      <c r="DR3476" s="53"/>
      <c r="DS3476" s="53"/>
      <c r="DT3476" s="4"/>
      <c r="EP3476" s="53">
        <v>372</v>
      </c>
      <c r="EQ3476" s="53"/>
      <c r="ER3476" s="53"/>
      <c r="ES3476" s="53"/>
      <c r="ET3476" s="4"/>
      <c r="FP3476" s="53">
        <v>372</v>
      </c>
      <c r="FQ3476" s="53"/>
      <c r="FR3476" s="53"/>
      <c r="FS3476" s="53"/>
      <c r="FT3476" s="4"/>
      <c r="GP3476" s="53">
        <v>372</v>
      </c>
      <c r="GQ3476" s="53"/>
      <c r="GR3476" s="53"/>
      <c r="GS3476" s="53"/>
      <c r="GT3476" s="4"/>
    </row>
    <row r="3477" spans="3:202" ht="15">
      <c r="C3477" s="2"/>
      <c r="D3477" s="3"/>
      <c r="E3477" s="4"/>
      <c r="F3477" s="2"/>
      <c r="G3477" s="5"/>
      <c r="J3477" s="2"/>
      <c r="K3477" s="6"/>
      <c r="AA3477" s="2"/>
      <c r="AP3477" s="54">
        <v>273</v>
      </c>
      <c r="AQ3477" s="53"/>
      <c r="AR3477" s="53"/>
      <c r="AS3477" s="53">
        <f>AP3476-AP3477</f>
        <v>99</v>
      </c>
      <c r="AT3477" s="4"/>
      <c r="BP3477" s="54">
        <v>250</v>
      </c>
      <c r="BQ3477" s="53"/>
      <c r="BR3477" s="53"/>
      <c r="BS3477" s="53">
        <f>BP3476-BP3477</f>
        <v>122</v>
      </c>
      <c r="BT3477" s="4"/>
      <c r="CP3477" s="54">
        <v>264</v>
      </c>
      <c r="CQ3477" s="53"/>
      <c r="CR3477" s="53"/>
      <c r="CS3477" s="53">
        <f>CP3476-CP3477</f>
        <v>108</v>
      </c>
      <c r="CT3477" s="4"/>
      <c r="DP3477" s="54">
        <v>232</v>
      </c>
      <c r="DQ3477" s="53"/>
      <c r="DR3477" s="53"/>
      <c r="DS3477" s="53">
        <f>DP3476-DP3477</f>
        <v>140</v>
      </c>
      <c r="DT3477" s="4"/>
      <c r="EP3477" s="54">
        <f>EP3476-COUNT(EP3294:EP3465)+1</f>
        <v>260</v>
      </c>
      <c r="EQ3477" s="53"/>
      <c r="ER3477" s="53"/>
      <c r="ES3477" s="53">
        <f>EP3476-EP3477</f>
        <v>112</v>
      </c>
      <c r="ET3477" s="4"/>
      <c r="FP3477" s="54">
        <f>FP3476-COUNT(FP3294:FP3465)+1</f>
        <v>235</v>
      </c>
      <c r="FQ3477" s="53"/>
      <c r="FR3477" s="53"/>
      <c r="FS3477" s="53">
        <f>FP3476-FP3477</f>
        <v>137</v>
      </c>
      <c r="FT3477" s="4"/>
      <c r="GP3477" s="54">
        <f>GP3476-COUNT(GP3294:GP3465)+1</f>
        <v>245</v>
      </c>
      <c r="GQ3477" s="53"/>
      <c r="GR3477" s="53"/>
      <c r="GS3477" s="53">
        <f>GP3476-GP3477</f>
        <v>127</v>
      </c>
      <c r="GT3477" s="4"/>
    </row>
    <row r="3478" spans="3:202">
      <c r="C3478" s="2"/>
      <c r="D3478" s="3"/>
      <c r="E3478" s="4"/>
      <c r="F3478" s="2"/>
      <c r="G3478" s="5"/>
      <c r="J3478" s="2"/>
      <c r="K3478" s="6"/>
      <c r="AA3478" s="2"/>
      <c r="AC3478" s="26"/>
      <c r="AD3478" s="15"/>
      <c r="AE3478" s="15"/>
      <c r="AF3478" s="15"/>
      <c r="AG3478" s="15"/>
      <c r="AH3478" s="15"/>
      <c r="AI3478" s="15"/>
      <c r="AJ3478" s="15"/>
      <c r="AK3478" s="15"/>
      <c r="AL3478" s="15"/>
      <c r="AM3478" s="15"/>
      <c r="AN3478" s="15"/>
      <c r="AP3478" s="55"/>
      <c r="AQ3478" s="48"/>
      <c r="AR3478" s="4"/>
      <c r="AS3478" s="4"/>
      <c r="AT3478" s="4"/>
      <c r="BP3478" s="55"/>
      <c r="BQ3478" s="48"/>
      <c r="BR3478" s="4"/>
      <c r="BS3478" s="4"/>
      <c r="BT3478" s="4"/>
      <c r="CP3478" s="55"/>
      <c r="CQ3478" s="48"/>
      <c r="CR3478" s="4"/>
      <c r="CS3478" s="4"/>
      <c r="CT3478" s="4"/>
      <c r="DP3478" s="55"/>
      <c r="DQ3478" s="48"/>
      <c r="DR3478" s="4"/>
      <c r="DS3478" s="4"/>
      <c r="DT3478" s="4"/>
      <c r="EP3478" s="55"/>
      <c r="EQ3478" s="48"/>
      <c r="ER3478" s="4"/>
      <c r="ES3478" s="4"/>
      <c r="ET3478" s="4"/>
      <c r="FP3478" s="55"/>
      <c r="FQ3478" s="48"/>
      <c r="FR3478" s="4"/>
      <c r="FS3478" s="4"/>
      <c r="FT3478" s="4"/>
      <c r="GP3478" s="55"/>
      <c r="GQ3478" s="48"/>
      <c r="GR3478" s="4"/>
      <c r="GS3478" s="4"/>
      <c r="GT3478" s="4"/>
    </row>
    <row r="3479" spans="3:202">
      <c r="C3479" s="2"/>
      <c r="D3479" s="3"/>
      <c r="E3479" s="4"/>
      <c r="F3479" s="2"/>
      <c r="G3479" s="5"/>
      <c r="J3479" s="2"/>
      <c r="K3479" s="6"/>
      <c r="AA3479" s="2"/>
      <c r="AC3479" s="26"/>
      <c r="AD3479" s="15"/>
      <c r="AE3479" s="15"/>
      <c r="AF3479" s="15"/>
      <c r="AG3479" s="15"/>
      <c r="AH3479" s="15"/>
      <c r="AI3479" s="15"/>
      <c r="AJ3479" s="15"/>
      <c r="AK3479" s="15"/>
      <c r="AL3479" s="15"/>
      <c r="AM3479" s="15"/>
      <c r="AN3479" s="15"/>
      <c r="AP3479" s="56">
        <f>AP3477</f>
        <v>273</v>
      </c>
      <c r="AQ3479" s="57" t="s">
        <v>166</v>
      </c>
      <c r="AR3479" s="4"/>
      <c r="AS3479" s="4"/>
      <c r="AT3479" s="4"/>
      <c r="BP3479" s="56">
        <f>BP3477</f>
        <v>250</v>
      </c>
      <c r="BQ3479" s="57" t="s">
        <v>166</v>
      </c>
      <c r="BR3479" s="4"/>
      <c r="BS3479" s="4"/>
      <c r="BT3479" s="4"/>
      <c r="CP3479" s="56">
        <f>CP3477</f>
        <v>264</v>
      </c>
      <c r="CQ3479" s="57" t="s">
        <v>166</v>
      </c>
      <c r="CR3479" s="4"/>
      <c r="CS3479" s="4"/>
      <c r="CT3479" s="4"/>
      <c r="DP3479" s="65">
        <f>DP3477</f>
        <v>232</v>
      </c>
      <c r="DQ3479" s="57" t="s">
        <v>166</v>
      </c>
      <c r="DR3479" s="4"/>
      <c r="DS3479" s="4"/>
      <c r="DT3479" s="4"/>
      <c r="EP3479" s="56">
        <f>EP3477</f>
        <v>260</v>
      </c>
      <c r="EQ3479" s="57" t="s">
        <v>166</v>
      </c>
      <c r="ER3479" s="4"/>
      <c r="ES3479" s="4"/>
      <c r="ET3479" s="4"/>
      <c r="FP3479" s="56">
        <f>FP3477</f>
        <v>235</v>
      </c>
      <c r="FQ3479" s="57" t="s">
        <v>166</v>
      </c>
      <c r="FR3479" s="4"/>
      <c r="FS3479" s="4"/>
      <c r="FT3479" s="4"/>
      <c r="GP3479" s="56">
        <f>GP3477</f>
        <v>245</v>
      </c>
      <c r="GQ3479" s="57" t="s">
        <v>166</v>
      </c>
      <c r="GR3479" s="4"/>
      <c r="GS3479" s="4"/>
      <c r="GT3479" s="4"/>
    </row>
    <row r="3480" spans="3:202">
      <c r="C3480" s="2"/>
      <c r="D3480" s="3"/>
      <c r="E3480" s="4"/>
      <c r="F3480" s="2"/>
      <c r="G3480" s="5"/>
      <c r="J3480" s="2"/>
      <c r="K3480" s="6"/>
      <c r="AA3480" s="2"/>
      <c r="AC3480" s="26"/>
      <c r="AD3480" s="15"/>
      <c r="AE3480" s="15"/>
      <c r="AF3480" s="15"/>
      <c r="AG3480" s="15"/>
      <c r="AH3480" s="15"/>
      <c r="AI3480" s="15"/>
      <c r="AJ3480" s="15"/>
      <c r="AK3480" s="15"/>
      <c r="AL3480" s="15"/>
      <c r="AM3480" s="15"/>
      <c r="AN3480" s="15"/>
      <c r="AP3480" s="58">
        <f>AP3479+(AP3476-AP3477)/10</f>
        <v>282.89999999999998</v>
      </c>
      <c r="AQ3480" s="57" t="s">
        <v>167</v>
      </c>
      <c r="AR3480" s="4"/>
      <c r="AS3480" s="4"/>
      <c r="AT3480" s="4"/>
      <c r="BP3480" s="58">
        <f>BP3479+(BP3476-BP3477)/10</f>
        <v>262.2</v>
      </c>
      <c r="BQ3480" s="57" t="s">
        <v>167</v>
      </c>
      <c r="BR3480" s="4"/>
      <c r="BS3480" s="4"/>
      <c r="BT3480" s="4"/>
      <c r="CP3480" s="58">
        <f>CP3479+(CP3476-CP3477)/10</f>
        <v>274.8</v>
      </c>
      <c r="CQ3480" s="57" t="s">
        <v>167</v>
      </c>
      <c r="CR3480" s="4"/>
      <c r="CS3480" s="4"/>
      <c r="CT3480" s="4"/>
      <c r="DP3480" s="66">
        <f>DP3479+(DP3476-DP3477)/10</f>
        <v>246</v>
      </c>
      <c r="DQ3480" s="57" t="s">
        <v>167</v>
      </c>
      <c r="DR3480" s="4"/>
      <c r="DS3480" s="4"/>
      <c r="DT3480" s="4"/>
      <c r="EP3480" s="58">
        <f>EP3479+(EP3476-EP3477)/10</f>
        <v>271.2</v>
      </c>
      <c r="EQ3480" s="57" t="s">
        <v>167</v>
      </c>
      <c r="ER3480" s="4"/>
      <c r="ES3480" s="4"/>
      <c r="ET3480" s="4"/>
      <c r="FP3480" s="58">
        <f>FP3479+(FP3476-FP3477)/10</f>
        <v>248.7</v>
      </c>
      <c r="FQ3480" s="57" t="s">
        <v>167</v>
      </c>
      <c r="FR3480" s="4"/>
      <c r="FS3480" s="4"/>
      <c r="FT3480" s="4"/>
      <c r="GP3480" s="58">
        <f>GP3479+(GP3476-GP3477)/10</f>
        <v>257.7</v>
      </c>
      <c r="GQ3480" s="57" t="s">
        <v>167</v>
      </c>
      <c r="GR3480" s="4"/>
      <c r="GS3480" s="4"/>
      <c r="GT3480" s="4"/>
    </row>
    <row r="3481" spans="3:202">
      <c r="C3481" s="2"/>
      <c r="D3481" s="3"/>
      <c r="E3481" s="4"/>
      <c r="F3481" s="2"/>
      <c r="G3481" s="5"/>
      <c r="J3481" s="2"/>
      <c r="K3481" s="6"/>
      <c r="AA3481" s="2"/>
      <c r="AC3481" s="26"/>
      <c r="AD3481" s="15"/>
      <c r="AE3481" s="15"/>
      <c r="AF3481" s="15"/>
      <c r="AG3481" s="15"/>
      <c r="AH3481" s="15"/>
      <c r="AI3481" s="15"/>
      <c r="AJ3481" s="15"/>
      <c r="AK3481" s="15"/>
      <c r="AL3481" s="15"/>
      <c r="AM3481" s="15"/>
      <c r="AN3481" s="15"/>
      <c r="AP3481" s="59">
        <f>AP3479+(AP3476-AP3477)/4</f>
        <v>297.75</v>
      </c>
      <c r="AQ3481" s="57" t="s">
        <v>168</v>
      </c>
      <c r="AR3481" s="4"/>
      <c r="AS3481" s="4"/>
      <c r="AT3481" s="4"/>
      <c r="BP3481" s="59">
        <f>BP3479+(BP3476-BP3477)/4</f>
        <v>280.5</v>
      </c>
      <c r="BQ3481" s="57" t="s">
        <v>168</v>
      </c>
      <c r="BR3481" s="4"/>
      <c r="BS3481" s="4"/>
      <c r="BT3481" s="4"/>
      <c r="CP3481" s="59">
        <f>CP3479+(CP3476-CP3477)/4</f>
        <v>291</v>
      </c>
      <c r="CQ3481" s="57" t="s">
        <v>168</v>
      </c>
      <c r="CR3481" s="4"/>
      <c r="CS3481" s="4"/>
      <c r="CT3481" s="4"/>
      <c r="DP3481" s="67">
        <f>DP3479+(DP3476-DP3477)/4</f>
        <v>267</v>
      </c>
      <c r="DQ3481" s="57" t="s">
        <v>168</v>
      </c>
      <c r="DR3481" s="4"/>
      <c r="DS3481" s="4"/>
      <c r="DT3481" s="4"/>
      <c r="EP3481" s="59">
        <f>EP3479+(EP3476-EP3477)/4</f>
        <v>288</v>
      </c>
      <c r="EQ3481" s="57" t="s">
        <v>168</v>
      </c>
      <c r="ER3481" s="4"/>
      <c r="ES3481" s="4"/>
      <c r="ET3481" s="4"/>
      <c r="FP3481" s="59">
        <f>FP3479+(FP3476-FP3477)/4</f>
        <v>269.25</v>
      </c>
      <c r="FQ3481" s="57" t="s">
        <v>168</v>
      </c>
      <c r="FR3481" s="4"/>
      <c r="FS3481" s="4"/>
      <c r="FT3481" s="4"/>
      <c r="GP3481" s="59">
        <f>GP3479+(GP3476-GP3477)/4</f>
        <v>276.75</v>
      </c>
      <c r="GQ3481" s="57" t="s">
        <v>168</v>
      </c>
      <c r="GR3481" s="4"/>
      <c r="GS3481" s="4"/>
      <c r="GT3481" s="4"/>
    </row>
    <row r="3482" spans="3:202">
      <c r="C3482" s="2"/>
      <c r="D3482" s="3"/>
      <c r="E3482" s="4"/>
      <c r="F3482" s="2"/>
      <c r="G3482" s="5"/>
      <c r="J3482" s="2"/>
      <c r="K3482" s="6"/>
      <c r="AA3482" s="2"/>
      <c r="AC3482" s="26"/>
      <c r="AD3482" s="15"/>
      <c r="AE3482" s="15"/>
      <c r="AF3482" s="15"/>
      <c r="AG3482" s="15"/>
      <c r="AH3482" s="15"/>
      <c r="AI3482" s="15"/>
      <c r="AJ3482" s="15"/>
      <c r="AK3482" s="15"/>
      <c r="AL3482" s="15"/>
      <c r="AM3482" s="15"/>
      <c r="AN3482" s="15"/>
      <c r="AO3482" s="15"/>
      <c r="AP3482" s="56">
        <f>(AP3476+AP3477)/2</f>
        <v>322.5</v>
      </c>
      <c r="AQ3482" s="57" t="s">
        <v>169</v>
      </c>
      <c r="AR3482" s="4"/>
      <c r="AS3482" s="4"/>
      <c r="AT3482" s="4"/>
      <c r="BP3482" s="56">
        <f>(BP3476+BP3477)/2</f>
        <v>311</v>
      </c>
      <c r="BQ3482" s="57" t="s">
        <v>169</v>
      </c>
      <c r="BR3482" s="4"/>
      <c r="BS3482" s="4"/>
      <c r="BT3482" s="4"/>
      <c r="CP3482" s="56">
        <f>(CP3476+CP3477)/2</f>
        <v>318</v>
      </c>
      <c r="CQ3482" s="57" t="s">
        <v>169</v>
      </c>
      <c r="CR3482" s="4"/>
      <c r="CS3482" s="4"/>
      <c r="CT3482" s="4"/>
      <c r="DP3482" s="65">
        <f>(DP3476+DP3477)/2</f>
        <v>302</v>
      </c>
      <c r="DQ3482" s="57" t="s">
        <v>169</v>
      </c>
      <c r="DR3482" s="4"/>
      <c r="DS3482" s="4"/>
      <c r="DT3482" s="4"/>
      <c r="EP3482" s="56">
        <f>(EP3476+EP3477)/2</f>
        <v>316</v>
      </c>
      <c r="EQ3482" s="57" t="s">
        <v>169</v>
      </c>
      <c r="ER3482" s="4"/>
      <c r="ES3482" s="4"/>
      <c r="ET3482" s="4"/>
      <c r="FP3482" s="56">
        <f>(FP3476+FP3477)/2</f>
        <v>303.5</v>
      </c>
      <c r="FQ3482" s="57" t="s">
        <v>169</v>
      </c>
      <c r="FR3482" s="4"/>
      <c r="FS3482" s="4"/>
      <c r="FT3482" s="4"/>
      <c r="GP3482" s="56">
        <f>(GP3476+GP3477)/2</f>
        <v>308.5</v>
      </c>
      <c r="GQ3482" s="57" t="s">
        <v>169</v>
      </c>
      <c r="GR3482" s="4"/>
      <c r="GS3482" s="4"/>
      <c r="GT3482" s="4"/>
    </row>
    <row r="3483" spans="3:202">
      <c r="C3483" s="2"/>
      <c r="D3483" s="3"/>
      <c r="E3483" s="4"/>
      <c r="F3483" s="2"/>
      <c r="G3483" s="5"/>
      <c r="J3483" s="2"/>
      <c r="K3483" s="6"/>
      <c r="AA3483" s="2"/>
      <c r="AC3483" s="26"/>
      <c r="AD3483" s="15"/>
      <c r="AE3483" s="15"/>
      <c r="AF3483" s="15"/>
      <c r="AG3483" s="15"/>
      <c r="AH3483" s="15"/>
      <c r="AI3483" s="15"/>
      <c r="AJ3483" s="15"/>
      <c r="AK3483" s="15"/>
      <c r="AL3483" s="15"/>
      <c r="AM3483" s="15"/>
      <c r="AN3483" s="15"/>
      <c r="AO3483" s="15"/>
      <c r="AP3483" s="59">
        <f>AP3477+(AP3476-AP3477)*0.75</f>
        <v>347.25</v>
      </c>
      <c r="AQ3483" s="57" t="s">
        <v>170</v>
      </c>
      <c r="AR3483" s="4"/>
      <c r="AS3483" s="4"/>
      <c r="AT3483" s="4"/>
      <c r="BP3483" s="59">
        <f>BP3477+(BP3476-BP3477)*0.75</f>
        <v>341.5</v>
      </c>
      <c r="BQ3483" s="57" t="s">
        <v>170</v>
      </c>
      <c r="BR3483" s="4"/>
      <c r="BS3483" s="4"/>
      <c r="BT3483" s="4"/>
      <c r="CP3483" s="59">
        <f>CP3477+(CP3476-CP3477)*0.75</f>
        <v>345</v>
      </c>
      <c r="CQ3483" s="57" t="s">
        <v>170</v>
      </c>
      <c r="CR3483" s="4"/>
      <c r="CS3483" s="4"/>
      <c r="CT3483" s="4"/>
      <c r="DP3483" s="67">
        <f>DP3477+(DP3476-DP3477)*0.75</f>
        <v>337</v>
      </c>
      <c r="DQ3483" s="57" t="s">
        <v>170</v>
      </c>
      <c r="DR3483" s="4"/>
      <c r="DS3483" s="4"/>
      <c r="DT3483" s="4"/>
      <c r="EP3483" s="59">
        <f>EP3477+(EP3476-EP3477)*0.75</f>
        <v>344</v>
      </c>
      <c r="EQ3483" s="57" t="s">
        <v>170</v>
      </c>
      <c r="ER3483" s="4"/>
      <c r="ES3483" s="4"/>
      <c r="ET3483" s="4"/>
      <c r="FP3483" s="59">
        <f>FP3477+(FP3476-FP3477)*0.75</f>
        <v>337.75</v>
      </c>
      <c r="FQ3483" s="57" t="s">
        <v>170</v>
      </c>
      <c r="FR3483" s="4"/>
      <c r="FS3483" s="4"/>
      <c r="FT3483" s="4"/>
      <c r="GP3483" s="59">
        <f>GP3477+(GP3476-GP3477)*0.75</f>
        <v>340.25</v>
      </c>
      <c r="GQ3483" s="57" t="s">
        <v>170</v>
      </c>
      <c r="GR3483" s="4"/>
      <c r="GS3483" s="4"/>
      <c r="GT3483" s="4"/>
    </row>
    <row r="3484" spans="3:202">
      <c r="C3484" s="2"/>
      <c r="D3484" s="3"/>
      <c r="E3484" s="4"/>
      <c r="F3484" s="2"/>
      <c r="G3484" s="5"/>
      <c r="J3484" s="2"/>
      <c r="K3484" s="6"/>
      <c r="AA3484" s="2"/>
      <c r="AC3484" s="26"/>
      <c r="AD3484" s="15"/>
      <c r="AE3484" s="15"/>
      <c r="AF3484" s="15"/>
      <c r="AG3484" s="15"/>
      <c r="AH3484" s="15"/>
      <c r="AI3484" s="15"/>
      <c r="AJ3484" s="15"/>
      <c r="AK3484" s="15"/>
      <c r="AL3484" s="15"/>
      <c r="AM3484" s="15"/>
      <c r="AN3484" s="15"/>
      <c r="AO3484" s="15"/>
      <c r="AP3484" s="58">
        <f>AP3477+(AP3476-AP3477)*0.9</f>
        <v>362.1</v>
      </c>
      <c r="AQ3484" s="57" t="s">
        <v>171</v>
      </c>
      <c r="AR3484" s="4"/>
      <c r="AS3484" s="4"/>
      <c r="AT3484" s="4"/>
      <c r="BP3484" s="58">
        <f>BP3477+(BP3476-BP3477)*0.9</f>
        <v>359.8</v>
      </c>
      <c r="BQ3484" s="57" t="s">
        <v>171</v>
      </c>
      <c r="BR3484" s="4"/>
      <c r="BS3484" s="4"/>
      <c r="BT3484" s="4"/>
      <c r="CP3484" s="58">
        <f>CP3477+(CP3476-CP3477)*0.9</f>
        <v>361.2</v>
      </c>
      <c r="CQ3484" s="57" t="s">
        <v>171</v>
      </c>
      <c r="CR3484" s="4"/>
      <c r="CS3484" s="4"/>
      <c r="CT3484" s="4"/>
      <c r="DP3484" s="66">
        <f>DP3477+(DP3476-DP3477)*0.9</f>
        <v>358</v>
      </c>
      <c r="DQ3484" s="57" t="s">
        <v>171</v>
      </c>
      <c r="DR3484" s="4"/>
      <c r="DS3484" s="4"/>
      <c r="DT3484" s="4"/>
      <c r="EP3484" s="58">
        <f>EP3477+(EP3476-EP3477)*0.9</f>
        <v>360.8</v>
      </c>
      <c r="EQ3484" s="57" t="s">
        <v>171</v>
      </c>
      <c r="ER3484" s="4"/>
      <c r="ES3484" s="4"/>
      <c r="ET3484" s="4"/>
      <c r="FP3484" s="58">
        <f>FP3477+(FP3476-FP3477)*0.9</f>
        <v>358.3</v>
      </c>
      <c r="FQ3484" s="57" t="s">
        <v>171</v>
      </c>
      <c r="FR3484" s="4"/>
      <c r="FS3484" s="4"/>
      <c r="FT3484" s="4"/>
      <c r="GP3484" s="58">
        <f>GP3477+(GP3476-GP3477)*0.9</f>
        <v>359.3</v>
      </c>
      <c r="GQ3484" s="57" t="s">
        <v>171</v>
      </c>
      <c r="GR3484" s="4"/>
      <c r="GS3484" s="4"/>
      <c r="GT3484" s="4"/>
    </row>
    <row r="3485" spans="3:202">
      <c r="C3485" s="2"/>
      <c r="D3485" s="3"/>
      <c r="E3485" s="4"/>
      <c r="F3485" s="2"/>
      <c r="G3485" s="5"/>
      <c r="J3485" s="2"/>
      <c r="K3485" s="6"/>
      <c r="AA3485" s="2"/>
      <c r="AC3485" s="26"/>
      <c r="AD3485" s="15"/>
      <c r="AE3485" s="15"/>
      <c r="AF3485" s="15"/>
      <c r="AG3485" s="15"/>
      <c r="AH3485" s="15"/>
      <c r="AI3485" s="15"/>
      <c r="AJ3485" s="15"/>
      <c r="AK3485" s="15"/>
      <c r="AL3485" s="15"/>
      <c r="AM3485" s="15"/>
      <c r="AN3485" s="15"/>
      <c r="AO3485" s="15"/>
      <c r="AP3485" s="56">
        <f>AP3476</f>
        <v>372</v>
      </c>
      <c r="AQ3485" s="57" t="s">
        <v>172</v>
      </c>
      <c r="AR3485" s="4"/>
      <c r="AS3485" s="4"/>
      <c r="AT3485" s="4"/>
      <c r="BP3485" s="56">
        <f>BP3476</f>
        <v>372</v>
      </c>
      <c r="BQ3485" s="57" t="s">
        <v>172</v>
      </c>
      <c r="BR3485" s="4"/>
      <c r="BS3485" s="4"/>
      <c r="BT3485" s="4"/>
      <c r="CP3485" s="56">
        <f>CP3476</f>
        <v>372</v>
      </c>
      <c r="CQ3485" s="57" t="s">
        <v>172</v>
      </c>
      <c r="CR3485" s="4"/>
      <c r="CS3485" s="4"/>
      <c r="CT3485" s="4"/>
      <c r="DP3485" s="65">
        <f>DP3476</f>
        <v>372</v>
      </c>
      <c r="DQ3485" s="57" t="s">
        <v>172</v>
      </c>
      <c r="DR3485" s="4"/>
      <c r="DS3485" s="4"/>
      <c r="DT3485" s="4"/>
      <c r="EP3485" s="56">
        <f>EP3476</f>
        <v>372</v>
      </c>
      <c r="EQ3485" s="57" t="s">
        <v>172</v>
      </c>
      <c r="ER3485" s="4"/>
      <c r="ES3485" s="4"/>
      <c r="ET3485" s="4"/>
      <c r="FP3485" s="56">
        <f>FP3476</f>
        <v>372</v>
      </c>
      <c r="FQ3485" s="57" t="s">
        <v>172</v>
      </c>
      <c r="FR3485" s="4"/>
      <c r="FS3485" s="4"/>
      <c r="FT3485" s="4"/>
      <c r="GP3485" s="56">
        <f>GP3476</f>
        <v>372</v>
      </c>
      <c r="GQ3485" s="57" t="s">
        <v>172</v>
      </c>
      <c r="GR3485" s="4"/>
      <c r="GS3485" s="4"/>
      <c r="GT3485" s="4"/>
    </row>
    <row r="3486" spans="3:202">
      <c r="C3486" s="2"/>
      <c r="D3486" s="3"/>
      <c r="E3486" s="4"/>
      <c r="F3486" s="2"/>
      <c r="G3486" s="5"/>
      <c r="J3486" s="2"/>
      <c r="K3486" s="6"/>
      <c r="AA3486" s="2"/>
      <c r="AC3486" s="26"/>
      <c r="AD3486" s="15"/>
      <c r="AE3486" s="15"/>
      <c r="AF3486" s="15"/>
      <c r="AG3486" s="15"/>
      <c r="AH3486" s="15"/>
      <c r="AI3486" s="15"/>
      <c r="AJ3486" s="15"/>
      <c r="AK3486" s="15"/>
      <c r="AL3486" s="15"/>
      <c r="AM3486" s="15"/>
      <c r="AN3486" s="15"/>
      <c r="AO3486" s="15"/>
      <c r="AP3486" s="15"/>
      <c r="GQ3486" s="2"/>
    </row>
    <row r="3487" spans="3:202">
      <c r="C3487" s="2"/>
      <c r="D3487" s="3"/>
      <c r="E3487" s="4"/>
      <c r="F3487" s="2"/>
      <c r="G3487" s="5"/>
      <c r="J3487" s="2"/>
      <c r="K3487" s="6"/>
      <c r="AA3487" s="2"/>
      <c r="AC3487" s="26"/>
      <c r="AD3487" s="15"/>
      <c r="AE3487" s="15"/>
      <c r="AF3487" s="15"/>
      <c r="AG3487" s="15"/>
      <c r="AH3487" s="15"/>
      <c r="AI3487" s="15"/>
      <c r="AJ3487" s="15"/>
      <c r="AK3487" s="15"/>
      <c r="AL3487" s="15"/>
      <c r="AM3487" s="15"/>
      <c r="AN3487" s="15"/>
      <c r="AO3487" s="15"/>
      <c r="AP3487" s="15"/>
      <c r="GQ3487" s="2"/>
    </row>
    <row r="3488" spans="3:202">
      <c r="C3488" s="2"/>
      <c r="D3488" s="3"/>
      <c r="E3488" s="4"/>
      <c r="F3488" s="2"/>
      <c r="G3488" s="5"/>
      <c r="J3488" s="2"/>
      <c r="K3488" s="6"/>
      <c r="AA3488" s="2"/>
      <c r="AC3488" s="26"/>
      <c r="AD3488" s="15"/>
      <c r="AE3488" s="15"/>
      <c r="AF3488" s="15"/>
      <c r="AG3488" s="15"/>
      <c r="AH3488" s="15"/>
      <c r="AI3488" s="15"/>
      <c r="AJ3488" s="15"/>
      <c r="AK3488" s="15"/>
      <c r="AL3488" s="15"/>
      <c r="AM3488" s="15"/>
      <c r="AN3488" s="15"/>
      <c r="AO3488" s="15"/>
      <c r="AP3488" s="15"/>
      <c r="GQ3488" s="2"/>
    </row>
    <row r="3489" spans="3:199">
      <c r="C3489" s="2"/>
      <c r="D3489" s="3"/>
      <c r="E3489" s="4"/>
      <c r="F3489" s="2"/>
      <c r="G3489" s="5"/>
      <c r="J3489" s="2"/>
      <c r="K3489" s="6"/>
      <c r="AA3489" s="2"/>
      <c r="AC3489" s="26"/>
      <c r="AD3489" s="15"/>
      <c r="AE3489" s="15"/>
      <c r="AF3489" s="15"/>
      <c r="AG3489" s="15"/>
      <c r="AH3489" s="15"/>
      <c r="AI3489" s="15"/>
      <c r="AJ3489" s="15"/>
      <c r="AK3489" s="15"/>
      <c r="AL3489" s="15"/>
      <c r="AM3489" s="15"/>
      <c r="AN3489" s="15"/>
      <c r="AO3489" s="15"/>
      <c r="AP3489" s="15"/>
      <c r="GQ3489" s="2"/>
    </row>
    <row r="3490" spans="3:199">
      <c r="C3490" s="2"/>
      <c r="D3490" s="3"/>
      <c r="E3490" s="4"/>
      <c r="F3490" s="2"/>
      <c r="G3490" s="5"/>
      <c r="J3490" s="2"/>
      <c r="K3490" s="6"/>
      <c r="AA3490" s="2"/>
      <c r="AC3490" s="26"/>
      <c r="AD3490" s="15"/>
      <c r="AE3490" s="15"/>
      <c r="AF3490" s="15"/>
      <c r="AG3490" s="15"/>
      <c r="AH3490" s="15"/>
      <c r="AI3490" s="15"/>
      <c r="AJ3490" s="15"/>
      <c r="AK3490" s="15"/>
      <c r="AL3490" s="15"/>
      <c r="AM3490" s="15"/>
      <c r="AN3490" s="15"/>
      <c r="AO3490" s="15"/>
      <c r="AP3490" s="15"/>
      <c r="GQ3490" s="2"/>
    </row>
    <row r="3491" spans="3:199">
      <c r="C3491" s="2"/>
      <c r="D3491" s="3"/>
      <c r="E3491" s="4"/>
      <c r="F3491" s="2"/>
      <c r="G3491" s="5"/>
      <c r="J3491" s="2"/>
      <c r="K3491" s="6"/>
      <c r="AA3491" s="2"/>
      <c r="AC3491" s="26"/>
      <c r="AD3491" s="15"/>
      <c r="AE3491" s="15"/>
      <c r="AF3491" s="15"/>
      <c r="AG3491" s="15"/>
      <c r="AH3491" s="15"/>
      <c r="AI3491" s="15"/>
      <c r="AJ3491" s="15"/>
      <c r="AK3491" s="15"/>
      <c r="AL3491" s="15"/>
      <c r="AM3491" s="15"/>
      <c r="AN3491" s="15"/>
      <c r="AO3491" s="15"/>
      <c r="AP3491" s="15"/>
      <c r="GQ3491" s="2"/>
    </row>
    <row r="3492" spans="3:199">
      <c r="C3492" s="2"/>
      <c r="D3492" s="3"/>
      <c r="E3492" s="4"/>
      <c r="F3492" s="2"/>
      <c r="G3492" s="5"/>
      <c r="J3492" s="2"/>
      <c r="K3492" s="6"/>
      <c r="AA3492" s="2"/>
      <c r="AC3492" s="26"/>
      <c r="AD3492" s="15"/>
      <c r="AE3492" s="15"/>
      <c r="AF3492" s="15"/>
      <c r="AG3492" s="15"/>
      <c r="AH3492" s="15"/>
      <c r="AI3492" s="15"/>
      <c r="AJ3492" s="15"/>
      <c r="AK3492" s="15"/>
      <c r="AL3492" s="15"/>
      <c r="AM3492" s="15"/>
      <c r="AN3492" s="15"/>
      <c r="AO3492" s="15"/>
      <c r="AP3492" s="15"/>
      <c r="GQ3492" s="2"/>
    </row>
    <row r="3493" spans="3:199">
      <c r="C3493" s="2"/>
      <c r="D3493" s="3"/>
      <c r="E3493" s="4"/>
      <c r="F3493" s="2"/>
      <c r="G3493" s="5"/>
      <c r="J3493" s="2"/>
      <c r="K3493" s="6"/>
      <c r="AA3493" s="2"/>
      <c r="AC3493" s="26"/>
      <c r="AD3493" s="15"/>
      <c r="AE3493" s="15"/>
      <c r="AF3493" s="15"/>
      <c r="AG3493" s="15"/>
      <c r="AH3493" s="15"/>
      <c r="AI3493" s="15"/>
      <c r="AJ3493" s="15"/>
      <c r="AK3493" s="15"/>
      <c r="AL3493" s="15"/>
      <c r="AM3493" s="15"/>
      <c r="AN3493" s="15"/>
      <c r="AO3493" s="15"/>
      <c r="AP3493" s="15"/>
      <c r="GQ3493" s="2"/>
    </row>
    <row r="3494" spans="3:199">
      <c r="C3494" s="2"/>
      <c r="D3494" s="3"/>
      <c r="E3494" s="4"/>
      <c r="F3494" s="2"/>
      <c r="G3494" s="5"/>
      <c r="J3494" s="2"/>
      <c r="K3494" s="6"/>
      <c r="AA3494" s="2"/>
      <c r="AC3494" s="26"/>
      <c r="AD3494" s="15"/>
      <c r="AE3494" s="15"/>
      <c r="AF3494" s="15"/>
      <c r="AG3494" s="15"/>
      <c r="AH3494" s="15"/>
      <c r="AI3494" s="15"/>
      <c r="AJ3494" s="15"/>
      <c r="AK3494" s="15"/>
      <c r="AL3494" s="15"/>
      <c r="AM3494" s="15"/>
      <c r="AN3494" s="15"/>
      <c r="AO3494" s="15"/>
      <c r="AP3494" s="15"/>
      <c r="GQ3494" s="2"/>
    </row>
    <row r="3495" spans="3:199">
      <c r="C3495" s="2"/>
      <c r="D3495" s="3"/>
      <c r="E3495" s="4"/>
      <c r="F3495" s="2"/>
      <c r="G3495" s="5"/>
      <c r="J3495" s="2"/>
      <c r="K3495" s="6"/>
      <c r="AA3495" s="2"/>
      <c r="AC3495" s="26"/>
      <c r="AD3495" s="15"/>
      <c r="AE3495" s="15"/>
      <c r="AF3495" s="15"/>
      <c r="AG3495" s="15"/>
      <c r="AH3495" s="15"/>
      <c r="AI3495" s="15"/>
      <c r="AJ3495" s="15"/>
      <c r="AK3495" s="15"/>
      <c r="AL3495" s="15"/>
      <c r="AM3495" s="15"/>
      <c r="AN3495" s="15"/>
      <c r="AO3495" s="15"/>
      <c r="AP3495" s="15"/>
      <c r="GQ3495" s="2"/>
    </row>
    <row r="3496" spans="3:199">
      <c r="C3496" s="2"/>
      <c r="D3496" s="3"/>
      <c r="E3496" s="4"/>
      <c r="F3496" s="2"/>
      <c r="G3496" s="5"/>
      <c r="J3496" s="2"/>
      <c r="K3496" s="6"/>
      <c r="AA3496" s="2"/>
      <c r="AC3496" s="26"/>
      <c r="AD3496" s="15"/>
      <c r="AE3496" s="15"/>
      <c r="AF3496" s="15"/>
      <c r="AG3496" s="15"/>
      <c r="AH3496" s="15"/>
      <c r="AI3496" s="15"/>
      <c r="AJ3496" s="15"/>
      <c r="AK3496" s="15"/>
      <c r="AL3496" s="15"/>
      <c r="AM3496" s="15"/>
      <c r="AN3496" s="15"/>
      <c r="AO3496" s="15"/>
      <c r="AP3496" s="15"/>
      <c r="GQ3496" s="2"/>
    </row>
    <row r="3497" spans="3:199">
      <c r="C3497" s="2"/>
      <c r="D3497" s="3"/>
      <c r="E3497" s="4"/>
      <c r="F3497" s="2"/>
      <c r="G3497" s="5"/>
      <c r="J3497" s="2"/>
      <c r="K3497" s="6"/>
      <c r="AA3497" s="2"/>
      <c r="AC3497" s="26"/>
      <c r="AD3497" s="15"/>
      <c r="AE3497" s="15"/>
      <c r="AF3497" s="15"/>
      <c r="AG3497" s="15"/>
      <c r="AH3497" s="15"/>
      <c r="AI3497" s="15"/>
      <c r="AJ3497" s="15"/>
      <c r="AK3497" s="15"/>
      <c r="AL3497" s="15"/>
      <c r="AM3497" s="15"/>
      <c r="AN3497" s="15"/>
      <c r="AO3497" s="15"/>
      <c r="AP3497" s="15"/>
      <c r="GQ3497" s="2"/>
    </row>
    <row r="3498" spans="3:199">
      <c r="C3498" s="2"/>
      <c r="D3498" s="3"/>
      <c r="E3498" s="4"/>
      <c r="F3498" s="2"/>
      <c r="G3498" s="5"/>
      <c r="J3498" s="2"/>
      <c r="K3498" s="6"/>
      <c r="AA3498" s="2"/>
      <c r="AC3498" s="26"/>
      <c r="AD3498" s="15"/>
      <c r="AE3498" s="15"/>
      <c r="AF3498" s="15"/>
      <c r="AG3498" s="15"/>
      <c r="AH3498" s="15"/>
      <c r="AI3498" s="15"/>
      <c r="AJ3498" s="15"/>
      <c r="AK3498" s="15"/>
      <c r="AL3498" s="15"/>
      <c r="AM3498" s="15"/>
      <c r="AN3498" s="15"/>
      <c r="AO3498" s="15"/>
      <c r="AP3498" s="15"/>
      <c r="GQ3498" s="2"/>
    </row>
    <row r="3499" spans="3:199">
      <c r="C3499" s="2"/>
      <c r="D3499" s="3"/>
      <c r="E3499" s="4"/>
      <c r="F3499" s="2"/>
      <c r="G3499" s="5"/>
      <c r="J3499" s="2"/>
      <c r="K3499" s="6"/>
      <c r="AA3499" s="2"/>
      <c r="AC3499" s="26"/>
      <c r="AD3499" s="15"/>
      <c r="AE3499" s="15"/>
      <c r="AF3499" s="15"/>
      <c r="AG3499" s="15"/>
      <c r="AH3499" s="15"/>
      <c r="AI3499" s="15"/>
      <c r="AJ3499" s="15"/>
      <c r="AK3499" s="15"/>
      <c r="AL3499" s="15"/>
      <c r="AM3499" s="15"/>
      <c r="AN3499" s="15"/>
      <c r="AO3499" s="15"/>
      <c r="AP3499" s="15"/>
      <c r="GQ3499" s="2"/>
    </row>
    <row r="3500" spans="3:199">
      <c r="C3500" s="2"/>
      <c r="D3500" s="3"/>
      <c r="E3500" s="4"/>
      <c r="F3500" s="2"/>
      <c r="G3500" s="5"/>
      <c r="J3500" s="2"/>
      <c r="K3500" s="6"/>
      <c r="AA3500" s="2"/>
      <c r="AC3500" s="26"/>
      <c r="AD3500" s="15"/>
      <c r="AE3500" s="15"/>
      <c r="AF3500" s="15"/>
      <c r="AG3500" s="15"/>
      <c r="AH3500" s="15"/>
      <c r="AI3500" s="15"/>
      <c r="AJ3500" s="15"/>
      <c r="AK3500" s="15"/>
      <c r="AL3500" s="15"/>
      <c r="AM3500" s="15"/>
      <c r="AN3500" s="15"/>
      <c r="AO3500" s="15"/>
      <c r="AP3500" s="15"/>
      <c r="GQ3500" s="2"/>
    </row>
    <row r="3501" spans="3:199">
      <c r="C3501" s="2"/>
      <c r="D3501" s="3"/>
      <c r="E3501" s="4"/>
      <c r="F3501" s="2"/>
      <c r="G3501" s="5"/>
      <c r="J3501" s="2"/>
      <c r="K3501" s="6"/>
      <c r="AA3501" s="2"/>
      <c r="AC3501" s="26"/>
      <c r="AD3501" s="15"/>
      <c r="AE3501" s="15"/>
      <c r="AF3501" s="15"/>
      <c r="AG3501" s="15"/>
      <c r="AH3501" s="15"/>
      <c r="AI3501" s="15"/>
      <c r="AJ3501" s="15"/>
      <c r="AK3501" s="15"/>
      <c r="AL3501" s="15"/>
      <c r="AM3501" s="15"/>
      <c r="AN3501" s="15"/>
      <c r="AO3501" s="15"/>
      <c r="AP3501" s="15"/>
      <c r="GQ3501" s="2"/>
    </row>
    <row r="3502" spans="3:199">
      <c r="C3502" s="2"/>
      <c r="D3502" s="3"/>
      <c r="E3502" s="4"/>
      <c r="F3502" s="2"/>
      <c r="G3502" s="5"/>
      <c r="J3502" s="2"/>
      <c r="K3502" s="6"/>
      <c r="AA3502" s="2"/>
      <c r="AC3502" s="26"/>
      <c r="AD3502" s="15"/>
      <c r="AE3502" s="15"/>
      <c r="AF3502" s="15"/>
      <c r="AG3502" s="15"/>
      <c r="AH3502" s="15"/>
      <c r="AI3502" s="15"/>
      <c r="AJ3502" s="15"/>
      <c r="AK3502" s="15"/>
      <c r="AL3502" s="15"/>
      <c r="AM3502" s="15"/>
      <c r="AN3502" s="15"/>
      <c r="AO3502" s="15"/>
      <c r="AP3502" s="15"/>
      <c r="GQ3502" s="2"/>
    </row>
    <row r="3503" spans="3:199">
      <c r="C3503" s="2"/>
      <c r="D3503" s="3"/>
      <c r="E3503" s="4"/>
      <c r="F3503" s="2"/>
      <c r="G3503" s="5"/>
      <c r="J3503" s="2"/>
      <c r="K3503" s="6"/>
      <c r="AA3503" s="2"/>
      <c r="AC3503" s="26"/>
      <c r="AD3503" s="15"/>
      <c r="AE3503" s="15"/>
      <c r="AF3503" s="15"/>
      <c r="AG3503" s="15"/>
      <c r="AH3503" s="15"/>
      <c r="AI3503" s="15"/>
      <c r="AJ3503" s="15"/>
      <c r="AK3503" s="15"/>
      <c r="AL3503" s="15"/>
      <c r="AM3503" s="15"/>
      <c r="AN3503" s="15"/>
      <c r="AO3503" s="15"/>
      <c r="AP3503" s="15"/>
      <c r="GQ3503" s="2"/>
    </row>
    <row r="3504" spans="3:199">
      <c r="C3504" s="2"/>
      <c r="D3504" s="3"/>
      <c r="E3504" s="4"/>
      <c r="F3504" s="2"/>
      <c r="G3504" s="5"/>
      <c r="J3504" s="2"/>
      <c r="K3504" s="6"/>
      <c r="AA3504" s="2"/>
      <c r="AC3504" s="26"/>
      <c r="AD3504" s="15"/>
      <c r="AE3504" s="15"/>
      <c r="AF3504" s="15"/>
      <c r="AG3504" s="15"/>
      <c r="AH3504" s="15"/>
      <c r="AI3504" s="15"/>
      <c r="AJ3504" s="15"/>
      <c r="AK3504" s="15"/>
      <c r="AL3504" s="15"/>
      <c r="AM3504" s="15"/>
      <c r="AN3504" s="15"/>
      <c r="AO3504" s="15"/>
      <c r="AP3504" s="15"/>
      <c r="GQ3504" s="2"/>
    </row>
    <row r="3505" spans="3:199">
      <c r="C3505" s="2"/>
      <c r="D3505" s="3"/>
      <c r="E3505" s="4"/>
      <c r="F3505" s="2"/>
      <c r="G3505" s="5"/>
      <c r="J3505" s="2"/>
      <c r="K3505" s="6"/>
      <c r="AA3505" s="2"/>
      <c r="AC3505" s="26"/>
      <c r="AD3505" s="15"/>
      <c r="AE3505" s="15"/>
      <c r="AF3505" s="15"/>
      <c r="AG3505" s="15"/>
      <c r="AH3505" s="15"/>
      <c r="AI3505" s="15"/>
      <c r="AJ3505" s="15"/>
      <c r="AK3505" s="15"/>
      <c r="AL3505" s="15"/>
      <c r="AM3505" s="15"/>
      <c r="AN3505" s="15"/>
      <c r="AO3505" s="15"/>
      <c r="AP3505" s="15"/>
      <c r="GQ3505" s="2"/>
    </row>
    <row r="3506" spans="3:199">
      <c r="C3506" s="2"/>
      <c r="D3506" s="3"/>
      <c r="E3506" s="4"/>
      <c r="F3506" s="2"/>
      <c r="G3506" s="5"/>
      <c r="J3506" s="2"/>
      <c r="K3506" s="6"/>
      <c r="AA3506" s="2"/>
      <c r="AC3506" s="26"/>
      <c r="AD3506" s="15"/>
      <c r="AE3506" s="15"/>
      <c r="AF3506" s="15"/>
      <c r="AG3506" s="15"/>
      <c r="AH3506" s="15"/>
      <c r="AI3506" s="15"/>
      <c r="AJ3506" s="15"/>
      <c r="AK3506" s="15"/>
      <c r="AL3506" s="15"/>
      <c r="AM3506" s="15"/>
      <c r="AN3506" s="15"/>
      <c r="AO3506" s="15"/>
      <c r="AP3506" s="15"/>
      <c r="GQ3506" s="2"/>
    </row>
    <row r="3507" spans="3:199">
      <c r="C3507" s="2"/>
      <c r="D3507" s="3"/>
      <c r="E3507" s="4"/>
      <c r="F3507" s="2"/>
      <c r="G3507" s="5"/>
      <c r="J3507" s="2"/>
      <c r="K3507" s="6"/>
      <c r="AA3507" s="2"/>
      <c r="AC3507" s="26"/>
      <c r="AD3507" s="15"/>
      <c r="AE3507" s="15"/>
      <c r="AF3507" s="15"/>
      <c r="AG3507" s="15"/>
      <c r="AH3507" s="15"/>
      <c r="AI3507" s="15"/>
      <c r="AJ3507" s="15"/>
      <c r="AK3507" s="15"/>
      <c r="AL3507" s="15"/>
      <c r="AM3507" s="15"/>
      <c r="AN3507" s="15"/>
      <c r="AO3507" s="15"/>
      <c r="AP3507" s="15"/>
      <c r="GQ3507" s="2"/>
    </row>
    <row r="3508" spans="3:199">
      <c r="C3508" s="2"/>
      <c r="D3508" s="3"/>
      <c r="E3508" s="4"/>
      <c r="F3508" s="2"/>
      <c r="G3508" s="5"/>
      <c r="J3508" s="2"/>
      <c r="K3508" s="6"/>
      <c r="AA3508" s="2"/>
      <c r="AC3508" s="26"/>
      <c r="AD3508" s="15"/>
      <c r="AE3508" s="15"/>
      <c r="AF3508" s="15"/>
      <c r="AG3508" s="15"/>
      <c r="AH3508" s="15"/>
      <c r="AI3508" s="15"/>
      <c r="AJ3508" s="15"/>
      <c r="AK3508" s="15"/>
      <c r="AL3508" s="15"/>
      <c r="AM3508" s="15"/>
      <c r="AN3508" s="15"/>
      <c r="AO3508" s="15"/>
      <c r="AP3508" s="15"/>
      <c r="GQ3508" s="2"/>
    </row>
    <row r="3509" spans="3:199">
      <c r="C3509" s="2"/>
      <c r="D3509" s="3"/>
      <c r="E3509" s="4"/>
      <c r="F3509" s="2"/>
      <c r="G3509" s="5"/>
      <c r="J3509" s="2"/>
      <c r="K3509" s="6"/>
      <c r="AA3509" s="2"/>
      <c r="AC3509" s="26"/>
      <c r="AD3509" s="15"/>
      <c r="AE3509" s="15"/>
      <c r="AF3509" s="15"/>
      <c r="AG3509" s="15"/>
      <c r="AH3509" s="15"/>
      <c r="AI3509" s="15"/>
      <c r="AJ3509" s="15"/>
      <c r="AK3509" s="15"/>
      <c r="AL3509" s="15"/>
      <c r="AM3509" s="15"/>
      <c r="AN3509" s="15"/>
      <c r="AO3509" s="15"/>
      <c r="AP3509" s="15"/>
      <c r="GQ3509" s="2"/>
    </row>
    <row r="3510" spans="3:199">
      <c r="C3510" s="2"/>
      <c r="D3510" s="3"/>
      <c r="E3510" s="4"/>
      <c r="F3510" s="2"/>
      <c r="G3510" s="5"/>
      <c r="J3510" s="2"/>
      <c r="K3510" s="6"/>
      <c r="AA3510" s="2"/>
      <c r="AC3510" s="26"/>
      <c r="AD3510" s="15"/>
      <c r="AE3510" s="15"/>
      <c r="AF3510" s="15"/>
      <c r="AG3510" s="15"/>
      <c r="AH3510" s="15"/>
      <c r="AI3510" s="15"/>
      <c r="AJ3510" s="15"/>
      <c r="AK3510" s="15"/>
      <c r="AL3510" s="15"/>
      <c r="AM3510" s="15"/>
      <c r="AN3510" s="15"/>
      <c r="AO3510" s="15"/>
      <c r="AP3510" s="15"/>
      <c r="GQ3510" s="2"/>
    </row>
    <row r="3511" spans="3:199">
      <c r="C3511" s="2"/>
      <c r="D3511" s="3"/>
      <c r="E3511" s="4"/>
      <c r="F3511" s="2"/>
      <c r="G3511" s="5"/>
      <c r="J3511" s="2"/>
      <c r="K3511" s="6"/>
      <c r="AA3511" s="2"/>
      <c r="AC3511" s="26"/>
      <c r="AD3511" s="15"/>
      <c r="AE3511" s="15"/>
      <c r="AF3511" s="15"/>
      <c r="AG3511" s="15"/>
      <c r="AH3511" s="15"/>
      <c r="AI3511" s="15"/>
      <c r="AJ3511" s="15"/>
      <c r="AK3511" s="15"/>
      <c r="AL3511" s="15"/>
      <c r="AM3511" s="15"/>
      <c r="AN3511" s="15"/>
      <c r="AO3511" s="15"/>
      <c r="AP3511" s="15"/>
      <c r="GQ3511" s="2"/>
    </row>
    <row r="3512" spans="3:199">
      <c r="C3512" s="2"/>
      <c r="D3512" s="3"/>
      <c r="E3512" s="4"/>
      <c r="F3512" s="2"/>
      <c r="G3512" s="5"/>
      <c r="J3512" s="2"/>
      <c r="K3512" s="6"/>
      <c r="AA3512" s="2"/>
      <c r="AC3512" s="26"/>
      <c r="AD3512" s="15"/>
      <c r="AE3512" s="15"/>
      <c r="AF3512" s="15"/>
      <c r="AG3512" s="15"/>
      <c r="AH3512" s="15"/>
      <c r="AI3512" s="15"/>
      <c r="AJ3512" s="15"/>
      <c r="AK3512" s="15"/>
      <c r="AL3512" s="15"/>
      <c r="AM3512" s="15"/>
      <c r="AN3512" s="15"/>
      <c r="AO3512" s="15"/>
      <c r="AP3512" s="15"/>
      <c r="GQ3512" s="2"/>
    </row>
    <row r="3513" spans="3:199">
      <c r="C3513" s="2"/>
      <c r="D3513" s="3"/>
      <c r="E3513" s="4"/>
      <c r="F3513" s="2"/>
      <c r="G3513" s="5"/>
      <c r="J3513" s="2"/>
      <c r="K3513" s="6"/>
      <c r="AA3513" s="2"/>
      <c r="AC3513" s="26"/>
      <c r="AD3513" s="15"/>
      <c r="AE3513" s="15"/>
      <c r="AF3513" s="15"/>
      <c r="AG3513" s="15"/>
      <c r="AH3513" s="15"/>
      <c r="AI3513" s="15"/>
      <c r="AJ3513" s="15"/>
      <c r="AK3513" s="15"/>
      <c r="AL3513" s="15"/>
      <c r="AM3513" s="15"/>
      <c r="AN3513" s="15"/>
      <c r="AO3513" s="15"/>
      <c r="AP3513" s="15"/>
      <c r="GQ3513" s="2"/>
    </row>
    <row r="3514" spans="3:199">
      <c r="C3514" s="2"/>
      <c r="D3514" s="3"/>
      <c r="E3514" s="4"/>
      <c r="F3514" s="2"/>
      <c r="G3514" s="5"/>
      <c r="J3514" s="2"/>
      <c r="K3514" s="6"/>
      <c r="AA3514" s="2"/>
      <c r="AC3514" s="26"/>
      <c r="AD3514" s="15"/>
      <c r="AE3514" s="15"/>
      <c r="AF3514" s="15"/>
      <c r="AG3514" s="15"/>
      <c r="AH3514" s="15"/>
      <c r="AI3514" s="15"/>
      <c r="AJ3514" s="15"/>
      <c r="AK3514" s="15"/>
      <c r="AL3514" s="15"/>
      <c r="AM3514" s="15"/>
      <c r="AN3514" s="15"/>
      <c r="AO3514" s="15"/>
      <c r="AP3514" s="15"/>
      <c r="GQ3514" s="2"/>
    </row>
    <row r="3515" spans="3:199">
      <c r="C3515" s="2"/>
      <c r="D3515" s="3"/>
      <c r="E3515" s="4"/>
      <c r="F3515" s="2"/>
      <c r="G3515" s="5"/>
      <c r="J3515" s="2"/>
      <c r="K3515" s="6"/>
      <c r="AA3515" s="2"/>
      <c r="AC3515" s="26"/>
      <c r="AD3515" s="15"/>
      <c r="AE3515" s="15"/>
      <c r="AF3515" s="15"/>
      <c r="AG3515" s="15"/>
      <c r="AH3515" s="15"/>
      <c r="AI3515" s="15"/>
      <c r="AJ3515" s="15"/>
      <c r="AK3515" s="15"/>
      <c r="AL3515" s="15"/>
      <c r="AM3515" s="15"/>
      <c r="AN3515" s="15"/>
      <c r="AO3515" s="15"/>
      <c r="AP3515" s="15"/>
      <c r="GQ3515" s="2"/>
    </row>
    <row r="3516" spans="3:199">
      <c r="C3516" s="2"/>
      <c r="D3516" s="3"/>
      <c r="E3516" s="4"/>
      <c r="F3516" s="2"/>
      <c r="G3516" s="5"/>
      <c r="J3516" s="2"/>
      <c r="K3516" s="6"/>
      <c r="AA3516" s="2"/>
      <c r="AC3516" s="26"/>
      <c r="AD3516" s="15"/>
      <c r="AE3516" s="15"/>
      <c r="AF3516" s="15"/>
      <c r="AG3516" s="15"/>
      <c r="AH3516" s="15"/>
      <c r="AI3516" s="15"/>
      <c r="AJ3516" s="15"/>
      <c r="AK3516" s="15"/>
      <c r="AL3516" s="15"/>
      <c r="AM3516" s="15"/>
      <c r="AN3516" s="15"/>
      <c r="AO3516" s="15"/>
      <c r="AP3516" s="15"/>
      <c r="GQ3516" s="2"/>
    </row>
    <row r="3517" spans="3:199">
      <c r="C3517" s="2"/>
      <c r="D3517" s="3"/>
      <c r="E3517" s="4"/>
      <c r="F3517" s="2"/>
      <c r="G3517" s="5"/>
      <c r="J3517" s="2"/>
      <c r="K3517" s="6"/>
      <c r="AA3517" s="2"/>
      <c r="AC3517" s="26"/>
      <c r="AD3517" s="15"/>
      <c r="AE3517" s="15"/>
      <c r="AF3517" s="15"/>
      <c r="AG3517" s="15"/>
      <c r="AH3517" s="15"/>
      <c r="AI3517" s="15"/>
      <c r="AJ3517" s="15"/>
      <c r="AK3517" s="15"/>
      <c r="AL3517" s="15"/>
      <c r="AM3517" s="15"/>
      <c r="AN3517" s="15"/>
      <c r="AO3517" s="15"/>
      <c r="AP3517" s="15"/>
      <c r="GQ3517" s="2"/>
    </row>
    <row r="3518" spans="3:199">
      <c r="C3518" s="2"/>
      <c r="D3518" s="3"/>
      <c r="E3518" s="4"/>
      <c r="F3518" s="2"/>
      <c r="G3518" s="5"/>
      <c r="J3518" s="2"/>
      <c r="K3518" s="6"/>
      <c r="AA3518" s="2"/>
      <c r="AC3518" s="26"/>
      <c r="AD3518" s="15"/>
      <c r="AE3518" s="15"/>
      <c r="AF3518" s="15"/>
      <c r="AG3518" s="15"/>
      <c r="AH3518" s="15"/>
      <c r="AI3518" s="15"/>
      <c r="AJ3518" s="15"/>
      <c r="AK3518" s="15"/>
      <c r="AL3518" s="15"/>
      <c r="AM3518" s="15"/>
      <c r="AN3518" s="15"/>
      <c r="AO3518" s="15"/>
      <c r="AP3518" s="15"/>
      <c r="GQ3518" s="2"/>
    </row>
    <row r="3519" spans="3:199">
      <c r="C3519" s="2"/>
      <c r="D3519" s="3"/>
      <c r="E3519" s="4"/>
      <c r="F3519" s="2"/>
      <c r="G3519" s="5"/>
      <c r="J3519" s="2"/>
      <c r="K3519" s="6"/>
      <c r="AA3519" s="2"/>
      <c r="AC3519" s="26"/>
      <c r="AD3519" s="15"/>
      <c r="AE3519" s="15"/>
      <c r="AF3519" s="15"/>
      <c r="AG3519" s="15"/>
      <c r="AH3519" s="15"/>
      <c r="AI3519" s="15"/>
      <c r="AJ3519" s="15"/>
      <c r="AK3519" s="15"/>
      <c r="AL3519" s="15"/>
      <c r="AM3519" s="15"/>
      <c r="AN3519" s="15"/>
      <c r="AO3519" s="15"/>
      <c r="AP3519" s="15"/>
      <c r="GQ3519" s="2"/>
    </row>
    <row r="3520" spans="3:199">
      <c r="C3520" s="2"/>
      <c r="D3520" s="3"/>
      <c r="E3520" s="4"/>
      <c r="F3520" s="2"/>
      <c r="G3520" s="5"/>
      <c r="J3520" s="2"/>
      <c r="K3520" s="6"/>
      <c r="AA3520" s="2"/>
      <c r="AC3520" s="26"/>
      <c r="AD3520" s="15"/>
      <c r="AE3520" s="15"/>
      <c r="AF3520" s="15"/>
      <c r="AG3520" s="15"/>
      <c r="AH3520" s="15"/>
      <c r="AI3520" s="15"/>
      <c r="AJ3520" s="15"/>
      <c r="AK3520" s="15"/>
      <c r="AL3520" s="15"/>
      <c r="AM3520" s="15"/>
      <c r="AN3520" s="15"/>
      <c r="AO3520" s="15"/>
      <c r="AP3520" s="15"/>
      <c r="GQ3520" s="2"/>
    </row>
    <row r="3521" spans="3:199">
      <c r="C3521" s="2"/>
      <c r="D3521" s="3"/>
      <c r="E3521" s="4"/>
      <c r="F3521" s="2"/>
      <c r="G3521" s="5"/>
      <c r="J3521" s="2"/>
      <c r="K3521" s="6"/>
      <c r="AA3521" s="2"/>
      <c r="AC3521" s="26"/>
      <c r="AD3521" s="15"/>
      <c r="AE3521" s="15"/>
      <c r="AF3521" s="15"/>
      <c r="AG3521" s="15"/>
      <c r="AH3521" s="15"/>
      <c r="AI3521" s="15"/>
      <c r="AJ3521" s="15"/>
      <c r="AK3521" s="15"/>
      <c r="AL3521" s="15"/>
      <c r="AM3521" s="15"/>
      <c r="AN3521" s="15"/>
      <c r="AO3521" s="15"/>
      <c r="AP3521" s="15"/>
      <c r="GQ3521" s="2"/>
    </row>
    <row r="3522" spans="3:199">
      <c r="C3522" s="2"/>
      <c r="D3522" s="3"/>
      <c r="E3522" s="4"/>
      <c r="F3522" s="2"/>
      <c r="G3522" s="5"/>
      <c r="J3522" s="2"/>
      <c r="K3522" s="6"/>
      <c r="AA3522" s="2"/>
      <c r="AC3522" s="26"/>
      <c r="AD3522" s="15"/>
      <c r="AE3522" s="15"/>
      <c r="AF3522" s="15"/>
      <c r="AG3522" s="15"/>
      <c r="AH3522" s="15"/>
      <c r="AI3522" s="15"/>
      <c r="AJ3522" s="15"/>
      <c r="AK3522" s="15"/>
      <c r="AL3522" s="15"/>
      <c r="AM3522" s="15"/>
      <c r="AN3522" s="15"/>
      <c r="AO3522" s="15"/>
      <c r="AP3522" s="15"/>
      <c r="GQ3522" s="2"/>
    </row>
    <row r="3523" spans="3:199">
      <c r="C3523" s="2"/>
      <c r="D3523" s="3"/>
      <c r="E3523" s="4"/>
      <c r="F3523" s="2"/>
      <c r="G3523" s="5"/>
      <c r="J3523" s="2"/>
      <c r="K3523" s="6"/>
      <c r="AA3523" s="2"/>
      <c r="AC3523" s="26"/>
      <c r="AD3523" s="15"/>
      <c r="AE3523" s="15"/>
      <c r="AF3523" s="15"/>
      <c r="AG3523" s="15"/>
      <c r="AH3523" s="15"/>
      <c r="AI3523" s="15"/>
      <c r="AJ3523" s="15"/>
      <c r="AK3523" s="15"/>
      <c r="AL3523" s="15"/>
      <c r="AM3523" s="15"/>
      <c r="AN3523" s="15"/>
      <c r="AO3523" s="15"/>
      <c r="AP3523" s="15"/>
      <c r="GQ3523" s="2"/>
    </row>
    <row r="3524" spans="3:199">
      <c r="C3524" s="2"/>
      <c r="D3524" s="3"/>
      <c r="E3524" s="4"/>
      <c r="F3524" s="2"/>
      <c r="G3524" s="5"/>
      <c r="J3524" s="2"/>
      <c r="K3524" s="6"/>
      <c r="AA3524" s="2"/>
      <c r="AC3524" s="26"/>
      <c r="AD3524" s="15"/>
      <c r="AE3524" s="15"/>
      <c r="AF3524" s="15"/>
      <c r="AG3524" s="15"/>
      <c r="AH3524" s="15"/>
      <c r="AI3524" s="15"/>
      <c r="AJ3524" s="15"/>
      <c r="AK3524" s="15"/>
      <c r="AL3524" s="15"/>
      <c r="AM3524" s="15"/>
      <c r="AN3524" s="15"/>
      <c r="AO3524" s="15"/>
      <c r="AP3524" s="15"/>
      <c r="GQ3524" s="2"/>
    </row>
    <row r="3525" spans="3:199">
      <c r="C3525" s="2"/>
      <c r="D3525" s="3"/>
      <c r="E3525" s="4"/>
      <c r="F3525" s="2"/>
      <c r="G3525" s="5"/>
      <c r="J3525" s="2"/>
      <c r="K3525" s="6"/>
      <c r="AA3525" s="2"/>
      <c r="AC3525" s="26"/>
      <c r="AD3525" s="15"/>
      <c r="AE3525" s="15"/>
      <c r="AF3525" s="15"/>
      <c r="AG3525" s="15"/>
      <c r="AH3525" s="15"/>
      <c r="AI3525" s="15"/>
      <c r="AJ3525" s="15"/>
      <c r="AK3525" s="15"/>
      <c r="AL3525" s="15"/>
      <c r="AM3525" s="15"/>
      <c r="AN3525" s="15"/>
      <c r="AO3525" s="15"/>
      <c r="AP3525" s="15"/>
      <c r="GQ3525" s="2"/>
    </row>
    <row r="3526" spans="3:199">
      <c r="C3526" s="2"/>
      <c r="D3526" s="3"/>
      <c r="E3526" s="4"/>
      <c r="F3526" s="2"/>
      <c r="G3526" s="5"/>
      <c r="J3526" s="2"/>
      <c r="K3526" s="6"/>
      <c r="AA3526" s="2"/>
      <c r="AC3526" s="26"/>
      <c r="AD3526" s="15"/>
      <c r="AE3526" s="15"/>
      <c r="AF3526" s="15"/>
      <c r="AG3526" s="15"/>
      <c r="AH3526" s="15"/>
      <c r="AI3526" s="15"/>
      <c r="AJ3526" s="15"/>
      <c r="AK3526" s="15"/>
      <c r="AL3526" s="15"/>
      <c r="AM3526" s="15"/>
      <c r="AN3526" s="15"/>
      <c r="AO3526" s="15"/>
      <c r="AP3526" s="15"/>
      <c r="GQ3526" s="2"/>
    </row>
    <row r="3527" spans="3:199">
      <c r="C3527" s="2"/>
      <c r="D3527" s="3"/>
      <c r="E3527" s="4"/>
      <c r="F3527" s="2"/>
      <c r="G3527" s="5"/>
      <c r="J3527" s="2"/>
      <c r="K3527" s="6"/>
      <c r="AA3527" s="2"/>
      <c r="AC3527" s="26"/>
      <c r="AD3527" s="15"/>
      <c r="AE3527" s="15"/>
      <c r="AF3527" s="15"/>
      <c r="AG3527" s="15"/>
      <c r="AH3527" s="15"/>
      <c r="AI3527" s="15"/>
      <c r="AJ3527" s="15"/>
      <c r="AK3527" s="15"/>
      <c r="AL3527" s="15"/>
      <c r="AM3527" s="15"/>
      <c r="AN3527" s="15"/>
      <c r="AO3527" s="15"/>
      <c r="AP3527" s="15"/>
      <c r="GQ3527" s="2"/>
    </row>
    <row r="3528" spans="3:199">
      <c r="C3528" s="2"/>
      <c r="D3528" s="3"/>
      <c r="E3528" s="4"/>
      <c r="F3528" s="2"/>
      <c r="G3528" s="5"/>
      <c r="J3528" s="2"/>
      <c r="K3528" s="6"/>
      <c r="AA3528" s="2"/>
      <c r="AC3528" s="26"/>
      <c r="AD3528" s="15"/>
      <c r="AE3528" s="15"/>
      <c r="AF3528" s="15"/>
      <c r="AG3528" s="15"/>
      <c r="AH3528" s="15"/>
      <c r="AI3528" s="15"/>
      <c r="AJ3528" s="15"/>
      <c r="AK3528" s="15"/>
      <c r="AL3528" s="15"/>
      <c r="AM3528" s="15"/>
      <c r="AN3528" s="15"/>
      <c r="AO3528" s="15"/>
      <c r="AP3528" s="15"/>
      <c r="GQ3528" s="2"/>
    </row>
    <row r="3529" spans="3:199">
      <c r="C3529" s="2"/>
      <c r="D3529" s="3"/>
      <c r="E3529" s="4"/>
      <c r="F3529" s="2"/>
      <c r="G3529" s="5"/>
      <c r="J3529" s="2"/>
      <c r="K3529" s="6"/>
      <c r="AA3529" s="2"/>
      <c r="AC3529" s="26"/>
      <c r="AD3529" s="15"/>
      <c r="AE3529" s="15"/>
      <c r="AF3529" s="15"/>
      <c r="AG3529" s="15"/>
      <c r="AH3529" s="15"/>
      <c r="AI3529" s="15"/>
      <c r="AJ3529" s="15"/>
      <c r="AK3529" s="15"/>
      <c r="AL3529" s="15"/>
      <c r="AM3529" s="15"/>
      <c r="AN3529" s="15"/>
      <c r="AO3529" s="15"/>
      <c r="AP3529" s="15"/>
      <c r="GQ3529" s="2"/>
    </row>
    <row r="3530" spans="3:199">
      <c r="C3530" s="2"/>
      <c r="D3530" s="3"/>
      <c r="E3530" s="4"/>
      <c r="F3530" s="2"/>
      <c r="G3530" s="5"/>
      <c r="J3530" s="2"/>
      <c r="K3530" s="6"/>
      <c r="AA3530" s="2"/>
      <c r="AC3530" s="26"/>
      <c r="AD3530" s="15"/>
      <c r="AE3530" s="15"/>
      <c r="AF3530" s="15"/>
      <c r="AG3530" s="15"/>
      <c r="AH3530" s="15"/>
      <c r="AI3530" s="15"/>
      <c r="AJ3530" s="15"/>
      <c r="AK3530" s="15"/>
      <c r="AL3530" s="15"/>
      <c r="AM3530" s="15"/>
      <c r="AN3530" s="15"/>
      <c r="AO3530" s="15"/>
      <c r="AP3530" s="15"/>
      <c r="GQ3530" s="2"/>
    </row>
    <row r="3531" spans="3:199">
      <c r="C3531" s="2"/>
      <c r="D3531" s="3"/>
      <c r="E3531" s="4"/>
      <c r="F3531" s="2"/>
      <c r="G3531" s="5"/>
      <c r="J3531" s="2"/>
      <c r="K3531" s="6"/>
      <c r="AA3531" s="2"/>
      <c r="AC3531" s="26"/>
      <c r="AD3531" s="15"/>
      <c r="AE3531" s="15"/>
      <c r="AF3531" s="15"/>
      <c r="AG3531" s="15"/>
      <c r="AH3531" s="15"/>
      <c r="AI3531" s="15"/>
      <c r="AJ3531" s="15"/>
      <c r="AK3531" s="15"/>
      <c r="AL3531" s="15"/>
      <c r="AM3531" s="15"/>
      <c r="AN3531" s="15"/>
      <c r="AO3531" s="15"/>
      <c r="AP3531" s="15"/>
      <c r="GQ3531" s="2"/>
    </row>
    <row r="3532" spans="3:199">
      <c r="C3532" s="2"/>
      <c r="D3532" s="3"/>
      <c r="E3532" s="4"/>
      <c r="F3532" s="2"/>
      <c r="G3532" s="5"/>
      <c r="J3532" s="2"/>
      <c r="K3532" s="6"/>
      <c r="AA3532" s="2"/>
      <c r="AC3532" s="26"/>
      <c r="AD3532" s="15"/>
      <c r="AE3532" s="15"/>
      <c r="AF3532" s="15"/>
      <c r="AG3532" s="15"/>
      <c r="AH3532" s="15"/>
      <c r="AI3532" s="15"/>
      <c r="AJ3532" s="15"/>
      <c r="AK3532" s="15"/>
      <c r="AL3532" s="15"/>
      <c r="AM3532" s="15"/>
      <c r="AN3532" s="15"/>
      <c r="AO3532" s="15"/>
      <c r="AP3532" s="15"/>
      <c r="GQ3532" s="2"/>
    </row>
    <row r="3533" spans="3:199">
      <c r="C3533" s="2"/>
      <c r="D3533" s="3"/>
      <c r="E3533" s="4"/>
      <c r="F3533" s="2"/>
      <c r="G3533" s="5"/>
      <c r="J3533" s="2"/>
      <c r="K3533" s="6"/>
      <c r="AA3533" s="2"/>
      <c r="AC3533" s="26"/>
      <c r="AD3533" s="15"/>
      <c r="AE3533" s="15"/>
      <c r="AF3533" s="15"/>
      <c r="AG3533" s="15"/>
      <c r="AH3533" s="15"/>
      <c r="AI3533" s="15"/>
      <c r="AJ3533" s="15"/>
      <c r="AK3533" s="15"/>
      <c r="AL3533" s="27"/>
      <c r="AM3533" s="15"/>
      <c r="AN3533" s="15"/>
      <c r="AO3533" s="15"/>
      <c r="AP3533" s="21"/>
      <c r="GQ3533" s="2"/>
    </row>
    <row r="3534" spans="3:199">
      <c r="C3534" s="2"/>
      <c r="D3534" s="3"/>
      <c r="E3534" s="4"/>
      <c r="F3534" s="2"/>
      <c r="G3534" s="5"/>
      <c r="J3534" s="2"/>
      <c r="K3534" s="6"/>
      <c r="AA3534" s="2"/>
      <c r="AC3534" s="26"/>
      <c r="AD3534" s="15"/>
      <c r="AE3534" s="15"/>
      <c r="AF3534" s="15"/>
      <c r="AG3534" s="15"/>
      <c r="AH3534" s="15"/>
      <c r="AI3534" s="15"/>
      <c r="AJ3534" s="15"/>
      <c r="AK3534" s="15"/>
      <c r="AL3534" s="15"/>
      <c r="AM3534" s="15"/>
      <c r="AN3534" s="15"/>
      <c r="AO3534" s="15"/>
      <c r="AP3534" s="15"/>
      <c r="GQ3534" s="2"/>
    </row>
    <row r="3535" spans="3:199">
      <c r="C3535" s="2"/>
      <c r="D3535" s="3"/>
      <c r="E3535" s="4"/>
      <c r="F3535" s="2"/>
      <c r="G3535" s="5"/>
      <c r="J3535" s="2"/>
      <c r="K3535" s="6"/>
      <c r="AA3535" s="2"/>
      <c r="AC3535" s="26"/>
      <c r="AD3535" s="15"/>
      <c r="AE3535" s="15"/>
      <c r="AF3535" s="15"/>
      <c r="AG3535" s="15"/>
      <c r="AH3535" s="15"/>
      <c r="AI3535" s="15"/>
      <c r="AJ3535" s="15"/>
      <c r="AK3535" s="15"/>
      <c r="AL3535" s="15"/>
      <c r="AM3535" s="15"/>
      <c r="AN3535" s="15"/>
      <c r="AO3535" s="15"/>
      <c r="AP3535" s="15"/>
      <c r="GQ3535" s="2"/>
    </row>
    <row r="3536" spans="3:199">
      <c r="C3536" s="2"/>
      <c r="D3536" s="3"/>
      <c r="E3536" s="4"/>
      <c r="F3536" s="2"/>
      <c r="G3536" s="5"/>
      <c r="J3536" s="2"/>
      <c r="K3536" s="6"/>
      <c r="AA3536" s="2"/>
      <c r="AC3536" s="26"/>
      <c r="AD3536" s="15"/>
      <c r="AE3536" s="15"/>
      <c r="AF3536" s="15"/>
      <c r="AG3536" s="15"/>
      <c r="AH3536" s="15"/>
      <c r="AI3536" s="15"/>
      <c r="AJ3536" s="15"/>
      <c r="AK3536" s="15"/>
      <c r="AL3536" s="15"/>
      <c r="AM3536" s="15"/>
      <c r="AN3536" s="15"/>
      <c r="AO3536" s="15"/>
      <c r="AP3536" s="15"/>
      <c r="GQ3536" s="2"/>
    </row>
    <row r="3537" spans="3:199">
      <c r="C3537" s="2"/>
      <c r="D3537" s="3"/>
      <c r="E3537" s="4"/>
      <c r="F3537" s="2"/>
      <c r="G3537" s="5"/>
      <c r="J3537" s="2"/>
      <c r="K3537" s="6"/>
      <c r="AA3537" s="2"/>
      <c r="AC3537" s="26"/>
      <c r="AD3537" s="15"/>
      <c r="AE3537" s="15"/>
      <c r="AF3537" s="15"/>
      <c r="AG3537" s="15"/>
      <c r="AH3537" s="15"/>
      <c r="AI3537" s="15"/>
      <c r="AJ3537" s="15"/>
      <c r="AK3537" s="15"/>
      <c r="AL3537" s="15"/>
      <c r="AM3537" s="15"/>
      <c r="AN3537" s="15"/>
      <c r="AO3537" s="15"/>
      <c r="AP3537" s="15"/>
      <c r="GQ3537" s="2"/>
    </row>
    <row r="3538" spans="3:199">
      <c r="C3538" s="2"/>
      <c r="D3538" s="3"/>
      <c r="E3538" s="4"/>
      <c r="F3538" s="2"/>
      <c r="G3538" s="5"/>
      <c r="J3538" s="2"/>
      <c r="K3538" s="6"/>
      <c r="AA3538" s="2"/>
      <c r="AC3538" s="26"/>
      <c r="AD3538" s="15"/>
      <c r="AE3538" s="15"/>
      <c r="AF3538" s="15"/>
      <c r="AG3538" s="15"/>
      <c r="AH3538" s="15"/>
      <c r="AI3538" s="15"/>
      <c r="AJ3538" s="15"/>
      <c r="AK3538" s="15"/>
      <c r="AL3538" s="15"/>
      <c r="AM3538" s="15"/>
      <c r="AN3538" s="15"/>
      <c r="AO3538" s="15"/>
      <c r="AP3538" s="15"/>
      <c r="GQ3538" s="2"/>
    </row>
    <row r="3539" spans="3:199">
      <c r="C3539" s="2"/>
      <c r="D3539" s="3"/>
      <c r="E3539" s="4"/>
      <c r="F3539" s="2"/>
      <c r="G3539" s="5"/>
      <c r="J3539" s="2"/>
      <c r="K3539" s="6"/>
      <c r="AA3539" s="2"/>
      <c r="AC3539" s="26"/>
      <c r="AD3539" s="15"/>
      <c r="AE3539" s="15"/>
      <c r="AF3539" s="15"/>
      <c r="AG3539" s="15"/>
      <c r="AH3539" s="15"/>
      <c r="AI3539" s="15"/>
      <c r="AJ3539" s="15"/>
      <c r="AK3539" s="15"/>
      <c r="AL3539" s="15"/>
      <c r="AM3539" s="15"/>
      <c r="AN3539" s="15"/>
      <c r="AO3539" s="15"/>
      <c r="AP3539" s="15"/>
      <c r="GQ3539" s="2"/>
    </row>
    <row r="3540" spans="3:199">
      <c r="C3540" s="2"/>
      <c r="D3540" s="3"/>
      <c r="E3540" s="4"/>
      <c r="F3540" s="2"/>
      <c r="G3540" s="5"/>
      <c r="J3540" s="2"/>
      <c r="K3540" s="6"/>
      <c r="AA3540" s="2"/>
      <c r="AC3540" s="26"/>
      <c r="AD3540" s="15"/>
      <c r="AE3540" s="15"/>
      <c r="AF3540" s="15"/>
      <c r="AG3540" s="15"/>
      <c r="AH3540" s="15"/>
      <c r="AI3540" s="15"/>
      <c r="AJ3540" s="15"/>
      <c r="AK3540" s="15"/>
      <c r="AL3540" s="15"/>
      <c r="AM3540" s="15"/>
      <c r="AN3540" s="15"/>
      <c r="AO3540" s="15"/>
      <c r="AP3540" s="15"/>
      <c r="GQ3540" s="2"/>
    </row>
    <row r="3541" spans="3:199">
      <c r="C3541" s="2"/>
      <c r="D3541" s="3"/>
      <c r="E3541" s="4"/>
      <c r="F3541" s="2"/>
      <c r="G3541" s="5"/>
      <c r="J3541" s="2"/>
      <c r="K3541" s="6"/>
      <c r="AA3541" s="2"/>
      <c r="AC3541" s="26"/>
      <c r="AD3541" s="15"/>
      <c r="AE3541" s="15"/>
      <c r="AF3541" s="15"/>
      <c r="AG3541" s="15"/>
      <c r="AH3541" s="15"/>
      <c r="AI3541" s="15"/>
      <c r="AJ3541" s="15"/>
      <c r="AK3541" s="15"/>
      <c r="AL3541" s="15"/>
      <c r="AM3541" s="15"/>
      <c r="AN3541" s="15"/>
      <c r="AO3541" s="15"/>
      <c r="AP3541" s="15"/>
      <c r="GQ3541" s="2"/>
    </row>
    <row r="3542" spans="3:199">
      <c r="C3542" s="2"/>
      <c r="D3542" s="3"/>
      <c r="E3542" s="4"/>
      <c r="F3542" s="2"/>
      <c r="G3542" s="5"/>
      <c r="J3542" s="2"/>
      <c r="K3542" s="6"/>
      <c r="AA3542" s="2"/>
      <c r="AC3542" s="26"/>
      <c r="AD3542" s="15"/>
      <c r="AE3542" s="15"/>
      <c r="AF3542" s="15"/>
      <c r="AG3542" s="15"/>
      <c r="AH3542" s="15"/>
      <c r="AI3542" s="15"/>
      <c r="AJ3542" s="15"/>
      <c r="AK3542" s="15"/>
      <c r="AL3542" s="15"/>
      <c r="AM3542" s="15"/>
      <c r="AN3542" s="15"/>
      <c r="AO3542" s="15"/>
      <c r="AP3542" s="15"/>
      <c r="GQ3542" s="2"/>
    </row>
    <row r="3543" spans="3:199">
      <c r="C3543" s="2"/>
      <c r="D3543" s="3"/>
      <c r="E3543" s="4"/>
      <c r="F3543" s="2"/>
      <c r="G3543" s="5"/>
      <c r="J3543" s="2"/>
      <c r="K3543" s="6"/>
      <c r="AA3543" s="2"/>
      <c r="AC3543" s="26"/>
      <c r="AD3543" s="15"/>
      <c r="AE3543" s="15"/>
      <c r="AF3543" s="15"/>
      <c r="AG3543" s="15"/>
      <c r="AH3543" s="15"/>
      <c r="AI3543" s="15"/>
      <c r="AJ3543" s="15"/>
      <c r="AK3543" s="15"/>
      <c r="AL3543" s="15"/>
      <c r="AM3543" s="15"/>
      <c r="AN3543" s="15"/>
      <c r="AO3543" s="15"/>
      <c r="AP3543" s="15"/>
      <c r="GQ3543" s="2"/>
    </row>
    <row r="3544" spans="3:199">
      <c r="C3544" s="2"/>
      <c r="D3544" s="3"/>
      <c r="E3544" s="4"/>
      <c r="F3544" s="2"/>
      <c r="G3544" s="5"/>
      <c r="J3544" s="2"/>
      <c r="K3544" s="6"/>
      <c r="AA3544" s="2"/>
      <c r="AC3544" s="26"/>
      <c r="AD3544" s="15"/>
      <c r="AE3544" s="15"/>
      <c r="AF3544" s="15"/>
      <c r="AG3544" s="15"/>
      <c r="AH3544" s="15"/>
      <c r="AI3544" s="15"/>
      <c r="AJ3544" s="15"/>
      <c r="AK3544" s="15"/>
      <c r="AL3544" s="15"/>
      <c r="AM3544" s="15"/>
      <c r="AN3544" s="15"/>
      <c r="AO3544" s="15"/>
      <c r="AP3544" s="15"/>
      <c r="GQ3544" s="2"/>
    </row>
    <row r="3545" spans="3:199">
      <c r="C3545" s="2"/>
      <c r="D3545" s="3"/>
      <c r="E3545" s="4"/>
      <c r="F3545" s="2"/>
      <c r="G3545" s="5"/>
      <c r="J3545" s="2"/>
      <c r="K3545" s="6"/>
      <c r="AA3545" s="2"/>
      <c r="AC3545" s="26"/>
      <c r="AD3545" s="15"/>
      <c r="AE3545" s="15"/>
      <c r="AF3545" s="15"/>
      <c r="AG3545" s="15"/>
      <c r="AH3545" s="15"/>
      <c r="AI3545" s="15"/>
      <c r="AJ3545" s="15"/>
      <c r="AK3545" s="15"/>
      <c r="AL3545" s="15"/>
      <c r="AM3545" s="15"/>
      <c r="AN3545" s="15"/>
      <c r="AO3545" s="15"/>
      <c r="AP3545" s="15"/>
      <c r="GQ3545" s="2"/>
    </row>
    <row r="3546" spans="3:199">
      <c r="C3546" s="2"/>
      <c r="D3546" s="3"/>
      <c r="E3546" s="4"/>
      <c r="F3546" s="2"/>
      <c r="G3546" s="5"/>
      <c r="J3546" s="2"/>
      <c r="K3546" s="6"/>
      <c r="AA3546" s="2"/>
      <c r="AC3546" s="26"/>
      <c r="AD3546" s="15"/>
      <c r="AE3546" s="15"/>
      <c r="AF3546" s="15"/>
      <c r="AG3546" s="15"/>
      <c r="AH3546" s="15"/>
      <c r="AI3546" s="15"/>
      <c r="AJ3546" s="15"/>
      <c r="AK3546" s="15"/>
      <c r="AL3546" s="15"/>
      <c r="AM3546" s="15"/>
      <c r="AN3546" s="15"/>
      <c r="AO3546" s="15"/>
      <c r="AP3546" s="15"/>
      <c r="GQ3546" s="2"/>
    </row>
    <row r="3547" spans="3:199">
      <c r="C3547" s="2"/>
      <c r="D3547" s="3"/>
      <c r="E3547" s="4"/>
      <c r="F3547" s="2"/>
      <c r="G3547" s="5"/>
      <c r="J3547" s="2"/>
      <c r="K3547" s="6"/>
      <c r="AA3547" s="2"/>
      <c r="AC3547" s="26"/>
      <c r="AD3547" s="15"/>
      <c r="AE3547" s="15"/>
      <c r="AF3547" s="15"/>
      <c r="AG3547" s="15"/>
      <c r="AH3547" s="15"/>
      <c r="AI3547" s="15"/>
      <c r="AJ3547" s="15"/>
      <c r="AK3547" s="15"/>
      <c r="AL3547" s="15"/>
      <c r="AM3547" s="15"/>
      <c r="AN3547" s="15"/>
      <c r="AO3547" s="15"/>
      <c r="AP3547" s="15"/>
      <c r="GQ3547" s="2"/>
    </row>
    <row r="3548" spans="3:199">
      <c r="C3548" s="2"/>
      <c r="D3548" s="3"/>
      <c r="E3548" s="4"/>
      <c r="F3548" s="2"/>
      <c r="G3548" s="5"/>
      <c r="J3548" s="2"/>
      <c r="K3548" s="6"/>
      <c r="AA3548" s="2"/>
      <c r="AC3548" s="26"/>
      <c r="AD3548" s="15"/>
      <c r="AE3548" s="15"/>
      <c r="AF3548" s="15"/>
      <c r="AG3548" s="15"/>
      <c r="AH3548" s="15"/>
      <c r="AI3548" s="15"/>
      <c r="AJ3548" s="15"/>
      <c r="AK3548" s="15"/>
      <c r="AL3548" s="15"/>
      <c r="AM3548" s="15"/>
      <c r="AN3548" s="15"/>
      <c r="AO3548" s="15"/>
      <c r="AP3548" s="15"/>
      <c r="AS3548" s="2"/>
      <c r="GQ3548" s="2"/>
    </row>
    <row r="3549" spans="3:199">
      <c r="C3549" s="2"/>
      <c r="D3549" s="3"/>
      <c r="E3549" s="4"/>
      <c r="F3549" s="2"/>
      <c r="G3549" s="5"/>
      <c r="J3549" s="2"/>
      <c r="K3549" s="6"/>
      <c r="AA3549" s="2"/>
      <c r="AC3549" s="26"/>
      <c r="AD3549" s="2"/>
      <c r="AE3549" s="15"/>
      <c r="AF3549" s="15"/>
      <c r="AG3549" s="15"/>
      <c r="AH3549" s="15"/>
      <c r="AI3549" s="15"/>
      <c r="AJ3549" s="15"/>
      <c r="AK3549" s="15"/>
      <c r="AL3549" s="15"/>
      <c r="AM3549" s="15"/>
      <c r="AN3549" s="15"/>
      <c r="AO3549" s="15"/>
      <c r="AP3549" s="21"/>
      <c r="AR3549" s="2"/>
      <c r="AS3549" s="2"/>
      <c r="AT3549" s="15"/>
      <c r="AU3549" s="15"/>
      <c r="AV3549" s="15"/>
      <c r="AW3549" s="15"/>
      <c r="AX3549" s="15"/>
      <c r="AY3549" s="15"/>
      <c r="AZ3549" s="15"/>
      <c r="BA3549" s="15"/>
      <c r="BB3549" s="15"/>
      <c r="BC3549" s="15"/>
      <c r="BD3549" s="15"/>
      <c r="BE3549" s="21"/>
      <c r="GQ3549" s="2"/>
    </row>
    <row r="3550" spans="3:199">
      <c r="C3550" s="2"/>
      <c r="D3550" s="3"/>
      <c r="E3550" s="4"/>
      <c r="F3550" s="2"/>
      <c r="G3550" s="5"/>
      <c r="J3550" s="2"/>
      <c r="K3550" s="6"/>
      <c r="AA3550" s="2"/>
      <c r="AC3550" s="26"/>
      <c r="AD3550" s="15"/>
      <c r="AE3550" s="15"/>
      <c r="AF3550" s="15"/>
      <c r="AG3550" s="15"/>
      <c r="AH3550" s="15"/>
      <c r="AI3550" s="15"/>
      <c r="AJ3550" s="15"/>
      <c r="AK3550" s="15"/>
      <c r="AL3550" s="15"/>
      <c r="AM3550" s="15"/>
      <c r="AN3550" s="15"/>
      <c r="AO3550" s="15"/>
      <c r="AP3550" s="15"/>
      <c r="AR3550" s="20"/>
      <c r="AS3550" s="15"/>
      <c r="AT3550" s="15"/>
      <c r="AU3550" s="15"/>
      <c r="AV3550" s="15"/>
      <c r="AW3550" s="15"/>
      <c r="AX3550" s="15"/>
      <c r="AY3550" s="15"/>
      <c r="AZ3550" s="15"/>
      <c r="BA3550" s="15"/>
      <c r="BB3550" s="15"/>
      <c r="BC3550" s="15"/>
      <c r="BD3550" s="15"/>
      <c r="BE3550" s="15"/>
      <c r="BG3550" s="20"/>
      <c r="BH3550" s="15"/>
      <c r="BI3550" s="15"/>
      <c r="BJ3550" s="15"/>
      <c r="BK3550" s="15"/>
      <c r="BL3550" s="15"/>
      <c r="BM3550" s="15"/>
      <c r="BN3550" s="15"/>
      <c r="BO3550" s="15"/>
      <c r="BP3550" s="15"/>
      <c r="BQ3550" s="15"/>
      <c r="BR3550" s="15"/>
      <c r="BS3550" s="15"/>
      <c r="BT3550" s="15"/>
      <c r="GQ3550" s="2"/>
    </row>
    <row r="3551" spans="3:199">
      <c r="C3551" s="2"/>
      <c r="D3551" s="3"/>
      <c r="E3551" s="4"/>
      <c r="F3551" s="2"/>
      <c r="G3551" s="5"/>
      <c r="J3551" s="2"/>
      <c r="K3551" s="6"/>
      <c r="AA3551" s="2"/>
      <c r="AC3551" s="26"/>
      <c r="AD3551" s="15"/>
      <c r="AE3551" s="15"/>
      <c r="AF3551" s="15"/>
      <c r="AG3551" s="15"/>
      <c r="AH3551" s="15"/>
      <c r="AI3551" s="15"/>
      <c r="AJ3551" s="15"/>
      <c r="AK3551" s="15"/>
      <c r="AL3551" s="15"/>
      <c r="AM3551" s="15"/>
      <c r="AN3551" s="15"/>
      <c r="AO3551" s="15"/>
      <c r="AP3551" s="15"/>
      <c r="AR3551" s="20"/>
      <c r="AS3551" s="15"/>
      <c r="AT3551" s="15"/>
      <c r="AU3551" s="15"/>
      <c r="AV3551" s="15"/>
      <c r="AW3551" s="15"/>
      <c r="AX3551" s="15"/>
      <c r="AY3551" s="15"/>
      <c r="AZ3551" s="15"/>
      <c r="BA3551" s="15"/>
      <c r="BB3551" s="15"/>
      <c r="BC3551" s="15"/>
      <c r="BD3551" s="15"/>
      <c r="BE3551" s="15"/>
      <c r="BG3551" s="20"/>
      <c r="BH3551" s="15"/>
      <c r="BI3551" s="15"/>
      <c r="BJ3551" s="15"/>
      <c r="BK3551" s="15"/>
      <c r="BL3551" s="15"/>
      <c r="BM3551" s="15"/>
      <c r="BN3551" s="15"/>
      <c r="BO3551" s="15"/>
      <c r="BP3551" s="15"/>
      <c r="BQ3551" s="15"/>
      <c r="BR3551" s="15"/>
      <c r="BS3551" s="15"/>
      <c r="BT3551" s="15"/>
      <c r="GQ3551" s="2"/>
    </row>
    <row r="3552" spans="3:199">
      <c r="C3552" s="2"/>
      <c r="D3552" s="3"/>
      <c r="E3552" s="4"/>
      <c r="F3552" s="2"/>
      <c r="G3552" s="5"/>
      <c r="J3552" s="2"/>
      <c r="K3552" s="6"/>
      <c r="AA3552" s="2"/>
      <c r="AC3552" s="26"/>
      <c r="AD3552" s="15"/>
      <c r="AE3552" s="15"/>
      <c r="AF3552" s="15"/>
      <c r="AG3552" s="15"/>
      <c r="AH3552" s="15"/>
      <c r="AI3552" s="15"/>
      <c r="AJ3552" s="15"/>
      <c r="AK3552" s="15"/>
      <c r="AL3552" s="15"/>
      <c r="AM3552" s="15"/>
      <c r="AN3552" s="15"/>
      <c r="AO3552" s="15"/>
      <c r="AP3552" s="15"/>
      <c r="AR3552" s="20"/>
      <c r="AS3552" s="15"/>
      <c r="AT3552" s="15"/>
      <c r="AU3552" s="15"/>
      <c r="AV3552" s="15"/>
      <c r="AW3552" s="15"/>
      <c r="AX3552" s="15"/>
      <c r="AY3552" s="15"/>
      <c r="AZ3552" s="15"/>
      <c r="BA3552" s="15"/>
      <c r="BB3552" s="15"/>
      <c r="BC3552" s="15"/>
      <c r="BD3552" s="15"/>
      <c r="BE3552" s="15"/>
      <c r="BG3552" s="20"/>
      <c r="BH3552" s="15"/>
      <c r="BI3552" s="15"/>
      <c r="BJ3552" s="15"/>
      <c r="BK3552" s="15"/>
      <c r="BL3552" s="15"/>
      <c r="BM3552" s="15"/>
      <c r="BN3552" s="15"/>
      <c r="BO3552" s="15"/>
      <c r="BP3552" s="15"/>
      <c r="BQ3552" s="15"/>
      <c r="BR3552" s="15"/>
      <c r="BS3552" s="15"/>
      <c r="BT3552" s="15"/>
      <c r="GQ3552" s="2"/>
    </row>
    <row r="3553" spans="3:199">
      <c r="C3553" s="2"/>
      <c r="D3553" s="3"/>
      <c r="E3553" s="4"/>
      <c r="F3553" s="2"/>
      <c r="G3553" s="5"/>
      <c r="J3553" s="2"/>
      <c r="K3553" s="6"/>
      <c r="AA3553" s="2"/>
      <c r="AC3553" s="26"/>
      <c r="AD3553" s="15"/>
      <c r="AE3553" s="15"/>
      <c r="AF3553" s="15"/>
      <c r="AG3553" s="15"/>
      <c r="AH3553" s="15"/>
      <c r="AI3553" s="15"/>
      <c r="AJ3553" s="15"/>
      <c r="AK3553" s="15"/>
      <c r="AL3553" s="15"/>
      <c r="AM3553" s="15"/>
      <c r="AN3553" s="15"/>
      <c r="AO3553" s="15"/>
      <c r="AP3553" s="15"/>
      <c r="AR3553" s="20"/>
      <c r="AS3553" s="15"/>
      <c r="AT3553" s="15"/>
      <c r="AU3553" s="15"/>
      <c r="AV3553" s="15"/>
      <c r="AW3553" s="15"/>
      <c r="AX3553" s="15"/>
      <c r="AY3553" s="15"/>
      <c r="AZ3553" s="15"/>
      <c r="BA3553" s="15"/>
      <c r="BB3553" s="15"/>
      <c r="BC3553" s="15"/>
      <c r="BD3553" s="15"/>
      <c r="BE3553" s="15"/>
      <c r="BG3553" s="20"/>
      <c r="BH3553" s="15"/>
      <c r="BI3553" s="15"/>
      <c r="BJ3553" s="15"/>
      <c r="BK3553" s="15"/>
      <c r="BL3553" s="15"/>
      <c r="BM3553" s="15"/>
      <c r="BN3553" s="15"/>
      <c r="BO3553" s="15"/>
      <c r="BP3553" s="15"/>
      <c r="BQ3553" s="15"/>
      <c r="BR3553" s="15"/>
      <c r="BS3553" s="15"/>
      <c r="BT3553" s="15"/>
      <c r="GQ3553" s="2"/>
    </row>
    <row r="3554" spans="3:199">
      <c r="C3554" s="2"/>
      <c r="D3554" s="3"/>
      <c r="E3554" s="4"/>
      <c r="F3554" s="2"/>
      <c r="G3554" s="5"/>
      <c r="J3554" s="2"/>
      <c r="K3554" s="6"/>
      <c r="AA3554" s="2"/>
      <c r="AC3554" s="26"/>
      <c r="AD3554" s="15"/>
      <c r="AE3554" s="15"/>
      <c r="AF3554" s="15"/>
      <c r="AG3554" s="15"/>
      <c r="AH3554" s="15"/>
      <c r="AI3554" s="15"/>
      <c r="AJ3554" s="15"/>
      <c r="AK3554" s="15"/>
      <c r="AL3554" s="15"/>
      <c r="AM3554" s="15"/>
      <c r="AN3554" s="15"/>
      <c r="AO3554" s="15"/>
      <c r="AP3554" s="15"/>
      <c r="AR3554" s="20"/>
      <c r="AS3554" s="15"/>
      <c r="AT3554" s="15"/>
      <c r="AU3554" s="15"/>
      <c r="AV3554" s="15"/>
      <c r="AW3554" s="15"/>
      <c r="AX3554" s="15"/>
      <c r="AY3554" s="15"/>
      <c r="AZ3554" s="15"/>
      <c r="BA3554" s="15"/>
      <c r="BB3554" s="15"/>
      <c r="BC3554" s="15"/>
      <c r="BD3554" s="15"/>
      <c r="BE3554" s="15"/>
      <c r="BG3554" s="20"/>
      <c r="BH3554" s="15"/>
      <c r="BI3554" s="15"/>
      <c r="BJ3554" s="15"/>
      <c r="BK3554" s="15"/>
      <c r="BL3554" s="15"/>
      <c r="BM3554" s="15"/>
      <c r="BN3554" s="15"/>
      <c r="BO3554" s="15"/>
      <c r="BP3554" s="15"/>
      <c r="BQ3554" s="15"/>
      <c r="BR3554" s="15"/>
      <c r="BS3554" s="15"/>
      <c r="BT3554" s="15"/>
      <c r="GQ3554" s="2"/>
    </row>
    <row r="3555" spans="3:199">
      <c r="C3555" s="2"/>
      <c r="D3555" s="3"/>
      <c r="E3555" s="4"/>
      <c r="F3555" s="2"/>
      <c r="G3555" s="5"/>
      <c r="J3555" s="2"/>
      <c r="K3555" s="6"/>
      <c r="AA3555" s="2"/>
      <c r="AC3555" s="26"/>
      <c r="AD3555" s="15"/>
      <c r="AE3555" s="15"/>
      <c r="AF3555" s="15"/>
      <c r="AG3555" s="15"/>
      <c r="AH3555" s="15"/>
      <c r="AI3555" s="15"/>
      <c r="AJ3555" s="15"/>
      <c r="AK3555" s="15"/>
      <c r="AL3555" s="15"/>
      <c r="AM3555" s="15"/>
      <c r="AN3555" s="15"/>
      <c r="AO3555" s="15"/>
      <c r="AP3555" s="15"/>
      <c r="AR3555" s="20"/>
      <c r="AS3555" s="15"/>
      <c r="AT3555" s="15"/>
      <c r="AU3555" s="15"/>
      <c r="AV3555" s="15"/>
      <c r="AW3555" s="15"/>
      <c r="AX3555" s="15"/>
      <c r="AY3555" s="15"/>
      <c r="AZ3555" s="15"/>
      <c r="BA3555" s="15"/>
      <c r="BB3555" s="15"/>
      <c r="BC3555" s="15"/>
      <c r="BD3555" s="15"/>
      <c r="BE3555" s="15"/>
      <c r="BG3555" s="20"/>
      <c r="BH3555" s="15"/>
      <c r="BI3555" s="15"/>
      <c r="BJ3555" s="15"/>
      <c r="BK3555" s="15"/>
      <c r="BL3555" s="15"/>
      <c r="BM3555" s="15"/>
      <c r="BN3555" s="15"/>
      <c r="BO3555" s="15"/>
      <c r="BP3555" s="15"/>
      <c r="BQ3555" s="15"/>
      <c r="BR3555" s="15"/>
      <c r="BS3555" s="15"/>
      <c r="BT3555" s="15"/>
      <c r="GQ3555" s="2"/>
    </row>
    <row r="3556" spans="3:199">
      <c r="C3556" s="2"/>
      <c r="D3556" s="3"/>
      <c r="E3556" s="4"/>
      <c r="F3556" s="2"/>
      <c r="G3556" s="5"/>
      <c r="J3556" s="2"/>
      <c r="K3556" s="6"/>
      <c r="AA3556" s="2"/>
      <c r="AC3556" s="26"/>
      <c r="AD3556" s="15"/>
      <c r="AE3556" s="15"/>
      <c r="AF3556" s="15"/>
      <c r="AG3556" s="15"/>
      <c r="AH3556" s="15"/>
      <c r="AI3556" s="15"/>
      <c r="AJ3556" s="15"/>
      <c r="AK3556" s="15"/>
      <c r="AL3556" s="15"/>
      <c r="AM3556" s="15"/>
      <c r="AN3556" s="15"/>
      <c r="AO3556" s="15"/>
      <c r="AP3556" s="15"/>
      <c r="AR3556" s="20"/>
      <c r="AS3556" s="15"/>
      <c r="AT3556" s="15"/>
      <c r="AU3556" s="15"/>
      <c r="AV3556" s="15"/>
      <c r="AW3556" s="15"/>
      <c r="AX3556" s="15"/>
      <c r="AY3556" s="15"/>
      <c r="AZ3556" s="15"/>
      <c r="BA3556" s="15"/>
      <c r="BB3556" s="15"/>
      <c r="BC3556" s="15"/>
      <c r="BD3556" s="15"/>
      <c r="BE3556" s="15"/>
      <c r="BG3556" s="20"/>
      <c r="BH3556" s="15"/>
      <c r="BI3556" s="15"/>
      <c r="BJ3556" s="15"/>
      <c r="BK3556" s="15"/>
      <c r="BL3556" s="15"/>
      <c r="BM3556" s="15"/>
      <c r="BN3556" s="15"/>
      <c r="BO3556" s="15"/>
      <c r="BP3556" s="15"/>
      <c r="BQ3556" s="15"/>
      <c r="BR3556" s="15"/>
      <c r="BS3556" s="15"/>
      <c r="BT3556" s="15"/>
      <c r="GQ3556" s="2"/>
    </row>
    <row r="3557" spans="3:199">
      <c r="C3557" s="2"/>
      <c r="D3557" s="3"/>
      <c r="E3557" s="4"/>
      <c r="F3557" s="2"/>
      <c r="G3557" s="5"/>
      <c r="J3557" s="2"/>
      <c r="K3557" s="6"/>
      <c r="AA3557" s="2"/>
      <c r="AC3557" s="26"/>
      <c r="AD3557" s="15"/>
      <c r="AE3557" s="15"/>
      <c r="AF3557" s="15"/>
      <c r="AG3557" s="15"/>
      <c r="AH3557" s="15"/>
      <c r="AI3557" s="15"/>
      <c r="AJ3557" s="15"/>
      <c r="AK3557" s="15"/>
      <c r="AL3557" s="15"/>
      <c r="AM3557" s="15"/>
      <c r="AN3557" s="15"/>
      <c r="AO3557" s="15"/>
      <c r="AP3557" s="15"/>
      <c r="AR3557" s="20"/>
      <c r="AS3557" s="15"/>
      <c r="AT3557" s="15"/>
      <c r="AU3557" s="15"/>
      <c r="AV3557" s="15"/>
      <c r="AW3557" s="15"/>
      <c r="AX3557" s="15"/>
      <c r="AY3557" s="15"/>
      <c r="AZ3557" s="15"/>
      <c r="BA3557" s="15"/>
      <c r="BB3557" s="15"/>
      <c r="BC3557" s="15"/>
      <c r="BD3557" s="15"/>
      <c r="BE3557" s="15"/>
      <c r="BG3557" s="20"/>
      <c r="BH3557" s="15"/>
      <c r="BI3557" s="15"/>
      <c r="BJ3557" s="15"/>
      <c r="BK3557" s="15"/>
      <c r="BL3557" s="15"/>
      <c r="BM3557" s="15"/>
      <c r="BN3557" s="15"/>
      <c r="BO3557" s="15"/>
      <c r="BP3557" s="15"/>
      <c r="BQ3557" s="15"/>
      <c r="BR3557" s="15"/>
      <c r="BS3557" s="15"/>
      <c r="BT3557" s="15"/>
      <c r="GQ3557" s="2"/>
    </row>
    <row r="3558" spans="3:199">
      <c r="C3558" s="2"/>
      <c r="D3558" s="3"/>
      <c r="E3558" s="4"/>
      <c r="F3558" s="2"/>
      <c r="G3558" s="5"/>
      <c r="J3558" s="2"/>
      <c r="K3558" s="6"/>
      <c r="AA3558" s="2"/>
      <c r="AC3558" s="26"/>
      <c r="AD3558" s="15"/>
      <c r="AE3558" s="15"/>
      <c r="AF3558" s="15"/>
      <c r="AG3558" s="15"/>
      <c r="AH3558" s="15"/>
      <c r="AI3558" s="15"/>
      <c r="AJ3558" s="15"/>
      <c r="AK3558" s="15"/>
      <c r="AL3558" s="15"/>
      <c r="AM3558" s="15"/>
      <c r="AN3558" s="15"/>
      <c r="AO3558" s="15"/>
      <c r="AP3558" s="15"/>
      <c r="AR3558" s="20"/>
      <c r="AS3558" s="15"/>
      <c r="AT3558" s="15"/>
      <c r="AU3558" s="15"/>
      <c r="AV3558" s="15"/>
      <c r="AW3558" s="15"/>
      <c r="AX3558" s="15"/>
      <c r="AY3558" s="15"/>
      <c r="AZ3558" s="15"/>
      <c r="BA3558" s="15"/>
      <c r="BB3558" s="15"/>
      <c r="BC3558" s="15"/>
      <c r="BD3558" s="15"/>
      <c r="BE3558" s="15"/>
      <c r="BG3558" s="20"/>
      <c r="BH3558" s="15"/>
      <c r="BI3558" s="15"/>
      <c r="BJ3558" s="15"/>
      <c r="BK3558" s="15"/>
      <c r="BL3558" s="15"/>
      <c r="BM3558" s="15"/>
      <c r="BN3558" s="15"/>
      <c r="BO3558" s="15"/>
      <c r="BP3558" s="15"/>
      <c r="BQ3558" s="15"/>
      <c r="BR3558" s="15"/>
      <c r="BS3558" s="15"/>
      <c r="BT3558" s="15"/>
      <c r="GQ3558" s="2"/>
    </row>
    <row r="3559" spans="3:199">
      <c r="C3559" s="2"/>
      <c r="D3559" s="3"/>
      <c r="E3559" s="4"/>
      <c r="F3559" s="2"/>
      <c r="G3559" s="5"/>
      <c r="J3559" s="2"/>
      <c r="K3559" s="6"/>
      <c r="AA3559" s="2"/>
      <c r="AC3559" s="26"/>
      <c r="AD3559" s="15"/>
      <c r="AE3559" s="15"/>
      <c r="AF3559" s="15"/>
      <c r="AG3559" s="15"/>
      <c r="AH3559" s="15"/>
      <c r="AI3559" s="15"/>
      <c r="AJ3559" s="15"/>
      <c r="AK3559" s="15"/>
      <c r="AL3559" s="15"/>
      <c r="AM3559" s="15"/>
      <c r="AN3559" s="15"/>
      <c r="AO3559" s="15"/>
      <c r="AP3559" s="15"/>
      <c r="AR3559" s="20"/>
      <c r="AS3559" s="15"/>
      <c r="AT3559" s="15"/>
      <c r="AU3559" s="15"/>
      <c r="AV3559" s="15"/>
      <c r="AW3559" s="15"/>
      <c r="AX3559" s="15"/>
      <c r="AY3559" s="15"/>
      <c r="AZ3559" s="15"/>
      <c r="BA3559" s="15"/>
      <c r="BB3559" s="15"/>
      <c r="BC3559" s="15"/>
      <c r="BD3559" s="15"/>
      <c r="BE3559" s="15"/>
      <c r="BG3559" s="20"/>
      <c r="BH3559" s="15"/>
      <c r="BI3559" s="15"/>
      <c r="BJ3559" s="15"/>
      <c r="BK3559" s="15"/>
      <c r="BL3559" s="15"/>
      <c r="BM3559" s="15"/>
      <c r="BN3559" s="15"/>
      <c r="BO3559" s="15"/>
      <c r="BP3559" s="15"/>
      <c r="BQ3559" s="15"/>
      <c r="BR3559" s="15"/>
      <c r="BS3559" s="15"/>
      <c r="BT3559" s="15"/>
      <c r="GQ3559" s="2"/>
    </row>
    <row r="3560" spans="3:199">
      <c r="C3560" s="2"/>
      <c r="D3560" s="3"/>
      <c r="E3560" s="4"/>
      <c r="F3560" s="2"/>
      <c r="G3560" s="5"/>
      <c r="J3560" s="2"/>
      <c r="K3560" s="6"/>
      <c r="AA3560" s="2"/>
      <c r="AC3560" s="26"/>
      <c r="AD3560" s="15"/>
      <c r="AE3560" s="15"/>
      <c r="AF3560" s="15"/>
      <c r="AG3560" s="15"/>
      <c r="AH3560" s="15"/>
      <c r="AI3560" s="15"/>
      <c r="AJ3560" s="15"/>
      <c r="AK3560" s="15"/>
      <c r="AL3560" s="15"/>
      <c r="AM3560" s="15"/>
      <c r="AN3560" s="15"/>
      <c r="AO3560" s="15"/>
      <c r="AP3560" s="15"/>
      <c r="AR3560" s="20"/>
      <c r="AS3560" s="15"/>
      <c r="AT3560" s="15"/>
      <c r="AU3560" s="15"/>
      <c r="AV3560" s="15"/>
      <c r="AW3560" s="15"/>
      <c r="AX3560" s="15"/>
      <c r="AY3560" s="15"/>
      <c r="AZ3560" s="15"/>
      <c r="BA3560" s="15"/>
      <c r="BB3560" s="15"/>
      <c r="BC3560" s="15"/>
      <c r="BD3560" s="15"/>
      <c r="BE3560" s="15"/>
      <c r="BG3560" s="20"/>
      <c r="BH3560" s="15"/>
      <c r="BI3560" s="15"/>
      <c r="BJ3560" s="15"/>
      <c r="BK3560" s="15"/>
      <c r="BL3560" s="15"/>
      <c r="BM3560" s="15"/>
      <c r="BN3560" s="15"/>
      <c r="BO3560" s="15"/>
      <c r="BP3560" s="15"/>
      <c r="BQ3560" s="15"/>
      <c r="BR3560" s="15"/>
      <c r="BS3560" s="15"/>
      <c r="BT3560" s="15"/>
      <c r="GQ3560" s="2"/>
    </row>
    <row r="3561" spans="3:199">
      <c r="C3561" s="2"/>
      <c r="D3561" s="3"/>
      <c r="E3561" s="4"/>
      <c r="F3561" s="2"/>
      <c r="G3561" s="5"/>
      <c r="J3561" s="2"/>
      <c r="K3561" s="6"/>
      <c r="AA3561" s="2"/>
      <c r="AC3561" s="26"/>
      <c r="AD3561" s="15"/>
      <c r="AE3561" s="15"/>
      <c r="AF3561" s="15"/>
      <c r="AG3561" s="15"/>
      <c r="AH3561" s="15"/>
      <c r="AI3561" s="15"/>
      <c r="AJ3561" s="15"/>
      <c r="AK3561" s="15"/>
      <c r="AL3561" s="15"/>
      <c r="AM3561" s="15"/>
      <c r="AN3561" s="15"/>
      <c r="AO3561" s="15"/>
      <c r="AP3561" s="15"/>
      <c r="AR3561" s="20"/>
      <c r="AS3561" s="15"/>
      <c r="AT3561" s="15"/>
      <c r="AU3561" s="15"/>
      <c r="AV3561" s="15"/>
      <c r="AW3561" s="15"/>
      <c r="AX3561" s="15"/>
      <c r="AY3561" s="15"/>
      <c r="AZ3561" s="15"/>
      <c r="BA3561" s="15"/>
      <c r="BB3561" s="15"/>
      <c r="BC3561" s="15"/>
      <c r="BD3561" s="15"/>
      <c r="BE3561" s="15"/>
      <c r="BG3561" s="20"/>
      <c r="BH3561" s="15"/>
      <c r="BI3561" s="15"/>
      <c r="BJ3561" s="15"/>
      <c r="BK3561" s="15"/>
      <c r="BL3561" s="15"/>
      <c r="BM3561" s="15"/>
      <c r="BN3561" s="15"/>
      <c r="BO3561" s="15"/>
      <c r="BP3561" s="15"/>
      <c r="BQ3561" s="15"/>
      <c r="BR3561" s="15"/>
      <c r="BS3561" s="15"/>
      <c r="BT3561" s="15"/>
      <c r="GQ3561" s="2"/>
    </row>
    <row r="3562" spans="3:199">
      <c r="C3562" s="2"/>
      <c r="D3562" s="3"/>
      <c r="E3562" s="4"/>
      <c r="F3562" s="2"/>
      <c r="G3562" s="5"/>
      <c r="J3562" s="2"/>
      <c r="K3562" s="6"/>
      <c r="AA3562" s="2"/>
      <c r="AC3562" s="26"/>
      <c r="AD3562" s="15"/>
      <c r="AE3562" s="15"/>
      <c r="AF3562" s="15"/>
      <c r="AG3562" s="15"/>
      <c r="AH3562" s="15"/>
      <c r="AI3562" s="15"/>
      <c r="AJ3562" s="15"/>
      <c r="AK3562" s="15"/>
      <c r="AL3562" s="15"/>
      <c r="AM3562" s="15"/>
      <c r="AN3562" s="15"/>
      <c r="AO3562" s="15"/>
      <c r="AP3562" s="15"/>
      <c r="AR3562" s="20"/>
      <c r="AS3562" s="15"/>
      <c r="AT3562" s="15"/>
      <c r="AU3562" s="15"/>
      <c r="AV3562" s="15"/>
      <c r="AW3562" s="15"/>
      <c r="AX3562" s="15"/>
      <c r="AY3562" s="15"/>
      <c r="AZ3562" s="15"/>
      <c r="BA3562" s="15"/>
      <c r="BB3562" s="15"/>
      <c r="BC3562" s="15"/>
      <c r="BD3562" s="15"/>
      <c r="BE3562" s="15"/>
      <c r="BG3562" s="20"/>
      <c r="BH3562" s="15"/>
      <c r="BI3562" s="15"/>
      <c r="BJ3562" s="15"/>
      <c r="BK3562" s="15"/>
      <c r="BL3562" s="15"/>
      <c r="BM3562" s="15"/>
      <c r="BN3562" s="15"/>
      <c r="BO3562" s="15"/>
      <c r="BP3562" s="15"/>
      <c r="BQ3562" s="15"/>
      <c r="BR3562" s="15"/>
      <c r="BS3562" s="15"/>
      <c r="BT3562" s="15"/>
      <c r="GQ3562" s="2"/>
    </row>
    <row r="3563" spans="3:199">
      <c r="C3563" s="2"/>
      <c r="D3563" s="3"/>
      <c r="E3563" s="4"/>
      <c r="F3563" s="2"/>
      <c r="G3563" s="5"/>
      <c r="J3563" s="2"/>
      <c r="K3563" s="6"/>
      <c r="AA3563" s="2"/>
      <c r="AC3563" s="26"/>
      <c r="AD3563" s="15"/>
      <c r="AE3563" s="15"/>
      <c r="AF3563" s="15"/>
      <c r="AG3563" s="15"/>
      <c r="AH3563" s="15"/>
      <c r="AI3563" s="15"/>
      <c r="AJ3563" s="15"/>
      <c r="AK3563" s="15"/>
      <c r="AL3563" s="15"/>
      <c r="AM3563" s="15"/>
      <c r="AN3563" s="15"/>
      <c r="AO3563" s="15"/>
      <c r="AP3563" s="15"/>
      <c r="AR3563" s="20"/>
      <c r="AS3563" s="15"/>
      <c r="AT3563" s="15"/>
      <c r="AU3563" s="15"/>
      <c r="AV3563" s="15"/>
      <c r="AW3563" s="15"/>
      <c r="AX3563" s="15"/>
      <c r="AY3563" s="15"/>
      <c r="AZ3563" s="15"/>
      <c r="BA3563" s="15"/>
      <c r="BB3563" s="15"/>
      <c r="BC3563" s="15"/>
      <c r="BD3563" s="15"/>
      <c r="BE3563" s="15"/>
      <c r="BG3563" s="20"/>
      <c r="BH3563" s="15"/>
      <c r="BI3563" s="15"/>
      <c r="BJ3563" s="15"/>
      <c r="BK3563" s="15"/>
      <c r="BL3563" s="15"/>
      <c r="BM3563" s="15"/>
      <c r="BN3563" s="15"/>
      <c r="BO3563" s="14"/>
      <c r="BP3563" s="14"/>
      <c r="BQ3563" s="14"/>
      <c r="BR3563" s="14"/>
      <c r="BS3563" s="15"/>
      <c r="BT3563" s="21"/>
      <c r="GQ3563" s="2"/>
    </row>
    <row r="3564" spans="3:199">
      <c r="C3564" s="2"/>
      <c r="D3564" s="3"/>
      <c r="E3564" s="4"/>
      <c r="F3564" s="2"/>
      <c r="G3564" s="5"/>
      <c r="J3564" s="2"/>
      <c r="K3564" s="6"/>
      <c r="AA3564" s="2"/>
      <c r="AC3564" s="26"/>
      <c r="AD3564" s="15"/>
      <c r="AE3564" s="15"/>
      <c r="AF3564" s="15"/>
      <c r="AG3564" s="15"/>
      <c r="AH3564" s="15"/>
      <c r="AI3564" s="15"/>
      <c r="AJ3564" s="15"/>
      <c r="AK3564" s="15"/>
      <c r="AL3564" s="15"/>
      <c r="AM3564" s="15"/>
      <c r="AN3564" s="15"/>
      <c r="AO3564" s="15"/>
      <c r="AP3564" s="15"/>
      <c r="AR3564" s="20"/>
      <c r="AS3564" s="15"/>
      <c r="AT3564" s="15"/>
      <c r="AU3564" s="15"/>
      <c r="AV3564" s="15"/>
      <c r="AW3564" s="15"/>
      <c r="AX3564" s="15"/>
      <c r="AY3564" s="15"/>
      <c r="AZ3564" s="15"/>
      <c r="BA3564" s="15"/>
      <c r="BB3564" s="15"/>
      <c r="BC3564" s="15"/>
      <c r="BD3564" s="15"/>
      <c r="BE3564" s="15"/>
      <c r="BG3564" s="20"/>
      <c r="BH3564" s="14"/>
      <c r="BI3564" s="14"/>
      <c r="BJ3564" s="14"/>
      <c r="BK3564" s="15"/>
      <c r="BL3564" s="15"/>
      <c r="BM3564" s="14"/>
      <c r="BN3564" s="15"/>
      <c r="BO3564" s="14"/>
      <c r="BP3564" s="15"/>
      <c r="BQ3564" s="14"/>
      <c r="BR3564" s="14"/>
      <c r="BS3564" s="14"/>
      <c r="BT3564" s="21"/>
      <c r="GQ3564" s="2"/>
    </row>
    <row r="3565" spans="3:199">
      <c r="C3565" s="2"/>
      <c r="D3565" s="3"/>
      <c r="E3565" s="4"/>
      <c r="F3565" s="2"/>
      <c r="G3565" s="5"/>
      <c r="J3565" s="2"/>
      <c r="K3565" s="6"/>
      <c r="AA3565" s="2"/>
      <c r="AC3565" s="26"/>
      <c r="AD3565" s="15"/>
      <c r="AE3565" s="15"/>
      <c r="AF3565" s="15"/>
      <c r="AG3565" s="15"/>
      <c r="AH3565" s="15"/>
      <c r="AI3565" s="15"/>
      <c r="AJ3565" s="15"/>
      <c r="AK3565" s="15"/>
      <c r="AL3565" s="15"/>
      <c r="AM3565" s="15"/>
      <c r="AN3565" s="15"/>
      <c r="AO3565" s="15"/>
      <c r="AP3565" s="15"/>
      <c r="AR3565" s="20"/>
      <c r="AS3565" s="15"/>
      <c r="AT3565" s="15"/>
      <c r="AU3565" s="15"/>
      <c r="AV3565" s="15"/>
      <c r="AW3565" s="15"/>
      <c r="AX3565" s="15"/>
      <c r="AY3565" s="15"/>
      <c r="AZ3565" s="15"/>
      <c r="BA3565" s="15"/>
      <c r="BB3565" s="15"/>
      <c r="BC3565" s="15"/>
      <c r="BD3565" s="15"/>
      <c r="BE3565" s="15"/>
      <c r="BG3565" s="20"/>
      <c r="BH3565" s="14"/>
      <c r="BI3565" s="14"/>
      <c r="BJ3565" s="14"/>
      <c r="BK3565" s="14"/>
      <c r="BL3565" s="14"/>
      <c r="BM3565" s="14"/>
      <c r="BN3565" s="14"/>
      <c r="BO3565" s="14"/>
      <c r="BP3565" s="14"/>
      <c r="BQ3565" s="14"/>
      <c r="BR3565" s="15"/>
      <c r="BS3565" s="14"/>
      <c r="BT3565" s="21"/>
      <c r="GQ3565" s="2"/>
    </row>
    <row r="3566" spans="3:199">
      <c r="C3566" s="2"/>
      <c r="D3566" s="3"/>
      <c r="E3566" s="4"/>
      <c r="F3566" s="2"/>
      <c r="G3566" s="5"/>
      <c r="J3566" s="2"/>
      <c r="K3566" s="6"/>
      <c r="AA3566" s="2"/>
      <c r="AC3566" s="26"/>
      <c r="AD3566" s="15"/>
      <c r="AE3566" s="15"/>
      <c r="AF3566" s="15"/>
      <c r="AG3566" s="15"/>
      <c r="AH3566" s="15"/>
      <c r="AI3566" s="15"/>
      <c r="AJ3566" s="15"/>
      <c r="AK3566" s="15"/>
      <c r="AL3566" s="15"/>
      <c r="AM3566" s="15"/>
      <c r="AN3566" s="15"/>
      <c r="AO3566" s="15"/>
      <c r="AP3566" s="15"/>
      <c r="AR3566" s="20"/>
      <c r="AS3566" s="15"/>
      <c r="AT3566" s="15"/>
      <c r="AU3566" s="15"/>
      <c r="AV3566" s="15"/>
      <c r="AW3566" s="15"/>
      <c r="AX3566" s="15"/>
      <c r="AY3566" s="15"/>
      <c r="AZ3566" s="15"/>
      <c r="BA3566" s="15"/>
      <c r="BB3566" s="15"/>
      <c r="BC3566" s="15"/>
      <c r="BD3566" s="15"/>
      <c r="BE3566" s="15"/>
      <c r="BG3566" s="20"/>
      <c r="BH3566" s="15"/>
      <c r="BI3566" s="15"/>
      <c r="BJ3566" s="15"/>
      <c r="BK3566" s="15"/>
      <c r="BL3566" s="15"/>
      <c r="BM3566" s="15"/>
      <c r="BN3566" s="15"/>
      <c r="BO3566" s="15"/>
      <c r="BP3566" s="15"/>
      <c r="BQ3566" s="15"/>
      <c r="BR3566" s="15"/>
      <c r="BS3566" s="15"/>
      <c r="BT3566" s="15"/>
      <c r="GQ3566" s="2"/>
    </row>
    <row r="3567" spans="3:199">
      <c r="C3567" s="2"/>
      <c r="D3567" s="3"/>
      <c r="E3567" s="4"/>
      <c r="F3567" s="2"/>
      <c r="G3567" s="5"/>
      <c r="J3567" s="2"/>
      <c r="K3567" s="6"/>
      <c r="AA3567" s="2"/>
      <c r="AC3567" s="26"/>
      <c r="AD3567" s="15"/>
      <c r="AE3567" s="15"/>
      <c r="AF3567" s="15"/>
      <c r="AG3567" s="15"/>
      <c r="AH3567" s="15"/>
      <c r="AI3567" s="15"/>
      <c r="AJ3567" s="15"/>
      <c r="AK3567" s="15"/>
      <c r="AL3567" s="15"/>
      <c r="AM3567" s="15"/>
      <c r="AN3567" s="15"/>
      <c r="AO3567" s="15"/>
      <c r="AP3567" s="15"/>
      <c r="AR3567" s="20"/>
      <c r="AS3567" s="15"/>
      <c r="AT3567" s="15"/>
      <c r="AU3567" s="15"/>
      <c r="AV3567" s="15"/>
      <c r="AW3567" s="15"/>
      <c r="AX3567" s="15"/>
      <c r="AY3567" s="15"/>
      <c r="AZ3567" s="15"/>
      <c r="BA3567" s="15"/>
      <c r="BB3567" s="15"/>
      <c r="BC3567" s="15"/>
      <c r="BD3567" s="15"/>
      <c r="BE3567" s="15"/>
      <c r="BG3567" s="20"/>
      <c r="BH3567" s="14"/>
      <c r="BI3567" s="14"/>
      <c r="BJ3567" s="14"/>
      <c r="BK3567" s="14"/>
      <c r="BL3567" s="14"/>
      <c r="BM3567" s="14"/>
      <c r="BN3567" s="14"/>
      <c r="BO3567" s="15"/>
      <c r="BP3567" s="15"/>
      <c r="BQ3567" s="15"/>
      <c r="BR3567" s="15"/>
      <c r="BS3567" s="15"/>
      <c r="BT3567" s="21"/>
      <c r="GQ3567" s="2"/>
    </row>
    <row r="3568" spans="3:199">
      <c r="C3568" s="2"/>
      <c r="D3568" s="3"/>
      <c r="E3568" s="4"/>
      <c r="F3568" s="2"/>
      <c r="G3568" s="5"/>
      <c r="J3568" s="2"/>
      <c r="K3568" s="6"/>
      <c r="AA3568" s="2"/>
      <c r="AC3568" s="26"/>
      <c r="AD3568" s="15"/>
      <c r="AE3568" s="15"/>
      <c r="AF3568" s="15"/>
      <c r="AG3568" s="15"/>
      <c r="AH3568" s="15"/>
      <c r="AI3568" s="15"/>
      <c r="AJ3568" s="15"/>
      <c r="AK3568" s="15"/>
      <c r="AL3568" s="15"/>
      <c r="AM3568" s="15"/>
      <c r="AN3568" s="15"/>
      <c r="AO3568" s="15"/>
      <c r="AP3568" s="15"/>
      <c r="AR3568" s="20"/>
      <c r="AS3568" s="15"/>
      <c r="AT3568" s="15"/>
      <c r="AU3568" s="15"/>
      <c r="AV3568" s="15"/>
      <c r="AW3568" s="15"/>
      <c r="AX3568" s="15"/>
      <c r="AY3568" s="15"/>
      <c r="AZ3568" s="15"/>
      <c r="BA3568" s="15"/>
      <c r="BB3568" s="15"/>
      <c r="BC3568" s="15"/>
      <c r="BD3568" s="15"/>
      <c r="BE3568" s="15"/>
      <c r="BG3568" s="20"/>
      <c r="BH3568" s="15"/>
      <c r="BI3568" s="15"/>
      <c r="BJ3568" s="15"/>
      <c r="BK3568" s="15"/>
      <c r="BL3568" s="15"/>
      <c r="BM3568" s="15"/>
      <c r="BN3568" s="15"/>
      <c r="BO3568" s="15"/>
      <c r="BP3568" s="15"/>
      <c r="BQ3568" s="15"/>
      <c r="BR3568" s="15"/>
      <c r="BS3568" s="15"/>
      <c r="BT3568" s="15"/>
      <c r="GQ3568" s="2"/>
    </row>
    <row r="3569" spans="3:199">
      <c r="C3569" s="2"/>
      <c r="D3569" s="3"/>
      <c r="E3569" s="4"/>
      <c r="F3569" s="2"/>
      <c r="G3569" s="5"/>
      <c r="J3569" s="2"/>
      <c r="K3569" s="6"/>
      <c r="AA3569" s="2"/>
      <c r="AC3569" s="26"/>
      <c r="AD3569" s="15"/>
      <c r="AE3569" s="15"/>
      <c r="AF3569" s="15"/>
      <c r="AG3569" s="15"/>
      <c r="AH3569" s="15"/>
      <c r="AI3569" s="15"/>
      <c r="AJ3569" s="15"/>
      <c r="AK3569" s="15"/>
      <c r="AL3569" s="15"/>
      <c r="AM3569" s="15"/>
      <c r="AN3569" s="15"/>
      <c r="AO3569" s="15"/>
      <c r="AP3569" s="15"/>
      <c r="AR3569" s="20"/>
      <c r="AS3569" s="15"/>
      <c r="AT3569" s="15"/>
      <c r="AU3569" s="15"/>
      <c r="AV3569" s="15"/>
      <c r="AW3569" s="15"/>
      <c r="AX3569" s="15"/>
      <c r="AY3569" s="15"/>
      <c r="AZ3569" s="15"/>
      <c r="BA3569" s="15"/>
      <c r="BB3569" s="15"/>
      <c r="BC3569" s="15"/>
      <c r="BD3569" s="15"/>
      <c r="BE3569" s="15"/>
      <c r="BG3569" s="20"/>
      <c r="BH3569" s="15"/>
      <c r="BI3569" s="15"/>
      <c r="BJ3569" s="15"/>
      <c r="BK3569" s="15"/>
      <c r="BL3569" s="15"/>
      <c r="BM3569" s="15"/>
      <c r="BN3569" s="15"/>
      <c r="BO3569" s="15"/>
      <c r="BP3569" s="15"/>
      <c r="BQ3569" s="15"/>
      <c r="BR3569" s="15"/>
      <c r="BS3569" s="15"/>
      <c r="BT3569" s="15"/>
      <c r="GQ3569" s="2"/>
    </row>
    <row r="3570" spans="3:199">
      <c r="C3570" s="2"/>
      <c r="D3570" s="3"/>
      <c r="E3570" s="4"/>
      <c r="F3570" s="2"/>
      <c r="G3570" s="5"/>
      <c r="J3570" s="2"/>
      <c r="K3570" s="6"/>
      <c r="AA3570" s="2"/>
      <c r="AC3570" s="26"/>
      <c r="AD3570" s="15"/>
      <c r="AE3570" s="15"/>
      <c r="AF3570" s="15"/>
      <c r="AG3570" s="15"/>
      <c r="AH3570" s="15"/>
      <c r="AI3570" s="15"/>
      <c r="AJ3570" s="15"/>
      <c r="AK3570" s="15"/>
      <c r="AL3570" s="15"/>
      <c r="AM3570" s="15"/>
      <c r="AN3570" s="15"/>
      <c r="AO3570" s="15"/>
      <c r="AP3570" s="15"/>
      <c r="AQ3570" s="2"/>
      <c r="AR3570" s="20"/>
      <c r="AS3570" s="15"/>
      <c r="AT3570" s="15"/>
      <c r="AU3570" s="15"/>
      <c r="AV3570" s="15"/>
      <c r="AW3570" s="15"/>
      <c r="AX3570" s="15"/>
      <c r="AY3570" s="15"/>
      <c r="AZ3570" s="15"/>
      <c r="BA3570" s="15"/>
      <c r="BB3570" s="15"/>
      <c r="BC3570" s="15"/>
      <c r="BD3570" s="15"/>
      <c r="BE3570" s="15"/>
      <c r="BG3570" s="20"/>
      <c r="BH3570" s="15"/>
      <c r="BI3570" s="15"/>
      <c r="BJ3570" s="15"/>
      <c r="BK3570" s="15"/>
      <c r="BL3570" s="14"/>
      <c r="BM3570" s="14"/>
      <c r="BN3570" s="30"/>
      <c r="BO3570" s="30"/>
      <c r="BP3570" s="15"/>
      <c r="BQ3570" s="30"/>
      <c r="BR3570" s="30"/>
      <c r="BS3570" s="14"/>
      <c r="BT3570" s="21"/>
      <c r="GQ3570" s="2"/>
    </row>
    <row r="3571" spans="3:199">
      <c r="C3571" s="2"/>
      <c r="D3571" s="3"/>
      <c r="E3571" s="4"/>
      <c r="F3571" s="2"/>
      <c r="G3571" s="5"/>
      <c r="J3571" s="2"/>
      <c r="K3571" s="6"/>
      <c r="AA3571" s="2"/>
      <c r="AC3571" s="26"/>
      <c r="AD3571" s="15"/>
      <c r="AE3571" s="15"/>
      <c r="AF3571" s="15"/>
      <c r="AG3571" s="15"/>
      <c r="AH3571" s="15"/>
      <c r="AI3571" s="15"/>
      <c r="AJ3571" s="15"/>
      <c r="AK3571" s="15"/>
      <c r="AL3571" s="15"/>
      <c r="AM3571" s="15"/>
      <c r="AN3571" s="15"/>
      <c r="AO3571" s="15"/>
      <c r="AP3571" s="15"/>
      <c r="AR3571" s="20"/>
      <c r="AS3571" s="15"/>
      <c r="AT3571" s="15"/>
      <c r="AU3571" s="15"/>
      <c r="AV3571" s="15"/>
      <c r="AW3571" s="15"/>
      <c r="AX3571" s="15"/>
      <c r="AY3571" s="15"/>
      <c r="AZ3571" s="15"/>
      <c r="BA3571" s="15"/>
      <c r="BB3571" s="15"/>
      <c r="BC3571" s="15"/>
      <c r="BD3571" s="15"/>
      <c r="BE3571" s="15"/>
      <c r="BG3571" s="20"/>
      <c r="BH3571" s="15"/>
      <c r="BI3571" s="15"/>
      <c r="BJ3571" s="15"/>
      <c r="BK3571" s="15"/>
      <c r="BL3571" s="14"/>
      <c r="BM3571" s="14"/>
      <c r="BN3571" s="15"/>
      <c r="BO3571" s="15"/>
      <c r="BP3571" s="15"/>
      <c r="BQ3571" s="15"/>
      <c r="BR3571" s="15"/>
      <c r="BS3571" s="15"/>
      <c r="BT3571" s="21"/>
      <c r="BV3571" s="2"/>
      <c r="GQ3571" s="2"/>
    </row>
    <row r="3572" spans="3:199">
      <c r="C3572" s="2"/>
      <c r="D3572" s="3"/>
      <c r="E3572" s="4"/>
      <c r="F3572" s="2"/>
      <c r="G3572" s="5"/>
      <c r="J3572" s="2"/>
      <c r="K3572" s="6"/>
      <c r="AA3572" s="2"/>
      <c r="AC3572" s="26"/>
      <c r="AD3572" s="15"/>
      <c r="AE3572" s="15"/>
      <c r="AF3572" s="15"/>
      <c r="AG3572" s="15"/>
      <c r="AH3572" s="15"/>
      <c r="AI3572" s="15"/>
      <c r="AJ3572" s="15"/>
      <c r="AK3572" s="15"/>
      <c r="AL3572" s="15"/>
      <c r="AM3572" s="15"/>
      <c r="AN3572" s="15"/>
      <c r="AO3572" s="15"/>
      <c r="AP3572" s="15"/>
      <c r="AR3572" s="20"/>
      <c r="AS3572" s="15"/>
      <c r="AT3572" s="15"/>
      <c r="AU3572" s="15"/>
      <c r="AV3572" s="15"/>
      <c r="AW3572" s="15"/>
      <c r="AX3572" s="15"/>
      <c r="AY3572" s="15"/>
      <c r="AZ3572" s="15"/>
      <c r="BA3572" s="15"/>
      <c r="BB3572" s="15"/>
      <c r="BC3572" s="15"/>
      <c r="BD3572" s="15"/>
      <c r="BE3572" s="15"/>
      <c r="BG3572" s="20"/>
      <c r="BH3572" s="15"/>
      <c r="BI3572" s="15"/>
      <c r="BJ3572" s="15"/>
      <c r="BK3572" s="15"/>
      <c r="BL3572" s="15"/>
      <c r="BM3572" s="15"/>
      <c r="BN3572" s="15"/>
      <c r="BO3572" s="15"/>
      <c r="BP3572" s="15"/>
      <c r="BQ3572" s="15"/>
      <c r="BR3572" s="15"/>
      <c r="BS3572" s="15"/>
      <c r="BT3572" s="15"/>
      <c r="GQ3572" s="2"/>
    </row>
    <row r="3573" spans="3:199">
      <c r="C3573" s="2"/>
      <c r="D3573" s="3"/>
      <c r="E3573" s="4"/>
      <c r="F3573" s="2"/>
      <c r="G3573" s="5"/>
      <c r="J3573" s="2"/>
      <c r="K3573" s="6"/>
      <c r="AA3573" s="2"/>
      <c r="AC3573" s="26"/>
      <c r="AD3573" s="15"/>
      <c r="AE3573" s="15"/>
      <c r="AF3573" s="15"/>
      <c r="AG3573" s="15"/>
      <c r="AH3573" s="15"/>
      <c r="AI3573" s="15"/>
      <c r="AJ3573" s="15"/>
      <c r="AK3573" s="15"/>
      <c r="AL3573" s="15"/>
      <c r="AM3573" s="15"/>
      <c r="AN3573" s="15"/>
      <c r="AO3573" s="15"/>
      <c r="AP3573" s="15"/>
      <c r="AR3573" s="20"/>
      <c r="AS3573" s="15"/>
      <c r="AT3573" s="15"/>
      <c r="AU3573" s="15"/>
      <c r="AV3573" s="15"/>
      <c r="AW3573" s="15"/>
      <c r="AX3573" s="15"/>
      <c r="AY3573" s="15"/>
      <c r="AZ3573" s="15"/>
      <c r="BA3573" s="15"/>
      <c r="BB3573" s="15"/>
      <c r="BC3573" s="15"/>
      <c r="BD3573" s="15"/>
      <c r="BE3573" s="15"/>
      <c r="BG3573" s="20"/>
      <c r="BH3573" s="15"/>
      <c r="BI3573" s="15"/>
      <c r="BJ3573" s="15"/>
      <c r="BK3573" s="15"/>
      <c r="BL3573" s="15"/>
      <c r="BM3573" s="15"/>
      <c r="BN3573" s="15"/>
      <c r="BO3573" s="15"/>
      <c r="BP3573" s="15"/>
      <c r="BQ3573" s="15"/>
      <c r="BR3573" s="15"/>
      <c r="BS3573" s="15"/>
      <c r="BT3573" s="15"/>
      <c r="BV3573" s="20"/>
      <c r="BW3573" s="15"/>
      <c r="BX3573" s="15"/>
      <c r="BY3573" s="15"/>
      <c r="BZ3573" s="15"/>
      <c r="CA3573" s="15"/>
      <c r="CB3573" s="15"/>
      <c r="CC3573" s="15"/>
      <c r="CD3573" s="15"/>
      <c r="CE3573" s="15"/>
      <c r="CF3573" s="15"/>
      <c r="CG3573" s="14"/>
      <c r="CH3573" s="15"/>
      <c r="CI3573" s="21"/>
      <c r="GQ3573" s="2"/>
    </row>
    <row r="3574" spans="3:199">
      <c r="C3574" s="2"/>
      <c r="D3574" s="3"/>
      <c r="E3574" s="4"/>
      <c r="F3574" s="2"/>
      <c r="G3574" s="5"/>
      <c r="J3574" s="2"/>
      <c r="K3574" s="6"/>
      <c r="AA3574" s="2"/>
      <c r="AC3574" s="26"/>
      <c r="AD3574" s="15"/>
      <c r="AE3574" s="15"/>
      <c r="AF3574" s="15"/>
      <c r="AG3574" s="15"/>
      <c r="AH3574" s="15"/>
      <c r="AI3574" s="15"/>
      <c r="AJ3574" s="15"/>
      <c r="AK3574" s="15"/>
      <c r="AL3574" s="15"/>
      <c r="AM3574" s="15"/>
      <c r="AN3574" s="15"/>
      <c r="AO3574" s="15"/>
      <c r="AP3574" s="15"/>
      <c r="AR3574" s="20"/>
      <c r="AS3574" s="15"/>
      <c r="AT3574" s="15"/>
      <c r="AU3574" s="15"/>
      <c r="AV3574" s="15"/>
      <c r="AW3574" s="15"/>
      <c r="AX3574" s="15"/>
      <c r="AY3574" s="15"/>
      <c r="AZ3574" s="15"/>
      <c r="BA3574" s="15"/>
      <c r="BB3574" s="15"/>
      <c r="BC3574" s="15"/>
      <c r="BD3574" s="15"/>
      <c r="BE3574" s="15"/>
      <c r="BG3574" s="20"/>
      <c r="BH3574" s="15"/>
      <c r="BI3574" s="15"/>
      <c r="BJ3574" s="15"/>
      <c r="BK3574" s="15"/>
      <c r="BL3574" s="15"/>
      <c r="BM3574" s="15"/>
      <c r="BN3574" s="15"/>
      <c r="BO3574" s="15"/>
      <c r="BP3574" s="15"/>
      <c r="BQ3574" s="15"/>
      <c r="BR3574" s="15"/>
      <c r="BS3574" s="15"/>
      <c r="BT3574" s="15"/>
      <c r="BV3574" s="20"/>
      <c r="BW3574" s="15"/>
      <c r="BX3574" s="15"/>
      <c r="BY3574" s="15"/>
      <c r="BZ3574" s="15"/>
      <c r="CA3574" s="15"/>
      <c r="CB3574" s="15"/>
      <c r="CC3574" s="15"/>
      <c r="CD3574" s="15"/>
      <c r="CE3574" s="15"/>
      <c r="CF3574" s="15"/>
      <c r="CG3574" s="15"/>
      <c r="CH3574" s="15"/>
      <c r="CI3574" s="15"/>
      <c r="GQ3574" s="2"/>
    </row>
    <row r="3575" spans="3:199">
      <c r="C3575" s="2"/>
      <c r="D3575" s="3"/>
      <c r="E3575" s="4"/>
      <c r="F3575" s="2"/>
      <c r="G3575" s="5"/>
      <c r="J3575" s="2"/>
      <c r="K3575" s="6"/>
      <c r="AA3575" s="2"/>
      <c r="AC3575" s="26"/>
      <c r="AD3575" s="15"/>
      <c r="AE3575" s="15"/>
      <c r="AF3575" s="15"/>
      <c r="AG3575" s="15"/>
      <c r="AH3575" s="15"/>
      <c r="AI3575" s="15"/>
      <c r="AJ3575" s="15"/>
      <c r="AK3575" s="15"/>
      <c r="AL3575" s="15"/>
      <c r="AM3575" s="15"/>
      <c r="AN3575" s="15"/>
      <c r="AO3575" s="15"/>
      <c r="AP3575" s="15"/>
      <c r="AR3575" s="20"/>
      <c r="AS3575" s="15"/>
      <c r="AT3575" s="15"/>
      <c r="AU3575" s="15"/>
      <c r="AV3575" s="15"/>
      <c r="AW3575" s="15"/>
      <c r="AX3575" s="15"/>
      <c r="AY3575" s="15"/>
      <c r="AZ3575" s="15"/>
      <c r="BA3575" s="15"/>
      <c r="BB3575" s="15"/>
      <c r="BC3575" s="15"/>
      <c r="BD3575" s="15"/>
      <c r="BE3575" s="15"/>
      <c r="BG3575" s="20"/>
      <c r="BH3575" s="15"/>
      <c r="BI3575" s="14"/>
      <c r="BJ3575" s="14"/>
      <c r="BK3575" s="14"/>
      <c r="BL3575" s="14"/>
      <c r="BM3575" s="14"/>
      <c r="BN3575" s="30"/>
      <c r="BO3575" s="30"/>
      <c r="BP3575" s="30"/>
      <c r="BQ3575" s="30"/>
      <c r="BR3575" s="30"/>
      <c r="BS3575" s="14"/>
      <c r="BT3575" s="21"/>
      <c r="BV3575" s="20"/>
      <c r="BW3575" s="15"/>
      <c r="BX3575" s="15"/>
      <c r="BY3575" s="15"/>
      <c r="BZ3575" s="15"/>
      <c r="CA3575" s="15"/>
      <c r="CB3575" s="15"/>
      <c r="CC3575" s="15"/>
      <c r="CD3575" s="15"/>
      <c r="CE3575" s="15"/>
      <c r="CF3575" s="15"/>
      <c r="CG3575" s="15"/>
      <c r="CH3575" s="15"/>
      <c r="CI3575" s="15"/>
      <c r="GQ3575" s="2"/>
    </row>
    <row r="3576" spans="3:199">
      <c r="C3576" s="2"/>
      <c r="D3576" s="3"/>
      <c r="E3576" s="4"/>
      <c r="F3576" s="2"/>
      <c r="G3576" s="5"/>
      <c r="J3576" s="2"/>
      <c r="K3576" s="6"/>
      <c r="AA3576" s="2"/>
      <c r="AC3576" s="26"/>
      <c r="AD3576" s="15"/>
      <c r="AE3576" s="15"/>
      <c r="AF3576" s="15"/>
      <c r="AG3576" s="15"/>
      <c r="AH3576" s="15"/>
      <c r="AI3576" s="15"/>
      <c r="AJ3576" s="15"/>
      <c r="AK3576" s="15"/>
      <c r="AL3576" s="15"/>
      <c r="AM3576" s="15"/>
      <c r="AN3576" s="15"/>
      <c r="AO3576" s="15"/>
      <c r="AP3576" s="15"/>
      <c r="AR3576" s="20"/>
      <c r="AS3576" s="15"/>
      <c r="AT3576" s="15"/>
      <c r="AU3576" s="15"/>
      <c r="AV3576" s="15"/>
      <c r="AW3576" s="15"/>
      <c r="AX3576" s="15"/>
      <c r="AY3576" s="15"/>
      <c r="AZ3576" s="15"/>
      <c r="BA3576" s="15"/>
      <c r="BB3576" s="15"/>
      <c r="BC3576" s="15"/>
      <c r="BD3576" s="15"/>
      <c r="BE3576" s="15"/>
      <c r="BG3576" s="20"/>
      <c r="BH3576" s="14"/>
      <c r="BI3576" s="14"/>
      <c r="BJ3576" s="14"/>
      <c r="BK3576" s="14"/>
      <c r="BL3576" s="14"/>
      <c r="BM3576" s="14"/>
      <c r="BN3576" s="15"/>
      <c r="BO3576" s="15"/>
      <c r="BP3576" s="15"/>
      <c r="BQ3576" s="15"/>
      <c r="BR3576" s="15"/>
      <c r="BS3576" s="15"/>
      <c r="BT3576" s="21"/>
      <c r="BV3576" s="20"/>
      <c r="BW3576" s="15"/>
      <c r="BX3576" s="15"/>
      <c r="BY3576" s="15"/>
      <c r="BZ3576" s="15"/>
      <c r="CA3576" s="15"/>
      <c r="CB3576" s="15"/>
      <c r="CC3576" s="15"/>
      <c r="CD3576" s="15"/>
      <c r="CE3576" s="15"/>
      <c r="CF3576" s="15"/>
      <c r="CG3576" s="15"/>
      <c r="CH3576" s="15"/>
      <c r="CI3576" s="15"/>
      <c r="GQ3576" s="2"/>
    </row>
    <row r="3577" spans="3:199">
      <c r="C3577" s="2"/>
      <c r="D3577" s="3"/>
      <c r="E3577" s="4"/>
      <c r="F3577" s="2"/>
      <c r="G3577" s="5"/>
      <c r="J3577" s="2"/>
      <c r="K3577" s="6"/>
      <c r="AA3577" s="2"/>
      <c r="AC3577" s="26"/>
      <c r="AD3577" s="33"/>
      <c r="AE3577" s="33"/>
      <c r="AF3577" s="33"/>
      <c r="AG3577" s="33"/>
      <c r="AH3577" s="33"/>
      <c r="AI3577" s="33"/>
      <c r="AJ3577" s="33"/>
      <c r="AK3577" s="33"/>
      <c r="AL3577" s="33"/>
      <c r="AM3577" s="33"/>
      <c r="AN3577" s="33"/>
      <c r="AO3577" s="33"/>
      <c r="AP3577" s="21"/>
      <c r="AR3577" s="2"/>
      <c r="AS3577" s="33"/>
      <c r="AT3577" s="33"/>
      <c r="AU3577" s="33"/>
      <c r="AV3577" s="33"/>
      <c r="AW3577" s="33"/>
      <c r="AX3577" s="33"/>
      <c r="AY3577" s="33"/>
      <c r="AZ3577" s="33"/>
      <c r="BA3577" s="33"/>
      <c r="BB3577" s="33"/>
      <c r="BC3577" s="33"/>
      <c r="BD3577" s="33"/>
      <c r="BE3577" s="21"/>
      <c r="BG3577" s="20"/>
      <c r="BH3577" s="15"/>
      <c r="BI3577" s="15"/>
      <c r="BJ3577" s="15"/>
      <c r="BK3577" s="15"/>
      <c r="BL3577" s="15"/>
      <c r="BM3577" s="15"/>
      <c r="BN3577" s="15"/>
      <c r="BO3577" s="15"/>
      <c r="BP3577" s="15"/>
      <c r="BQ3577" s="15"/>
      <c r="BR3577" s="15"/>
      <c r="BS3577" s="15"/>
      <c r="BT3577" s="15"/>
      <c r="BV3577" s="20"/>
      <c r="BW3577" s="15"/>
      <c r="BX3577" s="15"/>
      <c r="BY3577" s="15"/>
      <c r="BZ3577" s="15"/>
      <c r="CA3577" s="15"/>
      <c r="CB3577" s="15"/>
      <c r="CC3577" s="15"/>
      <c r="CD3577" s="15"/>
      <c r="CE3577" s="15"/>
      <c r="CF3577" s="15"/>
      <c r="CG3577" s="15"/>
      <c r="CH3577" s="15"/>
      <c r="CI3577" s="15"/>
      <c r="GQ3577" s="2"/>
    </row>
    <row r="3578" spans="3:199">
      <c r="C3578" s="2"/>
      <c r="D3578" s="3"/>
      <c r="E3578" s="4"/>
      <c r="F3578" s="2"/>
      <c r="G3578" s="5"/>
      <c r="J3578" s="2"/>
      <c r="K3578" s="6"/>
      <c r="AA3578" s="2"/>
      <c r="AC3578" s="26"/>
      <c r="AD3578" s="33"/>
      <c r="AE3578" s="33"/>
      <c r="AF3578" s="33"/>
      <c r="AG3578" s="33"/>
      <c r="AH3578" s="33"/>
      <c r="AI3578" s="15"/>
      <c r="AJ3578" s="15"/>
      <c r="AK3578" s="33"/>
      <c r="AL3578" s="33"/>
      <c r="AM3578" s="15"/>
      <c r="AN3578" s="33"/>
      <c r="AO3578" s="15"/>
      <c r="AP3578" s="21"/>
      <c r="AR3578" s="20"/>
      <c r="AS3578" s="33"/>
      <c r="AT3578" s="33"/>
      <c r="AU3578" s="33"/>
      <c r="AV3578" s="33"/>
      <c r="AW3578" s="33"/>
      <c r="AX3578" s="15"/>
      <c r="AY3578" s="15"/>
      <c r="AZ3578" s="33"/>
      <c r="BA3578" s="33"/>
      <c r="BB3578" s="15"/>
      <c r="BC3578" s="33"/>
      <c r="BD3578" s="15"/>
      <c r="BE3578" s="21"/>
      <c r="BG3578" s="20"/>
      <c r="BH3578" s="14"/>
      <c r="BI3578" s="15"/>
      <c r="BJ3578" s="15"/>
      <c r="BK3578" s="15"/>
      <c r="BL3578" s="15"/>
      <c r="BM3578" s="15"/>
      <c r="BN3578" s="15"/>
      <c r="BO3578" s="15"/>
      <c r="BP3578" s="15"/>
      <c r="BQ3578" s="14"/>
      <c r="BR3578" s="14"/>
      <c r="BS3578" s="14"/>
      <c r="BT3578" s="14"/>
      <c r="BV3578" s="20"/>
      <c r="BW3578" s="15"/>
      <c r="BX3578" s="15"/>
      <c r="BY3578" s="15"/>
      <c r="BZ3578" s="15"/>
      <c r="CA3578" s="15"/>
      <c r="CB3578" s="15"/>
      <c r="CC3578" s="15"/>
      <c r="CD3578" s="15"/>
      <c r="CE3578" s="15"/>
      <c r="CF3578" s="15"/>
      <c r="CG3578" s="15"/>
      <c r="CH3578" s="15"/>
      <c r="CI3578" s="15"/>
      <c r="GQ3578" s="2"/>
    </row>
    <row r="3579" spans="3:199">
      <c r="C3579" s="2"/>
      <c r="D3579" s="3"/>
      <c r="E3579" s="4"/>
      <c r="F3579" s="2"/>
      <c r="G3579" s="5"/>
      <c r="J3579" s="2"/>
      <c r="K3579" s="6"/>
      <c r="AA3579" s="2"/>
      <c r="AC3579" s="26"/>
      <c r="AD3579" s="15"/>
      <c r="AE3579" s="33"/>
      <c r="AF3579" s="15"/>
      <c r="AG3579" s="33"/>
      <c r="AH3579" s="33"/>
      <c r="AI3579" s="30"/>
      <c r="AJ3579" s="30"/>
      <c r="AK3579" s="33"/>
      <c r="AL3579" s="15"/>
      <c r="AM3579" s="15"/>
      <c r="AN3579" s="15"/>
      <c r="AO3579" s="15"/>
      <c r="AP3579" s="21"/>
      <c r="AR3579" s="20"/>
      <c r="AS3579" s="15"/>
      <c r="AT3579" s="33"/>
      <c r="AU3579" s="15"/>
      <c r="AV3579" s="33"/>
      <c r="AW3579" s="33"/>
      <c r="AX3579" s="30"/>
      <c r="AY3579" s="30"/>
      <c r="AZ3579" s="33"/>
      <c r="BA3579" s="15"/>
      <c r="BB3579" s="15"/>
      <c r="BC3579" s="15"/>
      <c r="BD3579" s="15"/>
      <c r="BE3579" s="21"/>
      <c r="BV3579" s="20"/>
      <c r="BW3579" s="15"/>
      <c r="BX3579" s="15"/>
      <c r="BY3579" s="15"/>
      <c r="BZ3579" s="15"/>
      <c r="CA3579" s="15"/>
      <c r="CB3579" s="15"/>
      <c r="CC3579" s="15"/>
      <c r="CD3579" s="15"/>
      <c r="CE3579" s="15"/>
      <c r="CF3579" s="15"/>
      <c r="CG3579" s="15"/>
      <c r="CH3579" s="15"/>
      <c r="CI3579" s="15"/>
      <c r="GQ3579" s="2"/>
    </row>
    <row r="3580" spans="3:199">
      <c r="C3580" s="2"/>
      <c r="D3580" s="3"/>
      <c r="E3580" s="4"/>
      <c r="F3580" s="2"/>
      <c r="G3580" s="5"/>
      <c r="J3580" s="2"/>
      <c r="K3580" s="6"/>
      <c r="AA3580" s="2"/>
      <c r="AC3580" s="20"/>
      <c r="AD3580" s="15"/>
      <c r="AE3580" s="15"/>
      <c r="AF3580" s="15"/>
      <c r="AG3580" s="15"/>
      <c r="AH3580" s="15"/>
      <c r="AI3580" s="15"/>
      <c r="AJ3580" s="15"/>
      <c r="AK3580" s="15"/>
      <c r="AL3580" s="15"/>
      <c r="AM3580" s="15"/>
      <c r="AN3580" s="15"/>
      <c r="AO3580" s="15"/>
      <c r="AP3580" s="15"/>
      <c r="AR3580" s="20"/>
      <c r="AS3580" s="15"/>
      <c r="AT3580" s="15"/>
      <c r="AU3580" s="15"/>
      <c r="AV3580" s="15"/>
      <c r="AW3580" s="15"/>
      <c r="AX3580" s="15"/>
      <c r="AY3580" s="15"/>
      <c r="AZ3580" s="15"/>
      <c r="BA3580" s="15"/>
      <c r="BB3580" s="15"/>
      <c r="BC3580" s="15"/>
      <c r="BD3580" s="15"/>
      <c r="BE3580" s="15"/>
      <c r="BV3580" s="20"/>
      <c r="BW3580" s="15"/>
      <c r="BX3580" s="15"/>
      <c r="BY3580" s="15"/>
      <c r="BZ3580" s="15"/>
      <c r="CA3580" s="15"/>
      <c r="CB3580" s="15"/>
      <c r="CC3580" s="15"/>
      <c r="CD3580" s="15"/>
      <c r="CE3580" s="15"/>
      <c r="CF3580" s="15"/>
      <c r="CG3580" s="15"/>
      <c r="CH3580" s="15"/>
      <c r="CI3580" s="15"/>
      <c r="GQ3580" s="2"/>
    </row>
    <row r="3581" spans="3:199">
      <c r="C3581" s="2"/>
      <c r="D3581" s="3"/>
      <c r="E3581" s="4"/>
      <c r="F3581" s="2"/>
      <c r="G3581" s="5"/>
      <c r="J3581" s="2"/>
      <c r="K3581" s="6"/>
      <c r="AA3581" s="2"/>
      <c r="AC3581" s="20"/>
      <c r="AD3581" s="15"/>
      <c r="AE3581" s="15"/>
      <c r="AF3581" s="15"/>
      <c r="AG3581" s="15"/>
      <c r="AH3581" s="15"/>
      <c r="AI3581" s="15"/>
      <c r="AJ3581" s="15"/>
      <c r="AK3581" s="15"/>
      <c r="AL3581" s="15"/>
      <c r="AM3581" s="15"/>
      <c r="AN3581" s="15"/>
      <c r="AO3581" s="15"/>
      <c r="AP3581" s="15"/>
      <c r="AR3581" s="20"/>
      <c r="AS3581" s="15"/>
      <c r="AT3581" s="15"/>
      <c r="AU3581" s="15"/>
      <c r="AV3581" s="15"/>
      <c r="AW3581" s="15"/>
      <c r="AX3581" s="15"/>
      <c r="AY3581" s="15"/>
      <c r="AZ3581" s="15"/>
      <c r="BA3581" s="15"/>
      <c r="BB3581" s="15"/>
      <c r="BC3581" s="15"/>
      <c r="BD3581" s="15"/>
      <c r="BE3581" s="15"/>
      <c r="BV3581" s="20"/>
      <c r="BW3581" s="15"/>
      <c r="BX3581" s="15"/>
      <c r="BY3581" s="15"/>
      <c r="BZ3581" s="15"/>
      <c r="CA3581" s="15"/>
      <c r="CB3581" s="15"/>
      <c r="CC3581" s="15"/>
      <c r="CD3581" s="15"/>
      <c r="CE3581" s="15"/>
      <c r="CF3581" s="15"/>
      <c r="CG3581" s="15"/>
      <c r="CH3581" s="15"/>
      <c r="CI3581" s="15"/>
      <c r="GQ3581" s="2"/>
    </row>
    <row r="3582" spans="3:199">
      <c r="C3582" s="2"/>
      <c r="D3582" s="3"/>
      <c r="E3582" s="4"/>
      <c r="F3582" s="2"/>
      <c r="G3582" s="5"/>
      <c r="J3582" s="2"/>
      <c r="K3582" s="6"/>
      <c r="AA3582" s="2"/>
      <c r="AC3582" s="20"/>
      <c r="AD3582" s="15"/>
      <c r="AE3582" s="15"/>
      <c r="AF3582" s="15"/>
      <c r="AG3582" s="15"/>
      <c r="AH3582" s="15"/>
      <c r="AI3582" s="15"/>
      <c r="AJ3582" s="15"/>
      <c r="AK3582" s="15"/>
      <c r="AL3582" s="15"/>
      <c r="AM3582" s="15"/>
      <c r="AN3582" s="15"/>
      <c r="AO3582" s="15"/>
      <c r="AP3582" s="15"/>
      <c r="AR3582" s="20"/>
      <c r="AS3582" s="15"/>
      <c r="AT3582" s="15"/>
      <c r="AU3582" s="15"/>
      <c r="AV3582" s="15"/>
      <c r="AW3582" s="15"/>
      <c r="AX3582" s="15"/>
      <c r="AY3582" s="15"/>
      <c r="AZ3582" s="15"/>
      <c r="BA3582" s="15"/>
      <c r="BB3582" s="15"/>
      <c r="BC3582" s="15"/>
      <c r="BD3582" s="15"/>
      <c r="BE3582" s="15"/>
      <c r="BV3582" s="20"/>
      <c r="BW3582" s="15"/>
      <c r="BX3582" s="15"/>
      <c r="BY3582" s="15"/>
      <c r="BZ3582" s="15"/>
      <c r="CA3582" s="15"/>
      <c r="CB3582" s="15"/>
      <c r="CC3582" s="15"/>
      <c r="CD3582" s="15"/>
      <c r="CE3582" s="15"/>
      <c r="CF3582" s="15"/>
      <c r="CG3582" s="15"/>
      <c r="CH3582" s="15"/>
      <c r="CI3582" s="15"/>
      <c r="GQ3582" s="2"/>
    </row>
    <row r="3583" spans="3:199">
      <c r="C3583" s="2"/>
      <c r="D3583" s="3"/>
      <c r="E3583" s="4"/>
      <c r="F3583" s="2"/>
      <c r="G3583" s="5"/>
      <c r="J3583" s="2"/>
      <c r="K3583" s="6"/>
      <c r="AA3583" s="2"/>
      <c r="AC3583" s="20"/>
      <c r="AD3583" s="15"/>
      <c r="AE3583" s="15"/>
      <c r="AF3583" s="15"/>
      <c r="AG3583" s="15"/>
      <c r="AH3583" s="15"/>
      <c r="AI3583" s="15"/>
      <c r="AJ3583" s="15"/>
      <c r="AK3583" s="15"/>
      <c r="AL3583" s="15"/>
      <c r="AM3583" s="15"/>
      <c r="AN3583" s="15"/>
      <c r="AO3583" s="15"/>
      <c r="AP3583" s="15"/>
      <c r="AR3583" s="20"/>
      <c r="AS3583" s="15"/>
      <c r="AT3583" s="15"/>
      <c r="AU3583" s="15"/>
      <c r="AV3583" s="15"/>
      <c r="AW3583" s="15"/>
      <c r="AX3583" s="15"/>
      <c r="AY3583" s="15"/>
      <c r="AZ3583" s="15"/>
      <c r="BA3583" s="15"/>
      <c r="BB3583" s="15"/>
      <c r="BC3583" s="15"/>
      <c r="BD3583" s="15"/>
      <c r="BE3583" s="15"/>
      <c r="BG3583" s="13"/>
      <c r="BH3583" s="14"/>
      <c r="BI3583" s="14"/>
      <c r="BJ3583" s="14"/>
      <c r="BK3583" s="14"/>
      <c r="BL3583" s="14"/>
      <c r="BM3583" s="14"/>
      <c r="BN3583" s="15"/>
      <c r="BO3583" s="15"/>
      <c r="BP3583" s="15"/>
      <c r="BQ3583" s="15"/>
      <c r="BR3583" s="15"/>
      <c r="BS3583" s="15"/>
      <c r="BT3583" s="14"/>
      <c r="BV3583" s="20"/>
      <c r="BW3583" s="15"/>
      <c r="BX3583" s="15"/>
      <c r="BY3583" s="15"/>
      <c r="BZ3583" s="15"/>
      <c r="CA3583" s="15"/>
      <c r="CB3583" s="15"/>
      <c r="CC3583" s="15"/>
      <c r="CD3583" s="15"/>
      <c r="CE3583" s="15"/>
      <c r="CF3583" s="15"/>
      <c r="CG3583" s="15"/>
      <c r="CH3583" s="15"/>
      <c r="CI3583" s="15"/>
      <c r="GQ3583" s="2"/>
    </row>
    <row r="3584" spans="3:199">
      <c r="C3584" s="2"/>
      <c r="D3584" s="3"/>
      <c r="E3584" s="4"/>
      <c r="F3584" s="2"/>
      <c r="G3584" s="5"/>
      <c r="J3584" s="2"/>
      <c r="K3584" s="6"/>
      <c r="AA3584" s="2"/>
      <c r="AC3584" s="20"/>
      <c r="AD3584" s="15"/>
      <c r="AE3584" s="15"/>
      <c r="AF3584" s="15"/>
      <c r="AG3584" s="15"/>
      <c r="AH3584" s="15"/>
      <c r="AI3584" s="15"/>
      <c r="AJ3584" s="15"/>
      <c r="AK3584" s="15"/>
      <c r="AL3584" s="15"/>
      <c r="AM3584" s="15"/>
      <c r="AN3584" s="15"/>
      <c r="AO3584" s="15"/>
      <c r="AP3584" s="15"/>
      <c r="AR3584" s="20"/>
      <c r="AS3584" s="15"/>
      <c r="AT3584" s="15"/>
      <c r="AU3584" s="15"/>
      <c r="AV3584" s="15"/>
      <c r="AW3584" s="15"/>
      <c r="AX3584" s="15"/>
      <c r="AY3584" s="15"/>
      <c r="AZ3584" s="15"/>
      <c r="BA3584" s="15"/>
      <c r="BB3584" s="15"/>
      <c r="BC3584" s="15"/>
      <c r="BD3584" s="15"/>
      <c r="BE3584" s="15"/>
      <c r="BG3584" s="13"/>
      <c r="BH3584" s="15"/>
      <c r="BI3584" s="15"/>
      <c r="BJ3584" s="15"/>
      <c r="BK3584" s="15"/>
      <c r="BL3584" s="15"/>
      <c r="BM3584" s="15"/>
      <c r="BN3584" s="15"/>
      <c r="BO3584" s="15"/>
      <c r="BP3584" s="15"/>
      <c r="BQ3584" s="15"/>
      <c r="BR3584" s="15"/>
      <c r="BS3584" s="15"/>
      <c r="BT3584" s="15"/>
      <c r="BV3584" s="20"/>
      <c r="BW3584" s="15"/>
      <c r="BX3584" s="15"/>
      <c r="BY3584" s="15"/>
      <c r="BZ3584" s="15"/>
      <c r="CA3584" s="15"/>
      <c r="CB3584" s="15"/>
      <c r="CC3584" s="15"/>
      <c r="CD3584" s="15"/>
      <c r="CE3584" s="15"/>
      <c r="CF3584" s="15"/>
      <c r="CG3584" s="15"/>
      <c r="CH3584" s="15"/>
      <c r="CI3584" s="15"/>
      <c r="GQ3584" s="2"/>
    </row>
    <row r="3585" spans="3:199">
      <c r="C3585" s="2"/>
      <c r="D3585" s="3"/>
      <c r="E3585" s="4"/>
      <c r="F3585" s="2"/>
      <c r="G3585" s="5"/>
      <c r="J3585" s="2"/>
      <c r="K3585" s="6"/>
      <c r="AA3585" s="2"/>
      <c r="AC3585" s="20"/>
      <c r="AD3585" s="15"/>
      <c r="AE3585" s="15"/>
      <c r="AF3585" s="15"/>
      <c r="AG3585" s="15"/>
      <c r="AH3585" s="15"/>
      <c r="AI3585" s="15"/>
      <c r="AJ3585" s="15"/>
      <c r="AK3585" s="15"/>
      <c r="AL3585" s="15"/>
      <c r="AM3585" s="15"/>
      <c r="AN3585" s="15"/>
      <c r="AO3585" s="15"/>
      <c r="AP3585" s="15"/>
      <c r="AR3585" s="20"/>
      <c r="AS3585" s="15"/>
      <c r="AT3585" s="15"/>
      <c r="AU3585" s="15"/>
      <c r="AV3585" s="15"/>
      <c r="AW3585" s="15"/>
      <c r="AX3585" s="15"/>
      <c r="AY3585" s="15"/>
      <c r="AZ3585" s="15"/>
      <c r="BA3585" s="15"/>
      <c r="BB3585" s="15"/>
      <c r="BC3585" s="15"/>
      <c r="BD3585" s="15"/>
      <c r="BE3585" s="15"/>
      <c r="BG3585" s="13"/>
      <c r="BH3585" s="15"/>
      <c r="BI3585" s="15"/>
      <c r="BJ3585" s="15"/>
      <c r="BK3585" s="15"/>
      <c r="BL3585" s="15"/>
      <c r="BM3585" s="15"/>
      <c r="BN3585" s="15"/>
      <c r="BO3585" s="15"/>
      <c r="BP3585" s="15"/>
      <c r="BQ3585" s="15"/>
      <c r="BR3585" s="15"/>
      <c r="BS3585" s="15"/>
      <c r="BT3585" s="15"/>
      <c r="BV3585" s="20"/>
      <c r="BW3585" s="15"/>
      <c r="BX3585" s="15"/>
      <c r="BY3585" s="15"/>
      <c r="BZ3585" s="15"/>
      <c r="CA3585" s="15"/>
      <c r="CB3585" s="15"/>
      <c r="CC3585" s="15"/>
      <c r="CD3585" s="15"/>
      <c r="CE3585" s="30"/>
      <c r="CF3585" s="15"/>
      <c r="CG3585" s="15"/>
      <c r="CH3585" s="15"/>
      <c r="CI3585" s="21"/>
      <c r="GQ3585" s="2"/>
    </row>
    <row r="3586" spans="3:199">
      <c r="C3586" s="2"/>
      <c r="D3586" s="3"/>
      <c r="E3586" s="4"/>
      <c r="F3586" s="2"/>
      <c r="G3586" s="5"/>
      <c r="J3586" s="2"/>
      <c r="K3586" s="6"/>
      <c r="AA3586" s="2"/>
      <c r="AC3586" s="20"/>
      <c r="AD3586" s="15"/>
      <c r="AE3586" s="15"/>
      <c r="AF3586" s="15"/>
      <c r="AG3586" s="15"/>
      <c r="AH3586" s="15"/>
      <c r="AI3586" s="15"/>
      <c r="AJ3586" s="15"/>
      <c r="AK3586" s="15"/>
      <c r="AL3586" s="15"/>
      <c r="AM3586" s="15"/>
      <c r="AN3586" s="15"/>
      <c r="AO3586" s="15"/>
      <c r="AP3586" s="15"/>
      <c r="AR3586" s="20"/>
      <c r="AS3586" s="15"/>
      <c r="AT3586" s="15"/>
      <c r="AU3586" s="15"/>
      <c r="AV3586" s="15"/>
      <c r="AW3586" s="15"/>
      <c r="AX3586" s="15"/>
      <c r="AY3586" s="15"/>
      <c r="AZ3586" s="15"/>
      <c r="BA3586" s="15"/>
      <c r="BB3586" s="15"/>
      <c r="BC3586" s="15"/>
      <c r="BD3586" s="15"/>
      <c r="BE3586" s="15"/>
      <c r="BG3586" s="13"/>
      <c r="BH3586" s="15"/>
      <c r="BI3586" s="15"/>
      <c r="BJ3586" s="15"/>
      <c r="BK3586" s="15"/>
      <c r="BL3586" s="15"/>
      <c r="BM3586" s="15"/>
      <c r="BN3586" s="15"/>
      <c r="BO3586" s="15"/>
      <c r="BP3586" s="15"/>
      <c r="BQ3586" s="15"/>
      <c r="BR3586" s="15"/>
      <c r="BS3586" s="15"/>
      <c r="BT3586" s="15"/>
      <c r="BV3586" s="20"/>
      <c r="BW3586" s="15"/>
      <c r="BX3586" s="15"/>
      <c r="BY3586" s="15"/>
      <c r="BZ3586" s="15"/>
      <c r="CA3586" s="15"/>
      <c r="CB3586" s="15"/>
      <c r="CC3586" s="15"/>
      <c r="CD3586" s="15"/>
      <c r="CE3586" s="15"/>
      <c r="CF3586" s="15"/>
      <c r="CG3586" s="15"/>
      <c r="CH3586" s="15"/>
      <c r="CI3586" s="15"/>
      <c r="GQ3586" s="2"/>
    </row>
    <row r="3587" spans="3:199">
      <c r="C3587" s="2"/>
      <c r="D3587" s="3"/>
      <c r="E3587" s="4"/>
      <c r="F3587" s="2"/>
      <c r="G3587" s="5"/>
      <c r="J3587" s="2"/>
      <c r="K3587" s="6"/>
      <c r="AA3587" s="2"/>
      <c r="AC3587" s="20"/>
      <c r="AD3587" s="15"/>
      <c r="AE3587" s="15"/>
      <c r="AF3587" s="15"/>
      <c r="AG3587" s="15"/>
      <c r="AH3587" s="15"/>
      <c r="AI3587" s="15"/>
      <c r="AJ3587" s="15"/>
      <c r="AK3587" s="15"/>
      <c r="AL3587" s="15"/>
      <c r="AM3587" s="15"/>
      <c r="AN3587" s="15"/>
      <c r="AO3587" s="15"/>
      <c r="AP3587" s="15"/>
      <c r="AR3587" s="20"/>
      <c r="AS3587" s="15"/>
      <c r="AT3587" s="15"/>
      <c r="AU3587" s="15"/>
      <c r="AV3587" s="15"/>
      <c r="AW3587" s="15"/>
      <c r="AX3587" s="15"/>
      <c r="AY3587" s="15"/>
      <c r="AZ3587" s="15"/>
      <c r="BA3587" s="15"/>
      <c r="BB3587" s="15"/>
      <c r="BC3587" s="15"/>
      <c r="BD3587" s="15"/>
      <c r="BE3587" s="15"/>
      <c r="BG3587" s="13"/>
      <c r="BH3587" s="15"/>
      <c r="BI3587" s="14"/>
      <c r="BJ3587" s="14"/>
      <c r="BK3587" s="14"/>
      <c r="BL3587" s="14"/>
      <c r="BM3587" s="14"/>
      <c r="BN3587" s="14"/>
      <c r="BO3587" s="14"/>
      <c r="BP3587" s="14"/>
      <c r="BQ3587" s="14"/>
      <c r="BR3587" s="14"/>
      <c r="BS3587" s="14"/>
      <c r="BT3587" s="14"/>
      <c r="BV3587" s="20"/>
      <c r="BW3587" s="15"/>
      <c r="BX3587" s="15"/>
      <c r="BY3587" s="15"/>
      <c r="BZ3587" s="15"/>
      <c r="CA3587" s="15"/>
      <c r="CB3587" s="15"/>
      <c r="CC3587" s="15"/>
      <c r="CD3587" s="15"/>
      <c r="CE3587" s="15"/>
      <c r="CF3587" s="15"/>
      <c r="CG3587" s="15"/>
      <c r="CH3587" s="15"/>
      <c r="CI3587" s="15"/>
      <c r="GQ3587" s="2"/>
    </row>
    <row r="3588" spans="3:199">
      <c r="C3588" s="2"/>
      <c r="D3588" s="3"/>
      <c r="E3588" s="4"/>
      <c r="F3588" s="2"/>
      <c r="G3588" s="5"/>
      <c r="J3588" s="2"/>
      <c r="K3588" s="6"/>
      <c r="AA3588" s="2"/>
      <c r="AC3588" s="20"/>
      <c r="AD3588" s="15"/>
      <c r="AE3588" s="15"/>
      <c r="AF3588" s="15"/>
      <c r="AG3588" s="15"/>
      <c r="AH3588" s="15"/>
      <c r="AI3588" s="15"/>
      <c r="AJ3588" s="15"/>
      <c r="AK3588" s="15"/>
      <c r="AL3588" s="15"/>
      <c r="AM3588" s="15"/>
      <c r="AN3588" s="15"/>
      <c r="AO3588" s="15"/>
      <c r="AP3588" s="15"/>
      <c r="AR3588" s="20"/>
      <c r="AS3588" s="15"/>
      <c r="AT3588" s="15"/>
      <c r="AU3588" s="15"/>
      <c r="AV3588" s="15"/>
      <c r="AW3588" s="15"/>
      <c r="AX3588" s="15"/>
      <c r="AY3588" s="15"/>
      <c r="AZ3588" s="15"/>
      <c r="BA3588" s="15"/>
      <c r="BB3588" s="15"/>
      <c r="BC3588" s="15"/>
      <c r="BD3588" s="15"/>
      <c r="BE3588" s="15"/>
      <c r="BG3588" s="13"/>
      <c r="BH3588" s="14"/>
      <c r="BI3588" s="14"/>
      <c r="BJ3588" s="14"/>
      <c r="BK3588" s="14"/>
      <c r="BL3588" s="14"/>
      <c r="BM3588" s="14"/>
      <c r="BN3588" s="15"/>
      <c r="BO3588" s="15"/>
      <c r="BP3588" s="15"/>
      <c r="BQ3588" s="15"/>
      <c r="BR3588" s="15"/>
      <c r="BS3588" s="15"/>
      <c r="BT3588" s="14"/>
      <c r="BV3588" s="20"/>
      <c r="BW3588" s="15"/>
      <c r="BX3588" s="15"/>
      <c r="BY3588" s="15"/>
      <c r="BZ3588" s="15"/>
      <c r="CA3588" s="15"/>
      <c r="CB3588" s="15"/>
      <c r="CC3588" s="15"/>
      <c r="CD3588" s="15"/>
      <c r="CE3588" s="15"/>
      <c r="CF3588" s="30"/>
      <c r="CG3588" s="30"/>
      <c r="CH3588" s="30"/>
      <c r="CI3588" s="21"/>
      <c r="GQ3588" s="2"/>
    </row>
    <row r="3589" spans="3:199">
      <c r="C3589" s="2"/>
      <c r="D3589" s="3"/>
      <c r="E3589" s="4"/>
      <c r="F3589" s="2"/>
      <c r="G3589" s="5"/>
      <c r="J3589" s="2"/>
      <c r="K3589" s="6"/>
      <c r="AA3589" s="2"/>
      <c r="AC3589" s="20"/>
      <c r="AD3589" s="30"/>
      <c r="AE3589" s="30"/>
      <c r="AF3589" s="30"/>
      <c r="AG3589" s="30"/>
      <c r="AH3589" s="30"/>
      <c r="AI3589" s="15"/>
      <c r="AJ3589" s="15"/>
      <c r="AK3589" s="15"/>
      <c r="AL3589" s="15"/>
      <c r="AM3589" s="15"/>
      <c r="AN3589" s="15"/>
      <c r="AO3589" s="15"/>
      <c r="AP3589" s="21"/>
      <c r="BG3589" s="13"/>
      <c r="BH3589" s="15"/>
      <c r="BI3589" s="15"/>
      <c r="BJ3589" s="15"/>
      <c r="BK3589" s="15"/>
      <c r="BL3589" s="15"/>
      <c r="BM3589" s="15"/>
      <c r="BN3589" s="15"/>
      <c r="BO3589" s="15"/>
      <c r="BP3589" s="15"/>
      <c r="BQ3589" s="15"/>
      <c r="BR3589" s="15"/>
      <c r="BS3589" s="15"/>
      <c r="BT3589" s="15"/>
      <c r="BV3589" s="20"/>
      <c r="BW3589" s="30"/>
      <c r="BX3589" s="15"/>
      <c r="BY3589" s="15"/>
      <c r="BZ3589" s="15"/>
      <c r="CA3589" s="15"/>
      <c r="CB3589" s="15"/>
      <c r="CC3589" s="15"/>
      <c r="CD3589" s="15"/>
      <c r="CE3589" s="15"/>
      <c r="CF3589" s="15"/>
      <c r="CG3589" s="15"/>
      <c r="CH3589" s="15"/>
      <c r="CI3589" s="21"/>
      <c r="GQ3589" s="2"/>
    </row>
    <row r="3590" spans="3:199">
      <c r="C3590" s="2"/>
      <c r="D3590" s="3"/>
      <c r="E3590" s="4"/>
      <c r="F3590" s="2"/>
      <c r="G3590" s="5"/>
      <c r="J3590" s="2"/>
      <c r="K3590" s="6"/>
      <c r="AA3590" s="2"/>
      <c r="AC3590" s="20"/>
      <c r="AD3590" s="15"/>
      <c r="AE3590" s="15"/>
      <c r="AF3590" s="15"/>
      <c r="AG3590" s="15"/>
      <c r="AH3590" s="15"/>
      <c r="AI3590" s="15"/>
      <c r="AJ3590" s="15"/>
      <c r="AK3590" s="15"/>
      <c r="AL3590" s="15"/>
      <c r="AM3590" s="15"/>
      <c r="AN3590" s="15"/>
      <c r="AO3590" s="15"/>
      <c r="AP3590" s="15"/>
      <c r="BG3590" s="13"/>
      <c r="BH3590" s="14"/>
      <c r="BI3590" s="15"/>
      <c r="BJ3590" s="15"/>
      <c r="BK3590" s="15"/>
      <c r="BL3590" s="15"/>
      <c r="BM3590" s="15"/>
      <c r="BN3590" s="15"/>
      <c r="BO3590" s="15"/>
      <c r="BP3590" s="15"/>
      <c r="BQ3590" s="14"/>
      <c r="BR3590" s="14"/>
      <c r="BS3590" s="14"/>
      <c r="BT3590" s="14"/>
      <c r="BV3590" s="20"/>
      <c r="BW3590" s="15"/>
      <c r="BX3590" s="15"/>
      <c r="BY3590" s="15"/>
      <c r="BZ3590" s="15"/>
      <c r="CA3590" s="15"/>
      <c r="CB3590" s="15"/>
      <c r="CC3590" s="15"/>
      <c r="CD3590" s="15"/>
      <c r="CE3590" s="15"/>
      <c r="CF3590" s="15"/>
      <c r="CG3590" s="15"/>
      <c r="CH3590" s="15"/>
      <c r="CI3590" s="15"/>
      <c r="GQ3590" s="2"/>
    </row>
    <row r="3591" spans="3:199">
      <c r="C3591" s="2"/>
      <c r="D3591" s="3"/>
      <c r="E3591" s="4"/>
      <c r="F3591" s="2"/>
      <c r="G3591" s="5"/>
      <c r="J3591" s="2"/>
      <c r="K3591" s="6"/>
      <c r="AA3591" s="2"/>
      <c r="AC3591" s="20"/>
      <c r="AD3591" s="15"/>
      <c r="AE3591" s="15"/>
      <c r="AF3591" s="15"/>
      <c r="AG3591" s="15"/>
      <c r="AH3591" s="15"/>
      <c r="AI3591" s="15"/>
      <c r="AJ3591" s="15"/>
      <c r="AK3591" s="15"/>
      <c r="AL3591" s="15"/>
      <c r="AM3591" s="15"/>
      <c r="AN3591" s="15"/>
      <c r="AO3591" s="15"/>
      <c r="AP3591" s="15"/>
      <c r="BV3591" s="20"/>
      <c r="BW3591" s="15"/>
      <c r="BX3591" s="15"/>
      <c r="BY3591" s="15"/>
      <c r="BZ3591" s="15"/>
      <c r="CA3591" s="15"/>
      <c r="CB3591" s="30"/>
      <c r="CC3591" s="30"/>
      <c r="CD3591" s="30"/>
      <c r="CE3591" s="15"/>
      <c r="CF3591" s="15"/>
      <c r="CG3591" s="15"/>
      <c r="CH3591" s="15"/>
      <c r="CI3591" s="21"/>
      <c r="GQ3591" s="2"/>
    </row>
    <row r="3592" spans="3:199">
      <c r="C3592" s="2"/>
      <c r="D3592" s="3"/>
      <c r="E3592" s="4"/>
      <c r="F3592" s="2"/>
      <c r="G3592" s="5"/>
      <c r="J3592" s="2"/>
      <c r="K3592" s="6"/>
      <c r="AA3592" s="2"/>
      <c r="AC3592" s="20"/>
      <c r="AD3592" s="15"/>
      <c r="AE3592" s="15"/>
      <c r="AF3592" s="15"/>
      <c r="AG3592" s="15"/>
      <c r="AH3592" s="15"/>
      <c r="AI3592" s="15"/>
      <c r="AJ3592" s="15"/>
      <c r="AK3592" s="15"/>
      <c r="AL3592" s="15"/>
      <c r="AM3592" s="15"/>
      <c r="AN3592" s="15"/>
      <c r="AO3592" s="15"/>
      <c r="AP3592" s="15"/>
      <c r="BV3592" s="20"/>
      <c r="BW3592" s="15"/>
      <c r="BX3592" s="15"/>
      <c r="BY3592" s="15"/>
      <c r="BZ3592" s="15"/>
      <c r="CA3592" s="15"/>
      <c r="CB3592" s="15"/>
      <c r="CC3592" s="15"/>
      <c r="CD3592" s="15"/>
      <c r="CE3592" s="15"/>
      <c r="CF3592" s="15"/>
      <c r="CG3592" s="15"/>
      <c r="CH3592" s="15"/>
      <c r="CI3592" s="15"/>
      <c r="GQ3592" s="2"/>
    </row>
    <row r="3593" spans="3:199">
      <c r="C3593" s="2"/>
      <c r="D3593" s="3"/>
      <c r="E3593" s="4"/>
      <c r="F3593" s="2"/>
      <c r="G3593" s="5"/>
      <c r="J3593" s="2"/>
      <c r="K3593" s="6"/>
      <c r="AA3593" s="2"/>
      <c r="AC3593" s="20"/>
      <c r="AD3593" s="15"/>
      <c r="AE3593" s="15"/>
      <c r="AF3593" s="15"/>
      <c r="AG3593" s="15"/>
      <c r="AH3593" s="15"/>
      <c r="AI3593" s="15"/>
      <c r="AJ3593" s="15"/>
      <c r="AK3593" s="15"/>
      <c r="AL3593" s="15"/>
      <c r="AM3593" s="15"/>
      <c r="AN3593" s="15"/>
      <c r="AO3593" s="15"/>
      <c r="AP3593" s="15"/>
      <c r="BV3593" s="20"/>
      <c r="BW3593" s="15"/>
      <c r="BX3593" s="15"/>
      <c r="BY3593" s="15"/>
      <c r="BZ3593" s="15"/>
      <c r="CA3593" s="15"/>
      <c r="CB3593" s="15"/>
      <c r="CC3593" s="15"/>
      <c r="CD3593" s="15"/>
      <c r="CE3593" s="15"/>
      <c r="CF3593" s="15"/>
      <c r="CG3593" s="15"/>
      <c r="CH3593" s="14"/>
      <c r="CI3593" s="21"/>
      <c r="GQ3593" s="2"/>
    </row>
    <row r="3594" spans="3:199">
      <c r="C3594" s="2"/>
      <c r="D3594" s="3"/>
      <c r="E3594" s="4"/>
      <c r="F3594" s="2"/>
      <c r="G3594" s="5"/>
      <c r="J3594" s="2"/>
      <c r="K3594" s="6"/>
      <c r="AA3594" s="2"/>
      <c r="AC3594" s="20"/>
      <c r="AD3594" s="15"/>
      <c r="AE3594" s="15"/>
      <c r="AF3594" s="15"/>
      <c r="AG3594" s="15"/>
      <c r="AH3594" s="15"/>
      <c r="AI3594" s="15"/>
      <c r="AJ3594" s="15"/>
      <c r="AK3594" s="15"/>
      <c r="AL3594" s="15"/>
      <c r="AM3594" s="15"/>
      <c r="AN3594" s="15"/>
      <c r="AO3594" s="15"/>
      <c r="AP3594" s="15"/>
      <c r="BV3594" s="20"/>
      <c r="BW3594" s="14"/>
      <c r="BX3594" s="14"/>
      <c r="BY3594" s="14"/>
      <c r="BZ3594" s="15"/>
      <c r="CA3594" s="15"/>
      <c r="CB3594" s="15"/>
      <c r="CC3594" s="15"/>
      <c r="CD3594" s="15"/>
      <c r="CE3594" s="15"/>
      <c r="CF3594" s="15"/>
      <c r="CG3594" s="15"/>
      <c r="CH3594" s="15"/>
      <c r="CI3594" s="21"/>
      <c r="GQ3594" s="2"/>
    </row>
    <row r="3595" spans="3:199">
      <c r="C3595" s="2"/>
      <c r="D3595" s="3"/>
      <c r="E3595" s="4"/>
      <c r="F3595" s="2"/>
      <c r="G3595" s="5"/>
      <c r="J3595" s="2"/>
      <c r="K3595" s="6"/>
      <c r="AA3595" s="2"/>
      <c r="AC3595" s="20"/>
      <c r="AD3595" s="15"/>
      <c r="AE3595" s="15"/>
      <c r="AF3595" s="15"/>
      <c r="AG3595" s="15"/>
      <c r="AH3595" s="15"/>
      <c r="AI3595" s="15"/>
      <c r="AJ3595" s="15"/>
      <c r="AK3595" s="15"/>
      <c r="AL3595" s="15"/>
      <c r="AM3595" s="15"/>
      <c r="AN3595" s="15"/>
      <c r="AO3595" s="15"/>
      <c r="AP3595" s="15"/>
      <c r="BV3595" s="20"/>
      <c r="BW3595" s="15"/>
      <c r="BX3595" s="15"/>
      <c r="BY3595" s="15"/>
      <c r="BZ3595" s="15"/>
      <c r="CA3595" s="15"/>
      <c r="CB3595" s="14"/>
      <c r="CC3595" s="14"/>
      <c r="GQ3595" s="2"/>
    </row>
    <row r="3596" spans="3:199">
      <c r="C3596" s="2"/>
      <c r="D3596" s="3"/>
      <c r="E3596" s="4"/>
      <c r="F3596" s="2"/>
      <c r="G3596" s="5"/>
      <c r="J3596" s="2"/>
      <c r="K3596" s="6"/>
      <c r="AA3596" s="2"/>
      <c r="AC3596" s="20"/>
      <c r="AD3596" s="15"/>
      <c r="AE3596" s="15"/>
      <c r="AF3596" s="15"/>
      <c r="AG3596" s="15"/>
      <c r="AH3596" s="15"/>
      <c r="AI3596" s="15"/>
      <c r="AJ3596" s="15"/>
      <c r="AK3596" s="15"/>
      <c r="AL3596" s="15"/>
      <c r="AM3596" s="15"/>
      <c r="AN3596" s="15"/>
      <c r="AO3596" s="15"/>
      <c r="AP3596" s="15"/>
      <c r="GQ3596" s="2"/>
    </row>
    <row r="3597" spans="3:199">
      <c r="C3597" s="2"/>
      <c r="D3597" s="3"/>
      <c r="E3597" s="4"/>
      <c r="F3597" s="2"/>
      <c r="G3597" s="5"/>
      <c r="J3597" s="2"/>
      <c r="K3597" s="6"/>
      <c r="AA3597" s="2"/>
      <c r="AC3597" s="20"/>
      <c r="AD3597" s="15"/>
      <c r="AE3597" s="15"/>
      <c r="AF3597" s="15"/>
      <c r="AG3597" s="15"/>
      <c r="AH3597" s="15"/>
      <c r="AI3597" s="14"/>
      <c r="GQ3597" s="2"/>
    </row>
    <row r="3598" spans="3:199">
      <c r="C3598" s="2"/>
      <c r="D3598" s="3"/>
      <c r="E3598" s="4"/>
      <c r="F3598" s="2"/>
      <c r="G3598" s="5"/>
      <c r="J3598" s="2"/>
      <c r="K3598" s="6"/>
      <c r="AA3598" s="2"/>
      <c r="GQ3598" s="2"/>
    </row>
    <row r="3599" spans="3:199">
      <c r="C3599" s="2"/>
      <c r="D3599" s="3"/>
      <c r="E3599" s="4"/>
      <c r="F3599" s="2"/>
      <c r="G3599" s="5"/>
      <c r="J3599" s="2"/>
      <c r="K3599" s="6"/>
      <c r="AA3599" s="2"/>
      <c r="GQ3599" s="2"/>
    </row>
    <row r="3600" spans="3:199">
      <c r="C3600" s="2"/>
      <c r="D3600" s="3"/>
      <c r="E3600" s="4"/>
      <c r="F3600" s="2"/>
      <c r="G3600" s="5"/>
      <c r="J3600" s="2"/>
      <c r="K3600" s="6"/>
      <c r="AA3600" s="2"/>
      <c r="GQ3600" s="2"/>
    </row>
    <row r="3601" spans="3:199">
      <c r="C3601" s="2"/>
      <c r="D3601" s="3"/>
      <c r="E3601" s="4"/>
      <c r="F3601" s="2"/>
      <c r="G3601" s="5"/>
      <c r="J3601" s="2"/>
      <c r="K3601" s="6"/>
      <c r="AA3601" s="2"/>
      <c r="AH3601" s="33"/>
      <c r="GQ3601" s="2"/>
    </row>
    <row r="3602" spans="3:199">
      <c r="C3602" s="2"/>
      <c r="D3602" s="3"/>
      <c r="E3602" s="4"/>
      <c r="F3602" s="2"/>
      <c r="G3602" s="5"/>
      <c r="J3602" s="2"/>
      <c r="K3602" s="6"/>
      <c r="AA3602" s="2"/>
      <c r="AH3602" s="33"/>
      <c r="GQ3602" s="2"/>
    </row>
    <row r="3603" spans="3:199">
      <c r="C3603" s="2"/>
      <c r="D3603" s="3"/>
      <c r="E3603" s="4"/>
      <c r="F3603" s="2"/>
      <c r="G3603" s="5"/>
      <c r="J3603" s="2"/>
      <c r="K3603" s="6"/>
      <c r="AA3603" s="2"/>
      <c r="GQ3603" s="2"/>
    </row>
    <row r="3604" spans="3:199">
      <c r="C3604" s="2"/>
      <c r="D3604" s="3"/>
      <c r="E3604" s="4"/>
      <c r="F3604" s="2"/>
      <c r="G3604" s="5"/>
      <c r="J3604" s="2"/>
      <c r="K3604" s="6"/>
      <c r="AA3604" s="2"/>
      <c r="GQ3604" s="2"/>
    </row>
    <row r="3605" spans="3:199">
      <c r="C3605" s="2"/>
      <c r="D3605" s="3"/>
      <c r="E3605" s="4"/>
      <c r="F3605" s="2"/>
      <c r="G3605" s="5"/>
      <c r="J3605" s="2"/>
      <c r="K3605" s="6"/>
      <c r="AA3605" s="2"/>
      <c r="AC3605" s="2"/>
      <c r="AE3605" s="2"/>
      <c r="GQ3605" s="2"/>
    </row>
    <row r="3606" spans="3:199">
      <c r="C3606" s="2"/>
      <c r="D3606" s="3"/>
      <c r="E3606" s="4"/>
      <c r="F3606" s="2"/>
      <c r="G3606" s="5"/>
      <c r="J3606" s="2"/>
      <c r="K3606" s="6"/>
      <c r="AA3606" s="2"/>
      <c r="GQ3606" s="2"/>
    </row>
    <row r="3607" spans="3:199">
      <c r="C3607" s="2"/>
      <c r="D3607" s="3"/>
      <c r="E3607" s="4"/>
      <c r="F3607" s="2"/>
      <c r="G3607" s="5"/>
      <c r="J3607" s="2"/>
      <c r="K3607" s="6"/>
      <c r="AA3607" s="2"/>
      <c r="AC3607" s="26"/>
      <c r="AD3607" s="15"/>
      <c r="AE3607" s="15"/>
      <c r="AF3607" s="15"/>
      <c r="AG3607" s="15"/>
      <c r="AH3607" s="15"/>
      <c r="AI3607" s="15"/>
      <c r="AJ3607" s="15"/>
      <c r="AK3607" s="15"/>
      <c r="AL3607" s="15"/>
      <c r="AM3607" s="15"/>
      <c r="AN3607" s="15"/>
      <c r="AO3607" s="15"/>
      <c r="AP3607" s="15"/>
      <c r="GQ3607" s="2"/>
    </row>
    <row r="3608" spans="3:199">
      <c r="C3608" s="2"/>
      <c r="D3608" s="3"/>
      <c r="E3608" s="4"/>
      <c r="F3608" s="2"/>
      <c r="G3608" s="5"/>
      <c r="J3608" s="2"/>
      <c r="K3608" s="6"/>
      <c r="AA3608" s="2"/>
      <c r="AC3608" s="26"/>
      <c r="AD3608" s="15"/>
      <c r="AE3608" s="15"/>
      <c r="AF3608" s="15"/>
      <c r="AG3608" s="15"/>
      <c r="AH3608" s="15"/>
      <c r="AI3608" s="15"/>
      <c r="AJ3608" s="15"/>
      <c r="AK3608" s="15"/>
      <c r="AL3608" s="15"/>
      <c r="AM3608" s="15"/>
      <c r="AN3608" s="15"/>
      <c r="AO3608" s="15"/>
      <c r="AP3608" s="15"/>
      <c r="GQ3608" s="2"/>
    </row>
    <row r="3609" spans="3:199">
      <c r="C3609" s="2"/>
      <c r="D3609" s="3"/>
      <c r="E3609" s="4"/>
      <c r="F3609" s="2"/>
      <c r="G3609" s="5"/>
      <c r="J3609" s="2"/>
      <c r="K3609" s="6"/>
      <c r="AA3609" s="2"/>
      <c r="AC3609" s="26"/>
      <c r="AD3609" s="15"/>
      <c r="AE3609" s="15"/>
      <c r="AF3609" s="15"/>
      <c r="AG3609" s="15"/>
      <c r="AH3609" s="15"/>
      <c r="AI3609" s="15"/>
      <c r="AJ3609" s="15"/>
      <c r="AK3609" s="15"/>
      <c r="AL3609" s="15"/>
      <c r="AM3609" s="15"/>
      <c r="AN3609" s="15"/>
      <c r="AO3609" s="15"/>
      <c r="AP3609" s="15"/>
      <c r="GQ3609" s="2"/>
    </row>
    <row r="3610" spans="3:199">
      <c r="C3610" s="2"/>
      <c r="D3610" s="3"/>
      <c r="E3610" s="4"/>
      <c r="F3610" s="2"/>
      <c r="G3610" s="5"/>
      <c r="J3610" s="2"/>
      <c r="K3610" s="6"/>
      <c r="AA3610" s="2"/>
      <c r="AC3610" s="26"/>
      <c r="AD3610" s="15"/>
      <c r="AE3610" s="15"/>
      <c r="AF3610" s="15"/>
      <c r="AG3610" s="15"/>
      <c r="AH3610" s="15"/>
      <c r="AI3610" s="15"/>
      <c r="AJ3610" s="15"/>
      <c r="AK3610" s="15"/>
      <c r="AL3610" s="15"/>
      <c r="AM3610" s="15"/>
      <c r="AN3610" s="15"/>
      <c r="AO3610" s="15"/>
      <c r="AP3610" s="15"/>
      <c r="GQ3610" s="2"/>
    </row>
    <row r="3611" spans="3:199">
      <c r="C3611" s="2"/>
      <c r="D3611" s="3"/>
      <c r="E3611" s="4"/>
      <c r="F3611" s="2"/>
      <c r="G3611" s="5"/>
      <c r="J3611" s="2"/>
      <c r="K3611" s="6"/>
      <c r="AA3611" s="2"/>
      <c r="AC3611" s="26"/>
      <c r="AD3611" s="15"/>
      <c r="AE3611" s="15"/>
      <c r="AF3611" s="15"/>
      <c r="AG3611" s="15"/>
      <c r="AH3611" s="15"/>
      <c r="AI3611" s="15"/>
      <c r="AJ3611" s="15"/>
      <c r="AK3611" s="15"/>
      <c r="AL3611" s="15"/>
      <c r="AM3611" s="15"/>
      <c r="AN3611" s="15"/>
      <c r="AO3611" s="15"/>
      <c r="AP3611" s="15"/>
      <c r="GQ3611" s="2"/>
    </row>
    <row r="3612" spans="3:199">
      <c r="C3612" s="2"/>
      <c r="D3612" s="3"/>
      <c r="E3612" s="4"/>
      <c r="F3612" s="2"/>
      <c r="G3612" s="5"/>
      <c r="J3612" s="2"/>
      <c r="K3612" s="6"/>
      <c r="AA3612" s="2"/>
      <c r="AC3612" s="26"/>
      <c r="AD3612" s="15"/>
      <c r="AE3612" s="15"/>
      <c r="AF3612" s="15"/>
      <c r="AG3612" s="15"/>
      <c r="AH3612" s="15"/>
      <c r="AI3612" s="15"/>
      <c r="AJ3612" s="15"/>
      <c r="AK3612" s="15"/>
      <c r="AL3612" s="15"/>
      <c r="AM3612" s="15"/>
      <c r="AN3612" s="15"/>
      <c r="AO3612" s="15"/>
      <c r="AP3612" s="15"/>
      <c r="GQ3612" s="2"/>
    </row>
    <row r="3613" spans="3:199">
      <c r="C3613" s="2"/>
      <c r="D3613" s="3"/>
      <c r="E3613" s="4"/>
      <c r="F3613" s="2"/>
      <c r="G3613" s="5"/>
      <c r="J3613" s="2"/>
      <c r="K3613" s="6"/>
      <c r="AA3613" s="2"/>
      <c r="AC3613" s="26"/>
      <c r="AD3613" s="15"/>
      <c r="AE3613" s="15"/>
      <c r="AF3613" s="15"/>
      <c r="AG3613" s="15"/>
      <c r="AH3613" s="15"/>
      <c r="AI3613" s="15"/>
      <c r="AJ3613" s="15"/>
      <c r="AK3613" s="15"/>
      <c r="AL3613" s="15"/>
      <c r="AM3613" s="15"/>
      <c r="AN3613" s="15"/>
      <c r="AO3613" s="15"/>
      <c r="AP3613" s="15"/>
      <c r="GQ3613" s="2"/>
    </row>
    <row r="3614" spans="3:199">
      <c r="C3614" s="2"/>
      <c r="D3614" s="3"/>
      <c r="E3614" s="4"/>
      <c r="F3614" s="2"/>
      <c r="G3614" s="5"/>
      <c r="J3614" s="2"/>
      <c r="K3614" s="6"/>
      <c r="AA3614" s="2"/>
      <c r="AC3614" s="26"/>
      <c r="AD3614" s="15"/>
      <c r="AE3614" s="15"/>
      <c r="AF3614" s="15"/>
      <c r="AG3614" s="15"/>
      <c r="AH3614" s="15"/>
      <c r="AI3614" s="15"/>
      <c r="AJ3614" s="15"/>
      <c r="AK3614" s="15"/>
      <c r="AL3614" s="15"/>
      <c r="AM3614" s="15"/>
      <c r="AN3614" s="15"/>
      <c r="AO3614" s="15"/>
      <c r="AP3614" s="15"/>
      <c r="GQ3614" s="2"/>
    </row>
    <row r="3615" spans="3:199">
      <c r="C3615" s="2"/>
      <c r="D3615" s="3"/>
      <c r="E3615" s="4"/>
      <c r="F3615" s="2"/>
      <c r="G3615" s="5"/>
      <c r="J3615" s="2"/>
      <c r="K3615" s="6"/>
      <c r="AA3615" s="2"/>
      <c r="AC3615" s="26"/>
      <c r="AD3615" s="15"/>
      <c r="AE3615" s="15"/>
      <c r="AF3615" s="15"/>
      <c r="AG3615" s="15"/>
      <c r="AH3615" s="15"/>
      <c r="AI3615" s="15"/>
      <c r="AJ3615" s="15"/>
      <c r="AK3615" s="15"/>
      <c r="AL3615" s="15"/>
      <c r="AM3615" s="15"/>
      <c r="AN3615" s="15"/>
      <c r="AO3615" s="15"/>
      <c r="AP3615" s="15"/>
      <c r="GQ3615" s="2"/>
    </row>
    <row r="3616" spans="3:199">
      <c r="C3616" s="2"/>
      <c r="D3616" s="3"/>
      <c r="E3616" s="4"/>
      <c r="F3616" s="2"/>
      <c r="G3616" s="5"/>
      <c r="J3616" s="2"/>
      <c r="K3616" s="6"/>
      <c r="AA3616" s="2"/>
      <c r="AC3616" s="26"/>
      <c r="AD3616" s="15"/>
      <c r="AE3616" s="15"/>
      <c r="AF3616" s="15"/>
      <c r="AG3616" s="15"/>
      <c r="AH3616" s="15"/>
      <c r="AI3616" s="15"/>
      <c r="AJ3616" s="15"/>
      <c r="AK3616" s="15"/>
      <c r="AL3616" s="15"/>
      <c r="AM3616" s="15"/>
      <c r="AN3616" s="15"/>
      <c r="AO3616" s="15"/>
      <c r="AP3616" s="15"/>
      <c r="GQ3616" s="2"/>
    </row>
    <row r="3617" spans="3:199">
      <c r="C3617" s="2"/>
      <c r="D3617" s="3"/>
      <c r="E3617" s="4"/>
      <c r="F3617" s="2"/>
      <c r="G3617" s="5"/>
      <c r="J3617" s="2"/>
      <c r="K3617" s="6"/>
      <c r="AA3617" s="2"/>
      <c r="AC3617" s="26"/>
      <c r="AD3617" s="15"/>
      <c r="AE3617" s="15"/>
      <c r="AF3617" s="15"/>
      <c r="AG3617" s="15"/>
      <c r="AH3617" s="15"/>
      <c r="AI3617" s="15"/>
      <c r="AJ3617" s="15"/>
      <c r="AK3617" s="15"/>
      <c r="AL3617" s="15"/>
      <c r="AM3617" s="15"/>
      <c r="AN3617" s="15"/>
      <c r="AO3617" s="15"/>
      <c r="AP3617" s="15"/>
      <c r="GQ3617" s="2"/>
    </row>
    <row r="3618" spans="3:199">
      <c r="C3618" s="2"/>
      <c r="D3618" s="3"/>
      <c r="E3618" s="4"/>
      <c r="F3618" s="2"/>
      <c r="G3618" s="5"/>
      <c r="J3618" s="2"/>
      <c r="K3618" s="6"/>
      <c r="AA3618" s="2"/>
      <c r="AC3618" s="26"/>
      <c r="AD3618" s="15"/>
      <c r="AE3618" s="15"/>
      <c r="AF3618" s="15"/>
      <c r="AG3618" s="15"/>
      <c r="AH3618" s="15"/>
      <c r="AI3618" s="15"/>
      <c r="AJ3618" s="15"/>
      <c r="AK3618" s="15"/>
      <c r="AL3618" s="15"/>
      <c r="AM3618" s="15"/>
      <c r="AN3618" s="15"/>
      <c r="AO3618" s="15"/>
      <c r="AP3618" s="15"/>
      <c r="GQ3618" s="2"/>
    </row>
    <row r="3619" spans="3:199">
      <c r="C3619" s="2"/>
      <c r="D3619" s="3"/>
      <c r="E3619" s="4"/>
      <c r="F3619" s="2"/>
      <c r="G3619" s="5"/>
      <c r="J3619" s="2"/>
      <c r="K3619" s="6"/>
      <c r="AA3619" s="2"/>
      <c r="AC3619" s="26"/>
      <c r="AD3619" s="15"/>
      <c r="AE3619" s="15"/>
      <c r="AF3619" s="15"/>
      <c r="AG3619" s="15"/>
      <c r="AH3619" s="15"/>
      <c r="AI3619" s="15"/>
      <c r="AJ3619" s="15"/>
      <c r="AK3619" s="15"/>
      <c r="AL3619" s="15"/>
      <c r="AM3619" s="15"/>
      <c r="AN3619" s="15"/>
      <c r="AO3619" s="15"/>
      <c r="AP3619" s="15"/>
      <c r="GQ3619" s="2"/>
    </row>
    <row r="3620" spans="3:199">
      <c r="C3620" s="2"/>
      <c r="D3620" s="3"/>
      <c r="E3620" s="4"/>
      <c r="F3620" s="2"/>
      <c r="G3620" s="5"/>
      <c r="J3620" s="2"/>
      <c r="K3620" s="6"/>
      <c r="AA3620" s="2"/>
      <c r="AC3620" s="26"/>
      <c r="AD3620" s="15"/>
      <c r="AE3620" s="15"/>
      <c r="AF3620" s="15"/>
      <c r="AG3620" s="15"/>
      <c r="AH3620" s="15"/>
      <c r="AI3620" s="15"/>
      <c r="AJ3620" s="15"/>
      <c r="AK3620" s="15"/>
      <c r="AL3620" s="15"/>
      <c r="AM3620" s="15"/>
      <c r="AN3620" s="15"/>
      <c r="AO3620" s="15"/>
      <c r="AP3620" s="15"/>
      <c r="GQ3620" s="2"/>
    </row>
    <row r="3621" spans="3:199">
      <c r="C3621" s="2"/>
      <c r="D3621" s="3"/>
      <c r="E3621" s="4"/>
      <c r="F3621" s="2"/>
      <c r="G3621" s="5"/>
      <c r="J3621" s="2"/>
      <c r="K3621" s="6"/>
      <c r="AA3621" s="2"/>
      <c r="AC3621" s="26"/>
      <c r="AD3621" s="15"/>
      <c r="AE3621" s="15"/>
      <c r="AF3621" s="15"/>
      <c r="AG3621" s="15"/>
      <c r="AH3621" s="15"/>
      <c r="AI3621" s="15"/>
      <c r="AJ3621" s="15"/>
      <c r="AK3621" s="15"/>
      <c r="AL3621" s="15"/>
      <c r="AM3621" s="15"/>
      <c r="AN3621" s="15"/>
      <c r="AO3621" s="15"/>
      <c r="AP3621" s="15"/>
      <c r="GQ3621" s="2"/>
    </row>
    <row r="3622" spans="3:199">
      <c r="C3622" s="2"/>
      <c r="D3622" s="3"/>
      <c r="E3622" s="4"/>
      <c r="F3622" s="2"/>
      <c r="G3622" s="5"/>
      <c r="J3622" s="2"/>
      <c r="K3622" s="6"/>
      <c r="AA3622" s="2"/>
      <c r="AC3622" s="26"/>
      <c r="AD3622" s="15"/>
      <c r="AE3622" s="15"/>
      <c r="AF3622" s="15"/>
      <c r="AG3622" s="15"/>
      <c r="AH3622" s="15"/>
      <c r="AI3622" s="15"/>
      <c r="AJ3622" s="15"/>
      <c r="AK3622" s="15"/>
      <c r="AL3622" s="15"/>
      <c r="AM3622" s="15"/>
      <c r="AN3622" s="15"/>
      <c r="AO3622" s="15"/>
      <c r="AP3622" s="15"/>
      <c r="GQ3622" s="2"/>
    </row>
    <row r="3623" spans="3:199">
      <c r="C3623" s="2"/>
      <c r="D3623" s="3"/>
      <c r="E3623" s="4"/>
      <c r="F3623" s="2"/>
      <c r="G3623" s="5"/>
      <c r="J3623" s="2"/>
      <c r="K3623" s="6"/>
      <c r="AA3623" s="2"/>
      <c r="AC3623" s="26"/>
      <c r="AD3623" s="15"/>
      <c r="AE3623" s="15"/>
      <c r="AF3623" s="15"/>
      <c r="AG3623" s="15"/>
      <c r="AH3623" s="15"/>
      <c r="AI3623" s="15"/>
      <c r="AJ3623" s="15"/>
      <c r="AK3623" s="15"/>
      <c r="AL3623" s="15"/>
      <c r="AM3623" s="15"/>
      <c r="AN3623" s="15"/>
      <c r="AO3623" s="15"/>
      <c r="AP3623" s="15"/>
      <c r="GQ3623" s="2"/>
    </row>
    <row r="3624" spans="3:199">
      <c r="C3624" s="2"/>
      <c r="D3624" s="3"/>
      <c r="E3624" s="4"/>
      <c r="F3624" s="2"/>
      <c r="G3624" s="5"/>
      <c r="J3624" s="2"/>
      <c r="K3624" s="6"/>
      <c r="AA3624" s="2"/>
      <c r="AC3624" s="26"/>
      <c r="AD3624" s="15"/>
      <c r="AE3624" s="15"/>
      <c r="AF3624" s="15"/>
      <c r="AG3624" s="15"/>
      <c r="AH3624" s="15"/>
      <c r="AI3624" s="14"/>
      <c r="AJ3624" s="15"/>
      <c r="AK3624" s="15"/>
      <c r="AL3624" s="15"/>
      <c r="AM3624" s="15"/>
      <c r="AN3624" s="15"/>
      <c r="AO3624" s="15"/>
      <c r="AP3624" s="14"/>
      <c r="GQ3624" s="2"/>
    </row>
    <row r="3625" spans="3:199">
      <c r="C3625" s="2"/>
      <c r="D3625" s="3"/>
      <c r="E3625" s="4"/>
      <c r="F3625" s="2"/>
      <c r="G3625" s="5"/>
      <c r="J3625" s="2"/>
      <c r="K3625" s="6"/>
      <c r="AA3625" s="2"/>
      <c r="AC3625" s="26"/>
      <c r="AD3625" s="15"/>
      <c r="AE3625" s="15"/>
      <c r="AF3625" s="15"/>
      <c r="AG3625" s="15"/>
      <c r="AH3625" s="15"/>
      <c r="AI3625" s="15"/>
      <c r="AJ3625" s="15"/>
      <c r="AK3625" s="15"/>
      <c r="AL3625" s="15"/>
      <c r="AM3625" s="15"/>
      <c r="AN3625" s="15"/>
      <c r="AO3625" s="15"/>
      <c r="AP3625" s="15"/>
      <c r="GQ3625" s="2"/>
    </row>
    <row r="3626" spans="3:199">
      <c r="C3626" s="2"/>
      <c r="D3626" s="3"/>
      <c r="E3626" s="4"/>
      <c r="F3626" s="2"/>
      <c r="G3626" s="5"/>
      <c r="J3626" s="2"/>
      <c r="K3626" s="6"/>
      <c r="AA3626" s="2"/>
      <c r="AC3626" s="26"/>
      <c r="AD3626" s="15"/>
      <c r="AE3626" s="15"/>
      <c r="AF3626" s="15"/>
      <c r="AG3626" s="15"/>
      <c r="AH3626" s="15"/>
      <c r="AI3626" s="15"/>
      <c r="AJ3626" s="15"/>
      <c r="AK3626" s="15"/>
      <c r="AL3626" s="15"/>
      <c r="AM3626" s="15"/>
      <c r="AN3626" s="15"/>
      <c r="AO3626" s="15"/>
      <c r="AP3626" s="15"/>
      <c r="GQ3626" s="2"/>
    </row>
    <row r="3627" spans="3:199">
      <c r="C3627" s="2"/>
      <c r="D3627" s="3"/>
      <c r="E3627" s="4"/>
      <c r="F3627" s="2"/>
      <c r="G3627" s="5"/>
      <c r="J3627" s="2"/>
      <c r="K3627" s="6"/>
      <c r="AA3627" s="2"/>
      <c r="AC3627" s="26"/>
      <c r="AD3627" s="15"/>
      <c r="AE3627" s="15"/>
      <c r="AF3627" s="15"/>
      <c r="AG3627" s="15"/>
      <c r="AH3627" s="15"/>
      <c r="AI3627" s="15"/>
      <c r="AJ3627" s="15"/>
      <c r="AK3627" s="15"/>
      <c r="AL3627" s="15"/>
      <c r="AM3627" s="15"/>
      <c r="AN3627" s="15"/>
      <c r="AO3627" s="15"/>
      <c r="AP3627" s="15"/>
      <c r="GQ3627" s="2"/>
    </row>
    <row r="3628" spans="3:199">
      <c r="C3628" s="2"/>
      <c r="D3628" s="3"/>
      <c r="E3628" s="4"/>
      <c r="F3628" s="2"/>
      <c r="G3628" s="5"/>
      <c r="J3628" s="2"/>
      <c r="K3628" s="6"/>
      <c r="AA3628" s="2"/>
      <c r="AC3628" s="26"/>
      <c r="AD3628" s="15"/>
      <c r="AE3628" s="15"/>
      <c r="AF3628" s="15"/>
      <c r="AG3628" s="15"/>
      <c r="AH3628" s="15"/>
      <c r="AI3628" s="15"/>
      <c r="AJ3628" s="15"/>
      <c r="AK3628" s="15"/>
      <c r="AL3628" s="15"/>
      <c r="AM3628" s="15"/>
      <c r="AN3628" s="15"/>
      <c r="AO3628" s="15"/>
      <c r="AP3628" s="15"/>
      <c r="GQ3628" s="2"/>
    </row>
    <row r="3629" spans="3:199">
      <c r="C3629" s="2"/>
      <c r="D3629" s="3"/>
      <c r="E3629" s="4"/>
      <c r="F3629" s="2"/>
      <c r="G3629" s="5"/>
      <c r="J3629" s="2"/>
      <c r="K3629" s="6"/>
      <c r="AA3629" s="2"/>
      <c r="AC3629" s="26"/>
      <c r="AD3629" s="15"/>
      <c r="AE3629" s="15"/>
      <c r="AF3629" s="15"/>
      <c r="AG3629" s="15"/>
      <c r="AH3629" s="15"/>
      <c r="AI3629" s="15"/>
      <c r="AJ3629" s="15"/>
      <c r="AK3629" s="15"/>
      <c r="AL3629" s="15"/>
      <c r="AM3629" s="15"/>
      <c r="AN3629" s="15"/>
      <c r="AO3629" s="15"/>
      <c r="AP3629" s="15"/>
      <c r="GQ3629" s="2"/>
    </row>
    <row r="3630" spans="3:199">
      <c r="C3630" s="2"/>
      <c r="D3630" s="3"/>
      <c r="E3630" s="4"/>
      <c r="F3630" s="2"/>
      <c r="G3630" s="5"/>
      <c r="J3630" s="2"/>
      <c r="K3630" s="6"/>
      <c r="AA3630" s="2"/>
      <c r="AC3630" s="26"/>
      <c r="AD3630" s="15"/>
      <c r="AE3630" s="15"/>
      <c r="AF3630" s="15"/>
      <c r="AG3630" s="15"/>
      <c r="AH3630" s="15"/>
      <c r="AI3630" s="15"/>
      <c r="AJ3630" s="15"/>
      <c r="AK3630" s="15"/>
      <c r="AL3630" s="15"/>
      <c r="AM3630" s="15"/>
      <c r="AN3630" s="15"/>
      <c r="AO3630" s="15"/>
      <c r="AP3630" s="15"/>
      <c r="GQ3630" s="2"/>
    </row>
    <row r="3631" spans="3:199">
      <c r="C3631" s="2"/>
      <c r="D3631" s="3"/>
      <c r="E3631" s="4"/>
      <c r="F3631" s="2"/>
      <c r="G3631" s="5"/>
      <c r="J3631" s="2"/>
      <c r="K3631" s="6"/>
      <c r="AA3631" s="2"/>
      <c r="AC3631" s="26"/>
      <c r="AD3631" s="15"/>
      <c r="AE3631" s="15"/>
      <c r="AF3631" s="15"/>
      <c r="AG3631" s="15"/>
      <c r="AH3631" s="15"/>
      <c r="AI3631" s="15"/>
      <c r="AJ3631" s="15"/>
      <c r="AK3631" s="15"/>
      <c r="AL3631" s="15"/>
      <c r="AM3631" s="15"/>
      <c r="AN3631" s="15"/>
      <c r="AO3631" s="15"/>
      <c r="AP3631" s="15"/>
      <c r="GQ3631" s="2"/>
    </row>
    <row r="3632" spans="3:199">
      <c r="C3632" s="2"/>
      <c r="D3632" s="3"/>
      <c r="E3632" s="4"/>
      <c r="F3632" s="2"/>
      <c r="G3632" s="5"/>
      <c r="J3632" s="2"/>
      <c r="K3632" s="6"/>
      <c r="AA3632" s="2"/>
      <c r="AC3632" s="26"/>
      <c r="AD3632" s="15"/>
      <c r="AE3632" s="15"/>
      <c r="AF3632" s="15"/>
      <c r="AG3632" s="15"/>
      <c r="AH3632" s="15"/>
      <c r="AI3632" s="15"/>
      <c r="AJ3632" s="15"/>
      <c r="AK3632" s="15"/>
      <c r="AL3632" s="15"/>
      <c r="AM3632" s="15"/>
      <c r="AN3632" s="15"/>
      <c r="AO3632" s="15"/>
      <c r="AP3632" s="15"/>
      <c r="GQ3632" s="2"/>
    </row>
    <row r="3633" spans="3:199">
      <c r="C3633" s="2"/>
      <c r="D3633" s="3"/>
      <c r="E3633" s="4"/>
      <c r="F3633" s="2"/>
      <c r="G3633" s="5"/>
      <c r="J3633" s="2"/>
      <c r="K3633" s="6"/>
      <c r="AA3633" s="2"/>
      <c r="AC3633" s="26"/>
      <c r="AD3633" s="15"/>
      <c r="AE3633" s="15"/>
      <c r="AF3633" s="15"/>
      <c r="AG3633" s="15"/>
      <c r="AH3633" s="15"/>
      <c r="AI3633" s="15"/>
      <c r="AJ3633" s="15"/>
      <c r="AK3633" s="15"/>
      <c r="AL3633" s="15"/>
      <c r="AM3633" s="15"/>
      <c r="AN3633" s="15"/>
      <c r="AO3633" s="15"/>
      <c r="AP3633" s="15"/>
      <c r="GQ3633" s="2"/>
    </row>
    <row r="3634" spans="3:199">
      <c r="C3634" s="2"/>
      <c r="D3634" s="3"/>
      <c r="E3634" s="4"/>
      <c r="F3634" s="2"/>
      <c r="G3634" s="5"/>
      <c r="J3634" s="2"/>
      <c r="K3634" s="6"/>
      <c r="AA3634" s="2"/>
      <c r="AC3634" s="26"/>
      <c r="AD3634" s="15"/>
      <c r="AE3634" s="15"/>
      <c r="AF3634" s="15"/>
      <c r="AG3634" s="15"/>
      <c r="AH3634" s="15"/>
      <c r="AI3634" s="15"/>
      <c r="AJ3634" s="15"/>
      <c r="AK3634" s="15"/>
      <c r="AL3634" s="15"/>
      <c r="AM3634" s="15"/>
      <c r="AN3634" s="15"/>
      <c r="AO3634" s="15"/>
      <c r="AP3634" s="15"/>
      <c r="GQ3634" s="2"/>
    </row>
    <row r="3635" spans="3:199">
      <c r="C3635" s="2"/>
      <c r="D3635" s="3"/>
      <c r="E3635" s="4"/>
      <c r="F3635" s="2"/>
      <c r="G3635" s="5"/>
      <c r="J3635" s="2"/>
      <c r="K3635" s="6"/>
      <c r="AA3635" s="2"/>
      <c r="AC3635" s="26"/>
      <c r="AD3635" s="15"/>
      <c r="AE3635" s="15"/>
      <c r="AF3635" s="15"/>
      <c r="AG3635" s="15"/>
      <c r="AH3635" s="15"/>
      <c r="AI3635" s="15"/>
      <c r="AJ3635" s="15"/>
      <c r="AK3635" s="15"/>
      <c r="AL3635" s="15"/>
      <c r="AM3635" s="15"/>
      <c r="AN3635" s="15"/>
      <c r="AO3635" s="15"/>
      <c r="AP3635" s="15"/>
      <c r="GQ3635" s="2"/>
    </row>
    <row r="3636" spans="3:199">
      <c r="C3636" s="2"/>
      <c r="D3636" s="3"/>
      <c r="E3636" s="4"/>
      <c r="F3636" s="2"/>
      <c r="G3636" s="5"/>
      <c r="J3636" s="2"/>
      <c r="K3636" s="6"/>
      <c r="AA3636" s="2"/>
      <c r="AC3636" s="26"/>
      <c r="AD3636" s="15"/>
      <c r="AE3636" s="15"/>
      <c r="AF3636" s="15"/>
      <c r="AG3636" s="15"/>
      <c r="AH3636" s="15"/>
      <c r="AI3636" s="15"/>
      <c r="AJ3636" s="15"/>
      <c r="AK3636" s="15"/>
      <c r="AL3636" s="15"/>
      <c r="AM3636" s="15"/>
      <c r="AN3636" s="15"/>
      <c r="AO3636" s="15"/>
      <c r="AP3636" s="15"/>
      <c r="GQ3636" s="2"/>
    </row>
    <row r="3637" spans="3:199">
      <c r="C3637" s="2"/>
      <c r="D3637" s="3"/>
      <c r="E3637" s="4"/>
      <c r="F3637" s="2"/>
      <c r="G3637" s="5"/>
      <c r="J3637" s="2"/>
      <c r="K3637" s="6"/>
      <c r="AA3637" s="2"/>
      <c r="AC3637" s="26"/>
      <c r="AD3637" s="15"/>
      <c r="AE3637" s="15"/>
      <c r="AF3637" s="15"/>
      <c r="AG3637" s="15"/>
      <c r="AH3637" s="15"/>
      <c r="AI3637" s="15"/>
      <c r="AJ3637" s="15"/>
      <c r="AK3637" s="15"/>
      <c r="AL3637" s="15"/>
      <c r="AM3637" s="15"/>
      <c r="AN3637" s="15"/>
      <c r="AO3637" s="15"/>
      <c r="AP3637" s="15"/>
      <c r="GQ3637" s="2"/>
    </row>
    <row r="3638" spans="3:199">
      <c r="C3638" s="2"/>
      <c r="D3638" s="3"/>
      <c r="E3638" s="4"/>
      <c r="F3638" s="2"/>
      <c r="G3638" s="5"/>
      <c r="J3638" s="2"/>
      <c r="K3638" s="6"/>
      <c r="AA3638" s="2"/>
      <c r="AC3638" s="26"/>
      <c r="AD3638" s="15"/>
      <c r="AE3638" s="15"/>
      <c r="AF3638" s="15"/>
      <c r="AG3638" s="15"/>
      <c r="AH3638" s="15"/>
      <c r="AI3638" s="15"/>
      <c r="AJ3638" s="15"/>
      <c r="AK3638" s="15"/>
      <c r="AL3638" s="15"/>
      <c r="AM3638" s="15"/>
      <c r="AN3638" s="15"/>
      <c r="AO3638" s="15"/>
      <c r="AP3638" s="15"/>
      <c r="GQ3638" s="2"/>
    </row>
    <row r="3639" spans="3:199">
      <c r="C3639" s="2"/>
      <c r="D3639" s="3"/>
      <c r="E3639" s="4"/>
      <c r="F3639" s="2"/>
      <c r="G3639" s="5"/>
      <c r="J3639" s="2"/>
      <c r="K3639" s="6"/>
      <c r="AA3639" s="2"/>
      <c r="AC3639" s="26"/>
      <c r="AD3639" s="15"/>
      <c r="AE3639" s="15"/>
      <c r="AF3639" s="15"/>
      <c r="AG3639" s="15"/>
      <c r="AH3639" s="15"/>
      <c r="AI3639" s="15"/>
      <c r="AJ3639" s="15"/>
      <c r="AK3639" s="15"/>
      <c r="AL3639" s="15"/>
      <c r="AM3639" s="15"/>
      <c r="AN3639" s="15"/>
      <c r="AO3639" s="15"/>
      <c r="AP3639" s="15"/>
      <c r="GQ3639" s="2"/>
    </row>
    <row r="3640" spans="3:199">
      <c r="C3640" s="2"/>
      <c r="D3640" s="3"/>
      <c r="E3640" s="4"/>
      <c r="F3640" s="2"/>
      <c r="G3640" s="5"/>
      <c r="J3640" s="2"/>
      <c r="K3640" s="6"/>
      <c r="AA3640" s="2"/>
      <c r="AC3640" s="26"/>
      <c r="AD3640" s="15"/>
      <c r="AE3640" s="15"/>
      <c r="AF3640" s="15"/>
      <c r="AG3640" s="15"/>
      <c r="AH3640" s="15"/>
      <c r="AI3640" s="15"/>
      <c r="AJ3640" s="15"/>
      <c r="AK3640" s="15"/>
      <c r="AL3640" s="15"/>
      <c r="AM3640" s="15"/>
      <c r="AN3640" s="15"/>
      <c r="AO3640" s="15"/>
      <c r="AP3640" s="15"/>
      <c r="GQ3640" s="2"/>
    </row>
    <row r="3641" spans="3:199">
      <c r="C3641" s="2"/>
      <c r="D3641" s="3"/>
      <c r="E3641" s="4"/>
      <c r="F3641" s="2"/>
      <c r="G3641" s="5"/>
      <c r="J3641" s="2"/>
      <c r="K3641" s="6"/>
      <c r="AA3641" s="2"/>
      <c r="AC3641" s="26"/>
      <c r="AD3641" s="15"/>
      <c r="AE3641" s="15"/>
      <c r="AF3641" s="15"/>
      <c r="AG3641" s="15"/>
      <c r="AH3641" s="15"/>
      <c r="AI3641" s="15"/>
      <c r="AJ3641" s="15"/>
      <c r="AK3641" s="15"/>
      <c r="AL3641" s="15"/>
      <c r="AM3641" s="15"/>
      <c r="AN3641" s="15"/>
      <c r="AO3641" s="15"/>
      <c r="AP3641" s="15"/>
      <c r="GQ3641" s="2"/>
    </row>
    <row r="3642" spans="3:199">
      <c r="C3642" s="2"/>
      <c r="D3642" s="3"/>
      <c r="E3642" s="4"/>
      <c r="F3642" s="2"/>
      <c r="G3642" s="5"/>
      <c r="J3642" s="2"/>
      <c r="K3642" s="6"/>
      <c r="AA3642" s="2"/>
      <c r="AC3642" s="26"/>
      <c r="AD3642" s="15"/>
      <c r="AE3642" s="15"/>
      <c r="AF3642" s="15"/>
      <c r="AG3642" s="15"/>
      <c r="AH3642" s="15"/>
      <c r="AI3642" s="15"/>
      <c r="AJ3642" s="15"/>
      <c r="AK3642" s="15"/>
      <c r="AL3642" s="15"/>
      <c r="AM3642" s="15"/>
      <c r="AN3642" s="15"/>
      <c r="AO3642" s="15"/>
      <c r="AP3642" s="15"/>
      <c r="GQ3642" s="2"/>
    </row>
    <row r="3643" spans="3:199">
      <c r="C3643" s="2"/>
      <c r="D3643" s="3"/>
      <c r="E3643" s="4"/>
      <c r="F3643" s="2"/>
      <c r="G3643" s="5"/>
      <c r="J3643" s="2"/>
      <c r="K3643" s="6"/>
      <c r="AA3643" s="2"/>
      <c r="AC3643" s="26"/>
      <c r="AD3643" s="15"/>
      <c r="AE3643" s="15"/>
      <c r="AF3643" s="15"/>
      <c r="AG3643" s="15"/>
      <c r="AH3643" s="15"/>
      <c r="AI3643" s="15"/>
      <c r="AJ3643" s="15"/>
      <c r="AK3643" s="15"/>
      <c r="AL3643" s="15"/>
      <c r="AM3643" s="15"/>
      <c r="AN3643" s="15"/>
      <c r="AO3643" s="15"/>
      <c r="AP3643" s="15"/>
      <c r="GQ3643" s="2"/>
    </row>
    <row r="3644" spans="3:199">
      <c r="C3644" s="2"/>
      <c r="D3644" s="3"/>
      <c r="E3644" s="4"/>
      <c r="F3644" s="2"/>
      <c r="G3644" s="5"/>
      <c r="J3644" s="2"/>
      <c r="K3644" s="6"/>
      <c r="AA3644" s="2"/>
      <c r="AC3644" s="26"/>
      <c r="AD3644" s="15"/>
      <c r="AE3644" s="15"/>
      <c r="AF3644" s="15"/>
      <c r="AG3644" s="15"/>
      <c r="AH3644" s="15"/>
      <c r="AI3644" s="15"/>
      <c r="AJ3644" s="15"/>
      <c r="AK3644" s="15"/>
      <c r="AL3644" s="15"/>
      <c r="AM3644" s="15"/>
      <c r="AN3644" s="15"/>
      <c r="AO3644" s="15"/>
      <c r="AP3644" s="15"/>
      <c r="GQ3644" s="2"/>
    </row>
    <row r="3645" spans="3:199">
      <c r="C3645" s="2"/>
      <c r="D3645" s="3"/>
      <c r="E3645" s="4"/>
      <c r="F3645" s="2"/>
      <c r="G3645" s="5"/>
      <c r="J3645" s="2"/>
      <c r="K3645" s="6"/>
      <c r="AA3645" s="2"/>
      <c r="AC3645" s="26"/>
      <c r="AD3645" s="15"/>
      <c r="AE3645" s="15"/>
      <c r="AF3645" s="15"/>
      <c r="AG3645" s="15"/>
      <c r="AH3645" s="15"/>
      <c r="AI3645" s="15"/>
      <c r="AJ3645" s="15"/>
      <c r="AK3645" s="15"/>
      <c r="AL3645" s="15"/>
      <c r="AM3645" s="15"/>
      <c r="AN3645" s="15"/>
      <c r="AO3645" s="15"/>
      <c r="AP3645" s="15"/>
      <c r="GQ3645" s="2"/>
    </row>
    <row r="3646" spans="3:199">
      <c r="C3646" s="2"/>
      <c r="D3646" s="3"/>
      <c r="E3646" s="4"/>
      <c r="F3646" s="2"/>
      <c r="G3646" s="5"/>
      <c r="J3646" s="2"/>
      <c r="K3646" s="6"/>
      <c r="AA3646" s="2"/>
      <c r="AC3646" s="26"/>
      <c r="AD3646" s="15"/>
      <c r="AE3646" s="15"/>
      <c r="AF3646" s="15"/>
      <c r="AG3646" s="15"/>
      <c r="AH3646" s="15"/>
      <c r="AI3646" s="15"/>
      <c r="AJ3646" s="15"/>
      <c r="AK3646" s="15"/>
      <c r="AL3646" s="15"/>
      <c r="AM3646" s="15"/>
      <c r="AN3646" s="15"/>
      <c r="AO3646" s="15"/>
      <c r="AP3646" s="15"/>
      <c r="GQ3646" s="2"/>
    </row>
    <row r="3647" spans="3:199">
      <c r="C3647" s="2"/>
      <c r="D3647" s="3"/>
      <c r="E3647" s="4"/>
      <c r="F3647" s="2"/>
      <c r="G3647" s="5"/>
      <c r="J3647" s="2"/>
      <c r="K3647" s="6"/>
      <c r="AA3647" s="2"/>
      <c r="AC3647" s="26"/>
      <c r="AD3647" s="15"/>
      <c r="AE3647" s="15"/>
      <c r="AF3647" s="15"/>
      <c r="AG3647" s="15"/>
      <c r="AH3647" s="15"/>
      <c r="AI3647" s="15"/>
      <c r="AJ3647" s="15"/>
      <c r="AK3647" s="15"/>
      <c r="AL3647" s="15"/>
      <c r="AM3647" s="15"/>
      <c r="AN3647" s="15"/>
      <c r="AO3647" s="15"/>
      <c r="AP3647" s="15"/>
      <c r="GQ3647" s="2"/>
    </row>
    <row r="3648" spans="3:199">
      <c r="C3648" s="2"/>
      <c r="D3648" s="3"/>
      <c r="E3648" s="4"/>
      <c r="F3648" s="2"/>
      <c r="G3648" s="5"/>
      <c r="J3648" s="2"/>
      <c r="K3648" s="6"/>
      <c r="AA3648" s="2"/>
      <c r="AC3648" s="26"/>
      <c r="AD3648" s="15"/>
      <c r="AE3648" s="15"/>
      <c r="AF3648" s="15"/>
      <c r="AG3648" s="15"/>
      <c r="AH3648" s="15"/>
      <c r="AI3648" s="15"/>
      <c r="AJ3648" s="15"/>
      <c r="AK3648" s="15"/>
      <c r="AL3648" s="15"/>
      <c r="AM3648" s="15"/>
      <c r="AN3648" s="15"/>
      <c r="AO3648" s="15"/>
      <c r="AP3648" s="15"/>
      <c r="GQ3648" s="2"/>
    </row>
    <row r="3649" spans="3:199">
      <c r="C3649" s="2"/>
      <c r="D3649" s="3"/>
      <c r="E3649" s="4"/>
      <c r="F3649" s="2"/>
      <c r="G3649" s="5"/>
      <c r="J3649" s="2"/>
      <c r="K3649" s="6"/>
      <c r="AA3649" s="2"/>
      <c r="AC3649" s="26"/>
      <c r="AD3649" s="15"/>
      <c r="AE3649" s="15"/>
      <c r="AF3649" s="15"/>
      <c r="AG3649" s="15"/>
      <c r="AH3649" s="15"/>
      <c r="AI3649" s="15"/>
      <c r="AJ3649" s="15"/>
      <c r="AK3649" s="15"/>
      <c r="AL3649" s="15"/>
      <c r="AM3649" s="15"/>
      <c r="AN3649" s="15"/>
      <c r="AO3649" s="15"/>
      <c r="AP3649" s="15"/>
      <c r="GQ3649" s="2"/>
    </row>
    <row r="3650" spans="3:199">
      <c r="C3650" s="2"/>
      <c r="D3650" s="3"/>
      <c r="E3650" s="4"/>
      <c r="F3650" s="2"/>
      <c r="G3650" s="5"/>
      <c r="J3650" s="2"/>
      <c r="K3650" s="6"/>
      <c r="AA3650" s="2"/>
      <c r="AC3650" s="26"/>
      <c r="AD3650" s="15"/>
      <c r="AE3650" s="15"/>
      <c r="AF3650" s="15"/>
      <c r="AG3650" s="15"/>
      <c r="AH3650" s="15"/>
      <c r="AI3650" s="15"/>
      <c r="AJ3650" s="15"/>
      <c r="AK3650" s="15"/>
      <c r="AL3650" s="15"/>
      <c r="AM3650" s="15"/>
      <c r="AN3650" s="15"/>
      <c r="AO3650" s="15"/>
      <c r="AP3650" s="15"/>
      <c r="GQ3650" s="2"/>
    </row>
    <row r="3651" spans="3:199">
      <c r="C3651" s="2"/>
      <c r="D3651" s="3"/>
      <c r="E3651" s="4"/>
      <c r="F3651" s="2"/>
      <c r="G3651" s="5"/>
      <c r="J3651" s="2"/>
      <c r="K3651" s="6"/>
      <c r="AA3651" s="2"/>
      <c r="AC3651" s="26"/>
      <c r="AD3651" s="15"/>
      <c r="AE3651" s="15"/>
      <c r="AF3651" s="15"/>
      <c r="AG3651" s="15"/>
      <c r="AH3651" s="15"/>
      <c r="AI3651" s="15"/>
      <c r="AJ3651" s="15"/>
      <c r="AK3651" s="15"/>
      <c r="AL3651" s="15"/>
      <c r="AM3651" s="15"/>
      <c r="AN3651" s="15"/>
      <c r="AO3651" s="15"/>
      <c r="AP3651" s="15"/>
      <c r="GQ3651" s="2"/>
    </row>
    <row r="3652" spans="3:199">
      <c r="C3652" s="2"/>
      <c r="D3652" s="3"/>
      <c r="E3652" s="4"/>
      <c r="F3652" s="2"/>
      <c r="G3652" s="5"/>
      <c r="J3652" s="2"/>
      <c r="K3652" s="6"/>
      <c r="AA3652" s="2"/>
      <c r="AC3652" s="26"/>
      <c r="AD3652" s="15"/>
      <c r="AE3652" s="15"/>
      <c r="AF3652" s="15"/>
      <c r="AG3652" s="15"/>
      <c r="AH3652" s="15"/>
      <c r="AI3652" s="15"/>
      <c r="AJ3652" s="15"/>
      <c r="AK3652" s="15"/>
      <c r="AL3652" s="15"/>
      <c r="AM3652" s="15"/>
      <c r="AN3652" s="15"/>
      <c r="AO3652" s="15"/>
      <c r="AP3652" s="15"/>
      <c r="GQ3652" s="2"/>
    </row>
    <row r="3653" spans="3:199">
      <c r="C3653" s="2"/>
      <c r="D3653" s="3"/>
      <c r="E3653" s="4"/>
      <c r="F3653" s="2"/>
      <c r="G3653" s="5"/>
      <c r="J3653" s="2"/>
      <c r="K3653" s="6"/>
      <c r="AA3653" s="2"/>
      <c r="AC3653" s="26"/>
      <c r="AD3653" s="15"/>
      <c r="AE3653" s="15"/>
      <c r="AF3653" s="15"/>
      <c r="AG3653" s="15"/>
      <c r="AH3653" s="15"/>
      <c r="AI3653" s="15"/>
      <c r="AJ3653" s="15"/>
      <c r="AK3653" s="15"/>
      <c r="AL3653" s="15"/>
      <c r="AM3653" s="15"/>
      <c r="AN3653" s="15"/>
      <c r="AO3653" s="15"/>
      <c r="AP3653" s="15"/>
      <c r="GQ3653" s="2"/>
    </row>
    <row r="3654" spans="3:199">
      <c r="C3654" s="2"/>
      <c r="D3654" s="3"/>
      <c r="E3654" s="4"/>
      <c r="F3654" s="2"/>
      <c r="G3654" s="5"/>
      <c r="J3654" s="2"/>
      <c r="K3654" s="6"/>
      <c r="AA3654" s="2"/>
      <c r="AC3654" s="26"/>
      <c r="AD3654" s="15"/>
      <c r="AE3654" s="15"/>
      <c r="AF3654" s="15"/>
      <c r="AG3654" s="15"/>
      <c r="AH3654" s="15"/>
      <c r="AI3654" s="15"/>
      <c r="AJ3654" s="15"/>
      <c r="AK3654" s="15"/>
      <c r="AL3654" s="15"/>
      <c r="AM3654" s="15"/>
      <c r="AN3654" s="15"/>
      <c r="AO3654" s="15"/>
      <c r="AP3654" s="15"/>
      <c r="GQ3654" s="2"/>
    </row>
    <row r="3655" spans="3:199">
      <c r="C3655" s="2"/>
      <c r="D3655" s="3"/>
      <c r="E3655" s="4"/>
      <c r="F3655" s="2"/>
      <c r="G3655" s="5"/>
      <c r="J3655" s="2"/>
      <c r="K3655" s="6"/>
      <c r="AA3655" s="2"/>
      <c r="AC3655" s="26"/>
      <c r="AD3655" s="15"/>
      <c r="AE3655" s="15"/>
      <c r="AF3655" s="15"/>
      <c r="AG3655" s="15"/>
      <c r="AH3655" s="15"/>
      <c r="AI3655" s="15"/>
      <c r="AJ3655" s="15"/>
      <c r="AK3655" s="15"/>
      <c r="AL3655" s="15"/>
      <c r="AM3655" s="15"/>
      <c r="AN3655" s="15"/>
      <c r="AO3655" s="15"/>
      <c r="AP3655" s="15"/>
      <c r="GQ3655" s="2"/>
    </row>
    <row r="3656" spans="3:199">
      <c r="C3656" s="2"/>
      <c r="D3656" s="3"/>
      <c r="E3656" s="4"/>
      <c r="F3656" s="2"/>
      <c r="G3656" s="5"/>
      <c r="J3656" s="2"/>
      <c r="K3656" s="6"/>
      <c r="AA3656" s="2"/>
      <c r="AC3656" s="26"/>
      <c r="AD3656" s="15"/>
      <c r="AE3656" s="15"/>
      <c r="AF3656" s="15"/>
      <c r="AG3656" s="15"/>
      <c r="AH3656" s="15"/>
      <c r="AI3656" s="15"/>
      <c r="AJ3656" s="15"/>
      <c r="AK3656" s="15"/>
      <c r="AL3656" s="15"/>
      <c r="AM3656" s="15"/>
      <c r="AN3656" s="15"/>
      <c r="AO3656" s="15"/>
      <c r="AP3656" s="15"/>
      <c r="GQ3656" s="2"/>
    </row>
    <row r="3657" spans="3:199">
      <c r="C3657" s="2"/>
      <c r="D3657" s="3"/>
      <c r="E3657" s="4"/>
      <c r="F3657" s="2"/>
      <c r="G3657" s="5"/>
      <c r="J3657" s="2"/>
      <c r="K3657" s="6"/>
      <c r="AA3657" s="2"/>
      <c r="AC3657" s="26"/>
      <c r="AD3657" s="15"/>
      <c r="AE3657" s="15"/>
      <c r="AF3657" s="15"/>
      <c r="AG3657" s="15"/>
      <c r="AH3657" s="15"/>
      <c r="AI3657" s="15"/>
      <c r="AJ3657" s="15"/>
      <c r="AK3657" s="15"/>
      <c r="AL3657" s="15"/>
      <c r="AM3657" s="15"/>
      <c r="AN3657" s="15"/>
      <c r="AO3657" s="15"/>
      <c r="AP3657" s="15"/>
      <c r="GQ3657" s="2"/>
    </row>
    <row r="3658" spans="3:199">
      <c r="C3658" s="2"/>
      <c r="D3658" s="3"/>
      <c r="E3658" s="4"/>
      <c r="F3658" s="2"/>
      <c r="G3658" s="5"/>
      <c r="J3658" s="2"/>
      <c r="K3658" s="6"/>
      <c r="AA3658" s="2"/>
      <c r="AC3658" s="26"/>
      <c r="AD3658" s="15"/>
      <c r="AE3658" s="15"/>
      <c r="AF3658" s="15"/>
      <c r="AG3658" s="15"/>
      <c r="AH3658" s="15"/>
      <c r="AI3658" s="15"/>
      <c r="AJ3658" s="15"/>
      <c r="AK3658" s="15"/>
      <c r="AL3658" s="15"/>
      <c r="AM3658" s="15"/>
      <c r="AN3658" s="15"/>
      <c r="AO3658" s="15"/>
      <c r="AP3658" s="15"/>
      <c r="GQ3658" s="2"/>
    </row>
    <row r="3659" spans="3:199">
      <c r="C3659" s="2"/>
      <c r="D3659" s="3"/>
      <c r="E3659" s="4"/>
      <c r="F3659" s="2"/>
      <c r="G3659" s="5"/>
      <c r="J3659" s="2"/>
      <c r="K3659" s="6"/>
      <c r="AA3659" s="2"/>
      <c r="AC3659" s="26"/>
      <c r="AD3659" s="15"/>
      <c r="AE3659" s="15"/>
      <c r="AF3659" s="15"/>
      <c r="AG3659" s="15"/>
      <c r="AH3659" s="15"/>
      <c r="AI3659" s="15"/>
      <c r="AJ3659" s="15"/>
      <c r="AK3659" s="15"/>
      <c r="AL3659" s="15"/>
      <c r="AM3659" s="15"/>
      <c r="AN3659" s="15"/>
      <c r="AO3659" s="15"/>
      <c r="AP3659" s="15"/>
      <c r="GQ3659" s="2"/>
    </row>
    <row r="3660" spans="3:199">
      <c r="C3660" s="2"/>
      <c r="D3660" s="3"/>
      <c r="E3660" s="4"/>
      <c r="F3660" s="2"/>
      <c r="G3660" s="5"/>
      <c r="J3660" s="2"/>
      <c r="K3660" s="6"/>
      <c r="AA3660" s="2"/>
      <c r="AC3660" s="26"/>
      <c r="AD3660" s="15"/>
      <c r="AE3660" s="15"/>
      <c r="AF3660" s="15"/>
      <c r="AG3660" s="15"/>
      <c r="AH3660" s="15"/>
      <c r="AI3660" s="15"/>
      <c r="AJ3660" s="15"/>
      <c r="AK3660" s="15"/>
      <c r="AL3660" s="15"/>
      <c r="AM3660" s="15"/>
      <c r="AN3660" s="15"/>
      <c r="AO3660" s="15"/>
      <c r="AP3660" s="15"/>
      <c r="GQ3660" s="2"/>
    </row>
    <row r="3661" spans="3:199">
      <c r="C3661" s="2"/>
      <c r="D3661" s="3"/>
      <c r="E3661" s="4"/>
      <c r="F3661" s="2"/>
      <c r="G3661" s="5"/>
      <c r="J3661" s="2"/>
      <c r="K3661" s="6"/>
      <c r="AA3661" s="2"/>
      <c r="AC3661" s="26"/>
      <c r="AD3661" s="15"/>
      <c r="AE3661" s="15"/>
      <c r="AF3661" s="15"/>
      <c r="AG3661" s="15"/>
      <c r="AH3661" s="15"/>
      <c r="AI3661" s="15"/>
      <c r="AJ3661" s="15"/>
      <c r="AK3661" s="15"/>
      <c r="AL3661" s="15"/>
      <c r="AM3661" s="15"/>
      <c r="AN3661" s="15"/>
      <c r="AO3661" s="15"/>
      <c r="AP3661" s="15"/>
      <c r="GQ3661" s="2"/>
    </row>
    <row r="3662" spans="3:199">
      <c r="C3662" s="2"/>
      <c r="D3662" s="3"/>
      <c r="E3662" s="4"/>
      <c r="F3662" s="2"/>
      <c r="G3662" s="5"/>
      <c r="J3662" s="2"/>
      <c r="K3662" s="6"/>
      <c r="AA3662" s="2"/>
      <c r="AC3662" s="26"/>
      <c r="AD3662" s="15"/>
      <c r="AE3662" s="15"/>
      <c r="AF3662" s="15"/>
      <c r="AG3662" s="15"/>
      <c r="AH3662" s="15"/>
      <c r="AI3662" s="15"/>
      <c r="AJ3662" s="15"/>
      <c r="AK3662" s="15"/>
      <c r="AL3662" s="15"/>
      <c r="AM3662" s="15"/>
      <c r="AN3662" s="15"/>
      <c r="AO3662" s="15"/>
      <c r="AP3662" s="15"/>
      <c r="GQ3662" s="2"/>
    </row>
    <row r="3663" spans="3:199">
      <c r="C3663" s="2"/>
      <c r="D3663" s="3"/>
      <c r="E3663" s="4"/>
      <c r="F3663" s="2"/>
      <c r="G3663" s="5"/>
      <c r="J3663" s="2"/>
      <c r="K3663" s="6"/>
      <c r="AA3663" s="2"/>
      <c r="AC3663" s="26"/>
      <c r="AD3663" s="15"/>
      <c r="AE3663" s="15"/>
      <c r="AF3663" s="15"/>
      <c r="AG3663" s="15"/>
      <c r="AH3663" s="15"/>
      <c r="AI3663" s="15"/>
      <c r="AJ3663" s="15"/>
      <c r="AK3663" s="15"/>
      <c r="AL3663" s="15"/>
      <c r="AM3663" s="15"/>
      <c r="AN3663" s="15"/>
      <c r="AO3663" s="15"/>
      <c r="AP3663" s="15"/>
      <c r="GQ3663" s="2"/>
    </row>
    <row r="3664" spans="3:199">
      <c r="C3664" s="2"/>
      <c r="D3664" s="3"/>
      <c r="E3664" s="4"/>
      <c r="F3664" s="2"/>
      <c r="G3664" s="5"/>
      <c r="J3664" s="2"/>
      <c r="K3664" s="6"/>
      <c r="AA3664" s="2"/>
      <c r="AC3664" s="20"/>
      <c r="AD3664" s="15"/>
      <c r="AE3664" s="15"/>
      <c r="AF3664" s="15"/>
      <c r="AG3664" s="15"/>
      <c r="AH3664" s="15"/>
      <c r="AI3664" s="15"/>
      <c r="AJ3664" s="15"/>
      <c r="AK3664" s="15"/>
      <c r="AL3664" s="15"/>
      <c r="AM3664" s="15"/>
      <c r="AN3664" s="15"/>
      <c r="AO3664" s="15"/>
      <c r="AP3664" s="15"/>
      <c r="GQ3664" s="2"/>
    </row>
    <row r="3665" spans="3:199">
      <c r="C3665" s="2"/>
      <c r="D3665" s="3"/>
      <c r="E3665" s="4"/>
      <c r="F3665" s="2"/>
      <c r="G3665" s="5"/>
      <c r="J3665" s="2"/>
      <c r="K3665" s="6"/>
      <c r="AA3665" s="2"/>
      <c r="AC3665" s="20"/>
      <c r="AD3665" s="15"/>
      <c r="AE3665" s="15"/>
      <c r="AF3665" s="15"/>
      <c r="AG3665" s="15"/>
      <c r="AH3665" s="15"/>
      <c r="AI3665" s="15"/>
      <c r="AJ3665" s="15"/>
      <c r="AK3665" s="15"/>
      <c r="AL3665" s="15"/>
      <c r="AM3665" s="15"/>
      <c r="AN3665" s="15"/>
      <c r="AO3665" s="15"/>
      <c r="AP3665" s="15"/>
      <c r="GQ3665" s="2"/>
    </row>
    <row r="3666" spans="3:199">
      <c r="C3666" s="2"/>
      <c r="D3666" s="3"/>
      <c r="E3666" s="4"/>
      <c r="F3666" s="2"/>
      <c r="G3666" s="5"/>
      <c r="J3666" s="2"/>
      <c r="K3666" s="6"/>
      <c r="AA3666" s="2"/>
      <c r="AC3666" s="20"/>
      <c r="AD3666" s="15"/>
      <c r="AE3666" s="15"/>
      <c r="AF3666" s="15"/>
      <c r="AG3666" s="15"/>
      <c r="AH3666" s="15"/>
      <c r="AI3666" s="15"/>
      <c r="AJ3666" s="15"/>
      <c r="AK3666" s="15"/>
      <c r="AL3666" s="15"/>
      <c r="AM3666" s="15"/>
      <c r="AN3666" s="15"/>
      <c r="AO3666" s="15"/>
      <c r="AP3666" s="15"/>
      <c r="GQ3666" s="2"/>
    </row>
    <row r="3667" spans="3:199">
      <c r="C3667" s="2"/>
      <c r="D3667" s="3"/>
      <c r="E3667" s="4"/>
      <c r="F3667" s="2"/>
      <c r="G3667" s="5"/>
      <c r="J3667" s="2"/>
      <c r="K3667" s="6"/>
      <c r="AA3667" s="2"/>
      <c r="AC3667" s="20"/>
      <c r="AD3667" s="15"/>
      <c r="AE3667" s="15"/>
      <c r="AF3667" s="15"/>
      <c r="AG3667" s="15"/>
      <c r="AH3667" s="15"/>
      <c r="AI3667" s="15"/>
      <c r="AJ3667" s="15"/>
      <c r="AK3667" s="15"/>
      <c r="AL3667" s="15"/>
      <c r="AM3667" s="15"/>
      <c r="AN3667" s="15"/>
      <c r="AO3667" s="15"/>
      <c r="AP3667" s="15"/>
      <c r="GQ3667" s="2"/>
    </row>
    <row r="3668" spans="3:199">
      <c r="C3668" s="2"/>
      <c r="D3668" s="3"/>
      <c r="E3668" s="4"/>
      <c r="F3668" s="2"/>
      <c r="G3668" s="5"/>
      <c r="J3668" s="2"/>
      <c r="K3668" s="6"/>
      <c r="AA3668" s="2"/>
      <c r="AC3668" s="20"/>
      <c r="AD3668" s="15"/>
      <c r="AE3668" s="15"/>
      <c r="AF3668" s="15"/>
      <c r="AG3668" s="15"/>
      <c r="AH3668" s="15"/>
      <c r="AI3668" s="15"/>
      <c r="AJ3668" s="15"/>
      <c r="AK3668" s="15"/>
      <c r="AL3668" s="15"/>
      <c r="AM3668" s="15"/>
      <c r="AN3668" s="15"/>
      <c r="AO3668" s="15"/>
      <c r="AP3668" s="15"/>
      <c r="GQ3668" s="2"/>
    </row>
    <row r="3669" spans="3:199">
      <c r="C3669" s="2"/>
      <c r="D3669" s="3"/>
      <c r="E3669" s="4"/>
      <c r="F3669" s="2"/>
      <c r="G3669" s="5"/>
      <c r="J3669" s="2"/>
      <c r="K3669" s="6"/>
      <c r="AA3669" s="2"/>
      <c r="AC3669" s="20"/>
      <c r="AD3669" s="15"/>
      <c r="AE3669" s="15"/>
      <c r="AF3669" s="15"/>
      <c r="AG3669" s="15"/>
      <c r="AH3669" s="15"/>
      <c r="AI3669" s="15"/>
      <c r="AJ3669" s="15"/>
      <c r="AK3669" s="15"/>
      <c r="AL3669" s="15"/>
      <c r="AM3669" s="15"/>
      <c r="AN3669" s="15"/>
      <c r="AO3669" s="15"/>
      <c r="AP3669" s="15"/>
      <c r="GQ3669" s="2"/>
    </row>
    <row r="3670" spans="3:199">
      <c r="C3670" s="2"/>
      <c r="D3670" s="3"/>
      <c r="E3670" s="4"/>
      <c r="F3670" s="2"/>
      <c r="G3670" s="5"/>
      <c r="J3670" s="2"/>
      <c r="K3670" s="6"/>
      <c r="AA3670" s="2"/>
      <c r="AC3670" s="20"/>
      <c r="AD3670" s="15"/>
      <c r="AE3670" s="15"/>
      <c r="AF3670" s="15"/>
      <c r="AG3670" s="15"/>
      <c r="AH3670" s="15"/>
      <c r="AI3670" s="15"/>
      <c r="AJ3670" s="15"/>
      <c r="AK3670" s="15"/>
      <c r="AL3670" s="15"/>
      <c r="AM3670" s="15"/>
      <c r="AN3670" s="15"/>
      <c r="AO3670" s="15"/>
      <c r="AP3670" s="15"/>
      <c r="GQ3670" s="2"/>
    </row>
    <row r="3671" spans="3:199">
      <c r="C3671" s="2"/>
      <c r="D3671" s="3"/>
      <c r="E3671" s="4"/>
      <c r="F3671" s="2"/>
      <c r="G3671" s="5"/>
      <c r="J3671" s="2"/>
      <c r="K3671" s="6"/>
      <c r="AA3671" s="2"/>
      <c r="AC3671" s="20"/>
      <c r="AD3671" s="15"/>
      <c r="AE3671" s="15"/>
      <c r="AF3671" s="15"/>
      <c r="AG3671" s="15"/>
      <c r="AH3671" s="15"/>
      <c r="AI3671" s="15"/>
      <c r="AJ3671" s="15"/>
      <c r="AK3671" s="15"/>
      <c r="AL3671" s="15"/>
      <c r="AM3671" s="15"/>
      <c r="AN3671" s="15"/>
      <c r="AO3671" s="15"/>
      <c r="AP3671" s="15"/>
      <c r="GQ3671" s="2"/>
    </row>
    <row r="3672" spans="3:199">
      <c r="C3672" s="2"/>
      <c r="D3672" s="3"/>
      <c r="E3672" s="4"/>
      <c r="F3672" s="2"/>
      <c r="G3672" s="5"/>
      <c r="J3672" s="2"/>
      <c r="K3672" s="6"/>
      <c r="AA3672" s="2"/>
      <c r="AC3672" s="20"/>
      <c r="AD3672" s="15"/>
      <c r="AE3672" s="15"/>
      <c r="AF3672" s="15"/>
      <c r="AG3672" s="15"/>
      <c r="AH3672" s="15"/>
      <c r="AI3672" s="15"/>
      <c r="AJ3672" s="15"/>
      <c r="AK3672" s="15"/>
      <c r="AL3672" s="15"/>
      <c r="AM3672" s="15"/>
      <c r="AN3672" s="15"/>
      <c r="AO3672" s="15"/>
      <c r="AP3672" s="15"/>
      <c r="GQ3672" s="2"/>
    </row>
    <row r="3673" spans="3:199">
      <c r="C3673" s="2"/>
      <c r="D3673" s="3"/>
      <c r="E3673" s="4"/>
      <c r="F3673" s="2"/>
      <c r="G3673" s="5"/>
      <c r="J3673" s="2"/>
      <c r="K3673" s="6"/>
      <c r="AA3673" s="2"/>
      <c r="AC3673" s="20"/>
      <c r="AD3673" s="15"/>
      <c r="AE3673" s="15"/>
      <c r="AF3673" s="15"/>
      <c r="AG3673" s="15"/>
      <c r="AH3673" s="15"/>
      <c r="AI3673" s="15"/>
      <c r="AJ3673" s="15"/>
      <c r="AK3673" s="15"/>
      <c r="AL3673" s="15"/>
      <c r="AM3673" s="15"/>
      <c r="AN3673" s="15"/>
      <c r="AO3673" s="15"/>
      <c r="AP3673" s="15"/>
      <c r="GQ3673" s="2"/>
    </row>
    <row r="3674" spans="3:199">
      <c r="C3674" s="2"/>
      <c r="D3674" s="3"/>
      <c r="E3674" s="4"/>
      <c r="F3674" s="2"/>
      <c r="G3674" s="5"/>
      <c r="J3674" s="2"/>
      <c r="K3674" s="6"/>
      <c r="AA3674" s="2"/>
      <c r="AC3674" s="20"/>
      <c r="AD3674" s="15"/>
      <c r="AE3674" s="15"/>
      <c r="AF3674" s="15"/>
      <c r="AG3674" s="15"/>
      <c r="AH3674" s="15"/>
      <c r="AI3674" s="15"/>
      <c r="AJ3674" s="15"/>
      <c r="AK3674" s="15"/>
      <c r="AL3674" s="15"/>
      <c r="AM3674" s="15"/>
      <c r="AN3674" s="15"/>
      <c r="AO3674" s="15"/>
      <c r="AP3674" s="15"/>
      <c r="GQ3674" s="2"/>
    </row>
    <row r="3675" spans="3:199">
      <c r="C3675" s="2"/>
      <c r="D3675" s="3"/>
      <c r="E3675" s="4"/>
      <c r="F3675" s="2"/>
      <c r="G3675" s="5"/>
      <c r="J3675" s="2"/>
      <c r="K3675" s="6"/>
      <c r="AA3675" s="2"/>
      <c r="AC3675" s="20"/>
      <c r="AD3675" s="15"/>
      <c r="AE3675" s="15"/>
      <c r="AF3675" s="15"/>
      <c r="AG3675" s="15"/>
      <c r="AH3675" s="15"/>
      <c r="AI3675" s="15"/>
      <c r="AJ3675" s="15"/>
      <c r="AK3675" s="15"/>
      <c r="AL3675" s="15"/>
      <c r="AM3675" s="15"/>
      <c r="AN3675" s="15"/>
      <c r="AO3675" s="15"/>
      <c r="AP3675" s="15"/>
      <c r="GQ3675" s="2"/>
    </row>
    <row r="3676" spans="3:199">
      <c r="C3676" s="2"/>
      <c r="D3676" s="3"/>
      <c r="E3676" s="4"/>
      <c r="F3676" s="2"/>
      <c r="G3676" s="5"/>
      <c r="J3676" s="2"/>
      <c r="K3676" s="6"/>
      <c r="AA3676" s="2"/>
      <c r="AC3676" s="20"/>
      <c r="AD3676" s="15"/>
      <c r="AE3676" s="15"/>
      <c r="AF3676" s="15"/>
      <c r="AG3676" s="15"/>
      <c r="AH3676" s="15"/>
      <c r="AI3676" s="15"/>
      <c r="AJ3676" s="15"/>
      <c r="AK3676" s="15"/>
      <c r="AL3676" s="15"/>
      <c r="AM3676" s="15"/>
      <c r="AN3676" s="15"/>
      <c r="AO3676" s="15"/>
      <c r="AP3676" s="15"/>
      <c r="GQ3676" s="2"/>
    </row>
    <row r="3677" spans="3:199">
      <c r="C3677" s="2"/>
      <c r="D3677" s="3"/>
      <c r="E3677" s="4"/>
      <c r="F3677" s="2"/>
      <c r="G3677" s="5"/>
      <c r="J3677" s="2"/>
      <c r="K3677" s="6"/>
      <c r="AA3677" s="2"/>
      <c r="AC3677" s="20"/>
      <c r="AD3677" s="15"/>
      <c r="AE3677" s="15"/>
      <c r="AF3677" s="15"/>
      <c r="AG3677" s="15"/>
      <c r="AH3677" s="15"/>
      <c r="AI3677" s="15"/>
      <c r="AJ3677" s="15"/>
      <c r="AK3677" s="15"/>
      <c r="AL3677" s="15"/>
      <c r="AM3677" s="15"/>
      <c r="AN3677" s="15"/>
      <c r="AO3677" s="15"/>
      <c r="AP3677" s="15"/>
      <c r="GQ3677" s="2"/>
    </row>
    <row r="3678" spans="3:199">
      <c r="C3678" s="2"/>
      <c r="D3678" s="3"/>
      <c r="E3678" s="4"/>
      <c r="F3678" s="2"/>
      <c r="G3678" s="5"/>
      <c r="J3678" s="2"/>
      <c r="K3678" s="6"/>
      <c r="AA3678" s="2"/>
      <c r="AC3678" s="20"/>
      <c r="AD3678" s="30"/>
      <c r="AE3678" s="15"/>
      <c r="AF3678" s="15"/>
      <c r="AG3678" s="15"/>
      <c r="AH3678" s="15"/>
      <c r="AI3678" s="15"/>
      <c r="AJ3678" s="15"/>
      <c r="AK3678" s="15"/>
      <c r="AL3678" s="15"/>
      <c r="AM3678" s="15"/>
      <c r="AN3678" s="15"/>
      <c r="AO3678" s="15"/>
      <c r="AP3678" s="21"/>
      <c r="GQ3678" s="2"/>
    </row>
    <row r="3679" spans="3:199">
      <c r="C3679" s="2"/>
      <c r="D3679" s="3"/>
      <c r="E3679" s="4"/>
      <c r="F3679" s="2"/>
      <c r="G3679" s="5"/>
      <c r="J3679" s="2"/>
      <c r="K3679" s="6"/>
      <c r="AA3679" s="2"/>
      <c r="AC3679" s="20"/>
      <c r="AD3679" s="15"/>
      <c r="AE3679" s="15"/>
      <c r="AF3679" s="15"/>
      <c r="AG3679" s="15"/>
      <c r="AH3679" s="15"/>
      <c r="AI3679" s="15"/>
      <c r="AJ3679" s="15"/>
      <c r="AK3679" s="15"/>
      <c r="AL3679" s="15"/>
      <c r="AM3679" s="15"/>
      <c r="AN3679" s="15"/>
      <c r="AO3679" s="15"/>
      <c r="AP3679" s="15"/>
      <c r="GQ3679" s="2"/>
    </row>
    <row r="3680" spans="3:199">
      <c r="C3680" s="2"/>
      <c r="D3680" s="3"/>
      <c r="E3680" s="4"/>
      <c r="F3680" s="2"/>
      <c r="G3680" s="5"/>
      <c r="J3680" s="2"/>
      <c r="K3680" s="6"/>
      <c r="AA3680" s="2"/>
      <c r="AC3680" s="20"/>
      <c r="AD3680" s="15"/>
      <c r="AE3680" s="15"/>
      <c r="AF3680" s="15"/>
      <c r="AG3680" s="15"/>
      <c r="AH3680" s="15"/>
      <c r="AI3680" s="15"/>
      <c r="AJ3680" s="15"/>
      <c r="AK3680" s="15"/>
      <c r="AL3680" s="15"/>
      <c r="AM3680" s="15"/>
      <c r="AN3680" s="15"/>
      <c r="AO3680" s="15"/>
      <c r="AP3680" s="15"/>
      <c r="GQ3680" s="2"/>
    </row>
    <row r="3681" spans="3:199">
      <c r="C3681" s="2"/>
      <c r="D3681" s="3"/>
      <c r="E3681" s="4"/>
      <c r="F3681" s="2"/>
      <c r="G3681" s="5"/>
      <c r="J3681" s="2"/>
      <c r="K3681" s="6"/>
      <c r="AA3681" s="2"/>
      <c r="AC3681" s="20"/>
      <c r="AD3681" s="15"/>
      <c r="AE3681" s="15"/>
      <c r="AF3681" s="15"/>
      <c r="AG3681" s="15"/>
      <c r="AH3681" s="15"/>
      <c r="AI3681" s="15"/>
      <c r="AJ3681" s="15"/>
      <c r="AK3681" s="15"/>
      <c r="AL3681" s="15"/>
      <c r="AM3681" s="15"/>
      <c r="AN3681" s="15"/>
      <c r="AO3681" s="15"/>
      <c r="AP3681" s="15"/>
      <c r="GQ3681" s="2"/>
    </row>
    <row r="3682" spans="3:199">
      <c r="C3682" s="2"/>
      <c r="D3682" s="3"/>
      <c r="E3682" s="4"/>
      <c r="F3682" s="2"/>
      <c r="G3682" s="5"/>
      <c r="J3682" s="2"/>
      <c r="K3682" s="6"/>
      <c r="AA3682" s="2"/>
      <c r="AC3682" s="20"/>
      <c r="AD3682" s="15"/>
      <c r="AE3682" s="15"/>
      <c r="AF3682" s="15"/>
      <c r="AG3682" s="15"/>
      <c r="AH3682" s="15"/>
      <c r="AI3682" s="15"/>
      <c r="AJ3682" s="15"/>
      <c r="AK3682" s="15"/>
      <c r="AL3682" s="15"/>
      <c r="AM3682" s="15"/>
      <c r="AN3682" s="15"/>
      <c r="AO3682" s="15"/>
      <c r="AP3682" s="15"/>
      <c r="GQ3682" s="2"/>
    </row>
    <row r="3683" spans="3:199">
      <c r="C3683" s="2"/>
      <c r="D3683" s="3"/>
      <c r="E3683" s="4"/>
      <c r="F3683" s="2"/>
      <c r="G3683" s="5"/>
      <c r="J3683" s="2"/>
      <c r="K3683" s="6"/>
      <c r="AA3683" s="2"/>
      <c r="AC3683" s="20"/>
      <c r="AD3683" s="15"/>
      <c r="AE3683" s="15"/>
      <c r="AF3683" s="15"/>
      <c r="AG3683" s="15"/>
      <c r="AH3683" s="15"/>
      <c r="AI3683" s="15"/>
      <c r="AJ3683" s="15"/>
      <c r="AK3683" s="15"/>
      <c r="AL3683" s="15"/>
      <c r="AM3683" s="15"/>
      <c r="AN3683" s="15"/>
      <c r="AO3683" s="15"/>
      <c r="AP3683" s="15"/>
      <c r="GQ3683" s="2"/>
    </row>
    <row r="3684" spans="3:199">
      <c r="C3684" s="2"/>
      <c r="D3684" s="3"/>
      <c r="E3684" s="4"/>
      <c r="F3684" s="2"/>
      <c r="G3684" s="5"/>
      <c r="J3684" s="2"/>
      <c r="K3684" s="6"/>
      <c r="AA3684" s="2"/>
      <c r="AC3684" s="20"/>
      <c r="AD3684" s="15"/>
      <c r="AE3684" s="15"/>
      <c r="AF3684" s="15"/>
      <c r="AG3684" s="15"/>
      <c r="AH3684" s="15"/>
      <c r="AI3684" s="15"/>
      <c r="AJ3684" s="15"/>
      <c r="AK3684" s="15"/>
      <c r="AL3684" s="15"/>
      <c r="AM3684" s="15"/>
      <c r="AN3684" s="15"/>
      <c r="AO3684" s="15"/>
      <c r="AP3684" s="15"/>
      <c r="GQ3684" s="2"/>
    </row>
    <row r="3685" spans="3:199">
      <c r="C3685" s="2"/>
      <c r="D3685" s="3"/>
      <c r="E3685" s="4"/>
      <c r="F3685" s="2"/>
      <c r="G3685" s="5"/>
      <c r="J3685" s="2"/>
      <c r="K3685" s="6"/>
      <c r="AA3685" s="2"/>
      <c r="AC3685" s="20"/>
      <c r="AD3685" s="15"/>
      <c r="AE3685" s="15"/>
      <c r="AF3685" s="15"/>
      <c r="AG3685" s="15"/>
      <c r="AH3685" s="15"/>
      <c r="AI3685" s="15"/>
      <c r="AJ3685" s="15"/>
      <c r="AK3685" s="15"/>
      <c r="AL3685" s="15"/>
      <c r="AM3685" s="15"/>
      <c r="AN3685" s="15"/>
      <c r="AO3685" s="15"/>
      <c r="AP3685" s="15"/>
      <c r="GQ3685" s="2"/>
    </row>
    <row r="3686" spans="3:199">
      <c r="C3686" s="2"/>
      <c r="D3686" s="3"/>
      <c r="E3686" s="4"/>
      <c r="F3686" s="2"/>
      <c r="G3686" s="5"/>
      <c r="J3686" s="2"/>
      <c r="K3686" s="6"/>
      <c r="AA3686" s="2"/>
      <c r="AC3686" s="20"/>
      <c r="AD3686" s="15"/>
      <c r="AE3686" s="15"/>
      <c r="AF3686" s="15"/>
      <c r="AG3686" s="15"/>
      <c r="AH3686" s="15"/>
      <c r="AI3686" s="15"/>
      <c r="AJ3686" s="15"/>
      <c r="AK3686" s="15"/>
      <c r="AL3686" s="15"/>
      <c r="AM3686" s="15"/>
      <c r="AN3686" s="15"/>
      <c r="AO3686" s="15"/>
      <c r="AP3686" s="15"/>
      <c r="GQ3686" s="2"/>
    </row>
    <row r="3687" spans="3:199">
      <c r="C3687" s="2"/>
      <c r="D3687" s="3"/>
      <c r="E3687" s="4"/>
      <c r="F3687" s="2"/>
      <c r="G3687" s="5"/>
      <c r="J3687" s="2"/>
      <c r="K3687" s="6"/>
      <c r="AA3687" s="2"/>
      <c r="AC3687" s="20"/>
      <c r="AD3687" s="15"/>
      <c r="AE3687" s="15"/>
      <c r="AF3687" s="15"/>
      <c r="AG3687" s="15"/>
      <c r="AH3687" s="15"/>
      <c r="AI3687" s="15"/>
      <c r="AJ3687" s="15"/>
      <c r="AK3687" s="15"/>
      <c r="AL3687" s="15"/>
      <c r="AM3687" s="15"/>
      <c r="AN3687" s="15"/>
      <c r="AO3687" s="15"/>
      <c r="AP3687" s="15"/>
      <c r="GQ3687" s="2"/>
    </row>
    <row r="3688" spans="3:199">
      <c r="C3688" s="2"/>
      <c r="D3688" s="3"/>
      <c r="E3688" s="4"/>
      <c r="F3688" s="2"/>
      <c r="G3688" s="5"/>
      <c r="J3688" s="2"/>
      <c r="K3688" s="6"/>
      <c r="AA3688" s="2"/>
      <c r="AC3688" s="20"/>
      <c r="AD3688" s="15"/>
      <c r="AE3688" s="15"/>
      <c r="AF3688" s="15"/>
      <c r="AG3688" s="15"/>
      <c r="AH3688" s="15"/>
      <c r="AI3688" s="15"/>
      <c r="AJ3688" s="15"/>
      <c r="AK3688" s="15"/>
      <c r="AL3688" s="15"/>
      <c r="AM3688" s="15"/>
      <c r="AN3688" s="15"/>
      <c r="AO3688" s="15"/>
      <c r="AP3688" s="15"/>
      <c r="GQ3688" s="2"/>
    </row>
    <row r="3689" spans="3:199">
      <c r="C3689" s="2"/>
      <c r="D3689" s="3"/>
      <c r="E3689" s="4"/>
      <c r="F3689" s="2"/>
      <c r="G3689" s="5"/>
      <c r="J3689" s="2"/>
      <c r="K3689" s="6"/>
      <c r="AA3689" s="2"/>
      <c r="AC3689" s="20"/>
      <c r="AD3689" s="15"/>
      <c r="AE3689" s="15"/>
      <c r="AF3689" s="15"/>
      <c r="AG3689" s="15"/>
      <c r="AH3689" s="15"/>
      <c r="AI3689" s="15"/>
      <c r="AJ3689" s="15"/>
      <c r="AK3689" s="15"/>
      <c r="AL3689" s="15"/>
      <c r="AM3689" s="15"/>
      <c r="AN3689" s="15"/>
      <c r="AO3689" s="15"/>
      <c r="AP3689" s="15"/>
      <c r="GQ3689" s="2"/>
    </row>
    <row r="3690" spans="3:199">
      <c r="C3690" s="2"/>
      <c r="D3690" s="3"/>
      <c r="E3690" s="4"/>
      <c r="F3690" s="2"/>
      <c r="G3690" s="5"/>
      <c r="J3690" s="2"/>
      <c r="K3690" s="6"/>
      <c r="AA3690" s="2"/>
      <c r="AC3690" s="20"/>
      <c r="AD3690" s="15"/>
      <c r="AE3690" s="15"/>
      <c r="AF3690" s="15"/>
      <c r="AG3690" s="15"/>
      <c r="AH3690" s="15"/>
      <c r="AI3690" s="15"/>
      <c r="AJ3690" s="15"/>
      <c r="AK3690" s="15"/>
      <c r="AL3690" s="15"/>
      <c r="AM3690" s="15"/>
      <c r="AN3690" s="15"/>
      <c r="AO3690" s="15"/>
      <c r="AP3690" s="15"/>
      <c r="GQ3690" s="2"/>
    </row>
    <row r="3691" spans="3:199">
      <c r="C3691" s="2"/>
      <c r="D3691" s="3"/>
      <c r="E3691" s="4"/>
      <c r="F3691" s="2"/>
      <c r="G3691" s="5"/>
      <c r="J3691" s="2"/>
      <c r="K3691" s="6"/>
      <c r="AA3691" s="2"/>
      <c r="AC3691" s="20"/>
      <c r="AD3691" s="15"/>
      <c r="AE3691" s="15"/>
      <c r="AF3691" s="15"/>
      <c r="AG3691" s="15"/>
      <c r="AH3691" s="15"/>
      <c r="AI3691" s="15"/>
      <c r="AJ3691" s="15"/>
      <c r="AK3691" s="15"/>
      <c r="AL3691" s="15"/>
      <c r="AM3691" s="15"/>
      <c r="AN3691" s="15"/>
      <c r="AO3691" s="15"/>
      <c r="AP3691" s="15"/>
      <c r="GQ3691" s="2"/>
    </row>
    <row r="3692" spans="3:199">
      <c r="C3692" s="2"/>
      <c r="D3692" s="3"/>
      <c r="E3692" s="4"/>
      <c r="F3692" s="2"/>
      <c r="G3692" s="5"/>
      <c r="J3692" s="2"/>
      <c r="K3692" s="6"/>
      <c r="AA3692" s="2"/>
      <c r="AC3692" s="20"/>
      <c r="AD3692" s="15"/>
      <c r="AE3692" s="15"/>
      <c r="AF3692" s="15"/>
      <c r="AG3692" s="15"/>
      <c r="AH3692" s="15"/>
      <c r="AI3692" s="15"/>
      <c r="AJ3692" s="15"/>
      <c r="AK3692" s="15"/>
      <c r="AL3692" s="15"/>
      <c r="AM3692" s="15"/>
      <c r="AN3692" s="15"/>
      <c r="AO3692" s="15"/>
      <c r="AP3692" s="15"/>
      <c r="GQ3692" s="2"/>
    </row>
    <row r="3693" spans="3:199">
      <c r="C3693" s="2"/>
      <c r="D3693" s="3"/>
      <c r="E3693" s="4"/>
      <c r="F3693" s="2"/>
      <c r="G3693" s="5"/>
      <c r="J3693" s="2"/>
      <c r="K3693" s="6"/>
      <c r="AA3693" s="2"/>
      <c r="AC3693" s="20"/>
      <c r="AD3693" s="15"/>
      <c r="AE3693" s="15"/>
      <c r="AF3693" s="15"/>
      <c r="AG3693" s="15"/>
      <c r="AH3693" s="15"/>
      <c r="AI3693" s="15"/>
      <c r="AJ3693" s="15"/>
      <c r="AK3693" s="15"/>
      <c r="AL3693" s="15"/>
      <c r="AM3693" s="15"/>
      <c r="AN3693" s="15"/>
      <c r="AO3693" s="15"/>
      <c r="AP3693" s="15"/>
      <c r="GQ3693" s="2"/>
    </row>
    <row r="3694" spans="3:199">
      <c r="C3694" s="2"/>
      <c r="D3694" s="3"/>
      <c r="E3694" s="4"/>
      <c r="F3694" s="2"/>
      <c r="G3694" s="5"/>
      <c r="J3694" s="2"/>
      <c r="K3694" s="6"/>
      <c r="AA3694" s="2"/>
      <c r="AC3694" s="20"/>
      <c r="AD3694" s="15"/>
      <c r="AE3694" s="15"/>
      <c r="AF3694" s="15"/>
      <c r="AG3694" s="15"/>
      <c r="AH3694" s="15"/>
      <c r="AI3694" s="15"/>
      <c r="AJ3694" s="15"/>
      <c r="AK3694" s="15"/>
      <c r="AL3694" s="15"/>
      <c r="AM3694" s="15"/>
      <c r="AN3694" s="15"/>
      <c r="AO3694" s="15"/>
      <c r="AP3694" s="15"/>
      <c r="GQ3694" s="2"/>
    </row>
    <row r="3695" spans="3:199">
      <c r="C3695" s="2"/>
      <c r="D3695" s="3"/>
      <c r="E3695" s="4"/>
      <c r="F3695" s="2"/>
      <c r="G3695" s="5"/>
      <c r="J3695" s="2"/>
      <c r="K3695" s="6"/>
      <c r="AA3695" s="2"/>
      <c r="AC3695" s="20"/>
      <c r="AD3695" s="15"/>
      <c r="AE3695" s="15"/>
      <c r="AF3695" s="15"/>
      <c r="AG3695" s="15"/>
      <c r="AH3695" s="15"/>
      <c r="AI3695" s="15"/>
      <c r="AJ3695" s="15"/>
      <c r="AK3695" s="15"/>
      <c r="AL3695" s="15"/>
      <c r="AM3695" s="15"/>
      <c r="AN3695" s="15"/>
      <c r="AO3695" s="15"/>
      <c r="AP3695" s="15"/>
      <c r="GQ3695" s="2"/>
    </row>
    <row r="3696" spans="3:199">
      <c r="C3696" s="2"/>
      <c r="D3696" s="3"/>
      <c r="E3696" s="4"/>
      <c r="F3696" s="2"/>
      <c r="G3696" s="5"/>
      <c r="J3696" s="2"/>
      <c r="K3696" s="6"/>
      <c r="AA3696" s="2"/>
      <c r="AC3696" s="20"/>
      <c r="AD3696" s="15"/>
      <c r="AE3696" s="15"/>
      <c r="AF3696" s="15"/>
      <c r="AG3696" s="15"/>
      <c r="AH3696" s="15"/>
      <c r="AI3696" s="15"/>
      <c r="AJ3696" s="15"/>
      <c r="AK3696" s="15"/>
      <c r="AL3696" s="15"/>
      <c r="AM3696" s="15"/>
      <c r="AN3696" s="15"/>
      <c r="AO3696" s="15"/>
      <c r="AP3696" s="15"/>
      <c r="GQ3696" s="2"/>
    </row>
    <row r="3697" spans="3:199">
      <c r="C3697" s="2"/>
      <c r="D3697" s="3"/>
      <c r="E3697" s="4"/>
      <c r="F3697" s="2"/>
      <c r="G3697" s="5"/>
      <c r="J3697" s="2"/>
      <c r="K3697" s="6"/>
      <c r="AA3697" s="2"/>
      <c r="AC3697" s="20"/>
      <c r="AD3697" s="15"/>
      <c r="AE3697" s="15"/>
      <c r="AF3697" s="15"/>
      <c r="AG3697" s="15"/>
      <c r="AH3697" s="15"/>
      <c r="AI3697" s="15"/>
      <c r="AJ3697" s="15"/>
      <c r="AK3697" s="15"/>
      <c r="AL3697" s="15"/>
      <c r="AM3697" s="15"/>
      <c r="AN3697" s="15"/>
      <c r="AO3697" s="15"/>
      <c r="AP3697" s="15"/>
      <c r="GQ3697" s="2"/>
    </row>
    <row r="3698" spans="3:199">
      <c r="C3698" s="2"/>
      <c r="D3698" s="3"/>
      <c r="E3698" s="4"/>
      <c r="F3698" s="2"/>
      <c r="G3698" s="5"/>
      <c r="J3698" s="2"/>
      <c r="K3698" s="6"/>
      <c r="AA3698" s="2"/>
      <c r="AC3698" s="20"/>
      <c r="AD3698" s="15"/>
      <c r="AE3698" s="15"/>
      <c r="AF3698" s="15"/>
      <c r="AG3698" s="15"/>
      <c r="AH3698" s="15"/>
      <c r="AI3698" s="15"/>
      <c r="AJ3698" s="15"/>
      <c r="AK3698" s="15"/>
      <c r="AL3698" s="15"/>
      <c r="AM3698" s="15"/>
      <c r="AN3698" s="15"/>
      <c r="AO3698" s="15"/>
      <c r="AP3698" s="15"/>
      <c r="GQ3698" s="2"/>
    </row>
    <row r="3699" spans="3:199">
      <c r="C3699" s="2"/>
      <c r="D3699" s="3"/>
      <c r="E3699" s="4"/>
      <c r="F3699" s="2"/>
      <c r="G3699" s="5"/>
      <c r="J3699" s="2"/>
      <c r="K3699" s="6"/>
      <c r="AA3699" s="2"/>
      <c r="AC3699" s="20"/>
      <c r="AD3699" s="15"/>
      <c r="AE3699" s="15"/>
      <c r="AF3699" s="15"/>
      <c r="AG3699" s="15"/>
      <c r="AH3699" s="15"/>
      <c r="AI3699" s="15"/>
      <c r="AJ3699" s="15"/>
      <c r="AK3699" s="15"/>
      <c r="AL3699" s="15"/>
      <c r="AM3699" s="15"/>
      <c r="AN3699" s="15"/>
      <c r="AO3699" s="15"/>
      <c r="AP3699" s="15"/>
      <c r="GQ3699" s="2"/>
    </row>
    <row r="3700" spans="3:199">
      <c r="C3700" s="2"/>
      <c r="D3700" s="3"/>
      <c r="E3700" s="4"/>
      <c r="F3700" s="2"/>
      <c r="G3700" s="5"/>
      <c r="J3700" s="2"/>
      <c r="K3700" s="6"/>
      <c r="AA3700" s="2"/>
      <c r="AC3700" s="20"/>
      <c r="AD3700" s="15"/>
      <c r="AE3700" s="15"/>
      <c r="AF3700" s="15"/>
      <c r="AG3700" s="15"/>
      <c r="AH3700" s="15"/>
      <c r="AI3700" s="15"/>
      <c r="AJ3700" s="15"/>
      <c r="AK3700" s="15"/>
      <c r="AL3700" s="15"/>
      <c r="AM3700" s="15"/>
      <c r="AN3700" s="15"/>
      <c r="AO3700" s="15"/>
      <c r="AP3700" s="15"/>
      <c r="GQ3700" s="2"/>
    </row>
    <row r="3701" spans="3:199">
      <c r="C3701" s="2"/>
      <c r="D3701" s="3"/>
      <c r="E3701" s="4"/>
      <c r="F3701" s="2"/>
      <c r="G3701" s="5"/>
      <c r="J3701" s="2"/>
      <c r="K3701" s="6"/>
      <c r="AA3701" s="2"/>
      <c r="AC3701" s="20"/>
      <c r="AD3701" s="15"/>
      <c r="AE3701" s="15"/>
      <c r="AF3701" s="15"/>
      <c r="AG3701" s="15"/>
      <c r="AH3701" s="15"/>
      <c r="AI3701" s="15"/>
      <c r="AJ3701" s="15"/>
      <c r="AK3701" s="15"/>
      <c r="AL3701" s="15"/>
      <c r="AM3701" s="15"/>
      <c r="AN3701" s="15"/>
      <c r="AO3701" s="15"/>
      <c r="AP3701" s="15"/>
      <c r="GQ3701" s="2"/>
    </row>
    <row r="3702" spans="3:199">
      <c r="C3702" s="2"/>
      <c r="D3702" s="3"/>
      <c r="E3702" s="4"/>
      <c r="F3702" s="2"/>
      <c r="G3702" s="5"/>
      <c r="J3702" s="2"/>
      <c r="K3702" s="6"/>
      <c r="AA3702" s="2"/>
      <c r="AC3702" s="20"/>
      <c r="AD3702" s="15"/>
      <c r="AE3702" s="15"/>
      <c r="AF3702" s="15"/>
      <c r="AG3702" s="15"/>
      <c r="AH3702" s="15"/>
      <c r="AI3702" s="15"/>
      <c r="AJ3702" s="15"/>
      <c r="AK3702" s="15"/>
      <c r="AL3702" s="15"/>
      <c r="AM3702" s="15"/>
      <c r="AN3702" s="15"/>
      <c r="AO3702" s="15"/>
      <c r="AP3702" s="15"/>
      <c r="GQ3702" s="2"/>
    </row>
    <row r="3703" spans="3:199">
      <c r="C3703" s="2"/>
      <c r="D3703" s="3"/>
      <c r="E3703" s="4"/>
      <c r="F3703" s="2"/>
      <c r="G3703" s="5"/>
      <c r="J3703" s="2"/>
      <c r="K3703" s="6"/>
      <c r="AA3703" s="2"/>
      <c r="AC3703" s="20"/>
      <c r="AD3703" s="15"/>
      <c r="AE3703" s="15"/>
      <c r="AF3703" s="15"/>
      <c r="AG3703" s="15"/>
      <c r="AH3703" s="15"/>
      <c r="AI3703" s="15"/>
      <c r="AJ3703" s="15"/>
      <c r="AK3703" s="15"/>
      <c r="AL3703" s="15"/>
      <c r="AM3703" s="15"/>
      <c r="AN3703" s="15"/>
      <c r="AO3703" s="15"/>
      <c r="AP3703" s="15"/>
      <c r="GQ3703" s="2"/>
    </row>
    <row r="3704" spans="3:199">
      <c r="C3704" s="2"/>
      <c r="D3704" s="3"/>
      <c r="E3704" s="4"/>
      <c r="F3704" s="2"/>
      <c r="G3704" s="5"/>
      <c r="J3704" s="2"/>
      <c r="K3704" s="6"/>
      <c r="AA3704" s="2"/>
      <c r="AC3704" s="20"/>
      <c r="AD3704" s="15"/>
      <c r="AE3704" s="15"/>
      <c r="AF3704" s="15"/>
      <c r="AG3704" s="15"/>
      <c r="AH3704" s="15"/>
      <c r="AI3704" s="15"/>
      <c r="AJ3704" s="15"/>
      <c r="AK3704" s="15"/>
      <c r="AL3704" s="15"/>
      <c r="AM3704" s="15"/>
      <c r="AN3704" s="15"/>
      <c r="AO3704" s="15"/>
      <c r="AP3704" s="15"/>
      <c r="GQ3704" s="2"/>
    </row>
    <row r="3705" spans="3:199">
      <c r="C3705" s="2"/>
      <c r="D3705" s="3"/>
      <c r="E3705" s="4"/>
      <c r="F3705" s="2"/>
      <c r="G3705" s="5"/>
      <c r="J3705" s="2"/>
      <c r="K3705" s="6"/>
      <c r="AA3705" s="2"/>
      <c r="AC3705" s="20"/>
      <c r="AD3705" s="15"/>
      <c r="AE3705" s="15"/>
      <c r="AF3705" s="15"/>
      <c r="AG3705" s="15"/>
      <c r="AH3705" s="15"/>
      <c r="AI3705" s="15"/>
      <c r="AJ3705" s="15"/>
      <c r="AK3705" s="15"/>
      <c r="AL3705" s="15"/>
      <c r="AM3705" s="15"/>
      <c r="AN3705" s="15"/>
      <c r="AO3705" s="15"/>
      <c r="AP3705" s="15"/>
      <c r="GQ3705" s="2"/>
    </row>
    <row r="3706" spans="3:199">
      <c r="C3706" s="2"/>
      <c r="D3706" s="3"/>
      <c r="E3706" s="4"/>
      <c r="F3706" s="2"/>
      <c r="G3706" s="5"/>
      <c r="J3706" s="2"/>
      <c r="K3706" s="6"/>
      <c r="AA3706" s="2"/>
      <c r="AC3706" s="2"/>
      <c r="AD3706" s="33"/>
      <c r="AE3706" s="33"/>
      <c r="AF3706" s="33"/>
      <c r="AG3706" s="33"/>
      <c r="AH3706" s="33"/>
      <c r="AI3706" s="30"/>
      <c r="AJ3706" s="33"/>
      <c r="AK3706" s="33"/>
      <c r="AL3706" s="33"/>
      <c r="AM3706" s="30"/>
      <c r="AN3706" s="33"/>
      <c r="AO3706" s="30"/>
      <c r="AP3706" s="21"/>
      <c r="GQ3706" s="2"/>
    </row>
    <row r="3707" spans="3:199">
      <c r="C3707" s="2"/>
      <c r="D3707" s="3"/>
      <c r="E3707" s="4"/>
      <c r="F3707" s="2"/>
      <c r="G3707" s="5"/>
      <c r="J3707" s="2"/>
      <c r="K3707" s="6"/>
      <c r="AA3707" s="2"/>
      <c r="AC3707" s="20"/>
      <c r="AD3707" s="33"/>
      <c r="AE3707" s="33"/>
      <c r="AF3707" s="33"/>
      <c r="AG3707" s="33"/>
      <c r="AH3707" s="33"/>
      <c r="AI3707" s="15"/>
      <c r="AJ3707" s="33"/>
      <c r="AK3707" s="33"/>
      <c r="AL3707" s="33"/>
      <c r="AM3707" s="15"/>
      <c r="AN3707" s="33"/>
      <c r="AO3707" s="15"/>
      <c r="AP3707" s="21"/>
      <c r="GQ3707" s="2"/>
    </row>
    <row r="3708" spans="3:199">
      <c r="C3708" s="2"/>
      <c r="D3708" s="3"/>
      <c r="E3708" s="4"/>
      <c r="F3708" s="2"/>
      <c r="G3708" s="5"/>
      <c r="J3708" s="2"/>
      <c r="K3708" s="6"/>
      <c r="AA3708" s="2"/>
      <c r="AC3708" s="20"/>
      <c r="AD3708" s="15"/>
      <c r="AE3708" s="33"/>
      <c r="AF3708" s="15"/>
      <c r="AG3708" s="33"/>
      <c r="AH3708" s="15"/>
      <c r="AI3708" s="30"/>
      <c r="AJ3708" s="33"/>
      <c r="AK3708" s="33"/>
      <c r="AL3708" s="15"/>
      <c r="AM3708" s="15"/>
      <c r="AN3708" s="15"/>
      <c r="AO3708" s="15"/>
      <c r="AP3708" s="21"/>
      <c r="GQ3708" s="2"/>
    </row>
    <row r="3709" spans="3:199">
      <c r="C3709" s="2"/>
      <c r="D3709" s="3"/>
      <c r="E3709" s="4"/>
      <c r="F3709" s="2"/>
      <c r="G3709" s="5"/>
      <c r="J3709" s="2"/>
      <c r="K3709" s="6"/>
      <c r="AA3709" s="2"/>
      <c r="AC3709" s="20"/>
      <c r="AD3709" s="15"/>
      <c r="AE3709" s="15"/>
      <c r="AF3709" s="15"/>
      <c r="AG3709" s="15"/>
      <c r="AH3709" s="15"/>
      <c r="AI3709" s="15"/>
      <c r="AJ3709" s="15"/>
      <c r="AK3709" s="15"/>
      <c r="AL3709" s="15"/>
      <c r="AM3709" s="15"/>
      <c r="AN3709" s="15"/>
      <c r="AO3709" s="15"/>
      <c r="AP3709" s="15"/>
      <c r="GQ3709" s="2"/>
    </row>
    <row r="3710" spans="3:199">
      <c r="C3710" s="2"/>
      <c r="D3710" s="3"/>
      <c r="E3710" s="4"/>
      <c r="F3710" s="2"/>
      <c r="G3710" s="5"/>
      <c r="J3710" s="2"/>
      <c r="K3710" s="6"/>
      <c r="AA3710" s="2"/>
      <c r="AC3710" s="20"/>
      <c r="AD3710" s="15"/>
      <c r="AE3710" s="15"/>
      <c r="AF3710" s="15"/>
      <c r="AG3710" s="15"/>
      <c r="AH3710" s="15"/>
      <c r="AI3710" s="15"/>
      <c r="AJ3710" s="15"/>
      <c r="AK3710" s="15"/>
      <c r="AL3710" s="15"/>
      <c r="AM3710" s="15"/>
      <c r="AN3710" s="15"/>
      <c r="AO3710" s="15"/>
      <c r="AP3710" s="15"/>
      <c r="GQ3710" s="2"/>
    </row>
    <row r="3711" spans="3:199">
      <c r="C3711" s="2"/>
      <c r="D3711" s="3"/>
      <c r="E3711" s="4"/>
      <c r="F3711" s="2"/>
      <c r="G3711" s="5"/>
      <c r="J3711" s="2"/>
      <c r="K3711" s="6"/>
      <c r="AA3711" s="2"/>
      <c r="AC3711" s="20"/>
      <c r="AD3711" s="15"/>
      <c r="AE3711" s="15"/>
      <c r="AF3711" s="15"/>
      <c r="AG3711" s="15"/>
      <c r="AH3711" s="15"/>
      <c r="AI3711" s="15"/>
      <c r="AJ3711" s="15"/>
      <c r="AK3711" s="15"/>
      <c r="AL3711" s="15"/>
      <c r="AM3711" s="15"/>
      <c r="AN3711" s="15"/>
      <c r="AO3711" s="15"/>
      <c r="AP3711" s="15"/>
      <c r="GQ3711" s="2"/>
    </row>
    <row r="3712" spans="3:199">
      <c r="C3712" s="2"/>
      <c r="D3712" s="3"/>
      <c r="E3712" s="4"/>
      <c r="F3712" s="2"/>
      <c r="G3712" s="5"/>
      <c r="J3712" s="2"/>
      <c r="K3712" s="6"/>
      <c r="AA3712" s="2"/>
      <c r="AC3712" s="20"/>
      <c r="AD3712" s="15"/>
      <c r="AE3712" s="15"/>
      <c r="AF3712" s="15"/>
      <c r="AG3712" s="15"/>
      <c r="AH3712" s="15"/>
      <c r="AI3712" s="15"/>
      <c r="AJ3712" s="15"/>
      <c r="AK3712" s="15"/>
      <c r="AL3712" s="15"/>
      <c r="AM3712" s="15"/>
      <c r="AN3712" s="15"/>
      <c r="AO3712" s="15"/>
      <c r="AP3712" s="15"/>
      <c r="GQ3712" s="2"/>
    </row>
    <row r="3713" spans="3:199">
      <c r="C3713" s="2"/>
      <c r="D3713" s="3"/>
      <c r="E3713" s="4"/>
      <c r="F3713" s="2"/>
      <c r="G3713" s="5"/>
      <c r="J3713" s="2"/>
      <c r="K3713" s="6"/>
      <c r="AA3713" s="2"/>
      <c r="AC3713" s="20"/>
      <c r="AD3713" s="15"/>
      <c r="AE3713" s="15"/>
      <c r="AF3713" s="15"/>
      <c r="AG3713" s="15"/>
      <c r="AH3713" s="15"/>
      <c r="AI3713" s="15"/>
      <c r="AJ3713" s="15"/>
      <c r="AK3713" s="15"/>
      <c r="AL3713" s="15"/>
      <c r="AM3713" s="15"/>
      <c r="AN3713" s="15"/>
      <c r="AO3713" s="15"/>
      <c r="AP3713" s="15"/>
      <c r="GQ3713" s="2"/>
    </row>
    <row r="3714" spans="3:199">
      <c r="C3714" s="2"/>
      <c r="D3714" s="3"/>
      <c r="E3714" s="4"/>
      <c r="F3714" s="2"/>
      <c r="G3714" s="5"/>
      <c r="J3714" s="2"/>
      <c r="K3714" s="6"/>
      <c r="AA3714" s="2"/>
      <c r="AC3714" s="20"/>
      <c r="AD3714" s="15"/>
      <c r="AE3714" s="15"/>
      <c r="AF3714" s="15"/>
      <c r="AG3714" s="15"/>
      <c r="AH3714" s="15"/>
      <c r="AI3714" s="15"/>
      <c r="AJ3714" s="15"/>
      <c r="AK3714" s="15"/>
      <c r="AL3714" s="15"/>
      <c r="AM3714" s="15"/>
      <c r="AN3714" s="15"/>
      <c r="AO3714" s="15"/>
      <c r="AP3714" s="15"/>
      <c r="GQ3714" s="2"/>
    </row>
    <row r="3715" spans="3:199">
      <c r="C3715" s="2"/>
      <c r="D3715" s="3"/>
      <c r="E3715" s="4"/>
      <c r="F3715" s="2"/>
      <c r="G3715" s="5"/>
      <c r="J3715" s="2"/>
      <c r="K3715" s="6"/>
      <c r="AA3715" s="2"/>
      <c r="AC3715" s="20"/>
      <c r="AD3715" s="15"/>
      <c r="AE3715" s="15"/>
      <c r="AF3715" s="15"/>
      <c r="AG3715" s="15"/>
      <c r="AH3715" s="15"/>
      <c r="AI3715" s="15"/>
      <c r="AJ3715" s="15"/>
      <c r="AK3715" s="15"/>
      <c r="AL3715" s="15"/>
      <c r="AM3715" s="15"/>
      <c r="AN3715" s="15"/>
      <c r="AO3715" s="15"/>
      <c r="AP3715" s="15"/>
      <c r="GQ3715" s="2"/>
    </row>
    <row r="3716" spans="3:199">
      <c r="C3716" s="2"/>
      <c r="D3716" s="3"/>
      <c r="E3716" s="4"/>
      <c r="F3716" s="2"/>
      <c r="G3716" s="5"/>
      <c r="J3716" s="2"/>
      <c r="K3716" s="6"/>
      <c r="AA3716" s="2"/>
      <c r="AC3716" s="20"/>
      <c r="AD3716" s="15"/>
      <c r="AE3716" s="15"/>
      <c r="AF3716" s="15"/>
      <c r="AG3716" s="15"/>
      <c r="AH3716" s="15"/>
      <c r="AI3716" s="15"/>
      <c r="AJ3716" s="15"/>
      <c r="AK3716" s="15"/>
      <c r="AL3716" s="15"/>
      <c r="AM3716" s="15"/>
      <c r="AN3716" s="15"/>
      <c r="AO3716" s="15"/>
      <c r="AP3716" s="15"/>
      <c r="GQ3716" s="2"/>
    </row>
    <row r="3717" spans="3:199">
      <c r="C3717" s="2"/>
      <c r="D3717" s="3"/>
      <c r="E3717" s="4"/>
      <c r="F3717" s="2"/>
      <c r="G3717" s="5"/>
      <c r="J3717" s="2"/>
      <c r="K3717" s="6"/>
      <c r="AA3717" s="2"/>
      <c r="AC3717" s="20"/>
      <c r="AD3717" s="15"/>
      <c r="AE3717" s="15"/>
      <c r="AF3717" s="15"/>
      <c r="AG3717" s="15"/>
      <c r="AH3717" s="15"/>
      <c r="AI3717" s="15"/>
      <c r="AJ3717" s="15"/>
      <c r="AK3717" s="15"/>
      <c r="AL3717" s="15"/>
      <c r="AM3717" s="15"/>
      <c r="AN3717" s="15"/>
      <c r="AO3717" s="15"/>
      <c r="AP3717" s="15"/>
      <c r="GQ3717" s="2"/>
    </row>
    <row r="3718" spans="3:199">
      <c r="C3718" s="2"/>
      <c r="D3718" s="3"/>
      <c r="E3718" s="4"/>
      <c r="F3718" s="2"/>
      <c r="G3718" s="5"/>
      <c r="J3718" s="2"/>
      <c r="K3718" s="6"/>
      <c r="AA3718" s="2"/>
      <c r="AC3718" s="20"/>
      <c r="AD3718" s="30"/>
      <c r="AE3718" s="30"/>
      <c r="AF3718" s="30"/>
      <c r="AG3718" s="30"/>
      <c r="AH3718" s="30"/>
      <c r="AI3718" s="15"/>
      <c r="AJ3718" s="15"/>
      <c r="AK3718" s="15"/>
      <c r="AL3718" s="15"/>
      <c r="AM3718" s="15"/>
      <c r="AN3718" s="15"/>
      <c r="AO3718" s="15"/>
      <c r="AP3718" s="21"/>
      <c r="GQ3718" s="2"/>
    </row>
    <row r="3719" spans="3:199">
      <c r="C3719" s="2"/>
      <c r="D3719" s="3"/>
      <c r="E3719" s="4"/>
      <c r="F3719" s="2"/>
      <c r="G3719" s="5"/>
      <c r="J3719" s="2"/>
      <c r="K3719" s="6"/>
      <c r="AA3719" s="2"/>
      <c r="AC3719" s="20"/>
      <c r="AD3719" s="15"/>
      <c r="AE3719" s="15"/>
      <c r="AF3719" s="15"/>
      <c r="AG3719" s="15"/>
      <c r="AH3719" s="15"/>
      <c r="AI3719" s="15"/>
      <c r="AJ3719" s="15"/>
      <c r="AK3719" s="15"/>
      <c r="AL3719" s="15"/>
      <c r="AM3719" s="15"/>
      <c r="AN3719" s="15"/>
      <c r="AO3719" s="15"/>
      <c r="AP3719" s="15"/>
      <c r="GQ3719" s="2"/>
    </row>
    <row r="3720" spans="3:199">
      <c r="C3720" s="2"/>
      <c r="D3720" s="3"/>
      <c r="E3720" s="4"/>
      <c r="F3720" s="2"/>
      <c r="G3720" s="5"/>
      <c r="J3720" s="2"/>
      <c r="K3720" s="6"/>
      <c r="AA3720" s="2"/>
      <c r="AC3720" s="20"/>
      <c r="AD3720" s="15"/>
      <c r="AE3720" s="15"/>
      <c r="AF3720" s="15"/>
      <c r="AG3720" s="15"/>
      <c r="AH3720" s="15"/>
      <c r="AI3720" s="15"/>
      <c r="AJ3720" s="15"/>
      <c r="AK3720" s="15"/>
      <c r="AL3720" s="15"/>
      <c r="AM3720" s="15"/>
      <c r="AN3720" s="15"/>
      <c r="AO3720" s="15"/>
      <c r="AP3720" s="15"/>
      <c r="GQ3720" s="2"/>
    </row>
    <row r="3721" spans="3:199">
      <c r="C3721" s="2"/>
      <c r="D3721" s="3"/>
      <c r="E3721" s="4"/>
      <c r="F3721" s="2"/>
      <c r="G3721" s="5"/>
      <c r="J3721" s="2"/>
      <c r="K3721" s="6"/>
      <c r="AA3721" s="2"/>
      <c r="AC3721" s="20"/>
      <c r="AD3721" s="15"/>
      <c r="AE3721" s="15"/>
      <c r="AF3721" s="15"/>
      <c r="AG3721" s="15"/>
      <c r="AH3721" s="15"/>
      <c r="AI3721" s="15"/>
      <c r="AJ3721" s="15"/>
      <c r="AK3721" s="15"/>
      <c r="AL3721" s="15"/>
      <c r="AM3721" s="15"/>
      <c r="AN3721" s="15"/>
      <c r="AO3721" s="15"/>
      <c r="AP3721" s="15"/>
      <c r="GQ3721" s="2"/>
    </row>
    <row r="3722" spans="3:199">
      <c r="C3722" s="2"/>
      <c r="D3722" s="3"/>
      <c r="E3722" s="4"/>
      <c r="F3722" s="2"/>
      <c r="G3722" s="5"/>
      <c r="J3722" s="2"/>
      <c r="K3722" s="6"/>
      <c r="AA3722" s="2"/>
      <c r="AC3722" s="20"/>
      <c r="AD3722" s="15"/>
      <c r="AE3722" s="15"/>
      <c r="AF3722" s="15"/>
      <c r="AG3722" s="15"/>
      <c r="AH3722" s="15"/>
      <c r="AI3722" s="15"/>
      <c r="AJ3722" s="15"/>
      <c r="AK3722" s="15"/>
      <c r="AL3722" s="15"/>
      <c r="AM3722" s="15"/>
      <c r="AN3722" s="15"/>
      <c r="AO3722" s="15"/>
      <c r="AP3722" s="15"/>
      <c r="GQ3722" s="2"/>
    </row>
    <row r="3723" spans="3:199">
      <c r="C3723" s="2"/>
      <c r="D3723" s="3"/>
      <c r="E3723" s="4"/>
      <c r="F3723" s="2"/>
      <c r="G3723" s="5"/>
      <c r="J3723" s="2"/>
      <c r="K3723" s="6"/>
      <c r="AA3723" s="2"/>
      <c r="AC3723" s="20"/>
      <c r="AD3723" s="15"/>
      <c r="AE3723" s="15"/>
      <c r="AF3723" s="15"/>
      <c r="AG3723" s="15"/>
      <c r="AH3723" s="15"/>
      <c r="AI3723" s="15"/>
      <c r="AJ3723" s="15"/>
      <c r="AK3723" s="15"/>
      <c r="AL3723" s="15"/>
      <c r="AM3723" s="15"/>
      <c r="AN3723" s="15"/>
      <c r="AO3723" s="15"/>
      <c r="AP3723" s="15"/>
      <c r="GQ3723" s="2"/>
    </row>
    <row r="3724" spans="3:199">
      <c r="C3724" s="2"/>
      <c r="D3724" s="3"/>
      <c r="E3724" s="4"/>
      <c r="F3724" s="2"/>
      <c r="G3724" s="5"/>
      <c r="J3724" s="2"/>
      <c r="K3724" s="6"/>
      <c r="AA3724" s="2"/>
      <c r="AC3724" s="20"/>
      <c r="AD3724" s="15"/>
      <c r="AE3724" s="15"/>
      <c r="AF3724" s="15"/>
      <c r="AG3724" s="15"/>
      <c r="AH3724" s="15"/>
      <c r="AI3724" s="15"/>
      <c r="AJ3724" s="15"/>
      <c r="AK3724" s="15"/>
      <c r="AL3724" s="15"/>
      <c r="AM3724" s="15"/>
      <c r="AN3724" s="15"/>
      <c r="AO3724" s="15"/>
      <c r="AP3724" s="15"/>
      <c r="GQ3724" s="2"/>
    </row>
    <row r="3725" spans="3:199">
      <c r="C3725" s="2"/>
      <c r="D3725" s="3"/>
      <c r="E3725" s="4"/>
      <c r="F3725" s="2"/>
      <c r="G3725" s="5"/>
      <c r="J3725" s="2"/>
      <c r="K3725" s="6"/>
      <c r="AA3725" s="2"/>
      <c r="AC3725" s="20"/>
      <c r="AD3725" s="15"/>
      <c r="AE3725" s="15"/>
      <c r="AF3725" s="15"/>
      <c r="AG3725" s="15"/>
      <c r="AH3725" s="15"/>
      <c r="AI3725" s="15"/>
      <c r="AJ3725" s="15"/>
      <c r="AK3725" s="15"/>
      <c r="AL3725" s="15"/>
      <c r="AM3725" s="15"/>
      <c r="AN3725" s="15"/>
      <c r="AO3725" s="15"/>
      <c r="AP3725" s="15"/>
      <c r="GQ3725" s="2"/>
    </row>
    <row r="3726" spans="3:199">
      <c r="C3726" s="2"/>
      <c r="D3726" s="3"/>
      <c r="E3726" s="4"/>
      <c r="F3726" s="2"/>
      <c r="G3726" s="5"/>
      <c r="J3726" s="2"/>
      <c r="K3726" s="6"/>
      <c r="AA3726" s="2"/>
      <c r="AC3726" s="20"/>
      <c r="AD3726" s="15"/>
      <c r="AE3726" s="15"/>
      <c r="AF3726" s="15"/>
      <c r="AG3726" s="15"/>
      <c r="AH3726" s="15"/>
      <c r="AI3726" s="14"/>
      <c r="GQ3726" s="2"/>
    </row>
    <row r="3727" spans="3:199">
      <c r="C3727" s="2"/>
      <c r="D3727" s="3"/>
      <c r="E3727" s="4"/>
      <c r="F3727" s="2"/>
      <c r="G3727" s="5"/>
      <c r="J3727" s="2"/>
      <c r="K3727" s="6"/>
      <c r="AA3727" s="2"/>
      <c r="GQ3727" s="2"/>
    </row>
    <row r="3728" spans="3:199">
      <c r="C3728" s="2"/>
      <c r="D3728" s="3"/>
      <c r="E3728" s="4"/>
      <c r="F3728" s="2"/>
      <c r="G3728" s="5"/>
      <c r="J3728" s="2"/>
      <c r="K3728" s="6"/>
      <c r="AA3728" s="2"/>
      <c r="GQ3728" s="2"/>
    </row>
    <row r="3729" spans="3:199">
      <c r="C3729" s="2"/>
      <c r="D3729" s="3"/>
      <c r="E3729" s="4"/>
      <c r="F3729" s="2"/>
      <c r="G3729" s="5"/>
      <c r="J3729" s="2"/>
      <c r="K3729" s="6"/>
      <c r="AA3729" s="2"/>
      <c r="GQ3729" s="2"/>
    </row>
    <row r="3730" spans="3:199">
      <c r="C3730" s="2"/>
      <c r="D3730" s="3"/>
      <c r="E3730" s="4"/>
      <c r="F3730" s="2"/>
      <c r="G3730" s="5"/>
      <c r="J3730" s="2"/>
      <c r="K3730" s="6"/>
      <c r="AA3730" s="2"/>
      <c r="AH3730" s="27"/>
      <c r="GQ3730" s="2"/>
    </row>
    <row r="3731" spans="3:199">
      <c r="C3731" s="2"/>
      <c r="D3731" s="3"/>
      <c r="E3731" s="4"/>
      <c r="F3731" s="2"/>
      <c r="G3731" s="5"/>
      <c r="J3731" s="2"/>
      <c r="K3731" s="6"/>
      <c r="AA3731" s="2"/>
      <c r="GQ3731" s="2"/>
    </row>
    <row r="3732" spans="3:199">
      <c r="C3732" s="2"/>
      <c r="D3732" s="3"/>
      <c r="E3732" s="4"/>
      <c r="F3732" s="2"/>
      <c r="G3732" s="5"/>
      <c r="J3732" s="2"/>
      <c r="K3732" s="6"/>
      <c r="AA3732" s="2"/>
      <c r="GQ3732" s="2"/>
    </row>
    <row r="3733" spans="3:199">
      <c r="C3733" s="2"/>
      <c r="D3733" s="3"/>
      <c r="E3733" s="4"/>
      <c r="F3733" s="2"/>
      <c r="G3733" s="5"/>
      <c r="J3733" s="2"/>
      <c r="K3733" s="6"/>
      <c r="AA3733" s="2"/>
      <c r="GQ3733" s="2"/>
    </row>
    <row r="3734" spans="3:199">
      <c r="C3734" s="2"/>
      <c r="D3734" s="3"/>
      <c r="E3734" s="4"/>
      <c r="F3734" s="2"/>
      <c r="G3734" s="5"/>
      <c r="J3734" s="2"/>
      <c r="K3734" s="6"/>
      <c r="AA3734" s="2"/>
      <c r="AC3734" s="2"/>
      <c r="AF3734" s="2"/>
      <c r="AH3734" s="2"/>
      <c r="GQ3734" s="2"/>
    </row>
    <row r="3735" spans="3:199">
      <c r="C3735" s="2"/>
      <c r="D3735" s="3"/>
      <c r="E3735" s="4"/>
      <c r="F3735" s="2"/>
      <c r="G3735" s="5"/>
      <c r="J3735" s="2"/>
      <c r="K3735" s="6"/>
      <c r="AA3735" s="2"/>
      <c r="GQ3735" s="2"/>
    </row>
    <row r="3736" spans="3:199">
      <c r="C3736" s="2"/>
      <c r="D3736" s="3"/>
      <c r="E3736" s="4"/>
      <c r="F3736" s="2"/>
      <c r="G3736" s="5"/>
      <c r="J3736" s="2"/>
      <c r="K3736" s="6"/>
      <c r="AA3736" s="2"/>
      <c r="AC3736" s="26"/>
      <c r="AD3736" s="27"/>
      <c r="AE3736" s="27"/>
      <c r="AF3736" s="27"/>
      <c r="AG3736" s="27"/>
      <c r="AH3736" s="27"/>
      <c r="AI3736" s="27"/>
      <c r="AJ3736" s="27"/>
      <c r="AK3736" s="27"/>
      <c r="AL3736" s="27"/>
      <c r="AM3736" s="15"/>
      <c r="AN3736" s="15"/>
      <c r="AO3736" s="15"/>
      <c r="AP3736" s="21"/>
      <c r="GQ3736" s="2"/>
    </row>
    <row r="3737" spans="3:199">
      <c r="C3737" s="2"/>
      <c r="D3737" s="3"/>
      <c r="E3737" s="4"/>
      <c r="F3737" s="2"/>
      <c r="G3737" s="5"/>
      <c r="J3737" s="2"/>
      <c r="K3737" s="6"/>
      <c r="AA3737" s="2"/>
      <c r="AC3737" s="26"/>
      <c r="AD3737" s="15"/>
      <c r="AE3737" s="15"/>
      <c r="AF3737" s="15"/>
      <c r="AG3737" s="15"/>
      <c r="AH3737" s="15"/>
      <c r="AI3737" s="15"/>
      <c r="AJ3737" s="15"/>
      <c r="AK3737" s="15"/>
      <c r="AL3737" s="15"/>
      <c r="AM3737" s="15"/>
      <c r="AN3737" s="15"/>
      <c r="AO3737" s="15"/>
      <c r="AP3737" s="15"/>
      <c r="GQ3737" s="2"/>
    </row>
    <row r="3738" spans="3:199">
      <c r="C3738" s="2"/>
      <c r="D3738" s="3"/>
      <c r="E3738" s="4"/>
      <c r="F3738" s="2"/>
      <c r="G3738" s="5"/>
      <c r="J3738" s="2"/>
      <c r="K3738" s="6"/>
      <c r="AA3738" s="2"/>
      <c r="AC3738" s="26"/>
      <c r="AD3738" s="15"/>
      <c r="AE3738" s="15"/>
      <c r="AF3738" s="15"/>
      <c r="AG3738" s="15"/>
      <c r="AH3738" s="15"/>
      <c r="AI3738" s="15"/>
      <c r="AJ3738" s="15"/>
      <c r="AK3738" s="15"/>
      <c r="AL3738" s="15"/>
      <c r="AM3738" s="15"/>
      <c r="AN3738" s="15"/>
      <c r="AO3738" s="15"/>
      <c r="AP3738" s="15"/>
      <c r="GQ3738" s="2"/>
    </row>
    <row r="3739" spans="3:199">
      <c r="C3739" s="2"/>
      <c r="D3739" s="3"/>
      <c r="E3739" s="4"/>
      <c r="F3739" s="2"/>
      <c r="G3739" s="5"/>
      <c r="J3739" s="2"/>
      <c r="K3739" s="6"/>
      <c r="AA3739" s="2"/>
      <c r="AC3739" s="26"/>
      <c r="AD3739" s="27"/>
      <c r="AE3739" s="27"/>
      <c r="AF3739" s="27"/>
      <c r="AG3739" s="27"/>
      <c r="AH3739" s="27"/>
      <c r="AI3739" s="27"/>
      <c r="AJ3739" s="27"/>
      <c r="AK3739" s="27"/>
      <c r="AL3739" s="27"/>
      <c r="AM3739" s="27"/>
      <c r="AN3739" s="27"/>
      <c r="AO3739" s="27"/>
      <c r="AP3739" s="21"/>
      <c r="GQ3739" s="2"/>
    </row>
    <row r="3740" spans="3:199">
      <c r="C3740" s="2"/>
      <c r="D3740" s="3"/>
      <c r="E3740" s="4"/>
      <c r="F3740" s="2"/>
      <c r="G3740" s="5"/>
      <c r="J3740" s="2"/>
      <c r="K3740" s="6"/>
      <c r="AA3740" s="2"/>
      <c r="AC3740" s="26"/>
      <c r="AD3740" s="27"/>
      <c r="AE3740" s="27"/>
      <c r="AF3740" s="27"/>
      <c r="AG3740" s="27"/>
      <c r="AH3740" s="27"/>
      <c r="AI3740" s="27"/>
      <c r="AJ3740" s="27"/>
      <c r="AK3740" s="27"/>
      <c r="AL3740" s="27"/>
      <c r="AM3740" s="27"/>
      <c r="AN3740" s="27"/>
      <c r="AO3740" s="27"/>
      <c r="AP3740" s="21"/>
      <c r="GQ3740" s="2"/>
    </row>
    <row r="3741" spans="3:199">
      <c r="C3741" s="2"/>
      <c r="D3741" s="3"/>
      <c r="E3741" s="4"/>
      <c r="F3741" s="2"/>
      <c r="G3741" s="5"/>
      <c r="J3741" s="2"/>
      <c r="K3741" s="6"/>
      <c r="AA3741" s="2"/>
      <c r="AC3741" s="26"/>
      <c r="AD3741" s="15"/>
      <c r="AE3741" s="15"/>
      <c r="AF3741" s="15"/>
      <c r="AG3741" s="15"/>
      <c r="AH3741" s="15"/>
      <c r="AI3741" s="15"/>
      <c r="AJ3741" s="15"/>
      <c r="AK3741" s="15"/>
      <c r="AL3741" s="15"/>
      <c r="AM3741" s="15"/>
      <c r="AN3741" s="15"/>
      <c r="AO3741" s="15"/>
      <c r="AP3741" s="15"/>
      <c r="GQ3741" s="2"/>
    </row>
    <row r="3742" spans="3:199">
      <c r="C3742" s="2"/>
      <c r="D3742" s="3"/>
      <c r="E3742" s="4"/>
      <c r="F3742" s="2"/>
      <c r="G3742" s="5"/>
      <c r="J3742" s="2"/>
      <c r="K3742" s="6"/>
      <c r="AA3742" s="2"/>
      <c r="AC3742" s="26"/>
      <c r="AD3742" s="15"/>
      <c r="AE3742" s="15"/>
      <c r="AF3742" s="15"/>
      <c r="AG3742" s="15"/>
      <c r="AH3742" s="15"/>
      <c r="AI3742" s="15"/>
      <c r="AJ3742" s="15"/>
      <c r="AK3742" s="15"/>
      <c r="AL3742" s="15"/>
      <c r="AM3742" s="15"/>
      <c r="AN3742" s="15"/>
      <c r="AO3742" s="15"/>
      <c r="AP3742" s="15"/>
      <c r="GQ3742" s="2"/>
    </row>
    <row r="3743" spans="3:199">
      <c r="C3743" s="2"/>
      <c r="D3743" s="3"/>
      <c r="E3743" s="4"/>
      <c r="F3743" s="2"/>
      <c r="G3743" s="5"/>
      <c r="J3743" s="2"/>
      <c r="K3743" s="6"/>
      <c r="AA3743" s="2"/>
      <c r="AC3743" s="26"/>
      <c r="AD3743" s="15"/>
      <c r="AE3743" s="15"/>
      <c r="AF3743" s="15"/>
      <c r="AG3743" s="15"/>
      <c r="AH3743" s="15"/>
      <c r="AI3743" s="15"/>
      <c r="AJ3743" s="15"/>
      <c r="AK3743" s="15"/>
      <c r="AL3743" s="15"/>
      <c r="AM3743" s="15"/>
      <c r="AN3743" s="15"/>
      <c r="AO3743" s="15"/>
      <c r="AP3743" s="15"/>
      <c r="GQ3743" s="2"/>
    </row>
    <row r="3744" spans="3:199">
      <c r="C3744" s="2"/>
      <c r="D3744" s="3"/>
      <c r="E3744" s="4"/>
      <c r="F3744" s="2"/>
      <c r="G3744" s="5"/>
      <c r="J3744" s="2"/>
      <c r="K3744" s="6"/>
      <c r="AA3744" s="2"/>
      <c r="AC3744" s="26"/>
      <c r="AD3744" s="15"/>
      <c r="AE3744" s="15"/>
      <c r="AF3744" s="15"/>
      <c r="AG3744" s="15"/>
      <c r="AH3744" s="15"/>
      <c r="AI3744" s="15"/>
      <c r="AJ3744" s="15"/>
      <c r="AK3744" s="15"/>
      <c r="AL3744" s="15"/>
      <c r="AM3744" s="15"/>
      <c r="AN3744" s="15"/>
      <c r="AO3744" s="15"/>
      <c r="AP3744" s="15"/>
      <c r="GQ3744" s="2"/>
    </row>
    <row r="3745" spans="3:199">
      <c r="C3745" s="2"/>
      <c r="D3745" s="3"/>
      <c r="E3745" s="4"/>
      <c r="F3745" s="2"/>
      <c r="G3745" s="5"/>
      <c r="J3745" s="2"/>
      <c r="K3745" s="6"/>
      <c r="AA3745" s="2"/>
      <c r="AC3745" s="26"/>
      <c r="AD3745" s="15"/>
      <c r="AE3745" s="15"/>
      <c r="AF3745" s="15"/>
      <c r="AG3745" s="15"/>
      <c r="AH3745" s="15"/>
      <c r="AI3745" s="15"/>
      <c r="AJ3745" s="15"/>
      <c r="AK3745" s="15"/>
      <c r="AL3745" s="15"/>
      <c r="AM3745" s="15"/>
      <c r="AN3745" s="15"/>
      <c r="AO3745" s="15"/>
      <c r="AP3745" s="15"/>
      <c r="GQ3745" s="2"/>
    </row>
    <row r="3746" spans="3:199">
      <c r="C3746" s="2"/>
      <c r="D3746" s="3"/>
      <c r="E3746" s="4"/>
      <c r="F3746" s="2"/>
      <c r="G3746" s="5"/>
      <c r="J3746" s="2"/>
      <c r="K3746" s="6"/>
      <c r="AA3746" s="2"/>
      <c r="AC3746" s="26"/>
      <c r="AD3746" s="15"/>
      <c r="AE3746" s="15"/>
      <c r="AF3746" s="15"/>
      <c r="AG3746" s="15"/>
      <c r="AH3746" s="15"/>
      <c r="AI3746" s="15"/>
      <c r="AJ3746" s="15"/>
      <c r="AK3746" s="15"/>
      <c r="AL3746" s="15"/>
      <c r="AM3746" s="15"/>
      <c r="AN3746" s="15"/>
      <c r="AO3746" s="15"/>
      <c r="AP3746" s="15"/>
      <c r="GQ3746" s="2"/>
    </row>
    <row r="3747" spans="3:199">
      <c r="C3747" s="2"/>
      <c r="D3747" s="3"/>
      <c r="E3747" s="4"/>
      <c r="F3747" s="2"/>
      <c r="G3747" s="5"/>
      <c r="J3747" s="2"/>
      <c r="K3747" s="6"/>
      <c r="AA3747" s="2"/>
      <c r="AC3747" s="26"/>
      <c r="AD3747" s="15"/>
      <c r="AE3747" s="15"/>
      <c r="AF3747" s="15"/>
      <c r="AG3747" s="15"/>
      <c r="AH3747" s="15"/>
      <c r="AI3747" s="15"/>
      <c r="AJ3747" s="15"/>
      <c r="AK3747" s="15"/>
      <c r="AL3747" s="15"/>
      <c r="AM3747" s="15"/>
      <c r="AN3747" s="15"/>
      <c r="AO3747" s="15"/>
      <c r="AP3747" s="15"/>
      <c r="GQ3747" s="2"/>
    </row>
    <row r="3748" spans="3:199">
      <c r="C3748" s="2"/>
      <c r="D3748" s="3"/>
      <c r="E3748" s="4"/>
      <c r="F3748" s="2"/>
      <c r="G3748" s="5"/>
      <c r="J3748" s="2"/>
      <c r="K3748" s="6"/>
      <c r="AA3748" s="2"/>
      <c r="AC3748" s="26"/>
      <c r="AD3748" s="15"/>
      <c r="AE3748" s="15"/>
      <c r="AF3748" s="15"/>
      <c r="AG3748" s="15"/>
      <c r="AH3748" s="15"/>
      <c r="AI3748" s="15"/>
      <c r="AJ3748" s="15"/>
      <c r="AK3748" s="15"/>
      <c r="AL3748" s="15"/>
      <c r="AM3748" s="15"/>
      <c r="AN3748" s="15"/>
      <c r="AO3748" s="15"/>
      <c r="AP3748" s="15"/>
      <c r="GQ3748" s="2"/>
    </row>
    <row r="3749" spans="3:199">
      <c r="C3749" s="2"/>
      <c r="D3749" s="3"/>
      <c r="E3749" s="4"/>
      <c r="F3749" s="2"/>
      <c r="G3749" s="5"/>
      <c r="J3749" s="2"/>
      <c r="K3749" s="6"/>
      <c r="AA3749" s="2"/>
      <c r="AC3749" s="26"/>
      <c r="AD3749" s="15"/>
      <c r="AE3749" s="15"/>
      <c r="AF3749" s="15"/>
      <c r="AG3749" s="15"/>
      <c r="AH3749" s="15"/>
      <c r="AI3749" s="15"/>
      <c r="AJ3749" s="15"/>
      <c r="AK3749" s="15"/>
      <c r="AL3749" s="15"/>
      <c r="AM3749" s="15"/>
      <c r="AN3749" s="15"/>
      <c r="AO3749" s="15"/>
      <c r="AP3749" s="15"/>
      <c r="GQ3749" s="2"/>
    </row>
    <row r="3750" spans="3:199">
      <c r="C3750" s="2"/>
      <c r="D3750" s="3"/>
      <c r="E3750" s="4"/>
      <c r="F3750" s="2"/>
      <c r="G3750" s="5"/>
      <c r="J3750" s="2"/>
      <c r="K3750" s="6"/>
      <c r="AA3750" s="2"/>
      <c r="AC3750" s="26"/>
      <c r="AD3750" s="15"/>
      <c r="AE3750" s="15"/>
      <c r="AF3750" s="15"/>
      <c r="AG3750" s="15"/>
      <c r="AH3750" s="15"/>
      <c r="AI3750" s="27"/>
      <c r="AJ3750" s="15"/>
      <c r="AK3750" s="15"/>
      <c r="AL3750" s="15"/>
      <c r="AM3750" s="15"/>
      <c r="AN3750" s="15"/>
      <c r="AO3750" s="15"/>
      <c r="AP3750" s="21"/>
      <c r="GQ3750" s="2"/>
    </row>
    <row r="3751" spans="3:199">
      <c r="C3751" s="2"/>
      <c r="D3751" s="3"/>
      <c r="E3751" s="4"/>
      <c r="F3751" s="2"/>
      <c r="G3751" s="5"/>
      <c r="J3751" s="2"/>
      <c r="K3751" s="6"/>
      <c r="AA3751" s="2"/>
      <c r="AC3751" s="26"/>
      <c r="AD3751" s="15"/>
      <c r="AE3751" s="15"/>
      <c r="AF3751" s="15"/>
      <c r="AG3751" s="15"/>
      <c r="AH3751" s="15"/>
      <c r="AI3751" s="15"/>
      <c r="AJ3751" s="15"/>
      <c r="AK3751" s="15"/>
      <c r="AL3751" s="15"/>
      <c r="AM3751" s="15"/>
      <c r="AN3751" s="15"/>
      <c r="AO3751" s="15"/>
      <c r="AP3751" s="15"/>
      <c r="GQ3751" s="2"/>
    </row>
    <row r="3752" spans="3:199">
      <c r="C3752" s="2"/>
      <c r="D3752" s="3"/>
      <c r="E3752" s="4"/>
      <c r="F3752" s="2"/>
      <c r="G3752" s="5"/>
      <c r="J3752" s="2"/>
      <c r="K3752" s="6"/>
      <c r="AA3752" s="2"/>
      <c r="AC3752" s="26"/>
      <c r="AD3752" s="15"/>
      <c r="AE3752" s="15"/>
      <c r="AF3752" s="15"/>
      <c r="AG3752" s="15"/>
      <c r="AH3752" s="15"/>
      <c r="AI3752" s="15"/>
      <c r="AJ3752" s="15"/>
      <c r="AK3752" s="15"/>
      <c r="AL3752" s="15"/>
      <c r="AM3752" s="15"/>
      <c r="AN3752" s="15"/>
      <c r="AO3752" s="15"/>
      <c r="AP3752" s="15"/>
      <c r="GQ3752" s="2"/>
    </row>
    <row r="3753" spans="3:199">
      <c r="C3753" s="2"/>
      <c r="D3753" s="3"/>
      <c r="E3753" s="4"/>
      <c r="F3753" s="2"/>
      <c r="G3753" s="5"/>
      <c r="J3753" s="2"/>
      <c r="K3753" s="6"/>
      <c r="AA3753" s="2"/>
      <c r="AC3753" s="26"/>
      <c r="AD3753" s="15"/>
      <c r="AE3753" s="15"/>
      <c r="AF3753" s="15"/>
      <c r="AG3753" s="15"/>
      <c r="AH3753" s="15"/>
      <c r="AI3753" s="15"/>
      <c r="AJ3753" s="15"/>
      <c r="AK3753" s="15"/>
      <c r="AL3753" s="15"/>
      <c r="AM3753" s="15"/>
      <c r="AN3753" s="15"/>
      <c r="AO3753" s="15"/>
      <c r="AP3753" s="15"/>
      <c r="GQ3753" s="2"/>
    </row>
    <row r="3754" spans="3:199">
      <c r="C3754" s="2"/>
      <c r="D3754" s="3"/>
      <c r="E3754" s="4"/>
      <c r="F3754" s="2"/>
      <c r="G3754" s="5"/>
      <c r="J3754" s="2"/>
      <c r="K3754" s="6"/>
      <c r="AA3754" s="2"/>
      <c r="AC3754" s="26"/>
      <c r="AD3754" s="15"/>
      <c r="AE3754" s="15"/>
      <c r="AF3754" s="15"/>
      <c r="AG3754" s="15"/>
      <c r="AH3754" s="15"/>
      <c r="AI3754" s="15"/>
      <c r="AJ3754" s="15"/>
      <c r="AK3754" s="15"/>
      <c r="AL3754" s="15"/>
      <c r="AM3754" s="15"/>
      <c r="AN3754" s="15"/>
      <c r="AO3754" s="15"/>
      <c r="AP3754" s="15"/>
      <c r="GQ3754" s="2"/>
    </row>
    <row r="3755" spans="3:199">
      <c r="C3755" s="2"/>
      <c r="D3755" s="3"/>
      <c r="E3755" s="4"/>
      <c r="F3755" s="2"/>
      <c r="G3755" s="5"/>
      <c r="J3755" s="2"/>
      <c r="K3755" s="6"/>
      <c r="AA3755" s="2"/>
      <c r="AC3755" s="26"/>
      <c r="AD3755" s="15"/>
      <c r="AE3755" s="15"/>
      <c r="AF3755" s="15"/>
      <c r="AG3755" s="15"/>
      <c r="AH3755" s="15"/>
      <c r="AI3755" s="15"/>
      <c r="AJ3755" s="15"/>
      <c r="AK3755" s="15"/>
      <c r="AL3755" s="15"/>
      <c r="AM3755" s="15"/>
      <c r="AN3755" s="15"/>
      <c r="AO3755" s="15"/>
      <c r="AP3755" s="15"/>
      <c r="GQ3755" s="2"/>
    </row>
    <row r="3756" spans="3:199">
      <c r="C3756" s="2"/>
      <c r="D3756" s="3"/>
      <c r="E3756" s="4"/>
      <c r="F3756" s="2"/>
      <c r="G3756" s="5"/>
      <c r="J3756" s="2"/>
      <c r="K3756" s="6"/>
      <c r="AA3756" s="2"/>
      <c r="AC3756" s="26"/>
      <c r="AD3756" s="15"/>
      <c r="AE3756" s="15"/>
      <c r="AF3756" s="15"/>
      <c r="AG3756" s="15"/>
      <c r="AH3756" s="15"/>
      <c r="AI3756" s="15"/>
      <c r="AJ3756" s="15"/>
      <c r="AK3756" s="15"/>
      <c r="AL3756" s="15"/>
      <c r="AM3756" s="15"/>
      <c r="AN3756" s="15"/>
      <c r="AO3756" s="15"/>
      <c r="AP3756" s="15"/>
      <c r="GQ3756" s="2"/>
    </row>
    <row r="3757" spans="3:199">
      <c r="C3757" s="2"/>
      <c r="D3757" s="3"/>
      <c r="E3757" s="4"/>
      <c r="F3757" s="2"/>
      <c r="G3757" s="5"/>
      <c r="J3757" s="2"/>
      <c r="K3757" s="6"/>
      <c r="AA3757" s="2"/>
      <c r="AC3757" s="26"/>
      <c r="AD3757" s="15"/>
      <c r="AE3757" s="15"/>
      <c r="AF3757" s="15"/>
      <c r="AG3757" s="15"/>
      <c r="AH3757" s="15"/>
      <c r="AI3757" s="15"/>
      <c r="AJ3757" s="15"/>
      <c r="AK3757" s="15"/>
      <c r="AL3757" s="15"/>
      <c r="AM3757" s="15"/>
      <c r="AN3757" s="15"/>
      <c r="AO3757" s="15"/>
      <c r="AP3757" s="15"/>
      <c r="GQ3757" s="2"/>
    </row>
    <row r="3758" spans="3:199">
      <c r="C3758" s="2"/>
      <c r="D3758" s="3"/>
      <c r="E3758" s="4"/>
      <c r="F3758" s="2"/>
      <c r="G3758" s="5"/>
      <c r="J3758" s="2"/>
      <c r="K3758" s="6"/>
      <c r="AA3758" s="2"/>
      <c r="AC3758" s="26"/>
      <c r="AD3758" s="15"/>
      <c r="AE3758" s="15"/>
      <c r="AF3758" s="15"/>
      <c r="AG3758" s="15"/>
      <c r="AH3758" s="15"/>
      <c r="AI3758" s="15"/>
      <c r="AJ3758" s="15"/>
      <c r="AK3758" s="15"/>
      <c r="AL3758" s="15"/>
      <c r="AM3758" s="15"/>
      <c r="AN3758" s="15"/>
      <c r="AO3758" s="15"/>
      <c r="AP3758" s="15"/>
      <c r="GQ3758" s="2"/>
    </row>
    <row r="3759" spans="3:199">
      <c r="C3759" s="2"/>
      <c r="D3759" s="3"/>
      <c r="E3759" s="4"/>
      <c r="F3759" s="2"/>
      <c r="G3759" s="5"/>
      <c r="J3759" s="2"/>
      <c r="K3759" s="6"/>
      <c r="AA3759" s="2"/>
      <c r="AC3759" s="26"/>
      <c r="AD3759" s="15"/>
      <c r="AE3759" s="15"/>
      <c r="AF3759" s="15"/>
      <c r="AG3759" s="15"/>
      <c r="AH3759" s="15"/>
      <c r="AI3759" s="15"/>
      <c r="AJ3759" s="15"/>
      <c r="AK3759" s="15"/>
      <c r="AL3759" s="15"/>
      <c r="AM3759" s="15"/>
      <c r="AN3759" s="15"/>
      <c r="AO3759" s="15"/>
      <c r="AP3759" s="15"/>
      <c r="GQ3759" s="2"/>
    </row>
    <row r="3760" spans="3:199">
      <c r="C3760" s="2"/>
      <c r="D3760" s="3"/>
      <c r="E3760" s="4"/>
      <c r="F3760" s="2"/>
      <c r="G3760" s="5"/>
      <c r="J3760" s="2"/>
      <c r="K3760" s="6"/>
      <c r="AA3760" s="2"/>
      <c r="AC3760" s="26"/>
      <c r="AD3760" s="15"/>
      <c r="AE3760" s="15"/>
      <c r="AF3760" s="15"/>
      <c r="AG3760" s="15"/>
      <c r="AH3760" s="15"/>
      <c r="AI3760" s="15"/>
      <c r="AJ3760" s="15"/>
      <c r="AK3760" s="15"/>
      <c r="AL3760" s="15"/>
      <c r="AM3760" s="15"/>
      <c r="AN3760" s="15"/>
      <c r="AO3760" s="15"/>
      <c r="AP3760" s="15"/>
      <c r="GQ3760" s="2"/>
    </row>
    <row r="3761" spans="3:199">
      <c r="C3761" s="2"/>
      <c r="D3761" s="3"/>
      <c r="E3761" s="4"/>
      <c r="F3761" s="2"/>
      <c r="G3761" s="5"/>
      <c r="J3761" s="2"/>
      <c r="K3761" s="6"/>
      <c r="AA3761" s="2"/>
      <c r="AC3761" s="26"/>
      <c r="AD3761" s="15"/>
      <c r="AE3761" s="15"/>
      <c r="AF3761" s="15"/>
      <c r="AG3761" s="15"/>
      <c r="AH3761" s="15"/>
      <c r="AI3761" s="15"/>
      <c r="AJ3761" s="15"/>
      <c r="AK3761" s="15"/>
      <c r="AL3761" s="15"/>
      <c r="AM3761" s="15"/>
      <c r="AN3761" s="15"/>
      <c r="AO3761" s="15"/>
      <c r="AP3761" s="15"/>
      <c r="GQ3761" s="2"/>
    </row>
    <row r="3762" spans="3:199">
      <c r="C3762" s="2"/>
      <c r="D3762" s="3"/>
      <c r="E3762" s="4"/>
      <c r="F3762" s="2"/>
      <c r="G3762" s="5"/>
      <c r="J3762" s="2"/>
      <c r="K3762" s="6"/>
      <c r="AA3762" s="2"/>
      <c r="AC3762" s="26"/>
      <c r="AD3762" s="15"/>
      <c r="AE3762" s="15"/>
      <c r="AF3762" s="15"/>
      <c r="AG3762" s="15"/>
      <c r="AH3762" s="15"/>
      <c r="AI3762" s="15"/>
      <c r="AJ3762" s="15"/>
      <c r="AK3762" s="15"/>
      <c r="AL3762" s="15"/>
      <c r="AM3762" s="15"/>
      <c r="AN3762" s="15"/>
      <c r="AO3762" s="15"/>
      <c r="AP3762" s="15"/>
      <c r="GQ3762" s="2"/>
    </row>
    <row r="3763" spans="3:199">
      <c r="C3763" s="2"/>
      <c r="D3763" s="3"/>
      <c r="E3763" s="4"/>
      <c r="F3763" s="2"/>
      <c r="G3763" s="5"/>
      <c r="J3763" s="2"/>
      <c r="K3763" s="6"/>
      <c r="AA3763" s="2"/>
      <c r="AC3763" s="26"/>
      <c r="AD3763" s="15"/>
      <c r="AE3763" s="15"/>
      <c r="AF3763" s="15"/>
      <c r="AG3763" s="15"/>
      <c r="AH3763" s="15"/>
      <c r="AI3763" s="15"/>
      <c r="AJ3763" s="15"/>
      <c r="AK3763" s="15"/>
      <c r="AL3763" s="15"/>
      <c r="AM3763" s="15"/>
      <c r="AN3763" s="15"/>
      <c r="AO3763" s="15"/>
      <c r="AP3763" s="15"/>
      <c r="GQ3763" s="2"/>
    </row>
    <row r="3764" spans="3:199">
      <c r="C3764" s="2"/>
      <c r="D3764" s="3"/>
      <c r="E3764" s="4"/>
      <c r="F3764" s="2"/>
      <c r="G3764" s="5"/>
      <c r="J3764" s="2"/>
      <c r="K3764" s="6"/>
      <c r="AA3764" s="2"/>
      <c r="AC3764" s="26"/>
      <c r="AD3764" s="15"/>
      <c r="AE3764" s="15"/>
      <c r="AF3764" s="15"/>
      <c r="AG3764" s="15"/>
      <c r="AH3764" s="15"/>
      <c r="AI3764" s="15"/>
      <c r="AJ3764" s="15"/>
      <c r="AK3764" s="15"/>
      <c r="AL3764" s="15"/>
      <c r="AM3764" s="15"/>
      <c r="AN3764" s="15"/>
      <c r="AO3764" s="15"/>
      <c r="AP3764" s="15"/>
      <c r="GQ3764" s="2"/>
    </row>
    <row r="3765" spans="3:199">
      <c r="C3765" s="2"/>
      <c r="D3765" s="3"/>
      <c r="E3765" s="4"/>
      <c r="F3765" s="2"/>
      <c r="G3765" s="5"/>
      <c r="J3765" s="2"/>
      <c r="K3765" s="6"/>
      <c r="AA3765" s="2"/>
      <c r="AC3765" s="26"/>
      <c r="AD3765" s="15"/>
      <c r="AE3765" s="15"/>
      <c r="AF3765" s="15"/>
      <c r="AG3765" s="15"/>
      <c r="AH3765" s="15"/>
      <c r="AI3765" s="15"/>
      <c r="AJ3765" s="15"/>
      <c r="AK3765" s="15"/>
      <c r="AL3765" s="15"/>
      <c r="AM3765" s="15"/>
      <c r="AN3765" s="15"/>
      <c r="AO3765" s="15"/>
      <c r="AP3765" s="15"/>
      <c r="GQ3765" s="2"/>
    </row>
    <row r="3766" spans="3:199">
      <c r="C3766" s="2"/>
      <c r="D3766" s="3"/>
      <c r="E3766" s="4"/>
      <c r="F3766" s="2"/>
      <c r="G3766" s="5"/>
      <c r="J3766" s="2"/>
      <c r="K3766" s="6"/>
      <c r="AA3766" s="2"/>
      <c r="AC3766" s="26"/>
      <c r="AD3766" s="15"/>
      <c r="AE3766" s="15"/>
      <c r="AF3766" s="15"/>
      <c r="AG3766" s="15"/>
      <c r="AH3766" s="15"/>
      <c r="AI3766" s="15"/>
      <c r="AJ3766" s="15"/>
      <c r="AK3766" s="15"/>
      <c r="AL3766" s="15"/>
      <c r="AM3766" s="15"/>
      <c r="AN3766" s="15"/>
      <c r="AO3766" s="15"/>
      <c r="AP3766" s="15"/>
      <c r="GQ3766" s="2"/>
    </row>
    <row r="3767" spans="3:199">
      <c r="C3767" s="2"/>
      <c r="D3767" s="3"/>
      <c r="E3767" s="4"/>
      <c r="F3767" s="2"/>
      <c r="G3767" s="5"/>
      <c r="J3767" s="2"/>
      <c r="K3767" s="6"/>
      <c r="AA3767" s="2"/>
      <c r="AC3767" s="26"/>
      <c r="AD3767" s="15"/>
      <c r="AE3767" s="15"/>
      <c r="AF3767" s="15"/>
      <c r="AG3767" s="15"/>
      <c r="AH3767" s="15"/>
      <c r="AI3767" s="15"/>
      <c r="AJ3767" s="15"/>
      <c r="AK3767" s="15"/>
      <c r="AL3767" s="15"/>
      <c r="AM3767" s="15"/>
      <c r="AN3767" s="15"/>
      <c r="AO3767" s="15"/>
      <c r="AP3767" s="15"/>
      <c r="GQ3767" s="2"/>
    </row>
    <row r="3768" spans="3:199">
      <c r="C3768" s="2"/>
      <c r="D3768" s="3"/>
      <c r="E3768" s="4"/>
      <c r="F3768" s="2"/>
      <c r="G3768" s="5"/>
      <c r="J3768" s="2"/>
      <c r="K3768" s="6"/>
      <c r="AA3768" s="2"/>
      <c r="AC3768" s="26"/>
      <c r="AD3768" s="15"/>
      <c r="AE3768" s="15"/>
      <c r="AF3768" s="15"/>
      <c r="AG3768" s="15"/>
      <c r="AH3768" s="15"/>
      <c r="AI3768" s="15"/>
      <c r="AJ3768" s="15"/>
      <c r="AK3768" s="15"/>
      <c r="AL3768" s="15"/>
      <c r="AM3768" s="15"/>
      <c r="AN3768" s="15"/>
      <c r="AO3768" s="15"/>
      <c r="AP3768" s="15"/>
      <c r="GQ3768" s="2"/>
    </row>
    <row r="3769" spans="3:199">
      <c r="C3769" s="2"/>
      <c r="D3769" s="3"/>
      <c r="E3769" s="4"/>
      <c r="F3769" s="2"/>
      <c r="G3769" s="5"/>
      <c r="J3769" s="2"/>
      <c r="K3769" s="6"/>
      <c r="AA3769" s="2"/>
      <c r="AC3769" s="26"/>
      <c r="AD3769" s="15"/>
      <c r="AE3769" s="15"/>
      <c r="AF3769" s="15"/>
      <c r="AG3769" s="15"/>
      <c r="AH3769" s="15"/>
      <c r="AI3769" s="15"/>
      <c r="AJ3769" s="15"/>
      <c r="AK3769" s="15"/>
      <c r="AL3769" s="15"/>
      <c r="AM3769" s="15"/>
      <c r="AN3769" s="15"/>
      <c r="AO3769" s="15"/>
      <c r="AP3769" s="15"/>
      <c r="GQ3769" s="2"/>
    </row>
    <row r="3770" spans="3:199">
      <c r="C3770" s="2"/>
      <c r="D3770" s="3"/>
      <c r="E3770" s="4"/>
      <c r="F3770" s="2"/>
      <c r="G3770" s="5"/>
      <c r="J3770" s="2"/>
      <c r="K3770" s="6"/>
      <c r="AA3770" s="2"/>
      <c r="AC3770" s="26"/>
      <c r="AD3770" s="15"/>
      <c r="AE3770" s="15"/>
      <c r="AF3770" s="15"/>
      <c r="AG3770" s="15"/>
      <c r="AH3770" s="15"/>
      <c r="AI3770" s="15"/>
      <c r="AJ3770" s="15"/>
      <c r="AK3770" s="15"/>
      <c r="AL3770" s="15"/>
      <c r="AM3770" s="15"/>
      <c r="AN3770" s="15"/>
      <c r="AO3770" s="15"/>
      <c r="AP3770" s="15"/>
      <c r="GQ3770" s="2"/>
    </row>
    <row r="3771" spans="3:199">
      <c r="C3771" s="2"/>
      <c r="D3771" s="3"/>
      <c r="E3771" s="4"/>
      <c r="F3771" s="2"/>
      <c r="G3771" s="5"/>
      <c r="J3771" s="2"/>
      <c r="K3771" s="6"/>
      <c r="AA3771" s="2"/>
      <c r="AC3771" s="26"/>
      <c r="AD3771" s="15"/>
      <c r="AE3771" s="15"/>
      <c r="AF3771" s="15"/>
      <c r="AG3771" s="15"/>
      <c r="AH3771" s="15"/>
      <c r="AI3771" s="15"/>
      <c r="AJ3771" s="15"/>
      <c r="AK3771" s="15"/>
      <c r="AL3771" s="15"/>
      <c r="AM3771" s="15"/>
      <c r="AN3771" s="15"/>
      <c r="AO3771" s="15"/>
      <c r="AP3771" s="15"/>
      <c r="GQ3771" s="2"/>
    </row>
    <row r="3772" spans="3:199">
      <c r="C3772" s="2"/>
      <c r="D3772" s="3"/>
      <c r="E3772" s="4"/>
      <c r="F3772" s="2"/>
      <c r="G3772" s="5"/>
      <c r="J3772" s="2"/>
      <c r="K3772" s="6"/>
      <c r="AA3772" s="2"/>
      <c r="AC3772" s="26"/>
      <c r="AD3772" s="15"/>
      <c r="AE3772" s="15"/>
      <c r="AF3772" s="15"/>
      <c r="AG3772" s="15"/>
      <c r="AH3772" s="15"/>
      <c r="AI3772" s="15"/>
      <c r="AJ3772" s="15"/>
      <c r="AK3772" s="15"/>
      <c r="AL3772" s="15"/>
      <c r="AM3772" s="15"/>
      <c r="AN3772" s="15"/>
      <c r="AO3772" s="15"/>
      <c r="AP3772" s="15"/>
      <c r="GQ3772" s="2"/>
    </row>
    <row r="3773" spans="3:199">
      <c r="C3773" s="2"/>
      <c r="D3773" s="3"/>
      <c r="E3773" s="4"/>
      <c r="F3773" s="2"/>
      <c r="G3773" s="5"/>
      <c r="J3773" s="2"/>
      <c r="K3773" s="6"/>
      <c r="AA3773" s="2"/>
      <c r="AC3773" s="26"/>
      <c r="AD3773" s="15"/>
      <c r="AE3773" s="15"/>
      <c r="AF3773" s="15"/>
      <c r="AG3773" s="15"/>
      <c r="AH3773" s="15"/>
      <c r="AI3773" s="15"/>
      <c r="AJ3773" s="15"/>
      <c r="AK3773" s="15"/>
      <c r="AL3773" s="15"/>
      <c r="AM3773" s="15"/>
      <c r="AN3773" s="15"/>
      <c r="AO3773" s="15"/>
      <c r="AP3773" s="15"/>
      <c r="GQ3773" s="2"/>
    </row>
    <row r="3774" spans="3:199">
      <c r="C3774" s="2"/>
      <c r="D3774" s="3"/>
      <c r="E3774" s="4"/>
      <c r="F3774" s="2"/>
      <c r="G3774" s="5"/>
      <c r="J3774" s="2"/>
      <c r="K3774" s="6"/>
      <c r="AA3774" s="2"/>
      <c r="AC3774" s="26"/>
      <c r="AD3774" s="15"/>
      <c r="AE3774" s="15"/>
      <c r="AF3774" s="15"/>
      <c r="AG3774" s="15"/>
      <c r="AH3774" s="15"/>
      <c r="AI3774" s="15"/>
      <c r="AJ3774" s="15"/>
      <c r="AK3774" s="15"/>
      <c r="AL3774" s="15"/>
      <c r="AM3774" s="15"/>
      <c r="AN3774" s="15"/>
      <c r="AO3774" s="15"/>
      <c r="AP3774" s="15"/>
      <c r="GQ3774" s="2"/>
    </row>
    <row r="3775" spans="3:199">
      <c r="C3775" s="2"/>
      <c r="D3775" s="3"/>
      <c r="E3775" s="4"/>
      <c r="F3775" s="2"/>
      <c r="G3775" s="5"/>
      <c r="J3775" s="2"/>
      <c r="K3775" s="6"/>
      <c r="AA3775" s="2"/>
      <c r="AC3775" s="26"/>
      <c r="AD3775" s="15"/>
      <c r="AE3775" s="15"/>
      <c r="AF3775" s="15"/>
      <c r="AG3775" s="15"/>
      <c r="AH3775" s="15"/>
      <c r="AI3775" s="15"/>
      <c r="AJ3775" s="15"/>
      <c r="AK3775" s="15"/>
      <c r="AL3775" s="15"/>
      <c r="AM3775" s="15"/>
      <c r="AN3775" s="15"/>
      <c r="AO3775" s="27"/>
      <c r="AP3775" s="21"/>
      <c r="GQ3775" s="2"/>
    </row>
    <row r="3776" spans="3:199">
      <c r="C3776" s="2"/>
      <c r="D3776" s="3"/>
      <c r="E3776" s="4"/>
      <c r="F3776" s="2"/>
      <c r="G3776" s="5"/>
      <c r="J3776" s="2"/>
      <c r="K3776" s="6"/>
      <c r="AA3776" s="2"/>
      <c r="AC3776" s="26"/>
      <c r="AD3776" s="15"/>
      <c r="AE3776" s="15"/>
      <c r="AF3776" s="15"/>
      <c r="AG3776" s="15"/>
      <c r="AH3776" s="15"/>
      <c r="AI3776" s="15"/>
      <c r="AJ3776" s="15"/>
      <c r="AK3776" s="15"/>
      <c r="AL3776" s="15"/>
      <c r="AM3776" s="15"/>
      <c r="AN3776" s="15"/>
      <c r="AO3776" s="15"/>
      <c r="AP3776" s="15"/>
      <c r="GQ3776" s="2"/>
    </row>
    <row r="3777" spans="3:199">
      <c r="C3777" s="2"/>
      <c r="D3777" s="3"/>
      <c r="E3777" s="4"/>
      <c r="F3777" s="2"/>
      <c r="G3777" s="5"/>
      <c r="J3777" s="2"/>
      <c r="K3777" s="6"/>
      <c r="AA3777" s="2"/>
      <c r="AC3777" s="26"/>
      <c r="AD3777" s="15"/>
      <c r="AE3777" s="15"/>
      <c r="AF3777" s="15"/>
      <c r="AG3777" s="15"/>
      <c r="AH3777" s="15"/>
      <c r="AI3777" s="15"/>
      <c r="AJ3777" s="15"/>
      <c r="AK3777" s="15"/>
      <c r="AL3777" s="15"/>
      <c r="AM3777" s="15"/>
      <c r="AN3777" s="15"/>
      <c r="AO3777" s="15"/>
      <c r="AP3777" s="15"/>
      <c r="GQ3777" s="2"/>
    </row>
    <row r="3778" spans="3:199">
      <c r="C3778" s="2"/>
      <c r="D3778" s="3"/>
      <c r="E3778" s="4"/>
      <c r="F3778" s="2"/>
      <c r="G3778" s="5"/>
      <c r="J3778" s="2"/>
      <c r="K3778" s="6"/>
      <c r="AA3778" s="2"/>
      <c r="AC3778" s="26"/>
      <c r="AD3778" s="15"/>
      <c r="AE3778" s="15"/>
      <c r="AF3778" s="15"/>
      <c r="AG3778" s="15"/>
      <c r="AH3778" s="15"/>
      <c r="AI3778" s="15"/>
      <c r="AJ3778" s="15"/>
      <c r="AK3778" s="15"/>
      <c r="AL3778" s="15"/>
      <c r="AM3778" s="15"/>
      <c r="AN3778" s="15"/>
      <c r="AO3778" s="15"/>
      <c r="AP3778" s="15"/>
      <c r="GQ3778" s="2"/>
    </row>
    <row r="3779" spans="3:199">
      <c r="C3779" s="2"/>
      <c r="D3779" s="3"/>
      <c r="E3779" s="4"/>
      <c r="F3779" s="2"/>
      <c r="G3779" s="5"/>
      <c r="J3779" s="2"/>
      <c r="K3779" s="6"/>
      <c r="AA3779" s="2"/>
      <c r="AC3779" s="26"/>
      <c r="AD3779" s="15"/>
      <c r="AE3779" s="15"/>
      <c r="AF3779" s="15"/>
      <c r="AG3779" s="15"/>
      <c r="AH3779" s="15"/>
      <c r="AI3779" s="15"/>
      <c r="AJ3779" s="15"/>
      <c r="AK3779" s="15"/>
      <c r="AL3779" s="15"/>
      <c r="AM3779" s="15"/>
      <c r="AN3779" s="15"/>
      <c r="AO3779" s="15"/>
      <c r="AP3779" s="15"/>
      <c r="GQ3779" s="2"/>
    </row>
    <row r="3780" spans="3:199">
      <c r="C3780" s="2"/>
      <c r="D3780" s="3"/>
      <c r="E3780" s="4"/>
      <c r="F3780" s="2"/>
      <c r="G3780" s="5"/>
      <c r="J3780" s="2"/>
      <c r="K3780" s="6"/>
      <c r="AA3780" s="2"/>
      <c r="AC3780" s="20"/>
      <c r="AD3780" s="15"/>
      <c r="AE3780" s="15"/>
      <c r="AF3780" s="15"/>
      <c r="AG3780" s="15"/>
      <c r="AH3780" s="15"/>
      <c r="AI3780" s="15"/>
      <c r="AJ3780" s="15"/>
      <c r="AK3780" s="15"/>
      <c r="AL3780" s="15"/>
      <c r="AM3780" s="15"/>
      <c r="AN3780" s="15"/>
      <c r="AO3780" s="15"/>
      <c r="AP3780" s="15"/>
      <c r="GQ3780" s="2"/>
    </row>
    <row r="3781" spans="3:199">
      <c r="C3781" s="2"/>
      <c r="D3781" s="3"/>
      <c r="E3781" s="4"/>
      <c r="F3781" s="2"/>
      <c r="G3781" s="5"/>
      <c r="J3781" s="2"/>
      <c r="K3781" s="6"/>
      <c r="AA3781" s="2"/>
      <c r="AC3781" s="20"/>
      <c r="AD3781" s="15"/>
      <c r="AE3781" s="15"/>
      <c r="AF3781" s="15"/>
      <c r="AG3781" s="15"/>
      <c r="AH3781" s="15"/>
      <c r="AI3781" s="15"/>
      <c r="AJ3781" s="15"/>
      <c r="AK3781" s="15"/>
      <c r="AL3781" s="15"/>
      <c r="AM3781" s="15"/>
      <c r="AN3781" s="15"/>
      <c r="AO3781" s="15"/>
      <c r="AP3781" s="15"/>
      <c r="GQ3781" s="2"/>
    </row>
    <row r="3782" spans="3:199">
      <c r="C3782" s="2"/>
      <c r="D3782" s="3"/>
      <c r="E3782" s="4"/>
      <c r="F3782" s="2"/>
      <c r="G3782" s="5"/>
      <c r="J3782" s="2"/>
      <c r="K3782" s="6"/>
      <c r="AA3782" s="2"/>
      <c r="AC3782" s="20"/>
      <c r="AD3782" s="15"/>
      <c r="AE3782" s="15"/>
      <c r="AF3782" s="15"/>
      <c r="AG3782" s="15"/>
      <c r="AH3782" s="15"/>
      <c r="AI3782" s="15"/>
      <c r="AJ3782" s="15"/>
      <c r="AK3782" s="15"/>
      <c r="AL3782" s="15"/>
      <c r="AM3782" s="15"/>
      <c r="AN3782" s="15"/>
      <c r="AO3782" s="15"/>
      <c r="AP3782" s="15"/>
      <c r="GQ3782" s="2"/>
    </row>
    <row r="3783" spans="3:199">
      <c r="C3783" s="2"/>
      <c r="D3783" s="3"/>
      <c r="E3783" s="4"/>
      <c r="F3783" s="2"/>
      <c r="G3783" s="5"/>
      <c r="J3783" s="2"/>
      <c r="K3783" s="6"/>
      <c r="AA3783" s="2"/>
      <c r="AC3783" s="20"/>
      <c r="AD3783" s="15"/>
      <c r="AE3783" s="15"/>
      <c r="AF3783" s="15"/>
      <c r="AG3783" s="15"/>
      <c r="AH3783" s="15"/>
      <c r="AI3783" s="15"/>
      <c r="AJ3783" s="15"/>
      <c r="AK3783" s="15"/>
      <c r="AL3783" s="15"/>
      <c r="AM3783" s="15"/>
      <c r="AN3783" s="15"/>
      <c r="AO3783" s="15"/>
      <c r="AP3783" s="15"/>
      <c r="GQ3783" s="2"/>
    </row>
    <row r="3784" spans="3:199">
      <c r="C3784" s="2"/>
      <c r="D3784" s="3"/>
      <c r="E3784" s="4"/>
      <c r="F3784" s="2"/>
      <c r="G3784" s="5"/>
      <c r="J3784" s="2"/>
      <c r="K3784" s="6"/>
      <c r="AA3784" s="2"/>
      <c r="AC3784" s="20"/>
      <c r="AD3784" s="15"/>
      <c r="AE3784" s="15"/>
      <c r="AF3784" s="15"/>
      <c r="AG3784" s="15"/>
      <c r="AH3784" s="15"/>
      <c r="AI3784" s="15"/>
      <c r="AJ3784" s="15"/>
      <c r="AK3784" s="15"/>
      <c r="AL3784" s="15"/>
      <c r="AM3784" s="15"/>
      <c r="AN3784" s="15"/>
      <c r="AO3784" s="15"/>
      <c r="AP3784" s="15"/>
      <c r="GQ3784" s="2"/>
    </row>
    <row r="3785" spans="3:199">
      <c r="C3785" s="2"/>
      <c r="D3785" s="3"/>
      <c r="E3785" s="4"/>
      <c r="F3785" s="2"/>
      <c r="G3785" s="5"/>
      <c r="J3785" s="2"/>
      <c r="K3785" s="6"/>
      <c r="AA3785" s="2"/>
      <c r="AC3785" s="20"/>
      <c r="AD3785" s="15"/>
      <c r="AE3785" s="15"/>
      <c r="AF3785" s="15"/>
      <c r="AG3785" s="15"/>
      <c r="AH3785" s="15"/>
      <c r="AI3785" s="15"/>
      <c r="AJ3785" s="15"/>
      <c r="AK3785" s="15"/>
      <c r="AL3785" s="15"/>
      <c r="AM3785" s="15"/>
      <c r="AN3785" s="15"/>
      <c r="AO3785" s="15"/>
      <c r="AP3785" s="15"/>
      <c r="GQ3785" s="2"/>
    </row>
    <row r="3786" spans="3:199">
      <c r="C3786" s="2"/>
      <c r="D3786" s="3"/>
      <c r="E3786" s="4"/>
      <c r="F3786" s="2"/>
      <c r="G3786" s="5"/>
      <c r="J3786" s="2"/>
      <c r="K3786" s="6"/>
      <c r="AA3786" s="2"/>
      <c r="AC3786" s="20"/>
      <c r="AD3786" s="15"/>
      <c r="AE3786" s="15"/>
      <c r="AF3786" s="15"/>
      <c r="AG3786" s="15"/>
      <c r="AH3786" s="15"/>
      <c r="AI3786" s="15"/>
      <c r="AJ3786" s="15"/>
      <c r="AK3786" s="15"/>
      <c r="AL3786" s="15"/>
      <c r="AM3786" s="15"/>
      <c r="AN3786" s="15"/>
      <c r="AO3786" s="15"/>
      <c r="AP3786" s="15"/>
      <c r="GQ3786" s="2"/>
    </row>
    <row r="3787" spans="3:199">
      <c r="C3787" s="2"/>
      <c r="D3787" s="3"/>
      <c r="E3787" s="4"/>
      <c r="F3787" s="2"/>
      <c r="G3787" s="5"/>
      <c r="J3787" s="2"/>
      <c r="K3787" s="6"/>
      <c r="AA3787" s="2"/>
      <c r="AC3787" s="20"/>
      <c r="AD3787" s="15"/>
      <c r="AE3787" s="15"/>
      <c r="AF3787" s="15"/>
      <c r="AG3787" s="15"/>
      <c r="AH3787" s="15"/>
      <c r="AI3787" s="15"/>
      <c r="AJ3787" s="15"/>
      <c r="AK3787" s="15"/>
      <c r="AL3787" s="15"/>
      <c r="AM3787" s="15"/>
      <c r="AN3787" s="15"/>
      <c r="AO3787" s="15"/>
      <c r="AP3787" s="15"/>
      <c r="GQ3787" s="2"/>
    </row>
    <row r="3788" spans="3:199">
      <c r="C3788" s="2"/>
      <c r="D3788" s="3"/>
      <c r="E3788" s="4"/>
      <c r="F3788" s="2"/>
      <c r="G3788" s="5"/>
      <c r="J3788" s="2"/>
      <c r="K3788" s="6"/>
      <c r="AA3788" s="2"/>
      <c r="AC3788" s="20"/>
      <c r="AD3788" s="15"/>
      <c r="AE3788" s="15"/>
      <c r="AF3788" s="15"/>
      <c r="AG3788" s="15"/>
      <c r="AH3788" s="15"/>
      <c r="AI3788" s="15"/>
      <c r="AJ3788" s="15"/>
      <c r="AK3788" s="15"/>
      <c r="AL3788" s="15"/>
      <c r="AM3788" s="15"/>
      <c r="AN3788" s="15"/>
      <c r="AO3788" s="15"/>
      <c r="AP3788" s="15"/>
      <c r="GQ3788" s="2"/>
    </row>
    <row r="3789" spans="3:199">
      <c r="C3789" s="2"/>
      <c r="D3789" s="3"/>
      <c r="E3789" s="4"/>
      <c r="F3789" s="2"/>
      <c r="G3789" s="5"/>
      <c r="J3789" s="2"/>
      <c r="K3789" s="6"/>
      <c r="AA3789" s="2"/>
      <c r="AC3789" s="20"/>
      <c r="AD3789" s="15"/>
      <c r="AE3789" s="15"/>
      <c r="AF3789" s="15"/>
      <c r="AG3789" s="15"/>
      <c r="AH3789" s="15"/>
      <c r="AI3789" s="15"/>
      <c r="AJ3789" s="15"/>
      <c r="AK3789" s="15"/>
      <c r="AL3789" s="15"/>
      <c r="AM3789" s="15"/>
      <c r="AN3789" s="15"/>
      <c r="AO3789" s="15"/>
      <c r="AP3789" s="15"/>
      <c r="GQ3789" s="2"/>
    </row>
    <row r="3790" spans="3:199">
      <c r="C3790" s="2"/>
      <c r="D3790" s="3"/>
      <c r="E3790" s="4"/>
      <c r="F3790" s="2"/>
      <c r="G3790" s="5"/>
      <c r="J3790" s="2"/>
      <c r="K3790" s="6"/>
      <c r="AA3790" s="2"/>
      <c r="AC3790" s="20"/>
      <c r="AD3790" s="15"/>
      <c r="AE3790" s="15"/>
      <c r="AF3790" s="15"/>
      <c r="AG3790" s="15"/>
      <c r="AH3790" s="15"/>
      <c r="AI3790" s="15"/>
      <c r="AJ3790" s="15"/>
      <c r="AK3790" s="15"/>
      <c r="AL3790" s="15"/>
      <c r="AM3790" s="15"/>
      <c r="AN3790" s="15"/>
      <c r="AO3790" s="15"/>
      <c r="AP3790" s="15"/>
      <c r="GQ3790" s="2"/>
    </row>
    <row r="3791" spans="3:199">
      <c r="C3791" s="2"/>
      <c r="D3791" s="3"/>
      <c r="E3791" s="4"/>
      <c r="F3791" s="2"/>
      <c r="G3791" s="5"/>
      <c r="J3791" s="2"/>
      <c r="K3791" s="6"/>
      <c r="AA3791" s="2"/>
      <c r="AC3791" s="20"/>
      <c r="AD3791" s="15"/>
      <c r="AE3791" s="15"/>
      <c r="AF3791" s="15"/>
      <c r="AG3791" s="15"/>
      <c r="AH3791" s="15"/>
      <c r="AI3791" s="15"/>
      <c r="AJ3791" s="15"/>
      <c r="AK3791" s="15"/>
      <c r="AL3791" s="15"/>
      <c r="AM3791" s="15"/>
      <c r="AN3791" s="15"/>
      <c r="AO3791" s="15"/>
      <c r="AP3791" s="15"/>
      <c r="GQ3791" s="2"/>
    </row>
    <row r="3792" spans="3:199">
      <c r="C3792" s="2"/>
      <c r="D3792" s="3"/>
      <c r="E3792" s="4"/>
      <c r="F3792" s="2"/>
      <c r="G3792" s="5"/>
      <c r="J3792" s="2"/>
      <c r="K3792" s="6"/>
      <c r="AA3792" s="2"/>
      <c r="AC3792" s="20"/>
      <c r="AD3792" s="15"/>
      <c r="AE3792" s="15"/>
      <c r="AF3792" s="15"/>
      <c r="AG3792" s="15"/>
      <c r="AH3792" s="15"/>
      <c r="AI3792" s="15"/>
      <c r="AJ3792" s="15"/>
      <c r="AK3792" s="15"/>
      <c r="AL3792" s="15"/>
      <c r="AM3792" s="15"/>
      <c r="AN3792" s="15"/>
      <c r="AO3792" s="15"/>
      <c r="AP3792" s="15"/>
      <c r="GQ3792" s="2"/>
    </row>
    <row r="3793" spans="3:199">
      <c r="C3793" s="2"/>
      <c r="D3793" s="3"/>
      <c r="E3793" s="4"/>
      <c r="F3793" s="2"/>
      <c r="G3793" s="5"/>
      <c r="J3793" s="2"/>
      <c r="K3793" s="6"/>
      <c r="AA3793" s="2"/>
      <c r="AC3793" s="20"/>
      <c r="AD3793" s="15"/>
      <c r="AE3793" s="15"/>
      <c r="AF3793" s="15"/>
      <c r="AG3793" s="15"/>
      <c r="AH3793" s="15"/>
      <c r="AI3793" s="15"/>
      <c r="AJ3793" s="15"/>
      <c r="AK3793" s="15"/>
      <c r="AL3793" s="15"/>
      <c r="AM3793" s="15"/>
      <c r="AN3793" s="15"/>
      <c r="AO3793" s="15"/>
      <c r="AP3793" s="15"/>
      <c r="GQ3793" s="2"/>
    </row>
    <row r="3794" spans="3:199">
      <c r="C3794" s="2"/>
      <c r="D3794" s="3"/>
      <c r="E3794" s="4"/>
      <c r="F3794" s="2"/>
      <c r="G3794" s="5"/>
      <c r="J3794" s="2"/>
      <c r="K3794" s="6"/>
      <c r="AA3794" s="2"/>
      <c r="AC3794" s="20"/>
      <c r="AD3794" s="15"/>
      <c r="AE3794" s="15"/>
      <c r="AF3794" s="15"/>
      <c r="AG3794" s="15"/>
      <c r="AH3794" s="15"/>
      <c r="AI3794" s="15"/>
      <c r="AJ3794" s="15"/>
      <c r="AK3794" s="15"/>
      <c r="AL3794" s="15"/>
      <c r="AM3794" s="15"/>
      <c r="AN3794" s="15"/>
      <c r="AO3794" s="15"/>
      <c r="AP3794" s="15"/>
      <c r="GQ3794" s="2"/>
    </row>
    <row r="3795" spans="3:199">
      <c r="C3795" s="2"/>
      <c r="D3795" s="3"/>
      <c r="E3795" s="4"/>
      <c r="F3795" s="2"/>
      <c r="G3795" s="5"/>
      <c r="J3795" s="2"/>
      <c r="K3795" s="6"/>
      <c r="AA3795" s="2"/>
      <c r="AC3795" s="20"/>
      <c r="AD3795" s="15"/>
      <c r="AE3795" s="15"/>
      <c r="AF3795" s="15"/>
      <c r="AG3795" s="15"/>
      <c r="AH3795" s="15"/>
      <c r="AI3795" s="15"/>
      <c r="AJ3795" s="15"/>
      <c r="AK3795" s="15"/>
      <c r="AL3795" s="15"/>
      <c r="AM3795" s="15"/>
      <c r="AN3795" s="27"/>
      <c r="AO3795" s="15"/>
      <c r="AP3795" s="21"/>
      <c r="GQ3795" s="2"/>
    </row>
    <row r="3796" spans="3:199">
      <c r="C3796" s="2"/>
      <c r="D3796" s="3"/>
      <c r="E3796" s="4"/>
      <c r="F3796" s="2"/>
      <c r="G3796" s="5"/>
      <c r="J3796" s="2"/>
      <c r="K3796" s="6"/>
      <c r="AA3796" s="2"/>
      <c r="AC3796" s="20"/>
      <c r="AD3796" s="15"/>
      <c r="AE3796" s="15"/>
      <c r="AF3796" s="15"/>
      <c r="AG3796" s="15"/>
      <c r="AH3796" s="15"/>
      <c r="AI3796" s="15"/>
      <c r="AJ3796" s="15"/>
      <c r="AK3796" s="15"/>
      <c r="AL3796" s="15"/>
      <c r="AM3796" s="15"/>
      <c r="AN3796" s="15"/>
      <c r="AO3796" s="15"/>
      <c r="AP3796" s="15"/>
      <c r="GQ3796" s="2"/>
    </row>
    <row r="3797" spans="3:199">
      <c r="C3797" s="2"/>
      <c r="D3797" s="3"/>
      <c r="E3797" s="4"/>
      <c r="F3797" s="2"/>
      <c r="G3797" s="5"/>
      <c r="J3797" s="2"/>
      <c r="K3797" s="6"/>
      <c r="AA3797" s="2"/>
      <c r="AC3797" s="20"/>
      <c r="AD3797" s="15"/>
      <c r="AE3797" s="15"/>
      <c r="AF3797" s="15"/>
      <c r="AG3797" s="15"/>
      <c r="AH3797" s="15"/>
      <c r="AI3797" s="15"/>
      <c r="AJ3797" s="15"/>
      <c r="AK3797" s="15"/>
      <c r="AL3797" s="15"/>
      <c r="AM3797" s="15"/>
      <c r="AN3797" s="15"/>
      <c r="AO3797" s="15"/>
      <c r="AP3797" s="15"/>
      <c r="GQ3797" s="2"/>
    </row>
    <row r="3798" spans="3:199">
      <c r="C3798" s="2"/>
      <c r="D3798" s="3"/>
      <c r="E3798" s="4"/>
      <c r="F3798" s="2"/>
      <c r="G3798" s="5"/>
      <c r="J3798" s="2"/>
      <c r="K3798" s="6"/>
      <c r="AA3798" s="2"/>
      <c r="AC3798" s="20"/>
      <c r="AD3798" s="15"/>
      <c r="AE3798" s="15"/>
      <c r="AF3798" s="15"/>
      <c r="AG3798" s="15"/>
      <c r="AH3798" s="15"/>
      <c r="AI3798" s="15"/>
      <c r="AJ3798" s="15"/>
      <c r="AK3798" s="15"/>
      <c r="AL3798" s="15"/>
      <c r="AM3798" s="15"/>
      <c r="AN3798" s="15"/>
      <c r="AO3798" s="15"/>
      <c r="AP3798" s="15"/>
      <c r="GQ3798" s="2"/>
    </row>
    <row r="3799" spans="3:199">
      <c r="C3799" s="2"/>
      <c r="D3799" s="3"/>
      <c r="E3799" s="4"/>
      <c r="F3799" s="2"/>
      <c r="G3799" s="5"/>
      <c r="J3799" s="2"/>
      <c r="K3799" s="6"/>
      <c r="AA3799" s="2"/>
      <c r="AC3799" s="20"/>
      <c r="AD3799" s="15"/>
      <c r="AE3799" s="15"/>
      <c r="AF3799" s="15"/>
      <c r="AG3799" s="15"/>
      <c r="AH3799" s="15"/>
      <c r="AI3799" s="15"/>
      <c r="AJ3799" s="15"/>
      <c r="AK3799" s="15"/>
      <c r="AL3799" s="15"/>
      <c r="AM3799" s="15"/>
      <c r="AN3799" s="15"/>
      <c r="AO3799" s="15"/>
      <c r="AP3799" s="15"/>
      <c r="GQ3799" s="2"/>
    </row>
    <row r="3800" spans="3:199">
      <c r="C3800" s="2"/>
      <c r="D3800" s="3"/>
      <c r="E3800" s="4"/>
      <c r="F3800" s="2"/>
      <c r="G3800" s="5"/>
      <c r="J3800" s="2"/>
      <c r="K3800" s="6"/>
      <c r="AA3800" s="2"/>
      <c r="AC3800" s="20"/>
      <c r="AD3800" s="15"/>
      <c r="AE3800" s="15"/>
      <c r="AF3800" s="15"/>
      <c r="AG3800" s="15"/>
      <c r="AH3800" s="15"/>
      <c r="AI3800" s="15"/>
      <c r="AJ3800" s="15"/>
      <c r="AK3800" s="15"/>
      <c r="AL3800" s="15"/>
      <c r="AM3800" s="15"/>
      <c r="AN3800" s="15"/>
      <c r="AO3800" s="15"/>
      <c r="AP3800" s="15"/>
      <c r="GQ3800" s="2"/>
    </row>
    <row r="3801" spans="3:199">
      <c r="C3801" s="2"/>
      <c r="D3801" s="3"/>
      <c r="E3801" s="4"/>
      <c r="F3801" s="2"/>
      <c r="G3801" s="5"/>
      <c r="J3801" s="2"/>
      <c r="K3801" s="6"/>
      <c r="AA3801" s="2"/>
      <c r="AC3801" s="20"/>
      <c r="AD3801" s="15"/>
      <c r="AE3801" s="15"/>
      <c r="AF3801" s="15"/>
      <c r="AG3801" s="15"/>
      <c r="AH3801" s="15"/>
      <c r="AI3801" s="15"/>
      <c r="AJ3801" s="15"/>
      <c r="AK3801" s="15"/>
      <c r="AL3801" s="15"/>
      <c r="AM3801" s="15"/>
      <c r="AN3801" s="15"/>
      <c r="AO3801" s="15"/>
      <c r="AP3801" s="15"/>
      <c r="GQ3801" s="2"/>
    </row>
    <row r="3802" spans="3:199">
      <c r="C3802" s="2"/>
      <c r="D3802" s="3"/>
      <c r="E3802" s="4"/>
      <c r="F3802" s="2"/>
      <c r="G3802" s="5"/>
      <c r="J3802" s="2"/>
      <c r="K3802" s="6"/>
      <c r="AA3802" s="2"/>
      <c r="AC3802" s="20"/>
      <c r="AD3802" s="15"/>
      <c r="AE3802" s="15"/>
      <c r="AF3802" s="15"/>
      <c r="AG3802" s="15"/>
      <c r="AH3802" s="15"/>
      <c r="AI3802" s="15"/>
      <c r="AJ3802" s="15"/>
      <c r="AK3802" s="15"/>
      <c r="AL3802" s="15"/>
      <c r="AM3802" s="15"/>
      <c r="AN3802" s="15"/>
      <c r="AO3802" s="15"/>
      <c r="AP3802" s="15"/>
      <c r="GQ3802" s="2"/>
    </row>
    <row r="3803" spans="3:199">
      <c r="C3803" s="2"/>
      <c r="D3803" s="3"/>
      <c r="E3803" s="4"/>
      <c r="F3803" s="2"/>
      <c r="G3803" s="5"/>
      <c r="J3803" s="2"/>
      <c r="K3803" s="6"/>
      <c r="AA3803" s="2"/>
      <c r="AC3803" s="20"/>
      <c r="AD3803" s="15"/>
      <c r="AE3803" s="15"/>
      <c r="AF3803" s="15"/>
      <c r="AG3803" s="15"/>
      <c r="AH3803" s="15"/>
      <c r="AI3803" s="15"/>
      <c r="AJ3803" s="15"/>
      <c r="AK3803" s="15"/>
      <c r="AL3803" s="15"/>
      <c r="AM3803" s="15"/>
      <c r="AN3803" s="15"/>
      <c r="AO3803" s="15"/>
      <c r="AP3803" s="15"/>
      <c r="GQ3803" s="2"/>
    </row>
    <row r="3804" spans="3:199">
      <c r="C3804" s="2"/>
      <c r="D3804" s="3"/>
      <c r="E3804" s="4"/>
      <c r="F3804" s="2"/>
      <c r="G3804" s="5"/>
      <c r="J3804" s="2"/>
      <c r="K3804" s="6"/>
      <c r="AA3804" s="2"/>
      <c r="AC3804" s="20"/>
      <c r="AD3804" s="15"/>
      <c r="AE3804" s="15"/>
      <c r="AF3804" s="15"/>
      <c r="AG3804" s="15"/>
      <c r="AH3804" s="15"/>
      <c r="AI3804" s="15"/>
      <c r="AJ3804" s="15"/>
      <c r="AK3804" s="15"/>
      <c r="AL3804" s="15"/>
      <c r="AM3804" s="15"/>
      <c r="AN3804" s="15"/>
      <c r="AO3804" s="15"/>
      <c r="AP3804" s="15"/>
      <c r="GQ3804" s="2"/>
    </row>
    <row r="3805" spans="3:199">
      <c r="C3805" s="2"/>
      <c r="D3805" s="3"/>
      <c r="E3805" s="4"/>
      <c r="F3805" s="2"/>
      <c r="G3805" s="5"/>
      <c r="J3805" s="2"/>
      <c r="K3805" s="6"/>
      <c r="AA3805" s="2"/>
      <c r="AC3805" s="20"/>
      <c r="AD3805" s="15"/>
      <c r="AE3805" s="15"/>
      <c r="AF3805" s="15"/>
      <c r="AG3805" s="15"/>
      <c r="AH3805" s="15"/>
      <c r="AI3805" s="15"/>
      <c r="AJ3805" s="15"/>
      <c r="AK3805" s="15"/>
      <c r="AL3805" s="15"/>
      <c r="AM3805" s="15"/>
      <c r="AN3805" s="15"/>
      <c r="AO3805" s="15"/>
      <c r="AP3805" s="15"/>
      <c r="GQ3805" s="2"/>
    </row>
    <row r="3806" spans="3:199">
      <c r="C3806" s="2"/>
      <c r="D3806" s="3"/>
      <c r="E3806" s="4"/>
      <c r="F3806" s="2"/>
      <c r="G3806" s="5"/>
      <c r="J3806" s="2"/>
      <c r="K3806" s="6"/>
      <c r="AA3806" s="2"/>
      <c r="AC3806" s="20"/>
      <c r="AD3806" s="15"/>
      <c r="AE3806" s="15"/>
      <c r="AF3806" s="15"/>
      <c r="AG3806" s="15"/>
      <c r="AH3806" s="15"/>
      <c r="AI3806" s="15"/>
      <c r="AJ3806" s="15"/>
      <c r="AK3806" s="15"/>
      <c r="AL3806" s="15"/>
      <c r="AM3806" s="15"/>
      <c r="AN3806" s="15"/>
      <c r="AO3806" s="15"/>
      <c r="AP3806" s="15"/>
      <c r="GQ3806" s="2"/>
    </row>
    <row r="3807" spans="3:199">
      <c r="C3807" s="2"/>
      <c r="D3807" s="3"/>
      <c r="E3807" s="4"/>
      <c r="F3807" s="2"/>
      <c r="G3807" s="5"/>
      <c r="J3807" s="2"/>
      <c r="K3807" s="6"/>
      <c r="AA3807" s="2"/>
      <c r="AC3807" s="20"/>
      <c r="AD3807" s="15"/>
      <c r="AE3807" s="15"/>
      <c r="AF3807" s="15"/>
      <c r="AG3807" s="15"/>
      <c r="AH3807" s="15"/>
      <c r="AI3807" s="15"/>
      <c r="AJ3807" s="15"/>
      <c r="AK3807" s="15"/>
      <c r="AL3807" s="15"/>
      <c r="AM3807" s="15"/>
      <c r="AN3807" s="15"/>
      <c r="AO3807" s="15"/>
      <c r="AP3807" s="15"/>
      <c r="GQ3807" s="2"/>
    </row>
    <row r="3808" spans="3:199">
      <c r="C3808" s="2"/>
      <c r="D3808" s="3"/>
      <c r="E3808" s="4"/>
      <c r="F3808" s="2"/>
      <c r="G3808" s="5"/>
      <c r="J3808" s="2"/>
      <c r="K3808" s="6"/>
      <c r="AA3808" s="2"/>
      <c r="AC3808" s="20"/>
      <c r="AD3808" s="15"/>
      <c r="AE3808" s="15"/>
      <c r="AF3808" s="15"/>
      <c r="AG3808" s="15"/>
      <c r="AH3808" s="15"/>
      <c r="AI3808" s="15"/>
      <c r="AJ3808" s="15"/>
      <c r="AK3808" s="15"/>
      <c r="AL3808" s="15"/>
      <c r="AM3808" s="15"/>
      <c r="AN3808" s="15"/>
      <c r="AO3808" s="15"/>
      <c r="AP3808" s="15"/>
      <c r="GQ3808" s="2"/>
    </row>
    <row r="3809" spans="3:199">
      <c r="C3809" s="2"/>
      <c r="D3809" s="3"/>
      <c r="E3809" s="4"/>
      <c r="F3809" s="2"/>
      <c r="G3809" s="5"/>
      <c r="J3809" s="2"/>
      <c r="K3809" s="6"/>
      <c r="AA3809" s="2"/>
      <c r="AC3809" s="20"/>
      <c r="AD3809" s="15"/>
      <c r="AE3809" s="15"/>
      <c r="AF3809" s="15"/>
      <c r="AG3809" s="15"/>
      <c r="AH3809" s="15"/>
      <c r="AI3809" s="15"/>
      <c r="AJ3809" s="15"/>
      <c r="AK3809" s="15"/>
      <c r="AL3809" s="15"/>
      <c r="AM3809" s="15"/>
      <c r="AN3809" s="15"/>
      <c r="AO3809" s="15"/>
      <c r="AP3809" s="15"/>
      <c r="GQ3809" s="2"/>
    </row>
    <row r="3810" spans="3:199">
      <c r="C3810" s="2"/>
      <c r="D3810" s="3"/>
      <c r="E3810" s="4"/>
      <c r="F3810" s="2"/>
      <c r="G3810" s="5"/>
      <c r="J3810" s="2"/>
      <c r="K3810" s="6"/>
      <c r="AA3810" s="2"/>
      <c r="AC3810" s="20"/>
      <c r="AD3810" s="15"/>
      <c r="AE3810" s="15"/>
      <c r="AF3810" s="15"/>
      <c r="AG3810" s="15"/>
      <c r="AH3810" s="15"/>
      <c r="AI3810" s="15"/>
      <c r="AJ3810" s="15"/>
      <c r="AK3810" s="15"/>
      <c r="AL3810" s="15"/>
      <c r="AM3810" s="15"/>
      <c r="AN3810" s="15"/>
      <c r="AO3810" s="15"/>
      <c r="AP3810" s="15"/>
      <c r="GQ3810" s="2"/>
    </row>
    <row r="3811" spans="3:199">
      <c r="C3811" s="2"/>
      <c r="D3811" s="3"/>
      <c r="E3811" s="4"/>
      <c r="F3811" s="2"/>
      <c r="G3811" s="5"/>
      <c r="J3811" s="2"/>
      <c r="K3811" s="6"/>
      <c r="AA3811" s="2"/>
      <c r="AC3811" s="20"/>
      <c r="AD3811" s="15"/>
      <c r="AE3811" s="15"/>
      <c r="AF3811" s="15"/>
      <c r="AG3811" s="15"/>
      <c r="AH3811" s="15"/>
      <c r="AI3811" s="15"/>
      <c r="AJ3811" s="15"/>
      <c r="AK3811" s="15"/>
      <c r="AL3811" s="15"/>
      <c r="AM3811" s="15"/>
      <c r="AN3811" s="15"/>
      <c r="AO3811" s="15"/>
      <c r="AP3811" s="15"/>
      <c r="GQ3811" s="2"/>
    </row>
    <row r="3812" spans="3:199">
      <c r="C3812" s="2"/>
      <c r="D3812" s="3"/>
      <c r="E3812" s="4"/>
      <c r="F3812" s="2"/>
      <c r="G3812" s="5"/>
      <c r="J3812" s="2"/>
      <c r="K3812" s="6"/>
      <c r="AA3812" s="2"/>
      <c r="AC3812" s="20"/>
      <c r="AD3812" s="15"/>
      <c r="AE3812" s="15"/>
      <c r="AF3812" s="15"/>
      <c r="AG3812" s="15"/>
      <c r="AH3812" s="15"/>
      <c r="AI3812" s="15"/>
      <c r="AJ3812" s="15"/>
      <c r="AK3812" s="15"/>
      <c r="AL3812" s="15"/>
      <c r="AM3812" s="15"/>
      <c r="AN3812" s="15"/>
      <c r="AO3812" s="15"/>
      <c r="AP3812" s="15"/>
      <c r="GQ3812" s="2"/>
    </row>
    <row r="3813" spans="3:199">
      <c r="C3813" s="2"/>
      <c r="D3813" s="3"/>
      <c r="E3813" s="4"/>
      <c r="F3813" s="2"/>
      <c r="G3813" s="5"/>
      <c r="J3813" s="2"/>
      <c r="K3813" s="6"/>
      <c r="AA3813" s="2"/>
      <c r="AC3813" s="20"/>
      <c r="AD3813" s="15"/>
      <c r="AE3813" s="15"/>
      <c r="AF3813" s="15"/>
      <c r="AG3813" s="15"/>
      <c r="AH3813" s="15"/>
      <c r="AI3813" s="15"/>
      <c r="AJ3813" s="15"/>
      <c r="AK3813" s="15"/>
      <c r="AL3813" s="15"/>
      <c r="AM3813" s="15"/>
      <c r="AN3813" s="15"/>
      <c r="AO3813" s="15"/>
      <c r="AP3813" s="15"/>
      <c r="GQ3813" s="2"/>
    </row>
    <row r="3814" spans="3:199">
      <c r="C3814" s="2"/>
      <c r="D3814" s="3"/>
      <c r="E3814" s="4"/>
      <c r="F3814" s="2"/>
      <c r="G3814" s="5"/>
      <c r="J3814" s="2"/>
      <c r="K3814" s="6"/>
      <c r="AA3814" s="2"/>
      <c r="AC3814" s="20"/>
      <c r="AD3814" s="15"/>
      <c r="AE3814" s="15"/>
      <c r="AF3814" s="15"/>
      <c r="AG3814" s="15"/>
      <c r="AH3814" s="15"/>
      <c r="AI3814" s="15"/>
      <c r="AJ3814" s="15"/>
      <c r="AK3814" s="15"/>
      <c r="AL3814" s="15"/>
      <c r="AM3814" s="15"/>
      <c r="AN3814" s="15"/>
      <c r="AO3814" s="15"/>
      <c r="AP3814" s="15"/>
      <c r="GQ3814" s="2"/>
    </row>
    <row r="3815" spans="3:199">
      <c r="C3815" s="2"/>
      <c r="D3815" s="3"/>
      <c r="E3815" s="4"/>
      <c r="F3815" s="2"/>
      <c r="G3815" s="5"/>
      <c r="J3815" s="2"/>
      <c r="K3815" s="6"/>
      <c r="AA3815" s="2"/>
      <c r="AC3815" s="20"/>
      <c r="AD3815" s="15"/>
      <c r="AE3815" s="15"/>
      <c r="AF3815" s="15"/>
      <c r="AG3815" s="15"/>
      <c r="AH3815" s="15"/>
      <c r="AI3815" s="15"/>
      <c r="AJ3815" s="15"/>
      <c r="AK3815" s="15"/>
      <c r="AL3815" s="15"/>
      <c r="AM3815" s="15"/>
      <c r="AN3815" s="15"/>
      <c r="AO3815" s="15"/>
      <c r="AP3815" s="15"/>
      <c r="GQ3815" s="2"/>
    </row>
    <row r="3816" spans="3:199">
      <c r="C3816" s="2"/>
      <c r="D3816" s="3"/>
      <c r="E3816" s="4"/>
      <c r="F3816" s="2"/>
      <c r="G3816" s="5"/>
      <c r="J3816" s="2"/>
      <c r="K3816" s="6"/>
      <c r="AA3816" s="2"/>
      <c r="AC3816" s="20"/>
      <c r="AD3816" s="15"/>
      <c r="AE3816" s="15"/>
      <c r="AF3816" s="15"/>
      <c r="AG3816" s="15"/>
      <c r="AH3816" s="15"/>
      <c r="AI3816" s="15"/>
      <c r="AJ3816" s="15"/>
      <c r="AK3816" s="15"/>
      <c r="AL3816" s="15"/>
      <c r="AM3816" s="15"/>
      <c r="AN3816" s="15"/>
      <c r="AO3816" s="15"/>
      <c r="AP3816" s="15"/>
      <c r="GQ3816" s="2"/>
    </row>
    <row r="3817" spans="3:199">
      <c r="C3817" s="2"/>
      <c r="D3817" s="3"/>
      <c r="E3817" s="4"/>
      <c r="F3817" s="2"/>
      <c r="G3817" s="5"/>
      <c r="J3817" s="2"/>
      <c r="K3817" s="6"/>
      <c r="AA3817" s="2"/>
      <c r="AC3817" s="20"/>
      <c r="AD3817" s="15"/>
      <c r="AE3817" s="15"/>
      <c r="AF3817" s="15"/>
      <c r="AG3817" s="15"/>
      <c r="AH3817" s="15"/>
      <c r="AI3817" s="15"/>
      <c r="AJ3817" s="15"/>
      <c r="AK3817" s="15"/>
      <c r="AL3817" s="15"/>
      <c r="AM3817" s="15"/>
      <c r="AN3817" s="15"/>
      <c r="AO3817" s="15"/>
      <c r="AP3817" s="15"/>
      <c r="GQ3817" s="2"/>
    </row>
    <row r="3818" spans="3:199">
      <c r="C3818" s="2"/>
      <c r="D3818" s="3"/>
      <c r="E3818" s="4"/>
      <c r="F3818" s="2"/>
      <c r="G3818" s="5"/>
      <c r="J3818" s="2"/>
      <c r="K3818" s="6"/>
      <c r="AA3818" s="2"/>
      <c r="AC3818" s="20"/>
      <c r="AD3818" s="15"/>
      <c r="AE3818" s="15"/>
      <c r="AF3818" s="15"/>
      <c r="AG3818" s="15"/>
      <c r="AH3818" s="15"/>
      <c r="AI3818" s="15"/>
      <c r="AJ3818" s="15"/>
      <c r="AK3818" s="15"/>
      <c r="AL3818" s="15"/>
      <c r="AM3818" s="15"/>
      <c r="AN3818" s="15"/>
      <c r="AO3818" s="15"/>
      <c r="AP3818" s="15"/>
      <c r="GQ3818" s="2"/>
    </row>
    <row r="3819" spans="3:199">
      <c r="C3819" s="2"/>
      <c r="D3819" s="3"/>
      <c r="E3819" s="4"/>
      <c r="F3819" s="2"/>
      <c r="G3819" s="5"/>
      <c r="J3819" s="2"/>
      <c r="K3819" s="6"/>
      <c r="AA3819" s="2"/>
      <c r="AC3819" s="20"/>
      <c r="AD3819" s="15"/>
      <c r="AE3819" s="15"/>
      <c r="AF3819" s="15"/>
      <c r="AG3819" s="15"/>
      <c r="AH3819" s="15"/>
      <c r="AI3819" s="15"/>
      <c r="AJ3819" s="15"/>
      <c r="AK3819" s="15"/>
      <c r="AL3819" s="15"/>
      <c r="AM3819" s="15"/>
      <c r="AN3819" s="15"/>
      <c r="AO3819" s="15"/>
      <c r="AP3819" s="15"/>
      <c r="GQ3819" s="2"/>
    </row>
    <row r="3820" spans="3:199">
      <c r="C3820" s="2"/>
      <c r="D3820" s="3"/>
      <c r="E3820" s="4"/>
      <c r="F3820" s="2"/>
      <c r="G3820" s="5"/>
      <c r="J3820" s="2"/>
      <c r="K3820" s="6"/>
      <c r="AA3820" s="2"/>
      <c r="AC3820" s="20"/>
      <c r="AD3820" s="15"/>
      <c r="AE3820" s="15"/>
      <c r="AF3820" s="15"/>
      <c r="AG3820" s="15"/>
      <c r="AH3820" s="15"/>
      <c r="AI3820" s="15"/>
      <c r="AJ3820" s="15"/>
      <c r="AK3820" s="15"/>
      <c r="AL3820" s="15"/>
      <c r="AM3820" s="15"/>
      <c r="AN3820" s="15"/>
      <c r="AO3820" s="15"/>
      <c r="AP3820" s="15"/>
      <c r="GQ3820" s="2"/>
    </row>
    <row r="3821" spans="3:199">
      <c r="C3821" s="2"/>
      <c r="D3821" s="3"/>
      <c r="E3821" s="4"/>
      <c r="F3821" s="2"/>
      <c r="G3821" s="5"/>
      <c r="J3821" s="2"/>
      <c r="K3821" s="6"/>
      <c r="AA3821" s="2"/>
      <c r="AC3821" s="20"/>
      <c r="AD3821" s="15"/>
      <c r="AE3821" s="15"/>
      <c r="AF3821" s="15"/>
      <c r="AG3821" s="15"/>
      <c r="AH3821" s="15"/>
      <c r="AI3821" s="15"/>
      <c r="AJ3821" s="15"/>
      <c r="AK3821" s="15"/>
      <c r="AL3821" s="15"/>
      <c r="AM3821" s="15"/>
      <c r="AN3821" s="15"/>
      <c r="AO3821" s="15"/>
      <c r="AP3821" s="15"/>
      <c r="GQ3821" s="2"/>
    </row>
    <row r="3822" spans="3:199">
      <c r="C3822" s="2"/>
      <c r="D3822" s="3"/>
      <c r="E3822" s="4"/>
      <c r="F3822" s="2"/>
      <c r="G3822" s="5"/>
      <c r="J3822" s="2"/>
      <c r="K3822" s="6"/>
      <c r="AA3822" s="2"/>
      <c r="AC3822" s="20"/>
      <c r="AD3822" s="15"/>
      <c r="AE3822" s="15"/>
      <c r="AF3822" s="15"/>
      <c r="AG3822" s="15"/>
      <c r="AH3822" s="15"/>
      <c r="AI3822" s="15"/>
      <c r="AJ3822" s="15"/>
      <c r="AK3822" s="15"/>
      <c r="AL3822" s="15"/>
      <c r="AM3822" s="15"/>
      <c r="AN3822" s="15"/>
      <c r="AO3822" s="15"/>
      <c r="AP3822" s="15"/>
      <c r="GQ3822" s="2"/>
    </row>
    <row r="3823" spans="3:199">
      <c r="C3823" s="2"/>
      <c r="D3823" s="3"/>
      <c r="E3823" s="4"/>
      <c r="F3823" s="2"/>
      <c r="G3823" s="5"/>
      <c r="J3823" s="2"/>
      <c r="K3823" s="6"/>
      <c r="AA3823" s="2"/>
      <c r="AC3823" s="20"/>
      <c r="AD3823" s="15"/>
      <c r="AE3823" s="15"/>
      <c r="AF3823" s="15"/>
      <c r="AG3823" s="15"/>
      <c r="AH3823" s="15"/>
      <c r="AI3823" s="15"/>
      <c r="AJ3823" s="15"/>
      <c r="AK3823" s="15"/>
      <c r="AL3823" s="15"/>
      <c r="AM3823" s="15"/>
      <c r="AN3823" s="15"/>
      <c r="AO3823" s="15"/>
      <c r="AP3823" s="15"/>
      <c r="GQ3823" s="2"/>
    </row>
    <row r="3824" spans="3:199">
      <c r="C3824" s="2"/>
      <c r="D3824" s="3"/>
      <c r="E3824" s="4"/>
      <c r="F3824" s="2"/>
      <c r="G3824" s="5"/>
      <c r="J3824" s="2"/>
      <c r="K3824" s="6"/>
      <c r="AA3824" s="2"/>
      <c r="AC3824" s="20"/>
      <c r="AD3824" s="15"/>
      <c r="AE3824" s="15"/>
      <c r="AF3824" s="15"/>
      <c r="AG3824" s="15"/>
      <c r="AH3824" s="15"/>
      <c r="AI3824" s="15"/>
      <c r="AJ3824" s="15"/>
      <c r="AK3824" s="30"/>
      <c r="AL3824" s="15"/>
      <c r="AM3824" s="15"/>
      <c r="AN3824" s="15"/>
      <c r="AO3824" s="15"/>
      <c r="AP3824" s="21"/>
      <c r="GQ3824" s="2"/>
    </row>
    <row r="3825" spans="3:199">
      <c r="C3825" s="2"/>
      <c r="D3825" s="3"/>
      <c r="E3825" s="4"/>
      <c r="F3825" s="2"/>
      <c r="G3825" s="5"/>
      <c r="J3825" s="2"/>
      <c r="K3825" s="6"/>
      <c r="AA3825" s="2"/>
      <c r="AC3825" s="20"/>
      <c r="AD3825" s="15"/>
      <c r="AE3825" s="15"/>
      <c r="AF3825" s="15"/>
      <c r="AG3825" s="15"/>
      <c r="AH3825" s="15"/>
      <c r="AI3825" s="15"/>
      <c r="AJ3825" s="15"/>
      <c r="AK3825" s="15"/>
      <c r="AL3825" s="15"/>
      <c r="AM3825" s="15"/>
      <c r="AN3825" s="15"/>
      <c r="AO3825" s="15"/>
      <c r="AP3825" s="15"/>
      <c r="GQ3825" s="2"/>
    </row>
    <row r="3826" spans="3:199">
      <c r="C3826" s="2"/>
      <c r="D3826" s="3"/>
      <c r="E3826" s="4"/>
      <c r="F3826" s="2"/>
      <c r="G3826" s="5"/>
      <c r="J3826" s="2"/>
      <c r="K3826" s="6"/>
      <c r="AA3826" s="2"/>
      <c r="AC3826" s="20"/>
      <c r="AD3826" s="15"/>
      <c r="AE3826" s="15"/>
      <c r="AF3826" s="15"/>
      <c r="AG3826" s="15"/>
      <c r="AH3826" s="15"/>
      <c r="AI3826" s="15"/>
      <c r="AJ3826" s="15"/>
      <c r="AK3826" s="15"/>
      <c r="AL3826" s="15"/>
      <c r="AM3826" s="15"/>
      <c r="AN3826" s="15"/>
      <c r="AO3826" s="15"/>
      <c r="AP3826" s="15"/>
      <c r="GQ3826" s="2"/>
    </row>
    <row r="3827" spans="3:199">
      <c r="C3827" s="2"/>
      <c r="D3827" s="3"/>
      <c r="E3827" s="4"/>
      <c r="F3827" s="2"/>
      <c r="G3827" s="5"/>
      <c r="J3827" s="2"/>
      <c r="K3827" s="6"/>
      <c r="AA3827" s="2"/>
      <c r="AC3827" s="20"/>
      <c r="AD3827" s="15"/>
      <c r="AE3827" s="15"/>
      <c r="AF3827" s="15"/>
      <c r="AG3827" s="15"/>
      <c r="AH3827" s="15"/>
      <c r="AI3827" s="15"/>
      <c r="AJ3827" s="15"/>
      <c r="AK3827" s="15"/>
      <c r="AL3827" s="15"/>
      <c r="AM3827" s="15"/>
      <c r="AN3827" s="15"/>
      <c r="AO3827" s="15"/>
      <c r="AP3827" s="15"/>
      <c r="GQ3827" s="2"/>
    </row>
    <row r="3828" spans="3:199">
      <c r="C3828" s="2"/>
      <c r="D3828" s="3"/>
      <c r="E3828" s="4"/>
      <c r="F3828" s="2"/>
      <c r="G3828" s="5"/>
      <c r="J3828" s="2"/>
      <c r="K3828" s="6"/>
      <c r="AA3828" s="2"/>
      <c r="AC3828" s="20"/>
      <c r="AD3828" s="15"/>
      <c r="AE3828" s="15"/>
      <c r="AF3828" s="15"/>
      <c r="AG3828" s="15"/>
      <c r="AH3828" s="15"/>
      <c r="AI3828" s="15"/>
      <c r="AJ3828" s="15"/>
      <c r="AK3828" s="15"/>
      <c r="AL3828" s="15"/>
      <c r="AM3828" s="15"/>
      <c r="AN3828" s="15"/>
      <c r="AO3828" s="15"/>
      <c r="AP3828" s="15"/>
      <c r="GQ3828" s="2"/>
    </row>
    <row r="3829" spans="3:199">
      <c r="C3829" s="2"/>
      <c r="D3829" s="3"/>
      <c r="E3829" s="4"/>
      <c r="F3829" s="2"/>
      <c r="G3829" s="5"/>
      <c r="J3829" s="2"/>
      <c r="K3829" s="6"/>
      <c r="AA3829" s="2"/>
      <c r="AC3829" s="20"/>
      <c r="AD3829" s="15"/>
      <c r="AE3829" s="15"/>
      <c r="AF3829" s="15"/>
      <c r="AG3829" s="15"/>
      <c r="AH3829" s="15"/>
      <c r="AI3829" s="15"/>
      <c r="AJ3829" s="15"/>
      <c r="AK3829" s="15"/>
      <c r="AL3829" s="15"/>
      <c r="AM3829" s="15"/>
      <c r="AN3829" s="15"/>
      <c r="AO3829" s="15"/>
      <c r="AP3829" s="15"/>
      <c r="GQ3829" s="2"/>
    </row>
    <row r="3830" spans="3:199">
      <c r="C3830" s="2"/>
      <c r="D3830" s="3"/>
      <c r="E3830" s="4"/>
      <c r="F3830" s="2"/>
      <c r="G3830" s="5"/>
      <c r="J3830" s="2"/>
      <c r="K3830" s="6"/>
      <c r="AA3830" s="2"/>
      <c r="AC3830" s="20"/>
      <c r="AD3830" s="15"/>
      <c r="AE3830" s="15"/>
      <c r="AF3830" s="15"/>
      <c r="AG3830" s="15"/>
      <c r="AH3830" s="15"/>
      <c r="AI3830" s="15"/>
      <c r="AJ3830" s="15"/>
      <c r="AK3830" s="15"/>
      <c r="AL3830" s="15"/>
      <c r="AM3830" s="15"/>
      <c r="AN3830" s="15"/>
      <c r="AO3830" s="15"/>
      <c r="AP3830" s="15"/>
      <c r="GQ3830" s="2"/>
    </row>
    <row r="3831" spans="3:199">
      <c r="C3831" s="2"/>
      <c r="D3831" s="3"/>
      <c r="E3831" s="4"/>
      <c r="F3831" s="2"/>
      <c r="G3831" s="5"/>
      <c r="J3831" s="2"/>
      <c r="K3831" s="6"/>
      <c r="AA3831" s="2"/>
      <c r="AC3831" s="20"/>
      <c r="AD3831" s="15"/>
      <c r="AE3831" s="15"/>
      <c r="AF3831" s="15"/>
      <c r="AG3831" s="15"/>
      <c r="AH3831" s="15"/>
      <c r="AI3831" s="15"/>
      <c r="AJ3831" s="15"/>
      <c r="AK3831" s="15"/>
      <c r="AL3831" s="15"/>
      <c r="AM3831" s="15"/>
      <c r="AN3831" s="15"/>
      <c r="AO3831" s="15"/>
      <c r="AP3831" s="15"/>
      <c r="GQ3831" s="2"/>
    </row>
    <row r="3832" spans="3:199">
      <c r="C3832" s="2"/>
      <c r="D3832" s="3"/>
      <c r="E3832" s="4"/>
      <c r="F3832" s="2"/>
      <c r="G3832" s="5"/>
      <c r="J3832" s="2"/>
      <c r="K3832" s="6"/>
      <c r="AA3832" s="2"/>
      <c r="AC3832" s="20"/>
      <c r="AD3832" s="15"/>
      <c r="AE3832" s="15"/>
      <c r="AF3832" s="15"/>
      <c r="AG3832" s="15"/>
      <c r="AH3832" s="15"/>
      <c r="AI3832" s="15"/>
      <c r="AJ3832" s="15"/>
      <c r="AK3832" s="15"/>
      <c r="AL3832" s="15"/>
      <c r="AM3832" s="15"/>
      <c r="AN3832" s="15"/>
      <c r="AO3832" s="15"/>
      <c r="AP3832" s="15"/>
      <c r="GQ3832" s="2"/>
    </row>
    <row r="3833" spans="3:199">
      <c r="C3833" s="2"/>
      <c r="D3833" s="3"/>
      <c r="E3833" s="4"/>
      <c r="F3833" s="2"/>
      <c r="G3833" s="5"/>
      <c r="J3833" s="2"/>
      <c r="K3833" s="6"/>
      <c r="AA3833" s="2"/>
      <c r="AC3833" s="20"/>
      <c r="AD3833" s="15"/>
      <c r="AE3833" s="15"/>
      <c r="AF3833" s="15"/>
      <c r="AG3833" s="15"/>
      <c r="AH3833" s="15"/>
      <c r="AI3833" s="15"/>
      <c r="AJ3833" s="15"/>
      <c r="AK3833" s="15"/>
      <c r="AL3833" s="15"/>
      <c r="AM3833" s="15"/>
      <c r="AN3833" s="15"/>
      <c r="AO3833" s="15"/>
      <c r="AP3833" s="15"/>
      <c r="GQ3833" s="2"/>
    </row>
    <row r="3834" spans="3:199">
      <c r="C3834" s="2"/>
      <c r="D3834" s="3"/>
      <c r="E3834" s="4"/>
      <c r="F3834" s="2"/>
      <c r="G3834" s="5"/>
      <c r="J3834" s="2"/>
      <c r="K3834" s="6"/>
      <c r="AA3834" s="2"/>
      <c r="AC3834" s="20"/>
      <c r="AD3834" s="15"/>
      <c r="AE3834" s="15"/>
      <c r="AF3834" s="15"/>
      <c r="AG3834" s="15"/>
      <c r="AH3834" s="15"/>
      <c r="AI3834" s="15"/>
      <c r="AJ3834" s="15"/>
      <c r="AK3834" s="15"/>
      <c r="AL3834" s="15"/>
      <c r="AM3834" s="15"/>
      <c r="AN3834" s="15"/>
      <c r="AO3834" s="15"/>
      <c r="AP3834" s="15"/>
      <c r="GQ3834" s="2"/>
    </row>
    <row r="3835" spans="3:199">
      <c r="C3835" s="2"/>
      <c r="D3835" s="3"/>
      <c r="E3835" s="4"/>
      <c r="F3835" s="2"/>
      <c r="G3835" s="5"/>
      <c r="J3835" s="2"/>
      <c r="K3835" s="6"/>
      <c r="AA3835" s="2"/>
      <c r="AC3835" s="20"/>
      <c r="AD3835" s="15"/>
      <c r="AE3835" s="15"/>
      <c r="AF3835" s="15"/>
      <c r="AG3835" s="15"/>
      <c r="AH3835" s="15"/>
      <c r="AI3835" s="15"/>
      <c r="AJ3835" s="15"/>
      <c r="AK3835" s="15"/>
      <c r="AL3835" s="15"/>
      <c r="AM3835" s="15"/>
      <c r="AN3835" s="15"/>
      <c r="AO3835" s="15"/>
      <c r="AP3835" s="15"/>
      <c r="GQ3835" s="2"/>
    </row>
    <row r="3836" spans="3:199">
      <c r="C3836" s="2"/>
      <c r="D3836" s="3"/>
      <c r="E3836" s="4"/>
      <c r="F3836" s="2"/>
      <c r="G3836" s="5"/>
      <c r="J3836" s="2"/>
      <c r="K3836" s="6"/>
      <c r="AA3836" s="2"/>
      <c r="AC3836" s="20"/>
      <c r="AD3836" s="15"/>
      <c r="AE3836" s="15"/>
      <c r="AF3836" s="15"/>
      <c r="AG3836" s="15"/>
      <c r="AH3836" s="15"/>
      <c r="AI3836" s="15"/>
      <c r="AJ3836" s="15"/>
      <c r="AK3836" s="15"/>
      <c r="AL3836" s="15"/>
      <c r="AM3836" s="15"/>
      <c r="AN3836" s="15"/>
      <c r="AO3836" s="15"/>
      <c r="AP3836" s="15"/>
      <c r="GQ3836" s="2"/>
    </row>
    <row r="3837" spans="3:199">
      <c r="C3837" s="2"/>
      <c r="D3837" s="3"/>
      <c r="E3837" s="4"/>
      <c r="F3837" s="2"/>
      <c r="G3837" s="5"/>
      <c r="J3837" s="2"/>
      <c r="K3837" s="6"/>
      <c r="AA3837" s="2"/>
      <c r="AC3837" s="20"/>
      <c r="AD3837" s="15"/>
      <c r="AE3837" s="15"/>
      <c r="AF3837" s="15"/>
      <c r="AG3837" s="15"/>
      <c r="AH3837" s="15"/>
      <c r="AI3837" s="15"/>
      <c r="AJ3837" s="15"/>
      <c r="AK3837" s="15"/>
      <c r="AL3837" s="15"/>
      <c r="AM3837" s="15"/>
      <c r="AN3837" s="15"/>
      <c r="AO3837" s="15"/>
      <c r="AP3837" s="15"/>
      <c r="GQ3837" s="2"/>
    </row>
    <row r="3838" spans="3:199">
      <c r="C3838" s="2"/>
      <c r="D3838" s="3"/>
      <c r="E3838" s="4"/>
      <c r="F3838" s="2"/>
      <c r="G3838" s="5"/>
      <c r="J3838" s="2"/>
      <c r="K3838" s="6"/>
      <c r="AA3838" s="2"/>
      <c r="AC3838" s="20"/>
      <c r="AD3838" s="15"/>
      <c r="AE3838" s="15"/>
      <c r="AF3838" s="15"/>
      <c r="AG3838" s="15"/>
      <c r="AH3838" s="15"/>
      <c r="AI3838" s="15"/>
      <c r="AJ3838" s="15"/>
      <c r="AK3838" s="15"/>
      <c r="AL3838" s="15"/>
      <c r="AM3838" s="15"/>
      <c r="AN3838" s="15"/>
      <c r="AO3838" s="15"/>
      <c r="AP3838" s="15"/>
      <c r="GQ3838" s="2"/>
    </row>
    <row r="3839" spans="3:199">
      <c r="C3839" s="2"/>
      <c r="D3839" s="3"/>
      <c r="E3839" s="4"/>
      <c r="F3839" s="2"/>
      <c r="G3839" s="5"/>
      <c r="J3839" s="2"/>
      <c r="K3839" s="6"/>
      <c r="AA3839" s="2"/>
      <c r="AC3839" s="20"/>
      <c r="AD3839" s="15"/>
      <c r="AE3839" s="15"/>
      <c r="AF3839" s="15"/>
      <c r="AG3839" s="15"/>
      <c r="AH3839" s="15"/>
      <c r="AI3839" s="15"/>
      <c r="AJ3839" s="15"/>
      <c r="AK3839" s="15"/>
      <c r="AL3839" s="15"/>
      <c r="AM3839" s="15"/>
      <c r="AN3839" s="15"/>
      <c r="AO3839" s="15"/>
      <c r="AP3839" s="15"/>
      <c r="GQ3839" s="2"/>
    </row>
    <row r="3840" spans="3:199">
      <c r="C3840" s="2"/>
      <c r="D3840" s="3"/>
      <c r="E3840" s="4"/>
      <c r="F3840" s="2"/>
      <c r="G3840" s="5"/>
      <c r="J3840" s="2"/>
      <c r="K3840" s="6"/>
      <c r="AA3840" s="2"/>
      <c r="AC3840" s="20"/>
      <c r="AD3840" s="15"/>
      <c r="AE3840" s="15"/>
      <c r="AF3840" s="15"/>
      <c r="AG3840" s="15"/>
      <c r="AH3840" s="15"/>
      <c r="AI3840" s="15"/>
      <c r="AJ3840" s="15"/>
      <c r="AK3840" s="15"/>
      <c r="AL3840" s="15"/>
      <c r="AM3840" s="15"/>
      <c r="AN3840" s="15"/>
      <c r="AO3840" s="15"/>
      <c r="AP3840" s="15"/>
      <c r="GQ3840" s="2"/>
    </row>
    <row r="3841" spans="3:199">
      <c r="C3841" s="2"/>
      <c r="D3841" s="3"/>
      <c r="E3841" s="4"/>
      <c r="F3841" s="2"/>
      <c r="G3841" s="5"/>
      <c r="J3841" s="2"/>
      <c r="K3841" s="6"/>
      <c r="AA3841" s="2"/>
      <c r="AC3841" s="20"/>
      <c r="AD3841" s="15"/>
      <c r="AE3841" s="15"/>
      <c r="AF3841" s="15"/>
      <c r="AG3841" s="15"/>
      <c r="AH3841" s="15"/>
      <c r="AI3841" s="15"/>
      <c r="AJ3841" s="15"/>
      <c r="AK3841" s="15"/>
      <c r="AL3841" s="15"/>
      <c r="AM3841" s="15"/>
      <c r="AN3841" s="15"/>
      <c r="AO3841" s="15"/>
      <c r="AP3841" s="15"/>
      <c r="GQ3841" s="2"/>
    </row>
    <row r="3842" spans="3:199">
      <c r="C3842" s="2"/>
      <c r="D3842" s="3"/>
      <c r="E3842" s="4"/>
      <c r="F3842" s="2"/>
      <c r="G3842" s="5"/>
      <c r="J3842" s="2"/>
      <c r="K3842" s="6"/>
      <c r="AA3842" s="2"/>
      <c r="AC3842" s="20"/>
      <c r="AD3842" s="15"/>
      <c r="AE3842" s="15"/>
      <c r="AF3842" s="15"/>
      <c r="AG3842" s="15"/>
      <c r="AH3842" s="15"/>
      <c r="AI3842" s="14"/>
      <c r="GQ3842" s="2"/>
    </row>
    <row r="3843" spans="3:199">
      <c r="C3843" s="2"/>
      <c r="D3843" s="3"/>
      <c r="E3843" s="4"/>
      <c r="F3843" s="2"/>
      <c r="G3843" s="5"/>
      <c r="J3843" s="2"/>
      <c r="K3843" s="6"/>
      <c r="AA3843" s="2"/>
      <c r="GQ3843" s="2"/>
    </row>
    <row r="3844" spans="3:199">
      <c r="C3844" s="2"/>
      <c r="D3844" s="3"/>
      <c r="E3844" s="4"/>
      <c r="F3844" s="2"/>
      <c r="G3844" s="5"/>
      <c r="J3844" s="2"/>
      <c r="K3844" s="6"/>
      <c r="AA3844" s="2"/>
      <c r="GQ3844" s="2"/>
    </row>
    <row r="3845" spans="3:199">
      <c r="C3845" s="2"/>
      <c r="D3845" s="3"/>
      <c r="E3845" s="4"/>
      <c r="F3845" s="2"/>
      <c r="G3845" s="5"/>
      <c r="J3845" s="2"/>
      <c r="K3845" s="6"/>
      <c r="AA3845" s="2"/>
      <c r="GQ3845" s="2"/>
    </row>
    <row r="3846" spans="3:199">
      <c r="C3846" s="2"/>
      <c r="D3846" s="3"/>
      <c r="E3846" s="4"/>
      <c r="F3846" s="2"/>
      <c r="G3846" s="5"/>
      <c r="J3846" s="2"/>
      <c r="K3846" s="6"/>
      <c r="AA3846" s="2"/>
      <c r="GQ3846" s="2"/>
    </row>
    <row r="3847" spans="3:199">
      <c r="C3847" s="2"/>
      <c r="D3847" s="3"/>
      <c r="E3847" s="4"/>
      <c r="F3847" s="2"/>
      <c r="G3847" s="5"/>
      <c r="J3847" s="2"/>
      <c r="K3847" s="6"/>
      <c r="AA3847" s="2"/>
      <c r="GQ3847" s="2"/>
    </row>
    <row r="3848" spans="3:199">
      <c r="C3848" s="2"/>
      <c r="D3848" s="3"/>
      <c r="E3848" s="4"/>
      <c r="F3848" s="2"/>
      <c r="G3848" s="5"/>
      <c r="J3848" s="2"/>
      <c r="K3848" s="6"/>
      <c r="AA3848" s="2"/>
      <c r="GQ3848" s="2"/>
    </row>
    <row r="3849" spans="3:199">
      <c r="C3849" s="2"/>
      <c r="D3849" s="3"/>
      <c r="E3849" s="4"/>
      <c r="F3849" s="2"/>
      <c r="G3849" s="5"/>
      <c r="J3849" s="2"/>
      <c r="K3849" s="6"/>
      <c r="AA3849" s="2"/>
      <c r="GQ3849" s="2"/>
    </row>
    <row r="3850" spans="3:199">
      <c r="C3850" s="2"/>
      <c r="D3850" s="3"/>
      <c r="E3850" s="4"/>
      <c r="F3850" s="2"/>
      <c r="G3850" s="5"/>
      <c r="J3850" s="2"/>
      <c r="K3850" s="6"/>
      <c r="AA3850" s="2"/>
      <c r="GQ3850" s="2"/>
    </row>
    <row r="3851" spans="3:199">
      <c r="C3851" s="2"/>
      <c r="D3851" s="3"/>
      <c r="E3851" s="4"/>
      <c r="F3851" s="2"/>
      <c r="G3851" s="5"/>
      <c r="J3851" s="2"/>
      <c r="K3851" s="6"/>
      <c r="AA3851" s="2"/>
      <c r="GQ3851" s="2"/>
    </row>
    <row r="3852" spans="3:199">
      <c r="C3852" s="2"/>
      <c r="D3852" s="3"/>
      <c r="E3852" s="4"/>
      <c r="F3852" s="2"/>
      <c r="G3852" s="5"/>
      <c r="J3852" s="2"/>
      <c r="K3852" s="6"/>
      <c r="AA3852" s="2"/>
      <c r="GQ3852" s="2"/>
    </row>
    <row r="3853" spans="3:199">
      <c r="C3853" s="2"/>
      <c r="D3853" s="3"/>
      <c r="E3853" s="4"/>
      <c r="F3853" s="2"/>
      <c r="G3853" s="5"/>
      <c r="J3853" s="2"/>
      <c r="K3853" s="6"/>
      <c r="AA3853" s="2"/>
      <c r="GQ3853" s="2"/>
    </row>
    <row r="3854" spans="3:199">
      <c r="C3854" s="2"/>
      <c r="D3854" s="3"/>
      <c r="E3854" s="4"/>
      <c r="F3854" s="2"/>
      <c r="G3854" s="5"/>
      <c r="J3854" s="2"/>
      <c r="K3854" s="6"/>
      <c r="AA3854" s="2"/>
      <c r="GQ3854" s="2"/>
    </row>
    <row r="3855" spans="3:199">
      <c r="C3855" s="2"/>
      <c r="D3855" s="3"/>
      <c r="E3855" s="4"/>
      <c r="F3855" s="2"/>
      <c r="G3855" s="5"/>
      <c r="J3855" s="2"/>
      <c r="K3855" s="6"/>
      <c r="AA3855" s="2"/>
      <c r="GQ3855" s="2"/>
    </row>
    <row r="3856" spans="3:199">
      <c r="C3856" s="2"/>
      <c r="D3856" s="3"/>
      <c r="E3856" s="4"/>
      <c r="F3856" s="2"/>
      <c r="G3856" s="5"/>
      <c r="J3856" s="2"/>
      <c r="K3856" s="6"/>
      <c r="AA3856" s="2"/>
      <c r="AC3856" s="2"/>
      <c r="AF3856" s="2"/>
      <c r="AH3856" s="2"/>
      <c r="GQ3856" s="2"/>
    </row>
    <row r="3857" spans="3:199">
      <c r="C3857" s="2"/>
      <c r="D3857" s="3"/>
      <c r="E3857" s="4"/>
      <c r="F3857" s="2"/>
      <c r="G3857" s="5"/>
      <c r="J3857" s="2"/>
      <c r="K3857" s="6"/>
      <c r="AA3857" s="2"/>
      <c r="AC3857" s="26"/>
      <c r="AD3857" s="14"/>
      <c r="AE3857" s="14"/>
      <c r="AF3857" s="14"/>
      <c r="AG3857" s="14"/>
      <c r="AH3857" s="14"/>
      <c r="AI3857" s="14"/>
      <c r="AJ3857" s="14"/>
      <c r="AK3857" s="14"/>
      <c r="AL3857" s="14"/>
      <c r="AM3857" s="15"/>
      <c r="AN3857" s="15"/>
      <c r="AO3857" s="15"/>
      <c r="AP3857" s="14"/>
      <c r="GQ3857" s="2"/>
    </row>
    <row r="3858" spans="3:199">
      <c r="C3858" s="2"/>
      <c r="D3858" s="3"/>
      <c r="E3858" s="4"/>
      <c r="F3858" s="2"/>
      <c r="G3858" s="5"/>
      <c r="J3858" s="2"/>
      <c r="K3858" s="6"/>
      <c r="AA3858" s="2"/>
      <c r="AC3858" s="26"/>
      <c r="AD3858" s="15"/>
      <c r="AE3858" s="15"/>
      <c r="AF3858" s="15"/>
      <c r="AG3858" s="15"/>
      <c r="AH3858" s="15"/>
      <c r="AI3858" s="15"/>
      <c r="AJ3858" s="15"/>
      <c r="AK3858" s="15"/>
      <c r="AL3858" s="15"/>
      <c r="AM3858" s="15"/>
      <c r="AN3858" s="15"/>
      <c r="AO3858" s="15"/>
      <c r="AP3858" s="15"/>
      <c r="GQ3858" s="2"/>
    </row>
    <row r="3859" spans="3:199">
      <c r="C3859" s="2"/>
      <c r="D3859" s="3"/>
      <c r="E3859" s="4"/>
      <c r="F3859" s="2"/>
      <c r="G3859" s="5"/>
      <c r="J3859" s="2"/>
      <c r="K3859" s="6"/>
      <c r="AA3859" s="2"/>
      <c r="AC3859" s="26"/>
      <c r="AD3859" s="15"/>
      <c r="AE3859" s="15"/>
      <c r="AF3859" s="15"/>
      <c r="AG3859" s="15"/>
      <c r="AH3859" s="15"/>
      <c r="AI3859" s="15"/>
      <c r="AJ3859" s="15"/>
      <c r="AK3859" s="15"/>
      <c r="AL3859" s="15"/>
      <c r="AM3859" s="15"/>
      <c r="AN3859" s="15"/>
      <c r="AO3859" s="15"/>
      <c r="AP3859" s="15"/>
      <c r="GQ3859" s="2"/>
    </row>
    <row r="3860" spans="3:199">
      <c r="C3860" s="2"/>
      <c r="D3860" s="3"/>
      <c r="E3860" s="4"/>
      <c r="F3860" s="2"/>
      <c r="G3860" s="5"/>
      <c r="J3860" s="2"/>
      <c r="K3860" s="6"/>
      <c r="AA3860" s="2"/>
      <c r="AC3860" s="26"/>
      <c r="AD3860" s="27"/>
      <c r="AE3860" s="27"/>
      <c r="AF3860" s="27"/>
      <c r="AG3860" s="27"/>
      <c r="AH3860" s="27"/>
      <c r="AI3860" s="27"/>
      <c r="AJ3860" s="27"/>
      <c r="AK3860" s="27"/>
      <c r="AL3860" s="27"/>
      <c r="AM3860" s="27"/>
      <c r="AN3860" s="27"/>
      <c r="AO3860" s="27"/>
      <c r="AP3860" s="21"/>
      <c r="GQ3860" s="2"/>
    </row>
    <row r="3861" spans="3:199">
      <c r="C3861" s="2"/>
      <c r="D3861" s="3"/>
      <c r="E3861" s="4"/>
      <c r="F3861" s="2"/>
      <c r="G3861" s="5"/>
      <c r="J3861" s="2"/>
      <c r="K3861" s="6"/>
      <c r="AA3861" s="2"/>
      <c r="AC3861" s="26"/>
      <c r="AD3861" s="27"/>
      <c r="AE3861" s="27"/>
      <c r="AF3861" s="27"/>
      <c r="AG3861" s="27"/>
      <c r="AH3861" s="27"/>
      <c r="AI3861" s="27"/>
      <c r="AJ3861" s="27"/>
      <c r="AK3861" s="27"/>
      <c r="AL3861" s="27"/>
      <c r="AM3861" s="27"/>
      <c r="AN3861" s="27"/>
      <c r="AO3861" s="27"/>
      <c r="AP3861" s="21"/>
      <c r="GQ3861" s="2"/>
    </row>
    <row r="3862" spans="3:199">
      <c r="C3862" s="2"/>
      <c r="D3862" s="3"/>
      <c r="E3862" s="4"/>
      <c r="F3862" s="2"/>
      <c r="G3862" s="5"/>
      <c r="J3862" s="2"/>
      <c r="K3862" s="6"/>
      <c r="AA3862" s="2"/>
      <c r="AC3862" s="26"/>
      <c r="AD3862" s="15"/>
      <c r="AE3862" s="15"/>
      <c r="AF3862" s="15"/>
      <c r="AG3862" s="15"/>
      <c r="AH3862" s="15"/>
      <c r="AI3862" s="15"/>
      <c r="AJ3862" s="15"/>
      <c r="AK3862" s="15"/>
      <c r="AL3862" s="15"/>
      <c r="AM3862" s="15"/>
      <c r="AN3862" s="15"/>
      <c r="AO3862" s="15"/>
      <c r="AP3862" s="15"/>
      <c r="GQ3862" s="2"/>
    </row>
    <row r="3863" spans="3:199">
      <c r="C3863" s="2"/>
      <c r="D3863" s="3"/>
      <c r="E3863" s="4"/>
      <c r="F3863" s="2"/>
      <c r="G3863" s="5"/>
      <c r="J3863" s="2"/>
      <c r="K3863" s="6"/>
      <c r="AA3863" s="2"/>
      <c r="AC3863" s="26"/>
      <c r="AD3863" s="15"/>
      <c r="AE3863" s="15"/>
      <c r="AF3863" s="15"/>
      <c r="AG3863" s="15"/>
      <c r="AH3863" s="15"/>
      <c r="AI3863" s="15"/>
      <c r="AJ3863" s="15"/>
      <c r="AK3863" s="15"/>
      <c r="AL3863" s="15"/>
      <c r="AM3863" s="15"/>
      <c r="AN3863" s="15"/>
      <c r="AO3863" s="15"/>
      <c r="AP3863" s="15"/>
      <c r="GQ3863" s="2"/>
    </row>
    <row r="3864" spans="3:199">
      <c r="C3864" s="2"/>
      <c r="D3864" s="3"/>
      <c r="E3864" s="4"/>
      <c r="F3864" s="2"/>
      <c r="G3864" s="5"/>
      <c r="J3864" s="2"/>
      <c r="K3864" s="6"/>
      <c r="AA3864" s="2"/>
      <c r="AC3864" s="26"/>
      <c r="AD3864" s="15"/>
      <c r="AE3864" s="15"/>
      <c r="AF3864" s="15"/>
      <c r="AG3864" s="15"/>
      <c r="AH3864" s="15"/>
      <c r="AI3864" s="15"/>
      <c r="AJ3864" s="15"/>
      <c r="AK3864" s="15"/>
      <c r="AL3864" s="15"/>
      <c r="AM3864" s="15"/>
      <c r="AN3864" s="15"/>
      <c r="AO3864" s="15"/>
      <c r="AP3864" s="15"/>
      <c r="GQ3864" s="2"/>
    </row>
    <row r="3865" spans="3:199">
      <c r="C3865" s="2"/>
      <c r="D3865" s="3"/>
      <c r="E3865" s="4"/>
      <c r="F3865" s="2"/>
      <c r="G3865" s="5"/>
      <c r="J3865" s="2"/>
      <c r="K3865" s="6"/>
      <c r="AA3865" s="2"/>
      <c r="AC3865" s="26"/>
      <c r="AD3865" s="15"/>
      <c r="AE3865" s="15"/>
      <c r="AF3865" s="15"/>
      <c r="AG3865" s="15"/>
      <c r="AH3865" s="15"/>
      <c r="AI3865" s="15"/>
      <c r="AJ3865" s="15"/>
      <c r="AK3865" s="15"/>
      <c r="AL3865" s="15"/>
      <c r="AM3865" s="15"/>
      <c r="AN3865" s="15"/>
      <c r="AO3865" s="15"/>
      <c r="AP3865" s="15"/>
      <c r="GQ3865" s="2"/>
    </row>
    <row r="3866" spans="3:199">
      <c r="C3866" s="2"/>
      <c r="D3866" s="3"/>
      <c r="E3866" s="4"/>
      <c r="F3866" s="2"/>
      <c r="G3866" s="5"/>
      <c r="J3866" s="2"/>
      <c r="K3866" s="6"/>
      <c r="AA3866" s="2"/>
      <c r="AC3866" s="26"/>
      <c r="AD3866" s="15"/>
      <c r="AE3866" s="15"/>
      <c r="AF3866" s="15"/>
      <c r="AG3866" s="15"/>
      <c r="AH3866" s="15"/>
      <c r="AI3866" s="15"/>
      <c r="AJ3866" s="15"/>
      <c r="AK3866" s="15"/>
      <c r="AL3866" s="15"/>
      <c r="AM3866" s="15"/>
      <c r="AN3866" s="15"/>
      <c r="AO3866" s="15"/>
      <c r="AP3866" s="15"/>
      <c r="GQ3866" s="2"/>
    </row>
    <row r="3867" spans="3:199">
      <c r="C3867" s="2"/>
      <c r="D3867" s="3"/>
      <c r="E3867" s="4"/>
      <c r="F3867" s="2"/>
      <c r="G3867" s="5"/>
      <c r="J3867" s="2"/>
      <c r="K3867" s="6"/>
      <c r="AA3867" s="2"/>
      <c r="AC3867" s="26"/>
      <c r="AD3867" s="15"/>
      <c r="AE3867" s="15"/>
      <c r="AF3867" s="15"/>
      <c r="AG3867" s="15"/>
      <c r="AH3867" s="15"/>
      <c r="AI3867" s="15"/>
      <c r="AJ3867" s="15"/>
      <c r="AK3867" s="15"/>
      <c r="AL3867" s="15"/>
      <c r="AM3867" s="15"/>
      <c r="AN3867" s="15"/>
      <c r="AO3867" s="15"/>
      <c r="AP3867" s="15"/>
      <c r="GQ3867" s="2"/>
    </row>
    <row r="3868" spans="3:199">
      <c r="C3868" s="2"/>
      <c r="D3868" s="3"/>
      <c r="E3868" s="4"/>
      <c r="F3868" s="2"/>
      <c r="G3868" s="5"/>
      <c r="J3868" s="2"/>
      <c r="K3868" s="6"/>
      <c r="AA3868" s="2"/>
      <c r="AC3868" s="26"/>
      <c r="AD3868" s="15"/>
      <c r="AE3868" s="15"/>
      <c r="AF3868" s="15"/>
      <c r="AG3868" s="15"/>
      <c r="AH3868" s="15"/>
      <c r="AI3868" s="15"/>
      <c r="AJ3868" s="15"/>
      <c r="AK3868" s="15"/>
      <c r="AL3868" s="15"/>
      <c r="AM3868" s="15"/>
      <c r="AN3868" s="15"/>
      <c r="AO3868" s="15"/>
      <c r="AP3868" s="15"/>
      <c r="GQ3868" s="2"/>
    </row>
    <row r="3869" spans="3:199">
      <c r="C3869" s="2"/>
      <c r="D3869" s="3"/>
      <c r="E3869" s="4"/>
      <c r="F3869" s="2"/>
      <c r="G3869" s="5"/>
      <c r="J3869" s="2"/>
      <c r="K3869" s="6"/>
      <c r="AA3869" s="2"/>
      <c r="AC3869" s="26"/>
      <c r="AD3869" s="15"/>
      <c r="AE3869" s="15"/>
      <c r="AF3869" s="15"/>
      <c r="AG3869" s="15"/>
      <c r="AH3869" s="15"/>
      <c r="AI3869" s="15"/>
      <c r="AJ3869" s="15"/>
      <c r="AK3869" s="15"/>
      <c r="AL3869" s="15"/>
      <c r="AM3869" s="15"/>
      <c r="AN3869" s="15"/>
      <c r="AO3869" s="15"/>
      <c r="AP3869" s="15"/>
      <c r="GQ3869" s="2"/>
    </row>
    <row r="3870" spans="3:199">
      <c r="C3870" s="2"/>
      <c r="D3870" s="3"/>
      <c r="E3870" s="4"/>
      <c r="F3870" s="2"/>
      <c r="G3870" s="5"/>
      <c r="J3870" s="2"/>
      <c r="K3870" s="6"/>
      <c r="AA3870" s="2"/>
      <c r="AC3870" s="26"/>
      <c r="AD3870" s="15"/>
      <c r="AE3870" s="15"/>
      <c r="AF3870" s="15"/>
      <c r="AG3870" s="15"/>
      <c r="AH3870" s="15"/>
      <c r="AI3870" s="15"/>
      <c r="AJ3870" s="15"/>
      <c r="AK3870" s="15"/>
      <c r="AL3870" s="15"/>
      <c r="AM3870" s="15"/>
      <c r="AN3870" s="15"/>
      <c r="AO3870" s="15"/>
      <c r="AP3870" s="15"/>
      <c r="GQ3870" s="2"/>
    </row>
    <row r="3871" spans="3:199">
      <c r="C3871" s="2"/>
      <c r="D3871" s="3"/>
      <c r="E3871" s="4"/>
      <c r="F3871" s="2"/>
      <c r="G3871" s="5"/>
      <c r="J3871" s="2"/>
      <c r="K3871" s="6"/>
      <c r="AA3871" s="2"/>
      <c r="AC3871" s="26"/>
      <c r="AD3871" s="15"/>
      <c r="AE3871" s="15"/>
      <c r="AF3871" s="15"/>
      <c r="AG3871" s="15"/>
      <c r="AH3871" s="15"/>
      <c r="AI3871" s="15"/>
      <c r="AJ3871" s="15"/>
      <c r="AK3871" s="15"/>
      <c r="AL3871" s="15"/>
      <c r="AM3871" s="15"/>
      <c r="AN3871" s="15"/>
      <c r="AO3871" s="15"/>
      <c r="AP3871" s="15"/>
      <c r="GQ3871" s="2"/>
    </row>
    <row r="3872" spans="3:199">
      <c r="C3872" s="2"/>
      <c r="D3872" s="3"/>
      <c r="E3872" s="4"/>
      <c r="F3872" s="2"/>
      <c r="G3872" s="5"/>
      <c r="J3872" s="2"/>
      <c r="K3872" s="6"/>
      <c r="AA3872" s="2"/>
      <c r="AC3872" s="26"/>
      <c r="AD3872" s="15"/>
      <c r="AE3872" s="15"/>
      <c r="AF3872" s="27"/>
      <c r="AG3872" s="15"/>
      <c r="AH3872" s="15"/>
      <c r="AI3872" s="15"/>
      <c r="AJ3872" s="15"/>
      <c r="AK3872" s="15"/>
      <c r="AL3872" s="15"/>
      <c r="AM3872" s="15"/>
      <c r="AN3872" s="15"/>
      <c r="AO3872" s="15"/>
      <c r="AP3872" s="21"/>
      <c r="GQ3872" s="2"/>
    </row>
    <row r="3873" spans="3:199">
      <c r="C3873" s="2"/>
      <c r="D3873" s="3"/>
      <c r="E3873" s="4"/>
      <c r="F3873" s="2"/>
      <c r="G3873" s="5"/>
      <c r="J3873" s="2"/>
      <c r="K3873" s="6"/>
      <c r="AA3873" s="2"/>
      <c r="AC3873" s="26"/>
      <c r="AD3873" s="15"/>
      <c r="AE3873" s="15"/>
      <c r="AF3873" s="27"/>
      <c r="AG3873" s="15"/>
      <c r="AH3873" s="15"/>
      <c r="AI3873" s="15"/>
      <c r="AJ3873" s="15"/>
      <c r="AK3873" s="15"/>
      <c r="AL3873" s="15"/>
      <c r="AM3873" s="15"/>
      <c r="AN3873" s="15"/>
      <c r="AO3873" s="15"/>
      <c r="AP3873" s="21"/>
      <c r="GQ3873" s="2"/>
    </row>
    <row r="3874" spans="3:199">
      <c r="C3874" s="2"/>
      <c r="D3874" s="3"/>
      <c r="E3874" s="4"/>
      <c r="F3874" s="2"/>
      <c r="G3874" s="5"/>
      <c r="J3874" s="2"/>
      <c r="K3874" s="6"/>
      <c r="AA3874" s="2"/>
      <c r="AC3874" s="26"/>
      <c r="AD3874" s="15"/>
      <c r="AE3874" s="15"/>
      <c r="AF3874" s="15"/>
      <c r="AG3874" s="15"/>
      <c r="AH3874" s="15"/>
      <c r="AI3874" s="15"/>
      <c r="AJ3874" s="15"/>
      <c r="AK3874" s="15"/>
      <c r="AL3874" s="15"/>
      <c r="AM3874" s="15"/>
      <c r="AN3874" s="15"/>
      <c r="AO3874" s="15"/>
      <c r="AP3874" s="15"/>
      <c r="GQ3874" s="2"/>
    </row>
    <row r="3875" spans="3:199">
      <c r="C3875" s="2"/>
      <c r="D3875" s="3"/>
      <c r="E3875" s="4"/>
      <c r="F3875" s="2"/>
      <c r="G3875" s="5"/>
      <c r="J3875" s="2"/>
      <c r="K3875" s="6"/>
      <c r="AA3875" s="2"/>
      <c r="AC3875" s="26"/>
      <c r="AD3875" s="15"/>
      <c r="AE3875" s="15"/>
      <c r="AF3875" s="15"/>
      <c r="AG3875" s="15"/>
      <c r="AH3875" s="15"/>
      <c r="AI3875" s="15"/>
      <c r="AJ3875" s="15"/>
      <c r="AK3875" s="15"/>
      <c r="AL3875" s="15"/>
      <c r="AM3875" s="15"/>
      <c r="AN3875" s="15"/>
      <c r="AO3875" s="15"/>
      <c r="AP3875" s="15"/>
      <c r="GQ3875" s="2"/>
    </row>
    <row r="3876" spans="3:199">
      <c r="C3876" s="2"/>
      <c r="D3876" s="3"/>
      <c r="E3876" s="4"/>
      <c r="F3876" s="2"/>
      <c r="G3876" s="5"/>
      <c r="J3876" s="2"/>
      <c r="K3876" s="6"/>
      <c r="AA3876" s="2"/>
      <c r="AC3876" s="26"/>
      <c r="AD3876" s="15"/>
      <c r="AE3876" s="15"/>
      <c r="AF3876" s="15"/>
      <c r="AG3876" s="15"/>
      <c r="AH3876" s="15"/>
      <c r="AI3876" s="15"/>
      <c r="AJ3876" s="15"/>
      <c r="AK3876" s="15"/>
      <c r="AL3876" s="15"/>
      <c r="AM3876" s="15"/>
      <c r="AN3876" s="15"/>
      <c r="AO3876" s="15"/>
      <c r="AP3876" s="15"/>
      <c r="GQ3876" s="2"/>
    </row>
    <row r="3877" spans="3:199">
      <c r="C3877" s="2"/>
      <c r="D3877" s="3"/>
      <c r="E3877" s="4"/>
      <c r="F3877" s="2"/>
      <c r="G3877" s="5"/>
      <c r="J3877" s="2"/>
      <c r="K3877" s="6"/>
      <c r="AA3877" s="2"/>
      <c r="AC3877" s="26"/>
      <c r="AD3877" s="15"/>
      <c r="AE3877" s="15"/>
      <c r="AF3877" s="15"/>
      <c r="AG3877" s="15"/>
      <c r="AH3877" s="15"/>
      <c r="AI3877" s="15"/>
      <c r="AJ3877" s="15"/>
      <c r="AK3877" s="15"/>
      <c r="AL3877" s="15"/>
      <c r="AM3877" s="15"/>
      <c r="AN3877" s="15"/>
      <c r="AO3877" s="15"/>
      <c r="AP3877" s="15"/>
      <c r="GQ3877" s="2"/>
    </row>
    <row r="3878" spans="3:199">
      <c r="C3878" s="2"/>
      <c r="D3878" s="3"/>
      <c r="E3878" s="4"/>
      <c r="F3878" s="2"/>
      <c r="G3878" s="5"/>
      <c r="J3878" s="2"/>
      <c r="K3878" s="6"/>
      <c r="AA3878" s="2"/>
      <c r="AC3878" s="26"/>
      <c r="AD3878" s="15"/>
      <c r="AE3878" s="15"/>
      <c r="AF3878" s="15"/>
      <c r="AG3878" s="15"/>
      <c r="AH3878" s="15"/>
      <c r="AI3878" s="15"/>
      <c r="AJ3878" s="15"/>
      <c r="AK3878" s="15"/>
      <c r="AL3878" s="15"/>
      <c r="AM3878" s="15"/>
      <c r="AN3878" s="15"/>
      <c r="AO3878" s="15"/>
      <c r="AP3878" s="15"/>
      <c r="GQ3878" s="2"/>
    </row>
    <row r="3879" spans="3:199">
      <c r="C3879" s="2"/>
      <c r="D3879" s="3"/>
      <c r="E3879" s="4"/>
      <c r="F3879" s="2"/>
      <c r="G3879" s="5"/>
      <c r="J3879" s="2"/>
      <c r="K3879" s="6"/>
      <c r="AA3879" s="2"/>
      <c r="AC3879" s="26"/>
      <c r="AD3879" s="15"/>
      <c r="AE3879" s="15"/>
      <c r="AF3879" s="15"/>
      <c r="AG3879" s="15"/>
      <c r="AH3879" s="15"/>
      <c r="AI3879" s="15"/>
      <c r="AJ3879" s="15"/>
      <c r="AK3879" s="15"/>
      <c r="AL3879" s="15"/>
      <c r="AM3879" s="15"/>
      <c r="AN3879" s="15"/>
      <c r="AO3879" s="15"/>
      <c r="AP3879" s="15"/>
      <c r="GQ3879" s="2"/>
    </row>
    <row r="3880" spans="3:199">
      <c r="C3880" s="2"/>
      <c r="D3880" s="3"/>
      <c r="E3880" s="4"/>
      <c r="F3880" s="2"/>
      <c r="G3880" s="5"/>
      <c r="J3880" s="2"/>
      <c r="K3880" s="6"/>
      <c r="AA3880" s="2"/>
      <c r="AC3880" s="26"/>
      <c r="AD3880" s="15"/>
      <c r="AE3880" s="15"/>
      <c r="AF3880" s="15"/>
      <c r="AG3880" s="15"/>
      <c r="AH3880" s="15"/>
      <c r="AI3880" s="15"/>
      <c r="AJ3880" s="15"/>
      <c r="AK3880" s="15"/>
      <c r="AL3880" s="15"/>
      <c r="AM3880" s="15"/>
      <c r="AN3880" s="15"/>
      <c r="AO3880" s="15"/>
      <c r="AP3880" s="15"/>
      <c r="GQ3880" s="2"/>
    </row>
    <row r="3881" spans="3:199">
      <c r="C3881" s="2"/>
      <c r="D3881" s="3"/>
      <c r="E3881" s="4"/>
      <c r="F3881" s="2"/>
      <c r="G3881" s="5"/>
      <c r="J3881" s="2"/>
      <c r="K3881" s="6"/>
      <c r="AA3881" s="2"/>
      <c r="AC3881" s="26"/>
      <c r="AD3881" s="15"/>
      <c r="AE3881" s="15"/>
      <c r="AF3881" s="15"/>
      <c r="AG3881" s="15"/>
      <c r="AH3881" s="15"/>
      <c r="AI3881" s="15"/>
      <c r="AJ3881" s="15"/>
      <c r="AK3881" s="15"/>
      <c r="AL3881" s="15"/>
      <c r="AM3881" s="15"/>
      <c r="AN3881" s="15"/>
      <c r="AO3881" s="15"/>
      <c r="AP3881" s="15"/>
      <c r="GQ3881" s="2"/>
    </row>
    <row r="3882" spans="3:199">
      <c r="C3882" s="2"/>
      <c r="D3882" s="3"/>
      <c r="E3882" s="4"/>
      <c r="F3882" s="2"/>
      <c r="G3882" s="5"/>
      <c r="J3882" s="2"/>
      <c r="K3882" s="6"/>
      <c r="AA3882" s="2"/>
      <c r="AC3882" s="26"/>
      <c r="AD3882" s="15"/>
      <c r="AE3882" s="15"/>
      <c r="AF3882" s="15"/>
      <c r="AG3882" s="15"/>
      <c r="AH3882" s="15"/>
      <c r="AI3882" s="15"/>
      <c r="AJ3882" s="15"/>
      <c r="AK3882" s="15"/>
      <c r="AL3882" s="15"/>
      <c r="AM3882" s="15"/>
      <c r="AN3882" s="15"/>
      <c r="AO3882" s="15"/>
      <c r="AP3882" s="15"/>
      <c r="GQ3882" s="2"/>
    </row>
    <row r="3883" spans="3:199">
      <c r="C3883" s="2"/>
      <c r="D3883" s="3"/>
      <c r="E3883" s="4"/>
      <c r="F3883" s="2"/>
      <c r="G3883" s="5"/>
      <c r="J3883" s="2"/>
      <c r="K3883" s="6"/>
      <c r="AA3883" s="2"/>
      <c r="AC3883" s="26"/>
      <c r="AD3883" s="15"/>
      <c r="AE3883" s="15"/>
      <c r="AF3883" s="15"/>
      <c r="AG3883" s="15"/>
      <c r="AH3883" s="15"/>
      <c r="AI3883" s="15"/>
      <c r="AJ3883" s="15"/>
      <c r="AK3883" s="15"/>
      <c r="AL3883" s="15"/>
      <c r="AM3883" s="15"/>
      <c r="AN3883" s="15"/>
      <c r="AO3883" s="15"/>
      <c r="AP3883" s="15"/>
      <c r="GQ3883" s="2"/>
    </row>
    <row r="3884" spans="3:199">
      <c r="C3884" s="2"/>
      <c r="D3884" s="3"/>
      <c r="E3884" s="4"/>
      <c r="F3884" s="2"/>
      <c r="G3884" s="5"/>
      <c r="J3884" s="2"/>
      <c r="K3884" s="6"/>
      <c r="AA3884" s="2"/>
      <c r="AC3884" s="26"/>
      <c r="AD3884" s="15"/>
      <c r="AE3884" s="15"/>
      <c r="AF3884" s="15"/>
      <c r="AG3884" s="15"/>
      <c r="AH3884" s="15"/>
      <c r="AI3884" s="15"/>
      <c r="AJ3884" s="15"/>
      <c r="AK3884" s="15"/>
      <c r="AL3884" s="15"/>
      <c r="AM3884" s="15"/>
      <c r="AN3884" s="15"/>
      <c r="AO3884" s="15"/>
      <c r="AP3884" s="15"/>
      <c r="GQ3884" s="2"/>
    </row>
    <row r="3885" spans="3:199">
      <c r="C3885" s="2"/>
      <c r="D3885" s="3"/>
      <c r="E3885" s="4"/>
      <c r="F3885" s="2"/>
      <c r="G3885" s="5"/>
      <c r="J3885" s="2"/>
      <c r="K3885" s="6"/>
      <c r="AA3885" s="2"/>
      <c r="AC3885" s="26"/>
      <c r="AD3885" s="15"/>
      <c r="AE3885" s="15"/>
      <c r="AF3885" s="15"/>
      <c r="AG3885" s="15"/>
      <c r="AH3885" s="15"/>
      <c r="AI3885" s="15"/>
      <c r="AJ3885" s="15"/>
      <c r="AK3885" s="15"/>
      <c r="AL3885" s="15"/>
      <c r="AM3885" s="15"/>
      <c r="AN3885" s="15"/>
      <c r="AO3885" s="15"/>
      <c r="AP3885" s="15"/>
      <c r="GQ3885" s="2"/>
    </row>
    <row r="3886" spans="3:199">
      <c r="C3886" s="2"/>
      <c r="D3886" s="3"/>
      <c r="E3886" s="4"/>
      <c r="F3886" s="2"/>
      <c r="G3886" s="5"/>
      <c r="J3886" s="2"/>
      <c r="K3886" s="6"/>
      <c r="AA3886" s="2"/>
      <c r="AC3886" s="26"/>
      <c r="AD3886" s="15"/>
      <c r="AE3886" s="15"/>
      <c r="AF3886" s="15"/>
      <c r="AG3886" s="15"/>
      <c r="AH3886" s="15"/>
      <c r="AI3886" s="15"/>
      <c r="AJ3886" s="15"/>
      <c r="AK3886" s="15"/>
      <c r="AL3886" s="15"/>
      <c r="AM3886" s="15"/>
      <c r="AN3886" s="15"/>
      <c r="AO3886" s="15"/>
      <c r="AP3886" s="15"/>
      <c r="GQ3886" s="2"/>
    </row>
    <row r="3887" spans="3:199">
      <c r="C3887" s="2"/>
      <c r="D3887" s="3"/>
      <c r="E3887" s="4"/>
      <c r="F3887" s="2"/>
      <c r="G3887" s="5"/>
      <c r="J3887" s="2"/>
      <c r="K3887" s="6"/>
      <c r="AA3887" s="2"/>
      <c r="AC3887" s="26"/>
      <c r="AD3887" s="15"/>
      <c r="AE3887" s="15"/>
      <c r="AF3887" s="15"/>
      <c r="AG3887" s="15"/>
      <c r="AH3887" s="15"/>
      <c r="AI3887" s="15"/>
      <c r="AJ3887" s="15"/>
      <c r="AK3887" s="15"/>
      <c r="AL3887" s="15"/>
      <c r="AM3887" s="15"/>
      <c r="AN3887" s="15"/>
      <c r="AO3887" s="15"/>
      <c r="AP3887" s="15"/>
      <c r="GQ3887" s="2"/>
    </row>
    <row r="3888" spans="3:199">
      <c r="C3888" s="2"/>
      <c r="D3888" s="3"/>
      <c r="E3888" s="4"/>
      <c r="F3888" s="2"/>
      <c r="G3888" s="5"/>
      <c r="J3888" s="2"/>
      <c r="K3888" s="6"/>
      <c r="AA3888" s="2"/>
      <c r="AC3888" s="26"/>
      <c r="AD3888" s="15"/>
      <c r="AE3888" s="15"/>
      <c r="AF3888" s="15"/>
      <c r="AG3888" s="15"/>
      <c r="AH3888" s="15"/>
      <c r="AI3888" s="15"/>
      <c r="AJ3888" s="15"/>
      <c r="AK3888" s="15"/>
      <c r="AL3888" s="15"/>
      <c r="AM3888" s="15"/>
      <c r="AN3888" s="15"/>
      <c r="AO3888" s="15"/>
      <c r="AP3888" s="15"/>
      <c r="GQ3888" s="2"/>
    </row>
    <row r="3889" spans="3:199">
      <c r="C3889" s="2"/>
      <c r="D3889" s="3"/>
      <c r="E3889" s="4"/>
      <c r="F3889" s="2"/>
      <c r="G3889" s="5"/>
      <c r="J3889" s="2"/>
      <c r="K3889" s="6"/>
      <c r="AA3889" s="2"/>
      <c r="AC3889" s="26"/>
      <c r="AD3889" s="15"/>
      <c r="AE3889" s="15"/>
      <c r="AF3889" s="15"/>
      <c r="AG3889" s="15"/>
      <c r="AH3889" s="15"/>
      <c r="AI3889" s="15"/>
      <c r="AJ3889" s="15"/>
      <c r="AK3889" s="15"/>
      <c r="AL3889" s="15"/>
      <c r="AM3889" s="15"/>
      <c r="AN3889" s="15"/>
      <c r="AO3889" s="15"/>
      <c r="AP3889" s="15"/>
      <c r="GQ3889" s="2"/>
    </row>
    <row r="3890" spans="3:199">
      <c r="C3890" s="2"/>
      <c r="D3890" s="3"/>
      <c r="E3890" s="4"/>
      <c r="F3890" s="2"/>
      <c r="G3890" s="5"/>
      <c r="J3890" s="2"/>
      <c r="K3890" s="6"/>
      <c r="AA3890" s="2"/>
      <c r="AC3890" s="26"/>
      <c r="AD3890" s="15"/>
      <c r="AE3890" s="15"/>
      <c r="AF3890" s="15"/>
      <c r="AG3890" s="15"/>
      <c r="AH3890" s="15"/>
      <c r="AI3890" s="15"/>
      <c r="AJ3890" s="15"/>
      <c r="AK3890" s="15"/>
      <c r="AL3890" s="15"/>
      <c r="AM3890" s="15"/>
      <c r="AN3890" s="15"/>
      <c r="AO3890" s="15"/>
      <c r="AP3890" s="15"/>
      <c r="GQ3890" s="2"/>
    </row>
    <row r="3891" spans="3:199">
      <c r="C3891" s="2"/>
      <c r="D3891" s="3"/>
      <c r="E3891" s="4"/>
      <c r="F3891" s="2"/>
      <c r="G3891" s="5"/>
      <c r="J3891" s="2"/>
      <c r="K3891" s="6"/>
      <c r="AA3891" s="2"/>
      <c r="AC3891" s="26"/>
      <c r="AD3891" s="15"/>
      <c r="AE3891" s="15"/>
      <c r="AF3891" s="15"/>
      <c r="AG3891" s="15"/>
      <c r="AH3891" s="15"/>
      <c r="AI3891" s="15"/>
      <c r="AJ3891" s="15"/>
      <c r="AK3891" s="15"/>
      <c r="AL3891" s="15"/>
      <c r="AM3891" s="15"/>
      <c r="AN3891" s="15"/>
      <c r="AO3891" s="15"/>
      <c r="AP3891" s="15"/>
      <c r="GQ3891" s="2"/>
    </row>
    <row r="3892" spans="3:199">
      <c r="C3892" s="2"/>
      <c r="D3892" s="3"/>
      <c r="E3892" s="4"/>
      <c r="F3892" s="2"/>
      <c r="G3892" s="5"/>
      <c r="J3892" s="2"/>
      <c r="K3892" s="6"/>
      <c r="AA3892" s="2"/>
      <c r="AC3892" s="26"/>
      <c r="AD3892" s="15"/>
      <c r="AE3892" s="15"/>
      <c r="AF3892" s="15"/>
      <c r="AG3892" s="15"/>
      <c r="AH3892" s="15"/>
      <c r="AI3892" s="15"/>
      <c r="AJ3892" s="15"/>
      <c r="AK3892" s="15"/>
      <c r="AL3892" s="15"/>
      <c r="AM3892" s="15"/>
      <c r="AN3892" s="15"/>
      <c r="AO3892" s="15"/>
      <c r="AP3892" s="15"/>
      <c r="GQ3892" s="2"/>
    </row>
    <row r="3893" spans="3:199">
      <c r="C3893" s="2"/>
      <c r="D3893" s="3"/>
      <c r="E3893" s="4"/>
      <c r="F3893" s="2"/>
      <c r="G3893" s="5"/>
      <c r="J3893" s="2"/>
      <c r="K3893" s="6"/>
      <c r="AA3893" s="2"/>
      <c r="AC3893" s="26"/>
      <c r="AD3893" s="15"/>
      <c r="AE3893" s="15"/>
      <c r="AF3893" s="15"/>
      <c r="AG3893" s="15"/>
      <c r="AH3893" s="15"/>
      <c r="AI3893" s="15"/>
      <c r="AJ3893" s="15"/>
      <c r="AK3893" s="15"/>
      <c r="AL3893" s="15"/>
      <c r="AM3893" s="15"/>
      <c r="AN3893" s="15"/>
      <c r="AO3893" s="15"/>
      <c r="AP3893" s="15"/>
      <c r="GQ3893" s="2"/>
    </row>
    <row r="3894" spans="3:199">
      <c r="C3894" s="2"/>
      <c r="D3894" s="3"/>
      <c r="E3894" s="4"/>
      <c r="F3894" s="2"/>
      <c r="G3894" s="5"/>
      <c r="J3894" s="2"/>
      <c r="K3894" s="6"/>
      <c r="AA3894" s="2"/>
      <c r="AC3894" s="26"/>
      <c r="AD3894" s="15"/>
      <c r="AE3894" s="15"/>
      <c r="AF3894" s="15"/>
      <c r="AG3894" s="15"/>
      <c r="AH3894" s="15"/>
      <c r="AI3894" s="15"/>
      <c r="AJ3894" s="15"/>
      <c r="AK3894" s="15"/>
      <c r="AL3894" s="15"/>
      <c r="AM3894" s="15"/>
      <c r="AN3894" s="15"/>
      <c r="AO3894" s="15"/>
      <c r="AP3894" s="15"/>
      <c r="GQ3894" s="2"/>
    </row>
    <row r="3895" spans="3:199">
      <c r="C3895" s="2"/>
      <c r="D3895" s="3"/>
      <c r="E3895" s="4"/>
      <c r="F3895" s="2"/>
      <c r="G3895" s="5"/>
      <c r="J3895" s="2"/>
      <c r="K3895" s="6"/>
      <c r="AA3895" s="2"/>
      <c r="AC3895" s="26"/>
      <c r="AD3895" s="15"/>
      <c r="AE3895" s="15"/>
      <c r="AF3895" s="15"/>
      <c r="AG3895" s="15"/>
      <c r="AH3895" s="15"/>
      <c r="AI3895" s="15"/>
      <c r="AJ3895" s="15"/>
      <c r="AK3895" s="15"/>
      <c r="AL3895" s="15"/>
      <c r="AM3895" s="15"/>
      <c r="AN3895" s="15"/>
      <c r="AO3895" s="15"/>
      <c r="AP3895" s="15"/>
      <c r="GQ3895" s="2"/>
    </row>
    <row r="3896" spans="3:199">
      <c r="C3896" s="2"/>
      <c r="D3896" s="3"/>
      <c r="E3896" s="4"/>
      <c r="F3896" s="2"/>
      <c r="G3896" s="5"/>
      <c r="J3896" s="2"/>
      <c r="K3896" s="6"/>
      <c r="AA3896" s="2"/>
      <c r="AC3896" s="26"/>
      <c r="AD3896" s="15"/>
      <c r="AE3896" s="15"/>
      <c r="AF3896" s="15"/>
      <c r="AG3896" s="15"/>
      <c r="AH3896" s="15"/>
      <c r="AI3896" s="15"/>
      <c r="AJ3896" s="15"/>
      <c r="AK3896" s="15"/>
      <c r="AL3896" s="15"/>
      <c r="AM3896" s="15"/>
      <c r="AN3896" s="15"/>
      <c r="AO3896" s="27"/>
      <c r="AP3896" s="21"/>
      <c r="GQ3896" s="2"/>
    </row>
    <row r="3897" spans="3:199">
      <c r="C3897" s="2"/>
      <c r="D3897" s="3"/>
      <c r="E3897" s="4"/>
      <c r="F3897" s="2"/>
      <c r="G3897" s="5"/>
      <c r="J3897" s="2"/>
      <c r="K3897" s="6"/>
      <c r="AA3897" s="2"/>
      <c r="AC3897" s="26"/>
      <c r="AD3897" s="15"/>
      <c r="AE3897" s="15"/>
      <c r="AF3897" s="15"/>
      <c r="AG3897" s="15"/>
      <c r="AH3897" s="15"/>
      <c r="AI3897" s="15"/>
      <c r="AJ3897" s="15"/>
      <c r="AK3897" s="15"/>
      <c r="AL3897" s="15"/>
      <c r="AM3897" s="15"/>
      <c r="AN3897" s="15"/>
      <c r="AO3897" s="15"/>
      <c r="AP3897" s="15"/>
      <c r="GQ3897" s="2"/>
    </row>
    <row r="3898" spans="3:199">
      <c r="C3898" s="2"/>
      <c r="D3898" s="3"/>
      <c r="E3898" s="4"/>
      <c r="F3898" s="2"/>
      <c r="G3898" s="5"/>
      <c r="J3898" s="2"/>
      <c r="K3898" s="6"/>
      <c r="AA3898" s="2"/>
      <c r="AC3898" s="26"/>
      <c r="AD3898" s="15"/>
      <c r="AE3898" s="15"/>
      <c r="AF3898" s="15"/>
      <c r="AG3898" s="15"/>
      <c r="AH3898" s="15"/>
      <c r="AI3898" s="15"/>
      <c r="AJ3898" s="15"/>
      <c r="AK3898" s="15"/>
      <c r="AL3898" s="15"/>
      <c r="AM3898" s="15"/>
      <c r="AN3898" s="15"/>
      <c r="AO3898" s="15"/>
      <c r="AP3898" s="15"/>
      <c r="GQ3898" s="2"/>
    </row>
    <row r="3899" spans="3:199">
      <c r="C3899" s="2"/>
      <c r="D3899" s="3"/>
      <c r="E3899" s="4"/>
      <c r="F3899" s="2"/>
      <c r="G3899" s="5"/>
      <c r="J3899" s="2"/>
      <c r="K3899" s="6"/>
      <c r="AA3899" s="2"/>
      <c r="AC3899" s="26"/>
      <c r="AD3899" s="15"/>
      <c r="AE3899" s="15"/>
      <c r="AF3899" s="15"/>
      <c r="AG3899" s="15"/>
      <c r="AH3899" s="15"/>
      <c r="AI3899" s="15"/>
      <c r="AJ3899" s="15"/>
      <c r="AK3899" s="15"/>
      <c r="AL3899" s="15"/>
      <c r="AM3899" s="15"/>
      <c r="AN3899" s="15"/>
      <c r="AO3899" s="15"/>
      <c r="AP3899" s="15"/>
      <c r="GQ3899" s="2"/>
    </row>
    <row r="3900" spans="3:199">
      <c r="C3900" s="2"/>
      <c r="D3900" s="3"/>
      <c r="E3900" s="4"/>
      <c r="F3900" s="2"/>
      <c r="G3900" s="5"/>
      <c r="J3900" s="2"/>
      <c r="K3900" s="6"/>
      <c r="AA3900" s="2"/>
      <c r="AC3900" s="26"/>
      <c r="AD3900" s="15"/>
      <c r="AE3900" s="15"/>
      <c r="AF3900" s="15"/>
      <c r="AG3900" s="15"/>
      <c r="AH3900" s="15"/>
      <c r="AI3900" s="15"/>
      <c r="AJ3900" s="15"/>
      <c r="AK3900" s="15"/>
      <c r="AL3900" s="15"/>
      <c r="AM3900" s="15"/>
      <c r="AN3900" s="15"/>
      <c r="AO3900" s="15"/>
      <c r="AP3900" s="15"/>
      <c r="GQ3900" s="2"/>
    </row>
    <row r="3901" spans="3:199">
      <c r="C3901" s="2"/>
      <c r="D3901" s="3"/>
      <c r="E3901" s="4"/>
      <c r="F3901" s="2"/>
      <c r="G3901" s="5"/>
      <c r="J3901" s="2"/>
      <c r="K3901" s="6"/>
      <c r="AA3901" s="2"/>
      <c r="AC3901" s="20"/>
      <c r="AD3901" s="15"/>
      <c r="AE3901" s="15"/>
      <c r="AF3901" s="15"/>
      <c r="AG3901" s="15"/>
      <c r="AH3901" s="15"/>
      <c r="AI3901" s="15"/>
      <c r="AJ3901" s="15"/>
      <c r="AK3901" s="15"/>
      <c r="AL3901" s="15"/>
      <c r="AM3901" s="15"/>
      <c r="AN3901" s="15"/>
      <c r="AO3901" s="15"/>
      <c r="AP3901" s="15"/>
      <c r="GQ3901" s="2"/>
    </row>
    <row r="3902" spans="3:199">
      <c r="C3902" s="2"/>
      <c r="D3902" s="3"/>
      <c r="E3902" s="4"/>
      <c r="F3902" s="2"/>
      <c r="G3902" s="5"/>
      <c r="J3902" s="2"/>
      <c r="K3902" s="6"/>
      <c r="AA3902" s="2"/>
      <c r="AC3902" s="20"/>
      <c r="AD3902" s="15"/>
      <c r="AE3902" s="15"/>
      <c r="AF3902" s="15"/>
      <c r="AG3902" s="15"/>
      <c r="AH3902" s="15"/>
      <c r="AI3902" s="15"/>
      <c r="AJ3902" s="15"/>
      <c r="AK3902" s="15"/>
      <c r="AL3902" s="15"/>
      <c r="AM3902" s="15"/>
      <c r="AN3902" s="15"/>
      <c r="AO3902" s="15"/>
      <c r="AP3902" s="15"/>
      <c r="GQ3902" s="2"/>
    </row>
    <row r="3903" spans="3:199">
      <c r="C3903" s="2"/>
      <c r="D3903" s="3"/>
      <c r="E3903" s="4"/>
      <c r="F3903" s="2"/>
      <c r="G3903" s="5"/>
      <c r="J3903" s="2"/>
      <c r="K3903" s="6"/>
      <c r="AA3903" s="2"/>
      <c r="AC3903" s="20"/>
      <c r="AD3903" s="15"/>
      <c r="AE3903" s="15"/>
      <c r="AF3903" s="15"/>
      <c r="AG3903" s="15"/>
      <c r="AH3903" s="15"/>
      <c r="AI3903" s="15"/>
      <c r="AJ3903" s="15"/>
      <c r="AK3903" s="15"/>
      <c r="AL3903" s="15"/>
      <c r="AM3903" s="15"/>
      <c r="AN3903" s="15"/>
      <c r="AO3903" s="15"/>
      <c r="AP3903" s="15"/>
      <c r="GQ3903" s="2"/>
    </row>
    <row r="3904" spans="3:199">
      <c r="C3904" s="2"/>
      <c r="D3904" s="3"/>
      <c r="E3904" s="4"/>
      <c r="F3904" s="2"/>
      <c r="G3904" s="5"/>
      <c r="J3904" s="2"/>
      <c r="K3904" s="6"/>
      <c r="AA3904" s="2"/>
      <c r="AC3904" s="20"/>
      <c r="AD3904" s="15"/>
      <c r="AE3904" s="15"/>
      <c r="AF3904" s="15"/>
      <c r="AG3904" s="15"/>
      <c r="AH3904" s="15"/>
      <c r="AI3904" s="15"/>
      <c r="AJ3904" s="15"/>
      <c r="AK3904" s="15"/>
      <c r="AL3904" s="15"/>
      <c r="AM3904" s="15"/>
      <c r="AN3904" s="15"/>
      <c r="AO3904" s="15"/>
      <c r="AP3904" s="15"/>
      <c r="GQ3904" s="2"/>
    </row>
    <row r="3905" spans="3:199">
      <c r="C3905" s="2"/>
      <c r="D3905" s="3"/>
      <c r="E3905" s="4"/>
      <c r="F3905" s="2"/>
      <c r="G3905" s="5"/>
      <c r="J3905" s="2"/>
      <c r="K3905" s="6"/>
      <c r="AA3905" s="2"/>
      <c r="AC3905" s="20"/>
      <c r="AD3905" s="15"/>
      <c r="AE3905" s="15"/>
      <c r="AF3905" s="15"/>
      <c r="AG3905" s="15"/>
      <c r="AH3905" s="15"/>
      <c r="AI3905" s="15"/>
      <c r="AJ3905" s="15"/>
      <c r="AK3905" s="15"/>
      <c r="AL3905" s="15"/>
      <c r="AM3905" s="15"/>
      <c r="AN3905" s="15"/>
      <c r="AO3905" s="15"/>
      <c r="AP3905" s="15"/>
      <c r="GQ3905" s="2"/>
    </row>
    <row r="3906" spans="3:199">
      <c r="C3906" s="2"/>
      <c r="D3906" s="3"/>
      <c r="E3906" s="4"/>
      <c r="F3906" s="2"/>
      <c r="G3906" s="5"/>
      <c r="J3906" s="2"/>
      <c r="K3906" s="6"/>
      <c r="AA3906" s="2"/>
      <c r="AC3906" s="20"/>
      <c r="AD3906" s="15"/>
      <c r="AE3906" s="15"/>
      <c r="AF3906" s="15"/>
      <c r="AG3906" s="15"/>
      <c r="AH3906" s="15"/>
      <c r="AI3906" s="15"/>
      <c r="AJ3906" s="15"/>
      <c r="AK3906" s="15"/>
      <c r="AL3906" s="15"/>
      <c r="AM3906" s="15"/>
      <c r="AN3906" s="15"/>
      <c r="AO3906" s="15"/>
      <c r="AP3906" s="15"/>
      <c r="GQ3906" s="2"/>
    </row>
    <row r="3907" spans="3:199">
      <c r="C3907" s="2"/>
      <c r="D3907" s="3"/>
      <c r="E3907" s="4"/>
      <c r="F3907" s="2"/>
      <c r="G3907" s="5"/>
      <c r="J3907" s="2"/>
      <c r="K3907" s="6"/>
      <c r="AA3907" s="2"/>
      <c r="AC3907" s="20"/>
      <c r="AD3907" s="15"/>
      <c r="AE3907" s="15"/>
      <c r="AF3907" s="15"/>
      <c r="AG3907" s="15"/>
      <c r="AH3907" s="15"/>
      <c r="AI3907" s="15"/>
      <c r="AJ3907" s="15"/>
      <c r="AK3907" s="15"/>
      <c r="AL3907" s="15"/>
      <c r="AM3907" s="15"/>
      <c r="AN3907" s="15"/>
      <c r="AO3907" s="15"/>
      <c r="AP3907" s="15"/>
      <c r="GQ3907" s="2"/>
    </row>
    <row r="3908" spans="3:199">
      <c r="C3908" s="2"/>
      <c r="D3908" s="3"/>
      <c r="E3908" s="4"/>
      <c r="F3908" s="2"/>
      <c r="G3908" s="5"/>
      <c r="J3908" s="2"/>
      <c r="K3908" s="6"/>
      <c r="AA3908" s="2"/>
      <c r="AC3908" s="20"/>
      <c r="AD3908" s="15"/>
      <c r="AE3908" s="15"/>
      <c r="AF3908" s="15"/>
      <c r="AG3908" s="15"/>
      <c r="AH3908" s="15"/>
      <c r="AI3908" s="15"/>
      <c r="AJ3908" s="15"/>
      <c r="AK3908" s="15"/>
      <c r="AL3908" s="15"/>
      <c r="AM3908" s="15"/>
      <c r="AN3908" s="15"/>
      <c r="AO3908" s="15"/>
      <c r="AP3908" s="15"/>
      <c r="GQ3908" s="2"/>
    </row>
    <row r="3909" spans="3:199">
      <c r="C3909" s="2"/>
      <c r="D3909" s="3"/>
      <c r="E3909" s="4"/>
      <c r="F3909" s="2"/>
      <c r="G3909" s="5"/>
      <c r="J3909" s="2"/>
      <c r="K3909" s="6"/>
      <c r="AA3909" s="2"/>
      <c r="AC3909" s="20"/>
      <c r="AD3909" s="15"/>
      <c r="AE3909" s="15"/>
      <c r="AF3909" s="15"/>
      <c r="AG3909" s="15"/>
      <c r="AH3909" s="15"/>
      <c r="AI3909" s="15"/>
      <c r="AJ3909" s="15"/>
      <c r="AK3909" s="15"/>
      <c r="AL3909" s="15"/>
      <c r="AM3909" s="15"/>
      <c r="AN3909" s="15"/>
      <c r="AO3909" s="15"/>
      <c r="AP3909" s="15"/>
      <c r="GQ3909" s="2"/>
    </row>
    <row r="3910" spans="3:199">
      <c r="C3910" s="2"/>
      <c r="D3910" s="3"/>
      <c r="E3910" s="4"/>
      <c r="F3910" s="2"/>
      <c r="G3910" s="5"/>
      <c r="J3910" s="2"/>
      <c r="K3910" s="6"/>
      <c r="AA3910" s="2"/>
      <c r="AC3910" s="20"/>
      <c r="AD3910" s="15"/>
      <c r="AE3910" s="15"/>
      <c r="AF3910" s="15"/>
      <c r="AG3910" s="15"/>
      <c r="AH3910" s="15"/>
      <c r="AI3910" s="15"/>
      <c r="AJ3910" s="15"/>
      <c r="AK3910" s="15"/>
      <c r="AL3910" s="15"/>
      <c r="AM3910" s="15"/>
      <c r="AN3910" s="15"/>
      <c r="AO3910" s="15"/>
      <c r="AP3910" s="15"/>
      <c r="GQ3910" s="2"/>
    </row>
    <row r="3911" spans="3:199">
      <c r="C3911" s="2"/>
      <c r="D3911" s="3"/>
      <c r="E3911" s="4"/>
      <c r="F3911" s="2"/>
      <c r="G3911" s="5"/>
      <c r="J3911" s="2"/>
      <c r="K3911" s="6"/>
      <c r="AA3911" s="2"/>
      <c r="AC3911" s="20"/>
      <c r="AD3911" s="15"/>
      <c r="AE3911" s="15"/>
      <c r="AF3911" s="15"/>
      <c r="AG3911" s="15"/>
      <c r="AH3911" s="15"/>
      <c r="AI3911" s="15"/>
      <c r="AJ3911" s="15"/>
      <c r="AK3911" s="15"/>
      <c r="AL3911" s="15"/>
      <c r="AM3911" s="15"/>
      <c r="AN3911" s="15"/>
      <c r="AO3911" s="15"/>
      <c r="AP3911" s="15"/>
      <c r="GQ3911" s="2"/>
    </row>
    <row r="3912" spans="3:199">
      <c r="C3912" s="2"/>
      <c r="D3912" s="3"/>
      <c r="E3912" s="4"/>
      <c r="F3912" s="2"/>
      <c r="G3912" s="5"/>
      <c r="J3912" s="2"/>
      <c r="K3912" s="6"/>
      <c r="AA3912" s="2"/>
      <c r="AC3912" s="20"/>
      <c r="AD3912" s="15"/>
      <c r="AE3912" s="15"/>
      <c r="AF3912" s="15"/>
      <c r="AG3912" s="15"/>
      <c r="AH3912" s="15"/>
      <c r="AI3912" s="15"/>
      <c r="AJ3912" s="15"/>
      <c r="AK3912" s="15"/>
      <c r="AL3912" s="15"/>
      <c r="AM3912" s="15"/>
      <c r="AN3912" s="15"/>
      <c r="AO3912" s="15"/>
      <c r="AP3912" s="15"/>
      <c r="GQ3912" s="2"/>
    </row>
    <row r="3913" spans="3:199">
      <c r="C3913" s="2"/>
      <c r="D3913" s="3"/>
      <c r="E3913" s="4"/>
      <c r="F3913" s="2"/>
      <c r="G3913" s="5"/>
      <c r="J3913" s="2"/>
      <c r="K3913" s="6"/>
      <c r="AA3913" s="2"/>
      <c r="AC3913" s="20"/>
      <c r="AD3913" s="15"/>
      <c r="AE3913" s="15"/>
      <c r="AF3913" s="15"/>
      <c r="AG3913" s="15"/>
      <c r="AH3913" s="15"/>
      <c r="AI3913" s="15"/>
      <c r="AJ3913" s="15"/>
      <c r="AK3913" s="15"/>
      <c r="AL3913" s="15"/>
      <c r="AM3913" s="15"/>
      <c r="AN3913" s="15"/>
      <c r="AO3913" s="15"/>
      <c r="AP3913" s="15"/>
      <c r="GQ3913" s="2"/>
    </row>
    <row r="3914" spans="3:199">
      <c r="C3914" s="2"/>
      <c r="D3914" s="3"/>
      <c r="E3914" s="4"/>
      <c r="F3914" s="2"/>
      <c r="G3914" s="5"/>
      <c r="J3914" s="2"/>
      <c r="K3914" s="6"/>
      <c r="AA3914" s="2"/>
      <c r="AC3914" s="20"/>
      <c r="AD3914" s="15"/>
      <c r="AE3914" s="15"/>
      <c r="AF3914" s="15"/>
      <c r="AG3914" s="15"/>
      <c r="AH3914" s="15"/>
      <c r="AI3914" s="15"/>
      <c r="AJ3914" s="15"/>
      <c r="AK3914" s="15"/>
      <c r="AL3914" s="15"/>
      <c r="AM3914" s="15"/>
      <c r="AN3914" s="15"/>
      <c r="AO3914" s="15"/>
      <c r="AP3914" s="15"/>
      <c r="GQ3914" s="2"/>
    </row>
    <row r="3915" spans="3:199">
      <c r="C3915" s="2"/>
      <c r="D3915" s="3"/>
      <c r="E3915" s="4"/>
      <c r="F3915" s="2"/>
      <c r="G3915" s="5"/>
      <c r="J3915" s="2"/>
      <c r="K3915" s="6"/>
      <c r="AA3915" s="2"/>
      <c r="AC3915" s="20"/>
      <c r="AD3915" s="15"/>
      <c r="AE3915" s="15"/>
      <c r="AF3915" s="15"/>
      <c r="AG3915" s="15"/>
      <c r="AH3915" s="15"/>
      <c r="AI3915" s="15"/>
      <c r="AJ3915" s="15"/>
      <c r="AK3915" s="15"/>
      <c r="AL3915" s="15"/>
      <c r="AM3915" s="15"/>
      <c r="AN3915" s="15"/>
      <c r="AO3915" s="15"/>
      <c r="AP3915" s="15"/>
      <c r="GQ3915" s="2"/>
    </row>
    <row r="3916" spans="3:199">
      <c r="C3916" s="2"/>
      <c r="D3916" s="3"/>
      <c r="E3916" s="4"/>
      <c r="F3916" s="2"/>
      <c r="G3916" s="5"/>
      <c r="J3916" s="2"/>
      <c r="K3916" s="6"/>
      <c r="AA3916" s="2"/>
      <c r="AC3916" s="20"/>
      <c r="AD3916" s="15"/>
      <c r="AE3916" s="15"/>
      <c r="AF3916" s="15"/>
      <c r="AG3916" s="15"/>
      <c r="AH3916" s="15"/>
      <c r="AI3916" s="15"/>
      <c r="AJ3916" s="15"/>
      <c r="AK3916" s="15"/>
      <c r="AL3916" s="15"/>
      <c r="AM3916" s="15"/>
      <c r="AN3916" s="27"/>
      <c r="AO3916" s="15"/>
      <c r="AP3916" s="21"/>
      <c r="GQ3916" s="2"/>
    </row>
    <row r="3917" spans="3:199">
      <c r="C3917" s="2"/>
      <c r="D3917" s="3"/>
      <c r="E3917" s="4"/>
      <c r="F3917" s="2"/>
      <c r="G3917" s="5"/>
      <c r="J3917" s="2"/>
      <c r="K3917" s="6"/>
      <c r="AA3917" s="2"/>
      <c r="AC3917" s="20"/>
      <c r="AD3917" s="15"/>
      <c r="AE3917" s="15"/>
      <c r="AF3917" s="15"/>
      <c r="AG3917" s="15"/>
      <c r="AH3917" s="27"/>
      <c r="AI3917" s="15"/>
      <c r="AJ3917" s="27"/>
      <c r="AK3917" s="15"/>
      <c r="AL3917" s="15"/>
      <c r="AM3917" s="15"/>
      <c r="AN3917" s="27"/>
      <c r="AO3917" s="27"/>
      <c r="AP3917" s="21"/>
      <c r="GQ3917" s="2"/>
    </row>
    <row r="3918" spans="3:199">
      <c r="C3918" s="2"/>
      <c r="D3918" s="3"/>
      <c r="E3918" s="4"/>
      <c r="F3918" s="2"/>
      <c r="G3918" s="5"/>
      <c r="J3918" s="2"/>
      <c r="K3918" s="6"/>
      <c r="AA3918" s="2"/>
      <c r="AC3918" s="20"/>
      <c r="AD3918" s="15"/>
      <c r="AE3918" s="15"/>
      <c r="AF3918" s="15"/>
      <c r="AG3918" s="15"/>
      <c r="AH3918" s="15"/>
      <c r="AI3918" s="15"/>
      <c r="AJ3918" s="15"/>
      <c r="AK3918" s="15"/>
      <c r="AL3918" s="15"/>
      <c r="AM3918" s="15"/>
      <c r="AN3918" s="15"/>
      <c r="AO3918" s="15"/>
      <c r="AP3918" s="15"/>
      <c r="GQ3918" s="2"/>
    </row>
    <row r="3919" spans="3:199">
      <c r="C3919" s="2"/>
      <c r="D3919" s="3"/>
      <c r="E3919" s="4"/>
      <c r="F3919" s="2"/>
      <c r="G3919" s="5"/>
      <c r="J3919" s="2"/>
      <c r="K3919" s="6"/>
      <c r="AA3919" s="2"/>
      <c r="AC3919" s="20"/>
      <c r="AD3919" s="15"/>
      <c r="AE3919" s="15"/>
      <c r="AF3919" s="15"/>
      <c r="AG3919" s="15"/>
      <c r="AH3919" s="15"/>
      <c r="AI3919" s="15"/>
      <c r="AJ3919" s="15"/>
      <c r="AK3919" s="15"/>
      <c r="AL3919" s="15"/>
      <c r="AM3919" s="15"/>
      <c r="AN3919" s="15"/>
      <c r="AO3919" s="15"/>
      <c r="AP3919" s="15"/>
      <c r="GQ3919" s="2"/>
    </row>
    <row r="3920" spans="3:199">
      <c r="C3920" s="2"/>
      <c r="D3920" s="3"/>
      <c r="E3920" s="4"/>
      <c r="F3920" s="2"/>
      <c r="G3920" s="5"/>
      <c r="J3920" s="2"/>
      <c r="K3920" s="6"/>
      <c r="AA3920" s="2"/>
      <c r="AC3920" s="20"/>
      <c r="AD3920" s="15"/>
      <c r="AE3920" s="15"/>
      <c r="AF3920" s="15"/>
      <c r="AG3920" s="15"/>
      <c r="AH3920" s="15"/>
      <c r="AI3920" s="15"/>
      <c r="AJ3920" s="15"/>
      <c r="AK3920" s="15"/>
      <c r="AL3920" s="15"/>
      <c r="AM3920" s="15"/>
      <c r="AN3920" s="15"/>
      <c r="AO3920" s="15"/>
      <c r="AP3920" s="15"/>
      <c r="GQ3920" s="2"/>
    </row>
    <row r="3921" spans="3:199">
      <c r="C3921" s="2"/>
      <c r="D3921" s="3"/>
      <c r="E3921" s="4"/>
      <c r="F3921" s="2"/>
      <c r="G3921" s="5"/>
      <c r="J3921" s="2"/>
      <c r="K3921" s="6"/>
      <c r="AA3921" s="2"/>
      <c r="AC3921" s="20"/>
      <c r="AD3921" s="15"/>
      <c r="AE3921" s="15"/>
      <c r="AF3921" s="15"/>
      <c r="AG3921" s="15"/>
      <c r="AH3921" s="15"/>
      <c r="AI3921" s="15"/>
      <c r="AJ3921" s="15"/>
      <c r="AK3921" s="15"/>
      <c r="AL3921" s="15"/>
      <c r="AM3921" s="15"/>
      <c r="AN3921" s="15"/>
      <c r="AO3921" s="15"/>
      <c r="AP3921" s="15"/>
      <c r="GQ3921" s="2"/>
    </row>
    <row r="3922" spans="3:199">
      <c r="C3922" s="2"/>
      <c r="D3922" s="3"/>
      <c r="E3922" s="4"/>
      <c r="F3922" s="2"/>
      <c r="G3922" s="5"/>
      <c r="J3922" s="2"/>
      <c r="K3922" s="6"/>
      <c r="AA3922" s="2"/>
      <c r="AC3922" s="20"/>
      <c r="AD3922" s="15"/>
      <c r="AE3922" s="15"/>
      <c r="AF3922" s="15"/>
      <c r="AG3922" s="15"/>
      <c r="AH3922" s="15"/>
      <c r="AI3922" s="15"/>
      <c r="AJ3922" s="15"/>
      <c r="AK3922" s="15"/>
      <c r="AL3922" s="15"/>
      <c r="AM3922" s="15"/>
      <c r="AN3922" s="15"/>
      <c r="AO3922" s="15"/>
      <c r="AP3922" s="15"/>
      <c r="GQ3922" s="2"/>
    </row>
    <row r="3923" spans="3:199">
      <c r="C3923" s="2"/>
      <c r="D3923" s="3"/>
      <c r="E3923" s="4"/>
      <c r="F3923" s="2"/>
      <c r="G3923" s="5"/>
      <c r="J3923" s="2"/>
      <c r="K3923" s="6"/>
      <c r="AA3923" s="2"/>
      <c r="AC3923" s="20"/>
      <c r="AD3923" s="15"/>
      <c r="AE3923" s="15"/>
      <c r="AF3923" s="15"/>
      <c r="AG3923" s="15"/>
      <c r="AH3923" s="15"/>
      <c r="AI3923" s="15"/>
      <c r="AJ3923" s="15"/>
      <c r="AK3923" s="15"/>
      <c r="AL3923" s="15"/>
      <c r="AM3923" s="15"/>
      <c r="AN3923" s="15"/>
      <c r="AO3923" s="15"/>
      <c r="AP3923" s="15"/>
      <c r="GQ3923" s="2"/>
    </row>
    <row r="3924" spans="3:199">
      <c r="C3924" s="2"/>
      <c r="D3924" s="3"/>
      <c r="E3924" s="4"/>
      <c r="F3924" s="2"/>
      <c r="G3924" s="5"/>
      <c r="J3924" s="2"/>
      <c r="K3924" s="6"/>
      <c r="AA3924" s="2"/>
      <c r="AC3924" s="20"/>
      <c r="AD3924" s="15"/>
      <c r="AE3924" s="15"/>
      <c r="AF3924" s="15"/>
      <c r="AG3924" s="15"/>
      <c r="AH3924" s="15"/>
      <c r="AI3924" s="15"/>
      <c r="AJ3924" s="15"/>
      <c r="AK3924" s="15"/>
      <c r="AL3924" s="15"/>
      <c r="AM3924" s="15"/>
      <c r="AN3924" s="15"/>
      <c r="AO3924" s="15"/>
      <c r="AP3924" s="15"/>
      <c r="GQ3924" s="2"/>
    </row>
    <row r="3925" spans="3:199">
      <c r="C3925" s="2"/>
      <c r="D3925" s="3"/>
      <c r="E3925" s="4"/>
      <c r="F3925" s="2"/>
      <c r="G3925" s="5"/>
      <c r="J3925" s="2"/>
      <c r="K3925" s="6"/>
      <c r="AA3925" s="2"/>
      <c r="AC3925" s="20"/>
      <c r="AD3925" s="15"/>
      <c r="AE3925" s="15"/>
      <c r="AF3925" s="15"/>
      <c r="AG3925" s="15"/>
      <c r="AH3925" s="15"/>
      <c r="AI3925" s="15"/>
      <c r="AJ3925" s="15"/>
      <c r="AK3925" s="15"/>
      <c r="AL3925" s="15"/>
      <c r="AM3925" s="15"/>
      <c r="AN3925" s="15"/>
      <c r="AO3925" s="15"/>
      <c r="AP3925" s="15"/>
      <c r="GQ3925" s="2"/>
    </row>
    <row r="3926" spans="3:199">
      <c r="C3926" s="2"/>
      <c r="D3926" s="3"/>
      <c r="E3926" s="4"/>
      <c r="F3926" s="2"/>
      <c r="G3926" s="5"/>
      <c r="J3926" s="2"/>
      <c r="K3926" s="6"/>
      <c r="AA3926" s="2"/>
      <c r="AC3926" s="20"/>
      <c r="AD3926" s="15"/>
      <c r="AE3926" s="15"/>
      <c r="AF3926" s="15"/>
      <c r="AG3926" s="15"/>
      <c r="AH3926" s="15"/>
      <c r="AI3926" s="15"/>
      <c r="AJ3926" s="15"/>
      <c r="AK3926" s="15"/>
      <c r="AL3926" s="15"/>
      <c r="AM3926" s="15"/>
      <c r="AN3926" s="15"/>
      <c r="AO3926" s="15"/>
      <c r="AP3926" s="15"/>
      <c r="GQ3926" s="2"/>
    </row>
    <row r="3927" spans="3:199">
      <c r="C3927" s="2"/>
      <c r="D3927" s="3"/>
      <c r="E3927" s="4"/>
      <c r="F3927" s="2"/>
      <c r="G3927" s="5"/>
      <c r="J3927" s="2"/>
      <c r="K3927" s="6"/>
      <c r="AA3927" s="2"/>
      <c r="AC3927" s="20"/>
      <c r="AD3927" s="15"/>
      <c r="AE3927" s="15"/>
      <c r="AF3927" s="15"/>
      <c r="AG3927" s="15"/>
      <c r="AH3927" s="15"/>
      <c r="AI3927" s="15"/>
      <c r="AJ3927" s="15"/>
      <c r="AK3927" s="15"/>
      <c r="AL3927" s="15"/>
      <c r="AM3927" s="15"/>
      <c r="AN3927" s="15"/>
      <c r="AO3927" s="15"/>
      <c r="AP3927" s="15"/>
      <c r="GQ3927" s="2"/>
    </row>
    <row r="3928" spans="3:199">
      <c r="C3928" s="2"/>
      <c r="D3928" s="3"/>
      <c r="E3928" s="4"/>
      <c r="F3928" s="2"/>
      <c r="G3928" s="5"/>
      <c r="J3928" s="2"/>
      <c r="K3928" s="6"/>
      <c r="AA3928" s="2"/>
      <c r="AC3928" s="20"/>
      <c r="AD3928" s="15"/>
      <c r="AE3928" s="15"/>
      <c r="AF3928" s="15"/>
      <c r="AG3928" s="15"/>
      <c r="AH3928" s="15"/>
      <c r="AI3928" s="15"/>
      <c r="AJ3928" s="15"/>
      <c r="AK3928" s="15"/>
      <c r="AL3928" s="15"/>
      <c r="AM3928" s="15"/>
      <c r="AN3928" s="15"/>
      <c r="AO3928" s="15"/>
      <c r="AP3928" s="15"/>
      <c r="GQ3928" s="2"/>
    </row>
    <row r="3929" spans="3:199">
      <c r="C3929" s="2"/>
      <c r="D3929" s="3"/>
      <c r="E3929" s="4"/>
      <c r="F3929" s="2"/>
      <c r="G3929" s="5"/>
      <c r="J3929" s="2"/>
      <c r="K3929" s="6"/>
      <c r="AA3929" s="2"/>
      <c r="AC3929" s="20"/>
      <c r="AD3929" s="15"/>
      <c r="AE3929" s="15"/>
      <c r="AF3929" s="15"/>
      <c r="AG3929" s="15"/>
      <c r="AH3929" s="15"/>
      <c r="AI3929" s="15"/>
      <c r="AJ3929" s="15"/>
      <c r="AK3929" s="15"/>
      <c r="AL3929" s="15"/>
      <c r="AM3929" s="15"/>
      <c r="AN3929" s="15"/>
      <c r="AO3929" s="15"/>
      <c r="AP3929" s="15"/>
      <c r="GQ3929" s="2"/>
    </row>
    <row r="3930" spans="3:199">
      <c r="C3930" s="2"/>
      <c r="D3930" s="3"/>
      <c r="E3930" s="4"/>
      <c r="F3930" s="2"/>
      <c r="G3930" s="5"/>
      <c r="J3930" s="2"/>
      <c r="K3930" s="6"/>
      <c r="AA3930" s="2"/>
      <c r="AC3930" s="20"/>
      <c r="AD3930" s="15"/>
      <c r="AE3930" s="15"/>
      <c r="AF3930" s="15"/>
      <c r="AG3930" s="15"/>
      <c r="AH3930" s="15"/>
      <c r="AI3930" s="15"/>
      <c r="AJ3930" s="15"/>
      <c r="AK3930" s="15"/>
      <c r="AL3930" s="15"/>
      <c r="AM3930" s="15"/>
      <c r="AN3930" s="15"/>
      <c r="AO3930" s="15"/>
      <c r="AP3930" s="15"/>
      <c r="GQ3930" s="2"/>
    </row>
    <row r="3931" spans="3:199">
      <c r="C3931" s="2"/>
      <c r="D3931" s="3"/>
      <c r="E3931" s="4"/>
      <c r="F3931" s="2"/>
      <c r="G3931" s="5"/>
      <c r="J3931" s="2"/>
      <c r="K3931" s="6"/>
      <c r="AA3931" s="2"/>
      <c r="AC3931" s="20"/>
      <c r="AD3931" s="15"/>
      <c r="AE3931" s="15"/>
      <c r="AF3931" s="15"/>
      <c r="AG3931" s="15"/>
      <c r="AH3931" s="15"/>
      <c r="AI3931" s="15"/>
      <c r="AJ3931" s="15"/>
      <c r="AK3931" s="15"/>
      <c r="AL3931" s="15"/>
      <c r="AM3931" s="15"/>
      <c r="AN3931" s="15"/>
      <c r="AO3931" s="15"/>
      <c r="AP3931" s="15"/>
      <c r="GQ3931" s="2"/>
    </row>
    <row r="3932" spans="3:199">
      <c r="C3932" s="2"/>
      <c r="D3932" s="3"/>
      <c r="E3932" s="4"/>
      <c r="F3932" s="2"/>
      <c r="G3932" s="5"/>
      <c r="J3932" s="2"/>
      <c r="K3932" s="6"/>
      <c r="AA3932" s="2"/>
      <c r="AC3932" s="20"/>
      <c r="AD3932" s="15"/>
      <c r="AE3932" s="15"/>
      <c r="AF3932" s="15"/>
      <c r="AG3932" s="15"/>
      <c r="AH3932" s="15"/>
      <c r="AI3932" s="15"/>
      <c r="AJ3932" s="15"/>
      <c r="AK3932" s="15"/>
      <c r="AL3932" s="15"/>
      <c r="AM3932" s="15"/>
      <c r="AN3932" s="15"/>
      <c r="AO3932" s="15"/>
      <c r="AP3932" s="15"/>
      <c r="GQ3932" s="2"/>
    </row>
    <row r="3933" spans="3:199">
      <c r="C3933" s="2"/>
      <c r="D3933" s="3"/>
      <c r="E3933" s="4"/>
      <c r="F3933" s="2"/>
      <c r="G3933" s="5"/>
      <c r="J3933" s="2"/>
      <c r="K3933" s="6"/>
      <c r="AA3933" s="2"/>
      <c r="AC3933" s="20"/>
      <c r="AD3933" s="15"/>
      <c r="AE3933" s="15"/>
      <c r="AF3933" s="15"/>
      <c r="AG3933" s="15"/>
      <c r="AH3933" s="15"/>
      <c r="AI3933" s="15"/>
      <c r="AJ3933" s="15"/>
      <c r="AK3933" s="15"/>
      <c r="AL3933" s="15"/>
      <c r="AM3933" s="15"/>
      <c r="AN3933" s="15"/>
      <c r="AO3933" s="15"/>
      <c r="AP3933" s="15"/>
      <c r="GQ3933" s="2"/>
    </row>
    <row r="3934" spans="3:199">
      <c r="C3934" s="2"/>
      <c r="D3934" s="3"/>
      <c r="E3934" s="4"/>
      <c r="F3934" s="2"/>
      <c r="G3934" s="5"/>
      <c r="J3934" s="2"/>
      <c r="K3934" s="6"/>
      <c r="AA3934" s="2"/>
      <c r="AC3934" s="20"/>
      <c r="AD3934" s="15"/>
      <c r="AE3934" s="15"/>
      <c r="AF3934" s="15"/>
      <c r="AG3934" s="15"/>
      <c r="AH3934" s="15"/>
      <c r="AI3934" s="15"/>
      <c r="AJ3934" s="15"/>
      <c r="AK3934" s="15"/>
      <c r="AL3934" s="15"/>
      <c r="AM3934" s="15"/>
      <c r="AN3934" s="15"/>
      <c r="AO3934" s="15"/>
      <c r="AP3934" s="15"/>
      <c r="GQ3934" s="2"/>
    </row>
    <row r="3935" spans="3:199">
      <c r="C3935" s="2"/>
      <c r="D3935" s="3"/>
      <c r="E3935" s="4"/>
      <c r="F3935" s="2"/>
      <c r="G3935" s="5"/>
      <c r="J3935" s="2"/>
      <c r="K3935" s="6"/>
      <c r="AA3935" s="2"/>
      <c r="AC3935" s="20"/>
      <c r="AD3935" s="15"/>
      <c r="AE3935" s="15"/>
      <c r="AF3935" s="15"/>
      <c r="AG3935" s="15"/>
      <c r="AH3935" s="15"/>
      <c r="AI3935" s="15"/>
      <c r="AJ3935" s="15"/>
      <c r="AK3935" s="15"/>
      <c r="AL3935" s="15"/>
      <c r="AM3935" s="15"/>
      <c r="AN3935" s="15"/>
      <c r="AO3935" s="15"/>
      <c r="AP3935" s="15"/>
      <c r="GQ3935" s="2"/>
    </row>
    <row r="3936" spans="3:199">
      <c r="C3936" s="2"/>
      <c r="D3936" s="3"/>
      <c r="E3936" s="4"/>
      <c r="F3936" s="2"/>
      <c r="G3936" s="5"/>
      <c r="J3936" s="2"/>
      <c r="K3936" s="6"/>
      <c r="AA3936" s="2"/>
      <c r="AC3936" s="20"/>
      <c r="AD3936" s="15"/>
      <c r="AE3936" s="15"/>
      <c r="AF3936" s="15"/>
      <c r="AG3936" s="15"/>
      <c r="AH3936" s="15"/>
      <c r="AI3936" s="15"/>
      <c r="AJ3936" s="15"/>
      <c r="AK3936" s="15"/>
      <c r="AL3936" s="15"/>
      <c r="AM3936" s="15"/>
      <c r="AN3936" s="15"/>
      <c r="AO3936" s="15"/>
      <c r="AP3936" s="15"/>
      <c r="GQ3936" s="2"/>
    </row>
    <row r="3937" spans="3:199">
      <c r="C3937" s="2"/>
      <c r="D3937" s="3"/>
      <c r="E3937" s="4"/>
      <c r="F3937" s="2"/>
      <c r="G3937" s="5"/>
      <c r="J3937" s="2"/>
      <c r="K3937" s="6"/>
      <c r="AA3937" s="2"/>
      <c r="AC3937" s="20"/>
      <c r="AD3937" s="15"/>
      <c r="AE3937" s="15"/>
      <c r="AF3937" s="15"/>
      <c r="AG3937" s="15"/>
      <c r="AH3937" s="15"/>
      <c r="AI3937" s="15"/>
      <c r="AJ3937" s="15"/>
      <c r="AK3937" s="15"/>
      <c r="AL3937" s="15"/>
      <c r="AM3937" s="15"/>
      <c r="AN3937" s="15"/>
      <c r="AO3937" s="15"/>
      <c r="AP3937" s="15"/>
      <c r="GQ3937" s="2"/>
    </row>
    <row r="3938" spans="3:199">
      <c r="C3938" s="2"/>
      <c r="D3938" s="3"/>
      <c r="E3938" s="4"/>
      <c r="F3938" s="2"/>
      <c r="G3938" s="5"/>
      <c r="J3938" s="2"/>
      <c r="K3938" s="6"/>
      <c r="AA3938" s="2"/>
      <c r="AC3938" s="20"/>
      <c r="AD3938" s="15"/>
      <c r="AE3938" s="15"/>
      <c r="AF3938" s="15"/>
      <c r="AG3938" s="15"/>
      <c r="AH3938" s="15"/>
      <c r="AI3938" s="15"/>
      <c r="AJ3938" s="15"/>
      <c r="AK3938" s="15"/>
      <c r="AL3938" s="15"/>
      <c r="AM3938" s="15"/>
      <c r="AN3938" s="15"/>
      <c r="AO3938" s="15"/>
      <c r="AP3938" s="15"/>
      <c r="GQ3938" s="2"/>
    </row>
    <row r="3939" spans="3:199">
      <c r="C3939" s="2"/>
      <c r="D3939" s="3"/>
      <c r="E3939" s="4"/>
      <c r="F3939" s="2"/>
      <c r="G3939" s="5"/>
      <c r="J3939" s="2"/>
      <c r="K3939" s="6"/>
      <c r="AA3939" s="2"/>
      <c r="AC3939" s="20"/>
      <c r="AD3939" s="15"/>
      <c r="AE3939" s="15"/>
      <c r="AF3939" s="15"/>
      <c r="AG3939" s="15"/>
      <c r="AH3939" s="15"/>
      <c r="AI3939" s="15"/>
      <c r="AJ3939" s="15"/>
      <c r="AK3939" s="15"/>
      <c r="AL3939" s="15"/>
      <c r="AM3939" s="15"/>
      <c r="AN3939" s="15"/>
      <c r="AO3939" s="15"/>
      <c r="AP3939" s="15"/>
      <c r="GQ3939" s="2"/>
    </row>
    <row r="3940" spans="3:199">
      <c r="C3940" s="2"/>
      <c r="D3940" s="3"/>
      <c r="E3940" s="4"/>
      <c r="F3940" s="2"/>
      <c r="G3940" s="5"/>
      <c r="J3940" s="2"/>
      <c r="K3940" s="6"/>
      <c r="AA3940" s="2"/>
      <c r="AC3940" s="20"/>
      <c r="AD3940" s="15"/>
      <c r="AE3940" s="15"/>
      <c r="AF3940" s="15"/>
      <c r="AG3940" s="15"/>
      <c r="AH3940" s="15"/>
      <c r="AI3940" s="15"/>
      <c r="AJ3940" s="15"/>
      <c r="AK3940" s="15"/>
      <c r="AL3940" s="15"/>
      <c r="AM3940" s="15"/>
      <c r="AN3940" s="15"/>
      <c r="AO3940" s="15"/>
      <c r="AP3940" s="15"/>
      <c r="GQ3940" s="2"/>
    </row>
    <row r="3941" spans="3:199">
      <c r="C3941" s="2"/>
      <c r="D3941" s="3"/>
      <c r="E3941" s="4"/>
      <c r="F3941" s="2"/>
      <c r="G3941" s="5"/>
      <c r="J3941" s="2"/>
      <c r="K3941" s="6"/>
      <c r="AA3941" s="2"/>
      <c r="AC3941" s="20"/>
      <c r="AD3941" s="15"/>
      <c r="AE3941" s="15"/>
      <c r="AF3941" s="15"/>
      <c r="AG3941" s="15"/>
      <c r="AH3941" s="15"/>
      <c r="AI3941" s="15"/>
      <c r="AJ3941" s="15"/>
      <c r="AK3941" s="15"/>
      <c r="AL3941" s="15"/>
      <c r="AM3941" s="15"/>
      <c r="AN3941" s="15"/>
      <c r="AO3941" s="15"/>
      <c r="AP3941" s="15"/>
      <c r="GQ3941" s="2"/>
    </row>
    <row r="3942" spans="3:199">
      <c r="C3942" s="2"/>
      <c r="D3942" s="3"/>
      <c r="E3942" s="4"/>
      <c r="F3942" s="2"/>
      <c r="G3942" s="5"/>
      <c r="J3942" s="2"/>
      <c r="K3942" s="6"/>
      <c r="AA3942" s="2"/>
      <c r="AC3942" s="20"/>
      <c r="AD3942" s="15"/>
      <c r="AE3942" s="15"/>
      <c r="AF3942" s="15"/>
      <c r="AG3942" s="15"/>
      <c r="AH3942" s="15"/>
      <c r="AI3942" s="15"/>
      <c r="AJ3942" s="15"/>
      <c r="AK3942" s="15"/>
      <c r="AL3942" s="15"/>
      <c r="AM3942" s="15"/>
      <c r="AN3942" s="15"/>
      <c r="AO3942" s="15"/>
      <c r="AP3942" s="15"/>
      <c r="GQ3942" s="2"/>
    </row>
    <row r="3943" spans="3:199">
      <c r="C3943" s="2"/>
      <c r="D3943" s="3"/>
      <c r="E3943" s="4"/>
      <c r="F3943" s="2"/>
      <c r="G3943" s="5"/>
      <c r="J3943" s="2"/>
      <c r="K3943" s="6"/>
      <c r="AA3943" s="2"/>
      <c r="AC3943" s="20"/>
      <c r="AD3943" s="15"/>
      <c r="AE3943" s="15"/>
      <c r="AF3943" s="15"/>
      <c r="AG3943" s="15"/>
      <c r="AH3943" s="15"/>
      <c r="AI3943" s="15"/>
      <c r="AJ3943" s="15"/>
      <c r="AK3943" s="15"/>
      <c r="AL3943" s="15"/>
      <c r="AM3943" s="15"/>
      <c r="AN3943" s="15"/>
      <c r="AO3943" s="15"/>
      <c r="AP3943" s="15"/>
      <c r="GQ3943" s="2"/>
    </row>
    <row r="3944" spans="3:199">
      <c r="C3944" s="2"/>
      <c r="D3944" s="3"/>
      <c r="E3944" s="4"/>
      <c r="F3944" s="2"/>
      <c r="G3944" s="5"/>
      <c r="J3944" s="2"/>
      <c r="K3944" s="6"/>
      <c r="AA3944" s="2"/>
      <c r="AC3944" s="20"/>
      <c r="AD3944" s="15"/>
      <c r="AE3944" s="15"/>
      <c r="AF3944" s="15"/>
      <c r="AG3944" s="15"/>
      <c r="AH3944" s="15"/>
      <c r="AI3944" s="15"/>
      <c r="AJ3944" s="15"/>
      <c r="AK3944" s="15"/>
      <c r="AL3944" s="15"/>
      <c r="AM3944" s="15"/>
      <c r="AN3944" s="15"/>
      <c r="AO3944" s="15"/>
      <c r="AP3944" s="15"/>
      <c r="GQ3944" s="2"/>
    </row>
    <row r="3945" spans="3:199">
      <c r="C3945" s="2"/>
      <c r="D3945" s="3"/>
      <c r="E3945" s="4"/>
      <c r="F3945" s="2"/>
      <c r="G3945" s="5"/>
      <c r="J3945" s="2"/>
      <c r="K3945" s="6"/>
      <c r="AA3945" s="2"/>
      <c r="AC3945" s="20"/>
      <c r="AD3945" s="15"/>
      <c r="AE3945" s="15"/>
      <c r="AF3945" s="15"/>
      <c r="AG3945" s="15"/>
      <c r="AH3945" s="15"/>
      <c r="AI3945" s="15"/>
      <c r="AJ3945" s="15"/>
      <c r="AK3945" s="27"/>
      <c r="AL3945" s="15"/>
      <c r="AM3945" s="15"/>
      <c r="AN3945" s="15"/>
      <c r="AO3945" s="15"/>
      <c r="AP3945" s="21"/>
      <c r="GQ3945" s="2"/>
    </row>
    <row r="3946" spans="3:199">
      <c r="C3946" s="2"/>
      <c r="D3946" s="3"/>
      <c r="E3946" s="4"/>
      <c r="F3946" s="2"/>
      <c r="G3946" s="5"/>
      <c r="J3946" s="2"/>
      <c r="K3946" s="6"/>
      <c r="AA3946" s="2"/>
      <c r="AC3946" s="20"/>
      <c r="AD3946" s="15"/>
      <c r="AE3946" s="15"/>
      <c r="AF3946" s="15"/>
      <c r="AG3946" s="15"/>
      <c r="AH3946" s="15"/>
      <c r="AI3946" s="15"/>
      <c r="AJ3946" s="15"/>
      <c r="AK3946" s="15"/>
      <c r="AL3946" s="15"/>
      <c r="AM3946" s="15"/>
      <c r="AN3946" s="15"/>
      <c r="AO3946" s="15"/>
      <c r="AP3946" s="15"/>
      <c r="GQ3946" s="2"/>
    </row>
    <row r="3947" spans="3:199">
      <c r="C3947" s="2"/>
      <c r="D3947" s="3"/>
      <c r="E3947" s="4"/>
      <c r="F3947" s="2"/>
      <c r="G3947" s="5"/>
      <c r="J3947" s="2"/>
      <c r="K3947" s="6"/>
      <c r="AA3947" s="2"/>
      <c r="AC3947" s="20"/>
      <c r="AD3947" s="15"/>
      <c r="AE3947" s="15"/>
      <c r="AF3947" s="15"/>
      <c r="AG3947" s="15"/>
      <c r="AH3947" s="15"/>
      <c r="AI3947" s="15"/>
      <c r="AJ3947" s="15"/>
      <c r="AK3947" s="15"/>
      <c r="AL3947" s="15"/>
      <c r="AM3947" s="15"/>
      <c r="AN3947" s="15"/>
      <c r="AO3947" s="15"/>
      <c r="AP3947" s="15"/>
      <c r="GQ3947" s="2"/>
    </row>
    <row r="3948" spans="3:199">
      <c r="C3948" s="2"/>
      <c r="D3948" s="3"/>
      <c r="E3948" s="4"/>
      <c r="F3948" s="2"/>
      <c r="G3948" s="5"/>
      <c r="J3948" s="2"/>
      <c r="K3948" s="6"/>
      <c r="AA3948" s="2"/>
      <c r="AC3948" s="20"/>
      <c r="AD3948" s="15"/>
      <c r="AE3948" s="15"/>
      <c r="AF3948" s="15"/>
      <c r="AG3948" s="15"/>
      <c r="AH3948" s="15"/>
      <c r="AI3948" s="15"/>
      <c r="AJ3948" s="15"/>
      <c r="AK3948" s="15"/>
      <c r="AL3948" s="15"/>
      <c r="AM3948" s="15"/>
      <c r="AN3948" s="15"/>
      <c r="AO3948" s="15"/>
      <c r="AP3948" s="15"/>
      <c r="GQ3948" s="2"/>
    </row>
    <row r="3949" spans="3:199">
      <c r="C3949" s="2"/>
      <c r="D3949" s="3"/>
      <c r="E3949" s="4"/>
      <c r="F3949" s="2"/>
      <c r="G3949" s="5"/>
      <c r="J3949" s="2"/>
      <c r="K3949" s="6"/>
      <c r="AA3949" s="2"/>
      <c r="AC3949" s="20"/>
      <c r="AD3949" s="15"/>
      <c r="AE3949" s="15"/>
      <c r="AF3949" s="15"/>
      <c r="AG3949" s="15"/>
      <c r="AH3949" s="15"/>
      <c r="AI3949" s="15"/>
      <c r="AJ3949" s="15"/>
      <c r="AK3949" s="15"/>
      <c r="AL3949" s="15"/>
      <c r="AM3949" s="15"/>
      <c r="AN3949" s="15"/>
      <c r="AO3949" s="15"/>
      <c r="AP3949" s="15"/>
      <c r="GQ3949" s="2"/>
    </row>
    <row r="3950" spans="3:199">
      <c r="C3950" s="2"/>
      <c r="D3950" s="3"/>
      <c r="E3950" s="4"/>
      <c r="F3950" s="2"/>
      <c r="G3950" s="5"/>
      <c r="J3950" s="2"/>
      <c r="K3950" s="6"/>
      <c r="AA3950" s="2"/>
      <c r="AC3950" s="20"/>
      <c r="AD3950" s="15"/>
      <c r="AE3950" s="15"/>
      <c r="AF3950" s="15"/>
      <c r="AG3950" s="15"/>
      <c r="AH3950" s="15"/>
      <c r="AI3950" s="15"/>
      <c r="AJ3950" s="15"/>
      <c r="AK3950" s="15"/>
      <c r="AL3950" s="15"/>
      <c r="AM3950" s="15"/>
      <c r="AN3950" s="15"/>
      <c r="AO3950" s="15"/>
      <c r="AP3950" s="15"/>
      <c r="GQ3950" s="2"/>
    </row>
    <row r="3951" spans="3:199">
      <c r="C3951" s="2"/>
      <c r="D3951" s="3"/>
      <c r="E3951" s="4"/>
      <c r="F3951" s="2"/>
      <c r="G3951" s="5"/>
      <c r="J3951" s="2"/>
      <c r="K3951" s="6"/>
      <c r="AA3951" s="2"/>
      <c r="AC3951" s="20"/>
      <c r="AD3951" s="15"/>
      <c r="AE3951" s="15"/>
      <c r="AF3951" s="15"/>
      <c r="AG3951" s="15"/>
      <c r="AH3951" s="15"/>
      <c r="AI3951" s="15"/>
      <c r="AJ3951" s="15"/>
      <c r="AK3951" s="15"/>
      <c r="AL3951" s="15"/>
      <c r="AM3951" s="15"/>
      <c r="AN3951" s="15"/>
      <c r="AO3951" s="15"/>
      <c r="AP3951" s="15"/>
      <c r="GQ3951" s="2"/>
    </row>
    <row r="3952" spans="3:199">
      <c r="C3952" s="2"/>
      <c r="D3952" s="3"/>
      <c r="E3952" s="4"/>
      <c r="F3952" s="2"/>
      <c r="G3952" s="5"/>
      <c r="J3952" s="2"/>
      <c r="K3952" s="6"/>
      <c r="AA3952" s="2"/>
      <c r="AC3952" s="20"/>
      <c r="AD3952" s="15"/>
      <c r="AE3952" s="15"/>
      <c r="AF3952" s="15"/>
      <c r="AG3952" s="15"/>
      <c r="AH3952" s="15"/>
      <c r="AI3952" s="15"/>
      <c r="AJ3952" s="15"/>
      <c r="AK3952" s="15"/>
      <c r="AL3952" s="15"/>
      <c r="AM3952" s="15"/>
      <c r="AN3952" s="15"/>
      <c r="AO3952" s="15"/>
      <c r="AP3952" s="15"/>
      <c r="GQ3952" s="2"/>
    </row>
    <row r="3953" spans="3:199">
      <c r="C3953" s="2"/>
      <c r="D3953" s="3"/>
      <c r="E3953" s="4"/>
      <c r="F3953" s="2"/>
      <c r="G3953" s="5"/>
      <c r="J3953" s="2"/>
      <c r="K3953" s="6"/>
      <c r="AA3953" s="2"/>
      <c r="AC3953" s="20"/>
      <c r="AD3953" s="15"/>
      <c r="AE3953" s="15"/>
      <c r="AF3953" s="15"/>
      <c r="AG3953" s="15"/>
      <c r="AH3953" s="15"/>
      <c r="AI3953" s="15"/>
      <c r="AJ3953" s="15"/>
      <c r="AK3953" s="15"/>
      <c r="AL3953" s="15"/>
      <c r="AM3953" s="15"/>
      <c r="AN3953" s="15"/>
      <c r="AO3953" s="15"/>
      <c r="AP3953" s="15"/>
      <c r="GQ3953" s="2"/>
    </row>
    <row r="3954" spans="3:199">
      <c r="C3954" s="2"/>
      <c r="D3954" s="3"/>
      <c r="E3954" s="4"/>
      <c r="F3954" s="2"/>
      <c r="G3954" s="5"/>
      <c r="J3954" s="2"/>
      <c r="K3954" s="6"/>
      <c r="AA3954" s="2"/>
      <c r="AC3954" s="20"/>
      <c r="AD3954" s="15"/>
      <c r="AE3954" s="15"/>
      <c r="AF3954" s="15"/>
      <c r="AG3954" s="15"/>
      <c r="AH3954" s="15"/>
      <c r="AI3954" s="15"/>
      <c r="AJ3954" s="15"/>
      <c r="AK3954" s="15"/>
      <c r="AL3954" s="15"/>
      <c r="AM3954" s="15"/>
      <c r="AN3954" s="15"/>
      <c r="AO3954" s="15"/>
      <c r="AP3954" s="15"/>
      <c r="GQ3954" s="2"/>
    </row>
    <row r="3955" spans="3:199">
      <c r="C3955" s="2"/>
      <c r="D3955" s="3"/>
      <c r="E3955" s="4"/>
      <c r="F3955" s="2"/>
      <c r="G3955" s="5"/>
      <c r="J3955" s="2"/>
      <c r="K3955" s="6"/>
      <c r="AA3955" s="2"/>
      <c r="AC3955" s="20"/>
      <c r="AD3955" s="15"/>
      <c r="AE3955" s="15"/>
      <c r="AF3955" s="15"/>
      <c r="AG3955" s="15"/>
      <c r="AH3955" s="15"/>
      <c r="AI3955" s="15"/>
      <c r="AJ3955" s="15"/>
      <c r="AK3955" s="15"/>
      <c r="AL3955" s="15"/>
      <c r="AM3955" s="15"/>
      <c r="AN3955" s="15"/>
      <c r="AO3955" s="15"/>
      <c r="AP3955" s="15"/>
      <c r="GQ3955" s="2"/>
    </row>
    <row r="3956" spans="3:199">
      <c r="C3956" s="2"/>
      <c r="D3956" s="3"/>
      <c r="E3956" s="4"/>
      <c r="F3956" s="2"/>
      <c r="G3956" s="5"/>
      <c r="J3956" s="2"/>
      <c r="K3956" s="6"/>
      <c r="AA3956" s="2"/>
      <c r="AC3956" s="20"/>
      <c r="AD3956" s="15"/>
      <c r="AE3956" s="15"/>
      <c r="AF3956" s="15"/>
      <c r="AG3956" s="15"/>
      <c r="AH3956" s="15"/>
      <c r="AI3956" s="15"/>
      <c r="AJ3956" s="15"/>
      <c r="AK3956" s="15"/>
      <c r="AL3956" s="15"/>
      <c r="AM3956" s="15"/>
      <c r="AN3956" s="15"/>
      <c r="AO3956" s="15"/>
      <c r="AP3956" s="15"/>
      <c r="GQ3956" s="2"/>
    </row>
    <row r="3957" spans="3:199">
      <c r="C3957" s="2"/>
      <c r="D3957" s="3"/>
      <c r="E3957" s="4"/>
      <c r="F3957" s="2"/>
      <c r="G3957" s="5"/>
      <c r="J3957" s="2"/>
      <c r="K3957" s="6"/>
      <c r="AA3957" s="2"/>
      <c r="AC3957" s="20"/>
      <c r="AD3957" s="15"/>
      <c r="AE3957" s="15"/>
      <c r="AF3957" s="15"/>
      <c r="AG3957" s="15"/>
      <c r="AH3957" s="15"/>
      <c r="AI3957" s="15"/>
      <c r="AJ3957" s="15"/>
      <c r="AK3957" s="15"/>
      <c r="AL3957" s="15"/>
      <c r="AM3957" s="15"/>
      <c r="AN3957" s="15"/>
      <c r="AO3957" s="15"/>
      <c r="AP3957" s="15"/>
      <c r="GQ3957" s="2"/>
    </row>
    <row r="3958" spans="3:199">
      <c r="C3958" s="2"/>
      <c r="D3958" s="3"/>
      <c r="E3958" s="4"/>
      <c r="F3958" s="2"/>
      <c r="G3958" s="5"/>
      <c r="J3958" s="2"/>
      <c r="K3958" s="6"/>
      <c r="AA3958" s="2"/>
      <c r="AC3958" s="20"/>
      <c r="AD3958" s="15"/>
      <c r="AE3958" s="15"/>
      <c r="AF3958" s="15"/>
      <c r="AG3958" s="15"/>
      <c r="AH3958" s="15"/>
      <c r="AI3958" s="15"/>
      <c r="AJ3958" s="15"/>
      <c r="AK3958" s="15"/>
      <c r="AL3958" s="15"/>
      <c r="AM3958" s="15"/>
      <c r="AN3958" s="15"/>
      <c r="AO3958" s="15"/>
      <c r="AP3958" s="15"/>
      <c r="GQ3958" s="2"/>
    </row>
    <row r="3959" spans="3:199">
      <c r="C3959" s="2"/>
      <c r="D3959" s="3"/>
      <c r="E3959" s="4"/>
      <c r="F3959" s="2"/>
      <c r="G3959" s="5"/>
      <c r="J3959" s="2"/>
      <c r="K3959" s="6"/>
      <c r="AA3959" s="2"/>
      <c r="AC3959" s="20"/>
      <c r="AD3959" s="15"/>
      <c r="AE3959" s="15"/>
      <c r="AF3959" s="15"/>
      <c r="AG3959" s="15"/>
      <c r="AH3959" s="15"/>
      <c r="AI3959" s="15"/>
      <c r="AJ3959" s="15"/>
      <c r="AK3959" s="15"/>
      <c r="AL3959" s="15"/>
      <c r="AM3959" s="15"/>
      <c r="AN3959" s="15"/>
      <c r="AO3959" s="15"/>
      <c r="AP3959" s="15"/>
      <c r="GQ3959" s="2"/>
    </row>
    <row r="3960" spans="3:199">
      <c r="C3960" s="2"/>
      <c r="D3960" s="3"/>
      <c r="E3960" s="4"/>
      <c r="F3960" s="2"/>
      <c r="G3960" s="5"/>
      <c r="J3960" s="2"/>
      <c r="K3960" s="6"/>
      <c r="AA3960" s="2"/>
      <c r="AC3960" s="20"/>
      <c r="AD3960" s="15"/>
      <c r="AE3960" s="15"/>
      <c r="AF3960" s="15"/>
      <c r="AG3960" s="15"/>
      <c r="AH3960" s="15"/>
      <c r="AI3960" s="15"/>
      <c r="AJ3960" s="15"/>
      <c r="AK3960" s="15"/>
      <c r="AL3960" s="15"/>
      <c r="AM3960" s="15"/>
      <c r="AN3960" s="15"/>
      <c r="AO3960" s="15"/>
      <c r="AP3960" s="15"/>
      <c r="GQ3960" s="2"/>
    </row>
    <row r="3961" spans="3:199">
      <c r="C3961" s="2"/>
      <c r="D3961" s="3"/>
      <c r="E3961" s="4"/>
      <c r="F3961" s="2"/>
      <c r="G3961" s="5"/>
      <c r="J3961" s="2"/>
      <c r="K3961" s="6"/>
      <c r="AA3961" s="2"/>
      <c r="AC3961" s="20"/>
      <c r="AD3961" s="15"/>
      <c r="AE3961" s="15"/>
      <c r="AF3961" s="15"/>
      <c r="AG3961" s="15"/>
      <c r="AH3961" s="15"/>
      <c r="AI3961" s="15"/>
      <c r="AJ3961" s="15"/>
      <c r="AK3961" s="15"/>
      <c r="AL3961" s="15"/>
      <c r="AM3961" s="15"/>
      <c r="AN3961" s="15"/>
      <c r="AO3961" s="15"/>
      <c r="AP3961" s="15"/>
      <c r="GQ3961" s="2"/>
    </row>
    <row r="3962" spans="3:199">
      <c r="C3962" s="2"/>
      <c r="D3962" s="3"/>
      <c r="E3962" s="4"/>
      <c r="F3962" s="2"/>
      <c r="G3962" s="5"/>
      <c r="J3962" s="2"/>
      <c r="K3962" s="6"/>
      <c r="AA3962" s="2"/>
      <c r="AC3962" s="20"/>
      <c r="AD3962" s="15"/>
      <c r="AE3962" s="15"/>
      <c r="AF3962" s="15"/>
      <c r="AG3962" s="15"/>
      <c r="AH3962" s="15"/>
      <c r="AI3962" s="15"/>
      <c r="AJ3962" s="15"/>
      <c r="AK3962" s="15"/>
      <c r="AL3962" s="15"/>
      <c r="AM3962" s="15"/>
      <c r="AN3962" s="15"/>
      <c r="AO3962" s="15"/>
      <c r="AP3962" s="15"/>
      <c r="GQ3962" s="2"/>
    </row>
    <row r="3963" spans="3:199">
      <c r="C3963" s="2"/>
      <c r="D3963" s="3"/>
      <c r="E3963" s="4"/>
      <c r="F3963" s="2"/>
      <c r="G3963" s="5"/>
      <c r="J3963" s="2"/>
      <c r="K3963" s="6"/>
      <c r="AA3963" s="2"/>
      <c r="AC3963" s="20"/>
      <c r="AD3963" s="15"/>
      <c r="AE3963" s="15"/>
      <c r="AF3963" s="15"/>
      <c r="AG3963" s="15"/>
      <c r="AH3963" s="15"/>
      <c r="AI3963" s="14"/>
      <c r="GQ3963" s="2"/>
    </row>
    <row r="3964" spans="3:199">
      <c r="C3964" s="2"/>
      <c r="D3964" s="3"/>
      <c r="E3964" s="4"/>
      <c r="F3964" s="2"/>
      <c r="G3964" s="5"/>
      <c r="J3964" s="2"/>
      <c r="K3964" s="6"/>
      <c r="AA3964" s="2"/>
      <c r="GQ3964" s="2"/>
    </row>
    <row r="3965" spans="3:199">
      <c r="C3965" s="2"/>
      <c r="D3965" s="3"/>
      <c r="E3965" s="4"/>
      <c r="F3965" s="2"/>
      <c r="G3965" s="5"/>
      <c r="J3965" s="2"/>
      <c r="K3965" s="6"/>
      <c r="AA3965" s="2"/>
      <c r="GQ3965" s="2"/>
    </row>
    <row r="3966" spans="3:199">
      <c r="C3966" s="2"/>
      <c r="D3966" s="3"/>
      <c r="E3966" s="4"/>
      <c r="F3966" s="2"/>
      <c r="G3966" s="5"/>
      <c r="J3966" s="2"/>
      <c r="K3966" s="6"/>
      <c r="AA3966" s="2"/>
      <c r="GQ3966" s="2"/>
    </row>
    <row r="3967" spans="3:199">
      <c r="C3967" s="2"/>
      <c r="D3967" s="3"/>
      <c r="E3967" s="4"/>
      <c r="F3967" s="2"/>
      <c r="G3967" s="5"/>
      <c r="J3967" s="2"/>
      <c r="K3967" s="6"/>
      <c r="AA3967" s="2"/>
      <c r="GQ3967" s="2"/>
    </row>
    <row r="3968" spans="3:199">
      <c r="C3968" s="2"/>
      <c r="D3968" s="3"/>
      <c r="E3968" s="4"/>
      <c r="F3968" s="2"/>
      <c r="G3968" s="5"/>
      <c r="J3968" s="2"/>
      <c r="K3968" s="6"/>
      <c r="AA3968" s="2"/>
      <c r="GQ3968" s="2"/>
    </row>
    <row r="3969" spans="3:205">
      <c r="C3969" s="2"/>
      <c r="D3969" s="3"/>
      <c r="E3969" s="4"/>
      <c r="F3969" s="2"/>
      <c r="G3969" s="5"/>
      <c r="J3969" s="2"/>
      <c r="K3969" s="6"/>
      <c r="AA3969" s="2"/>
      <c r="GQ3969" s="2"/>
    </row>
    <row r="3970" spans="3:205">
      <c r="C3970" s="2"/>
      <c r="D3970" s="3"/>
      <c r="E3970" s="4"/>
      <c r="F3970" s="2"/>
      <c r="G3970" s="5"/>
      <c r="J3970" s="2"/>
      <c r="K3970" s="6"/>
      <c r="AA3970" s="2"/>
      <c r="GQ3970" s="2"/>
    </row>
    <row r="3971" spans="3:205">
      <c r="C3971" s="2"/>
      <c r="D3971" s="3"/>
      <c r="E3971" s="4"/>
      <c r="F3971" s="2"/>
      <c r="G3971" s="5"/>
      <c r="J3971" s="2"/>
      <c r="K3971" s="6"/>
      <c r="AA3971" s="2"/>
      <c r="GQ3971" s="2"/>
    </row>
    <row r="3972" spans="3:205">
      <c r="C3972" s="2"/>
      <c r="D3972" s="3"/>
      <c r="E3972" s="4"/>
      <c r="F3972" s="2"/>
      <c r="G3972" s="5"/>
      <c r="J3972" s="2"/>
      <c r="K3972" s="6"/>
      <c r="AA3972" s="2"/>
      <c r="GQ3972" s="2"/>
    </row>
    <row r="3973" spans="3:205">
      <c r="C3973" s="2"/>
      <c r="D3973" s="3"/>
      <c r="E3973" s="4"/>
      <c r="F3973" s="2"/>
      <c r="G3973" s="5"/>
      <c r="J3973" s="2"/>
      <c r="K3973" s="6"/>
      <c r="AA3973" s="2"/>
      <c r="GQ3973" s="2"/>
    </row>
    <row r="3974" spans="3:205">
      <c r="C3974" s="2"/>
      <c r="D3974" s="3"/>
      <c r="E3974" s="4"/>
      <c r="F3974" s="2"/>
      <c r="G3974" s="5"/>
      <c r="J3974" s="2"/>
      <c r="K3974" s="6"/>
      <c r="AA3974" s="2"/>
      <c r="GQ3974" s="2"/>
    </row>
    <row r="3975" spans="3:205">
      <c r="C3975" s="2"/>
      <c r="D3975" s="3"/>
      <c r="E3975" s="4"/>
      <c r="F3975" s="2"/>
      <c r="G3975" s="5"/>
      <c r="J3975" s="2"/>
      <c r="K3975" s="6"/>
      <c r="AA3975" s="2"/>
      <c r="AC3975" s="2"/>
      <c r="AF3975" s="2"/>
      <c r="GQ3975" s="2"/>
    </row>
    <row r="3976" spans="3:205">
      <c r="C3976" s="2"/>
      <c r="D3976" s="3"/>
      <c r="E3976" s="4"/>
      <c r="F3976" s="2"/>
      <c r="G3976" s="5"/>
      <c r="J3976" s="2"/>
      <c r="K3976" s="6"/>
      <c r="AA3976" s="2"/>
      <c r="AC3976" s="13"/>
      <c r="AD3976" s="14"/>
      <c r="AE3976" s="14"/>
      <c r="AF3976" s="14"/>
      <c r="AG3976" s="15"/>
      <c r="AH3976" s="15"/>
      <c r="AI3976" s="15"/>
      <c r="AJ3976" s="15"/>
      <c r="AK3976" s="15"/>
      <c r="AL3976" s="15"/>
      <c r="AM3976" s="15"/>
      <c r="AN3976" s="15"/>
      <c r="AO3976" s="15"/>
      <c r="AP3976" s="14"/>
      <c r="GQ3976" s="2"/>
    </row>
    <row r="3977" spans="3:205">
      <c r="C3977" s="2"/>
      <c r="D3977" s="3"/>
      <c r="E3977" s="4"/>
      <c r="F3977" s="2"/>
      <c r="G3977" s="5"/>
      <c r="J3977" s="2"/>
      <c r="K3977" s="6"/>
      <c r="AA3977" s="2"/>
      <c r="AC3977" s="20"/>
      <c r="AD3977" s="15"/>
      <c r="AE3977" s="15"/>
      <c r="AF3977" s="15"/>
      <c r="AG3977" s="15"/>
      <c r="AH3977" s="15"/>
      <c r="AI3977" s="15"/>
      <c r="AJ3977" s="15"/>
      <c r="AK3977" s="15"/>
      <c r="AL3977" s="15"/>
      <c r="AM3977" s="15"/>
      <c r="AN3977" s="15"/>
      <c r="AO3977" s="15"/>
      <c r="AP3977" s="15"/>
      <c r="GQ3977" s="2"/>
    </row>
    <row r="3978" spans="3:205">
      <c r="C3978" s="2"/>
      <c r="D3978" s="3"/>
      <c r="E3978" s="4"/>
      <c r="F3978" s="2"/>
      <c r="G3978" s="5"/>
      <c r="J3978" s="2"/>
      <c r="K3978" s="6"/>
      <c r="AA3978" s="2"/>
      <c r="AC3978" s="20"/>
      <c r="AD3978" s="15"/>
      <c r="AE3978" s="15"/>
      <c r="AF3978" s="15"/>
      <c r="AG3978" s="15"/>
      <c r="AH3978" s="15"/>
      <c r="AI3978" s="15"/>
      <c r="AJ3978" s="15"/>
      <c r="AK3978" s="15"/>
      <c r="AL3978" s="15"/>
      <c r="AM3978" s="15"/>
      <c r="AN3978" s="15"/>
      <c r="AO3978" s="15"/>
      <c r="AP3978" s="15"/>
      <c r="GQ3978" s="2"/>
    </row>
    <row r="3979" spans="3:205">
      <c r="C3979" s="2"/>
      <c r="D3979" s="3"/>
      <c r="E3979" s="4"/>
      <c r="F3979" s="2"/>
      <c r="G3979" s="5"/>
      <c r="J3979" s="2"/>
      <c r="K3979" s="6"/>
      <c r="AA3979" s="2"/>
      <c r="AC3979" s="20"/>
      <c r="AD3979" s="15"/>
      <c r="AE3979" s="15"/>
      <c r="AF3979" s="15"/>
      <c r="AG3979" s="15"/>
      <c r="AH3979" s="15"/>
      <c r="AI3979" s="15"/>
      <c r="AJ3979" s="15"/>
      <c r="AK3979" s="15"/>
      <c r="AL3979" s="15"/>
      <c r="AM3979" s="15"/>
      <c r="AN3979" s="15"/>
      <c r="AO3979" s="15"/>
      <c r="AP3979" s="15"/>
      <c r="GQ3979" s="2"/>
    </row>
    <row r="3980" spans="3:205">
      <c r="C3980" s="2"/>
      <c r="D3980" s="3"/>
      <c r="E3980" s="4"/>
      <c r="F3980" s="2"/>
      <c r="G3980" s="5"/>
      <c r="J3980" s="2"/>
      <c r="K3980" s="6"/>
      <c r="AA3980" s="2"/>
      <c r="AC3980" s="20"/>
      <c r="AD3980" s="15"/>
      <c r="AE3980" s="15"/>
      <c r="AF3980" s="15"/>
      <c r="AG3980" s="15"/>
      <c r="AH3980" s="15"/>
      <c r="AI3980" s="15"/>
      <c r="AJ3980" s="15"/>
      <c r="AK3980" s="15"/>
      <c r="AL3980" s="15"/>
      <c r="AM3980" s="15"/>
      <c r="AN3980" s="15"/>
      <c r="AO3980" s="15"/>
      <c r="AP3980" s="15"/>
      <c r="GQ3980" s="2"/>
    </row>
    <row r="3981" spans="3:205">
      <c r="C3981" s="2"/>
      <c r="D3981" s="3"/>
      <c r="E3981" s="4"/>
      <c r="F3981" s="2"/>
      <c r="G3981" s="5"/>
      <c r="J3981" s="2"/>
      <c r="K3981" s="6"/>
      <c r="DA3981" s="2" t="s">
        <v>0</v>
      </c>
      <c r="DD3981" s="2" t="s">
        <v>1</v>
      </c>
      <c r="GO3981" s="2"/>
    </row>
    <row r="3982" spans="3:205">
      <c r="C3982" s="2"/>
      <c r="D3982" s="3"/>
      <c r="E3982" s="4"/>
      <c r="F3982" s="2"/>
      <c r="G3982" s="5"/>
      <c r="J3982" s="2"/>
      <c r="K3982" s="6"/>
      <c r="DA3982" s="13"/>
      <c r="DB3982" s="14"/>
      <c r="DC3982" s="14"/>
      <c r="DD3982" s="14"/>
      <c r="DE3982" s="15"/>
      <c r="DF3982" s="15"/>
      <c r="DG3982" s="15"/>
      <c r="DH3982" s="15"/>
      <c r="DI3982" s="15"/>
      <c r="DJ3982" s="15"/>
      <c r="DK3982" s="15"/>
      <c r="DL3982" s="15"/>
      <c r="DM3982" s="15"/>
      <c r="DN3982" s="14"/>
      <c r="GO3982" s="2"/>
    </row>
    <row r="3983" spans="3:205" ht="25.5">
      <c r="C3983" s="2"/>
      <c r="D3983" s="3"/>
      <c r="E3983" s="4"/>
      <c r="F3983" s="2"/>
      <c r="G3983" s="5"/>
      <c r="J3983" s="2"/>
      <c r="K3983" s="6"/>
      <c r="CZ3983" s="2">
        <v>1883</v>
      </c>
      <c r="DA3983" s="35" t="s">
        <v>6</v>
      </c>
      <c r="DB3983" s="102" t="s">
        <v>182</v>
      </c>
      <c r="DC3983" s="102" t="s">
        <v>183</v>
      </c>
      <c r="DD3983" s="102" t="s">
        <v>184</v>
      </c>
      <c r="DE3983" s="102" t="s">
        <v>185</v>
      </c>
      <c r="DF3983" s="102" t="s">
        <v>186</v>
      </c>
      <c r="DG3983" s="102" t="s">
        <v>187</v>
      </c>
      <c r="DH3983" s="102" t="s">
        <v>188</v>
      </c>
      <c r="DI3983" s="102" t="s">
        <v>189</v>
      </c>
      <c r="DJ3983" s="102" t="s">
        <v>190</v>
      </c>
      <c r="DK3983" s="102" t="s">
        <v>191</v>
      </c>
      <c r="DL3983" s="102" t="s">
        <v>192</v>
      </c>
      <c r="DM3983" s="102" t="s">
        <v>193</v>
      </c>
      <c r="DN3983" s="102" t="s">
        <v>194</v>
      </c>
      <c r="DP3983" s="22" t="e">
        <f t="shared" ref="DP3983:DP4014" si="1684">SUM(DB3983+DC3983+DD3983)/3</f>
        <v>#VALUE!</v>
      </c>
      <c r="DQ3983" s="23" t="e">
        <f t="shared" ref="DQ3983:DQ4014" si="1685">SUM(DG3983+DH3983+DI3983)/3</f>
        <v>#VALUE!</v>
      </c>
      <c r="FA3983" s="2" t="s">
        <v>7</v>
      </c>
      <c r="FC3983" s="2" t="s">
        <v>1</v>
      </c>
      <c r="GO3983" s="2"/>
      <c r="GW3983" s="24"/>
    </row>
    <row r="3984" spans="3:205" ht="25.5">
      <c r="C3984" s="2"/>
      <c r="D3984" s="3"/>
      <c r="E3984" s="4"/>
      <c r="F3984" s="2"/>
      <c r="G3984" s="5"/>
      <c r="J3984" s="2"/>
      <c r="K3984" s="6"/>
      <c r="CZ3984" s="2">
        <f t="shared" ref="CZ3984:CZ4015" si="1686">CZ3983+1</f>
        <v>1884</v>
      </c>
      <c r="DA3984" s="35" t="s">
        <v>8</v>
      </c>
      <c r="DB3984" s="102" t="s">
        <v>195</v>
      </c>
      <c r="DC3984" s="102" t="s">
        <v>196</v>
      </c>
      <c r="DD3984" s="102" t="s">
        <v>197</v>
      </c>
      <c r="DE3984" s="102" t="s">
        <v>198</v>
      </c>
      <c r="DF3984" s="102" t="s">
        <v>199</v>
      </c>
      <c r="DG3984" s="102" t="s">
        <v>200</v>
      </c>
      <c r="DH3984" s="102" t="s">
        <v>201</v>
      </c>
      <c r="DI3984" s="102" t="s">
        <v>202</v>
      </c>
      <c r="DJ3984" s="102" t="s">
        <v>203</v>
      </c>
      <c r="DK3984" s="102" t="s">
        <v>204</v>
      </c>
      <c r="DL3984" s="102" t="s">
        <v>205</v>
      </c>
      <c r="DM3984" s="102" t="s">
        <v>206</v>
      </c>
      <c r="DN3984" s="102" t="s">
        <v>207</v>
      </c>
      <c r="DP3984" s="22" t="e">
        <f t="shared" si="1684"/>
        <v>#VALUE!</v>
      </c>
      <c r="DQ3984" s="23" t="e">
        <f t="shared" si="1685"/>
        <v>#VALUE!</v>
      </c>
      <c r="GO3984" s="2"/>
      <c r="GW3984" s="24"/>
    </row>
    <row r="3985" spans="3:206">
      <c r="C3985" s="2"/>
      <c r="D3985" s="3"/>
      <c r="E3985" s="4"/>
      <c r="F3985" s="2"/>
      <c r="G3985" s="5"/>
      <c r="J3985" s="2"/>
      <c r="K3985" s="6"/>
      <c r="CZ3985" s="2">
        <f t="shared" si="1686"/>
        <v>1885</v>
      </c>
      <c r="DA3985" s="35" t="s">
        <v>9</v>
      </c>
      <c r="DB3985" s="102" t="s">
        <v>192</v>
      </c>
      <c r="DC3985" s="102" t="s">
        <v>208</v>
      </c>
      <c r="DD3985" s="102" t="s">
        <v>209</v>
      </c>
      <c r="DE3985" s="102" t="s">
        <v>210</v>
      </c>
      <c r="DF3985" s="102" t="s">
        <v>211</v>
      </c>
      <c r="DG3985" s="102" t="s">
        <v>212</v>
      </c>
      <c r="DH3985" s="102" t="s">
        <v>213</v>
      </c>
      <c r="DI3985" s="102" t="s">
        <v>214</v>
      </c>
      <c r="DJ3985" s="102" t="s">
        <v>215</v>
      </c>
      <c r="DK3985" s="102" t="s">
        <v>216</v>
      </c>
      <c r="DL3985" s="102" t="s">
        <v>217</v>
      </c>
      <c r="DM3985" s="102" t="s">
        <v>218</v>
      </c>
      <c r="DN3985" s="102" t="s">
        <v>219</v>
      </c>
      <c r="DP3985" s="22" t="e">
        <f t="shared" si="1684"/>
        <v>#VALUE!</v>
      </c>
      <c r="DQ3985" s="23" t="e">
        <f t="shared" si="1685"/>
        <v>#VALUE!</v>
      </c>
      <c r="EZ3985" s="2">
        <v>1885</v>
      </c>
      <c r="FA3985" s="26">
        <v>1885</v>
      </c>
      <c r="FB3985" s="15">
        <v>23.1</v>
      </c>
      <c r="FC3985" s="15">
        <v>24.1</v>
      </c>
      <c r="FD3985" s="15">
        <v>20.2</v>
      </c>
      <c r="FE3985" s="15">
        <v>18.8</v>
      </c>
      <c r="FF3985" s="15">
        <v>14.9</v>
      </c>
      <c r="FG3985" s="15">
        <v>11.8</v>
      </c>
      <c r="FH3985" s="15">
        <v>11.1</v>
      </c>
      <c r="FI3985" s="15">
        <v>13.1</v>
      </c>
      <c r="FJ3985" s="15">
        <v>15.2</v>
      </c>
      <c r="FK3985" s="15">
        <v>18.899999999999999</v>
      </c>
      <c r="FL3985" s="15">
        <v>20.7</v>
      </c>
      <c r="FM3985" s="15">
        <v>25.1</v>
      </c>
      <c r="FN3985" s="21">
        <f t="shared" ref="FN3985:FN3997" si="1687">SUM(FB3985:FM3985)/12</f>
        <v>18.083333333333332</v>
      </c>
      <c r="FP3985" s="22">
        <f t="shared" ref="FP3985:FP4016" si="1688">SUM(FB3985+FC3985+FD3985)/3</f>
        <v>22.466666666666669</v>
      </c>
      <c r="FQ3985" s="23">
        <f t="shared" ref="FQ3985:FQ4016" si="1689">SUM(FG3985+FH3985+FI3985)/3</f>
        <v>12</v>
      </c>
      <c r="GO3985" s="2"/>
      <c r="GW3985" s="24"/>
    </row>
    <row r="3986" spans="3:206">
      <c r="C3986" s="2"/>
      <c r="D3986" s="3"/>
      <c r="E3986" s="4"/>
      <c r="F3986" s="2"/>
      <c r="G3986" s="5"/>
      <c r="J3986" s="2"/>
      <c r="K3986" s="6"/>
      <c r="CZ3986" s="2">
        <f t="shared" si="1686"/>
        <v>1886</v>
      </c>
      <c r="DA3986" s="35" t="s">
        <v>10</v>
      </c>
      <c r="DB3986" s="102" t="s">
        <v>220</v>
      </c>
      <c r="DC3986" s="102" t="s">
        <v>221</v>
      </c>
      <c r="DD3986" s="102" t="s">
        <v>222</v>
      </c>
      <c r="DE3986" s="102" t="s">
        <v>223</v>
      </c>
      <c r="DF3986" s="102" t="s">
        <v>224</v>
      </c>
      <c r="DG3986" s="102" t="s">
        <v>225</v>
      </c>
      <c r="DH3986" s="102" t="s">
        <v>226</v>
      </c>
      <c r="DI3986" s="102" t="s">
        <v>227</v>
      </c>
      <c r="DJ3986" s="102" t="s">
        <v>228</v>
      </c>
      <c r="DK3986" s="102" t="s">
        <v>229</v>
      </c>
      <c r="DL3986" s="102" t="s">
        <v>230</v>
      </c>
      <c r="DM3986" s="102" t="s">
        <v>231</v>
      </c>
      <c r="DN3986" s="102" t="s">
        <v>232</v>
      </c>
      <c r="DP3986" s="22" t="e">
        <f t="shared" si="1684"/>
        <v>#VALUE!</v>
      </c>
      <c r="DQ3986" s="23" t="e">
        <f t="shared" si="1685"/>
        <v>#VALUE!</v>
      </c>
      <c r="EZ3986" s="2">
        <f t="shared" ref="EZ3986:EZ4017" si="1690">EZ3985+1</f>
        <v>1886</v>
      </c>
      <c r="FA3986" s="26">
        <v>1886</v>
      </c>
      <c r="FB3986" s="15">
        <v>25.1</v>
      </c>
      <c r="FC3986" s="15">
        <v>22.5</v>
      </c>
      <c r="FD3986" s="15">
        <v>21</v>
      </c>
      <c r="FE3986" s="15">
        <v>18.2</v>
      </c>
      <c r="FF3986" s="15">
        <v>14.1</v>
      </c>
      <c r="FG3986" s="15">
        <v>12.1</v>
      </c>
      <c r="FH3986" s="15">
        <v>11.7</v>
      </c>
      <c r="FI3986" s="15">
        <v>12.2</v>
      </c>
      <c r="FJ3986" s="15">
        <v>16.3</v>
      </c>
      <c r="FK3986" s="15">
        <v>16.7</v>
      </c>
      <c r="FL3986" s="15">
        <v>21.7</v>
      </c>
      <c r="FM3986" s="15">
        <v>23.5</v>
      </c>
      <c r="FN3986" s="21">
        <f t="shared" si="1687"/>
        <v>17.924999999999997</v>
      </c>
      <c r="FP3986" s="22">
        <f t="shared" si="1688"/>
        <v>22.866666666666664</v>
      </c>
      <c r="FQ3986" s="23">
        <f t="shared" si="1689"/>
        <v>12</v>
      </c>
      <c r="GO3986" s="2"/>
      <c r="GW3986" s="24"/>
    </row>
    <row r="3987" spans="3:206">
      <c r="C3987" s="2"/>
      <c r="D3987" s="3"/>
      <c r="E3987" s="4"/>
      <c r="F3987" s="2"/>
      <c r="G3987" s="5"/>
      <c r="J3987" s="2"/>
      <c r="K3987" s="6"/>
      <c r="CZ3987" s="2">
        <f t="shared" si="1686"/>
        <v>1887</v>
      </c>
      <c r="DA3987" s="35" t="s">
        <v>11</v>
      </c>
      <c r="DB3987" s="102" t="s">
        <v>233</v>
      </c>
      <c r="DC3987" s="102" t="s">
        <v>234</v>
      </c>
      <c r="DD3987" s="102" t="s">
        <v>235</v>
      </c>
      <c r="DE3987" s="102" t="s">
        <v>236</v>
      </c>
      <c r="DF3987" s="102" t="s">
        <v>237</v>
      </c>
      <c r="DG3987" s="102" t="s">
        <v>238</v>
      </c>
      <c r="DH3987" s="102" t="s">
        <v>239</v>
      </c>
      <c r="DI3987" s="102" t="s">
        <v>240</v>
      </c>
      <c r="DJ3987" s="102" t="s">
        <v>241</v>
      </c>
      <c r="DK3987" s="102" t="s">
        <v>242</v>
      </c>
      <c r="DL3987" s="102" t="s">
        <v>243</v>
      </c>
      <c r="DM3987" s="102" t="s">
        <v>244</v>
      </c>
      <c r="DN3987" s="102" t="s">
        <v>245</v>
      </c>
      <c r="DP3987" s="22" t="e">
        <f t="shared" si="1684"/>
        <v>#VALUE!</v>
      </c>
      <c r="DQ3987" s="23" t="e">
        <f t="shared" si="1685"/>
        <v>#VALUE!</v>
      </c>
      <c r="EZ3987" s="2">
        <f t="shared" si="1690"/>
        <v>1887</v>
      </c>
      <c r="FA3987" s="26">
        <v>1887</v>
      </c>
      <c r="FB3987" s="15">
        <v>27.7</v>
      </c>
      <c r="FC3987" s="15">
        <v>24.8</v>
      </c>
      <c r="FD3987" s="15">
        <v>21.9</v>
      </c>
      <c r="FE3987" s="15">
        <v>18.899999999999999</v>
      </c>
      <c r="FF3987" s="15">
        <v>14.6</v>
      </c>
      <c r="FG3987" s="15">
        <v>11.8</v>
      </c>
      <c r="FH3987" s="15">
        <v>11.5</v>
      </c>
      <c r="FI3987" s="15">
        <v>13.6</v>
      </c>
      <c r="FJ3987" s="15">
        <v>14.2</v>
      </c>
      <c r="FK3987" s="15">
        <v>17.899999999999999</v>
      </c>
      <c r="FL3987" s="15">
        <v>20.7</v>
      </c>
      <c r="FM3987" s="15">
        <v>25.7</v>
      </c>
      <c r="FN3987" s="21">
        <f t="shared" si="1687"/>
        <v>18.608333333333331</v>
      </c>
      <c r="FP3987" s="22">
        <f t="shared" si="1688"/>
        <v>24.8</v>
      </c>
      <c r="FQ3987" s="23">
        <f t="shared" si="1689"/>
        <v>12.299999999999999</v>
      </c>
      <c r="GO3987" s="2"/>
      <c r="GW3987" s="24"/>
    </row>
    <row r="3988" spans="3:206" ht="25.5">
      <c r="C3988" s="2"/>
      <c r="D3988" s="3"/>
      <c r="E3988" s="4"/>
      <c r="F3988" s="2"/>
      <c r="G3988" s="5"/>
      <c r="J3988" s="2"/>
      <c r="K3988" s="6"/>
      <c r="CZ3988" s="2">
        <f t="shared" si="1686"/>
        <v>1888</v>
      </c>
      <c r="DA3988" s="35" t="s">
        <v>12</v>
      </c>
      <c r="DB3988" s="102" t="s">
        <v>246</v>
      </c>
      <c r="DC3988" s="102" t="s">
        <v>247</v>
      </c>
      <c r="DD3988" s="102" t="s">
        <v>248</v>
      </c>
      <c r="DE3988" s="102" t="s">
        <v>249</v>
      </c>
      <c r="DF3988" s="102" t="s">
        <v>250</v>
      </c>
      <c r="DG3988" s="102" t="s">
        <v>251</v>
      </c>
      <c r="DH3988" s="102" t="s">
        <v>252</v>
      </c>
      <c r="DI3988" s="102" t="s">
        <v>253</v>
      </c>
      <c r="DJ3988" s="102" t="s">
        <v>254</v>
      </c>
      <c r="DK3988" s="102" t="s">
        <v>255</v>
      </c>
      <c r="DL3988" s="102" t="s">
        <v>256</v>
      </c>
      <c r="DM3988" s="102" t="s">
        <v>257</v>
      </c>
      <c r="DN3988" s="102" t="s">
        <v>258</v>
      </c>
      <c r="DP3988" s="22" t="e">
        <f t="shared" si="1684"/>
        <v>#VALUE!</v>
      </c>
      <c r="DQ3988" s="23" t="e">
        <f t="shared" si="1685"/>
        <v>#VALUE!</v>
      </c>
      <c r="EZ3988" s="2">
        <f t="shared" si="1690"/>
        <v>1888</v>
      </c>
      <c r="FA3988" s="26">
        <v>1888</v>
      </c>
      <c r="FB3988" s="15">
        <v>26</v>
      </c>
      <c r="FC3988" s="15">
        <v>25</v>
      </c>
      <c r="FD3988" s="15">
        <v>21.4</v>
      </c>
      <c r="FE3988" s="15">
        <v>18.899999999999999</v>
      </c>
      <c r="FF3988" s="15">
        <v>14.8</v>
      </c>
      <c r="FG3988" s="15">
        <v>13.2</v>
      </c>
      <c r="FH3988" s="15">
        <v>10.9</v>
      </c>
      <c r="FI3988" s="15">
        <v>11.8</v>
      </c>
      <c r="FJ3988" s="15">
        <v>15.6</v>
      </c>
      <c r="FK3988" s="15">
        <v>18.2</v>
      </c>
      <c r="FL3988" s="15">
        <v>22.7</v>
      </c>
      <c r="FM3988" s="15">
        <v>26.3</v>
      </c>
      <c r="FN3988" s="21">
        <f t="shared" si="1687"/>
        <v>18.733333333333334</v>
      </c>
      <c r="FP3988" s="22">
        <f t="shared" si="1688"/>
        <v>24.133333333333336</v>
      </c>
      <c r="FQ3988" s="23">
        <f t="shared" si="1689"/>
        <v>11.966666666666669</v>
      </c>
      <c r="GO3988" s="2"/>
      <c r="GW3988" s="24"/>
    </row>
    <row r="3989" spans="3:206" ht="25.5">
      <c r="C3989" s="2"/>
      <c r="D3989" s="3"/>
      <c r="E3989" s="4"/>
      <c r="F3989" s="2"/>
      <c r="G3989" s="5"/>
      <c r="J3989" s="2"/>
      <c r="K3989" s="6"/>
      <c r="CZ3989" s="2">
        <f t="shared" si="1686"/>
        <v>1889</v>
      </c>
      <c r="DA3989" s="35" t="s">
        <v>13</v>
      </c>
      <c r="DB3989" s="102" t="s">
        <v>259</v>
      </c>
      <c r="DC3989" s="102" t="s">
        <v>234</v>
      </c>
      <c r="DD3989" s="102" t="s">
        <v>260</v>
      </c>
      <c r="DE3989" s="102" t="s">
        <v>261</v>
      </c>
      <c r="DF3989" s="102" t="s">
        <v>262</v>
      </c>
      <c r="DG3989" s="102" t="s">
        <v>263</v>
      </c>
      <c r="DH3989" s="102" t="s">
        <v>264</v>
      </c>
      <c r="DI3989" s="102" t="s">
        <v>265</v>
      </c>
      <c r="DJ3989" s="102" t="s">
        <v>266</v>
      </c>
      <c r="DK3989" s="102" t="s">
        <v>267</v>
      </c>
      <c r="DL3989" s="102" t="s">
        <v>268</v>
      </c>
      <c r="DM3989" s="102" t="s">
        <v>269</v>
      </c>
      <c r="DN3989" s="102" t="s">
        <v>270</v>
      </c>
      <c r="DP3989" s="22" t="e">
        <f t="shared" si="1684"/>
        <v>#VALUE!</v>
      </c>
      <c r="DQ3989" s="23" t="e">
        <f t="shared" si="1685"/>
        <v>#VALUE!</v>
      </c>
      <c r="EZ3989" s="2">
        <f t="shared" si="1690"/>
        <v>1889</v>
      </c>
      <c r="FA3989" s="26">
        <v>1889</v>
      </c>
      <c r="FB3989" s="15">
        <v>25.8</v>
      </c>
      <c r="FC3989" s="15">
        <v>25.7</v>
      </c>
      <c r="FD3989" s="15">
        <v>23.1</v>
      </c>
      <c r="FE3989" s="15">
        <v>19.399999999999999</v>
      </c>
      <c r="FF3989" s="15">
        <v>15.7</v>
      </c>
      <c r="FG3989" s="15">
        <v>12.7</v>
      </c>
      <c r="FH3989" s="15">
        <v>12.4</v>
      </c>
      <c r="FI3989" s="15">
        <v>14.1</v>
      </c>
      <c r="FJ3989" s="15">
        <v>15</v>
      </c>
      <c r="FK3989" s="15">
        <v>18.399999999999999</v>
      </c>
      <c r="FL3989" s="15">
        <v>21.1</v>
      </c>
      <c r="FM3989" s="15">
        <v>22.5</v>
      </c>
      <c r="FN3989" s="21">
        <f t="shared" si="1687"/>
        <v>18.824999999999999</v>
      </c>
      <c r="FP3989" s="22">
        <f t="shared" si="1688"/>
        <v>24.866666666666664</v>
      </c>
      <c r="FQ3989" s="23">
        <f t="shared" si="1689"/>
        <v>13.066666666666668</v>
      </c>
      <c r="GO3989" s="2"/>
      <c r="GW3989" s="24"/>
    </row>
    <row r="3990" spans="3:206">
      <c r="C3990" s="2"/>
      <c r="D3990" s="3"/>
      <c r="E3990" s="4"/>
      <c r="F3990" s="2"/>
      <c r="G3990" s="5"/>
      <c r="J3990" s="2"/>
      <c r="K3990" s="6"/>
      <c r="CZ3990" s="2">
        <f t="shared" si="1686"/>
        <v>1890</v>
      </c>
      <c r="DA3990" s="35" t="s">
        <v>14</v>
      </c>
      <c r="DB3990" s="102" t="s">
        <v>271</v>
      </c>
      <c r="DC3990" s="102" t="s">
        <v>272</v>
      </c>
      <c r="DD3990" s="102" t="s">
        <v>273</v>
      </c>
      <c r="DE3990" s="102" t="s">
        <v>274</v>
      </c>
      <c r="DF3990" s="102" t="s">
        <v>275</v>
      </c>
      <c r="DG3990" s="102" t="s">
        <v>276</v>
      </c>
      <c r="DH3990" s="102" t="s">
        <v>277</v>
      </c>
      <c r="DI3990" s="102" t="s">
        <v>278</v>
      </c>
      <c r="DJ3990" s="102" t="s">
        <v>279</v>
      </c>
      <c r="DK3990" s="102" t="s">
        <v>280</v>
      </c>
      <c r="DL3990" s="102" t="s">
        <v>281</v>
      </c>
      <c r="DM3990" s="102" t="s">
        <v>282</v>
      </c>
      <c r="DN3990" s="102" t="s">
        <v>283</v>
      </c>
      <c r="DP3990" s="22" t="e">
        <f t="shared" si="1684"/>
        <v>#VALUE!</v>
      </c>
      <c r="DQ3990" s="23" t="e">
        <f t="shared" si="1685"/>
        <v>#VALUE!</v>
      </c>
      <c r="EZ3990" s="2">
        <f t="shared" si="1690"/>
        <v>1890</v>
      </c>
      <c r="FA3990" s="26">
        <v>1890</v>
      </c>
      <c r="FB3990" s="15">
        <v>27.2</v>
      </c>
      <c r="FC3990" s="15">
        <v>27.9</v>
      </c>
      <c r="FD3990" s="15">
        <v>24.1</v>
      </c>
      <c r="FE3990" s="15">
        <v>19.2</v>
      </c>
      <c r="FF3990" s="15">
        <v>15.6</v>
      </c>
      <c r="FG3990" s="15">
        <v>13.9</v>
      </c>
      <c r="FH3990" s="15">
        <v>12.8</v>
      </c>
      <c r="FI3990" s="15">
        <v>11.6</v>
      </c>
      <c r="FJ3990" s="15">
        <v>16</v>
      </c>
      <c r="FK3990" s="15">
        <v>17.399999999999999</v>
      </c>
      <c r="FL3990" s="15">
        <v>21.1</v>
      </c>
      <c r="FM3990" s="15">
        <v>22.3</v>
      </c>
      <c r="FN3990" s="21">
        <f t="shared" si="1687"/>
        <v>19.091666666666665</v>
      </c>
      <c r="FP3990" s="22">
        <f t="shared" si="1688"/>
        <v>26.399999999999995</v>
      </c>
      <c r="FQ3990" s="23">
        <f t="shared" si="1689"/>
        <v>12.766666666666667</v>
      </c>
      <c r="GO3990" s="2"/>
      <c r="GW3990" s="24"/>
    </row>
    <row r="3991" spans="3:206">
      <c r="C3991" s="2"/>
      <c r="D3991" s="3"/>
      <c r="E3991" s="4"/>
      <c r="F3991" s="2"/>
      <c r="G3991" s="5"/>
      <c r="J3991" s="2"/>
      <c r="K3991" s="6"/>
      <c r="CZ3991" s="2">
        <f t="shared" si="1686"/>
        <v>1891</v>
      </c>
      <c r="DA3991" s="35" t="s">
        <v>15</v>
      </c>
      <c r="DB3991" s="102" t="s">
        <v>284</v>
      </c>
      <c r="DC3991" s="102" t="s">
        <v>285</v>
      </c>
      <c r="DD3991" s="102" t="s">
        <v>286</v>
      </c>
      <c r="DE3991" s="102" t="s">
        <v>287</v>
      </c>
      <c r="DF3991" s="102" t="s">
        <v>288</v>
      </c>
      <c r="DG3991" s="102" t="s">
        <v>289</v>
      </c>
      <c r="DH3991" s="102" t="s">
        <v>290</v>
      </c>
      <c r="DI3991" s="102" t="s">
        <v>291</v>
      </c>
      <c r="DJ3991" s="102" t="s">
        <v>292</v>
      </c>
      <c r="DK3991" s="102" t="s">
        <v>293</v>
      </c>
      <c r="DL3991" s="102" t="s">
        <v>294</v>
      </c>
      <c r="DM3991" s="102" t="s">
        <v>295</v>
      </c>
      <c r="DN3991" s="102" t="s">
        <v>296</v>
      </c>
      <c r="DP3991" s="22" t="e">
        <f t="shared" si="1684"/>
        <v>#VALUE!</v>
      </c>
      <c r="DQ3991" s="23" t="e">
        <f t="shared" si="1685"/>
        <v>#VALUE!</v>
      </c>
      <c r="EZ3991" s="2">
        <f t="shared" si="1690"/>
        <v>1891</v>
      </c>
      <c r="FA3991" s="26">
        <v>1891</v>
      </c>
      <c r="FB3991" s="15">
        <v>23.6</v>
      </c>
      <c r="FC3991" s="15">
        <v>24.1</v>
      </c>
      <c r="FD3991" s="15">
        <v>25.9</v>
      </c>
      <c r="FE3991" s="15">
        <v>19.399999999999999</v>
      </c>
      <c r="FF3991" s="15">
        <v>16.399999999999999</v>
      </c>
      <c r="FG3991" s="15">
        <v>14.1</v>
      </c>
      <c r="FH3991" s="15">
        <v>13.8</v>
      </c>
      <c r="FI3991" s="15">
        <v>14.6</v>
      </c>
      <c r="FJ3991" s="15">
        <v>16.600000000000001</v>
      </c>
      <c r="FK3991" s="15">
        <v>18.3</v>
      </c>
      <c r="FL3991" s="15">
        <v>21.1</v>
      </c>
      <c r="FM3991" s="15">
        <v>22.1</v>
      </c>
      <c r="FN3991" s="21">
        <f t="shared" si="1687"/>
        <v>19.166666666666668</v>
      </c>
      <c r="FP3991" s="22">
        <f t="shared" si="1688"/>
        <v>24.533333333333331</v>
      </c>
      <c r="FQ3991" s="23">
        <f t="shared" si="1689"/>
        <v>14.166666666666666</v>
      </c>
      <c r="GA3991" s="2" t="s">
        <v>16</v>
      </c>
      <c r="GC3991" s="2" t="s">
        <v>17</v>
      </c>
      <c r="GO3991" s="2"/>
      <c r="GW3991" s="24"/>
    </row>
    <row r="3992" spans="3:206">
      <c r="C3992" s="2"/>
      <c r="D3992" s="3"/>
      <c r="E3992" s="4"/>
      <c r="F3992" s="2"/>
      <c r="G3992" s="5"/>
      <c r="J3992" s="2"/>
      <c r="K3992" s="6"/>
      <c r="CZ3992" s="2">
        <f t="shared" si="1686"/>
        <v>1892</v>
      </c>
      <c r="DA3992" s="35" t="s">
        <v>18</v>
      </c>
      <c r="DB3992" s="102" t="s">
        <v>297</v>
      </c>
      <c r="DC3992" s="102" t="s">
        <v>298</v>
      </c>
      <c r="DD3992" s="103"/>
      <c r="DE3992" s="103"/>
      <c r="DF3992" s="103"/>
      <c r="DG3992" s="103"/>
      <c r="DH3992" s="102" t="s">
        <v>299</v>
      </c>
      <c r="DI3992" s="102" t="s">
        <v>300</v>
      </c>
      <c r="DJ3992" s="102" t="s">
        <v>301</v>
      </c>
      <c r="DK3992" s="102" t="s">
        <v>302</v>
      </c>
      <c r="DL3992" s="102" t="s">
        <v>303</v>
      </c>
      <c r="DM3992" s="102" t="s">
        <v>304</v>
      </c>
      <c r="DN3992" s="103"/>
      <c r="DP3992" s="22" t="e">
        <f t="shared" si="1684"/>
        <v>#VALUE!</v>
      </c>
      <c r="DQ3992" s="23" t="e">
        <f t="shared" si="1685"/>
        <v>#VALUE!</v>
      </c>
      <c r="EZ3992" s="2">
        <f t="shared" si="1690"/>
        <v>1892</v>
      </c>
      <c r="FA3992" s="20" t="s">
        <v>18</v>
      </c>
      <c r="FB3992" s="15">
        <v>23.9</v>
      </c>
      <c r="FC3992" s="15">
        <v>25.5</v>
      </c>
      <c r="FD3992" s="15">
        <v>23.8</v>
      </c>
      <c r="FE3992" s="15">
        <v>18.100000000000001</v>
      </c>
      <c r="FF3992" s="15">
        <v>14.8</v>
      </c>
      <c r="FG3992" s="15">
        <v>13.5</v>
      </c>
      <c r="FH3992" s="15">
        <v>11.7</v>
      </c>
      <c r="FI3992" s="15">
        <v>14.1</v>
      </c>
      <c r="FJ3992" s="15">
        <v>16.100000000000001</v>
      </c>
      <c r="FK3992" s="15">
        <v>17.8</v>
      </c>
      <c r="FL3992" s="15">
        <v>22.6</v>
      </c>
      <c r="FM3992" s="15">
        <v>22.7</v>
      </c>
      <c r="FN3992" s="21">
        <f t="shared" si="1687"/>
        <v>18.716666666666665</v>
      </c>
      <c r="FP3992" s="22">
        <f t="shared" si="1688"/>
        <v>24.400000000000002</v>
      </c>
      <c r="FQ3992" s="23">
        <f t="shared" si="1689"/>
        <v>13.1</v>
      </c>
      <c r="GO3992" s="2"/>
      <c r="GW3992" s="24"/>
    </row>
    <row r="3993" spans="3:206" ht="13.5">
      <c r="C3993" s="2"/>
      <c r="D3993" s="3"/>
      <c r="E3993" s="4"/>
      <c r="F3993" s="2"/>
      <c r="G3993" s="5"/>
      <c r="J3993" s="2"/>
      <c r="K3993" s="6"/>
      <c r="CZ3993" s="2">
        <f t="shared" si="1686"/>
        <v>1893</v>
      </c>
      <c r="DA3993" s="35" t="s">
        <v>19</v>
      </c>
      <c r="DB3993" s="103"/>
      <c r="DC3993" s="103"/>
      <c r="DD3993" s="103"/>
      <c r="DE3993" s="103"/>
      <c r="DF3993" s="102" t="s">
        <v>305</v>
      </c>
      <c r="DG3993" s="102" t="s">
        <v>306</v>
      </c>
      <c r="DH3993" s="102" t="s">
        <v>307</v>
      </c>
      <c r="DI3993" s="102" t="s">
        <v>308</v>
      </c>
      <c r="DJ3993" s="102" t="s">
        <v>309</v>
      </c>
      <c r="DK3993" s="102" t="s">
        <v>310</v>
      </c>
      <c r="DL3993" s="102" t="s">
        <v>311</v>
      </c>
      <c r="DM3993" s="102" t="s">
        <v>312</v>
      </c>
      <c r="DN3993" s="103"/>
      <c r="DP3993" s="22">
        <f t="shared" si="1684"/>
        <v>0</v>
      </c>
      <c r="DQ3993" s="23" t="e">
        <f t="shared" si="1685"/>
        <v>#VALUE!</v>
      </c>
      <c r="DR3993" s="24" t="e">
        <f t="shared" ref="DR3993:DR4024" si="1691">AVERAGE(DN3983:DN3993)</f>
        <v>#DIV/0!</v>
      </c>
      <c r="EZ3993" s="2">
        <f t="shared" si="1690"/>
        <v>1893</v>
      </c>
      <c r="FA3993" s="26">
        <v>1893</v>
      </c>
      <c r="FB3993" s="15">
        <v>24</v>
      </c>
      <c r="FC3993" s="15">
        <v>25.6</v>
      </c>
      <c r="FD3993" s="15">
        <v>23.3</v>
      </c>
      <c r="FE3993" s="15">
        <v>19.3</v>
      </c>
      <c r="FF3993" s="15">
        <v>15.6</v>
      </c>
      <c r="FG3993" s="15">
        <v>12.6</v>
      </c>
      <c r="FH3993" s="15">
        <v>12.1</v>
      </c>
      <c r="FI3993" s="15">
        <v>14.1</v>
      </c>
      <c r="FJ3993" s="15">
        <v>16.2</v>
      </c>
      <c r="FK3993" s="15">
        <v>19.7</v>
      </c>
      <c r="FL3993" s="15">
        <v>21</v>
      </c>
      <c r="FM3993" s="15">
        <v>24.7</v>
      </c>
      <c r="FN3993" s="21">
        <f t="shared" si="1687"/>
        <v>19.016666666666662</v>
      </c>
      <c r="FP3993" s="22">
        <f t="shared" si="1688"/>
        <v>24.3</v>
      </c>
      <c r="FQ3993" s="23">
        <f t="shared" si="1689"/>
        <v>12.933333333333332</v>
      </c>
      <c r="GA3993" s="28" t="s">
        <v>20</v>
      </c>
      <c r="GD3993" s="2" t="s">
        <v>1</v>
      </c>
      <c r="GO3993" s="2"/>
      <c r="GW3993" s="24"/>
      <c r="GX3993" s="24"/>
    </row>
    <row r="3994" spans="3:206" ht="25.5">
      <c r="C3994" s="2"/>
      <c r="D3994" s="3"/>
      <c r="E3994" s="4"/>
      <c r="F3994" s="2"/>
      <c r="G3994" s="5"/>
      <c r="J3994" s="2"/>
      <c r="K3994" s="6"/>
      <c r="CZ3994" s="2">
        <f t="shared" si="1686"/>
        <v>1894</v>
      </c>
      <c r="DA3994" s="35" t="s">
        <v>21</v>
      </c>
      <c r="DB3994" s="102" t="s">
        <v>313</v>
      </c>
      <c r="DC3994" s="102" t="s">
        <v>205</v>
      </c>
      <c r="DD3994" s="102" t="s">
        <v>314</v>
      </c>
      <c r="DE3994" s="102" t="s">
        <v>315</v>
      </c>
      <c r="DF3994" s="102" t="s">
        <v>316</v>
      </c>
      <c r="DG3994" s="102" t="s">
        <v>317</v>
      </c>
      <c r="DH3994" s="102" t="s">
        <v>318</v>
      </c>
      <c r="DI3994" s="102" t="s">
        <v>319</v>
      </c>
      <c r="DJ3994" s="102" t="s">
        <v>320</v>
      </c>
      <c r="DK3994" s="102" t="s">
        <v>321</v>
      </c>
      <c r="DL3994" s="102" t="s">
        <v>322</v>
      </c>
      <c r="DM3994" s="102" t="s">
        <v>323</v>
      </c>
      <c r="DN3994" s="102" t="s">
        <v>324</v>
      </c>
      <c r="DP3994" s="22" t="e">
        <f t="shared" si="1684"/>
        <v>#VALUE!</v>
      </c>
      <c r="DQ3994" s="23" t="e">
        <f t="shared" si="1685"/>
        <v>#VALUE!</v>
      </c>
      <c r="DR3994" s="24" t="e">
        <f t="shared" si="1691"/>
        <v>#DIV/0!</v>
      </c>
      <c r="EZ3994" s="2">
        <f t="shared" si="1690"/>
        <v>1894</v>
      </c>
      <c r="FA3994" s="20" t="s">
        <v>21</v>
      </c>
      <c r="FB3994" s="15">
        <v>26.7</v>
      </c>
      <c r="FC3994" s="15">
        <v>25.1</v>
      </c>
      <c r="FD3994" s="15">
        <v>23.6</v>
      </c>
      <c r="FE3994" s="15">
        <v>20.100000000000001</v>
      </c>
      <c r="FF3994" s="15">
        <v>16</v>
      </c>
      <c r="FG3994" s="15">
        <v>13.5</v>
      </c>
      <c r="FH3994" s="15">
        <v>11</v>
      </c>
      <c r="FI3994" s="15">
        <v>13.7</v>
      </c>
      <c r="FJ3994" s="15">
        <v>15.4</v>
      </c>
      <c r="FK3994" s="15">
        <v>19.8</v>
      </c>
      <c r="FL3994" s="15">
        <v>20.7</v>
      </c>
      <c r="FM3994" s="15">
        <v>23.5</v>
      </c>
      <c r="FN3994" s="21">
        <f t="shared" si="1687"/>
        <v>19.091666666666665</v>
      </c>
      <c r="FP3994" s="22">
        <f t="shared" si="1688"/>
        <v>25.133333333333336</v>
      </c>
      <c r="FQ3994" s="23">
        <f t="shared" si="1689"/>
        <v>12.733333333333334</v>
      </c>
      <c r="GO3994" s="2"/>
      <c r="GW3994" s="24"/>
      <c r="GX3994" s="24"/>
    </row>
    <row r="3995" spans="3:206" ht="25.5">
      <c r="C3995" s="2"/>
      <c r="D3995" s="3"/>
      <c r="E3995" s="4"/>
      <c r="F3995" s="2"/>
      <c r="G3995" s="5"/>
      <c r="J3995" s="2"/>
      <c r="K3995" s="6"/>
      <c r="CZ3995" s="2">
        <f t="shared" si="1686"/>
        <v>1895</v>
      </c>
      <c r="DA3995" s="35" t="s">
        <v>22</v>
      </c>
      <c r="DB3995" s="102" t="s">
        <v>325</v>
      </c>
      <c r="DC3995" s="102" t="s">
        <v>326</v>
      </c>
      <c r="DD3995" s="102" t="s">
        <v>327</v>
      </c>
      <c r="DE3995" s="102" t="s">
        <v>328</v>
      </c>
      <c r="DF3995" s="102" t="s">
        <v>329</v>
      </c>
      <c r="DG3995" s="102" t="s">
        <v>330</v>
      </c>
      <c r="DH3995" s="103"/>
      <c r="DI3995" s="103"/>
      <c r="DJ3995" s="102" t="s">
        <v>331</v>
      </c>
      <c r="DK3995" s="102" t="s">
        <v>332</v>
      </c>
      <c r="DL3995" s="102" t="s">
        <v>333</v>
      </c>
      <c r="DM3995" s="102" t="s">
        <v>334</v>
      </c>
      <c r="DN3995" s="103"/>
      <c r="DP3995" s="22" t="e">
        <f t="shared" si="1684"/>
        <v>#VALUE!</v>
      </c>
      <c r="DQ3995" s="23" t="e">
        <f t="shared" si="1685"/>
        <v>#VALUE!</v>
      </c>
      <c r="DR3995" s="24" t="e">
        <f t="shared" si="1691"/>
        <v>#DIV/0!</v>
      </c>
      <c r="EZ3995" s="2">
        <f t="shared" si="1690"/>
        <v>1895</v>
      </c>
      <c r="FA3995" s="26">
        <v>1895</v>
      </c>
      <c r="FB3995" s="15">
        <v>25.2</v>
      </c>
      <c r="FC3995" s="15">
        <v>26.4</v>
      </c>
      <c r="FD3995" s="15">
        <v>21.9</v>
      </c>
      <c r="FE3995" s="15">
        <v>18.600000000000001</v>
      </c>
      <c r="FF3995" s="15">
        <v>14.9</v>
      </c>
      <c r="FG3995" s="15">
        <v>12.4</v>
      </c>
      <c r="FH3995" s="15">
        <v>10.8</v>
      </c>
      <c r="FI3995" s="15">
        <v>13.1</v>
      </c>
      <c r="FJ3995" s="15">
        <v>14.7</v>
      </c>
      <c r="FK3995" s="15">
        <v>18.8</v>
      </c>
      <c r="FL3995" s="15">
        <v>20.6</v>
      </c>
      <c r="FM3995" s="30" t="e">
        <f>(FM3992+FM3993+FM3994+FM3996+FM3997+FM3998)/6</f>
        <v>#VALUE!</v>
      </c>
      <c r="FN3995" s="21" t="e">
        <f t="shared" si="1687"/>
        <v>#VALUE!</v>
      </c>
      <c r="FP3995" s="22">
        <f t="shared" si="1688"/>
        <v>24.5</v>
      </c>
      <c r="FQ3995" s="23">
        <f t="shared" si="1689"/>
        <v>12.100000000000001</v>
      </c>
      <c r="FR3995" s="24" t="e">
        <f t="shared" ref="FR3995:FR4026" si="1692">AVERAGE(FN3985:FN3995)</f>
        <v>#VALUE!</v>
      </c>
      <c r="FZ3995" s="2">
        <v>1895</v>
      </c>
      <c r="GA3995" s="35" t="s">
        <v>22</v>
      </c>
      <c r="GB3995" s="102" t="s">
        <v>309</v>
      </c>
      <c r="GC3995" s="102" t="s">
        <v>335</v>
      </c>
      <c r="GD3995" s="102" t="s">
        <v>336</v>
      </c>
      <c r="GE3995" s="102" t="s">
        <v>337</v>
      </c>
      <c r="GF3995" s="102" t="s">
        <v>338</v>
      </c>
      <c r="GG3995" s="102" t="s">
        <v>339</v>
      </c>
      <c r="GH3995" s="102" t="s">
        <v>340</v>
      </c>
      <c r="GI3995" s="102" t="s">
        <v>341</v>
      </c>
      <c r="GJ3995" s="102" t="s">
        <v>299</v>
      </c>
      <c r="GK3995" s="102" t="s">
        <v>342</v>
      </c>
      <c r="GL3995" s="102" t="s">
        <v>343</v>
      </c>
      <c r="GM3995" s="102" t="s">
        <v>344</v>
      </c>
      <c r="GN3995" s="102" t="s">
        <v>345</v>
      </c>
      <c r="GO3995" s="2"/>
      <c r="GP3995" s="22" t="e">
        <f t="shared" ref="GP3995:GP4026" si="1693">SUM(GB3995+GC3995+GD3995)/3</f>
        <v>#VALUE!</v>
      </c>
      <c r="GQ3995" s="23" t="e">
        <f t="shared" ref="GQ3995:GQ4026" si="1694">SUM(GG3995+GH3995+GI3995)/3</f>
        <v>#VALUE!</v>
      </c>
      <c r="GR3995" s="24" t="e">
        <f t="shared" ref="GR3995:GR4026" si="1695">AVERAGE(GN3985:GN3995)</f>
        <v>#DIV/0!</v>
      </c>
      <c r="GS3995" s="22" t="e">
        <f>AVERAGE(Sheet1!AP3995,Sheet1!BP3995,Sheet1!CP3995,Sheet1!DP3995,Sheet1!EP3995,Sheet1!FP3995,Sheet1!GP3995)</f>
        <v>#VALUE!</v>
      </c>
      <c r="GT3995" s="23" t="e">
        <f>AVERAGE(Sheet1!AQ3995,Sheet1!BQ3995,Sheet1!CQ3995,Sheet1!DQ3995,Sheet1!EQ3995,Sheet1!FQ3995,Sheet1!GQ3995)</f>
        <v>#VALUE!</v>
      </c>
      <c r="GU3995" s="31"/>
      <c r="GV3995" s="31"/>
      <c r="GW3995" s="24" t="e">
        <f>AVERAGE(Sheet1!$AO3995,Sheet1!$BO3995,Sheet1!$CO3995,Sheet1!$DO3995,Sheet1!$EO3995,Sheet1!$FO3995,Sheet1!$GO3995)</f>
        <v>#DIV/0!</v>
      </c>
      <c r="GX3995" s="24"/>
    </row>
    <row r="3996" spans="3:206" ht="25.5">
      <c r="C3996" s="2"/>
      <c r="D3996" s="3"/>
      <c r="E3996" s="4"/>
      <c r="F3996" s="2"/>
      <c r="G3996" s="5"/>
      <c r="J3996" s="2"/>
      <c r="K3996" s="6"/>
      <c r="CZ3996" s="2">
        <f t="shared" si="1686"/>
        <v>1896</v>
      </c>
      <c r="DA3996" s="35" t="s">
        <v>23</v>
      </c>
      <c r="DB3996" s="102" t="s">
        <v>346</v>
      </c>
      <c r="DC3996" s="102" t="s">
        <v>347</v>
      </c>
      <c r="DD3996" s="102" t="s">
        <v>348</v>
      </c>
      <c r="DE3996" s="102" t="s">
        <v>349</v>
      </c>
      <c r="DF3996" s="102" t="s">
        <v>350</v>
      </c>
      <c r="DG3996" s="102" t="s">
        <v>351</v>
      </c>
      <c r="DH3996" s="102" t="s">
        <v>352</v>
      </c>
      <c r="DI3996" s="102" t="s">
        <v>353</v>
      </c>
      <c r="DJ3996" s="102" t="s">
        <v>354</v>
      </c>
      <c r="DK3996" s="102" t="s">
        <v>355</v>
      </c>
      <c r="DL3996" s="102" t="s">
        <v>356</v>
      </c>
      <c r="DM3996" s="102" t="s">
        <v>357</v>
      </c>
      <c r="DN3996" s="102" t="s">
        <v>358</v>
      </c>
      <c r="DP3996" s="22" t="e">
        <f t="shared" si="1684"/>
        <v>#VALUE!</v>
      </c>
      <c r="DQ3996" s="23" t="e">
        <f t="shared" si="1685"/>
        <v>#VALUE!</v>
      </c>
      <c r="DR3996" s="24" t="e">
        <f t="shared" si="1691"/>
        <v>#DIV/0!</v>
      </c>
      <c r="EZ3996" s="2">
        <f t="shared" si="1690"/>
        <v>1896</v>
      </c>
      <c r="FA3996" s="26">
        <v>1896</v>
      </c>
      <c r="FB3996" s="30" t="e">
        <f>(FB3993+FB3994+FB3995+FB3997+FB3998+FB3999)/6</f>
        <v>#VALUE!</v>
      </c>
      <c r="FC3996" s="30" t="e">
        <f>(FC3993+FC3994+FC3995+FC3997+FC3998+FC3999)/6</f>
        <v>#VALUE!</v>
      </c>
      <c r="FD3996" s="30" t="e">
        <f>(FD3993+FD3994+FD3995+FD3997+FD3998+FD3999)/6</f>
        <v>#VALUE!</v>
      </c>
      <c r="FE3996" s="15">
        <v>17.100000000000001</v>
      </c>
      <c r="FF3996" s="15">
        <v>14.6</v>
      </c>
      <c r="FG3996" s="15">
        <v>12.1</v>
      </c>
      <c r="FH3996" s="15">
        <v>11.1</v>
      </c>
      <c r="FI3996" s="15">
        <v>12.7</v>
      </c>
      <c r="FJ3996" s="15">
        <v>15.1</v>
      </c>
      <c r="FK3996" s="15">
        <v>17.8</v>
      </c>
      <c r="FL3996" s="15">
        <v>21.8</v>
      </c>
      <c r="FM3996" s="15">
        <v>23.3</v>
      </c>
      <c r="FN3996" s="21" t="e">
        <f t="shared" si="1687"/>
        <v>#VALUE!</v>
      </c>
      <c r="FP3996" s="22" t="e">
        <f t="shared" si="1688"/>
        <v>#VALUE!</v>
      </c>
      <c r="FQ3996" s="23">
        <f t="shared" si="1689"/>
        <v>11.966666666666667</v>
      </c>
      <c r="FR3996" s="24" t="e">
        <f t="shared" si="1692"/>
        <v>#VALUE!</v>
      </c>
      <c r="FZ3996" s="2">
        <f t="shared" ref="FZ3996:FZ4027" si="1696">FZ3995+1</f>
        <v>1896</v>
      </c>
      <c r="GA3996" s="35" t="s">
        <v>23</v>
      </c>
      <c r="GB3996" s="102" t="s">
        <v>359</v>
      </c>
      <c r="GC3996" s="102" t="s">
        <v>360</v>
      </c>
      <c r="GD3996" s="102" t="s">
        <v>361</v>
      </c>
      <c r="GE3996" s="102" t="s">
        <v>362</v>
      </c>
      <c r="GF3996" s="102" t="s">
        <v>363</v>
      </c>
      <c r="GG3996" s="102" t="s">
        <v>364</v>
      </c>
      <c r="GH3996" s="102" t="s">
        <v>365</v>
      </c>
      <c r="GI3996" s="102" t="s">
        <v>366</v>
      </c>
      <c r="GJ3996" s="102" t="s">
        <v>367</v>
      </c>
      <c r="GK3996" s="102" t="s">
        <v>241</v>
      </c>
      <c r="GL3996" s="102" t="s">
        <v>368</v>
      </c>
      <c r="GM3996" s="102" t="s">
        <v>369</v>
      </c>
      <c r="GN3996" s="102" t="s">
        <v>370</v>
      </c>
      <c r="GO3996" s="2"/>
      <c r="GP3996" s="22" t="e">
        <f t="shared" si="1693"/>
        <v>#VALUE!</v>
      </c>
      <c r="GQ3996" s="23" t="e">
        <f t="shared" si="1694"/>
        <v>#VALUE!</v>
      </c>
      <c r="GR3996" s="24" t="e">
        <f t="shared" si="1695"/>
        <v>#DIV/0!</v>
      </c>
      <c r="GS3996" s="22" t="e">
        <f>AVERAGE(Sheet1!AP3996,Sheet1!BP3996,Sheet1!CP3996,Sheet1!DP3996,Sheet1!EP3996,Sheet1!FP3996,Sheet1!GP3996)</f>
        <v>#VALUE!</v>
      </c>
      <c r="GT3996" s="23" t="e">
        <f>AVERAGE(Sheet1!AQ3996,Sheet1!BQ3996,Sheet1!CQ3996,Sheet1!DQ3996,Sheet1!EQ3996,Sheet1!FQ3996,Sheet1!GQ3996)</f>
        <v>#VALUE!</v>
      </c>
      <c r="GU3996" s="31"/>
      <c r="GV3996" s="31"/>
      <c r="GW3996" s="24" t="e">
        <f>AVERAGE(Sheet1!$AO3996,Sheet1!$BO3996,Sheet1!$CO3996,Sheet1!$DO3996,Sheet1!$EO3996,Sheet1!$FO3996,Sheet1!$GO3996)</f>
        <v>#DIV/0!</v>
      </c>
      <c r="GX3996" s="24"/>
    </row>
    <row r="3997" spans="3:206" ht="25.5">
      <c r="C3997" s="2"/>
      <c r="D3997" s="3"/>
      <c r="E3997" s="4"/>
      <c r="F3997" s="2"/>
      <c r="G3997" s="5"/>
      <c r="J3997" s="2"/>
      <c r="K3997" s="6"/>
      <c r="CZ3997" s="2">
        <f t="shared" si="1686"/>
        <v>1897</v>
      </c>
      <c r="DA3997" s="35" t="s">
        <v>24</v>
      </c>
      <c r="DB3997" s="102" t="s">
        <v>371</v>
      </c>
      <c r="DC3997" s="102" t="s">
        <v>372</v>
      </c>
      <c r="DD3997" s="102" t="s">
        <v>373</v>
      </c>
      <c r="DE3997" s="102" t="s">
        <v>315</v>
      </c>
      <c r="DF3997" s="102" t="s">
        <v>374</v>
      </c>
      <c r="DG3997" s="102" t="s">
        <v>375</v>
      </c>
      <c r="DH3997" s="102" t="s">
        <v>376</v>
      </c>
      <c r="DI3997" s="102" t="s">
        <v>377</v>
      </c>
      <c r="DJ3997" s="102" t="s">
        <v>378</v>
      </c>
      <c r="DK3997" s="102" t="s">
        <v>379</v>
      </c>
      <c r="DL3997" s="102" t="s">
        <v>380</v>
      </c>
      <c r="DM3997" s="102" t="s">
        <v>381</v>
      </c>
      <c r="DN3997" s="102" t="s">
        <v>382</v>
      </c>
      <c r="DP3997" s="22" t="e">
        <f t="shared" si="1684"/>
        <v>#VALUE!</v>
      </c>
      <c r="DQ3997" s="23" t="e">
        <f t="shared" si="1685"/>
        <v>#VALUE!</v>
      </c>
      <c r="DR3997" s="24" t="e">
        <f t="shared" si="1691"/>
        <v>#DIV/0!</v>
      </c>
      <c r="EZ3997" s="2">
        <f t="shared" si="1690"/>
        <v>1897</v>
      </c>
      <c r="FA3997" s="26">
        <v>1897</v>
      </c>
      <c r="FB3997" s="15">
        <v>21.9</v>
      </c>
      <c r="FC3997" s="15">
        <v>23.8</v>
      </c>
      <c r="FD3997" s="15">
        <v>19.8</v>
      </c>
      <c r="FE3997" s="15">
        <v>18.2</v>
      </c>
      <c r="FF3997" s="15">
        <v>13.4</v>
      </c>
      <c r="FG3997" s="15">
        <v>12.2</v>
      </c>
      <c r="FH3997" s="15">
        <v>12.1</v>
      </c>
      <c r="FI3997" s="15">
        <v>12.3</v>
      </c>
      <c r="FJ3997" s="15">
        <v>15.7</v>
      </c>
      <c r="FK3997" s="15">
        <v>16</v>
      </c>
      <c r="FL3997" s="15">
        <v>19.7</v>
      </c>
      <c r="FM3997" s="15">
        <v>24.9</v>
      </c>
      <c r="FN3997" s="21">
        <f t="shared" si="1687"/>
        <v>17.5</v>
      </c>
      <c r="FP3997" s="22">
        <f t="shared" si="1688"/>
        <v>21.833333333333332</v>
      </c>
      <c r="FQ3997" s="23">
        <f t="shared" si="1689"/>
        <v>12.199999999999998</v>
      </c>
      <c r="FR3997" s="24" t="e">
        <f t="shared" si="1692"/>
        <v>#VALUE!</v>
      </c>
      <c r="FZ3997" s="2">
        <f t="shared" si="1696"/>
        <v>1897</v>
      </c>
      <c r="GA3997" s="35" t="s">
        <v>24</v>
      </c>
      <c r="GB3997" s="102" t="s">
        <v>383</v>
      </c>
      <c r="GC3997" s="102" t="s">
        <v>384</v>
      </c>
      <c r="GD3997" s="102" t="s">
        <v>385</v>
      </c>
      <c r="GE3997" s="102" t="s">
        <v>386</v>
      </c>
      <c r="GF3997" s="102" t="s">
        <v>387</v>
      </c>
      <c r="GG3997" s="102" t="s">
        <v>388</v>
      </c>
      <c r="GH3997" s="102" t="s">
        <v>389</v>
      </c>
      <c r="GI3997" s="102" t="s">
        <v>390</v>
      </c>
      <c r="GJ3997" s="102" t="s">
        <v>391</v>
      </c>
      <c r="GK3997" s="102" t="s">
        <v>392</v>
      </c>
      <c r="GL3997" s="102" t="s">
        <v>393</v>
      </c>
      <c r="GM3997" s="102" t="s">
        <v>394</v>
      </c>
      <c r="GN3997" s="102" t="s">
        <v>395</v>
      </c>
      <c r="GO3997" s="2"/>
      <c r="GP3997" s="22" t="e">
        <f t="shared" si="1693"/>
        <v>#VALUE!</v>
      </c>
      <c r="GQ3997" s="23" t="e">
        <f t="shared" si="1694"/>
        <v>#VALUE!</v>
      </c>
      <c r="GR3997" s="24" t="e">
        <f t="shared" si="1695"/>
        <v>#DIV/0!</v>
      </c>
      <c r="GS3997" s="22" t="e">
        <f>AVERAGE(Sheet1!AP3997,Sheet1!BP3997,Sheet1!CP3997,Sheet1!DP3997,Sheet1!EP3997,Sheet1!FP3997,Sheet1!GP3997)</f>
        <v>#VALUE!</v>
      </c>
      <c r="GT3997" s="23" t="e">
        <f>AVERAGE(Sheet1!AQ3997,Sheet1!BQ3997,Sheet1!CQ3997,Sheet1!DQ3997,Sheet1!EQ3997,Sheet1!FQ3997,Sheet1!GQ3997)</f>
        <v>#VALUE!</v>
      </c>
      <c r="GU3997" s="31"/>
      <c r="GV3997" s="31"/>
      <c r="GW3997" s="24" t="e">
        <f>AVERAGE(Sheet1!$AO3997,Sheet1!$BO3997,Sheet1!$CO3997,Sheet1!$DO3997,Sheet1!$EO3997,Sheet1!$FO3997,Sheet1!$GO3997)</f>
        <v>#DIV/0!</v>
      </c>
      <c r="GX3997" s="24"/>
    </row>
    <row r="3998" spans="3:206" ht="25.5">
      <c r="C3998" s="2"/>
      <c r="D3998" s="3"/>
      <c r="E3998" s="4"/>
      <c r="F3998" s="2"/>
      <c r="G3998" s="5"/>
      <c r="J3998" s="2"/>
      <c r="K3998" s="6"/>
      <c r="BA3998" s="2" t="s">
        <v>25</v>
      </c>
      <c r="BC3998" s="2" t="s">
        <v>1</v>
      </c>
      <c r="CZ3998" s="2">
        <f t="shared" si="1686"/>
        <v>1898</v>
      </c>
      <c r="DA3998" s="35" t="s">
        <v>26</v>
      </c>
      <c r="DB3998" s="102" t="s">
        <v>396</v>
      </c>
      <c r="DC3998" s="102" t="s">
        <v>397</v>
      </c>
      <c r="DD3998" s="102" t="s">
        <v>398</v>
      </c>
      <c r="DE3998" s="102" t="s">
        <v>399</v>
      </c>
      <c r="DF3998" s="102" t="s">
        <v>400</v>
      </c>
      <c r="DG3998" s="102" t="s">
        <v>401</v>
      </c>
      <c r="DH3998" s="102" t="s">
        <v>402</v>
      </c>
      <c r="DI3998" s="102" t="s">
        <v>403</v>
      </c>
      <c r="DJ3998" s="102" t="s">
        <v>404</v>
      </c>
      <c r="DK3998" s="102" t="s">
        <v>405</v>
      </c>
      <c r="DL3998" s="102" t="s">
        <v>406</v>
      </c>
      <c r="DM3998" s="102" t="s">
        <v>407</v>
      </c>
      <c r="DN3998" s="102" t="s">
        <v>408</v>
      </c>
      <c r="DP3998" s="22" t="e">
        <f t="shared" si="1684"/>
        <v>#VALUE!</v>
      </c>
      <c r="DQ3998" s="23" t="e">
        <f t="shared" si="1685"/>
        <v>#VALUE!</v>
      </c>
      <c r="DR3998" s="24" t="e">
        <f t="shared" si="1691"/>
        <v>#DIV/0!</v>
      </c>
      <c r="EZ3998" s="2">
        <f t="shared" si="1690"/>
        <v>1898</v>
      </c>
      <c r="FA3998" s="35" t="s">
        <v>26</v>
      </c>
      <c r="FB3998" s="102" t="s">
        <v>409</v>
      </c>
      <c r="FC3998" s="102" t="s">
        <v>410</v>
      </c>
      <c r="FD3998" s="102" t="s">
        <v>411</v>
      </c>
      <c r="FE3998" s="102" t="s">
        <v>412</v>
      </c>
      <c r="FF3998" s="102" t="s">
        <v>413</v>
      </c>
      <c r="FG3998" s="102" t="s">
        <v>414</v>
      </c>
      <c r="FH3998" s="102" t="s">
        <v>415</v>
      </c>
      <c r="FI3998" s="102" t="s">
        <v>416</v>
      </c>
      <c r="FJ3998" s="102" t="s">
        <v>417</v>
      </c>
      <c r="FK3998" s="102" t="s">
        <v>418</v>
      </c>
      <c r="FL3998" s="102" t="s">
        <v>419</v>
      </c>
      <c r="FM3998" s="102" t="s">
        <v>420</v>
      </c>
      <c r="FN3998" s="102" t="s">
        <v>421</v>
      </c>
      <c r="FP3998" s="22" t="e">
        <f t="shared" si="1688"/>
        <v>#VALUE!</v>
      </c>
      <c r="FQ3998" s="23" t="e">
        <f t="shared" si="1689"/>
        <v>#VALUE!</v>
      </c>
      <c r="FR3998" s="24" t="e">
        <f t="shared" si="1692"/>
        <v>#VALUE!</v>
      </c>
      <c r="FZ3998" s="2">
        <f t="shared" si="1696"/>
        <v>1898</v>
      </c>
      <c r="GA3998" s="35" t="s">
        <v>26</v>
      </c>
      <c r="GB3998" s="102" t="s">
        <v>422</v>
      </c>
      <c r="GC3998" s="102" t="s">
        <v>423</v>
      </c>
      <c r="GD3998" s="102" t="s">
        <v>424</v>
      </c>
      <c r="GE3998" s="102" t="s">
        <v>425</v>
      </c>
      <c r="GF3998" s="102" t="s">
        <v>426</v>
      </c>
      <c r="GG3998" s="102" t="s">
        <v>427</v>
      </c>
      <c r="GH3998" s="102" t="s">
        <v>428</v>
      </c>
      <c r="GI3998" s="102" t="s">
        <v>429</v>
      </c>
      <c r="GJ3998" s="102" t="s">
        <v>430</v>
      </c>
      <c r="GK3998" s="102" t="s">
        <v>431</v>
      </c>
      <c r="GL3998" s="102" t="s">
        <v>432</v>
      </c>
      <c r="GM3998" s="102" t="s">
        <v>433</v>
      </c>
      <c r="GN3998" s="102" t="s">
        <v>434</v>
      </c>
      <c r="GO3998" s="2"/>
      <c r="GP3998" s="22" t="e">
        <f t="shared" si="1693"/>
        <v>#VALUE!</v>
      </c>
      <c r="GQ3998" s="23" t="e">
        <f t="shared" si="1694"/>
        <v>#VALUE!</v>
      </c>
      <c r="GR3998" s="24" t="e">
        <f t="shared" si="1695"/>
        <v>#DIV/0!</v>
      </c>
      <c r="GS3998" s="22" t="e">
        <f>AVERAGE(Sheet1!AP3998,Sheet1!BP3998,Sheet1!CP3998,Sheet1!DP3998,Sheet1!EP3998,Sheet1!FP3998,Sheet1!GP3998)</f>
        <v>#VALUE!</v>
      </c>
      <c r="GT3998" s="23" t="e">
        <f>AVERAGE(Sheet1!AQ3998,Sheet1!BQ3998,Sheet1!CQ3998,Sheet1!DQ3998,Sheet1!EQ3998,Sheet1!FQ3998,Sheet1!GQ3998)</f>
        <v>#VALUE!</v>
      </c>
      <c r="GU3998" s="31"/>
      <c r="GV3998" s="31"/>
      <c r="GW3998" s="24" t="e">
        <f>AVERAGE(Sheet1!$AO3998,Sheet1!$BO3998,Sheet1!$CO3998,Sheet1!$DO3998,Sheet1!$EO3998,Sheet1!$FO3998,Sheet1!$GO3998)</f>
        <v>#DIV/0!</v>
      </c>
      <c r="GX3998" s="24"/>
    </row>
    <row r="3999" spans="3:206" ht="25.5">
      <c r="C3999" s="2"/>
      <c r="D3999" s="3"/>
      <c r="E3999" s="4"/>
      <c r="F3999" s="2"/>
      <c r="G3999" s="5"/>
      <c r="J3999" s="2"/>
      <c r="K3999" s="6"/>
      <c r="CZ3999" s="2">
        <f t="shared" si="1686"/>
        <v>1899</v>
      </c>
      <c r="DA3999" s="35" t="s">
        <v>27</v>
      </c>
      <c r="DB3999" s="102" t="s">
        <v>435</v>
      </c>
      <c r="DC3999" s="102" t="s">
        <v>436</v>
      </c>
      <c r="DD3999" s="102" t="s">
        <v>437</v>
      </c>
      <c r="DE3999" s="102" t="s">
        <v>438</v>
      </c>
      <c r="DF3999" s="102" t="s">
        <v>439</v>
      </c>
      <c r="DG3999" s="102" t="s">
        <v>440</v>
      </c>
      <c r="DH3999" s="102" t="s">
        <v>441</v>
      </c>
      <c r="DI3999" s="102" t="s">
        <v>442</v>
      </c>
      <c r="DJ3999" s="102" t="s">
        <v>443</v>
      </c>
      <c r="DK3999" s="102" t="s">
        <v>444</v>
      </c>
      <c r="DL3999" s="102" t="s">
        <v>445</v>
      </c>
      <c r="DM3999" s="102" t="s">
        <v>446</v>
      </c>
      <c r="DN3999" s="102" t="s">
        <v>447</v>
      </c>
      <c r="DP3999" s="22" t="e">
        <f t="shared" si="1684"/>
        <v>#VALUE!</v>
      </c>
      <c r="DQ3999" s="23" t="e">
        <f t="shared" si="1685"/>
        <v>#VALUE!</v>
      </c>
      <c r="DR3999" s="24" t="e">
        <f t="shared" si="1691"/>
        <v>#DIV/0!</v>
      </c>
      <c r="EZ3999" s="2">
        <f t="shared" si="1690"/>
        <v>1899</v>
      </c>
      <c r="FA3999" s="35" t="s">
        <v>29</v>
      </c>
      <c r="FB3999" s="102" t="s">
        <v>448</v>
      </c>
      <c r="FC3999" s="102" t="s">
        <v>449</v>
      </c>
      <c r="FD3999" s="102" t="s">
        <v>450</v>
      </c>
      <c r="FE3999" s="102" t="s">
        <v>451</v>
      </c>
      <c r="FF3999" s="102" t="s">
        <v>452</v>
      </c>
      <c r="FG3999" s="102" t="s">
        <v>453</v>
      </c>
      <c r="FH3999" s="102" t="s">
        <v>454</v>
      </c>
      <c r="FI3999" s="102" t="s">
        <v>455</v>
      </c>
      <c r="FJ3999" s="102" t="s">
        <v>456</v>
      </c>
      <c r="FK3999" s="102" t="s">
        <v>457</v>
      </c>
      <c r="FL3999" s="102" t="s">
        <v>458</v>
      </c>
      <c r="FM3999" s="102" t="s">
        <v>459</v>
      </c>
      <c r="FN3999" s="102" t="s">
        <v>460</v>
      </c>
      <c r="FP3999" s="22" t="e">
        <f t="shared" si="1688"/>
        <v>#VALUE!</v>
      </c>
      <c r="FQ3999" s="23" t="e">
        <f t="shared" si="1689"/>
        <v>#VALUE!</v>
      </c>
      <c r="FR3999" s="24" t="e">
        <f t="shared" si="1692"/>
        <v>#VALUE!</v>
      </c>
      <c r="FZ3999" s="2">
        <f t="shared" si="1696"/>
        <v>1899</v>
      </c>
      <c r="GA3999" s="35" t="s">
        <v>27</v>
      </c>
      <c r="GB3999" s="102" t="s">
        <v>461</v>
      </c>
      <c r="GC3999" s="102" t="s">
        <v>462</v>
      </c>
      <c r="GD3999" s="102" t="s">
        <v>463</v>
      </c>
      <c r="GE3999" s="102" t="s">
        <v>464</v>
      </c>
      <c r="GF3999" s="102" t="s">
        <v>465</v>
      </c>
      <c r="GG3999" s="102" t="s">
        <v>466</v>
      </c>
      <c r="GH3999" s="102" t="s">
        <v>467</v>
      </c>
      <c r="GI3999" s="102" t="s">
        <v>468</v>
      </c>
      <c r="GJ3999" s="102" t="s">
        <v>469</v>
      </c>
      <c r="GK3999" s="102" t="s">
        <v>470</v>
      </c>
      <c r="GL3999" s="102" t="s">
        <v>471</v>
      </c>
      <c r="GM3999" s="102" t="s">
        <v>472</v>
      </c>
      <c r="GN3999" s="102" t="s">
        <v>473</v>
      </c>
      <c r="GO3999" s="2"/>
      <c r="GP3999" s="22" t="e">
        <f t="shared" si="1693"/>
        <v>#VALUE!</v>
      </c>
      <c r="GQ3999" s="23" t="e">
        <f t="shared" si="1694"/>
        <v>#VALUE!</v>
      </c>
      <c r="GR3999" s="24" t="e">
        <f t="shared" si="1695"/>
        <v>#DIV/0!</v>
      </c>
      <c r="GS3999" s="22" t="e">
        <f>AVERAGE(Sheet1!AP3999,Sheet1!BP3999,Sheet1!CP3999,Sheet1!DP3999,Sheet1!EP3999,Sheet1!FP3999,Sheet1!GP3999)</f>
        <v>#VALUE!</v>
      </c>
      <c r="GT3999" s="23" t="e">
        <f>AVERAGE(Sheet1!AQ3999,Sheet1!BQ3999,Sheet1!CQ3999,Sheet1!DQ3999,Sheet1!EQ3999,Sheet1!FQ3999,Sheet1!GQ3999)</f>
        <v>#VALUE!</v>
      </c>
      <c r="GU3999" s="31"/>
      <c r="GV3999" s="31"/>
      <c r="GW3999" s="24" t="e">
        <f>AVERAGE(Sheet1!$AO3999,Sheet1!$BO3999,Sheet1!$CO3999,Sheet1!$DO3999,Sheet1!$EO3999,Sheet1!$FO3999,Sheet1!$GO3999)</f>
        <v>#DIV/0!</v>
      </c>
      <c r="GX3999" s="24"/>
    </row>
    <row r="4000" spans="3:206" ht="25.5">
      <c r="C4000" s="2"/>
      <c r="D4000" s="3"/>
      <c r="E4000" s="4"/>
      <c r="F4000" s="2"/>
      <c r="G4000" s="5"/>
      <c r="J4000" s="2"/>
      <c r="K4000" s="6"/>
      <c r="BA4000" s="26">
        <v>1900</v>
      </c>
      <c r="BB4000" s="15">
        <v>16.600000000000001</v>
      </c>
      <c r="BC4000" s="15">
        <v>16.100000000000001</v>
      </c>
      <c r="BD4000" s="15">
        <v>14.2</v>
      </c>
      <c r="BE4000" s="15">
        <v>12.4</v>
      </c>
      <c r="BF4000" s="15">
        <v>10.6</v>
      </c>
      <c r="BG4000" s="15">
        <v>9.5</v>
      </c>
      <c r="BH4000" s="15">
        <v>8.6999999999999993</v>
      </c>
      <c r="BI4000" s="15">
        <v>8.9</v>
      </c>
      <c r="BJ4000" s="15">
        <v>11.9</v>
      </c>
      <c r="BK4000" s="15">
        <v>13.8</v>
      </c>
      <c r="BL4000" s="15">
        <v>15.5</v>
      </c>
      <c r="BM4000" s="15">
        <v>17.100000000000001</v>
      </c>
      <c r="BN4000" s="21">
        <f t="shared" ref="BN4000:BN4031" si="1697">SUM(BB4000:BM4000)/12</f>
        <v>12.941666666666668</v>
      </c>
      <c r="BP4000" s="22">
        <f t="shared" ref="BP4000:BP4031" si="1698">SUM(BB4000+BC4000+BD4000)/3</f>
        <v>15.633333333333335</v>
      </c>
      <c r="BQ4000" s="23">
        <f t="shared" ref="BQ4000:BQ4031" si="1699">SUM(BG4000+BH4000+BI4000)/3</f>
        <v>9.0333333333333332</v>
      </c>
      <c r="CZ4000" s="2">
        <f t="shared" si="1686"/>
        <v>1900</v>
      </c>
      <c r="DA4000" s="35" t="s">
        <v>28</v>
      </c>
      <c r="DB4000" s="102" t="s">
        <v>474</v>
      </c>
      <c r="DC4000" s="102" t="s">
        <v>475</v>
      </c>
      <c r="DD4000" s="102" t="s">
        <v>476</v>
      </c>
      <c r="DE4000" s="102" t="s">
        <v>477</v>
      </c>
      <c r="DF4000" s="102" t="s">
        <v>478</v>
      </c>
      <c r="DG4000" s="102" t="s">
        <v>329</v>
      </c>
      <c r="DH4000" s="102" t="s">
        <v>479</v>
      </c>
      <c r="DI4000" s="102" t="s">
        <v>480</v>
      </c>
      <c r="DJ4000" s="102" t="s">
        <v>481</v>
      </c>
      <c r="DK4000" s="102" t="s">
        <v>482</v>
      </c>
      <c r="DL4000" s="102" t="s">
        <v>483</v>
      </c>
      <c r="DM4000" s="102" t="s">
        <v>484</v>
      </c>
      <c r="DN4000" s="102" t="s">
        <v>485</v>
      </c>
      <c r="DP4000" s="22" t="e">
        <f t="shared" si="1684"/>
        <v>#VALUE!</v>
      </c>
      <c r="DQ4000" s="23" t="e">
        <f t="shared" si="1685"/>
        <v>#VALUE!</v>
      </c>
      <c r="DR4000" s="24" t="e">
        <f t="shared" si="1691"/>
        <v>#DIV/0!</v>
      </c>
      <c r="EZ4000" s="2">
        <f t="shared" si="1690"/>
        <v>1900</v>
      </c>
      <c r="FA4000" s="35" t="s">
        <v>30</v>
      </c>
      <c r="FB4000" s="102" t="s">
        <v>486</v>
      </c>
      <c r="FC4000" s="102" t="s">
        <v>487</v>
      </c>
      <c r="FD4000" s="102" t="s">
        <v>488</v>
      </c>
      <c r="FE4000" s="102" t="s">
        <v>489</v>
      </c>
      <c r="FF4000" s="102" t="s">
        <v>490</v>
      </c>
      <c r="FG4000" s="102" t="s">
        <v>491</v>
      </c>
      <c r="FH4000" s="102" t="s">
        <v>492</v>
      </c>
      <c r="FI4000" s="102" t="s">
        <v>493</v>
      </c>
      <c r="FJ4000" s="102" t="s">
        <v>416</v>
      </c>
      <c r="FK4000" s="102" t="s">
        <v>494</v>
      </c>
      <c r="FL4000" s="102" t="s">
        <v>495</v>
      </c>
      <c r="FM4000" s="102" t="s">
        <v>496</v>
      </c>
      <c r="FN4000" s="102" t="s">
        <v>497</v>
      </c>
      <c r="FP4000" s="22" t="e">
        <f t="shared" si="1688"/>
        <v>#VALUE!</v>
      </c>
      <c r="FQ4000" s="23" t="e">
        <f t="shared" si="1689"/>
        <v>#VALUE!</v>
      </c>
      <c r="FR4000" s="24" t="e">
        <f t="shared" si="1692"/>
        <v>#VALUE!</v>
      </c>
      <c r="FZ4000" s="2">
        <f t="shared" si="1696"/>
        <v>1900</v>
      </c>
      <c r="GA4000" s="35" t="s">
        <v>29</v>
      </c>
      <c r="GB4000" s="102" t="s">
        <v>498</v>
      </c>
      <c r="GC4000" s="102" t="s">
        <v>499</v>
      </c>
      <c r="GD4000" s="102" t="s">
        <v>500</v>
      </c>
      <c r="GE4000" s="102" t="s">
        <v>439</v>
      </c>
      <c r="GF4000" s="102" t="s">
        <v>501</v>
      </c>
      <c r="GG4000" s="102" t="s">
        <v>502</v>
      </c>
      <c r="GH4000" s="102" t="s">
        <v>503</v>
      </c>
      <c r="GI4000" s="102" t="s">
        <v>504</v>
      </c>
      <c r="GJ4000" s="102" t="s">
        <v>505</v>
      </c>
      <c r="GK4000" s="102" t="s">
        <v>506</v>
      </c>
      <c r="GL4000" s="102" t="s">
        <v>507</v>
      </c>
      <c r="GM4000" s="102" t="s">
        <v>508</v>
      </c>
      <c r="GN4000" s="102" t="s">
        <v>509</v>
      </c>
      <c r="GO4000" s="2"/>
      <c r="GP4000" s="22" t="e">
        <f t="shared" si="1693"/>
        <v>#VALUE!</v>
      </c>
      <c r="GQ4000" s="23" t="e">
        <f t="shared" si="1694"/>
        <v>#VALUE!</v>
      </c>
      <c r="GR4000" s="24" t="e">
        <f t="shared" si="1695"/>
        <v>#DIV/0!</v>
      </c>
      <c r="GS4000" s="22" t="e">
        <f>AVERAGE(Sheet1!AP4000,Sheet1!BP4000,Sheet1!CP4000,Sheet1!DP4000,Sheet1!EP4000,Sheet1!FP4000,Sheet1!GP4000)</f>
        <v>#VALUE!</v>
      </c>
      <c r="GT4000" s="23" t="e">
        <f>AVERAGE(Sheet1!AQ4000,Sheet1!BQ4000,Sheet1!CQ4000,Sheet1!DQ4000,Sheet1!EQ4000,Sheet1!FQ4000,Sheet1!GQ4000)</f>
        <v>#VALUE!</v>
      </c>
      <c r="GU4000" s="31"/>
      <c r="GV4000" s="31"/>
      <c r="GW4000" s="24" t="e">
        <f>AVERAGE(Sheet1!$AO4000,Sheet1!$BO4000,Sheet1!$CO4000,Sheet1!$DO4000,Sheet1!$EO4000,Sheet1!$FO4000,Sheet1!$GO4000)</f>
        <v>#DIV/0!</v>
      </c>
      <c r="GX4000" s="24"/>
    </row>
    <row r="4001" spans="1:206" ht="25.5">
      <c r="A4001" s="2" t="s">
        <v>510</v>
      </c>
      <c r="C4001" s="2"/>
      <c r="D4001" s="3"/>
      <c r="E4001" s="4"/>
      <c r="F4001" s="2"/>
      <c r="G4001" s="5"/>
      <c r="J4001" s="2"/>
      <c r="K4001" s="6"/>
      <c r="BA4001" s="26">
        <v>1901</v>
      </c>
      <c r="BB4001" s="15">
        <v>18.5</v>
      </c>
      <c r="BC4001" s="15">
        <v>19.3</v>
      </c>
      <c r="BD4001" s="15">
        <v>17.600000000000001</v>
      </c>
      <c r="BE4001" s="15">
        <v>14.8</v>
      </c>
      <c r="BF4001" s="15">
        <v>14.1</v>
      </c>
      <c r="BG4001" s="15">
        <v>11.4</v>
      </c>
      <c r="BH4001" s="15">
        <v>11.3</v>
      </c>
      <c r="BI4001" s="15">
        <v>11.9</v>
      </c>
      <c r="BJ4001" s="15">
        <v>12.9</v>
      </c>
      <c r="BK4001" s="15">
        <v>13.8</v>
      </c>
      <c r="BL4001" s="15">
        <v>16.7</v>
      </c>
      <c r="BM4001" s="15">
        <v>17.8</v>
      </c>
      <c r="BN4001" s="21">
        <f t="shared" si="1697"/>
        <v>15.008333333333335</v>
      </c>
      <c r="BP4001" s="22">
        <f t="shared" si="1698"/>
        <v>18.466666666666665</v>
      </c>
      <c r="BQ4001" s="23">
        <f t="shared" si="1699"/>
        <v>11.533333333333333</v>
      </c>
      <c r="CZ4001" s="2">
        <f t="shared" si="1686"/>
        <v>1901</v>
      </c>
      <c r="DA4001" s="35" t="s">
        <v>29</v>
      </c>
      <c r="DB4001" s="102" t="s">
        <v>511</v>
      </c>
      <c r="DC4001" s="102" t="s">
        <v>512</v>
      </c>
      <c r="DD4001" s="102" t="s">
        <v>513</v>
      </c>
      <c r="DE4001" s="102" t="s">
        <v>514</v>
      </c>
      <c r="DF4001" s="102" t="s">
        <v>515</v>
      </c>
      <c r="DG4001" s="102" t="s">
        <v>516</v>
      </c>
      <c r="DH4001" s="102" t="s">
        <v>517</v>
      </c>
      <c r="DI4001" s="102" t="s">
        <v>518</v>
      </c>
      <c r="DJ4001" s="102" t="s">
        <v>519</v>
      </c>
      <c r="DK4001" s="102" t="s">
        <v>520</v>
      </c>
      <c r="DL4001" s="102" t="s">
        <v>521</v>
      </c>
      <c r="DM4001" s="102" t="s">
        <v>522</v>
      </c>
      <c r="DN4001" s="102" t="s">
        <v>523</v>
      </c>
      <c r="DP4001" s="22" t="e">
        <f t="shared" si="1684"/>
        <v>#VALUE!</v>
      </c>
      <c r="DQ4001" s="23" t="e">
        <f t="shared" si="1685"/>
        <v>#VALUE!</v>
      </c>
      <c r="DR4001" s="24" t="e">
        <f t="shared" si="1691"/>
        <v>#DIV/0!</v>
      </c>
      <c r="EZ4001" s="2">
        <f t="shared" si="1690"/>
        <v>1901</v>
      </c>
      <c r="FA4001" s="35" t="s">
        <v>31</v>
      </c>
      <c r="FB4001" s="102" t="s">
        <v>524</v>
      </c>
      <c r="FC4001" s="103"/>
      <c r="FD4001" s="102" t="s">
        <v>525</v>
      </c>
      <c r="FE4001" s="102" t="s">
        <v>526</v>
      </c>
      <c r="FF4001" s="102" t="s">
        <v>527</v>
      </c>
      <c r="FG4001" s="102" t="s">
        <v>528</v>
      </c>
      <c r="FH4001" s="102" t="s">
        <v>529</v>
      </c>
      <c r="FI4001" s="102" t="s">
        <v>530</v>
      </c>
      <c r="FJ4001" s="102" t="s">
        <v>531</v>
      </c>
      <c r="FK4001" s="102" t="s">
        <v>532</v>
      </c>
      <c r="FL4001" s="102" t="s">
        <v>533</v>
      </c>
      <c r="FM4001" s="102" t="s">
        <v>534</v>
      </c>
      <c r="FN4001" s="103"/>
      <c r="FP4001" s="22" t="e">
        <f t="shared" si="1688"/>
        <v>#VALUE!</v>
      </c>
      <c r="FQ4001" s="23" t="e">
        <f t="shared" si="1689"/>
        <v>#VALUE!</v>
      </c>
      <c r="FR4001" s="24" t="e">
        <f t="shared" si="1692"/>
        <v>#VALUE!</v>
      </c>
      <c r="FZ4001" s="2">
        <f t="shared" si="1696"/>
        <v>1901</v>
      </c>
      <c r="GA4001" s="35" t="s">
        <v>30</v>
      </c>
      <c r="GB4001" s="102" t="s">
        <v>535</v>
      </c>
      <c r="GC4001" s="102" t="s">
        <v>536</v>
      </c>
      <c r="GD4001" s="102" t="s">
        <v>537</v>
      </c>
      <c r="GE4001" s="102" t="s">
        <v>538</v>
      </c>
      <c r="GF4001" s="102" t="s">
        <v>539</v>
      </c>
      <c r="GG4001" s="102" t="s">
        <v>540</v>
      </c>
      <c r="GH4001" s="102" t="s">
        <v>541</v>
      </c>
      <c r="GI4001" s="102" t="s">
        <v>528</v>
      </c>
      <c r="GJ4001" s="102" t="s">
        <v>542</v>
      </c>
      <c r="GK4001" s="102" t="s">
        <v>543</v>
      </c>
      <c r="GL4001" s="102" t="s">
        <v>544</v>
      </c>
      <c r="GM4001" s="102" t="s">
        <v>545</v>
      </c>
      <c r="GN4001" s="102" t="s">
        <v>546</v>
      </c>
      <c r="GO4001" s="2"/>
      <c r="GP4001" s="22" t="e">
        <f t="shared" si="1693"/>
        <v>#VALUE!</v>
      </c>
      <c r="GQ4001" s="23" t="e">
        <f t="shared" si="1694"/>
        <v>#VALUE!</v>
      </c>
      <c r="GR4001" s="24" t="e">
        <f t="shared" si="1695"/>
        <v>#DIV/0!</v>
      </c>
      <c r="GS4001" s="22" t="e">
        <f>AVERAGE(Sheet1!AP4001,Sheet1!BP4001,Sheet1!CP4001,Sheet1!DP4001,Sheet1!EP4001,Sheet1!FP4001,Sheet1!GP4001)</f>
        <v>#VALUE!</v>
      </c>
      <c r="GT4001" s="23" t="e">
        <f>AVERAGE(Sheet1!AQ4001,Sheet1!BQ4001,Sheet1!CQ4001,Sheet1!DQ4001,Sheet1!EQ4001,Sheet1!FQ4001,Sheet1!GQ4001)</f>
        <v>#VALUE!</v>
      </c>
      <c r="GU4001" s="31"/>
      <c r="GV4001" s="31"/>
      <c r="GW4001" s="24" t="e">
        <f>AVERAGE(Sheet1!$AO4001,Sheet1!$BO4001,Sheet1!$CO4001,Sheet1!$DO4001,Sheet1!$EO4001,Sheet1!$FO4001,Sheet1!$GO4001)</f>
        <v>#DIV/0!</v>
      </c>
      <c r="GX4001" s="24"/>
    </row>
    <row r="4002" spans="1:206" ht="25.5">
      <c r="C4002" s="2"/>
      <c r="D4002" s="3"/>
      <c r="E4002" s="4"/>
      <c r="F4002" s="2"/>
      <c r="G4002" s="5"/>
      <c r="J4002" s="2"/>
      <c r="K4002" s="6"/>
      <c r="BA4002" s="26">
        <v>1902</v>
      </c>
      <c r="BB4002" s="15">
        <v>18.5</v>
      </c>
      <c r="BC4002" s="15">
        <v>16.600000000000001</v>
      </c>
      <c r="BD4002" s="15">
        <v>17.3</v>
      </c>
      <c r="BE4002" s="15">
        <v>15.2</v>
      </c>
      <c r="BF4002" s="15">
        <v>13.7</v>
      </c>
      <c r="BG4002" s="15">
        <v>12.6</v>
      </c>
      <c r="BH4002" s="15">
        <v>12.4</v>
      </c>
      <c r="BI4002" s="15">
        <v>12.2</v>
      </c>
      <c r="BJ4002" s="15">
        <v>12.9</v>
      </c>
      <c r="BK4002" s="15">
        <v>15.2</v>
      </c>
      <c r="BL4002" s="15">
        <v>16.2</v>
      </c>
      <c r="BM4002" s="15">
        <v>17.8</v>
      </c>
      <c r="BN4002" s="21">
        <f t="shared" si="1697"/>
        <v>15.049999999999999</v>
      </c>
      <c r="BP4002" s="22">
        <f t="shared" si="1698"/>
        <v>17.466666666666669</v>
      </c>
      <c r="BQ4002" s="23">
        <f t="shared" si="1699"/>
        <v>12.4</v>
      </c>
      <c r="CZ4002" s="2">
        <f t="shared" si="1686"/>
        <v>1902</v>
      </c>
      <c r="DA4002" s="35" t="s">
        <v>30</v>
      </c>
      <c r="DB4002" s="102" t="s">
        <v>547</v>
      </c>
      <c r="DC4002" s="102" t="s">
        <v>548</v>
      </c>
      <c r="DD4002" s="102" t="s">
        <v>549</v>
      </c>
      <c r="DE4002" s="102" t="s">
        <v>550</v>
      </c>
      <c r="DF4002" s="102" t="s">
        <v>551</v>
      </c>
      <c r="DG4002" s="102" t="s">
        <v>552</v>
      </c>
      <c r="DH4002" s="102" t="s">
        <v>553</v>
      </c>
      <c r="DI4002" s="102" t="s">
        <v>554</v>
      </c>
      <c r="DJ4002" s="102" t="s">
        <v>555</v>
      </c>
      <c r="DK4002" s="102" t="s">
        <v>556</v>
      </c>
      <c r="DL4002" s="102" t="s">
        <v>557</v>
      </c>
      <c r="DM4002" s="102" t="s">
        <v>332</v>
      </c>
      <c r="DN4002" s="102" t="s">
        <v>558</v>
      </c>
      <c r="DP4002" s="22" t="e">
        <f t="shared" si="1684"/>
        <v>#VALUE!</v>
      </c>
      <c r="DQ4002" s="23" t="e">
        <f t="shared" si="1685"/>
        <v>#VALUE!</v>
      </c>
      <c r="DR4002" s="24" t="e">
        <f t="shared" si="1691"/>
        <v>#DIV/0!</v>
      </c>
      <c r="EZ4002" s="2">
        <f t="shared" si="1690"/>
        <v>1902</v>
      </c>
      <c r="FA4002" s="35" t="s">
        <v>32</v>
      </c>
      <c r="FB4002" s="102" t="s">
        <v>559</v>
      </c>
      <c r="FC4002" s="102" t="s">
        <v>560</v>
      </c>
      <c r="FD4002" s="102" t="s">
        <v>561</v>
      </c>
      <c r="FE4002" s="102" t="s">
        <v>562</v>
      </c>
      <c r="FF4002" s="102" t="s">
        <v>563</v>
      </c>
      <c r="FG4002" s="102" t="s">
        <v>564</v>
      </c>
      <c r="FH4002" s="102" t="s">
        <v>565</v>
      </c>
      <c r="FI4002" s="102" t="s">
        <v>566</v>
      </c>
      <c r="FJ4002" s="102" t="s">
        <v>567</v>
      </c>
      <c r="FK4002" s="102" t="s">
        <v>568</v>
      </c>
      <c r="FL4002" s="102" t="s">
        <v>569</v>
      </c>
      <c r="FM4002" s="102" t="s">
        <v>570</v>
      </c>
      <c r="FN4002" s="102" t="s">
        <v>571</v>
      </c>
      <c r="FP4002" s="22" t="e">
        <f t="shared" si="1688"/>
        <v>#VALUE!</v>
      </c>
      <c r="FQ4002" s="23" t="e">
        <f t="shared" si="1689"/>
        <v>#VALUE!</v>
      </c>
      <c r="FR4002" s="24" t="e">
        <f t="shared" si="1692"/>
        <v>#VALUE!</v>
      </c>
      <c r="FZ4002" s="2">
        <f t="shared" si="1696"/>
        <v>1902</v>
      </c>
      <c r="GA4002" s="35" t="s">
        <v>31</v>
      </c>
      <c r="GB4002" s="102" t="s">
        <v>572</v>
      </c>
      <c r="GC4002" s="102" t="s">
        <v>573</v>
      </c>
      <c r="GD4002" s="102" t="s">
        <v>574</v>
      </c>
      <c r="GE4002" s="102" t="s">
        <v>575</v>
      </c>
      <c r="GF4002" s="102" t="s">
        <v>576</v>
      </c>
      <c r="GG4002" s="102" t="s">
        <v>577</v>
      </c>
      <c r="GH4002" s="102" t="s">
        <v>578</v>
      </c>
      <c r="GI4002" s="102" t="s">
        <v>579</v>
      </c>
      <c r="GJ4002" s="102" t="s">
        <v>317</v>
      </c>
      <c r="GK4002" s="102" t="s">
        <v>580</v>
      </c>
      <c r="GL4002" s="102" t="s">
        <v>581</v>
      </c>
      <c r="GM4002" s="102" t="s">
        <v>582</v>
      </c>
      <c r="GN4002" s="102" t="s">
        <v>583</v>
      </c>
      <c r="GO4002" s="2"/>
      <c r="GP4002" s="22" t="e">
        <f t="shared" si="1693"/>
        <v>#VALUE!</v>
      </c>
      <c r="GQ4002" s="23" t="e">
        <f t="shared" si="1694"/>
        <v>#VALUE!</v>
      </c>
      <c r="GR4002" s="24" t="e">
        <f t="shared" si="1695"/>
        <v>#DIV/0!</v>
      </c>
      <c r="GS4002" s="22" t="e">
        <f>AVERAGE(Sheet1!AP4002,Sheet1!BP4002,Sheet1!CP4002,Sheet1!DP4002,Sheet1!EP4002,Sheet1!FP4002,Sheet1!GP4002)</f>
        <v>#VALUE!</v>
      </c>
      <c r="GT4002" s="23" t="e">
        <f>AVERAGE(Sheet1!AQ4002,Sheet1!BQ4002,Sheet1!CQ4002,Sheet1!DQ4002,Sheet1!EQ4002,Sheet1!FQ4002,Sheet1!GQ4002)</f>
        <v>#VALUE!</v>
      </c>
      <c r="GU4002" s="31"/>
      <c r="GV4002" s="31"/>
      <c r="GW4002" s="24" t="e">
        <f>AVERAGE(Sheet1!$AO4002,Sheet1!$BO4002,Sheet1!$CO4002,Sheet1!$DO4002,Sheet1!$EO4002,Sheet1!$FO4002,Sheet1!$GO4002)</f>
        <v>#DIV/0!</v>
      </c>
      <c r="GX4002" s="24"/>
    </row>
    <row r="4003" spans="1:206">
      <c r="C4003" s="2"/>
      <c r="D4003" s="3"/>
      <c r="E4003" s="4"/>
      <c r="F4003" s="2"/>
      <c r="G4003" s="5"/>
      <c r="J4003" s="2"/>
      <c r="K4003" s="6"/>
      <c r="BA4003" s="26">
        <v>1903</v>
      </c>
      <c r="BB4003" s="15">
        <v>18</v>
      </c>
      <c r="BC4003" s="15">
        <v>17.899999999999999</v>
      </c>
      <c r="BD4003" s="15">
        <v>17.600000000000001</v>
      </c>
      <c r="BE4003" s="15">
        <v>15.7</v>
      </c>
      <c r="BF4003" s="15">
        <v>13.1</v>
      </c>
      <c r="BG4003" s="15">
        <v>12.1</v>
      </c>
      <c r="BH4003" s="15">
        <v>11.4</v>
      </c>
      <c r="BI4003" s="15">
        <v>11.9</v>
      </c>
      <c r="BJ4003" s="15">
        <v>13.7</v>
      </c>
      <c r="BK4003" s="15">
        <v>16.600000000000001</v>
      </c>
      <c r="BL4003" s="15">
        <v>17.3</v>
      </c>
      <c r="BM4003" s="15">
        <v>18.5</v>
      </c>
      <c r="BN4003" s="21">
        <f t="shared" si="1697"/>
        <v>15.316666666666668</v>
      </c>
      <c r="BP4003" s="22">
        <f t="shared" si="1698"/>
        <v>17.833333333333332</v>
      </c>
      <c r="BQ4003" s="23">
        <f t="shared" si="1699"/>
        <v>11.799999999999999</v>
      </c>
      <c r="CZ4003" s="2">
        <f t="shared" si="1686"/>
        <v>1903</v>
      </c>
      <c r="DA4003" s="35" t="s">
        <v>31</v>
      </c>
      <c r="DB4003" s="102" t="s">
        <v>584</v>
      </c>
      <c r="DC4003" s="102" t="s">
        <v>585</v>
      </c>
      <c r="DD4003" s="102" t="s">
        <v>525</v>
      </c>
      <c r="DE4003" s="102" t="s">
        <v>586</v>
      </c>
      <c r="DF4003" s="102" t="s">
        <v>587</v>
      </c>
      <c r="DG4003" s="102" t="s">
        <v>588</v>
      </c>
      <c r="DH4003" s="102" t="s">
        <v>589</v>
      </c>
      <c r="DI4003" s="102" t="s">
        <v>590</v>
      </c>
      <c r="DJ4003" s="102" t="s">
        <v>591</v>
      </c>
      <c r="DK4003" s="102" t="s">
        <v>592</v>
      </c>
      <c r="DL4003" s="102" t="s">
        <v>593</v>
      </c>
      <c r="DM4003" s="102" t="s">
        <v>594</v>
      </c>
      <c r="DN4003" s="102" t="s">
        <v>595</v>
      </c>
      <c r="DP4003" s="22" t="e">
        <f t="shared" si="1684"/>
        <v>#VALUE!</v>
      </c>
      <c r="DQ4003" s="23" t="e">
        <f t="shared" si="1685"/>
        <v>#VALUE!</v>
      </c>
      <c r="DR4003" s="24" t="e">
        <f t="shared" si="1691"/>
        <v>#DIV/0!</v>
      </c>
      <c r="EZ4003" s="2">
        <f t="shared" si="1690"/>
        <v>1903</v>
      </c>
      <c r="FA4003" s="35" t="s">
        <v>33</v>
      </c>
      <c r="FB4003" s="102" t="s">
        <v>596</v>
      </c>
      <c r="FC4003" s="102" t="s">
        <v>597</v>
      </c>
      <c r="FD4003" s="102" t="s">
        <v>598</v>
      </c>
      <c r="FE4003" s="102" t="s">
        <v>183</v>
      </c>
      <c r="FF4003" s="102" t="s">
        <v>599</v>
      </c>
      <c r="FG4003" s="102" t="s">
        <v>600</v>
      </c>
      <c r="FH4003" s="102" t="s">
        <v>341</v>
      </c>
      <c r="FI4003" s="102" t="s">
        <v>601</v>
      </c>
      <c r="FJ4003" s="102" t="s">
        <v>602</v>
      </c>
      <c r="FK4003" s="102" t="s">
        <v>603</v>
      </c>
      <c r="FL4003" s="102" t="s">
        <v>604</v>
      </c>
      <c r="FM4003" s="102" t="s">
        <v>605</v>
      </c>
      <c r="FN4003" s="102" t="s">
        <v>606</v>
      </c>
      <c r="FP4003" s="22" t="e">
        <f t="shared" si="1688"/>
        <v>#VALUE!</v>
      </c>
      <c r="FQ4003" s="23" t="e">
        <f t="shared" si="1689"/>
        <v>#VALUE!</v>
      </c>
      <c r="FR4003" s="24" t="e">
        <f t="shared" si="1692"/>
        <v>#VALUE!</v>
      </c>
      <c r="FZ4003" s="2">
        <f t="shared" si="1696"/>
        <v>1903</v>
      </c>
      <c r="GA4003" s="35" t="s">
        <v>32</v>
      </c>
      <c r="GB4003" s="102" t="s">
        <v>607</v>
      </c>
      <c r="GC4003" s="102" t="s">
        <v>608</v>
      </c>
      <c r="GD4003" s="102" t="s">
        <v>331</v>
      </c>
      <c r="GE4003" s="102" t="s">
        <v>609</v>
      </c>
      <c r="GF4003" s="102" t="s">
        <v>610</v>
      </c>
      <c r="GG4003" s="102" t="s">
        <v>611</v>
      </c>
      <c r="GH4003" s="102" t="s">
        <v>612</v>
      </c>
      <c r="GI4003" s="102" t="s">
        <v>613</v>
      </c>
      <c r="GJ4003" s="102" t="s">
        <v>614</v>
      </c>
      <c r="GK4003" s="102" t="s">
        <v>615</v>
      </c>
      <c r="GL4003" s="102" t="s">
        <v>237</v>
      </c>
      <c r="GM4003" s="102" t="s">
        <v>616</v>
      </c>
      <c r="GN4003" s="102" t="s">
        <v>617</v>
      </c>
      <c r="GO4003" s="2"/>
      <c r="GP4003" s="22" t="e">
        <f t="shared" si="1693"/>
        <v>#VALUE!</v>
      </c>
      <c r="GQ4003" s="23" t="e">
        <f t="shared" si="1694"/>
        <v>#VALUE!</v>
      </c>
      <c r="GR4003" s="24" t="e">
        <f t="shared" si="1695"/>
        <v>#DIV/0!</v>
      </c>
      <c r="GS4003" s="22" t="e">
        <f>AVERAGE(Sheet1!AP4003,Sheet1!BP4003,Sheet1!CP4003,Sheet1!DP4003,Sheet1!EP4003,Sheet1!FP4003,Sheet1!GP4003)</f>
        <v>#VALUE!</v>
      </c>
      <c r="GT4003" s="23" t="e">
        <f>AVERAGE(Sheet1!AQ4003,Sheet1!BQ4003,Sheet1!CQ4003,Sheet1!DQ4003,Sheet1!EQ4003,Sheet1!FQ4003,Sheet1!GQ4003)</f>
        <v>#VALUE!</v>
      </c>
      <c r="GU4003" s="31"/>
      <c r="GV4003" s="31"/>
      <c r="GW4003" s="24" t="e">
        <f>AVERAGE(Sheet1!$AO4003,Sheet1!$BO4003,Sheet1!$CO4003,Sheet1!$DO4003,Sheet1!$EO4003,Sheet1!$FO4003,Sheet1!$GO4003)</f>
        <v>#DIV/0!</v>
      </c>
      <c r="GX4003" s="24"/>
    </row>
    <row r="4004" spans="1:206" ht="25.5">
      <c r="C4004" s="2"/>
      <c r="D4004" s="3"/>
      <c r="E4004" s="4"/>
      <c r="F4004" s="2"/>
      <c r="G4004" s="5"/>
      <c r="J4004" s="2"/>
      <c r="K4004" s="6"/>
      <c r="BA4004" s="26">
        <v>1904</v>
      </c>
      <c r="BB4004" s="15">
        <v>20</v>
      </c>
      <c r="BC4004" s="15">
        <v>19.2</v>
      </c>
      <c r="BD4004" s="15">
        <v>16.8</v>
      </c>
      <c r="BE4004" s="15">
        <v>17.8</v>
      </c>
      <c r="BF4004" s="15">
        <v>14.4</v>
      </c>
      <c r="BG4004" s="15">
        <v>11.9</v>
      </c>
      <c r="BH4004" s="15">
        <v>11.8</v>
      </c>
      <c r="BI4004" s="15">
        <v>11.8</v>
      </c>
      <c r="BJ4004" s="15">
        <v>11.8</v>
      </c>
      <c r="BK4004" s="15">
        <v>14.5</v>
      </c>
      <c r="BL4004" s="15">
        <v>14.3</v>
      </c>
      <c r="BM4004" s="15">
        <v>15.7</v>
      </c>
      <c r="BN4004" s="21">
        <f t="shared" si="1697"/>
        <v>15</v>
      </c>
      <c r="BP4004" s="22">
        <f t="shared" si="1698"/>
        <v>18.666666666666668</v>
      </c>
      <c r="BQ4004" s="23">
        <f t="shared" si="1699"/>
        <v>11.833333333333334</v>
      </c>
      <c r="CZ4004" s="2">
        <f t="shared" si="1686"/>
        <v>1904</v>
      </c>
      <c r="DA4004" s="35" t="s">
        <v>32</v>
      </c>
      <c r="DB4004" s="102" t="s">
        <v>618</v>
      </c>
      <c r="DC4004" s="102" t="s">
        <v>372</v>
      </c>
      <c r="DD4004" s="102" t="s">
        <v>619</v>
      </c>
      <c r="DE4004" s="102" t="s">
        <v>328</v>
      </c>
      <c r="DF4004" s="102" t="s">
        <v>620</v>
      </c>
      <c r="DG4004" s="102" t="s">
        <v>621</v>
      </c>
      <c r="DH4004" s="102" t="s">
        <v>622</v>
      </c>
      <c r="DI4004" s="102" t="s">
        <v>623</v>
      </c>
      <c r="DJ4004" s="102" t="s">
        <v>624</v>
      </c>
      <c r="DK4004" s="102" t="s">
        <v>625</v>
      </c>
      <c r="DL4004" s="102" t="s">
        <v>626</v>
      </c>
      <c r="DM4004" s="102" t="s">
        <v>627</v>
      </c>
      <c r="DN4004" s="102" t="s">
        <v>628</v>
      </c>
      <c r="DP4004" s="22" t="e">
        <f t="shared" si="1684"/>
        <v>#VALUE!</v>
      </c>
      <c r="DQ4004" s="23" t="e">
        <f t="shared" si="1685"/>
        <v>#VALUE!</v>
      </c>
      <c r="DR4004" s="24" t="e">
        <f t="shared" si="1691"/>
        <v>#DIV/0!</v>
      </c>
      <c r="EZ4004" s="2">
        <f t="shared" si="1690"/>
        <v>1904</v>
      </c>
      <c r="FA4004" s="35" t="s">
        <v>34</v>
      </c>
      <c r="FB4004" s="102" t="s">
        <v>629</v>
      </c>
      <c r="FC4004" s="102" t="s">
        <v>630</v>
      </c>
      <c r="FD4004" s="102" t="s">
        <v>631</v>
      </c>
      <c r="FE4004" s="102" t="s">
        <v>632</v>
      </c>
      <c r="FF4004" s="102" t="s">
        <v>633</v>
      </c>
      <c r="FG4004" s="102" t="s">
        <v>401</v>
      </c>
      <c r="FH4004" s="102" t="s">
        <v>634</v>
      </c>
      <c r="FI4004" s="102" t="s">
        <v>635</v>
      </c>
      <c r="FJ4004" s="102" t="s">
        <v>636</v>
      </c>
      <c r="FK4004" s="102" t="s">
        <v>637</v>
      </c>
      <c r="FL4004" s="102" t="s">
        <v>638</v>
      </c>
      <c r="FM4004" s="102" t="s">
        <v>639</v>
      </c>
      <c r="FN4004" s="102" t="s">
        <v>640</v>
      </c>
      <c r="FP4004" s="22" t="e">
        <f t="shared" si="1688"/>
        <v>#VALUE!</v>
      </c>
      <c r="FQ4004" s="23" t="e">
        <f t="shared" si="1689"/>
        <v>#VALUE!</v>
      </c>
      <c r="FR4004" s="24" t="e">
        <f t="shared" si="1692"/>
        <v>#VALUE!</v>
      </c>
      <c r="FZ4004" s="2">
        <f t="shared" si="1696"/>
        <v>1904</v>
      </c>
      <c r="GA4004" s="35" t="s">
        <v>33</v>
      </c>
      <c r="GB4004" s="102" t="s">
        <v>641</v>
      </c>
      <c r="GC4004" s="102" t="s">
        <v>642</v>
      </c>
      <c r="GD4004" s="102" t="s">
        <v>643</v>
      </c>
      <c r="GE4004" s="102" t="s">
        <v>644</v>
      </c>
      <c r="GF4004" s="102" t="s">
        <v>645</v>
      </c>
      <c r="GG4004" s="102" t="s">
        <v>646</v>
      </c>
      <c r="GH4004" s="102" t="s">
        <v>647</v>
      </c>
      <c r="GI4004" s="102" t="s">
        <v>648</v>
      </c>
      <c r="GJ4004" s="102" t="s">
        <v>649</v>
      </c>
      <c r="GK4004" s="102" t="s">
        <v>650</v>
      </c>
      <c r="GL4004" s="102" t="s">
        <v>651</v>
      </c>
      <c r="GM4004" s="102" t="s">
        <v>652</v>
      </c>
      <c r="GN4004" s="102" t="s">
        <v>653</v>
      </c>
      <c r="GO4004" s="2"/>
      <c r="GP4004" s="22" t="e">
        <f t="shared" si="1693"/>
        <v>#VALUE!</v>
      </c>
      <c r="GQ4004" s="23" t="e">
        <f t="shared" si="1694"/>
        <v>#VALUE!</v>
      </c>
      <c r="GR4004" s="24" t="e">
        <f t="shared" si="1695"/>
        <v>#DIV/0!</v>
      </c>
      <c r="GS4004" s="22" t="e">
        <f>AVERAGE(Sheet1!AP4004,Sheet1!BP4004,Sheet1!CP4004,Sheet1!DP4004,Sheet1!EP4004,Sheet1!FP4004,Sheet1!GP4004)</f>
        <v>#VALUE!</v>
      </c>
      <c r="GT4004" s="23" t="e">
        <f>AVERAGE(Sheet1!AQ4004,Sheet1!BQ4004,Sheet1!CQ4004,Sheet1!DQ4004,Sheet1!EQ4004,Sheet1!FQ4004,Sheet1!GQ4004)</f>
        <v>#VALUE!</v>
      </c>
      <c r="GU4004" s="31"/>
      <c r="GV4004" s="31"/>
      <c r="GW4004" s="24" t="e">
        <f>AVERAGE(Sheet1!$AO4004,Sheet1!$BO4004,Sheet1!$CO4004,Sheet1!$DO4004,Sheet1!$EO4004,Sheet1!$FO4004,Sheet1!$GO4004)</f>
        <v>#DIV/0!</v>
      </c>
      <c r="GX4004" s="24"/>
    </row>
    <row r="4005" spans="1:206" ht="25.5">
      <c r="C4005" s="2"/>
      <c r="D4005" s="3"/>
      <c r="E4005" s="4"/>
      <c r="F4005" s="2"/>
      <c r="G4005" s="5"/>
      <c r="J4005" s="2"/>
      <c r="K4005" s="6"/>
      <c r="BA4005" s="26">
        <v>1905</v>
      </c>
      <c r="BB4005" s="15">
        <v>18.3</v>
      </c>
      <c r="BC4005" s="15">
        <v>17.7</v>
      </c>
      <c r="BD4005" s="15">
        <v>16.7</v>
      </c>
      <c r="BE4005" s="15">
        <v>15.8</v>
      </c>
      <c r="BF4005" s="15">
        <v>14.8</v>
      </c>
      <c r="BG4005" s="15">
        <v>12.3</v>
      </c>
      <c r="BH4005" s="15">
        <v>10.8</v>
      </c>
      <c r="BI4005" s="15">
        <v>11.7</v>
      </c>
      <c r="BJ4005" s="15">
        <v>11.3</v>
      </c>
      <c r="BK4005" s="15">
        <v>13.5</v>
      </c>
      <c r="BL4005" s="15">
        <v>14.2</v>
      </c>
      <c r="BM4005" s="15">
        <v>16.899999999999999</v>
      </c>
      <c r="BN4005" s="21">
        <f t="shared" si="1697"/>
        <v>14.5</v>
      </c>
      <c r="BP4005" s="22">
        <f t="shared" si="1698"/>
        <v>17.566666666666666</v>
      </c>
      <c r="BQ4005" s="23">
        <f t="shared" si="1699"/>
        <v>11.6</v>
      </c>
      <c r="CZ4005" s="2">
        <f t="shared" si="1686"/>
        <v>1905</v>
      </c>
      <c r="DA4005" s="35" t="s">
        <v>33</v>
      </c>
      <c r="DB4005" s="102" t="s">
        <v>654</v>
      </c>
      <c r="DC4005" s="102" t="s">
        <v>655</v>
      </c>
      <c r="DD4005" s="102" t="s">
        <v>656</v>
      </c>
      <c r="DE4005" s="102" t="s">
        <v>657</v>
      </c>
      <c r="DF4005" s="102" t="s">
        <v>658</v>
      </c>
      <c r="DG4005" s="102" t="s">
        <v>635</v>
      </c>
      <c r="DH4005" s="102" t="s">
        <v>542</v>
      </c>
      <c r="DI4005" s="102" t="s">
        <v>659</v>
      </c>
      <c r="DJ4005" s="102" t="s">
        <v>660</v>
      </c>
      <c r="DK4005" s="102" t="s">
        <v>553</v>
      </c>
      <c r="DL4005" s="102" t="s">
        <v>661</v>
      </c>
      <c r="DM4005" s="102" t="s">
        <v>662</v>
      </c>
      <c r="DN4005" s="102" t="s">
        <v>663</v>
      </c>
      <c r="DP4005" s="22" t="e">
        <f t="shared" si="1684"/>
        <v>#VALUE!</v>
      </c>
      <c r="DQ4005" s="23" t="e">
        <f t="shared" si="1685"/>
        <v>#VALUE!</v>
      </c>
      <c r="DR4005" s="24" t="e">
        <f t="shared" si="1691"/>
        <v>#DIV/0!</v>
      </c>
      <c r="EZ4005" s="2">
        <f t="shared" si="1690"/>
        <v>1905</v>
      </c>
      <c r="FA4005" s="35" t="s">
        <v>35</v>
      </c>
      <c r="FB4005" s="102" t="s">
        <v>664</v>
      </c>
      <c r="FC4005" s="102" t="s">
        <v>665</v>
      </c>
      <c r="FD4005" s="102" t="s">
        <v>666</v>
      </c>
      <c r="FE4005" s="102" t="s">
        <v>667</v>
      </c>
      <c r="FF4005" s="102" t="s">
        <v>668</v>
      </c>
      <c r="FG4005" s="102" t="s">
        <v>669</v>
      </c>
      <c r="FH4005" s="102" t="s">
        <v>670</v>
      </c>
      <c r="FI4005" s="102" t="s">
        <v>671</v>
      </c>
      <c r="FJ4005" s="102" t="s">
        <v>672</v>
      </c>
      <c r="FK4005" s="102" t="s">
        <v>292</v>
      </c>
      <c r="FL4005" s="102" t="s">
        <v>673</v>
      </c>
      <c r="FM4005" s="102" t="s">
        <v>674</v>
      </c>
      <c r="FN4005" s="102" t="s">
        <v>675</v>
      </c>
      <c r="FP4005" s="22" t="e">
        <f t="shared" si="1688"/>
        <v>#VALUE!</v>
      </c>
      <c r="FQ4005" s="23" t="e">
        <f t="shared" si="1689"/>
        <v>#VALUE!</v>
      </c>
      <c r="FR4005" s="24" t="e">
        <f t="shared" si="1692"/>
        <v>#VALUE!</v>
      </c>
      <c r="FZ4005" s="2">
        <f t="shared" si="1696"/>
        <v>1905</v>
      </c>
      <c r="GA4005" s="35" t="s">
        <v>34</v>
      </c>
      <c r="GB4005" s="102" t="s">
        <v>676</v>
      </c>
      <c r="GC4005" s="102" t="s">
        <v>677</v>
      </c>
      <c r="GD4005" s="102" t="s">
        <v>678</v>
      </c>
      <c r="GE4005" s="102" t="s">
        <v>316</v>
      </c>
      <c r="GF4005" s="102" t="s">
        <v>679</v>
      </c>
      <c r="GG4005" s="102" t="s">
        <v>680</v>
      </c>
      <c r="GH4005" s="102" t="s">
        <v>681</v>
      </c>
      <c r="GI4005" s="102" t="s">
        <v>682</v>
      </c>
      <c r="GJ4005" s="102" t="s">
        <v>683</v>
      </c>
      <c r="GK4005" s="102" t="s">
        <v>684</v>
      </c>
      <c r="GL4005" s="102" t="s">
        <v>685</v>
      </c>
      <c r="GM4005" s="102" t="s">
        <v>686</v>
      </c>
      <c r="GN4005" s="102" t="s">
        <v>687</v>
      </c>
      <c r="GO4005" s="2"/>
      <c r="GP4005" s="22" t="e">
        <f t="shared" si="1693"/>
        <v>#VALUE!</v>
      </c>
      <c r="GQ4005" s="23" t="e">
        <f t="shared" si="1694"/>
        <v>#VALUE!</v>
      </c>
      <c r="GR4005" s="24" t="e">
        <f t="shared" si="1695"/>
        <v>#DIV/0!</v>
      </c>
      <c r="GS4005" s="22" t="e">
        <f>AVERAGE(Sheet1!AP4005,Sheet1!BP4005,Sheet1!CP4005,Sheet1!DP4005,Sheet1!EP4005,Sheet1!FP4005,Sheet1!GP4005)</f>
        <v>#VALUE!</v>
      </c>
      <c r="GT4005" s="23" t="e">
        <f>AVERAGE(Sheet1!AQ4005,Sheet1!BQ4005,Sheet1!CQ4005,Sheet1!DQ4005,Sheet1!EQ4005,Sheet1!FQ4005,Sheet1!GQ4005)</f>
        <v>#VALUE!</v>
      </c>
      <c r="GU4005" s="31"/>
      <c r="GV4005" s="31"/>
      <c r="GW4005" s="24" t="e">
        <f>AVERAGE(Sheet1!$AO4005,Sheet1!$BO4005,Sheet1!$CO4005,Sheet1!$DO4005,Sheet1!$EO4005,Sheet1!$FO4005,Sheet1!$GO4005)</f>
        <v>#DIV/0!</v>
      </c>
      <c r="GX4005" s="24"/>
    </row>
    <row r="4006" spans="1:206" ht="25.5">
      <c r="C4006" s="2"/>
      <c r="D4006" s="3"/>
      <c r="E4006" s="4"/>
      <c r="F4006" s="2"/>
      <c r="G4006" s="5"/>
      <c r="J4006" s="2"/>
      <c r="K4006" s="6"/>
      <c r="BA4006" s="26">
        <v>1906</v>
      </c>
      <c r="BB4006" s="15">
        <v>19.100000000000001</v>
      </c>
      <c r="BC4006" s="15">
        <v>20.100000000000001</v>
      </c>
      <c r="BD4006" s="15">
        <v>18.7</v>
      </c>
      <c r="BE4006" s="15">
        <v>14.9</v>
      </c>
      <c r="BF4006" s="15">
        <v>13.4</v>
      </c>
      <c r="BG4006" s="15">
        <v>12.6</v>
      </c>
      <c r="BH4006" s="15">
        <v>11.1</v>
      </c>
      <c r="BI4006" s="15">
        <v>11.8</v>
      </c>
      <c r="BJ4006" s="15">
        <v>13.4</v>
      </c>
      <c r="BK4006" s="15">
        <v>13.3</v>
      </c>
      <c r="BL4006" s="15">
        <v>14.2</v>
      </c>
      <c r="BM4006" s="15">
        <v>16.399999999999999</v>
      </c>
      <c r="BN4006" s="21">
        <f t="shared" si="1697"/>
        <v>14.916666666666666</v>
      </c>
      <c r="BP4006" s="22">
        <f t="shared" si="1698"/>
        <v>19.3</v>
      </c>
      <c r="BQ4006" s="23">
        <f t="shared" si="1699"/>
        <v>11.833333333333334</v>
      </c>
      <c r="CZ4006" s="2">
        <f t="shared" si="1686"/>
        <v>1906</v>
      </c>
      <c r="DA4006" s="35" t="s">
        <v>34</v>
      </c>
      <c r="DB4006" s="102" t="s">
        <v>688</v>
      </c>
      <c r="DC4006" s="102" t="s">
        <v>689</v>
      </c>
      <c r="DD4006" s="102" t="s">
        <v>690</v>
      </c>
      <c r="DE4006" s="102" t="s">
        <v>691</v>
      </c>
      <c r="DF4006" s="102" t="s">
        <v>692</v>
      </c>
      <c r="DG4006" s="102" t="s">
        <v>693</v>
      </c>
      <c r="DH4006" s="102" t="s">
        <v>694</v>
      </c>
      <c r="DI4006" s="102" t="s">
        <v>695</v>
      </c>
      <c r="DJ4006" s="102" t="s">
        <v>696</v>
      </c>
      <c r="DK4006" s="102" t="s">
        <v>697</v>
      </c>
      <c r="DL4006" s="102" t="s">
        <v>698</v>
      </c>
      <c r="DM4006" s="102" t="s">
        <v>699</v>
      </c>
      <c r="DN4006" s="102" t="s">
        <v>700</v>
      </c>
      <c r="DP4006" s="22" t="e">
        <f t="shared" si="1684"/>
        <v>#VALUE!</v>
      </c>
      <c r="DQ4006" s="23" t="e">
        <f t="shared" si="1685"/>
        <v>#VALUE!</v>
      </c>
      <c r="DR4006" s="24" t="e">
        <f t="shared" si="1691"/>
        <v>#DIV/0!</v>
      </c>
      <c r="EZ4006" s="2">
        <f t="shared" si="1690"/>
        <v>1906</v>
      </c>
      <c r="FA4006" s="35" t="s">
        <v>37</v>
      </c>
      <c r="FB4006" s="102" t="s">
        <v>701</v>
      </c>
      <c r="FC4006" s="102" t="s">
        <v>702</v>
      </c>
      <c r="FD4006" s="102" t="s">
        <v>313</v>
      </c>
      <c r="FE4006" s="102" t="s">
        <v>703</v>
      </c>
      <c r="FF4006" s="102" t="s">
        <v>704</v>
      </c>
      <c r="FG4006" s="102" t="s">
        <v>341</v>
      </c>
      <c r="FH4006" s="102" t="s">
        <v>705</v>
      </c>
      <c r="FI4006" s="102" t="s">
        <v>706</v>
      </c>
      <c r="FJ4006" s="102" t="s">
        <v>553</v>
      </c>
      <c r="FK4006" s="102" t="s">
        <v>707</v>
      </c>
      <c r="FL4006" s="102" t="s">
        <v>708</v>
      </c>
      <c r="FM4006" s="102" t="s">
        <v>709</v>
      </c>
      <c r="FN4006" s="102" t="s">
        <v>710</v>
      </c>
      <c r="FP4006" s="22" t="e">
        <f t="shared" si="1688"/>
        <v>#VALUE!</v>
      </c>
      <c r="FQ4006" s="23" t="e">
        <f t="shared" si="1689"/>
        <v>#VALUE!</v>
      </c>
      <c r="FR4006" s="24" t="e">
        <f t="shared" si="1692"/>
        <v>#VALUE!</v>
      </c>
      <c r="FZ4006" s="2">
        <f t="shared" si="1696"/>
        <v>1906</v>
      </c>
      <c r="GA4006" s="35" t="s">
        <v>35</v>
      </c>
      <c r="GB4006" s="102" t="s">
        <v>711</v>
      </c>
      <c r="GC4006" s="102" t="s">
        <v>636</v>
      </c>
      <c r="GD4006" s="102" t="s">
        <v>712</v>
      </c>
      <c r="GE4006" s="102" t="s">
        <v>713</v>
      </c>
      <c r="GF4006" s="102" t="s">
        <v>430</v>
      </c>
      <c r="GG4006" s="102" t="s">
        <v>714</v>
      </c>
      <c r="GH4006" s="102" t="s">
        <v>715</v>
      </c>
      <c r="GI4006" s="102" t="s">
        <v>716</v>
      </c>
      <c r="GJ4006" s="102" t="s">
        <v>717</v>
      </c>
      <c r="GK4006" s="102" t="s">
        <v>718</v>
      </c>
      <c r="GL4006" s="102" t="s">
        <v>719</v>
      </c>
      <c r="GM4006" s="102" t="s">
        <v>720</v>
      </c>
      <c r="GN4006" s="102" t="s">
        <v>721</v>
      </c>
      <c r="GO4006" s="2"/>
      <c r="GP4006" s="22" t="e">
        <f t="shared" si="1693"/>
        <v>#VALUE!</v>
      </c>
      <c r="GQ4006" s="23" t="e">
        <f t="shared" si="1694"/>
        <v>#VALUE!</v>
      </c>
      <c r="GR4006" s="24" t="e">
        <f t="shared" si="1695"/>
        <v>#DIV/0!</v>
      </c>
      <c r="GS4006" s="22" t="e">
        <f>AVERAGE(Sheet1!AP4006,Sheet1!BP4006,Sheet1!CP4006,Sheet1!DP4006,Sheet1!EP4006,Sheet1!FP4006,Sheet1!GP4006)</f>
        <v>#VALUE!</v>
      </c>
      <c r="GT4006" s="23" t="e">
        <f>AVERAGE(Sheet1!AQ4006,Sheet1!BQ4006,Sheet1!CQ4006,Sheet1!DQ4006,Sheet1!EQ4006,Sheet1!FQ4006,Sheet1!GQ4006)</f>
        <v>#VALUE!</v>
      </c>
      <c r="GU4006" s="22" t="e">
        <f t="shared" ref="GU4006:GU4037" si="1700">AVERAGE(GS3996:GS4006)</f>
        <v>#VALUE!</v>
      </c>
      <c r="GV4006" s="23" t="e">
        <f t="shared" ref="GV4006:GV4037" si="1701">AVERAGE(GT3996:GT4006)</f>
        <v>#VALUE!</v>
      </c>
      <c r="GW4006" s="24" t="e">
        <f>AVERAGE(Sheet1!$AO4006,Sheet1!$BO4006,Sheet1!$CO4006,Sheet1!$DO4006,Sheet1!$EO4006,Sheet1!$FO4006,Sheet1!$GO4006)</f>
        <v>#DIV/0!</v>
      </c>
      <c r="GX4006" s="24" t="e">
        <f t="shared" ref="GX4006:GX4037" si="1702">AVERAGE(GW3996:GW4006)</f>
        <v>#DIV/0!</v>
      </c>
    </row>
    <row r="4007" spans="1:206" ht="12.75" customHeight="1">
      <c r="C4007" s="2"/>
      <c r="D4007" s="3"/>
      <c r="E4007" s="4"/>
      <c r="F4007" s="2"/>
      <c r="G4007" s="5"/>
      <c r="J4007" s="2"/>
      <c r="K4007" s="6"/>
      <c r="BA4007" s="26">
        <v>1907</v>
      </c>
      <c r="BB4007" s="15">
        <v>17.8</v>
      </c>
      <c r="BC4007" s="15">
        <v>16.8</v>
      </c>
      <c r="BD4007" s="15">
        <v>16.7</v>
      </c>
      <c r="BE4007" s="15">
        <v>13.9</v>
      </c>
      <c r="BF4007" s="15">
        <v>13.7</v>
      </c>
      <c r="BG4007" s="15">
        <v>12.2</v>
      </c>
      <c r="BH4007" s="15">
        <v>11.1</v>
      </c>
      <c r="BI4007" s="15">
        <v>12.4</v>
      </c>
      <c r="BJ4007" s="15">
        <v>12.2</v>
      </c>
      <c r="BK4007" s="15">
        <v>13.9</v>
      </c>
      <c r="BL4007" s="15">
        <v>17.100000000000001</v>
      </c>
      <c r="BM4007" s="15">
        <v>16.2</v>
      </c>
      <c r="BN4007" s="21">
        <f t="shared" si="1697"/>
        <v>14.5</v>
      </c>
      <c r="BP4007" s="22">
        <f t="shared" si="1698"/>
        <v>17.099999999999998</v>
      </c>
      <c r="BQ4007" s="23">
        <f t="shared" si="1699"/>
        <v>11.899999999999999</v>
      </c>
      <c r="CZ4007" s="2">
        <f t="shared" si="1686"/>
        <v>1907</v>
      </c>
      <c r="DA4007" s="1" t="s">
        <v>722</v>
      </c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P4007" s="22">
        <f t="shared" si="1684"/>
        <v>0</v>
      </c>
      <c r="DQ4007" s="23">
        <f t="shared" si="1685"/>
        <v>0</v>
      </c>
      <c r="DR4007" s="24" t="e">
        <f t="shared" si="1691"/>
        <v>#DIV/0!</v>
      </c>
      <c r="EZ4007" s="2">
        <f t="shared" si="1690"/>
        <v>1907</v>
      </c>
      <c r="FA4007" s="35" t="s">
        <v>38</v>
      </c>
      <c r="FB4007" s="102" t="s">
        <v>723</v>
      </c>
      <c r="FC4007" s="102" t="s">
        <v>724</v>
      </c>
      <c r="FD4007" s="102" t="s">
        <v>725</v>
      </c>
      <c r="FE4007" s="102" t="s">
        <v>726</v>
      </c>
      <c r="FF4007" s="102" t="s">
        <v>727</v>
      </c>
      <c r="FG4007" s="102" t="s">
        <v>728</v>
      </c>
      <c r="FH4007" s="102" t="s">
        <v>729</v>
      </c>
      <c r="FI4007" s="102" t="s">
        <v>730</v>
      </c>
      <c r="FJ4007" s="102" t="s">
        <v>731</v>
      </c>
      <c r="FK4007" s="102" t="s">
        <v>732</v>
      </c>
      <c r="FL4007" s="102" t="s">
        <v>733</v>
      </c>
      <c r="FM4007" s="102" t="s">
        <v>734</v>
      </c>
      <c r="FN4007" s="102" t="s">
        <v>735</v>
      </c>
      <c r="FP4007" s="22" t="e">
        <f t="shared" si="1688"/>
        <v>#VALUE!</v>
      </c>
      <c r="FQ4007" s="23" t="e">
        <f t="shared" si="1689"/>
        <v>#VALUE!</v>
      </c>
      <c r="FR4007" s="24">
        <f t="shared" si="1692"/>
        <v>17.5</v>
      </c>
      <c r="FZ4007" s="2">
        <f t="shared" si="1696"/>
        <v>1907</v>
      </c>
      <c r="GA4007" s="35" t="s">
        <v>37</v>
      </c>
      <c r="GB4007" s="102" t="s">
        <v>736</v>
      </c>
      <c r="GC4007" s="102" t="s">
        <v>737</v>
      </c>
      <c r="GD4007" s="102" t="s">
        <v>738</v>
      </c>
      <c r="GE4007" s="102" t="s">
        <v>739</v>
      </c>
      <c r="GF4007" s="102" t="s">
        <v>740</v>
      </c>
      <c r="GG4007" s="102" t="s">
        <v>741</v>
      </c>
      <c r="GH4007" s="102" t="s">
        <v>742</v>
      </c>
      <c r="GI4007" s="102" t="s">
        <v>503</v>
      </c>
      <c r="GJ4007" s="102" t="s">
        <v>743</v>
      </c>
      <c r="GK4007" s="102" t="s">
        <v>518</v>
      </c>
      <c r="GL4007" s="102" t="s">
        <v>744</v>
      </c>
      <c r="GM4007" s="102" t="s">
        <v>745</v>
      </c>
      <c r="GN4007" s="102" t="s">
        <v>746</v>
      </c>
      <c r="GO4007" s="2"/>
      <c r="GP4007" s="22" t="e">
        <f t="shared" si="1693"/>
        <v>#VALUE!</v>
      </c>
      <c r="GQ4007" s="23" t="e">
        <f t="shared" si="1694"/>
        <v>#VALUE!</v>
      </c>
      <c r="GR4007" s="24" t="e">
        <f t="shared" si="1695"/>
        <v>#DIV/0!</v>
      </c>
      <c r="GS4007" s="22" t="e">
        <f>AVERAGE(Sheet1!AP4007,Sheet1!BP4007,Sheet1!CP4007,Sheet1!DP4007,Sheet1!EP4007,Sheet1!FP4007,Sheet1!GP4007)</f>
        <v>#VALUE!</v>
      </c>
      <c r="GT4007" s="23" t="e">
        <f>AVERAGE(Sheet1!AQ4007,Sheet1!BQ4007,Sheet1!CQ4007,Sheet1!DQ4007,Sheet1!EQ4007,Sheet1!FQ4007,Sheet1!GQ4007)</f>
        <v>#VALUE!</v>
      </c>
      <c r="GU4007" s="22" t="e">
        <f t="shared" si="1700"/>
        <v>#VALUE!</v>
      </c>
      <c r="GV4007" s="23" t="e">
        <f t="shared" si="1701"/>
        <v>#VALUE!</v>
      </c>
      <c r="GW4007" s="24" t="e">
        <f>AVERAGE(Sheet1!$AO4007,Sheet1!$BO4007,Sheet1!$CO4007,Sheet1!$DO4007,Sheet1!$EO4007,Sheet1!$FO4007,Sheet1!$GO4007)</f>
        <v>#DIV/0!</v>
      </c>
      <c r="GX4007" s="24" t="e">
        <f t="shared" si="1702"/>
        <v>#DIV/0!</v>
      </c>
    </row>
    <row r="4008" spans="1:206" ht="25.5">
      <c r="C4008" s="2"/>
      <c r="D4008" s="3"/>
      <c r="E4008" s="4"/>
      <c r="F4008" s="2"/>
      <c r="G4008" s="5"/>
      <c r="J4008" s="2"/>
      <c r="K4008" s="6"/>
      <c r="BA4008" s="26">
        <v>1908</v>
      </c>
      <c r="BB4008" s="15">
        <v>22.2</v>
      </c>
      <c r="BC4008" s="15">
        <v>20.3</v>
      </c>
      <c r="BD4008" s="15">
        <v>18.7</v>
      </c>
      <c r="BE4008" s="15">
        <v>15</v>
      </c>
      <c r="BF4008" s="15">
        <v>16.100000000000001</v>
      </c>
      <c r="BG4008" s="15">
        <v>11.9</v>
      </c>
      <c r="BH4008" s="15">
        <v>11.3</v>
      </c>
      <c r="BI4008" s="15">
        <v>11.9</v>
      </c>
      <c r="BJ4008" s="15">
        <v>12.8</v>
      </c>
      <c r="BK4008" s="15">
        <v>15.5</v>
      </c>
      <c r="BL4008" s="15">
        <v>16.7</v>
      </c>
      <c r="BM4008" s="15">
        <v>16.3</v>
      </c>
      <c r="BN4008" s="21">
        <f t="shared" si="1697"/>
        <v>15.725000000000001</v>
      </c>
      <c r="BP4008" s="22">
        <f t="shared" si="1698"/>
        <v>20.400000000000002</v>
      </c>
      <c r="BQ4008" s="23">
        <f t="shared" si="1699"/>
        <v>11.700000000000001</v>
      </c>
      <c r="CZ4008" s="2">
        <f t="shared" si="1686"/>
        <v>1908</v>
      </c>
      <c r="DA4008" s="35" t="s">
        <v>747</v>
      </c>
      <c r="DB4008" s="35" t="s">
        <v>748</v>
      </c>
      <c r="DC4008" s="35" t="s">
        <v>749</v>
      </c>
      <c r="DD4008" s="35" t="s">
        <v>750</v>
      </c>
      <c r="DE4008" s="35" t="s">
        <v>751</v>
      </c>
      <c r="DF4008" s="35" t="s">
        <v>752</v>
      </c>
      <c r="DG4008" s="35" t="s">
        <v>753</v>
      </c>
      <c r="DH4008" s="35" t="s">
        <v>754</v>
      </c>
      <c r="DI4008" s="35" t="s">
        <v>755</v>
      </c>
      <c r="DJ4008" s="35" t="s">
        <v>756</v>
      </c>
      <c r="DK4008" s="35" t="s">
        <v>757</v>
      </c>
      <c r="DL4008" s="35" t="s">
        <v>758</v>
      </c>
      <c r="DM4008" s="35" t="s">
        <v>759</v>
      </c>
      <c r="DN4008" s="35" t="s">
        <v>760</v>
      </c>
      <c r="DP4008" s="22" t="e">
        <f t="shared" si="1684"/>
        <v>#VALUE!</v>
      </c>
      <c r="DQ4008" s="23" t="e">
        <f t="shared" si="1685"/>
        <v>#VALUE!</v>
      </c>
      <c r="DR4008" s="24" t="e">
        <f t="shared" si="1691"/>
        <v>#DIV/0!</v>
      </c>
      <c r="EA4008" s="2" t="s">
        <v>36</v>
      </c>
      <c r="ED4008" s="2" t="s">
        <v>1</v>
      </c>
      <c r="EZ4008" s="2">
        <f t="shared" si="1690"/>
        <v>1908</v>
      </c>
      <c r="FA4008" s="35" t="s">
        <v>39</v>
      </c>
      <c r="FB4008" s="102" t="s">
        <v>761</v>
      </c>
      <c r="FC4008" s="102" t="s">
        <v>762</v>
      </c>
      <c r="FD4008" s="102" t="s">
        <v>763</v>
      </c>
      <c r="FE4008" s="102" t="s">
        <v>764</v>
      </c>
      <c r="FF4008" s="102" t="s">
        <v>765</v>
      </c>
      <c r="FG4008" s="102" t="s">
        <v>766</v>
      </c>
      <c r="FH4008" s="102" t="s">
        <v>767</v>
      </c>
      <c r="FI4008" s="102" t="s">
        <v>768</v>
      </c>
      <c r="FJ4008" s="102" t="s">
        <v>769</v>
      </c>
      <c r="FK4008" s="102" t="s">
        <v>770</v>
      </c>
      <c r="FL4008" s="102" t="s">
        <v>771</v>
      </c>
      <c r="FM4008" s="102" t="s">
        <v>772</v>
      </c>
      <c r="FN4008" s="102" t="s">
        <v>773</v>
      </c>
      <c r="FP4008" s="22" t="e">
        <f t="shared" si="1688"/>
        <v>#VALUE!</v>
      </c>
      <c r="FQ4008" s="23" t="e">
        <f t="shared" si="1689"/>
        <v>#VALUE!</v>
      </c>
      <c r="FR4008" s="24" t="e">
        <f t="shared" si="1692"/>
        <v>#DIV/0!</v>
      </c>
      <c r="FZ4008" s="2">
        <f t="shared" si="1696"/>
        <v>1908</v>
      </c>
      <c r="GA4008" s="35" t="s">
        <v>38</v>
      </c>
      <c r="GB4008" s="102" t="s">
        <v>774</v>
      </c>
      <c r="GC4008" s="102" t="s">
        <v>775</v>
      </c>
      <c r="GD4008" s="102" t="s">
        <v>776</v>
      </c>
      <c r="GE4008" s="102" t="s">
        <v>777</v>
      </c>
      <c r="GF4008" s="102" t="s">
        <v>778</v>
      </c>
      <c r="GG4008" s="102" t="s">
        <v>779</v>
      </c>
      <c r="GH4008" s="102" t="s">
        <v>780</v>
      </c>
      <c r="GI4008" s="102" t="s">
        <v>781</v>
      </c>
      <c r="GJ4008" s="102" t="s">
        <v>782</v>
      </c>
      <c r="GK4008" s="102" t="s">
        <v>783</v>
      </c>
      <c r="GL4008" s="102" t="s">
        <v>784</v>
      </c>
      <c r="GM4008" s="102" t="s">
        <v>785</v>
      </c>
      <c r="GN4008" s="102" t="s">
        <v>786</v>
      </c>
      <c r="GO4008" s="2"/>
      <c r="GP4008" s="22" t="e">
        <f t="shared" si="1693"/>
        <v>#VALUE!</v>
      </c>
      <c r="GQ4008" s="23" t="e">
        <f t="shared" si="1694"/>
        <v>#VALUE!</v>
      </c>
      <c r="GR4008" s="24" t="e">
        <f t="shared" si="1695"/>
        <v>#DIV/0!</v>
      </c>
      <c r="GS4008" s="22" t="e">
        <f>AVERAGE(Sheet1!AP4008,Sheet1!BP4008,Sheet1!CP4008,Sheet1!DP4008,Sheet1!EP4008,Sheet1!FP4008,Sheet1!GP4008)</f>
        <v>#VALUE!</v>
      </c>
      <c r="GT4008" s="23" t="e">
        <f>AVERAGE(Sheet1!AQ4008,Sheet1!BQ4008,Sheet1!CQ4008,Sheet1!DQ4008,Sheet1!EQ4008,Sheet1!FQ4008,Sheet1!GQ4008)</f>
        <v>#VALUE!</v>
      </c>
      <c r="GU4008" s="22" t="e">
        <f t="shared" si="1700"/>
        <v>#VALUE!</v>
      </c>
      <c r="GV4008" s="23" t="e">
        <f t="shared" si="1701"/>
        <v>#VALUE!</v>
      </c>
      <c r="GW4008" s="24" t="e">
        <f>AVERAGE(Sheet1!$AO4008,Sheet1!$BO4008,Sheet1!$CO4008,Sheet1!$DO4008,Sheet1!$EO4008,Sheet1!$FO4008,Sheet1!$GO4008)</f>
        <v>#DIV/0!</v>
      </c>
      <c r="GX4008" s="24" t="e">
        <f t="shared" si="1702"/>
        <v>#DIV/0!</v>
      </c>
    </row>
    <row r="4009" spans="1:206" ht="25.5">
      <c r="C4009" s="2"/>
      <c r="D4009" s="3"/>
      <c r="E4009" s="4"/>
      <c r="F4009" s="2"/>
      <c r="G4009" s="5"/>
      <c r="J4009" s="2"/>
      <c r="K4009" s="6"/>
      <c r="BA4009" s="26">
        <v>1909</v>
      </c>
      <c r="BB4009" s="15">
        <v>17.600000000000001</v>
      </c>
      <c r="BC4009" s="15">
        <v>19</v>
      </c>
      <c r="BD4009" s="15">
        <v>17.5</v>
      </c>
      <c r="BE4009" s="15">
        <v>13.8</v>
      </c>
      <c r="BF4009" s="15">
        <v>13.9</v>
      </c>
      <c r="BG4009" s="15">
        <v>11.6</v>
      </c>
      <c r="BH4009" s="15">
        <v>12</v>
      </c>
      <c r="BI4009" s="15">
        <v>11.4</v>
      </c>
      <c r="BJ4009" s="15">
        <v>13.9</v>
      </c>
      <c r="BK4009" s="15">
        <v>14.6</v>
      </c>
      <c r="BL4009" s="15">
        <v>15.2</v>
      </c>
      <c r="BM4009" s="15">
        <v>15.1</v>
      </c>
      <c r="BN4009" s="21">
        <f t="shared" si="1697"/>
        <v>14.633333333333333</v>
      </c>
      <c r="BP4009" s="22">
        <f t="shared" si="1698"/>
        <v>18.033333333333335</v>
      </c>
      <c r="BQ4009" s="23">
        <f t="shared" si="1699"/>
        <v>11.666666666666666</v>
      </c>
      <c r="CZ4009" s="2">
        <f t="shared" si="1686"/>
        <v>1909</v>
      </c>
      <c r="DA4009" s="35" t="s">
        <v>35</v>
      </c>
      <c r="DB4009" s="102" t="s">
        <v>787</v>
      </c>
      <c r="DC4009" s="102" t="s">
        <v>788</v>
      </c>
      <c r="DD4009" s="102" t="s">
        <v>789</v>
      </c>
      <c r="DE4009" s="102" t="s">
        <v>790</v>
      </c>
      <c r="DF4009" s="102" t="s">
        <v>791</v>
      </c>
      <c r="DG4009" s="102" t="s">
        <v>792</v>
      </c>
      <c r="DH4009" s="102" t="s">
        <v>367</v>
      </c>
      <c r="DI4009" s="102" t="s">
        <v>610</v>
      </c>
      <c r="DJ4009" s="102" t="s">
        <v>793</v>
      </c>
      <c r="DK4009" s="102" t="s">
        <v>794</v>
      </c>
      <c r="DL4009" s="102" t="s">
        <v>795</v>
      </c>
      <c r="DM4009" s="102" t="s">
        <v>796</v>
      </c>
      <c r="DN4009" s="102" t="s">
        <v>797</v>
      </c>
      <c r="DP4009" s="22" t="e">
        <f t="shared" si="1684"/>
        <v>#VALUE!</v>
      </c>
      <c r="DQ4009" s="23" t="e">
        <f t="shared" si="1685"/>
        <v>#VALUE!</v>
      </c>
      <c r="DR4009" s="24" t="e">
        <f t="shared" si="1691"/>
        <v>#DIV/0!</v>
      </c>
      <c r="EZ4009" s="2">
        <f t="shared" si="1690"/>
        <v>1909</v>
      </c>
      <c r="FA4009" s="35" t="s">
        <v>42</v>
      </c>
      <c r="FB4009" s="102" t="s">
        <v>798</v>
      </c>
      <c r="FC4009" s="102" t="s">
        <v>799</v>
      </c>
      <c r="FD4009" s="102" t="s">
        <v>800</v>
      </c>
      <c r="FE4009" s="102" t="s">
        <v>801</v>
      </c>
      <c r="FF4009" s="102" t="s">
        <v>802</v>
      </c>
      <c r="FG4009" s="102" t="s">
        <v>803</v>
      </c>
      <c r="FH4009" s="102" t="s">
        <v>804</v>
      </c>
      <c r="FI4009" s="102" t="s">
        <v>615</v>
      </c>
      <c r="FJ4009" s="102" t="s">
        <v>805</v>
      </c>
      <c r="FK4009" s="102" t="s">
        <v>806</v>
      </c>
      <c r="FL4009" s="102" t="s">
        <v>807</v>
      </c>
      <c r="FM4009" s="102" t="s">
        <v>808</v>
      </c>
      <c r="FN4009" s="102" t="s">
        <v>809</v>
      </c>
      <c r="FP4009" s="22" t="e">
        <f t="shared" si="1688"/>
        <v>#VALUE!</v>
      </c>
      <c r="FQ4009" s="23" t="e">
        <f t="shared" si="1689"/>
        <v>#VALUE!</v>
      </c>
      <c r="FR4009" s="24" t="e">
        <f t="shared" si="1692"/>
        <v>#DIV/0!</v>
      </c>
      <c r="FZ4009" s="2">
        <f t="shared" si="1696"/>
        <v>1909</v>
      </c>
      <c r="GA4009" s="35" t="s">
        <v>39</v>
      </c>
      <c r="GB4009" s="102" t="s">
        <v>810</v>
      </c>
      <c r="GC4009" s="102" t="s">
        <v>811</v>
      </c>
      <c r="GD4009" s="102" t="s">
        <v>812</v>
      </c>
      <c r="GE4009" s="102" t="s">
        <v>813</v>
      </c>
      <c r="GF4009" s="102" t="s">
        <v>814</v>
      </c>
      <c r="GG4009" s="102" t="s">
        <v>815</v>
      </c>
      <c r="GH4009" s="102" t="s">
        <v>341</v>
      </c>
      <c r="GI4009" s="102" t="s">
        <v>816</v>
      </c>
      <c r="GJ4009" s="102" t="s">
        <v>817</v>
      </c>
      <c r="GK4009" s="102" t="s">
        <v>818</v>
      </c>
      <c r="GL4009" s="102" t="s">
        <v>672</v>
      </c>
      <c r="GM4009" s="102" t="s">
        <v>819</v>
      </c>
      <c r="GN4009" s="102" t="s">
        <v>820</v>
      </c>
      <c r="GO4009" s="2"/>
      <c r="GP4009" s="22" t="e">
        <f t="shared" si="1693"/>
        <v>#VALUE!</v>
      </c>
      <c r="GQ4009" s="23" t="e">
        <f t="shared" si="1694"/>
        <v>#VALUE!</v>
      </c>
      <c r="GR4009" s="24" t="e">
        <f t="shared" si="1695"/>
        <v>#DIV/0!</v>
      </c>
      <c r="GS4009" s="22" t="e">
        <f>AVERAGE(Sheet1!AP4009,Sheet1!BP4009,Sheet1!CP4009,Sheet1!DP4009,Sheet1!EP4009,Sheet1!FP4009,Sheet1!GP4009)</f>
        <v>#VALUE!</v>
      </c>
      <c r="GT4009" s="23" t="e">
        <f>AVERAGE(Sheet1!AQ4009,Sheet1!BQ4009,Sheet1!CQ4009,Sheet1!DQ4009,Sheet1!EQ4009,Sheet1!FQ4009,Sheet1!GQ4009)</f>
        <v>#VALUE!</v>
      </c>
      <c r="GU4009" s="22" t="e">
        <f t="shared" si="1700"/>
        <v>#VALUE!</v>
      </c>
      <c r="GV4009" s="23" t="e">
        <f t="shared" si="1701"/>
        <v>#VALUE!</v>
      </c>
      <c r="GW4009" s="24" t="e">
        <f>AVERAGE(Sheet1!$AO4009,Sheet1!$BO4009,Sheet1!$CO4009,Sheet1!$DO4009,Sheet1!$EO4009,Sheet1!$FO4009,Sheet1!$GO4009)</f>
        <v>#DIV/0!</v>
      </c>
      <c r="GX4009" s="24" t="e">
        <f t="shared" si="1702"/>
        <v>#DIV/0!</v>
      </c>
    </row>
    <row r="4010" spans="1:206">
      <c r="C4010" s="2"/>
      <c r="D4010" s="3"/>
      <c r="E4010" s="4"/>
      <c r="F4010" s="2"/>
      <c r="G4010" s="5"/>
      <c r="J4010" s="2"/>
      <c r="K4010" s="6"/>
      <c r="BA4010" s="26">
        <v>1910</v>
      </c>
      <c r="BB4010" s="15">
        <v>19.100000000000001</v>
      </c>
      <c r="BC4010" s="15">
        <v>19.7</v>
      </c>
      <c r="BD4010" s="15">
        <v>18.899999999999999</v>
      </c>
      <c r="BE4010" s="15">
        <v>15.9</v>
      </c>
      <c r="BF4010" s="15">
        <v>14</v>
      </c>
      <c r="BG4010" s="15">
        <v>12.5</v>
      </c>
      <c r="BH4010" s="15">
        <v>12.3</v>
      </c>
      <c r="BI4010" s="15">
        <v>12.8</v>
      </c>
      <c r="BJ4010" s="15">
        <v>13.6</v>
      </c>
      <c r="BK4010" s="15">
        <v>14.3</v>
      </c>
      <c r="BL4010" s="15">
        <v>16.7</v>
      </c>
      <c r="BM4010" s="15">
        <v>15.6</v>
      </c>
      <c r="BN4010" s="21">
        <f t="shared" si="1697"/>
        <v>15.449999999999998</v>
      </c>
      <c r="BP4010" s="22">
        <f t="shared" si="1698"/>
        <v>19.233333333333331</v>
      </c>
      <c r="BQ4010" s="23">
        <f t="shared" si="1699"/>
        <v>12.533333333333333</v>
      </c>
      <c r="BR4010" s="24">
        <f t="shared" ref="BR4010:BR4041" si="1703">AVERAGE(BN4000:BN4010)</f>
        <v>14.821969696969695</v>
      </c>
      <c r="CZ4010" s="2">
        <f t="shared" si="1686"/>
        <v>1910</v>
      </c>
      <c r="DA4010" s="35">
        <v>1912</v>
      </c>
      <c r="DB4010" s="102" t="s">
        <v>821</v>
      </c>
      <c r="DC4010" s="102" t="s">
        <v>822</v>
      </c>
      <c r="DD4010" s="102" t="s">
        <v>823</v>
      </c>
      <c r="DE4010" s="102" t="s">
        <v>637</v>
      </c>
      <c r="DF4010" s="102" t="s">
        <v>824</v>
      </c>
      <c r="DG4010" s="102" t="s">
        <v>825</v>
      </c>
      <c r="DH4010" s="102" t="s">
        <v>826</v>
      </c>
      <c r="DI4010" s="102" t="s">
        <v>827</v>
      </c>
      <c r="DJ4010" s="102" t="s">
        <v>828</v>
      </c>
      <c r="DK4010" s="102" t="s">
        <v>829</v>
      </c>
      <c r="DL4010" s="102" t="s">
        <v>830</v>
      </c>
      <c r="DM4010" s="102" t="s">
        <v>831</v>
      </c>
      <c r="DN4010" s="102" t="s">
        <v>832</v>
      </c>
      <c r="DP4010" s="22" t="e">
        <f t="shared" si="1684"/>
        <v>#VALUE!</v>
      </c>
      <c r="DQ4010" s="23" t="e">
        <f t="shared" si="1685"/>
        <v>#VALUE!</v>
      </c>
      <c r="DR4010" s="24" t="e">
        <f t="shared" si="1691"/>
        <v>#DIV/0!</v>
      </c>
      <c r="DZ4010" s="2">
        <v>1910</v>
      </c>
      <c r="EA4010" s="35" t="s">
        <v>39</v>
      </c>
      <c r="EB4010" s="102" t="s">
        <v>833</v>
      </c>
      <c r="EC4010" s="102" t="s">
        <v>834</v>
      </c>
      <c r="ED4010" s="102" t="s">
        <v>835</v>
      </c>
      <c r="EE4010" s="102" t="s">
        <v>836</v>
      </c>
      <c r="EF4010" s="102" t="s">
        <v>837</v>
      </c>
      <c r="EG4010" s="102" t="s">
        <v>838</v>
      </c>
      <c r="EH4010" s="102" t="s">
        <v>839</v>
      </c>
      <c r="EI4010" s="102" t="s">
        <v>317</v>
      </c>
      <c r="EJ4010" s="102" t="s">
        <v>353</v>
      </c>
      <c r="EK4010" s="102" t="s">
        <v>840</v>
      </c>
      <c r="EL4010" s="102" t="s">
        <v>841</v>
      </c>
      <c r="EM4010" s="102" t="s">
        <v>842</v>
      </c>
      <c r="EN4010" s="102" t="s">
        <v>843</v>
      </c>
      <c r="EP4010" s="22" t="e">
        <f t="shared" ref="EP4010:EP4041" si="1704">SUM(EB4010+EC4010+ED4010)/3</f>
        <v>#VALUE!</v>
      </c>
      <c r="EQ4010" s="23" t="e">
        <f t="shared" ref="EQ4010:EQ4041" si="1705">SUM(EG4010+EH4010+EI4010)/3</f>
        <v>#VALUE!</v>
      </c>
      <c r="EZ4010" s="2">
        <f t="shared" si="1690"/>
        <v>1910</v>
      </c>
      <c r="FA4010" s="35" t="s">
        <v>43</v>
      </c>
      <c r="FB4010" s="102" t="s">
        <v>844</v>
      </c>
      <c r="FC4010" s="102" t="s">
        <v>845</v>
      </c>
      <c r="FD4010" s="102" t="s">
        <v>846</v>
      </c>
      <c r="FE4010" s="102" t="s">
        <v>847</v>
      </c>
      <c r="FF4010" s="102" t="s">
        <v>848</v>
      </c>
      <c r="FG4010" s="102" t="s">
        <v>452</v>
      </c>
      <c r="FH4010" s="102" t="s">
        <v>849</v>
      </c>
      <c r="FI4010" s="102" t="s">
        <v>850</v>
      </c>
      <c r="FJ4010" s="102" t="s">
        <v>851</v>
      </c>
      <c r="FK4010" s="102" t="s">
        <v>852</v>
      </c>
      <c r="FL4010" s="102" t="s">
        <v>853</v>
      </c>
      <c r="FM4010" s="102" t="s">
        <v>854</v>
      </c>
      <c r="FN4010" s="102" t="s">
        <v>855</v>
      </c>
      <c r="FP4010" s="22" t="e">
        <f t="shared" si="1688"/>
        <v>#VALUE!</v>
      </c>
      <c r="FQ4010" s="23" t="e">
        <f t="shared" si="1689"/>
        <v>#VALUE!</v>
      </c>
      <c r="FR4010" s="24" t="e">
        <f t="shared" si="1692"/>
        <v>#DIV/0!</v>
      </c>
      <c r="FZ4010" s="2">
        <f t="shared" si="1696"/>
        <v>1910</v>
      </c>
      <c r="GA4010" s="35" t="s">
        <v>42</v>
      </c>
      <c r="GB4010" s="102" t="s">
        <v>856</v>
      </c>
      <c r="GC4010" s="102" t="s">
        <v>703</v>
      </c>
      <c r="GD4010" s="102" t="s">
        <v>857</v>
      </c>
      <c r="GE4010" s="102" t="s">
        <v>858</v>
      </c>
      <c r="GF4010" s="102" t="s">
        <v>859</v>
      </c>
      <c r="GG4010" s="102" t="s">
        <v>860</v>
      </c>
      <c r="GH4010" s="102" t="s">
        <v>861</v>
      </c>
      <c r="GI4010" s="102" t="s">
        <v>862</v>
      </c>
      <c r="GJ4010" s="102" t="s">
        <v>863</v>
      </c>
      <c r="GK4010" s="102" t="s">
        <v>864</v>
      </c>
      <c r="GL4010" s="102" t="s">
        <v>865</v>
      </c>
      <c r="GM4010" s="102" t="s">
        <v>866</v>
      </c>
      <c r="GN4010" s="102" t="s">
        <v>867</v>
      </c>
      <c r="GO4010" s="2"/>
      <c r="GP4010" s="22" t="e">
        <f t="shared" si="1693"/>
        <v>#VALUE!</v>
      </c>
      <c r="GQ4010" s="23" t="e">
        <f t="shared" si="1694"/>
        <v>#VALUE!</v>
      </c>
      <c r="GR4010" s="24" t="e">
        <f t="shared" si="1695"/>
        <v>#DIV/0!</v>
      </c>
      <c r="GS4010" s="22" t="e">
        <f>AVERAGE(Sheet1!AP4010,Sheet1!BP4010,Sheet1!CP4010,Sheet1!DP4010,Sheet1!EP4010,Sheet1!FP4010,Sheet1!GP4010)</f>
        <v>#VALUE!</v>
      </c>
      <c r="GT4010" s="23" t="e">
        <f>AVERAGE(Sheet1!AQ4010,Sheet1!BQ4010,Sheet1!CQ4010,Sheet1!DQ4010,Sheet1!EQ4010,Sheet1!FQ4010,Sheet1!GQ4010)</f>
        <v>#VALUE!</v>
      </c>
      <c r="GU4010" s="22" t="e">
        <f t="shared" si="1700"/>
        <v>#VALUE!</v>
      </c>
      <c r="GV4010" s="23" t="e">
        <f t="shared" si="1701"/>
        <v>#VALUE!</v>
      </c>
      <c r="GW4010" s="24" t="e">
        <f>AVERAGE(Sheet1!$AO4010,Sheet1!$BO4010,Sheet1!$CO4010,Sheet1!$DO4010,Sheet1!$EO4010,Sheet1!$FO4010,Sheet1!$GO4010)</f>
        <v>#DIV/0!</v>
      </c>
      <c r="GX4010" s="24" t="e">
        <f t="shared" si="1702"/>
        <v>#DIV/0!</v>
      </c>
    </row>
    <row r="4011" spans="1:206" ht="25.5">
      <c r="C4011" s="2"/>
      <c r="D4011" s="3"/>
      <c r="E4011" s="4"/>
      <c r="F4011" s="2"/>
      <c r="G4011" s="5"/>
      <c r="J4011" s="2"/>
      <c r="K4011" s="6"/>
      <c r="BA4011" s="26">
        <v>1911</v>
      </c>
      <c r="BB4011" s="15">
        <v>18.8</v>
      </c>
      <c r="BC4011" s="15">
        <v>20.7</v>
      </c>
      <c r="BD4011" s="15">
        <v>18.7</v>
      </c>
      <c r="BE4011" s="15">
        <v>15.1</v>
      </c>
      <c r="BF4011" s="15">
        <v>14.2</v>
      </c>
      <c r="BG4011" s="15">
        <v>11.3</v>
      </c>
      <c r="BH4011" s="15">
        <v>11.5</v>
      </c>
      <c r="BI4011" s="15">
        <v>13.3</v>
      </c>
      <c r="BJ4011" s="15">
        <v>14.3</v>
      </c>
      <c r="BK4011" s="15">
        <v>14.4</v>
      </c>
      <c r="BL4011" s="15">
        <v>15.3</v>
      </c>
      <c r="BM4011" s="15">
        <v>15.4</v>
      </c>
      <c r="BN4011" s="21">
        <f t="shared" si="1697"/>
        <v>15.250000000000002</v>
      </c>
      <c r="BP4011" s="22">
        <f t="shared" si="1698"/>
        <v>19.400000000000002</v>
      </c>
      <c r="BQ4011" s="23">
        <f t="shared" si="1699"/>
        <v>12.033333333333333</v>
      </c>
      <c r="BR4011" s="24">
        <f t="shared" si="1703"/>
        <v>15.031818181818181</v>
      </c>
      <c r="CA4011" s="2" t="s">
        <v>40</v>
      </c>
      <c r="CD4011" s="2" t="s">
        <v>1</v>
      </c>
      <c r="CF4011" s="2" t="s">
        <v>41</v>
      </c>
      <c r="CZ4011" s="2">
        <f t="shared" si="1686"/>
        <v>1911</v>
      </c>
      <c r="DA4011" s="35">
        <v>1913</v>
      </c>
      <c r="DB4011" s="102" t="s">
        <v>868</v>
      </c>
      <c r="DC4011" s="102" t="s">
        <v>869</v>
      </c>
      <c r="DD4011" s="102" t="s">
        <v>870</v>
      </c>
      <c r="DE4011" s="102" t="s">
        <v>871</v>
      </c>
      <c r="DF4011" s="102" t="s">
        <v>872</v>
      </c>
      <c r="DG4011" s="102" t="s">
        <v>873</v>
      </c>
      <c r="DH4011" s="102" t="s">
        <v>874</v>
      </c>
      <c r="DI4011" s="102" t="s">
        <v>308</v>
      </c>
      <c r="DJ4011" s="102" t="s">
        <v>875</v>
      </c>
      <c r="DK4011" s="102" t="s">
        <v>876</v>
      </c>
      <c r="DL4011" s="102" t="s">
        <v>828</v>
      </c>
      <c r="DM4011" s="102" t="s">
        <v>877</v>
      </c>
      <c r="DN4011" s="102" t="s">
        <v>878</v>
      </c>
      <c r="DP4011" s="22" t="e">
        <f t="shared" si="1684"/>
        <v>#VALUE!</v>
      </c>
      <c r="DQ4011" s="23" t="e">
        <f t="shared" si="1685"/>
        <v>#VALUE!</v>
      </c>
      <c r="DR4011" s="24" t="e">
        <f t="shared" si="1691"/>
        <v>#DIV/0!</v>
      </c>
      <c r="DZ4011" s="2">
        <f t="shared" ref="DZ4011:DZ4042" si="1706">DZ4010+1</f>
        <v>1911</v>
      </c>
      <c r="EA4011" s="35" t="s">
        <v>42</v>
      </c>
      <c r="EB4011" s="102" t="s">
        <v>879</v>
      </c>
      <c r="EC4011" s="102" t="s">
        <v>880</v>
      </c>
      <c r="ED4011" s="102" t="s">
        <v>881</v>
      </c>
      <c r="EE4011" s="102" t="s">
        <v>882</v>
      </c>
      <c r="EF4011" s="102" t="s">
        <v>883</v>
      </c>
      <c r="EG4011" s="102" t="s">
        <v>884</v>
      </c>
      <c r="EH4011" s="102" t="s">
        <v>885</v>
      </c>
      <c r="EI4011" s="102" t="s">
        <v>886</v>
      </c>
      <c r="EJ4011" s="102" t="s">
        <v>887</v>
      </c>
      <c r="EK4011" s="102" t="s">
        <v>309</v>
      </c>
      <c r="EL4011" s="102" t="s">
        <v>888</v>
      </c>
      <c r="EM4011" s="102" t="s">
        <v>262</v>
      </c>
      <c r="EN4011" s="102" t="s">
        <v>889</v>
      </c>
      <c r="EP4011" s="22" t="e">
        <f t="shared" si="1704"/>
        <v>#VALUE!</v>
      </c>
      <c r="EQ4011" s="23" t="e">
        <f t="shared" si="1705"/>
        <v>#VALUE!</v>
      </c>
      <c r="EZ4011" s="2">
        <f t="shared" si="1690"/>
        <v>1911</v>
      </c>
      <c r="FA4011" s="35" t="s">
        <v>44</v>
      </c>
      <c r="FB4011" s="102" t="s">
        <v>890</v>
      </c>
      <c r="FC4011" s="102" t="s">
        <v>891</v>
      </c>
      <c r="FD4011" s="102" t="s">
        <v>892</v>
      </c>
      <c r="FE4011" s="102" t="s">
        <v>893</v>
      </c>
      <c r="FF4011" s="102" t="s">
        <v>894</v>
      </c>
      <c r="FG4011" s="102" t="s">
        <v>895</v>
      </c>
      <c r="FH4011" s="102" t="s">
        <v>896</v>
      </c>
      <c r="FI4011" s="102" t="s">
        <v>897</v>
      </c>
      <c r="FJ4011" s="102" t="s">
        <v>898</v>
      </c>
      <c r="FK4011" s="102" t="s">
        <v>899</v>
      </c>
      <c r="FL4011" s="102" t="s">
        <v>900</v>
      </c>
      <c r="FM4011" s="102" t="s">
        <v>901</v>
      </c>
      <c r="FN4011" s="102" t="s">
        <v>902</v>
      </c>
      <c r="FP4011" s="22" t="e">
        <f t="shared" si="1688"/>
        <v>#VALUE!</v>
      </c>
      <c r="FQ4011" s="23" t="e">
        <f t="shared" si="1689"/>
        <v>#VALUE!</v>
      </c>
      <c r="FR4011" s="24" t="e">
        <f t="shared" si="1692"/>
        <v>#DIV/0!</v>
      </c>
      <c r="FZ4011" s="2">
        <f t="shared" si="1696"/>
        <v>1911</v>
      </c>
      <c r="GA4011" s="35" t="s">
        <v>43</v>
      </c>
      <c r="GB4011" s="102" t="s">
        <v>903</v>
      </c>
      <c r="GC4011" s="102" t="s">
        <v>904</v>
      </c>
      <c r="GD4011" s="102" t="s">
        <v>905</v>
      </c>
      <c r="GE4011" s="102" t="s">
        <v>906</v>
      </c>
      <c r="GF4011" s="102" t="s">
        <v>907</v>
      </c>
      <c r="GG4011" s="102" t="s">
        <v>455</v>
      </c>
      <c r="GH4011" s="102" t="s">
        <v>908</v>
      </c>
      <c r="GI4011" s="102" t="s">
        <v>909</v>
      </c>
      <c r="GJ4011" s="102" t="s">
        <v>910</v>
      </c>
      <c r="GK4011" s="102" t="s">
        <v>911</v>
      </c>
      <c r="GL4011" s="102" t="s">
        <v>912</v>
      </c>
      <c r="GM4011" s="102" t="s">
        <v>274</v>
      </c>
      <c r="GN4011" s="102" t="s">
        <v>913</v>
      </c>
      <c r="GO4011" s="2"/>
      <c r="GP4011" s="22" t="e">
        <f t="shared" si="1693"/>
        <v>#VALUE!</v>
      </c>
      <c r="GQ4011" s="23" t="e">
        <f t="shared" si="1694"/>
        <v>#VALUE!</v>
      </c>
      <c r="GR4011" s="24" t="e">
        <f t="shared" si="1695"/>
        <v>#DIV/0!</v>
      </c>
      <c r="GS4011" s="22" t="e">
        <f>AVERAGE(Sheet1!AP4011,Sheet1!BP4011,Sheet1!CP4011,Sheet1!DP4011,Sheet1!EP4011,Sheet1!FP4011,Sheet1!GP4011)</f>
        <v>#VALUE!</v>
      </c>
      <c r="GT4011" s="23" t="e">
        <f>AVERAGE(Sheet1!AQ4011,Sheet1!BQ4011,Sheet1!CQ4011,Sheet1!DQ4011,Sheet1!EQ4011,Sheet1!FQ4011,Sheet1!GQ4011)</f>
        <v>#VALUE!</v>
      </c>
      <c r="GU4011" s="22" t="e">
        <f t="shared" si="1700"/>
        <v>#VALUE!</v>
      </c>
      <c r="GV4011" s="23" t="e">
        <f t="shared" si="1701"/>
        <v>#VALUE!</v>
      </c>
      <c r="GW4011" s="24" t="e">
        <f>AVERAGE(Sheet1!$AO4011,Sheet1!$BO4011,Sheet1!$CO4011,Sheet1!$DO4011,Sheet1!$EO4011,Sheet1!$FO4011,Sheet1!$GO4011)</f>
        <v>#DIV/0!</v>
      </c>
      <c r="GX4011" s="24" t="e">
        <f t="shared" si="1702"/>
        <v>#DIV/0!</v>
      </c>
    </row>
    <row r="4012" spans="1:206" ht="25.5">
      <c r="C4012" s="2"/>
      <c r="D4012" s="3"/>
      <c r="E4012" s="4"/>
      <c r="F4012" s="2"/>
      <c r="G4012" s="5"/>
      <c r="J4012" s="2"/>
      <c r="K4012" s="6"/>
      <c r="AA4012" s="104" t="s">
        <v>914</v>
      </c>
      <c r="AB4012" s="36">
        <v>12.2</v>
      </c>
      <c r="AC4012" s="36">
        <v>11.4</v>
      </c>
      <c r="AD4012" s="36">
        <v>11.3</v>
      </c>
      <c r="AE4012" s="36">
        <v>11.4</v>
      </c>
      <c r="AF4012" s="36">
        <v>7.6</v>
      </c>
      <c r="AG4012" s="36">
        <v>6.8</v>
      </c>
      <c r="AH4012" s="36">
        <v>7.8</v>
      </c>
      <c r="AI4012" s="36">
        <v>7.9</v>
      </c>
      <c r="AJ4012" s="36">
        <v>8.6</v>
      </c>
      <c r="AK4012" s="36">
        <v>8.4</v>
      </c>
      <c r="AL4012" s="36">
        <v>9.4</v>
      </c>
      <c r="AM4012" s="36">
        <v>12.2</v>
      </c>
      <c r="BA4012" s="26">
        <v>1912</v>
      </c>
      <c r="BB4012" s="15">
        <v>17.3</v>
      </c>
      <c r="BC4012" s="15">
        <v>20.9</v>
      </c>
      <c r="BD4012" s="15">
        <v>18.5</v>
      </c>
      <c r="BE4012" s="15">
        <v>15.9</v>
      </c>
      <c r="BF4012" s="15">
        <v>13.9</v>
      </c>
      <c r="BG4012" s="15">
        <v>12.5</v>
      </c>
      <c r="BH4012" s="15">
        <v>12</v>
      </c>
      <c r="BI4012" s="15">
        <v>12.8</v>
      </c>
      <c r="BJ4012" s="15">
        <v>12.9</v>
      </c>
      <c r="BK4012" s="15">
        <v>14.2</v>
      </c>
      <c r="BL4012" s="15">
        <v>15.7</v>
      </c>
      <c r="BM4012" s="15">
        <v>17.2</v>
      </c>
      <c r="BN4012" s="21">
        <f t="shared" si="1697"/>
        <v>15.316666666666665</v>
      </c>
      <c r="BP4012" s="22">
        <f t="shared" si="1698"/>
        <v>18.900000000000002</v>
      </c>
      <c r="BQ4012" s="23">
        <f t="shared" si="1699"/>
        <v>12.433333333333332</v>
      </c>
      <c r="BR4012" s="24">
        <f t="shared" si="1703"/>
        <v>15.059848484848482</v>
      </c>
      <c r="CZ4012" s="2">
        <f t="shared" si="1686"/>
        <v>1912</v>
      </c>
      <c r="DA4012" s="35">
        <v>1914</v>
      </c>
      <c r="DB4012" s="102" t="s">
        <v>915</v>
      </c>
      <c r="DC4012" s="102" t="s">
        <v>916</v>
      </c>
      <c r="DD4012" s="102" t="s">
        <v>917</v>
      </c>
      <c r="DE4012" s="102" t="s">
        <v>918</v>
      </c>
      <c r="DF4012" s="102" t="s">
        <v>919</v>
      </c>
      <c r="DG4012" s="102" t="s">
        <v>920</v>
      </c>
      <c r="DH4012" s="102" t="s">
        <v>921</v>
      </c>
      <c r="DI4012" s="102" t="s">
        <v>922</v>
      </c>
      <c r="DJ4012" s="102" t="s">
        <v>923</v>
      </c>
      <c r="DK4012" s="102" t="s">
        <v>924</v>
      </c>
      <c r="DL4012" s="102" t="s">
        <v>925</v>
      </c>
      <c r="DM4012" s="102" t="s">
        <v>926</v>
      </c>
      <c r="DN4012" s="102" t="s">
        <v>927</v>
      </c>
      <c r="DP4012" s="22" t="e">
        <f t="shared" si="1684"/>
        <v>#VALUE!</v>
      </c>
      <c r="DQ4012" s="23" t="e">
        <f t="shared" si="1685"/>
        <v>#VALUE!</v>
      </c>
      <c r="DR4012" s="24" t="e">
        <f t="shared" si="1691"/>
        <v>#DIV/0!</v>
      </c>
      <c r="DZ4012" s="2">
        <f t="shared" si="1706"/>
        <v>1912</v>
      </c>
      <c r="EA4012" s="35" t="s">
        <v>43</v>
      </c>
      <c r="EB4012" s="102" t="s">
        <v>928</v>
      </c>
      <c r="EC4012" s="102" t="s">
        <v>929</v>
      </c>
      <c r="ED4012" s="102" t="s">
        <v>930</v>
      </c>
      <c r="EE4012" s="102" t="s">
        <v>931</v>
      </c>
      <c r="EF4012" s="102" t="s">
        <v>580</v>
      </c>
      <c r="EG4012" s="102" t="s">
        <v>414</v>
      </c>
      <c r="EH4012" s="102" t="s">
        <v>932</v>
      </c>
      <c r="EI4012" s="102" t="s">
        <v>933</v>
      </c>
      <c r="EJ4012" s="102" t="s">
        <v>934</v>
      </c>
      <c r="EK4012" s="102" t="s">
        <v>935</v>
      </c>
      <c r="EL4012" s="102" t="s">
        <v>936</v>
      </c>
      <c r="EM4012" s="102" t="s">
        <v>937</v>
      </c>
      <c r="EN4012" s="102" t="s">
        <v>938</v>
      </c>
      <c r="EP4012" s="22" t="e">
        <f t="shared" si="1704"/>
        <v>#VALUE!</v>
      </c>
      <c r="EQ4012" s="23" t="e">
        <f t="shared" si="1705"/>
        <v>#VALUE!</v>
      </c>
      <c r="EZ4012" s="2">
        <f t="shared" si="1690"/>
        <v>1912</v>
      </c>
      <c r="FA4012" s="35" t="s">
        <v>45</v>
      </c>
      <c r="FB4012" s="102" t="s">
        <v>939</v>
      </c>
      <c r="FC4012" s="102" t="s">
        <v>940</v>
      </c>
      <c r="FD4012" s="102" t="s">
        <v>941</v>
      </c>
      <c r="FE4012" s="102" t="s">
        <v>942</v>
      </c>
      <c r="FF4012" s="102" t="s">
        <v>943</v>
      </c>
      <c r="FG4012" s="102" t="s">
        <v>944</v>
      </c>
      <c r="FH4012" s="102" t="s">
        <v>945</v>
      </c>
      <c r="FI4012" s="102" t="s">
        <v>946</v>
      </c>
      <c r="FJ4012" s="102" t="s">
        <v>947</v>
      </c>
      <c r="FK4012" s="102" t="s">
        <v>948</v>
      </c>
      <c r="FL4012" s="102" t="s">
        <v>949</v>
      </c>
      <c r="FM4012" s="102" t="s">
        <v>950</v>
      </c>
      <c r="FN4012" s="102" t="s">
        <v>951</v>
      </c>
      <c r="FP4012" s="22" t="e">
        <f t="shared" si="1688"/>
        <v>#VALUE!</v>
      </c>
      <c r="FQ4012" s="23" t="e">
        <f t="shared" si="1689"/>
        <v>#VALUE!</v>
      </c>
      <c r="FR4012" s="24" t="e">
        <f t="shared" si="1692"/>
        <v>#DIV/0!</v>
      </c>
      <c r="FZ4012" s="2">
        <f t="shared" si="1696"/>
        <v>1912</v>
      </c>
      <c r="GA4012" s="35" t="s">
        <v>44</v>
      </c>
      <c r="GB4012" s="102" t="s">
        <v>952</v>
      </c>
      <c r="GC4012" s="102" t="s">
        <v>953</v>
      </c>
      <c r="GD4012" s="102" t="s">
        <v>954</v>
      </c>
      <c r="GE4012" s="102" t="s">
        <v>955</v>
      </c>
      <c r="GF4012" s="102" t="s">
        <v>956</v>
      </c>
      <c r="GG4012" s="102" t="s">
        <v>957</v>
      </c>
      <c r="GH4012" s="102" t="s">
        <v>958</v>
      </c>
      <c r="GI4012" s="102" t="s">
        <v>959</v>
      </c>
      <c r="GJ4012" s="102" t="s">
        <v>960</v>
      </c>
      <c r="GK4012" s="102" t="s">
        <v>961</v>
      </c>
      <c r="GL4012" s="102" t="s">
        <v>962</v>
      </c>
      <c r="GM4012" s="102" t="s">
        <v>963</v>
      </c>
      <c r="GN4012" s="102" t="s">
        <v>964</v>
      </c>
      <c r="GO4012" s="2"/>
      <c r="GP4012" s="22" t="e">
        <f t="shared" si="1693"/>
        <v>#VALUE!</v>
      </c>
      <c r="GQ4012" s="23" t="e">
        <f t="shared" si="1694"/>
        <v>#VALUE!</v>
      </c>
      <c r="GR4012" s="24" t="e">
        <f t="shared" si="1695"/>
        <v>#DIV/0!</v>
      </c>
      <c r="GS4012" s="22" t="e">
        <f>AVERAGE(Sheet1!AP4012,Sheet1!BP4012,Sheet1!CP4012,Sheet1!DP4012,Sheet1!EP4012,Sheet1!FP4012,Sheet1!GP4012)</f>
        <v>#VALUE!</v>
      </c>
      <c r="GT4012" s="23" t="e">
        <f>AVERAGE(Sheet1!AQ4012,Sheet1!BQ4012,Sheet1!CQ4012,Sheet1!DQ4012,Sheet1!EQ4012,Sheet1!FQ4012,Sheet1!GQ4012)</f>
        <v>#VALUE!</v>
      </c>
      <c r="GU4012" s="22" t="e">
        <f t="shared" si="1700"/>
        <v>#VALUE!</v>
      </c>
      <c r="GV4012" s="23" t="e">
        <f t="shared" si="1701"/>
        <v>#VALUE!</v>
      </c>
      <c r="GW4012" s="24" t="e">
        <f>AVERAGE(Sheet1!$AO4012,Sheet1!$BO4012,Sheet1!$CO4012,Sheet1!$DO4012,Sheet1!$EO4012,Sheet1!$FO4012,Sheet1!$GO4012)</f>
        <v>#DIV/0!</v>
      </c>
      <c r="GX4012" s="24" t="e">
        <f t="shared" si="1702"/>
        <v>#DIV/0!</v>
      </c>
    </row>
    <row r="4013" spans="1:206" ht="25.5">
      <c r="C4013" s="2"/>
      <c r="D4013" s="3"/>
      <c r="E4013" s="4"/>
      <c r="F4013" s="2"/>
      <c r="G4013" s="5"/>
      <c r="J4013" s="2"/>
      <c r="K4013" s="6"/>
      <c r="BA4013" s="26">
        <v>1913</v>
      </c>
      <c r="BB4013" s="15">
        <v>16.7</v>
      </c>
      <c r="BC4013" s="15">
        <v>18.100000000000001</v>
      </c>
      <c r="BD4013" s="15">
        <v>16.2</v>
      </c>
      <c r="BE4013" s="15">
        <v>16.899999999999999</v>
      </c>
      <c r="BF4013" s="15">
        <v>13.3</v>
      </c>
      <c r="BG4013" s="15">
        <v>12.1</v>
      </c>
      <c r="BH4013" s="15">
        <v>12.1</v>
      </c>
      <c r="BI4013" s="15">
        <v>11.9</v>
      </c>
      <c r="BJ4013" s="15">
        <v>12.4</v>
      </c>
      <c r="BK4013" s="15">
        <v>14.9</v>
      </c>
      <c r="BL4013" s="15">
        <v>13.8</v>
      </c>
      <c r="BM4013" s="15">
        <v>17.7</v>
      </c>
      <c r="BN4013" s="21">
        <f t="shared" si="1697"/>
        <v>14.674999999999999</v>
      </c>
      <c r="BP4013" s="22">
        <f t="shared" si="1698"/>
        <v>17</v>
      </c>
      <c r="BQ4013" s="23">
        <f t="shared" si="1699"/>
        <v>12.033333333333333</v>
      </c>
      <c r="BR4013" s="24">
        <f t="shared" si="1703"/>
        <v>15.025757575757579</v>
      </c>
      <c r="BZ4013" s="2">
        <v>1913</v>
      </c>
      <c r="CA4013" s="26">
        <v>1913</v>
      </c>
      <c r="CB4013" s="27">
        <f t="shared" ref="CB4013:CJ4013" si="1707">(SUM(CB4014:CB4015))/2</f>
        <v>20.049999999999997</v>
      </c>
      <c r="CC4013" s="27">
        <f t="shared" si="1707"/>
        <v>21.65</v>
      </c>
      <c r="CD4013" s="27">
        <f t="shared" si="1707"/>
        <v>20.65</v>
      </c>
      <c r="CE4013" s="27">
        <f t="shared" si="1707"/>
        <v>16.95</v>
      </c>
      <c r="CF4013" s="27">
        <f t="shared" si="1707"/>
        <v>14.899999999999999</v>
      </c>
      <c r="CG4013" s="27">
        <f t="shared" si="1707"/>
        <v>13.3</v>
      </c>
      <c r="CH4013" s="27">
        <f t="shared" si="1707"/>
        <v>13.100000000000001</v>
      </c>
      <c r="CI4013" s="27">
        <f t="shared" si="1707"/>
        <v>13.649999999999999</v>
      </c>
      <c r="CJ4013" s="27">
        <f t="shared" si="1707"/>
        <v>14.5</v>
      </c>
      <c r="CK4013" s="15">
        <v>16.2</v>
      </c>
      <c r="CL4013" s="15">
        <v>16</v>
      </c>
      <c r="CM4013" s="15">
        <v>20.8</v>
      </c>
      <c r="CN4013" s="21">
        <f t="shared" ref="CN4013:CN4044" si="1708">SUM(CB4013:CM4013)/12</f>
        <v>16.8125</v>
      </c>
      <c r="CP4013" s="22">
        <f t="shared" ref="CP4013:CP4044" si="1709">SUM(CB4013+CC4013+CD4013)/3</f>
        <v>20.783333333333331</v>
      </c>
      <c r="CQ4013" s="23">
        <f t="shared" ref="CQ4013:CQ4044" si="1710">SUM(CG4013+CH4013+CI4013)/3</f>
        <v>13.35</v>
      </c>
      <c r="CZ4013" s="2">
        <f t="shared" si="1686"/>
        <v>1913</v>
      </c>
      <c r="DA4013" s="35">
        <v>1915</v>
      </c>
      <c r="DB4013" s="102" t="s">
        <v>965</v>
      </c>
      <c r="DC4013" s="102" t="s">
        <v>966</v>
      </c>
      <c r="DD4013" s="102" t="s">
        <v>967</v>
      </c>
      <c r="DE4013" s="102" t="s">
        <v>968</v>
      </c>
      <c r="DF4013" s="102" t="s">
        <v>969</v>
      </c>
      <c r="DG4013" s="102" t="s">
        <v>970</v>
      </c>
      <c r="DH4013" s="102" t="s">
        <v>589</v>
      </c>
      <c r="DI4013" s="102" t="s">
        <v>539</v>
      </c>
      <c r="DJ4013" s="102" t="s">
        <v>971</v>
      </c>
      <c r="DK4013" s="102" t="s">
        <v>972</v>
      </c>
      <c r="DL4013" s="102" t="s">
        <v>973</v>
      </c>
      <c r="DM4013" s="102" t="s">
        <v>974</v>
      </c>
      <c r="DN4013" s="102" t="s">
        <v>975</v>
      </c>
      <c r="DP4013" s="22" t="e">
        <f t="shared" si="1684"/>
        <v>#VALUE!</v>
      </c>
      <c r="DQ4013" s="23" t="e">
        <f t="shared" si="1685"/>
        <v>#VALUE!</v>
      </c>
      <c r="DR4013" s="24" t="e">
        <f t="shared" si="1691"/>
        <v>#DIV/0!</v>
      </c>
      <c r="DZ4013" s="2">
        <f t="shared" si="1706"/>
        <v>1913</v>
      </c>
      <c r="EA4013" s="35" t="s">
        <v>44</v>
      </c>
      <c r="EB4013" s="102" t="s">
        <v>976</v>
      </c>
      <c r="EC4013" s="102" t="s">
        <v>495</v>
      </c>
      <c r="ED4013" s="102" t="s">
        <v>977</v>
      </c>
      <c r="EE4013" s="102" t="s">
        <v>978</v>
      </c>
      <c r="EF4013" s="102" t="s">
        <v>979</v>
      </c>
      <c r="EG4013" s="102" t="s">
        <v>980</v>
      </c>
      <c r="EH4013" s="102" t="s">
        <v>896</v>
      </c>
      <c r="EI4013" s="102" t="s">
        <v>981</v>
      </c>
      <c r="EJ4013" s="102" t="s">
        <v>982</v>
      </c>
      <c r="EK4013" s="102" t="s">
        <v>983</v>
      </c>
      <c r="EL4013" s="102" t="s">
        <v>984</v>
      </c>
      <c r="EM4013" s="102" t="s">
        <v>985</v>
      </c>
      <c r="EN4013" s="102" t="s">
        <v>986</v>
      </c>
      <c r="EP4013" s="22" t="e">
        <f t="shared" si="1704"/>
        <v>#VALUE!</v>
      </c>
      <c r="EQ4013" s="23" t="e">
        <f t="shared" si="1705"/>
        <v>#VALUE!</v>
      </c>
      <c r="EZ4013" s="2">
        <f t="shared" si="1690"/>
        <v>1913</v>
      </c>
      <c r="FA4013" s="35" t="s">
        <v>46</v>
      </c>
      <c r="FB4013" s="102" t="s">
        <v>987</v>
      </c>
      <c r="FC4013" s="102" t="s">
        <v>294</v>
      </c>
      <c r="FD4013" s="102" t="s">
        <v>988</v>
      </c>
      <c r="FE4013" s="102" t="s">
        <v>989</v>
      </c>
      <c r="FF4013" s="102" t="s">
        <v>439</v>
      </c>
      <c r="FG4013" s="102" t="s">
        <v>990</v>
      </c>
      <c r="FH4013" s="102" t="s">
        <v>991</v>
      </c>
      <c r="FI4013" s="102" t="s">
        <v>992</v>
      </c>
      <c r="FJ4013" s="102" t="s">
        <v>993</v>
      </c>
      <c r="FK4013" s="102" t="s">
        <v>994</v>
      </c>
      <c r="FL4013" s="102" t="s">
        <v>995</v>
      </c>
      <c r="FM4013" s="102" t="s">
        <v>996</v>
      </c>
      <c r="FN4013" s="102" t="s">
        <v>997</v>
      </c>
      <c r="FP4013" s="22" t="e">
        <f t="shared" si="1688"/>
        <v>#VALUE!</v>
      </c>
      <c r="FQ4013" s="23" t="e">
        <f t="shared" si="1689"/>
        <v>#VALUE!</v>
      </c>
      <c r="FR4013" s="24" t="e">
        <f t="shared" si="1692"/>
        <v>#DIV/0!</v>
      </c>
      <c r="FZ4013" s="2">
        <f t="shared" si="1696"/>
        <v>1913</v>
      </c>
      <c r="GA4013" s="35" t="s">
        <v>45</v>
      </c>
      <c r="GB4013" s="102" t="s">
        <v>998</v>
      </c>
      <c r="GC4013" s="102" t="s">
        <v>999</v>
      </c>
      <c r="GD4013" s="102" t="s">
        <v>562</v>
      </c>
      <c r="GE4013" s="102" t="s">
        <v>1000</v>
      </c>
      <c r="GF4013" s="102" t="s">
        <v>1001</v>
      </c>
      <c r="GG4013" s="102" t="s">
        <v>1002</v>
      </c>
      <c r="GH4013" s="102" t="s">
        <v>1003</v>
      </c>
      <c r="GI4013" s="102" t="s">
        <v>1004</v>
      </c>
      <c r="GJ4013" s="102" t="s">
        <v>1005</v>
      </c>
      <c r="GK4013" s="102" t="s">
        <v>1006</v>
      </c>
      <c r="GL4013" s="102" t="s">
        <v>1007</v>
      </c>
      <c r="GM4013" s="102" t="s">
        <v>1008</v>
      </c>
      <c r="GN4013" s="102" t="s">
        <v>1009</v>
      </c>
      <c r="GO4013" s="2"/>
      <c r="GP4013" s="22" t="e">
        <f t="shared" si="1693"/>
        <v>#VALUE!</v>
      </c>
      <c r="GQ4013" s="23" t="e">
        <f t="shared" si="1694"/>
        <v>#VALUE!</v>
      </c>
      <c r="GR4013" s="24" t="e">
        <f t="shared" si="1695"/>
        <v>#DIV/0!</v>
      </c>
      <c r="GS4013" s="22" t="e">
        <f>AVERAGE(Sheet1!AP4013,Sheet1!BP4013,Sheet1!CP4013,Sheet1!DP4013,Sheet1!EP4013,Sheet1!FP4013,Sheet1!GP4013)</f>
        <v>#VALUE!</v>
      </c>
      <c r="GT4013" s="23" t="e">
        <f>AVERAGE(Sheet1!AQ4013,Sheet1!BQ4013,Sheet1!CQ4013,Sheet1!DQ4013,Sheet1!EQ4013,Sheet1!FQ4013,Sheet1!GQ4013)</f>
        <v>#VALUE!</v>
      </c>
      <c r="GU4013" s="22" t="e">
        <f t="shared" si="1700"/>
        <v>#VALUE!</v>
      </c>
      <c r="GV4013" s="23" t="e">
        <f t="shared" si="1701"/>
        <v>#VALUE!</v>
      </c>
      <c r="GW4013" s="24" t="e">
        <f>AVERAGE(Sheet1!$AO4013,Sheet1!$BO4013,Sheet1!$CO4013,Sheet1!$DO4013,Sheet1!$EO4013,Sheet1!$FO4013,Sheet1!$GO4013)</f>
        <v>#DIV/0!</v>
      </c>
      <c r="GX4013" s="24" t="e">
        <f t="shared" si="1702"/>
        <v>#DIV/0!</v>
      </c>
    </row>
    <row r="4014" spans="1:206" ht="25.5">
      <c r="C4014" s="2"/>
      <c r="D4014" s="3"/>
      <c r="E4014" s="4"/>
      <c r="F4014" s="2"/>
      <c r="G4014" s="5"/>
      <c r="J4014" s="2"/>
      <c r="K4014" s="6"/>
      <c r="BA4014" s="26">
        <v>1914</v>
      </c>
      <c r="BB4014" s="15">
        <v>16.899999999999999</v>
      </c>
      <c r="BC4014" s="15">
        <v>19.600000000000001</v>
      </c>
      <c r="BD4014" s="15">
        <v>19.7</v>
      </c>
      <c r="BE4014" s="15">
        <v>15.6</v>
      </c>
      <c r="BF4014" s="15">
        <v>14.4</v>
      </c>
      <c r="BG4014" s="15">
        <v>12.6</v>
      </c>
      <c r="BH4014" s="15">
        <v>11.5</v>
      </c>
      <c r="BI4014" s="15">
        <v>12.3</v>
      </c>
      <c r="BJ4014" s="15">
        <v>13.1</v>
      </c>
      <c r="BK4014" s="15">
        <v>15.7</v>
      </c>
      <c r="BL4014" s="15">
        <v>15.8</v>
      </c>
      <c r="BM4014" s="15">
        <v>16.7</v>
      </c>
      <c r="BN4014" s="21">
        <f t="shared" si="1697"/>
        <v>15.324999999999998</v>
      </c>
      <c r="BP4014" s="22">
        <f t="shared" si="1698"/>
        <v>18.733333333333334</v>
      </c>
      <c r="BQ4014" s="23">
        <f t="shared" si="1699"/>
        <v>12.133333333333335</v>
      </c>
      <c r="BR4014" s="24">
        <f t="shared" si="1703"/>
        <v>15.026515151515154</v>
      </c>
      <c r="BZ4014" s="2">
        <f t="shared" ref="BZ4014:BZ4045" si="1711">BZ4013+1</f>
        <v>1914</v>
      </c>
      <c r="CA4014" s="26">
        <v>1914</v>
      </c>
      <c r="CB4014" s="15">
        <v>19.7</v>
      </c>
      <c r="CC4014" s="15">
        <v>22.2</v>
      </c>
      <c r="CD4014" s="15">
        <v>22.3</v>
      </c>
      <c r="CE4014" s="15">
        <v>16.7</v>
      </c>
      <c r="CF4014" s="15">
        <v>15.6</v>
      </c>
      <c r="CG4014" s="15">
        <v>13.8</v>
      </c>
      <c r="CH4014" s="15">
        <v>12.8</v>
      </c>
      <c r="CI4014" s="15">
        <v>14.1</v>
      </c>
      <c r="CJ4014" s="15">
        <v>14.3</v>
      </c>
      <c r="CK4014" s="15">
        <v>18.899999999999999</v>
      </c>
      <c r="CL4014" s="15">
        <v>18.899999999999999</v>
      </c>
      <c r="CM4014" s="15">
        <v>18.600000000000001</v>
      </c>
      <c r="CN4014" s="21">
        <f t="shared" si="1708"/>
        <v>17.324999999999999</v>
      </c>
      <c r="CP4014" s="22">
        <f t="shared" si="1709"/>
        <v>21.400000000000002</v>
      </c>
      <c r="CQ4014" s="23">
        <f t="shared" si="1710"/>
        <v>13.566666666666668</v>
      </c>
      <c r="CZ4014" s="2">
        <f t="shared" si="1686"/>
        <v>1914</v>
      </c>
      <c r="DA4014" s="35">
        <v>1916</v>
      </c>
      <c r="DB4014" s="102" t="s">
        <v>1010</v>
      </c>
      <c r="DC4014" s="102" t="s">
        <v>1011</v>
      </c>
      <c r="DD4014" s="102" t="s">
        <v>1012</v>
      </c>
      <c r="DE4014" s="102" t="s">
        <v>1013</v>
      </c>
      <c r="DF4014" s="102" t="s">
        <v>1014</v>
      </c>
      <c r="DG4014" s="102" t="s">
        <v>227</v>
      </c>
      <c r="DH4014" s="102" t="s">
        <v>1015</v>
      </c>
      <c r="DI4014" s="102" t="s">
        <v>765</v>
      </c>
      <c r="DJ4014" s="102" t="s">
        <v>1016</v>
      </c>
      <c r="DK4014" s="102" t="s">
        <v>310</v>
      </c>
      <c r="DL4014" s="102" t="s">
        <v>1017</v>
      </c>
      <c r="DM4014" s="102" t="s">
        <v>1018</v>
      </c>
      <c r="DN4014" s="102" t="s">
        <v>1019</v>
      </c>
      <c r="DP4014" s="22" t="e">
        <f t="shared" si="1684"/>
        <v>#VALUE!</v>
      </c>
      <c r="DQ4014" s="23" t="e">
        <f t="shared" si="1685"/>
        <v>#VALUE!</v>
      </c>
      <c r="DR4014" s="24" t="e">
        <f t="shared" si="1691"/>
        <v>#DIV/0!</v>
      </c>
      <c r="DZ4014" s="2">
        <f t="shared" si="1706"/>
        <v>1914</v>
      </c>
      <c r="EA4014" s="35" t="s">
        <v>45</v>
      </c>
      <c r="EB4014" s="102" t="s">
        <v>1020</v>
      </c>
      <c r="EC4014" s="102" t="s">
        <v>1021</v>
      </c>
      <c r="ED4014" s="102" t="s">
        <v>532</v>
      </c>
      <c r="EE4014" s="102" t="s">
        <v>1022</v>
      </c>
      <c r="EF4014" s="102" t="s">
        <v>1000</v>
      </c>
      <c r="EG4014" s="102" t="s">
        <v>1023</v>
      </c>
      <c r="EH4014" s="102" t="s">
        <v>1024</v>
      </c>
      <c r="EI4014" s="102" t="s">
        <v>1025</v>
      </c>
      <c r="EJ4014" s="102" t="s">
        <v>1026</v>
      </c>
      <c r="EK4014" s="102" t="s">
        <v>1027</v>
      </c>
      <c r="EL4014" s="102" t="s">
        <v>853</v>
      </c>
      <c r="EM4014" s="102" t="s">
        <v>1028</v>
      </c>
      <c r="EN4014" s="102" t="s">
        <v>1029</v>
      </c>
      <c r="EP4014" s="22" t="e">
        <f t="shared" si="1704"/>
        <v>#VALUE!</v>
      </c>
      <c r="EQ4014" s="23" t="e">
        <f t="shared" si="1705"/>
        <v>#VALUE!</v>
      </c>
      <c r="EZ4014" s="2">
        <f t="shared" si="1690"/>
        <v>1914</v>
      </c>
      <c r="FA4014" s="35" t="s">
        <v>47</v>
      </c>
      <c r="FB4014" s="102" t="s">
        <v>1030</v>
      </c>
      <c r="FC4014" s="102" t="s">
        <v>1031</v>
      </c>
      <c r="FD4014" s="102" t="s">
        <v>1032</v>
      </c>
      <c r="FE4014" s="102" t="s">
        <v>1033</v>
      </c>
      <c r="FF4014" s="102" t="s">
        <v>1034</v>
      </c>
      <c r="FG4014" s="102" t="s">
        <v>1035</v>
      </c>
      <c r="FH4014" s="102" t="s">
        <v>767</v>
      </c>
      <c r="FI4014" s="102" t="s">
        <v>1036</v>
      </c>
      <c r="FJ4014" s="102" t="s">
        <v>1037</v>
      </c>
      <c r="FK4014" s="102" t="s">
        <v>1038</v>
      </c>
      <c r="FL4014" s="102" t="s">
        <v>1039</v>
      </c>
      <c r="FM4014" s="102" t="s">
        <v>1040</v>
      </c>
      <c r="FN4014" s="102" t="s">
        <v>1041</v>
      </c>
      <c r="FP4014" s="22" t="e">
        <f t="shared" si="1688"/>
        <v>#VALUE!</v>
      </c>
      <c r="FQ4014" s="23" t="e">
        <f t="shared" si="1689"/>
        <v>#VALUE!</v>
      </c>
      <c r="FR4014" s="24" t="e">
        <f t="shared" si="1692"/>
        <v>#DIV/0!</v>
      </c>
      <c r="FZ4014" s="2">
        <f t="shared" si="1696"/>
        <v>1914</v>
      </c>
      <c r="GA4014" s="35" t="s">
        <v>46</v>
      </c>
      <c r="GB4014" s="102" t="s">
        <v>361</v>
      </c>
      <c r="GC4014" s="102" t="s">
        <v>1042</v>
      </c>
      <c r="GD4014" s="102" t="s">
        <v>1043</v>
      </c>
      <c r="GE4014" s="102" t="s">
        <v>1044</v>
      </c>
      <c r="GF4014" s="102" t="s">
        <v>1045</v>
      </c>
      <c r="GG4014" s="102" t="s">
        <v>1046</v>
      </c>
      <c r="GH4014" s="102" t="s">
        <v>1047</v>
      </c>
      <c r="GI4014" s="102" t="s">
        <v>1048</v>
      </c>
      <c r="GJ4014" s="102" t="s">
        <v>1049</v>
      </c>
      <c r="GK4014" s="102" t="s">
        <v>1050</v>
      </c>
      <c r="GL4014" s="102" t="s">
        <v>1051</v>
      </c>
      <c r="GM4014" s="102" t="s">
        <v>1052</v>
      </c>
      <c r="GN4014" s="102" t="s">
        <v>1053</v>
      </c>
      <c r="GO4014" s="2"/>
      <c r="GP4014" s="22" t="e">
        <f t="shared" si="1693"/>
        <v>#VALUE!</v>
      </c>
      <c r="GQ4014" s="23" t="e">
        <f t="shared" si="1694"/>
        <v>#VALUE!</v>
      </c>
      <c r="GR4014" s="24" t="e">
        <f t="shared" si="1695"/>
        <v>#DIV/0!</v>
      </c>
      <c r="GS4014" s="22" t="e">
        <f>AVERAGE(Sheet1!AP4014,Sheet1!BP4014,Sheet1!CP4014,Sheet1!DP4014,Sheet1!EP4014,Sheet1!FP4014,Sheet1!GP4014)</f>
        <v>#VALUE!</v>
      </c>
      <c r="GT4014" s="23" t="e">
        <f>AVERAGE(Sheet1!AQ4014,Sheet1!BQ4014,Sheet1!CQ4014,Sheet1!DQ4014,Sheet1!EQ4014,Sheet1!FQ4014,Sheet1!GQ4014)</f>
        <v>#VALUE!</v>
      </c>
      <c r="GU4014" s="22" t="e">
        <f t="shared" si="1700"/>
        <v>#VALUE!</v>
      </c>
      <c r="GV4014" s="23" t="e">
        <f t="shared" si="1701"/>
        <v>#VALUE!</v>
      </c>
      <c r="GW4014" s="24" t="e">
        <f>AVERAGE(Sheet1!$AO4014,Sheet1!$BO4014,Sheet1!$CO4014,Sheet1!$DO4014,Sheet1!$EO4014,Sheet1!$FO4014,Sheet1!$GO4014)</f>
        <v>#DIV/0!</v>
      </c>
      <c r="GX4014" s="24" t="e">
        <f t="shared" si="1702"/>
        <v>#DIV/0!</v>
      </c>
    </row>
    <row r="4015" spans="1:206" ht="25.5">
      <c r="C4015" s="2"/>
      <c r="D4015" s="3"/>
      <c r="E4015" s="4"/>
      <c r="F4015" s="2"/>
      <c r="G4015" s="5"/>
      <c r="J4015" s="2"/>
      <c r="K4015" s="6"/>
      <c r="BA4015" s="26">
        <v>1915</v>
      </c>
      <c r="BB4015" s="15">
        <v>17.899999999999999</v>
      </c>
      <c r="BC4015" s="15">
        <v>18.5</v>
      </c>
      <c r="BD4015" s="15">
        <v>16.399999999999999</v>
      </c>
      <c r="BE4015" s="15">
        <v>15.6</v>
      </c>
      <c r="BF4015" s="15">
        <v>12.7</v>
      </c>
      <c r="BG4015" s="15">
        <v>11.6</v>
      </c>
      <c r="BH4015" s="15">
        <v>12.2</v>
      </c>
      <c r="BI4015" s="15">
        <v>12.8</v>
      </c>
      <c r="BJ4015" s="15">
        <v>13.2</v>
      </c>
      <c r="BK4015" s="15">
        <v>13.7</v>
      </c>
      <c r="BL4015" s="15">
        <v>13.2</v>
      </c>
      <c r="BM4015" s="15">
        <v>16.600000000000001</v>
      </c>
      <c r="BN4015" s="21">
        <f t="shared" si="1697"/>
        <v>14.53333333333333</v>
      </c>
      <c r="BP4015" s="22">
        <f t="shared" si="1698"/>
        <v>17.599999999999998</v>
      </c>
      <c r="BQ4015" s="23">
        <f t="shared" si="1699"/>
        <v>12.199999999999998</v>
      </c>
      <c r="BR4015" s="24">
        <f t="shared" si="1703"/>
        <v>14.984090909090908</v>
      </c>
      <c r="BZ4015" s="2">
        <f t="shared" si="1711"/>
        <v>1915</v>
      </c>
      <c r="CA4015" s="26">
        <v>1915</v>
      </c>
      <c r="CB4015" s="15">
        <v>20.399999999999999</v>
      </c>
      <c r="CC4015" s="15">
        <v>21.1</v>
      </c>
      <c r="CD4015" s="15">
        <v>19</v>
      </c>
      <c r="CE4015" s="15">
        <v>17.2</v>
      </c>
      <c r="CF4015" s="15">
        <v>14.2</v>
      </c>
      <c r="CG4015" s="15">
        <v>12.8</v>
      </c>
      <c r="CH4015" s="15">
        <v>13.4</v>
      </c>
      <c r="CI4015" s="15">
        <v>13.2</v>
      </c>
      <c r="CJ4015" s="15">
        <v>14.7</v>
      </c>
      <c r="CK4015" s="15">
        <v>14.9</v>
      </c>
      <c r="CL4015" s="15">
        <v>15.3</v>
      </c>
      <c r="CM4015" s="15">
        <v>18.7</v>
      </c>
      <c r="CN4015" s="21">
        <f t="shared" si="1708"/>
        <v>16.241666666666667</v>
      </c>
      <c r="CP4015" s="22">
        <f t="shared" si="1709"/>
        <v>20.166666666666668</v>
      </c>
      <c r="CQ4015" s="23">
        <f t="shared" si="1710"/>
        <v>13.133333333333335</v>
      </c>
      <c r="CZ4015" s="2">
        <f t="shared" si="1686"/>
        <v>1915</v>
      </c>
      <c r="DA4015" s="35">
        <v>1917</v>
      </c>
      <c r="DB4015" s="102" t="s">
        <v>1054</v>
      </c>
      <c r="DC4015" s="102" t="s">
        <v>1055</v>
      </c>
      <c r="DD4015" s="102" t="s">
        <v>1056</v>
      </c>
      <c r="DE4015" s="102" t="s">
        <v>865</v>
      </c>
      <c r="DF4015" s="102" t="s">
        <v>241</v>
      </c>
      <c r="DG4015" s="102" t="s">
        <v>1057</v>
      </c>
      <c r="DH4015" s="102" t="s">
        <v>1058</v>
      </c>
      <c r="DI4015" s="102" t="s">
        <v>1059</v>
      </c>
      <c r="DJ4015" s="102" t="s">
        <v>1060</v>
      </c>
      <c r="DK4015" s="102" t="s">
        <v>1056</v>
      </c>
      <c r="DL4015" s="102" t="s">
        <v>1061</v>
      </c>
      <c r="DM4015" s="102" t="s">
        <v>1062</v>
      </c>
      <c r="DN4015" s="102" t="s">
        <v>1063</v>
      </c>
      <c r="DP4015" s="22" t="e">
        <f t="shared" ref="DP4015:DP4046" si="1712">SUM(DB4015+DC4015+DD4015)/3</f>
        <v>#VALUE!</v>
      </c>
      <c r="DQ4015" s="23" t="e">
        <f t="shared" ref="DQ4015:DQ4046" si="1713">SUM(DG4015+DH4015+DI4015)/3</f>
        <v>#VALUE!</v>
      </c>
      <c r="DR4015" s="24" t="e">
        <f t="shared" si="1691"/>
        <v>#DIV/0!</v>
      </c>
      <c r="DZ4015" s="2">
        <f t="shared" si="1706"/>
        <v>1915</v>
      </c>
      <c r="EA4015" s="35" t="s">
        <v>46</v>
      </c>
      <c r="EB4015" s="102" t="s">
        <v>1064</v>
      </c>
      <c r="EC4015" s="102" t="s">
        <v>1065</v>
      </c>
      <c r="ED4015" s="102" t="s">
        <v>1066</v>
      </c>
      <c r="EE4015" s="102" t="s">
        <v>1067</v>
      </c>
      <c r="EF4015" s="102" t="s">
        <v>1068</v>
      </c>
      <c r="EG4015" s="102" t="s">
        <v>944</v>
      </c>
      <c r="EH4015" s="102" t="s">
        <v>1069</v>
      </c>
      <c r="EI4015" s="102" t="s">
        <v>1070</v>
      </c>
      <c r="EJ4015" s="102" t="s">
        <v>765</v>
      </c>
      <c r="EK4015" s="102" t="s">
        <v>1071</v>
      </c>
      <c r="EL4015" s="102" t="s">
        <v>1072</v>
      </c>
      <c r="EM4015" s="102" t="s">
        <v>1073</v>
      </c>
      <c r="EN4015" s="102" t="s">
        <v>1074</v>
      </c>
      <c r="EP4015" s="22" t="e">
        <f t="shared" si="1704"/>
        <v>#VALUE!</v>
      </c>
      <c r="EQ4015" s="23" t="e">
        <f t="shared" si="1705"/>
        <v>#VALUE!</v>
      </c>
      <c r="EZ4015" s="2">
        <f t="shared" si="1690"/>
        <v>1915</v>
      </c>
      <c r="FA4015" s="35" t="s">
        <v>48</v>
      </c>
      <c r="FB4015" s="102" t="s">
        <v>1075</v>
      </c>
      <c r="FC4015" s="102" t="s">
        <v>831</v>
      </c>
      <c r="FD4015" s="102" t="s">
        <v>1076</v>
      </c>
      <c r="FE4015" s="102" t="s">
        <v>1077</v>
      </c>
      <c r="FF4015" s="102" t="s">
        <v>1078</v>
      </c>
      <c r="FG4015" s="102" t="s">
        <v>1057</v>
      </c>
      <c r="FH4015" s="102" t="s">
        <v>1079</v>
      </c>
      <c r="FI4015" s="102" t="s">
        <v>1080</v>
      </c>
      <c r="FJ4015" s="102" t="s">
        <v>1081</v>
      </c>
      <c r="FK4015" s="102" t="s">
        <v>1082</v>
      </c>
      <c r="FL4015" s="102" t="s">
        <v>1083</v>
      </c>
      <c r="FM4015" s="102" t="s">
        <v>1084</v>
      </c>
      <c r="FN4015" s="102" t="s">
        <v>1085</v>
      </c>
      <c r="FP4015" s="22" t="e">
        <f t="shared" si="1688"/>
        <v>#VALUE!</v>
      </c>
      <c r="FQ4015" s="23" t="e">
        <f t="shared" si="1689"/>
        <v>#VALUE!</v>
      </c>
      <c r="FR4015" s="24" t="e">
        <f t="shared" si="1692"/>
        <v>#DIV/0!</v>
      </c>
      <c r="FZ4015" s="2">
        <f t="shared" si="1696"/>
        <v>1915</v>
      </c>
      <c r="GA4015" s="35" t="s">
        <v>47</v>
      </c>
      <c r="GB4015" s="102" t="s">
        <v>1086</v>
      </c>
      <c r="GC4015" s="102" t="s">
        <v>1087</v>
      </c>
      <c r="GD4015" s="102" t="s">
        <v>792</v>
      </c>
      <c r="GE4015" s="102" t="s">
        <v>1088</v>
      </c>
      <c r="GF4015" s="102" t="s">
        <v>1045</v>
      </c>
      <c r="GG4015" s="102" t="s">
        <v>1089</v>
      </c>
      <c r="GH4015" s="102" t="s">
        <v>1090</v>
      </c>
      <c r="GI4015" s="102" t="s">
        <v>1091</v>
      </c>
      <c r="GJ4015" s="102" t="s">
        <v>1092</v>
      </c>
      <c r="GK4015" s="102" t="s">
        <v>392</v>
      </c>
      <c r="GL4015" s="102" t="s">
        <v>417</v>
      </c>
      <c r="GM4015" s="102" t="s">
        <v>1012</v>
      </c>
      <c r="GN4015" s="102" t="s">
        <v>1093</v>
      </c>
      <c r="GO4015" s="2"/>
      <c r="GP4015" s="22" t="e">
        <f t="shared" si="1693"/>
        <v>#VALUE!</v>
      </c>
      <c r="GQ4015" s="23" t="e">
        <f t="shared" si="1694"/>
        <v>#VALUE!</v>
      </c>
      <c r="GR4015" s="24" t="e">
        <f t="shared" si="1695"/>
        <v>#DIV/0!</v>
      </c>
      <c r="GS4015" s="22" t="e">
        <f>AVERAGE(Sheet1!AP4015,Sheet1!BP4015,Sheet1!CP4015,Sheet1!DP4015,Sheet1!EP4015,Sheet1!FP4015,Sheet1!GP4015)</f>
        <v>#VALUE!</v>
      </c>
      <c r="GT4015" s="23" t="e">
        <f>AVERAGE(Sheet1!AQ4015,Sheet1!BQ4015,Sheet1!CQ4015,Sheet1!DQ4015,Sheet1!EQ4015,Sheet1!FQ4015,Sheet1!GQ4015)</f>
        <v>#VALUE!</v>
      </c>
      <c r="GU4015" s="22" t="e">
        <f t="shared" si="1700"/>
        <v>#VALUE!</v>
      </c>
      <c r="GV4015" s="23" t="e">
        <f t="shared" si="1701"/>
        <v>#VALUE!</v>
      </c>
      <c r="GW4015" s="24" t="e">
        <f>AVERAGE(Sheet1!$AO4015,Sheet1!$BO4015,Sheet1!$CO4015,Sheet1!$DO4015,Sheet1!$EO4015,Sheet1!$FO4015,Sheet1!$GO4015)</f>
        <v>#DIV/0!</v>
      </c>
      <c r="GX4015" s="24" t="e">
        <f t="shared" si="1702"/>
        <v>#DIV/0!</v>
      </c>
    </row>
    <row r="4016" spans="1:206" ht="25.5">
      <c r="C4016" s="2"/>
      <c r="D4016" s="3"/>
      <c r="E4016" s="4"/>
      <c r="F4016" s="2"/>
      <c r="G4016" s="5"/>
      <c r="J4016" s="2"/>
      <c r="K4016" s="6"/>
      <c r="BA4016" s="26">
        <v>1916</v>
      </c>
      <c r="BB4016" s="15">
        <v>18.2</v>
      </c>
      <c r="BC4016" s="15">
        <v>18.899999999999999</v>
      </c>
      <c r="BD4016" s="15">
        <v>17.8</v>
      </c>
      <c r="BE4016" s="15">
        <v>15.2</v>
      </c>
      <c r="BF4016" s="15">
        <v>13.3</v>
      </c>
      <c r="BG4016" s="15">
        <v>12.1</v>
      </c>
      <c r="BH4016" s="15">
        <v>12.3</v>
      </c>
      <c r="BI4016" s="15">
        <v>12.2</v>
      </c>
      <c r="BJ4016" s="15">
        <v>13.6</v>
      </c>
      <c r="BK4016" s="15">
        <v>15.1</v>
      </c>
      <c r="BL4016" s="15">
        <v>15.5</v>
      </c>
      <c r="BM4016" s="15">
        <v>17.7</v>
      </c>
      <c r="BN4016" s="21">
        <f t="shared" si="1697"/>
        <v>15.158333333333331</v>
      </c>
      <c r="BP4016" s="22">
        <f t="shared" si="1698"/>
        <v>18.299999999999997</v>
      </c>
      <c r="BQ4016" s="23">
        <f t="shared" si="1699"/>
        <v>12.199999999999998</v>
      </c>
      <c r="BR4016" s="24">
        <f t="shared" si="1703"/>
        <v>15.043939393939393</v>
      </c>
      <c r="BZ4016" s="2">
        <f t="shared" si="1711"/>
        <v>1916</v>
      </c>
      <c r="CA4016" s="26">
        <v>1916</v>
      </c>
      <c r="CB4016" s="27">
        <f t="shared" ref="CB4016:CM4016" si="1714">(SUM(CB4014:CB4015))/2</f>
        <v>20.049999999999997</v>
      </c>
      <c r="CC4016" s="27">
        <f t="shared" si="1714"/>
        <v>21.65</v>
      </c>
      <c r="CD4016" s="27">
        <f t="shared" si="1714"/>
        <v>20.65</v>
      </c>
      <c r="CE4016" s="27">
        <f t="shared" si="1714"/>
        <v>16.95</v>
      </c>
      <c r="CF4016" s="27">
        <f t="shared" si="1714"/>
        <v>14.899999999999999</v>
      </c>
      <c r="CG4016" s="27">
        <f t="shared" si="1714"/>
        <v>13.3</v>
      </c>
      <c r="CH4016" s="27">
        <f t="shared" si="1714"/>
        <v>13.100000000000001</v>
      </c>
      <c r="CI4016" s="27">
        <f t="shared" si="1714"/>
        <v>13.649999999999999</v>
      </c>
      <c r="CJ4016" s="27">
        <f t="shared" si="1714"/>
        <v>14.5</v>
      </c>
      <c r="CK4016" s="27">
        <f t="shared" si="1714"/>
        <v>16.899999999999999</v>
      </c>
      <c r="CL4016" s="27">
        <f t="shared" si="1714"/>
        <v>17.100000000000001</v>
      </c>
      <c r="CM4016" s="27">
        <f t="shared" si="1714"/>
        <v>18.649999999999999</v>
      </c>
      <c r="CN4016" s="21">
        <f t="shared" si="1708"/>
        <v>16.783333333333335</v>
      </c>
      <c r="CP4016" s="22">
        <f t="shared" si="1709"/>
        <v>20.783333333333331</v>
      </c>
      <c r="CQ4016" s="23">
        <f t="shared" si="1710"/>
        <v>13.35</v>
      </c>
      <c r="CZ4016" s="2">
        <f t="shared" ref="CZ4016:CZ4047" si="1715">CZ4015+1</f>
        <v>1916</v>
      </c>
      <c r="DA4016" s="35" t="s">
        <v>49</v>
      </c>
      <c r="DB4016" s="102" t="s">
        <v>1094</v>
      </c>
      <c r="DC4016" s="102" t="s">
        <v>1095</v>
      </c>
      <c r="DD4016" s="102" t="s">
        <v>1096</v>
      </c>
      <c r="DE4016" s="102" t="s">
        <v>1097</v>
      </c>
      <c r="DF4016" s="102" t="s">
        <v>678</v>
      </c>
      <c r="DG4016" s="102" t="s">
        <v>1098</v>
      </c>
      <c r="DH4016" s="102" t="s">
        <v>1099</v>
      </c>
      <c r="DI4016" s="102" t="s">
        <v>1100</v>
      </c>
      <c r="DJ4016" s="102" t="s">
        <v>899</v>
      </c>
      <c r="DK4016" s="102" t="s">
        <v>1101</v>
      </c>
      <c r="DL4016" s="102" t="s">
        <v>1102</v>
      </c>
      <c r="DM4016" s="102" t="s">
        <v>1103</v>
      </c>
      <c r="DN4016" s="102" t="s">
        <v>1104</v>
      </c>
      <c r="DP4016" s="22" t="e">
        <f t="shared" si="1712"/>
        <v>#VALUE!</v>
      </c>
      <c r="DQ4016" s="23" t="e">
        <f t="shared" si="1713"/>
        <v>#VALUE!</v>
      </c>
      <c r="DR4016" s="24" t="e">
        <f t="shared" si="1691"/>
        <v>#DIV/0!</v>
      </c>
      <c r="DZ4016" s="2">
        <f t="shared" si="1706"/>
        <v>1916</v>
      </c>
      <c r="EA4016" s="35" t="s">
        <v>47</v>
      </c>
      <c r="EB4016" s="102" t="s">
        <v>1105</v>
      </c>
      <c r="EC4016" s="102" t="s">
        <v>1106</v>
      </c>
      <c r="ED4016" s="102" t="s">
        <v>568</v>
      </c>
      <c r="EE4016" s="102" t="s">
        <v>1071</v>
      </c>
      <c r="EF4016" s="102" t="s">
        <v>1107</v>
      </c>
      <c r="EG4016" s="102" t="s">
        <v>1108</v>
      </c>
      <c r="EH4016" s="102" t="s">
        <v>1109</v>
      </c>
      <c r="EI4016" s="102" t="s">
        <v>1110</v>
      </c>
      <c r="EJ4016" s="102" t="s">
        <v>1111</v>
      </c>
      <c r="EK4016" s="102" t="s">
        <v>1112</v>
      </c>
      <c r="EL4016" s="102" t="s">
        <v>686</v>
      </c>
      <c r="EM4016" s="102" t="s">
        <v>638</v>
      </c>
      <c r="EN4016" s="102" t="s">
        <v>1113</v>
      </c>
      <c r="EP4016" s="22" t="e">
        <f t="shared" si="1704"/>
        <v>#VALUE!</v>
      </c>
      <c r="EQ4016" s="23" t="e">
        <f t="shared" si="1705"/>
        <v>#VALUE!</v>
      </c>
      <c r="EZ4016" s="2">
        <f t="shared" si="1690"/>
        <v>1916</v>
      </c>
      <c r="FA4016" s="35" t="s">
        <v>49</v>
      </c>
      <c r="FB4016" s="102" t="s">
        <v>1114</v>
      </c>
      <c r="FC4016" s="102" t="s">
        <v>1115</v>
      </c>
      <c r="FD4016" s="102" t="s">
        <v>1116</v>
      </c>
      <c r="FE4016" s="102" t="s">
        <v>1117</v>
      </c>
      <c r="FF4016" s="102" t="s">
        <v>1118</v>
      </c>
      <c r="FG4016" s="102" t="s">
        <v>1119</v>
      </c>
      <c r="FH4016" s="102" t="s">
        <v>1120</v>
      </c>
      <c r="FI4016" s="102" t="s">
        <v>1121</v>
      </c>
      <c r="FJ4016" s="102" t="s">
        <v>1122</v>
      </c>
      <c r="FK4016" s="102" t="s">
        <v>1123</v>
      </c>
      <c r="FL4016" s="102" t="s">
        <v>1124</v>
      </c>
      <c r="FM4016" s="102" t="s">
        <v>1125</v>
      </c>
      <c r="FN4016" s="102" t="s">
        <v>1126</v>
      </c>
      <c r="FP4016" s="22" t="e">
        <f t="shared" si="1688"/>
        <v>#VALUE!</v>
      </c>
      <c r="FQ4016" s="23" t="e">
        <f t="shared" si="1689"/>
        <v>#VALUE!</v>
      </c>
      <c r="FR4016" s="24" t="e">
        <f t="shared" si="1692"/>
        <v>#DIV/0!</v>
      </c>
      <c r="FZ4016" s="2">
        <f t="shared" si="1696"/>
        <v>1916</v>
      </c>
      <c r="GA4016" s="35" t="s">
        <v>48</v>
      </c>
      <c r="GB4016" s="102" t="s">
        <v>1127</v>
      </c>
      <c r="GC4016" s="102" t="s">
        <v>1128</v>
      </c>
      <c r="GD4016" s="102" t="s">
        <v>1129</v>
      </c>
      <c r="GE4016" s="102" t="s">
        <v>1130</v>
      </c>
      <c r="GF4016" s="102" t="s">
        <v>660</v>
      </c>
      <c r="GG4016" s="102" t="s">
        <v>716</v>
      </c>
      <c r="GH4016" s="102" t="s">
        <v>1131</v>
      </c>
      <c r="GI4016" s="102" t="s">
        <v>1132</v>
      </c>
      <c r="GJ4016" s="102" t="s">
        <v>1133</v>
      </c>
      <c r="GK4016" s="102" t="s">
        <v>1134</v>
      </c>
      <c r="GL4016" s="102" t="s">
        <v>1135</v>
      </c>
      <c r="GM4016" s="102" t="s">
        <v>1136</v>
      </c>
      <c r="GN4016" s="102" t="s">
        <v>1137</v>
      </c>
      <c r="GO4016" s="2"/>
      <c r="GP4016" s="22" t="e">
        <f t="shared" si="1693"/>
        <v>#VALUE!</v>
      </c>
      <c r="GQ4016" s="23" t="e">
        <f t="shared" si="1694"/>
        <v>#VALUE!</v>
      </c>
      <c r="GR4016" s="24" t="e">
        <f t="shared" si="1695"/>
        <v>#DIV/0!</v>
      </c>
      <c r="GS4016" s="22" t="e">
        <f>AVERAGE(Sheet1!AP4016,Sheet1!BP4016,Sheet1!CP4016,Sheet1!DP4016,Sheet1!EP4016,Sheet1!FP4016,Sheet1!GP4016)</f>
        <v>#VALUE!</v>
      </c>
      <c r="GT4016" s="23" t="e">
        <f>AVERAGE(Sheet1!AQ4016,Sheet1!BQ4016,Sheet1!CQ4016,Sheet1!DQ4016,Sheet1!EQ4016,Sheet1!FQ4016,Sheet1!GQ4016)</f>
        <v>#VALUE!</v>
      </c>
      <c r="GU4016" s="22" t="e">
        <f t="shared" si="1700"/>
        <v>#VALUE!</v>
      </c>
      <c r="GV4016" s="23" t="e">
        <f t="shared" si="1701"/>
        <v>#VALUE!</v>
      </c>
      <c r="GW4016" s="24" t="e">
        <f>AVERAGE(Sheet1!$AO4016,Sheet1!$BO4016,Sheet1!$CO4016,Sheet1!$DO4016,Sheet1!$EO4016,Sheet1!$FO4016,Sheet1!$GO4016)</f>
        <v>#DIV/0!</v>
      </c>
      <c r="GX4016" s="24" t="e">
        <f t="shared" si="1702"/>
        <v>#DIV/0!</v>
      </c>
    </row>
    <row r="4017" spans="3:206" ht="25.5">
      <c r="C4017" s="2"/>
      <c r="D4017" s="3"/>
      <c r="E4017" s="4"/>
      <c r="F4017" s="2"/>
      <c r="G4017" s="5"/>
      <c r="J4017" s="2"/>
      <c r="K4017" s="6"/>
      <c r="BA4017" s="26">
        <v>1917</v>
      </c>
      <c r="BB4017" s="15">
        <v>17.600000000000001</v>
      </c>
      <c r="BC4017" s="15">
        <v>18.600000000000001</v>
      </c>
      <c r="BD4017" s="15">
        <v>18.600000000000001</v>
      </c>
      <c r="BE4017" s="15">
        <v>15.1</v>
      </c>
      <c r="BF4017" s="15">
        <v>12.4</v>
      </c>
      <c r="BG4017" s="15">
        <v>12.9</v>
      </c>
      <c r="BH4017" s="15">
        <v>11.6</v>
      </c>
      <c r="BI4017" s="15">
        <v>12.6</v>
      </c>
      <c r="BJ4017" s="15">
        <v>13.7</v>
      </c>
      <c r="BK4017" s="15">
        <v>14.4</v>
      </c>
      <c r="BL4017" s="15">
        <v>16.600000000000001</v>
      </c>
      <c r="BM4017" s="15">
        <v>18.8</v>
      </c>
      <c r="BN4017" s="21">
        <f t="shared" si="1697"/>
        <v>15.241666666666667</v>
      </c>
      <c r="BP4017" s="22">
        <f t="shared" si="1698"/>
        <v>18.266666666666669</v>
      </c>
      <c r="BQ4017" s="23">
        <f t="shared" si="1699"/>
        <v>12.366666666666667</v>
      </c>
      <c r="BR4017" s="24">
        <f t="shared" si="1703"/>
        <v>15.073484848484849</v>
      </c>
      <c r="BZ4017" s="2">
        <f t="shared" si="1711"/>
        <v>1917</v>
      </c>
      <c r="CA4017" s="26">
        <v>1917</v>
      </c>
      <c r="CB4017" s="27">
        <f t="shared" ref="CB4017:CM4017" si="1716">(SUM(CB4018:CB4019))/2</f>
        <v>20.25</v>
      </c>
      <c r="CC4017" s="27">
        <f t="shared" si="1716"/>
        <v>21.7</v>
      </c>
      <c r="CD4017" s="27">
        <f t="shared" si="1716"/>
        <v>19.05</v>
      </c>
      <c r="CE4017" s="27">
        <f t="shared" si="1716"/>
        <v>18.100000000000001</v>
      </c>
      <c r="CF4017" s="27">
        <f t="shared" si="1716"/>
        <v>15.7</v>
      </c>
      <c r="CG4017" s="27">
        <f t="shared" si="1716"/>
        <v>13.55</v>
      </c>
      <c r="CH4017" s="27">
        <f t="shared" si="1716"/>
        <v>12.55</v>
      </c>
      <c r="CI4017" s="27">
        <f t="shared" si="1716"/>
        <v>13.600000000000001</v>
      </c>
      <c r="CJ4017" s="27">
        <f t="shared" si="1716"/>
        <v>14.7</v>
      </c>
      <c r="CK4017" s="27">
        <f t="shared" si="1716"/>
        <v>15.2</v>
      </c>
      <c r="CL4017" s="27">
        <f t="shared" si="1716"/>
        <v>17.350000000000001</v>
      </c>
      <c r="CM4017" s="27">
        <f t="shared" si="1716"/>
        <v>19.299999999999997</v>
      </c>
      <c r="CN4017" s="21">
        <f t="shared" si="1708"/>
        <v>16.754166666666663</v>
      </c>
      <c r="CP4017" s="22">
        <f t="shared" si="1709"/>
        <v>20.333333333333332</v>
      </c>
      <c r="CQ4017" s="23">
        <f t="shared" si="1710"/>
        <v>13.233333333333334</v>
      </c>
      <c r="CZ4017" s="2">
        <f t="shared" si="1715"/>
        <v>1917</v>
      </c>
      <c r="DA4017" s="35" t="s">
        <v>50</v>
      </c>
      <c r="DB4017" s="102" t="s">
        <v>1138</v>
      </c>
      <c r="DC4017" s="102" t="s">
        <v>1139</v>
      </c>
      <c r="DD4017" s="102" t="s">
        <v>1140</v>
      </c>
      <c r="DE4017" s="102" t="s">
        <v>1141</v>
      </c>
      <c r="DF4017" s="102" t="s">
        <v>517</v>
      </c>
      <c r="DG4017" s="102" t="s">
        <v>1142</v>
      </c>
      <c r="DH4017" s="102" t="s">
        <v>1143</v>
      </c>
      <c r="DI4017" s="102" t="s">
        <v>1144</v>
      </c>
      <c r="DJ4017" s="102" t="s">
        <v>1145</v>
      </c>
      <c r="DK4017" s="102" t="s">
        <v>1146</v>
      </c>
      <c r="DL4017" s="102" t="s">
        <v>1147</v>
      </c>
      <c r="DM4017" s="102" t="s">
        <v>1148</v>
      </c>
      <c r="DN4017" s="102" t="s">
        <v>1149</v>
      </c>
      <c r="DP4017" s="22" t="e">
        <f t="shared" si="1712"/>
        <v>#VALUE!</v>
      </c>
      <c r="DQ4017" s="23" t="e">
        <f t="shared" si="1713"/>
        <v>#VALUE!</v>
      </c>
      <c r="DR4017" s="24" t="e">
        <f t="shared" si="1691"/>
        <v>#DIV/0!</v>
      </c>
      <c r="DZ4017" s="2">
        <f t="shared" si="1706"/>
        <v>1917</v>
      </c>
      <c r="EA4017" s="35" t="s">
        <v>48</v>
      </c>
      <c r="EB4017" s="102" t="s">
        <v>1150</v>
      </c>
      <c r="EC4017" s="102" t="s">
        <v>1151</v>
      </c>
      <c r="ED4017" s="102" t="s">
        <v>1152</v>
      </c>
      <c r="EE4017" s="102" t="s">
        <v>1088</v>
      </c>
      <c r="EF4017" s="102" t="s">
        <v>1153</v>
      </c>
      <c r="EG4017" s="102" t="s">
        <v>1154</v>
      </c>
      <c r="EH4017" s="102" t="s">
        <v>1155</v>
      </c>
      <c r="EI4017" s="102" t="s">
        <v>1156</v>
      </c>
      <c r="EJ4017" s="102" t="s">
        <v>1157</v>
      </c>
      <c r="EK4017" s="102" t="s">
        <v>1158</v>
      </c>
      <c r="EL4017" s="102" t="s">
        <v>210</v>
      </c>
      <c r="EM4017" s="102" t="s">
        <v>1159</v>
      </c>
      <c r="EN4017" s="102" t="s">
        <v>1160</v>
      </c>
      <c r="EP4017" s="22" t="e">
        <f t="shared" si="1704"/>
        <v>#VALUE!</v>
      </c>
      <c r="EQ4017" s="23" t="e">
        <f t="shared" si="1705"/>
        <v>#VALUE!</v>
      </c>
      <c r="EZ4017" s="2">
        <f t="shared" si="1690"/>
        <v>1917</v>
      </c>
      <c r="FA4017" s="35" t="s">
        <v>50</v>
      </c>
      <c r="FB4017" s="102" t="s">
        <v>949</v>
      </c>
      <c r="FC4017" s="102" t="s">
        <v>1161</v>
      </c>
      <c r="FD4017" s="102" t="s">
        <v>1162</v>
      </c>
      <c r="FE4017" s="102" t="s">
        <v>1163</v>
      </c>
      <c r="FF4017" s="102" t="s">
        <v>776</v>
      </c>
      <c r="FG4017" s="102" t="s">
        <v>1108</v>
      </c>
      <c r="FH4017" s="102" t="s">
        <v>1164</v>
      </c>
      <c r="FI4017" s="102" t="s">
        <v>566</v>
      </c>
      <c r="FJ4017" s="102" t="s">
        <v>1165</v>
      </c>
      <c r="FK4017" s="102" t="s">
        <v>1166</v>
      </c>
      <c r="FL4017" s="102" t="s">
        <v>1167</v>
      </c>
      <c r="FM4017" s="102" t="s">
        <v>1168</v>
      </c>
      <c r="FN4017" s="102" t="s">
        <v>1169</v>
      </c>
      <c r="FP4017" s="22" t="e">
        <f t="shared" ref="FP4017:FP4048" si="1717">SUM(FB4017+FC4017+FD4017)/3</f>
        <v>#VALUE!</v>
      </c>
      <c r="FQ4017" s="23" t="e">
        <f t="shared" ref="FQ4017:FQ4048" si="1718">SUM(FG4017+FH4017+FI4017)/3</f>
        <v>#VALUE!</v>
      </c>
      <c r="FR4017" s="24" t="e">
        <f t="shared" si="1692"/>
        <v>#DIV/0!</v>
      </c>
      <c r="FZ4017" s="2">
        <f t="shared" si="1696"/>
        <v>1917</v>
      </c>
      <c r="GA4017" s="35" t="s">
        <v>49</v>
      </c>
      <c r="GB4017" s="102" t="s">
        <v>1170</v>
      </c>
      <c r="GC4017" s="102" t="s">
        <v>1171</v>
      </c>
      <c r="GD4017" s="102" t="s">
        <v>1172</v>
      </c>
      <c r="GE4017" s="102" t="s">
        <v>1173</v>
      </c>
      <c r="GF4017" s="102" t="s">
        <v>1174</v>
      </c>
      <c r="GG4017" s="102" t="s">
        <v>1175</v>
      </c>
      <c r="GH4017" s="102" t="s">
        <v>1176</v>
      </c>
      <c r="GI4017" s="102" t="s">
        <v>1177</v>
      </c>
      <c r="GJ4017" s="102" t="s">
        <v>765</v>
      </c>
      <c r="GK4017" s="102" t="s">
        <v>1178</v>
      </c>
      <c r="GL4017" s="102" t="s">
        <v>1179</v>
      </c>
      <c r="GM4017" s="102" t="s">
        <v>1180</v>
      </c>
      <c r="GN4017" s="102" t="s">
        <v>1181</v>
      </c>
      <c r="GO4017" s="2"/>
      <c r="GP4017" s="22" t="e">
        <f t="shared" si="1693"/>
        <v>#VALUE!</v>
      </c>
      <c r="GQ4017" s="23" t="e">
        <f t="shared" si="1694"/>
        <v>#VALUE!</v>
      </c>
      <c r="GR4017" s="24" t="e">
        <f t="shared" si="1695"/>
        <v>#DIV/0!</v>
      </c>
      <c r="GS4017" s="22" t="e">
        <f>AVERAGE(Sheet1!AP4017,Sheet1!BP4017,Sheet1!CP4017,Sheet1!DP4017,Sheet1!EP4017,Sheet1!FP4017,Sheet1!GP4017)</f>
        <v>#VALUE!</v>
      </c>
      <c r="GT4017" s="23" t="e">
        <f>AVERAGE(Sheet1!AQ4017,Sheet1!BQ4017,Sheet1!CQ4017,Sheet1!DQ4017,Sheet1!EQ4017,Sheet1!FQ4017,Sheet1!GQ4017)</f>
        <v>#VALUE!</v>
      </c>
      <c r="GU4017" s="22" t="e">
        <f t="shared" si="1700"/>
        <v>#VALUE!</v>
      </c>
      <c r="GV4017" s="23" t="e">
        <f t="shared" si="1701"/>
        <v>#VALUE!</v>
      </c>
      <c r="GW4017" s="24" t="e">
        <f>AVERAGE(Sheet1!$AO4017,Sheet1!$BO4017,Sheet1!$CO4017,Sheet1!$DO4017,Sheet1!$EO4017,Sheet1!$FO4017,Sheet1!$GO4017)</f>
        <v>#DIV/0!</v>
      </c>
      <c r="GX4017" s="24" t="e">
        <f t="shared" si="1702"/>
        <v>#DIV/0!</v>
      </c>
    </row>
    <row r="4018" spans="3:206" ht="25.5">
      <c r="C4018" s="2"/>
      <c r="D4018" s="3"/>
      <c r="E4018" s="4"/>
      <c r="F4018" s="2"/>
      <c r="G4018" s="5"/>
      <c r="J4018" s="2"/>
      <c r="K4018" s="6"/>
      <c r="BA4018" s="26">
        <v>1918</v>
      </c>
      <c r="BB4018" s="15">
        <v>20.399999999999999</v>
      </c>
      <c r="BC4018" s="15">
        <v>20.100000000000001</v>
      </c>
      <c r="BD4018" s="15">
        <v>18.2</v>
      </c>
      <c r="BE4018" s="15">
        <v>16</v>
      </c>
      <c r="BF4018" s="15">
        <v>14.1</v>
      </c>
      <c r="BG4018" s="15">
        <v>13.3</v>
      </c>
      <c r="BH4018" s="15">
        <v>12</v>
      </c>
      <c r="BI4018" s="15">
        <v>13.6</v>
      </c>
      <c r="BJ4018" s="15">
        <v>13.9</v>
      </c>
      <c r="BK4018" s="15">
        <v>13.9</v>
      </c>
      <c r="BL4018" s="15">
        <v>15.6</v>
      </c>
      <c r="BM4018" s="15">
        <v>16.7</v>
      </c>
      <c r="BN4018" s="21">
        <f t="shared" si="1697"/>
        <v>15.649999999999999</v>
      </c>
      <c r="BP4018" s="22">
        <f t="shared" si="1698"/>
        <v>19.566666666666666</v>
      </c>
      <c r="BQ4018" s="23">
        <f t="shared" si="1699"/>
        <v>12.966666666666667</v>
      </c>
      <c r="BR4018" s="24">
        <f t="shared" si="1703"/>
        <v>15.178030303030305</v>
      </c>
      <c r="BZ4018" s="2">
        <f t="shared" si="1711"/>
        <v>1918</v>
      </c>
      <c r="CA4018" s="26">
        <v>1918</v>
      </c>
      <c r="CB4018" s="15">
        <v>21.3</v>
      </c>
      <c r="CC4018" s="15">
        <v>22.4</v>
      </c>
      <c r="CD4018" s="15">
        <v>20.3</v>
      </c>
      <c r="CE4018" s="15">
        <v>17.8</v>
      </c>
      <c r="CF4018" s="15">
        <v>15.8</v>
      </c>
      <c r="CG4018" s="15">
        <v>13.8</v>
      </c>
      <c r="CH4018" s="15">
        <v>12.8</v>
      </c>
      <c r="CI4018" s="15">
        <v>13.9</v>
      </c>
      <c r="CJ4018" s="15">
        <v>15.1</v>
      </c>
      <c r="CK4018" s="15">
        <v>14.6</v>
      </c>
      <c r="CL4018" s="15">
        <v>16.399999999999999</v>
      </c>
      <c r="CM4018" s="15">
        <v>18.399999999999999</v>
      </c>
      <c r="CN4018" s="21">
        <f t="shared" si="1708"/>
        <v>16.883333333333333</v>
      </c>
      <c r="CP4018" s="22">
        <f t="shared" si="1709"/>
        <v>21.333333333333332</v>
      </c>
      <c r="CQ4018" s="23">
        <f t="shared" si="1710"/>
        <v>13.5</v>
      </c>
      <c r="CZ4018" s="2">
        <f t="shared" si="1715"/>
        <v>1918</v>
      </c>
      <c r="DA4018" s="35" t="s">
        <v>51</v>
      </c>
      <c r="DB4018" s="102" t="s">
        <v>1182</v>
      </c>
      <c r="DC4018" s="102" t="s">
        <v>1183</v>
      </c>
      <c r="DD4018" s="102" t="s">
        <v>976</v>
      </c>
      <c r="DE4018" s="102" t="s">
        <v>1184</v>
      </c>
      <c r="DF4018" s="102" t="s">
        <v>1185</v>
      </c>
      <c r="DG4018" s="102" t="s">
        <v>982</v>
      </c>
      <c r="DH4018" s="102" t="s">
        <v>1186</v>
      </c>
      <c r="DI4018" s="102" t="s">
        <v>1187</v>
      </c>
      <c r="DJ4018" s="102" t="s">
        <v>1188</v>
      </c>
      <c r="DK4018" s="102" t="s">
        <v>1189</v>
      </c>
      <c r="DL4018" s="102" t="s">
        <v>1190</v>
      </c>
      <c r="DM4018" s="102" t="s">
        <v>397</v>
      </c>
      <c r="DN4018" s="102" t="s">
        <v>1191</v>
      </c>
      <c r="DP4018" s="22" t="e">
        <f t="shared" si="1712"/>
        <v>#VALUE!</v>
      </c>
      <c r="DQ4018" s="23" t="e">
        <f t="shared" si="1713"/>
        <v>#VALUE!</v>
      </c>
      <c r="DR4018" s="24" t="e">
        <f t="shared" si="1691"/>
        <v>#DIV/0!</v>
      </c>
      <c r="DZ4018" s="2">
        <f t="shared" si="1706"/>
        <v>1918</v>
      </c>
      <c r="EA4018" s="35" t="s">
        <v>49</v>
      </c>
      <c r="EB4018" s="102" t="s">
        <v>1192</v>
      </c>
      <c r="EC4018" s="102" t="s">
        <v>449</v>
      </c>
      <c r="ED4018" s="102" t="s">
        <v>1193</v>
      </c>
      <c r="EE4018" s="102" t="s">
        <v>535</v>
      </c>
      <c r="EF4018" s="102" t="s">
        <v>1194</v>
      </c>
      <c r="EG4018" s="102" t="s">
        <v>1195</v>
      </c>
      <c r="EH4018" s="102" t="s">
        <v>1196</v>
      </c>
      <c r="EI4018" s="102" t="s">
        <v>1197</v>
      </c>
      <c r="EJ4018" s="102" t="s">
        <v>1198</v>
      </c>
      <c r="EK4018" s="102" t="s">
        <v>1199</v>
      </c>
      <c r="EL4018" s="102" t="s">
        <v>978</v>
      </c>
      <c r="EM4018" s="102" t="s">
        <v>1200</v>
      </c>
      <c r="EN4018" s="102" t="s">
        <v>1201</v>
      </c>
      <c r="EP4018" s="22" t="e">
        <f t="shared" si="1704"/>
        <v>#VALUE!</v>
      </c>
      <c r="EQ4018" s="23" t="e">
        <f t="shared" si="1705"/>
        <v>#VALUE!</v>
      </c>
      <c r="EZ4018" s="2">
        <f t="shared" ref="EZ4018:EZ4039" si="1719">EZ4017+1</f>
        <v>1918</v>
      </c>
      <c r="FA4018" s="35" t="s">
        <v>51</v>
      </c>
      <c r="FB4018" s="102" t="s">
        <v>1202</v>
      </c>
      <c r="FC4018" s="102" t="s">
        <v>890</v>
      </c>
      <c r="FD4018" s="102" t="s">
        <v>1203</v>
      </c>
      <c r="FE4018" s="102" t="s">
        <v>1204</v>
      </c>
      <c r="FF4018" s="102" t="s">
        <v>1205</v>
      </c>
      <c r="FG4018" s="102" t="s">
        <v>1206</v>
      </c>
      <c r="FH4018" s="102" t="s">
        <v>1207</v>
      </c>
      <c r="FI4018" s="102" t="s">
        <v>1208</v>
      </c>
      <c r="FJ4018" s="102" t="s">
        <v>1209</v>
      </c>
      <c r="FK4018" s="102" t="s">
        <v>1210</v>
      </c>
      <c r="FL4018" s="102" t="s">
        <v>1211</v>
      </c>
      <c r="FM4018" s="102" t="s">
        <v>1212</v>
      </c>
      <c r="FN4018" s="102" t="s">
        <v>1213</v>
      </c>
      <c r="FP4018" s="22" t="e">
        <f t="shared" si="1717"/>
        <v>#VALUE!</v>
      </c>
      <c r="FQ4018" s="23" t="e">
        <f t="shared" si="1718"/>
        <v>#VALUE!</v>
      </c>
      <c r="FR4018" s="24" t="e">
        <f t="shared" si="1692"/>
        <v>#DIV/0!</v>
      </c>
      <c r="FZ4018" s="2">
        <f t="shared" si="1696"/>
        <v>1918</v>
      </c>
      <c r="GA4018" s="35" t="s">
        <v>50</v>
      </c>
      <c r="GB4018" s="102" t="s">
        <v>1214</v>
      </c>
      <c r="GC4018" s="102" t="s">
        <v>1215</v>
      </c>
      <c r="GD4018" s="102" t="s">
        <v>810</v>
      </c>
      <c r="GE4018" s="102" t="s">
        <v>1216</v>
      </c>
      <c r="GF4018" s="102" t="s">
        <v>1217</v>
      </c>
      <c r="GG4018" s="102" t="s">
        <v>263</v>
      </c>
      <c r="GH4018" s="102" t="s">
        <v>1218</v>
      </c>
      <c r="GI4018" s="102" t="s">
        <v>1219</v>
      </c>
      <c r="GJ4018" s="102" t="s">
        <v>1220</v>
      </c>
      <c r="GK4018" s="102" t="s">
        <v>1221</v>
      </c>
      <c r="GL4018" s="102" t="s">
        <v>1222</v>
      </c>
      <c r="GM4018" s="102" t="s">
        <v>1223</v>
      </c>
      <c r="GN4018" s="102" t="s">
        <v>1224</v>
      </c>
      <c r="GO4018" s="2"/>
      <c r="GP4018" s="22" t="e">
        <f t="shared" si="1693"/>
        <v>#VALUE!</v>
      </c>
      <c r="GQ4018" s="23" t="e">
        <f t="shared" si="1694"/>
        <v>#VALUE!</v>
      </c>
      <c r="GR4018" s="24" t="e">
        <f t="shared" si="1695"/>
        <v>#DIV/0!</v>
      </c>
      <c r="GS4018" s="22" t="e">
        <f>AVERAGE(Sheet1!AP4018,Sheet1!BP4018,Sheet1!CP4018,Sheet1!DP4018,Sheet1!EP4018,Sheet1!FP4018,Sheet1!GP4018)</f>
        <v>#VALUE!</v>
      </c>
      <c r="GT4018" s="23" t="e">
        <f>AVERAGE(Sheet1!AQ4018,Sheet1!BQ4018,Sheet1!CQ4018,Sheet1!DQ4018,Sheet1!EQ4018,Sheet1!FQ4018,Sheet1!GQ4018)</f>
        <v>#VALUE!</v>
      </c>
      <c r="GU4018" s="22" t="e">
        <f t="shared" si="1700"/>
        <v>#VALUE!</v>
      </c>
      <c r="GV4018" s="23" t="e">
        <f t="shared" si="1701"/>
        <v>#VALUE!</v>
      </c>
      <c r="GW4018" s="24" t="e">
        <f>AVERAGE(Sheet1!$AO4018,Sheet1!$BO4018,Sheet1!$CO4018,Sheet1!$DO4018,Sheet1!$EO4018,Sheet1!$FO4018,Sheet1!$GO4018)</f>
        <v>#DIV/0!</v>
      </c>
      <c r="GX4018" s="24" t="e">
        <f t="shared" si="1702"/>
        <v>#DIV/0!</v>
      </c>
    </row>
    <row r="4019" spans="3:206" ht="25.5">
      <c r="C4019" s="2"/>
      <c r="D4019" s="3"/>
      <c r="E4019" s="4"/>
      <c r="F4019" s="2"/>
      <c r="G4019" s="5"/>
      <c r="J4019" s="2"/>
      <c r="K4019" s="6"/>
      <c r="BA4019" s="26">
        <v>1919</v>
      </c>
      <c r="BB4019" s="15">
        <v>17.5</v>
      </c>
      <c r="BC4019" s="15">
        <v>20.2</v>
      </c>
      <c r="BD4019" s="15">
        <v>16.5</v>
      </c>
      <c r="BE4019" s="15">
        <v>16.100000000000001</v>
      </c>
      <c r="BF4019" s="15">
        <v>14.6</v>
      </c>
      <c r="BG4019" s="15">
        <v>12.6</v>
      </c>
      <c r="BH4019" s="15">
        <v>11.1</v>
      </c>
      <c r="BI4019" s="15">
        <v>12.7</v>
      </c>
      <c r="BJ4019" s="15">
        <v>14.1</v>
      </c>
      <c r="BK4019" s="15">
        <v>14.8</v>
      </c>
      <c r="BL4019" s="15">
        <v>16.7</v>
      </c>
      <c r="BM4019" s="15">
        <v>18.399999999999999</v>
      </c>
      <c r="BN4019" s="21">
        <f t="shared" si="1697"/>
        <v>15.441666666666668</v>
      </c>
      <c r="BP4019" s="22">
        <f t="shared" si="1698"/>
        <v>18.066666666666666</v>
      </c>
      <c r="BQ4019" s="23">
        <f t="shared" si="1699"/>
        <v>12.133333333333333</v>
      </c>
      <c r="BR4019" s="24">
        <f t="shared" si="1703"/>
        <v>15.152272727272726</v>
      </c>
      <c r="BZ4019" s="2">
        <f t="shared" si="1711"/>
        <v>1919</v>
      </c>
      <c r="CA4019" s="26">
        <v>1919</v>
      </c>
      <c r="CB4019" s="15">
        <v>19.2</v>
      </c>
      <c r="CC4019" s="15">
        <v>21</v>
      </c>
      <c r="CD4019" s="15">
        <v>17.8</v>
      </c>
      <c r="CE4019" s="15">
        <v>18.399999999999999</v>
      </c>
      <c r="CF4019" s="15">
        <v>15.6</v>
      </c>
      <c r="CG4019" s="15">
        <v>13.3</v>
      </c>
      <c r="CH4019" s="15">
        <v>12.3</v>
      </c>
      <c r="CI4019" s="15">
        <v>13.3</v>
      </c>
      <c r="CJ4019" s="15">
        <v>14.3</v>
      </c>
      <c r="CK4019" s="15">
        <v>15.8</v>
      </c>
      <c r="CL4019" s="15">
        <v>18.3</v>
      </c>
      <c r="CM4019" s="15">
        <v>20.2</v>
      </c>
      <c r="CN4019" s="21">
        <f t="shared" si="1708"/>
        <v>16.625000000000004</v>
      </c>
      <c r="CP4019" s="22">
        <f t="shared" si="1709"/>
        <v>19.333333333333332</v>
      </c>
      <c r="CQ4019" s="23">
        <f t="shared" si="1710"/>
        <v>12.966666666666669</v>
      </c>
      <c r="CZ4019" s="2">
        <f t="shared" si="1715"/>
        <v>1919</v>
      </c>
      <c r="DA4019" s="35" t="s">
        <v>53</v>
      </c>
      <c r="DB4019" s="102" t="s">
        <v>1225</v>
      </c>
      <c r="DC4019" s="102" t="s">
        <v>1226</v>
      </c>
      <c r="DD4019" s="102" t="s">
        <v>1227</v>
      </c>
      <c r="DE4019" s="102" t="s">
        <v>1228</v>
      </c>
      <c r="DF4019" s="102" t="s">
        <v>261</v>
      </c>
      <c r="DG4019" s="102" t="s">
        <v>1229</v>
      </c>
      <c r="DH4019" s="102" t="s">
        <v>1230</v>
      </c>
      <c r="DI4019" s="102" t="s">
        <v>1157</v>
      </c>
      <c r="DJ4019" s="102" t="s">
        <v>1200</v>
      </c>
      <c r="DK4019" s="102" t="s">
        <v>1231</v>
      </c>
      <c r="DL4019" s="102" t="s">
        <v>1232</v>
      </c>
      <c r="DM4019" s="102" t="s">
        <v>462</v>
      </c>
      <c r="DN4019" s="102" t="s">
        <v>1233</v>
      </c>
      <c r="DP4019" s="22" t="e">
        <f t="shared" si="1712"/>
        <v>#VALUE!</v>
      </c>
      <c r="DQ4019" s="23" t="e">
        <f t="shared" si="1713"/>
        <v>#VALUE!</v>
      </c>
      <c r="DR4019" s="24" t="e">
        <f t="shared" si="1691"/>
        <v>#DIV/0!</v>
      </c>
      <c r="DZ4019" s="2">
        <f t="shared" si="1706"/>
        <v>1919</v>
      </c>
      <c r="EA4019" s="35" t="s">
        <v>50</v>
      </c>
      <c r="EB4019" s="102" t="s">
        <v>1234</v>
      </c>
      <c r="EC4019" s="102" t="s">
        <v>1235</v>
      </c>
      <c r="ED4019" s="102" t="s">
        <v>1236</v>
      </c>
      <c r="EE4019" s="102" t="s">
        <v>1237</v>
      </c>
      <c r="EF4019" s="102" t="s">
        <v>362</v>
      </c>
      <c r="EG4019" s="102" t="s">
        <v>1238</v>
      </c>
      <c r="EH4019" s="102" t="s">
        <v>1239</v>
      </c>
      <c r="EI4019" s="102" t="s">
        <v>1240</v>
      </c>
      <c r="EJ4019" s="102" t="s">
        <v>1241</v>
      </c>
      <c r="EK4019" s="102" t="s">
        <v>394</v>
      </c>
      <c r="EL4019" s="102" t="s">
        <v>1242</v>
      </c>
      <c r="EM4019" s="102" t="s">
        <v>1243</v>
      </c>
      <c r="EN4019" s="102" t="s">
        <v>1244</v>
      </c>
      <c r="EP4019" s="22" t="e">
        <f t="shared" si="1704"/>
        <v>#VALUE!</v>
      </c>
      <c r="EQ4019" s="23" t="e">
        <f t="shared" si="1705"/>
        <v>#VALUE!</v>
      </c>
      <c r="EZ4019" s="2">
        <f t="shared" si="1719"/>
        <v>1919</v>
      </c>
      <c r="FA4019" s="35" t="s">
        <v>53</v>
      </c>
      <c r="FB4019" s="102" t="s">
        <v>1245</v>
      </c>
      <c r="FC4019" s="102" t="s">
        <v>1246</v>
      </c>
      <c r="FD4019" s="102" t="s">
        <v>1247</v>
      </c>
      <c r="FE4019" s="102" t="s">
        <v>1248</v>
      </c>
      <c r="FF4019" s="102" t="s">
        <v>1249</v>
      </c>
      <c r="FG4019" s="102" t="s">
        <v>1250</v>
      </c>
      <c r="FH4019" s="102" t="s">
        <v>1251</v>
      </c>
      <c r="FI4019" s="102" t="s">
        <v>1252</v>
      </c>
      <c r="FJ4019" s="102" t="s">
        <v>1253</v>
      </c>
      <c r="FK4019" s="102" t="s">
        <v>1254</v>
      </c>
      <c r="FL4019" s="102" t="s">
        <v>662</v>
      </c>
      <c r="FM4019" s="102" t="s">
        <v>293</v>
      </c>
      <c r="FN4019" s="102" t="s">
        <v>1255</v>
      </c>
      <c r="FP4019" s="22" t="e">
        <f t="shared" si="1717"/>
        <v>#VALUE!</v>
      </c>
      <c r="FQ4019" s="23" t="e">
        <f t="shared" si="1718"/>
        <v>#VALUE!</v>
      </c>
      <c r="FR4019" s="24" t="e">
        <f t="shared" si="1692"/>
        <v>#DIV/0!</v>
      </c>
      <c r="FZ4019" s="2">
        <f t="shared" si="1696"/>
        <v>1919</v>
      </c>
      <c r="GA4019" s="35" t="s">
        <v>51</v>
      </c>
      <c r="GB4019" s="102" t="s">
        <v>1256</v>
      </c>
      <c r="GC4019" s="102" t="s">
        <v>1257</v>
      </c>
      <c r="GD4019" s="102" t="s">
        <v>1258</v>
      </c>
      <c r="GE4019" s="102" t="s">
        <v>1259</v>
      </c>
      <c r="GF4019" s="102" t="s">
        <v>1260</v>
      </c>
      <c r="GG4019" s="102" t="s">
        <v>1261</v>
      </c>
      <c r="GH4019" s="102" t="s">
        <v>1003</v>
      </c>
      <c r="GI4019" s="102" t="s">
        <v>1262</v>
      </c>
      <c r="GJ4019" s="102" t="s">
        <v>621</v>
      </c>
      <c r="GK4019" s="102" t="s">
        <v>615</v>
      </c>
      <c r="GL4019" s="102" t="s">
        <v>1263</v>
      </c>
      <c r="GM4019" s="102" t="s">
        <v>1264</v>
      </c>
      <c r="GN4019" s="102" t="s">
        <v>1265</v>
      </c>
      <c r="GO4019" s="2"/>
      <c r="GP4019" s="22" t="e">
        <f t="shared" si="1693"/>
        <v>#VALUE!</v>
      </c>
      <c r="GQ4019" s="23" t="e">
        <f t="shared" si="1694"/>
        <v>#VALUE!</v>
      </c>
      <c r="GR4019" s="24" t="e">
        <f t="shared" si="1695"/>
        <v>#DIV/0!</v>
      </c>
      <c r="GS4019" s="22" t="e">
        <f>AVERAGE(Sheet1!AP4019,Sheet1!BP4019,Sheet1!CP4019,Sheet1!DP4019,Sheet1!EP4019,Sheet1!FP4019,Sheet1!GP4019)</f>
        <v>#VALUE!</v>
      </c>
      <c r="GT4019" s="23" t="e">
        <f>AVERAGE(Sheet1!AQ4019,Sheet1!BQ4019,Sheet1!CQ4019,Sheet1!DQ4019,Sheet1!EQ4019,Sheet1!FQ4019,Sheet1!GQ4019)</f>
        <v>#VALUE!</v>
      </c>
      <c r="GU4019" s="22" t="e">
        <f t="shared" si="1700"/>
        <v>#VALUE!</v>
      </c>
      <c r="GV4019" s="23" t="e">
        <f t="shared" si="1701"/>
        <v>#VALUE!</v>
      </c>
      <c r="GW4019" s="24" t="e">
        <f>AVERAGE(Sheet1!$AO4019,Sheet1!$BO4019,Sheet1!$CO4019,Sheet1!$DO4019,Sheet1!$EO4019,Sheet1!$FO4019,Sheet1!$GO4019)</f>
        <v>#DIV/0!</v>
      </c>
      <c r="GX4019" s="24" t="e">
        <f t="shared" si="1702"/>
        <v>#DIV/0!</v>
      </c>
    </row>
    <row r="4020" spans="3:206" ht="12.75" customHeight="1">
      <c r="C4020" s="2"/>
      <c r="D4020" s="3"/>
      <c r="E4020" s="4"/>
      <c r="F4020" s="2"/>
      <c r="G4020" s="5"/>
      <c r="J4020" s="2"/>
      <c r="K4020" s="6"/>
      <c r="BA4020" s="26">
        <v>1920</v>
      </c>
      <c r="BB4020" s="15">
        <v>18</v>
      </c>
      <c r="BC4020" s="15">
        <v>18.899999999999999</v>
      </c>
      <c r="BD4020" s="15">
        <v>16.8</v>
      </c>
      <c r="BE4020" s="15">
        <v>15.2</v>
      </c>
      <c r="BF4020" s="15">
        <v>13.2</v>
      </c>
      <c r="BG4020" s="15">
        <v>12.5</v>
      </c>
      <c r="BH4020" s="15">
        <v>12.8</v>
      </c>
      <c r="BI4020" s="15">
        <v>12.6</v>
      </c>
      <c r="BJ4020" s="15">
        <v>13.9</v>
      </c>
      <c r="BK4020" s="15">
        <v>15.3</v>
      </c>
      <c r="BL4020" s="15">
        <v>14.7</v>
      </c>
      <c r="BM4020" s="15">
        <v>17.3</v>
      </c>
      <c r="BN4020" s="21">
        <f t="shared" si="1697"/>
        <v>15.100000000000001</v>
      </c>
      <c r="BP4020" s="22">
        <f t="shared" si="1698"/>
        <v>17.900000000000002</v>
      </c>
      <c r="BQ4020" s="23">
        <f t="shared" si="1699"/>
        <v>12.633333333333333</v>
      </c>
      <c r="BR4020" s="24">
        <f t="shared" si="1703"/>
        <v>15.194696969696968</v>
      </c>
      <c r="BZ4020" s="2">
        <f t="shared" si="1711"/>
        <v>1920</v>
      </c>
      <c r="CA4020" s="26">
        <v>1920</v>
      </c>
      <c r="CB4020" s="15">
        <v>19.8</v>
      </c>
      <c r="CC4020" s="15">
        <v>20.8</v>
      </c>
      <c r="CD4020" s="15">
        <v>18.600000000000001</v>
      </c>
      <c r="CE4020" s="15">
        <v>16.600000000000001</v>
      </c>
      <c r="CF4020" s="15">
        <v>14</v>
      </c>
      <c r="CG4020" s="15">
        <v>13.1</v>
      </c>
      <c r="CH4020" s="15">
        <v>13.1</v>
      </c>
      <c r="CI4020" s="15">
        <v>12.9</v>
      </c>
      <c r="CJ4020" s="15">
        <v>14</v>
      </c>
      <c r="CK4020" s="15">
        <v>16.3</v>
      </c>
      <c r="CL4020" s="15">
        <v>16.8</v>
      </c>
      <c r="CM4020" s="15">
        <v>18.899999999999999</v>
      </c>
      <c r="CN4020" s="21">
        <f t="shared" si="1708"/>
        <v>16.241666666666671</v>
      </c>
      <c r="CP4020" s="22">
        <f t="shared" si="1709"/>
        <v>19.733333333333334</v>
      </c>
      <c r="CQ4020" s="23">
        <f t="shared" si="1710"/>
        <v>13.033333333333333</v>
      </c>
      <c r="CZ4020" s="2">
        <f t="shared" si="1715"/>
        <v>1920</v>
      </c>
      <c r="DA4020" s="35" t="s">
        <v>54</v>
      </c>
      <c r="DB4020" s="102" t="s">
        <v>1266</v>
      </c>
      <c r="DC4020" s="102" t="s">
        <v>1267</v>
      </c>
      <c r="DD4020" s="102" t="s">
        <v>1268</v>
      </c>
      <c r="DE4020" s="102" t="s">
        <v>1269</v>
      </c>
      <c r="DF4020" s="102" t="s">
        <v>1088</v>
      </c>
      <c r="DG4020" s="102" t="s">
        <v>1270</v>
      </c>
      <c r="DH4020" s="102" t="s">
        <v>1271</v>
      </c>
      <c r="DI4020" s="102" t="s">
        <v>1272</v>
      </c>
      <c r="DJ4020" s="102" t="s">
        <v>1273</v>
      </c>
      <c r="DK4020" s="102" t="s">
        <v>1274</v>
      </c>
      <c r="DL4020" s="102" t="s">
        <v>1275</v>
      </c>
      <c r="DM4020" s="102" t="s">
        <v>1276</v>
      </c>
      <c r="DN4020" s="102" t="s">
        <v>1277</v>
      </c>
      <c r="DP4020" s="22" t="e">
        <f t="shared" si="1712"/>
        <v>#VALUE!</v>
      </c>
      <c r="DQ4020" s="23" t="e">
        <f t="shared" si="1713"/>
        <v>#VALUE!</v>
      </c>
      <c r="DR4020" s="24" t="e">
        <f t="shared" si="1691"/>
        <v>#DIV/0!</v>
      </c>
      <c r="DZ4020" s="2">
        <f t="shared" si="1706"/>
        <v>1920</v>
      </c>
      <c r="EA4020" s="35" t="s">
        <v>51</v>
      </c>
      <c r="EB4020" s="102" t="s">
        <v>1278</v>
      </c>
      <c r="EC4020" s="102" t="s">
        <v>1279</v>
      </c>
      <c r="ED4020" s="102" t="s">
        <v>1280</v>
      </c>
      <c r="EE4020" s="102" t="s">
        <v>1281</v>
      </c>
      <c r="EF4020" s="102" t="s">
        <v>1282</v>
      </c>
      <c r="EG4020" s="102" t="s">
        <v>1283</v>
      </c>
      <c r="EH4020" s="102" t="s">
        <v>1284</v>
      </c>
      <c r="EI4020" s="102" t="s">
        <v>1285</v>
      </c>
      <c r="EJ4020" s="102" t="s">
        <v>1286</v>
      </c>
      <c r="EK4020" s="102" t="s">
        <v>433</v>
      </c>
      <c r="EL4020" s="102" t="s">
        <v>336</v>
      </c>
      <c r="EM4020" s="102" t="s">
        <v>1287</v>
      </c>
      <c r="EN4020" s="102" t="s">
        <v>1288</v>
      </c>
      <c r="EP4020" s="22" t="e">
        <f t="shared" si="1704"/>
        <v>#VALUE!</v>
      </c>
      <c r="EQ4020" s="23" t="e">
        <f t="shared" si="1705"/>
        <v>#VALUE!</v>
      </c>
      <c r="ER4020" s="24" t="e">
        <f t="shared" ref="ER4020:ER4051" si="1720">AVERAGE(EN4010:EN4020)</f>
        <v>#DIV/0!</v>
      </c>
      <c r="EZ4020" s="2">
        <f t="shared" si="1719"/>
        <v>1920</v>
      </c>
      <c r="FA4020" s="1" t="s">
        <v>722</v>
      </c>
      <c r="FB4020" s="1"/>
      <c r="FC4020" s="1"/>
      <c r="FD4020" s="1"/>
      <c r="FE4020" s="1"/>
      <c r="FF4020" s="1"/>
      <c r="FG4020" s="1"/>
      <c r="FH4020" s="1"/>
      <c r="FI4020" s="1"/>
      <c r="FJ4020" s="1"/>
      <c r="FK4020" s="1"/>
      <c r="FL4020" s="1"/>
      <c r="FM4020" s="1"/>
      <c r="FN4020" s="1"/>
      <c r="FP4020" s="22">
        <f t="shared" si="1717"/>
        <v>0</v>
      </c>
      <c r="FQ4020" s="23">
        <f t="shared" si="1718"/>
        <v>0</v>
      </c>
      <c r="FR4020" s="24" t="e">
        <f t="shared" si="1692"/>
        <v>#DIV/0!</v>
      </c>
      <c r="FZ4020" s="2">
        <f t="shared" si="1696"/>
        <v>1920</v>
      </c>
      <c r="GA4020" s="1" t="s">
        <v>722</v>
      </c>
      <c r="GB4020" s="1"/>
      <c r="GC4020" s="1"/>
      <c r="GD4020" s="1"/>
      <c r="GE4020" s="1"/>
      <c r="GF4020" s="1"/>
      <c r="GG4020" s="1"/>
      <c r="GH4020" s="1"/>
      <c r="GI4020" s="1"/>
      <c r="GJ4020" s="1"/>
      <c r="GK4020" s="1"/>
      <c r="GL4020" s="1"/>
      <c r="GM4020" s="1"/>
      <c r="GN4020" s="1"/>
      <c r="GO4020" s="2"/>
      <c r="GP4020" s="22">
        <f t="shared" si="1693"/>
        <v>0</v>
      </c>
      <c r="GQ4020" s="23">
        <f t="shared" si="1694"/>
        <v>0</v>
      </c>
      <c r="GR4020" s="24" t="e">
        <f t="shared" si="1695"/>
        <v>#DIV/0!</v>
      </c>
      <c r="GS4020" s="22" t="e">
        <f>AVERAGE(Sheet1!AP4020,Sheet1!BP4020,Sheet1!CP4020,Sheet1!DP4020,Sheet1!EP4020,Sheet1!FP4020,Sheet1!GP4020)</f>
        <v>#VALUE!</v>
      </c>
      <c r="GT4020" s="23" t="e">
        <f>AVERAGE(Sheet1!AQ4020,Sheet1!BQ4020,Sheet1!CQ4020,Sheet1!DQ4020,Sheet1!EQ4020,Sheet1!FQ4020,Sheet1!GQ4020)</f>
        <v>#VALUE!</v>
      </c>
      <c r="GU4020" s="22" t="e">
        <f t="shared" si="1700"/>
        <v>#VALUE!</v>
      </c>
      <c r="GV4020" s="23" t="e">
        <f t="shared" si="1701"/>
        <v>#VALUE!</v>
      </c>
      <c r="GW4020" s="24" t="e">
        <f>AVERAGE(Sheet1!$AO4020,Sheet1!$BO4020,Sheet1!$CO4020,Sheet1!$DO4020,Sheet1!$EO4020,Sheet1!$FO4020,Sheet1!$GO4020)</f>
        <v>#DIV/0!</v>
      </c>
      <c r="GX4020" s="24" t="e">
        <f t="shared" si="1702"/>
        <v>#DIV/0!</v>
      </c>
    </row>
    <row r="4021" spans="3:206" ht="25.5">
      <c r="C4021" s="2"/>
      <c r="D4021" s="3"/>
      <c r="E4021" s="4"/>
      <c r="F4021" s="2"/>
      <c r="G4021" s="5"/>
      <c r="J4021" s="2"/>
      <c r="K4021" s="6"/>
      <c r="AA4021" s="2" t="s">
        <v>52</v>
      </c>
      <c r="AD4021" s="2" t="s">
        <v>1</v>
      </c>
      <c r="BA4021" s="26">
        <v>1921</v>
      </c>
      <c r="BB4021" s="15">
        <v>19.8</v>
      </c>
      <c r="BC4021" s="15">
        <v>19.899999999999999</v>
      </c>
      <c r="BD4021" s="15">
        <v>17.7</v>
      </c>
      <c r="BE4021" s="15">
        <v>16</v>
      </c>
      <c r="BF4021" s="15">
        <v>14.6</v>
      </c>
      <c r="BG4021" s="15">
        <v>12.6</v>
      </c>
      <c r="BH4021" s="15">
        <v>12.4</v>
      </c>
      <c r="BI4021" s="15">
        <v>11.9</v>
      </c>
      <c r="BJ4021" s="15">
        <v>14.6</v>
      </c>
      <c r="BK4021" s="15">
        <v>14.8</v>
      </c>
      <c r="BL4021" s="15">
        <v>16.7</v>
      </c>
      <c r="BM4021" s="15">
        <v>16.899999999999999</v>
      </c>
      <c r="BN4021" s="21">
        <f t="shared" si="1697"/>
        <v>15.658333333333333</v>
      </c>
      <c r="BP4021" s="22">
        <f t="shared" si="1698"/>
        <v>19.133333333333336</v>
      </c>
      <c r="BQ4021" s="23">
        <f t="shared" si="1699"/>
        <v>12.299999999999999</v>
      </c>
      <c r="BR4021" s="24">
        <f t="shared" si="1703"/>
        <v>15.213636363636363</v>
      </c>
      <c r="BZ4021" s="2">
        <f t="shared" si="1711"/>
        <v>1921</v>
      </c>
      <c r="CA4021" s="26">
        <v>1921</v>
      </c>
      <c r="CB4021" s="15">
        <v>22.4</v>
      </c>
      <c r="CC4021" s="15">
        <v>22.3</v>
      </c>
      <c r="CD4021" s="15">
        <v>19.899999999999999</v>
      </c>
      <c r="CE4021" s="15">
        <v>17.399999999999999</v>
      </c>
      <c r="CF4021" s="15">
        <v>16</v>
      </c>
      <c r="CG4021" s="15">
        <v>13.8</v>
      </c>
      <c r="CH4021" s="15">
        <v>13.4</v>
      </c>
      <c r="CI4021" s="15">
        <v>12.8</v>
      </c>
      <c r="CJ4021" s="15">
        <v>15.1</v>
      </c>
      <c r="CK4021" s="15">
        <v>15.4</v>
      </c>
      <c r="CL4021" s="15">
        <v>18.100000000000001</v>
      </c>
      <c r="CM4021" s="15">
        <v>18.2</v>
      </c>
      <c r="CN4021" s="21">
        <f t="shared" si="1708"/>
        <v>17.066666666666666</v>
      </c>
      <c r="CP4021" s="22">
        <f t="shared" si="1709"/>
        <v>21.533333333333331</v>
      </c>
      <c r="CQ4021" s="23">
        <f t="shared" si="1710"/>
        <v>13.333333333333334</v>
      </c>
      <c r="CZ4021" s="2">
        <f t="shared" si="1715"/>
        <v>1921</v>
      </c>
      <c r="DA4021" s="35" t="s">
        <v>55</v>
      </c>
      <c r="DB4021" s="102" t="s">
        <v>1289</v>
      </c>
      <c r="DC4021" s="102" t="s">
        <v>1290</v>
      </c>
      <c r="DD4021" s="102" t="s">
        <v>1291</v>
      </c>
      <c r="DE4021" s="102" t="s">
        <v>1292</v>
      </c>
      <c r="DF4021" s="102" t="s">
        <v>1293</v>
      </c>
      <c r="DG4021" s="102" t="s">
        <v>1035</v>
      </c>
      <c r="DH4021" s="102" t="s">
        <v>910</v>
      </c>
      <c r="DI4021" s="102" t="s">
        <v>1294</v>
      </c>
      <c r="DJ4021" s="102" t="s">
        <v>1295</v>
      </c>
      <c r="DK4021" s="102" t="s">
        <v>1296</v>
      </c>
      <c r="DL4021" s="102" t="s">
        <v>1297</v>
      </c>
      <c r="DM4021" s="102" t="s">
        <v>1298</v>
      </c>
      <c r="DN4021" s="102" t="s">
        <v>1299</v>
      </c>
      <c r="DP4021" s="22" t="e">
        <f t="shared" si="1712"/>
        <v>#VALUE!</v>
      </c>
      <c r="DQ4021" s="23" t="e">
        <f t="shared" si="1713"/>
        <v>#VALUE!</v>
      </c>
      <c r="DR4021" s="24" t="e">
        <f t="shared" si="1691"/>
        <v>#DIV/0!</v>
      </c>
      <c r="DZ4021" s="2">
        <f t="shared" si="1706"/>
        <v>1921</v>
      </c>
      <c r="EA4021" s="35" t="s">
        <v>53</v>
      </c>
      <c r="EB4021" s="102" t="s">
        <v>1300</v>
      </c>
      <c r="EC4021" s="102" t="s">
        <v>1301</v>
      </c>
      <c r="ED4021" s="102" t="s">
        <v>1302</v>
      </c>
      <c r="EE4021" s="102" t="s">
        <v>1303</v>
      </c>
      <c r="EF4021" s="102" t="s">
        <v>425</v>
      </c>
      <c r="EG4021" s="102" t="s">
        <v>590</v>
      </c>
      <c r="EH4021" s="102" t="s">
        <v>1045</v>
      </c>
      <c r="EI4021" s="102" t="s">
        <v>1304</v>
      </c>
      <c r="EJ4021" s="102" t="s">
        <v>229</v>
      </c>
      <c r="EK4021" s="102" t="s">
        <v>636</v>
      </c>
      <c r="EL4021" s="102" t="s">
        <v>1305</v>
      </c>
      <c r="EM4021" s="102" t="s">
        <v>1306</v>
      </c>
      <c r="EN4021" s="102" t="s">
        <v>1307</v>
      </c>
      <c r="EP4021" s="22" t="e">
        <f t="shared" si="1704"/>
        <v>#VALUE!</v>
      </c>
      <c r="EQ4021" s="23" t="e">
        <f t="shared" si="1705"/>
        <v>#VALUE!</v>
      </c>
      <c r="ER4021" s="24" t="e">
        <f t="shared" si="1720"/>
        <v>#DIV/0!</v>
      </c>
      <c r="EZ4021" s="2">
        <f t="shared" si="1719"/>
        <v>1921</v>
      </c>
      <c r="FA4021" s="35" t="s">
        <v>747</v>
      </c>
      <c r="FB4021" s="35" t="s">
        <v>748</v>
      </c>
      <c r="FC4021" s="35" t="s">
        <v>749</v>
      </c>
      <c r="FD4021" s="35" t="s">
        <v>750</v>
      </c>
      <c r="FE4021" s="35" t="s">
        <v>751</v>
      </c>
      <c r="FF4021" s="35" t="s">
        <v>752</v>
      </c>
      <c r="FG4021" s="35" t="s">
        <v>753</v>
      </c>
      <c r="FH4021" s="35" t="s">
        <v>754</v>
      </c>
      <c r="FI4021" s="35" t="s">
        <v>755</v>
      </c>
      <c r="FJ4021" s="35" t="s">
        <v>756</v>
      </c>
      <c r="FK4021" s="35" t="s">
        <v>757</v>
      </c>
      <c r="FL4021" s="35" t="s">
        <v>758</v>
      </c>
      <c r="FM4021" s="35" t="s">
        <v>759</v>
      </c>
      <c r="FN4021" s="35" t="s">
        <v>760</v>
      </c>
      <c r="FP4021" s="22" t="e">
        <f t="shared" si="1717"/>
        <v>#VALUE!</v>
      </c>
      <c r="FQ4021" s="23" t="e">
        <f t="shared" si="1718"/>
        <v>#VALUE!</v>
      </c>
      <c r="FR4021" s="24" t="e">
        <f t="shared" si="1692"/>
        <v>#DIV/0!</v>
      </c>
      <c r="FZ4021" s="2">
        <f t="shared" si="1696"/>
        <v>1921</v>
      </c>
      <c r="GA4021" s="35" t="s">
        <v>747</v>
      </c>
      <c r="GB4021" s="35" t="s">
        <v>748</v>
      </c>
      <c r="GC4021" s="35" t="s">
        <v>749</v>
      </c>
      <c r="GD4021" s="35" t="s">
        <v>750</v>
      </c>
      <c r="GE4021" s="35" t="s">
        <v>751</v>
      </c>
      <c r="GF4021" s="35" t="s">
        <v>752</v>
      </c>
      <c r="GG4021" s="35" t="s">
        <v>753</v>
      </c>
      <c r="GH4021" s="35" t="s">
        <v>754</v>
      </c>
      <c r="GI4021" s="35" t="s">
        <v>755</v>
      </c>
      <c r="GJ4021" s="35" t="s">
        <v>756</v>
      </c>
      <c r="GK4021" s="35" t="s">
        <v>757</v>
      </c>
      <c r="GL4021" s="35" t="s">
        <v>758</v>
      </c>
      <c r="GM4021" s="35" t="s">
        <v>759</v>
      </c>
      <c r="GN4021" s="35" t="s">
        <v>760</v>
      </c>
      <c r="GO4021" s="2"/>
      <c r="GP4021" s="22" t="e">
        <f t="shared" si="1693"/>
        <v>#VALUE!</v>
      </c>
      <c r="GQ4021" s="23" t="e">
        <f t="shared" si="1694"/>
        <v>#VALUE!</v>
      </c>
      <c r="GR4021" s="24" t="e">
        <f t="shared" si="1695"/>
        <v>#DIV/0!</v>
      </c>
      <c r="GS4021" s="22" t="e">
        <f>AVERAGE(Sheet1!AP4021,Sheet1!BP4021,Sheet1!CP4021,Sheet1!DP4021,Sheet1!EP4021,Sheet1!FP4021,Sheet1!GP4021)</f>
        <v>#VALUE!</v>
      </c>
      <c r="GT4021" s="23" t="e">
        <f>AVERAGE(Sheet1!AQ4021,Sheet1!BQ4021,Sheet1!CQ4021,Sheet1!DQ4021,Sheet1!EQ4021,Sheet1!FQ4021,Sheet1!GQ4021)</f>
        <v>#VALUE!</v>
      </c>
      <c r="GU4021" s="22" t="e">
        <f t="shared" si="1700"/>
        <v>#VALUE!</v>
      </c>
      <c r="GV4021" s="23" t="e">
        <f t="shared" si="1701"/>
        <v>#VALUE!</v>
      </c>
      <c r="GW4021" s="24" t="e">
        <f>AVERAGE(Sheet1!$AO4021,Sheet1!$BO4021,Sheet1!$CO4021,Sheet1!$DO4021,Sheet1!$EO4021,Sheet1!$FO4021,Sheet1!$GO4021)</f>
        <v>#DIV/0!</v>
      </c>
      <c r="GX4021" s="24" t="e">
        <f t="shared" si="1702"/>
        <v>#DIV/0!</v>
      </c>
    </row>
    <row r="4022" spans="3:206" ht="25.5">
      <c r="C4022" s="2"/>
      <c r="D4022" s="3"/>
      <c r="E4022" s="4"/>
      <c r="F4022" s="2"/>
      <c r="G4022" s="5"/>
      <c r="J4022" s="2"/>
      <c r="K4022" s="6"/>
      <c r="BA4022" s="26">
        <v>1922</v>
      </c>
      <c r="BB4022" s="15">
        <v>20.2</v>
      </c>
      <c r="BC4022" s="15">
        <v>20.3</v>
      </c>
      <c r="BD4022" s="15">
        <v>16.8</v>
      </c>
      <c r="BE4022" s="15">
        <v>15.3</v>
      </c>
      <c r="BF4022" s="15">
        <v>14</v>
      </c>
      <c r="BG4022" s="15">
        <v>13</v>
      </c>
      <c r="BH4022" s="15">
        <v>13.2</v>
      </c>
      <c r="BI4022" s="15">
        <v>12.6</v>
      </c>
      <c r="BJ4022" s="15">
        <v>14.4</v>
      </c>
      <c r="BK4022" s="15">
        <v>14.5</v>
      </c>
      <c r="BL4022" s="15">
        <v>15</v>
      </c>
      <c r="BM4022" s="15">
        <v>17.399999999999999</v>
      </c>
      <c r="BN4022" s="21">
        <f t="shared" si="1697"/>
        <v>15.558333333333332</v>
      </c>
      <c r="BP4022" s="22">
        <f t="shared" si="1698"/>
        <v>19.099999999999998</v>
      </c>
      <c r="BQ4022" s="23">
        <f t="shared" si="1699"/>
        <v>12.933333333333332</v>
      </c>
      <c r="BR4022" s="24">
        <f t="shared" si="1703"/>
        <v>15.241666666666667</v>
      </c>
      <c r="BZ4022" s="2">
        <f t="shared" si="1711"/>
        <v>1922</v>
      </c>
      <c r="CA4022" s="26">
        <v>1922</v>
      </c>
      <c r="CB4022" s="15">
        <v>20.399999999999999</v>
      </c>
      <c r="CC4022" s="15">
        <v>21.3</v>
      </c>
      <c r="CD4022" s="15">
        <v>18.100000000000001</v>
      </c>
      <c r="CE4022" s="15">
        <v>16.399999999999999</v>
      </c>
      <c r="CF4022" s="15">
        <v>15.2</v>
      </c>
      <c r="CG4022" s="15">
        <v>13.6</v>
      </c>
      <c r="CH4022" s="15">
        <v>13.4</v>
      </c>
      <c r="CI4022" s="15">
        <v>12.7</v>
      </c>
      <c r="CJ4022" s="15">
        <v>14.2</v>
      </c>
      <c r="CK4022" s="15">
        <v>15.6</v>
      </c>
      <c r="CL4022" s="15">
        <v>16.600000000000001</v>
      </c>
      <c r="CM4022" s="15">
        <v>18.8</v>
      </c>
      <c r="CN4022" s="21">
        <f t="shared" si="1708"/>
        <v>16.358333333333331</v>
      </c>
      <c r="CP4022" s="22">
        <f t="shared" si="1709"/>
        <v>19.933333333333334</v>
      </c>
      <c r="CQ4022" s="23">
        <f t="shared" si="1710"/>
        <v>13.233333333333334</v>
      </c>
      <c r="CZ4022" s="2">
        <f t="shared" si="1715"/>
        <v>1922</v>
      </c>
      <c r="DA4022" s="35" t="s">
        <v>56</v>
      </c>
      <c r="DB4022" s="102" t="s">
        <v>294</v>
      </c>
      <c r="DC4022" s="102" t="s">
        <v>1308</v>
      </c>
      <c r="DD4022" s="102" t="s">
        <v>487</v>
      </c>
      <c r="DE4022" s="102" t="s">
        <v>1309</v>
      </c>
      <c r="DF4022" s="102" t="s">
        <v>1310</v>
      </c>
      <c r="DG4022" s="102" t="s">
        <v>1311</v>
      </c>
      <c r="DH4022" s="102" t="s">
        <v>1312</v>
      </c>
      <c r="DI4022" s="102" t="s">
        <v>1313</v>
      </c>
      <c r="DJ4022" s="102" t="s">
        <v>538</v>
      </c>
      <c r="DK4022" s="102" t="s">
        <v>1280</v>
      </c>
      <c r="DL4022" s="102" t="s">
        <v>1314</v>
      </c>
      <c r="DM4022" s="102" t="s">
        <v>1315</v>
      </c>
      <c r="DN4022" s="102" t="s">
        <v>1316</v>
      </c>
      <c r="DP4022" s="22" t="e">
        <f t="shared" si="1712"/>
        <v>#VALUE!</v>
      </c>
      <c r="DQ4022" s="23" t="e">
        <f t="shared" si="1713"/>
        <v>#VALUE!</v>
      </c>
      <c r="DR4022" s="24" t="e">
        <f t="shared" si="1691"/>
        <v>#DIV/0!</v>
      </c>
      <c r="DZ4022" s="2">
        <f t="shared" si="1706"/>
        <v>1922</v>
      </c>
      <c r="EA4022" s="35" t="s">
        <v>54</v>
      </c>
      <c r="EB4022" s="102" t="s">
        <v>1317</v>
      </c>
      <c r="EC4022" s="102" t="s">
        <v>1318</v>
      </c>
      <c r="ED4022" s="102" t="s">
        <v>1319</v>
      </c>
      <c r="EE4022" s="102" t="s">
        <v>1320</v>
      </c>
      <c r="EF4022" s="102" t="s">
        <v>1321</v>
      </c>
      <c r="EG4022" s="102" t="s">
        <v>1322</v>
      </c>
      <c r="EH4022" s="102" t="s">
        <v>1323</v>
      </c>
      <c r="EI4022" s="102" t="s">
        <v>1324</v>
      </c>
      <c r="EJ4022" s="102" t="s">
        <v>1325</v>
      </c>
      <c r="EK4022" s="102" t="s">
        <v>1326</v>
      </c>
      <c r="EL4022" s="102" t="s">
        <v>1327</v>
      </c>
      <c r="EM4022" s="102" t="s">
        <v>1328</v>
      </c>
      <c r="EN4022" s="102" t="s">
        <v>1329</v>
      </c>
      <c r="EP4022" s="22" t="e">
        <f t="shared" si="1704"/>
        <v>#VALUE!</v>
      </c>
      <c r="EQ4022" s="23" t="e">
        <f t="shared" si="1705"/>
        <v>#VALUE!</v>
      </c>
      <c r="ER4022" s="24" t="e">
        <f t="shared" si="1720"/>
        <v>#DIV/0!</v>
      </c>
      <c r="EZ4022" s="2">
        <f t="shared" si="1719"/>
        <v>1922</v>
      </c>
      <c r="FA4022" s="35" t="s">
        <v>54</v>
      </c>
      <c r="FB4022" s="102" t="s">
        <v>1330</v>
      </c>
      <c r="FC4022" s="102" t="s">
        <v>1331</v>
      </c>
      <c r="FD4022" s="102" t="s">
        <v>1332</v>
      </c>
      <c r="FE4022" s="102" t="s">
        <v>1333</v>
      </c>
      <c r="FF4022" s="102" t="s">
        <v>1334</v>
      </c>
      <c r="FG4022" s="102" t="s">
        <v>706</v>
      </c>
      <c r="FH4022" s="102" t="s">
        <v>778</v>
      </c>
      <c r="FI4022" s="102" t="s">
        <v>238</v>
      </c>
      <c r="FJ4022" s="102" t="s">
        <v>224</v>
      </c>
      <c r="FK4022" s="102" t="s">
        <v>1335</v>
      </c>
      <c r="FL4022" s="102" t="s">
        <v>1336</v>
      </c>
      <c r="FM4022" s="102" t="s">
        <v>1337</v>
      </c>
      <c r="FN4022" s="102" t="s">
        <v>1338</v>
      </c>
      <c r="FP4022" s="22" t="e">
        <f t="shared" si="1717"/>
        <v>#VALUE!</v>
      </c>
      <c r="FQ4022" s="23" t="e">
        <f t="shared" si="1718"/>
        <v>#VALUE!</v>
      </c>
      <c r="FR4022" s="24" t="e">
        <f t="shared" si="1692"/>
        <v>#DIV/0!</v>
      </c>
      <c r="FZ4022" s="2">
        <f t="shared" si="1696"/>
        <v>1922</v>
      </c>
      <c r="GA4022" s="35" t="s">
        <v>53</v>
      </c>
      <c r="GB4022" s="102" t="s">
        <v>1339</v>
      </c>
      <c r="GC4022" s="102" t="s">
        <v>1340</v>
      </c>
      <c r="GD4022" s="102" t="s">
        <v>1341</v>
      </c>
      <c r="GE4022" s="102" t="s">
        <v>1342</v>
      </c>
      <c r="GF4022" s="102" t="s">
        <v>1343</v>
      </c>
      <c r="GG4022" s="102" t="s">
        <v>1344</v>
      </c>
      <c r="GH4022" s="102" t="s">
        <v>1345</v>
      </c>
      <c r="GI4022" s="102" t="s">
        <v>909</v>
      </c>
      <c r="GJ4022" s="102" t="s">
        <v>1346</v>
      </c>
      <c r="GK4022" s="102" t="s">
        <v>1347</v>
      </c>
      <c r="GL4022" s="102" t="s">
        <v>1348</v>
      </c>
      <c r="GM4022" s="102" t="s">
        <v>1349</v>
      </c>
      <c r="GN4022" s="102" t="s">
        <v>1350</v>
      </c>
      <c r="GO4022" s="2"/>
      <c r="GP4022" s="22" t="e">
        <f t="shared" si="1693"/>
        <v>#VALUE!</v>
      </c>
      <c r="GQ4022" s="23" t="e">
        <f t="shared" si="1694"/>
        <v>#VALUE!</v>
      </c>
      <c r="GR4022" s="24" t="e">
        <f t="shared" si="1695"/>
        <v>#DIV/0!</v>
      </c>
      <c r="GS4022" s="22" t="e">
        <f>AVERAGE(Sheet1!AP4022,Sheet1!BP4022,Sheet1!CP4022,Sheet1!DP4022,Sheet1!EP4022,Sheet1!FP4022,Sheet1!GP4022)</f>
        <v>#VALUE!</v>
      </c>
      <c r="GT4022" s="23" t="e">
        <f>AVERAGE(Sheet1!AQ4022,Sheet1!BQ4022,Sheet1!CQ4022,Sheet1!DQ4022,Sheet1!EQ4022,Sheet1!FQ4022,Sheet1!GQ4022)</f>
        <v>#VALUE!</v>
      </c>
      <c r="GU4022" s="22" t="e">
        <f t="shared" si="1700"/>
        <v>#VALUE!</v>
      </c>
      <c r="GV4022" s="23" t="e">
        <f t="shared" si="1701"/>
        <v>#VALUE!</v>
      </c>
      <c r="GW4022" s="24" t="e">
        <f>AVERAGE(Sheet1!$AO4022,Sheet1!$BO4022,Sheet1!$CO4022,Sheet1!$DO4022,Sheet1!$EO4022,Sheet1!$FO4022,Sheet1!$GO4022)</f>
        <v>#DIV/0!</v>
      </c>
      <c r="GX4022" s="24" t="e">
        <f t="shared" si="1702"/>
        <v>#DIV/0!</v>
      </c>
    </row>
    <row r="4023" spans="3:206" ht="25.5">
      <c r="C4023" s="2"/>
      <c r="D4023" s="3"/>
      <c r="E4023" s="4"/>
      <c r="F4023" s="2"/>
      <c r="G4023" s="5"/>
      <c r="J4023" s="2"/>
      <c r="K4023" s="6"/>
      <c r="AA4023" s="35" t="s">
        <v>55</v>
      </c>
      <c r="AB4023" s="36" t="s">
        <v>561</v>
      </c>
      <c r="AC4023" s="36" t="s">
        <v>1351</v>
      </c>
      <c r="AD4023" s="36" t="s">
        <v>1352</v>
      </c>
      <c r="AE4023" s="36" t="s">
        <v>1353</v>
      </c>
      <c r="AF4023" s="36" t="s">
        <v>1354</v>
      </c>
      <c r="AG4023" s="36" t="s">
        <v>1355</v>
      </c>
      <c r="AH4023" s="36" t="s">
        <v>1156</v>
      </c>
      <c r="AI4023" s="36" t="s">
        <v>1356</v>
      </c>
      <c r="AJ4023" s="36" t="s">
        <v>1357</v>
      </c>
      <c r="AK4023" s="36" t="s">
        <v>1358</v>
      </c>
      <c r="AL4023" s="36" t="s">
        <v>1359</v>
      </c>
      <c r="AM4023" s="36" t="s">
        <v>1360</v>
      </c>
      <c r="AN4023" s="36" t="s">
        <v>1361</v>
      </c>
      <c r="AP4023" s="22" t="e">
        <f t="shared" ref="AP4023:AP4054" si="1721">SUM(AB4023+AC4023+AD4023)/3</f>
        <v>#VALUE!</v>
      </c>
      <c r="AQ4023" s="23" t="e">
        <f t="shared" ref="AQ4023:AQ4054" si="1722">SUM(AG4023+AH4023+AI4023)/3</f>
        <v>#VALUE!</v>
      </c>
      <c r="BA4023" s="26">
        <v>1923</v>
      </c>
      <c r="BB4023" s="15">
        <v>16.899999999999999</v>
      </c>
      <c r="BC4023" s="15">
        <v>18</v>
      </c>
      <c r="BD4023" s="15">
        <v>16.7</v>
      </c>
      <c r="BE4023" s="15">
        <v>17.3</v>
      </c>
      <c r="BF4023" s="15">
        <v>14.2</v>
      </c>
      <c r="BG4023" s="15">
        <v>12.6</v>
      </c>
      <c r="BH4023" s="15">
        <v>12.4</v>
      </c>
      <c r="BI4023" s="15">
        <v>12.7</v>
      </c>
      <c r="BJ4023" s="15">
        <v>12.8</v>
      </c>
      <c r="BK4023" s="15">
        <v>14.2</v>
      </c>
      <c r="BL4023" s="15">
        <v>14.9</v>
      </c>
      <c r="BM4023" s="15">
        <v>16.3</v>
      </c>
      <c r="BN4023" s="21">
        <f t="shared" si="1697"/>
        <v>14.916666666666666</v>
      </c>
      <c r="BP4023" s="22">
        <f t="shared" si="1698"/>
        <v>17.2</v>
      </c>
      <c r="BQ4023" s="23">
        <f t="shared" si="1699"/>
        <v>12.566666666666668</v>
      </c>
      <c r="BR4023" s="24">
        <f t="shared" si="1703"/>
        <v>15.205303030303027</v>
      </c>
      <c r="BZ4023" s="2">
        <f t="shared" si="1711"/>
        <v>1923</v>
      </c>
      <c r="CA4023" s="26">
        <v>1923</v>
      </c>
      <c r="CB4023" s="15">
        <v>18.399999999999999</v>
      </c>
      <c r="CC4023" s="15">
        <v>19.8</v>
      </c>
      <c r="CD4023" s="15">
        <v>18.7</v>
      </c>
      <c r="CE4023" s="15">
        <v>19</v>
      </c>
      <c r="CF4023" s="15">
        <v>15.2</v>
      </c>
      <c r="CG4023" s="15">
        <v>13.6</v>
      </c>
      <c r="CH4023" s="15">
        <v>13.2</v>
      </c>
      <c r="CI4023" s="15">
        <v>13.3</v>
      </c>
      <c r="CJ4023" s="15">
        <v>13.5</v>
      </c>
      <c r="CK4023" s="15">
        <v>14.6</v>
      </c>
      <c r="CL4023" s="15">
        <v>15.6</v>
      </c>
      <c r="CM4023" s="15">
        <v>17.5</v>
      </c>
      <c r="CN4023" s="21">
        <f t="shared" si="1708"/>
        <v>16.033333333333335</v>
      </c>
      <c r="CP4023" s="22">
        <f t="shared" si="1709"/>
        <v>18.966666666666669</v>
      </c>
      <c r="CQ4023" s="23">
        <f t="shared" si="1710"/>
        <v>13.366666666666665</v>
      </c>
      <c r="CR4023" s="24">
        <f t="shared" ref="CR4023:CR4054" si="1723">AVERAGE(CN4013:CN4023)</f>
        <v>16.647727272727273</v>
      </c>
      <c r="CZ4023" s="2">
        <f t="shared" si="1715"/>
        <v>1923</v>
      </c>
      <c r="DA4023" s="35" t="s">
        <v>57</v>
      </c>
      <c r="DB4023" s="102" t="s">
        <v>1362</v>
      </c>
      <c r="DC4023" s="102" t="s">
        <v>641</v>
      </c>
      <c r="DD4023" s="102" t="s">
        <v>1363</v>
      </c>
      <c r="DE4023" s="102" t="s">
        <v>1364</v>
      </c>
      <c r="DF4023" s="102" t="s">
        <v>1365</v>
      </c>
      <c r="DG4023" s="102" t="s">
        <v>907</v>
      </c>
      <c r="DH4023" s="102" t="s">
        <v>1366</v>
      </c>
      <c r="DI4023" s="102" t="s">
        <v>1367</v>
      </c>
      <c r="DJ4023" s="102" t="s">
        <v>1368</v>
      </c>
      <c r="DK4023" s="102" t="s">
        <v>1369</v>
      </c>
      <c r="DL4023" s="102" t="s">
        <v>525</v>
      </c>
      <c r="DM4023" s="102" t="s">
        <v>1370</v>
      </c>
      <c r="DN4023" s="102" t="s">
        <v>1371</v>
      </c>
      <c r="DP4023" s="22" t="e">
        <f t="shared" si="1712"/>
        <v>#VALUE!</v>
      </c>
      <c r="DQ4023" s="23" t="e">
        <f t="shared" si="1713"/>
        <v>#VALUE!</v>
      </c>
      <c r="DR4023" s="24" t="e">
        <f t="shared" si="1691"/>
        <v>#DIV/0!</v>
      </c>
      <c r="DZ4023" s="2">
        <f t="shared" si="1706"/>
        <v>1923</v>
      </c>
      <c r="EA4023" s="35" t="s">
        <v>55</v>
      </c>
      <c r="EB4023" s="102" t="s">
        <v>1372</v>
      </c>
      <c r="EC4023" s="102" t="s">
        <v>1373</v>
      </c>
      <c r="ED4023" s="102" t="s">
        <v>1374</v>
      </c>
      <c r="EE4023" s="102" t="s">
        <v>609</v>
      </c>
      <c r="EF4023" s="102" t="s">
        <v>1375</v>
      </c>
      <c r="EG4023" s="102" t="s">
        <v>465</v>
      </c>
      <c r="EH4023" s="102" t="s">
        <v>1376</v>
      </c>
      <c r="EI4023" s="102" t="s">
        <v>1377</v>
      </c>
      <c r="EJ4023" s="102" t="s">
        <v>1378</v>
      </c>
      <c r="EK4023" s="102" t="s">
        <v>1379</v>
      </c>
      <c r="EL4023" s="102" t="s">
        <v>1380</v>
      </c>
      <c r="EM4023" s="102" t="s">
        <v>655</v>
      </c>
      <c r="EN4023" s="102" t="s">
        <v>1381</v>
      </c>
      <c r="EP4023" s="22" t="e">
        <f t="shared" si="1704"/>
        <v>#VALUE!</v>
      </c>
      <c r="EQ4023" s="23" t="e">
        <f t="shared" si="1705"/>
        <v>#VALUE!</v>
      </c>
      <c r="ER4023" s="24" t="e">
        <f t="shared" si="1720"/>
        <v>#DIV/0!</v>
      </c>
      <c r="EZ4023" s="2">
        <f t="shared" si="1719"/>
        <v>1923</v>
      </c>
      <c r="FA4023" s="35" t="s">
        <v>55</v>
      </c>
      <c r="FB4023" s="102" t="s">
        <v>1382</v>
      </c>
      <c r="FC4023" s="102" t="s">
        <v>1383</v>
      </c>
      <c r="FD4023" s="102" t="s">
        <v>1384</v>
      </c>
      <c r="FE4023" s="102" t="s">
        <v>1280</v>
      </c>
      <c r="FF4023" s="102" t="s">
        <v>406</v>
      </c>
      <c r="FG4023" s="102" t="s">
        <v>1385</v>
      </c>
      <c r="FH4023" s="102" t="s">
        <v>1135</v>
      </c>
      <c r="FI4023" s="102" t="s">
        <v>1386</v>
      </c>
      <c r="FJ4023" s="102" t="s">
        <v>1387</v>
      </c>
      <c r="FK4023" s="102" t="s">
        <v>1388</v>
      </c>
      <c r="FL4023" s="102" t="s">
        <v>1389</v>
      </c>
      <c r="FM4023" s="102" t="s">
        <v>1390</v>
      </c>
      <c r="FN4023" s="102" t="s">
        <v>1391</v>
      </c>
      <c r="FP4023" s="22" t="e">
        <f t="shared" si="1717"/>
        <v>#VALUE!</v>
      </c>
      <c r="FQ4023" s="23" t="e">
        <f t="shared" si="1718"/>
        <v>#VALUE!</v>
      </c>
      <c r="FR4023" s="24" t="e">
        <f t="shared" si="1692"/>
        <v>#DIV/0!</v>
      </c>
      <c r="FZ4023" s="2">
        <f t="shared" si="1696"/>
        <v>1923</v>
      </c>
      <c r="GA4023" s="35" t="s">
        <v>54</v>
      </c>
      <c r="GB4023" s="102" t="s">
        <v>462</v>
      </c>
      <c r="GC4023" s="102" t="s">
        <v>1364</v>
      </c>
      <c r="GD4023" s="102" t="s">
        <v>1392</v>
      </c>
      <c r="GE4023" s="102" t="s">
        <v>1393</v>
      </c>
      <c r="GF4023" s="102" t="s">
        <v>1394</v>
      </c>
      <c r="GG4023" s="102" t="s">
        <v>621</v>
      </c>
      <c r="GH4023" s="102" t="s">
        <v>1395</v>
      </c>
      <c r="GI4023" s="102" t="s">
        <v>1396</v>
      </c>
      <c r="GJ4023" s="102" t="s">
        <v>1397</v>
      </c>
      <c r="GK4023" s="102" t="s">
        <v>1398</v>
      </c>
      <c r="GL4023" s="102" t="s">
        <v>1399</v>
      </c>
      <c r="GM4023" s="102" t="s">
        <v>1400</v>
      </c>
      <c r="GN4023" s="102" t="s">
        <v>1401</v>
      </c>
      <c r="GO4023" s="2"/>
      <c r="GP4023" s="22" t="e">
        <f t="shared" si="1693"/>
        <v>#VALUE!</v>
      </c>
      <c r="GQ4023" s="23" t="e">
        <f t="shared" si="1694"/>
        <v>#VALUE!</v>
      </c>
      <c r="GR4023" s="24" t="e">
        <f t="shared" si="1695"/>
        <v>#DIV/0!</v>
      </c>
      <c r="GS4023" s="22" t="e">
        <f>AVERAGE(Sheet1!AP4023,Sheet1!BP4023,Sheet1!CP4023,Sheet1!DP4023,Sheet1!EP4023,Sheet1!FP4023,Sheet1!GP4023)</f>
        <v>#VALUE!</v>
      </c>
      <c r="GT4023" s="23" t="e">
        <f>AVERAGE(Sheet1!AQ4023,Sheet1!BQ4023,Sheet1!CQ4023,Sheet1!DQ4023,Sheet1!EQ4023,Sheet1!FQ4023,Sheet1!GQ4023)</f>
        <v>#VALUE!</v>
      </c>
      <c r="GU4023" s="22" t="e">
        <f t="shared" si="1700"/>
        <v>#VALUE!</v>
      </c>
      <c r="GV4023" s="23" t="e">
        <f t="shared" si="1701"/>
        <v>#VALUE!</v>
      </c>
      <c r="GW4023" s="24" t="e">
        <f>AVERAGE(Sheet1!$AO4023,Sheet1!$BO4023,Sheet1!$CO4023,Sheet1!$DO4023,Sheet1!$EO4023,Sheet1!$FO4023,Sheet1!$GO4023)</f>
        <v>#DIV/0!</v>
      </c>
      <c r="GX4023" s="24" t="e">
        <f t="shared" si="1702"/>
        <v>#DIV/0!</v>
      </c>
    </row>
    <row r="4024" spans="3:206" ht="25.5">
      <c r="C4024" s="2"/>
      <c r="D4024" s="3"/>
      <c r="E4024" s="4"/>
      <c r="F4024" s="2"/>
      <c r="G4024" s="5"/>
      <c r="J4024" s="2"/>
      <c r="K4024" s="6"/>
      <c r="AA4024" s="35" t="s">
        <v>56</v>
      </c>
      <c r="AB4024" s="36" t="s">
        <v>1402</v>
      </c>
      <c r="AC4024" s="36" t="s">
        <v>1403</v>
      </c>
      <c r="AD4024" s="36" t="s">
        <v>1404</v>
      </c>
      <c r="AE4024" s="36" t="s">
        <v>1405</v>
      </c>
      <c r="AF4024" s="36" t="s">
        <v>1406</v>
      </c>
      <c r="AG4024" s="36" t="s">
        <v>1407</v>
      </c>
      <c r="AH4024" s="36" t="s">
        <v>1408</v>
      </c>
      <c r="AI4024" s="36" t="s">
        <v>1409</v>
      </c>
      <c r="AJ4024" s="36" t="s">
        <v>1229</v>
      </c>
      <c r="AK4024" s="36" t="s">
        <v>1410</v>
      </c>
      <c r="AL4024" s="36" t="s">
        <v>1411</v>
      </c>
      <c r="AM4024" s="36" t="s">
        <v>1412</v>
      </c>
      <c r="AN4024" s="36" t="s">
        <v>1413</v>
      </c>
      <c r="AP4024" s="22" t="e">
        <f t="shared" si="1721"/>
        <v>#VALUE!</v>
      </c>
      <c r="AQ4024" s="23" t="e">
        <f t="shared" si="1722"/>
        <v>#VALUE!</v>
      </c>
      <c r="BA4024" s="26">
        <v>1924</v>
      </c>
      <c r="BB4024" s="15">
        <v>16.5</v>
      </c>
      <c r="BC4024" s="15">
        <v>18.2</v>
      </c>
      <c r="BD4024" s="15">
        <v>17.8</v>
      </c>
      <c r="BE4024" s="15">
        <v>14.9</v>
      </c>
      <c r="BF4024" s="15">
        <v>13.7</v>
      </c>
      <c r="BG4024" s="15">
        <v>11.5</v>
      </c>
      <c r="BH4024" s="15">
        <v>11.8</v>
      </c>
      <c r="BI4024" s="15">
        <v>12.3</v>
      </c>
      <c r="BJ4024" s="15">
        <v>12.9</v>
      </c>
      <c r="BK4024" s="15">
        <v>13.9</v>
      </c>
      <c r="BL4024" s="15">
        <v>15.7</v>
      </c>
      <c r="BM4024" s="15">
        <v>16.399999999999999</v>
      </c>
      <c r="BN4024" s="21">
        <f t="shared" si="1697"/>
        <v>14.633333333333333</v>
      </c>
      <c r="BP4024" s="22">
        <f t="shared" si="1698"/>
        <v>17.5</v>
      </c>
      <c r="BQ4024" s="23">
        <f t="shared" si="1699"/>
        <v>11.866666666666667</v>
      </c>
      <c r="BR4024" s="24">
        <f t="shared" si="1703"/>
        <v>15.201515151515149</v>
      </c>
      <c r="BZ4024" s="2">
        <f t="shared" si="1711"/>
        <v>1924</v>
      </c>
      <c r="CA4024" s="26">
        <v>1924</v>
      </c>
      <c r="CB4024" s="15">
        <v>18.100000000000001</v>
      </c>
      <c r="CC4024" s="15">
        <v>18.8</v>
      </c>
      <c r="CD4024" s="15">
        <v>18.399999999999999</v>
      </c>
      <c r="CE4024" s="15">
        <v>15.7</v>
      </c>
      <c r="CF4024" s="15">
        <v>14.4</v>
      </c>
      <c r="CG4024" s="15">
        <v>12.3</v>
      </c>
      <c r="CH4024" s="15">
        <v>12.7</v>
      </c>
      <c r="CI4024" s="15">
        <v>13.3</v>
      </c>
      <c r="CJ4024" s="15">
        <v>13.7</v>
      </c>
      <c r="CK4024" s="15">
        <v>15.3</v>
      </c>
      <c r="CL4024" s="15">
        <v>16.399999999999999</v>
      </c>
      <c r="CM4024" s="15">
        <v>17.5</v>
      </c>
      <c r="CN4024" s="21">
        <f t="shared" si="1708"/>
        <v>15.550000000000002</v>
      </c>
      <c r="CP4024" s="22">
        <f t="shared" si="1709"/>
        <v>18.433333333333334</v>
      </c>
      <c r="CQ4024" s="23">
        <f t="shared" si="1710"/>
        <v>12.766666666666666</v>
      </c>
      <c r="CR4024" s="24">
        <f t="shared" si="1723"/>
        <v>16.532954545454544</v>
      </c>
      <c r="CZ4024" s="2">
        <f t="shared" si="1715"/>
        <v>1924</v>
      </c>
      <c r="DA4024" s="35" t="s">
        <v>58</v>
      </c>
      <c r="DB4024" s="102" t="s">
        <v>1414</v>
      </c>
      <c r="DC4024" s="102" t="s">
        <v>1415</v>
      </c>
      <c r="DD4024" s="102" t="s">
        <v>1416</v>
      </c>
      <c r="DE4024" s="102" t="s">
        <v>776</v>
      </c>
      <c r="DF4024" s="102" t="s">
        <v>1417</v>
      </c>
      <c r="DG4024" s="102" t="s">
        <v>714</v>
      </c>
      <c r="DH4024" s="102" t="s">
        <v>1294</v>
      </c>
      <c r="DI4024" s="102" t="s">
        <v>1418</v>
      </c>
      <c r="DJ4024" s="102" t="s">
        <v>1419</v>
      </c>
      <c r="DK4024" s="102" t="s">
        <v>1420</v>
      </c>
      <c r="DL4024" s="102" t="s">
        <v>1421</v>
      </c>
      <c r="DM4024" s="102" t="s">
        <v>1422</v>
      </c>
      <c r="DN4024" s="102" t="s">
        <v>1423</v>
      </c>
      <c r="DP4024" s="22" t="e">
        <f t="shared" si="1712"/>
        <v>#VALUE!</v>
      </c>
      <c r="DQ4024" s="23" t="e">
        <f t="shared" si="1713"/>
        <v>#VALUE!</v>
      </c>
      <c r="DR4024" s="24" t="e">
        <f t="shared" si="1691"/>
        <v>#DIV/0!</v>
      </c>
      <c r="DZ4024" s="2">
        <f t="shared" si="1706"/>
        <v>1924</v>
      </c>
      <c r="EA4024" s="35" t="s">
        <v>56</v>
      </c>
      <c r="EB4024" s="102" t="s">
        <v>1424</v>
      </c>
      <c r="EC4024" s="102" t="s">
        <v>968</v>
      </c>
      <c r="ED4024" s="102" t="s">
        <v>1117</v>
      </c>
      <c r="EE4024" s="102" t="s">
        <v>1000</v>
      </c>
      <c r="EF4024" s="102" t="s">
        <v>1425</v>
      </c>
      <c r="EG4024" s="102" t="s">
        <v>290</v>
      </c>
      <c r="EH4024" s="102" t="s">
        <v>492</v>
      </c>
      <c r="EI4024" s="102" t="s">
        <v>566</v>
      </c>
      <c r="EJ4024" s="102" t="s">
        <v>1426</v>
      </c>
      <c r="EK4024" s="102" t="s">
        <v>1427</v>
      </c>
      <c r="EL4024" s="102" t="s">
        <v>1428</v>
      </c>
      <c r="EM4024" s="102" t="s">
        <v>1429</v>
      </c>
      <c r="EN4024" s="102" t="s">
        <v>1430</v>
      </c>
      <c r="EP4024" s="22" t="e">
        <f t="shared" si="1704"/>
        <v>#VALUE!</v>
      </c>
      <c r="EQ4024" s="23" t="e">
        <f t="shared" si="1705"/>
        <v>#VALUE!</v>
      </c>
      <c r="ER4024" s="24" t="e">
        <f t="shared" si="1720"/>
        <v>#DIV/0!</v>
      </c>
      <c r="EZ4024" s="2">
        <f t="shared" si="1719"/>
        <v>1924</v>
      </c>
      <c r="FA4024" s="35" t="s">
        <v>56</v>
      </c>
      <c r="FB4024" s="102" t="s">
        <v>1431</v>
      </c>
      <c r="FC4024" s="102" t="s">
        <v>217</v>
      </c>
      <c r="FD4024" s="102" t="s">
        <v>655</v>
      </c>
      <c r="FE4024" s="102" t="s">
        <v>1432</v>
      </c>
      <c r="FF4024" s="102" t="s">
        <v>1433</v>
      </c>
      <c r="FG4024" s="102" t="s">
        <v>1434</v>
      </c>
      <c r="FH4024" s="102" t="s">
        <v>1435</v>
      </c>
      <c r="FI4024" s="102" t="s">
        <v>1270</v>
      </c>
      <c r="FJ4024" s="102" t="s">
        <v>1165</v>
      </c>
      <c r="FK4024" s="102" t="s">
        <v>1127</v>
      </c>
      <c r="FL4024" s="102" t="s">
        <v>1436</v>
      </c>
      <c r="FM4024" s="102" t="s">
        <v>1437</v>
      </c>
      <c r="FN4024" s="102" t="s">
        <v>1438</v>
      </c>
      <c r="FP4024" s="22" t="e">
        <f t="shared" si="1717"/>
        <v>#VALUE!</v>
      </c>
      <c r="FQ4024" s="23" t="e">
        <f t="shared" si="1718"/>
        <v>#VALUE!</v>
      </c>
      <c r="FR4024" s="24" t="e">
        <f t="shared" si="1692"/>
        <v>#DIV/0!</v>
      </c>
      <c r="FZ4024" s="2">
        <f t="shared" si="1696"/>
        <v>1924</v>
      </c>
      <c r="GA4024" s="35" t="s">
        <v>55</v>
      </c>
      <c r="GB4024" s="102" t="s">
        <v>1439</v>
      </c>
      <c r="GC4024" s="102" t="s">
        <v>1440</v>
      </c>
      <c r="GD4024" s="102" t="s">
        <v>1441</v>
      </c>
      <c r="GE4024" s="102" t="s">
        <v>1442</v>
      </c>
      <c r="GF4024" s="102" t="s">
        <v>1443</v>
      </c>
      <c r="GG4024" s="102" t="s">
        <v>611</v>
      </c>
      <c r="GH4024" s="102" t="s">
        <v>1444</v>
      </c>
      <c r="GI4024" s="102" t="s">
        <v>1445</v>
      </c>
      <c r="GJ4024" s="102" t="s">
        <v>1446</v>
      </c>
      <c r="GK4024" s="102" t="s">
        <v>1447</v>
      </c>
      <c r="GL4024" s="102" t="s">
        <v>581</v>
      </c>
      <c r="GM4024" s="102" t="s">
        <v>1448</v>
      </c>
      <c r="GN4024" s="102" t="s">
        <v>1449</v>
      </c>
      <c r="GO4024" s="2"/>
      <c r="GP4024" s="22" t="e">
        <f t="shared" si="1693"/>
        <v>#VALUE!</v>
      </c>
      <c r="GQ4024" s="23" t="e">
        <f t="shared" si="1694"/>
        <v>#VALUE!</v>
      </c>
      <c r="GR4024" s="24" t="e">
        <f t="shared" si="1695"/>
        <v>#DIV/0!</v>
      </c>
      <c r="GS4024" s="22" t="e">
        <f>AVERAGE(Sheet1!AP4024,Sheet1!BP4024,Sheet1!CP4024,Sheet1!DP4024,Sheet1!EP4024,Sheet1!FP4024,Sheet1!GP4024)</f>
        <v>#VALUE!</v>
      </c>
      <c r="GT4024" s="23" t="e">
        <f>AVERAGE(Sheet1!AQ4024,Sheet1!BQ4024,Sheet1!CQ4024,Sheet1!DQ4024,Sheet1!EQ4024,Sheet1!FQ4024,Sheet1!GQ4024)</f>
        <v>#VALUE!</v>
      </c>
      <c r="GU4024" s="22" t="e">
        <f t="shared" si="1700"/>
        <v>#VALUE!</v>
      </c>
      <c r="GV4024" s="23" t="e">
        <f t="shared" si="1701"/>
        <v>#VALUE!</v>
      </c>
      <c r="GW4024" s="24" t="e">
        <f>AVERAGE(Sheet1!$AO4024,Sheet1!$BO4024,Sheet1!$CO4024,Sheet1!$DO4024,Sheet1!$EO4024,Sheet1!$FO4024,Sheet1!$GO4024)</f>
        <v>#DIV/0!</v>
      </c>
      <c r="GX4024" s="24" t="e">
        <f t="shared" si="1702"/>
        <v>#DIV/0!</v>
      </c>
    </row>
    <row r="4025" spans="3:206" ht="25.5">
      <c r="C4025" s="2"/>
      <c r="D4025" s="3"/>
      <c r="E4025" s="4"/>
      <c r="F4025" s="2"/>
      <c r="G4025" s="5"/>
      <c r="J4025" s="2"/>
      <c r="K4025" s="6"/>
      <c r="AA4025" s="35" t="s">
        <v>57</v>
      </c>
      <c r="AB4025" s="36" t="s">
        <v>1450</v>
      </c>
      <c r="AC4025" s="36" t="s">
        <v>1451</v>
      </c>
      <c r="AD4025" s="36" t="s">
        <v>1223</v>
      </c>
      <c r="AE4025" s="36" t="s">
        <v>1452</v>
      </c>
      <c r="AF4025" s="36" t="s">
        <v>1453</v>
      </c>
      <c r="AG4025" s="36" t="s">
        <v>1454</v>
      </c>
      <c r="AH4025" s="36" t="s">
        <v>1455</v>
      </c>
      <c r="AI4025" s="36" t="s">
        <v>1456</v>
      </c>
      <c r="AJ4025" s="36" t="s">
        <v>1457</v>
      </c>
      <c r="AK4025" s="36" t="s">
        <v>1458</v>
      </c>
      <c r="AL4025" s="36" t="s">
        <v>1459</v>
      </c>
      <c r="AM4025" s="36" t="s">
        <v>1460</v>
      </c>
      <c r="AN4025" s="36" t="s">
        <v>1461</v>
      </c>
      <c r="AP4025" s="22" t="e">
        <f t="shared" si="1721"/>
        <v>#VALUE!</v>
      </c>
      <c r="AQ4025" s="23" t="e">
        <f t="shared" si="1722"/>
        <v>#VALUE!</v>
      </c>
      <c r="BA4025" s="26">
        <v>1925</v>
      </c>
      <c r="BB4025" s="15">
        <v>18.399999999999999</v>
      </c>
      <c r="BC4025" s="15">
        <v>18.2</v>
      </c>
      <c r="BD4025" s="15">
        <v>16.600000000000001</v>
      </c>
      <c r="BE4025" s="15">
        <v>14.7</v>
      </c>
      <c r="BF4025" s="15">
        <v>14.7</v>
      </c>
      <c r="BG4025" s="15">
        <v>12.5</v>
      </c>
      <c r="BH4025" s="15">
        <v>11.7</v>
      </c>
      <c r="BI4025" s="15">
        <v>11.6</v>
      </c>
      <c r="BJ4025" s="15">
        <v>12.3</v>
      </c>
      <c r="BK4025" s="15">
        <v>13.6</v>
      </c>
      <c r="BL4025" s="15">
        <v>15.1</v>
      </c>
      <c r="BM4025" s="15">
        <v>16</v>
      </c>
      <c r="BN4025" s="21">
        <f t="shared" si="1697"/>
        <v>14.616666666666665</v>
      </c>
      <c r="BP4025" s="22">
        <f t="shared" si="1698"/>
        <v>17.733333333333331</v>
      </c>
      <c r="BQ4025" s="23">
        <f t="shared" si="1699"/>
        <v>11.933333333333332</v>
      </c>
      <c r="BR4025" s="24">
        <f t="shared" si="1703"/>
        <v>15.137121212121212</v>
      </c>
      <c r="BZ4025" s="2">
        <f t="shared" si="1711"/>
        <v>1925</v>
      </c>
      <c r="CA4025" s="26">
        <v>1925</v>
      </c>
      <c r="CB4025" s="15">
        <v>20.2</v>
      </c>
      <c r="CC4025" s="15">
        <v>19.100000000000001</v>
      </c>
      <c r="CD4025" s="15">
        <v>18.7</v>
      </c>
      <c r="CE4025" s="15">
        <v>16.600000000000001</v>
      </c>
      <c r="CF4025" s="15">
        <v>15.3</v>
      </c>
      <c r="CG4025" s="15">
        <v>13.7</v>
      </c>
      <c r="CH4025" s="15">
        <v>12.2</v>
      </c>
      <c r="CI4025" s="15">
        <v>12.7</v>
      </c>
      <c r="CJ4025" s="15">
        <v>13</v>
      </c>
      <c r="CK4025" s="15">
        <v>14.1</v>
      </c>
      <c r="CL4025" s="15">
        <v>17</v>
      </c>
      <c r="CM4025" s="15">
        <v>18.5</v>
      </c>
      <c r="CN4025" s="21">
        <f t="shared" si="1708"/>
        <v>15.924999999999999</v>
      </c>
      <c r="CP4025" s="22">
        <f t="shared" si="1709"/>
        <v>19.333333333333332</v>
      </c>
      <c r="CQ4025" s="23">
        <f t="shared" si="1710"/>
        <v>12.866666666666665</v>
      </c>
      <c r="CR4025" s="24">
        <f t="shared" si="1723"/>
        <v>16.405681818181819</v>
      </c>
      <c r="CZ4025" s="2">
        <f t="shared" si="1715"/>
        <v>1925</v>
      </c>
      <c r="DA4025" s="35" t="s">
        <v>59</v>
      </c>
      <c r="DB4025" s="102" t="s">
        <v>1462</v>
      </c>
      <c r="DC4025" s="102" t="s">
        <v>1463</v>
      </c>
      <c r="DD4025" s="102" t="s">
        <v>1464</v>
      </c>
      <c r="DE4025" s="102" t="s">
        <v>1465</v>
      </c>
      <c r="DF4025" s="102" t="s">
        <v>1466</v>
      </c>
      <c r="DG4025" s="102" t="s">
        <v>1467</v>
      </c>
      <c r="DH4025" s="102" t="s">
        <v>1468</v>
      </c>
      <c r="DI4025" s="102" t="s">
        <v>1469</v>
      </c>
      <c r="DJ4025" s="102" t="s">
        <v>1388</v>
      </c>
      <c r="DK4025" s="102" t="s">
        <v>1470</v>
      </c>
      <c r="DL4025" s="102" t="s">
        <v>1471</v>
      </c>
      <c r="DM4025" s="102" t="s">
        <v>1472</v>
      </c>
      <c r="DN4025" s="102" t="s">
        <v>1473</v>
      </c>
      <c r="DP4025" s="22" t="e">
        <f t="shared" si="1712"/>
        <v>#VALUE!</v>
      </c>
      <c r="DQ4025" s="23" t="e">
        <f t="shared" si="1713"/>
        <v>#VALUE!</v>
      </c>
      <c r="DR4025" s="24" t="e">
        <f t="shared" ref="DR4025:DR4056" si="1724">AVERAGE(DN4015:DN4025)</f>
        <v>#DIV/0!</v>
      </c>
      <c r="DZ4025" s="2">
        <f t="shared" si="1706"/>
        <v>1925</v>
      </c>
      <c r="EA4025" s="35" t="s">
        <v>57</v>
      </c>
      <c r="EB4025" s="102" t="s">
        <v>1474</v>
      </c>
      <c r="EC4025" s="102" t="s">
        <v>1475</v>
      </c>
      <c r="ED4025" s="102" t="s">
        <v>1476</v>
      </c>
      <c r="EE4025" s="102" t="s">
        <v>1477</v>
      </c>
      <c r="EF4025" s="102" t="s">
        <v>1478</v>
      </c>
      <c r="EG4025" s="102" t="s">
        <v>1479</v>
      </c>
      <c r="EH4025" s="102" t="s">
        <v>1480</v>
      </c>
      <c r="EI4025" s="102" t="s">
        <v>1481</v>
      </c>
      <c r="EJ4025" s="102" t="s">
        <v>1482</v>
      </c>
      <c r="EK4025" s="102" t="s">
        <v>1483</v>
      </c>
      <c r="EL4025" s="102" t="s">
        <v>1484</v>
      </c>
      <c r="EM4025" s="102" t="s">
        <v>1485</v>
      </c>
      <c r="EN4025" s="102" t="s">
        <v>1486</v>
      </c>
      <c r="EP4025" s="22" t="e">
        <f t="shared" si="1704"/>
        <v>#VALUE!</v>
      </c>
      <c r="EQ4025" s="23" t="e">
        <f t="shared" si="1705"/>
        <v>#VALUE!</v>
      </c>
      <c r="ER4025" s="24" t="e">
        <f t="shared" si="1720"/>
        <v>#DIV/0!</v>
      </c>
      <c r="EZ4025" s="2">
        <f t="shared" si="1719"/>
        <v>1925</v>
      </c>
      <c r="FA4025" s="35" t="s">
        <v>57</v>
      </c>
      <c r="FB4025" s="102" t="s">
        <v>1487</v>
      </c>
      <c r="FC4025" s="102" t="s">
        <v>1061</v>
      </c>
      <c r="FD4025" s="102" t="s">
        <v>1422</v>
      </c>
      <c r="FE4025" s="102" t="s">
        <v>1488</v>
      </c>
      <c r="FF4025" s="102" t="s">
        <v>1489</v>
      </c>
      <c r="FG4025" s="102" t="s">
        <v>576</v>
      </c>
      <c r="FH4025" s="102" t="s">
        <v>1324</v>
      </c>
      <c r="FI4025" s="102" t="s">
        <v>910</v>
      </c>
      <c r="FJ4025" s="102" t="s">
        <v>531</v>
      </c>
      <c r="FK4025" s="102" t="s">
        <v>1490</v>
      </c>
      <c r="FL4025" s="102" t="s">
        <v>1424</v>
      </c>
      <c r="FM4025" s="102" t="s">
        <v>1491</v>
      </c>
      <c r="FN4025" s="102" t="s">
        <v>1492</v>
      </c>
      <c r="FP4025" s="22" t="e">
        <f t="shared" si="1717"/>
        <v>#VALUE!</v>
      </c>
      <c r="FQ4025" s="23" t="e">
        <f t="shared" si="1718"/>
        <v>#VALUE!</v>
      </c>
      <c r="FR4025" s="24" t="e">
        <f t="shared" si="1692"/>
        <v>#DIV/0!</v>
      </c>
      <c r="FZ4025" s="2">
        <f t="shared" si="1696"/>
        <v>1925</v>
      </c>
      <c r="GA4025" s="35" t="s">
        <v>56</v>
      </c>
      <c r="GB4025" s="102" t="s">
        <v>1493</v>
      </c>
      <c r="GC4025" s="102" t="s">
        <v>1494</v>
      </c>
      <c r="GD4025" s="102" t="s">
        <v>1495</v>
      </c>
      <c r="GE4025" s="102" t="s">
        <v>1496</v>
      </c>
      <c r="GF4025" s="102" t="s">
        <v>1497</v>
      </c>
      <c r="GG4025" s="102" t="s">
        <v>1498</v>
      </c>
      <c r="GH4025" s="102" t="s">
        <v>1499</v>
      </c>
      <c r="GI4025" s="102" t="s">
        <v>1500</v>
      </c>
      <c r="GJ4025" s="102" t="s">
        <v>1501</v>
      </c>
      <c r="GK4025" s="102" t="s">
        <v>1158</v>
      </c>
      <c r="GL4025" s="102" t="s">
        <v>1502</v>
      </c>
      <c r="GM4025" s="102" t="s">
        <v>1503</v>
      </c>
      <c r="GN4025" s="102" t="s">
        <v>1504</v>
      </c>
      <c r="GO4025" s="2"/>
      <c r="GP4025" s="22" t="e">
        <f t="shared" si="1693"/>
        <v>#VALUE!</v>
      </c>
      <c r="GQ4025" s="23" t="e">
        <f t="shared" si="1694"/>
        <v>#VALUE!</v>
      </c>
      <c r="GR4025" s="24" t="e">
        <f t="shared" si="1695"/>
        <v>#DIV/0!</v>
      </c>
      <c r="GS4025" s="22" t="e">
        <f>AVERAGE(Sheet1!AP4025,Sheet1!BP4025,Sheet1!CP4025,Sheet1!DP4025,Sheet1!EP4025,Sheet1!FP4025,Sheet1!GP4025)</f>
        <v>#VALUE!</v>
      </c>
      <c r="GT4025" s="23" t="e">
        <f>AVERAGE(Sheet1!AQ4025,Sheet1!BQ4025,Sheet1!CQ4025,Sheet1!DQ4025,Sheet1!EQ4025,Sheet1!FQ4025,Sheet1!GQ4025)</f>
        <v>#VALUE!</v>
      </c>
      <c r="GU4025" s="22" t="e">
        <f t="shared" si="1700"/>
        <v>#VALUE!</v>
      </c>
      <c r="GV4025" s="23" t="e">
        <f t="shared" si="1701"/>
        <v>#VALUE!</v>
      </c>
      <c r="GW4025" s="24" t="e">
        <f>AVERAGE(Sheet1!$AO4025,Sheet1!$BO4025,Sheet1!$CO4025,Sheet1!$DO4025,Sheet1!$EO4025,Sheet1!$FO4025,Sheet1!$GO4025)</f>
        <v>#DIV/0!</v>
      </c>
      <c r="GX4025" s="24" t="e">
        <f t="shared" si="1702"/>
        <v>#DIV/0!</v>
      </c>
    </row>
    <row r="4026" spans="3:206" ht="25.5">
      <c r="C4026" s="2"/>
      <c r="D4026" s="3"/>
      <c r="E4026" s="4"/>
      <c r="F4026" s="2"/>
      <c r="G4026" s="5"/>
      <c r="J4026" s="2"/>
      <c r="K4026" s="6"/>
      <c r="AA4026" s="35" t="s">
        <v>58</v>
      </c>
      <c r="AB4026" s="36" t="s">
        <v>1505</v>
      </c>
      <c r="AC4026" s="36" t="s">
        <v>195</v>
      </c>
      <c r="AD4026" s="36" t="s">
        <v>1506</v>
      </c>
      <c r="AE4026" s="36" t="s">
        <v>657</v>
      </c>
      <c r="AF4026" s="36" t="s">
        <v>1507</v>
      </c>
      <c r="AG4026" s="36" t="s">
        <v>1508</v>
      </c>
      <c r="AH4026" s="36" t="s">
        <v>1509</v>
      </c>
      <c r="AI4026" s="36" t="s">
        <v>1510</v>
      </c>
      <c r="AJ4026" s="36" t="s">
        <v>1511</v>
      </c>
      <c r="AK4026" s="36" t="s">
        <v>1512</v>
      </c>
      <c r="AL4026" s="36" t="s">
        <v>661</v>
      </c>
      <c r="AM4026" s="36" t="s">
        <v>1513</v>
      </c>
      <c r="AN4026" s="36" t="s">
        <v>1514</v>
      </c>
      <c r="AP4026" s="22" t="e">
        <f t="shared" si="1721"/>
        <v>#VALUE!</v>
      </c>
      <c r="AQ4026" s="23" t="e">
        <f t="shared" si="1722"/>
        <v>#VALUE!</v>
      </c>
      <c r="BA4026" s="26">
        <v>1926</v>
      </c>
      <c r="BB4026" s="15">
        <v>16.8</v>
      </c>
      <c r="BC4026" s="15">
        <v>17.8</v>
      </c>
      <c r="BD4026" s="15">
        <v>17.7</v>
      </c>
      <c r="BE4026" s="15">
        <v>15.9</v>
      </c>
      <c r="BF4026" s="15">
        <v>12.8</v>
      </c>
      <c r="BG4026" s="15">
        <v>13.9</v>
      </c>
      <c r="BH4026" s="15">
        <v>12.4</v>
      </c>
      <c r="BI4026" s="15">
        <v>12.3</v>
      </c>
      <c r="BJ4026" s="15">
        <v>13.7</v>
      </c>
      <c r="BK4026" s="15">
        <v>14.3</v>
      </c>
      <c r="BL4026" s="15">
        <v>15.2</v>
      </c>
      <c r="BM4026" s="15">
        <v>16.899999999999999</v>
      </c>
      <c r="BN4026" s="21">
        <f t="shared" si="1697"/>
        <v>14.975000000000001</v>
      </c>
      <c r="BP4026" s="22">
        <f t="shared" si="1698"/>
        <v>17.433333333333334</v>
      </c>
      <c r="BQ4026" s="23">
        <f t="shared" si="1699"/>
        <v>12.866666666666667</v>
      </c>
      <c r="BR4026" s="24">
        <f t="shared" si="1703"/>
        <v>15.177272727272729</v>
      </c>
      <c r="BZ4026" s="2">
        <f t="shared" si="1711"/>
        <v>1926</v>
      </c>
      <c r="CA4026" s="26">
        <v>1926</v>
      </c>
      <c r="CB4026" s="15">
        <v>18.8</v>
      </c>
      <c r="CC4026" s="15">
        <v>20</v>
      </c>
      <c r="CD4026" s="15">
        <v>19.399999999999999</v>
      </c>
      <c r="CE4026" s="15">
        <v>17.100000000000001</v>
      </c>
      <c r="CF4026" s="15">
        <v>14.1</v>
      </c>
      <c r="CG4026" s="15">
        <v>14.2</v>
      </c>
      <c r="CH4026" s="15">
        <v>13.3</v>
      </c>
      <c r="CI4026" s="15">
        <v>13.1</v>
      </c>
      <c r="CJ4026" s="15">
        <v>14.8</v>
      </c>
      <c r="CK4026" s="15">
        <v>15.7</v>
      </c>
      <c r="CL4026" s="15">
        <v>17.5</v>
      </c>
      <c r="CM4026" s="15">
        <v>18.8</v>
      </c>
      <c r="CN4026" s="21">
        <f t="shared" si="1708"/>
        <v>16.400000000000002</v>
      </c>
      <c r="CP4026" s="22">
        <f t="shared" si="1709"/>
        <v>19.399999999999999</v>
      </c>
      <c r="CQ4026" s="23">
        <f t="shared" si="1710"/>
        <v>13.533333333333333</v>
      </c>
      <c r="CR4026" s="24">
        <f t="shared" si="1723"/>
        <v>16.420075757575759</v>
      </c>
      <c r="CZ4026" s="2">
        <f t="shared" si="1715"/>
        <v>1926</v>
      </c>
      <c r="DA4026" s="35" t="s">
        <v>60</v>
      </c>
      <c r="DB4026" s="102" t="s">
        <v>1515</v>
      </c>
      <c r="DC4026" s="102" t="s">
        <v>1516</v>
      </c>
      <c r="DD4026" s="102" t="s">
        <v>1517</v>
      </c>
      <c r="DE4026" s="102" t="s">
        <v>1506</v>
      </c>
      <c r="DF4026" s="102" t="s">
        <v>1107</v>
      </c>
      <c r="DG4026" s="102" t="s">
        <v>1518</v>
      </c>
      <c r="DH4026" s="102" t="s">
        <v>1519</v>
      </c>
      <c r="DI4026" s="102" t="s">
        <v>1188</v>
      </c>
      <c r="DJ4026" s="102" t="s">
        <v>1520</v>
      </c>
      <c r="DK4026" s="102" t="s">
        <v>1521</v>
      </c>
      <c r="DL4026" s="102" t="s">
        <v>1522</v>
      </c>
      <c r="DM4026" s="102" t="s">
        <v>1523</v>
      </c>
      <c r="DN4026" s="102" t="s">
        <v>1524</v>
      </c>
      <c r="DP4026" s="22" t="e">
        <f t="shared" si="1712"/>
        <v>#VALUE!</v>
      </c>
      <c r="DQ4026" s="23" t="e">
        <f t="shared" si="1713"/>
        <v>#VALUE!</v>
      </c>
      <c r="DR4026" s="24" t="e">
        <f t="shared" si="1724"/>
        <v>#DIV/0!</v>
      </c>
      <c r="DZ4026" s="2">
        <f t="shared" si="1706"/>
        <v>1926</v>
      </c>
      <c r="EA4026" s="35" t="s">
        <v>58</v>
      </c>
      <c r="EB4026" s="102" t="s">
        <v>1525</v>
      </c>
      <c r="EC4026" s="102" t="s">
        <v>1526</v>
      </c>
      <c r="ED4026" s="102" t="s">
        <v>1527</v>
      </c>
      <c r="EE4026" s="102" t="s">
        <v>942</v>
      </c>
      <c r="EF4026" s="102" t="s">
        <v>1528</v>
      </c>
      <c r="EG4026" s="102" t="s">
        <v>1529</v>
      </c>
      <c r="EH4026" s="102" t="s">
        <v>1530</v>
      </c>
      <c r="EI4026" s="102" t="s">
        <v>1531</v>
      </c>
      <c r="EJ4026" s="102" t="s">
        <v>1532</v>
      </c>
      <c r="EK4026" s="102" t="s">
        <v>1533</v>
      </c>
      <c r="EL4026" s="102" t="s">
        <v>1534</v>
      </c>
      <c r="EM4026" s="102" t="s">
        <v>1535</v>
      </c>
      <c r="EN4026" s="102" t="s">
        <v>1536</v>
      </c>
      <c r="EP4026" s="22" t="e">
        <f t="shared" si="1704"/>
        <v>#VALUE!</v>
      </c>
      <c r="EQ4026" s="23" t="e">
        <f t="shared" si="1705"/>
        <v>#VALUE!</v>
      </c>
      <c r="ER4026" s="24" t="e">
        <f t="shared" si="1720"/>
        <v>#DIV/0!</v>
      </c>
      <c r="EZ4026" s="2">
        <f t="shared" si="1719"/>
        <v>1926</v>
      </c>
      <c r="FA4026" s="35" t="s">
        <v>58</v>
      </c>
      <c r="FB4026" s="102" t="s">
        <v>1537</v>
      </c>
      <c r="FC4026" s="102" t="s">
        <v>1538</v>
      </c>
      <c r="FD4026" s="102" t="s">
        <v>1539</v>
      </c>
      <c r="FE4026" s="102" t="s">
        <v>800</v>
      </c>
      <c r="FF4026" s="102" t="s">
        <v>1540</v>
      </c>
      <c r="FG4026" s="102" t="s">
        <v>1541</v>
      </c>
      <c r="FH4026" s="102" t="s">
        <v>1542</v>
      </c>
      <c r="FI4026" s="102" t="s">
        <v>1347</v>
      </c>
      <c r="FJ4026" s="102" t="s">
        <v>1086</v>
      </c>
      <c r="FK4026" s="102" t="s">
        <v>1543</v>
      </c>
      <c r="FL4026" s="102" t="s">
        <v>1544</v>
      </c>
      <c r="FM4026" s="102" t="s">
        <v>1545</v>
      </c>
      <c r="FN4026" s="102" t="s">
        <v>1546</v>
      </c>
      <c r="FP4026" s="22" t="e">
        <f t="shared" si="1717"/>
        <v>#VALUE!</v>
      </c>
      <c r="FQ4026" s="23" t="e">
        <f t="shared" si="1718"/>
        <v>#VALUE!</v>
      </c>
      <c r="FR4026" s="24" t="e">
        <f t="shared" si="1692"/>
        <v>#DIV/0!</v>
      </c>
      <c r="FZ4026" s="2">
        <f t="shared" si="1696"/>
        <v>1926</v>
      </c>
      <c r="GA4026" s="35" t="s">
        <v>57</v>
      </c>
      <c r="GB4026" s="102" t="s">
        <v>1106</v>
      </c>
      <c r="GC4026" s="102" t="s">
        <v>210</v>
      </c>
      <c r="GD4026" s="102" t="s">
        <v>1547</v>
      </c>
      <c r="GE4026" s="102" t="s">
        <v>659</v>
      </c>
      <c r="GF4026" s="102" t="s">
        <v>1548</v>
      </c>
      <c r="GG4026" s="102" t="s">
        <v>1549</v>
      </c>
      <c r="GH4026" s="102" t="s">
        <v>1550</v>
      </c>
      <c r="GI4026" s="102" t="s">
        <v>957</v>
      </c>
      <c r="GJ4026" s="102" t="s">
        <v>1551</v>
      </c>
      <c r="GK4026" s="102" t="s">
        <v>1552</v>
      </c>
      <c r="GL4026" s="102" t="s">
        <v>1130</v>
      </c>
      <c r="GM4026" s="102" t="s">
        <v>1379</v>
      </c>
      <c r="GN4026" s="102" t="s">
        <v>1553</v>
      </c>
      <c r="GO4026" s="2"/>
      <c r="GP4026" s="22" t="e">
        <f t="shared" si="1693"/>
        <v>#VALUE!</v>
      </c>
      <c r="GQ4026" s="23" t="e">
        <f t="shared" si="1694"/>
        <v>#VALUE!</v>
      </c>
      <c r="GR4026" s="24" t="e">
        <f t="shared" si="1695"/>
        <v>#DIV/0!</v>
      </c>
      <c r="GS4026" s="22" t="e">
        <f>AVERAGE(Sheet1!AP4026,Sheet1!BP4026,Sheet1!CP4026,Sheet1!DP4026,Sheet1!EP4026,Sheet1!FP4026,Sheet1!GP4026)</f>
        <v>#VALUE!</v>
      </c>
      <c r="GT4026" s="23" t="e">
        <f>AVERAGE(Sheet1!AQ4026,Sheet1!BQ4026,Sheet1!CQ4026,Sheet1!DQ4026,Sheet1!EQ4026,Sheet1!FQ4026,Sheet1!GQ4026)</f>
        <v>#VALUE!</v>
      </c>
      <c r="GU4026" s="22" t="e">
        <f t="shared" si="1700"/>
        <v>#VALUE!</v>
      </c>
      <c r="GV4026" s="23" t="e">
        <f t="shared" si="1701"/>
        <v>#VALUE!</v>
      </c>
      <c r="GW4026" s="24" t="e">
        <f>AVERAGE(Sheet1!$AO4026,Sheet1!$BO4026,Sheet1!$CO4026,Sheet1!$DO4026,Sheet1!$EO4026,Sheet1!$FO4026,Sheet1!$GO4026)</f>
        <v>#DIV/0!</v>
      </c>
      <c r="GX4026" s="24" t="e">
        <f t="shared" si="1702"/>
        <v>#DIV/0!</v>
      </c>
    </row>
    <row r="4027" spans="3:206" ht="25.5">
      <c r="C4027" s="2"/>
      <c r="D4027" s="3"/>
      <c r="E4027" s="4"/>
      <c r="F4027" s="2"/>
      <c r="G4027" s="5"/>
      <c r="J4027" s="2"/>
      <c r="K4027" s="6"/>
      <c r="AA4027" s="35" t="s">
        <v>59</v>
      </c>
      <c r="AB4027" s="36" t="s">
        <v>1554</v>
      </c>
      <c r="AC4027" s="36" t="s">
        <v>1555</v>
      </c>
      <c r="AD4027" s="36" t="s">
        <v>1556</v>
      </c>
      <c r="AE4027" s="36" t="s">
        <v>1057</v>
      </c>
      <c r="AF4027" s="36" t="s">
        <v>1557</v>
      </c>
      <c r="AG4027" s="36" t="s">
        <v>1558</v>
      </c>
      <c r="AH4027" s="36" t="s">
        <v>1559</v>
      </c>
      <c r="AI4027" s="36" t="s">
        <v>1560</v>
      </c>
      <c r="AJ4027" s="36" t="s">
        <v>1561</v>
      </c>
      <c r="AK4027" s="36" t="s">
        <v>1562</v>
      </c>
      <c r="AL4027" s="36" t="s">
        <v>1563</v>
      </c>
      <c r="AM4027" s="36" t="s">
        <v>1564</v>
      </c>
      <c r="AN4027" s="36" t="s">
        <v>1565</v>
      </c>
      <c r="AP4027" s="22" t="e">
        <f t="shared" si="1721"/>
        <v>#VALUE!</v>
      </c>
      <c r="AQ4027" s="23" t="e">
        <f t="shared" si="1722"/>
        <v>#VALUE!</v>
      </c>
      <c r="BA4027" s="26">
        <v>1927</v>
      </c>
      <c r="BB4027" s="15">
        <v>17.899999999999999</v>
      </c>
      <c r="BC4027" s="15">
        <v>17.7</v>
      </c>
      <c r="BD4027" s="15">
        <v>16.2</v>
      </c>
      <c r="BE4027" s="15">
        <v>14.1</v>
      </c>
      <c r="BF4027" s="15">
        <v>13.2</v>
      </c>
      <c r="BG4027" s="15">
        <v>11.6</v>
      </c>
      <c r="BH4027" s="15">
        <v>11.6</v>
      </c>
      <c r="BI4027" s="15">
        <v>11.6</v>
      </c>
      <c r="BJ4027" s="15">
        <v>12.9</v>
      </c>
      <c r="BK4027" s="15">
        <v>14.5</v>
      </c>
      <c r="BL4027" s="15">
        <v>16.600000000000001</v>
      </c>
      <c r="BM4027" s="15">
        <v>17.7</v>
      </c>
      <c r="BN4027" s="21">
        <f t="shared" si="1697"/>
        <v>14.633333333333331</v>
      </c>
      <c r="BP4027" s="22">
        <f t="shared" si="1698"/>
        <v>17.266666666666666</v>
      </c>
      <c r="BQ4027" s="23">
        <f t="shared" si="1699"/>
        <v>11.6</v>
      </c>
      <c r="BR4027" s="24">
        <f t="shared" si="1703"/>
        <v>15.129545454545456</v>
      </c>
      <c r="BZ4027" s="2">
        <f t="shared" si="1711"/>
        <v>1927</v>
      </c>
      <c r="CA4027" s="26">
        <v>1927</v>
      </c>
      <c r="CB4027" s="15">
        <v>19.899999999999999</v>
      </c>
      <c r="CC4027" s="15">
        <v>19.600000000000001</v>
      </c>
      <c r="CD4027" s="15">
        <v>18.100000000000001</v>
      </c>
      <c r="CE4027" s="15">
        <v>15.8</v>
      </c>
      <c r="CF4027" s="15">
        <v>14.7</v>
      </c>
      <c r="CG4027" s="27">
        <f>(SUM(CG4024:CG4026)+SUM(CG4028:CG4030))/6</f>
        <v>13.200000000000001</v>
      </c>
      <c r="CH4027" s="15">
        <v>12.2</v>
      </c>
      <c r="CI4027" s="15">
        <v>12.6</v>
      </c>
      <c r="CJ4027" s="15">
        <v>13.6</v>
      </c>
      <c r="CK4027" s="15">
        <v>15.9</v>
      </c>
      <c r="CL4027" s="15">
        <v>17.8</v>
      </c>
      <c r="CM4027" s="15">
        <v>19.2</v>
      </c>
      <c r="CN4027" s="21">
        <f t="shared" si="1708"/>
        <v>16.05</v>
      </c>
      <c r="CP4027" s="22">
        <f t="shared" si="1709"/>
        <v>19.2</v>
      </c>
      <c r="CQ4027" s="23">
        <f t="shared" si="1710"/>
        <v>12.666666666666666</v>
      </c>
      <c r="CR4027" s="24">
        <f t="shared" si="1723"/>
        <v>16.353409090909096</v>
      </c>
      <c r="CZ4027" s="2">
        <f t="shared" si="1715"/>
        <v>1927</v>
      </c>
      <c r="DA4027" s="35" t="s">
        <v>61</v>
      </c>
      <c r="DB4027" s="102" t="s">
        <v>1566</v>
      </c>
      <c r="DC4027" s="102" t="s">
        <v>1567</v>
      </c>
      <c r="DD4027" s="102" t="s">
        <v>1568</v>
      </c>
      <c r="DE4027" s="102" t="s">
        <v>1569</v>
      </c>
      <c r="DF4027" s="102" t="s">
        <v>1570</v>
      </c>
      <c r="DG4027" s="102" t="s">
        <v>660</v>
      </c>
      <c r="DH4027" s="102" t="s">
        <v>647</v>
      </c>
      <c r="DI4027" s="102" t="s">
        <v>1324</v>
      </c>
      <c r="DJ4027" s="102" t="s">
        <v>1557</v>
      </c>
      <c r="DK4027" s="102" t="s">
        <v>1571</v>
      </c>
      <c r="DL4027" s="102" t="s">
        <v>1572</v>
      </c>
      <c r="DM4027" s="102" t="s">
        <v>1573</v>
      </c>
      <c r="DN4027" s="102" t="s">
        <v>1574</v>
      </c>
      <c r="DP4027" s="22" t="e">
        <f t="shared" si="1712"/>
        <v>#VALUE!</v>
      </c>
      <c r="DQ4027" s="23" t="e">
        <f t="shared" si="1713"/>
        <v>#VALUE!</v>
      </c>
      <c r="DR4027" s="24" t="e">
        <f t="shared" si="1724"/>
        <v>#DIV/0!</v>
      </c>
      <c r="DZ4027" s="2">
        <f t="shared" si="1706"/>
        <v>1927</v>
      </c>
      <c r="EA4027" s="35" t="s">
        <v>59</v>
      </c>
      <c r="EB4027" s="102" t="s">
        <v>1575</v>
      </c>
      <c r="EC4027" s="102" t="s">
        <v>1226</v>
      </c>
      <c r="ED4027" s="102" t="s">
        <v>1576</v>
      </c>
      <c r="EE4027" s="102" t="s">
        <v>1205</v>
      </c>
      <c r="EF4027" s="102" t="s">
        <v>1577</v>
      </c>
      <c r="EG4027" s="102" t="s">
        <v>766</v>
      </c>
      <c r="EH4027" s="102" t="s">
        <v>1186</v>
      </c>
      <c r="EI4027" s="102" t="s">
        <v>945</v>
      </c>
      <c r="EJ4027" s="102" t="s">
        <v>1578</v>
      </c>
      <c r="EK4027" s="102" t="s">
        <v>1326</v>
      </c>
      <c r="EL4027" s="102" t="s">
        <v>1579</v>
      </c>
      <c r="EM4027" s="102" t="s">
        <v>1580</v>
      </c>
      <c r="EN4027" s="102" t="s">
        <v>1581</v>
      </c>
      <c r="EP4027" s="22" t="e">
        <f t="shared" si="1704"/>
        <v>#VALUE!</v>
      </c>
      <c r="EQ4027" s="23" t="e">
        <f t="shared" si="1705"/>
        <v>#VALUE!</v>
      </c>
      <c r="ER4027" s="24" t="e">
        <f t="shared" si="1720"/>
        <v>#DIV/0!</v>
      </c>
      <c r="EZ4027" s="2">
        <f t="shared" si="1719"/>
        <v>1927</v>
      </c>
      <c r="FA4027" s="35" t="s">
        <v>59</v>
      </c>
      <c r="FB4027" s="102" t="s">
        <v>1582</v>
      </c>
      <c r="FC4027" s="102" t="s">
        <v>1583</v>
      </c>
      <c r="FD4027" s="102" t="s">
        <v>1584</v>
      </c>
      <c r="FE4027" s="102" t="s">
        <v>642</v>
      </c>
      <c r="FF4027" s="102" t="s">
        <v>1205</v>
      </c>
      <c r="FG4027" s="102" t="s">
        <v>1585</v>
      </c>
      <c r="FH4027" s="102" t="s">
        <v>1186</v>
      </c>
      <c r="FI4027" s="102" t="s">
        <v>982</v>
      </c>
      <c r="FJ4027" s="102" t="s">
        <v>1586</v>
      </c>
      <c r="FK4027" s="102" t="s">
        <v>1587</v>
      </c>
      <c r="FL4027" s="102" t="s">
        <v>1588</v>
      </c>
      <c r="FM4027" s="102" t="s">
        <v>1589</v>
      </c>
      <c r="FN4027" s="102" t="s">
        <v>1590</v>
      </c>
      <c r="FP4027" s="22" t="e">
        <f t="shared" si="1717"/>
        <v>#VALUE!</v>
      </c>
      <c r="FQ4027" s="23" t="e">
        <f t="shared" si="1718"/>
        <v>#VALUE!</v>
      </c>
      <c r="FR4027" s="24" t="e">
        <f t="shared" ref="FR4027:FR4058" si="1725">AVERAGE(FN4017:FN4027)</f>
        <v>#DIV/0!</v>
      </c>
      <c r="FZ4027" s="2">
        <f t="shared" si="1696"/>
        <v>1927</v>
      </c>
      <c r="GA4027" s="35" t="s">
        <v>58</v>
      </c>
      <c r="GB4027" s="102" t="s">
        <v>1591</v>
      </c>
      <c r="GC4027" s="102" t="s">
        <v>424</v>
      </c>
      <c r="GD4027" s="102" t="s">
        <v>1592</v>
      </c>
      <c r="GE4027" s="102" t="s">
        <v>632</v>
      </c>
      <c r="GF4027" s="102" t="s">
        <v>1593</v>
      </c>
      <c r="GG4027" s="102" t="s">
        <v>714</v>
      </c>
      <c r="GH4027" s="102" t="s">
        <v>1594</v>
      </c>
      <c r="GI4027" s="102" t="s">
        <v>1551</v>
      </c>
      <c r="GJ4027" s="102" t="s">
        <v>1595</v>
      </c>
      <c r="GK4027" s="102" t="s">
        <v>1596</v>
      </c>
      <c r="GL4027" s="102" t="s">
        <v>1597</v>
      </c>
      <c r="GM4027" s="102" t="s">
        <v>1598</v>
      </c>
      <c r="GN4027" s="102" t="s">
        <v>1599</v>
      </c>
      <c r="GO4027" s="2"/>
      <c r="GP4027" s="22" t="e">
        <f t="shared" ref="GP4027:GP4058" si="1726">SUM(GB4027+GC4027+GD4027)/3</f>
        <v>#VALUE!</v>
      </c>
      <c r="GQ4027" s="23" t="e">
        <f t="shared" ref="GQ4027:GQ4058" si="1727">SUM(GG4027+GH4027+GI4027)/3</f>
        <v>#VALUE!</v>
      </c>
      <c r="GR4027" s="24" t="e">
        <f t="shared" ref="GR4027:GR4058" si="1728">AVERAGE(GN4017:GN4027)</f>
        <v>#DIV/0!</v>
      </c>
      <c r="GS4027" s="22" t="e">
        <f>AVERAGE(Sheet1!AP4027,Sheet1!BP4027,Sheet1!CP4027,Sheet1!DP4027,Sheet1!EP4027,Sheet1!FP4027,Sheet1!GP4027)</f>
        <v>#VALUE!</v>
      </c>
      <c r="GT4027" s="23" t="e">
        <f>AVERAGE(Sheet1!AQ4027,Sheet1!BQ4027,Sheet1!CQ4027,Sheet1!DQ4027,Sheet1!EQ4027,Sheet1!FQ4027,Sheet1!GQ4027)</f>
        <v>#VALUE!</v>
      </c>
      <c r="GU4027" s="22" t="e">
        <f t="shared" si="1700"/>
        <v>#VALUE!</v>
      </c>
      <c r="GV4027" s="23" t="e">
        <f t="shared" si="1701"/>
        <v>#VALUE!</v>
      </c>
      <c r="GW4027" s="24" t="e">
        <f>AVERAGE(Sheet1!$AO4027,Sheet1!$BO4027,Sheet1!$CO4027,Sheet1!$DO4027,Sheet1!$EO4027,Sheet1!$FO4027,Sheet1!$GO4027)</f>
        <v>#DIV/0!</v>
      </c>
      <c r="GX4027" s="24" t="e">
        <f t="shared" si="1702"/>
        <v>#DIV/0!</v>
      </c>
    </row>
    <row r="4028" spans="3:206" ht="25.5">
      <c r="C4028" s="2"/>
      <c r="D4028" s="3"/>
      <c r="E4028" s="4"/>
      <c r="F4028" s="2"/>
      <c r="G4028" s="5"/>
      <c r="J4028" s="2"/>
      <c r="K4028" s="6"/>
      <c r="AA4028" s="35" t="s">
        <v>60</v>
      </c>
      <c r="AB4028" s="36" t="s">
        <v>1600</v>
      </c>
      <c r="AC4028" s="36" t="s">
        <v>1589</v>
      </c>
      <c r="AD4028" s="36" t="s">
        <v>1601</v>
      </c>
      <c r="AE4028" s="36" t="s">
        <v>1602</v>
      </c>
      <c r="AF4028" s="36" t="s">
        <v>1603</v>
      </c>
      <c r="AG4028" s="36" t="s">
        <v>1604</v>
      </c>
      <c r="AH4028" s="36" t="s">
        <v>1605</v>
      </c>
      <c r="AI4028" s="36" t="s">
        <v>1606</v>
      </c>
      <c r="AJ4028" s="36" t="s">
        <v>494</v>
      </c>
      <c r="AK4028" s="36" t="s">
        <v>1607</v>
      </c>
      <c r="AL4028" s="36" t="s">
        <v>1608</v>
      </c>
      <c r="AM4028" s="36" t="s">
        <v>1609</v>
      </c>
      <c r="AN4028" s="36" t="s">
        <v>1610</v>
      </c>
      <c r="AP4028" s="22" t="e">
        <f t="shared" si="1721"/>
        <v>#VALUE!</v>
      </c>
      <c r="AQ4028" s="23" t="e">
        <f t="shared" si="1722"/>
        <v>#VALUE!</v>
      </c>
      <c r="BA4028" s="26">
        <v>1928</v>
      </c>
      <c r="BB4028" s="15">
        <v>19.600000000000001</v>
      </c>
      <c r="BC4028" s="15">
        <v>18.899999999999999</v>
      </c>
      <c r="BD4028" s="15">
        <v>19.8</v>
      </c>
      <c r="BE4028" s="15">
        <v>17.3</v>
      </c>
      <c r="BF4028" s="15">
        <v>13.9</v>
      </c>
      <c r="BG4028" s="15">
        <v>12.7</v>
      </c>
      <c r="BH4028" s="15">
        <v>12.7</v>
      </c>
      <c r="BI4028" s="15">
        <v>12.7</v>
      </c>
      <c r="BJ4028" s="15">
        <v>12.8</v>
      </c>
      <c r="BK4028" s="15">
        <v>12.8</v>
      </c>
      <c r="BL4028" s="15">
        <v>14.8</v>
      </c>
      <c r="BM4028" s="15">
        <v>17.600000000000001</v>
      </c>
      <c r="BN4028" s="21">
        <f t="shared" si="1697"/>
        <v>15.466666666666669</v>
      </c>
      <c r="BP4028" s="22">
        <f t="shared" si="1698"/>
        <v>19.433333333333334</v>
      </c>
      <c r="BQ4028" s="23">
        <f t="shared" si="1699"/>
        <v>12.699999999999998</v>
      </c>
      <c r="BR4028" s="24">
        <f t="shared" si="1703"/>
        <v>15.15</v>
      </c>
      <c r="BZ4028" s="2">
        <f t="shared" si="1711"/>
        <v>1928</v>
      </c>
      <c r="CA4028" s="26">
        <v>1928</v>
      </c>
      <c r="CB4028" s="15">
        <v>21.3</v>
      </c>
      <c r="CC4028" s="15">
        <v>20.100000000000001</v>
      </c>
      <c r="CD4028" s="15">
        <v>20.8</v>
      </c>
      <c r="CE4028" s="15">
        <v>18.2</v>
      </c>
      <c r="CF4028" s="15">
        <v>14.5</v>
      </c>
      <c r="CG4028" s="15">
        <v>13.1</v>
      </c>
      <c r="CH4028" s="15">
        <v>13.5</v>
      </c>
      <c r="CI4028" s="15">
        <v>13.8</v>
      </c>
      <c r="CJ4028" s="15">
        <v>14.6</v>
      </c>
      <c r="CK4028" s="15">
        <v>14.2</v>
      </c>
      <c r="CL4028" s="15">
        <v>16.2</v>
      </c>
      <c r="CM4028" s="15">
        <v>18.7</v>
      </c>
      <c r="CN4028" s="21">
        <f t="shared" si="1708"/>
        <v>16.583333333333332</v>
      </c>
      <c r="CP4028" s="22">
        <f t="shared" si="1709"/>
        <v>20.733333333333334</v>
      </c>
      <c r="CQ4028" s="23">
        <f t="shared" si="1710"/>
        <v>13.466666666666669</v>
      </c>
      <c r="CR4028" s="24">
        <f t="shared" si="1723"/>
        <v>16.33787878787879</v>
      </c>
      <c r="CZ4028" s="2">
        <f t="shared" si="1715"/>
        <v>1928</v>
      </c>
      <c r="DA4028" s="35" t="s">
        <v>62</v>
      </c>
      <c r="DB4028" s="102" t="s">
        <v>1611</v>
      </c>
      <c r="DC4028" s="102" t="s">
        <v>1612</v>
      </c>
      <c r="DD4028" s="102" t="s">
        <v>1613</v>
      </c>
      <c r="DE4028" s="102" t="s">
        <v>1614</v>
      </c>
      <c r="DF4028" s="102" t="s">
        <v>1615</v>
      </c>
      <c r="DG4028" s="102" t="s">
        <v>1616</v>
      </c>
      <c r="DH4028" s="102" t="s">
        <v>1617</v>
      </c>
      <c r="DI4028" s="102" t="s">
        <v>1618</v>
      </c>
      <c r="DJ4028" s="102" t="s">
        <v>1619</v>
      </c>
      <c r="DK4028" s="102" t="s">
        <v>1620</v>
      </c>
      <c r="DL4028" s="102" t="s">
        <v>1534</v>
      </c>
      <c r="DM4028" s="102" t="s">
        <v>1621</v>
      </c>
      <c r="DN4028" s="102" t="s">
        <v>1622</v>
      </c>
      <c r="DP4028" s="22" t="e">
        <f t="shared" si="1712"/>
        <v>#VALUE!</v>
      </c>
      <c r="DQ4028" s="23" t="e">
        <f t="shared" si="1713"/>
        <v>#VALUE!</v>
      </c>
      <c r="DR4028" s="24" t="e">
        <f t="shared" si="1724"/>
        <v>#DIV/0!</v>
      </c>
      <c r="DZ4028" s="2">
        <f t="shared" si="1706"/>
        <v>1928</v>
      </c>
      <c r="EA4028" s="35" t="s">
        <v>60</v>
      </c>
      <c r="EB4028" s="102" t="s">
        <v>1623</v>
      </c>
      <c r="EC4028" s="102" t="s">
        <v>1624</v>
      </c>
      <c r="ED4028" s="102" t="s">
        <v>1625</v>
      </c>
      <c r="EE4028" s="102" t="s">
        <v>1626</v>
      </c>
      <c r="EF4028" s="102" t="s">
        <v>1627</v>
      </c>
      <c r="EG4028" s="102" t="s">
        <v>1628</v>
      </c>
      <c r="EH4028" s="102" t="s">
        <v>1629</v>
      </c>
      <c r="EI4028" s="102" t="s">
        <v>1630</v>
      </c>
      <c r="EJ4028" s="102" t="s">
        <v>1631</v>
      </c>
      <c r="EK4028" s="102" t="s">
        <v>1632</v>
      </c>
      <c r="EL4028" s="102" t="s">
        <v>1633</v>
      </c>
      <c r="EM4028" s="102" t="s">
        <v>1634</v>
      </c>
      <c r="EN4028" s="102" t="s">
        <v>1635</v>
      </c>
      <c r="EP4028" s="22" t="e">
        <f t="shared" si="1704"/>
        <v>#VALUE!</v>
      </c>
      <c r="EQ4028" s="23" t="e">
        <f t="shared" si="1705"/>
        <v>#VALUE!</v>
      </c>
      <c r="ER4028" s="24" t="e">
        <f t="shared" si="1720"/>
        <v>#DIV/0!</v>
      </c>
      <c r="EZ4028" s="2">
        <f t="shared" si="1719"/>
        <v>1928</v>
      </c>
      <c r="FA4028" s="35" t="s">
        <v>60</v>
      </c>
      <c r="FB4028" s="102" t="s">
        <v>1636</v>
      </c>
      <c r="FC4028" s="102" t="s">
        <v>1637</v>
      </c>
      <c r="FD4028" s="102" t="s">
        <v>1638</v>
      </c>
      <c r="FE4028" s="102" t="s">
        <v>1639</v>
      </c>
      <c r="FF4028" s="102" t="s">
        <v>575</v>
      </c>
      <c r="FG4028" s="102" t="s">
        <v>307</v>
      </c>
      <c r="FH4028" s="102" t="s">
        <v>212</v>
      </c>
      <c r="FI4028" s="102" t="s">
        <v>1640</v>
      </c>
      <c r="FJ4028" s="102" t="s">
        <v>1641</v>
      </c>
      <c r="FK4028" s="102" t="s">
        <v>1642</v>
      </c>
      <c r="FL4028" s="102" t="s">
        <v>562</v>
      </c>
      <c r="FM4028" s="102" t="s">
        <v>1643</v>
      </c>
      <c r="FN4028" s="102" t="s">
        <v>1644</v>
      </c>
      <c r="FP4028" s="22" t="e">
        <f t="shared" si="1717"/>
        <v>#VALUE!</v>
      </c>
      <c r="FQ4028" s="23" t="e">
        <f t="shared" si="1718"/>
        <v>#VALUE!</v>
      </c>
      <c r="FR4028" s="24" t="e">
        <f t="shared" si="1725"/>
        <v>#DIV/0!</v>
      </c>
      <c r="FZ4028" s="2">
        <f t="shared" ref="FZ4028:FZ4059" si="1729">FZ4027+1</f>
        <v>1928</v>
      </c>
      <c r="GA4028" s="35" t="s">
        <v>59</v>
      </c>
      <c r="GB4028" s="102" t="s">
        <v>1118</v>
      </c>
      <c r="GC4028" s="102" t="s">
        <v>1645</v>
      </c>
      <c r="GD4028" s="102" t="s">
        <v>419</v>
      </c>
      <c r="GE4028" s="102" t="s">
        <v>1263</v>
      </c>
      <c r="GF4028" s="102" t="s">
        <v>507</v>
      </c>
      <c r="GG4028" s="102" t="s">
        <v>552</v>
      </c>
      <c r="GH4028" s="102" t="s">
        <v>1646</v>
      </c>
      <c r="GI4028" s="102" t="s">
        <v>1647</v>
      </c>
      <c r="GJ4028" s="102" t="s">
        <v>1648</v>
      </c>
      <c r="GK4028" s="102" t="s">
        <v>1649</v>
      </c>
      <c r="GL4028" s="102" t="s">
        <v>1650</v>
      </c>
      <c r="GM4028" s="102" t="s">
        <v>1651</v>
      </c>
      <c r="GN4028" s="102" t="s">
        <v>1652</v>
      </c>
      <c r="GO4028" s="2"/>
      <c r="GP4028" s="22" t="e">
        <f t="shared" si="1726"/>
        <v>#VALUE!</v>
      </c>
      <c r="GQ4028" s="23" t="e">
        <f t="shared" si="1727"/>
        <v>#VALUE!</v>
      </c>
      <c r="GR4028" s="24" t="e">
        <f t="shared" si="1728"/>
        <v>#DIV/0!</v>
      </c>
      <c r="GS4028" s="22" t="e">
        <f>AVERAGE(Sheet1!AP4028,Sheet1!BP4028,Sheet1!CP4028,Sheet1!DP4028,Sheet1!EP4028,Sheet1!FP4028,Sheet1!GP4028)</f>
        <v>#VALUE!</v>
      </c>
      <c r="GT4028" s="23" t="e">
        <f>AVERAGE(Sheet1!AQ4028,Sheet1!BQ4028,Sheet1!CQ4028,Sheet1!DQ4028,Sheet1!EQ4028,Sheet1!FQ4028,Sheet1!GQ4028)</f>
        <v>#VALUE!</v>
      </c>
      <c r="GU4028" s="22" t="e">
        <f t="shared" si="1700"/>
        <v>#VALUE!</v>
      </c>
      <c r="GV4028" s="23" t="e">
        <f t="shared" si="1701"/>
        <v>#VALUE!</v>
      </c>
      <c r="GW4028" s="24" t="e">
        <f>AVERAGE(Sheet1!$AO4028,Sheet1!$BO4028,Sheet1!$CO4028,Sheet1!$DO4028,Sheet1!$EO4028,Sheet1!$FO4028,Sheet1!$GO4028)</f>
        <v>#DIV/0!</v>
      </c>
      <c r="GX4028" s="24" t="e">
        <f t="shared" si="1702"/>
        <v>#DIV/0!</v>
      </c>
    </row>
    <row r="4029" spans="3:206" ht="25.5">
      <c r="C4029" s="2"/>
      <c r="D4029" s="3"/>
      <c r="E4029" s="4"/>
      <c r="F4029" s="2"/>
      <c r="G4029" s="5"/>
      <c r="J4029" s="2"/>
      <c r="K4029" s="6"/>
      <c r="AA4029" s="35" t="s">
        <v>61</v>
      </c>
      <c r="AB4029" s="36" t="s">
        <v>1653</v>
      </c>
      <c r="AC4029" s="36" t="s">
        <v>1654</v>
      </c>
      <c r="AD4029" s="36" t="s">
        <v>1655</v>
      </c>
      <c r="AE4029" s="36" t="s">
        <v>1656</v>
      </c>
      <c r="AF4029" s="36" t="s">
        <v>200</v>
      </c>
      <c r="AG4029" s="36" t="s">
        <v>1508</v>
      </c>
      <c r="AH4029" s="36" t="s">
        <v>1657</v>
      </c>
      <c r="AI4029" s="36" t="s">
        <v>1271</v>
      </c>
      <c r="AJ4029" s="36" t="s">
        <v>1658</v>
      </c>
      <c r="AK4029" s="36" t="s">
        <v>1659</v>
      </c>
      <c r="AL4029" s="36" t="s">
        <v>308</v>
      </c>
      <c r="AM4029" s="36" t="s">
        <v>1660</v>
      </c>
      <c r="AN4029" s="36" t="s">
        <v>1661</v>
      </c>
      <c r="AP4029" s="22" t="e">
        <f t="shared" si="1721"/>
        <v>#VALUE!</v>
      </c>
      <c r="AQ4029" s="23" t="e">
        <f t="shared" si="1722"/>
        <v>#VALUE!</v>
      </c>
      <c r="BA4029" s="26">
        <v>1929</v>
      </c>
      <c r="BB4029" s="15">
        <v>16.899999999999999</v>
      </c>
      <c r="BC4029" s="15">
        <v>20.8</v>
      </c>
      <c r="BD4029" s="15">
        <v>17.100000000000001</v>
      </c>
      <c r="BE4029" s="15">
        <v>15.3</v>
      </c>
      <c r="BF4029" s="15">
        <v>14.1</v>
      </c>
      <c r="BG4029" s="15">
        <v>11.7</v>
      </c>
      <c r="BH4029" s="15">
        <v>10.6</v>
      </c>
      <c r="BI4029" s="15">
        <v>11.4</v>
      </c>
      <c r="BJ4029" s="15">
        <v>11.8</v>
      </c>
      <c r="BK4029" s="15">
        <v>14.1</v>
      </c>
      <c r="BL4029" s="15">
        <v>14.7</v>
      </c>
      <c r="BM4029" s="15">
        <v>15.7</v>
      </c>
      <c r="BN4029" s="21">
        <f t="shared" si="1697"/>
        <v>14.516666666666666</v>
      </c>
      <c r="BP4029" s="22">
        <f t="shared" si="1698"/>
        <v>18.266666666666669</v>
      </c>
      <c r="BQ4029" s="23">
        <f t="shared" si="1699"/>
        <v>11.233333333333333</v>
      </c>
      <c r="BR4029" s="24">
        <f t="shared" si="1703"/>
        <v>15.046969696969695</v>
      </c>
      <c r="BZ4029" s="2">
        <f t="shared" si="1711"/>
        <v>1929</v>
      </c>
      <c r="CA4029" s="26">
        <v>1929</v>
      </c>
      <c r="CB4029" s="15">
        <v>18.399999999999999</v>
      </c>
      <c r="CC4029" s="15">
        <v>21</v>
      </c>
      <c r="CD4029" s="15">
        <v>18.899999999999999</v>
      </c>
      <c r="CE4029" s="15">
        <v>16.399999999999999</v>
      </c>
      <c r="CF4029" s="15">
        <v>14.8</v>
      </c>
      <c r="CG4029" s="15">
        <v>12.7</v>
      </c>
      <c r="CH4029" s="15">
        <v>11.6</v>
      </c>
      <c r="CI4029" s="15">
        <v>12.2</v>
      </c>
      <c r="CJ4029" s="15">
        <v>12.8</v>
      </c>
      <c r="CK4029" s="15">
        <v>14.2</v>
      </c>
      <c r="CL4029" s="15">
        <v>15.6</v>
      </c>
      <c r="CM4029" s="15">
        <v>16.600000000000001</v>
      </c>
      <c r="CN4029" s="21">
        <f t="shared" si="1708"/>
        <v>15.43333333333333</v>
      </c>
      <c r="CP4029" s="22">
        <f t="shared" si="1709"/>
        <v>19.433333333333334</v>
      </c>
      <c r="CQ4029" s="23">
        <f t="shared" si="1710"/>
        <v>12.166666666666666</v>
      </c>
      <c r="CR4029" s="24">
        <f t="shared" si="1723"/>
        <v>16.206060606060607</v>
      </c>
      <c r="CZ4029" s="2">
        <f t="shared" si="1715"/>
        <v>1929</v>
      </c>
      <c r="DA4029" s="35" t="s">
        <v>63</v>
      </c>
      <c r="DB4029" s="102" t="s">
        <v>1662</v>
      </c>
      <c r="DC4029" s="102" t="s">
        <v>1663</v>
      </c>
      <c r="DD4029" s="102" t="s">
        <v>1664</v>
      </c>
      <c r="DE4029" s="102" t="s">
        <v>1665</v>
      </c>
      <c r="DF4029" s="102" t="s">
        <v>444</v>
      </c>
      <c r="DG4029" s="102" t="s">
        <v>730</v>
      </c>
      <c r="DH4029" s="102" t="s">
        <v>1666</v>
      </c>
      <c r="DI4029" s="102" t="s">
        <v>825</v>
      </c>
      <c r="DJ4029" s="102" t="s">
        <v>1667</v>
      </c>
      <c r="DK4029" s="102" t="s">
        <v>1668</v>
      </c>
      <c r="DL4029" s="102" t="s">
        <v>830</v>
      </c>
      <c r="DM4029" s="102" t="s">
        <v>1669</v>
      </c>
      <c r="DN4029" s="102" t="s">
        <v>1670</v>
      </c>
      <c r="DP4029" s="22" t="e">
        <f t="shared" si="1712"/>
        <v>#VALUE!</v>
      </c>
      <c r="DQ4029" s="23" t="e">
        <f t="shared" si="1713"/>
        <v>#VALUE!</v>
      </c>
      <c r="DR4029" s="24" t="e">
        <f t="shared" si="1724"/>
        <v>#DIV/0!</v>
      </c>
      <c r="DZ4029" s="2">
        <f t="shared" si="1706"/>
        <v>1929</v>
      </c>
      <c r="EA4029" s="35" t="s">
        <v>61</v>
      </c>
      <c r="EB4029" s="102" t="s">
        <v>657</v>
      </c>
      <c r="EC4029" s="102" t="s">
        <v>1671</v>
      </c>
      <c r="ED4029" s="102" t="s">
        <v>1672</v>
      </c>
      <c r="EE4029" s="102" t="s">
        <v>1673</v>
      </c>
      <c r="EF4029" s="102" t="s">
        <v>1674</v>
      </c>
      <c r="EG4029" s="102" t="s">
        <v>1109</v>
      </c>
      <c r="EH4029" s="102" t="s">
        <v>1551</v>
      </c>
      <c r="EI4029" s="102" t="s">
        <v>1283</v>
      </c>
      <c r="EJ4029" s="102" t="s">
        <v>962</v>
      </c>
      <c r="EK4029" s="102" t="s">
        <v>609</v>
      </c>
      <c r="EL4029" s="102" t="s">
        <v>1675</v>
      </c>
      <c r="EM4029" s="102" t="s">
        <v>636</v>
      </c>
      <c r="EN4029" s="102" t="s">
        <v>1676</v>
      </c>
      <c r="EP4029" s="22" t="e">
        <f t="shared" si="1704"/>
        <v>#VALUE!</v>
      </c>
      <c r="EQ4029" s="23" t="e">
        <f t="shared" si="1705"/>
        <v>#VALUE!</v>
      </c>
      <c r="ER4029" s="24" t="e">
        <f t="shared" si="1720"/>
        <v>#DIV/0!</v>
      </c>
      <c r="EZ4029" s="2">
        <f t="shared" si="1719"/>
        <v>1929</v>
      </c>
      <c r="FA4029" s="35" t="s">
        <v>61</v>
      </c>
      <c r="FB4029" s="102" t="s">
        <v>1677</v>
      </c>
      <c r="FC4029" s="102" t="s">
        <v>1678</v>
      </c>
      <c r="FD4029" s="102" t="s">
        <v>314</v>
      </c>
      <c r="FE4029" s="102" t="s">
        <v>438</v>
      </c>
      <c r="FF4029" s="102" t="s">
        <v>1679</v>
      </c>
      <c r="FG4029" s="102" t="s">
        <v>1680</v>
      </c>
      <c r="FH4029" s="102" t="s">
        <v>1681</v>
      </c>
      <c r="FI4029" s="102" t="s">
        <v>1682</v>
      </c>
      <c r="FJ4029" s="102" t="s">
        <v>1683</v>
      </c>
      <c r="FK4029" s="102" t="s">
        <v>1448</v>
      </c>
      <c r="FL4029" s="102" t="s">
        <v>1684</v>
      </c>
      <c r="FM4029" s="102" t="s">
        <v>315</v>
      </c>
      <c r="FN4029" s="102" t="s">
        <v>1685</v>
      </c>
      <c r="FP4029" s="22" t="e">
        <f t="shared" si="1717"/>
        <v>#VALUE!</v>
      </c>
      <c r="FQ4029" s="23" t="e">
        <f t="shared" si="1718"/>
        <v>#VALUE!</v>
      </c>
      <c r="FR4029" s="24" t="e">
        <f t="shared" si="1725"/>
        <v>#DIV/0!</v>
      </c>
      <c r="FZ4029" s="2">
        <f t="shared" si="1729"/>
        <v>1929</v>
      </c>
      <c r="GA4029" s="35" t="s">
        <v>60</v>
      </c>
      <c r="GB4029" s="102" t="s">
        <v>1686</v>
      </c>
      <c r="GC4029" s="102" t="s">
        <v>1687</v>
      </c>
      <c r="GD4029" s="102" t="s">
        <v>1688</v>
      </c>
      <c r="GE4029" s="102" t="s">
        <v>1375</v>
      </c>
      <c r="GF4029" s="102" t="s">
        <v>1689</v>
      </c>
      <c r="GG4029" s="102" t="s">
        <v>1690</v>
      </c>
      <c r="GH4029" s="102" t="s">
        <v>1691</v>
      </c>
      <c r="GI4029" s="102" t="s">
        <v>1261</v>
      </c>
      <c r="GJ4029" s="102" t="s">
        <v>1692</v>
      </c>
      <c r="GK4029" s="102" t="s">
        <v>308</v>
      </c>
      <c r="GL4029" s="102" t="s">
        <v>1135</v>
      </c>
      <c r="GM4029" s="102" t="s">
        <v>1693</v>
      </c>
      <c r="GN4029" s="102" t="s">
        <v>1694</v>
      </c>
      <c r="GO4029" s="2"/>
      <c r="GP4029" s="22" t="e">
        <f t="shared" si="1726"/>
        <v>#VALUE!</v>
      </c>
      <c r="GQ4029" s="23" t="e">
        <f t="shared" si="1727"/>
        <v>#VALUE!</v>
      </c>
      <c r="GR4029" s="24" t="e">
        <f t="shared" si="1728"/>
        <v>#DIV/0!</v>
      </c>
      <c r="GS4029" s="22" t="e">
        <f>AVERAGE(Sheet1!AP4029,Sheet1!BP4029,Sheet1!CP4029,Sheet1!DP4029,Sheet1!EP4029,Sheet1!FP4029,Sheet1!GP4029)</f>
        <v>#VALUE!</v>
      </c>
      <c r="GT4029" s="23" t="e">
        <f>AVERAGE(Sheet1!AQ4029,Sheet1!BQ4029,Sheet1!CQ4029,Sheet1!DQ4029,Sheet1!EQ4029,Sheet1!FQ4029,Sheet1!GQ4029)</f>
        <v>#VALUE!</v>
      </c>
      <c r="GU4029" s="22" t="e">
        <f t="shared" si="1700"/>
        <v>#VALUE!</v>
      </c>
      <c r="GV4029" s="23" t="e">
        <f t="shared" si="1701"/>
        <v>#VALUE!</v>
      </c>
      <c r="GW4029" s="24" t="e">
        <f>AVERAGE(Sheet1!$AO4029,Sheet1!$BO4029,Sheet1!$CO4029,Sheet1!$DO4029,Sheet1!$EO4029,Sheet1!$FO4029,Sheet1!$GO4029)</f>
        <v>#DIV/0!</v>
      </c>
      <c r="GX4029" s="24" t="e">
        <f t="shared" si="1702"/>
        <v>#DIV/0!</v>
      </c>
    </row>
    <row r="4030" spans="3:206" ht="25.5">
      <c r="C4030" s="2"/>
      <c r="D4030" s="3"/>
      <c r="E4030" s="4"/>
      <c r="F4030" s="2"/>
      <c r="G4030" s="5"/>
      <c r="J4030" s="2"/>
      <c r="K4030" s="6"/>
      <c r="AA4030" s="35" t="s">
        <v>62</v>
      </c>
      <c r="AB4030" s="36" t="s">
        <v>1695</v>
      </c>
      <c r="AC4030" s="36" t="s">
        <v>1696</v>
      </c>
      <c r="AD4030" s="36" t="s">
        <v>1697</v>
      </c>
      <c r="AE4030" s="36" t="s">
        <v>1698</v>
      </c>
      <c r="AF4030" s="36" t="s">
        <v>1699</v>
      </c>
      <c r="AG4030" s="36" t="s">
        <v>1700</v>
      </c>
      <c r="AH4030" s="36" t="s">
        <v>1701</v>
      </c>
      <c r="AI4030" s="36" t="s">
        <v>1345</v>
      </c>
      <c r="AJ4030" s="36" t="s">
        <v>1702</v>
      </c>
      <c r="AK4030" s="36" t="s">
        <v>790</v>
      </c>
      <c r="AL4030" s="36" t="s">
        <v>1703</v>
      </c>
      <c r="AM4030" s="36" t="s">
        <v>1704</v>
      </c>
      <c r="AN4030" s="36" t="s">
        <v>1705</v>
      </c>
      <c r="AP4030" s="22" t="e">
        <f t="shared" si="1721"/>
        <v>#VALUE!</v>
      </c>
      <c r="AQ4030" s="23" t="e">
        <f t="shared" si="1722"/>
        <v>#VALUE!</v>
      </c>
      <c r="BA4030" s="26">
        <v>1930</v>
      </c>
      <c r="BB4030" s="15">
        <v>16.2</v>
      </c>
      <c r="BC4030" s="15">
        <v>19.100000000000001</v>
      </c>
      <c r="BD4030" s="15">
        <v>17.8</v>
      </c>
      <c r="BE4030" s="15">
        <v>14.8</v>
      </c>
      <c r="BF4030" s="15">
        <v>13.9</v>
      </c>
      <c r="BG4030" s="15">
        <v>12</v>
      </c>
      <c r="BH4030" s="15">
        <v>12.7</v>
      </c>
      <c r="BI4030" s="15">
        <v>11.8</v>
      </c>
      <c r="BJ4030" s="15">
        <v>12.6</v>
      </c>
      <c r="BK4030" s="15">
        <v>15.3</v>
      </c>
      <c r="BL4030" s="15">
        <v>14.7</v>
      </c>
      <c r="BM4030" s="15">
        <v>17.3</v>
      </c>
      <c r="BN4030" s="21">
        <f t="shared" si="1697"/>
        <v>14.850000000000001</v>
      </c>
      <c r="BP4030" s="22">
        <f t="shared" si="1698"/>
        <v>17.7</v>
      </c>
      <c r="BQ4030" s="23">
        <f t="shared" si="1699"/>
        <v>12.166666666666666</v>
      </c>
      <c r="BR4030" s="24">
        <f t="shared" si="1703"/>
        <v>14.993181818181817</v>
      </c>
      <c r="BZ4030" s="2">
        <f t="shared" si="1711"/>
        <v>1930</v>
      </c>
      <c r="CA4030" s="26">
        <v>1930</v>
      </c>
      <c r="CB4030" s="15">
        <v>18.8</v>
      </c>
      <c r="CC4030" s="15">
        <v>22</v>
      </c>
      <c r="CD4030" s="15">
        <v>19.600000000000001</v>
      </c>
      <c r="CE4030" s="15">
        <v>16.7</v>
      </c>
      <c r="CF4030" s="15">
        <v>15.2</v>
      </c>
      <c r="CG4030" s="15">
        <v>13.2</v>
      </c>
      <c r="CH4030" s="15">
        <v>13.6</v>
      </c>
      <c r="CI4030" s="15">
        <v>13.2</v>
      </c>
      <c r="CJ4030" s="15">
        <v>14.1</v>
      </c>
      <c r="CK4030" s="15">
        <v>17</v>
      </c>
      <c r="CL4030" s="15">
        <v>16.7</v>
      </c>
      <c r="CM4030" s="15">
        <v>18.899999999999999</v>
      </c>
      <c r="CN4030" s="21">
        <f t="shared" si="1708"/>
        <v>16.583333333333332</v>
      </c>
      <c r="CP4030" s="22">
        <f t="shared" si="1709"/>
        <v>20.133333333333333</v>
      </c>
      <c r="CQ4030" s="23">
        <f t="shared" si="1710"/>
        <v>13.333333333333334</v>
      </c>
      <c r="CR4030" s="24">
        <f t="shared" si="1723"/>
        <v>16.202272727272728</v>
      </c>
      <c r="CZ4030" s="2">
        <f t="shared" si="1715"/>
        <v>1930</v>
      </c>
      <c r="DA4030" s="35" t="s">
        <v>64</v>
      </c>
      <c r="DB4030" s="102" t="s">
        <v>1706</v>
      </c>
      <c r="DC4030" s="102" t="s">
        <v>1707</v>
      </c>
      <c r="DD4030" s="102" t="s">
        <v>1708</v>
      </c>
      <c r="DE4030" s="102" t="s">
        <v>1709</v>
      </c>
      <c r="DF4030" s="102" t="s">
        <v>1710</v>
      </c>
      <c r="DG4030" s="102" t="s">
        <v>1711</v>
      </c>
      <c r="DH4030" s="102" t="s">
        <v>376</v>
      </c>
      <c r="DI4030" s="102" t="s">
        <v>1712</v>
      </c>
      <c r="DJ4030" s="102" t="s">
        <v>1713</v>
      </c>
      <c r="DK4030" s="102" t="s">
        <v>1714</v>
      </c>
      <c r="DL4030" s="102" t="s">
        <v>1715</v>
      </c>
      <c r="DM4030" s="102" t="s">
        <v>1716</v>
      </c>
      <c r="DN4030" s="102" t="s">
        <v>1717</v>
      </c>
      <c r="DP4030" s="22" t="e">
        <f t="shared" si="1712"/>
        <v>#VALUE!</v>
      </c>
      <c r="DQ4030" s="23" t="e">
        <f t="shared" si="1713"/>
        <v>#VALUE!</v>
      </c>
      <c r="DR4030" s="24" t="e">
        <f t="shared" si="1724"/>
        <v>#DIV/0!</v>
      </c>
      <c r="DZ4030" s="2">
        <f t="shared" si="1706"/>
        <v>1930</v>
      </c>
      <c r="EA4030" s="35" t="s">
        <v>62</v>
      </c>
      <c r="EB4030" s="102" t="s">
        <v>1718</v>
      </c>
      <c r="EC4030" s="102" t="s">
        <v>1719</v>
      </c>
      <c r="ED4030" s="102" t="s">
        <v>228</v>
      </c>
      <c r="EE4030" s="102" t="s">
        <v>1720</v>
      </c>
      <c r="EF4030" s="102" t="s">
        <v>1721</v>
      </c>
      <c r="EG4030" s="102" t="s">
        <v>1722</v>
      </c>
      <c r="EH4030" s="102" t="s">
        <v>863</v>
      </c>
      <c r="EI4030" s="102" t="s">
        <v>1723</v>
      </c>
      <c r="EJ4030" s="102" t="s">
        <v>1724</v>
      </c>
      <c r="EK4030" s="102" t="s">
        <v>1725</v>
      </c>
      <c r="EL4030" s="102" t="s">
        <v>1726</v>
      </c>
      <c r="EM4030" s="102" t="s">
        <v>937</v>
      </c>
      <c r="EN4030" s="102" t="s">
        <v>1727</v>
      </c>
      <c r="EP4030" s="22" t="e">
        <f t="shared" si="1704"/>
        <v>#VALUE!</v>
      </c>
      <c r="EQ4030" s="23" t="e">
        <f t="shared" si="1705"/>
        <v>#VALUE!</v>
      </c>
      <c r="ER4030" s="24" t="e">
        <f t="shared" si="1720"/>
        <v>#DIV/0!</v>
      </c>
      <c r="EZ4030" s="2">
        <f t="shared" si="1719"/>
        <v>1930</v>
      </c>
      <c r="FA4030" s="35" t="s">
        <v>62</v>
      </c>
      <c r="FB4030" s="102" t="s">
        <v>1728</v>
      </c>
      <c r="FC4030" s="102" t="s">
        <v>1729</v>
      </c>
      <c r="FD4030" s="102" t="s">
        <v>1730</v>
      </c>
      <c r="FE4030" s="102" t="s">
        <v>1731</v>
      </c>
      <c r="FF4030" s="102" t="s">
        <v>1732</v>
      </c>
      <c r="FG4030" s="102" t="s">
        <v>1733</v>
      </c>
      <c r="FH4030" s="102" t="s">
        <v>1734</v>
      </c>
      <c r="FI4030" s="102" t="s">
        <v>1735</v>
      </c>
      <c r="FJ4030" s="102" t="s">
        <v>1736</v>
      </c>
      <c r="FK4030" s="102" t="s">
        <v>1737</v>
      </c>
      <c r="FL4030" s="102" t="s">
        <v>1738</v>
      </c>
      <c r="FM4030" s="102" t="s">
        <v>1739</v>
      </c>
      <c r="FN4030" s="102" t="s">
        <v>1740</v>
      </c>
      <c r="FP4030" s="22" t="e">
        <f t="shared" si="1717"/>
        <v>#VALUE!</v>
      </c>
      <c r="FQ4030" s="23" t="e">
        <f t="shared" si="1718"/>
        <v>#VALUE!</v>
      </c>
      <c r="FR4030" s="24" t="e">
        <f t="shared" si="1725"/>
        <v>#DIV/0!</v>
      </c>
      <c r="FZ4030" s="2">
        <f t="shared" si="1729"/>
        <v>1930</v>
      </c>
      <c r="GA4030" s="35" t="s">
        <v>61</v>
      </c>
      <c r="GB4030" s="102" t="s">
        <v>1741</v>
      </c>
      <c r="GC4030" s="102" t="s">
        <v>561</v>
      </c>
      <c r="GD4030" s="102" t="s">
        <v>1742</v>
      </c>
      <c r="GE4030" s="102" t="s">
        <v>237</v>
      </c>
      <c r="GF4030" s="102" t="s">
        <v>743</v>
      </c>
      <c r="GG4030" s="102" t="s">
        <v>1743</v>
      </c>
      <c r="GH4030" s="102" t="s">
        <v>1744</v>
      </c>
      <c r="GI4030" s="102" t="s">
        <v>1745</v>
      </c>
      <c r="GJ4030" s="102" t="s">
        <v>1500</v>
      </c>
      <c r="GK4030" s="102" t="s">
        <v>1746</v>
      </c>
      <c r="GL4030" s="102" t="s">
        <v>1747</v>
      </c>
      <c r="GM4030" s="102" t="s">
        <v>1748</v>
      </c>
      <c r="GN4030" s="102" t="s">
        <v>1749</v>
      </c>
      <c r="GO4030" s="2"/>
      <c r="GP4030" s="22" t="e">
        <f t="shared" si="1726"/>
        <v>#VALUE!</v>
      </c>
      <c r="GQ4030" s="23" t="e">
        <f t="shared" si="1727"/>
        <v>#VALUE!</v>
      </c>
      <c r="GR4030" s="24" t="e">
        <f t="shared" si="1728"/>
        <v>#DIV/0!</v>
      </c>
      <c r="GS4030" s="22" t="e">
        <f>AVERAGE(Sheet1!AP4030,Sheet1!BP4030,Sheet1!CP4030,Sheet1!DP4030,Sheet1!EP4030,Sheet1!FP4030,Sheet1!GP4030)</f>
        <v>#VALUE!</v>
      </c>
      <c r="GT4030" s="23" t="e">
        <f>AVERAGE(Sheet1!AQ4030,Sheet1!BQ4030,Sheet1!CQ4030,Sheet1!DQ4030,Sheet1!EQ4030,Sheet1!FQ4030,Sheet1!GQ4030)</f>
        <v>#VALUE!</v>
      </c>
      <c r="GU4030" s="22" t="e">
        <f t="shared" si="1700"/>
        <v>#VALUE!</v>
      </c>
      <c r="GV4030" s="23" t="e">
        <f t="shared" si="1701"/>
        <v>#VALUE!</v>
      </c>
      <c r="GW4030" s="24" t="e">
        <f>AVERAGE(Sheet1!$AO4030,Sheet1!$BO4030,Sheet1!$CO4030,Sheet1!$DO4030,Sheet1!$EO4030,Sheet1!$FO4030,Sheet1!$GO4030)</f>
        <v>#DIV/0!</v>
      </c>
      <c r="GX4030" s="24" t="e">
        <f t="shared" si="1702"/>
        <v>#DIV/0!</v>
      </c>
    </row>
    <row r="4031" spans="3:206" ht="25.5">
      <c r="C4031" s="2"/>
      <c r="D4031" s="3"/>
      <c r="E4031" s="4"/>
      <c r="F4031" s="2"/>
      <c r="G4031" s="5"/>
      <c r="J4031" s="2"/>
      <c r="K4031" s="6"/>
      <c r="AA4031" s="35" t="s">
        <v>63</v>
      </c>
      <c r="AB4031" s="36" t="s">
        <v>1750</v>
      </c>
      <c r="AC4031" s="36" t="s">
        <v>1751</v>
      </c>
      <c r="AD4031" s="36" t="s">
        <v>1752</v>
      </c>
      <c r="AE4031" s="36" t="s">
        <v>1753</v>
      </c>
      <c r="AF4031" s="36" t="s">
        <v>1754</v>
      </c>
      <c r="AG4031" s="36" t="s">
        <v>895</v>
      </c>
      <c r="AH4031" s="36" t="s">
        <v>1666</v>
      </c>
      <c r="AI4031" s="36" t="s">
        <v>1110</v>
      </c>
      <c r="AJ4031" s="36" t="s">
        <v>1755</v>
      </c>
      <c r="AK4031" s="36" t="s">
        <v>1756</v>
      </c>
      <c r="AL4031" s="36" t="s">
        <v>537</v>
      </c>
      <c r="AM4031" s="36" t="s">
        <v>1757</v>
      </c>
      <c r="AN4031" s="36" t="s">
        <v>1758</v>
      </c>
      <c r="AP4031" s="22" t="e">
        <f t="shared" si="1721"/>
        <v>#VALUE!</v>
      </c>
      <c r="AQ4031" s="23" t="e">
        <f t="shared" si="1722"/>
        <v>#VALUE!</v>
      </c>
      <c r="BA4031" s="26">
        <v>1931</v>
      </c>
      <c r="BB4031" s="15">
        <v>15.8</v>
      </c>
      <c r="BC4031" s="15">
        <v>17.399999999999999</v>
      </c>
      <c r="BD4031" s="15">
        <v>17.100000000000001</v>
      </c>
      <c r="BE4031" s="15">
        <v>14.8</v>
      </c>
      <c r="BF4031" s="15">
        <v>14.3</v>
      </c>
      <c r="BG4031" s="15">
        <v>12.2</v>
      </c>
      <c r="BH4031" s="15">
        <v>11.1</v>
      </c>
      <c r="BI4031" s="15">
        <v>11.6</v>
      </c>
      <c r="BJ4031" s="15">
        <v>12.4</v>
      </c>
      <c r="BK4031" s="15">
        <v>12.5</v>
      </c>
      <c r="BL4031" s="15">
        <v>14.5</v>
      </c>
      <c r="BM4031" s="15">
        <v>15.7</v>
      </c>
      <c r="BN4031" s="21">
        <f t="shared" si="1697"/>
        <v>14.116666666666665</v>
      </c>
      <c r="BP4031" s="22">
        <f t="shared" si="1698"/>
        <v>16.766666666666669</v>
      </c>
      <c r="BQ4031" s="23">
        <f t="shared" si="1699"/>
        <v>11.633333333333333</v>
      </c>
      <c r="BR4031" s="24">
        <f t="shared" si="1703"/>
        <v>14.903787878787876</v>
      </c>
      <c r="BZ4031" s="2">
        <f t="shared" si="1711"/>
        <v>1931</v>
      </c>
      <c r="CA4031" s="26">
        <v>1931</v>
      </c>
      <c r="CB4031" s="15">
        <v>18.2</v>
      </c>
      <c r="CC4031" s="15">
        <v>19.7</v>
      </c>
      <c r="CD4031" s="15">
        <v>18.5</v>
      </c>
      <c r="CE4031" s="15">
        <v>16.2</v>
      </c>
      <c r="CF4031" s="15">
        <v>15.2</v>
      </c>
      <c r="CG4031" s="15">
        <v>13.2</v>
      </c>
      <c r="CH4031" s="15">
        <v>12.4</v>
      </c>
      <c r="CI4031" s="15">
        <v>12.6</v>
      </c>
      <c r="CJ4031" s="15">
        <v>13.9</v>
      </c>
      <c r="CK4031" s="15">
        <v>14.8</v>
      </c>
      <c r="CL4031" s="15">
        <v>15.7</v>
      </c>
      <c r="CM4031" s="15">
        <v>18.399999999999999</v>
      </c>
      <c r="CN4031" s="21">
        <f t="shared" si="1708"/>
        <v>15.733333333333334</v>
      </c>
      <c r="CP4031" s="22">
        <f t="shared" si="1709"/>
        <v>18.8</v>
      </c>
      <c r="CQ4031" s="23">
        <f t="shared" si="1710"/>
        <v>12.733333333333334</v>
      </c>
      <c r="CR4031" s="24">
        <f t="shared" si="1723"/>
        <v>16.15606060606061</v>
      </c>
      <c r="CZ4031" s="2">
        <f t="shared" si="1715"/>
        <v>1931</v>
      </c>
      <c r="DA4031" s="35" t="s">
        <v>65</v>
      </c>
      <c r="DB4031" s="102" t="s">
        <v>1759</v>
      </c>
      <c r="DC4031" s="102" t="s">
        <v>1760</v>
      </c>
      <c r="DD4031" s="102" t="s">
        <v>1761</v>
      </c>
      <c r="DE4031" s="102" t="s">
        <v>1762</v>
      </c>
      <c r="DF4031" s="102" t="s">
        <v>1763</v>
      </c>
      <c r="DG4031" s="102" t="s">
        <v>1649</v>
      </c>
      <c r="DH4031" s="102" t="s">
        <v>1764</v>
      </c>
      <c r="DI4031" s="102" t="s">
        <v>717</v>
      </c>
      <c r="DJ4031" s="102" t="s">
        <v>1765</v>
      </c>
      <c r="DK4031" s="102" t="s">
        <v>1766</v>
      </c>
      <c r="DL4031" s="102" t="s">
        <v>1767</v>
      </c>
      <c r="DM4031" s="102" t="s">
        <v>1768</v>
      </c>
      <c r="DN4031" s="102" t="s">
        <v>1769</v>
      </c>
      <c r="DP4031" s="22" t="e">
        <f t="shared" si="1712"/>
        <v>#VALUE!</v>
      </c>
      <c r="DQ4031" s="23" t="e">
        <f t="shared" si="1713"/>
        <v>#VALUE!</v>
      </c>
      <c r="DR4031" s="24" t="e">
        <f t="shared" si="1724"/>
        <v>#DIV/0!</v>
      </c>
      <c r="DZ4031" s="2">
        <f t="shared" si="1706"/>
        <v>1931</v>
      </c>
      <c r="EA4031" s="35" t="s">
        <v>63</v>
      </c>
      <c r="EB4031" s="102" t="s">
        <v>399</v>
      </c>
      <c r="EC4031" s="102" t="s">
        <v>1770</v>
      </c>
      <c r="ED4031" s="102" t="s">
        <v>1771</v>
      </c>
      <c r="EE4031" s="102" t="s">
        <v>1772</v>
      </c>
      <c r="EF4031" s="102" t="s">
        <v>1773</v>
      </c>
      <c r="EG4031" s="102" t="s">
        <v>1774</v>
      </c>
      <c r="EH4031" s="102" t="s">
        <v>1775</v>
      </c>
      <c r="EI4031" s="102" t="s">
        <v>1776</v>
      </c>
      <c r="EJ4031" s="102" t="s">
        <v>1777</v>
      </c>
      <c r="EK4031" s="102" t="s">
        <v>1778</v>
      </c>
      <c r="EL4031" s="102" t="s">
        <v>1779</v>
      </c>
      <c r="EM4031" s="102" t="s">
        <v>1190</v>
      </c>
      <c r="EN4031" s="102" t="s">
        <v>1780</v>
      </c>
      <c r="EP4031" s="22" t="e">
        <f t="shared" si="1704"/>
        <v>#VALUE!</v>
      </c>
      <c r="EQ4031" s="23" t="e">
        <f t="shared" si="1705"/>
        <v>#VALUE!</v>
      </c>
      <c r="ER4031" s="24" t="e">
        <f t="shared" si="1720"/>
        <v>#DIV/0!</v>
      </c>
      <c r="EZ4031" s="2">
        <f t="shared" si="1719"/>
        <v>1931</v>
      </c>
      <c r="FA4031" s="35" t="s">
        <v>63</v>
      </c>
      <c r="FB4031" s="102" t="s">
        <v>1781</v>
      </c>
      <c r="FC4031" s="102" t="s">
        <v>1782</v>
      </c>
      <c r="FD4031" s="102" t="s">
        <v>1655</v>
      </c>
      <c r="FE4031" s="102" t="s">
        <v>1783</v>
      </c>
      <c r="FF4031" s="102" t="s">
        <v>1784</v>
      </c>
      <c r="FG4031" s="102" t="s">
        <v>728</v>
      </c>
      <c r="FH4031" s="102" t="s">
        <v>1775</v>
      </c>
      <c r="FI4031" s="102" t="s">
        <v>1785</v>
      </c>
      <c r="FJ4031" s="102" t="s">
        <v>1786</v>
      </c>
      <c r="FK4031" s="102" t="s">
        <v>1787</v>
      </c>
      <c r="FL4031" s="102" t="s">
        <v>1788</v>
      </c>
      <c r="FM4031" s="102" t="s">
        <v>1789</v>
      </c>
      <c r="FN4031" s="102" t="s">
        <v>1790</v>
      </c>
      <c r="FP4031" s="22" t="e">
        <f t="shared" si="1717"/>
        <v>#VALUE!</v>
      </c>
      <c r="FQ4031" s="23" t="e">
        <f t="shared" si="1718"/>
        <v>#VALUE!</v>
      </c>
      <c r="FR4031" s="24" t="e">
        <f t="shared" si="1725"/>
        <v>#DIV/0!</v>
      </c>
      <c r="FZ4031" s="2">
        <f t="shared" si="1729"/>
        <v>1931</v>
      </c>
      <c r="GA4031" s="35" t="s">
        <v>62</v>
      </c>
      <c r="GB4031" s="102" t="s">
        <v>1791</v>
      </c>
      <c r="GC4031" s="102" t="s">
        <v>1792</v>
      </c>
      <c r="GD4031" s="102" t="s">
        <v>1793</v>
      </c>
      <c r="GE4031" s="102" t="s">
        <v>1794</v>
      </c>
      <c r="GF4031" s="102" t="s">
        <v>635</v>
      </c>
      <c r="GG4031" s="102" t="s">
        <v>1795</v>
      </c>
      <c r="GH4031" s="102" t="s">
        <v>1796</v>
      </c>
      <c r="GI4031" s="102" t="s">
        <v>1395</v>
      </c>
      <c r="GJ4031" s="102" t="s">
        <v>766</v>
      </c>
      <c r="GK4031" s="102" t="s">
        <v>1797</v>
      </c>
      <c r="GL4031" s="102" t="s">
        <v>1798</v>
      </c>
      <c r="GM4031" s="102" t="s">
        <v>1799</v>
      </c>
      <c r="GN4031" s="102" t="s">
        <v>1800</v>
      </c>
      <c r="GO4031" s="2"/>
      <c r="GP4031" s="22" t="e">
        <f t="shared" si="1726"/>
        <v>#VALUE!</v>
      </c>
      <c r="GQ4031" s="23" t="e">
        <f t="shared" si="1727"/>
        <v>#VALUE!</v>
      </c>
      <c r="GR4031" s="24" t="e">
        <f t="shared" si="1728"/>
        <v>#DIV/0!</v>
      </c>
      <c r="GS4031" s="22" t="e">
        <f>AVERAGE(Sheet1!AP4031,Sheet1!BP4031,Sheet1!CP4031,Sheet1!DP4031,Sheet1!EP4031,Sheet1!FP4031,Sheet1!GP4031)</f>
        <v>#VALUE!</v>
      </c>
      <c r="GT4031" s="23" t="e">
        <f>AVERAGE(Sheet1!AQ4031,Sheet1!BQ4031,Sheet1!CQ4031,Sheet1!DQ4031,Sheet1!EQ4031,Sheet1!FQ4031,Sheet1!GQ4031)</f>
        <v>#VALUE!</v>
      </c>
      <c r="GU4031" s="22" t="e">
        <f t="shared" si="1700"/>
        <v>#VALUE!</v>
      </c>
      <c r="GV4031" s="23" t="e">
        <f t="shared" si="1701"/>
        <v>#VALUE!</v>
      </c>
      <c r="GW4031" s="24" t="e">
        <f>AVERAGE(Sheet1!$AO4031,Sheet1!$BO4031,Sheet1!$CO4031,Sheet1!$DO4031,Sheet1!$EO4031,Sheet1!$FO4031,Sheet1!$GO4031)</f>
        <v>#DIV/0!</v>
      </c>
      <c r="GX4031" s="24" t="e">
        <f t="shared" si="1702"/>
        <v>#DIV/0!</v>
      </c>
    </row>
    <row r="4032" spans="3:206" ht="25.5">
      <c r="C4032" s="2"/>
      <c r="D4032" s="3"/>
      <c r="E4032" s="4"/>
      <c r="F4032" s="2"/>
      <c r="G4032" s="5"/>
      <c r="J4032" s="2"/>
      <c r="K4032" s="6"/>
      <c r="AA4032" s="35" t="s">
        <v>64</v>
      </c>
      <c r="AB4032" s="36" t="s">
        <v>1801</v>
      </c>
      <c r="AC4032" s="36" t="s">
        <v>556</v>
      </c>
      <c r="AD4032" s="36" t="s">
        <v>1802</v>
      </c>
      <c r="AE4032" s="36" t="s">
        <v>731</v>
      </c>
      <c r="AF4032" s="36" t="s">
        <v>1221</v>
      </c>
      <c r="AG4032" s="36" t="s">
        <v>1803</v>
      </c>
      <c r="AH4032" s="36" t="s">
        <v>1396</v>
      </c>
      <c r="AI4032" s="36" t="s">
        <v>1804</v>
      </c>
      <c r="AJ4032" s="36" t="s">
        <v>945</v>
      </c>
      <c r="AK4032" s="36" t="s">
        <v>1805</v>
      </c>
      <c r="AL4032" s="36" t="s">
        <v>1806</v>
      </c>
      <c r="AM4032" s="36" t="s">
        <v>1807</v>
      </c>
      <c r="AN4032" s="36" t="s">
        <v>1808</v>
      </c>
      <c r="AP4032" s="22" t="e">
        <f t="shared" si="1721"/>
        <v>#VALUE!</v>
      </c>
      <c r="AQ4032" s="23" t="e">
        <f t="shared" si="1722"/>
        <v>#VALUE!</v>
      </c>
      <c r="BA4032" s="26">
        <v>1932</v>
      </c>
      <c r="BB4032" s="15">
        <v>16.899999999999999</v>
      </c>
      <c r="BC4032" s="15">
        <v>16.8</v>
      </c>
      <c r="BD4032" s="15">
        <v>17.3</v>
      </c>
      <c r="BE4032" s="15">
        <v>15.9</v>
      </c>
      <c r="BF4032" s="15">
        <v>14.4</v>
      </c>
      <c r="BG4032" s="15">
        <v>11.9</v>
      </c>
      <c r="BH4032" s="15">
        <v>12</v>
      </c>
      <c r="BI4032" s="15">
        <v>12.4</v>
      </c>
      <c r="BJ4032" s="15">
        <v>14</v>
      </c>
      <c r="BK4032" s="15">
        <v>13.7</v>
      </c>
      <c r="BL4032" s="15">
        <v>15.2</v>
      </c>
      <c r="BM4032" s="15">
        <v>16.3</v>
      </c>
      <c r="BN4032" s="21">
        <f t="shared" ref="BN4032:BN4063" si="1730">SUM(BB4032:BM4032)/12</f>
        <v>14.733333333333334</v>
      </c>
      <c r="BP4032" s="22">
        <f t="shared" ref="BP4032:BP4063" si="1731">SUM(BB4032+BC4032+BD4032)/3</f>
        <v>17</v>
      </c>
      <c r="BQ4032" s="23">
        <f t="shared" ref="BQ4032:BQ4063" si="1732">SUM(BG4032+BH4032+BI4032)/3</f>
        <v>12.1</v>
      </c>
      <c r="BR4032" s="24">
        <f t="shared" si="1703"/>
        <v>14.819696969696968</v>
      </c>
      <c r="BZ4032" s="2">
        <f t="shared" si="1711"/>
        <v>1932</v>
      </c>
      <c r="CA4032" s="26">
        <v>1932</v>
      </c>
      <c r="CB4032" s="15">
        <v>20.399999999999999</v>
      </c>
      <c r="CC4032" s="15">
        <v>18.5</v>
      </c>
      <c r="CD4032" s="15">
        <v>18.899999999999999</v>
      </c>
      <c r="CE4032" s="15">
        <v>16.8</v>
      </c>
      <c r="CF4032" s="15">
        <v>15.6</v>
      </c>
      <c r="CG4032" s="15">
        <v>12.9</v>
      </c>
      <c r="CH4032" s="15">
        <v>12.9</v>
      </c>
      <c r="CI4032" s="15">
        <v>13.1</v>
      </c>
      <c r="CJ4032" s="15">
        <v>14.2</v>
      </c>
      <c r="CK4032" s="15">
        <v>14.8</v>
      </c>
      <c r="CL4032" s="15">
        <v>17.5</v>
      </c>
      <c r="CM4032" s="15">
        <v>17.899999999999999</v>
      </c>
      <c r="CN4032" s="21">
        <f t="shared" si="1708"/>
        <v>16.125</v>
      </c>
      <c r="CP4032" s="22">
        <f t="shared" si="1709"/>
        <v>19.266666666666666</v>
      </c>
      <c r="CQ4032" s="23">
        <f t="shared" si="1710"/>
        <v>12.966666666666667</v>
      </c>
      <c r="CR4032" s="24">
        <f t="shared" si="1723"/>
        <v>16.070454545454542</v>
      </c>
      <c r="CZ4032" s="2">
        <f t="shared" si="1715"/>
        <v>1932</v>
      </c>
      <c r="DA4032" s="35" t="s">
        <v>66</v>
      </c>
      <c r="DB4032" s="102" t="s">
        <v>1809</v>
      </c>
      <c r="DC4032" s="102" t="s">
        <v>1810</v>
      </c>
      <c r="DD4032" s="102" t="s">
        <v>1276</v>
      </c>
      <c r="DE4032" s="102" t="s">
        <v>1601</v>
      </c>
      <c r="DF4032" s="102" t="s">
        <v>1811</v>
      </c>
      <c r="DG4032" s="102" t="s">
        <v>1812</v>
      </c>
      <c r="DH4032" s="102" t="s">
        <v>1813</v>
      </c>
      <c r="DI4032" s="102" t="s">
        <v>1814</v>
      </c>
      <c r="DJ4032" s="102" t="s">
        <v>1815</v>
      </c>
      <c r="DK4032" s="102" t="s">
        <v>1816</v>
      </c>
      <c r="DL4032" s="102" t="s">
        <v>1817</v>
      </c>
      <c r="DM4032" s="102" t="s">
        <v>1818</v>
      </c>
      <c r="DN4032" s="102" t="s">
        <v>1819</v>
      </c>
      <c r="DP4032" s="22" t="e">
        <f t="shared" si="1712"/>
        <v>#VALUE!</v>
      </c>
      <c r="DQ4032" s="23" t="e">
        <f t="shared" si="1713"/>
        <v>#VALUE!</v>
      </c>
      <c r="DR4032" s="24" t="e">
        <f t="shared" si="1724"/>
        <v>#DIV/0!</v>
      </c>
      <c r="DZ4032" s="2">
        <f t="shared" si="1706"/>
        <v>1932</v>
      </c>
      <c r="EA4032" s="35" t="s">
        <v>64</v>
      </c>
      <c r="EB4032" s="102" t="s">
        <v>1820</v>
      </c>
      <c r="EC4032" s="102" t="s">
        <v>1793</v>
      </c>
      <c r="ED4032" s="102" t="s">
        <v>1821</v>
      </c>
      <c r="EE4032" s="102" t="s">
        <v>1822</v>
      </c>
      <c r="EF4032" s="102" t="s">
        <v>1823</v>
      </c>
      <c r="EG4032" s="102" t="s">
        <v>1824</v>
      </c>
      <c r="EH4032" s="102" t="s">
        <v>1689</v>
      </c>
      <c r="EI4032" s="102" t="s">
        <v>1825</v>
      </c>
      <c r="EJ4032" s="102" t="s">
        <v>1826</v>
      </c>
      <c r="EK4032" s="102" t="s">
        <v>1827</v>
      </c>
      <c r="EL4032" s="102" t="s">
        <v>1828</v>
      </c>
      <c r="EM4032" s="102" t="s">
        <v>1829</v>
      </c>
      <c r="EN4032" s="102" t="s">
        <v>1830</v>
      </c>
      <c r="EP4032" s="22" t="e">
        <f t="shared" si="1704"/>
        <v>#VALUE!</v>
      </c>
      <c r="EQ4032" s="23" t="e">
        <f t="shared" si="1705"/>
        <v>#VALUE!</v>
      </c>
      <c r="ER4032" s="24" t="e">
        <f t="shared" si="1720"/>
        <v>#DIV/0!</v>
      </c>
      <c r="EZ4032" s="2">
        <f t="shared" si="1719"/>
        <v>1932</v>
      </c>
      <c r="FA4032" s="35" t="s">
        <v>64</v>
      </c>
      <c r="FB4032" s="102" t="s">
        <v>1831</v>
      </c>
      <c r="FC4032" s="102" t="s">
        <v>1750</v>
      </c>
      <c r="FD4032" s="102" t="s">
        <v>1832</v>
      </c>
      <c r="FE4032" s="102" t="s">
        <v>1833</v>
      </c>
      <c r="FF4032" s="102" t="s">
        <v>1834</v>
      </c>
      <c r="FG4032" s="102" t="s">
        <v>990</v>
      </c>
      <c r="FH4032" s="102" t="s">
        <v>1835</v>
      </c>
      <c r="FI4032" s="102" t="s">
        <v>1682</v>
      </c>
      <c r="FJ4032" s="102" t="s">
        <v>1836</v>
      </c>
      <c r="FK4032" s="102" t="s">
        <v>1837</v>
      </c>
      <c r="FL4032" s="102" t="s">
        <v>1838</v>
      </c>
      <c r="FM4032" s="102" t="s">
        <v>247</v>
      </c>
      <c r="FN4032" s="102" t="s">
        <v>1839</v>
      </c>
      <c r="FP4032" s="22" t="e">
        <f t="shared" si="1717"/>
        <v>#VALUE!</v>
      </c>
      <c r="FQ4032" s="23" t="e">
        <f t="shared" si="1718"/>
        <v>#VALUE!</v>
      </c>
      <c r="FR4032" s="24" t="e">
        <f t="shared" si="1725"/>
        <v>#DIV/0!</v>
      </c>
      <c r="FZ4032" s="2">
        <f t="shared" si="1729"/>
        <v>1932</v>
      </c>
      <c r="GA4032" s="35" t="s">
        <v>63</v>
      </c>
      <c r="GB4032" s="102" t="s">
        <v>1388</v>
      </c>
      <c r="GC4032" s="102" t="s">
        <v>1840</v>
      </c>
      <c r="GD4032" s="102" t="s">
        <v>1112</v>
      </c>
      <c r="GE4032" s="102" t="s">
        <v>1841</v>
      </c>
      <c r="GF4032" s="102" t="s">
        <v>342</v>
      </c>
      <c r="GG4032" s="102" t="s">
        <v>1842</v>
      </c>
      <c r="GH4032" s="102" t="s">
        <v>1843</v>
      </c>
      <c r="GI4032" s="102" t="s">
        <v>1844</v>
      </c>
      <c r="GJ4032" s="102" t="s">
        <v>817</v>
      </c>
      <c r="GK4032" s="102" t="s">
        <v>1845</v>
      </c>
      <c r="GL4032" s="102" t="s">
        <v>1846</v>
      </c>
      <c r="GM4032" s="102" t="s">
        <v>1847</v>
      </c>
      <c r="GN4032" s="102" t="s">
        <v>1848</v>
      </c>
      <c r="GO4032" s="2"/>
      <c r="GP4032" s="22" t="e">
        <f t="shared" si="1726"/>
        <v>#VALUE!</v>
      </c>
      <c r="GQ4032" s="23" t="e">
        <f t="shared" si="1727"/>
        <v>#VALUE!</v>
      </c>
      <c r="GR4032" s="24" t="e">
        <f t="shared" si="1728"/>
        <v>#DIV/0!</v>
      </c>
      <c r="GS4032" s="22" t="e">
        <f>AVERAGE(Sheet1!AP4032,Sheet1!BP4032,Sheet1!CP4032,Sheet1!DP4032,Sheet1!EP4032,Sheet1!FP4032,Sheet1!GP4032)</f>
        <v>#VALUE!</v>
      </c>
      <c r="GT4032" s="23" t="e">
        <f>AVERAGE(Sheet1!AQ4032,Sheet1!BQ4032,Sheet1!CQ4032,Sheet1!DQ4032,Sheet1!EQ4032,Sheet1!FQ4032,Sheet1!GQ4032)</f>
        <v>#VALUE!</v>
      </c>
      <c r="GU4032" s="22" t="e">
        <f t="shared" si="1700"/>
        <v>#VALUE!</v>
      </c>
      <c r="GV4032" s="23" t="e">
        <f t="shared" si="1701"/>
        <v>#VALUE!</v>
      </c>
      <c r="GW4032" s="24" t="e">
        <f>AVERAGE(Sheet1!$AO4032,Sheet1!$BO4032,Sheet1!$CO4032,Sheet1!$DO4032,Sheet1!$EO4032,Sheet1!$FO4032,Sheet1!$GO4032)</f>
        <v>#DIV/0!</v>
      </c>
      <c r="GX4032" s="24" t="e">
        <f t="shared" si="1702"/>
        <v>#DIV/0!</v>
      </c>
    </row>
    <row r="4033" spans="3:206" ht="25.5">
      <c r="C4033" s="2"/>
      <c r="D4033" s="3"/>
      <c r="E4033" s="4"/>
      <c r="F4033" s="2"/>
      <c r="G4033" s="5"/>
      <c r="J4033" s="2"/>
      <c r="K4033" s="6"/>
      <c r="AA4033" s="35" t="s">
        <v>65</v>
      </c>
      <c r="AB4033" s="36" t="s">
        <v>1170</v>
      </c>
      <c r="AC4033" s="36" t="s">
        <v>1849</v>
      </c>
      <c r="AD4033" s="36" t="s">
        <v>1101</v>
      </c>
      <c r="AE4033" s="36" t="s">
        <v>1850</v>
      </c>
      <c r="AF4033" s="36" t="s">
        <v>714</v>
      </c>
      <c r="AG4033" s="36" t="s">
        <v>1851</v>
      </c>
      <c r="AH4033" s="36" t="s">
        <v>455</v>
      </c>
      <c r="AI4033" s="36" t="s">
        <v>1852</v>
      </c>
      <c r="AJ4033" s="36" t="s">
        <v>1853</v>
      </c>
      <c r="AK4033" s="36" t="s">
        <v>1854</v>
      </c>
      <c r="AL4033" s="36" t="s">
        <v>1855</v>
      </c>
      <c r="AM4033" s="36" t="s">
        <v>1856</v>
      </c>
      <c r="AN4033" s="36" t="s">
        <v>1857</v>
      </c>
      <c r="AP4033" s="22" t="e">
        <f t="shared" si="1721"/>
        <v>#VALUE!</v>
      </c>
      <c r="AQ4033" s="23" t="e">
        <f t="shared" si="1722"/>
        <v>#VALUE!</v>
      </c>
      <c r="AR4033" s="24" t="e">
        <f t="shared" ref="AR4033:AR4064" si="1733">AVERAGE(AN4023:AN4033)</f>
        <v>#DIV/0!</v>
      </c>
      <c r="BA4033" s="26">
        <v>1933</v>
      </c>
      <c r="BB4033" s="15">
        <v>16.399999999999999</v>
      </c>
      <c r="BC4033" s="15">
        <v>16.2</v>
      </c>
      <c r="BD4033" s="15">
        <v>16.2</v>
      </c>
      <c r="BE4033" s="15">
        <v>14.1</v>
      </c>
      <c r="BF4033" s="15">
        <v>12.8</v>
      </c>
      <c r="BG4033" s="15">
        <v>12.3</v>
      </c>
      <c r="BH4033" s="15">
        <v>12</v>
      </c>
      <c r="BI4033" s="15">
        <v>11.2</v>
      </c>
      <c r="BJ4033" s="15">
        <v>13.1</v>
      </c>
      <c r="BK4033" s="15">
        <v>14.5</v>
      </c>
      <c r="BL4033" s="15">
        <v>16.100000000000001</v>
      </c>
      <c r="BM4033" s="15">
        <v>17.7</v>
      </c>
      <c r="BN4033" s="21">
        <f t="shared" si="1730"/>
        <v>14.383333333333333</v>
      </c>
      <c r="BP4033" s="22">
        <f t="shared" si="1731"/>
        <v>16.266666666666666</v>
      </c>
      <c r="BQ4033" s="23">
        <f t="shared" si="1732"/>
        <v>11.833333333333334</v>
      </c>
      <c r="BR4033" s="24">
        <f t="shared" si="1703"/>
        <v>14.712878787878786</v>
      </c>
      <c r="BZ4033" s="2">
        <f t="shared" si="1711"/>
        <v>1933</v>
      </c>
      <c r="CA4033" s="26">
        <v>1933</v>
      </c>
      <c r="CB4033" s="15">
        <v>17.899999999999999</v>
      </c>
      <c r="CC4033" s="15">
        <v>19.3</v>
      </c>
      <c r="CD4033" s="15">
        <v>18.3</v>
      </c>
      <c r="CE4033" s="15">
        <v>15.7</v>
      </c>
      <c r="CF4033" s="15">
        <v>14.3</v>
      </c>
      <c r="CG4033" s="15">
        <v>13.7</v>
      </c>
      <c r="CH4033" s="15">
        <v>12.9</v>
      </c>
      <c r="CI4033" s="15">
        <v>12.3</v>
      </c>
      <c r="CJ4033" s="15">
        <v>13.8</v>
      </c>
      <c r="CK4033" s="15">
        <v>15.8</v>
      </c>
      <c r="CL4033" s="15">
        <v>17.600000000000001</v>
      </c>
      <c r="CM4033" s="15">
        <v>18.7</v>
      </c>
      <c r="CN4033" s="21">
        <f t="shared" si="1708"/>
        <v>15.858333333333334</v>
      </c>
      <c r="CP4033" s="22">
        <f t="shared" si="1709"/>
        <v>18.5</v>
      </c>
      <c r="CQ4033" s="23">
        <f t="shared" si="1710"/>
        <v>12.966666666666669</v>
      </c>
      <c r="CR4033" s="24">
        <f t="shared" si="1723"/>
        <v>16.025000000000002</v>
      </c>
      <c r="CZ4033" s="2">
        <f t="shared" si="1715"/>
        <v>1933</v>
      </c>
      <c r="DA4033" s="35" t="s">
        <v>67</v>
      </c>
      <c r="DB4033" s="102" t="s">
        <v>532</v>
      </c>
      <c r="DC4033" s="102" t="s">
        <v>1858</v>
      </c>
      <c r="DD4033" s="102" t="s">
        <v>1859</v>
      </c>
      <c r="DE4033" s="102" t="s">
        <v>1860</v>
      </c>
      <c r="DF4033" s="102" t="s">
        <v>1861</v>
      </c>
      <c r="DG4033" s="102" t="s">
        <v>1862</v>
      </c>
      <c r="DH4033" s="102" t="s">
        <v>1863</v>
      </c>
      <c r="DI4033" s="102" t="s">
        <v>719</v>
      </c>
      <c r="DJ4033" s="102" t="s">
        <v>1864</v>
      </c>
      <c r="DK4033" s="102" t="s">
        <v>1204</v>
      </c>
      <c r="DL4033" s="102" t="s">
        <v>1865</v>
      </c>
      <c r="DM4033" s="102" t="s">
        <v>1866</v>
      </c>
      <c r="DN4033" s="102" t="s">
        <v>1867</v>
      </c>
      <c r="DP4033" s="22" t="e">
        <f t="shared" si="1712"/>
        <v>#VALUE!</v>
      </c>
      <c r="DQ4033" s="23" t="e">
        <f t="shared" si="1713"/>
        <v>#VALUE!</v>
      </c>
      <c r="DR4033" s="24" t="e">
        <f t="shared" si="1724"/>
        <v>#DIV/0!</v>
      </c>
      <c r="DZ4033" s="2">
        <f t="shared" si="1706"/>
        <v>1933</v>
      </c>
      <c r="EA4033" s="35" t="s">
        <v>65</v>
      </c>
      <c r="EB4033" s="102" t="s">
        <v>1868</v>
      </c>
      <c r="EC4033" s="102" t="s">
        <v>1854</v>
      </c>
      <c r="ED4033" s="102" t="s">
        <v>1869</v>
      </c>
      <c r="EE4033" s="102" t="s">
        <v>1870</v>
      </c>
      <c r="EF4033" s="102" t="s">
        <v>1871</v>
      </c>
      <c r="EG4033" s="102" t="s">
        <v>1593</v>
      </c>
      <c r="EH4033" s="102" t="s">
        <v>1872</v>
      </c>
      <c r="EI4033" s="102" t="s">
        <v>1873</v>
      </c>
      <c r="EJ4033" s="102" t="s">
        <v>1649</v>
      </c>
      <c r="EK4033" s="102" t="s">
        <v>1874</v>
      </c>
      <c r="EL4033" s="102" t="s">
        <v>1875</v>
      </c>
      <c r="EM4033" s="102" t="s">
        <v>1171</v>
      </c>
      <c r="EN4033" s="102" t="s">
        <v>1876</v>
      </c>
      <c r="EP4033" s="22" t="e">
        <f t="shared" si="1704"/>
        <v>#VALUE!</v>
      </c>
      <c r="EQ4033" s="23" t="e">
        <f t="shared" si="1705"/>
        <v>#VALUE!</v>
      </c>
      <c r="ER4033" s="24" t="e">
        <f t="shared" si="1720"/>
        <v>#DIV/0!</v>
      </c>
      <c r="EZ4033" s="2">
        <f t="shared" si="1719"/>
        <v>1933</v>
      </c>
      <c r="FA4033" s="35" t="s">
        <v>65</v>
      </c>
      <c r="FB4033" s="102" t="s">
        <v>1877</v>
      </c>
      <c r="FC4033" s="102" t="s">
        <v>525</v>
      </c>
      <c r="FD4033" s="102" t="s">
        <v>1878</v>
      </c>
      <c r="FE4033" s="102" t="s">
        <v>262</v>
      </c>
      <c r="FF4033" s="102" t="s">
        <v>1879</v>
      </c>
      <c r="FG4033" s="102" t="s">
        <v>695</v>
      </c>
      <c r="FH4033" s="102" t="s">
        <v>1880</v>
      </c>
      <c r="FI4033" s="102" t="s">
        <v>1881</v>
      </c>
      <c r="FJ4033" s="102" t="s">
        <v>936</v>
      </c>
      <c r="FK4033" s="102" t="s">
        <v>1882</v>
      </c>
      <c r="FL4033" s="102" t="s">
        <v>1883</v>
      </c>
      <c r="FM4033" s="102" t="s">
        <v>1884</v>
      </c>
      <c r="FN4033" s="102" t="s">
        <v>1885</v>
      </c>
      <c r="FP4033" s="22" t="e">
        <f t="shared" si="1717"/>
        <v>#VALUE!</v>
      </c>
      <c r="FQ4033" s="23" t="e">
        <f t="shared" si="1718"/>
        <v>#VALUE!</v>
      </c>
      <c r="FR4033" s="24" t="e">
        <f t="shared" si="1725"/>
        <v>#DIV/0!</v>
      </c>
      <c r="FZ4033" s="2">
        <f t="shared" si="1729"/>
        <v>1933</v>
      </c>
      <c r="GA4033" s="35" t="s">
        <v>64</v>
      </c>
      <c r="GB4033" s="102" t="s">
        <v>1886</v>
      </c>
      <c r="GC4033" s="102" t="s">
        <v>1887</v>
      </c>
      <c r="GD4033" s="102" t="s">
        <v>1888</v>
      </c>
      <c r="GE4033" s="102" t="s">
        <v>1889</v>
      </c>
      <c r="GF4033" s="102" t="s">
        <v>1890</v>
      </c>
      <c r="GG4033" s="102" t="s">
        <v>263</v>
      </c>
      <c r="GH4033" s="102" t="s">
        <v>1891</v>
      </c>
      <c r="GI4033" s="102" t="s">
        <v>1892</v>
      </c>
      <c r="GJ4033" s="102" t="s">
        <v>1893</v>
      </c>
      <c r="GK4033" s="102" t="s">
        <v>1894</v>
      </c>
      <c r="GL4033" s="102" t="s">
        <v>602</v>
      </c>
      <c r="GM4033" s="102" t="s">
        <v>1895</v>
      </c>
      <c r="GN4033" s="102" t="s">
        <v>1896</v>
      </c>
      <c r="GO4033" s="2"/>
      <c r="GP4033" s="22" t="e">
        <f t="shared" si="1726"/>
        <v>#VALUE!</v>
      </c>
      <c r="GQ4033" s="23" t="e">
        <f t="shared" si="1727"/>
        <v>#VALUE!</v>
      </c>
      <c r="GR4033" s="24" t="e">
        <f t="shared" si="1728"/>
        <v>#DIV/0!</v>
      </c>
      <c r="GS4033" s="22" t="e">
        <f>AVERAGE(Sheet1!AP4033,Sheet1!BP4033,Sheet1!CP4033,Sheet1!DP4033,Sheet1!EP4033,Sheet1!FP4033,Sheet1!GP4033)</f>
        <v>#VALUE!</v>
      </c>
      <c r="GT4033" s="23" t="e">
        <f>AVERAGE(Sheet1!AQ4033,Sheet1!BQ4033,Sheet1!CQ4033,Sheet1!DQ4033,Sheet1!EQ4033,Sheet1!FQ4033,Sheet1!GQ4033)</f>
        <v>#VALUE!</v>
      </c>
      <c r="GU4033" s="22" t="e">
        <f t="shared" si="1700"/>
        <v>#VALUE!</v>
      </c>
      <c r="GV4033" s="23" t="e">
        <f t="shared" si="1701"/>
        <v>#VALUE!</v>
      </c>
      <c r="GW4033" s="24" t="e">
        <f>AVERAGE(Sheet1!$AO4033,Sheet1!$BO4033,Sheet1!$CO4033,Sheet1!$DO4033,Sheet1!$EO4033,Sheet1!$FO4033,Sheet1!$GO4033)</f>
        <v>#DIV/0!</v>
      </c>
      <c r="GX4033" s="24" t="e">
        <f t="shared" si="1702"/>
        <v>#DIV/0!</v>
      </c>
    </row>
    <row r="4034" spans="3:206" ht="12.75" customHeight="1">
      <c r="C4034" s="2"/>
      <c r="D4034" s="3"/>
      <c r="E4034" s="4"/>
      <c r="F4034" s="2"/>
      <c r="G4034" s="5"/>
      <c r="J4034" s="2"/>
      <c r="K4034" s="6"/>
      <c r="AA4034" s="35" t="s">
        <v>66</v>
      </c>
      <c r="AB4034" s="36" t="s">
        <v>1897</v>
      </c>
      <c r="AC4034" s="36" t="s">
        <v>1898</v>
      </c>
      <c r="AD4034" s="36" t="s">
        <v>1697</v>
      </c>
      <c r="AE4034" s="36" t="s">
        <v>1234</v>
      </c>
      <c r="AF4034" s="36" t="s">
        <v>1899</v>
      </c>
      <c r="AG4034" s="36" t="s">
        <v>741</v>
      </c>
      <c r="AH4034" s="36" t="s">
        <v>1900</v>
      </c>
      <c r="AI4034" s="36" t="s">
        <v>1282</v>
      </c>
      <c r="AJ4034" s="36" t="s">
        <v>1901</v>
      </c>
      <c r="AK4034" s="36" t="s">
        <v>1902</v>
      </c>
      <c r="AL4034" s="36" t="s">
        <v>1903</v>
      </c>
      <c r="AM4034" s="36" t="s">
        <v>1904</v>
      </c>
      <c r="AN4034" s="36" t="s">
        <v>1905</v>
      </c>
      <c r="AP4034" s="22" t="e">
        <f t="shared" si="1721"/>
        <v>#VALUE!</v>
      </c>
      <c r="AQ4034" s="23" t="e">
        <f t="shared" si="1722"/>
        <v>#VALUE!</v>
      </c>
      <c r="AR4034" s="24" t="e">
        <f t="shared" si="1733"/>
        <v>#DIV/0!</v>
      </c>
      <c r="BA4034" s="26">
        <v>1934</v>
      </c>
      <c r="BB4034" s="15">
        <v>19</v>
      </c>
      <c r="BC4034" s="15">
        <v>18.8</v>
      </c>
      <c r="BD4034" s="15">
        <v>19</v>
      </c>
      <c r="BE4034" s="15">
        <v>15.6</v>
      </c>
      <c r="BF4034" s="15">
        <v>14.8</v>
      </c>
      <c r="BG4034" s="15">
        <v>12.8</v>
      </c>
      <c r="BH4034" s="15">
        <v>12.6</v>
      </c>
      <c r="BI4034" s="15">
        <v>12.4</v>
      </c>
      <c r="BJ4034" s="15">
        <v>13.3</v>
      </c>
      <c r="BK4034" s="15">
        <v>14.1</v>
      </c>
      <c r="BL4034" s="15">
        <v>16.2</v>
      </c>
      <c r="BM4034" s="15">
        <v>17.2</v>
      </c>
      <c r="BN4034" s="21">
        <f t="shared" si="1730"/>
        <v>15.483333333333329</v>
      </c>
      <c r="BP4034" s="22">
        <f t="shared" si="1731"/>
        <v>18.933333333333334</v>
      </c>
      <c r="BQ4034" s="23">
        <f t="shared" si="1732"/>
        <v>12.6</v>
      </c>
      <c r="BR4034" s="24">
        <f t="shared" si="1703"/>
        <v>14.764393939393937</v>
      </c>
      <c r="BZ4034" s="2">
        <f t="shared" si="1711"/>
        <v>1934</v>
      </c>
      <c r="CA4034" s="26">
        <v>1934</v>
      </c>
      <c r="CB4034" s="15">
        <v>21</v>
      </c>
      <c r="CC4034" s="15">
        <v>20.9</v>
      </c>
      <c r="CD4034" s="15">
        <v>21.2</v>
      </c>
      <c r="CE4034" s="15">
        <v>16.5</v>
      </c>
      <c r="CF4034" s="15">
        <v>15.9</v>
      </c>
      <c r="CG4034" s="15">
        <v>13.9</v>
      </c>
      <c r="CH4034" s="15">
        <v>13.7</v>
      </c>
      <c r="CI4034" s="15">
        <v>13.3</v>
      </c>
      <c r="CJ4034" s="15">
        <v>14.7</v>
      </c>
      <c r="CK4034" s="15">
        <v>15.7</v>
      </c>
      <c r="CL4034" s="15">
        <v>17.2</v>
      </c>
      <c r="CM4034" s="15">
        <v>18.899999999999999</v>
      </c>
      <c r="CN4034" s="21">
        <f t="shared" si="1708"/>
        <v>16.908333333333331</v>
      </c>
      <c r="CP4034" s="22">
        <f t="shared" si="1709"/>
        <v>21.033333333333331</v>
      </c>
      <c r="CQ4034" s="23">
        <f t="shared" si="1710"/>
        <v>13.633333333333335</v>
      </c>
      <c r="CR4034" s="24">
        <f t="shared" si="1723"/>
        <v>16.104545454545455</v>
      </c>
      <c r="CZ4034" s="2">
        <f t="shared" si="1715"/>
        <v>1934</v>
      </c>
      <c r="DA4034" s="1" t="s">
        <v>722</v>
      </c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P4034" s="22">
        <f t="shared" si="1712"/>
        <v>0</v>
      </c>
      <c r="DQ4034" s="23">
        <f t="shared" si="1713"/>
        <v>0</v>
      </c>
      <c r="DR4034" s="24" t="e">
        <f t="shared" si="1724"/>
        <v>#DIV/0!</v>
      </c>
      <c r="DZ4034" s="2">
        <f t="shared" si="1706"/>
        <v>1934</v>
      </c>
      <c r="EA4034" s="35" t="s">
        <v>66</v>
      </c>
      <c r="EB4034" s="102" t="s">
        <v>1906</v>
      </c>
      <c r="EC4034" s="102" t="s">
        <v>1654</v>
      </c>
      <c r="ED4034" s="102" t="s">
        <v>1907</v>
      </c>
      <c r="EE4034" s="102" t="s">
        <v>536</v>
      </c>
      <c r="EF4034" s="102" t="s">
        <v>1908</v>
      </c>
      <c r="EG4034" s="102" t="s">
        <v>1909</v>
      </c>
      <c r="EH4034" s="102" t="s">
        <v>318</v>
      </c>
      <c r="EI4034" s="102" t="s">
        <v>1208</v>
      </c>
      <c r="EJ4034" s="102" t="s">
        <v>214</v>
      </c>
      <c r="EK4034" s="102" t="s">
        <v>1910</v>
      </c>
      <c r="EL4034" s="102" t="s">
        <v>1243</v>
      </c>
      <c r="EM4034" s="102" t="s">
        <v>1742</v>
      </c>
      <c r="EN4034" s="102" t="s">
        <v>1911</v>
      </c>
      <c r="EP4034" s="22" t="e">
        <f t="shared" si="1704"/>
        <v>#VALUE!</v>
      </c>
      <c r="EQ4034" s="23" t="e">
        <f t="shared" si="1705"/>
        <v>#VALUE!</v>
      </c>
      <c r="ER4034" s="24" t="e">
        <f t="shared" si="1720"/>
        <v>#DIV/0!</v>
      </c>
      <c r="EZ4034" s="2">
        <f t="shared" si="1719"/>
        <v>1934</v>
      </c>
      <c r="FA4034" s="35" t="s">
        <v>66</v>
      </c>
      <c r="FB4034" s="102" t="s">
        <v>1183</v>
      </c>
      <c r="FC4034" s="102" t="s">
        <v>346</v>
      </c>
      <c r="FD4034" s="102" t="s">
        <v>1912</v>
      </c>
      <c r="FE4034" s="102" t="s">
        <v>1913</v>
      </c>
      <c r="FF4034" s="102" t="s">
        <v>1914</v>
      </c>
      <c r="FG4034" s="102" t="s">
        <v>1509</v>
      </c>
      <c r="FH4034" s="102" t="s">
        <v>1915</v>
      </c>
      <c r="FI4034" s="102" t="s">
        <v>1916</v>
      </c>
      <c r="FJ4034" s="102" t="s">
        <v>1870</v>
      </c>
      <c r="FK4034" s="102" t="s">
        <v>1667</v>
      </c>
      <c r="FL4034" s="102" t="s">
        <v>1883</v>
      </c>
      <c r="FM4034" s="102" t="s">
        <v>1917</v>
      </c>
      <c r="FN4034" s="102" t="s">
        <v>1918</v>
      </c>
      <c r="FP4034" s="22" t="e">
        <f t="shared" si="1717"/>
        <v>#VALUE!</v>
      </c>
      <c r="FQ4034" s="23" t="e">
        <f t="shared" si="1718"/>
        <v>#VALUE!</v>
      </c>
      <c r="FR4034" s="24" t="e">
        <f t="shared" si="1725"/>
        <v>#DIV/0!</v>
      </c>
      <c r="FZ4034" s="2">
        <f t="shared" si="1729"/>
        <v>1934</v>
      </c>
      <c r="GA4034" s="35" t="s">
        <v>65</v>
      </c>
      <c r="GB4034" s="102" t="s">
        <v>1919</v>
      </c>
      <c r="GC4034" s="102" t="s">
        <v>1828</v>
      </c>
      <c r="GD4034" s="102" t="s">
        <v>1920</v>
      </c>
      <c r="GE4034" s="102" t="s">
        <v>1921</v>
      </c>
      <c r="GF4034" s="102" t="s">
        <v>1922</v>
      </c>
      <c r="GG4034" s="102" t="s">
        <v>1923</v>
      </c>
      <c r="GH4034" s="102" t="s">
        <v>1924</v>
      </c>
      <c r="GI4034" s="102" t="s">
        <v>1925</v>
      </c>
      <c r="GJ4034" s="102" t="s">
        <v>289</v>
      </c>
      <c r="GK4034" s="102" t="s">
        <v>1926</v>
      </c>
      <c r="GL4034" s="102" t="s">
        <v>791</v>
      </c>
      <c r="GM4034" s="102" t="s">
        <v>1927</v>
      </c>
      <c r="GN4034" s="102" t="s">
        <v>1928</v>
      </c>
      <c r="GO4034" s="2"/>
      <c r="GP4034" s="22" t="e">
        <f t="shared" si="1726"/>
        <v>#VALUE!</v>
      </c>
      <c r="GQ4034" s="23" t="e">
        <f t="shared" si="1727"/>
        <v>#VALUE!</v>
      </c>
      <c r="GR4034" s="24" t="e">
        <f t="shared" si="1728"/>
        <v>#DIV/0!</v>
      </c>
      <c r="GS4034" s="22" t="e">
        <f>AVERAGE(Sheet1!AP4034,Sheet1!BP4034,Sheet1!CP4034,Sheet1!DP4034,Sheet1!EP4034,Sheet1!FP4034,Sheet1!GP4034)</f>
        <v>#VALUE!</v>
      </c>
      <c r="GT4034" s="23" t="e">
        <f>AVERAGE(Sheet1!AQ4034,Sheet1!BQ4034,Sheet1!CQ4034,Sheet1!DQ4034,Sheet1!EQ4034,Sheet1!FQ4034,Sheet1!GQ4034)</f>
        <v>#VALUE!</v>
      </c>
      <c r="GU4034" s="22" t="e">
        <f t="shared" si="1700"/>
        <v>#VALUE!</v>
      </c>
      <c r="GV4034" s="23" t="e">
        <f t="shared" si="1701"/>
        <v>#VALUE!</v>
      </c>
      <c r="GW4034" s="24" t="e">
        <f>AVERAGE(Sheet1!$AO4034,Sheet1!$BO4034,Sheet1!$CO4034,Sheet1!$DO4034,Sheet1!$EO4034,Sheet1!$FO4034,Sheet1!$GO4034)</f>
        <v>#DIV/0!</v>
      </c>
      <c r="GX4034" s="24" t="e">
        <f t="shared" si="1702"/>
        <v>#DIV/0!</v>
      </c>
    </row>
    <row r="4035" spans="3:206" ht="12.75" customHeight="1">
      <c r="C4035" s="2"/>
      <c r="D4035" s="3"/>
      <c r="E4035" s="4"/>
      <c r="F4035" s="2"/>
      <c r="G4035" s="5"/>
      <c r="J4035" s="2"/>
      <c r="K4035" s="6"/>
      <c r="AA4035" s="35" t="s">
        <v>67</v>
      </c>
      <c r="AB4035" s="36" t="s">
        <v>451</v>
      </c>
      <c r="AC4035" s="36" t="s">
        <v>1929</v>
      </c>
      <c r="AD4035" s="36" t="s">
        <v>1930</v>
      </c>
      <c r="AE4035" s="36" t="s">
        <v>1234</v>
      </c>
      <c r="AF4035" s="36" t="s">
        <v>1931</v>
      </c>
      <c r="AG4035" s="36" t="s">
        <v>1932</v>
      </c>
      <c r="AH4035" s="36" t="s">
        <v>1933</v>
      </c>
      <c r="AI4035" s="36" t="s">
        <v>1398</v>
      </c>
      <c r="AJ4035" s="36" t="s">
        <v>1046</v>
      </c>
      <c r="AK4035" s="36" t="s">
        <v>569</v>
      </c>
      <c r="AL4035" s="36" t="s">
        <v>1192</v>
      </c>
      <c r="AM4035" s="36" t="s">
        <v>315</v>
      </c>
      <c r="AN4035" s="36" t="s">
        <v>1934</v>
      </c>
      <c r="AP4035" s="22" t="e">
        <f t="shared" si="1721"/>
        <v>#VALUE!</v>
      </c>
      <c r="AQ4035" s="23" t="e">
        <f t="shared" si="1722"/>
        <v>#VALUE!</v>
      </c>
      <c r="AR4035" s="24" t="e">
        <f t="shared" si="1733"/>
        <v>#DIV/0!</v>
      </c>
      <c r="BA4035" s="26">
        <v>1935</v>
      </c>
      <c r="BB4035" s="15">
        <v>17.3</v>
      </c>
      <c r="BC4035" s="15">
        <v>18.600000000000001</v>
      </c>
      <c r="BD4035" s="15">
        <v>16.7</v>
      </c>
      <c r="BE4035" s="15">
        <v>16.3</v>
      </c>
      <c r="BF4035" s="15">
        <v>13.2</v>
      </c>
      <c r="BG4035" s="15">
        <v>11.7</v>
      </c>
      <c r="BH4035" s="15">
        <v>12.2</v>
      </c>
      <c r="BI4035" s="15">
        <v>12.4</v>
      </c>
      <c r="BJ4035" s="15">
        <v>13.8</v>
      </c>
      <c r="BK4035" s="15">
        <v>14.4</v>
      </c>
      <c r="BL4035" s="15">
        <v>15.6</v>
      </c>
      <c r="BM4035" s="15">
        <v>17.2</v>
      </c>
      <c r="BN4035" s="21">
        <f t="shared" si="1730"/>
        <v>14.950000000000001</v>
      </c>
      <c r="BP4035" s="22">
        <f t="shared" si="1731"/>
        <v>17.533333333333335</v>
      </c>
      <c r="BQ4035" s="23">
        <f t="shared" si="1732"/>
        <v>12.1</v>
      </c>
      <c r="BR4035" s="24">
        <f t="shared" si="1703"/>
        <v>14.793181818181814</v>
      </c>
      <c r="BZ4035" s="2">
        <f t="shared" si="1711"/>
        <v>1935</v>
      </c>
      <c r="CA4035" s="26">
        <v>1935</v>
      </c>
      <c r="CB4035" s="15">
        <v>19.100000000000001</v>
      </c>
      <c r="CC4035" s="15">
        <v>19.899999999999999</v>
      </c>
      <c r="CD4035" s="15">
        <v>18.7</v>
      </c>
      <c r="CE4035" s="15">
        <v>17.2</v>
      </c>
      <c r="CF4035" s="15">
        <v>14.5</v>
      </c>
      <c r="CG4035" s="15">
        <v>13.2</v>
      </c>
      <c r="CH4035" s="15">
        <v>13.1</v>
      </c>
      <c r="CI4035" s="15">
        <v>13.9</v>
      </c>
      <c r="CJ4035" s="15">
        <v>14.5</v>
      </c>
      <c r="CK4035" s="15">
        <v>15.7</v>
      </c>
      <c r="CL4035" s="15">
        <v>17.5</v>
      </c>
      <c r="CM4035" s="15">
        <v>19.5</v>
      </c>
      <c r="CN4035" s="21">
        <f t="shared" si="1708"/>
        <v>16.399999999999999</v>
      </c>
      <c r="CP4035" s="22">
        <f t="shared" si="1709"/>
        <v>19.233333333333334</v>
      </c>
      <c r="CQ4035" s="23">
        <f t="shared" si="1710"/>
        <v>13.399999999999999</v>
      </c>
      <c r="CR4035" s="24">
        <f t="shared" si="1723"/>
        <v>16.181818181818183</v>
      </c>
      <c r="CZ4035" s="2">
        <f t="shared" si="1715"/>
        <v>1935</v>
      </c>
      <c r="DA4035" s="35" t="s">
        <v>747</v>
      </c>
      <c r="DB4035" s="35" t="s">
        <v>748</v>
      </c>
      <c r="DC4035" s="35" t="s">
        <v>749</v>
      </c>
      <c r="DD4035" s="35" t="s">
        <v>750</v>
      </c>
      <c r="DE4035" s="35" t="s">
        <v>751</v>
      </c>
      <c r="DF4035" s="35" t="s">
        <v>752</v>
      </c>
      <c r="DG4035" s="35" t="s">
        <v>753</v>
      </c>
      <c r="DH4035" s="35" t="s">
        <v>754</v>
      </c>
      <c r="DI4035" s="35" t="s">
        <v>755</v>
      </c>
      <c r="DJ4035" s="35" t="s">
        <v>756</v>
      </c>
      <c r="DK4035" s="35" t="s">
        <v>757</v>
      </c>
      <c r="DL4035" s="35" t="s">
        <v>758</v>
      </c>
      <c r="DM4035" s="35" t="s">
        <v>759</v>
      </c>
      <c r="DN4035" s="35" t="s">
        <v>760</v>
      </c>
      <c r="DP4035" s="22" t="e">
        <f t="shared" si="1712"/>
        <v>#VALUE!</v>
      </c>
      <c r="DQ4035" s="23" t="e">
        <f t="shared" si="1713"/>
        <v>#VALUE!</v>
      </c>
      <c r="DR4035" s="24" t="e">
        <f t="shared" si="1724"/>
        <v>#DIV/0!</v>
      </c>
      <c r="DZ4035" s="2">
        <f t="shared" si="1706"/>
        <v>1935</v>
      </c>
      <c r="EA4035" s="1" t="s">
        <v>722</v>
      </c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P4035" s="22">
        <f t="shared" si="1704"/>
        <v>0</v>
      </c>
      <c r="EQ4035" s="23">
        <f t="shared" si="1705"/>
        <v>0</v>
      </c>
      <c r="ER4035" s="24" t="e">
        <f t="shared" si="1720"/>
        <v>#DIV/0!</v>
      </c>
      <c r="EZ4035" s="2">
        <f t="shared" si="1719"/>
        <v>1935</v>
      </c>
      <c r="FA4035" s="35" t="s">
        <v>67</v>
      </c>
      <c r="FB4035" s="102" t="s">
        <v>1935</v>
      </c>
      <c r="FC4035" s="102" t="s">
        <v>1936</v>
      </c>
      <c r="FD4035" s="102" t="s">
        <v>1937</v>
      </c>
      <c r="FE4035" s="102" t="s">
        <v>1938</v>
      </c>
      <c r="FF4035" s="102" t="s">
        <v>1157</v>
      </c>
      <c r="FG4035" s="102" t="s">
        <v>1939</v>
      </c>
      <c r="FH4035" s="102" t="s">
        <v>1940</v>
      </c>
      <c r="FI4035" s="102" t="s">
        <v>1941</v>
      </c>
      <c r="FJ4035" s="102" t="s">
        <v>1273</v>
      </c>
      <c r="FK4035" s="102" t="s">
        <v>824</v>
      </c>
      <c r="FL4035" s="102" t="s">
        <v>1942</v>
      </c>
      <c r="FM4035" s="102" t="s">
        <v>1943</v>
      </c>
      <c r="FN4035" s="102" t="s">
        <v>1944</v>
      </c>
      <c r="FP4035" s="22" t="e">
        <f t="shared" si="1717"/>
        <v>#VALUE!</v>
      </c>
      <c r="FQ4035" s="23" t="e">
        <f t="shared" si="1718"/>
        <v>#VALUE!</v>
      </c>
      <c r="FR4035" s="24" t="e">
        <f t="shared" si="1725"/>
        <v>#DIV/0!</v>
      </c>
      <c r="FZ4035" s="2">
        <f t="shared" si="1729"/>
        <v>1935</v>
      </c>
      <c r="GA4035" s="35" t="s">
        <v>66</v>
      </c>
      <c r="GB4035" s="102" t="s">
        <v>1945</v>
      </c>
      <c r="GC4035" s="102" t="s">
        <v>1946</v>
      </c>
      <c r="GD4035" s="102" t="s">
        <v>361</v>
      </c>
      <c r="GE4035" s="102" t="s">
        <v>792</v>
      </c>
      <c r="GF4035" s="102" t="s">
        <v>1947</v>
      </c>
      <c r="GG4035" s="102" t="s">
        <v>1844</v>
      </c>
      <c r="GH4035" s="102" t="s">
        <v>341</v>
      </c>
      <c r="GI4035" s="102" t="s">
        <v>1518</v>
      </c>
      <c r="GJ4035" s="102" t="s">
        <v>1948</v>
      </c>
      <c r="GK4035" s="102" t="s">
        <v>1949</v>
      </c>
      <c r="GL4035" s="102" t="s">
        <v>1950</v>
      </c>
      <c r="GM4035" s="102" t="s">
        <v>1951</v>
      </c>
      <c r="GN4035" s="102" t="s">
        <v>1952</v>
      </c>
      <c r="GO4035" s="2"/>
      <c r="GP4035" s="22" t="e">
        <f t="shared" si="1726"/>
        <v>#VALUE!</v>
      </c>
      <c r="GQ4035" s="23" t="e">
        <f t="shared" si="1727"/>
        <v>#VALUE!</v>
      </c>
      <c r="GR4035" s="24" t="e">
        <f t="shared" si="1728"/>
        <v>#DIV/0!</v>
      </c>
      <c r="GS4035" s="22" t="e">
        <f>AVERAGE(Sheet1!AP4035,Sheet1!BP4035,Sheet1!CP4035,Sheet1!DP4035,Sheet1!EP4035,Sheet1!FP4035,Sheet1!GP4035)</f>
        <v>#VALUE!</v>
      </c>
      <c r="GT4035" s="23" t="e">
        <f>AVERAGE(Sheet1!AQ4035,Sheet1!BQ4035,Sheet1!CQ4035,Sheet1!DQ4035,Sheet1!EQ4035,Sheet1!FQ4035,Sheet1!GQ4035)</f>
        <v>#VALUE!</v>
      </c>
      <c r="GU4035" s="22" t="e">
        <f t="shared" si="1700"/>
        <v>#VALUE!</v>
      </c>
      <c r="GV4035" s="23" t="e">
        <f t="shared" si="1701"/>
        <v>#VALUE!</v>
      </c>
      <c r="GW4035" s="24" t="e">
        <f>AVERAGE(Sheet1!$AO4035,Sheet1!$BO4035,Sheet1!$CO4035,Sheet1!$DO4035,Sheet1!$EO4035,Sheet1!$FO4035,Sheet1!$GO4035)</f>
        <v>#DIV/0!</v>
      </c>
      <c r="GX4035" s="24" t="e">
        <f t="shared" si="1702"/>
        <v>#DIV/0!</v>
      </c>
    </row>
    <row r="4036" spans="3:206" ht="25.5">
      <c r="C4036" s="2"/>
      <c r="D4036" s="3"/>
      <c r="E4036" s="4"/>
      <c r="F4036" s="2"/>
      <c r="G4036" s="5"/>
      <c r="J4036" s="2"/>
      <c r="K4036" s="6"/>
      <c r="AA4036" s="35" t="s">
        <v>68</v>
      </c>
      <c r="AB4036" s="36" t="s">
        <v>1953</v>
      </c>
      <c r="AC4036" s="36" t="s">
        <v>1954</v>
      </c>
      <c r="AD4036" s="36" t="s">
        <v>1955</v>
      </c>
      <c r="AE4036" s="36" t="s">
        <v>1956</v>
      </c>
      <c r="AF4036" s="36" t="s">
        <v>1957</v>
      </c>
      <c r="AG4036" s="36" t="s">
        <v>1498</v>
      </c>
      <c r="AH4036" s="36" t="s">
        <v>622</v>
      </c>
      <c r="AI4036" s="36" t="s">
        <v>729</v>
      </c>
      <c r="AJ4036" s="36" t="s">
        <v>1958</v>
      </c>
      <c r="AK4036" s="36" t="s">
        <v>992</v>
      </c>
      <c r="AL4036" s="36" t="s">
        <v>1959</v>
      </c>
      <c r="AM4036" s="36" t="s">
        <v>1960</v>
      </c>
      <c r="AN4036" s="36" t="s">
        <v>1961</v>
      </c>
      <c r="AP4036" s="22" t="e">
        <f t="shared" si="1721"/>
        <v>#VALUE!</v>
      </c>
      <c r="AQ4036" s="23" t="e">
        <f t="shared" si="1722"/>
        <v>#VALUE!</v>
      </c>
      <c r="AR4036" s="24" t="e">
        <f t="shared" si="1733"/>
        <v>#DIV/0!</v>
      </c>
      <c r="BA4036" s="26">
        <v>1936</v>
      </c>
      <c r="BB4036" s="15">
        <v>18.2</v>
      </c>
      <c r="BC4036" s="15">
        <v>19.2</v>
      </c>
      <c r="BD4036" s="15">
        <v>18.600000000000001</v>
      </c>
      <c r="BE4036" s="15">
        <v>14.9</v>
      </c>
      <c r="BF4036" s="15">
        <v>14.1</v>
      </c>
      <c r="BG4036" s="15">
        <v>12.1</v>
      </c>
      <c r="BH4036" s="15">
        <v>12.2</v>
      </c>
      <c r="BI4036" s="15">
        <v>11.6</v>
      </c>
      <c r="BJ4036" s="15">
        <v>11.9</v>
      </c>
      <c r="BK4036" s="15">
        <v>13.3</v>
      </c>
      <c r="BL4036" s="15">
        <v>14.3</v>
      </c>
      <c r="BM4036" s="15">
        <v>18.3</v>
      </c>
      <c r="BN4036" s="21">
        <f t="shared" si="1730"/>
        <v>14.891666666666667</v>
      </c>
      <c r="BP4036" s="22">
        <f t="shared" si="1731"/>
        <v>18.666666666666668</v>
      </c>
      <c r="BQ4036" s="23">
        <f t="shared" si="1732"/>
        <v>11.966666666666667</v>
      </c>
      <c r="BR4036" s="24">
        <f t="shared" si="1703"/>
        <v>14.818181818181815</v>
      </c>
      <c r="BZ4036" s="2">
        <f t="shared" si="1711"/>
        <v>1936</v>
      </c>
      <c r="CA4036" s="26">
        <v>1936</v>
      </c>
      <c r="CB4036" s="15">
        <v>21.1</v>
      </c>
      <c r="CC4036" s="15">
        <v>21.7</v>
      </c>
      <c r="CD4036" s="15">
        <v>21</v>
      </c>
      <c r="CE4036" s="15">
        <v>16.399999999999999</v>
      </c>
      <c r="CF4036" s="15">
        <v>15.2</v>
      </c>
      <c r="CG4036" s="15">
        <v>12.9</v>
      </c>
      <c r="CH4036" s="15">
        <v>12.8</v>
      </c>
      <c r="CI4036" s="15">
        <v>12.8</v>
      </c>
      <c r="CJ4036" s="15">
        <v>13.9</v>
      </c>
      <c r="CK4036" s="15">
        <v>15.1</v>
      </c>
      <c r="CL4036" s="15">
        <v>16.5</v>
      </c>
      <c r="CM4036" s="15">
        <v>19.100000000000001</v>
      </c>
      <c r="CN4036" s="21">
        <f t="shared" si="1708"/>
        <v>16.541666666666668</v>
      </c>
      <c r="CP4036" s="22">
        <f t="shared" si="1709"/>
        <v>21.266666666666666</v>
      </c>
      <c r="CQ4036" s="23">
        <f t="shared" si="1710"/>
        <v>12.833333333333334</v>
      </c>
      <c r="CR4036" s="24">
        <f t="shared" si="1723"/>
        <v>16.237878787878785</v>
      </c>
      <c r="CZ4036" s="2">
        <f t="shared" si="1715"/>
        <v>1936</v>
      </c>
      <c r="DA4036" s="35" t="s">
        <v>68</v>
      </c>
      <c r="DB4036" s="102" t="s">
        <v>1962</v>
      </c>
      <c r="DC4036" s="102" t="s">
        <v>1954</v>
      </c>
      <c r="DD4036" s="102" t="s">
        <v>1963</v>
      </c>
      <c r="DE4036" s="102" t="s">
        <v>632</v>
      </c>
      <c r="DF4036" s="102" t="s">
        <v>1964</v>
      </c>
      <c r="DG4036" s="102" t="s">
        <v>1965</v>
      </c>
      <c r="DH4036" s="102" t="s">
        <v>188</v>
      </c>
      <c r="DI4036" s="102" t="s">
        <v>1966</v>
      </c>
      <c r="DJ4036" s="102" t="s">
        <v>1967</v>
      </c>
      <c r="DK4036" s="102" t="s">
        <v>1777</v>
      </c>
      <c r="DL4036" s="102" t="s">
        <v>1061</v>
      </c>
      <c r="DM4036" s="102" t="s">
        <v>1968</v>
      </c>
      <c r="DN4036" s="102" t="s">
        <v>1961</v>
      </c>
      <c r="DP4036" s="22" t="e">
        <f t="shared" si="1712"/>
        <v>#VALUE!</v>
      </c>
      <c r="DQ4036" s="23" t="e">
        <f t="shared" si="1713"/>
        <v>#VALUE!</v>
      </c>
      <c r="DR4036" s="24" t="e">
        <f t="shared" si="1724"/>
        <v>#DIV/0!</v>
      </c>
      <c r="DZ4036" s="2">
        <f t="shared" si="1706"/>
        <v>1936</v>
      </c>
      <c r="EA4036" s="35" t="s">
        <v>747</v>
      </c>
      <c r="EB4036" s="35" t="s">
        <v>748</v>
      </c>
      <c r="EC4036" s="35" t="s">
        <v>749</v>
      </c>
      <c r="ED4036" s="35" t="s">
        <v>750</v>
      </c>
      <c r="EE4036" s="35" t="s">
        <v>751</v>
      </c>
      <c r="EF4036" s="35" t="s">
        <v>752</v>
      </c>
      <c r="EG4036" s="35" t="s">
        <v>753</v>
      </c>
      <c r="EH4036" s="35" t="s">
        <v>754</v>
      </c>
      <c r="EI4036" s="35" t="s">
        <v>755</v>
      </c>
      <c r="EJ4036" s="35" t="s">
        <v>756</v>
      </c>
      <c r="EK4036" s="35" t="s">
        <v>757</v>
      </c>
      <c r="EL4036" s="35" t="s">
        <v>758</v>
      </c>
      <c r="EM4036" s="35" t="s">
        <v>759</v>
      </c>
      <c r="EN4036" s="35" t="s">
        <v>760</v>
      </c>
      <c r="EP4036" s="22" t="e">
        <f t="shared" si="1704"/>
        <v>#VALUE!</v>
      </c>
      <c r="EQ4036" s="23" t="e">
        <f t="shared" si="1705"/>
        <v>#VALUE!</v>
      </c>
      <c r="ER4036" s="24" t="e">
        <f t="shared" si="1720"/>
        <v>#DIV/0!</v>
      </c>
      <c r="EZ4036" s="2">
        <f t="shared" si="1719"/>
        <v>1936</v>
      </c>
      <c r="FA4036" s="35" t="s">
        <v>68</v>
      </c>
      <c r="FB4036" s="102" t="s">
        <v>1969</v>
      </c>
      <c r="FC4036" s="102" t="s">
        <v>1970</v>
      </c>
      <c r="FD4036" s="102" t="s">
        <v>1971</v>
      </c>
      <c r="FE4036" s="102" t="s">
        <v>461</v>
      </c>
      <c r="FF4036" s="102" t="s">
        <v>792</v>
      </c>
      <c r="FG4036" s="102" t="s">
        <v>376</v>
      </c>
      <c r="FH4036" s="102" t="s">
        <v>1518</v>
      </c>
      <c r="FI4036" s="102" t="s">
        <v>1346</v>
      </c>
      <c r="FJ4036" s="102" t="s">
        <v>456</v>
      </c>
      <c r="FK4036" s="102" t="s">
        <v>1972</v>
      </c>
      <c r="FL4036" s="102" t="s">
        <v>1973</v>
      </c>
      <c r="FM4036" s="102" t="s">
        <v>1974</v>
      </c>
      <c r="FN4036" s="102" t="s">
        <v>1975</v>
      </c>
      <c r="FP4036" s="22" t="e">
        <f t="shared" si="1717"/>
        <v>#VALUE!</v>
      </c>
      <c r="FQ4036" s="23" t="e">
        <f t="shared" si="1718"/>
        <v>#VALUE!</v>
      </c>
      <c r="FR4036" s="24" t="e">
        <f t="shared" si="1725"/>
        <v>#DIV/0!</v>
      </c>
      <c r="FZ4036" s="2">
        <f t="shared" si="1729"/>
        <v>1936</v>
      </c>
      <c r="GA4036" s="35" t="s">
        <v>67</v>
      </c>
      <c r="GB4036" s="102" t="s">
        <v>1976</v>
      </c>
      <c r="GC4036" s="102" t="s">
        <v>1977</v>
      </c>
      <c r="GD4036" s="102" t="s">
        <v>1978</v>
      </c>
      <c r="GE4036" s="102" t="s">
        <v>1979</v>
      </c>
      <c r="GF4036" s="102" t="s">
        <v>1980</v>
      </c>
      <c r="GG4036" s="102" t="s">
        <v>1981</v>
      </c>
      <c r="GH4036" s="102" t="s">
        <v>1982</v>
      </c>
      <c r="GI4036" s="102" t="s">
        <v>1983</v>
      </c>
      <c r="GJ4036" s="102" t="s">
        <v>1984</v>
      </c>
      <c r="GK4036" s="102" t="s">
        <v>1985</v>
      </c>
      <c r="GL4036" s="102" t="s">
        <v>637</v>
      </c>
      <c r="GM4036" s="102" t="s">
        <v>1986</v>
      </c>
      <c r="GN4036" s="102" t="s">
        <v>1987</v>
      </c>
      <c r="GO4036" s="2"/>
      <c r="GP4036" s="22" t="e">
        <f t="shared" si="1726"/>
        <v>#VALUE!</v>
      </c>
      <c r="GQ4036" s="23" t="e">
        <f t="shared" si="1727"/>
        <v>#VALUE!</v>
      </c>
      <c r="GR4036" s="24" t="e">
        <f t="shared" si="1728"/>
        <v>#DIV/0!</v>
      </c>
      <c r="GS4036" s="22" t="e">
        <f>AVERAGE(Sheet1!AP4036,Sheet1!BP4036,Sheet1!CP4036,Sheet1!DP4036,Sheet1!EP4036,Sheet1!FP4036,Sheet1!GP4036)</f>
        <v>#VALUE!</v>
      </c>
      <c r="GT4036" s="23" t="e">
        <f>AVERAGE(Sheet1!AQ4036,Sheet1!BQ4036,Sheet1!CQ4036,Sheet1!DQ4036,Sheet1!EQ4036,Sheet1!FQ4036,Sheet1!GQ4036)</f>
        <v>#VALUE!</v>
      </c>
      <c r="GU4036" s="22" t="e">
        <f t="shared" si="1700"/>
        <v>#VALUE!</v>
      </c>
      <c r="GV4036" s="23" t="e">
        <f t="shared" si="1701"/>
        <v>#VALUE!</v>
      </c>
      <c r="GW4036" s="24" t="e">
        <f>AVERAGE(Sheet1!$AO4036,Sheet1!$BO4036,Sheet1!$CO4036,Sheet1!$DO4036,Sheet1!$EO4036,Sheet1!$FO4036,Sheet1!$GO4036)</f>
        <v>#DIV/0!</v>
      </c>
      <c r="GX4036" s="24" t="e">
        <f t="shared" si="1702"/>
        <v>#DIV/0!</v>
      </c>
    </row>
    <row r="4037" spans="3:206" ht="25.5">
      <c r="C4037" s="2"/>
      <c r="D4037" s="3"/>
      <c r="E4037" s="4"/>
      <c r="F4037" s="2"/>
      <c r="G4037" s="5"/>
      <c r="J4037" s="2"/>
      <c r="K4037" s="6"/>
      <c r="AA4037" s="35" t="s">
        <v>69</v>
      </c>
      <c r="AB4037" s="36" t="s">
        <v>1988</v>
      </c>
      <c r="AC4037" s="36" t="s">
        <v>1989</v>
      </c>
      <c r="AD4037" s="36" t="s">
        <v>1990</v>
      </c>
      <c r="AE4037" s="36" t="s">
        <v>1991</v>
      </c>
      <c r="AF4037" s="36" t="s">
        <v>1627</v>
      </c>
      <c r="AG4037" s="36" t="s">
        <v>1992</v>
      </c>
      <c r="AH4037" s="36" t="s">
        <v>1993</v>
      </c>
      <c r="AI4037" s="36" t="s">
        <v>1994</v>
      </c>
      <c r="AJ4037" s="36" t="s">
        <v>1995</v>
      </c>
      <c r="AK4037" s="36" t="s">
        <v>494</v>
      </c>
      <c r="AL4037" s="36" t="s">
        <v>1996</v>
      </c>
      <c r="AM4037" s="36" t="s">
        <v>1997</v>
      </c>
      <c r="AN4037" s="36" t="s">
        <v>1998</v>
      </c>
      <c r="AP4037" s="22" t="e">
        <f t="shared" si="1721"/>
        <v>#VALUE!</v>
      </c>
      <c r="AQ4037" s="23" t="e">
        <f t="shared" si="1722"/>
        <v>#VALUE!</v>
      </c>
      <c r="AR4037" s="24" t="e">
        <f t="shared" si="1733"/>
        <v>#DIV/0!</v>
      </c>
      <c r="BA4037" s="26">
        <v>1937</v>
      </c>
      <c r="BB4037" s="15">
        <v>16.899999999999999</v>
      </c>
      <c r="BC4037" s="15">
        <v>19.100000000000001</v>
      </c>
      <c r="BD4037" s="15">
        <v>18</v>
      </c>
      <c r="BE4037" s="15">
        <v>14.8</v>
      </c>
      <c r="BF4037" s="15">
        <v>13.6</v>
      </c>
      <c r="BG4037" s="15">
        <v>12</v>
      </c>
      <c r="BH4037" s="15">
        <v>11.8</v>
      </c>
      <c r="BI4037" s="15">
        <v>13.1</v>
      </c>
      <c r="BJ4037" s="15">
        <v>13.7</v>
      </c>
      <c r="BK4037" s="15">
        <v>15.8</v>
      </c>
      <c r="BL4037" s="15">
        <v>16.600000000000001</v>
      </c>
      <c r="BM4037" s="15">
        <v>17.2</v>
      </c>
      <c r="BN4037" s="21">
        <f t="shared" si="1730"/>
        <v>15.216666666666663</v>
      </c>
      <c r="BP4037" s="22">
        <f t="shared" si="1731"/>
        <v>18</v>
      </c>
      <c r="BQ4037" s="23">
        <f t="shared" si="1732"/>
        <v>12.299999999999999</v>
      </c>
      <c r="BR4037" s="24">
        <f t="shared" si="1703"/>
        <v>14.840151515151517</v>
      </c>
      <c r="BZ4037" s="2">
        <f t="shared" si="1711"/>
        <v>1937</v>
      </c>
      <c r="CA4037" s="26">
        <v>1937</v>
      </c>
      <c r="CB4037" s="15">
        <v>19.399999999999999</v>
      </c>
      <c r="CC4037" s="15">
        <v>20.5</v>
      </c>
      <c r="CD4037" s="15">
        <v>19.899999999999999</v>
      </c>
      <c r="CE4037" s="15">
        <v>16.600000000000001</v>
      </c>
      <c r="CF4037" s="15">
        <v>14.8</v>
      </c>
      <c r="CG4037" s="15">
        <v>13</v>
      </c>
      <c r="CH4037" s="15">
        <v>12.9</v>
      </c>
      <c r="CI4037" s="15">
        <v>14.1</v>
      </c>
      <c r="CJ4037" s="15">
        <v>14.8</v>
      </c>
      <c r="CK4037" s="15">
        <v>16.899999999999999</v>
      </c>
      <c r="CL4037" s="15">
        <v>19.8</v>
      </c>
      <c r="CM4037" s="15">
        <v>18.8</v>
      </c>
      <c r="CN4037" s="21">
        <f t="shared" si="1708"/>
        <v>16.791666666666671</v>
      </c>
      <c r="CP4037" s="22">
        <f t="shared" si="1709"/>
        <v>19.933333333333334</v>
      </c>
      <c r="CQ4037" s="23">
        <f t="shared" si="1710"/>
        <v>13.333333333333334</v>
      </c>
      <c r="CR4037" s="24">
        <f t="shared" si="1723"/>
        <v>16.273484848484848</v>
      </c>
      <c r="CZ4037" s="2">
        <f t="shared" si="1715"/>
        <v>1937</v>
      </c>
      <c r="DA4037" s="35" t="s">
        <v>69</v>
      </c>
      <c r="DB4037" s="102" t="s">
        <v>1999</v>
      </c>
      <c r="DC4037" s="102" t="s">
        <v>2000</v>
      </c>
      <c r="DD4037" s="102" t="s">
        <v>702</v>
      </c>
      <c r="DE4037" s="102" t="s">
        <v>2001</v>
      </c>
      <c r="DF4037" s="102" t="s">
        <v>2002</v>
      </c>
      <c r="DG4037" s="102" t="s">
        <v>2003</v>
      </c>
      <c r="DH4037" s="102" t="s">
        <v>590</v>
      </c>
      <c r="DI4037" s="102" t="s">
        <v>2004</v>
      </c>
      <c r="DJ4037" s="102" t="s">
        <v>2005</v>
      </c>
      <c r="DK4037" s="102" t="s">
        <v>2006</v>
      </c>
      <c r="DL4037" s="102" t="s">
        <v>2007</v>
      </c>
      <c r="DM4037" s="102" t="s">
        <v>2008</v>
      </c>
      <c r="DN4037" s="102" t="s">
        <v>2009</v>
      </c>
      <c r="DP4037" s="22" t="e">
        <f t="shared" si="1712"/>
        <v>#VALUE!</v>
      </c>
      <c r="DQ4037" s="23" t="e">
        <f t="shared" si="1713"/>
        <v>#VALUE!</v>
      </c>
      <c r="DR4037" s="24" t="e">
        <f t="shared" si="1724"/>
        <v>#DIV/0!</v>
      </c>
      <c r="DZ4037" s="2">
        <f t="shared" si="1706"/>
        <v>1937</v>
      </c>
      <c r="EA4037" s="35" t="s">
        <v>67</v>
      </c>
      <c r="EB4037" s="102" t="s">
        <v>2010</v>
      </c>
      <c r="EC4037" s="102" t="s">
        <v>1815</v>
      </c>
      <c r="ED4037" s="102" t="s">
        <v>978</v>
      </c>
      <c r="EE4037" s="102" t="s">
        <v>2011</v>
      </c>
      <c r="EF4037" s="102" t="s">
        <v>2012</v>
      </c>
      <c r="EG4037" s="102" t="s">
        <v>1346</v>
      </c>
      <c r="EH4037" s="102" t="s">
        <v>2013</v>
      </c>
      <c r="EI4037" s="102" t="s">
        <v>2014</v>
      </c>
      <c r="EJ4037" s="102" t="s">
        <v>1712</v>
      </c>
      <c r="EK4037" s="102" t="s">
        <v>1038</v>
      </c>
      <c r="EL4037" s="102" t="s">
        <v>2015</v>
      </c>
      <c r="EM4037" s="102" t="s">
        <v>1960</v>
      </c>
      <c r="EN4037" s="102" t="s">
        <v>2016</v>
      </c>
      <c r="EP4037" s="22" t="e">
        <f t="shared" si="1704"/>
        <v>#VALUE!</v>
      </c>
      <c r="EQ4037" s="23" t="e">
        <f t="shared" si="1705"/>
        <v>#VALUE!</v>
      </c>
      <c r="ER4037" s="24" t="e">
        <f t="shared" si="1720"/>
        <v>#DIV/0!</v>
      </c>
      <c r="EZ4037" s="2">
        <f t="shared" si="1719"/>
        <v>1937</v>
      </c>
      <c r="FA4037" s="35" t="s">
        <v>69</v>
      </c>
      <c r="FB4037" s="102" t="s">
        <v>853</v>
      </c>
      <c r="FC4037" s="102" t="s">
        <v>2017</v>
      </c>
      <c r="FD4037" s="102" t="s">
        <v>1788</v>
      </c>
      <c r="FE4037" s="102" t="s">
        <v>2018</v>
      </c>
      <c r="FF4037" s="102" t="s">
        <v>2019</v>
      </c>
      <c r="FG4037" s="102" t="s">
        <v>1090</v>
      </c>
      <c r="FH4037" s="102" t="s">
        <v>2020</v>
      </c>
      <c r="FI4037" s="102" t="s">
        <v>2021</v>
      </c>
      <c r="FJ4037" s="102" t="s">
        <v>2022</v>
      </c>
      <c r="FK4037" s="102" t="s">
        <v>900</v>
      </c>
      <c r="FL4037" s="102" t="s">
        <v>547</v>
      </c>
      <c r="FM4037" s="102" t="s">
        <v>2023</v>
      </c>
      <c r="FN4037" s="102" t="s">
        <v>2024</v>
      </c>
      <c r="FP4037" s="22" t="e">
        <f t="shared" si="1717"/>
        <v>#VALUE!</v>
      </c>
      <c r="FQ4037" s="23" t="e">
        <f t="shared" si="1718"/>
        <v>#VALUE!</v>
      </c>
      <c r="FR4037" s="24" t="e">
        <f t="shared" si="1725"/>
        <v>#DIV/0!</v>
      </c>
      <c r="FZ4037" s="2">
        <f t="shared" si="1729"/>
        <v>1937</v>
      </c>
      <c r="GA4037" s="35" t="s">
        <v>68</v>
      </c>
      <c r="GB4037" s="102" t="s">
        <v>412</v>
      </c>
      <c r="GC4037" s="102" t="s">
        <v>1503</v>
      </c>
      <c r="GD4037" s="102" t="s">
        <v>443</v>
      </c>
      <c r="GE4037" s="102" t="s">
        <v>2025</v>
      </c>
      <c r="GF4037" s="102" t="s">
        <v>1206</v>
      </c>
      <c r="GG4037" s="102" t="s">
        <v>2026</v>
      </c>
      <c r="GH4037" s="102" t="s">
        <v>2027</v>
      </c>
      <c r="GI4037" s="102" t="s">
        <v>2028</v>
      </c>
      <c r="GJ4037" s="102" t="s">
        <v>2029</v>
      </c>
      <c r="GK4037" s="102" t="s">
        <v>400</v>
      </c>
      <c r="GL4037" s="102" t="s">
        <v>2030</v>
      </c>
      <c r="GM4037" s="102" t="s">
        <v>1960</v>
      </c>
      <c r="GN4037" s="102" t="s">
        <v>2031</v>
      </c>
      <c r="GO4037" s="2"/>
      <c r="GP4037" s="22" t="e">
        <f t="shared" si="1726"/>
        <v>#VALUE!</v>
      </c>
      <c r="GQ4037" s="23" t="e">
        <f t="shared" si="1727"/>
        <v>#VALUE!</v>
      </c>
      <c r="GR4037" s="24" t="e">
        <f t="shared" si="1728"/>
        <v>#DIV/0!</v>
      </c>
      <c r="GS4037" s="22" t="e">
        <f>AVERAGE(Sheet1!AP4037,Sheet1!BP4037,Sheet1!CP4037,Sheet1!DP4037,Sheet1!EP4037,Sheet1!FP4037,Sheet1!GP4037)</f>
        <v>#VALUE!</v>
      </c>
      <c r="GT4037" s="23" t="e">
        <f>AVERAGE(Sheet1!AQ4037,Sheet1!BQ4037,Sheet1!CQ4037,Sheet1!DQ4037,Sheet1!EQ4037,Sheet1!FQ4037,Sheet1!GQ4037)</f>
        <v>#VALUE!</v>
      </c>
      <c r="GU4037" s="22" t="e">
        <f t="shared" si="1700"/>
        <v>#VALUE!</v>
      </c>
      <c r="GV4037" s="23" t="e">
        <f t="shared" si="1701"/>
        <v>#VALUE!</v>
      </c>
      <c r="GW4037" s="24" t="e">
        <f>AVERAGE(Sheet1!$AO4037,Sheet1!$BO4037,Sheet1!$CO4037,Sheet1!$DO4037,Sheet1!$EO4037,Sheet1!$FO4037,Sheet1!$GO4037)</f>
        <v>#DIV/0!</v>
      </c>
      <c r="GX4037" s="24" t="e">
        <f t="shared" si="1702"/>
        <v>#DIV/0!</v>
      </c>
    </row>
    <row r="4038" spans="3:206" ht="25.5">
      <c r="C4038" s="2"/>
      <c r="D4038" s="3"/>
      <c r="E4038" s="4"/>
      <c r="F4038" s="2"/>
      <c r="G4038" s="5"/>
      <c r="J4038" s="2"/>
      <c r="K4038" s="6"/>
      <c r="AA4038" s="35" t="s">
        <v>70</v>
      </c>
      <c r="AB4038" s="36" t="s">
        <v>2032</v>
      </c>
      <c r="AC4038" s="36" t="s">
        <v>2033</v>
      </c>
      <c r="AD4038" s="36" t="s">
        <v>2034</v>
      </c>
      <c r="AE4038" s="36" t="s">
        <v>2035</v>
      </c>
      <c r="AF4038" s="36" t="s">
        <v>2036</v>
      </c>
      <c r="AG4038" s="36" t="s">
        <v>491</v>
      </c>
      <c r="AH4038" s="36" t="s">
        <v>2037</v>
      </c>
      <c r="AI4038" s="36" t="s">
        <v>2038</v>
      </c>
      <c r="AJ4038" s="36" t="s">
        <v>2039</v>
      </c>
      <c r="AK4038" s="36" t="s">
        <v>2040</v>
      </c>
      <c r="AL4038" s="36" t="s">
        <v>2041</v>
      </c>
      <c r="AM4038" s="36" t="s">
        <v>2042</v>
      </c>
      <c r="AN4038" s="36" t="s">
        <v>2043</v>
      </c>
      <c r="AP4038" s="22" t="e">
        <f t="shared" si="1721"/>
        <v>#VALUE!</v>
      </c>
      <c r="AQ4038" s="23" t="e">
        <f t="shared" si="1722"/>
        <v>#VALUE!</v>
      </c>
      <c r="AR4038" s="24" t="e">
        <f t="shared" si="1733"/>
        <v>#DIV/0!</v>
      </c>
      <c r="BA4038" s="26">
        <v>1938</v>
      </c>
      <c r="BB4038" s="15">
        <v>17.7</v>
      </c>
      <c r="BC4038" s="15">
        <v>18.8</v>
      </c>
      <c r="BD4038" s="15">
        <v>18.100000000000001</v>
      </c>
      <c r="BE4038" s="15">
        <v>16.8</v>
      </c>
      <c r="BF4038" s="15">
        <v>14.6</v>
      </c>
      <c r="BG4038" s="15">
        <v>12.1</v>
      </c>
      <c r="BH4038" s="15">
        <v>12</v>
      </c>
      <c r="BI4038" s="15">
        <v>12.7</v>
      </c>
      <c r="BJ4038" s="15">
        <v>13.2</v>
      </c>
      <c r="BK4038" s="15">
        <v>14.3</v>
      </c>
      <c r="BL4038" s="15">
        <v>16.2</v>
      </c>
      <c r="BM4038" s="15">
        <v>15.8</v>
      </c>
      <c r="BN4038" s="21">
        <f t="shared" si="1730"/>
        <v>15.191666666666668</v>
      </c>
      <c r="BP4038" s="22">
        <f t="shared" si="1731"/>
        <v>18.2</v>
      </c>
      <c r="BQ4038" s="23">
        <f t="shared" si="1732"/>
        <v>12.266666666666666</v>
      </c>
      <c r="BR4038" s="24">
        <f t="shared" si="1703"/>
        <v>14.890909090909092</v>
      </c>
      <c r="BZ4038" s="2">
        <f t="shared" si="1711"/>
        <v>1938</v>
      </c>
      <c r="CA4038" s="26">
        <v>1938</v>
      </c>
      <c r="CB4038" s="15">
        <v>20.8</v>
      </c>
      <c r="CC4038" s="15">
        <v>19.5</v>
      </c>
      <c r="CD4038" s="15">
        <v>20.5</v>
      </c>
      <c r="CE4038" s="15">
        <v>18.5</v>
      </c>
      <c r="CF4038" s="15">
        <v>16.100000000000001</v>
      </c>
      <c r="CG4038" s="15">
        <v>12.7</v>
      </c>
      <c r="CH4038" s="15">
        <v>12.8</v>
      </c>
      <c r="CI4038" s="15">
        <v>13.1</v>
      </c>
      <c r="CJ4038" s="15">
        <v>14.3</v>
      </c>
      <c r="CK4038" s="15">
        <v>16.600000000000001</v>
      </c>
      <c r="CL4038" s="15">
        <v>18.100000000000001</v>
      </c>
      <c r="CM4038" s="15">
        <v>18.100000000000001</v>
      </c>
      <c r="CN4038" s="21">
        <f t="shared" si="1708"/>
        <v>16.758333333333333</v>
      </c>
      <c r="CP4038" s="22">
        <f t="shared" si="1709"/>
        <v>20.266666666666666</v>
      </c>
      <c r="CQ4038" s="23">
        <f t="shared" si="1710"/>
        <v>12.866666666666667</v>
      </c>
      <c r="CR4038" s="24">
        <f t="shared" si="1723"/>
        <v>16.337878787878786</v>
      </c>
      <c r="CZ4038" s="2">
        <f t="shared" si="1715"/>
        <v>1938</v>
      </c>
      <c r="DA4038" s="35" t="s">
        <v>70</v>
      </c>
      <c r="DB4038" s="102" t="s">
        <v>2044</v>
      </c>
      <c r="DC4038" s="102" t="s">
        <v>2045</v>
      </c>
      <c r="DD4038" s="102" t="s">
        <v>2046</v>
      </c>
      <c r="DE4038" s="102" t="s">
        <v>2047</v>
      </c>
      <c r="DF4038" s="102" t="s">
        <v>2048</v>
      </c>
      <c r="DG4038" s="102" t="s">
        <v>2049</v>
      </c>
      <c r="DH4038" s="102" t="s">
        <v>2050</v>
      </c>
      <c r="DI4038" s="102" t="s">
        <v>1025</v>
      </c>
      <c r="DJ4038" s="102" t="s">
        <v>2051</v>
      </c>
      <c r="DK4038" s="102" t="s">
        <v>2052</v>
      </c>
      <c r="DL4038" s="102" t="s">
        <v>2053</v>
      </c>
      <c r="DM4038" s="102" t="s">
        <v>2054</v>
      </c>
      <c r="DN4038" s="102" t="s">
        <v>2055</v>
      </c>
      <c r="DP4038" s="22" t="e">
        <f t="shared" si="1712"/>
        <v>#VALUE!</v>
      </c>
      <c r="DQ4038" s="23" t="e">
        <f t="shared" si="1713"/>
        <v>#VALUE!</v>
      </c>
      <c r="DR4038" s="24" t="e">
        <f t="shared" si="1724"/>
        <v>#DIV/0!</v>
      </c>
      <c r="DZ4038" s="2">
        <f t="shared" si="1706"/>
        <v>1938</v>
      </c>
      <c r="EA4038" s="35" t="s">
        <v>68</v>
      </c>
      <c r="EB4038" s="102" t="s">
        <v>368</v>
      </c>
      <c r="EC4038" s="102" t="s">
        <v>2018</v>
      </c>
      <c r="ED4038" s="102" t="s">
        <v>1012</v>
      </c>
      <c r="EE4038" s="102" t="s">
        <v>2056</v>
      </c>
      <c r="EF4038" s="102" t="s">
        <v>2057</v>
      </c>
      <c r="EG4038" s="102" t="s">
        <v>2058</v>
      </c>
      <c r="EH4038" s="102" t="s">
        <v>2059</v>
      </c>
      <c r="EI4038" s="102" t="s">
        <v>621</v>
      </c>
      <c r="EJ4038" s="102" t="s">
        <v>1824</v>
      </c>
      <c r="EK4038" s="102" t="s">
        <v>2060</v>
      </c>
      <c r="EL4038" s="102" t="s">
        <v>2061</v>
      </c>
      <c r="EM4038" s="102" t="s">
        <v>2062</v>
      </c>
      <c r="EN4038" s="102" t="s">
        <v>2063</v>
      </c>
      <c r="EP4038" s="22" t="e">
        <f t="shared" si="1704"/>
        <v>#VALUE!</v>
      </c>
      <c r="EQ4038" s="23" t="e">
        <f t="shared" si="1705"/>
        <v>#VALUE!</v>
      </c>
      <c r="ER4038" s="24" t="e">
        <f t="shared" si="1720"/>
        <v>#DIV/0!</v>
      </c>
      <c r="EZ4038" s="2">
        <f t="shared" si="1719"/>
        <v>1938</v>
      </c>
      <c r="FA4038" s="35" t="s">
        <v>70</v>
      </c>
      <c r="FB4038" s="102" t="s">
        <v>2064</v>
      </c>
      <c r="FC4038" s="102" t="s">
        <v>313</v>
      </c>
      <c r="FD4038" s="102" t="s">
        <v>2065</v>
      </c>
      <c r="FE4038" s="102" t="s">
        <v>1171</v>
      </c>
      <c r="FF4038" s="102" t="s">
        <v>2066</v>
      </c>
      <c r="FG4038" s="102" t="s">
        <v>2058</v>
      </c>
      <c r="FH4038" s="102" t="s">
        <v>2067</v>
      </c>
      <c r="FI4038" s="102" t="s">
        <v>2038</v>
      </c>
      <c r="FJ4038" s="102" t="s">
        <v>2068</v>
      </c>
      <c r="FK4038" s="102" t="s">
        <v>1364</v>
      </c>
      <c r="FL4038" s="102" t="s">
        <v>2069</v>
      </c>
      <c r="FM4038" s="102" t="s">
        <v>2054</v>
      </c>
      <c r="FN4038" s="102" t="s">
        <v>2070</v>
      </c>
      <c r="FP4038" s="22" t="e">
        <f t="shared" si="1717"/>
        <v>#VALUE!</v>
      </c>
      <c r="FQ4038" s="23" t="e">
        <f t="shared" si="1718"/>
        <v>#VALUE!</v>
      </c>
      <c r="FR4038" s="24" t="e">
        <f t="shared" si="1725"/>
        <v>#DIV/0!</v>
      </c>
      <c r="FZ4038" s="2">
        <f t="shared" si="1729"/>
        <v>1938</v>
      </c>
      <c r="GA4038" s="35" t="s">
        <v>69</v>
      </c>
      <c r="GB4038" s="102" t="s">
        <v>554</v>
      </c>
      <c r="GC4038" s="102" t="s">
        <v>274</v>
      </c>
      <c r="GD4038" s="102" t="s">
        <v>2071</v>
      </c>
      <c r="GE4038" s="102" t="s">
        <v>1107</v>
      </c>
      <c r="GF4038" s="102" t="s">
        <v>1111</v>
      </c>
      <c r="GG4038" s="102" t="s">
        <v>2072</v>
      </c>
      <c r="GH4038" s="102" t="s">
        <v>1852</v>
      </c>
      <c r="GI4038" s="102" t="s">
        <v>2073</v>
      </c>
      <c r="GJ4038" s="102" t="s">
        <v>2074</v>
      </c>
      <c r="GK4038" s="102" t="s">
        <v>1386</v>
      </c>
      <c r="GL4038" s="102" t="s">
        <v>2075</v>
      </c>
      <c r="GM4038" s="102" t="s">
        <v>2076</v>
      </c>
      <c r="GN4038" s="102" t="s">
        <v>2077</v>
      </c>
      <c r="GO4038" s="2"/>
      <c r="GP4038" s="22" t="e">
        <f t="shared" si="1726"/>
        <v>#VALUE!</v>
      </c>
      <c r="GQ4038" s="23" t="e">
        <f t="shared" si="1727"/>
        <v>#VALUE!</v>
      </c>
      <c r="GR4038" s="24" t="e">
        <f t="shared" si="1728"/>
        <v>#DIV/0!</v>
      </c>
      <c r="GS4038" s="22" t="e">
        <f>AVERAGE(Sheet1!AP4038,Sheet1!BP4038,Sheet1!CP4038,Sheet1!DP4038,Sheet1!EP4038,Sheet1!FP4038,Sheet1!GP4038)</f>
        <v>#VALUE!</v>
      </c>
      <c r="GT4038" s="23" t="e">
        <f>AVERAGE(Sheet1!AQ4038,Sheet1!BQ4038,Sheet1!CQ4038,Sheet1!DQ4038,Sheet1!EQ4038,Sheet1!FQ4038,Sheet1!GQ4038)</f>
        <v>#VALUE!</v>
      </c>
      <c r="GU4038" s="22" t="e">
        <f t="shared" ref="GU4038:GU4069" si="1734">AVERAGE(GS4028:GS4038)</f>
        <v>#VALUE!</v>
      </c>
      <c r="GV4038" s="23" t="e">
        <f t="shared" ref="GV4038:GV4069" si="1735">AVERAGE(GT4028:GT4038)</f>
        <v>#VALUE!</v>
      </c>
      <c r="GW4038" s="24" t="e">
        <f>AVERAGE(Sheet1!$AO4038,Sheet1!$BO4038,Sheet1!$CO4038,Sheet1!$DO4038,Sheet1!$EO4038,Sheet1!$FO4038,Sheet1!$GO4038)</f>
        <v>#DIV/0!</v>
      </c>
      <c r="GX4038" s="24" t="e">
        <f t="shared" ref="GX4038:GX4069" si="1736">AVERAGE(GW4028:GW4038)</f>
        <v>#DIV/0!</v>
      </c>
    </row>
    <row r="4039" spans="3:206" ht="25.5">
      <c r="C4039" s="2"/>
      <c r="D4039" s="3"/>
      <c r="E4039" s="4"/>
      <c r="F4039" s="2"/>
      <c r="G4039" s="5"/>
      <c r="J4039" s="2"/>
      <c r="K4039" s="6"/>
      <c r="AA4039" s="35" t="s">
        <v>71</v>
      </c>
      <c r="AB4039" s="36" t="s">
        <v>2078</v>
      </c>
      <c r="AC4039" s="36" t="s">
        <v>2079</v>
      </c>
      <c r="AD4039" s="36" t="s">
        <v>2080</v>
      </c>
      <c r="AE4039" s="36" t="s">
        <v>337</v>
      </c>
      <c r="AF4039" s="36" t="s">
        <v>190</v>
      </c>
      <c r="AG4039" s="36" t="s">
        <v>2081</v>
      </c>
      <c r="AH4039" s="36" t="s">
        <v>2082</v>
      </c>
      <c r="AI4039" s="36" t="s">
        <v>502</v>
      </c>
      <c r="AJ4039" s="36" t="s">
        <v>2083</v>
      </c>
      <c r="AK4039" s="36" t="s">
        <v>2084</v>
      </c>
      <c r="AL4039" s="36" t="s">
        <v>254</v>
      </c>
      <c r="AM4039" s="36" t="s">
        <v>1781</v>
      </c>
      <c r="AN4039" s="36" t="s">
        <v>2085</v>
      </c>
      <c r="AP4039" s="22" t="e">
        <f t="shared" si="1721"/>
        <v>#VALUE!</v>
      </c>
      <c r="AQ4039" s="23" t="e">
        <f t="shared" si="1722"/>
        <v>#VALUE!</v>
      </c>
      <c r="AR4039" s="24" t="e">
        <f t="shared" si="1733"/>
        <v>#DIV/0!</v>
      </c>
      <c r="BA4039" s="26">
        <v>1939</v>
      </c>
      <c r="BB4039" s="15">
        <v>18.3</v>
      </c>
      <c r="BC4039" s="15">
        <v>18.399999999999999</v>
      </c>
      <c r="BD4039" s="15">
        <v>18.2</v>
      </c>
      <c r="BE4039" s="15">
        <v>17.3</v>
      </c>
      <c r="BF4039" s="15">
        <v>15.6</v>
      </c>
      <c r="BG4039" s="15">
        <v>12.8</v>
      </c>
      <c r="BH4039" s="15">
        <v>12.2</v>
      </c>
      <c r="BI4039" s="15">
        <v>11.9</v>
      </c>
      <c r="BJ4039" s="15">
        <v>12.5</v>
      </c>
      <c r="BK4039" s="15">
        <v>14.9</v>
      </c>
      <c r="BL4039" s="15">
        <v>16.100000000000001</v>
      </c>
      <c r="BM4039" s="15">
        <v>15.6</v>
      </c>
      <c r="BN4039" s="21">
        <f t="shared" si="1730"/>
        <v>15.316666666666665</v>
      </c>
      <c r="BP4039" s="22">
        <f t="shared" si="1731"/>
        <v>18.3</v>
      </c>
      <c r="BQ4039" s="23">
        <f t="shared" si="1732"/>
        <v>12.299999999999999</v>
      </c>
      <c r="BR4039" s="24">
        <f t="shared" si="1703"/>
        <v>14.877272727272725</v>
      </c>
      <c r="BZ4039" s="2">
        <f t="shared" si="1711"/>
        <v>1939</v>
      </c>
      <c r="CA4039" s="26">
        <v>1939</v>
      </c>
      <c r="CB4039" s="15">
        <v>21.1</v>
      </c>
      <c r="CC4039" s="15">
        <v>21.1</v>
      </c>
      <c r="CD4039" s="15">
        <v>19.8</v>
      </c>
      <c r="CE4039" s="15">
        <v>18.3</v>
      </c>
      <c r="CF4039" s="15">
        <v>16.3</v>
      </c>
      <c r="CG4039" s="15">
        <v>13.7</v>
      </c>
      <c r="CH4039" s="15">
        <v>12.8</v>
      </c>
      <c r="CI4039" s="15">
        <v>12.7</v>
      </c>
      <c r="CJ4039" s="15">
        <v>14.1</v>
      </c>
      <c r="CK4039" s="15">
        <v>16.2</v>
      </c>
      <c r="CL4039" s="15">
        <v>17.100000000000001</v>
      </c>
      <c r="CM4039" s="15">
        <v>18</v>
      </c>
      <c r="CN4039" s="21">
        <f t="shared" si="1708"/>
        <v>16.766666666666662</v>
      </c>
      <c r="CP4039" s="22">
        <f t="shared" si="1709"/>
        <v>20.666666666666668</v>
      </c>
      <c r="CQ4039" s="23">
        <f t="shared" si="1710"/>
        <v>13.066666666666668</v>
      </c>
      <c r="CR4039" s="24">
        <f t="shared" si="1723"/>
        <v>16.354545454545452</v>
      </c>
      <c r="CZ4039" s="2">
        <f t="shared" si="1715"/>
        <v>1939</v>
      </c>
      <c r="DA4039" s="35" t="s">
        <v>71</v>
      </c>
      <c r="DB4039" s="102" t="s">
        <v>2086</v>
      </c>
      <c r="DC4039" s="102" t="s">
        <v>2087</v>
      </c>
      <c r="DD4039" s="102" t="s">
        <v>2080</v>
      </c>
      <c r="DE4039" s="102" t="s">
        <v>2088</v>
      </c>
      <c r="DF4039" s="102" t="s">
        <v>1672</v>
      </c>
      <c r="DG4039" s="102" t="s">
        <v>2089</v>
      </c>
      <c r="DH4039" s="102" t="s">
        <v>2090</v>
      </c>
      <c r="DI4039" s="102" t="s">
        <v>2091</v>
      </c>
      <c r="DJ4039" s="102" t="s">
        <v>1026</v>
      </c>
      <c r="DK4039" s="102" t="s">
        <v>2092</v>
      </c>
      <c r="DL4039" s="102" t="s">
        <v>2093</v>
      </c>
      <c r="DM4039" s="102" t="s">
        <v>2094</v>
      </c>
      <c r="DN4039" s="102" t="s">
        <v>2095</v>
      </c>
      <c r="DP4039" s="22" t="e">
        <f t="shared" si="1712"/>
        <v>#VALUE!</v>
      </c>
      <c r="DQ4039" s="23" t="e">
        <f t="shared" si="1713"/>
        <v>#VALUE!</v>
      </c>
      <c r="DR4039" s="24" t="e">
        <f t="shared" si="1724"/>
        <v>#DIV/0!</v>
      </c>
      <c r="DZ4039" s="2">
        <f t="shared" si="1706"/>
        <v>1939</v>
      </c>
      <c r="EA4039" s="35" t="s">
        <v>69</v>
      </c>
      <c r="EB4039" s="102" t="s">
        <v>691</v>
      </c>
      <c r="EC4039" s="102" t="s">
        <v>2096</v>
      </c>
      <c r="ED4039" s="102" t="s">
        <v>2097</v>
      </c>
      <c r="EE4039" s="102" t="s">
        <v>1615</v>
      </c>
      <c r="EF4039" s="102" t="s">
        <v>2098</v>
      </c>
      <c r="EG4039" s="102" t="s">
        <v>2099</v>
      </c>
      <c r="EH4039" s="102" t="s">
        <v>1916</v>
      </c>
      <c r="EI4039" s="102" t="s">
        <v>1304</v>
      </c>
      <c r="EJ4039" s="102" t="s">
        <v>1814</v>
      </c>
      <c r="EK4039" s="102" t="s">
        <v>601</v>
      </c>
      <c r="EL4039" s="102" t="s">
        <v>810</v>
      </c>
      <c r="EM4039" s="102" t="s">
        <v>2100</v>
      </c>
      <c r="EN4039" s="102" t="s">
        <v>2101</v>
      </c>
      <c r="EP4039" s="22" t="e">
        <f t="shared" si="1704"/>
        <v>#VALUE!</v>
      </c>
      <c r="EQ4039" s="23" t="e">
        <f t="shared" si="1705"/>
        <v>#VALUE!</v>
      </c>
      <c r="ER4039" s="24" t="e">
        <f t="shared" si="1720"/>
        <v>#DIV/0!</v>
      </c>
      <c r="EZ4039" s="2">
        <f t="shared" si="1719"/>
        <v>1939</v>
      </c>
      <c r="FA4039" s="35" t="s">
        <v>71</v>
      </c>
      <c r="FB4039" s="102" t="s">
        <v>2102</v>
      </c>
      <c r="FC4039" s="102" t="s">
        <v>2103</v>
      </c>
      <c r="FD4039" s="102" t="s">
        <v>2040</v>
      </c>
      <c r="FE4039" s="102" t="s">
        <v>2104</v>
      </c>
      <c r="FF4039" s="102" t="s">
        <v>624</v>
      </c>
      <c r="FG4039" s="102" t="s">
        <v>872</v>
      </c>
      <c r="FH4039" s="102" t="s">
        <v>2105</v>
      </c>
      <c r="FI4039" s="102" t="s">
        <v>1965</v>
      </c>
      <c r="FJ4039" s="102" t="s">
        <v>2106</v>
      </c>
      <c r="FK4039" s="102" t="s">
        <v>2107</v>
      </c>
      <c r="FL4039" s="102" t="s">
        <v>2108</v>
      </c>
      <c r="FM4039" s="102" t="s">
        <v>2109</v>
      </c>
      <c r="FN4039" s="102" t="s">
        <v>2110</v>
      </c>
      <c r="FP4039" s="22" t="e">
        <f t="shared" si="1717"/>
        <v>#VALUE!</v>
      </c>
      <c r="FQ4039" s="23" t="e">
        <f t="shared" si="1718"/>
        <v>#VALUE!</v>
      </c>
      <c r="FR4039" s="24" t="e">
        <f t="shared" si="1725"/>
        <v>#DIV/0!</v>
      </c>
      <c r="FZ4039" s="2">
        <f t="shared" si="1729"/>
        <v>1939</v>
      </c>
      <c r="GA4039" s="35" t="s">
        <v>70</v>
      </c>
      <c r="GB4039" s="102" t="s">
        <v>1228</v>
      </c>
      <c r="GC4039" s="102" t="s">
        <v>1327</v>
      </c>
      <c r="GD4039" s="102" t="s">
        <v>998</v>
      </c>
      <c r="GE4039" s="102" t="s">
        <v>550</v>
      </c>
      <c r="GF4039" s="102" t="s">
        <v>2111</v>
      </c>
      <c r="GG4039" s="102" t="s">
        <v>2112</v>
      </c>
      <c r="GH4039" s="102" t="s">
        <v>648</v>
      </c>
      <c r="GI4039" s="102" t="s">
        <v>2113</v>
      </c>
      <c r="GJ4039" s="102" t="s">
        <v>1735</v>
      </c>
      <c r="GK4039" s="102" t="s">
        <v>2114</v>
      </c>
      <c r="GL4039" s="102" t="s">
        <v>2115</v>
      </c>
      <c r="GM4039" s="102" t="s">
        <v>2116</v>
      </c>
      <c r="GN4039" s="102" t="s">
        <v>2117</v>
      </c>
      <c r="GO4039" s="2"/>
      <c r="GP4039" s="22" t="e">
        <f t="shared" si="1726"/>
        <v>#VALUE!</v>
      </c>
      <c r="GQ4039" s="23" t="e">
        <f t="shared" si="1727"/>
        <v>#VALUE!</v>
      </c>
      <c r="GR4039" s="24" t="e">
        <f t="shared" si="1728"/>
        <v>#DIV/0!</v>
      </c>
      <c r="GS4039" s="22" t="e">
        <f>AVERAGE(Sheet1!AP4039,Sheet1!BP4039,Sheet1!CP4039,Sheet1!DP4039,Sheet1!EP4039,Sheet1!FP4039,Sheet1!GP4039)</f>
        <v>#VALUE!</v>
      </c>
      <c r="GT4039" s="23" t="e">
        <f>AVERAGE(Sheet1!AQ4039,Sheet1!BQ4039,Sheet1!CQ4039,Sheet1!DQ4039,Sheet1!EQ4039,Sheet1!FQ4039,Sheet1!GQ4039)</f>
        <v>#VALUE!</v>
      </c>
      <c r="GU4039" s="22" t="e">
        <f t="shared" si="1734"/>
        <v>#VALUE!</v>
      </c>
      <c r="GV4039" s="23" t="e">
        <f t="shared" si="1735"/>
        <v>#VALUE!</v>
      </c>
      <c r="GW4039" s="24" t="e">
        <f>AVERAGE(Sheet1!$AO4039,Sheet1!$BO4039,Sheet1!$CO4039,Sheet1!$DO4039,Sheet1!$EO4039,Sheet1!$FO4039,Sheet1!$GO4039)</f>
        <v>#DIV/0!</v>
      </c>
      <c r="GX4039" s="24" t="e">
        <f t="shared" si="1736"/>
        <v>#DIV/0!</v>
      </c>
    </row>
    <row r="4040" spans="3:206" ht="25.5">
      <c r="C4040" s="2"/>
      <c r="D4040" s="3"/>
      <c r="E4040" s="4"/>
      <c r="F4040" s="2"/>
      <c r="G4040" s="5"/>
      <c r="J4040" s="2"/>
      <c r="K4040" s="6"/>
      <c r="AA4040" s="35" t="s">
        <v>72</v>
      </c>
      <c r="AB4040" s="36" t="s">
        <v>2118</v>
      </c>
      <c r="AC4040" s="36" t="s">
        <v>2119</v>
      </c>
      <c r="AD4040" s="36" t="s">
        <v>1818</v>
      </c>
      <c r="AE4040" s="36" t="s">
        <v>316</v>
      </c>
      <c r="AF4040" s="36" t="s">
        <v>2120</v>
      </c>
      <c r="AG4040" s="36" t="s">
        <v>2081</v>
      </c>
      <c r="AH4040" s="36" t="s">
        <v>2121</v>
      </c>
      <c r="AI4040" s="36" t="s">
        <v>1117</v>
      </c>
      <c r="AJ4040" s="36" t="s">
        <v>2122</v>
      </c>
      <c r="AK4040" s="36" t="s">
        <v>2123</v>
      </c>
      <c r="AL4040" s="36" t="s">
        <v>2124</v>
      </c>
      <c r="AM4040" s="36" t="s">
        <v>2125</v>
      </c>
      <c r="AN4040" s="36" t="s">
        <v>2126</v>
      </c>
      <c r="AP4040" s="22" t="e">
        <f t="shared" si="1721"/>
        <v>#VALUE!</v>
      </c>
      <c r="AQ4040" s="23" t="e">
        <f t="shared" si="1722"/>
        <v>#VALUE!</v>
      </c>
      <c r="AR4040" s="24" t="e">
        <f t="shared" si="1733"/>
        <v>#DIV/0!</v>
      </c>
      <c r="BA4040" s="26">
        <v>1940</v>
      </c>
      <c r="BB4040" s="15">
        <v>16.8</v>
      </c>
      <c r="BC4040" s="15">
        <v>15.6</v>
      </c>
      <c r="BD4040" s="15">
        <v>17.7</v>
      </c>
      <c r="BE4040" s="15">
        <v>15.5</v>
      </c>
      <c r="BF4040" s="15">
        <v>13.4</v>
      </c>
      <c r="BG4040" s="15">
        <v>12.2</v>
      </c>
      <c r="BH4040" s="15">
        <v>11.5</v>
      </c>
      <c r="BI4040" s="15">
        <v>12.4</v>
      </c>
      <c r="BJ4040" s="15">
        <v>13.4</v>
      </c>
      <c r="BK4040" s="15">
        <v>14.3</v>
      </c>
      <c r="BL4040" s="15">
        <v>14.8</v>
      </c>
      <c r="BM4040" s="15">
        <v>17.399999999999999</v>
      </c>
      <c r="BN4040" s="21">
        <f t="shared" si="1730"/>
        <v>14.583333333333336</v>
      </c>
      <c r="BP4040" s="22">
        <f t="shared" si="1731"/>
        <v>16.7</v>
      </c>
      <c r="BQ4040" s="23">
        <f t="shared" si="1732"/>
        <v>12.033333333333333</v>
      </c>
      <c r="BR4040" s="24">
        <f t="shared" si="1703"/>
        <v>14.883333333333333</v>
      </c>
      <c r="BZ4040" s="2">
        <f t="shared" si="1711"/>
        <v>1940</v>
      </c>
      <c r="CA4040" s="26">
        <v>1940</v>
      </c>
      <c r="CB4040" s="15">
        <v>19.3</v>
      </c>
      <c r="CC4040" s="15">
        <v>18.7</v>
      </c>
      <c r="CD4040" s="15">
        <v>21.1</v>
      </c>
      <c r="CE4040" s="15">
        <v>16.7</v>
      </c>
      <c r="CF4040" s="15">
        <v>14.4</v>
      </c>
      <c r="CG4040" s="15">
        <v>13.1</v>
      </c>
      <c r="CH4040" s="15">
        <v>12.6</v>
      </c>
      <c r="CI4040" s="15">
        <v>13.6</v>
      </c>
      <c r="CJ4040" s="15">
        <v>14.8</v>
      </c>
      <c r="CK4040" s="15">
        <v>16.600000000000001</v>
      </c>
      <c r="CL4040" s="15">
        <v>15.6</v>
      </c>
      <c r="CM4040" s="15">
        <v>18.600000000000001</v>
      </c>
      <c r="CN4040" s="21">
        <f t="shared" si="1708"/>
        <v>16.258333333333333</v>
      </c>
      <c r="CP4040" s="22">
        <f t="shared" si="1709"/>
        <v>19.7</v>
      </c>
      <c r="CQ4040" s="23">
        <f t="shared" si="1710"/>
        <v>13.1</v>
      </c>
      <c r="CR4040" s="24">
        <f t="shared" si="1723"/>
        <v>16.429545454545451</v>
      </c>
      <c r="CZ4040" s="2">
        <f t="shared" si="1715"/>
        <v>1940</v>
      </c>
      <c r="DA4040" s="35" t="s">
        <v>72</v>
      </c>
      <c r="DB4040" s="102" t="s">
        <v>2127</v>
      </c>
      <c r="DC4040" s="102" t="s">
        <v>2128</v>
      </c>
      <c r="DD4040" s="102" t="s">
        <v>2129</v>
      </c>
      <c r="DE4040" s="102" t="s">
        <v>852</v>
      </c>
      <c r="DF4040" s="102" t="s">
        <v>2130</v>
      </c>
      <c r="DG4040" s="102" t="s">
        <v>2131</v>
      </c>
      <c r="DH4040" s="102" t="s">
        <v>2132</v>
      </c>
      <c r="DI4040" s="102" t="s">
        <v>404</v>
      </c>
      <c r="DJ4040" s="102" t="s">
        <v>2133</v>
      </c>
      <c r="DK4040" s="102" t="s">
        <v>2134</v>
      </c>
      <c r="DL4040" s="102" t="s">
        <v>2135</v>
      </c>
      <c r="DM4040" s="102" t="s">
        <v>2136</v>
      </c>
      <c r="DN4040" s="102" t="s">
        <v>2137</v>
      </c>
      <c r="DP4040" s="22" t="e">
        <f t="shared" si="1712"/>
        <v>#VALUE!</v>
      </c>
      <c r="DQ4040" s="23" t="e">
        <f t="shared" si="1713"/>
        <v>#VALUE!</v>
      </c>
      <c r="DR4040" s="24" t="e">
        <f t="shared" si="1724"/>
        <v>#DIV/0!</v>
      </c>
      <c r="DZ4040" s="2">
        <f t="shared" si="1706"/>
        <v>1940</v>
      </c>
      <c r="EA4040" s="35" t="s">
        <v>70</v>
      </c>
      <c r="EB4040" s="102" t="s">
        <v>2138</v>
      </c>
      <c r="EC4040" s="102" t="s">
        <v>1913</v>
      </c>
      <c r="ED4040" s="102" t="s">
        <v>1506</v>
      </c>
      <c r="EE4040" s="102" t="s">
        <v>2096</v>
      </c>
      <c r="EF4040" s="102" t="s">
        <v>993</v>
      </c>
      <c r="EG4040" s="102" t="s">
        <v>2139</v>
      </c>
      <c r="EH4040" s="102" t="s">
        <v>1164</v>
      </c>
      <c r="EI4040" s="102" t="s">
        <v>2140</v>
      </c>
      <c r="EJ4040" s="102" t="s">
        <v>765</v>
      </c>
      <c r="EK4040" s="102" t="s">
        <v>698</v>
      </c>
      <c r="EL4040" s="102" t="s">
        <v>2141</v>
      </c>
      <c r="EM4040" s="102" t="s">
        <v>800</v>
      </c>
      <c r="EN4040" s="102" t="s">
        <v>2142</v>
      </c>
      <c r="EP4040" s="22" t="e">
        <f t="shared" si="1704"/>
        <v>#VALUE!</v>
      </c>
      <c r="EQ4040" s="23" t="e">
        <f t="shared" si="1705"/>
        <v>#VALUE!</v>
      </c>
      <c r="ER4040" s="24" t="e">
        <f t="shared" si="1720"/>
        <v>#DIV/0!</v>
      </c>
      <c r="EV4040" s="102" t="s">
        <v>2143</v>
      </c>
      <c r="EW4040" s="102" t="s">
        <v>2144</v>
      </c>
      <c r="EZ4040" s="32" t="s">
        <v>73</v>
      </c>
      <c r="FA4040" s="35" t="s">
        <v>72</v>
      </c>
      <c r="FB4040" s="102" t="s">
        <v>2143</v>
      </c>
      <c r="FC4040" s="102" t="s">
        <v>246</v>
      </c>
      <c r="FD4040" s="102" t="s">
        <v>2145</v>
      </c>
      <c r="FE4040" s="102" t="s">
        <v>2146</v>
      </c>
      <c r="FF4040" s="102" t="s">
        <v>1057</v>
      </c>
      <c r="FG4040" s="102" t="s">
        <v>2147</v>
      </c>
      <c r="FH4040" s="102" t="s">
        <v>1454</v>
      </c>
      <c r="FI4040" s="102" t="s">
        <v>2014</v>
      </c>
      <c r="FJ4040" s="102" t="s">
        <v>498</v>
      </c>
      <c r="FK4040" s="102" t="s">
        <v>2148</v>
      </c>
      <c r="FL4040" s="102" t="s">
        <v>1801</v>
      </c>
      <c r="FM4040" s="102" t="s">
        <v>1706</v>
      </c>
      <c r="FN4040" s="102" t="s">
        <v>2149</v>
      </c>
      <c r="FP4040" s="22" t="e">
        <f t="shared" si="1717"/>
        <v>#VALUE!</v>
      </c>
      <c r="FQ4040" s="23" t="e">
        <f t="shared" si="1718"/>
        <v>#VALUE!</v>
      </c>
      <c r="FR4040" s="24" t="e">
        <f t="shared" si="1725"/>
        <v>#DIV/0!</v>
      </c>
      <c r="FZ4040" s="2">
        <f t="shared" si="1729"/>
        <v>1940</v>
      </c>
      <c r="GA4040" s="35" t="s">
        <v>71</v>
      </c>
      <c r="GB4040" s="102" t="s">
        <v>2150</v>
      </c>
      <c r="GC4040" s="102" t="s">
        <v>978</v>
      </c>
      <c r="GD4040" s="102" t="s">
        <v>1209</v>
      </c>
      <c r="GE4040" s="102" t="s">
        <v>2151</v>
      </c>
      <c r="GF4040" s="102" t="s">
        <v>439</v>
      </c>
      <c r="GG4040" s="102" t="s">
        <v>2152</v>
      </c>
      <c r="GH4040" s="102" t="s">
        <v>2153</v>
      </c>
      <c r="GI4040" s="102" t="s">
        <v>614</v>
      </c>
      <c r="GJ4040" s="102" t="s">
        <v>2154</v>
      </c>
      <c r="GK4040" s="102" t="s">
        <v>981</v>
      </c>
      <c r="GL4040" s="102" t="s">
        <v>2155</v>
      </c>
      <c r="GM4040" s="102" t="s">
        <v>2156</v>
      </c>
      <c r="GN4040" s="102" t="s">
        <v>2157</v>
      </c>
      <c r="GO4040" s="2"/>
      <c r="GP4040" s="22" t="e">
        <f t="shared" si="1726"/>
        <v>#VALUE!</v>
      </c>
      <c r="GQ4040" s="23" t="e">
        <f t="shared" si="1727"/>
        <v>#VALUE!</v>
      </c>
      <c r="GR4040" s="24" t="e">
        <f t="shared" si="1728"/>
        <v>#DIV/0!</v>
      </c>
      <c r="GS4040" s="22" t="e">
        <f>AVERAGE(Sheet1!AP4040,Sheet1!BP4040,Sheet1!CP4040,Sheet1!DP4040,Sheet1!EP4040,Sheet1!FP4040,Sheet1!GP4040)</f>
        <v>#VALUE!</v>
      </c>
      <c r="GT4040" s="23" t="e">
        <f>AVERAGE(Sheet1!AQ4040,Sheet1!BQ4040,Sheet1!CQ4040,Sheet1!DQ4040,Sheet1!EQ4040,Sheet1!FQ4040,Sheet1!GQ4040)</f>
        <v>#VALUE!</v>
      </c>
      <c r="GU4040" s="22" t="e">
        <f t="shared" si="1734"/>
        <v>#VALUE!</v>
      </c>
      <c r="GV4040" s="23" t="e">
        <f t="shared" si="1735"/>
        <v>#VALUE!</v>
      </c>
      <c r="GW4040" s="24" t="e">
        <f>AVERAGE(Sheet1!$AO4040,Sheet1!$BO4040,Sheet1!$CO4040,Sheet1!$DO4040,Sheet1!$EO4040,Sheet1!$FO4040,Sheet1!$GO4040)</f>
        <v>#DIV/0!</v>
      </c>
      <c r="GX4040" s="24" t="e">
        <f t="shared" si="1736"/>
        <v>#DIV/0!</v>
      </c>
    </row>
    <row r="4041" spans="3:206" ht="25.5">
      <c r="C4041" s="2"/>
      <c r="D4041" s="3"/>
      <c r="E4041" s="4"/>
      <c r="F4041" s="2"/>
      <c r="G4041" s="5"/>
      <c r="J4041" s="2"/>
      <c r="K4041" s="6"/>
      <c r="AA4041" s="35" t="s">
        <v>74</v>
      </c>
      <c r="AB4041" s="36" t="s">
        <v>2158</v>
      </c>
      <c r="AC4041" s="36" t="s">
        <v>304</v>
      </c>
      <c r="AD4041" s="36" t="s">
        <v>2159</v>
      </c>
      <c r="AE4041" s="36" t="s">
        <v>2160</v>
      </c>
      <c r="AF4041" s="36" t="s">
        <v>2161</v>
      </c>
      <c r="AG4041" s="36" t="s">
        <v>363</v>
      </c>
      <c r="AH4041" s="36" t="s">
        <v>1366</v>
      </c>
      <c r="AI4041" s="36" t="s">
        <v>2162</v>
      </c>
      <c r="AJ4041" s="36" t="s">
        <v>1451</v>
      </c>
      <c r="AK4041" s="36" t="s">
        <v>2163</v>
      </c>
      <c r="AL4041" s="36" t="s">
        <v>788</v>
      </c>
      <c r="AM4041" s="36" t="s">
        <v>532</v>
      </c>
      <c r="AN4041" s="36" t="s">
        <v>2164</v>
      </c>
      <c r="AP4041" s="22" t="e">
        <f t="shared" si="1721"/>
        <v>#VALUE!</v>
      </c>
      <c r="AQ4041" s="23" t="e">
        <f t="shared" si="1722"/>
        <v>#VALUE!</v>
      </c>
      <c r="AR4041" s="24" t="e">
        <f t="shared" si="1733"/>
        <v>#DIV/0!</v>
      </c>
      <c r="BA4041" s="26">
        <v>1941</v>
      </c>
      <c r="BB4041" s="15">
        <v>17.899999999999999</v>
      </c>
      <c r="BC4041" s="15">
        <v>18.3</v>
      </c>
      <c r="BD4041" s="15">
        <v>16.600000000000001</v>
      </c>
      <c r="BE4041" s="15">
        <v>16.3</v>
      </c>
      <c r="BF4041" s="15">
        <v>13.5</v>
      </c>
      <c r="BG4041" s="15">
        <v>12</v>
      </c>
      <c r="BH4041" s="15">
        <v>11.4</v>
      </c>
      <c r="BI4041" s="15">
        <v>12.4</v>
      </c>
      <c r="BJ4041" s="15">
        <v>12.9</v>
      </c>
      <c r="BK4041" s="15">
        <v>12.6</v>
      </c>
      <c r="BL4041" s="15">
        <v>14.5</v>
      </c>
      <c r="BM4041" s="15">
        <v>16.8</v>
      </c>
      <c r="BN4041" s="21">
        <f t="shared" si="1730"/>
        <v>14.600000000000001</v>
      </c>
      <c r="BP4041" s="22">
        <f t="shared" si="1731"/>
        <v>17.600000000000001</v>
      </c>
      <c r="BQ4041" s="23">
        <f t="shared" si="1732"/>
        <v>11.933333333333332</v>
      </c>
      <c r="BR4041" s="24">
        <f t="shared" si="1703"/>
        <v>14.860606060606061</v>
      </c>
      <c r="BZ4041" s="2">
        <f t="shared" si="1711"/>
        <v>1941</v>
      </c>
      <c r="CA4041" s="26">
        <v>1941</v>
      </c>
      <c r="CB4041" s="15">
        <v>18.899999999999999</v>
      </c>
      <c r="CC4041" s="15">
        <v>20.399999999999999</v>
      </c>
      <c r="CD4041" s="15">
        <v>17.8</v>
      </c>
      <c r="CE4041" s="15">
        <v>17.5</v>
      </c>
      <c r="CF4041" s="15">
        <v>15</v>
      </c>
      <c r="CG4041" s="15">
        <v>13.3</v>
      </c>
      <c r="CH4041" s="15">
        <v>12.5</v>
      </c>
      <c r="CI4041" s="15">
        <v>13.2</v>
      </c>
      <c r="CJ4041" s="15">
        <v>13.8</v>
      </c>
      <c r="CK4041" s="15">
        <v>14.3</v>
      </c>
      <c r="CL4041" s="15">
        <v>16.8</v>
      </c>
      <c r="CM4041" s="15">
        <v>19.600000000000001</v>
      </c>
      <c r="CN4041" s="21">
        <f t="shared" si="1708"/>
        <v>16.091666666666669</v>
      </c>
      <c r="CP4041" s="22">
        <f t="shared" si="1709"/>
        <v>19.033333333333331</v>
      </c>
      <c r="CQ4041" s="23">
        <f t="shared" si="1710"/>
        <v>13</v>
      </c>
      <c r="CR4041" s="24">
        <f t="shared" si="1723"/>
        <v>16.384848484848483</v>
      </c>
      <c r="CZ4041" s="2">
        <f t="shared" si="1715"/>
        <v>1941</v>
      </c>
      <c r="DA4041" s="35" t="s">
        <v>74</v>
      </c>
      <c r="DB4041" s="102" t="s">
        <v>2165</v>
      </c>
      <c r="DC4041" s="102" t="s">
        <v>987</v>
      </c>
      <c r="DD4041" s="102" t="s">
        <v>709</v>
      </c>
      <c r="DE4041" s="102" t="s">
        <v>799</v>
      </c>
      <c r="DF4041" s="102" t="s">
        <v>2166</v>
      </c>
      <c r="DG4041" s="102" t="s">
        <v>2167</v>
      </c>
      <c r="DH4041" s="102" t="s">
        <v>2168</v>
      </c>
      <c r="DI4041" s="102" t="s">
        <v>2169</v>
      </c>
      <c r="DJ4041" s="102" t="s">
        <v>406</v>
      </c>
      <c r="DK4041" s="102" t="s">
        <v>494</v>
      </c>
      <c r="DL4041" s="102" t="s">
        <v>297</v>
      </c>
      <c r="DM4041" s="102" t="s">
        <v>1716</v>
      </c>
      <c r="DN4041" s="102" t="s">
        <v>2170</v>
      </c>
      <c r="DP4041" s="22" t="e">
        <f t="shared" si="1712"/>
        <v>#VALUE!</v>
      </c>
      <c r="DQ4041" s="23" t="e">
        <f t="shared" si="1713"/>
        <v>#VALUE!</v>
      </c>
      <c r="DR4041" s="24" t="e">
        <f t="shared" si="1724"/>
        <v>#DIV/0!</v>
      </c>
      <c r="DZ4041" s="2">
        <f t="shared" si="1706"/>
        <v>1941</v>
      </c>
      <c r="EA4041" s="35" t="s">
        <v>71</v>
      </c>
      <c r="EB4041" s="102" t="s">
        <v>1276</v>
      </c>
      <c r="EC4041" s="102" t="s">
        <v>2171</v>
      </c>
      <c r="ED4041" s="102" t="s">
        <v>2172</v>
      </c>
      <c r="EE4041" s="102" t="s">
        <v>444</v>
      </c>
      <c r="EF4041" s="102" t="s">
        <v>1044</v>
      </c>
      <c r="EG4041" s="102" t="s">
        <v>2173</v>
      </c>
      <c r="EH4041" s="102" t="s">
        <v>2074</v>
      </c>
      <c r="EI4041" s="102" t="s">
        <v>2174</v>
      </c>
      <c r="EJ4041" s="102" t="s">
        <v>2175</v>
      </c>
      <c r="EK4041" s="102" t="s">
        <v>2176</v>
      </c>
      <c r="EL4041" s="102" t="s">
        <v>644</v>
      </c>
      <c r="EM4041" s="102" t="s">
        <v>1750</v>
      </c>
      <c r="EN4041" s="102" t="s">
        <v>2177</v>
      </c>
      <c r="EP4041" s="22" t="e">
        <f t="shared" si="1704"/>
        <v>#VALUE!</v>
      </c>
      <c r="EQ4041" s="23" t="e">
        <f t="shared" si="1705"/>
        <v>#VALUE!</v>
      </c>
      <c r="ER4041" s="24" t="e">
        <f t="shared" si="1720"/>
        <v>#DIV/0!</v>
      </c>
      <c r="EV4041" s="102" t="s">
        <v>2178</v>
      </c>
      <c r="EW4041" s="102" t="s">
        <v>2179</v>
      </c>
      <c r="EZ4041" s="2">
        <v>1941</v>
      </c>
      <c r="FA4041" s="35" t="s">
        <v>74</v>
      </c>
      <c r="FB4041" s="102" t="s">
        <v>2178</v>
      </c>
      <c r="FC4041" s="102" t="s">
        <v>2180</v>
      </c>
      <c r="FD4041" s="102" t="s">
        <v>521</v>
      </c>
      <c r="FE4041" s="102" t="s">
        <v>2159</v>
      </c>
      <c r="FF4041" s="102" t="s">
        <v>2181</v>
      </c>
      <c r="FG4041" s="102" t="s">
        <v>2182</v>
      </c>
      <c r="FH4041" s="102" t="s">
        <v>2183</v>
      </c>
      <c r="FI4041" s="102" t="s">
        <v>2184</v>
      </c>
      <c r="FJ4041" s="102" t="s">
        <v>2185</v>
      </c>
      <c r="FK4041" s="102" t="s">
        <v>2186</v>
      </c>
      <c r="FL4041" s="102" t="s">
        <v>2187</v>
      </c>
      <c r="FM4041" s="102" t="s">
        <v>2188</v>
      </c>
      <c r="FN4041" s="102" t="s">
        <v>2189</v>
      </c>
      <c r="FP4041" s="22" t="e">
        <f t="shared" si="1717"/>
        <v>#VALUE!</v>
      </c>
      <c r="FQ4041" s="23" t="e">
        <f t="shared" si="1718"/>
        <v>#VALUE!</v>
      </c>
      <c r="FR4041" s="24" t="e">
        <f t="shared" si="1725"/>
        <v>#DIV/0!</v>
      </c>
      <c r="FZ4041" s="2">
        <f t="shared" si="1729"/>
        <v>1941</v>
      </c>
      <c r="GA4041" s="35" t="s">
        <v>72</v>
      </c>
      <c r="GB4041" s="102" t="s">
        <v>2190</v>
      </c>
      <c r="GC4041" s="102" t="s">
        <v>2191</v>
      </c>
      <c r="GD4041" s="102" t="s">
        <v>488</v>
      </c>
      <c r="GE4041" s="102" t="s">
        <v>1786</v>
      </c>
      <c r="GF4041" s="102" t="s">
        <v>1325</v>
      </c>
      <c r="GG4041" s="102" t="s">
        <v>1133</v>
      </c>
      <c r="GH4041" s="102" t="s">
        <v>2192</v>
      </c>
      <c r="GI4041" s="102" t="s">
        <v>2193</v>
      </c>
      <c r="GJ4041" s="102" t="s">
        <v>1948</v>
      </c>
      <c r="GK4041" s="102" t="s">
        <v>2194</v>
      </c>
      <c r="GL4041" s="102" t="s">
        <v>279</v>
      </c>
      <c r="GM4041" s="102" t="s">
        <v>2195</v>
      </c>
      <c r="GN4041" s="102" t="s">
        <v>2196</v>
      </c>
      <c r="GO4041" s="2"/>
      <c r="GP4041" s="22" t="e">
        <f t="shared" si="1726"/>
        <v>#VALUE!</v>
      </c>
      <c r="GQ4041" s="23" t="e">
        <f t="shared" si="1727"/>
        <v>#VALUE!</v>
      </c>
      <c r="GR4041" s="24" t="e">
        <f t="shared" si="1728"/>
        <v>#DIV/0!</v>
      </c>
      <c r="GS4041" s="22" t="e">
        <f>AVERAGE(Sheet1!AP4041,Sheet1!BP4041,Sheet1!CP4041,Sheet1!DP4041,Sheet1!EP4041,Sheet1!FP4041,Sheet1!GP4041)</f>
        <v>#VALUE!</v>
      </c>
      <c r="GT4041" s="23" t="e">
        <f>AVERAGE(Sheet1!AQ4041,Sheet1!BQ4041,Sheet1!CQ4041,Sheet1!DQ4041,Sheet1!EQ4041,Sheet1!FQ4041,Sheet1!GQ4041)</f>
        <v>#VALUE!</v>
      </c>
      <c r="GU4041" s="22" t="e">
        <f t="shared" si="1734"/>
        <v>#VALUE!</v>
      </c>
      <c r="GV4041" s="23" t="e">
        <f t="shared" si="1735"/>
        <v>#VALUE!</v>
      </c>
      <c r="GW4041" s="24" t="e">
        <f>AVERAGE(Sheet1!$AO4041,Sheet1!$BO4041,Sheet1!$CO4041,Sheet1!$DO4041,Sheet1!$EO4041,Sheet1!$FO4041,Sheet1!$GO4041)</f>
        <v>#DIV/0!</v>
      </c>
      <c r="GX4041" s="24" t="e">
        <f t="shared" si="1736"/>
        <v>#DIV/0!</v>
      </c>
    </row>
    <row r="4042" spans="3:206" ht="25.5">
      <c r="C4042" s="2"/>
      <c r="D4042" s="3"/>
      <c r="E4042" s="4"/>
      <c r="F4042" s="2"/>
      <c r="G4042" s="5"/>
      <c r="J4042" s="2"/>
      <c r="K4042" s="6"/>
      <c r="AA4042" s="35" t="s">
        <v>75</v>
      </c>
      <c r="AB4042" s="36" t="s">
        <v>2197</v>
      </c>
      <c r="AC4042" s="36" t="s">
        <v>2198</v>
      </c>
      <c r="AD4042" s="36" t="s">
        <v>1076</v>
      </c>
      <c r="AE4042" s="36" t="s">
        <v>2199</v>
      </c>
      <c r="AF4042" s="36" t="s">
        <v>439</v>
      </c>
      <c r="AG4042" s="36" t="s">
        <v>2200</v>
      </c>
      <c r="AH4042" s="36" t="s">
        <v>453</v>
      </c>
      <c r="AI4042" s="36" t="s">
        <v>2201</v>
      </c>
      <c r="AJ4042" s="36" t="s">
        <v>2202</v>
      </c>
      <c r="AK4042" s="36" t="s">
        <v>879</v>
      </c>
      <c r="AL4042" s="36" t="s">
        <v>1259</v>
      </c>
      <c r="AM4042" s="36" t="s">
        <v>2203</v>
      </c>
      <c r="AN4042" s="36" t="s">
        <v>2204</v>
      </c>
      <c r="AP4042" s="22" t="e">
        <f t="shared" si="1721"/>
        <v>#VALUE!</v>
      </c>
      <c r="AQ4042" s="23" t="e">
        <f t="shared" si="1722"/>
        <v>#VALUE!</v>
      </c>
      <c r="AR4042" s="24" t="e">
        <f t="shared" si="1733"/>
        <v>#DIV/0!</v>
      </c>
      <c r="BA4042" s="26">
        <v>1942</v>
      </c>
      <c r="BB4042" s="15">
        <v>17</v>
      </c>
      <c r="BC4042" s="15">
        <v>17.5</v>
      </c>
      <c r="BD4042" s="15">
        <v>17.600000000000001</v>
      </c>
      <c r="BE4042" s="15">
        <v>14.7</v>
      </c>
      <c r="BF4042" s="15">
        <v>13.1</v>
      </c>
      <c r="BG4042" s="15">
        <v>12.4</v>
      </c>
      <c r="BH4042" s="15">
        <v>11.4</v>
      </c>
      <c r="BI4042" s="15">
        <v>11.9</v>
      </c>
      <c r="BJ4042" s="15">
        <v>13.3</v>
      </c>
      <c r="BK4042" s="15">
        <v>15.3</v>
      </c>
      <c r="BL4042" s="15">
        <v>16</v>
      </c>
      <c r="BM4042" s="15">
        <v>16.899999999999999</v>
      </c>
      <c r="BN4042" s="21">
        <f t="shared" si="1730"/>
        <v>14.758333333333335</v>
      </c>
      <c r="BP4042" s="22">
        <f t="shared" si="1731"/>
        <v>17.366666666666667</v>
      </c>
      <c r="BQ4042" s="23">
        <f t="shared" si="1732"/>
        <v>11.9</v>
      </c>
      <c r="BR4042" s="24">
        <f t="shared" ref="BR4042:BR4073" si="1737">AVERAGE(BN4032:BN4042)</f>
        <v>14.918939393939393</v>
      </c>
      <c r="BZ4042" s="2">
        <f t="shared" si="1711"/>
        <v>1942</v>
      </c>
      <c r="CA4042" s="26">
        <v>1942</v>
      </c>
      <c r="CB4042" s="15">
        <v>19.399999999999999</v>
      </c>
      <c r="CC4042" s="15">
        <v>19.3</v>
      </c>
      <c r="CD4042" s="15">
        <v>19.600000000000001</v>
      </c>
      <c r="CE4042" s="15">
        <v>15.7</v>
      </c>
      <c r="CF4042" s="15">
        <v>14.3</v>
      </c>
      <c r="CG4042" s="15">
        <v>13.4</v>
      </c>
      <c r="CH4042" s="15">
        <v>12.4</v>
      </c>
      <c r="CI4042" s="15">
        <v>12.8</v>
      </c>
      <c r="CJ4042" s="15">
        <v>14.5</v>
      </c>
      <c r="CK4042" s="15">
        <v>15.7</v>
      </c>
      <c r="CL4042" s="15">
        <v>17.5</v>
      </c>
      <c r="CM4042" s="15">
        <v>18.399999999999999</v>
      </c>
      <c r="CN4042" s="21">
        <f t="shared" si="1708"/>
        <v>16.083333333333332</v>
      </c>
      <c r="CP4042" s="22">
        <f t="shared" si="1709"/>
        <v>19.433333333333334</v>
      </c>
      <c r="CQ4042" s="23">
        <f t="shared" si="1710"/>
        <v>12.866666666666667</v>
      </c>
      <c r="CR4042" s="24">
        <f t="shared" si="1723"/>
        <v>16.416666666666664</v>
      </c>
      <c r="CZ4042" s="2">
        <f t="shared" si="1715"/>
        <v>1942</v>
      </c>
      <c r="DA4042" s="35" t="s">
        <v>75</v>
      </c>
      <c r="DB4042" s="102" t="s">
        <v>2205</v>
      </c>
      <c r="DC4042" s="102" t="s">
        <v>2206</v>
      </c>
      <c r="DD4042" s="102" t="s">
        <v>2207</v>
      </c>
      <c r="DE4042" s="102" t="s">
        <v>2208</v>
      </c>
      <c r="DF4042" s="102" t="s">
        <v>2209</v>
      </c>
      <c r="DG4042" s="102" t="s">
        <v>2210</v>
      </c>
      <c r="DH4042" s="102" t="s">
        <v>2211</v>
      </c>
      <c r="DI4042" s="102" t="s">
        <v>2212</v>
      </c>
      <c r="DJ4042" s="102" t="s">
        <v>2213</v>
      </c>
      <c r="DK4042" s="102" t="s">
        <v>2214</v>
      </c>
      <c r="DL4042" s="102" t="s">
        <v>2215</v>
      </c>
      <c r="DM4042" s="102" t="s">
        <v>2216</v>
      </c>
      <c r="DN4042" s="102" t="s">
        <v>2217</v>
      </c>
      <c r="DP4042" s="22" t="e">
        <f t="shared" si="1712"/>
        <v>#VALUE!</v>
      </c>
      <c r="DQ4042" s="23" t="e">
        <f t="shared" si="1713"/>
        <v>#VALUE!</v>
      </c>
      <c r="DR4042" s="24" t="e">
        <f t="shared" si="1724"/>
        <v>#DIV/0!</v>
      </c>
      <c r="DZ4042" s="2">
        <f t="shared" si="1706"/>
        <v>1942</v>
      </c>
      <c r="EA4042" s="35" t="s">
        <v>72</v>
      </c>
      <c r="EB4042" s="102" t="s">
        <v>2218</v>
      </c>
      <c r="EC4042" s="102" t="s">
        <v>2219</v>
      </c>
      <c r="ED4042" s="102" t="s">
        <v>2220</v>
      </c>
      <c r="EE4042" s="102" t="s">
        <v>811</v>
      </c>
      <c r="EF4042" s="102" t="s">
        <v>2221</v>
      </c>
      <c r="EG4042" s="102" t="s">
        <v>2222</v>
      </c>
      <c r="EH4042" s="102" t="s">
        <v>2223</v>
      </c>
      <c r="EI4042" s="102" t="s">
        <v>2224</v>
      </c>
      <c r="EJ4042" s="102" t="s">
        <v>515</v>
      </c>
      <c r="EK4042" s="102" t="s">
        <v>2123</v>
      </c>
      <c r="EL4042" s="102" t="s">
        <v>494</v>
      </c>
      <c r="EM4042" s="102" t="s">
        <v>2225</v>
      </c>
      <c r="EN4042" s="102" t="s">
        <v>2226</v>
      </c>
      <c r="EP4042" s="22" t="e">
        <f t="shared" ref="EP4042:EP4073" si="1738">SUM(EB4042+EC4042+ED4042)/3</f>
        <v>#VALUE!</v>
      </c>
      <c r="EQ4042" s="23" t="e">
        <f t="shared" ref="EQ4042:EQ4073" si="1739">SUM(EG4042+EH4042+EI4042)/3</f>
        <v>#VALUE!</v>
      </c>
      <c r="ER4042" s="24" t="e">
        <f t="shared" si="1720"/>
        <v>#DIV/0!</v>
      </c>
      <c r="EV4042" s="102" t="s">
        <v>2227</v>
      </c>
      <c r="EW4042" s="102" t="s">
        <v>2228</v>
      </c>
      <c r="EZ4042" s="2">
        <f t="shared" ref="EZ4042:EZ4073" si="1740">EZ4041+1</f>
        <v>1942</v>
      </c>
      <c r="FA4042" s="35" t="s">
        <v>75</v>
      </c>
      <c r="FB4042" s="102" t="s">
        <v>2227</v>
      </c>
      <c r="FC4042" s="102" t="s">
        <v>2229</v>
      </c>
      <c r="FD4042" s="102" t="s">
        <v>2230</v>
      </c>
      <c r="FE4042" s="102" t="s">
        <v>1190</v>
      </c>
      <c r="FF4042" s="102" t="s">
        <v>2231</v>
      </c>
      <c r="FG4042" s="102" t="s">
        <v>2232</v>
      </c>
      <c r="FH4042" s="102" t="s">
        <v>2233</v>
      </c>
      <c r="FI4042" s="102" t="s">
        <v>2234</v>
      </c>
      <c r="FJ4042" s="102" t="s">
        <v>1633</v>
      </c>
      <c r="FK4042" s="102" t="s">
        <v>2235</v>
      </c>
      <c r="FL4042" s="102" t="s">
        <v>2236</v>
      </c>
      <c r="FM4042" s="102" t="s">
        <v>2237</v>
      </c>
      <c r="FN4042" s="102" t="s">
        <v>2238</v>
      </c>
      <c r="FP4042" s="22" t="e">
        <f t="shared" si="1717"/>
        <v>#VALUE!</v>
      </c>
      <c r="FQ4042" s="23" t="e">
        <f t="shared" si="1718"/>
        <v>#VALUE!</v>
      </c>
      <c r="FR4042" s="24" t="e">
        <f t="shared" si="1725"/>
        <v>#DIV/0!</v>
      </c>
      <c r="FZ4042" s="2">
        <f t="shared" si="1729"/>
        <v>1942</v>
      </c>
      <c r="GA4042" s="35" t="s">
        <v>74</v>
      </c>
      <c r="GB4042" s="102" t="s">
        <v>1136</v>
      </c>
      <c r="GC4042" s="102" t="s">
        <v>533</v>
      </c>
      <c r="GD4042" s="102" t="s">
        <v>1234</v>
      </c>
      <c r="GE4042" s="102" t="s">
        <v>2239</v>
      </c>
      <c r="GF4042" s="102" t="s">
        <v>2240</v>
      </c>
      <c r="GG4042" s="102" t="s">
        <v>2241</v>
      </c>
      <c r="GH4042" s="102" t="s">
        <v>2242</v>
      </c>
      <c r="GI4042" s="102" t="s">
        <v>2243</v>
      </c>
      <c r="GJ4042" s="102" t="s">
        <v>413</v>
      </c>
      <c r="GK4042" s="102" t="s">
        <v>2105</v>
      </c>
      <c r="GL4042" s="102" t="s">
        <v>2244</v>
      </c>
      <c r="GM4042" s="102" t="s">
        <v>2245</v>
      </c>
      <c r="GN4042" s="102" t="s">
        <v>2246</v>
      </c>
      <c r="GO4042" s="2"/>
      <c r="GP4042" s="22" t="e">
        <f t="shared" si="1726"/>
        <v>#VALUE!</v>
      </c>
      <c r="GQ4042" s="23" t="e">
        <f t="shared" si="1727"/>
        <v>#VALUE!</v>
      </c>
      <c r="GR4042" s="24" t="e">
        <f t="shared" si="1728"/>
        <v>#DIV/0!</v>
      </c>
      <c r="GS4042" s="22" t="e">
        <f>AVERAGE(Sheet1!AP4042,Sheet1!BP4042,Sheet1!CP4042,Sheet1!DP4042,Sheet1!EP4042,Sheet1!FP4042,Sheet1!GP4042)</f>
        <v>#VALUE!</v>
      </c>
      <c r="GT4042" s="23" t="e">
        <f>AVERAGE(Sheet1!AQ4042,Sheet1!BQ4042,Sheet1!CQ4042,Sheet1!DQ4042,Sheet1!EQ4042,Sheet1!FQ4042,Sheet1!GQ4042)</f>
        <v>#VALUE!</v>
      </c>
      <c r="GU4042" s="22" t="e">
        <f t="shared" si="1734"/>
        <v>#VALUE!</v>
      </c>
      <c r="GV4042" s="23" t="e">
        <f t="shared" si="1735"/>
        <v>#VALUE!</v>
      </c>
      <c r="GW4042" s="24" t="e">
        <f>AVERAGE(Sheet1!$AO4042,Sheet1!$BO4042,Sheet1!$CO4042,Sheet1!$DO4042,Sheet1!$EO4042,Sheet1!$FO4042,Sheet1!$GO4042)</f>
        <v>#DIV/0!</v>
      </c>
      <c r="GX4042" s="24" t="e">
        <f t="shared" si="1736"/>
        <v>#DIV/0!</v>
      </c>
    </row>
    <row r="4043" spans="3:206" ht="25.5">
      <c r="C4043" s="2"/>
      <c r="D4043" s="3"/>
      <c r="E4043" s="4"/>
      <c r="F4043" s="2"/>
      <c r="G4043" s="5"/>
      <c r="J4043" s="2"/>
      <c r="K4043" s="6"/>
      <c r="AA4043" s="35" t="s">
        <v>76</v>
      </c>
      <c r="AB4043" s="36" t="s">
        <v>1973</v>
      </c>
      <c r="AC4043" s="36" t="s">
        <v>1653</v>
      </c>
      <c r="AD4043" s="36" t="s">
        <v>2247</v>
      </c>
      <c r="AE4043" s="36" t="s">
        <v>738</v>
      </c>
      <c r="AF4043" s="36" t="s">
        <v>2248</v>
      </c>
      <c r="AG4043" s="36" t="s">
        <v>2249</v>
      </c>
      <c r="AH4043" s="36" t="s">
        <v>1774</v>
      </c>
      <c r="AI4043" s="36" t="s">
        <v>2250</v>
      </c>
      <c r="AJ4043" s="36" t="s">
        <v>1000</v>
      </c>
      <c r="AK4043" s="36" t="s">
        <v>464</v>
      </c>
      <c r="AL4043" s="36" t="s">
        <v>698</v>
      </c>
      <c r="AM4043" s="36" t="s">
        <v>632</v>
      </c>
      <c r="AN4043" s="36" t="s">
        <v>2251</v>
      </c>
      <c r="AP4043" s="22" t="e">
        <f t="shared" si="1721"/>
        <v>#VALUE!</v>
      </c>
      <c r="AQ4043" s="23" t="e">
        <f t="shared" si="1722"/>
        <v>#VALUE!</v>
      </c>
      <c r="AR4043" s="24" t="e">
        <f t="shared" si="1733"/>
        <v>#DIV/0!</v>
      </c>
      <c r="BA4043" s="26">
        <v>1943</v>
      </c>
      <c r="BB4043" s="15">
        <v>18.2</v>
      </c>
      <c r="BC4043" s="15">
        <v>17.399999999999999</v>
      </c>
      <c r="BD4043" s="15">
        <v>17.2</v>
      </c>
      <c r="BE4043" s="15">
        <v>14.4</v>
      </c>
      <c r="BF4043" s="15">
        <v>12.6</v>
      </c>
      <c r="BG4043" s="15">
        <v>11.5</v>
      </c>
      <c r="BH4043" s="15">
        <v>10.9</v>
      </c>
      <c r="BI4043" s="15">
        <v>11.3</v>
      </c>
      <c r="BJ4043" s="15">
        <v>12.8</v>
      </c>
      <c r="BK4043" s="15">
        <v>14.2</v>
      </c>
      <c r="BL4043" s="15">
        <v>15.8</v>
      </c>
      <c r="BM4043" s="15">
        <v>16.5</v>
      </c>
      <c r="BN4043" s="21">
        <f t="shared" si="1730"/>
        <v>14.4</v>
      </c>
      <c r="BP4043" s="22">
        <f t="shared" si="1731"/>
        <v>17.599999999999998</v>
      </c>
      <c r="BQ4043" s="23">
        <f t="shared" si="1732"/>
        <v>11.233333333333334</v>
      </c>
      <c r="BR4043" s="24">
        <f t="shared" si="1737"/>
        <v>14.888636363636362</v>
      </c>
      <c r="BZ4043" s="2">
        <f t="shared" si="1711"/>
        <v>1943</v>
      </c>
      <c r="CA4043" s="26">
        <v>1943</v>
      </c>
      <c r="CB4043" s="15">
        <v>20.7</v>
      </c>
      <c r="CC4043" s="15">
        <v>19.100000000000001</v>
      </c>
      <c r="CD4043" s="15">
        <v>19.5</v>
      </c>
      <c r="CE4043" s="15">
        <v>15.6</v>
      </c>
      <c r="CF4043" s="15">
        <v>13.7</v>
      </c>
      <c r="CG4043" s="15">
        <v>12.4</v>
      </c>
      <c r="CH4043" s="15">
        <v>12.2</v>
      </c>
      <c r="CI4043" s="15">
        <v>12.1</v>
      </c>
      <c r="CJ4043" s="15">
        <v>13.4</v>
      </c>
      <c r="CK4043" s="15">
        <v>14.6</v>
      </c>
      <c r="CL4043" s="15">
        <v>16.5</v>
      </c>
      <c r="CM4043" s="15">
        <v>17.8</v>
      </c>
      <c r="CN4043" s="21">
        <f t="shared" si="1708"/>
        <v>15.633333333333333</v>
      </c>
      <c r="CP4043" s="22">
        <f t="shared" si="1709"/>
        <v>19.766666666666666</v>
      </c>
      <c r="CQ4043" s="23">
        <f t="shared" si="1710"/>
        <v>12.233333333333334</v>
      </c>
      <c r="CR4043" s="24">
        <f t="shared" si="1723"/>
        <v>16.371969696969696</v>
      </c>
      <c r="CZ4043" s="2">
        <f t="shared" si="1715"/>
        <v>1943</v>
      </c>
      <c r="DA4043" s="35" t="s">
        <v>76</v>
      </c>
      <c r="DB4043" s="102" t="s">
        <v>2252</v>
      </c>
      <c r="DC4043" s="102" t="s">
        <v>1671</v>
      </c>
      <c r="DD4043" s="102" t="s">
        <v>2253</v>
      </c>
      <c r="DE4043" s="102" t="s">
        <v>1868</v>
      </c>
      <c r="DF4043" s="102" t="s">
        <v>2254</v>
      </c>
      <c r="DG4043" s="102" t="s">
        <v>1002</v>
      </c>
      <c r="DH4043" s="102" t="s">
        <v>2255</v>
      </c>
      <c r="DI4043" s="102" t="s">
        <v>1966</v>
      </c>
      <c r="DJ4043" s="102" t="s">
        <v>359</v>
      </c>
      <c r="DK4043" s="102" t="s">
        <v>2256</v>
      </c>
      <c r="DL4043" s="102" t="s">
        <v>2257</v>
      </c>
      <c r="DM4043" s="102" t="s">
        <v>1525</v>
      </c>
      <c r="DN4043" s="102" t="s">
        <v>2258</v>
      </c>
      <c r="DP4043" s="22" t="e">
        <f t="shared" si="1712"/>
        <v>#VALUE!</v>
      </c>
      <c r="DQ4043" s="23" t="e">
        <f t="shared" si="1713"/>
        <v>#VALUE!</v>
      </c>
      <c r="DR4043" s="24" t="e">
        <f t="shared" si="1724"/>
        <v>#DIV/0!</v>
      </c>
      <c r="DZ4043" s="2">
        <f t="shared" ref="DZ4043:DZ4074" si="1741">DZ4042+1</f>
        <v>1943</v>
      </c>
      <c r="EA4043" s="35" t="s">
        <v>74</v>
      </c>
      <c r="EB4043" s="102" t="s">
        <v>2259</v>
      </c>
      <c r="EC4043" s="102" t="s">
        <v>2260</v>
      </c>
      <c r="ED4043" s="102" t="s">
        <v>598</v>
      </c>
      <c r="EE4043" s="102" t="s">
        <v>569</v>
      </c>
      <c r="EF4043" s="102" t="s">
        <v>229</v>
      </c>
      <c r="EG4043" s="102" t="s">
        <v>2261</v>
      </c>
      <c r="EH4043" s="102" t="s">
        <v>1456</v>
      </c>
      <c r="EI4043" s="102" t="s">
        <v>542</v>
      </c>
      <c r="EJ4043" s="102" t="s">
        <v>1343</v>
      </c>
      <c r="EK4043" s="102" t="s">
        <v>2262</v>
      </c>
      <c r="EL4043" s="102" t="s">
        <v>412</v>
      </c>
      <c r="EM4043" s="102" t="s">
        <v>2263</v>
      </c>
      <c r="EN4043" s="102" t="s">
        <v>2264</v>
      </c>
      <c r="EP4043" s="22" t="e">
        <f t="shared" si="1738"/>
        <v>#VALUE!</v>
      </c>
      <c r="EQ4043" s="23" t="e">
        <f t="shared" si="1739"/>
        <v>#VALUE!</v>
      </c>
      <c r="ER4043" s="24" t="e">
        <f t="shared" si="1720"/>
        <v>#DIV/0!</v>
      </c>
      <c r="EV4043" s="102" t="s">
        <v>2265</v>
      </c>
      <c r="EW4043" s="102" t="s">
        <v>2266</v>
      </c>
      <c r="EZ4043" s="2">
        <f t="shared" si="1740"/>
        <v>1943</v>
      </c>
      <c r="FA4043" s="35" t="s">
        <v>76</v>
      </c>
      <c r="FB4043" s="102" t="s">
        <v>2265</v>
      </c>
      <c r="FC4043" s="102" t="s">
        <v>2267</v>
      </c>
      <c r="FD4043" s="102" t="s">
        <v>1929</v>
      </c>
      <c r="FE4043" s="102" t="s">
        <v>2268</v>
      </c>
      <c r="FF4043" s="102" t="s">
        <v>2161</v>
      </c>
      <c r="FG4043" s="102" t="s">
        <v>1497</v>
      </c>
      <c r="FH4043" s="102" t="s">
        <v>2269</v>
      </c>
      <c r="FI4043" s="102" t="s">
        <v>2270</v>
      </c>
      <c r="FJ4043" s="102" t="s">
        <v>824</v>
      </c>
      <c r="FK4043" s="102" t="s">
        <v>2271</v>
      </c>
      <c r="FL4043" s="102" t="s">
        <v>1363</v>
      </c>
      <c r="FM4043" s="102" t="s">
        <v>2272</v>
      </c>
      <c r="FN4043" s="102" t="s">
        <v>2273</v>
      </c>
      <c r="FP4043" s="22" t="e">
        <f t="shared" si="1717"/>
        <v>#VALUE!</v>
      </c>
      <c r="FQ4043" s="23" t="e">
        <f t="shared" si="1718"/>
        <v>#VALUE!</v>
      </c>
      <c r="FR4043" s="24" t="e">
        <f t="shared" si="1725"/>
        <v>#DIV/0!</v>
      </c>
      <c r="FZ4043" s="2">
        <f t="shared" si="1729"/>
        <v>1943</v>
      </c>
      <c r="GA4043" s="35" t="s">
        <v>75</v>
      </c>
      <c r="GB4043" s="102" t="s">
        <v>457</v>
      </c>
      <c r="GC4043" s="102" t="s">
        <v>457</v>
      </c>
      <c r="GD4043" s="102" t="s">
        <v>2047</v>
      </c>
      <c r="GE4043" s="102" t="s">
        <v>1703</v>
      </c>
      <c r="GF4043" s="102" t="s">
        <v>1045</v>
      </c>
      <c r="GG4043" s="102" t="s">
        <v>2200</v>
      </c>
      <c r="GH4043" s="102" t="s">
        <v>1498</v>
      </c>
      <c r="GI4043" s="102" t="s">
        <v>1680</v>
      </c>
      <c r="GJ4043" s="102" t="s">
        <v>872</v>
      </c>
      <c r="GK4043" s="102" t="s">
        <v>1814</v>
      </c>
      <c r="GL4043" s="102" t="s">
        <v>2274</v>
      </c>
      <c r="GM4043" s="102" t="s">
        <v>2275</v>
      </c>
      <c r="GN4043" s="102" t="s">
        <v>2276</v>
      </c>
      <c r="GO4043" s="2"/>
      <c r="GP4043" s="22" t="e">
        <f t="shared" si="1726"/>
        <v>#VALUE!</v>
      </c>
      <c r="GQ4043" s="23" t="e">
        <f t="shared" si="1727"/>
        <v>#VALUE!</v>
      </c>
      <c r="GR4043" s="24" t="e">
        <f t="shared" si="1728"/>
        <v>#DIV/0!</v>
      </c>
      <c r="GS4043" s="22" t="e">
        <f>AVERAGE(Sheet1!AP4043,Sheet1!BP4043,Sheet1!CP4043,Sheet1!DP4043,Sheet1!EP4043,Sheet1!FP4043,Sheet1!GP4043)</f>
        <v>#VALUE!</v>
      </c>
      <c r="GT4043" s="23" t="e">
        <f>AVERAGE(Sheet1!AQ4043,Sheet1!BQ4043,Sheet1!CQ4043,Sheet1!DQ4043,Sheet1!EQ4043,Sheet1!FQ4043,Sheet1!GQ4043)</f>
        <v>#VALUE!</v>
      </c>
      <c r="GU4043" s="22" t="e">
        <f t="shared" si="1734"/>
        <v>#VALUE!</v>
      </c>
      <c r="GV4043" s="23" t="e">
        <f t="shared" si="1735"/>
        <v>#VALUE!</v>
      </c>
      <c r="GW4043" s="24" t="e">
        <f>AVERAGE(Sheet1!$AO4043,Sheet1!$BO4043,Sheet1!$CO4043,Sheet1!$DO4043,Sheet1!$EO4043,Sheet1!$FO4043,Sheet1!$GO4043)</f>
        <v>#DIV/0!</v>
      </c>
      <c r="GX4043" s="24" t="e">
        <f t="shared" si="1736"/>
        <v>#DIV/0!</v>
      </c>
    </row>
    <row r="4044" spans="3:206" ht="25.5">
      <c r="C4044" s="2"/>
      <c r="D4044" s="3"/>
      <c r="E4044" s="4"/>
      <c r="F4044" s="2"/>
      <c r="G4044" s="5"/>
      <c r="J4044" s="2"/>
      <c r="K4044" s="6"/>
      <c r="AA4044" s="35" t="s">
        <v>77</v>
      </c>
      <c r="AB4044" s="36" t="s">
        <v>2277</v>
      </c>
      <c r="AC4044" s="36" t="s">
        <v>1609</v>
      </c>
      <c r="AD4044" s="36" t="s">
        <v>2278</v>
      </c>
      <c r="AE4044" s="36" t="s">
        <v>2279</v>
      </c>
      <c r="AF4044" s="36" t="s">
        <v>2280</v>
      </c>
      <c r="AG4044" s="36" t="s">
        <v>2281</v>
      </c>
      <c r="AH4044" s="36" t="s">
        <v>2282</v>
      </c>
      <c r="AI4044" s="36" t="s">
        <v>2283</v>
      </c>
      <c r="AJ4044" s="36" t="s">
        <v>2284</v>
      </c>
      <c r="AK4044" s="36" t="s">
        <v>1314</v>
      </c>
      <c r="AL4044" s="36" t="s">
        <v>2022</v>
      </c>
      <c r="AM4044" s="36" t="s">
        <v>2247</v>
      </c>
      <c r="AN4044" s="36" t="s">
        <v>2285</v>
      </c>
      <c r="AP4044" s="22" t="e">
        <f t="shared" si="1721"/>
        <v>#VALUE!</v>
      </c>
      <c r="AQ4044" s="23" t="e">
        <f t="shared" si="1722"/>
        <v>#VALUE!</v>
      </c>
      <c r="AR4044" s="24" t="e">
        <f t="shared" si="1733"/>
        <v>#DIV/0!</v>
      </c>
      <c r="BA4044" s="26">
        <v>1944</v>
      </c>
      <c r="BB4044" s="15">
        <v>18.3</v>
      </c>
      <c r="BC4044" s="15">
        <v>17.8</v>
      </c>
      <c r="BD4044" s="15">
        <v>17.600000000000001</v>
      </c>
      <c r="BE4044" s="15">
        <v>13.9</v>
      </c>
      <c r="BF4044" s="15">
        <v>13.6</v>
      </c>
      <c r="BG4044" s="15">
        <v>11.6</v>
      </c>
      <c r="BH4044" s="15">
        <v>11.7</v>
      </c>
      <c r="BI4044" s="15">
        <v>11.5</v>
      </c>
      <c r="BJ4044" s="15">
        <v>12.8</v>
      </c>
      <c r="BK4044" s="15">
        <v>13.4</v>
      </c>
      <c r="BL4044" s="15">
        <v>14.6</v>
      </c>
      <c r="BM4044" s="15">
        <v>16.8</v>
      </c>
      <c r="BN4044" s="21">
        <f t="shared" si="1730"/>
        <v>14.466666666666669</v>
      </c>
      <c r="BP4044" s="22">
        <f t="shared" si="1731"/>
        <v>17.900000000000002</v>
      </c>
      <c r="BQ4044" s="23">
        <f t="shared" si="1732"/>
        <v>11.6</v>
      </c>
      <c r="BR4044" s="24">
        <f t="shared" si="1737"/>
        <v>14.89621212121212</v>
      </c>
      <c r="BZ4044" s="2">
        <f t="shared" si="1711"/>
        <v>1944</v>
      </c>
      <c r="CA4044" s="26">
        <v>1944</v>
      </c>
      <c r="CB4044" s="15">
        <v>20.6</v>
      </c>
      <c r="CC4044" s="15">
        <v>19.600000000000001</v>
      </c>
      <c r="CD4044" s="15">
        <v>19.5</v>
      </c>
      <c r="CE4044" s="15">
        <v>15.3</v>
      </c>
      <c r="CF4044" s="15">
        <v>14.2</v>
      </c>
      <c r="CG4044" s="15">
        <v>12.7</v>
      </c>
      <c r="CH4044" s="15">
        <v>12.4</v>
      </c>
      <c r="CI4044" s="15">
        <v>12.4</v>
      </c>
      <c r="CJ4044" s="15">
        <v>14.3</v>
      </c>
      <c r="CK4044" s="15">
        <v>15</v>
      </c>
      <c r="CL4044" s="15">
        <v>16.5</v>
      </c>
      <c r="CM4044" s="15">
        <v>18.8</v>
      </c>
      <c r="CN4044" s="21">
        <f t="shared" si="1708"/>
        <v>15.94166666666667</v>
      </c>
      <c r="CP4044" s="22">
        <f t="shared" si="1709"/>
        <v>19.900000000000002</v>
      </c>
      <c r="CQ4044" s="23">
        <f t="shared" si="1710"/>
        <v>12.5</v>
      </c>
      <c r="CR4044" s="24">
        <f t="shared" si="1723"/>
        <v>16.379545454545454</v>
      </c>
      <c r="CZ4044" s="2">
        <f t="shared" si="1715"/>
        <v>1944</v>
      </c>
      <c r="DA4044" s="35" t="s">
        <v>77</v>
      </c>
      <c r="DB4044" s="102" t="s">
        <v>2286</v>
      </c>
      <c r="DC4044" s="102" t="s">
        <v>925</v>
      </c>
      <c r="DD4044" s="102" t="s">
        <v>2287</v>
      </c>
      <c r="DE4044" s="102" t="s">
        <v>2239</v>
      </c>
      <c r="DF4044" s="102" t="s">
        <v>2288</v>
      </c>
      <c r="DG4044" s="102" t="s">
        <v>2289</v>
      </c>
      <c r="DH4044" s="102" t="s">
        <v>252</v>
      </c>
      <c r="DI4044" s="102" t="s">
        <v>2290</v>
      </c>
      <c r="DJ4044" s="102" t="s">
        <v>900</v>
      </c>
      <c r="DK4044" s="102" t="s">
        <v>2291</v>
      </c>
      <c r="DL4044" s="102" t="s">
        <v>2292</v>
      </c>
      <c r="DM4044" s="102" t="s">
        <v>1472</v>
      </c>
      <c r="DN4044" s="102" t="s">
        <v>2293</v>
      </c>
      <c r="DP4044" s="22" t="e">
        <f t="shared" si="1712"/>
        <v>#VALUE!</v>
      </c>
      <c r="DQ4044" s="23" t="e">
        <f t="shared" si="1713"/>
        <v>#VALUE!</v>
      </c>
      <c r="DR4044" s="24" t="e">
        <f t="shared" si="1724"/>
        <v>#DIV/0!</v>
      </c>
      <c r="DZ4044" s="2">
        <f t="shared" si="1741"/>
        <v>1944</v>
      </c>
      <c r="EA4044" s="35" t="s">
        <v>75</v>
      </c>
      <c r="EB4044" s="102" t="s">
        <v>2294</v>
      </c>
      <c r="EC4044" s="102" t="s">
        <v>1192</v>
      </c>
      <c r="ED4044" s="102" t="s">
        <v>260</v>
      </c>
      <c r="EE4044" s="102" t="s">
        <v>1822</v>
      </c>
      <c r="EF4044" s="102" t="s">
        <v>2295</v>
      </c>
      <c r="EG4044" s="102" t="s">
        <v>1593</v>
      </c>
      <c r="EH4044" s="102" t="s">
        <v>2296</v>
      </c>
      <c r="EI4044" s="102" t="s">
        <v>2297</v>
      </c>
      <c r="EJ4044" s="102" t="s">
        <v>2298</v>
      </c>
      <c r="EK4044" s="102" t="s">
        <v>2299</v>
      </c>
      <c r="EL4044" s="102" t="s">
        <v>2122</v>
      </c>
      <c r="EM4044" s="102" t="s">
        <v>311</v>
      </c>
      <c r="EN4044" s="102" t="s">
        <v>2300</v>
      </c>
      <c r="EP4044" s="22" t="e">
        <f t="shared" si="1738"/>
        <v>#VALUE!</v>
      </c>
      <c r="EQ4044" s="23" t="e">
        <f t="shared" si="1739"/>
        <v>#VALUE!</v>
      </c>
      <c r="ER4044" s="24" t="e">
        <f t="shared" si="1720"/>
        <v>#DIV/0!</v>
      </c>
      <c r="EV4044" s="102" t="s">
        <v>2301</v>
      </c>
      <c r="EW4044" s="102" t="s">
        <v>2302</v>
      </c>
      <c r="EZ4044" s="2">
        <f t="shared" si="1740"/>
        <v>1944</v>
      </c>
      <c r="FA4044" s="35" t="s">
        <v>77</v>
      </c>
      <c r="FB4044" s="102" t="s">
        <v>2301</v>
      </c>
      <c r="FC4044" s="102" t="s">
        <v>629</v>
      </c>
      <c r="FD4044" s="102" t="s">
        <v>2303</v>
      </c>
      <c r="FE4044" s="102" t="s">
        <v>1887</v>
      </c>
      <c r="FF4044" s="102" t="s">
        <v>2304</v>
      </c>
      <c r="FG4044" s="102" t="s">
        <v>2305</v>
      </c>
      <c r="FH4044" s="102" t="s">
        <v>342</v>
      </c>
      <c r="FI4044" s="102" t="s">
        <v>623</v>
      </c>
      <c r="FJ4044" s="102" t="s">
        <v>2306</v>
      </c>
      <c r="FK4044" s="102" t="s">
        <v>1314</v>
      </c>
      <c r="FL4044" s="102" t="s">
        <v>525</v>
      </c>
      <c r="FM4044" s="102" t="s">
        <v>2307</v>
      </c>
      <c r="FN4044" s="102" t="s">
        <v>2308</v>
      </c>
      <c r="FP4044" s="22" t="e">
        <f t="shared" si="1717"/>
        <v>#VALUE!</v>
      </c>
      <c r="FQ4044" s="23" t="e">
        <f t="shared" si="1718"/>
        <v>#VALUE!</v>
      </c>
      <c r="FR4044" s="24" t="e">
        <f t="shared" si="1725"/>
        <v>#DIV/0!</v>
      </c>
      <c r="FZ4044" s="2">
        <f t="shared" si="1729"/>
        <v>1944</v>
      </c>
      <c r="GA4044" s="35" t="s">
        <v>76</v>
      </c>
      <c r="GB4044" s="102" t="s">
        <v>2309</v>
      </c>
      <c r="GC4044" s="102" t="s">
        <v>1022</v>
      </c>
      <c r="GD4044" s="102" t="s">
        <v>732</v>
      </c>
      <c r="GE4044" s="102" t="s">
        <v>1088</v>
      </c>
      <c r="GF4044" s="102" t="s">
        <v>2310</v>
      </c>
      <c r="GG4044" s="102" t="s">
        <v>1132</v>
      </c>
      <c r="GH4044" s="102" t="s">
        <v>2311</v>
      </c>
      <c r="GI4044" s="102" t="s">
        <v>2312</v>
      </c>
      <c r="GJ4044" s="102" t="s">
        <v>2313</v>
      </c>
      <c r="GK4044" s="102" t="s">
        <v>2314</v>
      </c>
      <c r="GL4044" s="102" t="s">
        <v>637</v>
      </c>
      <c r="GM4044" s="102" t="s">
        <v>2315</v>
      </c>
      <c r="GN4044" s="102" t="s">
        <v>2316</v>
      </c>
      <c r="GO4044" s="2"/>
      <c r="GP4044" s="22" t="e">
        <f t="shared" si="1726"/>
        <v>#VALUE!</v>
      </c>
      <c r="GQ4044" s="23" t="e">
        <f t="shared" si="1727"/>
        <v>#VALUE!</v>
      </c>
      <c r="GR4044" s="24" t="e">
        <f t="shared" si="1728"/>
        <v>#DIV/0!</v>
      </c>
      <c r="GS4044" s="22" t="e">
        <f>AVERAGE(Sheet1!AP4044,Sheet1!BP4044,Sheet1!CP4044,Sheet1!DP4044,Sheet1!EP4044,Sheet1!FP4044,Sheet1!GP4044)</f>
        <v>#VALUE!</v>
      </c>
      <c r="GT4044" s="23" t="e">
        <f>AVERAGE(Sheet1!AQ4044,Sheet1!BQ4044,Sheet1!CQ4044,Sheet1!DQ4044,Sheet1!EQ4044,Sheet1!FQ4044,Sheet1!GQ4044)</f>
        <v>#VALUE!</v>
      </c>
      <c r="GU4044" s="22" t="e">
        <f t="shared" si="1734"/>
        <v>#VALUE!</v>
      </c>
      <c r="GV4044" s="23" t="e">
        <f t="shared" si="1735"/>
        <v>#VALUE!</v>
      </c>
      <c r="GW4044" s="24" t="e">
        <f>AVERAGE(Sheet1!$AO4044,Sheet1!$BO4044,Sheet1!$CO4044,Sheet1!$DO4044,Sheet1!$EO4044,Sheet1!$FO4044,Sheet1!$GO4044)</f>
        <v>#DIV/0!</v>
      </c>
      <c r="GX4044" s="24" t="e">
        <f t="shared" si="1736"/>
        <v>#DIV/0!</v>
      </c>
    </row>
    <row r="4045" spans="3:206" ht="25.5">
      <c r="C4045" s="2"/>
      <c r="D4045" s="3"/>
      <c r="E4045" s="4"/>
      <c r="F4045" s="2"/>
      <c r="G4045" s="5"/>
      <c r="J4045" s="2"/>
      <c r="K4045" s="6"/>
      <c r="AA4045" s="35" t="s">
        <v>78</v>
      </c>
      <c r="AB4045" s="36" t="s">
        <v>398</v>
      </c>
      <c r="AC4045" s="36" t="s">
        <v>998</v>
      </c>
      <c r="AD4045" s="36" t="s">
        <v>2317</v>
      </c>
      <c r="AE4045" s="36" t="s">
        <v>2318</v>
      </c>
      <c r="AF4045" s="36" t="s">
        <v>2319</v>
      </c>
      <c r="AG4045" s="36" t="s">
        <v>454</v>
      </c>
      <c r="AH4045" s="36" t="s">
        <v>2320</v>
      </c>
      <c r="AI4045" s="36" t="s">
        <v>430</v>
      </c>
      <c r="AJ4045" s="36" t="s">
        <v>1388</v>
      </c>
      <c r="AK4045" s="36" t="s">
        <v>2115</v>
      </c>
      <c r="AL4045" s="36" t="s">
        <v>398</v>
      </c>
      <c r="AM4045" s="36" t="s">
        <v>2321</v>
      </c>
      <c r="AN4045" s="36" t="s">
        <v>2322</v>
      </c>
      <c r="AP4045" s="22" t="e">
        <f t="shared" si="1721"/>
        <v>#VALUE!</v>
      </c>
      <c r="AQ4045" s="23" t="e">
        <f t="shared" si="1722"/>
        <v>#VALUE!</v>
      </c>
      <c r="AR4045" s="24" t="e">
        <f t="shared" si="1733"/>
        <v>#DIV/0!</v>
      </c>
      <c r="BA4045" s="26">
        <v>1945</v>
      </c>
      <c r="BB4045" s="15">
        <v>17.3</v>
      </c>
      <c r="BC4045" s="15">
        <v>17.7</v>
      </c>
      <c r="BD4045" s="15">
        <v>15.3</v>
      </c>
      <c r="BE4045" s="15">
        <v>14.5</v>
      </c>
      <c r="BF4045" s="15">
        <v>13.3</v>
      </c>
      <c r="BG4045" s="15">
        <v>12.4</v>
      </c>
      <c r="BH4045" s="15">
        <v>10.9</v>
      </c>
      <c r="BI4045" s="15">
        <v>11.8</v>
      </c>
      <c r="BJ4045" s="15">
        <v>12.6</v>
      </c>
      <c r="BK4045" s="15">
        <v>14.1</v>
      </c>
      <c r="BL4045" s="15">
        <v>15.8</v>
      </c>
      <c r="BM4045" s="15">
        <v>17.3</v>
      </c>
      <c r="BN4045" s="21">
        <f t="shared" si="1730"/>
        <v>14.41666666666667</v>
      </c>
      <c r="BP4045" s="22">
        <f t="shared" si="1731"/>
        <v>16.766666666666666</v>
      </c>
      <c r="BQ4045" s="23">
        <f t="shared" si="1732"/>
        <v>11.700000000000001</v>
      </c>
      <c r="BR4045" s="24">
        <f t="shared" si="1737"/>
        <v>14.799242424242424</v>
      </c>
      <c r="BZ4045" s="2">
        <f t="shared" si="1711"/>
        <v>1945</v>
      </c>
      <c r="CA4045" s="26">
        <v>1945</v>
      </c>
      <c r="CB4045" s="15">
        <v>19.600000000000001</v>
      </c>
      <c r="CC4045" s="15">
        <v>18.8</v>
      </c>
      <c r="CD4045" s="15">
        <v>16.7</v>
      </c>
      <c r="CE4045" s="15">
        <v>15.9</v>
      </c>
      <c r="CF4045" s="15">
        <v>14.4</v>
      </c>
      <c r="CG4045" s="15">
        <v>13.8</v>
      </c>
      <c r="CH4045" s="15">
        <v>12.1</v>
      </c>
      <c r="CI4045" s="15">
        <v>12.7</v>
      </c>
      <c r="CJ4045" s="15">
        <v>13.9</v>
      </c>
      <c r="CK4045" s="15">
        <v>15.1</v>
      </c>
      <c r="CL4045" s="15">
        <v>17.2</v>
      </c>
      <c r="CM4045" s="15">
        <v>19</v>
      </c>
      <c r="CN4045" s="21">
        <f t="shared" ref="CN4045:CN4076" si="1742">SUM(CB4045:CM4045)/12</f>
        <v>15.766666666666666</v>
      </c>
      <c r="CP4045" s="22">
        <f t="shared" ref="CP4045:CP4076" si="1743">SUM(CB4045+CC4045+CD4045)/3</f>
        <v>18.366666666666671</v>
      </c>
      <c r="CQ4045" s="23">
        <f t="shared" ref="CQ4045:CQ4076" si="1744">SUM(CG4045+CH4045+CI4045)/3</f>
        <v>12.866666666666665</v>
      </c>
      <c r="CR4045" s="24">
        <f t="shared" si="1723"/>
        <v>16.275757575757577</v>
      </c>
      <c r="CZ4045" s="2">
        <f t="shared" si="1715"/>
        <v>1945</v>
      </c>
      <c r="DA4045" s="35" t="s">
        <v>78</v>
      </c>
      <c r="DB4045" s="102" t="s">
        <v>2323</v>
      </c>
      <c r="DC4045" s="102" t="s">
        <v>661</v>
      </c>
      <c r="DD4045" s="102" t="s">
        <v>2324</v>
      </c>
      <c r="DE4045" s="102" t="s">
        <v>2325</v>
      </c>
      <c r="DF4045" s="102" t="s">
        <v>2326</v>
      </c>
      <c r="DG4045" s="102" t="s">
        <v>2327</v>
      </c>
      <c r="DH4045" s="102" t="s">
        <v>2328</v>
      </c>
      <c r="DI4045" s="102" t="s">
        <v>1220</v>
      </c>
      <c r="DJ4045" s="102" t="s">
        <v>737</v>
      </c>
      <c r="DK4045" s="102" t="s">
        <v>2329</v>
      </c>
      <c r="DL4045" s="102" t="s">
        <v>2330</v>
      </c>
      <c r="DM4045" s="102" t="s">
        <v>2331</v>
      </c>
      <c r="DN4045" s="102" t="s">
        <v>2332</v>
      </c>
      <c r="DP4045" s="22" t="e">
        <f t="shared" si="1712"/>
        <v>#VALUE!</v>
      </c>
      <c r="DQ4045" s="23" t="e">
        <f t="shared" si="1713"/>
        <v>#VALUE!</v>
      </c>
      <c r="DR4045" s="24" t="e">
        <f t="shared" si="1724"/>
        <v>#DIV/0!</v>
      </c>
      <c r="DZ4045" s="2">
        <f t="shared" si="1741"/>
        <v>1945</v>
      </c>
      <c r="EA4045" s="35" t="s">
        <v>76</v>
      </c>
      <c r="EB4045" s="102" t="s">
        <v>2333</v>
      </c>
      <c r="EC4045" s="102" t="s">
        <v>458</v>
      </c>
      <c r="ED4045" s="102" t="s">
        <v>2334</v>
      </c>
      <c r="EE4045" s="102" t="s">
        <v>399</v>
      </c>
      <c r="EF4045" s="102" t="s">
        <v>1026</v>
      </c>
      <c r="EG4045" s="102" t="s">
        <v>1175</v>
      </c>
      <c r="EH4045" s="102" t="s">
        <v>2121</v>
      </c>
      <c r="EI4045" s="102" t="s">
        <v>2335</v>
      </c>
      <c r="EJ4045" s="102" t="s">
        <v>1324</v>
      </c>
      <c r="EK4045" s="102" t="s">
        <v>2336</v>
      </c>
      <c r="EL4045" s="102" t="s">
        <v>819</v>
      </c>
      <c r="EM4045" s="102" t="s">
        <v>1388</v>
      </c>
      <c r="EN4045" s="102" t="s">
        <v>2337</v>
      </c>
      <c r="EP4045" s="22" t="e">
        <f t="shared" si="1738"/>
        <v>#VALUE!</v>
      </c>
      <c r="EQ4045" s="23" t="e">
        <f t="shared" si="1739"/>
        <v>#VALUE!</v>
      </c>
      <c r="ER4045" s="24" t="e">
        <f t="shared" si="1720"/>
        <v>#DIV/0!</v>
      </c>
      <c r="EV4045" s="102" t="s">
        <v>1276</v>
      </c>
      <c r="EZ4045" s="2">
        <f t="shared" si="1740"/>
        <v>1945</v>
      </c>
      <c r="FA4045" s="35" t="s">
        <v>78</v>
      </c>
      <c r="FB4045" s="102" t="s">
        <v>1276</v>
      </c>
      <c r="FC4045" s="102" t="s">
        <v>2338</v>
      </c>
      <c r="FD4045" s="102" t="s">
        <v>1340</v>
      </c>
      <c r="FE4045" s="102" t="s">
        <v>2339</v>
      </c>
      <c r="FF4045" s="102" t="s">
        <v>1206</v>
      </c>
      <c r="FG4045" s="102" t="s">
        <v>2340</v>
      </c>
      <c r="FH4045" s="102" t="s">
        <v>2341</v>
      </c>
      <c r="FI4045" s="102" t="s">
        <v>1220</v>
      </c>
      <c r="FJ4045" s="102" t="s">
        <v>2342</v>
      </c>
      <c r="FK4045" s="102" t="s">
        <v>2343</v>
      </c>
      <c r="FL4045" s="102" t="s">
        <v>2344</v>
      </c>
      <c r="FM4045" s="102" t="s">
        <v>2345</v>
      </c>
      <c r="FN4045" s="102" t="s">
        <v>2346</v>
      </c>
      <c r="FP4045" s="22" t="e">
        <f t="shared" si="1717"/>
        <v>#VALUE!</v>
      </c>
      <c r="FQ4045" s="23" t="e">
        <f t="shared" si="1718"/>
        <v>#VALUE!</v>
      </c>
      <c r="FR4045" s="24" t="e">
        <f t="shared" si="1725"/>
        <v>#DIV/0!</v>
      </c>
      <c r="FZ4045" s="2">
        <f t="shared" si="1729"/>
        <v>1945</v>
      </c>
      <c r="GA4045" s="35" t="s">
        <v>77</v>
      </c>
      <c r="GB4045" s="102" t="s">
        <v>2347</v>
      </c>
      <c r="GC4045" s="102" t="s">
        <v>2348</v>
      </c>
      <c r="GD4045" s="102" t="s">
        <v>412</v>
      </c>
      <c r="GE4045" s="102" t="s">
        <v>2349</v>
      </c>
      <c r="GF4045" s="102" t="s">
        <v>645</v>
      </c>
      <c r="GG4045" s="102" t="s">
        <v>2350</v>
      </c>
      <c r="GH4045" s="102" t="s">
        <v>2283</v>
      </c>
      <c r="GI4045" s="102" t="s">
        <v>2351</v>
      </c>
      <c r="GJ4045" s="102" t="s">
        <v>2352</v>
      </c>
      <c r="GK4045" s="102" t="s">
        <v>2353</v>
      </c>
      <c r="GL4045" s="102" t="s">
        <v>2030</v>
      </c>
      <c r="GM4045" s="102" t="s">
        <v>2354</v>
      </c>
      <c r="GN4045" s="102" t="s">
        <v>2355</v>
      </c>
      <c r="GO4045" s="2"/>
      <c r="GP4045" s="22" t="e">
        <f t="shared" si="1726"/>
        <v>#VALUE!</v>
      </c>
      <c r="GQ4045" s="23" t="e">
        <f t="shared" si="1727"/>
        <v>#VALUE!</v>
      </c>
      <c r="GR4045" s="24" t="e">
        <f t="shared" si="1728"/>
        <v>#DIV/0!</v>
      </c>
      <c r="GS4045" s="22" t="e">
        <f>AVERAGE(Sheet1!AP4045,Sheet1!BP4045,Sheet1!CP4045,Sheet1!DP4045,Sheet1!EP4045,Sheet1!FP4045,Sheet1!GP4045)</f>
        <v>#VALUE!</v>
      </c>
      <c r="GT4045" s="23" t="e">
        <f>AVERAGE(Sheet1!AQ4045,Sheet1!BQ4045,Sheet1!CQ4045,Sheet1!DQ4045,Sheet1!EQ4045,Sheet1!FQ4045,Sheet1!GQ4045)</f>
        <v>#VALUE!</v>
      </c>
      <c r="GU4045" s="22" t="e">
        <f t="shared" si="1734"/>
        <v>#VALUE!</v>
      </c>
      <c r="GV4045" s="23" t="e">
        <f t="shared" si="1735"/>
        <v>#VALUE!</v>
      </c>
      <c r="GW4045" s="24" t="e">
        <f>AVERAGE(Sheet1!$AO4045,Sheet1!$BO4045,Sheet1!$CO4045,Sheet1!$DO4045,Sheet1!$EO4045,Sheet1!$FO4045,Sheet1!$GO4045)</f>
        <v>#DIV/0!</v>
      </c>
      <c r="GX4045" s="24" t="e">
        <f t="shared" si="1736"/>
        <v>#DIV/0!</v>
      </c>
    </row>
    <row r="4046" spans="3:206" ht="25.5">
      <c r="C4046" s="2"/>
      <c r="D4046" s="3"/>
      <c r="E4046" s="4"/>
      <c r="F4046" s="2"/>
      <c r="G4046" s="5"/>
      <c r="J4046" s="2"/>
      <c r="K4046" s="6"/>
      <c r="AA4046" s="35" t="s">
        <v>79</v>
      </c>
      <c r="AB4046" s="36" t="s">
        <v>2356</v>
      </c>
      <c r="AC4046" s="36" t="s">
        <v>2357</v>
      </c>
      <c r="AD4046" s="36" t="s">
        <v>1935</v>
      </c>
      <c r="AE4046" s="36" t="s">
        <v>1720</v>
      </c>
      <c r="AF4046" s="36" t="s">
        <v>2358</v>
      </c>
      <c r="AG4046" s="36" t="s">
        <v>2359</v>
      </c>
      <c r="AH4046" s="36" t="s">
        <v>1940</v>
      </c>
      <c r="AI4046" s="36" t="s">
        <v>2099</v>
      </c>
      <c r="AJ4046" s="36" t="s">
        <v>189</v>
      </c>
      <c r="AK4046" s="36" t="s">
        <v>506</v>
      </c>
      <c r="AL4046" s="36" t="s">
        <v>1512</v>
      </c>
      <c r="AM4046" s="36" t="s">
        <v>1275</v>
      </c>
      <c r="AN4046" s="36" t="s">
        <v>2360</v>
      </c>
      <c r="AP4046" s="22" t="e">
        <f t="shared" si="1721"/>
        <v>#VALUE!</v>
      </c>
      <c r="AQ4046" s="23" t="e">
        <f t="shared" si="1722"/>
        <v>#VALUE!</v>
      </c>
      <c r="AR4046" s="24" t="e">
        <f t="shared" si="1733"/>
        <v>#DIV/0!</v>
      </c>
      <c r="BA4046" s="26">
        <v>1946</v>
      </c>
      <c r="BB4046" s="15">
        <v>17.8</v>
      </c>
      <c r="BC4046" s="15">
        <v>17.7</v>
      </c>
      <c r="BD4046" s="15">
        <v>17.3</v>
      </c>
      <c r="BE4046" s="15">
        <v>15</v>
      </c>
      <c r="BF4046" s="15">
        <v>13.3</v>
      </c>
      <c r="BG4046" s="15">
        <v>11.1</v>
      </c>
      <c r="BH4046" s="15">
        <v>11.6</v>
      </c>
      <c r="BI4046" s="15">
        <v>11.1</v>
      </c>
      <c r="BJ4046" s="15">
        <v>11.6</v>
      </c>
      <c r="BK4046" s="15">
        <v>12.6</v>
      </c>
      <c r="BL4046" s="15">
        <v>14.4</v>
      </c>
      <c r="BM4046" s="15">
        <v>16.600000000000001</v>
      </c>
      <c r="BN4046" s="21">
        <f t="shared" si="1730"/>
        <v>14.174999999999997</v>
      </c>
      <c r="BP4046" s="22">
        <f t="shared" si="1731"/>
        <v>17.599999999999998</v>
      </c>
      <c r="BQ4046" s="23">
        <f t="shared" si="1732"/>
        <v>11.266666666666666</v>
      </c>
      <c r="BR4046" s="24">
        <f t="shared" si="1737"/>
        <v>14.728787878787877</v>
      </c>
      <c r="BZ4046" s="2">
        <f t="shared" ref="BZ4046:BZ4077" si="1745">BZ4045+1</f>
        <v>1946</v>
      </c>
      <c r="CA4046" s="26">
        <v>1946</v>
      </c>
      <c r="CB4046" s="15">
        <v>19.8</v>
      </c>
      <c r="CC4046" s="15">
        <v>19.5</v>
      </c>
      <c r="CD4046" s="15">
        <v>18.399999999999999</v>
      </c>
      <c r="CE4046" s="15">
        <v>15.7</v>
      </c>
      <c r="CF4046" s="15">
        <v>14.5</v>
      </c>
      <c r="CG4046" s="15">
        <v>12.1</v>
      </c>
      <c r="CH4046" s="15">
        <v>12.7</v>
      </c>
      <c r="CI4046" s="15">
        <v>12.2</v>
      </c>
      <c r="CJ4046" s="15">
        <v>13.2</v>
      </c>
      <c r="CK4046" s="15">
        <v>13.7</v>
      </c>
      <c r="CL4046" s="15">
        <v>16.3</v>
      </c>
      <c r="CM4046" s="15">
        <v>17.899999999999999</v>
      </c>
      <c r="CN4046" s="21">
        <f t="shared" si="1742"/>
        <v>15.5</v>
      </c>
      <c r="CP4046" s="22">
        <f t="shared" si="1743"/>
        <v>19.233333333333331</v>
      </c>
      <c r="CQ4046" s="23">
        <f t="shared" si="1744"/>
        <v>12.333333333333334</v>
      </c>
      <c r="CR4046" s="24">
        <f t="shared" si="1723"/>
        <v>16.193939393939392</v>
      </c>
      <c r="CZ4046" s="2">
        <f t="shared" si="1715"/>
        <v>1946</v>
      </c>
      <c r="DA4046" s="35" t="s">
        <v>79</v>
      </c>
      <c r="DB4046" s="102" t="s">
        <v>2361</v>
      </c>
      <c r="DC4046" s="102" t="s">
        <v>2362</v>
      </c>
      <c r="DD4046" s="102" t="s">
        <v>2363</v>
      </c>
      <c r="DE4046" s="102" t="s">
        <v>2364</v>
      </c>
      <c r="DF4046" s="102" t="s">
        <v>2365</v>
      </c>
      <c r="DG4046" s="102" t="s">
        <v>290</v>
      </c>
      <c r="DH4046" s="102" t="s">
        <v>2366</v>
      </c>
      <c r="DI4046" s="102" t="s">
        <v>2147</v>
      </c>
      <c r="DJ4046" s="102" t="s">
        <v>2367</v>
      </c>
      <c r="DK4046" s="102" t="s">
        <v>1257</v>
      </c>
      <c r="DL4046" s="102" t="s">
        <v>2368</v>
      </c>
      <c r="DM4046" s="102" t="s">
        <v>2369</v>
      </c>
      <c r="DN4046" s="102" t="s">
        <v>2370</v>
      </c>
      <c r="DP4046" s="22" t="e">
        <f t="shared" si="1712"/>
        <v>#VALUE!</v>
      </c>
      <c r="DQ4046" s="23" t="e">
        <f t="shared" si="1713"/>
        <v>#VALUE!</v>
      </c>
      <c r="DR4046" s="24" t="e">
        <f t="shared" si="1724"/>
        <v>#DIV/0!</v>
      </c>
      <c r="DZ4046" s="2">
        <f t="shared" si="1741"/>
        <v>1946</v>
      </c>
      <c r="EA4046" s="35" t="s">
        <v>77</v>
      </c>
      <c r="EB4046" s="102" t="s">
        <v>2371</v>
      </c>
      <c r="EC4046" s="102" t="s">
        <v>2372</v>
      </c>
      <c r="ED4046" s="102" t="s">
        <v>2156</v>
      </c>
      <c r="EE4046" s="102" t="s">
        <v>2161</v>
      </c>
      <c r="EF4046" s="102" t="s">
        <v>1824</v>
      </c>
      <c r="EG4046" s="102" t="s">
        <v>714</v>
      </c>
      <c r="EH4046" s="102" t="s">
        <v>492</v>
      </c>
      <c r="EI4046" s="102" t="s">
        <v>2081</v>
      </c>
      <c r="EJ4046" s="102" t="s">
        <v>765</v>
      </c>
      <c r="EK4046" s="102" t="s">
        <v>2373</v>
      </c>
      <c r="EL4046" s="102" t="s">
        <v>2374</v>
      </c>
      <c r="EM4046" s="102" t="s">
        <v>2084</v>
      </c>
      <c r="EN4046" s="102" t="s">
        <v>2375</v>
      </c>
      <c r="EP4046" s="22" t="e">
        <f t="shared" si="1738"/>
        <v>#VALUE!</v>
      </c>
      <c r="EQ4046" s="23" t="e">
        <f t="shared" si="1739"/>
        <v>#VALUE!</v>
      </c>
      <c r="ER4046" s="24" t="e">
        <f t="shared" si="1720"/>
        <v>#DIV/0!</v>
      </c>
      <c r="EV4046" s="102" t="s">
        <v>2376</v>
      </c>
      <c r="EZ4046" s="2">
        <f t="shared" si="1740"/>
        <v>1946</v>
      </c>
      <c r="FA4046" s="35" t="s">
        <v>79</v>
      </c>
      <c r="FB4046" s="102" t="s">
        <v>2376</v>
      </c>
      <c r="FC4046" s="102" t="s">
        <v>915</v>
      </c>
      <c r="FD4046" s="102" t="s">
        <v>2047</v>
      </c>
      <c r="FE4046" s="102" t="s">
        <v>2377</v>
      </c>
      <c r="FF4046" s="102" t="s">
        <v>2378</v>
      </c>
      <c r="FG4046" s="102" t="s">
        <v>2379</v>
      </c>
      <c r="FH4046" s="102" t="s">
        <v>863</v>
      </c>
      <c r="FI4046" s="102" t="s">
        <v>2380</v>
      </c>
      <c r="FJ4046" s="102" t="s">
        <v>2381</v>
      </c>
      <c r="FK4046" s="102" t="s">
        <v>2382</v>
      </c>
      <c r="FL4046" s="102" t="s">
        <v>2383</v>
      </c>
      <c r="FM4046" s="102" t="s">
        <v>325</v>
      </c>
      <c r="FN4046" s="102" t="s">
        <v>2384</v>
      </c>
      <c r="FP4046" s="22" t="e">
        <f t="shared" si="1717"/>
        <v>#VALUE!</v>
      </c>
      <c r="FQ4046" s="23" t="e">
        <f t="shared" si="1718"/>
        <v>#VALUE!</v>
      </c>
      <c r="FR4046" s="24" t="e">
        <f t="shared" si="1725"/>
        <v>#DIV/0!</v>
      </c>
      <c r="FZ4046" s="2">
        <f t="shared" si="1729"/>
        <v>1946</v>
      </c>
      <c r="GA4046" s="35" t="s">
        <v>78</v>
      </c>
      <c r="GB4046" s="102" t="s">
        <v>2373</v>
      </c>
      <c r="GC4046" s="102" t="s">
        <v>824</v>
      </c>
      <c r="GD4046" s="102" t="s">
        <v>2385</v>
      </c>
      <c r="GE4046" s="102" t="s">
        <v>1158</v>
      </c>
      <c r="GF4046" s="102" t="s">
        <v>1457</v>
      </c>
      <c r="GG4046" s="102" t="s">
        <v>2296</v>
      </c>
      <c r="GH4046" s="102" t="s">
        <v>2386</v>
      </c>
      <c r="GI4046" s="102" t="s">
        <v>2387</v>
      </c>
      <c r="GJ4046" s="102" t="s">
        <v>1251</v>
      </c>
      <c r="GK4046" s="102" t="s">
        <v>1926</v>
      </c>
      <c r="GL4046" s="102" t="s">
        <v>1259</v>
      </c>
      <c r="GM4046" s="102" t="s">
        <v>568</v>
      </c>
      <c r="GN4046" s="102" t="s">
        <v>2388</v>
      </c>
      <c r="GO4046" s="2"/>
      <c r="GP4046" s="22" t="e">
        <f t="shared" si="1726"/>
        <v>#VALUE!</v>
      </c>
      <c r="GQ4046" s="23" t="e">
        <f t="shared" si="1727"/>
        <v>#VALUE!</v>
      </c>
      <c r="GR4046" s="24" t="e">
        <f t="shared" si="1728"/>
        <v>#DIV/0!</v>
      </c>
      <c r="GS4046" s="22" t="e">
        <f>AVERAGE(Sheet1!AP4046,Sheet1!BP4046,Sheet1!CP4046,Sheet1!DP4046,Sheet1!EP4046,Sheet1!FP4046,Sheet1!GP4046)</f>
        <v>#VALUE!</v>
      </c>
      <c r="GT4046" s="23" t="e">
        <f>AVERAGE(Sheet1!AQ4046,Sheet1!BQ4046,Sheet1!CQ4046,Sheet1!DQ4046,Sheet1!EQ4046,Sheet1!FQ4046,Sheet1!GQ4046)</f>
        <v>#VALUE!</v>
      </c>
      <c r="GU4046" s="22" t="e">
        <f t="shared" si="1734"/>
        <v>#VALUE!</v>
      </c>
      <c r="GV4046" s="23" t="e">
        <f t="shared" si="1735"/>
        <v>#VALUE!</v>
      </c>
      <c r="GW4046" s="24" t="e">
        <f>AVERAGE(Sheet1!$AO4046,Sheet1!$BO4046,Sheet1!$CO4046,Sheet1!$DO4046,Sheet1!$EO4046,Sheet1!$FO4046,Sheet1!$GO4046)</f>
        <v>#DIV/0!</v>
      </c>
      <c r="GX4046" s="24" t="e">
        <f t="shared" si="1736"/>
        <v>#DIV/0!</v>
      </c>
    </row>
    <row r="4047" spans="3:206" ht="12.75" customHeight="1">
      <c r="AA4047" s="35" t="s">
        <v>80</v>
      </c>
      <c r="AB4047" s="36" t="s">
        <v>2158</v>
      </c>
      <c r="AC4047" s="36" t="s">
        <v>2389</v>
      </c>
      <c r="AD4047" s="36" t="s">
        <v>1017</v>
      </c>
      <c r="AE4047" s="36" t="s">
        <v>2390</v>
      </c>
      <c r="AF4047" s="36" t="s">
        <v>1659</v>
      </c>
      <c r="AG4047" s="36" t="s">
        <v>2060</v>
      </c>
      <c r="AH4047" s="36" t="s">
        <v>2311</v>
      </c>
      <c r="AI4047" s="36" t="s">
        <v>1045</v>
      </c>
      <c r="AJ4047" s="36" t="s">
        <v>1493</v>
      </c>
      <c r="AK4047" s="36" t="s">
        <v>2391</v>
      </c>
      <c r="AL4047" s="36" t="s">
        <v>736</v>
      </c>
      <c r="AM4047" s="36" t="s">
        <v>2392</v>
      </c>
      <c r="AN4047" s="36" t="s">
        <v>2393</v>
      </c>
      <c r="AP4047" s="22" t="e">
        <f t="shared" si="1721"/>
        <v>#VALUE!</v>
      </c>
      <c r="AQ4047" s="23" t="e">
        <f t="shared" si="1722"/>
        <v>#VALUE!</v>
      </c>
      <c r="AR4047" s="24" t="e">
        <f t="shared" si="1733"/>
        <v>#DIV/0!</v>
      </c>
      <c r="BA4047" s="26">
        <v>1947</v>
      </c>
      <c r="BB4047" s="15">
        <v>18.3</v>
      </c>
      <c r="BC4047" s="15">
        <v>19.899999999999999</v>
      </c>
      <c r="BD4047" s="15">
        <v>18.100000000000001</v>
      </c>
      <c r="BE4047" s="15">
        <v>16.600000000000001</v>
      </c>
      <c r="BF4047" s="15">
        <v>15.4</v>
      </c>
      <c r="BG4047" s="15">
        <v>12.8</v>
      </c>
      <c r="BH4047" s="15">
        <v>11.7</v>
      </c>
      <c r="BI4047" s="15">
        <v>11.6</v>
      </c>
      <c r="BJ4047" s="15">
        <v>12.9</v>
      </c>
      <c r="BK4047" s="15">
        <v>13.9</v>
      </c>
      <c r="BL4047" s="15">
        <v>15.4</v>
      </c>
      <c r="BM4047" s="15">
        <v>17.899999999999999</v>
      </c>
      <c r="BN4047" s="21">
        <f t="shared" si="1730"/>
        <v>15.375000000000002</v>
      </c>
      <c r="BP4047" s="22">
        <f t="shared" si="1731"/>
        <v>18.766666666666669</v>
      </c>
      <c r="BQ4047" s="23">
        <f t="shared" si="1732"/>
        <v>12.033333333333333</v>
      </c>
      <c r="BR4047" s="24">
        <f t="shared" si="1737"/>
        <v>14.772727272727273</v>
      </c>
      <c r="BZ4047" s="2">
        <f t="shared" si="1745"/>
        <v>1947</v>
      </c>
      <c r="CA4047" s="26">
        <v>1947</v>
      </c>
      <c r="CB4047" s="15">
        <v>20.6</v>
      </c>
      <c r="CC4047" s="15">
        <v>21.9</v>
      </c>
      <c r="CD4047" s="15">
        <v>19.7</v>
      </c>
      <c r="CE4047" s="15">
        <v>17.5</v>
      </c>
      <c r="CF4047" s="15">
        <v>16.3</v>
      </c>
      <c r="CG4047" s="15">
        <v>13.9</v>
      </c>
      <c r="CH4047" s="15">
        <v>12.6</v>
      </c>
      <c r="CI4047" s="15">
        <v>12.4</v>
      </c>
      <c r="CJ4047" s="15">
        <v>14.2</v>
      </c>
      <c r="CK4047" s="15">
        <v>14.9</v>
      </c>
      <c r="CL4047" s="15">
        <v>16.2</v>
      </c>
      <c r="CM4047" s="15">
        <v>19.3</v>
      </c>
      <c r="CN4047" s="21">
        <f t="shared" si="1742"/>
        <v>16.625</v>
      </c>
      <c r="CP4047" s="22">
        <f t="shared" si="1743"/>
        <v>20.733333333333334</v>
      </c>
      <c r="CQ4047" s="23">
        <f t="shared" si="1744"/>
        <v>12.966666666666667</v>
      </c>
      <c r="CR4047" s="24">
        <f t="shared" si="1723"/>
        <v>16.201515151515149</v>
      </c>
      <c r="CZ4047" s="2">
        <f t="shared" si="1715"/>
        <v>1947</v>
      </c>
      <c r="DA4047" s="35" t="s">
        <v>80</v>
      </c>
      <c r="DB4047" s="102" t="s">
        <v>2394</v>
      </c>
      <c r="DC4047" s="102" t="s">
        <v>2395</v>
      </c>
      <c r="DD4047" s="102" t="s">
        <v>2396</v>
      </c>
      <c r="DE4047" s="102" t="s">
        <v>2397</v>
      </c>
      <c r="DF4047" s="102" t="s">
        <v>337</v>
      </c>
      <c r="DG4047" s="102" t="s">
        <v>2398</v>
      </c>
      <c r="DH4047" s="102" t="s">
        <v>2399</v>
      </c>
      <c r="DI4047" s="102" t="s">
        <v>238</v>
      </c>
      <c r="DJ4047" s="102" t="s">
        <v>2400</v>
      </c>
      <c r="DK4047" s="102" t="s">
        <v>2401</v>
      </c>
      <c r="DL4047" s="102" t="s">
        <v>205</v>
      </c>
      <c r="DM4047" s="102" t="s">
        <v>2402</v>
      </c>
      <c r="DN4047" s="102" t="s">
        <v>2403</v>
      </c>
      <c r="DP4047" s="22" t="e">
        <f t="shared" ref="DP4047:DP4078" si="1746">SUM(DB4047+DC4047+DD4047)/3</f>
        <v>#VALUE!</v>
      </c>
      <c r="DQ4047" s="23" t="e">
        <f t="shared" ref="DQ4047:DQ4078" si="1747">SUM(DG4047+DH4047+DI4047)/3</f>
        <v>#VALUE!</v>
      </c>
      <c r="DR4047" s="24" t="e">
        <f t="shared" si="1724"/>
        <v>#DIV/0!</v>
      </c>
      <c r="DZ4047" s="2">
        <f t="shared" si="1741"/>
        <v>1947</v>
      </c>
      <c r="EA4047" s="35" t="s">
        <v>78</v>
      </c>
      <c r="EB4047" s="102" t="s">
        <v>1436</v>
      </c>
      <c r="EC4047" s="102" t="s">
        <v>677</v>
      </c>
      <c r="ED4047" s="102" t="s">
        <v>533</v>
      </c>
      <c r="EE4047" s="102" t="s">
        <v>1493</v>
      </c>
      <c r="EF4047" s="102" t="s">
        <v>1803</v>
      </c>
      <c r="EG4047" s="102" t="s">
        <v>1795</v>
      </c>
      <c r="EH4047" s="102" t="s">
        <v>528</v>
      </c>
      <c r="EI4047" s="102" t="s">
        <v>1549</v>
      </c>
      <c r="EJ4047" s="102" t="s">
        <v>2404</v>
      </c>
      <c r="EK4047" s="102" t="s">
        <v>2405</v>
      </c>
      <c r="EL4047" s="102" t="s">
        <v>1653</v>
      </c>
      <c r="EM4047" s="102" t="s">
        <v>433</v>
      </c>
      <c r="EN4047" s="102" t="s">
        <v>2406</v>
      </c>
      <c r="EP4047" s="22" t="e">
        <f t="shared" si="1738"/>
        <v>#VALUE!</v>
      </c>
      <c r="EQ4047" s="23" t="e">
        <f t="shared" si="1739"/>
        <v>#VALUE!</v>
      </c>
      <c r="ER4047" s="24" t="e">
        <f t="shared" si="1720"/>
        <v>#DIV/0!</v>
      </c>
      <c r="EZ4047" s="2">
        <f t="shared" si="1740"/>
        <v>1947</v>
      </c>
      <c r="FA4047" s="1" t="s">
        <v>722</v>
      </c>
      <c r="FB4047" s="1"/>
      <c r="FC4047" s="1"/>
      <c r="FD4047" s="1"/>
      <c r="FE4047" s="1"/>
      <c r="FF4047" s="1"/>
      <c r="FG4047" s="1"/>
      <c r="FH4047" s="1"/>
      <c r="FI4047" s="1"/>
      <c r="FJ4047" s="1"/>
      <c r="FK4047" s="1"/>
      <c r="FL4047" s="1"/>
      <c r="FM4047" s="1"/>
      <c r="FN4047" s="1"/>
      <c r="FP4047" s="22">
        <f t="shared" si="1717"/>
        <v>0</v>
      </c>
      <c r="FQ4047" s="23">
        <f t="shared" si="1718"/>
        <v>0</v>
      </c>
      <c r="FR4047" s="24" t="e">
        <f t="shared" si="1725"/>
        <v>#DIV/0!</v>
      </c>
      <c r="FZ4047" s="2">
        <f t="shared" si="1729"/>
        <v>1947</v>
      </c>
      <c r="GA4047" s="1" t="s">
        <v>722</v>
      </c>
      <c r="GB4047" s="1"/>
      <c r="GC4047" s="1"/>
      <c r="GD4047" s="1"/>
      <c r="GE4047" s="1"/>
      <c r="GF4047" s="1"/>
      <c r="GG4047" s="1"/>
      <c r="GH4047" s="1"/>
      <c r="GI4047" s="1"/>
      <c r="GJ4047" s="1"/>
      <c r="GK4047" s="1"/>
      <c r="GL4047" s="1"/>
      <c r="GM4047" s="1"/>
      <c r="GN4047" s="1"/>
      <c r="GO4047" s="2"/>
      <c r="GP4047" s="22">
        <f t="shared" si="1726"/>
        <v>0</v>
      </c>
      <c r="GQ4047" s="23">
        <f t="shared" si="1727"/>
        <v>0</v>
      </c>
      <c r="GR4047" s="24" t="e">
        <f t="shared" si="1728"/>
        <v>#DIV/0!</v>
      </c>
      <c r="GS4047" s="22" t="e">
        <f>AVERAGE(Sheet1!AP4047,Sheet1!BP4047,Sheet1!CP4047,Sheet1!DP4047,Sheet1!EP4047,Sheet1!FP4047,Sheet1!GP4047)</f>
        <v>#VALUE!</v>
      </c>
      <c r="GT4047" s="23" t="e">
        <f>AVERAGE(Sheet1!AQ4047,Sheet1!BQ4047,Sheet1!CQ4047,Sheet1!DQ4047,Sheet1!EQ4047,Sheet1!FQ4047,Sheet1!GQ4047)</f>
        <v>#VALUE!</v>
      </c>
      <c r="GU4047" s="22" t="e">
        <f t="shared" si="1734"/>
        <v>#VALUE!</v>
      </c>
      <c r="GV4047" s="23" t="e">
        <f t="shared" si="1735"/>
        <v>#VALUE!</v>
      </c>
      <c r="GW4047" s="24" t="e">
        <f>AVERAGE(Sheet1!$AO4047,Sheet1!$BO4047,Sheet1!$CO4047,Sheet1!$DO4047,Sheet1!$EO4047,Sheet1!$FO4047,Sheet1!$GO4047)</f>
        <v>#DIV/0!</v>
      </c>
      <c r="GX4047" s="24" t="e">
        <f t="shared" si="1736"/>
        <v>#DIV/0!</v>
      </c>
    </row>
    <row r="4048" spans="3:206" ht="12.75" customHeight="1">
      <c r="AA4048" s="1" t="s">
        <v>722</v>
      </c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P4048" s="22">
        <f t="shared" si="1721"/>
        <v>0</v>
      </c>
      <c r="AQ4048" s="23">
        <f t="shared" si="1722"/>
        <v>0</v>
      </c>
      <c r="AR4048" s="24" t="e">
        <f t="shared" si="1733"/>
        <v>#DIV/0!</v>
      </c>
      <c r="BA4048" s="26">
        <v>1948</v>
      </c>
      <c r="BB4048" s="15">
        <v>18.8</v>
      </c>
      <c r="BC4048" s="15">
        <v>18.899999999999999</v>
      </c>
      <c r="BD4048" s="15">
        <v>15.2</v>
      </c>
      <c r="BE4048" s="15">
        <v>15.1</v>
      </c>
      <c r="BF4048" s="15">
        <v>12.7</v>
      </c>
      <c r="BG4048" s="15">
        <v>12</v>
      </c>
      <c r="BH4048" s="15">
        <v>10.9</v>
      </c>
      <c r="BI4048" s="15">
        <v>12.2</v>
      </c>
      <c r="BJ4048" s="15">
        <v>12.8</v>
      </c>
      <c r="BK4048" s="15">
        <v>13.1</v>
      </c>
      <c r="BL4048" s="15">
        <v>14.8</v>
      </c>
      <c r="BM4048" s="15">
        <v>16.600000000000001</v>
      </c>
      <c r="BN4048" s="21">
        <f t="shared" si="1730"/>
        <v>14.425000000000002</v>
      </c>
      <c r="BP4048" s="22">
        <f t="shared" si="1731"/>
        <v>17.633333333333336</v>
      </c>
      <c r="BQ4048" s="23">
        <f t="shared" si="1732"/>
        <v>11.699999999999998</v>
      </c>
      <c r="BR4048" s="24">
        <f t="shared" si="1737"/>
        <v>14.70075757575758</v>
      </c>
      <c r="BZ4048" s="2">
        <f t="shared" si="1745"/>
        <v>1948</v>
      </c>
      <c r="CA4048" s="26">
        <v>1948</v>
      </c>
      <c r="CB4048" s="15">
        <v>20.7</v>
      </c>
      <c r="CC4048" s="15">
        <v>20.6</v>
      </c>
      <c r="CD4048" s="15">
        <v>17.399999999999999</v>
      </c>
      <c r="CE4048" s="15">
        <v>16.2</v>
      </c>
      <c r="CF4048" s="15">
        <v>13.9</v>
      </c>
      <c r="CG4048" s="15">
        <v>13.4</v>
      </c>
      <c r="CH4048" s="15">
        <v>12.2</v>
      </c>
      <c r="CI4048" s="15">
        <v>13.7</v>
      </c>
      <c r="CJ4048" s="15">
        <v>14.5</v>
      </c>
      <c r="CK4048" s="15">
        <v>14.3</v>
      </c>
      <c r="CL4048" s="15">
        <v>16.600000000000001</v>
      </c>
      <c r="CM4048" s="15">
        <v>19.2</v>
      </c>
      <c r="CN4048" s="21">
        <f t="shared" si="1742"/>
        <v>16.058333333333334</v>
      </c>
      <c r="CP4048" s="22">
        <f t="shared" si="1743"/>
        <v>19.566666666666666</v>
      </c>
      <c r="CQ4048" s="23">
        <f t="shared" si="1744"/>
        <v>13.1</v>
      </c>
      <c r="CR4048" s="24">
        <f t="shared" si="1723"/>
        <v>16.134848484848487</v>
      </c>
      <c r="CZ4048" s="2">
        <f t="shared" ref="CZ4048:CZ4079" si="1748">CZ4047+1</f>
        <v>1948</v>
      </c>
      <c r="DA4048" s="35" t="s">
        <v>81</v>
      </c>
      <c r="DB4048" s="102" t="s">
        <v>2407</v>
      </c>
      <c r="DC4048" s="102" t="s">
        <v>2408</v>
      </c>
      <c r="DD4048" s="102" t="s">
        <v>2409</v>
      </c>
      <c r="DE4048" s="102" t="s">
        <v>2410</v>
      </c>
      <c r="DF4048" s="102" t="s">
        <v>1957</v>
      </c>
      <c r="DG4048" s="102" t="s">
        <v>2411</v>
      </c>
      <c r="DH4048" s="102" t="s">
        <v>2412</v>
      </c>
      <c r="DI4048" s="102" t="s">
        <v>2413</v>
      </c>
      <c r="DJ4048" s="102" t="s">
        <v>2414</v>
      </c>
      <c r="DK4048" s="102" t="s">
        <v>2415</v>
      </c>
      <c r="DL4048" s="102" t="s">
        <v>2416</v>
      </c>
      <c r="DM4048" s="102" t="s">
        <v>2417</v>
      </c>
      <c r="DN4048" s="102" t="s">
        <v>2418</v>
      </c>
      <c r="DP4048" s="22" t="e">
        <f t="shared" si="1746"/>
        <v>#VALUE!</v>
      </c>
      <c r="DQ4048" s="23" t="e">
        <f t="shared" si="1747"/>
        <v>#VALUE!</v>
      </c>
      <c r="DR4048" s="24" t="e">
        <f t="shared" si="1724"/>
        <v>#DIV/0!</v>
      </c>
      <c r="DZ4048" s="2">
        <f t="shared" si="1741"/>
        <v>1948</v>
      </c>
      <c r="EA4048" s="35" t="s">
        <v>79</v>
      </c>
      <c r="EB4048" s="102" t="s">
        <v>2419</v>
      </c>
      <c r="EC4048" s="102" t="s">
        <v>2420</v>
      </c>
      <c r="ED4048" s="102" t="s">
        <v>1659</v>
      </c>
      <c r="EE4048" s="102" t="s">
        <v>2421</v>
      </c>
      <c r="EF4048" s="102" t="s">
        <v>2342</v>
      </c>
      <c r="EG4048" s="102" t="s">
        <v>2422</v>
      </c>
      <c r="EH4048" s="102" t="s">
        <v>1648</v>
      </c>
      <c r="EI4048" s="102" t="s">
        <v>502</v>
      </c>
      <c r="EJ4048" s="102" t="s">
        <v>1457</v>
      </c>
      <c r="EK4048" s="102" t="s">
        <v>2423</v>
      </c>
      <c r="EL4048" s="102" t="s">
        <v>2424</v>
      </c>
      <c r="EM4048" s="102" t="s">
        <v>2299</v>
      </c>
      <c r="EN4048" s="102" t="s">
        <v>2425</v>
      </c>
      <c r="EP4048" s="22" t="e">
        <f t="shared" si="1738"/>
        <v>#VALUE!</v>
      </c>
      <c r="EQ4048" s="23" t="e">
        <f t="shared" si="1739"/>
        <v>#VALUE!</v>
      </c>
      <c r="ER4048" s="24" t="e">
        <f t="shared" si="1720"/>
        <v>#DIV/0!</v>
      </c>
      <c r="EZ4048" s="2">
        <f t="shared" si="1740"/>
        <v>1948</v>
      </c>
      <c r="FA4048" s="35" t="s">
        <v>747</v>
      </c>
      <c r="FB4048" s="35" t="s">
        <v>748</v>
      </c>
      <c r="FC4048" s="35" t="s">
        <v>749</v>
      </c>
      <c r="FD4048" s="35" t="s">
        <v>750</v>
      </c>
      <c r="FE4048" s="35" t="s">
        <v>751</v>
      </c>
      <c r="FF4048" s="35" t="s">
        <v>752</v>
      </c>
      <c r="FG4048" s="35" t="s">
        <v>753</v>
      </c>
      <c r="FH4048" s="35" t="s">
        <v>754</v>
      </c>
      <c r="FI4048" s="35" t="s">
        <v>755</v>
      </c>
      <c r="FJ4048" s="35" t="s">
        <v>756</v>
      </c>
      <c r="FK4048" s="35" t="s">
        <v>757</v>
      </c>
      <c r="FL4048" s="35" t="s">
        <v>758</v>
      </c>
      <c r="FM4048" s="35" t="s">
        <v>759</v>
      </c>
      <c r="FN4048" s="35" t="s">
        <v>760</v>
      </c>
      <c r="FP4048" s="22" t="e">
        <f t="shared" si="1717"/>
        <v>#VALUE!</v>
      </c>
      <c r="FQ4048" s="23" t="e">
        <f t="shared" si="1718"/>
        <v>#VALUE!</v>
      </c>
      <c r="FR4048" s="24" t="e">
        <f t="shared" si="1725"/>
        <v>#DIV/0!</v>
      </c>
      <c r="FZ4048" s="2">
        <f t="shared" si="1729"/>
        <v>1948</v>
      </c>
      <c r="GA4048" s="35" t="s">
        <v>747</v>
      </c>
      <c r="GB4048" s="35" t="s">
        <v>748</v>
      </c>
      <c r="GC4048" s="35" t="s">
        <v>749</v>
      </c>
      <c r="GD4048" s="35" t="s">
        <v>750</v>
      </c>
      <c r="GE4048" s="35" t="s">
        <v>751</v>
      </c>
      <c r="GF4048" s="35" t="s">
        <v>752</v>
      </c>
      <c r="GG4048" s="35" t="s">
        <v>753</v>
      </c>
      <c r="GH4048" s="35" t="s">
        <v>754</v>
      </c>
      <c r="GI4048" s="35" t="s">
        <v>755</v>
      </c>
      <c r="GJ4048" s="35" t="s">
        <v>756</v>
      </c>
      <c r="GK4048" s="35" t="s">
        <v>757</v>
      </c>
      <c r="GL4048" s="35" t="s">
        <v>758</v>
      </c>
      <c r="GM4048" s="35" t="s">
        <v>759</v>
      </c>
      <c r="GN4048" s="35" t="s">
        <v>760</v>
      </c>
      <c r="GO4048" s="2"/>
      <c r="GP4048" s="22" t="e">
        <f t="shared" si="1726"/>
        <v>#VALUE!</v>
      </c>
      <c r="GQ4048" s="23" t="e">
        <f t="shared" si="1727"/>
        <v>#VALUE!</v>
      </c>
      <c r="GR4048" s="24" t="e">
        <f t="shared" si="1728"/>
        <v>#DIV/0!</v>
      </c>
      <c r="GS4048" s="22" t="e">
        <f>AVERAGE(Sheet1!AP4048,Sheet1!BP4048,Sheet1!CP4048,Sheet1!DP4048,Sheet1!EP4048,Sheet1!FP4048,Sheet1!GP4048)</f>
        <v>#VALUE!</v>
      </c>
      <c r="GT4048" s="23" t="e">
        <f>AVERAGE(Sheet1!AQ4048,Sheet1!BQ4048,Sheet1!CQ4048,Sheet1!DQ4048,Sheet1!EQ4048,Sheet1!FQ4048,Sheet1!GQ4048)</f>
        <v>#VALUE!</v>
      </c>
      <c r="GU4048" s="22" t="e">
        <f t="shared" si="1734"/>
        <v>#VALUE!</v>
      </c>
      <c r="GV4048" s="23" t="e">
        <f t="shared" si="1735"/>
        <v>#VALUE!</v>
      </c>
      <c r="GW4048" s="24" t="e">
        <f>AVERAGE(Sheet1!$AO4048,Sheet1!$BO4048,Sheet1!$CO4048,Sheet1!$DO4048,Sheet1!$EO4048,Sheet1!$FO4048,Sheet1!$GO4048)</f>
        <v>#DIV/0!</v>
      </c>
      <c r="GX4048" s="24" t="e">
        <f t="shared" si="1736"/>
        <v>#DIV/0!</v>
      </c>
    </row>
    <row r="4049" spans="27:206" ht="25.5">
      <c r="AA4049" s="104" t="s">
        <v>747</v>
      </c>
      <c r="AB4049" s="104" t="s">
        <v>748</v>
      </c>
      <c r="AC4049" s="104" t="s">
        <v>749</v>
      </c>
      <c r="AD4049" s="104" t="s">
        <v>750</v>
      </c>
      <c r="AE4049" s="104" t="s">
        <v>751</v>
      </c>
      <c r="AF4049" s="104" t="s">
        <v>752</v>
      </c>
      <c r="AG4049" s="104" t="s">
        <v>753</v>
      </c>
      <c r="AH4049" s="104" t="s">
        <v>754</v>
      </c>
      <c r="AI4049" s="104" t="s">
        <v>755</v>
      </c>
      <c r="AJ4049" s="104" t="s">
        <v>756</v>
      </c>
      <c r="AK4049" s="104" t="s">
        <v>757</v>
      </c>
      <c r="AL4049" s="104" t="s">
        <v>758</v>
      </c>
      <c r="AM4049" s="104" t="s">
        <v>759</v>
      </c>
      <c r="AN4049" s="104" t="s">
        <v>760</v>
      </c>
      <c r="AP4049" s="22" t="e">
        <f t="shared" si="1721"/>
        <v>#VALUE!</v>
      </c>
      <c r="AQ4049" s="23" t="e">
        <f t="shared" si="1722"/>
        <v>#VALUE!</v>
      </c>
      <c r="AR4049" s="24" t="e">
        <f t="shared" si="1733"/>
        <v>#DIV/0!</v>
      </c>
      <c r="BA4049" s="26">
        <v>1949</v>
      </c>
      <c r="BB4049" s="15">
        <v>17.3</v>
      </c>
      <c r="BC4049" s="15">
        <v>15.1</v>
      </c>
      <c r="BD4049" s="15">
        <v>16.899999999999999</v>
      </c>
      <c r="BE4049" s="15">
        <v>14.1</v>
      </c>
      <c r="BF4049" s="15">
        <v>12.9</v>
      </c>
      <c r="BG4049" s="15">
        <v>11.4</v>
      </c>
      <c r="BH4049" s="15">
        <v>12.3</v>
      </c>
      <c r="BI4049" s="15">
        <v>12.2</v>
      </c>
      <c r="BJ4049" s="15">
        <v>12.8</v>
      </c>
      <c r="BK4049" s="15">
        <v>13.7</v>
      </c>
      <c r="BL4049" s="15">
        <v>15.7</v>
      </c>
      <c r="BM4049" s="15">
        <v>15.4</v>
      </c>
      <c r="BN4049" s="21">
        <f t="shared" si="1730"/>
        <v>14.149999999999999</v>
      </c>
      <c r="BP4049" s="22">
        <f t="shared" si="1731"/>
        <v>16.433333333333334</v>
      </c>
      <c r="BQ4049" s="23">
        <f t="shared" si="1732"/>
        <v>11.966666666666669</v>
      </c>
      <c r="BR4049" s="24">
        <f t="shared" si="1737"/>
        <v>14.606060606060607</v>
      </c>
      <c r="BZ4049" s="2">
        <f t="shared" si="1745"/>
        <v>1949</v>
      </c>
      <c r="CA4049" s="26">
        <v>1949</v>
      </c>
      <c r="CB4049" s="15">
        <v>19.399999999999999</v>
      </c>
      <c r="CC4049" s="15">
        <v>17.3</v>
      </c>
      <c r="CD4049" s="15">
        <v>18.100000000000001</v>
      </c>
      <c r="CE4049" s="15">
        <v>16</v>
      </c>
      <c r="CF4049" s="15">
        <v>14.1</v>
      </c>
      <c r="CG4049" s="15">
        <v>12.5</v>
      </c>
      <c r="CH4049" s="15">
        <v>13</v>
      </c>
      <c r="CI4049" s="15">
        <v>13.3</v>
      </c>
      <c r="CJ4049" s="15">
        <v>14.5</v>
      </c>
      <c r="CK4049" s="15">
        <v>14.8</v>
      </c>
      <c r="CL4049" s="15">
        <v>16.2</v>
      </c>
      <c r="CM4049" s="15">
        <v>17.3</v>
      </c>
      <c r="CN4049" s="21">
        <f t="shared" si="1742"/>
        <v>15.541666666666666</v>
      </c>
      <c r="CP4049" s="22">
        <f t="shared" si="1743"/>
        <v>18.266666666666669</v>
      </c>
      <c r="CQ4049" s="23">
        <f t="shared" si="1744"/>
        <v>12.933333333333332</v>
      </c>
      <c r="CR4049" s="24">
        <f t="shared" si="1723"/>
        <v>16.02424242424242</v>
      </c>
      <c r="CZ4049" s="2">
        <f t="shared" si="1748"/>
        <v>1949</v>
      </c>
      <c r="DA4049" s="35" t="s">
        <v>82</v>
      </c>
      <c r="DB4049" s="102" t="s">
        <v>1613</v>
      </c>
      <c r="DC4049" s="102" t="s">
        <v>2426</v>
      </c>
      <c r="DD4049" s="102" t="s">
        <v>2427</v>
      </c>
      <c r="DE4049" s="102" t="s">
        <v>1562</v>
      </c>
      <c r="DF4049" s="102" t="s">
        <v>1575</v>
      </c>
      <c r="DG4049" s="102" t="s">
        <v>493</v>
      </c>
      <c r="DH4049" s="102" t="s">
        <v>1825</v>
      </c>
      <c r="DI4049" s="102" t="s">
        <v>2428</v>
      </c>
      <c r="DJ4049" s="102" t="s">
        <v>2429</v>
      </c>
      <c r="DK4049" s="102" t="s">
        <v>2428</v>
      </c>
      <c r="DL4049" s="102" t="s">
        <v>2430</v>
      </c>
      <c r="DM4049" s="102" t="s">
        <v>2431</v>
      </c>
      <c r="DN4049" s="102" t="s">
        <v>2432</v>
      </c>
      <c r="DP4049" s="22" t="e">
        <f t="shared" si="1746"/>
        <v>#VALUE!</v>
      </c>
      <c r="DQ4049" s="23" t="e">
        <f t="shared" si="1747"/>
        <v>#VALUE!</v>
      </c>
      <c r="DR4049" s="24" t="e">
        <f t="shared" si="1724"/>
        <v>#DIV/0!</v>
      </c>
      <c r="DZ4049" s="2">
        <f t="shared" si="1741"/>
        <v>1949</v>
      </c>
      <c r="EA4049" s="35" t="s">
        <v>80</v>
      </c>
      <c r="EB4049" s="102" t="s">
        <v>2433</v>
      </c>
      <c r="EC4049" s="102" t="s">
        <v>2434</v>
      </c>
      <c r="ED4049" s="102" t="s">
        <v>2435</v>
      </c>
      <c r="EE4049" s="102" t="s">
        <v>2436</v>
      </c>
      <c r="EF4049" s="102" t="s">
        <v>2437</v>
      </c>
      <c r="EG4049" s="102" t="s">
        <v>212</v>
      </c>
      <c r="EH4049" s="102" t="s">
        <v>491</v>
      </c>
      <c r="EI4049" s="102" t="s">
        <v>528</v>
      </c>
      <c r="EJ4049" s="102" t="s">
        <v>2438</v>
      </c>
      <c r="EK4049" s="102" t="s">
        <v>643</v>
      </c>
      <c r="EL4049" s="102" t="s">
        <v>2439</v>
      </c>
      <c r="EM4049" s="102" t="s">
        <v>2440</v>
      </c>
      <c r="EN4049" s="102" t="s">
        <v>2441</v>
      </c>
      <c r="EP4049" s="22" t="e">
        <f t="shared" si="1738"/>
        <v>#VALUE!</v>
      </c>
      <c r="EQ4049" s="23" t="e">
        <f t="shared" si="1739"/>
        <v>#VALUE!</v>
      </c>
      <c r="ER4049" s="24" t="e">
        <f t="shared" si="1720"/>
        <v>#DIV/0!</v>
      </c>
      <c r="EZ4049" s="2">
        <f t="shared" si="1740"/>
        <v>1949</v>
      </c>
      <c r="FA4049" s="35" t="s">
        <v>80</v>
      </c>
      <c r="FB4049" s="102" t="s">
        <v>1096</v>
      </c>
      <c r="FC4049" s="102" t="s">
        <v>2442</v>
      </c>
      <c r="FD4049" s="102" t="s">
        <v>2443</v>
      </c>
      <c r="FE4049" s="102" t="s">
        <v>2444</v>
      </c>
      <c r="FF4049" s="102" t="s">
        <v>1172</v>
      </c>
      <c r="FG4049" s="102" t="s">
        <v>452</v>
      </c>
      <c r="FH4049" s="102" t="s">
        <v>2445</v>
      </c>
      <c r="FI4049" s="102" t="s">
        <v>2446</v>
      </c>
      <c r="FJ4049" s="102" t="s">
        <v>2447</v>
      </c>
      <c r="FK4049" s="102" t="s">
        <v>2391</v>
      </c>
      <c r="FL4049" s="102" t="s">
        <v>2448</v>
      </c>
      <c r="FM4049" s="102" t="s">
        <v>2449</v>
      </c>
      <c r="FN4049" s="102" t="s">
        <v>2450</v>
      </c>
      <c r="FP4049" s="22" t="e">
        <f t="shared" ref="FP4049:FP4080" si="1749">SUM(FB4049+FC4049+FD4049)/3</f>
        <v>#VALUE!</v>
      </c>
      <c r="FQ4049" s="23" t="e">
        <f t="shared" ref="FQ4049:FQ4080" si="1750">SUM(FG4049+FH4049+FI4049)/3</f>
        <v>#VALUE!</v>
      </c>
      <c r="FR4049" s="24" t="e">
        <f t="shared" si="1725"/>
        <v>#DIV/0!</v>
      </c>
      <c r="FZ4049" s="2">
        <f t="shared" si="1729"/>
        <v>1949</v>
      </c>
      <c r="GA4049" s="35" t="s">
        <v>79</v>
      </c>
      <c r="GB4049" s="102" t="s">
        <v>443</v>
      </c>
      <c r="GC4049" s="102" t="s">
        <v>2397</v>
      </c>
      <c r="GD4049" s="102" t="s">
        <v>2451</v>
      </c>
      <c r="GE4049" s="102" t="s">
        <v>416</v>
      </c>
      <c r="GF4049" s="102" t="s">
        <v>1940</v>
      </c>
      <c r="GG4049" s="102" t="s">
        <v>1396</v>
      </c>
      <c r="GH4049" s="102" t="s">
        <v>552</v>
      </c>
      <c r="GI4049" s="102" t="s">
        <v>2452</v>
      </c>
      <c r="GJ4049" s="102" t="s">
        <v>1456</v>
      </c>
      <c r="GK4049" s="102" t="s">
        <v>613</v>
      </c>
      <c r="GL4049" s="102" t="s">
        <v>2453</v>
      </c>
      <c r="GM4049" s="102" t="s">
        <v>457</v>
      </c>
      <c r="GN4049" s="102" t="s">
        <v>2454</v>
      </c>
      <c r="GO4049" s="2"/>
      <c r="GP4049" s="22" t="e">
        <f t="shared" si="1726"/>
        <v>#VALUE!</v>
      </c>
      <c r="GQ4049" s="23" t="e">
        <f t="shared" si="1727"/>
        <v>#VALUE!</v>
      </c>
      <c r="GR4049" s="24" t="e">
        <f t="shared" si="1728"/>
        <v>#DIV/0!</v>
      </c>
      <c r="GS4049" s="22" t="e">
        <f>AVERAGE(Sheet1!AP4049,Sheet1!BP4049,Sheet1!CP4049,Sheet1!DP4049,Sheet1!EP4049,Sheet1!FP4049,Sheet1!GP4049)</f>
        <v>#VALUE!</v>
      </c>
      <c r="GT4049" s="23" t="e">
        <f>AVERAGE(Sheet1!AQ4049,Sheet1!BQ4049,Sheet1!CQ4049,Sheet1!DQ4049,Sheet1!EQ4049,Sheet1!FQ4049,Sheet1!GQ4049)</f>
        <v>#VALUE!</v>
      </c>
      <c r="GU4049" s="22" t="e">
        <f t="shared" si="1734"/>
        <v>#VALUE!</v>
      </c>
      <c r="GV4049" s="23" t="e">
        <f t="shared" si="1735"/>
        <v>#VALUE!</v>
      </c>
      <c r="GW4049" s="24" t="e">
        <f>AVERAGE(Sheet1!$AO4049,Sheet1!$BO4049,Sheet1!$CO4049,Sheet1!$DO4049,Sheet1!$EO4049,Sheet1!$FO4049,Sheet1!$GO4049)</f>
        <v>#DIV/0!</v>
      </c>
      <c r="GX4049" s="24" t="e">
        <f t="shared" si="1736"/>
        <v>#DIV/0!</v>
      </c>
    </row>
    <row r="4050" spans="27:206" ht="25.5">
      <c r="AA4050" s="35" t="s">
        <v>81</v>
      </c>
      <c r="AB4050" s="36" t="s">
        <v>2455</v>
      </c>
      <c r="AC4050" s="36" t="s">
        <v>1522</v>
      </c>
      <c r="AD4050" s="36" t="s">
        <v>433</v>
      </c>
      <c r="AE4050" s="36" t="s">
        <v>824</v>
      </c>
      <c r="AF4050" s="36" t="s">
        <v>2261</v>
      </c>
      <c r="AG4050" s="36" t="s">
        <v>2456</v>
      </c>
      <c r="AH4050" s="36" t="s">
        <v>1175</v>
      </c>
      <c r="AI4050" s="36" t="s">
        <v>301</v>
      </c>
      <c r="AJ4050" s="36" t="s">
        <v>1485</v>
      </c>
      <c r="AK4050" s="36" t="s">
        <v>1117</v>
      </c>
      <c r="AL4050" s="36" t="s">
        <v>1659</v>
      </c>
      <c r="AM4050" s="36" t="s">
        <v>2457</v>
      </c>
      <c r="AN4050" s="36" t="s">
        <v>2458</v>
      </c>
      <c r="AP4050" s="22" t="e">
        <f t="shared" si="1721"/>
        <v>#VALUE!</v>
      </c>
      <c r="AQ4050" s="23" t="e">
        <f t="shared" si="1722"/>
        <v>#VALUE!</v>
      </c>
      <c r="AR4050" s="24" t="e">
        <f t="shared" si="1733"/>
        <v>#DIV/0!</v>
      </c>
      <c r="BA4050" s="26">
        <v>1950</v>
      </c>
      <c r="BB4050" s="15">
        <v>16.8</v>
      </c>
      <c r="BC4050" s="15">
        <v>17.7</v>
      </c>
      <c r="BD4050" s="15">
        <v>17.2</v>
      </c>
      <c r="BE4050" s="15">
        <v>16</v>
      </c>
      <c r="BF4050" s="15">
        <v>13.2</v>
      </c>
      <c r="BG4050" s="15">
        <v>12.1</v>
      </c>
      <c r="BH4050" s="15">
        <v>12.6</v>
      </c>
      <c r="BI4050" s="15">
        <v>12.7</v>
      </c>
      <c r="BJ4050" s="15">
        <v>14.4</v>
      </c>
      <c r="BK4050" s="15">
        <v>15.8</v>
      </c>
      <c r="BL4050" s="15">
        <v>16.100000000000001</v>
      </c>
      <c r="BM4050" s="15">
        <v>18.600000000000001</v>
      </c>
      <c r="BN4050" s="21">
        <f t="shared" si="1730"/>
        <v>15.266666666666666</v>
      </c>
      <c r="BP4050" s="22">
        <f t="shared" si="1731"/>
        <v>17.233333333333334</v>
      </c>
      <c r="BQ4050" s="23">
        <f t="shared" si="1732"/>
        <v>12.466666666666667</v>
      </c>
      <c r="BR4050" s="24">
        <f t="shared" si="1737"/>
        <v>14.601515151515152</v>
      </c>
      <c r="BZ4050" s="2">
        <f t="shared" si="1745"/>
        <v>1950</v>
      </c>
      <c r="CA4050" s="26">
        <v>1950</v>
      </c>
      <c r="CB4050" s="15">
        <v>18.899999999999999</v>
      </c>
      <c r="CC4050" s="15">
        <v>19.7</v>
      </c>
      <c r="CD4050" s="15">
        <v>19.100000000000001</v>
      </c>
      <c r="CE4050" s="15">
        <v>18.100000000000001</v>
      </c>
      <c r="CF4050" s="15">
        <v>14.9</v>
      </c>
      <c r="CG4050" s="15">
        <v>13.7</v>
      </c>
      <c r="CH4050" s="15">
        <v>13.6</v>
      </c>
      <c r="CI4050" s="15">
        <v>13.6</v>
      </c>
      <c r="CJ4050" s="15">
        <v>15.6</v>
      </c>
      <c r="CK4050" s="15">
        <v>16.600000000000001</v>
      </c>
      <c r="CL4050" s="15">
        <v>17.5</v>
      </c>
      <c r="CM4050" s="15">
        <v>21.1</v>
      </c>
      <c r="CN4050" s="21">
        <f t="shared" si="1742"/>
        <v>16.866666666666664</v>
      </c>
      <c r="CP4050" s="22">
        <f t="shared" si="1743"/>
        <v>19.233333333333331</v>
      </c>
      <c r="CQ4050" s="23">
        <f t="shared" si="1744"/>
        <v>13.633333333333333</v>
      </c>
      <c r="CR4050" s="24">
        <f t="shared" si="1723"/>
        <v>16.033333333333331</v>
      </c>
      <c r="CZ4050" s="2">
        <f t="shared" si="1748"/>
        <v>1950</v>
      </c>
      <c r="DA4050" s="35" t="s">
        <v>83</v>
      </c>
      <c r="DB4050" s="102" t="s">
        <v>1167</v>
      </c>
      <c r="DC4050" s="102" t="s">
        <v>2459</v>
      </c>
      <c r="DD4050" s="102" t="s">
        <v>1065</v>
      </c>
      <c r="DE4050" s="102" t="s">
        <v>1193</v>
      </c>
      <c r="DF4050" s="102" t="s">
        <v>2460</v>
      </c>
      <c r="DG4050" s="102" t="s">
        <v>2461</v>
      </c>
      <c r="DH4050" s="102" t="s">
        <v>2462</v>
      </c>
      <c r="DI4050" s="102" t="s">
        <v>2463</v>
      </c>
      <c r="DJ4050" s="102" t="s">
        <v>703</v>
      </c>
      <c r="DK4050" s="102" t="s">
        <v>2464</v>
      </c>
      <c r="DL4050" s="102" t="s">
        <v>2465</v>
      </c>
      <c r="DM4050" s="102" t="s">
        <v>2466</v>
      </c>
      <c r="DN4050" s="102" t="s">
        <v>2467</v>
      </c>
      <c r="DP4050" s="22" t="e">
        <f t="shared" si="1746"/>
        <v>#VALUE!</v>
      </c>
      <c r="DQ4050" s="23" t="e">
        <f t="shared" si="1747"/>
        <v>#VALUE!</v>
      </c>
      <c r="DR4050" s="24" t="e">
        <f t="shared" si="1724"/>
        <v>#DIV/0!</v>
      </c>
      <c r="DZ4050" s="2">
        <f t="shared" si="1741"/>
        <v>1950</v>
      </c>
      <c r="EA4050" s="35" t="s">
        <v>81</v>
      </c>
      <c r="EB4050" s="102" t="s">
        <v>2468</v>
      </c>
      <c r="EC4050" s="102" t="s">
        <v>2469</v>
      </c>
      <c r="ED4050" s="102" t="s">
        <v>2010</v>
      </c>
      <c r="EE4050" s="102" t="s">
        <v>1118</v>
      </c>
      <c r="EF4050" s="102" t="s">
        <v>189</v>
      </c>
      <c r="EG4050" s="102" t="s">
        <v>1186</v>
      </c>
      <c r="EH4050" s="102" t="s">
        <v>415</v>
      </c>
      <c r="EI4050" s="102" t="s">
        <v>1824</v>
      </c>
      <c r="EJ4050" s="102" t="s">
        <v>765</v>
      </c>
      <c r="EK4050" s="102" t="s">
        <v>2097</v>
      </c>
      <c r="EL4050" s="102" t="s">
        <v>498</v>
      </c>
      <c r="EM4050" s="102" t="s">
        <v>2156</v>
      </c>
      <c r="EN4050" s="102" t="s">
        <v>2470</v>
      </c>
      <c r="EP4050" s="22" t="e">
        <f t="shared" si="1738"/>
        <v>#VALUE!</v>
      </c>
      <c r="EQ4050" s="23" t="e">
        <f t="shared" si="1739"/>
        <v>#VALUE!</v>
      </c>
      <c r="ER4050" s="24" t="e">
        <f t="shared" si="1720"/>
        <v>#DIV/0!</v>
      </c>
      <c r="EZ4050" s="2">
        <f t="shared" si="1740"/>
        <v>1950</v>
      </c>
      <c r="FA4050" s="35" t="s">
        <v>81</v>
      </c>
      <c r="FB4050" s="102" t="s">
        <v>2471</v>
      </c>
      <c r="FC4050" s="102" t="s">
        <v>2134</v>
      </c>
      <c r="FD4050" s="102" t="s">
        <v>2472</v>
      </c>
      <c r="FE4050" s="102" t="s">
        <v>2473</v>
      </c>
      <c r="FF4050" s="102" t="s">
        <v>2474</v>
      </c>
      <c r="FG4050" s="102" t="s">
        <v>2475</v>
      </c>
      <c r="FH4050" s="102" t="s">
        <v>306</v>
      </c>
      <c r="FI4050" s="102" t="s">
        <v>2020</v>
      </c>
      <c r="FJ4050" s="102" t="s">
        <v>1833</v>
      </c>
      <c r="FK4050" s="102" t="s">
        <v>1849</v>
      </c>
      <c r="FL4050" s="102" t="s">
        <v>1707</v>
      </c>
      <c r="FM4050" s="102" t="s">
        <v>869</v>
      </c>
      <c r="FN4050" s="102" t="s">
        <v>2476</v>
      </c>
      <c r="FP4050" s="22" t="e">
        <f t="shared" si="1749"/>
        <v>#VALUE!</v>
      </c>
      <c r="FQ4050" s="23" t="e">
        <f t="shared" si="1750"/>
        <v>#VALUE!</v>
      </c>
      <c r="FR4050" s="24" t="e">
        <f t="shared" si="1725"/>
        <v>#DIV/0!</v>
      </c>
      <c r="FZ4050" s="2">
        <f t="shared" si="1729"/>
        <v>1950</v>
      </c>
      <c r="GA4050" s="35" t="s">
        <v>80</v>
      </c>
      <c r="GB4050" s="102" t="s">
        <v>2146</v>
      </c>
      <c r="GC4050" s="102" t="s">
        <v>2477</v>
      </c>
      <c r="GD4050" s="102" t="s">
        <v>1022</v>
      </c>
      <c r="GE4050" s="102" t="s">
        <v>1822</v>
      </c>
      <c r="GF4050" s="102" t="s">
        <v>393</v>
      </c>
      <c r="GG4050" s="102" t="s">
        <v>2182</v>
      </c>
      <c r="GH4050" s="102" t="s">
        <v>1593</v>
      </c>
      <c r="GI4050" s="102" t="s">
        <v>2478</v>
      </c>
      <c r="GJ4050" s="102" t="s">
        <v>887</v>
      </c>
      <c r="GK4050" s="102" t="s">
        <v>1607</v>
      </c>
      <c r="GL4050" s="102" t="s">
        <v>1979</v>
      </c>
      <c r="GM4050" s="102" t="s">
        <v>1651</v>
      </c>
      <c r="GN4050" s="102" t="s">
        <v>2479</v>
      </c>
      <c r="GO4050" s="2"/>
      <c r="GP4050" s="22" t="e">
        <f t="shared" si="1726"/>
        <v>#VALUE!</v>
      </c>
      <c r="GQ4050" s="23" t="e">
        <f t="shared" si="1727"/>
        <v>#VALUE!</v>
      </c>
      <c r="GR4050" s="24" t="e">
        <f t="shared" si="1728"/>
        <v>#DIV/0!</v>
      </c>
      <c r="GS4050" s="22" t="e">
        <f>AVERAGE(Sheet1!AP4050,Sheet1!BP4050,Sheet1!CP4050,Sheet1!DP4050,Sheet1!EP4050,Sheet1!FP4050,Sheet1!GP4050)</f>
        <v>#VALUE!</v>
      </c>
      <c r="GT4050" s="23" t="e">
        <f>AVERAGE(Sheet1!AQ4050,Sheet1!BQ4050,Sheet1!CQ4050,Sheet1!DQ4050,Sheet1!EQ4050,Sheet1!FQ4050,Sheet1!GQ4050)</f>
        <v>#VALUE!</v>
      </c>
      <c r="GU4050" s="22" t="e">
        <f t="shared" si="1734"/>
        <v>#VALUE!</v>
      </c>
      <c r="GV4050" s="23" t="e">
        <f t="shared" si="1735"/>
        <v>#VALUE!</v>
      </c>
      <c r="GW4050" s="24" t="e">
        <f>AVERAGE(Sheet1!$AO4050,Sheet1!$BO4050,Sheet1!$CO4050,Sheet1!$DO4050,Sheet1!$EO4050,Sheet1!$FO4050,Sheet1!$GO4050)</f>
        <v>#DIV/0!</v>
      </c>
      <c r="GX4050" s="24" t="e">
        <f t="shared" si="1736"/>
        <v>#DIV/0!</v>
      </c>
    </row>
    <row r="4051" spans="27:206" ht="25.5">
      <c r="AA4051" s="35" t="s">
        <v>82</v>
      </c>
      <c r="AB4051" s="36" t="s">
        <v>2235</v>
      </c>
      <c r="AC4051" s="36" t="s">
        <v>824</v>
      </c>
      <c r="AD4051" s="36" t="s">
        <v>1620</v>
      </c>
      <c r="AE4051" s="36" t="s">
        <v>2480</v>
      </c>
      <c r="AF4051" s="36" t="s">
        <v>1249</v>
      </c>
      <c r="AG4051" s="36" t="s">
        <v>528</v>
      </c>
      <c r="AH4051" s="36" t="s">
        <v>1981</v>
      </c>
      <c r="AI4051" s="36" t="s">
        <v>1107</v>
      </c>
      <c r="AJ4051" s="36" t="s">
        <v>2481</v>
      </c>
      <c r="AK4051" s="36" t="s">
        <v>1107</v>
      </c>
      <c r="AL4051" s="36" t="s">
        <v>638</v>
      </c>
      <c r="AM4051" s="36" t="s">
        <v>2371</v>
      </c>
      <c r="AN4051" s="36" t="s">
        <v>2482</v>
      </c>
      <c r="AP4051" s="22" t="e">
        <f t="shared" si="1721"/>
        <v>#VALUE!</v>
      </c>
      <c r="AQ4051" s="23" t="e">
        <f t="shared" si="1722"/>
        <v>#VALUE!</v>
      </c>
      <c r="AR4051" s="24" t="e">
        <f t="shared" si="1733"/>
        <v>#DIV/0!</v>
      </c>
      <c r="BA4051" s="26">
        <v>1951</v>
      </c>
      <c r="BB4051" s="15">
        <v>21.2</v>
      </c>
      <c r="BC4051" s="15">
        <v>20.5</v>
      </c>
      <c r="BD4051" s="15">
        <v>18.3</v>
      </c>
      <c r="BE4051" s="15">
        <v>14.1</v>
      </c>
      <c r="BF4051" s="15">
        <v>14.2</v>
      </c>
      <c r="BG4051" s="15">
        <v>12.9</v>
      </c>
      <c r="BH4051" s="15">
        <v>11.6</v>
      </c>
      <c r="BI4051" s="15">
        <v>11.6</v>
      </c>
      <c r="BJ4051" s="15">
        <v>13.4</v>
      </c>
      <c r="BK4051" s="15">
        <v>14.9</v>
      </c>
      <c r="BL4051" s="15">
        <v>14.9</v>
      </c>
      <c r="BM4051" s="15">
        <v>16.399999999999999</v>
      </c>
      <c r="BN4051" s="21">
        <f t="shared" si="1730"/>
        <v>15.333333333333334</v>
      </c>
      <c r="BP4051" s="22">
        <f t="shared" si="1731"/>
        <v>20</v>
      </c>
      <c r="BQ4051" s="23">
        <f t="shared" si="1732"/>
        <v>12.033333333333333</v>
      </c>
      <c r="BR4051" s="24">
        <f t="shared" si="1737"/>
        <v>14.669696969696968</v>
      </c>
      <c r="BZ4051" s="2">
        <f t="shared" si="1745"/>
        <v>1951</v>
      </c>
      <c r="CA4051" s="26">
        <v>1951</v>
      </c>
      <c r="CB4051" s="15">
        <v>22.7</v>
      </c>
      <c r="CC4051" s="15">
        <v>21.2</v>
      </c>
      <c r="CD4051" s="15">
        <v>20.6</v>
      </c>
      <c r="CE4051" s="15">
        <v>15.4</v>
      </c>
      <c r="CF4051" s="15">
        <v>14.7</v>
      </c>
      <c r="CG4051" s="15">
        <v>13.8</v>
      </c>
      <c r="CH4051" s="15">
        <v>12.8</v>
      </c>
      <c r="CI4051" s="15">
        <v>12.5</v>
      </c>
      <c r="CJ4051" s="15">
        <v>14.9</v>
      </c>
      <c r="CK4051" s="15">
        <v>16.600000000000001</v>
      </c>
      <c r="CL4051" s="15">
        <v>16.600000000000001</v>
      </c>
      <c r="CM4051" s="15">
        <v>18.399999999999999</v>
      </c>
      <c r="CN4051" s="21">
        <f t="shared" si="1742"/>
        <v>16.683333333333334</v>
      </c>
      <c r="CP4051" s="22">
        <f t="shared" si="1743"/>
        <v>21.5</v>
      </c>
      <c r="CQ4051" s="23">
        <f t="shared" si="1744"/>
        <v>13.033333333333333</v>
      </c>
      <c r="CR4051" s="24">
        <f t="shared" si="1723"/>
        <v>16.071969696969699</v>
      </c>
      <c r="CZ4051" s="2">
        <f t="shared" si="1748"/>
        <v>1951</v>
      </c>
      <c r="DA4051" s="35" t="s">
        <v>84</v>
      </c>
      <c r="DB4051" s="102" t="s">
        <v>2483</v>
      </c>
      <c r="DC4051" s="102" t="s">
        <v>2484</v>
      </c>
      <c r="DD4051" s="102" t="s">
        <v>2485</v>
      </c>
      <c r="DE4051" s="102" t="s">
        <v>1913</v>
      </c>
      <c r="DF4051" s="102" t="s">
        <v>2486</v>
      </c>
      <c r="DG4051" s="102" t="s">
        <v>2487</v>
      </c>
      <c r="DH4051" s="102" t="s">
        <v>1323</v>
      </c>
      <c r="DI4051" s="102" t="s">
        <v>1774</v>
      </c>
      <c r="DJ4051" s="102" t="s">
        <v>2488</v>
      </c>
      <c r="DK4051" s="102" t="s">
        <v>2489</v>
      </c>
      <c r="DL4051" s="102" t="s">
        <v>2490</v>
      </c>
      <c r="DM4051" s="102" t="s">
        <v>1231</v>
      </c>
      <c r="DN4051" s="102" t="s">
        <v>2491</v>
      </c>
      <c r="DP4051" s="22" t="e">
        <f t="shared" si="1746"/>
        <v>#VALUE!</v>
      </c>
      <c r="DQ4051" s="23" t="e">
        <f t="shared" si="1747"/>
        <v>#VALUE!</v>
      </c>
      <c r="DR4051" s="24" t="e">
        <f t="shared" si="1724"/>
        <v>#DIV/0!</v>
      </c>
      <c r="DZ4051" s="2">
        <f t="shared" si="1741"/>
        <v>1951</v>
      </c>
      <c r="EA4051" s="35" t="s">
        <v>82</v>
      </c>
      <c r="EB4051" s="102" t="s">
        <v>2492</v>
      </c>
      <c r="EC4051" s="102" t="s">
        <v>2493</v>
      </c>
      <c r="ED4051" s="102" t="s">
        <v>335</v>
      </c>
      <c r="EE4051" s="102" t="s">
        <v>1899</v>
      </c>
      <c r="EF4051" s="102" t="s">
        <v>329</v>
      </c>
      <c r="EG4051" s="102" t="s">
        <v>1984</v>
      </c>
      <c r="EH4051" s="102" t="s">
        <v>2494</v>
      </c>
      <c r="EI4051" s="102" t="s">
        <v>2495</v>
      </c>
      <c r="EJ4051" s="102" t="s">
        <v>2336</v>
      </c>
      <c r="EK4051" s="102" t="s">
        <v>1607</v>
      </c>
      <c r="EL4051" s="102" t="s">
        <v>320</v>
      </c>
      <c r="EM4051" s="102" t="s">
        <v>2496</v>
      </c>
      <c r="EN4051" s="102" t="s">
        <v>2497</v>
      </c>
      <c r="EP4051" s="22" t="e">
        <f t="shared" si="1738"/>
        <v>#VALUE!</v>
      </c>
      <c r="EQ4051" s="23" t="e">
        <f t="shared" si="1739"/>
        <v>#VALUE!</v>
      </c>
      <c r="ER4051" s="24" t="e">
        <f t="shared" si="1720"/>
        <v>#DIV/0!</v>
      </c>
      <c r="EZ4051" s="2">
        <f t="shared" si="1740"/>
        <v>1951</v>
      </c>
      <c r="FA4051" s="35" t="s">
        <v>82</v>
      </c>
      <c r="FB4051" s="102" t="s">
        <v>2498</v>
      </c>
      <c r="FC4051" s="102" t="s">
        <v>2499</v>
      </c>
      <c r="FD4051" s="102" t="s">
        <v>2500</v>
      </c>
      <c r="FE4051" s="102" t="s">
        <v>1087</v>
      </c>
      <c r="FF4051" s="102" t="s">
        <v>2501</v>
      </c>
      <c r="FG4051" s="102" t="s">
        <v>2502</v>
      </c>
      <c r="FH4051" s="102" t="s">
        <v>2090</v>
      </c>
      <c r="FI4051" s="102" t="s">
        <v>2503</v>
      </c>
      <c r="FJ4051" s="102" t="s">
        <v>2231</v>
      </c>
      <c r="FK4051" s="102" t="s">
        <v>2504</v>
      </c>
      <c r="FL4051" s="102" t="s">
        <v>2505</v>
      </c>
      <c r="FM4051" s="102" t="s">
        <v>806</v>
      </c>
      <c r="FN4051" s="102" t="s">
        <v>2506</v>
      </c>
      <c r="FP4051" s="22" t="e">
        <f t="shared" si="1749"/>
        <v>#VALUE!</v>
      </c>
      <c r="FQ4051" s="23" t="e">
        <f t="shared" si="1750"/>
        <v>#VALUE!</v>
      </c>
      <c r="FR4051" s="24" t="e">
        <f t="shared" si="1725"/>
        <v>#DIV/0!</v>
      </c>
      <c r="FZ4051" s="2">
        <f t="shared" si="1729"/>
        <v>1951</v>
      </c>
      <c r="GA4051" s="35" t="s">
        <v>81</v>
      </c>
      <c r="GB4051" s="102" t="s">
        <v>775</v>
      </c>
      <c r="GC4051" s="102" t="s">
        <v>2507</v>
      </c>
      <c r="GD4051" s="102" t="s">
        <v>983</v>
      </c>
      <c r="GE4051" s="102" t="s">
        <v>1026</v>
      </c>
      <c r="GF4051" s="102" t="s">
        <v>1957</v>
      </c>
      <c r="GG4051" s="102" t="s">
        <v>2508</v>
      </c>
      <c r="GH4051" s="102" t="s">
        <v>306</v>
      </c>
      <c r="GI4051" s="102" t="s">
        <v>2280</v>
      </c>
      <c r="GJ4051" s="102" t="s">
        <v>1197</v>
      </c>
      <c r="GK4051" s="102" t="s">
        <v>1158</v>
      </c>
      <c r="GL4051" s="102" t="s">
        <v>1919</v>
      </c>
      <c r="GM4051" s="102" t="s">
        <v>462</v>
      </c>
      <c r="GN4051" s="102" t="s">
        <v>2509</v>
      </c>
      <c r="GO4051" s="2"/>
      <c r="GP4051" s="22" t="e">
        <f t="shared" si="1726"/>
        <v>#VALUE!</v>
      </c>
      <c r="GQ4051" s="23" t="e">
        <f t="shared" si="1727"/>
        <v>#VALUE!</v>
      </c>
      <c r="GR4051" s="24" t="e">
        <f t="shared" si="1728"/>
        <v>#DIV/0!</v>
      </c>
      <c r="GS4051" s="22" t="e">
        <f>AVERAGE(Sheet1!AP4051,Sheet1!BP4051,Sheet1!CP4051,Sheet1!DP4051,Sheet1!EP4051,Sheet1!FP4051,Sheet1!GP4051)</f>
        <v>#VALUE!</v>
      </c>
      <c r="GT4051" s="23" t="e">
        <f>AVERAGE(Sheet1!AQ4051,Sheet1!BQ4051,Sheet1!CQ4051,Sheet1!DQ4051,Sheet1!EQ4051,Sheet1!FQ4051,Sheet1!GQ4051)</f>
        <v>#VALUE!</v>
      </c>
      <c r="GU4051" s="22" t="e">
        <f t="shared" si="1734"/>
        <v>#VALUE!</v>
      </c>
      <c r="GV4051" s="23" t="e">
        <f t="shared" si="1735"/>
        <v>#VALUE!</v>
      </c>
      <c r="GW4051" s="24" t="e">
        <f>AVERAGE(Sheet1!$AO4051,Sheet1!$BO4051,Sheet1!$CO4051,Sheet1!$DO4051,Sheet1!$EO4051,Sheet1!$FO4051,Sheet1!$GO4051)</f>
        <v>#DIV/0!</v>
      </c>
      <c r="GX4051" s="24" t="e">
        <f t="shared" si="1736"/>
        <v>#DIV/0!</v>
      </c>
    </row>
    <row r="4052" spans="27:206" ht="25.5">
      <c r="AA4052" s="35" t="s">
        <v>83</v>
      </c>
      <c r="AB4052" s="36" t="s">
        <v>2107</v>
      </c>
      <c r="AC4052" s="36" t="s">
        <v>2510</v>
      </c>
      <c r="AD4052" s="36" t="s">
        <v>2511</v>
      </c>
      <c r="AE4052" s="36" t="s">
        <v>2512</v>
      </c>
      <c r="AF4052" s="36" t="s">
        <v>739</v>
      </c>
      <c r="AG4052" s="36" t="s">
        <v>2513</v>
      </c>
      <c r="AH4052" s="36" t="s">
        <v>980</v>
      </c>
      <c r="AI4052" s="36" t="s">
        <v>566</v>
      </c>
      <c r="AJ4052" s="36" t="s">
        <v>2397</v>
      </c>
      <c r="AK4052" s="36" t="s">
        <v>339</v>
      </c>
      <c r="AL4052" s="36" t="s">
        <v>677</v>
      </c>
      <c r="AM4052" s="36" t="s">
        <v>2514</v>
      </c>
      <c r="AN4052" s="36" t="s">
        <v>2515</v>
      </c>
      <c r="AP4052" s="22" t="e">
        <f t="shared" si="1721"/>
        <v>#VALUE!</v>
      </c>
      <c r="AQ4052" s="23" t="e">
        <f t="shared" si="1722"/>
        <v>#VALUE!</v>
      </c>
      <c r="AR4052" s="24" t="e">
        <f t="shared" si="1733"/>
        <v>#DIV/0!</v>
      </c>
      <c r="BA4052" s="26">
        <v>1952</v>
      </c>
      <c r="BB4052" s="15">
        <v>16.7</v>
      </c>
      <c r="BC4052" s="15">
        <v>16.899999999999999</v>
      </c>
      <c r="BD4052" s="15">
        <v>17.600000000000001</v>
      </c>
      <c r="BE4052" s="15">
        <v>14.4</v>
      </c>
      <c r="BF4052" s="15">
        <v>13.2</v>
      </c>
      <c r="BG4052" s="15">
        <v>12.3</v>
      </c>
      <c r="BH4052" s="15">
        <v>11.6</v>
      </c>
      <c r="BI4052" s="15">
        <v>11.8</v>
      </c>
      <c r="BJ4052" s="15">
        <v>12.7</v>
      </c>
      <c r="BK4052" s="15">
        <v>14.1</v>
      </c>
      <c r="BL4052" s="15">
        <v>15.3</v>
      </c>
      <c r="BM4052" s="15">
        <v>16.899999999999999</v>
      </c>
      <c r="BN4052" s="21">
        <f t="shared" si="1730"/>
        <v>14.458333333333334</v>
      </c>
      <c r="BP4052" s="22">
        <f t="shared" si="1731"/>
        <v>17.066666666666666</v>
      </c>
      <c r="BQ4052" s="23">
        <f t="shared" si="1732"/>
        <v>11.9</v>
      </c>
      <c r="BR4052" s="24">
        <f t="shared" si="1737"/>
        <v>14.656818181818183</v>
      </c>
      <c r="BZ4052" s="2">
        <f t="shared" si="1745"/>
        <v>1952</v>
      </c>
      <c r="CA4052" s="26">
        <v>1952</v>
      </c>
      <c r="CB4052" s="15">
        <v>19.600000000000001</v>
      </c>
      <c r="CC4052" s="15">
        <v>18.8</v>
      </c>
      <c r="CD4052" s="15">
        <v>19.8</v>
      </c>
      <c r="CE4052" s="15">
        <v>16</v>
      </c>
      <c r="CF4052" s="15">
        <v>14.5</v>
      </c>
      <c r="CG4052" s="15">
        <v>13.2</v>
      </c>
      <c r="CH4052" s="15">
        <v>12.4</v>
      </c>
      <c r="CI4052" s="15">
        <v>13</v>
      </c>
      <c r="CJ4052" s="15">
        <v>14.4</v>
      </c>
      <c r="CK4052" s="15">
        <v>14.9</v>
      </c>
      <c r="CL4052" s="15">
        <v>16.399999999999999</v>
      </c>
      <c r="CM4052" s="27">
        <f>(SUM(CM4049:CM4051)+SUM(CM4053:CM4055))/6</f>
        <v>18.883333333333336</v>
      </c>
      <c r="CN4052" s="21">
        <f t="shared" si="1742"/>
        <v>15.990277777777779</v>
      </c>
      <c r="CP4052" s="22">
        <f t="shared" si="1743"/>
        <v>19.400000000000002</v>
      </c>
      <c r="CQ4052" s="23">
        <f t="shared" si="1744"/>
        <v>12.866666666666667</v>
      </c>
      <c r="CR4052" s="24">
        <f t="shared" si="1723"/>
        <v>16.062752525252527</v>
      </c>
      <c r="CZ4052" s="2">
        <f t="shared" si="1748"/>
        <v>1952</v>
      </c>
      <c r="DA4052" s="35" t="s">
        <v>85</v>
      </c>
      <c r="DB4052" s="102" t="s">
        <v>2065</v>
      </c>
      <c r="DC4052" s="102" t="s">
        <v>2516</v>
      </c>
      <c r="DD4052" s="102" t="s">
        <v>1897</v>
      </c>
      <c r="DE4052" s="102" t="s">
        <v>2517</v>
      </c>
      <c r="DF4052" s="102" t="s">
        <v>2518</v>
      </c>
      <c r="DG4052" s="102" t="s">
        <v>2519</v>
      </c>
      <c r="DH4052" s="102" t="s">
        <v>2520</v>
      </c>
      <c r="DI4052" s="102" t="s">
        <v>2521</v>
      </c>
      <c r="DJ4052" s="102" t="s">
        <v>2522</v>
      </c>
      <c r="DK4052" s="102" t="s">
        <v>2523</v>
      </c>
      <c r="DL4052" s="102" t="s">
        <v>2524</v>
      </c>
      <c r="DM4052" s="102" t="s">
        <v>2525</v>
      </c>
      <c r="DN4052" s="102" t="s">
        <v>2526</v>
      </c>
      <c r="DP4052" s="22" t="e">
        <f t="shared" si="1746"/>
        <v>#VALUE!</v>
      </c>
      <c r="DQ4052" s="23" t="e">
        <f t="shared" si="1747"/>
        <v>#VALUE!</v>
      </c>
      <c r="DR4052" s="24" t="e">
        <f t="shared" si="1724"/>
        <v>#DIV/0!</v>
      </c>
      <c r="DZ4052" s="2">
        <f t="shared" si="1741"/>
        <v>1952</v>
      </c>
      <c r="EA4052" s="35" t="s">
        <v>83</v>
      </c>
      <c r="EB4052" s="102" t="s">
        <v>1076</v>
      </c>
      <c r="EC4052" s="102" t="s">
        <v>534</v>
      </c>
      <c r="ED4052" s="102" t="s">
        <v>968</v>
      </c>
      <c r="EE4052" s="102" t="s">
        <v>2527</v>
      </c>
      <c r="EF4052" s="102" t="s">
        <v>1528</v>
      </c>
      <c r="EG4052" s="102" t="s">
        <v>990</v>
      </c>
      <c r="EH4052" s="102" t="s">
        <v>2528</v>
      </c>
      <c r="EI4052" s="102" t="s">
        <v>2529</v>
      </c>
      <c r="EJ4052" s="102" t="s">
        <v>2530</v>
      </c>
      <c r="EK4052" s="102" t="s">
        <v>2030</v>
      </c>
      <c r="EL4052" s="102" t="s">
        <v>2531</v>
      </c>
      <c r="EM4052" s="102" t="s">
        <v>2532</v>
      </c>
      <c r="EN4052" s="102" t="s">
        <v>2533</v>
      </c>
      <c r="EP4052" s="22" t="e">
        <f t="shared" si="1738"/>
        <v>#VALUE!</v>
      </c>
      <c r="EQ4052" s="23" t="e">
        <f t="shared" si="1739"/>
        <v>#VALUE!</v>
      </c>
      <c r="ER4052" s="24" t="e">
        <f t="shared" ref="ER4052:ER4083" si="1751">AVERAGE(EN4042:EN4052)</f>
        <v>#DIV/0!</v>
      </c>
      <c r="EZ4052" s="2">
        <f t="shared" si="1740"/>
        <v>1952</v>
      </c>
      <c r="FA4052" s="35" t="s">
        <v>83</v>
      </c>
      <c r="FB4052" s="102" t="s">
        <v>2534</v>
      </c>
      <c r="FC4052" s="102" t="s">
        <v>2535</v>
      </c>
      <c r="FD4052" s="102" t="s">
        <v>2536</v>
      </c>
      <c r="FE4052" s="102" t="s">
        <v>2440</v>
      </c>
      <c r="FF4052" s="102" t="s">
        <v>2537</v>
      </c>
      <c r="FG4052" s="102" t="s">
        <v>2538</v>
      </c>
      <c r="FH4052" s="102" t="s">
        <v>2539</v>
      </c>
      <c r="FI4052" s="102" t="s">
        <v>1797</v>
      </c>
      <c r="FJ4052" s="102" t="s">
        <v>563</v>
      </c>
      <c r="FK4052" s="102" t="s">
        <v>1123</v>
      </c>
      <c r="FL4052" s="102" t="s">
        <v>2540</v>
      </c>
      <c r="FM4052" s="102" t="s">
        <v>2541</v>
      </c>
      <c r="FN4052" s="102" t="s">
        <v>2542</v>
      </c>
      <c r="FP4052" s="22" t="e">
        <f t="shared" si="1749"/>
        <v>#VALUE!</v>
      </c>
      <c r="FQ4052" s="23" t="e">
        <f t="shared" si="1750"/>
        <v>#VALUE!</v>
      </c>
      <c r="FR4052" s="24" t="e">
        <f t="shared" si="1725"/>
        <v>#DIV/0!</v>
      </c>
      <c r="FZ4052" s="2">
        <f t="shared" si="1729"/>
        <v>1952</v>
      </c>
      <c r="GA4052" s="35" t="s">
        <v>82</v>
      </c>
      <c r="GB4052" s="102" t="s">
        <v>2176</v>
      </c>
      <c r="GC4052" s="102" t="s">
        <v>792</v>
      </c>
      <c r="GD4052" s="102" t="s">
        <v>1439</v>
      </c>
      <c r="GE4052" s="102" t="s">
        <v>1528</v>
      </c>
      <c r="GF4052" s="102" t="s">
        <v>452</v>
      </c>
      <c r="GG4052" s="102" t="s">
        <v>1604</v>
      </c>
      <c r="GH4052" s="102" t="s">
        <v>2543</v>
      </c>
      <c r="GI4052" s="102" t="s">
        <v>2529</v>
      </c>
      <c r="GJ4052" s="102" t="s">
        <v>1983</v>
      </c>
      <c r="GK4052" s="102" t="s">
        <v>1045</v>
      </c>
      <c r="GL4052" s="102" t="s">
        <v>2544</v>
      </c>
      <c r="GM4052" s="102" t="s">
        <v>464</v>
      </c>
      <c r="GN4052" s="102" t="s">
        <v>2545</v>
      </c>
      <c r="GO4052" s="2"/>
      <c r="GP4052" s="22" t="e">
        <f t="shared" si="1726"/>
        <v>#VALUE!</v>
      </c>
      <c r="GQ4052" s="23" t="e">
        <f t="shared" si="1727"/>
        <v>#VALUE!</v>
      </c>
      <c r="GR4052" s="24" t="e">
        <f t="shared" si="1728"/>
        <v>#DIV/0!</v>
      </c>
      <c r="GS4052" s="22" t="e">
        <f>AVERAGE(Sheet1!AP4052,Sheet1!BP4052,Sheet1!CP4052,Sheet1!DP4052,Sheet1!EP4052,Sheet1!FP4052,Sheet1!GP4052)</f>
        <v>#VALUE!</v>
      </c>
      <c r="GT4052" s="23" t="e">
        <f>AVERAGE(Sheet1!AQ4052,Sheet1!BQ4052,Sheet1!CQ4052,Sheet1!DQ4052,Sheet1!EQ4052,Sheet1!FQ4052,Sheet1!GQ4052)</f>
        <v>#VALUE!</v>
      </c>
      <c r="GU4052" s="22" t="e">
        <f t="shared" si="1734"/>
        <v>#VALUE!</v>
      </c>
      <c r="GV4052" s="23" t="e">
        <f t="shared" si="1735"/>
        <v>#VALUE!</v>
      </c>
      <c r="GW4052" s="24" t="e">
        <f>AVERAGE(Sheet1!$AO4052,Sheet1!$BO4052,Sheet1!$CO4052,Sheet1!$DO4052,Sheet1!$EO4052,Sheet1!$FO4052,Sheet1!$GO4052)</f>
        <v>#DIV/0!</v>
      </c>
      <c r="GX4052" s="24" t="e">
        <f t="shared" si="1736"/>
        <v>#DIV/0!</v>
      </c>
    </row>
    <row r="4053" spans="27:206" ht="25.5">
      <c r="AA4053" s="35" t="s">
        <v>84</v>
      </c>
      <c r="AB4053" s="36" t="s">
        <v>2468</v>
      </c>
      <c r="AC4053" s="36" t="s">
        <v>2546</v>
      </c>
      <c r="AD4053" s="36" t="s">
        <v>2547</v>
      </c>
      <c r="AE4053" s="36" t="s">
        <v>2548</v>
      </c>
      <c r="AF4053" s="36" t="s">
        <v>633</v>
      </c>
      <c r="AG4053" s="36" t="s">
        <v>1343</v>
      </c>
      <c r="AH4053" s="36" t="s">
        <v>2549</v>
      </c>
      <c r="AI4053" s="36" t="s">
        <v>2550</v>
      </c>
      <c r="AJ4053" s="36" t="s">
        <v>443</v>
      </c>
      <c r="AK4053" s="36" t="s">
        <v>732</v>
      </c>
      <c r="AL4053" s="36" t="s">
        <v>457</v>
      </c>
      <c r="AM4053" s="36" t="s">
        <v>678</v>
      </c>
      <c r="AN4053" s="36" t="s">
        <v>2551</v>
      </c>
      <c r="AP4053" s="22" t="e">
        <f t="shared" si="1721"/>
        <v>#VALUE!</v>
      </c>
      <c r="AQ4053" s="23" t="e">
        <f t="shared" si="1722"/>
        <v>#VALUE!</v>
      </c>
      <c r="AR4053" s="24" t="e">
        <f t="shared" si="1733"/>
        <v>#DIV/0!</v>
      </c>
      <c r="BA4053" s="26">
        <v>1953</v>
      </c>
      <c r="BB4053" s="15">
        <v>19.100000000000001</v>
      </c>
      <c r="BC4053" s="15">
        <v>19.2</v>
      </c>
      <c r="BD4053" s="15">
        <v>17.899999999999999</v>
      </c>
      <c r="BE4053" s="15">
        <v>15.3</v>
      </c>
      <c r="BF4053" s="15">
        <v>13.8</v>
      </c>
      <c r="BG4053" s="15">
        <v>11.7</v>
      </c>
      <c r="BH4053" s="15">
        <v>11.3</v>
      </c>
      <c r="BI4053" s="15">
        <v>11.4</v>
      </c>
      <c r="BJ4053" s="15">
        <v>12.3</v>
      </c>
      <c r="BK4053" s="15">
        <v>14.7</v>
      </c>
      <c r="BL4053" s="15">
        <v>15</v>
      </c>
      <c r="BM4053" s="15">
        <v>15.2</v>
      </c>
      <c r="BN4053" s="21">
        <f t="shared" si="1730"/>
        <v>14.741666666666665</v>
      </c>
      <c r="BP4053" s="22">
        <f t="shared" si="1731"/>
        <v>18.733333333333331</v>
      </c>
      <c r="BQ4053" s="23">
        <f t="shared" si="1732"/>
        <v>11.466666666666667</v>
      </c>
      <c r="BR4053" s="24">
        <f t="shared" si="1737"/>
        <v>14.655303030303031</v>
      </c>
      <c r="BZ4053" s="2">
        <f t="shared" si="1745"/>
        <v>1953</v>
      </c>
      <c r="CA4053" s="26">
        <v>1953</v>
      </c>
      <c r="CB4053" s="15">
        <v>20.6</v>
      </c>
      <c r="CC4053" s="15">
        <v>20.5</v>
      </c>
      <c r="CD4053" s="15">
        <v>20.8</v>
      </c>
      <c r="CE4053" s="15">
        <v>17.399999999999999</v>
      </c>
      <c r="CF4053" s="15">
        <v>15.5</v>
      </c>
      <c r="CG4053" s="15">
        <v>12.8</v>
      </c>
      <c r="CH4053" s="15">
        <v>12.6</v>
      </c>
      <c r="CI4053" s="15">
        <v>12.6</v>
      </c>
      <c r="CJ4053" s="15">
        <v>13.7</v>
      </c>
      <c r="CK4053" s="15">
        <v>15.4</v>
      </c>
      <c r="CL4053" s="15">
        <v>16.100000000000001</v>
      </c>
      <c r="CM4053" s="15">
        <v>17.399999999999999</v>
      </c>
      <c r="CN4053" s="21">
        <f t="shared" si="1742"/>
        <v>16.283333333333335</v>
      </c>
      <c r="CP4053" s="22">
        <f t="shared" si="1743"/>
        <v>20.633333333333336</v>
      </c>
      <c r="CQ4053" s="23">
        <f t="shared" si="1744"/>
        <v>12.666666666666666</v>
      </c>
      <c r="CR4053" s="24">
        <f t="shared" si="1723"/>
        <v>16.080934343434343</v>
      </c>
      <c r="CZ4053" s="2">
        <f t="shared" si="1748"/>
        <v>1953</v>
      </c>
      <c r="DA4053" s="35" t="s">
        <v>86</v>
      </c>
      <c r="DB4053" s="102" t="s">
        <v>2552</v>
      </c>
      <c r="DC4053" s="102" t="s">
        <v>2553</v>
      </c>
      <c r="DD4053" s="102" t="s">
        <v>2554</v>
      </c>
      <c r="DE4053" s="102" t="s">
        <v>2555</v>
      </c>
      <c r="DF4053" s="102" t="s">
        <v>2556</v>
      </c>
      <c r="DG4053" s="102" t="s">
        <v>2557</v>
      </c>
      <c r="DH4053" s="102" t="s">
        <v>1605</v>
      </c>
      <c r="DI4053" s="102" t="s">
        <v>2380</v>
      </c>
      <c r="DJ4053" s="102" t="s">
        <v>2558</v>
      </c>
      <c r="DK4053" s="102" t="s">
        <v>2559</v>
      </c>
      <c r="DL4053" s="102" t="s">
        <v>2560</v>
      </c>
      <c r="DM4053" s="102" t="s">
        <v>2561</v>
      </c>
      <c r="DN4053" s="102" t="s">
        <v>2562</v>
      </c>
      <c r="DP4053" s="22" t="e">
        <f t="shared" si="1746"/>
        <v>#VALUE!</v>
      </c>
      <c r="DQ4053" s="23" t="e">
        <f t="shared" si="1747"/>
        <v>#VALUE!</v>
      </c>
      <c r="DR4053" s="24" t="e">
        <f t="shared" si="1724"/>
        <v>#DIV/0!</v>
      </c>
      <c r="DZ4053" s="2">
        <f t="shared" si="1741"/>
        <v>1953</v>
      </c>
      <c r="EA4053" s="35" t="s">
        <v>84</v>
      </c>
      <c r="EB4053" s="102" t="s">
        <v>2563</v>
      </c>
      <c r="EC4053" s="102" t="s">
        <v>1554</v>
      </c>
      <c r="ED4053" s="102" t="s">
        <v>1608</v>
      </c>
      <c r="EE4053" s="102" t="s">
        <v>1088</v>
      </c>
      <c r="EF4053" s="102" t="s">
        <v>2564</v>
      </c>
      <c r="EG4053" s="102" t="s">
        <v>714</v>
      </c>
      <c r="EH4053" s="102" t="s">
        <v>649</v>
      </c>
      <c r="EI4053" s="102" t="s">
        <v>528</v>
      </c>
      <c r="EJ4053" s="102" t="s">
        <v>2565</v>
      </c>
      <c r="EK4053" s="102" t="s">
        <v>1703</v>
      </c>
      <c r="EL4053" s="102" t="s">
        <v>1791</v>
      </c>
      <c r="EM4053" s="102" t="s">
        <v>1883</v>
      </c>
      <c r="EN4053" s="102" t="s">
        <v>2566</v>
      </c>
      <c r="EP4053" s="22" t="e">
        <f t="shared" si="1738"/>
        <v>#VALUE!</v>
      </c>
      <c r="EQ4053" s="23" t="e">
        <f t="shared" si="1739"/>
        <v>#VALUE!</v>
      </c>
      <c r="ER4053" s="24" t="e">
        <f t="shared" si="1751"/>
        <v>#DIV/0!</v>
      </c>
      <c r="EZ4053" s="2">
        <f t="shared" si="1740"/>
        <v>1953</v>
      </c>
      <c r="FA4053" s="35" t="s">
        <v>84</v>
      </c>
      <c r="FB4053" s="102" t="s">
        <v>2567</v>
      </c>
      <c r="FC4053" s="102" t="s">
        <v>2568</v>
      </c>
      <c r="FD4053" s="102" t="s">
        <v>2569</v>
      </c>
      <c r="FE4053" s="102" t="s">
        <v>1432</v>
      </c>
      <c r="FF4053" s="102" t="s">
        <v>1217</v>
      </c>
      <c r="FG4053" s="102" t="s">
        <v>415</v>
      </c>
      <c r="FH4053" s="102" t="s">
        <v>2570</v>
      </c>
      <c r="FI4053" s="102" t="s">
        <v>1045</v>
      </c>
      <c r="FJ4053" s="102" t="s">
        <v>2571</v>
      </c>
      <c r="FK4053" s="102" t="s">
        <v>2572</v>
      </c>
      <c r="FL4053" s="102" t="s">
        <v>2391</v>
      </c>
      <c r="FM4053" s="102" t="s">
        <v>2573</v>
      </c>
      <c r="FN4053" s="102" t="s">
        <v>2574</v>
      </c>
      <c r="FP4053" s="22" t="e">
        <f t="shared" si="1749"/>
        <v>#VALUE!</v>
      </c>
      <c r="FQ4053" s="23" t="e">
        <f t="shared" si="1750"/>
        <v>#VALUE!</v>
      </c>
      <c r="FR4053" s="24" t="e">
        <f t="shared" si="1725"/>
        <v>#DIV/0!</v>
      </c>
      <c r="FZ4053" s="2">
        <f t="shared" si="1729"/>
        <v>1953</v>
      </c>
      <c r="GA4053" s="35" t="s">
        <v>83</v>
      </c>
      <c r="GB4053" s="102" t="s">
        <v>2481</v>
      </c>
      <c r="GC4053" s="102" t="s">
        <v>2575</v>
      </c>
      <c r="GD4053" s="102" t="s">
        <v>1693</v>
      </c>
      <c r="GE4053" s="102" t="s">
        <v>2202</v>
      </c>
      <c r="GF4053" s="102" t="s">
        <v>1803</v>
      </c>
      <c r="GG4053" s="102" t="s">
        <v>714</v>
      </c>
      <c r="GH4053" s="102" t="s">
        <v>1551</v>
      </c>
      <c r="GI4053" s="102" t="s">
        <v>1109</v>
      </c>
      <c r="GJ4053" s="102" t="s">
        <v>1746</v>
      </c>
      <c r="GK4053" s="102" t="s">
        <v>2576</v>
      </c>
      <c r="GL4053" s="102" t="s">
        <v>2577</v>
      </c>
      <c r="GM4053" s="102" t="s">
        <v>1991</v>
      </c>
      <c r="GN4053" s="102" t="s">
        <v>2578</v>
      </c>
      <c r="GO4053" s="2"/>
      <c r="GP4053" s="22" t="e">
        <f t="shared" si="1726"/>
        <v>#VALUE!</v>
      </c>
      <c r="GQ4053" s="23" t="e">
        <f t="shared" si="1727"/>
        <v>#VALUE!</v>
      </c>
      <c r="GR4053" s="24" t="e">
        <f t="shared" si="1728"/>
        <v>#DIV/0!</v>
      </c>
      <c r="GS4053" s="22" t="e">
        <f>AVERAGE(Sheet1!AP4053,Sheet1!BP4053,Sheet1!CP4053,Sheet1!DP4053,Sheet1!EP4053,Sheet1!FP4053,Sheet1!GP4053)</f>
        <v>#VALUE!</v>
      </c>
      <c r="GT4053" s="23" t="e">
        <f>AVERAGE(Sheet1!AQ4053,Sheet1!BQ4053,Sheet1!CQ4053,Sheet1!DQ4053,Sheet1!EQ4053,Sheet1!FQ4053,Sheet1!GQ4053)</f>
        <v>#VALUE!</v>
      </c>
      <c r="GU4053" s="22" t="e">
        <f t="shared" si="1734"/>
        <v>#VALUE!</v>
      </c>
      <c r="GV4053" s="23" t="e">
        <f t="shared" si="1735"/>
        <v>#VALUE!</v>
      </c>
      <c r="GW4053" s="24" t="e">
        <f>AVERAGE(Sheet1!$AO4053,Sheet1!$BO4053,Sheet1!$CO4053,Sheet1!$DO4053,Sheet1!$EO4053,Sheet1!$FO4053,Sheet1!$GO4053)</f>
        <v>#DIV/0!</v>
      </c>
      <c r="GX4053" s="24" t="e">
        <f t="shared" si="1736"/>
        <v>#DIV/0!</v>
      </c>
    </row>
    <row r="4054" spans="27:206" ht="25.5">
      <c r="AA4054" s="35" t="s">
        <v>85</v>
      </c>
      <c r="AB4054" s="36" t="s">
        <v>2125</v>
      </c>
      <c r="AC4054" s="36" t="s">
        <v>2579</v>
      </c>
      <c r="AD4054" s="36" t="s">
        <v>2580</v>
      </c>
      <c r="AE4054" s="36" t="s">
        <v>336</v>
      </c>
      <c r="AF4054" s="36" t="s">
        <v>2453</v>
      </c>
      <c r="AG4054" s="36" t="s">
        <v>1467</v>
      </c>
      <c r="AH4054" s="36" t="s">
        <v>1345</v>
      </c>
      <c r="AI4054" s="36" t="s">
        <v>2581</v>
      </c>
      <c r="AJ4054" s="36" t="s">
        <v>2349</v>
      </c>
      <c r="AK4054" s="36" t="s">
        <v>678</v>
      </c>
      <c r="AL4054" s="36" t="s">
        <v>1117</v>
      </c>
      <c r="AM4054" s="36" t="s">
        <v>2582</v>
      </c>
      <c r="AN4054" s="36" t="s">
        <v>2583</v>
      </c>
      <c r="AP4054" s="22" t="e">
        <f t="shared" si="1721"/>
        <v>#VALUE!</v>
      </c>
      <c r="AQ4054" s="23" t="e">
        <f t="shared" si="1722"/>
        <v>#VALUE!</v>
      </c>
      <c r="AR4054" s="24" t="e">
        <f t="shared" si="1733"/>
        <v>#DIV/0!</v>
      </c>
      <c r="BA4054" s="26">
        <v>1954</v>
      </c>
      <c r="BB4054" s="15">
        <v>19.5</v>
      </c>
      <c r="BC4054" s="15">
        <v>16.8</v>
      </c>
      <c r="BD4054" s="15">
        <v>15.8</v>
      </c>
      <c r="BE4054" s="15">
        <v>15.2</v>
      </c>
      <c r="BF4054" s="15">
        <v>13.2</v>
      </c>
      <c r="BG4054" s="15">
        <v>12.1</v>
      </c>
      <c r="BH4054" s="15">
        <v>11.5</v>
      </c>
      <c r="BI4054" s="15">
        <v>12.1</v>
      </c>
      <c r="BJ4054" s="15">
        <v>13.2</v>
      </c>
      <c r="BK4054" s="15">
        <v>14.2</v>
      </c>
      <c r="BL4054" s="15">
        <v>15.6</v>
      </c>
      <c r="BM4054" s="15">
        <v>18.100000000000001</v>
      </c>
      <c r="BN4054" s="21">
        <f t="shared" si="1730"/>
        <v>14.774999999999997</v>
      </c>
      <c r="BP4054" s="22">
        <f t="shared" si="1731"/>
        <v>17.366666666666664</v>
      </c>
      <c r="BQ4054" s="23">
        <f t="shared" si="1732"/>
        <v>11.9</v>
      </c>
      <c r="BR4054" s="24">
        <f t="shared" si="1737"/>
        <v>14.689393939393939</v>
      </c>
      <c r="BZ4054" s="2">
        <f t="shared" si="1745"/>
        <v>1954</v>
      </c>
      <c r="CA4054" s="26">
        <v>1954</v>
      </c>
      <c r="CB4054" s="15">
        <v>20.9</v>
      </c>
      <c r="CC4054" s="15">
        <v>18.3</v>
      </c>
      <c r="CD4054" s="15">
        <v>18.2</v>
      </c>
      <c r="CE4054" s="15">
        <v>16.7</v>
      </c>
      <c r="CF4054" s="15">
        <v>15.1</v>
      </c>
      <c r="CG4054" s="15">
        <v>12.8</v>
      </c>
      <c r="CH4054" s="15">
        <v>12.6</v>
      </c>
      <c r="CI4054" s="15">
        <v>13.1</v>
      </c>
      <c r="CJ4054" s="15">
        <v>14.2</v>
      </c>
      <c r="CK4054" s="15">
        <v>14.8</v>
      </c>
      <c r="CL4054" s="15">
        <v>17.100000000000001</v>
      </c>
      <c r="CM4054" s="15">
        <v>19.899999999999999</v>
      </c>
      <c r="CN4054" s="21">
        <f t="shared" si="1742"/>
        <v>16.141666666666666</v>
      </c>
      <c r="CP4054" s="22">
        <f t="shared" si="1743"/>
        <v>19.133333333333336</v>
      </c>
      <c r="CQ4054" s="23">
        <f t="shared" si="1744"/>
        <v>12.833333333333334</v>
      </c>
      <c r="CR4054" s="24">
        <f t="shared" si="1723"/>
        <v>16.127146464646465</v>
      </c>
      <c r="CZ4054" s="2">
        <f t="shared" si="1748"/>
        <v>1954</v>
      </c>
      <c r="DA4054" s="35" t="s">
        <v>87</v>
      </c>
      <c r="DB4054" s="102" t="s">
        <v>2584</v>
      </c>
      <c r="DC4054" s="102" t="s">
        <v>733</v>
      </c>
      <c r="DD4054" s="102" t="s">
        <v>892</v>
      </c>
      <c r="DE4054" s="102" t="s">
        <v>2585</v>
      </c>
      <c r="DF4054" s="102" t="s">
        <v>2586</v>
      </c>
      <c r="DG4054" s="102" t="s">
        <v>2587</v>
      </c>
      <c r="DH4054" s="102" t="s">
        <v>2588</v>
      </c>
      <c r="DI4054" s="102" t="s">
        <v>955</v>
      </c>
      <c r="DJ4054" s="102" t="s">
        <v>2589</v>
      </c>
      <c r="DK4054" s="102" t="s">
        <v>556</v>
      </c>
      <c r="DL4054" s="102" t="s">
        <v>2590</v>
      </c>
      <c r="DM4054" s="102" t="s">
        <v>2591</v>
      </c>
      <c r="DN4054" s="102" t="s">
        <v>2592</v>
      </c>
      <c r="DP4054" s="22" t="e">
        <f t="shared" si="1746"/>
        <v>#VALUE!</v>
      </c>
      <c r="DQ4054" s="23" t="e">
        <f t="shared" si="1747"/>
        <v>#VALUE!</v>
      </c>
      <c r="DR4054" s="24" t="e">
        <f t="shared" si="1724"/>
        <v>#DIV/0!</v>
      </c>
      <c r="DZ4054" s="2">
        <f t="shared" si="1741"/>
        <v>1954</v>
      </c>
      <c r="EA4054" s="35" t="s">
        <v>85</v>
      </c>
      <c r="EB4054" s="102" t="s">
        <v>192</v>
      </c>
      <c r="EC4054" s="102" t="s">
        <v>2593</v>
      </c>
      <c r="ED4054" s="102" t="s">
        <v>2594</v>
      </c>
      <c r="EE4054" s="102" t="s">
        <v>824</v>
      </c>
      <c r="EF4054" s="102" t="s">
        <v>1732</v>
      </c>
      <c r="EG4054" s="102" t="s">
        <v>2595</v>
      </c>
      <c r="EH4054" s="102" t="s">
        <v>2241</v>
      </c>
      <c r="EI4054" s="102" t="s">
        <v>2596</v>
      </c>
      <c r="EJ4054" s="102" t="s">
        <v>1158</v>
      </c>
      <c r="EK4054" s="102" t="s">
        <v>819</v>
      </c>
      <c r="EL4054" s="102" t="s">
        <v>2597</v>
      </c>
      <c r="EM4054" s="102" t="s">
        <v>785</v>
      </c>
      <c r="EN4054" s="102" t="s">
        <v>2598</v>
      </c>
      <c r="EP4054" s="22" t="e">
        <f t="shared" si="1738"/>
        <v>#VALUE!</v>
      </c>
      <c r="EQ4054" s="23" t="e">
        <f t="shared" si="1739"/>
        <v>#VALUE!</v>
      </c>
      <c r="ER4054" s="24" t="e">
        <f t="shared" si="1751"/>
        <v>#DIV/0!</v>
      </c>
      <c r="EZ4054" s="2">
        <f t="shared" si="1740"/>
        <v>1954</v>
      </c>
      <c r="FA4054" s="35" t="s">
        <v>85</v>
      </c>
      <c r="FB4054" s="102" t="s">
        <v>2599</v>
      </c>
      <c r="FC4054" s="102" t="s">
        <v>1147</v>
      </c>
      <c r="FD4054" s="102" t="s">
        <v>2600</v>
      </c>
      <c r="FE4054" s="102" t="s">
        <v>1659</v>
      </c>
      <c r="FF4054" s="102" t="s">
        <v>2601</v>
      </c>
      <c r="FG4054" s="102" t="s">
        <v>2602</v>
      </c>
      <c r="FH4054" s="102" t="s">
        <v>1003</v>
      </c>
      <c r="FI4054" s="102" t="s">
        <v>1966</v>
      </c>
      <c r="FJ4054" s="102" t="s">
        <v>1130</v>
      </c>
      <c r="FK4054" s="102" t="s">
        <v>2603</v>
      </c>
      <c r="FL4054" s="102" t="s">
        <v>2604</v>
      </c>
      <c r="FM4054" s="102" t="s">
        <v>1287</v>
      </c>
      <c r="FN4054" s="102" t="s">
        <v>1288</v>
      </c>
      <c r="FP4054" s="22" t="e">
        <f t="shared" si="1749"/>
        <v>#VALUE!</v>
      </c>
      <c r="FQ4054" s="23" t="e">
        <f t="shared" si="1750"/>
        <v>#VALUE!</v>
      </c>
      <c r="FR4054" s="24" t="e">
        <f t="shared" si="1725"/>
        <v>#DIV/0!</v>
      </c>
      <c r="FZ4054" s="2">
        <f t="shared" si="1729"/>
        <v>1954</v>
      </c>
      <c r="GA4054" s="35" t="s">
        <v>84</v>
      </c>
      <c r="GB4054" s="102" t="s">
        <v>963</v>
      </c>
      <c r="GC4054" s="102" t="s">
        <v>1118</v>
      </c>
      <c r="GD4054" s="102" t="s">
        <v>1056</v>
      </c>
      <c r="GE4054" s="102" t="s">
        <v>2453</v>
      </c>
      <c r="GF4054" s="102" t="s">
        <v>2605</v>
      </c>
      <c r="GG4054" s="102" t="s">
        <v>401</v>
      </c>
      <c r="GH4054" s="102" t="s">
        <v>2606</v>
      </c>
      <c r="GI4054" s="102" t="s">
        <v>1098</v>
      </c>
      <c r="GJ4054" s="102" t="s">
        <v>530</v>
      </c>
      <c r="GK4054" s="102" t="s">
        <v>338</v>
      </c>
      <c r="GL4054" s="102" t="s">
        <v>2512</v>
      </c>
      <c r="GM4054" s="102" t="s">
        <v>2022</v>
      </c>
      <c r="GN4054" s="102" t="s">
        <v>2607</v>
      </c>
      <c r="GO4054" s="2"/>
      <c r="GP4054" s="22" t="e">
        <f t="shared" si="1726"/>
        <v>#VALUE!</v>
      </c>
      <c r="GQ4054" s="23" t="e">
        <f t="shared" si="1727"/>
        <v>#VALUE!</v>
      </c>
      <c r="GR4054" s="24" t="e">
        <f t="shared" si="1728"/>
        <v>#DIV/0!</v>
      </c>
      <c r="GS4054" s="22" t="e">
        <f>AVERAGE(Sheet1!AP4054,Sheet1!BP4054,Sheet1!CP4054,Sheet1!DP4054,Sheet1!EP4054,Sheet1!FP4054,Sheet1!GP4054)</f>
        <v>#VALUE!</v>
      </c>
      <c r="GT4054" s="23" t="e">
        <f>AVERAGE(Sheet1!AQ4054,Sheet1!BQ4054,Sheet1!CQ4054,Sheet1!DQ4054,Sheet1!EQ4054,Sheet1!FQ4054,Sheet1!GQ4054)</f>
        <v>#VALUE!</v>
      </c>
      <c r="GU4054" s="22" t="e">
        <f t="shared" si="1734"/>
        <v>#VALUE!</v>
      </c>
      <c r="GV4054" s="23" t="e">
        <f t="shared" si="1735"/>
        <v>#VALUE!</v>
      </c>
      <c r="GW4054" s="24" t="e">
        <f>AVERAGE(Sheet1!$AO4054,Sheet1!$BO4054,Sheet1!$CO4054,Sheet1!$DO4054,Sheet1!$EO4054,Sheet1!$FO4054,Sheet1!$GO4054)</f>
        <v>#DIV/0!</v>
      </c>
      <c r="GX4054" s="24" t="e">
        <f t="shared" si="1736"/>
        <v>#DIV/0!</v>
      </c>
    </row>
    <row r="4055" spans="27:206" ht="25.5">
      <c r="AA4055" s="35" t="s">
        <v>86</v>
      </c>
      <c r="AB4055" s="36" t="s">
        <v>2608</v>
      </c>
      <c r="AC4055" s="36" t="s">
        <v>667</v>
      </c>
      <c r="AD4055" s="36" t="s">
        <v>2609</v>
      </c>
      <c r="AE4055" s="36" t="s">
        <v>1128</v>
      </c>
      <c r="AF4055" s="36" t="s">
        <v>189</v>
      </c>
      <c r="AG4055" s="36" t="s">
        <v>455</v>
      </c>
      <c r="AH4055" s="36" t="s">
        <v>577</v>
      </c>
      <c r="AI4055" s="36" t="s">
        <v>1207</v>
      </c>
      <c r="AJ4055" s="36" t="s">
        <v>637</v>
      </c>
      <c r="AK4055" s="36" t="s">
        <v>1856</v>
      </c>
      <c r="AL4055" s="36" t="s">
        <v>1358</v>
      </c>
      <c r="AM4055" s="36" t="s">
        <v>1043</v>
      </c>
      <c r="AN4055" s="36" t="s">
        <v>2610</v>
      </c>
      <c r="AP4055" s="22" t="e">
        <f t="shared" ref="AP4055:AP4086" si="1752">SUM(AB4055+AC4055+AD4055)/3</f>
        <v>#VALUE!</v>
      </c>
      <c r="AQ4055" s="23" t="e">
        <f t="shared" ref="AQ4055:AQ4086" si="1753">SUM(AG4055+AH4055+AI4055)/3</f>
        <v>#VALUE!</v>
      </c>
      <c r="AR4055" s="24" t="e">
        <f t="shared" si="1733"/>
        <v>#DIV/0!</v>
      </c>
      <c r="BA4055" s="26">
        <v>1955</v>
      </c>
      <c r="BB4055" s="15">
        <v>17.8</v>
      </c>
      <c r="BC4055" s="15">
        <v>19.100000000000001</v>
      </c>
      <c r="BD4055" s="15">
        <v>17.399999999999999</v>
      </c>
      <c r="BE4055" s="15">
        <v>16.100000000000001</v>
      </c>
      <c r="BF4055" s="15">
        <v>13</v>
      </c>
      <c r="BG4055" s="15">
        <v>11.6</v>
      </c>
      <c r="BH4055" s="15">
        <v>11.6</v>
      </c>
      <c r="BI4055" s="15">
        <v>12.1</v>
      </c>
      <c r="BJ4055" s="27">
        <f>(SUM(BJ4052:BJ4054)+SUM(BJ4056:BJ4058))/6</f>
        <v>12.933333333333332</v>
      </c>
      <c r="BK4055" s="15">
        <v>14.2</v>
      </c>
      <c r="BL4055" s="15">
        <v>13.8</v>
      </c>
      <c r="BM4055" s="15">
        <v>18</v>
      </c>
      <c r="BN4055" s="21">
        <f t="shared" si="1730"/>
        <v>14.802777777777777</v>
      </c>
      <c r="BP4055" s="22">
        <f t="shared" si="1731"/>
        <v>18.100000000000001</v>
      </c>
      <c r="BQ4055" s="23">
        <f t="shared" si="1732"/>
        <v>11.766666666666666</v>
      </c>
      <c r="BR4055" s="24">
        <f t="shared" si="1737"/>
        <v>14.719949494949496</v>
      </c>
      <c r="BZ4055" s="2">
        <f t="shared" si="1745"/>
        <v>1955</v>
      </c>
      <c r="CA4055" s="26">
        <v>1955</v>
      </c>
      <c r="CB4055" s="15">
        <v>21.4</v>
      </c>
      <c r="CC4055" s="15">
        <v>20.9</v>
      </c>
      <c r="CD4055" s="15">
        <v>20.100000000000001</v>
      </c>
      <c r="CE4055" s="15">
        <v>17.7</v>
      </c>
      <c r="CF4055" s="15">
        <v>14.1</v>
      </c>
      <c r="CG4055" s="15">
        <v>12.8</v>
      </c>
      <c r="CH4055" s="15">
        <v>12.4</v>
      </c>
      <c r="CI4055" s="15">
        <v>13.3</v>
      </c>
      <c r="CJ4055" s="15">
        <v>14.6</v>
      </c>
      <c r="CK4055" s="15">
        <v>16.100000000000001</v>
      </c>
      <c r="CL4055" s="15">
        <v>16.5</v>
      </c>
      <c r="CM4055" s="15">
        <v>19.2</v>
      </c>
      <c r="CN4055" s="21">
        <f t="shared" si="1742"/>
        <v>16.591666666666665</v>
      </c>
      <c r="CP4055" s="22">
        <f t="shared" si="1743"/>
        <v>20.8</v>
      </c>
      <c r="CQ4055" s="23">
        <f t="shared" si="1744"/>
        <v>12.833333333333334</v>
      </c>
      <c r="CR4055" s="24">
        <f t="shared" ref="CR4055:CR4086" si="1754">AVERAGE(CN4045:CN4055)</f>
        <v>16.186237373737374</v>
      </c>
      <c r="CZ4055" s="2">
        <f t="shared" si="1748"/>
        <v>1955</v>
      </c>
      <c r="DA4055" s="35" t="s">
        <v>88</v>
      </c>
      <c r="DB4055" s="102" t="s">
        <v>1883</v>
      </c>
      <c r="DC4055" s="102" t="s">
        <v>2611</v>
      </c>
      <c r="DD4055" s="102" t="s">
        <v>2612</v>
      </c>
      <c r="DE4055" s="102" t="s">
        <v>2376</v>
      </c>
      <c r="DF4055" s="102" t="s">
        <v>2613</v>
      </c>
      <c r="DG4055" s="102" t="s">
        <v>2221</v>
      </c>
      <c r="DH4055" s="102" t="s">
        <v>1892</v>
      </c>
      <c r="DI4055" s="102" t="s">
        <v>945</v>
      </c>
      <c r="DJ4055" s="102" t="s">
        <v>2614</v>
      </c>
      <c r="DK4055" s="102" t="s">
        <v>2615</v>
      </c>
      <c r="DL4055" s="102" t="s">
        <v>2616</v>
      </c>
      <c r="DM4055" s="102" t="s">
        <v>1462</v>
      </c>
      <c r="DN4055" s="102" t="s">
        <v>2617</v>
      </c>
      <c r="DP4055" s="22" t="e">
        <f t="shared" si="1746"/>
        <v>#VALUE!</v>
      </c>
      <c r="DQ4055" s="23" t="e">
        <f t="shared" si="1747"/>
        <v>#VALUE!</v>
      </c>
      <c r="DR4055" s="24" t="e">
        <f t="shared" si="1724"/>
        <v>#DIV/0!</v>
      </c>
      <c r="DZ4055" s="2">
        <f t="shared" si="1741"/>
        <v>1955</v>
      </c>
      <c r="EA4055" s="35" t="s">
        <v>86</v>
      </c>
      <c r="EB4055" s="102" t="s">
        <v>2618</v>
      </c>
      <c r="EC4055" s="102" t="s">
        <v>2619</v>
      </c>
      <c r="ED4055" s="102" t="s">
        <v>2620</v>
      </c>
      <c r="EE4055" s="102" t="s">
        <v>443</v>
      </c>
      <c r="EF4055" s="102" t="s">
        <v>316</v>
      </c>
      <c r="EG4055" s="102" t="s">
        <v>1518</v>
      </c>
      <c r="EH4055" s="102" t="s">
        <v>401</v>
      </c>
      <c r="EI4055" s="102" t="s">
        <v>782</v>
      </c>
      <c r="EJ4055" s="102" t="s">
        <v>2605</v>
      </c>
      <c r="EK4055" s="102" t="s">
        <v>2071</v>
      </c>
      <c r="EL4055" s="102" t="s">
        <v>637</v>
      </c>
      <c r="EM4055" s="102" t="s">
        <v>2621</v>
      </c>
      <c r="EN4055" s="102" t="s">
        <v>2622</v>
      </c>
      <c r="EP4055" s="22" t="e">
        <f t="shared" si="1738"/>
        <v>#VALUE!</v>
      </c>
      <c r="EQ4055" s="23" t="e">
        <f t="shared" si="1739"/>
        <v>#VALUE!</v>
      </c>
      <c r="ER4055" s="24" t="e">
        <f t="shared" si="1751"/>
        <v>#DIV/0!</v>
      </c>
      <c r="EZ4055" s="2">
        <f t="shared" si="1740"/>
        <v>1955</v>
      </c>
      <c r="FA4055" s="35" t="s">
        <v>86</v>
      </c>
      <c r="FB4055" s="102" t="s">
        <v>724</v>
      </c>
      <c r="FC4055" s="102" t="s">
        <v>2623</v>
      </c>
      <c r="FD4055" s="102" t="s">
        <v>2624</v>
      </c>
      <c r="FE4055" s="102" t="s">
        <v>2625</v>
      </c>
      <c r="FF4055" s="102" t="s">
        <v>2626</v>
      </c>
      <c r="FG4055" s="102" t="s">
        <v>455</v>
      </c>
      <c r="FH4055" s="102" t="s">
        <v>263</v>
      </c>
      <c r="FI4055" s="102" t="s">
        <v>2627</v>
      </c>
      <c r="FJ4055" s="102" t="s">
        <v>1393</v>
      </c>
      <c r="FK4055" s="102" t="s">
        <v>1215</v>
      </c>
      <c r="FL4055" s="102" t="s">
        <v>1358</v>
      </c>
      <c r="FM4055" s="102" t="s">
        <v>2628</v>
      </c>
      <c r="FN4055" s="102" t="s">
        <v>2629</v>
      </c>
      <c r="FP4055" s="22" t="e">
        <f t="shared" si="1749"/>
        <v>#VALUE!</v>
      </c>
      <c r="FQ4055" s="23" t="e">
        <f t="shared" si="1750"/>
        <v>#VALUE!</v>
      </c>
      <c r="FR4055" s="24" t="e">
        <f t="shared" si="1725"/>
        <v>#DIV/0!</v>
      </c>
      <c r="FZ4055" s="2">
        <f t="shared" si="1729"/>
        <v>1955</v>
      </c>
      <c r="GA4055" s="35" t="s">
        <v>85</v>
      </c>
      <c r="GB4055" s="102" t="s">
        <v>2531</v>
      </c>
      <c r="GC4055" s="102" t="s">
        <v>2630</v>
      </c>
      <c r="GD4055" s="102" t="s">
        <v>2631</v>
      </c>
      <c r="GE4055" s="102" t="s">
        <v>1528</v>
      </c>
      <c r="GF4055" s="102" t="s">
        <v>739</v>
      </c>
      <c r="GG4055" s="102" t="s">
        <v>491</v>
      </c>
      <c r="GH4055" s="102" t="s">
        <v>1852</v>
      </c>
      <c r="GI4055" s="102" t="s">
        <v>1585</v>
      </c>
      <c r="GJ4055" s="102" t="s">
        <v>2297</v>
      </c>
      <c r="GK4055" s="102" t="s">
        <v>456</v>
      </c>
      <c r="GL4055" s="102" t="s">
        <v>1683</v>
      </c>
      <c r="GM4055" s="102" t="s">
        <v>2527</v>
      </c>
      <c r="GN4055" s="102" t="s">
        <v>2632</v>
      </c>
      <c r="GO4055" s="2"/>
      <c r="GP4055" s="22" t="e">
        <f t="shared" si="1726"/>
        <v>#VALUE!</v>
      </c>
      <c r="GQ4055" s="23" t="e">
        <f t="shared" si="1727"/>
        <v>#VALUE!</v>
      </c>
      <c r="GR4055" s="24" t="e">
        <f t="shared" si="1728"/>
        <v>#DIV/0!</v>
      </c>
      <c r="GS4055" s="22" t="e">
        <f>AVERAGE(Sheet1!AP4055,Sheet1!BP4055,Sheet1!CP4055,Sheet1!DP4055,Sheet1!EP4055,Sheet1!FP4055,Sheet1!GP4055)</f>
        <v>#VALUE!</v>
      </c>
      <c r="GT4055" s="23" t="e">
        <f>AVERAGE(Sheet1!AQ4055,Sheet1!BQ4055,Sheet1!CQ4055,Sheet1!DQ4055,Sheet1!EQ4055,Sheet1!FQ4055,Sheet1!GQ4055)</f>
        <v>#VALUE!</v>
      </c>
      <c r="GU4055" s="22" t="e">
        <f t="shared" si="1734"/>
        <v>#VALUE!</v>
      </c>
      <c r="GV4055" s="23" t="e">
        <f t="shared" si="1735"/>
        <v>#VALUE!</v>
      </c>
      <c r="GW4055" s="24" t="e">
        <f>AVERAGE(Sheet1!$AO4055,Sheet1!$BO4055,Sheet1!$CO4055,Sheet1!$DO4055,Sheet1!$EO4055,Sheet1!$FO4055,Sheet1!$GO4055)</f>
        <v>#DIV/0!</v>
      </c>
      <c r="GX4055" s="24" t="e">
        <f t="shared" si="1736"/>
        <v>#DIV/0!</v>
      </c>
    </row>
    <row r="4056" spans="27:206" ht="25.5">
      <c r="AA4056" s="35" t="s">
        <v>87</v>
      </c>
      <c r="AB4056" s="36" t="s">
        <v>326</v>
      </c>
      <c r="AC4056" s="36" t="s">
        <v>2633</v>
      </c>
      <c r="AD4056" s="36" t="s">
        <v>2278</v>
      </c>
      <c r="AE4056" s="36" t="s">
        <v>262</v>
      </c>
      <c r="AF4056" s="36" t="s">
        <v>1827</v>
      </c>
      <c r="AG4056" s="36" t="s">
        <v>714</v>
      </c>
      <c r="AH4056" s="36" t="s">
        <v>1207</v>
      </c>
      <c r="AI4056" s="36" t="s">
        <v>2314</v>
      </c>
      <c r="AJ4056" s="36" t="s">
        <v>1777</v>
      </c>
      <c r="AK4056" s="36" t="s">
        <v>2098</v>
      </c>
      <c r="AL4056" s="36" t="s">
        <v>1117</v>
      </c>
      <c r="AM4056" s="36" t="s">
        <v>534</v>
      </c>
      <c r="AN4056" s="36" t="s">
        <v>2634</v>
      </c>
      <c r="AP4056" s="22" t="e">
        <f t="shared" si="1752"/>
        <v>#VALUE!</v>
      </c>
      <c r="AQ4056" s="23" t="e">
        <f t="shared" si="1753"/>
        <v>#VALUE!</v>
      </c>
      <c r="AR4056" s="24" t="e">
        <f t="shared" si="1733"/>
        <v>#DIV/0!</v>
      </c>
      <c r="BA4056" s="26">
        <v>1956</v>
      </c>
      <c r="BB4056" s="15">
        <v>18.100000000000001</v>
      </c>
      <c r="BC4056" s="15">
        <v>21.5</v>
      </c>
      <c r="BD4056" s="15">
        <v>20.2</v>
      </c>
      <c r="BE4056" s="15">
        <v>16.600000000000001</v>
      </c>
      <c r="BF4056" s="15">
        <v>14.7</v>
      </c>
      <c r="BG4056" s="15">
        <v>12.1</v>
      </c>
      <c r="BH4056" s="15">
        <v>11.2</v>
      </c>
      <c r="BI4056" s="15">
        <v>11.6</v>
      </c>
      <c r="BJ4056" s="15">
        <v>13.8</v>
      </c>
      <c r="BK4056" s="15">
        <v>13.8</v>
      </c>
      <c r="BL4056" s="15">
        <v>14.3</v>
      </c>
      <c r="BM4056" s="15">
        <v>15.2</v>
      </c>
      <c r="BN4056" s="21">
        <f t="shared" si="1730"/>
        <v>15.258333333333335</v>
      </c>
      <c r="BP4056" s="22">
        <f t="shared" si="1731"/>
        <v>19.933333333333334</v>
      </c>
      <c r="BQ4056" s="23">
        <f t="shared" si="1732"/>
        <v>11.633333333333333</v>
      </c>
      <c r="BR4056" s="24">
        <f t="shared" si="1737"/>
        <v>14.796464646464644</v>
      </c>
      <c r="BZ4056" s="2">
        <f t="shared" si="1745"/>
        <v>1956</v>
      </c>
      <c r="CA4056" s="26">
        <v>1956</v>
      </c>
      <c r="CB4056" s="15">
        <v>19.600000000000001</v>
      </c>
      <c r="CC4056" s="15">
        <v>23.8</v>
      </c>
      <c r="CD4056" s="15">
        <v>21.8</v>
      </c>
      <c r="CE4056" s="15">
        <v>18</v>
      </c>
      <c r="CF4056" s="15">
        <v>15.8</v>
      </c>
      <c r="CG4056" s="15">
        <v>13.4</v>
      </c>
      <c r="CH4056" s="15">
        <v>12.8</v>
      </c>
      <c r="CI4056" s="15">
        <v>13.1</v>
      </c>
      <c r="CJ4056" s="15">
        <v>14.7</v>
      </c>
      <c r="CK4056" s="15">
        <v>16.100000000000001</v>
      </c>
      <c r="CL4056" s="15">
        <v>15.7</v>
      </c>
      <c r="CM4056" s="15">
        <v>17.399999999999999</v>
      </c>
      <c r="CN4056" s="21">
        <f t="shared" si="1742"/>
        <v>16.849999999999998</v>
      </c>
      <c r="CP4056" s="22">
        <f t="shared" si="1743"/>
        <v>21.733333333333334</v>
      </c>
      <c r="CQ4056" s="23">
        <f t="shared" si="1744"/>
        <v>13.100000000000001</v>
      </c>
      <c r="CR4056" s="24">
        <f t="shared" si="1754"/>
        <v>16.284722222222225</v>
      </c>
      <c r="CZ4056" s="2">
        <f t="shared" si="1748"/>
        <v>1956</v>
      </c>
      <c r="DA4056" s="35" t="s">
        <v>89</v>
      </c>
      <c r="DB4056" s="102" t="s">
        <v>218</v>
      </c>
      <c r="DC4056" s="102" t="s">
        <v>2635</v>
      </c>
      <c r="DD4056" s="102" t="s">
        <v>2636</v>
      </c>
      <c r="DE4056" s="102" t="s">
        <v>1083</v>
      </c>
      <c r="DF4056" s="102" t="s">
        <v>1144</v>
      </c>
      <c r="DG4056" s="102" t="s">
        <v>2637</v>
      </c>
      <c r="DH4056" s="102" t="s">
        <v>2020</v>
      </c>
      <c r="DI4056" s="102" t="s">
        <v>2638</v>
      </c>
      <c r="DJ4056" s="102" t="s">
        <v>305</v>
      </c>
      <c r="DK4056" s="102" t="s">
        <v>2639</v>
      </c>
      <c r="DL4056" s="102" t="s">
        <v>2640</v>
      </c>
      <c r="DM4056" s="102" t="s">
        <v>2641</v>
      </c>
      <c r="DN4056" s="102" t="s">
        <v>2642</v>
      </c>
      <c r="DP4056" s="22" t="e">
        <f t="shared" si="1746"/>
        <v>#VALUE!</v>
      </c>
      <c r="DQ4056" s="23" t="e">
        <f t="shared" si="1747"/>
        <v>#VALUE!</v>
      </c>
      <c r="DR4056" s="24" t="e">
        <f t="shared" si="1724"/>
        <v>#DIV/0!</v>
      </c>
      <c r="DZ4056" s="2">
        <f t="shared" si="1741"/>
        <v>1956</v>
      </c>
      <c r="EA4056" s="35" t="s">
        <v>87</v>
      </c>
      <c r="EB4056" s="102" t="s">
        <v>2643</v>
      </c>
      <c r="EC4056" s="102" t="s">
        <v>2644</v>
      </c>
      <c r="ED4056" s="102" t="s">
        <v>1986</v>
      </c>
      <c r="EE4056" s="102" t="s">
        <v>2645</v>
      </c>
      <c r="EF4056" s="102" t="s">
        <v>1221</v>
      </c>
      <c r="EG4056" s="102" t="s">
        <v>623</v>
      </c>
      <c r="EH4056" s="102" t="s">
        <v>415</v>
      </c>
      <c r="EI4056" s="102" t="s">
        <v>318</v>
      </c>
      <c r="EJ4056" s="102" t="s">
        <v>456</v>
      </c>
      <c r="EK4056" s="102" t="s">
        <v>686</v>
      </c>
      <c r="EL4056" s="102" t="s">
        <v>2022</v>
      </c>
      <c r="EM4056" s="102" t="s">
        <v>2646</v>
      </c>
      <c r="EN4056" s="102" t="s">
        <v>2647</v>
      </c>
      <c r="EP4056" s="22" t="e">
        <f t="shared" si="1738"/>
        <v>#VALUE!</v>
      </c>
      <c r="EQ4056" s="23" t="e">
        <f t="shared" si="1739"/>
        <v>#VALUE!</v>
      </c>
      <c r="ER4056" s="24" t="e">
        <f t="shared" si="1751"/>
        <v>#DIV/0!</v>
      </c>
      <c r="EZ4056" s="2">
        <f t="shared" si="1740"/>
        <v>1956</v>
      </c>
      <c r="FA4056" s="35" t="s">
        <v>87</v>
      </c>
      <c r="FB4056" s="102" t="s">
        <v>2648</v>
      </c>
      <c r="FC4056" s="102" t="s">
        <v>2649</v>
      </c>
      <c r="FD4056" s="102" t="s">
        <v>977</v>
      </c>
      <c r="FE4056" s="102" t="s">
        <v>2650</v>
      </c>
      <c r="FF4056" s="102" t="s">
        <v>338</v>
      </c>
      <c r="FG4056" s="102" t="s">
        <v>1206</v>
      </c>
      <c r="FH4056" s="102" t="s">
        <v>400</v>
      </c>
      <c r="FI4056" s="102" t="s">
        <v>2169</v>
      </c>
      <c r="FJ4056" s="102" t="s">
        <v>2651</v>
      </c>
      <c r="FK4056" s="102" t="s">
        <v>2652</v>
      </c>
      <c r="FL4056" s="102" t="s">
        <v>771</v>
      </c>
      <c r="FM4056" s="102" t="s">
        <v>2653</v>
      </c>
      <c r="FN4056" s="102" t="s">
        <v>2654</v>
      </c>
      <c r="FP4056" s="22" t="e">
        <f t="shared" si="1749"/>
        <v>#VALUE!</v>
      </c>
      <c r="FQ4056" s="23" t="e">
        <f t="shared" si="1750"/>
        <v>#VALUE!</v>
      </c>
      <c r="FR4056" s="24" t="e">
        <f t="shared" si="1725"/>
        <v>#DIV/0!</v>
      </c>
      <c r="FZ4056" s="2">
        <f t="shared" si="1729"/>
        <v>1956</v>
      </c>
      <c r="GA4056" s="35" t="s">
        <v>86</v>
      </c>
      <c r="GB4056" s="102" t="s">
        <v>2440</v>
      </c>
      <c r="GC4056" s="102" t="s">
        <v>2655</v>
      </c>
      <c r="GD4056" s="102" t="s">
        <v>1651</v>
      </c>
      <c r="GE4056" s="102" t="s">
        <v>301</v>
      </c>
      <c r="GF4056" s="102" t="s">
        <v>2656</v>
      </c>
      <c r="GG4056" s="102" t="s">
        <v>679</v>
      </c>
      <c r="GH4056" s="102" t="s">
        <v>1396</v>
      </c>
      <c r="GI4056" s="102" t="s">
        <v>540</v>
      </c>
      <c r="GJ4056" s="102" t="s">
        <v>2596</v>
      </c>
      <c r="GK4056" s="102" t="s">
        <v>1827</v>
      </c>
      <c r="GL4056" s="102" t="s">
        <v>1130</v>
      </c>
      <c r="GM4056" s="102" t="s">
        <v>2071</v>
      </c>
      <c r="GN4056" s="102" t="s">
        <v>2657</v>
      </c>
      <c r="GO4056" s="2"/>
      <c r="GP4056" s="22" t="e">
        <f t="shared" si="1726"/>
        <v>#VALUE!</v>
      </c>
      <c r="GQ4056" s="23" t="e">
        <f t="shared" si="1727"/>
        <v>#VALUE!</v>
      </c>
      <c r="GR4056" s="24" t="e">
        <f t="shared" si="1728"/>
        <v>#DIV/0!</v>
      </c>
      <c r="GS4056" s="22" t="e">
        <f>AVERAGE(Sheet1!AP4056,Sheet1!BP4056,Sheet1!CP4056,Sheet1!DP4056,Sheet1!EP4056,Sheet1!FP4056,Sheet1!GP4056)</f>
        <v>#VALUE!</v>
      </c>
      <c r="GT4056" s="23" t="e">
        <f>AVERAGE(Sheet1!AQ4056,Sheet1!BQ4056,Sheet1!CQ4056,Sheet1!DQ4056,Sheet1!EQ4056,Sheet1!FQ4056,Sheet1!GQ4056)</f>
        <v>#VALUE!</v>
      </c>
      <c r="GU4056" s="22" t="e">
        <f t="shared" si="1734"/>
        <v>#VALUE!</v>
      </c>
      <c r="GV4056" s="23" t="e">
        <f t="shared" si="1735"/>
        <v>#VALUE!</v>
      </c>
      <c r="GW4056" s="24" t="e">
        <f>AVERAGE(Sheet1!$AO4056,Sheet1!$BO4056,Sheet1!$CO4056,Sheet1!$DO4056,Sheet1!$EO4056,Sheet1!$FO4056,Sheet1!$GO4056)</f>
        <v>#DIV/0!</v>
      </c>
      <c r="GX4056" s="24" t="e">
        <f t="shared" si="1736"/>
        <v>#DIV/0!</v>
      </c>
    </row>
    <row r="4057" spans="27:206" ht="25.5">
      <c r="AA4057" s="35" t="s">
        <v>88</v>
      </c>
      <c r="AB4057" s="36" t="s">
        <v>2658</v>
      </c>
      <c r="AC4057" s="36" t="s">
        <v>2118</v>
      </c>
      <c r="AD4057" s="36" t="s">
        <v>2659</v>
      </c>
      <c r="AE4057" s="36" t="s">
        <v>641</v>
      </c>
      <c r="AF4057" s="36" t="s">
        <v>1916</v>
      </c>
      <c r="AG4057" s="36" t="s">
        <v>1940</v>
      </c>
      <c r="AH4057" s="36" t="s">
        <v>2660</v>
      </c>
      <c r="AI4057" s="36" t="s">
        <v>980</v>
      </c>
      <c r="AJ4057" s="36" t="s">
        <v>2358</v>
      </c>
      <c r="AK4057" s="36" t="s">
        <v>1693</v>
      </c>
      <c r="AL4057" s="36" t="s">
        <v>937</v>
      </c>
      <c r="AM4057" s="36" t="s">
        <v>2661</v>
      </c>
      <c r="AN4057" s="36" t="s">
        <v>2662</v>
      </c>
      <c r="AP4057" s="22" t="e">
        <f t="shared" si="1752"/>
        <v>#VALUE!</v>
      </c>
      <c r="AQ4057" s="23" t="e">
        <f t="shared" si="1753"/>
        <v>#VALUE!</v>
      </c>
      <c r="AR4057" s="24" t="e">
        <f t="shared" si="1733"/>
        <v>#DIV/0!</v>
      </c>
      <c r="BA4057" s="20" t="s">
        <v>90</v>
      </c>
      <c r="BB4057" s="15">
        <v>16.899999999999999</v>
      </c>
      <c r="BC4057" s="15">
        <v>18.3</v>
      </c>
      <c r="BD4057" s="15">
        <v>17</v>
      </c>
      <c r="BE4057" s="15">
        <v>15.1</v>
      </c>
      <c r="BF4057" s="15">
        <v>13.1</v>
      </c>
      <c r="BG4057" s="15">
        <v>13.3</v>
      </c>
      <c r="BH4057" s="15">
        <v>11.6</v>
      </c>
      <c r="BI4057" s="15">
        <v>12.9</v>
      </c>
      <c r="BJ4057" s="15">
        <v>13.2</v>
      </c>
      <c r="BK4057" s="15">
        <v>13.5</v>
      </c>
      <c r="BL4057" s="15">
        <v>14.2</v>
      </c>
      <c r="BM4057" s="15">
        <v>16.2</v>
      </c>
      <c r="BN4057" s="21">
        <f t="shared" si="1730"/>
        <v>14.608333333333329</v>
      </c>
      <c r="BP4057" s="22">
        <f t="shared" si="1731"/>
        <v>17.400000000000002</v>
      </c>
      <c r="BQ4057" s="23">
        <f t="shared" si="1732"/>
        <v>12.6</v>
      </c>
      <c r="BR4057" s="24">
        <f t="shared" si="1737"/>
        <v>14.835858585858581</v>
      </c>
      <c r="BZ4057" s="2">
        <f t="shared" si="1745"/>
        <v>1957</v>
      </c>
      <c r="CA4057" s="20" t="s">
        <v>90</v>
      </c>
      <c r="CB4057" s="15">
        <v>19.8</v>
      </c>
      <c r="CC4057" s="15">
        <v>20.3</v>
      </c>
      <c r="CD4057" s="15">
        <v>18.600000000000001</v>
      </c>
      <c r="CE4057" s="15">
        <v>17.3</v>
      </c>
      <c r="CF4057" s="15">
        <v>14.1</v>
      </c>
      <c r="CG4057" s="15">
        <v>14.9</v>
      </c>
      <c r="CH4057" s="15">
        <v>13</v>
      </c>
      <c r="CI4057" s="15">
        <v>13.9</v>
      </c>
      <c r="CJ4057" s="15">
        <v>14.7</v>
      </c>
      <c r="CK4057" s="15">
        <v>14.7</v>
      </c>
      <c r="CL4057" s="15">
        <v>16.8</v>
      </c>
      <c r="CM4057" s="15">
        <v>19.2</v>
      </c>
      <c r="CN4057" s="21">
        <f t="shared" si="1742"/>
        <v>16.441666666666666</v>
      </c>
      <c r="CP4057" s="22">
        <f t="shared" si="1743"/>
        <v>19.566666666666666</v>
      </c>
      <c r="CQ4057" s="23">
        <f t="shared" si="1744"/>
        <v>13.933333333333332</v>
      </c>
      <c r="CR4057" s="24">
        <f t="shared" si="1754"/>
        <v>16.370328282828282</v>
      </c>
      <c r="CZ4057" s="2">
        <f t="shared" si="1748"/>
        <v>1957</v>
      </c>
      <c r="DA4057" s="35" t="s">
        <v>90</v>
      </c>
      <c r="DB4057" s="102" t="s">
        <v>2663</v>
      </c>
      <c r="DC4057" s="102" t="s">
        <v>831</v>
      </c>
      <c r="DD4057" s="102" t="s">
        <v>2664</v>
      </c>
      <c r="DE4057" s="102" t="s">
        <v>995</v>
      </c>
      <c r="DF4057" s="102" t="s">
        <v>1194</v>
      </c>
      <c r="DG4057" s="102" t="s">
        <v>883</v>
      </c>
      <c r="DH4057" s="102" t="s">
        <v>1835</v>
      </c>
      <c r="DI4057" s="102" t="s">
        <v>1165</v>
      </c>
      <c r="DJ4057" s="102" t="s">
        <v>2665</v>
      </c>
      <c r="DK4057" s="102" t="s">
        <v>2666</v>
      </c>
      <c r="DL4057" s="102" t="s">
        <v>1821</v>
      </c>
      <c r="DM4057" s="102" t="s">
        <v>1369</v>
      </c>
      <c r="DN4057" s="102" t="s">
        <v>2667</v>
      </c>
      <c r="DP4057" s="22" t="e">
        <f t="shared" si="1746"/>
        <v>#VALUE!</v>
      </c>
      <c r="DQ4057" s="23" t="e">
        <f t="shared" si="1747"/>
        <v>#VALUE!</v>
      </c>
      <c r="DR4057" s="24" t="e">
        <f t="shared" ref="DR4057:DR4088" si="1755">AVERAGE(DN4047:DN4057)</f>
        <v>#DIV/0!</v>
      </c>
      <c r="DZ4057" s="2">
        <f t="shared" si="1741"/>
        <v>1957</v>
      </c>
      <c r="EA4057" s="35" t="s">
        <v>88</v>
      </c>
      <c r="EB4057" s="102" t="s">
        <v>216</v>
      </c>
      <c r="EC4057" s="102" t="s">
        <v>2318</v>
      </c>
      <c r="ED4057" s="102" t="s">
        <v>2655</v>
      </c>
      <c r="EE4057" s="102" t="s">
        <v>738</v>
      </c>
      <c r="EF4057" s="102" t="s">
        <v>2668</v>
      </c>
      <c r="EG4057" s="102" t="s">
        <v>2529</v>
      </c>
      <c r="EH4057" s="102" t="s">
        <v>2280</v>
      </c>
      <c r="EI4057" s="102" t="s">
        <v>2105</v>
      </c>
      <c r="EJ4057" s="102" t="s">
        <v>506</v>
      </c>
      <c r="EK4057" s="102" t="s">
        <v>2405</v>
      </c>
      <c r="EL4057" s="102" t="s">
        <v>937</v>
      </c>
      <c r="EM4057" s="102" t="s">
        <v>1651</v>
      </c>
      <c r="EN4057" s="102" t="s">
        <v>2669</v>
      </c>
      <c r="EP4057" s="22" t="e">
        <f t="shared" si="1738"/>
        <v>#VALUE!</v>
      </c>
      <c r="EQ4057" s="23" t="e">
        <f t="shared" si="1739"/>
        <v>#VALUE!</v>
      </c>
      <c r="ER4057" s="24" t="e">
        <f t="shared" si="1751"/>
        <v>#DIV/0!</v>
      </c>
      <c r="EZ4057" s="2">
        <f t="shared" si="1740"/>
        <v>1957</v>
      </c>
      <c r="FA4057" s="35" t="s">
        <v>88</v>
      </c>
      <c r="FB4057" s="102" t="s">
        <v>2670</v>
      </c>
      <c r="FC4057" s="102" t="s">
        <v>2671</v>
      </c>
      <c r="FD4057" s="102" t="s">
        <v>2672</v>
      </c>
      <c r="FE4057" s="102" t="s">
        <v>2673</v>
      </c>
      <c r="FF4057" s="102" t="s">
        <v>1957</v>
      </c>
      <c r="FG4057" s="102" t="s">
        <v>2674</v>
      </c>
      <c r="FH4057" s="102" t="s">
        <v>2675</v>
      </c>
      <c r="FI4057" s="102" t="s">
        <v>2676</v>
      </c>
      <c r="FJ4057" s="102" t="s">
        <v>2336</v>
      </c>
      <c r="FK4057" s="102" t="s">
        <v>2677</v>
      </c>
      <c r="FL4057" s="102" t="s">
        <v>1573</v>
      </c>
      <c r="FM4057" s="102" t="s">
        <v>2330</v>
      </c>
      <c r="FN4057" s="102" t="s">
        <v>2678</v>
      </c>
      <c r="FP4057" s="22" t="e">
        <f t="shared" si="1749"/>
        <v>#VALUE!</v>
      </c>
      <c r="FQ4057" s="23" t="e">
        <f t="shared" si="1750"/>
        <v>#VALUE!</v>
      </c>
      <c r="FR4057" s="24" t="e">
        <f t="shared" si="1725"/>
        <v>#DIV/0!</v>
      </c>
      <c r="FZ4057" s="2">
        <f t="shared" si="1729"/>
        <v>1957</v>
      </c>
      <c r="GA4057" s="35" t="s">
        <v>87</v>
      </c>
      <c r="GB4057" s="102" t="s">
        <v>1192</v>
      </c>
      <c r="GC4057" s="102" t="s">
        <v>691</v>
      </c>
      <c r="GD4057" s="102" t="s">
        <v>2035</v>
      </c>
      <c r="GE4057" s="102" t="s">
        <v>2231</v>
      </c>
      <c r="GF4057" s="102" t="s">
        <v>2679</v>
      </c>
      <c r="GG4057" s="102" t="s">
        <v>1186</v>
      </c>
      <c r="GH4057" s="102" t="s">
        <v>2494</v>
      </c>
      <c r="GI4057" s="102" t="s">
        <v>307</v>
      </c>
      <c r="GJ4057" s="102" t="s">
        <v>2596</v>
      </c>
      <c r="GK4057" s="102" t="s">
        <v>1814</v>
      </c>
      <c r="GL4057" s="102" t="s">
        <v>2030</v>
      </c>
      <c r="GM4057" s="102" t="s">
        <v>636</v>
      </c>
      <c r="GN4057" s="102" t="s">
        <v>2680</v>
      </c>
      <c r="GO4057" s="2"/>
      <c r="GP4057" s="22" t="e">
        <f t="shared" si="1726"/>
        <v>#VALUE!</v>
      </c>
      <c r="GQ4057" s="23" t="e">
        <f t="shared" si="1727"/>
        <v>#VALUE!</v>
      </c>
      <c r="GR4057" s="24" t="e">
        <f t="shared" si="1728"/>
        <v>#DIV/0!</v>
      </c>
      <c r="GS4057" s="22" t="e">
        <f>AVERAGE(Sheet1!AP4057,Sheet1!BP4057,Sheet1!CP4057,Sheet1!DP4057,Sheet1!EP4057,Sheet1!FP4057,Sheet1!GP4057)</f>
        <v>#VALUE!</v>
      </c>
      <c r="GT4057" s="23" t="e">
        <f>AVERAGE(Sheet1!AQ4057,Sheet1!BQ4057,Sheet1!CQ4057,Sheet1!DQ4057,Sheet1!EQ4057,Sheet1!FQ4057,Sheet1!GQ4057)</f>
        <v>#VALUE!</v>
      </c>
      <c r="GU4057" s="22" t="e">
        <f t="shared" si="1734"/>
        <v>#VALUE!</v>
      </c>
      <c r="GV4057" s="23" t="e">
        <f t="shared" si="1735"/>
        <v>#VALUE!</v>
      </c>
      <c r="GW4057" s="24" t="e">
        <f>AVERAGE(Sheet1!$AO4057,Sheet1!$BO4057,Sheet1!$CO4057,Sheet1!$DO4057,Sheet1!$EO4057,Sheet1!$FO4057,Sheet1!$GO4057)</f>
        <v>#DIV/0!</v>
      </c>
      <c r="GX4057" s="24" t="e">
        <f t="shared" si="1736"/>
        <v>#DIV/0!</v>
      </c>
    </row>
    <row r="4058" spans="27:206" ht="25.5">
      <c r="AA4058" s="35" t="s">
        <v>89</v>
      </c>
      <c r="AB4058" s="36" t="s">
        <v>1027</v>
      </c>
      <c r="AC4058" s="36" t="s">
        <v>1527</v>
      </c>
      <c r="AD4058" s="36" t="s">
        <v>603</v>
      </c>
      <c r="AE4058" s="36" t="s">
        <v>1823</v>
      </c>
      <c r="AF4058" s="36" t="s">
        <v>990</v>
      </c>
      <c r="AG4058" s="36" t="s">
        <v>564</v>
      </c>
      <c r="AH4058" s="36" t="s">
        <v>1509</v>
      </c>
      <c r="AI4058" s="36" t="s">
        <v>1981</v>
      </c>
      <c r="AJ4058" s="36" t="s">
        <v>765</v>
      </c>
      <c r="AK4058" s="36" t="s">
        <v>2305</v>
      </c>
      <c r="AL4058" s="36" t="s">
        <v>1072</v>
      </c>
      <c r="AM4058" s="36" t="s">
        <v>2231</v>
      </c>
      <c r="AN4058" s="36" t="s">
        <v>2681</v>
      </c>
      <c r="AP4058" s="22" t="e">
        <f t="shared" si="1752"/>
        <v>#VALUE!</v>
      </c>
      <c r="AQ4058" s="23" t="e">
        <f t="shared" si="1753"/>
        <v>#VALUE!</v>
      </c>
      <c r="AR4058" s="24" t="e">
        <f t="shared" si="1733"/>
        <v>#DIV/0!</v>
      </c>
      <c r="BA4058" s="20" t="s">
        <v>91</v>
      </c>
      <c r="BB4058" s="15">
        <v>16.899999999999999</v>
      </c>
      <c r="BC4058" s="15">
        <v>18.100000000000001</v>
      </c>
      <c r="BD4058" s="15">
        <v>16.600000000000001</v>
      </c>
      <c r="BE4058" s="15">
        <v>15.2</v>
      </c>
      <c r="BF4058" s="15">
        <v>13.5</v>
      </c>
      <c r="BG4058" s="15">
        <v>11.9</v>
      </c>
      <c r="BH4058" s="15">
        <v>10.8</v>
      </c>
      <c r="BI4058" s="15">
        <v>11.3</v>
      </c>
      <c r="BJ4058" s="15">
        <v>12.4</v>
      </c>
      <c r="BK4058" s="15">
        <v>13.7</v>
      </c>
      <c r="BL4058" s="15">
        <v>16.2</v>
      </c>
      <c r="BM4058" s="15">
        <v>16.2</v>
      </c>
      <c r="BN4058" s="21">
        <f t="shared" si="1730"/>
        <v>14.399999999999999</v>
      </c>
      <c r="BP4058" s="22">
        <f t="shared" si="1731"/>
        <v>17.2</v>
      </c>
      <c r="BQ4058" s="23">
        <f t="shared" si="1732"/>
        <v>11.333333333333334</v>
      </c>
      <c r="BR4058" s="24">
        <f t="shared" si="1737"/>
        <v>14.747222222222222</v>
      </c>
      <c r="BZ4058" s="2">
        <f t="shared" si="1745"/>
        <v>1958</v>
      </c>
      <c r="CA4058" s="20" t="s">
        <v>91</v>
      </c>
      <c r="CB4058" s="15">
        <v>19.3</v>
      </c>
      <c r="CC4058" s="15">
        <v>20</v>
      </c>
      <c r="CD4058" s="15">
        <v>19.100000000000001</v>
      </c>
      <c r="CE4058" s="15">
        <v>17.899999999999999</v>
      </c>
      <c r="CF4058" s="15">
        <v>15.3</v>
      </c>
      <c r="CG4058" s="15">
        <v>13.5</v>
      </c>
      <c r="CH4058" s="15">
        <v>12.1</v>
      </c>
      <c r="CI4058" s="15">
        <v>12.7</v>
      </c>
      <c r="CJ4058" s="15">
        <v>14</v>
      </c>
      <c r="CK4058" s="15">
        <v>15.3</v>
      </c>
      <c r="CL4058" s="15">
        <v>17.8</v>
      </c>
      <c r="CM4058" s="15">
        <v>17.7</v>
      </c>
      <c r="CN4058" s="21">
        <f t="shared" si="1742"/>
        <v>16.224999999999998</v>
      </c>
      <c r="CP4058" s="22">
        <f t="shared" si="1743"/>
        <v>19.466666666666665</v>
      </c>
      <c r="CQ4058" s="23">
        <f t="shared" si="1744"/>
        <v>12.766666666666666</v>
      </c>
      <c r="CR4058" s="24">
        <f t="shared" si="1754"/>
        <v>16.333964646464644</v>
      </c>
      <c r="CZ4058" s="2">
        <f t="shared" si="1748"/>
        <v>1958</v>
      </c>
      <c r="DA4058" s="35" t="s">
        <v>91</v>
      </c>
      <c r="DB4058" s="102" t="s">
        <v>1695</v>
      </c>
      <c r="DC4058" s="102" t="s">
        <v>2682</v>
      </c>
      <c r="DD4058" s="102" t="s">
        <v>2052</v>
      </c>
      <c r="DE4058" s="102" t="s">
        <v>2683</v>
      </c>
      <c r="DF4058" s="102" t="s">
        <v>1249</v>
      </c>
      <c r="DG4058" s="102" t="s">
        <v>2684</v>
      </c>
      <c r="DH4058" s="102" t="s">
        <v>2685</v>
      </c>
      <c r="DI4058" s="102" t="s">
        <v>1178</v>
      </c>
      <c r="DJ4058" s="102" t="s">
        <v>2686</v>
      </c>
      <c r="DK4058" s="102" t="s">
        <v>2687</v>
      </c>
      <c r="DL4058" s="102" t="s">
        <v>2688</v>
      </c>
      <c r="DM4058" s="102" t="s">
        <v>2689</v>
      </c>
      <c r="DN4058" s="102" t="s">
        <v>2690</v>
      </c>
      <c r="DP4058" s="22" t="e">
        <f t="shared" si="1746"/>
        <v>#VALUE!</v>
      </c>
      <c r="DQ4058" s="23" t="e">
        <f t="shared" si="1747"/>
        <v>#VALUE!</v>
      </c>
      <c r="DR4058" s="24" t="e">
        <f t="shared" si="1755"/>
        <v>#DIV/0!</v>
      </c>
      <c r="DZ4058" s="2">
        <f t="shared" si="1741"/>
        <v>1958</v>
      </c>
      <c r="EA4058" s="35" t="s">
        <v>89</v>
      </c>
      <c r="EB4058" s="102" t="s">
        <v>254</v>
      </c>
      <c r="EC4058" s="102" t="s">
        <v>2691</v>
      </c>
      <c r="ED4058" s="102" t="s">
        <v>2397</v>
      </c>
      <c r="EE4058" s="102" t="s">
        <v>2692</v>
      </c>
      <c r="EF4058" s="102" t="s">
        <v>2693</v>
      </c>
      <c r="EG4058" s="102" t="s">
        <v>2694</v>
      </c>
      <c r="EH4058" s="102" t="s">
        <v>2695</v>
      </c>
      <c r="EI4058" s="102" t="s">
        <v>2224</v>
      </c>
      <c r="EJ4058" s="102" t="s">
        <v>553</v>
      </c>
      <c r="EK4058" s="102" t="s">
        <v>338</v>
      </c>
      <c r="EL4058" s="102" t="s">
        <v>686</v>
      </c>
      <c r="EM4058" s="102" t="s">
        <v>1913</v>
      </c>
      <c r="EN4058" s="102" t="s">
        <v>2696</v>
      </c>
      <c r="EP4058" s="22" t="e">
        <f t="shared" si="1738"/>
        <v>#VALUE!</v>
      </c>
      <c r="EQ4058" s="23" t="e">
        <f t="shared" si="1739"/>
        <v>#VALUE!</v>
      </c>
      <c r="ER4058" s="24" t="e">
        <f t="shared" si="1751"/>
        <v>#DIV/0!</v>
      </c>
      <c r="EZ4058" s="2">
        <f t="shared" si="1740"/>
        <v>1958</v>
      </c>
      <c r="FA4058" s="35" t="s">
        <v>89</v>
      </c>
      <c r="FB4058" s="102" t="s">
        <v>2697</v>
      </c>
      <c r="FC4058" s="102" t="s">
        <v>2698</v>
      </c>
      <c r="FD4058" s="102" t="s">
        <v>2001</v>
      </c>
      <c r="FE4058" s="102" t="s">
        <v>1013</v>
      </c>
      <c r="FF4058" s="102" t="s">
        <v>2699</v>
      </c>
      <c r="FG4058" s="102" t="s">
        <v>2700</v>
      </c>
      <c r="FH4058" s="102" t="s">
        <v>2701</v>
      </c>
      <c r="FI4058" s="102" t="s">
        <v>2105</v>
      </c>
      <c r="FJ4058" s="102" t="s">
        <v>2702</v>
      </c>
      <c r="FK4058" s="102" t="s">
        <v>2703</v>
      </c>
      <c r="FL4058" s="102" t="s">
        <v>1411</v>
      </c>
      <c r="FM4058" s="102" t="s">
        <v>2704</v>
      </c>
      <c r="FN4058" s="102" t="s">
        <v>2705</v>
      </c>
      <c r="FP4058" s="22" t="e">
        <f t="shared" si="1749"/>
        <v>#VALUE!</v>
      </c>
      <c r="FQ4058" s="23" t="e">
        <f t="shared" si="1750"/>
        <v>#VALUE!</v>
      </c>
      <c r="FR4058" s="24" t="e">
        <f t="shared" si="1725"/>
        <v>#DIV/0!</v>
      </c>
      <c r="FZ4058" s="2">
        <f t="shared" si="1729"/>
        <v>1958</v>
      </c>
      <c r="GA4058" s="35" t="s">
        <v>88</v>
      </c>
      <c r="GB4058" s="102" t="s">
        <v>2512</v>
      </c>
      <c r="GC4058" s="102" t="s">
        <v>1071</v>
      </c>
      <c r="GD4058" s="102" t="s">
        <v>2597</v>
      </c>
      <c r="GE4058" s="102" t="s">
        <v>2706</v>
      </c>
      <c r="GF4058" s="102" t="s">
        <v>199</v>
      </c>
      <c r="GG4058" s="102" t="s">
        <v>2707</v>
      </c>
      <c r="GH4058" s="102" t="s">
        <v>2708</v>
      </c>
      <c r="GI4058" s="102" t="s">
        <v>306</v>
      </c>
      <c r="GJ4058" s="102" t="s">
        <v>1804</v>
      </c>
      <c r="GK4058" s="102" t="s">
        <v>2105</v>
      </c>
      <c r="GL4058" s="102" t="s">
        <v>1158</v>
      </c>
      <c r="GM4058" s="102" t="s">
        <v>1874</v>
      </c>
      <c r="GN4058" s="102" t="s">
        <v>2709</v>
      </c>
      <c r="GO4058" s="2"/>
      <c r="GP4058" s="22" t="e">
        <f t="shared" si="1726"/>
        <v>#VALUE!</v>
      </c>
      <c r="GQ4058" s="23" t="e">
        <f t="shared" si="1727"/>
        <v>#VALUE!</v>
      </c>
      <c r="GR4058" s="24" t="e">
        <f t="shared" si="1728"/>
        <v>#DIV/0!</v>
      </c>
      <c r="GS4058" s="22" t="e">
        <f>AVERAGE(Sheet1!AP4058,Sheet1!BP4058,Sheet1!CP4058,Sheet1!DP4058,Sheet1!EP4058,Sheet1!FP4058,Sheet1!GP4058)</f>
        <v>#VALUE!</v>
      </c>
      <c r="GT4058" s="23" t="e">
        <f>AVERAGE(Sheet1!AQ4058,Sheet1!BQ4058,Sheet1!CQ4058,Sheet1!DQ4058,Sheet1!EQ4058,Sheet1!FQ4058,Sheet1!GQ4058)</f>
        <v>#VALUE!</v>
      </c>
      <c r="GU4058" s="22" t="e">
        <f t="shared" si="1734"/>
        <v>#VALUE!</v>
      </c>
      <c r="GV4058" s="23" t="e">
        <f t="shared" si="1735"/>
        <v>#VALUE!</v>
      </c>
      <c r="GW4058" s="24" t="e">
        <f>AVERAGE(Sheet1!$AO4058,Sheet1!$BO4058,Sheet1!$CO4058,Sheet1!$DO4058,Sheet1!$EO4058,Sheet1!$FO4058,Sheet1!$GO4058)</f>
        <v>#DIV/0!</v>
      </c>
      <c r="GX4058" s="24" t="e">
        <f t="shared" si="1736"/>
        <v>#DIV/0!</v>
      </c>
    </row>
    <row r="4059" spans="27:206" ht="25.5">
      <c r="AA4059" s="35" t="s">
        <v>90</v>
      </c>
      <c r="AB4059" s="36" t="s">
        <v>2710</v>
      </c>
      <c r="AC4059" s="36" t="s">
        <v>2356</v>
      </c>
      <c r="AD4059" s="36" t="s">
        <v>183</v>
      </c>
      <c r="AE4059" s="36" t="s">
        <v>1044</v>
      </c>
      <c r="AF4059" s="36" t="s">
        <v>2711</v>
      </c>
      <c r="AG4059" s="36" t="s">
        <v>1732</v>
      </c>
      <c r="AH4059" s="36" t="s">
        <v>2712</v>
      </c>
      <c r="AI4059" s="36" t="s">
        <v>413</v>
      </c>
      <c r="AJ4059" s="36" t="s">
        <v>316</v>
      </c>
      <c r="AK4059" s="36" t="s">
        <v>2713</v>
      </c>
      <c r="AL4059" s="36" t="s">
        <v>2714</v>
      </c>
      <c r="AM4059" s="36" t="s">
        <v>2156</v>
      </c>
      <c r="AN4059" s="36" t="s">
        <v>2715</v>
      </c>
      <c r="AP4059" s="22" t="e">
        <f t="shared" si="1752"/>
        <v>#VALUE!</v>
      </c>
      <c r="AQ4059" s="23" t="e">
        <f t="shared" si="1753"/>
        <v>#VALUE!</v>
      </c>
      <c r="AR4059" s="24" t="e">
        <f t="shared" si="1733"/>
        <v>#DIV/0!</v>
      </c>
      <c r="BA4059" s="20" t="s">
        <v>92</v>
      </c>
      <c r="BB4059" s="15">
        <v>19.899999999999999</v>
      </c>
      <c r="BC4059" s="15">
        <v>18.5</v>
      </c>
      <c r="BD4059" s="15">
        <v>17.899999999999999</v>
      </c>
      <c r="BE4059" s="15">
        <v>16.3</v>
      </c>
      <c r="BF4059" s="15">
        <v>13.3</v>
      </c>
      <c r="BG4059" s="15">
        <v>13</v>
      </c>
      <c r="BH4059" s="15">
        <v>11.7</v>
      </c>
      <c r="BI4059" s="15">
        <v>12.1</v>
      </c>
      <c r="BJ4059" s="15">
        <v>12.6</v>
      </c>
      <c r="BK4059" s="15">
        <v>14.6</v>
      </c>
      <c r="BL4059" s="15">
        <v>16.7</v>
      </c>
      <c r="BM4059" s="15">
        <v>18.2</v>
      </c>
      <c r="BN4059" s="21">
        <f t="shared" si="1730"/>
        <v>15.399999999999997</v>
      </c>
      <c r="BP4059" s="22">
        <f t="shared" si="1731"/>
        <v>18.766666666666666</v>
      </c>
      <c r="BQ4059" s="23">
        <f t="shared" si="1732"/>
        <v>12.266666666666666</v>
      </c>
      <c r="BR4059" s="24">
        <f t="shared" si="1737"/>
        <v>14.835858585858587</v>
      </c>
      <c r="BZ4059" s="2">
        <f t="shared" si="1745"/>
        <v>1959</v>
      </c>
      <c r="CA4059" s="20" t="s">
        <v>92</v>
      </c>
      <c r="CB4059" s="15">
        <v>23</v>
      </c>
      <c r="CC4059" s="15">
        <v>20.3</v>
      </c>
      <c r="CD4059" s="15">
        <v>19.600000000000001</v>
      </c>
      <c r="CE4059" s="15">
        <v>18.2</v>
      </c>
      <c r="CF4059" s="15">
        <v>15.3</v>
      </c>
      <c r="CG4059" s="15">
        <v>13.8</v>
      </c>
      <c r="CH4059" s="15">
        <v>13.3</v>
      </c>
      <c r="CI4059" s="15">
        <v>13.4</v>
      </c>
      <c r="CJ4059" s="15">
        <v>13.9</v>
      </c>
      <c r="CK4059" s="15">
        <v>15.8</v>
      </c>
      <c r="CL4059" s="15">
        <v>18.8</v>
      </c>
      <c r="CM4059" s="15">
        <v>19.100000000000001</v>
      </c>
      <c r="CN4059" s="21">
        <f t="shared" si="1742"/>
        <v>17.041666666666668</v>
      </c>
      <c r="CP4059" s="22">
        <f t="shared" si="1743"/>
        <v>20.966666666666665</v>
      </c>
      <c r="CQ4059" s="23">
        <f t="shared" si="1744"/>
        <v>13.5</v>
      </c>
      <c r="CR4059" s="24">
        <f t="shared" si="1754"/>
        <v>16.423358585858583</v>
      </c>
      <c r="CZ4059" s="2">
        <f t="shared" si="1748"/>
        <v>1959</v>
      </c>
      <c r="DA4059" s="35" t="s">
        <v>92</v>
      </c>
      <c r="DB4059" s="102" t="s">
        <v>2716</v>
      </c>
      <c r="DC4059" s="102" t="s">
        <v>2717</v>
      </c>
      <c r="DD4059" s="102" t="s">
        <v>2718</v>
      </c>
      <c r="DE4059" s="102" t="s">
        <v>2719</v>
      </c>
      <c r="DF4059" s="102" t="s">
        <v>2720</v>
      </c>
      <c r="DG4059" s="102" t="s">
        <v>2721</v>
      </c>
      <c r="DH4059" s="102" t="s">
        <v>1195</v>
      </c>
      <c r="DI4059" s="102" t="s">
        <v>481</v>
      </c>
      <c r="DJ4059" s="102" t="s">
        <v>1123</v>
      </c>
      <c r="DK4059" s="102" t="s">
        <v>2722</v>
      </c>
      <c r="DL4059" s="102" t="s">
        <v>2723</v>
      </c>
      <c r="DM4059" s="102" t="s">
        <v>2724</v>
      </c>
      <c r="DN4059" s="102" t="s">
        <v>2725</v>
      </c>
      <c r="DP4059" s="22" t="e">
        <f t="shared" si="1746"/>
        <v>#VALUE!</v>
      </c>
      <c r="DQ4059" s="23" t="e">
        <f t="shared" si="1747"/>
        <v>#VALUE!</v>
      </c>
      <c r="DR4059" s="24" t="e">
        <f t="shared" si="1755"/>
        <v>#DIV/0!</v>
      </c>
      <c r="DZ4059" s="2">
        <f t="shared" si="1741"/>
        <v>1959</v>
      </c>
      <c r="EA4059" s="35" t="s">
        <v>90</v>
      </c>
      <c r="EB4059" s="102" t="s">
        <v>1247</v>
      </c>
      <c r="EC4059" s="102" t="s">
        <v>2658</v>
      </c>
      <c r="ED4059" s="102" t="s">
        <v>2585</v>
      </c>
      <c r="EE4059" s="102" t="s">
        <v>359</v>
      </c>
      <c r="EF4059" s="102" t="s">
        <v>651</v>
      </c>
      <c r="EG4059" s="102" t="s">
        <v>1879</v>
      </c>
      <c r="EH4059" s="102" t="s">
        <v>1933</v>
      </c>
      <c r="EI4059" s="102" t="s">
        <v>2295</v>
      </c>
      <c r="EJ4059" s="102" t="s">
        <v>1157</v>
      </c>
      <c r="EK4059" s="102" t="s">
        <v>2726</v>
      </c>
      <c r="EL4059" s="103"/>
      <c r="EM4059" s="103"/>
      <c r="EN4059" s="103"/>
      <c r="EP4059" s="22" t="e">
        <f t="shared" si="1738"/>
        <v>#VALUE!</v>
      </c>
      <c r="EQ4059" s="23" t="e">
        <f t="shared" si="1739"/>
        <v>#VALUE!</v>
      </c>
      <c r="ER4059" s="24" t="e">
        <f t="shared" si="1751"/>
        <v>#DIV/0!</v>
      </c>
      <c r="EZ4059" s="2">
        <f t="shared" si="1740"/>
        <v>1959</v>
      </c>
      <c r="FA4059" s="35" t="s">
        <v>91</v>
      </c>
      <c r="FB4059" s="102" t="s">
        <v>1963</v>
      </c>
      <c r="FC4059" s="102" t="s">
        <v>2727</v>
      </c>
      <c r="FD4059" s="102" t="s">
        <v>2728</v>
      </c>
      <c r="FE4059" s="102" t="s">
        <v>2729</v>
      </c>
      <c r="FF4059" s="102" t="s">
        <v>866</v>
      </c>
      <c r="FG4059" s="102" t="s">
        <v>2730</v>
      </c>
      <c r="FH4059" s="102" t="s">
        <v>2731</v>
      </c>
      <c r="FI4059" s="102" t="s">
        <v>2732</v>
      </c>
      <c r="FJ4059" s="102" t="s">
        <v>2733</v>
      </c>
      <c r="FK4059" s="102" t="s">
        <v>2734</v>
      </c>
      <c r="FL4059" s="102" t="s">
        <v>2735</v>
      </c>
      <c r="FM4059" s="102" t="s">
        <v>2357</v>
      </c>
      <c r="FN4059" s="102" t="s">
        <v>2736</v>
      </c>
      <c r="FP4059" s="22" t="e">
        <f t="shared" si="1749"/>
        <v>#VALUE!</v>
      </c>
      <c r="FQ4059" s="23" t="e">
        <f t="shared" si="1750"/>
        <v>#VALUE!</v>
      </c>
      <c r="FR4059" s="24" t="e">
        <f t="shared" ref="FR4059:FR4090" si="1756">AVERAGE(FN4049:FN4059)</f>
        <v>#DIV/0!</v>
      </c>
      <c r="FZ4059" s="2">
        <f t="shared" si="1729"/>
        <v>1959</v>
      </c>
      <c r="GA4059" s="35" t="s">
        <v>89</v>
      </c>
      <c r="GB4059" s="102" t="s">
        <v>203</v>
      </c>
      <c r="GC4059" s="102" t="s">
        <v>1314</v>
      </c>
      <c r="GD4059" s="102" t="s">
        <v>2737</v>
      </c>
      <c r="GE4059" s="102" t="s">
        <v>2738</v>
      </c>
      <c r="GF4059" s="102" t="s">
        <v>2739</v>
      </c>
      <c r="GG4059" s="102" t="s">
        <v>2550</v>
      </c>
      <c r="GH4059" s="102" t="s">
        <v>2241</v>
      </c>
      <c r="GI4059" s="102" t="s">
        <v>2241</v>
      </c>
      <c r="GJ4059" s="102" t="s">
        <v>2740</v>
      </c>
      <c r="GK4059" s="102" t="s">
        <v>456</v>
      </c>
      <c r="GL4059" s="102" t="s">
        <v>1979</v>
      </c>
      <c r="GM4059" s="102" t="s">
        <v>2741</v>
      </c>
      <c r="GN4059" s="102" t="s">
        <v>2742</v>
      </c>
      <c r="GO4059" s="2"/>
      <c r="GP4059" s="22" t="e">
        <f t="shared" ref="GP4059:GP4090" si="1757">SUM(GB4059+GC4059+GD4059)/3</f>
        <v>#VALUE!</v>
      </c>
      <c r="GQ4059" s="23" t="e">
        <f t="shared" ref="GQ4059:GQ4090" si="1758">SUM(GG4059+GH4059+GI4059)/3</f>
        <v>#VALUE!</v>
      </c>
      <c r="GR4059" s="24" t="e">
        <f t="shared" ref="GR4059:GR4090" si="1759">AVERAGE(GN4049:GN4059)</f>
        <v>#DIV/0!</v>
      </c>
      <c r="GS4059" s="22" t="e">
        <f>AVERAGE(Sheet1!AP4059,Sheet1!BP4059,Sheet1!CP4059,Sheet1!DP4059,Sheet1!EP4059,Sheet1!FP4059,Sheet1!GP4059)</f>
        <v>#VALUE!</v>
      </c>
      <c r="GT4059" s="23" t="e">
        <f>AVERAGE(Sheet1!AQ4059,Sheet1!BQ4059,Sheet1!CQ4059,Sheet1!DQ4059,Sheet1!EQ4059,Sheet1!FQ4059,Sheet1!GQ4059)</f>
        <v>#VALUE!</v>
      </c>
      <c r="GU4059" s="22" t="e">
        <f t="shared" si="1734"/>
        <v>#VALUE!</v>
      </c>
      <c r="GV4059" s="23" t="e">
        <f t="shared" si="1735"/>
        <v>#VALUE!</v>
      </c>
      <c r="GW4059" s="24" t="e">
        <f>AVERAGE(Sheet1!$AO4059,Sheet1!$BO4059,Sheet1!$CO4059,Sheet1!$DO4059,Sheet1!$EO4059,Sheet1!$FO4059,Sheet1!$GO4059)</f>
        <v>#DIV/0!</v>
      </c>
      <c r="GX4059" s="24" t="e">
        <f t="shared" si="1736"/>
        <v>#DIV/0!</v>
      </c>
    </row>
    <row r="4060" spans="27:206" ht="25.5">
      <c r="AA4060" s="35" t="s">
        <v>91</v>
      </c>
      <c r="AB4060" s="36" t="s">
        <v>500</v>
      </c>
      <c r="AC4060" s="36" t="s">
        <v>2661</v>
      </c>
      <c r="AD4060" s="36" t="s">
        <v>2449</v>
      </c>
      <c r="AE4060" s="36" t="s">
        <v>1076</v>
      </c>
      <c r="AF4060" s="36" t="s">
        <v>2548</v>
      </c>
      <c r="AG4060" s="36" t="s">
        <v>1528</v>
      </c>
      <c r="AH4060" s="36" t="s">
        <v>2743</v>
      </c>
      <c r="AI4060" s="36" t="s">
        <v>2744</v>
      </c>
      <c r="AJ4060" s="36" t="s">
        <v>1457</v>
      </c>
      <c r="AK4060" s="36" t="s">
        <v>2284</v>
      </c>
      <c r="AL4060" s="36" t="s">
        <v>736</v>
      </c>
      <c r="AM4060" s="36" t="s">
        <v>2347</v>
      </c>
      <c r="AN4060" s="36" t="s">
        <v>2745</v>
      </c>
      <c r="AP4060" s="22" t="e">
        <f t="shared" si="1752"/>
        <v>#VALUE!</v>
      </c>
      <c r="AQ4060" s="23" t="e">
        <f t="shared" si="1753"/>
        <v>#VALUE!</v>
      </c>
      <c r="AR4060" s="24" t="e">
        <f t="shared" si="1733"/>
        <v>#DIV/0!</v>
      </c>
      <c r="BA4060" s="20" t="s">
        <v>93</v>
      </c>
      <c r="BB4060" s="15">
        <v>20.5</v>
      </c>
      <c r="BC4060" s="15">
        <v>18.100000000000001</v>
      </c>
      <c r="BD4060" s="15">
        <v>18.600000000000001</v>
      </c>
      <c r="BE4060" s="15">
        <v>15.6</v>
      </c>
      <c r="BF4060" s="15">
        <v>12.5</v>
      </c>
      <c r="BG4060" s="15">
        <v>11.3</v>
      </c>
      <c r="BH4060" s="15">
        <v>11.7</v>
      </c>
      <c r="BI4060" s="15">
        <v>11.5</v>
      </c>
      <c r="BJ4060" s="15">
        <v>13</v>
      </c>
      <c r="BK4060" s="15">
        <v>14.5</v>
      </c>
      <c r="BL4060" s="15">
        <v>14.6</v>
      </c>
      <c r="BM4060" s="15">
        <v>18.899999999999999</v>
      </c>
      <c r="BN4060" s="21">
        <f t="shared" si="1730"/>
        <v>15.066666666666668</v>
      </c>
      <c r="BP4060" s="22">
        <f t="shared" si="1731"/>
        <v>19.066666666666666</v>
      </c>
      <c r="BQ4060" s="23">
        <f t="shared" si="1732"/>
        <v>11.5</v>
      </c>
      <c r="BR4060" s="24">
        <f t="shared" si="1737"/>
        <v>14.919191919191919</v>
      </c>
      <c r="BZ4060" s="2">
        <f t="shared" si="1745"/>
        <v>1960</v>
      </c>
      <c r="CA4060" s="20" t="s">
        <v>93</v>
      </c>
      <c r="CB4060" s="15">
        <v>22.8</v>
      </c>
      <c r="CC4060" s="15">
        <v>20</v>
      </c>
      <c r="CD4060" s="15">
        <v>20</v>
      </c>
      <c r="CE4060" s="15">
        <v>16.600000000000001</v>
      </c>
      <c r="CF4060" s="15">
        <v>13.5</v>
      </c>
      <c r="CG4060" s="15">
        <v>13</v>
      </c>
      <c r="CH4060" s="15">
        <v>12</v>
      </c>
      <c r="CI4060" s="15">
        <v>12.5</v>
      </c>
      <c r="CJ4060" s="15">
        <v>13.7</v>
      </c>
      <c r="CK4060" s="15">
        <v>15.7</v>
      </c>
      <c r="CL4060" s="15">
        <v>15.5</v>
      </c>
      <c r="CM4060" s="15">
        <v>20.9</v>
      </c>
      <c r="CN4060" s="21">
        <f t="shared" si="1742"/>
        <v>16.349999999999998</v>
      </c>
      <c r="CP4060" s="22">
        <f t="shared" si="1743"/>
        <v>20.933333333333334</v>
      </c>
      <c r="CQ4060" s="23">
        <f t="shared" si="1744"/>
        <v>12.5</v>
      </c>
      <c r="CR4060" s="24">
        <f t="shared" si="1754"/>
        <v>16.496843434343432</v>
      </c>
      <c r="CZ4060" s="2">
        <f t="shared" si="1748"/>
        <v>1960</v>
      </c>
      <c r="DA4060" s="35" t="s">
        <v>93</v>
      </c>
      <c r="DB4060" s="102" t="s">
        <v>2746</v>
      </c>
      <c r="DC4060" s="102" t="s">
        <v>2747</v>
      </c>
      <c r="DD4060" s="102" t="s">
        <v>2748</v>
      </c>
      <c r="DE4060" s="102" t="s">
        <v>2088</v>
      </c>
      <c r="DF4060" s="102" t="s">
        <v>555</v>
      </c>
      <c r="DG4060" s="102" t="s">
        <v>2744</v>
      </c>
      <c r="DH4060" s="102" t="s">
        <v>2749</v>
      </c>
      <c r="DI4060" s="102" t="s">
        <v>2021</v>
      </c>
      <c r="DJ4060" s="102" t="s">
        <v>2014</v>
      </c>
      <c r="DK4060" s="102" t="s">
        <v>2750</v>
      </c>
      <c r="DL4060" s="102" t="s">
        <v>2751</v>
      </c>
      <c r="DM4060" s="102" t="s">
        <v>2752</v>
      </c>
      <c r="DN4060" s="102" t="s">
        <v>2753</v>
      </c>
      <c r="DP4060" s="22" t="e">
        <f t="shared" si="1746"/>
        <v>#VALUE!</v>
      </c>
      <c r="DQ4060" s="23" t="e">
        <f t="shared" si="1747"/>
        <v>#VALUE!</v>
      </c>
      <c r="DR4060" s="24" t="e">
        <f t="shared" si="1755"/>
        <v>#DIV/0!</v>
      </c>
      <c r="DZ4060" s="2">
        <f t="shared" si="1741"/>
        <v>1960</v>
      </c>
      <c r="EA4060" s="35" t="s">
        <v>92</v>
      </c>
      <c r="EB4060" s="102" t="s">
        <v>2510</v>
      </c>
      <c r="EC4060" s="102" t="s">
        <v>2754</v>
      </c>
      <c r="ED4060" s="102" t="s">
        <v>2755</v>
      </c>
      <c r="EE4060" s="102" t="s">
        <v>2035</v>
      </c>
      <c r="EF4060" s="102" t="s">
        <v>1548</v>
      </c>
      <c r="EG4060" s="102" t="s">
        <v>413</v>
      </c>
      <c r="EH4060" s="102" t="s">
        <v>1481</v>
      </c>
      <c r="EI4060" s="102" t="s">
        <v>1347</v>
      </c>
      <c r="EJ4060" s="102" t="s">
        <v>316</v>
      </c>
      <c r="EK4060" s="102" t="s">
        <v>456</v>
      </c>
      <c r="EL4060" s="102" t="s">
        <v>901</v>
      </c>
      <c r="EM4060" s="102" t="s">
        <v>433</v>
      </c>
      <c r="EN4060" s="102" t="s">
        <v>2756</v>
      </c>
      <c r="EP4060" s="22" t="e">
        <f t="shared" si="1738"/>
        <v>#VALUE!</v>
      </c>
      <c r="EQ4060" s="23" t="e">
        <f t="shared" si="1739"/>
        <v>#VALUE!</v>
      </c>
      <c r="ER4060" s="24" t="e">
        <f t="shared" si="1751"/>
        <v>#DIV/0!</v>
      </c>
      <c r="EZ4060" s="2">
        <f t="shared" si="1740"/>
        <v>1960</v>
      </c>
      <c r="FA4060" s="35" t="s">
        <v>92</v>
      </c>
      <c r="FB4060" s="102" t="s">
        <v>2757</v>
      </c>
      <c r="FC4060" s="102" t="s">
        <v>2758</v>
      </c>
      <c r="FD4060" s="103"/>
      <c r="FE4060" s="102" t="s">
        <v>2759</v>
      </c>
      <c r="FF4060" s="102" t="s">
        <v>2381</v>
      </c>
      <c r="FG4060" s="102" t="s">
        <v>1443</v>
      </c>
      <c r="FH4060" s="103"/>
      <c r="FI4060" s="103"/>
      <c r="FJ4060" s="102" t="s">
        <v>2760</v>
      </c>
      <c r="FK4060" s="102" t="s">
        <v>2761</v>
      </c>
      <c r="FL4060" s="102" t="s">
        <v>2762</v>
      </c>
      <c r="FM4060" s="102" t="s">
        <v>2559</v>
      </c>
      <c r="FN4060" s="103"/>
      <c r="FP4060" s="22" t="e">
        <f t="shared" si="1749"/>
        <v>#VALUE!</v>
      </c>
      <c r="FQ4060" s="23" t="e">
        <f t="shared" si="1750"/>
        <v>#VALUE!</v>
      </c>
      <c r="FR4060" s="24" t="e">
        <f t="shared" si="1756"/>
        <v>#DIV/0!</v>
      </c>
      <c r="FZ4060" s="2">
        <f t="shared" ref="FZ4060:FZ4091" si="1760">FZ4059+1</f>
        <v>1960</v>
      </c>
      <c r="GA4060" s="35" t="s">
        <v>90</v>
      </c>
      <c r="GB4060" s="102" t="s">
        <v>2084</v>
      </c>
      <c r="GC4060" s="102" t="s">
        <v>2763</v>
      </c>
      <c r="GD4060" s="102" t="s">
        <v>824</v>
      </c>
      <c r="GE4060" s="102" t="s">
        <v>359</v>
      </c>
      <c r="GF4060" s="102" t="s">
        <v>2764</v>
      </c>
      <c r="GG4060" s="102" t="s">
        <v>1931</v>
      </c>
      <c r="GH4060" s="102" t="s">
        <v>2707</v>
      </c>
      <c r="GI4060" s="102" t="s">
        <v>2765</v>
      </c>
      <c r="GJ4060" s="102" t="s">
        <v>2668</v>
      </c>
      <c r="GK4060" s="102" t="s">
        <v>2766</v>
      </c>
      <c r="GL4060" s="102" t="s">
        <v>1683</v>
      </c>
      <c r="GM4060" s="102" t="s">
        <v>2030</v>
      </c>
      <c r="GN4060" s="102" t="s">
        <v>2767</v>
      </c>
      <c r="GO4060" s="2"/>
      <c r="GP4060" s="22" t="e">
        <f t="shared" si="1757"/>
        <v>#VALUE!</v>
      </c>
      <c r="GQ4060" s="23" t="e">
        <f t="shared" si="1758"/>
        <v>#VALUE!</v>
      </c>
      <c r="GR4060" s="24" t="e">
        <f t="shared" si="1759"/>
        <v>#DIV/0!</v>
      </c>
      <c r="GS4060" s="22" t="e">
        <f>AVERAGE(Sheet1!AP4060,Sheet1!BP4060,Sheet1!CP4060,Sheet1!DP4060,Sheet1!EP4060,Sheet1!FP4060,Sheet1!GP4060)</f>
        <v>#VALUE!</v>
      </c>
      <c r="GT4060" s="23" t="e">
        <f>AVERAGE(Sheet1!AQ4060,Sheet1!BQ4060,Sheet1!CQ4060,Sheet1!DQ4060,Sheet1!EQ4060,Sheet1!FQ4060,Sheet1!GQ4060)</f>
        <v>#VALUE!</v>
      </c>
      <c r="GU4060" s="22" t="e">
        <f t="shared" si="1734"/>
        <v>#VALUE!</v>
      </c>
      <c r="GV4060" s="23" t="e">
        <f t="shared" si="1735"/>
        <v>#VALUE!</v>
      </c>
      <c r="GW4060" s="24" t="e">
        <f>AVERAGE(Sheet1!$AO4060,Sheet1!$BO4060,Sheet1!$CO4060,Sheet1!$DO4060,Sheet1!$EO4060,Sheet1!$FO4060,Sheet1!$GO4060)</f>
        <v>#DIV/0!</v>
      </c>
      <c r="GX4060" s="24" t="e">
        <f t="shared" si="1736"/>
        <v>#DIV/0!</v>
      </c>
    </row>
    <row r="4061" spans="27:206" ht="12.75" customHeight="1">
      <c r="AA4061" s="35" t="s">
        <v>92</v>
      </c>
      <c r="AB4061" s="36" t="s">
        <v>2768</v>
      </c>
      <c r="AC4061" s="36" t="s">
        <v>488</v>
      </c>
      <c r="AD4061" s="36" t="s">
        <v>2755</v>
      </c>
      <c r="AE4061" s="36" t="s">
        <v>533</v>
      </c>
      <c r="AF4061" s="36" t="s">
        <v>1797</v>
      </c>
      <c r="AG4061" s="36" t="s">
        <v>2769</v>
      </c>
      <c r="AH4061" s="36" t="s">
        <v>1774</v>
      </c>
      <c r="AI4061" s="36" t="s">
        <v>2352</v>
      </c>
      <c r="AJ4061" s="36" t="s">
        <v>531</v>
      </c>
      <c r="AK4061" s="36" t="s">
        <v>2440</v>
      </c>
      <c r="AL4061" s="36" t="s">
        <v>2755</v>
      </c>
      <c r="AM4061" s="36" t="s">
        <v>328</v>
      </c>
      <c r="AN4061" s="36" t="s">
        <v>2770</v>
      </c>
      <c r="AP4061" s="22" t="e">
        <f t="shared" si="1752"/>
        <v>#VALUE!</v>
      </c>
      <c r="AQ4061" s="23" t="e">
        <f t="shared" si="1753"/>
        <v>#VALUE!</v>
      </c>
      <c r="AR4061" s="24" t="e">
        <f t="shared" si="1733"/>
        <v>#DIV/0!</v>
      </c>
      <c r="BA4061" s="20" t="s">
        <v>94</v>
      </c>
      <c r="BB4061" s="15">
        <v>21.2</v>
      </c>
      <c r="BC4061" s="15">
        <v>20</v>
      </c>
      <c r="BD4061" s="15">
        <v>18.100000000000001</v>
      </c>
      <c r="BE4061" s="15">
        <v>17.100000000000001</v>
      </c>
      <c r="BF4061" s="15">
        <v>14.1</v>
      </c>
      <c r="BG4061" s="15">
        <v>13</v>
      </c>
      <c r="BH4061" s="15">
        <v>11.7</v>
      </c>
      <c r="BI4061" s="15">
        <v>13.2</v>
      </c>
      <c r="BJ4061" s="15">
        <v>14.6</v>
      </c>
      <c r="BK4061" s="15">
        <v>15.9</v>
      </c>
      <c r="BL4061" s="15">
        <v>16.8</v>
      </c>
      <c r="BM4061" s="15">
        <v>18</v>
      </c>
      <c r="BN4061" s="21">
        <f t="shared" si="1730"/>
        <v>16.141666666666669</v>
      </c>
      <c r="BP4061" s="22">
        <f t="shared" si="1731"/>
        <v>19.766666666666669</v>
      </c>
      <c r="BQ4061" s="23">
        <f t="shared" si="1732"/>
        <v>12.633333333333333</v>
      </c>
      <c r="BR4061" s="24">
        <f t="shared" si="1737"/>
        <v>14.998737373737377</v>
      </c>
      <c r="BZ4061" s="2">
        <f t="shared" si="1745"/>
        <v>1961</v>
      </c>
      <c r="CA4061" s="20" t="s">
        <v>94</v>
      </c>
      <c r="CB4061" s="15">
        <v>24</v>
      </c>
      <c r="CC4061" s="15">
        <v>22.1</v>
      </c>
      <c r="CD4061" s="15">
        <v>20.8</v>
      </c>
      <c r="CE4061" s="15">
        <v>18.5</v>
      </c>
      <c r="CF4061" s="15">
        <v>15.5</v>
      </c>
      <c r="CG4061" s="15">
        <v>14.4</v>
      </c>
      <c r="CH4061" s="15">
        <v>13</v>
      </c>
      <c r="CI4061" s="15">
        <v>14</v>
      </c>
      <c r="CJ4061" s="15">
        <v>15.7</v>
      </c>
      <c r="CK4061" s="15">
        <v>17</v>
      </c>
      <c r="CL4061" s="15">
        <v>17.7</v>
      </c>
      <c r="CM4061" s="15">
        <v>19.899999999999999</v>
      </c>
      <c r="CN4061" s="21">
        <f t="shared" si="1742"/>
        <v>17.716666666666665</v>
      </c>
      <c r="CP4061" s="22">
        <f t="shared" si="1743"/>
        <v>22.3</v>
      </c>
      <c r="CQ4061" s="23">
        <f t="shared" si="1744"/>
        <v>13.799999999999999</v>
      </c>
      <c r="CR4061" s="24">
        <f t="shared" si="1754"/>
        <v>16.574116161616161</v>
      </c>
      <c r="CZ4061" s="2">
        <f t="shared" si="1748"/>
        <v>1961</v>
      </c>
      <c r="DA4061" s="1" t="s">
        <v>722</v>
      </c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P4061" s="22">
        <f t="shared" si="1746"/>
        <v>0</v>
      </c>
      <c r="DQ4061" s="23">
        <f t="shared" si="1747"/>
        <v>0</v>
      </c>
      <c r="DR4061" s="24" t="e">
        <f t="shared" si="1755"/>
        <v>#DIV/0!</v>
      </c>
      <c r="DZ4061" s="2">
        <f t="shared" si="1741"/>
        <v>1961</v>
      </c>
      <c r="EA4061" s="35" t="s">
        <v>93</v>
      </c>
      <c r="EB4061" s="102" t="s">
        <v>2771</v>
      </c>
      <c r="EC4061" s="102" t="s">
        <v>2772</v>
      </c>
      <c r="ED4061" s="102" t="s">
        <v>2773</v>
      </c>
      <c r="EE4061" s="102" t="s">
        <v>331</v>
      </c>
      <c r="EF4061" s="102" t="s">
        <v>2231</v>
      </c>
      <c r="EG4061" s="102" t="s">
        <v>872</v>
      </c>
      <c r="EH4061" s="102" t="s">
        <v>212</v>
      </c>
      <c r="EI4061" s="102" t="s">
        <v>2596</v>
      </c>
      <c r="EJ4061" s="102" t="s">
        <v>566</v>
      </c>
      <c r="EK4061" s="102" t="s">
        <v>2511</v>
      </c>
      <c r="EL4061" s="102" t="s">
        <v>1822</v>
      </c>
      <c r="EM4061" s="102" t="s">
        <v>2774</v>
      </c>
      <c r="EN4061" s="102" t="s">
        <v>2775</v>
      </c>
      <c r="EP4061" s="22" t="e">
        <f t="shared" si="1738"/>
        <v>#VALUE!</v>
      </c>
      <c r="EQ4061" s="23" t="e">
        <f t="shared" si="1739"/>
        <v>#VALUE!</v>
      </c>
      <c r="ER4061" s="24" t="e">
        <f t="shared" si="1751"/>
        <v>#DIV/0!</v>
      </c>
      <c r="EZ4061" s="2">
        <f t="shared" si="1740"/>
        <v>1961</v>
      </c>
      <c r="FA4061" s="20" t="s">
        <v>94</v>
      </c>
      <c r="FB4061" s="15">
        <v>26.7</v>
      </c>
      <c r="FC4061" s="15">
        <v>24.7</v>
      </c>
      <c r="FD4061" s="15">
        <v>21.8</v>
      </c>
      <c r="FE4061" s="15">
        <v>17.7</v>
      </c>
      <c r="FF4061" s="15">
        <v>13.7</v>
      </c>
      <c r="FG4061" s="15">
        <v>12.3</v>
      </c>
      <c r="FH4061" s="15">
        <v>10.9</v>
      </c>
      <c r="FI4061" s="15">
        <v>12.6</v>
      </c>
      <c r="FJ4061" s="15">
        <v>14.9</v>
      </c>
      <c r="FK4061" s="15">
        <v>17.899999999999999</v>
      </c>
      <c r="FL4061" s="15">
        <v>19.399999999999999</v>
      </c>
      <c r="FM4061" s="15">
        <v>22</v>
      </c>
      <c r="FN4061" s="21">
        <f>SUM(FB4061:FM4061)/12</f>
        <v>17.883333333333336</v>
      </c>
      <c r="FP4061" s="22">
        <f t="shared" si="1749"/>
        <v>24.400000000000002</v>
      </c>
      <c r="FQ4061" s="23">
        <f t="shared" si="1750"/>
        <v>11.933333333333335</v>
      </c>
      <c r="FR4061" s="24">
        <f t="shared" si="1756"/>
        <v>17.883333333333336</v>
      </c>
      <c r="FZ4061" s="2">
        <f t="shared" si="1760"/>
        <v>1961</v>
      </c>
      <c r="GA4061" s="35" t="s">
        <v>91</v>
      </c>
      <c r="GB4061" s="102" t="s">
        <v>2084</v>
      </c>
      <c r="GC4061" s="102" t="s">
        <v>698</v>
      </c>
      <c r="GD4061" s="102" t="s">
        <v>1659</v>
      </c>
      <c r="GE4061" s="102" t="s">
        <v>444</v>
      </c>
      <c r="GF4061" s="102" t="s">
        <v>1803</v>
      </c>
      <c r="GG4061" s="102" t="s">
        <v>2776</v>
      </c>
      <c r="GH4061" s="102" t="s">
        <v>2386</v>
      </c>
      <c r="GI4061" s="102" t="s">
        <v>2073</v>
      </c>
      <c r="GJ4061" s="102" t="s">
        <v>872</v>
      </c>
      <c r="GK4061" s="102" t="s">
        <v>506</v>
      </c>
      <c r="GL4061" s="102" t="s">
        <v>2451</v>
      </c>
      <c r="GM4061" s="102" t="s">
        <v>1044</v>
      </c>
      <c r="GN4061" s="102" t="s">
        <v>2777</v>
      </c>
      <c r="GO4061" s="2"/>
      <c r="GP4061" s="22" t="e">
        <f t="shared" si="1757"/>
        <v>#VALUE!</v>
      </c>
      <c r="GQ4061" s="23" t="e">
        <f t="shared" si="1758"/>
        <v>#VALUE!</v>
      </c>
      <c r="GR4061" s="24" t="e">
        <f t="shared" si="1759"/>
        <v>#DIV/0!</v>
      </c>
      <c r="GS4061" s="22" t="e">
        <f>AVERAGE(Sheet1!AP4061,Sheet1!BP4061,Sheet1!CP4061,Sheet1!DP4061,Sheet1!EP4061,Sheet1!FP4061,Sheet1!GP4061)</f>
        <v>#VALUE!</v>
      </c>
      <c r="GT4061" s="23" t="e">
        <f>AVERAGE(Sheet1!AQ4061,Sheet1!BQ4061,Sheet1!CQ4061,Sheet1!DQ4061,Sheet1!EQ4061,Sheet1!FQ4061,Sheet1!GQ4061)</f>
        <v>#VALUE!</v>
      </c>
      <c r="GU4061" s="22" t="e">
        <f t="shared" si="1734"/>
        <v>#VALUE!</v>
      </c>
      <c r="GV4061" s="23" t="e">
        <f t="shared" si="1735"/>
        <v>#VALUE!</v>
      </c>
      <c r="GW4061" s="24" t="e">
        <f>AVERAGE(Sheet1!$AO4061,Sheet1!$BO4061,Sheet1!$CO4061,Sheet1!$DO4061,Sheet1!$EO4061,Sheet1!$FO4061,Sheet1!$GO4061)</f>
        <v>#DIV/0!</v>
      </c>
      <c r="GX4061" s="24" t="e">
        <f t="shared" si="1736"/>
        <v>#DIV/0!</v>
      </c>
    </row>
    <row r="4062" spans="27:206" ht="12.75" customHeight="1">
      <c r="AA4062" s="35" t="s">
        <v>93</v>
      </c>
      <c r="AB4062" s="36" t="s">
        <v>2771</v>
      </c>
      <c r="AC4062" s="36" t="s">
        <v>2778</v>
      </c>
      <c r="AD4062" s="36" t="s">
        <v>2623</v>
      </c>
      <c r="AE4062" s="36" t="s">
        <v>2779</v>
      </c>
      <c r="AF4062" s="36" t="s">
        <v>2105</v>
      </c>
      <c r="AG4062" s="36" t="s">
        <v>2606</v>
      </c>
      <c r="AH4062" s="36" t="s">
        <v>2280</v>
      </c>
      <c r="AI4062" s="36" t="s">
        <v>2712</v>
      </c>
      <c r="AJ4062" s="36" t="s">
        <v>2780</v>
      </c>
      <c r="AK4062" s="36" t="s">
        <v>2354</v>
      </c>
      <c r="AL4062" s="36" t="s">
        <v>1327</v>
      </c>
      <c r="AM4062" s="36" t="s">
        <v>1719</v>
      </c>
      <c r="AN4062" s="36" t="s">
        <v>2775</v>
      </c>
      <c r="AP4062" s="22" t="e">
        <f t="shared" si="1752"/>
        <v>#VALUE!</v>
      </c>
      <c r="AQ4062" s="23" t="e">
        <f t="shared" si="1753"/>
        <v>#VALUE!</v>
      </c>
      <c r="AR4062" s="24" t="e">
        <f t="shared" si="1733"/>
        <v>#DIV/0!</v>
      </c>
      <c r="BA4062" s="20" t="s">
        <v>95</v>
      </c>
      <c r="BB4062" s="15">
        <v>19.3</v>
      </c>
      <c r="BC4062" s="15">
        <v>19</v>
      </c>
      <c r="BD4062" s="15">
        <v>18.100000000000001</v>
      </c>
      <c r="BE4062" s="15">
        <v>15.9</v>
      </c>
      <c r="BF4062" s="15">
        <v>13.7</v>
      </c>
      <c r="BG4062" s="15">
        <v>13.6</v>
      </c>
      <c r="BH4062" s="15">
        <v>12.2</v>
      </c>
      <c r="BI4062" s="15">
        <v>11.7</v>
      </c>
      <c r="BJ4062" s="15">
        <v>13.1</v>
      </c>
      <c r="BK4062" s="15">
        <v>13.1</v>
      </c>
      <c r="BL4062" s="15">
        <v>15.7</v>
      </c>
      <c r="BM4062" s="15">
        <v>17.399999999999999</v>
      </c>
      <c r="BN4062" s="21">
        <f t="shared" si="1730"/>
        <v>15.233333333333333</v>
      </c>
      <c r="BP4062" s="22">
        <f t="shared" si="1731"/>
        <v>18.8</v>
      </c>
      <c r="BQ4062" s="23">
        <f t="shared" si="1732"/>
        <v>12.5</v>
      </c>
      <c r="BR4062" s="24">
        <f t="shared" si="1737"/>
        <v>14.989646464646466</v>
      </c>
      <c r="BZ4062" s="2">
        <f t="shared" si="1745"/>
        <v>1962</v>
      </c>
      <c r="CA4062" s="20" t="s">
        <v>95</v>
      </c>
      <c r="CB4062" s="15">
        <v>21.3</v>
      </c>
      <c r="CC4062" s="15">
        <v>19.8</v>
      </c>
      <c r="CD4062" s="15">
        <v>19.8</v>
      </c>
      <c r="CE4062" s="15">
        <v>17.600000000000001</v>
      </c>
      <c r="CF4062" s="15">
        <v>14.8</v>
      </c>
      <c r="CG4062" s="15">
        <v>14.7</v>
      </c>
      <c r="CH4062" s="15">
        <v>13.2</v>
      </c>
      <c r="CI4062" s="15">
        <v>13.1</v>
      </c>
      <c r="CJ4062" s="15">
        <v>14.4</v>
      </c>
      <c r="CK4062" s="15">
        <v>14.4</v>
      </c>
      <c r="CL4062" s="15">
        <v>16.3</v>
      </c>
      <c r="CM4062" s="15">
        <v>19</v>
      </c>
      <c r="CN4062" s="21">
        <f t="shared" si="1742"/>
        <v>16.533333333333335</v>
      </c>
      <c r="CP4062" s="22">
        <f t="shared" si="1743"/>
        <v>20.3</v>
      </c>
      <c r="CQ4062" s="23">
        <f t="shared" si="1744"/>
        <v>13.666666666666666</v>
      </c>
      <c r="CR4062" s="24">
        <f t="shared" si="1754"/>
        <v>16.560479797979795</v>
      </c>
      <c r="CZ4062" s="2">
        <f t="shared" si="1748"/>
        <v>1962</v>
      </c>
      <c r="DA4062" s="35" t="s">
        <v>747</v>
      </c>
      <c r="DB4062" s="35" t="s">
        <v>748</v>
      </c>
      <c r="DC4062" s="35" t="s">
        <v>749</v>
      </c>
      <c r="DD4062" s="35" t="s">
        <v>750</v>
      </c>
      <c r="DE4062" s="35" t="s">
        <v>751</v>
      </c>
      <c r="DF4062" s="35" t="s">
        <v>752</v>
      </c>
      <c r="DG4062" s="35" t="s">
        <v>753</v>
      </c>
      <c r="DH4062" s="35" t="s">
        <v>754</v>
      </c>
      <c r="DI4062" s="35" t="s">
        <v>755</v>
      </c>
      <c r="DJ4062" s="35" t="s">
        <v>756</v>
      </c>
      <c r="DK4062" s="35" t="s">
        <v>757</v>
      </c>
      <c r="DL4062" s="35" t="s">
        <v>758</v>
      </c>
      <c r="DM4062" s="35" t="s">
        <v>759</v>
      </c>
      <c r="DN4062" s="35" t="s">
        <v>760</v>
      </c>
      <c r="DP4062" s="22" t="e">
        <f t="shared" si="1746"/>
        <v>#VALUE!</v>
      </c>
      <c r="DQ4062" s="23" t="e">
        <f t="shared" si="1747"/>
        <v>#VALUE!</v>
      </c>
      <c r="DR4062" s="24" t="e">
        <f t="shared" si="1755"/>
        <v>#DIV/0!</v>
      </c>
      <c r="DZ4062" s="2">
        <f t="shared" si="1741"/>
        <v>1962</v>
      </c>
      <c r="EA4062" s="1" t="s">
        <v>722</v>
      </c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P4062" s="22">
        <f t="shared" si="1738"/>
        <v>0</v>
      </c>
      <c r="EQ4062" s="23">
        <f t="shared" si="1739"/>
        <v>0</v>
      </c>
      <c r="ER4062" s="24" t="e">
        <f t="shared" si="1751"/>
        <v>#DIV/0!</v>
      </c>
      <c r="EZ4062" s="2">
        <f t="shared" si="1740"/>
        <v>1962</v>
      </c>
      <c r="FA4062" s="35" t="s">
        <v>72</v>
      </c>
      <c r="FB4062" s="102" t="s">
        <v>2144</v>
      </c>
      <c r="FC4062" s="102" t="s">
        <v>2781</v>
      </c>
      <c r="FD4062" s="102" t="s">
        <v>2782</v>
      </c>
      <c r="FE4062" s="102" t="s">
        <v>1086</v>
      </c>
      <c r="FF4062" s="102" t="s">
        <v>414</v>
      </c>
      <c r="FG4062" s="102" t="s">
        <v>2783</v>
      </c>
      <c r="FH4062" s="102" t="s">
        <v>2784</v>
      </c>
      <c r="FI4062" s="102" t="s">
        <v>2785</v>
      </c>
      <c r="FJ4062" s="102" t="s">
        <v>2527</v>
      </c>
      <c r="FK4062" s="102" t="s">
        <v>2786</v>
      </c>
      <c r="FL4062" s="102" t="s">
        <v>2787</v>
      </c>
      <c r="FM4062" s="102" t="s">
        <v>2788</v>
      </c>
      <c r="FN4062" s="102" t="s">
        <v>2789</v>
      </c>
      <c r="FP4062" s="22" t="e">
        <f t="shared" si="1749"/>
        <v>#VALUE!</v>
      </c>
      <c r="FQ4062" s="23" t="e">
        <f t="shared" si="1750"/>
        <v>#VALUE!</v>
      </c>
      <c r="FR4062" s="24">
        <f t="shared" si="1756"/>
        <v>17.883333333333336</v>
      </c>
      <c r="FZ4062" s="2">
        <f t="shared" si="1760"/>
        <v>1962</v>
      </c>
      <c r="GA4062" s="35" t="s">
        <v>92</v>
      </c>
      <c r="GB4062" s="102" t="s">
        <v>1150</v>
      </c>
      <c r="GC4062" s="102" t="s">
        <v>1601</v>
      </c>
      <c r="GD4062" s="102" t="s">
        <v>1913</v>
      </c>
      <c r="GE4062" s="102" t="s">
        <v>1249</v>
      </c>
      <c r="GF4062" s="102" t="s">
        <v>2790</v>
      </c>
      <c r="GG4062" s="102" t="s">
        <v>387</v>
      </c>
      <c r="GH4062" s="102" t="s">
        <v>2791</v>
      </c>
      <c r="GI4062" s="102" t="s">
        <v>2121</v>
      </c>
      <c r="GJ4062" s="102" t="s">
        <v>2305</v>
      </c>
      <c r="GK4062" s="102" t="s">
        <v>456</v>
      </c>
      <c r="GL4062" s="102" t="s">
        <v>1874</v>
      </c>
      <c r="GM4062" s="102" t="s">
        <v>2496</v>
      </c>
      <c r="GN4062" s="102" t="s">
        <v>2792</v>
      </c>
      <c r="GO4062" s="2"/>
      <c r="GP4062" s="22" t="e">
        <f t="shared" si="1757"/>
        <v>#VALUE!</v>
      </c>
      <c r="GQ4062" s="23" t="e">
        <f t="shared" si="1758"/>
        <v>#VALUE!</v>
      </c>
      <c r="GR4062" s="24" t="e">
        <f t="shared" si="1759"/>
        <v>#DIV/0!</v>
      </c>
      <c r="GS4062" s="22" t="e">
        <f>AVERAGE(Sheet1!AP4062,Sheet1!BP4062,Sheet1!CP4062,Sheet1!DP4062,Sheet1!EP4062,Sheet1!FP4062,Sheet1!GP4062)</f>
        <v>#VALUE!</v>
      </c>
      <c r="GT4062" s="23" t="e">
        <f>AVERAGE(Sheet1!AQ4062,Sheet1!BQ4062,Sheet1!CQ4062,Sheet1!DQ4062,Sheet1!EQ4062,Sheet1!FQ4062,Sheet1!GQ4062)</f>
        <v>#VALUE!</v>
      </c>
      <c r="GU4062" s="22" t="e">
        <f t="shared" si="1734"/>
        <v>#VALUE!</v>
      </c>
      <c r="GV4062" s="23" t="e">
        <f t="shared" si="1735"/>
        <v>#VALUE!</v>
      </c>
      <c r="GW4062" s="24" t="e">
        <f>AVERAGE(Sheet1!$AO4062,Sheet1!$BO4062,Sheet1!$CO4062,Sheet1!$DO4062,Sheet1!$EO4062,Sheet1!$FO4062,Sheet1!$GO4062)</f>
        <v>#DIV/0!</v>
      </c>
      <c r="GX4062" s="24" t="e">
        <f t="shared" si="1736"/>
        <v>#DIV/0!</v>
      </c>
    </row>
    <row r="4063" spans="27:206" ht="25.5">
      <c r="AA4063" s="35" t="s">
        <v>94</v>
      </c>
      <c r="AB4063" s="36" t="s">
        <v>559</v>
      </c>
      <c r="AC4063" s="36" t="s">
        <v>1404</v>
      </c>
      <c r="AD4063" s="36" t="s">
        <v>1470</v>
      </c>
      <c r="AE4063" s="36" t="s">
        <v>2793</v>
      </c>
      <c r="AF4063" s="36" t="s">
        <v>2605</v>
      </c>
      <c r="AG4063" s="36" t="s">
        <v>2111</v>
      </c>
      <c r="AH4063" s="36" t="s">
        <v>2794</v>
      </c>
      <c r="AI4063" s="36" t="s">
        <v>1481</v>
      </c>
      <c r="AJ4063" s="36" t="s">
        <v>2371</v>
      </c>
      <c r="AK4063" s="36" t="s">
        <v>2391</v>
      </c>
      <c r="AL4063" s="36" t="s">
        <v>1289</v>
      </c>
      <c r="AM4063" s="36" t="s">
        <v>2795</v>
      </c>
      <c r="AN4063" s="36" t="s">
        <v>2796</v>
      </c>
      <c r="AP4063" s="22" t="e">
        <f t="shared" si="1752"/>
        <v>#VALUE!</v>
      </c>
      <c r="AQ4063" s="23" t="e">
        <f t="shared" si="1753"/>
        <v>#VALUE!</v>
      </c>
      <c r="AR4063" s="24" t="e">
        <f t="shared" si="1733"/>
        <v>#DIV/0!</v>
      </c>
      <c r="BA4063" s="20" t="s">
        <v>96</v>
      </c>
      <c r="BB4063" s="15">
        <v>19.399999999999999</v>
      </c>
      <c r="BC4063" s="15">
        <v>18.3</v>
      </c>
      <c r="BD4063" s="15">
        <v>17.399999999999999</v>
      </c>
      <c r="BE4063" s="15">
        <v>14.9</v>
      </c>
      <c r="BF4063" s="15">
        <v>12.4</v>
      </c>
      <c r="BG4063" s="15">
        <v>12.5</v>
      </c>
      <c r="BH4063" s="15">
        <v>11.2</v>
      </c>
      <c r="BI4063" s="15">
        <v>12.3</v>
      </c>
      <c r="BJ4063" s="15">
        <v>13.7</v>
      </c>
      <c r="BK4063" s="15">
        <v>16.100000000000001</v>
      </c>
      <c r="BL4063" s="15">
        <v>15.8</v>
      </c>
      <c r="BM4063" s="15">
        <v>16.8</v>
      </c>
      <c r="BN4063" s="21">
        <f t="shared" si="1730"/>
        <v>15.066666666666668</v>
      </c>
      <c r="BP4063" s="22">
        <f t="shared" si="1731"/>
        <v>18.366666666666667</v>
      </c>
      <c r="BQ4063" s="23">
        <f t="shared" si="1732"/>
        <v>12</v>
      </c>
      <c r="BR4063" s="24">
        <f t="shared" si="1737"/>
        <v>15.044949494949492</v>
      </c>
      <c r="BZ4063" s="2">
        <f t="shared" si="1745"/>
        <v>1963</v>
      </c>
      <c r="CA4063" s="20" t="s">
        <v>96</v>
      </c>
      <c r="CB4063" s="15">
        <v>20.9</v>
      </c>
      <c r="CC4063" s="15">
        <v>19.2</v>
      </c>
      <c r="CD4063" s="15">
        <v>19.100000000000001</v>
      </c>
      <c r="CE4063" s="15">
        <v>16.8</v>
      </c>
      <c r="CF4063" s="15">
        <v>14.5</v>
      </c>
      <c r="CG4063" s="15">
        <v>13.8</v>
      </c>
      <c r="CH4063" s="15">
        <v>12.3</v>
      </c>
      <c r="CI4063" s="15">
        <v>13.4</v>
      </c>
      <c r="CJ4063" s="15">
        <v>14.6</v>
      </c>
      <c r="CK4063" s="15">
        <v>17.2</v>
      </c>
      <c r="CL4063" s="15">
        <v>17.5</v>
      </c>
      <c r="CM4063" s="15">
        <v>18.600000000000001</v>
      </c>
      <c r="CN4063" s="21">
        <f t="shared" si="1742"/>
        <v>16.491666666666664</v>
      </c>
      <c r="CP4063" s="22">
        <f t="shared" si="1743"/>
        <v>19.733333333333331</v>
      </c>
      <c r="CQ4063" s="23">
        <f t="shared" si="1744"/>
        <v>13.166666666666666</v>
      </c>
      <c r="CR4063" s="24">
        <f t="shared" si="1754"/>
        <v>16.606060606060606</v>
      </c>
      <c r="CZ4063" s="2">
        <f t="shared" si="1748"/>
        <v>1963</v>
      </c>
      <c r="DA4063" s="35" t="s">
        <v>94</v>
      </c>
      <c r="DB4063" s="102" t="s">
        <v>2797</v>
      </c>
      <c r="DC4063" s="102" t="s">
        <v>2798</v>
      </c>
      <c r="DD4063" s="102" t="s">
        <v>2799</v>
      </c>
      <c r="DE4063" s="102" t="s">
        <v>2294</v>
      </c>
      <c r="DF4063" s="102" t="s">
        <v>2800</v>
      </c>
      <c r="DG4063" s="102" t="s">
        <v>2801</v>
      </c>
      <c r="DH4063" s="102" t="s">
        <v>1108</v>
      </c>
      <c r="DI4063" s="102" t="s">
        <v>2802</v>
      </c>
      <c r="DJ4063" s="102" t="s">
        <v>2092</v>
      </c>
      <c r="DK4063" s="102" t="s">
        <v>787</v>
      </c>
      <c r="DL4063" s="102" t="s">
        <v>2803</v>
      </c>
      <c r="DM4063" s="102" t="s">
        <v>2804</v>
      </c>
      <c r="DN4063" s="102" t="s">
        <v>2805</v>
      </c>
      <c r="DP4063" s="22" t="e">
        <f t="shared" si="1746"/>
        <v>#VALUE!</v>
      </c>
      <c r="DQ4063" s="23" t="e">
        <f t="shared" si="1747"/>
        <v>#VALUE!</v>
      </c>
      <c r="DR4063" s="24" t="e">
        <f t="shared" si="1755"/>
        <v>#DIV/0!</v>
      </c>
      <c r="DZ4063" s="2">
        <f t="shared" si="1741"/>
        <v>1963</v>
      </c>
      <c r="EA4063" s="35" t="s">
        <v>747</v>
      </c>
      <c r="EB4063" s="35" t="s">
        <v>748</v>
      </c>
      <c r="EC4063" s="35" t="s">
        <v>749</v>
      </c>
      <c r="ED4063" s="35" t="s">
        <v>750</v>
      </c>
      <c r="EE4063" s="35" t="s">
        <v>751</v>
      </c>
      <c r="EF4063" s="35" t="s">
        <v>752</v>
      </c>
      <c r="EG4063" s="35" t="s">
        <v>753</v>
      </c>
      <c r="EH4063" s="35" t="s">
        <v>754</v>
      </c>
      <c r="EI4063" s="35" t="s">
        <v>755</v>
      </c>
      <c r="EJ4063" s="35" t="s">
        <v>756</v>
      </c>
      <c r="EK4063" s="35" t="s">
        <v>757</v>
      </c>
      <c r="EL4063" s="35" t="s">
        <v>758</v>
      </c>
      <c r="EM4063" s="35" t="s">
        <v>759</v>
      </c>
      <c r="EN4063" s="35" t="s">
        <v>760</v>
      </c>
      <c r="EP4063" s="22" t="e">
        <f t="shared" si="1738"/>
        <v>#VALUE!</v>
      </c>
      <c r="EQ4063" s="23" t="e">
        <f t="shared" si="1739"/>
        <v>#VALUE!</v>
      </c>
      <c r="ER4063" s="24" t="e">
        <f t="shared" si="1751"/>
        <v>#DIV/0!</v>
      </c>
      <c r="EZ4063" s="2">
        <f t="shared" si="1740"/>
        <v>1963</v>
      </c>
      <c r="FA4063" s="35" t="s">
        <v>74</v>
      </c>
      <c r="FB4063" s="102" t="s">
        <v>2179</v>
      </c>
      <c r="FC4063" s="102" t="s">
        <v>2806</v>
      </c>
      <c r="FD4063" s="102" t="s">
        <v>1464</v>
      </c>
      <c r="FE4063" s="102" t="s">
        <v>2807</v>
      </c>
      <c r="FF4063" s="102" t="s">
        <v>2808</v>
      </c>
      <c r="FG4063" s="102" t="s">
        <v>2743</v>
      </c>
      <c r="FH4063" s="102" t="s">
        <v>1852</v>
      </c>
      <c r="FI4063" s="102" t="s">
        <v>2224</v>
      </c>
      <c r="FJ4063" s="102" t="s">
        <v>2809</v>
      </c>
      <c r="FK4063" s="102" t="s">
        <v>2810</v>
      </c>
      <c r="FL4063" s="102" t="s">
        <v>2811</v>
      </c>
      <c r="FM4063" s="102" t="s">
        <v>2812</v>
      </c>
      <c r="FN4063" s="102" t="s">
        <v>2813</v>
      </c>
      <c r="FP4063" s="22" t="e">
        <f t="shared" si="1749"/>
        <v>#VALUE!</v>
      </c>
      <c r="FQ4063" s="23" t="e">
        <f t="shared" si="1750"/>
        <v>#VALUE!</v>
      </c>
      <c r="FR4063" s="24">
        <f t="shared" si="1756"/>
        <v>17.883333333333336</v>
      </c>
      <c r="FZ4063" s="2">
        <f t="shared" si="1760"/>
        <v>1963</v>
      </c>
      <c r="GA4063" s="35" t="s">
        <v>93</v>
      </c>
      <c r="GB4063" s="102" t="s">
        <v>1564</v>
      </c>
      <c r="GC4063" s="102" t="s">
        <v>2318</v>
      </c>
      <c r="GD4063" s="102" t="s">
        <v>2397</v>
      </c>
      <c r="GE4063" s="102" t="s">
        <v>1405</v>
      </c>
      <c r="GF4063" s="102" t="s">
        <v>319</v>
      </c>
      <c r="GG4063" s="102" t="s">
        <v>2310</v>
      </c>
      <c r="GH4063" s="102" t="s">
        <v>2694</v>
      </c>
      <c r="GI4063" s="102" t="s">
        <v>1158</v>
      </c>
      <c r="GJ4063" s="102" t="s">
        <v>2814</v>
      </c>
      <c r="GK4063" s="102" t="s">
        <v>2815</v>
      </c>
      <c r="GL4063" s="102" t="s">
        <v>2194</v>
      </c>
      <c r="GM4063" s="102" t="s">
        <v>2315</v>
      </c>
      <c r="GN4063" s="102" t="s">
        <v>2816</v>
      </c>
      <c r="GO4063" s="2"/>
      <c r="GP4063" s="22" t="e">
        <f t="shared" si="1757"/>
        <v>#VALUE!</v>
      </c>
      <c r="GQ4063" s="23" t="e">
        <f t="shared" si="1758"/>
        <v>#VALUE!</v>
      </c>
      <c r="GR4063" s="24" t="e">
        <f t="shared" si="1759"/>
        <v>#DIV/0!</v>
      </c>
      <c r="GS4063" s="22" t="e">
        <f>AVERAGE(Sheet1!AP4063,Sheet1!BP4063,Sheet1!CP4063,Sheet1!DP4063,Sheet1!EP4063,Sheet1!FP4063,Sheet1!GP4063)</f>
        <v>#VALUE!</v>
      </c>
      <c r="GT4063" s="23" t="e">
        <f>AVERAGE(Sheet1!AQ4063,Sheet1!BQ4063,Sheet1!CQ4063,Sheet1!DQ4063,Sheet1!EQ4063,Sheet1!FQ4063,Sheet1!GQ4063)</f>
        <v>#VALUE!</v>
      </c>
      <c r="GU4063" s="22" t="e">
        <f t="shared" si="1734"/>
        <v>#VALUE!</v>
      </c>
      <c r="GV4063" s="23" t="e">
        <f t="shared" si="1735"/>
        <v>#VALUE!</v>
      </c>
      <c r="GW4063" s="24" t="e">
        <f>AVERAGE(Sheet1!$AO4063,Sheet1!$BO4063,Sheet1!$CO4063,Sheet1!$DO4063,Sheet1!$EO4063,Sheet1!$FO4063,Sheet1!$GO4063)</f>
        <v>#DIV/0!</v>
      </c>
      <c r="GX4063" s="24" t="e">
        <f t="shared" si="1736"/>
        <v>#DIV/0!</v>
      </c>
    </row>
    <row r="4064" spans="27:206" ht="25.5">
      <c r="AA4064" s="35" t="s">
        <v>95</v>
      </c>
      <c r="AB4064" s="36" t="s">
        <v>2817</v>
      </c>
      <c r="AC4064" s="36" t="s">
        <v>2818</v>
      </c>
      <c r="AD4064" s="36" t="s">
        <v>1970</v>
      </c>
      <c r="AE4064" s="36" t="s">
        <v>2433</v>
      </c>
      <c r="AF4064" s="36" t="s">
        <v>187</v>
      </c>
      <c r="AG4064" s="36" t="s">
        <v>1899</v>
      </c>
      <c r="AH4064" s="36" t="s">
        <v>505</v>
      </c>
      <c r="AI4064" s="36" t="s">
        <v>2819</v>
      </c>
      <c r="AJ4064" s="36" t="s">
        <v>1342</v>
      </c>
      <c r="AK4064" s="36" t="s">
        <v>2820</v>
      </c>
      <c r="AL4064" s="36" t="s">
        <v>2821</v>
      </c>
      <c r="AM4064" s="36" t="s">
        <v>2092</v>
      </c>
      <c r="AN4064" s="36" t="s">
        <v>2822</v>
      </c>
      <c r="AP4064" s="22" t="e">
        <f t="shared" si="1752"/>
        <v>#VALUE!</v>
      </c>
      <c r="AQ4064" s="23" t="e">
        <f t="shared" si="1753"/>
        <v>#VALUE!</v>
      </c>
      <c r="AR4064" s="24" t="e">
        <f t="shared" si="1733"/>
        <v>#DIV/0!</v>
      </c>
      <c r="BA4064" s="20" t="s">
        <v>97</v>
      </c>
      <c r="BB4064" s="15">
        <v>16.7</v>
      </c>
      <c r="BC4064" s="15">
        <v>17.8</v>
      </c>
      <c r="BD4064" s="15">
        <v>16.2</v>
      </c>
      <c r="BE4064" s="15">
        <v>15.7</v>
      </c>
      <c r="BF4064" s="15">
        <v>13.7</v>
      </c>
      <c r="BG4064" s="15">
        <v>12.1</v>
      </c>
      <c r="BH4064" s="15">
        <v>11.2</v>
      </c>
      <c r="BI4064" s="15">
        <v>11.9</v>
      </c>
      <c r="BJ4064" s="15">
        <v>13.1</v>
      </c>
      <c r="BK4064" s="15">
        <v>13.9</v>
      </c>
      <c r="BL4064" s="15">
        <v>15.4</v>
      </c>
      <c r="BM4064" s="15">
        <v>14.7</v>
      </c>
      <c r="BN4064" s="21">
        <f t="shared" ref="BN4064:BN4095" si="1761">SUM(BB4064:BM4064)/12</f>
        <v>14.366666666666667</v>
      </c>
      <c r="BP4064" s="22">
        <f t="shared" ref="BP4064:BP4095" si="1762">SUM(BB4064+BC4064+BD4064)/3</f>
        <v>16.900000000000002</v>
      </c>
      <c r="BQ4064" s="23">
        <f t="shared" ref="BQ4064:BQ4095" si="1763">SUM(BG4064+BH4064+BI4064)/3</f>
        <v>11.733333333333333</v>
      </c>
      <c r="BR4064" s="24">
        <f t="shared" si="1737"/>
        <v>15.010858585858584</v>
      </c>
      <c r="BZ4064" s="2">
        <f t="shared" si="1745"/>
        <v>1964</v>
      </c>
      <c r="CA4064" s="20" t="s">
        <v>97</v>
      </c>
      <c r="CB4064" s="15">
        <v>18.7</v>
      </c>
      <c r="CC4064" s="15">
        <v>19.399999999999999</v>
      </c>
      <c r="CD4064" s="15">
        <v>18.2</v>
      </c>
      <c r="CE4064" s="15">
        <v>16.899999999999999</v>
      </c>
      <c r="CF4064" s="15">
        <v>15</v>
      </c>
      <c r="CG4064" s="15">
        <v>13.5</v>
      </c>
      <c r="CH4064" s="15">
        <v>12.6</v>
      </c>
      <c r="CI4064" s="15">
        <v>13</v>
      </c>
      <c r="CJ4064" s="15">
        <v>14.1</v>
      </c>
      <c r="CK4064" s="15">
        <v>14.8</v>
      </c>
      <c r="CL4064" s="15">
        <v>17</v>
      </c>
      <c r="CM4064" s="15">
        <v>16</v>
      </c>
      <c r="CN4064" s="21">
        <f t="shared" si="1742"/>
        <v>15.766666666666666</v>
      </c>
      <c r="CP4064" s="22">
        <f t="shared" si="1743"/>
        <v>18.766666666666666</v>
      </c>
      <c r="CQ4064" s="23">
        <f t="shared" si="1744"/>
        <v>13.033333333333333</v>
      </c>
      <c r="CR4064" s="24">
        <f t="shared" si="1754"/>
        <v>16.559090909090909</v>
      </c>
      <c r="CZ4064" s="2">
        <f t="shared" si="1748"/>
        <v>1964</v>
      </c>
      <c r="DA4064" s="35" t="s">
        <v>95</v>
      </c>
      <c r="DB4064" s="102" t="s">
        <v>2823</v>
      </c>
      <c r="DC4064" s="102" t="s">
        <v>2824</v>
      </c>
      <c r="DD4064" s="102" t="s">
        <v>2054</v>
      </c>
      <c r="DE4064" s="102" t="s">
        <v>2825</v>
      </c>
      <c r="DF4064" s="102" t="s">
        <v>1367</v>
      </c>
      <c r="DG4064" s="102" t="s">
        <v>2826</v>
      </c>
      <c r="DH4064" s="102" t="s">
        <v>2827</v>
      </c>
      <c r="DI4064" s="102" t="s">
        <v>2828</v>
      </c>
      <c r="DJ4064" s="102" t="s">
        <v>2076</v>
      </c>
      <c r="DK4064" s="102" t="s">
        <v>2829</v>
      </c>
      <c r="DL4064" s="102" t="s">
        <v>1569</v>
      </c>
      <c r="DM4064" s="102" t="s">
        <v>2830</v>
      </c>
      <c r="DN4064" s="102" t="s">
        <v>2831</v>
      </c>
      <c r="DP4064" s="22" t="e">
        <f t="shared" si="1746"/>
        <v>#VALUE!</v>
      </c>
      <c r="DQ4064" s="23" t="e">
        <f t="shared" si="1747"/>
        <v>#VALUE!</v>
      </c>
      <c r="DR4064" s="24" t="e">
        <f t="shared" si="1755"/>
        <v>#DIV/0!</v>
      </c>
      <c r="DZ4064" s="2">
        <f t="shared" si="1741"/>
        <v>1964</v>
      </c>
      <c r="EA4064" s="35" t="s">
        <v>94</v>
      </c>
      <c r="EB4064" s="102" t="s">
        <v>2832</v>
      </c>
      <c r="EC4064" s="102" t="s">
        <v>2833</v>
      </c>
      <c r="ED4064" s="102" t="s">
        <v>2511</v>
      </c>
      <c r="EE4064" s="102" t="s">
        <v>2834</v>
      </c>
      <c r="EF4064" s="102" t="s">
        <v>2581</v>
      </c>
      <c r="EG4064" s="102" t="s">
        <v>553</v>
      </c>
      <c r="EH4064" s="102" t="s">
        <v>542</v>
      </c>
      <c r="EI4064" s="102" t="s">
        <v>1059</v>
      </c>
      <c r="EJ4064" s="102" t="s">
        <v>2835</v>
      </c>
      <c r="EK4064" s="102" t="s">
        <v>500</v>
      </c>
      <c r="EL4064" s="102" t="s">
        <v>561</v>
      </c>
      <c r="EM4064" s="102" t="s">
        <v>2047</v>
      </c>
      <c r="EN4064" s="102" t="s">
        <v>2836</v>
      </c>
      <c r="EP4064" s="22" t="e">
        <f t="shared" si="1738"/>
        <v>#VALUE!</v>
      </c>
      <c r="EQ4064" s="23" t="e">
        <f t="shared" si="1739"/>
        <v>#VALUE!</v>
      </c>
      <c r="ER4064" s="24" t="e">
        <f t="shared" si="1751"/>
        <v>#DIV/0!</v>
      </c>
      <c r="EZ4064" s="2">
        <f t="shared" si="1740"/>
        <v>1964</v>
      </c>
      <c r="FA4064" s="35" t="s">
        <v>75</v>
      </c>
      <c r="FB4064" s="102" t="s">
        <v>2228</v>
      </c>
      <c r="FC4064" s="102" t="s">
        <v>2837</v>
      </c>
      <c r="FD4064" s="102" t="s">
        <v>2838</v>
      </c>
      <c r="FE4064" s="102" t="s">
        <v>2097</v>
      </c>
      <c r="FF4064" s="102" t="s">
        <v>2839</v>
      </c>
      <c r="FG4064" s="102" t="s">
        <v>2147</v>
      </c>
      <c r="FH4064" s="102" t="s">
        <v>2840</v>
      </c>
      <c r="FI4064" s="102" t="s">
        <v>2169</v>
      </c>
      <c r="FJ4064" s="102" t="s">
        <v>1864</v>
      </c>
      <c r="FK4064" s="102" t="s">
        <v>1750</v>
      </c>
      <c r="FL4064" s="102" t="s">
        <v>828</v>
      </c>
      <c r="FM4064" s="102" t="s">
        <v>2841</v>
      </c>
      <c r="FN4064" s="102" t="s">
        <v>2842</v>
      </c>
      <c r="FP4064" s="22" t="e">
        <f t="shared" si="1749"/>
        <v>#VALUE!</v>
      </c>
      <c r="FQ4064" s="23" t="e">
        <f t="shared" si="1750"/>
        <v>#VALUE!</v>
      </c>
      <c r="FR4064" s="24">
        <f t="shared" si="1756"/>
        <v>17.883333333333336</v>
      </c>
      <c r="FZ4064" s="2">
        <f t="shared" si="1760"/>
        <v>1964</v>
      </c>
      <c r="GA4064" s="35" t="s">
        <v>94</v>
      </c>
      <c r="GB4064" s="102" t="s">
        <v>2646</v>
      </c>
      <c r="GC4064" s="102" t="s">
        <v>1935</v>
      </c>
      <c r="GD4064" s="102" t="s">
        <v>494</v>
      </c>
      <c r="GE4064" s="102" t="s">
        <v>2843</v>
      </c>
      <c r="GF4064" s="102" t="s">
        <v>2844</v>
      </c>
      <c r="GG4064" s="102" t="s">
        <v>342</v>
      </c>
      <c r="GH4064" s="102" t="s">
        <v>1456</v>
      </c>
      <c r="GI4064" s="102" t="s">
        <v>1070</v>
      </c>
      <c r="GJ4064" s="102" t="s">
        <v>566</v>
      </c>
      <c r="GK4064" s="102" t="s">
        <v>1908</v>
      </c>
      <c r="GL4064" s="102" t="s">
        <v>1870</v>
      </c>
      <c r="GM4064" s="102" t="s">
        <v>302</v>
      </c>
      <c r="GN4064" s="102" t="s">
        <v>2845</v>
      </c>
      <c r="GO4064" s="2"/>
      <c r="GP4064" s="22" t="e">
        <f t="shared" si="1757"/>
        <v>#VALUE!</v>
      </c>
      <c r="GQ4064" s="23" t="e">
        <f t="shared" si="1758"/>
        <v>#VALUE!</v>
      </c>
      <c r="GR4064" s="24" t="e">
        <f t="shared" si="1759"/>
        <v>#DIV/0!</v>
      </c>
      <c r="GS4064" s="22" t="e">
        <f>AVERAGE(Sheet1!AP4064,Sheet1!BP4064,Sheet1!CP4064,Sheet1!DP4064,Sheet1!EP4064,Sheet1!FP4064,Sheet1!GP4064)</f>
        <v>#VALUE!</v>
      </c>
      <c r="GT4064" s="23" t="e">
        <f>AVERAGE(Sheet1!AQ4064,Sheet1!BQ4064,Sheet1!CQ4064,Sheet1!DQ4064,Sheet1!EQ4064,Sheet1!FQ4064,Sheet1!GQ4064)</f>
        <v>#VALUE!</v>
      </c>
      <c r="GU4064" s="22" t="e">
        <f t="shared" si="1734"/>
        <v>#VALUE!</v>
      </c>
      <c r="GV4064" s="23" t="e">
        <f t="shared" si="1735"/>
        <v>#VALUE!</v>
      </c>
      <c r="GW4064" s="24" t="e">
        <f>AVERAGE(Sheet1!$AO4064,Sheet1!$BO4064,Sheet1!$CO4064,Sheet1!$DO4064,Sheet1!$EO4064,Sheet1!$FO4064,Sheet1!$GO4064)</f>
        <v>#DIV/0!</v>
      </c>
      <c r="GX4064" s="24" t="e">
        <f t="shared" si="1736"/>
        <v>#DIV/0!</v>
      </c>
    </row>
    <row r="4065" spans="27:206">
      <c r="AA4065" s="35" t="s">
        <v>96</v>
      </c>
      <c r="AB4065" s="36" t="s">
        <v>449</v>
      </c>
      <c r="AC4065" s="36" t="s">
        <v>2061</v>
      </c>
      <c r="AD4065" s="36" t="s">
        <v>1677</v>
      </c>
      <c r="AE4065" s="36" t="s">
        <v>2437</v>
      </c>
      <c r="AF4065" s="36" t="s">
        <v>1824</v>
      </c>
      <c r="AG4065" s="36" t="s">
        <v>2846</v>
      </c>
      <c r="AH4065" s="36" t="s">
        <v>2847</v>
      </c>
      <c r="AI4065" s="36" t="s">
        <v>1109</v>
      </c>
      <c r="AJ4065" s="36" t="s">
        <v>274</v>
      </c>
      <c r="AK4065" s="36" t="s">
        <v>2848</v>
      </c>
      <c r="AL4065" s="36" t="s">
        <v>724</v>
      </c>
      <c r="AM4065" s="36" t="s">
        <v>2619</v>
      </c>
      <c r="AN4065" s="36" t="s">
        <v>2849</v>
      </c>
      <c r="AP4065" s="22" t="e">
        <f t="shared" si="1752"/>
        <v>#VALUE!</v>
      </c>
      <c r="AQ4065" s="23" t="e">
        <f t="shared" si="1753"/>
        <v>#VALUE!</v>
      </c>
      <c r="AR4065" s="24" t="e">
        <f t="shared" ref="AR4065:AR4096" si="1764">AVERAGE(AN4055:AN4065)</f>
        <v>#DIV/0!</v>
      </c>
      <c r="BA4065" s="20" t="s">
        <v>98</v>
      </c>
      <c r="BB4065" s="15">
        <v>16.7</v>
      </c>
      <c r="BC4065" s="15">
        <v>18</v>
      </c>
      <c r="BD4065" s="15">
        <v>17.100000000000001</v>
      </c>
      <c r="BE4065" s="15">
        <v>14.4</v>
      </c>
      <c r="BF4065" s="15">
        <v>13.4</v>
      </c>
      <c r="BG4065" s="15">
        <v>12.5</v>
      </c>
      <c r="BH4065" s="15">
        <v>11.3</v>
      </c>
      <c r="BI4065" s="15">
        <v>12.3</v>
      </c>
      <c r="BJ4065" s="15">
        <v>13.2</v>
      </c>
      <c r="BK4065" s="15">
        <v>14.6</v>
      </c>
      <c r="BL4065" s="15">
        <v>14.7</v>
      </c>
      <c r="BM4065" s="15">
        <v>17.899999999999999</v>
      </c>
      <c r="BN4065" s="21">
        <f t="shared" si="1761"/>
        <v>14.674999999999999</v>
      </c>
      <c r="BP4065" s="22">
        <f t="shared" si="1762"/>
        <v>17.266666666666669</v>
      </c>
      <c r="BQ4065" s="23">
        <f t="shared" si="1763"/>
        <v>12.033333333333333</v>
      </c>
      <c r="BR4065" s="24">
        <f t="shared" si="1737"/>
        <v>15.001767676767678</v>
      </c>
      <c r="BZ4065" s="2">
        <f t="shared" si="1745"/>
        <v>1965</v>
      </c>
      <c r="CA4065" s="20" t="s">
        <v>98</v>
      </c>
      <c r="CB4065" s="15">
        <v>18.8</v>
      </c>
      <c r="CC4065" s="15">
        <v>21</v>
      </c>
      <c r="CD4065" s="15">
        <v>19.2</v>
      </c>
      <c r="CE4065" s="15">
        <v>15.4</v>
      </c>
      <c r="CF4065" s="15">
        <v>14.8</v>
      </c>
      <c r="CG4065" s="15">
        <v>13.9</v>
      </c>
      <c r="CH4065" s="15">
        <v>12.5</v>
      </c>
      <c r="CI4065" s="15">
        <v>13.2</v>
      </c>
      <c r="CJ4065" s="15">
        <v>14.6</v>
      </c>
      <c r="CK4065" s="15">
        <v>16.600000000000001</v>
      </c>
      <c r="CL4065" s="15">
        <v>16.399999999999999</v>
      </c>
      <c r="CM4065" s="15">
        <v>20.100000000000001</v>
      </c>
      <c r="CN4065" s="21">
        <f t="shared" si="1742"/>
        <v>16.375</v>
      </c>
      <c r="CP4065" s="22">
        <f t="shared" si="1743"/>
        <v>19.666666666666668</v>
      </c>
      <c r="CQ4065" s="23">
        <f t="shared" si="1744"/>
        <v>13.199999999999998</v>
      </c>
      <c r="CR4065" s="24">
        <f t="shared" si="1754"/>
        <v>16.580303030303028</v>
      </c>
      <c r="CZ4065" s="2">
        <f t="shared" si="1748"/>
        <v>1965</v>
      </c>
      <c r="DA4065" s="35" t="s">
        <v>96</v>
      </c>
      <c r="DB4065" s="102" t="s">
        <v>2850</v>
      </c>
      <c r="DC4065" s="102" t="s">
        <v>2851</v>
      </c>
      <c r="DD4065" s="102" t="s">
        <v>1935</v>
      </c>
      <c r="DE4065" s="102" t="s">
        <v>2005</v>
      </c>
      <c r="DF4065" s="102" t="s">
        <v>2852</v>
      </c>
      <c r="DG4065" s="102" t="s">
        <v>1776</v>
      </c>
      <c r="DH4065" s="102" t="s">
        <v>2853</v>
      </c>
      <c r="DI4065" s="102" t="s">
        <v>1418</v>
      </c>
      <c r="DJ4065" s="102" t="s">
        <v>533</v>
      </c>
      <c r="DK4065" s="102" t="s">
        <v>2854</v>
      </c>
      <c r="DL4065" s="102" t="s">
        <v>2855</v>
      </c>
      <c r="DM4065" s="102" t="s">
        <v>2541</v>
      </c>
      <c r="DN4065" s="102" t="s">
        <v>2542</v>
      </c>
      <c r="DP4065" s="22" t="e">
        <f t="shared" si="1746"/>
        <v>#VALUE!</v>
      </c>
      <c r="DQ4065" s="23" t="e">
        <f t="shared" si="1747"/>
        <v>#VALUE!</v>
      </c>
      <c r="DR4065" s="24" t="e">
        <f t="shared" si="1755"/>
        <v>#DIV/0!</v>
      </c>
      <c r="DZ4065" s="2">
        <f t="shared" si="1741"/>
        <v>1965</v>
      </c>
      <c r="EA4065" s="35" t="s">
        <v>95</v>
      </c>
      <c r="EB4065" s="102" t="s">
        <v>2535</v>
      </c>
      <c r="EC4065" s="102" t="s">
        <v>2856</v>
      </c>
      <c r="ED4065" s="102" t="s">
        <v>1470</v>
      </c>
      <c r="EE4065" s="102" t="s">
        <v>1432</v>
      </c>
      <c r="EF4065" s="102" t="s">
        <v>2279</v>
      </c>
      <c r="EG4065" s="102" t="s">
        <v>1689</v>
      </c>
      <c r="EH4065" s="102" t="s">
        <v>1648</v>
      </c>
      <c r="EI4065" s="102" t="s">
        <v>2814</v>
      </c>
      <c r="EJ4065" s="102" t="s">
        <v>2626</v>
      </c>
      <c r="EK4065" s="102" t="s">
        <v>719</v>
      </c>
      <c r="EL4065" s="102" t="s">
        <v>1815</v>
      </c>
      <c r="EM4065" s="102" t="s">
        <v>1986</v>
      </c>
      <c r="EN4065" s="102" t="s">
        <v>2857</v>
      </c>
      <c r="EP4065" s="22" t="e">
        <f t="shared" si="1738"/>
        <v>#VALUE!</v>
      </c>
      <c r="EQ4065" s="23" t="e">
        <f t="shared" si="1739"/>
        <v>#VALUE!</v>
      </c>
      <c r="ER4065" s="24" t="e">
        <f t="shared" si="1751"/>
        <v>#DIV/0!</v>
      </c>
      <c r="EZ4065" s="2">
        <f t="shared" si="1740"/>
        <v>1965</v>
      </c>
      <c r="FA4065" s="35" t="s">
        <v>76</v>
      </c>
      <c r="FB4065" s="102" t="s">
        <v>2266</v>
      </c>
      <c r="FC4065" s="102" t="s">
        <v>411</v>
      </c>
      <c r="FD4065" s="102" t="s">
        <v>1608</v>
      </c>
      <c r="FE4065" s="102" t="s">
        <v>2652</v>
      </c>
      <c r="FF4065" s="102" t="s">
        <v>224</v>
      </c>
      <c r="FG4065" s="102" t="s">
        <v>647</v>
      </c>
      <c r="FH4065" s="102" t="s">
        <v>2858</v>
      </c>
      <c r="FI4065" s="102" t="s">
        <v>767</v>
      </c>
      <c r="FJ4065" s="102" t="s">
        <v>1365</v>
      </c>
      <c r="FK4065" s="102" t="s">
        <v>2859</v>
      </c>
      <c r="FL4065" s="102" t="s">
        <v>2860</v>
      </c>
      <c r="FM4065" s="102" t="s">
        <v>2861</v>
      </c>
      <c r="FN4065" s="102" t="s">
        <v>2862</v>
      </c>
      <c r="FP4065" s="22" t="e">
        <f t="shared" si="1749"/>
        <v>#VALUE!</v>
      </c>
      <c r="FQ4065" s="23" t="e">
        <f t="shared" si="1750"/>
        <v>#VALUE!</v>
      </c>
      <c r="FR4065" s="24">
        <f t="shared" si="1756"/>
        <v>17.883333333333336</v>
      </c>
      <c r="FZ4065" s="2">
        <f t="shared" si="1760"/>
        <v>1965</v>
      </c>
      <c r="GA4065" s="35" t="s">
        <v>95</v>
      </c>
      <c r="GB4065" s="102" t="s">
        <v>2511</v>
      </c>
      <c r="GC4065" s="102" t="s">
        <v>1571</v>
      </c>
      <c r="GD4065" s="102" t="s">
        <v>2863</v>
      </c>
      <c r="GE4065" s="102" t="s">
        <v>581</v>
      </c>
      <c r="GF4065" s="102" t="s">
        <v>1940</v>
      </c>
      <c r="GG4065" s="102" t="s">
        <v>2769</v>
      </c>
      <c r="GH4065" s="102" t="s">
        <v>552</v>
      </c>
      <c r="GI4065" s="102" t="s">
        <v>2864</v>
      </c>
      <c r="GJ4065" s="102" t="s">
        <v>2865</v>
      </c>
      <c r="GK4065" s="102" t="s">
        <v>1324</v>
      </c>
      <c r="GL4065" s="102" t="s">
        <v>2439</v>
      </c>
      <c r="GM4065" s="102" t="s">
        <v>2866</v>
      </c>
      <c r="GN4065" s="102" t="s">
        <v>2867</v>
      </c>
      <c r="GO4065" s="2"/>
      <c r="GP4065" s="22" t="e">
        <f t="shared" si="1757"/>
        <v>#VALUE!</v>
      </c>
      <c r="GQ4065" s="23" t="e">
        <f t="shared" si="1758"/>
        <v>#VALUE!</v>
      </c>
      <c r="GR4065" s="24" t="e">
        <f t="shared" si="1759"/>
        <v>#DIV/0!</v>
      </c>
      <c r="GS4065" s="22" t="e">
        <f>AVERAGE(Sheet1!AP4065,Sheet1!BP4065,Sheet1!CP4065,Sheet1!DP4065,Sheet1!EP4065,Sheet1!FP4065,Sheet1!GP4065)</f>
        <v>#VALUE!</v>
      </c>
      <c r="GT4065" s="23" t="e">
        <f>AVERAGE(Sheet1!AQ4065,Sheet1!BQ4065,Sheet1!CQ4065,Sheet1!DQ4065,Sheet1!EQ4065,Sheet1!FQ4065,Sheet1!GQ4065)</f>
        <v>#VALUE!</v>
      </c>
      <c r="GU4065" s="22" t="e">
        <f t="shared" si="1734"/>
        <v>#VALUE!</v>
      </c>
      <c r="GV4065" s="23" t="e">
        <f t="shared" si="1735"/>
        <v>#VALUE!</v>
      </c>
      <c r="GW4065" s="24" t="e">
        <f>AVERAGE(Sheet1!$AO4065,Sheet1!$BO4065,Sheet1!$CO4065,Sheet1!$DO4065,Sheet1!$EO4065,Sheet1!$FO4065,Sheet1!$GO4065)</f>
        <v>#DIV/0!</v>
      </c>
      <c r="GX4065" s="24" t="e">
        <f t="shared" si="1736"/>
        <v>#DIV/0!</v>
      </c>
    </row>
    <row r="4066" spans="27:206" ht="25.5">
      <c r="AA4066" s="35" t="s">
        <v>97</v>
      </c>
      <c r="AB4066" s="36" t="s">
        <v>2868</v>
      </c>
      <c r="AC4066" s="36" t="s">
        <v>2869</v>
      </c>
      <c r="AD4066" s="36" t="s">
        <v>2870</v>
      </c>
      <c r="AE4066" s="36" t="s">
        <v>2871</v>
      </c>
      <c r="AF4066" s="36" t="s">
        <v>329</v>
      </c>
      <c r="AG4066" s="36" t="s">
        <v>530</v>
      </c>
      <c r="AH4066" s="36" t="s">
        <v>2872</v>
      </c>
      <c r="AI4066" s="36" t="s">
        <v>1270</v>
      </c>
      <c r="AJ4066" s="36" t="s">
        <v>1870</v>
      </c>
      <c r="AK4066" s="36" t="s">
        <v>2658</v>
      </c>
      <c r="AL4066" s="36" t="s">
        <v>2371</v>
      </c>
      <c r="AM4066" s="36" t="s">
        <v>2348</v>
      </c>
      <c r="AN4066" s="36" t="s">
        <v>2873</v>
      </c>
      <c r="AP4066" s="22" t="e">
        <f t="shared" si="1752"/>
        <v>#VALUE!</v>
      </c>
      <c r="AQ4066" s="23" t="e">
        <f t="shared" si="1753"/>
        <v>#VALUE!</v>
      </c>
      <c r="AR4066" s="24" t="e">
        <f t="shared" si="1764"/>
        <v>#DIV/0!</v>
      </c>
      <c r="BA4066" s="20" t="s">
        <v>99</v>
      </c>
      <c r="BB4066" s="15">
        <v>18.5</v>
      </c>
      <c r="BC4066" s="15">
        <v>18.7</v>
      </c>
      <c r="BD4066" s="15">
        <v>18.7</v>
      </c>
      <c r="BE4066" s="15">
        <v>15.1</v>
      </c>
      <c r="BF4066" s="15">
        <v>13.6</v>
      </c>
      <c r="BG4066" s="15">
        <v>11.5</v>
      </c>
      <c r="BH4066" s="15">
        <v>11.2</v>
      </c>
      <c r="BI4066" s="15">
        <v>11.9</v>
      </c>
      <c r="BJ4066" s="15">
        <v>13.6</v>
      </c>
      <c r="BK4066" s="15">
        <v>14.5</v>
      </c>
      <c r="BL4066" s="15">
        <v>16.100000000000001</v>
      </c>
      <c r="BM4066" s="15">
        <v>16.600000000000001</v>
      </c>
      <c r="BN4066" s="21">
        <f t="shared" si="1761"/>
        <v>15</v>
      </c>
      <c r="BP4066" s="22">
        <f t="shared" si="1762"/>
        <v>18.633333333333336</v>
      </c>
      <c r="BQ4066" s="23">
        <f t="shared" si="1763"/>
        <v>11.533333333333333</v>
      </c>
      <c r="BR4066" s="24">
        <f t="shared" si="1737"/>
        <v>15.01969696969697</v>
      </c>
      <c r="BZ4066" s="2">
        <f t="shared" si="1745"/>
        <v>1966</v>
      </c>
      <c r="CA4066" s="20" t="s">
        <v>99</v>
      </c>
      <c r="CB4066" s="15">
        <v>20.8</v>
      </c>
      <c r="CC4066" s="15">
        <v>19.7</v>
      </c>
      <c r="CD4066" s="15">
        <v>21</v>
      </c>
      <c r="CE4066" s="15">
        <v>17.100000000000001</v>
      </c>
      <c r="CF4066" s="15">
        <v>15.2</v>
      </c>
      <c r="CG4066" s="15">
        <v>13.2</v>
      </c>
      <c r="CH4066" s="15">
        <v>12.3</v>
      </c>
      <c r="CI4066" s="15">
        <v>13.2</v>
      </c>
      <c r="CJ4066" s="15">
        <v>14.3</v>
      </c>
      <c r="CK4066" s="15">
        <v>15.7</v>
      </c>
      <c r="CL4066" s="15">
        <v>17.2</v>
      </c>
      <c r="CM4066" s="15">
        <v>17.8</v>
      </c>
      <c r="CN4066" s="21">
        <f t="shared" si="1742"/>
        <v>16.458333333333332</v>
      </c>
      <c r="CP4066" s="22">
        <f t="shared" si="1743"/>
        <v>20.5</v>
      </c>
      <c r="CQ4066" s="23">
        <f t="shared" si="1744"/>
        <v>12.9</v>
      </c>
      <c r="CR4066" s="24">
        <f t="shared" si="1754"/>
        <v>16.56818181818182</v>
      </c>
      <c r="CZ4066" s="2">
        <f t="shared" si="1748"/>
        <v>1966</v>
      </c>
      <c r="DA4066" s="35" t="s">
        <v>97</v>
      </c>
      <c r="DB4066" s="102" t="s">
        <v>2874</v>
      </c>
      <c r="DC4066" s="102" t="s">
        <v>2875</v>
      </c>
      <c r="DD4066" s="102" t="s">
        <v>2876</v>
      </c>
      <c r="DE4066" s="102" t="s">
        <v>1209</v>
      </c>
      <c r="DF4066" s="102" t="s">
        <v>2877</v>
      </c>
      <c r="DG4066" s="102" t="s">
        <v>2549</v>
      </c>
      <c r="DH4066" s="102" t="s">
        <v>1158</v>
      </c>
      <c r="DI4066" s="102" t="s">
        <v>2878</v>
      </c>
      <c r="DJ4066" s="102" t="s">
        <v>1493</v>
      </c>
      <c r="DK4066" s="102" t="s">
        <v>2879</v>
      </c>
      <c r="DL4066" s="102" t="s">
        <v>2880</v>
      </c>
      <c r="DM4066" s="102" t="s">
        <v>2881</v>
      </c>
      <c r="DN4066" s="102" t="s">
        <v>2882</v>
      </c>
      <c r="DP4066" s="22" t="e">
        <f t="shared" si="1746"/>
        <v>#VALUE!</v>
      </c>
      <c r="DQ4066" s="23" t="e">
        <f t="shared" si="1747"/>
        <v>#VALUE!</v>
      </c>
      <c r="DR4066" s="24" t="e">
        <f t="shared" si="1755"/>
        <v>#DIV/0!</v>
      </c>
      <c r="DZ4066" s="2">
        <f t="shared" si="1741"/>
        <v>1966</v>
      </c>
      <c r="EA4066" s="35" t="s">
        <v>96</v>
      </c>
      <c r="EB4066" s="102" t="s">
        <v>295</v>
      </c>
      <c r="EC4066" s="102" t="s">
        <v>2881</v>
      </c>
      <c r="ED4066" s="102" t="s">
        <v>1042</v>
      </c>
      <c r="EE4066" s="102" t="s">
        <v>1405</v>
      </c>
      <c r="EF4066" s="102" t="s">
        <v>2240</v>
      </c>
      <c r="EG4066" s="102" t="s">
        <v>1108</v>
      </c>
      <c r="EH4066" s="102" t="s">
        <v>2335</v>
      </c>
      <c r="EI4066" s="102" t="s">
        <v>2769</v>
      </c>
      <c r="EJ4066" s="102" t="s">
        <v>379</v>
      </c>
      <c r="EK4066" s="102" t="s">
        <v>2883</v>
      </c>
      <c r="EL4066" s="102" t="s">
        <v>1400</v>
      </c>
      <c r="EM4066" s="102" t="s">
        <v>304</v>
      </c>
      <c r="EN4066" s="102" t="s">
        <v>2884</v>
      </c>
      <c r="EP4066" s="22" t="e">
        <f t="shared" si="1738"/>
        <v>#VALUE!</v>
      </c>
      <c r="EQ4066" s="23" t="e">
        <f t="shared" si="1739"/>
        <v>#VALUE!</v>
      </c>
      <c r="ER4066" s="24" t="e">
        <f t="shared" si="1751"/>
        <v>#DIV/0!</v>
      </c>
      <c r="EZ4066" s="2">
        <f t="shared" si="1740"/>
        <v>1966</v>
      </c>
      <c r="FA4066" s="35" t="s">
        <v>77</v>
      </c>
      <c r="FB4066" s="102" t="s">
        <v>2302</v>
      </c>
      <c r="FC4066" s="102" t="s">
        <v>2885</v>
      </c>
      <c r="FD4066" s="102" t="s">
        <v>2886</v>
      </c>
      <c r="FE4066" s="102" t="s">
        <v>2887</v>
      </c>
      <c r="FF4066" s="102" t="s">
        <v>1689</v>
      </c>
      <c r="FG4066" s="102" t="s">
        <v>2888</v>
      </c>
      <c r="FH4066" s="102" t="s">
        <v>2695</v>
      </c>
      <c r="FI4066" s="102" t="s">
        <v>2889</v>
      </c>
      <c r="FJ4066" s="102" t="s">
        <v>1642</v>
      </c>
      <c r="FK4066" s="102" t="s">
        <v>2071</v>
      </c>
      <c r="FL4066" s="102" t="s">
        <v>2559</v>
      </c>
      <c r="FM4066" s="102" t="s">
        <v>1065</v>
      </c>
      <c r="FN4066" s="102" t="s">
        <v>2890</v>
      </c>
      <c r="FP4066" s="22" t="e">
        <f t="shared" si="1749"/>
        <v>#VALUE!</v>
      </c>
      <c r="FQ4066" s="23" t="e">
        <f t="shared" si="1750"/>
        <v>#VALUE!</v>
      </c>
      <c r="FR4066" s="24">
        <f t="shared" si="1756"/>
        <v>17.883333333333336</v>
      </c>
      <c r="FZ4066" s="2">
        <f t="shared" si="1760"/>
        <v>1966</v>
      </c>
      <c r="GA4066" s="35" t="s">
        <v>96</v>
      </c>
      <c r="GB4066" s="102" t="s">
        <v>2891</v>
      </c>
      <c r="GC4066" s="102" t="s">
        <v>2892</v>
      </c>
      <c r="GD4066" s="102" t="s">
        <v>1651</v>
      </c>
      <c r="GE4066" s="102" t="s">
        <v>2893</v>
      </c>
      <c r="GF4066" s="102" t="s">
        <v>2739</v>
      </c>
      <c r="GG4066" s="102" t="s">
        <v>2894</v>
      </c>
      <c r="GH4066" s="102" t="s">
        <v>2606</v>
      </c>
      <c r="GI4066" s="102" t="s">
        <v>1680</v>
      </c>
      <c r="GJ4066" s="102" t="s">
        <v>493</v>
      </c>
      <c r="GK4066" s="102" t="s">
        <v>2480</v>
      </c>
      <c r="GL4066" s="102" t="s">
        <v>508</v>
      </c>
      <c r="GM4066" s="102" t="s">
        <v>2373</v>
      </c>
      <c r="GN4066" s="102" t="s">
        <v>2895</v>
      </c>
      <c r="GO4066" s="2"/>
      <c r="GP4066" s="22" t="e">
        <f t="shared" si="1757"/>
        <v>#VALUE!</v>
      </c>
      <c r="GQ4066" s="23" t="e">
        <f t="shared" si="1758"/>
        <v>#VALUE!</v>
      </c>
      <c r="GR4066" s="24" t="e">
        <f t="shared" si="1759"/>
        <v>#DIV/0!</v>
      </c>
      <c r="GS4066" s="22" t="e">
        <f>AVERAGE(Sheet1!AP4066,Sheet1!BP4066,Sheet1!CP4066,Sheet1!DP4066,Sheet1!EP4066,Sheet1!FP4066,Sheet1!GP4066)</f>
        <v>#VALUE!</v>
      </c>
      <c r="GT4066" s="23" t="e">
        <f>AVERAGE(Sheet1!AQ4066,Sheet1!BQ4066,Sheet1!CQ4066,Sheet1!DQ4066,Sheet1!EQ4066,Sheet1!FQ4066,Sheet1!GQ4066)</f>
        <v>#VALUE!</v>
      </c>
      <c r="GU4066" s="22" t="e">
        <f t="shared" si="1734"/>
        <v>#VALUE!</v>
      </c>
      <c r="GV4066" s="23" t="e">
        <f t="shared" si="1735"/>
        <v>#VALUE!</v>
      </c>
      <c r="GW4066" s="24" t="e">
        <f>AVERAGE(Sheet1!$AO4066,Sheet1!$BO4066,Sheet1!$CO4066,Sheet1!$DO4066,Sheet1!$EO4066,Sheet1!$FO4066,Sheet1!$GO4066)</f>
        <v>#DIV/0!</v>
      </c>
      <c r="GX4066" s="24" t="e">
        <f t="shared" si="1736"/>
        <v>#DIV/0!</v>
      </c>
    </row>
    <row r="4067" spans="27:206" ht="25.5">
      <c r="AA4067" s="35" t="s">
        <v>98</v>
      </c>
      <c r="AB4067" s="36" t="s">
        <v>2449</v>
      </c>
      <c r="AC4067" s="36" t="s">
        <v>2869</v>
      </c>
      <c r="AD4067" s="36" t="s">
        <v>2896</v>
      </c>
      <c r="AE4067" s="36" t="s">
        <v>695</v>
      </c>
      <c r="AF4067" s="36" t="s">
        <v>2358</v>
      </c>
      <c r="AG4067" s="36" t="s">
        <v>2844</v>
      </c>
      <c r="AH4067" s="36" t="s">
        <v>1933</v>
      </c>
      <c r="AI4067" s="36" t="s">
        <v>1221</v>
      </c>
      <c r="AJ4067" s="36" t="s">
        <v>2548</v>
      </c>
      <c r="AK4067" s="36" t="s">
        <v>2897</v>
      </c>
      <c r="AL4067" s="36" t="s">
        <v>2348</v>
      </c>
      <c r="AM4067" s="36" t="s">
        <v>2806</v>
      </c>
      <c r="AN4067" s="36" t="s">
        <v>2898</v>
      </c>
      <c r="AP4067" s="22" t="e">
        <f t="shared" si="1752"/>
        <v>#VALUE!</v>
      </c>
      <c r="AQ4067" s="23" t="e">
        <f t="shared" si="1753"/>
        <v>#VALUE!</v>
      </c>
      <c r="AR4067" s="24" t="e">
        <f t="shared" si="1764"/>
        <v>#DIV/0!</v>
      </c>
      <c r="BA4067" s="20" t="s">
        <v>100</v>
      </c>
      <c r="BB4067" s="15">
        <v>17.899999999999999</v>
      </c>
      <c r="BC4067" s="15">
        <v>18.600000000000001</v>
      </c>
      <c r="BD4067" s="15">
        <v>17.7</v>
      </c>
      <c r="BE4067" s="15">
        <v>15.9</v>
      </c>
      <c r="BF4067" s="15">
        <v>14</v>
      </c>
      <c r="BG4067" s="15">
        <v>13.4</v>
      </c>
      <c r="BH4067" s="15">
        <v>12.4</v>
      </c>
      <c r="BI4067" s="15">
        <v>12.4</v>
      </c>
      <c r="BJ4067" s="15">
        <v>13.2</v>
      </c>
      <c r="BK4067" s="15">
        <v>14.8</v>
      </c>
      <c r="BL4067" s="15">
        <v>15.1</v>
      </c>
      <c r="BM4067" s="15">
        <v>16</v>
      </c>
      <c r="BN4067" s="21">
        <f t="shared" si="1761"/>
        <v>15.116666666666669</v>
      </c>
      <c r="BP4067" s="22">
        <f t="shared" si="1762"/>
        <v>18.066666666666666</v>
      </c>
      <c r="BQ4067" s="23">
        <f t="shared" si="1763"/>
        <v>12.733333333333334</v>
      </c>
      <c r="BR4067" s="24">
        <f t="shared" si="1737"/>
        <v>15.006818181818183</v>
      </c>
      <c r="BZ4067" s="2">
        <f t="shared" si="1745"/>
        <v>1967</v>
      </c>
      <c r="CA4067" s="20" t="s">
        <v>100</v>
      </c>
      <c r="CB4067" s="15">
        <v>19.7</v>
      </c>
      <c r="CC4067" s="15">
        <v>21.7</v>
      </c>
      <c r="CD4067" s="15">
        <v>20.2</v>
      </c>
      <c r="CE4067" s="15">
        <v>17.899999999999999</v>
      </c>
      <c r="CF4067" s="15">
        <v>16</v>
      </c>
      <c r="CG4067" s="15">
        <v>14.9</v>
      </c>
      <c r="CH4067" s="15">
        <v>13.3</v>
      </c>
      <c r="CI4067" s="15">
        <v>13.7</v>
      </c>
      <c r="CJ4067" s="15">
        <v>14.1</v>
      </c>
      <c r="CK4067" s="15">
        <v>15.9</v>
      </c>
      <c r="CL4067" s="15">
        <v>16.899999999999999</v>
      </c>
      <c r="CM4067" s="15">
        <v>17</v>
      </c>
      <c r="CN4067" s="21">
        <f t="shared" si="1742"/>
        <v>16.775000000000002</v>
      </c>
      <c r="CP4067" s="22">
        <f t="shared" si="1743"/>
        <v>20.533333333333331</v>
      </c>
      <c r="CQ4067" s="23">
        <f t="shared" si="1744"/>
        <v>13.966666666666669</v>
      </c>
      <c r="CR4067" s="24">
        <f t="shared" si="1754"/>
        <v>16.561363636363637</v>
      </c>
      <c r="CZ4067" s="2">
        <f t="shared" si="1748"/>
        <v>1967</v>
      </c>
      <c r="DA4067" s="35" t="s">
        <v>98</v>
      </c>
      <c r="DB4067" s="102" t="s">
        <v>2899</v>
      </c>
      <c r="DC4067" s="102" t="s">
        <v>2900</v>
      </c>
      <c r="DD4067" s="102" t="s">
        <v>2901</v>
      </c>
      <c r="DE4067" s="102" t="s">
        <v>2902</v>
      </c>
      <c r="DF4067" s="102" t="s">
        <v>2903</v>
      </c>
      <c r="DG4067" s="102" t="s">
        <v>2711</v>
      </c>
      <c r="DH4067" s="102" t="s">
        <v>1385</v>
      </c>
      <c r="DI4067" s="102" t="s">
        <v>2262</v>
      </c>
      <c r="DJ4067" s="102" t="s">
        <v>1778</v>
      </c>
      <c r="DK4067" s="102" t="s">
        <v>2904</v>
      </c>
      <c r="DL4067" s="102" t="s">
        <v>2905</v>
      </c>
      <c r="DM4067" s="102" t="s">
        <v>2906</v>
      </c>
      <c r="DN4067" s="102" t="s">
        <v>2907</v>
      </c>
      <c r="DP4067" s="22" t="e">
        <f t="shared" si="1746"/>
        <v>#VALUE!</v>
      </c>
      <c r="DQ4067" s="23" t="e">
        <f t="shared" si="1747"/>
        <v>#VALUE!</v>
      </c>
      <c r="DR4067" s="24" t="e">
        <f t="shared" si="1755"/>
        <v>#DIV/0!</v>
      </c>
      <c r="DZ4067" s="2">
        <f t="shared" si="1741"/>
        <v>1967</v>
      </c>
      <c r="EA4067" s="35" t="s">
        <v>97</v>
      </c>
      <c r="EB4067" s="102" t="s">
        <v>249</v>
      </c>
      <c r="EC4067" s="102" t="s">
        <v>1874</v>
      </c>
      <c r="ED4067" s="102" t="s">
        <v>1042</v>
      </c>
      <c r="EE4067" s="102" t="s">
        <v>2908</v>
      </c>
      <c r="EF4067" s="102" t="s">
        <v>2909</v>
      </c>
      <c r="EG4067" s="102" t="s">
        <v>1133</v>
      </c>
      <c r="EH4067" s="102" t="s">
        <v>2910</v>
      </c>
      <c r="EI4067" s="102" t="s">
        <v>2911</v>
      </c>
      <c r="EJ4067" s="102" t="s">
        <v>518</v>
      </c>
      <c r="EK4067" s="102" t="s">
        <v>2912</v>
      </c>
      <c r="EL4067" s="102" t="s">
        <v>368</v>
      </c>
      <c r="EM4067" s="102" t="s">
        <v>2913</v>
      </c>
      <c r="EN4067" s="102" t="s">
        <v>2914</v>
      </c>
      <c r="EP4067" s="22" t="e">
        <f t="shared" si="1738"/>
        <v>#VALUE!</v>
      </c>
      <c r="EQ4067" s="23" t="e">
        <f t="shared" si="1739"/>
        <v>#VALUE!</v>
      </c>
      <c r="ER4067" s="24" t="e">
        <f t="shared" si="1751"/>
        <v>#DIV/0!</v>
      </c>
      <c r="EZ4067" s="2">
        <f t="shared" si="1740"/>
        <v>1967</v>
      </c>
      <c r="FA4067" s="35" t="s">
        <v>78</v>
      </c>
      <c r="FB4067" s="102" t="s">
        <v>2915</v>
      </c>
      <c r="FC4067" s="102" t="s">
        <v>236</v>
      </c>
      <c r="FD4067" s="102" t="s">
        <v>2916</v>
      </c>
      <c r="FE4067" s="102" t="s">
        <v>827</v>
      </c>
      <c r="FF4067" s="102" t="s">
        <v>1238</v>
      </c>
      <c r="FG4067" s="102" t="s">
        <v>429</v>
      </c>
      <c r="FH4067" s="102" t="s">
        <v>2386</v>
      </c>
      <c r="FI4067" s="102" t="s">
        <v>1109</v>
      </c>
      <c r="FJ4067" s="102" t="s">
        <v>2917</v>
      </c>
      <c r="FK4067" s="102" t="s">
        <v>1306</v>
      </c>
      <c r="FL4067" s="102" t="s">
        <v>2918</v>
      </c>
      <c r="FM4067" s="102" t="s">
        <v>2919</v>
      </c>
      <c r="FN4067" s="102" t="s">
        <v>2920</v>
      </c>
      <c r="FP4067" s="22" t="e">
        <f t="shared" si="1749"/>
        <v>#VALUE!</v>
      </c>
      <c r="FQ4067" s="23" t="e">
        <f t="shared" si="1750"/>
        <v>#VALUE!</v>
      </c>
      <c r="FR4067" s="24">
        <f t="shared" si="1756"/>
        <v>17.883333333333336</v>
      </c>
      <c r="FZ4067" s="2">
        <f t="shared" si="1760"/>
        <v>1967</v>
      </c>
      <c r="GA4067" s="35" t="s">
        <v>97</v>
      </c>
      <c r="GB4067" s="102" t="s">
        <v>1634</v>
      </c>
      <c r="GC4067" s="102" t="s">
        <v>1234</v>
      </c>
      <c r="GD4067" s="102" t="s">
        <v>2921</v>
      </c>
      <c r="GE4067" s="102" t="s">
        <v>2274</v>
      </c>
      <c r="GF4067" s="102" t="s">
        <v>2741</v>
      </c>
      <c r="GG4067" s="102" t="s">
        <v>884</v>
      </c>
      <c r="GH4067" s="102" t="s">
        <v>2335</v>
      </c>
      <c r="GI4067" s="102" t="s">
        <v>2785</v>
      </c>
      <c r="GJ4067" s="102" t="s">
        <v>1109</v>
      </c>
      <c r="GK4067" s="102" t="s">
        <v>2163</v>
      </c>
      <c r="GL4067" s="102" t="s">
        <v>2481</v>
      </c>
      <c r="GM4067" s="102" t="s">
        <v>2714</v>
      </c>
      <c r="GN4067" s="102" t="s">
        <v>2922</v>
      </c>
      <c r="GO4067" s="2"/>
      <c r="GP4067" s="22" t="e">
        <f t="shared" si="1757"/>
        <v>#VALUE!</v>
      </c>
      <c r="GQ4067" s="23" t="e">
        <f t="shared" si="1758"/>
        <v>#VALUE!</v>
      </c>
      <c r="GR4067" s="24" t="e">
        <f t="shared" si="1759"/>
        <v>#DIV/0!</v>
      </c>
      <c r="GS4067" s="22" t="e">
        <f>AVERAGE(Sheet1!AP4067,Sheet1!BP4067,Sheet1!CP4067,Sheet1!DP4067,Sheet1!EP4067,Sheet1!FP4067,Sheet1!GP4067)</f>
        <v>#VALUE!</v>
      </c>
      <c r="GT4067" s="23" t="e">
        <f>AVERAGE(Sheet1!AQ4067,Sheet1!BQ4067,Sheet1!CQ4067,Sheet1!DQ4067,Sheet1!EQ4067,Sheet1!FQ4067,Sheet1!GQ4067)</f>
        <v>#VALUE!</v>
      </c>
      <c r="GU4067" s="22" t="e">
        <f t="shared" si="1734"/>
        <v>#VALUE!</v>
      </c>
      <c r="GV4067" s="23" t="e">
        <f t="shared" si="1735"/>
        <v>#VALUE!</v>
      </c>
      <c r="GW4067" s="24" t="e">
        <f>AVERAGE(Sheet1!$AO4067,Sheet1!$BO4067,Sheet1!$CO4067,Sheet1!$DO4067,Sheet1!$EO4067,Sheet1!$FO4067,Sheet1!$GO4067)</f>
        <v>#DIV/0!</v>
      </c>
      <c r="GX4067" s="24" t="e">
        <f t="shared" si="1736"/>
        <v>#DIV/0!</v>
      </c>
    </row>
    <row r="4068" spans="27:206" ht="25.5">
      <c r="AA4068" s="35" t="s">
        <v>99</v>
      </c>
      <c r="AB4068" s="36" t="s">
        <v>2510</v>
      </c>
      <c r="AC4068" s="36" t="s">
        <v>2119</v>
      </c>
      <c r="AD4068" s="36" t="s">
        <v>2923</v>
      </c>
      <c r="AE4068" s="36" t="s">
        <v>834</v>
      </c>
      <c r="AF4068" s="36" t="s">
        <v>1919</v>
      </c>
      <c r="AG4068" s="36" t="s">
        <v>2550</v>
      </c>
      <c r="AH4068" s="36" t="s">
        <v>2924</v>
      </c>
      <c r="AI4068" s="36" t="s">
        <v>2269</v>
      </c>
      <c r="AJ4068" s="36" t="s">
        <v>2284</v>
      </c>
      <c r="AK4068" s="36" t="s">
        <v>2925</v>
      </c>
      <c r="AL4068" s="36" t="s">
        <v>2926</v>
      </c>
      <c r="AM4068" s="36" t="s">
        <v>2927</v>
      </c>
      <c r="AN4068" s="36" t="s">
        <v>2928</v>
      </c>
      <c r="AP4068" s="22" t="e">
        <f t="shared" si="1752"/>
        <v>#VALUE!</v>
      </c>
      <c r="AQ4068" s="23" t="e">
        <f t="shared" si="1753"/>
        <v>#VALUE!</v>
      </c>
      <c r="AR4068" s="24" t="e">
        <f t="shared" si="1764"/>
        <v>#DIV/0!</v>
      </c>
      <c r="BA4068" s="20" t="s">
        <v>101</v>
      </c>
      <c r="BB4068" s="15">
        <v>18.7</v>
      </c>
      <c r="BC4068" s="15">
        <v>19.399999999999999</v>
      </c>
      <c r="BD4068" s="15">
        <v>18.600000000000001</v>
      </c>
      <c r="BE4068" s="15">
        <v>16.100000000000001</v>
      </c>
      <c r="BF4068" s="15">
        <v>13</v>
      </c>
      <c r="BG4068" s="15">
        <v>11.7</v>
      </c>
      <c r="BH4068" s="15">
        <v>11.3</v>
      </c>
      <c r="BI4068" s="15">
        <v>11.8</v>
      </c>
      <c r="BJ4068" s="15">
        <v>12.6</v>
      </c>
      <c r="BK4068" s="15">
        <v>13.6</v>
      </c>
      <c r="BL4068" s="15">
        <v>14</v>
      </c>
      <c r="BM4068" s="15">
        <v>17.2</v>
      </c>
      <c r="BN4068" s="21">
        <f t="shared" si="1761"/>
        <v>14.83333333333333</v>
      </c>
      <c r="BP4068" s="22">
        <f t="shared" si="1762"/>
        <v>18.899999999999999</v>
      </c>
      <c r="BQ4068" s="23">
        <f t="shared" si="1763"/>
        <v>11.6</v>
      </c>
      <c r="BR4068" s="24">
        <f t="shared" si="1737"/>
        <v>15.027272727272731</v>
      </c>
      <c r="BZ4068" s="2">
        <f t="shared" si="1745"/>
        <v>1968</v>
      </c>
      <c r="CA4068" s="20" t="s">
        <v>101</v>
      </c>
      <c r="CB4068" s="15">
        <v>20.5</v>
      </c>
      <c r="CC4068" s="15">
        <v>22.1</v>
      </c>
      <c r="CD4068" s="15">
        <v>20.6</v>
      </c>
      <c r="CE4068" s="15">
        <v>17.899999999999999</v>
      </c>
      <c r="CF4068" s="15">
        <v>14.3</v>
      </c>
      <c r="CG4068" s="15">
        <v>12.7</v>
      </c>
      <c r="CH4068" s="15">
        <v>12.4</v>
      </c>
      <c r="CI4068" s="15">
        <v>12.8</v>
      </c>
      <c r="CJ4068" s="15">
        <v>13.7</v>
      </c>
      <c r="CK4068" s="15">
        <v>15.1</v>
      </c>
      <c r="CL4068" s="15">
        <v>16.2</v>
      </c>
      <c r="CM4068" s="15">
        <v>17.5</v>
      </c>
      <c r="CN4068" s="21">
        <f t="shared" si="1742"/>
        <v>16.316666666666666</v>
      </c>
      <c r="CP4068" s="22">
        <f t="shared" si="1743"/>
        <v>21.066666666666666</v>
      </c>
      <c r="CQ4068" s="23">
        <f t="shared" si="1744"/>
        <v>12.633333333333335</v>
      </c>
      <c r="CR4068" s="24">
        <f t="shared" si="1754"/>
        <v>16.55</v>
      </c>
      <c r="CZ4068" s="2">
        <f t="shared" si="1748"/>
        <v>1968</v>
      </c>
      <c r="DA4068" s="35" t="s">
        <v>99</v>
      </c>
      <c r="DB4068" s="102" t="s">
        <v>2929</v>
      </c>
      <c r="DC4068" s="102" t="s">
        <v>2535</v>
      </c>
      <c r="DD4068" s="102" t="s">
        <v>2171</v>
      </c>
      <c r="DE4068" s="102" t="s">
        <v>2930</v>
      </c>
      <c r="DF4068" s="102" t="s">
        <v>2931</v>
      </c>
      <c r="DG4068" s="102" t="s">
        <v>2932</v>
      </c>
      <c r="DH4068" s="102" t="s">
        <v>2933</v>
      </c>
      <c r="DI4068" s="102" t="s">
        <v>2934</v>
      </c>
      <c r="DJ4068" s="102" t="s">
        <v>1586</v>
      </c>
      <c r="DK4068" s="102" t="s">
        <v>835</v>
      </c>
      <c r="DL4068" s="102" t="s">
        <v>688</v>
      </c>
      <c r="DM4068" s="102" t="s">
        <v>2935</v>
      </c>
      <c r="DN4068" s="102" t="s">
        <v>2936</v>
      </c>
      <c r="DP4068" s="22" t="e">
        <f t="shared" si="1746"/>
        <v>#VALUE!</v>
      </c>
      <c r="DQ4068" s="23" t="e">
        <f t="shared" si="1747"/>
        <v>#VALUE!</v>
      </c>
      <c r="DR4068" s="24" t="e">
        <f t="shared" si="1755"/>
        <v>#DIV/0!</v>
      </c>
      <c r="DZ4068" s="2">
        <f t="shared" si="1741"/>
        <v>1968</v>
      </c>
      <c r="EA4068" s="35" t="s">
        <v>98</v>
      </c>
      <c r="EB4068" s="102" t="s">
        <v>2937</v>
      </c>
      <c r="EC4068" s="102" t="s">
        <v>2247</v>
      </c>
      <c r="ED4068" s="102" t="s">
        <v>2938</v>
      </c>
      <c r="EE4068" s="102" t="s">
        <v>581</v>
      </c>
      <c r="EF4068" s="102" t="s">
        <v>1689</v>
      </c>
      <c r="EG4068" s="102" t="s">
        <v>2939</v>
      </c>
      <c r="EH4068" s="102" t="s">
        <v>552</v>
      </c>
      <c r="EI4068" s="102" t="s">
        <v>2163</v>
      </c>
      <c r="EJ4068" s="102" t="s">
        <v>1595</v>
      </c>
      <c r="EK4068" s="102" t="s">
        <v>1228</v>
      </c>
      <c r="EL4068" s="102" t="s">
        <v>545</v>
      </c>
      <c r="EM4068" s="102" t="s">
        <v>412</v>
      </c>
      <c r="EN4068" s="102" t="s">
        <v>2940</v>
      </c>
      <c r="EP4068" s="22" t="e">
        <f t="shared" si="1738"/>
        <v>#VALUE!</v>
      </c>
      <c r="EQ4068" s="23" t="e">
        <f t="shared" si="1739"/>
        <v>#VALUE!</v>
      </c>
      <c r="ER4068" s="24" t="e">
        <f t="shared" si="1751"/>
        <v>#DIV/0!</v>
      </c>
      <c r="EZ4068" s="2">
        <f t="shared" si="1740"/>
        <v>1968</v>
      </c>
      <c r="FA4068" s="35" t="s">
        <v>79</v>
      </c>
      <c r="FB4068" s="102" t="s">
        <v>2941</v>
      </c>
      <c r="FC4068" s="102" t="s">
        <v>2942</v>
      </c>
      <c r="FD4068" s="102" t="s">
        <v>2943</v>
      </c>
      <c r="FE4068" s="102" t="s">
        <v>2944</v>
      </c>
      <c r="FF4068" s="102" t="s">
        <v>2945</v>
      </c>
      <c r="FG4068" s="102" t="s">
        <v>2946</v>
      </c>
      <c r="FH4068" s="102" t="s">
        <v>2947</v>
      </c>
      <c r="FI4068" s="102" t="s">
        <v>2502</v>
      </c>
      <c r="FJ4068" s="102" t="s">
        <v>2948</v>
      </c>
      <c r="FK4068" s="102" t="s">
        <v>2495</v>
      </c>
      <c r="FL4068" s="102" t="s">
        <v>2793</v>
      </c>
      <c r="FM4068" s="102" t="s">
        <v>322</v>
      </c>
      <c r="FN4068" s="102" t="s">
        <v>2949</v>
      </c>
      <c r="FP4068" s="22" t="e">
        <f t="shared" si="1749"/>
        <v>#VALUE!</v>
      </c>
      <c r="FQ4068" s="23" t="e">
        <f t="shared" si="1750"/>
        <v>#VALUE!</v>
      </c>
      <c r="FR4068" s="24">
        <f t="shared" si="1756"/>
        <v>17.883333333333336</v>
      </c>
      <c r="FZ4068" s="2">
        <f t="shared" si="1760"/>
        <v>1968</v>
      </c>
      <c r="GA4068" s="35" t="s">
        <v>98</v>
      </c>
      <c r="GB4068" s="102" t="s">
        <v>2821</v>
      </c>
      <c r="GC4068" s="102" t="s">
        <v>2950</v>
      </c>
      <c r="GD4068" s="102" t="s">
        <v>2392</v>
      </c>
      <c r="GE4068" s="102" t="s">
        <v>2951</v>
      </c>
      <c r="GF4068" s="102" t="s">
        <v>1940</v>
      </c>
      <c r="GG4068" s="102" t="s">
        <v>2952</v>
      </c>
      <c r="GH4068" s="102" t="s">
        <v>1498</v>
      </c>
      <c r="GI4068" s="102" t="s">
        <v>2695</v>
      </c>
      <c r="GJ4068" s="102" t="s">
        <v>2953</v>
      </c>
      <c r="GK4068" s="102" t="s">
        <v>301</v>
      </c>
      <c r="GL4068" s="102" t="s">
        <v>1910</v>
      </c>
      <c r="GM4068" s="102" t="s">
        <v>2010</v>
      </c>
      <c r="GN4068" s="102" t="s">
        <v>2954</v>
      </c>
      <c r="GO4068" s="2"/>
      <c r="GP4068" s="22" t="e">
        <f t="shared" si="1757"/>
        <v>#VALUE!</v>
      </c>
      <c r="GQ4068" s="23" t="e">
        <f t="shared" si="1758"/>
        <v>#VALUE!</v>
      </c>
      <c r="GR4068" s="24" t="e">
        <f t="shared" si="1759"/>
        <v>#DIV/0!</v>
      </c>
      <c r="GS4068" s="22" t="e">
        <f>AVERAGE(Sheet1!AP4068,Sheet1!BP4068,Sheet1!CP4068,Sheet1!DP4068,Sheet1!EP4068,Sheet1!FP4068,Sheet1!GP4068)</f>
        <v>#VALUE!</v>
      </c>
      <c r="GT4068" s="23" t="e">
        <f>AVERAGE(Sheet1!AQ4068,Sheet1!BQ4068,Sheet1!CQ4068,Sheet1!DQ4068,Sheet1!EQ4068,Sheet1!FQ4068,Sheet1!GQ4068)</f>
        <v>#VALUE!</v>
      </c>
      <c r="GU4068" s="22" t="e">
        <f t="shared" si="1734"/>
        <v>#VALUE!</v>
      </c>
      <c r="GV4068" s="23" t="e">
        <f t="shared" si="1735"/>
        <v>#VALUE!</v>
      </c>
      <c r="GW4068" s="24" t="e">
        <f>AVERAGE(Sheet1!$AO4068,Sheet1!$BO4068,Sheet1!$CO4068,Sheet1!$DO4068,Sheet1!$EO4068,Sheet1!$FO4068,Sheet1!$GO4068)</f>
        <v>#DIV/0!</v>
      </c>
      <c r="GX4068" s="24" t="e">
        <f t="shared" si="1736"/>
        <v>#DIV/0!</v>
      </c>
    </row>
    <row r="4069" spans="27:206">
      <c r="AA4069" s="35" t="s">
        <v>100</v>
      </c>
      <c r="AB4069" s="36" t="s">
        <v>2955</v>
      </c>
      <c r="AC4069" s="36" t="s">
        <v>2956</v>
      </c>
      <c r="AD4069" s="36" t="s">
        <v>2609</v>
      </c>
      <c r="AE4069" s="36" t="s">
        <v>2294</v>
      </c>
      <c r="AF4069" s="36" t="s">
        <v>2035</v>
      </c>
      <c r="AG4069" s="36" t="s">
        <v>299</v>
      </c>
      <c r="AH4069" s="36" t="s">
        <v>542</v>
      </c>
      <c r="AI4069" s="36" t="s">
        <v>1069</v>
      </c>
      <c r="AJ4069" s="36" t="s">
        <v>2957</v>
      </c>
      <c r="AK4069" s="36" t="s">
        <v>2958</v>
      </c>
      <c r="AL4069" s="36" t="s">
        <v>1215</v>
      </c>
      <c r="AM4069" s="36" t="s">
        <v>458</v>
      </c>
      <c r="AN4069" s="36" t="s">
        <v>2959</v>
      </c>
      <c r="AP4069" s="22" t="e">
        <f t="shared" si="1752"/>
        <v>#VALUE!</v>
      </c>
      <c r="AQ4069" s="23" t="e">
        <f t="shared" si="1753"/>
        <v>#VALUE!</v>
      </c>
      <c r="AR4069" s="24" t="e">
        <f t="shared" si="1764"/>
        <v>#DIV/0!</v>
      </c>
      <c r="BA4069" s="20" t="s">
        <v>102</v>
      </c>
      <c r="BB4069" s="15">
        <v>18.5</v>
      </c>
      <c r="BC4069" s="15">
        <v>19.7</v>
      </c>
      <c r="BD4069" s="15">
        <v>17.899999999999999</v>
      </c>
      <c r="BE4069" s="15">
        <v>15.4</v>
      </c>
      <c r="BF4069" s="15">
        <v>13.7</v>
      </c>
      <c r="BG4069" s="15">
        <v>11.9</v>
      </c>
      <c r="BH4069" s="15">
        <v>12.2</v>
      </c>
      <c r="BI4069" s="15">
        <v>12.6</v>
      </c>
      <c r="BJ4069" s="15">
        <v>11.6</v>
      </c>
      <c r="BK4069" s="15">
        <v>14.6</v>
      </c>
      <c r="BL4069" s="15">
        <v>15.6</v>
      </c>
      <c r="BM4069" s="15">
        <v>15.1</v>
      </c>
      <c r="BN4069" s="21">
        <f t="shared" si="1761"/>
        <v>14.899999999999999</v>
      </c>
      <c r="BP4069" s="22">
        <f t="shared" si="1762"/>
        <v>18.7</v>
      </c>
      <c r="BQ4069" s="23">
        <f t="shared" si="1763"/>
        <v>12.233333333333334</v>
      </c>
      <c r="BR4069" s="24">
        <f t="shared" si="1737"/>
        <v>15.072727272727274</v>
      </c>
      <c r="BZ4069" s="2">
        <f t="shared" si="1745"/>
        <v>1969</v>
      </c>
      <c r="CA4069" s="20" t="s">
        <v>102</v>
      </c>
      <c r="CB4069" s="15">
        <v>20.6</v>
      </c>
      <c r="CC4069" s="15">
        <v>20.9</v>
      </c>
      <c r="CD4069" s="15">
        <v>19.5</v>
      </c>
      <c r="CE4069" s="15">
        <v>16.899999999999999</v>
      </c>
      <c r="CF4069" s="15">
        <v>14.9</v>
      </c>
      <c r="CG4069" s="15">
        <v>13.2</v>
      </c>
      <c r="CH4069" s="15">
        <v>13.3</v>
      </c>
      <c r="CI4069" s="15">
        <v>13.7</v>
      </c>
      <c r="CJ4069" s="15">
        <v>12.6</v>
      </c>
      <c r="CK4069" s="15">
        <v>15.8</v>
      </c>
      <c r="CL4069" s="15">
        <v>16.8</v>
      </c>
      <c r="CM4069" s="15">
        <v>16.899999999999999</v>
      </c>
      <c r="CN4069" s="21">
        <f t="shared" si="1742"/>
        <v>16.258333333333336</v>
      </c>
      <c r="CP4069" s="22">
        <f t="shared" si="1743"/>
        <v>20.333333333333332</v>
      </c>
      <c r="CQ4069" s="23">
        <f t="shared" si="1744"/>
        <v>13.4</v>
      </c>
      <c r="CR4069" s="24">
        <f t="shared" si="1754"/>
        <v>16.553030303030301</v>
      </c>
      <c r="CZ4069" s="2">
        <f t="shared" si="1748"/>
        <v>1969</v>
      </c>
      <c r="DA4069" s="35" t="s">
        <v>100</v>
      </c>
      <c r="DB4069" s="102" t="s">
        <v>2960</v>
      </c>
      <c r="DC4069" s="102" t="s">
        <v>2961</v>
      </c>
      <c r="DD4069" s="102" t="s">
        <v>2962</v>
      </c>
      <c r="DE4069" s="102" t="s">
        <v>2963</v>
      </c>
      <c r="DF4069" s="102" t="s">
        <v>1591</v>
      </c>
      <c r="DG4069" s="102" t="s">
        <v>1051</v>
      </c>
      <c r="DH4069" s="102" t="s">
        <v>1304</v>
      </c>
      <c r="DI4069" s="102" t="s">
        <v>2964</v>
      </c>
      <c r="DJ4069" s="102" t="s">
        <v>686</v>
      </c>
      <c r="DK4069" s="102" t="s">
        <v>423</v>
      </c>
      <c r="DL4069" s="102" t="s">
        <v>2159</v>
      </c>
      <c r="DM4069" s="102" t="s">
        <v>2965</v>
      </c>
      <c r="DN4069" s="102" t="s">
        <v>2966</v>
      </c>
      <c r="DP4069" s="22" t="e">
        <f t="shared" si="1746"/>
        <v>#VALUE!</v>
      </c>
      <c r="DQ4069" s="23" t="e">
        <f t="shared" si="1747"/>
        <v>#VALUE!</v>
      </c>
      <c r="DR4069" s="24" t="e">
        <f t="shared" si="1755"/>
        <v>#DIV/0!</v>
      </c>
      <c r="DZ4069" s="2">
        <f t="shared" si="1741"/>
        <v>1969</v>
      </c>
      <c r="EA4069" s="35" t="s">
        <v>99</v>
      </c>
      <c r="EB4069" s="102" t="s">
        <v>484</v>
      </c>
      <c r="EC4069" s="102" t="s">
        <v>2579</v>
      </c>
      <c r="ED4069" s="102" t="s">
        <v>2420</v>
      </c>
      <c r="EE4069" s="102" t="s">
        <v>1976</v>
      </c>
      <c r="EF4069" s="102" t="s">
        <v>1784</v>
      </c>
      <c r="EG4069" s="102" t="s">
        <v>1916</v>
      </c>
      <c r="EH4069" s="102" t="s">
        <v>492</v>
      </c>
      <c r="EI4069" s="102" t="s">
        <v>2712</v>
      </c>
      <c r="EJ4069" s="102" t="s">
        <v>2769</v>
      </c>
      <c r="EK4069" s="102" t="s">
        <v>2967</v>
      </c>
      <c r="EL4069" s="102" t="s">
        <v>2968</v>
      </c>
      <c r="EM4069" s="102" t="s">
        <v>2010</v>
      </c>
      <c r="EN4069" s="102" t="s">
        <v>2969</v>
      </c>
      <c r="EP4069" s="22" t="e">
        <f t="shared" si="1738"/>
        <v>#VALUE!</v>
      </c>
      <c r="EQ4069" s="23" t="e">
        <f t="shared" si="1739"/>
        <v>#VALUE!</v>
      </c>
      <c r="ER4069" s="24" t="e">
        <f t="shared" si="1751"/>
        <v>#DIV/0!</v>
      </c>
      <c r="EZ4069" s="2">
        <f t="shared" si="1740"/>
        <v>1969</v>
      </c>
      <c r="FA4069" s="35" t="s">
        <v>80</v>
      </c>
      <c r="FB4069" s="102" t="s">
        <v>2670</v>
      </c>
      <c r="FC4069" s="102" t="s">
        <v>2970</v>
      </c>
      <c r="FD4069" s="102" t="s">
        <v>2334</v>
      </c>
      <c r="FE4069" s="102" t="s">
        <v>1038</v>
      </c>
      <c r="FF4069" s="102" t="s">
        <v>2971</v>
      </c>
      <c r="FG4069" s="102" t="s">
        <v>2972</v>
      </c>
      <c r="FH4069" s="102" t="s">
        <v>2973</v>
      </c>
      <c r="FI4069" s="102" t="s">
        <v>2974</v>
      </c>
      <c r="FJ4069" s="102" t="s">
        <v>2975</v>
      </c>
      <c r="FK4069" s="102" t="s">
        <v>2377</v>
      </c>
      <c r="FL4069" s="102" t="s">
        <v>2713</v>
      </c>
      <c r="FM4069" s="102" t="s">
        <v>2821</v>
      </c>
      <c r="FN4069" s="102" t="s">
        <v>2976</v>
      </c>
      <c r="FP4069" s="22" t="e">
        <f t="shared" si="1749"/>
        <v>#VALUE!</v>
      </c>
      <c r="FQ4069" s="23" t="e">
        <f t="shared" si="1750"/>
        <v>#VALUE!</v>
      </c>
      <c r="FR4069" s="24">
        <f t="shared" si="1756"/>
        <v>17.883333333333336</v>
      </c>
      <c r="FZ4069" s="2">
        <f t="shared" si="1760"/>
        <v>1969</v>
      </c>
      <c r="GA4069" s="35" t="s">
        <v>99</v>
      </c>
      <c r="GB4069" s="102" t="s">
        <v>775</v>
      </c>
      <c r="GC4069" s="102" t="s">
        <v>1653</v>
      </c>
      <c r="GD4069" s="102" t="s">
        <v>311</v>
      </c>
      <c r="GE4069" s="102" t="s">
        <v>969</v>
      </c>
      <c r="GF4069" s="102" t="s">
        <v>2977</v>
      </c>
      <c r="GG4069" s="102" t="s">
        <v>2978</v>
      </c>
      <c r="GH4069" s="102" t="s">
        <v>2952</v>
      </c>
      <c r="GI4069" s="102" t="s">
        <v>1271</v>
      </c>
      <c r="GJ4069" s="102" t="s">
        <v>442</v>
      </c>
      <c r="GK4069" s="102" t="s">
        <v>2801</v>
      </c>
      <c r="GL4069" s="102" t="s">
        <v>2691</v>
      </c>
      <c r="GM4069" s="102" t="s">
        <v>1849</v>
      </c>
      <c r="GN4069" s="102" t="s">
        <v>2979</v>
      </c>
      <c r="GO4069" s="2"/>
      <c r="GP4069" s="22" t="e">
        <f t="shared" si="1757"/>
        <v>#VALUE!</v>
      </c>
      <c r="GQ4069" s="23" t="e">
        <f t="shared" si="1758"/>
        <v>#VALUE!</v>
      </c>
      <c r="GR4069" s="24" t="e">
        <f t="shared" si="1759"/>
        <v>#DIV/0!</v>
      </c>
      <c r="GS4069" s="22" t="e">
        <f>AVERAGE(Sheet1!AP4069,Sheet1!BP4069,Sheet1!CP4069,Sheet1!DP4069,Sheet1!EP4069,Sheet1!FP4069,Sheet1!GP4069)</f>
        <v>#VALUE!</v>
      </c>
      <c r="GT4069" s="23" t="e">
        <f>AVERAGE(Sheet1!AQ4069,Sheet1!BQ4069,Sheet1!CQ4069,Sheet1!DQ4069,Sheet1!EQ4069,Sheet1!FQ4069,Sheet1!GQ4069)</f>
        <v>#VALUE!</v>
      </c>
      <c r="GU4069" s="22" t="e">
        <f t="shared" si="1734"/>
        <v>#VALUE!</v>
      </c>
      <c r="GV4069" s="23" t="e">
        <f t="shared" si="1735"/>
        <v>#VALUE!</v>
      </c>
      <c r="GW4069" s="24" t="e">
        <f>AVERAGE(Sheet1!$AO4069,Sheet1!$BO4069,Sheet1!$CO4069,Sheet1!$DO4069,Sheet1!$EO4069,Sheet1!$FO4069,Sheet1!$GO4069)</f>
        <v>#DIV/0!</v>
      </c>
      <c r="GX4069" s="24" t="e">
        <f t="shared" si="1736"/>
        <v>#DIV/0!</v>
      </c>
    </row>
    <row r="4070" spans="27:206" ht="25.5">
      <c r="AA4070" s="35" t="s">
        <v>101</v>
      </c>
      <c r="AB4070" s="36" t="s">
        <v>2833</v>
      </c>
      <c r="AC4070" s="36" t="s">
        <v>2980</v>
      </c>
      <c r="AD4070" s="36" t="s">
        <v>2981</v>
      </c>
      <c r="AE4070" s="36" t="s">
        <v>1234</v>
      </c>
      <c r="AF4070" s="36" t="s">
        <v>2261</v>
      </c>
      <c r="AG4070" s="36" t="s">
        <v>1551</v>
      </c>
      <c r="AH4070" s="36" t="s">
        <v>529</v>
      </c>
      <c r="AI4070" s="36" t="s">
        <v>2814</v>
      </c>
      <c r="AJ4070" s="36" t="s">
        <v>279</v>
      </c>
      <c r="AK4070" s="36" t="s">
        <v>691</v>
      </c>
      <c r="AL4070" s="36" t="s">
        <v>1088</v>
      </c>
      <c r="AM4070" s="36" t="s">
        <v>2982</v>
      </c>
      <c r="AN4070" s="36" t="s">
        <v>2983</v>
      </c>
      <c r="AP4070" s="22" t="e">
        <f t="shared" si="1752"/>
        <v>#VALUE!</v>
      </c>
      <c r="AQ4070" s="23" t="e">
        <f t="shared" si="1753"/>
        <v>#VALUE!</v>
      </c>
      <c r="AR4070" s="24" t="e">
        <f t="shared" si="1764"/>
        <v>#DIV/0!</v>
      </c>
      <c r="BA4070" s="20" t="s">
        <v>103</v>
      </c>
      <c r="BB4070" s="15">
        <v>18.5</v>
      </c>
      <c r="BC4070" s="15">
        <v>17.8</v>
      </c>
      <c r="BD4070" s="15">
        <v>18.100000000000001</v>
      </c>
      <c r="BE4070" s="15">
        <v>16.5</v>
      </c>
      <c r="BF4070" s="15">
        <v>13.2</v>
      </c>
      <c r="BG4070" s="15">
        <v>13.1</v>
      </c>
      <c r="BH4070" s="15">
        <v>12.5</v>
      </c>
      <c r="BI4070" s="15">
        <v>12.2</v>
      </c>
      <c r="BJ4070" s="15">
        <v>11.8</v>
      </c>
      <c r="BK4070" s="15">
        <v>13.6</v>
      </c>
      <c r="BL4070" s="15">
        <v>16.3</v>
      </c>
      <c r="BM4070" s="15">
        <v>17.399999999999999</v>
      </c>
      <c r="BN4070" s="21">
        <f t="shared" si="1761"/>
        <v>15.083333333333336</v>
      </c>
      <c r="BP4070" s="22">
        <f t="shared" si="1762"/>
        <v>18.133333333333333</v>
      </c>
      <c r="BQ4070" s="23">
        <f t="shared" si="1763"/>
        <v>12.6</v>
      </c>
      <c r="BR4070" s="24">
        <f t="shared" si="1737"/>
        <v>15.043939393939395</v>
      </c>
      <c r="BZ4070" s="2">
        <f t="shared" si="1745"/>
        <v>1970</v>
      </c>
      <c r="CA4070" s="20" t="s">
        <v>103</v>
      </c>
      <c r="CB4070" s="15">
        <v>20</v>
      </c>
      <c r="CC4070" s="15">
        <v>20.5</v>
      </c>
      <c r="CD4070" s="15">
        <v>19.399999999999999</v>
      </c>
      <c r="CE4070" s="15">
        <v>18.100000000000001</v>
      </c>
      <c r="CF4070" s="15">
        <v>14.6</v>
      </c>
      <c r="CG4070" s="15">
        <v>14.2</v>
      </c>
      <c r="CH4070" s="15">
        <v>13.1</v>
      </c>
      <c r="CI4070" s="15">
        <v>12.5</v>
      </c>
      <c r="CJ4070" s="15">
        <v>12.6</v>
      </c>
      <c r="CK4070" s="15">
        <v>14.6</v>
      </c>
      <c r="CL4070" s="15">
        <v>17.2</v>
      </c>
      <c r="CM4070" s="15">
        <v>18.3</v>
      </c>
      <c r="CN4070" s="21">
        <f t="shared" si="1742"/>
        <v>16.258333333333329</v>
      </c>
      <c r="CP4070" s="22">
        <f t="shared" si="1743"/>
        <v>19.966666666666665</v>
      </c>
      <c r="CQ4070" s="23">
        <f t="shared" si="1744"/>
        <v>13.266666666666666</v>
      </c>
      <c r="CR4070" s="24">
        <f t="shared" si="1754"/>
        <v>16.481818181818177</v>
      </c>
      <c r="CZ4070" s="2">
        <f t="shared" si="1748"/>
        <v>1970</v>
      </c>
      <c r="DA4070" s="35" t="s">
        <v>101</v>
      </c>
      <c r="DB4070" s="102" t="s">
        <v>2984</v>
      </c>
      <c r="DC4070" s="102" t="s">
        <v>298</v>
      </c>
      <c r="DD4070" s="102" t="s">
        <v>2985</v>
      </c>
      <c r="DE4070" s="102" t="s">
        <v>1033</v>
      </c>
      <c r="DF4070" s="102" t="s">
        <v>2986</v>
      </c>
      <c r="DG4070" s="102" t="s">
        <v>2987</v>
      </c>
      <c r="DH4070" s="102" t="s">
        <v>2988</v>
      </c>
      <c r="DI4070" s="102" t="s">
        <v>2989</v>
      </c>
      <c r="DJ4070" s="102" t="s">
        <v>1777</v>
      </c>
      <c r="DK4070" s="102" t="s">
        <v>1424</v>
      </c>
      <c r="DL4070" s="102" t="s">
        <v>2990</v>
      </c>
      <c r="DM4070" s="102" t="s">
        <v>2247</v>
      </c>
      <c r="DN4070" s="102" t="s">
        <v>2991</v>
      </c>
      <c r="DP4070" s="22" t="e">
        <f t="shared" si="1746"/>
        <v>#VALUE!</v>
      </c>
      <c r="DQ4070" s="23" t="e">
        <f t="shared" si="1747"/>
        <v>#VALUE!</v>
      </c>
      <c r="DR4070" s="24" t="e">
        <f t="shared" si="1755"/>
        <v>#DIV/0!</v>
      </c>
      <c r="DZ4070" s="2">
        <f t="shared" si="1741"/>
        <v>1970</v>
      </c>
      <c r="EA4070" s="35" t="s">
        <v>100</v>
      </c>
      <c r="EB4070" s="102" t="s">
        <v>433</v>
      </c>
      <c r="EC4070" s="102" t="s">
        <v>2992</v>
      </c>
      <c r="ED4070" s="102" t="s">
        <v>1256</v>
      </c>
      <c r="EE4070" s="102" t="s">
        <v>1986</v>
      </c>
      <c r="EF4070" s="102" t="s">
        <v>1118</v>
      </c>
      <c r="EG4070" s="102" t="s">
        <v>990</v>
      </c>
      <c r="EH4070" s="102" t="s">
        <v>528</v>
      </c>
      <c r="EI4070" s="102" t="s">
        <v>1666</v>
      </c>
      <c r="EJ4070" s="102" t="s">
        <v>2290</v>
      </c>
      <c r="EK4070" s="102" t="s">
        <v>2993</v>
      </c>
      <c r="EL4070" s="102" t="s">
        <v>2994</v>
      </c>
      <c r="EM4070" s="102" t="s">
        <v>210</v>
      </c>
      <c r="EN4070" s="102" t="s">
        <v>2995</v>
      </c>
      <c r="EP4070" s="22" t="e">
        <f t="shared" si="1738"/>
        <v>#VALUE!</v>
      </c>
      <c r="EQ4070" s="23" t="e">
        <f t="shared" si="1739"/>
        <v>#VALUE!</v>
      </c>
      <c r="ER4070" s="24" t="e">
        <f t="shared" si="1751"/>
        <v>#DIV/0!</v>
      </c>
      <c r="EZ4070" s="2">
        <f t="shared" si="1740"/>
        <v>1970</v>
      </c>
      <c r="FA4070" s="35" t="s">
        <v>81</v>
      </c>
      <c r="FB4070" s="102" t="s">
        <v>231</v>
      </c>
      <c r="FC4070" s="102" t="s">
        <v>2996</v>
      </c>
      <c r="FD4070" s="102" t="s">
        <v>1420</v>
      </c>
      <c r="FE4070" s="102" t="s">
        <v>2997</v>
      </c>
      <c r="FF4070" s="102" t="s">
        <v>2998</v>
      </c>
      <c r="FG4070" s="102" t="s">
        <v>2999</v>
      </c>
      <c r="FH4070" s="102" t="s">
        <v>3000</v>
      </c>
      <c r="FI4070" s="102" t="s">
        <v>2105</v>
      </c>
      <c r="FJ4070" s="102" t="s">
        <v>3001</v>
      </c>
      <c r="FK4070" s="102" t="s">
        <v>1849</v>
      </c>
      <c r="FL4070" s="102" t="s">
        <v>3002</v>
      </c>
      <c r="FM4070" s="102" t="s">
        <v>557</v>
      </c>
      <c r="FN4070" s="102" t="s">
        <v>3003</v>
      </c>
      <c r="FP4070" s="22" t="e">
        <f t="shared" si="1749"/>
        <v>#VALUE!</v>
      </c>
      <c r="FQ4070" s="23" t="e">
        <f t="shared" si="1750"/>
        <v>#VALUE!</v>
      </c>
      <c r="FR4070" s="24">
        <f t="shared" si="1756"/>
        <v>17.883333333333336</v>
      </c>
      <c r="FZ4070" s="2">
        <f t="shared" si="1760"/>
        <v>1970</v>
      </c>
      <c r="GA4070" s="35" t="s">
        <v>100</v>
      </c>
      <c r="GB4070" s="102" t="s">
        <v>2866</v>
      </c>
      <c r="GC4070" s="102" t="s">
        <v>2833</v>
      </c>
      <c r="GD4070" s="102" t="s">
        <v>3004</v>
      </c>
      <c r="GE4070" s="102" t="s">
        <v>1503</v>
      </c>
      <c r="GF4070" s="102" t="s">
        <v>1466</v>
      </c>
      <c r="GG4070" s="102" t="s">
        <v>1596</v>
      </c>
      <c r="GH4070" s="102" t="s">
        <v>3005</v>
      </c>
      <c r="GI4070" s="102" t="s">
        <v>3006</v>
      </c>
      <c r="GJ4070" s="102" t="s">
        <v>1110</v>
      </c>
      <c r="GK4070" s="102" t="s">
        <v>2014</v>
      </c>
      <c r="GL4070" s="102" t="s">
        <v>981</v>
      </c>
      <c r="GM4070" s="102" t="s">
        <v>2317</v>
      </c>
      <c r="GN4070" s="102" t="s">
        <v>2836</v>
      </c>
      <c r="GO4070" s="2"/>
      <c r="GP4070" s="22" t="e">
        <f t="shared" si="1757"/>
        <v>#VALUE!</v>
      </c>
      <c r="GQ4070" s="23" t="e">
        <f t="shared" si="1758"/>
        <v>#VALUE!</v>
      </c>
      <c r="GR4070" s="24" t="e">
        <f t="shared" si="1759"/>
        <v>#DIV/0!</v>
      </c>
      <c r="GS4070" s="22" t="e">
        <f>AVERAGE(Sheet1!AP4070,Sheet1!BP4070,Sheet1!CP4070,Sheet1!DP4070,Sheet1!EP4070,Sheet1!FP4070,Sheet1!GP4070)</f>
        <v>#VALUE!</v>
      </c>
      <c r="GT4070" s="23" t="e">
        <f>AVERAGE(Sheet1!AQ4070,Sheet1!BQ4070,Sheet1!CQ4070,Sheet1!DQ4070,Sheet1!EQ4070,Sheet1!FQ4070,Sheet1!GQ4070)</f>
        <v>#VALUE!</v>
      </c>
      <c r="GU4070" s="22" t="e">
        <f t="shared" ref="GU4070:GU4101" si="1765">AVERAGE(GS4060:GS4070)</f>
        <v>#VALUE!</v>
      </c>
      <c r="GV4070" s="23" t="e">
        <f t="shared" ref="GV4070:GV4101" si="1766">AVERAGE(GT4060:GT4070)</f>
        <v>#VALUE!</v>
      </c>
      <c r="GW4070" s="24" t="e">
        <f>AVERAGE(Sheet1!$AO4070,Sheet1!$BO4070,Sheet1!$CO4070,Sheet1!$DO4070,Sheet1!$EO4070,Sheet1!$FO4070,Sheet1!$GO4070)</f>
        <v>#DIV/0!</v>
      </c>
      <c r="GX4070" s="24" t="e">
        <f t="shared" ref="GX4070:GX4101" si="1767">AVERAGE(GW4060:GW4070)</f>
        <v>#DIV/0!</v>
      </c>
    </row>
    <row r="4071" spans="27:206" ht="25.5">
      <c r="AA4071" s="35" t="s">
        <v>102</v>
      </c>
      <c r="AB4071" s="36" t="s">
        <v>772</v>
      </c>
      <c r="AC4071" s="36" t="s">
        <v>2980</v>
      </c>
      <c r="AD4071" s="36" t="s">
        <v>1716</v>
      </c>
      <c r="AE4071" s="36" t="s">
        <v>1799</v>
      </c>
      <c r="AF4071" s="36" t="s">
        <v>2038</v>
      </c>
      <c r="AG4071" s="36" t="s">
        <v>1509</v>
      </c>
      <c r="AH4071" s="36" t="s">
        <v>670</v>
      </c>
      <c r="AI4071" s="36" t="s">
        <v>2014</v>
      </c>
      <c r="AJ4071" s="36" t="s">
        <v>2844</v>
      </c>
      <c r="AK4071" s="36" t="s">
        <v>1117</v>
      </c>
      <c r="AL4071" s="36" t="s">
        <v>2158</v>
      </c>
      <c r="AM4071" s="36" t="s">
        <v>1787</v>
      </c>
      <c r="AN4071" s="36" t="s">
        <v>3007</v>
      </c>
      <c r="AP4071" s="22" t="e">
        <f t="shared" si="1752"/>
        <v>#VALUE!</v>
      </c>
      <c r="AQ4071" s="23" t="e">
        <f t="shared" si="1753"/>
        <v>#VALUE!</v>
      </c>
      <c r="AR4071" s="24" t="e">
        <f t="shared" si="1764"/>
        <v>#DIV/0!</v>
      </c>
      <c r="BA4071" s="2">
        <v>1971</v>
      </c>
      <c r="BB4071" s="2">
        <v>21.7</v>
      </c>
      <c r="BC4071" s="15">
        <v>24.9</v>
      </c>
      <c r="BD4071" s="15">
        <v>21.6</v>
      </c>
      <c r="BE4071" s="15">
        <v>18.5</v>
      </c>
      <c r="BF4071" s="15">
        <v>14.8</v>
      </c>
      <c r="BG4071" s="15">
        <v>12.9</v>
      </c>
      <c r="BH4071" s="15">
        <v>13.1</v>
      </c>
      <c r="BI4071" s="15">
        <v>12.3</v>
      </c>
      <c r="BJ4071" s="15">
        <v>13.5</v>
      </c>
      <c r="BK4071" s="15">
        <v>15.3</v>
      </c>
      <c r="BL4071" s="15">
        <v>16.8</v>
      </c>
      <c r="BM4071" s="15">
        <v>19.600000000000001</v>
      </c>
      <c r="BN4071" s="21">
        <f t="shared" si="1761"/>
        <v>17.083333333333332</v>
      </c>
      <c r="BP4071" s="22">
        <f t="shared" si="1762"/>
        <v>22.733333333333331</v>
      </c>
      <c r="BQ4071" s="23">
        <f t="shared" si="1763"/>
        <v>12.766666666666666</v>
      </c>
      <c r="BR4071" s="24">
        <f t="shared" si="1737"/>
        <v>15.22727272727273</v>
      </c>
      <c r="BZ4071" s="2">
        <f t="shared" si="1745"/>
        <v>1971</v>
      </c>
      <c r="CA4071" s="20" t="s">
        <v>104</v>
      </c>
      <c r="CB4071" s="15">
        <v>20.8</v>
      </c>
      <c r="CC4071" s="15">
        <v>22.7</v>
      </c>
      <c r="CD4071" s="15">
        <v>22</v>
      </c>
      <c r="CE4071" s="15">
        <v>18.8</v>
      </c>
      <c r="CF4071" s="15">
        <v>15.4</v>
      </c>
      <c r="CG4071" s="15">
        <v>13.4</v>
      </c>
      <c r="CH4071" s="15">
        <v>13.3</v>
      </c>
      <c r="CI4071" s="15">
        <v>12.9</v>
      </c>
      <c r="CJ4071" s="15">
        <v>13.7</v>
      </c>
      <c r="CK4071" s="15">
        <v>14.3</v>
      </c>
      <c r="CL4071" s="15">
        <v>15.9</v>
      </c>
      <c r="CM4071" s="15">
        <v>18</v>
      </c>
      <c r="CN4071" s="21">
        <f t="shared" si="1742"/>
        <v>16.766666666666669</v>
      </c>
      <c r="CP4071" s="22">
        <f t="shared" si="1743"/>
        <v>21.833333333333332</v>
      </c>
      <c r="CQ4071" s="23">
        <f t="shared" si="1744"/>
        <v>13.200000000000001</v>
      </c>
      <c r="CR4071" s="24">
        <f t="shared" si="1754"/>
        <v>16.51969696969697</v>
      </c>
      <c r="CZ4071" s="2">
        <f t="shared" si="1748"/>
        <v>1971</v>
      </c>
      <c r="DA4071" s="35" t="s">
        <v>102</v>
      </c>
      <c r="DB4071" s="102" t="s">
        <v>3008</v>
      </c>
      <c r="DC4071" s="102" t="s">
        <v>3009</v>
      </c>
      <c r="DD4071" s="102" t="s">
        <v>3010</v>
      </c>
      <c r="DE4071" s="102" t="s">
        <v>3011</v>
      </c>
      <c r="DF4071" s="102" t="s">
        <v>919</v>
      </c>
      <c r="DG4071" s="102" t="s">
        <v>3012</v>
      </c>
      <c r="DH4071" s="102" t="s">
        <v>613</v>
      </c>
      <c r="DI4071" s="102" t="s">
        <v>3013</v>
      </c>
      <c r="DJ4071" s="102" t="s">
        <v>3014</v>
      </c>
      <c r="DK4071" s="102" t="s">
        <v>3015</v>
      </c>
      <c r="DL4071" s="102" t="s">
        <v>2833</v>
      </c>
      <c r="DM4071" s="102" t="s">
        <v>626</v>
      </c>
      <c r="DN4071" s="102" t="s">
        <v>3016</v>
      </c>
      <c r="DP4071" s="22" t="e">
        <f t="shared" si="1746"/>
        <v>#VALUE!</v>
      </c>
      <c r="DQ4071" s="23" t="e">
        <f t="shared" si="1747"/>
        <v>#VALUE!</v>
      </c>
      <c r="DR4071" s="24" t="e">
        <f t="shared" si="1755"/>
        <v>#DIV/0!</v>
      </c>
      <c r="DZ4071" s="2">
        <f t="shared" si="1741"/>
        <v>1971</v>
      </c>
      <c r="EA4071" s="35" t="s">
        <v>101</v>
      </c>
      <c r="EB4071" s="102" t="s">
        <v>3017</v>
      </c>
      <c r="EC4071" s="102" t="s">
        <v>2227</v>
      </c>
      <c r="ED4071" s="102" t="s">
        <v>2692</v>
      </c>
      <c r="EE4071" s="102" t="s">
        <v>1592</v>
      </c>
      <c r="EF4071" s="102" t="s">
        <v>1343</v>
      </c>
      <c r="EG4071" s="102" t="s">
        <v>2543</v>
      </c>
      <c r="EH4071" s="102" t="s">
        <v>552</v>
      </c>
      <c r="EI4071" s="102" t="s">
        <v>2280</v>
      </c>
      <c r="EJ4071" s="102" t="s">
        <v>2352</v>
      </c>
      <c r="EK4071" s="102" t="s">
        <v>691</v>
      </c>
      <c r="EL4071" s="102" t="s">
        <v>2977</v>
      </c>
      <c r="EM4071" s="102" t="s">
        <v>2631</v>
      </c>
      <c r="EN4071" s="102" t="s">
        <v>3018</v>
      </c>
      <c r="EP4071" s="22" t="e">
        <f t="shared" si="1738"/>
        <v>#VALUE!</v>
      </c>
      <c r="EQ4071" s="23" t="e">
        <f t="shared" si="1739"/>
        <v>#VALUE!</v>
      </c>
      <c r="ER4071" s="24" t="e">
        <f t="shared" si="1751"/>
        <v>#DIV/0!</v>
      </c>
      <c r="EZ4071" s="2">
        <f t="shared" si="1740"/>
        <v>1971</v>
      </c>
      <c r="FA4071" s="35" t="s">
        <v>82</v>
      </c>
      <c r="FB4071" s="102" t="s">
        <v>1768</v>
      </c>
      <c r="FC4071" s="102" t="s">
        <v>1964</v>
      </c>
      <c r="FD4071" s="102" t="s">
        <v>790</v>
      </c>
      <c r="FE4071" s="102" t="s">
        <v>1986</v>
      </c>
      <c r="FF4071" s="102" t="s">
        <v>3019</v>
      </c>
      <c r="FG4071" s="102" t="s">
        <v>3020</v>
      </c>
      <c r="FH4071" s="102" t="s">
        <v>3021</v>
      </c>
      <c r="FI4071" s="102" t="s">
        <v>3022</v>
      </c>
      <c r="FJ4071" s="102" t="s">
        <v>2998</v>
      </c>
      <c r="FK4071" s="102" t="s">
        <v>3023</v>
      </c>
      <c r="FL4071" s="102" t="s">
        <v>3024</v>
      </c>
      <c r="FM4071" s="102" t="s">
        <v>3025</v>
      </c>
      <c r="FN4071" s="102" t="s">
        <v>3026</v>
      </c>
      <c r="FP4071" s="22" t="e">
        <f t="shared" si="1749"/>
        <v>#VALUE!</v>
      </c>
      <c r="FQ4071" s="23" t="e">
        <f t="shared" si="1750"/>
        <v>#VALUE!</v>
      </c>
      <c r="FR4071" s="24">
        <f t="shared" si="1756"/>
        <v>17.883333333333336</v>
      </c>
      <c r="FZ4071" s="2">
        <f t="shared" si="1760"/>
        <v>1971</v>
      </c>
      <c r="GA4071" s="35" t="s">
        <v>101</v>
      </c>
      <c r="GB4071" s="102" t="s">
        <v>2532</v>
      </c>
      <c r="GC4071" s="102" t="s">
        <v>1960</v>
      </c>
      <c r="GD4071" s="102" t="s">
        <v>3027</v>
      </c>
      <c r="GE4071" s="102" t="s">
        <v>2385</v>
      </c>
      <c r="GF4071" s="102" t="s">
        <v>1457</v>
      </c>
      <c r="GG4071" s="102" t="s">
        <v>1746</v>
      </c>
      <c r="GH4071" s="102" t="s">
        <v>2550</v>
      </c>
      <c r="GI4071" s="102" t="s">
        <v>2707</v>
      </c>
      <c r="GJ4071" s="102" t="s">
        <v>377</v>
      </c>
      <c r="GK4071" s="102" t="s">
        <v>2021</v>
      </c>
      <c r="GL4071" s="102" t="s">
        <v>1985</v>
      </c>
      <c r="GM4071" s="102" t="s">
        <v>1828</v>
      </c>
      <c r="GN4071" s="102" t="s">
        <v>3028</v>
      </c>
      <c r="GO4071" s="2"/>
      <c r="GP4071" s="22" t="e">
        <f t="shared" si="1757"/>
        <v>#VALUE!</v>
      </c>
      <c r="GQ4071" s="23" t="e">
        <f t="shared" si="1758"/>
        <v>#VALUE!</v>
      </c>
      <c r="GR4071" s="24" t="e">
        <f t="shared" si="1759"/>
        <v>#DIV/0!</v>
      </c>
      <c r="GS4071" s="22" t="e">
        <f>AVERAGE(Sheet1!AP4071,Sheet1!BP4071,Sheet1!CP4071,Sheet1!DP4071,Sheet1!EP4071,Sheet1!FP4071,Sheet1!GP4071)</f>
        <v>#VALUE!</v>
      </c>
      <c r="GT4071" s="23" t="e">
        <f>AVERAGE(Sheet1!AQ4071,Sheet1!BQ4071,Sheet1!CQ4071,Sheet1!DQ4071,Sheet1!EQ4071,Sheet1!FQ4071,Sheet1!GQ4071)</f>
        <v>#VALUE!</v>
      </c>
      <c r="GU4071" s="22" t="e">
        <f t="shared" si="1765"/>
        <v>#VALUE!</v>
      </c>
      <c r="GV4071" s="23" t="e">
        <f t="shared" si="1766"/>
        <v>#VALUE!</v>
      </c>
      <c r="GW4071" s="24" t="e">
        <f>AVERAGE(Sheet1!$AO4071,Sheet1!$BO4071,Sheet1!$CO4071,Sheet1!$DO4071,Sheet1!$EO4071,Sheet1!$FO4071,Sheet1!$GO4071)</f>
        <v>#DIV/0!</v>
      </c>
      <c r="GX4071" s="24" t="e">
        <f t="shared" si="1767"/>
        <v>#DIV/0!</v>
      </c>
    </row>
    <row r="4072" spans="27:206" ht="25.5">
      <c r="AA4072" s="35" t="s">
        <v>103</v>
      </c>
      <c r="AB4072" s="36" t="s">
        <v>3029</v>
      </c>
      <c r="AC4072" s="36" t="s">
        <v>3030</v>
      </c>
      <c r="AD4072" s="36" t="s">
        <v>355</v>
      </c>
      <c r="AE4072" s="36" t="s">
        <v>328</v>
      </c>
      <c r="AF4072" s="36" t="s">
        <v>1957</v>
      </c>
      <c r="AG4072" s="36" t="s">
        <v>2073</v>
      </c>
      <c r="AH4072" s="36" t="s">
        <v>1098</v>
      </c>
      <c r="AI4072" s="36" t="s">
        <v>2508</v>
      </c>
      <c r="AJ4072" s="36" t="s">
        <v>2679</v>
      </c>
      <c r="AK4072" s="36" t="s">
        <v>2202</v>
      </c>
      <c r="AL4072" s="36" t="s">
        <v>2531</v>
      </c>
      <c r="AM4072" s="36" t="s">
        <v>2216</v>
      </c>
      <c r="AN4072" s="36" t="s">
        <v>3031</v>
      </c>
      <c r="AP4072" s="22" t="e">
        <f t="shared" si="1752"/>
        <v>#VALUE!</v>
      </c>
      <c r="AQ4072" s="23" t="e">
        <f t="shared" si="1753"/>
        <v>#VALUE!</v>
      </c>
      <c r="AR4072" s="24" t="e">
        <f t="shared" si="1764"/>
        <v>#DIV/0!</v>
      </c>
      <c r="BA4072" s="20" t="s">
        <v>105</v>
      </c>
      <c r="BB4072" s="15">
        <v>21.9</v>
      </c>
      <c r="BC4072" s="15">
        <v>24.8</v>
      </c>
      <c r="BD4072" s="15">
        <v>20</v>
      </c>
      <c r="BE4072" s="15">
        <v>17.5</v>
      </c>
      <c r="BF4072" s="15">
        <v>14.4</v>
      </c>
      <c r="BG4072" s="15">
        <v>12.9</v>
      </c>
      <c r="BH4072" s="15">
        <v>12.1</v>
      </c>
      <c r="BI4072" s="15">
        <v>13.5</v>
      </c>
      <c r="BJ4072" s="15">
        <v>15.2</v>
      </c>
      <c r="BK4072" s="15">
        <v>16.5</v>
      </c>
      <c r="BL4072" s="15">
        <v>17.899999999999999</v>
      </c>
      <c r="BM4072" s="15">
        <v>18.399999999999999</v>
      </c>
      <c r="BN4072" s="21">
        <f t="shared" si="1761"/>
        <v>17.091666666666669</v>
      </c>
      <c r="BP4072" s="22">
        <f t="shared" si="1762"/>
        <v>22.233333333333334</v>
      </c>
      <c r="BQ4072" s="23">
        <f t="shared" si="1763"/>
        <v>12.833333333333334</v>
      </c>
      <c r="BR4072" s="24">
        <f t="shared" si="1737"/>
        <v>15.313636363636364</v>
      </c>
      <c r="BZ4072" s="2">
        <f t="shared" si="1745"/>
        <v>1972</v>
      </c>
      <c r="CA4072" s="20" t="s">
        <v>105</v>
      </c>
      <c r="CB4072" s="15">
        <v>19.7</v>
      </c>
      <c r="CC4072" s="15">
        <v>22.3</v>
      </c>
      <c r="CD4072" s="15">
        <v>19.899999999999999</v>
      </c>
      <c r="CE4072" s="15">
        <v>17.8</v>
      </c>
      <c r="CF4072" s="15">
        <v>15.5</v>
      </c>
      <c r="CG4072" s="15">
        <v>13.6</v>
      </c>
      <c r="CH4072" s="15">
        <v>13.3</v>
      </c>
      <c r="CI4072" s="15">
        <v>13.4</v>
      </c>
      <c r="CJ4072" s="15">
        <v>15.1</v>
      </c>
      <c r="CK4072" s="15">
        <v>16.2</v>
      </c>
      <c r="CL4072" s="27">
        <f>(SUM(CL4069:CL4071)+SUM(CL4073:CL4075))/6</f>
        <v>16.75</v>
      </c>
      <c r="CM4072" s="15">
        <v>19.3</v>
      </c>
      <c r="CN4072" s="21">
        <f t="shared" si="1742"/>
        <v>16.904166666666665</v>
      </c>
      <c r="CP4072" s="22">
        <f t="shared" si="1743"/>
        <v>20.633333333333333</v>
      </c>
      <c r="CQ4072" s="23">
        <f t="shared" si="1744"/>
        <v>13.433333333333332</v>
      </c>
      <c r="CR4072" s="24">
        <f t="shared" si="1754"/>
        <v>16.445833333333333</v>
      </c>
      <c r="CZ4072" s="2">
        <f t="shared" si="1748"/>
        <v>1972</v>
      </c>
      <c r="DA4072" s="35" t="s">
        <v>103</v>
      </c>
      <c r="DB4072" s="102" t="s">
        <v>3032</v>
      </c>
      <c r="DC4072" s="102" t="s">
        <v>3033</v>
      </c>
      <c r="DD4072" s="102" t="s">
        <v>846</v>
      </c>
      <c r="DE4072" s="102" t="s">
        <v>1269</v>
      </c>
      <c r="DF4072" s="102" t="s">
        <v>2358</v>
      </c>
      <c r="DG4072" s="102" t="s">
        <v>2602</v>
      </c>
      <c r="DH4072" s="102" t="s">
        <v>2132</v>
      </c>
      <c r="DI4072" s="102" t="s">
        <v>2508</v>
      </c>
      <c r="DJ4072" s="102" t="s">
        <v>660</v>
      </c>
      <c r="DK4072" s="102" t="s">
        <v>3034</v>
      </c>
      <c r="DL4072" s="102" t="s">
        <v>3035</v>
      </c>
      <c r="DM4072" s="102" t="s">
        <v>534</v>
      </c>
      <c r="DN4072" s="102" t="s">
        <v>3036</v>
      </c>
      <c r="DP4072" s="22" t="e">
        <f t="shared" si="1746"/>
        <v>#VALUE!</v>
      </c>
      <c r="DQ4072" s="23" t="e">
        <f t="shared" si="1747"/>
        <v>#VALUE!</v>
      </c>
      <c r="DR4072" s="24" t="e">
        <f t="shared" si="1755"/>
        <v>#DIV/0!</v>
      </c>
      <c r="DZ4072" s="2">
        <f t="shared" si="1741"/>
        <v>1972</v>
      </c>
      <c r="EA4072" s="35" t="s">
        <v>102</v>
      </c>
      <c r="EB4072" s="102" t="s">
        <v>1512</v>
      </c>
      <c r="EC4072" s="102" t="s">
        <v>1320</v>
      </c>
      <c r="ED4072" s="102" t="s">
        <v>532</v>
      </c>
      <c r="EE4072" s="102" t="s">
        <v>526</v>
      </c>
      <c r="EF4072" s="102" t="s">
        <v>2342</v>
      </c>
      <c r="EG4072" s="102" t="s">
        <v>3037</v>
      </c>
      <c r="EH4072" s="102" t="s">
        <v>1966</v>
      </c>
      <c r="EI4072" s="102" t="s">
        <v>305</v>
      </c>
      <c r="EJ4072" s="102" t="s">
        <v>2814</v>
      </c>
      <c r="EK4072" s="102" t="s">
        <v>1117</v>
      </c>
      <c r="EL4072" s="102" t="s">
        <v>1485</v>
      </c>
      <c r="EM4072" s="102" t="s">
        <v>274</v>
      </c>
      <c r="EN4072" s="102" t="s">
        <v>3038</v>
      </c>
      <c r="EP4072" s="22" t="e">
        <f t="shared" si="1738"/>
        <v>#VALUE!</v>
      </c>
      <c r="EQ4072" s="23" t="e">
        <f t="shared" si="1739"/>
        <v>#VALUE!</v>
      </c>
      <c r="ER4072" s="24" t="e">
        <f t="shared" si="1751"/>
        <v>#DIV/0!</v>
      </c>
      <c r="EZ4072" s="2">
        <f t="shared" si="1740"/>
        <v>1972</v>
      </c>
      <c r="FA4072" s="35" t="s">
        <v>83</v>
      </c>
      <c r="FB4072" s="102" t="s">
        <v>3039</v>
      </c>
      <c r="FC4072" s="102" t="s">
        <v>3040</v>
      </c>
      <c r="FD4072" s="102" t="s">
        <v>3041</v>
      </c>
      <c r="FE4072" s="102" t="s">
        <v>2527</v>
      </c>
      <c r="FF4072" s="102" t="s">
        <v>3042</v>
      </c>
      <c r="FG4072" s="102" t="s">
        <v>1385</v>
      </c>
      <c r="FH4072" s="102" t="s">
        <v>3043</v>
      </c>
      <c r="FI4072" s="102" t="s">
        <v>3044</v>
      </c>
      <c r="FJ4072" s="102" t="s">
        <v>3045</v>
      </c>
      <c r="FK4072" s="102" t="s">
        <v>3046</v>
      </c>
      <c r="FL4072" s="102" t="s">
        <v>2925</v>
      </c>
      <c r="FM4072" s="102" t="s">
        <v>3047</v>
      </c>
      <c r="FN4072" s="102" t="s">
        <v>3048</v>
      </c>
      <c r="FP4072" s="22" t="e">
        <f t="shared" si="1749"/>
        <v>#VALUE!</v>
      </c>
      <c r="FQ4072" s="23" t="e">
        <f t="shared" si="1750"/>
        <v>#VALUE!</v>
      </c>
      <c r="FR4072" s="24" t="e">
        <f t="shared" si="1756"/>
        <v>#DIV/0!</v>
      </c>
      <c r="FZ4072" s="2">
        <f t="shared" si="1760"/>
        <v>1972</v>
      </c>
      <c r="GA4072" s="35" t="s">
        <v>102</v>
      </c>
      <c r="GB4072" s="102" t="s">
        <v>2315</v>
      </c>
      <c r="GC4072" s="102" t="s">
        <v>603</v>
      </c>
      <c r="GD4072" s="102" t="s">
        <v>2512</v>
      </c>
      <c r="GE4072" s="102" t="s">
        <v>3049</v>
      </c>
      <c r="GF4072" s="102" t="s">
        <v>1548</v>
      </c>
      <c r="GG4072" s="102" t="s">
        <v>2744</v>
      </c>
      <c r="GH4072" s="102" t="s">
        <v>212</v>
      </c>
      <c r="GI4072" s="102" t="s">
        <v>1324</v>
      </c>
      <c r="GJ4072" s="102" t="s">
        <v>2596</v>
      </c>
      <c r="GK4072" s="102" t="s">
        <v>2651</v>
      </c>
      <c r="GL4072" s="102" t="s">
        <v>451</v>
      </c>
      <c r="GM4072" s="102" t="s">
        <v>1485</v>
      </c>
      <c r="GN4072" s="102" t="s">
        <v>3050</v>
      </c>
      <c r="GO4072" s="2"/>
      <c r="GP4072" s="22" t="e">
        <f t="shared" si="1757"/>
        <v>#VALUE!</v>
      </c>
      <c r="GQ4072" s="23" t="e">
        <f t="shared" si="1758"/>
        <v>#VALUE!</v>
      </c>
      <c r="GR4072" s="24" t="e">
        <f t="shared" si="1759"/>
        <v>#DIV/0!</v>
      </c>
      <c r="GS4072" s="22" t="e">
        <f>AVERAGE(Sheet1!AP4072,Sheet1!BP4072,Sheet1!CP4072,Sheet1!DP4072,Sheet1!EP4072,Sheet1!FP4072,Sheet1!GP4072)</f>
        <v>#VALUE!</v>
      </c>
      <c r="GT4072" s="23" t="e">
        <f>AVERAGE(Sheet1!AQ4072,Sheet1!BQ4072,Sheet1!CQ4072,Sheet1!DQ4072,Sheet1!EQ4072,Sheet1!FQ4072,Sheet1!GQ4072)</f>
        <v>#VALUE!</v>
      </c>
      <c r="GU4072" s="22" t="e">
        <f t="shared" si="1765"/>
        <v>#VALUE!</v>
      </c>
      <c r="GV4072" s="23" t="e">
        <f t="shared" si="1766"/>
        <v>#VALUE!</v>
      </c>
      <c r="GW4072" s="24" t="e">
        <f>AVERAGE(Sheet1!$AO4072,Sheet1!$BO4072,Sheet1!$CO4072,Sheet1!$DO4072,Sheet1!$EO4072,Sheet1!$FO4072,Sheet1!$GO4072)</f>
        <v>#DIV/0!</v>
      </c>
      <c r="GX4072" s="24" t="e">
        <f t="shared" si="1767"/>
        <v>#DIV/0!</v>
      </c>
    </row>
    <row r="4073" spans="27:206">
      <c r="AA4073" s="35" t="s">
        <v>104</v>
      </c>
      <c r="AB4073" s="36" t="s">
        <v>398</v>
      </c>
      <c r="AC4073" s="36" t="s">
        <v>2141</v>
      </c>
      <c r="AD4073" s="36" t="s">
        <v>2600</v>
      </c>
      <c r="AE4073" s="36" t="s">
        <v>2390</v>
      </c>
      <c r="AF4073" s="36" t="s">
        <v>401</v>
      </c>
      <c r="AG4073" s="36" t="s">
        <v>491</v>
      </c>
      <c r="AH4073" s="36" t="s">
        <v>1981</v>
      </c>
      <c r="AI4073" s="36" t="s">
        <v>2740</v>
      </c>
      <c r="AJ4073" s="36" t="s">
        <v>1509</v>
      </c>
      <c r="AK4073" s="36" t="s">
        <v>3051</v>
      </c>
      <c r="AL4073" s="36" t="s">
        <v>2035</v>
      </c>
      <c r="AM4073" s="36" t="s">
        <v>1677</v>
      </c>
      <c r="AN4073" s="36" t="s">
        <v>3052</v>
      </c>
      <c r="AP4073" s="22" t="e">
        <f t="shared" si="1752"/>
        <v>#VALUE!</v>
      </c>
      <c r="AQ4073" s="23" t="e">
        <f t="shared" si="1753"/>
        <v>#VALUE!</v>
      </c>
      <c r="AR4073" s="24" t="e">
        <f t="shared" si="1764"/>
        <v>#DIV/0!</v>
      </c>
      <c r="BA4073" s="20" t="s">
        <v>106</v>
      </c>
      <c r="BB4073" s="15">
        <v>21.5</v>
      </c>
      <c r="BC4073" s="15">
        <v>22.3</v>
      </c>
      <c r="BD4073" s="15">
        <v>18.100000000000001</v>
      </c>
      <c r="BE4073" s="15">
        <v>17.7</v>
      </c>
      <c r="BF4073" s="15">
        <v>14.6</v>
      </c>
      <c r="BG4073" s="15">
        <v>11.8</v>
      </c>
      <c r="BH4073" s="15">
        <v>13.4</v>
      </c>
      <c r="BI4073" s="15">
        <v>13.4</v>
      </c>
      <c r="BJ4073" s="15">
        <v>15.1</v>
      </c>
      <c r="BK4073" s="15">
        <v>17.5</v>
      </c>
      <c r="BL4073" s="15">
        <v>17.3</v>
      </c>
      <c r="BM4073" s="15">
        <v>21.3</v>
      </c>
      <c r="BN4073" s="21">
        <f t="shared" si="1761"/>
        <v>17</v>
      </c>
      <c r="BP4073" s="22">
        <f t="shared" si="1762"/>
        <v>20.633333333333333</v>
      </c>
      <c r="BQ4073" s="23">
        <f t="shared" si="1763"/>
        <v>12.866666666666667</v>
      </c>
      <c r="BR4073" s="24">
        <f t="shared" si="1737"/>
        <v>15.474242424242426</v>
      </c>
      <c r="BZ4073" s="2">
        <f t="shared" si="1745"/>
        <v>1973</v>
      </c>
      <c r="CA4073" s="20" t="s">
        <v>106</v>
      </c>
      <c r="CB4073" s="15">
        <v>21.4</v>
      </c>
      <c r="CC4073" s="15">
        <v>21.2</v>
      </c>
      <c r="CD4073" s="15">
        <v>18.5</v>
      </c>
      <c r="CE4073" s="15">
        <v>17.8</v>
      </c>
      <c r="CF4073" s="15">
        <v>15.3</v>
      </c>
      <c r="CG4073" s="15">
        <v>12.8</v>
      </c>
      <c r="CH4073" s="15">
        <v>13.4</v>
      </c>
      <c r="CI4073" s="15">
        <v>13.6</v>
      </c>
      <c r="CJ4073" s="15">
        <v>14.7</v>
      </c>
      <c r="CK4073" s="15">
        <v>16.100000000000001</v>
      </c>
      <c r="CL4073" s="15">
        <v>16.7</v>
      </c>
      <c r="CM4073" s="15">
        <v>19.7</v>
      </c>
      <c r="CN4073" s="21">
        <f t="shared" si="1742"/>
        <v>16.766666666666662</v>
      </c>
      <c r="CP4073" s="22">
        <f t="shared" si="1743"/>
        <v>20.366666666666664</v>
      </c>
      <c r="CQ4073" s="23">
        <f t="shared" si="1744"/>
        <v>13.266666666666667</v>
      </c>
      <c r="CR4073" s="24">
        <f t="shared" si="1754"/>
        <v>16.467045454545453</v>
      </c>
      <c r="CZ4073" s="2">
        <f t="shared" si="1748"/>
        <v>1973</v>
      </c>
      <c r="DA4073" s="35" t="s">
        <v>104</v>
      </c>
      <c r="DB4073" s="102" t="s">
        <v>3053</v>
      </c>
      <c r="DC4073" s="102" t="s">
        <v>3054</v>
      </c>
      <c r="DD4073" s="102" t="s">
        <v>3055</v>
      </c>
      <c r="DE4073" s="102" t="s">
        <v>3056</v>
      </c>
      <c r="DF4073" s="102" t="s">
        <v>3057</v>
      </c>
      <c r="DG4073" s="102" t="s">
        <v>3058</v>
      </c>
      <c r="DH4073" s="102" t="s">
        <v>1109</v>
      </c>
      <c r="DI4073" s="102" t="s">
        <v>1980</v>
      </c>
      <c r="DJ4073" s="102" t="s">
        <v>1772</v>
      </c>
      <c r="DK4073" s="102" t="s">
        <v>2075</v>
      </c>
      <c r="DL4073" s="102" t="s">
        <v>3059</v>
      </c>
      <c r="DM4073" s="102" t="s">
        <v>3060</v>
      </c>
      <c r="DN4073" s="102" t="s">
        <v>3061</v>
      </c>
      <c r="DP4073" s="22" t="e">
        <f t="shared" si="1746"/>
        <v>#VALUE!</v>
      </c>
      <c r="DQ4073" s="23" t="e">
        <f t="shared" si="1747"/>
        <v>#VALUE!</v>
      </c>
      <c r="DR4073" s="24" t="e">
        <f t="shared" si="1755"/>
        <v>#DIV/0!</v>
      </c>
      <c r="DZ4073" s="2">
        <f t="shared" si="1741"/>
        <v>1973</v>
      </c>
      <c r="EA4073" s="35" t="s">
        <v>103</v>
      </c>
      <c r="EB4073" s="102" t="s">
        <v>1815</v>
      </c>
      <c r="EC4073" s="102" t="s">
        <v>184</v>
      </c>
      <c r="ED4073" s="102" t="s">
        <v>3062</v>
      </c>
      <c r="EE4073" s="102" t="s">
        <v>1960</v>
      </c>
      <c r="EF4073" s="102" t="s">
        <v>329</v>
      </c>
      <c r="EG4073" s="102" t="s">
        <v>728</v>
      </c>
      <c r="EH4073" s="102" t="s">
        <v>2595</v>
      </c>
      <c r="EI4073" s="102" t="s">
        <v>649</v>
      </c>
      <c r="EJ4073" s="102" t="s">
        <v>528</v>
      </c>
      <c r="EK4073" s="102" t="s">
        <v>3063</v>
      </c>
      <c r="EL4073" s="102" t="s">
        <v>2374</v>
      </c>
      <c r="EM4073" s="102" t="s">
        <v>790</v>
      </c>
      <c r="EN4073" s="102" t="s">
        <v>3064</v>
      </c>
      <c r="EP4073" s="22" t="e">
        <f t="shared" si="1738"/>
        <v>#VALUE!</v>
      </c>
      <c r="EQ4073" s="23" t="e">
        <f t="shared" si="1739"/>
        <v>#VALUE!</v>
      </c>
      <c r="ER4073" s="24" t="e">
        <f t="shared" si="1751"/>
        <v>#DIV/0!</v>
      </c>
      <c r="EZ4073" s="2">
        <f t="shared" si="1740"/>
        <v>1973</v>
      </c>
      <c r="FA4073" s="35" t="s">
        <v>84</v>
      </c>
      <c r="FB4073" s="102" t="s">
        <v>3065</v>
      </c>
      <c r="FC4073" s="102" t="s">
        <v>799</v>
      </c>
      <c r="FD4073" s="102" t="s">
        <v>3066</v>
      </c>
      <c r="FE4073" s="102" t="s">
        <v>3067</v>
      </c>
      <c r="FF4073" s="102" t="s">
        <v>1217</v>
      </c>
      <c r="FG4073" s="102" t="s">
        <v>1385</v>
      </c>
      <c r="FH4073" s="102" t="s">
        <v>3068</v>
      </c>
      <c r="FI4073" s="102" t="s">
        <v>3069</v>
      </c>
      <c r="FJ4073" s="102" t="s">
        <v>1784</v>
      </c>
      <c r="FK4073" s="102" t="s">
        <v>3070</v>
      </c>
      <c r="FL4073" s="102" t="s">
        <v>3071</v>
      </c>
      <c r="FM4073" s="102" t="s">
        <v>3072</v>
      </c>
      <c r="FN4073" s="102" t="s">
        <v>3073</v>
      </c>
      <c r="FP4073" s="22" t="e">
        <f t="shared" si="1749"/>
        <v>#VALUE!</v>
      </c>
      <c r="FQ4073" s="23" t="e">
        <f t="shared" si="1750"/>
        <v>#VALUE!</v>
      </c>
      <c r="FR4073" s="24" t="e">
        <f t="shared" si="1756"/>
        <v>#DIV/0!</v>
      </c>
      <c r="FZ4073" s="2">
        <f t="shared" si="1760"/>
        <v>1973</v>
      </c>
      <c r="GA4073" s="35" t="s">
        <v>103</v>
      </c>
      <c r="GB4073" s="102" t="s">
        <v>963</v>
      </c>
      <c r="GC4073" s="102" t="s">
        <v>315</v>
      </c>
      <c r="GD4073" s="102" t="s">
        <v>2563</v>
      </c>
      <c r="GE4073" s="102" t="s">
        <v>1986</v>
      </c>
      <c r="GF4073" s="102" t="s">
        <v>1803</v>
      </c>
      <c r="GG4073" s="102" t="s">
        <v>728</v>
      </c>
      <c r="GH4073" s="102" t="s">
        <v>3074</v>
      </c>
      <c r="GI4073" s="102" t="s">
        <v>782</v>
      </c>
      <c r="GJ4073" s="102" t="s">
        <v>528</v>
      </c>
      <c r="GK4073" s="102" t="s">
        <v>3075</v>
      </c>
      <c r="GL4073" s="102" t="s">
        <v>1633</v>
      </c>
      <c r="GM4073" s="102" t="s">
        <v>3076</v>
      </c>
      <c r="GN4073" s="102" t="s">
        <v>3077</v>
      </c>
      <c r="GO4073" s="2"/>
      <c r="GP4073" s="22" t="e">
        <f t="shared" si="1757"/>
        <v>#VALUE!</v>
      </c>
      <c r="GQ4073" s="23" t="e">
        <f t="shared" si="1758"/>
        <v>#VALUE!</v>
      </c>
      <c r="GR4073" s="24" t="e">
        <f t="shared" si="1759"/>
        <v>#DIV/0!</v>
      </c>
      <c r="GS4073" s="22" t="e">
        <f>AVERAGE(Sheet1!AP4073,Sheet1!BP4073,Sheet1!CP4073,Sheet1!DP4073,Sheet1!EP4073,Sheet1!FP4073,Sheet1!GP4073)</f>
        <v>#VALUE!</v>
      </c>
      <c r="GT4073" s="23" t="e">
        <f>AVERAGE(Sheet1!AQ4073,Sheet1!BQ4073,Sheet1!CQ4073,Sheet1!DQ4073,Sheet1!EQ4073,Sheet1!FQ4073,Sheet1!GQ4073)</f>
        <v>#VALUE!</v>
      </c>
      <c r="GU4073" s="22" t="e">
        <f t="shared" si="1765"/>
        <v>#VALUE!</v>
      </c>
      <c r="GV4073" s="23" t="e">
        <f t="shared" si="1766"/>
        <v>#VALUE!</v>
      </c>
      <c r="GW4073" s="24" t="e">
        <f>AVERAGE(Sheet1!$AO4073,Sheet1!$BO4073,Sheet1!$CO4073,Sheet1!$DO4073,Sheet1!$EO4073,Sheet1!$FO4073,Sheet1!$GO4073)</f>
        <v>#DIV/0!</v>
      </c>
      <c r="GX4073" s="24" t="e">
        <f t="shared" si="1767"/>
        <v>#DIV/0!</v>
      </c>
    </row>
    <row r="4074" spans="27:206" ht="12.75" customHeight="1">
      <c r="AA4074" s="35" t="s">
        <v>105</v>
      </c>
      <c r="AB4074" s="36" t="s">
        <v>2397</v>
      </c>
      <c r="AC4074" s="36" t="s">
        <v>1608</v>
      </c>
      <c r="AD4074" s="36" t="s">
        <v>3078</v>
      </c>
      <c r="AE4074" s="36" t="s">
        <v>3079</v>
      </c>
      <c r="AF4074" s="36" t="s">
        <v>3063</v>
      </c>
      <c r="AG4074" s="36" t="s">
        <v>2740</v>
      </c>
      <c r="AH4074" s="36" t="s">
        <v>884</v>
      </c>
      <c r="AI4074" s="36" t="s">
        <v>493</v>
      </c>
      <c r="AJ4074" s="36" t="s">
        <v>3080</v>
      </c>
      <c r="AK4074" s="36" t="s">
        <v>3081</v>
      </c>
      <c r="AL4074" s="36" t="s">
        <v>3082</v>
      </c>
      <c r="AM4074" s="36" t="s">
        <v>3083</v>
      </c>
      <c r="AN4074" s="36" t="s">
        <v>3084</v>
      </c>
      <c r="AP4074" s="22" t="e">
        <f t="shared" si="1752"/>
        <v>#VALUE!</v>
      </c>
      <c r="AQ4074" s="23" t="e">
        <f t="shared" si="1753"/>
        <v>#VALUE!</v>
      </c>
      <c r="AR4074" s="24" t="e">
        <f t="shared" si="1764"/>
        <v>#DIV/0!</v>
      </c>
      <c r="BA4074" s="20" t="s">
        <v>107</v>
      </c>
      <c r="BB4074" s="15">
        <v>24.5</v>
      </c>
      <c r="BC4074" s="15">
        <v>21.9</v>
      </c>
      <c r="BD4074" s="15">
        <v>22.4</v>
      </c>
      <c r="BE4074" s="15">
        <v>18.3</v>
      </c>
      <c r="BF4074" s="15">
        <v>15.9</v>
      </c>
      <c r="BG4074" s="15">
        <v>13.5</v>
      </c>
      <c r="BH4074" s="15">
        <v>12.2</v>
      </c>
      <c r="BI4074" s="15">
        <v>12.9</v>
      </c>
      <c r="BJ4074" s="15">
        <v>13.3</v>
      </c>
      <c r="BK4074" s="15">
        <v>16.600000000000001</v>
      </c>
      <c r="BL4074" s="15">
        <v>17.2</v>
      </c>
      <c r="BM4074" s="15">
        <v>18.100000000000001</v>
      </c>
      <c r="BN4074" s="21">
        <f t="shared" si="1761"/>
        <v>17.233333333333331</v>
      </c>
      <c r="BP4074" s="22">
        <f t="shared" si="1762"/>
        <v>22.933333333333334</v>
      </c>
      <c r="BQ4074" s="23">
        <f t="shared" si="1763"/>
        <v>12.866666666666667</v>
      </c>
      <c r="BR4074" s="24">
        <f t="shared" ref="BR4074:BR4105" si="1768">AVERAGE(BN4064:BN4074)</f>
        <v>15.671212121212118</v>
      </c>
      <c r="BZ4074" s="2">
        <f t="shared" si="1745"/>
        <v>1974</v>
      </c>
      <c r="CA4074" s="20" t="s">
        <v>107</v>
      </c>
      <c r="CB4074" s="15">
        <v>23</v>
      </c>
      <c r="CC4074" s="15">
        <v>21</v>
      </c>
      <c r="CD4074" s="15">
        <v>21.9</v>
      </c>
      <c r="CE4074" s="15">
        <v>17.7</v>
      </c>
      <c r="CF4074" s="15">
        <v>16.3</v>
      </c>
      <c r="CG4074" s="15">
        <v>14.2</v>
      </c>
      <c r="CH4074" s="15">
        <v>13.1</v>
      </c>
      <c r="CI4074" s="15">
        <v>13.2</v>
      </c>
      <c r="CJ4074" s="15">
        <v>13.5</v>
      </c>
      <c r="CK4074" s="15">
        <v>15.8</v>
      </c>
      <c r="CL4074" s="15">
        <v>16.600000000000001</v>
      </c>
      <c r="CM4074" s="15">
        <v>17.600000000000001</v>
      </c>
      <c r="CN4074" s="21">
        <f t="shared" si="1742"/>
        <v>16.991666666666667</v>
      </c>
      <c r="CP4074" s="22">
        <f t="shared" si="1743"/>
        <v>21.966666666666669</v>
      </c>
      <c r="CQ4074" s="23">
        <f t="shared" si="1744"/>
        <v>13.5</v>
      </c>
      <c r="CR4074" s="24">
        <f t="shared" si="1754"/>
        <v>16.512499999999999</v>
      </c>
      <c r="CZ4074" s="2">
        <f t="shared" si="1748"/>
        <v>1974</v>
      </c>
      <c r="DA4074" s="35" t="s">
        <v>105</v>
      </c>
      <c r="DB4074" s="102" t="s">
        <v>2590</v>
      </c>
      <c r="DC4074" s="102" t="s">
        <v>1971</v>
      </c>
      <c r="DD4074" s="102" t="s">
        <v>3085</v>
      </c>
      <c r="DE4074" s="102" t="s">
        <v>2124</v>
      </c>
      <c r="DF4074" s="102" t="s">
        <v>3086</v>
      </c>
      <c r="DG4074" s="102" t="s">
        <v>3087</v>
      </c>
      <c r="DH4074" s="102" t="s">
        <v>1618</v>
      </c>
      <c r="DI4074" s="102" t="s">
        <v>600</v>
      </c>
      <c r="DJ4074" s="102" t="s">
        <v>3088</v>
      </c>
      <c r="DK4074" s="102" t="s">
        <v>3089</v>
      </c>
      <c r="DL4074" s="102" t="s">
        <v>1328</v>
      </c>
      <c r="DM4074" s="102" t="s">
        <v>3090</v>
      </c>
      <c r="DN4074" s="102" t="s">
        <v>3091</v>
      </c>
      <c r="DP4074" s="22" t="e">
        <f t="shared" si="1746"/>
        <v>#VALUE!</v>
      </c>
      <c r="DQ4074" s="23" t="e">
        <f t="shared" si="1747"/>
        <v>#VALUE!</v>
      </c>
      <c r="DR4074" s="24" t="e">
        <f t="shared" si="1755"/>
        <v>#DIV/0!</v>
      </c>
      <c r="DZ4074" s="2">
        <f t="shared" si="1741"/>
        <v>1974</v>
      </c>
      <c r="EA4074" s="35" t="s">
        <v>104</v>
      </c>
      <c r="EB4074" s="102" t="s">
        <v>2658</v>
      </c>
      <c r="EC4074" s="102" t="s">
        <v>2348</v>
      </c>
      <c r="ED4074" s="102" t="s">
        <v>806</v>
      </c>
      <c r="EE4074" s="102" t="s">
        <v>3092</v>
      </c>
      <c r="EF4074" s="102" t="s">
        <v>1596</v>
      </c>
      <c r="EG4074" s="102" t="s">
        <v>1507</v>
      </c>
      <c r="EH4074" s="102" t="s">
        <v>542</v>
      </c>
      <c r="EI4074" s="102" t="s">
        <v>2026</v>
      </c>
      <c r="EJ4074" s="102" t="s">
        <v>3093</v>
      </c>
      <c r="EK4074" s="102" t="s">
        <v>3014</v>
      </c>
      <c r="EL4074" s="102" t="s">
        <v>2453</v>
      </c>
      <c r="EM4074" s="102" t="s">
        <v>3094</v>
      </c>
      <c r="EN4074" s="102" t="s">
        <v>3095</v>
      </c>
      <c r="EP4074" s="22" t="e">
        <f t="shared" ref="EP4074:EP4105" si="1769">SUM(EB4074+EC4074+ED4074)/3</f>
        <v>#VALUE!</v>
      </c>
      <c r="EQ4074" s="23" t="e">
        <f t="shared" ref="EQ4074:EQ4105" si="1770">SUM(EG4074+EH4074+EI4074)/3</f>
        <v>#VALUE!</v>
      </c>
      <c r="ER4074" s="24" t="e">
        <f t="shared" si="1751"/>
        <v>#DIV/0!</v>
      </c>
      <c r="EZ4074" s="2">
        <f t="shared" ref="EZ4074:EZ4105" si="1771">EZ4073+1</f>
        <v>1974</v>
      </c>
      <c r="FA4074" s="35" t="s">
        <v>85</v>
      </c>
      <c r="FB4074" s="102" t="s">
        <v>3096</v>
      </c>
      <c r="FC4074" s="102" t="s">
        <v>3097</v>
      </c>
      <c r="FD4074" s="102" t="s">
        <v>3098</v>
      </c>
      <c r="FE4074" s="102" t="s">
        <v>3099</v>
      </c>
      <c r="FF4074" s="102" t="s">
        <v>1679</v>
      </c>
      <c r="FG4074" s="102" t="s">
        <v>3100</v>
      </c>
      <c r="FH4074" s="102" t="s">
        <v>612</v>
      </c>
      <c r="FI4074" s="102" t="s">
        <v>1407</v>
      </c>
      <c r="FJ4074" s="102" t="s">
        <v>3101</v>
      </c>
      <c r="FK4074" s="102" t="s">
        <v>3102</v>
      </c>
      <c r="FL4074" s="102" t="s">
        <v>2176</v>
      </c>
      <c r="FM4074" s="102" t="s">
        <v>2935</v>
      </c>
      <c r="FN4074" s="102" t="s">
        <v>3103</v>
      </c>
      <c r="FP4074" s="22" t="e">
        <f t="shared" si="1749"/>
        <v>#VALUE!</v>
      </c>
      <c r="FQ4074" s="23" t="e">
        <f t="shared" si="1750"/>
        <v>#VALUE!</v>
      </c>
      <c r="FR4074" s="24" t="e">
        <f t="shared" si="1756"/>
        <v>#DIV/0!</v>
      </c>
      <c r="FZ4074" s="2">
        <f t="shared" si="1760"/>
        <v>1974</v>
      </c>
      <c r="GA4074" s="1" t="s">
        <v>722</v>
      </c>
      <c r="GB4074" s="1"/>
      <c r="GC4074" s="1"/>
      <c r="GD4074" s="1"/>
      <c r="GE4074" s="1"/>
      <c r="GF4074" s="1"/>
      <c r="GG4074" s="1"/>
      <c r="GH4074" s="1"/>
      <c r="GI4074" s="1"/>
      <c r="GJ4074" s="1"/>
      <c r="GK4074" s="1"/>
      <c r="GL4074" s="1"/>
      <c r="GM4074" s="1"/>
      <c r="GN4074" s="1"/>
      <c r="GO4074" s="2"/>
      <c r="GP4074" s="22">
        <f t="shared" si="1757"/>
        <v>0</v>
      </c>
      <c r="GQ4074" s="23">
        <f t="shared" si="1758"/>
        <v>0</v>
      </c>
      <c r="GR4074" s="24" t="e">
        <f t="shared" si="1759"/>
        <v>#DIV/0!</v>
      </c>
      <c r="GS4074" s="22" t="e">
        <f>AVERAGE(Sheet1!AP4074,Sheet1!BP4074,Sheet1!CP4074,Sheet1!DP4074,Sheet1!EP4074,Sheet1!FP4074,Sheet1!GP4074)</f>
        <v>#VALUE!</v>
      </c>
      <c r="GT4074" s="23" t="e">
        <f>AVERAGE(Sheet1!AQ4074,Sheet1!BQ4074,Sheet1!CQ4074,Sheet1!DQ4074,Sheet1!EQ4074,Sheet1!FQ4074,Sheet1!GQ4074)</f>
        <v>#VALUE!</v>
      </c>
      <c r="GU4074" s="22" t="e">
        <f t="shared" si="1765"/>
        <v>#VALUE!</v>
      </c>
      <c r="GV4074" s="23" t="e">
        <f t="shared" si="1766"/>
        <v>#VALUE!</v>
      </c>
      <c r="GW4074" s="24" t="e">
        <f>AVERAGE(Sheet1!$AO4074,Sheet1!$BO4074,Sheet1!$CO4074,Sheet1!$DO4074,Sheet1!$EO4074,Sheet1!$FO4074,Sheet1!$GO4074)</f>
        <v>#DIV/0!</v>
      </c>
      <c r="GX4074" s="24" t="e">
        <f t="shared" si="1767"/>
        <v>#DIV/0!</v>
      </c>
    </row>
    <row r="4075" spans="27:206" ht="12.75" customHeight="1">
      <c r="AA4075" s="1" t="s">
        <v>722</v>
      </c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P4075" s="22">
        <f t="shared" si="1752"/>
        <v>0</v>
      </c>
      <c r="AQ4075" s="23">
        <f t="shared" si="1753"/>
        <v>0</v>
      </c>
      <c r="AR4075" s="24" t="e">
        <f t="shared" si="1764"/>
        <v>#DIV/0!</v>
      </c>
      <c r="BA4075" s="20" t="s">
        <v>108</v>
      </c>
      <c r="BB4075" s="15">
        <v>18.7</v>
      </c>
      <c r="BC4075" s="15">
        <v>21.9</v>
      </c>
      <c r="BD4075" s="15">
        <v>18.600000000000001</v>
      </c>
      <c r="BE4075" s="15">
        <v>16.100000000000001</v>
      </c>
      <c r="BF4075" s="15">
        <v>14.3</v>
      </c>
      <c r="BG4075" s="15">
        <v>12.2</v>
      </c>
      <c r="BH4075" s="15">
        <v>12.8</v>
      </c>
      <c r="BI4075" s="15">
        <v>12</v>
      </c>
      <c r="BJ4075" s="15">
        <v>15</v>
      </c>
      <c r="BK4075" s="15">
        <v>15.8</v>
      </c>
      <c r="BL4075" s="15">
        <v>18.100000000000001</v>
      </c>
      <c r="BM4075" s="15">
        <v>20.6</v>
      </c>
      <c r="BN4075" s="21">
        <f t="shared" si="1761"/>
        <v>16.341666666666665</v>
      </c>
      <c r="BP4075" s="22">
        <f t="shared" si="1762"/>
        <v>19.733333333333331</v>
      </c>
      <c r="BQ4075" s="23">
        <f t="shared" si="1763"/>
        <v>12.333333333333334</v>
      </c>
      <c r="BR4075" s="24">
        <f t="shared" si="1768"/>
        <v>15.850757575757571</v>
      </c>
      <c r="BZ4075" s="2">
        <f t="shared" si="1745"/>
        <v>1975</v>
      </c>
      <c r="CA4075" s="20" t="s">
        <v>108</v>
      </c>
      <c r="CB4075" s="15">
        <v>18.899999999999999</v>
      </c>
      <c r="CC4075" s="15">
        <v>21.2</v>
      </c>
      <c r="CD4075" s="15">
        <v>18.7</v>
      </c>
      <c r="CE4075" s="15">
        <v>16.7</v>
      </c>
      <c r="CF4075" s="15">
        <v>15.7</v>
      </c>
      <c r="CG4075" s="15">
        <v>13.2</v>
      </c>
      <c r="CH4075" s="15">
        <v>13.6</v>
      </c>
      <c r="CI4075" s="15">
        <v>12.9</v>
      </c>
      <c r="CJ4075" s="15">
        <v>14.9</v>
      </c>
      <c r="CK4075" s="15">
        <v>15.5</v>
      </c>
      <c r="CL4075" s="15">
        <v>17.3</v>
      </c>
      <c r="CM4075" s="15">
        <v>19.600000000000001</v>
      </c>
      <c r="CN4075" s="21">
        <f t="shared" si="1742"/>
        <v>16.516666666666669</v>
      </c>
      <c r="CP4075" s="22">
        <f t="shared" si="1743"/>
        <v>19.599999999999998</v>
      </c>
      <c r="CQ4075" s="23">
        <f t="shared" si="1744"/>
        <v>13.233333333333333</v>
      </c>
      <c r="CR4075" s="24">
        <f t="shared" si="1754"/>
        <v>16.580681818181816</v>
      </c>
      <c r="CZ4075" s="2">
        <f t="shared" si="1748"/>
        <v>1975</v>
      </c>
      <c r="DA4075" s="35" t="s">
        <v>106</v>
      </c>
      <c r="DB4075" s="102" t="s">
        <v>3104</v>
      </c>
      <c r="DC4075" s="102" t="s">
        <v>3105</v>
      </c>
      <c r="DD4075" s="102" t="s">
        <v>697</v>
      </c>
      <c r="DE4075" s="102" t="s">
        <v>1290</v>
      </c>
      <c r="DF4075" s="102" t="s">
        <v>3106</v>
      </c>
      <c r="DG4075" s="102" t="s">
        <v>3107</v>
      </c>
      <c r="DH4075" s="102" t="s">
        <v>2269</v>
      </c>
      <c r="DI4075" s="102" t="s">
        <v>3108</v>
      </c>
      <c r="DJ4075" s="102" t="s">
        <v>3109</v>
      </c>
      <c r="DK4075" s="102" t="s">
        <v>3110</v>
      </c>
      <c r="DL4075" s="102" t="s">
        <v>1236</v>
      </c>
      <c r="DM4075" s="102" t="s">
        <v>3111</v>
      </c>
      <c r="DN4075" s="102" t="s">
        <v>3112</v>
      </c>
      <c r="DP4075" s="22" t="e">
        <f t="shared" si="1746"/>
        <v>#VALUE!</v>
      </c>
      <c r="DQ4075" s="23" t="e">
        <f t="shared" si="1747"/>
        <v>#VALUE!</v>
      </c>
      <c r="DR4075" s="24" t="e">
        <f t="shared" si="1755"/>
        <v>#DIV/0!</v>
      </c>
      <c r="DZ4075" s="2">
        <f t="shared" ref="DZ4075:DZ4106" si="1772">DZ4074+1</f>
        <v>1975</v>
      </c>
      <c r="EA4075" s="35" t="s">
        <v>105</v>
      </c>
      <c r="EB4075" s="102" t="s">
        <v>3113</v>
      </c>
      <c r="EC4075" s="102" t="s">
        <v>2158</v>
      </c>
      <c r="ED4075" s="102" t="s">
        <v>1326</v>
      </c>
      <c r="EE4075" s="102" t="s">
        <v>2317</v>
      </c>
      <c r="EF4075" s="102" t="s">
        <v>1112</v>
      </c>
      <c r="EG4075" s="102" t="s">
        <v>660</v>
      </c>
      <c r="EH4075" s="102" t="s">
        <v>3114</v>
      </c>
      <c r="EI4075" s="102" t="s">
        <v>1366</v>
      </c>
      <c r="EJ4075" s="102" t="s">
        <v>3115</v>
      </c>
      <c r="EK4075" s="102" t="s">
        <v>1805</v>
      </c>
      <c r="EL4075" s="102" t="s">
        <v>1702</v>
      </c>
      <c r="EM4075" s="102" t="s">
        <v>3116</v>
      </c>
      <c r="EN4075" s="102" t="s">
        <v>3117</v>
      </c>
      <c r="EP4075" s="22" t="e">
        <f t="shared" si="1769"/>
        <v>#VALUE!</v>
      </c>
      <c r="EQ4075" s="23" t="e">
        <f t="shared" si="1770"/>
        <v>#VALUE!</v>
      </c>
      <c r="ER4075" s="24" t="e">
        <f t="shared" si="1751"/>
        <v>#DIV/0!</v>
      </c>
      <c r="EZ4075" s="2">
        <f t="shared" si="1771"/>
        <v>1975</v>
      </c>
      <c r="FA4075" s="35" t="s">
        <v>86</v>
      </c>
      <c r="FB4075" s="102" t="s">
        <v>3118</v>
      </c>
      <c r="FC4075" s="102" t="s">
        <v>3119</v>
      </c>
      <c r="FD4075" s="102" t="s">
        <v>1569</v>
      </c>
      <c r="FE4075" s="102" t="s">
        <v>3120</v>
      </c>
      <c r="FF4075" s="102" t="s">
        <v>970</v>
      </c>
      <c r="FG4075" s="102" t="s">
        <v>1939</v>
      </c>
      <c r="FH4075" s="102" t="s">
        <v>3121</v>
      </c>
      <c r="FI4075" s="102" t="s">
        <v>3122</v>
      </c>
      <c r="FJ4075" s="102" t="s">
        <v>2721</v>
      </c>
      <c r="FK4075" s="102" t="s">
        <v>494</v>
      </c>
      <c r="FL4075" s="102" t="s">
        <v>1318</v>
      </c>
      <c r="FM4075" s="102" t="s">
        <v>3123</v>
      </c>
      <c r="FN4075" s="102" t="s">
        <v>3124</v>
      </c>
      <c r="FP4075" s="22" t="e">
        <f t="shared" si="1749"/>
        <v>#VALUE!</v>
      </c>
      <c r="FQ4075" s="23" t="e">
        <f t="shared" si="1750"/>
        <v>#VALUE!</v>
      </c>
      <c r="FR4075" s="24" t="e">
        <f t="shared" si="1756"/>
        <v>#DIV/0!</v>
      </c>
      <c r="FZ4075" s="2">
        <f t="shared" si="1760"/>
        <v>1975</v>
      </c>
      <c r="GA4075" s="35" t="s">
        <v>747</v>
      </c>
      <c r="GB4075" s="35" t="s">
        <v>748</v>
      </c>
      <c r="GC4075" s="35" t="s">
        <v>749</v>
      </c>
      <c r="GD4075" s="35" t="s">
        <v>750</v>
      </c>
      <c r="GE4075" s="35" t="s">
        <v>751</v>
      </c>
      <c r="GF4075" s="35" t="s">
        <v>752</v>
      </c>
      <c r="GG4075" s="35" t="s">
        <v>753</v>
      </c>
      <c r="GH4075" s="35" t="s">
        <v>754</v>
      </c>
      <c r="GI4075" s="35" t="s">
        <v>755</v>
      </c>
      <c r="GJ4075" s="35" t="s">
        <v>756</v>
      </c>
      <c r="GK4075" s="35" t="s">
        <v>757</v>
      </c>
      <c r="GL4075" s="35" t="s">
        <v>758</v>
      </c>
      <c r="GM4075" s="35" t="s">
        <v>759</v>
      </c>
      <c r="GN4075" s="35" t="s">
        <v>760</v>
      </c>
      <c r="GO4075" s="2"/>
      <c r="GP4075" s="22" t="e">
        <f t="shared" si="1757"/>
        <v>#VALUE!</v>
      </c>
      <c r="GQ4075" s="23" t="e">
        <f t="shared" si="1758"/>
        <v>#VALUE!</v>
      </c>
      <c r="GR4075" s="24" t="e">
        <f t="shared" si="1759"/>
        <v>#DIV/0!</v>
      </c>
      <c r="GS4075" s="22" t="e">
        <f>AVERAGE(Sheet1!AP4075,Sheet1!BP4075,Sheet1!CP4075,Sheet1!DP4075,Sheet1!EP4075,Sheet1!FP4075,Sheet1!GP4075)</f>
        <v>#VALUE!</v>
      </c>
      <c r="GT4075" s="23" t="e">
        <f>AVERAGE(Sheet1!AQ4075,Sheet1!BQ4075,Sheet1!CQ4075,Sheet1!DQ4075,Sheet1!EQ4075,Sheet1!FQ4075,Sheet1!GQ4075)</f>
        <v>#VALUE!</v>
      </c>
      <c r="GU4075" s="22" t="e">
        <f t="shared" si="1765"/>
        <v>#VALUE!</v>
      </c>
      <c r="GV4075" s="23" t="e">
        <f t="shared" si="1766"/>
        <v>#VALUE!</v>
      </c>
      <c r="GW4075" s="24" t="e">
        <f>AVERAGE(Sheet1!$AO4075,Sheet1!$BO4075,Sheet1!$CO4075,Sheet1!$DO4075,Sheet1!$EO4075,Sheet1!$FO4075,Sheet1!$GO4075)</f>
        <v>#DIV/0!</v>
      </c>
      <c r="GX4075" s="24" t="e">
        <f t="shared" si="1767"/>
        <v>#DIV/0!</v>
      </c>
    </row>
    <row r="4076" spans="27:206" ht="25.5">
      <c r="AA4076" s="104" t="s">
        <v>747</v>
      </c>
      <c r="AB4076" s="104" t="s">
        <v>748</v>
      </c>
      <c r="AC4076" s="104" t="s">
        <v>749</v>
      </c>
      <c r="AD4076" s="104" t="s">
        <v>750</v>
      </c>
      <c r="AE4076" s="104" t="s">
        <v>751</v>
      </c>
      <c r="AF4076" s="104" t="s">
        <v>752</v>
      </c>
      <c r="AG4076" s="104" t="s">
        <v>753</v>
      </c>
      <c r="AH4076" s="104" t="s">
        <v>754</v>
      </c>
      <c r="AI4076" s="104" t="s">
        <v>755</v>
      </c>
      <c r="AJ4076" s="104" t="s">
        <v>756</v>
      </c>
      <c r="AK4076" s="104" t="s">
        <v>757</v>
      </c>
      <c r="AL4076" s="104" t="s">
        <v>758</v>
      </c>
      <c r="AM4076" s="104" t="s">
        <v>759</v>
      </c>
      <c r="AN4076" s="104" t="s">
        <v>760</v>
      </c>
      <c r="AP4076" s="22" t="e">
        <f t="shared" si="1752"/>
        <v>#VALUE!</v>
      </c>
      <c r="AQ4076" s="23" t="e">
        <f t="shared" si="1753"/>
        <v>#VALUE!</v>
      </c>
      <c r="AR4076" s="24" t="e">
        <f t="shared" si="1764"/>
        <v>#DIV/0!</v>
      </c>
      <c r="BA4076" s="20" t="s">
        <v>109</v>
      </c>
      <c r="BB4076" s="15">
        <v>21.7</v>
      </c>
      <c r="BC4076" s="15">
        <v>22.4</v>
      </c>
      <c r="BD4076" s="15">
        <v>20.399999999999999</v>
      </c>
      <c r="BE4076" s="15">
        <v>17.2</v>
      </c>
      <c r="BF4076" s="15">
        <v>14.1</v>
      </c>
      <c r="BG4076" s="15">
        <v>12</v>
      </c>
      <c r="BH4076" s="15">
        <v>11.3</v>
      </c>
      <c r="BI4076" s="15">
        <v>11.5</v>
      </c>
      <c r="BJ4076" s="15">
        <v>14.3</v>
      </c>
      <c r="BK4076" s="15">
        <v>15.1</v>
      </c>
      <c r="BL4076" s="15">
        <v>18.2</v>
      </c>
      <c r="BM4076" s="15">
        <v>17.7</v>
      </c>
      <c r="BN4076" s="21">
        <f t="shared" si="1761"/>
        <v>16.324999999999999</v>
      </c>
      <c r="BP4076" s="22">
        <f t="shared" si="1762"/>
        <v>21.5</v>
      </c>
      <c r="BQ4076" s="23">
        <f t="shared" si="1763"/>
        <v>11.6</v>
      </c>
      <c r="BR4076" s="24">
        <f t="shared" si="1768"/>
        <v>16.000757575757575</v>
      </c>
      <c r="BZ4076" s="2">
        <f t="shared" si="1745"/>
        <v>1976</v>
      </c>
      <c r="CA4076" s="20" t="s">
        <v>109</v>
      </c>
      <c r="CB4076" s="15">
        <v>20.9</v>
      </c>
      <c r="CC4076" s="15">
        <v>21.9</v>
      </c>
      <c r="CD4076" s="15">
        <v>20.100000000000001</v>
      </c>
      <c r="CE4076" s="15">
        <v>17.899999999999999</v>
      </c>
      <c r="CF4076" s="15">
        <v>15</v>
      </c>
      <c r="CG4076" s="15">
        <v>13.6</v>
      </c>
      <c r="CH4076" s="15">
        <v>12.8</v>
      </c>
      <c r="CI4076" s="15">
        <v>12.8</v>
      </c>
      <c r="CJ4076" s="15">
        <v>13.7</v>
      </c>
      <c r="CK4076" s="15">
        <v>14.3</v>
      </c>
      <c r="CL4076" s="15">
        <v>16.7</v>
      </c>
      <c r="CM4076" s="15">
        <v>18.100000000000001</v>
      </c>
      <c r="CN4076" s="21">
        <f t="shared" si="1742"/>
        <v>16.483333333333331</v>
      </c>
      <c r="CP4076" s="22">
        <f t="shared" si="1743"/>
        <v>20.966666666666665</v>
      </c>
      <c r="CQ4076" s="23">
        <f t="shared" si="1744"/>
        <v>13.066666666666668</v>
      </c>
      <c r="CR4076" s="24">
        <f t="shared" si="1754"/>
        <v>16.590530303030302</v>
      </c>
      <c r="CZ4076" s="2">
        <f t="shared" si="1748"/>
        <v>1976</v>
      </c>
      <c r="DA4076" s="35" t="s">
        <v>107</v>
      </c>
      <c r="DB4076" s="102" t="s">
        <v>3125</v>
      </c>
      <c r="DC4076" s="102" t="s">
        <v>3126</v>
      </c>
      <c r="DD4076" s="102" t="s">
        <v>1761</v>
      </c>
      <c r="DE4076" s="102" t="s">
        <v>3127</v>
      </c>
      <c r="DF4076" s="102" t="s">
        <v>1887</v>
      </c>
      <c r="DG4076" s="102" t="s">
        <v>3128</v>
      </c>
      <c r="DH4076" s="102" t="s">
        <v>1666</v>
      </c>
      <c r="DI4076" s="102" t="s">
        <v>872</v>
      </c>
      <c r="DJ4076" s="102" t="s">
        <v>3129</v>
      </c>
      <c r="DK4076" s="102" t="s">
        <v>3130</v>
      </c>
      <c r="DL4076" s="102" t="s">
        <v>3131</v>
      </c>
      <c r="DM4076" s="102" t="s">
        <v>763</v>
      </c>
      <c r="DN4076" s="102" t="s">
        <v>3132</v>
      </c>
      <c r="DP4076" s="22" t="e">
        <f t="shared" si="1746"/>
        <v>#VALUE!</v>
      </c>
      <c r="DQ4076" s="23" t="e">
        <f t="shared" si="1747"/>
        <v>#VALUE!</v>
      </c>
      <c r="DR4076" s="24" t="e">
        <f t="shared" si="1755"/>
        <v>#DIV/0!</v>
      </c>
      <c r="DZ4076" s="2">
        <f t="shared" si="1772"/>
        <v>1976</v>
      </c>
      <c r="EA4076" s="35" t="s">
        <v>106</v>
      </c>
      <c r="EB4076" s="102" t="s">
        <v>3133</v>
      </c>
      <c r="EC4076" s="102" t="s">
        <v>3134</v>
      </c>
      <c r="ED4076" s="102" t="s">
        <v>3135</v>
      </c>
      <c r="EE4076" s="102" t="s">
        <v>3136</v>
      </c>
      <c r="EF4076" s="102" t="s">
        <v>3137</v>
      </c>
      <c r="EG4076" s="102" t="s">
        <v>3138</v>
      </c>
      <c r="EH4076" s="102" t="s">
        <v>1229</v>
      </c>
      <c r="EI4076" s="102" t="s">
        <v>3139</v>
      </c>
      <c r="EJ4076" s="102" t="s">
        <v>1642</v>
      </c>
      <c r="EK4076" s="102" t="s">
        <v>2801</v>
      </c>
      <c r="EL4076" s="102" t="s">
        <v>3140</v>
      </c>
      <c r="EM4076" s="102" t="s">
        <v>1353</v>
      </c>
      <c r="EN4076" s="102" t="s">
        <v>3141</v>
      </c>
      <c r="EP4076" s="22" t="e">
        <f t="shared" si="1769"/>
        <v>#VALUE!</v>
      </c>
      <c r="EQ4076" s="23" t="e">
        <f t="shared" si="1770"/>
        <v>#VALUE!</v>
      </c>
      <c r="ER4076" s="24" t="e">
        <f t="shared" si="1751"/>
        <v>#DIV/0!</v>
      </c>
      <c r="EZ4076" s="2">
        <f t="shared" si="1771"/>
        <v>1976</v>
      </c>
      <c r="FA4076" s="35" t="s">
        <v>87</v>
      </c>
      <c r="FB4076" s="102" t="s">
        <v>3142</v>
      </c>
      <c r="FC4076" s="102" t="s">
        <v>3143</v>
      </c>
      <c r="FD4076" s="102" t="s">
        <v>1359</v>
      </c>
      <c r="FE4076" s="102" t="s">
        <v>1767</v>
      </c>
      <c r="FF4076" s="102" t="s">
        <v>2221</v>
      </c>
      <c r="FG4076" s="102" t="s">
        <v>3144</v>
      </c>
      <c r="FH4076" s="102" t="s">
        <v>3145</v>
      </c>
      <c r="FI4076" s="102" t="s">
        <v>1549</v>
      </c>
      <c r="FJ4076" s="102" t="s">
        <v>602</v>
      </c>
      <c r="FK4076" s="102" t="s">
        <v>262</v>
      </c>
      <c r="FL4076" s="102" t="s">
        <v>3146</v>
      </c>
      <c r="FM4076" s="102" t="s">
        <v>1942</v>
      </c>
      <c r="FN4076" s="102" t="s">
        <v>3147</v>
      </c>
      <c r="FP4076" s="22" t="e">
        <f t="shared" si="1749"/>
        <v>#VALUE!</v>
      </c>
      <c r="FQ4076" s="23" t="e">
        <f t="shared" si="1750"/>
        <v>#VALUE!</v>
      </c>
      <c r="FR4076" s="24" t="e">
        <f t="shared" si="1756"/>
        <v>#DIV/0!</v>
      </c>
      <c r="FZ4076" s="2">
        <f t="shared" si="1760"/>
        <v>1976</v>
      </c>
      <c r="GA4076" s="35" t="s">
        <v>104</v>
      </c>
      <c r="GB4076" s="102" t="s">
        <v>1192</v>
      </c>
      <c r="GC4076" s="102" t="s">
        <v>522</v>
      </c>
      <c r="GD4076" s="102" t="s">
        <v>2107</v>
      </c>
      <c r="GE4076" s="102" t="s">
        <v>1688</v>
      </c>
      <c r="GF4076" s="102" t="s">
        <v>3148</v>
      </c>
      <c r="GG4076" s="102" t="s">
        <v>3149</v>
      </c>
      <c r="GH4076" s="102" t="s">
        <v>621</v>
      </c>
      <c r="GI4076" s="102" t="s">
        <v>2335</v>
      </c>
      <c r="GJ4076" s="102" t="s">
        <v>413</v>
      </c>
      <c r="GK4076" s="102" t="s">
        <v>3150</v>
      </c>
      <c r="GL4076" s="102" t="s">
        <v>819</v>
      </c>
      <c r="GM4076" s="102" t="s">
        <v>279</v>
      </c>
      <c r="GN4076" s="102" t="s">
        <v>3151</v>
      </c>
      <c r="GO4076" s="2"/>
      <c r="GP4076" s="22" t="e">
        <f t="shared" si="1757"/>
        <v>#VALUE!</v>
      </c>
      <c r="GQ4076" s="23" t="e">
        <f t="shared" si="1758"/>
        <v>#VALUE!</v>
      </c>
      <c r="GR4076" s="24" t="e">
        <f t="shared" si="1759"/>
        <v>#DIV/0!</v>
      </c>
      <c r="GS4076" s="22" t="e">
        <f>AVERAGE(Sheet1!AP4076,Sheet1!BP4076,Sheet1!CP4076,Sheet1!DP4076,Sheet1!EP4076,Sheet1!FP4076,Sheet1!GP4076)</f>
        <v>#VALUE!</v>
      </c>
      <c r="GT4076" s="23" t="e">
        <f>AVERAGE(Sheet1!AQ4076,Sheet1!BQ4076,Sheet1!CQ4076,Sheet1!DQ4076,Sheet1!EQ4076,Sheet1!FQ4076,Sheet1!GQ4076)</f>
        <v>#VALUE!</v>
      </c>
      <c r="GU4076" s="22" t="e">
        <f t="shared" si="1765"/>
        <v>#VALUE!</v>
      </c>
      <c r="GV4076" s="23" t="e">
        <f t="shared" si="1766"/>
        <v>#VALUE!</v>
      </c>
      <c r="GW4076" s="24" t="e">
        <f>AVERAGE(Sheet1!$AO4076,Sheet1!$BO4076,Sheet1!$CO4076,Sheet1!$DO4076,Sheet1!$EO4076,Sheet1!$FO4076,Sheet1!$GO4076)</f>
        <v>#DIV/0!</v>
      </c>
      <c r="GX4076" s="24" t="e">
        <f t="shared" si="1767"/>
        <v>#DIV/0!</v>
      </c>
    </row>
    <row r="4077" spans="27:206" ht="25.5">
      <c r="AA4077" s="35" t="s">
        <v>106</v>
      </c>
      <c r="AB4077" s="36" t="s">
        <v>3152</v>
      </c>
      <c r="AC4077" s="36" t="s">
        <v>2643</v>
      </c>
      <c r="AD4077" s="36" t="s">
        <v>3153</v>
      </c>
      <c r="AE4077" s="36" t="s">
        <v>3154</v>
      </c>
      <c r="AF4077" s="36" t="s">
        <v>3155</v>
      </c>
      <c r="AG4077" s="36" t="s">
        <v>1142</v>
      </c>
      <c r="AH4077" s="36" t="s">
        <v>3156</v>
      </c>
      <c r="AI4077" s="36" t="s">
        <v>1453</v>
      </c>
      <c r="AJ4077" s="36" t="s">
        <v>2107</v>
      </c>
      <c r="AK4077" s="36" t="s">
        <v>424</v>
      </c>
      <c r="AL4077" s="36" t="s">
        <v>848</v>
      </c>
      <c r="AM4077" s="36" t="s">
        <v>3157</v>
      </c>
      <c r="AN4077" s="36" t="s">
        <v>3158</v>
      </c>
      <c r="AP4077" s="22" t="e">
        <f t="shared" si="1752"/>
        <v>#VALUE!</v>
      </c>
      <c r="AQ4077" s="23" t="e">
        <f t="shared" si="1753"/>
        <v>#VALUE!</v>
      </c>
      <c r="AR4077" s="24" t="e">
        <f t="shared" si="1764"/>
        <v>#DIV/0!</v>
      </c>
      <c r="BA4077" s="20" t="s">
        <v>110</v>
      </c>
      <c r="BB4077" s="15">
        <v>20.8</v>
      </c>
      <c r="BC4077" s="15">
        <v>22.1</v>
      </c>
      <c r="BD4077" s="15">
        <v>19.899999999999999</v>
      </c>
      <c r="BE4077" s="15">
        <v>15.1</v>
      </c>
      <c r="BF4077" s="15">
        <v>13.8</v>
      </c>
      <c r="BG4077" s="15">
        <v>11.6</v>
      </c>
      <c r="BH4077" s="15">
        <v>11.4</v>
      </c>
      <c r="BI4077" s="15">
        <v>13.5</v>
      </c>
      <c r="BJ4077" s="15">
        <v>13.6</v>
      </c>
      <c r="BK4077" s="15">
        <v>15.8</v>
      </c>
      <c r="BL4077" s="15">
        <v>16.7</v>
      </c>
      <c r="BM4077" s="15">
        <v>17.7</v>
      </c>
      <c r="BN4077" s="21">
        <f t="shared" si="1761"/>
        <v>15.999999999999998</v>
      </c>
      <c r="BP4077" s="22">
        <f t="shared" si="1762"/>
        <v>20.933333333333334</v>
      </c>
      <c r="BQ4077" s="23">
        <f t="shared" si="1763"/>
        <v>12.166666666666666</v>
      </c>
      <c r="BR4077" s="24">
        <f t="shared" si="1768"/>
        <v>16.091666666666665</v>
      </c>
      <c r="BZ4077" s="2">
        <f t="shared" si="1745"/>
        <v>1977</v>
      </c>
      <c r="CA4077" s="20" t="s">
        <v>110</v>
      </c>
      <c r="CB4077" s="15">
        <v>19.899999999999999</v>
      </c>
      <c r="CC4077" s="15">
        <v>21.2</v>
      </c>
      <c r="CD4077" s="15">
        <v>19.899999999999999</v>
      </c>
      <c r="CE4077" s="15">
        <v>16.5</v>
      </c>
      <c r="CF4077" s="15">
        <v>14.8</v>
      </c>
      <c r="CG4077" s="15">
        <v>12.8</v>
      </c>
      <c r="CH4077" s="15">
        <v>12.3</v>
      </c>
      <c r="CI4077" s="15">
        <v>14</v>
      </c>
      <c r="CJ4077" s="15">
        <v>13.3</v>
      </c>
      <c r="CK4077" s="15">
        <v>16.3</v>
      </c>
      <c r="CL4077" s="15">
        <v>16.8</v>
      </c>
      <c r="CM4077" s="15">
        <v>17.7</v>
      </c>
      <c r="CN4077" s="21">
        <f t="shared" ref="CN4077:CN4108" si="1773">SUM(CB4077:CM4077)/12</f>
        <v>16.291666666666668</v>
      </c>
      <c r="CP4077" s="22">
        <f t="shared" ref="CP4077:CP4108" si="1774">SUM(CB4077+CC4077+CD4077)/3</f>
        <v>20.333333333333332</v>
      </c>
      <c r="CQ4077" s="23">
        <f t="shared" ref="CQ4077:CQ4108" si="1775">SUM(CG4077+CH4077+CI4077)/3</f>
        <v>13.033333333333333</v>
      </c>
      <c r="CR4077" s="24">
        <f t="shared" si="1754"/>
        <v>16.575378787878787</v>
      </c>
      <c r="CZ4077" s="2">
        <f t="shared" si="1748"/>
        <v>1977</v>
      </c>
      <c r="DA4077" s="35" t="s">
        <v>108</v>
      </c>
      <c r="DB4077" s="102" t="s">
        <v>3159</v>
      </c>
      <c r="DC4077" s="102" t="s">
        <v>3160</v>
      </c>
      <c r="DD4077" s="102" t="s">
        <v>2692</v>
      </c>
      <c r="DE4077" s="102" t="s">
        <v>2294</v>
      </c>
      <c r="DF4077" s="102" t="s">
        <v>3161</v>
      </c>
      <c r="DG4077" s="102" t="s">
        <v>956</v>
      </c>
      <c r="DH4077" s="102" t="s">
        <v>3140</v>
      </c>
      <c r="DI4077" s="102" t="s">
        <v>3162</v>
      </c>
      <c r="DJ4077" s="102" t="s">
        <v>3163</v>
      </c>
      <c r="DK4077" s="102" t="s">
        <v>3164</v>
      </c>
      <c r="DL4077" s="102" t="s">
        <v>1369</v>
      </c>
      <c r="DM4077" s="102" t="s">
        <v>3165</v>
      </c>
      <c r="DN4077" s="102" t="s">
        <v>3166</v>
      </c>
      <c r="DP4077" s="22" t="e">
        <f t="shared" si="1746"/>
        <v>#VALUE!</v>
      </c>
      <c r="DQ4077" s="23" t="e">
        <f t="shared" si="1747"/>
        <v>#VALUE!</v>
      </c>
      <c r="DR4077" s="24" t="e">
        <f t="shared" si="1755"/>
        <v>#DIV/0!</v>
      </c>
      <c r="DZ4077" s="2">
        <f t="shared" si="1772"/>
        <v>1977</v>
      </c>
      <c r="EA4077" s="35" t="s">
        <v>107</v>
      </c>
      <c r="EB4077" s="102" t="s">
        <v>3167</v>
      </c>
      <c r="EC4077" s="102" t="s">
        <v>3168</v>
      </c>
      <c r="ED4077" s="102" t="s">
        <v>3169</v>
      </c>
      <c r="EE4077" s="102" t="s">
        <v>1451</v>
      </c>
      <c r="EF4077" s="102" t="s">
        <v>3170</v>
      </c>
      <c r="EG4077" s="102" t="s">
        <v>414</v>
      </c>
      <c r="EH4077" s="102" t="s">
        <v>1408</v>
      </c>
      <c r="EI4077" s="102" t="s">
        <v>920</v>
      </c>
      <c r="EJ4077" s="102" t="s">
        <v>2336</v>
      </c>
      <c r="EK4077" s="102" t="s">
        <v>1721</v>
      </c>
      <c r="EL4077" s="102" t="s">
        <v>3171</v>
      </c>
      <c r="EM4077" s="102" t="s">
        <v>3172</v>
      </c>
      <c r="EN4077" s="102" t="s">
        <v>3173</v>
      </c>
      <c r="EP4077" s="22" t="e">
        <f t="shared" si="1769"/>
        <v>#VALUE!</v>
      </c>
      <c r="EQ4077" s="23" t="e">
        <f t="shared" si="1770"/>
        <v>#VALUE!</v>
      </c>
      <c r="ER4077" s="24" t="e">
        <f t="shared" si="1751"/>
        <v>#DIV/0!</v>
      </c>
      <c r="EZ4077" s="2">
        <f t="shared" si="1771"/>
        <v>1977</v>
      </c>
      <c r="FA4077" s="35" t="s">
        <v>88</v>
      </c>
      <c r="FB4077" s="102" t="s">
        <v>2054</v>
      </c>
      <c r="FC4077" s="102" t="s">
        <v>2683</v>
      </c>
      <c r="FD4077" s="102" t="s">
        <v>1450</v>
      </c>
      <c r="FE4077" s="102" t="s">
        <v>2897</v>
      </c>
      <c r="FF4077" s="102" t="s">
        <v>3174</v>
      </c>
      <c r="FG4077" s="102" t="s">
        <v>3175</v>
      </c>
      <c r="FH4077" s="102" t="s">
        <v>3176</v>
      </c>
      <c r="FI4077" s="102" t="s">
        <v>3177</v>
      </c>
      <c r="FJ4077" s="102" t="s">
        <v>3178</v>
      </c>
      <c r="FK4077" s="102" t="s">
        <v>3179</v>
      </c>
      <c r="FL4077" s="102" t="s">
        <v>1791</v>
      </c>
      <c r="FM4077" s="102" t="s">
        <v>398</v>
      </c>
      <c r="FN4077" s="102" t="s">
        <v>3180</v>
      </c>
      <c r="FP4077" s="22" t="e">
        <f t="shared" si="1749"/>
        <v>#VALUE!</v>
      </c>
      <c r="FQ4077" s="23" t="e">
        <f t="shared" si="1750"/>
        <v>#VALUE!</v>
      </c>
      <c r="FR4077" s="24" t="e">
        <f t="shared" si="1756"/>
        <v>#DIV/0!</v>
      </c>
      <c r="FZ4077" s="2">
        <f t="shared" si="1760"/>
        <v>1977</v>
      </c>
      <c r="GA4077" s="35" t="s">
        <v>105</v>
      </c>
      <c r="GB4077" s="102" t="s">
        <v>204</v>
      </c>
      <c r="GC4077" s="102" t="s">
        <v>3181</v>
      </c>
      <c r="GD4077" s="102" t="s">
        <v>1464</v>
      </c>
      <c r="GE4077" s="102" t="s">
        <v>667</v>
      </c>
      <c r="GF4077" s="102" t="s">
        <v>792</v>
      </c>
      <c r="GG4077" s="102" t="s">
        <v>3093</v>
      </c>
      <c r="GH4077" s="102" t="s">
        <v>613</v>
      </c>
      <c r="GI4077" s="102" t="s">
        <v>1795</v>
      </c>
      <c r="GJ4077" s="102" t="s">
        <v>308</v>
      </c>
      <c r="GK4077" s="102" t="s">
        <v>1642</v>
      </c>
      <c r="GL4077" s="102" t="s">
        <v>3182</v>
      </c>
      <c r="GM4077" s="102" t="s">
        <v>3183</v>
      </c>
      <c r="GN4077" s="102" t="s">
        <v>3184</v>
      </c>
      <c r="GO4077" s="2"/>
      <c r="GP4077" s="22" t="e">
        <f t="shared" si="1757"/>
        <v>#VALUE!</v>
      </c>
      <c r="GQ4077" s="23" t="e">
        <f t="shared" si="1758"/>
        <v>#VALUE!</v>
      </c>
      <c r="GR4077" s="24" t="e">
        <f t="shared" si="1759"/>
        <v>#DIV/0!</v>
      </c>
      <c r="GS4077" s="22" t="e">
        <f>AVERAGE(Sheet1!AP4077,Sheet1!BP4077,Sheet1!CP4077,Sheet1!DP4077,Sheet1!EP4077,Sheet1!FP4077,Sheet1!GP4077)</f>
        <v>#VALUE!</v>
      </c>
      <c r="GT4077" s="23" t="e">
        <f>AVERAGE(Sheet1!AQ4077,Sheet1!BQ4077,Sheet1!CQ4077,Sheet1!DQ4077,Sheet1!EQ4077,Sheet1!FQ4077,Sheet1!GQ4077)</f>
        <v>#VALUE!</v>
      </c>
      <c r="GU4077" s="22" t="e">
        <f t="shared" si="1765"/>
        <v>#VALUE!</v>
      </c>
      <c r="GV4077" s="23" t="e">
        <f t="shared" si="1766"/>
        <v>#VALUE!</v>
      </c>
      <c r="GW4077" s="24" t="e">
        <f>AVERAGE(Sheet1!$AO4077,Sheet1!$BO4077,Sheet1!$CO4077,Sheet1!$DO4077,Sheet1!$EO4077,Sheet1!$FO4077,Sheet1!$GO4077)</f>
        <v>#DIV/0!</v>
      </c>
      <c r="GX4077" s="24" t="e">
        <f t="shared" si="1767"/>
        <v>#DIV/0!</v>
      </c>
    </row>
    <row r="4078" spans="27:206" ht="25.5">
      <c r="AA4078" s="35" t="s">
        <v>107</v>
      </c>
      <c r="AB4078" s="36" t="s">
        <v>3185</v>
      </c>
      <c r="AC4078" s="36" t="s">
        <v>3186</v>
      </c>
      <c r="AD4078" s="36" t="s">
        <v>3187</v>
      </c>
      <c r="AE4078" s="36" t="s">
        <v>3188</v>
      </c>
      <c r="AF4078" s="36" t="s">
        <v>3189</v>
      </c>
      <c r="AG4078" s="36" t="s">
        <v>3144</v>
      </c>
      <c r="AH4078" s="36" t="s">
        <v>3190</v>
      </c>
      <c r="AI4078" s="36" t="s">
        <v>3191</v>
      </c>
      <c r="AJ4078" s="36" t="s">
        <v>3192</v>
      </c>
      <c r="AK4078" s="36" t="s">
        <v>3193</v>
      </c>
      <c r="AL4078" s="36" t="s">
        <v>1411</v>
      </c>
      <c r="AM4078" s="36" t="s">
        <v>3194</v>
      </c>
      <c r="AN4078" s="36" t="s">
        <v>3195</v>
      </c>
      <c r="AP4078" s="22" t="e">
        <f t="shared" si="1752"/>
        <v>#VALUE!</v>
      </c>
      <c r="AQ4078" s="23" t="e">
        <f t="shared" si="1753"/>
        <v>#VALUE!</v>
      </c>
      <c r="AR4078" s="24" t="e">
        <f t="shared" si="1764"/>
        <v>#DIV/0!</v>
      </c>
      <c r="BA4078" s="20" t="s">
        <v>111</v>
      </c>
      <c r="BB4078" s="15">
        <v>19.8</v>
      </c>
      <c r="BC4078" s="15">
        <v>19.5</v>
      </c>
      <c r="BD4078" s="15">
        <v>18.7</v>
      </c>
      <c r="BE4078" s="15">
        <v>15.3</v>
      </c>
      <c r="BF4078" s="15">
        <v>15</v>
      </c>
      <c r="BG4078" s="15">
        <v>11.8</v>
      </c>
      <c r="BH4078" s="15">
        <v>10.9</v>
      </c>
      <c r="BI4078" s="15">
        <v>11.2</v>
      </c>
      <c r="BJ4078" s="15">
        <v>15.1</v>
      </c>
      <c r="BK4078" s="15">
        <v>15.6</v>
      </c>
      <c r="BL4078" s="15">
        <v>17.5</v>
      </c>
      <c r="BM4078" s="15">
        <v>18.5</v>
      </c>
      <c r="BN4078" s="21">
        <f t="shared" si="1761"/>
        <v>15.741666666666667</v>
      </c>
      <c r="BP4078" s="22">
        <f t="shared" si="1762"/>
        <v>19.333333333333332</v>
      </c>
      <c r="BQ4078" s="23">
        <f t="shared" si="1763"/>
        <v>11.300000000000002</v>
      </c>
      <c r="BR4078" s="24">
        <f t="shared" si="1768"/>
        <v>16.148484848484848</v>
      </c>
      <c r="BZ4078" s="2">
        <f t="shared" ref="BZ4078:BZ4109" si="1776">BZ4077+1</f>
        <v>1978</v>
      </c>
      <c r="CA4078" s="20" t="s">
        <v>111</v>
      </c>
      <c r="CB4078" s="15">
        <v>19.2</v>
      </c>
      <c r="CC4078" s="15">
        <v>19.100000000000001</v>
      </c>
      <c r="CD4078" s="15">
        <v>19.2</v>
      </c>
      <c r="CE4078" s="15">
        <v>16.7</v>
      </c>
      <c r="CF4078" s="15">
        <v>15.8</v>
      </c>
      <c r="CG4078" s="15">
        <v>13.6</v>
      </c>
      <c r="CH4078" s="15">
        <v>12.3</v>
      </c>
      <c r="CI4078" s="15">
        <v>12.6</v>
      </c>
      <c r="CJ4078" s="15">
        <v>14.5</v>
      </c>
      <c r="CK4078" s="15">
        <v>16.3</v>
      </c>
      <c r="CL4078" s="15">
        <v>17.600000000000001</v>
      </c>
      <c r="CM4078" s="15">
        <v>17.600000000000001</v>
      </c>
      <c r="CN4078" s="21">
        <f t="shared" si="1773"/>
        <v>16.208333333333332</v>
      </c>
      <c r="CP4078" s="22">
        <f t="shared" si="1774"/>
        <v>19.166666666666668</v>
      </c>
      <c r="CQ4078" s="23">
        <f t="shared" si="1775"/>
        <v>12.833333333333334</v>
      </c>
      <c r="CR4078" s="24">
        <f t="shared" si="1754"/>
        <v>16.523863636363636</v>
      </c>
      <c r="CZ4078" s="2">
        <f t="shared" si="1748"/>
        <v>1978</v>
      </c>
      <c r="DA4078" s="35" t="s">
        <v>109</v>
      </c>
      <c r="DB4078" s="102" t="s">
        <v>3196</v>
      </c>
      <c r="DC4078" s="102" t="s">
        <v>3197</v>
      </c>
      <c r="DD4078" s="102" t="s">
        <v>3198</v>
      </c>
      <c r="DE4078" s="102" t="s">
        <v>3199</v>
      </c>
      <c r="DF4078" s="102" t="s">
        <v>3200</v>
      </c>
      <c r="DG4078" s="102" t="s">
        <v>3201</v>
      </c>
      <c r="DH4078" s="102" t="s">
        <v>635</v>
      </c>
      <c r="DI4078" s="102" t="s">
        <v>2878</v>
      </c>
      <c r="DJ4078" s="102" t="s">
        <v>3202</v>
      </c>
      <c r="DK4078" s="102" t="s">
        <v>2421</v>
      </c>
      <c r="DL4078" s="102" t="s">
        <v>1904</v>
      </c>
      <c r="DM4078" s="102" t="s">
        <v>3203</v>
      </c>
      <c r="DN4078" s="102" t="s">
        <v>3204</v>
      </c>
      <c r="DP4078" s="22" t="e">
        <f t="shared" si="1746"/>
        <v>#VALUE!</v>
      </c>
      <c r="DQ4078" s="23" t="e">
        <f t="shared" si="1747"/>
        <v>#VALUE!</v>
      </c>
      <c r="DR4078" s="24" t="e">
        <f t="shared" si="1755"/>
        <v>#DIV/0!</v>
      </c>
      <c r="DZ4078" s="2">
        <f t="shared" si="1772"/>
        <v>1978</v>
      </c>
      <c r="EA4078" s="35" t="s">
        <v>108</v>
      </c>
      <c r="EB4078" s="102" t="s">
        <v>3205</v>
      </c>
      <c r="EC4078" s="102" t="s">
        <v>3206</v>
      </c>
      <c r="ED4078" s="102" t="s">
        <v>1986</v>
      </c>
      <c r="EE4078" s="102" t="s">
        <v>676</v>
      </c>
      <c r="EF4078" s="102" t="s">
        <v>3207</v>
      </c>
      <c r="EG4078" s="102" t="s">
        <v>3208</v>
      </c>
      <c r="EH4078" s="102" t="s">
        <v>1286</v>
      </c>
      <c r="EI4078" s="102" t="s">
        <v>3209</v>
      </c>
      <c r="EJ4078" s="102" t="s">
        <v>3210</v>
      </c>
      <c r="EK4078" s="102" t="s">
        <v>1641</v>
      </c>
      <c r="EL4078" s="102" t="s">
        <v>3211</v>
      </c>
      <c r="EM4078" s="102" t="s">
        <v>1752</v>
      </c>
      <c r="EN4078" s="102" t="s">
        <v>3212</v>
      </c>
      <c r="EP4078" s="22" t="e">
        <f t="shared" si="1769"/>
        <v>#VALUE!</v>
      </c>
      <c r="EQ4078" s="23" t="e">
        <f t="shared" si="1770"/>
        <v>#VALUE!</v>
      </c>
      <c r="ER4078" s="24" t="e">
        <f t="shared" si="1751"/>
        <v>#DIV/0!</v>
      </c>
      <c r="EZ4078" s="2">
        <f t="shared" si="1771"/>
        <v>1978</v>
      </c>
      <c r="FA4078" s="35" t="s">
        <v>89</v>
      </c>
      <c r="FB4078" s="102" t="s">
        <v>3213</v>
      </c>
      <c r="FC4078" s="102" t="s">
        <v>3214</v>
      </c>
      <c r="FD4078" s="102" t="s">
        <v>3215</v>
      </c>
      <c r="FE4078" s="102" t="s">
        <v>438</v>
      </c>
      <c r="FF4078" s="102" t="s">
        <v>2305</v>
      </c>
      <c r="FG4078" s="102" t="s">
        <v>3175</v>
      </c>
      <c r="FH4078" s="102" t="s">
        <v>3216</v>
      </c>
      <c r="FI4078" s="102" t="s">
        <v>649</v>
      </c>
      <c r="FJ4078" s="102" t="s">
        <v>1080</v>
      </c>
      <c r="FK4078" s="102" t="s">
        <v>3217</v>
      </c>
      <c r="FL4078" s="102" t="s">
        <v>3218</v>
      </c>
      <c r="FM4078" s="102" t="s">
        <v>3219</v>
      </c>
      <c r="FN4078" s="102" t="s">
        <v>3220</v>
      </c>
      <c r="FP4078" s="22" t="e">
        <f t="shared" si="1749"/>
        <v>#VALUE!</v>
      </c>
      <c r="FQ4078" s="23" t="e">
        <f t="shared" si="1750"/>
        <v>#VALUE!</v>
      </c>
      <c r="FR4078" s="24" t="e">
        <f t="shared" si="1756"/>
        <v>#DIV/0!</v>
      </c>
      <c r="FZ4078" s="2">
        <f t="shared" si="1760"/>
        <v>1978</v>
      </c>
      <c r="GA4078" s="35" t="s">
        <v>106</v>
      </c>
      <c r="GB4078" s="102" t="s">
        <v>3221</v>
      </c>
      <c r="GC4078" s="102" t="s">
        <v>3222</v>
      </c>
      <c r="GD4078" s="102" t="s">
        <v>3223</v>
      </c>
      <c r="GE4078" s="102" t="s">
        <v>3224</v>
      </c>
      <c r="GF4078" s="102" t="s">
        <v>1496</v>
      </c>
      <c r="GG4078" s="102" t="s">
        <v>1394</v>
      </c>
      <c r="GH4078" s="102" t="s">
        <v>469</v>
      </c>
      <c r="GI4078" s="102" t="s">
        <v>2780</v>
      </c>
      <c r="GJ4078" s="102" t="s">
        <v>3225</v>
      </c>
      <c r="GK4078" s="102" t="s">
        <v>3013</v>
      </c>
      <c r="GL4078" s="102" t="s">
        <v>791</v>
      </c>
      <c r="GM4078" s="102" t="s">
        <v>3226</v>
      </c>
      <c r="GN4078" s="102" t="s">
        <v>3227</v>
      </c>
      <c r="GO4078" s="2"/>
      <c r="GP4078" s="22" t="e">
        <f t="shared" si="1757"/>
        <v>#VALUE!</v>
      </c>
      <c r="GQ4078" s="23" t="e">
        <f t="shared" si="1758"/>
        <v>#VALUE!</v>
      </c>
      <c r="GR4078" s="24" t="e">
        <f t="shared" si="1759"/>
        <v>#DIV/0!</v>
      </c>
      <c r="GS4078" s="22" t="e">
        <f>AVERAGE(Sheet1!AP4078,Sheet1!BP4078,Sheet1!CP4078,Sheet1!DP4078,Sheet1!EP4078,Sheet1!FP4078,Sheet1!GP4078)</f>
        <v>#VALUE!</v>
      </c>
      <c r="GT4078" s="23" t="e">
        <f>AVERAGE(Sheet1!AQ4078,Sheet1!BQ4078,Sheet1!CQ4078,Sheet1!DQ4078,Sheet1!EQ4078,Sheet1!FQ4078,Sheet1!GQ4078)</f>
        <v>#VALUE!</v>
      </c>
      <c r="GU4078" s="22" t="e">
        <f t="shared" si="1765"/>
        <v>#VALUE!</v>
      </c>
      <c r="GV4078" s="23" t="e">
        <f t="shared" si="1766"/>
        <v>#VALUE!</v>
      </c>
      <c r="GW4078" s="24" t="e">
        <f>AVERAGE(Sheet1!$AO4078,Sheet1!$BO4078,Sheet1!$CO4078,Sheet1!$DO4078,Sheet1!$EO4078,Sheet1!$FO4078,Sheet1!$GO4078)</f>
        <v>#DIV/0!</v>
      </c>
      <c r="GX4078" s="24" t="e">
        <f t="shared" si="1767"/>
        <v>#DIV/0!</v>
      </c>
    </row>
    <row r="4079" spans="27:206" ht="25.5">
      <c r="AA4079" s="35" t="s">
        <v>108</v>
      </c>
      <c r="AB4079" s="36" t="s">
        <v>3228</v>
      </c>
      <c r="AC4079" s="36" t="s">
        <v>3229</v>
      </c>
      <c r="AD4079" s="36" t="s">
        <v>3230</v>
      </c>
      <c r="AE4079" s="36" t="s">
        <v>3224</v>
      </c>
      <c r="AF4079" s="36" t="s">
        <v>3231</v>
      </c>
      <c r="AG4079" s="36" t="s">
        <v>252</v>
      </c>
      <c r="AH4079" s="36" t="s">
        <v>3232</v>
      </c>
      <c r="AI4079" s="36" t="s">
        <v>3233</v>
      </c>
      <c r="AJ4079" s="36" t="s">
        <v>1489</v>
      </c>
      <c r="AK4079" s="36" t="s">
        <v>3234</v>
      </c>
      <c r="AL4079" s="36" t="s">
        <v>2292</v>
      </c>
      <c r="AM4079" s="36" t="s">
        <v>3235</v>
      </c>
      <c r="AN4079" s="36" t="s">
        <v>3236</v>
      </c>
      <c r="AP4079" s="22" t="e">
        <f t="shared" si="1752"/>
        <v>#VALUE!</v>
      </c>
      <c r="AQ4079" s="23" t="e">
        <f t="shared" si="1753"/>
        <v>#VALUE!</v>
      </c>
      <c r="AR4079" s="24" t="e">
        <f t="shared" si="1764"/>
        <v>#DIV/0!</v>
      </c>
      <c r="BA4079" s="20" t="s">
        <v>112</v>
      </c>
      <c r="BB4079" s="15">
        <v>21</v>
      </c>
      <c r="BC4079" s="15">
        <v>20.7</v>
      </c>
      <c r="BD4079" s="15">
        <v>19.7</v>
      </c>
      <c r="BE4079" s="15">
        <v>15.6</v>
      </c>
      <c r="BF4079" s="15">
        <v>13.4</v>
      </c>
      <c r="BG4079" s="15">
        <v>13.5</v>
      </c>
      <c r="BH4079" s="15">
        <v>11.9</v>
      </c>
      <c r="BI4079" s="15">
        <v>11.8</v>
      </c>
      <c r="BJ4079" s="15">
        <v>13.4</v>
      </c>
      <c r="BK4079" s="15">
        <v>15.6</v>
      </c>
      <c r="BL4079" s="15">
        <v>17.2</v>
      </c>
      <c r="BM4079" s="15">
        <v>17.8</v>
      </c>
      <c r="BN4079" s="21">
        <f t="shared" si="1761"/>
        <v>15.966666666666667</v>
      </c>
      <c r="BP4079" s="22">
        <f t="shared" si="1762"/>
        <v>20.466666666666669</v>
      </c>
      <c r="BQ4079" s="23">
        <f t="shared" si="1763"/>
        <v>12.4</v>
      </c>
      <c r="BR4079" s="24">
        <f t="shared" si="1768"/>
        <v>16.251515151515154</v>
      </c>
      <c r="BZ4079" s="2">
        <f t="shared" si="1776"/>
        <v>1979</v>
      </c>
      <c r="CA4079" s="20" t="s">
        <v>112</v>
      </c>
      <c r="CB4079" s="15">
        <v>21.7</v>
      </c>
      <c r="CC4079" s="15">
        <v>20.5</v>
      </c>
      <c r="CD4079" s="15">
        <v>19.899999999999999</v>
      </c>
      <c r="CE4079" s="15">
        <v>16.5</v>
      </c>
      <c r="CF4079" s="15">
        <v>14.7</v>
      </c>
      <c r="CG4079" s="15">
        <v>14.1</v>
      </c>
      <c r="CH4079" s="15">
        <v>13.2</v>
      </c>
      <c r="CI4079" s="15">
        <v>12.9</v>
      </c>
      <c r="CJ4079" s="15">
        <v>13.8</v>
      </c>
      <c r="CK4079" s="15">
        <v>15.4</v>
      </c>
      <c r="CL4079" s="15">
        <v>17.100000000000001</v>
      </c>
      <c r="CM4079" s="15">
        <v>18.8</v>
      </c>
      <c r="CN4079" s="21">
        <f t="shared" si="1773"/>
        <v>16.55</v>
      </c>
      <c r="CP4079" s="22">
        <f t="shared" si="1774"/>
        <v>20.7</v>
      </c>
      <c r="CQ4079" s="23">
        <f t="shared" si="1775"/>
        <v>13.399999999999999</v>
      </c>
      <c r="CR4079" s="24">
        <f t="shared" si="1754"/>
        <v>16.545075757575759</v>
      </c>
      <c r="CZ4079" s="2">
        <f t="shared" si="1748"/>
        <v>1979</v>
      </c>
      <c r="DA4079" s="35" t="s">
        <v>110</v>
      </c>
      <c r="DB4079" s="102" t="s">
        <v>3237</v>
      </c>
      <c r="DC4079" s="102" t="s">
        <v>3238</v>
      </c>
      <c r="DD4079" s="102" t="s">
        <v>2671</v>
      </c>
      <c r="DE4079" s="102" t="s">
        <v>3239</v>
      </c>
      <c r="DF4079" s="102" t="s">
        <v>3240</v>
      </c>
      <c r="DG4079" s="102" t="s">
        <v>2297</v>
      </c>
      <c r="DH4079" s="102" t="s">
        <v>201</v>
      </c>
      <c r="DI4079" s="102" t="s">
        <v>3241</v>
      </c>
      <c r="DJ4079" s="102" t="s">
        <v>2051</v>
      </c>
      <c r="DK4079" s="102" t="s">
        <v>1831</v>
      </c>
      <c r="DL4079" s="102" t="s">
        <v>3242</v>
      </c>
      <c r="DM4079" s="102" t="s">
        <v>3243</v>
      </c>
      <c r="DN4079" s="102" t="s">
        <v>3244</v>
      </c>
      <c r="DP4079" s="22" t="e">
        <f t="shared" ref="DP4079:DP4110" si="1777">SUM(DB4079+DC4079+DD4079)/3</f>
        <v>#VALUE!</v>
      </c>
      <c r="DQ4079" s="23" t="e">
        <f t="shared" ref="DQ4079:DQ4110" si="1778">SUM(DG4079+DH4079+DI4079)/3</f>
        <v>#VALUE!</v>
      </c>
      <c r="DR4079" s="24" t="e">
        <f t="shared" si="1755"/>
        <v>#DIV/0!</v>
      </c>
      <c r="DZ4079" s="2">
        <f t="shared" si="1772"/>
        <v>1979</v>
      </c>
      <c r="EA4079" s="35" t="s">
        <v>109</v>
      </c>
      <c r="EB4079" s="102" t="s">
        <v>3245</v>
      </c>
      <c r="EC4079" s="102" t="s">
        <v>3246</v>
      </c>
      <c r="ED4079" s="102" t="s">
        <v>3247</v>
      </c>
      <c r="EE4079" s="102" t="s">
        <v>3248</v>
      </c>
      <c r="EF4079" s="102" t="s">
        <v>3249</v>
      </c>
      <c r="EG4079" s="102" t="s">
        <v>1689</v>
      </c>
      <c r="EH4079" s="102" t="s">
        <v>3250</v>
      </c>
      <c r="EI4079" s="102" t="s">
        <v>3251</v>
      </c>
      <c r="EJ4079" s="102" t="s">
        <v>3252</v>
      </c>
      <c r="EK4079" s="102" t="s">
        <v>3253</v>
      </c>
      <c r="EL4079" s="102" t="s">
        <v>3254</v>
      </c>
      <c r="EM4079" s="102" t="s">
        <v>1547</v>
      </c>
      <c r="EN4079" s="102" t="s">
        <v>3255</v>
      </c>
      <c r="EP4079" s="22" t="e">
        <f t="shared" si="1769"/>
        <v>#VALUE!</v>
      </c>
      <c r="EQ4079" s="23" t="e">
        <f t="shared" si="1770"/>
        <v>#VALUE!</v>
      </c>
      <c r="ER4079" s="24" t="e">
        <f t="shared" si="1751"/>
        <v>#DIV/0!</v>
      </c>
      <c r="EZ4079" s="2">
        <f t="shared" si="1771"/>
        <v>1979</v>
      </c>
      <c r="FA4079" s="35" t="s">
        <v>90</v>
      </c>
      <c r="FB4079" s="102" t="s">
        <v>795</v>
      </c>
      <c r="FC4079" s="102" t="s">
        <v>3256</v>
      </c>
      <c r="FD4079" s="102" t="s">
        <v>236</v>
      </c>
      <c r="FE4079" s="102" t="s">
        <v>203</v>
      </c>
      <c r="FF4079" s="102" t="s">
        <v>1871</v>
      </c>
      <c r="FG4079" s="102" t="s">
        <v>3257</v>
      </c>
      <c r="FH4079" s="102" t="s">
        <v>1345</v>
      </c>
      <c r="FI4079" s="102" t="s">
        <v>2528</v>
      </c>
      <c r="FJ4079" s="102" t="s">
        <v>471</v>
      </c>
      <c r="FK4079" s="102" t="s">
        <v>1709</v>
      </c>
      <c r="FL4079" s="102" t="s">
        <v>1209</v>
      </c>
      <c r="FM4079" s="102" t="s">
        <v>3258</v>
      </c>
      <c r="FN4079" s="102" t="s">
        <v>3259</v>
      </c>
      <c r="FP4079" s="22" t="e">
        <f t="shared" si="1749"/>
        <v>#VALUE!</v>
      </c>
      <c r="FQ4079" s="23" t="e">
        <f t="shared" si="1750"/>
        <v>#VALUE!</v>
      </c>
      <c r="FR4079" s="24" t="e">
        <f t="shared" si="1756"/>
        <v>#DIV/0!</v>
      </c>
      <c r="FZ4079" s="2">
        <f t="shared" si="1760"/>
        <v>1979</v>
      </c>
      <c r="GA4079" s="35" t="s">
        <v>107</v>
      </c>
      <c r="GB4079" s="102" t="s">
        <v>3260</v>
      </c>
      <c r="GC4079" s="102" t="s">
        <v>3261</v>
      </c>
      <c r="GD4079" s="102" t="s">
        <v>3262</v>
      </c>
      <c r="GE4079" s="102" t="s">
        <v>3263</v>
      </c>
      <c r="GF4079" s="102" t="s">
        <v>3264</v>
      </c>
      <c r="GG4079" s="102" t="s">
        <v>3161</v>
      </c>
      <c r="GH4079" s="102" t="s">
        <v>3265</v>
      </c>
      <c r="GI4079" s="102" t="s">
        <v>2462</v>
      </c>
      <c r="GJ4079" s="102" t="s">
        <v>493</v>
      </c>
      <c r="GK4079" s="102" t="s">
        <v>3266</v>
      </c>
      <c r="GL4079" s="102" t="s">
        <v>1702</v>
      </c>
      <c r="GM4079" s="102" t="s">
        <v>3267</v>
      </c>
      <c r="GN4079" s="102" t="s">
        <v>3268</v>
      </c>
      <c r="GO4079" s="2"/>
      <c r="GP4079" s="22" t="e">
        <f t="shared" si="1757"/>
        <v>#VALUE!</v>
      </c>
      <c r="GQ4079" s="23" t="e">
        <f t="shared" si="1758"/>
        <v>#VALUE!</v>
      </c>
      <c r="GR4079" s="24" t="e">
        <f t="shared" si="1759"/>
        <v>#DIV/0!</v>
      </c>
      <c r="GS4079" s="22" t="e">
        <f>AVERAGE(Sheet1!AP4079,Sheet1!BP4079,Sheet1!CP4079,Sheet1!DP4079,Sheet1!EP4079,Sheet1!FP4079,Sheet1!GP4079)</f>
        <v>#VALUE!</v>
      </c>
      <c r="GT4079" s="23" t="e">
        <f>AVERAGE(Sheet1!AQ4079,Sheet1!BQ4079,Sheet1!CQ4079,Sheet1!DQ4079,Sheet1!EQ4079,Sheet1!FQ4079,Sheet1!GQ4079)</f>
        <v>#VALUE!</v>
      </c>
      <c r="GU4079" s="22" t="e">
        <f t="shared" si="1765"/>
        <v>#VALUE!</v>
      </c>
      <c r="GV4079" s="23" t="e">
        <f t="shared" si="1766"/>
        <v>#VALUE!</v>
      </c>
      <c r="GW4079" s="24" t="e">
        <f>AVERAGE(Sheet1!$AO4079,Sheet1!$BO4079,Sheet1!$CO4079,Sheet1!$DO4079,Sheet1!$EO4079,Sheet1!$FO4079,Sheet1!$GO4079)</f>
        <v>#DIV/0!</v>
      </c>
      <c r="GX4079" s="24" t="e">
        <f t="shared" si="1767"/>
        <v>#DIV/0!</v>
      </c>
    </row>
    <row r="4080" spans="27:206" ht="25.5">
      <c r="AA4080" s="35" t="s">
        <v>109</v>
      </c>
      <c r="AB4080" s="36" t="s">
        <v>3269</v>
      </c>
      <c r="AC4080" s="36" t="s">
        <v>3270</v>
      </c>
      <c r="AD4080" s="36" t="s">
        <v>3271</v>
      </c>
      <c r="AE4080" s="36" t="s">
        <v>3272</v>
      </c>
      <c r="AF4080" s="36" t="s">
        <v>3273</v>
      </c>
      <c r="AG4080" s="36" t="s">
        <v>3274</v>
      </c>
      <c r="AH4080" s="36" t="s">
        <v>1965</v>
      </c>
      <c r="AI4080" s="36" t="s">
        <v>3275</v>
      </c>
      <c r="AJ4080" s="36" t="s">
        <v>3276</v>
      </c>
      <c r="AK4080" s="36" t="s">
        <v>2244</v>
      </c>
      <c r="AL4080" s="36" t="s">
        <v>3277</v>
      </c>
      <c r="AM4080" s="36" t="s">
        <v>3278</v>
      </c>
      <c r="AN4080" s="36" t="s">
        <v>3279</v>
      </c>
      <c r="AP4080" s="22" t="e">
        <f t="shared" si="1752"/>
        <v>#VALUE!</v>
      </c>
      <c r="AQ4080" s="23" t="e">
        <f t="shared" si="1753"/>
        <v>#VALUE!</v>
      </c>
      <c r="AR4080" s="24" t="e">
        <f t="shared" si="1764"/>
        <v>#DIV/0!</v>
      </c>
      <c r="BA4080" s="20" t="s">
        <v>113</v>
      </c>
      <c r="BB4080" s="15">
        <v>19.2</v>
      </c>
      <c r="BC4080" s="15">
        <v>18.7</v>
      </c>
      <c r="BD4080" s="15">
        <v>16.899999999999999</v>
      </c>
      <c r="BE4080" s="15">
        <v>18</v>
      </c>
      <c r="BF4080" s="15">
        <v>16.100000000000001</v>
      </c>
      <c r="BG4080" s="15">
        <v>12.6</v>
      </c>
      <c r="BH4080" s="15">
        <v>11.9</v>
      </c>
      <c r="BI4080" s="15">
        <v>13.6</v>
      </c>
      <c r="BJ4080" s="15">
        <v>13.6</v>
      </c>
      <c r="BK4080" s="15">
        <v>16.399999999999999</v>
      </c>
      <c r="BL4080" s="15">
        <v>17.8</v>
      </c>
      <c r="BM4080" s="15">
        <v>21.7</v>
      </c>
      <c r="BN4080" s="21">
        <f t="shared" si="1761"/>
        <v>16.375</v>
      </c>
      <c r="BP4080" s="22">
        <f t="shared" si="1762"/>
        <v>18.266666666666666</v>
      </c>
      <c r="BQ4080" s="23">
        <f t="shared" si="1763"/>
        <v>12.700000000000001</v>
      </c>
      <c r="BR4080" s="24">
        <f t="shared" si="1768"/>
        <v>16.385606060606062</v>
      </c>
      <c r="BZ4080" s="2">
        <f t="shared" si="1776"/>
        <v>1980</v>
      </c>
      <c r="CA4080" s="20" t="s">
        <v>113</v>
      </c>
      <c r="CB4080" s="15">
        <v>18.7</v>
      </c>
      <c r="CC4080" s="15">
        <v>19.3</v>
      </c>
      <c r="CD4080" s="15">
        <v>18.2</v>
      </c>
      <c r="CE4080" s="15">
        <v>18.8</v>
      </c>
      <c r="CF4080" s="15">
        <v>16.5</v>
      </c>
      <c r="CG4080" s="15">
        <v>13.8</v>
      </c>
      <c r="CH4080" s="15">
        <v>13.1</v>
      </c>
      <c r="CI4080" s="15">
        <v>14</v>
      </c>
      <c r="CJ4080" s="15">
        <v>14.9</v>
      </c>
      <c r="CK4080" s="15">
        <v>16.2</v>
      </c>
      <c r="CL4080" s="15">
        <v>17.8</v>
      </c>
      <c r="CM4080" s="15">
        <v>20.2</v>
      </c>
      <c r="CN4080" s="21">
        <f t="shared" si="1773"/>
        <v>16.791666666666664</v>
      </c>
      <c r="CP4080" s="22">
        <f t="shared" si="1774"/>
        <v>18.733333333333334</v>
      </c>
      <c r="CQ4080" s="23">
        <f t="shared" si="1775"/>
        <v>13.633333333333333</v>
      </c>
      <c r="CR4080" s="24">
        <f t="shared" si="1754"/>
        <v>16.593560606060606</v>
      </c>
      <c r="CZ4080" s="2">
        <f t="shared" ref="CZ4080:CZ4111" si="1779">CZ4079+1</f>
        <v>1980</v>
      </c>
      <c r="DA4080" s="35" t="s">
        <v>111</v>
      </c>
      <c r="DB4080" s="102" t="s">
        <v>3280</v>
      </c>
      <c r="DC4080" s="102" t="s">
        <v>939</v>
      </c>
      <c r="DD4080" s="102" t="s">
        <v>3281</v>
      </c>
      <c r="DE4080" s="102" t="s">
        <v>3282</v>
      </c>
      <c r="DF4080" s="102" t="s">
        <v>3283</v>
      </c>
      <c r="DG4080" s="102" t="s">
        <v>502</v>
      </c>
      <c r="DH4080" s="102" t="s">
        <v>566</v>
      </c>
      <c r="DI4080" s="102" t="s">
        <v>3231</v>
      </c>
      <c r="DJ4080" s="102" t="s">
        <v>1368</v>
      </c>
      <c r="DK4080" s="102" t="s">
        <v>3284</v>
      </c>
      <c r="DL4080" s="102" t="s">
        <v>3285</v>
      </c>
      <c r="DM4080" s="102" t="s">
        <v>3286</v>
      </c>
      <c r="DN4080" s="102" t="s">
        <v>3287</v>
      </c>
      <c r="DP4080" s="22" t="e">
        <f t="shared" si="1777"/>
        <v>#VALUE!</v>
      </c>
      <c r="DQ4080" s="23" t="e">
        <f t="shared" si="1778"/>
        <v>#VALUE!</v>
      </c>
      <c r="DR4080" s="24" t="e">
        <f t="shared" si="1755"/>
        <v>#DIV/0!</v>
      </c>
      <c r="DZ4080" s="2">
        <f t="shared" si="1772"/>
        <v>1980</v>
      </c>
      <c r="EA4080" s="35" t="s">
        <v>110</v>
      </c>
      <c r="EB4080" s="102" t="s">
        <v>2837</v>
      </c>
      <c r="EC4080" s="102" t="s">
        <v>3288</v>
      </c>
      <c r="ED4080" s="102" t="s">
        <v>1328</v>
      </c>
      <c r="EE4080" s="102" t="s">
        <v>3289</v>
      </c>
      <c r="EF4080" s="102" t="s">
        <v>3290</v>
      </c>
      <c r="EG4080" s="102" t="s">
        <v>3291</v>
      </c>
      <c r="EH4080" s="102" t="s">
        <v>3292</v>
      </c>
      <c r="EI4080" s="102" t="s">
        <v>1650</v>
      </c>
      <c r="EJ4080" s="102" t="s">
        <v>3293</v>
      </c>
      <c r="EK4080" s="102" t="s">
        <v>3294</v>
      </c>
      <c r="EL4080" s="102" t="s">
        <v>1008</v>
      </c>
      <c r="EM4080" s="102" t="s">
        <v>3295</v>
      </c>
      <c r="EN4080" s="102" t="s">
        <v>3296</v>
      </c>
      <c r="EP4080" s="22" t="e">
        <f t="shared" si="1769"/>
        <v>#VALUE!</v>
      </c>
      <c r="EQ4080" s="23" t="e">
        <f t="shared" si="1770"/>
        <v>#VALUE!</v>
      </c>
      <c r="ER4080" s="24" t="e">
        <f t="shared" si="1751"/>
        <v>#DIV/0!</v>
      </c>
      <c r="EZ4080" s="2">
        <f t="shared" si="1771"/>
        <v>1980</v>
      </c>
      <c r="FA4080" s="35" t="s">
        <v>91</v>
      </c>
      <c r="FB4080" s="102" t="s">
        <v>2536</v>
      </c>
      <c r="FC4080" s="102" t="s">
        <v>1936</v>
      </c>
      <c r="FD4080" s="102" t="s">
        <v>3297</v>
      </c>
      <c r="FE4080" s="102" t="s">
        <v>3298</v>
      </c>
      <c r="FF4080" s="102" t="s">
        <v>2548</v>
      </c>
      <c r="FG4080" s="102" t="s">
        <v>660</v>
      </c>
      <c r="FH4080" s="102" t="s">
        <v>3299</v>
      </c>
      <c r="FI4080" s="102" t="s">
        <v>2731</v>
      </c>
      <c r="FJ4080" s="102" t="s">
        <v>3300</v>
      </c>
      <c r="FK4080" s="102" t="s">
        <v>879</v>
      </c>
      <c r="FL4080" s="102" t="s">
        <v>1436</v>
      </c>
      <c r="FM4080" s="102" t="s">
        <v>3301</v>
      </c>
      <c r="FN4080" s="102" t="s">
        <v>3302</v>
      </c>
      <c r="FP4080" s="22" t="e">
        <f t="shared" si="1749"/>
        <v>#VALUE!</v>
      </c>
      <c r="FQ4080" s="23" t="e">
        <f t="shared" si="1750"/>
        <v>#VALUE!</v>
      </c>
      <c r="FR4080" s="24" t="e">
        <f t="shared" si="1756"/>
        <v>#DIV/0!</v>
      </c>
      <c r="FZ4080" s="2">
        <f t="shared" si="1760"/>
        <v>1980</v>
      </c>
      <c r="GA4080" s="35" t="s">
        <v>108</v>
      </c>
      <c r="GB4080" s="102" t="s">
        <v>3303</v>
      </c>
      <c r="GC4080" s="102" t="s">
        <v>3304</v>
      </c>
      <c r="GD4080" s="102" t="s">
        <v>3282</v>
      </c>
      <c r="GE4080" s="102" t="s">
        <v>3135</v>
      </c>
      <c r="GF4080" s="102" t="s">
        <v>3305</v>
      </c>
      <c r="GG4080" s="102" t="s">
        <v>1397</v>
      </c>
      <c r="GH4080" s="102" t="s">
        <v>2475</v>
      </c>
      <c r="GI4080" s="102" t="s">
        <v>3306</v>
      </c>
      <c r="GJ4080" s="102" t="s">
        <v>3307</v>
      </c>
      <c r="GK4080" s="102" t="s">
        <v>2030</v>
      </c>
      <c r="GL4080" s="102" t="s">
        <v>3308</v>
      </c>
      <c r="GM4080" s="102" t="s">
        <v>3309</v>
      </c>
      <c r="GN4080" s="102" t="s">
        <v>3310</v>
      </c>
      <c r="GO4080" s="2"/>
      <c r="GP4080" s="22" t="e">
        <f t="shared" si="1757"/>
        <v>#VALUE!</v>
      </c>
      <c r="GQ4080" s="23" t="e">
        <f t="shared" si="1758"/>
        <v>#VALUE!</v>
      </c>
      <c r="GR4080" s="24" t="e">
        <f t="shared" si="1759"/>
        <v>#DIV/0!</v>
      </c>
      <c r="GS4080" s="22" t="e">
        <f>AVERAGE(Sheet1!AP4080,Sheet1!BP4080,Sheet1!CP4080,Sheet1!DP4080,Sheet1!EP4080,Sheet1!FP4080,Sheet1!GP4080)</f>
        <v>#VALUE!</v>
      </c>
      <c r="GT4080" s="23" t="e">
        <f>AVERAGE(Sheet1!AQ4080,Sheet1!BQ4080,Sheet1!CQ4080,Sheet1!DQ4080,Sheet1!EQ4080,Sheet1!FQ4080,Sheet1!GQ4080)</f>
        <v>#VALUE!</v>
      </c>
      <c r="GU4080" s="22" t="e">
        <f t="shared" si="1765"/>
        <v>#VALUE!</v>
      </c>
      <c r="GV4080" s="23" t="e">
        <f t="shared" si="1766"/>
        <v>#VALUE!</v>
      </c>
      <c r="GW4080" s="24" t="e">
        <f>AVERAGE(Sheet1!$AO4080,Sheet1!$BO4080,Sheet1!$CO4080,Sheet1!$DO4080,Sheet1!$EO4080,Sheet1!$FO4080,Sheet1!$GO4080)</f>
        <v>#DIV/0!</v>
      </c>
      <c r="GX4080" s="24" t="e">
        <f t="shared" si="1767"/>
        <v>#DIV/0!</v>
      </c>
    </row>
    <row r="4081" spans="27:206" ht="25.5">
      <c r="AA4081" s="35" t="s">
        <v>110</v>
      </c>
      <c r="AB4081" s="36" t="s">
        <v>3311</v>
      </c>
      <c r="AC4081" s="36" t="s">
        <v>2408</v>
      </c>
      <c r="AD4081" s="36" t="s">
        <v>3312</v>
      </c>
      <c r="AE4081" s="36" t="s">
        <v>3313</v>
      </c>
      <c r="AF4081" s="36" t="s">
        <v>1701</v>
      </c>
      <c r="AG4081" s="36" t="s">
        <v>1924</v>
      </c>
      <c r="AH4081" s="36" t="s">
        <v>3314</v>
      </c>
      <c r="AI4081" s="36" t="s">
        <v>1886</v>
      </c>
      <c r="AJ4081" s="36" t="s">
        <v>3315</v>
      </c>
      <c r="AK4081" s="36" t="s">
        <v>697</v>
      </c>
      <c r="AL4081" s="36" t="s">
        <v>1942</v>
      </c>
      <c r="AM4081" s="36" t="s">
        <v>3316</v>
      </c>
      <c r="AN4081" s="36" t="s">
        <v>2418</v>
      </c>
      <c r="AP4081" s="22" t="e">
        <f t="shared" si="1752"/>
        <v>#VALUE!</v>
      </c>
      <c r="AQ4081" s="23" t="e">
        <f t="shared" si="1753"/>
        <v>#VALUE!</v>
      </c>
      <c r="AR4081" s="24" t="e">
        <f t="shared" si="1764"/>
        <v>#DIV/0!</v>
      </c>
      <c r="BA4081" s="20" t="s">
        <v>114</v>
      </c>
      <c r="BB4081" s="15">
        <v>23.2</v>
      </c>
      <c r="BC4081" s="15">
        <v>23.7</v>
      </c>
      <c r="BD4081" s="15">
        <v>18.8</v>
      </c>
      <c r="BE4081" s="15">
        <v>16.7</v>
      </c>
      <c r="BF4081" s="15">
        <v>14.7</v>
      </c>
      <c r="BG4081" s="15">
        <v>12.8</v>
      </c>
      <c r="BH4081" s="15">
        <v>11.9</v>
      </c>
      <c r="BI4081" s="15">
        <v>12.3</v>
      </c>
      <c r="BJ4081" s="15">
        <v>14.3</v>
      </c>
      <c r="BK4081" s="15">
        <v>17</v>
      </c>
      <c r="BL4081" s="15">
        <v>17.399999999999999</v>
      </c>
      <c r="BM4081" s="15">
        <v>19.100000000000001</v>
      </c>
      <c r="BN4081" s="21">
        <f t="shared" si="1761"/>
        <v>16.825000000000003</v>
      </c>
      <c r="BP4081" s="22">
        <f t="shared" si="1762"/>
        <v>21.900000000000002</v>
      </c>
      <c r="BQ4081" s="23">
        <f t="shared" si="1763"/>
        <v>12.333333333333334</v>
      </c>
      <c r="BR4081" s="24">
        <f t="shared" si="1768"/>
        <v>16.543939393939397</v>
      </c>
      <c r="BZ4081" s="2">
        <f t="shared" si="1776"/>
        <v>1981</v>
      </c>
      <c r="CA4081" s="20" t="s">
        <v>114</v>
      </c>
      <c r="CB4081" s="15">
        <v>22.4</v>
      </c>
      <c r="CC4081" s="15">
        <v>22.9</v>
      </c>
      <c r="CD4081" s="15">
        <v>19.2</v>
      </c>
      <c r="CE4081" s="15">
        <v>18</v>
      </c>
      <c r="CF4081" s="15">
        <v>15.4</v>
      </c>
      <c r="CG4081" s="15">
        <v>13.5</v>
      </c>
      <c r="CH4081" s="15">
        <v>13</v>
      </c>
      <c r="CI4081" s="15">
        <v>13.1</v>
      </c>
      <c r="CJ4081" s="15">
        <v>14.9</v>
      </c>
      <c r="CK4081" s="15">
        <v>16.600000000000001</v>
      </c>
      <c r="CL4081" s="15">
        <v>17.2</v>
      </c>
      <c r="CM4081" s="15">
        <v>19</v>
      </c>
      <c r="CN4081" s="21">
        <f t="shared" si="1773"/>
        <v>17.099999999999998</v>
      </c>
      <c r="CP4081" s="22">
        <f t="shared" si="1774"/>
        <v>21.5</v>
      </c>
      <c r="CQ4081" s="23">
        <f t="shared" si="1775"/>
        <v>13.200000000000001</v>
      </c>
      <c r="CR4081" s="24">
        <f t="shared" si="1754"/>
        <v>16.670075757575759</v>
      </c>
      <c r="CZ4081" s="2">
        <f t="shared" si="1779"/>
        <v>1981</v>
      </c>
      <c r="DA4081" s="35" t="s">
        <v>112</v>
      </c>
      <c r="DB4081" s="102" t="s">
        <v>3054</v>
      </c>
      <c r="DC4081" s="102" t="s">
        <v>192</v>
      </c>
      <c r="DD4081" s="102" t="s">
        <v>3317</v>
      </c>
      <c r="DE4081" s="102" t="s">
        <v>3318</v>
      </c>
      <c r="DF4081" s="102" t="s">
        <v>3019</v>
      </c>
      <c r="DG4081" s="102" t="s">
        <v>3319</v>
      </c>
      <c r="DH4081" s="102" t="s">
        <v>2279</v>
      </c>
      <c r="DI4081" s="102" t="s">
        <v>3320</v>
      </c>
      <c r="DJ4081" s="102" t="s">
        <v>3321</v>
      </c>
      <c r="DK4081" s="102" t="s">
        <v>520</v>
      </c>
      <c r="DL4081" s="102" t="s">
        <v>3322</v>
      </c>
      <c r="DM4081" s="102" t="s">
        <v>1360</v>
      </c>
      <c r="DN4081" s="102" t="s">
        <v>3323</v>
      </c>
      <c r="DP4081" s="22" t="e">
        <f t="shared" si="1777"/>
        <v>#VALUE!</v>
      </c>
      <c r="DQ4081" s="23" t="e">
        <f t="shared" si="1778"/>
        <v>#VALUE!</v>
      </c>
      <c r="DR4081" s="24" t="e">
        <f t="shared" si="1755"/>
        <v>#DIV/0!</v>
      </c>
      <c r="DZ4081" s="2">
        <f t="shared" si="1772"/>
        <v>1981</v>
      </c>
      <c r="EA4081" s="35" t="s">
        <v>111</v>
      </c>
      <c r="EB4081" s="102" t="s">
        <v>3324</v>
      </c>
      <c r="EC4081" s="102" t="s">
        <v>3325</v>
      </c>
      <c r="ED4081" s="102" t="s">
        <v>3326</v>
      </c>
      <c r="EE4081" s="102" t="s">
        <v>3183</v>
      </c>
      <c r="EF4081" s="102" t="s">
        <v>2548</v>
      </c>
      <c r="EG4081" s="102" t="s">
        <v>743</v>
      </c>
      <c r="EH4081" s="102" t="s">
        <v>3327</v>
      </c>
      <c r="EI4081" s="102" t="s">
        <v>3328</v>
      </c>
      <c r="EJ4081" s="102" t="s">
        <v>3329</v>
      </c>
      <c r="EK4081" s="102" t="s">
        <v>3330</v>
      </c>
      <c r="EL4081" s="102" t="s">
        <v>3331</v>
      </c>
      <c r="EM4081" s="102" t="s">
        <v>1805</v>
      </c>
      <c r="EN4081" s="102" t="s">
        <v>3332</v>
      </c>
      <c r="EP4081" s="22" t="e">
        <f t="shared" si="1769"/>
        <v>#VALUE!</v>
      </c>
      <c r="EQ4081" s="23" t="e">
        <f t="shared" si="1770"/>
        <v>#VALUE!</v>
      </c>
      <c r="ER4081" s="24" t="e">
        <f t="shared" si="1751"/>
        <v>#DIV/0!</v>
      </c>
      <c r="EZ4081" s="2">
        <f t="shared" si="1771"/>
        <v>1981</v>
      </c>
      <c r="FA4081" s="35" t="s">
        <v>92</v>
      </c>
      <c r="FB4081" s="102" t="s">
        <v>3333</v>
      </c>
      <c r="FC4081" s="102" t="s">
        <v>2758</v>
      </c>
      <c r="FD4081" s="102" t="s">
        <v>3334</v>
      </c>
      <c r="FE4081" s="102" t="s">
        <v>1874</v>
      </c>
      <c r="FF4081" s="102" t="s">
        <v>3148</v>
      </c>
      <c r="FG4081" s="102" t="s">
        <v>1593</v>
      </c>
      <c r="FH4081" s="102" t="s">
        <v>1395</v>
      </c>
      <c r="FI4081" s="102" t="s">
        <v>1862</v>
      </c>
      <c r="FJ4081" s="102" t="s">
        <v>3335</v>
      </c>
      <c r="FK4081" s="102" t="s">
        <v>888</v>
      </c>
      <c r="FL4081" s="102" t="s">
        <v>2762</v>
      </c>
      <c r="FM4081" s="102" t="s">
        <v>3336</v>
      </c>
      <c r="FN4081" s="102" t="s">
        <v>3337</v>
      </c>
      <c r="FP4081" s="22" t="e">
        <f t="shared" ref="FP4081:FP4112" si="1780">SUM(FB4081+FC4081+FD4081)/3</f>
        <v>#VALUE!</v>
      </c>
      <c r="FQ4081" s="23" t="e">
        <f t="shared" ref="FQ4081:FQ4112" si="1781">SUM(FG4081+FH4081+FI4081)/3</f>
        <v>#VALUE!</v>
      </c>
      <c r="FR4081" s="24" t="e">
        <f t="shared" si="1756"/>
        <v>#DIV/0!</v>
      </c>
      <c r="FZ4081" s="2">
        <f t="shared" si="1760"/>
        <v>1981</v>
      </c>
      <c r="GA4081" s="35" t="s">
        <v>109</v>
      </c>
      <c r="GB4081" s="102" t="s">
        <v>3338</v>
      </c>
      <c r="GC4081" s="102" t="s">
        <v>3339</v>
      </c>
      <c r="GD4081" s="102" t="s">
        <v>3340</v>
      </c>
      <c r="GE4081" s="102" t="s">
        <v>3341</v>
      </c>
      <c r="GF4081" s="102" t="s">
        <v>1823</v>
      </c>
      <c r="GG4081" s="102" t="s">
        <v>1049</v>
      </c>
      <c r="GH4081" s="102" t="s">
        <v>529</v>
      </c>
      <c r="GI4081" s="102" t="s">
        <v>3342</v>
      </c>
      <c r="GJ4081" s="102" t="s">
        <v>308</v>
      </c>
      <c r="GK4081" s="102" t="s">
        <v>1722</v>
      </c>
      <c r="GL4081" s="102" t="s">
        <v>3315</v>
      </c>
      <c r="GM4081" s="102" t="s">
        <v>533</v>
      </c>
      <c r="GN4081" s="102" t="s">
        <v>3343</v>
      </c>
      <c r="GO4081" s="2"/>
      <c r="GP4081" s="22" t="e">
        <f t="shared" si="1757"/>
        <v>#VALUE!</v>
      </c>
      <c r="GQ4081" s="23" t="e">
        <f t="shared" si="1758"/>
        <v>#VALUE!</v>
      </c>
      <c r="GR4081" s="24" t="e">
        <f t="shared" si="1759"/>
        <v>#DIV/0!</v>
      </c>
      <c r="GS4081" s="22" t="e">
        <f>AVERAGE(Sheet1!AP4081,Sheet1!BP4081,Sheet1!CP4081,Sheet1!DP4081,Sheet1!EP4081,Sheet1!FP4081,Sheet1!GP4081)</f>
        <v>#VALUE!</v>
      </c>
      <c r="GT4081" s="23" t="e">
        <f>AVERAGE(Sheet1!AQ4081,Sheet1!BQ4081,Sheet1!CQ4081,Sheet1!DQ4081,Sheet1!EQ4081,Sheet1!FQ4081,Sheet1!GQ4081)</f>
        <v>#VALUE!</v>
      </c>
      <c r="GU4081" s="22" t="e">
        <f t="shared" si="1765"/>
        <v>#VALUE!</v>
      </c>
      <c r="GV4081" s="23" t="e">
        <f t="shared" si="1766"/>
        <v>#VALUE!</v>
      </c>
      <c r="GW4081" s="24" t="e">
        <f>AVERAGE(Sheet1!$AO4081,Sheet1!$BO4081,Sheet1!$CO4081,Sheet1!$DO4081,Sheet1!$EO4081,Sheet1!$FO4081,Sheet1!$GO4081)</f>
        <v>#DIV/0!</v>
      </c>
      <c r="GX4081" s="24" t="e">
        <f t="shared" si="1767"/>
        <v>#DIV/0!</v>
      </c>
    </row>
    <row r="4082" spans="27:206" ht="25.5">
      <c r="AA4082" s="35" t="s">
        <v>111</v>
      </c>
      <c r="AB4082" s="36" t="s">
        <v>3344</v>
      </c>
      <c r="AC4082" s="36" t="s">
        <v>1349</v>
      </c>
      <c r="AD4082" s="36" t="s">
        <v>2965</v>
      </c>
      <c r="AE4082" s="36" t="s">
        <v>3345</v>
      </c>
      <c r="AF4082" s="36" t="s">
        <v>2739</v>
      </c>
      <c r="AG4082" s="36" t="s">
        <v>3346</v>
      </c>
      <c r="AH4082" s="36" t="s">
        <v>3327</v>
      </c>
      <c r="AI4082" s="36" t="s">
        <v>3347</v>
      </c>
      <c r="AJ4082" s="36" t="s">
        <v>3293</v>
      </c>
      <c r="AK4082" s="36" t="s">
        <v>3348</v>
      </c>
      <c r="AL4082" s="36" t="s">
        <v>3349</v>
      </c>
      <c r="AM4082" s="36" t="s">
        <v>764</v>
      </c>
      <c r="AN4082" s="36" t="s">
        <v>3350</v>
      </c>
      <c r="AP4082" s="22" t="e">
        <f t="shared" si="1752"/>
        <v>#VALUE!</v>
      </c>
      <c r="AQ4082" s="23" t="e">
        <f t="shared" si="1753"/>
        <v>#VALUE!</v>
      </c>
      <c r="AR4082" s="24" t="e">
        <f t="shared" si="1764"/>
        <v>#DIV/0!</v>
      </c>
      <c r="BA4082" s="20" t="s">
        <v>115</v>
      </c>
      <c r="BB4082" s="15">
        <v>20.5</v>
      </c>
      <c r="BC4082" s="15">
        <v>20.7</v>
      </c>
      <c r="BD4082" s="15">
        <v>20</v>
      </c>
      <c r="BE4082" s="15">
        <v>16</v>
      </c>
      <c r="BF4082" s="15">
        <v>13.6</v>
      </c>
      <c r="BG4082" s="15">
        <v>12.1</v>
      </c>
      <c r="BH4082" s="15">
        <v>11.1</v>
      </c>
      <c r="BI4082" s="15">
        <v>13.4</v>
      </c>
      <c r="BJ4082" s="15">
        <v>13.3</v>
      </c>
      <c r="BK4082" s="15">
        <v>15.2</v>
      </c>
      <c r="BL4082" s="15">
        <v>17</v>
      </c>
      <c r="BM4082" s="15">
        <v>18.2</v>
      </c>
      <c r="BN4082" s="21">
        <f t="shared" si="1761"/>
        <v>15.924999999999997</v>
      </c>
      <c r="BP4082" s="22">
        <f t="shared" si="1762"/>
        <v>20.400000000000002</v>
      </c>
      <c r="BQ4082" s="23">
        <f t="shared" si="1763"/>
        <v>12.200000000000001</v>
      </c>
      <c r="BR4082" s="24">
        <f t="shared" si="1768"/>
        <v>16.438636363636366</v>
      </c>
      <c r="BZ4082" s="2">
        <f t="shared" si="1776"/>
        <v>1982</v>
      </c>
      <c r="CA4082" s="20" t="s">
        <v>115</v>
      </c>
      <c r="CB4082" s="15">
        <v>21.7</v>
      </c>
      <c r="CC4082" s="15">
        <v>21.8</v>
      </c>
      <c r="CD4082" s="15">
        <v>20.7</v>
      </c>
      <c r="CE4082" s="15">
        <v>17.5</v>
      </c>
      <c r="CF4082" s="15">
        <v>15.1</v>
      </c>
      <c r="CG4082" s="15">
        <v>12.9</v>
      </c>
      <c r="CH4082" s="15">
        <v>12.5</v>
      </c>
      <c r="CI4082" s="15">
        <v>14.4</v>
      </c>
      <c r="CJ4082" s="15">
        <v>14</v>
      </c>
      <c r="CK4082" s="15">
        <v>15.1</v>
      </c>
      <c r="CL4082" s="15">
        <v>18.3</v>
      </c>
      <c r="CM4082" s="15">
        <v>18.5</v>
      </c>
      <c r="CN4082" s="21">
        <f t="shared" si="1773"/>
        <v>16.875</v>
      </c>
      <c r="CP4082" s="22">
        <f t="shared" si="1774"/>
        <v>21.400000000000002</v>
      </c>
      <c r="CQ4082" s="23">
        <f t="shared" si="1775"/>
        <v>13.266666666666666</v>
      </c>
      <c r="CR4082" s="24">
        <f t="shared" si="1754"/>
        <v>16.679924242424242</v>
      </c>
      <c r="CZ4082" s="2">
        <f t="shared" si="1779"/>
        <v>1982</v>
      </c>
      <c r="DA4082" s="35" t="s">
        <v>113</v>
      </c>
      <c r="DB4082" s="102" t="s">
        <v>3351</v>
      </c>
      <c r="DC4082" s="102" t="s">
        <v>3352</v>
      </c>
      <c r="DD4082" s="102" t="s">
        <v>3353</v>
      </c>
      <c r="DE4082" s="102" t="s">
        <v>2218</v>
      </c>
      <c r="DF4082" s="102" t="s">
        <v>3354</v>
      </c>
      <c r="DG4082" s="102" t="s">
        <v>3355</v>
      </c>
      <c r="DH4082" s="102" t="s">
        <v>1481</v>
      </c>
      <c r="DI4082" s="102" t="s">
        <v>3356</v>
      </c>
      <c r="DJ4082" s="102" t="s">
        <v>3357</v>
      </c>
      <c r="DK4082" s="102" t="s">
        <v>3358</v>
      </c>
      <c r="DL4082" s="102" t="s">
        <v>3359</v>
      </c>
      <c r="DM4082" s="102" t="s">
        <v>3360</v>
      </c>
      <c r="DN4082" s="102" t="s">
        <v>3361</v>
      </c>
      <c r="DP4082" s="22" t="e">
        <f t="shared" si="1777"/>
        <v>#VALUE!</v>
      </c>
      <c r="DQ4082" s="23" t="e">
        <f t="shared" si="1778"/>
        <v>#VALUE!</v>
      </c>
      <c r="DR4082" s="24" t="e">
        <f t="shared" si="1755"/>
        <v>#DIV/0!</v>
      </c>
      <c r="DZ4082" s="2">
        <f t="shared" si="1772"/>
        <v>1982</v>
      </c>
      <c r="EA4082" s="35" t="s">
        <v>112</v>
      </c>
      <c r="EB4082" s="102" t="s">
        <v>3362</v>
      </c>
      <c r="EC4082" s="102" t="s">
        <v>1953</v>
      </c>
      <c r="ED4082" s="102" t="s">
        <v>1556</v>
      </c>
      <c r="EE4082" s="102" t="s">
        <v>1765</v>
      </c>
      <c r="EF4082" s="102" t="s">
        <v>3363</v>
      </c>
      <c r="EG4082" s="102" t="s">
        <v>3364</v>
      </c>
      <c r="EH4082" s="102" t="s">
        <v>3365</v>
      </c>
      <c r="EI4082" s="102" t="s">
        <v>1549</v>
      </c>
      <c r="EJ4082" s="102" t="s">
        <v>3366</v>
      </c>
      <c r="EK4082" s="102" t="s">
        <v>3367</v>
      </c>
      <c r="EL4082" s="102" t="s">
        <v>3368</v>
      </c>
      <c r="EM4082" s="102" t="s">
        <v>3369</v>
      </c>
      <c r="EN4082" s="102" t="s">
        <v>3370</v>
      </c>
      <c r="EP4082" s="22" t="e">
        <f t="shared" si="1769"/>
        <v>#VALUE!</v>
      </c>
      <c r="EQ4082" s="23" t="e">
        <f t="shared" si="1770"/>
        <v>#VALUE!</v>
      </c>
      <c r="ER4082" s="24" t="e">
        <f t="shared" si="1751"/>
        <v>#DIV/0!</v>
      </c>
      <c r="EZ4082" s="2">
        <f t="shared" si="1771"/>
        <v>1982</v>
      </c>
      <c r="FA4082" s="35" t="s">
        <v>93</v>
      </c>
      <c r="FB4082" s="102" t="s">
        <v>3371</v>
      </c>
      <c r="FC4082" s="102" t="s">
        <v>1296</v>
      </c>
      <c r="FD4082" s="102" t="s">
        <v>2650</v>
      </c>
      <c r="FE4082" s="102" t="s">
        <v>3372</v>
      </c>
      <c r="FF4082" s="102" t="s">
        <v>2487</v>
      </c>
      <c r="FG4082" s="102" t="s">
        <v>480</v>
      </c>
      <c r="FH4082" s="102" t="s">
        <v>3373</v>
      </c>
      <c r="FI4082" s="102" t="s">
        <v>2280</v>
      </c>
      <c r="FJ4082" s="102" t="s">
        <v>3374</v>
      </c>
      <c r="FK4082" s="102" t="s">
        <v>463</v>
      </c>
      <c r="FL4082" s="102" t="s">
        <v>3079</v>
      </c>
      <c r="FM4082" s="102" t="s">
        <v>3375</v>
      </c>
      <c r="FN4082" s="102" t="s">
        <v>3376</v>
      </c>
      <c r="FP4082" s="22" t="e">
        <f t="shared" si="1780"/>
        <v>#VALUE!</v>
      </c>
      <c r="FQ4082" s="23" t="e">
        <f t="shared" si="1781"/>
        <v>#VALUE!</v>
      </c>
      <c r="FR4082" s="24" t="e">
        <f t="shared" si="1756"/>
        <v>#DIV/0!</v>
      </c>
      <c r="FZ4082" s="2">
        <f t="shared" si="1760"/>
        <v>1982</v>
      </c>
      <c r="GA4082" s="35" t="s">
        <v>110</v>
      </c>
      <c r="GB4082" s="102" t="s">
        <v>3377</v>
      </c>
      <c r="GC4082" s="102" t="s">
        <v>3378</v>
      </c>
      <c r="GD4082" s="102" t="s">
        <v>3379</v>
      </c>
      <c r="GE4082" s="102" t="s">
        <v>3380</v>
      </c>
      <c r="GF4082" s="102" t="s">
        <v>3363</v>
      </c>
      <c r="GG4082" s="102" t="s">
        <v>2182</v>
      </c>
      <c r="GH4082" s="102" t="s">
        <v>3381</v>
      </c>
      <c r="GI4082" s="102" t="s">
        <v>3382</v>
      </c>
      <c r="GJ4082" s="102" t="s">
        <v>3383</v>
      </c>
      <c r="GK4082" s="102" t="s">
        <v>947</v>
      </c>
      <c r="GL4082" s="102" t="s">
        <v>2051</v>
      </c>
      <c r="GM4082" s="102" t="s">
        <v>3384</v>
      </c>
      <c r="GN4082" s="102" t="s">
        <v>3385</v>
      </c>
      <c r="GO4082" s="2"/>
      <c r="GP4082" s="22" t="e">
        <f t="shared" si="1757"/>
        <v>#VALUE!</v>
      </c>
      <c r="GQ4082" s="23" t="e">
        <f t="shared" si="1758"/>
        <v>#VALUE!</v>
      </c>
      <c r="GR4082" s="24" t="e">
        <f t="shared" si="1759"/>
        <v>#DIV/0!</v>
      </c>
      <c r="GS4082" s="22" t="e">
        <f>AVERAGE(Sheet1!AP4082,Sheet1!BP4082,Sheet1!CP4082,Sheet1!DP4082,Sheet1!EP4082,Sheet1!FP4082,Sheet1!GP4082)</f>
        <v>#VALUE!</v>
      </c>
      <c r="GT4082" s="23" t="e">
        <f>AVERAGE(Sheet1!AQ4082,Sheet1!BQ4082,Sheet1!CQ4082,Sheet1!DQ4082,Sheet1!EQ4082,Sheet1!FQ4082,Sheet1!GQ4082)</f>
        <v>#VALUE!</v>
      </c>
      <c r="GU4082" s="22" t="e">
        <f t="shared" si="1765"/>
        <v>#VALUE!</v>
      </c>
      <c r="GV4082" s="23" t="e">
        <f t="shared" si="1766"/>
        <v>#VALUE!</v>
      </c>
      <c r="GW4082" s="24" t="e">
        <f>AVERAGE(Sheet1!$AO4082,Sheet1!$BO4082,Sheet1!$CO4082,Sheet1!$DO4082,Sheet1!$EO4082,Sheet1!$FO4082,Sheet1!$GO4082)</f>
        <v>#DIV/0!</v>
      </c>
      <c r="GX4082" s="24" t="e">
        <f t="shared" si="1767"/>
        <v>#DIV/0!</v>
      </c>
    </row>
    <row r="4083" spans="27:206" ht="25.5">
      <c r="AA4083" s="35" t="s">
        <v>112</v>
      </c>
      <c r="AB4083" s="36" t="s">
        <v>3386</v>
      </c>
      <c r="AC4083" s="36" t="s">
        <v>3387</v>
      </c>
      <c r="AD4083" s="36" t="s">
        <v>3388</v>
      </c>
      <c r="AE4083" s="36" t="s">
        <v>692</v>
      </c>
      <c r="AF4083" s="36" t="s">
        <v>1343</v>
      </c>
      <c r="AG4083" s="36" t="s">
        <v>3389</v>
      </c>
      <c r="AH4083" s="36" t="s">
        <v>3390</v>
      </c>
      <c r="AI4083" s="36" t="s">
        <v>3391</v>
      </c>
      <c r="AJ4083" s="36" t="s">
        <v>1748</v>
      </c>
      <c r="AK4083" s="36" t="s">
        <v>3392</v>
      </c>
      <c r="AL4083" s="36" t="s">
        <v>3393</v>
      </c>
      <c r="AM4083" s="36" t="s">
        <v>1171</v>
      </c>
      <c r="AN4083" s="36" t="s">
        <v>3394</v>
      </c>
      <c r="AP4083" s="22" t="e">
        <f t="shared" si="1752"/>
        <v>#VALUE!</v>
      </c>
      <c r="AQ4083" s="23" t="e">
        <f t="shared" si="1753"/>
        <v>#VALUE!</v>
      </c>
      <c r="AR4083" s="24" t="e">
        <f t="shared" si="1764"/>
        <v>#DIV/0!</v>
      </c>
      <c r="BA4083" s="20" t="s">
        <v>116</v>
      </c>
      <c r="BB4083" s="15">
        <v>17.5</v>
      </c>
      <c r="BC4083" s="15">
        <v>22.4</v>
      </c>
      <c r="BD4083" s="15">
        <v>18.3</v>
      </c>
      <c r="BE4083" s="15">
        <v>15.4</v>
      </c>
      <c r="BF4083" s="15">
        <v>14.6</v>
      </c>
      <c r="BG4083" s="15">
        <v>11.2</v>
      </c>
      <c r="BH4083" s="15">
        <v>11.6</v>
      </c>
      <c r="BI4083" s="15">
        <v>13.6</v>
      </c>
      <c r="BJ4083" s="15">
        <v>13.2</v>
      </c>
      <c r="BK4083" s="15">
        <v>15</v>
      </c>
      <c r="BL4083" s="15">
        <v>17.2</v>
      </c>
      <c r="BM4083" s="15">
        <v>19.899999999999999</v>
      </c>
      <c r="BN4083" s="21">
        <f t="shared" si="1761"/>
        <v>15.824999999999998</v>
      </c>
      <c r="BP4083" s="22">
        <f t="shared" si="1762"/>
        <v>19.400000000000002</v>
      </c>
      <c r="BQ4083" s="23">
        <f t="shared" si="1763"/>
        <v>12.133333333333333</v>
      </c>
      <c r="BR4083" s="24">
        <f t="shared" si="1768"/>
        <v>16.323484848484849</v>
      </c>
      <c r="BZ4083" s="2">
        <f t="shared" si="1776"/>
        <v>1983</v>
      </c>
      <c r="CA4083" s="20" t="s">
        <v>116</v>
      </c>
      <c r="CB4083" s="15">
        <v>18.600000000000001</v>
      </c>
      <c r="CC4083" s="15">
        <v>22.8</v>
      </c>
      <c r="CD4083" s="15">
        <v>19</v>
      </c>
      <c r="CE4083" s="15">
        <v>16</v>
      </c>
      <c r="CF4083" s="15">
        <v>15.3</v>
      </c>
      <c r="CG4083" s="15">
        <v>12.8</v>
      </c>
      <c r="CH4083" s="15">
        <v>12.4</v>
      </c>
      <c r="CI4083" s="15">
        <v>13.8</v>
      </c>
      <c r="CJ4083" s="15">
        <v>14</v>
      </c>
      <c r="CK4083" s="15">
        <v>15.3</v>
      </c>
      <c r="CL4083" s="15">
        <v>17.100000000000001</v>
      </c>
      <c r="CM4083" s="15">
        <v>19.899999999999999</v>
      </c>
      <c r="CN4083" s="21">
        <f t="shared" si="1773"/>
        <v>16.416666666666668</v>
      </c>
      <c r="CP4083" s="22">
        <f t="shared" si="1774"/>
        <v>20.133333333333336</v>
      </c>
      <c r="CQ4083" s="23">
        <f t="shared" si="1775"/>
        <v>13</v>
      </c>
      <c r="CR4083" s="24">
        <f t="shared" si="1754"/>
        <v>16.635606060606058</v>
      </c>
      <c r="CZ4083" s="2">
        <f t="shared" si="1779"/>
        <v>1983</v>
      </c>
      <c r="DA4083" s="35" t="s">
        <v>114</v>
      </c>
      <c r="DB4083" s="102" t="s">
        <v>2330</v>
      </c>
      <c r="DC4083" s="102" t="s">
        <v>3395</v>
      </c>
      <c r="DD4083" s="102" t="s">
        <v>1708</v>
      </c>
      <c r="DE4083" s="102" t="s">
        <v>3396</v>
      </c>
      <c r="DF4083" s="102" t="s">
        <v>3219</v>
      </c>
      <c r="DG4083" s="102" t="s">
        <v>3397</v>
      </c>
      <c r="DH4083" s="102" t="s">
        <v>3398</v>
      </c>
      <c r="DI4083" s="102" t="s">
        <v>3399</v>
      </c>
      <c r="DJ4083" s="102" t="s">
        <v>2532</v>
      </c>
      <c r="DK4083" s="102" t="s">
        <v>459</v>
      </c>
      <c r="DL4083" s="102" t="s">
        <v>2559</v>
      </c>
      <c r="DM4083" s="102" t="s">
        <v>3400</v>
      </c>
      <c r="DN4083" s="102" t="s">
        <v>3401</v>
      </c>
      <c r="DP4083" s="22" t="e">
        <f t="shared" si="1777"/>
        <v>#VALUE!</v>
      </c>
      <c r="DQ4083" s="23" t="e">
        <f t="shared" si="1778"/>
        <v>#VALUE!</v>
      </c>
      <c r="DR4083" s="24" t="e">
        <f t="shared" si="1755"/>
        <v>#DIV/0!</v>
      </c>
      <c r="DZ4083" s="2">
        <f t="shared" si="1772"/>
        <v>1983</v>
      </c>
      <c r="EA4083" s="35" t="s">
        <v>113</v>
      </c>
      <c r="EB4083" s="102" t="s">
        <v>3402</v>
      </c>
      <c r="EC4083" s="102" t="s">
        <v>3403</v>
      </c>
      <c r="ED4083" s="102" t="s">
        <v>3404</v>
      </c>
      <c r="EE4083" s="102" t="s">
        <v>1349</v>
      </c>
      <c r="EF4083" s="102" t="s">
        <v>3367</v>
      </c>
      <c r="EG4083" s="102" t="s">
        <v>3405</v>
      </c>
      <c r="EH4083" s="102" t="s">
        <v>2081</v>
      </c>
      <c r="EI4083" s="102" t="s">
        <v>3406</v>
      </c>
      <c r="EJ4083" s="102" t="s">
        <v>3407</v>
      </c>
      <c r="EK4083" s="102" t="s">
        <v>3408</v>
      </c>
      <c r="EL4083" s="102" t="s">
        <v>2896</v>
      </c>
      <c r="EM4083" s="102" t="s">
        <v>3186</v>
      </c>
      <c r="EN4083" s="102" t="s">
        <v>3409</v>
      </c>
      <c r="EP4083" s="22" t="e">
        <f t="shared" si="1769"/>
        <v>#VALUE!</v>
      </c>
      <c r="EQ4083" s="23" t="e">
        <f t="shared" si="1770"/>
        <v>#VALUE!</v>
      </c>
      <c r="ER4083" s="24" t="e">
        <f t="shared" si="1751"/>
        <v>#DIV/0!</v>
      </c>
      <c r="EZ4083" s="2">
        <f t="shared" si="1771"/>
        <v>1983</v>
      </c>
      <c r="FA4083" s="35" t="s">
        <v>94</v>
      </c>
      <c r="FB4083" s="102" t="s">
        <v>3410</v>
      </c>
      <c r="FC4083" s="102" t="s">
        <v>854</v>
      </c>
      <c r="FD4083" s="102" t="s">
        <v>2608</v>
      </c>
      <c r="FE4083" s="102" t="s">
        <v>3411</v>
      </c>
      <c r="FF4083" s="102" t="s">
        <v>1070</v>
      </c>
      <c r="FG4083" s="102" t="s">
        <v>3412</v>
      </c>
      <c r="FH4083" s="102" t="s">
        <v>366</v>
      </c>
      <c r="FI4083" s="102" t="s">
        <v>2864</v>
      </c>
      <c r="FJ4083" s="102" t="s">
        <v>3413</v>
      </c>
      <c r="FK4083" s="102" t="s">
        <v>3414</v>
      </c>
      <c r="FL4083" s="102" t="s">
        <v>3415</v>
      </c>
      <c r="FM4083" s="102" t="s">
        <v>2860</v>
      </c>
      <c r="FN4083" s="102" t="s">
        <v>3416</v>
      </c>
      <c r="FP4083" s="22" t="e">
        <f t="shared" si="1780"/>
        <v>#VALUE!</v>
      </c>
      <c r="FQ4083" s="23" t="e">
        <f t="shared" si="1781"/>
        <v>#VALUE!</v>
      </c>
      <c r="FR4083" s="24" t="e">
        <f t="shared" si="1756"/>
        <v>#DIV/0!</v>
      </c>
      <c r="FZ4083" s="2">
        <f t="shared" si="1760"/>
        <v>1983</v>
      </c>
      <c r="GA4083" s="35" t="s">
        <v>111</v>
      </c>
      <c r="GB4083" s="102" t="s">
        <v>3241</v>
      </c>
      <c r="GC4083" s="102" t="s">
        <v>1008</v>
      </c>
      <c r="GD4083" s="102" t="s">
        <v>3417</v>
      </c>
      <c r="GE4083" s="102" t="s">
        <v>3418</v>
      </c>
      <c r="GF4083" s="102" t="s">
        <v>2083</v>
      </c>
      <c r="GG4083" s="102" t="s">
        <v>3419</v>
      </c>
      <c r="GH4083" s="102" t="s">
        <v>1455</v>
      </c>
      <c r="GI4083" s="102" t="s">
        <v>3156</v>
      </c>
      <c r="GJ4083" s="102" t="s">
        <v>1721</v>
      </c>
      <c r="GK4083" s="102" t="s">
        <v>490</v>
      </c>
      <c r="GL4083" s="102" t="s">
        <v>568</v>
      </c>
      <c r="GM4083" s="102" t="s">
        <v>3420</v>
      </c>
      <c r="GN4083" s="102" t="s">
        <v>3421</v>
      </c>
      <c r="GO4083" s="2"/>
      <c r="GP4083" s="22" t="e">
        <f t="shared" si="1757"/>
        <v>#VALUE!</v>
      </c>
      <c r="GQ4083" s="23" t="e">
        <f t="shared" si="1758"/>
        <v>#VALUE!</v>
      </c>
      <c r="GR4083" s="24" t="e">
        <f t="shared" si="1759"/>
        <v>#DIV/0!</v>
      </c>
      <c r="GS4083" s="22" t="e">
        <f>AVERAGE(Sheet1!AP4083,Sheet1!BP4083,Sheet1!CP4083,Sheet1!DP4083,Sheet1!EP4083,Sheet1!FP4083,Sheet1!GP4083)</f>
        <v>#VALUE!</v>
      </c>
      <c r="GT4083" s="23" t="e">
        <f>AVERAGE(Sheet1!AQ4083,Sheet1!BQ4083,Sheet1!CQ4083,Sheet1!DQ4083,Sheet1!EQ4083,Sheet1!FQ4083,Sheet1!GQ4083)</f>
        <v>#VALUE!</v>
      </c>
      <c r="GU4083" s="22" t="e">
        <f t="shared" si="1765"/>
        <v>#VALUE!</v>
      </c>
      <c r="GV4083" s="23" t="e">
        <f t="shared" si="1766"/>
        <v>#VALUE!</v>
      </c>
      <c r="GW4083" s="24" t="e">
        <f>AVERAGE(Sheet1!$AO4083,Sheet1!$BO4083,Sheet1!$CO4083,Sheet1!$DO4083,Sheet1!$EO4083,Sheet1!$FO4083,Sheet1!$GO4083)</f>
        <v>#DIV/0!</v>
      </c>
      <c r="GX4083" s="24" t="e">
        <f t="shared" si="1767"/>
        <v>#DIV/0!</v>
      </c>
    </row>
    <row r="4084" spans="27:206" ht="25.5">
      <c r="AA4084" s="35" t="s">
        <v>113</v>
      </c>
      <c r="AB4084" s="36" t="s">
        <v>2035</v>
      </c>
      <c r="AC4084" s="36" t="s">
        <v>3197</v>
      </c>
      <c r="AD4084" s="36" t="s">
        <v>2786</v>
      </c>
      <c r="AE4084" s="36" t="s">
        <v>2841</v>
      </c>
      <c r="AF4084" s="36" t="s">
        <v>1072</v>
      </c>
      <c r="AG4084" s="36" t="s">
        <v>3422</v>
      </c>
      <c r="AH4084" s="36" t="s">
        <v>2695</v>
      </c>
      <c r="AI4084" s="36" t="s">
        <v>3423</v>
      </c>
      <c r="AJ4084" s="36" t="s">
        <v>3424</v>
      </c>
      <c r="AK4084" s="36" t="s">
        <v>1614</v>
      </c>
      <c r="AL4084" s="36" t="s">
        <v>3425</v>
      </c>
      <c r="AM4084" s="36" t="s">
        <v>2879</v>
      </c>
      <c r="AN4084" s="36" t="s">
        <v>3426</v>
      </c>
      <c r="AP4084" s="22" t="e">
        <f t="shared" si="1752"/>
        <v>#VALUE!</v>
      </c>
      <c r="AQ4084" s="23" t="e">
        <f t="shared" si="1753"/>
        <v>#VALUE!</v>
      </c>
      <c r="AR4084" s="24" t="e">
        <f t="shared" si="1764"/>
        <v>#DIV/0!</v>
      </c>
      <c r="BA4084" s="20" t="s">
        <v>117</v>
      </c>
      <c r="BB4084" s="15">
        <v>19.8</v>
      </c>
      <c r="BC4084" s="15">
        <v>20</v>
      </c>
      <c r="BD4084" s="15">
        <v>18.600000000000001</v>
      </c>
      <c r="BE4084" s="15">
        <v>15.5</v>
      </c>
      <c r="BF4084" s="15">
        <v>15</v>
      </c>
      <c r="BG4084" s="15">
        <v>12.8</v>
      </c>
      <c r="BH4084" s="15">
        <v>11.7</v>
      </c>
      <c r="BI4084" s="15">
        <v>12.1</v>
      </c>
      <c r="BJ4084" s="15">
        <v>12.7</v>
      </c>
      <c r="BK4084" s="15">
        <v>16.8</v>
      </c>
      <c r="BL4084" s="15">
        <v>19</v>
      </c>
      <c r="BM4084" s="15">
        <v>17.399999999999999</v>
      </c>
      <c r="BN4084" s="21">
        <f t="shared" si="1761"/>
        <v>15.950000000000001</v>
      </c>
      <c r="BP4084" s="22">
        <f t="shared" si="1762"/>
        <v>19.466666666666665</v>
      </c>
      <c r="BQ4084" s="23">
        <f t="shared" si="1763"/>
        <v>12.200000000000001</v>
      </c>
      <c r="BR4084" s="24">
        <f t="shared" si="1768"/>
        <v>16.228030303030302</v>
      </c>
      <c r="BZ4084" s="2">
        <f t="shared" si="1776"/>
        <v>1984</v>
      </c>
      <c r="CA4084" s="20" t="s">
        <v>117</v>
      </c>
      <c r="CB4084" s="15">
        <v>20.5</v>
      </c>
      <c r="CC4084" s="15">
        <v>20.9</v>
      </c>
      <c r="CD4084" s="15">
        <v>18.8</v>
      </c>
      <c r="CE4084" s="15">
        <v>17.100000000000001</v>
      </c>
      <c r="CF4084" s="15">
        <v>15.9</v>
      </c>
      <c r="CG4084" s="15">
        <v>14.3</v>
      </c>
      <c r="CH4084" s="15">
        <v>13.1</v>
      </c>
      <c r="CI4084" s="15">
        <v>13.3</v>
      </c>
      <c r="CJ4084" s="15">
        <v>13.6</v>
      </c>
      <c r="CK4084" s="15">
        <v>16.2</v>
      </c>
      <c r="CL4084" s="15">
        <v>18.100000000000001</v>
      </c>
      <c r="CM4084" s="15">
        <v>17.600000000000001</v>
      </c>
      <c r="CN4084" s="21">
        <f t="shared" si="1773"/>
        <v>16.616666666666664</v>
      </c>
      <c r="CP4084" s="22">
        <f t="shared" si="1774"/>
        <v>20.066666666666666</v>
      </c>
      <c r="CQ4084" s="23">
        <f t="shared" si="1775"/>
        <v>13.566666666666668</v>
      </c>
      <c r="CR4084" s="24">
        <f t="shared" si="1754"/>
        <v>16.621969696969696</v>
      </c>
      <c r="CZ4084" s="2">
        <f t="shared" si="1779"/>
        <v>1984</v>
      </c>
      <c r="DA4084" s="35" t="s">
        <v>115</v>
      </c>
      <c r="DB4084" s="102" t="s">
        <v>3427</v>
      </c>
      <c r="DC4084" s="102" t="s">
        <v>3428</v>
      </c>
      <c r="DD4084" s="102" t="s">
        <v>3429</v>
      </c>
      <c r="DE4084" s="102" t="s">
        <v>3430</v>
      </c>
      <c r="DF4084" s="102" t="s">
        <v>1441</v>
      </c>
      <c r="DG4084" s="102" t="s">
        <v>3431</v>
      </c>
      <c r="DH4084" s="102" t="s">
        <v>3432</v>
      </c>
      <c r="DI4084" s="102" t="s">
        <v>3433</v>
      </c>
      <c r="DJ4084" s="102" t="s">
        <v>935</v>
      </c>
      <c r="DK4084" s="102" t="s">
        <v>2646</v>
      </c>
      <c r="DL4084" s="102" t="s">
        <v>3434</v>
      </c>
      <c r="DM4084" s="102" t="s">
        <v>2534</v>
      </c>
      <c r="DN4084" s="102" t="s">
        <v>3435</v>
      </c>
      <c r="DP4084" s="22" t="e">
        <f t="shared" si="1777"/>
        <v>#VALUE!</v>
      </c>
      <c r="DQ4084" s="23" t="e">
        <f t="shared" si="1778"/>
        <v>#VALUE!</v>
      </c>
      <c r="DR4084" s="24" t="e">
        <f t="shared" si="1755"/>
        <v>#DIV/0!</v>
      </c>
      <c r="DZ4084" s="2">
        <f t="shared" si="1772"/>
        <v>1984</v>
      </c>
      <c r="EA4084" s="35" t="s">
        <v>114</v>
      </c>
      <c r="EB4084" s="102" t="s">
        <v>3436</v>
      </c>
      <c r="EC4084" s="102" t="s">
        <v>1337</v>
      </c>
      <c r="ED4084" s="102" t="s">
        <v>3437</v>
      </c>
      <c r="EE4084" s="102" t="s">
        <v>3438</v>
      </c>
      <c r="EF4084" s="102" t="s">
        <v>3439</v>
      </c>
      <c r="EG4084" s="102" t="s">
        <v>3440</v>
      </c>
      <c r="EH4084" s="102" t="s">
        <v>3441</v>
      </c>
      <c r="EI4084" s="102" t="s">
        <v>3442</v>
      </c>
      <c r="EJ4084" s="102" t="s">
        <v>2083</v>
      </c>
      <c r="EK4084" s="102" t="s">
        <v>3443</v>
      </c>
      <c r="EL4084" s="102" t="s">
        <v>3444</v>
      </c>
      <c r="EM4084" s="102" t="s">
        <v>3445</v>
      </c>
      <c r="EN4084" s="102" t="s">
        <v>3446</v>
      </c>
      <c r="EP4084" s="22" t="e">
        <f t="shared" si="1769"/>
        <v>#VALUE!</v>
      </c>
      <c r="EQ4084" s="23" t="e">
        <f t="shared" si="1770"/>
        <v>#VALUE!</v>
      </c>
      <c r="ER4084" s="24" t="e">
        <f t="shared" ref="ER4084:ER4115" si="1782">AVERAGE(EN4074:EN4084)</f>
        <v>#DIV/0!</v>
      </c>
      <c r="EZ4084" s="2">
        <f t="shared" si="1771"/>
        <v>1984</v>
      </c>
      <c r="FA4084" s="35" t="s">
        <v>95</v>
      </c>
      <c r="FB4084" s="102" t="s">
        <v>3447</v>
      </c>
      <c r="FC4084" s="102" t="s">
        <v>2171</v>
      </c>
      <c r="FD4084" s="102" t="s">
        <v>3448</v>
      </c>
      <c r="FE4084" s="102" t="s">
        <v>3449</v>
      </c>
      <c r="FF4084" s="102" t="s">
        <v>863</v>
      </c>
      <c r="FG4084" s="102" t="s">
        <v>3450</v>
      </c>
      <c r="FH4084" s="102" t="s">
        <v>1507</v>
      </c>
      <c r="FI4084" s="102" t="s">
        <v>670</v>
      </c>
      <c r="FJ4084" s="102" t="s">
        <v>3451</v>
      </c>
      <c r="FK4084" s="102" t="s">
        <v>2106</v>
      </c>
      <c r="FL4084" s="102" t="s">
        <v>309</v>
      </c>
      <c r="FM4084" s="102" t="s">
        <v>3452</v>
      </c>
      <c r="FN4084" s="102" t="s">
        <v>3453</v>
      </c>
      <c r="FP4084" s="22" t="e">
        <f t="shared" si="1780"/>
        <v>#VALUE!</v>
      </c>
      <c r="FQ4084" s="23" t="e">
        <f t="shared" si="1781"/>
        <v>#VALUE!</v>
      </c>
      <c r="FR4084" s="24" t="e">
        <f t="shared" si="1756"/>
        <v>#DIV/0!</v>
      </c>
      <c r="FZ4084" s="2">
        <f t="shared" si="1760"/>
        <v>1984</v>
      </c>
      <c r="GA4084" s="35" t="s">
        <v>112</v>
      </c>
      <c r="GB4084" s="102" t="s">
        <v>3454</v>
      </c>
      <c r="GC4084" s="102" t="s">
        <v>3455</v>
      </c>
      <c r="GD4084" s="102" t="s">
        <v>3456</v>
      </c>
      <c r="GE4084" s="102" t="s">
        <v>3457</v>
      </c>
      <c r="GF4084" s="102" t="s">
        <v>3107</v>
      </c>
      <c r="GG4084" s="102" t="s">
        <v>3458</v>
      </c>
      <c r="GH4084" s="102" t="s">
        <v>3459</v>
      </c>
      <c r="GI4084" s="102" t="s">
        <v>3460</v>
      </c>
      <c r="GJ4084" s="102" t="s">
        <v>1001</v>
      </c>
      <c r="GK4084" s="102" t="s">
        <v>3266</v>
      </c>
      <c r="GL4084" s="102" t="s">
        <v>3461</v>
      </c>
      <c r="GM4084" s="102" t="s">
        <v>3462</v>
      </c>
      <c r="GN4084" s="102" t="s">
        <v>3463</v>
      </c>
      <c r="GO4084" s="2"/>
      <c r="GP4084" s="22" t="e">
        <f t="shared" si="1757"/>
        <v>#VALUE!</v>
      </c>
      <c r="GQ4084" s="23" t="e">
        <f t="shared" si="1758"/>
        <v>#VALUE!</v>
      </c>
      <c r="GR4084" s="24" t="e">
        <f t="shared" si="1759"/>
        <v>#DIV/0!</v>
      </c>
      <c r="GS4084" s="22" t="e">
        <f>AVERAGE(Sheet1!AP4084,Sheet1!BP4084,Sheet1!CP4084,Sheet1!DP4084,Sheet1!EP4084,Sheet1!FP4084,Sheet1!GP4084)</f>
        <v>#VALUE!</v>
      </c>
      <c r="GT4084" s="23" t="e">
        <f>AVERAGE(Sheet1!AQ4084,Sheet1!BQ4084,Sheet1!CQ4084,Sheet1!DQ4084,Sheet1!EQ4084,Sheet1!FQ4084,Sheet1!GQ4084)</f>
        <v>#VALUE!</v>
      </c>
      <c r="GU4084" s="22" t="e">
        <f t="shared" si="1765"/>
        <v>#VALUE!</v>
      </c>
      <c r="GV4084" s="23" t="e">
        <f t="shared" si="1766"/>
        <v>#VALUE!</v>
      </c>
      <c r="GW4084" s="24" t="e">
        <f>AVERAGE(Sheet1!$AO4084,Sheet1!$BO4084,Sheet1!$CO4084,Sheet1!$DO4084,Sheet1!$EO4084,Sheet1!$FO4084,Sheet1!$GO4084)</f>
        <v>#DIV/0!</v>
      </c>
      <c r="GX4084" s="24" t="e">
        <f t="shared" si="1767"/>
        <v>#DIV/0!</v>
      </c>
    </row>
    <row r="4085" spans="27:206" ht="25.5">
      <c r="AA4085" s="35" t="s">
        <v>114</v>
      </c>
      <c r="AB4085" s="36" t="s">
        <v>3464</v>
      </c>
      <c r="AC4085" s="36" t="s">
        <v>3465</v>
      </c>
      <c r="AD4085" s="36" t="s">
        <v>3466</v>
      </c>
      <c r="AE4085" s="36" t="s">
        <v>1535</v>
      </c>
      <c r="AF4085" s="36" t="s">
        <v>2474</v>
      </c>
      <c r="AG4085" s="36" t="s">
        <v>3467</v>
      </c>
      <c r="AH4085" s="36" t="s">
        <v>2924</v>
      </c>
      <c r="AI4085" s="36" t="s">
        <v>3468</v>
      </c>
      <c r="AJ4085" s="36" t="s">
        <v>3140</v>
      </c>
      <c r="AK4085" s="36" t="s">
        <v>807</v>
      </c>
      <c r="AL4085" s="36" t="s">
        <v>3469</v>
      </c>
      <c r="AM4085" s="36" t="s">
        <v>1017</v>
      </c>
      <c r="AN4085" s="36" t="s">
        <v>3470</v>
      </c>
      <c r="AP4085" s="22" t="e">
        <f t="shared" si="1752"/>
        <v>#VALUE!</v>
      </c>
      <c r="AQ4085" s="23" t="e">
        <f t="shared" si="1753"/>
        <v>#VALUE!</v>
      </c>
      <c r="AR4085" s="24" t="e">
        <f t="shared" si="1764"/>
        <v>#DIV/0!</v>
      </c>
      <c r="BA4085" s="20" t="s">
        <v>118</v>
      </c>
      <c r="BB4085" s="15">
        <v>18.399999999999999</v>
      </c>
      <c r="BC4085" s="15">
        <v>19.2</v>
      </c>
      <c r="BD4085" s="15">
        <v>20.6</v>
      </c>
      <c r="BE4085" s="15">
        <v>19</v>
      </c>
      <c r="BF4085" s="15">
        <v>15.3</v>
      </c>
      <c r="BG4085" s="15">
        <v>11.7</v>
      </c>
      <c r="BH4085" s="15">
        <v>11.9</v>
      </c>
      <c r="BI4085" s="15">
        <v>13.6</v>
      </c>
      <c r="BJ4085" s="15">
        <v>14</v>
      </c>
      <c r="BK4085" s="15">
        <v>16.899999999999999</v>
      </c>
      <c r="BL4085" s="15">
        <v>19.100000000000001</v>
      </c>
      <c r="BM4085" s="15">
        <v>20.2</v>
      </c>
      <c r="BN4085" s="21">
        <f t="shared" si="1761"/>
        <v>16.658333333333331</v>
      </c>
      <c r="BP4085" s="22">
        <f t="shared" si="1762"/>
        <v>19.399999999999999</v>
      </c>
      <c r="BQ4085" s="23">
        <f t="shared" si="1763"/>
        <v>12.4</v>
      </c>
      <c r="BR4085" s="24">
        <f t="shared" si="1768"/>
        <v>16.175757575757572</v>
      </c>
      <c r="BZ4085" s="2">
        <f t="shared" si="1776"/>
        <v>1985</v>
      </c>
      <c r="CA4085" s="20" t="s">
        <v>118</v>
      </c>
      <c r="CB4085" s="15">
        <v>19.3</v>
      </c>
      <c r="CC4085" s="15">
        <v>19.899999999999999</v>
      </c>
      <c r="CD4085" s="15">
        <v>20.399999999999999</v>
      </c>
      <c r="CE4085" s="15">
        <v>18.899999999999999</v>
      </c>
      <c r="CF4085" s="15">
        <v>16</v>
      </c>
      <c r="CG4085" s="15">
        <v>13.2</v>
      </c>
      <c r="CH4085" s="15">
        <v>12.9</v>
      </c>
      <c r="CI4085" s="15">
        <v>13.9</v>
      </c>
      <c r="CJ4085" s="15">
        <v>14.6</v>
      </c>
      <c r="CK4085" s="15">
        <v>16.399999999999999</v>
      </c>
      <c r="CL4085" s="15">
        <v>17.5</v>
      </c>
      <c r="CM4085" s="15">
        <v>19.2</v>
      </c>
      <c r="CN4085" s="21">
        <f t="shared" si="1773"/>
        <v>16.849999999999998</v>
      </c>
      <c r="CP4085" s="22">
        <f t="shared" si="1774"/>
        <v>19.866666666666667</v>
      </c>
      <c r="CQ4085" s="23">
        <f t="shared" si="1775"/>
        <v>13.333333333333334</v>
      </c>
      <c r="CR4085" s="24">
        <f t="shared" si="1754"/>
        <v>16.609090909090909</v>
      </c>
      <c r="CZ4085" s="2">
        <f t="shared" si="1779"/>
        <v>1985</v>
      </c>
      <c r="DA4085" s="35" t="s">
        <v>116</v>
      </c>
      <c r="DB4085" s="102" t="s">
        <v>3471</v>
      </c>
      <c r="DC4085" s="102" t="s">
        <v>3472</v>
      </c>
      <c r="DD4085" s="102" t="s">
        <v>3473</v>
      </c>
      <c r="DE4085" s="102" t="s">
        <v>3474</v>
      </c>
      <c r="DF4085" s="102" t="s">
        <v>2342</v>
      </c>
      <c r="DG4085" s="102" t="s">
        <v>782</v>
      </c>
      <c r="DH4085" s="102" t="s">
        <v>3475</v>
      </c>
      <c r="DI4085" s="102" t="s">
        <v>3476</v>
      </c>
      <c r="DJ4085" s="102" t="s">
        <v>1794</v>
      </c>
      <c r="DK4085" s="102" t="s">
        <v>3454</v>
      </c>
      <c r="DL4085" s="102" t="s">
        <v>2080</v>
      </c>
      <c r="DM4085" s="102" t="s">
        <v>3477</v>
      </c>
      <c r="DN4085" s="102" t="s">
        <v>3478</v>
      </c>
      <c r="DP4085" s="22" t="e">
        <f t="shared" si="1777"/>
        <v>#VALUE!</v>
      </c>
      <c r="DQ4085" s="23" t="e">
        <f t="shared" si="1778"/>
        <v>#VALUE!</v>
      </c>
      <c r="DR4085" s="24" t="e">
        <f t="shared" si="1755"/>
        <v>#DIV/0!</v>
      </c>
      <c r="DZ4085" s="2">
        <f t="shared" si="1772"/>
        <v>1985</v>
      </c>
      <c r="EA4085" s="35" t="s">
        <v>115</v>
      </c>
      <c r="EB4085" s="102" t="s">
        <v>3479</v>
      </c>
      <c r="EC4085" s="102" t="s">
        <v>3480</v>
      </c>
      <c r="ED4085" s="102" t="s">
        <v>3481</v>
      </c>
      <c r="EE4085" s="102" t="s">
        <v>935</v>
      </c>
      <c r="EF4085" s="102" t="s">
        <v>1078</v>
      </c>
      <c r="EG4085" s="102" t="s">
        <v>3482</v>
      </c>
      <c r="EH4085" s="102" t="s">
        <v>3483</v>
      </c>
      <c r="EI4085" s="102" t="s">
        <v>1713</v>
      </c>
      <c r="EJ4085" s="102" t="s">
        <v>3484</v>
      </c>
      <c r="EK4085" s="102" t="s">
        <v>3485</v>
      </c>
      <c r="EL4085" s="102" t="s">
        <v>249</v>
      </c>
      <c r="EM4085" s="102" t="s">
        <v>3486</v>
      </c>
      <c r="EN4085" s="102" t="s">
        <v>3487</v>
      </c>
      <c r="EP4085" s="22" t="e">
        <f t="shared" si="1769"/>
        <v>#VALUE!</v>
      </c>
      <c r="EQ4085" s="23" t="e">
        <f t="shared" si="1770"/>
        <v>#VALUE!</v>
      </c>
      <c r="ER4085" s="24" t="e">
        <f t="shared" si="1782"/>
        <v>#DIV/0!</v>
      </c>
      <c r="EZ4085" s="2">
        <f t="shared" si="1771"/>
        <v>1985</v>
      </c>
      <c r="FA4085" s="35" t="s">
        <v>96</v>
      </c>
      <c r="FB4085" s="102" t="s">
        <v>3488</v>
      </c>
      <c r="FC4085" s="102" t="s">
        <v>1162</v>
      </c>
      <c r="FD4085" s="102" t="s">
        <v>3489</v>
      </c>
      <c r="FE4085" s="102" t="s">
        <v>404</v>
      </c>
      <c r="FF4085" s="102" t="s">
        <v>813</v>
      </c>
      <c r="FG4085" s="102" t="s">
        <v>2894</v>
      </c>
      <c r="FH4085" s="102" t="s">
        <v>3490</v>
      </c>
      <c r="FI4085" s="102" t="s">
        <v>542</v>
      </c>
      <c r="FJ4085" s="102" t="s">
        <v>946</v>
      </c>
      <c r="FK4085" s="102" t="s">
        <v>3414</v>
      </c>
      <c r="FL4085" s="102" t="s">
        <v>3164</v>
      </c>
      <c r="FM4085" s="102" t="s">
        <v>2869</v>
      </c>
      <c r="FN4085" s="102" t="s">
        <v>3491</v>
      </c>
      <c r="FP4085" s="22" t="e">
        <f t="shared" si="1780"/>
        <v>#VALUE!</v>
      </c>
      <c r="FQ4085" s="23" t="e">
        <f t="shared" si="1781"/>
        <v>#VALUE!</v>
      </c>
      <c r="FR4085" s="24" t="e">
        <f t="shared" si="1756"/>
        <v>#DIV/0!</v>
      </c>
      <c r="FZ4085" s="2">
        <f t="shared" si="1760"/>
        <v>1985</v>
      </c>
      <c r="GA4085" s="35" t="s">
        <v>113</v>
      </c>
      <c r="GB4085" s="102" t="s">
        <v>3270</v>
      </c>
      <c r="GC4085" s="102" t="s">
        <v>3492</v>
      </c>
      <c r="GD4085" s="102" t="s">
        <v>2011</v>
      </c>
      <c r="GE4085" s="102" t="s">
        <v>3493</v>
      </c>
      <c r="GF4085" s="102" t="s">
        <v>3494</v>
      </c>
      <c r="GG4085" s="102" t="s">
        <v>3250</v>
      </c>
      <c r="GH4085" s="102" t="s">
        <v>3495</v>
      </c>
      <c r="GI4085" s="102" t="s">
        <v>1531</v>
      </c>
      <c r="GJ4085" s="102" t="s">
        <v>1642</v>
      </c>
      <c r="GK4085" s="102" t="s">
        <v>3266</v>
      </c>
      <c r="GL4085" s="102" t="s">
        <v>3425</v>
      </c>
      <c r="GM4085" s="102" t="s">
        <v>3496</v>
      </c>
      <c r="GN4085" s="102" t="s">
        <v>3497</v>
      </c>
      <c r="GO4085" s="2"/>
      <c r="GP4085" s="22" t="e">
        <f t="shared" si="1757"/>
        <v>#VALUE!</v>
      </c>
      <c r="GQ4085" s="23" t="e">
        <f t="shared" si="1758"/>
        <v>#VALUE!</v>
      </c>
      <c r="GR4085" s="24" t="e">
        <f t="shared" si="1759"/>
        <v>#DIV/0!</v>
      </c>
      <c r="GS4085" s="22" t="e">
        <f>AVERAGE(Sheet1!AP4085,Sheet1!BP4085,Sheet1!CP4085,Sheet1!DP4085,Sheet1!EP4085,Sheet1!FP4085,Sheet1!GP4085)</f>
        <v>#VALUE!</v>
      </c>
      <c r="GT4085" s="23" t="e">
        <f>AVERAGE(Sheet1!AQ4085,Sheet1!BQ4085,Sheet1!CQ4085,Sheet1!DQ4085,Sheet1!EQ4085,Sheet1!FQ4085,Sheet1!GQ4085)</f>
        <v>#VALUE!</v>
      </c>
      <c r="GU4085" s="22" t="e">
        <f t="shared" si="1765"/>
        <v>#VALUE!</v>
      </c>
      <c r="GV4085" s="23" t="e">
        <f t="shared" si="1766"/>
        <v>#VALUE!</v>
      </c>
      <c r="GW4085" s="24" t="e">
        <f>AVERAGE(Sheet1!$AO4085,Sheet1!$BO4085,Sheet1!$CO4085,Sheet1!$DO4085,Sheet1!$EO4085,Sheet1!$FO4085,Sheet1!$GO4085)</f>
        <v>#DIV/0!</v>
      </c>
      <c r="GX4085" s="24" t="e">
        <f t="shared" si="1767"/>
        <v>#DIV/0!</v>
      </c>
    </row>
    <row r="4086" spans="27:206" ht="12.75" customHeight="1">
      <c r="AA4086" s="35" t="s">
        <v>115</v>
      </c>
      <c r="AB4086" s="36" t="s">
        <v>3498</v>
      </c>
      <c r="AC4086" s="36" t="s">
        <v>3499</v>
      </c>
      <c r="AD4086" s="36" t="s">
        <v>3500</v>
      </c>
      <c r="AE4086" s="36" t="s">
        <v>2191</v>
      </c>
      <c r="AF4086" s="36" t="s">
        <v>200</v>
      </c>
      <c r="AG4086" s="36" t="s">
        <v>3501</v>
      </c>
      <c r="AH4086" s="36" t="s">
        <v>3502</v>
      </c>
      <c r="AI4086" s="36" t="s">
        <v>1979</v>
      </c>
      <c r="AJ4086" s="36" t="s">
        <v>2638</v>
      </c>
      <c r="AK4086" s="36" t="s">
        <v>2891</v>
      </c>
      <c r="AL4086" s="36" t="s">
        <v>309</v>
      </c>
      <c r="AM4086" s="36" t="s">
        <v>888</v>
      </c>
      <c r="AN4086" s="36" t="s">
        <v>3503</v>
      </c>
      <c r="AP4086" s="22" t="e">
        <f t="shared" si="1752"/>
        <v>#VALUE!</v>
      </c>
      <c r="AQ4086" s="23" t="e">
        <f t="shared" si="1753"/>
        <v>#VALUE!</v>
      </c>
      <c r="AR4086" s="24" t="e">
        <f t="shared" si="1764"/>
        <v>#DIV/0!</v>
      </c>
      <c r="BA4086" s="20" t="s">
        <v>119</v>
      </c>
      <c r="BB4086" s="15">
        <v>19.5</v>
      </c>
      <c r="BC4086" s="15">
        <v>19.100000000000001</v>
      </c>
      <c r="BD4086" s="15">
        <v>19.5</v>
      </c>
      <c r="BE4086" s="15">
        <v>15.9</v>
      </c>
      <c r="BF4086" s="15">
        <v>14.3</v>
      </c>
      <c r="BG4086" s="15">
        <v>11.3</v>
      </c>
      <c r="BH4086" s="15">
        <v>11.1</v>
      </c>
      <c r="BI4086" s="15">
        <v>12.6</v>
      </c>
      <c r="BJ4086" s="15">
        <v>13.1</v>
      </c>
      <c r="BK4086" s="15">
        <v>15</v>
      </c>
      <c r="BL4086" s="15">
        <v>17</v>
      </c>
      <c r="BM4086" s="15">
        <v>17.8</v>
      </c>
      <c r="BN4086" s="21">
        <f t="shared" si="1761"/>
        <v>15.516666666666666</v>
      </c>
      <c r="BP4086" s="22">
        <f t="shared" si="1762"/>
        <v>19.366666666666667</v>
      </c>
      <c r="BQ4086" s="23">
        <f t="shared" si="1763"/>
        <v>11.666666666666666</v>
      </c>
      <c r="BR4086" s="24">
        <f t="shared" si="1768"/>
        <v>16.100757575757573</v>
      </c>
      <c r="BZ4086" s="2">
        <f t="shared" si="1776"/>
        <v>1986</v>
      </c>
      <c r="CA4086" s="20" t="s">
        <v>119</v>
      </c>
      <c r="CB4086" s="15">
        <v>19.600000000000001</v>
      </c>
      <c r="CC4086" s="15">
        <v>20.3</v>
      </c>
      <c r="CD4086" s="15">
        <v>20.2</v>
      </c>
      <c r="CE4086" s="15">
        <v>17.399999999999999</v>
      </c>
      <c r="CF4086" s="15">
        <v>15.3</v>
      </c>
      <c r="CG4086" s="15">
        <v>13.2</v>
      </c>
      <c r="CH4086" s="15">
        <v>12.7</v>
      </c>
      <c r="CI4086" s="15">
        <v>13.6</v>
      </c>
      <c r="CJ4086" s="15">
        <v>13.9</v>
      </c>
      <c r="CK4086" s="15">
        <v>15.1</v>
      </c>
      <c r="CL4086" s="15">
        <v>17.2</v>
      </c>
      <c r="CM4086" s="15">
        <v>18.2</v>
      </c>
      <c r="CN4086" s="21">
        <f t="shared" si="1773"/>
        <v>16.391666666666666</v>
      </c>
      <c r="CP4086" s="22">
        <f t="shared" si="1774"/>
        <v>20.033333333333335</v>
      </c>
      <c r="CQ4086" s="23">
        <f t="shared" si="1775"/>
        <v>13.166666666666666</v>
      </c>
      <c r="CR4086" s="24">
        <f t="shared" si="1754"/>
        <v>16.597727272727273</v>
      </c>
      <c r="CZ4086" s="2">
        <f t="shared" si="1779"/>
        <v>1986</v>
      </c>
      <c r="DA4086" s="35" t="s">
        <v>117</v>
      </c>
      <c r="DB4086" s="102" t="s">
        <v>3504</v>
      </c>
      <c r="DC4086" s="102" t="s">
        <v>3505</v>
      </c>
      <c r="DD4086" s="102" t="s">
        <v>3506</v>
      </c>
      <c r="DE4086" s="102" t="s">
        <v>1833</v>
      </c>
      <c r="DF4086" s="102" t="s">
        <v>3507</v>
      </c>
      <c r="DG4086" s="102" t="s">
        <v>3508</v>
      </c>
      <c r="DH4086" s="102" t="s">
        <v>3509</v>
      </c>
      <c r="DI4086" s="102" t="s">
        <v>3510</v>
      </c>
      <c r="DJ4086" s="102" t="s">
        <v>2987</v>
      </c>
      <c r="DK4086" s="102" t="s">
        <v>3511</v>
      </c>
      <c r="DL4086" s="102" t="s">
        <v>3512</v>
      </c>
      <c r="DM4086" s="102" t="s">
        <v>3424</v>
      </c>
      <c r="DN4086" s="102" t="s">
        <v>3513</v>
      </c>
      <c r="DP4086" s="22" t="e">
        <f t="shared" si="1777"/>
        <v>#VALUE!</v>
      </c>
      <c r="DQ4086" s="23" t="e">
        <f t="shared" si="1778"/>
        <v>#VALUE!</v>
      </c>
      <c r="DR4086" s="24" t="e">
        <f t="shared" si="1755"/>
        <v>#DIV/0!</v>
      </c>
      <c r="DZ4086" s="2">
        <f t="shared" si="1772"/>
        <v>1986</v>
      </c>
      <c r="EA4086" s="35" t="s">
        <v>116</v>
      </c>
      <c r="EB4086" s="102" t="s">
        <v>3514</v>
      </c>
      <c r="EC4086" s="102" t="s">
        <v>3515</v>
      </c>
      <c r="ED4086" s="102" t="s">
        <v>360</v>
      </c>
      <c r="EE4086" s="102" t="s">
        <v>3516</v>
      </c>
      <c r="EF4086" s="102" t="s">
        <v>1679</v>
      </c>
      <c r="EG4086" s="102" t="s">
        <v>933</v>
      </c>
      <c r="EH4086" s="102" t="s">
        <v>2695</v>
      </c>
      <c r="EI4086" s="102" t="s">
        <v>3517</v>
      </c>
      <c r="EJ4086" s="102" t="s">
        <v>3150</v>
      </c>
      <c r="EK4086" s="102" t="s">
        <v>3518</v>
      </c>
      <c r="EL4086" s="102" t="s">
        <v>330</v>
      </c>
      <c r="EM4086" s="102" t="s">
        <v>3519</v>
      </c>
      <c r="EN4086" s="102" t="s">
        <v>3520</v>
      </c>
      <c r="EP4086" s="22" t="e">
        <f t="shared" si="1769"/>
        <v>#VALUE!</v>
      </c>
      <c r="EQ4086" s="23" t="e">
        <f t="shared" si="1770"/>
        <v>#VALUE!</v>
      </c>
      <c r="ER4086" s="24" t="e">
        <f t="shared" si="1782"/>
        <v>#DIV/0!</v>
      </c>
      <c r="EZ4086" s="2">
        <f t="shared" si="1771"/>
        <v>1986</v>
      </c>
      <c r="FA4086" s="1" t="s">
        <v>722</v>
      </c>
      <c r="FB4086" s="1"/>
      <c r="FC4086" s="1"/>
      <c r="FD4086" s="1"/>
      <c r="FE4086" s="1"/>
      <c r="FF4086" s="1"/>
      <c r="FG4086" s="1"/>
      <c r="FH4086" s="1"/>
      <c r="FI4086" s="1"/>
      <c r="FJ4086" s="1"/>
      <c r="FK4086" s="1"/>
      <c r="FL4086" s="1"/>
      <c r="FM4086" s="1"/>
      <c r="FN4086" s="1"/>
      <c r="FP4086" s="22">
        <f t="shared" si="1780"/>
        <v>0</v>
      </c>
      <c r="FQ4086" s="23">
        <f t="shared" si="1781"/>
        <v>0</v>
      </c>
      <c r="FR4086" s="24" t="e">
        <f t="shared" si="1756"/>
        <v>#DIV/0!</v>
      </c>
      <c r="FZ4086" s="2">
        <f t="shared" si="1760"/>
        <v>1986</v>
      </c>
      <c r="GA4086" s="35" t="s">
        <v>114</v>
      </c>
      <c r="GB4086" s="102" t="s">
        <v>3521</v>
      </c>
      <c r="GC4086" s="102" t="s">
        <v>1637</v>
      </c>
      <c r="GD4086" s="102" t="s">
        <v>3522</v>
      </c>
      <c r="GE4086" s="102" t="s">
        <v>3523</v>
      </c>
      <c r="GF4086" s="102" t="s">
        <v>3524</v>
      </c>
      <c r="GG4086" s="102" t="s">
        <v>3525</v>
      </c>
      <c r="GH4086" s="102" t="s">
        <v>3526</v>
      </c>
      <c r="GI4086" s="102" t="s">
        <v>528</v>
      </c>
      <c r="GJ4086" s="102" t="s">
        <v>1001</v>
      </c>
      <c r="GK4086" s="102" t="s">
        <v>3527</v>
      </c>
      <c r="GL4086" s="102" t="s">
        <v>3528</v>
      </c>
      <c r="GM4086" s="102" t="s">
        <v>3529</v>
      </c>
      <c r="GN4086" s="102" t="s">
        <v>3530</v>
      </c>
      <c r="GO4086" s="2"/>
      <c r="GP4086" s="22" t="e">
        <f t="shared" si="1757"/>
        <v>#VALUE!</v>
      </c>
      <c r="GQ4086" s="23" t="e">
        <f t="shared" si="1758"/>
        <v>#VALUE!</v>
      </c>
      <c r="GR4086" s="24" t="e">
        <f t="shared" si="1759"/>
        <v>#DIV/0!</v>
      </c>
      <c r="GS4086" s="22" t="e">
        <f>AVERAGE(Sheet1!AP4086,Sheet1!BP4086,Sheet1!CP4086,Sheet1!DP4086,Sheet1!EP4086,Sheet1!FP4086,Sheet1!GP4086)</f>
        <v>#VALUE!</v>
      </c>
      <c r="GT4086" s="23" t="e">
        <f>AVERAGE(Sheet1!AQ4086,Sheet1!BQ4086,Sheet1!CQ4086,Sheet1!DQ4086,Sheet1!EQ4086,Sheet1!FQ4086,Sheet1!GQ4086)</f>
        <v>#VALUE!</v>
      </c>
      <c r="GU4086" s="22" t="e">
        <f t="shared" si="1765"/>
        <v>#VALUE!</v>
      </c>
      <c r="GV4086" s="23" t="e">
        <f t="shared" si="1766"/>
        <v>#VALUE!</v>
      </c>
      <c r="GW4086" s="24" t="e">
        <f>AVERAGE(Sheet1!$AO4086,Sheet1!$BO4086,Sheet1!$CO4086,Sheet1!$DO4086,Sheet1!$EO4086,Sheet1!$FO4086,Sheet1!$GO4086)</f>
        <v>#DIV/0!</v>
      </c>
      <c r="GX4086" s="24" t="e">
        <f t="shared" si="1767"/>
        <v>#DIV/0!</v>
      </c>
    </row>
    <row r="4087" spans="27:206" ht="25.5">
      <c r="AA4087" s="35" t="s">
        <v>116</v>
      </c>
      <c r="AB4087" s="36" t="s">
        <v>520</v>
      </c>
      <c r="AC4087" s="36" t="s">
        <v>3531</v>
      </c>
      <c r="AD4087" s="36" t="s">
        <v>1290</v>
      </c>
      <c r="AE4087" s="36" t="s">
        <v>1811</v>
      </c>
      <c r="AF4087" s="36" t="s">
        <v>3532</v>
      </c>
      <c r="AG4087" s="36" t="s">
        <v>3533</v>
      </c>
      <c r="AH4087" s="36" t="s">
        <v>3043</v>
      </c>
      <c r="AI4087" s="36" t="s">
        <v>3534</v>
      </c>
      <c r="AJ4087" s="36" t="s">
        <v>3535</v>
      </c>
      <c r="AK4087" s="36" t="s">
        <v>3536</v>
      </c>
      <c r="AL4087" s="36" t="s">
        <v>3537</v>
      </c>
      <c r="AM4087" s="36" t="s">
        <v>3538</v>
      </c>
      <c r="AN4087" s="36" t="s">
        <v>3539</v>
      </c>
      <c r="AP4087" s="22" t="e">
        <f t="shared" ref="AP4087:AP4118" si="1783">SUM(AB4087+AC4087+AD4087)/3</f>
        <v>#VALUE!</v>
      </c>
      <c r="AQ4087" s="23" t="e">
        <f t="shared" ref="AQ4087:AQ4118" si="1784">SUM(AG4087+AH4087+AI4087)/3</f>
        <v>#VALUE!</v>
      </c>
      <c r="AR4087" s="24" t="e">
        <f t="shared" si="1764"/>
        <v>#DIV/0!</v>
      </c>
      <c r="BA4087" s="20" t="s">
        <v>120</v>
      </c>
      <c r="BB4087" s="15">
        <v>17.899999999999999</v>
      </c>
      <c r="BC4087" s="15">
        <v>19.7</v>
      </c>
      <c r="BD4087" s="15">
        <v>16.899999999999999</v>
      </c>
      <c r="BE4087" s="15">
        <v>17.100000000000001</v>
      </c>
      <c r="BF4087" s="15">
        <v>15.1</v>
      </c>
      <c r="BG4087" s="15">
        <v>12.8</v>
      </c>
      <c r="BH4087" s="15">
        <v>12.7</v>
      </c>
      <c r="BI4087" s="15">
        <v>12.1</v>
      </c>
      <c r="BJ4087" s="15">
        <v>14.7</v>
      </c>
      <c r="BK4087" s="15">
        <v>16.100000000000001</v>
      </c>
      <c r="BL4087" s="15">
        <v>18.899999999999999</v>
      </c>
      <c r="BM4087" s="15">
        <v>19</v>
      </c>
      <c r="BN4087" s="21">
        <f t="shared" si="1761"/>
        <v>16.083333333333332</v>
      </c>
      <c r="BP4087" s="22">
        <f t="shared" si="1762"/>
        <v>18.166666666666664</v>
      </c>
      <c r="BQ4087" s="23">
        <f t="shared" si="1763"/>
        <v>12.533333333333333</v>
      </c>
      <c r="BR4087" s="24">
        <f t="shared" si="1768"/>
        <v>16.078787878787882</v>
      </c>
      <c r="BZ4087" s="2">
        <f t="shared" si="1776"/>
        <v>1987</v>
      </c>
      <c r="CA4087" s="20" t="s">
        <v>120</v>
      </c>
      <c r="CB4087" s="15">
        <v>18.7</v>
      </c>
      <c r="CC4087" s="15">
        <v>20.9</v>
      </c>
      <c r="CD4087" s="15">
        <v>18.8</v>
      </c>
      <c r="CE4087" s="15">
        <v>17.399999999999999</v>
      </c>
      <c r="CF4087" s="15">
        <v>15.6</v>
      </c>
      <c r="CG4087" s="15">
        <v>14.2</v>
      </c>
      <c r="CH4087" s="15">
        <v>13.7</v>
      </c>
      <c r="CI4087" s="15">
        <v>14.1</v>
      </c>
      <c r="CJ4087" s="15">
        <v>15.8</v>
      </c>
      <c r="CK4087" s="15">
        <v>16.2</v>
      </c>
      <c r="CL4087" s="15">
        <v>18.600000000000001</v>
      </c>
      <c r="CM4087" s="15">
        <v>18.600000000000001</v>
      </c>
      <c r="CN4087" s="21">
        <f t="shared" si="1773"/>
        <v>16.883333333333329</v>
      </c>
      <c r="CP4087" s="22">
        <f t="shared" si="1774"/>
        <v>19.466666666666665</v>
      </c>
      <c r="CQ4087" s="23">
        <f t="shared" si="1775"/>
        <v>14</v>
      </c>
      <c r="CR4087" s="24">
        <f t="shared" ref="CR4087:CR4118" si="1785">AVERAGE(CN4077:CN4087)</f>
        <v>16.634090909090904</v>
      </c>
      <c r="CZ4087" s="2">
        <f t="shared" si="1779"/>
        <v>1987</v>
      </c>
      <c r="DA4087" s="35" t="s">
        <v>118</v>
      </c>
      <c r="DB4087" s="102" t="s">
        <v>3540</v>
      </c>
      <c r="DC4087" s="102" t="s">
        <v>3541</v>
      </c>
      <c r="DD4087" s="102" t="s">
        <v>3542</v>
      </c>
      <c r="DE4087" s="102" t="s">
        <v>3543</v>
      </c>
      <c r="DF4087" s="102" t="s">
        <v>1505</v>
      </c>
      <c r="DG4087" s="102" t="s">
        <v>1187</v>
      </c>
      <c r="DH4087" s="102" t="s">
        <v>2231</v>
      </c>
      <c r="DI4087" s="102" t="s">
        <v>769</v>
      </c>
      <c r="DJ4087" s="102" t="s">
        <v>3544</v>
      </c>
      <c r="DK4087" s="102" t="s">
        <v>828</v>
      </c>
      <c r="DL4087" s="102" t="s">
        <v>3488</v>
      </c>
      <c r="DM4087" s="102" t="s">
        <v>3545</v>
      </c>
      <c r="DN4087" s="102" t="s">
        <v>3546</v>
      </c>
      <c r="DP4087" s="22" t="e">
        <f t="shared" si="1777"/>
        <v>#VALUE!</v>
      </c>
      <c r="DQ4087" s="23" t="e">
        <f t="shared" si="1778"/>
        <v>#VALUE!</v>
      </c>
      <c r="DR4087" s="24" t="e">
        <f t="shared" si="1755"/>
        <v>#DIV/0!</v>
      </c>
      <c r="DZ4087" s="2">
        <f t="shared" si="1772"/>
        <v>1987</v>
      </c>
      <c r="EA4087" s="35" t="s">
        <v>117</v>
      </c>
      <c r="EB4087" s="102" t="s">
        <v>3547</v>
      </c>
      <c r="EC4087" s="102" t="s">
        <v>3548</v>
      </c>
      <c r="ED4087" s="102" t="s">
        <v>3549</v>
      </c>
      <c r="EE4087" s="102" t="s">
        <v>3550</v>
      </c>
      <c r="EF4087" s="102" t="s">
        <v>2231</v>
      </c>
      <c r="EG4087" s="102" t="s">
        <v>645</v>
      </c>
      <c r="EH4087" s="102" t="s">
        <v>2973</v>
      </c>
      <c r="EI4087" s="102" t="s">
        <v>730</v>
      </c>
      <c r="EJ4087" s="102" t="s">
        <v>3551</v>
      </c>
      <c r="EK4087" s="102" t="s">
        <v>3552</v>
      </c>
      <c r="EL4087" s="102" t="s">
        <v>2195</v>
      </c>
      <c r="EM4087" s="102" t="s">
        <v>3553</v>
      </c>
      <c r="EN4087" s="102" t="s">
        <v>3554</v>
      </c>
      <c r="EP4087" s="22" t="e">
        <f t="shared" si="1769"/>
        <v>#VALUE!</v>
      </c>
      <c r="EQ4087" s="23" t="e">
        <f t="shared" si="1770"/>
        <v>#VALUE!</v>
      </c>
      <c r="ER4087" s="24" t="e">
        <f t="shared" si="1782"/>
        <v>#DIV/0!</v>
      </c>
      <c r="EZ4087" s="2">
        <f t="shared" si="1771"/>
        <v>1987</v>
      </c>
      <c r="FA4087" s="35" t="s">
        <v>747</v>
      </c>
      <c r="FB4087" s="35" t="s">
        <v>748</v>
      </c>
      <c r="FC4087" s="35" t="s">
        <v>749</v>
      </c>
      <c r="FD4087" s="35" t="s">
        <v>750</v>
      </c>
      <c r="FE4087" s="35" t="s">
        <v>751</v>
      </c>
      <c r="FF4087" s="35" t="s">
        <v>752</v>
      </c>
      <c r="FG4087" s="35" t="s">
        <v>753</v>
      </c>
      <c r="FH4087" s="35" t="s">
        <v>754</v>
      </c>
      <c r="FI4087" s="35" t="s">
        <v>755</v>
      </c>
      <c r="FJ4087" s="35" t="s">
        <v>756</v>
      </c>
      <c r="FK4087" s="35" t="s">
        <v>757</v>
      </c>
      <c r="FL4087" s="35" t="s">
        <v>758</v>
      </c>
      <c r="FM4087" s="35" t="s">
        <v>759</v>
      </c>
      <c r="FN4087" s="35" t="s">
        <v>760</v>
      </c>
      <c r="FP4087" s="22" t="e">
        <f t="shared" si="1780"/>
        <v>#VALUE!</v>
      </c>
      <c r="FQ4087" s="23" t="e">
        <f t="shared" si="1781"/>
        <v>#VALUE!</v>
      </c>
      <c r="FR4087" s="24" t="e">
        <f t="shared" si="1756"/>
        <v>#DIV/0!</v>
      </c>
      <c r="FZ4087" s="2">
        <f t="shared" si="1760"/>
        <v>1987</v>
      </c>
      <c r="GA4087" s="35" t="s">
        <v>115</v>
      </c>
      <c r="GB4087" s="102" t="s">
        <v>3555</v>
      </c>
      <c r="GC4087" s="102" t="s">
        <v>3556</v>
      </c>
      <c r="GD4087" s="102" t="s">
        <v>3557</v>
      </c>
      <c r="GE4087" s="102" t="s">
        <v>3558</v>
      </c>
      <c r="GF4087" s="102" t="s">
        <v>3559</v>
      </c>
      <c r="GG4087" s="102" t="s">
        <v>728</v>
      </c>
      <c r="GH4087" s="102" t="s">
        <v>2280</v>
      </c>
      <c r="GI4087" s="102" t="s">
        <v>1804</v>
      </c>
      <c r="GJ4087" s="102" t="s">
        <v>3560</v>
      </c>
      <c r="GK4087" s="102" t="s">
        <v>1052</v>
      </c>
      <c r="GL4087" s="102" t="s">
        <v>3384</v>
      </c>
      <c r="GM4087" s="102" t="s">
        <v>3561</v>
      </c>
      <c r="GN4087" s="102" t="s">
        <v>3562</v>
      </c>
      <c r="GO4087" s="2"/>
      <c r="GP4087" s="22" t="e">
        <f t="shared" si="1757"/>
        <v>#VALUE!</v>
      </c>
      <c r="GQ4087" s="23" t="e">
        <f t="shared" si="1758"/>
        <v>#VALUE!</v>
      </c>
      <c r="GR4087" s="24" t="e">
        <f t="shared" si="1759"/>
        <v>#DIV/0!</v>
      </c>
      <c r="GS4087" s="22" t="e">
        <f>AVERAGE(Sheet1!AP4087,Sheet1!BP4087,Sheet1!CP4087,Sheet1!DP4087,Sheet1!EP4087,Sheet1!FP4087,Sheet1!GP4087)</f>
        <v>#VALUE!</v>
      </c>
      <c r="GT4087" s="23" t="e">
        <f>AVERAGE(Sheet1!AQ4087,Sheet1!BQ4087,Sheet1!CQ4087,Sheet1!DQ4087,Sheet1!EQ4087,Sheet1!FQ4087,Sheet1!GQ4087)</f>
        <v>#VALUE!</v>
      </c>
      <c r="GU4087" s="22" t="e">
        <f t="shared" si="1765"/>
        <v>#VALUE!</v>
      </c>
      <c r="GV4087" s="23" t="e">
        <f t="shared" si="1766"/>
        <v>#VALUE!</v>
      </c>
      <c r="GW4087" s="24" t="e">
        <f>AVERAGE(Sheet1!$AO4087,Sheet1!$BO4087,Sheet1!$CO4087,Sheet1!$DO4087,Sheet1!$EO4087,Sheet1!$FO4087,Sheet1!$GO4087)</f>
        <v>#DIV/0!</v>
      </c>
      <c r="GX4087" s="24" t="e">
        <f t="shared" si="1767"/>
        <v>#DIV/0!</v>
      </c>
    </row>
    <row r="4088" spans="27:206" ht="12.75" customHeight="1">
      <c r="AA4088" s="35" t="s">
        <v>117</v>
      </c>
      <c r="AB4088" s="36" t="s">
        <v>834</v>
      </c>
      <c r="AC4088" s="36" t="s">
        <v>2000</v>
      </c>
      <c r="AD4088" s="36" t="s">
        <v>404</v>
      </c>
      <c r="AE4088" s="36" t="s">
        <v>2398</v>
      </c>
      <c r="AF4088" s="36" t="s">
        <v>3563</v>
      </c>
      <c r="AG4088" s="36" t="s">
        <v>1111</v>
      </c>
      <c r="AH4088" s="36" t="s">
        <v>1132</v>
      </c>
      <c r="AI4088" s="36" t="s">
        <v>1049</v>
      </c>
      <c r="AJ4088" s="36" t="s">
        <v>3564</v>
      </c>
      <c r="AK4088" s="36" t="s">
        <v>3565</v>
      </c>
      <c r="AL4088" s="36" t="s">
        <v>3566</v>
      </c>
      <c r="AM4088" s="36" t="s">
        <v>3567</v>
      </c>
      <c r="AN4088" s="36" t="s">
        <v>3568</v>
      </c>
      <c r="AP4088" s="22" t="e">
        <f t="shared" si="1783"/>
        <v>#VALUE!</v>
      </c>
      <c r="AQ4088" s="23" t="e">
        <f t="shared" si="1784"/>
        <v>#VALUE!</v>
      </c>
      <c r="AR4088" s="24" t="e">
        <f t="shared" si="1764"/>
        <v>#DIV/0!</v>
      </c>
      <c r="BA4088" s="20" t="s">
        <v>121</v>
      </c>
      <c r="BB4088" s="15">
        <v>21.9</v>
      </c>
      <c r="BC4088" s="15">
        <v>19.899999999999999</v>
      </c>
      <c r="BD4088" s="15">
        <v>20.399999999999999</v>
      </c>
      <c r="BE4088" s="15">
        <v>18.5</v>
      </c>
      <c r="BF4088" s="15">
        <v>16.5</v>
      </c>
      <c r="BG4088" s="15">
        <v>14.4</v>
      </c>
      <c r="BH4088" s="15">
        <v>13.6</v>
      </c>
      <c r="BI4088" s="15">
        <v>13.8</v>
      </c>
      <c r="BJ4088" s="15">
        <v>15.8</v>
      </c>
      <c r="BK4088" s="15">
        <v>15.2</v>
      </c>
      <c r="BL4088" s="15">
        <v>19.3</v>
      </c>
      <c r="BM4088" s="15">
        <v>20.399999999999999</v>
      </c>
      <c r="BN4088" s="21">
        <f t="shared" si="1761"/>
        <v>17.475000000000001</v>
      </c>
      <c r="BP4088" s="22">
        <f t="shared" si="1762"/>
        <v>20.733333333333331</v>
      </c>
      <c r="BQ4088" s="23">
        <f t="shared" si="1763"/>
        <v>13.933333333333332</v>
      </c>
      <c r="BR4088" s="24">
        <f t="shared" si="1768"/>
        <v>16.212878787878786</v>
      </c>
      <c r="BZ4088" s="2">
        <f t="shared" si="1776"/>
        <v>1988</v>
      </c>
      <c r="CA4088" s="20" t="s">
        <v>121</v>
      </c>
      <c r="CB4088" s="15">
        <v>22.2</v>
      </c>
      <c r="CC4088" s="15">
        <v>20.9</v>
      </c>
      <c r="CD4088" s="15">
        <v>21.3</v>
      </c>
      <c r="CE4088" s="15">
        <v>19.100000000000001</v>
      </c>
      <c r="CF4088" s="15">
        <v>17.600000000000001</v>
      </c>
      <c r="CG4088" s="15">
        <v>15.1</v>
      </c>
      <c r="CH4088" s="15">
        <v>14.6</v>
      </c>
      <c r="CI4088" s="15">
        <v>14.2</v>
      </c>
      <c r="CJ4088" s="15">
        <v>16</v>
      </c>
      <c r="CK4088" s="15">
        <v>16.100000000000001</v>
      </c>
      <c r="CL4088" s="15">
        <v>18.399999999999999</v>
      </c>
      <c r="CM4088" s="15">
        <v>19.8</v>
      </c>
      <c r="CN4088" s="21">
        <f t="shared" si="1773"/>
        <v>17.941666666666666</v>
      </c>
      <c r="CP4088" s="22">
        <f t="shared" si="1774"/>
        <v>21.466666666666665</v>
      </c>
      <c r="CQ4088" s="23">
        <f t="shared" si="1775"/>
        <v>14.633333333333333</v>
      </c>
      <c r="CR4088" s="24">
        <f t="shared" si="1785"/>
        <v>16.78409090909091</v>
      </c>
      <c r="CZ4088" s="2">
        <f t="shared" si="1779"/>
        <v>1988</v>
      </c>
      <c r="DA4088" s="1" t="s">
        <v>722</v>
      </c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P4088" s="22">
        <f t="shared" si="1777"/>
        <v>0</v>
      </c>
      <c r="DQ4088" s="23">
        <f t="shared" si="1778"/>
        <v>0</v>
      </c>
      <c r="DR4088" s="24" t="e">
        <f t="shared" si="1755"/>
        <v>#DIV/0!</v>
      </c>
      <c r="DZ4088" s="2">
        <f t="shared" si="1772"/>
        <v>1988</v>
      </c>
      <c r="EA4088" s="35" t="s">
        <v>118</v>
      </c>
      <c r="EB4088" s="102" t="s">
        <v>1805</v>
      </c>
      <c r="EC4088" s="102" t="s">
        <v>3569</v>
      </c>
      <c r="ED4088" s="102" t="s">
        <v>3570</v>
      </c>
      <c r="EE4088" s="102" t="s">
        <v>1489</v>
      </c>
      <c r="EF4088" s="102" t="s">
        <v>2703</v>
      </c>
      <c r="EG4088" s="102" t="s">
        <v>730</v>
      </c>
      <c r="EH4088" s="102" t="s">
        <v>2152</v>
      </c>
      <c r="EI4088" s="102" t="s">
        <v>1110</v>
      </c>
      <c r="EJ4088" s="102" t="s">
        <v>3571</v>
      </c>
      <c r="EK4088" s="102" t="s">
        <v>3572</v>
      </c>
      <c r="EL4088" s="102" t="s">
        <v>3573</v>
      </c>
      <c r="EM4088" s="102" t="s">
        <v>3574</v>
      </c>
      <c r="EN4088" s="102" t="s">
        <v>3575</v>
      </c>
      <c r="EP4088" s="22" t="e">
        <f t="shared" si="1769"/>
        <v>#VALUE!</v>
      </c>
      <c r="EQ4088" s="23" t="e">
        <f t="shared" si="1770"/>
        <v>#VALUE!</v>
      </c>
      <c r="ER4088" s="24" t="e">
        <f t="shared" si="1782"/>
        <v>#DIV/0!</v>
      </c>
      <c r="EZ4088" s="2">
        <f t="shared" si="1771"/>
        <v>1988</v>
      </c>
      <c r="FA4088" s="35" t="s">
        <v>97</v>
      </c>
      <c r="FB4088" s="102" t="s">
        <v>3576</v>
      </c>
      <c r="FC4088" s="102" t="s">
        <v>1414</v>
      </c>
      <c r="FD4088" s="102" t="s">
        <v>3577</v>
      </c>
      <c r="FE4088" s="102" t="s">
        <v>3578</v>
      </c>
      <c r="FF4088" s="102" t="s">
        <v>970</v>
      </c>
      <c r="FG4088" s="102" t="s">
        <v>3579</v>
      </c>
      <c r="FH4088" s="102" t="s">
        <v>1262</v>
      </c>
      <c r="FI4088" s="102" t="s">
        <v>429</v>
      </c>
      <c r="FJ4088" s="102" t="s">
        <v>1195</v>
      </c>
      <c r="FK4088" s="102" t="s">
        <v>3580</v>
      </c>
      <c r="FL4088" s="102" t="s">
        <v>3581</v>
      </c>
      <c r="FM4088" s="102" t="s">
        <v>1340</v>
      </c>
      <c r="FN4088" s="102" t="s">
        <v>3582</v>
      </c>
      <c r="FP4088" s="22" t="e">
        <f t="shared" si="1780"/>
        <v>#VALUE!</v>
      </c>
      <c r="FQ4088" s="23" t="e">
        <f t="shared" si="1781"/>
        <v>#VALUE!</v>
      </c>
      <c r="FR4088" s="24" t="e">
        <f t="shared" si="1756"/>
        <v>#DIV/0!</v>
      </c>
      <c r="FZ4088" s="2">
        <f t="shared" si="1760"/>
        <v>1988</v>
      </c>
      <c r="GA4088" s="35" t="s">
        <v>116</v>
      </c>
      <c r="GB4088" s="102" t="s">
        <v>3583</v>
      </c>
      <c r="GC4088" s="102" t="s">
        <v>334</v>
      </c>
      <c r="GD4088" s="102" t="s">
        <v>3584</v>
      </c>
      <c r="GE4088" s="102" t="s">
        <v>3585</v>
      </c>
      <c r="GF4088" s="102" t="s">
        <v>3586</v>
      </c>
      <c r="GG4088" s="102" t="s">
        <v>3587</v>
      </c>
      <c r="GH4088" s="102" t="s">
        <v>730</v>
      </c>
      <c r="GI4088" s="102" t="s">
        <v>3532</v>
      </c>
      <c r="GJ4088" s="102" t="s">
        <v>2999</v>
      </c>
      <c r="GK4088" s="102" t="s">
        <v>3588</v>
      </c>
      <c r="GL4088" s="102" t="s">
        <v>3424</v>
      </c>
      <c r="GM4088" s="102" t="s">
        <v>3589</v>
      </c>
      <c r="GN4088" s="102" t="s">
        <v>3590</v>
      </c>
      <c r="GO4088" s="2"/>
      <c r="GP4088" s="22" t="e">
        <f t="shared" si="1757"/>
        <v>#VALUE!</v>
      </c>
      <c r="GQ4088" s="23" t="e">
        <f t="shared" si="1758"/>
        <v>#VALUE!</v>
      </c>
      <c r="GR4088" s="24" t="e">
        <f t="shared" si="1759"/>
        <v>#DIV/0!</v>
      </c>
      <c r="GS4088" s="22" t="e">
        <f>AVERAGE(Sheet1!AP4088,Sheet1!BP4088,Sheet1!CP4088,Sheet1!DP4088,Sheet1!EP4088,Sheet1!FP4088,Sheet1!GP4088)</f>
        <v>#VALUE!</v>
      </c>
      <c r="GT4088" s="23" t="e">
        <f>AVERAGE(Sheet1!AQ4088,Sheet1!BQ4088,Sheet1!CQ4088,Sheet1!DQ4088,Sheet1!EQ4088,Sheet1!FQ4088,Sheet1!GQ4088)</f>
        <v>#VALUE!</v>
      </c>
      <c r="GU4088" s="22" t="e">
        <f t="shared" si="1765"/>
        <v>#VALUE!</v>
      </c>
      <c r="GV4088" s="23" t="e">
        <f t="shared" si="1766"/>
        <v>#VALUE!</v>
      </c>
      <c r="GW4088" s="24" t="e">
        <f>AVERAGE(Sheet1!$AO4088,Sheet1!$BO4088,Sheet1!$CO4088,Sheet1!$DO4088,Sheet1!$EO4088,Sheet1!$FO4088,Sheet1!$GO4088)</f>
        <v>#DIV/0!</v>
      </c>
      <c r="GX4088" s="24" t="e">
        <f t="shared" si="1767"/>
        <v>#DIV/0!</v>
      </c>
    </row>
    <row r="4089" spans="27:206" ht="12.75" customHeight="1">
      <c r="AA4089" s="35" t="s">
        <v>118</v>
      </c>
      <c r="AB4089" s="36" t="s">
        <v>195</v>
      </c>
      <c r="AC4089" s="36" t="s">
        <v>1829</v>
      </c>
      <c r="AD4089" s="36" t="s">
        <v>3591</v>
      </c>
      <c r="AE4089" s="36" t="s">
        <v>3592</v>
      </c>
      <c r="AF4089" s="36" t="s">
        <v>406</v>
      </c>
      <c r="AG4089" s="36" t="s">
        <v>3593</v>
      </c>
      <c r="AH4089" s="36" t="s">
        <v>3594</v>
      </c>
      <c r="AI4089" s="36" t="s">
        <v>3595</v>
      </c>
      <c r="AJ4089" s="36" t="s">
        <v>1072</v>
      </c>
      <c r="AK4089" s="36" t="s">
        <v>3596</v>
      </c>
      <c r="AL4089" s="36" t="s">
        <v>3597</v>
      </c>
      <c r="AM4089" s="36" t="s">
        <v>3598</v>
      </c>
      <c r="AN4089" s="36" t="s">
        <v>3599</v>
      </c>
      <c r="AP4089" s="22" t="e">
        <f t="shared" si="1783"/>
        <v>#VALUE!</v>
      </c>
      <c r="AQ4089" s="23" t="e">
        <f t="shared" si="1784"/>
        <v>#VALUE!</v>
      </c>
      <c r="AR4089" s="24" t="e">
        <f t="shared" si="1764"/>
        <v>#DIV/0!</v>
      </c>
      <c r="BA4089" s="20" t="s">
        <v>122</v>
      </c>
      <c r="BB4089" s="15">
        <v>21.8</v>
      </c>
      <c r="BC4089" s="15">
        <v>22.8</v>
      </c>
      <c r="BD4089" s="15">
        <v>20.8</v>
      </c>
      <c r="BE4089" s="15">
        <v>18.899999999999999</v>
      </c>
      <c r="BF4089" s="15">
        <v>15.5</v>
      </c>
      <c r="BG4089" s="15">
        <v>12.5</v>
      </c>
      <c r="BH4089" s="15">
        <v>13</v>
      </c>
      <c r="BI4089" s="15">
        <v>13.1</v>
      </c>
      <c r="BJ4089" s="15">
        <v>15.4</v>
      </c>
      <c r="BK4089" s="15">
        <v>15.6</v>
      </c>
      <c r="BL4089" s="15">
        <v>19</v>
      </c>
      <c r="BM4089" s="15">
        <v>20.8</v>
      </c>
      <c r="BN4089" s="21">
        <f t="shared" si="1761"/>
        <v>17.433333333333334</v>
      </c>
      <c r="BP4089" s="22">
        <f t="shared" si="1762"/>
        <v>21.8</v>
      </c>
      <c r="BQ4089" s="23">
        <f t="shared" si="1763"/>
        <v>12.866666666666667</v>
      </c>
      <c r="BR4089" s="24">
        <f t="shared" si="1768"/>
        <v>16.366666666666671</v>
      </c>
      <c r="BZ4089" s="2">
        <f t="shared" si="1776"/>
        <v>1989</v>
      </c>
      <c r="CA4089" s="20" t="s">
        <v>122</v>
      </c>
      <c r="CB4089" s="15">
        <v>21.3</v>
      </c>
      <c r="CC4089" s="15">
        <v>22.5</v>
      </c>
      <c r="CD4089" s="15">
        <v>21.3</v>
      </c>
      <c r="CE4089" s="15">
        <v>19.5</v>
      </c>
      <c r="CF4089" s="15">
        <v>16.3</v>
      </c>
      <c r="CG4089" s="15">
        <v>13.8</v>
      </c>
      <c r="CH4089" s="15">
        <v>13.5</v>
      </c>
      <c r="CI4089" s="15">
        <v>13.5</v>
      </c>
      <c r="CJ4089" s="15">
        <v>15.4</v>
      </c>
      <c r="CK4089" s="15">
        <v>15.8</v>
      </c>
      <c r="CL4089" s="15">
        <v>18.2</v>
      </c>
      <c r="CM4089" s="15">
        <v>20.399999999999999</v>
      </c>
      <c r="CN4089" s="21">
        <f t="shared" si="1773"/>
        <v>17.625</v>
      </c>
      <c r="CP4089" s="22">
        <f t="shared" si="1774"/>
        <v>21.7</v>
      </c>
      <c r="CQ4089" s="23">
        <f t="shared" si="1775"/>
        <v>13.6</v>
      </c>
      <c r="CR4089" s="24">
        <f t="shared" si="1785"/>
        <v>16.912878787878785</v>
      </c>
      <c r="CZ4089" s="2">
        <f t="shared" si="1779"/>
        <v>1989</v>
      </c>
      <c r="DA4089" s="35" t="s">
        <v>747</v>
      </c>
      <c r="DB4089" s="35" t="s">
        <v>748</v>
      </c>
      <c r="DC4089" s="35" t="s">
        <v>749</v>
      </c>
      <c r="DD4089" s="35" t="s">
        <v>750</v>
      </c>
      <c r="DE4089" s="35" t="s">
        <v>751</v>
      </c>
      <c r="DF4089" s="35" t="s">
        <v>752</v>
      </c>
      <c r="DG4089" s="35" t="s">
        <v>753</v>
      </c>
      <c r="DH4089" s="35" t="s">
        <v>754</v>
      </c>
      <c r="DI4089" s="35" t="s">
        <v>755</v>
      </c>
      <c r="DJ4089" s="35" t="s">
        <v>756</v>
      </c>
      <c r="DK4089" s="35" t="s">
        <v>757</v>
      </c>
      <c r="DL4089" s="35" t="s">
        <v>758</v>
      </c>
      <c r="DM4089" s="35" t="s">
        <v>759</v>
      </c>
      <c r="DN4089" s="35" t="s">
        <v>760</v>
      </c>
      <c r="DP4089" s="22" t="e">
        <f t="shared" si="1777"/>
        <v>#VALUE!</v>
      </c>
      <c r="DQ4089" s="23" t="e">
        <f t="shared" si="1778"/>
        <v>#VALUE!</v>
      </c>
      <c r="DR4089" s="24" t="e">
        <f t="shared" ref="DR4089:DR4120" si="1786">AVERAGE(DN4079:DN4089)</f>
        <v>#DIV/0!</v>
      </c>
      <c r="DZ4089" s="2">
        <f t="shared" si="1772"/>
        <v>1989</v>
      </c>
      <c r="EA4089" s="1" t="s">
        <v>722</v>
      </c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P4089" s="22">
        <f t="shared" si="1769"/>
        <v>0</v>
      </c>
      <c r="EQ4089" s="23">
        <f t="shared" si="1770"/>
        <v>0</v>
      </c>
      <c r="ER4089" s="24" t="e">
        <f t="shared" si="1782"/>
        <v>#DIV/0!</v>
      </c>
      <c r="EZ4089" s="2">
        <f t="shared" si="1771"/>
        <v>1989</v>
      </c>
      <c r="FA4089" s="35" t="s">
        <v>98</v>
      </c>
      <c r="FB4089" s="102" t="s">
        <v>3600</v>
      </c>
      <c r="FC4089" s="102" t="s">
        <v>3601</v>
      </c>
      <c r="FD4089" s="102" t="s">
        <v>1116</v>
      </c>
      <c r="FE4089" s="102" t="s">
        <v>3602</v>
      </c>
      <c r="FF4089" s="102" t="s">
        <v>645</v>
      </c>
      <c r="FG4089" s="102" t="s">
        <v>679</v>
      </c>
      <c r="FH4089" s="102" t="s">
        <v>3603</v>
      </c>
      <c r="FI4089" s="102" t="s">
        <v>1221</v>
      </c>
      <c r="FJ4089" s="102" t="s">
        <v>3604</v>
      </c>
      <c r="FK4089" s="102" t="s">
        <v>3605</v>
      </c>
      <c r="FL4089" s="102" t="s">
        <v>2728</v>
      </c>
      <c r="FM4089" s="102" t="s">
        <v>3606</v>
      </c>
      <c r="FN4089" s="102" t="s">
        <v>3607</v>
      </c>
      <c r="FP4089" s="22" t="e">
        <f t="shared" si="1780"/>
        <v>#VALUE!</v>
      </c>
      <c r="FQ4089" s="23" t="e">
        <f t="shared" si="1781"/>
        <v>#VALUE!</v>
      </c>
      <c r="FR4089" s="24" t="e">
        <f t="shared" si="1756"/>
        <v>#DIV/0!</v>
      </c>
      <c r="FZ4089" s="2">
        <f t="shared" si="1760"/>
        <v>1989</v>
      </c>
      <c r="GA4089" s="35" t="s">
        <v>117</v>
      </c>
      <c r="GB4089" s="102" t="s">
        <v>3608</v>
      </c>
      <c r="GC4089" s="102" t="s">
        <v>1806</v>
      </c>
      <c r="GD4089" s="102" t="s">
        <v>1645</v>
      </c>
      <c r="GE4089" s="102" t="s">
        <v>3609</v>
      </c>
      <c r="GF4089" s="102" t="s">
        <v>2877</v>
      </c>
      <c r="GG4089" s="102" t="s">
        <v>3610</v>
      </c>
      <c r="GH4089" s="102" t="s">
        <v>3458</v>
      </c>
      <c r="GI4089" s="102" t="s">
        <v>3611</v>
      </c>
      <c r="GJ4089" s="102" t="s">
        <v>778</v>
      </c>
      <c r="GK4089" s="102" t="s">
        <v>935</v>
      </c>
      <c r="GL4089" s="102" t="s">
        <v>1052</v>
      </c>
      <c r="GM4089" s="102" t="s">
        <v>3234</v>
      </c>
      <c r="GN4089" s="102" t="s">
        <v>3612</v>
      </c>
      <c r="GO4089" s="2"/>
      <c r="GP4089" s="22" t="e">
        <f t="shared" si="1757"/>
        <v>#VALUE!</v>
      </c>
      <c r="GQ4089" s="23" t="e">
        <f t="shared" si="1758"/>
        <v>#VALUE!</v>
      </c>
      <c r="GR4089" s="24" t="e">
        <f t="shared" si="1759"/>
        <v>#DIV/0!</v>
      </c>
      <c r="GS4089" s="22" t="e">
        <f>AVERAGE(Sheet1!AP4089,Sheet1!BP4089,Sheet1!CP4089,Sheet1!DP4089,Sheet1!EP4089,Sheet1!FP4089,Sheet1!GP4089)</f>
        <v>#VALUE!</v>
      </c>
      <c r="GT4089" s="23" t="e">
        <f>AVERAGE(Sheet1!AQ4089,Sheet1!BQ4089,Sheet1!CQ4089,Sheet1!DQ4089,Sheet1!EQ4089,Sheet1!FQ4089,Sheet1!GQ4089)</f>
        <v>#VALUE!</v>
      </c>
      <c r="GU4089" s="22" t="e">
        <f t="shared" si="1765"/>
        <v>#VALUE!</v>
      </c>
      <c r="GV4089" s="23" t="e">
        <f t="shared" si="1766"/>
        <v>#VALUE!</v>
      </c>
      <c r="GW4089" s="24" t="e">
        <f>AVERAGE(Sheet1!$AO4089,Sheet1!$BO4089,Sheet1!$CO4089,Sheet1!$DO4089,Sheet1!$EO4089,Sheet1!$FO4089,Sheet1!$GO4089)</f>
        <v>#DIV/0!</v>
      </c>
      <c r="GX4089" s="24" t="e">
        <f t="shared" si="1767"/>
        <v>#DIV/0!</v>
      </c>
    </row>
    <row r="4090" spans="27:206" ht="25.5">
      <c r="AA4090" s="35" t="s">
        <v>119</v>
      </c>
      <c r="AB4090" s="36" t="s">
        <v>3613</v>
      </c>
      <c r="AC4090" s="36" t="s">
        <v>3614</v>
      </c>
      <c r="AD4090" s="36" t="s">
        <v>3615</v>
      </c>
      <c r="AE4090" s="36" t="s">
        <v>3616</v>
      </c>
      <c r="AF4090" s="36" t="s">
        <v>3617</v>
      </c>
      <c r="AG4090" s="36" t="s">
        <v>3618</v>
      </c>
      <c r="AH4090" s="36" t="s">
        <v>3619</v>
      </c>
      <c r="AI4090" s="36" t="s">
        <v>3620</v>
      </c>
      <c r="AJ4090" s="36" t="s">
        <v>1057</v>
      </c>
      <c r="AK4090" s="36" t="s">
        <v>744</v>
      </c>
      <c r="AL4090" s="36" t="s">
        <v>3621</v>
      </c>
      <c r="AM4090" s="36" t="s">
        <v>3622</v>
      </c>
      <c r="AN4090" s="36" t="s">
        <v>3623</v>
      </c>
      <c r="AP4090" s="22" t="e">
        <f t="shared" si="1783"/>
        <v>#VALUE!</v>
      </c>
      <c r="AQ4090" s="23" t="e">
        <f t="shared" si="1784"/>
        <v>#VALUE!</v>
      </c>
      <c r="AR4090" s="24" t="e">
        <f t="shared" si="1764"/>
        <v>#DIV/0!</v>
      </c>
      <c r="BA4090" s="20" t="s">
        <v>123</v>
      </c>
      <c r="BB4090" s="15">
        <v>20.9</v>
      </c>
      <c r="BC4090" s="15">
        <v>21</v>
      </c>
      <c r="BD4090" s="15">
        <v>22</v>
      </c>
      <c r="BE4090" s="15">
        <v>18.7</v>
      </c>
      <c r="BF4090" s="15">
        <v>14.4</v>
      </c>
      <c r="BG4090" s="15">
        <v>13.1</v>
      </c>
      <c r="BH4090" s="15">
        <v>12.7</v>
      </c>
      <c r="BI4090" s="15">
        <v>12.1</v>
      </c>
      <c r="BJ4090" s="15">
        <v>14.4</v>
      </c>
      <c r="BK4090" s="15">
        <v>16.5</v>
      </c>
      <c r="BL4090" s="15">
        <v>18.7</v>
      </c>
      <c r="BM4090" s="15">
        <v>18.2</v>
      </c>
      <c r="BN4090" s="21">
        <f t="shared" si="1761"/>
        <v>16.891666666666666</v>
      </c>
      <c r="BP4090" s="22">
        <f t="shared" si="1762"/>
        <v>21.3</v>
      </c>
      <c r="BQ4090" s="23">
        <f t="shared" si="1763"/>
        <v>12.633333333333333</v>
      </c>
      <c r="BR4090" s="24">
        <f t="shared" si="1768"/>
        <v>16.450757575757574</v>
      </c>
      <c r="BZ4090" s="2">
        <f t="shared" si="1776"/>
        <v>1990</v>
      </c>
      <c r="CA4090" s="20" t="s">
        <v>123</v>
      </c>
      <c r="CB4090" s="15">
        <v>21.6</v>
      </c>
      <c r="CC4090" s="15">
        <v>21</v>
      </c>
      <c r="CD4090" s="15">
        <v>20.9</v>
      </c>
      <c r="CE4090" s="15">
        <v>19.2</v>
      </c>
      <c r="CF4090" s="15">
        <v>16</v>
      </c>
      <c r="CG4090" s="15">
        <v>14.2</v>
      </c>
      <c r="CH4090" s="15">
        <v>13.7</v>
      </c>
      <c r="CI4090" s="15">
        <v>13</v>
      </c>
      <c r="CJ4090" s="15">
        <v>15.2</v>
      </c>
      <c r="CK4090" s="15">
        <v>16.3</v>
      </c>
      <c r="CL4090" s="15">
        <v>18.2</v>
      </c>
      <c r="CM4090" s="15">
        <v>19.899999999999999</v>
      </c>
      <c r="CN4090" s="21">
        <f t="shared" si="1773"/>
        <v>17.433333333333334</v>
      </c>
      <c r="CP4090" s="22">
        <f t="shared" si="1774"/>
        <v>21.166666666666668</v>
      </c>
      <c r="CQ4090" s="23">
        <f t="shared" si="1775"/>
        <v>13.633333333333333</v>
      </c>
      <c r="CR4090" s="24">
        <f t="shared" si="1785"/>
        <v>16.993181818181817</v>
      </c>
      <c r="CZ4090" s="2">
        <f t="shared" si="1779"/>
        <v>1990</v>
      </c>
      <c r="DA4090" s="35" t="s">
        <v>119</v>
      </c>
      <c r="DB4090" s="102" t="s">
        <v>2600</v>
      </c>
      <c r="DC4090" s="102" t="s">
        <v>3624</v>
      </c>
      <c r="DD4090" s="102" t="s">
        <v>3625</v>
      </c>
      <c r="DE4090" s="102" t="s">
        <v>3626</v>
      </c>
      <c r="DF4090" s="102" t="s">
        <v>3627</v>
      </c>
      <c r="DG4090" s="102" t="s">
        <v>3587</v>
      </c>
      <c r="DH4090" s="102" t="s">
        <v>873</v>
      </c>
      <c r="DI4090" s="102" t="s">
        <v>3628</v>
      </c>
      <c r="DJ4090" s="102" t="s">
        <v>3629</v>
      </c>
      <c r="DK4090" s="102" t="s">
        <v>963</v>
      </c>
      <c r="DL4090" s="102" t="s">
        <v>3630</v>
      </c>
      <c r="DM4090" s="102" t="s">
        <v>3631</v>
      </c>
      <c r="DN4090" s="102" t="s">
        <v>3632</v>
      </c>
      <c r="DP4090" s="22" t="e">
        <f t="shared" si="1777"/>
        <v>#VALUE!</v>
      </c>
      <c r="DQ4090" s="23" t="e">
        <f t="shared" si="1778"/>
        <v>#VALUE!</v>
      </c>
      <c r="DR4090" s="24" t="e">
        <f t="shared" si="1786"/>
        <v>#DIV/0!</v>
      </c>
      <c r="DZ4090" s="2">
        <f t="shared" si="1772"/>
        <v>1990</v>
      </c>
      <c r="EA4090" s="35" t="s">
        <v>747</v>
      </c>
      <c r="EB4090" s="35" t="s">
        <v>748</v>
      </c>
      <c r="EC4090" s="35" t="s">
        <v>749</v>
      </c>
      <c r="ED4090" s="35" t="s">
        <v>750</v>
      </c>
      <c r="EE4090" s="35" t="s">
        <v>751</v>
      </c>
      <c r="EF4090" s="35" t="s">
        <v>752</v>
      </c>
      <c r="EG4090" s="35" t="s">
        <v>753</v>
      </c>
      <c r="EH4090" s="35" t="s">
        <v>754</v>
      </c>
      <c r="EI4090" s="35" t="s">
        <v>755</v>
      </c>
      <c r="EJ4090" s="35" t="s">
        <v>756</v>
      </c>
      <c r="EK4090" s="35" t="s">
        <v>757</v>
      </c>
      <c r="EL4090" s="35" t="s">
        <v>758</v>
      </c>
      <c r="EM4090" s="35" t="s">
        <v>759</v>
      </c>
      <c r="EN4090" s="35" t="s">
        <v>760</v>
      </c>
      <c r="EP4090" s="22" t="e">
        <f t="shared" si="1769"/>
        <v>#VALUE!</v>
      </c>
      <c r="EQ4090" s="23" t="e">
        <f t="shared" si="1770"/>
        <v>#VALUE!</v>
      </c>
      <c r="ER4090" s="24" t="e">
        <f t="shared" si="1782"/>
        <v>#DIV/0!</v>
      </c>
      <c r="EZ4090" s="2">
        <f t="shared" si="1771"/>
        <v>1990</v>
      </c>
      <c r="FA4090" s="35" t="s">
        <v>99</v>
      </c>
      <c r="FB4090" s="102" t="s">
        <v>3633</v>
      </c>
      <c r="FC4090" s="102" t="s">
        <v>1935</v>
      </c>
      <c r="FD4090" s="102" t="s">
        <v>3634</v>
      </c>
      <c r="FE4090" s="102" t="s">
        <v>443</v>
      </c>
      <c r="FF4090" s="102" t="s">
        <v>3635</v>
      </c>
      <c r="FG4090" s="102" t="s">
        <v>3636</v>
      </c>
      <c r="FH4090" s="102" t="s">
        <v>3637</v>
      </c>
      <c r="FI4090" s="102" t="s">
        <v>2839</v>
      </c>
      <c r="FJ4090" s="102" t="s">
        <v>3638</v>
      </c>
      <c r="FK4090" s="102" t="s">
        <v>3639</v>
      </c>
      <c r="FL4090" s="102" t="s">
        <v>2968</v>
      </c>
      <c r="FM4090" s="102" t="s">
        <v>3640</v>
      </c>
      <c r="FN4090" s="102" t="s">
        <v>3641</v>
      </c>
      <c r="FP4090" s="22" t="e">
        <f t="shared" si="1780"/>
        <v>#VALUE!</v>
      </c>
      <c r="FQ4090" s="23" t="e">
        <f t="shared" si="1781"/>
        <v>#VALUE!</v>
      </c>
      <c r="FR4090" s="24" t="e">
        <f t="shared" si="1756"/>
        <v>#DIV/0!</v>
      </c>
      <c r="FZ4090" s="2">
        <f t="shared" si="1760"/>
        <v>1990</v>
      </c>
      <c r="GA4090" s="35" t="s">
        <v>118</v>
      </c>
      <c r="GB4090" s="102" t="s">
        <v>3642</v>
      </c>
      <c r="GC4090" s="102" t="s">
        <v>3643</v>
      </c>
      <c r="GD4090" s="102" t="s">
        <v>3644</v>
      </c>
      <c r="GE4090" s="102" t="s">
        <v>336</v>
      </c>
      <c r="GF4090" s="102" t="s">
        <v>3645</v>
      </c>
      <c r="GG4090" s="102" t="s">
        <v>3646</v>
      </c>
      <c r="GH4090" s="102" t="s">
        <v>740</v>
      </c>
      <c r="GI4090" s="102" t="s">
        <v>2668</v>
      </c>
      <c r="GJ4090" s="102" t="s">
        <v>3647</v>
      </c>
      <c r="GK4090" s="102" t="s">
        <v>3648</v>
      </c>
      <c r="GL4090" s="102" t="s">
        <v>1372</v>
      </c>
      <c r="GM4090" s="102" t="s">
        <v>2011</v>
      </c>
      <c r="GN4090" s="102" t="s">
        <v>3649</v>
      </c>
      <c r="GO4090" s="2"/>
      <c r="GP4090" s="22" t="e">
        <f t="shared" si="1757"/>
        <v>#VALUE!</v>
      </c>
      <c r="GQ4090" s="23" t="e">
        <f t="shared" si="1758"/>
        <v>#VALUE!</v>
      </c>
      <c r="GR4090" s="24" t="e">
        <f t="shared" si="1759"/>
        <v>#DIV/0!</v>
      </c>
      <c r="GS4090" s="22" t="e">
        <f>AVERAGE(Sheet1!AP4090,Sheet1!BP4090,Sheet1!CP4090,Sheet1!DP4090,Sheet1!EP4090,Sheet1!FP4090,Sheet1!GP4090)</f>
        <v>#VALUE!</v>
      </c>
      <c r="GT4090" s="23" t="e">
        <f>AVERAGE(Sheet1!AQ4090,Sheet1!BQ4090,Sheet1!CQ4090,Sheet1!DQ4090,Sheet1!EQ4090,Sheet1!FQ4090,Sheet1!GQ4090)</f>
        <v>#VALUE!</v>
      </c>
      <c r="GU4090" s="22" t="e">
        <f t="shared" si="1765"/>
        <v>#VALUE!</v>
      </c>
      <c r="GV4090" s="23" t="e">
        <f t="shared" si="1766"/>
        <v>#VALUE!</v>
      </c>
      <c r="GW4090" s="24" t="e">
        <f>AVERAGE(Sheet1!$AO4090,Sheet1!$BO4090,Sheet1!$CO4090,Sheet1!$DO4090,Sheet1!$EO4090,Sheet1!$FO4090,Sheet1!$GO4090)</f>
        <v>#DIV/0!</v>
      </c>
      <c r="GX4090" s="24" t="e">
        <f t="shared" si="1767"/>
        <v>#DIV/0!</v>
      </c>
    </row>
    <row r="4091" spans="27:206" ht="25.5">
      <c r="AA4091" s="35" t="s">
        <v>120</v>
      </c>
      <c r="AB4091" s="36" t="s">
        <v>3650</v>
      </c>
      <c r="AC4091" s="36" t="s">
        <v>3651</v>
      </c>
      <c r="AD4091" s="36" t="s">
        <v>2133</v>
      </c>
      <c r="AE4091" s="36" t="s">
        <v>3652</v>
      </c>
      <c r="AF4091" s="36" t="s">
        <v>3653</v>
      </c>
      <c r="AG4091" s="36" t="s">
        <v>575</v>
      </c>
      <c r="AH4091" s="36" t="s">
        <v>3654</v>
      </c>
      <c r="AI4091" s="36" t="s">
        <v>3655</v>
      </c>
      <c r="AJ4091" s="36" t="s">
        <v>3656</v>
      </c>
      <c r="AK4091" s="36" t="s">
        <v>3657</v>
      </c>
      <c r="AL4091" s="36" t="s">
        <v>1601</v>
      </c>
      <c r="AM4091" s="36" t="s">
        <v>394</v>
      </c>
      <c r="AN4091" s="36" t="s">
        <v>3658</v>
      </c>
      <c r="AP4091" s="22" t="e">
        <f t="shared" si="1783"/>
        <v>#VALUE!</v>
      </c>
      <c r="AQ4091" s="23" t="e">
        <f t="shared" si="1784"/>
        <v>#VALUE!</v>
      </c>
      <c r="AR4091" s="24" t="e">
        <f t="shared" si="1764"/>
        <v>#DIV/0!</v>
      </c>
      <c r="BA4091" s="20" t="s">
        <v>124</v>
      </c>
      <c r="BB4091" s="15">
        <v>20.2</v>
      </c>
      <c r="BC4091" s="15">
        <v>18.899999999999999</v>
      </c>
      <c r="BD4091" s="15">
        <v>18.399999999999999</v>
      </c>
      <c r="BE4091" s="15">
        <v>16</v>
      </c>
      <c r="BF4091" s="15">
        <v>14.4</v>
      </c>
      <c r="BG4091" s="15">
        <v>14.1</v>
      </c>
      <c r="BH4091" s="15">
        <v>12.7</v>
      </c>
      <c r="BI4091" s="15">
        <v>12</v>
      </c>
      <c r="BJ4091" s="15">
        <v>13.8</v>
      </c>
      <c r="BK4091" s="15">
        <v>16.600000000000001</v>
      </c>
      <c r="BL4091" s="15">
        <v>17.3</v>
      </c>
      <c r="BM4091" s="15">
        <v>16.7</v>
      </c>
      <c r="BN4091" s="21">
        <f t="shared" si="1761"/>
        <v>15.924999999999999</v>
      </c>
      <c r="BP4091" s="22">
        <f t="shared" si="1762"/>
        <v>19.166666666666664</v>
      </c>
      <c r="BQ4091" s="23">
        <f t="shared" si="1763"/>
        <v>12.933333333333332</v>
      </c>
      <c r="BR4091" s="24">
        <f t="shared" si="1768"/>
        <v>16.409848484848485</v>
      </c>
      <c r="BZ4091" s="2">
        <f t="shared" si="1776"/>
        <v>1991</v>
      </c>
      <c r="CA4091" s="20" t="s">
        <v>124</v>
      </c>
      <c r="CB4091" s="15">
        <v>21</v>
      </c>
      <c r="CC4091" s="15">
        <v>20.399999999999999</v>
      </c>
      <c r="CD4091" s="15">
        <v>19.5</v>
      </c>
      <c r="CE4091" s="15">
        <v>17.600000000000001</v>
      </c>
      <c r="CF4091" s="15">
        <v>16.2</v>
      </c>
      <c r="CG4091" s="15">
        <v>15</v>
      </c>
      <c r="CH4091" s="15">
        <v>13.8</v>
      </c>
      <c r="CI4091" s="15">
        <v>13.3</v>
      </c>
      <c r="CJ4091" s="15">
        <v>14.6</v>
      </c>
      <c r="CK4091" s="15">
        <v>16.5</v>
      </c>
      <c r="CL4091" s="15">
        <v>17</v>
      </c>
      <c r="CM4091" s="15">
        <v>17.899999999999999</v>
      </c>
      <c r="CN4091" s="21">
        <f t="shared" si="1773"/>
        <v>16.900000000000002</v>
      </c>
      <c r="CP4091" s="22">
        <f t="shared" si="1774"/>
        <v>20.3</v>
      </c>
      <c r="CQ4091" s="23">
        <f t="shared" si="1775"/>
        <v>14.033333333333333</v>
      </c>
      <c r="CR4091" s="24">
        <f t="shared" si="1785"/>
        <v>17.003030303030304</v>
      </c>
      <c r="CZ4091" s="2">
        <f t="shared" si="1779"/>
        <v>1991</v>
      </c>
      <c r="DA4091" s="35" t="s">
        <v>120</v>
      </c>
      <c r="DB4091" s="102" t="s">
        <v>3659</v>
      </c>
      <c r="DC4091" s="102" t="s">
        <v>512</v>
      </c>
      <c r="DD4091" s="102" t="s">
        <v>3660</v>
      </c>
      <c r="DE4091" s="102" t="s">
        <v>3661</v>
      </c>
      <c r="DF4091" s="102" t="s">
        <v>3662</v>
      </c>
      <c r="DG4091" s="102" t="s">
        <v>3663</v>
      </c>
      <c r="DH4091" s="102" t="s">
        <v>635</v>
      </c>
      <c r="DI4091" s="102" t="s">
        <v>2733</v>
      </c>
      <c r="DJ4091" s="102" t="s">
        <v>1831</v>
      </c>
      <c r="DK4091" s="102" t="s">
        <v>3664</v>
      </c>
      <c r="DL4091" s="102" t="s">
        <v>3665</v>
      </c>
      <c r="DM4091" s="102" t="s">
        <v>3666</v>
      </c>
      <c r="DN4091" s="102" t="s">
        <v>523</v>
      </c>
      <c r="DP4091" s="22" t="e">
        <f t="shared" si="1777"/>
        <v>#VALUE!</v>
      </c>
      <c r="DQ4091" s="23" t="e">
        <f t="shared" si="1778"/>
        <v>#VALUE!</v>
      </c>
      <c r="DR4091" s="24" t="e">
        <f t="shared" si="1786"/>
        <v>#DIV/0!</v>
      </c>
      <c r="DZ4091" s="2">
        <f t="shared" si="1772"/>
        <v>1991</v>
      </c>
      <c r="EA4091" s="35" t="s">
        <v>119</v>
      </c>
      <c r="EB4091" s="102" t="s">
        <v>1902</v>
      </c>
      <c r="EC4091" s="102" t="s">
        <v>3667</v>
      </c>
      <c r="ED4091" s="102" t="s">
        <v>603</v>
      </c>
      <c r="EE4091" s="102" t="s">
        <v>3668</v>
      </c>
      <c r="EF4091" s="102" t="s">
        <v>1057</v>
      </c>
      <c r="EG4091" s="102" t="s">
        <v>660</v>
      </c>
      <c r="EH4091" s="102" t="s">
        <v>3669</v>
      </c>
      <c r="EI4091" s="102" t="s">
        <v>3670</v>
      </c>
      <c r="EJ4091" s="102" t="s">
        <v>3406</v>
      </c>
      <c r="EK4091" s="102" t="s">
        <v>3671</v>
      </c>
      <c r="EL4091" s="102" t="s">
        <v>3672</v>
      </c>
      <c r="EM4091" s="102" t="s">
        <v>3673</v>
      </c>
      <c r="EN4091" s="102" t="s">
        <v>3674</v>
      </c>
      <c r="EP4091" s="22" t="e">
        <f t="shared" si="1769"/>
        <v>#VALUE!</v>
      </c>
      <c r="EQ4091" s="23" t="e">
        <f t="shared" si="1770"/>
        <v>#VALUE!</v>
      </c>
      <c r="ER4091" s="24" t="e">
        <f t="shared" si="1782"/>
        <v>#DIV/0!</v>
      </c>
      <c r="EZ4091" s="2">
        <f t="shared" si="1771"/>
        <v>1991</v>
      </c>
      <c r="FA4091" s="35" t="s">
        <v>100</v>
      </c>
      <c r="FB4091" s="102" t="s">
        <v>771</v>
      </c>
      <c r="FC4091" s="102" t="s">
        <v>924</v>
      </c>
      <c r="FD4091" s="102" t="s">
        <v>3675</v>
      </c>
      <c r="FE4091" s="102" t="s">
        <v>770</v>
      </c>
      <c r="FF4091" s="102" t="s">
        <v>2760</v>
      </c>
      <c r="FG4091" s="102" t="s">
        <v>3676</v>
      </c>
      <c r="FH4091" s="102" t="s">
        <v>3677</v>
      </c>
      <c r="FI4091" s="102" t="s">
        <v>1880</v>
      </c>
      <c r="FJ4091" s="102" t="s">
        <v>3251</v>
      </c>
      <c r="FK4091" s="102" t="s">
        <v>711</v>
      </c>
      <c r="FL4091" s="102" t="s">
        <v>3678</v>
      </c>
      <c r="FM4091" s="102" t="s">
        <v>2015</v>
      </c>
      <c r="FN4091" s="102" t="s">
        <v>3679</v>
      </c>
      <c r="FP4091" s="22" t="e">
        <f t="shared" si="1780"/>
        <v>#VALUE!</v>
      </c>
      <c r="FQ4091" s="23" t="e">
        <f t="shared" si="1781"/>
        <v>#VALUE!</v>
      </c>
      <c r="FR4091" s="24" t="e">
        <f t="shared" ref="FR4091:FR4122" si="1787">AVERAGE(FN4081:FN4091)</f>
        <v>#DIV/0!</v>
      </c>
      <c r="FZ4091" s="2">
        <f t="shared" si="1760"/>
        <v>1991</v>
      </c>
      <c r="GA4091" s="35" t="s">
        <v>119</v>
      </c>
      <c r="GB4091" s="102" t="s">
        <v>309</v>
      </c>
      <c r="GC4091" s="102" t="s">
        <v>3680</v>
      </c>
      <c r="GD4091" s="102" t="s">
        <v>3404</v>
      </c>
      <c r="GE4091" s="102" t="s">
        <v>3681</v>
      </c>
      <c r="GF4091" s="102" t="s">
        <v>3240</v>
      </c>
      <c r="GG4091" s="102" t="s">
        <v>3682</v>
      </c>
      <c r="GH4091" s="102" t="s">
        <v>277</v>
      </c>
      <c r="GI4091" s="102" t="s">
        <v>3683</v>
      </c>
      <c r="GJ4091" s="102" t="s">
        <v>3150</v>
      </c>
      <c r="GK4091" s="102" t="s">
        <v>934</v>
      </c>
      <c r="GL4091" s="102" t="s">
        <v>1919</v>
      </c>
      <c r="GM4091" s="102" t="s">
        <v>720</v>
      </c>
      <c r="GN4091" s="102" t="s">
        <v>3684</v>
      </c>
      <c r="GO4091" s="2"/>
      <c r="GP4091" s="22" t="e">
        <f t="shared" ref="GP4091:GP4118" si="1788">SUM(GB4091+GC4091+GD4091)/3</f>
        <v>#VALUE!</v>
      </c>
      <c r="GQ4091" s="23" t="e">
        <f t="shared" ref="GQ4091:GQ4118" si="1789">SUM(GG4091+GH4091+GI4091)/3</f>
        <v>#VALUE!</v>
      </c>
      <c r="GR4091" s="24" t="e">
        <f t="shared" ref="GR4091:GR4122" si="1790">AVERAGE(GN4081:GN4091)</f>
        <v>#DIV/0!</v>
      </c>
      <c r="GS4091" s="22" t="e">
        <f>AVERAGE(Sheet1!AP4091,Sheet1!BP4091,Sheet1!CP4091,Sheet1!DP4091,Sheet1!EP4091,Sheet1!FP4091,Sheet1!GP4091)</f>
        <v>#VALUE!</v>
      </c>
      <c r="GT4091" s="23" t="e">
        <f>AVERAGE(Sheet1!AQ4091,Sheet1!BQ4091,Sheet1!CQ4091,Sheet1!DQ4091,Sheet1!EQ4091,Sheet1!FQ4091,Sheet1!GQ4091)</f>
        <v>#VALUE!</v>
      </c>
      <c r="GU4091" s="22" t="e">
        <f t="shared" si="1765"/>
        <v>#VALUE!</v>
      </c>
      <c r="GV4091" s="23" t="e">
        <f t="shared" si="1766"/>
        <v>#VALUE!</v>
      </c>
      <c r="GW4091" s="24" t="e">
        <f>AVERAGE(Sheet1!$AO4091,Sheet1!$BO4091,Sheet1!$CO4091,Sheet1!$DO4091,Sheet1!$EO4091,Sheet1!$FO4091,Sheet1!$GO4091)</f>
        <v>#DIV/0!</v>
      </c>
      <c r="GX4091" s="24" t="e">
        <f t="shared" si="1767"/>
        <v>#DIV/0!</v>
      </c>
    </row>
    <row r="4092" spans="27:206" ht="25.5">
      <c r="AA4092" s="35" t="s">
        <v>121</v>
      </c>
      <c r="AB4092" s="36" t="s">
        <v>3685</v>
      </c>
      <c r="AC4092" s="36" t="s">
        <v>2118</v>
      </c>
      <c r="AD4092" s="36" t="s">
        <v>1301</v>
      </c>
      <c r="AE4092" s="36" t="s">
        <v>983</v>
      </c>
      <c r="AF4092" s="36" t="s">
        <v>2453</v>
      </c>
      <c r="AG4092" s="36" t="s">
        <v>3686</v>
      </c>
      <c r="AH4092" s="36" t="s">
        <v>3687</v>
      </c>
      <c r="AI4092" s="36" t="s">
        <v>2894</v>
      </c>
      <c r="AJ4092" s="36" t="s">
        <v>3688</v>
      </c>
      <c r="AK4092" s="36" t="s">
        <v>3689</v>
      </c>
      <c r="AL4092" s="36" t="s">
        <v>3690</v>
      </c>
      <c r="AM4092" s="36" t="s">
        <v>3691</v>
      </c>
      <c r="AN4092" s="36" t="s">
        <v>3692</v>
      </c>
      <c r="AP4092" s="22" t="e">
        <f t="shared" si="1783"/>
        <v>#VALUE!</v>
      </c>
      <c r="AQ4092" s="23" t="e">
        <f t="shared" si="1784"/>
        <v>#VALUE!</v>
      </c>
      <c r="AR4092" s="24" t="e">
        <f t="shared" si="1764"/>
        <v>#DIV/0!</v>
      </c>
      <c r="BA4092" s="20" t="s">
        <v>125</v>
      </c>
      <c r="BB4092" s="15">
        <v>17.600000000000001</v>
      </c>
      <c r="BC4092" s="15">
        <v>20.3</v>
      </c>
      <c r="BD4092" s="15">
        <v>19.2</v>
      </c>
      <c r="BE4092" s="15">
        <v>16.7</v>
      </c>
      <c r="BF4092" s="15">
        <v>13.8</v>
      </c>
      <c r="BG4092" s="15">
        <v>11.8</v>
      </c>
      <c r="BH4092" s="15">
        <v>12.2</v>
      </c>
      <c r="BI4092" s="15">
        <v>12.4</v>
      </c>
      <c r="BJ4092" s="15">
        <v>13.1</v>
      </c>
      <c r="BK4092" s="15">
        <v>17.3</v>
      </c>
      <c r="BL4092" s="15">
        <v>18</v>
      </c>
      <c r="BM4092" s="15">
        <v>20.6</v>
      </c>
      <c r="BN4092" s="21">
        <f t="shared" si="1761"/>
        <v>16.083333333333336</v>
      </c>
      <c r="BP4092" s="22">
        <f t="shared" si="1762"/>
        <v>19.033333333333335</v>
      </c>
      <c r="BQ4092" s="23">
        <f t="shared" si="1763"/>
        <v>12.133333333333333</v>
      </c>
      <c r="BR4092" s="24">
        <f t="shared" si="1768"/>
        <v>16.342424242424244</v>
      </c>
      <c r="BZ4092" s="2">
        <f t="shared" si="1776"/>
        <v>1992</v>
      </c>
      <c r="CA4092" s="20" t="s">
        <v>125</v>
      </c>
      <c r="CB4092" s="15">
        <v>19</v>
      </c>
      <c r="CC4092" s="15">
        <v>20.3</v>
      </c>
      <c r="CD4092" s="15">
        <v>20.100000000000001</v>
      </c>
      <c r="CE4092" s="15">
        <v>18.2</v>
      </c>
      <c r="CF4092" s="15">
        <v>15.9</v>
      </c>
      <c r="CG4092" s="15">
        <v>13.3</v>
      </c>
      <c r="CH4092" s="15">
        <v>13.2</v>
      </c>
      <c r="CI4092" s="15">
        <v>13</v>
      </c>
      <c r="CJ4092" s="15">
        <v>13.3</v>
      </c>
      <c r="CK4092" s="15">
        <v>15.8</v>
      </c>
      <c r="CL4092" s="15">
        <v>16.7</v>
      </c>
      <c r="CM4092" s="15">
        <v>19.600000000000001</v>
      </c>
      <c r="CN4092" s="21">
        <f t="shared" si="1773"/>
        <v>16.533333333333335</v>
      </c>
      <c r="CP4092" s="22">
        <f t="shared" si="1774"/>
        <v>19.8</v>
      </c>
      <c r="CQ4092" s="23">
        <f t="shared" si="1775"/>
        <v>13.166666666666666</v>
      </c>
      <c r="CR4092" s="24">
        <f t="shared" si="1785"/>
        <v>16.951515151515149</v>
      </c>
      <c r="CZ4092" s="2">
        <f t="shared" si="1779"/>
        <v>1992</v>
      </c>
      <c r="DA4092" s="35" t="s">
        <v>121</v>
      </c>
      <c r="DB4092" s="102" t="s">
        <v>3693</v>
      </c>
      <c r="DC4092" s="102" t="s">
        <v>3694</v>
      </c>
      <c r="DD4092" s="102" t="s">
        <v>3695</v>
      </c>
      <c r="DE4092" s="102" t="s">
        <v>2892</v>
      </c>
      <c r="DF4092" s="102" t="s">
        <v>3696</v>
      </c>
      <c r="DG4092" s="102" t="s">
        <v>2998</v>
      </c>
      <c r="DH4092" s="102" t="s">
        <v>3174</v>
      </c>
      <c r="DI4092" s="102" t="s">
        <v>1079</v>
      </c>
      <c r="DJ4092" s="102" t="s">
        <v>2271</v>
      </c>
      <c r="DK4092" s="102" t="s">
        <v>3640</v>
      </c>
      <c r="DL4092" s="102" t="s">
        <v>3697</v>
      </c>
      <c r="DM4092" s="102" t="s">
        <v>3698</v>
      </c>
      <c r="DN4092" s="102" t="s">
        <v>3699</v>
      </c>
      <c r="DP4092" s="22" t="e">
        <f t="shared" si="1777"/>
        <v>#VALUE!</v>
      </c>
      <c r="DQ4092" s="23" t="e">
        <f t="shared" si="1778"/>
        <v>#VALUE!</v>
      </c>
      <c r="DR4092" s="24" t="e">
        <f t="shared" si="1786"/>
        <v>#DIV/0!</v>
      </c>
      <c r="DZ4092" s="2">
        <f t="shared" si="1772"/>
        <v>1992</v>
      </c>
      <c r="EA4092" s="35" t="s">
        <v>120</v>
      </c>
      <c r="EB4092" s="102" t="s">
        <v>3700</v>
      </c>
      <c r="EC4092" s="102" t="s">
        <v>3701</v>
      </c>
      <c r="ED4092" s="102" t="s">
        <v>2631</v>
      </c>
      <c r="EE4092" s="102" t="s">
        <v>443</v>
      </c>
      <c r="EF4092" s="102" t="s">
        <v>580</v>
      </c>
      <c r="EG4092" s="102" t="s">
        <v>3702</v>
      </c>
      <c r="EH4092" s="102" t="s">
        <v>3703</v>
      </c>
      <c r="EI4092" s="102" t="s">
        <v>3704</v>
      </c>
      <c r="EJ4092" s="102" t="s">
        <v>1801</v>
      </c>
      <c r="EK4092" s="102" t="s">
        <v>3705</v>
      </c>
      <c r="EL4092" s="102" t="s">
        <v>3706</v>
      </c>
      <c r="EM4092" s="102" t="s">
        <v>1806</v>
      </c>
      <c r="EN4092" s="102" t="s">
        <v>3707</v>
      </c>
      <c r="EP4092" s="22" t="e">
        <f t="shared" si="1769"/>
        <v>#VALUE!</v>
      </c>
      <c r="EQ4092" s="23" t="e">
        <f t="shared" si="1770"/>
        <v>#VALUE!</v>
      </c>
      <c r="ER4092" s="24" t="e">
        <f t="shared" si="1782"/>
        <v>#DIV/0!</v>
      </c>
      <c r="EZ4092" s="2">
        <f t="shared" si="1771"/>
        <v>1992</v>
      </c>
      <c r="FA4092" s="35" t="s">
        <v>101</v>
      </c>
      <c r="FB4092" s="102" t="s">
        <v>1491</v>
      </c>
      <c r="FC4092" s="102" t="s">
        <v>3708</v>
      </c>
      <c r="FD4092" s="102" t="s">
        <v>3709</v>
      </c>
      <c r="FE4092" s="102" t="s">
        <v>1823</v>
      </c>
      <c r="FF4092" s="102" t="s">
        <v>1144</v>
      </c>
      <c r="FG4092" s="102" t="s">
        <v>277</v>
      </c>
      <c r="FH4092" s="102" t="s">
        <v>3710</v>
      </c>
      <c r="FI4092" s="102" t="s">
        <v>3711</v>
      </c>
      <c r="FJ4092" s="102" t="s">
        <v>3306</v>
      </c>
      <c r="FK4092" s="102" t="s">
        <v>3712</v>
      </c>
      <c r="FL4092" s="102" t="s">
        <v>3713</v>
      </c>
      <c r="FM4092" s="102" t="s">
        <v>2579</v>
      </c>
      <c r="FN4092" s="102" t="s">
        <v>3714</v>
      </c>
      <c r="FP4092" s="22" t="e">
        <f t="shared" si="1780"/>
        <v>#VALUE!</v>
      </c>
      <c r="FQ4092" s="23" t="e">
        <f t="shared" si="1781"/>
        <v>#VALUE!</v>
      </c>
      <c r="FR4092" s="24" t="e">
        <f t="shared" si="1787"/>
        <v>#DIV/0!</v>
      </c>
      <c r="FZ4092" s="2">
        <f t="shared" ref="FZ4092:FZ4122" si="1791">FZ4091+1</f>
        <v>1992</v>
      </c>
      <c r="GA4092" s="35" t="s">
        <v>120</v>
      </c>
      <c r="GB4092" s="102" t="s">
        <v>3715</v>
      </c>
      <c r="GC4092" s="102" t="s">
        <v>3716</v>
      </c>
      <c r="GD4092" s="102" t="s">
        <v>3717</v>
      </c>
      <c r="GE4092" s="102" t="s">
        <v>3718</v>
      </c>
      <c r="GF4092" s="102" t="s">
        <v>1732</v>
      </c>
      <c r="GG4092" s="102" t="s">
        <v>1144</v>
      </c>
      <c r="GH4092" s="102" t="s">
        <v>3682</v>
      </c>
      <c r="GI4092" s="102" t="s">
        <v>1324</v>
      </c>
      <c r="GJ4092" s="102" t="s">
        <v>2993</v>
      </c>
      <c r="GK4092" s="102" t="s">
        <v>3719</v>
      </c>
      <c r="GL4092" s="102" t="s">
        <v>3720</v>
      </c>
      <c r="GM4092" s="102" t="s">
        <v>1902</v>
      </c>
      <c r="GN4092" s="102" t="s">
        <v>3721</v>
      </c>
      <c r="GO4092" s="2"/>
      <c r="GP4092" s="22" t="e">
        <f t="shared" si="1788"/>
        <v>#VALUE!</v>
      </c>
      <c r="GQ4092" s="23" t="e">
        <f t="shared" si="1789"/>
        <v>#VALUE!</v>
      </c>
      <c r="GR4092" s="24" t="e">
        <f t="shared" si="1790"/>
        <v>#DIV/0!</v>
      </c>
      <c r="GS4092" s="22" t="e">
        <f>AVERAGE(Sheet1!AP4092,Sheet1!BP4092,Sheet1!CP4092,Sheet1!DP4092,Sheet1!EP4092,Sheet1!FP4092,Sheet1!GP4092)</f>
        <v>#VALUE!</v>
      </c>
      <c r="GT4092" s="23" t="e">
        <f>AVERAGE(Sheet1!AQ4092,Sheet1!BQ4092,Sheet1!CQ4092,Sheet1!DQ4092,Sheet1!EQ4092,Sheet1!FQ4092,Sheet1!GQ4092)</f>
        <v>#VALUE!</v>
      </c>
      <c r="GU4092" s="22" t="e">
        <f t="shared" si="1765"/>
        <v>#VALUE!</v>
      </c>
      <c r="GV4092" s="23" t="e">
        <f t="shared" si="1766"/>
        <v>#VALUE!</v>
      </c>
      <c r="GW4092" s="24" t="e">
        <f>AVERAGE(Sheet1!$AO4092,Sheet1!$BO4092,Sheet1!$CO4092,Sheet1!$DO4092,Sheet1!$EO4092,Sheet1!$FO4092,Sheet1!$GO4092)</f>
        <v>#DIV/0!</v>
      </c>
      <c r="GX4092" s="24" t="e">
        <f t="shared" si="1767"/>
        <v>#DIV/0!</v>
      </c>
    </row>
    <row r="4093" spans="27:206" ht="25.5">
      <c r="AA4093" s="35" t="s">
        <v>122</v>
      </c>
      <c r="AB4093" s="36" t="s">
        <v>3722</v>
      </c>
      <c r="AC4093" s="36" t="s">
        <v>3723</v>
      </c>
      <c r="AD4093" s="36" t="s">
        <v>3724</v>
      </c>
      <c r="AE4093" s="36" t="s">
        <v>261</v>
      </c>
      <c r="AF4093" s="36" t="s">
        <v>2626</v>
      </c>
      <c r="AG4093" s="36" t="s">
        <v>1519</v>
      </c>
      <c r="AH4093" s="36" t="s">
        <v>2132</v>
      </c>
      <c r="AI4093" s="36" t="s">
        <v>3725</v>
      </c>
      <c r="AJ4093" s="36" t="s">
        <v>3726</v>
      </c>
      <c r="AK4093" s="36" t="s">
        <v>3727</v>
      </c>
      <c r="AL4093" s="36" t="s">
        <v>1222</v>
      </c>
      <c r="AM4093" s="36" t="s">
        <v>2245</v>
      </c>
      <c r="AN4093" s="36" t="s">
        <v>3728</v>
      </c>
      <c r="AP4093" s="22" t="e">
        <f t="shared" si="1783"/>
        <v>#VALUE!</v>
      </c>
      <c r="AQ4093" s="23" t="e">
        <f t="shared" si="1784"/>
        <v>#VALUE!</v>
      </c>
      <c r="AR4093" s="24" t="e">
        <f t="shared" si="1764"/>
        <v>#DIV/0!</v>
      </c>
      <c r="BA4093" s="20" t="s">
        <v>126</v>
      </c>
      <c r="BB4093" s="15">
        <v>20.9</v>
      </c>
      <c r="BC4093" s="15">
        <v>21</v>
      </c>
      <c r="BD4093" s="15">
        <v>20.100000000000001</v>
      </c>
      <c r="BE4093" s="15">
        <v>17.8</v>
      </c>
      <c r="BF4093" s="15">
        <v>14.7</v>
      </c>
      <c r="BG4093" s="15">
        <v>11.9</v>
      </c>
      <c r="BH4093" s="15">
        <v>12.8</v>
      </c>
      <c r="BI4093" s="15">
        <v>14.4</v>
      </c>
      <c r="BJ4093" s="15">
        <v>15.1</v>
      </c>
      <c r="BK4093" s="15">
        <v>15.5</v>
      </c>
      <c r="BL4093" s="15">
        <v>17</v>
      </c>
      <c r="BM4093" s="15">
        <v>19.2</v>
      </c>
      <c r="BN4093" s="21">
        <f t="shared" si="1761"/>
        <v>16.7</v>
      </c>
      <c r="BP4093" s="22">
        <f t="shared" si="1762"/>
        <v>20.666666666666668</v>
      </c>
      <c r="BQ4093" s="23">
        <f t="shared" si="1763"/>
        <v>13.033333333333333</v>
      </c>
      <c r="BR4093" s="24">
        <f t="shared" si="1768"/>
        <v>16.412878787878785</v>
      </c>
      <c r="BZ4093" s="2">
        <f t="shared" si="1776"/>
        <v>1993</v>
      </c>
      <c r="CA4093" s="20" t="s">
        <v>126</v>
      </c>
      <c r="CB4093" s="15">
        <v>21.5</v>
      </c>
      <c r="CC4093" s="15">
        <v>21.7</v>
      </c>
      <c r="CD4093" s="15">
        <v>19.899999999999999</v>
      </c>
      <c r="CE4093" s="15">
        <v>18.8</v>
      </c>
      <c r="CF4093" s="15">
        <v>15.8</v>
      </c>
      <c r="CG4093" s="15">
        <v>13.5</v>
      </c>
      <c r="CH4093" s="15">
        <v>14</v>
      </c>
      <c r="CI4093" s="15">
        <v>14.9</v>
      </c>
      <c r="CJ4093" s="15">
        <v>15.3</v>
      </c>
      <c r="CK4093" s="15">
        <v>15.8</v>
      </c>
      <c r="CL4093" s="15">
        <v>17.100000000000001</v>
      </c>
      <c r="CM4093" s="15">
        <v>18.3</v>
      </c>
      <c r="CN4093" s="21">
        <f t="shared" si="1773"/>
        <v>17.216666666666669</v>
      </c>
      <c r="CP4093" s="22">
        <f t="shared" si="1774"/>
        <v>21.033333333333335</v>
      </c>
      <c r="CQ4093" s="23">
        <f t="shared" si="1775"/>
        <v>14.133333333333333</v>
      </c>
      <c r="CR4093" s="24">
        <f t="shared" si="1785"/>
        <v>16.982575757575756</v>
      </c>
      <c r="CZ4093" s="2">
        <f t="shared" si="1779"/>
        <v>1993</v>
      </c>
      <c r="DA4093" s="35" t="s">
        <v>122</v>
      </c>
      <c r="DB4093" s="102" t="s">
        <v>3729</v>
      </c>
      <c r="DC4093" s="102" t="s">
        <v>2985</v>
      </c>
      <c r="DD4093" s="102" t="s">
        <v>3730</v>
      </c>
      <c r="DE4093" s="102" t="s">
        <v>2118</v>
      </c>
      <c r="DF4093" s="102" t="s">
        <v>3731</v>
      </c>
      <c r="DG4093" s="102" t="s">
        <v>1397</v>
      </c>
      <c r="DH4093" s="102" t="s">
        <v>3732</v>
      </c>
      <c r="DI4093" s="102" t="s">
        <v>2720</v>
      </c>
      <c r="DJ4093" s="102" t="s">
        <v>3733</v>
      </c>
      <c r="DK4093" s="102" t="s">
        <v>1485</v>
      </c>
      <c r="DL4093" s="102" t="s">
        <v>3734</v>
      </c>
      <c r="DM4093" s="102" t="s">
        <v>3735</v>
      </c>
      <c r="DN4093" s="102" t="s">
        <v>3736</v>
      </c>
      <c r="DP4093" s="22" t="e">
        <f t="shared" si="1777"/>
        <v>#VALUE!</v>
      </c>
      <c r="DQ4093" s="23" t="e">
        <f t="shared" si="1778"/>
        <v>#VALUE!</v>
      </c>
      <c r="DR4093" s="24" t="e">
        <f t="shared" si="1786"/>
        <v>#DIV/0!</v>
      </c>
      <c r="DZ4093" s="2">
        <f t="shared" si="1772"/>
        <v>1993</v>
      </c>
      <c r="EA4093" s="35" t="s">
        <v>121</v>
      </c>
      <c r="EB4093" s="102" t="s">
        <v>3737</v>
      </c>
      <c r="EC4093" s="102" t="s">
        <v>2061</v>
      </c>
      <c r="ED4093" s="102" t="s">
        <v>3738</v>
      </c>
      <c r="EE4093" s="102" t="s">
        <v>2096</v>
      </c>
      <c r="EF4093" s="102" t="s">
        <v>1779</v>
      </c>
      <c r="EG4093" s="102" t="s">
        <v>3739</v>
      </c>
      <c r="EH4093" s="102" t="s">
        <v>3740</v>
      </c>
      <c r="EI4093" s="102" t="s">
        <v>251</v>
      </c>
      <c r="EJ4093" s="102" t="s">
        <v>1791</v>
      </c>
      <c r="EK4093" s="102" t="s">
        <v>3741</v>
      </c>
      <c r="EL4093" s="102" t="s">
        <v>1172</v>
      </c>
      <c r="EM4093" s="102" t="s">
        <v>3742</v>
      </c>
      <c r="EN4093" s="102" t="s">
        <v>3743</v>
      </c>
      <c r="EP4093" s="22" t="e">
        <f t="shared" si="1769"/>
        <v>#VALUE!</v>
      </c>
      <c r="EQ4093" s="23" t="e">
        <f t="shared" si="1770"/>
        <v>#VALUE!</v>
      </c>
      <c r="ER4093" s="24" t="e">
        <f t="shared" si="1782"/>
        <v>#DIV/0!</v>
      </c>
      <c r="EZ4093" s="2">
        <f t="shared" si="1771"/>
        <v>1993</v>
      </c>
      <c r="FA4093" s="35" t="s">
        <v>102</v>
      </c>
      <c r="FB4093" s="102" t="s">
        <v>295</v>
      </c>
      <c r="FC4093" s="102" t="s">
        <v>3466</v>
      </c>
      <c r="FD4093" s="102" t="s">
        <v>458</v>
      </c>
      <c r="FE4093" s="102" t="s">
        <v>1672</v>
      </c>
      <c r="FF4093" s="102" t="s">
        <v>2048</v>
      </c>
      <c r="FG4093" s="102" t="s">
        <v>3744</v>
      </c>
      <c r="FH4093" s="102" t="s">
        <v>3745</v>
      </c>
      <c r="FI4093" s="102" t="s">
        <v>305</v>
      </c>
      <c r="FJ4093" s="102" t="s">
        <v>2167</v>
      </c>
      <c r="FK4093" s="102" t="s">
        <v>1117</v>
      </c>
      <c r="FL4093" s="102" t="s">
        <v>3746</v>
      </c>
      <c r="FM4093" s="102" t="s">
        <v>771</v>
      </c>
      <c r="FN4093" s="102" t="s">
        <v>3747</v>
      </c>
      <c r="FP4093" s="22" t="e">
        <f t="shared" si="1780"/>
        <v>#VALUE!</v>
      </c>
      <c r="FQ4093" s="23" t="e">
        <f t="shared" si="1781"/>
        <v>#VALUE!</v>
      </c>
      <c r="FR4093" s="24" t="e">
        <f t="shared" si="1787"/>
        <v>#DIV/0!</v>
      </c>
      <c r="FZ4093" s="2">
        <f t="shared" si="1791"/>
        <v>1993</v>
      </c>
      <c r="GA4093" s="35" t="s">
        <v>121</v>
      </c>
      <c r="GB4093" s="102" t="s">
        <v>3748</v>
      </c>
      <c r="GC4093" s="102" t="s">
        <v>3548</v>
      </c>
      <c r="GD4093" s="102" t="s">
        <v>3689</v>
      </c>
      <c r="GE4093" s="102" t="s">
        <v>1989</v>
      </c>
      <c r="GF4093" s="102" t="s">
        <v>1591</v>
      </c>
      <c r="GG4093" s="102" t="s">
        <v>3749</v>
      </c>
      <c r="GH4093" s="102" t="s">
        <v>3191</v>
      </c>
      <c r="GI4093" s="102" t="s">
        <v>3750</v>
      </c>
      <c r="GJ4093" s="102" t="s">
        <v>3082</v>
      </c>
      <c r="GK4093" s="102" t="s">
        <v>3751</v>
      </c>
      <c r="GL4093" s="102" t="s">
        <v>1411</v>
      </c>
      <c r="GM4093" s="102" t="s">
        <v>3263</v>
      </c>
      <c r="GN4093" s="102" t="s">
        <v>3752</v>
      </c>
      <c r="GO4093" s="2"/>
      <c r="GP4093" s="22" t="e">
        <f t="shared" si="1788"/>
        <v>#VALUE!</v>
      </c>
      <c r="GQ4093" s="23" t="e">
        <f t="shared" si="1789"/>
        <v>#VALUE!</v>
      </c>
      <c r="GR4093" s="24" t="e">
        <f t="shared" si="1790"/>
        <v>#DIV/0!</v>
      </c>
      <c r="GS4093" s="22" t="e">
        <f>AVERAGE(Sheet1!AP4093,Sheet1!BP4093,Sheet1!CP4093,Sheet1!DP4093,Sheet1!EP4093,Sheet1!FP4093,Sheet1!GP4093)</f>
        <v>#VALUE!</v>
      </c>
      <c r="GT4093" s="23" t="e">
        <f>AVERAGE(Sheet1!AQ4093,Sheet1!BQ4093,Sheet1!CQ4093,Sheet1!DQ4093,Sheet1!EQ4093,Sheet1!FQ4093,Sheet1!GQ4093)</f>
        <v>#VALUE!</v>
      </c>
      <c r="GU4093" s="22" t="e">
        <f t="shared" si="1765"/>
        <v>#VALUE!</v>
      </c>
      <c r="GV4093" s="23" t="e">
        <f t="shared" si="1766"/>
        <v>#VALUE!</v>
      </c>
      <c r="GW4093" s="24" t="e">
        <f>AVERAGE(Sheet1!$AO4093,Sheet1!$BO4093,Sheet1!$CO4093,Sheet1!$DO4093,Sheet1!$EO4093,Sheet1!$FO4093,Sheet1!$GO4093)</f>
        <v>#DIV/0!</v>
      </c>
      <c r="GX4093" s="24" t="e">
        <f t="shared" si="1767"/>
        <v>#DIV/0!</v>
      </c>
    </row>
    <row r="4094" spans="27:206" ht="25.5">
      <c r="AA4094" s="35" t="s">
        <v>123</v>
      </c>
      <c r="AB4094" s="36" t="s">
        <v>243</v>
      </c>
      <c r="AC4094" s="36" t="s">
        <v>3753</v>
      </c>
      <c r="AD4094" s="36" t="s">
        <v>3105</v>
      </c>
      <c r="AE4094" s="36" t="s">
        <v>1991</v>
      </c>
      <c r="AF4094" s="36" t="s">
        <v>1919</v>
      </c>
      <c r="AG4094" s="36" t="s">
        <v>3754</v>
      </c>
      <c r="AH4094" s="36" t="s">
        <v>1312</v>
      </c>
      <c r="AI4094" s="36" t="s">
        <v>1283</v>
      </c>
      <c r="AJ4094" s="36" t="s">
        <v>545</v>
      </c>
      <c r="AK4094" s="36" t="s">
        <v>3755</v>
      </c>
      <c r="AL4094" s="36" t="s">
        <v>2534</v>
      </c>
      <c r="AM4094" s="36" t="s">
        <v>261</v>
      </c>
      <c r="AN4094" s="36" t="s">
        <v>3756</v>
      </c>
      <c r="AP4094" s="22" t="e">
        <f t="shared" si="1783"/>
        <v>#VALUE!</v>
      </c>
      <c r="AQ4094" s="23" t="e">
        <f t="shared" si="1784"/>
        <v>#VALUE!</v>
      </c>
      <c r="AR4094" s="24" t="e">
        <f t="shared" si="1764"/>
        <v>#DIV/0!</v>
      </c>
      <c r="BA4094" s="20" t="s">
        <v>127</v>
      </c>
      <c r="BB4094" s="15">
        <v>19</v>
      </c>
      <c r="BC4094" s="15">
        <v>21.7</v>
      </c>
      <c r="BD4094" s="15">
        <v>19.8</v>
      </c>
      <c r="BE4094" s="15">
        <v>16.5</v>
      </c>
      <c r="BF4094" s="15">
        <v>13.5</v>
      </c>
      <c r="BG4094" s="15">
        <v>12.4</v>
      </c>
      <c r="BH4094" s="15">
        <v>12.5</v>
      </c>
      <c r="BI4094" s="15">
        <v>11.8</v>
      </c>
      <c r="BJ4094" s="15">
        <v>13.1</v>
      </c>
      <c r="BK4094" s="15">
        <v>16.399999999999999</v>
      </c>
      <c r="BL4094" s="15">
        <v>16.3</v>
      </c>
      <c r="BM4094" s="15">
        <v>22.1</v>
      </c>
      <c r="BN4094" s="21">
        <f t="shared" si="1761"/>
        <v>16.258333333333336</v>
      </c>
      <c r="BP4094" s="22">
        <f t="shared" si="1762"/>
        <v>20.166666666666668</v>
      </c>
      <c r="BQ4094" s="23">
        <f t="shared" si="1763"/>
        <v>12.233333333333334</v>
      </c>
      <c r="BR4094" s="24">
        <f t="shared" si="1768"/>
        <v>16.452272727272728</v>
      </c>
      <c r="BZ4094" s="2">
        <f t="shared" si="1776"/>
        <v>1994</v>
      </c>
      <c r="CA4094" s="20" t="s">
        <v>127</v>
      </c>
      <c r="CB4094" s="15">
        <v>19.3</v>
      </c>
      <c r="CC4094" s="15">
        <v>20.100000000000001</v>
      </c>
      <c r="CD4094" s="15">
        <v>20</v>
      </c>
      <c r="CE4094" s="15">
        <v>18.100000000000001</v>
      </c>
      <c r="CF4094" s="15">
        <v>15.2</v>
      </c>
      <c r="CG4094" s="15">
        <v>14.4</v>
      </c>
      <c r="CH4094" s="15">
        <v>14</v>
      </c>
      <c r="CI4094" s="15">
        <v>13.2</v>
      </c>
      <c r="CJ4094" s="15">
        <v>13.7</v>
      </c>
      <c r="CK4094" s="15">
        <v>16.600000000000001</v>
      </c>
      <c r="CL4094" s="15">
        <v>16.100000000000001</v>
      </c>
      <c r="CM4094" s="15">
        <v>21.2</v>
      </c>
      <c r="CN4094" s="21">
        <f t="shared" si="1773"/>
        <v>16.824999999999999</v>
      </c>
      <c r="CP4094" s="22">
        <f t="shared" si="1774"/>
        <v>19.8</v>
      </c>
      <c r="CQ4094" s="23">
        <f t="shared" si="1775"/>
        <v>13.866666666666665</v>
      </c>
      <c r="CR4094" s="24">
        <f t="shared" si="1785"/>
        <v>17.019696969696966</v>
      </c>
      <c r="CZ4094" s="2">
        <f t="shared" si="1779"/>
        <v>1994</v>
      </c>
      <c r="DA4094" s="35" t="s">
        <v>123</v>
      </c>
      <c r="DB4094" s="102" t="s">
        <v>3757</v>
      </c>
      <c r="DC4094" s="102" t="s">
        <v>3758</v>
      </c>
      <c r="DD4094" s="102" t="s">
        <v>3759</v>
      </c>
      <c r="DE4094" s="102" t="s">
        <v>1930</v>
      </c>
      <c r="DF4094" s="102" t="s">
        <v>1465</v>
      </c>
      <c r="DG4094" s="102" t="s">
        <v>3760</v>
      </c>
      <c r="DH4094" s="102" t="s">
        <v>3761</v>
      </c>
      <c r="DI4094" s="102" t="s">
        <v>1994</v>
      </c>
      <c r="DJ4094" s="102" t="s">
        <v>1895</v>
      </c>
      <c r="DK4094" s="102" t="s">
        <v>1297</v>
      </c>
      <c r="DL4094" s="102" t="s">
        <v>3762</v>
      </c>
      <c r="DM4094" s="102" t="s">
        <v>3763</v>
      </c>
      <c r="DN4094" s="102" t="s">
        <v>3764</v>
      </c>
      <c r="DP4094" s="22" t="e">
        <f t="shared" si="1777"/>
        <v>#VALUE!</v>
      </c>
      <c r="DQ4094" s="23" t="e">
        <f t="shared" si="1778"/>
        <v>#VALUE!</v>
      </c>
      <c r="DR4094" s="24" t="e">
        <f t="shared" si="1786"/>
        <v>#DIV/0!</v>
      </c>
      <c r="DZ4094" s="2">
        <f t="shared" si="1772"/>
        <v>1994</v>
      </c>
      <c r="EA4094" s="35" t="s">
        <v>122</v>
      </c>
      <c r="EB4094" s="102" t="s">
        <v>3765</v>
      </c>
      <c r="EC4094" s="102" t="s">
        <v>3766</v>
      </c>
      <c r="ED4094" s="102" t="s">
        <v>3767</v>
      </c>
      <c r="EE4094" s="102" t="s">
        <v>3768</v>
      </c>
      <c r="EF4094" s="102" t="s">
        <v>3769</v>
      </c>
      <c r="EG4094" s="102" t="s">
        <v>1177</v>
      </c>
      <c r="EH4094" s="102" t="s">
        <v>932</v>
      </c>
      <c r="EI4094" s="102" t="s">
        <v>650</v>
      </c>
      <c r="EJ4094" s="102" t="s">
        <v>3770</v>
      </c>
      <c r="EK4094" s="102" t="s">
        <v>3276</v>
      </c>
      <c r="EL4094" s="102" t="s">
        <v>2589</v>
      </c>
      <c r="EM4094" s="102" t="s">
        <v>1032</v>
      </c>
      <c r="EN4094" s="102" t="s">
        <v>3771</v>
      </c>
      <c r="EP4094" s="22" t="e">
        <f t="shared" si="1769"/>
        <v>#VALUE!</v>
      </c>
      <c r="EQ4094" s="23" t="e">
        <f t="shared" si="1770"/>
        <v>#VALUE!</v>
      </c>
      <c r="ER4094" s="24" t="e">
        <f t="shared" si="1782"/>
        <v>#DIV/0!</v>
      </c>
      <c r="EZ4094" s="2">
        <f t="shared" si="1771"/>
        <v>1994</v>
      </c>
      <c r="FA4094" s="35" t="s">
        <v>103</v>
      </c>
      <c r="FB4094" s="102" t="s">
        <v>3772</v>
      </c>
      <c r="FC4094" s="102" t="s">
        <v>2267</v>
      </c>
      <c r="FD4094" s="102" t="s">
        <v>3672</v>
      </c>
      <c r="FE4094" s="102" t="s">
        <v>1562</v>
      </c>
      <c r="FF4094" s="102" t="s">
        <v>1447</v>
      </c>
      <c r="FG4094" s="102" t="s">
        <v>3773</v>
      </c>
      <c r="FH4094" s="102" t="s">
        <v>3774</v>
      </c>
      <c r="FI4094" s="102" t="s">
        <v>648</v>
      </c>
      <c r="FJ4094" s="102" t="s">
        <v>1604</v>
      </c>
      <c r="FK4094" s="102" t="s">
        <v>3775</v>
      </c>
      <c r="FL4094" s="102" t="s">
        <v>203</v>
      </c>
      <c r="FM4094" s="102" t="s">
        <v>807</v>
      </c>
      <c r="FN4094" s="102" t="s">
        <v>3776</v>
      </c>
      <c r="FP4094" s="22" t="e">
        <f t="shared" si="1780"/>
        <v>#VALUE!</v>
      </c>
      <c r="FQ4094" s="23" t="e">
        <f t="shared" si="1781"/>
        <v>#VALUE!</v>
      </c>
      <c r="FR4094" s="24" t="e">
        <f t="shared" si="1787"/>
        <v>#DIV/0!</v>
      </c>
      <c r="FZ4094" s="2">
        <f t="shared" si="1791"/>
        <v>1994</v>
      </c>
      <c r="GA4094" s="35" t="s">
        <v>122</v>
      </c>
      <c r="GB4094" s="102" t="s">
        <v>3777</v>
      </c>
      <c r="GC4094" s="102" t="s">
        <v>3778</v>
      </c>
      <c r="GD4094" s="102" t="s">
        <v>3584</v>
      </c>
      <c r="GE4094" s="102" t="s">
        <v>812</v>
      </c>
      <c r="GF4094" s="102" t="s">
        <v>515</v>
      </c>
      <c r="GG4094" s="102" t="s">
        <v>479</v>
      </c>
      <c r="GH4094" s="102" t="s">
        <v>3779</v>
      </c>
      <c r="GI4094" s="102" t="s">
        <v>2790</v>
      </c>
      <c r="GJ4094" s="102" t="s">
        <v>3780</v>
      </c>
      <c r="GK4094" s="102" t="s">
        <v>3781</v>
      </c>
      <c r="GL4094" s="102" t="s">
        <v>2866</v>
      </c>
      <c r="GM4094" s="102" t="s">
        <v>3782</v>
      </c>
      <c r="GN4094" s="102" t="s">
        <v>3783</v>
      </c>
      <c r="GO4094" s="2"/>
      <c r="GP4094" s="22" t="e">
        <f t="shared" si="1788"/>
        <v>#VALUE!</v>
      </c>
      <c r="GQ4094" s="23" t="e">
        <f t="shared" si="1789"/>
        <v>#VALUE!</v>
      </c>
      <c r="GR4094" s="24" t="e">
        <f t="shared" si="1790"/>
        <v>#DIV/0!</v>
      </c>
      <c r="GS4094" s="22" t="e">
        <f>AVERAGE(Sheet1!AP4094,Sheet1!BP4094,Sheet1!CP4094,Sheet1!DP4094,Sheet1!EP4094,Sheet1!FP4094,Sheet1!GP4094)</f>
        <v>#VALUE!</v>
      </c>
      <c r="GT4094" s="23" t="e">
        <f>AVERAGE(Sheet1!AQ4094,Sheet1!BQ4094,Sheet1!CQ4094,Sheet1!DQ4094,Sheet1!EQ4094,Sheet1!FQ4094,Sheet1!GQ4094)</f>
        <v>#VALUE!</v>
      </c>
      <c r="GU4094" s="22" t="e">
        <f t="shared" si="1765"/>
        <v>#VALUE!</v>
      </c>
      <c r="GV4094" s="23" t="e">
        <f t="shared" si="1766"/>
        <v>#VALUE!</v>
      </c>
      <c r="GW4094" s="24" t="e">
        <f>AVERAGE(Sheet1!$AO4094,Sheet1!$BO4094,Sheet1!$CO4094,Sheet1!$DO4094,Sheet1!$EO4094,Sheet1!$FO4094,Sheet1!$GO4094)</f>
        <v>#DIV/0!</v>
      </c>
      <c r="GX4094" s="24" t="e">
        <f t="shared" si="1767"/>
        <v>#DIV/0!</v>
      </c>
    </row>
    <row r="4095" spans="27:206">
      <c r="AA4095" s="35" t="s">
        <v>124</v>
      </c>
      <c r="AB4095" s="36" t="s">
        <v>3784</v>
      </c>
      <c r="AC4095" s="36" t="s">
        <v>3785</v>
      </c>
      <c r="AD4095" s="36" t="s">
        <v>3737</v>
      </c>
      <c r="AE4095" s="36" t="s">
        <v>3438</v>
      </c>
      <c r="AF4095" s="36" t="s">
        <v>1346</v>
      </c>
      <c r="AG4095" s="36" t="s">
        <v>3364</v>
      </c>
      <c r="AH4095" s="36" t="s">
        <v>3786</v>
      </c>
      <c r="AI4095" s="36" t="s">
        <v>2049</v>
      </c>
      <c r="AJ4095" s="36" t="s">
        <v>3787</v>
      </c>
      <c r="AK4095" s="36" t="s">
        <v>2448</v>
      </c>
      <c r="AL4095" s="36" t="s">
        <v>3785</v>
      </c>
      <c r="AM4095" s="36" t="s">
        <v>3356</v>
      </c>
      <c r="AN4095" s="36" t="s">
        <v>3788</v>
      </c>
      <c r="AP4095" s="22" t="e">
        <f t="shared" si="1783"/>
        <v>#VALUE!</v>
      </c>
      <c r="AQ4095" s="23" t="e">
        <f t="shared" si="1784"/>
        <v>#VALUE!</v>
      </c>
      <c r="AR4095" s="24" t="e">
        <f t="shared" si="1764"/>
        <v>#DIV/0!</v>
      </c>
      <c r="BA4095" s="20" t="s">
        <v>128</v>
      </c>
      <c r="BB4095" s="15">
        <v>22.9</v>
      </c>
      <c r="BC4095" s="15">
        <v>23.1</v>
      </c>
      <c r="BD4095" s="15">
        <v>18.2</v>
      </c>
      <c r="BE4095" s="15">
        <v>15.6</v>
      </c>
      <c r="BF4095" s="15">
        <v>13.8</v>
      </c>
      <c r="BG4095" s="15">
        <v>12.1</v>
      </c>
      <c r="BH4095" s="15">
        <v>11.1</v>
      </c>
      <c r="BI4095" s="15">
        <v>13.3</v>
      </c>
      <c r="BJ4095" s="15">
        <v>14</v>
      </c>
      <c r="BK4095" s="15">
        <v>15.4</v>
      </c>
      <c r="BL4095" s="15">
        <v>18.100000000000001</v>
      </c>
      <c r="BM4095" s="15">
        <v>17.8</v>
      </c>
      <c r="BN4095" s="21">
        <f t="shared" si="1761"/>
        <v>16.283333333333335</v>
      </c>
      <c r="BP4095" s="22">
        <f t="shared" si="1762"/>
        <v>21.400000000000002</v>
      </c>
      <c r="BQ4095" s="23">
        <f t="shared" si="1763"/>
        <v>12.166666666666666</v>
      </c>
      <c r="BR4095" s="24">
        <f t="shared" si="1768"/>
        <v>16.482575757575756</v>
      </c>
      <c r="BZ4095" s="2">
        <f t="shared" si="1776"/>
        <v>1995</v>
      </c>
      <c r="CA4095" s="20" t="s">
        <v>128</v>
      </c>
      <c r="CB4095" s="15">
        <v>21.7</v>
      </c>
      <c r="CC4095" s="15">
        <v>23</v>
      </c>
      <c r="CD4095" s="15">
        <v>19.5</v>
      </c>
      <c r="CE4095" s="15">
        <v>16</v>
      </c>
      <c r="CF4095" s="15">
        <v>14.7</v>
      </c>
      <c r="CG4095" s="15">
        <v>13.8</v>
      </c>
      <c r="CH4095" s="15">
        <v>12.5</v>
      </c>
      <c r="CI4095" s="15">
        <v>14.3</v>
      </c>
      <c r="CJ4095" s="15">
        <v>14.1</v>
      </c>
      <c r="CK4095" s="15">
        <v>15.5</v>
      </c>
      <c r="CL4095" s="15">
        <v>16.7</v>
      </c>
      <c r="CM4095" s="15">
        <v>17.100000000000001</v>
      </c>
      <c r="CN4095" s="21">
        <f t="shared" si="1773"/>
        <v>16.574999999999999</v>
      </c>
      <c r="CP4095" s="22">
        <f t="shared" si="1774"/>
        <v>21.400000000000002</v>
      </c>
      <c r="CQ4095" s="23">
        <f t="shared" si="1775"/>
        <v>13.533333333333333</v>
      </c>
      <c r="CR4095" s="24">
        <f t="shared" si="1785"/>
        <v>17.015909090909091</v>
      </c>
      <c r="CZ4095" s="2">
        <f t="shared" si="1779"/>
        <v>1995</v>
      </c>
      <c r="DA4095" s="35" t="s">
        <v>124</v>
      </c>
      <c r="DB4095" s="102" t="s">
        <v>3789</v>
      </c>
      <c r="DC4095" s="102" t="s">
        <v>3790</v>
      </c>
      <c r="DD4095" s="102" t="s">
        <v>3791</v>
      </c>
      <c r="DE4095" s="102" t="s">
        <v>995</v>
      </c>
      <c r="DF4095" s="102" t="s">
        <v>2977</v>
      </c>
      <c r="DG4095" s="102" t="s">
        <v>3792</v>
      </c>
      <c r="DH4095" s="102" t="s">
        <v>1454</v>
      </c>
      <c r="DI4095" s="102" t="s">
        <v>3793</v>
      </c>
      <c r="DJ4095" s="102" t="s">
        <v>1732</v>
      </c>
      <c r="DK4095" s="102" t="s">
        <v>3794</v>
      </c>
      <c r="DL4095" s="102" t="s">
        <v>2459</v>
      </c>
      <c r="DM4095" s="102" t="s">
        <v>3169</v>
      </c>
      <c r="DN4095" s="102" t="s">
        <v>3795</v>
      </c>
      <c r="DP4095" s="22" t="e">
        <f t="shared" si="1777"/>
        <v>#VALUE!</v>
      </c>
      <c r="DQ4095" s="23" t="e">
        <f t="shared" si="1778"/>
        <v>#VALUE!</v>
      </c>
      <c r="DR4095" s="24" t="e">
        <f t="shared" si="1786"/>
        <v>#DIV/0!</v>
      </c>
      <c r="DZ4095" s="2">
        <f t="shared" si="1772"/>
        <v>1995</v>
      </c>
      <c r="EA4095" s="35" t="s">
        <v>123</v>
      </c>
      <c r="EB4095" s="102" t="s">
        <v>3796</v>
      </c>
      <c r="EC4095" s="102" t="s">
        <v>3797</v>
      </c>
      <c r="ED4095" s="102" t="s">
        <v>3798</v>
      </c>
      <c r="EE4095" s="102" t="s">
        <v>642</v>
      </c>
      <c r="EF4095" s="102" t="s">
        <v>2548</v>
      </c>
      <c r="EG4095" s="102" t="s">
        <v>2232</v>
      </c>
      <c r="EH4095" s="102" t="s">
        <v>3799</v>
      </c>
      <c r="EI4095" s="102" t="s">
        <v>933</v>
      </c>
      <c r="EJ4095" s="102" t="s">
        <v>1502</v>
      </c>
      <c r="EK4095" s="102" t="s">
        <v>3211</v>
      </c>
      <c r="EL4095" s="102" t="s">
        <v>3800</v>
      </c>
      <c r="EM4095" s="102" t="s">
        <v>3801</v>
      </c>
      <c r="EN4095" s="102" t="s">
        <v>3802</v>
      </c>
      <c r="EP4095" s="22" t="e">
        <f t="shared" si="1769"/>
        <v>#VALUE!</v>
      </c>
      <c r="EQ4095" s="23" t="e">
        <f t="shared" si="1770"/>
        <v>#VALUE!</v>
      </c>
      <c r="ER4095" s="24" t="e">
        <f t="shared" si="1782"/>
        <v>#DIV/0!</v>
      </c>
      <c r="EZ4095" s="2">
        <f t="shared" si="1771"/>
        <v>1995</v>
      </c>
      <c r="FA4095" s="35" t="s">
        <v>104</v>
      </c>
      <c r="FB4095" s="102" t="s">
        <v>2653</v>
      </c>
      <c r="FC4095" s="102" t="s">
        <v>3803</v>
      </c>
      <c r="FD4095" s="102" t="s">
        <v>3804</v>
      </c>
      <c r="FE4095" s="102" t="s">
        <v>3522</v>
      </c>
      <c r="FF4095" s="102" t="s">
        <v>650</v>
      </c>
      <c r="FG4095" s="102" t="s">
        <v>3805</v>
      </c>
      <c r="FH4095" s="102" t="s">
        <v>3806</v>
      </c>
      <c r="FI4095" s="102" t="s">
        <v>3807</v>
      </c>
      <c r="FJ4095" s="102" t="s">
        <v>1723</v>
      </c>
      <c r="FK4095" s="102" t="s">
        <v>1303</v>
      </c>
      <c r="FL4095" s="102" t="s">
        <v>3808</v>
      </c>
      <c r="FM4095" s="102" t="s">
        <v>3284</v>
      </c>
      <c r="FN4095" s="102" t="s">
        <v>3809</v>
      </c>
      <c r="FP4095" s="22" t="e">
        <f t="shared" si="1780"/>
        <v>#VALUE!</v>
      </c>
      <c r="FQ4095" s="23" t="e">
        <f t="shared" si="1781"/>
        <v>#VALUE!</v>
      </c>
      <c r="FR4095" s="24" t="e">
        <f t="shared" si="1787"/>
        <v>#DIV/0!</v>
      </c>
      <c r="FZ4095" s="2">
        <f t="shared" si="1791"/>
        <v>1995</v>
      </c>
      <c r="GA4095" s="35" t="s">
        <v>123</v>
      </c>
      <c r="GB4095" s="102" t="s">
        <v>3810</v>
      </c>
      <c r="GC4095" s="102" t="s">
        <v>3811</v>
      </c>
      <c r="GD4095" s="102" t="s">
        <v>3672</v>
      </c>
      <c r="GE4095" s="102" t="s">
        <v>3681</v>
      </c>
      <c r="GF4095" s="102" t="s">
        <v>2537</v>
      </c>
      <c r="GG4095" s="102" t="s">
        <v>3812</v>
      </c>
      <c r="GH4095" s="102" t="s">
        <v>3813</v>
      </c>
      <c r="GI4095" s="102" t="s">
        <v>3779</v>
      </c>
      <c r="GJ4095" s="102" t="s">
        <v>2105</v>
      </c>
      <c r="GK4095" s="102" t="s">
        <v>1135</v>
      </c>
      <c r="GL4095" s="102" t="s">
        <v>3814</v>
      </c>
      <c r="GM4095" s="102" t="s">
        <v>3815</v>
      </c>
      <c r="GN4095" s="102" t="s">
        <v>3816</v>
      </c>
      <c r="GO4095" s="2"/>
      <c r="GP4095" s="22" t="e">
        <f t="shared" si="1788"/>
        <v>#VALUE!</v>
      </c>
      <c r="GQ4095" s="23" t="e">
        <f t="shared" si="1789"/>
        <v>#VALUE!</v>
      </c>
      <c r="GR4095" s="24" t="e">
        <f t="shared" si="1790"/>
        <v>#DIV/0!</v>
      </c>
      <c r="GS4095" s="22" t="e">
        <f>AVERAGE(Sheet1!AP4095,Sheet1!BP4095,Sheet1!CP4095,Sheet1!DP4095,Sheet1!EP4095,Sheet1!FP4095,Sheet1!GP4095)</f>
        <v>#VALUE!</v>
      </c>
      <c r="GT4095" s="23" t="e">
        <f>AVERAGE(Sheet1!AQ4095,Sheet1!BQ4095,Sheet1!CQ4095,Sheet1!DQ4095,Sheet1!EQ4095,Sheet1!FQ4095,Sheet1!GQ4095)</f>
        <v>#VALUE!</v>
      </c>
      <c r="GU4095" s="22" t="e">
        <f t="shared" si="1765"/>
        <v>#VALUE!</v>
      </c>
      <c r="GV4095" s="23" t="e">
        <f t="shared" si="1766"/>
        <v>#VALUE!</v>
      </c>
      <c r="GW4095" s="24" t="e">
        <f>AVERAGE(Sheet1!$AO4095,Sheet1!$BO4095,Sheet1!$CO4095,Sheet1!$DO4095,Sheet1!$EO4095,Sheet1!$FO4095,Sheet1!$GO4095)</f>
        <v>#DIV/0!</v>
      </c>
      <c r="GX4095" s="24" t="e">
        <f t="shared" si="1767"/>
        <v>#DIV/0!</v>
      </c>
    </row>
    <row r="4096" spans="27:206" ht="25.5">
      <c r="AA4096" s="35" t="s">
        <v>125</v>
      </c>
      <c r="AB4096" s="36" t="s">
        <v>1731</v>
      </c>
      <c r="AC4096" s="36" t="s">
        <v>1476</v>
      </c>
      <c r="AD4096" s="36" t="s">
        <v>3349</v>
      </c>
      <c r="AE4096" s="36" t="s">
        <v>3817</v>
      </c>
      <c r="AF4096" s="36" t="s">
        <v>3818</v>
      </c>
      <c r="AG4096" s="36" t="s">
        <v>1186</v>
      </c>
      <c r="AH4096" s="36" t="s">
        <v>3819</v>
      </c>
      <c r="AI4096" s="36" t="s">
        <v>3820</v>
      </c>
      <c r="AJ4096" s="36" t="s">
        <v>3821</v>
      </c>
      <c r="AK4096" s="36" t="s">
        <v>3130</v>
      </c>
      <c r="AL4096" s="36" t="s">
        <v>643</v>
      </c>
      <c r="AM4096" s="36" t="s">
        <v>3822</v>
      </c>
      <c r="AN4096" s="36" t="s">
        <v>3823</v>
      </c>
      <c r="AP4096" s="22" t="e">
        <f t="shared" si="1783"/>
        <v>#VALUE!</v>
      </c>
      <c r="AQ4096" s="23" t="e">
        <f t="shared" si="1784"/>
        <v>#VALUE!</v>
      </c>
      <c r="AR4096" s="24" t="e">
        <f t="shared" si="1764"/>
        <v>#DIV/0!</v>
      </c>
      <c r="BA4096" s="20" t="s">
        <v>129</v>
      </c>
      <c r="BB4096" s="15">
        <v>20.9</v>
      </c>
      <c r="BC4096" s="15">
        <v>20.6</v>
      </c>
      <c r="BD4096" s="15">
        <v>20.2</v>
      </c>
      <c r="BE4096" s="15">
        <v>15.7</v>
      </c>
      <c r="BF4096" s="15">
        <v>14.9</v>
      </c>
      <c r="BG4096" s="15">
        <v>12.4</v>
      </c>
      <c r="BH4096" s="15">
        <v>12.5</v>
      </c>
      <c r="BI4096" s="15">
        <v>12.7</v>
      </c>
      <c r="BJ4096" s="15">
        <v>13.8</v>
      </c>
      <c r="BK4096" s="15">
        <v>16.5</v>
      </c>
      <c r="BL4096" s="15">
        <v>16.600000000000001</v>
      </c>
      <c r="BM4096" s="15">
        <v>17.399999999999999</v>
      </c>
      <c r="BN4096" s="21">
        <f t="shared" ref="BN4096:BN4127" si="1792">SUM(BB4096:BM4096)/12</f>
        <v>16.183333333333334</v>
      </c>
      <c r="BP4096" s="22">
        <f t="shared" ref="BP4096:BP4118" si="1793">SUM(BB4096+BC4096+BD4096)/3</f>
        <v>20.566666666666666</v>
      </c>
      <c r="BQ4096" s="23">
        <f t="shared" ref="BQ4096:BQ4118" si="1794">SUM(BG4096+BH4096+BI4096)/3</f>
        <v>12.533333333333331</v>
      </c>
      <c r="BR4096" s="24">
        <f t="shared" si="1768"/>
        <v>16.439393939393938</v>
      </c>
      <c r="BZ4096" s="2">
        <f t="shared" si="1776"/>
        <v>1996</v>
      </c>
      <c r="CA4096" s="20" t="s">
        <v>129</v>
      </c>
      <c r="CB4096" s="15">
        <v>19.7</v>
      </c>
      <c r="CC4096" s="15">
        <v>19.100000000000001</v>
      </c>
      <c r="CD4096" s="15">
        <v>19.5</v>
      </c>
      <c r="CE4096" s="15">
        <v>16</v>
      </c>
      <c r="CF4096" s="15">
        <v>15.3</v>
      </c>
      <c r="CG4096" s="15">
        <v>13.9</v>
      </c>
      <c r="CH4096" s="15">
        <v>13.1</v>
      </c>
      <c r="CI4096" s="15">
        <v>13.2</v>
      </c>
      <c r="CJ4096" s="15">
        <v>13.9</v>
      </c>
      <c r="CK4096" s="15">
        <v>15.8</v>
      </c>
      <c r="CL4096" s="15">
        <v>16.100000000000001</v>
      </c>
      <c r="CM4096" s="15">
        <v>17</v>
      </c>
      <c r="CN4096" s="21">
        <f t="shared" si="1773"/>
        <v>16.05</v>
      </c>
      <c r="CP4096" s="22">
        <f t="shared" si="1774"/>
        <v>19.433333333333334</v>
      </c>
      <c r="CQ4096" s="23">
        <f t="shared" si="1775"/>
        <v>13.4</v>
      </c>
      <c r="CR4096" s="24">
        <f t="shared" si="1785"/>
        <v>16.943181818181817</v>
      </c>
      <c r="CZ4096" s="2">
        <f t="shared" si="1779"/>
        <v>1996</v>
      </c>
      <c r="DA4096" s="35" t="s">
        <v>125</v>
      </c>
      <c r="DB4096" s="102" t="s">
        <v>295</v>
      </c>
      <c r="DC4096" s="102" t="s">
        <v>3824</v>
      </c>
      <c r="DD4096" s="102" t="s">
        <v>3825</v>
      </c>
      <c r="DE4096" s="102" t="s">
        <v>3826</v>
      </c>
      <c r="DF4096" s="102" t="s">
        <v>2474</v>
      </c>
      <c r="DG4096" s="102" t="s">
        <v>1394</v>
      </c>
      <c r="DH4096" s="102" t="s">
        <v>1851</v>
      </c>
      <c r="DI4096" s="102" t="s">
        <v>3564</v>
      </c>
      <c r="DJ4096" s="102" t="s">
        <v>1322</v>
      </c>
      <c r="DK4096" s="102" t="s">
        <v>3025</v>
      </c>
      <c r="DL4096" s="102" t="s">
        <v>1127</v>
      </c>
      <c r="DM4096" s="102" t="s">
        <v>3827</v>
      </c>
      <c r="DN4096" s="102" t="s">
        <v>3828</v>
      </c>
      <c r="DP4096" s="22" t="e">
        <f t="shared" si="1777"/>
        <v>#VALUE!</v>
      </c>
      <c r="DQ4096" s="23" t="e">
        <f t="shared" si="1778"/>
        <v>#VALUE!</v>
      </c>
      <c r="DR4096" s="24" t="e">
        <f t="shared" si="1786"/>
        <v>#DIV/0!</v>
      </c>
      <c r="DZ4096" s="2">
        <f t="shared" si="1772"/>
        <v>1996</v>
      </c>
      <c r="EA4096" s="35" t="s">
        <v>124</v>
      </c>
      <c r="EB4096" s="102" t="s">
        <v>3829</v>
      </c>
      <c r="EC4096" s="102" t="s">
        <v>3830</v>
      </c>
      <c r="ED4096" s="102" t="s">
        <v>2434</v>
      </c>
      <c r="EE4096" s="102" t="s">
        <v>1850</v>
      </c>
      <c r="EF4096" s="102" t="s">
        <v>2421</v>
      </c>
      <c r="EG4096" s="102" t="s">
        <v>3231</v>
      </c>
      <c r="EH4096" s="102" t="s">
        <v>3831</v>
      </c>
      <c r="EI4096" s="102" t="s">
        <v>3832</v>
      </c>
      <c r="EJ4096" s="102" t="s">
        <v>2298</v>
      </c>
      <c r="EK4096" s="102" t="s">
        <v>3833</v>
      </c>
      <c r="EL4096" s="102" t="s">
        <v>3266</v>
      </c>
      <c r="EM4096" s="102" t="s">
        <v>3834</v>
      </c>
      <c r="EN4096" s="102" t="s">
        <v>3835</v>
      </c>
      <c r="EP4096" s="22" t="e">
        <f t="shared" si="1769"/>
        <v>#VALUE!</v>
      </c>
      <c r="EQ4096" s="23" t="e">
        <f t="shared" si="1770"/>
        <v>#VALUE!</v>
      </c>
      <c r="ER4096" s="24" t="e">
        <f t="shared" si="1782"/>
        <v>#DIV/0!</v>
      </c>
      <c r="EZ4096" s="2">
        <f t="shared" si="1771"/>
        <v>1996</v>
      </c>
      <c r="FA4096" s="35" t="s">
        <v>105</v>
      </c>
      <c r="FB4096" s="102" t="s">
        <v>3836</v>
      </c>
      <c r="FC4096" s="102" t="s">
        <v>3126</v>
      </c>
      <c r="FD4096" s="102" t="s">
        <v>3837</v>
      </c>
      <c r="FE4096" s="102" t="s">
        <v>1855</v>
      </c>
      <c r="FF4096" s="102" t="s">
        <v>3838</v>
      </c>
      <c r="FG4096" s="102" t="s">
        <v>3839</v>
      </c>
      <c r="FH4096" s="102" t="s">
        <v>2550</v>
      </c>
      <c r="FI4096" s="102" t="s">
        <v>3840</v>
      </c>
      <c r="FJ4096" s="102" t="s">
        <v>2421</v>
      </c>
      <c r="FK4096" s="102" t="s">
        <v>3841</v>
      </c>
      <c r="FL4096" s="102" t="s">
        <v>3474</v>
      </c>
      <c r="FM4096" s="102" t="s">
        <v>3237</v>
      </c>
      <c r="FN4096" s="102" t="s">
        <v>3842</v>
      </c>
      <c r="FP4096" s="22" t="e">
        <f t="shared" si="1780"/>
        <v>#VALUE!</v>
      </c>
      <c r="FQ4096" s="23" t="e">
        <f t="shared" si="1781"/>
        <v>#VALUE!</v>
      </c>
      <c r="FR4096" s="24" t="e">
        <f t="shared" si="1787"/>
        <v>#DIV/0!</v>
      </c>
      <c r="FZ4096" s="2">
        <f t="shared" si="1791"/>
        <v>1996</v>
      </c>
      <c r="GA4096" s="35" t="s">
        <v>124</v>
      </c>
      <c r="GB4096" s="102" t="s">
        <v>3134</v>
      </c>
      <c r="GC4096" s="102" t="s">
        <v>711</v>
      </c>
      <c r="GD4096" s="102" t="s">
        <v>2005</v>
      </c>
      <c r="GE4096" s="102" t="s">
        <v>919</v>
      </c>
      <c r="GF4096" s="102" t="s">
        <v>3843</v>
      </c>
      <c r="GG4096" s="102" t="s">
        <v>276</v>
      </c>
      <c r="GH4096" s="102" t="s">
        <v>1346</v>
      </c>
      <c r="GI4096" s="102" t="s">
        <v>263</v>
      </c>
      <c r="GJ4096" s="102" t="s">
        <v>3780</v>
      </c>
      <c r="GK4096" s="102" t="s">
        <v>2586</v>
      </c>
      <c r="GL4096" s="102" t="s">
        <v>404</v>
      </c>
      <c r="GM4096" s="102" t="s">
        <v>2677</v>
      </c>
      <c r="GN4096" s="102" t="s">
        <v>3844</v>
      </c>
      <c r="GO4096" s="2"/>
      <c r="GP4096" s="22" t="e">
        <f t="shared" si="1788"/>
        <v>#VALUE!</v>
      </c>
      <c r="GQ4096" s="23" t="e">
        <f t="shared" si="1789"/>
        <v>#VALUE!</v>
      </c>
      <c r="GR4096" s="24" t="e">
        <f t="shared" si="1790"/>
        <v>#DIV/0!</v>
      </c>
      <c r="GS4096" s="22" t="e">
        <f>AVERAGE(Sheet1!AP4096,Sheet1!BP4096,Sheet1!CP4096,Sheet1!DP4096,Sheet1!EP4096,Sheet1!FP4096,Sheet1!GP4096)</f>
        <v>#VALUE!</v>
      </c>
      <c r="GT4096" s="23" t="e">
        <f>AVERAGE(Sheet1!AQ4096,Sheet1!BQ4096,Sheet1!CQ4096,Sheet1!DQ4096,Sheet1!EQ4096,Sheet1!FQ4096,Sheet1!GQ4096)</f>
        <v>#VALUE!</v>
      </c>
      <c r="GU4096" s="22" t="e">
        <f t="shared" si="1765"/>
        <v>#VALUE!</v>
      </c>
      <c r="GV4096" s="23" t="e">
        <f t="shared" si="1766"/>
        <v>#VALUE!</v>
      </c>
      <c r="GW4096" s="24" t="e">
        <f>AVERAGE(Sheet1!$AO4096,Sheet1!$BO4096,Sheet1!$CO4096,Sheet1!$DO4096,Sheet1!$EO4096,Sheet1!$FO4096,Sheet1!$GO4096)</f>
        <v>#DIV/0!</v>
      </c>
      <c r="GX4096" s="24" t="e">
        <f t="shared" si="1767"/>
        <v>#DIV/0!</v>
      </c>
    </row>
    <row r="4097" spans="27:206" ht="25.5">
      <c r="AA4097" s="35" t="s">
        <v>126</v>
      </c>
      <c r="AB4097" s="36" t="s">
        <v>182</v>
      </c>
      <c r="AC4097" s="36" t="s">
        <v>3480</v>
      </c>
      <c r="AD4097" s="36" t="s">
        <v>3845</v>
      </c>
      <c r="AE4097" s="36" t="s">
        <v>3846</v>
      </c>
      <c r="AF4097" s="36" t="s">
        <v>3847</v>
      </c>
      <c r="AG4097" s="36" t="s">
        <v>884</v>
      </c>
      <c r="AH4097" s="36" t="s">
        <v>3848</v>
      </c>
      <c r="AI4097" s="36" t="s">
        <v>3849</v>
      </c>
      <c r="AJ4097" s="36" t="s">
        <v>3850</v>
      </c>
      <c r="AK4097" s="36" t="s">
        <v>3851</v>
      </c>
      <c r="AL4097" s="36" t="s">
        <v>534</v>
      </c>
      <c r="AM4097" s="36" t="s">
        <v>3852</v>
      </c>
      <c r="AN4097" s="36" t="s">
        <v>3487</v>
      </c>
      <c r="AP4097" s="22" t="e">
        <f t="shared" si="1783"/>
        <v>#VALUE!</v>
      </c>
      <c r="AQ4097" s="23" t="e">
        <f t="shared" si="1784"/>
        <v>#VALUE!</v>
      </c>
      <c r="AR4097" s="24" t="e">
        <f t="shared" ref="AR4097:AR4128" si="1795">AVERAGE(AN4087:AN4097)</f>
        <v>#DIV/0!</v>
      </c>
      <c r="BA4097" s="20" t="s">
        <v>130</v>
      </c>
      <c r="BB4097" s="15">
        <v>22.6</v>
      </c>
      <c r="BC4097" s="15">
        <v>22.8</v>
      </c>
      <c r="BD4097" s="15">
        <v>19.100000000000001</v>
      </c>
      <c r="BE4097" s="15">
        <v>15.6</v>
      </c>
      <c r="BF4097" s="15">
        <v>13.8</v>
      </c>
      <c r="BG4097" s="15">
        <v>13</v>
      </c>
      <c r="BH4097" s="15">
        <v>11.6</v>
      </c>
      <c r="BI4097" s="15">
        <v>12.1</v>
      </c>
      <c r="BJ4097" s="15">
        <v>14</v>
      </c>
      <c r="BK4097" s="15">
        <v>15</v>
      </c>
      <c r="BL4097" s="15">
        <v>16.8</v>
      </c>
      <c r="BM4097" s="15">
        <v>17.100000000000001</v>
      </c>
      <c r="BN4097" s="21">
        <f t="shared" si="1792"/>
        <v>16.125</v>
      </c>
      <c r="BP4097" s="22">
        <f t="shared" si="1793"/>
        <v>21.5</v>
      </c>
      <c r="BQ4097" s="23">
        <f t="shared" si="1794"/>
        <v>12.233333333333334</v>
      </c>
      <c r="BR4097" s="24">
        <f t="shared" si="1768"/>
        <v>16.494696969696971</v>
      </c>
      <c r="BZ4097" s="2">
        <f t="shared" si="1776"/>
        <v>1997</v>
      </c>
      <c r="CA4097" s="20" t="s">
        <v>130</v>
      </c>
      <c r="CB4097" s="15">
        <v>21.6</v>
      </c>
      <c r="CC4097" s="15">
        <v>21.4</v>
      </c>
      <c r="CD4097" s="15">
        <v>18.7</v>
      </c>
      <c r="CE4097" s="15">
        <v>17.100000000000001</v>
      </c>
      <c r="CF4097" s="15">
        <v>14.9</v>
      </c>
      <c r="CG4097" s="15">
        <v>13.9</v>
      </c>
      <c r="CH4097" s="15">
        <v>12.5</v>
      </c>
      <c r="CI4097" s="15">
        <v>12.8</v>
      </c>
      <c r="CJ4097" s="15">
        <v>14</v>
      </c>
      <c r="CK4097" s="15">
        <v>15.5</v>
      </c>
      <c r="CL4097" s="15">
        <v>17.7</v>
      </c>
      <c r="CM4097" s="15">
        <v>18.2</v>
      </c>
      <c r="CN4097" s="21">
        <f t="shared" si="1773"/>
        <v>16.525000000000002</v>
      </c>
      <c r="CP4097" s="22">
        <f t="shared" si="1774"/>
        <v>20.566666666666666</v>
      </c>
      <c r="CQ4097" s="23">
        <f t="shared" si="1775"/>
        <v>13.066666666666668</v>
      </c>
      <c r="CR4097" s="24">
        <f t="shared" si="1785"/>
        <v>16.955303030303028</v>
      </c>
      <c r="CZ4097" s="2">
        <f t="shared" si="1779"/>
        <v>1997</v>
      </c>
      <c r="DA4097" s="35" t="s">
        <v>126</v>
      </c>
      <c r="DB4097" s="102" t="s">
        <v>3853</v>
      </c>
      <c r="DC4097" s="102" t="s">
        <v>3854</v>
      </c>
      <c r="DD4097" s="102" t="s">
        <v>3120</v>
      </c>
      <c r="DE4097" s="102" t="s">
        <v>3855</v>
      </c>
      <c r="DF4097" s="102" t="s">
        <v>3856</v>
      </c>
      <c r="DG4097" s="102" t="s">
        <v>2939</v>
      </c>
      <c r="DH4097" s="102" t="s">
        <v>3857</v>
      </c>
      <c r="DI4097" s="102" t="s">
        <v>2527</v>
      </c>
      <c r="DJ4097" s="102" t="s">
        <v>3858</v>
      </c>
      <c r="DK4097" s="102" t="s">
        <v>3859</v>
      </c>
      <c r="DL4097" s="102" t="s">
        <v>3860</v>
      </c>
      <c r="DM4097" s="102" t="s">
        <v>3861</v>
      </c>
      <c r="DN4097" s="102" t="s">
        <v>3862</v>
      </c>
      <c r="DP4097" s="22" t="e">
        <f t="shared" si="1777"/>
        <v>#VALUE!</v>
      </c>
      <c r="DQ4097" s="23" t="e">
        <f t="shared" si="1778"/>
        <v>#VALUE!</v>
      </c>
      <c r="DR4097" s="24" t="e">
        <f t="shared" si="1786"/>
        <v>#DIV/0!</v>
      </c>
      <c r="DZ4097" s="2">
        <f t="shared" si="1772"/>
        <v>1997</v>
      </c>
      <c r="EA4097" s="35" t="s">
        <v>125</v>
      </c>
      <c r="EB4097" s="102" t="s">
        <v>3863</v>
      </c>
      <c r="EC4097" s="102" t="s">
        <v>3297</v>
      </c>
      <c r="ED4097" s="102" t="s">
        <v>3864</v>
      </c>
      <c r="EE4097" s="102" t="s">
        <v>3865</v>
      </c>
      <c r="EF4097" s="102" t="s">
        <v>3363</v>
      </c>
      <c r="EG4097" s="102" t="s">
        <v>3866</v>
      </c>
      <c r="EH4097" s="102" t="s">
        <v>3328</v>
      </c>
      <c r="EI4097" s="102" t="s">
        <v>3867</v>
      </c>
      <c r="EJ4097" s="102" t="s">
        <v>1447</v>
      </c>
      <c r="EK4097" s="102" t="s">
        <v>2274</v>
      </c>
      <c r="EL4097" s="102" t="s">
        <v>3868</v>
      </c>
      <c r="EM4097" s="102" t="s">
        <v>3869</v>
      </c>
      <c r="EN4097" s="102" t="s">
        <v>3870</v>
      </c>
      <c r="EP4097" s="22" t="e">
        <f t="shared" si="1769"/>
        <v>#VALUE!</v>
      </c>
      <c r="EQ4097" s="23" t="e">
        <f t="shared" si="1770"/>
        <v>#VALUE!</v>
      </c>
      <c r="ER4097" s="24" t="e">
        <f t="shared" si="1782"/>
        <v>#DIV/0!</v>
      </c>
      <c r="EZ4097" s="2">
        <f t="shared" si="1771"/>
        <v>1997</v>
      </c>
      <c r="FA4097" s="35" t="s">
        <v>106</v>
      </c>
      <c r="FB4097" s="102" t="s">
        <v>3871</v>
      </c>
      <c r="FC4097" s="102" t="s">
        <v>3872</v>
      </c>
      <c r="FD4097" s="102" t="s">
        <v>2260</v>
      </c>
      <c r="FE4097" s="102" t="s">
        <v>1349</v>
      </c>
      <c r="FF4097" s="102" t="s">
        <v>3128</v>
      </c>
      <c r="FG4097" s="102" t="s">
        <v>363</v>
      </c>
      <c r="FH4097" s="102" t="s">
        <v>2794</v>
      </c>
      <c r="FI4097" s="102" t="s">
        <v>2233</v>
      </c>
      <c r="FJ4097" s="102" t="s">
        <v>3178</v>
      </c>
      <c r="FK4097" s="102" t="s">
        <v>1205</v>
      </c>
      <c r="FL4097" s="102" t="s">
        <v>3873</v>
      </c>
      <c r="FM4097" s="102" t="s">
        <v>3874</v>
      </c>
      <c r="FN4097" s="102" t="s">
        <v>3875</v>
      </c>
      <c r="FP4097" s="22" t="e">
        <f t="shared" si="1780"/>
        <v>#VALUE!</v>
      </c>
      <c r="FQ4097" s="23" t="e">
        <f t="shared" si="1781"/>
        <v>#VALUE!</v>
      </c>
      <c r="FR4097" s="24" t="e">
        <f t="shared" si="1787"/>
        <v>#DIV/0!</v>
      </c>
      <c r="FZ4097" s="2">
        <f t="shared" si="1791"/>
        <v>1997</v>
      </c>
      <c r="GA4097" s="35" t="s">
        <v>125</v>
      </c>
      <c r="GB4097" s="102" t="s">
        <v>3876</v>
      </c>
      <c r="GC4097" s="102" t="s">
        <v>2309</v>
      </c>
      <c r="GD4097" s="102" t="s">
        <v>3877</v>
      </c>
      <c r="GE4097" s="102" t="s">
        <v>3878</v>
      </c>
      <c r="GF4097" s="102" t="s">
        <v>2998</v>
      </c>
      <c r="GG4097" s="102" t="s">
        <v>660</v>
      </c>
      <c r="GH4097" s="102" t="s">
        <v>3879</v>
      </c>
      <c r="GI4097" s="102" t="s">
        <v>3654</v>
      </c>
      <c r="GJ4097" s="102" t="s">
        <v>251</v>
      </c>
      <c r="GK4097" s="102" t="s">
        <v>934</v>
      </c>
      <c r="GL4097" s="102" t="s">
        <v>3880</v>
      </c>
      <c r="GM4097" s="102" t="s">
        <v>3881</v>
      </c>
      <c r="GN4097" s="102" t="s">
        <v>3882</v>
      </c>
      <c r="GO4097" s="2"/>
      <c r="GP4097" s="22" t="e">
        <f t="shared" si="1788"/>
        <v>#VALUE!</v>
      </c>
      <c r="GQ4097" s="23" t="e">
        <f t="shared" si="1789"/>
        <v>#VALUE!</v>
      </c>
      <c r="GR4097" s="24" t="e">
        <f t="shared" si="1790"/>
        <v>#DIV/0!</v>
      </c>
      <c r="GS4097" s="22" t="e">
        <f>AVERAGE(Sheet1!AP4097,Sheet1!BP4097,Sheet1!CP4097,Sheet1!DP4097,Sheet1!EP4097,Sheet1!FP4097,Sheet1!GP4097)</f>
        <v>#VALUE!</v>
      </c>
      <c r="GT4097" s="23" t="e">
        <f>AVERAGE(Sheet1!AQ4097,Sheet1!BQ4097,Sheet1!CQ4097,Sheet1!DQ4097,Sheet1!EQ4097,Sheet1!FQ4097,Sheet1!GQ4097)</f>
        <v>#VALUE!</v>
      </c>
      <c r="GU4097" s="22" t="e">
        <f t="shared" si="1765"/>
        <v>#VALUE!</v>
      </c>
      <c r="GV4097" s="23" t="e">
        <f t="shared" si="1766"/>
        <v>#VALUE!</v>
      </c>
      <c r="GW4097" s="24" t="e">
        <f>AVERAGE(Sheet1!$AO4097,Sheet1!$BO4097,Sheet1!$CO4097,Sheet1!$DO4097,Sheet1!$EO4097,Sheet1!$FO4097,Sheet1!$GO4097)</f>
        <v>#DIV/0!</v>
      </c>
      <c r="GX4097" s="24" t="e">
        <f t="shared" si="1767"/>
        <v>#DIV/0!</v>
      </c>
    </row>
    <row r="4098" spans="27:206" ht="25.5">
      <c r="AA4098" s="35" t="s">
        <v>127</v>
      </c>
      <c r="AB4098" s="36" t="s">
        <v>3883</v>
      </c>
      <c r="AC4098" s="36" t="s">
        <v>1523</v>
      </c>
      <c r="AD4098" s="36" t="s">
        <v>3884</v>
      </c>
      <c r="AE4098" s="36" t="s">
        <v>3885</v>
      </c>
      <c r="AF4098" s="36" t="s">
        <v>3886</v>
      </c>
      <c r="AG4098" s="36" t="s">
        <v>468</v>
      </c>
      <c r="AH4098" s="36" t="s">
        <v>3887</v>
      </c>
      <c r="AI4098" s="36" t="s">
        <v>3888</v>
      </c>
      <c r="AJ4098" s="36" t="s">
        <v>1548</v>
      </c>
      <c r="AK4098" s="36" t="s">
        <v>462</v>
      </c>
      <c r="AL4098" s="36" t="s">
        <v>1566</v>
      </c>
      <c r="AM4098" s="36" t="s">
        <v>3889</v>
      </c>
      <c r="AN4098" s="36" t="s">
        <v>3890</v>
      </c>
      <c r="AP4098" s="22" t="e">
        <f t="shared" si="1783"/>
        <v>#VALUE!</v>
      </c>
      <c r="AQ4098" s="23" t="e">
        <f t="shared" si="1784"/>
        <v>#VALUE!</v>
      </c>
      <c r="AR4098" s="24" t="e">
        <f t="shared" si="1795"/>
        <v>#DIV/0!</v>
      </c>
      <c r="BA4098" s="20" t="s">
        <v>131</v>
      </c>
      <c r="BB4098" s="15">
        <v>22</v>
      </c>
      <c r="BC4098" s="15">
        <v>19.100000000000001</v>
      </c>
      <c r="BD4098" s="15">
        <v>17.899999999999999</v>
      </c>
      <c r="BE4098" s="15">
        <v>14.8</v>
      </c>
      <c r="BF4098" s="15">
        <v>14.2</v>
      </c>
      <c r="BG4098" s="15">
        <v>12.1</v>
      </c>
      <c r="BH4098" s="15">
        <v>12.3</v>
      </c>
      <c r="BI4098" s="15">
        <v>13.7</v>
      </c>
      <c r="BJ4098" s="15">
        <v>15</v>
      </c>
      <c r="BK4098" s="15">
        <v>14.2</v>
      </c>
      <c r="BL4098" s="15">
        <v>17.7</v>
      </c>
      <c r="BM4098" s="15">
        <v>18.8</v>
      </c>
      <c r="BN4098" s="21">
        <f t="shared" si="1792"/>
        <v>15.983333333333333</v>
      </c>
      <c r="BP4098" s="22">
        <f t="shared" si="1793"/>
        <v>19.666666666666668</v>
      </c>
      <c r="BQ4098" s="23">
        <f t="shared" si="1794"/>
        <v>12.699999999999998</v>
      </c>
      <c r="BR4098" s="24">
        <f t="shared" si="1768"/>
        <v>16.485606060606059</v>
      </c>
      <c r="BZ4098" s="2">
        <f t="shared" si="1776"/>
        <v>1998</v>
      </c>
      <c r="CA4098" s="20" t="s">
        <v>131</v>
      </c>
      <c r="CB4098" s="15">
        <v>21.7</v>
      </c>
      <c r="CC4098" s="15">
        <v>20.5</v>
      </c>
      <c r="CD4098" s="15">
        <v>19.899999999999999</v>
      </c>
      <c r="CE4098" s="15">
        <v>16</v>
      </c>
      <c r="CF4098" s="15">
        <v>15</v>
      </c>
      <c r="CG4098" s="15">
        <v>13.1</v>
      </c>
      <c r="CH4098" s="15">
        <v>13</v>
      </c>
      <c r="CI4098" s="15">
        <v>13.6</v>
      </c>
      <c r="CJ4098" s="15">
        <v>14.7</v>
      </c>
      <c r="CK4098" s="15">
        <v>14.6</v>
      </c>
      <c r="CL4098" s="15">
        <v>16.600000000000001</v>
      </c>
      <c r="CM4098" s="15">
        <v>19.100000000000001</v>
      </c>
      <c r="CN4098" s="21">
        <f t="shared" si="1773"/>
        <v>16.483333333333331</v>
      </c>
      <c r="CP4098" s="22">
        <f t="shared" si="1774"/>
        <v>20.7</v>
      </c>
      <c r="CQ4098" s="23">
        <f t="shared" si="1775"/>
        <v>13.233333333333334</v>
      </c>
      <c r="CR4098" s="24">
        <f t="shared" si="1785"/>
        <v>16.918939393939397</v>
      </c>
      <c r="CZ4098" s="2">
        <f t="shared" si="1779"/>
        <v>1998</v>
      </c>
      <c r="DA4098" s="35" t="s">
        <v>127</v>
      </c>
      <c r="DB4098" s="102" t="s">
        <v>3891</v>
      </c>
      <c r="DC4098" s="102" t="s">
        <v>3892</v>
      </c>
      <c r="DD4098" s="102" t="s">
        <v>3893</v>
      </c>
      <c r="DE4098" s="102" t="s">
        <v>3894</v>
      </c>
      <c r="DF4098" s="102" t="s">
        <v>2576</v>
      </c>
      <c r="DG4098" s="102" t="s">
        <v>2675</v>
      </c>
      <c r="DH4098" s="102" t="s">
        <v>2656</v>
      </c>
      <c r="DI4098" s="102" t="s">
        <v>3527</v>
      </c>
      <c r="DJ4098" s="102" t="s">
        <v>1477</v>
      </c>
      <c r="DK4098" s="102" t="s">
        <v>3895</v>
      </c>
      <c r="DL4098" s="102" t="s">
        <v>2136</v>
      </c>
      <c r="DM4098" s="102" t="s">
        <v>3896</v>
      </c>
      <c r="DN4098" s="102" t="s">
        <v>3897</v>
      </c>
      <c r="DP4098" s="22" t="e">
        <f t="shared" si="1777"/>
        <v>#VALUE!</v>
      </c>
      <c r="DQ4098" s="23" t="e">
        <f t="shared" si="1778"/>
        <v>#VALUE!</v>
      </c>
      <c r="DR4098" s="24" t="e">
        <f t="shared" si="1786"/>
        <v>#DIV/0!</v>
      </c>
      <c r="DZ4098" s="2">
        <f t="shared" si="1772"/>
        <v>1998</v>
      </c>
      <c r="EA4098" s="35" t="s">
        <v>126</v>
      </c>
      <c r="EB4098" s="102" t="s">
        <v>1147</v>
      </c>
      <c r="EC4098" s="102" t="s">
        <v>3898</v>
      </c>
      <c r="ED4098" s="102" t="s">
        <v>3899</v>
      </c>
      <c r="EE4098" s="102" t="s">
        <v>3511</v>
      </c>
      <c r="EF4098" s="102" t="s">
        <v>3900</v>
      </c>
      <c r="EG4098" s="102" t="s">
        <v>3257</v>
      </c>
      <c r="EH4098" s="102" t="s">
        <v>3901</v>
      </c>
      <c r="EI4098" s="102" t="s">
        <v>769</v>
      </c>
      <c r="EJ4098" s="102" t="s">
        <v>2440</v>
      </c>
      <c r="EK4098" s="102" t="s">
        <v>3902</v>
      </c>
      <c r="EL4098" s="102" t="s">
        <v>3903</v>
      </c>
      <c r="EM4098" s="102" t="s">
        <v>3904</v>
      </c>
      <c r="EN4098" s="102" t="s">
        <v>3905</v>
      </c>
      <c r="EP4098" s="22" t="e">
        <f t="shared" si="1769"/>
        <v>#VALUE!</v>
      </c>
      <c r="EQ4098" s="23" t="e">
        <f t="shared" si="1770"/>
        <v>#VALUE!</v>
      </c>
      <c r="ER4098" s="24" t="e">
        <f t="shared" si="1782"/>
        <v>#DIV/0!</v>
      </c>
      <c r="EZ4098" s="2">
        <f t="shared" si="1771"/>
        <v>1998</v>
      </c>
      <c r="FA4098" s="35" t="s">
        <v>107</v>
      </c>
      <c r="FB4098" s="102" t="s">
        <v>3906</v>
      </c>
      <c r="FC4098" s="102" t="s">
        <v>3907</v>
      </c>
      <c r="FD4098" s="102" t="s">
        <v>3908</v>
      </c>
      <c r="FE4098" s="102" t="s">
        <v>2405</v>
      </c>
      <c r="FF4098" s="102" t="s">
        <v>1732</v>
      </c>
      <c r="FG4098" s="102" t="s">
        <v>3909</v>
      </c>
      <c r="FH4098" s="102" t="s">
        <v>3910</v>
      </c>
      <c r="FI4098" s="102" t="s">
        <v>3911</v>
      </c>
      <c r="FJ4098" s="102" t="s">
        <v>3150</v>
      </c>
      <c r="FK4098" s="102" t="s">
        <v>3392</v>
      </c>
      <c r="FL4098" s="102" t="s">
        <v>3912</v>
      </c>
      <c r="FM4098" s="102" t="s">
        <v>3913</v>
      </c>
      <c r="FN4098" s="102" t="s">
        <v>3914</v>
      </c>
      <c r="FP4098" s="22" t="e">
        <f t="shared" si="1780"/>
        <v>#VALUE!</v>
      </c>
      <c r="FQ4098" s="23" t="e">
        <f t="shared" si="1781"/>
        <v>#VALUE!</v>
      </c>
      <c r="FR4098" s="24" t="e">
        <f t="shared" si="1787"/>
        <v>#DIV/0!</v>
      </c>
      <c r="FZ4098" s="2">
        <f t="shared" si="1791"/>
        <v>1998</v>
      </c>
      <c r="GA4098" s="35" t="s">
        <v>126</v>
      </c>
      <c r="GB4098" s="102" t="s">
        <v>3336</v>
      </c>
      <c r="GC4098" s="102" t="s">
        <v>603</v>
      </c>
      <c r="GD4098" s="102" t="s">
        <v>2124</v>
      </c>
      <c r="GE4098" s="102" t="s">
        <v>3915</v>
      </c>
      <c r="GF4098" s="102" t="s">
        <v>3586</v>
      </c>
      <c r="GG4098" s="102" t="s">
        <v>3916</v>
      </c>
      <c r="GH4098" s="102" t="s">
        <v>1456</v>
      </c>
      <c r="GI4098" s="102" t="s">
        <v>2352</v>
      </c>
      <c r="GJ4098" s="102" t="s">
        <v>819</v>
      </c>
      <c r="GK4098" s="102" t="s">
        <v>402</v>
      </c>
      <c r="GL4098" s="102" t="s">
        <v>3917</v>
      </c>
      <c r="GM4098" s="102" t="s">
        <v>2691</v>
      </c>
      <c r="GN4098" s="102" t="s">
        <v>3918</v>
      </c>
      <c r="GO4098" s="2"/>
      <c r="GP4098" s="22" t="e">
        <f t="shared" si="1788"/>
        <v>#VALUE!</v>
      </c>
      <c r="GQ4098" s="23" t="e">
        <f t="shared" si="1789"/>
        <v>#VALUE!</v>
      </c>
      <c r="GR4098" s="24" t="e">
        <f t="shared" si="1790"/>
        <v>#DIV/0!</v>
      </c>
      <c r="GS4098" s="22" t="e">
        <f>AVERAGE(Sheet1!AP4098,Sheet1!BP4098,Sheet1!CP4098,Sheet1!DP4098,Sheet1!EP4098,Sheet1!FP4098,Sheet1!GP4098)</f>
        <v>#VALUE!</v>
      </c>
      <c r="GT4098" s="23" t="e">
        <f>AVERAGE(Sheet1!AQ4098,Sheet1!BQ4098,Sheet1!CQ4098,Sheet1!DQ4098,Sheet1!EQ4098,Sheet1!FQ4098,Sheet1!GQ4098)</f>
        <v>#VALUE!</v>
      </c>
      <c r="GU4098" s="22" t="e">
        <f t="shared" si="1765"/>
        <v>#VALUE!</v>
      </c>
      <c r="GV4098" s="23" t="e">
        <f t="shared" si="1766"/>
        <v>#VALUE!</v>
      </c>
      <c r="GW4098" s="24" t="e">
        <f>AVERAGE(Sheet1!$AO4098,Sheet1!$BO4098,Sheet1!$CO4098,Sheet1!$DO4098,Sheet1!$EO4098,Sheet1!$FO4098,Sheet1!$GO4098)</f>
        <v>#DIV/0!</v>
      </c>
      <c r="GX4098" s="24" t="e">
        <f t="shared" si="1767"/>
        <v>#DIV/0!</v>
      </c>
    </row>
    <row r="4099" spans="27:206" ht="25.5">
      <c r="AA4099" s="35" t="s">
        <v>128</v>
      </c>
      <c r="AB4099" s="36" t="s">
        <v>2102</v>
      </c>
      <c r="AC4099" s="36" t="s">
        <v>3919</v>
      </c>
      <c r="AD4099" s="36" t="s">
        <v>3920</v>
      </c>
      <c r="AE4099" s="36" t="s">
        <v>3921</v>
      </c>
      <c r="AF4099" s="36" t="s">
        <v>1406</v>
      </c>
      <c r="AG4099" s="36" t="s">
        <v>3922</v>
      </c>
      <c r="AH4099" s="36" t="s">
        <v>1647</v>
      </c>
      <c r="AI4099" s="36" t="s">
        <v>3923</v>
      </c>
      <c r="AJ4099" s="36" t="s">
        <v>413</v>
      </c>
      <c r="AK4099" s="36" t="s">
        <v>3924</v>
      </c>
      <c r="AL4099" s="36" t="s">
        <v>3925</v>
      </c>
      <c r="AM4099" s="36" t="s">
        <v>989</v>
      </c>
      <c r="AN4099" s="36" t="s">
        <v>3926</v>
      </c>
      <c r="AP4099" s="22" t="e">
        <f t="shared" si="1783"/>
        <v>#VALUE!</v>
      </c>
      <c r="AQ4099" s="23" t="e">
        <f t="shared" si="1784"/>
        <v>#VALUE!</v>
      </c>
      <c r="AR4099" s="24" t="e">
        <f t="shared" si="1795"/>
        <v>#DIV/0!</v>
      </c>
      <c r="BA4099" s="2">
        <v>1999</v>
      </c>
      <c r="BB4099" s="33">
        <f t="shared" ref="BB4099:BM4099" si="1796">AVERAGE(BB4095:BB4097)</f>
        <v>22.133333333333336</v>
      </c>
      <c r="BC4099" s="33">
        <f t="shared" si="1796"/>
        <v>22.166666666666668</v>
      </c>
      <c r="BD4099" s="33">
        <f t="shared" si="1796"/>
        <v>19.166666666666668</v>
      </c>
      <c r="BE4099" s="33">
        <f t="shared" si="1796"/>
        <v>15.633333333333333</v>
      </c>
      <c r="BF4099" s="33">
        <f t="shared" si="1796"/>
        <v>14.166666666666666</v>
      </c>
      <c r="BG4099" s="33">
        <f t="shared" si="1796"/>
        <v>12.5</v>
      </c>
      <c r="BH4099" s="33">
        <f t="shared" si="1796"/>
        <v>11.733333333333334</v>
      </c>
      <c r="BI4099" s="33">
        <f t="shared" si="1796"/>
        <v>12.700000000000001</v>
      </c>
      <c r="BJ4099" s="33">
        <f t="shared" si="1796"/>
        <v>13.933333333333332</v>
      </c>
      <c r="BK4099" s="33">
        <f t="shared" si="1796"/>
        <v>15.633333333333333</v>
      </c>
      <c r="BL4099" s="33">
        <f t="shared" si="1796"/>
        <v>17.166666666666668</v>
      </c>
      <c r="BM4099" s="33">
        <f t="shared" si="1796"/>
        <v>17.433333333333334</v>
      </c>
      <c r="BN4099" s="21">
        <f t="shared" si="1792"/>
        <v>16.197222222222219</v>
      </c>
      <c r="BP4099" s="22">
        <f t="shared" si="1793"/>
        <v>21.155555555555555</v>
      </c>
      <c r="BQ4099" s="23">
        <f t="shared" si="1794"/>
        <v>12.311111111111112</v>
      </c>
      <c r="BR4099" s="24">
        <f t="shared" si="1768"/>
        <v>16.369444444444444</v>
      </c>
      <c r="BZ4099" s="2">
        <f t="shared" si="1776"/>
        <v>1999</v>
      </c>
      <c r="CA4099" s="20" t="s">
        <v>133</v>
      </c>
      <c r="CB4099" s="15">
        <v>20.9</v>
      </c>
      <c r="CC4099" s="15">
        <v>21.8</v>
      </c>
      <c r="CD4099" s="15">
        <v>19.399999999999999</v>
      </c>
      <c r="CE4099" s="15">
        <v>16.600000000000001</v>
      </c>
      <c r="CF4099" s="15">
        <v>15.6</v>
      </c>
      <c r="CG4099" s="15">
        <v>14</v>
      </c>
      <c r="CH4099" s="15">
        <v>13.7</v>
      </c>
      <c r="CI4099" s="15">
        <v>14.3</v>
      </c>
      <c r="CJ4099" s="15">
        <v>15.6</v>
      </c>
      <c r="CK4099" s="15">
        <v>16.7</v>
      </c>
      <c r="CL4099" s="15">
        <v>16.7</v>
      </c>
      <c r="CM4099" s="15">
        <v>19.100000000000001</v>
      </c>
      <c r="CN4099" s="21">
        <f t="shared" si="1773"/>
        <v>17.033333333333331</v>
      </c>
      <c r="CP4099" s="22">
        <f t="shared" si="1774"/>
        <v>20.7</v>
      </c>
      <c r="CQ4099" s="23">
        <f t="shared" si="1775"/>
        <v>14</v>
      </c>
      <c r="CR4099" s="24">
        <f t="shared" si="1785"/>
        <v>16.83636363636364</v>
      </c>
      <c r="CZ4099" s="2">
        <f t="shared" si="1779"/>
        <v>1999</v>
      </c>
      <c r="DA4099" s="35" t="s">
        <v>128</v>
      </c>
      <c r="DB4099" s="102" t="s">
        <v>3927</v>
      </c>
      <c r="DC4099" s="102" t="s">
        <v>3928</v>
      </c>
      <c r="DD4099" s="102" t="s">
        <v>3929</v>
      </c>
      <c r="DE4099" s="102" t="s">
        <v>3930</v>
      </c>
      <c r="DF4099" s="102" t="s">
        <v>3931</v>
      </c>
      <c r="DG4099" s="102" t="s">
        <v>2240</v>
      </c>
      <c r="DH4099" s="102" t="s">
        <v>3932</v>
      </c>
      <c r="DI4099" s="102" t="s">
        <v>1979</v>
      </c>
      <c r="DJ4099" s="102" t="s">
        <v>3933</v>
      </c>
      <c r="DK4099" s="102" t="s">
        <v>841</v>
      </c>
      <c r="DL4099" s="102" t="s">
        <v>3858</v>
      </c>
      <c r="DM4099" s="102" t="s">
        <v>3934</v>
      </c>
      <c r="DN4099" s="102" t="s">
        <v>3935</v>
      </c>
      <c r="DP4099" s="22" t="e">
        <f t="shared" si="1777"/>
        <v>#VALUE!</v>
      </c>
      <c r="DQ4099" s="23" t="e">
        <f t="shared" si="1778"/>
        <v>#VALUE!</v>
      </c>
      <c r="DR4099" s="24" t="e">
        <f t="shared" si="1786"/>
        <v>#DIV/0!</v>
      </c>
      <c r="DZ4099" s="2">
        <f t="shared" si="1772"/>
        <v>1999</v>
      </c>
      <c r="EA4099" s="35" t="s">
        <v>127</v>
      </c>
      <c r="EB4099" s="102" t="s">
        <v>3270</v>
      </c>
      <c r="EC4099" s="102" t="s">
        <v>3358</v>
      </c>
      <c r="ED4099" s="102" t="s">
        <v>1615</v>
      </c>
      <c r="EE4099" s="103"/>
      <c r="EF4099" s="103"/>
      <c r="EG4099" s="102" t="s">
        <v>3936</v>
      </c>
      <c r="EH4099" s="102" t="s">
        <v>3937</v>
      </c>
      <c r="EI4099" s="102" t="s">
        <v>600</v>
      </c>
      <c r="EJ4099" s="102" t="s">
        <v>3404</v>
      </c>
      <c r="EK4099" s="102" t="s">
        <v>368</v>
      </c>
      <c r="EL4099" s="102" t="s">
        <v>1653</v>
      </c>
      <c r="EM4099" s="102" t="s">
        <v>3938</v>
      </c>
      <c r="EN4099" s="103"/>
      <c r="EP4099" s="22" t="e">
        <f t="shared" si="1769"/>
        <v>#VALUE!</v>
      </c>
      <c r="EQ4099" s="23" t="e">
        <f t="shared" si="1770"/>
        <v>#VALUE!</v>
      </c>
      <c r="ER4099" s="24" t="e">
        <f t="shared" si="1782"/>
        <v>#DIV/0!</v>
      </c>
      <c r="EZ4099" s="2">
        <f t="shared" si="1771"/>
        <v>1999</v>
      </c>
      <c r="FA4099" s="35" t="s">
        <v>108</v>
      </c>
      <c r="FB4099" s="102" t="s">
        <v>3939</v>
      </c>
      <c r="FC4099" s="102" t="s">
        <v>689</v>
      </c>
      <c r="FD4099" s="102" t="s">
        <v>2619</v>
      </c>
      <c r="FE4099" s="102" t="s">
        <v>3940</v>
      </c>
      <c r="FF4099" s="102" t="s">
        <v>2462</v>
      </c>
      <c r="FG4099" s="102" t="s">
        <v>3941</v>
      </c>
      <c r="FH4099" s="102" t="s">
        <v>3593</v>
      </c>
      <c r="FI4099" s="102" t="s">
        <v>3942</v>
      </c>
      <c r="FJ4099" s="102" t="s">
        <v>3943</v>
      </c>
      <c r="FK4099" s="102" t="s">
        <v>3944</v>
      </c>
      <c r="FL4099" s="102" t="s">
        <v>3945</v>
      </c>
      <c r="FM4099" s="102" t="s">
        <v>2396</v>
      </c>
      <c r="FN4099" s="102" t="s">
        <v>3946</v>
      </c>
      <c r="FP4099" s="22" t="e">
        <f t="shared" si="1780"/>
        <v>#VALUE!</v>
      </c>
      <c r="FQ4099" s="23" t="e">
        <f t="shared" si="1781"/>
        <v>#VALUE!</v>
      </c>
      <c r="FR4099" s="24" t="e">
        <f t="shared" si="1787"/>
        <v>#DIV/0!</v>
      </c>
      <c r="FZ4099" s="2">
        <f t="shared" si="1791"/>
        <v>1999</v>
      </c>
      <c r="GA4099" s="35" t="s">
        <v>127</v>
      </c>
      <c r="GB4099" s="102" t="s">
        <v>3717</v>
      </c>
      <c r="GC4099" s="102" t="s">
        <v>3947</v>
      </c>
      <c r="GD4099" s="102" t="s">
        <v>2400</v>
      </c>
      <c r="GE4099" s="102" t="s">
        <v>3948</v>
      </c>
      <c r="GF4099" s="102" t="s">
        <v>802</v>
      </c>
      <c r="GG4099" s="102" t="s">
        <v>226</v>
      </c>
      <c r="GH4099" s="102" t="s">
        <v>1177</v>
      </c>
      <c r="GI4099" s="102" t="s">
        <v>3949</v>
      </c>
      <c r="GJ4099" s="102" t="s">
        <v>3950</v>
      </c>
      <c r="GK4099" s="102" t="s">
        <v>1901</v>
      </c>
      <c r="GL4099" s="102" t="s">
        <v>569</v>
      </c>
      <c r="GM4099" s="102" t="s">
        <v>3951</v>
      </c>
      <c r="GN4099" s="102" t="s">
        <v>3952</v>
      </c>
      <c r="GO4099" s="2"/>
      <c r="GP4099" s="22" t="e">
        <f t="shared" si="1788"/>
        <v>#VALUE!</v>
      </c>
      <c r="GQ4099" s="23" t="e">
        <f t="shared" si="1789"/>
        <v>#VALUE!</v>
      </c>
      <c r="GR4099" s="24" t="e">
        <f t="shared" si="1790"/>
        <v>#DIV/0!</v>
      </c>
      <c r="GS4099" s="22" t="e">
        <f>AVERAGE(Sheet1!AP4099,Sheet1!BP4099,Sheet1!CP4099,Sheet1!DP4099,Sheet1!EP4099,Sheet1!FP4099,Sheet1!GP4099)</f>
        <v>#VALUE!</v>
      </c>
      <c r="GT4099" s="23" t="e">
        <f>AVERAGE(Sheet1!AQ4099,Sheet1!BQ4099,Sheet1!CQ4099,Sheet1!DQ4099,Sheet1!EQ4099,Sheet1!FQ4099,Sheet1!GQ4099)</f>
        <v>#VALUE!</v>
      </c>
      <c r="GU4099" s="22" t="e">
        <f t="shared" si="1765"/>
        <v>#VALUE!</v>
      </c>
      <c r="GV4099" s="23" t="e">
        <f t="shared" si="1766"/>
        <v>#VALUE!</v>
      </c>
      <c r="GW4099" s="24" t="e">
        <f>AVERAGE(Sheet1!$AO4099,Sheet1!$BO4099,Sheet1!$CO4099,Sheet1!$DO4099,Sheet1!$EO4099,Sheet1!$FO4099,Sheet1!$GO4099)</f>
        <v>#DIV/0!</v>
      </c>
      <c r="GX4099" s="24" t="e">
        <f t="shared" si="1767"/>
        <v>#DIV/0!</v>
      </c>
    </row>
    <row r="4100" spans="27:206" ht="25.5">
      <c r="AA4100" s="35" t="s">
        <v>129</v>
      </c>
      <c r="AB4100" s="36" t="s">
        <v>3953</v>
      </c>
      <c r="AC4100" s="36" t="s">
        <v>626</v>
      </c>
      <c r="AD4100" s="36" t="s">
        <v>3954</v>
      </c>
      <c r="AE4100" s="36" t="s">
        <v>3740</v>
      </c>
      <c r="AF4100" s="36" t="s">
        <v>3955</v>
      </c>
      <c r="AG4100" s="36" t="s">
        <v>363</v>
      </c>
      <c r="AH4100" s="36" t="s">
        <v>1271</v>
      </c>
      <c r="AI4100" s="36" t="s">
        <v>3956</v>
      </c>
      <c r="AJ4100" s="36" t="s">
        <v>3217</v>
      </c>
      <c r="AK4100" s="36" t="s">
        <v>3957</v>
      </c>
      <c r="AL4100" s="36" t="s">
        <v>2125</v>
      </c>
      <c r="AM4100" s="36" t="s">
        <v>3358</v>
      </c>
      <c r="AN4100" s="36" t="s">
        <v>3958</v>
      </c>
      <c r="AP4100" s="22" t="e">
        <f t="shared" si="1783"/>
        <v>#VALUE!</v>
      </c>
      <c r="AQ4100" s="23" t="e">
        <f t="shared" si="1784"/>
        <v>#VALUE!</v>
      </c>
      <c r="AR4100" s="24" t="e">
        <f t="shared" si="1795"/>
        <v>#DIV/0!</v>
      </c>
      <c r="BA4100" s="20" t="s">
        <v>134</v>
      </c>
      <c r="BB4100" s="33">
        <f>AVERAGE(BB4101:BB4103)</f>
        <v>21.233333333333334</v>
      </c>
      <c r="BC4100" s="33">
        <f>AVERAGE(BC4096:BC4098)</f>
        <v>20.833333333333336</v>
      </c>
      <c r="BD4100" s="33">
        <f>AVERAGE(BD4101:BD4103)</f>
        <v>19.5</v>
      </c>
      <c r="BE4100" s="33">
        <f>AVERAGE(BE4096:BE4098)</f>
        <v>15.366666666666665</v>
      </c>
      <c r="BF4100" s="33">
        <f>AVERAGE(BF4096:BF4098)</f>
        <v>14.300000000000002</v>
      </c>
      <c r="BG4100" s="15">
        <v>13</v>
      </c>
      <c r="BH4100" s="15">
        <v>13.8</v>
      </c>
      <c r="BI4100" s="33">
        <f>AVERAGE(BI4096:BI4098)</f>
        <v>12.833333333333334</v>
      </c>
      <c r="BJ4100" s="33">
        <f>AVERAGE(BJ4101:BJ4103)</f>
        <v>14.5</v>
      </c>
      <c r="BK4100" s="15">
        <v>15.6</v>
      </c>
      <c r="BL4100" s="33">
        <f>AVERAGE(BL4101:BL4103)</f>
        <v>17.933333333333334</v>
      </c>
      <c r="BM4100" s="15">
        <v>29.9</v>
      </c>
      <c r="BN4100" s="21">
        <f t="shared" si="1792"/>
        <v>17.400000000000002</v>
      </c>
      <c r="BP4100" s="22">
        <f t="shared" si="1793"/>
        <v>20.522222222222222</v>
      </c>
      <c r="BQ4100" s="23">
        <f t="shared" si="1794"/>
        <v>13.21111111111111</v>
      </c>
      <c r="BR4100" s="24">
        <f t="shared" si="1768"/>
        <v>16.36641414141414</v>
      </c>
      <c r="BZ4100" s="2">
        <f t="shared" si="1776"/>
        <v>2000</v>
      </c>
      <c r="CA4100" s="20" t="s">
        <v>134</v>
      </c>
      <c r="CB4100" s="15">
        <v>19.899999999999999</v>
      </c>
      <c r="CC4100" s="15">
        <v>23.2</v>
      </c>
      <c r="CD4100" s="15">
        <v>21.3</v>
      </c>
      <c r="CE4100" s="15">
        <v>18.7</v>
      </c>
      <c r="CF4100" s="15">
        <v>15.4</v>
      </c>
      <c r="CG4100" s="15">
        <v>14.1</v>
      </c>
      <c r="CH4100" s="15">
        <v>13.3</v>
      </c>
      <c r="CI4100" s="15">
        <v>13.6</v>
      </c>
      <c r="CJ4100" s="15">
        <v>14.2</v>
      </c>
      <c r="CK4100" s="15">
        <v>15.2</v>
      </c>
      <c r="CL4100" s="15">
        <v>18.600000000000001</v>
      </c>
      <c r="CM4100" s="15">
        <v>19.2</v>
      </c>
      <c r="CN4100" s="21">
        <f t="shared" si="1773"/>
        <v>17.224999999999998</v>
      </c>
      <c r="CP4100" s="22">
        <f t="shared" si="1774"/>
        <v>21.466666666666665</v>
      </c>
      <c r="CQ4100" s="23">
        <f t="shared" si="1775"/>
        <v>13.666666666666666</v>
      </c>
      <c r="CR4100" s="24">
        <f t="shared" si="1785"/>
        <v>16.799999999999997</v>
      </c>
      <c r="CZ4100" s="2">
        <f t="shared" si="1779"/>
        <v>2000</v>
      </c>
      <c r="DA4100" s="35" t="s">
        <v>129</v>
      </c>
      <c r="DB4100" s="102" t="s">
        <v>2803</v>
      </c>
      <c r="DC4100" s="102" t="s">
        <v>534</v>
      </c>
      <c r="DD4100" s="102" t="s">
        <v>3959</v>
      </c>
      <c r="DE4100" s="102" t="s">
        <v>3536</v>
      </c>
      <c r="DF4100" s="102" t="s">
        <v>3960</v>
      </c>
      <c r="DG4100" s="102" t="s">
        <v>2261</v>
      </c>
      <c r="DH4100" s="102" t="s">
        <v>3961</v>
      </c>
      <c r="DI4100" s="102" t="s">
        <v>2111</v>
      </c>
      <c r="DJ4100" s="102" t="s">
        <v>3171</v>
      </c>
      <c r="DK4100" s="102" t="s">
        <v>3962</v>
      </c>
      <c r="DL4100" s="102" t="s">
        <v>495</v>
      </c>
      <c r="DM4100" s="102" t="s">
        <v>854</v>
      </c>
      <c r="DN4100" s="102" t="s">
        <v>3963</v>
      </c>
      <c r="DP4100" s="22" t="e">
        <f t="shared" si="1777"/>
        <v>#VALUE!</v>
      </c>
      <c r="DQ4100" s="23" t="e">
        <f t="shared" si="1778"/>
        <v>#VALUE!</v>
      </c>
      <c r="DR4100" s="24" t="e">
        <f t="shared" si="1786"/>
        <v>#DIV/0!</v>
      </c>
      <c r="DZ4100" s="2">
        <f t="shared" si="1772"/>
        <v>2000</v>
      </c>
      <c r="EA4100" s="35" t="s">
        <v>128</v>
      </c>
      <c r="EB4100" s="102" t="s">
        <v>406</v>
      </c>
      <c r="EC4100" s="102" t="s">
        <v>459</v>
      </c>
      <c r="ED4100" s="102" t="s">
        <v>3964</v>
      </c>
      <c r="EE4100" s="102" t="s">
        <v>3965</v>
      </c>
      <c r="EF4100" s="102" t="s">
        <v>237</v>
      </c>
      <c r="EG4100" s="102" t="s">
        <v>1397</v>
      </c>
      <c r="EH4100" s="102" t="s">
        <v>3805</v>
      </c>
      <c r="EI4100" s="102" t="s">
        <v>1502</v>
      </c>
      <c r="EJ4100" s="102" t="s">
        <v>3966</v>
      </c>
      <c r="EK4100" s="102" t="s">
        <v>3967</v>
      </c>
      <c r="EL4100" s="102" t="s">
        <v>3968</v>
      </c>
      <c r="EM4100" s="102" t="s">
        <v>1400</v>
      </c>
      <c r="EN4100" s="102" t="s">
        <v>3969</v>
      </c>
      <c r="EP4100" s="22" t="e">
        <f t="shared" si="1769"/>
        <v>#VALUE!</v>
      </c>
      <c r="EQ4100" s="23" t="e">
        <f t="shared" si="1770"/>
        <v>#VALUE!</v>
      </c>
      <c r="ER4100" s="24" t="e">
        <f t="shared" si="1782"/>
        <v>#DIV/0!</v>
      </c>
      <c r="EZ4100" s="2">
        <f t="shared" si="1771"/>
        <v>2000</v>
      </c>
      <c r="FA4100" s="35" t="s">
        <v>109</v>
      </c>
      <c r="FB4100" s="102" t="s">
        <v>3970</v>
      </c>
      <c r="FC4100" s="102" t="s">
        <v>3971</v>
      </c>
      <c r="FD4100" s="102" t="s">
        <v>3972</v>
      </c>
      <c r="FE4100" s="102" t="s">
        <v>1513</v>
      </c>
      <c r="FF4100" s="102" t="s">
        <v>3973</v>
      </c>
      <c r="FG4100" s="102" t="s">
        <v>1408</v>
      </c>
      <c r="FH4100" s="102" t="s">
        <v>3509</v>
      </c>
      <c r="FI4100" s="102" t="s">
        <v>782</v>
      </c>
      <c r="FJ4100" s="102" t="s">
        <v>3974</v>
      </c>
      <c r="FK4100" s="102" t="s">
        <v>456</v>
      </c>
      <c r="FL4100" s="102" t="s">
        <v>3975</v>
      </c>
      <c r="FM4100" s="102" t="s">
        <v>3976</v>
      </c>
      <c r="FN4100" s="102" t="s">
        <v>3977</v>
      </c>
      <c r="FP4100" s="22" t="e">
        <f t="shared" si="1780"/>
        <v>#VALUE!</v>
      </c>
      <c r="FQ4100" s="23" t="e">
        <f t="shared" si="1781"/>
        <v>#VALUE!</v>
      </c>
      <c r="FR4100" s="24" t="e">
        <f t="shared" si="1787"/>
        <v>#DIV/0!</v>
      </c>
      <c r="FZ4100" s="2">
        <f t="shared" si="1791"/>
        <v>2000</v>
      </c>
      <c r="GA4100" s="35" t="s">
        <v>128</v>
      </c>
      <c r="GB4100" s="102" t="s">
        <v>2608</v>
      </c>
      <c r="GC4100" s="102" t="s">
        <v>899</v>
      </c>
      <c r="GD4100" s="102" t="s">
        <v>3978</v>
      </c>
      <c r="GE4100" s="102" t="s">
        <v>3573</v>
      </c>
      <c r="GF4100" s="102" t="s">
        <v>2048</v>
      </c>
      <c r="GG4100" s="102" t="s">
        <v>1045</v>
      </c>
      <c r="GH4100" s="102" t="s">
        <v>578</v>
      </c>
      <c r="GI4100" s="102" t="s">
        <v>3979</v>
      </c>
      <c r="GJ4100" s="102" t="s">
        <v>3328</v>
      </c>
      <c r="GK4100" s="102" t="s">
        <v>3980</v>
      </c>
      <c r="GL4100" s="102" t="s">
        <v>1552</v>
      </c>
      <c r="GM4100" s="102" t="s">
        <v>1237</v>
      </c>
      <c r="GN4100" s="102" t="s">
        <v>3981</v>
      </c>
      <c r="GO4100" s="2"/>
      <c r="GP4100" s="22" t="e">
        <f t="shared" si="1788"/>
        <v>#VALUE!</v>
      </c>
      <c r="GQ4100" s="23" t="e">
        <f t="shared" si="1789"/>
        <v>#VALUE!</v>
      </c>
      <c r="GR4100" s="24" t="e">
        <f t="shared" si="1790"/>
        <v>#DIV/0!</v>
      </c>
      <c r="GS4100" s="22" t="e">
        <f>AVERAGE(Sheet1!AP4100,Sheet1!BP4100,Sheet1!CP4100,Sheet1!DP4100,Sheet1!EP4100,Sheet1!FP4100,Sheet1!GP4100)</f>
        <v>#VALUE!</v>
      </c>
      <c r="GT4100" s="23" t="e">
        <f>AVERAGE(Sheet1!AQ4100,Sheet1!BQ4100,Sheet1!CQ4100,Sheet1!DQ4100,Sheet1!EQ4100,Sheet1!FQ4100,Sheet1!GQ4100)</f>
        <v>#VALUE!</v>
      </c>
      <c r="GU4100" s="22" t="e">
        <f t="shared" si="1765"/>
        <v>#VALUE!</v>
      </c>
      <c r="GV4100" s="23" t="e">
        <f t="shared" si="1766"/>
        <v>#VALUE!</v>
      </c>
      <c r="GW4100" s="24" t="e">
        <f>AVERAGE(Sheet1!$AO4100,Sheet1!$BO4100,Sheet1!$CO4100,Sheet1!$DO4100,Sheet1!$EO4100,Sheet1!$FO4100,Sheet1!$GO4100)</f>
        <v>#DIV/0!</v>
      </c>
      <c r="GX4100" s="24" t="e">
        <f t="shared" si="1767"/>
        <v>#DIV/0!</v>
      </c>
    </row>
    <row r="4101" spans="27:206" ht="23.85" customHeight="1">
      <c r="AA4101" s="35" t="s">
        <v>130</v>
      </c>
      <c r="AB4101" s="36" t="s">
        <v>3982</v>
      </c>
      <c r="AC4101" s="36" t="s">
        <v>3983</v>
      </c>
      <c r="AD4101" s="36" t="s">
        <v>1200</v>
      </c>
      <c r="AE4101" s="36" t="s">
        <v>1372</v>
      </c>
      <c r="AF4101" s="36" t="s">
        <v>3984</v>
      </c>
      <c r="AG4101" s="36" t="s">
        <v>3985</v>
      </c>
      <c r="AH4101" s="36" t="s">
        <v>3986</v>
      </c>
      <c r="AI4101" s="36" t="s">
        <v>3987</v>
      </c>
      <c r="AJ4101" s="36" t="s">
        <v>3328</v>
      </c>
      <c r="AK4101" s="36" t="s">
        <v>926</v>
      </c>
      <c r="AL4101" s="36" t="s">
        <v>854</v>
      </c>
      <c r="AM4101" s="36" t="s">
        <v>3988</v>
      </c>
      <c r="AN4101" s="36" t="s">
        <v>3989</v>
      </c>
      <c r="AP4101" s="22" t="e">
        <f t="shared" si="1783"/>
        <v>#VALUE!</v>
      </c>
      <c r="AQ4101" s="23" t="e">
        <f t="shared" si="1784"/>
        <v>#VALUE!</v>
      </c>
      <c r="AR4101" s="24" t="e">
        <f t="shared" si="1795"/>
        <v>#DIV/0!</v>
      </c>
      <c r="BA4101" s="20" t="s">
        <v>135</v>
      </c>
      <c r="BB4101" s="15">
        <v>22.5</v>
      </c>
      <c r="BC4101" s="33">
        <f>AVERAGE(BC4102:BC4104)</f>
        <v>20.566666666666666</v>
      </c>
      <c r="BD4101" s="15">
        <v>20.2</v>
      </c>
      <c r="BE4101" s="33">
        <f>AVERAGE(BE4102:BE4104)</f>
        <v>17.233333333333334</v>
      </c>
      <c r="BF4101" s="33">
        <f>AVERAGE(BF4102:BF4104)</f>
        <v>14.533333333333333</v>
      </c>
      <c r="BG4101" s="30">
        <f>(BG4097+BG4098+BG4100+BG4102+BG4103+BG4104)/6</f>
        <v>12.733333333333333</v>
      </c>
      <c r="BH4101" s="30">
        <f>(BH4097+BH4098+BH4100+BH4102+BH4103+BH4104)/6</f>
        <v>12.466666666666669</v>
      </c>
      <c r="BI4101" s="33">
        <f>AVERAGE(BI4102:BI4104)</f>
        <v>13</v>
      </c>
      <c r="BJ4101" s="15">
        <v>16.3</v>
      </c>
      <c r="BK4101" s="15">
        <v>15.9</v>
      </c>
      <c r="BL4101" s="15">
        <v>17</v>
      </c>
      <c r="BM4101" s="15">
        <v>17</v>
      </c>
      <c r="BN4101" s="21">
        <f t="shared" si="1792"/>
        <v>16.619444444444447</v>
      </c>
      <c r="BP4101" s="22">
        <f t="shared" si="1793"/>
        <v>21.088888888888889</v>
      </c>
      <c r="BQ4101" s="23">
        <f t="shared" si="1794"/>
        <v>12.733333333333334</v>
      </c>
      <c r="BR4101" s="24">
        <f t="shared" si="1768"/>
        <v>16.341666666666665</v>
      </c>
      <c r="BZ4101" s="2">
        <f t="shared" si="1776"/>
        <v>2001</v>
      </c>
      <c r="CA4101" s="20" t="s">
        <v>135</v>
      </c>
      <c r="CB4101" s="15">
        <v>22.2</v>
      </c>
      <c r="CC4101" s="15">
        <v>23.1</v>
      </c>
      <c r="CD4101" s="15">
        <v>19.899999999999999</v>
      </c>
      <c r="CE4101" s="15">
        <v>17.3</v>
      </c>
      <c r="CF4101" s="15">
        <v>15.6</v>
      </c>
      <c r="CG4101" s="15">
        <v>14.4</v>
      </c>
      <c r="CH4101" s="15">
        <v>13.8</v>
      </c>
      <c r="CI4101" s="30">
        <f>(CI4098+CI4099+CI4100+CI4102+CI4103+CI4104)/6</f>
        <v>13.633333333333333</v>
      </c>
      <c r="CJ4101" s="15">
        <v>16</v>
      </c>
      <c r="CK4101" s="15">
        <v>15.4</v>
      </c>
      <c r="CL4101" s="15">
        <v>16.2</v>
      </c>
      <c r="CM4101" s="15">
        <v>16.5</v>
      </c>
      <c r="CN4101" s="21">
        <f t="shared" si="1773"/>
        <v>17.002777777777776</v>
      </c>
      <c r="CP4101" s="22">
        <f t="shared" si="1774"/>
        <v>21.733333333333331</v>
      </c>
      <c r="CQ4101" s="23">
        <f t="shared" si="1775"/>
        <v>13.944444444444445</v>
      </c>
      <c r="CR4101" s="24">
        <f t="shared" si="1785"/>
        <v>16.760858585858585</v>
      </c>
      <c r="CZ4101" s="2">
        <f t="shared" si="1779"/>
        <v>2001</v>
      </c>
      <c r="DA4101" s="35" t="s">
        <v>130</v>
      </c>
      <c r="DB4101" s="102" t="s">
        <v>3990</v>
      </c>
      <c r="DC4101" s="102" t="s">
        <v>3991</v>
      </c>
      <c r="DD4101" s="102" t="s">
        <v>3992</v>
      </c>
      <c r="DE4101" s="102" t="s">
        <v>775</v>
      </c>
      <c r="DF4101" s="102" t="s">
        <v>1506</v>
      </c>
      <c r="DG4101" s="102" t="s">
        <v>743</v>
      </c>
      <c r="DH4101" s="102" t="s">
        <v>897</v>
      </c>
      <c r="DI4101" s="102" t="s">
        <v>3993</v>
      </c>
      <c r="DJ4101" s="102" t="s">
        <v>3994</v>
      </c>
      <c r="DK4101" s="102" t="s">
        <v>534</v>
      </c>
      <c r="DL4101" s="102" t="s">
        <v>3995</v>
      </c>
      <c r="DM4101" s="102" t="s">
        <v>3996</v>
      </c>
      <c r="DN4101" s="102" t="s">
        <v>3997</v>
      </c>
      <c r="DP4101" s="22" t="e">
        <f t="shared" si="1777"/>
        <v>#VALUE!</v>
      </c>
      <c r="DQ4101" s="23" t="e">
        <f t="shared" si="1778"/>
        <v>#VALUE!</v>
      </c>
      <c r="DR4101" s="24" t="e">
        <f t="shared" si="1786"/>
        <v>#DIV/0!</v>
      </c>
      <c r="DZ4101" s="2">
        <f t="shared" si="1772"/>
        <v>2001</v>
      </c>
      <c r="EA4101" s="35" t="s">
        <v>129</v>
      </c>
      <c r="EB4101" s="102" t="s">
        <v>3930</v>
      </c>
      <c r="EC4101" s="102" t="s">
        <v>3998</v>
      </c>
      <c r="ED4101" s="102" t="s">
        <v>1520</v>
      </c>
      <c r="EE4101" s="102" t="s">
        <v>3999</v>
      </c>
      <c r="EF4101" s="102" t="s">
        <v>1034</v>
      </c>
      <c r="EG4101" s="102" t="s">
        <v>1529</v>
      </c>
      <c r="EH4101" s="102" t="s">
        <v>1658</v>
      </c>
      <c r="EI4101" s="102" t="s">
        <v>2193</v>
      </c>
      <c r="EJ4101" s="102" t="s">
        <v>4000</v>
      </c>
      <c r="EK4101" s="102" t="s">
        <v>4001</v>
      </c>
      <c r="EL4101" s="102" t="s">
        <v>368</v>
      </c>
      <c r="EM4101" s="102" t="s">
        <v>4002</v>
      </c>
      <c r="EN4101" s="102" t="s">
        <v>4003</v>
      </c>
      <c r="EP4101" s="22" t="e">
        <f t="shared" si="1769"/>
        <v>#VALUE!</v>
      </c>
      <c r="EQ4101" s="23" t="e">
        <f t="shared" si="1770"/>
        <v>#VALUE!</v>
      </c>
      <c r="ER4101" s="24" t="e">
        <f t="shared" si="1782"/>
        <v>#DIV/0!</v>
      </c>
      <c r="EZ4101" s="2">
        <f t="shared" si="1771"/>
        <v>2001</v>
      </c>
      <c r="FA4101" s="35" t="s">
        <v>110</v>
      </c>
      <c r="FB4101" s="102" t="s">
        <v>1718</v>
      </c>
      <c r="FC4101" s="102" t="s">
        <v>4004</v>
      </c>
      <c r="FD4101" s="102" t="s">
        <v>926</v>
      </c>
      <c r="FE4101" s="102" t="s">
        <v>4005</v>
      </c>
      <c r="FF4101" s="102" t="s">
        <v>4006</v>
      </c>
      <c r="FG4101" s="102" t="s">
        <v>1924</v>
      </c>
      <c r="FH4101" s="102" t="s">
        <v>1175</v>
      </c>
      <c r="FI4101" s="102" t="s">
        <v>1721</v>
      </c>
      <c r="FJ4101" s="102" t="s">
        <v>2463</v>
      </c>
      <c r="FK4101" s="102" t="s">
        <v>4007</v>
      </c>
      <c r="FL4101" s="102" t="s">
        <v>4008</v>
      </c>
      <c r="FM4101" s="102" t="s">
        <v>4009</v>
      </c>
      <c r="FN4101" s="102" t="s">
        <v>4010</v>
      </c>
      <c r="FP4101" s="22" t="e">
        <f t="shared" si="1780"/>
        <v>#VALUE!</v>
      </c>
      <c r="FQ4101" s="23" t="e">
        <f t="shared" si="1781"/>
        <v>#VALUE!</v>
      </c>
      <c r="FR4101" s="24" t="e">
        <f t="shared" si="1787"/>
        <v>#DIV/0!</v>
      </c>
      <c r="FZ4101" s="2">
        <f t="shared" si="1791"/>
        <v>2001</v>
      </c>
      <c r="GA4101" s="1" t="s">
        <v>722</v>
      </c>
      <c r="GB4101" s="1"/>
      <c r="GC4101" s="1"/>
      <c r="GD4101" s="1"/>
      <c r="GE4101" s="1"/>
      <c r="GF4101" s="1"/>
      <c r="GG4101" s="1"/>
      <c r="GH4101" s="1"/>
      <c r="GI4101" s="1"/>
      <c r="GJ4101" s="1"/>
      <c r="GK4101" s="1"/>
      <c r="GL4101" s="1"/>
      <c r="GM4101" s="1"/>
      <c r="GN4101" s="1"/>
      <c r="GO4101" s="2"/>
      <c r="GP4101" s="22">
        <f t="shared" si="1788"/>
        <v>0</v>
      </c>
      <c r="GQ4101" s="23">
        <f t="shared" si="1789"/>
        <v>0</v>
      </c>
      <c r="GR4101" s="24" t="e">
        <f t="shared" si="1790"/>
        <v>#DIV/0!</v>
      </c>
      <c r="GS4101" s="22" t="e">
        <f>AVERAGE(Sheet1!AP4101,Sheet1!BP4101,Sheet1!CP4101,Sheet1!DP4101,Sheet1!EP4101,Sheet1!FP4101,Sheet1!GP4101)</f>
        <v>#VALUE!</v>
      </c>
      <c r="GT4101" s="23" t="e">
        <f>AVERAGE(Sheet1!AQ4101,Sheet1!BQ4101,Sheet1!CQ4101,Sheet1!DQ4101,Sheet1!EQ4101,Sheet1!FQ4101,Sheet1!GQ4101)</f>
        <v>#VALUE!</v>
      </c>
      <c r="GU4101" s="22" t="e">
        <f t="shared" si="1765"/>
        <v>#VALUE!</v>
      </c>
      <c r="GV4101" s="23" t="e">
        <f t="shared" si="1766"/>
        <v>#VALUE!</v>
      </c>
      <c r="GW4101" s="24" t="e">
        <f>AVERAGE(Sheet1!$AO4101,Sheet1!$BO4101,Sheet1!$CO4101,Sheet1!$DO4101,Sheet1!$EO4101,Sheet1!$FO4101,Sheet1!$GO4101)</f>
        <v>#DIV/0!</v>
      </c>
      <c r="GX4101" s="24" t="e">
        <f t="shared" si="1767"/>
        <v>#DIV/0!</v>
      </c>
    </row>
    <row r="4102" spans="27:206" ht="12.75" customHeight="1">
      <c r="AA4102" s="1" t="s">
        <v>722</v>
      </c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P4102" s="22">
        <f t="shared" si="1783"/>
        <v>0</v>
      </c>
      <c r="AQ4102" s="23">
        <f t="shared" si="1784"/>
        <v>0</v>
      </c>
      <c r="AR4102" s="24" t="e">
        <f t="shared" si="1795"/>
        <v>#DIV/0!</v>
      </c>
      <c r="BA4102" s="20" t="s">
        <v>136</v>
      </c>
      <c r="BB4102" s="15">
        <v>20</v>
      </c>
      <c r="BC4102" s="15">
        <v>20.6</v>
      </c>
      <c r="BD4102" s="15">
        <v>19.100000000000001</v>
      </c>
      <c r="BE4102" s="15">
        <v>18.399999999999999</v>
      </c>
      <c r="BF4102" s="15">
        <v>14.8</v>
      </c>
      <c r="BG4102" s="15">
        <v>13</v>
      </c>
      <c r="BH4102" s="15">
        <v>12.9</v>
      </c>
      <c r="BI4102" s="15">
        <v>13.1</v>
      </c>
      <c r="BJ4102" s="15">
        <v>14.4</v>
      </c>
      <c r="BK4102" s="15">
        <v>15.8</v>
      </c>
      <c r="BL4102" s="15">
        <v>18.399999999999999</v>
      </c>
      <c r="BM4102" s="15">
        <v>19</v>
      </c>
      <c r="BN4102" s="21">
        <f t="shared" si="1792"/>
        <v>16.625000000000004</v>
      </c>
      <c r="BP4102" s="22">
        <f t="shared" si="1793"/>
        <v>19.900000000000002</v>
      </c>
      <c r="BQ4102" s="23">
        <f t="shared" si="1794"/>
        <v>13</v>
      </c>
      <c r="BR4102" s="24">
        <f t="shared" si="1768"/>
        <v>16.405303030303031</v>
      </c>
      <c r="BZ4102" s="2">
        <f t="shared" si="1776"/>
        <v>2002</v>
      </c>
      <c r="CA4102" s="20" t="s">
        <v>136</v>
      </c>
      <c r="CB4102" s="15">
        <v>18.899999999999999</v>
      </c>
      <c r="CC4102" s="15">
        <v>20.100000000000001</v>
      </c>
      <c r="CD4102" s="15">
        <v>19.5</v>
      </c>
      <c r="CE4102" s="15">
        <v>18.8</v>
      </c>
      <c r="CF4102" s="15">
        <v>16.2</v>
      </c>
      <c r="CG4102" s="15">
        <v>14</v>
      </c>
      <c r="CH4102" s="15">
        <v>13.5</v>
      </c>
      <c r="CI4102" s="15">
        <v>13.8</v>
      </c>
      <c r="CJ4102" s="15">
        <v>14.4</v>
      </c>
      <c r="CK4102" s="15">
        <v>15.5</v>
      </c>
      <c r="CL4102" s="15">
        <v>17.399999999999999</v>
      </c>
      <c r="CM4102" s="15">
        <v>18.600000000000001</v>
      </c>
      <c r="CN4102" s="21">
        <f t="shared" si="1773"/>
        <v>16.725000000000001</v>
      </c>
      <c r="CP4102" s="22">
        <f t="shared" si="1774"/>
        <v>19.5</v>
      </c>
      <c r="CQ4102" s="23">
        <f t="shared" si="1775"/>
        <v>13.766666666666666</v>
      </c>
      <c r="CR4102" s="24">
        <f t="shared" si="1785"/>
        <v>16.744949494949495</v>
      </c>
      <c r="CZ4102" s="2">
        <f t="shared" si="1779"/>
        <v>2002</v>
      </c>
      <c r="DA4102" s="35" t="s">
        <v>131</v>
      </c>
      <c r="DB4102" s="102" t="s">
        <v>4011</v>
      </c>
      <c r="DC4102" s="102" t="s">
        <v>4012</v>
      </c>
      <c r="DD4102" s="102" t="s">
        <v>4013</v>
      </c>
      <c r="DE4102" s="102" t="s">
        <v>4014</v>
      </c>
      <c r="DF4102" s="102" t="s">
        <v>4015</v>
      </c>
      <c r="DG4102" s="102" t="s">
        <v>4016</v>
      </c>
      <c r="DH4102" s="102" t="s">
        <v>1454</v>
      </c>
      <c r="DI4102" s="102" t="s">
        <v>4017</v>
      </c>
      <c r="DJ4102" s="102" t="s">
        <v>1562</v>
      </c>
      <c r="DK4102" s="102" t="s">
        <v>328</v>
      </c>
      <c r="DL4102" s="102" t="s">
        <v>2563</v>
      </c>
      <c r="DM4102" s="102" t="s">
        <v>4018</v>
      </c>
      <c r="DN4102" s="102" t="s">
        <v>4019</v>
      </c>
      <c r="DP4102" s="22" t="e">
        <f t="shared" si="1777"/>
        <v>#VALUE!</v>
      </c>
      <c r="DQ4102" s="23" t="e">
        <f t="shared" si="1778"/>
        <v>#VALUE!</v>
      </c>
      <c r="DR4102" s="24" t="e">
        <f t="shared" si="1786"/>
        <v>#DIV/0!</v>
      </c>
      <c r="DZ4102" s="2">
        <f t="shared" si="1772"/>
        <v>2002</v>
      </c>
      <c r="EA4102" s="35" t="s">
        <v>130</v>
      </c>
      <c r="EB4102" s="102" t="s">
        <v>4020</v>
      </c>
      <c r="EC4102" s="102" t="s">
        <v>334</v>
      </c>
      <c r="ED4102" s="102" t="s">
        <v>1039</v>
      </c>
      <c r="EE4102" s="102" t="s">
        <v>2522</v>
      </c>
      <c r="EF4102" s="102" t="s">
        <v>4021</v>
      </c>
      <c r="EG4102" s="102" t="s">
        <v>3364</v>
      </c>
      <c r="EH4102" s="102" t="s">
        <v>3342</v>
      </c>
      <c r="EI4102" s="102" t="s">
        <v>4022</v>
      </c>
      <c r="EJ4102" s="102" t="s">
        <v>2912</v>
      </c>
      <c r="EK4102" s="102" t="s">
        <v>4023</v>
      </c>
      <c r="EL4102" s="102" t="s">
        <v>2042</v>
      </c>
      <c r="EM4102" s="102" t="s">
        <v>1787</v>
      </c>
      <c r="EN4102" s="102" t="s">
        <v>4024</v>
      </c>
      <c r="EP4102" s="22" t="e">
        <f t="shared" si="1769"/>
        <v>#VALUE!</v>
      </c>
      <c r="EQ4102" s="23" t="e">
        <f t="shared" si="1770"/>
        <v>#VALUE!</v>
      </c>
      <c r="ER4102" s="24" t="e">
        <f t="shared" si="1782"/>
        <v>#DIV/0!</v>
      </c>
      <c r="EZ4102" s="2">
        <f t="shared" si="1771"/>
        <v>2002</v>
      </c>
      <c r="FA4102" s="35" t="s">
        <v>111</v>
      </c>
      <c r="FB4102" s="102" t="s">
        <v>4025</v>
      </c>
      <c r="FC4102" s="102" t="s">
        <v>4026</v>
      </c>
      <c r="FD4102" s="102" t="s">
        <v>3864</v>
      </c>
      <c r="FE4102" s="102" t="s">
        <v>3696</v>
      </c>
      <c r="FF4102" s="102" t="s">
        <v>4027</v>
      </c>
      <c r="FG4102" s="102" t="s">
        <v>491</v>
      </c>
      <c r="FH4102" s="102" t="s">
        <v>4028</v>
      </c>
      <c r="FI4102" s="102" t="s">
        <v>1207</v>
      </c>
      <c r="FJ4102" s="102" t="s">
        <v>4029</v>
      </c>
      <c r="FK4102" s="102" t="s">
        <v>3469</v>
      </c>
      <c r="FL4102" s="102" t="s">
        <v>4030</v>
      </c>
      <c r="FM4102" s="102" t="s">
        <v>4031</v>
      </c>
      <c r="FN4102" s="102" t="s">
        <v>4032</v>
      </c>
      <c r="FP4102" s="22" t="e">
        <f t="shared" si="1780"/>
        <v>#VALUE!</v>
      </c>
      <c r="FQ4102" s="23" t="e">
        <f t="shared" si="1781"/>
        <v>#VALUE!</v>
      </c>
      <c r="FR4102" s="24" t="e">
        <f t="shared" si="1787"/>
        <v>#DIV/0!</v>
      </c>
      <c r="FZ4102" s="2">
        <f t="shared" si="1791"/>
        <v>2002</v>
      </c>
      <c r="GA4102" s="35" t="s">
        <v>747</v>
      </c>
      <c r="GB4102" s="35" t="s">
        <v>748</v>
      </c>
      <c r="GC4102" s="35" t="s">
        <v>749</v>
      </c>
      <c r="GD4102" s="35" t="s">
        <v>750</v>
      </c>
      <c r="GE4102" s="35" t="s">
        <v>751</v>
      </c>
      <c r="GF4102" s="35" t="s">
        <v>752</v>
      </c>
      <c r="GG4102" s="35" t="s">
        <v>753</v>
      </c>
      <c r="GH4102" s="35" t="s">
        <v>754</v>
      </c>
      <c r="GI4102" s="35" t="s">
        <v>755</v>
      </c>
      <c r="GJ4102" s="35" t="s">
        <v>756</v>
      </c>
      <c r="GK4102" s="35" t="s">
        <v>757</v>
      </c>
      <c r="GL4102" s="35" t="s">
        <v>758</v>
      </c>
      <c r="GM4102" s="35" t="s">
        <v>759</v>
      </c>
      <c r="GN4102" s="35" t="s">
        <v>760</v>
      </c>
      <c r="GO4102" s="2"/>
      <c r="GP4102" s="22" t="e">
        <f t="shared" si="1788"/>
        <v>#VALUE!</v>
      </c>
      <c r="GQ4102" s="23" t="e">
        <f t="shared" si="1789"/>
        <v>#VALUE!</v>
      </c>
      <c r="GR4102" s="24" t="e">
        <f t="shared" si="1790"/>
        <v>#DIV/0!</v>
      </c>
      <c r="GS4102" s="22" t="e">
        <f>AVERAGE(Sheet1!AP4102,Sheet1!BP4102,Sheet1!CP4102,Sheet1!DP4102,Sheet1!EP4102,Sheet1!FP4102,Sheet1!GP4102)</f>
        <v>#VALUE!</v>
      </c>
      <c r="GT4102" s="23" t="e">
        <f>AVERAGE(Sheet1!AQ4102,Sheet1!BQ4102,Sheet1!CQ4102,Sheet1!DQ4102,Sheet1!EQ4102,Sheet1!FQ4102,Sheet1!GQ4102)</f>
        <v>#VALUE!</v>
      </c>
      <c r="GU4102" s="22" t="e">
        <f t="shared" ref="GU4102:GU4133" si="1797">AVERAGE(GS4092:GS4102)</f>
        <v>#VALUE!</v>
      </c>
      <c r="GV4102" s="23" t="e">
        <f t="shared" ref="GV4102:GV4133" si="1798">AVERAGE(GT4092:GT4102)</f>
        <v>#VALUE!</v>
      </c>
      <c r="GW4102" s="24" t="e">
        <f>AVERAGE(Sheet1!$AO4102,Sheet1!$BO4102,Sheet1!$CO4102,Sheet1!$DO4102,Sheet1!$EO4102,Sheet1!$FO4102,Sheet1!$GO4102)</f>
        <v>#DIV/0!</v>
      </c>
      <c r="GX4102" s="24" t="e">
        <f t="shared" ref="GX4102:GX4133" si="1799">AVERAGE(GW4092:GW4102)</f>
        <v>#DIV/0!</v>
      </c>
    </row>
    <row r="4103" spans="27:206" ht="25.5">
      <c r="AA4103" s="104" t="s">
        <v>747</v>
      </c>
      <c r="AB4103" s="104" t="s">
        <v>748</v>
      </c>
      <c r="AC4103" s="104" t="s">
        <v>749</v>
      </c>
      <c r="AD4103" s="104" t="s">
        <v>750</v>
      </c>
      <c r="AE4103" s="104" t="s">
        <v>751</v>
      </c>
      <c r="AF4103" s="104" t="s">
        <v>752</v>
      </c>
      <c r="AG4103" s="104" t="s">
        <v>753</v>
      </c>
      <c r="AH4103" s="104" t="s">
        <v>754</v>
      </c>
      <c r="AI4103" s="104" t="s">
        <v>755</v>
      </c>
      <c r="AJ4103" s="104" t="s">
        <v>756</v>
      </c>
      <c r="AK4103" s="104" t="s">
        <v>757</v>
      </c>
      <c r="AL4103" s="104" t="s">
        <v>758</v>
      </c>
      <c r="AM4103" s="104" t="s">
        <v>759</v>
      </c>
      <c r="AN4103" s="104" t="s">
        <v>760</v>
      </c>
      <c r="AP4103" s="22" t="e">
        <f t="shared" si="1783"/>
        <v>#VALUE!</v>
      </c>
      <c r="AQ4103" s="23" t="e">
        <f t="shared" si="1784"/>
        <v>#VALUE!</v>
      </c>
      <c r="AR4103" s="24" t="e">
        <f t="shared" si="1795"/>
        <v>#DIV/0!</v>
      </c>
      <c r="BA4103" s="20" t="s">
        <v>137</v>
      </c>
      <c r="BB4103" s="15">
        <v>21.2</v>
      </c>
      <c r="BC4103" s="15">
        <v>21.1</v>
      </c>
      <c r="BD4103" s="15">
        <v>19.2</v>
      </c>
      <c r="BE4103" s="15">
        <v>17</v>
      </c>
      <c r="BF4103" s="15">
        <v>15.2</v>
      </c>
      <c r="BG4103" s="15">
        <v>13</v>
      </c>
      <c r="BH4103" s="15">
        <v>12.3</v>
      </c>
      <c r="BI4103" s="15">
        <v>13.3</v>
      </c>
      <c r="BJ4103" s="15">
        <v>12.8</v>
      </c>
      <c r="BK4103" s="15">
        <v>14.5</v>
      </c>
      <c r="BL4103" s="15">
        <v>18.399999999999999</v>
      </c>
      <c r="BM4103" s="15">
        <v>20.7</v>
      </c>
      <c r="BN4103" s="21">
        <f t="shared" si="1792"/>
        <v>16.558333333333334</v>
      </c>
      <c r="BP4103" s="22">
        <f t="shared" si="1793"/>
        <v>20.5</v>
      </c>
      <c r="BQ4103" s="23">
        <f t="shared" si="1794"/>
        <v>12.866666666666667</v>
      </c>
      <c r="BR4103" s="24">
        <f t="shared" si="1768"/>
        <v>16.448484848484849</v>
      </c>
      <c r="BZ4103" s="2">
        <f t="shared" si="1776"/>
        <v>2003</v>
      </c>
      <c r="CA4103" s="20" t="s">
        <v>137</v>
      </c>
      <c r="CB4103" s="15">
        <v>21</v>
      </c>
      <c r="CC4103" s="15">
        <v>20.5</v>
      </c>
      <c r="CD4103" s="15">
        <v>20</v>
      </c>
      <c r="CE4103" s="15">
        <v>18.600000000000001</v>
      </c>
      <c r="CF4103" s="15">
        <v>16.5</v>
      </c>
      <c r="CG4103" s="15">
        <v>14.1</v>
      </c>
      <c r="CH4103" s="15">
        <v>13</v>
      </c>
      <c r="CI4103" s="15">
        <v>13.1</v>
      </c>
      <c r="CJ4103" s="15">
        <v>13.3</v>
      </c>
      <c r="CK4103" s="15">
        <v>14.1</v>
      </c>
      <c r="CL4103" s="15">
        <v>17.899999999999999</v>
      </c>
      <c r="CM4103" s="15">
        <v>19.5</v>
      </c>
      <c r="CN4103" s="21">
        <f t="shared" si="1773"/>
        <v>16.8</v>
      </c>
      <c r="CP4103" s="22">
        <f t="shared" si="1774"/>
        <v>20.5</v>
      </c>
      <c r="CQ4103" s="23">
        <f t="shared" si="1775"/>
        <v>13.4</v>
      </c>
      <c r="CR4103" s="24">
        <f t="shared" si="1785"/>
        <v>16.769191919191918</v>
      </c>
      <c r="CZ4103" s="2">
        <f t="shared" si="1779"/>
        <v>2003</v>
      </c>
      <c r="DA4103" s="35" t="s">
        <v>133</v>
      </c>
      <c r="DB4103" s="102" t="s">
        <v>876</v>
      </c>
      <c r="DC4103" s="102" t="s">
        <v>4033</v>
      </c>
      <c r="DD4103" s="102" t="s">
        <v>4034</v>
      </c>
      <c r="DE4103" s="102" t="s">
        <v>287</v>
      </c>
      <c r="DF4103" s="102" t="s">
        <v>2166</v>
      </c>
      <c r="DG4103" s="102" t="s">
        <v>3290</v>
      </c>
      <c r="DH4103" s="102" t="s">
        <v>3831</v>
      </c>
      <c r="DI4103" s="102" t="s">
        <v>4035</v>
      </c>
      <c r="DJ4103" s="102" t="s">
        <v>4036</v>
      </c>
      <c r="DK4103" s="102" t="s">
        <v>3304</v>
      </c>
      <c r="DL4103" s="102" t="s">
        <v>1816</v>
      </c>
      <c r="DM4103" s="102" t="s">
        <v>4037</v>
      </c>
      <c r="DN4103" s="102" t="s">
        <v>4038</v>
      </c>
      <c r="DP4103" s="22" t="e">
        <f t="shared" si="1777"/>
        <v>#VALUE!</v>
      </c>
      <c r="DQ4103" s="23" t="e">
        <f t="shared" si="1778"/>
        <v>#VALUE!</v>
      </c>
      <c r="DR4103" s="24" t="e">
        <f t="shared" si="1786"/>
        <v>#DIV/0!</v>
      </c>
      <c r="DZ4103" s="2">
        <f t="shared" si="1772"/>
        <v>2003</v>
      </c>
      <c r="EA4103" s="35" t="s">
        <v>131</v>
      </c>
      <c r="EB4103" s="102" t="s">
        <v>4039</v>
      </c>
      <c r="EC4103" s="102" t="s">
        <v>1580</v>
      </c>
      <c r="ED4103" s="102" t="s">
        <v>4040</v>
      </c>
      <c r="EE4103" s="102" t="s">
        <v>3388</v>
      </c>
      <c r="EF4103" s="102" t="s">
        <v>1433</v>
      </c>
      <c r="EG4103" s="102" t="s">
        <v>4041</v>
      </c>
      <c r="EH4103" s="102" t="s">
        <v>1177</v>
      </c>
      <c r="EI4103" s="102" t="s">
        <v>2827</v>
      </c>
      <c r="EJ4103" s="102" t="s">
        <v>3638</v>
      </c>
      <c r="EK4103" s="102" t="s">
        <v>2336</v>
      </c>
      <c r="EL4103" s="102" t="s">
        <v>2563</v>
      </c>
      <c r="EM4103" s="102" t="s">
        <v>4042</v>
      </c>
      <c r="EN4103" s="102" t="s">
        <v>4043</v>
      </c>
      <c r="EP4103" s="22" t="e">
        <f t="shared" si="1769"/>
        <v>#VALUE!</v>
      </c>
      <c r="EQ4103" s="23" t="e">
        <f t="shared" si="1770"/>
        <v>#VALUE!</v>
      </c>
      <c r="ER4103" s="24" t="e">
        <f t="shared" si="1782"/>
        <v>#DIV/0!</v>
      </c>
      <c r="EZ4103" s="2">
        <f t="shared" si="1771"/>
        <v>2003</v>
      </c>
      <c r="FA4103" s="35" t="s">
        <v>112</v>
      </c>
      <c r="FB4103" s="102" t="s">
        <v>4044</v>
      </c>
      <c r="FC4103" s="102" t="s">
        <v>4045</v>
      </c>
      <c r="FD4103" s="102" t="s">
        <v>3592</v>
      </c>
      <c r="FE4103" s="102" t="s">
        <v>4046</v>
      </c>
      <c r="FF4103" s="102" t="s">
        <v>2487</v>
      </c>
      <c r="FG4103" s="102" t="s">
        <v>3233</v>
      </c>
      <c r="FH4103" s="102" t="s">
        <v>4047</v>
      </c>
      <c r="FI4103" s="102" t="s">
        <v>783</v>
      </c>
      <c r="FJ4103" s="102" t="s">
        <v>2790</v>
      </c>
      <c r="FK4103" s="102" t="s">
        <v>4048</v>
      </c>
      <c r="FL4103" s="102" t="s">
        <v>2834</v>
      </c>
      <c r="FM4103" s="102" t="s">
        <v>4049</v>
      </c>
      <c r="FN4103" s="102" t="s">
        <v>4050</v>
      </c>
      <c r="FP4103" s="22" t="e">
        <f t="shared" si="1780"/>
        <v>#VALUE!</v>
      </c>
      <c r="FQ4103" s="23" t="e">
        <f t="shared" si="1781"/>
        <v>#VALUE!</v>
      </c>
      <c r="FR4103" s="24" t="e">
        <f t="shared" si="1787"/>
        <v>#DIV/0!</v>
      </c>
      <c r="FZ4103" s="2">
        <f t="shared" si="1791"/>
        <v>2003</v>
      </c>
      <c r="GA4103" s="35" t="s">
        <v>129</v>
      </c>
      <c r="GB4103" s="102" t="s">
        <v>4051</v>
      </c>
      <c r="GC4103" s="102" t="s">
        <v>3469</v>
      </c>
      <c r="GD4103" s="102" t="s">
        <v>4052</v>
      </c>
      <c r="GE4103" s="102" t="s">
        <v>2212</v>
      </c>
      <c r="GF4103" s="102" t="s">
        <v>4053</v>
      </c>
      <c r="GG4103" s="102" t="s">
        <v>4054</v>
      </c>
      <c r="GH4103" s="102" t="s">
        <v>4055</v>
      </c>
      <c r="GI4103" s="102" t="s">
        <v>4056</v>
      </c>
      <c r="GJ4103" s="102" t="s">
        <v>4057</v>
      </c>
      <c r="GK4103" s="102" t="s">
        <v>2398</v>
      </c>
      <c r="GL4103" s="102" t="s">
        <v>4058</v>
      </c>
      <c r="GM4103" s="102" t="s">
        <v>4059</v>
      </c>
      <c r="GN4103" s="102" t="s">
        <v>4060</v>
      </c>
      <c r="GO4103" s="2"/>
      <c r="GP4103" s="22" t="e">
        <f t="shared" si="1788"/>
        <v>#VALUE!</v>
      </c>
      <c r="GQ4103" s="23" t="e">
        <f t="shared" si="1789"/>
        <v>#VALUE!</v>
      </c>
      <c r="GR4103" s="24" t="e">
        <f t="shared" si="1790"/>
        <v>#DIV/0!</v>
      </c>
      <c r="GS4103" s="22" t="e">
        <f>AVERAGE(Sheet1!AP4103,Sheet1!BP4103,Sheet1!CP4103,Sheet1!DP4103,Sheet1!EP4103,Sheet1!FP4103,Sheet1!GP4103)</f>
        <v>#VALUE!</v>
      </c>
      <c r="GT4103" s="23" t="e">
        <f>AVERAGE(Sheet1!AQ4103,Sheet1!BQ4103,Sheet1!CQ4103,Sheet1!DQ4103,Sheet1!EQ4103,Sheet1!FQ4103,Sheet1!GQ4103)</f>
        <v>#VALUE!</v>
      </c>
      <c r="GU4103" s="22" t="e">
        <f t="shared" si="1797"/>
        <v>#VALUE!</v>
      </c>
      <c r="GV4103" s="23" t="e">
        <f t="shared" si="1798"/>
        <v>#VALUE!</v>
      </c>
      <c r="GW4103" s="24" t="e">
        <f>AVERAGE(Sheet1!$AO4103,Sheet1!$BO4103,Sheet1!$CO4103,Sheet1!$DO4103,Sheet1!$EO4103,Sheet1!$FO4103,Sheet1!$GO4103)</f>
        <v>#DIV/0!</v>
      </c>
      <c r="GX4103" s="24" t="e">
        <f t="shared" si="1799"/>
        <v>#DIV/0!</v>
      </c>
    </row>
    <row r="4104" spans="27:206" ht="25.5">
      <c r="AA4104" s="35" t="s">
        <v>131</v>
      </c>
      <c r="AB4104" s="36" t="s">
        <v>4061</v>
      </c>
      <c r="AC4104" s="36" t="s">
        <v>4062</v>
      </c>
      <c r="AD4104" s="36" t="s">
        <v>2408</v>
      </c>
      <c r="AE4104" s="36" t="s">
        <v>4063</v>
      </c>
      <c r="AF4104" s="36" t="s">
        <v>4064</v>
      </c>
      <c r="AG4104" s="36" t="s">
        <v>3985</v>
      </c>
      <c r="AH4104" s="36" t="s">
        <v>2113</v>
      </c>
      <c r="AI4104" s="36" t="s">
        <v>3535</v>
      </c>
      <c r="AJ4104" s="36" t="s">
        <v>3267</v>
      </c>
      <c r="AK4104" s="36" t="s">
        <v>4065</v>
      </c>
      <c r="AL4104" s="36" t="s">
        <v>812</v>
      </c>
      <c r="AM4104" s="36" t="s">
        <v>4066</v>
      </c>
      <c r="AN4104" s="36" t="s">
        <v>4067</v>
      </c>
      <c r="AP4104" s="22" t="e">
        <f t="shared" si="1783"/>
        <v>#VALUE!</v>
      </c>
      <c r="AQ4104" s="23" t="e">
        <f t="shared" si="1784"/>
        <v>#VALUE!</v>
      </c>
      <c r="AR4104" s="24" t="e">
        <f t="shared" si="1795"/>
        <v>#DIV/0!</v>
      </c>
      <c r="BA4104" s="20" t="s">
        <v>138</v>
      </c>
      <c r="BB4104" s="15">
        <v>18.7</v>
      </c>
      <c r="BC4104" s="15">
        <v>20</v>
      </c>
      <c r="BD4104" s="15">
        <v>18.2</v>
      </c>
      <c r="BE4104" s="15">
        <v>16.3</v>
      </c>
      <c r="BF4104" s="15">
        <v>13.6</v>
      </c>
      <c r="BG4104" s="15">
        <v>12.3</v>
      </c>
      <c r="BH4104" s="15">
        <v>11.9</v>
      </c>
      <c r="BI4104" s="15">
        <v>12.6</v>
      </c>
      <c r="BJ4104" s="15">
        <v>13.6</v>
      </c>
      <c r="BK4104" s="15">
        <v>16.2</v>
      </c>
      <c r="BL4104" s="15">
        <v>17.100000000000001</v>
      </c>
      <c r="BM4104" s="15">
        <v>20.399999999999999</v>
      </c>
      <c r="BN4104" s="21">
        <f t="shared" si="1792"/>
        <v>15.908333333333331</v>
      </c>
      <c r="BP4104" s="22">
        <f t="shared" si="1793"/>
        <v>18.966666666666669</v>
      </c>
      <c r="BQ4104" s="23">
        <f t="shared" si="1794"/>
        <v>12.266666666666667</v>
      </c>
      <c r="BR4104" s="24">
        <f t="shared" si="1768"/>
        <v>16.376515151515154</v>
      </c>
      <c r="BZ4104" s="2">
        <f t="shared" si="1776"/>
        <v>2004</v>
      </c>
      <c r="CA4104" s="20" t="s">
        <v>138</v>
      </c>
      <c r="CB4104" s="15">
        <v>18.7</v>
      </c>
      <c r="CC4104" s="15">
        <v>19.8</v>
      </c>
      <c r="CD4104" s="15">
        <v>19</v>
      </c>
      <c r="CE4104" s="15">
        <v>17.3</v>
      </c>
      <c r="CF4104" s="15">
        <v>15.1</v>
      </c>
      <c r="CG4104" s="15">
        <v>13.4</v>
      </c>
      <c r="CH4104" s="15">
        <v>12.4</v>
      </c>
      <c r="CI4104" s="15">
        <v>13.4</v>
      </c>
      <c r="CJ4104" s="15">
        <v>14.1</v>
      </c>
      <c r="CK4104" s="15">
        <v>16.399999999999999</v>
      </c>
      <c r="CL4104" s="15">
        <v>16.7</v>
      </c>
      <c r="CM4104" s="15">
        <v>19.100000000000001</v>
      </c>
      <c r="CN4104" s="21">
        <f t="shared" si="1773"/>
        <v>16.283333333333331</v>
      </c>
      <c r="CP4104" s="22">
        <f t="shared" si="1774"/>
        <v>19.166666666666668</v>
      </c>
      <c r="CQ4104" s="23">
        <f t="shared" si="1775"/>
        <v>13.066666666666668</v>
      </c>
      <c r="CR4104" s="24">
        <f t="shared" si="1785"/>
        <v>16.684343434343432</v>
      </c>
      <c r="CZ4104" s="2">
        <f t="shared" si="1779"/>
        <v>2004</v>
      </c>
      <c r="DA4104" s="35" t="s">
        <v>134</v>
      </c>
      <c r="DB4104" s="102" t="s">
        <v>4068</v>
      </c>
      <c r="DC4104" s="102" t="s">
        <v>4069</v>
      </c>
      <c r="DD4104" s="102" t="s">
        <v>4070</v>
      </c>
      <c r="DE4104" s="102" t="s">
        <v>4071</v>
      </c>
      <c r="DF4104" s="102" t="s">
        <v>4072</v>
      </c>
      <c r="DG4104" s="102" t="s">
        <v>2439</v>
      </c>
      <c r="DH4104" s="102" t="s">
        <v>3516</v>
      </c>
      <c r="DI4104" s="102" t="s">
        <v>4073</v>
      </c>
      <c r="DJ4104" s="102" t="s">
        <v>4074</v>
      </c>
      <c r="DK4104" s="102" t="s">
        <v>3088</v>
      </c>
      <c r="DL4104" s="102" t="s">
        <v>974</v>
      </c>
      <c r="DM4104" s="102" t="s">
        <v>2554</v>
      </c>
      <c r="DN4104" s="102" t="s">
        <v>4075</v>
      </c>
      <c r="DP4104" s="22" t="e">
        <f t="shared" si="1777"/>
        <v>#VALUE!</v>
      </c>
      <c r="DQ4104" s="23" t="e">
        <f t="shared" si="1778"/>
        <v>#VALUE!</v>
      </c>
      <c r="DR4104" s="24" t="e">
        <f t="shared" si="1786"/>
        <v>#DIV/0!</v>
      </c>
      <c r="DZ4104" s="2">
        <f t="shared" si="1772"/>
        <v>2004</v>
      </c>
      <c r="EA4104" s="35" t="s">
        <v>133</v>
      </c>
      <c r="EB4104" s="102" t="s">
        <v>4076</v>
      </c>
      <c r="EC4104" s="102" t="s">
        <v>1106</v>
      </c>
      <c r="ED4104" s="102" t="s">
        <v>1106</v>
      </c>
      <c r="EE4104" s="102" t="s">
        <v>3955</v>
      </c>
      <c r="EF4104" s="102" t="s">
        <v>3224</v>
      </c>
      <c r="EG4104" s="102" t="s">
        <v>4077</v>
      </c>
      <c r="EH4104" s="102" t="s">
        <v>4078</v>
      </c>
      <c r="EI4104" s="102" t="s">
        <v>1469</v>
      </c>
      <c r="EJ4104" s="102" t="s">
        <v>3974</v>
      </c>
      <c r="EK4104" s="102" t="s">
        <v>477</v>
      </c>
      <c r="EL4104" s="102" t="s">
        <v>3368</v>
      </c>
      <c r="EM4104" s="102" t="s">
        <v>4079</v>
      </c>
      <c r="EN4104" s="102" t="s">
        <v>4080</v>
      </c>
      <c r="EP4104" s="22" t="e">
        <f t="shared" si="1769"/>
        <v>#VALUE!</v>
      </c>
      <c r="EQ4104" s="23" t="e">
        <f t="shared" si="1770"/>
        <v>#VALUE!</v>
      </c>
      <c r="ER4104" s="24" t="e">
        <f t="shared" si="1782"/>
        <v>#DIV/0!</v>
      </c>
      <c r="EZ4104" s="2">
        <f t="shared" si="1771"/>
        <v>2004</v>
      </c>
      <c r="FA4104" s="35" t="s">
        <v>113</v>
      </c>
      <c r="FB4104" s="102" t="s">
        <v>2673</v>
      </c>
      <c r="FC4104" s="102" t="s">
        <v>4081</v>
      </c>
      <c r="FD4104" s="102" t="s">
        <v>311</v>
      </c>
      <c r="FE4104" s="102" t="s">
        <v>4082</v>
      </c>
      <c r="FF4104" s="102" t="s">
        <v>4083</v>
      </c>
      <c r="FG4104" s="102" t="s">
        <v>838</v>
      </c>
      <c r="FH4104" s="102" t="s">
        <v>4084</v>
      </c>
      <c r="FI4104" s="102" t="s">
        <v>4085</v>
      </c>
      <c r="FJ4104" s="102" t="s">
        <v>4086</v>
      </c>
      <c r="FK4104" s="102" t="s">
        <v>4087</v>
      </c>
      <c r="FL4104" s="102" t="s">
        <v>4088</v>
      </c>
      <c r="FM4104" s="102" t="s">
        <v>4089</v>
      </c>
      <c r="FN4104" s="102" t="s">
        <v>4090</v>
      </c>
      <c r="FP4104" s="22" t="e">
        <f t="shared" si="1780"/>
        <v>#VALUE!</v>
      </c>
      <c r="FQ4104" s="23" t="e">
        <f t="shared" si="1781"/>
        <v>#VALUE!</v>
      </c>
      <c r="FR4104" s="24" t="e">
        <f t="shared" si="1787"/>
        <v>#DIV/0!</v>
      </c>
      <c r="FZ4104" s="2">
        <f t="shared" si="1791"/>
        <v>2004</v>
      </c>
      <c r="GA4104" s="35" t="s">
        <v>130</v>
      </c>
      <c r="GB4104" s="102" t="s">
        <v>1296</v>
      </c>
      <c r="GC4104" s="102" t="s">
        <v>1315</v>
      </c>
      <c r="GD4104" s="102" t="s">
        <v>4091</v>
      </c>
      <c r="GE4104" s="102" t="s">
        <v>4092</v>
      </c>
      <c r="GF4104" s="102" t="s">
        <v>1985</v>
      </c>
      <c r="GG4104" s="102" t="s">
        <v>1252</v>
      </c>
      <c r="GH4104" s="102" t="s">
        <v>4093</v>
      </c>
      <c r="GI4104" s="102" t="s">
        <v>1156</v>
      </c>
      <c r="GJ4104" s="102" t="s">
        <v>1721</v>
      </c>
      <c r="GK4104" s="102" t="s">
        <v>4094</v>
      </c>
      <c r="GL4104" s="102" t="s">
        <v>2039</v>
      </c>
      <c r="GM4104" s="102" t="s">
        <v>3884</v>
      </c>
      <c r="GN4104" s="102" t="s">
        <v>4095</v>
      </c>
      <c r="GO4104" s="2"/>
      <c r="GP4104" s="22" t="e">
        <f t="shared" si="1788"/>
        <v>#VALUE!</v>
      </c>
      <c r="GQ4104" s="23" t="e">
        <f t="shared" si="1789"/>
        <v>#VALUE!</v>
      </c>
      <c r="GR4104" s="24" t="e">
        <f t="shared" si="1790"/>
        <v>#DIV/0!</v>
      </c>
      <c r="GS4104" s="22" t="e">
        <f>AVERAGE(Sheet1!AP4104,Sheet1!BP4104,Sheet1!CP4104,Sheet1!DP4104,Sheet1!EP4104,Sheet1!FP4104,Sheet1!GP4104)</f>
        <v>#VALUE!</v>
      </c>
      <c r="GT4104" s="23" t="e">
        <f>AVERAGE(Sheet1!AQ4104,Sheet1!BQ4104,Sheet1!CQ4104,Sheet1!DQ4104,Sheet1!EQ4104,Sheet1!FQ4104,Sheet1!GQ4104)</f>
        <v>#VALUE!</v>
      </c>
      <c r="GU4104" s="22" t="e">
        <f t="shared" si="1797"/>
        <v>#VALUE!</v>
      </c>
      <c r="GV4104" s="23" t="e">
        <f t="shared" si="1798"/>
        <v>#VALUE!</v>
      </c>
      <c r="GW4104" s="24" t="e">
        <f>AVERAGE(Sheet1!$AO4104,Sheet1!$BO4104,Sheet1!$CO4104,Sheet1!$DO4104,Sheet1!$EO4104,Sheet1!$FO4104,Sheet1!$GO4104)</f>
        <v>#DIV/0!</v>
      </c>
      <c r="GX4104" s="24" t="e">
        <f t="shared" si="1799"/>
        <v>#DIV/0!</v>
      </c>
    </row>
    <row r="4105" spans="27:206" ht="25.5">
      <c r="AA4105" s="35" t="s">
        <v>133</v>
      </c>
      <c r="AB4105" s="36" t="s">
        <v>4096</v>
      </c>
      <c r="AC4105" s="36" t="s">
        <v>1639</v>
      </c>
      <c r="AD4105" s="36" t="s">
        <v>3523</v>
      </c>
      <c r="AE4105" s="36" t="s">
        <v>4097</v>
      </c>
      <c r="AF4105" s="36" t="s">
        <v>3856</v>
      </c>
      <c r="AG4105" s="36" t="s">
        <v>743</v>
      </c>
      <c r="AH4105" s="36" t="s">
        <v>289</v>
      </c>
      <c r="AI4105" s="36" t="s">
        <v>2269</v>
      </c>
      <c r="AJ4105" s="36" t="s">
        <v>2156</v>
      </c>
      <c r="AK4105" s="36" t="s">
        <v>206</v>
      </c>
      <c r="AL4105" s="36" t="s">
        <v>4098</v>
      </c>
      <c r="AM4105" s="36" t="s">
        <v>4099</v>
      </c>
      <c r="AN4105" s="36" t="s">
        <v>4100</v>
      </c>
      <c r="AP4105" s="22" t="e">
        <f t="shared" si="1783"/>
        <v>#VALUE!</v>
      </c>
      <c r="AQ4105" s="23" t="e">
        <f t="shared" si="1784"/>
        <v>#VALUE!</v>
      </c>
      <c r="AR4105" s="24" t="e">
        <f t="shared" si="1795"/>
        <v>#DIV/0!</v>
      </c>
      <c r="BA4105" s="20" t="s">
        <v>139</v>
      </c>
      <c r="BB4105" s="15">
        <v>20.3</v>
      </c>
      <c r="BC4105" s="15">
        <v>19.7</v>
      </c>
      <c r="BD4105" s="15">
        <v>18.100000000000001</v>
      </c>
      <c r="BE4105" s="15">
        <v>17.7</v>
      </c>
      <c r="BF4105" s="15">
        <v>14</v>
      </c>
      <c r="BG4105" s="15">
        <v>13.6</v>
      </c>
      <c r="BH4105" s="15">
        <v>12.6</v>
      </c>
      <c r="BI4105" s="15">
        <v>13.2</v>
      </c>
      <c r="BJ4105" s="15">
        <v>15.1</v>
      </c>
      <c r="BK4105" s="15">
        <v>17.100000000000001</v>
      </c>
      <c r="BL4105" s="15">
        <v>19.3</v>
      </c>
      <c r="BM4105" s="15">
        <v>19.600000000000001</v>
      </c>
      <c r="BN4105" s="21">
        <f t="shared" si="1792"/>
        <v>16.691666666666666</v>
      </c>
      <c r="BP4105" s="22">
        <f t="shared" si="1793"/>
        <v>19.366666666666667</v>
      </c>
      <c r="BQ4105" s="23">
        <f t="shared" si="1794"/>
        <v>13.133333333333333</v>
      </c>
      <c r="BR4105" s="24">
        <f t="shared" si="1768"/>
        <v>16.415909090909093</v>
      </c>
      <c r="BZ4105" s="2">
        <f t="shared" si="1776"/>
        <v>2005</v>
      </c>
      <c r="CA4105" s="20" t="s">
        <v>139</v>
      </c>
      <c r="CB4105" s="15">
        <v>21</v>
      </c>
      <c r="CC4105" s="15">
        <v>19.8</v>
      </c>
      <c r="CD4105" s="15">
        <v>18.8</v>
      </c>
      <c r="CE4105" s="15">
        <v>19.5</v>
      </c>
      <c r="CF4105" s="15">
        <v>15.7</v>
      </c>
      <c r="CG4105" s="15">
        <v>14.7</v>
      </c>
      <c r="CH4105" s="15">
        <v>13.8</v>
      </c>
      <c r="CI4105" s="15">
        <v>13.8</v>
      </c>
      <c r="CJ4105" s="15">
        <v>14.8</v>
      </c>
      <c r="CK4105" s="15">
        <v>16.100000000000001</v>
      </c>
      <c r="CL4105" s="15">
        <v>18.3</v>
      </c>
      <c r="CM4105" s="15">
        <v>19.7</v>
      </c>
      <c r="CN4105" s="21">
        <f t="shared" si="1773"/>
        <v>17.166666666666668</v>
      </c>
      <c r="CP4105" s="22">
        <f t="shared" si="1774"/>
        <v>19.866666666666664</v>
      </c>
      <c r="CQ4105" s="23">
        <f t="shared" si="1775"/>
        <v>14.1</v>
      </c>
      <c r="CR4105" s="24">
        <f t="shared" si="1785"/>
        <v>16.715404040404039</v>
      </c>
      <c r="CZ4105" s="2">
        <f t="shared" si="1779"/>
        <v>2005</v>
      </c>
      <c r="DA4105" s="35" t="s">
        <v>135</v>
      </c>
      <c r="DB4105" s="102" t="s">
        <v>4101</v>
      </c>
      <c r="DC4105" s="102" t="s">
        <v>4102</v>
      </c>
      <c r="DD4105" s="102" t="s">
        <v>182</v>
      </c>
      <c r="DE4105" s="102" t="s">
        <v>4103</v>
      </c>
      <c r="DF4105" s="102" t="s">
        <v>3042</v>
      </c>
      <c r="DG4105" s="102" t="s">
        <v>956</v>
      </c>
      <c r="DH4105" s="102" t="s">
        <v>2411</v>
      </c>
      <c r="DI4105" s="102" t="s">
        <v>4104</v>
      </c>
      <c r="DJ4105" s="102" t="s">
        <v>4105</v>
      </c>
      <c r="DK4105" s="102" t="s">
        <v>4106</v>
      </c>
      <c r="DL4105" s="102" t="s">
        <v>3011</v>
      </c>
      <c r="DM4105" s="102" t="s">
        <v>422</v>
      </c>
      <c r="DN4105" s="102" t="s">
        <v>4107</v>
      </c>
      <c r="DP4105" s="22" t="e">
        <f t="shared" si="1777"/>
        <v>#VALUE!</v>
      </c>
      <c r="DQ4105" s="23" t="e">
        <f t="shared" si="1778"/>
        <v>#VALUE!</v>
      </c>
      <c r="DR4105" s="24" t="e">
        <f t="shared" si="1786"/>
        <v>#DIV/0!</v>
      </c>
      <c r="DZ4105" s="2">
        <f t="shared" si="1772"/>
        <v>2005</v>
      </c>
      <c r="EA4105" s="35" t="s">
        <v>134</v>
      </c>
      <c r="EB4105" s="102" t="s">
        <v>3437</v>
      </c>
      <c r="EC4105" s="102" t="s">
        <v>4108</v>
      </c>
      <c r="ED4105" s="102" t="s">
        <v>450</v>
      </c>
      <c r="EE4105" s="102" t="s">
        <v>4109</v>
      </c>
      <c r="EF4105" s="102" t="s">
        <v>4110</v>
      </c>
      <c r="EG4105" s="102" t="s">
        <v>4111</v>
      </c>
      <c r="EH4105" s="102" t="s">
        <v>4112</v>
      </c>
      <c r="EI4105" s="102" t="s">
        <v>4113</v>
      </c>
      <c r="EJ4105" s="102" t="s">
        <v>3232</v>
      </c>
      <c r="EK4105" s="102" t="s">
        <v>4114</v>
      </c>
      <c r="EL4105" s="102" t="s">
        <v>3223</v>
      </c>
      <c r="EM4105" s="102" t="s">
        <v>3492</v>
      </c>
      <c r="EN4105" s="102" t="s">
        <v>4115</v>
      </c>
      <c r="EP4105" s="22" t="e">
        <f t="shared" si="1769"/>
        <v>#VALUE!</v>
      </c>
      <c r="EQ4105" s="23" t="e">
        <f t="shared" si="1770"/>
        <v>#VALUE!</v>
      </c>
      <c r="ER4105" s="24" t="e">
        <f t="shared" si="1782"/>
        <v>#DIV/0!</v>
      </c>
      <c r="EZ4105" s="2">
        <f t="shared" si="1771"/>
        <v>2005</v>
      </c>
      <c r="FA4105" s="35" t="s">
        <v>114</v>
      </c>
      <c r="FB4105" s="102" t="s">
        <v>1954</v>
      </c>
      <c r="FC4105" s="102" t="s">
        <v>4116</v>
      </c>
      <c r="FD4105" s="102" t="s">
        <v>4117</v>
      </c>
      <c r="FE4105" s="102" t="s">
        <v>4118</v>
      </c>
      <c r="FF4105" s="102" t="s">
        <v>478</v>
      </c>
      <c r="FG4105" s="102" t="s">
        <v>1394</v>
      </c>
      <c r="FH4105" s="102" t="s">
        <v>4119</v>
      </c>
      <c r="FI4105" s="102" t="s">
        <v>1835</v>
      </c>
      <c r="FJ4105" s="102" t="s">
        <v>1406</v>
      </c>
      <c r="FK4105" s="102" t="s">
        <v>2203</v>
      </c>
      <c r="FL4105" s="102" t="s">
        <v>4120</v>
      </c>
      <c r="FM4105" s="102" t="s">
        <v>4121</v>
      </c>
      <c r="FN4105" s="102" t="s">
        <v>4122</v>
      </c>
      <c r="FP4105" s="22" t="e">
        <f t="shared" si="1780"/>
        <v>#VALUE!</v>
      </c>
      <c r="FQ4105" s="23" t="e">
        <f t="shared" si="1781"/>
        <v>#VALUE!</v>
      </c>
      <c r="FR4105" s="24" t="e">
        <f t="shared" si="1787"/>
        <v>#DIV/0!</v>
      </c>
      <c r="FZ4105" s="2">
        <f t="shared" si="1791"/>
        <v>2005</v>
      </c>
      <c r="GA4105" s="35" t="s">
        <v>131</v>
      </c>
      <c r="GB4105" s="102" t="s">
        <v>1687</v>
      </c>
      <c r="GC4105" s="102" t="s">
        <v>3239</v>
      </c>
      <c r="GD4105" s="102" t="s">
        <v>360</v>
      </c>
      <c r="GE4105" s="102" t="s">
        <v>2986</v>
      </c>
      <c r="GF4105" s="102" t="s">
        <v>1813</v>
      </c>
      <c r="GG4105" s="102" t="s">
        <v>3044</v>
      </c>
      <c r="GH4105" s="102" t="s">
        <v>4123</v>
      </c>
      <c r="GI4105" s="102" t="s">
        <v>4055</v>
      </c>
      <c r="GJ4105" s="102" t="s">
        <v>4124</v>
      </c>
      <c r="GK4105" s="102" t="s">
        <v>4125</v>
      </c>
      <c r="GL4105" s="102" t="s">
        <v>3129</v>
      </c>
      <c r="GM4105" s="102" t="s">
        <v>789</v>
      </c>
      <c r="GN4105" s="102" t="s">
        <v>4126</v>
      </c>
      <c r="GO4105" s="2"/>
      <c r="GP4105" s="22" t="e">
        <f t="shared" si="1788"/>
        <v>#VALUE!</v>
      </c>
      <c r="GQ4105" s="23" t="e">
        <f t="shared" si="1789"/>
        <v>#VALUE!</v>
      </c>
      <c r="GR4105" s="24" t="e">
        <f t="shared" si="1790"/>
        <v>#DIV/0!</v>
      </c>
      <c r="GS4105" s="22" t="e">
        <f>AVERAGE(Sheet1!AP4105,Sheet1!BP4105,Sheet1!CP4105,Sheet1!DP4105,Sheet1!EP4105,Sheet1!FP4105,Sheet1!GP4105)</f>
        <v>#VALUE!</v>
      </c>
      <c r="GT4105" s="23" t="e">
        <f>AVERAGE(Sheet1!AQ4105,Sheet1!BQ4105,Sheet1!CQ4105,Sheet1!DQ4105,Sheet1!EQ4105,Sheet1!FQ4105,Sheet1!GQ4105)</f>
        <v>#VALUE!</v>
      </c>
      <c r="GU4105" s="22" t="e">
        <f t="shared" si="1797"/>
        <v>#VALUE!</v>
      </c>
      <c r="GV4105" s="23" t="e">
        <f t="shared" si="1798"/>
        <v>#VALUE!</v>
      </c>
      <c r="GW4105" s="24" t="e">
        <f>AVERAGE(Sheet1!$AO4105,Sheet1!$BO4105,Sheet1!$CO4105,Sheet1!$DO4105,Sheet1!$EO4105,Sheet1!$FO4105,Sheet1!$GO4105)</f>
        <v>#DIV/0!</v>
      </c>
      <c r="GX4105" s="24" t="e">
        <f t="shared" si="1799"/>
        <v>#DIV/0!</v>
      </c>
    </row>
    <row r="4106" spans="27:206" ht="25.5">
      <c r="AA4106" s="35" t="s">
        <v>134</v>
      </c>
      <c r="AB4106" s="36" t="s">
        <v>3246</v>
      </c>
      <c r="AC4106" s="36" t="s">
        <v>1643</v>
      </c>
      <c r="AD4106" s="36" t="s">
        <v>3706</v>
      </c>
      <c r="AE4106" s="36" t="s">
        <v>3733</v>
      </c>
      <c r="AF4106" s="36" t="s">
        <v>4127</v>
      </c>
      <c r="AG4106" s="36" t="s">
        <v>4128</v>
      </c>
      <c r="AH4106" s="36" t="s">
        <v>1595</v>
      </c>
      <c r="AI4106" s="36" t="s">
        <v>4077</v>
      </c>
      <c r="AJ4106" s="36" t="s">
        <v>3880</v>
      </c>
      <c r="AK4106" s="36" t="s">
        <v>3345</v>
      </c>
      <c r="AL4106" s="36" t="s">
        <v>2292</v>
      </c>
      <c r="AM4106" s="36" t="s">
        <v>1067</v>
      </c>
      <c r="AN4106" s="36" t="s">
        <v>4129</v>
      </c>
      <c r="AP4106" s="22" t="e">
        <f t="shared" si="1783"/>
        <v>#VALUE!</v>
      </c>
      <c r="AQ4106" s="23" t="e">
        <f t="shared" si="1784"/>
        <v>#VALUE!</v>
      </c>
      <c r="AR4106" s="24" t="e">
        <f t="shared" si="1795"/>
        <v>#DIV/0!</v>
      </c>
      <c r="BA4106" s="20" t="s">
        <v>140</v>
      </c>
      <c r="BB4106" s="15">
        <v>20.6</v>
      </c>
      <c r="BC4106" s="15">
        <v>19.7</v>
      </c>
      <c r="BD4106" s="15">
        <v>20</v>
      </c>
      <c r="BE4106" s="15">
        <v>14.5</v>
      </c>
      <c r="BF4106" s="15">
        <v>13.2</v>
      </c>
      <c r="BG4106" s="15">
        <v>12.4</v>
      </c>
      <c r="BH4106" s="15">
        <v>12.2</v>
      </c>
      <c r="BI4106" s="15">
        <v>13.4</v>
      </c>
      <c r="BJ4106" s="15">
        <v>14.5</v>
      </c>
      <c r="BK4106" s="15">
        <v>16.3</v>
      </c>
      <c r="BL4106" s="15">
        <v>16.2</v>
      </c>
      <c r="BM4106" s="15">
        <v>19.399999999999999</v>
      </c>
      <c r="BN4106" s="21">
        <f t="shared" si="1792"/>
        <v>16.033333333333335</v>
      </c>
      <c r="BP4106" s="22">
        <f t="shared" si="1793"/>
        <v>20.099999999999998</v>
      </c>
      <c r="BQ4106" s="23">
        <f t="shared" si="1794"/>
        <v>12.666666666666666</v>
      </c>
      <c r="BR4106" s="24">
        <f t="shared" ref="BR4106:BR4137" si="1800">AVERAGE(BN4096:BN4106)</f>
        <v>16.393181818181819</v>
      </c>
      <c r="BZ4106" s="2">
        <f t="shared" si="1776"/>
        <v>2006</v>
      </c>
      <c r="CA4106" s="20" t="s">
        <v>140</v>
      </c>
      <c r="CB4106" s="15">
        <v>21.3</v>
      </c>
      <c r="CC4106" s="15">
        <v>20.3</v>
      </c>
      <c r="CD4106" s="15">
        <v>21</v>
      </c>
      <c r="CE4106" s="15">
        <v>15.7</v>
      </c>
      <c r="CF4106" s="15">
        <v>14.4</v>
      </c>
      <c r="CG4106" s="15">
        <v>13.3</v>
      </c>
      <c r="CH4106" s="15">
        <v>12.8</v>
      </c>
      <c r="CI4106" s="15">
        <v>13.8</v>
      </c>
      <c r="CJ4106" s="15">
        <v>14.8</v>
      </c>
      <c r="CK4106" s="15">
        <v>16.100000000000001</v>
      </c>
      <c r="CL4106" s="15">
        <v>15.9</v>
      </c>
      <c r="CM4106" s="15">
        <v>18.600000000000001</v>
      </c>
      <c r="CN4106" s="21">
        <f t="shared" si="1773"/>
        <v>16.5</v>
      </c>
      <c r="CP4106" s="22">
        <f t="shared" si="1774"/>
        <v>20.866666666666667</v>
      </c>
      <c r="CQ4106" s="23">
        <f t="shared" si="1775"/>
        <v>13.300000000000002</v>
      </c>
      <c r="CR4106" s="24">
        <f t="shared" si="1785"/>
        <v>16.70858585858586</v>
      </c>
      <c r="CZ4106" s="2">
        <f t="shared" si="1779"/>
        <v>2006</v>
      </c>
      <c r="DA4106" s="35" t="s">
        <v>136</v>
      </c>
      <c r="DB4106" s="102" t="s">
        <v>4130</v>
      </c>
      <c r="DC4106" s="102" t="s">
        <v>4131</v>
      </c>
      <c r="DD4106" s="102" t="s">
        <v>1268</v>
      </c>
      <c r="DE4106" s="102" t="s">
        <v>3584</v>
      </c>
      <c r="DF4106" s="102" t="s">
        <v>857</v>
      </c>
      <c r="DG4106" s="102" t="s">
        <v>1853</v>
      </c>
      <c r="DH4106" s="102" t="s">
        <v>1607</v>
      </c>
      <c r="DI4106" s="102" t="s">
        <v>4132</v>
      </c>
      <c r="DJ4106" s="102" t="s">
        <v>4133</v>
      </c>
      <c r="DK4106" s="102" t="s">
        <v>4134</v>
      </c>
      <c r="DL4106" s="102" t="s">
        <v>1095</v>
      </c>
      <c r="DM4106" s="102" t="s">
        <v>2560</v>
      </c>
      <c r="DN4106" s="102" t="s">
        <v>4135</v>
      </c>
      <c r="DP4106" s="22" t="e">
        <f t="shared" si="1777"/>
        <v>#VALUE!</v>
      </c>
      <c r="DQ4106" s="23" t="e">
        <f t="shared" si="1778"/>
        <v>#VALUE!</v>
      </c>
      <c r="DR4106" s="24" t="e">
        <f t="shared" si="1786"/>
        <v>#DIV/0!</v>
      </c>
      <c r="DZ4106" s="2">
        <f t="shared" si="1772"/>
        <v>2006</v>
      </c>
      <c r="EA4106" s="35" t="s">
        <v>135</v>
      </c>
      <c r="EB4106" s="102" t="s">
        <v>4136</v>
      </c>
      <c r="EC4106" s="102" t="s">
        <v>4137</v>
      </c>
      <c r="ED4106" s="102" t="s">
        <v>4138</v>
      </c>
      <c r="EE4106" s="102" t="s">
        <v>3388</v>
      </c>
      <c r="EF4106" s="102" t="s">
        <v>3189</v>
      </c>
      <c r="EG4106" s="102" t="s">
        <v>4139</v>
      </c>
      <c r="EH4106" s="102" t="s">
        <v>3082</v>
      </c>
      <c r="EI4106" s="102" t="s">
        <v>4140</v>
      </c>
      <c r="EJ4106" s="102" t="s">
        <v>4141</v>
      </c>
      <c r="EK4106" s="102" t="s">
        <v>935</v>
      </c>
      <c r="EL4106" s="102" t="s">
        <v>3140</v>
      </c>
      <c r="EM4106" s="102" t="s">
        <v>3801</v>
      </c>
      <c r="EN4106" s="102" t="s">
        <v>4142</v>
      </c>
      <c r="EP4106" s="22" t="e">
        <f t="shared" ref="EP4106:EP4119" si="1801">SUM(EB4106+EC4106+ED4106)/3</f>
        <v>#VALUE!</v>
      </c>
      <c r="EQ4106" s="23" t="e">
        <f t="shared" ref="EQ4106:EQ4119" si="1802">SUM(EG4106+EH4106+EI4106)/3</f>
        <v>#VALUE!</v>
      </c>
      <c r="ER4106" s="24" t="e">
        <f t="shared" si="1782"/>
        <v>#DIV/0!</v>
      </c>
      <c r="EZ4106" s="2" t="s">
        <v>141</v>
      </c>
      <c r="FA4106" s="35" t="s">
        <v>115</v>
      </c>
      <c r="FB4106" s="102" t="s">
        <v>4143</v>
      </c>
      <c r="FC4106" s="102" t="s">
        <v>4144</v>
      </c>
      <c r="FD4106" s="102" t="s">
        <v>3694</v>
      </c>
      <c r="FE4106" s="102" t="s">
        <v>4145</v>
      </c>
      <c r="FF4106" s="102" t="s">
        <v>4146</v>
      </c>
      <c r="FG4106" s="102" t="s">
        <v>578</v>
      </c>
      <c r="FH4106" s="102" t="s">
        <v>3121</v>
      </c>
      <c r="FI4106" s="102" t="s">
        <v>2460</v>
      </c>
      <c r="FJ4106" s="102" t="s">
        <v>601</v>
      </c>
      <c r="FK4106" s="102" t="s">
        <v>2863</v>
      </c>
      <c r="FL4106" s="102" t="s">
        <v>4147</v>
      </c>
      <c r="FM4106" s="102" t="s">
        <v>4148</v>
      </c>
      <c r="FN4106" s="102" t="s">
        <v>4149</v>
      </c>
      <c r="FP4106" s="22" t="e">
        <f t="shared" si="1780"/>
        <v>#VALUE!</v>
      </c>
      <c r="FQ4106" s="23" t="e">
        <f t="shared" si="1781"/>
        <v>#VALUE!</v>
      </c>
      <c r="FR4106" s="24" t="e">
        <f t="shared" si="1787"/>
        <v>#DIV/0!</v>
      </c>
      <c r="FZ4106" s="2">
        <f t="shared" si="1791"/>
        <v>2006</v>
      </c>
      <c r="GA4106" s="35" t="s">
        <v>133</v>
      </c>
      <c r="GB4106" s="102" t="s">
        <v>1301</v>
      </c>
      <c r="GC4106" s="102" t="s">
        <v>4150</v>
      </c>
      <c r="GD4106" s="102" t="s">
        <v>4096</v>
      </c>
      <c r="GE4106" s="102" t="s">
        <v>1172</v>
      </c>
      <c r="GF4106" s="102" t="s">
        <v>3443</v>
      </c>
      <c r="GG4106" s="102" t="s">
        <v>1711</v>
      </c>
      <c r="GH4106" s="102" t="s">
        <v>4151</v>
      </c>
      <c r="GI4106" s="102" t="s">
        <v>2581</v>
      </c>
      <c r="GJ4106" s="102" t="s">
        <v>1814</v>
      </c>
      <c r="GK4106" s="102" t="s">
        <v>4152</v>
      </c>
      <c r="GL4106" s="102" t="s">
        <v>4153</v>
      </c>
      <c r="GM4106" s="102" t="s">
        <v>2499</v>
      </c>
      <c r="GN4106" s="102" t="s">
        <v>4154</v>
      </c>
      <c r="GO4106" s="2"/>
      <c r="GP4106" s="22" t="e">
        <f t="shared" si="1788"/>
        <v>#VALUE!</v>
      </c>
      <c r="GQ4106" s="23" t="e">
        <f t="shared" si="1789"/>
        <v>#VALUE!</v>
      </c>
      <c r="GR4106" s="24" t="e">
        <f t="shared" si="1790"/>
        <v>#DIV/0!</v>
      </c>
      <c r="GS4106" s="22" t="e">
        <f>AVERAGE(Sheet1!AP4106,Sheet1!BP4106,Sheet1!CP4106,Sheet1!DP4106,Sheet1!EP4106,Sheet1!FP4106,Sheet1!GP4106)</f>
        <v>#VALUE!</v>
      </c>
      <c r="GT4106" s="23" t="e">
        <f>AVERAGE(Sheet1!AQ4106,Sheet1!BQ4106,Sheet1!CQ4106,Sheet1!DQ4106,Sheet1!EQ4106,Sheet1!FQ4106,Sheet1!GQ4106)</f>
        <v>#VALUE!</v>
      </c>
      <c r="GU4106" s="22" t="e">
        <f t="shared" si="1797"/>
        <v>#VALUE!</v>
      </c>
      <c r="GV4106" s="23" t="e">
        <f t="shared" si="1798"/>
        <v>#VALUE!</v>
      </c>
      <c r="GW4106" s="24" t="e">
        <f>AVERAGE(Sheet1!$AO4106,Sheet1!$BO4106,Sheet1!$CO4106,Sheet1!$DO4106,Sheet1!$EO4106,Sheet1!$FO4106,Sheet1!$GO4106)</f>
        <v>#DIV/0!</v>
      </c>
      <c r="GX4106" s="24" t="e">
        <f t="shared" si="1799"/>
        <v>#DIV/0!</v>
      </c>
    </row>
    <row r="4107" spans="27:206" ht="25.5">
      <c r="AA4107" s="35" t="s">
        <v>135</v>
      </c>
      <c r="AB4107" s="36" t="s">
        <v>4155</v>
      </c>
      <c r="AC4107" s="36" t="s">
        <v>4156</v>
      </c>
      <c r="AD4107" s="36" t="s">
        <v>3680</v>
      </c>
      <c r="AE4107" s="36" t="s">
        <v>2011</v>
      </c>
      <c r="AF4107" s="36" t="s">
        <v>1577</v>
      </c>
      <c r="AG4107" s="36" t="s">
        <v>1058</v>
      </c>
      <c r="AH4107" s="36" t="s">
        <v>670</v>
      </c>
      <c r="AI4107" s="36" t="s">
        <v>4157</v>
      </c>
      <c r="AJ4107" s="36" t="s">
        <v>3808</v>
      </c>
      <c r="AK4107" s="36" t="s">
        <v>4158</v>
      </c>
      <c r="AL4107" s="36" t="s">
        <v>1771</v>
      </c>
      <c r="AM4107" s="36" t="s">
        <v>457</v>
      </c>
      <c r="AN4107" s="36" t="s">
        <v>4159</v>
      </c>
      <c r="AP4107" s="22" t="e">
        <f t="shared" si="1783"/>
        <v>#VALUE!</v>
      </c>
      <c r="AQ4107" s="23" t="e">
        <f t="shared" si="1784"/>
        <v>#VALUE!</v>
      </c>
      <c r="AR4107" s="24" t="e">
        <f t="shared" si="1795"/>
        <v>#DIV/0!</v>
      </c>
      <c r="BA4107" s="20" t="s">
        <v>142</v>
      </c>
      <c r="BB4107" s="15">
        <v>21</v>
      </c>
      <c r="BC4107" s="15">
        <v>24.6</v>
      </c>
      <c r="BD4107" s="15">
        <v>19.7</v>
      </c>
      <c r="BE4107" s="15">
        <v>17.8</v>
      </c>
      <c r="BF4107" s="15">
        <v>15.6</v>
      </c>
      <c r="BG4107" s="15">
        <v>11.4</v>
      </c>
      <c r="BH4107" s="15">
        <v>11.9</v>
      </c>
      <c r="BI4107" s="15">
        <v>13.3</v>
      </c>
      <c r="BJ4107" s="15">
        <v>15.2</v>
      </c>
      <c r="BK4107" s="15">
        <v>14.8</v>
      </c>
      <c r="BL4107" s="15">
        <v>18.899999999999999</v>
      </c>
      <c r="BM4107" s="15">
        <v>20.8</v>
      </c>
      <c r="BN4107" s="21">
        <f t="shared" si="1792"/>
        <v>17.083333333333336</v>
      </c>
      <c r="BP4107" s="22">
        <f t="shared" si="1793"/>
        <v>21.766666666666666</v>
      </c>
      <c r="BQ4107" s="23">
        <f t="shared" si="1794"/>
        <v>12.200000000000001</v>
      </c>
      <c r="BR4107" s="24">
        <f t="shared" si="1800"/>
        <v>16.475000000000001</v>
      </c>
      <c r="BZ4107" s="2">
        <f t="shared" si="1776"/>
        <v>2007</v>
      </c>
      <c r="CA4107" s="20" t="s">
        <v>142</v>
      </c>
      <c r="CB4107" s="15">
        <v>20.100000000000001</v>
      </c>
      <c r="CC4107" s="15">
        <v>23.3</v>
      </c>
      <c r="CD4107" s="15">
        <v>20.6</v>
      </c>
      <c r="CE4107" s="15">
        <v>19</v>
      </c>
      <c r="CF4107" s="15">
        <v>16.899999999999999</v>
      </c>
      <c r="CG4107" s="15">
        <v>13.1</v>
      </c>
      <c r="CH4107" s="15">
        <v>13.5</v>
      </c>
      <c r="CI4107" s="15">
        <v>14.4</v>
      </c>
      <c r="CJ4107" s="15">
        <v>15.4</v>
      </c>
      <c r="CK4107" s="15">
        <v>15.5</v>
      </c>
      <c r="CL4107" s="15">
        <v>18.5</v>
      </c>
      <c r="CM4107" s="15">
        <v>20.399999999999999</v>
      </c>
      <c r="CN4107" s="21">
        <f t="shared" si="1773"/>
        <v>17.558333333333334</v>
      </c>
      <c r="CP4107" s="22">
        <f t="shared" si="1774"/>
        <v>21.333333333333332</v>
      </c>
      <c r="CQ4107" s="23">
        <f t="shared" si="1775"/>
        <v>13.666666666666666</v>
      </c>
      <c r="CR4107" s="24">
        <f t="shared" si="1785"/>
        <v>16.845707070707071</v>
      </c>
      <c r="CZ4107" s="2">
        <f t="shared" si="1779"/>
        <v>2007</v>
      </c>
      <c r="DA4107" s="35" t="s">
        <v>137</v>
      </c>
      <c r="DB4107" s="102" t="s">
        <v>4160</v>
      </c>
      <c r="DC4107" s="102" t="s">
        <v>4161</v>
      </c>
      <c r="DD4107" s="102" t="s">
        <v>4162</v>
      </c>
      <c r="DE4107" s="102" t="s">
        <v>508</v>
      </c>
      <c r="DF4107" s="102" t="s">
        <v>4163</v>
      </c>
      <c r="DG4107" s="102" t="s">
        <v>4164</v>
      </c>
      <c r="DH4107" s="102" t="s">
        <v>4165</v>
      </c>
      <c r="DI4107" s="102" t="s">
        <v>4166</v>
      </c>
      <c r="DJ4107" s="102" t="s">
        <v>2202</v>
      </c>
      <c r="DK4107" s="102" t="s">
        <v>1960</v>
      </c>
      <c r="DL4107" s="102" t="s">
        <v>2781</v>
      </c>
      <c r="DM4107" s="102" t="s">
        <v>4167</v>
      </c>
      <c r="DN4107" s="102" t="s">
        <v>4168</v>
      </c>
      <c r="DP4107" s="22" t="e">
        <f t="shared" si="1777"/>
        <v>#VALUE!</v>
      </c>
      <c r="DQ4107" s="23" t="e">
        <f t="shared" si="1778"/>
        <v>#VALUE!</v>
      </c>
      <c r="DR4107" s="24" t="e">
        <f t="shared" si="1786"/>
        <v>#DIV/0!</v>
      </c>
      <c r="DZ4107" s="2">
        <f t="shared" ref="DZ4107:DZ4122" si="1803">DZ4106+1</f>
        <v>2007</v>
      </c>
      <c r="EA4107" s="35" t="s">
        <v>136</v>
      </c>
      <c r="EB4107" s="102" t="s">
        <v>4002</v>
      </c>
      <c r="EC4107" s="102" t="s">
        <v>368</v>
      </c>
      <c r="ED4107" s="102" t="s">
        <v>4169</v>
      </c>
      <c r="EE4107" s="102" t="s">
        <v>4114</v>
      </c>
      <c r="EF4107" s="102" t="s">
        <v>3224</v>
      </c>
      <c r="EG4107" s="102" t="s">
        <v>4139</v>
      </c>
      <c r="EH4107" s="102" t="s">
        <v>3458</v>
      </c>
      <c r="EI4107" s="102" t="s">
        <v>4170</v>
      </c>
      <c r="EJ4107" s="102" t="s">
        <v>1870</v>
      </c>
      <c r="EK4107" s="102" t="s">
        <v>2336</v>
      </c>
      <c r="EL4107" s="102" t="s">
        <v>2011</v>
      </c>
      <c r="EM4107" s="102" t="s">
        <v>4171</v>
      </c>
      <c r="EN4107" s="102" t="s">
        <v>4172</v>
      </c>
      <c r="EP4107" s="22" t="e">
        <f t="shared" si="1801"/>
        <v>#VALUE!</v>
      </c>
      <c r="EQ4107" s="23" t="e">
        <f t="shared" si="1802"/>
        <v>#VALUE!</v>
      </c>
      <c r="ER4107" s="24" t="e">
        <f t="shared" si="1782"/>
        <v>#DIV/0!</v>
      </c>
      <c r="EZ4107" s="2">
        <v>2007</v>
      </c>
      <c r="FA4107" s="35" t="s">
        <v>116</v>
      </c>
      <c r="FB4107" s="102" t="s">
        <v>4173</v>
      </c>
      <c r="FC4107" s="102" t="s">
        <v>4174</v>
      </c>
      <c r="FD4107" s="102" t="s">
        <v>3826</v>
      </c>
      <c r="FE4107" s="102" t="s">
        <v>2271</v>
      </c>
      <c r="FF4107" s="102" t="s">
        <v>3367</v>
      </c>
      <c r="FG4107" s="102" t="s">
        <v>3670</v>
      </c>
      <c r="FH4107" s="102" t="s">
        <v>2847</v>
      </c>
      <c r="FI4107" s="102" t="s">
        <v>4175</v>
      </c>
      <c r="FJ4107" s="102" t="s">
        <v>2328</v>
      </c>
      <c r="FK4107" s="102" t="s">
        <v>4176</v>
      </c>
      <c r="FL4107" s="102" t="s">
        <v>3071</v>
      </c>
      <c r="FM4107" s="102" t="s">
        <v>4177</v>
      </c>
      <c r="FN4107" s="102" t="s">
        <v>4178</v>
      </c>
      <c r="FP4107" s="22" t="e">
        <f t="shared" si="1780"/>
        <v>#VALUE!</v>
      </c>
      <c r="FQ4107" s="23" t="e">
        <f t="shared" si="1781"/>
        <v>#VALUE!</v>
      </c>
      <c r="FR4107" s="24" t="e">
        <f t="shared" si="1787"/>
        <v>#DIV/0!</v>
      </c>
      <c r="FZ4107" s="2">
        <f t="shared" si="1791"/>
        <v>2007</v>
      </c>
      <c r="GA4107" s="35" t="s">
        <v>134</v>
      </c>
      <c r="GB4107" s="102" t="s">
        <v>4179</v>
      </c>
      <c r="GC4107" s="102" t="s">
        <v>2141</v>
      </c>
      <c r="GD4107" s="102" t="s">
        <v>3608</v>
      </c>
      <c r="GE4107" s="102" t="s">
        <v>3425</v>
      </c>
      <c r="GF4107" s="102" t="s">
        <v>4180</v>
      </c>
      <c r="GG4107" s="102" t="s">
        <v>4181</v>
      </c>
      <c r="GH4107" s="102" t="s">
        <v>4182</v>
      </c>
      <c r="GI4107" s="102" t="s">
        <v>1325</v>
      </c>
      <c r="GJ4107" s="102" t="s">
        <v>3683</v>
      </c>
      <c r="GK4107" s="102" t="s">
        <v>1660</v>
      </c>
      <c r="GL4107" s="102" t="s">
        <v>3079</v>
      </c>
      <c r="GM4107" s="102" t="s">
        <v>4183</v>
      </c>
      <c r="GN4107" s="102" t="s">
        <v>4184</v>
      </c>
      <c r="GO4107" s="2"/>
      <c r="GP4107" s="22" t="e">
        <f t="shared" si="1788"/>
        <v>#VALUE!</v>
      </c>
      <c r="GQ4107" s="23" t="e">
        <f t="shared" si="1789"/>
        <v>#VALUE!</v>
      </c>
      <c r="GR4107" s="24" t="e">
        <f t="shared" si="1790"/>
        <v>#DIV/0!</v>
      </c>
      <c r="GS4107" s="22" t="e">
        <f>AVERAGE(Sheet1!AP4107,Sheet1!BP4107,Sheet1!CP4107,Sheet1!DP4107,Sheet1!EP4107,Sheet1!FP4107,Sheet1!GP4107)</f>
        <v>#VALUE!</v>
      </c>
      <c r="GT4107" s="23" t="e">
        <f>AVERAGE(Sheet1!AQ4107,Sheet1!BQ4107,Sheet1!CQ4107,Sheet1!DQ4107,Sheet1!EQ4107,Sheet1!FQ4107,Sheet1!GQ4107)</f>
        <v>#VALUE!</v>
      </c>
      <c r="GU4107" s="22" t="e">
        <f t="shared" si="1797"/>
        <v>#VALUE!</v>
      </c>
      <c r="GV4107" s="23" t="e">
        <f t="shared" si="1798"/>
        <v>#VALUE!</v>
      </c>
      <c r="GW4107" s="24" t="e">
        <f>AVERAGE(Sheet1!$AO4107,Sheet1!$BO4107,Sheet1!$CO4107,Sheet1!$DO4107,Sheet1!$EO4107,Sheet1!$FO4107,Sheet1!$GO4107)</f>
        <v>#DIV/0!</v>
      </c>
      <c r="GX4107" s="24" t="e">
        <f t="shared" si="1799"/>
        <v>#DIV/0!</v>
      </c>
    </row>
    <row r="4108" spans="27:206" ht="25.5">
      <c r="AA4108" s="35" t="s">
        <v>136</v>
      </c>
      <c r="AB4108" s="36" t="s">
        <v>625</v>
      </c>
      <c r="AC4108" s="36" t="s">
        <v>1637</v>
      </c>
      <c r="AD4108" s="36" t="s">
        <v>2133</v>
      </c>
      <c r="AE4108" s="36" t="s">
        <v>4185</v>
      </c>
      <c r="AF4108" s="36" t="s">
        <v>3859</v>
      </c>
      <c r="AG4108" s="36" t="s">
        <v>1861</v>
      </c>
      <c r="AH4108" s="36" t="s">
        <v>3423</v>
      </c>
      <c r="AI4108" s="36" t="s">
        <v>4186</v>
      </c>
      <c r="AJ4108" s="36" t="s">
        <v>2579</v>
      </c>
      <c r="AK4108" s="36" t="s">
        <v>4092</v>
      </c>
      <c r="AL4108" s="36" t="s">
        <v>1608</v>
      </c>
      <c r="AM4108" s="36" t="s">
        <v>4187</v>
      </c>
      <c r="AN4108" s="36" t="s">
        <v>3530</v>
      </c>
      <c r="AP4108" s="22" t="e">
        <f t="shared" si="1783"/>
        <v>#VALUE!</v>
      </c>
      <c r="AQ4108" s="23" t="e">
        <f t="shared" si="1784"/>
        <v>#VALUE!</v>
      </c>
      <c r="AR4108" s="24" t="e">
        <f t="shared" si="1795"/>
        <v>#DIV/0!</v>
      </c>
      <c r="BA4108" s="20" t="s">
        <v>143</v>
      </c>
      <c r="BB4108" s="15">
        <v>21.4</v>
      </c>
      <c r="BC4108" s="15">
        <v>20.3</v>
      </c>
      <c r="BD4108" s="15">
        <v>20.399999999999999</v>
      </c>
      <c r="BE4108" s="15">
        <v>16.899999999999999</v>
      </c>
      <c r="BF4108" s="15">
        <v>14.4</v>
      </c>
      <c r="BG4108" s="15">
        <v>13.7</v>
      </c>
      <c r="BH4108" s="15">
        <v>12.2</v>
      </c>
      <c r="BI4108" s="15">
        <v>12.4</v>
      </c>
      <c r="BJ4108" s="15">
        <v>14.3</v>
      </c>
      <c r="BK4108" s="15">
        <v>16.3</v>
      </c>
      <c r="BL4108" s="15">
        <v>17.3</v>
      </c>
      <c r="BM4108" s="15">
        <v>17.7</v>
      </c>
      <c r="BN4108" s="21">
        <f t="shared" si="1792"/>
        <v>16.44166666666667</v>
      </c>
      <c r="BP4108" s="22">
        <f t="shared" si="1793"/>
        <v>20.7</v>
      </c>
      <c r="BQ4108" s="23">
        <f t="shared" si="1794"/>
        <v>12.766666666666666</v>
      </c>
      <c r="BR4108" s="24">
        <f t="shared" si="1800"/>
        <v>16.503787878787879</v>
      </c>
      <c r="BZ4108" s="2">
        <f t="shared" si="1776"/>
        <v>2008</v>
      </c>
      <c r="CA4108" s="20" t="s">
        <v>143</v>
      </c>
      <c r="CB4108" s="15">
        <v>21.8</v>
      </c>
      <c r="CC4108" s="15">
        <v>20.8</v>
      </c>
      <c r="CD4108" s="15">
        <v>22.2</v>
      </c>
      <c r="CE4108" s="15">
        <v>18</v>
      </c>
      <c r="CF4108" s="15">
        <v>15.6</v>
      </c>
      <c r="CG4108" s="15">
        <v>14.7</v>
      </c>
      <c r="CH4108" s="15">
        <v>13.3</v>
      </c>
      <c r="CI4108" s="15">
        <v>13.1</v>
      </c>
      <c r="CJ4108" s="15">
        <v>14.8</v>
      </c>
      <c r="CK4108" s="15">
        <v>16.899999999999999</v>
      </c>
      <c r="CL4108" s="15">
        <v>17.399999999999999</v>
      </c>
      <c r="CM4108" s="15">
        <v>17.399999999999999</v>
      </c>
      <c r="CN4108" s="21">
        <f t="shared" si="1773"/>
        <v>17.166666666666668</v>
      </c>
      <c r="CP4108" s="22">
        <f t="shared" si="1774"/>
        <v>21.599999999999998</v>
      </c>
      <c r="CQ4108" s="23">
        <f t="shared" si="1775"/>
        <v>13.700000000000001</v>
      </c>
      <c r="CR4108" s="24">
        <f t="shared" si="1785"/>
        <v>16.904040404040401</v>
      </c>
      <c r="CZ4108" s="2">
        <f t="shared" si="1779"/>
        <v>2008</v>
      </c>
      <c r="DA4108" s="35" t="s">
        <v>138</v>
      </c>
      <c r="DB4108" s="102" t="s">
        <v>4188</v>
      </c>
      <c r="DC4108" s="102" t="s">
        <v>4189</v>
      </c>
      <c r="DD4108" s="102" t="s">
        <v>4190</v>
      </c>
      <c r="DE4108" s="102" t="s">
        <v>1335</v>
      </c>
      <c r="DF4108" s="102" t="s">
        <v>1469</v>
      </c>
      <c r="DG4108" s="102" t="s">
        <v>956</v>
      </c>
      <c r="DH4108" s="102" t="s">
        <v>1468</v>
      </c>
      <c r="DI4108" s="102" t="s">
        <v>1778</v>
      </c>
      <c r="DJ4108" s="102" t="s">
        <v>4191</v>
      </c>
      <c r="DK4108" s="102" t="s">
        <v>3959</v>
      </c>
      <c r="DL4108" s="102" t="s">
        <v>4192</v>
      </c>
      <c r="DM4108" s="102" t="s">
        <v>4193</v>
      </c>
      <c r="DN4108" s="102" t="s">
        <v>4194</v>
      </c>
      <c r="DP4108" s="22" t="e">
        <f t="shared" si="1777"/>
        <v>#VALUE!</v>
      </c>
      <c r="DQ4108" s="23" t="e">
        <f t="shared" si="1778"/>
        <v>#VALUE!</v>
      </c>
      <c r="DR4108" s="24" t="e">
        <f t="shared" si="1786"/>
        <v>#DIV/0!</v>
      </c>
      <c r="DZ4108" s="2">
        <f t="shared" si="1803"/>
        <v>2008</v>
      </c>
      <c r="EA4108" s="35" t="s">
        <v>137</v>
      </c>
      <c r="EB4108" s="102" t="s">
        <v>3506</v>
      </c>
      <c r="EC4108" s="102" t="s">
        <v>4195</v>
      </c>
      <c r="ED4108" s="102" t="s">
        <v>4196</v>
      </c>
      <c r="EE4108" s="102" t="s">
        <v>3140</v>
      </c>
      <c r="EF4108" s="102" t="s">
        <v>2231</v>
      </c>
      <c r="EG4108" s="102" t="s">
        <v>4197</v>
      </c>
      <c r="EH4108" s="102" t="s">
        <v>3460</v>
      </c>
      <c r="EI4108" s="102" t="s">
        <v>2519</v>
      </c>
      <c r="EJ4108" s="102" t="s">
        <v>1270</v>
      </c>
      <c r="EK4108" s="102" t="s">
        <v>1557</v>
      </c>
      <c r="EL4108" s="102" t="s">
        <v>4198</v>
      </c>
      <c r="EM4108" s="102" t="s">
        <v>4148</v>
      </c>
      <c r="EN4108" s="102" t="s">
        <v>4199</v>
      </c>
      <c r="EP4108" s="22" t="e">
        <f t="shared" si="1801"/>
        <v>#VALUE!</v>
      </c>
      <c r="EQ4108" s="23" t="e">
        <f t="shared" si="1802"/>
        <v>#VALUE!</v>
      </c>
      <c r="ER4108" s="24" t="e">
        <f t="shared" si="1782"/>
        <v>#DIV/0!</v>
      </c>
      <c r="EZ4108" s="2">
        <f t="shared" ref="EZ4108:EZ4122" si="1804">EZ4107+1</f>
        <v>2008</v>
      </c>
      <c r="FA4108" s="35" t="s">
        <v>117</v>
      </c>
      <c r="FB4108" s="102" t="s">
        <v>1280</v>
      </c>
      <c r="FC4108" s="102" t="s">
        <v>1474</v>
      </c>
      <c r="FD4108" s="102" t="s">
        <v>1684</v>
      </c>
      <c r="FE4108" s="102" t="s">
        <v>1833</v>
      </c>
      <c r="FF4108" s="102" t="s">
        <v>4197</v>
      </c>
      <c r="FG4108" s="102" t="s">
        <v>4200</v>
      </c>
      <c r="FH4108" s="102" t="s">
        <v>4201</v>
      </c>
      <c r="FI4108" s="102" t="s">
        <v>2121</v>
      </c>
      <c r="FJ4108" s="102" t="s">
        <v>4202</v>
      </c>
      <c r="FK4108" s="102" t="s">
        <v>3384</v>
      </c>
      <c r="FL4108" s="102" t="s">
        <v>4203</v>
      </c>
      <c r="FM4108" s="102" t="s">
        <v>3581</v>
      </c>
      <c r="FN4108" s="102" t="s">
        <v>4204</v>
      </c>
      <c r="FP4108" s="22" t="e">
        <f t="shared" si="1780"/>
        <v>#VALUE!</v>
      </c>
      <c r="FQ4108" s="23" t="e">
        <f t="shared" si="1781"/>
        <v>#VALUE!</v>
      </c>
      <c r="FR4108" s="24" t="e">
        <f t="shared" si="1787"/>
        <v>#DIV/0!</v>
      </c>
      <c r="FZ4108" s="2">
        <f t="shared" si="1791"/>
        <v>2008</v>
      </c>
      <c r="GA4108" s="35" t="s">
        <v>135</v>
      </c>
      <c r="GB4108" s="102" t="s">
        <v>3271</v>
      </c>
      <c r="GC4108" s="102" t="s">
        <v>2118</v>
      </c>
      <c r="GD4108" s="102" t="s">
        <v>3920</v>
      </c>
      <c r="GE4108" s="102" t="s">
        <v>4205</v>
      </c>
      <c r="GF4108" s="102" t="s">
        <v>599</v>
      </c>
      <c r="GG4108" s="102" t="s">
        <v>1679</v>
      </c>
      <c r="GH4108" s="102" t="s">
        <v>4206</v>
      </c>
      <c r="GI4108" s="102" t="s">
        <v>4207</v>
      </c>
      <c r="GJ4108" s="102" t="s">
        <v>4208</v>
      </c>
      <c r="GK4108" s="102" t="s">
        <v>4209</v>
      </c>
      <c r="GL4108" s="102" t="s">
        <v>4210</v>
      </c>
      <c r="GM4108" s="102" t="s">
        <v>4211</v>
      </c>
      <c r="GN4108" s="102" t="s">
        <v>4212</v>
      </c>
      <c r="GO4108" s="2"/>
      <c r="GP4108" s="22" t="e">
        <f t="shared" si="1788"/>
        <v>#VALUE!</v>
      </c>
      <c r="GQ4108" s="23" t="e">
        <f t="shared" si="1789"/>
        <v>#VALUE!</v>
      </c>
      <c r="GR4108" s="24" t="e">
        <f t="shared" si="1790"/>
        <v>#DIV/0!</v>
      </c>
      <c r="GS4108" s="22" t="e">
        <f>AVERAGE(Sheet1!AP4108,Sheet1!BP4108,Sheet1!CP4108,Sheet1!DP4108,Sheet1!EP4108,Sheet1!FP4108,Sheet1!GP4108)</f>
        <v>#VALUE!</v>
      </c>
      <c r="GT4108" s="23" t="e">
        <f>AVERAGE(Sheet1!AQ4108,Sheet1!BQ4108,Sheet1!CQ4108,Sheet1!DQ4108,Sheet1!EQ4108,Sheet1!FQ4108,Sheet1!GQ4108)</f>
        <v>#VALUE!</v>
      </c>
      <c r="GU4108" s="22" t="e">
        <f t="shared" si="1797"/>
        <v>#VALUE!</v>
      </c>
      <c r="GV4108" s="23" t="e">
        <f t="shared" si="1798"/>
        <v>#VALUE!</v>
      </c>
      <c r="GW4108" s="24" t="e">
        <f>AVERAGE(Sheet1!$AO4108,Sheet1!$BO4108,Sheet1!$CO4108,Sheet1!$DO4108,Sheet1!$EO4108,Sheet1!$FO4108,Sheet1!$GO4108)</f>
        <v>#DIV/0!</v>
      </c>
      <c r="GX4108" s="24" t="e">
        <f t="shared" si="1799"/>
        <v>#DIV/0!</v>
      </c>
    </row>
    <row r="4109" spans="27:206" ht="25.5">
      <c r="AA4109" s="35" t="s">
        <v>137</v>
      </c>
      <c r="AB4109" s="36" t="s">
        <v>1114</v>
      </c>
      <c r="AC4109" s="36" t="s">
        <v>3957</v>
      </c>
      <c r="AD4109" s="36" t="s">
        <v>4213</v>
      </c>
      <c r="AE4109" s="36" t="s">
        <v>4214</v>
      </c>
      <c r="AF4109" s="36" t="s">
        <v>2021</v>
      </c>
      <c r="AG4109" s="36" t="s">
        <v>1447</v>
      </c>
      <c r="AH4109" s="36" t="s">
        <v>2695</v>
      </c>
      <c r="AI4109" s="36" t="s">
        <v>3273</v>
      </c>
      <c r="AJ4109" s="36" t="s">
        <v>1078</v>
      </c>
      <c r="AK4109" s="36" t="s">
        <v>4215</v>
      </c>
      <c r="AL4109" s="36" t="s">
        <v>4216</v>
      </c>
      <c r="AM4109" s="36" t="s">
        <v>1062</v>
      </c>
      <c r="AN4109" s="36" t="s">
        <v>4217</v>
      </c>
      <c r="AP4109" s="22" t="e">
        <f t="shared" si="1783"/>
        <v>#VALUE!</v>
      </c>
      <c r="AQ4109" s="23" t="e">
        <f t="shared" si="1784"/>
        <v>#VALUE!</v>
      </c>
      <c r="AR4109" s="24" t="e">
        <f t="shared" si="1795"/>
        <v>#DIV/0!</v>
      </c>
      <c r="BA4109" s="20" t="s">
        <v>144</v>
      </c>
      <c r="BB4109" s="15">
        <v>19.600000000000001</v>
      </c>
      <c r="BC4109" s="15">
        <v>21.2</v>
      </c>
      <c r="BD4109" s="15">
        <v>18.7</v>
      </c>
      <c r="BE4109" s="15">
        <v>16.600000000000001</v>
      </c>
      <c r="BF4109" s="15">
        <v>14.1</v>
      </c>
      <c r="BG4109" s="15">
        <v>13.3</v>
      </c>
      <c r="BH4109" s="15">
        <v>12.1</v>
      </c>
      <c r="BI4109" s="15">
        <v>13.3</v>
      </c>
      <c r="BJ4109" s="15">
        <v>14.7</v>
      </c>
      <c r="BK4109" s="15">
        <v>16.399999999999999</v>
      </c>
      <c r="BL4109" s="15">
        <v>20</v>
      </c>
      <c r="BM4109" s="15">
        <v>19.3</v>
      </c>
      <c r="BN4109" s="21">
        <f t="shared" si="1792"/>
        <v>16.608333333333331</v>
      </c>
      <c r="BP4109" s="22">
        <f t="shared" si="1793"/>
        <v>19.833333333333332</v>
      </c>
      <c r="BQ4109" s="23">
        <f t="shared" si="1794"/>
        <v>12.9</v>
      </c>
      <c r="BR4109" s="24">
        <f t="shared" si="1800"/>
        <v>16.560606060606059</v>
      </c>
      <c r="BZ4109" s="2">
        <f t="shared" si="1776"/>
        <v>2009</v>
      </c>
      <c r="CA4109" s="20" t="s">
        <v>144</v>
      </c>
      <c r="CB4109" s="15">
        <v>20.6</v>
      </c>
      <c r="CC4109" s="15">
        <v>21.3</v>
      </c>
      <c r="CD4109" s="15">
        <v>19.399999999999999</v>
      </c>
      <c r="CE4109" s="15">
        <v>17.399999999999999</v>
      </c>
      <c r="CF4109" s="15">
        <v>15.6</v>
      </c>
      <c r="CG4109" s="15">
        <v>14.4</v>
      </c>
      <c r="CH4109" s="15">
        <v>13.4</v>
      </c>
      <c r="CI4109" s="15">
        <v>14.4</v>
      </c>
      <c r="CJ4109" s="15">
        <v>14.9</v>
      </c>
      <c r="CK4109" s="15">
        <v>15.9</v>
      </c>
      <c r="CL4109" s="15">
        <v>19.899999999999999</v>
      </c>
      <c r="CM4109" s="15">
        <v>19.8</v>
      </c>
      <c r="CN4109" s="21">
        <f t="shared" ref="CN4109:CN4140" si="1805">SUM(CB4109:CM4109)/12</f>
        <v>17.250000000000004</v>
      </c>
      <c r="CP4109" s="22">
        <f t="shared" ref="CP4109:CP4118" si="1806">SUM(CB4109+CC4109+CD4109)/3</f>
        <v>20.433333333333334</v>
      </c>
      <c r="CQ4109" s="23">
        <f t="shared" ref="CQ4109:CQ4118" si="1807">SUM(CG4109+CH4109+CI4109)/3</f>
        <v>14.066666666666668</v>
      </c>
      <c r="CR4109" s="24">
        <f t="shared" si="1785"/>
        <v>16.973737373737375</v>
      </c>
      <c r="CZ4109" s="2">
        <f t="shared" si="1779"/>
        <v>2009</v>
      </c>
      <c r="DA4109" s="35" t="s">
        <v>139</v>
      </c>
      <c r="DB4109" s="102" t="s">
        <v>4218</v>
      </c>
      <c r="DC4109" s="102" t="s">
        <v>3730</v>
      </c>
      <c r="DD4109" s="102" t="s">
        <v>952</v>
      </c>
      <c r="DE4109" s="102" t="s">
        <v>4219</v>
      </c>
      <c r="DF4109" s="102" t="s">
        <v>4220</v>
      </c>
      <c r="DG4109" s="102" t="s">
        <v>3740</v>
      </c>
      <c r="DH4109" s="102" t="s">
        <v>3761</v>
      </c>
      <c r="DI4109" s="102" t="s">
        <v>3765</v>
      </c>
      <c r="DJ4109" s="102" t="s">
        <v>2436</v>
      </c>
      <c r="DK4109" s="102" t="s">
        <v>4209</v>
      </c>
      <c r="DL4109" s="102" t="s">
        <v>4221</v>
      </c>
      <c r="DM4109" s="102" t="s">
        <v>4222</v>
      </c>
      <c r="DN4109" s="102" t="s">
        <v>4223</v>
      </c>
      <c r="DP4109" s="22" t="e">
        <f t="shared" si="1777"/>
        <v>#VALUE!</v>
      </c>
      <c r="DQ4109" s="23" t="e">
        <f t="shared" si="1778"/>
        <v>#VALUE!</v>
      </c>
      <c r="DR4109" s="24" t="e">
        <f t="shared" si="1786"/>
        <v>#DIV/0!</v>
      </c>
      <c r="DZ4109" s="2">
        <f t="shared" si="1803"/>
        <v>2009</v>
      </c>
      <c r="EA4109" s="35" t="s">
        <v>138</v>
      </c>
      <c r="EB4109" s="102" t="s">
        <v>3325</v>
      </c>
      <c r="EC4109" s="102" t="s">
        <v>2219</v>
      </c>
      <c r="ED4109" s="102" t="s">
        <v>4224</v>
      </c>
      <c r="EE4109" s="102" t="s">
        <v>4225</v>
      </c>
      <c r="EF4109" s="102" t="s">
        <v>4226</v>
      </c>
      <c r="EG4109" s="102" t="s">
        <v>4227</v>
      </c>
      <c r="EH4109" s="102" t="s">
        <v>1549</v>
      </c>
      <c r="EI4109" s="102" t="s">
        <v>1994</v>
      </c>
      <c r="EJ4109" s="102" t="s">
        <v>4228</v>
      </c>
      <c r="EK4109" s="102" t="s">
        <v>4229</v>
      </c>
      <c r="EL4109" s="102" t="s">
        <v>4230</v>
      </c>
      <c r="EM4109" s="102" t="s">
        <v>2950</v>
      </c>
      <c r="EN4109" s="102" t="s">
        <v>4231</v>
      </c>
      <c r="EP4109" s="22" t="e">
        <f t="shared" si="1801"/>
        <v>#VALUE!</v>
      </c>
      <c r="EQ4109" s="23" t="e">
        <f t="shared" si="1802"/>
        <v>#VALUE!</v>
      </c>
      <c r="ER4109" s="24" t="e">
        <f t="shared" si="1782"/>
        <v>#DIV/0!</v>
      </c>
      <c r="EZ4109" s="2">
        <f t="shared" si="1804"/>
        <v>2009</v>
      </c>
      <c r="FA4109" s="35" t="s">
        <v>118</v>
      </c>
      <c r="FB4109" s="102" t="s">
        <v>3836</v>
      </c>
      <c r="FC4109" s="102" t="s">
        <v>4232</v>
      </c>
      <c r="FD4109" s="102" t="s">
        <v>1667</v>
      </c>
      <c r="FE4109" s="102" t="s">
        <v>4233</v>
      </c>
      <c r="FF4109" s="102" t="s">
        <v>4234</v>
      </c>
      <c r="FG4109" s="102" t="s">
        <v>4235</v>
      </c>
      <c r="FH4109" s="102" t="s">
        <v>826</v>
      </c>
      <c r="FI4109" s="102" t="s">
        <v>4236</v>
      </c>
      <c r="FJ4109" s="102" t="s">
        <v>4237</v>
      </c>
      <c r="FK4109" s="102" t="s">
        <v>3944</v>
      </c>
      <c r="FL4109" s="102" t="s">
        <v>2215</v>
      </c>
      <c r="FM4109" s="102" t="s">
        <v>2644</v>
      </c>
      <c r="FN4109" s="102" t="s">
        <v>4238</v>
      </c>
      <c r="FP4109" s="22" t="e">
        <f t="shared" si="1780"/>
        <v>#VALUE!</v>
      </c>
      <c r="FQ4109" s="23" t="e">
        <f t="shared" si="1781"/>
        <v>#VALUE!</v>
      </c>
      <c r="FR4109" s="24" t="e">
        <f t="shared" si="1787"/>
        <v>#DIV/0!</v>
      </c>
      <c r="FZ4109" s="2">
        <f t="shared" si="1791"/>
        <v>2009</v>
      </c>
      <c r="GA4109" s="20" t="s">
        <v>144</v>
      </c>
      <c r="GB4109" s="15">
        <v>19.7</v>
      </c>
      <c r="GC4109" s="15">
        <v>20.6</v>
      </c>
      <c r="GD4109" s="15">
        <v>19.600000000000001</v>
      </c>
      <c r="GE4109" s="15">
        <v>16.899999999999999</v>
      </c>
      <c r="GF4109" s="15">
        <v>15.5</v>
      </c>
      <c r="GG4109" s="15">
        <v>13.2</v>
      </c>
      <c r="GH4109" s="15">
        <v>12.9</v>
      </c>
      <c r="GI4109" s="15">
        <v>13.6</v>
      </c>
      <c r="GJ4109" s="15">
        <v>14.3</v>
      </c>
      <c r="GK4109" s="15">
        <v>15.4</v>
      </c>
      <c r="GL4109" s="15">
        <v>18.600000000000001</v>
      </c>
      <c r="GM4109" s="15">
        <v>18.8</v>
      </c>
      <c r="GN4109" s="21">
        <f>SUM(GB4109:GM4109)/12</f>
        <v>16.591666666666669</v>
      </c>
      <c r="GO4109" s="2"/>
      <c r="GP4109" s="22">
        <f t="shared" si="1788"/>
        <v>19.966666666666665</v>
      </c>
      <c r="GQ4109" s="23">
        <f t="shared" si="1789"/>
        <v>13.233333333333334</v>
      </c>
      <c r="GR4109" s="24">
        <f t="shared" si="1790"/>
        <v>16.591666666666669</v>
      </c>
      <c r="GS4109" s="22" t="e">
        <f>AVERAGE(Sheet1!AP4109,Sheet1!BP4109,Sheet1!CP4109,Sheet1!DP4109,Sheet1!EP4109,Sheet1!FP4109,Sheet1!GP4109)</f>
        <v>#VALUE!</v>
      </c>
      <c r="GT4109" s="23" t="e">
        <f>AVERAGE(Sheet1!AQ4109,Sheet1!BQ4109,Sheet1!CQ4109,Sheet1!DQ4109,Sheet1!EQ4109,Sheet1!FQ4109,Sheet1!GQ4109)</f>
        <v>#VALUE!</v>
      </c>
      <c r="GU4109" s="22" t="e">
        <f t="shared" si="1797"/>
        <v>#VALUE!</v>
      </c>
      <c r="GV4109" s="23" t="e">
        <f t="shared" si="1798"/>
        <v>#VALUE!</v>
      </c>
      <c r="GW4109" s="24" t="e">
        <f>AVERAGE(Sheet1!$AO4109,Sheet1!$BO4109,Sheet1!$CO4109,Sheet1!$DO4109,Sheet1!$EO4109,Sheet1!$FO4109,Sheet1!$GO4109)</f>
        <v>#DIV/0!</v>
      </c>
      <c r="GX4109" s="24" t="e">
        <f t="shared" si="1799"/>
        <v>#DIV/0!</v>
      </c>
    </row>
    <row r="4110" spans="27:206" ht="25.5">
      <c r="AA4110" s="35" t="s">
        <v>138</v>
      </c>
      <c r="AB4110" s="36" t="s">
        <v>2291</v>
      </c>
      <c r="AC4110" s="36" t="s">
        <v>4239</v>
      </c>
      <c r="AD4110" s="36" t="s">
        <v>4240</v>
      </c>
      <c r="AE4110" s="36" t="s">
        <v>1731</v>
      </c>
      <c r="AF4110" s="36" t="s">
        <v>4241</v>
      </c>
      <c r="AG4110" s="36" t="s">
        <v>2508</v>
      </c>
      <c r="AH4110" s="36" t="s">
        <v>4242</v>
      </c>
      <c r="AI4110" s="36" t="s">
        <v>4243</v>
      </c>
      <c r="AJ4110" s="36" t="s">
        <v>1631</v>
      </c>
      <c r="AK4110" s="36" t="s">
        <v>4244</v>
      </c>
      <c r="AL4110" s="36" t="s">
        <v>4245</v>
      </c>
      <c r="AM4110" s="36" t="s">
        <v>4246</v>
      </c>
      <c r="AN4110" s="36" t="s">
        <v>4247</v>
      </c>
      <c r="AP4110" s="22" t="e">
        <f t="shared" si="1783"/>
        <v>#VALUE!</v>
      </c>
      <c r="AQ4110" s="23" t="e">
        <f t="shared" si="1784"/>
        <v>#VALUE!</v>
      </c>
      <c r="AR4110" s="24" t="e">
        <f t="shared" si="1795"/>
        <v>#DIV/0!</v>
      </c>
      <c r="BA4110" s="20" t="s">
        <v>145</v>
      </c>
      <c r="BB4110" s="15">
        <v>20.7</v>
      </c>
      <c r="BC4110" s="15">
        <v>22.7</v>
      </c>
      <c r="BD4110" s="15">
        <v>20.2</v>
      </c>
      <c r="BE4110" s="15">
        <v>17.7</v>
      </c>
      <c r="BF4110" s="15">
        <v>14.8</v>
      </c>
      <c r="BG4110" s="15">
        <v>12.9</v>
      </c>
      <c r="BH4110" s="15">
        <v>12.8</v>
      </c>
      <c r="BI4110" s="15">
        <v>12.6</v>
      </c>
      <c r="BJ4110" s="15">
        <v>12.7</v>
      </c>
      <c r="BK4110" s="15">
        <v>16.7</v>
      </c>
      <c r="BL4110" s="15">
        <v>17.8</v>
      </c>
      <c r="BM4110" s="15">
        <v>18.8</v>
      </c>
      <c r="BN4110" s="21">
        <f t="shared" si="1792"/>
        <v>16.7</v>
      </c>
      <c r="BP4110" s="22">
        <f t="shared" si="1793"/>
        <v>21.2</v>
      </c>
      <c r="BQ4110" s="23">
        <f t="shared" si="1794"/>
        <v>12.766666666666667</v>
      </c>
      <c r="BR4110" s="24">
        <f t="shared" si="1800"/>
        <v>16.606313131313129</v>
      </c>
      <c r="BZ4110" s="2">
        <f t="shared" ref="BZ4110:BZ4122" si="1808">BZ4109+1</f>
        <v>2010</v>
      </c>
      <c r="CA4110" s="20" t="s">
        <v>145</v>
      </c>
      <c r="CB4110" s="15">
        <v>21.1</v>
      </c>
      <c r="CC4110" s="15">
        <v>22.9</v>
      </c>
      <c r="CD4110" s="15">
        <v>20.7</v>
      </c>
      <c r="CE4110" s="15">
        <v>18.5</v>
      </c>
      <c r="CF4110" s="15">
        <v>16.100000000000001</v>
      </c>
      <c r="CG4110" s="15">
        <v>14</v>
      </c>
      <c r="CH4110" s="15">
        <v>14</v>
      </c>
      <c r="CI4110" s="15">
        <v>13.1</v>
      </c>
      <c r="CJ4110" s="15">
        <v>13.7</v>
      </c>
      <c r="CK4110" s="15">
        <v>16.2</v>
      </c>
      <c r="CL4110" s="15">
        <v>17.600000000000001</v>
      </c>
      <c r="CM4110" s="15">
        <v>18.8</v>
      </c>
      <c r="CN4110" s="21">
        <f t="shared" si="1805"/>
        <v>17.224999999999998</v>
      </c>
      <c r="CP4110" s="22">
        <f t="shared" si="1806"/>
        <v>21.566666666666666</v>
      </c>
      <c r="CQ4110" s="23">
        <f t="shared" si="1807"/>
        <v>13.700000000000001</v>
      </c>
      <c r="CR4110" s="24">
        <f t="shared" si="1785"/>
        <v>16.991161616161616</v>
      </c>
      <c r="CZ4110" s="2">
        <f t="shared" si="1779"/>
        <v>2010</v>
      </c>
      <c r="DA4110" s="35" t="s">
        <v>140</v>
      </c>
      <c r="DB4110" s="102" t="s">
        <v>4248</v>
      </c>
      <c r="DC4110" s="102" t="s">
        <v>4249</v>
      </c>
      <c r="DD4110" s="102" t="s">
        <v>4250</v>
      </c>
      <c r="DE4110" s="102" t="s">
        <v>4251</v>
      </c>
      <c r="DF4110" s="102" t="s">
        <v>610</v>
      </c>
      <c r="DG4110" s="102" t="s">
        <v>2894</v>
      </c>
      <c r="DH4110" s="102" t="s">
        <v>590</v>
      </c>
      <c r="DI4110" s="102" t="s">
        <v>3583</v>
      </c>
      <c r="DJ4110" s="102" t="s">
        <v>4252</v>
      </c>
      <c r="DK4110" s="102" t="s">
        <v>4253</v>
      </c>
      <c r="DL4110" s="102" t="s">
        <v>1902</v>
      </c>
      <c r="DM4110" s="102" t="s">
        <v>4254</v>
      </c>
      <c r="DN4110" s="102" t="s">
        <v>4255</v>
      </c>
      <c r="DP4110" s="22" t="e">
        <f t="shared" si="1777"/>
        <v>#VALUE!</v>
      </c>
      <c r="DQ4110" s="23" t="e">
        <f t="shared" si="1778"/>
        <v>#VALUE!</v>
      </c>
      <c r="DR4110" s="24" t="e">
        <f t="shared" si="1786"/>
        <v>#DIV/0!</v>
      </c>
      <c r="DZ4110" s="2">
        <f t="shared" si="1803"/>
        <v>2010</v>
      </c>
      <c r="EA4110" s="35" t="s">
        <v>139</v>
      </c>
      <c r="EB4110" s="102" t="s">
        <v>1653</v>
      </c>
      <c r="EC4110" s="102" t="s">
        <v>487</v>
      </c>
      <c r="ED4110" s="102" t="s">
        <v>2717</v>
      </c>
      <c r="EE4110" s="102" t="s">
        <v>4256</v>
      </c>
      <c r="EF4110" s="102" t="s">
        <v>2601</v>
      </c>
      <c r="EG4110" s="102" t="s">
        <v>2503</v>
      </c>
      <c r="EH4110" s="102" t="s">
        <v>4257</v>
      </c>
      <c r="EI4110" s="102" t="s">
        <v>4258</v>
      </c>
      <c r="EJ4110" s="102" t="s">
        <v>4259</v>
      </c>
      <c r="EK4110" s="102" t="s">
        <v>240</v>
      </c>
      <c r="EL4110" s="102" t="s">
        <v>608</v>
      </c>
      <c r="EM4110" s="102" t="s">
        <v>1296</v>
      </c>
      <c r="EN4110" s="102" t="s">
        <v>4260</v>
      </c>
      <c r="EP4110" s="22" t="e">
        <f t="shared" si="1801"/>
        <v>#VALUE!</v>
      </c>
      <c r="EQ4110" s="23" t="e">
        <f t="shared" si="1802"/>
        <v>#VALUE!</v>
      </c>
      <c r="ER4110" s="24" t="e">
        <f t="shared" si="1782"/>
        <v>#DIV/0!</v>
      </c>
      <c r="EZ4110" s="2">
        <f t="shared" si="1804"/>
        <v>2010</v>
      </c>
      <c r="FA4110" s="35" t="s">
        <v>119</v>
      </c>
      <c r="FB4110" s="102" t="s">
        <v>4261</v>
      </c>
      <c r="FC4110" s="102" t="s">
        <v>4262</v>
      </c>
      <c r="FD4110" s="102" t="s">
        <v>4263</v>
      </c>
      <c r="FE4110" s="102" t="s">
        <v>3051</v>
      </c>
      <c r="FF4110" s="102" t="s">
        <v>2730</v>
      </c>
      <c r="FG4110" s="102" t="s">
        <v>2281</v>
      </c>
      <c r="FH4110" s="102" t="s">
        <v>4264</v>
      </c>
      <c r="FI4110" s="102" t="s">
        <v>4265</v>
      </c>
      <c r="FJ4110" s="102" t="s">
        <v>501</v>
      </c>
      <c r="FK4110" s="102" t="s">
        <v>3407</v>
      </c>
      <c r="FL4110" s="102" t="s">
        <v>3298</v>
      </c>
      <c r="FM4110" s="102" t="s">
        <v>4266</v>
      </c>
      <c r="FN4110" s="102" t="s">
        <v>4267</v>
      </c>
      <c r="FP4110" s="22" t="e">
        <f t="shared" si="1780"/>
        <v>#VALUE!</v>
      </c>
      <c r="FQ4110" s="23" t="e">
        <f t="shared" si="1781"/>
        <v>#VALUE!</v>
      </c>
      <c r="FR4110" s="24" t="e">
        <f t="shared" si="1787"/>
        <v>#DIV/0!</v>
      </c>
      <c r="FZ4110" s="2">
        <f t="shared" si="1791"/>
        <v>2010</v>
      </c>
      <c r="GA4110" s="35" t="s">
        <v>131</v>
      </c>
      <c r="GB4110" s="102" t="s">
        <v>1301</v>
      </c>
      <c r="GC4110" s="102" t="s">
        <v>2863</v>
      </c>
      <c r="GD4110" s="102" t="s">
        <v>1152</v>
      </c>
      <c r="GE4110" s="102" t="s">
        <v>859</v>
      </c>
      <c r="GF4110" s="102" t="s">
        <v>3886</v>
      </c>
      <c r="GG4110" s="102" t="s">
        <v>1796</v>
      </c>
      <c r="GH4110" s="102" t="s">
        <v>1500</v>
      </c>
      <c r="GI4110" s="102" t="s">
        <v>3291</v>
      </c>
      <c r="GJ4110" s="102" t="s">
        <v>1457</v>
      </c>
      <c r="GK4110" s="102" t="s">
        <v>1560</v>
      </c>
      <c r="GL4110" s="102" t="s">
        <v>864</v>
      </c>
      <c r="GM4110" s="102" t="s">
        <v>2575</v>
      </c>
      <c r="GN4110" s="102" t="s">
        <v>4268</v>
      </c>
      <c r="GO4110" s="2"/>
      <c r="GP4110" s="22" t="e">
        <f t="shared" si="1788"/>
        <v>#VALUE!</v>
      </c>
      <c r="GQ4110" s="23" t="e">
        <f t="shared" si="1789"/>
        <v>#VALUE!</v>
      </c>
      <c r="GR4110" s="24">
        <f t="shared" si="1790"/>
        <v>16.591666666666669</v>
      </c>
      <c r="GS4110" s="22" t="e">
        <f>AVERAGE(Sheet1!AP4110,Sheet1!BP4110,Sheet1!CP4110,Sheet1!DP4110,Sheet1!EP4110,Sheet1!FP4110,Sheet1!GP4110)</f>
        <v>#VALUE!</v>
      </c>
      <c r="GT4110" s="23" t="e">
        <f>AVERAGE(Sheet1!AQ4110,Sheet1!BQ4110,Sheet1!CQ4110,Sheet1!DQ4110,Sheet1!EQ4110,Sheet1!FQ4110,Sheet1!GQ4110)</f>
        <v>#VALUE!</v>
      </c>
      <c r="GU4110" s="22" t="e">
        <f t="shared" si="1797"/>
        <v>#VALUE!</v>
      </c>
      <c r="GV4110" s="23" t="e">
        <f t="shared" si="1798"/>
        <v>#VALUE!</v>
      </c>
      <c r="GW4110" s="24" t="e">
        <f>AVERAGE(Sheet1!$AO4110,Sheet1!$BO4110,Sheet1!$CO4110,Sheet1!$DO4110,Sheet1!$EO4110,Sheet1!$FO4110,Sheet1!$GO4110)</f>
        <v>#DIV/0!</v>
      </c>
      <c r="GX4110" s="24" t="e">
        <f t="shared" si="1799"/>
        <v>#DIV/0!</v>
      </c>
    </row>
    <row r="4111" spans="27:206" ht="25.5">
      <c r="AA4111" s="35" t="s">
        <v>139</v>
      </c>
      <c r="AB4111" s="36" t="s">
        <v>4269</v>
      </c>
      <c r="AC4111" s="36" t="s">
        <v>4270</v>
      </c>
      <c r="AD4111" s="36" t="s">
        <v>4271</v>
      </c>
      <c r="AE4111" s="36" t="s">
        <v>4118</v>
      </c>
      <c r="AF4111" s="36" t="s">
        <v>3775</v>
      </c>
      <c r="AG4111" s="36" t="s">
        <v>590</v>
      </c>
      <c r="AH4111" s="36" t="s">
        <v>1682</v>
      </c>
      <c r="AI4111" s="36" t="s">
        <v>349</v>
      </c>
      <c r="AJ4111" s="36" t="s">
        <v>3388</v>
      </c>
      <c r="AK4111" s="36" t="s">
        <v>4272</v>
      </c>
      <c r="AL4111" s="36" t="s">
        <v>4273</v>
      </c>
      <c r="AM4111" s="36" t="s">
        <v>1877</v>
      </c>
      <c r="AN4111" s="36" t="s">
        <v>4274</v>
      </c>
      <c r="AP4111" s="22" t="e">
        <f t="shared" si="1783"/>
        <v>#VALUE!</v>
      </c>
      <c r="AQ4111" s="23" t="e">
        <f t="shared" si="1784"/>
        <v>#VALUE!</v>
      </c>
      <c r="AR4111" s="24" t="e">
        <f t="shared" si="1795"/>
        <v>#DIV/0!</v>
      </c>
      <c r="BA4111" s="20" t="s">
        <v>146</v>
      </c>
      <c r="BB4111" s="30">
        <f>(BB4109+BB4110+BB4110+BB4112+BB4113+BB4114)/6</f>
        <v>20.233333333333331</v>
      </c>
      <c r="BC4111" s="30">
        <f>(BC4109+BC4110+BC4110+BC4112+BC4113+BC4114)/6</f>
        <v>21.416666666666668</v>
      </c>
      <c r="BD4111" s="30">
        <f>(BD4109+BD4110+BD4110+BD4112+BD4113+BD4114)/6</f>
        <v>19.666666666666668</v>
      </c>
      <c r="BE4111" s="30">
        <f>(BE4109+BE4110+BE4110+BE4112+BE4113+BE4114)/6</f>
        <v>17.3</v>
      </c>
      <c r="BF4111" s="30">
        <f>(BF4109+BF4110+BF4110+BF4112+BF4113+BF4114)/6</f>
        <v>14.600000000000001</v>
      </c>
      <c r="BG4111" s="15">
        <v>13</v>
      </c>
      <c r="BH4111" s="15">
        <v>12</v>
      </c>
      <c r="BI4111" s="15">
        <v>14.5</v>
      </c>
      <c r="BJ4111" s="15">
        <v>14.4</v>
      </c>
      <c r="BK4111" s="15">
        <v>15.6</v>
      </c>
      <c r="BL4111" s="15">
        <v>17.2</v>
      </c>
      <c r="BM4111" s="15">
        <v>18.8</v>
      </c>
      <c r="BN4111" s="21">
        <f t="shared" si="1792"/>
        <v>16.559722222222224</v>
      </c>
      <c r="BP4111" s="22">
        <f t="shared" si="1793"/>
        <v>20.438888888888886</v>
      </c>
      <c r="BQ4111" s="23">
        <f t="shared" si="1794"/>
        <v>13.166666666666666</v>
      </c>
      <c r="BR4111" s="24">
        <f t="shared" si="1800"/>
        <v>16.52992424242424</v>
      </c>
      <c r="BZ4111" s="2">
        <f t="shared" si="1808"/>
        <v>2011</v>
      </c>
      <c r="CA4111" s="20" t="s">
        <v>146</v>
      </c>
      <c r="CB4111" s="15">
        <v>20.3</v>
      </c>
      <c r="CC4111" s="15">
        <v>19.399999999999999</v>
      </c>
      <c r="CD4111" s="15">
        <v>18.8</v>
      </c>
      <c r="CE4111" s="15">
        <v>17.8</v>
      </c>
      <c r="CF4111" s="15">
        <v>14.7</v>
      </c>
      <c r="CG4111" s="15">
        <v>14.1</v>
      </c>
      <c r="CH4111" s="15">
        <v>12.9</v>
      </c>
      <c r="CI4111" s="15">
        <v>14.7</v>
      </c>
      <c r="CJ4111" s="15">
        <v>15.5</v>
      </c>
      <c r="CK4111" s="15">
        <v>16.600000000000001</v>
      </c>
      <c r="CL4111" s="15">
        <v>18.8</v>
      </c>
      <c r="CM4111" s="15">
        <v>19.7</v>
      </c>
      <c r="CN4111" s="21">
        <f t="shared" si="1805"/>
        <v>16.941666666666666</v>
      </c>
      <c r="CP4111" s="22">
        <f t="shared" si="1806"/>
        <v>19.5</v>
      </c>
      <c r="CQ4111" s="23">
        <f t="shared" si="1807"/>
        <v>13.9</v>
      </c>
      <c r="CR4111" s="24">
        <f t="shared" si="1785"/>
        <v>16.965404040404039</v>
      </c>
      <c r="CZ4111" s="2">
        <f t="shared" si="1779"/>
        <v>2011</v>
      </c>
      <c r="DA4111" s="35" t="s">
        <v>142</v>
      </c>
      <c r="DB4111" s="102" t="s">
        <v>4275</v>
      </c>
      <c r="DC4111" s="102" t="s">
        <v>4276</v>
      </c>
      <c r="DD4111" s="102" t="s">
        <v>1096</v>
      </c>
      <c r="DE4111" s="102" t="s">
        <v>4277</v>
      </c>
      <c r="DF4111" s="102" t="s">
        <v>4278</v>
      </c>
      <c r="DG4111" s="102" t="s">
        <v>541</v>
      </c>
      <c r="DH4111" s="102" t="s">
        <v>4279</v>
      </c>
      <c r="DI4111" s="102" t="s">
        <v>2496</v>
      </c>
      <c r="DJ4111" s="102" t="s">
        <v>4280</v>
      </c>
      <c r="DK4111" s="102" t="s">
        <v>582</v>
      </c>
      <c r="DL4111" s="102" t="s">
        <v>4281</v>
      </c>
      <c r="DM4111" s="102" t="s">
        <v>844</v>
      </c>
      <c r="DN4111" s="102" t="s">
        <v>4282</v>
      </c>
      <c r="DP4111" s="22" t="e">
        <f t="shared" ref="DP4111:DP4118" si="1809">SUM(DB4111+DC4111+DD4111)/3</f>
        <v>#VALUE!</v>
      </c>
      <c r="DQ4111" s="23" t="e">
        <f t="shared" ref="DQ4111:DQ4118" si="1810">SUM(DG4111+DH4111+DI4111)/3</f>
        <v>#VALUE!</v>
      </c>
      <c r="DR4111" s="24" t="e">
        <f t="shared" si="1786"/>
        <v>#DIV/0!</v>
      </c>
      <c r="DZ4111" s="2">
        <f t="shared" si="1803"/>
        <v>2011</v>
      </c>
      <c r="EA4111" s="35" t="s">
        <v>140</v>
      </c>
      <c r="EB4111" s="102" t="s">
        <v>1192</v>
      </c>
      <c r="EC4111" s="102" t="s">
        <v>2510</v>
      </c>
      <c r="ED4111" s="102" t="s">
        <v>789</v>
      </c>
      <c r="EE4111" s="102" t="s">
        <v>2358</v>
      </c>
      <c r="EF4111" s="102" t="s">
        <v>4015</v>
      </c>
      <c r="EG4111" s="102" t="s">
        <v>4283</v>
      </c>
      <c r="EH4111" s="102" t="s">
        <v>1446</v>
      </c>
      <c r="EI4111" s="102" t="s">
        <v>1560</v>
      </c>
      <c r="EJ4111" s="102" t="s">
        <v>489</v>
      </c>
      <c r="EK4111" s="102" t="s">
        <v>4284</v>
      </c>
      <c r="EL4111" s="102" t="s">
        <v>1552</v>
      </c>
      <c r="EM4111" s="102" t="s">
        <v>3455</v>
      </c>
      <c r="EN4111" s="102" t="s">
        <v>4285</v>
      </c>
      <c r="EP4111" s="22" t="e">
        <f t="shared" si="1801"/>
        <v>#VALUE!</v>
      </c>
      <c r="EQ4111" s="23" t="e">
        <f t="shared" si="1802"/>
        <v>#VALUE!</v>
      </c>
      <c r="ER4111" s="24" t="e">
        <f t="shared" si="1782"/>
        <v>#DIV/0!</v>
      </c>
      <c r="EZ4111" s="2">
        <f t="shared" si="1804"/>
        <v>2011</v>
      </c>
      <c r="FA4111" s="35" t="s">
        <v>120</v>
      </c>
      <c r="FB4111" s="102" t="s">
        <v>2594</v>
      </c>
      <c r="FC4111" s="102" t="s">
        <v>570</v>
      </c>
      <c r="FD4111" s="102" t="s">
        <v>4286</v>
      </c>
      <c r="FE4111" s="102" t="s">
        <v>3235</v>
      </c>
      <c r="FF4111" s="102" t="s">
        <v>2025</v>
      </c>
      <c r="FG4111" s="102" t="s">
        <v>4287</v>
      </c>
      <c r="FH4111" s="102" t="s">
        <v>3839</v>
      </c>
      <c r="FI4111" s="102" t="s">
        <v>2105</v>
      </c>
      <c r="FJ4111" s="102" t="s">
        <v>2203</v>
      </c>
      <c r="FK4111" s="102" t="s">
        <v>4288</v>
      </c>
      <c r="FL4111" s="102" t="s">
        <v>4289</v>
      </c>
      <c r="FM4111" s="102" t="s">
        <v>4290</v>
      </c>
      <c r="FN4111" s="102" t="s">
        <v>4291</v>
      </c>
      <c r="FP4111" s="22" t="e">
        <f t="shared" si="1780"/>
        <v>#VALUE!</v>
      </c>
      <c r="FQ4111" s="23" t="e">
        <f t="shared" si="1781"/>
        <v>#VALUE!</v>
      </c>
      <c r="FR4111" s="24" t="e">
        <f t="shared" si="1787"/>
        <v>#DIV/0!</v>
      </c>
      <c r="FZ4111" s="2">
        <f t="shared" si="1791"/>
        <v>2011</v>
      </c>
      <c r="GA4111" s="35" t="s">
        <v>133</v>
      </c>
      <c r="GB4111" s="102" t="s">
        <v>3717</v>
      </c>
      <c r="GC4111" s="102" t="s">
        <v>2006</v>
      </c>
      <c r="GD4111" s="102" t="s">
        <v>1118</v>
      </c>
      <c r="GE4111" s="102" t="s">
        <v>4292</v>
      </c>
      <c r="GF4111" s="102" t="s">
        <v>3249</v>
      </c>
      <c r="GG4111" s="102" t="s">
        <v>3525</v>
      </c>
      <c r="GH4111" s="102" t="s">
        <v>1604</v>
      </c>
      <c r="GI4111" s="102" t="s">
        <v>1311</v>
      </c>
      <c r="GJ4111" s="102" t="s">
        <v>4293</v>
      </c>
      <c r="GK4111" s="102" t="s">
        <v>695</v>
      </c>
      <c r="GL4111" s="102" t="s">
        <v>4294</v>
      </c>
      <c r="GM4111" s="102" t="s">
        <v>4295</v>
      </c>
      <c r="GN4111" s="102" t="s">
        <v>4296</v>
      </c>
      <c r="GO4111" s="2"/>
      <c r="GP4111" s="22" t="e">
        <f t="shared" si="1788"/>
        <v>#VALUE!</v>
      </c>
      <c r="GQ4111" s="23" t="e">
        <f t="shared" si="1789"/>
        <v>#VALUE!</v>
      </c>
      <c r="GR4111" s="24">
        <f t="shared" si="1790"/>
        <v>16.591666666666669</v>
      </c>
      <c r="GS4111" s="22" t="e">
        <f>AVERAGE(Sheet1!AP4111,Sheet1!BP4111,Sheet1!CP4111,Sheet1!DP4111,Sheet1!EP4111,Sheet1!FP4111,Sheet1!GP4111)</f>
        <v>#VALUE!</v>
      </c>
      <c r="GT4111" s="23" t="e">
        <f>AVERAGE(Sheet1!AQ4111,Sheet1!BQ4111,Sheet1!CQ4111,Sheet1!DQ4111,Sheet1!EQ4111,Sheet1!FQ4111,Sheet1!GQ4111)</f>
        <v>#VALUE!</v>
      </c>
      <c r="GU4111" s="22" t="e">
        <f t="shared" si="1797"/>
        <v>#VALUE!</v>
      </c>
      <c r="GV4111" s="23" t="e">
        <f t="shared" si="1798"/>
        <v>#VALUE!</v>
      </c>
      <c r="GW4111" s="24" t="e">
        <f>AVERAGE(Sheet1!$AO4111,Sheet1!$BO4111,Sheet1!$CO4111,Sheet1!$DO4111,Sheet1!$EO4111,Sheet1!$FO4111,Sheet1!$GO4111)</f>
        <v>#DIV/0!</v>
      </c>
      <c r="GX4111" s="24" t="e">
        <f t="shared" si="1799"/>
        <v>#DIV/0!</v>
      </c>
    </row>
    <row r="4112" spans="27:206" ht="25.5">
      <c r="AA4112" s="35" t="s">
        <v>140</v>
      </c>
      <c r="AB4112" s="36" t="s">
        <v>4297</v>
      </c>
      <c r="AC4112" s="36" t="s">
        <v>2190</v>
      </c>
      <c r="AD4112" s="36" t="s">
        <v>4298</v>
      </c>
      <c r="AE4112" s="36" t="s">
        <v>3596</v>
      </c>
      <c r="AF4112" s="36" t="s">
        <v>465</v>
      </c>
      <c r="AG4112" s="36" t="s">
        <v>4299</v>
      </c>
      <c r="AH4112" s="36" t="s">
        <v>2210</v>
      </c>
      <c r="AI4112" s="36" t="s">
        <v>4300</v>
      </c>
      <c r="AJ4112" s="36" t="s">
        <v>643</v>
      </c>
      <c r="AK4112" s="36" t="s">
        <v>4301</v>
      </c>
      <c r="AL4112" s="36" t="s">
        <v>1081</v>
      </c>
      <c r="AM4112" s="36" t="s">
        <v>411</v>
      </c>
      <c r="AN4112" s="36" t="s">
        <v>4302</v>
      </c>
      <c r="AP4112" s="22" t="e">
        <f t="shared" si="1783"/>
        <v>#VALUE!</v>
      </c>
      <c r="AQ4112" s="23" t="e">
        <f t="shared" si="1784"/>
        <v>#VALUE!</v>
      </c>
      <c r="AR4112" s="24" t="e">
        <f t="shared" si="1795"/>
        <v>#DIV/0!</v>
      </c>
      <c r="BA4112" s="20" t="s">
        <v>147</v>
      </c>
      <c r="BB4112" s="15">
        <v>20.3</v>
      </c>
      <c r="BC4112" s="15">
        <v>20.7</v>
      </c>
      <c r="BD4112" s="15">
        <v>19.100000000000001</v>
      </c>
      <c r="BE4112" s="15">
        <v>17.600000000000001</v>
      </c>
      <c r="BF4112" s="15">
        <v>14.1</v>
      </c>
      <c r="BG4112" s="15">
        <v>12.7</v>
      </c>
      <c r="BH4112" s="15">
        <v>12.6</v>
      </c>
      <c r="BI4112" s="15">
        <v>12.6</v>
      </c>
      <c r="BJ4112" s="15">
        <v>14.2</v>
      </c>
      <c r="BK4112" s="15">
        <v>15.2</v>
      </c>
      <c r="BL4112" s="15">
        <v>18.100000000000001</v>
      </c>
      <c r="BM4112" s="15">
        <v>18.7</v>
      </c>
      <c r="BN4112" s="21">
        <f t="shared" si="1792"/>
        <v>16.324999999999996</v>
      </c>
      <c r="BP4112" s="22">
        <f t="shared" si="1793"/>
        <v>20.033333333333335</v>
      </c>
      <c r="BQ4112" s="23">
        <f t="shared" si="1794"/>
        <v>12.633333333333333</v>
      </c>
      <c r="BR4112" s="24">
        <f t="shared" si="1800"/>
        <v>16.503156565656564</v>
      </c>
      <c r="BZ4112" s="2">
        <f t="shared" si="1808"/>
        <v>2012</v>
      </c>
      <c r="CA4112" s="20" t="s">
        <v>147</v>
      </c>
      <c r="CB4112" s="15">
        <v>21.9</v>
      </c>
      <c r="CC4112" s="15">
        <v>23</v>
      </c>
      <c r="CD4112" s="15">
        <v>20.3</v>
      </c>
      <c r="CE4112" s="15">
        <v>18.600000000000001</v>
      </c>
      <c r="CF4112" s="15">
        <v>15</v>
      </c>
      <c r="CG4112" s="15">
        <v>13.2</v>
      </c>
      <c r="CH4112" s="15">
        <v>13.3</v>
      </c>
      <c r="CI4112" s="15">
        <v>13.3</v>
      </c>
      <c r="CJ4112" s="15">
        <v>14.7</v>
      </c>
      <c r="CK4112" s="15">
        <v>15.9</v>
      </c>
      <c r="CL4112" s="15">
        <v>17.899999999999999</v>
      </c>
      <c r="CM4112" s="15">
        <v>19.5</v>
      </c>
      <c r="CN4112" s="21">
        <f t="shared" si="1805"/>
        <v>17.216666666666669</v>
      </c>
      <c r="CP4112" s="22">
        <f t="shared" si="1806"/>
        <v>21.733333333333334</v>
      </c>
      <c r="CQ4112" s="23">
        <f t="shared" si="1807"/>
        <v>13.266666666666666</v>
      </c>
      <c r="CR4112" s="24">
        <f t="shared" si="1785"/>
        <v>16.984848484848484</v>
      </c>
      <c r="CZ4112" s="2">
        <f t="shared" ref="CZ4112:CZ4122" si="1811">CZ4111+1</f>
        <v>2012</v>
      </c>
      <c r="DA4112" s="35" t="s">
        <v>143</v>
      </c>
      <c r="DB4112" s="102" t="s">
        <v>4303</v>
      </c>
      <c r="DC4112" s="102" t="s">
        <v>4304</v>
      </c>
      <c r="DD4112" s="102" t="s">
        <v>4305</v>
      </c>
      <c r="DE4112" s="102" t="s">
        <v>2435</v>
      </c>
      <c r="DF4112" s="102" t="s">
        <v>906</v>
      </c>
      <c r="DG4112" s="102" t="s">
        <v>1285</v>
      </c>
      <c r="DH4112" s="102" t="s">
        <v>1980</v>
      </c>
      <c r="DI4112" s="102" t="s">
        <v>4306</v>
      </c>
      <c r="DJ4112" s="102" t="s">
        <v>4307</v>
      </c>
      <c r="DK4112" s="102" t="s">
        <v>4308</v>
      </c>
      <c r="DL4112" s="102" t="s">
        <v>4309</v>
      </c>
      <c r="DM4112" s="102" t="s">
        <v>4310</v>
      </c>
      <c r="DN4112" s="102" t="s">
        <v>4311</v>
      </c>
      <c r="DP4112" s="22" t="e">
        <f t="shared" si="1809"/>
        <v>#VALUE!</v>
      </c>
      <c r="DQ4112" s="23" t="e">
        <f t="shared" si="1810"/>
        <v>#VALUE!</v>
      </c>
      <c r="DR4112" s="24" t="e">
        <f t="shared" si="1786"/>
        <v>#DIV/0!</v>
      </c>
      <c r="DZ4112" s="2">
        <f t="shared" si="1803"/>
        <v>2012</v>
      </c>
      <c r="EA4112" s="35" t="s">
        <v>142</v>
      </c>
      <c r="EB4112" s="102" t="s">
        <v>4195</v>
      </c>
      <c r="EC4112" s="102" t="s">
        <v>3778</v>
      </c>
      <c r="ED4112" s="102" t="s">
        <v>3778</v>
      </c>
      <c r="EE4112" s="102" t="s">
        <v>1189</v>
      </c>
      <c r="EF4112" s="102" t="s">
        <v>4312</v>
      </c>
      <c r="EG4112" s="102" t="s">
        <v>2059</v>
      </c>
      <c r="EH4112" s="102" t="s">
        <v>2785</v>
      </c>
      <c r="EI4112" s="102" t="s">
        <v>2106</v>
      </c>
      <c r="EJ4112" s="102" t="s">
        <v>4313</v>
      </c>
      <c r="EK4112" s="102" t="s">
        <v>4048</v>
      </c>
      <c r="EL4112" s="102" t="s">
        <v>4314</v>
      </c>
      <c r="EM4112" s="102" t="s">
        <v>4315</v>
      </c>
      <c r="EN4112" s="102" t="s">
        <v>4316</v>
      </c>
      <c r="EP4112" s="22" t="e">
        <f t="shared" si="1801"/>
        <v>#VALUE!</v>
      </c>
      <c r="EQ4112" s="23" t="e">
        <f t="shared" si="1802"/>
        <v>#VALUE!</v>
      </c>
      <c r="ER4112" s="24" t="e">
        <f t="shared" si="1782"/>
        <v>#DIV/0!</v>
      </c>
      <c r="EZ4112" s="2">
        <f t="shared" si="1804"/>
        <v>2012</v>
      </c>
      <c r="FA4112" s="35" t="s">
        <v>121</v>
      </c>
      <c r="FB4112" s="102" t="s">
        <v>4049</v>
      </c>
      <c r="FC4112" s="102" t="s">
        <v>534</v>
      </c>
      <c r="FD4112" s="102" t="s">
        <v>2347</v>
      </c>
      <c r="FE4112" s="102" t="s">
        <v>4317</v>
      </c>
      <c r="FF4112" s="102" t="s">
        <v>1375</v>
      </c>
      <c r="FG4112" s="102" t="s">
        <v>2058</v>
      </c>
      <c r="FH4112" s="102" t="s">
        <v>564</v>
      </c>
      <c r="FI4112" s="102" t="s">
        <v>2411</v>
      </c>
      <c r="FJ4112" s="102" t="s">
        <v>3888</v>
      </c>
      <c r="FK4112" s="102" t="s">
        <v>1778</v>
      </c>
      <c r="FL4112" s="102" t="s">
        <v>4271</v>
      </c>
      <c r="FM4112" s="102" t="s">
        <v>3971</v>
      </c>
      <c r="FN4112" s="102" t="s">
        <v>4318</v>
      </c>
      <c r="FP4112" s="22" t="e">
        <f t="shared" si="1780"/>
        <v>#VALUE!</v>
      </c>
      <c r="FQ4112" s="23" t="e">
        <f t="shared" si="1781"/>
        <v>#VALUE!</v>
      </c>
      <c r="FR4112" s="24" t="e">
        <f t="shared" si="1787"/>
        <v>#DIV/0!</v>
      </c>
      <c r="FZ4112" s="2">
        <f t="shared" si="1791"/>
        <v>2012</v>
      </c>
      <c r="GA4112" s="35" t="s">
        <v>134</v>
      </c>
      <c r="GB4112" s="102" t="s">
        <v>3334</v>
      </c>
      <c r="GC4112" s="102" t="s">
        <v>4319</v>
      </c>
      <c r="GD4112" s="102" t="s">
        <v>2585</v>
      </c>
      <c r="GE4112" s="102" t="s">
        <v>3638</v>
      </c>
      <c r="GF4112" s="102" t="s">
        <v>3559</v>
      </c>
      <c r="GG4112" s="102" t="s">
        <v>3138</v>
      </c>
      <c r="GH4112" s="102" t="s">
        <v>4320</v>
      </c>
      <c r="GI4112" s="102" t="s">
        <v>4321</v>
      </c>
      <c r="GJ4112" s="102" t="s">
        <v>4322</v>
      </c>
      <c r="GK4112" s="102" t="s">
        <v>4323</v>
      </c>
      <c r="GL4112" s="102" t="s">
        <v>4324</v>
      </c>
      <c r="GM4112" s="102" t="s">
        <v>4325</v>
      </c>
      <c r="GN4112" s="102" t="s">
        <v>4326</v>
      </c>
      <c r="GO4112" s="2"/>
      <c r="GP4112" s="22" t="e">
        <f t="shared" si="1788"/>
        <v>#VALUE!</v>
      </c>
      <c r="GQ4112" s="23" t="e">
        <f t="shared" si="1789"/>
        <v>#VALUE!</v>
      </c>
      <c r="GR4112" s="24">
        <f t="shared" si="1790"/>
        <v>16.591666666666669</v>
      </c>
      <c r="GS4112" s="22" t="e">
        <f>AVERAGE(Sheet1!AP4112,Sheet1!BP4112,Sheet1!CP4112,Sheet1!DP4112,Sheet1!EP4112,Sheet1!FP4112,Sheet1!GP4112)</f>
        <v>#VALUE!</v>
      </c>
      <c r="GT4112" s="23" t="e">
        <f>AVERAGE(Sheet1!AQ4112,Sheet1!BQ4112,Sheet1!CQ4112,Sheet1!DQ4112,Sheet1!EQ4112,Sheet1!FQ4112,Sheet1!GQ4112)</f>
        <v>#VALUE!</v>
      </c>
      <c r="GU4112" s="22" t="e">
        <f t="shared" si="1797"/>
        <v>#VALUE!</v>
      </c>
      <c r="GV4112" s="23" t="e">
        <f t="shared" si="1798"/>
        <v>#VALUE!</v>
      </c>
      <c r="GW4112" s="24" t="e">
        <f>AVERAGE(Sheet1!$AO4112,Sheet1!$BO4112,Sheet1!$CO4112,Sheet1!$DO4112,Sheet1!$EO4112,Sheet1!$FO4112,Sheet1!$GO4112)</f>
        <v>#DIV/0!</v>
      </c>
      <c r="GX4112" s="24" t="e">
        <f t="shared" si="1799"/>
        <v>#DIV/0!</v>
      </c>
    </row>
    <row r="4113" spans="27:206" ht="12.75" customHeight="1">
      <c r="AA4113" s="35" t="s">
        <v>142</v>
      </c>
      <c r="AB4113" s="36" t="s">
        <v>4327</v>
      </c>
      <c r="AC4113" s="36" t="s">
        <v>4328</v>
      </c>
      <c r="AD4113" s="36" t="s">
        <v>3286</v>
      </c>
      <c r="AE4113" s="36" t="s">
        <v>4329</v>
      </c>
      <c r="AF4113" s="36" t="s">
        <v>4330</v>
      </c>
      <c r="AG4113" s="36" t="s">
        <v>3603</v>
      </c>
      <c r="AH4113" s="36" t="s">
        <v>1143</v>
      </c>
      <c r="AI4113" s="36" t="s">
        <v>2336</v>
      </c>
      <c r="AJ4113" s="36" t="s">
        <v>791</v>
      </c>
      <c r="AK4113" s="36" t="s">
        <v>2030</v>
      </c>
      <c r="AL4113" s="36" t="s">
        <v>4331</v>
      </c>
      <c r="AM4113" s="36" t="s">
        <v>4332</v>
      </c>
      <c r="AN4113" s="36" t="s">
        <v>4333</v>
      </c>
      <c r="AP4113" s="22" t="e">
        <f t="shared" si="1783"/>
        <v>#VALUE!</v>
      </c>
      <c r="AQ4113" s="23" t="e">
        <f t="shared" si="1784"/>
        <v>#VALUE!</v>
      </c>
      <c r="AR4113" s="24" t="e">
        <f t="shared" si="1795"/>
        <v>#DIV/0!</v>
      </c>
      <c r="BA4113" s="20" t="s">
        <v>148</v>
      </c>
      <c r="BB4113" s="15">
        <v>19.899999999999999</v>
      </c>
      <c r="BC4113" s="15">
        <v>21.1</v>
      </c>
      <c r="BD4113" s="15">
        <v>20.9</v>
      </c>
      <c r="BE4113" s="15">
        <v>16.899999999999999</v>
      </c>
      <c r="BF4113" s="15">
        <v>14.9</v>
      </c>
      <c r="BG4113" s="15">
        <v>13.4</v>
      </c>
      <c r="BH4113" s="15">
        <v>13.5</v>
      </c>
      <c r="BI4113" s="15">
        <v>13.1</v>
      </c>
      <c r="BJ4113" s="15">
        <v>15.2</v>
      </c>
      <c r="BK4113" s="15">
        <v>14.9</v>
      </c>
      <c r="BL4113" s="15">
        <v>16.100000000000001</v>
      </c>
      <c r="BM4113" s="15">
        <v>18.2</v>
      </c>
      <c r="BN4113" s="21">
        <f t="shared" si="1792"/>
        <v>16.508333333333333</v>
      </c>
      <c r="BP4113" s="22">
        <f t="shared" si="1793"/>
        <v>20.633333333333333</v>
      </c>
      <c r="BQ4113" s="23">
        <f t="shared" si="1794"/>
        <v>13.333333333333334</v>
      </c>
      <c r="BR4113" s="24">
        <f t="shared" si="1800"/>
        <v>16.492550505050506</v>
      </c>
      <c r="BZ4113" s="2">
        <f t="shared" si="1808"/>
        <v>2013</v>
      </c>
      <c r="CA4113" s="20" t="s">
        <v>148</v>
      </c>
      <c r="CB4113" s="15">
        <v>21.7</v>
      </c>
      <c r="CC4113" s="15">
        <v>22.8</v>
      </c>
      <c r="CD4113" s="15">
        <v>23.1</v>
      </c>
      <c r="CE4113" s="15">
        <v>18</v>
      </c>
      <c r="CF4113" s="15">
        <v>16.2</v>
      </c>
      <c r="CG4113" s="15">
        <v>14.7</v>
      </c>
      <c r="CH4113" s="15">
        <v>14.3</v>
      </c>
      <c r="CI4113" s="15">
        <v>14.2</v>
      </c>
      <c r="CJ4113" s="15">
        <v>16</v>
      </c>
      <c r="CK4113" s="15">
        <v>16</v>
      </c>
      <c r="CL4113" s="15">
        <v>16.7</v>
      </c>
      <c r="CM4113" s="15">
        <v>18.7</v>
      </c>
      <c r="CN4113" s="21">
        <f t="shared" si="1805"/>
        <v>17.7</v>
      </c>
      <c r="CP4113" s="22">
        <f t="shared" si="1806"/>
        <v>22.533333333333331</v>
      </c>
      <c r="CQ4113" s="23">
        <f t="shared" si="1807"/>
        <v>14.4</v>
      </c>
      <c r="CR4113" s="24">
        <f t="shared" si="1785"/>
        <v>17.073484848484849</v>
      </c>
      <c r="CZ4113" s="2">
        <f t="shared" si="1811"/>
        <v>2013</v>
      </c>
      <c r="DA4113" s="35" t="s">
        <v>144</v>
      </c>
      <c r="DB4113" s="102" t="s">
        <v>4334</v>
      </c>
      <c r="DC4113" s="102" t="s">
        <v>4335</v>
      </c>
      <c r="DD4113" s="102" t="s">
        <v>3716</v>
      </c>
      <c r="DE4113" s="102" t="s">
        <v>4336</v>
      </c>
      <c r="DF4113" s="102" t="s">
        <v>4337</v>
      </c>
      <c r="DG4113" s="102" t="s">
        <v>566</v>
      </c>
      <c r="DH4113" s="102" t="s">
        <v>2319</v>
      </c>
      <c r="DI4113" s="102" t="s">
        <v>4338</v>
      </c>
      <c r="DJ4113" s="102" t="s">
        <v>784</v>
      </c>
      <c r="DK4113" s="102" t="s">
        <v>4339</v>
      </c>
      <c r="DL4113" s="102" t="s">
        <v>4340</v>
      </c>
      <c r="DM4113" s="102" t="s">
        <v>4341</v>
      </c>
      <c r="DN4113" s="102" t="s">
        <v>4342</v>
      </c>
      <c r="DP4113" s="22" t="e">
        <f t="shared" si="1809"/>
        <v>#VALUE!</v>
      </c>
      <c r="DQ4113" s="23" t="e">
        <f t="shared" si="1810"/>
        <v>#VALUE!</v>
      </c>
      <c r="DR4113" s="24" t="e">
        <f t="shared" si="1786"/>
        <v>#DIV/0!</v>
      </c>
      <c r="DZ4113" s="2">
        <f t="shared" si="1803"/>
        <v>2013</v>
      </c>
      <c r="EA4113" s="35" t="s">
        <v>143</v>
      </c>
      <c r="EB4113" s="102" t="s">
        <v>4343</v>
      </c>
      <c r="EC4113" s="102" t="s">
        <v>1960</v>
      </c>
      <c r="ED4113" s="102" t="s">
        <v>3892</v>
      </c>
      <c r="EE4113" s="102" t="s">
        <v>4344</v>
      </c>
      <c r="EF4113" s="102" t="s">
        <v>4345</v>
      </c>
      <c r="EG4113" s="102" t="s">
        <v>1722</v>
      </c>
      <c r="EH4113" s="102" t="s">
        <v>3257</v>
      </c>
      <c r="EI4113" s="102" t="s">
        <v>2676</v>
      </c>
      <c r="EJ4113" s="102" t="s">
        <v>3252</v>
      </c>
      <c r="EK4113" s="102" t="s">
        <v>4346</v>
      </c>
      <c r="EL4113" s="102" t="s">
        <v>1641</v>
      </c>
      <c r="EM4113" s="102" t="s">
        <v>4347</v>
      </c>
      <c r="EN4113" s="102" t="s">
        <v>4348</v>
      </c>
      <c r="EP4113" s="22" t="e">
        <f t="shared" si="1801"/>
        <v>#VALUE!</v>
      </c>
      <c r="EQ4113" s="23" t="e">
        <f t="shared" si="1802"/>
        <v>#VALUE!</v>
      </c>
      <c r="ER4113" s="24" t="e">
        <f t="shared" si="1782"/>
        <v>#DIV/0!</v>
      </c>
      <c r="EZ4113" s="2">
        <f t="shared" si="1804"/>
        <v>2013</v>
      </c>
      <c r="FA4113" s="1" t="s">
        <v>722</v>
      </c>
      <c r="FB4113" s="1"/>
      <c r="FC4113" s="1"/>
      <c r="FD4113" s="1"/>
      <c r="FE4113" s="1"/>
      <c r="FF4113" s="1"/>
      <c r="FG4113" s="1"/>
      <c r="FH4113" s="1"/>
      <c r="FI4113" s="1"/>
      <c r="FJ4113" s="1"/>
      <c r="FK4113" s="1"/>
      <c r="FL4113" s="1"/>
      <c r="FM4113" s="1"/>
      <c r="FN4113" s="1"/>
      <c r="FP4113" s="22">
        <f t="shared" ref="FP4113:FP4118" si="1812">SUM(FB4113+FC4113+FD4113)/3</f>
        <v>0</v>
      </c>
      <c r="FQ4113" s="23">
        <f t="shared" ref="FQ4113:FQ4118" si="1813">SUM(FG4113+FH4113+FI4113)/3</f>
        <v>0</v>
      </c>
      <c r="FR4113" s="24" t="e">
        <f t="shared" si="1787"/>
        <v>#DIV/0!</v>
      </c>
      <c r="FZ4113" s="2">
        <f t="shared" si="1791"/>
        <v>2013</v>
      </c>
      <c r="GA4113" s="35" t="s">
        <v>135</v>
      </c>
      <c r="GB4113" s="102" t="s">
        <v>4349</v>
      </c>
      <c r="GC4113" s="102" t="s">
        <v>1028</v>
      </c>
      <c r="GD4113" s="102" t="s">
        <v>4350</v>
      </c>
      <c r="GE4113" s="102" t="s">
        <v>4351</v>
      </c>
      <c r="GF4113" s="102" t="s">
        <v>4006</v>
      </c>
      <c r="GG4113" s="102" t="s">
        <v>1005</v>
      </c>
      <c r="GH4113" s="102" t="s">
        <v>3450</v>
      </c>
      <c r="GI4113" s="102" t="s">
        <v>1324</v>
      </c>
      <c r="GJ4113" s="102" t="s">
        <v>2586</v>
      </c>
      <c r="GK4113" s="102" t="s">
        <v>266</v>
      </c>
      <c r="GL4113" s="102" t="s">
        <v>4352</v>
      </c>
      <c r="GM4113" s="102" t="s">
        <v>379</v>
      </c>
      <c r="GN4113" s="102" t="s">
        <v>4353</v>
      </c>
      <c r="GO4113" s="2"/>
      <c r="GP4113" s="22" t="e">
        <f t="shared" si="1788"/>
        <v>#VALUE!</v>
      </c>
      <c r="GQ4113" s="23" t="e">
        <f t="shared" si="1789"/>
        <v>#VALUE!</v>
      </c>
      <c r="GR4113" s="24">
        <f t="shared" si="1790"/>
        <v>16.591666666666669</v>
      </c>
      <c r="GS4113" s="22" t="e">
        <f>AVERAGE(Sheet1!AP4113,Sheet1!BP4113,Sheet1!CP4113,Sheet1!DP4113,Sheet1!EP4113,Sheet1!FP4113,Sheet1!GP4113)</f>
        <v>#VALUE!</v>
      </c>
      <c r="GT4113" s="23" t="e">
        <f>AVERAGE(Sheet1!AQ4113,Sheet1!BQ4113,Sheet1!CQ4113,Sheet1!DQ4113,Sheet1!EQ4113,Sheet1!FQ4113,Sheet1!GQ4113)</f>
        <v>#VALUE!</v>
      </c>
      <c r="GU4113" s="22" t="e">
        <f t="shared" si="1797"/>
        <v>#VALUE!</v>
      </c>
      <c r="GV4113" s="23" t="e">
        <f t="shared" si="1798"/>
        <v>#VALUE!</v>
      </c>
      <c r="GW4113" s="24" t="e">
        <f>AVERAGE(Sheet1!$AO4113,Sheet1!$BO4113,Sheet1!$CO4113,Sheet1!$DO4113,Sheet1!$EO4113,Sheet1!$FO4113,Sheet1!$GO4113)</f>
        <v>#DIV/0!</v>
      </c>
      <c r="GX4113" s="24" t="e">
        <f t="shared" si="1799"/>
        <v>#DIV/0!</v>
      </c>
    </row>
    <row r="4114" spans="27:206" ht="25.5">
      <c r="AA4114" s="35" t="s">
        <v>143</v>
      </c>
      <c r="AB4114" s="36" t="s">
        <v>2635</v>
      </c>
      <c r="AC4114" s="36" t="s">
        <v>4354</v>
      </c>
      <c r="AD4114" s="36" t="s">
        <v>916</v>
      </c>
      <c r="AE4114" s="36" t="s">
        <v>535</v>
      </c>
      <c r="AF4114" s="36" t="s">
        <v>2114</v>
      </c>
      <c r="AG4114" s="36" t="s">
        <v>566</v>
      </c>
      <c r="AH4114" s="36" t="s">
        <v>4355</v>
      </c>
      <c r="AI4114" s="36" t="s">
        <v>4356</v>
      </c>
      <c r="AJ4114" s="36" t="s">
        <v>1941</v>
      </c>
      <c r="AK4114" s="36" t="s">
        <v>4357</v>
      </c>
      <c r="AL4114" s="36" t="s">
        <v>373</v>
      </c>
      <c r="AM4114" s="36" t="s">
        <v>4310</v>
      </c>
      <c r="AN4114" s="36" t="s">
        <v>4358</v>
      </c>
      <c r="AP4114" s="22" t="e">
        <f t="shared" si="1783"/>
        <v>#VALUE!</v>
      </c>
      <c r="AQ4114" s="23" t="e">
        <f t="shared" si="1784"/>
        <v>#VALUE!</v>
      </c>
      <c r="AR4114" s="24" t="e">
        <f t="shared" si="1795"/>
        <v>#DIV/0!</v>
      </c>
      <c r="BA4114" s="20" t="s">
        <v>149</v>
      </c>
      <c r="BB4114" s="15">
        <v>20.2</v>
      </c>
      <c r="BC4114" s="15">
        <v>20.100000000000001</v>
      </c>
      <c r="BD4114" s="15">
        <v>18.899999999999999</v>
      </c>
      <c r="BE4114" s="15">
        <v>17.3</v>
      </c>
      <c r="BF4114" s="15">
        <v>14.9</v>
      </c>
      <c r="BG4114" s="15">
        <v>14</v>
      </c>
      <c r="BH4114" s="15">
        <v>13.2</v>
      </c>
      <c r="BI4114" s="15">
        <v>14.1</v>
      </c>
      <c r="BJ4114" s="15">
        <v>15.2</v>
      </c>
      <c r="BK4114" s="15">
        <v>15.7</v>
      </c>
      <c r="BL4114" s="15">
        <v>16.3</v>
      </c>
      <c r="BM4114" s="15">
        <v>18.399999999999999</v>
      </c>
      <c r="BN4114" s="21">
        <f t="shared" si="1792"/>
        <v>16.525000000000002</v>
      </c>
      <c r="BP4114" s="22">
        <f t="shared" si="1793"/>
        <v>19.733333333333331</v>
      </c>
      <c r="BQ4114" s="23">
        <f t="shared" si="1794"/>
        <v>13.766666666666666</v>
      </c>
      <c r="BR4114" s="24">
        <f t="shared" si="1800"/>
        <v>16.489520202020202</v>
      </c>
      <c r="BZ4114" s="2">
        <f t="shared" si="1808"/>
        <v>2014</v>
      </c>
      <c r="CA4114" s="20" t="s">
        <v>149</v>
      </c>
      <c r="CB4114" s="15">
        <v>22.2</v>
      </c>
      <c r="CC4114" s="15">
        <v>21.7</v>
      </c>
      <c r="CD4114" s="15">
        <v>21</v>
      </c>
      <c r="CE4114" s="15">
        <v>18.5</v>
      </c>
      <c r="CF4114" s="15">
        <v>16.3</v>
      </c>
      <c r="CG4114" s="15">
        <v>14.7</v>
      </c>
      <c r="CH4114" s="15">
        <v>13.9</v>
      </c>
      <c r="CI4114" s="15">
        <v>14.1</v>
      </c>
      <c r="CJ4114" s="15">
        <v>15.6</v>
      </c>
      <c r="CK4114" s="15">
        <v>16.7</v>
      </c>
      <c r="CL4114" s="15">
        <v>18.100000000000001</v>
      </c>
      <c r="CM4114" s="15">
        <v>19.5</v>
      </c>
      <c r="CN4114" s="21">
        <f t="shared" si="1805"/>
        <v>17.691666666666666</v>
      </c>
      <c r="CP4114" s="22">
        <f t="shared" si="1806"/>
        <v>21.633333333333336</v>
      </c>
      <c r="CQ4114" s="23">
        <f t="shared" si="1807"/>
        <v>14.233333333333334</v>
      </c>
      <c r="CR4114" s="24">
        <f t="shared" si="1785"/>
        <v>17.154545454545453</v>
      </c>
      <c r="CZ4114" s="2">
        <f t="shared" si="1811"/>
        <v>2014</v>
      </c>
      <c r="DA4114" s="35" t="s">
        <v>145</v>
      </c>
      <c r="DB4114" s="102" t="s">
        <v>4359</v>
      </c>
      <c r="DC4114" s="102" t="s">
        <v>1275</v>
      </c>
      <c r="DD4114" s="102" t="s">
        <v>4360</v>
      </c>
      <c r="DE4114" s="102" t="s">
        <v>4324</v>
      </c>
      <c r="DF4114" s="102" t="s">
        <v>978</v>
      </c>
      <c r="DG4114" s="102" t="s">
        <v>4279</v>
      </c>
      <c r="DH4114" s="102" t="s">
        <v>4361</v>
      </c>
      <c r="DI4114" s="102" t="s">
        <v>3993</v>
      </c>
      <c r="DJ4114" s="102" t="s">
        <v>4362</v>
      </c>
      <c r="DK4114" s="102" t="s">
        <v>2465</v>
      </c>
      <c r="DL4114" s="102" t="s">
        <v>1125</v>
      </c>
      <c r="DM4114" s="102" t="s">
        <v>1751</v>
      </c>
      <c r="DN4114" s="102" t="s">
        <v>4363</v>
      </c>
      <c r="DP4114" s="22" t="e">
        <f t="shared" si="1809"/>
        <v>#VALUE!</v>
      </c>
      <c r="DQ4114" s="23" t="e">
        <f t="shared" si="1810"/>
        <v>#VALUE!</v>
      </c>
      <c r="DR4114" s="24" t="e">
        <f t="shared" si="1786"/>
        <v>#DIV/0!</v>
      </c>
      <c r="DZ4114" s="2">
        <f t="shared" si="1803"/>
        <v>2014</v>
      </c>
      <c r="EA4114" s="35" t="s">
        <v>144</v>
      </c>
      <c r="EB4114" s="102" t="s">
        <v>4364</v>
      </c>
      <c r="EC4114" s="102" t="s">
        <v>4365</v>
      </c>
      <c r="ED4114" s="102" t="s">
        <v>4366</v>
      </c>
      <c r="EE4114" s="102" t="s">
        <v>1986</v>
      </c>
      <c r="EF4114" s="102" t="s">
        <v>4367</v>
      </c>
      <c r="EG4114" s="102" t="s">
        <v>1540</v>
      </c>
      <c r="EH4114" s="102" t="s">
        <v>1108</v>
      </c>
      <c r="EI4114" s="102" t="s">
        <v>4368</v>
      </c>
      <c r="EJ4114" s="102" t="s">
        <v>4369</v>
      </c>
      <c r="EK4114" s="102" t="s">
        <v>1598</v>
      </c>
      <c r="EL4114" s="102" t="s">
        <v>184</v>
      </c>
      <c r="EM4114" s="102" t="s">
        <v>1336</v>
      </c>
      <c r="EN4114" s="102" t="s">
        <v>4370</v>
      </c>
      <c r="EP4114" s="22" t="e">
        <f t="shared" si="1801"/>
        <v>#VALUE!</v>
      </c>
      <c r="EQ4114" s="23" t="e">
        <f t="shared" si="1802"/>
        <v>#VALUE!</v>
      </c>
      <c r="ER4114" s="24" t="e">
        <f t="shared" si="1782"/>
        <v>#DIV/0!</v>
      </c>
      <c r="EZ4114" s="2">
        <f t="shared" si="1804"/>
        <v>2014</v>
      </c>
      <c r="FA4114" s="35" t="s">
        <v>747</v>
      </c>
      <c r="FB4114" s="35" t="s">
        <v>748</v>
      </c>
      <c r="FC4114" s="35" t="s">
        <v>749</v>
      </c>
      <c r="FD4114" s="35" t="s">
        <v>750</v>
      </c>
      <c r="FE4114" s="35" t="s">
        <v>751</v>
      </c>
      <c r="FF4114" s="35" t="s">
        <v>752</v>
      </c>
      <c r="FG4114" s="35" t="s">
        <v>753</v>
      </c>
      <c r="FH4114" s="35" t="s">
        <v>754</v>
      </c>
      <c r="FI4114" s="35" t="s">
        <v>755</v>
      </c>
      <c r="FJ4114" s="35" t="s">
        <v>756</v>
      </c>
      <c r="FK4114" s="35" t="s">
        <v>757</v>
      </c>
      <c r="FL4114" s="35" t="s">
        <v>758</v>
      </c>
      <c r="FM4114" s="35" t="s">
        <v>759</v>
      </c>
      <c r="FN4114" s="35" t="s">
        <v>760</v>
      </c>
      <c r="FP4114" s="22" t="e">
        <f t="shared" si="1812"/>
        <v>#VALUE!</v>
      </c>
      <c r="FQ4114" s="23" t="e">
        <f t="shared" si="1813"/>
        <v>#VALUE!</v>
      </c>
      <c r="FR4114" s="24" t="e">
        <f t="shared" si="1787"/>
        <v>#DIV/0!</v>
      </c>
      <c r="FZ4114" s="2">
        <f t="shared" si="1791"/>
        <v>2014</v>
      </c>
      <c r="GA4114" s="35" t="s">
        <v>136</v>
      </c>
      <c r="GB4114" s="102" t="s">
        <v>4371</v>
      </c>
      <c r="GC4114" s="102" t="s">
        <v>3727</v>
      </c>
      <c r="GD4114" s="102" t="s">
        <v>451</v>
      </c>
      <c r="GE4114" s="102" t="s">
        <v>4372</v>
      </c>
      <c r="GF4114" s="102" t="s">
        <v>4373</v>
      </c>
      <c r="GG4114" s="102" t="s">
        <v>4374</v>
      </c>
      <c r="GH4114" s="102" t="s">
        <v>3773</v>
      </c>
      <c r="GI4114" s="102" t="s">
        <v>1468</v>
      </c>
      <c r="GJ4114" s="102" t="s">
        <v>4375</v>
      </c>
      <c r="GK4114" s="102" t="s">
        <v>2421</v>
      </c>
      <c r="GL4114" s="102" t="s">
        <v>1448</v>
      </c>
      <c r="GM4114" s="102" t="s">
        <v>4376</v>
      </c>
      <c r="GN4114" s="102" t="s">
        <v>4377</v>
      </c>
      <c r="GO4114" s="2"/>
      <c r="GP4114" s="22" t="e">
        <f t="shared" si="1788"/>
        <v>#VALUE!</v>
      </c>
      <c r="GQ4114" s="23" t="e">
        <f t="shared" si="1789"/>
        <v>#VALUE!</v>
      </c>
      <c r="GR4114" s="24">
        <f t="shared" si="1790"/>
        <v>16.591666666666669</v>
      </c>
      <c r="GS4114" s="22" t="e">
        <f>AVERAGE(Sheet1!AP4114,Sheet1!BP4114,Sheet1!CP4114,Sheet1!DP4114,Sheet1!EP4114,Sheet1!FP4114,Sheet1!GP4114)</f>
        <v>#VALUE!</v>
      </c>
      <c r="GT4114" s="23" t="e">
        <f>AVERAGE(Sheet1!AQ4114,Sheet1!BQ4114,Sheet1!CQ4114,Sheet1!DQ4114,Sheet1!EQ4114,Sheet1!FQ4114,Sheet1!GQ4114)</f>
        <v>#VALUE!</v>
      </c>
      <c r="GU4114" s="22" t="e">
        <f t="shared" si="1797"/>
        <v>#VALUE!</v>
      </c>
      <c r="GV4114" s="23" t="e">
        <f t="shared" si="1798"/>
        <v>#VALUE!</v>
      </c>
      <c r="GW4114" s="24" t="e">
        <f>AVERAGE(Sheet1!$AO4114,Sheet1!$BO4114,Sheet1!$CO4114,Sheet1!$DO4114,Sheet1!$EO4114,Sheet1!$FO4114,Sheet1!$GO4114)</f>
        <v>#DIV/0!</v>
      </c>
      <c r="GX4114" s="24" t="e">
        <f t="shared" si="1799"/>
        <v>#DIV/0!</v>
      </c>
    </row>
    <row r="4115" spans="27:206" ht="12.75" customHeight="1">
      <c r="AA4115" s="35" t="s">
        <v>144</v>
      </c>
      <c r="AB4115" s="36" t="s">
        <v>4261</v>
      </c>
      <c r="AC4115" s="36" t="s">
        <v>3309</v>
      </c>
      <c r="AD4115" s="36" t="s">
        <v>4224</v>
      </c>
      <c r="AE4115" s="36" t="s">
        <v>419</v>
      </c>
      <c r="AF4115" s="36" t="s">
        <v>3398</v>
      </c>
      <c r="AG4115" s="36" t="s">
        <v>4378</v>
      </c>
      <c r="AH4115" s="36" t="s">
        <v>4379</v>
      </c>
      <c r="AI4115" s="36" t="s">
        <v>727</v>
      </c>
      <c r="AJ4115" s="36" t="s">
        <v>4380</v>
      </c>
      <c r="AK4115" s="36" t="s">
        <v>4381</v>
      </c>
      <c r="AL4115" s="36" t="s">
        <v>4382</v>
      </c>
      <c r="AM4115" s="36" t="s">
        <v>4383</v>
      </c>
      <c r="AN4115" s="36" t="s">
        <v>4384</v>
      </c>
      <c r="AP4115" s="22" t="e">
        <f t="shared" si="1783"/>
        <v>#VALUE!</v>
      </c>
      <c r="AQ4115" s="23" t="e">
        <f t="shared" si="1784"/>
        <v>#VALUE!</v>
      </c>
      <c r="AR4115" s="24" t="e">
        <f t="shared" si="1795"/>
        <v>#DIV/0!</v>
      </c>
      <c r="BA4115" s="20" t="s">
        <v>150</v>
      </c>
      <c r="BB4115" s="15">
        <v>18.8</v>
      </c>
      <c r="BC4115" s="15">
        <v>19.7</v>
      </c>
      <c r="BD4115" s="15">
        <v>17</v>
      </c>
      <c r="BE4115" s="15">
        <v>15.3</v>
      </c>
      <c r="BF4115" s="15">
        <v>13.7</v>
      </c>
      <c r="BG4115" s="15">
        <v>11.8</v>
      </c>
      <c r="BH4115" s="15">
        <v>11.7</v>
      </c>
      <c r="BI4115" s="15">
        <v>11.9</v>
      </c>
      <c r="BJ4115" s="15">
        <v>14.3</v>
      </c>
      <c r="BK4115" s="15">
        <v>16.100000000000001</v>
      </c>
      <c r="BL4115" s="15">
        <v>17</v>
      </c>
      <c r="BM4115" s="15">
        <v>19.5</v>
      </c>
      <c r="BN4115" s="21">
        <f t="shared" si="1792"/>
        <v>15.566666666666668</v>
      </c>
      <c r="BP4115" s="22">
        <f t="shared" si="1793"/>
        <v>18.5</v>
      </c>
      <c r="BQ4115" s="23">
        <f t="shared" si="1794"/>
        <v>11.799999999999999</v>
      </c>
      <c r="BR4115" s="24">
        <f t="shared" si="1800"/>
        <v>16.458459595959596</v>
      </c>
      <c r="BZ4115" s="2">
        <f t="shared" si="1808"/>
        <v>2015</v>
      </c>
      <c r="CA4115" s="20" t="s">
        <v>150</v>
      </c>
      <c r="CB4115" s="15">
        <v>20.7</v>
      </c>
      <c r="CC4115" s="15">
        <v>21.7</v>
      </c>
      <c r="CD4115" s="15">
        <v>18.8</v>
      </c>
      <c r="CE4115" s="15">
        <v>16.8</v>
      </c>
      <c r="CF4115" s="15">
        <v>14.9</v>
      </c>
      <c r="CG4115" s="15">
        <v>13.5</v>
      </c>
      <c r="CH4115" s="15">
        <v>12.5</v>
      </c>
      <c r="CI4115" s="15">
        <v>12.4</v>
      </c>
      <c r="CJ4115" s="15">
        <v>14.7</v>
      </c>
      <c r="CK4115" s="15">
        <v>18.2</v>
      </c>
      <c r="CL4115" s="15">
        <v>17.8</v>
      </c>
      <c r="CM4115" s="15">
        <v>21.8</v>
      </c>
      <c r="CN4115" s="21">
        <f t="shared" si="1805"/>
        <v>16.983333333333334</v>
      </c>
      <c r="CP4115" s="22">
        <f t="shared" si="1806"/>
        <v>20.400000000000002</v>
      </c>
      <c r="CQ4115" s="23">
        <f t="shared" si="1807"/>
        <v>12.799999999999999</v>
      </c>
      <c r="CR4115" s="24">
        <f t="shared" si="1785"/>
        <v>17.218181818181815</v>
      </c>
      <c r="CZ4115" s="2">
        <f t="shared" si="1811"/>
        <v>2015</v>
      </c>
      <c r="DA4115" s="1" t="s">
        <v>722</v>
      </c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P4115" s="22">
        <f t="shared" si="1809"/>
        <v>0</v>
      </c>
      <c r="DQ4115" s="23">
        <f t="shared" si="1810"/>
        <v>0</v>
      </c>
      <c r="DR4115" s="24" t="e">
        <f t="shared" si="1786"/>
        <v>#DIV/0!</v>
      </c>
      <c r="DZ4115" s="2">
        <f t="shared" si="1803"/>
        <v>2015</v>
      </c>
      <c r="EA4115" s="35" t="s">
        <v>145</v>
      </c>
      <c r="EB4115" s="102" t="s">
        <v>917</v>
      </c>
      <c r="EC4115" s="102" t="s">
        <v>4385</v>
      </c>
      <c r="ED4115" s="102" t="s">
        <v>4386</v>
      </c>
      <c r="EE4115" s="102" t="s">
        <v>3859</v>
      </c>
      <c r="EF4115" s="102" t="s">
        <v>3494</v>
      </c>
      <c r="EG4115" s="102" t="s">
        <v>3739</v>
      </c>
      <c r="EH4115" s="102" t="s">
        <v>1156</v>
      </c>
      <c r="EI4115" s="102" t="s">
        <v>3887</v>
      </c>
      <c r="EJ4115" s="102" t="s">
        <v>3433</v>
      </c>
      <c r="EK4115" s="102" t="s">
        <v>1849</v>
      </c>
      <c r="EL4115" s="102" t="s">
        <v>2968</v>
      </c>
      <c r="EM4115" s="102" t="s">
        <v>3920</v>
      </c>
      <c r="EN4115" s="102" t="s">
        <v>4387</v>
      </c>
      <c r="EP4115" s="22" t="e">
        <f t="shared" si="1801"/>
        <v>#VALUE!</v>
      </c>
      <c r="EQ4115" s="23" t="e">
        <f t="shared" si="1802"/>
        <v>#VALUE!</v>
      </c>
      <c r="ER4115" s="24" t="e">
        <f t="shared" si="1782"/>
        <v>#DIV/0!</v>
      </c>
      <c r="EZ4115" s="2">
        <f t="shared" si="1804"/>
        <v>2015</v>
      </c>
      <c r="FA4115" s="35" t="s">
        <v>122</v>
      </c>
      <c r="FB4115" s="102" t="s">
        <v>4388</v>
      </c>
      <c r="FC4115" s="102" t="s">
        <v>3464</v>
      </c>
      <c r="FD4115" s="102" t="s">
        <v>4389</v>
      </c>
      <c r="FE4115" s="102" t="s">
        <v>3239</v>
      </c>
      <c r="FF4115" s="102" t="s">
        <v>1603</v>
      </c>
      <c r="FG4115" s="102" t="s">
        <v>4390</v>
      </c>
      <c r="FH4115" s="102" t="s">
        <v>492</v>
      </c>
      <c r="FI4115" s="102" t="s">
        <v>4391</v>
      </c>
      <c r="FJ4115" s="102" t="s">
        <v>2460</v>
      </c>
      <c r="FK4115" s="102" t="s">
        <v>464</v>
      </c>
      <c r="FL4115" s="102" t="s">
        <v>4392</v>
      </c>
      <c r="FM4115" s="102" t="s">
        <v>4286</v>
      </c>
      <c r="FN4115" s="102" t="s">
        <v>4393</v>
      </c>
      <c r="FP4115" s="22" t="e">
        <f t="shared" si="1812"/>
        <v>#VALUE!</v>
      </c>
      <c r="FQ4115" s="23" t="e">
        <f t="shared" si="1813"/>
        <v>#VALUE!</v>
      </c>
      <c r="FR4115" s="24" t="e">
        <f t="shared" si="1787"/>
        <v>#DIV/0!</v>
      </c>
      <c r="FZ4115" s="2">
        <f t="shared" si="1791"/>
        <v>2015</v>
      </c>
      <c r="GA4115" s="35" t="s">
        <v>137</v>
      </c>
      <c r="GB4115" s="102" t="s">
        <v>4394</v>
      </c>
      <c r="GC4115" s="102" t="s">
        <v>2372</v>
      </c>
      <c r="GD4115" s="102" t="s">
        <v>4395</v>
      </c>
      <c r="GE4115" s="102" t="s">
        <v>2209</v>
      </c>
      <c r="GF4115" s="102" t="s">
        <v>2349</v>
      </c>
      <c r="GG4115" s="102" t="s">
        <v>2289</v>
      </c>
      <c r="GH4115" s="102" t="s">
        <v>4396</v>
      </c>
      <c r="GI4115" s="102" t="s">
        <v>2049</v>
      </c>
      <c r="GJ4115" s="102" t="s">
        <v>1454</v>
      </c>
      <c r="GK4115" s="102" t="s">
        <v>1948</v>
      </c>
      <c r="GL4115" s="102" t="s">
        <v>602</v>
      </c>
      <c r="GM4115" s="102" t="s">
        <v>3218</v>
      </c>
      <c r="GN4115" s="102" t="s">
        <v>2375</v>
      </c>
      <c r="GO4115" s="2"/>
      <c r="GP4115" s="22" t="e">
        <f t="shared" si="1788"/>
        <v>#VALUE!</v>
      </c>
      <c r="GQ4115" s="23" t="e">
        <f t="shared" si="1789"/>
        <v>#VALUE!</v>
      </c>
      <c r="GR4115" s="24">
        <f t="shared" si="1790"/>
        <v>16.591666666666669</v>
      </c>
      <c r="GS4115" s="22" t="e">
        <f>AVERAGE(Sheet1!AP4115,Sheet1!BP4115,Sheet1!CP4115,Sheet1!DP4115,Sheet1!EP4115,Sheet1!FP4115,Sheet1!GP4115)</f>
        <v>#VALUE!</v>
      </c>
      <c r="GT4115" s="23" t="e">
        <f>AVERAGE(Sheet1!AQ4115,Sheet1!BQ4115,Sheet1!CQ4115,Sheet1!DQ4115,Sheet1!EQ4115,Sheet1!FQ4115,Sheet1!GQ4115)</f>
        <v>#VALUE!</v>
      </c>
      <c r="GU4115" s="22" t="e">
        <f t="shared" si="1797"/>
        <v>#VALUE!</v>
      </c>
      <c r="GV4115" s="23" t="e">
        <f t="shared" si="1798"/>
        <v>#VALUE!</v>
      </c>
      <c r="GW4115" s="24" t="e">
        <f>AVERAGE(Sheet1!$AO4115,Sheet1!$BO4115,Sheet1!$CO4115,Sheet1!$DO4115,Sheet1!$EO4115,Sheet1!$FO4115,Sheet1!$GO4115)</f>
        <v>#DIV/0!</v>
      </c>
      <c r="GX4115" s="24" t="e">
        <f t="shared" si="1799"/>
        <v>#DIV/0!</v>
      </c>
    </row>
    <row r="4116" spans="27:206" ht="12.75" customHeight="1">
      <c r="AA4116" s="35" t="s">
        <v>145</v>
      </c>
      <c r="AB4116" s="36" t="s">
        <v>4397</v>
      </c>
      <c r="AC4116" s="36" t="s">
        <v>3393</v>
      </c>
      <c r="AD4116" s="36" t="s">
        <v>1264</v>
      </c>
      <c r="AE4116" s="36" t="s">
        <v>4398</v>
      </c>
      <c r="AF4116" s="36" t="s">
        <v>4097</v>
      </c>
      <c r="AG4116" s="36" t="s">
        <v>3405</v>
      </c>
      <c r="AH4116" s="36" t="s">
        <v>4399</v>
      </c>
      <c r="AI4116" s="36" t="s">
        <v>2846</v>
      </c>
      <c r="AJ4116" s="36" t="s">
        <v>4400</v>
      </c>
      <c r="AK4116" s="36" t="s">
        <v>3845</v>
      </c>
      <c r="AL4116" s="36" t="s">
        <v>4401</v>
      </c>
      <c r="AM4116" s="36" t="s">
        <v>1129</v>
      </c>
      <c r="AN4116" s="36" t="s">
        <v>4402</v>
      </c>
      <c r="AP4116" s="22" t="e">
        <f t="shared" si="1783"/>
        <v>#VALUE!</v>
      </c>
      <c r="AQ4116" s="23" t="e">
        <f t="shared" si="1784"/>
        <v>#VALUE!</v>
      </c>
      <c r="AR4116" s="24" t="e">
        <f t="shared" si="1795"/>
        <v>#DIV/0!</v>
      </c>
      <c r="BA4116" s="20" t="s">
        <v>151</v>
      </c>
      <c r="BB4116" s="15">
        <v>20.6</v>
      </c>
      <c r="BC4116" s="15">
        <v>20.5</v>
      </c>
      <c r="BD4116" s="15">
        <v>19.899999999999999</v>
      </c>
      <c r="BE4116" s="15">
        <v>17.8</v>
      </c>
      <c r="BF4116" s="15">
        <v>14.7</v>
      </c>
      <c r="BG4116" s="15">
        <v>13.6</v>
      </c>
      <c r="BH4116" s="15">
        <v>12.7</v>
      </c>
      <c r="BI4116" s="15">
        <v>13</v>
      </c>
      <c r="BJ4116" s="15">
        <v>14.8</v>
      </c>
      <c r="BK4116" s="15">
        <v>15.2</v>
      </c>
      <c r="BL4116" s="15">
        <v>16.5</v>
      </c>
      <c r="BM4116" s="15">
        <v>18.399999999999999</v>
      </c>
      <c r="BN4116" s="21">
        <f t="shared" si="1792"/>
        <v>16.475000000000001</v>
      </c>
      <c r="BP4116" s="22">
        <f t="shared" si="1793"/>
        <v>20.333333333333332</v>
      </c>
      <c r="BQ4116" s="23">
        <f t="shared" si="1794"/>
        <v>13.1</v>
      </c>
      <c r="BR4116" s="24">
        <f t="shared" si="1800"/>
        <v>16.438762626262626</v>
      </c>
      <c r="BZ4116" s="2">
        <f t="shared" si="1808"/>
        <v>2016</v>
      </c>
      <c r="CA4116" s="13" t="s">
        <v>151</v>
      </c>
      <c r="CB4116" s="15">
        <v>21.6</v>
      </c>
      <c r="CC4116" s="15">
        <v>21.4</v>
      </c>
      <c r="CD4116" s="15">
        <v>20.399999999999999</v>
      </c>
      <c r="CE4116" s="15">
        <v>19.2</v>
      </c>
      <c r="CF4116" s="15">
        <v>16</v>
      </c>
      <c r="CG4116" s="15">
        <v>14.1</v>
      </c>
      <c r="CH4116" s="15">
        <v>13.4</v>
      </c>
      <c r="CI4116" s="15">
        <v>13.8</v>
      </c>
      <c r="CJ4116" s="15">
        <v>14.8</v>
      </c>
      <c r="CK4116" s="15">
        <v>15.5</v>
      </c>
      <c r="CL4116" s="15">
        <v>16.7</v>
      </c>
      <c r="CM4116" s="15">
        <v>19.3</v>
      </c>
      <c r="CN4116" s="21">
        <f t="shared" si="1805"/>
        <v>17.183333333333334</v>
      </c>
      <c r="CP4116" s="22">
        <f t="shared" si="1806"/>
        <v>21.133333333333333</v>
      </c>
      <c r="CQ4116" s="23">
        <f t="shared" si="1807"/>
        <v>13.766666666666666</v>
      </c>
      <c r="CR4116" s="24">
        <f t="shared" si="1785"/>
        <v>17.219696969696972</v>
      </c>
      <c r="CZ4116" s="2">
        <f t="shared" si="1811"/>
        <v>2016</v>
      </c>
      <c r="DA4116" s="35" t="s">
        <v>747</v>
      </c>
      <c r="DB4116" s="35" t="s">
        <v>748</v>
      </c>
      <c r="DC4116" s="35" t="s">
        <v>749</v>
      </c>
      <c r="DD4116" s="35" t="s">
        <v>750</v>
      </c>
      <c r="DE4116" s="35" t="s">
        <v>751</v>
      </c>
      <c r="DF4116" s="35" t="s">
        <v>752</v>
      </c>
      <c r="DG4116" s="35" t="s">
        <v>753</v>
      </c>
      <c r="DH4116" s="35" t="s">
        <v>754</v>
      </c>
      <c r="DI4116" s="35" t="s">
        <v>755</v>
      </c>
      <c r="DJ4116" s="35" t="s">
        <v>756</v>
      </c>
      <c r="DK4116" s="35" t="s">
        <v>757</v>
      </c>
      <c r="DL4116" s="35" t="s">
        <v>758</v>
      </c>
      <c r="DM4116" s="35" t="s">
        <v>759</v>
      </c>
      <c r="DN4116" s="35" t="s">
        <v>760</v>
      </c>
      <c r="DP4116" s="22" t="e">
        <f t="shared" si="1809"/>
        <v>#VALUE!</v>
      </c>
      <c r="DQ4116" s="23" t="e">
        <f t="shared" si="1810"/>
        <v>#VALUE!</v>
      </c>
      <c r="DR4116" s="24" t="e">
        <f t="shared" si="1786"/>
        <v>#DIV/0!</v>
      </c>
      <c r="DZ4116" s="2">
        <f t="shared" si="1803"/>
        <v>2016</v>
      </c>
      <c r="EA4116" s="1" t="s">
        <v>722</v>
      </c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P4116" s="22">
        <f t="shared" si="1801"/>
        <v>0</v>
      </c>
      <c r="EQ4116" s="23">
        <f t="shared" si="1802"/>
        <v>0</v>
      </c>
      <c r="ER4116" s="24" t="e">
        <f t="shared" ref="ER4116:ER4147" si="1814">AVERAGE(EN4106:EN4116)</f>
        <v>#DIV/0!</v>
      </c>
      <c r="EZ4116" s="2">
        <f t="shared" si="1804"/>
        <v>2016</v>
      </c>
      <c r="FA4116" s="35" t="s">
        <v>123</v>
      </c>
      <c r="FB4116" s="102" t="s">
        <v>4403</v>
      </c>
      <c r="FC4116" s="102" t="s">
        <v>4404</v>
      </c>
      <c r="FD4116" s="102" t="s">
        <v>1566</v>
      </c>
      <c r="FE4116" s="102" t="s">
        <v>3086</v>
      </c>
      <c r="FF4116" s="102" t="s">
        <v>1078</v>
      </c>
      <c r="FG4116" s="102" t="s">
        <v>2508</v>
      </c>
      <c r="FH4116" s="102" t="s">
        <v>1743</v>
      </c>
      <c r="FI4116" s="102" t="s">
        <v>4405</v>
      </c>
      <c r="FJ4116" s="102" t="s">
        <v>3484</v>
      </c>
      <c r="FK4116" s="102" t="s">
        <v>3765</v>
      </c>
      <c r="FL4116" s="102" t="s">
        <v>2620</v>
      </c>
      <c r="FM4116" s="102" t="s">
        <v>4406</v>
      </c>
      <c r="FN4116" s="102" t="s">
        <v>4407</v>
      </c>
      <c r="FP4116" s="22" t="e">
        <f t="shared" si="1812"/>
        <v>#VALUE!</v>
      </c>
      <c r="FQ4116" s="23" t="e">
        <f t="shared" si="1813"/>
        <v>#VALUE!</v>
      </c>
      <c r="FR4116" s="24" t="e">
        <f t="shared" si="1787"/>
        <v>#DIV/0!</v>
      </c>
      <c r="FZ4116" s="2">
        <f t="shared" si="1791"/>
        <v>2016</v>
      </c>
      <c r="GA4116" s="35" t="s">
        <v>138</v>
      </c>
      <c r="GB4116" s="102" t="s">
        <v>652</v>
      </c>
      <c r="GC4116" s="102" t="s">
        <v>1485</v>
      </c>
      <c r="GD4116" s="102" t="s">
        <v>4408</v>
      </c>
      <c r="GE4116" s="102" t="s">
        <v>2518</v>
      </c>
      <c r="GF4116" s="102" t="s">
        <v>2605</v>
      </c>
      <c r="GG4116" s="102" t="s">
        <v>4409</v>
      </c>
      <c r="GH4116" s="102" t="s">
        <v>4410</v>
      </c>
      <c r="GI4116" s="102" t="s">
        <v>3391</v>
      </c>
      <c r="GJ4116" s="102" t="s">
        <v>2999</v>
      </c>
      <c r="GK4116" s="102" t="s">
        <v>4411</v>
      </c>
      <c r="GL4116" s="102" t="s">
        <v>4023</v>
      </c>
      <c r="GM4116" s="102" t="s">
        <v>4412</v>
      </c>
      <c r="GN4116" s="102" t="s">
        <v>4413</v>
      </c>
      <c r="GO4116" s="2"/>
      <c r="GP4116" s="22" t="e">
        <f t="shared" si="1788"/>
        <v>#VALUE!</v>
      </c>
      <c r="GQ4116" s="23" t="e">
        <f t="shared" si="1789"/>
        <v>#VALUE!</v>
      </c>
      <c r="GR4116" s="24">
        <f t="shared" si="1790"/>
        <v>16.591666666666669</v>
      </c>
      <c r="GS4116" s="22" t="e">
        <f>AVERAGE(Sheet1!AP4116,Sheet1!BP4116,Sheet1!CP4116,Sheet1!DP4116,Sheet1!EP4116,Sheet1!FP4116,Sheet1!GP4116)</f>
        <v>#VALUE!</v>
      </c>
      <c r="GT4116" s="23" t="e">
        <f>AVERAGE(Sheet1!AQ4116,Sheet1!BQ4116,Sheet1!CQ4116,Sheet1!DQ4116,Sheet1!EQ4116,Sheet1!FQ4116,Sheet1!GQ4116)</f>
        <v>#VALUE!</v>
      </c>
      <c r="GU4116" s="22" t="e">
        <f t="shared" si="1797"/>
        <v>#VALUE!</v>
      </c>
      <c r="GV4116" s="23" t="e">
        <f t="shared" si="1798"/>
        <v>#VALUE!</v>
      </c>
      <c r="GW4116" s="24" t="e">
        <f>AVERAGE(Sheet1!$AO4116,Sheet1!$BO4116,Sheet1!$CO4116,Sheet1!$DO4116,Sheet1!$EO4116,Sheet1!$FO4116,Sheet1!$GO4116)</f>
        <v>#DIV/0!</v>
      </c>
      <c r="GX4116" s="24" t="e">
        <f t="shared" si="1799"/>
        <v>#DIV/0!</v>
      </c>
    </row>
    <row r="4117" spans="27:206" ht="25.5">
      <c r="AA4117" s="35" t="s">
        <v>146</v>
      </c>
      <c r="AB4117" s="36" t="s">
        <v>4414</v>
      </c>
      <c r="AC4117" s="36" t="s">
        <v>1513</v>
      </c>
      <c r="AD4117" s="36" t="s">
        <v>3859</v>
      </c>
      <c r="AE4117" s="36" t="s">
        <v>3388</v>
      </c>
      <c r="AF4117" s="36" t="s">
        <v>4415</v>
      </c>
      <c r="AG4117" s="36" t="s">
        <v>2193</v>
      </c>
      <c r="AH4117" s="36" t="s">
        <v>4416</v>
      </c>
      <c r="AI4117" s="36" t="s">
        <v>1798</v>
      </c>
      <c r="AJ4117" s="36" t="s">
        <v>403</v>
      </c>
      <c r="AK4117" s="36" t="s">
        <v>4417</v>
      </c>
      <c r="AL4117" s="36" t="s">
        <v>4418</v>
      </c>
      <c r="AM4117" s="36" t="s">
        <v>4419</v>
      </c>
      <c r="AN4117" s="36" t="s">
        <v>4420</v>
      </c>
      <c r="AP4117" s="22" t="e">
        <f t="shared" si="1783"/>
        <v>#VALUE!</v>
      </c>
      <c r="AQ4117" s="23" t="e">
        <f t="shared" si="1784"/>
        <v>#VALUE!</v>
      </c>
      <c r="AR4117" s="24" t="e">
        <f t="shared" si="1795"/>
        <v>#DIV/0!</v>
      </c>
      <c r="BA4117" s="20" t="s">
        <v>152</v>
      </c>
      <c r="BB4117" s="15">
        <v>19.600000000000001</v>
      </c>
      <c r="BC4117" s="15">
        <v>19</v>
      </c>
      <c r="BD4117" s="15">
        <v>20.6</v>
      </c>
      <c r="BE4117" s="15">
        <v>17.8</v>
      </c>
      <c r="BF4117" s="15">
        <v>14.3</v>
      </c>
      <c r="BG4117" s="15">
        <v>13.2</v>
      </c>
      <c r="BH4117" s="15">
        <v>12.3</v>
      </c>
      <c r="BI4117" s="15">
        <v>12.6</v>
      </c>
      <c r="BJ4117" s="15">
        <v>13</v>
      </c>
      <c r="BK4117" s="15">
        <v>16.2</v>
      </c>
      <c r="BL4117" s="15">
        <v>20.100000000000001</v>
      </c>
      <c r="BM4117" s="15">
        <v>19.399999999999999</v>
      </c>
      <c r="BN4117" s="21">
        <f t="shared" si="1792"/>
        <v>16.508333333333333</v>
      </c>
      <c r="BP4117" s="22">
        <f t="shared" si="1793"/>
        <v>19.733333333333334</v>
      </c>
      <c r="BQ4117" s="23">
        <f t="shared" si="1794"/>
        <v>12.700000000000001</v>
      </c>
      <c r="BR4117" s="24">
        <f t="shared" si="1800"/>
        <v>16.481944444444444</v>
      </c>
      <c r="BZ4117" s="2">
        <f t="shared" si="1808"/>
        <v>2017</v>
      </c>
      <c r="CA4117" s="13" t="s">
        <v>152</v>
      </c>
      <c r="CB4117" s="15">
        <v>20.399999999999999</v>
      </c>
      <c r="CC4117" s="15">
        <v>20.399999999999999</v>
      </c>
      <c r="CD4117" s="15">
        <v>22.9</v>
      </c>
      <c r="CE4117" s="15">
        <v>18.5</v>
      </c>
      <c r="CF4117" s="15">
        <v>15.5</v>
      </c>
      <c r="CG4117" s="15">
        <v>14</v>
      </c>
      <c r="CH4117" s="15">
        <v>13.3</v>
      </c>
      <c r="CI4117" s="15">
        <v>13.6</v>
      </c>
      <c r="CJ4117" s="15">
        <v>14.2</v>
      </c>
      <c r="CK4117" s="15">
        <v>16.7</v>
      </c>
      <c r="CL4117" s="15">
        <v>19.3</v>
      </c>
      <c r="CM4117" s="15">
        <v>20.399999999999999</v>
      </c>
      <c r="CN4117" s="21">
        <f t="shared" si="1805"/>
        <v>17.433333333333334</v>
      </c>
      <c r="CP4117" s="22">
        <f t="shared" si="1806"/>
        <v>21.233333333333331</v>
      </c>
      <c r="CQ4117" s="23">
        <f t="shared" si="1807"/>
        <v>13.633333333333333</v>
      </c>
      <c r="CR4117" s="24">
        <f t="shared" si="1785"/>
        <v>17.304545454545458</v>
      </c>
      <c r="CZ4117" s="2">
        <f t="shared" si="1811"/>
        <v>2017</v>
      </c>
      <c r="DA4117" s="35" t="s">
        <v>146</v>
      </c>
      <c r="DB4117" s="102" t="s">
        <v>4421</v>
      </c>
      <c r="DC4117" s="102" t="s">
        <v>4422</v>
      </c>
      <c r="DD4117" s="102" t="s">
        <v>3543</v>
      </c>
      <c r="DE4117" s="102" t="s">
        <v>2444</v>
      </c>
      <c r="DF4117" s="102" t="s">
        <v>4423</v>
      </c>
      <c r="DG4117" s="102" t="s">
        <v>3761</v>
      </c>
      <c r="DH4117" s="102" t="s">
        <v>4207</v>
      </c>
      <c r="DI4117" s="102" t="s">
        <v>3182</v>
      </c>
      <c r="DJ4117" s="102" t="s">
        <v>2658</v>
      </c>
      <c r="DK4117" s="102" t="s">
        <v>209</v>
      </c>
      <c r="DL4117" s="102" t="s">
        <v>282</v>
      </c>
      <c r="DM4117" s="102" t="s">
        <v>4424</v>
      </c>
      <c r="DN4117" s="102" t="s">
        <v>4425</v>
      </c>
      <c r="DP4117" s="22" t="e">
        <f t="shared" si="1809"/>
        <v>#VALUE!</v>
      </c>
      <c r="DQ4117" s="23" t="e">
        <f t="shared" si="1810"/>
        <v>#VALUE!</v>
      </c>
      <c r="DR4117" s="24" t="e">
        <f t="shared" si="1786"/>
        <v>#DIV/0!</v>
      </c>
      <c r="DZ4117" s="2">
        <f t="shared" si="1803"/>
        <v>2017</v>
      </c>
      <c r="EA4117" s="35" t="s">
        <v>747</v>
      </c>
      <c r="EB4117" s="35" t="s">
        <v>748</v>
      </c>
      <c r="EC4117" s="35" t="s">
        <v>749</v>
      </c>
      <c r="ED4117" s="35" t="s">
        <v>750</v>
      </c>
      <c r="EE4117" s="35" t="s">
        <v>751</v>
      </c>
      <c r="EF4117" s="35" t="s">
        <v>752</v>
      </c>
      <c r="EG4117" s="35" t="s">
        <v>753</v>
      </c>
      <c r="EH4117" s="35" t="s">
        <v>754</v>
      </c>
      <c r="EI4117" s="35" t="s">
        <v>755</v>
      </c>
      <c r="EJ4117" s="35" t="s">
        <v>756</v>
      </c>
      <c r="EK4117" s="35" t="s">
        <v>757</v>
      </c>
      <c r="EL4117" s="35" t="s">
        <v>758</v>
      </c>
      <c r="EM4117" s="35" t="s">
        <v>759</v>
      </c>
      <c r="EN4117" s="35" t="s">
        <v>760</v>
      </c>
      <c r="EP4117" s="22" t="e">
        <f t="shared" si="1801"/>
        <v>#VALUE!</v>
      </c>
      <c r="EQ4117" s="23" t="e">
        <f t="shared" si="1802"/>
        <v>#VALUE!</v>
      </c>
      <c r="ER4117" s="24" t="e">
        <f t="shared" si="1814"/>
        <v>#DIV/0!</v>
      </c>
      <c r="EZ4117" s="2">
        <f t="shared" si="1804"/>
        <v>2017</v>
      </c>
      <c r="FA4117" s="35" t="s">
        <v>124</v>
      </c>
      <c r="FB4117" s="102" t="s">
        <v>4426</v>
      </c>
      <c r="FC4117" s="102" t="s">
        <v>4427</v>
      </c>
      <c r="FD4117" s="102" t="s">
        <v>3737</v>
      </c>
      <c r="FE4117" s="102" t="s">
        <v>4109</v>
      </c>
      <c r="FF4117" s="102" t="s">
        <v>3108</v>
      </c>
      <c r="FG4117" s="102" t="s">
        <v>252</v>
      </c>
      <c r="FH4117" s="102" t="s">
        <v>1175</v>
      </c>
      <c r="FI4117" s="102" t="s">
        <v>4428</v>
      </c>
      <c r="FJ4117" s="102" t="s">
        <v>2539</v>
      </c>
      <c r="FK4117" s="102" t="s">
        <v>963</v>
      </c>
      <c r="FL4117" s="102" t="s">
        <v>1782</v>
      </c>
      <c r="FM4117" s="102" t="s">
        <v>4088</v>
      </c>
      <c r="FN4117" s="102" t="s">
        <v>4429</v>
      </c>
      <c r="FP4117" s="22" t="e">
        <f t="shared" si="1812"/>
        <v>#VALUE!</v>
      </c>
      <c r="FQ4117" s="23" t="e">
        <f t="shared" si="1813"/>
        <v>#VALUE!</v>
      </c>
      <c r="FR4117" s="24" t="e">
        <f t="shared" si="1787"/>
        <v>#DIV/0!</v>
      </c>
      <c r="FZ4117" s="2">
        <f t="shared" si="1791"/>
        <v>2017</v>
      </c>
      <c r="GA4117" s="35" t="s">
        <v>139</v>
      </c>
      <c r="GB4117" s="102" t="s">
        <v>1008</v>
      </c>
      <c r="GC4117" s="102" t="s">
        <v>498</v>
      </c>
      <c r="GD4117" s="102" t="s">
        <v>3984</v>
      </c>
      <c r="GE4117" s="102" t="s">
        <v>4430</v>
      </c>
      <c r="GF4117" s="102" t="s">
        <v>4431</v>
      </c>
      <c r="GG4117" s="102" t="s">
        <v>4432</v>
      </c>
      <c r="GH4117" s="102" t="s">
        <v>4433</v>
      </c>
      <c r="GI4117" s="102" t="s">
        <v>3328</v>
      </c>
      <c r="GJ4117" s="102" t="s">
        <v>2519</v>
      </c>
      <c r="GK4117" s="102" t="s">
        <v>4434</v>
      </c>
      <c r="GL4117" s="102" t="s">
        <v>3102</v>
      </c>
      <c r="GM4117" s="102" t="s">
        <v>3228</v>
      </c>
      <c r="GN4117" s="102" t="s">
        <v>4435</v>
      </c>
      <c r="GO4117" s="2"/>
      <c r="GP4117" s="22" t="e">
        <f t="shared" si="1788"/>
        <v>#VALUE!</v>
      </c>
      <c r="GQ4117" s="23" t="e">
        <f t="shared" si="1789"/>
        <v>#VALUE!</v>
      </c>
      <c r="GR4117" s="24">
        <f t="shared" si="1790"/>
        <v>16.591666666666669</v>
      </c>
      <c r="GS4117" s="22" t="e">
        <f>AVERAGE(Sheet1!AP4117,Sheet1!BP4117,Sheet1!CP4117,Sheet1!DP4117,Sheet1!EP4117,Sheet1!FP4117,Sheet1!GP4117)</f>
        <v>#VALUE!</v>
      </c>
      <c r="GT4117" s="23" t="e">
        <f>AVERAGE(Sheet1!AQ4117,Sheet1!BQ4117,Sheet1!CQ4117,Sheet1!DQ4117,Sheet1!EQ4117,Sheet1!FQ4117,Sheet1!GQ4117)</f>
        <v>#VALUE!</v>
      </c>
      <c r="GU4117" s="22" t="e">
        <f t="shared" si="1797"/>
        <v>#VALUE!</v>
      </c>
      <c r="GV4117" s="23" t="e">
        <f t="shared" si="1798"/>
        <v>#VALUE!</v>
      </c>
      <c r="GW4117" s="24" t="e">
        <f>AVERAGE(Sheet1!$AO4117,Sheet1!$BO4117,Sheet1!$CO4117,Sheet1!$DO4117,Sheet1!$EO4117,Sheet1!$FO4117,Sheet1!$GO4117)</f>
        <v>#DIV/0!</v>
      </c>
      <c r="GX4117" s="24" t="e">
        <f t="shared" si="1799"/>
        <v>#DIV/0!</v>
      </c>
    </row>
    <row r="4118" spans="27:206" ht="25.5">
      <c r="AA4118" s="35" t="s">
        <v>147</v>
      </c>
      <c r="AB4118" s="36" t="s">
        <v>4436</v>
      </c>
      <c r="AC4118" s="36" t="s">
        <v>4437</v>
      </c>
      <c r="AD4118" s="36" t="s">
        <v>582</v>
      </c>
      <c r="AE4118" s="36" t="s">
        <v>4438</v>
      </c>
      <c r="AF4118" s="36" t="s">
        <v>4439</v>
      </c>
      <c r="AG4118" s="36" t="s">
        <v>1862</v>
      </c>
      <c r="AH4118" s="36" t="s">
        <v>4440</v>
      </c>
      <c r="AI4118" s="36" t="s">
        <v>3516</v>
      </c>
      <c r="AJ4118" s="36" t="s">
        <v>3062</v>
      </c>
      <c r="AK4118" s="36" t="s">
        <v>451</v>
      </c>
      <c r="AL4118" s="36" t="s">
        <v>4441</v>
      </c>
      <c r="AM4118" s="36" t="s">
        <v>4442</v>
      </c>
      <c r="AN4118" s="36" t="s">
        <v>4443</v>
      </c>
      <c r="AP4118" s="22" t="e">
        <f t="shared" si="1783"/>
        <v>#VALUE!</v>
      </c>
      <c r="AQ4118" s="23" t="e">
        <f t="shared" si="1784"/>
        <v>#VALUE!</v>
      </c>
      <c r="AR4118" s="24" t="e">
        <f t="shared" si="1795"/>
        <v>#DIV/0!</v>
      </c>
      <c r="BA4118" s="13" t="s">
        <v>153</v>
      </c>
      <c r="BB4118" s="15">
        <v>21.3</v>
      </c>
      <c r="BC4118" s="15">
        <v>19.600000000000001</v>
      </c>
      <c r="BD4118" s="15">
        <v>18.600000000000001</v>
      </c>
      <c r="BE4118" s="15">
        <v>16.600000000000001</v>
      </c>
      <c r="BF4118" s="15">
        <v>14.6</v>
      </c>
      <c r="BG4118" s="15">
        <v>13.3</v>
      </c>
      <c r="BH4118" s="15">
        <v>12.6</v>
      </c>
      <c r="BI4118" s="15">
        <v>12.8</v>
      </c>
      <c r="BJ4118" s="15">
        <v>13.9</v>
      </c>
      <c r="BK4118" s="15">
        <v>16.5</v>
      </c>
      <c r="BL4118" s="15">
        <v>17.399999999999999</v>
      </c>
      <c r="BM4118" s="15">
        <v>19.899999999999999</v>
      </c>
      <c r="BN4118" s="21">
        <f t="shared" si="1792"/>
        <v>16.425000000000001</v>
      </c>
      <c r="BP4118" s="22">
        <f t="shared" si="1793"/>
        <v>19.833333333333336</v>
      </c>
      <c r="BQ4118" s="23">
        <f t="shared" si="1794"/>
        <v>12.9</v>
      </c>
      <c r="BR4118" s="24">
        <f t="shared" si="1800"/>
        <v>16.422095959595961</v>
      </c>
      <c r="BZ4118" s="2">
        <f t="shared" si="1808"/>
        <v>2018</v>
      </c>
      <c r="CA4118" s="13" t="s">
        <v>153</v>
      </c>
      <c r="CB4118" s="15">
        <v>23.2</v>
      </c>
      <c r="CC4118" s="15">
        <v>22.2</v>
      </c>
      <c r="CD4118" s="15">
        <v>20.6</v>
      </c>
      <c r="CE4118" s="15">
        <v>17.899999999999999</v>
      </c>
      <c r="CF4118" s="15">
        <v>15.8</v>
      </c>
      <c r="CG4118" s="15">
        <v>14</v>
      </c>
      <c r="CH4118" s="15">
        <v>13.5</v>
      </c>
      <c r="CI4118" s="15">
        <v>13.5</v>
      </c>
      <c r="CJ4118" s="15">
        <v>14.5</v>
      </c>
      <c r="CK4118" s="15">
        <v>17.100000000000001</v>
      </c>
      <c r="CL4118" s="15">
        <v>17.8</v>
      </c>
      <c r="CM4118" s="15">
        <v>20.8</v>
      </c>
      <c r="CN4118" s="21">
        <f t="shared" si="1805"/>
        <v>17.574999999999999</v>
      </c>
      <c r="CP4118" s="22">
        <f t="shared" si="1806"/>
        <v>22</v>
      </c>
      <c r="CQ4118" s="23">
        <f t="shared" si="1807"/>
        <v>13.666666666666666</v>
      </c>
      <c r="CR4118" s="24">
        <f t="shared" si="1785"/>
        <v>17.306060606060608</v>
      </c>
      <c r="CZ4118" s="2">
        <f t="shared" si="1811"/>
        <v>2018</v>
      </c>
      <c r="DA4118" s="35" t="s">
        <v>147</v>
      </c>
      <c r="DB4118" s="102" t="s">
        <v>4444</v>
      </c>
      <c r="DC4118" s="102" t="s">
        <v>3928</v>
      </c>
      <c r="DD4118" s="102" t="s">
        <v>4026</v>
      </c>
      <c r="DE4118" s="102" t="s">
        <v>1416</v>
      </c>
      <c r="DF4118" s="102" t="s">
        <v>2504</v>
      </c>
      <c r="DG4118" s="102" t="s">
        <v>1689</v>
      </c>
      <c r="DH4118" s="102" t="s">
        <v>276</v>
      </c>
      <c r="DI4118" s="102" t="s">
        <v>4445</v>
      </c>
      <c r="DJ4118" s="102" t="s">
        <v>4091</v>
      </c>
      <c r="DK4118" s="102" t="s">
        <v>4446</v>
      </c>
      <c r="DL4118" s="102" t="s">
        <v>2086</v>
      </c>
      <c r="DM4118" s="102" t="s">
        <v>4447</v>
      </c>
      <c r="DN4118" s="102" t="s">
        <v>3935</v>
      </c>
      <c r="DP4118" s="22" t="e">
        <f t="shared" si="1809"/>
        <v>#VALUE!</v>
      </c>
      <c r="DQ4118" s="23" t="e">
        <f t="shared" si="1810"/>
        <v>#VALUE!</v>
      </c>
      <c r="DR4118" s="24" t="e">
        <f t="shared" si="1786"/>
        <v>#DIV/0!</v>
      </c>
      <c r="DZ4118" s="2">
        <f t="shared" si="1803"/>
        <v>2018</v>
      </c>
      <c r="EA4118" s="35" t="s">
        <v>146</v>
      </c>
      <c r="EB4118" s="102" t="s">
        <v>1146</v>
      </c>
      <c r="EC4118" s="102" t="s">
        <v>4448</v>
      </c>
      <c r="ED4118" s="102" t="s">
        <v>2883</v>
      </c>
      <c r="EE4118" s="102" t="s">
        <v>4449</v>
      </c>
      <c r="EF4118" s="102" t="s">
        <v>4450</v>
      </c>
      <c r="EG4118" s="102" t="s">
        <v>4451</v>
      </c>
      <c r="EH4118" s="102" t="s">
        <v>2162</v>
      </c>
      <c r="EI4118" s="102" t="s">
        <v>3374</v>
      </c>
      <c r="EJ4118" s="102" t="s">
        <v>4059</v>
      </c>
      <c r="EK4118" s="102" t="s">
        <v>4136</v>
      </c>
      <c r="EL4118" s="102" t="s">
        <v>776</v>
      </c>
      <c r="EM4118" s="102" t="s">
        <v>3041</v>
      </c>
      <c r="EN4118" s="102" t="s">
        <v>4452</v>
      </c>
      <c r="EP4118" s="22" t="e">
        <f t="shared" si="1801"/>
        <v>#VALUE!</v>
      </c>
      <c r="EQ4118" s="23" t="e">
        <f t="shared" si="1802"/>
        <v>#VALUE!</v>
      </c>
      <c r="ER4118" s="24" t="e">
        <f t="shared" si="1814"/>
        <v>#DIV/0!</v>
      </c>
      <c r="EZ4118" s="2">
        <f t="shared" si="1804"/>
        <v>2018</v>
      </c>
      <c r="FA4118" s="35" t="s">
        <v>125</v>
      </c>
      <c r="FB4118" s="102" t="s">
        <v>2291</v>
      </c>
      <c r="FC4118" s="102" t="s">
        <v>4453</v>
      </c>
      <c r="FD4118" s="102" t="s">
        <v>4454</v>
      </c>
      <c r="FE4118" s="102" t="s">
        <v>2294</v>
      </c>
      <c r="FF4118" s="102" t="s">
        <v>837</v>
      </c>
      <c r="FG4118" s="102" t="s">
        <v>779</v>
      </c>
      <c r="FH4118" s="102" t="s">
        <v>4455</v>
      </c>
      <c r="FI4118" s="102" t="s">
        <v>4456</v>
      </c>
      <c r="FJ4118" s="102" t="s">
        <v>1881</v>
      </c>
      <c r="FK4118" s="102" t="s">
        <v>4457</v>
      </c>
      <c r="FL4118" s="102" t="s">
        <v>4458</v>
      </c>
      <c r="FM4118" s="102" t="s">
        <v>1527</v>
      </c>
      <c r="FN4118" s="102" t="s">
        <v>4459</v>
      </c>
      <c r="FP4118" s="22" t="e">
        <f t="shared" si="1812"/>
        <v>#VALUE!</v>
      </c>
      <c r="FQ4118" s="23" t="e">
        <f t="shared" si="1813"/>
        <v>#VALUE!</v>
      </c>
      <c r="FR4118" s="24" t="e">
        <f t="shared" si="1787"/>
        <v>#DIV/0!</v>
      </c>
      <c r="FZ4118" s="2">
        <f t="shared" si="1791"/>
        <v>2018</v>
      </c>
      <c r="GA4118" s="35" t="s">
        <v>140</v>
      </c>
      <c r="GB4118" s="102" t="s">
        <v>1543</v>
      </c>
      <c r="GC4118" s="102" t="s">
        <v>968</v>
      </c>
      <c r="GD4118" s="102" t="s">
        <v>3688</v>
      </c>
      <c r="GE4118" s="102" t="s">
        <v>4460</v>
      </c>
      <c r="GF4118" s="102" t="s">
        <v>944</v>
      </c>
      <c r="GG4118" s="102" t="s">
        <v>4461</v>
      </c>
      <c r="GH4118" s="102" t="s">
        <v>1893</v>
      </c>
      <c r="GI4118" s="102" t="s">
        <v>4462</v>
      </c>
      <c r="GJ4118" s="102" t="s">
        <v>1723</v>
      </c>
      <c r="GK4118" s="102" t="s">
        <v>190</v>
      </c>
      <c r="GL4118" s="102" t="s">
        <v>2726</v>
      </c>
      <c r="GM4118" s="102" t="s">
        <v>636</v>
      </c>
      <c r="GN4118" s="102" t="s">
        <v>4463</v>
      </c>
      <c r="GO4118" s="2"/>
      <c r="GP4118" s="22" t="e">
        <f t="shared" si="1788"/>
        <v>#VALUE!</v>
      </c>
      <c r="GQ4118" s="23" t="e">
        <f t="shared" si="1789"/>
        <v>#VALUE!</v>
      </c>
      <c r="GR4118" s="24">
        <f t="shared" si="1790"/>
        <v>16.591666666666669</v>
      </c>
      <c r="GS4118" s="22" t="e">
        <f>AVERAGE(Sheet1!AP4118,Sheet1!BP4118,Sheet1!CP4118,Sheet1!DP4118,Sheet1!EP4118,Sheet1!FP4118,Sheet1!GP4118)</f>
        <v>#VALUE!</v>
      </c>
      <c r="GT4118" s="23" t="e">
        <f>AVERAGE(Sheet1!AQ4118,Sheet1!BQ4118,Sheet1!CQ4118,Sheet1!DQ4118,Sheet1!EQ4118,Sheet1!FQ4118,Sheet1!GQ4118)</f>
        <v>#VALUE!</v>
      </c>
      <c r="GU4118" s="22" t="e">
        <f t="shared" si="1797"/>
        <v>#VALUE!</v>
      </c>
      <c r="GV4118" s="23" t="e">
        <f t="shared" si="1798"/>
        <v>#VALUE!</v>
      </c>
      <c r="GW4118" s="24" t="e">
        <f>AVERAGE(Sheet1!$AO4118,Sheet1!$BO4118,Sheet1!$CO4118,Sheet1!$DO4118,Sheet1!$EO4118,Sheet1!$FO4118,Sheet1!$GO4118)</f>
        <v>#DIV/0!</v>
      </c>
      <c r="GX4118" s="24" t="e">
        <f t="shared" si="1799"/>
        <v>#DIV/0!</v>
      </c>
    </row>
    <row r="4119" spans="27:206" ht="25.5">
      <c r="AA4119" s="35" t="s">
        <v>148</v>
      </c>
      <c r="AB4119" s="36" t="s">
        <v>4464</v>
      </c>
      <c r="AC4119" s="36" t="s">
        <v>4465</v>
      </c>
      <c r="AD4119" s="36" t="s">
        <v>4466</v>
      </c>
      <c r="AE4119" s="36" t="s">
        <v>4467</v>
      </c>
      <c r="AF4119" s="36" t="s">
        <v>3749</v>
      </c>
      <c r="AG4119" s="36" t="s">
        <v>3941</v>
      </c>
      <c r="AH4119" s="36" t="s">
        <v>1607</v>
      </c>
      <c r="AI4119" s="36" t="s">
        <v>4468</v>
      </c>
      <c r="AJ4119" s="36" t="s">
        <v>4469</v>
      </c>
      <c r="AK4119" s="36" t="s">
        <v>999</v>
      </c>
      <c r="AL4119" s="36" t="s">
        <v>4470</v>
      </c>
      <c r="AM4119" s="36" t="s">
        <v>4471</v>
      </c>
      <c r="AN4119" s="36" t="s">
        <v>4472</v>
      </c>
      <c r="AP4119" s="22"/>
      <c r="AQ4119" s="23"/>
      <c r="BA4119" s="13" t="s">
        <v>154</v>
      </c>
      <c r="BB4119" s="15">
        <v>21.3</v>
      </c>
      <c r="BC4119" s="15">
        <v>19.5</v>
      </c>
      <c r="BD4119" s="15">
        <v>19.2</v>
      </c>
      <c r="BE4119" s="15">
        <v>16.899999999999999</v>
      </c>
      <c r="BF4119" s="15">
        <v>14.7</v>
      </c>
      <c r="BG4119" s="15">
        <v>13.2</v>
      </c>
      <c r="BH4119" s="15">
        <v>12.7</v>
      </c>
      <c r="BI4119" s="15">
        <v>12.3</v>
      </c>
      <c r="BJ4119" s="15">
        <v>14.1</v>
      </c>
      <c r="BK4119" s="15">
        <v>16.399999999999999</v>
      </c>
      <c r="BL4119" s="15">
        <v>15.3</v>
      </c>
      <c r="BM4119" s="15">
        <v>17.7</v>
      </c>
      <c r="BN4119" s="21">
        <f t="shared" si="1792"/>
        <v>16.108333333333334</v>
      </c>
      <c r="BP4119" s="22"/>
      <c r="BQ4119" s="23"/>
      <c r="BZ4119" s="2">
        <f t="shared" si="1808"/>
        <v>2019</v>
      </c>
      <c r="CA4119" s="13" t="s">
        <v>154</v>
      </c>
      <c r="CB4119" s="15">
        <v>22.5</v>
      </c>
      <c r="CC4119" s="15">
        <v>21.1</v>
      </c>
      <c r="CD4119" s="15">
        <v>21.1</v>
      </c>
      <c r="CE4119" s="15">
        <v>18.2</v>
      </c>
      <c r="CF4119" s="15">
        <v>15.9</v>
      </c>
      <c r="CG4119" s="15">
        <v>14.3</v>
      </c>
      <c r="CH4119" s="15">
        <v>13.7</v>
      </c>
      <c r="CI4119" s="15">
        <v>13.1</v>
      </c>
      <c r="CJ4119" s="15">
        <v>14.3</v>
      </c>
      <c r="CK4119" s="15">
        <v>16.8</v>
      </c>
      <c r="CL4119" s="15">
        <v>16.600000000000001</v>
      </c>
      <c r="CM4119" s="15">
        <v>19.100000000000001</v>
      </c>
      <c r="CN4119" s="21">
        <f t="shared" si="1805"/>
        <v>17.225000000000001</v>
      </c>
      <c r="CP4119" s="22"/>
      <c r="CQ4119" s="23"/>
      <c r="CZ4119" s="2">
        <f t="shared" si="1811"/>
        <v>2019</v>
      </c>
      <c r="DA4119" s="35" t="s">
        <v>148</v>
      </c>
      <c r="DB4119" s="102" t="s">
        <v>4473</v>
      </c>
      <c r="DC4119" s="102" t="s">
        <v>2985</v>
      </c>
      <c r="DD4119" s="102" t="s">
        <v>4474</v>
      </c>
      <c r="DE4119" s="102" t="s">
        <v>4091</v>
      </c>
      <c r="DF4119" s="102" t="s">
        <v>4475</v>
      </c>
      <c r="DG4119" s="102" t="s">
        <v>4476</v>
      </c>
      <c r="DH4119" s="102" t="s">
        <v>1607</v>
      </c>
      <c r="DI4119" s="102" t="s">
        <v>4477</v>
      </c>
      <c r="DJ4119" s="102" t="s">
        <v>1964</v>
      </c>
      <c r="DK4119" s="102" t="s">
        <v>4478</v>
      </c>
      <c r="DL4119" s="102" t="s">
        <v>4479</v>
      </c>
      <c r="DM4119" s="102" t="s">
        <v>4480</v>
      </c>
      <c r="DN4119" s="102" t="s">
        <v>4481</v>
      </c>
      <c r="DZ4119" s="2">
        <f t="shared" si="1803"/>
        <v>2019</v>
      </c>
      <c r="EA4119" s="35" t="s">
        <v>147</v>
      </c>
      <c r="EB4119" s="102" t="s">
        <v>4482</v>
      </c>
      <c r="EC4119" s="102" t="s">
        <v>4483</v>
      </c>
      <c r="ED4119" s="102" t="s">
        <v>4484</v>
      </c>
      <c r="EE4119" s="102" t="s">
        <v>4485</v>
      </c>
      <c r="EF4119" s="102" t="s">
        <v>1072</v>
      </c>
      <c r="EG4119" s="102" t="s">
        <v>920</v>
      </c>
      <c r="EH4119" s="102" t="s">
        <v>2169</v>
      </c>
      <c r="EI4119" s="102" t="s">
        <v>992</v>
      </c>
      <c r="EJ4119" s="102" t="s">
        <v>4486</v>
      </c>
      <c r="EK4119" s="102" t="s">
        <v>1837</v>
      </c>
      <c r="EL4119" s="102" t="s">
        <v>4487</v>
      </c>
      <c r="EM4119" s="102" t="s">
        <v>3226</v>
      </c>
      <c r="EN4119" s="102" t="s">
        <v>4488</v>
      </c>
      <c r="EP4119" s="22" t="e">
        <f t="shared" si="1801"/>
        <v>#VALUE!</v>
      </c>
      <c r="EQ4119" s="23" t="e">
        <f t="shared" si="1802"/>
        <v>#VALUE!</v>
      </c>
      <c r="EZ4119" s="2">
        <f t="shared" si="1804"/>
        <v>2019</v>
      </c>
      <c r="FA4119" s="35" t="s">
        <v>126</v>
      </c>
      <c r="FB4119" s="102" t="s">
        <v>4489</v>
      </c>
      <c r="FC4119" s="102" t="s">
        <v>4490</v>
      </c>
      <c r="FD4119" s="102" t="s">
        <v>1609</v>
      </c>
      <c r="FE4119" s="102" t="s">
        <v>3688</v>
      </c>
      <c r="FF4119" s="102" t="s">
        <v>1736</v>
      </c>
      <c r="FG4119" s="102" t="s">
        <v>1629</v>
      </c>
      <c r="FH4119" s="102" t="s">
        <v>2411</v>
      </c>
      <c r="FI4119" s="102" t="s">
        <v>4491</v>
      </c>
      <c r="FJ4119" s="102" t="s">
        <v>3765</v>
      </c>
      <c r="FK4119" s="102" t="s">
        <v>1552</v>
      </c>
      <c r="FL4119" s="102" t="s">
        <v>1326</v>
      </c>
      <c r="FM4119" s="102" t="s">
        <v>4492</v>
      </c>
      <c r="FN4119" s="102" t="s">
        <v>4493</v>
      </c>
      <c r="FZ4119" s="2">
        <f t="shared" si="1791"/>
        <v>2019</v>
      </c>
      <c r="GA4119" s="35" t="s">
        <v>142</v>
      </c>
      <c r="GB4119" s="102" t="s">
        <v>3577</v>
      </c>
      <c r="GC4119" s="102" t="s">
        <v>3913</v>
      </c>
      <c r="GD4119" s="102" t="s">
        <v>4494</v>
      </c>
      <c r="GE4119" s="102" t="s">
        <v>3266</v>
      </c>
      <c r="GF4119" s="102" t="s">
        <v>2699</v>
      </c>
      <c r="GG4119" s="102" t="s">
        <v>541</v>
      </c>
      <c r="GH4119" s="102" t="s">
        <v>4495</v>
      </c>
      <c r="GI4119" s="102" t="s">
        <v>4056</v>
      </c>
      <c r="GJ4119" s="102" t="s">
        <v>4496</v>
      </c>
      <c r="GK4119" s="102" t="s">
        <v>1208</v>
      </c>
      <c r="GL4119" s="102" t="s">
        <v>3079</v>
      </c>
      <c r="GM4119" s="102" t="s">
        <v>2870</v>
      </c>
      <c r="GN4119" s="102" t="s">
        <v>4497</v>
      </c>
      <c r="GO4119" s="2"/>
    </row>
    <row r="4120" spans="27:206">
      <c r="AA4120" s="35" t="s">
        <v>149</v>
      </c>
      <c r="AB4120" s="36" t="s">
        <v>4498</v>
      </c>
      <c r="AC4120" s="36" t="s">
        <v>4499</v>
      </c>
      <c r="AD4120" s="36" t="s">
        <v>4500</v>
      </c>
      <c r="AE4120" s="36" t="s">
        <v>3403</v>
      </c>
      <c r="AF4120" s="36" t="s">
        <v>3001</v>
      </c>
      <c r="AG4120" s="36" t="s">
        <v>2162</v>
      </c>
      <c r="AH4120" s="36" t="s">
        <v>4501</v>
      </c>
      <c r="AI4120" s="36" t="s">
        <v>4502</v>
      </c>
      <c r="AJ4120" s="36" t="s">
        <v>4503</v>
      </c>
      <c r="AK4120" s="36" t="s">
        <v>1521</v>
      </c>
      <c r="AL4120" s="36" t="s">
        <v>4504</v>
      </c>
      <c r="AM4120" s="36" t="s">
        <v>4505</v>
      </c>
      <c r="AN4120" s="36" t="s">
        <v>4506</v>
      </c>
      <c r="AP4120" s="22"/>
      <c r="AQ4120" s="23"/>
      <c r="AZ4120" s="2">
        <f>AZ4119+1</f>
        <v>1</v>
      </c>
      <c r="BA4120" s="13" t="s">
        <v>155</v>
      </c>
      <c r="BB4120" s="15">
        <v>19.5</v>
      </c>
      <c r="BC4120" s="15">
        <v>19.2</v>
      </c>
      <c r="BD4120" s="15">
        <v>17.7</v>
      </c>
      <c r="BE4120" s="15">
        <v>15.6</v>
      </c>
      <c r="BF4120" s="15">
        <v>14</v>
      </c>
      <c r="BG4120" s="15">
        <v>13.1</v>
      </c>
      <c r="BH4120" s="15">
        <v>12.5</v>
      </c>
      <c r="BI4120" s="15">
        <v>12.9</v>
      </c>
      <c r="BJ4120" s="15">
        <v>14.3</v>
      </c>
      <c r="BK4120" s="15">
        <v>15</v>
      </c>
      <c r="BL4120" s="15">
        <v>18.600000000000001</v>
      </c>
      <c r="BM4120" s="15">
        <v>18.2</v>
      </c>
      <c r="BN4120" s="21">
        <f t="shared" si="1792"/>
        <v>15.883333333333333</v>
      </c>
      <c r="BP4120" s="22"/>
      <c r="BQ4120" s="23"/>
      <c r="BZ4120" s="2">
        <f t="shared" si="1808"/>
        <v>2020</v>
      </c>
      <c r="CA4120" s="13" t="s">
        <v>155</v>
      </c>
      <c r="CB4120" s="15">
        <v>21.4</v>
      </c>
      <c r="CC4120" s="15">
        <v>19.8</v>
      </c>
      <c r="CD4120" s="15">
        <v>19.600000000000001</v>
      </c>
      <c r="CE4120" s="15">
        <v>16.8</v>
      </c>
      <c r="CF4120" s="15">
        <v>15</v>
      </c>
      <c r="CG4120" s="15">
        <v>14.2</v>
      </c>
      <c r="CH4120" s="15">
        <v>13.6</v>
      </c>
      <c r="CI4120" s="15">
        <v>13.8</v>
      </c>
      <c r="CJ4120" s="15">
        <v>14.9</v>
      </c>
      <c r="CK4120" s="15">
        <v>15.8</v>
      </c>
      <c r="CL4120" s="15">
        <v>19.600000000000001</v>
      </c>
      <c r="CM4120" s="15">
        <v>18.3</v>
      </c>
      <c r="CN4120" s="21">
        <f t="shared" si="1805"/>
        <v>16.900000000000002</v>
      </c>
      <c r="CP4120" s="22"/>
      <c r="CQ4120" s="23"/>
      <c r="CZ4120" s="2">
        <f t="shared" si="1811"/>
        <v>2020</v>
      </c>
      <c r="DA4120" s="35" t="s">
        <v>149</v>
      </c>
      <c r="DB4120" s="102" t="s">
        <v>4507</v>
      </c>
      <c r="DC4120" s="102" t="s">
        <v>4508</v>
      </c>
      <c r="DD4120" s="102" t="s">
        <v>4509</v>
      </c>
      <c r="DE4120" s="102" t="s">
        <v>4099</v>
      </c>
      <c r="DF4120" s="102" t="s">
        <v>2579</v>
      </c>
      <c r="DG4120" s="102" t="s">
        <v>4510</v>
      </c>
      <c r="DH4120" s="102" t="s">
        <v>894</v>
      </c>
      <c r="DI4120" s="102" t="s">
        <v>4511</v>
      </c>
      <c r="DJ4120" s="102" t="s">
        <v>2735</v>
      </c>
      <c r="DK4120" s="102" t="s">
        <v>533</v>
      </c>
      <c r="DL4120" s="102" t="s">
        <v>4442</v>
      </c>
      <c r="DM4120" s="102" t="s">
        <v>1167</v>
      </c>
      <c r="DN4120" s="102" t="s">
        <v>4512</v>
      </c>
      <c r="DZ4120" s="2">
        <f t="shared" si="1803"/>
        <v>2020</v>
      </c>
      <c r="EA4120" s="35" t="s">
        <v>148</v>
      </c>
      <c r="EB4120" s="102" t="s">
        <v>4513</v>
      </c>
      <c r="EC4120" s="102" t="s">
        <v>2876</v>
      </c>
      <c r="ED4120" s="102" t="s">
        <v>3181</v>
      </c>
      <c r="EE4120" s="102" t="s">
        <v>703</v>
      </c>
      <c r="EF4120" s="102" t="s">
        <v>4514</v>
      </c>
      <c r="EG4120" s="102" t="s">
        <v>3792</v>
      </c>
      <c r="EH4120" s="102" t="s">
        <v>1948</v>
      </c>
      <c r="EI4120" s="102" t="s">
        <v>615</v>
      </c>
      <c r="EJ4120" s="102" t="s">
        <v>3171</v>
      </c>
      <c r="EK4120" s="102" t="s">
        <v>4331</v>
      </c>
      <c r="EL4120" s="102" t="s">
        <v>3850</v>
      </c>
      <c r="EM4120" s="102" t="s">
        <v>2477</v>
      </c>
      <c r="EN4120" s="102" t="s">
        <v>4515</v>
      </c>
      <c r="EP4120" s="22"/>
      <c r="EQ4120" s="23"/>
      <c r="EZ4120" s="2">
        <f t="shared" si="1804"/>
        <v>2020</v>
      </c>
      <c r="FA4120" s="35" t="s">
        <v>127</v>
      </c>
      <c r="FB4120" s="102" t="s">
        <v>2682</v>
      </c>
      <c r="FC4120" s="102" t="s">
        <v>3597</v>
      </c>
      <c r="FD4120" s="102" t="s">
        <v>3334</v>
      </c>
      <c r="FE4120" s="102" t="s">
        <v>4516</v>
      </c>
      <c r="FF4120" s="102" t="s">
        <v>4006</v>
      </c>
      <c r="FG4120" s="102" t="s">
        <v>4517</v>
      </c>
      <c r="FH4120" s="102" t="s">
        <v>4374</v>
      </c>
      <c r="FI4120" s="102" t="s">
        <v>3949</v>
      </c>
      <c r="FJ4120" s="102" t="s">
        <v>4518</v>
      </c>
      <c r="FK4120" s="102" t="s">
        <v>4519</v>
      </c>
      <c r="FL4120" s="102" t="s">
        <v>4520</v>
      </c>
      <c r="FM4120" s="102" t="s">
        <v>4521</v>
      </c>
      <c r="FN4120" s="102" t="s">
        <v>4522</v>
      </c>
      <c r="FZ4120" s="2">
        <f t="shared" si="1791"/>
        <v>2020</v>
      </c>
      <c r="GA4120" s="35" t="s">
        <v>143</v>
      </c>
      <c r="GB4120" s="102" t="s">
        <v>3822</v>
      </c>
      <c r="GC4120" s="102" t="s">
        <v>1083</v>
      </c>
      <c r="GD4120" s="102" t="s">
        <v>4523</v>
      </c>
      <c r="GE4120" s="102" t="s">
        <v>4097</v>
      </c>
      <c r="GF4120" s="102" t="s">
        <v>3732</v>
      </c>
      <c r="GG4120" s="102" t="s">
        <v>3058</v>
      </c>
      <c r="GH4120" s="102" t="s">
        <v>352</v>
      </c>
      <c r="GI4120" s="102" t="s">
        <v>4524</v>
      </c>
      <c r="GJ4120" s="102" t="s">
        <v>4525</v>
      </c>
      <c r="GK4120" s="102" t="s">
        <v>4526</v>
      </c>
      <c r="GL4120" s="102" t="s">
        <v>4527</v>
      </c>
      <c r="GM4120" s="102" t="s">
        <v>4023</v>
      </c>
      <c r="GN4120" s="102" t="s">
        <v>4528</v>
      </c>
      <c r="GO4120" s="2"/>
    </row>
    <row r="4121" spans="27:206" ht="25.5">
      <c r="AA4121" s="35" t="s">
        <v>150</v>
      </c>
      <c r="AB4121" s="36" t="s">
        <v>2881</v>
      </c>
      <c r="AC4121" s="36" t="s">
        <v>4529</v>
      </c>
      <c r="AD4121" s="36" t="s">
        <v>4530</v>
      </c>
      <c r="AE4121" s="36" t="s">
        <v>4531</v>
      </c>
      <c r="AF4121" s="36" t="s">
        <v>3551</v>
      </c>
      <c r="AG4121" s="36" t="s">
        <v>4532</v>
      </c>
      <c r="AH4121" s="36" t="s">
        <v>1690</v>
      </c>
      <c r="AI4121" s="36" t="s">
        <v>1284</v>
      </c>
      <c r="AJ4121" s="36" t="s">
        <v>4533</v>
      </c>
      <c r="AK4121" s="36" t="s">
        <v>3486</v>
      </c>
      <c r="AL4121" s="36" t="s">
        <v>1028</v>
      </c>
      <c r="AM4121" s="36" t="s">
        <v>4534</v>
      </c>
      <c r="AN4121" s="36" t="s">
        <v>4535</v>
      </c>
      <c r="AP4121" s="22"/>
      <c r="AQ4121" s="23"/>
      <c r="AZ4121" s="2">
        <f>AZ4120+1</f>
        <v>2</v>
      </c>
      <c r="BA4121" s="13" t="s">
        <v>156</v>
      </c>
      <c r="BB4121" s="15">
        <v>19.3</v>
      </c>
      <c r="BC4121" s="15">
        <v>20.3</v>
      </c>
      <c r="BD4121" s="15">
        <v>18.600000000000001</v>
      </c>
      <c r="BE4121" s="15">
        <v>16.8</v>
      </c>
      <c r="BF4121" s="34">
        <f>SUM(BF4118:BF4120)/3</f>
        <v>14.433333333333332</v>
      </c>
      <c r="BG4121" s="34">
        <f>SUM(BG4118:BG4120)/3</f>
        <v>13.200000000000001</v>
      </c>
      <c r="BH4121" s="34">
        <f>SUM(BH4118:BH4120)/3</f>
        <v>12.6</v>
      </c>
      <c r="BI4121" s="34">
        <f>SUM(BI4118:BI4120)/3</f>
        <v>12.666666666666666</v>
      </c>
      <c r="BJ4121" s="15">
        <v>16</v>
      </c>
      <c r="BK4121" s="15">
        <v>16</v>
      </c>
      <c r="BL4121" s="15">
        <v>17.100000000000001</v>
      </c>
      <c r="BM4121" s="15">
        <v>18.600000000000001</v>
      </c>
      <c r="BN4121" s="21">
        <f t="shared" si="1792"/>
        <v>16.3</v>
      </c>
      <c r="BP4121" s="22"/>
      <c r="BQ4121" s="23"/>
      <c r="BZ4121" s="2">
        <f t="shared" si="1808"/>
        <v>2021</v>
      </c>
      <c r="CA4121" s="13" t="s">
        <v>156</v>
      </c>
      <c r="CB4121" s="15">
        <v>20.6</v>
      </c>
      <c r="CC4121" s="15">
        <v>20.100000000000001</v>
      </c>
      <c r="CD4121" s="15">
        <v>19.3</v>
      </c>
      <c r="CE4121" s="15">
        <v>17.5</v>
      </c>
      <c r="CF4121" s="15">
        <v>15.5</v>
      </c>
      <c r="CG4121" s="15">
        <v>14.4</v>
      </c>
      <c r="CH4121" s="15">
        <v>13.5</v>
      </c>
      <c r="CI4121" s="15">
        <v>14.2</v>
      </c>
      <c r="CJ4121" s="15">
        <v>14.7</v>
      </c>
      <c r="CK4121" s="15">
        <v>15.4</v>
      </c>
      <c r="CL4121" s="15">
        <v>17.2</v>
      </c>
      <c r="CM4121" s="15">
        <v>19</v>
      </c>
      <c r="CN4121" s="21">
        <f t="shared" si="1805"/>
        <v>16.783333333333331</v>
      </c>
      <c r="CP4121" s="22"/>
      <c r="CQ4121" s="23"/>
      <c r="CZ4121" s="2">
        <f t="shared" si="1811"/>
        <v>2021</v>
      </c>
      <c r="DA4121" s="35" t="s">
        <v>150</v>
      </c>
      <c r="DB4121" s="102" t="s">
        <v>4536</v>
      </c>
      <c r="DC4121" s="102" t="s">
        <v>4537</v>
      </c>
      <c r="DD4121" s="102" t="s">
        <v>3701</v>
      </c>
      <c r="DE4121" s="102" t="s">
        <v>4538</v>
      </c>
      <c r="DF4121" s="102" t="s">
        <v>1985</v>
      </c>
      <c r="DG4121" s="102" t="s">
        <v>4539</v>
      </c>
      <c r="DH4121" s="102" t="s">
        <v>716</v>
      </c>
      <c r="DI4121" s="102" t="s">
        <v>3886</v>
      </c>
      <c r="DJ4121" s="102" t="s">
        <v>4540</v>
      </c>
      <c r="DK4121" s="102" t="s">
        <v>2960</v>
      </c>
      <c r="DL4121" s="102" t="s">
        <v>4541</v>
      </c>
      <c r="DM4121" s="102" t="s">
        <v>4542</v>
      </c>
      <c r="DN4121" s="102" t="s">
        <v>4543</v>
      </c>
      <c r="DZ4121" s="2">
        <f t="shared" si="1803"/>
        <v>2021</v>
      </c>
      <c r="EA4121" s="35" t="s">
        <v>149</v>
      </c>
      <c r="EB4121" s="102" t="s">
        <v>4544</v>
      </c>
      <c r="EC4121" s="102" t="s">
        <v>4545</v>
      </c>
      <c r="ED4121" s="102" t="s">
        <v>4546</v>
      </c>
      <c r="EE4121" s="102" t="s">
        <v>1234</v>
      </c>
      <c r="EF4121" s="102" t="s">
        <v>1442</v>
      </c>
      <c r="EG4121" s="102" t="s">
        <v>4547</v>
      </c>
      <c r="EH4121" s="102" t="s">
        <v>3093</v>
      </c>
      <c r="EI4121" s="102" t="s">
        <v>4510</v>
      </c>
      <c r="EJ4121" s="102" t="s">
        <v>1222</v>
      </c>
      <c r="EK4121" s="102" t="s">
        <v>791</v>
      </c>
      <c r="EL4121" s="102" t="s">
        <v>4548</v>
      </c>
      <c r="EM4121" s="102" t="s">
        <v>3644</v>
      </c>
      <c r="EN4121" s="102" t="s">
        <v>4549</v>
      </c>
      <c r="EP4121" s="22"/>
      <c r="EQ4121" s="23"/>
      <c r="EZ4121" s="2">
        <f t="shared" si="1804"/>
        <v>2021</v>
      </c>
      <c r="FA4121" s="35" t="s">
        <v>128</v>
      </c>
      <c r="FB4121" s="102" t="s">
        <v>1095</v>
      </c>
      <c r="FC4121" s="102" t="s">
        <v>4550</v>
      </c>
      <c r="FD4121" s="102" t="s">
        <v>4551</v>
      </c>
      <c r="FE4121" s="102" t="s">
        <v>1765</v>
      </c>
      <c r="FF4121" s="102" t="s">
        <v>4552</v>
      </c>
      <c r="FG4121" s="102" t="s">
        <v>4553</v>
      </c>
      <c r="FH4121" s="102" t="s">
        <v>4554</v>
      </c>
      <c r="FI4121" s="102" t="s">
        <v>4555</v>
      </c>
      <c r="FJ4121" s="102" t="s">
        <v>2462</v>
      </c>
      <c r="FK4121" s="102" t="s">
        <v>1914</v>
      </c>
      <c r="FL4121" s="102" t="s">
        <v>4556</v>
      </c>
      <c r="FM4121" s="102" t="s">
        <v>4392</v>
      </c>
      <c r="FN4121" s="102" t="s">
        <v>4557</v>
      </c>
      <c r="FZ4121" s="2">
        <f t="shared" si="1791"/>
        <v>2021</v>
      </c>
      <c r="GA4121" s="35" t="s">
        <v>144</v>
      </c>
      <c r="GB4121" s="102" t="s">
        <v>4558</v>
      </c>
      <c r="GC4121" s="102" t="s">
        <v>4504</v>
      </c>
      <c r="GD4121" s="102" t="s">
        <v>4559</v>
      </c>
      <c r="GE4121" s="102" t="s">
        <v>4560</v>
      </c>
      <c r="GF4121" s="102" t="s">
        <v>553</v>
      </c>
      <c r="GG4121" s="102" t="s">
        <v>2411</v>
      </c>
      <c r="GH4121" s="102" t="s">
        <v>4561</v>
      </c>
      <c r="GI4121" s="102" t="s">
        <v>4562</v>
      </c>
      <c r="GJ4121" s="102" t="s">
        <v>4563</v>
      </c>
      <c r="GK4121" s="102" t="s">
        <v>3155</v>
      </c>
      <c r="GL4121" s="102" t="s">
        <v>4252</v>
      </c>
      <c r="GM4121" s="102" t="s">
        <v>211</v>
      </c>
      <c r="GN4121" s="102" t="s">
        <v>4564</v>
      </c>
      <c r="GO4121" s="2"/>
    </row>
    <row r="4122" spans="27:206" ht="25.5">
      <c r="AA4122" s="35" t="s">
        <v>151</v>
      </c>
      <c r="AB4122" s="36" t="s">
        <v>2064</v>
      </c>
      <c r="AC4122" s="36" t="s">
        <v>521</v>
      </c>
      <c r="AD4122" s="36" t="s">
        <v>4565</v>
      </c>
      <c r="AE4122" s="36" t="s">
        <v>4566</v>
      </c>
      <c r="AF4122" s="36" t="s">
        <v>3868</v>
      </c>
      <c r="AG4122" s="36" t="s">
        <v>4567</v>
      </c>
      <c r="AH4122" s="36" t="s">
        <v>646</v>
      </c>
      <c r="AI4122" s="36" t="s">
        <v>2638</v>
      </c>
      <c r="AJ4122" s="36" t="s">
        <v>1026</v>
      </c>
      <c r="AK4122" s="36" t="s">
        <v>4002</v>
      </c>
      <c r="AL4122" s="36" t="s">
        <v>4565</v>
      </c>
      <c r="AM4122" s="36" t="s">
        <v>198</v>
      </c>
      <c r="AN4122" s="36" t="s">
        <v>2070</v>
      </c>
      <c r="AP4122" s="22"/>
      <c r="AQ4122" s="23"/>
      <c r="BA4122" s="13" t="s">
        <v>157</v>
      </c>
      <c r="BB4122" s="15">
        <v>21.3</v>
      </c>
      <c r="BC4122" s="15">
        <v>20.5</v>
      </c>
      <c r="BD4122" s="15">
        <v>20.7</v>
      </c>
      <c r="BE4122" s="15">
        <v>17.899999999999999</v>
      </c>
      <c r="BF4122" s="15">
        <v>15.2</v>
      </c>
      <c r="BG4122" s="15">
        <v>12.7</v>
      </c>
      <c r="BH4122" s="15">
        <v>12.6</v>
      </c>
      <c r="BI4122" s="15">
        <v>13.6</v>
      </c>
      <c r="BJ4122" s="15">
        <v>15.2</v>
      </c>
      <c r="BK4122" s="15">
        <v>16.600000000000001</v>
      </c>
      <c r="BL4122" s="15">
        <v>16.899999999999999</v>
      </c>
      <c r="BM4122" s="15">
        <v>18.7</v>
      </c>
      <c r="BN4122" s="21">
        <f t="shared" si="1792"/>
        <v>16.824999999999999</v>
      </c>
      <c r="BP4122" s="22"/>
      <c r="BQ4122" s="23"/>
      <c r="BZ4122" s="2">
        <f t="shared" si="1808"/>
        <v>2022</v>
      </c>
      <c r="CA4122" s="13" t="s">
        <v>157</v>
      </c>
      <c r="CB4122" s="15">
        <v>22.3</v>
      </c>
      <c r="CC4122" s="15">
        <v>21.9</v>
      </c>
      <c r="CD4122" s="15">
        <v>21.3</v>
      </c>
      <c r="CE4122" s="15">
        <v>19.100000000000001</v>
      </c>
      <c r="CF4122" s="15">
        <v>16.2</v>
      </c>
      <c r="CG4122" s="15">
        <v>13.6</v>
      </c>
      <c r="CH4122" s="15">
        <v>13.3</v>
      </c>
      <c r="CI4122" s="15">
        <v>14</v>
      </c>
      <c r="CJ4122" s="15">
        <v>14.8</v>
      </c>
      <c r="CK4122" s="15">
        <v>16.5</v>
      </c>
      <c r="CL4122" s="15">
        <v>17.8</v>
      </c>
      <c r="CM4122" s="15">
        <v>19.399999999999999</v>
      </c>
      <c r="CN4122" s="21">
        <f t="shared" si="1805"/>
        <v>17.516666666666669</v>
      </c>
      <c r="CP4122" s="22"/>
      <c r="CQ4122" s="23"/>
      <c r="CZ4122" s="2">
        <f t="shared" si="1811"/>
        <v>2022</v>
      </c>
      <c r="DA4122" s="35" t="s">
        <v>151</v>
      </c>
      <c r="DB4122" s="102" t="s">
        <v>1818</v>
      </c>
      <c r="DC4122" s="102" t="s">
        <v>2103</v>
      </c>
      <c r="DD4122" s="102" t="s">
        <v>4568</v>
      </c>
      <c r="DE4122" s="102" t="s">
        <v>2943</v>
      </c>
      <c r="DF4122" s="102" t="s">
        <v>3645</v>
      </c>
      <c r="DG4122" s="102" t="s">
        <v>2313</v>
      </c>
      <c r="DH4122" s="102" t="s">
        <v>1939</v>
      </c>
      <c r="DI4122" s="102" t="s">
        <v>4569</v>
      </c>
      <c r="DJ4122" s="102" t="s">
        <v>3418</v>
      </c>
      <c r="DK4122" s="102" t="s">
        <v>254</v>
      </c>
      <c r="DL4122" s="102" t="s">
        <v>3070</v>
      </c>
      <c r="DM4122" s="102" t="s">
        <v>4570</v>
      </c>
      <c r="DN4122" s="102" t="s">
        <v>4571</v>
      </c>
      <c r="DZ4122" s="2">
        <f t="shared" si="1803"/>
        <v>2022</v>
      </c>
      <c r="EA4122" s="35" t="s">
        <v>150</v>
      </c>
      <c r="EB4122" s="102" t="s">
        <v>4108</v>
      </c>
      <c r="EC4122" s="102" t="s">
        <v>4572</v>
      </c>
      <c r="ED4122" s="102" t="s">
        <v>1412</v>
      </c>
      <c r="EE4122" s="102" t="s">
        <v>1485</v>
      </c>
      <c r="EF4122" s="102" t="s">
        <v>452</v>
      </c>
      <c r="EG4122" s="102" t="s">
        <v>539</v>
      </c>
      <c r="EH4122" s="102" t="s">
        <v>2675</v>
      </c>
      <c r="EI4122" s="102" t="s">
        <v>768</v>
      </c>
      <c r="EJ4122" s="102" t="s">
        <v>1753</v>
      </c>
      <c r="EK4122" s="102" t="s">
        <v>1820</v>
      </c>
      <c r="EL4122" s="102" t="s">
        <v>4573</v>
      </c>
      <c r="EM4122" s="102" t="s">
        <v>2621</v>
      </c>
      <c r="EN4122" s="102" t="s">
        <v>2622</v>
      </c>
      <c r="EP4122" s="22"/>
      <c r="EQ4122" s="23"/>
      <c r="EZ4122" s="2">
        <f t="shared" si="1804"/>
        <v>2022</v>
      </c>
      <c r="FA4122" s="35" t="s">
        <v>129</v>
      </c>
      <c r="FB4122" s="102" t="s">
        <v>4574</v>
      </c>
      <c r="FC4122" s="102" t="s">
        <v>4575</v>
      </c>
      <c r="FD4122" s="102" t="s">
        <v>3297</v>
      </c>
      <c r="FE4122" s="102" t="s">
        <v>478</v>
      </c>
      <c r="FF4122" s="102" t="s">
        <v>3635</v>
      </c>
      <c r="FG4122" s="102" t="s">
        <v>376</v>
      </c>
      <c r="FH4122" s="102" t="s">
        <v>4113</v>
      </c>
      <c r="FI4122" s="102" t="s">
        <v>1345</v>
      </c>
      <c r="FJ4122" s="102" t="s">
        <v>3526</v>
      </c>
      <c r="FK4122" s="102" t="s">
        <v>3182</v>
      </c>
      <c r="FL4122" s="102" t="s">
        <v>4576</v>
      </c>
      <c r="FM4122" s="102" t="s">
        <v>4577</v>
      </c>
      <c r="FN4122" s="102" t="s">
        <v>4578</v>
      </c>
      <c r="FZ4122" s="2">
        <f t="shared" si="1791"/>
        <v>2022</v>
      </c>
      <c r="GA4122" s="35" t="s">
        <v>145</v>
      </c>
      <c r="GB4122" s="102" t="s">
        <v>499</v>
      </c>
      <c r="GC4122" s="102" t="s">
        <v>4091</v>
      </c>
      <c r="GD4122" s="102" t="s">
        <v>810</v>
      </c>
      <c r="GE4122" s="102" t="s">
        <v>1194</v>
      </c>
      <c r="GF4122" s="102" t="s">
        <v>3022</v>
      </c>
      <c r="GG4122" s="102" t="s">
        <v>3440</v>
      </c>
      <c r="GH4122" s="102" t="s">
        <v>4579</v>
      </c>
      <c r="GI4122" s="102" t="s">
        <v>1616</v>
      </c>
      <c r="GJ4122" s="102" t="s">
        <v>1284</v>
      </c>
      <c r="GK4122" s="102" t="s">
        <v>4580</v>
      </c>
      <c r="GL4122" s="102" t="s">
        <v>2022</v>
      </c>
      <c r="GM4122" s="102" t="s">
        <v>3067</v>
      </c>
      <c r="GN4122" s="102" t="s">
        <v>4581</v>
      </c>
      <c r="GO4122" s="2"/>
    </row>
    <row r="4123" spans="27:206" ht="25.5">
      <c r="AA4123" s="35" t="s">
        <v>152</v>
      </c>
      <c r="AB4123" s="36" t="s">
        <v>4582</v>
      </c>
      <c r="AC4123" s="36" t="s">
        <v>1335</v>
      </c>
      <c r="AD4123" s="36" t="s">
        <v>4583</v>
      </c>
      <c r="AE4123" s="36" t="s">
        <v>1688</v>
      </c>
      <c r="AF4123" s="36" t="s">
        <v>2184</v>
      </c>
      <c r="AG4123" s="36" t="s">
        <v>1323</v>
      </c>
      <c r="AH4123" s="36" t="s">
        <v>1261</v>
      </c>
      <c r="AI4123" s="36" t="s">
        <v>4584</v>
      </c>
      <c r="AJ4123" s="36" t="s">
        <v>4585</v>
      </c>
      <c r="AK4123" s="36" t="s">
        <v>4586</v>
      </c>
      <c r="AL4123" s="36" t="s">
        <v>4039</v>
      </c>
      <c r="AM4123" s="36" t="s">
        <v>4471</v>
      </c>
      <c r="AN4123" s="36" t="s">
        <v>4587</v>
      </c>
      <c r="AP4123" s="22"/>
      <c r="AQ4123" s="23"/>
      <c r="BP4123" s="22"/>
      <c r="BQ4123" s="23"/>
      <c r="CP4123" s="22"/>
      <c r="CQ4123" s="23"/>
      <c r="DA4123" s="35" t="s">
        <v>152</v>
      </c>
      <c r="DB4123" s="102" t="s">
        <v>2330</v>
      </c>
      <c r="DC4123" s="102" t="s">
        <v>4588</v>
      </c>
      <c r="DD4123" s="102" t="s">
        <v>4589</v>
      </c>
      <c r="DE4123" s="102" t="s">
        <v>3235</v>
      </c>
      <c r="DF4123" s="102" t="s">
        <v>2859</v>
      </c>
      <c r="DG4123" s="102" t="s">
        <v>1322</v>
      </c>
      <c r="DH4123" s="102" t="s">
        <v>3405</v>
      </c>
      <c r="DI4123" s="102" t="s">
        <v>4590</v>
      </c>
      <c r="DJ4123" s="102" t="s">
        <v>4591</v>
      </c>
      <c r="DK4123" s="102" t="s">
        <v>4592</v>
      </c>
      <c r="DL4123" s="102" t="s">
        <v>4593</v>
      </c>
      <c r="DM4123" s="102" t="s">
        <v>4594</v>
      </c>
      <c r="DN4123" s="102" t="s">
        <v>4595</v>
      </c>
      <c r="EA4123" s="35" t="s">
        <v>151</v>
      </c>
      <c r="EB4123" s="102" t="s">
        <v>1716</v>
      </c>
      <c r="EC4123" s="102" t="s">
        <v>4596</v>
      </c>
      <c r="ED4123" s="102" t="s">
        <v>2697</v>
      </c>
      <c r="EE4123" s="102" t="s">
        <v>857</v>
      </c>
      <c r="EF4123" s="102" t="s">
        <v>4597</v>
      </c>
      <c r="EG4123" s="102" t="s">
        <v>3058</v>
      </c>
      <c r="EH4123" s="102" t="s">
        <v>3390</v>
      </c>
      <c r="EI4123" s="102" t="s">
        <v>4598</v>
      </c>
      <c r="EJ4123" s="102" t="s">
        <v>3508</v>
      </c>
      <c r="EK4123" s="102" t="s">
        <v>801</v>
      </c>
      <c r="EL4123" s="102" t="s">
        <v>4599</v>
      </c>
      <c r="EM4123" s="102" t="s">
        <v>4600</v>
      </c>
      <c r="EN4123" s="102" t="s">
        <v>4601</v>
      </c>
      <c r="EP4123" s="22"/>
      <c r="EQ4123" s="23"/>
      <c r="FA4123" s="35" t="s">
        <v>130</v>
      </c>
      <c r="FB4123" s="102" t="s">
        <v>2053</v>
      </c>
      <c r="FC4123" s="102" t="s">
        <v>2044</v>
      </c>
      <c r="FD4123" s="102" t="s">
        <v>1352</v>
      </c>
      <c r="FE4123" s="102" t="s">
        <v>1007</v>
      </c>
      <c r="FF4123" s="102" t="s">
        <v>4602</v>
      </c>
      <c r="FG4123" s="102" t="s">
        <v>3985</v>
      </c>
      <c r="FH4123" s="102" t="s">
        <v>4603</v>
      </c>
      <c r="FI4123" s="102" t="s">
        <v>1304</v>
      </c>
      <c r="FJ4123" s="102" t="s">
        <v>4604</v>
      </c>
      <c r="FK4123" s="102" t="s">
        <v>3640</v>
      </c>
      <c r="FL4123" s="102" t="s">
        <v>1970</v>
      </c>
      <c r="FM4123" s="102" t="s">
        <v>2724</v>
      </c>
      <c r="FN4123" s="102" t="s">
        <v>4605</v>
      </c>
      <c r="GA4123" s="35" t="s">
        <v>146</v>
      </c>
      <c r="GB4123" s="102" t="s">
        <v>2589</v>
      </c>
      <c r="GC4123" s="102" t="s">
        <v>1575</v>
      </c>
      <c r="GD4123" s="102" t="s">
        <v>4606</v>
      </c>
      <c r="GE4123" s="102" t="s">
        <v>848</v>
      </c>
      <c r="GF4123" s="102" t="s">
        <v>3535</v>
      </c>
      <c r="GG4123" s="102" t="s">
        <v>2538</v>
      </c>
      <c r="GH4123" s="102" t="s">
        <v>1500</v>
      </c>
      <c r="GI4123" s="102" t="s">
        <v>3450</v>
      </c>
      <c r="GJ4123" s="102" t="s">
        <v>555</v>
      </c>
      <c r="GK4123" s="102" t="s">
        <v>4607</v>
      </c>
      <c r="GL4123" s="102" t="s">
        <v>851</v>
      </c>
      <c r="GM4123" s="102" t="s">
        <v>1237</v>
      </c>
      <c r="GN4123" s="102" t="s">
        <v>4608</v>
      </c>
      <c r="GO4123" s="2"/>
    </row>
    <row r="4124" spans="27:206" ht="26.25">
      <c r="AA4124" s="35" t="s">
        <v>153</v>
      </c>
      <c r="AB4124" s="36" t="s">
        <v>4609</v>
      </c>
      <c r="AC4124" s="36" t="s">
        <v>4610</v>
      </c>
      <c r="AD4124" s="36" t="s">
        <v>4565</v>
      </c>
      <c r="AE4124" s="36" t="s">
        <v>998</v>
      </c>
      <c r="AF4124" s="36" t="s">
        <v>330</v>
      </c>
      <c r="AG4124" s="36" t="s">
        <v>4611</v>
      </c>
      <c r="AH4124" s="36" t="s">
        <v>1051</v>
      </c>
      <c r="AI4124" s="36" t="s">
        <v>1144</v>
      </c>
      <c r="AJ4124" s="36" t="s">
        <v>4612</v>
      </c>
      <c r="AK4124" s="36" t="s">
        <v>3486</v>
      </c>
      <c r="AL4124" s="36" t="s">
        <v>4613</v>
      </c>
      <c r="AM4124" s="36" t="s">
        <v>3272</v>
      </c>
      <c r="AN4124" s="36" t="s">
        <v>4614</v>
      </c>
      <c r="AO4124" s="39" t="s">
        <v>161</v>
      </c>
      <c r="AP4124" s="40"/>
      <c r="AQ4124" s="41"/>
      <c r="BM4124" s="37">
        <f>BM$185</f>
        <v>0</v>
      </c>
      <c r="BN4124" s="38">
        <f>IF(BN4023=0,0,(SUM(BN4073:BN4122)/(SUM(BN4023:BN4072))))-1</f>
        <v>9.7785422089996521E-2</v>
      </c>
      <c r="BO4124" s="39" t="s">
        <v>161</v>
      </c>
      <c r="CM4124" s="37">
        <f>CM$185</f>
        <v>0</v>
      </c>
      <c r="CN4124" s="38">
        <f>IF(CN4023=0,0,(SUM(CN4073:CN4122)/(SUM(CN4023:CN4072))))-1</f>
        <v>3.7866358035197445E-2</v>
      </c>
      <c r="CO4124" s="39" t="s">
        <v>161</v>
      </c>
      <c r="CP4124" s="40"/>
      <c r="CQ4124" s="41"/>
      <c r="DA4124" s="35" t="s">
        <v>153</v>
      </c>
      <c r="DB4124" s="102" t="s">
        <v>4615</v>
      </c>
      <c r="DC4124" s="102" t="s">
        <v>2941</v>
      </c>
      <c r="DD4124" s="102" t="s">
        <v>4616</v>
      </c>
      <c r="DE4124" s="102" t="s">
        <v>4617</v>
      </c>
      <c r="DF4124" s="102" t="s">
        <v>642</v>
      </c>
      <c r="DG4124" s="102" t="s">
        <v>4618</v>
      </c>
      <c r="DH4124" s="102" t="s">
        <v>4619</v>
      </c>
      <c r="DI4124" s="102" t="s">
        <v>1263</v>
      </c>
      <c r="DJ4124" s="102" t="s">
        <v>3051</v>
      </c>
      <c r="DK4124" s="102" t="s">
        <v>4620</v>
      </c>
      <c r="DL4124" s="102" t="s">
        <v>3690</v>
      </c>
      <c r="DM4124" s="102" t="s">
        <v>4621</v>
      </c>
      <c r="DN4124" s="102" t="s">
        <v>4622</v>
      </c>
      <c r="DO4124" s="39" t="s">
        <v>161</v>
      </c>
      <c r="EA4124" s="35" t="s">
        <v>152</v>
      </c>
      <c r="EB4124" s="102" t="s">
        <v>4623</v>
      </c>
      <c r="EC4124" s="102" t="s">
        <v>4624</v>
      </c>
      <c r="ED4124" s="102" t="s">
        <v>4625</v>
      </c>
      <c r="EE4124" s="102" t="s">
        <v>1038</v>
      </c>
      <c r="EF4124" s="102" t="s">
        <v>4083</v>
      </c>
      <c r="EG4124" s="102" t="s">
        <v>238</v>
      </c>
      <c r="EH4124" s="102" t="s">
        <v>3646</v>
      </c>
      <c r="EI4124" s="102" t="s">
        <v>3042</v>
      </c>
      <c r="EJ4124" s="102" t="s">
        <v>1398</v>
      </c>
      <c r="EK4124" s="102" t="s">
        <v>1833</v>
      </c>
      <c r="EL4124" s="102" t="s">
        <v>3581</v>
      </c>
      <c r="EM4124" s="102" t="s">
        <v>4626</v>
      </c>
      <c r="EN4124" s="102" t="s">
        <v>4627</v>
      </c>
      <c r="EO4124" s="39" t="s">
        <v>161</v>
      </c>
      <c r="EP4124" s="40"/>
      <c r="EQ4124" s="41"/>
      <c r="FA4124" s="35" t="s">
        <v>131</v>
      </c>
      <c r="FB4124" s="102" t="s">
        <v>4628</v>
      </c>
      <c r="FC4124" s="102" t="s">
        <v>4629</v>
      </c>
      <c r="FD4124" s="102" t="s">
        <v>4630</v>
      </c>
      <c r="FE4124" s="102" t="s">
        <v>1400</v>
      </c>
      <c r="FF4124" s="102" t="s">
        <v>4631</v>
      </c>
      <c r="FG4124" s="102" t="s">
        <v>1005</v>
      </c>
      <c r="FH4124" s="102" t="s">
        <v>1835</v>
      </c>
      <c r="FI4124" s="102" t="s">
        <v>4632</v>
      </c>
      <c r="FJ4124" s="102" t="s">
        <v>2521</v>
      </c>
      <c r="FK4124" s="102" t="s">
        <v>3210</v>
      </c>
      <c r="FL4124" s="102" t="s">
        <v>4138</v>
      </c>
      <c r="FM4124" s="102" t="s">
        <v>4633</v>
      </c>
      <c r="FN4124" s="102" t="s">
        <v>4634</v>
      </c>
      <c r="FO4124" s="39" t="s">
        <v>161</v>
      </c>
      <c r="GA4124" s="35" t="s">
        <v>147</v>
      </c>
      <c r="GB4124" s="102" t="s">
        <v>4635</v>
      </c>
      <c r="GC4124" s="102" t="s">
        <v>3755</v>
      </c>
      <c r="GD4124" s="102" t="s">
        <v>1821</v>
      </c>
      <c r="GE4124" s="102" t="s">
        <v>1495</v>
      </c>
      <c r="GF4124" s="102" t="s">
        <v>4636</v>
      </c>
      <c r="GG4124" s="102" t="s">
        <v>4637</v>
      </c>
      <c r="GH4124" s="102" t="s">
        <v>839</v>
      </c>
      <c r="GI4124" s="102" t="s">
        <v>4638</v>
      </c>
      <c r="GJ4124" s="102" t="s">
        <v>2827</v>
      </c>
      <c r="GK4124" s="102" t="s">
        <v>4125</v>
      </c>
      <c r="GL4124" s="102" t="s">
        <v>4141</v>
      </c>
      <c r="GM4124" s="102" t="s">
        <v>2405</v>
      </c>
      <c r="GN4124" s="102" t="s">
        <v>4639</v>
      </c>
      <c r="GO4124" s="39" t="s">
        <v>161</v>
      </c>
      <c r="GP4124" s="45">
        <f>AVERAGE(AN4124:GN4124)</f>
        <v>3.3912945031298491E-2</v>
      </c>
    </row>
    <row r="4125" spans="27:206" ht="26.25">
      <c r="AA4125" s="35" t="s">
        <v>154</v>
      </c>
      <c r="AB4125" s="36" t="s">
        <v>2263</v>
      </c>
      <c r="AC4125" s="36" t="s">
        <v>603</v>
      </c>
      <c r="AD4125" s="36" t="s">
        <v>4640</v>
      </c>
      <c r="AE4125" s="36" t="s">
        <v>1476</v>
      </c>
      <c r="AF4125" s="36" t="s">
        <v>3439</v>
      </c>
      <c r="AG4125" s="36" t="s">
        <v>4641</v>
      </c>
      <c r="AH4125" s="36" t="s">
        <v>363</v>
      </c>
      <c r="AI4125" s="36" t="s">
        <v>2539</v>
      </c>
      <c r="AJ4125" s="36" t="s">
        <v>4642</v>
      </c>
      <c r="AK4125" s="36" t="s">
        <v>4643</v>
      </c>
      <c r="AL4125" s="36" t="s">
        <v>4219</v>
      </c>
      <c r="AM4125" s="36" t="s">
        <v>4644</v>
      </c>
      <c r="AN4125" s="36" t="s">
        <v>4645</v>
      </c>
      <c r="AO4125" s="39" t="s">
        <v>162</v>
      </c>
      <c r="AP4125" s="40"/>
      <c r="AQ4125" s="41"/>
      <c r="BM4125" s="37">
        <f>BM$185</f>
        <v>0</v>
      </c>
      <c r="BN4125" s="38">
        <f>IF(BN4003=0,0,(SUM(BN4063:BN4122)/(SUM(BN4003:BN4062)))-1)</f>
        <v>8.5341259711775308E-2</v>
      </c>
      <c r="BO4125" s="39" t="s">
        <v>162</v>
      </c>
      <c r="CM4125" s="37">
        <f>CM$185</f>
        <v>0</v>
      </c>
      <c r="CN4125" s="38">
        <f>IF(CN4003=0,0,(SUM(CN4063:CN4122)/(SUM(CN4003:CN4062)))-1)</f>
        <v>0</v>
      </c>
      <c r="CO4125" s="39" t="s">
        <v>162</v>
      </c>
      <c r="CP4125" s="40"/>
      <c r="CQ4125" s="41"/>
      <c r="DA4125" s="35" t="s">
        <v>154</v>
      </c>
      <c r="DB4125" s="102" t="s">
        <v>4646</v>
      </c>
      <c r="DC4125" s="102" t="s">
        <v>4647</v>
      </c>
      <c r="DD4125" s="102" t="s">
        <v>4648</v>
      </c>
      <c r="DE4125" s="102" t="s">
        <v>4649</v>
      </c>
      <c r="DF4125" s="102" t="s">
        <v>4650</v>
      </c>
      <c r="DG4125" s="102" t="s">
        <v>308</v>
      </c>
      <c r="DH4125" s="102" t="s">
        <v>1711</v>
      </c>
      <c r="DI4125" s="102" t="s">
        <v>4651</v>
      </c>
      <c r="DJ4125" s="102" t="s">
        <v>2148</v>
      </c>
      <c r="DK4125" s="102" t="s">
        <v>4652</v>
      </c>
      <c r="DL4125" s="102" t="s">
        <v>4653</v>
      </c>
      <c r="DM4125" s="102" t="s">
        <v>4654</v>
      </c>
      <c r="DN4125" s="102" t="s">
        <v>4655</v>
      </c>
      <c r="DO4125" s="39" t="s">
        <v>162</v>
      </c>
      <c r="EA4125" s="35" t="s">
        <v>153</v>
      </c>
      <c r="EB4125" s="102" t="s">
        <v>4656</v>
      </c>
      <c r="EC4125" s="102" t="s">
        <v>2046</v>
      </c>
      <c r="ED4125" s="102" t="s">
        <v>2430</v>
      </c>
      <c r="EE4125" s="102" t="s">
        <v>1919</v>
      </c>
      <c r="EF4125" s="102" t="s">
        <v>4657</v>
      </c>
      <c r="EG4125" s="102" t="s">
        <v>4658</v>
      </c>
      <c r="EH4125" s="102" t="s">
        <v>660</v>
      </c>
      <c r="EI4125" s="102" t="s">
        <v>1666</v>
      </c>
      <c r="EJ4125" s="102" t="s">
        <v>4659</v>
      </c>
      <c r="EK4125" s="102" t="s">
        <v>2035</v>
      </c>
      <c r="EL4125" s="102" t="s">
        <v>1619</v>
      </c>
      <c r="EM4125" s="102" t="s">
        <v>4660</v>
      </c>
      <c r="EN4125" s="102" t="s">
        <v>4661</v>
      </c>
      <c r="EO4125" s="39" t="s">
        <v>162</v>
      </c>
      <c r="EP4125" s="40"/>
      <c r="EQ4125" s="41"/>
      <c r="FA4125" s="35" t="s">
        <v>133</v>
      </c>
      <c r="FB4125" s="102" t="s">
        <v>4662</v>
      </c>
      <c r="FC4125" s="102" t="s">
        <v>4663</v>
      </c>
      <c r="FD4125" s="102" t="s">
        <v>2905</v>
      </c>
      <c r="FE4125" s="102" t="s">
        <v>4664</v>
      </c>
      <c r="FF4125" s="102" t="s">
        <v>2957</v>
      </c>
      <c r="FG4125" s="102" t="s">
        <v>2289</v>
      </c>
      <c r="FH4125" s="102" t="s">
        <v>4517</v>
      </c>
      <c r="FI4125" s="102" t="s">
        <v>600</v>
      </c>
      <c r="FJ4125" s="102" t="s">
        <v>574</v>
      </c>
      <c r="FK4125" s="102" t="s">
        <v>4665</v>
      </c>
      <c r="FL4125" s="102" t="s">
        <v>1146</v>
      </c>
      <c r="FM4125" s="102" t="s">
        <v>4262</v>
      </c>
      <c r="FN4125" s="102" t="s">
        <v>4666</v>
      </c>
      <c r="FO4125" s="39" t="s">
        <v>162</v>
      </c>
      <c r="GA4125" s="35" t="s">
        <v>148</v>
      </c>
      <c r="GB4125" s="102" t="s">
        <v>4667</v>
      </c>
      <c r="GC4125" s="102" t="s">
        <v>4668</v>
      </c>
      <c r="GD4125" s="102" t="s">
        <v>4203</v>
      </c>
      <c r="GE4125" s="102" t="s">
        <v>2913</v>
      </c>
      <c r="GF4125" s="102" t="s">
        <v>4669</v>
      </c>
      <c r="GG4125" s="102" t="s">
        <v>4057</v>
      </c>
      <c r="GH4125" s="102" t="s">
        <v>4670</v>
      </c>
      <c r="GI4125" s="102" t="s">
        <v>4356</v>
      </c>
      <c r="GJ4125" s="102" t="s">
        <v>3440</v>
      </c>
      <c r="GK4125" s="102" t="s">
        <v>2445</v>
      </c>
      <c r="GL4125" s="102" t="s">
        <v>3856</v>
      </c>
      <c r="GM4125" s="102" t="s">
        <v>3717</v>
      </c>
      <c r="GN4125" s="102" t="s">
        <v>4671</v>
      </c>
      <c r="GO4125" s="39" t="s">
        <v>162</v>
      </c>
      <c r="GP4125" s="45">
        <f>AVERAGE(AN4125:GN4125)</f>
        <v>2.1335314927943827E-2</v>
      </c>
    </row>
    <row r="4126" spans="27:206" ht="16.5">
      <c r="AA4126" s="35" t="s">
        <v>155</v>
      </c>
      <c r="AB4126" s="36" t="s">
        <v>4672</v>
      </c>
      <c r="AC4126" s="36" t="s">
        <v>4673</v>
      </c>
      <c r="AD4126" s="36" t="s">
        <v>3954</v>
      </c>
      <c r="AE4126" s="36" t="s">
        <v>1403</v>
      </c>
      <c r="AF4126" s="36" t="s">
        <v>4674</v>
      </c>
      <c r="AG4126" s="36" t="s">
        <v>4675</v>
      </c>
      <c r="AH4126" s="36" t="s">
        <v>2183</v>
      </c>
      <c r="AI4126" s="36" t="s">
        <v>3171</v>
      </c>
      <c r="AJ4126" s="36" t="s">
        <v>3856</v>
      </c>
      <c r="AK4126" s="36" t="s">
        <v>1447</v>
      </c>
      <c r="AL4126" s="36" t="s">
        <v>4676</v>
      </c>
      <c r="AM4126" s="36" t="s">
        <v>4081</v>
      </c>
      <c r="AN4126" s="36" t="s">
        <v>4677</v>
      </c>
      <c r="AO4126" s="39" t="s">
        <v>163</v>
      </c>
      <c r="AP4126" s="40"/>
      <c r="AQ4126" s="41"/>
      <c r="BM4126" s="37">
        <f>BM$185</f>
        <v>0</v>
      </c>
      <c r="BN4126" s="38">
        <f>IF(BN3983=0,0,(SUM(BN4053:BN4122)/(SUM(BN3983:BN4052)))-1)</f>
        <v>0</v>
      </c>
      <c r="BO4126" s="39" t="s">
        <v>163</v>
      </c>
      <c r="CM4126" s="37">
        <f>CM$185</f>
        <v>0</v>
      </c>
      <c r="CN4126" s="38">
        <f>IF(CN3983=0,0,(SUM(CN4053:CN4122)/(SUM(CN3983:CN4052)))-1)</f>
        <v>0</v>
      </c>
      <c r="CO4126" s="39" t="s">
        <v>163</v>
      </c>
      <c r="CP4126" s="40"/>
      <c r="CQ4126" s="41"/>
      <c r="DA4126" s="35" t="s">
        <v>155</v>
      </c>
      <c r="DB4126" s="102" t="s">
        <v>4678</v>
      </c>
      <c r="DC4126" s="102" t="s">
        <v>4679</v>
      </c>
      <c r="DD4126" s="102" t="s">
        <v>4680</v>
      </c>
      <c r="DE4126" s="102" t="s">
        <v>1725</v>
      </c>
      <c r="DF4126" s="102" t="s">
        <v>981</v>
      </c>
      <c r="DG4126" s="102" t="s">
        <v>589</v>
      </c>
      <c r="DH4126" s="102" t="s">
        <v>1271</v>
      </c>
      <c r="DI4126" s="102" t="s">
        <v>4681</v>
      </c>
      <c r="DJ4126" s="102" t="s">
        <v>2005</v>
      </c>
      <c r="DK4126" s="102" t="s">
        <v>2474</v>
      </c>
      <c r="DL4126" s="102" t="s">
        <v>4682</v>
      </c>
      <c r="DM4126" s="102" t="s">
        <v>4683</v>
      </c>
      <c r="DN4126" s="102" t="s">
        <v>4684</v>
      </c>
      <c r="DO4126" s="39" t="s">
        <v>163</v>
      </c>
      <c r="EA4126" s="35" t="s">
        <v>154</v>
      </c>
      <c r="EB4126" s="102" t="s">
        <v>557</v>
      </c>
      <c r="EC4126" s="102" t="s">
        <v>4685</v>
      </c>
      <c r="ED4126" s="102" t="s">
        <v>4686</v>
      </c>
      <c r="EE4126" s="102" t="s">
        <v>1570</v>
      </c>
      <c r="EF4126" s="102" t="s">
        <v>2877</v>
      </c>
      <c r="EG4126" s="102" t="s">
        <v>739</v>
      </c>
      <c r="EH4126" s="102" t="s">
        <v>319</v>
      </c>
      <c r="EI4126" s="102" t="s">
        <v>921</v>
      </c>
      <c r="EJ4126" s="102" t="s">
        <v>1097</v>
      </c>
      <c r="EK4126" s="102" t="s">
        <v>572</v>
      </c>
      <c r="EL4126" s="102" t="s">
        <v>4687</v>
      </c>
      <c r="EM4126" s="102" t="s">
        <v>3685</v>
      </c>
      <c r="EN4126" s="102" t="s">
        <v>4688</v>
      </c>
      <c r="EO4126" s="39" t="s">
        <v>163</v>
      </c>
      <c r="EP4126" s="40"/>
      <c r="EQ4126" s="41"/>
      <c r="FA4126" s="35" t="s">
        <v>134</v>
      </c>
      <c r="FB4126" s="102" t="s">
        <v>4689</v>
      </c>
      <c r="FC4126" s="102" t="s">
        <v>4116</v>
      </c>
      <c r="FD4126" s="102" t="s">
        <v>4690</v>
      </c>
      <c r="FE4126" s="102" t="s">
        <v>3430</v>
      </c>
      <c r="FF4126" s="102" t="s">
        <v>4691</v>
      </c>
      <c r="FG4126" s="102" t="s">
        <v>1344</v>
      </c>
      <c r="FH4126" s="102" t="s">
        <v>4692</v>
      </c>
      <c r="FI4126" s="102" t="s">
        <v>1617</v>
      </c>
      <c r="FJ4126" s="102" t="s">
        <v>2446</v>
      </c>
      <c r="FK4126" s="102" t="s">
        <v>2691</v>
      </c>
      <c r="FL4126" s="102" t="s">
        <v>1301</v>
      </c>
      <c r="FM4126" s="102" t="s">
        <v>4404</v>
      </c>
      <c r="FN4126" s="102" t="s">
        <v>4693</v>
      </c>
      <c r="FO4126" s="39" t="s">
        <v>163</v>
      </c>
      <c r="GA4126" s="35" t="s">
        <v>149</v>
      </c>
      <c r="GB4126" s="102" t="s">
        <v>3712</v>
      </c>
      <c r="GC4126" s="102" t="s">
        <v>4185</v>
      </c>
      <c r="GD4126" s="102" t="s">
        <v>4694</v>
      </c>
      <c r="GE4126" s="102" t="s">
        <v>4469</v>
      </c>
      <c r="GF4126" s="102" t="s">
        <v>4695</v>
      </c>
      <c r="GG4126" s="102" t="s">
        <v>3551</v>
      </c>
      <c r="GH4126" s="102" t="s">
        <v>1872</v>
      </c>
      <c r="GI4126" s="102" t="s">
        <v>3595</v>
      </c>
      <c r="GJ4126" s="102" t="s">
        <v>1916</v>
      </c>
      <c r="GK4126" s="102" t="s">
        <v>4696</v>
      </c>
      <c r="GL4126" s="102" t="s">
        <v>784</v>
      </c>
      <c r="GM4126" s="102" t="s">
        <v>3915</v>
      </c>
      <c r="GN4126" s="102" t="s">
        <v>4697</v>
      </c>
      <c r="GO4126" s="39" t="s">
        <v>163</v>
      </c>
      <c r="GP4126" s="45">
        <f>AVERAGE(AN4126:GN4126)</f>
        <v>0</v>
      </c>
    </row>
    <row r="4127" spans="27:206" ht="16.5">
      <c r="AA4127" s="35" t="s">
        <v>156</v>
      </c>
      <c r="AB4127" s="36" t="s">
        <v>4698</v>
      </c>
      <c r="AC4127" s="36" t="s">
        <v>2032</v>
      </c>
      <c r="AD4127" s="36" t="s">
        <v>2870</v>
      </c>
      <c r="AE4127" s="36" t="s">
        <v>4699</v>
      </c>
      <c r="AF4127" s="6"/>
      <c r="AG4127" s="6"/>
      <c r="AH4127" s="6"/>
      <c r="AO4127" s="39" t="s">
        <v>164</v>
      </c>
      <c r="AP4127" s="40"/>
      <c r="AQ4127" s="41"/>
      <c r="BM4127" s="37">
        <f>BM$185</f>
        <v>0</v>
      </c>
      <c r="BN4127" s="38">
        <f>IF(BN3973=0,0,(BN4048:BN4122)/(BN3973:BN4047))</f>
        <v>0</v>
      </c>
      <c r="BO4127" s="39" t="s">
        <v>164</v>
      </c>
      <c r="CM4127" s="37">
        <f>CM$185</f>
        <v>0</v>
      </c>
      <c r="CN4127" s="38">
        <f>IF(CN3973=0,0,(CN4048:CN4122)/(CN3973:CN4047))</f>
        <v>0</v>
      </c>
      <c r="CO4127" s="39" t="s">
        <v>164</v>
      </c>
      <c r="CP4127" s="40"/>
      <c r="CQ4127" s="41"/>
      <c r="DA4127" s="35" t="s">
        <v>156</v>
      </c>
      <c r="DB4127" s="102" t="s">
        <v>4700</v>
      </c>
      <c r="DC4127" s="102" t="s">
        <v>2044</v>
      </c>
      <c r="DD4127" s="102" t="s">
        <v>1226</v>
      </c>
      <c r="DE4127" s="102" t="s">
        <v>4701</v>
      </c>
      <c r="DF4127" s="102" t="s">
        <v>4516</v>
      </c>
      <c r="DG4127" s="102" t="s">
        <v>4702</v>
      </c>
      <c r="DH4127" s="102" t="s">
        <v>4703</v>
      </c>
      <c r="DI4127" s="102" t="s">
        <v>4704</v>
      </c>
      <c r="DJ4127" s="102" t="s">
        <v>4705</v>
      </c>
      <c r="DK4127" s="102" t="s">
        <v>2318</v>
      </c>
      <c r="DL4127" s="102" t="s">
        <v>292</v>
      </c>
      <c r="DM4127" s="102" t="s">
        <v>4706</v>
      </c>
      <c r="DN4127" s="102" t="s">
        <v>4707</v>
      </c>
      <c r="DO4127" s="39" t="s">
        <v>164</v>
      </c>
      <c r="EA4127" s="35" t="s">
        <v>155</v>
      </c>
      <c r="EB4127" s="102" t="s">
        <v>2086</v>
      </c>
      <c r="EC4127" s="102" t="s">
        <v>4708</v>
      </c>
      <c r="ED4127" s="102" t="s">
        <v>1082</v>
      </c>
      <c r="EE4127" s="103"/>
      <c r="EF4127" s="103"/>
      <c r="EG4127" s="103"/>
      <c r="EH4127" s="102" t="s">
        <v>4709</v>
      </c>
      <c r="EI4127" s="102" t="s">
        <v>1864</v>
      </c>
      <c r="EJ4127" s="102" t="s">
        <v>883</v>
      </c>
      <c r="EK4127" s="102" t="s">
        <v>412</v>
      </c>
      <c r="EL4127" s="102" t="s">
        <v>4710</v>
      </c>
      <c r="EM4127" s="102" t="s">
        <v>4711</v>
      </c>
      <c r="EN4127" s="103"/>
      <c r="EO4127" s="39" t="s">
        <v>164</v>
      </c>
      <c r="EP4127" s="40"/>
      <c r="EQ4127" s="41"/>
      <c r="FA4127" s="35" t="s">
        <v>135</v>
      </c>
      <c r="FB4127" s="102" t="s">
        <v>4568</v>
      </c>
      <c r="FC4127" s="102" t="s">
        <v>4033</v>
      </c>
      <c r="FD4127" s="102" t="s">
        <v>4712</v>
      </c>
      <c r="FE4127" s="102" t="s">
        <v>3388</v>
      </c>
      <c r="FF4127" s="102" t="s">
        <v>2802</v>
      </c>
      <c r="FG4127" s="102" t="s">
        <v>1260</v>
      </c>
      <c r="FH4127" s="102" t="s">
        <v>1551</v>
      </c>
      <c r="FI4127" s="102" t="s">
        <v>2520</v>
      </c>
      <c r="FJ4127" s="102" t="s">
        <v>4098</v>
      </c>
      <c r="FK4127" s="102" t="s">
        <v>811</v>
      </c>
      <c r="FL4127" s="102" t="s">
        <v>2843</v>
      </c>
      <c r="FM4127" s="102" t="s">
        <v>4713</v>
      </c>
      <c r="FN4127" s="102" t="s">
        <v>4714</v>
      </c>
      <c r="FO4127" s="39" t="s">
        <v>164</v>
      </c>
      <c r="GA4127" s="35" t="s">
        <v>150</v>
      </c>
      <c r="GB4127" s="102" t="s">
        <v>3198</v>
      </c>
      <c r="GC4127" s="102" t="s">
        <v>4559</v>
      </c>
      <c r="GD4127" s="102" t="s">
        <v>2056</v>
      </c>
      <c r="GE4127" s="102" t="s">
        <v>4228</v>
      </c>
      <c r="GF4127" s="102" t="s">
        <v>4715</v>
      </c>
      <c r="GG4127" s="102" t="s">
        <v>1454</v>
      </c>
      <c r="GH4127" s="102" t="s">
        <v>2889</v>
      </c>
      <c r="GI4127" s="102" t="s">
        <v>4716</v>
      </c>
      <c r="GJ4127" s="102" t="s">
        <v>1824</v>
      </c>
      <c r="GK4127" s="102" t="s">
        <v>4717</v>
      </c>
      <c r="GL4127" s="102" t="s">
        <v>229</v>
      </c>
      <c r="GM4127" s="102" t="s">
        <v>3884</v>
      </c>
      <c r="GN4127" s="102" t="s">
        <v>4718</v>
      </c>
      <c r="GO4127" s="39" t="s">
        <v>164</v>
      </c>
      <c r="GP4127" s="45">
        <f>AVERAGE(AN4127:GN4127)</f>
        <v>0</v>
      </c>
    </row>
    <row r="4128" spans="27:206" ht="26.25">
      <c r="AM4128" s="37">
        <f>AA$71</f>
        <v>0</v>
      </c>
      <c r="AN4128" s="38">
        <f>IF(AN3963=0,0,(AN4043:AN4122)/(AN3963:AN4042))</f>
        <v>0</v>
      </c>
      <c r="AO4128" s="39" t="s">
        <v>165</v>
      </c>
      <c r="AP4128" s="40"/>
      <c r="AQ4128" s="41"/>
      <c r="BM4128" s="37">
        <f>BM$185</f>
        <v>0</v>
      </c>
      <c r="BN4128" s="38">
        <f>IF(BN3963=0,0,(BN4043:BN4122)/(BN3963:BN4042))</f>
        <v>0</v>
      </c>
      <c r="BO4128" s="39" t="s">
        <v>165</v>
      </c>
      <c r="CM4128" s="37">
        <f>CM$185</f>
        <v>0</v>
      </c>
      <c r="CN4128" s="38">
        <f>IF(CN3963=0,0,(CN4043:CN4122)/(CN3963:CN4042))</f>
        <v>0</v>
      </c>
      <c r="CO4128" s="39" t="s">
        <v>165</v>
      </c>
      <c r="CP4128" s="40"/>
      <c r="CQ4128" s="41"/>
      <c r="DA4128" s="35" t="s">
        <v>157</v>
      </c>
      <c r="DB4128" s="102" t="s">
        <v>2356</v>
      </c>
      <c r="DC4128" s="102" t="s">
        <v>4719</v>
      </c>
      <c r="DD4128" s="102" t="s">
        <v>4720</v>
      </c>
      <c r="DE4128" s="102" t="s">
        <v>4721</v>
      </c>
      <c r="DF4128" s="102" t="s">
        <v>1259</v>
      </c>
      <c r="DG4128" s="102" t="s">
        <v>2933</v>
      </c>
      <c r="DH4128" s="102" t="s">
        <v>539</v>
      </c>
      <c r="DI4128" s="102" t="s">
        <v>2284</v>
      </c>
      <c r="DJ4128" s="102" t="s">
        <v>1874</v>
      </c>
      <c r="DK4128" s="102" t="s">
        <v>3912</v>
      </c>
      <c r="DL4128" s="102" t="s">
        <v>4722</v>
      </c>
      <c r="DM4128" s="102" t="s">
        <v>4723</v>
      </c>
      <c r="DN4128" s="102" t="s">
        <v>4724</v>
      </c>
      <c r="DO4128" s="39" t="s">
        <v>165</v>
      </c>
      <c r="EA4128" s="35" t="s">
        <v>156</v>
      </c>
      <c r="EB4128" s="102" t="s">
        <v>4725</v>
      </c>
      <c r="EC4128" s="102" t="s">
        <v>3561</v>
      </c>
      <c r="ED4128" s="102" t="s">
        <v>1292</v>
      </c>
      <c r="EE4128" s="102" t="s">
        <v>4726</v>
      </c>
      <c r="EF4128" s="102" t="s">
        <v>2626</v>
      </c>
      <c r="EG4128" s="102" t="s">
        <v>872</v>
      </c>
      <c r="EH4128" s="102" t="s">
        <v>363</v>
      </c>
      <c r="EI4128" s="102" t="s">
        <v>587</v>
      </c>
      <c r="EJ4128" s="102" t="s">
        <v>3749</v>
      </c>
      <c r="EK4128" s="102" t="s">
        <v>3731</v>
      </c>
      <c r="EL4128" s="102" t="s">
        <v>4727</v>
      </c>
      <c r="EM4128" s="102" t="s">
        <v>4728</v>
      </c>
      <c r="EN4128" s="102" t="s">
        <v>4729</v>
      </c>
      <c r="EO4128" s="39" t="s">
        <v>165</v>
      </c>
      <c r="EP4128" s="40"/>
      <c r="EQ4128" s="41"/>
      <c r="FA4128" s="35" t="s">
        <v>136</v>
      </c>
      <c r="FB4128" s="102" t="s">
        <v>4730</v>
      </c>
      <c r="FC4128" s="102" t="s">
        <v>4489</v>
      </c>
      <c r="FD4128" s="102" t="s">
        <v>835</v>
      </c>
      <c r="FE4128" s="102" t="s">
        <v>4731</v>
      </c>
      <c r="FF4128" s="102" t="s">
        <v>3818</v>
      </c>
      <c r="FG4128" s="102" t="s">
        <v>911</v>
      </c>
      <c r="FH4128" s="102" t="s">
        <v>188</v>
      </c>
      <c r="FI4128" s="102" t="s">
        <v>1692</v>
      </c>
      <c r="FJ4128" s="102" t="s">
        <v>1833</v>
      </c>
      <c r="FK4128" s="102" t="s">
        <v>1779</v>
      </c>
      <c r="FL4128" s="102" t="s">
        <v>3660</v>
      </c>
      <c r="FM4128" s="102" t="s">
        <v>2135</v>
      </c>
      <c r="FN4128" s="102" t="s">
        <v>4732</v>
      </c>
      <c r="FO4128" s="39" t="s">
        <v>165</v>
      </c>
      <c r="GA4128" s="35" t="s">
        <v>151</v>
      </c>
      <c r="GB4128" s="102" t="s">
        <v>1033</v>
      </c>
      <c r="GC4128" s="102" t="s">
        <v>4733</v>
      </c>
      <c r="GD4128" s="102" t="s">
        <v>4734</v>
      </c>
      <c r="GE4128" s="102" t="s">
        <v>4344</v>
      </c>
      <c r="GF4128" s="102" t="s">
        <v>1153</v>
      </c>
      <c r="GG4128" s="102" t="s">
        <v>4041</v>
      </c>
      <c r="GH4128" s="102" t="s">
        <v>1604</v>
      </c>
      <c r="GI4128" s="102" t="s">
        <v>3879</v>
      </c>
      <c r="GJ4128" s="102" t="s">
        <v>4735</v>
      </c>
      <c r="GK4128" s="102" t="s">
        <v>778</v>
      </c>
      <c r="GL4128" s="102" t="s">
        <v>3869</v>
      </c>
      <c r="GM4128" s="102" t="s">
        <v>1586</v>
      </c>
      <c r="GN4128" s="102" t="s">
        <v>4736</v>
      </c>
      <c r="GO4128" s="39" t="s">
        <v>165</v>
      </c>
      <c r="GP4128" s="45">
        <f>AVERAGE(AN4128:GN4128)</f>
        <v>0</v>
      </c>
    </row>
    <row r="4129" spans="39:200" ht="25.5">
      <c r="AN4129" s="21"/>
      <c r="AP4129" s="22"/>
      <c r="AQ4129" s="23"/>
      <c r="CP4129" s="22"/>
      <c r="CQ4129" s="23"/>
      <c r="DA4129" s="35" t="s">
        <v>158</v>
      </c>
      <c r="DB4129" s="102" t="s">
        <v>4594</v>
      </c>
      <c r="DC4129" s="102" t="s">
        <v>4737</v>
      </c>
      <c r="DD4129" s="102" t="s">
        <v>4546</v>
      </c>
      <c r="DE4129" s="102" t="s">
        <v>568</v>
      </c>
      <c r="DF4129" s="102" t="s">
        <v>4306</v>
      </c>
      <c r="DG4129" s="102" t="s">
        <v>1557</v>
      </c>
      <c r="DH4129" s="102" t="s">
        <v>1425</v>
      </c>
      <c r="DI4129" s="102" t="s">
        <v>3087</v>
      </c>
      <c r="DJ4129" s="102" t="s">
        <v>4738</v>
      </c>
      <c r="DK4129" s="102" t="s">
        <v>2426</v>
      </c>
      <c r="DL4129" s="102" t="s">
        <v>2469</v>
      </c>
      <c r="DM4129" s="102" t="s">
        <v>4739</v>
      </c>
      <c r="DN4129" s="102" t="s">
        <v>4740</v>
      </c>
      <c r="EA4129" s="35" t="s">
        <v>157</v>
      </c>
      <c r="EB4129" s="102" t="s">
        <v>4741</v>
      </c>
      <c r="EC4129" s="102" t="s">
        <v>1204</v>
      </c>
      <c r="ED4129" s="102" t="s">
        <v>2834</v>
      </c>
      <c r="EE4129" s="102" t="s">
        <v>4742</v>
      </c>
      <c r="EF4129" s="102" t="s">
        <v>478</v>
      </c>
      <c r="EG4129" s="102" t="s">
        <v>430</v>
      </c>
      <c r="EH4129" s="102" t="s">
        <v>4743</v>
      </c>
      <c r="EI4129" s="102" t="s">
        <v>2676</v>
      </c>
      <c r="EJ4129" s="102" t="s">
        <v>2274</v>
      </c>
      <c r="EK4129" s="102" t="s">
        <v>3574</v>
      </c>
      <c r="EL4129" s="102" t="s">
        <v>4744</v>
      </c>
      <c r="EM4129" s="102" t="s">
        <v>4745</v>
      </c>
      <c r="EN4129" s="102" t="s">
        <v>4746</v>
      </c>
      <c r="EP4129" s="22"/>
      <c r="EQ4129" s="23"/>
      <c r="FA4129" s="35" t="s">
        <v>137</v>
      </c>
      <c r="FB4129" s="102" t="s">
        <v>4747</v>
      </c>
      <c r="FC4129" s="102" t="s">
        <v>3785</v>
      </c>
      <c r="FD4129" s="102" t="s">
        <v>4748</v>
      </c>
      <c r="FE4129" s="102" t="s">
        <v>3067</v>
      </c>
      <c r="FF4129" s="102" t="s">
        <v>3780</v>
      </c>
      <c r="FG4129" s="102" t="s">
        <v>1775</v>
      </c>
      <c r="FH4129" s="102" t="s">
        <v>1982</v>
      </c>
      <c r="FI4129" s="102" t="s">
        <v>3149</v>
      </c>
      <c r="FJ4129" s="102" t="s">
        <v>1542</v>
      </c>
      <c r="FK4129" s="102" t="s">
        <v>4338</v>
      </c>
      <c r="FL4129" s="102" t="s">
        <v>4749</v>
      </c>
      <c r="FM4129" s="102" t="s">
        <v>4750</v>
      </c>
      <c r="FN4129" s="102" t="s">
        <v>4751</v>
      </c>
      <c r="GA4129" s="35" t="s">
        <v>152</v>
      </c>
      <c r="GB4129" s="102" t="s">
        <v>2493</v>
      </c>
      <c r="GC4129" s="102" t="s">
        <v>4752</v>
      </c>
      <c r="GD4129" s="102" t="s">
        <v>4753</v>
      </c>
      <c r="GE4129" s="102" t="s">
        <v>4754</v>
      </c>
      <c r="GF4129" s="102" t="s">
        <v>2581</v>
      </c>
      <c r="GG4129" s="102" t="s">
        <v>4755</v>
      </c>
      <c r="GH4129" s="102" t="s">
        <v>239</v>
      </c>
      <c r="GI4129" s="102" t="s">
        <v>4756</v>
      </c>
      <c r="GJ4129" s="102" t="s">
        <v>567</v>
      </c>
      <c r="GK4129" s="102" t="s">
        <v>1967</v>
      </c>
      <c r="GL4129" s="102" t="s">
        <v>4757</v>
      </c>
      <c r="GM4129" s="102" t="s">
        <v>3234</v>
      </c>
      <c r="GN4129" s="102" t="s">
        <v>4758</v>
      </c>
      <c r="GO4129" s="2"/>
    </row>
    <row r="4130" spans="39:200" ht="25.5">
      <c r="AM4130" s="2">
        <f>AA$71</f>
        <v>0</v>
      </c>
      <c r="AN4130" s="46" t="e">
        <f>SUM(AN4073:AN4122 )/SUM(AN4023:AN4073)</f>
        <v>#DIV/0!</v>
      </c>
      <c r="AO4130" s="47">
        <f>AN4143</f>
        <v>172.5</v>
      </c>
      <c r="AP4130" s="47">
        <f>AN4146</f>
        <v>172</v>
      </c>
      <c r="AQ4130" s="47">
        <f>AN4140</f>
        <v>173</v>
      </c>
      <c r="AR4130" s="47">
        <f>AN4143</f>
        <v>172.5</v>
      </c>
      <c r="BM4130" s="2">
        <f>BA$48</f>
        <v>0</v>
      </c>
      <c r="BN4130" s="38">
        <f>SUM(BN4061:BN4122 )/SUM(BN4000:BN4061)</f>
        <v>1.086681189903846</v>
      </c>
      <c r="BO4130" s="47">
        <f>BN4143</f>
        <v>111</v>
      </c>
      <c r="BP4130" s="47">
        <f>BN4146</f>
        <v>172</v>
      </c>
      <c r="BQ4130" s="47">
        <f>BN4140</f>
        <v>50</v>
      </c>
      <c r="BR4130" s="47">
        <f>BN4143</f>
        <v>111</v>
      </c>
      <c r="CM4130" s="2">
        <f>CA$61</f>
        <v>0</v>
      </c>
      <c r="CN4130" s="38">
        <f>SUM(CN4068:CN4122 )/SUM(CN4013:CN4068)</f>
        <v>1.0136324184970711</v>
      </c>
      <c r="CO4130" s="47">
        <f>CN4143</f>
        <v>117.5</v>
      </c>
      <c r="CP4130" s="47">
        <f>CN4146</f>
        <v>172</v>
      </c>
      <c r="CQ4130" s="47">
        <f>CN4140</f>
        <v>63</v>
      </c>
      <c r="CR4130" s="47">
        <f>CN4143</f>
        <v>117.5</v>
      </c>
      <c r="DA4130" s="35" t="s">
        <v>159</v>
      </c>
      <c r="DB4130" s="102" t="s">
        <v>2307</v>
      </c>
      <c r="DC4130" s="102" t="s">
        <v>4759</v>
      </c>
      <c r="DD4130" s="102" t="s">
        <v>4760</v>
      </c>
      <c r="DE4130" s="102" t="s">
        <v>619</v>
      </c>
      <c r="DF4130" s="102" t="s">
        <v>2651</v>
      </c>
      <c r="DG4130" s="103"/>
      <c r="DO4130" s="47">
        <f>DN4143</f>
        <v>172.5</v>
      </c>
      <c r="DP4130" s="47">
        <f>DN4146</f>
        <v>172</v>
      </c>
      <c r="DQ4130" s="47">
        <f>DN4140</f>
        <v>173</v>
      </c>
      <c r="DR4130" s="47">
        <f>DN4143</f>
        <v>172.5</v>
      </c>
      <c r="EA4130" s="35" t="s">
        <v>158</v>
      </c>
      <c r="EB4130" s="102" t="s">
        <v>4761</v>
      </c>
      <c r="EC4130" s="102" t="s">
        <v>1300</v>
      </c>
      <c r="ED4130" s="102" t="s">
        <v>4544</v>
      </c>
      <c r="EE4130" s="102" t="s">
        <v>4762</v>
      </c>
      <c r="EF4130" s="102" t="s">
        <v>2739</v>
      </c>
      <c r="EG4130" s="102" t="s">
        <v>4763</v>
      </c>
      <c r="EH4130" s="102" t="s">
        <v>2152</v>
      </c>
      <c r="EI4130" s="102" t="s">
        <v>1198</v>
      </c>
      <c r="EJ4130" s="102" t="s">
        <v>1805</v>
      </c>
      <c r="EK4130" s="102" t="s">
        <v>4764</v>
      </c>
      <c r="EL4130" s="102" t="s">
        <v>4765</v>
      </c>
      <c r="EM4130" s="102" t="s">
        <v>2892</v>
      </c>
      <c r="EN4130" s="102" t="s">
        <v>4766</v>
      </c>
      <c r="EO4130" s="47">
        <f>EN4143</f>
        <v>172.5</v>
      </c>
      <c r="EP4130" s="47">
        <f>EN4146</f>
        <v>172</v>
      </c>
      <c r="EQ4130" s="47">
        <f>EN4140</f>
        <v>173</v>
      </c>
      <c r="ER4130" s="47">
        <f>EN4143</f>
        <v>172.5</v>
      </c>
      <c r="FA4130" s="35" t="s">
        <v>138</v>
      </c>
      <c r="FB4130" s="102" t="s">
        <v>4767</v>
      </c>
      <c r="FC4130" s="102" t="s">
        <v>1384</v>
      </c>
      <c r="FD4130" s="102" t="s">
        <v>1707</v>
      </c>
      <c r="FE4130" s="102" t="s">
        <v>4768</v>
      </c>
      <c r="FF4130" s="102" t="s">
        <v>1346</v>
      </c>
      <c r="FG4130" s="102" t="s">
        <v>3314</v>
      </c>
      <c r="FH4130" s="102" t="s">
        <v>4769</v>
      </c>
      <c r="FI4130" s="102" t="s">
        <v>4029</v>
      </c>
      <c r="FJ4130" s="102" t="s">
        <v>693</v>
      </c>
      <c r="FK4130" s="102" t="s">
        <v>3469</v>
      </c>
      <c r="FL4130" s="102" t="s">
        <v>1192</v>
      </c>
      <c r="FM4130" s="102" t="s">
        <v>2469</v>
      </c>
      <c r="FN4130" s="102" t="s">
        <v>4770</v>
      </c>
      <c r="FO4130" s="47" t="str">
        <f>FN4143</f>
        <v>33.19th Jan</v>
      </c>
      <c r="FP4130" s="47" t="str">
        <f>FN4146</f>
        <v>34.34th Jan</v>
      </c>
      <c r="FQ4130" s="47" t="str">
        <f>FN4140</f>
        <v>34.817th Jan</v>
      </c>
      <c r="FR4130" s="47" t="str">
        <f>FN4143</f>
        <v>33.19th Jan</v>
      </c>
      <c r="GA4130" s="35" t="s">
        <v>153</v>
      </c>
      <c r="GB4130" s="102" t="s">
        <v>2918</v>
      </c>
      <c r="GC4130" s="102" t="s">
        <v>4771</v>
      </c>
      <c r="GD4130" s="102" t="s">
        <v>4772</v>
      </c>
      <c r="GE4130" s="102" t="s">
        <v>535</v>
      </c>
      <c r="GF4130" s="102" t="s">
        <v>1441</v>
      </c>
      <c r="GG4130" s="102" t="s">
        <v>3610</v>
      </c>
      <c r="GH4130" s="102" t="s">
        <v>4773</v>
      </c>
      <c r="GI4130" s="102" t="s">
        <v>1691</v>
      </c>
      <c r="GJ4130" s="102" t="s">
        <v>4774</v>
      </c>
      <c r="GK4130" s="102" t="s">
        <v>4775</v>
      </c>
      <c r="GL4130" s="102" t="s">
        <v>4776</v>
      </c>
      <c r="GM4130" s="102" t="s">
        <v>3811</v>
      </c>
      <c r="GN4130" s="102" t="s">
        <v>4777</v>
      </c>
      <c r="GO4130" s="47">
        <f>GN4143</f>
        <v>172</v>
      </c>
      <c r="GP4130" s="47">
        <f>GN4146</f>
        <v>172</v>
      </c>
      <c r="GQ4130" s="47">
        <f>GN4140</f>
        <v>172</v>
      </c>
      <c r="GR4130" s="47">
        <f>GN4143</f>
        <v>172</v>
      </c>
    </row>
    <row r="4131" spans="39:200">
      <c r="AN4131" s="46"/>
      <c r="AO4131" s="48"/>
      <c r="AP4131" s="4"/>
      <c r="AQ4131" s="4"/>
      <c r="AR4131" s="4"/>
      <c r="BN4131" s="38"/>
      <c r="BO4131" s="48"/>
      <c r="BP4131" s="4"/>
      <c r="BQ4131" s="4"/>
      <c r="BR4131" s="4"/>
      <c r="CN4131" s="38"/>
      <c r="CO4131" s="48"/>
      <c r="CP4131" s="4"/>
      <c r="CQ4131" s="4"/>
      <c r="CR4131" s="4"/>
      <c r="DN4131" s="38"/>
      <c r="DO4131" s="48"/>
      <c r="DP4131" s="4"/>
      <c r="DQ4131" s="4"/>
      <c r="DR4131" s="4"/>
      <c r="EA4131" s="35" t="s">
        <v>159</v>
      </c>
      <c r="EB4131" s="102" t="s">
        <v>3096</v>
      </c>
      <c r="EC4131" s="102" t="s">
        <v>2818</v>
      </c>
      <c r="ED4131" s="102" t="s">
        <v>876</v>
      </c>
      <c r="EE4131" s="102" t="s">
        <v>4778</v>
      </c>
      <c r="EF4131" s="102" t="s">
        <v>4779</v>
      </c>
      <c r="EG4131" s="103"/>
      <c r="EH4131" s="103"/>
      <c r="EI4131" s="103"/>
      <c r="EJ4131" s="103"/>
      <c r="EK4131" s="103"/>
      <c r="EL4131" s="103"/>
      <c r="EM4131" s="103"/>
      <c r="EN4131" s="103"/>
      <c r="EO4131" s="48"/>
      <c r="EP4131" s="4"/>
      <c r="EQ4131" s="4"/>
      <c r="ER4131" s="4"/>
      <c r="FA4131" s="35" t="s">
        <v>139</v>
      </c>
      <c r="FB4131" s="102" t="s">
        <v>248</v>
      </c>
      <c r="FC4131" s="102" t="s">
        <v>4780</v>
      </c>
      <c r="FD4131" s="102" t="s">
        <v>4570</v>
      </c>
      <c r="FE4131" s="102" t="s">
        <v>4781</v>
      </c>
      <c r="FF4131" s="102" t="s">
        <v>4782</v>
      </c>
      <c r="FG4131" s="102" t="s">
        <v>3702</v>
      </c>
      <c r="FH4131" s="102" t="s">
        <v>4783</v>
      </c>
      <c r="FI4131" s="102" t="s">
        <v>1683</v>
      </c>
      <c r="FJ4131" s="102" t="s">
        <v>3818</v>
      </c>
      <c r="FK4131" s="102" t="s">
        <v>4784</v>
      </c>
      <c r="FL4131" s="102" t="s">
        <v>4118</v>
      </c>
      <c r="FM4131" s="102" t="s">
        <v>521</v>
      </c>
      <c r="FN4131" s="102" t="s">
        <v>4785</v>
      </c>
      <c r="FO4131" s="48"/>
      <c r="FP4131" s="4"/>
      <c r="FQ4131" s="4"/>
      <c r="FR4131" s="4"/>
      <c r="GA4131" s="35" t="s">
        <v>154</v>
      </c>
      <c r="GB4131" s="102" t="s">
        <v>4786</v>
      </c>
      <c r="GC4131" s="102" t="s">
        <v>1403</v>
      </c>
      <c r="GD4131" s="102" t="s">
        <v>1556</v>
      </c>
      <c r="GE4131" s="102" t="s">
        <v>4787</v>
      </c>
      <c r="GF4131" s="102" t="s">
        <v>2987</v>
      </c>
      <c r="GG4131" s="102" t="s">
        <v>427</v>
      </c>
      <c r="GH4131" s="102" t="s">
        <v>1002</v>
      </c>
      <c r="GI4131" s="102" t="s">
        <v>1164</v>
      </c>
      <c r="GJ4131" s="102" t="s">
        <v>4788</v>
      </c>
      <c r="GK4131" s="102" t="s">
        <v>2076</v>
      </c>
      <c r="GL4131" s="102" t="s">
        <v>4789</v>
      </c>
      <c r="GM4131" s="102" t="s">
        <v>1837</v>
      </c>
      <c r="GN4131" s="102" t="s">
        <v>4790</v>
      </c>
      <c r="GO4131" s="48"/>
      <c r="GP4131" s="4"/>
      <c r="GQ4131" s="4"/>
      <c r="GR4131" s="4"/>
    </row>
    <row r="4132" spans="39:200" ht="25.5">
      <c r="AN4132" s="46" t="e">
        <f>SUM(AN4097:AN4122)/SUM(AN4023:AN4048)</f>
        <v>#DIV/0!</v>
      </c>
      <c r="AO4132" s="47">
        <f>AN4144</f>
        <v>172.25</v>
      </c>
      <c r="AP4132" s="47">
        <f>AN4146</f>
        <v>172</v>
      </c>
      <c r="AQ4132" s="47">
        <f>AN4140</f>
        <v>173</v>
      </c>
      <c r="AR4132" s="47">
        <f>AN4142</f>
        <v>172.75</v>
      </c>
      <c r="BN4132" s="38">
        <f>SUM(BN4092:BN4122)/SUM(BN4000:BN4031)</f>
        <v>1.0622929034429529</v>
      </c>
      <c r="BO4132" s="47">
        <f>BN4144</f>
        <v>141.5</v>
      </c>
      <c r="BP4132" s="47">
        <f>BN4146</f>
        <v>172</v>
      </c>
      <c r="BQ4132" s="47">
        <f>BN4140</f>
        <v>50</v>
      </c>
      <c r="BR4132" s="47">
        <f>BN4142</f>
        <v>80.5</v>
      </c>
      <c r="CN4132" s="38">
        <f>SUM(CN4095:CN4122)/SUM(CN4013:CN4040)</f>
        <v>1.0368161909077176</v>
      </c>
      <c r="CO4132" s="47">
        <f>CN4144</f>
        <v>144.75</v>
      </c>
      <c r="CP4132" s="47">
        <f>CN4146</f>
        <v>172</v>
      </c>
      <c r="CQ4132" s="47">
        <f>CN4140</f>
        <v>63</v>
      </c>
      <c r="CR4132" s="47">
        <f>CN4142</f>
        <v>90.25</v>
      </c>
      <c r="DN4132" s="38" t="e">
        <f>SUM(DN4087:DN4122)/SUM(DN3983:DN4018)</f>
        <v>#DIV/0!</v>
      </c>
      <c r="DO4132" s="47">
        <f>DN4144</f>
        <v>172.25</v>
      </c>
      <c r="DP4132" s="47">
        <f>DN4146</f>
        <v>172</v>
      </c>
      <c r="DQ4132" s="47">
        <f>DN4140</f>
        <v>173</v>
      </c>
      <c r="DR4132" s="47">
        <f>DN4142</f>
        <v>172.75</v>
      </c>
      <c r="EN4132" s="38" t="e">
        <f>SUM(EN4094:EN4122)/SUM(EN4010:EN4038)</f>
        <v>#DIV/0!</v>
      </c>
      <c r="EO4132" s="47">
        <f>EN4144</f>
        <v>172.25</v>
      </c>
      <c r="EP4132" s="47">
        <f>EN4146</f>
        <v>172</v>
      </c>
      <c r="EQ4132" s="47">
        <f>EN4140</f>
        <v>173</v>
      </c>
      <c r="ER4132" s="47">
        <f>EN4142</f>
        <v>172.75</v>
      </c>
      <c r="FA4132" s="35" t="s">
        <v>140</v>
      </c>
      <c r="FB4132" s="102" t="s">
        <v>1330</v>
      </c>
      <c r="FC4132" s="102" t="s">
        <v>2525</v>
      </c>
      <c r="FD4132" s="102" t="s">
        <v>4791</v>
      </c>
      <c r="FE4132" s="102" t="s">
        <v>2365</v>
      </c>
      <c r="FF4132" s="102" t="s">
        <v>4792</v>
      </c>
      <c r="FG4132" s="102" t="s">
        <v>4793</v>
      </c>
      <c r="FH4132" s="102" t="s">
        <v>4794</v>
      </c>
      <c r="FI4132" s="102" t="s">
        <v>1271</v>
      </c>
      <c r="FJ4132" s="102" t="s">
        <v>4124</v>
      </c>
      <c r="FK4132" s="102" t="s">
        <v>4795</v>
      </c>
      <c r="FL4132" s="102" t="s">
        <v>304</v>
      </c>
      <c r="FM4132" s="102" t="s">
        <v>4796</v>
      </c>
      <c r="FN4132" s="102" t="s">
        <v>4797</v>
      </c>
      <c r="FO4132" s="47" t="str">
        <f>FN4144</f>
        <v>31.01st Feb</v>
      </c>
      <c r="FP4132" s="47" t="str">
        <f>FN4146</f>
        <v>34.34th Jan</v>
      </c>
      <c r="FQ4132" s="47" t="str">
        <f>FN4140</f>
        <v>34.817th Jan</v>
      </c>
      <c r="FR4132" s="47" t="str">
        <f>FN4142</f>
        <v>40.430th Jan</v>
      </c>
      <c r="GA4132" s="35" t="s">
        <v>155</v>
      </c>
      <c r="GB4132" s="102" t="s">
        <v>4798</v>
      </c>
      <c r="GC4132" s="102" t="s">
        <v>4799</v>
      </c>
      <c r="GD4132" s="102" t="s">
        <v>517</v>
      </c>
      <c r="GE4132" s="102" t="s">
        <v>4234</v>
      </c>
      <c r="GF4132" s="102" t="s">
        <v>4800</v>
      </c>
      <c r="GG4132" s="102" t="s">
        <v>1049</v>
      </c>
      <c r="GH4132" s="102" t="s">
        <v>578</v>
      </c>
      <c r="GI4132" s="102" t="s">
        <v>2494</v>
      </c>
      <c r="GJ4132" s="102" t="s">
        <v>4801</v>
      </c>
      <c r="GK4132" s="102" t="s">
        <v>2298</v>
      </c>
      <c r="GL4132" s="102" t="s">
        <v>1127</v>
      </c>
      <c r="GM4132" s="102" t="s">
        <v>1951</v>
      </c>
      <c r="GN4132" s="102" t="s">
        <v>4802</v>
      </c>
      <c r="GO4132" s="47">
        <f>GN4144</f>
        <v>172</v>
      </c>
      <c r="GP4132" s="47">
        <f>GN4146</f>
        <v>172</v>
      </c>
      <c r="GQ4132" s="47">
        <f>GN4140</f>
        <v>172</v>
      </c>
      <c r="GR4132" s="47">
        <f>GN4142</f>
        <v>172</v>
      </c>
    </row>
    <row r="4133" spans="39:200">
      <c r="AN4133" s="10"/>
      <c r="AO4133" s="48"/>
      <c r="AP4133" s="49"/>
      <c r="AQ4133" s="48"/>
      <c r="AR4133" s="49"/>
      <c r="BN4133" s="50"/>
      <c r="BO4133" s="48"/>
      <c r="BP4133" s="49"/>
      <c r="BQ4133" s="48"/>
      <c r="BR4133" s="49"/>
      <c r="CN4133" s="50"/>
      <c r="CO4133" s="48"/>
      <c r="CP4133" s="49"/>
      <c r="CQ4133" s="48"/>
      <c r="CR4133" s="49"/>
      <c r="DN4133" s="50"/>
      <c r="DO4133" s="48"/>
      <c r="DP4133" s="49"/>
      <c r="DQ4133" s="48"/>
      <c r="DR4133" s="49"/>
      <c r="EN4133" s="50"/>
      <c r="EO4133" s="48"/>
      <c r="EP4133" s="49"/>
      <c r="EQ4133" s="48"/>
      <c r="ER4133" s="49"/>
      <c r="FA4133" s="35" t="s">
        <v>142</v>
      </c>
      <c r="FB4133" s="102" t="s">
        <v>4803</v>
      </c>
      <c r="FC4133" s="102" t="s">
        <v>4804</v>
      </c>
      <c r="FD4133" s="102" t="s">
        <v>892</v>
      </c>
      <c r="FE4133" s="102" t="s">
        <v>526</v>
      </c>
      <c r="FF4133" s="102" t="s">
        <v>4375</v>
      </c>
      <c r="FG4133" s="102" t="s">
        <v>4805</v>
      </c>
      <c r="FH4133" s="102" t="s">
        <v>4806</v>
      </c>
      <c r="FI4133" s="102" t="s">
        <v>3595</v>
      </c>
      <c r="FJ4133" s="102" t="s">
        <v>4807</v>
      </c>
      <c r="FK4133" s="102" t="s">
        <v>4808</v>
      </c>
      <c r="FL4133" s="102" t="s">
        <v>1362</v>
      </c>
      <c r="FM4133" s="102" t="s">
        <v>4809</v>
      </c>
      <c r="FN4133" s="102" t="s">
        <v>4810</v>
      </c>
      <c r="FO4133" s="48"/>
      <c r="FP4133" s="49"/>
      <c r="FQ4133" s="48"/>
      <c r="FR4133" s="49"/>
      <c r="GA4133" s="35" t="s">
        <v>156</v>
      </c>
      <c r="GB4133" s="102" t="s">
        <v>210</v>
      </c>
      <c r="GC4133" s="102" t="s">
        <v>3134</v>
      </c>
      <c r="GD4133" s="102" t="s">
        <v>2424</v>
      </c>
      <c r="GE4133" s="102" t="s">
        <v>1375</v>
      </c>
      <c r="GF4133" s="102" t="s">
        <v>4691</v>
      </c>
      <c r="GG4133" s="102" t="s">
        <v>4811</v>
      </c>
      <c r="GH4133" s="102" t="s">
        <v>4812</v>
      </c>
      <c r="GI4133" s="102" t="s">
        <v>4813</v>
      </c>
      <c r="GJ4133" s="102" t="s">
        <v>4814</v>
      </c>
      <c r="GK4133" s="102" t="s">
        <v>2066</v>
      </c>
      <c r="GL4133" s="102" t="s">
        <v>2967</v>
      </c>
      <c r="GM4133" s="102" t="s">
        <v>4815</v>
      </c>
      <c r="GN4133" s="102" t="s">
        <v>4816</v>
      </c>
      <c r="GO4133" s="48"/>
      <c r="GP4133" s="49"/>
      <c r="GQ4133" s="48"/>
      <c r="GR4133" s="49"/>
    </row>
    <row r="4134" spans="39:200" ht="25.5">
      <c r="AN4134" s="46" t="e">
        <f>SUM(AN4112:AN4122)/SUM(AN4023:AN4033)</f>
        <v>#DIV/0!</v>
      </c>
      <c r="AO4134" s="47">
        <f>AN4145</f>
        <v>172.1</v>
      </c>
      <c r="AP4134" s="47">
        <f>AN4146</f>
        <v>172</v>
      </c>
      <c r="AQ4134" s="47">
        <f>AN4140</f>
        <v>173</v>
      </c>
      <c r="AR4134" s="47">
        <f>AN4141</f>
        <v>172.9</v>
      </c>
      <c r="BN4134" s="38">
        <f>SUM(BN4110:BN4122)/SUM(BN4000:BN4012)</f>
        <v>1.0986599520796569</v>
      </c>
      <c r="BO4134" s="47">
        <f>BN4145</f>
        <v>159.80000000000001</v>
      </c>
      <c r="BP4134" s="47">
        <f>BN4146</f>
        <v>172</v>
      </c>
      <c r="BQ4134" s="47">
        <f>BN4140</f>
        <v>50</v>
      </c>
      <c r="BR4134" s="47">
        <f>BN4141</f>
        <v>62.2</v>
      </c>
      <c r="CN4134" s="38">
        <f>SUM(CN4111:CN4122)/SUM(CN4013:CN4024)</f>
        <v>1.0426576066440165</v>
      </c>
      <c r="CO4134" s="47">
        <f>CN4145</f>
        <v>161.10000000000002</v>
      </c>
      <c r="CP4134" s="47">
        <f>CN4146</f>
        <v>172</v>
      </c>
      <c r="CQ4134" s="47">
        <f>CN4140</f>
        <v>63</v>
      </c>
      <c r="CR4134" s="47">
        <f>CN4141</f>
        <v>73.900000000000006</v>
      </c>
      <c r="DN4134" s="38" t="e">
        <f>SUM(DN4108:DN4122)/SUM(DN3983:DN3997)</f>
        <v>#DIV/0!</v>
      </c>
      <c r="DO4134" s="47">
        <f>DN4145</f>
        <v>172.1</v>
      </c>
      <c r="DP4134" s="47">
        <f>DN4146</f>
        <v>172</v>
      </c>
      <c r="DQ4134" s="47">
        <f>DN4140</f>
        <v>173</v>
      </c>
      <c r="DR4134" s="47">
        <f>DN4141</f>
        <v>172.9</v>
      </c>
      <c r="EN4134" s="38" t="e">
        <f>SUM(EN4111:EN4122)/SUM(EN4010:EN4021)</f>
        <v>#DIV/0!</v>
      </c>
      <c r="EO4134" s="47">
        <f>EN4145</f>
        <v>172.1</v>
      </c>
      <c r="EP4134" s="47">
        <f>EN4146</f>
        <v>172</v>
      </c>
      <c r="EQ4134" s="47">
        <f>EN4140</f>
        <v>173</v>
      </c>
      <c r="ER4134" s="47">
        <f>EN4141</f>
        <v>172.9</v>
      </c>
      <c r="FA4134" s="35" t="s">
        <v>143</v>
      </c>
      <c r="FB4134" s="102" t="s">
        <v>4817</v>
      </c>
      <c r="FC4134" s="102" t="s">
        <v>4818</v>
      </c>
      <c r="FD4134" s="102" t="s">
        <v>3600</v>
      </c>
      <c r="FE4134" s="102" t="s">
        <v>375</v>
      </c>
      <c r="FF4134" s="102" t="s">
        <v>2945</v>
      </c>
      <c r="FG4134" s="102" t="s">
        <v>716</v>
      </c>
      <c r="FH4134" s="102" t="s">
        <v>502</v>
      </c>
      <c r="FI4134" s="102" t="s">
        <v>2411</v>
      </c>
      <c r="FJ4134" s="102" t="s">
        <v>3450</v>
      </c>
      <c r="FK4134" s="102" t="s">
        <v>880</v>
      </c>
      <c r="FL4134" s="102" t="s">
        <v>4799</v>
      </c>
      <c r="FM4134" s="102" t="s">
        <v>4819</v>
      </c>
      <c r="FN4134" s="102" t="s">
        <v>4820</v>
      </c>
      <c r="FO4134" s="47" t="str">
        <f>FN4145</f>
        <v>33.025th Feb</v>
      </c>
      <c r="FP4134" s="47" t="str">
        <f>FN4146</f>
        <v>34.34th Jan</v>
      </c>
      <c r="FQ4134" s="47" t="str">
        <f>FN4140</f>
        <v>34.817th Jan</v>
      </c>
      <c r="FR4134" s="47" t="str">
        <f>FN4141</f>
        <v>34.617th Mar</v>
      </c>
      <c r="GA4134" s="35" t="s">
        <v>157</v>
      </c>
      <c r="GB4134" s="102" t="s">
        <v>3523</v>
      </c>
      <c r="GC4134" s="102" t="s">
        <v>4821</v>
      </c>
      <c r="GD4134" s="102" t="s">
        <v>3298</v>
      </c>
      <c r="GE4134" s="102" t="s">
        <v>3049</v>
      </c>
      <c r="GF4134" s="102" t="s">
        <v>1479</v>
      </c>
      <c r="GG4134" s="102" t="s">
        <v>4638</v>
      </c>
      <c r="GH4134" s="102" t="s">
        <v>4822</v>
      </c>
      <c r="GI4134" s="102" t="s">
        <v>3646</v>
      </c>
      <c r="GJ4134" s="102" t="s">
        <v>4823</v>
      </c>
      <c r="GK4134" s="102" t="s">
        <v>4824</v>
      </c>
      <c r="GL4134" s="102" t="s">
        <v>4152</v>
      </c>
      <c r="GM4134" s="102" t="s">
        <v>1170</v>
      </c>
      <c r="GN4134" s="102" t="s">
        <v>4825</v>
      </c>
      <c r="GO4134" s="47">
        <f>GN4145</f>
        <v>172</v>
      </c>
      <c r="GP4134" s="47">
        <f>GN4146</f>
        <v>172</v>
      </c>
      <c r="GQ4134" s="47">
        <f>GN4140</f>
        <v>172</v>
      </c>
      <c r="GR4134" s="47">
        <f>GN4141</f>
        <v>172</v>
      </c>
    </row>
    <row r="4135" spans="39:200">
      <c r="AN4135" s="50"/>
      <c r="AO4135" s="48"/>
      <c r="AP4135" s="49"/>
      <c r="AQ4135" s="48"/>
      <c r="AR4135" s="49"/>
      <c r="BN4135" s="50"/>
      <c r="BO4135" s="48"/>
      <c r="BP4135" s="49"/>
      <c r="BQ4135" s="48"/>
      <c r="BR4135" s="49"/>
      <c r="CN4135" s="50"/>
      <c r="CO4135" s="48"/>
      <c r="CP4135" s="49"/>
      <c r="CQ4135" s="48"/>
      <c r="CR4135" s="49"/>
      <c r="DN4135" s="50"/>
      <c r="DO4135" s="48"/>
      <c r="DP4135" s="49"/>
      <c r="DQ4135" s="48"/>
      <c r="DR4135" s="49"/>
      <c r="EN4135" s="50"/>
      <c r="EO4135" s="48"/>
      <c r="EP4135" s="49"/>
      <c r="EQ4135" s="48"/>
      <c r="ER4135" s="49"/>
      <c r="FA4135" s="35" t="s">
        <v>144</v>
      </c>
      <c r="FB4135" s="102" t="s">
        <v>4826</v>
      </c>
      <c r="FC4135" s="102" t="s">
        <v>4827</v>
      </c>
      <c r="FD4135" s="102" t="s">
        <v>4828</v>
      </c>
      <c r="FE4135" s="102" t="s">
        <v>2426</v>
      </c>
      <c r="FF4135" s="102" t="s">
        <v>4829</v>
      </c>
      <c r="FG4135" s="102" t="s">
        <v>2153</v>
      </c>
      <c r="FH4135" s="103"/>
      <c r="FI4135" s="103"/>
      <c r="FO4135" s="48"/>
      <c r="FP4135" s="49"/>
      <c r="FQ4135" s="48"/>
      <c r="FR4135" s="49"/>
      <c r="GA4135" s="35" t="s">
        <v>158</v>
      </c>
      <c r="GB4135" s="102" t="s">
        <v>4489</v>
      </c>
      <c r="GC4135" s="102" t="s">
        <v>2190</v>
      </c>
      <c r="GD4135" s="102" t="s">
        <v>4830</v>
      </c>
      <c r="GE4135" s="102" t="s">
        <v>4831</v>
      </c>
      <c r="GF4135" s="102" t="s">
        <v>4832</v>
      </c>
      <c r="GG4135" s="102" t="s">
        <v>1980</v>
      </c>
      <c r="GH4135" s="102" t="s">
        <v>705</v>
      </c>
      <c r="GI4135" s="102" t="s">
        <v>1873</v>
      </c>
      <c r="GJ4135" s="102" t="s">
        <v>602</v>
      </c>
      <c r="GK4135" s="102" t="s">
        <v>2445</v>
      </c>
      <c r="GL4135" s="102" t="s">
        <v>3223</v>
      </c>
      <c r="GM4135" s="102" t="s">
        <v>1192</v>
      </c>
      <c r="GN4135" s="102" t="s">
        <v>4833</v>
      </c>
      <c r="GO4135" s="48"/>
      <c r="GP4135" s="49"/>
      <c r="GQ4135" s="48"/>
      <c r="GR4135" s="49"/>
    </row>
    <row r="4136" spans="39:200">
      <c r="AN4136" s="51"/>
      <c r="AO4136" s="52"/>
      <c r="AP4136" s="52"/>
      <c r="AQ4136" s="52"/>
      <c r="AR4136" s="4"/>
      <c r="BN4136" s="51"/>
      <c r="BO4136" s="52"/>
      <c r="BP4136" s="52"/>
      <c r="BQ4136" s="52"/>
      <c r="BR4136" s="4"/>
      <c r="CN4136" s="51"/>
      <c r="CO4136" s="52"/>
      <c r="CP4136" s="52"/>
      <c r="CQ4136" s="52"/>
      <c r="CR4136" s="4"/>
      <c r="DN4136" s="51"/>
      <c r="DO4136" s="52"/>
      <c r="DP4136" s="52"/>
      <c r="DQ4136" s="52"/>
      <c r="DR4136" s="4"/>
      <c r="EN4136" s="51"/>
      <c r="EO4136" s="52"/>
      <c r="EP4136" s="52"/>
      <c r="EQ4136" s="52"/>
      <c r="ER4136" s="4"/>
      <c r="FN4136" s="51"/>
      <c r="FO4136" s="52"/>
      <c r="FP4136" s="52"/>
      <c r="FQ4136" s="52"/>
      <c r="FR4136" s="4"/>
      <c r="GA4136" s="35" t="s">
        <v>159</v>
      </c>
      <c r="GB4136" s="102" t="s">
        <v>2278</v>
      </c>
      <c r="GC4136" s="102" t="s">
        <v>4834</v>
      </c>
      <c r="GD4136" s="102" t="s">
        <v>2507</v>
      </c>
      <c r="GE4136" s="102" t="s">
        <v>2274</v>
      </c>
      <c r="GF4136" s="102" t="s">
        <v>1603</v>
      </c>
      <c r="GG4136" s="103"/>
      <c r="GO4136" s="52"/>
      <c r="GP4136" s="52"/>
      <c r="GQ4136" s="52"/>
      <c r="GR4136" s="4"/>
    </row>
    <row r="4137" spans="39:200">
      <c r="AN4137" s="53">
        <v>172</v>
      </c>
      <c r="AO4137" s="53"/>
      <c r="AP4137" s="53"/>
      <c r="AQ4137" s="53"/>
      <c r="AR4137" s="4"/>
      <c r="BN4137" s="53">
        <v>172</v>
      </c>
      <c r="BO4137" s="53"/>
      <c r="BP4137" s="53"/>
      <c r="BQ4137" s="53"/>
      <c r="BR4137" s="4"/>
      <c r="CN4137" s="53">
        <v>172</v>
      </c>
      <c r="CO4137" s="53"/>
      <c r="CP4137" s="53"/>
      <c r="CQ4137" s="53"/>
      <c r="CR4137" s="4"/>
      <c r="DN4137" s="53">
        <v>172</v>
      </c>
      <c r="DO4137" s="53"/>
      <c r="DP4137" s="53"/>
      <c r="DQ4137" s="53"/>
      <c r="DR4137" s="4"/>
      <c r="EN4137" s="53">
        <v>172</v>
      </c>
      <c r="EO4137" s="53"/>
      <c r="EP4137" s="53"/>
      <c r="EQ4137" s="53"/>
      <c r="ER4137" s="4"/>
      <c r="FN4137" s="53">
        <v>172</v>
      </c>
      <c r="FO4137" s="53"/>
      <c r="FP4137" s="53"/>
      <c r="FQ4137" s="53"/>
      <c r="FR4137" s="4"/>
      <c r="GN4137" s="53">
        <v>172</v>
      </c>
      <c r="GO4137" s="53"/>
      <c r="GP4137" s="53"/>
      <c r="GQ4137" s="53"/>
      <c r="GR4137" s="4"/>
    </row>
    <row r="4138" spans="39:200" ht="15">
      <c r="AN4138" s="54">
        <f>AN4137-COUNT(AN3951:AN4122)+1</f>
        <v>173</v>
      </c>
      <c r="AO4138" s="53"/>
      <c r="AP4138" s="53"/>
      <c r="AQ4138" s="53">
        <f>AN4137-AN4138</f>
        <v>-1</v>
      </c>
      <c r="AR4138" s="4"/>
      <c r="BN4138" s="54">
        <f>BN4137-COUNT(BN3951:BN4122)+1</f>
        <v>50</v>
      </c>
      <c r="BO4138" s="53"/>
      <c r="BP4138" s="53"/>
      <c r="BQ4138" s="53">
        <f>BN4137-BN4138</f>
        <v>122</v>
      </c>
      <c r="BR4138" s="4"/>
      <c r="CN4138" s="54">
        <f>CN4137-COUNT(CN3951:CN4122)+1</f>
        <v>63</v>
      </c>
      <c r="CO4138" s="53"/>
      <c r="CP4138" s="53"/>
      <c r="CQ4138" s="53">
        <f>CN4137-CN4138</f>
        <v>109</v>
      </c>
      <c r="CR4138" s="4"/>
      <c r="DN4138" s="54">
        <f>DN4137-COUNT(DN3951:DN4122)+1</f>
        <v>173</v>
      </c>
      <c r="DO4138" s="53"/>
      <c r="DP4138" s="53"/>
      <c r="DQ4138" s="53">
        <f>DN4137-DN4138</f>
        <v>-1</v>
      </c>
      <c r="DR4138" s="4"/>
      <c r="EN4138" s="54">
        <f>EN4137-COUNT(EN3951:EN4122)+1</f>
        <v>173</v>
      </c>
      <c r="EO4138" s="53"/>
      <c r="EP4138" s="53"/>
      <c r="EQ4138" s="53">
        <f>EN4137-EN4138</f>
        <v>-1</v>
      </c>
      <c r="ER4138" s="4"/>
      <c r="FA4138" s="35" t="s">
        <v>139</v>
      </c>
      <c r="FB4138" s="36" t="s">
        <v>4835</v>
      </c>
      <c r="FC4138" s="36" t="s">
        <v>4836</v>
      </c>
      <c r="FD4138" s="36" t="s">
        <v>4837</v>
      </c>
      <c r="FE4138" s="36" t="s">
        <v>4838</v>
      </c>
      <c r="FF4138" s="36" t="s">
        <v>1439</v>
      </c>
      <c r="FG4138" s="36" t="s">
        <v>4839</v>
      </c>
      <c r="FH4138" s="36" t="s">
        <v>2162</v>
      </c>
      <c r="FI4138" s="36" t="s">
        <v>4840</v>
      </c>
      <c r="FJ4138" s="36" t="s">
        <v>4841</v>
      </c>
      <c r="FK4138" s="36" t="s">
        <v>4842</v>
      </c>
      <c r="FL4138" s="36" t="s">
        <v>1738</v>
      </c>
      <c r="FM4138" s="36" t="s">
        <v>4843</v>
      </c>
      <c r="FN4138" s="36" t="s">
        <v>4844</v>
      </c>
      <c r="FO4138" s="53"/>
      <c r="FP4138" s="53"/>
      <c r="FQ4138" s="53" t="e">
        <f>FN4137-FN4138</f>
        <v>#VALUE!</v>
      </c>
      <c r="FR4138" s="4"/>
      <c r="GN4138" s="54">
        <f>GN4137-COUNT(GN3951:GN4122)+1</f>
        <v>172</v>
      </c>
      <c r="GO4138" s="53"/>
      <c r="GP4138" s="53"/>
      <c r="GQ4138" s="53">
        <f>GN4137-GN4138</f>
        <v>0</v>
      </c>
      <c r="GR4138" s="4"/>
    </row>
    <row r="4139" spans="39:200" ht="25.5">
      <c r="AN4139" s="55"/>
      <c r="AO4139" s="48"/>
      <c r="AP4139" s="4"/>
      <c r="AQ4139" s="4"/>
      <c r="AR4139" s="4"/>
      <c r="BN4139" s="55"/>
      <c r="BO4139" s="48"/>
      <c r="BP4139" s="4"/>
      <c r="BQ4139" s="4"/>
      <c r="BR4139" s="4"/>
      <c r="CN4139" s="55"/>
      <c r="CO4139" s="48"/>
      <c r="CP4139" s="4"/>
      <c r="CQ4139" s="4"/>
      <c r="CR4139" s="4"/>
      <c r="DN4139" s="55"/>
      <c r="DO4139" s="48"/>
      <c r="DP4139" s="4"/>
      <c r="DQ4139" s="4"/>
      <c r="DR4139" s="4"/>
      <c r="EN4139" s="55"/>
      <c r="EO4139" s="48"/>
      <c r="EP4139" s="4"/>
      <c r="EQ4139" s="4"/>
      <c r="ER4139" s="4"/>
      <c r="FA4139" s="35" t="s">
        <v>140</v>
      </c>
      <c r="FB4139" s="36" t="s">
        <v>4845</v>
      </c>
      <c r="FC4139" s="36" t="s">
        <v>3691</v>
      </c>
      <c r="FD4139" s="36" t="s">
        <v>1969</v>
      </c>
      <c r="FE4139" s="36" t="s">
        <v>215</v>
      </c>
      <c r="FF4139" s="36" t="s">
        <v>1272</v>
      </c>
      <c r="FG4139" s="36" t="s">
        <v>4846</v>
      </c>
      <c r="FH4139" s="36" t="s">
        <v>4847</v>
      </c>
      <c r="FI4139" s="36" t="s">
        <v>4848</v>
      </c>
      <c r="FJ4139" s="36" t="s">
        <v>1914</v>
      </c>
      <c r="FK4139" s="36" t="s">
        <v>1364</v>
      </c>
      <c r="FL4139" s="36" t="s">
        <v>4849</v>
      </c>
      <c r="FM4139" s="36" t="s">
        <v>4850</v>
      </c>
      <c r="FN4139" s="36" t="s">
        <v>4851</v>
      </c>
      <c r="FO4139" s="48"/>
      <c r="FP4139" s="4"/>
      <c r="FQ4139" s="4"/>
      <c r="FR4139" s="4"/>
      <c r="GN4139" s="55"/>
      <c r="GO4139" s="48"/>
      <c r="GP4139" s="4"/>
      <c r="GQ4139" s="4"/>
      <c r="GR4139" s="4"/>
    </row>
    <row r="4140" spans="39:200">
      <c r="AN4140" s="56">
        <f>AN4138</f>
        <v>173</v>
      </c>
      <c r="AO4140" s="57" t="s">
        <v>166</v>
      </c>
      <c r="AP4140" s="4"/>
      <c r="AQ4140" s="4"/>
      <c r="AR4140" s="4"/>
      <c r="BN4140" s="56">
        <f>BN4138</f>
        <v>50</v>
      </c>
      <c r="BO4140" s="57" t="s">
        <v>166</v>
      </c>
      <c r="BP4140" s="4"/>
      <c r="BQ4140" s="4"/>
      <c r="BR4140" s="4"/>
      <c r="CN4140" s="56">
        <f>CN4138</f>
        <v>63</v>
      </c>
      <c r="CO4140" s="57" t="s">
        <v>166</v>
      </c>
      <c r="CP4140" s="4"/>
      <c r="CQ4140" s="4"/>
      <c r="CR4140" s="4"/>
      <c r="DN4140" s="56">
        <f>DN4138</f>
        <v>173</v>
      </c>
      <c r="DO4140" s="57" t="s">
        <v>166</v>
      </c>
      <c r="DP4140" s="4"/>
      <c r="DQ4140" s="4"/>
      <c r="DR4140" s="4"/>
      <c r="EN4140" s="56">
        <f>EN4138</f>
        <v>173</v>
      </c>
      <c r="EO4140" s="57" t="s">
        <v>166</v>
      </c>
      <c r="EP4140" s="4"/>
      <c r="EQ4140" s="4"/>
      <c r="ER4140" s="4"/>
      <c r="FA4140" s="35" t="s">
        <v>142</v>
      </c>
      <c r="FB4140" s="36" t="s">
        <v>4852</v>
      </c>
      <c r="FC4140" s="36" t="s">
        <v>4853</v>
      </c>
      <c r="FD4140" s="36" t="s">
        <v>2287</v>
      </c>
      <c r="FE4140" s="36" t="s">
        <v>4854</v>
      </c>
      <c r="FF4140" s="36" t="s">
        <v>4855</v>
      </c>
      <c r="FG4140" s="36" t="s">
        <v>4856</v>
      </c>
      <c r="FH4140" s="36" t="s">
        <v>1143</v>
      </c>
      <c r="FI4140" s="36" t="s">
        <v>2290</v>
      </c>
      <c r="FJ4140" s="36" t="s">
        <v>2114</v>
      </c>
      <c r="FK4140" s="36" t="s">
        <v>418</v>
      </c>
      <c r="FL4140" s="36" t="s">
        <v>4857</v>
      </c>
      <c r="FM4140" s="36" t="s">
        <v>4858</v>
      </c>
      <c r="FN4140" s="36" t="s">
        <v>4859</v>
      </c>
      <c r="FO4140" s="57" t="s">
        <v>166</v>
      </c>
      <c r="FP4140" s="4"/>
      <c r="FQ4140" s="4"/>
      <c r="FR4140" s="4"/>
      <c r="GN4140" s="56">
        <f>GN4138</f>
        <v>172</v>
      </c>
      <c r="GO4140" s="57" t="s">
        <v>166</v>
      </c>
      <c r="GP4140" s="4"/>
      <c r="GQ4140" s="4"/>
      <c r="GR4140" s="4"/>
    </row>
    <row r="4141" spans="39:200" ht="25.5">
      <c r="AN4141" s="58">
        <f>AN4140+(AN4137-AN4138)/10</f>
        <v>172.9</v>
      </c>
      <c r="AO4141" s="57" t="s">
        <v>167</v>
      </c>
      <c r="AP4141" s="4"/>
      <c r="AQ4141" s="4"/>
      <c r="AR4141" s="4"/>
      <c r="BN4141" s="58">
        <f>BN4140+(BN4137-BN4138)/10</f>
        <v>62.2</v>
      </c>
      <c r="BO4141" s="57" t="s">
        <v>167</v>
      </c>
      <c r="BP4141" s="4"/>
      <c r="BQ4141" s="4"/>
      <c r="BR4141" s="4"/>
      <c r="CN4141" s="58">
        <f>CN4140+(CN4137-CN4138)/10</f>
        <v>73.900000000000006</v>
      </c>
      <c r="CO4141" s="57" t="s">
        <v>167</v>
      </c>
      <c r="CP4141" s="4"/>
      <c r="CQ4141" s="4"/>
      <c r="CR4141" s="4"/>
      <c r="DN4141" s="58">
        <f>DN4140+(DN4137-DN4138)/10</f>
        <v>172.9</v>
      </c>
      <c r="DO4141" s="57" t="s">
        <v>167</v>
      </c>
      <c r="DP4141" s="4"/>
      <c r="DQ4141" s="4"/>
      <c r="DR4141" s="4"/>
      <c r="EN4141" s="58">
        <f>EN4140+(EN4137-EN4138)/10</f>
        <v>172.9</v>
      </c>
      <c r="EO4141" s="57" t="s">
        <v>167</v>
      </c>
      <c r="EP4141" s="4"/>
      <c r="EQ4141" s="4"/>
      <c r="ER4141" s="4"/>
      <c r="FA4141" s="35" t="s">
        <v>143</v>
      </c>
      <c r="FB4141" s="36" t="s">
        <v>4174</v>
      </c>
      <c r="FC4141" s="36" t="s">
        <v>4860</v>
      </c>
      <c r="FD4141" s="36" t="s">
        <v>4861</v>
      </c>
      <c r="FE4141" s="36" t="s">
        <v>3438</v>
      </c>
      <c r="FF4141" s="36" t="s">
        <v>2951</v>
      </c>
      <c r="FG4141" s="36" t="s">
        <v>2749</v>
      </c>
      <c r="FH4141" s="36" t="s">
        <v>4862</v>
      </c>
      <c r="FI4141" s="36" t="s">
        <v>566</v>
      </c>
      <c r="FJ4141" s="36" t="s">
        <v>1531</v>
      </c>
      <c r="FK4141" s="36" t="s">
        <v>3309</v>
      </c>
      <c r="FL4141" s="36" t="s">
        <v>4863</v>
      </c>
      <c r="FM4141" s="36" t="s">
        <v>1420</v>
      </c>
      <c r="FN4141" s="36" t="s">
        <v>4864</v>
      </c>
      <c r="FO4141" s="57" t="s">
        <v>167</v>
      </c>
      <c r="FP4141" s="4"/>
      <c r="FQ4141" s="4"/>
      <c r="FR4141" s="4"/>
      <c r="GN4141" s="58">
        <f>GN4140+(GN4137-GN4138)/10</f>
        <v>172</v>
      </c>
      <c r="GO4141" s="57" t="s">
        <v>167</v>
      </c>
      <c r="GP4141" s="4"/>
      <c r="GQ4141" s="4"/>
      <c r="GR4141" s="4"/>
    </row>
    <row r="4142" spans="39:200">
      <c r="AN4142" s="59">
        <f>AN4140+(AN4137-AN4138)/4</f>
        <v>172.75</v>
      </c>
      <c r="AO4142" s="57" t="s">
        <v>168</v>
      </c>
      <c r="AP4142" s="4"/>
      <c r="AQ4142" s="4"/>
      <c r="AR4142" s="4"/>
      <c r="BN4142" s="59">
        <f>BN4140+(BN4137-BN4138)/4</f>
        <v>80.5</v>
      </c>
      <c r="BO4142" s="57" t="s">
        <v>168</v>
      </c>
      <c r="BP4142" s="4"/>
      <c r="BQ4142" s="4"/>
      <c r="BR4142" s="4"/>
      <c r="CN4142" s="59">
        <f>CN4140+(CN4137-CN4138)/4</f>
        <v>90.25</v>
      </c>
      <c r="CO4142" s="57" t="s">
        <v>168</v>
      </c>
      <c r="CP4142" s="4"/>
      <c r="CQ4142" s="4"/>
      <c r="CR4142" s="4"/>
      <c r="DN4142" s="59">
        <f>DN4140+(DN4137-DN4138)/4</f>
        <v>172.75</v>
      </c>
      <c r="DO4142" s="57" t="s">
        <v>168</v>
      </c>
      <c r="DP4142" s="4"/>
      <c r="DQ4142" s="4"/>
      <c r="DR4142" s="4"/>
      <c r="EN4142" s="59">
        <f>EN4140+(EN4137-EN4138)/4</f>
        <v>172.75</v>
      </c>
      <c r="EO4142" s="57" t="s">
        <v>168</v>
      </c>
      <c r="EP4142" s="4"/>
      <c r="EQ4142" s="4"/>
      <c r="ER4142" s="4"/>
      <c r="FA4142" s="35" t="s">
        <v>144</v>
      </c>
      <c r="FB4142" s="36" t="s">
        <v>4865</v>
      </c>
      <c r="FC4142" s="36" t="s">
        <v>4866</v>
      </c>
      <c r="FD4142" s="36" t="s">
        <v>3996</v>
      </c>
      <c r="FE4142" s="36" t="s">
        <v>1625</v>
      </c>
      <c r="FF4142" s="36" t="s">
        <v>3560</v>
      </c>
      <c r="FG4142" s="36" t="s">
        <v>4113</v>
      </c>
      <c r="FH4142" s="36" t="s">
        <v>670</v>
      </c>
      <c r="FI4142" s="36" t="s">
        <v>299</v>
      </c>
      <c r="FJ4142" s="36" t="s">
        <v>4867</v>
      </c>
      <c r="FK4142" s="36" t="s">
        <v>4868</v>
      </c>
      <c r="FL4142" s="36" t="s">
        <v>4869</v>
      </c>
      <c r="FM4142" s="36" t="s">
        <v>4397</v>
      </c>
      <c r="FN4142" s="36" t="s">
        <v>4870</v>
      </c>
      <c r="FO4142" s="57" t="s">
        <v>168</v>
      </c>
      <c r="FP4142" s="4"/>
      <c r="FQ4142" s="4"/>
      <c r="FR4142" s="4"/>
      <c r="GN4142" s="59">
        <f>GN4140+(GN4137-GN4138)/4</f>
        <v>172</v>
      </c>
      <c r="GO4142" s="57" t="s">
        <v>168</v>
      </c>
      <c r="GP4142" s="4"/>
      <c r="GQ4142" s="4"/>
      <c r="GR4142" s="4"/>
    </row>
    <row r="4143" spans="39:200">
      <c r="AN4143" s="56">
        <f>(AN4137+AN4138)/2</f>
        <v>172.5</v>
      </c>
      <c r="AO4143" s="57" t="s">
        <v>169</v>
      </c>
      <c r="AP4143" s="4"/>
      <c r="AQ4143" s="4"/>
      <c r="AR4143" s="4"/>
      <c r="BN4143" s="56">
        <f>(BN4137+BN4138)/2</f>
        <v>111</v>
      </c>
      <c r="BO4143" s="57" t="s">
        <v>169</v>
      </c>
      <c r="BP4143" s="4"/>
      <c r="BQ4143" s="4"/>
      <c r="BR4143" s="4"/>
      <c r="CN4143" s="56">
        <f>(CN4137+CN4138)/2</f>
        <v>117.5</v>
      </c>
      <c r="CO4143" s="57" t="s">
        <v>169</v>
      </c>
      <c r="CP4143" s="4"/>
      <c r="CQ4143" s="4"/>
      <c r="CR4143" s="4"/>
      <c r="DN4143" s="56">
        <f>(DN4137+DN4138)/2</f>
        <v>172.5</v>
      </c>
      <c r="DO4143" s="57" t="s">
        <v>169</v>
      </c>
      <c r="DP4143" s="4"/>
      <c r="DQ4143" s="4"/>
      <c r="DR4143" s="4"/>
      <c r="EN4143" s="56">
        <f>(EN4137+EN4138)/2</f>
        <v>172.5</v>
      </c>
      <c r="EO4143" s="57" t="s">
        <v>169</v>
      </c>
      <c r="EP4143" s="4"/>
      <c r="EQ4143" s="4"/>
      <c r="ER4143" s="4"/>
      <c r="FA4143" s="35" t="s">
        <v>145</v>
      </c>
      <c r="FB4143" s="36" t="s">
        <v>4871</v>
      </c>
      <c r="FC4143" s="36" t="s">
        <v>2330</v>
      </c>
      <c r="FD4143" s="36" t="s">
        <v>4872</v>
      </c>
      <c r="FE4143" s="36" t="s">
        <v>4873</v>
      </c>
      <c r="FF4143" s="36" t="s">
        <v>2977</v>
      </c>
      <c r="FG4143" s="36" t="s">
        <v>1186</v>
      </c>
      <c r="FH4143" s="36" t="s">
        <v>4874</v>
      </c>
      <c r="FI4143" s="36" t="s">
        <v>2744</v>
      </c>
      <c r="FJ4143" s="36" t="s">
        <v>2194</v>
      </c>
      <c r="FK4143" s="36" t="s">
        <v>852</v>
      </c>
      <c r="FL4143" s="36" t="s">
        <v>4875</v>
      </c>
      <c r="FM4143" s="36" t="s">
        <v>4327</v>
      </c>
      <c r="FN4143" s="36" t="s">
        <v>4876</v>
      </c>
      <c r="FO4143" s="57" t="s">
        <v>169</v>
      </c>
      <c r="FP4143" s="4"/>
      <c r="FQ4143" s="4"/>
      <c r="FR4143" s="4"/>
      <c r="GN4143" s="56">
        <f>(GN4137+GN4138)/2</f>
        <v>172</v>
      </c>
      <c r="GO4143" s="57" t="s">
        <v>169</v>
      </c>
      <c r="GP4143" s="4"/>
      <c r="GQ4143" s="4"/>
      <c r="GR4143" s="4"/>
    </row>
    <row r="4144" spans="39:200">
      <c r="AN4144" s="59">
        <f>AN4138+(AN4137-AN4138)*0.75</f>
        <v>172.25</v>
      </c>
      <c r="AO4144" s="57" t="s">
        <v>170</v>
      </c>
      <c r="AP4144" s="4"/>
      <c r="AQ4144" s="4"/>
      <c r="AR4144" s="4"/>
      <c r="BN4144" s="59">
        <f>BN4138+(BN4137-BN4138)*0.75</f>
        <v>141.5</v>
      </c>
      <c r="BO4144" s="57" t="s">
        <v>170</v>
      </c>
      <c r="BP4144" s="4"/>
      <c r="BQ4144" s="4"/>
      <c r="BR4144" s="4"/>
      <c r="CN4144" s="59">
        <f>CN4138+(CN4137-CN4138)*0.75</f>
        <v>144.75</v>
      </c>
      <c r="CO4144" s="57" t="s">
        <v>170</v>
      </c>
      <c r="CP4144" s="4"/>
      <c r="CQ4144" s="4"/>
      <c r="CR4144" s="4"/>
      <c r="DN4144" s="59">
        <f>DN4138+(DN4137-DN4138)*0.75</f>
        <v>172.25</v>
      </c>
      <c r="DO4144" s="57" t="s">
        <v>170</v>
      </c>
      <c r="DP4144" s="4"/>
      <c r="DQ4144" s="4"/>
      <c r="DR4144" s="4"/>
      <c r="EN4144" s="59">
        <f>EN4138+(EN4137-EN4138)*0.75</f>
        <v>172.25</v>
      </c>
      <c r="EO4144" s="57" t="s">
        <v>170</v>
      </c>
      <c r="EP4144" s="4"/>
      <c r="EQ4144" s="4"/>
      <c r="ER4144" s="4"/>
      <c r="FA4144" s="35" t="s">
        <v>146</v>
      </c>
      <c r="FB4144" s="36" t="s">
        <v>4877</v>
      </c>
      <c r="FC4144" s="36" t="s">
        <v>4099</v>
      </c>
      <c r="FD4144" s="36" t="s">
        <v>4739</v>
      </c>
      <c r="FE4144" s="36" t="s">
        <v>3742</v>
      </c>
      <c r="FF4144" s="36" t="s">
        <v>946</v>
      </c>
      <c r="FG4144" s="36" t="s">
        <v>714</v>
      </c>
      <c r="FH4144" s="36" t="s">
        <v>2352</v>
      </c>
      <c r="FI4144" s="36" t="s">
        <v>1797</v>
      </c>
      <c r="FJ4144" s="36" t="s">
        <v>2659</v>
      </c>
      <c r="FK4144" s="36" t="s">
        <v>3967</v>
      </c>
      <c r="FL4144" s="36" t="s">
        <v>2885</v>
      </c>
      <c r="FM4144" s="36" t="s">
        <v>4878</v>
      </c>
      <c r="FN4144" s="36" t="s">
        <v>4879</v>
      </c>
      <c r="FO4144" s="57" t="s">
        <v>170</v>
      </c>
      <c r="FP4144" s="4"/>
      <c r="FQ4144" s="4"/>
      <c r="FR4144" s="4"/>
      <c r="GN4144" s="59">
        <f>GN4138+(GN4137-GN4138)*0.75</f>
        <v>172</v>
      </c>
      <c r="GO4144" s="57" t="s">
        <v>170</v>
      </c>
      <c r="GP4144" s="4"/>
      <c r="GQ4144" s="4"/>
      <c r="GR4144" s="4"/>
    </row>
    <row r="4145" spans="40:200" ht="25.5">
      <c r="AN4145" s="58">
        <f>AN4138+(AN4137-AN4138)*0.9</f>
        <v>172.1</v>
      </c>
      <c r="AO4145" s="57" t="s">
        <v>171</v>
      </c>
      <c r="AP4145" s="4"/>
      <c r="AQ4145" s="4"/>
      <c r="AR4145" s="4"/>
      <c r="BN4145" s="58">
        <f>BN4138+(BN4137-BN4138)*0.9</f>
        <v>159.80000000000001</v>
      </c>
      <c r="BO4145" s="57" t="s">
        <v>171</v>
      </c>
      <c r="BP4145" s="4"/>
      <c r="BQ4145" s="4"/>
      <c r="BR4145" s="4"/>
      <c r="CN4145" s="58">
        <f>CN4138+(CN4137-CN4138)*0.9</f>
        <v>161.10000000000002</v>
      </c>
      <c r="CO4145" s="57" t="s">
        <v>171</v>
      </c>
      <c r="CP4145" s="4"/>
      <c r="CQ4145" s="4"/>
      <c r="CR4145" s="4"/>
      <c r="DN4145" s="58">
        <f>DN4138+(DN4137-DN4138)*0.9</f>
        <v>172.1</v>
      </c>
      <c r="DO4145" s="57" t="s">
        <v>171</v>
      </c>
      <c r="DP4145" s="4"/>
      <c r="DQ4145" s="4"/>
      <c r="DR4145" s="4"/>
      <c r="EN4145" s="58">
        <f>EN4138+(EN4137-EN4138)*0.9</f>
        <v>172.1</v>
      </c>
      <c r="EO4145" s="57" t="s">
        <v>171</v>
      </c>
      <c r="EP4145" s="4"/>
      <c r="EQ4145" s="4"/>
      <c r="ER4145" s="4"/>
      <c r="FA4145" s="35" t="s">
        <v>147</v>
      </c>
      <c r="FB4145" s="36" t="s">
        <v>4315</v>
      </c>
      <c r="FC4145" s="36" t="s">
        <v>4483</v>
      </c>
      <c r="FD4145" s="36" t="s">
        <v>4880</v>
      </c>
      <c r="FE4145" s="36" t="s">
        <v>3086</v>
      </c>
      <c r="FF4145" s="36" t="s">
        <v>1985</v>
      </c>
      <c r="FG4145" s="36" t="s">
        <v>4881</v>
      </c>
      <c r="FH4145" s="36" t="s">
        <v>1002</v>
      </c>
      <c r="FI4145" s="36" t="s">
        <v>4337</v>
      </c>
      <c r="FJ4145" s="36" t="s">
        <v>3188</v>
      </c>
      <c r="FK4145" s="36" t="s">
        <v>3130</v>
      </c>
      <c r="FL4145" s="36" t="s">
        <v>1471</v>
      </c>
      <c r="FM4145" s="36" t="s">
        <v>3464</v>
      </c>
      <c r="FN4145" s="36" t="s">
        <v>4488</v>
      </c>
      <c r="FO4145" s="57" t="s">
        <v>171</v>
      </c>
      <c r="FP4145" s="4"/>
      <c r="FQ4145" s="4"/>
      <c r="FR4145" s="4"/>
      <c r="GN4145" s="58">
        <f>GN4138+(GN4137-GN4138)*0.9</f>
        <v>172</v>
      </c>
      <c r="GO4145" s="57" t="s">
        <v>171</v>
      </c>
      <c r="GP4145" s="4"/>
      <c r="GQ4145" s="4"/>
      <c r="GR4145" s="4"/>
    </row>
    <row r="4146" spans="40:200">
      <c r="AN4146" s="56">
        <f>AN4137</f>
        <v>172</v>
      </c>
      <c r="AO4146" s="57" t="s">
        <v>172</v>
      </c>
      <c r="AP4146" s="4"/>
      <c r="AQ4146" s="4"/>
      <c r="AR4146" s="4"/>
      <c r="BN4146" s="56">
        <f>BN4137</f>
        <v>172</v>
      </c>
      <c r="BO4146" s="57" t="s">
        <v>172</v>
      </c>
      <c r="BP4146" s="4"/>
      <c r="BQ4146" s="4"/>
      <c r="BR4146" s="4"/>
      <c r="CN4146" s="56">
        <f>CN4137</f>
        <v>172</v>
      </c>
      <c r="CO4146" s="57" t="s">
        <v>172</v>
      </c>
      <c r="CP4146" s="4"/>
      <c r="CQ4146" s="4"/>
      <c r="CR4146" s="4"/>
      <c r="DN4146" s="56">
        <f>DN4137</f>
        <v>172</v>
      </c>
      <c r="DO4146" s="57" t="s">
        <v>172</v>
      </c>
      <c r="DP4146" s="4"/>
      <c r="DQ4146" s="4"/>
      <c r="DR4146" s="4"/>
      <c r="EN4146" s="56">
        <f>EN4137</f>
        <v>172</v>
      </c>
      <c r="EO4146" s="57" t="s">
        <v>172</v>
      </c>
      <c r="EP4146" s="4"/>
      <c r="EQ4146" s="4"/>
      <c r="ER4146" s="4"/>
      <c r="FA4146" s="35" t="s">
        <v>148</v>
      </c>
      <c r="FB4146" s="36" t="s">
        <v>4882</v>
      </c>
      <c r="FC4146" s="36" t="s">
        <v>4725</v>
      </c>
      <c r="FD4146" s="36" t="s">
        <v>4883</v>
      </c>
      <c r="FE4146" s="36" t="s">
        <v>1688</v>
      </c>
      <c r="FF4146" s="36" t="s">
        <v>4884</v>
      </c>
      <c r="FG4146" s="36" t="s">
        <v>363</v>
      </c>
      <c r="FH4146" s="36" t="s">
        <v>1948</v>
      </c>
      <c r="FI4146" s="36" t="s">
        <v>516</v>
      </c>
      <c r="FJ4146" s="36" t="s">
        <v>3019</v>
      </c>
      <c r="FK4146" s="36" t="s">
        <v>3841</v>
      </c>
      <c r="FL4146" s="36" t="s">
        <v>4366</v>
      </c>
      <c r="FM4146" s="36" t="s">
        <v>4885</v>
      </c>
      <c r="FN4146" s="36" t="s">
        <v>4886</v>
      </c>
      <c r="FO4146" s="57" t="s">
        <v>172</v>
      </c>
      <c r="FP4146" s="4"/>
      <c r="FQ4146" s="4"/>
      <c r="FR4146" s="4"/>
      <c r="GN4146" s="56">
        <f>GN4137</f>
        <v>172</v>
      </c>
      <c r="GO4146" s="57" t="s">
        <v>172</v>
      </c>
      <c r="GP4146" s="4"/>
      <c r="GQ4146" s="4"/>
      <c r="GR4146" s="4"/>
    </row>
    <row r="4147" spans="40:200">
      <c r="AP4147" s="22"/>
      <c r="AQ4147" s="23"/>
      <c r="FA4147" s="35" t="s">
        <v>149</v>
      </c>
      <c r="FB4147" s="36" t="s">
        <v>4887</v>
      </c>
      <c r="FC4147" s="36" t="s">
        <v>4888</v>
      </c>
      <c r="FD4147" s="36" t="s">
        <v>4889</v>
      </c>
      <c r="FE4147" s="36" t="s">
        <v>4270</v>
      </c>
      <c r="FF4147" s="36" t="s">
        <v>4775</v>
      </c>
      <c r="FG4147" s="36" t="s">
        <v>2261</v>
      </c>
      <c r="FH4147" s="36" t="s">
        <v>3432</v>
      </c>
      <c r="FI4147" s="36" t="s">
        <v>4890</v>
      </c>
      <c r="FJ4147" s="36" t="s">
        <v>403</v>
      </c>
      <c r="FK4147" s="36" t="s">
        <v>4891</v>
      </c>
      <c r="FL4147" s="36" t="s">
        <v>4239</v>
      </c>
      <c r="FM4147" s="36" t="s">
        <v>3198</v>
      </c>
      <c r="FN4147" s="36" t="s">
        <v>4892</v>
      </c>
      <c r="GO4147" s="2"/>
    </row>
    <row r="4148" spans="40:200" ht="25.5">
      <c r="AP4148" s="22"/>
      <c r="AQ4148" s="23"/>
      <c r="FA4148" s="35" t="s">
        <v>150</v>
      </c>
      <c r="FB4148" s="36" t="s">
        <v>4701</v>
      </c>
      <c r="FC4148" s="36" t="s">
        <v>4893</v>
      </c>
      <c r="FD4148" s="36" t="s">
        <v>4894</v>
      </c>
      <c r="FE4148" s="36" t="s">
        <v>1077</v>
      </c>
      <c r="FF4148" s="36" t="s">
        <v>3594</v>
      </c>
      <c r="FG4148" s="36" t="s">
        <v>1764</v>
      </c>
      <c r="FH4148" s="36" t="s">
        <v>2412</v>
      </c>
      <c r="FI4148" s="36" t="s">
        <v>3373</v>
      </c>
      <c r="FJ4148" s="36" t="s">
        <v>4895</v>
      </c>
      <c r="FK4148" s="36" t="s">
        <v>2982</v>
      </c>
      <c r="FL4148" s="36" t="s">
        <v>4896</v>
      </c>
      <c r="FM4148" s="36" t="s">
        <v>4897</v>
      </c>
      <c r="FN4148" s="36" t="s">
        <v>4898</v>
      </c>
      <c r="GO4148" s="2"/>
    </row>
    <row r="4149" spans="40:200">
      <c r="AP4149" s="22"/>
      <c r="AQ4149" s="23"/>
      <c r="FA4149" s="35" t="s">
        <v>151</v>
      </c>
      <c r="FB4149" s="36" t="s">
        <v>4541</v>
      </c>
      <c r="FC4149" s="36" t="s">
        <v>4401</v>
      </c>
      <c r="FD4149" s="36" t="s">
        <v>3312</v>
      </c>
      <c r="FE4149" s="36" t="s">
        <v>4899</v>
      </c>
      <c r="FF4149" s="36" t="s">
        <v>4839</v>
      </c>
      <c r="FG4149" s="36" t="s">
        <v>743</v>
      </c>
      <c r="FH4149" s="36" t="s">
        <v>817</v>
      </c>
      <c r="FI4149" s="36" t="s">
        <v>1723</v>
      </c>
      <c r="FJ4149" s="36" t="s">
        <v>1205</v>
      </c>
      <c r="FK4149" s="36" t="s">
        <v>4900</v>
      </c>
      <c r="FL4149" s="36" t="s">
        <v>2755</v>
      </c>
      <c r="FM4149" s="36" t="s">
        <v>325</v>
      </c>
      <c r="FN4149" s="36" t="s">
        <v>4901</v>
      </c>
      <c r="GO4149" s="2"/>
    </row>
    <row r="4150" spans="40:200">
      <c r="AP4150" s="22"/>
      <c r="AQ4150" s="23"/>
      <c r="FA4150" s="35" t="s">
        <v>152</v>
      </c>
      <c r="FB4150" s="36" t="s">
        <v>4442</v>
      </c>
      <c r="FC4150" s="36" t="s">
        <v>2735</v>
      </c>
      <c r="FD4150" s="36" t="s">
        <v>4902</v>
      </c>
      <c r="FE4150" s="36" t="s">
        <v>4903</v>
      </c>
      <c r="FF4150" s="36" t="s">
        <v>4904</v>
      </c>
      <c r="FG4150" s="36" t="s">
        <v>4905</v>
      </c>
      <c r="FH4150" s="36" t="s">
        <v>1262</v>
      </c>
      <c r="FI4150" s="36" t="s">
        <v>4906</v>
      </c>
      <c r="FJ4150" s="36" t="s">
        <v>1949</v>
      </c>
      <c r="FK4150" s="36" t="s">
        <v>2876</v>
      </c>
      <c r="FL4150" s="36" t="s">
        <v>1838</v>
      </c>
      <c r="FM4150" s="36" t="s">
        <v>525</v>
      </c>
      <c r="FN4150" s="36" t="s">
        <v>4907</v>
      </c>
      <c r="GO4150" s="2"/>
    </row>
    <row r="4151" spans="40:200">
      <c r="FA4151" s="35" t="s">
        <v>153</v>
      </c>
      <c r="FB4151" s="36" t="s">
        <v>4908</v>
      </c>
      <c r="FC4151" s="36" t="s">
        <v>1102</v>
      </c>
      <c r="FD4151" s="36" t="s">
        <v>4909</v>
      </c>
      <c r="FE4151" s="36" t="s">
        <v>3668</v>
      </c>
      <c r="FF4151" s="36" t="s">
        <v>4072</v>
      </c>
      <c r="FG4151" s="36" t="s">
        <v>1446</v>
      </c>
      <c r="FH4151" s="36" t="s">
        <v>1175</v>
      </c>
      <c r="FI4151" s="36" t="s">
        <v>3149</v>
      </c>
      <c r="FJ4151" s="36" t="s">
        <v>1712</v>
      </c>
      <c r="FK4151" s="36" t="s">
        <v>4910</v>
      </c>
      <c r="FL4151" s="36" t="s">
        <v>373</v>
      </c>
      <c r="FM4151" s="36" t="s">
        <v>4911</v>
      </c>
      <c r="FN4151" s="36" t="s">
        <v>4912</v>
      </c>
      <c r="GO4151" s="2"/>
    </row>
    <row r="4152" spans="40:200" ht="25.5">
      <c r="FA4152" s="35" t="s">
        <v>154</v>
      </c>
      <c r="FB4152" s="36" t="s">
        <v>869</v>
      </c>
      <c r="FC4152" s="36" t="s">
        <v>823</v>
      </c>
      <c r="FD4152" s="36" t="s">
        <v>4913</v>
      </c>
      <c r="FE4152" s="36" t="s">
        <v>2190</v>
      </c>
      <c r="FF4152" s="36" t="s">
        <v>866</v>
      </c>
      <c r="FG4152" s="36" t="s">
        <v>4914</v>
      </c>
      <c r="FH4152" s="36" t="s">
        <v>4915</v>
      </c>
      <c r="FI4152" s="36" t="s">
        <v>3901</v>
      </c>
      <c r="FJ4152" s="36" t="s">
        <v>4916</v>
      </c>
      <c r="FK4152" s="36" t="s">
        <v>4917</v>
      </c>
      <c r="FL4152" s="36" t="s">
        <v>1487</v>
      </c>
      <c r="FM4152" s="36" t="s">
        <v>4918</v>
      </c>
      <c r="FN4152" s="36" t="s">
        <v>4919</v>
      </c>
      <c r="GO4152" s="2"/>
    </row>
    <row r="4153" spans="40:200">
      <c r="FA4153" s="35" t="s">
        <v>155</v>
      </c>
      <c r="FB4153" s="36" t="s">
        <v>4920</v>
      </c>
      <c r="FC4153" s="36" t="s">
        <v>4921</v>
      </c>
      <c r="FD4153" s="36" t="s">
        <v>1752</v>
      </c>
      <c r="FE4153" s="36" t="s">
        <v>2548</v>
      </c>
      <c r="FF4153" s="36" t="s">
        <v>883</v>
      </c>
      <c r="FG4153" s="36" t="s">
        <v>1723</v>
      </c>
      <c r="FH4153" s="36" t="s">
        <v>1260</v>
      </c>
      <c r="FI4153" s="36" t="s">
        <v>4496</v>
      </c>
      <c r="FJ4153" s="36" t="s">
        <v>2194</v>
      </c>
      <c r="FK4153" s="36" t="s">
        <v>1375</v>
      </c>
      <c r="FL4153" s="36" t="s">
        <v>4454</v>
      </c>
      <c r="FM4153" s="36" t="s">
        <v>4922</v>
      </c>
      <c r="FN4153" s="36" t="s">
        <v>4923</v>
      </c>
      <c r="GO4153" s="2"/>
    </row>
    <row r="4154" spans="40:200" ht="25.5">
      <c r="FA4154" s="35" t="s">
        <v>156</v>
      </c>
      <c r="FB4154" s="36" t="s">
        <v>4550</v>
      </c>
      <c r="FC4154" s="36" t="s">
        <v>4924</v>
      </c>
      <c r="FD4154" s="36" t="s">
        <v>4925</v>
      </c>
      <c r="FE4154" s="36" t="s">
        <v>3286</v>
      </c>
      <c r="FF4154" s="36" t="s">
        <v>1172</v>
      </c>
      <c r="FG4154" s="36" t="s">
        <v>1890</v>
      </c>
      <c r="FH4154" s="36" t="s">
        <v>376</v>
      </c>
      <c r="FI4154" s="36" t="s">
        <v>3364</v>
      </c>
      <c r="FJ4154" s="36" t="s">
        <v>4926</v>
      </c>
      <c r="FK4154" s="36" t="s">
        <v>4927</v>
      </c>
      <c r="FL4154" s="36" t="s">
        <v>2415</v>
      </c>
      <c r="FM4154" s="36" t="s">
        <v>4928</v>
      </c>
      <c r="FN4154" s="36" t="s">
        <v>4929</v>
      </c>
      <c r="GO4154" s="2"/>
    </row>
    <row r="4155" spans="40:200">
      <c r="FA4155" s="35" t="s">
        <v>157</v>
      </c>
      <c r="FB4155" s="36" t="s">
        <v>4930</v>
      </c>
      <c r="FC4155" s="36" t="s">
        <v>4931</v>
      </c>
      <c r="FD4155" s="36" t="s">
        <v>3393</v>
      </c>
      <c r="FE4155" s="36" t="s">
        <v>4350</v>
      </c>
      <c r="FF4155" s="36" t="s">
        <v>3594</v>
      </c>
      <c r="FG4155" s="36" t="s">
        <v>4932</v>
      </c>
      <c r="FH4155" s="36" t="s">
        <v>4933</v>
      </c>
      <c r="FI4155" s="36" t="s">
        <v>4934</v>
      </c>
      <c r="FJ4155" s="36" t="s">
        <v>4935</v>
      </c>
      <c r="FK4155" s="36" t="s">
        <v>1037</v>
      </c>
      <c r="FL4155" s="36" t="s">
        <v>918</v>
      </c>
      <c r="FM4155" s="36" t="s">
        <v>4936</v>
      </c>
      <c r="FN4155" s="36" t="s">
        <v>4937</v>
      </c>
      <c r="GO4155" s="2"/>
    </row>
    <row r="4156" spans="40:200" ht="25.5">
      <c r="FA4156" s="35" t="s">
        <v>158</v>
      </c>
      <c r="FB4156" s="36" t="s">
        <v>559</v>
      </c>
      <c r="FC4156" s="36" t="s">
        <v>4938</v>
      </c>
      <c r="FD4156" s="36" t="s">
        <v>4827</v>
      </c>
      <c r="FE4156" s="36" t="s">
        <v>3878</v>
      </c>
      <c r="FF4156" s="36" t="s">
        <v>874</v>
      </c>
      <c r="FG4156" s="36" t="s">
        <v>1931</v>
      </c>
      <c r="FH4156" s="36" t="s">
        <v>4939</v>
      </c>
      <c r="FI4156" s="36" t="s">
        <v>566</v>
      </c>
      <c r="FJ4156" s="36" t="s">
        <v>4940</v>
      </c>
      <c r="FK4156" s="36" t="s">
        <v>4339</v>
      </c>
      <c r="FL4156" s="36" t="s">
        <v>788</v>
      </c>
      <c r="FM4156" s="36" t="s">
        <v>2635</v>
      </c>
      <c r="FN4156" s="36" t="s">
        <v>4941</v>
      </c>
      <c r="GO4156" s="2"/>
    </row>
    <row r="4157" spans="40:200">
      <c r="FA4157" s="35" t="s">
        <v>159</v>
      </c>
      <c r="FB4157" s="36" t="s">
        <v>4942</v>
      </c>
      <c r="FC4157" s="36" t="s">
        <v>4943</v>
      </c>
      <c r="FD4157" s="36" t="s">
        <v>4944</v>
      </c>
      <c r="FE4157" s="36" t="s">
        <v>4945</v>
      </c>
      <c r="FF4157" s="36" t="s">
        <v>202</v>
      </c>
      <c r="FG4157" s="6"/>
      <c r="GO4157" s="2"/>
    </row>
    <row r="4158" spans="40:200">
      <c r="GO4158" s="2"/>
    </row>
    <row r="4159" spans="40:200">
      <c r="GO4159" s="2"/>
    </row>
    <row r="4160" spans="40:200">
      <c r="GO4160" s="2"/>
    </row>
    <row r="4161" spans="27:197">
      <c r="GO4161" s="2"/>
    </row>
    <row r="4162" spans="27:197">
      <c r="GO4162" s="2"/>
    </row>
    <row r="4163" spans="27:197">
      <c r="GO4163" s="2"/>
    </row>
    <row r="4164" spans="27:197">
      <c r="GO4164" s="2"/>
    </row>
    <row r="4165" spans="27:197">
      <c r="GO4165" s="2"/>
    </row>
    <row r="4166" spans="27:197">
      <c r="GO4166" s="2"/>
    </row>
    <row r="4167" spans="27:197">
      <c r="GO4167" s="2"/>
    </row>
    <row r="4168" spans="27:197">
      <c r="GO4168" s="2"/>
    </row>
    <row r="4169" spans="27:197">
      <c r="GO4169" s="2"/>
    </row>
    <row r="4170" spans="27:197">
      <c r="GO4170" s="2"/>
    </row>
    <row r="4171" spans="27:197">
      <c r="GO4171" s="2"/>
    </row>
    <row r="4172" spans="27:197">
      <c r="GO4172" s="2"/>
    </row>
    <row r="4173" spans="27:197">
      <c r="AA4173" s="35" t="s">
        <v>55</v>
      </c>
      <c r="AB4173" s="36" t="s">
        <v>4946</v>
      </c>
      <c r="AC4173" s="36" t="s">
        <v>4947</v>
      </c>
      <c r="AD4173" s="36" t="s">
        <v>4948</v>
      </c>
      <c r="AE4173" s="36" t="s">
        <v>4949</v>
      </c>
      <c r="AF4173" s="36" t="s">
        <v>4950</v>
      </c>
      <c r="AG4173" s="36" t="s">
        <v>4951</v>
      </c>
      <c r="AH4173" s="36" t="s">
        <v>4952</v>
      </c>
      <c r="AI4173" s="36" t="s">
        <v>4953</v>
      </c>
      <c r="AJ4173" s="36" t="s">
        <v>4954</v>
      </c>
      <c r="AK4173" s="36" t="s">
        <v>4955</v>
      </c>
      <c r="AL4173" s="36" t="s">
        <v>4956</v>
      </c>
      <c r="AM4173" s="36" t="s">
        <v>4957</v>
      </c>
      <c r="AN4173" s="36" t="s">
        <v>4958</v>
      </c>
      <c r="GO4173" s="2"/>
    </row>
    <row r="4174" spans="27:197">
      <c r="AA4174" s="35" t="s">
        <v>56</v>
      </c>
      <c r="AB4174" s="36" t="s">
        <v>4959</v>
      </c>
      <c r="AC4174" s="36" t="s">
        <v>4960</v>
      </c>
      <c r="AD4174" s="36" t="s">
        <v>4961</v>
      </c>
      <c r="AE4174" s="36" t="s">
        <v>4962</v>
      </c>
      <c r="AF4174" s="36" t="s">
        <v>4963</v>
      </c>
      <c r="AG4174" s="36" t="s">
        <v>4964</v>
      </c>
      <c r="AH4174" s="36" t="s">
        <v>4965</v>
      </c>
      <c r="AI4174" s="36" t="s">
        <v>4966</v>
      </c>
      <c r="AJ4174" s="36" t="s">
        <v>4967</v>
      </c>
      <c r="AK4174" s="36" t="s">
        <v>4968</v>
      </c>
      <c r="AL4174" s="36" t="s">
        <v>4969</v>
      </c>
      <c r="AM4174" s="36" t="s">
        <v>4970</v>
      </c>
      <c r="AN4174" s="36" t="s">
        <v>4971</v>
      </c>
      <c r="GO4174" s="2"/>
    </row>
    <row r="4175" spans="27:197">
      <c r="AA4175" s="35" t="s">
        <v>57</v>
      </c>
      <c r="AB4175" s="36" t="s">
        <v>4972</v>
      </c>
      <c r="AC4175" s="36" t="s">
        <v>4973</v>
      </c>
      <c r="AD4175" s="36" t="s">
        <v>4974</v>
      </c>
      <c r="AE4175" s="36" t="s">
        <v>4975</v>
      </c>
      <c r="AF4175" s="36" t="s">
        <v>4976</v>
      </c>
      <c r="AG4175" s="36" t="s">
        <v>4977</v>
      </c>
      <c r="AH4175" s="36" t="s">
        <v>4978</v>
      </c>
      <c r="AI4175" s="36" t="s">
        <v>4979</v>
      </c>
      <c r="AJ4175" s="36" t="s">
        <v>4980</v>
      </c>
      <c r="AK4175" s="36" t="s">
        <v>4981</v>
      </c>
      <c r="AL4175" s="36" t="s">
        <v>4982</v>
      </c>
      <c r="AM4175" s="36" t="s">
        <v>4983</v>
      </c>
      <c r="AN4175" s="36" t="s">
        <v>4984</v>
      </c>
      <c r="GO4175" s="2"/>
    </row>
    <row r="4176" spans="27:197">
      <c r="AA4176" s="35" t="s">
        <v>58</v>
      </c>
      <c r="AB4176" s="36" t="s">
        <v>4985</v>
      </c>
      <c r="AC4176" s="36" t="s">
        <v>4455</v>
      </c>
      <c r="AD4176" s="36" t="s">
        <v>4986</v>
      </c>
      <c r="AE4176" s="36" t="s">
        <v>4987</v>
      </c>
      <c r="AF4176" s="36" t="s">
        <v>4988</v>
      </c>
      <c r="AG4176" s="36" t="s">
        <v>4989</v>
      </c>
      <c r="AH4176" s="36" t="s">
        <v>4990</v>
      </c>
      <c r="AI4176" s="36" t="s">
        <v>4991</v>
      </c>
      <c r="AJ4176" s="36" t="s">
        <v>4992</v>
      </c>
      <c r="AK4176" s="36" t="s">
        <v>4970</v>
      </c>
      <c r="AL4176" s="36" t="s">
        <v>4993</v>
      </c>
      <c r="AM4176" s="36" t="s">
        <v>4994</v>
      </c>
      <c r="AN4176" s="36" t="s">
        <v>4995</v>
      </c>
      <c r="GO4176" s="2"/>
    </row>
    <row r="4177" spans="27:205">
      <c r="AA4177" s="35" t="s">
        <v>59</v>
      </c>
      <c r="AB4177" s="36" t="s">
        <v>4996</v>
      </c>
      <c r="AC4177" s="36" t="s">
        <v>4997</v>
      </c>
      <c r="AD4177" s="36" t="s">
        <v>4998</v>
      </c>
      <c r="AE4177" s="36" t="s">
        <v>4999</v>
      </c>
      <c r="AF4177" s="36" t="s">
        <v>5000</v>
      </c>
      <c r="AG4177" s="36" t="s">
        <v>5001</v>
      </c>
      <c r="AH4177" s="36" t="s">
        <v>5002</v>
      </c>
      <c r="AI4177" s="36" t="s">
        <v>5003</v>
      </c>
      <c r="AJ4177" s="36" t="s">
        <v>5004</v>
      </c>
      <c r="AK4177" s="36" t="s">
        <v>4954</v>
      </c>
      <c r="AL4177" s="36" t="s">
        <v>5005</v>
      </c>
      <c r="AM4177" s="36" t="s">
        <v>5006</v>
      </c>
      <c r="AN4177" s="36" t="s">
        <v>5007</v>
      </c>
      <c r="GO4177" s="2"/>
    </row>
    <row r="4178" spans="27:205">
      <c r="AA4178" s="35" t="s">
        <v>60</v>
      </c>
      <c r="AB4178" s="36" t="s">
        <v>5008</v>
      </c>
      <c r="AC4178" s="36" t="s">
        <v>2320</v>
      </c>
      <c r="AD4178" s="36" t="s">
        <v>1812</v>
      </c>
      <c r="AE4178" s="36" t="s">
        <v>5009</v>
      </c>
      <c r="AF4178" s="36" t="s">
        <v>5010</v>
      </c>
      <c r="AG4178" s="36" t="s">
        <v>5011</v>
      </c>
      <c r="AH4178" s="36" t="s">
        <v>5012</v>
      </c>
      <c r="AI4178" s="36" t="s">
        <v>5013</v>
      </c>
      <c r="AJ4178" s="36" t="s">
        <v>5014</v>
      </c>
      <c r="AK4178" s="36" t="s">
        <v>5015</v>
      </c>
      <c r="AL4178" s="36" t="s">
        <v>5016</v>
      </c>
      <c r="AM4178" s="36" t="s">
        <v>5017</v>
      </c>
      <c r="AN4178" s="36" t="s">
        <v>5018</v>
      </c>
      <c r="GO4178" s="2"/>
    </row>
    <row r="4179" spans="27:205">
      <c r="AA4179" s="35" t="s">
        <v>61</v>
      </c>
      <c r="AB4179" s="36" t="s">
        <v>5019</v>
      </c>
      <c r="AC4179" s="36" t="s">
        <v>5020</v>
      </c>
      <c r="AD4179" s="36" t="s">
        <v>5021</v>
      </c>
      <c r="AE4179" s="36" t="s">
        <v>5022</v>
      </c>
      <c r="AF4179" s="36" t="s">
        <v>5023</v>
      </c>
      <c r="AG4179" s="36" t="s">
        <v>5024</v>
      </c>
      <c r="AH4179" s="36" t="s">
        <v>5025</v>
      </c>
      <c r="AI4179" s="36" t="s">
        <v>5026</v>
      </c>
      <c r="AJ4179" s="36" t="s">
        <v>5027</v>
      </c>
      <c r="AK4179" s="36" t="s">
        <v>5028</v>
      </c>
      <c r="AL4179" s="36" t="s">
        <v>5029</v>
      </c>
      <c r="AM4179" s="36" t="s">
        <v>5030</v>
      </c>
      <c r="AN4179" s="36" t="s">
        <v>5031</v>
      </c>
      <c r="GO4179" s="2"/>
    </row>
    <row r="4180" spans="27:205">
      <c r="AA4180" s="35" t="s">
        <v>62</v>
      </c>
      <c r="AB4180" s="36" t="s">
        <v>5032</v>
      </c>
      <c r="AC4180" s="36" t="s">
        <v>466</v>
      </c>
      <c r="AD4180" s="36" t="s">
        <v>5033</v>
      </c>
      <c r="AE4180" s="36" t="s">
        <v>5034</v>
      </c>
      <c r="AF4180" s="36" t="s">
        <v>5035</v>
      </c>
      <c r="AG4180" s="36" t="s">
        <v>5036</v>
      </c>
      <c r="AH4180" s="36" t="s">
        <v>5037</v>
      </c>
      <c r="AI4180" s="36" t="s">
        <v>5038</v>
      </c>
      <c r="AJ4180" s="36" t="s">
        <v>5039</v>
      </c>
      <c r="AK4180" s="36" t="s">
        <v>5040</v>
      </c>
      <c r="AL4180" s="36" t="s">
        <v>5041</v>
      </c>
      <c r="AM4180" s="36" t="s">
        <v>5042</v>
      </c>
      <c r="AN4180" s="36" t="s">
        <v>5043</v>
      </c>
      <c r="GO4180" s="2"/>
    </row>
    <row r="4181" spans="27:205">
      <c r="AA4181" s="35" t="s">
        <v>63</v>
      </c>
      <c r="AB4181" s="36" t="s">
        <v>5044</v>
      </c>
      <c r="AC4181" s="36" t="s">
        <v>5045</v>
      </c>
      <c r="AD4181" s="36" t="s">
        <v>4946</v>
      </c>
      <c r="AE4181" s="36" t="s">
        <v>5046</v>
      </c>
      <c r="AF4181" s="36" t="s">
        <v>5047</v>
      </c>
      <c r="AG4181" s="36" t="s">
        <v>5048</v>
      </c>
      <c r="AH4181" s="36" t="s">
        <v>5049</v>
      </c>
      <c r="AI4181" s="36" t="s">
        <v>5050</v>
      </c>
      <c r="AJ4181" s="36" t="s">
        <v>5051</v>
      </c>
      <c r="AK4181" s="36" t="s">
        <v>5052</v>
      </c>
      <c r="AL4181" s="36" t="s">
        <v>5053</v>
      </c>
      <c r="AM4181" s="36" t="s">
        <v>5054</v>
      </c>
      <c r="AN4181" s="36" t="s">
        <v>5055</v>
      </c>
      <c r="DA4181" s="2" t="s">
        <v>0</v>
      </c>
      <c r="DD4181" s="2" t="s">
        <v>173</v>
      </c>
      <c r="GO4181" s="2"/>
    </row>
    <row r="4182" spans="27:205">
      <c r="AA4182" s="35" t="s">
        <v>64</v>
      </c>
      <c r="AB4182" s="36" t="s">
        <v>365</v>
      </c>
      <c r="AC4182" s="36" t="s">
        <v>5056</v>
      </c>
      <c r="AD4182" s="36" t="s">
        <v>5057</v>
      </c>
      <c r="AE4182" s="36" t="s">
        <v>5058</v>
      </c>
      <c r="AF4182" s="36" t="s">
        <v>5059</v>
      </c>
      <c r="AG4182" s="36" t="s">
        <v>5060</v>
      </c>
      <c r="AH4182" s="36" t="s">
        <v>5061</v>
      </c>
      <c r="AI4182" s="36" t="s">
        <v>5062</v>
      </c>
      <c r="AJ4182" s="36" t="s">
        <v>5063</v>
      </c>
      <c r="AK4182" s="36" t="s">
        <v>5064</v>
      </c>
      <c r="AL4182" s="36" t="s">
        <v>5065</v>
      </c>
      <c r="AM4182" s="36" t="s">
        <v>5058</v>
      </c>
      <c r="AN4182" s="36" t="s">
        <v>5066</v>
      </c>
      <c r="CZ4182" s="2">
        <v>1882</v>
      </c>
      <c r="DA4182" s="35" t="s">
        <v>6</v>
      </c>
      <c r="DB4182" s="102" t="s">
        <v>299</v>
      </c>
      <c r="DC4182" s="102" t="s">
        <v>3149</v>
      </c>
      <c r="DD4182" s="102" t="s">
        <v>1549</v>
      </c>
      <c r="DE4182" s="102" t="s">
        <v>5067</v>
      </c>
      <c r="DF4182" s="102" t="s">
        <v>5068</v>
      </c>
      <c r="DG4182" s="102" t="s">
        <v>5069</v>
      </c>
      <c r="DH4182" s="102" t="s">
        <v>5070</v>
      </c>
      <c r="DI4182" s="102" t="s">
        <v>5071</v>
      </c>
      <c r="DJ4182" s="102" t="s">
        <v>5072</v>
      </c>
      <c r="DK4182" s="102" t="s">
        <v>5073</v>
      </c>
      <c r="DL4182" s="102" t="s">
        <v>5074</v>
      </c>
      <c r="DM4182" s="102" t="s">
        <v>5075</v>
      </c>
      <c r="DN4182" s="102" t="s">
        <v>5076</v>
      </c>
      <c r="DP4182" s="22" t="e">
        <f t="shared" ref="DP4182:DP4213" si="1815">SUM(DB4182+DC4182+DD4182)/3</f>
        <v>#VALUE!</v>
      </c>
      <c r="DQ4182" s="23" t="e">
        <f t="shared" ref="DQ4182:DQ4213" si="1816">SUM(DG4182+DH4182+DI4182)/3</f>
        <v>#VALUE!</v>
      </c>
      <c r="GO4182" s="2"/>
    </row>
    <row r="4183" spans="27:205">
      <c r="AA4183" s="35" t="s">
        <v>65</v>
      </c>
      <c r="AB4183" s="36" t="s">
        <v>5077</v>
      </c>
      <c r="AC4183" s="36" t="s">
        <v>5078</v>
      </c>
      <c r="AD4183" s="36" t="s">
        <v>5079</v>
      </c>
      <c r="AE4183" s="36" t="s">
        <v>5080</v>
      </c>
      <c r="AF4183" s="36" t="s">
        <v>4956</v>
      </c>
      <c r="AG4183" s="36" t="s">
        <v>5081</v>
      </c>
      <c r="AH4183" s="36" t="s">
        <v>5082</v>
      </c>
      <c r="AI4183" s="36" t="s">
        <v>5083</v>
      </c>
      <c r="AJ4183" s="36" t="s">
        <v>5084</v>
      </c>
      <c r="AK4183" s="36" t="s">
        <v>5085</v>
      </c>
      <c r="AL4183" s="36" t="s">
        <v>5086</v>
      </c>
      <c r="AM4183" s="36" t="s">
        <v>5033</v>
      </c>
      <c r="AN4183" s="36" t="s">
        <v>5087</v>
      </c>
      <c r="CZ4183" s="2">
        <f t="shared" ref="CZ4183:CZ4214" si="1817">CZ4182+1</f>
        <v>1883</v>
      </c>
      <c r="DA4183" s="35" t="s">
        <v>8</v>
      </c>
      <c r="DB4183" s="102" t="s">
        <v>4236</v>
      </c>
      <c r="DC4183" s="102" t="s">
        <v>5088</v>
      </c>
      <c r="DD4183" s="102" t="s">
        <v>5089</v>
      </c>
      <c r="DE4183" s="102" t="s">
        <v>1844</v>
      </c>
      <c r="DF4183" s="102" t="s">
        <v>5090</v>
      </c>
      <c r="DG4183" s="102" t="s">
        <v>5091</v>
      </c>
      <c r="DH4183" s="102" t="s">
        <v>5092</v>
      </c>
      <c r="DI4183" s="102" t="s">
        <v>5093</v>
      </c>
      <c r="DJ4183" s="102" t="s">
        <v>5094</v>
      </c>
      <c r="DK4183" s="102" t="s">
        <v>5095</v>
      </c>
      <c r="DL4183" s="102" t="s">
        <v>5096</v>
      </c>
      <c r="DM4183" s="102" t="s">
        <v>5097</v>
      </c>
      <c r="DN4183" s="102" t="s">
        <v>5098</v>
      </c>
      <c r="DP4183" s="22" t="e">
        <f t="shared" si="1815"/>
        <v>#VALUE!</v>
      </c>
      <c r="DQ4183" s="23" t="e">
        <f t="shared" si="1816"/>
        <v>#VALUE!</v>
      </c>
      <c r="FA4183" s="2" t="s">
        <v>7</v>
      </c>
      <c r="FC4183" s="2" t="s">
        <v>173</v>
      </c>
      <c r="FD4183" s="15"/>
      <c r="FE4183" s="15"/>
      <c r="FF4183" s="15"/>
      <c r="FG4183" s="15"/>
      <c r="FH4183" s="14"/>
      <c r="GO4183" s="2"/>
      <c r="GW4183" s="24"/>
    </row>
    <row r="4184" spans="27:205">
      <c r="AA4184" s="35" t="s">
        <v>66</v>
      </c>
      <c r="AB4184" s="36" t="s">
        <v>1498</v>
      </c>
      <c r="AC4184" s="36" t="s">
        <v>2853</v>
      </c>
      <c r="AD4184" s="36" t="s">
        <v>2946</v>
      </c>
      <c r="AE4184" s="36" t="s">
        <v>5099</v>
      </c>
      <c r="AF4184" s="36" t="s">
        <v>5100</v>
      </c>
      <c r="AG4184" s="36" t="s">
        <v>5062</v>
      </c>
      <c r="AH4184" s="36" t="s">
        <v>5101</v>
      </c>
      <c r="AI4184" s="36" t="s">
        <v>5063</v>
      </c>
      <c r="AJ4184" s="36" t="s">
        <v>5102</v>
      </c>
      <c r="AK4184" s="36" t="s">
        <v>5103</v>
      </c>
      <c r="AL4184" s="36" t="s">
        <v>5104</v>
      </c>
      <c r="AM4184" s="36" t="s">
        <v>5105</v>
      </c>
      <c r="AN4184" s="36" t="s">
        <v>5106</v>
      </c>
      <c r="CZ4184" s="2">
        <f t="shared" si="1817"/>
        <v>1884</v>
      </c>
      <c r="DA4184" s="35" t="s">
        <v>9</v>
      </c>
      <c r="DB4184" s="102" t="s">
        <v>5107</v>
      </c>
      <c r="DC4184" s="102" t="s">
        <v>5108</v>
      </c>
      <c r="DD4184" s="102" t="s">
        <v>5109</v>
      </c>
      <c r="DE4184" s="102" t="s">
        <v>5110</v>
      </c>
      <c r="DF4184" s="102" t="s">
        <v>5111</v>
      </c>
      <c r="DG4184" s="102" t="s">
        <v>5112</v>
      </c>
      <c r="DH4184" s="102" t="s">
        <v>5113</v>
      </c>
      <c r="DI4184" s="102" t="s">
        <v>5053</v>
      </c>
      <c r="DJ4184" s="102" t="s">
        <v>5114</v>
      </c>
      <c r="DK4184" s="102" t="s">
        <v>5115</v>
      </c>
      <c r="DL4184" s="102" t="s">
        <v>5116</v>
      </c>
      <c r="DM4184" s="102" t="s">
        <v>1605</v>
      </c>
      <c r="DN4184" s="102" t="s">
        <v>5117</v>
      </c>
      <c r="DP4184" s="22" t="e">
        <f t="shared" si="1815"/>
        <v>#VALUE!</v>
      </c>
      <c r="DQ4184" s="23" t="e">
        <f t="shared" si="1816"/>
        <v>#VALUE!</v>
      </c>
      <c r="GO4184" s="2"/>
      <c r="GW4184" s="24"/>
    </row>
    <row r="4185" spans="27:205">
      <c r="AA4185" s="35" t="s">
        <v>67</v>
      </c>
      <c r="AB4185" s="36" t="s">
        <v>5118</v>
      </c>
      <c r="AC4185" s="36" t="s">
        <v>5119</v>
      </c>
      <c r="AD4185" s="36" t="s">
        <v>5120</v>
      </c>
      <c r="AE4185" s="36" t="s">
        <v>5121</v>
      </c>
      <c r="AF4185" s="36" t="s">
        <v>5122</v>
      </c>
      <c r="AG4185" s="36" t="s">
        <v>5123</v>
      </c>
      <c r="AH4185" s="36" t="s">
        <v>5080</v>
      </c>
      <c r="AI4185" s="36" t="s">
        <v>5124</v>
      </c>
      <c r="AJ4185" s="36" t="s">
        <v>5125</v>
      </c>
      <c r="AK4185" s="36" t="s">
        <v>5126</v>
      </c>
      <c r="AL4185" s="36" t="s">
        <v>5127</v>
      </c>
      <c r="AM4185" s="36" t="s">
        <v>5128</v>
      </c>
      <c r="AN4185" s="36" t="s">
        <v>5129</v>
      </c>
      <c r="CZ4185" s="2">
        <f t="shared" si="1817"/>
        <v>1885</v>
      </c>
      <c r="DA4185" s="35" t="s">
        <v>10</v>
      </c>
      <c r="DB4185" s="102" t="s">
        <v>3603</v>
      </c>
      <c r="DC4185" s="102" t="s">
        <v>860</v>
      </c>
      <c r="DD4185" s="102" t="s">
        <v>5130</v>
      </c>
      <c r="DE4185" s="102" t="s">
        <v>5131</v>
      </c>
      <c r="DF4185" s="102" t="s">
        <v>5061</v>
      </c>
      <c r="DG4185" s="102" t="s">
        <v>5132</v>
      </c>
      <c r="DH4185" s="102" t="s">
        <v>5133</v>
      </c>
      <c r="DI4185" s="102" t="s">
        <v>5134</v>
      </c>
      <c r="DJ4185" s="102" t="s">
        <v>5135</v>
      </c>
      <c r="DK4185" s="102" t="s">
        <v>5136</v>
      </c>
      <c r="DL4185" s="102" t="s">
        <v>5137</v>
      </c>
      <c r="DM4185" s="102" t="s">
        <v>5138</v>
      </c>
      <c r="DN4185" s="102" t="s">
        <v>5139</v>
      </c>
      <c r="DP4185" s="22" t="e">
        <f t="shared" si="1815"/>
        <v>#VALUE!</v>
      </c>
      <c r="DQ4185" s="23" t="e">
        <f t="shared" si="1816"/>
        <v>#VALUE!</v>
      </c>
      <c r="EZ4185" s="2">
        <v>1885</v>
      </c>
      <c r="FA4185" s="26">
        <v>1885</v>
      </c>
      <c r="FB4185" s="15">
        <v>10.7</v>
      </c>
      <c r="FC4185" s="15">
        <v>12</v>
      </c>
      <c r="FD4185" s="15">
        <v>8.5</v>
      </c>
      <c r="FE4185" s="15">
        <v>6.1</v>
      </c>
      <c r="FF4185" s="15">
        <v>4.2</v>
      </c>
      <c r="FG4185" s="15">
        <v>1.4</v>
      </c>
      <c r="FH4185" s="15">
        <v>0.2</v>
      </c>
      <c r="FI4185" s="15">
        <v>3.2</v>
      </c>
      <c r="FJ4185" s="15">
        <v>5.3</v>
      </c>
      <c r="FK4185" s="15">
        <v>6.7</v>
      </c>
      <c r="FL4185" s="15">
        <v>7.5</v>
      </c>
      <c r="FM4185" s="15">
        <v>11.5</v>
      </c>
      <c r="FN4185" s="21">
        <f t="shared" ref="FN4185:FN4197" si="1818">SUM(FB4185:FM4185)/12</f>
        <v>6.4416666666666673</v>
      </c>
      <c r="FP4185" s="22">
        <f t="shared" ref="FP4185:FP4216" si="1819">SUM(FB4185+FC4185+FD4185)/3</f>
        <v>10.4</v>
      </c>
      <c r="FQ4185" s="23">
        <f t="shared" ref="FQ4185:FQ4216" si="1820">SUM(FG4185+FH4185+FI4185)/3</f>
        <v>1.5999999999999999</v>
      </c>
      <c r="GO4185" s="2"/>
      <c r="GW4185" s="24"/>
    </row>
    <row r="4186" spans="27:205">
      <c r="AA4186" s="35" t="s">
        <v>68</v>
      </c>
      <c r="AB4186" s="36" t="s">
        <v>5140</v>
      </c>
      <c r="AC4186" s="36" t="s">
        <v>5141</v>
      </c>
      <c r="AD4186" s="36" t="s">
        <v>5142</v>
      </c>
      <c r="AE4186" s="36" t="s">
        <v>5143</v>
      </c>
      <c r="AF4186" s="36" t="s">
        <v>5144</v>
      </c>
      <c r="AG4186" s="36" t="s">
        <v>5145</v>
      </c>
      <c r="AH4186" s="36" t="s">
        <v>5146</v>
      </c>
      <c r="AI4186" s="36" t="s">
        <v>5147</v>
      </c>
      <c r="AJ4186" s="36" t="s">
        <v>5148</v>
      </c>
      <c r="AK4186" s="36" t="s">
        <v>5149</v>
      </c>
      <c r="AL4186" s="36" t="s">
        <v>5150</v>
      </c>
      <c r="AM4186" s="36" t="s">
        <v>5151</v>
      </c>
      <c r="AN4186" s="36" t="s">
        <v>5152</v>
      </c>
      <c r="CZ4186" s="2">
        <f t="shared" si="1817"/>
        <v>1886</v>
      </c>
      <c r="DA4186" s="35" t="s">
        <v>11</v>
      </c>
      <c r="DB4186" s="102" t="s">
        <v>352</v>
      </c>
      <c r="DC4186" s="102" t="s">
        <v>5153</v>
      </c>
      <c r="DD4186" s="102" t="s">
        <v>5154</v>
      </c>
      <c r="DE4186" s="102" t="s">
        <v>5155</v>
      </c>
      <c r="DF4186" s="102" t="s">
        <v>5156</v>
      </c>
      <c r="DG4186" s="102" t="s">
        <v>5157</v>
      </c>
      <c r="DH4186" s="102" t="s">
        <v>4980</v>
      </c>
      <c r="DI4186" s="102" t="s">
        <v>5158</v>
      </c>
      <c r="DJ4186" s="102" t="s">
        <v>5159</v>
      </c>
      <c r="DK4186" s="102" t="s">
        <v>5160</v>
      </c>
      <c r="DL4186" s="102" t="s">
        <v>5161</v>
      </c>
      <c r="DM4186" s="102" t="s">
        <v>2153</v>
      </c>
      <c r="DN4186" s="102" t="s">
        <v>5162</v>
      </c>
      <c r="DP4186" s="22" t="e">
        <f t="shared" si="1815"/>
        <v>#VALUE!</v>
      </c>
      <c r="DQ4186" s="23" t="e">
        <f t="shared" si="1816"/>
        <v>#VALUE!</v>
      </c>
      <c r="EZ4186" s="2">
        <f t="shared" ref="EZ4186:EZ4217" si="1821">EZ4185+1</f>
        <v>1886</v>
      </c>
      <c r="FA4186" s="26">
        <v>1886</v>
      </c>
      <c r="FB4186" s="15">
        <v>12.3</v>
      </c>
      <c r="FC4186" s="15">
        <v>9.8000000000000007</v>
      </c>
      <c r="FD4186" s="15">
        <v>8.3000000000000007</v>
      </c>
      <c r="FE4186" s="15">
        <v>7.4</v>
      </c>
      <c r="FF4186" s="15">
        <v>3.7</v>
      </c>
      <c r="FG4186" s="15">
        <v>1.2</v>
      </c>
      <c r="FH4186" s="15">
        <v>1.9</v>
      </c>
      <c r="FI4186" s="15">
        <v>3.7</v>
      </c>
      <c r="FJ4186" s="15">
        <v>5.4</v>
      </c>
      <c r="FK4186" s="15">
        <v>5.8</v>
      </c>
      <c r="FL4186" s="15">
        <v>8.6</v>
      </c>
      <c r="FM4186" s="15">
        <v>9.9</v>
      </c>
      <c r="FN4186" s="21">
        <f t="shared" si="1818"/>
        <v>6.5000000000000009</v>
      </c>
      <c r="FP4186" s="22">
        <f t="shared" si="1819"/>
        <v>10.133333333333335</v>
      </c>
      <c r="FQ4186" s="23">
        <f t="shared" si="1820"/>
        <v>2.2666666666666666</v>
      </c>
      <c r="GO4186" s="2"/>
      <c r="GW4186" s="24"/>
    </row>
    <row r="4187" spans="27:205">
      <c r="AA4187" s="35" t="s">
        <v>69</v>
      </c>
      <c r="AB4187" s="36" t="s">
        <v>5163</v>
      </c>
      <c r="AC4187" s="36" t="s">
        <v>5164</v>
      </c>
      <c r="AD4187" s="36" t="s">
        <v>5165</v>
      </c>
      <c r="AE4187" s="36" t="s">
        <v>5014</v>
      </c>
      <c r="AF4187" s="36" t="s">
        <v>5166</v>
      </c>
      <c r="AG4187" s="36" t="s">
        <v>5167</v>
      </c>
      <c r="AH4187" s="36" t="s">
        <v>5168</v>
      </c>
      <c r="AI4187" s="36" t="s">
        <v>5169</v>
      </c>
      <c r="AJ4187" s="36" t="s">
        <v>5170</v>
      </c>
      <c r="AK4187" s="36" t="s">
        <v>5171</v>
      </c>
      <c r="AL4187" s="36" t="s">
        <v>5172</v>
      </c>
      <c r="AM4187" s="36" t="s">
        <v>5173</v>
      </c>
      <c r="AN4187" s="36" t="s">
        <v>5174</v>
      </c>
      <c r="CZ4187" s="2">
        <f t="shared" si="1817"/>
        <v>1887</v>
      </c>
      <c r="DA4187" s="35" t="s">
        <v>12</v>
      </c>
      <c r="DB4187" s="102" t="s">
        <v>5175</v>
      </c>
      <c r="DC4187" s="102" t="s">
        <v>5176</v>
      </c>
      <c r="DD4187" s="102" t="s">
        <v>5177</v>
      </c>
      <c r="DE4187" s="102" t="s">
        <v>5178</v>
      </c>
      <c r="DF4187" s="102" t="s">
        <v>5179</v>
      </c>
      <c r="DG4187" s="102" t="s">
        <v>5071</v>
      </c>
      <c r="DH4187" s="102" t="s">
        <v>5180</v>
      </c>
      <c r="DI4187" s="102" t="s">
        <v>5181</v>
      </c>
      <c r="DJ4187" s="102" t="s">
        <v>5182</v>
      </c>
      <c r="DK4187" s="102" t="s">
        <v>5183</v>
      </c>
      <c r="DL4187" s="102" t="s">
        <v>5184</v>
      </c>
      <c r="DM4187" s="102" t="s">
        <v>5185</v>
      </c>
      <c r="DN4187" s="102" t="s">
        <v>5186</v>
      </c>
      <c r="DP4187" s="22" t="e">
        <f t="shared" si="1815"/>
        <v>#VALUE!</v>
      </c>
      <c r="DQ4187" s="23" t="e">
        <f t="shared" si="1816"/>
        <v>#VALUE!</v>
      </c>
      <c r="EZ4187" s="2">
        <f t="shared" si="1821"/>
        <v>1887</v>
      </c>
      <c r="FA4187" s="26">
        <v>1887</v>
      </c>
      <c r="FB4187" s="15">
        <v>13.9</v>
      </c>
      <c r="FC4187" s="15">
        <v>11.4</v>
      </c>
      <c r="FD4187" s="15">
        <v>10.199999999999999</v>
      </c>
      <c r="FE4187" s="15">
        <v>7.6</v>
      </c>
      <c r="FF4187" s="15">
        <v>3.5</v>
      </c>
      <c r="FG4187" s="15">
        <v>3.8</v>
      </c>
      <c r="FH4187" s="15">
        <v>2.2000000000000002</v>
      </c>
      <c r="FI4187" s="15">
        <v>2.5</v>
      </c>
      <c r="FJ4187" s="15">
        <v>3.6</v>
      </c>
      <c r="FK4187" s="15">
        <v>6.6</v>
      </c>
      <c r="FL4187" s="15">
        <v>7.8</v>
      </c>
      <c r="FM4187" s="15">
        <v>11.2</v>
      </c>
      <c r="FN4187" s="21">
        <f t="shared" si="1818"/>
        <v>7.0249999999999995</v>
      </c>
      <c r="FP4187" s="22">
        <f t="shared" si="1819"/>
        <v>11.833333333333334</v>
      </c>
      <c r="FQ4187" s="23">
        <f t="shared" si="1820"/>
        <v>2.8333333333333335</v>
      </c>
      <c r="GO4187" s="2"/>
      <c r="GW4187" s="24"/>
    </row>
    <row r="4188" spans="27:205">
      <c r="AA4188" s="35" t="s">
        <v>70</v>
      </c>
      <c r="AB4188" s="36" t="s">
        <v>5187</v>
      </c>
      <c r="AC4188" s="36" t="s">
        <v>5188</v>
      </c>
      <c r="AD4188" s="36" t="s">
        <v>5189</v>
      </c>
      <c r="AE4188" s="36" t="s">
        <v>4946</v>
      </c>
      <c r="AF4188" s="36" t="s">
        <v>5190</v>
      </c>
      <c r="AG4188" s="36" t="s">
        <v>5191</v>
      </c>
      <c r="AH4188" s="36" t="s">
        <v>5192</v>
      </c>
      <c r="AI4188" s="36" t="s">
        <v>5193</v>
      </c>
      <c r="AJ4188" s="36" t="s">
        <v>5194</v>
      </c>
      <c r="AK4188" s="36" t="s">
        <v>5195</v>
      </c>
      <c r="AL4188" s="36" t="s">
        <v>5196</v>
      </c>
      <c r="AM4188" s="36" t="s">
        <v>5197</v>
      </c>
      <c r="AN4188" s="36" t="s">
        <v>5198</v>
      </c>
      <c r="CZ4188" s="2">
        <f t="shared" si="1817"/>
        <v>1888</v>
      </c>
      <c r="DA4188" s="35" t="s">
        <v>13</v>
      </c>
      <c r="DB4188" s="102" t="s">
        <v>1795</v>
      </c>
      <c r="DC4188" s="102" t="s">
        <v>5199</v>
      </c>
      <c r="DD4188" s="102" t="s">
        <v>4957</v>
      </c>
      <c r="DE4188" s="102" t="s">
        <v>5200</v>
      </c>
      <c r="DF4188" s="102" t="s">
        <v>5201</v>
      </c>
      <c r="DG4188" s="102" t="s">
        <v>5202</v>
      </c>
      <c r="DH4188" s="102" t="s">
        <v>5203</v>
      </c>
      <c r="DI4188" s="102" t="s">
        <v>4980</v>
      </c>
      <c r="DJ4188" s="102" t="s">
        <v>5194</v>
      </c>
      <c r="DK4188" s="102" t="s">
        <v>5204</v>
      </c>
      <c r="DL4188" s="102" t="s">
        <v>5205</v>
      </c>
      <c r="DM4188" s="102" t="s">
        <v>957</v>
      </c>
      <c r="DN4188" s="102" t="s">
        <v>5206</v>
      </c>
      <c r="DP4188" s="22" t="e">
        <f t="shared" si="1815"/>
        <v>#VALUE!</v>
      </c>
      <c r="DQ4188" s="23" t="e">
        <f t="shared" si="1816"/>
        <v>#VALUE!</v>
      </c>
      <c r="EZ4188" s="2">
        <f t="shared" si="1821"/>
        <v>1888</v>
      </c>
      <c r="FA4188" s="26">
        <v>1888</v>
      </c>
      <c r="FB4188" s="15">
        <v>10.6</v>
      </c>
      <c r="FC4188" s="15">
        <v>10.199999999999999</v>
      </c>
      <c r="FD4188" s="15">
        <v>7</v>
      </c>
      <c r="FE4188" s="15">
        <v>5.3</v>
      </c>
      <c r="FF4188" s="15">
        <v>3.9</v>
      </c>
      <c r="FG4188" s="15">
        <v>4.0999999999999996</v>
      </c>
      <c r="FH4188" s="15">
        <v>2.2000000000000002</v>
      </c>
      <c r="FI4188" s="15">
        <v>2.2999999999999998</v>
      </c>
      <c r="FJ4188" s="15">
        <v>4.5999999999999996</v>
      </c>
      <c r="FK4188" s="15">
        <v>5.4</v>
      </c>
      <c r="FL4188" s="15">
        <v>8.1</v>
      </c>
      <c r="FM4188" s="15">
        <v>11.2</v>
      </c>
      <c r="FN4188" s="21">
        <f t="shared" si="1818"/>
        <v>6.2416666666666663</v>
      </c>
      <c r="FP4188" s="22">
        <f t="shared" si="1819"/>
        <v>9.2666666666666657</v>
      </c>
      <c r="FQ4188" s="23">
        <f t="shared" si="1820"/>
        <v>2.8666666666666667</v>
      </c>
      <c r="GO4188" s="2"/>
      <c r="GW4188" s="24"/>
    </row>
    <row r="4189" spans="27:205">
      <c r="AA4189" s="35" t="s">
        <v>71</v>
      </c>
      <c r="AB4189" s="36" t="s">
        <v>5207</v>
      </c>
      <c r="AC4189" s="36" t="s">
        <v>5208</v>
      </c>
      <c r="AD4189" s="36" t="s">
        <v>1745</v>
      </c>
      <c r="AE4189" s="36" t="s">
        <v>5209</v>
      </c>
      <c r="AF4189" s="36" t="s">
        <v>5210</v>
      </c>
      <c r="AG4189" s="36" t="s">
        <v>5211</v>
      </c>
      <c r="AH4189" s="36" t="s">
        <v>5212</v>
      </c>
      <c r="AI4189" s="36" t="s">
        <v>5213</v>
      </c>
      <c r="AJ4189" s="36" t="s">
        <v>5214</v>
      </c>
      <c r="AK4189" s="36" t="s">
        <v>5122</v>
      </c>
      <c r="AL4189" s="36" t="s">
        <v>5150</v>
      </c>
      <c r="AM4189" s="36" t="s">
        <v>5074</v>
      </c>
      <c r="AN4189" s="36" t="s">
        <v>5215</v>
      </c>
      <c r="CZ4189" s="2">
        <f t="shared" si="1817"/>
        <v>1889</v>
      </c>
      <c r="DA4189" s="35" t="s">
        <v>14</v>
      </c>
      <c r="DB4189" s="102" t="s">
        <v>3646</v>
      </c>
      <c r="DC4189" s="102" t="s">
        <v>3670</v>
      </c>
      <c r="DD4189" s="102" t="s">
        <v>340</v>
      </c>
      <c r="DE4189" s="102" t="s">
        <v>5216</v>
      </c>
      <c r="DF4189" s="102" t="s">
        <v>5217</v>
      </c>
      <c r="DG4189" s="102" t="s">
        <v>5218</v>
      </c>
      <c r="DH4189" s="102" t="s">
        <v>5219</v>
      </c>
      <c r="DI4189" s="102" t="s">
        <v>5220</v>
      </c>
      <c r="DJ4189" s="102" t="s">
        <v>5102</v>
      </c>
      <c r="DK4189" s="102" t="s">
        <v>5029</v>
      </c>
      <c r="DL4189" s="102" t="s">
        <v>742</v>
      </c>
      <c r="DM4189" s="102" t="s">
        <v>3579</v>
      </c>
      <c r="DN4189" s="102" t="s">
        <v>5221</v>
      </c>
      <c r="DP4189" s="22" t="e">
        <f t="shared" si="1815"/>
        <v>#VALUE!</v>
      </c>
      <c r="DQ4189" s="23" t="e">
        <f t="shared" si="1816"/>
        <v>#VALUE!</v>
      </c>
      <c r="EZ4189" s="2">
        <f t="shared" si="1821"/>
        <v>1889</v>
      </c>
      <c r="FA4189" s="26">
        <v>1889</v>
      </c>
      <c r="FB4189" s="15">
        <v>13.1</v>
      </c>
      <c r="FC4189" s="15">
        <v>14.3</v>
      </c>
      <c r="FD4189" s="15">
        <v>8.6</v>
      </c>
      <c r="FE4189" s="15">
        <v>8.9</v>
      </c>
      <c r="FF4189" s="15">
        <v>5.2</v>
      </c>
      <c r="FG4189" s="15">
        <v>5.2</v>
      </c>
      <c r="FH4189" s="15">
        <v>1.3</v>
      </c>
      <c r="FI4189" s="15">
        <v>3.2</v>
      </c>
      <c r="FJ4189" s="15">
        <v>1.9</v>
      </c>
      <c r="FK4189" s="15">
        <v>9</v>
      </c>
      <c r="FL4189" s="15">
        <v>9.5</v>
      </c>
      <c r="FM4189" s="15">
        <v>9.3000000000000007</v>
      </c>
      <c r="FN4189" s="21">
        <f t="shared" si="1818"/>
        <v>7.458333333333333</v>
      </c>
      <c r="FP4189" s="22">
        <f t="shared" si="1819"/>
        <v>12</v>
      </c>
      <c r="FQ4189" s="23">
        <f t="shared" si="1820"/>
        <v>3.2333333333333329</v>
      </c>
      <c r="GO4189" s="2"/>
      <c r="GW4189" s="24"/>
    </row>
    <row r="4190" spans="27:205">
      <c r="AA4190" s="35" t="s">
        <v>72</v>
      </c>
      <c r="AB4190" s="36" t="s">
        <v>5222</v>
      </c>
      <c r="AC4190" s="36" t="s">
        <v>5223</v>
      </c>
      <c r="AD4190" s="36" t="s">
        <v>5224</v>
      </c>
      <c r="AE4190" s="36" t="s">
        <v>5225</v>
      </c>
      <c r="AF4190" s="36" t="s">
        <v>5226</v>
      </c>
      <c r="AG4190" s="36" t="s">
        <v>5227</v>
      </c>
      <c r="AH4190" s="36" t="s">
        <v>4989</v>
      </c>
      <c r="AI4190" s="36" t="s">
        <v>5228</v>
      </c>
      <c r="AJ4190" s="36" t="s">
        <v>5229</v>
      </c>
      <c r="AK4190" s="36" t="s">
        <v>5230</v>
      </c>
      <c r="AL4190" s="36" t="s">
        <v>5231</v>
      </c>
      <c r="AM4190" s="36" t="s">
        <v>5232</v>
      </c>
      <c r="AN4190" s="36" t="s">
        <v>5233</v>
      </c>
      <c r="CZ4190" s="2">
        <f t="shared" si="1817"/>
        <v>1890</v>
      </c>
      <c r="DA4190" s="35" t="s">
        <v>15</v>
      </c>
      <c r="DB4190" s="102" t="s">
        <v>5234</v>
      </c>
      <c r="DC4190" s="102" t="s">
        <v>5235</v>
      </c>
      <c r="DD4190" s="102" t="s">
        <v>493</v>
      </c>
      <c r="DE4190" s="102" t="s">
        <v>5236</v>
      </c>
      <c r="DF4190" s="102" t="s">
        <v>5051</v>
      </c>
      <c r="DG4190" s="102" t="s">
        <v>5237</v>
      </c>
      <c r="DH4190" s="102" t="s">
        <v>5238</v>
      </c>
      <c r="DI4190" s="102" t="s">
        <v>4952</v>
      </c>
      <c r="DJ4190" s="102" t="s">
        <v>5059</v>
      </c>
      <c r="DK4190" s="102" t="s">
        <v>5239</v>
      </c>
      <c r="DL4190" s="102" t="s">
        <v>5240</v>
      </c>
      <c r="DM4190" s="102" t="s">
        <v>5241</v>
      </c>
      <c r="DN4190" s="102" t="s">
        <v>5242</v>
      </c>
      <c r="DP4190" s="22" t="e">
        <f t="shared" si="1815"/>
        <v>#VALUE!</v>
      </c>
      <c r="DQ4190" s="23" t="e">
        <f t="shared" si="1816"/>
        <v>#VALUE!</v>
      </c>
      <c r="EZ4190" s="2">
        <f t="shared" si="1821"/>
        <v>1890</v>
      </c>
      <c r="FA4190" s="26">
        <v>1890</v>
      </c>
      <c r="FB4190" s="15">
        <v>12.8</v>
      </c>
      <c r="FC4190" s="15">
        <v>13.7</v>
      </c>
      <c r="FD4190" s="15">
        <v>11.4</v>
      </c>
      <c r="FE4190" s="15">
        <v>7.2</v>
      </c>
      <c r="FF4190" s="15">
        <v>5.2</v>
      </c>
      <c r="FG4190" s="15">
        <v>6.9</v>
      </c>
      <c r="FH4190" s="15">
        <v>0.9</v>
      </c>
      <c r="FI4190" s="15">
        <v>2.6</v>
      </c>
      <c r="FJ4190" s="15">
        <v>5.0999999999999996</v>
      </c>
      <c r="FK4190" s="15">
        <v>5.7</v>
      </c>
      <c r="FL4190" s="15">
        <v>7.8</v>
      </c>
      <c r="FM4190" s="15">
        <v>8.6999999999999993</v>
      </c>
      <c r="FN4190" s="21">
        <f t="shared" si="1818"/>
        <v>7.333333333333333</v>
      </c>
      <c r="FP4190" s="22">
        <f t="shared" si="1819"/>
        <v>12.633333333333333</v>
      </c>
      <c r="FQ4190" s="23">
        <f t="shared" si="1820"/>
        <v>3.4666666666666668</v>
      </c>
      <c r="GO4190" s="2"/>
      <c r="GW4190" s="24"/>
    </row>
    <row r="4191" spans="27:205">
      <c r="AA4191" s="35" t="s">
        <v>74</v>
      </c>
      <c r="AB4191" s="36" t="s">
        <v>5243</v>
      </c>
      <c r="AC4191" s="36" t="s">
        <v>5150</v>
      </c>
      <c r="AD4191" s="36" t="s">
        <v>5244</v>
      </c>
      <c r="AE4191" s="36" t="s">
        <v>5245</v>
      </c>
      <c r="AF4191" s="36" t="s">
        <v>5035</v>
      </c>
      <c r="AG4191" s="36" t="s">
        <v>5213</v>
      </c>
      <c r="AH4191" s="36" t="s">
        <v>5246</v>
      </c>
      <c r="AI4191" s="36" t="s">
        <v>5247</v>
      </c>
      <c r="AJ4191" s="36" t="s">
        <v>5248</v>
      </c>
      <c r="AK4191" s="36" t="s">
        <v>5249</v>
      </c>
      <c r="AL4191" s="36" t="s">
        <v>5250</v>
      </c>
      <c r="AM4191" s="36" t="s">
        <v>5251</v>
      </c>
      <c r="AN4191" s="36" t="s">
        <v>5252</v>
      </c>
      <c r="CZ4191" s="2">
        <f t="shared" si="1817"/>
        <v>1891</v>
      </c>
      <c r="DA4191" s="35" t="s">
        <v>18</v>
      </c>
      <c r="DB4191" s="102" t="s">
        <v>5253</v>
      </c>
      <c r="DC4191" s="102" t="s">
        <v>728</v>
      </c>
      <c r="DD4191" s="103"/>
      <c r="DE4191" s="103"/>
      <c r="DF4191" s="103"/>
      <c r="DG4191" s="103"/>
      <c r="DH4191" s="102" t="s">
        <v>5254</v>
      </c>
      <c r="DI4191" s="102" t="s">
        <v>5255</v>
      </c>
      <c r="DJ4191" s="102" t="s">
        <v>5256</v>
      </c>
      <c r="DK4191" s="102" t="s">
        <v>5035</v>
      </c>
      <c r="DL4191" s="102" t="s">
        <v>2660</v>
      </c>
      <c r="DM4191" s="102" t="s">
        <v>5257</v>
      </c>
      <c r="DN4191" s="103"/>
      <c r="DP4191" s="22" t="e">
        <f t="shared" si="1815"/>
        <v>#VALUE!</v>
      </c>
      <c r="DQ4191" s="23" t="e">
        <f t="shared" si="1816"/>
        <v>#VALUE!</v>
      </c>
      <c r="EZ4191" s="2">
        <f t="shared" si="1821"/>
        <v>1891</v>
      </c>
      <c r="FA4191" s="26">
        <v>1891</v>
      </c>
      <c r="FB4191" s="15">
        <v>9.9</v>
      </c>
      <c r="FC4191" s="15">
        <v>8.9</v>
      </c>
      <c r="FD4191" s="15">
        <v>9.5</v>
      </c>
      <c r="FE4191" s="15">
        <v>6.2</v>
      </c>
      <c r="FF4191" s="15">
        <v>4.7</v>
      </c>
      <c r="FG4191" s="15">
        <v>3.6</v>
      </c>
      <c r="FH4191" s="15">
        <v>2.6</v>
      </c>
      <c r="FI4191" s="15">
        <v>3.5</v>
      </c>
      <c r="FJ4191" s="15">
        <v>4.5999999999999996</v>
      </c>
      <c r="FK4191" s="15">
        <v>5.7</v>
      </c>
      <c r="FL4191" s="15">
        <v>7.6</v>
      </c>
      <c r="FM4191" s="15">
        <v>9.6999999999999993</v>
      </c>
      <c r="FN4191" s="21">
        <f t="shared" si="1818"/>
        <v>6.3750000000000009</v>
      </c>
      <c r="FP4191" s="22">
        <f t="shared" si="1819"/>
        <v>9.4333333333333336</v>
      </c>
      <c r="FQ4191" s="23">
        <f t="shared" si="1820"/>
        <v>3.2333333333333329</v>
      </c>
      <c r="GO4191" s="2"/>
      <c r="GW4191" s="24"/>
    </row>
    <row r="4192" spans="27:205">
      <c r="AA4192" s="35" t="s">
        <v>75</v>
      </c>
      <c r="AB4192" s="36" t="s">
        <v>5258</v>
      </c>
      <c r="AC4192" s="36" t="s">
        <v>5259</v>
      </c>
      <c r="AD4192" s="36" t="s">
        <v>5216</v>
      </c>
      <c r="AE4192" s="36" t="s">
        <v>5260</v>
      </c>
      <c r="AF4192" s="36" t="s">
        <v>5261</v>
      </c>
      <c r="AG4192" s="36" t="s">
        <v>5262</v>
      </c>
      <c r="AH4192" s="36" t="s">
        <v>5263</v>
      </c>
      <c r="AI4192" s="36" t="s">
        <v>5038</v>
      </c>
      <c r="AJ4192" s="36" t="s">
        <v>5256</v>
      </c>
      <c r="AK4192" s="36" t="s">
        <v>5264</v>
      </c>
      <c r="AL4192" s="36" t="s">
        <v>5107</v>
      </c>
      <c r="AM4192" s="36" t="s">
        <v>5265</v>
      </c>
      <c r="AN4192" s="36" t="s">
        <v>5266</v>
      </c>
      <c r="CZ4192" s="2">
        <f t="shared" si="1817"/>
        <v>1892</v>
      </c>
      <c r="DA4192" s="35" t="s">
        <v>19</v>
      </c>
      <c r="DB4192" s="103"/>
      <c r="DC4192" s="103"/>
      <c r="DD4192" s="103"/>
      <c r="DE4192" s="103"/>
      <c r="DF4192" s="102" t="s">
        <v>5267</v>
      </c>
      <c r="DG4192" s="102" t="s">
        <v>5268</v>
      </c>
      <c r="DH4192" s="102" t="s">
        <v>5269</v>
      </c>
      <c r="DI4192" s="102" t="s">
        <v>5270</v>
      </c>
      <c r="DJ4192" s="102" t="s">
        <v>5115</v>
      </c>
      <c r="DK4192" s="102" t="s">
        <v>5155</v>
      </c>
      <c r="DL4192" s="102" t="s">
        <v>5258</v>
      </c>
      <c r="DM4192" s="102" t="s">
        <v>2399</v>
      </c>
      <c r="DN4192" s="103"/>
      <c r="DP4192" s="22">
        <f t="shared" si="1815"/>
        <v>0</v>
      </c>
      <c r="DQ4192" s="23" t="e">
        <f t="shared" si="1816"/>
        <v>#VALUE!</v>
      </c>
      <c r="DR4192" s="24" t="e">
        <f t="shared" ref="DR4192:DR4223" si="1822">AVERAGE(DN4182:DN4192)</f>
        <v>#DIV/0!</v>
      </c>
      <c r="EZ4192" s="2">
        <f t="shared" si="1821"/>
        <v>1892</v>
      </c>
      <c r="FA4192" s="20" t="s">
        <v>18</v>
      </c>
      <c r="FB4192" s="15">
        <v>10.6</v>
      </c>
      <c r="FC4192" s="15">
        <v>10.6</v>
      </c>
      <c r="FD4192" s="15">
        <v>10.6</v>
      </c>
      <c r="FE4192" s="15">
        <v>7.6</v>
      </c>
      <c r="FF4192" s="15">
        <v>3.8</v>
      </c>
      <c r="FG4192" s="15">
        <v>3.3</v>
      </c>
      <c r="FH4192" s="15">
        <v>2</v>
      </c>
      <c r="FI4192" s="15">
        <v>2.8</v>
      </c>
      <c r="FJ4192" s="15">
        <v>4.2</v>
      </c>
      <c r="FK4192" s="15">
        <v>6.3</v>
      </c>
      <c r="FL4192" s="15">
        <v>9.4</v>
      </c>
      <c r="FM4192" s="15">
        <v>8.6999999999999993</v>
      </c>
      <c r="FN4192" s="21">
        <f t="shared" si="1818"/>
        <v>6.6583333333333323</v>
      </c>
      <c r="FP4192" s="22">
        <f t="shared" si="1819"/>
        <v>10.6</v>
      </c>
      <c r="FQ4192" s="23">
        <f t="shared" si="1820"/>
        <v>2.6999999999999997</v>
      </c>
      <c r="GO4192" s="2"/>
      <c r="GW4192" s="24"/>
    </row>
    <row r="4193" spans="27:206" ht="13.5">
      <c r="AA4193" s="35" t="s">
        <v>76</v>
      </c>
      <c r="AB4193" s="36" t="s">
        <v>5271</v>
      </c>
      <c r="AC4193" s="36" t="s">
        <v>5272</v>
      </c>
      <c r="AD4193" s="36" t="s">
        <v>5273</v>
      </c>
      <c r="AE4193" s="36" t="s">
        <v>5274</v>
      </c>
      <c r="AF4193" s="36" t="s">
        <v>5275</v>
      </c>
      <c r="AG4193" s="36" t="s">
        <v>5276</v>
      </c>
      <c r="AH4193" s="36" t="s">
        <v>5277</v>
      </c>
      <c r="AI4193" s="36" t="s">
        <v>5278</v>
      </c>
      <c r="AJ4193" s="36" t="s">
        <v>5279</v>
      </c>
      <c r="AK4193" s="36" t="s">
        <v>5090</v>
      </c>
      <c r="AL4193" s="36" t="s">
        <v>5280</v>
      </c>
      <c r="AM4193" s="36" t="s">
        <v>5281</v>
      </c>
      <c r="AN4193" s="36" t="s">
        <v>5282</v>
      </c>
      <c r="CZ4193" s="2">
        <f t="shared" si="1817"/>
        <v>1893</v>
      </c>
      <c r="DA4193" s="35" t="s">
        <v>21</v>
      </c>
      <c r="DB4193" s="102" t="s">
        <v>3603</v>
      </c>
      <c r="DC4193" s="102" t="s">
        <v>2952</v>
      </c>
      <c r="DD4193" s="102" t="s">
        <v>306</v>
      </c>
      <c r="DE4193" s="102" t="s">
        <v>366</v>
      </c>
      <c r="DF4193" s="102" t="s">
        <v>5283</v>
      </c>
      <c r="DG4193" s="102" t="s">
        <v>5284</v>
      </c>
      <c r="DH4193" s="102" t="s">
        <v>5285</v>
      </c>
      <c r="DI4193" s="102" t="s">
        <v>5050</v>
      </c>
      <c r="DJ4193" s="102" t="s">
        <v>5286</v>
      </c>
      <c r="DK4193" s="102" t="s">
        <v>612</v>
      </c>
      <c r="DL4193" s="102" t="s">
        <v>2072</v>
      </c>
      <c r="DM4193" s="102" t="s">
        <v>5008</v>
      </c>
      <c r="DN4193" s="102" t="s">
        <v>5287</v>
      </c>
      <c r="DP4193" s="22" t="e">
        <f t="shared" si="1815"/>
        <v>#VALUE!</v>
      </c>
      <c r="DQ4193" s="23" t="e">
        <f t="shared" si="1816"/>
        <v>#VALUE!</v>
      </c>
      <c r="DR4193" s="24" t="e">
        <f t="shared" si="1822"/>
        <v>#DIV/0!</v>
      </c>
      <c r="EZ4193" s="2">
        <f t="shared" si="1821"/>
        <v>1893</v>
      </c>
      <c r="FA4193" s="26">
        <v>1893</v>
      </c>
      <c r="FB4193" s="15">
        <v>11.2</v>
      </c>
      <c r="FC4193" s="15">
        <v>10.3</v>
      </c>
      <c r="FD4193" s="15">
        <v>9.4</v>
      </c>
      <c r="FE4193" s="15">
        <v>8.8000000000000007</v>
      </c>
      <c r="FF4193" s="15">
        <v>4.4000000000000004</v>
      </c>
      <c r="FG4193" s="15">
        <v>2.4</v>
      </c>
      <c r="FH4193" s="15">
        <v>2.9</v>
      </c>
      <c r="FI4193" s="15">
        <v>3.2</v>
      </c>
      <c r="FJ4193" s="15">
        <v>6.3</v>
      </c>
      <c r="FK4193" s="15">
        <v>7.4</v>
      </c>
      <c r="FL4193" s="15">
        <v>9.1</v>
      </c>
      <c r="FM4193" s="15">
        <v>11.2</v>
      </c>
      <c r="FN4193" s="21">
        <f t="shared" si="1818"/>
        <v>7.2166666666666659</v>
      </c>
      <c r="FP4193" s="22">
        <f t="shared" si="1819"/>
        <v>10.299999999999999</v>
      </c>
      <c r="FQ4193" s="23">
        <f t="shared" si="1820"/>
        <v>2.8333333333333335</v>
      </c>
      <c r="GA4193" s="28" t="s">
        <v>20</v>
      </c>
      <c r="GD4193" s="2" t="s">
        <v>173</v>
      </c>
      <c r="GO4193" s="2"/>
      <c r="GW4193" s="24"/>
      <c r="GX4193" s="24"/>
    </row>
    <row r="4194" spans="27:206">
      <c r="AA4194" s="35" t="s">
        <v>77</v>
      </c>
      <c r="AB4194" s="36" t="s">
        <v>5288</v>
      </c>
      <c r="AC4194" s="36" t="s">
        <v>5289</v>
      </c>
      <c r="AD4194" s="36" t="s">
        <v>5290</v>
      </c>
      <c r="AE4194" s="36" t="s">
        <v>5291</v>
      </c>
      <c r="AF4194" s="36" t="s">
        <v>5292</v>
      </c>
      <c r="AG4194" s="36" t="s">
        <v>5293</v>
      </c>
      <c r="AH4194" s="36" t="s">
        <v>5294</v>
      </c>
      <c r="AI4194" s="36" t="s">
        <v>5295</v>
      </c>
      <c r="AJ4194" s="36" t="s">
        <v>5296</v>
      </c>
      <c r="AK4194" s="36" t="s">
        <v>5231</v>
      </c>
      <c r="AL4194" s="36" t="s">
        <v>5297</v>
      </c>
      <c r="AM4194" s="36" t="s">
        <v>5298</v>
      </c>
      <c r="AN4194" s="36" t="s">
        <v>5299</v>
      </c>
      <c r="CZ4194" s="2">
        <f t="shared" si="1817"/>
        <v>1894</v>
      </c>
      <c r="DA4194" s="35" t="s">
        <v>22</v>
      </c>
      <c r="DB4194" s="102" t="s">
        <v>2660</v>
      </c>
      <c r="DC4194" s="102" t="s">
        <v>3231</v>
      </c>
      <c r="DD4194" s="102" t="s">
        <v>5300</v>
      </c>
      <c r="DE4194" s="102" t="s">
        <v>5301</v>
      </c>
      <c r="DF4194" s="102" t="s">
        <v>5302</v>
      </c>
      <c r="DG4194" s="102" t="s">
        <v>5303</v>
      </c>
      <c r="DH4194" s="103"/>
      <c r="DI4194" s="103"/>
      <c r="DJ4194" s="102" t="s">
        <v>5304</v>
      </c>
      <c r="DK4194" s="102" t="s">
        <v>5305</v>
      </c>
      <c r="DL4194" s="102" t="s">
        <v>5306</v>
      </c>
      <c r="DM4194" s="102" t="s">
        <v>2846</v>
      </c>
      <c r="DN4194" s="103"/>
      <c r="DP4194" s="22" t="e">
        <f t="shared" si="1815"/>
        <v>#VALUE!</v>
      </c>
      <c r="DQ4194" s="23" t="e">
        <f t="shared" si="1816"/>
        <v>#VALUE!</v>
      </c>
      <c r="DR4194" s="24" t="e">
        <f t="shared" si="1822"/>
        <v>#DIV/0!</v>
      </c>
      <c r="EZ4194" s="2">
        <f t="shared" si="1821"/>
        <v>1894</v>
      </c>
      <c r="FA4194" s="20" t="s">
        <v>21</v>
      </c>
      <c r="FB4194" s="15">
        <v>13.2</v>
      </c>
      <c r="FC4194" s="15">
        <v>10.7</v>
      </c>
      <c r="FD4194" s="15">
        <v>11.6</v>
      </c>
      <c r="FE4194" s="15">
        <v>4.9000000000000004</v>
      </c>
      <c r="FF4194" s="15">
        <v>4.0999999999999996</v>
      </c>
      <c r="FG4194" s="15">
        <v>4.8</v>
      </c>
      <c r="FH4194" s="15">
        <v>0.8</v>
      </c>
      <c r="FI4194" s="15">
        <v>3</v>
      </c>
      <c r="FJ4194" s="15">
        <v>4.0999999999999996</v>
      </c>
      <c r="FK4194" s="15">
        <v>7.9</v>
      </c>
      <c r="FL4194" s="15">
        <v>8.6</v>
      </c>
      <c r="FM4194" s="15">
        <v>11.1</v>
      </c>
      <c r="FN4194" s="21">
        <f t="shared" si="1818"/>
        <v>7.0666666666666655</v>
      </c>
      <c r="FP4194" s="22">
        <f t="shared" si="1819"/>
        <v>11.833333333333334</v>
      </c>
      <c r="FQ4194" s="23">
        <f t="shared" si="1820"/>
        <v>2.8666666666666667</v>
      </c>
      <c r="GO4194" s="2"/>
      <c r="GW4194" s="24"/>
      <c r="GX4194" s="24"/>
    </row>
    <row r="4195" spans="27:206">
      <c r="AA4195" s="35" t="s">
        <v>78</v>
      </c>
      <c r="AB4195" s="36" t="s">
        <v>5307</v>
      </c>
      <c r="AC4195" s="36" t="s">
        <v>5308</v>
      </c>
      <c r="AD4195" s="36" t="s">
        <v>5047</v>
      </c>
      <c r="AE4195" s="36" t="s">
        <v>5125</v>
      </c>
      <c r="AF4195" s="36" t="s">
        <v>5013</v>
      </c>
      <c r="AG4195" s="36" t="s">
        <v>4981</v>
      </c>
      <c r="AH4195" s="36" t="s">
        <v>5309</v>
      </c>
      <c r="AI4195" s="36" t="s">
        <v>5310</v>
      </c>
      <c r="AJ4195" s="36" t="s">
        <v>5311</v>
      </c>
      <c r="AK4195" s="36" t="s">
        <v>5012</v>
      </c>
      <c r="AL4195" s="36" t="s">
        <v>5312</v>
      </c>
      <c r="AM4195" s="36" t="s">
        <v>5313</v>
      </c>
      <c r="AN4195" s="36" t="s">
        <v>5314</v>
      </c>
      <c r="CZ4195" s="2">
        <f t="shared" si="1817"/>
        <v>1895</v>
      </c>
      <c r="DA4195" s="35" t="s">
        <v>23</v>
      </c>
      <c r="DB4195" s="102" t="s">
        <v>2695</v>
      </c>
      <c r="DC4195" s="102" t="s">
        <v>366</v>
      </c>
      <c r="DD4195" s="102" t="s">
        <v>5315</v>
      </c>
      <c r="DE4195" s="102" t="s">
        <v>5316</v>
      </c>
      <c r="DF4195" s="102" t="s">
        <v>5300</v>
      </c>
      <c r="DG4195" s="102" t="s">
        <v>5317</v>
      </c>
      <c r="DH4195" s="102" t="s">
        <v>5318</v>
      </c>
      <c r="DI4195" s="102" t="s">
        <v>5319</v>
      </c>
      <c r="DJ4195" s="102" t="s">
        <v>5320</v>
      </c>
      <c r="DK4195" s="102" t="s">
        <v>5321</v>
      </c>
      <c r="DL4195" s="102" t="s">
        <v>5045</v>
      </c>
      <c r="DM4195" s="102" t="s">
        <v>1036</v>
      </c>
      <c r="DN4195" s="102" t="s">
        <v>5322</v>
      </c>
      <c r="DP4195" s="22" t="e">
        <f t="shared" si="1815"/>
        <v>#VALUE!</v>
      </c>
      <c r="DQ4195" s="23" t="e">
        <f t="shared" si="1816"/>
        <v>#VALUE!</v>
      </c>
      <c r="DR4195" s="24" t="e">
        <f t="shared" si="1822"/>
        <v>#DIV/0!</v>
      </c>
      <c r="EZ4195" s="2">
        <f t="shared" si="1821"/>
        <v>1895</v>
      </c>
      <c r="FA4195" s="26">
        <v>1895</v>
      </c>
      <c r="FB4195" s="15">
        <v>11.2</v>
      </c>
      <c r="FC4195" s="15">
        <v>12.1</v>
      </c>
      <c r="FD4195" s="15">
        <v>10.4</v>
      </c>
      <c r="FE4195" s="15">
        <v>7.3</v>
      </c>
      <c r="FF4195" s="15">
        <v>4.3</v>
      </c>
      <c r="FG4195" s="15">
        <v>2.4</v>
      </c>
      <c r="FH4195" s="15">
        <v>0.4</v>
      </c>
      <c r="FI4195" s="15">
        <v>4.5999999999999996</v>
      </c>
      <c r="FJ4195" s="15">
        <v>5.0999999999999996</v>
      </c>
      <c r="FK4195" s="15">
        <v>7.2</v>
      </c>
      <c r="FL4195" s="15">
        <v>7.7</v>
      </c>
      <c r="FM4195" s="30" t="e">
        <f>(FM4192+FM4193+FM4194+FM4196+FM4197+FM4198)/6</f>
        <v>#VALUE!</v>
      </c>
      <c r="FN4195" s="21" t="e">
        <f t="shared" si="1818"/>
        <v>#VALUE!</v>
      </c>
      <c r="FP4195" s="22">
        <f t="shared" si="1819"/>
        <v>11.233333333333333</v>
      </c>
      <c r="FQ4195" s="23">
        <f t="shared" si="1820"/>
        <v>2.4666666666666663</v>
      </c>
      <c r="FR4195" s="24" t="e">
        <f t="shared" ref="FR4195:FR4226" si="1823">AVERAGE(FN4185:FN4195)</f>
        <v>#VALUE!</v>
      </c>
      <c r="FZ4195" s="2">
        <v>1895</v>
      </c>
      <c r="GA4195" s="35" t="s">
        <v>22</v>
      </c>
      <c r="GB4195" s="102" t="s">
        <v>1957</v>
      </c>
      <c r="GC4195" s="102" t="s">
        <v>362</v>
      </c>
      <c r="GD4195" s="102" t="s">
        <v>1981</v>
      </c>
      <c r="GE4195" s="102" t="s">
        <v>2280</v>
      </c>
      <c r="GF4195" s="102" t="s">
        <v>5107</v>
      </c>
      <c r="GG4195" s="102" t="s">
        <v>5022</v>
      </c>
      <c r="GH4195" s="102" t="s">
        <v>5323</v>
      </c>
      <c r="GI4195" s="102" t="s">
        <v>5324</v>
      </c>
      <c r="GJ4195" s="102" t="s">
        <v>5325</v>
      </c>
      <c r="GK4195" s="102" t="s">
        <v>4961</v>
      </c>
      <c r="GL4195" s="102" t="s">
        <v>5326</v>
      </c>
      <c r="GM4195" s="102" t="s">
        <v>681</v>
      </c>
      <c r="GN4195" s="102" t="s">
        <v>5327</v>
      </c>
      <c r="GO4195" s="2"/>
      <c r="GP4195" s="22" t="e">
        <f t="shared" ref="GP4195:GP4226" si="1824">SUM(GB4195+GC4195+GD4195)/3</f>
        <v>#VALUE!</v>
      </c>
      <c r="GQ4195" s="23" t="e">
        <f t="shared" ref="GQ4195:GQ4226" si="1825">SUM(GG4195+GH4195+GI4195)/3</f>
        <v>#VALUE!</v>
      </c>
      <c r="GR4195" s="24"/>
      <c r="GS4195" s="22" t="e">
        <f>AVERAGE(Sheet1!AP4195,Sheet1!BP4195,Sheet1!CP4195,Sheet1!DP4194,Sheet1!EP4195,Sheet1!FP4195,Sheet1!GP4195)</f>
        <v>#VALUE!</v>
      </c>
      <c r="GT4195" s="23" t="e">
        <f>AVERAGE(Sheet1!AQ4195,Sheet1!BQ4195,Sheet1!CQ4195,Sheet1!DQ4194,Sheet1!EQ4195,Sheet1!FQ4195,Sheet1!GQ4195)</f>
        <v>#VALUE!</v>
      </c>
      <c r="GU4195" s="31"/>
      <c r="GV4195" s="31"/>
      <c r="GW4195" s="24" t="e">
        <f>AVERAGE(Sheet1!$AO4195,Sheet1!$BO4195,Sheet1!$CO4195,Sheet1!$DO4194,Sheet1!$EO4195,Sheet1!$FO4195,Sheet1!$GO4195)</f>
        <v>#DIV/0!</v>
      </c>
      <c r="GX4195" s="24"/>
    </row>
    <row r="4196" spans="27:206">
      <c r="AA4196" s="35" t="s">
        <v>79</v>
      </c>
      <c r="AB4196" s="36" t="s">
        <v>2351</v>
      </c>
      <c r="AC4196" s="36" t="s">
        <v>5328</v>
      </c>
      <c r="AD4196" s="36" t="s">
        <v>5329</v>
      </c>
      <c r="AE4196" s="36" t="s">
        <v>5330</v>
      </c>
      <c r="AF4196" s="36" t="s">
        <v>4989</v>
      </c>
      <c r="AG4196" s="36" t="s">
        <v>5010</v>
      </c>
      <c r="AH4196" s="36" t="s">
        <v>5331</v>
      </c>
      <c r="AI4196" s="36" t="s">
        <v>5332</v>
      </c>
      <c r="AJ4196" s="36" t="s">
        <v>5333</v>
      </c>
      <c r="AK4196" s="36" t="s">
        <v>5311</v>
      </c>
      <c r="AL4196" s="36" t="s">
        <v>5334</v>
      </c>
      <c r="AM4196" s="36" t="s">
        <v>5335</v>
      </c>
      <c r="AN4196" s="36" t="s">
        <v>5336</v>
      </c>
      <c r="CZ4196" s="2">
        <f t="shared" si="1817"/>
        <v>1896</v>
      </c>
      <c r="DA4196" s="35" t="s">
        <v>24</v>
      </c>
      <c r="DB4196" s="102" t="s">
        <v>5337</v>
      </c>
      <c r="DC4196" s="102" t="s">
        <v>540</v>
      </c>
      <c r="DD4196" s="102" t="s">
        <v>5338</v>
      </c>
      <c r="DE4196" s="102" t="s">
        <v>5064</v>
      </c>
      <c r="DF4196" s="102" t="s">
        <v>5339</v>
      </c>
      <c r="DG4196" s="102" t="s">
        <v>5182</v>
      </c>
      <c r="DH4196" s="102" t="s">
        <v>5340</v>
      </c>
      <c r="DI4196" s="102" t="s">
        <v>5341</v>
      </c>
      <c r="DJ4196" s="102" t="s">
        <v>5342</v>
      </c>
      <c r="DK4196" s="102" t="s">
        <v>5343</v>
      </c>
      <c r="DL4196" s="102" t="s">
        <v>5344</v>
      </c>
      <c r="DM4196" s="102" t="s">
        <v>4561</v>
      </c>
      <c r="DN4196" s="102" t="s">
        <v>5345</v>
      </c>
      <c r="DP4196" s="22" t="e">
        <f t="shared" si="1815"/>
        <v>#VALUE!</v>
      </c>
      <c r="DQ4196" s="23" t="e">
        <f t="shared" si="1816"/>
        <v>#VALUE!</v>
      </c>
      <c r="DR4196" s="24" t="e">
        <f t="shared" si="1822"/>
        <v>#DIV/0!</v>
      </c>
      <c r="EZ4196" s="2">
        <f t="shared" si="1821"/>
        <v>1896</v>
      </c>
      <c r="FA4196" s="26">
        <v>1896</v>
      </c>
      <c r="FB4196" s="30" t="e">
        <f>(FB4193+FB4194+FB4195+FB4197+FB4198+FB4199)/6</f>
        <v>#VALUE!</v>
      </c>
      <c r="FC4196" s="30" t="e">
        <f>(FC4193+FC4194+FC4195+FC4197+FC4198+FC4199)/6</f>
        <v>#VALUE!</v>
      </c>
      <c r="FD4196" s="30" t="e">
        <f>(FD4193+FD4194+FD4195+FD4197+FD4198+FD4199)/6</f>
        <v>#VALUE!</v>
      </c>
      <c r="FE4196" s="15">
        <v>7.4</v>
      </c>
      <c r="FF4196" s="15">
        <v>5.0999999999999996</v>
      </c>
      <c r="FG4196" s="15">
        <v>2.1</v>
      </c>
      <c r="FH4196" s="15">
        <v>0.9</v>
      </c>
      <c r="FI4196" s="15">
        <v>2.8</v>
      </c>
      <c r="FJ4196" s="15">
        <v>4.4000000000000004</v>
      </c>
      <c r="FK4196" s="15">
        <v>6.7</v>
      </c>
      <c r="FL4196" s="15">
        <v>8.1</v>
      </c>
      <c r="FM4196" s="15">
        <v>10.6</v>
      </c>
      <c r="FN4196" s="21" t="e">
        <f t="shared" si="1818"/>
        <v>#VALUE!</v>
      </c>
      <c r="FP4196" s="22" t="e">
        <f t="shared" si="1819"/>
        <v>#VALUE!</v>
      </c>
      <c r="FQ4196" s="23">
        <f t="shared" si="1820"/>
        <v>1.9333333333333333</v>
      </c>
      <c r="FR4196" s="24" t="e">
        <f t="shared" si="1823"/>
        <v>#VALUE!</v>
      </c>
      <c r="FZ4196" s="2">
        <f t="shared" ref="FZ4196:FZ4227" si="1826">FZ4195+1</f>
        <v>1896</v>
      </c>
      <c r="GA4196" s="35" t="s">
        <v>23</v>
      </c>
      <c r="GB4196" s="102" t="s">
        <v>1120</v>
      </c>
      <c r="GC4196" s="102" t="s">
        <v>1035</v>
      </c>
      <c r="GD4196" s="102" t="s">
        <v>528</v>
      </c>
      <c r="GE4196" s="102" t="s">
        <v>5346</v>
      </c>
      <c r="GF4196" s="102" t="s">
        <v>5347</v>
      </c>
      <c r="GG4196" s="102" t="s">
        <v>5348</v>
      </c>
      <c r="GH4196" s="102" t="s">
        <v>5093</v>
      </c>
      <c r="GI4196" s="102" t="s">
        <v>5349</v>
      </c>
      <c r="GJ4196" s="102" t="s">
        <v>5350</v>
      </c>
      <c r="GK4196" s="102" t="s">
        <v>4972</v>
      </c>
      <c r="GL4196" s="102" t="s">
        <v>5351</v>
      </c>
      <c r="GM4196" s="102" t="s">
        <v>576</v>
      </c>
      <c r="GN4196" s="102" t="s">
        <v>5352</v>
      </c>
      <c r="GO4196" s="2"/>
      <c r="GP4196" s="22" t="e">
        <f t="shared" si="1824"/>
        <v>#VALUE!</v>
      </c>
      <c r="GQ4196" s="23" t="e">
        <f t="shared" si="1825"/>
        <v>#VALUE!</v>
      </c>
      <c r="GR4196" s="24"/>
      <c r="GS4196" s="22" t="e">
        <f>AVERAGE(Sheet1!AP4196,Sheet1!BP4196,Sheet1!CP4196,Sheet1!DP4195,Sheet1!EP4196,Sheet1!FP4196,Sheet1!GP4196)</f>
        <v>#VALUE!</v>
      </c>
      <c r="GT4196" s="23" t="e">
        <f>AVERAGE(Sheet1!AQ4196,Sheet1!BQ4196,Sheet1!CQ4196,Sheet1!DQ4195,Sheet1!EQ4196,Sheet1!FQ4196,Sheet1!GQ4196)</f>
        <v>#VALUE!</v>
      </c>
      <c r="GU4196" s="31"/>
      <c r="GV4196" s="31"/>
      <c r="GW4196" s="24" t="e">
        <f>AVERAGE(Sheet1!$AO4196,Sheet1!$BO4196,Sheet1!$CO4196,Sheet1!$DO4195,Sheet1!$EO4196,Sheet1!$FO4196,Sheet1!$GO4196)</f>
        <v>#DIV/0!</v>
      </c>
      <c r="GX4196" s="24"/>
    </row>
    <row r="4197" spans="27:206">
      <c r="AA4197" s="35" t="s">
        <v>80</v>
      </c>
      <c r="AB4197" s="36" t="s">
        <v>5353</v>
      </c>
      <c r="AC4197" s="36" t="s">
        <v>366</v>
      </c>
      <c r="AD4197" s="36" t="s">
        <v>5057</v>
      </c>
      <c r="AE4197" s="36" t="s">
        <v>5354</v>
      </c>
      <c r="AF4197" s="36" t="s">
        <v>5355</v>
      </c>
      <c r="AG4197" s="36" t="s">
        <v>5148</v>
      </c>
      <c r="AH4197" s="36" t="s">
        <v>5356</v>
      </c>
      <c r="AI4197" s="36" t="s">
        <v>5269</v>
      </c>
      <c r="AJ4197" s="36" t="s">
        <v>5061</v>
      </c>
      <c r="AK4197" s="36" t="s">
        <v>5357</v>
      </c>
      <c r="AL4197" s="36" t="s">
        <v>5244</v>
      </c>
      <c r="AM4197" s="36" t="s">
        <v>5358</v>
      </c>
      <c r="AN4197" s="36" t="s">
        <v>5359</v>
      </c>
      <c r="CZ4197" s="2">
        <f t="shared" si="1817"/>
        <v>1897</v>
      </c>
      <c r="DA4197" s="35" t="s">
        <v>26</v>
      </c>
      <c r="DB4197" s="102" t="s">
        <v>2543</v>
      </c>
      <c r="DC4197" s="102" t="s">
        <v>453</v>
      </c>
      <c r="DD4197" s="102" t="s">
        <v>5360</v>
      </c>
      <c r="DE4197" s="102" t="s">
        <v>5361</v>
      </c>
      <c r="DF4197" s="102" t="s">
        <v>5362</v>
      </c>
      <c r="DG4197" s="102" t="s">
        <v>5159</v>
      </c>
      <c r="DH4197" s="102" t="s">
        <v>5363</v>
      </c>
      <c r="DI4197" s="102" t="s">
        <v>5364</v>
      </c>
      <c r="DJ4197" s="102" t="s">
        <v>5365</v>
      </c>
      <c r="DK4197" s="102" t="s">
        <v>5366</v>
      </c>
      <c r="DL4197" s="102" t="s">
        <v>5140</v>
      </c>
      <c r="DM4197" s="102" t="s">
        <v>729</v>
      </c>
      <c r="DN4197" s="102" t="s">
        <v>5367</v>
      </c>
      <c r="DP4197" s="22" t="e">
        <f t="shared" si="1815"/>
        <v>#VALUE!</v>
      </c>
      <c r="DQ4197" s="23" t="e">
        <f t="shared" si="1816"/>
        <v>#VALUE!</v>
      </c>
      <c r="DR4197" s="24" t="e">
        <f t="shared" si="1822"/>
        <v>#DIV/0!</v>
      </c>
      <c r="EZ4197" s="2">
        <f t="shared" si="1821"/>
        <v>1897</v>
      </c>
      <c r="FA4197" s="26">
        <v>1897</v>
      </c>
      <c r="FB4197" s="15">
        <v>10.8</v>
      </c>
      <c r="FC4197" s="15">
        <v>11.3</v>
      </c>
      <c r="FD4197" s="15">
        <v>6.9</v>
      </c>
      <c r="FE4197" s="15">
        <v>7.6</v>
      </c>
      <c r="FF4197" s="15">
        <v>3.3</v>
      </c>
      <c r="FG4197" s="15">
        <v>4.0999999999999996</v>
      </c>
      <c r="FH4197" s="15">
        <v>2</v>
      </c>
      <c r="FI4197" s="15">
        <v>2.2999999999999998</v>
      </c>
      <c r="FJ4197" s="15">
        <v>4.5</v>
      </c>
      <c r="FK4197" s="15">
        <v>6.2</v>
      </c>
      <c r="FL4197" s="15">
        <v>8.8000000000000007</v>
      </c>
      <c r="FM4197" s="15">
        <v>10.6</v>
      </c>
      <c r="FN4197" s="21">
        <f t="shared" si="1818"/>
        <v>6.5333333333333323</v>
      </c>
      <c r="FP4197" s="22">
        <f t="shared" si="1819"/>
        <v>9.6666666666666661</v>
      </c>
      <c r="FQ4197" s="23">
        <f t="shared" si="1820"/>
        <v>2.7999999999999994</v>
      </c>
      <c r="FR4197" s="24" t="e">
        <f t="shared" si="1823"/>
        <v>#VALUE!</v>
      </c>
      <c r="FZ4197" s="2">
        <f t="shared" si="1826"/>
        <v>1897</v>
      </c>
      <c r="GA4197" s="35" t="s">
        <v>24</v>
      </c>
      <c r="GB4197" s="102" t="s">
        <v>1070</v>
      </c>
      <c r="GC4197" s="102" t="s">
        <v>1443</v>
      </c>
      <c r="GD4197" s="102" t="s">
        <v>3074</v>
      </c>
      <c r="GE4197" s="102" t="s">
        <v>5109</v>
      </c>
      <c r="GF4197" s="102" t="s">
        <v>5368</v>
      </c>
      <c r="GG4197" s="102" t="s">
        <v>5369</v>
      </c>
      <c r="GH4197" s="102" t="s">
        <v>5370</v>
      </c>
      <c r="GI4197" s="102" t="s">
        <v>5371</v>
      </c>
      <c r="GJ4197" s="102" t="s">
        <v>5372</v>
      </c>
      <c r="GK4197" s="102" t="s">
        <v>5373</v>
      </c>
      <c r="GL4197" s="102" t="s">
        <v>5205</v>
      </c>
      <c r="GM4197" s="102" t="s">
        <v>5374</v>
      </c>
      <c r="GN4197" s="102" t="s">
        <v>5375</v>
      </c>
      <c r="GO4197" s="2"/>
      <c r="GP4197" s="22" t="e">
        <f t="shared" si="1824"/>
        <v>#VALUE!</v>
      </c>
      <c r="GQ4197" s="23" t="e">
        <f t="shared" si="1825"/>
        <v>#VALUE!</v>
      </c>
      <c r="GR4197" s="24"/>
      <c r="GS4197" s="22" t="e">
        <f>AVERAGE(Sheet1!AP4197,Sheet1!BP4197,Sheet1!CP4197,Sheet1!DP4196,Sheet1!EP4197,Sheet1!FP4197,Sheet1!GP4197)</f>
        <v>#VALUE!</v>
      </c>
      <c r="GT4197" s="23" t="e">
        <f>AVERAGE(Sheet1!AQ4197,Sheet1!BQ4197,Sheet1!CQ4197,Sheet1!DQ4196,Sheet1!EQ4197,Sheet1!FQ4197,Sheet1!GQ4197)</f>
        <v>#VALUE!</v>
      </c>
      <c r="GU4197" s="31"/>
      <c r="GV4197" s="31"/>
      <c r="GW4197" s="24" t="e">
        <f>AVERAGE(Sheet1!$AO4197,Sheet1!$BO4197,Sheet1!$CO4197,Sheet1!$DO4196,Sheet1!$EO4197,Sheet1!$FO4197,Sheet1!$GO4197)</f>
        <v>#DIV/0!</v>
      </c>
      <c r="GX4197" s="24"/>
    </row>
    <row r="4198" spans="27:206" ht="12.75" customHeight="1">
      <c r="AA4198" s="1" t="s">
        <v>722</v>
      </c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BA4198" s="2" t="s">
        <v>25</v>
      </c>
      <c r="BC4198" s="2" t="s">
        <v>173</v>
      </c>
      <c r="CZ4198" s="2">
        <f t="shared" si="1817"/>
        <v>1898</v>
      </c>
      <c r="DA4198" s="35" t="s">
        <v>27</v>
      </c>
      <c r="DB4198" s="102" t="s">
        <v>577</v>
      </c>
      <c r="DC4198" s="102" t="s">
        <v>1617</v>
      </c>
      <c r="DD4198" s="102" t="s">
        <v>2769</v>
      </c>
      <c r="DE4198" s="102" t="s">
        <v>5107</v>
      </c>
      <c r="DF4198" s="102" t="s">
        <v>5376</v>
      </c>
      <c r="DG4198" s="102" t="s">
        <v>5377</v>
      </c>
      <c r="DH4198" s="102" t="s">
        <v>5378</v>
      </c>
      <c r="DI4198" s="102" t="s">
        <v>5330</v>
      </c>
      <c r="DJ4198" s="102" t="s">
        <v>5379</v>
      </c>
      <c r="DK4198" s="102" t="s">
        <v>5380</v>
      </c>
      <c r="DL4198" s="102" t="s">
        <v>5381</v>
      </c>
      <c r="DM4198" s="102" t="s">
        <v>5382</v>
      </c>
      <c r="DN4198" s="102" t="s">
        <v>5383</v>
      </c>
      <c r="DP4198" s="22" t="e">
        <f t="shared" si="1815"/>
        <v>#VALUE!</v>
      </c>
      <c r="DQ4198" s="23" t="e">
        <f t="shared" si="1816"/>
        <v>#VALUE!</v>
      </c>
      <c r="DR4198" s="24" t="e">
        <f t="shared" si="1822"/>
        <v>#DIV/0!</v>
      </c>
      <c r="EZ4198" s="2">
        <f t="shared" si="1821"/>
        <v>1898</v>
      </c>
      <c r="FA4198" s="35" t="s">
        <v>26</v>
      </c>
      <c r="FB4198" s="102" t="s">
        <v>1157</v>
      </c>
      <c r="FC4198" s="102" t="s">
        <v>1901</v>
      </c>
      <c r="FD4198" s="102" t="s">
        <v>1649</v>
      </c>
      <c r="FE4198" s="102" t="s">
        <v>5384</v>
      </c>
      <c r="FF4198" s="102" t="s">
        <v>5385</v>
      </c>
      <c r="FG4198" s="102" t="s">
        <v>5386</v>
      </c>
      <c r="FH4198" s="102" t="s">
        <v>5255</v>
      </c>
      <c r="FI4198" s="102" t="s">
        <v>5342</v>
      </c>
      <c r="FJ4198" s="102" t="s">
        <v>5150</v>
      </c>
      <c r="FK4198" s="102" t="s">
        <v>909</v>
      </c>
      <c r="FL4198" s="102" t="s">
        <v>1132</v>
      </c>
      <c r="FM4198" s="102" t="s">
        <v>635</v>
      </c>
      <c r="FN4198" s="102" t="s">
        <v>5387</v>
      </c>
      <c r="FP4198" s="22" t="e">
        <f t="shared" si="1819"/>
        <v>#VALUE!</v>
      </c>
      <c r="FQ4198" s="23" t="e">
        <f t="shared" si="1820"/>
        <v>#VALUE!</v>
      </c>
      <c r="FR4198" s="24" t="e">
        <f t="shared" si="1823"/>
        <v>#VALUE!</v>
      </c>
      <c r="FZ4198" s="2">
        <f t="shared" si="1826"/>
        <v>1898</v>
      </c>
      <c r="GA4198" s="35" t="s">
        <v>26</v>
      </c>
      <c r="GB4198" s="102" t="s">
        <v>1803</v>
      </c>
      <c r="GC4198" s="102" t="s">
        <v>1034</v>
      </c>
      <c r="GD4198" s="102" t="s">
        <v>990</v>
      </c>
      <c r="GE4198" s="102" t="s">
        <v>5388</v>
      </c>
      <c r="GF4198" s="102" t="s">
        <v>5389</v>
      </c>
      <c r="GG4198" s="102" t="s">
        <v>5390</v>
      </c>
      <c r="GH4198" s="102" t="s">
        <v>5391</v>
      </c>
      <c r="GI4198" s="102" t="s">
        <v>5342</v>
      </c>
      <c r="GJ4198" s="102" t="s">
        <v>5392</v>
      </c>
      <c r="GK4198" s="102" t="s">
        <v>390</v>
      </c>
      <c r="GL4198" s="102" t="s">
        <v>2072</v>
      </c>
      <c r="GM4198" s="102" t="s">
        <v>1980</v>
      </c>
      <c r="GN4198" s="102" t="s">
        <v>5393</v>
      </c>
      <c r="GO4198" s="2"/>
      <c r="GP4198" s="22" t="e">
        <f t="shared" si="1824"/>
        <v>#VALUE!</v>
      </c>
      <c r="GQ4198" s="23" t="e">
        <f t="shared" si="1825"/>
        <v>#VALUE!</v>
      </c>
      <c r="GR4198" s="24"/>
      <c r="GS4198" s="22" t="e">
        <f>AVERAGE(Sheet1!AP4198,Sheet1!BP4198,Sheet1!CP4198,Sheet1!DP4197,Sheet1!EP4198,Sheet1!FP4198,Sheet1!GP4198)</f>
        <v>#VALUE!</v>
      </c>
      <c r="GT4198" s="23" t="e">
        <f>AVERAGE(Sheet1!AQ4198,Sheet1!BQ4198,Sheet1!CQ4198,Sheet1!DQ4197,Sheet1!EQ4198,Sheet1!FQ4198,Sheet1!GQ4198)</f>
        <v>#VALUE!</v>
      </c>
      <c r="GU4198" s="31"/>
      <c r="GV4198" s="31"/>
      <c r="GW4198" s="24" t="e">
        <f>AVERAGE(Sheet1!$AO4198,Sheet1!$BO4198,Sheet1!$CO4198,Sheet1!$DO4197,Sheet1!$EO4198,Sheet1!$FO4198,Sheet1!$GO4198)</f>
        <v>#DIV/0!</v>
      </c>
      <c r="GX4198" s="24"/>
    </row>
    <row r="4199" spans="27:206">
      <c r="AA4199" s="104" t="s">
        <v>747</v>
      </c>
      <c r="AB4199" s="104" t="s">
        <v>748</v>
      </c>
      <c r="AC4199" s="104" t="s">
        <v>749</v>
      </c>
      <c r="AD4199" s="104" t="s">
        <v>750</v>
      </c>
      <c r="AE4199" s="104" t="s">
        <v>751</v>
      </c>
      <c r="AF4199" s="104" t="s">
        <v>752</v>
      </c>
      <c r="AG4199" s="104" t="s">
        <v>753</v>
      </c>
      <c r="AH4199" s="104" t="s">
        <v>754</v>
      </c>
      <c r="AI4199" s="104" t="s">
        <v>755</v>
      </c>
      <c r="AJ4199" s="104" t="s">
        <v>756</v>
      </c>
      <c r="AK4199" s="104" t="s">
        <v>757</v>
      </c>
      <c r="AL4199" s="104" t="s">
        <v>758</v>
      </c>
      <c r="AM4199" s="104" t="s">
        <v>759</v>
      </c>
      <c r="AN4199" s="104" t="s">
        <v>760</v>
      </c>
      <c r="CZ4199" s="2">
        <f t="shared" si="1817"/>
        <v>1899</v>
      </c>
      <c r="DA4199" s="35" t="s">
        <v>28</v>
      </c>
      <c r="DB4199" s="102" t="s">
        <v>3201</v>
      </c>
      <c r="DC4199" s="102" t="s">
        <v>1631</v>
      </c>
      <c r="DD4199" s="102" t="s">
        <v>5394</v>
      </c>
      <c r="DE4199" s="102" t="s">
        <v>5395</v>
      </c>
      <c r="DF4199" s="102" t="s">
        <v>5396</v>
      </c>
      <c r="DG4199" s="102" t="s">
        <v>5397</v>
      </c>
      <c r="DH4199" s="102" t="s">
        <v>5398</v>
      </c>
      <c r="DI4199" s="102" t="s">
        <v>4951</v>
      </c>
      <c r="DJ4199" s="102" t="s">
        <v>5399</v>
      </c>
      <c r="DK4199" s="102" t="s">
        <v>5059</v>
      </c>
      <c r="DL4199" s="102" t="s">
        <v>957</v>
      </c>
      <c r="DM4199" s="102" t="s">
        <v>3043</v>
      </c>
      <c r="DN4199" s="102" t="s">
        <v>5400</v>
      </c>
      <c r="DP4199" s="22" t="e">
        <f t="shared" si="1815"/>
        <v>#VALUE!</v>
      </c>
      <c r="DQ4199" s="23" t="e">
        <f t="shared" si="1816"/>
        <v>#VALUE!</v>
      </c>
      <c r="DR4199" s="24" t="e">
        <f t="shared" si="1822"/>
        <v>#DIV/0!</v>
      </c>
      <c r="EZ4199" s="2">
        <f t="shared" si="1821"/>
        <v>1899</v>
      </c>
      <c r="FA4199" s="35" t="s">
        <v>29</v>
      </c>
      <c r="FB4199" s="102" t="s">
        <v>317</v>
      </c>
      <c r="FC4199" s="102" t="s">
        <v>2714</v>
      </c>
      <c r="FD4199" s="102" t="s">
        <v>2243</v>
      </c>
      <c r="FE4199" s="102" t="s">
        <v>5401</v>
      </c>
      <c r="FF4199" s="102" t="s">
        <v>5292</v>
      </c>
      <c r="FG4199" s="102" t="s">
        <v>5068</v>
      </c>
      <c r="FH4199" s="102" t="s">
        <v>5145</v>
      </c>
      <c r="FI4199" s="102" t="s">
        <v>5209</v>
      </c>
      <c r="FJ4199" s="102" t="s">
        <v>5232</v>
      </c>
      <c r="FK4199" s="102" t="s">
        <v>5402</v>
      </c>
      <c r="FL4199" s="102" t="s">
        <v>2494</v>
      </c>
      <c r="FM4199" s="102" t="s">
        <v>1786</v>
      </c>
      <c r="FN4199" s="102" t="s">
        <v>5403</v>
      </c>
      <c r="FP4199" s="22" t="e">
        <f t="shared" si="1819"/>
        <v>#VALUE!</v>
      </c>
      <c r="FQ4199" s="23" t="e">
        <f t="shared" si="1820"/>
        <v>#VALUE!</v>
      </c>
      <c r="FR4199" s="24" t="e">
        <f t="shared" si="1823"/>
        <v>#VALUE!</v>
      </c>
      <c r="FZ4199" s="2">
        <f t="shared" si="1826"/>
        <v>1899</v>
      </c>
      <c r="GA4199" s="35" t="s">
        <v>27</v>
      </c>
      <c r="GB4199" s="102" t="s">
        <v>740</v>
      </c>
      <c r="GC4199" s="102" t="s">
        <v>308</v>
      </c>
      <c r="GD4199" s="102" t="s">
        <v>3979</v>
      </c>
      <c r="GE4199" s="102" t="s">
        <v>2847</v>
      </c>
      <c r="GF4199" s="102" t="s">
        <v>5404</v>
      </c>
      <c r="GG4199" s="102" t="s">
        <v>5405</v>
      </c>
      <c r="GH4199" s="102" t="s">
        <v>5122</v>
      </c>
      <c r="GI4199" s="102" t="s">
        <v>5406</v>
      </c>
      <c r="GJ4199" s="102" t="s">
        <v>5407</v>
      </c>
      <c r="GK4199" s="102" t="s">
        <v>5408</v>
      </c>
      <c r="GL4199" s="102" t="s">
        <v>213</v>
      </c>
      <c r="GM4199" s="102" t="s">
        <v>2858</v>
      </c>
      <c r="GN4199" s="102" t="s">
        <v>5409</v>
      </c>
      <c r="GO4199" s="2"/>
      <c r="GP4199" s="22" t="e">
        <f t="shared" si="1824"/>
        <v>#VALUE!</v>
      </c>
      <c r="GQ4199" s="23" t="e">
        <f t="shared" si="1825"/>
        <v>#VALUE!</v>
      </c>
      <c r="GR4199" s="24"/>
      <c r="GS4199" s="22" t="e">
        <f>AVERAGE(Sheet1!AP4199,Sheet1!BP4199,Sheet1!CP4199,Sheet1!DP4198,Sheet1!EP4199,Sheet1!FP4199,Sheet1!GP4199)</f>
        <v>#VALUE!</v>
      </c>
      <c r="GT4199" s="23" t="e">
        <f>AVERAGE(Sheet1!AQ4199,Sheet1!BQ4199,Sheet1!CQ4199,Sheet1!DQ4198,Sheet1!EQ4199,Sheet1!FQ4199,Sheet1!GQ4199)</f>
        <v>#VALUE!</v>
      </c>
      <c r="GU4199" s="31"/>
      <c r="GV4199" s="31"/>
      <c r="GW4199" s="24" t="e">
        <f>AVERAGE(Sheet1!$AO4199,Sheet1!$BO4199,Sheet1!$CO4199,Sheet1!$DO4198,Sheet1!$EO4199,Sheet1!$FO4199,Sheet1!$GO4199)</f>
        <v>#DIV/0!</v>
      </c>
      <c r="GX4199" s="24"/>
    </row>
    <row r="4200" spans="27:206">
      <c r="AA4200" s="35" t="s">
        <v>81</v>
      </c>
      <c r="AB4200" s="36" t="s">
        <v>5410</v>
      </c>
      <c r="AC4200" s="36" t="s">
        <v>1218</v>
      </c>
      <c r="AD4200" s="36" t="s">
        <v>5223</v>
      </c>
      <c r="AE4200" s="36" t="s">
        <v>5411</v>
      </c>
      <c r="AF4200" s="36" t="s">
        <v>5191</v>
      </c>
      <c r="AG4200" s="36" t="s">
        <v>5412</v>
      </c>
      <c r="AH4200" s="36" t="s">
        <v>5247</v>
      </c>
      <c r="AI4200" s="36" t="s">
        <v>5413</v>
      </c>
      <c r="AJ4200" s="36" t="s">
        <v>5414</v>
      </c>
      <c r="AK4200" s="36" t="s">
        <v>5052</v>
      </c>
      <c r="AL4200" s="36" t="s">
        <v>4959</v>
      </c>
      <c r="AM4200" s="36" t="s">
        <v>5077</v>
      </c>
      <c r="AN4200" s="36" t="s">
        <v>5415</v>
      </c>
      <c r="AZ4200" s="2">
        <v>1900</v>
      </c>
      <c r="BA4200" s="26">
        <v>1900</v>
      </c>
      <c r="BB4200" s="15">
        <v>12.3</v>
      </c>
      <c r="BC4200" s="15">
        <v>11.4</v>
      </c>
      <c r="BD4200" s="15">
        <v>10.1</v>
      </c>
      <c r="BE4200" s="15">
        <v>8.9</v>
      </c>
      <c r="BF4200" s="15">
        <v>7.5</v>
      </c>
      <c r="BG4200" s="15">
        <v>7.1</v>
      </c>
      <c r="BH4200" s="15">
        <v>5.3</v>
      </c>
      <c r="BI4200" s="15">
        <v>5.5</v>
      </c>
      <c r="BJ4200" s="15">
        <v>6.7</v>
      </c>
      <c r="BK4200" s="15">
        <v>7.2</v>
      </c>
      <c r="BL4200" s="15">
        <v>8.8000000000000007</v>
      </c>
      <c r="BM4200" s="15">
        <v>10.1</v>
      </c>
      <c r="BN4200" s="21">
        <f t="shared" ref="BN4200:BN4231" si="1827">SUM(BB4200:BM4200)/12</f>
        <v>8.4083333333333332</v>
      </c>
      <c r="BP4200" s="22">
        <f t="shared" ref="BP4200:BP4231" si="1828">SUM(BB4200+BC4200+BD4200)/3</f>
        <v>11.266666666666667</v>
      </c>
      <c r="BQ4200" s="23">
        <f t="shared" ref="BQ4200:BQ4231" si="1829">SUM(BG4200+BH4200+BI4200)/3</f>
        <v>5.9666666666666659</v>
      </c>
      <c r="CZ4200" s="2">
        <f t="shared" si="1817"/>
        <v>1900</v>
      </c>
      <c r="DA4200" s="35" t="s">
        <v>29</v>
      </c>
      <c r="DB4200" s="102" t="s">
        <v>5416</v>
      </c>
      <c r="DC4200" s="102" t="s">
        <v>4783</v>
      </c>
      <c r="DD4200" s="102" t="s">
        <v>5417</v>
      </c>
      <c r="DE4200" s="102" t="s">
        <v>5418</v>
      </c>
      <c r="DF4200" s="102" t="s">
        <v>5292</v>
      </c>
      <c r="DG4200" s="102" t="s">
        <v>5419</v>
      </c>
      <c r="DH4200" s="102" t="s">
        <v>5420</v>
      </c>
      <c r="DI4200" s="102" t="s">
        <v>5421</v>
      </c>
      <c r="DJ4200" s="102" t="s">
        <v>5422</v>
      </c>
      <c r="DK4200" s="102" t="s">
        <v>5423</v>
      </c>
      <c r="DL4200" s="102" t="s">
        <v>5424</v>
      </c>
      <c r="DM4200" s="102" t="s">
        <v>5424</v>
      </c>
      <c r="DN4200" s="102" t="s">
        <v>5425</v>
      </c>
      <c r="DP4200" s="22" t="e">
        <f t="shared" si="1815"/>
        <v>#VALUE!</v>
      </c>
      <c r="DQ4200" s="23" t="e">
        <f t="shared" si="1816"/>
        <v>#VALUE!</v>
      </c>
      <c r="DR4200" s="24" t="e">
        <f t="shared" si="1822"/>
        <v>#DIV/0!</v>
      </c>
      <c r="EZ4200" s="2">
        <f t="shared" si="1821"/>
        <v>1900</v>
      </c>
      <c r="FA4200" s="35" t="s">
        <v>30</v>
      </c>
      <c r="FB4200" s="102" t="s">
        <v>2790</v>
      </c>
      <c r="FC4200" s="102" t="s">
        <v>1069</v>
      </c>
      <c r="FD4200" s="102" t="s">
        <v>2791</v>
      </c>
      <c r="FE4200" s="102" t="s">
        <v>649</v>
      </c>
      <c r="FF4200" s="102" t="s">
        <v>5426</v>
      </c>
      <c r="FG4200" s="102" t="s">
        <v>5427</v>
      </c>
      <c r="FH4200" s="102" t="s">
        <v>5262</v>
      </c>
      <c r="FI4200" s="102" t="s">
        <v>5284</v>
      </c>
      <c r="FJ4200" s="102" t="s">
        <v>5428</v>
      </c>
      <c r="FK4200" s="102" t="s">
        <v>366</v>
      </c>
      <c r="FL4200" s="102" t="s">
        <v>2668</v>
      </c>
      <c r="FM4200" s="102" t="s">
        <v>3057</v>
      </c>
      <c r="FN4200" s="102" t="s">
        <v>5429</v>
      </c>
      <c r="FP4200" s="22" t="e">
        <f t="shared" si="1819"/>
        <v>#VALUE!</v>
      </c>
      <c r="FQ4200" s="23" t="e">
        <f t="shared" si="1820"/>
        <v>#VALUE!</v>
      </c>
      <c r="FR4200" s="24" t="e">
        <f t="shared" si="1823"/>
        <v>#VALUE!</v>
      </c>
      <c r="FZ4200" s="2">
        <f t="shared" si="1826"/>
        <v>1900</v>
      </c>
      <c r="GA4200" s="35" t="s">
        <v>29</v>
      </c>
      <c r="GB4200" s="102" t="s">
        <v>5430</v>
      </c>
      <c r="GC4200" s="102" t="s">
        <v>5431</v>
      </c>
      <c r="GD4200" s="102" t="s">
        <v>2974</v>
      </c>
      <c r="GE4200" s="102" t="s">
        <v>5432</v>
      </c>
      <c r="GF4200" s="102" t="s">
        <v>5433</v>
      </c>
      <c r="GG4200" s="102" t="s">
        <v>5434</v>
      </c>
      <c r="GH4200" s="102" t="s">
        <v>5081</v>
      </c>
      <c r="GI4200" s="102" t="s">
        <v>5435</v>
      </c>
      <c r="GJ4200" s="102" t="s">
        <v>5436</v>
      </c>
      <c r="GK4200" s="102" t="s">
        <v>1812</v>
      </c>
      <c r="GL4200" s="102" t="s">
        <v>5437</v>
      </c>
      <c r="GM4200" s="102" t="s">
        <v>911</v>
      </c>
      <c r="GN4200" s="102" t="s">
        <v>5438</v>
      </c>
      <c r="GO4200" s="2"/>
      <c r="GP4200" s="22" t="e">
        <f t="shared" si="1824"/>
        <v>#VALUE!</v>
      </c>
      <c r="GQ4200" s="23" t="e">
        <f t="shared" si="1825"/>
        <v>#VALUE!</v>
      </c>
      <c r="GR4200" s="24"/>
      <c r="GS4200" s="22" t="e">
        <f>AVERAGE(Sheet1!AP4200,Sheet1!BP4200,Sheet1!CP4200,Sheet1!DP4199,Sheet1!EP4200,Sheet1!FP4200,Sheet1!GP4200)</f>
        <v>#VALUE!</v>
      </c>
      <c r="GT4200" s="23" t="e">
        <f>AVERAGE(Sheet1!AQ4200,Sheet1!BQ4200,Sheet1!CQ4200,Sheet1!DQ4199,Sheet1!EQ4200,Sheet1!FQ4200,Sheet1!GQ4200)</f>
        <v>#VALUE!</v>
      </c>
      <c r="GU4200" s="31"/>
      <c r="GV4200" s="31"/>
      <c r="GW4200" s="24" t="e">
        <f>AVERAGE(Sheet1!$AO4200,Sheet1!$BO4200,Sheet1!$CO4200,Sheet1!$DO4199,Sheet1!$EO4200,Sheet1!$FO4200,Sheet1!$GO4200)</f>
        <v>#DIV/0!</v>
      </c>
      <c r="GX4200" s="24"/>
    </row>
    <row r="4201" spans="27:206">
      <c r="AA4201" s="35" t="s">
        <v>82</v>
      </c>
      <c r="AB4201" s="36" t="s">
        <v>5288</v>
      </c>
      <c r="AC4201" s="36" t="s">
        <v>5439</v>
      </c>
      <c r="AD4201" s="36" t="s">
        <v>5047</v>
      </c>
      <c r="AE4201" s="36" t="s">
        <v>5440</v>
      </c>
      <c r="AF4201" s="36" t="s">
        <v>5441</v>
      </c>
      <c r="AG4201" s="36" t="s">
        <v>5442</v>
      </c>
      <c r="AH4201" s="36" t="s">
        <v>5443</v>
      </c>
      <c r="AI4201" s="36" t="s">
        <v>5332</v>
      </c>
      <c r="AJ4201" s="36" t="s">
        <v>5444</v>
      </c>
      <c r="AK4201" s="36" t="s">
        <v>5102</v>
      </c>
      <c r="AL4201" s="36" t="s">
        <v>5153</v>
      </c>
      <c r="AM4201" s="36" t="s">
        <v>5445</v>
      </c>
      <c r="AN4201" s="36" t="s">
        <v>5446</v>
      </c>
      <c r="AZ4201" s="2">
        <f t="shared" ref="AZ4201:AZ4232" si="1830">AZ4200+1</f>
        <v>1901</v>
      </c>
      <c r="BA4201" s="26">
        <v>1901</v>
      </c>
      <c r="BB4201" s="15">
        <v>11.2</v>
      </c>
      <c r="BC4201" s="15">
        <v>11.6</v>
      </c>
      <c r="BD4201" s="15">
        <v>10.8</v>
      </c>
      <c r="BE4201" s="15">
        <v>9.4</v>
      </c>
      <c r="BF4201" s="15">
        <v>9</v>
      </c>
      <c r="BG4201" s="15">
        <v>5.6</v>
      </c>
      <c r="BH4201" s="15">
        <v>4.7</v>
      </c>
      <c r="BI4201" s="15">
        <v>6.7</v>
      </c>
      <c r="BJ4201" s="15">
        <v>7.8</v>
      </c>
      <c r="BK4201" s="15">
        <v>8.6999999999999993</v>
      </c>
      <c r="BL4201" s="15">
        <v>9.6</v>
      </c>
      <c r="BM4201" s="15">
        <v>10.3</v>
      </c>
      <c r="BN4201" s="21">
        <f t="shared" si="1827"/>
        <v>8.7833333333333332</v>
      </c>
      <c r="BP4201" s="22">
        <f t="shared" si="1828"/>
        <v>11.199999999999998</v>
      </c>
      <c r="BQ4201" s="23">
        <f t="shared" si="1829"/>
        <v>5.666666666666667</v>
      </c>
      <c r="CZ4201" s="2">
        <f t="shared" si="1817"/>
        <v>1901</v>
      </c>
      <c r="DA4201" s="35" t="s">
        <v>30</v>
      </c>
      <c r="DB4201" s="102" t="s">
        <v>2350</v>
      </c>
      <c r="DC4201" s="102" t="s">
        <v>2249</v>
      </c>
      <c r="DD4201" s="102" t="s">
        <v>5447</v>
      </c>
      <c r="DE4201" s="102" t="s">
        <v>5223</v>
      </c>
      <c r="DF4201" s="102" t="s">
        <v>5037</v>
      </c>
      <c r="DG4201" s="102" t="s">
        <v>5448</v>
      </c>
      <c r="DH4201" s="102" t="s">
        <v>5449</v>
      </c>
      <c r="DI4201" s="102" t="s">
        <v>5450</v>
      </c>
      <c r="DJ4201" s="102" t="s">
        <v>5451</v>
      </c>
      <c r="DK4201" s="102" t="s">
        <v>5452</v>
      </c>
      <c r="DL4201" s="102" t="s">
        <v>5453</v>
      </c>
      <c r="DM4201" s="102" t="s">
        <v>4561</v>
      </c>
      <c r="DN4201" s="102" t="s">
        <v>5454</v>
      </c>
      <c r="DP4201" s="22" t="e">
        <f t="shared" si="1815"/>
        <v>#VALUE!</v>
      </c>
      <c r="DQ4201" s="23" t="e">
        <f t="shared" si="1816"/>
        <v>#VALUE!</v>
      </c>
      <c r="DR4201" s="24" t="e">
        <f t="shared" si="1822"/>
        <v>#DIV/0!</v>
      </c>
      <c r="EZ4201" s="2">
        <f t="shared" si="1821"/>
        <v>1901</v>
      </c>
      <c r="FA4201" s="35" t="s">
        <v>31</v>
      </c>
      <c r="FB4201" s="102" t="s">
        <v>5455</v>
      </c>
      <c r="FC4201" s="103"/>
      <c r="FD4201" s="102" t="s">
        <v>1549</v>
      </c>
      <c r="FE4201" s="102" t="s">
        <v>540</v>
      </c>
      <c r="FF4201" s="102" t="s">
        <v>5080</v>
      </c>
      <c r="FG4201" s="102" t="s">
        <v>5293</v>
      </c>
      <c r="FH4201" s="102" t="s">
        <v>5456</v>
      </c>
      <c r="FI4201" s="102" t="s">
        <v>5457</v>
      </c>
      <c r="FJ4201" s="102" t="s">
        <v>5288</v>
      </c>
      <c r="FK4201" s="102" t="s">
        <v>466</v>
      </c>
      <c r="FL4201" s="102" t="s">
        <v>613</v>
      </c>
      <c r="FM4201" s="102" t="s">
        <v>189</v>
      </c>
      <c r="FN4201" s="103"/>
      <c r="FP4201" s="22" t="e">
        <f t="shared" si="1819"/>
        <v>#VALUE!</v>
      </c>
      <c r="FQ4201" s="23" t="e">
        <f t="shared" si="1820"/>
        <v>#VALUE!</v>
      </c>
      <c r="FR4201" s="24" t="e">
        <f t="shared" si="1823"/>
        <v>#VALUE!</v>
      </c>
      <c r="FZ4201" s="2">
        <f t="shared" si="1826"/>
        <v>1901</v>
      </c>
      <c r="GA4201" s="35" t="s">
        <v>30</v>
      </c>
      <c r="GB4201" s="102" t="s">
        <v>2494</v>
      </c>
      <c r="GC4201" s="102" t="s">
        <v>1164</v>
      </c>
      <c r="GD4201" s="102" t="s">
        <v>2791</v>
      </c>
      <c r="GE4201" s="102" t="s">
        <v>2478</v>
      </c>
      <c r="GF4201" s="102" t="s">
        <v>5458</v>
      </c>
      <c r="GG4201" s="102" t="s">
        <v>5110</v>
      </c>
      <c r="GH4201" s="102" t="s">
        <v>5459</v>
      </c>
      <c r="GI4201" s="102" t="s">
        <v>5460</v>
      </c>
      <c r="GJ4201" s="102" t="s">
        <v>5461</v>
      </c>
      <c r="GK4201" s="102" t="s">
        <v>5462</v>
      </c>
      <c r="GL4201" s="102" t="s">
        <v>5463</v>
      </c>
      <c r="GM4201" s="102" t="s">
        <v>1376</v>
      </c>
      <c r="GN4201" s="102" t="s">
        <v>5464</v>
      </c>
      <c r="GO4201" s="2"/>
      <c r="GP4201" s="22" t="e">
        <f t="shared" si="1824"/>
        <v>#VALUE!</v>
      </c>
      <c r="GQ4201" s="23" t="e">
        <f t="shared" si="1825"/>
        <v>#VALUE!</v>
      </c>
      <c r="GR4201" s="24"/>
      <c r="GS4201" s="22" t="e">
        <f>AVERAGE(Sheet1!AP4201,Sheet1!BP4201,Sheet1!CP4201,Sheet1!DP4200,Sheet1!EP4201,Sheet1!FP4201,Sheet1!GP4201)</f>
        <v>#VALUE!</v>
      </c>
      <c r="GT4201" s="23" t="e">
        <f>AVERAGE(Sheet1!AQ4201,Sheet1!BQ4201,Sheet1!CQ4201,Sheet1!DQ4200,Sheet1!EQ4201,Sheet1!FQ4201,Sheet1!GQ4201)</f>
        <v>#VALUE!</v>
      </c>
      <c r="GU4201" s="31"/>
      <c r="GV4201" s="31"/>
      <c r="GW4201" s="24" t="e">
        <f>AVERAGE(Sheet1!$AO4201,Sheet1!$BO4201,Sheet1!$CO4201,Sheet1!$DO4200,Sheet1!$EO4201,Sheet1!$FO4201,Sheet1!$GO4201)</f>
        <v>#DIV/0!</v>
      </c>
      <c r="GX4201" s="24"/>
    </row>
    <row r="4202" spans="27:206">
      <c r="AA4202" s="35" t="s">
        <v>83</v>
      </c>
      <c r="AB4202" s="36" t="s">
        <v>5232</v>
      </c>
      <c r="AC4202" s="36" t="s">
        <v>5465</v>
      </c>
      <c r="AD4202" s="36" t="s">
        <v>5120</v>
      </c>
      <c r="AE4202" s="36" t="s">
        <v>5466</v>
      </c>
      <c r="AF4202" s="36" t="s">
        <v>5122</v>
      </c>
      <c r="AG4202" s="36" t="s">
        <v>5302</v>
      </c>
      <c r="AH4202" s="36" t="s">
        <v>5092</v>
      </c>
      <c r="AI4202" s="36" t="s">
        <v>4981</v>
      </c>
      <c r="AJ4202" s="36" t="s">
        <v>5334</v>
      </c>
      <c r="AK4202" s="36" t="s">
        <v>5467</v>
      </c>
      <c r="AL4202" s="36" t="s">
        <v>5074</v>
      </c>
      <c r="AM4202" s="36" t="s">
        <v>2513</v>
      </c>
      <c r="AN4202" s="36" t="s">
        <v>5468</v>
      </c>
      <c r="AZ4202" s="2">
        <f t="shared" si="1830"/>
        <v>1902</v>
      </c>
      <c r="BA4202" s="26">
        <v>1902</v>
      </c>
      <c r="BB4202" s="15">
        <v>11.3</v>
      </c>
      <c r="BC4202" s="15">
        <v>10.199999999999999</v>
      </c>
      <c r="BD4202" s="15">
        <v>9.8000000000000007</v>
      </c>
      <c r="BE4202" s="15">
        <v>9.1999999999999993</v>
      </c>
      <c r="BF4202" s="15">
        <v>8.3000000000000007</v>
      </c>
      <c r="BG4202" s="15">
        <v>5.9</v>
      </c>
      <c r="BH4202" s="15">
        <v>5.7</v>
      </c>
      <c r="BI4202" s="15">
        <v>5.7</v>
      </c>
      <c r="BJ4202" s="15">
        <v>6.8</v>
      </c>
      <c r="BK4202" s="15">
        <v>8.1999999999999993</v>
      </c>
      <c r="BL4202" s="15">
        <v>10</v>
      </c>
      <c r="BM4202" s="15">
        <v>10.9</v>
      </c>
      <c r="BN4202" s="21">
        <f t="shared" si="1827"/>
        <v>8.5</v>
      </c>
      <c r="BP4202" s="22">
        <f t="shared" si="1828"/>
        <v>10.433333333333334</v>
      </c>
      <c r="BQ4202" s="23">
        <f t="shared" si="1829"/>
        <v>5.7666666666666666</v>
      </c>
      <c r="CZ4202" s="2">
        <f t="shared" si="1817"/>
        <v>1902</v>
      </c>
      <c r="DA4202" s="35" t="s">
        <v>31</v>
      </c>
      <c r="DB4202" s="102" t="s">
        <v>3941</v>
      </c>
      <c r="DC4202" s="102" t="s">
        <v>1453</v>
      </c>
      <c r="DD4202" s="102" t="s">
        <v>3495</v>
      </c>
      <c r="DE4202" s="102" t="s">
        <v>5469</v>
      </c>
      <c r="DF4202" s="102" t="s">
        <v>5470</v>
      </c>
      <c r="DG4202" s="102" t="s">
        <v>5471</v>
      </c>
      <c r="DH4202" s="102" t="s">
        <v>5472</v>
      </c>
      <c r="DI4202" s="102" t="s">
        <v>5473</v>
      </c>
      <c r="DJ4202" s="102" t="s">
        <v>5474</v>
      </c>
      <c r="DK4202" s="102" t="s">
        <v>5475</v>
      </c>
      <c r="DL4202" s="102" t="s">
        <v>5476</v>
      </c>
      <c r="DM4202" s="102" t="s">
        <v>5477</v>
      </c>
      <c r="DN4202" s="102" t="s">
        <v>5478</v>
      </c>
      <c r="DP4202" s="22" t="e">
        <f t="shared" si="1815"/>
        <v>#VALUE!</v>
      </c>
      <c r="DQ4202" s="23" t="e">
        <f t="shared" si="1816"/>
        <v>#VALUE!</v>
      </c>
      <c r="DR4202" s="24" t="e">
        <f t="shared" si="1822"/>
        <v>#DIV/0!</v>
      </c>
      <c r="EZ4202" s="2">
        <f t="shared" si="1821"/>
        <v>1902</v>
      </c>
      <c r="FA4202" s="35" t="s">
        <v>32</v>
      </c>
      <c r="FB4202" s="102" t="s">
        <v>4362</v>
      </c>
      <c r="FC4202" s="102" t="s">
        <v>695</v>
      </c>
      <c r="FD4202" s="102" t="s">
        <v>1966</v>
      </c>
      <c r="FE4202" s="102" t="s">
        <v>1666</v>
      </c>
      <c r="FF4202" s="102" t="s">
        <v>5114</v>
      </c>
      <c r="FG4202" s="102" t="s">
        <v>5479</v>
      </c>
      <c r="FH4202" s="102" t="s">
        <v>5480</v>
      </c>
      <c r="FI4202" s="102" t="s">
        <v>5481</v>
      </c>
      <c r="FJ4202" s="102" t="s">
        <v>5482</v>
      </c>
      <c r="FK4202" s="102" t="s">
        <v>4456</v>
      </c>
      <c r="FL4202" s="102" t="s">
        <v>2153</v>
      </c>
      <c r="FM4202" s="102" t="s">
        <v>2073</v>
      </c>
      <c r="FN4202" s="102" t="s">
        <v>5483</v>
      </c>
      <c r="FP4202" s="22" t="e">
        <f t="shared" si="1819"/>
        <v>#VALUE!</v>
      </c>
      <c r="FQ4202" s="23" t="e">
        <f t="shared" si="1820"/>
        <v>#VALUE!</v>
      </c>
      <c r="FR4202" s="24" t="e">
        <f t="shared" si="1823"/>
        <v>#VALUE!</v>
      </c>
      <c r="FZ4202" s="2">
        <f t="shared" si="1826"/>
        <v>1902</v>
      </c>
      <c r="GA4202" s="35" t="s">
        <v>31</v>
      </c>
      <c r="GB4202" s="102" t="s">
        <v>1593</v>
      </c>
      <c r="GC4202" s="102" t="s">
        <v>623</v>
      </c>
      <c r="GD4202" s="102" t="s">
        <v>1098</v>
      </c>
      <c r="GE4202" s="102" t="s">
        <v>816</v>
      </c>
      <c r="GF4202" s="102" t="s">
        <v>5484</v>
      </c>
      <c r="GG4202" s="102" t="s">
        <v>5485</v>
      </c>
      <c r="GH4202" s="102" t="s">
        <v>5443</v>
      </c>
      <c r="GI4202" s="102" t="s">
        <v>5486</v>
      </c>
      <c r="GJ4202" s="102" t="s">
        <v>5487</v>
      </c>
      <c r="GK4202" s="102" t="s">
        <v>1550</v>
      </c>
      <c r="GL4202" s="102" t="s">
        <v>1984</v>
      </c>
      <c r="GM4202" s="102" t="s">
        <v>376</v>
      </c>
      <c r="GN4202" s="102" t="s">
        <v>5488</v>
      </c>
      <c r="GO4202" s="2"/>
      <c r="GP4202" s="22" t="e">
        <f t="shared" si="1824"/>
        <v>#VALUE!</v>
      </c>
      <c r="GQ4202" s="23" t="e">
        <f t="shared" si="1825"/>
        <v>#VALUE!</v>
      </c>
      <c r="GR4202" s="24"/>
      <c r="GS4202" s="22" t="e">
        <f>AVERAGE(Sheet1!AP4202,Sheet1!BP4202,Sheet1!CP4202,Sheet1!DP4201,Sheet1!EP4202,Sheet1!FP4202,Sheet1!GP4202)</f>
        <v>#VALUE!</v>
      </c>
      <c r="GT4202" s="23" t="e">
        <f>AVERAGE(Sheet1!AQ4202,Sheet1!BQ4202,Sheet1!CQ4202,Sheet1!DQ4201,Sheet1!EQ4202,Sheet1!FQ4202,Sheet1!GQ4202)</f>
        <v>#VALUE!</v>
      </c>
      <c r="GU4202" s="31"/>
      <c r="GV4202" s="31"/>
      <c r="GW4202" s="24" t="e">
        <f>AVERAGE(Sheet1!$AO4202,Sheet1!$BO4202,Sheet1!$CO4202,Sheet1!$DO4201,Sheet1!$EO4202,Sheet1!$FO4202,Sheet1!$GO4202)</f>
        <v>#DIV/0!</v>
      </c>
      <c r="GX4202" s="24"/>
    </row>
    <row r="4203" spans="27:206">
      <c r="AA4203" s="35" t="s">
        <v>84</v>
      </c>
      <c r="AB4203" s="36" t="s">
        <v>2029</v>
      </c>
      <c r="AC4203" s="36" t="s">
        <v>5489</v>
      </c>
      <c r="AD4203" s="36" t="s">
        <v>1550</v>
      </c>
      <c r="AE4203" s="36" t="s">
        <v>5028</v>
      </c>
      <c r="AF4203" s="36" t="s">
        <v>5230</v>
      </c>
      <c r="AG4203" s="36" t="s">
        <v>5191</v>
      </c>
      <c r="AH4203" s="36" t="s">
        <v>5490</v>
      </c>
      <c r="AI4203" s="36" t="s">
        <v>5491</v>
      </c>
      <c r="AJ4203" s="36" t="s">
        <v>5101</v>
      </c>
      <c r="AK4203" s="36" t="s">
        <v>5022</v>
      </c>
      <c r="AL4203" s="36" t="s">
        <v>5466</v>
      </c>
      <c r="AM4203" s="36" t="s">
        <v>5492</v>
      </c>
      <c r="AN4203" s="36" t="s">
        <v>5493</v>
      </c>
      <c r="AZ4203" s="2">
        <f t="shared" si="1830"/>
        <v>1903</v>
      </c>
      <c r="BA4203" s="26">
        <v>1903</v>
      </c>
      <c r="BB4203" s="15">
        <v>11.5</v>
      </c>
      <c r="BC4203" s="15">
        <v>11.5</v>
      </c>
      <c r="BD4203" s="15">
        <v>11.6</v>
      </c>
      <c r="BE4203" s="15">
        <v>9.9</v>
      </c>
      <c r="BF4203" s="15">
        <v>7.7</v>
      </c>
      <c r="BG4203" s="15">
        <v>6.1</v>
      </c>
      <c r="BH4203" s="15">
        <v>5.0999999999999996</v>
      </c>
      <c r="BI4203" s="15">
        <v>5.7</v>
      </c>
      <c r="BJ4203" s="15">
        <v>7.1</v>
      </c>
      <c r="BK4203" s="15">
        <v>9.6999999999999993</v>
      </c>
      <c r="BL4203" s="15">
        <v>9.6999999999999993</v>
      </c>
      <c r="BM4203" s="15">
        <v>10.8</v>
      </c>
      <c r="BN4203" s="21">
        <f t="shared" si="1827"/>
        <v>8.8666666666666671</v>
      </c>
      <c r="BP4203" s="22">
        <f t="shared" si="1828"/>
        <v>11.533333333333333</v>
      </c>
      <c r="BQ4203" s="23">
        <f t="shared" si="1829"/>
        <v>5.6333333333333329</v>
      </c>
      <c r="CZ4203" s="2">
        <f t="shared" si="1817"/>
        <v>1903</v>
      </c>
      <c r="DA4203" s="35" t="s">
        <v>32</v>
      </c>
      <c r="DB4203" s="102" t="s">
        <v>4165</v>
      </c>
      <c r="DC4203" s="102" t="s">
        <v>2387</v>
      </c>
      <c r="DD4203" s="102" t="s">
        <v>5033</v>
      </c>
      <c r="DE4203" s="102" t="s">
        <v>5494</v>
      </c>
      <c r="DF4203" s="102" t="s">
        <v>5495</v>
      </c>
      <c r="DG4203" s="102" t="s">
        <v>5496</v>
      </c>
      <c r="DH4203" s="102" t="s">
        <v>5194</v>
      </c>
      <c r="DI4203" s="102" t="s">
        <v>5450</v>
      </c>
      <c r="DJ4203" s="102" t="s">
        <v>5111</v>
      </c>
      <c r="DK4203" s="102" t="s">
        <v>5497</v>
      </c>
      <c r="DL4203" s="102" t="s">
        <v>5498</v>
      </c>
      <c r="DM4203" s="102" t="s">
        <v>401</v>
      </c>
      <c r="DN4203" s="102" t="s">
        <v>5499</v>
      </c>
      <c r="DP4203" s="22" t="e">
        <f t="shared" si="1815"/>
        <v>#VALUE!</v>
      </c>
      <c r="DQ4203" s="23" t="e">
        <f t="shared" si="1816"/>
        <v>#VALUE!</v>
      </c>
      <c r="DR4203" s="24" t="e">
        <f t="shared" si="1822"/>
        <v>#DIV/0!</v>
      </c>
      <c r="EZ4203" s="2">
        <f t="shared" si="1821"/>
        <v>1903</v>
      </c>
      <c r="FA4203" s="35" t="s">
        <v>33</v>
      </c>
      <c r="FB4203" s="102" t="s">
        <v>1395</v>
      </c>
      <c r="FC4203" s="102" t="s">
        <v>3516</v>
      </c>
      <c r="FD4203" s="102" t="s">
        <v>5500</v>
      </c>
      <c r="FE4203" s="102" t="s">
        <v>4264</v>
      </c>
      <c r="FF4203" s="102" t="s">
        <v>5501</v>
      </c>
      <c r="FG4203" s="102" t="s">
        <v>5502</v>
      </c>
      <c r="FH4203" s="102" t="s">
        <v>5503</v>
      </c>
      <c r="FI4203" s="102" t="s">
        <v>5069</v>
      </c>
      <c r="FJ4203" s="102" t="s">
        <v>4956</v>
      </c>
      <c r="FK4203" s="102" t="s">
        <v>5292</v>
      </c>
      <c r="FL4203" s="102" t="s">
        <v>1690</v>
      </c>
      <c r="FM4203" s="102" t="s">
        <v>4773</v>
      </c>
      <c r="FN4203" s="102" t="s">
        <v>5504</v>
      </c>
      <c r="FP4203" s="22" t="e">
        <f t="shared" si="1819"/>
        <v>#VALUE!</v>
      </c>
      <c r="FQ4203" s="23" t="e">
        <f t="shared" si="1820"/>
        <v>#VALUE!</v>
      </c>
      <c r="FR4203" s="24" t="e">
        <f t="shared" si="1823"/>
        <v>#VALUE!</v>
      </c>
      <c r="FZ4203" s="2">
        <f t="shared" si="1826"/>
        <v>1903</v>
      </c>
      <c r="GA4203" s="35" t="s">
        <v>32</v>
      </c>
      <c r="GB4203" s="102" t="s">
        <v>539</v>
      </c>
      <c r="GC4203" s="102" t="s">
        <v>4915</v>
      </c>
      <c r="GD4203" s="102" t="s">
        <v>4299</v>
      </c>
      <c r="GE4203" s="102" t="s">
        <v>1467</v>
      </c>
      <c r="GF4203" s="102" t="s">
        <v>5040</v>
      </c>
      <c r="GG4203" s="102" t="s">
        <v>5194</v>
      </c>
      <c r="GH4203" s="102" t="s">
        <v>5204</v>
      </c>
      <c r="GI4203" s="102" t="s">
        <v>5505</v>
      </c>
      <c r="GJ4203" s="102" t="s">
        <v>5445</v>
      </c>
      <c r="GK4203" s="102" t="s">
        <v>5506</v>
      </c>
      <c r="GL4203" s="102" t="s">
        <v>2153</v>
      </c>
      <c r="GM4203" s="102" t="s">
        <v>826</v>
      </c>
      <c r="GN4203" s="102" t="s">
        <v>5507</v>
      </c>
      <c r="GO4203" s="2"/>
      <c r="GP4203" s="22" t="e">
        <f t="shared" si="1824"/>
        <v>#VALUE!</v>
      </c>
      <c r="GQ4203" s="23" t="e">
        <f t="shared" si="1825"/>
        <v>#VALUE!</v>
      </c>
      <c r="GR4203" s="24"/>
      <c r="GS4203" s="22" t="e">
        <f>AVERAGE(Sheet1!AP4203,Sheet1!BP4203,Sheet1!CP4203,Sheet1!DP4202,Sheet1!EP4203,Sheet1!FP4203,Sheet1!GP4203)</f>
        <v>#VALUE!</v>
      </c>
      <c r="GT4203" s="23" t="e">
        <f>AVERAGE(Sheet1!AQ4203,Sheet1!BQ4203,Sheet1!CQ4203,Sheet1!DQ4202,Sheet1!EQ4203,Sheet1!FQ4203,Sheet1!GQ4203)</f>
        <v>#VALUE!</v>
      </c>
      <c r="GU4203" s="31"/>
      <c r="GV4203" s="31"/>
      <c r="GW4203" s="24" t="e">
        <f>AVERAGE(Sheet1!$AO4203,Sheet1!$BO4203,Sheet1!$CO4203,Sheet1!$DO4202,Sheet1!$EO4203,Sheet1!$FO4203,Sheet1!$GO4203)</f>
        <v>#DIV/0!</v>
      </c>
      <c r="GX4203" s="24"/>
    </row>
    <row r="4204" spans="27:206">
      <c r="AA4204" s="35" t="s">
        <v>85</v>
      </c>
      <c r="AB4204" s="36" t="s">
        <v>5508</v>
      </c>
      <c r="AC4204" s="36" t="s">
        <v>5329</v>
      </c>
      <c r="AD4204" s="36" t="s">
        <v>5108</v>
      </c>
      <c r="AE4204" s="36" t="s">
        <v>5218</v>
      </c>
      <c r="AF4204" s="36" t="s">
        <v>5444</v>
      </c>
      <c r="AG4204" s="36" t="s">
        <v>5050</v>
      </c>
      <c r="AH4204" s="36" t="s">
        <v>5101</v>
      </c>
      <c r="AI4204" s="36" t="s">
        <v>5126</v>
      </c>
      <c r="AJ4204" s="36" t="s">
        <v>5442</v>
      </c>
      <c r="AK4204" s="36" t="s">
        <v>5456</v>
      </c>
      <c r="AL4204" s="36" t="s">
        <v>5150</v>
      </c>
      <c r="AM4204" s="36" t="s">
        <v>5509</v>
      </c>
      <c r="AN4204" s="36" t="s">
        <v>5510</v>
      </c>
      <c r="AZ4204" s="2">
        <f t="shared" si="1830"/>
        <v>1904</v>
      </c>
      <c r="BA4204" s="26">
        <v>1904</v>
      </c>
      <c r="BB4204" s="15">
        <v>12.4</v>
      </c>
      <c r="BC4204" s="15">
        <v>11.8</v>
      </c>
      <c r="BD4204" s="15">
        <v>10.3</v>
      </c>
      <c r="BE4204" s="15">
        <v>10.8</v>
      </c>
      <c r="BF4204" s="15">
        <v>9.6</v>
      </c>
      <c r="BG4204" s="15">
        <v>7.2</v>
      </c>
      <c r="BH4204" s="15">
        <v>5.8</v>
      </c>
      <c r="BI4204" s="15">
        <v>7.2</v>
      </c>
      <c r="BJ4204" s="15">
        <v>6.2</v>
      </c>
      <c r="BK4204" s="15">
        <v>8.3000000000000007</v>
      </c>
      <c r="BL4204" s="15">
        <v>8.8000000000000007</v>
      </c>
      <c r="BM4204" s="15">
        <v>9.6</v>
      </c>
      <c r="BN4204" s="21">
        <f t="shared" si="1827"/>
        <v>9</v>
      </c>
      <c r="BP4204" s="22">
        <f t="shared" si="1828"/>
        <v>11.5</v>
      </c>
      <c r="BQ4204" s="23">
        <f t="shared" si="1829"/>
        <v>6.7333333333333334</v>
      </c>
      <c r="CZ4204" s="2">
        <f t="shared" si="1817"/>
        <v>1904</v>
      </c>
      <c r="DA4204" s="35" t="s">
        <v>33</v>
      </c>
      <c r="DB4204" s="102" t="s">
        <v>5077</v>
      </c>
      <c r="DC4204" s="102" t="s">
        <v>2059</v>
      </c>
      <c r="DD4204" s="102" t="s">
        <v>5511</v>
      </c>
      <c r="DE4204" s="102" t="s">
        <v>1550</v>
      </c>
      <c r="DF4204" s="102" t="s">
        <v>5512</v>
      </c>
      <c r="DG4204" s="102" t="s">
        <v>5513</v>
      </c>
      <c r="DH4204" s="102" t="s">
        <v>5050</v>
      </c>
      <c r="DI4204" s="102" t="s">
        <v>5514</v>
      </c>
      <c r="DJ4204" s="102" t="s">
        <v>5247</v>
      </c>
      <c r="DK4204" s="102" t="s">
        <v>5515</v>
      </c>
      <c r="DL4204" s="102" t="s">
        <v>5188</v>
      </c>
      <c r="DM4204" s="102" t="s">
        <v>5185</v>
      </c>
      <c r="DN4204" s="102" t="s">
        <v>5516</v>
      </c>
      <c r="DP4204" s="22" t="e">
        <f t="shared" si="1815"/>
        <v>#VALUE!</v>
      </c>
      <c r="DQ4204" s="23" t="e">
        <f t="shared" si="1816"/>
        <v>#VALUE!</v>
      </c>
      <c r="DR4204" s="24" t="e">
        <f t="shared" si="1822"/>
        <v>#DIV/0!</v>
      </c>
      <c r="EZ4204" s="2">
        <f t="shared" si="1821"/>
        <v>1904</v>
      </c>
      <c r="FA4204" s="35" t="s">
        <v>34</v>
      </c>
      <c r="FB4204" s="102" t="s">
        <v>3356</v>
      </c>
      <c r="FC4204" s="102" t="s">
        <v>317</v>
      </c>
      <c r="FD4204" s="102" t="s">
        <v>2529</v>
      </c>
      <c r="FE4204" s="102" t="s">
        <v>5517</v>
      </c>
      <c r="FF4204" s="102" t="s">
        <v>5301</v>
      </c>
      <c r="FG4204" s="102" t="s">
        <v>5518</v>
      </c>
      <c r="FH4204" s="102" t="s">
        <v>5519</v>
      </c>
      <c r="FI4204" s="102" t="s">
        <v>5441</v>
      </c>
      <c r="FJ4204" s="102" t="s">
        <v>5520</v>
      </c>
      <c r="FK4204" s="102" t="s">
        <v>5521</v>
      </c>
      <c r="FL4204" s="102" t="s">
        <v>468</v>
      </c>
      <c r="FM4204" s="102" t="s">
        <v>1604</v>
      </c>
      <c r="FN4204" s="102" t="s">
        <v>5522</v>
      </c>
      <c r="FP4204" s="22" t="e">
        <f t="shared" si="1819"/>
        <v>#VALUE!</v>
      </c>
      <c r="FQ4204" s="23" t="e">
        <f t="shared" si="1820"/>
        <v>#VALUE!</v>
      </c>
      <c r="FR4204" s="24" t="e">
        <f t="shared" si="1823"/>
        <v>#VALUE!</v>
      </c>
      <c r="FZ4204" s="2">
        <f t="shared" si="1826"/>
        <v>1904</v>
      </c>
      <c r="GA4204" s="35" t="s">
        <v>33</v>
      </c>
      <c r="GB4204" s="102" t="s">
        <v>5523</v>
      </c>
      <c r="GC4204" s="102" t="s">
        <v>2953</v>
      </c>
      <c r="GD4204" s="102" t="s">
        <v>1647</v>
      </c>
      <c r="GE4204" s="102" t="s">
        <v>5524</v>
      </c>
      <c r="GF4204" s="102" t="s">
        <v>5525</v>
      </c>
      <c r="GG4204" s="102" t="s">
        <v>5526</v>
      </c>
      <c r="GH4204" s="102" t="s">
        <v>5334</v>
      </c>
      <c r="GI4204" s="102" t="s">
        <v>5527</v>
      </c>
      <c r="GJ4204" s="102" t="s">
        <v>5528</v>
      </c>
      <c r="GK4204" s="102" t="s">
        <v>5529</v>
      </c>
      <c r="GL4204" s="102" t="s">
        <v>5530</v>
      </c>
      <c r="GM4204" s="102" t="s">
        <v>2081</v>
      </c>
      <c r="GN4204" s="102" t="s">
        <v>5531</v>
      </c>
      <c r="GO4204" s="2"/>
      <c r="GP4204" s="22" t="e">
        <f t="shared" si="1824"/>
        <v>#VALUE!</v>
      </c>
      <c r="GQ4204" s="23" t="e">
        <f t="shared" si="1825"/>
        <v>#VALUE!</v>
      </c>
      <c r="GR4204" s="24"/>
      <c r="GS4204" s="22" t="e">
        <f>AVERAGE(Sheet1!AP4204,Sheet1!BP4204,Sheet1!CP4204,Sheet1!DP4203,Sheet1!EP4204,Sheet1!FP4204,Sheet1!GP4204)</f>
        <v>#VALUE!</v>
      </c>
      <c r="GT4204" s="23" t="e">
        <f>AVERAGE(Sheet1!AQ4204,Sheet1!BQ4204,Sheet1!CQ4204,Sheet1!DQ4203,Sheet1!EQ4204,Sheet1!FQ4204,Sheet1!GQ4204)</f>
        <v>#VALUE!</v>
      </c>
      <c r="GU4204" s="31"/>
      <c r="GV4204" s="31"/>
      <c r="GW4204" s="24" t="e">
        <f>AVERAGE(Sheet1!$AO4204,Sheet1!$BO4204,Sheet1!$CO4204,Sheet1!$DO4203,Sheet1!$EO4204,Sheet1!$FO4204,Sheet1!$GO4204)</f>
        <v>#DIV/0!</v>
      </c>
      <c r="GX4204" s="24"/>
    </row>
    <row r="4205" spans="27:206">
      <c r="AA4205" s="35" t="s">
        <v>86</v>
      </c>
      <c r="AB4205" s="36" t="s">
        <v>5108</v>
      </c>
      <c r="AC4205" s="36" t="s">
        <v>5338</v>
      </c>
      <c r="AD4205" s="36" t="s">
        <v>5385</v>
      </c>
      <c r="AE4205" s="36" t="s">
        <v>5532</v>
      </c>
      <c r="AF4205" s="36" t="s">
        <v>5068</v>
      </c>
      <c r="AG4205" s="36" t="s">
        <v>5533</v>
      </c>
      <c r="AH4205" s="36" t="s">
        <v>5333</v>
      </c>
      <c r="AI4205" s="36" t="s">
        <v>5534</v>
      </c>
      <c r="AJ4205" s="36" t="s">
        <v>5535</v>
      </c>
      <c r="AK4205" s="36" t="s">
        <v>5286</v>
      </c>
      <c r="AL4205" s="36" t="s">
        <v>5440</v>
      </c>
      <c r="AM4205" s="36" t="s">
        <v>5408</v>
      </c>
      <c r="AN4205" s="36" t="s">
        <v>5536</v>
      </c>
      <c r="AZ4205" s="2">
        <f t="shared" si="1830"/>
        <v>1905</v>
      </c>
      <c r="BA4205" s="26">
        <v>1905</v>
      </c>
      <c r="BB4205" s="15">
        <v>11.2</v>
      </c>
      <c r="BC4205" s="15">
        <v>11.3</v>
      </c>
      <c r="BD4205" s="15">
        <v>10.7</v>
      </c>
      <c r="BE4205" s="15">
        <v>10</v>
      </c>
      <c r="BF4205" s="15">
        <v>8.8000000000000007</v>
      </c>
      <c r="BG4205" s="15">
        <v>7.9</v>
      </c>
      <c r="BH4205" s="15">
        <v>6.1</v>
      </c>
      <c r="BI4205" s="15">
        <v>7.2</v>
      </c>
      <c r="BJ4205" s="15">
        <v>5.5</v>
      </c>
      <c r="BK4205" s="15">
        <v>6.6</v>
      </c>
      <c r="BL4205" s="15">
        <v>8.1999999999999993</v>
      </c>
      <c r="BM4205" s="15">
        <v>10.199999999999999</v>
      </c>
      <c r="BN4205" s="21">
        <f t="shared" si="1827"/>
        <v>8.6416666666666675</v>
      </c>
      <c r="BP4205" s="22">
        <f t="shared" si="1828"/>
        <v>11.066666666666668</v>
      </c>
      <c r="BQ4205" s="23">
        <f t="shared" si="1829"/>
        <v>7.0666666666666664</v>
      </c>
      <c r="CZ4205" s="2">
        <f t="shared" si="1817"/>
        <v>1905</v>
      </c>
      <c r="DA4205" s="35" t="s">
        <v>34</v>
      </c>
      <c r="DB4205" s="102" t="s">
        <v>5537</v>
      </c>
      <c r="DC4205" s="102" t="s">
        <v>3495</v>
      </c>
      <c r="DD4205" s="102" t="s">
        <v>577</v>
      </c>
      <c r="DE4205" s="102" t="s">
        <v>5245</v>
      </c>
      <c r="DF4205" s="102" t="s">
        <v>5538</v>
      </c>
      <c r="DG4205" s="102" t="s">
        <v>5132</v>
      </c>
      <c r="DH4205" s="102" t="s">
        <v>5539</v>
      </c>
      <c r="DI4205" s="102" t="s">
        <v>5081</v>
      </c>
      <c r="DJ4205" s="102" t="s">
        <v>5010</v>
      </c>
      <c r="DK4205" s="102" t="s">
        <v>5013</v>
      </c>
      <c r="DL4205" s="102" t="s">
        <v>5540</v>
      </c>
      <c r="DM4205" s="102" t="s">
        <v>1744</v>
      </c>
      <c r="DN4205" s="102" t="s">
        <v>5139</v>
      </c>
      <c r="DP4205" s="22" t="e">
        <f t="shared" si="1815"/>
        <v>#VALUE!</v>
      </c>
      <c r="DQ4205" s="23" t="e">
        <f t="shared" si="1816"/>
        <v>#VALUE!</v>
      </c>
      <c r="DR4205" s="24" t="e">
        <f t="shared" si="1822"/>
        <v>#DIV/0!</v>
      </c>
      <c r="EZ4205" s="2">
        <f t="shared" si="1821"/>
        <v>1905</v>
      </c>
      <c r="FA4205" s="35" t="s">
        <v>35</v>
      </c>
      <c r="FB4205" s="102" t="s">
        <v>3628</v>
      </c>
      <c r="FC4205" s="102" t="s">
        <v>1457</v>
      </c>
      <c r="FD4205" s="102" t="s">
        <v>542</v>
      </c>
      <c r="FE4205" s="102" t="s">
        <v>5350</v>
      </c>
      <c r="FF4205" s="102" t="s">
        <v>5541</v>
      </c>
      <c r="FG4205" s="102" t="s">
        <v>5090</v>
      </c>
      <c r="FH4205" s="102" t="s">
        <v>5542</v>
      </c>
      <c r="FI4205" s="102" t="s">
        <v>5543</v>
      </c>
      <c r="FJ4205" s="102" t="s">
        <v>5466</v>
      </c>
      <c r="FK4205" s="102" t="s">
        <v>1646</v>
      </c>
      <c r="FL4205" s="102" t="s">
        <v>226</v>
      </c>
      <c r="FM4205" s="102" t="s">
        <v>2701</v>
      </c>
      <c r="FN4205" s="102" t="s">
        <v>5544</v>
      </c>
      <c r="FP4205" s="22" t="e">
        <f t="shared" si="1819"/>
        <v>#VALUE!</v>
      </c>
      <c r="FQ4205" s="23" t="e">
        <f t="shared" si="1820"/>
        <v>#VALUE!</v>
      </c>
      <c r="FR4205" s="24" t="e">
        <f t="shared" si="1823"/>
        <v>#VALUE!</v>
      </c>
      <c r="FZ4205" s="2">
        <f t="shared" si="1826"/>
        <v>1905</v>
      </c>
      <c r="GA4205" s="35" t="s">
        <v>34</v>
      </c>
      <c r="GB4205" s="102" t="s">
        <v>1092</v>
      </c>
      <c r="GC4205" s="102" t="s">
        <v>5545</v>
      </c>
      <c r="GD4205" s="102" t="s">
        <v>1252</v>
      </c>
      <c r="GE4205" s="102" t="s">
        <v>5546</v>
      </c>
      <c r="GF4205" s="102" t="s">
        <v>5547</v>
      </c>
      <c r="GG4205" s="102" t="s">
        <v>4960</v>
      </c>
      <c r="GH4205" s="102" t="s">
        <v>5283</v>
      </c>
      <c r="GI4205" s="102" t="s">
        <v>5548</v>
      </c>
      <c r="GJ4205" s="102" t="s">
        <v>5549</v>
      </c>
      <c r="GK4205" s="102" t="s">
        <v>5481</v>
      </c>
      <c r="GL4205" s="102" t="s">
        <v>5550</v>
      </c>
      <c r="GM4205" s="102" t="s">
        <v>5307</v>
      </c>
      <c r="GN4205" s="102" t="s">
        <v>5551</v>
      </c>
      <c r="GO4205" s="2"/>
      <c r="GP4205" s="22" t="e">
        <f t="shared" si="1824"/>
        <v>#VALUE!</v>
      </c>
      <c r="GQ4205" s="23" t="e">
        <f t="shared" si="1825"/>
        <v>#VALUE!</v>
      </c>
      <c r="GR4205" s="24" t="e">
        <f t="shared" ref="GR4205:GR4236" si="1831">AVERAGE(GN4195:GN4205)</f>
        <v>#DIV/0!</v>
      </c>
      <c r="GS4205" s="22" t="e">
        <f>AVERAGE(Sheet1!AP4205,Sheet1!BP4205,Sheet1!CP4205,Sheet1!DP4204,Sheet1!EP4205,Sheet1!FP4205,Sheet1!GP4205)</f>
        <v>#VALUE!</v>
      </c>
      <c r="GT4205" s="23" t="e">
        <f>AVERAGE(Sheet1!AQ4205,Sheet1!BQ4205,Sheet1!CQ4205,Sheet1!DQ4204,Sheet1!EQ4205,Sheet1!FQ4205,Sheet1!GQ4205)</f>
        <v>#VALUE!</v>
      </c>
      <c r="GU4205" s="31"/>
      <c r="GV4205" s="31"/>
      <c r="GW4205" s="24" t="e">
        <f>AVERAGE(Sheet1!$AO4205,Sheet1!$BO4205,Sheet1!$CO4205,Sheet1!$DO4204,Sheet1!$EO4205,Sheet1!$FO4205,Sheet1!$GO4205)</f>
        <v>#DIV/0!</v>
      </c>
      <c r="GX4205" s="24"/>
    </row>
    <row r="4206" spans="27:206" ht="12.75" customHeight="1">
      <c r="AA4206" s="35" t="s">
        <v>87</v>
      </c>
      <c r="AB4206" s="36" t="s">
        <v>5465</v>
      </c>
      <c r="AC4206" s="36" t="s">
        <v>5552</v>
      </c>
      <c r="AD4206" s="36" t="s">
        <v>5189</v>
      </c>
      <c r="AE4206" s="36" t="s">
        <v>5520</v>
      </c>
      <c r="AF4206" s="36" t="s">
        <v>4952</v>
      </c>
      <c r="AG4206" s="36" t="s">
        <v>5413</v>
      </c>
      <c r="AH4206" s="36" t="s">
        <v>5553</v>
      </c>
      <c r="AI4206" s="36" t="s">
        <v>5276</v>
      </c>
      <c r="AJ4206" s="36" t="s">
        <v>5035</v>
      </c>
      <c r="AK4206" s="36" t="s">
        <v>5554</v>
      </c>
      <c r="AL4206" s="36" t="s">
        <v>5052</v>
      </c>
      <c r="AM4206" s="36" t="s">
        <v>2350</v>
      </c>
      <c r="AN4206" s="36" t="s">
        <v>5555</v>
      </c>
      <c r="AZ4206" s="2">
        <f t="shared" si="1830"/>
        <v>1906</v>
      </c>
      <c r="BA4206" s="26">
        <v>1906</v>
      </c>
      <c r="BB4206" s="15">
        <v>11.2</v>
      </c>
      <c r="BC4206" s="15">
        <v>11.8</v>
      </c>
      <c r="BD4206" s="15">
        <v>11</v>
      </c>
      <c r="BE4206" s="15">
        <v>9.6999999999999993</v>
      </c>
      <c r="BF4206" s="15">
        <v>7.9</v>
      </c>
      <c r="BG4206" s="15">
        <v>7.7</v>
      </c>
      <c r="BH4206" s="15">
        <v>6.6</v>
      </c>
      <c r="BI4206" s="15">
        <v>6.3</v>
      </c>
      <c r="BJ4206" s="15">
        <v>7.4</v>
      </c>
      <c r="BK4206" s="15">
        <v>8.1</v>
      </c>
      <c r="BL4206" s="15">
        <v>7.7</v>
      </c>
      <c r="BM4206" s="15">
        <v>9.6999999999999993</v>
      </c>
      <c r="BN4206" s="21">
        <f t="shared" si="1827"/>
        <v>8.7583333333333346</v>
      </c>
      <c r="BP4206" s="22">
        <f t="shared" si="1828"/>
        <v>11.333333333333334</v>
      </c>
      <c r="BQ4206" s="23">
        <f t="shared" si="1829"/>
        <v>6.8666666666666671</v>
      </c>
      <c r="CZ4206" s="2">
        <f t="shared" si="1817"/>
        <v>1906</v>
      </c>
      <c r="DA4206" s="1" t="s">
        <v>722</v>
      </c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P4206" s="22">
        <f t="shared" si="1815"/>
        <v>0</v>
      </c>
      <c r="DQ4206" s="23">
        <f t="shared" si="1816"/>
        <v>0</v>
      </c>
      <c r="DR4206" s="24" t="e">
        <f t="shared" si="1822"/>
        <v>#DIV/0!</v>
      </c>
      <c r="EZ4206" s="2">
        <f t="shared" si="1821"/>
        <v>1906</v>
      </c>
      <c r="FA4206" s="35" t="s">
        <v>37</v>
      </c>
      <c r="FB4206" s="102" t="s">
        <v>943</v>
      </c>
      <c r="FC4206" s="102" t="s">
        <v>1748</v>
      </c>
      <c r="FD4206" s="102" t="s">
        <v>2660</v>
      </c>
      <c r="FE4206" s="102" t="s">
        <v>5556</v>
      </c>
      <c r="FF4206" s="102" t="s">
        <v>5557</v>
      </c>
      <c r="FG4206" s="102" t="s">
        <v>5558</v>
      </c>
      <c r="FH4206" s="102" t="s">
        <v>5559</v>
      </c>
      <c r="FI4206" s="102" t="s">
        <v>5560</v>
      </c>
      <c r="FJ4206" s="102" t="s">
        <v>5035</v>
      </c>
      <c r="FK4206" s="102" t="s">
        <v>5177</v>
      </c>
      <c r="FL4206" s="102" t="s">
        <v>1629</v>
      </c>
      <c r="FM4206" s="102" t="s">
        <v>2844</v>
      </c>
      <c r="FN4206" s="102" t="s">
        <v>5561</v>
      </c>
      <c r="FP4206" s="22" t="e">
        <f t="shared" si="1819"/>
        <v>#VALUE!</v>
      </c>
      <c r="FQ4206" s="23" t="e">
        <f t="shared" si="1820"/>
        <v>#VALUE!</v>
      </c>
      <c r="FR4206" s="24" t="e">
        <f t="shared" si="1823"/>
        <v>#VALUE!</v>
      </c>
      <c r="FZ4206" s="2">
        <f t="shared" si="1826"/>
        <v>1906</v>
      </c>
      <c r="GA4206" s="35" t="s">
        <v>35</v>
      </c>
      <c r="GB4206" s="102" t="s">
        <v>2168</v>
      </c>
      <c r="GC4206" s="102" t="s">
        <v>4186</v>
      </c>
      <c r="GD4206" s="102" t="s">
        <v>5562</v>
      </c>
      <c r="GE4206" s="102" t="s">
        <v>5222</v>
      </c>
      <c r="GF4206" s="102" t="s">
        <v>5056</v>
      </c>
      <c r="GG4206" s="102" t="s">
        <v>5563</v>
      </c>
      <c r="GH4206" s="102" t="s">
        <v>5564</v>
      </c>
      <c r="GI4206" s="102" t="s">
        <v>5565</v>
      </c>
      <c r="GJ4206" s="102" t="s">
        <v>5566</v>
      </c>
      <c r="GK4206" s="102" t="s">
        <v>5567</v>
      </c>
      <c r="GL4206" s="102" t="s">
        <v>3490</v>
      </c>
      <c r="GM4206" s="102" t="s">
        <v>2280</v>
      </c>
      <c r="GN4206" s="102" t="s">
        <v>5568</v>
      </c>
      <c r="GO4206" s="2"/>
      <c r="GP4206" s="22" t="e">
        <f t="shared" si="1824"/>
        <v>#VALUE!</v>
      </c>
      <c r="GQ4206" s="23" t="e">
        <f t="shared" si="1825"/>
        <v>#VALUE!</v>
      </c>
      <c r="GR4206" s="24" t="e">
        <f t="shared" si="1831"/>
        <v>#DIV/0!</v>
      </c>
      <c r="GS4206" s="22" t="e">
        <f>AVERAGE(Sheet1!AP4206,Sheet1!BP4206,Sheet1!CP4206,Sheet1!DP4205,Sheet1!EP4206,Sheet1!FP4206,Sheet1!GP4206)</f>
        <v>#VALUE!</v>
      </c>
      <c r="GT4206" s="23" t="e">
        <f>AVERAGE(Sheet1!AQ4206,Sheet1!BQ4206,Sheet1!CQ4206,Sheet1!DQ4205,Sheet1!EQ4206,Sheet1!FQ4206,Sheet1!GQ4206)</f>
        <v>#VALUE!</v>
      </c>
      <c r="GU4206" s="22" t="e">
        <f t="shared" ref="GU4206:GU4237" si="1832">AVERAGE(GS4196:GS4206)</f>
        <v>#VALUE!</v>
      </c>
      <c r="GV4206" s="23" t="e">
        <f t="shared" ref="GV4206:GV4237" si="1833">AVERAGE(GT4196:GT4206)</f>
        <v>#VALUE!</v>
      </c>
      <c r="GW4206" s="24" t="e">
        <f>AVERAGE(Sheet1!$AO4206,Sheet1!$BO4206,Sheet1!$CO4206,Sheet1!$DO4205,Sheet1!$EO4206,Sheet1!$FO4206,Sheet1!$GO4206)</f>
        <v>#DIV/0!</v>
      </c>
      <c r="GX4206" s="24" t="e">
        <f t="shared" ref="GX4206:GX4237" si="1834">AVERAGE(GW4196:GW4206)</f>
        <v>#DIV/0!</v>
      </c>
    </row>
    <row r="4207" spans="27:206">
      <c r="AA4207" s="35" t="s">
        <v>88</v>
      </c>
      <c r="AB4207" s="36" t="s">
        <v>2712</v>
      </c>
      <c r="AC4207" s="36" t="s">
        <v>5447</v>
      </c>
      <c r="AD4207" s="36" t="s">
        <v>5569</v>
      </c>
      <c r="AE4207" s="36" t="s">
        <v>5532</v>
      </c>
      <c r="AF4207" s="36" t="s">
        <v>5310</v>
      </c>
      <c r="AG4207" s="36" t="s">
        <v>5570</v>
      </c>
      <c r="AH4207" s="36" t="s">
        <v>5203</v>
      </c>
      <c r="AI4207" s="36" t="s">
        <v>5124</v>
      </c>
      <c r="AJ4207" s="36" t="s">
        <v>5571</v>
      </c>
      <c r="AK4207" s="36" t="s">
        <v>5572</v>
      </c>
      <c r="AL4207" s="36" t="s">
        <v>5414</v>
      </c>
      <c r="AM4207" s="36" t="s">
        <v>5573</v>
      </c>
      <c r="AN4207" s="36" t="s">
        <v>5574</v>
      </c>
      <c r="AZ4207" s="2">
        <f t="shared" si="1830"/>
        <v>1907</v>
      </c>
      <c r="BA4207" s="26">
        <v>1907</v>
      </c>
      <c r="BB4207" s="15">
        <v>11.4</v>
      </c>
      <c r="BC4207" s="15">
        <v>10.3</v>
      </c>
      <c r="BD4207" s="15">
        <v>9.6</v>
      </c>
      <c r="BE4207" s="15">
        <v>8.8000000000000007</v>
      </c>
      <c r="BF4207" s="15">
        <v>9.4</v>
      </c>
      <c r="BG4207" s="15">
        <v>5.7</v>
      </c>
      <c r="BH4207" s="15">
        <v>6.4</v>
      </c>
      <c r="BI4207" s="15">
        <v>7.3</v>
      </c>
      <c r="BJ4207" s="15">
        <v>7.6</v>
      </c>
      <c r="BK4207" s="15">
        <v>8.3000000000000007</v>
      </c>
      <c r="BL4207" s="15">
        <v>10.8</v>
      </c>
      <c r="BM4207" s="15">
        <v>10.5</v>
      </c>
      <c r="BN4207" s="21">
        <f t="shared" si="1827"/>
        <v>8.8416666666666668</v>
      </c>
      <c r="BP4207" s="22">
        <f t="shared" si="1828"/>
        <v>10.433333333333335</v>
      </c>
      <c r="BQ4207" s="23">
        <f t="shared" si="1829"/>
        <v>6.4666666666666677</v>
      </c>
      <c r="CZ4207" s="2">
        <f t="shared" si="1817"/>
        <v>1907</v>
      </c>
      <c r="DA4207" s="35" t="s">
        <v>747</v>
      </c>
      <c r="DB4207" s="35" t="s">
        <v>748</v>
      </c>
      <c r="DC4207" s="35" t="s">
        <v>749</v>
      </c>
      <c r="DD4207" s="35" t="s">
        <v>750</v>
      </c>
      <c r="DE4207" s="35" t="s">
        <v>751</v>
      </c>
      <c r="DF4207" s="35" t="s">
        <v>752</v>
      </c>
      <c r="DG4207" s="35" t="s">
        <v>753</v>
      </c>
      <c r="DH4207" s="35" t="s">
        <v>754</v>
      </c>
      <c r="DI4207" s="35" t="s">
        <v>755</v>
      </c>
      <c r="DJ4207" s="35" t="s">
        <v>756</v>
      </c>
      <c r="DK4207" s="35" t="s">
        <v>757</v>
      </c>
      <c r="DL4207" s="35" t="s">
        <v>758</v>
      </c>
      <c r="DM4207" s="35" t="s">
        <v>759</v>
      </c>
      <c r="DN4207" s="35" t="s">
        <v>760</v>
      </c>
      <c r="DP4207" s="22" t="e">
        <f t="shared" si="1815"/>
        <v>#VALUE!</v>
      </c>
      <c r="DQ4207" s="23" t="e">
        <f t="shared" si="1816"/>
        <v>#VALUE!</v>
      </c>
      <c r="DR4207" s="24" t="e">
        <f t="shared" si="1822"/>
        <v>#DIV/0!</v>
      </c>
      <c r="EZ4207" s="2">
        <f t="shared" si="1821"/>
        <v>1907</v>
      </c>
      <c r="FA4207" s="35" t="s">
        <v>38</v>
      </c>
      <c r="FB4207" s="102" t="s">
        <v>5575</v>
      </c>
      <c r="FC4207" s="102" t="s">
        <v>5008</v>
      </c>
      <c r="FD4207" s="102" t="s">
        <v>2520</v>
      </c>
      <c r="FE4207" s="102" t="s">
        <v>5262</v>
      </c>
      <c r="FF4207" s="102" t="s">
        <v>5457</v>
      </c>
      <c r="FG4207" s="102" t="s">
        <v>5311</v>
      </c>
      <c r="FH4207" s="102" t="s">
        <v>5576</v>
      </c>
      <c r="FI4207" s="102" t="s">
        <v>5577</v>
      </c>
      <c r="FJ4207" s="102" t="s">
        <v>5578</v>
      </c>
      <c r="FK4207" s="102" t="s">
        <v>5579</v>
      </c>
      <c r="FL4207" s="102" t="s">
        <v>2911</v>
      </c>
      <c r="FM4207" s="102" t="s">
        <v>5580</v>
      </c>
      <c r="FN4207" s="102" t="s">
        <v>5581</v>
      </c>
      <c r="FP4207" s="22" t="e">
        <f t="shared" si="1819"/>
        <v>#VALUE!</v>
      </c>
      <c r="FQ4207" s="23" t="e">
        <f t="shared" si="1820"/>
        <v>#VALUE!</v>
      </c>
      <c r="FR4207" s="24">
        <f t="shared" si="1823"/>
        <v>6.5333333333333323</v>
      </c>
      <c r="FZ4207" s="2">
        <f t="shared" si="1826"/>
        <v>1907</v>
      </c>
      <c r="GA4207" s="35" t="s">
        <v>37</v>
      </c>
      <c r="GB4207" s="102" t="s">
        <v>777</v>
      </c>
      <c r="GC4207" s="102" t="s">
        <v>874</v>
      </c>
      <c r="GD4207" s="102" t="s">
        <v>5582</v>
      </c>
      <c r="GE4207" s="102" t="s">
        <v>5217</v>
      </c>
      <c r="GF4207" s="102" t="s">
        <v>5583</v>
      </c>
      <c r="GG4207" s="102" t="s">
        <v>5376</v>
      </c>
      <c r="GH4207" s="102" t="s">
        <v>5364</v>
      </c>
      <c r="GI4207" s="102" t="s">
        <v>5560</v>
      </c>
      <c r="GJ4207" s="102" t="s">
        <v>5584</v>
      </c>
      <c r="GK4207" s="102" t="s">
        <v>4997</v>
      </c>
      <c r="GL4207" s="102" t="s">
        <v>502</v>
      </c>
      <c r="GM4207" s="102" t="s">
        <v>921</v>
      </c>
      <c r="GN4207" s="102" t="s">
        <v>5585</v>
      </c>
      <c r="GO4207" s="2"/>
      <c r="GP4207" s="22" t="e">
        <f t="shared" si="1824"/>
        <v>#VALUE!</v>
      </c>
      <c r="GQ4207" s="23" t="e">
        <f t="shared" si="1825"/>
        <v>#VALUE!</v>
      </c>
      <c r="GR4207" s="24" t="e">
        <f t="shared" si="1831"/>
        <v>#DIV/0!</v>
      </c>
      <c r="GS4207" s="22" t="e">
        <f>AVERAGE(Sheet1!AP4207,Sheet1!BP4207,Sheet1!CP4207,Sheet1!DP4206,Sheet1!EP4207,Sheet1!FP4207,Sheet1!GP4207)</f>
        <v>#VALUE!</v>
      </c>
      <c r="GT4207" s="23" t="e">
        <f>AVERAGE(Sheet1!AQ4207,Sheet1!BQ4207,Sheet1!CQ4207,Sheet1!DQ4206,Sheet1!EQ4207,Sheet1!FQ4207,Sheet1!GQ4207)</f>
        <v>#VALUE!</v>
      </c>
      <c r="GU4207" s="22" t="e">
        <f t="shared" si="1832"/>
        <v>#VALUE!</v>
      </c>
      <c r="GV4207" s="23" t="e">
        <f t="shared" si="1833"/>
        <v>#VALUE!</v>
      </c>
      <c r="GW4207" s="24" t="e">
        <f>AVERAGE(Sheet1!$AO4207,Sheet1!$BO4207,Sheet1!$CO4207,Sheet1!$DO4206,Sheet1!$EO4207,Sheet1!$FO4207,Sheet1!$GO4207)</f>
        <v>#DIV/0!</v>
      </c>
      <c r="GX4207" s="24" t="e">
        <f t="shared" si="1834"/>
        <v>#DIV/0!</v>
      </c>
    </row>
    <row r="4208" spans="27:206">
      <c r="AA4208" s="35" t="s">
        <v>89</v>
      </c>
      <c r="AB4208" s="36" t="s">
        <v>5586</v>
      </c>
      <c r="AC4208" s="36" t="s">
        <v>1892</v>
      </c>
      <c r="AD4208" s="36" t="s">
        <v>2351</v>
      </c>
      <c r="AE4208" s="36" t="s">
        <v>5587</v>
      </c>
      <c r="AF4208" s="36" t="s">
        <v>5588</v>
      </c>
      <c r="AG4208" s="36" t="s">
        <v>5514</v>
      </c>
      <c r="AH4208" s="36" t="s">
        <v>5015</v>
      </c>
      <c r="AI4208" s="36" t="s">
        <v>5589</v>
      </c>
      <c r="AJ4208" s="36" t="s">
        <v>5456</v>
      </c>
      <c r="AK4208" s="36" t="s">
        <v>5302</v>
      </c>
      <c r="AL4208" s="36" t="s">
        <v>5111</v>
      </c>
      <c r="AM4208" s="36" t="s">
        <v>5154</v>
      </c>
      <c r="AN4208" s="36" t="s">
        <v>5590</v>
      </c>
      <c r="AZ4208" s="2">
        <f t="shared" si="1830"/>
        <v>1908</v>
      </c>
      <c r="BA4208" s="26">
        <v>1908</v>
      </c>
      <c r="BB4208" s="15">
        <v>13.6</v>
      </c>
      <c r="BC4208" s="15">
        <v>12.7</v>
      </c>
      <c r="BD4208" s="15">
        <v>11.4</v>
      </c>
      <c r="BE4208" s="15">
        <v>10</v>
      </c>
      <c r="BF4208" s="15">
        <v>8.6</v>
      </c>
      <c r="BG4208" s="15">
        <v>6.4</v>
      </c>
      <c r="BH4208" s="15">
        <v>6.2</v>
      </c>
      <c r="BI4208" s="15">
        <v>6.1</v>
      </c>
      <c r="BJ4208" s="15">
        <v>7.6</v>
      </c>
      <c r="BK4208" s="15">
        <v>8.3000000000000007</v>
      </c>
      <c r="BL4208" s="15">
        <v>10</v>
      </c>
      <c r="BM4208" s="15">
        <v>11</v>
      </c>
      <c r="BN4208" s="21">
        <f t="shared" si="1827"/>
        <v>9.3249999999999975</v>
      </c>
      <c r="BP4208" s="22">
        <f t="shared" si="1828"/>
        <v>12.566666666666665</v>
      </c>
      <c r="BQ4208" s="23">
        <f t="shared" si="1829"/>
        <v>6.2333333333333343</v>
      </c>
      <c r="CZ4208" s="2">
        <f t="shared" si="1817"/>
        <v>1908</v>
      </c>
      <c r="DA4208" s="35" t="s">
        <v>35</v>
      </c>
      <c r="DB4208" s="102" t="s">
        <v>1892</v>
      </c>
      <c r="DC4208" s="102" t="s">
        <v>3779</v>
      </c>
      <c r="DD4208" s="102" t="s">
        <v>2028</v>
      </c>
      <c r="DE4208" s="102" t="s">
        <v>5222</v>
      </c>
      <c r="DF4208" s="102" t="s">
        <v>5105</v>
      </c>
      <c r="DG4208" s="102" t="s">
        <v>5471</v>
      </c>
      <c r="DH4208" s="102" t="s">
        <v>5247</v>
      </c>
      <c r="DI4208" s="102" t="s">
        <v>5355</v>
      </c>
      <c r="DJ4208" s="102" t="s">
        <v>5012</v>
      </c>
      <c r="DK4208" s="102" t="s">
        <v>5069</v>
      </c>
      <c r="DL4208" s="102" t="s">
        <v>716</v>
      </c>
      <c r="DM4208" s="102" t="s">
        <v>1132</v>
      </c>
      <c r="DN4208" s="102" t="s">
        <v>5415</v>
      </c>
      <c r="DP4208" s="22" t="e">
        <f t="shared" si="1815"/>
        <v>#VALUE!</v>
      </c>
      <c r="DQ4208" s="23" t="e">
        <f t="shared" si="1816"/>
        <v>#VALUE!</v>
      </c>
      <c r="DR4208" s="24" t="e">
        <f t="shared" si="1822"/>
        <v>#DIV/0!</v>
      </c>
      <c r="EA4208" s="2" t="s">
        <v>36</v>
      </c>
      <c r="ED4208" s="2" t="s">
        <v>173</v>
      </c>
      <c r="EZ4208" s="2">
        <f t="shared" si="1821"/>
        <v>1908</v>
      </c>
      <c r="FA4208" s="35" t="s">
        <v>39</v>
      </c>
      <c r="FB4208" s="102" t="s">
        <v>5591</v>
      </c>
      <c r="FC4208" s="102" t="s">
        <v>5592</v>
      </c>
      <c r="FD4208" s="102" t="s">
        <v>5593</v>
      </c>
      <c r="FE4208" s="102" t="s">
        <v>2121</v>
      </c>
      <c r="FF4208" s="102" t="s">
        <v>5320</v>
      </c>
      <c r="FG4208" s="102" t="s">
        <v>5255</v>
      </c>
      <c r="FH4208" s="102" t="s">
        <v>5594</v>
      </c>
      <c r="FI4208" s="102" t="s">
        <v>5395</v>
      </c>
      <c r="FJ4208" s="102" t="s">
        <v>5432</v>
      </c>
      <c r="FK4208" s="102" t="s">
        <v>1646</v>
      </c>
      <c r="FL4208" s="102" t="s">
        <v>2853</v>
      </c>
      <c r="FM4208" s="102" t="s">
        <v>2461</v>
      </c>
      <c r="FN4208" s="102" t="s">
        <v>5595</v>
      </c>
      <c r="FP4208" s="22" t="e">
        <f t="shared" si="1819"/>
        <v>#VALUE!</v>
      </c>
      <c r="FQ4208" s="23" t="e">
        <f t="shared" si="1820"/>
        <v>#VALUE!</v>
      </c>
      <c r="FR4208" s="24" t="e">
        <f t="shared" si="1823"/>
        <v>#DIV/0!</v>
      </c>
      <c r="FZ4208" s="2">
        <f t="shared" si="1826"/>
        <v>1908</v>
      </c>
      <c r="GA4208" s="35" t="s">
        <v>38</v>
      </c>
      <c r="GB4208" s="102" t="s">
        <v>5596</v>
      </c>
      <c r="GC4208" s="102" t="s">
        <v>4057</v>
      </c>
      <c r="GD4208" s="102" t="s">
        <v>2147</v>
      </c>
      <c r="GE4208" s="102" t="s">
        <v>5597</v>
      </c>
      <c r="GF4208" s="102" t="s">
        <v>5598</v>
      </c>
      <c r="GG4208" s="102" t="s">
        <v>5599</v>
      </c>
      <c r="GH4208" s="102" t="s">
        <v>5600</v>
      </c>
      <c r="GI4208" s="102" t="s">
        <v>5132</v>
      </c>
      <c r="GJ4208" s="102" t="s">
        <v>5079</v>
      </c>
      <c r="GK4208" s="102" t="s">
        <v>5601</v>
      </c>
      <c r="GL4208" s="102" t="s">
        <v>5602</v>
      </c>
      <c r="GM4208" s="102" t="s">
        <v>1604</v>
      </c>
      <c r="GN4208" s="102" t="s">
        <v>5603</v>
      </c>
      <c r="GO4208" s="2"/>
      <c r="GP4208" s="22" t="e">
        <f t="shared" si="1824"/>
        <v>#VALUE!</v>
      </c>
      <c r="GQ4208" s="23" t="e">
        <f t="shared" si="1825"/>
        <v>#VALUE!</v>
      </c>
      <c r="GR4208" s="24" t="e">
        <f t="shared" si="1831"/>
        <v>#DIV/0!</v>
      </c>
      <c r="GS4208" s="22" t="e">
        <f>AVERAGE(Sheet1!AP4208,Sheet1!BP4208,Sheet1!CP4208,Sheet1!DP4207,Sheet1!EP4208,Sheet1!FP4208,Sheet1!GP4208)</f>
        <v>#VALUE!</v>
      </c>
      <c r="GT4208" s="23" t="e">
        <f>AVERAGE(Sheet1!AQ4208,Sheet1!BQ4208,Sheet1!CQ4208,Sheet1!DQ4207,Sheet1!EQ4208,Sheet1!FQ4208,Sheet1!GQ4208)</f>
        <v>#VALUE!</v>
      </c>
      <c r="GU4208" s="22" t="e">
        <f t="shared" si="1832"/>
        <v>#VALUE!</v>
      </c>
      <c r="GV4208" s="23" t="e">
        <f t="shared" si="1833"/>
        <v>#VALUE!</v>
      </c>
      <c r="GW4208" s="24" t="e">
        <f>AVERAGE(Sheet1!$AO4208,Sheet1!$BO4208,Sheet1!$CO4208,Sheet1!$DO4207,Sheet1!$EO4208,Sheet1!$FO4208,Sheet1!$GO4208)</f>
        <v>#DIV/0!</v>
      </c>
      <c r="GX4208" s="24" t="e">
        <f t="shared" si="1834"/>
        <v>#DIV/0!</v>
      </c>
    </row>
    <row r="4209" spans="27:206">
      <c r="AA4209" s="35" t="s">
        <v>90</v>
      </c>
      <c r="AB4209" s="36" t="s">
        <v>5354</v>
      </c>
      <c r="AC4209" s="36" t="s">
        <v>5346</v>
      </c>
      <c r="AD4209" s="36" t="s">
        <v>5386</v>
      </c>
      <c r="AE4209" s="36" t="s">
        <v>5508</v>
      </c>
      <c r="AF4209" s="36" t="s">
        <v>4989</v>
      </c>
      <c r="AG4209" s="36" t="s">
        <v>5014</v>
      </c>
      <c r="AH4209" s="36" t="s">
        <v>5192</v>
      </c>
      <c r="AI4209" s="36" t="s">
        <v>5456</v>
      </c>
      <c r="AJ4209" s="36" t="s">
        <v>5405</v>
      </c>
      <c r="AK4209" s="36" t="s">
        <v>5414</v>
      </c>
      <c r="AL4209" s="36" t="s">
        <v>5022</v>
      </c>
      <c r="AM4209" s="36" t="s">
        <v>5297</v>
      </c>
      <c r="AN4209" s="36" t="s">
        <v>5604</v>
      </c>
      <c r="AZ4209" s="2">
        <f t="shared" si="1830"/>
        <v>1909</v>
      </c>
      <c r="BA4209" s="26">
        <v>1909</v>
      </c>
      <c r="BB4209" s="15">
        <v>10.8</v>
      </c>
      <c r="BC4209" s="15">
        <v>11.2</v>
      </c>
      <c r="BD4209" s="15">
        <v>12.2</v>
      </c>
      <c r="BE4209" s="15">
        <v>10.3</v>
      </c>
      <c r="BF4209" s="15">
        <v>9.6999999999999993</v>
      </c>
      <c r="BG4209" s="15">
        <v>7.3</v>
      </c>
      <c r="BH4209" s="15">
        <v>7.7</v>
      </c>
      <c r="BI4209" s="15">
        <v>6.7</v>
      </c>
      <c r="BJ4209" s="15">
        <v>7.7</v>
      </c>
      <c r="BK4209" s="15">
        <v>8.6999999999999993</v>
      </c>
      <c r="BL4209" s="15">
        <v>9.6</v>
      </c>
      <c r="BM4209" s="15">
        <v>9.6</v>
      </c>
      <c r="BN4209" s="21">
        <f t="shared" si="1827"/>
        <v>9.2916666666666661</v>
      </c>
      <c r="BP4209" s="22">
        <f t="shared" si="1828"/>
        <v>11.4</v>
      </c>
      <c r="BQ4209" s="23">
        <f t="shared" si="1829"/>
        <v>7.2333333333333334</v>
      </c>
      <c r="CZ4209" s="2">
        <f t="shared" si="1817"/>
        <v>1909</v>
      </c>
      <c r="DA4209" s="35">
        <v>1912</v>
      </c>
      <c r="DB4209" s="102" t="s">
        <v>3068</v>
      </c>
      <c r="DC4209" s="102" t="s">
        <v>1824</v>
      </c>
      <c r="DD4209" s="102" t="s">
        <v>5605</v>
      </c>
      <c r="DE4209" s="102" t="s">
        <v>2050</v>
      </c>
      <c r="DF4209" s="102" t="s">
        <v>5243</v>
      </c>
      <c r="DG4209" s="102" t="s">
        <v>5606</v>
      </c>
      <c r="DH4209" s="102" t="s">
        <v>5607</v>
      </c>
      <c r="DI4209" s="102" t="s">
        <v>5145</v>
      </c>
      <c r="DJ4209" s="102" t="s">
        <v>5608</v>
      </c>
      <c r="DK4209" s="102" t="s">
        <v>5609</v>
      </c>
      <c r="DL4209" s="102" t="s">
        <v>5610</v>
      </c>
      <c r="DM4209" s="102" t="s">
        <v>2310</v>
      </c>
      <c r="DN4209" s="102" t="s">
        <v>5611</v>
      </c>
      <c r="DP4209" s="22" t="e">
        <f t="shared" si="1815"/>
        <v>#VALUE!</v>
      </c>
      <c r="DQ4209" s="23" t="e">
        <f t="shared" si="1816"/>
        <v>#VALUE!</v>
      </c>
      <c r="DR4209" s="24" t="e">
        <f t="shared" si="1822"/>
        <v>#DIV/0!</v>
      </c>
      <c r="EZ4209" s="2">
        <f t="shared" si="1821"/>
        <v>1909</v>
      </c>
      <c r="FA4209" s="35" t="s">
        <v>42</v>
      </c>
      <c r="FB4209" s="102" t="s">
        <v>4763</v>
      </c>
      <c r="FC4209" s="102" t="s">
        <v>2232</v>
      </c>
      <c r="FD4209" s="102" t="s">
        <v>430</v>
      </c>
      <c r="FE4209" s="102" t="s">
        <v>5612</v>
      </c>
      <c r="FF4209" s="102" t="s">
        <v>5484</v>
      </c>
      <c r="FG4209" s="102" t="s">
        <v>5613</v>
      </c>
      <c r="FH4209" s="102" t="s">
        <v>5614</v>
      </c>
      <c r="FI4209" s="102" t="s">
        <v>5615</v>
      </c>
      <c r="FJ4209" s="102" t="s">
        <v>5616</v>
      </c>
      <c r="FK4209" s="102" t="s">
        <v>5617</v>
      </c>
      <c r="FL4209" s="102" t="s">
        <v>4637</v>
      </c>
      <c r="FM4209" s="102" t="s">
        <v>5618</v>
      </c>
      <c r="FN4209" s="102" t="s">
        <v>5619</v>
      </c>
      <c r="FP4209" s="22" t="e">
        <f t="shared" si="1819"/>
        <v>#VALUE!</v>
      </c>
      <c r="FQ4209" s="23" t="e">
        <f t="shared" si="1820"/>
        <v>#VALUE!</v>
      </c>
      <c r="FR4209" s="24" t="e">
        <f t="shared" si="1823"/>
        <v>#DIV/0!</v>
      </c>
      <c r="FZ4209" s="2">
        <f t="shared" si="1826"/>
        <v>1909</v>
      </c>
      <c r="GA4209" s="35" t="s">
        <v>39</v>
      </c>
      <c r="GB4209" s="102" t="s">
        <v>4846</v>
      </c>
      <c r="GC4209" s="102" t="s">
        <v>5620</v>
      </c>
      <c r="GD4209" s="102" t="s">
        <v>2508</v>
      </c>
      <c r="GE4209" s="102" t="s">
        <v>2241</v>
      </c>
      <c r="GF4209" s="102" t="s">
        <v>5621</v>
      </c>
      <c r="GG4209" s="102" t="s">
        <v>5622</v>
      </c>
      <c r="GH4209" s="102" t="s">
        <v>5623</v>
      </c>
      <c r="GI4209" s="102" t="s">
        <v>5624</v>
      </c>
      <c r="GJ4209" s="102" t="s">
        <v>5625</v>
      </c>
      <c r="GK4209" s="102" t="s">
        <v>5626</v>
      </c>
      <c r="GL4209" s="102" t="s">
        <v>5627</v>
      </c>
      <c r="GM4209" s="102" t="s">
        <v>2153</v>
      </c>
      <c r="GN4209" s="102" t="s">
        <v>5628</v>
      </c>
      <c r="GO4209" s="2"/>
      <c r="GP4209" s="22" t="e">
        <f t="shared" si="1824"/>
        <v>#VALUE!</v>
      </c>
      <c r="GQ4209" s="23" t="e">
        <f t="shared" si="1825"/>
        <v>#VALUE!</v>
      </c>
      <c r="GR4209" s="24" t="e">
        <f t="shared" si="1831"/>
        <v>#DIV/0!</v>
      </c>
      <c r="GS4209" s="22" t="e">
        <f>AVERAGE(Sheet1!AP4209,Sheet1!BP4209,Sheet1!CP4209,Sheet1!DP4208,Sheet1!EP4209,Sheet1!FP4209,Sheet1!GP4209)</f>
        <v>#VALUE!</v>
      </c>
      <c r="GT4209" s="23" t="e">
        <f>AVERAGE(Sheet1!AQ4209,Sheet1!BQ4209,Sheet1!CQ4209,Sheet1!DQ4208,Sheet1!EQ4209,Sheet1!FQ4209,Sheet1!GQ4209)</f>
        <v>#VALUE!</v>
      </c>
      <c r="GU4209" s="22" t="e">
        <f t="shared" si="1832"/>
        <v>#VALUE!</v>
      </c>
      <c r="GV4209" s="23" t="e">
        <f t="shared" si="1833"/>
        <v>#VALUE!</v>
      </c>
      <c r="GW4209" s="24" t="e">
        <f>AVERAGE(Sheet1!$AO4209,Sheet1!$BO4209,Sheet1!$CO4209,Sheet1!$DO4208,Sheet1!$EO4209,Sheet1!$FO4209,Sheet1!$GO4209)</f>
        <v>#DIV/0!</v>
      </c>
      <c r="GX4209" s="24" t="e">
        <f t="shared" si="1834"/>
        <v>#DIV/0!</v>
      </c>
    </row>
    <row r="4210" spans="27:206">
      <c r="AA4210" s="35" t="s">
        <v>91</v>
      </c>
      <c r="AB4210" s="36" t="s">
        <v>5629</v>
      </c>
      <c r="AC4210" s="36" t="s">
        <v>5057</v>
      </c>
      <c r="AD4210" s="36" t="s">
        <v>5532</v>
      </c>
      <c r="AE4210" s="36" t="s">
        <v>5630</v>
      </c>
      <c r="AF4210" s="36" t="s">
        <v>5246</v>
      </c>
      <c r="AG4210" s="36" t="s">
        <v>5070</v>
      </c>
      <c r="AH4210" s="36" t="s">
        <v>5631</v>
      </c>
      <c r="AI4210" s="36" t="s">
        <v>5191</v>
      </c>
      <c r="AJ4210" s="36" t="s">
        <v>5010</v>
      </c>
      <c r="AK4210" s="36" t="s">
        <v>5632</v>
      </c>
      <c r="AL4210" s="36" t="s">
        <v>5399</v>
      </c>
      <c r="AM4210" s="36" t="s">
        <v>5439</v>
      </c>
      <c r="AN4210" s="36" t="s">
        <v>5633</v>
      </c>
      <c r="AZ4210" s="2">
        <f t="shared" si="1830"/>
        <v>1910</v>
      </c>
      <c r="BA4210" s="26">
        <v>1910</v>
      </c>
      <c r="BB4210" s="15">
        <v>11.8</v>
      </c>
      <c r="BC4210" s="15">
        <v>12.4</v>
      </c>
      <c r="BD4210" s="15">
        <v>11.5</v>
      </c>
      <c r="BE4210" s="15">
        <v>10.9</v>
      </c>
      <c r="BF4210" s="15">
        <v>9.6</v>
      </c>
      <c r="BG4210" s="15">
        <v>7.3</v>
      </c>
      <c r="BH4210" s="15">
        <v>5.8</v>
      </c>
      <c r="BI4210" s="15">
        <v>8.1</v>
      </c>
      <c r="BJ4210" s="15">
        <v>8.6</v>
      </c>
      <c r="BK4210" s="15">
        <v>8.1999999999999993</v>
      </c>
      <c r="BL4210" s="15">
        <v>10.3</v>
      </c>
      <c r="BM4210" s="15">
        <v>10.3</v>
      </c>
      <c r="BN4210" s="21">
        <f t="shared" si="1827"/>
        <v>9.5666666666666647</v>
      </c>
      <c r="BP4210" s="22">
        <f t="shared" si="1828"/>
        <v>11.9</v>
      </c>
      <c r="BQ4210" s="23">
        <f t="shared" si="1829"/>
        <v>7.0666666666666664</v>
      </c>
      <c r="BR4210" s="24">
        <f t="shared" ref="BR4210:BR4241" si="1835">AVERAGE(BN4200:BN4210)</f>
        <v>8.9075757575757581</v>
      </c>
      <c r="CZ4210" s="2">
        <f t="shared" si="1817"/>
        <v>1910</v>
      </c>
      <c r="DA4210" s="35">
        <v>1913</v>
      </c>
      <c r="DB4210" s="102" t="s">
        <v>5477</v>
      </c>
      <c r="DC4210" s="102" t="s">
        <v>5634</v>
      </c>
      <c r="DD4210" s="102" t="s">
        <v>5635</v>
      </c>
      <c r="DE4210" s="102" t="s">
        <v>5394</v>
      </c>
      <c r="DF4210" s="102" t="s">
        <v>5081</v>
      </c>
      <c r="DG4210" s="102" t="s">
        <v>5636</v>
      </c>
      <c r="DH4210" s="102" t="s">
        <v>5637</v>
      </c>
      <c r="DI4210" s="102" t="s">
        <v>5638</v>
      </c>
      <c r="DJ4210" s="102" t="s">
        <v>5639</v>
      </c>
      <c r="DK4210" s="102" t="s">
        <v>5621</v>
      </c>
      <c r="DL4210" s="102" t="s">
        <v>5026</v>
      </c>
      <c r="DM4210" s="102" t="s">
        <v>5520</v>
      </c>
      <c r="DN4210" s="102" t="s">
        <v>5640</v>
      </c>
      <c r="DP4210" s="22" t="e">
        <f t="shared" si="1815"/>
        <v>#VALUE!</v>
      </c>
      <c r="DQ4210" s="23" t="e">
        <f t="shared" si="1816"/>
        <v>#VALUE!</v>
      </c>
      <c r="DR4210" s="24" t="e">
        <f t="shared" si="1822"/>
        <v>#DIV/0!</v>
      </c>
      <c r="DZ4210" s="2">
        <v>1910</v>
      </c>
      <c r="EA4210" s="35" t="s">
        <v>39</v>
      </c>
      <c r="EB4210" s="102" t="s">
        <v>5641</v>
      </c>
      <c r="EC4210" s="102" t="s">
        <v>2529</v>
      </c>
      <c r="ED4210" s="102" t="s">
        <v>622</v>
      </c>
      <c r="EE4210" s="102" t="s">
        <v>5642</v>
      </c>
      <c r="EF4210" s="102" t="s">
        <v>1812</v>
      </c>
      <c r="EG4210" s="102" t="s">
        <v>5622</v>
      </c>
      <c r="EH4210" s="102" t="s">
        <v>5284</v>
      </c>
      <c r="EI4210" s="102" t="s">
        <v>5643</v>
      </c>
      <c r="EJ4210" s="102" t="s">
        <v>5644</v>
      </c>
      <c r="EK4210" s="102" t="s">
        <v>5029</v>
      </c>
      <c r="EL4210" s="102" t="s">
        <v>454</v>
      </c>
      <c r="EM4210" s="102" t="s">
        <v>1680</v>
      </c>
      <c r="EN4210" s="102" t="s">
        <v>5645</v>
      </c>
      <c r="EP4210" s="22" t="e">
        <f t="shared" ref="EP4210:EP4241" si="1836">SUM(EB4210+EC4210+ED4210)/3</f>
        <v>#VALUE!</v>
      </c>
      <c r="EQ4210" s="23" t="e">
        <f t="shared" ref="EQ4210:EQ4241" si="1837">SUM(EG4210+EH4210+EI4210)/3</f>
        <v>#VALUE!</v>
      </c>
      <c r="EZ4210" s="2">
        <f t="shared" si="1821"/>
        <v>1910</v>
      </c>
      <c r="FA4210" s="35" t="s">
        <v>43</v>
      </c>
      <c r="FB4210" s="102" t="s">
        <v>5646</v>
      </c>
      <c r="FC4210" s="102" t="s">
        <v>3726</v>
      </c>
      <c r="FD4210" s="102" t="s">
        <v>1834</v>
      </c>
      <c r="FE4210" s="102" t="s">
        <v>2784</v>
      </c>
      <c r="FF4210" s="102" t="s">
        <v>5647</v>
      </c>
      <c r="FG4210" s="102" t="s">
        <v>5648</v>
      </c>
      <c r="FH4210" s="102" t="s">
        <v>5542</v>
      </c>
      <c r="FI4210" s="102" t="s">
        <v>5649</v>
      </c>
      <c r="FJ4210" s="102" t="s">
        <v>5650</v>
      </c>
      <c r="FK4210" s="102" t="s">
        <v>5651</v>
      </c>
      <c r="FL4210" s="102" t="s">
        <v>1617</v>
      </c>
      <c r="FM4210" s="102" t="s">
        <v>3144</v>
      </c>
      <c r="FN4210" s="102" t="s">
        <v>5652</v>
      </c>
      <c r="FP4210" s="22" t="e">
        <f t="shared" si="1819"/>
        <v>#VALUE!</v>
      </c>
      <c r="FQ4210" s="23" t="e">
        <f t="shared" si="1820"/>
        <v>#VALUE!</v>
      </c>
      <c r="FR4210" s="24" t="e">
        <f t="shared" si="1823"/>
        <v>#DIV/0!</v>
      </c>
      <c r="FZ4210" s="2">
        <f t="shared" si="1826"/>
        <v>1910</v>
      </c>
      <c r="GA4210" s="35" t="s">
        <v>42</v>
      </c>
      <c r="GB4210" s="102" t="s">
        <v>4658</v>
      </c>
      <c r="GC4210" s="102" t="s">
        <v>590</v>
      </c>
      <c r="GD4210" s="102" t="s">
        <v>5653</v>
      </c>
      <c r="GE4210" s="102" t="s">
        <v>5654</v>
      </c>
      <c r="GF4210" s="102" t="s">
        <v>5529</v>
      </c>
      <c r="GG4210" s="102" t="s">
        <v>5655</v>
      </c>
      <c r="GH4210" s="102" t="s">
        <v>5656</v>
      </c>
      <c r="GI4210" s="102" t="s">
        <v>5657</v>
      </c>
      <c r="GJ4210" s="102" t="s">
        <v>5658</v>
      </c>
      <c r="GK4210" s="102" t="s">
        <v>5452</v>
      </c>
      <c r="GL4210" s="102" t="s">
        <v>5659</v>
      </c>
      <c r="GM4210" s="102" t="s">
        <v>4554</v>
      </c>
      <c r="GN4210" s="102" t="s">
        <v>5660</v>
      </c>
      <c r="GO4210" s="2"/>
      <c r="GP4210" s="22" t="e">
        <f t="shared" si="1824"/>
        <v>#VALUE!</v>
      </c>
      <c r="GQ4210" s="23" t="e">
        <f t="shared" si="1825"/>
        <v>#VALUE!</v>
      </c>
      <c r="GR4210" s="24" t="e">
        <f t="shared" si="1831"/>
        <v>#DIV/0!</v>
      </c>
      <c r="GS4210" s="22" t="e">
        <f>AVERAGE(Sheet1!AP4210,Sheet1!BP4210,Sheet1!CP4210,Sheet1!DP4209,Sheet1!EP4210,Sheet1!FP4210,Sheet1!GP4210)</f>
        <v>#VALUE!</v>
      </c>
      <c r="GT4210" s="23" t="e">
        <f>AVERAGE(Sheet1!AQ4210,Sheet1!BQ4210,Sheet1!CQ4210,Sheet1!DQ4209,Sheet1!EQ4210,Sheet1!FQ4210,Sheet1!GQ4210)</f>
        <v>#VALUE!</v>
      </c>
      <c r="GU4210" s="22" t="e">
        <f t="shared" si="1832"/>
        <v>#VALUE!</v>
      </c>
      <c r="GV4210" s="23" t="e">
        <f t="shared" si="1833"/>
        <v>#VALUE!</v>
      </c>
      <c r="GW4210" s="24" t="e">
        <f>AVERAGE(Sheet1!$AO4210,Sheet1!$BO4210,Sheet1!$CO4210,Sheet1!$DO4209,Sheet1!$EO4210,Sheet1!$FO4210,Sheet1!$GO4210)</f>
        <v>#DIV/0!</v>
      </c>
      <c r="GX4210" s="24" t="e">
        <f t="shared" si="1834"/>
        <v>#DIV/0!</v>
      </c>
    </row>
    <row r="4211" spans="27:206">
      <c r="AA4211" s="35" t="s">
        <v>92</v>
      </c>
      <c r="AB4211" s="36" t="s">
        <v>5569</v>
      </c>
      <c r="AC4211" s="36" t="s">
        <v>5610</v>
      </c>
      <c r="AD4211" s="36" t="s">
        <v>5661</v>
      </c>
      <c r="AE4211" s="36" t="s">
        <v>5508</v>
      </c>
      <c r="AF4211" s="36" t="s">
        <v>5014</v>
      </c>
      <c r="AG4211" s="36" t="s">
        <v>5444</v>
      </c>
      <c r="AH4211" s="36" t="s">
        <v>5254</v>
      </c>
      <c r="AI4211" s="36" t="s">
        <v>5092</v>
      </c>
      <c r="AJ4211" s="36" t="s">
        <v>5662</v>
      </c>
      <c r="AK4211" s="36" t="s">
        <v>5663</v>
      </c>
      <c r="AL4211" s="36" t="s">
        <v>5078</v>
      </c>
      <c r="AM4211" s="36" t="s">
        <v>5045</v>
      </c>
      <c r="AN4211" s="36" t="s">
        <v>5664</v>
      </c>
      <c r="AZ4211" s="2">
        <f t="shared" si="1830"/>
        <v>1911</v>
      </c>
      <c r="BA4211" s="26">
        <v>1911</v>
      </c>
      <c r="BB4211" s="15">
        <v>11.5</v>
      </c>
      <c r="BC4211" s="15">
        <v>14.1</v>
      </c>
      <c r="BD4211" s="15">
        <v>12.3</v>
      </c>
      <c r="BE4211" s="15">
        <v>9.9</v>
      </c>
      <c r="BF4211" s="15">
        <v>9.1</v>
      </c>
      <c r="BG4211" s="15">
        <v>7.2</v>
      </c>
      <c r="BH4211" s="15">
        <v>5.8</v>
      </c>
      <c r="BI4211" s="15">
        <v>8</v>
      </c>
      <c r="BJ4211" s="15">
        <v>8.8000000000000007</v>
      </c>
      <c r="BK4211" s="15">
        <v>8.1999999999999993</v>
      </c>
      <c r="BL4211" s="15">
        <v>9.4</v>
      </c>
      <c r="BM4211" s="15">
        <v>10.1</v>
      </c>
      <c r="BN4211" s="21">
        <f t="shared" si="1827"/>
        <v>9.5333333333333332</v>
      </c>
      <c r="BP4211" s="22">
        <f t="shared" si="1828"/>
        <v>12.633333333333335</v>
      </c>
      <c r="BQ4211" s="23">
        <f t="shared" si="1829"/>
        <v>7</v>
      </c>
      <c r="BR4211" s="24">
        <f t="shared" si="1835"/>
        <v>9.0098484848484848</v>
      </c>
      <c r="CZ4211" s="2">
        <f t="shared" si="1817"/>
        <v>1911</v>
      </c>
      <c r="DA4211" s="35">
        <v>1914</v>
      </c>
      <c r="DB4211" s="102" t="s">
        <v>4322</v>
      </c>
      <c r="DC4211" s="102" t="s">
        <v>5665</v>
      </c>
      <c r="DD4211" s="102" t="s">
        <v>5154</v>
      </c>
      <c r="DE4211" s="102" t="s">
        <v>5666</v>
      </c>
      <c r="DF4211" s="102" t="s">
        <v>5667</v>
      </c>
      <c r="DG4211" s="102" t="s">
        <v>5668</v>
      </c>
      <c r="DH4211" s="102" t="s">
        <v>5669</v>
      </c>
      <c r="DI4211" s="102" t="s">
        <v>5670</v>
      </c>
      <c r="DJ4211" s="102" t="s">
        <v>5671</v>
      </c>
      <c r="DK4211" s="102" t="s">
        <v>5672</v>
      </c>
      <c r="DL4211" s="102" t="s">
        <v>5673</v>
      </c>
      <c r="DM4211" s="102" t="s">
        <v>2311</v>
      </c>
      <c r="DN4211" s="102" t="s">
        <v>5674</v>
      </c>
      <c r="DP4211" s="22" t="e">
        <f t="shared" si="1815"/>
        <v>#VALUE!</v>
      </c>
      <c r="DQ4211" s="23" t="e">
        <f t="shared" si="1816"/>
        <v>#VALUE!</v>
      </c>
      <c r="DR4211" s="24" t="e">
        <f t="shared" si="1822"/>
        <v>#DIV/0!</v>
      </c>
      <c r="DZ4211" s="2">
        <f t="shared" ref="DZ4211:DZ4242" si="1838">DZ4210+1</f>
        <v>1911</v>
      </c>
      <c r="EA4211" s="35" t="s">
        <v>42</v>
      </c>
      <c r="EB4211" s="102" t="s">
        <v>4914</v>
      </c>
      <c r="EC4211" s="102" t="s">
        <v>3162</v>
      </c>
      <c r="ED4211" s="102" t="s">
        <v>5675</v>
      </c>
      <c r="EE4211" s="102" t="s">
        <v>5676</v>
      </c>
      <c r="EF4211" s="102" t="s">
        <v>5648</v>
      </c>
      <c r="EG4211" s="102" t="s">
        <v>5677</v>
      </c>
      <c r="EH4211" s="102" t="s">
        <v>5080</v>
      </c>
      <c r="EI4211" s="102" t="s">
        <v>5291</v>
      </c>
      <c r="EJ4211" s="102" t="s">
        <v>5552</v>
      </c>
      <c r="EK4211" s="102" t="s">
        <v>5511</v>
      </c>
      <c r="EL4211" s="102" t="s">
        <v>5678</v>
      </c>
      <c r="EM4211" s="102" t="s">
        <v>5679</v>
      </c>
      <c r="EN4211" s="102" t="s">
        <v>5680</v>
      </c>
      <c r="EP4211" s="22" t="e">
        <f t="shared" si="1836"/>
        <v>#VALUE!</v>
      </c>
      <c r="EQ4211" s="23" t="e">
        <f t="shared" si="1837"/>
        <v>#VALUE!</v>
      </c>
      <c r="EZ4211" s="2">
        <f t="shared" si="1821"/>
        <v>1911</v>
      </c>
      <c r="FA4211" s="35" t="s">
        <v>44</v>
      </c>
      <c r="FB4211" s="102" t="s">
        <v>2730</v>
      </c>
      <c r="FC4211" s="102" t="s">
        <v>5681</v>
      </c>
      <c r="FD4211" s="102" t="s">
        <v>1015</v>
      </c>
      <c r="FE4211" s="102" t="s">
        <v>4056</v>
      </c>
      <c r="FF4211" s="102" t="s">
        <v>5682</v>
      </c>
      <c r="FG4211" s="102" t="s">
        <v>5669</v>
      </c>
      <c r="FH4211" s="102" t="s">
        <v>5683</v>
      </c>
      <c r="FI4211" s="102" t="s">
        <v>5684</v>
      </c>
      <c r="FJ4211" s="102" t="s">
        <v>5685</v>
      </c>
      <c r="FK4211" s="102" t="s">
        <v>5686</v>
      </c>
      <c r="FL4211" s="102" t="s">
        <v>5687</v>
      </c>
      <c r="FM4211" s="102" t="s">
        <v>5688</v>
      </c>
      <c r="FN4211" s="102" t="s">
        <v>5689</v>
      </c>
      <c r="FP4211" s="22" t="e">
        <f t="shared" si="1819"/>
        <v>#VALUE!</v>
      </c>
      <c r="FQ4211" s="23" t="e">
        <f t="shared" si="1820"/>
        <v>#VALUE!</v>
      </c>
      <c r="FR4211" s="24" t="e">
        <f t="shared" si="1823"/>
        <v>#DIV/0!</v>
      </c>
      <c r="FZ4211" s="2">
        <f t="shared" si="1826"/>
        <v>1911</v>
      </c>
      <c r="GA4211" s="35" t="s">
        <v>43</v>
      </c>
      <c r="GB4211" s="102" t="s">
        <v>1530</v>
      </c>
      <c r="GC4211" s="102" t="s">
        <v>4323</v>
      </c>
      <c r="GD4211" s="102" t="s">
        <v>5690</v>
      </c>
      <c r="GE4211" s="102" t="s">
        <v>5109</v>
      </c>
      <c r="GF4211" s="102" t="s">
        <v>5321</v>
      </c>
      <c r="GG4211" s="102" t="s">
        <v>5691</v>
      </c>
      <c r="GH4211" s="102" t="s">
        <v>5060</v>
      </c>
      <c r="GI4211" s="102" t="s">
        <v>5692</v>
      </c>
      <c r="GJ4211" s="102" t="s">
        <v>5693</v>
      </c>
      <c r="GK4211" s="102" t="s">
        <v>2003</v>
      </c>
      <c r="GL4211" s="102" t="s">
        <v>5694</v>
      </c>
      <c r="GM4211" s="102" t="s">
        <v>578</v>
      </c>
      <c r="GN4211" s="102" t="s">
        <v>5695</v>
      </c>
      <c r="GO4211" s="2"/>
      <c r="GP4211" s="22" t="e">
        <f t="shared" si="1824"/>
        <v>#VALUE!</v>
      </c>
      <c r="GQ4211" s="23" t="e">
        <f t="shared" si="1825"/>
        <v>#VALUE!</v>
      </c>
      <c r="GR4211" s="24" t="e">
        <f t="shared" si="1831"/>
        <v>#DIV/0!</v>
      </c>
      <c r="GS4211" s="22" t="e">
        <f>AVERAGE(Sheet1!AP4211,Sheet1!BP4211,Sheet1!CP4211,Sheet1!DP4210,Sheet1!EP4211,Sheet1!FP4211,Sheet1!GP4211)</f>
        <v>#VALUE!</v>
      </c>
      <c r="GT4211" s="23" t="e">
        <f>AVERAGE(Sheet1!AQ4211,Sheet1!BQ4211,Sheet1!CQ4211,Sheet1!DQ4210,Sheet1!EQ4211,Sheet1!FQ4211,Sheet1!GQ4211)</f>
        <v>#VALUE!</v>
      </c>
      <c r="GU4211" s="22" t="e">
        <f t="shared" si="1832"/>
        <v>#VALUE!</v>
      </c>
      <c r="GV4211" s="23" t="e">
        <f t="shared" si="1833"/>
        <v>#VALUE!</v>
      </c>
      <c r="GW4211" s="24" t="e">
        <f>AVERAGE(Sheet1!$AO4211,Sheet1!$BO4211,Sheet1!$CO4211,Sheet1!$DO4210,Sheet1!$EO4211,Sheet1!$FO4211,Sheet1!$GO4211)</f>
        <v>#DIV/0!</v>
      </c>
      <c r="GX4211" s="24" t="e">
        <f t="shared" si="1834"/>
        <v>#DIV/0!</v>
      </c>
    </row>
    <row r="4212" spans="27:206">
      <c r="AA4212" s="35" t="s">
        <v>93</v>
      </c>
      <c r="AB4212" s="36" t="s">
        <v>307</v>
      </c>
      <c r="AC4212" s="36" t="s">
        <v>5346</v>
      </c>
      <c r="AD4212" s="36" t="s">
        <v>2513</v>
      </c>
      <c r="AE4212" s="36" t="s">
        <v>5080</v>
      </c>
      <c r="AF4212" s="36" t="s">
        <v>5411</v>
      </c>
      <c r="AG4212" s="36" t="s">
        <v>5214</v>
      </c>
      <c r="AH4212" s="36" t="s">
        <v>5356</v>
      </c>
      <c r="AI4212" s="36" t="s">
        <v>5571</v>
      </c>
      <c r="AJ4212" s="36" t="s">
        <v>5302</v>
      </c>
      <c r="AK4212" s="36" t="s">
        <v>5456</v>
      </c>
      <c r="AL4212" s="36" t="s">
        <v>5696</v>
      </c>
      <c r="AM4212" s="36" t="s">
        <v>5328</v>
      </c>
      <c r="AN4212" s="36" t="s">
        <v>5697</v>
      </c>
      <c r="AZ4212" s="2">
        <f t="shared" si="1830"/>
        <v>1912</v>
      </c>
      <c r="BA4212" s="26">
        <v>1912</v>
      </c>
      <c r="BB4212" s="15">
        <v>11.6</v>
      </c>
      <c r="BC4212" s="15">
        <v>13.3</v>
      </c>
      <c r="BD4212" s="15">
        <v>12.1</v>
      </c>
      <c r="BE4212" s="15">
        <v>10</v>
      </c>
      <c r="BF4212" s="15">
        <v>8.8000000000000007</v>
      </c>
      <c r="BG4212" s="15">
        <v>7.3</v>
      </c>
      <c r="BH4212" s="15">
        <v>5.8</v>
      </c>
      <c r="BI4212" s="15">
        <v>7.6</v>
      </c>
      <c r="BJ4212" s="15">
        <v>7.9</v>
      </c>
      <c r="BK4212" s="15">
        <v>8.6</v>
      </c>
      <c r="BL4212" s="15">
        <v>9.8000000000000007</v>
      </c>
      <c r="BM4212" s="15">
        <v>11</v>
      </c>
      <c r="BN4212" s="21">
        <f t="shared" si="1827"/>
        <v>9.4833333333333325</v>
      </c>
      <c r="BP4212" s="22">
        <f t="shared" si="1828"/>
        <v>12.333333333333334</v>
      </c>
      <c r="BQ4212" s="23">
        <f t="shared" si="1829"/>
        <v>6.8999999999999995</v>
      </c>
      <c r="BR4212" s="24">
        <f t="shared" si="1835"/>
        <v>9.0734848484848474</v>
      </c>
      <c r="CA4212" s="2" t="s">
        <v>175</v>
      </c>
      <c r="CD4212" s="2" t="s">
        <v>173</v>
      </c>
      <c r="CF4212" s="2" t="s">
        <v>41</v>
      </c>
      <c r="CZ4212" s="2">
        <f t="shared" si="1817"/>
        <v>1912</v>
      </c>
      <c r="DA4212" s="35">
        <v>1915</v>
      </c>
      <c r="DB4212" s="102" t="s">
        <v>5698</v>
      </c>
      <c r="DC4212" s="102" t="s">
        <v>2283</v>
      </c>
      <c r="DD4212" s="102" t="s">
        <v>1176</v>
      </c>
      <c r="DE4212" s="102" t="s">
        <v>5452</v>
      </c>
      <c r="DF4212" s="102" t="s">
        <v>5356</v>
      </c>
      <c r="DG4212" s="102" t="s">
        <v>5699</v>
      </c>
      <c r="DH4212" s="102" t="s">
        <v>5001</v>
      </c>
      <c r="DI4212" s="102" t="s">
        <v>5262</v>
      </c>
      <c r="DJ4212" s="102" t="s">
        <v>5232</v>
      </c>
      <c r="DK4212" s="102" t="s">
        <v>5436</v>
      </c>
      <c r="DL4212" s="102" t="s">
        <v>5457</v>
      </c>
      <c r="DM4212" s="102" t="s">
        <v>5700</v>
      </c>
      <c r="DN4212" s="102" t="s">
        <v>5701</v>
      </c>
      <c r="DP4212" s="22" t="e">
        <f t="shared" si="1815"/>
        <v>#VALUE!</v>
      </c>
      <c r="DQ4212" s="23" t="e">
        <f t="shared" si="1816"/>
        <v>#VALUE!</v>
      </c>
      <c r="DR4212" s="24" t="e">
        <f t="shared" si="1822"/>
        <v>#DIV/0!</v>
      </c>
      <c r="DZ4212" s="2">
        <f t="shared" si="1838"/>
        <v>1912</v>
      </c>
      <c r="EA4212" s="35" t="s">
        <v>43</v>
      </c>
      <c r="EB4212" s="102" t="s">
        <v>979</v>
      </c>
      <c r="EC4212" s="102" t="s">
        <v>2764</v>
      </c>
      <c r="ED4212" s="102" t="s">
        <v>1386</v>
      </c>
      <c r="EE4212" s="102" t="s">
        <v>5702</v>
      </c>
      <c r="EF4212" s="102" t="s">
        <v>5703</v>
      </c>
      <c r="EG4212" s="102" t="s">
        <v>5704</v>
      </c>
      <c r="EH4212" s="102" t="s">
        <v>4989</v>
      </c>
      <c r="EI4212" s="102" t="s">
        <v>5705</v>
      </c>
      <c r="EJ4212" s="102" t="s">
        <v>5706</v>
      </c>
      <c r="EK4212" s="102" t="s">
        <v>5707</v>
      </c>
      <c r="EL4212" s="102" t="s">
        <v>5708</v>
      </c>
      <c r="EM4212" s="102" t="s">
        <v>714</v>
      </c>
      <c r="EN4212" s="102" t="s">
        <v>5709</v>
      </c>
      <c r="EP4212" s="22" t="e">
        <f t="shared" si="1836"/>
        <v>#VALUE!</v>
      </c>
      <c r="EQ4212" s="23" t="e">
        <f t="shared" si="1837"/>
        <v>#VALUE!</v>
      </c>
      <c r="EZ4212" s="2">
        <f t="shared" si="1821"/>
        <v>1912</v>
      </c>
      <c r="FA4212" s="35" t="s">
        <v>45</v>
      </c>
      <c r="FB4212" s="102" t="s">
        <v>3965</v>
      </c>
      <c r="FC4212" s="102" t="s">
        <v>644</v>
      </c>
      <c r="FD4212" s="102" t="s">
        <v>5710</v>
      </c>
      <c r="FE4212" s="102" t="s">
        <v>5711</v>
      </c>
      <c r="FF4212" s="102" t="s">
        <v>5712</v>
      </c>
      <c r="FG4212" s="102" t="s">
        <v>5713</v>
      </c>
      <c r="FH4212" s="102" t="s">
        <v>5440</v>
      </c>
      <c r="FI4212" s="102" t="s">
        <v>5714</v>
      </c>
      <c r="FJ4212" s="102" t="s">
        <v>5715</v>
      </c>
      <c r="FK4212" s="102" t="s">
        <v>5716</v>
      </c>
      <c r="FL4212" s="102" t="s">
        <v>2475</v>
      </c>
      <c r="FM4212" s="102" t="s">
        <v>3274</v>
      </c>
      <c r="FN4212" s="102" t="s">
        <v>5717</v>
      </c>
      <c r="FP4212" s="22" t="e">
        <f t="shared" si="1819"/>
        <v>#VALUE!</v>
      </c>
      <c r="FQ4212" s="23" t="e">
        <f t="shared" si="1820"/>
        <v>#VALUE!</v>
      </c>
      <c r="FR4212" s="24" t="e">
        <f t="shared" si="1823"/>
        <v>#DIV/0!</v>
      </c>
      <c r="FZ4212" s="2">
        <f t="shared" si="1826"/>
        <v>1912</v>
      </c>
      <c r="GA4212" s="35" t="s">
        <v>44</v>
      </c>
      <c r="GB4212" s="102" t="s">
        <v>1156</v>
      </c>
      <c r="GC4212" s="102" t="s">
        <v>2828</v>
      </c>
      <c r="GD4212" s="102" t="s">
        <v>5642</v>
      </c>
      <c r="GE4212" s="102" t="s">
        <v>5718</v>
      </c>
      <c r="GF4212" s="102" t="s">
        <v>5719</v>
      </c>
      <c r="GG4212" s="102" t="s">
        <v>5720</v>
      </c>
      <c r="GH4212" s="102" t="s">
        <v>5721</v>
      </c>
      <c r="GI4212" s="102" t="s">
        <v>5255</v>
      </c>
      <c r="GJ4212" s="102" t="s">
        <v>5329</v>
      </c>
      <c r="GK4212" s="102" t="s">
        <v>5722</v>
      </c>
      <c r="GL4212" s="102" t="s">
        <v>4456</v>
      </c>
      <c r="GM4212" s="102" t="s">
        <v>2939</v>
      </c>
      <c r="GN4212" s="102" t="s">
        <v>5723</v>
      </c>
      <c r="GO4212" s="2"/>
      <c r="GP4212" s="22" t="e">
        <f t="shared" si="1824"/>
        <v>#VALUE!</v>
      </c>
      <c r="GQ4212" s="23" t="e">
        <f t="shared" si="1825"/>
        <v>#VALUE!</v>
      </c>
      <c r="GR4212" s="24" t="e">
        <f t="shared" si="1831"/>
        <v>#DIV/0!</v>
      </c>
      <c r="GS4212" s="22" t="e">
        <f>AVERAGE(Sheet1!AP4212,Sheet1!BP4212,Sheet1!CP4212,Sheet1!DP4211,Sheet1!EP4212,Sheet1!FP4212,Sheet1!GP4212)</f>
        <v>#VALUE!</v>
      </c>
      <c r="GT4212" s="23" t="e">
        <f>AVERAGE(Sheet1!AQ4212,Sheet1!BQ4212,Sheet1!CQ4212,Sheet1!DQ4211,Sheet1!EQ4212,Sheet1!FQ4212,Sheet1!GQ4212)</f>
        <v>#VALUE!</v>
      </c>
      <c r="GU4212" s="22" t="e">
        <f t="shared" si="1832"/>
        <v>#VALUE!</v>
      </c>
      <c r="GV4212" s="23" t="e">
        <f t="shared" si="1833"/>
        <v>#VALUE!</v>
      </c>
      <c r="GW4212" s="24" t="e">
        <f>AVERAGE(Sheet1!$AO4212,Sheet1!$BO4212,Sheet1!$CO4212,Sheet1!$DO4211,Sheet1!$EO4212,Sheet1!$FO4212,Sheet1!$GO4212)</f>
        <v>#DIV/0!</v>
      </c>
      <c r="GX4212" s="24" t="e">
        <f t="shared" si="1834"/>
        <v>#DIV/0!</v>
      </c>
    </row>
    <row r="4213" spans="27:206">
      <c r="AA4213" s="35" t="s">
        <v>94</v>
      </c>
      <c r="AB4213" s="36" t="s">
        <v>564</v>
      </c>
      <c r="AC4213" s="36" t="s">
        <v>5108</v>
      </c>
      <c r="AD4213" s="36" t="s">
        <v>5722</v>
      </c>
      <c r="AE4213" s="36" t="s">
        <v>5724</v>
      </c>
      <c r="AF4213" s="36" t="s">
        <v>5260</v>
      </c>
      <c r="AG4213" s="36" t="s">
        <v>5725</v>
      </c>
      <c r="AH4213" s="36" t="s">
        <v>5263</v>
      </c>
      <c r="AI4213" s="36" t="s">
        <v>5726</v>
      </c>
      <c r="AJ4213" s="36" t="s">
        <v>5727</v>
      </c>
      <c r="AK4213" s="36" t="s">
        <v>5728</v>
      </c>
      <c r="AL4213" s="36" t="s">
        <v>5171</v>
      </c>
      <c r="AM4213" s="36" t="s">
        <v>5729</v>
      </c>
      <c r="AN4213" s="36" t="s">
        <v>5730</v>
      </c>
      <c r="AZ4213" s="2">
        <f t="shared" si="1830"/>
        <v>1913</v>
      </c>
      <c r="BA4213" s="26">
        <v>1913</v>
      </c>
      <c r="BB4213" s="15">
        <v>10.9</v>
      </c>
      <c r="BC4213" s="15">
        <v>11.3</v>
      </c>
      <c r="BD4213" s="15">
        <v>10.4</v>
      </c>
      <c r="BE4213" s="15">
        <v>10.7</v>
      </c>
      <c r="BF4213" s="15">
        <v>7.3</v>
      </c>
      <c r="BG4213" s="15">
        <v>6.6</v>
      </c>
      <c r="BH4213" s="15">
        <v>4.8</v>
      </c>
      <c r="BI4213" s="15">
        <v>7.2</v>
      </c>
      <c r="BJ4213" s="15">
        <v>7.2</v>
      </c>
      <c r="BK4213" s="15">
        <v>9.1</v>
      </c>
      <c r="BL4213" s="15">
        <v>8.5</v>
      </c>
      <c r="BM4213" s="15">
        <v>10.6</v>
      </c>
      <c r="BN4213" s="21">
        <f t="shared" si="1827"/>
        <v>8.716666666666665</v>
      </c>
      <c r="BP4213" s="22">
        <f t="shared" si="1828"/>
        <v>10.866666666666667</v>
      </c>
      <c r="BQ4213" s="23">
        <f t="shared" si="1829"/>
        <v>6.1999999999999993</v>
      </c>
      <c r="BR4213" s="24">
        <f t="shared" si="1835"/>
        <v>9.0931818181818169</v>
      </c>
      <c r="CA4213" s="26"/>
      <c r="CB4213" s="14"/>
      <c r="CC4213" s="14"/>
      <c r="CD4213" s="14"/>
      <c r="CE4213" s="14"/>
      <c r="CF4213" s="14"/>
      <c r="CG4213" s="14"/>
      <c r="CH4213" s="14"/>
      <c r="CI4213" s="14"/>
      <c r="CJ4213" s="14"/>
      <c r="CK4213" s="15"/>
      <c r="CL4213" s="15"/>
      <c r="CM4213" s="15"/>
      <c r="CN4213" s="14"/>
      <c r="CZ4213" s="2">
        <f t="shared" si="1817"/>
        <v>1913</v>
      </c>
      <c r="DA4213" s="35">
        <v>1916</v>
      </c>
      <c r="DB4213" s="102" t="s">
        <v>705</v>
      </c>
      <c r="DC4213" s="102" t="s">
        <v>529</v>
      </c>
      <c r="DD4213" s="102" t="s">
        <v>1015</v>
      </c>
      <c r="DE4213" s="102" t="s">
        <v>5684</v>
      </c>
      <c r="DF4213" s="102" t="s">
        <v>5731</v>
      </c>
      <c r="DG4213" s="102" t="s">
        <v>5732</v>
      </c>
      <c r="DH4213" s="102" t="s">
        <v>5376</v>
      </c>
      <c r="DI4213" s="102" t="s">
        <v>5733</v>
      </c>
      <c r="DJ4213" s="102" t="s">
        <v>5734</v>
      </c>
      <c r="DK4213" s="102" t="s">
        <v>5735</v>
      </c>
      <c r="DL4213" s="102" t="s">
        <v>5386</v>
      </c>
      <c r="DM4213" s="102" t="s">
        <v>5736</v>
      </c>
      <c r="DN4213" s="102" t="s">
        <v>5737</v>
      </c>
      <c r="DP4213" s="22" t="e">
        <f t="shared" si="1815"/>
        <v>#VALUE!</v>
      </c>
      <c r="DQ4213" s="23" t="e">
        <f t="shared" si="1816"/>
        <v>#VALUE!</v>
      </c>
      <c r="DR4213" s="24" t="e">
        <f t="shared" si="1822"/>
        <v>#DIV/0!</v>
      </c>
      <c r="DZ4213" s="2">
        <f t="shared" si="1838"/>
        <v>1913</v>
      </c>
      <c r="EA4213" s="35" t="s">
        <v>44</v>
      </c>
      <c r="EB4213" s="102" t="s">
        <v>961</v>
      </c>
      <c r="EC4213" s="102" t="s">
        <v>1157</v>
      </c>
      <c r="ED4213" s="102" t="s">
        <v>4428</v>
      </c>
      <c r="EE4213" s="102" t="s">
        <v>1069</v>
      </c>
      <c r="EF4213" s="102" t="s">
        <v>5738</v>
      </c>
      <c r="EG4213" s="102" t="s">
        <v>5720</v>
      </c>
      <c r="EH4213" s="102" t="s">
        <v>5739</v>
      </c>
      <c r="EI4213" s="102" t="s">
        <v>5622</v>
      </c>
      <c r="EJ4213" s="102" t="s">
        <v>4949</v>
      </c>
      <c r="EK4213" s="102" t="s">
        <v>5740</v>
      </c>
      <c r="EL4213" s="102" t="s">
        <v>4554</v>
      </c>
      <c r="EM4213" s="102" t="s">
        <v>2297</v>
      </c>
      <c r="EN4213" s="102" t="s">
        <v>5741</v>
      </c>
      <c r="EP4213" s="22" t="e">
        <f t="shared" si="1836"/>
        <v>#VALUE!</v>
      </c>
      <c r="EQ4213" s="23" t="e">
        <f t="shared" si="1837"/>
        <v>#VALUE!</v>
      </c>
      <c r="EZ4213" s="2">
        <f t="shared" si="1821"/>
        <v>1913</v>
      </c>
      <c r="FA4213" s="35" t="s">
        <v>46</v>
      </c>
      <c r="FB4213" s="102" t="s">
        <v>5742</v>
      </c>
      <c r="FC4213" s="102" t="s">
        <v>1606</v>
      </c>
      <c r="FD4213" s="102" t="s">
        <v>3571</v>
      </c>
      <c r="FE4213" s="102" t="s">
        <v>366</v>
      </c>
      <c r="FF4213" s="102" t="s">
        <v>5060</v>
      </c>
      <c r="FG4213" s="102" t="s">
        <v>5743</v>
      </c>
      <c r="FH4213" s="102" t="s">
        <v>5744</v>
      </c>
      <c r="FI4213" s="102" t="s">
        <v>5745</v>
      </c>
      <c r="FJ4213" s="102" t="s">
        <v>5746</v>
      </c>
      <c r="FK4213" s="102" t="s">
        <v>5747</v>
      </c>
      <c r="FL4213" s="102" t="s">
        <v>5748</v>
      </c>
      <c r="FM4213" s="102" t="s">
        <v>5749</v>
      </c>
      <c r="FN4213" s="102" t="s">
        <v>5750</v>
      </c>
      <c r="FP4213" s="22" t="e">
        <f t="shared" si="1819"/>
        <v>#VALUE!</v>
      </c>
      <c r="FQ4213" s="23" t="e">
        <f t="shared" si="1820"/>
        <v>#VALUE!</v>
      </c>
      <c r="FR4213" s="24" t="e">
        <f t="shared" si="1823"/>
        <v>#DIV/0!</v>
      </c>
      <c r="FZ4213" s="2">
        <f t="shared" si="1826"/>
        <v>1913</v>
      </c>
      <c r="GA4213" s="35" t="s">
        <v>45</v>
      </c>
      <c r="GB4213" s="102" t="s">
        <v>2020</v>
      </c>
      <c r="GC4213" s="102" t="s">
        <v>2503</v>
      </c>
      <c r="GD4213" s="102" t="s">
        <v>2224</v>
      </c>
      <c r="GE4213" s="102" t="s">
        <v>2452</v>
      </c>
      <c r="GF4213" s="102" t="s">
        <v>5281</v>
      </c>
      <c r="GG4213" s="102" t="s">
        <v>5270</v>
      </c>
      <c r="GH4213" s="102" t="s">
        <v>5751</v>
      </c>
      <c r="GI4213" s="102" t="s">
        <v>5752</v>
      </c>
      <c r="GJ4213" s="102" t="s">
        <v>5291</v>
      </c>
      <c r="GK4213" s="102" t="s">
        <v>5753</v>
      </c>
      <c r="GL4213" s="102" t="s">
        <v>1480</v>
      </c>
      <c r="GM4213" s="102" t="s">
        <v>306</v>
      </c>
      <c r="GN4213" s="102" t="s">
        <v>5754</v>
      </c>
      <c r="GO4213" s="2"/>
      <c r="GP4213" s="22" t="e">
        <f t="shared" si="1824"/>
        <v>#VALUE!</v>
      </c>
      <c r="GQ4213" s="23" t="e">
        <f t="shared" si="1825"/>
        <v>#VALUE!</v>
      </c>
      <c r="GR4213" s="24" t="e">
        <f t="shared" si="1831"/>
        <v>#DIV/0!</v>
      </c>
      <c r="GS4213" s="22" t="e">
        <f>AVERAGE(Sheet1!AP4213,Sheet1!BP4213,Sheet1!CP4213,Sheet1!DP4212,Sheet1!EP4213,Sheet1!FP4213,Sheet1!GP4213)</f>
        <v>#VALUE!</v>
      </c>
      <c r="GT4213" s="23" t="e">
        <f>AVERAGE(Sheet1!AQ4213,Sheet1!BQ4213,Sheet1!CQ4213,Sheet1!DQ4212,Sheet1!EQ4213,Sheet1!FQ4213,Sheet1!GQ4213)</f>
        <v>#VALUE!</v>
      </c>
      <c r="GU4213" s="22" t="e">
        <f t="shared" si="1832"/>
        <v>#VALUE!</v>
      </c>
      <c r="GV4213" s="23" t="e">
        <f t="shared" si="1833"/>
        <v>#VALUE!</v>
      </c>
      <c r="GW4213" s="24" t="e">
        <f>AVERAGE(Sheet1!$AO4213,Sheet1!$BO4213,Sheet1!$CO4213,Sheet1!$DO4212,Sheet1!$EO4213,Sheet1!$FO4213,Sheet1!$GO4213)</f>
        <v>#DIV/0!</v>
      </c>
      <c r="GX4213" s="24" t="e">
        <f t="shared" si="1834"/>
        <v>#DIV/0!</v>
      </c>
    </row>
    <row r="4214" spans="27:206">
      <c r="AA4214" s="35" t="s">
        <v>95</v>
      </c>
      <c r="AB4214" s="36" t="s">
        <v>5755</v>
      </c>
      <c r="AC4214" s="36" t="s">
        <v>5756</v>
      </c>
      <c r="AD4214" s="36" t="s">
        <v>5757</v>
      </c>
      <c r="AE4214" s="36" t="s">
        <v>5758</v>
      </c>
      <c r="AF4214" s="36" t="s">
        <v>5650</v>
      </c>
      <c r="AG4214" s="36" t="s">
        <v>5759</v>
      </c>
      <c r="AH4214" s="36" t="s">
        <v>5760</v>
      </c>
      <c r="AI4214" s="36" t="s">
        <v>5761</v>
      </c>
      <c r="AJ4214" s="36" t="s">
        <v>5762</v>
      </c>
      <c r="AK4214" s="36" t="s">
        <v>5763</v>
      </c>
      <c r="AL4214" s="36" t="s">
        <v>5764</v>
      </c>
      <c r="AM4214" s="36" t="s">
        <v>5765</v>
      </c>
      <c r="AN4214" s="36" t="s">
        <v>5766</v>
      </c>
      <c r="AZ4214" s="2">
        <f t="shared" si="1830"/>
        <v>1914</v>
      </c>
      <c r="BA4214" s="26">
        <v>1914</v>
      </c>
      <c r="BB4214" s="15">
        <v>11.3</v>
      </c>
      <c r="BC4214" s="15">
        <v>12.6</v>
      </c>
      <c r="BD4214" s="15">
        <v>12.9</v>
      </c>
      <c r="BE4214" s="15">
        <v>10.1</v>
      </c>
      <c r="BF4214" s="15">
        <v>9.6999999999999993</v>
      </c>
      <c r="BG4214" s="15">
        <v>8.6999999999999993</v>
      </c>
      <c r="BH4214" s="15">
        <v>6.3</v>
      </c>
      <c r="BI4214" s="15">
        <v>8.4</v>
      </c>
      <c r="BJ4214" s="15">
        <v>6.4</v>
      </c>
      <c r="BK4214" s="15">
        <v>9.1999999999999993</v>
      </c>
      <c r="BL4214" s="15">
        <v>10.3</v>
      </c>
      <c r="BM4214" s="15">
        <v>10.7</v>
      </c>
      <c r="BN4214" s="21">
        <f t="shared" si="1827"/>
        <v>9.7166666666666668</v>
      </c>
      <c r="BP4214" s="22">
        <f t="shared" si="1828"/>
        <v>12.266666666666666</v>
      </c>
      <c r="BQ4214" s="23">
        <f t="shared" si="1829"/>
        <v>7.8</v>
      </c>
      <c r="BR4214" s="24">
        <f t="shared" si="1835"/>
        <v>9.170454545454545</v>
      </c>
      <c r="BZ4214" s="2">
        <v>1914</v>
      </c>
      <c r="CA4214" s="26">
        <v>1914</v>
      </c>
      <c r="CB4214" s="15">
        <v>11</v>
      </c>
      <c r="CC4214" s="15">
        <v>10.9</v>
      </c>
      <c r="CD4214" s="15">
        <v>13.2</v>
      </c>
      <c r="CE4214" s="15">
        <v>10.1</v>
      </c>
      <c r="CF4214" s="15">
        <v>8.1</v>
      </c>
      <c r="CG4214" s="15">
        <v>8.3000000000000007</v>
      </c>
      <c r="CH4214" s="15">
        <v>5.5</v>
      </c>
      <c r="CI4214" s="15">
        <v>7.4</v>
      </c>
      <c r="CJ4214" s="15">
        <v>6.8</v>
      </c>
      <c r="CK4214" s="15">
        <v>7.9</v>
      </c>
      <c r="CL4214" s="15">
        <v>9.8000000000000007</v>
      </c>
      <c r="CM4214" s="15">
        <v>11.4</v>
      </c>
      <c r="CN4214" s="21">
        <f t="shared" ref="CN4214:CN4245" si="1839">SUM(CB4214:CM4214)/12</f>
        <v>9.2000000000000011</v>
      </c>
      <c r="CP4214" s="22">
        <f t="shared" ref="CP4214:CP4245" si="1840">SUM(CB4214+CC4214+CD4214)/3</f>
        <v>11.699999999999998</v>
      </c>
      <c r="CQ4214" s="23">
        <f t="shared" ref="CQ4214:CQ4245" si="1841">SUM(CG4214+CH4214+CI4214)/3</f>
        <v>7.0666666666666673</v>
      </c>
      <c r="CZ4214" s="2">
        <f t="shared" si="1817"/>
        <v>1914</v>
      </c>
      <c r="DA4214" s="35">
        <v>1917</v>
      </c>
      <c r="DB4214" s="102" t="s">
        <v>5767</v>
      </c>
      <c r="DC4214" s="102" t="s">
        <v>3490</v>
      </c>
      <c r="DD4214" s="102" t="s">
        <v>579</v>
      </c>
      <c r="DE4214" s="102" t="s">
        <v>5768</v>
      </c>
      <c r="DF4214" s="102" t="s">
        <v>5632</v>
      </c>
      <c r="DG4214" s="102" t="s">
        <v>5769</v>
      </c>
      <c r="DH4214" s="102" t="s">
        <v>5339</v>
      </c>
      <c r="DI4214" s="102" t="s">
        <v>5770</v>
      </c>
      <c r="DJ4214" s="102" t="s">
        <v>5771</v>
      </c>
      <c r="DK4214" s="102" t="s">
        <v>5772</v>
      </c>
      <c r="DL4214" s="102" t="s">
        <v>2351</v>
      </c>
      <c r="DM4214" s="102" t="s">
        <v>4611</v>
      </c>
      <c r="DN4214" s="102" t="s">
        <v>5773</v>
      </c>
      <c r="DP4214" s="22" t="e">
        <f t="shared" ref="DP4214:DP4245" si="1842">SUM(DB4214+DC4214+DD4214)/3</f>
        <v>#VALUE!</v>
      </c>
      <c r="DQ4214" s="23" t="e">
        <f t="shared" ref="DQ4214:DQ4245" si="1843">SUM(DG4214+DH4214+DI4214)/3</f>
        <v>#VALUE!</v>
      </c>
      <c r="DR4214" s="24" t="e">
        <f t="shared" si="1822"/>
        <v>#DIV/0!</v>
      </c>
      <c r="DZ4214" s="2">
        <f t="shared" si="1838"/>
        <v>1914</v>
      </c>
      <c r="EA4214" s="35" t="s">
        <v>45</v>
      </c>
      <c r="EB4214" s="102" t="s">
        <v>1873</v>
      </c>
      <c r="EC4214" s="102" t="s">
        <v>2815</v>
      </c>
      <c r="ED4214" s="102" t="s">
        <v>5774</v>
      </c>
      <c r="EE4214" s="102" t="s">
        <v>1984</v>
      </c>
      <c r="EF4214" s="102" t="s">
        <v>5775</v>
      </c>
      <c r="EG4214" s="102" t="s">
        <v>5643</v>
      </c>
      <c r="EH4214" s="102" t="s">
        <v>5776</v>
      </c>
      <c r="EI4214" s="102" t="s">
        <v>5556</v>
      </c>
      <c r="EJ4214" s="102" t="s">
        <v>5777</v>
      </c>
      <c r="EK4214" s="102" t="s">
        <v>1646</v>
      </c>
      <c r="EL4214" s="102" t="s">
        <v>2814</v>
      </c>
      <c r="EM4214" s="102" t="s">
        <v>958</v>
      </c>
      <c r="EN4214" s="102" t="s">
        <v>5778</v>
      </c>
      <c r="EP4214" s="22" t="e">
        <f t="shared" si="1836"/>
        <v>#VALUE!</v>
      </c>
      <c r="EQ4214" s="23" t="e">
        <f t="shared" si="1837"/>
        <v>#VALUE!</v>
      </c>
      <c r="EZ4214" s="2">
        <f t="shared" si="1821"/>
        <v>1914</v>
      </c>
      <c r="FA4214" s="35" t="s">
        <v>47</v>
      </c>
      <c r="FB4214" s="102" t="s">
        <v>1283</v>
      </c>
      <c r="FC4214" s="102" t="s">
        <v>2639</v>
      </c>
      <c r="FD4214" s="102" t="s">
        <v>3671</v>
      </c>
      <c r="FE4214" s="102" t="s">
        <v>5779</v>
      </c>
      <c r="FF4214" s="102" t="s">
        <v>5780</v>
      </c>
      <c r="FG4214" s="102" t="s">
        <v>5781</v>
      </c>
      <c r="FH4214" s="102" t="s">
        <v>5782</v>
      </c>
      <c r="FI4214" s="102" t="s">
        <v>5783</v>
      </c>
      <c r="FJ4214" s="102" t="s">
        <v>5386</v>
      </c>
      <c r="FK4214" s="102" t="s">
        <v>5784</v>
      </c>
      <c r="FL4214" s="102" t="s">
        <v>5785</v>
      </c>
      <c r="FM4214" s="102" t="s">
        <v>4391</v>
      </c>
      <c r="FN4214" s="102" t="s">
        <v>5786</v>
      </c>
      <c r="FP4214" s="22" t="e">
        <f t="shared" si="1819"/>
        <v>#VALUE!</v>
      </c>
      <c r="FQ4214" s="23" t="e">
        <f t="shared" si="1820"/>
        <v>#VALUE!</v>
      </c>
      <c r="FR4214" s="24" t="e">
        <f t="shared" si="1823"/>
        <v>#DIV/0!</v>
      </c>
      <c r="FZ4214" s="2">
        <f t="shared" si="1826"/>
        <v>1914</v>
      </c>
      <c r="GA4214" s="35" t="s">
        <v>46</v>
      </c>
      <c r="GB4214" s="102" t="s">
        <v>2298</v>
      </c>
      <c r="GC4214" s="102" t="s">
        <v>2314</v>
      </c>
      <c r="GD4214" s="102" t="s">
        <v>539</v>
      </c>
      <c r="GE4214" s="102" t="s">
        <v>5787</v>
      </c>
      <c r="GF4214" s="102" t="s">
        <v>5391</v>
      </c>
      <c r="GG4214" s="102" t="s">
        <v>5788</v>
      </c>
      <c r="GH4214" s="102" t="s">
        <v>5789</v>
      </c>
      <c r="GI4214" s="102" t="s">
        <v>5790</v>
      </c>
      <c r="GJ4214" s="102" t="s">
        <v>5791</v>
      </c>
      <c r="GK4214" s="102" t="s">
        <v>5792</v>
      </c>
      <c r="GL4214" s="102" t="s">
        <v>5494</v>
      </c>
      <c r="GM4214" s="102" t="s">
        <v>3682</v>
      </c>
      <c r="GN4214" s="102" t="s">
        <v>5793</v>
      </c>
      <c r="GO4214" s="2"/>
      <c r="GP4214" s="22" t="e">
        <f t="shared" si="1824"/>
        <v>#VALUE!</v>
      </c>
      <c r="GQ4214" s="23" t="e">
        <f t="shared" si="1825"/>
        <v>#VALUE!</v>
      </c>
      <c r="GR4214" s="24" t="e">
        <f t="shared" si="1831"/>
        <v>#DIV/0!</v>
      </c>
      <c r="GS4214" s="22" t="e">
        <f>AVERAGE(Sheet1!AP4214,Sheet1!BP4214,Sheet1!CP4214,Sheet1!DP4213,Sheet1!EP4214,Sheet1!FP4214,Sheet1!GP4214)</f>
        <v>#VALUE!</v>
      </c>
      <c r="GT4214" s="23" t="e">
        <f>AVERAGE(Sheet1!AQ4214,Sheet1!BQ4214,Sheet1!CQ4214,Sheet1!DQ4213,Sheet1!EQ4214,Sheet1!FQ4214,Sheet1!GQ4214)</f>
        <v>#VALUE!</v>
      </c>
      <c r="GU4214" s="22" t="e">
        <f t="shared" si="1832"/>
        <v>#VALUE!</v>
      </c>
      <c r="GV4214" s="23" t="e">
        <f t="shared" si="1833"/>
        <v>#VALUE!</v>
      </c>
      <c r="GW4214" s="24" t="e">
        <f>AVERAGE(Sheet1!$AO4214,Sheet1!$BO4214,Sheet1!$CO4214,Sheet1!$DO4213,Sheet1!$EO4214,Sheet1!$FO4214,Sheet1!$GO4214)</f>
        <v>#DIV/0!</v>
      </c>
      <c r="GX4214" s="24" t="e">
        <f t="shared" si="1834"/>
        <v>#DIV/0!</v>
      </c>
    </row>
    <row r="4215" spans="27:206" ht="25.5">
      <c r="AA4215" s="35" t="s">
        <v>96</v>
      </c>
      <c r="AB4215" s="36" t="s">
        <v>5794</v>
      </c>
      <c r="AC4215" s="36" t="s">
        <v>5795</v>
      </c>
      <c r="AD4215" s="36" t="s">
        <v>5796</v>
      </c>
      <c r="AE4215" s="36" t="s">
        <v>5797</v>
      </c>
      <c r="AF4215" s="36" t="s">
        <v>5798</v>
      </c>
      <c r="AG4215" s="36" t="s">
        <v>5553</v>
      </c>
      <c r="AH4215" s="36" t="s">
        <v>4991</v>
      </c>
      <c r="AI4215" s="36" t="s">
        <v>5571</v>
      </c>
      <c r="AJ4215" s="36" t="s">
        <v>5514</v>
      </c>
      <c r="AK4215" s="36" t="s">
        <v>5799</v>
      </c>
      <c r="AL4215" s="36" t="s">
        <v>5111</v>
      </c>
      <c r="AM4215" s="36" t="s">
        <v>5800</v>
      </c>
      <c r="AN4215" s="36" t="s">
        <v>5801</v>
      </c>
      <c r="AZ4215" s="2">
        <f t="shared" si="1830"/>
        <v>1915</v>
      </c>
      <c r="BA4215" s="26">
        <v>1915</v>
      </c>
      <c r="BB4215" s="15">
        <v>11.4</v>
      </c>
      <c r="BC4215" s="15">
        <v>12.5</v>
      </c>
      <c r="BD4215" s="15">
        <v>11.2</v>
      </c>
      <c r="BE4215" s="15">
        <v>10.9</v>
      </c>
      <c r="BF4215" s="15">
        <v>8.6999999999999993</v>
      </c>
      <c r="BG4215" s="15">
        <v>7.9</v>
      </c>
      <c r="BH4215" s="15">
        <v>7.6</v>
      </c>
      <c r="BI4215" s="15">
        <v>7.7</v>
      </c>
      <c r="BJ4215" s="15">
        <v>8.3000000000000007</v>
      </c>
      <c r="BK4215" s="15">
        <v>8.5</v>
      </c>
      <c r="BL4215" s="15">
        <v>8.8000000000000007</v>
      </c>
      <c r="BM4215" s="15">
        <v>10.4</v>
      </c>
      <c r="BN4215" s="21">
        <f t="shared" si="1827"/>
        <v>9.4916666666666654</v>
      </c>
      <c r="BP4215" s="22">
        <f t="shared" si="1828"/>
        <v>11.699999999999998</v>
      </c>
      <c r="BQ4215" s="23">
        <f t="shared" si="1829"/>
        <v>7.7333333333333334</v>
      </c>
      <c r="BR4215" s="24">
        <f t="shared" si="1835"/>
        <v>9.2151515151515131</v>
      </c>
      <c r="BZ4215" s="2">
        <f t="shared" ref="BZ4215:BZ4246" si="1844">BZ4214+1</f>
        <v>1915</v>
      </c>
      <c r="CA4215" s="26">
        <v>1915</v>
      </c>
      <c r="CB4215" s="15">
        <v>11.4</v>
      </c>
      <c r="CC4215" s="15">
        <v>11.8</v>
      </c>
      <c r="CD4215" s="15">
        <v>10.8</v>
      </c>
      <c r="CE4215" s="15">
        <v>10.4</v>
      </c>
      <c r="CF4215" s="15">
        <v>8.5</v>
      </c>
      <c r="CG4215" s="15">
        <v>7.3</v>
      </c>
      <c r="CH4215" s="15">
        <v>7.1</v>
      </c>
      <c r="CI4215" s="15">
        <v>7.8</v>
      </c>
      <c r="CJ4215" s="15">
        <v>8</v>
      </c>
      <c r="CK4215" s="15">
        <v>8</v>
      </c>
      <c r="CL4215" s="15">
        <v>8.6999999999999993</v>
      </c>
      <c r="CM4215" s="15">
        <v>9.9</v>
      </c>
      <c r="CN4215" s="21">
        <f t="shared" si="1839"/>
        <v>9.1416666666666675</v>
      </c>
      <c r="CP4215" s="22">
        <f t="shared" si="1840"/>
        <v>11.333333333333334</v>
      </c>
      <c r="CQ4215" s="23">
        <f t="shared" si="1841"/>
        <v>7.3999999999999995</v>
      </c>
      <c r="CZ4215" s="2">
        <f t="shared" ref="CZ4215:CZ4246" si="1845">CZ4214+1</f>
        <v>1915</v>
      </c>
      <c r="DA4215" s="35" t="s">
        <v>49</v>
      </c>
      <c r="DB4215" s="102" t="s">
        <v>1344</v>
      </c>
      <c r="DC4215" s="102" t="s">
        <v>1069</v>
      </c>
      <c r="DD4215" s="102" t="s">
        <v>5802</v>
      </c>
      <c r="DE4215" s="102" t="s">
        <v>5803</v>
      </c>
      <c r="DF4215" s="102" t="s">
        <v>5781</v>
      </c>
      <c r="DG4215" s="102" t="s">
        <v>4956</v>
      </c>
      <c r="DH4215" s="102" t="s">
        <v>5804</v>
      </c>
      <c r="DI4215" s="102" t="s">
        <v>5805</v>
      </c>
      <c r="DJ4215" s="102" t="s">
        <v>5264</v>
      </c>
      <c r="DK4215" s="102" t="s">
        <v>5220</v>
      </c>
      <c r="DL4215" s="102" t="s">
        <v>5806</v>
      </c>
      <c r="DM4215" s="102" t="s">
        <v>5807</v>
      </c>
      <c r="DN4215" s="102" t="s">
        <v>5808</v>
      </c>
      <c r="DP4215" s="22" t="e">
        <f t="shared" si="1842"/>
        <v>#VALUE!</v>
      </c>
      <c r="DQ4215" s="23" t="e">
        <f t="shared" si="1843"/>
        <v>#VALUE!</v>
      </c>
      <c r="DR4215" s="24" t="e">
        <f t="shared" si="1822"/>
        <v>#DIV/0!</v>
      </c>
      <c r="DZ4215" s="2">
        <f t="shared" si="1838"/>
        <v>1915</v>
      </c>
      <c r="EA4215" s="35" t="s">
        <v>46</v>
      </c>
      <c r="EB4215" s="102" t="s">
        <v>363</v>
      </c>
      <c r="EC4215" s="102" t="s">
        <v>2828</v>
      </c>
      <c r="ED4215" s="102" t="s">
        <v>5809</v>
      </c>
      <c r="EE4215" s="102" t="s">
        <v>3744</v>
      </c>
      <c r="EF4215" s="102" t="s">
        <v>5810</v>
      </c>
      <c r="EG4215" s="102" t="s">
        <v>5727</v>
      </c>
      <c r="EH4215" s="102" t="s">
        <v>4956</v>
      </c>
      <c r="EI4215" s="102" t="s">
        <v>5811</v>
      </c>
      <c r="EJ4215" s="102" t="s">
        <v>4957</v>
      </c>
      <c r="EK4215" s="102" t="s">
        <v>5586</v>
      </c>
      <c r="EL4215" s="102" t="s">
        <v>1262</v>
      </c>
      <c r="EM4215" s="102" t="s">
        <v>2073</v>
      </c>
      <c r="EN4215" s="102" t="s">
        <v>5812</v>
      </c>
      <c r="EP4215" s="22" t="e">
        <f t="shared" si="1836"/>
        <v>#VALUE!</v>
      </c>
      <c r="EQ4215" s="23" t="e">
        <f t="shared" si="1837"/>
        <v>#VALUE!</v>
      </c>
      <c r="EZ4215" s="2">
        <f t="shared" si="1821"/>
        <v>1915</v>
      </c>
      <c r="FA4215" s="35" t="s">
        <v>48</v>
      </c>
      <c r="FB4215" s="102" t="s">
        <v>5813</v>
      </c>
      <c r="FC4215" s="102" t="s">
        <v>5814</v>
      </c>
      <c r="FD4215" s="102" t="s">
        <v>2243</v>
      </c>
      <c r="FE4215" s="102" t="s">
        <v>4805</v>
      </c>
      <c r="FF4215" s="102" t="s">
        <v>5797</v>
      </c>
      <c r="FG4215" s="102" t="s">
        <v>5815</v>
      </c>
      <c r="FH4215" s="102" t="s">
        <v>5026</v>
      </c>
      <c r="FI4215" s="102" t="s">
        <v>5816</v>
      </c>
      <c r="FJ4215" s="102" t="s">
        <v>5817</v>
      </c>
      <c r="FK4215" s="102" t="s">
        <v>5032</v>
      </c>
      <c r="FL4215" s="102" t="s">
        <v>4396</v>
      </c>
      <c r="FM4215" s="102" t="s">
        <v>1034</v>
      </c>
      <c r="FN4215" s="102" t="s">
        <v>5818</v>
      </c>
      <c r="FP4215" s="22" t="e">
        <f t="shared" si="1819"/>
        <v>#VALUE!</v>
      </c>
      <c r="FQ4215" s="23" t="e">
        <f t="shared" si="1820"/>
        <v>#VALUE!</v>
      </c>
      <c r="FR4215" s="24" t="e">
        <f t="shared" si="1823"/>
        <v>#DIV/0!</v>
      </c>
      <c r="FZ4215" s="2">
        <f t="shared" si="1826"/>
        <v>1915</v>
      </c>
      <c r="GA4215" s="35" t="s">
        <v>47</v>
      </c>
      <c r="GB4215" s="102" t="s">
        <v>1366</v>
      </c>
      <c r="GC4215" s="102" t="s">
        <v>2014</v>
      </c>
      <c r="GD4215" s="102" t="s">
        <v>5819</v>
      </c>
      <c r="GE4215" s="102" t="s">
        <v>5820</v>
      </c>
      <c r="GF4215" s="102" t="s">
        <v>5355</v>
      </c>
      <c r="GG4215" s="102" t="s">
        <v>5495</v>
      </c>
      <c r="GH4215" s="102" t="s">
        <v>5047</v>
      </c>
      <c r="GI4215" s="102" t="s">
        <v>5821</v>
      </c>
      <c r="GJ4215" s="102" t="s">
        <v>5822</v>
      </c>
      <c r="GK4215" s="102" t="s">
        <v>5823</v>
      </c>
      <c r="GL4215" s="102" t="s">
        <v>5586</v>
      </c>
      <c r="GM4215" s="102" t="s">
        <v>1435</v>
      </c>
      <c r="GN4215" s="102" t="s">
        <v>5824</v>
      </c>
      <c r="GO4215" s="2"/>
      <c r="GP4215" s="22" t="e">
        <f t="shared" si="1824"/>
        <v>#VALUE!</v>
      </c>
      <c r="GQ4215" s="23" t="e">
        <f t="shared" si="1825"/>
        <v>#VALUE!</v>
      </c>
      <c r="GR4215" s="24" t="e">
        <f t="shared" si="1831"/>
        <v>#DIV/0!</v>
      </c>
      <c r="GS4215" s="22" t="e">
        <f>AVERAGE(Sheet1!AP4215,Sheet1!BP4215,Sheet1!CP4215,Sheet1!DP4214,Sheet1!EP4215,Sheet1!FP4215,Sheet1!GP4215)</f>
        <v>#VALUE!</v>
      </c>
      <c r="GT4215" s="23" t="e">
        <f>AVERAGE(Sheet1!AQ4215,Sheet1!BQ4215,Sheet1!CQ4215,Sheet1!DQ4214,Sheet1!EQ4215,Sheet1!FQ4215,Sheet1!GQ4215)</f>
        <v>#VALUE!</v>
      </c>
      <c r="GU4215" s="22" t="e">
        <f t="shared" si="1832"/>
        <v>#VALUE!</v>
      </c>
      <c r="GV4215" s="23" t="e">
        <f t="shared" si="1833"/>
        <v>#VALUE!</v>
      </c>
      <c r="GW4215" s="24" t="e">
        <f>AVERAGE(Sheet1!$AO4215,Sheet1!$BO4215,Sheet1!$CO4215,Sheet1!$DO4214,Sheet1!$EO4215,Sheet1!$FO4215,Sheet1!$GO4215)</f>
        <v>#DIV/0!</v>
      </c>
      <c r="GX4215" s="24" t="e">
        <f t="shared" si="1834"/>
        <v>#DIV/0!</v>
      </c>
    </row>
    <row r="4216" spans="27:206">
      <c r="AA4216" s="35" t="s">
        <v>97</v>
      </c>
      <c r="AB4216" s="36" t="s">
        <v>5825</v>
      </c>
      <c r="AC4216" s="36" t="s">
        <v>5389</v>
      </c>
      <c r="AD4216" s="36" t="s">
        <v>5096</v>
      </c>
      <c r="AE4216" s="36" t="s">
        <v>5184</v>
      </c>
      <c r="AF4216" s="36" t="s">
        <v>5334</v>
      </c>
      <c r="AG4216" s="36" t="s">
        <v>5270</v>
      </c>
      <c r="AH4216" s="36" t="s">
        <v>5413</v>
      </c>
      <c r="AI4216" s="36" t="s">
        <v>5443</v>
      </c>
      <c r="AJ4216" s="36" t="s">
        <v>5439</v>
      </c>
      <c r="AK4216" s="36" t="s">
        <v>5826</v>
      </c>
      <c r="AL4216" s="36" t="s">
        <v>5069</v>
      </c>
      <c r="AM4216" s="36" t="s">
        <v>5606</v>
      </c>
      <c r="AN4216" s="36" t="s">
        <v>5827</v>
      </c>
      <c r="AZ4216" s="2">
        <f t="shared" si="1830"/>
        <v>1916</v>
      </c>
      <c r="BA4216" s="26">
        <v>1916</v>
      </c>
      <c r="BB4216" s="15">
        <v>12</v>
      </c>
      <c r="BC4216" s="15">
        <v>11.9</v>
      </c>
      <c r="BD4216" s="15">
        <v>12.1</v>
      </c>
      <c r="BE4216" s="15">
        <v>10.6</v>
      </c>
      <c r="BF4216" s="15">
        <v>8.8000000000000007</v>
      </c>
      <c r="BG4216" s="15">
        <v>7.1</v>
      </c>
      <c r="BH4216" s="15">
        <v>7.7</v>
      </c>
      <c r="BI4216" s="15">
        <v>7.6</v>
      </c>
      <c r="BJ4216" s="15">
        <v>8.1</v>
      </c>
      <c r="BK4216" s="15">
        <v>8.6999999999999993</v>
      </c>
      <c r="BL4216" s="15">
        <v>9.6999999999999993</v>
      </c>
      <c r="BM4216" s="15">
        <v>11.8</v>
      </c>
      <c r="BN4216" s="21">
        <f t="shared" si="1827"/>
        <v>9.6749999999999989</v>
      </c>
      <c r="BP4216" s="22">
        <f t="shared" si="1828"/>
        <v>12</v>
      </c>
      <c r="BQ4216" s="23">
        <f t="shared" si="1829"/>
        <v>7.4666666666666659</v>
      </c>
      <c r="BR4216" s="24">
        <f t="shared" si="1835"/>
        <v>9.3090909090909069</v>
      </c>
      <c r="BZ4216" s="2">
        <f t="shared" si="1844"/>
        <v>1916</v>
      </c>
      <c r="CA4216" s="26">
        <v>1916</v>
      </c>
      <c r="CB4216" s="27">
        <f t="shared" ref="CB4216:CM4216" si="1846">(SUM(CB4214:CB4215))/2</f>
        <v>11.2</v>
      </c>
      <c r="CC4216" s="27">
        <f t="shared" si="1846"/>
        <v>11.350000000000001</v>
      </c>
      <c r="CD4216" s="27">
        <f t="shared" si="1846"/>
        <v>12</v>
      </c>
      <c r="CE4216" s="27">
        <f t="shared" si="1846"/>
        <v>10.25</v>
      </c>
      <c r="CF4216" s="27">
        <f t="shared" si="1846"/>
        <v>8.3000000000000007</v>
      </c>
      <c r="CG4216" s="27">
        <f t="shared" si="1846"/>
        <v>7.8000000000000007</v>
      </c>
      <c r="CH4216" s="27">
        <f t="shared" si="1846"/>
        <v>6.3</v>
      </c>
      <c r="CI4216" s="27">
        <f t="shared" si="1846"/>
        <v>7.6</v>
      </c>
      <c r="CJ4216" s="27">
        <f t="shared" si="1846"/>
        <v>7.4</v>
      </c>
      <c r="CK4216" s="27">
        <f t="shared" si="1846"/>
        <v>7.95</v>
      </c>
      <c r="CL4216" s="27">
        <f t="shared" si="1846"/>
        <v>9.25</v>
      </c>
      <c r="CM4216" s="27">
        <f t="shared" si="1846"/>
        <v>10.65</v>
      </c>
      <c r="CN4216" s="21">
        <f t="shared" si="1839"/>
        <v>9.1708333333333325</v>
      </c>
      <c r="CP4216" s="22">
        <f t="shared" si="1840"/>
        <v>11.516666666666666</v>
      </c>
      <c r="CQ4216" s="23">
        <f t="shared" si="1841"/>
        <v>7.2333333333333343</v>
      </c>
      <c r="CZ4216" s="2">
        <f t="shared" si="1845"/>
        <v>1916</v>
      </c>
      <c r="DA4216" s="35" t="s">
        <v>50</v>
      </c>
      <c r="DB4216" s="102" t="s">
        <v>1923</v>
      </c>
      <c r="DC4216" s="102" t="s">
        <v>5828</v>
      </c>
      <c r="DD4216" s="102" t="s">
        <v>5224</v>
      </c>
      <c r="DE4216" s="102" t="s">
        <v>5829</v>
      </c>
      <c r="DF4216" s="102" t="s">
        <v>5830</v>
      </c>
      <c r="DG4216" s="102" t="s">
        <v>5831</v>
      </c>
      <c r="DH4216" s="102" t="s">
        <v>5832</v>
      </c>
      <c r="DI4216" s="102" t="s">
        <v>5622</v>
      </c>
      <c r="DJ4216" s="102" t="s">
        <v>5833</v>
      </c>
      <c r="DK4216" s="102" t="s">
        <v>5116</v>
      </c>
      <c r="DL4216" s="102" t="s">
        <v>5834</v>
      </c>
      <c r="DM4216" s="102" t="s">
        <v>5835</v>
      </c>
      <c r="DN4216" s="102" t="s">
        <v>5836</v>
      </c>
      <c r="DP4216" s="22" t="e">
        <f t="shared" si="1842"/>
        <v>#VALUE!</v>
      </c>
      <c r="DQ4216" s="23" t="e">
        <f t="shared" si="1843"/>
        <v>#VALUE!</v>
      </c>
      <c r="DR4216" s="24" t="e">
        <f t="shared" si="1822"/>
        <v>#DIV/0!</v>
      </c>
      <c r="DZ4216" s="2">
        <f t="shared" si="1838"/>
        <v>1916</v>
      </c>
      <c r="EA4216" s="35" t="s">
        <v>47</v>
      </c>
      <c r="EB4216" s="102" t="s">
        <v>5837</v>
      </c>
      <c r="EC4216" s="102" t="s">
        <v>1733</v>
      </c>
      <c r="ED4216" s="102" t="s">
        <v>2539</v>
      </c>
      <c r="EE4216" s="102" t="s">
        <v>5676</v>
      </c>
      <c r="EF4216" s="102" t="s">
        <v>5838</v>
      </c>
      <c r="EG4216" s="102" t="s">
        <v>5121</v>
      </c>
      <c r="EH4216" s="102" t="s">
        <v>5121</v>
      </c>
      <c r="EI4216" s="102" t="s">
        <v>5521</v>
      </c>
      <c r="EJ4216" s="102" t="s">
        <v>5245</v>
      </c>
      <c r="EK4216" s="102" t="s">
        <v>5354</v>
      </c>
      <c r="EL4216" s="102" t="s">
        <v>5839</v>
      </c>
      <c r="EM4216" s="102" t="s">
        <v>5455</v>
      </c>
      <c r="EN4216" s="102" t="s">
        <v>5840</v>
      </c>
      <c r="EP4216" s="22" t="e">
        <f t="shared" si="1836"/>
        <v>#VALUE!</v>
      </c>
      <c r="EQ4216" s="23" t="e">
        <f t="shared" si="1837"/>
        <v>#VALUE!</v>
      </c>
      <c r="EZ4216" s="2">
        <f t="shared" si="1821"/>
        <v>1916</v>
      </c>
      <c r="FA4216" s="35" t="s">
        <v>49</v>
      </c>
      <c r="FB4216" s="102" t="s">
        <v>5841</v>
      </c>
      <c r="FC4216" s="102" t="s">
        <v>3320</v>
      </c>
      <c r="FD4216" s="102" t="s">
        <v>2494</v>
      </c>
      <c r="FE4216" s="102" t="s">
        <v>5842</v>
      </c>
      <c r="FF4216" s="102" t="s">
        <v>5843</v>
      </c>
      <c r="FG4216" s="102" t="s">
        <v>5532</v>
      </c>
      <c r="FH4216" s="102" t="s">
        <v>5656</v>
      </c>
      <c r="FI4216" s="102" t="s">
        <v>5844</v>
      </c>
      <c r="FJ4216" s="102" t="s">
        <v>5842</v>
      </c>
      <c r="FK4216" s="102" t="s">
        <v>5205</v>
      </c>
      <c r="FL4216" s="102" t="s">
        <v>716</v>
      </c>
      <c r="FM4216" s="102" t="s">
        <v>5845</v>
      </c>
      <c r="FN4216" s="102" t="s">
        <v>5660</v>
      </c>
      <c r="FP4216" s="22" t="e">
        <f t="shared" si="1819"/>
        <v>#VALUE!</v>
      </c>
      <c r="FQ4216" s="23" t="e">
        <f t="shared" si="1820"/>
        <v>#VALUE!</v>
      </c>
      <c r="FR4216" s="24" t="e">
        <f t="shared" si="1823"/>
        <v>#DIV/0!</v>
      </c>
      <c r="FZ4216" s="2">
        <f t="shared" si="1826"/>
        <v>1916</v>
      </c>
      <c r="GA4216" s="35" t="s">
        <v>48</v>
      </c>
      <c r="GB4216" s="102" t="s">
        <v>2111</v>
      </c>
      <c r="GC4216" s="102" t="s">
        <v>1069</v>
      </c>
      <c r="GD4216" s="102" t="s">
        <v>1585</v>
      </c>
      <c r="GE4216" s="102" t="s">
        <v>5142</v>
      </c>
      <c r="GF4216" s="102" t="s">
        <v>5846</v>
      </c>
      <c r="GG4216" s="102" t="s">
        <v>5847</v>
      </c>
      <c r="GH4216" s="102" t="s">
        <v>5848</v>
      </c>
      <c r="GI4216" s="102" t="s">
        <v>5391</v>
      </c>
      <c r="GJ4216" s="102" t="s">
        <v>5265</v>
      </c>
      <c r="GK4216" s="102" t="s">
        <v>5849</v>
      </c>
      <c r="GL4216" s="102" t="s">
        <v>2249</v>
      </c>
      <c r="GM4216" s="102" t="s">
        <v>3257</v>
      </c>
      <c r="GN4216" s="102" t="s">
        <v>5850</v>
      </c>
      <c r="GO4216" s="2"/>
      <c r="GP4216" s="22" t="e">
        <f t="shared" si="1824"/>
        <v>#VALUE!</v>
      </c>
      <c r="GQ4216" s="23" t="e">
        <f t="shared" si="1825"/>
        <v>#VALUE!</v>
      </c>
      <c r="GR4216" s="24" t="e">
        <f t="shared" si="1831"/>
        <v>#DIV/0!</v>
      </c>
      <c r="GS4216" s="22" t="e">
        <f>AVERAGE(Sheet1!AP4216,Sheet1!BP4216,Sheet1!CP4216,Sheet1!DP4215,Sheet1!EP4216,Sheet1!FP4216,Sheet1!GP4216)</f>
        <v>#VALUE!</v>
      </c>
      <c r="GT4216" s="23" t="e">
        <f>AVERAGE(Sheet1!AQ4216,Sheet1!BQ4216,Sheet1!CQ4216,Sheet1!DQ4215,Sheet1!EQ4216,Sheet1!FQ4216,Sheet1!GQ4216)</f>
        <v>#VALUE!</v>
      </c>
      <c r="GU4216" s="22" t="e">
        <f t="shared" si="1832"/>
        <v>#VALUE!</v>
      </c>
      <c r="GV4216" s="23" t="e">
        <f t="shared" si="1833"/>
        <v>#VALUE!</v>
      </c>
      <c r="GW4216" s="24" t="e">
        <f>AVERAGE(Sheet1!$AO4216,Sheet1!$BO4216,Sheet1!$CO4216,Sheet1!$DO4215,Sheet1!$EO4216,Sheet1!$FO4216,Sheet1!$GO4216)</f>
        <v>#DIV/0!</v>
      </c>
      <c r="GX4216" s="24" t="e">
        <f t="shared" si="1834"/>
        <v>#DIV/0!</v>
      </c>
    </row>
    <row r="4217" spans="27:206">
      <c r="AA4217" s="35" t="s">
        <v>98</v>
      </c>
      <c r="AB4217" s="36" t="s">
        <v>5344</v>
      </c>
      <c r="AC4217" s="36" t="s">
        <v>1646</v>
      </c>
      <c r="AD4217" s="36" t="s">
        <v>5851</v>
      </c>
      <c r="AE4217" s="36" t="s">
        <v>5222</v>
      </c>
      <c r="AF4217" s="36" t="s">
        <v>5283</v>
      </c>
      <c r="AG4217" s="36" t="s">
        <v>5442</v>
      </c>
      <c r="AH4217" s="36" t="s">
        <v>5081</v>
      </c>
      <c r="AI4217" s="36" t="s">
        <v>5852</v>
      </c>
      <c r="AJ4217" s="36" t="s">
        <v>5035</v>
      </c>
      <c r="AK4217" s="36" t="s">
        <v>5414</v>
      </c>
      <c r="AL4217" s="36" t="s">
        <v>5115</v>
      </c>
      <c r="AM4217" s="36" t="s">
        <v>5853</v>
      </c>
      <c r="AN4217" s="36" t="s">
        <v>5854</v>
      </c>
      <c r="AZ4217" s="2">
        <f t="shared" si="1830"/>
        <v>1917</v>
      </c>
      <c r="BA4217" s="26">
        <v>1917</v>
      </c>
      <c r="BB4217" s="15">
        <v>11.7</v>
      </c>
      <c r="BC4217" s="15">
        <v>12</v>
      </c>
      <c r="BD4217" s="15">
        <v>11.8</v>
      </c>
      <c r="BE4217" s="15">
        <v>10.3</v>
      </c>
      <c r="BF4217" s="15">
        <v>8.6999999999999993</v>
      </c>
      <c r="BG4217" s="14"/>
      <c r="BH4217" s="15">
        <v>8</v>
      </c>
      <c r="BI4217" s="15">
        <v>8.1999999999999993</v>
      </c>
      <c r="BJ4217" s="15">
        <v>8.6999999999999993</v>
      </c>
      <c r="BK4217" s="15">
        <v>8.5</v>
      </c>
      <c r="BL4217" s="15">
        <v>10.199999999999999</v>
      </c>
      <c r="BM4217" s="15">
        <v>12.2</v>
      </c>
      <c r="BN4217" s="21">
        <f t="shared" si="1827"/>
        <v>9.1916666666666682</v>
      </c>
      <c r="BP4217" s="22">
        <f t="shared" si="1828"/>
        <v>11.833333333333334</v>
      </c>
      <c r="BQ4217" s="23">
        <f t="shared" si="1829"/>
        <v>5.3999999999999995</v>
      </c>
      <c r="BR4217" s="24">
        <f t="shared" si="1835"/>
        <v>9.348484848484846</v>
      </c>
      <c r="BZ4217" s="2">
        <f t="shared" si="1844"/>
        <v>1917</v>
      </c>
      <c r="CA4217" s="26">
        <v>1917</v>
      </c>
      <c r="CB4217" s="27">
        <f t="shared" ref="CB4217:CM4217" si="1847">(SUM(CB4218:CB4219))/2</f>
        <v>13</v>
      </c>
      <c r="CC4217" s="27">
        <f t="shared" si="1847"/>
        <v>14.3</v>
      </c>
      <c r="CD4217" s="27">
        <f t="shared" si="1847"/>
        <v>12.65</v>
      </c>
      <c r="CE4217" s="27">
        <f t="shared" si="1847"/>
        <v>11.5</v>
      </c>
      <c r="CF4217" s="27">
        <f t="shared" si="1847"/>
        <v>10.7</v>
      </c>
      <c r="CG4217" s="27">
        <f t="shared" si="1847"/>
        <v>8.8999999999999986</v>
      </c>
      <c r="CH4217" s="27">
        <f t="shared" si="1847"/>
        <v>7.15</v>
      </c>
      <c r="CI4217" s="27">
        <f t="shared" si="1847"/>
        <v>8.6499999999999986</v>
      </c>
      <c r="CJ4217" s="27">
        <f t="shared" si="1847"/>
        <v>8.9499999999999993</v>
      </c>
      <c r="CK4217" s="27">
        <f t="shared" si="1847"/>
        <v>8.65</v>
      </c>
      <c r="CL4217" s="27">
        <f t="shared" si="1847"/>
        <v>10.65</v>
      </c>
      <c r="CM4217" s="27">
        <f t="shared" si="1847"/>
        <v>12.15</v>
      </c>
      <c r="CN4217" s="21">
        <f t="shared" si="1839"/>
        <v>10.60416666666667</v>
      </c>
      <c r="CP4217" s="22">
        <f t="shared" si="1840"/>
        <v>13.316666666666668</v>
      </c>
      <c r="CQ4217" s="23">
        <f t="shared" si="1841"/>
        <v>8.2333333333333325</v>
      </c>
      <c r="CZ4217" s="2">
        <f t="shared" si="1845"/>
        <v>1917</v>
      </c>
      <c r="DA4217" s="35" t="s">
        <v>51</v>
      </c>
      <c r="DB4217" s="102" t="s">
        <v>5855</v>
      </c>
      <c r="DC4217" s="102" t="s">
        <v>2478</v>
      </c>
      <c r="DD4217" s="102" t="s">
        <v>5856</v>
      </c>
      <c r="DE4217" s="102" t="s">
        <v>5236</v>
      </c>
      <c r="DF4217" s="102" t="s">
        <v>5857</v>
      </c>
      <c r="DG4217" s="102" t="s">
        <v>5858</v>
      </c>
      <c r="DH4217" s="102" t="s">
        <v>5040</v>
      </c>
      <c r="DI4217" s="102" t="s">
        <v>5859</v>
      </c>
      <c r="DJ4217" s="102" t="s">
        <v>5161</v>
      </c>
      <c r="DK4217" s="102" t="s">
        <v>5860</v>
      </c>
      <c r="DL4217" s="102" t="s">
        <v>5756</v>
      </c>
      <c r="DM4217" s="102" t="s">
        <v>5861</v>
      </c>
      <c r="DN4217" s="102" t="s">
        <v>5862</v>
      </c>
      <c r="DP4217" s="22" t="e">
        <f t="shared" si="1842"/>
        <v>#VALUE!</v>
      </c>
      <c r="DQ4217" s="23" t="e">
        <f t="shared" si="1843"/>
        <v>#VALUE!</v>
      </c>
      <c r="DR4217" s="24" t="e">
        <f t="shared" si="1822"/>
        <v>#DIV/0!</v>
      </c>
      <c r="DZ4217" s="2">
        <f t="shared" si="1838"/>
        <v>1917</v>
      </c>
      <c r="EA4217" s="35" t="s">
        <v>48</v>
      </c>
      <c r="EB4217" s="102" t="s">
        <v>400</v>
      </c>
      <c r="EC4217" s="102" t="s">
        <v>3551</v>
      </c>
      <c r="ED4217" s="102" t="s">
        <v>5863</v>
      </c>
      <c r="EE4217" s="102" t="s">
        <v>5641</v>
      </c>
      <c r="EF4217" s="102" t="s">
        <v>5864</v>
      </c>
      <c r="EG4217" s="102" t="s">
        <v>5068</v>
      </c>
      <c r="EH4217" s="102" t="s">
        <v>5865</v>
      </c>
      <c r="EI4217" s="102" t="s">
        <v>5064</v>
      </c>
      <c r="EJ4217" s="102" t="s">
        <v>5313</v>
      </c>
      <c r="EK4217" s="102" t="s">
        <v>5097</v>
      </c>
      <c r="EL4217" s="102" t="s">
        <v>884</v>
      </c>
      <c r="EM4217" s="102" t="s">
        <v>1478</v>
      </c>
      <c r="EN4217" s="102" t="s">
        <v>5866</v>
      </c>
      <c r="EP4217" s="22" t="e">
        <f t="shared" si="1836"/>
        <v>#VALUE!</v>
      </c>
      <c r="EQ4217" s="23" t="e">
        <f t="shared" si="1837"/>
        <v>#VALUE!</v>
      </c>
      <c r="EZ4217" s="2">
        <f t="shared" si="1821"/>
        <v>1917</v>
      </c>
      <c r="FA4217" s="35" t="s">
        <v>50</v>
      </c>
      <c r="FB4217" s="102" t="s">
        <v>416</v>
      </c>
      <c r="FC4217" s="102" t="s">
        <v>299</v>
      </c>
      <c r="FD4217" s="102" t="s">
        <v>264</v>
      </c>
      <c r="FE4217" s="102" t="s">
        <v>367</v>
      </c>
      <c r="FF4217" s="102" t="s">
        <v>5795</v>
      </c>
      <c r="FG4217" s="102" t="s">
        <v>5357</v>
      </c>
      <c r="FH4217" s="102" t="s">
        <v>5035</v>
      </c>
      <c r="FI4217" s="102" t="s">
        <v>5867</v>
      </c>
      <c r="FJ4217" s="102" t="s">
        <v>5868</v>
      </c>
      <c r="FK4217" s="102" t="s">
        <v>5869</v>
      </c>
      <c r="FL4217" s="102" t="s">
        <v>4812</v>
      </c>
      <c r="FM4217" s="102" t="s">
        <v>694</v>
      </c>
      <c r="FN4217" s="102" t="s">
        <v>5870</v>
      </c>
      <c r="FP4217" s="22" t="e">
        <f t="shared" ref="FP4217:FP4248" si="1848">SUM(FB4217+FC4217+FD4217)/3</f>
        <v>#VALUE!</v>
      </c>
      <c r="FQ4217" s="23" t="e">
        <f t="shared" ref="FQ4217:FQ4248" si="1849">SUM(FG4217+FH4217+FI4217)/3</f>
        <v>#VALUE!</v>
      </c>
      <c r="FR4217" s="24" t="e">
        <f t="shared" si="1823"/>
        <v>#DIV/0!</v>
      </c>
      <c r="FZ4217" s="2">
        <f t="shared" si="1826"/>
        <v>1917</v>
      </c>
      <c r="GA4217" s="35" t="s">
        <v>49</v>
      </c>
      <c r="GB4217" s="102" t="s">
        <v>2801</v>
      </c>
      <c r="GC4217" s="102" t="s">
        <v>3057</v>
      </c>
      <c r="GD4217" s="102" t="s">
        <v>2297</v>
      </c>
      <c r="GE4217" s="102" t="s">
        <v>504</v>
      </c>
      <c r="GF4217" s="102" t="s">
        <v>5107</v>
      </c>
      <c r="GG4217" s="102" t="s">
        <v>5871</v>
      </c>
      <c r="GH4217" s="102" t="s">
        <v>5872</v>
      </c>
      <c r="GI4217" s="102" t="s">
        <v>5873</v>
      </c>
      <c r="GJ4217" s="102" t="s">
        <v>5874</v>
      </c>
      <c r="GK4217" s="102" t="s">
        <v>5875</v>
      </c>
      <c r="GL4217" s="102" t="s">
        <v>2153</v>
      </c>
      <c r="GM4217" s="102" t="s">
        <v>1983</v>
      </c>
      <c r="GN4217" s="102" t="s">
        <v>5876</v>
      </c>
      <c r="GO4217" s="2"/>
      <c r="GP4217" s="22" t="e">
        <f t="shared" si="1824"/>
        <v>#VALUE!</v>
      </c>
      <c r="GQ4217" s="23" t="e">
        <f t="shared" si="1825"/>
        <v>#VALUE!</v>
      </c>
      <c r="GR4217" s="24" t="e">
        <f t="shared" si="1831"/>
        <v>#DIV/0!</v>
      </c>
      <c r="GS4217" s="22" t="e">
        <f>AVERAGE(Sheet1!AP4217,Sheet1!BP4217,Sheet1!CP4217,Sheet1!DP4216,Sheet1!EP4217,Sheet1!FP4217,Sheet1!GP4217)</f>
        <v>#VALUE!</v>
      </c>
      <c r="GT4217" s="23" t="e">
        <f>AVERAGE(Sheet1!AQ4217,Sheet1!BQ4217,Sheet1!CQ4217,Sheet1!DQ4216,Sheet1!EQ4217,Sheet1!FQ4217,Sheet1!GQ4217)</f>
        <v>#VALUE!</v>
      </c>
      <c r="GU4217" s="22" t="e">
        <f t="shared" si="1832"/>
        <v>#VALUE!</v>
      </c>
      <c r="GV4217" s="23" t="e">
        <f t="shared" si="1833"/>
        <v>#VALUE!</v>
      </c>
      <c r="GW4217" s="24" t="e">
        <f>AVERAGE(Sheet1!$AO4217,Sheet1!$BO4217,Sheet1!$CO4217,Sheet1!$DO4216,Sheet1!$EO4217,Sheet1!$FO4217,Sheet1!$GO4217)</f>
        <v>#DIV/0!</v>
      </c>
      <c r="GX4217" s="24" t="e">
        <f t="shared" si="1834"/>
        <v>#DIV/0!</v>
      </c>
    </row>
    <row r="4218" spans="27:206">
      <c r="AA4218" s="35" t="s">
        <v>99</v>
      </c>
      <c r="AB4218" s="36" t="s">
        <v>2242</v>
      </c>
      <c r="AC4218" s="36" t="s">
        <v>3490</v>
      </c>
      <c r="AD4218" s="36" t="s">
        <v>390</v>
      </c>
      <c r="AE4218" s="36" t="s">
        <v>5877</v>
      </c>
      <c r="AF4218" s="36" t="s">
        <v>5878</v>
      </c>
      <c r="AG4218" s="36" t="s">
        <v>5231</v>
      </c>
      <c r="AH4218" s="36" t="s">
        <v>5269</v>
      </c>
      <c r="AI4218" s="36" t="s">
        <v>5202</v>
      </c>
      <c r="AJ4218" s="36" t="s">
        <v>4956</v>
      </c>
      <c r="AK4218" s="36" t="s">
        <v>5879</v>
      </c>
      <c r="AL4218" s="36" t="s">
        <v>5538</v>
      </c>
      <c r="AM4218" s="36" t="s">
        <v>5729</v>
      </c>
      <c r="AN4218" s="36" t="s">
        <v>5880</v>
      </c>
      <c r="AZ4218" s="2">
        <f t="shared" si="1830"/>
        <v>1918</v>
      </c>
      <c r="BA4218" s="26">
        <v>1918</v>
      </c>
      <c r="BB4218" s="15">
        <v>12.7</v>
      </c>
      <c r="BC4218" s="15">
        <v>12.9</v>
      </c>
      <c r="BD4218" s="15">
        <v>12.1</v>
      </c>
      <c r="BE4218" s="15">
        <v>9.6</v>
      </c>
      <c r="BF4218" s="15">
        <v>10.3</v>
      </c>
      <c r="BG4218" s="15">
        <v>8.3000000000000007</v>
      </c>
      <c r="BH4218" s="15">
        <v>7.3</v>
      </c>
      <c r="BI4218" s="15">
        <v>8.6999999999999993</v>
      </c>
      <c r="BJ4218" s="15">
        <v>8.1999999999999993</v>
      </c>
      <c r="BK4218" s="15">
        <v>8</v>
      </c>
      <c r="BL4218" s="15">
        <v>9.6999999999999993</v>
      </c>
      <c r="BM4218" s="15">
        <v>11.3</v>
      </c>
      <c r="BN4218" s="21">
        <f t="shared" si="1827"/>
        <v>9.9250000000000007</v>
      </c>
      <c r="BP4218" s="22">
        <f t="shared" si="1828"/>
        <v>12.566666666666668</v>
      </c>
      <c r="BQ4218" s="23">
        <f t="shared" si="1829"/>
        <v>8.1</v>
      </c>
      <c r="BR4218" s="24">
        <f t="shared" si="1835"/>
        <v>9.4469696969696955</v>
      </c>
      <c r="BZ4218" s="2">
        <f t="shared" si="1844"/>
        <v>1918</v>
      </c>
      <c r="CA4218" s="26">
        <v>1918</v>
      </c>
      <c r="CB4218" s="15">
        <v>14.2</v>
      </c>
      <c r="CC4218" s="15">
        <v>14.4</v>
      </c>
      <c r="CD4218" s="15">
        <v>12.9</v>
      </c>
      <c r="CE4218" s="15">
        <v>11.1</v>
      </c>
      <c r="CF4218" s="15">
        <v>11.4</v>
      </c>
      <c r="CG4218" s="15">
        <v>9.6</v>
      </c>
      <c r="CH4218" s="15">
        <v>6.8</v>
      </c>
      <c r="CI4218" s="15">
        <v>9.1999999999999993</v>
      </c>
      <c r="CJ4218" s="15">
        <v>8.8000000000000007</v>
      </c>
      <c r="CK4218" s="15">
        <v>7.7</v>
      </c>
      <c r="CL4218" s="15">
        <v>10.3</v>
      </c>
      <c r="CM4218" s="15">
        <v>11.4</v>
      </c>
      <c r="CN4218" s="21">
        <f t="shared" si="1839"/>
        <v>10.65</v>
      </c>
      <c r="CP4218" s="22">
        <f t="shared" si="1840"/>
        <v>13.833333333333334</v>
      </c>
      <c r="CQ4218" s="23">
        <f t="shared" si="1841"/>
        <v>8.5333333333333332</v>
      </c>
      <c r="CZ4218" s="2">
        <f t="shared" si="1845"/>
        <v>1918</v>
      </c>
      <c r="DA4218" s="35" t="s">
        <v>53</v>
      </c>
      <c r="DB4218" s="102" t="s">
        <v>2153</v>
      </c>
      <c r="DC4218" s="102" t="s">
        <v>3909</v>
      </c>
      <c r="DD4218" s="102" t="s">
        <v>5881</v>
      </c>
      <c r="DE4218" s="102" t="s">
        <v>5882</v>
      </c>
      <c r="DF4218" s="102" t="s">
        <v>5883</v>
      </c>
      <c r="DG4218" s="102" t="s">
        <v>5239</v>
      </c>
      <c r="DH4218" s="102" t="s">
        <v>5884</v>
      </c>
      <c r="DI4218" s="102" t="s">
        <v>5885</v>
      </c>
      <c r="DJ4218" s="102" t="s">
        <v>5208</v>
      </c>
      <c r="DK4218" s="102" t="s">
        <v>5886</v>
      </c>
      <c r="DL4218" s="102" t="s">
        <v>5887</v>
      </c>
      <c r="DM4218" s="102" t="s">
        <v>2192</v>
      </c>
      <c r="DN4218" s="102" t="s">
        <v>5888</v>
      </c>
      <c r="DP4218" s="22" t="e">
        <f t="shared" si="1842"/>
        <v>#VALUE!</v>
      </c>
      <c r="DQ4218" s="23" t="e">
        <f t="shared" si="1843"/>
        <v>#VALUE!</v>
      </c>
      <c r="DR4218" s="24" t="e">
        <f t="shared" si="1822"/>
        <v>#DIV/0!</v>
      </c>
      <c r="DZ4218" s="2">
        <f t="shared" si="1838"/>
        <v>1918</v>
      </c>
      <c r="EA4218" s="35" t="s">
        <v>49</v>
      </c>
      <c r="EB4218" s="102" t="s">
        <v>5431</v>
      </c>
      <c r="EC4218" s="102" t="s">
        <v>4330</v>
      </c>
      <c r="ED4218" s="102" t="s">
        <v>4562</v>
      </c>
      <c r="EE4218" s="102" t="s">
        <v>3807</v>
      </c>
      <c r="EF4218" s="102" t="s">
        <v>5889</v>
      </c>
      <c r="EG4218" s="102" t="s">
        <v>5524</v>
      </c>
      <c r="EH4218" s="102" t="s">
        <v>5890</v>
      </c>
      <c r="EI4218" s="102" t="s">
        <v>5272</v>
      </c>
      <c r="EJ4218" s="102" t="s">
        <v>5891</v>
      </c>
      <c r="EK4218" s="102" t="s">
        <v>5506</v>
      </c>
      <c r="EL4218" s="102" t="s">
        <v>2637</v>
      </c>
      <c r="EM4218" s="102" t="s">
        <v>1023</v>
      </c>
      <c r="EN4218" s="102" t="s">
        <v>5892</v>
      </c>
      <c r="EP4218" s="22" t="e">
        <f t="shared" si="1836"/>
        <v>#VALUE!</v>
      </c>
      <c r="EQ4218" s="23" t="e">
        <f t="shared" si="1837"/>
        <v>#VALUE!</v>
      </c>
      <c r="EZ4218" s="2">
        <f t="shared" ref="EZ4218:EZ4239" si="1850">EZ4217+1</f>
        <v>1918</v>
      </c>
      <c r="FA4218" s="35" t="s">
        <v>51</v>
      </c>
      <c r="FB4218" s="102" t="s">
        <v>2606</v>
      </c>
      <c r="FC4218" s="102" t="s">
        <v>982</v>
      </c>
      <c r="FD4218" s="102" t="s">
        <v>2924</v>
      </c>
      <c r="FE4218" s="102" t="s">
        <v>5893</v>
      </c>
      <c r="FF4218" s="102" t="s">
        <v>5894</v>
      </c>
      <c r="FG4218" s="102" t="s">
        <v>5895</v>
      </c>
      <c r="FH4218" s="102" t="s">
        <v>5144</v>
      </c>
      <c r="FI4218" s="102" t="s">
        <v>5896</v>
      </c>
      <c r="FJ4218" s="102" t="s">
        <v>5897</v>
      </c>
      <c r="FK4218" s="102" t="s">
        <v>5898</v>
      </c>
      <c r="FL4218" s="102" t="s">
        <v>5899</v>
      </c>
      <c r="FM4218" s="102" t="s">
        <v>5900</v>
      </c>
      <c r="FN4218" s="102" t="s">
        <v>5901</v>
      </c>
      <c r="FP4218" s="22" t="e">
        <f t="shared" si="1848"/>
        <v>#VALUE!</v>
      </c>
      <c r="FQ4218" s="23" t="e">
        <f t="shared" si="1849"/>
        <v>#VALUE!</v>
      </c>
      <c r="FR4218" s="24" t="e">
        <f t="shared" si="1823"/>
        <v>#DIV/0!</v>
      </c>
      <c r="FZ4218" s="2">
        <f t="shared" si="1826"/>
        <v>1918</v>
      </c>
      <c r="GA4218" s="35" t="s">
        <v>50</v>
      </c>
      <c r="GB4218" s="102" t="s">
        <v>5902</v>
      </c>
      <c r="GC4218" s="102" t="s">
        <v>2539</v>
      </c>
      <c r="GD4218" s="102" t="s">
        <v>1880</v>
      </c>
      <c r="GE4218" s="102" t="s">
        <v>649</v>
      </c>
      <c r="GF4218" s="102" t="s">
        <v>5903</v>
      </c>
      <c r="GG4218" s="102" t="s">
        <v>5357</v>
      </c>
      <c r="GH4218" s="102" t="s">
        <v>5904</v>
      </c>
      <c r="GI4218" s="102" t="s">
        <v>5260</v>
      </c>
      <c r="GJ4218" s="102" t="s">
        <v>5905</v>
      </c>
      <c r="GK4218" s="102" t="s">
        <v>5136</v>
      </c>
      <c r="GL4218" s="102" t="s">
        <v>1690</v>
      </c>
      <c r="GM4218" s="102" t="s">
        <v>5906</v>
      </c>
      <c r="GN4218" s="102" t="s">
        <v>5870</v>
      </c>
      <c r="GO4218" s="2"/>
      <c r="GP4218" s="22" t="e">
        <f t="shared" si="1824"/>
        <v>#VALUE!</v>
      </c>
      <c r="GQ4218" s="23" t="e">
        <f t="shared" si="1825"/>
        <v>#VALUE!</v>
      </c>
      <c r="GR4218" s="24" t="e">
        <f t="shared" si="1831"/>
        <v>#DIV/0!</v>
      </c>
      <c r="GS4218" s="22" t="e">
        <f>AVERAGE(Sheet1!AP4218,Sheet1!BP4218,Sheet1!CP4218,Sheet1!DP4217,Sheet1!EP4218,Sheet1!FP4218,Sheet1!GP4218)</f>
        <v>#VALUE!</v>
      </c>
      <c r="GT4218" s="23" t="e">
        <f>AVERAGE(Sheet1!AQ4218,Sheet1!BQ4218,Sheet1!CQ4218,Sheet1!DQ4217,Sheet1!EQ4218,Sheet1!FQ4218,Sheet1!GQ4218)</f>
        <v>#VALUE!</v>
      </c>
      <c r="GU4218" s="22" t="e">
        <f t="shared" si="1832"/>
        <v>#VALUE!</v>
      </c>
      <c r="GV4218" s="23" t="e">
        <f t="shared" si="1833"/>
        <v>#VALUE!</v>
      </c>
      <c r="GW4218" s="24" t="e">
        <f>AVERAGE(Sheet1!$AO4218,Sheet1!$BO4218,Sheet1!$CO4218,Sheet1!$DO4217,Sheet1!$EO4218,Sheet1!$FO4218,Sheet1!$GO4218)</f>
        <v>#DIV/0!</v>
      </c>
      <c r="GX4218" s="24" t="e">
        <f t="shared" si="1834"/>
        <v>#DIV/0!</v>
      </c>
    </row>
    <row r="4219" spans="27:206">
      <c r="AA4219" s="35" t="s">
        <v>100</v>
      </c>
      <c r="AB4219" s="36" t="s">
        <v>5096</v>
      </c>
      <c r="AC4219" s="36" t="s">
        <v>2082</v>
      </c>
      <c r="AD4219" s="36" t="s">
        <v>5281</v>
      </c>
      <c r="AE4219" s="36" t="s">
        <v>5022</v>
      </c>
      <c r="AF4219" s="36" t="s">
        <v>5907</v>
      </c>
      <c r="AG4219" s="36" t="s">
        <v>5908</v>
      </c>
      <c r="AH4219" s="36" t="s">
        <v>5111</v>
      </c>
      <c r="AI4219" s="36" t="s">
        <v>5010</v>
      </c>
      <c r="AJ4219" s="36" t="s">
        <v>5320</v>
      </c>
      <c r="AK4219" s="36" t="s">
        <v>5284</v>
      </c>
      <c r="AL4219" s="36" t="s">
        <v>5334</v>
      </c>
      <c r="AM4219" s="36" t="s">
        <v>5521</v>
      </c>
      <c r="AN4219" s="36" t="s">
        <v>5909</v>
      </c>
      <c r="AZ4219" s="2">
        <f t="shared" si="1830"/>
        <v>1919</v>
      </c>
      <c r="BA4219" s="26">
        <v>1919</v>
      </c>
      <c r="BB4219" s="15">
        <v>11</v>
      </c>
      <c r="BC4219" s="15">
        <v>13.3</v>
      </c>
      <c r="BD4219" s="15">
        <v>11.4</v>
      </c>
      <c r="BE4219" s="15">
        <v>11.3</v>
      </c>
      <c r="BF4219" s="15">
        <v>8.9</v>
      </c>
      <c r="BG4219" s="15">
        <v>8.6999999999999993</v>
      </c>
      <c r="BH4219" s="15">
        <v>7.3</v>
      </c>
      <c r="BI4219" s="15">
        <v>7.8</v>
      </c>
      <c r="BJ4219" s="15">
        <v>9.1</v>
      </c>
      <c r="BK4219" s="15">
        <v>10.6</v>
      </c>
      <c r="BL4219" s="15">
        <v>11.3</v>
      </c>
      <c r="BM4219" s="15">
        <v>12.6</v>
      </c>
      <c r="BN4219" s="21">
        <f t="shared" si="1827"/>
        <v>10.274999999999997</v>
      </c>
      <c r="BP4219" s="22">
        <f t="shared" si="1828"/>
        <v>11.9</v>
      </c>
      <c r="BQ4219" s="23">
        <f t="shared" si="1829"/>
        <v>7.9333333333333336</v>
      </c>
      <c r="BR4219" s="24">
        <f t="shared" si="1835"/>
        <v>9.5333333333333314</v>
      </c>
      <c r="BZ4219" s="2">
        <f t="shared" si="1844"/>
        <v>1919</v>
      </c>
      <c r="CA4219" s="26">
        <v>1919</v>
      </c>
      <c r="CB4219" s="15">
        <v>11.8</v>
      </c>
      <c r="CC4219" s="15">
        <v>14.2</v>
      </c>
      <c r="CD4219" s="15">
        <v>12.4</v>
      </c>
      <c r="CE4219" s="15">
        <v>11.9</v>
      </c>
      <c r="CF4219" s="15">
        <v>10</v>
      </c>
      <c r="CG4219" s="15">
        <v>8.1999999999999993</v>
      </c>
      <c r="CH4219" s="15">
        <v>7.5</v>
      </c>
      <c r="CI4219" s="15">
        <v>8.1</v>
      </c>
      <c r="CJ4219" s="15">
        <v>9.1</v>
      </c>
      <c r="CK4219" s="15">
        <v>9.6</v>
      </c>
      <c r="CL4219" s="15">
        <v>11</v>
      </c>
      <c r="CM4219" s="15">
        <v>12.9</v>
      </c>
      <c r="CN4219" s="21">
        <f t="shared" si="1839"/>
        <v>10.558333333333332</v>
      </c>
      <c r="CP4219" s="22">
        <f t="shared" si="1840"/>
        <v>12.799999999999999</v>
      </c>
      <c r="CQ4219" s="23">
        <f t="shared" si="1841"/>
        <v>7.9333333333333327</v>
      </c>
      <c r="CZ4219" s="2">
        <f t="shared" si="1845"/>
        <v>1919</v>
      </c>
      <c r="DA4219" s="35" t="s">
        <v>54</v>
      </c>
      <c r="DB4219" s="102" t="s">
        <v>3799</v>
      </c>
      <c r="DC4219" s="102" t="s">
        <v>530</v>
      </c>
      <c r="DD4219" s="102" t="s">
        <v>366</v>
      </c>
      <c r="DE4219" s="102" t="s">
        <v>5910</v>
      </c>
      <c r="DF4219" s="102" t="s">
        <v>5911</v>
      </c>
      <c r="DG4219" s="102" t="s">
        <v>5405</v>
      </c>
      <c r="DH4219" s="102" t="s">
        <v>5912</v>
      </c>
      <c r="DI4219" s="102" t="s">
        <v>5913</v>
      </c>
      <c r="DJ4219" s="102" t="s">
        <v>5771</v>
      </c>
      <c r="DK4219" s="102" t="s">
        <v>5722</v>
      </c>
      <c r="DL4219" s="102" t="s">
        <v>5914</v>
      </c>
      <c r="DM4219" s="102" t="s">
        <v>5915</v>
      </c>
      <c r="DN4219" s="102" t="s">
        <v>5916</v>
      </c>
      <c r="DP4219" s="22" t="e">
        <f t="shared" si="1842"/>
        <v>#VALUE!</v>
      </c>
      <c r="DQ4219" s="23" t="e">
        <f t="shared" si="1843"/>
        <v>#VALUE!</v>
      </c>
      <c r="DR4219" s="24" t="e">
        <f t="shared" si="1822"/>
        <v>#DIV/0!</v>
      </c>
      <c r="DZ4219" s="2">
        <f t="shared" si="1838"/>
        <v>1919</v>
      </c>
      <c r="EA4219" s="35" t="s">
        <v>50</v>
      </c>
      <c r="EB4219" s="102" t="s">
        <v>1324</v>
      </c>
      <c r="EC4219" s="102" t="s">
        <v>426</v>
      </c>
      <c r="ED4219" s="102" t="s">
        <v>5917</v>
      </c>
      <c r="EE4219" s="102" t="s">
        <v>634</v>
      </c>
      <c r="EF4219" s="102" t="s">
        <v>5137</v>
      </c>
      <c r="EG4219" s="102" t="s">
        <v>5918</v>
      </c>
      <c r="EH4219" s="102" t="s">
        <v>5904</v>
      </c>
      <c r="EI4219" s="102" t="s">
        <v>5919</v>
      </c>
      <c r="EJ4219" s="102" t="s">
        <v>5190</v>
      </c>
      <c r="EK4219" s="102" t="s">
        <v>5920</v>
      </c>
      <c r="EL4219" s="102" t="s">
        <v>5141</v>
      </c>
      <c r="EM4219" s="102" t="s">
        <v>3138</v>
      </c>
      <c r="EN4219" s="102" t="s">
        <v>5921</v>
      </c>
      <c r="EP4219" s="22" t="e">
        <f t="shared" si="1836"/>
        <v>#VALUE!</v>
      </c>
      <c r="EQ4219" s="23" t="e">
        <f t="shared" si="1837"/>
        <v>#VALUE!</v>
      </c>
      <c r="EZ4219" s="2">
        <f t="shared" si="1850"/>
        <v>1919</v>
      </c>
      <c r="FA4219" s="35" t="s">
        <v>53</v>
      </c>
      <c r="FB4219" s="102" t="s">
        <v>2365</v>
      </c>
      <c r="FC4219" s="102" t="s">
        <v>5922</v>
      </c>
      <c r="FD4219" s="102" t="s">
        <v>4468</v>
      </c>
      <c r="FE4219" s="102" t="s">
        <v>453</v>
      </c>
      <c r="FF4219" s="102" t="s">
        <v>5357</v>
      </c>
      <c r="FG4219" s="102" t="s">
        <v>5923</v>
      </c>
      <c r="FH4219" s="102" t="s">
        <v>5924</v>
      </c>
      <c r="FI4219" s="102" t="s">
        <v>5925</v>
      </c>
      <c r="FJ4219" s="102" t="s">
        <v>5755</v>
      </c>
      <c r="FK4219" s="102" t="s">
        <v>5926</v>
      </c>
      <c r="FL4219" s="102" t="s">
        <v>2587</v>
      </c>
      <c r="FM4219" s="102" t="s">
        <v>1023</v>
      </c>
      <c r="FN4219" s="102" t="s">
        <v>5927</v>
      </c>
      <c r="FP4219" s="22" t="e">
        <f t="shared" si="1848"/>
        <v>#VALUE!</v>
      </c>
      <c r="FQ4219" s="23" t="e">
        <f t="shared" si="1849"/>
        <v>#VALUE!</v>
      </c>
      <c r="FR4219" s="24" t="e">
        <f t="shared" si="1823"/>
        <v>#DIV/0!</v>
      </c>
      <c r="FZ4219" s="2">
        <f t="shared" si="1826"/>
        <v>1919</v>
      </c>
      <c r="GA4219" s="35" t="s">
        <v>51</v>
      </c>
      <c r="GB4219" s="102" t="s">
        <v>3779</v>
      </c>
      <c r="GC4219" s="102" t="s">
        <v>3177</v>
      </c>
      <c r="GD4219" s="102" t="s">
        <v>4638</v>
      </c>
      <c r="GE4219" s="102" t="s">
        <v>5676</v>
      </c>
      <c r="GF4219" s="102" t="s">
        <v>5752</v>
      </c>
      <c r="GG4219" s="102" t="s">
        <v>5473</v>
      </c>
      <c r="GH4219" s="102" t="s">
        <v>5666</v>
      </c>
      <c r="GI4219" s="102" t="s">
        <v>5528</v>
      </c>
      <c r="GJ4219" s="102" t="s">
        <v>5928</v>
      </c>
      <c r="GK4219" s="102" t="s">
        <v>5929</v>
      </c>
      <c r="GL4219" s="102" t="s">
        <v>5930</v>
      </c>
      <c r="GM4219" s="102" t="s">
        <v>1446</v>
      </c>
      <c r="GN4219" s="102" t="s">
        <v>5931</v>
      </c>
      <c r="GO4219" s="2"/>
      <c r="GP4219" s="22" t="e">
        <f t="shared" si="1824"/>
        <v>#VALUE!</v>
      </c>
      <c r="GQ4219" s="23" t="e">
        <f t="shared" si="1825"/>
        <v>#VALUE!</v>
      </c>
      <c r="GR4219" s="24" t="e">
        <f t="shared" si="1831"/>
        <v>#DIV/0!</v>
      </c>
      <c r="GS4219" s="22" t="e">
        <f>AVERAGE(Sheet1!AP4219,Sheet1!BP4219,Sheet1!CP4219,Sheet1!DP4218,Sheet1!EP4219,Sheet1!FP4219,Sheet1!GP4219)</f>
        <v>#VALUE!</v>
      </c>
      <c r="GT4219" s="23" t="e">
        <f>AVERAGE(Sheet1!AQ4219,Sheet1!BQ4219,Sheet1!CQ4219,Sheet1!DQ4218,Sheet1!EQ4219,Sheet1!FQ4219,Sheet1!GQ4219)</f>
        <v>#VALUE!</v>
      </c>
      <c r="GU4219" s="22" t="e">
        <f t="shared" si="1832"/>
        <v>#VALUE!</v>
      </c>
      <c r="GV4219" s="23" t="e">
        <f t="shared" si="1833"/>
        <v>#VALUE!</v>
      </c>
      <c r="GW4219" s="24" t="e">
        <f>AVERAGE(Sheet1!$AO4219,Sheet1!$BO4219,Sheet1!$CO4219,Sheet1!$DO4218,Sheet1!$EO4219,Sheet1!$FO4219,Sheet1!$GO4219)</f>
        <v>#DIV/0!</v>
      </c>
      <c r="GX4219" s="24" t="e">
        <f t="shared" si="1834"/>
        <v>#DIV/0!</v>
      </c>
    </row>
    <row r="4220" spans="27:206" ht="12.75" customHeight="1">
      <c r="AA4220" s="35" t="s">
        <v>101</v>
      </c>
      <c r="AB4220" s="36" t="s">
        <v>2351</v>
      </c>
      <c r="AC4220" s="36" t="s">
        <v>5610</v>
      </c>
      <c r="AD4220" s="36" t="s">
        <v>5932</v>
      </c>
      <c r="AE4220" s="36" t="s">
        <v>5933</v>
      </c>
      <c r="AF4220" s="36" t="s">
        <v>5934</v>
      </c>
      <c r="AG4220" s="36" t="s">
        <v>5293</v>
      </c>
      <c r="AH4220" s="36" t="s">
        <v>5213</v>
      </c>
      <c r="AI4220" s="36" t="s">
        <v>5028</v>
      </c>
      <c r="AJ4220" s="36" t="s">
        <v>5727</v>
      </c>
      <c r="AK4220" s="36" t="s">
        <v>5170</v>
      </c>
      <c r="AL4220" s="36" t="s">
        <v>5426</v>
      </c>
      <c r="AM4220" s="36" t="s">
        <v>1646</v>
      </c>
      <c r="AN4220" s="36" t="s">
        <v>5935</v>
      </c>
      <c r="AZ4220" s="2">
        <f t="shared" si="1830"/>
        <v>1920</v>
      </c>
      <c r="BA4220" s="26">
        <v>1920</v>
      </c>
      <c r="BB4220" s="15">
        <v>11.2</v>
      </c>
      <c r="BC4220" s="15">
        <v>12.5</v>
      </c>
      <c r="BD4220" s="15">
        <v>10.8</v>
      </c>
      <c r="BE4220" s="15">
        <v>10.4</v>
      </c>
      <c r="BF4220" s="15">
        <v>8.1999999999999993</v>
      </c>
      <c r="BG4220" s="15">
        <v>7.7</v>
      </c>
      <c r="BH4220" s="15">
        <v>8.3000000000000007</v>
      </c>
      <c r="BI4220" s="15">
        <v>7.6</v>
      </c>
      <c r="BJ4220" s="15">
        <v>8.6</v>
      </c>
      <c r="BK4220" s="15">
        <v>9.1</v>
      </c>
      <c r="BL4220" s="15">
        <v>9.4</v>
      </c>
      <c r="BM4220" s="15">
        <v>11.2</v>
      </c>
      <c r="BN4220" s="21">
        <f t="shared" si="1827"/>
        <v>9.5833333333333321</v>
      </c>
      <c r="BP4220" s="22">
        <f t="shared" si="1828"/>
        <v>11.5</v>
      </c>
      <c r="BQ4220" s="23">
        <f t="shared" si="1829"/>
        <v>7.8666666666666671</v>
      </c>
      <c r="BR4220" s="24">
        <f t="shared" si="1835"/>
        <v>9.5598484848484837</v>
      </c>
      <c r="BZ4220" s="2">
        <f t="shared" si="1844"/>
        <v>1920</v>
      </c>
      <c r="CA4220" s="26">
        <v>1920</v>
      </c>
      <c r="CB4220" s="15">
        <v>11.9</v>
      </c>
      <c r="CC4220" s="15">
        <v>13.4</v>
      </c>
      <c r="CD4220" s="15">
        <v>11.7</v>
      </c>
      <c r="CE4220" s="15">
        <v>11.8</v>
      </c>
      <c r="CF4220" s="15">
        <v>9.4</v>
      </c>
      <c r="CG4220" s="15">
        <v>8.8000000000000007</v>
      </c>
      <c r="CH4220" s="15">
        <v>8.8000000000000007</v>
      </c>
      <c r="CI4220" s="15">
        <v>8.1</v>
      </c>
      <c r="CJ4220" s="15">
        <v>9.6999999999999993</v>
      </c>
      <c r="CK4220" s="15">
        <v>9.6</v>
      </c>
      <c r="CL4220" s="15">
        <v>10.1</v>
      </c>
      <c r="CM4220" s="15">
        <v>11.3</v>
      </c>
      <c r="CN4220" s="21">
        <f t="shared" si="1839"/>
        <v>10.383333333333331</v>
      </c>
      <c r="CP4220" s="22">
        <f t="shared" si="1840"/>
        <v>12.333333333333334</v>
      </c>
      <c r="CQ4220" s="23">
        <f t="shared" si="1841"/>
        <v>8.5666666666666682</v>
      </c>
      <c r="CZ4220" s="2">
        <f t="shared" si="1845"/>
        <v>1920</v>
      </c>
      <c r="DA4220" s="35" t="s">
        <v>55</v>
      </c>
      <c r="DB4220" s="102" t="s">
        <v>4378</v>
      </c>
      <c r="DC4220" s="102" t="s">
        <v>5641</v>
      </c>
      <c r="DD4220" s="102" t="s">
        <v>577</v>
      </c>
      <c r="DE4220" s="102" t="s">
        <v>5417</v>
      </c>
      <c r="DF4220" s="102" t="s">
        <v>5370</v>
      </c>
      <c r="DG4220" s="102" t="s">
        <v>5936</v>
      </c>
      <c r="DH4220" s="102" t="s">
        <v>5937</v>
      </c>
      <c r="DI4220" s="102" t="s">
        <v>5938</v>
      </c>
      <c r="DJ4220" s="102" t="s">
        <v>5014</v>
      </c>
      <c r="DK4220" s="102" t="s">
        <v>5222</v>
      </c>
      <c r="DL4220" s="102" t="s">
        <v>5151</v>
      </c>
      <c r="DM4220" s="102" t="s">
        <v>2685</v>
      </c>
      <c r="DN4220" s="102" t="s">
        <v>5939</v>
      </c>
      <c r="DP4220" s="22" t="e">
        <f t="shared" si="1842"/>
        <v>#VALUE!</v>
      </c>
      <c r="DQ4220" s="23" t="e">
        <f t="shared" si="1843"/>
        <v>#VALUE!</v>
      </c>
      <c r="DR4220" s="24" t="e">
        <f t="shared" si="1822"/>
        <v>#DIV/0!</v>
      </c>
      <c r="DZ4220" s="2">
        <f t="shared" si="1838"/>
        <v>1920</v>
      </c>
      <c r="EA4220" s="35" t="s">
        <v>51</v>
      </c>
      <c r="EB4220" s="102" t="s">
        <v>5940</v>
      </c>
      <c r="EC4220" s="102" t="s">
        <v>3057</v>
      </c>
      <c r="ED4220" s="102" t="s">
        <v>623</v>
      </c>
      <c r="EE4220" s="102" t="s">
        <v>4084</v>
      </c>
      <c r="EF4220" s="102" t="s">
        <v>5041</v>
      </c>
      <c r="EG4220" s="102" t="s">
        <v>5026</v>
      </c>
      <c r="EH4220" s="102" t="s">
        <v>5350</v>
      </c>
      <c r="EI4220" s="102" t="s">
        <v>5758</v>
      </c>
      <c r="EJ4220" s="102" t="s">
        <v>5188</v>
      </c>
      <c r="EK4220" s="102" t="s">
        <v>366</v>
      </c>
      <c r="EL4220" s="102" t="s">
        <v>5941</v>
      </c>
      <c r="EM4220" s="102" t="s">
        <v>5942</v>
      </c>
      <c r="EN4220" s="102" t="s">
        <v>5943</v>
      </c>
      <c r="EP4220" s="22" t="e">
        <f t="shared" si="1836"/>
        <v>#VALUE!</v>
      </c>
      <c r="EQ4220" s="23" t="e">
        <f t="shared" si="1837"/>
        <v>#VALUE!</v>
      </c>
      <c r="ER4220" s="24" t="e">
        <f t="shared" ref="ER4220:ER4251" si="1851">AVERAGE(EN4210:EN4220)</f>
        <v>#DIV/0!</v>
      </c>
      <c r="EZ4220" s="2">
        <f t="shared" si="1850"/>
        <v>1920</v>
      </c>
      <c r="FA4220" s="1" t="s">
        <v>722</v>
      </c>
      <c r="FB4220" s="1"/>
      <c r="FC4220" s="1"/>
      <c r="FD4220" s="1"/>
      <c r="FE4220" s="1"/>
      <c r="FF4220" s="1"/>
      <c r="FG4220" s="1"/>
      <c r="FH4220" s="1"/>
      <c r="FI4220" s="1"/>
      <c r="FJ4220" s="1"/>
      <c r="FK4220" s="1"/>
      <c r="FL4220" s="1"/>
      <c r="FM4220" s="1"/>
      <c r="FN4220" s="1"/>
      <c r="FP4220" s="22">
        <f t="shared" si="1848"/>
        <v>0</v>
      </c>
      <c r="FQ4220" s="23">
        <f t="shared" si="1849"/>
        <v>0</v>
      </c>
      <c r="FR4220" s="24" t="e">
        <f t="shared" si="1823"/>
        <v>#DIV/0!</v>
      </c>
      <c r="FZ4220" s="2">
        <f t="shared" si="1826"/>
        <v>1920</v>
      </c>
      <c r="GA4220" s="1" t="s">
        <v>722</v>
      </c>
      <c r="GB4220" s="1"/>
      <c r="GC4220" s="1"/>
      <c r="GD4220" s="1"/>
      <c r="GE4220" s="1"/>
      <c r="GF4220" s="1"/>
      <c r="GG4220" s="1"/>
      <c r="GH4220" s="1"/>
      <c r="GI4220" s="1"/>
      <c r="GJ4220" s="1"/>
      <c r="GK4220" s="1"/>
      <c r="GL4220" s="1"/>
      <c r="GM4220" s="1"/>
      <c r="GN4220" s="1"/>
      <c r="GO4220" s="2"/>
      <c r="GP4220" s="22">
        <f t="shared" si="1824"/>
        <v>0</v>
      </c>
      <c r="GQ4220" s="23">
        <f t="shared" si="1825"/>
        <v>0</v>
      </c>
      <c r="GR4220" s="24" t="e">
        <f t="shared" si="1831"/>
        <v>#DIV/0!</v>
      </c>
      <c r="GS4220" s="22" t="e">
        <f>AVERAGE(Sheet1!AP4220,Sheet1!BP4220,Sheet1!CP4220,Sheet1!DP4219,Sheet1!EP4220,Sheet1!FP4220,Sheet1!GP4220)</f>
        <v>#VALUE!</v>
      </c>
      <c r="GT4220" s="23" t="e">
        <f>AVERAGE(Sheet1!AQ4220,Sheet1!BQ4220,Sheet1!CQ4220,Sheet1!DQ4219,Sheet1!EQ4220,Sheet1!FQ4220,Sheet1!GQ4220)</f>
        <v>#VALUE!</v>
      </c>
      <c r="GU4220" s="22" t="e">
        <f t="shared" si="1832"/>
        <v>#VALUE!</v>
      </c>
      <c r="GV4220" s="23" t="e">
        <f t="shared" si="1833"/>
        <v>#VALUE!</v>
      </c>
      <c r="GW4220" s="24" t="e">
        <f>AVERAGE(Sheet1!$AO4220,Sheet1!$BO4220,Sheet1!$CO4220,Sheet1!$DO4219,Sheet1!$EO4220,Sheet1!$FO4220,Sheet1!$GO4220)</f>
        <v>#DIV/0!</v>
      </c>
      <c r="GX4220" s="24" t="e">
        <f t="shared" si="1834"/>
        <v>#DIV/0!</v>
      </c>
    </row>
    <row r="4221" spans="27:206">
      <c r="AA4221" s="35" t="s">
        <v>102</v>
      </c>
      <c r="AB4221" s="36" t="s">
        <v>5465</v>
      </c>
      <c r="AC4221" s="36" t="s">
        <v>2312</v>
      </c>
      <c r="AD4221" s="36" t="s">
        <v>5944</v>
      </c>
      <c r="AE4221" s="36" t="s">
        <v>5945</v>
      </c>
      <c r="AF4221" s="36" t="s">
        <v>5244</v>
      </c>
      <c r="AG4221" s="36" t="s">
        <v>5946</v>
      </c>
      <c r="AH4221" s="36" t="s">
        <v>5376</v>
      </c>
      <c r="AI4221" s="36" t="s">
        <v>5159</v>
      </c>
      <c r="AJ4221" s="36" t="s">
        <v>5214</v>
      </c>
      <c r="AK4221" s="36" t="s">
        <v>5947</v>
      </c>
      <c r="AL4221" s="36" t="s">
        <v>5217</v>
      </c>
      <c r="AM4221" s="36" t="s">
        <v>5948</v>
      </c>
      <c r="AN4221" s="36" t="s">
        <v>5949</v>
      </c>
      <c r="AZ4221" s="2">
        <f t="shared" si="1830"/>
        <v>1921</v>
      </c>
      <c r="BA4221" s="26">
        <v>1921</v>
      </c>
      <c r="BB4221" s="15">
        <v>12.6</v>
      </c>
      <c r="BC4221" s="15">
        <v>12.3</v>
      </c>
      <c r="BD4221" s="15">
        <v>11.5</v>
      </c>
      <c r="BE4221" s="15">
        <v>10.6</v>
      </c>
      <c r="BF4221" s="15">
        <v>8.9</v>
      </c>
      <c r="BG4221" s="15">
        <v>9.1999999999999993</v>
      </c>
      <c r="BH4221" s="15">
        <v>7.7</v>
      </c>
      <c r="BI4221" s="15">
        <v>6.9</v>
      </c>
      <c r="BJ4221" s="15">
        <v>9.1999999999999993</v>
      </c>
      <c r="BK4221" s="15">
        <v>8.6</v>
      </c>
      <c r="BL4221" s="15">
        <v>10.6</v>
      </c>
      <c r="BM4221" s="15">
        <v>10.7</v>
      </c>
      <c r="BN4221" s="21">
        <f t="shared" si="1827"/>
        <v>9.9</v>
      </c>
      <c r="BP4221" s="22">
        <f t="shared" si="1828"/>
        <v>12.133333333333333</v>
      </c>
      <c r="BQ4221" s="23">
        <f t="shared" si="1829"/>
        <v>7.9333333333333327</v>
      </c>
      <c r="BR4221" s="24">
        <f t="shared" si="1835"/>
        <v>9.5901515151515131</v>
      </c>
      <c r="BZ4221" s="2">
        <f t="shared" si="1844"/>
        <v>1921</v>
      </c>
      <c r="CA4221" s="26">
        <v>1921</v>
      </c>
      <c r="CB4221" s="15">
        <v>14.1</v>
      </c>
      <c r="CC4221" s="15">
        <v>14.3</v>
      </c>
      <c r="CD4221" s="15">
        <v>12.6</v>
      </c>
      <c r="CE4221" s="15">
        <v>11.4</v>
      </c>
      <c r="CF4221" s="15">
        <v>10.9</v>
      </c>
      <c r="CG4221" s="15">
        <v>10.3</v>
      </c>
      <c r="CH4221" s="15">
        <v>9.1</v>
      </c>
      <c r="CI4221" s="15">
        <v>7.7</v>
      </c>
      <c r="CJ4221" s="15">
        <v>9.5</v>
      </c>
      <c r="CK4221" s="15">
        <v>9.1</v>
      </c>
      <c r="CL4221" s="15">
        <v>11.3</v>
      </c>
      <c r="CM4221" s="15">
        <v>11.9</v>
      </c>
      <c r="CN4221" s="21">
        <f t="shared" si="1839"/>
        <v>11.016666666666666</v>
      </c>
      <c r="CP4221" s="22">
        <f t="shared" si="1840"/>
        <v>13.666666666666666</v>
      </c>
      <c r="CQ4221" s="23">
        <f t="shared" si="1841"/>
        <v>9.0333333333333332</v>
      </c>
      <c r="CZ4221" s="2">
        <f t="shared" si="1845"/>
        <v>1921</v>
      </c>
      <c r="DA4221" s="35" t="s">
        <v>56</v>
      </c>
      <c r="DB4221" s="102" t="s">
        <v>3677</v>
      </c>
      <c r="DC4221" s="102" t="s">
        <v>5950</v>
      </c>
      <c r="DD4221" s="102" t="s">
        <v>803</v>
      </c>
      <c r="DE4221" s="102" t="s">
        <v>5951</v>
      </c>
      <c r="DF4221" s="102" t="s">
        <v>5952</v>
      </c>
      <c r="DG4221" s="102" t="s">
        <v>5311</v>
      </c>
      <c r="DH4221" s="102" t="s">
        <v>5953</v>
      </c>
      <c r="DI4221" s="102" t="s">
        <v>5954</v>
      </c>
      <c r="DJ4221" s="102" t="s">
        <v>5386</v>
      </c>
      <c r="DK4221" s="102" t="s">
        <v>5368</v>
      </c>
      <c r="DL4221" s="102" t="s">
        <v>5659</v>
      </c>
      <c r="DM4221" s="102" t="s">
        <v>5955</v>
      </c>
      <c r="DN4221" s="102" t="s">
        <v>5581</v>
      </c>
      <c r="DP4221" s="22" t="e">
        <f t="shared" si="1842"/>
        <v>#VALUE!</v>
      </c>
      <c r="DQ4221" s="23" t="e">
        <f t="shared" si="1843"/>
        <v>#VALUE!</v>
      </c>
      <c r="DR4221" s="24" t="e">
        <f t="shared" si="1822"/>
        <v>#DIV/0!</v>
      </c>
      <c r="DZ4221" s="2">
        <f t="shared" si="1838"/>
        <v>1921</v>
      </c>
      <c r="EA4221" s="35" t="s">
        <v>53</v>
      </c>
      <c r="EB4221" s="102" t="s">
        <v>2153</v>
      </c>
      <c r="EC4221" s="102" t="s">
        <v>1649</v>
      </c>
      <c r="ED4221" s="102" t="s">
        <v>264</v>
      </c>
      <c r="EE4221" s="102" t="s">
        <v>5956</v>
      </c>
      <c r="EF4221" s="102" t="s">
        <v>5546</v>
      </c>
      <c r="EG4221" s="102" t="s">
        <v>612</v>
      </c>
      <c r="EH4221" s="102" t="s">
        <v>5957</v>
      </c>
      <c r="EI4221" s="102" t="s">
        <v>5399</v>
      </c>
      <c r="EJ4221" s="102" t="s">
        <v>340</v>
      </c>
      <c r="EK4221" s="102" t="s">
        <v>5586</v>
      </c>
      <c r="EL4221" s="102" t="s">
        <v>578</v>
      </c>
      <c r="EM4221" s="102" t="s">
        <v>2502</v>
      </c>
      <c r="EN4221" s="102" t="s">
        <v>5958</v>
      </c>
      <c r="EP4221" s="22" t="e">
        <f t="shared" si="1836"/>
        <v>#VALUE!</v>
      </c>
      <c r="EQ4221" s="23" t="e">
        <f t="shared" si="1837"/>
        <v>#VALUE!</v>
      </c>
      <c r="ER4221" s="24" t="e">
        <f t="shared" si="1851"/>
        <v>#DIV/0!</v>
      </c>
      <c r="EZ4221" s="2">
        <f t="shared" si="1850"/>
        <v>1921</v>
      </c>
      <c r="FA4221" s="35" t="s">
        <v>747</v>
      </c>
      <c r="FB4221" s="35" t="s">
        <v>748</v>
      </c>
      <c r="FC4221" s="35" t="s">
        <v>749</v>
      </c>
      <c r="FD4221" s="35" t="s">
        <v>750</v>
      </c>
      <c r="FE4221" s="35" t="s">
        <v>751</v>
      </c>
      <c r="FF4221" s="35" t="s">
        <v>752</v>
      </c>
      <c r="FG4221" s="35" t="s">
        <v>753</v>
      </c>
      <c r="FH4221" s="35" t="s">
        <v>754</v>
      </c>
      <c r="FI4221" s="35" t="s">
        <v>755</v>
      </c>
      <c r="FJ4221" s="35" t="s">
        <v>756</v>
      </c>
      <c r="FK4221" s="35" t="s">
        <v>757</v>
      </c>
      <c r="FL4221" s="35" t="s">
        <v>758</v>
      </c>
      <c r="FM4221" s="35" t="s">
        <v>759</v>
      </c>
      <c r="FN4221" s="35" t="s">
        <v>760</v>
      </c>
      <c r="FP4221" s="22" t="e">
        <f t="shared" si="1848"/>
        <v>#VALUE!</v>
      </c>
      <c r="FQ4221" s="23" t="e">
        <f t="shared" si="1849"/>
        <v>#VALUE!</v>
      </c>
      <c r="FR4221" s="24" t="e">
        <f t="shared" si="1823"/>
        <v>#DIV/0!</v>
      </c>
      <c r="FZ4221" s="2">
        <f t="shared" si="1826"/>
        <v>1921</v>
      </c>
      <c r="GA4221" s="35" t="s">
        <v>747</v>
      </c>
      <c r="GB4221" s="35" t="s">
        <v>748</v>
      </c>
      <c r="GC4221" s="35" t="s">
        <v>749</v>
      </c>
      <c r="GD4221" s="35" t="s">
        <v>750</v>
      </c>
      <c r="GE4221" s="35" t="s">
        <v>751</v>
      </c>
      <c r="GF4221" s="35" t="s">
        <v>752</v>
      </c>
      <c r="GG4221" s="35" t="s">
        <v>753</v>
      </c>
      <c r="GH4221" s="35" t="s">
        <v>754</v>
      </c>
      <c r="GI4221" s="35" t="s">
        <v>755</v>
      </c>
      <c r="GJ4221" s="35" t="s">
        <v>756</v>
      </c>
      <c r="GK4221" s="35" t="s">
        <v>757</v>
      </c>
      <c r="GL4221" s="35" t="s">
        <v>758</v>
      </c>
      <c r="GM4221" s="35" t="s">
        <v>759</v>
      </c>
      <c r="GN4221" s="35" t="s">
        <v>760</v>
      </c>
      <c r="GO4221" s="2"/>
      <c r="GP4221" s="22" t="e">
        <f t="shared" si="1824"/>
        <v>#VALUE!</v>
      </c>
      <c r="GQ4221" s="23" t="e">
        <f t="shared" si="1825"/>
        <v>#VALUE!</v>
      </c>
      <c r="GR4221" s="24" t="e">
        <f t="shared" si="1831"/>
        <v>#DIV/0!</v>
      </c>
      <c r="GS4221" s="22" t="e">
        <f>AVERAGE(Sheet1!AP4221,Sheet1!BP4221,Sheet1!CP4221,Sheet1!DP4220,Sheet1!EP4221,Sheet1!FP4221,Sheet1!GP4221)</f>
        <v>#VALUE!</v>
      </c>
      <c r="GT4221" s="23" t="e">
        <f>AVERAGE(Sheet1!AQ4221,Sheet1!BQ4221,Sheet1!CQ4221,Sheet1!DQ4220,Sheet1!EQ4221,Sheet1!FQ4221,Sheet1!GQ4221)</f>
        <v>#VALUE!</v>
      </c>
      <c r="GU4221" s="22" t="e">
        <f t="shared" si="1832"/>
        <v>#VALUE!</v>
      </c>
      <c r="GV4221" s="23" t="e">
        <f t="shared" si="1833"/>
        <v>#VALUE!</v>
      </c>
      <c r="GW4221" s="24" t="e">
        <f>AVERAGE(Sheet1!$AO4221,Sheet1!$BO4221,Sheet1!$CO4221,Sheet1!$DO4220,Sheet1!$EO4221,Sheet1!$FO4221,Sheet1!$GO4221)</f>
        <v>#DIV/0!</v>
      </c>
      <c r="GX4221" s="24" t="e">
        <f t="shared" si="1834"/>
        <v>#DIV/0!</v>
      </c>
    </row>
    <row r="4222" spans="27:206">
      <c r="AA4222" s="35" t="s">
        <v>103</v>
      </c>
      <c r="AB4222" s="36" t="s">
        <v>341</v>
      </c>
      <c r="AC4222" s="36" t="s">
        <v>2351</v>
      </c>
      <c r="AD4222" s="36" t="s">
        <v>5308</v>
      </c>
      <c r="AE4222" s="36" t="s">
        <v>5959</v>
      </c>
      <c r="AF4222" s="36" t="s">
        <v>5068</v>
      </c>
      <c r="AG4222" s="36" t="s">
        <v>5144</v>
      </c>
      <c r="AH4222" s="36" t="s">
        <v>5357</v>
      </c>
      <c r="AI4222" s="36" t="s">
        <v>5211</v>
      </c>
      <c r="AJ4222" s="36" t="s">
        <v>5362</v>
      </c>
      <c r="AK4222" s="36" t="s">
        <v>5080</v>
      </c>
      <c r="AL4222" s="36" t="s">
        <v>5960</v>
      </c>
      <c r="AM4222" s="36" t="s">
        <v>5961</v>
      </c>
      <c r="AN4222" s="36" t="s">
        <v>5962</v>
      </c>
      <c r="AZ4222" s="2">
        <f t="shared" si="1830"/>
        <v>1922</v>
      </c>
      <c r="BA4222" s="26">
        <v>1922</v>
      </c>
      <c r="BB4222" s="15">
        <v>12.3</v>
      </c>
      <c r="BC4222" s="15">
        <v>13.4</v>
      </c>
      <c r="BD4222" s="15">
        <v>11.2</v>
      </c>
      <c r="BE4222" s="15">
        <v>10.4</v>
      </c>
      <c r="BF4222" s="15">
        <v>9.9</v>
      </c>
      <c r="BG4222" s="15">
        <v>8</v>
      </c>
      <c r="BH4222" s="15">
        <v>7.7</v>
      </c>
      <c r="BI4222" s="15">
        <v>7.3</v>
      </c>
      <c r="BJ4222" s="15">
        <v>8.1999999999999993</v>
      </c>
      <c r="BK4222" s="15">
        <v>9.3000000000000007</v>
      </c>
      <c r="BL4222" s="15">
        <v>9.3000000000000007</v>
      </c>
      <c r="BM4222" s="15">
        <v>11.5</v>
      </c>
      <c r="BN4222" s="21">
        <f t="shared" si="1827"/>
        <v>9.875</v>
      </c>
      <c r="BP4222" s="22">
        <f t="shared" si="1828"/>
        <v>12.300000000000002</v>
      </c>
      <c r="BQ4222" s="23">
        <f t="shared" si="1829"/>
        <v>7.666666666666667</v>
      </c>
      <c r="BR4222" s="24">
        <f t="shared" si="1835"/>
        <v>9.6212121212121211</v>
      </c>
      <c r="BZ4222" s="2">
        <f t="shared" si="1844"/>
        <v>1922</v>
      </c>
      <c r="CA4222" s="26">
        <v>1922</v>
      </c>
      <c r="CB4222" s="15">
        <v>13.4</v>
      </c>
      <c r="CC4222" s="15">
        <v>14.1</v>
      </c>
      <c r="CD4222" s="15">
        <v>12.3</v>
      </c>
      <c r="CE4222" s="15">
        <v>12.1</v>
      </c>
      <c r="CF4222" s="15">
        <v>10.8</v>
      </c>
      <c r="CG4222" s="15">
        <v>8.6</v>
      </c>
      <c r="CH4222" s="15">
        <v>8</v>
      </c>
      <c r="CI4222" s="15">
        <v>7.3</v>
      </c>
      <c r="CJ4222" s="15">
        <v>8.4</v>
      </c>
      <c r="CK4222" s="15">
        <v>8.6</v>
      </c>
      <c r="CL4222" s="15">
        <v>9.3000000000000007</v>
      </c>
      <c r="CM4222" s="15">
        <v>11.1</v>
      </c>
      <c r="CN4222" s="21">
        <f t="shared" si="1839"/>
        <v>10.333333333333332</v>
      </c>
      <c r="CP4222" s="22">
        <f t="shared" si="1840"/>
        <v>13.266666666666666</v>
      </c>
      <c r="CQ4222" s="23">
        <f t="shared" si="1841"/>
        <v>7.9666666666666677</v>
      </c>
      <c r="CZ4222" s="2">
        <f t="shared" si="1845"/>
        <v>1922</v>
      </c>
      <c r="DA4222" s="35" t="s">
        <v>57</v>
      </c>
      <c r="DB4222" s="102" t="s">
        <v>1003</v>
      </c>
      <c r="DC4222" s="102" t="s">
        <v>5963</v>
      </c>
      <c r="DD4222" s="102" t="s">
        <v>5052</v>
      </c>
      <c r="DE4222" s="102" t="s">
        <v>5964</v>
      </c>
      <c r="DF4222" s="102" t="s">
        <v>5965</v>
      </c>
      <c r="DG4222" s="102" t="s">
        <v>5966</v>
      </c>
      <c r="DH4222" s="102" t="s">
        <v>5967</v>
      </c>
      <c r="DI4222" s="102" t="s">
        <v>5968</v>
      </c>
      <c r="DJ4222" s="102" t="s">
        <v>5371</v>
      </c>
      <c r="DK4222" s="102" t="s">
        <v>5969</v>
      </c>
      <c r="DL4222" s="102" t="s">
        <v>5579</v>
      </c>
      <c r="DM4222" s="102" t="s">
        <v>5970</v>
      </c>
      <c r="DN4222" s="102" t="s">
        <v>5971</v>
      </c>
      <c r="DP4222" s="22" t="e">
        <f t="shared" si="1842"/>
        <v>#VALUE!</v>
      </c>
      <c r="DQ4222" s="23" t="e">
        <f t="shared" si="1843"/>
        <v>#VALUE!</v>
      </c>
      <c r="DR4222" s="24" t="e">
        <f t="shared" si="1822"/>
        <v>#DIV/0!</v>
      </c>
      <c r="DZ4222" s="2">
        <f t="shared" si="1838"/>
        <v>1922</v>
      </c>
      <c r="EA4222" s="35" t="s">
        <v>54</v>
      </c>
      <c r="EB4222" s="102" t="s">
        <v>1629</v>
      </c>
      <c r="EC4222" s="102" t="s">
        <v>2290</v>
      </c>
      <c r="ED4222" s="102" t="s">
        <v>413</v>
      </c>
      <c r="EE4222" s="102" t="s">
        <v>4455</v>
      </c>
      <c r="EF4222" s="102" t="s">
        <v>4856</v>
      </c>
      <c r="EG4222" s="102" t="s">
        <v>5972</v>
      </c>
      <c r="EH4222" s="102" t="s">
        <v>5973</v>
      </c>
      <c r="EI4222" s="102" t="s">
        <v>5300</v>
      </c>
      <c r="EJ4222" s="102" t="s">
        <v>5033</v>
      </c>
      <c r="EK4222" s="102" t="s">
        <v>4959</v>
      </c>
      <c r="EL4222" s="102" t="s">
        <v>1872</v>
      </c>
      <c r="EM4222" s="102" t="s">
        <v>2411</v>
      </c>
      <c r="EN4222" s="102" t="s">
        <v>5974</v>
      </c>
      <c r="EP4222" s="22" t="e">
        <f t="shared" si="1836"/>
        <v>#VALUE!</v>
      </c>
      <c r="EQ4222" s="23" t="e">
        <f t="shared" si="1837"/>
        <v>#VALUE!</v>
      </c>
      <c r="ER4222" s="24" t="e">
        <f t="shared" si="1851"/>
        <v>#DIV/0!</v>
      </c>
      <c r="EZ4222" s="2">
        <f t="shared" si="1850"/>
        <v>1922</v>
      </c>
      <c r="FA4222" s="35" t="s">
        <v>54</v>
      </c>
      <c r="FB4222" s="102" t="s">
        <v>2139</v>
      </c>
      <c r="FC4222" s="102" t="s">
        <v>3966</v>
      </c>
      <c r="FD4222" s="102" t="s">
        <v>1932</v>
      </c>
      <c r="FE4222" s="102" t="s">
        <v>4299</v>
      </c>
      <c r="FF4222" s="102" t="s">
        <v>5975</v>
      </c>
      <c r="FG4222" s="102" t="s">
        <v>5877</v>
      </c>
      <c r="FH4222" s="102" t="s">
        <v>5976</v>
      </c>
      <c r="FI4222" s="102" t="s">
        <v>5969</v>
      </c>
      <c r="FJ4222" s="102" t="s">
        <v>1984</v>
      </c>
      <c r="FK4222" s="102" t="s">
        <v>1745</v>
      </c>
      <c r="FL4222" s="102" t="s">
        <v>2386</v>
      </c>
      <c r="FM4222" s="102" t="s">
        <v>4056</v>
      </c>
      <c r="FN4222" s="102" t="s">
        <v>5977</v>
      </c>
      <c r="FP4222" s="22" t="e">
        <f t="shared" si="1848"/>
        <v>#VALUE!</v>
      </c>
      <c r="FQ4222" s="23" t="e">
        <f t="shared" si="1849"/>
        <v>#VALUE!</v>
      </c>
      <c r="FR4222" s="24" t="e">
        <f t="shared" si="1823"/>
        <v>#DIV/0!</v>
      </c>
      <c r="FZ4222" s="2">
        <f t="shared" si="1826"/>
        <v>1922</v>
      </c>
      <c r="GA4222" s="35" t="s">
        <v>53</v>
      </c>
      <c r="GB4222" s="102" t="s">
        <v>3510</v>
      </c>
      <c r="GC4222" s="102" t="s">
        <v>955</v>
      </c>
      <c r="GD4222" s="102" t="s">
        <v>4356</v>
      </c>
      <c r="GE4222" s="102" t="s">
        <v>5978</v>
      </c>
      <c r="GF4222" s="102" t="s">
        <v>5262</v>
      </c>
      <c r="GG4222" s="102" t="s">
        <v>5291</v>
      </c>
      <c r="GH4222" s="102" t="s">
        <v>5310</v>
      </c>
      <c r="GI4222" s="102" t="s">
        <v>5193</v>
      </c>
      <c r="GJ4222" s="102" t="s">
        <v>5301</v>
      </c>
      <c r="GK4222" s="102" t="s">
        <v>5979</v>
      </c>
      <c r="GL4222" s="102" t="s">
        <v>1445</v>
      </c>
      <c r="GM4222" s="102" t="s">
        <v>2132</v>
      </c>
      <c r="GN4222" s="102" t="s">
        <v>5980</v>
      </c>
      <c r="GO4222" s="2"/>
      <c r="GP4222" s="22" t="e">
        <f t="shared" si="1824"/>
        <v>#VALUE!</v>
      </c>
      <c r="GQ4222" s="23" t="e">
        <f t="shared" si="1825"/>
        <v>#VALUE!</v>
      </c>
      <c r="GR4222" s="24" t="e">
        <f t="shared" si="1831"/>
        <v>#DIV/0!</v>
      </c>
      <c r="GS4222" s="22" t="e">
        <f>AVERAGE(Sheet1!AP4222,Sheet1!BP4222,Sheet1!CP4222,Sheet1!DP4221,Sheet1!EP4222,Sheet1!FP4222,Sheet1!GP4222)</f>
        <v>#VALUE!</v>
      </c>
      <c r="GT4222" s="23" t="e">
        <f>AVERAGE(Sheet1!AQ4222,Sheet1!BQ4222,Sheet1!CQ4222,Sheet1!DQ4221,Sheet1!EQ4222,Sheet1!FQ4222,Sheet1!GQ4222)</f>
        <v>#VALUE!</v>
      </c>
      <c r="GU4222" s="22" t="e">
        <f t="shared" si="1832"/>
        <v>#VALUE!</v>
      </c>
      <c r="GV4222" s="23" t="e">
        <f t="shared" si="1833"/>
        <v>#VALUE!</v>
      </c>
      <c r="GW4222" s="24" t="e">
        <f>AVERAGE(Sheet1!$AO4222,Sheet1!$BO4222,Sheet1!$CO4222,Sheet1!$DO4221,Sheet1!$EO4222,Sheet1!$FO4222,Sheet1!$GO4222)</f>
        <v>#DIV/0!</v>
      </c>
      <c r="GX4222" s="24" t="e">
        <f t="shared" si="1834"/>
        <v>#DIV/0!</v>
      </c>
    </row>
    <row r="4223" spans="27:206">
      <c r="AA4223" s="35" t="s">
        <v>104</v>
      </c>
      <c r="AB4223" s="36" t="s">
        <v>2241</v>
      </c>
      <c r="AC4223" s="36" t="s">
        <v>1467</v>
      </c>
      <c r="AD4223" s="36" t="s">
        <v>1467</v>
      </c>
      <c r="AE4223" s="36" t="s">
        <v>5755</v>
      </c>
      <c r="AF4223" s="36" t="s">
        <v>5981</v>
      </c>
      <c r="AG4223" s="36" t="s">
        <v>5061</v>
      </c>
      <c r="AH4223" s="36" t="s">
        <v>5061</v>
      </c>
      <c r="AI4223" s="36" t="s">
        <v>5405</v>
      </c>
      <c r="AJ4223" s="36" t="s">
        <v>5148</v>
      </c>
      <c r="AK4223" s="36" t="s">
        <v>5104</v>
      </c>
      <c r="AL4223" s="36" t="s">
        <v>5256</v>
      </c>
      <c r="AM4223" s="36" t="s">
        <v>3603</v>
      </c>
      <c r="AN4223" s="36" t="s">
        <v>5982</v>
      </c>
      <c r="AP4223" s="22" t="e">
        <f t="shared" ref="AP4223:AP4254" si="1852">SUM(AB4223+AC4223+AD4223)/3</f>
        <v>#VALUE!</v>
      </c>
      <c r="AQ4223" s="23" t="e">
        <f t="shared" ref="AQ4223:AQ4254" si="1853">SUM(AG4223+AH4223+AI4223)/3</f>
        <v>#VALUE!</v>
      </c>
      <c r="AR4223" s="24"/>
      <c r="AZ4223" s="2">
        <f t="shared" si="1830"/>
        <v>1923</v>
      </c>
      <c r="BA4223" s="26">
        <v>1923</v>
      </c>
      <c r="BB4223" s="15">
        <v>11.2</v>
      </c>
      <c r="BC4223" s="15">
        <v>11.4</v>
      </c>
      <c r="BD4223" s="15">
        <v>11.1</v>
      </c>
      <c r="BE4223" s="15">
        <v>10.1</v>
      </c>
      <c r="BF4223" s="15">
        <v>9.1999999999999993</v>
      </c>
      <c r="BG4223" s="15">
        <v>8.3000000000000007</v>
      </c>
      <c r="BH4223" s="15">
        <v>8.4</v>
      </c>
      <c r="BI4223" s="15">
        <v>8</v>
      </c>
      <c r="BJ4223" s="15">
        <v>7.9</v>
      </c>
      <c r="BK4223" s="15">
        <v>8.6</v>
      </c>
      <c r="BL4223" s="15">
        <v>8.8000000000000007</v>
      </c>
      <c r="BM4223" s="15">
        <v>10.5</v>
      </c>
      <c r="BN4223" s="21">
        <f t="shared" si="1827"/>
        <v>9.4583333333333339</v>
      </c>
      <c r="BP4223" s="22">
        <f t="shared" si="1828"/>
        <v>11.233333333333334</v>
      </c>
      <c r="BQ4223" s="23">
        <f t="shared" si="1829"/>
        <v>8.2333333333333343</v>
      </c>
      <c r="BR4223" s="24">
        <f t="shared" si="1835"/>
        <v>9.6189393939393923</v>
      </c>
      <c r="BZ4223" s="2">
        <f t="shared" si="1844"/>
        <v>1923</v>
      </c>
      <c r="CA4223" s="26">
        <v>1923</v>
      </c>
      <c r="CB4223" s="15">
        <v>11.1</v>
      </c>
      <c r="CC4223" s="15">
        <v>11.9</v>
      </c>
      <c r="CD4223" s="15">
        <v>11.3</v>
      </c>
      <c r="CE4223" s="15">
        <v>12.3</v>
      </c>
      <c r="CF4223" s="15">
        <v>7.9</v>
      </c>
      <c r="CG4223" s="15">
        <v>9.1</v>
      </c>
      <c r="CH4223" s="15">
        <v>7.5</v>
      </c>
      <c r="CI4223" s="15">
        <v>7.5</v>
      </c>
      <c r="CJ4223" s="15">
        <v>7.4</v>
      </c>
      <c r="CK4223" s="15">
        <v>9.1</v>
      </c>
      <c r="CL4223" s="15">
        <v>9</v>
      </c>
      <c r="CM4223" s="15">
        <v>11.2</v>
      </c>
      <c r="CN4223" s="21">
        <f t="shared" si="1839"/>
        <v>9.6083333333333325</v>
      </c>
      <c r="CP4223" s="22">
        <f t="shared" si="1840"/>
        <v>11.433333333333332</v>
      </c>
      <c r="CQ4223" s="23">
        <f t="shared" si="1841"/>
        <v>8.0333333333333332</v>
      </c>
      <c r="CZ4223" s="2">
        <f t="shared" si="1845"/>
        <v>1923</v>
      </c>
      <c r="DA4223" s="35" t="s">
        <v>58</v>
      </c>
      <c r="DB4223" s="102" t="s">
        <v>1434</v>
      </c>
      <c r="DC4223" s="102" t="s">
        <v>5983</v>
      </c>
      <c r="DD4223" s="102" t="s">
        <v>4235</v>
      </c>
      <c r="DE4223" s="102" t="s">
        <v>5903</v>
      </c>
      <c r="DF4223" s="102" t="s">
        <v>5342</v>
      </c>
      <c r="DG4223" s="102" t="s">
        <v>5984</v>
      </c>
      <c r="DH4223" s="102" t="s">
        <v>5781</v>
      </c>
      <c r="DI4223" s="102" t="s">
        <v>5985</v>
      </c>
      <c r="DJ4223" s="102" t="s">
        <v>5986</v>
      </c>
      <c r="DK4223" s="102" t="s">
        <v>5987</v>
      </c>
      <c r="DL4223" s="102" t="s">
        <v>5988</v>
      </c>
      <c r="DM4223" s="102" t="s">
        <v>3175</v>
      </c>
      <c r="DN4223" s="102" t="s">
        <v>5989</v>
      </c>
      <c r="DP4223" s="22" t="e">
        <f t="shared" si="1842"/>
        <v>#VALUE!</v>
      </c>
      <c r="DQ4223" s="23" t="e">
        <f t="shared" si="1843"/>
        <v>#VALUE!</v>
      </c>
      <c r="DR4223" s="24" t="e">
        <f t="shared" si="1822"/>
        <v>#DIV/0!</v>
      </c>
      <c r="DZ4223" s="2">
        <f t="shared" si="1838"/>
        <v>1923</v>
      </c>
      <c r="EA4223" s="35" t="s">
        <v>55</v>
      </c>
      <c r="EB4223" s="102" t="s">
        <v>2819</v>
      </c>
      <c r="EC4223" s="102" t="s">
        <v>1377</v>
      </c>
      <c r="ED4223" s="102" t="s">
        <v>2380</v>
      </c>
      <c r="EE4223" s="102" t="s">
        <v>2350</v>
      </c>
      <c r="EF4223" s="102" t="s">
        <v>5990</v>
      </c>
      <c r="EG4223" s="102" t="s">
        <v>5991</v>
      </c>
      <c r="EH4223" s="102" t="s">
        <v>5992</v>
      </c>
      <c r="EI4223" s="102" t="s">
        <v>5993</v>
      </c>
      <c r="EJ4223" s="102" t="s">
        <v>5994</v>
      </c>
      <c r="EK4223" s="102" t="s">
        <v>5329</v>
      </c>
      <c r="EL4223" s="102" t="s">
        <v>5995</v>
      </c>
      <c r="EM4223" s="102" t="s">
        <v>4773</v>
      </c>
      <c r="EN4223" s="102" t="s">
        <v>5996</v>
      </c>
      <c r="EP4223" s="22" t="e">
        <f t="shared" si="1836"/>
        <v>#VALUE!</v>
      </c>
      <c r="EQ4223" s="23" t="e">
        <f t="shared" si="1837"/>
        <v>#VALUE!</v>
      </c>
      <c r="ER4223" s="24" t="e">
        <f t="shared" si="1851"/>
        <v>#DIV/0!</v>
      </c>
      <c r="EZ4223" s="2">
        <f t="shared" si="1850"/>
        <v>1923</v>
      </c>
      <c r="FA4223" s="35" t="s">
        <v>55</v>
      </c>
      <c r="FB4223" s="102" t="s">
        <v>1187</v>
      </c>
      <c r="FC4223" s="102" t="s">
        <v>4650</v>
      </c>
      <c r="FD4223" s="102" t="s">
        <v>2411</v>
      </c>
      <c r="FE4223" s="102" t="s">
        <v>5997</v>
      </c>
      <c r="FF4223" s="102" t="s">
        <v>5998</v>
      </c>
      <c r="FG4223" s="102" t="s">
        <v>5763</v>
      </c>
      <c r="FH4223" s="102" t="s">
        <v>5999</v>
      </c>
      <c r="FI4223" s="102" t="s">
        <v>6000</v>
      </c>
      <c r="FJ4223" s="102" t="s">
        <v>5224</v>
      </c>
      <c r="FK4223" s="102" t="s">
        <v>5406</v>
      </c>
      <c r="FL4223" s="102" t="s">
        <v>5823</v>
      </c>
      <c r="FM4223" s="102" t="s">
        <v>6001</v>
      </c>
      <c r="FN4223" s="102" t="s">
        <v>6002</v>
      </c>
      <c r="FP4223" s="22" t="e">
        <f t="shared" si="1848"/>
        <v>#VALUE!</v>
      </c>
      <c r="FQ4223" s="23" t="e">
        <f t="shared" si="1849"/>
        <v>#VALUE!</v>
      </c>
      <c r="FR4223" s="24" t="e">
        <f t="shared" si="1823"/>
        <v>#DIV/0!</v>
      </c>
      <c r="FZ4223" s="2">
        <f t="shared" si="1826"/>
        <v>1923</v>
      </c>
      <c r="GA4223" s="35" t="s">
        <v>54</v>
      </c>
      <c r="GB4223" s="102" t="s">
        <v>3516</v>
      </c>
      <c r="GC4223" s="102" t="s">
        <v>318</v>
      </c>
      <c r="GD4223" s="102" t="s">
        <v>6003</v>
      </c>
      <c r="GE4223" s="102" t="s">
        <v>6004</v>
      </c>
      <c r="GF4223" s="102" t="s">
        <v>6005</v>
      </c>
      <c r="GG4223" s="102" t="s">
        <v>6006</v>
      </c>
      <c r="GH4223" s="102" t="s">
        <v>6007</v>
      </c>
      <c r="GI4223" s="102" t="s">
        <v>6008</v>
      </c>
      <c r="GJ4223" s="102" t="s">
        <v>5033</v>
      </c>
      <c r="GK4223" s="102" t="s">
        <v>5188</v>
      </c>
      <c r="GL4223" s="102" t="s">
        <v>1744</v>
      </c>
      <c r="GM4223" s="102" t="s">
        <v>577</v>
      </c>
      <c r="GN4223" s="102" t="s">
        <v>6009</v>
      </c>
      <c r="GO4223" s="2"/>
      <c r="GP4223" s="22" t="e">
        <f t="shared" si="1824"/>
        <v>#VALUE!</v>
      </c>
      <c r="GQ4223" s="23" t="e">
        <f t="shared" si="1825"/>
        <v>#VALUE!</v>
      </c>
      <c r="GR4223" s="24" t="e">
        <f t="shared" si="1831"/>
        <v>#DIV/0!</v>
      </c>
      <c r="GS4223" s="22" t="e">
        <f>AVERAGE(Sheet1!AP4223,Sheet1!BP4223,Sheet1!CP4223,Sheet1!DP4222,Sheet1!EP4223,Sheet1!FP4223,Sheet1!GP4223)</f>
        <v>#VALUE!</v>
      </c>
      <c r="GT4223" s="23" t="e">
        <f>AVERAGE(Sheet1!AQ4223,Sheet1!BQ4223,Sheet1!CQ4223,Sheet1!DQ4222,Sheet1!EQ4223,Sheet1!FQ4223,Sheet1!GQ4223)</f>
        <v>#VALUE!</v>
      </c>
      <c r="GU4223" s="22" t="e">
        <f t="shared" si="1832"/>
        <v>#VALUE!</v>
      </c>
      <c r="GV4223" s="23" t="e">
        <f t="shared" si="1833"/>
        <v>#VALUE!</v>
      </c>
      <c r="GW4223" s="24" t="e">
        <f>AVERAGE(Sheet1!$AO4223,Sheet1!$BO4223,Sheet1!$CO4223,Sheet1!$DO4222,Sheet1!$EO4223,Sheet1!$FO4223,Sheet1!$GO4223)</f>
        <v>#DIV/0!</v>
      </c>
      <c r="GX4223" s="24" t="e">
        <f t="shared" si="1834"/>
        <v>#DIV/0!</v>
      </c>
    </row>
    <row r="4224" spans="27:206">
      <c r="AA4224" s="35" t="s">
        <v>105</v>
      </c>
      <c r="AB4224" s="36" t="s">
        <v>2422</v>
      </c>
      <c r="AC4224" s="36" t="s">
        <v>413</v>
      </c>
      <c r="AD4224" s="36" t="s">
        <v>5096</v>
      </c>
      <c r="AE4224" s="36" t="s">
        <v>5765</v>
      </c>
      <c r="AF4224" s="36" t="s">
        <v>6010</v>
      </c>
      <c r="AG4224" s="36" t="s">
        <v>5632</v>
      </c>
      <c r="AH4224" s="36" t="s">
        <v>5760</v>
      </c>
      <c r="AI4224" s="36" t="s">
        <v>5456</v>
      </c>
      <c r="AJ4224" s="36" t="s">
        <v>5245</v>
      </c>
      <c r="AK4224" s="36" t="s">
        <v>6011</v>
      </c>
      <c r="AL4224" s="36" t="s">
        <v>6012</v>
      </c>
      <c r="AM4224" s="36" t="s">
        <v>5452</v>
      </c>
      <c r="AN4224" s="36" t="s">
        <v>6013</v>
      </c>
      <c r="AP4224" s="22" t="e">
        <f t="shared" si="1852"/>
        <v>#VALUE!</v>
      </c>
      <c r="AQ4224" s="23" t="e">
        <f t="shared" si="1853"/>
        <v>#VALUE!</v>
      </c>
      <c r="AR4224" s="24"/>
      <c r="AZ4224" s="2">
        <f t="shared" si="1830"/>
        <v>1924</v>
      </c>
      <c r="BA4224" s="26">
        <v>1924</v>
      </c>
      <c r="BB4224" s="15">
        <v>10.5</v>
      </c>
      <c r="BC4224" s="15">
        <v>12</v>
      </c>
      <c r="BD4224" s="15">
        <v>11.7</v>
      </c>
      <c r="BE4224" s="15">
        <v>10.4</v>
      </c>
      <c r="BF4224" s="15">
        <v>9</v>
      </c>
      <c r="BG4224" s="15">
        <v>7.1</v>
      </c>
      <c r="BH4224" s="15">
        <v>6.9</v>
      </c>
      <c r="BI4224" s="15">
        <v>7.7</v>
      </c>
      <c r="BJ4224" s="15">
        <v>8.6</v>
      </c>
      <c r="BK4224" s="15">
        <v>8.9</v>
      </c>
      <c r="BL4224" s="15">
        <v>10.1</v>
      </c>
      <c r="BM4224" s="15">
        <v>9.8000000000000007</v>
      </c>
      <c r="BN4224" s="21">
        <f t="shared" si="1827"/>
        <v>9.3916666666666675</v>
      </c>
      <c r="BP4224" s="22">
        <f t="shared" si="1828"/>
        <v>11.4</v>
      </c>
      <c r="BQ4224" s="23">
        <f t="shared" si="1829"/>
        <v>7.2333333333333334</v>
      </c>
      <c r="BR4224" s="24">
        <f t="shared" si="1835"/>
        <v>9.6803030303030297</v>
      </c>
      <c r="BZ4224" s="2">
        <f t="shared" si="1844"/>
        <v>1924</v>
      </c>
      <c r="CA4224" s="26">
        <v>1924</v>
      </c>
      <c r="CB4224" s="15">
        <v>10.6</v>
      </c>
      <c r="CC4224" s="15">
        <v>12.1</v>
      </c>
      <c r="CD4224" s="15">
        <v>12.4</v>
      </c>
      <c r="CE4224" s="15">
        <v>10.1</v>
      </c>
      <c r="CF4224" s="15">
        <v>8.3000000000000007</v>
      </c>
      <c r="CG4224" s="15">
        <v>6.7</v>
      </c>
      <c r="CH4224" s="15">
        <v>7</v>
      </c>
      <c r="CI4224" s="15">
        <v>8.3000000000000007</v>
      </c>
      <c r="CJ4224" s="15">
        <v>8.6999999999999993</v>
      </c>
      <c r="CK4224" s="15">
        <v>8.1</v>
      </c>
      <c r="CL4224" s="15">
        <v>9.6</v>
      </c>
      <c r="CM4224" s="15">
        <v>10.199999999999999</v>
      </c>
      <c r="CN4224" s="21">
        <f t="shared" si="1839"/>
        <v>9.3416666666666668</v>
      </c>
      <c r="CP4224" s="22">
        <f t="shared" si="1840"/>
        <v>11.700000000000001</v>
      </c>
      <c r="CQ4224" s="23">
        <f t="shared" si="1841"/>
        <v>7.333333333333333</v>
      </c>
      <c r="CR4224" s="24">
        <f t="shared" ref="CR4224:CR4255" si="1854">AVERAGE(CN4214:CN4224)</f>
        <v>10.000757575757575</v>
      </c>
      <c r="CZ4224" s="2">
        <f t="shared" si="1845"/>
        <v>1924</v>
      </c>
      <c r="DA4224" s="35" t="s">
        <v>59</v>
      </c>
      <c r="DB4224" s="102" t="s">
        <v>6014</v>
      </c>
      <c r="DC4224" s="102" t="s">
        <v>4957</v>
      </c>
      <c r="DD4224" s="102" t="s">
        <v>6015</v>
      </c>
      <c r="DE4224" s="102" t="s">
        <v>5864</v>
      </c>
      <c r="DF4224" s="102" t="s">
        <v>5782</v>
      </c>
      <c r="DG4224" s="102" t="s">
        <v>4979</v>
      </c>
      <c r="DH4224" s="102" t="s">
        <v>5039</v>
      </c>
      <c r="DI4224" s="102" t="s">
        <v>6016</v>
      </c>
      <c r="DJ4224" s="102" t="s">
        <v>5348</v>
      </c>
      <c r="DK4224" s="102" t="s">
        <v>6017</v>
      </c>
      <c r="DL4224" s="102" t="s">
        <v>6018</v>
      </c>
      <c r="DM4224" s="102" t="s">
        <v>2320</v>
      </c>
      <c r="DN4224" s="102" t="s">
        <v>6019</v>
      </c>
      <c r="DP4224" s="22" t="e">
        <f t="shared" si="1842"/>
        <v>#VALUE!</v>
      </c>
      <c r="DQ4224" s="23" t="e">
        <f t="shared" si="1843"/>
        <v>#VALUE!</v>
      </c>
      <c r="DR4224" s="24" t="e">
        <f t="shared" ref="DR4224:DR4255" si="1855">AVERAGE(DN4214:DN4224)</f>
        <v>#DIV/0!</v>
      </c>
      <c r="DZ4224" s="2">
        <f t="shared" si="1838"/>
        <v>1924</v>
      </c>
      <c r="EA4224" s="35" t="s">
        <v>56</v>
      </c>
      <c r="EB4224" s="102" t="s">
        <v>5154</v>
      </c>
      <c r="EC4224" s="102" t="s">
        <v>2780</v>
      </c>
      <c r="ED4224" s="102" t="s">
        <v>887</v>
      </c>
      <c r="EE4224" s="102" t="s">
        <v>6020</v>
      </c>
      <c r="EF4224" s="102" t="s">
        <v>6021</v>
      </c>
      <c r="EG4224" s="102" t="s">
        <v>5334</v>
      </c>
      <c r="EH4224" s="102" t="s">
        <v>5225</v>
      </c>
      <c r="EI4224" s="102" t="s">
        <v>6022</v>
      </c>
      <c r="EJ4224" s="102" t="s">
        <v>6023</v>
      </c>
      <c r="EK4224" s="102" t="s">
        <v>6024</v>
      </c>
      <c r="EL4224" s="102" t="s">
        <v>6025</v>
      </c>
      <c r="EM4224" s="102" t="s">
        <v>3799</v>
      </c>
      <c r="EN4224" s="102" t="s">
        <v>6026</v>
      </c>
      <c r="EP4224" s="22" t="e">
        <f t="shared" si="1836"/>
        <v>#VALUE!</v>
      </c>
      <c r="EQ4224" s="23" t="e">
        <f t="shared" si="1837"/>
        <v>#VALUE!</v>
      </c>
      <c r="ER4224" s="24" t="e">
        <f t="shared" si="1851"/>
        <v>#DIV/0!</v>
      </c>
      <c r="EZ4224" s="2">
        <f t="shared" si="1850"/>
        <v>1924</v>
      </c>
      <c r="FA4224" s="35" t="s">
        <v>56</v>
      </c>
      <c r="FB4224" s="102" t="s">
        <v>3114</v>
      </c>
      <c r="FC4224" s="102" t="s">
        <v>1453</v>
      </c>
      <c r="FD4224" s="102" t="s">
        <v>2814</v>
      </c>
      <c r="FE4224" s="102" t="s">
        <v>6027</v>
      </c>
      <c r="FF4224" s="102" t="s">
        <v>5738</v>
      </c>
      <c r="FG4224" s="102" t="s">
        <v>6028</v>
      </c>
      <c r="FH4224" s="102" t="s">
        <v>6029</v>
      </c>
      <c r="FI4224" s="102" t="s">
        <v>6030</v>
      </c>
      <c r="FJ4224" s="102" t="s">
        <v>5765</v>
      </c>
      <c r="FK4224" s="102" t="s">
        <v>5140</v>
      </c>
      <c r="FL4224" s="102" t="s">
        <v>4756</v>
      </c>
      <c r="FM4224" s="102" t="s">
        <v>6031</v>
      </c>
      <c r="FN4224" s="102" t="s">
        <v>6032</v>
      </c>
      <c r="FP4224" s="22" t="e">
        <f t="shared" si="1848"/>
        <v>#VALUE!</v>
      </c>
      <c r="FQ4224" s="23" t="e">
        <f t="shared" si="1849"/>
        <v>#VALUE!</v>
      </c>
      <c r="FR4224" s="24" t="e">
        <f t="shared" si="1823"/>
        <v>#DIV/0!</v>
      </c>
      <c r="FZ4224" s="2">
        <f t="shared" si="1826"/>
        <v>1924</v>
      </c>
      <c r="GA4224" s="35" t="s">
        <v>55</v>
      </c>
      <c r="GB4224" s="102" t="s">
        <v>1271</v>
      </c>
      <c r="GC4224" s="102" t="s">
        <v>6033</v>
      </c>
      <c r="GD4224" s="102" t="s">
        <v>613</v>
      </c>
      <c r="GE4224" s="102" t="s">
        <v>5863</v>
      </c>
      <c r="GF4224" s="102" t="s">
        <v>5624</v>
      </c>
      <c r="GG4224" s="102" t="s">
        <v>5226</v>
      </c>
      <c r="GH4224" s="102" t="s">
        <v>6034</v>
      </c>
      <c r="GI4224" s="102" t="s">
        <v>5144</v>
      </c>
      <c r="GJ4224" s="102" t="s">
        <v>5457</v>
      </c>
      <c r="GK4224" s="102" t="s">
        <v>5406</v>
      </c>
      <c r="GL4224" s="102" t="s">
        <v>6035</v>
      </c>
      <c r="GM4224" s="102" t="s">
        <v>540</v>
      </c>
      <c r="GN4224" s="102" t="s">
        <v>6036</v>
      </c>
      <c r="GO4224" s="2"/>
      <c r="GP4224" s="22" t="e">
        <f t="shared" si="1824"/>
        <v>#VALUE!</v>
      </c>
      <c r="GQ4224" s="23" t="e">
        <f t="shared" si="1825"/>
        <v>#VALUE!</v>
      </c>
      <c r="GR4224" s="24" t="e">
        <f t="shared" si="1831"/>
        <v>#DIV/0!</v>
      </c>
      <c r="GS4224" s="22" t="e">
        <f>AVERAGE(Sheet1!AP4224,Sheet1!BP4224,Sheet1!CP4224,Sheet1!DP4223,Sheet1!EP4224,Sheet1!FP4224,Sheet1!GP4224)</f>
        <v>#VALUE!</v>
      </c>
      <c r="GT4224" s="23" t="e">
        <f>AVERAGE(Sheet1!AQ4224,Sheet1!BQ4224,Sheet1!CQ4224,Sheet1!DQ4223,Sheet1!EQ4224,Sheet1!FQ4224,Sheet1!GQ4224)</f>
        <v>#VALUE!</v>
      </c>
      <c r="GU4224" s="22" t="e">
        <f t="shared" si="1832"/>
        <v>#VALUE!</v>
      </c>
      <c r="GV4224" s="23" t="e">
        <f t="shared" si="1833"/>
        <v>#VALUE!</v>
      </c>
      <c r="GW4224" s="24" t="e">
        <f>AVERAGE(Sheet1!$AO4224,Sheet1!$BO4224,Sheet1!$CO4224,Sheet1!$DO4223,Sheet1!$EO4224,Sheet1!$FO4224,Sheet1!$GO4224)</f>
        <v>#DIV/0!</v>
      </c>
      <c r="GX4224" s="24" t="e">
        <f t="shared" si="1834"/>
        <v>#DIV/0!</v>
      </c>
    </row>
    <row r="4225" spans="27:206" ht="12.75" customHeight="1">
      <c r="AA4225" s="1" t="s">
        <v>722</v>
      </c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P4225" s="22">
        <f t="shared" si="1852"/>
        <v>0</v>
      </c>
      <c r="AQ4225" s="23">
        <f t="shared" si="1853"/>
        <v>0</v>
      </c>
      <c r="AR4225" s="24"/>
      <c r="AZ4225" s="2">
        <f t="shared" si="1830"/>
        <v>1925</v>
      </c>
      <c r="BA4225" s="26">
        <v>1925</v>
      </c>
      <c r="BB4225" s="15">
        <v>12</v>
      </c>
      <c r="BC4225" s="15">
        <v>12.7</v>
      </c>
      <c r="BD4225" s="15">
        <v>10.6</v>
      </c>
      <c r="BE4225" s="15">
        <v>10.3</v>
      </c>
      <c r="BF4225" s="15">
        <v>9</v>
      </c>
      <c r="BG4225" s="15">
        <v>7.6</v>
      </c>
      <c r="BH4225" s="15">
        <v>6.8</v>
      </c>
      <c r="BI4225" s="15">
        <v>6.1</v>
      </c>
      <c r="BJ4225" s="15">
        <v>7.7</v>
      </c>
      <c r="BK4225" s="15">
        <v>8.8000000000000007</v>
      </c>
      <c r="BL4225" s="15">
        <v>9.4</v>
      </c>
      <c r="BM4225" s="15">
        <v>9.9</v>
      </c>
      <c r="BN4225" s="21">
        <f t="shared" si="1827"/>
        <v>9.2416666666666671</v>
      </c>
      <c r="BP4225" s="22">
        <f t="shared" si="1828"/>
        <v>11.766666666666666</v>
      </c>
      <c r="BQ4225" s="23">
        <f t="shared" si="1829"/>
        <v>6.833333333333333</v>
      </c>
      <c r="BR4225" s="24">
        <f t="shared" si="1835"/>
        <v>9.6371212121212118</v>
      </c>
      <c r="BZ4225" s="2">
        <f t="shared" si="1844"/>
        <v>1925</v>
      </c>
      <c r="CA4225" s="26">
        <v>1925</v>
      </c>
      <c r="CB4225" s="15">
        <v>12.3</v>
      </c>
      <c r="CC4225" s="15">
        <v>13.4</v>
      </c>
      <c r="CD4225" s="15">
        <v>11.8</v>
      </c>
      <c r="CE4225" s="15">
        <v>11.2</v>
      </c>
      <c r="CF4225" s="15">
        <v>10.8</v>
      </c>
      <c r="CG4225" s="15">
        <v>8.8000000000000007</v>
      </c>
      <c r="CH4225" s="15">
        <v>7.2</v>
      </c>
      <c r="CI4225" s="15">
        <v>6.4</v>
      </c>
      <c r="CJ4225" s="15">
        <v>7.7</v>
      </c>
      <c r="CK4225" s="15">
        <v>8.6999999999999993</v>
      </c>
      <c r="CL4225" s="15">
        <v>9.5</v>
      </c>
      <c r="CM4225" s="15">
        <v>11.3</v>
      </c>
      <c r="CN4225" s="21">
        <f t="shared" si="1839"/>
        <v>9.9250000000000007</v>
      </c>
      <c r="CP4225" s="22">
        <f t="shared" si="1840"/>
        <v>12.5</v>
      </c>
      <c r="CQ4225" s="23">
        <f t="shared" si="1841"/>
        <v>7.4666666666666659</v>
      </c>
      <c r="CR4225" s="24">
        <f t="shared" si="1854"/>
        <v>10.066666666666666</v>
      </c>
      <c r="CZ4225" s="2">
        <f t="shared" si="1845"/>
        <v>1925</v>
      </c>
      <c r="DA4225" s="35" t="s">
        <v>60</v>
      </c>
      <c r="DB4225" s="102" t="s">
        <v>3138</v>
      </c>
      <c r="DC4225" s="102" t="s">
        <v>803</v>
      </c>
      <c r="DD4225" s="102" t="s">
        <v>2081</v>
      </c>
      <c r="DE4225" s="102" t="s">
        <v>5019</v>
      </c>
      <c r="DF4225" s="102" t="s">
        <v>6037</v>
      </c>
      <c r="DG4225" s="102" t="s">
        <v>6038</v>
      </c>
      <c r="DH4225" s="102" t="s">
        <v>6039</v>
      </c>
      <c r="DI4225" s="102" t="s">
        <v>6040</v>
      </c>
      <c r="DJ4225" s="102" t="s">
        <v>4956</v>
      </c>
      <c r="DK4225" s="102" t="s">
        <v>5053</v>
      </c>
      <c r="DL4225" s="102" t="s">
        <v>6041</v>
      </c>
      <c r="DM4225" s="102" t="s">
        <v>1981</v>
      </c>
      <c r="DN4225" s="102" t="s">
        <v>6042</v>
      </c>
      <c r="DP4225" s="22" t="e">
        <f t="shared" si="1842"/>
        <v>#VALUE!</v>
      </c>
      <c r="DQ4225" s="23" t="e">
        <f t="shared" si="1843"/>
        <v>#VALUE!</v>
      </c>
      <c r="DR4225" s="24" t="e">
        <f t="shared" si="1855"/>
        <v>#DIV/0!</v>
      </c>
      <c r="DZ4225" s="2">
        <f t="shared" si="1838"/>
        <v>1925</v>
      </c>
      <c r="EA4225" s="35" t="s">
        <v>57</v>
      </c>
      <c r="EB4225" s="102" t="s">
        <v>1346</v>
      </c>
      <c r="EC4225" s="102" t="s">
        <v>1916</v>
      </c>
      <c r="ED4225" s="102" t="s">
        <v>6043</v>
      </c>
      <c r="EE4225" s="102" t="s">
        <v>6044</v>
      </c>
      <c r="EF4225" s="102" t="s">
        <v>5790</v>
      </c>
      <c r="EG4225" s="102" t="s">
        <v>5777</v>
      </c>
      <c r="EH4225" s="102" t="s">
        <v>5911</v>
      </c>
      <c r="EI4225" s="102" t="s">
        <v>6045</v>
      </c>
      <c r="EJ4225" s="102" t="s">
        <v>6046</v>
      </c>
      <c r="EK4225" s="102" t="s">
        <v>5875</v>
      </c>
      <c r="EL4225" s="102" t="s">
        <v>5447</v>
      </c>
      <c r="EM4225" s="102" t="s">
        <v>1980</v>
      </c>
      <c r="EN4225" s="102" t="s">
        <v>6047</v>
      </c>
      <c r="EP4225" s="22" t="e">
        <f t="shared" si="1836"/>
        <v>#VALUE!</v>
      </c>
      <c r="EQ4225" s="23" t="e">
        <f t="shared" si="1837"/>
        <v>#VALUE!</v>
      </c>
      <c r="ER4225" s="24" t="e">
        <f t="shared" si="1851"/>
        <v>#DIV/0!</v>
      </c>
      <c r="EZ4225" s="2">
        <f t="shared" si="1850"/>
        <v>1925</v>
      </c>
      <c r="FA4225" s="35" t="s">
        <v>57</v>
      </c>
      <c r="FB4225" s="102" t="s">
        <v>4431</v>
      </c>
      <c r="FC4225" s="102" t="s">
        <v>1197</v>
      </c>
      <c r="FD4225" s="102" t="s">
        <v>6048</v>
      </c>
      <c r="FE4225" s="102" t="s">
        <v>5272</v>
      </c>
      <c r="FF4225" s="102" t="s">
        <v>6049</v>
      </c>
      <c r="FG4225" s="102" t="s">
        <v>5832</v>
      </c>
      <c r="FH4225" s="102" t="s">
        <v>6050</v>
      </c>
      <c r="FI4225" s="102" t="s">
        <v>5985</v>
      </c>
      <c r="FJ4225" s="102" t="s">
        <v>4987</v>
      </c>
      <c r="FK4225" s="102" t="s">
        <v>5298</v>
      </c>
      <c r="FL4225" s="102" t="s">
        <v>2320</v>
      </c>
      <c r="FM4225" s="102" t="s">
        <v>990</v>
      </c>
      <c r="FN4225" s="102" t="s">
        <v>6051</v>
      </c>
      <c r="FP4225" s="22" t="e">
        <f t="shared" si="1848"/>
        <v>#VALUE!</v>
      </c>
      <c r="FQ4225" s="23" t="e">
        <f t="shared" si="1849"/>
        <v>#VALUE!</v>
      </c>
      <c r="FR4225" s="24" t="e">
        <f t="shared" si="1823"/>
        <v>#DIV/0!</v>
      </c>
      <c r="FZ4225" s="2">
        <f t="shared" si="1826"/>
        <v>1925</v>
      </c>
      <c r="GA4225" s="35" t="s">
        <v>56</v>
      </c>
      <c r="GB4225" s="102" t="s">
        <v>6052</v>
      </c>
      <c r="GC4225" s="102" t="s">
        <v>2350</v>
      </c>
      <c r="GD4225" s="102" t="s">
        <v>1933</v>
      </c>
      <c r="GE4225" s="102" t="s">
        <v>6053</v>
      </c>
      <c r="GF4225" s="102" t="s">
        <v>5243</v>
      </c>
      <c r="GG4225" s="102" t="s">
        <v>5245</v>
      </c>
      <c r="GH4225" s="102" t="s">
        <v>6054</v>
      </c>
      <c r="GI4225" s="102" t="s">
        <v>5826</v>
      </c>
      <c r="GJ4225" s="102" t="s">
        <v>5120</v>
      </c>
      <c r="GK4225" s="102" t="s">
        <v>5271</v>
      </c>
      <c r="GL4225" s="102" t="s">
        <v>5929</v>
      </c>
      <c r="GM4225" s="102" t="s">
        <v>5920</v>
      </c>
      <c r="GN4225" s="102" t="s">
        <v>6055</v>
      </c>
      <c r="GO4225" s="2"/>
      <c r="GP4225" s="22" t="e">
        <f t="shared" si="1824"/>
        <v>#VALUE!</v>
      </c>
      <c r="GQ4225" s="23" t="e">
        <f t="shared" si="1825"/>
        <v>#VALUE!</v>
      </c>
      <c r="GR4225" s="24" t="e">
        <f t="shared" si="1831"/>
        <v>#DIV/0!</v>
      </c>
      <c r="GS4225" s="22" t="e">
        <f>AVERAGE(Sheet1!AP4225,Sheet1!BP4225,Sheet1!CP4225,Sheet1!DP4224,Sheet1!EP4225,Sheet1!FP4225,Sheet1!GP4225)</f>
        <v>#VALUE!</v>
      </c>
      <c r="GT4225" s="23" t="e">
        <f>AVERAGE(Sheet1!AQ4225,Sheet1!BQ4225,Sheet1!CQ4225,Sheet1!DQ4224,Sheet1!EQ4225,Sheet1!FQ4225,Sheet1!GQ4225)</f>
        <v>#VALUE!</v>
      </c>
      <c r="GU4225" s="22" t="e">
        <f t="shared" si="1832"/>
        <v>#VALUE!</v>
      </c>
      <c r="GV4225" s="23" t="e">
        <f t="shared" si="1833"/>
        <v>#VALUE!</v>
      </c>
      <c r="GW4225" s="24" t="e">
        <f>AVERAGE(Sheet1!$AO4225,Sheet1!$BO4225,Sheet1!$CO4225,Sheet1!$DO4224,Sheet1!$EO4225,Sheet1!$FO4225,Sheet1!$GO4225)</f>
        <v>#DIV/0!</v>
      </c>
      <c r="GX4225" s="24" t="e">
        <f t="shared" si="1834"/>
        <v>#DIV/0!</v>
      </c>
    </row>
    <row r="4226" spans="27:206">
      <c r="AA4226" s="104" t="s">
        <v>747</v>
      </c>
      <c r="AB4226" s="104" t="s">
        <v>748</v>
      </c>
      <c r="AC4226" s="104" t="s">
        <v>749</v>
      </c>
      <c r="AD4226" s="104" t="s">
        <v>750</v>
      </c>
      <c r="AE4226" s="104" t="s">
        <v>751</v>
      </c>
      <c r="AF4226" s="104" t="s">
        <v>752</v>
      </c>
      <c r="AG4226" s="104" t="s">
        <v>753</v>
      </c>
      <c r="AH4226" s="104" t="s">
        <v>754</v>
      </c>
      <c r="AI4226" s="104" t="s">
        <v>755</v>
      </c>
      <c r="AJ4226" s="104" t="s">
        <v>756</v>
      </c>
      <c r="AK4226" s="104" t="s">
        <v>757</v>
      </c>
      <c r="AL4226" s="104" t="s">
        <v>758</v>
      </c>
      <c r="AM4226" s="104" t="s">
        <v>759</v>
      </c>
      <c r="AN4226" s="104" t="s">
        <v>760</v>
      </c>
      <c r="AP4226" s="22" t="e">
        <f t="shared" si="1852"/>
        <v>#VALUE!</v>
      </c>
      <c r="AQ4226" s="23" t="e">
        <f t="shared" si="1853"/>
        <v>#VALUE!</v>
      </c>
      <c r="AR4226" s="24"/>
      <c r="AZ4226" s="2">
        <f t="shared" si="1830"/>
        <v>1926</v>
      </c>
      <c r="BA4226" s="26">
        <v>1926</v>
      </c>
      <c r="BB4226" s="15">
        <v>11</v>
      </c>
      <c r="BC4226" s="15">
        <v>12.1</v>
      </c>
      <c r="BD4226" s="15">
        <v>11.7</v>
      </c>
      <c r="BE4226" s="15">
        <v>10.5</v>
      </c>
      <c r="BF4226" s="15">
        <v>8.1999999999999993</v>
      </c>
      <c r="BG4226" s="15">
        <v>9.8000000000000007</v>
      </c>
      <c r="BH4226" s="15">
        <v>8.4</v>
      </c>
      <c r="BI4226" s="15">
        <v>7.4</v>
      </c>
      <c r="BJ4226" s="15">
        <v>8.3000000000000007</v>
      </c>
      <c r="BK4226" s="15">
        <v>9.6</v>
      </c>
      <c r="BL4226" s="15">
        <v>9.1999999999999993</v>
      </c>
      <c r="BM4226" s="15">
        <v>10.9</v>
      </c>
      <c r="BN4226" s="21">
        <f t="shared" si="1827"/>
        <v>9.7583333333333346</v>
      </c>
      <c r="BP4226" s="22">
        <f t="shared" si="1828"/>
        <v>11.6</v>
      </c>
      <c r="BQ4226" s="23">
        <f t="shared" si="1829"/>
        <v>8.5333333333333332</v>
      </c>
      <c r="BR4226" s="24">
        <f t="shared" si="1835"/>
        <v>9.6613636363636353</v>
      </c>
      <c r="BZ4226" s="2">
        <f t="shared" si="1844"/>
        <v>1926</v>
      </c>
      <c r="CA4226" s="26">
        <v>1926</v>
      </c>
      <c r="CB4226" s="15">
        <v>12.2</v>
      </c>
      <c r="CC4226" s="15">
        <v>12.7</v>
      </c>
      <c r="CD4226" s="15">
        <v>12.6</v>
      </c>
      <c r="CE4226" s="15">
        <v>10.9</v>
      </c>
      <c r="CF4226" s="15">
        <v>9.4</v>
      </c>
      <c r="CG4226" s="15">
        <v>10</v>
      </c>
      <c r="CH4226" s="15">
        <v>8.6999999999999993</v>
      </c>
      <c r="CI4226" s="15">
        <v>7.4</v>
      </c>
      <c r="CJ4226" s="15">
        <v>9.1999999999999993</v>
      </c>
      <c r="CK4226" s="15">
        <v>9.9</v>
      </c>
      <c r="CL4226" s="15">
        <v>8.6999999999999993</v>
      </c>
      <c r="CM4226" s="15">
        <v>11.3</v>
      </c>
      <c r="CN4226" s="21">
        <f t="shared" si="1839"/>
        <v>10.250000000000002</v>
      </c>
      <c r="CP4226" s="22">
        <f t="shared" si="1840"/>
        <v>12.5</v>
      </c>
      <c r="CQ4226" s="23">
        <f t="shared" si="1841"/>
        <v>8.7000000000000011</v>
      </c>
      <c r="CR4226" s="24">
        <f t="shared" si="1854"/>
        <v>10.167424242424243</v>
      </c>
      <c r="CZ4226" s="2">
        <f t="shared" si="1845"/>
        <v>1926</v>
      </c>
      <c r="DA4226" s="35" t="s">
        <v>61</v>
      </c>
      <c r="DB4226" s="102" t="s">
        <v>264</v>
      </c>
      <c r="DC4226" s="102" t="s">
        <v>6056</v>
      </c>
      <c r="DD4226" s="102" t="s">
        <v>6057</v>
      </c>
      <c r="DE4226" s="102" t="s">
        <v>6058</v>
      </c>
      <c r="DF4226" s="102" t="s">
        <v>6059</v>
      </c>
      <c r="DG4226" s="102" t="s">
        <v>6060</v>
      </c>
      <c r="DH4226" s="102" t="s">
        <v>6061</v>
      </c>
      <c r="DI4226" s="102" t="s">
        <v>5440</v>
      </c>
      <c r="DJ4226" s="102" t="s">
        <v>6062</v>
      </c>
      <c r="DK4226" s="102" t="s">
        <v>5990</v>
      </c>
      <c r="DL4226" s="102" t="s">
        <v>6063</v>
      </c>
      <c r="DM4226" s="102" t="s">
        <v>4946</v>
      </c>
      <c r="DN4226" s="102" t="s">
        <v>6064</v>
      </c>
      <c r="DP4226" s="22" t="e">
        <f t="shared" si="1842"/>
        <v>#VALUE!</v>
      </c>
      <c r="DQ4226" s="23" t="e">
        <f t="shared" si="1843"/>
        <v>#VALUE!</v>
      </c>
      <c r="DR4226" s="24" t="e">
        <f t="shared" si="1855"/>
        <v>#DIV/0!</v>
      </c>
      <c r="DZ4226" s="2">
        <f t="shared" si="1838"/>
        <v>1926</v>
      </c>
      <c r="EA4226" s="35" t="s">
        <v>58</v>
      </c>
      <c r="EB4226" s="102" t="s">
        <v>430</v>
      </c>
      <c r="EC4226" s="102" t="s">
        <v>4636</v>
      </c>
      <c r="ED4226" s="102" t="s">
        <v>6065</v>
      </c>
      <c r="EE4226" s="102" t="s">
        <v>5328</v>
      </c>
      <c r="EF4226" s="102" t="s">
        <v>6066</v>
      </c>
      <c r="EG4226" s="102" t="s">
        <v>5150</v>
      </c>
      <c r="EH4226" s="102" t="s">
        <v>5350</v>
      </c>
      <c r="EI4226" s="102" t="s">
        <v>6067</v>
      </c>
      <c r="EJ4226" s="102" t="s">
        <v>6068</v>
      </c>
      <c r="EK4226" s="102" t="s">
        <v>5740</v>
      </c>
      <c r="EL4226" s="102" t="s">
        <v>1003</v>
      </c>
      <c r="EM4226" s="102" t="s">
        <v>6069</v>
      </c>
      <c r="EN4226" s="102" t="s">
        <v>6070</v>
      </c>
      <c r="EP4226" s="22" t="e">
        <f t="shared" si="1836"/>
        <v>#VALUE!</v>
      </c>
      <c r="EQ4226" s="23" t="e">
        <f t="shared" si="1837"/>
        <v>#VALUE!</v>
      </c>
      <c r="ER4226" s="24" t="e">
        <f t="shared" si="1851"/>
        <v>#DIV/0!</v>
      </c>
      <c r="EZ4226" s="2">
        <f t="shared" si="1850"/>
        <v>1926</v>
      </c>
      <c r="FA4226" s="35" t="s">
        <v>58</v>
      </c>
      <c r="FB4226" s="102" t="s">
        <v>6071</v>
      </c>
      <c r="FC4226" s="102" t="s">
        <v>4227</v>
      </c>
      <c r="FD4226" s="102" t="s">
        <v>1304</v>
      </c>
      <c r="FE4226" s="102" t="s">
        <v>6072</v>
      </c>
      <c r="FF4226" s="102" t="s">
        <v>5284</v>
      </c>
      <c r="FG4226" s="102" t="s">
        <v>5385</v>
      </c>
      <c r="FH4226" s="102" t="s">
        <v>6073</v>
      </c>
      <c r="FI4226" s="102" t="s">
        <v>5467</v>
      </c>
      <c r="FJ4226" s="102" t="s">
        <v>5764</v>
      </c>
      <c r="FK4226" s="102" t="s">
        <v>6074</v>
      </c>
      <c r="FL4226" s="102" t="s">
        <v>3490</v>
      </c>
      <c r="FM4226" s="102" t="s">
        <v>6075</v>
      </c>
      <c r="FN4226" s="102" t="s">
        <v>6076</v>
      </c>
      <c r="FP4226" s="22" t="e">
        <f t="shared" si="1848"/>
        <v>#VALUE!</v>
      </c>
      <c r="FQ4226" s="23" t="e">
        <f t="shared" si="1849"/>
        <v>#VALUE!</v>
      </c>
      <c r="FR4226" s="24" t="e">
        <f t="shared" si="1823"/>
        <v>#DIV/0!</v>
      </c>
      <c r="FZ4226" s="2">
        <f t="shared" si="1826"/>
        <v>1926</v>
      </c>
      <c r="GA4226" s="35" t="s">
        <v>57</v>
      </c>
      <c r="GB4226" s="102" t="s">
        <v>945</v>
      </c>
      <c r="GC4226" s="102" t="s">
        <v>1110</v>
      </c>
      <c r="GD4226" s="102" t="s">
        <v>6077</v>
      </c>
      <c r="GE4226" s="102" t="s">
        <v>5272</v>
      </c>
      <c r="GF4226" s="102" t="s">
        <v>5100</v>
      </c>
      <c r="GG4226" s="102" t="s">
        <v>5727</v>
      </c>
      <c r="GH4226" s="102" t="s">
        <v>6078</v>
      </c>
      <c r="GI4226" s="102" t="s">
        <v>5411</v>
      </c>
      <c r="GJ4226" s="102" t="s">
        <v>5945</v>
      </c>
      <c r="GK4226" s="102" t="s">
        <v>6079</v>
      </c>
      <c r="GL4226" s="102" t="s">
        <v>2386</v>
      </c>
      <c r="GM4226" s="102" t="s">
        <v>2387</v>
      </c>
      <c r="GN4226" s="102" t="s">
        <v>5812</v>
      </c>
      <c r="GO4226" s="2"/>
      <c r="GP4226" s="22" t="e">
        <f t="shared" si="1824"/>
        <v>#VALUE!</v>
      </c>
      <c r="GQ4226" s="23" t="e">
        <f t="shared" si="1825"/>
        <v>#VALUE!</v>
      </c>
      <c r="GR4226" s="24" t="e">
        <f t="shared" si="1831"/>
        <v>#DIV/0!</v>
      </c>
      <c r="GS4226" s="22" t="e">
        <f>AVERAGE(Sheet1!AP4226,Sheet1!BP4226,Sheet1!CP4226,Sheet1!DP4225,Sheet1!EP4226,Sheet1!FP4226,Sheet1!GP4226)</f>
        <v>#VALUE!</v>
      </c>
      <c r="GT4226" s="23" t="e">
        <f>AVERAGE(Sheet1!AQ4226,Sheet1!BQ4226,Sheet1!CQ4226,Sheet1!DQ4225,Sheet1!EQ4226,Sheet1!FQ4226,Sheet1!GQ4226)</f>
        <v>#VALUE!</v>
      </c>
      <c r="GU4226" s="22" t="e">
        <f t="shared" si="1832"/>
        <v>#VALUE!</v>
      </c>
      <c r="GV4226" s="23" t="e">
        <f t="shared" si="1833"/>
        <v>#VALUE!</v>
      </c>
      <c r="GW4226" s="24" t="e">
        <f>AVERAGE(Sheet1!$AO4226,Sheet1!$BO4226,Sheet1!$CO4226,Sheet1!$DO4225,Sheet1!$EO4226,Sheet1!$FO4226,Sheet1!$GO4226)</f>
        <v>#DIV/0!</v>
      </c>
      <c r="GX4226" s="24" t="e">
        <f t="shared" si="1834"/>
        <v>#DIV/0!</v>
      </c>
    </row>
    <row r="4227" spans="27:206">
      <c r="AA4227" s="35" t="s">
        <v>106</v>
      </c>
      <c r="AB4227" s="36" t="s">
        <v>6080</v>
      </c>
      <c r="AC4227" s="36" t="s">
        <v>6081</v>
      </c>
      <c r="AD4227" s="36" t="s">
        <v>4235</v>
      </c>
      <c r="AE4227" s="36" t="s">
        <v>6082</v>
      </c>
      <c r="AF4227" s="36" t="s">
        <v>5908</v>
      </c>
      <c r="AG4227" s="36" t="s">
        <v>6083</v>
      </c>
      <c r="AH4227" s="36" t="s">
        <v>6084</v>
      </c>
      <c r="AI4227" s="36" t="s">
        <v>5160</v>
      </c>
      <c r="AJ4227" s="36" t="s">
        <v>6085</v>
      </c>
      <c r="AK4227" s="36" t="s">
        <v>6086</v>
      </c>
      <c r="AL4227" s="36" t="s">
        <v>6087</v>
      </c>
      <c r="AM4227" s="36" t="s">
        <v>6088</v>
      </c>
      <c r="AN4227" s="36" t="s">
        <v>6089</v>
      </c>
      <c r="AP4227" s="22" t="e">
        <f t="shared" si="1852"/>
        <v>#VALUE!</v>
      </c>
      <c r="AQ4227" s="23" t="e">
        <f t="shared" si="1853"/>
        <v>#VALUE!</v>
      </c>
      <c r="AR4227" s="24"/>
      <c r="AZ4227" s="2">
        <f t="shared" si="1830"/>
        <v>1927</v>
      </c>
      <c r="BA4227" s="26">
        <v>1927</v>
      </c>
      <c r="BB4227" s="15">
        <v>11.7</v>
      </c>
      <c r="BC4227" s="15">
        <v>11.4</v>
      </c>
      <c r="BD4227" s="15">
        <v>10.4</v>
      </c>
      <c r="BE4227" s="15">
        <v>9.3000000000000007</v>
      </c>
      <c r="BF4227" s="15">
        <v>8.6999999999999993</v>
      </c>
      <c r="BG4227" s="15">
        <v>6.6</v>
      </c>
      <c r="BH4227" s="15">
        <v>6.4</v>
      </c>
      <c r="BI4227" s="15">
        <v>7.3</v>
      </c>
      <c r="BJ4227" s="15">
        <v>7.7</v>
      </c>
      <c r="BK4227" s="15">
        <v>8.9</v>
      </c>
      <c r="BL4227" s="15">
        <v>10.3</v>
      </c>
      <c r="BM4227" s="15">
        <v>11.4</v>
      </c>
      <c r="BN4227" s="21">
        <f t="shared" si="1827"/>
        <v>9.1750000000000007</v>
      </c>
      <c r="BP4227" s="22">
        <f t="shared" si="1828"/>
        <v>11.166666666666666</v>
      </c>
      <c r="BQ4227" s="23">
        <f t="shared" si="1829"/>
        <v>6.7666666666666666</v>
      </c>
      <c r="BR4227" s="24">
        <f t="shared" si="1835"/>
        <v>9.6159090909090921</v>
      </c>
      <c r="BZ4227" s="2">
        <f t="shared" si="1844"/>
        <v>1927</v>
      </c>
      <c r="CA4227" s="26">
        <v>1927</v>
      </c>
      <c r="CB4227" s="15">
        <v>11.7</v>
      </c>
      <c r="CC4227" s="15">
        <v>12.2</v>
      </c>
      <c r="CD4227" s="15">
        <v>11.8</v>
      </c>
      <c r="CE4227" s="15">
        <v>10</v>
      </c>
      <c r="CF4227" s="15">
        <v>8.6999999999999993</v>
      </c>
      <c r="CG4227" s="15">
        <v>7.1</v>
      </c>
      <c r="CH4227" s="15">
        <v>6.9</v>
      </c>
      <c r="CI4227" s="15">
        <v>8.4</v>
      </c>
      <c r="CJ4227" s="15">
        <v>7.7</v>
      </c>
      <c r="CK4227" s="15">
        <v>9.4</v>
      </c>
      <c r="CL4227" s="15">
        <v>10.4</v>
      </c>
      <c r="CM4227" s="15">
        <v>12.2</v>
      </c>
      <c r="CN4227" s="21">
        <f t="shared" si="1839"/>
        <v>9.7083333333333357</v>
      </c>
      <c r="CP4227" s="22">
        <f t="shared" si="1840"/>
        <v>11.9</v>
      </c>
      <c r="CQ4227" s="23">
        <f t="shared" si="1841"/>
        <v>7.4666666666666659</v>
      </c>
      <c r="CR4227" s="24">
        <f t="shared" si="1854"/>
        <v>10.216287878787879</v>
      </c>
      <c r="CZ4227" s="2">
        <f t="shared" si="1845"/>
        <v>1927</v>
      </c>
      <c r="DA4227" s="35" t="s">
        <v>62</v>
      </c>
      <c r="DB4227" s="102" t="s">
        <v>1982</v>
      </c>
      <c r="DC4227" s="102" t="s">
        <v>6090</v>
      </c>
      <c r="DD4227" s="102" t="s">
        <v>6020</v>
      </c>
      <c r="DE4227" s="102" t="s">
        <v>6091</v>
      </c>
      <c r="DF4227" s="102" t="s">
        <v>6092</v>
      </c>
      <c r="DG4227" s="102" t="s">
        <v>5311</v>
      </c>
      <c r="DH4227" s="102" t="s">
        <v>6093</v>
      </c>
      <c r="DI4227" s="102" t="s">
        <v>5125</v>
      </c>
      <c r="DJ4227" s="102" t="s">
        <v>6094</v>
      </c>
      <c r="DK4227" s="102" t="s">
        <v>5033</v>
      </c>
      <c r="DL4227" s="102" t="s">
        <v>5651</v>
      </c>
      <c r="DM4227" s="102" t="s">
        <v>5382</v>
      </c>
      <c r="DN4227" s="102" t="s">
        <v>5581</v>
      </c>
      <c r="DP4227" s="22" t="e">
        <f t="shared" si="1842"/>
        <v>#VALUE!</v>
      </c>
      <c r="DQ4227" s="23" t="e">
        <f t="shared" si="1843"/>
        <v>#VALUE!</v>
      </c>
      <c r="DR4227" s="24" t="e">
        <f t="shared" si="1855"/>
        <v>#DIV/0!</v>
      </c>
      <c r="DZ4227" s="2">
        <f t="shared" si="1838"/>
        <v>1927</v>
      </c>
      <c r="EA4227" s="35" t="s">
        <v>59</v>
      </c>
      <c r="EB4227" s="102" t="s">
        <v>4632</v>
      </c>
      <c r="EC4227" s="102" t="s">
        <v>1680</v>
      </c>
      <c r="ED4227" s="102" t="s">
        <v>552</v>
      </c>
      <c r="EE4227" s="102" t="s">
        <v>4957</v>
      </c>
      <c r="EF4227" s="102" t="s">
        <v>5047</v>
      </c>
      <c r="EG4227" s="102" t="s">
        <v>6095</v>
      </c>
      <c r="EH4227" s="102" t="s">
        <v>5566</v>
      </c>
      <c r="EI4227" s="102" t="s">
        <v>6096</v>
      </c>
      <c r="EJ4227" s="102" t="s">
        <v>5879</v>
      </c>
      <c r="EK4227" s="102" t="s">
        <v>5647</v>
      </c>
      <c r="EL4227" s="102" t="s">
        <v>5074</v>
      </c>
      <c r="EM4227" s="102" t="s">
        <v>671</v>
      </c>
      <c r="EN4227" s="102" t="s">
        <v>6097</v>
      </c>
      <c r="EP4227" s="22" t="e">
        <f t="shared" si="1836"/>
        <v>#VALUE!</v>
      </c>
      <c r="EQ4227" s="23" t="e">
        <f t="shared" si="1837"/>
        <v>#VALUE!</v>
      </c>
      <c r="ER4227" s="24" t="e">
        <f t="shared" si="1851"/>
        <v>#DIV/0!</v>
      </c>
      <c r="EZ4227" s="2">
        <f t="shared" si="1850"/>
        <v>1927</v>
      </c>
      <c r="FA4227" s="35" t="s">
        <v>59</v>
      </c>
      <c r="FB4227" s="102" t="s">
        <v>2693</v>
      </c>
      <c r="FC4227" s="102" t="s">
        <v>1497</v>
      </c>
      <c r="FD4227" s="102" t="s">
        <v>5930</v>
      </c>
      <c r="FE4227" s="102" t="s">
        <v>6098</v>
      </c>
      <c r="FF4227" s="102" t="s">
        <v>5728</v>
      </c>
      <c r="FG4227" s="102" t="s">
        <v>6099</v>
      </c>
      <c r="FH4227" s="102" t="s">
        <v>6100</v>
      </c>
      <c r="FI4227" s="102" t="s">
        <v>6101</v>
      </c>
      <c r="FJ4227" s="102" t="s">
        <v>5236</v>
      </c>
      <c r="FK4227" s="102" t="s">
        <v>5917</v>
      </c>
      <c r="FL4227" s="102" t="s">
        <v>376</v>
      </c>
      <c r="FM4227" s="102" t="s">
        <v>263</v>
      </c>
      <c r="FN4227" s="102" t="s">
        <v>6102</v>
      </c>
      <c r="FP4227" s="22" t="e">
        <f t="shared" si="1848"/>
        <v>#VALUE!</v>
      </c>
      <c r="FQ4227" s="23" t="e">
        <f t="shared" si="1849"/>
        <v>#VALUE!</v>
      </c>
      <c r="FR4227" s="24" t="e">
        <f t="shared" ref="FR4227:FR4258" si="1856">AVERAGE(FN4217:FN4227)</f>
        <v>#DIV/0!</v>
      </c>
      <c r="FZ4227" s="2">
        <f t="shared" si="1826"/>
        <v>1927</v>
      </c>
      <c r="GA4227" s="35" t="s">
        <v>58</v>
      </c>
      <c r="GB4227" s="102" t="s">
        <v>6103</v>
      </c>
      <c r="GC4227" s="102" t="s">
        <v>2740</v>
      </c>
      <c r="GD4227" s="102" t="s">
        <v>2399</v>
      </c>
      <c r="GE4227" s="102" t="s">
        <v>6003</v>
      </c>
      <c r="GF4227" s="102" t="s">
        <v>5265</v>
      </c>
      <c r="GG4227" s="102" t="s">
        <v>5406</v>
      </c>
      <c r="GH4227" s="102" t="s">
        <v>5267</v>
      </c>
      <c r="GI4227" s="102" t="s">
        <v>5559</v>
      </c>
      <c r="GJ4227" s="102" t="s">
        <v>5171</v>
      </c>
      <c r="GK4227" s="102" t="s">
        <v>5987</v>
      </c>
      <c r="GL4227" s="102" t="s">
        <v>5151</v>
      </c>
      <c r="GM4227" s="102" t="s">
        <v>5842</v>
      </c>
      <c r="GN4227" s="102" t="s">
        <v>6104</v>
      </c>
      <c r="GO4227" s="2"/>
      <c r="GP4227" s="22" t="e">
        <f t="shared" ref="GP4227:GP4258" si="1857">SUM(GB4227+GC4227+GD4227)/3</f>
        <v>#VALUE!</v>
      </c>
      <c r="GQ4227" s="23" t="e">
        <f t="shared" ref="GQ4227:GQ4258" si="1858">SUM(GG4227+GH4227+GI4227)/3</f>
        <v>#VALUE!</v>
      </c>
      <c r="GR4227" s="24" t="e">
        <f t="shared" si="1831"/>
        <v>#DIV/0!</v>
      </c>
      <c r="GS4227" s="22" t="e">
        <f>AVERAGE(Sheet1!AP4227,Sheet1!BP4227,Sheet1!CP4227,Sheet1!DP4226,Sheet1!EP4227,Sheet1!FP4227,Sheet1!GP4227)</f>
        <v>#VALUE!</v>
      </c>
      <c r="GT4227" s="23" t="e">
        <f>AVERAGE(Sheet1!AQ4227,Sheet1!BQ4227,Sheet1!CQ4227,Sheet1!DQ4226,Sheet1!EQ4227,Sheet1!FQ4227,Sheet1!GQ4227)</f>
        <v>#VALUE!</v>
      </c>
      <c r="GU4227" s="22" t="e">
        <f t="shared" si="1832"/>
        <v>#VALUE!</v>
      </c>
      <c r="GV4227" s="23" t="e">
        <f t="shared" si="1833"/>
        <v>#VALUE!</v>
      </c>
      <c r="GW4227" s="24" t="e">
        <f>AVERAGE(Sheet1!$AO4227,Sheet1!$BO4227,Sheet1!$CO4227,Sheet1!$DO4226,Sheet1!$EO4227,Sheet1!$FO4227,Sheet1!$GO4227)</f>
        <v>#DIV/0!</v>
      </c>
      <c r="GX4227" s="24" t="e">
        <f t="shared" si="1834"/>
        <v>#DIV/0!</v>
      </c>
    </row>
    <row r="4228" spans="27:206" ht="25.5">
      <c r="AA4228" s="35" t="s">
        <v>107</v>
      </c>
      <c r="AB4228" s="36" t="s">
        <v>6105</v>
      </c>
      <c r="AC4228" s="36" t="s">
        <v>4932</v>
      </c>
      <c r="AD4228" s="36" t="s">
        <v>6106</v>
      </c>
      <c r="AE4228" s="36" t="s">
        <v>6107</v>
      </c>
      <c r="AF4228" s="36" t="s">
        <v>5143</v>
      </c>
      <c r="AG4228" s="36" t="s">
        <v>6108</v>
      </c>
      <c r="AH4228" s="36" t="s">
        <v>6109</v>
      </c>
      <c r="AI4228" s="36" t="s">
        <v>6110</v>
      </c>
      <c r="AJ4228" s="36" t="s">
        <v>5788</v>
      </c>
      <c r="AK4228" s="36" t="s">
        <v>5184</v>
      </c>
      <c r="AL4228" s="36" t="s">
        <v>6111</v>
      </c>
      <c r="AM4228" s="36" t="s">
        <v>5578</v>
      </c>
      <c r="AN4228" s="36" t="s">
        <v>6112</v>
      </c>
      <c r="AP4228" s="22" t="e">
        <f t="shared" si="1852"/>
        <v>#VALUE!</v>
      </c>
      <c r="AQ4228" s="23" t="e">
        <f t="shared" si="1853"/>
        <v>#VALUE!</v>
      </c>
      <c r="AR4228" s="24"/>
      <c r="AZ4228" s="2">
        <f t="shared" si="1830"/>
        <v>1928</v>
      </c>
      <c r="BA4228" s="26">
        <v>1928</v>
      </c>
      <c r="BB4228" s="15">
        <v>12.9</v>
      </c>
      <c r="BC4228" s="15">
        <v>12.4</v>
      </c>
      <c r="BD4228" s="15">
        <v>13.1</v>
      </c>
      <c r="BE4228" s="15">
        <v>12.1</v>
      </c>
      <c r="BF4228" s="15">
        <v>9.8000000000000007</v>
      </c>
      <c r="BG4228" s="15">
        <v>7.9</v>
      </c>
      <c r="BH4228" s="15">
        <v>8.8000000000000007</v>
      </c>
      <c r="BI4228" s="15">
        <v>8.8000000000000007</v>
      </c>
      <c r="BJ4228" s="15">
        <v>8</v>
      </c>
      <c r="BK4228" s="15">
        <v>7.7</v>
      </c>
      <c r="BL4228" s="15">
        <v>9.5</v>
      </c>
      <c r="BM4228" s="15">
        <v>11.6</v>
      </c>
      <c r="BN4228" s="21">
        <f t="shared" si="1827"/>
        <v>10.216666666666667</v>
      </c>
      <c r="BP4228" s="22">
        <f t="shared" si="1828"/>
        <v>12.799999999999999</v>
      </c>
      <c r="BQ4228" s="23">
        <f t="shared" si="1829"/>
        <v>8.5000000000000018</v>
      </c>
      <c r="BR4228" s="24">
        <f t="shared" si="1835"/>
        <v>9.7090909090909108</v>
      </c>
      <c r="BZ4228" s="2">
        <f t="shared" si="1844"/>
        <v>1928</v>
      </c>
      <c r="CA4228" s="26">
        <v>1928</v>
      </c>
      <c r="CB4228" s="15">
        <v>13.5</v>
      </c>
      <c r="CC4228" s="15">
        <v>13.9</v>
      </c>
      <c r="CD4228" s="27">
        <f>(SUM(CD4226:CD4227))/2</f>
        <v>12.2</v>
      </c>
      <c r="CE4228" s="15">
        <v>12</v>
      </c>
      <c r="CF4228" s="15">
        <v>10.3</v>
      </c>
      <c r="CG4228" s="15">
        <v>8.3000000000000007</v>
      </c>
      <c r="CH4228" s="15">
        <v>9.1999999999999993</v>
      </c>
      <c r="CI4228" s="15">
        <v>9.4</v>
      </c>
      <c r="CJ4228" s="15">
        <v>9</v>
      </c>
      <c r="CK4228" s="15">
        <v>8.1</v>
      </c>
      <c r="CL4228" s="15">
        <v>9.4</v>
      </c>
      <c r="CM4228" s="15">
        <v>11.5</v>
      </c>
      <c r="CN4228" s="21">
        <f t="shared" si="1839"/>
        <v>10.566666666666666</v>
      </c>
      <c r="CP4228" s="22">
        <f t="shared" si="1840"/>
        <v>13.199999999999998</v>
      </c>
      <c r="CQ4228" s="23">
        <f t="shared" si="1841"/>
        <v>8.9666666666666668</v>
      </c>
      <c r="CR4228" s="24">
        <f t="shared" si="1854"/>
        <v>10.212878787878788</v>
      </c>
      <c r="CZ4228" s="2">
        <f t="shared" si="1845"/>
        <v>1928</v>
      </c>
      <c r="DA4228" s="35" t="s">
        <v>63</v>
      </c>
      <c r="DB4228" s="102" t="s">
        <v>2924</v>
      </c>
      <c r="DC4228" s="102" t="s">
        <v>4433</v>
      </c>
      <c r="DD4228" s="102" t="s">
        <v>680</v>
      </c>
      <c r="DE4228" s="102" t="s">
        <v>6113</v>
      </c>
      <c r="DF4228" s="102" t="s">
        <v>6114</v>
      </c>
      <c r="DG4228" s="102" t="s">
        <v>5848</v>
      </c>
      <c r="DH4228" s="102" t="s">
        <v>6115</v>
      </c>
      <c r="DI4228" s="102" t="s">
        <v>5821</v>
      </c>
      <c r="DJ4228" s="102" t="s">
        <v>5933</v>
      </c>
      <c r="DK4228" s="102" t="s">
        <v>6116</v>
      </c>
      <c r="DL4228" s="102" t="s">
        <v>6117</v>
      </c>
      <c r="DM4228" s="102" t="s">
        <v>6118</v>
      </c>
      <c r="DN4228" s="102" t="s">
        <v>6119</v>
      </c>
      <c r="DP4228" s="22" t="e">
        <f t="shared" si="1842"/>
        <v>#VALUE!</v>
      </c>
      <c r="DQ4228" s="23" t="e">
        <f t="shared" si="1843"/>
        <v>#VALUE!</v>
      </c>
      <c r="DR4228" s="24" t="e">
        <f t="shared" si="1855"/>
        <v>#DIV/0!</v>
      </c>
      <c r="DZ4228" s="2">
        <f t="shared" si="1838"/>
        <v>1928</v>
      </c>
      <c r="EA4228" s="35" t="s">
        <v>60</v>
      </c>
      <c r="EB4228" s="102" t="s">
        <v>1058</v>
      </c>
      <c r="EC4228" s="102" t="s">
        <v>1036</v>
      </c>
      <c r="ED4228" s="102" t="s">
        <v>564</v>
      </c>
      <c r="EE4228" s="102" t="s">
        <v>817</v>
      </c>
      <c r="EF4228" s="102" t="s">
        <v>5894</v>
      </c>
      <c r="EG4228" s="102" t="s">
        <v>6120</v>
      </c>
      <c r="EH4228" s="102" t="s">
        <v>6121</v>
      </c>
      <c r="EI4228" s="102" t="s">
        <v>5453</v>
      </c>
      <c r="EJ4228" s="102" t="s">
        <v>6122</v>
      </c>
      <c r="EK4228" s="102" t="s">
        <v>5578</v>
      </c>
      <c r="EL4228" s="102" t="s">
        <v>6123</v>
      </c>
      <c r="EM4228" s="102" t="s">
        <v>4562</v>
      </c>
      <c r="EN4228" s="102" t="s">
        <v>6124</v>
      </c>
      <c r="EP4228" s="22" t="e">
        <f t="shared" si="1836"/>
        <v>#VALUE!</v>
      </c>
      <c r="EQ4228" s="23" t="e">
        <f t="shared" si="1837"/>
        <v>#VALUE!</v>
      </c>
      <c r="ER4228" s="24" t="e">
        <f t="shared" si="1851"/>
        <v>#DIV/0!</v>
      </c>
      <c r="EZ4228" s="2">
        <f t="shared" si="1850"/>
        <v>1928</v>
      </c>
      <c r="FA4228" s="35" t="s">
        <v>60</v>
      </c>
      <c r="FB4228" s="102" t="s">
        <v>1648</v>
      </c>
      <c r="FC4228" s="102" t="s">
        <v>1948</v>
      </c>
      <c r="FD4228" s="102" t="s">
        <v>1119</v>
      </c>
      <c r="FE4228" s="102" t="s">
        <v>6125</v>
      </c>
      <c r="FF4228" s="102" t="s">
        <v>6126</v>
      </c>
      <c r="FG4228" s="102" t="s">
        <v>6127</v>
      </c>
      <c r="FH4228" s="102" t="s">
        <v>5270</v>
      </c>
      <c r="FI4228" s="102" t="s">
        <v>5041</v>
      </c>
      <c r="FJ4228" s="102" t="s">
        <v>6000</v>
      </c>
      <c r="FK4228" s="102" t="s">
        <v>6128</v>
      </c>
      <c r="FL4228" s="102" t="s">
        <v>467</v>
      </c>
      <c r="FM4228" s="102" t="s">
        <v>2059</v>
      </c>
      <c r="FN4228" s="102" t="s">
        <v>6129</v>
      </c>
      <c r="FP4228" s="22" t="e">
        <f t="shared" si="1848"/>
        <v>#VALUE!</v>
      </c>
      <c r="FQ4228" s="23" t="e">
        <f t="shared" si="1849"/>
        <v>#VALUE!</v>
      </c>
      <c r="FR4228" s="24" t="e">
        <f t="shared" si="1856"/>
        <v>#DIV/0!</v>
      </c>
      <c r="FZ4228" s="2">
        <f t="shared" ref="FZ4228:FZ4259" si="1859">FZ4227+1</f>
        <v>1928</v>
      </c>
      <c r="GA4228" s="35" t="s">
        <v>59</v>
      </c>
      <c r="GB4228" s="102" t="s">
        <v>2939</v>
      </c>
      <c r="GC4228" s="102" t="s">
        <v>4016</v>
      </c>
      <c r="GD4228" s="102" t="s">
        <v>5402</v>
      </c>
      <c r="GE4228" s="102" t="s">
        <v>2946</v>
      </c>
      <c r="GF4228" s="102" t="s">
        <v>6130</v>
      </c>
      <c r="GG4228" s="102" t="s">
        <v>5518</v>
      </c>
      <c r="GH4228" s="102" t="s">
        <v>5084</v>
      </c>
      <c r="GI4228" s="102" t="s">
        <v>5342</v>
      </c>
      <c r="GJ4228" s="102" t="s">
        <v>6131</v>
      </c>
      <c r="GK4228" s="102" t="s">
        <v>5313</v>
      </c>
      <c r="GL4228" s="102" t="s">
        <v>5136</v>
      </c>
      <c r="GM4228" s="102" t="s">
        <v>263</v>
      </c>
      <c r="GN4228" s="102" t="s">
        <v>6132</v>
      </c>
      <c r="GO4228" s="2"/>
      <c r="GP4228" s="22" t="e">
        <f t="shared" si="1857"/>
        <v>#VALUE!</v>
      </c>
      <c r="GQ4228" s="23" t="e">
        <f t="shared" si="1858"/>
        <v>#VALUE!</v>
      </c>
      <c r="GR4228" s="24" t="e">
        <f t="shared" si="1831"/>
        <v>#DIV/0!</v>
      </c>
      <c r="GS4228" s="22" t="e">
        <f>AVERAGE(Sheet1!AP4228,Sheet1!BP4228,Sheet1!CP4228,Sheet1!DP4227,Sheet1!EP4228,Sheet1!FP4228,Sheet1!GP4228)</f>
        <v>#VALUE!</v>
      </c>
      <c r="GT4228" s="23" t="e">
        <f>AVERAGE(Sheet1!AQ4228,Sheet1!BQ4228,Sheet1!CQ4228,Sheet1!DQ4227,Sheet1!EQ4228,Sheet1!FQ4228,Sheet1!GQ4228)</f>
        <v>#VALUE!</v>
      </c>
      <c r="GU4228" s="22" t="e">
        <f t="shared" si="1832"/>
        <v>#VALUE!</v>
      </c>
      <c r="GV4228" s="23" t="e">
        <f t="shared" si="1833"/>
        <v>#VALUE!</v>
      </c>
      <c r="GW4228" s="24" t="e">
        <f>AVERAGE(Sheet1!$AO4228,Sheet1!$BO4228,Sheet1!$CO4228,Sheet1!$DO4227,Sheet1!$EO4228,Sheet1!$FO4228,Sheet1!$GO4228)</f>
        <v>#DIV/0!</v>
      </c>
      <c r="GX4228" s="24" t="e">
        <f t="shared" si="1834"/>
        <v>#DIV/0!</v>
      </c>
    </row>
    <row r="4229" spans="27:206">
      <c r="AA4229" s="35" t="s">
        <v>108</v>
      </c>
      <c r="AB4229" s="36" t="s">
        <v>6133</v>
      </c>
      <c r="AC4229" s="36" t="s">
        <v>6134</v>
      </c>
      <c r="AD4229" s="36" t="s">
        <v>6135</v>
      </c>
      <c r="AE4229" s="36" t="s">
        <v>6111</v>
      </c>
      <c r="AF4229" s="36" t="s">
        <v>6136</v>
      </c>
      <c r="AG4229" s="36" t="s">
        <v>6137</v>
      </c>
      <c r="AH4229" s="36" t="s">
        <v>6138</v>
      </c>
      <c r="AI4229" s="36" t="s">
        <v>6139</v>
      </c>
      <c r="AJ4229" s="36" t="s">
        <v>5068</v>
      </c>
      <c r="AK4229" s="36" t="s">
        <v>6140</v>
      </c>
      <c r="AL4229" s="36" t="s">
        <v>6141</v>
      </c>
      <c r="AM4229" s="36" t="s">
        <v>6142</v>
      </c>
      <c r="AN4229" s="36" t="s">
        <v>6143</v>
      </c>
      <c r="AP4229" s="22" t="e">
        <f t="shared" si="1852"/>
        <v>#VALUE!</v>
      </c>
      <c r="AQ4229" s="23" t="e">
        <f t="shared" si="1853"/>
        <v>#VALUE!</v>
      </c>
      <c r="AR4229" s="24"/>
      <c r="AZ4229" s="2">
        <f t="shared" si="1830"/>
        <v>1929</v>
      </c>
      <c r="BA4229" s="26">
        <v>1929</v>
      </c>
      <c r="BB4229" s="15">
        <v>11.6</v>
      </c>
      <c r="BC4229" s="15">
        <v>14.1</v>
      </c>
      <c r="BD4229" s="15">
        <v>11.7</v>
      </c>
      <c r="BE4229" s="15">
        <v>11.2</v>
      </c>
      <c r="BF4229" s="15">
        <v>9.5</v>
      </c>
      <c r="BG4229" s="15">
        <v>7.4</v>
      </c>
      <c r="BH4229" s="15">
        <v>6.2</v>
      </c>
      <c r="BI4229" s="15">
        <v>7.1</v>
      </c>
      <c r="BJ4229" s="15">
        <v>7.4</v>
      </c>
      <c r="BK4229" s="15">
        <v>8.8000000000000007</v>
      </c>
      <c r="BL4229" s="15">
        <v>9.1999999999999993</v>
      </c>
      <c r="BM4229" s="15">
        <v>10.1</v>
      </c>
      <c r="BN4229" s="21">
        <f t="shared" si="1827"/>
        <v>9.5250000000000004</v>
      </c>
      <c r="BP4229" s="22">
        <f t="shared" si="1828"/>
        <v>12.466666666666667</v>
      </c>
      <c r="BQ4229" s="23">
        <f t="shared" si="1829"/>
        <v>6.9000000000000012</v>
      </c>
      <c r="BR4229" s="24">
        <f t="shared" si="1835"/>
        <v>9.6727272727272737</v>
      </c>
      <c r="BZ4229" s="2">
        <f t="shared" si="1844"/>
        <v>1929</v>
      </c>
      <c r="CA4229" s="26">
        <v>1929</v>
      </c>
      <c r="CB4229" s="15">
        <v>12.1</v>
      </c>
      <c r="CC4229" s="15">
        <v>14.2</v>
      </c>
      <c r="CD4229" s="27">
        <f>(SUM(CD4230:CD4231))/2</f>
        <v>12.1</v>
      </c>
      <c r="CE4229" s="15">
        <v>11.3</v>
      </c>
      <c r="CF4229" s="15">
        <v>9.8000000000000007</v>
      </c>
      <c r="CG4229" s="15">
        <v>7.3</v>
      </c>
      <c r="CH4229" s="15">
        <v>6.8</v>
      </c>
      <c r="CI4229" s="15">
        <v>7.2</v>
      </c>
      <c r="CJ4229" s="15">
        <v>7.4</v>
      </c>
      <c r="CK4229" s="15">
        <v>8.6</v>
      </c>
      <c r="CL4229" s="15">
        <v>9.8000000000000007</v>
      </c>
      <c r="CM4229" s="15">
        <v>13.4</v>
      </c>
      <c r="CN4229" s="21">
        <f t="shared" si="1839"/>
        <v>10</v>
      </c>
      <c r="CP4229" s="22">
        <f t="shared" si="1840"/>
        <v>12.799999999999999</v>
      </c>
      <c r="CQ4229" s="23">
        <f t="shared" si="1841"/>
        <v>7.1000000000000005</v>
      </c>
      <c r="CR4229" s="24">
        <f t="shared" si="1854"/>
        <v>10.153787878787879</v>
      </c>
      <c r="CZ4229" s="2">
        <f t="shared" si="1845"/>
        <v>1929</v>
      </c>
      <c r="DA4229" s="35" t="s">
        <v>64</v>
      </c>
      <c r="DB4229" s="102" t="s">
        <v>2114</v>
      </c>
      <c r="DC4229" s="102" t="s">
        <v>2210</v>
      </c>
      <c r="DD4229" s="102" t="s">
        <v>6144</v>
      </c>
      <c r="DE4229" s="102" t="s">
        <v>5552</v>
      </c>
      <c r="DF4229" s="102" t="s">
        <v>5624</v>
      </c>
      <c r="DG4229" s="102" t="s">
        <v>5362</v>
      </c>
      <c r="DH4229" s="102" t="s">
        <v>5061</v>
      </c>
      <c r="DI4229" s="102" t="s">
        <v>6145</v>
      </c>
      <c r="DJ4229" s="102" t="s">
        <v>5312</v>
      </c>
      <c r="DK4229" s="102" t="s">
        <v>6146</v>
      </c>
      <c r="DL4229" s="102" t="s">
        <v>5869</v>
      </c>
      <c r="DM4229" s="102" t="s">
        <v>6147</v>
      </c>
      <c r="DN4229" s="102" t="s">
        <v>6148</v>
      </c>
      <c r="DP4229" s="22" t="e">
        <f t="shared" si="1842"/>
        <v>#VALUE!</v>
      </c>
      <c r="DQ4229" s="23" t="e">
        <f t="shared" si="1843"/>
        <v>#VALUE!</v>
      </c>
      <c r="DR4229" s="24" t="e">
        <f t="shared" si="1855"/>
        <v>#DIV/0!</v>
      </c>
      <c r="DZ4229" s="2">
        <f t="shared" si="1838"/>
        <v>1929</v>
      </c>
      <c r="EA4229" s="35" t="s">
        <v>61</v>
      </c>
      <c r="EB4229" s="102" t="s">
        <v>2140</v>
      </c>
      <c r="EC4229" s="102" t="s">
        <v>1900</v>
      </c>
      <c r="ED4229" s="102" t="s">
        <v>6088</v>
      </c>
      <c r="EE4229" s="102" t="s">
        <v>6149</v>
      </c>
      <c r="EF4229" s="102" t="s">
        <v>5508</v>
      </c>
      <c r="EG4229" s="102" t="s">
        <v>5324</v>
      </c>
      <c r="EH4229" s="102" t="s">
        <v>5441</v>
      </c>
      <c r="EI4229" s="102" t="s">
        <v>5571</v>
      </c>
      <c r="EJ4229" s="102" t="s">
        <v>6150</v>
      </c>
      <c r="EK4229" s="102" t="s">
        <v>5541</v>
      </c>
      <c r="EL4229" s="102" t="s">
        <v>4554</v>
      </c>
      <c r="EM4229" s="102" t="s">
        <v>649</v>
      </c>
      <c r="EN4229" s="102" t="s">
        <v>6151</v>
      </c>
      <c r="EP4229" s="22" t="e">
        <f t="shared" si="1836"/>
        <v>#VALUE!</v>
      </c>
      <c r="EQ4229" s="23" t="e">
        <f t="shared" si="1837"/>
        <v>#VALUE!</v>
      </c>
      <c r="ER4229" s="24" t="e">
        <f t="shared" si="1851"/>
        <v>#DIV/0!</v>
      </c>
      <c r="EZ4229" s="2">
        <f t="shared" si="1850"/>
        <v>1929</v>
      </c>
      <c r="FA4229" s="35" t="s">
        <v>61</v>
      </c>
      <c r="FB4229" s="102" t="s">
        <v>1304</v>
      </c>
      <c r="FC4229" s="102" t="s">
        <v>544</v>
      </c>
      <c r="FD4229" s="102" t="s">
        <v>2731</v>
      </c>
      <c r="FE4229" s="102" t="s">
        <v>6152</v>
      </c>
      <c r="FF4229" s="102" t="s">
        <v>6153</v>
      </c>
      <c r="FG4229" s="102" t="s">
        <v>6154</v>
      </c>
      <c r="FH4229" s="102" t="s">
        <v>5441</v>
      </c>
      <c r="FI4229" s="102" t="s">
        <v>5879</v>
      </c>
      <c r="FJ4229" s="102" t="s">
        <v>5380</v>
      </c>
      <c r="FK4229" s="102" t="s">
        <v>6155</v>
      </c>
      <c r="FL4229" s="102" t="s">
        <v>2312</v>
      </c>
      <c r="FM4229" s="102" t="s">
        <v>1262</v>
      </c>
      <c r="FN4229" s="102" t="s">
        <v>6156</v>
      </c>
      <c r="FP4229" s="22" t="e">
        <f t="shared" si="1848"/>
        <v>#VALUE!</v>
      </c>
      <c r="FQ4229" s="23" t="e">
        <f t="shared" si="1849"/>
        <v>#VALUE!</v>
      </c>
      <c r="FR4229" s="24" t="e">
        <f t="shared" si="1856"/>
        <v>#DIV/0!</v>
      </c>
      <c r="FZ4229" s="2">
        <f t="shared" si="1859"/>
        <v>1929</v>
      </c>
      <c r="GA4229" s="35" t="s">
        <v>60</v>
      </c>
      <c r="GB4229" s="102" t="s">
        <v>4057</v>
      </c>
      <c r="GC4229" s="102" t="s">
        <v>2539</v>
      </c>
      <c r="GD4229" s="102" t="s">
        <v>3405</v>
      </c>
      <c r="GE4229" s="102" t="s">
        <v>2422</v>
      </c>
      <c r="GF4229" s="102" t="s">
        <v>5217</v>
      </c>
      <c r="GG4229" s="102" t="s">
        <v>6157</v>
      </c>
      <c r="GH4229" s="102" t="s">
        <v>6158</v>
      </c>
      <c r="GI4229" s="102" t="s">
        <v>6159</v>
      </c>
      <c r="GJ4229" s="102" t="s">
        <v>6160</v>
      </c>
      <c r="GK4229" s="102" t="s">
        <v>6161</v>
      </c>
      <c r="GL4229" s="102" t="s">
        <v>3774</v>
      </c>
      <c r="GM4229" s="102" t="s">
        <v>1892</v>
      </c>
      <c r="GN4229" s="102" t="s">
        <v>6162</v>
      </c>
      <c r="GO4229" s="2"/>
      <c r="GP4229" s="22" t="e">
        <f t="shared" si="1857"/>
        <v>#VALUE!</v>
      </c>
      <c r="GQ4229" s="23" t="e">
        <f t="shared" si="1858"/>
        <v>#VALUE!</v>
      </c>
      <c r="GR4229" s="24" t="e">
        <f t="shared" si="1831"/>
        <v>#DIV/0!</v>
      </c>
      <c r="GS4229" s="22" t="e">
        <f>AVERAGE(Sheet1!AP4229,Sheet1!BP4229,Sheet1!CP4229,Sheet1!DP4228,Sheet1!EP4229,Sheet1!FP4229,Sheet1!GP4229)</f>
        <v>#VALUE!</v>
      </c>
      <c r="GT4229" s="23" t="e">
        <f>AVERAGE(Sheet1!AQ4229,Sheet1!BQ4229,Sheet1!CQ4229,Sheet1!DQ4228,Sheet1!EQ4229,Sheet1!FQ4229,Sheet1!GQ4229)</f>
        <v>#VALUE!</v>
      </c>
      <c r="GU4229" s="22" t="e">
        <f t="shared" si="1832"/>
        <v>#VALUE!</v>
      </c>
      <c r="GV4229" s="23" t="e">
        <f t="shared" si="1833"/>
        <v>#VALUE!</v>
      </c>
      <c r="GW4229" s="24" t="e">
        <f>AVERAGE(Sheet1!$AO4229,Sheet1!$BO4229,Sheet1!$CO4229,Sheet1!$DO4228,Sheet1!$EO4229,Sheet1!$FO4229,Sheet1!$GO4229)</f>
        <v>#DIV/0!</v>
      </c>
      <c r="GX4229" s="24" t="e">
        <f t="shared" si="1834"/>
        <v>#DIV/0!</v>
      </c>
    </row>
    <row r="4230" spans="27:206">
      <c r="AA4230" s="35" t="s">
        <v>109</v>
      </c>
      <c r="AB4230" s="36" t="s">
        <v>6163</v>
      </c>
      <c r="AC4230" s="36" t="s">
        <v>4242</v>
      </c>
      <c r="AD4230" s="36" t="s">
        <v>4856</v>
      </c>
      <c r="AE4230" s="36" t="s">
        <v>6164</v>
      </c>
      <c r="AF4230" s="36" t="s">
        <v>5527</v>
      </c>
      <c r="AG4230" s="36" t="s">
        <v>6165</v>
      </c>
      <c r="AH4230" s="36" t="s">
        <v>5311</v>
      </c>
      <c r="AI4230" s="36" t="s">
        <v>6166</v>
      </c>
      <c r="AJ4230" s="36" t="s">
        <v>6167</v>
      </c>
      <c r="AK4230" s="36" t="s">
        <v>6168</v>
      </c>
      <c r="AL4230" s="36" t="s">
        <v>5439</v>
      </c>
      <c r="AM4230" s="36" t="s">
        <v>6169</v>
      </c>
      <c r="AN4230" s="36" t="s">
        <v>6170</v>
      </c>
      <c r="AP4230" s="22" t="e">
        <f t="shared" si="1852"/>
        <v>#VALUE!</v>
      </c>
      <c r="AQ4230" s="23" t="e">
        <f t="shared" si="1853"/>
        <v>#VALUE!</v>
      </c>
      <c r="AR4230" s="24"/>
      <c r="AZ4230" s="2">
        <f t="shared" si="1830"/>
        <v>1930</v>
      </c>
      <c r="BA4230" s="26">
        <v>1930</v>
      </c>
      <c r="BB4230" s="15">
        <v>10.7</v>
      </c>
      <c r="BC4230" s="15">
        <v>11.8</v>
      </c>
      <c r="BD4230" s="15">
        <v>12.3</v>
      </c>
      <c r="BE4230" s="15">
        <v>10.199999999999999</v>
      </c>
      <c r="BF4230" s="15">
        <v>9.6999999999999993</v>
      </c>
      <c r="BG4230" s="15">
        <v>7.3</v>
      </c>
      <c r="BH4230" s="15">
        <v>8.6999999999999993</v>
      </c>
      <c r="BI4230" s="15">
        <v>7.6</v>
      </c>
      <c r="BJ4230" s="15">
        <v>8.4</v>
      </c>
      <c r="BK4230" s="15">
        <v>9.9</v>
      </c>
      <c r="BL4230" s="15">
        <v>9.4</v>
      </c>
      <c r="BM4230" s="15">
        <v>11.5</v>
      </c>
      <c r="BN4230" s="21">
        <f t="shared" si="1827"/>
        <v>9.7916666666666679</v>
      </c>
      <c r="BP4230" s="22">
        <f t="shared" si="1828"/>
        <v>11.6</v>
      </c>
      <c r="BQ4230" s="23">
        <f t="shared" si="1829"/>
        <v>7.8666666666666671</v>
      </c>
      <c r="BR4230" s="24">
        <f t="shared" si="1835"/>
        <v>9.6287878787878807</v>
      </c>
      <c r="BZ4230" s="2">
        <f t="shared" si="1844"/>
        <v>1930</v>
      </c>
      <c r="CA4230" s="26">
        <v>1930</v>
      </c>
      <c r="CB4230" s="15">
        <v>11.1</v>
      </c>
      <c r="CC4230" s="15">
        <v>12.9</v>
      </c>
      <c r="CD4230" s="15">
        <v>12.6</v>
      </c>
      <c r="CE4230" s="15">
        <v>9.9</v>
      </c>
      <c r="CF4230" s="15">
        <v>10.6</v>
      </c>
      <c r="CG4230" s="15">
        <v>8.4</v>
      </c>
      <c r="CH4230" s="15">
        <v>9.1</v>
      </c>
      <c r="CI4230" s="15">
        <v>8</v>
      </c>
      <c r="CJ4230" s="15">
        <v>8.6</v>
      </c>
      <c r="CK4230" s="15">
        <v>10.4</v>
      </c>
      <c r="CL4230" s="15">
        <v>9.6</v>
      </c>
      <c r="CM4230" s="15">
        <v>11.8</v>
      </c>
      <c r="CN4230" s="21">
        <f t="shared" si="1839"/>
        <v>10.249999999999998</v>
      </c>
      <c r="CP4230" s="22">
        <f t="shared" si="1840"/>
        <v>12.200000000000001</v>
      </c>
      <c r="CQ4230" s="23">
        <f t="shared" si="1841"/>
        <v>8.5</v>
      </c>
      <c r="CR4230" s="24">
        <f t="shared" si="1854"/>
        <v>10.125757575757575</v>
      </c>
      <c r="CZ4230" s="2">
        <f t="shared" si="1845"/>
        <v>1930</v>
      </c>
      <c r="DA4230" s="35" t="s">
        <v>65</v>
      </c>
      <c r="DB4230" s="102" t="s">
        <v>6171</v>
      </c>
      <c r="DC4230" s="102" t="s">
        <v>5288</v>
      </c>
      <c r="DD4230" s="102" t="s">
        <v>5057</v>
      </c>
      <c r="DE4230" s="102" t="s">
        <v>6172</v>
      </c>
      <c r="DF4230" s="102" t="s">
        <v>5877</v>
      </c>
      <c r="DG4230" s="102" t="s">
        <v>5202</v>
      </c>
      <c r="DH4230" s="102" t="s">
        <v>5450</v>
      </c>
      <c r="DI4230" s="102" t="s">
        <v>5193</v>
      </c>
      <c r="DJ4230" s="102" t="s">
        <v>6173</v>
      </c>
      <c r="DK4230" s="102" t="s">
        <v>6174</v>
      </c>
      <c r="DL4230" s="102" t="s">
        <v>2386</v>
      </c>
      <c r="DM4230" s="102" t="s">
        <v>6175</v>
      </c>
      <c r="DN4230" s="102" t="s">
        <v>6176</v>
      </c>
      <c r="DP4230" s="22" t="e">
        <f t="shared" si="1842"/>
        <v>#VALUE!</v>
      </c>
      <c r="DQ4230" s="23" t="e">
        <f t="shared" si="1843"/>
        <v>#VALUE!</v>
      </c>
      <c r="DR4230" s="24" t="e">
        <f t="shared" si="1855"/>
        <v>#DIV/0!</v>
      </c>
      <c r="DZ4230" s="2">
        <f t="shared" si="1838"/>
        <v>1930</v>
      </c>
      <c r="EA4230" s="35" t="s">
        <v>62</v>
      </c>
      <c r="EB4230" s="102" t="s">
        <v>728</v>
      </c>
      <c r="EC4230" s="102" t="s">
        <v>3209</v>
      </c>
      <c r="ED4230" s="102" t="s">
        <v>6065</v>
      </c>
      <c r="EE4230" s="102" t="s">
        <v>5196</v>
      </c>
      <c r="EF4230" s="102" t="s">
        <v>5178</v>
      </c>
      <c r="EG4230" s="102" t="s">
        <v>5816</v>
      </c>
      <c r="EH4230" s="102" t="s">
        <v>5729</v>
      </c>
      <c r="EI4230" s="102" t="s">
        <v>5923</v>
      </c>
      <c r="EJ4230" s="102" t="s">
        <v>6177</v>
      </c>
      <c r="EK4230" s="102" t="s">
        <v>5410</v>
      </c>
      <c r="EL4230" s="102" t="s">
        <v>5641</v>
      </c>
      <c r="EM4230" s="102" t="s">
        <v>6178</v>
      </c>
      <c r="EN4230" s="102" t="s">
        <v>6179</v>
      </c>
      <c r="EP4230" s="22" t="e">
        <f t="shared" si="1836"/>
        <v>#VALUE!</v>
      </c>
      <c r="EQ4230" s="23" t="e">
        <f t="shared" si="1837"/>
        <v>#VALUE!</v>
      </c>
      <c r="ER4230" s="24" t="e">
        <f t="shared" si="1851"/>
        <v>#DIV/0!</v>
      </c>
      <c r="EZ4230" s="2">
        <f t="shared" si="1850"/>
        <v>1930</v>
      </c>
      <c r="FA4230" s="35" t="s">
        <v>62</v>
      </c>
      <c r="FB4230" s="102" t="s">
        <v>6180</v>
      </c>
      <c r="FC4230" s="102" t="s">
        <v>3516</v>
      </c>
      <c r="FD4230" s="102" t="s">
        <v>648</v>
      </c>
      <c r="FE4230" s="102" t="s">
        <v>5787</v>
      </c>
      <c r="FF4230" s="102" t="s">
        <v>5485</v>
      </c>
      <c r="FG4230" s="102" t="s">
        <v>5022</v>
      </c>
      <c r="FH4230" s="102" t="s">
        <v>6181</v>
      </c>
      <c r="FI4230" s="102" t="s">
        <v>5038</v>
      </c>
      <c r="FJ4230" s="102" t="s">
        <v>5651</v>
      </c>
      <c r="FK4230" s="102" t="s">
        <v>5463</v>
      </c>
      <c r="FL4230" s="102" t="s">
        <v>6182</v>
      </c>
      <c r="FM4230" s="102" t="s">
        <v>1456</v>
      </c>
      <c r="FN4230" s="102" t="s">
        <v>6183</v>
      </c>
      <c r="FP4230" s="22" t="e">
        <f t="shared" si="1848"/>
        <v>#VALUE!</v>
      </c>
      <c r="FQ4230" s="23" t="e">
        <f t="shared" si="1849"/>
        <v>#VALUE!</v>
      </c>
      <c r="FR4230" s="24" t="e">
        <f t="shared" si="1856"/>
        <v>#DIV/0!</v>
      </c>
      <c r="FZ4230" s="2">
        <f t="shared" si="1859"/>
        <v>1930</v>
      </c>
      <c r="GA4230" s="35" t="s">
        <v>61</v>
      </c>
      <c r="GB4230" s="102" t="s">
        <v>2596</v>
      </c>
      <c r="GC4230" s="102" t="s">
        <v>2693</v>
      </c>
      <c r="GD4230" s="102" t="s">
        <v>2847</v>
      </c>
      <c r="GE4230" s="102" t="s">
        <v>6184</v>
      </c>
      <c r="GF4230" s="102" t="s">
        <v>5365</v>
      </c>
      <c r="GG4230" s="102" t="s">
        <v>6185</v>
      </c>
      <c r="GH4230" s="102" t="s">
        <v>6186</v>
      </c>
      <c r="GI4230" s="102" t="s">
        <v>6187</v>
      </c>
      <c r="GJ4230" s="102" t="s">
        <v>5715</v>
      </c>
      <c r="GK4230" s="102" t="s">
        <v>6188</v>
      </c>
      <c r="GL4230" s="102" t="s">
        <v>6189</v>
      </c>
      <c r="GM4230" s="102" t="s">
        <v>6190</v>
      </c>
      <c r="GN4230" s="102" t="s">
        <v>6191</v>
      </c>
      <c r="GO4230" s="2"/>
      <c r="GP4230" s="22" t="e">
        <f t="shared" si="1857"/>
        <v>#VALUE!</v>
      </c>
      <c r="GQ4230" s="23" t="e">
        <f t="shared" si="1858"/>
        <v>#VALUE!</v>
      </c>
      <c r="GR4230" s="24" t="e">
        <f t="shared" si="1831"/>
        <v>#DIV/0!</v>
      </c>
      <c r="GS4230" s="22" t="e">
        <f>AVERAGE(Sheet1!AP4230,Sheet1!BP4230,Sheet1!CP4230,Sheet1!DP4229,Sheet1!EP4230,Sheet1!FP4230,Sheet1!GP4230)</f>
        <v>#VALUE!</v>
      </c>
      <c r="GT4230" s="23" t="e">
        <f>AVERAGE(Sheet1!AQ4230,Sheet1!BQ4230,Sheet1!CQ4230,Sheet1!DQ4229,Sheet1!EQ4230,Sheet1!FQ4230,Sheet1!GQ4230)</f>
        <v>#VALUE!</v>
      </c>
      <c r="GU4230" s="22" t="e">
        <f t="shared" si="1832"/>
        <v>#VALUE!</v>
      </c>
      <c r="GV4230" s="23" t="e">
        <f t="shared" si="1833"/>
        <v>#VALUE!</v>
      </c>
      <c r="GW4230" s="24" t="e">
        <f>AVERAGE(Sheet1!$AO4230,Sheet1!$BO4230,Sheet1!$CO4230,Sheet1!$DO4229,Sheet1!$EO4230,Sheet1!$FO4230,Sheet1!$GO4230)</f>
        <v>#DIV/0!</v>
      </c>
      <c r="GX4230" s="24" t="e">
        <f t="shared" si="1834"/>
        <v>#DIV/0!</v>
      </c>
    </row>
    <row r="4231" spans="27:206">
      <c r="AA4231" s="35" t="s">
        <v>110</v>
      </c>
      <c r="AB4231" s="36" t="s">
        <v>6189</v>
      </c>
      <c r="AC4231" s="36" t="s">
        <v>3669</v>
      </c>
      <c r="AD4231" s="36" t="s">
        <v>352</v>
      </c>
      <c r="AE4231" s="36" t="s">
        <v>4996</v>
      </c>
      <c r="AF4231" s="36" t="s">
        <v>6192</v>
      </c>
      <c r="AG4231" s="36" t="s">
        <v>5070</v>
      </c>
      <c r="AH4231" s="36" t="s">
        <v>6193</v>
      </c>
      <c r="AI4231" s="36" t="s">
        <v>6028</v>
      </c>
      <c r="AJ4231" s="36" t="s">
        <v>6138</v>
      </c>
      <c r="AK4231" s="36" t="s">
        <v>6194</v>
      </c>
      <c r="AL4231" s="36" t="s">
        <v>5144</v>
      </c>
      <c r="AM4231" s="36" t="s">
        <v>5381</v>
      </c>
      <c r="AN4231" s="36" t="s">
        <v>6195</v>
      </c>
      <c r="AP4231" s="22" t="e">
        <f t="shared" si="1852"/>
        <v>#VALUE!</v>
      </c>
      <c r="AQ4231" s="23" t="e">
        <f t="shared" si="1853"/>
        <v>#VALUE!</v>
      </c>
      <c r="AR4231" s="24"/>
      <c r="AZ4231" s="2">
        <f t="shared" si="1830"/>
        <v>1931</v>
      </c>
      <c r="BA4231" s="26">
        <v>1931</v>
      </c>
      <c r="BB4231" s="15">
        <v>10.6</v>
      </c>
      <c r="BC4231" s="15">
        <v>11.7</v>
      </c>
      <c r="BD4231" s="15">
        <v>11.7</v>
      </c>
      <c r="BE4231" s="15">
        <v>10.3</v>
      </c>
      <c r="BF4231" s="15">
        <v>10.7</v>
      </c>
      <c r="BG4231" s="15">
        <v>8.3000000000000007</v>
      </c>
      <c r="BH4231" s="15">
        <v>6.6</v>
      </c>
      <c r="BI4231" s="15">
        <v>7.6</v>
      </c>
      <c r="BJ4231" s="15">
        <v>7.4</v>
      </c>
      <c r="BK4231" s="15">
        <v>7.9</v>
      </c>
      <c r="BL4231" s="15">
        <v>9.4</v>
      </c>
      <c r="BM4231" s="15">
        <v>9.5</v>
      </c>
      <c r="BN4231" s="21">
        <f t="shared" si="1827"/>
        <v>9.3083333333333336</v>
      </c>
      <c r="BP4231" s="22">
        <f t="shared" si="1828"/>
        <v>11.333333333333334</v>
      </c>
      <c r="BQ4231" s="23">
        <f t="shared" si="1829"/>
        <v>7.5</v>
      </c>
      <c r="BR4231" s="24">
        <f t="shared" si="1835"/>
        <v>9.6037878787878803</v>
      </c>
      <c r="BZ4231" s="2">
        <f t="shared" si="1844"/>
        <v>1931</v>
      </c>
      <c r="CA4231" s="26">
        <v>1931</v>
      </c>
      <c r="CB4231" s="15">
        <v>11.4</v>
      </c>
      <c r="CC4231" s="15">
        <v>11.2</v>
      </c>
      <c r="CD4231" s="15">
        <v>11.6</v>
      </c>
      <c r="CE4231" s="15">
        <v>10.4</v>
      </c>
      <c r="CF4231" s="15">
        <v>10.4</v>
      </c>
      <c r="CG4231" s="15">
        <v>8.8000000000000007</v>
      </c>
      <c r="CH4231" s="15">
        <v>7.8</v>
      </c>
      <c r="CI4231" s="15">
        <v>7.7</v>
      </c>
      <c r="CJ4231" s="15">
        <v>7.6</v>
      </c>
      <c r="CK4231" s="15">
        <v>8.3000000000000007</v>
      </c>
      <c r="CL4231" s="15">
        <v>9.3000000000000007</v>
      </c>
      <c r="CM4231" s="15">
        <v>9.8000000000000007</v>
      </c>
      <c r="CN4231" s="21">
        <f t="shared" si="1839"/>
        <v>9.5249999999999986</v>
      </c>
      <c r="CP4231" s="22">
        <f t="shared" si="1840"/>
        <v>11.4</v>
      </c>
      <c r="CQ4231" s="23">
        <f t="shared" si="1841"/>
        <v>8.1</v>
      </c>
      <c r="CR4231" s="24">
        <f t="shared" si="1854"/>
        <v>10.047727272727274</v>
      </c>
      <c r="CZ4231" s="2">
        <f t="shared" si="1845"/>
        <v>1931</v>
      </c>
      <c r="DA4231" s="35" t="s">
        <v>66</v>
      </c>
      <c r="DB4231" s="102" t="s">
        <v>3501</v>
      </c>
      <c r="DC4231" s="102" t="s">
        <v>1774</v>
      </c>
      <c r="DD4231" s="102" t="s">
        <v>6196</v>
      </c>
      <c r="DE4231" s="102" t="s">
        <v>5441</v>
      </c>
      <c r="DF4231" s="102" t="s">
        <v>5981</v>
      </c>
      <c r="DG4231" s="102" t="s">
        <v>6197</v>
      </c>
      <c r="DH4231" s="102" t="s">
        <v>6198</v>
      </c>
      <c r="DI4231" s="102" t="s">
        <v>6199</v>
      </c>
      <c r="DJ4231" s="102" t="s">
        <v>5335</v>
      </c>
      <c r="DK4231" s="102" t="s">
        <v>4994</v>
      </c>
      <c r="DL4231" s="102" t="s">
        <v>6200</v>
      </c>
      <c r="DM4231" s="102" t="s">
        <v>3000</v>
      </c>
      <c r="DN4231" s="102" t="s">
        <v>6201</v>
      </c>
      <c r="DP4231" s="22" t="e">
        <f t="shared" si="1842"/>
        <v>#VALUE!</v>
      </c>
      <c r="DQ4231" s="23" t="e">
        <f t="shared" si="1843"/>
        <v>#VALUE!</v>
      </c>
      <c r="DR4231" s="24" t="e">
        <f t="shared" si="1855"/>
        <v>#DIV/0!</v>
      </c>
      <c r="DZ4231" s="2">
        <f t="shared" si="1838"/>
        <v>1931</v>
      </c>
      <c r="EA4231" s="35" t="s">
        <v>63</v>
      </c>
      <c r="EB4231" s="102" t="s">
        <v>3114</v>
      </c>
      <c r="EC4231" s="102" t="s">
        <v>1197</v>
      </c>
      <c r="ED4231" s="102" t="s">
        <v>782</v>
      </c>
      <c r="EE4231" s="102" t="s">
        <v>6202</v>
      </c>
      <c r="EF4231" s="102" t="s">
        <v>6203</v>
      </c>
      <c r="EG4231" s="102" t="s">
        <v>5267</v>
      </c>
      <c r="EH4231" s="102" t="s">
        <v>5095</v>
      </c>
      <c r="EI4231" s="102" t="s">
        <v>5064</v>
      </c>
      <c r="EJ4231" s="102" t="s">
        <v>5825</v>
      </c>
      <c r="EK4231" s="102" t="s">
        <v>5867</v>
      </c>
      <c r="EL4231" s="102" t="s">
        <v>2082</v>
      </c>
      <c r="EM4231" s="102" t="s">
        <v>957</v>
      </c>
      <c r="EN4231" s="102" t="s">
        <v>6204</v>
      </c>
      <c r="EP4231" s="22" t="e">
        <f t="shared" si="1836"/>
        <v>#VALUE!</v>
      </c>
      <c r="EQ4231" s="23" t="e">
        <f t="shared" si="1837"/>
        <v>#VALUE!</v>
      </c>
      <c r="ER4231" s="24" t="e">
        <f t="shared" si="1851"/>
        <v>#DIV/0!</v>
      </c>
      <c r="EZ4231" s="2">
        <f t="shared" si="1850"/>
        <v>1931</v>
      </c>
      <c r="FA4231" s="35" t="s">
        <v>63</v>
      </c>
      <c r="FB4231" s="102" t="s">
        <v>338</v>
      </c>
      <c r="FC4231" s="102" t="s">
        <v>3042</v>
      </c>
      <c r="FD4231" s="102" t="s">
        <v>6205</v>
      </c>
      <c r="FE4231" s="102" t="s">
        <v>6206</v>
      </c>
      <c r="FF4231" s="102" t="s">
        <v>6207</v>
      </c>
      <c r="FG4231" s="102" t="s">
        <v>5843</v>
      </c>
      <c r="FH4231" s="102" t="s">
        <v>5203</v>
      </c>
      <c r="FI4231" s="102" t="s">
        <v>5670</v>
      </c>
      <c r="FJ4231" s="102" t="s">
        <v>5457</v>
      </c>
      <c r="FK4231" s="102" t="s">
        <v>5361</v>
      </c>
      <c r="FL4231" s="102" t="s">
        <v>5328</v>
      </c>
      <c r="FM4231" s="102" t="s">
        <v>1649</v>
      </c>
      <c r="FN4231" s="102" t="s">
        <v>6208</v>
      </c>
      <c r="FP4231" s="22" t="e">
        <f t="shared" si="1848"/>
        <v>#VALUE!</v>
      </c>
      <c r="FQ4231" s="23" t="e">
        <f t="shared" si="1849"/>
        <v>#VALUE!</v>
      </c>
      <c r="FR4231" s="24" t="e">
        <f t="shared" si="1856"/>
        <v>#DIV/0!</v>
      </c>
      <c r="FZ4231" s="2">
        <f t="shared" si="1859"/>
        <v>1931</v>
      </c>
      <c r="GA4231" s="35" t="s">
        <v>62</v>
      </c>
      <c r="GB4231" s="102" t="s">
        <v>2461</v>
      </c>
      <c r="GC4231" s="102" t="s">
        <v>2605</v>
      </c>
      <c r="GD4231" s="102" t="s">
        <v>2924</v>
      </c>
      <c r="GE4231" s="102" t="s">
        <v>959</v>
      </c>
      <c r="GF4231" s="102" t="s">
        <v>6209</v>
      </c>
      <c r="GG4231" s="102" t="s">
        <v>4955</v>
      </c>
      <c r="GH4231" s="102" t="s">
        <v>6005</v>
      </c>
      <c r="GI4231" s="102" t="s">
        <v>5948</v>
      </c>
      <c r="GJ4231" s="102" t="s">
        <v>5090</v>
      </c>
      <c r="GK4231" s="102" t="s">
        <v>4410</v>
      </c>
      <c r="GL4231" s="102" t="s">
        <v>5410</v>
      </c>
      <c r="GM4231" s="102" t="s">
        <v>6210</v>
      </c>
      <c r="GN4231" s="102" t="s">
        <v>6211</v>
      </c>
      <c r="GO4231" s="2"/>
      <c r="GP4231" s="22" t="e">
        <f t="shared" si="1857"/>
        <v>#VALUE!</v>
      </c>
      <c r="GQ4231" s="23" t="e">
        <f t="shared" si="1858"/>
        <v>#VALUE!</v>
      </c>
      <c r="GR4231" s="24" t="e">
        <f t="shared" si="1831"/>
        <v>#DIV/0!</v>
      </c>
      <c r="GS4231" s="22" t="e">
        <f>AVERAGE(Sheet1!AP4231,Sheet1!BP4231,Sheet1!CP4231,Sheet1!DP4230,Sheet1!EP4231,Sheet1!FP4231,Sheet1!GP4231)</f>
        <v>#VALUE!</v>
      </c>
      <c r="GT4231" s="23" t="e">
        <f>AVERAGE(Sheet1!AQ4231,Sheet1!BQ4231,Sheet1!CQ4231,Sheet1!DQ4230,Sheet1!EQ4231,Sheet1!FQ4231,Sheet1!GQ4231)</f>
        <v>#VALUE!</v>
      </c>
      <c r="GU4231" s="22" t="e">
        <f t="shared" si="1832"/>
        <v>#VALUE!</v>
      </c>
      <c r="GV4231" s="23" t="e">
        <f t="shared" si="1833"/>
        <v>#VALUE!</v>
      </c>
      <c r="GW4231" s="24" t="e">
        <f>AVERAGE(Sheet1!$AO4231,Sheet1!$BO4231,Sheet1!$CO4231,Sheet1!$DO4230,Sheet1!$EO4231,Sheet1!$FO4231,Sheet1!$GO4231)</f>
        <v>#DIV/0!</v>
      </c>
      <c r="GX4231" s="24" t="e">
        <f t="shared" si="1834"/>
        <v>#DIV/0!</v>
      </c>
    </row>
    <row r="4232" spans="27:206">
      <c r="AA4232" s="35" t="s">
        <v>111</v>
      </c>
      <c r="AB4232" s="36" t="s">
        <v>6212</v>
      </c>
      <c r="AC4232" s="36" t="s">
        <v>6105</v>
      </c>
      <c r="AD4232" s="36" t="s">
        <v>6153</v>
      </c>
      <c r="AE4232" s="36" t="s">
        <v>5225</v>
      </c>
      <c r="AF4232" s="36" t="s">
        <v>5100</v>
      </c>
      <c r="AG4232" s="36" t="s">
        <v>6213</v>
      </c>
      <c r="AH4232" s="36" t="s">
        <v>6214</v>
      </c>
      <c r="AI4232" s="36" t="s">
        <v>6215</v>
      </c>
      <c r="AJ4232" s="36" t="s">
        <v>6216</v>
      </c>
      <c r="AK4232" s="36" t="s">
        <v>5474</v>
      </c>
      <c r="AL4232" s="36" t="s">
        <v>5104</v>
      </c>
      <c r="AM4232" s="36" t="s">
        <v>6160</v>
      </c>
      <c r="AN4232" s="36" t="s">
        <v>6217</v>
      </c>
      <c r="AP4232" s="22" t="e">
        <f t="shared" si="1852"/>
        <v>#VALUE!</v>
      </c>
      <c r="AQ4232" s="23" t="e">
        <f t="shared" si="1853"/>
        <v>#VALUE!</v>
      </c>
      <c r="AR4232" s="24"/>
      <c r="AZ4232" s="2">
        <f t="shared" si="1830"/>
        <v>1932</v>
      </c>
      <c r="BA4232" s="26">
        <v>1932</v>
      </c>
      <c r="BB4232" s="15">
        <v>11.3</v>
      </c>
      <c r="BC4232" s="15">
        <v>11.4</v>
      </c>
      <c r="BD4232" s="15">
        <v>11.7</v>
      </c>
      <c r="BE4232" s="15">
        <v>11.5</v>
      </c>
      <c r="BF4232" s="15">
        <v>9.6999999999999993</v>
      </c>
      <c r="BG4232" s="15">
        <v>8.1</v>
      </c>
      <c r="BH4232" s="15">
        <v>7.2</v>
      </c>
      <c r="BI4232" s="15">
        <v>7.5</v>
      </c>
      <c r="BJ4232" s="15">
        <v>7.8</v>
      </c>
      <c r="BK4232" s="15">
        <v>8.4</v>
      </c>
      <c r="BL4232" s="15">
        <v>9.6</v>
      </c>
      <c r="BM4232" s="15">
        <v>10.3</v>
      </c>
      <c r="BN4232" s="21">
        <f t="shared" ref="BN4232:BN4263" si="1860">SUM(BB4232:BM4232)/12</f>
        <v>9.5416666666666661</v>
      </c>
      <c r="BP4232" s="22">
        <f t="shared" ref="BP4232:BP4263" si="1861">SUM(BB4232+BC4232+BD4232)/3</f>
        <v>11.466666666666669</v>
      </c>
      <c r="BQ4232" s="23">
        <f t="shared" ref="BQ4232:BQ4263" si="1862">SUM(BG4232+BH4232+BI4232)/3</f>
        <v>7.6000000000000005</v>
      </c>
      <c r="BR4232" s="24">
        <f t="shared" si="1835"/>
        <v>9.5712121212121239</v>
      </c>
      <c r="BZ4232" s="2">
        <f t="shared" si="1844"/>
        <v>1932</v>
      </c>
      <c r="CA4232" s="26">
        <v>1932</v>
      </c>
      <c r="CB4232" s="15">
        <v>11.5</v>
      </c>
      <c r="CC4232" s="15">
        <v>11.1</v>
      </c>
      <c r="CD4232" s="15">
        <v>11.6</v>
      </c>
      <c r="CE4232" s="15">
        <v>11.9</v>
      </c>
      <c r="CF4232" s="15">
        <v>9.4</v>
      </c>
      <c r="CG4232" s="15">
        <v>8.1</v>
      </c>
      <c r="CH4232" s="15">
        <v>7.4</v>
      </c>
      <c r="CI4232" s="15">
        <v>8</v>
      </c>
      <c r="CJ4232" s="15">
        <v>8.8000000000000007</v>
      </c>
      <c r="CK4232" s="15">
        <v>8.6</v>
      </c>
      <c r="CL4232" s="15">
        <v>10.3</v>
      </c>
      <c r="CM4232" s="15">
        <v>10.5</v>
      </c>
      <c r="CN4232" s="21">
        <f t="shared" si="1839"/>
        <v>9.7666666666666657</v>
      </c>
      <c r="CP4232" s="22">
        <f t="shared" si="1840"/>
        <v>11.4</v>
      </c>
      <c r="CQ4232" s="23">
        <f t="shared" si="1841"/>
        <v>7.833333333333333</v>
      </c>
      <c r="CR4232" s="24">
        <f t="shared" si="1854"/>
        <v>9.9340909090909086</v>
      </c>
      <c r="CZ4232" s="2">
        <f t="shared" si="1845"/>
        <v>1932</v>
      </c>
      <c r="DA4232" s="35" t="s">
        <v>67</v>
      </c>
      <c r="DB4232" s="102" t="s">
        <v>3347</v>
      </c>
      <c r="DC4232" s="102" t="s">
        <v>201</v>
      </c>
      <c r="DD4232" s="102" t="s">
        <v>6218</v>
      </c>
      <c r="DE4232" s="102" t="s">
        <v>5195</v>
      </c>
      <c r="DF4232" s="102" t="s">
        <v>5852</v>
      </c>
      <c r="DG4232" s="102" t="s">
        <v>6219</v>
      </c>
      <c r="DH4232" s="102" t="s">
        <v>5357</v>
      </c>
      <c r="DI4232" s="102" t="s">
        <v>5181</v>
      </c>
      <c r="DJ4232" s="102" t="s">
        <v>5474</v>
      </c>
      <c r="DK4232" s="102" t="s">
        <v>6220</v>
      </c>
      <c r="DL4232" s="102" t="s">
        <v>6221</v>
      </c>
      <c r="DM4232" s="102" t="s">
        <v>6222</v>
      </c>
      <c r="DN4232" s="102" t="s">
        <v>6223</v>
      </c>
      <c r="DP4232" s="22" t="e">
        <f t="shared" si="1842"/>
        <v>#VALUE!</v>
      </c>
      <c r="DQ4232" s="23" t="e">
        <f t="shared" si="1843"/>
        <v>#VALUE!</v>
      </c>
      <c r="DR4232" s="24" t="e">
        <f t="shared" si="1855"/>
        <v>#DIV/0!</v>
      </c>
      <c r="DZ4232" s="2">
        <f t="shared" si="1838"/>
        <v>1932</v>
      </c>
      <c r="EA4232" s="35" t="s">
        <v>64</v>
      </c>
      <c r="EB4232" s="102" t="s">
        <v>1157</v>
      </c>
      <c r="EC4232" s="102" t="s">
        <v>2058</v>
      </c>
      <c r="ED4232" s="102" t="s">
        <v>782</v>
      </c>
      <c r="EE4232" s="102" t="s">
        <v>1262</v>
      </c>
      <c r="EF4232" s="102" t="s">
        <v>5301</v>
      </c>
      <c r="EG4232" s="102" t="s">
        <v>5239</v>
      </c>
      <c r="EH4232" s="102" t="s">
        <v>5035</v>
      </c>
      <c r="EI4232" s="102" t="s">
        <v>5445</v>
      </c>
      <c r="EJ4232" s="102" t="s">
        <v>6224</v>
      </c>
      <c r="EK4232" s="102" t="s">
        <v>5524</v>
      </c>
      <c r="EL4232" s="102" t="s">
        <v>1498</v>
      </c>
      <c r="EM4232" s="102" t="s">
        <v>6225</v>
      </c>
      <c r="EN4232" s="102" t="s">
        <v>6226</v>
      </c>
      <c r="EP4232" s="22" t="e">
        <f t="shared" si="1836"/>
        <v>#VALUE!</v>
      </c>
      <c r="EQ4232" s="23" t="e">
        <f t="shared" si="1837"/>
        <v>#VALUE!</v>
      </c>
      <c r="ER4232" s="24" t="e">
        <f t="shared" si="1851"/>
        <v>#DIV/0!</v>
      </c>
      <c r="EZ4232" s="2">
        <f t="shared" si="1850"/>
        <v>1932</v>
      </c>
      <c r="FA4232" s="35" t="s">
        <v>64</v>
      </c>
      <c r="FB4232" s="102" t="s">
        <v>1072</v>
      </c>
      <c r="FC4232" s="102" t="s">
        <v>2790</v>
      </c>
      <c r="FD4232" s="102" t="s">
        <v>6227</v>
      </c>
      <c r="FE4232" s="102" t="s">
        <v>6228</v>
      </c>
      <c r="FF4232" s="102" t="s">
        <v>5532</v>
      </c>
      <c r="FG4232" s="102" t="s">
        <v>5356</v>
      </c>
      <c r="FH4232" s="102" t="s">
        <v>5157</v>
      </c>
      <c r="FI4232" s="102" t="s">
        <v>6229</v>
      </c>
      <c r="FJ4232" s="102" t="s">
        <v>5289</v>
      </c>
      <c r="FK4232" s="102" t="s">
        <v>5843</v>
      </c>
      <c r="FL4232" s="102" t="s">
        <v>6230</v>
      </c>
      <c r="FM4232" s="102" t="s">
        <v>2290</v>
      </c>
      <c r="FN4232" s="102" t="s">
        <v>6231</v>
      </c>
      <c r="FP4232" s="22" t="e">
        <f t="shared" si="1848"/>
        <v>#VALUE!</v>
      </c>
      <c r="FQ4232" s="23" t="e">
        <f t="shared" si="1849"/>
        <v>#VALUE!</v>
      </c>
      <c r="FR4232" s="24" t="e">
        <f t="shared" si="1856"/>
        <v>#DIV/0!</v>
      </c>
      <c r="FZ4232" s="2">
        <f t="shared" si="1859"/>
        <v>1932</v>
      </c>
      <c r="GA4232" s="35" t="s">
        <v>63</v>
      </c>
      <c r="GB4232" s="102" t="s">
        <v>4914</v>
      </c>
      <c r="GC4232" s="102" t="s">
        <v>589</v>
      </c>
      <c r="GD4232" s="102" t="s">
        <v>6232</v>
      </c>
      <c r="GE4232" s="102" t="s">
        <v>2153</v>
      </c>
      <c r="GF4232" s="102" t="s">
        <v>6023</v>
      </c>
      <c r="GG4232" s="102" t="s">
        <v>6233</v>
      </c>
      <c r="GH4232" s="102" t="s">
        <v>6234</v>
      </c>
      <c r="GI4232" s="102" t="s">
        <v>6235</v>
      </c>
      <c r="GJ4232" s="102" t="s">
        <v>5090</v>
      </c>
      <c r="GK4232" s="102" t="s">
        <v>5992</v>
      </c>
      <c r="GL4232" s="102" t="s">
        <v>578</v>
      </c>
      <c r="GM4232" s="102" t="s">
        <v>5374</v>
      </c>
      <c r="GN4232" s="102" t="s">
        <v>6236</v>
      </c>
      <c r="GO4232" s="2"/>
      <c r="GP4232" s="22" t="e">
        <f t="shared" si="1857"/>
        <v>#VALUE!</v>
      </c>
      <c r="GQ4232" s="23" t="e">
        <f t="shared" si="1858"/>
        <v>#VALUE!</v>
      </c>
      <c r="GR4232" s="24" t="e">
        <f t="shared" si="1831"/>
        <v>#DIV/0!</v>
      </c>
      <c r="GS4232" s="22" t="e">
        <f>AVERAGE(Sheet1!AP4232,Sheet1!BP4232,Sheet1!CP4232,Sheet1!DP4231,Sheet1!EP4232,Sheet1!FP4232,Sheet1!GP4232)</f>
        <v>#VALUE!</v>
      </c>
      <c r="GT4232" s="23" t="e">
        <f>AVERAGE(Sheet1!AQ4232,Sheet1!BQ4232,Sheet1!CQ4232,Sheet1!DQ4231,Sheet1!EQ4232,Sheet1!FQ4232,Sheet1!GQ4232)</f>
        <v>#VALUE!</v>
      </c>
      <c r="GU4232" s="22" t="e">
        <f t="shared" si="1832"/>
        <v>#VALUE!</v>
      </c>
      <c r="GV4232" s="23" t="e">
        <f t="shared" si="1833"/>
        <v>#VALUE!</v>
      </c>
      <c r="GW4232" s="24" t="e">
        <f>AVERAGE(Sheet1!$AO4232,Sheet1!$BO4232,Sheet1!$CO4232,Sheet1!$DO4231,Sheet1!$EO4232,Sheet1!$FO4232,Sheet1!$GO4232)</f>
        <v>#DIV/0!</v>
      </c>
      <c r="GX4232" s="24" t="e">
        <f t="shared" si="1834"/>
        <v>#DIV/0!</v>
      </c>
    </row>
    <row r="4233" spans="27:206" ht="12.75" customHeight="1">
      <c r="AA4233" s="35" t="s">
        <v>112</v>
      </c>
      <c r="AB4233" s="36" t="s">
        <v>1229</v>
      </c>
      <c r="AC4233" s="36" t="s">
        <v>6021</v>
      </c>
      <c r="AD4233" s="36" t="s">
        <v>6237</v>
      </c>
      <c r="AE4233" s="36" t="s">
        <v>6238</v>
      </c>
      <c r="AF4233" s="36" t="s">
        <v>6239</v>
      </c>
      <c r="AG4233" s="36" t="s">
        <v>6091</v>
      </c>
      <c r="AH4233" s="36" t="s">
        <v>6240</v>
      </c>
      <c r="AI4233" s="36" t="s">
        <v>6241</v>
      </c>
      <c r="AJ4233" s="36" t="s">
        <v>6242</v>
      </c>
      <c r="AK4233" s="36" t="s">
        <v>5226</v>
      </c>
      <c r="AL4233" s="36" t="s">
        <v>5271</v>
      </c>
      <c r="AM4233" s="36" t="s">
        <v>6243</v>
      </c>
      <c r="AN4233" s="36" t="s">
        <v>6244</v>
      </c>
      <c r="AP4233" s="22" t="e">
        <f t="shared" si="1852"/>
        <v>#VALUE!</v>
      </c>
      <c r="AQ4233" s="23" t="e">
        <f t="shared" si="1853"/>
        <v>#VALUE!</v>
      </c>
      <c r="AR4233" s="24" t="e">
        <f t="shared" ref="AR4233:AR4264" si="1863">AVERAGE(AN4223:AN4233)</f>
        <v>#DIV/0!</v>
      </c>
      <c r="AZ4233" s="2">
        <f t="shared" ref="AZ4233:AZ4264" si="1864">AZ4232+1</f>
        <v>1933</v>
      </c>
      <c r="BA4233" s="26">
        <v>1933</v>
      </c>
      <c r="BB4233" s="15">
        <v>10.6</v>
      </c>
      <c r="BC4233" s="15">
        <v>10.4</v>
      </c>
      <c r="BD4233" s="15">
        <v>11.4</v>
      </c>
      <c r="BE4233" s="15">
        <v>9.1999999999999993</v>
      </c>
      <c r="BF4233" s="15">
        <v>8.5</v>
      </c>
      <c r="BG4233" s="15">
        <v>7.9</v>
      </c>
      <c r="BH4233" s="15">
        <v>7.4</v>
      </c>
      <c r="BI4233" s="15">
        <v>6.9</v>
      </c>
      <c r="BJ4233" s="15">
        <v>8.5</v>
      </c>
      <c r="BK4233" s="15">
        <v>9.6</v>
      </c>
      <c r="BL4233" s="15">
        <v>9</v>
      </c>
      <c r="BM4233" s="15">
        <v>10.9</v>
      </c>
      <c r="BN4233" s="21">
        <f t="shared" si="1860"/>
        <v>9.1916666666666664</v>
      </c>
      <c r="BP4233" s="22">
        <f t="shared" si="1861"/>
        <v>10.799999999999999</v>
      </c>
      <c r="BQ4233" s="23">
        <f t="shared" si="1862"/>
        <v>7.4000000000000012</v>
      </c>
      <c r="BR4233" s="24">
        <f t="shared" si="1835"/>
        <v>9.5090909090909115</v>
      </c>
      <c r="BZ4233" s="2">
        <f t="shared" si="1844"/>
        <v>1933</v>
      </c>
      <c r="CA4233" s="26">
        <v>1933</v>
      </c>
      <c r="CB4233" s="15">
        <v>11.9</v>
      </c>
      <c r="CC4233" s="15">
        <v>12</v>
      </c>
      <c r="CD4233" s="15">
        <v>11.9</v>
      </c>
      <c r="CE4233" s="15">
        <v>10.5</v>
      </c>
      <c r="CF4233" s="15">
        <v>9.6</v>
      </c>
      <c r="CG4233" s="15">
        <v>8.8000000000000007</v>
      </c>
      <c r="CH4233" s="15">
        <v>7.3</v>
      </c>
      <c r="CI4233" s="15">
        <v>7.4</v>
      </c>
      <c r="CJ4233" s="15">
        <v>8.6999999999999993</v>
      </c>
      <c r="CK4233" s="15">
        <v>9.6</v>
      </c>
      <c r="CL4233" s="15">
        <v>10.1</v>
      </c>
      <c r="CM4233" s="15">
        <v>11.8</v>
      </c>
      <c r="CN4233" s="21">
        <f t="shared" si="1839"/>
        <v>9.9666666666666668</v>
      </c>
      <c r="CP4233" s="22">
        <f t="shared" si="1840"/>
        <v>11.933333333333332</v>
      </c>
      <c r="CQ4233" s="23">
        <f t="shared" si="1841"/>
        <v>7.833333333333333</v>
      </c>
      <c r="CR4233" s="24">
        <f t="shared" si="1854"/>
        <v>9.9007575757575772</v>
      </c>
      <c r="CZ4233" s="2">
        <f t="shared" si="1845"/>
        <v>1933</v>
      </c>
      <c r="DA4233" s="1" t="s">
        <v>722</v>
      </c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P4233" s="22">
        <f t="shared" si="1842"/>
        <v>0</v>
      </c>
      <c r="DQ4233" s="23">
        <f t="shared" si="1843"/>
        <v>0</v>
      </c>
      <c r="DR4233" s="24" t="e">
        <f t="shared" si="1855"/>
        <v>#DIV/0!</v>
      </c>
      <c r="DZ4233" s="2">
        <f t="shared" si="1838"/>
        <v>1933</v>
      </c>
      <c r="EA4233" s="35" t="s">
        <v>65</v>
      </c>
      <c r="EB4233" s="102" t="s">
        <v>2091</v>
      </c>
      <c r="EC4233" s="102" t="s">
        <v>4788</v>
      </c>
      <c r="ED4233" s="102" t="s">
        <v>1048</v>
      </c>
      <c r="EE4233" s="102" t="s">
        <v>5222</v>
      </c>
      <c r="EF4233" s="102" t="s">
        <v>5292</v>
      </c>
      <c r="EG4233" s="102" t="s">
        <v>5907</v>
      </c>
      <c r="EH4233" s="102" t="s">
        <v>6245</v>
      </c>
      <c r="EI4233" s="102" t="s">
        <v>5156</v>
      </c>
      <c r="EJ4233" s="102" t="s">
        <v>5301</v>
      </c>
      <c r="EK4233" s="102" t="s">
        <v>5678</v>
      </c>
      <c r="EL4233" s="102" t="s">
        <v>6246</v>
      </c>
      <c r="EM4233" s="102" t="s">
        <v>3482</v>
      </c>
      <c r="EN4233" s="102" t="s">
        <v>6247</v>
      </c>
      <c r="EP4233" s="22" t="e">
        <f t="shared" si="1836"/>
        <v>#VALUE!</v>
      </c>
      <c r="EQ4233" s="23" t="e">
        <f t="shared" si="1837"/>
        <v>#VALUE!</v>
      </c>
      <c r="ER4233" s="24" t="e">
        <f t="shared" si="1851"/>
        <v>#DIV/0!</v>
      </c>
      <c r="EZ4233" s="2">
        <f t="shared" si="1850"/>
        <v>1933</v>
      </c>
      <c r="FA4233" s="35" t="s">
        <v>65</v>
      </c>
      <c r="FB4233" s="102" t="s">
        <v>3993</v>
      </c>
      <c r="FC4233" s="102" t="s">
        <v>2120</v>
      </c>
      <c r="FD4233" s="102" t="s">
        <v>1549</v>
      </c>
      <c r="FE4233" s="102" t="s">
        <v>5222</v>
      </c>
      <c r="FF4233" s="102" t="s">
        <v>6248</v>
      </c>
      <c r="FG4233" s="102" t="s">
        <v>6249</v>
      </c>
      <c r="FH4233" s="102" t="s">
        <v>6250</v>
      </c>
      <c r="FI4233" s="102" t="s">
        <v>5156</v>
      </c>
      <c r="FJ4233" s="102" t="s">
        <v>6251</v>
      </c>
      <c r="FK4233" s="102" t="s">
        <v>3490</v>
      </c>
      <c r="FL4233" s="102" t="s">
        <v>2182</v>
      </c>
      <c r="FM4233" s="102" t="s">
        <v>566</v>
      </c>
      <c r="FN4233" s="102" t="s">
        <v>6252</v>
      </c>
      <c r="FP4233" s="22" t="e">
        <f t="shared" si="1848"/>
        <v>#VALUE!</v>
      </c>
      <c r="FQ4233" s="23" t="e">
        <f t="shared" si="1849"/>
        <v>#VALUE!</v>
      </c>
      <c r="FR4233" s="24" t="e">
        <f t="shared" si="1856"/>
        <v>#DIV/0!</v>
      </c>
      <c r="FZ4233" s="2">
        <f t="shared" si="1859"/>
        <v>1933</v>
      </c>
      <c r="GA4233" s="35" t="s">
        <v>64</v>
      </c>
      <c r="GB4233" s="102" t="s">
        <v>3571</v>
      </c>
      <c r="GC4233" s="102" t="s">
        <v>6253</v>
      </c>
      <c r="GD4233" s="102" t="s">
        <v>3636</v>
      </c>
      <c r="GE4233" s="102" t="s">
        <v>3502</v>
      </c>
      <c r="GF4233" s="102" t="s">
        <v>6254</v>
      </c>
      <c r="GG4233" s="102" t="s">
        <v>6255</v>
      </c>
      <c r="GH4233" s="102" t="s">
        <v>6256</v>
      </c>
      <c r="GI4233" s="102" t="s">
        <v>6257</v>
      </c>
      <c r="GJ4233" s="102" t="s">
        <v>5105</v>
      </c>
      <c r="GK4233" s="102" t="s">
        <v>6008</v>
      </c>
      <c r="GL4233" s="102" t="s">
        <v>5020</v>
      </c>
      <c r="GM4233" s="102" t="s">
        <v>6258</v>
      </c>
      <c r="GN4233" s="102" t="s">
        <v>6259</v>
      </c>
      <c r="GO4233" s="2"/>
      <c r="GP4233" s="22" t="e">
        <f t="shared" si="1857"/>
        <v>#VALUE!</v>
      </c>
      <c r="GQ4233" s="23" t="e">
        <f t="shared" si="1858"/>
        <v>#VALUE!</v>
      </c>
      <c r="GR4233" s="24" t="e">
        <f t="shared" si="1831"/>
        <v>#DIV/0!</v>
      </c>
      <c r="GS4233" s="22" t="e">
        <f>AVERAGE(Sheet1!AP4233,Sheet1!BP4233,Sheet1!CP4233,Sheet1!DP4232,Sheet1!EP4233,Sheet1!FP4233,Sheet1!GP4233)</f>
        <v>#VALUE!</v>
      </c>
      <c r="GT4233" s="23" t="e">
        <f>AVERAGE(Sheet1!AQ4233,Sheet1!BQ4233,Sheet1!CQ4233,Sheet1!DQ4232,Sheet1!EQ4233,Sheet1!FQ4233,Sheet1!GQ4233)</f>
        <v>#VALUE!</v>
      </c>
      <c r="GU4233" s="22" t="e">
        <f t="shared" si="1832"/>
        <v>#VALUE!</v>
      </c>
      <c r="GV4233" s="23" t="e">
        <f t="shared" si="1833"/>
        <v>#VALUE!</v>
      </c>
      <c r="GW4233" s="24" t="e">
        <f>AVERAGE(Sheet1!$AO4233,Sheet1!$BO4233,Sheet1!$CO4233,Sheet1!$DO4232,Sheet1!$EO4233,Sheet1!$FO4233,Sheet1!$GO4233)</f>
        <v>#DIV/0!</v>
      </c>
      <c r="GX4233" s="24" t="e">
        <f t="shared" si="1834"/>
        <v>#DIV/0!</v>
      </c>
    </row>
    <row r="4234" spans="27:206">
      <c r="AA4234" s="35" t="s">
        <v>113</v>
      </c>
      <c r="AB4234" s="36" t="s">
        <v>6260</v>
      </c>
      <c r="AC4234" s="36" t="s">
        <v>6261</v>
      </c>
      <c r="AD4234" s="36" t="s">
        <v>6164</v>
      </c>
      <c r="AE4234" s="36" t="s">
        <v>5225</v>
      </c>
      <c r="AF4234" s="36" t="s">
        <v>6262</v>
      </c>
      <c r="AG4234" s="36" t="s">
        <v>5521</v>
      </c>
      <c r="AH4234" s="36" t="s">
        <v>5343</v>
      </c>
      <c r="AI4234" s="36" t="s">
        <v>6263</v>
      </c>
      <c r="AJ4234" s="36" t="s">
        <v>6264</v>
      </c>
      <c r="AK4234" s="36" t="s">
        <v>6265</v>
      </c>
      <c r="AL4234" s="36" t="s">
        <v>6266</v>
      </c>
      <c r="AM4234" s="36" t="s">
        <v>5823</v>
      </c>
      <c r="AN4234" s="36" t="s">
        <v>6267</v>
      </c>
      <c r="AP4234" s="22" t="e">
        <f t="shared" si="1852"/>
        <v>#VALUE!</v>
      </c>
      <c r="AQ4234" s="23" t="e">
        <f t="shared" si="1853"/>
        <v>#VALUE!</v>
      </c>
      <c r="AR4234" s="24" t="e">
        <f t="shared" si="1863"/>
        <v>#DIV/0!</v>
      </c>
      <c r="AZ4234" s="2">
        <f t="shared" si="1864"/>
        <v>1934</v>
      </c>
      <c r="BA4234" s="26">
        <v>1934</v>
      </c>
      <c r="BB4234" s="15">
        <v>12.2</v>
      </c>
      <c r="BC4234" s="15">
        <v>12.6</v>
      </c>
      <c r="BD4234" s="15">
        <v>12.9</v>
      </c>
      <c r="BE4234" s="15">
        <v>9.6999999999999993</v>
      </c>
      <c r="BF4234" s="15">
        <v>10.3</v>
      </c>
      <c r="BG4234" s="15">
        <v>6.5</v>
      </c>
      <c r="BH4234" s="15">
        <v>7.2</v>
      </c>
      <c r="BI4234" s="15">
        <v>8.4</v>
      </c>
      <c r="BJ4234" s="15">
        <v>8.1999999999999993</v>
      </c>
      <c r="BK4234" s="15">
        <v>9.1</v>
      </c>
      <c r="BL4234" s="15">
        <v>10.5</v>
      </c>
      <c r="BM4234" s="15">
        <v>11.2</v>
      </c>
      <c r="BN4234" s="21">
        <f t="shared" si="1860"/>
        <v>9.9</v>
      </c>
      <c r="BP4234" s="22">
        <f t="shared" si="1861"/>
        <v>12.566666666666665</v>
      </c>
      <c r="BQ4234" s="23">
        <f t="shared" si="1862"/>
        <v>7.3666666666666671</v>
      </c>
      <c r="BR4234" s="24">
        <f t="shared" si="1835"/>
        <v>9.5492424242424239</v>
      </c>
      <c r="BZ4234" s="2">
        <f t="shared" si="1844"/>
        <v>1934</v>
      </c>
      <c r="CA4234" s="26">
        <v>1934</v>
      </c>
      <c r="CB4234" s="15">
        <v>12.9</v>
      </c>
      <c r="CC4234" s="15">
        <v>13.3</v>
      </c>
      <c r="CD4234" s="15">
        <v>14</v>
      </c>
      <c r="CE4234" s="15">
        <v>11.6</v>
      </c>
      <c r="CF4234" s="15">
        <v>10</v>
      </c>
      <c r="CG4234" s="15">
        <v>7.3</v>
      </c>
      <c r="CH4234" s="15">
        <v>8.8000000000000007</v>
      </c>
      <c r="CI4234" s="15">
        <v>8.3000000000000007</v>
      </c>
      <c r="CJ4234" s="15">
        <v>8.1</v>
      </c>
      <c r="CK4234" s="15">
        <v>9.1</v>
      </c>
      <c r="CL4234" s="15">
        <v>10.7</v>
      </c>
      <c r="CM4234" s="15">
        <v>11.8</v>
      </c>
      <c r="CN4234" s="21">
        <f t="shared" si="1839"/>
        <v>10.491666666666665</v>
      </c>
      <c r="CP4234" s="22">
        <f t="shared" si="1840"/>
        <v>13.4</v>
      </c>
      <c r="CQ4234" s="23">
        <f t="shared" si="1841"/>
        <v>8.1333333333333346</v>
      </c>
      <c r="CR4234" s="24">
        <f t="shared" si="1854"/>
        <v>9.9810606060606055</v>
      </c>
      <c r="CZ4234" s="2">
        <f t="shared" si="1845"/>
        <v>1934</v>
      </c>
      <c r="DA4234" s="35" t="s">
        <v>747</v>
      </c>
      <c r="DB4234" s="35" t="s">
        <v>748</v>
      </c>
      <c r="DC4234" s="35" t="s">
        <v>749</v>
      </c>
      <c r="DD4234" s="35" t="s">
        <v>750</v>
      </c>
      <c r="DE4234" s="35" t="s">
        <v>751</v>
      </c>
      <c r="DF4234" s="35" t="s">
        <v>752</v>
      </c>
      <c r="DG4234" s="35" t="s">
        <v>753</v>
      </c>
      <c r="DH4234" s="35" t="s">
        <v>754</v>
      </c>
      <c r="DI4234" s="35" t="s">
        <v>755</v>
      </c>
      <c r="DJ4234" s="35" t="s">
        <v>756</v>
      </c>
      <c r="DK4234" s="35" t="s">
        <v>757</v>
      </c>
      <c r="DL4234" s="35" t="s">
        <v>758</v>
      </c>
      <c r="DM4234" s="35" t="s">
        <v>759</v>
      </c>
      <c r="DN4234" s="35" t="s">
        <v>760</v>
      </c>
      <c r="DP4234" s="22" t="e">
        <f t="shared" si="1842"/>
        <v>#VALUE!</v>
      </c>
      <c r="DQ4234" s="23" t="e">
        <f t="shared" si="1843"/>
        <v>#VALUE!</v>
      </c>
      <c r="DR4234" s="24" t="e">
        <f t="shared" si="1855"/>
        <v>#DIV/0!</v>
      </c>
      <c r="DZ4234" s="2">
        <f t="shared" si="1838"/>
        <v>1934</v>
      </c>
      <c r="EA4234" s="35" t="s">
        <v>66</v>
      </c>
      <c r="EB4234" s="102" t="s">
        <v>2387</v>
      </c>
      <c r="EC4234" s="102" t="s">
        <v>1070</v>
      </c>
      <c r="ED4234" s="102" t="s">
        <v>6268</v>
      </c>
      <c r="EE4234" s="102" t="s">
        <v>5541</v>
      </c>
      <c r="EF4234" s="102" t="s">
        <v>6269</v>
      </c>
      <c r="EG4234" s="102" t="s">
        <v>5385</v>
      </c>
      <c r="EH4234" s="102" t="s">
        <v>6270</v>
      </c>
      <c r="EI4234" s="102" t="s">
        <v>6271</v>
      </c>
      <c r="EJ4234" s="102" t="s">
        <v>5105</v>
      </c>
      <c r="EK4234" s="102" t="s">
        <v>5329</v>
      </c>
      <c r="EL4234" s="102" t="s">
        <v>5853</v>
      </c>
      <c r="EM4234" s="102" t="s">
        <v>552</v>
      </c>
      <c r="EN4234" s="102" t="s">
        <v>6272</v>
      </c>
      <c r="EP4234" s="22" t="e">
        <f t="shared" si="1836"/>
        <v>#VALUE!</v>
      </c>
      <c r="EQ4234" s="23" t="e">
        <f t="shared" si="1837"/>
        <v>#VALUE!</v>
      </c>
      <c r="ER4234" s="24" t="e">
        <f t="shared" si="1851"/>
        <v>#DIV/0!</v>
      </c>
      <c r="EZ4234" s="2">
        <f t="shared" si="1850"/>
        <v>1934</v>
      </c>
      <c r="FA4234" s="35" t="s">
        <v>66</v>
      </c>
      <c r="FB4234" s="102" t="s">
        <v>2739</v>
      </c>
      <c r="FC4234" s="102" t="s">
        <v>3305</v>
      </c>
      <c r="FD4234" s="102" t="s">
        <v>342</v>
      </c>
      <c r="FE4234" s="102" t="s">
        <v>5358</v>
      </c>
      <c r="FF4234" s="102" t="s">
        <v>5196</v>
      </c>
      <c r="FG4234" s="102" t="s">
        <v>5051</v>
      </c>
      <c r="FH4234" s="102" t="s">
        <v>5122</v>
      </c>
      <c r="FI4234" s="102" t="s">
        <v>5297</v>
      </c>
      <c r="FJ4234" s="102" t="s">
        <v>5224</v>
      </c>
      <c r="FK4234" s="102" t="s">
        <v>5408</v>
      </c>
      <c r="FL4234" s="102" t="s">
        <v>896</v>
      </c>
      <c r="FM4234" s="102" t="s">
        <v>887</v>
      </c>
      <c r="FN4234" s="102" t="s">
        <v>6273</v>
      </c>
      <c r="FP4234" s="22" t="e">
        <f t="shared" si="1848"/>
        <v>#VALUE!</v>
      </c>
      <c r="FQ4234" s="23" t="e">
        <f t="shared" si="1849"/>
        <v>#VALUE!</v>
      </c>
      <c r="FR4234" s="24" t="e">
        <f t="shared" si="1856"/>
        <v>#DIV/0!</v>
      </c>
      <c r="FZ4234" s="2">
        <f t="shared" si="1859"/>
        <v>1934</v>
      </c>
      <c r="GA4234" s="35" t="s">
        <v>65</v>
      </c>
      <c r="GB4234" s="102" t="s">
        <v>2596</v>
      </c>
      <c r="GC4234" s="102" t="s">
        <v>1666</v>
      </c>
      <c r="GD4234" s="102" t="s">
        <v>6274</v>
      </c>
      <c r="GE4234" s="102" t="s">
        <v>6275</v>
      </c>
      <c r="GF4234" s="102" t="s">
        <v>5350</v>
      </c>
      <c r="GG4234" s="102" t="s">
        <v>5291</v>
      </c>
      <c r="GH4234" s="102" t="s">
        <v>6049</v>
      </c>
      <c r="GI4234" s="102" t="s">
        <v>5146</v>
      </c>
      <c r="GJ4234" s="102" t="s">
        <v>6276</v>
      </c>
      <c r="GK4234" s="102" t="s">
        <v>2513</v>
      </c>
      <c r="GL4234" s="102" t="s">
        <v>1175</v>
      </c>
      <c r="GM4234" s="102" t="s">
        <v>1481</v>
      </c>
      <c r="GN4234" s="102" t="s">
        <v>6277</v>
      </c>
      <c r="GO4234" s="2"/>
      <c r="GP4234" s="22" t="e">
        <f t="shared" si="1857"/>
        <v>#VALUE!</v>
      </c>
      <c r="GQ4234" s="23" t="e">
        <f t="shared" si="1858"/>
        <v>#VALUE!</v>
      </c>
      <c r="GR4234" s="24" t="e">
        <f t="shared" si="1831"/>
        <v>#DIV/0!</v>
      </c>
      <c r="GS4234" s="22" t="e">
        <f>AVERAGE(Sheet1!AP4234,Sheet1!BP4234,Sheet1!CP4234,Sheet1!DP4233,Sheet1!EP4234,Sheet1!FP4234,Sheet1!GP4234)</f>
        <v>#VALUE!</v>
      </c>
      <c r="GT4234" s="23" t="e">
        <f>AVERAGE(Sheet1!AQ4234,Sheet1!BQ4234,Sheet1!CQ4234,Sheet1!DQ4233,Sheet1!EQ4234,Sheet1!FQ4234,Sheet1!GQ4234)</f>
        <v>#VALUE!</v>
      </c>
      <c r="GU4234" s="22" t="e">
        <f t="shared" si="1832"/>
        <v>#VALUE!</v>
      </c>
      <c r="GV4234" s="23" t="e">
        <f t="shared" si="1833"/>
        <v>#VALUE!</v>
      </c>
      <c r="GW4234" s="24" t="e">
        <f>AVERAGE(Sheet1!$AO4234,Sheet1!$BO4234,Sheet1!$CO4234,Sheet1!$DO4233,Sheet1!$EO4234,Sheet1!$FO4234,Sheet1!$GO4234)</f>
        <v>#DIV/0!</v>
      </c>
      <c r="GX4234" s="24" t="e">
        <f t="shared" si="1834"/>
        <v>#DIV/0!</v>
      </c>
    </row>
    <row r="4235" spans="27:206" ht="12.75" customHeight="1">
      <c r="AA4235" s="35" t="s">
        <v>114</v>
      </c>
      <c r="AB4235" s="36" t="s">
        <v>6278</v>
      </c>
      <c r="AC4235" s="36" t="s">
        <v>6279</v>
      </c>
      <c r="AD4235" s="36" t="s">
        <v>6280</v>
      </c>
      <c r="AE4235" s="36" t="s">
        <v>6281</v>
      </c>
      <c r="AF4235" s="36" t="s">
        <v>5439</v>
      </c>
      <c r="AG4235" s="36" t="s">
        <v>6282</v>
      </c>
      <c r="AH4235" s="36" t="s">
        <v>5677</v>
      </c>
      <c r="AI4235" s="36" t="s">
        <v>5115</v>
      </c>
      <c r="AJ4235" s="36" t="s">
        <v>5030</v>
      </c>
      <c r="AK4235" s="36" t="s">
        <v>6283</v>
      </c>
      <c r="AL4235" s="36" t="s">
        <v>6284</v>
      </c>
      <c r="AM4235" s="36" t="s">
        <v>6285</v>
      </c>
      <c r="AN4235" s="36" t="s">
        <v>6286</v>
      </c>
      <c r="AP4235" s="22" t="e">
        <f t="shared" si="1852"/>
        <v>#VALUE!</v>
      </c>
      <c r="AQ4235" s="23" t="e">
        <f t="shared" si="1853"/>
        <v>#VALUE!</v>
      </c>
      <c r="AR4235" s="24" t="e">
        <f t="shared" si="1863"/>
        <v>#DIV/0!</v>
      </c>
      <c r="AZ4235" s="2">
        <f t="shared" si="1864"/>
        <v>1935</v>
      </c>
      <c r="BA4235" s="26">
        <v>1935</v>
      </c>
      <c r="BB4235" s="15">
        <v>12.4</v>
      </c>
      <c r="BC4235" s="15">
        <v>12.7</v>
      </c>
      <c r="BD4235" s="15">
        <v>10.8</v>
      </c>
      <c r="BE4235" s="15">
        <v>10.4</v>
      </c>
      <c r="BF4235" s="15">
        <v>8.1999999999999993</v>
      </c>
      <c r="BG4235" s="15">
        <v>7.1</v>
      </c>
      <c r="BH4235" s="15">
        <v>7.9</v>
      </c>
      <c r="BI4235" s="15">
        <v>8.4</v>
      </c>
      <c r="BJ4235" s="15">
        <v>8</v>
      </c>
      <c r="BK4235" s="15">
        <v>8.9</v>
      </c>
      <c r="BL4235" s="15">
        <v>9.8000000000000007</v>
      </c>
      <c r="BM4235" s="15">
        <v>11.2</v>
      </c>
      <c r="BN4235" s="21">
        <f t="shared" si="1860"/>
        <v>9.65</v>
      </c>
      <c r="BP4235" s="22">
        <f t="shared" si="1861"/>
        <v>11.966666666666669</v>
      </c>
      <c r="BQ4235" s="23">
        <f t="shared" si="1862"/>
        <v>7.8</v>
      </c>
      <c r="BR4235" s="24">
        <f t="shared" si="1835"/>
        <v>9.5727272727272741</v>
      </c>
      <c r="BZ4235" s="2">
        <f t="shared" si="1844"/>
        <v>1935</v>
      </c>
      <c r="CA4235" s="26">
        <v>1935</v>
      </c>
      <c r="CB4235" s="15">
        <v>12.7</v>
      </c>
      <c r="CC4235" s="15">
        <v>13.4</v>
      </c>
      <c r="CD4235" s="15">
        <v>11.1</v>
      </c>
      <c r="CE4235" s="15">
        <v>11.8</v>
      </c>
      <c r="CF4235" s="15">
        <v>9.4</v>
      </c>
      <c r="CG4235" s="15">
        <v>8.8000000000000007</v>
      </c>
      <c r="CH4235" s="15">
        <v>8.1999999999999993</v>
      </c>
      <c r="CI4235" s="15">
        <v>8.6</v>
      </c>
      <c r="CJ4235" s="15">
        <v>8.5</v>
      </c>
      <c r="CK4235" s="15">
        <v>8.8000000000000007</v>
      </c>
      <c r="CL4235" s="15">
        <v>10</v>
      </c>
      <c r="CM4235" s="15">
        <v>11.4</v>
      </c>
      <c r="CN4235" s="21">
        <f t="shared" si="1839"/>
        <v>10.225</v>
      </c>
      <c r="CP4235" s="22">
        <f t="shared" si="1840"/>
        <v>12.4</v>
      </c>
      <c r="CQ4235" s="23">
        <f t="shared" si="1841"/>
        <v>8.5333333333333332</v>
      </c>
      <c r="CR4235" s="24">
        <f t="shared" si="1854"/>
        <v>10.061363636363636</v>
      </c>
      <c r="CZ4235" s="2">
        <f t="shared" si="1845"/>
        <v>1935</v>
      </c>
      <c r="DA4235" s="35" t="s">
        <v>68</v>
      </c>
      <c r="DB4235" s="102" t="s">
        <v>2744</v>
      </c>
      <c r="DC4235" s="102" t="s">
        <v>1981</v>
      </c>
      <c r="DD4235" s="102" t="s">
        <v>6287</v>
      </c>
      <c r="DE4235" s="102" t="s">
        <v>5573</v>
      </c>
      <c r="DF4235" s="102" t="s">
        <v>5886</v>
      </c>
      <c r="DG4235" s="102" t="s">
        <v>5934</v>
      </c>
      <c r="DH4235" s="102" t="s">
        <v>6288</v>
      </c>
      <c r="DI4235" s="102" t="s">
        <v>6289</v>
      </c>
      <c r="DJ4235" s="102" t="s">
        <v>5896</v>
      </c>
      <c r="DK4235" s="102" t="s">
        <v>6290</v>
      </c>
      <c r="DL4235" s="102" t="s">
        <v>6291</v>
      </c>
      <c r="DM4235" s="102" t="s">
        <v>6292</v>
      </c>
      <c r="DN4235" s="102" t="s">
        <v>6293</v>
      </c>
      <c r="DP4235" s="22" t="e">
        <f t="shared" si="1842"/>
        <v>#VALUE!</v>
      </c>
      <c r="DQ4235" s="23" t="e">
        <f t="shared" si="1843"/>
        <v>#VALUE!</v>
      </c>
      <c r="DR4235" s="24" t="e">
        <f t="shared" si="1855"/>
        <v>#DIV/0!</v>
      </c>
      <c r="DZ4235" s="2">
        <f t="shared" si="1838"/>
        <v>1935</v>
      </c>
      <c r="EA4235" s="1" t="s">
        <v>722</v>
      </c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P4235" s="22">
        <f t="shared" si="1836"/>
        <v>0</v>
      </c>
      <c r="EQ4235" s="23">
        <f t="shared" si="1837"/>
        <v>0</v>
      </c>
      <c r="ER4235" s="24" t="e">
        <f t="shared" si="1851"/>
        <v>#DIV/0!</v>
      </c>
      <c r="EZ4235" s="2">
        <f t="shared" si="1850"/>
        <v>1935</v>
      </c>
      <c r="FA4235" s="35" t="s">
        <v>67</v>
      </c>
      <c r="FB4235" s="102" t="s">
        <v>1701</v>
      </c>
      <c r="FC4235" s="102" t="s">
        <v>1774</v>
      </c>
      <c r="FD4235" s="102" t="s">
        <v>6065</v>
      </c>
      <c r="FE4235" s="102" t="s">
        <v>1812</v>
      </c>
      <c r="FF4235" s="102" t="s">
        <v>5035</v>
      </c>
      <c r="FG4235" s="102" t="s">
        <v>6294</v>
      </c>
      <c r="FH4235" s="102" t="s">
        <v>5124</v>
      </c>
      <c r="FI4235" s="102" t="s">
        <v>6295</v>
      </c>
      <c r="FJ4235" s="102" t="s">
        <v>5707</v>
      </c>
      <c r="FK4235" s="102" t="s">
        <v>6296</v>
      </c>
      <c r="FL4235" s="102" t="s">
        <v>4579</v>
      </c>
      <c r="FM4235" s="102" t="s">
        <v>2766</v>
      </c>
      <c r="FN4235" s="102" t="s">
        <v>6297</v>
      </c>
      <c r="FP4235" s="22" t="e">
        <f t="shared" si="1848"/>
        <v>#VALUE!</v>
      </c>
      <c r="FQ4235" s="23" t="e">
        <f t="shared" si="1849"/>
        <v>#VALUE!</v>
      </c>
      <c r="FR4235" s="24" t="e">
        <f t="shared" si="1856"/>
        <v>#DIV/0!</v>
      </c>
      <c r="FZ4235" s="2">
        <f t="shared" si="1859"/>
        <v>1935</v>
      </c>
      <c r="GA4235" s="35" t="s">
        <v>66</v>
      </c>
      <c r="GB4235" s="102" t="s">
        <v>765</v>
      </c>
      <c r="GC4235" s="102" t="s">
        <v>1650</v>
      </c>
      <c r="GD4235" s="102" t="s">
        <v>1058</v>
      </c>
      <c r="GE4235" s="102" t="s">
        <v>6298</v>
      </c>
      <c r="GF4235" s="102" t="s">
        <v>6299</v>
      </c>
      <c r="GG4235" s="102" t="s">
        <v>5370</v>
      </c>
      <c r="GH4235" s="102" t="s">
        <v>6300</v>
      </c>
      <c r="GI4235" s="102" t="s">
        <v>6301</v>
      </c>
      <c r="GJ4235" s="102" t="s">
        <v>6276</v>
      </c>
      <c r="GK4235" s="102" t="s">
        <v>6302</v>
      </c>
      <c r="GL4235" s="102" t="s">
        <v>1691</v>
      </c>
      <c r="GM4235" s="102" t="s">
        <v>3373</v>
      </c>
      <c r="GN4235" s="102" t="s">
        <v>6303</v>
      </c>
      <c r="GO4235" s="2"/>
      <c r="GP4235" s="22" t="e">
        <f t="shared" si="1857"/>
        <v>#VALUE!</v>
      </c>
      <c r="GQ4235" s="23" t="e">
        <f t="shared" si="1858"/>
        <v>#VALUE!</v>
      </c>
      <c r="GR4235" s="24" t="e">
        <f t="shared" si="1831"/>
        <v>#DIV/0!</v>
      </c>
      <c r="GS4235" s="22" t="e">
        <f>AVERAGE(Sheet1!AP4235,Sheet1!BP4235,Sheet1!CP4235,Sheet1!DP4234,Sheet1!EP4235,Sheet1!FP4235,Sheet1!GP4235)</f>
        <v>#VALUE!</v>
      </c>
      <c r="GT4235" s="23" t="e">
        <f>AVERAGE(Sheet1!AQ4235,Sheet1!BQ4235,Sheet1!CQ4235,Sheet1!DQ4234,Sheet1!EQ4235,Sheet1!FQ4235,Sheet1!GQ4235)</f>
        <v>#VALUE!</v>
      </c>
      <c r="GU4235" s="22" t="e">
        <f t="shared" si="1832"/>
        <v>#VALUE!</v>
      </c>
      <c r="GV4235" s="23" t="e">
        <f t="shared" si="1833"/>
        <v>#VALUE!</v>
      </c>
      <c r="GW4235" s="24" t="e">
        <f>AVERAGE(Sheet1!$AO4235,Sheet1!$BO4235,Sheet1!$CO4235,Sheet1!$DO4234,Sheet1!$EO4235,Sheet1!$FO4235,Sheet1!$GO4235)</f>
        <v>#DIV/0!</v>
      </c>
      <c r="GX4235" s="24" t="e">
        <f t="shared" si="1834"/>
        <v>#DIV/0!</v>
      </c>
    </row>
    <row r="4236" spans="27:206">
      <c r="AA4236" s="35" t="s">
        <v>115</v>
      </c>
      <c r="AB4236" s="36" t="s">
        <v>6304</v>
      </c>
      <c r="AC4236" s="36" t="s">
        <v>6305</v>
      </c>
      <c r="AD4236" s="36" t="s">
        <v>6306</v>
      </c>
      <c r="AE4236" s="36" t="s">
        <v>6307</v>
      </c>
      <c r="AF4236" s="36" t="s">
        <v>5274</v>
      </c>
      <c r="AG4236" s="36" t="s">
        <v>6157</v>
      </c>
      <c r="AH4236" s="36" t="s">
        <v>6308</v>
      </c>
      <c r="AI4236" s="36" t="s">
        <v>5439</v>
      </c>
      <c r="AJ4236" s="36" t="s">
        <v>6309</v>
      </c>
      <c r="AK4236" s="36" t="s">
        <v>5090</v>
      </c>
      <c r="AL4236" s="36" t="s">
        <v>6310</v>
      </c>
      <c r="AM4236" s="36" t="s">
        <v>6311</v>
      </c>
      <c r="AN4236" s="36" t="s">
        <v>6312</v>
      </c>
      <c r="AP4236" s="22" t="e">
        <f t="shared" si="1852"/>
        <v>#VALUE!</v>
      </c>
      <c r="AQ4236" s="23" t="e">
        <f t="shared" si="1853"/>
        <v>#VALUE!</v>
      </c>
      <c r="AR4236" s="24" t="e">
        <f t="shared" si="1863"/>
        <v>#DIV/0!</v>
      </c>
      <c r="AZ4236" s="2">
        <f t="shared" si="1864"/>
        <v>1936</v>
      </c>
      <c r="BA4236" s="26">
        <v>1936</v>
      </c>
      <c r="BB4236" s="15">
        <v>12.1</v>
      </c>
      <c r="BC4236" s="15">
        <v>12.6</v>
      </c>
      <c r="BD4236" s="15">
        <v>12.3</v>
      </c>
      <c r="BE4236" s="15">
        <v>10</v>
      </c>
      <c r="BF4236" s="15">
        <v>9.3000000000000007</v>
      </c>
      <c r="BG4236" s="15">
        <v>7.1</v>
      </c>
      <c r="BH4236" s="15">
        <v>7.6</v>
      </c>
      <c r="BI4236" s="15">
        <v>6.9</v>
      </c>
      <c r="BJ4236" s="15">
        <v>7.3</v>
      </c>
      <c r="BK4236" s="15">
        <v>8.4</v>
      </c>
      <c r="BL4236" s="15">
        <v>9.3000000000000007</v>
      </c>
      <c r="BM4236" s="15">
        <v>12.1</v>
      </c>
      <c r="BN4236" s="21">
        <f t="shared" si="1860"/>
        <v>9.5833333333333339</v>
      </c>
      <c r="BP4236" s="22">
        <f t="shared" si="1861"/>
        <v>12.333333333333334</v>
      </c>
      <c r="BQ4236" s="23">
        <f t="shared" si="1862"/>
        <v>7.2</v>
      </c>
      <c r="BR4236" s="24">
        <f t="shared" si="1835"/>
        <v>9.6037878787878803</v>
      </c>
      <c r="BZ4236" s="2">
        <f t="shared" si="1844"/>
        <v>1936</v>
      </c>
      <c r="CA4236" s="26">
        <v>1936</v>
      </c>
      <c r="CB4236" s="15">
        <v>13</v>
      </c>
      <c r="CC4236" s="15">
        <v>13.4</v>
      </c>
      <c r="CD4236" s="15">
        <v>13.8</v>
      </c>
      <c r="CE4236" s="15">
        <v>10.7</v>
      </c>
      <c r="CF4236" s="15">
        <v>9.3000000000000007</v>
      </c>
      <c r="CG4236" s="15">
        <v>7.7</v>
      </c>
      <c r="CH4236" s="15">
        <v>8.1</v>
      </c>
      <c r="CI4236" s="15">
        <v>7.7</v>
      </c>
      <c r="CJ4236" s="15">
        <v>7.5</v>
      </c>
      <c r="CK4236" s="15">
        <v>8.9</v>
      </c>
      <c r="CL4236" s="15">
        <v>9.4</v>
      </c>
      <c r="CM4236" s="15">
        <v>12</v>
      </c>
      <c r="CN4236" s="21">
        <f t="shared" si="1839"/>
        <v>10.125000000000002</v>
      </c>
      <c r="CP4236" s="22">
        <f t="shared" si="1840"/>
        <v>13.4</v>
      </c>
      <c r="CQ4236" s="23">
        <f t="shared" si="1841"/>
        <v>7.833333333333333</v>
      </c>
      <c r="CR4236" s="24">
        <f t="shared" si="1854"/>
        <v>10.079545454545453</v>
      </c>
      <c r="CZ4236" s="2">
        <f t="shared" si="1845"/>
        <v>1936</v>
      </c>
      <c r="DA4236" s="35" t="s">
        <v>69</v>
      </c>
      <c r="DB4236" s="102" t="s">
        <v>290</v>
      </c>
      <c r="DC4236" s="102" t="s">
        <v>5906</v>
      </c>
      <c r="DD4236" s="102" t="s">
        <v>817</v>
      </c>
      <c r="DE4236" s="102" t="s">
        <v>6313</v>
      </c>
      <c r="DF4236" s="102" t="s">
        <v>5667</v>
      </c>
      <c r="DG4236" s="102" t="s">
        <v>5448</v>
      </c>
      <c r="DH4236" s="102" t="s">
        <v>6314</v>
      </c>
      <c r="DI4236" s="102" t="s">
        <v>6315</v>
      </c>
      <c r="DJ4236" s="102" t="s">
        <v>6316</v>
      </c>
      <c r="DK4236" s="102" t="s">
        <v>5643</v>
      </c>
      <c r="DL4236" s="102" t="s">
        <v>2090</v>
      </c>
      <c r="DM4236" s="102" t="s">
        <v>6317</v>
      </c>
      <c r="DN4236" s="102" t="s">
        <v>6318</v>
      </c>
      <c r="DP4236" s="22" t="e">
        <f t="shared" si="1842"/>
        <v>#VALUE!</v>
      </c>
      <c r="DQ4236" s="23" t="e">
        <f t="shared" si="1843"/>
        <v>#VALUE!</v>
      </c>
      <c r="DR4236" s="24" t="e">
        <f t="shared" si="1855"/>
        <v>#DIV/0!</v>
      </c>
      <c r="DZ4236" s="2">
        <f t="shared" si="1838"/>
        <v>1936</v>
      </c>
      <c r="EA4236" s="35" t="s">
        <v>747</v>
      </c>
      <c r="EB4236" s="35" t="s">
        <v>748</v>
      </c>
      <c r="EC4236" s="35" t="s">
        <v>749</v>
      </c>
      <c r="ED4236" s="35" t="s">
        <v>750</v>
      </c>
      <c r="EE4236" s="35" t="s">
        <v>751</v>
      </c>
      <c r="EF4236" s="35" t="s">
        <v>752</v>
      </c>
      <c r="EG4236" s="35" t="s">
        <v>753</v>
      </c>
      <c r="EH4236" s="35" t="s">
        <v>754</v>
      </c>
      <c r="EI4236" s="35" t="s">
        <v>755</v>
      </c>
      <c r="EJ4236" s="35" t="s">
        <v>756</v>
      </c>
      <c r="EK4236" s="35" t="s">
        <v>757</v>
      </c>
      <c r="EL4236" s="35" t="s">
        <v>758</v>
      </c>
      <c r="EM4236" s="35" t="s">
        <v>759</v>
      </c>
      <c r="EN4236" s="35" t="s">
        <v>760</v>
      </c>
      <c r="EP4236" s="22" t="e">
        <f t="shared" si="1836"/>
        <v>#VALUE!</v>
      </c>
      <c r="EQ4236" s="23" t="e">
        <f t="shared" si="1837"/>
        <v>#VALUE!</v>
      </c>
      <c r="ER4236" s="24" t="e">
        <f t="shared" si="1851"/>
        <v>#DIV/0!</v>
      </c>
      <c r="EZ4236" s="2">
        <f t="shared" si="1850"/>
        <v>1936</v>
      </c>
      <c r="FA4236" s="35" t="s">
        <v>68</v>
      </c>
      <c r="FB4236" s="102" t="s">
        <v>1641</v>
      </c>
      <c r="FC4236" s="102" t="s">
        <v>343</v>
      </c>
      <c r="FD4236" s="102" t="s">
        <v>2668</v>
      </c>
      <c r="FE4236" s="102" t="s">
        <v>6291</v>
      </c>
      <c r="FF4236" s="102" t="s">
        <v>5511</v>
      </c>
      <c r="FG4236" s="102" t="s">
        <v>5503</v>
      </c>
      <c r="FH4236" s="102" t="s">
        <v>6319</v>
      </c>
      <c r="FI4236" s="102" t="s">
        <v>5770</v>
      </c>
      <c r="FJ4236" s="102" t="s">
        <v>5791</v>
      </c>
      <c r="FK4236" s="102" t="s">
        <v>5711</v>
      </c>
      <c r="FL4236" s="102" t="s">
        <v>1036</v>
      </c>
      <c r="FM4236" s="102" t="s">
        <v>6320</v>
      </c>
      <c r="FN4236" s="102" t="s">
        <v>6321</v>
      </c>
      <c r="FP4236" s="22" t="e">
        <f t="shared" si="1848"/>
        <v>#VALUE!</v>
      </c>
      <c r="FQ4236" s="23" t="e">
        <f t="shared" si="1849"/>
        <v>#VALUE!</v>
      </c>
      <c r="FR4236" s="24" t="e">
        <f t="shared" si="1856"/>
        <v>#DIV/0!</v>
      </c>
      <c r="FZ4236" s="2">
        <f t="shared" si="1859"/>
        <v>1936</v>
      </c>
      <c r="GA4236" s="35" t="s">
        <v>67</v>
      </c>
      <c r="GB4236" s="102" t="s">
        <v>5424</v>
      </c>
      <c r="GC4236" s="102" t="s">
        <v>6322</v>
      </c>
      <c r="GD4236" s="102" t="s">
        <v>6323</v>
      </c>
      <c r="GE4236" s="102" t="s">
        <v>6324</v>
      </c>
      <c r="GF4236" s="102" t="s">
        <v>5035</v>
      </c>
      <c r="GG4236" s="102" t="s">
        <v>5012</v>
      </c>
      <c r="GH4236" s="102" t="s">
        <v>5368</v>
      </c>
      <c r="GI4236" s="102" t="s">
        <v>6325</v>
      </c>
      <c r="GJ4236" s="102" t="s">
        <v>5445</v>
      </c>
      <c r="GK4236" s="102" t="s">
        <v>6326</v>
      </c>
      <c r="GL4236" s="102" t="s">
        <v>4410</v>
      </c>
      <c r="GM4236" s="102" t="s">
        <v>2319</v>
      </c>
      <c r="GN4236" s="102" t="s">
        <v>6327</v>
      </c>
      <c r="GO4236" s="2"/>
      <c r="GP4236" s="22" t="e">
        <f t="shared" si="1857"/>
        <v>#VALUE!</v>
      </c>
      <c r="GQ4236" s="23" t="e">
        <f t="shared" si="1858"/>
        <v>#VALUE!</v>
      </c>
      <c r="GR4236" s="24" t="e">
        <f t="shared" si="1831"/>
        <v>#DIV/0!</v>
      </c>
      <c r="GS4236" s="22" t="e">
        <f>AVERAGE(Sheet1!AP4236,Sheet1!BP4236,Sheet1!CP4236,Sheet1!DP4235,Sheet1!EP4236,Sheet1!FP4236,Sheet1!GP4236)</f>
        <v>#VALUE!</v>
      </c>
      <c r="GT4236" s="23" t="e">
        <f>AVERAGE(Sheet1!AQ4236,Sheet1!BQ4236,Sheet1!CQ4236,Sheet1!DQ4235,Sheet1!EQ4236,Sheet1!FQ4236,Sheet1!GQ4236)</f>
        <v>#VALUE!</v>
      </c>
      <c r="GU4236" s="22" t="e">
        <f t="shared" si="1832"/>
        <v>#VALUE!</v>
      </c>
      <c r="GV4236" s="23" t="e">
        <f t="shared" si="1833"/>
        <v>#VALUE!</v>
      </c>
      <c r="GW4236" s="24" t="e">
        <f>AVERAGE(Sheet1!$AO4236,Sheet1!$BO4236,Sheet1!$CO4236,Sheet1!$DO4235,Sheet1!$EO4236,Sheet1!$FO4236,Sheet1!$GO4236)</f>
        <v>#DIV/0!</v>
      </c>
      <c r="GX4236" s="24" t="e">
        <f t="shared" si="1834"/>
        <v>#DIV/0!</v>
      </c>
    </row>
    <row r="4237" spans="27:206">
      <c r="AA4237" s="35" t="s">
        <v>116</v>
      </c>
      <c r="AB4237" s="36" t="s">
        <v>5416</v>
      </c>
      <c r="AC4237" s="36" t="s">
        <v>1015</v>
      </c>
      <c r="AD4237" s="36" t="s">
        <v>3121</v>
      </c>
      <c r="AE4237" s="36" t="s">
        <v>5791</v>
      </c>
      <c r="AF4237" s="36" t="s">
        <v>6328</v>
      </c>
      <c r="AG4237" s="36" t="s">
        <v>6329</v>
      </c>
      <c r="AH4237" s="36" t="s">
        <v>5577</v>
      </c>
      <c r="AI4237" s="36" t="s">
        <v>5146</v>
      </c>
      <c r="AJ4237" s="36" t="s">
        <v>6330</v>
      </c>
      <c r="AK4237" s="36" t="s">
        <v>5342</v>
      </c>
      <c r="AL4237" s="36" t="s">
        <v>5190</v>
      </c>
      <c r="AM4237" s="36" t="s">
        <v>5659</v>
      </c>
      <c r="AN4237" s="36" t="s">
        <v>6331</v>
      </c>
      <c r="AP4237" s="22" t="e">
        <f t="shared" si="1852"/>
        <v>#VALUE!</v>
      </c>
      <c r="AQ4237" s="23" t="e">
        <f t="shared" si="1853"/>
        <v>#VALUE!</v>
      </c>
      <c r="AR4237" s="24" t="e">
        <f t="shared" si="1863"/>
        <v>#DIV/0!</v>
      </c>
      <c r="AZ4237" s="2">
        <f t="shared" si="1864"/>
        <v>1937</v>
      </c>
      <c r="BA4237" s="26">
        <v>1937</v>
      </c>
      <c r="BB4237" s="15">
        <v>11.6</v>
      </c>
      <c r="BC4237" s="15">
        <v>12.7</v>
      </c>
      <c r="BD4237" s="15">
        <v>11.8</v>
      </c>
      <c r="BE4237" s="15">
        <v>9.6999999999999993</v>
      </c>
      <c r="BF4237" s="15">
        <v>8.8000000000000007</v>
      </c>
      <c r="BG4237" s="15">
        <v>4.5999999999999996</v>
      </c>
      <c r="BH4237" s="15">
        <v>8.1</v>
      </c>
      <c r="BI4237" s="15">
        <v>8.6999999999999993</v>
      </c>
      <c r="BJ4237" s="15">
        <v>9.4</v>
      </c>
      <c r="BK4237" s="15">
        <v>10.7</v>
      </c>
      <c r="BL4237" s="15">
        <v>10.8</v>
      </c>
      <c r="BM4237" s="15">
        <v>11.6</v>
      </c>
      <c r="BN4237" s="21">
        <f t="shared" si="1860"/>
        <v>9.875</v>
      </c>
      <c r="BP4237" s="22">
        <f t="shared" si="1861"/>
        <v>12.033333333333331</v>
      </c>
      <c r="BQ4237" s="23">
        <f t="shared" si="1862"/>
        <v>7.1333333333333329</v>
      </c>
      <c r="BR4237" s="24">
        <f t="shared" si="1835"/>
        <v>9.6143939393939402</v>
      </c>
      <c r="BZ4237" s="2">
        <f t="shared" si="1844"/>
        <v>1937</v>
      </c>
      <c r="CA4237" s="26">
        <v>1937</v>
      </c>
      <c r="CB4237" s="15">
        <v>11.2</v>
      </c>
      <c r="CC4237" s="15">
        <v>13.5</v>
      </c>
      <c r="CD4237" s="15">
        <v>12.6</v>
      </c>
      <c r="CE4237" s="15">
        <v>10.199999999999999</v>
      </c>
      <c r="CF4237" s="15">
        <v>9.4</v>
      </c>
      <c r="CG4237" s="15">
        <v>6.9</v>
      </c>
      <c r="CH4237" s="15">
        <v>7.7</v>
      </c>
      <c r="CI4237" s="15">
        <v>8.1999999999999993</v>
      </c>
      <c r="CJ4237" s="15">
        <v>8.9</v>
      </c>
      <c r="CK4237" s="15">
        <v>8.1999999999999993</v>
      </c>
      <c r="CL4237" s="15">
        <v>6</v>
      </c>
      <c r="CM4237" s="15">
        <v>9.9</v>
      </c>
      <c r="CN4237" s="21">
        <f t="shared" si="1839"/>
        <v>9.3916666666666675</v>
      </c>
      <c r="CP4237" s="22">
        <f t="shared" si="1840"/>
        <v>12.433333333333332</v>
      </c>
      <c r="CQ4237" s="23">
        <f t="shared" si="1841"/>
        <v>7.6000000000000005</v>
      </c>
      <c r="CR4237" s="24">
        <f t="shared" si="1854"/>
        <v>10.00151515151515</v>
      </c>
      <c r="CZ4237" s="2">
        <f t="shared" si="1845"/>
        <v>1937</v>
      </c>
      <c r="DA4237" s="35" t="s">
        <v>70</v>
      </c>
      <c r="DB4237" s="102" t="s">
        <v>2248</v>
      </c>
      <c r="DC4237" s="102" t="s">
        <v>2311</v>
      </c>
      <c r="DD4237" s="102" t="s">
        <v>1176</v>
      </c>
      <c r="DE4237" s="102" t="s">
        <v>5755</v>
      </c>
      <c r="DF4237" s="102" t="s">
        <v>5826</v>
      </c>
      <c r="DG4237" s="102" t="s">
        <v>6332</v>
      </c>
      <c r="DH4237" s="102" t="s">
        <v>6333</v>
      </c>
      <c r="DI4237" s="102" t="s">
        <v>6334</v>
      </c>
      <c r="DJ4237" s="102" t="s">
        <v>6335</v>
      </c>
      <c r="DK4237" s="102" t="s">
        <v>6336</v>
      </c>
      <c r="DL4237" s="102" t="s">
        <v>5930</v>
      </c>
      <c r="DM4237" s="102" t="s">
        <v>6337</v>
      </c>
      <c r="DN4237" s="102" t="s">
        <v>6338</v>
      </c>
      <c r="DP4237" s="22" t="e">
        <f t="shared" si="1842"/>
        <v>#VALUE!</v>
      </c>
      <c r="DQ4237" s="23" t="e">
        <f t="shared" si="1843"/>
        <v>#VALUE!</v>
      </c>
      <c r="DR4237" s="24" t="e">
        <f t="shared" si="1855"/>
        <v>#DIV/0!</v>
      </c>
      <c r="DZ4237" s="2">
        <f t="shared" si="1838"/>
        <v>1937</v>
      </c>
      <c r="EA4237" s="35" t="s">
        <v>67</v>
      </c>
      <c r="EB4237" s="102" t="s">
        <v>3149</v>
      </c>
      <c r="EC4237" s="102" t="s">
        <v>1774</v>
      </c>
      <c r="ED4237" s="102" t="s">
        <v>3432</v>
      </c>
      <c r="EE4237" s="102" t="s">
        <v>6339</v>
      </c>
      <c r="EF4237" s="102" t="s">
        <v>6340</v>
      </c>
      <c r="EG4237" s="102" t="s">
        <v>5280</v>
      </c>
      <c r="EH4237" s="102" t="s">
        <v>5080</v>
      </c>
      <c r="EI4237" s="102" t="s">
        <v>5284</v>
      </c>
      <c r="EJ4237" s="102" t="s">
        <v>5520</v>
      </c>
      <c r="EK4237" s="102" t="s">
        <v>5033</v>
      </c>
      <c r="EL4237" s="102" t="s">
        <v>6341</v>
      </c>
      <c r="EM4237" s="102" t="s">
        <v>552</v>
      </c>
      <c r="EN4237" s="102" t="s">
        <v>6342</v>
      </c>
      <c r="EP4237" s="22" t="e">
        <f t="shared" si="1836"/>
        <v>#VALUE!</v>
      </c>
      <c r="EQ4237" s="23" t="e">
        <f t="shared" si="1837"/>
        <v>#VALUE!</v>
      </c>
      <c r="ER4237" s="24" t="e">
        <f t="shared" si="1851"/>
        <v>#DIV/0!</v>
      </c>
      <c r="EZ4237" s="2">
        <f t="shared" si="1850"/>
        <v>1937</v>
      </c>
      <c r="FA4237" s="35" t="s">
        <v>69</v>
      </c>
      <c r="FB4237" s="102" t="s">
        <v>695</v>
      </c>
      <c r="FC4237" s="102" t="s">
        <v>538</v>
      </c>
      <c r="FD4237" s="102" t="s">
        <v>6343</v>
      </c>
      <c r="FE4237" s="102" t="s">
        <v>5755</v>
      </c>
      <c r="FF4237" s="102" t="s">
        <v>6344</v>
      </c>
      <c r="FG4237" s="102" t="s">
        <v>5677</v>
      </c>
      <c r="FH4237" s="102" t="s">
        <v>5990</v>
      </c>
      <c r="FI4237" s="102" t="s">
        <v>5992</v>
      </c>
      <c r="FJ4237" s="102" t="s">
        <v>1646</v>
      </c>
      <c r="FK4237" s="102" t="s">
        <v>5401</v>
      </c>
      <c r="FL4237" s="102" t="s">
        <v>2090</v>
      </c>
      <c r="FM4237" s="102" t="s">
        <v>5920</v>
      </c>
      <c r="FN4237" s="102" t="s">
        <v>6345</v>
      </c>
      <c r="FP4237" s="22" t="e">
        <f t="shared" si="1848"/>
        <v>#VALUE!</v>
      </c>
      <c r="FQ4237" s="23" t="e">
        <f t="shared" si="1849"/>
        <v>#VALUE!</v>
      </c>
      <c r="FR4237" s="24" t="e">
        <f t="shared" si="1856"/>
        <v>#DIV/0!</v>
      </c>
      <c r="FZ4237" s="2">
        <f t="shared" si="1859"/>
        <v>1937</v>
      </c>
      <c r="GA4237" s="35" t="s">
        <v>68</v>
      </c>
      <c r="GB4237" s="102" t="s">
        <v>982</v>
      </c>
      <c r="GC4237" s="102" t="s">
        <v>2865</v>
      </c>
      <c r="GD4237" s="102" t="s">
        <v>1196</v>
      </c>
      <c r="GE4237" s="102" t="s">
        <v>6346</v>
      </c>
      <c r="GF4237" s="102" t="s">
        <v>5308</v>
      </c>
      <c r="GG4237" s="102" t="s">
        <v>5145</v>
      </c>
      <c r="GH4237" s="102" t="s">
        <v>5622</v>
      </c>
      <c r="GI4237" s="102" t="s">
        <v>5816</v>
      </c>
      <c r="GJ4237" s="102" t="s">
        <v>6347</v>
      </c>
      <c r="GK4237" s="102" t="s">
        <v>6290</v>
      </c>
      <c r="GL4237" s="102" t="s">
        <v>6348</v>
      </c>
      <c r="GM4237" s="102" t="s">
        <v>5307</v>
      </c>
      <c r="GN4237" s="102" t="s">
        <v>6349</v>
      </c>
      <c r="GO4237" s="2"/>
      <c r="GP4237" s="22" t="e">
        <f t="shared" si="1857"/>
        <v>#VALUE!</v>
      </c>
      <c r="GQ4237" s="23" t="e">
        <f t="shared" si="1858"/>
        <v>#VALUE!</v>
      </c>
      <c r="GR4237" s="24" t="e">
        <f t="shared" ref="GR4237:GR4268" si="1865">AVERAGE(GN4227:GN4237)</f>
        <v>#DIV/0!</v>
      </c>
      <c r="GS4237" s="22" t="e">
        <f>AVERAGE(Sheet1!AP4237,Sheet1!BP4237,Sheet1!CP4237,Sheet1!DP4236,Sheet1!EP4237,Sheet1!FP4237,Sheet1!GP4237)</f>
        <v>#VALUE!</v>
      </c>
      <c r="GT4237" s="23" t="e">
        <f>AVERAGE(Sheet1!AQ4237,Sheet1!BQ4237,Sheet1!CQ4237,Sheet1!DQ4236,Sheet1!EQ4237,Sheet1!FQ4237,Sheet1!GQ4237)</f>
        <v>#VALUE!</v>
      </c>
      <c r="GU4237" s="22" t="e">
        <f t="shared" si="1832"/>
        <v>#VALUE!</v>
      </c>
      <c r="GV4237" s="23" t="e">
        <f t="shared" si="1833"/>
        <v>#VALUE!</v>
      </c>
      <c r="GW4237" s="24" t="e">
        <f>AVERAGE(Sheet1!$AO4237,Sheet1!$BO4237,Sheet1!$CO4237,Sheet1!$DO4236,Sheet1!$EO4237,Sheet1!$FO4237,Sheet1!$GO4237)</f>
        <v>#DIV/0!</v>
      </c>
      <c r="GX4237" s="24" t="e">
        <f t="shared" si="1834"/>
        <v>#DIV/0!</v>
      </c>
    </row>
    <row r="4238" spans="27:206">
      <c r="AA4238" s="35" t="s">
        <v>117</v>
      </c>
      <c r="AB4238" s="36" t="s">
        <v>5617</v>
      </c>
      <c r="AC4238" s="36" t="s">
        <v>6350</v>
      </c>
      <c r="AD4238" s="36" t="s">
        <v>1891</v>
      </c>
      <c r="AE4238" s="36" t="s">
        <v>6153</v>
      </c>
      <c r="AF4238" s="36" t="s">
        <v>6351</v>
      </c>
      <c r="AG4238" s="36" t="s">
        <v>5302</v>
      </c>
      <c r="AH4238" s="36" t="s">
        <v>5769</v>
      </c>
      <c r="AI4238" s="36" t="s">
        <v>5421</v>
      </c>
      <c r="AJ4238" s="36" t="s">
        <v>6352</v>
      </c>
      <c r="AK4238" s="36" t="s">
        <v>5182</v>
      </c>
      <c r="AL4238" s="36" t="s">
        <v>6301</v>
      </c>
      <c r="AM4238" s="36" t="s">
        <v>5361</v>
      </c>
      <c r="AN4238" s="36" t="s">
        <v>6353</v>
      </c>
      <c r="AP4238" s="22" t="e">
        <f t="shared" si="1852"/>
        <v>#VALUE!</v>
      </c>
      <c r="AQ4238" s="23" t="e">
        <f t="shared" si="1853"/>
        <v>#VALUE!</v>
      </c>
      <c r="AR4238" s="24" t="e">
        <f t="shared" si="1863"/>
        <v>#DIV/0!</v>
      </c>
      <c r="AZ4238" s="2">
        <f t="shared" si="1864"/>
        <v>1938</v>
      </c>
      <c r="BA4238" s="26">
        <v>1938</v>
      </c>
      <c r="BB4238" s="15">
        <v>11.7</v>
      </c>
      <c r="BC4238" s="15">
        <v>13.4</v>
      </c>
      <c r="BD4238" s="15">
        <v>12.4</v>
      </c>
      <c r="BE4238" s="15">
        <v>10.9</v>
      </c>
      <c r="BF4238" s="15">
        <v>10.199999999999999</v>
      </c>
      <c r="BG4238" s="15">
        <v>8.4</v>
      </c>
      <c r="BH4238" s="15">
        <v>7.2</v>
      </c>
      <c r="BI4238" s="15">
        <v>7.9</v>
      </c>
      <c r="BJ4238" s="15">
        <v>8.9</v>
      </c>
      <c r="BK4238" s="15">
        <v>9.1999999999999993</v>
      </c>
      <c r="BL4238" s="15">
        <v>10.1</v>
      </c>
      <c r="BM4238" s="15">
        <v>10.3</v>
      </c>
      <c r="BN4238" s="21">
        <f t="shared" si="1860"/>
        <v>10.050000000000001</v>
      </c>
      <c r="BP4238" s="22">
        <f t="shared" si="1861"/>
        <v>12.5</v>
      </c>
      <c r="BQ4238" s="23">
        <f t="shared" si="1862"/>
        <v>7.833333333333333</v>
      </c>
      <c r="BR4238" s="24">
        <f t="shared" si="1835"/>
        <v>9.6939393939393952</v>
      </c>
      <c r="BZ4238" s="2">
        <f t="shared" si="1844"/>
        <v>1938</v>
      </c>
      <c r="CA4238" s="26">
        <v>1938</v>
      </c>
      <c r="CB4238" s="15">
        <v>10.8</v>
      </c>
      <c r="CC4238" s="15">
        <v>11.3</v>
      </c>
      <c r="CD4238" s="15">
        <v>10.5</v>
      </c>
      <c r="CE4238" s="15">
        <v>9.6</v>
      </c>
      <c r="CF4238" s="15">
        <v>8.1999999999999993</v>
      </c>
      <c r="CG4238" s="15">
        <v>6.1</v>
      </c>
      <c r="CH4238" s="15">
        <v>4.5999999999999996</v>
      </c>
      <c r="CI4238" s="15">
        <v>5.7</v>
      </c>
      <c r="CJ4238" s="15">
        <v>6</v>
      </c>
      <c r="CK4238" s="15">
        <v>6.9</v>
      </c>
      <c r="CL4238" s="15">
        <v>8.3000000000000007</v>
      </c>
      <c r="CM4238" s="15">
        <v>9.1</v>
      </c>
      <c r="CN4238" s="21">
        <f t="shared" si="1839"/>
        <v>8.0916666666666668</v>
      </c>
      <c r="CP4238" s="22">
        <f t="shared" si="1840"/>
        <v>10.866666666666667</v>
      </c>
      <c r="CQ4238" s="23">
        <f t="shared" si="1841"/>
        <v>5.4666666666666659</v>
      </c>
      <c r="CR4238" s="24">
        <f t="shared" si="1854"/>
        <v>9.8545454545454536</v>
      </c>
      <c r="CZ4238" s="2">
        <f t="shared" si="1845"/>
        <v>1938</v>
      </c>
      <c r="DA4238" s="35" t="s">
        <v>71</v>
      </c>
      <c r="DB4238" s="102" t="s">
        <v>1176</v>
      </c>
      <c r="DC4238" s="102" t="s">
        <v>5853</v>
      </c>
      <c r="DD4238" s="102" t="s">
        <v>6354</v>
      </c>
      <c r="DE4238" s="102" t="s">
        <v>5288</v>
      </c>
      <c r="DF4238" s="102" t="s">
        <v>5379</v>
      </c>
      <c r="DG4238" s="102" t="s">
        <v>6355</v>
      </c>
      <c r="DH4238" s="102" t="s">
        <v>6356</v>
      </c>
      <c r="DI4238" s="102" t="s">
        <v>5554</v>
      </c>
      <c r="DJ4238" s="102" t="s">
        <v>6357</v>
      </c>
      <c r="DK4238" s="102" t="s">
        <v>5421</v>
      </c>
      <c r="DL4238" s="102" t="s">
        <v>6005</v>
      </c>
      <c r="DM4238" s="102" t="s">
        <v>5930</v>
      </c>
      <c r="DN4238" s="102" t="s">
        <v>6358</v>
      </c>
      <c r="DP4238" s="22" t="e">
        <f t="shared" si="1842"/>
        <v>#VALUE!</v>
      </c>
      <c r="DQ4238" s="23" t="e">
        <f t="shared" si="1843"/>
        <v>#VALUE!</v>
      </c>
      <c r="DR4238" s="24" t="e">
        <f t="shared" si="1855"/>
        <v>#DIV/0!</v>
      </c>
      <c r="DZ4238" s="2">
        <f t="shared" si="1838"/>
        <v>1938</v>
      </c>
      <c r="EA4238" s="35" t="s">
        <v>68</v>
      </c>
      <c r="EB4238" s="102" t="s">
        <v>5819</v>
      </c>
      <c r="EC4238" s="102" t="s">
        <v>2446</v>
      </c>
      <c r="ED4238" s="102" t="s">
        <v>415</v>
      </c>
      <c r="EE4238" s="102" t="s">
        <v>579</v>
      </c>
      <c r="EF4238" s="102" t="s">
        <v>4554</v>
      </c>
      <c r="EG4238" s="102" t="s">
        <v>5013</v>
      </c>
      <c r="EH4238" s="102" t="s">
        <v>6085</v>
      </c>
      <c r="EI4238" s="102" t="s">
        <v>6359</v>
      </c>
      <c r="EJ4238" s="102" t="s">
        <v>5120</v>
      </c>
      <c r="EK4238" s="102" t="s">
        <v>5676</v>
      </c>
      <c r="EL4238" s="102" t="s">
        <v>5641</v>
      </c>
      <c r="EM4238" s="102" t="s">
        <v>6210</v>
      </c>
      <c r="EN4238" s="102" t="s">
        <v>6360</v>
      </c>
      <c r="EP4238" s="22" t="e">
        <f t="shared" si="1836"/>
        <v>#VALUE!</v>
      </c>
      <c r="EQ4238" s="23" t="e">
        <f t="shared" si="1837"/>
        <v>#VALUE!</v>
      </c>
      <c r="ER4238" s="24" t="e">
        <f t="shared" si="1851"/>
        <v>#DIV/0!</v>
      </c>
      <c r="EZ4238" s="2">
        <f t="shared" si="1850"/>
        <v>1938</v>
      </c>
      <c r="FA4238" s="35" t="s">
        <v>70</v>
      </c>
      <c r="FB4238" s="102" t="s">
        <v>1594</v>
      </c>
      <c r="FC4238" s="102" t="s">
        <v>872</v>
      </c>
      <c r="FD4238" s="102" t="s">
        <v>1176</v>
      </c>
      <c r="FE4238" s="102" t="s">
        <v>6361</v>
      </c>
      <c r="FF4238" s="102" t="s">
        <v>6362</v>
      </c>
      <c r="FG4238" s="102" t="s">
        <v>6363</v>
      </c>
      <c r="FH4238" s="102" t="s">
        <v>5553</v>
      </c>
      <c r="FI4238" s="102" t="s">
        <v>6334</v>
      </c>
      <c r="FJ4238" s="102" t="s">
        <v>5290</v>
      </c>
      <c r="FK4238" s="102" t="s">
        <v>5077</v>
      </c>
      <c r="FL4238" s="102" t="s">
        <v>1108</v>
      </c>
      <c r="FM4238" s="102" t="s">
        <v>1108</v>
      </c>
      <c r="FN4238" s="102" t="s">
        <v>6364</v>
      </c>
      <c r="FP4238" s="22" t="e">
        <f t="shared" si="1848"/>
        <v>#VALUE!</v>
      </c>
      <c r="FQ4238" s="23" t="e">
        <f t="shared" si="1849"/>
        <v>#VALUE!</v>
      </c>
      <c r="FR4238" s="24" t="e">
        <f t="shared" si="1856"/>
        <v>#DIV/0!</v>
      </c>
      <c r="FZ4238" s="2">
        <f t="shared" si="1859"/>
        <v>1938</v>
      </c>
      <c r="GA4238" s="35" t="s">
        <v>69</v>
      </c>
      <c r="GB4238" s="102" t="s">
        <v>1229</v>
      </c>
      <c r="GC4238" s="102" t="s">
        <v>1803</v>
      </c>
      <c r="GD4238" s="102" t="s">
        <v>6237</v>
      </c>
      <c r="GE4238" s="102" t="s">
        <v>4456</v>
      </c>
      <c r="GF4238" s="102" t="s">
        <v>6365</v>
      </c>
      <c r="GG4238" s="102" t="s">
        <v>5302</v>
      </c>
      <c r="GH4238" s="102" t="s">
        <v>5399</v>
      </c>
      <c r="GI4238" s="102" t="s">
        <v>5622</v>
      </c>
      <c r="GJ4238" s="102" t="s">
        <v>5224</v>
      </c>
      <c r="GK4238" s="102" t="s">
        <v>5401</v>
      </c>
      <c r="GL4238" s="102" t="s">
        <v>5328</v>
      </c>
      <c r="GM4238" s="102" t="s">
        <v>5108</v>
      </c>
      <c r="GN4238" s="102" t="s">
        <v>6366</v>
      </c>
      <c r="GO4238" s="2"/>
      <c r="GP4238" s="22" t="e">
        <f t="shared" si="1857"/>
        <v>#VALUE!</v>
      </c>
      <c r="GQ4238" s="23" t="e">
        <f t="shared" si="1858"/>
        <v>#VALUE!</v>
      </c>
      <c r="GR4238" s="24" t="e">
        <f t="shared" si="1865"/>
        <v>#DIV/0!</v>
      </c>
      <c r="GS4238" s="22" t="e">
        <f>AVERAGE(Sheet1!AP4238,Sheet1!BP4238,Sheet1!CP4238,Sheet1!DP4237,Sheet1!EP4238,Sheet1!FP4238,Sheet1!GP4238)</f>
        <v>#VALUE!</v>
      </c>
      <c r="GT4238" s="23" t="e">
        <f>AVERAGE(Sheet1!AQ4238,Sheet1!BQ4238,Sheet1!CQ4238,Sheet1!DQ4237,Sheet1!EQ4238,Sheet1!FQ4238,Sheet1!GQ4238)</f>
        <v>#VALUE!</v>
      </c>
      <c r="GU4238" s="22" t="e">
        <f t="shared" ref="GU4238:GU4269" si="1866">AVERAGE(GS4228:GS4238)</f>
        <v>#VALUE!</v>
      </c>
      <c r="GV4238" s="23" t="e">
        <f t="shared" ref="GV4238:GV4269" si="1867">AVERAGE(GT4228:GT4238)</f>
        <v>#VALUE!</v>
      </c>
      <c r="GW4238" s="24" t="e">
        <f>AVERAGE(Sheet1!$AO4238,Sheet1!$BO4238,Sheet1!$CO4238,Sheet1!$DO4237,Sheet1!$EO4238,Sheet1!$FO4238,Sheet1!$GO4238)</f>
        <v>#DIV/0!</v>
      </c>
      <c r="GX4238" s="24" t="e">
        <f t="shared" ref="GX4238:GX4269" si="1868">AVERAGE(GW4228:GW4238)</f>
        <v>#DIV/0!</v>
      </c>
    </row>
    <row r="4239" spans="27:206">
      <c r="AA4239" s="35" t="s">
        <v>118</v>
      </c>
      <c r="AB4239" s="36" t="s">
        <v>5882</v>
      </c>
      <c r="AC4239" s="36" t="s">
        <v>6367</v>
      </c>
      <c r="AD4239" s="36" t="s">
        <v>6368</v>
      </c>
      <c r="AE4239" s="36" t="s">
        <v>6140</v>
      </c>
      <c r="AF4239" s="36" t="s">
        <v>5131</v>
      </c>
      <c r="AG4239" s="36" t="s">
        <v>6369</v>
      </c>
      <c r="AH4239" s="36" t="s">
        <v>6370</v>
      </c>
      <c r="AI4239" s="36" t="s">
        <v>6371</v>
      </c>
      <c r="AJ4239" s="36" t="s">
        <v>6372</v>
      </c>
      <c r="AK4239" s="36" t="s">
        <v>6373</v>
      </c>
      <c r="AL4239" s="36" t="s">
        <v>6188</v>
      </c>
      <c r="AM4239" s="36" t="s">
        <v>6374</v>
      </c>
      <c r="AN4239" s="36" t="s">
        <v>6375</v>
      </c>
      <c r="AP4239" s="22" t="e">
        <f t="shared" si="1852"/>
        <v>#VALUE!</v>
      </c>
      <c r="AQ4239" s="23" t="e">
        <f t="shared" si="1853"/>
        <v>#VALUE!</v>
      </c>
      <c r="AR4239" s="24" t="e">
        <f t="shared" si="1863"/>
        <v>#DIV/0!</v>
      </c>
      <c r="AZ4239" s="2">
        <f t="shared" si="1864"/>
        <v>1939</v>
      </c>
      <c r="BA4239" s="26">
        <v>1939</v>
      </c>
      <c r="BB4239" s="15">
        <v>11.1</v>
      </c>
      <c r="BC4239" s="15">
        <v>12.2</v>
      </c>
      <c r="BD4239" s="15">
        <v>11.4</v>
      </c>
      <c r="BE4239" s="15">
        <v>12.4</v>
      </c>
      <c r="BF4239" s="15">
        <v>11.4</v>
      </c>
      <c r="BG4239" s="15">
        <v>8.6999999999999993</v>
      </c>
      <c r="BH4239" s="15">
        <v>6.9</v>
      </c>
      <c r="BI4239" s="15">
        <v>7.4</v>
      </c>
      <c r="BJ4239" s="15">
        <v>7.9</v>
      </c>
      <c r="BK4239" s="15">
        <v>8.8000000000000007</v>
      </c>
      <c r="BL4239" s="15">
        <v>10.3</v>
      </c>
      <c r="BM4239" s="15">
        <v>10.6</v>
      </c>
      <c r="BN4239" s="21">
        <f t="shared" si="1860"/>
        <v>9.9249999999999989</v>
      </c>
      <c r="BP4239" s="22">
        <f t="shared" si="1861"/>
        <v>11.566666666666665</v>
      </c>
      <c r="BQ4239" s="23">
        <f t="shared" si="1862"/>
        <v>7.666666666666667</v>
      </c>
      <c r="BR4239" s="24">
        <f t="shared" si="1835"/>
        <v>9.6674242424242411</v>
      </c>
      <c r="BZ4239" s="2">
        <f t="shared" si="1844"/>
        <v>1939</v>
      </c>
      <c r="CA4239" s="26">
        <v>1939</v>
      </c>
      <c r="CB4239" s="15">
        <v>10.6</v>
      </c>
      <c r="CC4239" s="15">
        <v>12.6</v>
      </c>
      <c r="CD4239" s="15">
        <v>12.7</v>
      </c>
      <c r="CE4239" s="15">
        <v>12.8</v>
      </c>
      <c r="CF4239" s="15">
        <v>11.1</v>
      </c>
      <c r="CG4239" s="15">
        <v>9.3000000000000007</v>
      </c>
      <c r="CH4239" s="15">
        <v>6.8</v>
      </c>
      <c r="CI4239" s="15">
        <v>8.1</v>
      </c>
      <c r="CJ4239" s="15">
        <v>8.3000000000000007</v>
      </c>
      <c r="CK4239" s="15">
        <v>8.9</v>
      </c>
      <c r="CL4239" s="15">
        <v>9.9</v>
      </c>
      <c r="CM4239" s="15">
        <v>10.3</v>
      </c>
      <c r="CN4239" s="21">
        <f t="shared" si="1839"/>
        <v>10.116666666666667</v>
      </c>
      <c r="CP4239" s="22">
        <f t="shared" si="1840"/>
        <v>11.966666666666667</v>
      </c>
      <c r="CQ4239" s="23">
        <f t="shared" si="1841"/>
        <v>8.0666666666666682</v>
      </c>
      <c r="CR4239" s="24">
        <f t="shared" si="1854"/>
        <v>9.8136363636363626</v>
      </c>
      <c r="CZ4239" s="2">
        <f t="shared" si="1845"/>
        <v>1939</v>
      </c>
      <c r="DA4239" s="35" t="s">
        <v>72</v>
      </c>
      <c r="DB4239" s="102" t="s">
        <v>6376</v>
      </c>
      <c r="DC4239" s="102" t="s">
        <v>6377</v>
      </c>
      <c r="DD4239" s="102" t="s">
        <v>1435</v>
      </c>
      <c r="DE4239" s="102" t="s">
        <v>5894</v>
      </c>
      <c r="DF4239" s="102" t="s">
        <v>6378</v>
      </c>
      <c r="DG4239" s="102" t="s">
        <v>6379</v>
      </c>
      <c r="DH4239" s="102" t="s">
        <v>5638</v>
      </c>
      <c r="DI4239" s="102" t="s">
        <v>5797</v>
      </c>
      <c r="DJ4239" s="102" t="s">
        <v>5398</v>
      </c>
      <c r="DK4239" s="102" t="s">
        <v>5081</v>
      </c>
      <c r="DL4239" s="102" t="s">
        <v>6302</v>
      </c>
      <c r="DM4239" s="102" t="s">
        <v>1647</v>
      </c>
      <c r="DN4239" s="102" t="s">
        <v>6380</v>
      </c>
      <c r="DP4239" s="22" t="e">
        <f t="shared" si="1842"/>
        <v>#VALUE!</v>
      </c>
      <c r="DQ4239" s="23" t="e">
        <f t="shared" si="1843"/>
        <v>#VALUE!</v>
      </c>
      <c r="DR4239" s="24" t="e">
        <f t="shared" si="1855"/>
        <v>#DIV/0!</v>
      </c>
      <c r="DZ4239" s="2">
        <f t="shared" si="1838"/>
        <v>1939</v>
      </c>
      <c r="EA4239" s="35" t="s">
        <v>69</v>
      </c>
      <c r="EB4239" s="102" t="s">
        <v>589</v>
      </c>
      <c r="EC4239" s="102" t="s">
        <v>2182</v>
      </c>
      <c r="ED4239" s="102" t="s">
        <v>400</v>
      </c>
      <c r="EE4239" s="102" t="s">
        <v>4946</v>
      </c>
      <c r="EF4239" s="102" t="s">
        <v>5188</v>
      </c>
      <c r="EG4239" s="102" t="s">
        <v>5350</v>
      </c>
      <c r="EH4239" s="102" t="s">
        <v>5350</v>
      </c>
      <c r="EI4239" s="102" t="s">
        <v>6113</v>
      </c>
      <c r="EJ4239" s="102" t="s">
        <v>5552</v>
      </c>
      <c r="EK4239" s="102" t="s">
        <v>6381</v>
      </c>
      <c r="EL4239" s="102" t="s">
        <v>6382</v>
      </c>
      <c r="EM4239" s="102" t="s">
        <v>5108</v>
      </c>
      <c r="EN4239" s="102" t="s">
        <v>6383</v>
      </c>
      <c r="EP4239" s="22" t="e">
        <f t="shared" si="1836"/>
        <v>#VALUE!</v>
      </c>
      <c r="EQ4239" s="23" t="e">
        <f t="shared" si="1837"/>
        <v>#VALUE!</v>
      </c>
      <c r="ER4239" s="24" t="e">
        <f t="shared" si="1851"/>
        <v>#DIV/0!</v>
      </c>
      <c r="EZ4239" s="2">
        <f t="shared" si="1850"/>
        <v>1939</v>
      </c>
      <c r="FA4239" s="35" t="s">
        <v>71</v>
      </c>
      <c r="FB4239" s="102" t="s">
        <v>6071</v>
      </c>
      <c r="FC4239" s="102" t="s">
        <v>6098</v>
      </c>
      <c r="FD4239" s="102" t="s">
        <v>3516</v>
      </c>
      <c r="FE4239" s="102" t="s">
        <v>884</v>
      </c>
      <c r="FF4239" s="102" t="s">
        <v>6354</v>
      </c>
      <c r="FG4239" s="102" t="s">
        <v>6384</v>
      </c>
      <c r="FH4239" s="102" t="s">
        <v>5535</v>
      </c>
      <c r="FI4239" s="102" t="s">
        <v>5638</v>
      </c>
      <c r="FJ4239" s="102" t="s">
        <v>5029</v>
      </c>
      <c r="FK4239" s="102" t="s">
        <v>6385</v>
      </c>
      <c r="FL4239" s="102" t="s">
        <v>1262</v>
      </c>
      <c r="FM4239" s="102" t="s">
        <v>6386</v>
      </c>
      <c r="FN4239" s="102" t="s">
        <v>6387</v>
      </c>
      <c r="FP4239" s="22" t="e">
        <f t="shared" si="1848"/>
        <v>#VALUE!</v>
      </c>
      <c r="FQ4239" s="23" t="e">
        <f t="shared" si="1849"/>
        <v>#VALUE!</v>
      </c>
      <c r="FR4239" s="24" t="e">
        <f t="shared" si="1856"/>
        <v>#DIV/0!</v>
      </c>
      <c r="FZ4239" s="2">
        <f t="shared" si="1859"/>
        <v>1939</v>
      </c>
      <c r="GA4239" s="35" t="s">
        <v>70</v>
      </c>
      <c r="GB4239" s="102" t="s">
        <v>933</v>
      </c>
      <c r="GC4239" s="102" t="s">
        <v>2694</v>
      </c>
      <c r="GD4239" s="102" t="s">
        <v>2026</v>
      </c>
      <c r="GE4239" s="102" t="s">
        <v>2660</v>
      </c>
      <c r="GF4239" s="102" t="s">
        <v>5540</v>
      </c>
      <c r="GG4239" s="102" t="s">
        <v>5913</v>
      </c>
      <c r="GH4239" s="102" t="s">
        <v>5553</v>
      </c>
      <c r="GI4239" s="102" t="s">
        <v>6388</v>
      </c>
      <c r="GJ4239" s="102" t="s">
        <v>6200</v>
      </c>
      <c r="GK4239" s="102" t="s">
        <v>5799</v>
      </c>
      <c r="GL4239" s="102" t="s">
        <v>528</v>
      </c>
      <c r="GM4239" s="102" t="s">
        <v>6389</v>
      </c>
      <c r="GN4239" s="102" t="s">
        <v>6390</v>
      </c>
      <c r="GO4239" s="2"/>
      <c r="GP4239" s="22" t="e">
        <f t="shared" si="1857"/>
        <v>#VALUE!</v>
      </c>
      <c r="GQ4239" s="23" t="e">
        <f t="shared" si="1858"/>
        <v>#VALUE!</v>
      </c>
      <c r="GR4239" s="24" t="e">
        <f t="shared" si="1865"/>
        <v>#DIV/0!</v>
      </c>
      <c r="GS4239" s="22" t="e">
        <f>AVERAGE(Sheet1!AP4239,Sheet1!BP4239,Sheet1!CP4239,Sheet1!DP4238,Sheet1!EP4239,Sheet1!FP4239,Sheet1!GP4239)</f>
        <v>#VALUE!</v>
      </c>
      <c r="GT4239" s="23" t="e">
        <f>AVERAGE(Sheet1!AQ4239,Sheet1!BQ4239,Sheet1!CQ4239,Sheet1!DQ4238,Sheet1!EQ4239,Sheet1!FQ4239,Sheet1!GQ4239)</f>
        <v>#VALUE!</v>
      </c>
      <c r="GU4239" s="22" t="e">
        <f t="shared" si="1866"/>
        <v>#VALUE!</v>
      </c>
      <c r="GV4239" s="23" t="e">
        <f t="shared" si="1867"/>
        <v>#VALUE!</v>
      </c>
      <c r="GW4239" s="24" t="e">
        <f>AVERAGE(Sheet1!$AO4239,Sheet1!$BO4239,Sheet1!$CO4239,Sheet1!$DO4238,Sheet1!$EO4239,Sheet1!$FO4239,Sheet1!$GO4239)</f>
        <v>#DIV/0!</v>
      </c>
      <c r="GX4239" s="24" t="e">
        <f t="shared" si="1868"/>
        <v>#DIV/0!</v>
      </c>
    </row>
    <row r="4240" spans="27:206">
      <c r="AA4240" s="35" t="s">
        <v>119</v>
      </c>
      <c r="AB4240" s="36" t="s">
        <v>959</v>
      </c>
      <c r="AC4240" s="36" t="s">
        <v>4084</v>
      </c>
      <c r="AD4240" s="36" t="s">
        <v>6337</v>
      </c>
      <c r="AE4240" s="36" t="s">
        <v>6391</v>
      </c>
      <c r="AF4240" s="36" t="s">
        <v>6270</v>
      </c>
      <c r="AG4240" s="36" t="s">
        <v>5539</v>
      </c>
      <c r="AH4240" s="36" t="s">
        <v>6392</v>
      </c>
      <c r="AI4240" s="36" t="s">
        <v>5102</v>
      </c>
      <c r="AJ4240" s="36" t="s">
        <v>6393</v>
      </c>
      <c r="AK4240" s="36" t="s">
        <v>6394</v>
      </c>
      <c r="AL4240" s="36" t="s">
        <v>5365</v>
      </c>
      <c r="AM4240" s="36" t="s">
        <v>6395</v>
      </c>
      <c r="AN4240" s="36" t="s">
        <v>6396</v>
      </c>
      <c r="AP4240" s="22" t="e">
        <f t="shared" si="1852"/>
        <v>#VALUE!</v>
      </c>
      <c r="AQ4240" s="23" t="e">
        <f t="shared" si="1853"/>
        <v>#VALUE!</v>
      </c>
      <c r="AR4240" s="24" t="e">
        <f t="shared" si="1863"/>
        <v>#DIV/0!</v>
      </c>
      <c r="AZ4240" s="2">
        <f t="shared" si="1864"/>
        <v>1940</v>
      </c>
      <c r="BA4240" s="26">
        <v>1940</v>
      </c>
      <c r="BB4240" s="15">
        <v>11.7</v>
      </c>
      <c r="BC4240" s="15">
        <v>10.9</v>
      </c>
      <c r="BD4240" s="15">
        <v>12.2</v>
      </c>
      <c r="BE4240" s="15">
        <v>9.6999999999999993</v>
      </c>
      <c r="BF4240" s="15">
        <v>8.8000000000000007</v>
      </c>
      <c r="BG4240" s="15">
        <v>9</v>
      </c>
      <c r="BH4240" s="15">
        <v>7.8</v>
      </c>
      <c r="BI4240" s="15">
        <v>8.6999999999999993</v>
      </c>
      <c r="BJ4240" s="15">
        <v>8.6</v>
      </c>
      <c r="BK4240" s="15">
        <v>8.4</v>
      </c>
      <c r="BL4240" s="15">
        <v>8.9</v>
      </c>
      <c r="BM4240" s="15">
        <v>11.9</v>
      </c>
      <c r="BN4240" s="21">
        <f t="shared" si="1860"/>
        <v>9.7166666666666668</v>
      </c>
      <c r="BP4240" s="22">
        <f t="shared" si="1861"/>
        <v>11.6</v>
      </c>
      <c r="BQ4240" s="23">
        <f t="shared" si="1862"/>
        <v>8.5</v>
      </c>
      <c r="BR4240" s="24">
        <f t="shared" si="1835"/>
        <v>9.6848484848484837</v>
      </c>
      <c r="BZ4240" s="2">
        <f t="shared" si="1844"/>
        <v>1940</v>
      </c>
      <c r="CA4240" s="26">
        <v>1940</v>
      </c>
      <c r="CB4240" s="15">
        <v>11.8</v>
      </c>
      <c r="CC4240" s="15">
        <v>11.5</v>
      </c>
      <c r="CD4240" s="15">
        <v>11.7</v>
      </c>
      <c r="CE4240" s="15">
        <v>9.9</v>
      </c>
      <c r="CF4240" s="15">
        <v>9.1999999999999993</v>
      </c>
      <c r="CG4240" s="15">
        <v>8.1</v>
      </c>
      <c r="CH4240" s="15">
        <v>8</v>
      </c>
      <c r="CI4240" s="15">
        <v>7.9</v>
      </c>
      <c r="CJ4240" s="15">
        <v>8</v>
      </c>
      <c r="CK4240" s="15">
        <v>8.9</v>
      </c>
      <c r="CL4240" s="15">
        <v>9.3000000000000007</v>
      </c>
      <c r="CM4240" s="15">
        <v>11.4</v>
      </c>
      <c r="CN4240" s="21">
        <f t="shared" si="1839"/>
        <v>9.6416666666666675</v>
      </c>
      <c r="CP4240" s="22">
        <f t="shared" si="1840"/>
        <v>11.666666666666666</v>
      </c>
      <c r="CQ4240" s="23">
        <f t="shared" si="1841"/>
        <v>8</v>
      </c>
      <c r="CR4240" s="24">
        <f t="shared" si="1854"/>
        <v>9.781060606060608</v>
      </c>
      <c r="CZ4240" s="2">
        <f t="shared" si="1845"/>
        <v>1940</v>
      </c>
      <c r="DA4240" s="35" t="s">
        <v>74</v>
      </c>
      <c r="DB4240" s="102" t="s">
        <v>5855</v>
      </c>
      <c r="DC4240" s="102" t="s">
        <v>3956</v>
      </c>
      <c r="DD4240" s="102" t="s">
        <v>6328</v>
      </c>
      <c r="DE4240" s="102" t="s">
        <v>5223</v>
      </c>
      <c r="DF4240" s="102" t="s">
        <v>6397</v>
      </c>
      <c r="DG4240" s="102" t="s">
        <v>6398</v>
      </c>
      <c r="DH4240" s="102" t="s">
        <v>5001</v>
      </c>
      <c r="DI4240" s="102" t="s">
        <v>6399</v>
      </c>
      <c r="DJ4240" s="102" t="s">
        <v>5111</v>
      </c>
      <c r="DK4240" s="102" t="s">
        <v>5354</v>
      </c>
      <c r="DL4240" s="102" t="s">
        <v>6117</v>
      </c>
      <c r="DM4240" s="102" t="s">
        <v>6400</v>
      </c>
      <c r="DN4240" s="102" t="s">
        <v>6401</v>
      </c>
      <c r="DP4240" s="22" t="e">
        <f t="shared" si="1842"/>
        <v>#VALUE!</v>
      </c>
      <c r="DQ4240" s="23" t="e">
        <f t="shared" si="1843"/>
        <v>#VALUE!</v>
      </c>
      <c r="DR4240" s="24" t="e">
        <f t="shared" si="1855"/>
        <v>#DIV/0!</v>
      </c>
      <c r="DZ4240" s="2">
        <f t="shared" si="1838"/>
        <v>1940</v>
      </c>
      <c r="EA4240" s="35" t="s">
        <v>70</v>
      </c>
      <c r="EB4240" s="102" t="s">
        <v>2243</v>
      </c>
      <c r="EC4240" s="102" t="s">
        <v>2679</v>
      </c>
      <c r="ED4240" s="102" t="s">
        <v>564</v>
      </c>
      <c r="EE4240" s="102" t="s">
        <v>6402</v>
      </c>
      <c r="EF4240" s="102" t="s">
        <v>5103</v>
      </c>
      <c r="EG4240" s="102" t="s">
        <v>6403</v>
      </c>
      <c r="EH4240" s="102" t="s">
        <v>5342</v>
      </c>
      <c r="EI4240" s="102" t="s">
        <v>5169</v>
      </c>
      <c r="EJ4240" s="102" t="s">
        <v>6404</v>
      </c>
      <c r="EK4240" s="102" t="s">
        <v>5799</v>
      </c>
      <c r="EL4240" s="102" t="s">
        <v>1099</v>
      </c>
      <c r="EM4240" s="102" t="s">
        <v>2147</v>
      </c>
      <c r="EN4240" s="102" t="s">
        <v>6405</v>
      </c>
      <c r="EP4240" s="22" t="e">
        <f t="shared" si="1836"/>
        <v>#VALUE!</v>
      </c>
      <c r="EQ4240" s="23" t="e">
        <f t="shared" si="1837"/>
        <v>#VALUE!</v>
      </c>
      <c r="ER4240" s="24" t="e">
        <f t="shared" si="1851"/>
        <v>#DIV/0!</v>
      </c>
      <c r="EZ4240" s="32" t="s">
        <v>73</v>
      </c>
      <c r="FA4240" s="35" t="s">
        <v>72</v>
      </c>
      <c r="FB4240" s="102" t="s">
        <v>1467</v>
      </c>
      <c r="FC4240" s="102" t="s">
        <v>2105</v>
      </c>
      <c r="FD4240" s="102" t="s">
        <v>3551</v>
      </c>
      <c r="FE4240" s="102" t="s">
        <v>5537</v>
      </c>
      <c r="FF4240" s="102" t="s">
        <v>6406</v>
      </c>
      <c r="FG4240" s="102" t="s">
        <v>5276</v>
      </c>
      <c r="FH4240" s="102" t="s">
        <v>5444</v>
      </c>
      <c r="FI4240" s="102" t="s">
        <v>6407</v>
      </c>
      <c r="FJ4240" s="102" t="s">
        <v>5538</v>
      </c>
      <c r="FK4240" s="102" t="s">
        <v>5768</v>
      </c>
      <c r="FL4240" s="102" t="s">
        <v>6408</v>
      </c>
      <c r="FM4240" s="102" t="s">
        <v>2740</v>
      </c>
      <c r="FN4240" s="102" t="s">
        <v>6409</v>
      </c>
      <c r="FP4240" s="22" t="e">
        <f t="shared" si="1848"/>
        <v>#VALUE!</v>
      </c>
      <c r="FQ4240" s="23" t="e">
        <f t="shared" si="1849"/>
        <v>#VALUE!</v>
      </c>
      <c r="FR4240" s="24" t="e">
        <f t="shared" si="1856"/>
        <v>#DIV/0!</v>
      </c>
      <c r="FZ4240" s="2">
        <f t="shared" si="1859"/>
        <v>1940</v>
      </c>
      <c r="GA4240" s="35" t="s">
        <v>71</v>
      </c>
      <c r="GB4240" s="102" t="s">
        <v>3564</v>
      </c>
      <c r="GC4240" s="102" t="s">
        <v>6410</v>
      </c>
      <c r="GD4240" s="102" t="s">
        <v>1467</v>
      </c>
      <c r="GE4240" s="102" t="s">
        <v>340</v>
      </c>
      <c r="GF4240" s="102" t="s">
        <v>6411</v>
      </c>
      <c r="GG4240" s="102" t="s">
        <v>5324</v>
      </c>
      <c r="GH4240" s="102" t="s">
        <v>6412</v>
      </c>
      <c r="GI4240" s="102" t="s">
        <v>6413</v>
      </c>
      <c r="GJ4240" s="102" t="s">
        <v>5908</v>
      </c>
      <c r="GK4240" s="102" t="s">
        <v>6113</v>
      </c>
      <c r="GL4240" s="102" t="s">
        <v>5077</v>
      </c>
      <c r="GM4240" s="102" t="s">
        <v>466</v>
      </c>
      <c r="GN4240" s="102" t="s">
        <v>6414</v>
      </c>
      <c r="GO4240" s="2"/>
      <c r="GP4240" s="22" t="e">
        <f t="shared" si="1857"/>
        <v>#VALUE!</v>
      </c>
      <c r="GQ4240" s="23" t="e">
        <f t="shared" si="1858"/>
        <v>#VALUE!</v>
      </c>
      <c r="GR4240" s="24" t="e">
        <f t="shared" si="1865"/>
        <v>#DIV/0!</v>
      </c>
      <c r="GS4240" s="22" t="e">
        <f>AVERAGE(Sheet1!AP4240,Sheet1!BP4240,Sheet1!CP4240,Sheet1!DP4239,Sheet1!EP4240,Sheet1!FP4240,Sheet1!GP4240)</f>
        <v>#VALUE!</v>
      </c>
      <c r="GT4240" s="23" t="e">
        <f>AVERAGE(Sheet1!AQ4240,Sheet1!BQ4240,Sheet1!CQ4240,Sheet1!DQ4239,Sheet1!EQ4240,Sheet1!FQ4240,Sheet1!GQ4240)</f>
        <v>#VALUE!</v>
      </c>
      <c r="GU4240" s="22" t="e">
        <f t="shared" si="1866"/>
        <v>#VALUE!</v>
      </c>
      <c r="GV4240" s="23" t="e">
        <f t="shared" si="1867"/>
        <v>#VALUE!</v>
      </c>
      <c r="GW4240" s="24" t="e">
        <f>AVERAGE(Sheet1!$AO4240,Sheet1!$BO4240,Sheet1!$CO4240,Sheet1!$DO4239,Sheet1!$EO4240,Sheet1!$FO4240,Sheet1!$GO4240)</f>
        <v>#DIV/0!</v>
      </c>
      <c r="GX4240" s="24" t="e">
        <f t="shared" si="1868"/>
        <v>#DIV/0!</v>
      </c>
    </row>
    <row r="4241" spans="27:206">
      <c r="AA4241" s="35" t="s">
        <v>120</v>
      </c>
      <c r="AB4241" s="36" t="s">
        <v>6415</v>
      </c>
      <c r="AC4241" s="36" t="s">
        <v>6416</v>
      </c>
      <c r="AD4241" s="36" t="s">
        <v>5729</v>
      </c>
      <c r="AE4241" s="36" t="s">
        <v>4970</v>
      </c>
      <c r="AF4241" s="36" t="s">
        <v>5998</v>
      </c>
      <c r="AG4241" s="36" t="s">
        <v>6314</v>
      </c>
      <c r="AH4241" s="36" t="s">
        <v>6417</v>
      </c>
      <c r="AI4241" s="36" t="s">
        <v>5720</v>
      </c>
      <c r="AJ4241" s="36" t="s">
        <v>5696</v>
      </c>
      <c r="AK4241" s="36" t="s">
        <v>5911</v>
      </c>
      <c r="AL4241" s="36" t="s">
        <v>6418</v>
      </c>
      <c r="AM4241" s="36" t="s">
        <v>5547</v>
      </c>
      <c r="AN4241" s="36" t="s">
        <v>6419</v>
      </c>
      <c r="AP4241" s="22" t="e">
        <f t="shared" si="1852"/>
        <v>#VALUE!</v>
      </c>
      <c r="AQ4241" s="23" t="e">
        <f t="shared" si="1853"/>
        <v>#VALUE!</v>
      </c>
      <c r="AR4241" s="24" t="e">
        <f t="shared" si="1863"/>
        <v>#DIV/0!</v>
      </c>
      <c r="AZ4241" s="2">
        <f t="shared" si="1864"/>
        <v>1941</v>
      </c>
      <c r="BA4241" s="26">
        <v>1941</v>
      </c>
      <c r="BB4241" s="15">
        <v>10.4</v>
      </c>
      <c r="BC4241" s="15">
        <v>11.3</v>
      </c>
      <c r="BD4241" s="15">
        <v>11</v>
      </c>
      <c r="BE4241" s="15">
        <v>10.199999999999999</v>
      </c>
      <c r="BF4241" s="15">
        <v>9.4</v>
      </c>
      <c r="BG4241" s="15">
        <v>8.4</v>
      </c>
      <c r="BH4241" s="15">
        <v>7.8</v>
      </c>
      <c r="BI4241" s="15">
        <v>7</v>
      </c>
      <c r="BJ4241" s="15">
        <v>7.5</v>
      </c>
      <c r="BK4241" s="15">
        <v>7.9</v>
      </c>
      <c r="BL4241" s="15">
        <v>9.6</v>
      </c>
      <c r="BM4241" s="15">
        <v>10.6</v>
      </c>
      <c r="BN4241" s="21">
        <f t="shared" si="1860"/>
        <v>9.2583333333333329</v>
      </c>
      <c r="BP4241" s="22">
        <f t="shared" si="1861"/>
        <v>10.9</v>
      </c>
      <c r="BQ4241" s="23">
        <f t="shared" si="1862"/>
        <v>7.7333333333333334</v>
      </c>
      <c r="BR4241" s="24">
        <f t="shared" si="1835"/>
        <v>9.6363636363636367</v>
      </c>
      <c r="BZ4241" s="2">
        <f t="shared" si="1844"/>
        <v>1941</v>
      </c>
      <c r="CA4241" s="26">
        <v>1941</v>
      </c>
      <c r="CB4241" s="15">
        <v>12.3</v>
      </c>
      <c r="CC4241" s="15">
        <v>12.5</v>
      </c>
      <c r="CD4241" s="15">
        <v>12.1</v>
      </c>
      <c r="CE4241" s="15">
        <v>11.1</v>
      </c>
      <c r="CF4241" s="15">
        <v>10.3</v>
      </c>
      <c r="CG4241" s="15">
        <v>9.3000000000000007</v>
      </c>
      <c r="CH4241" s="15">
        <v>8.3000000000000007</v>
      </c>
      <c r="CI4241" s="15">
        <v>7.8</v>
      </c>
      <c r="CJ4241" s="15">
        <v>8</v>
      </c>
      <c r="CK4241" s="15">
        <v>8.3000000000000007</v>
      </c>
      <c r="CL4241" s="15">
        <v>10.199999999999999</v>
      </c>
      <c r="CM4241" s="15">
        <v>10.9</v>
      </c>
      <c r="CN4241" s="21">
        <f t="shared" si="1839"/>
        <v>10.091666666666667</v>
      </c>
      <c r="CP4241" s="22">
        <f t="shared" si="1840"/>
        <v>12.299999999999999</v>
      </c>
      <c r="CQ4241" s="23">
        <f t="shared" si="1841"/>
        <v>8.4666666666666668</v>
      </c>
      <c r="CR4241" s="24">
        <f t="shared" si="1854"/>
        <v>9.7666666666666675</v>
      </c>
      <c r="CZ4241" s="2">
        <f t="shared" si="1845"/>
        <v>1941</v>
      </c>
      <c r="DA4241" s="35" t="s">
        <v>75</v>
      </c>
      <c r="DB4241" s="102" t="s">
        <v>2411</v>
      </c>
      <c r="DC4241" s="102" t="s">
        <v>5863</v>
      </c>
      <c r="DD4241" s="102" t="s">
        <v>3806</v>
      </c>
      <c r="DE4241" s="102" t="s">
        <v>6420</v>
      </c>
      <c r="DF4241" s="102" t="s">
        <v>6421</v>
      </c>
      <c r="DG4241" s="102" t="s">
        <v>6422</v>
      </c>
      <c r="DH4241" s="102" t="s">
        <v>6423</v>
      </c>
      <c r="DI4241" s="102" t="s">
        <v>5789</v>
      </c>
      <c r="DJ4241" s="102" t="s">
        <v>4970</v>
      </c>
      <c r="DK4241" s="102" t="s">
        <v>5586</v>
      </c>
      <c r="DL4241" s="102" t="s">
        <v>2312</v>
      </c>
      <c r="DM4241" s="102" t="s">
        <v>6025</v>
      </c>
      <c r="DN4241" s="102" t="s">
        <v>6424</v>
      </c>
      <c r="DP4241" s="22" t="e">
        <f t="shared" si="1842"/>
        <v>#VALUE!</v>
      </c>
      <c r="DQ4241" s="23" t="e">
        <f t="shared" si="1843"/>
        <v>#VALUE!</v>
      </c>
      <c r="DR4241" s="24" t="e">
        <f t="shared" si="1855"/>
        <v>#DIV/0!</v>
      </c>
      <c r="DZ4241" s="2">
        <f t="shared" si="1838"/>
        <v>1941</v>
      </c>
      <c r="EA4241" s="35" t="s">
        <v>71</v>
      </c>
      <c r="EB4241" s="102" t="s">
        <v>646</v>
      </c>
      <c r="EC4241" s="102" t="s">
        <v>2660</v>
      </c>
      <c r="ED4241" s="102" t="s">
        <v>1467</v>
      </c>
      <c r="EE4241" s="102" t="s">
        <v>6425</v>
      </c>
      <c r="EF4241" s="102" t="s">
        <v>6023</v>
      </c>
      <c r="EG4241" s="102" t="s">
        <v>5047</v>
      </c>
      <c r="EH4241" s="102" t="s">
        <v>5399</v>
      </c>
      <c r="EI4241" s="102" t="s">
        <v>5150</v>
      </c>
      <c r="EJ4241" s="102" t="s">
        <v>6426</v>
      </c>
      <c r="EK4241" s="102" t="s">
        <v>1992</v>
      </c>
      <c r="EL4241" s="102" t="s">
        <v>6427</v>
      </c>
      <c r="EM4241" s="102" t="s">
        <v>6075</v>
      </c>
      <c r="EN4241" s="102" t="s">
        <v>6428</v>
      </c>
      <c r="EP4241" s="22" t="e">
        <f t="shared" si="1836"/>
        <v>#VALUE!</v>
      </c>
      <c r="EQ4241" s="23" t="e">
        <f t="shared" si="1837"/>
        <v>#VALUE!</v>
      </c>
      <c r="ER4241" s="24" t="e">
        <f t="shared" si="1851"/>
        <v>#DIV/0!</v>
      </c>
      <c r="EZ4241" s="2">
        <v>1941</v>
      </c>
      <c r="FA4241" s="35" t="s">
        <v>74</v>
      </c>
      <c r="FB4241" s="102" t="s">
        <v>2073</v>
      </c>
      <c r="FC4241" s="102" t="s">
        <v>1185</v>
      </c>
      <c r="FD4241" s="102" t="s">
        <v>5676</v>
      </c>
      <c r="FE4241" s="102" t="s">
        <v>2606</v>
      </c>
      <c r="FF4241" s="102" t="s">
        <v>6290</v>
      </c>
      <c r="FG4241" s="102" t="s">
        <v>6429</v>
      </c>
      <c r="FH4241" s="102" t="s">
        <v>6255</v>
      </c>
      <c r="FI4241" s="102" t="s">
        <v>5666</v>
      </c>
      <c r="FJ4241" s="102" t="s">
        <v>5517</v>
      </c>
      <c r="FK4241" s="102" t="s">
        <v>6048</v>
      </c>
      <c r="FL4241" s="102" t="s">
        <v>6430</v>
      </c>
      <c r="FM4241" s="102" t="s">
        <v>6431</v>
      </c>
      <c r="FN4241" s="102" t="s">
        <v>6432</v>
      </c>
      <c r="FP4241" s="22" t="e">
        <f t="shared" si="1848"/>
        <v>#VALUE!</v>
      </c>
      <c r="FQ4241" s="23" t="e">
        <f t="shared" si="1849"/>
        <v>#VALUE!</v>
      </c>
      <c r="FR4241" s="24" t="e">
        <f t="shared" si="1856"/>
        <v>#DIV/0!</v>
      </c>
      <c r="FZ4241" s="2">
        <f t="shared" si="1859"/>
        <v>1941</v>
      </c>
      <c r="GA4241" s="35" t="s">
        <v>72</v>
      </c>
      <c r="GB4241" s="102" t="s">
        <v>6433</v>
      </c>
      <c r="GC4241" s="102" t="s">
        <v>5358</v>
      </c>
      <c r="GD4241" s="102" t="s">
        <v>1197</v>
      </c>
      <c r="GE4241" s="102" t="s">
        <v>6361</v>
      </c>
      <c r="GF4241" s="102" t="s">
        <v>5852</v>
      </c>
      <c r="GG4241" s="102" t="s">
        <v>6289</v>
      </c>
      <c r="GH4241" s="102" t="s">
        <v>6434</v>
      </c>
      <c r="GI4241" s="102" t="s">
        <v>5178</v>
      </c>
      <c r="GJ4241" s="102" t="s">
        <v>6435</v>
      </c>
      <c r="GK4241" s="102" t="s">
        <v>5998</v>
      </c>
      <c r="GL4241" s="102" t="s">
        <v>5540</v>
      </c>
      <c r="GM4241" s="102" t="s">
        <v>2359</v>
      </c>
      <c r="GN4241" s="102" t="s">
        <v>6436</v>
      </c>
      <c r="GO4241" s="2"/>
      <c r="GP4241" s="22" t="e">
        <f t="shared" si="1857"/>
        <v>#VALUE!</v>
      </c>
      <c r="GQ4241" s="23" t="e">
        <f t="shared" si="1858"/>
        <v>#VALUE!</v>
      </c>
      <c r="GR4241" s="24" t="e">
        <f t="shared" si="1865"/>
        <v>#DIV/0!</v>
      </c>
      <c r="GS4241" s="22" t="e">
        <f>AVERAGE(Sheet1!AP4241,Sheet1!BP4241,Sheet1!CP4241,Sheet1!DP4240,Sheet1!EP4241,Sheet1!FP4241,Sheet1!GP4241)</f>
        <v>#VALUE!</v>
      </c>
      <c r="GT4241" s="23" t="e">
        <f>AVERAGE(Sheet1!AQ4241,Sheet1!BQ4241,Sheet1!CQ4241,Sheet1!DQ4240,Sheet1!EQ4241,Sheet1!FQ4241,Sheet1!GQ4241)</f>
        <v>#VALUE!</v>
      </c>
      <c r="GU4241" s="22" t="e">
        <f t="shared" si="1866"/>
        <v>#VALUE!</v>
      </c>
      <c r="GV4241" s="23" t="e">
        <f t="shared" si="1867"/>
        <v>#VALUE!</v>
      </c>
      <c r="GW4241" s="24" t="e">
        <f>AVERAGE(Sheet1!$AO4241,Sheet1!$BO4241,Sheet1!$CO4241,Sheet1!$DO4240,Sheet1!$EO4241,Sheet1!$FO4241,Sheet1!$GO4241)</f>
        <v>#DIV/0!</v>
      </c>
      <c r="GX4241" s="24" t="e">
        <f t="shared" si="1868"/>
        <v>#DIV/0!</v>
      </c>
    </row>
    <row r="4242" spans="27:206">
      <c r="AA4242" s="35" t="s">
        <v>121</v>
      </c>
      <c r="AB4242" s="36" t="s">
        <v>1207</v>
      </c>
      <c r="AC4242" s="36" t="s">
        <v>3275</v>
      </c>
      <c r="AD4242" s="36" t="s">
        <v>6437</v>
      </c>
      <c r="AE4242" s="36" t="s">
        <v>6438</v>
      </c>
      <c r="AF4242" s="36" t="s">
        <v>6439</v>
      </c>
      <c r="AG4242" s="36" t="s">
        <v>6440</v>
      </c>
      <c r="AH4242" s="36" t="s">
        <v>4975</v>
      </c>
      <c r="AI4242" s="36" t="s">
        <v>5261</v>
      </c>
      <c r="AJ4242" s="36" t="s">
        <v>6441</v>
      </c>
      <c r="AK4242" s="36" t="s">
        <v>5216</v>
      </c>
      <c r="AL4242" s="36" t="s">
        <v>6442</v>
      </c>
      <c r="AM4242" s="36" t="s">
        <v>1445</v>
      </c>
      <c r="AN4242" s="36" t="s">
        <v>6443</v>
      </c>
      <c r="AP4242" s="22" t="e">
        <f t="shared" si="1852"/>
        <v>#VALUE!</v>
      </c>
      <c r="AQ4242" s="23" t="e">
        <f t="shared" si="1853"/>
        <v>#VALUE!</v>
      </c>
      <c r="AR4242" s="24" t="e">
        <f t="shared" si="1863"/>
        <v>#DIV/0!</v>
      </c>
      <c r="AZ4242" s="2">
        <f t="shared" si="1864"/>
        <v>1942</v>
      </c>
      <c r="BA4242" s="26">
        <v>1942</v>
      </c>
      <c r="BB4242" s="15">
        <v>11.6</v>
      </c>
      <c r="BC4242" s="15">
        <v>11.4</v>
      </c>
      <c r="BD4242" s="15">
        <v>11</v>
      </c>
      <c r="BE4242" s="15">
        <v>10.199999999999999</v>
      </c>
      <c r="BF4242" s="15">
        <v>9.1999999999999993</v>
      </c>
      <c r="BG4242" s="15">
        <v>8.3000000000000007</v>
      </c>
      <c r="BH4242" s="15">
        <v>7.4</v>
      </c>
      <c r="BI4242" s="15">
        <v>7.7</v>
      </c>
      <c r="BJ4242" s="15">
        <v>8.8000000000000007</v>
      </c>
      <c r="BK4242" s="15">
        <v>8.6999999999999993</v>
      </c>
      <c r="BL4242" s="15">
        <v>10.3</v>
      </c>
      <c r="BM4242" s="15">
        <v>11.2</v>
      </c>
      <c r="BN4242" s="21">
        <f t="shared" si="1860"/>
        <v>9.65</v>
      </c>
      <c r="BP4242" s="22">
        <f t="shared" si="1861"/>
        <v>11.333333333333334</v>
      </c>
      <c r="BQ4242" s="23">
        <f t="shared" si="1862"/>
        <v>7.8000000000000007</v>
      </c>
      <c r="BR4242" s="24">
        <f t="shared" ref="BR4242:BR4273" si="1869">AVERAGE(BN4232:BN4242)</f>
        <v>9.6674242424242429</v>
      </c>
      <c r="BZ4242" s="2">
        <f t="shared" si="1844"/>
        <v>1942</v>
      </c>
      <c r="CA4242" s="26">
        <v>1942</v>
      </c>
      <c r="CB4242" s="15">
        <v>12.2</v>
      </c>
      <c r="CC4242" s="15">
        <v>11.9</v>
      </c>
      <c r="CD4242" s="15">
        <v>12.8</v>
      </c>
      <c r="CE4242" s="15">
        <v>10.6</v>
      </c>
      <c r="CF4242" s="15">
        <v>10.3</v>
      </c>
      <c r="CG4242" s="15">
        <v>9.1999999999999993</v>
      </c>
      <c r="CH4242" s="15">
        <v>7.7</v>
      </c>
      <c r="CI4242" s="15">
        <v>8.4</v>
      </c>
      <c r="CJ4242" s="15">
        <v>9.3000000000000007</v>
      </c>
      <c r="CK4242" s="15">
        <v>9.3000000000000007</v>
      </c>
      <c r="CL4242" s="15">
        <v>10.8</v>
      </c>
      <c r="CM4242" s="15">
        <v>11.4</v>
      </c>
      <c r="CN4242" s="21">
        <f t="shared" si="1839"/>
        <v>10.325000000000001</v>
      </c>
      <c r="CP4242" s="22">
        <f t="shared" si="1840"/>
        <v>12.300000000000002</v>
      </c>
      <c r="CQ4242" s="23">
        <f t="shared" si="1841"/>
        <v>8.4333333333333318</v>
      </c>
      <c r="CR4242" s="24">
        <f t="shared" si="1854"/>
        <v>9.8393939393939416</v>
      </c>
      <c r="CZ4242" s="2">
        <f t="shared" si="1845"/>
        <v>1942</v>
      </c>
      <c r="DA4242" s="35" t="s">
        <v>76</v>
      </c>
      <c r="DB4242" s="102" t="s">
        <v>2351</v>
      </c>
      <c r="DC4242" s="102" t="s">
        <v>3005</v>
      </c>
      <c r="DD4242" s="102" t="s">
        <v>2933</v>
      </c>
      <c r="DE4242" s="102" t="s">
        <v>4973</v>
      </c>
      <c r="DF4242" s="102" t="s">
        <v>6444</v>
      </c>
      <c r="DG4242" s="102" t="s">
        <v>6289</v>
      </c>
      <c r="DH4242" s="102" t="s">
        <v>6445</v>
      </c>
      <c r="DI4242" s="102" t="s">
        <v>6446</v>
      </c>
      <c r="DJ4242" s="102" t="s">
        <v>6447</v>
      </c>
      <c r="DK4242" s="102" t="s">
        <v>5035</v>
      </c>
      <c r="DL4242" s="102" t="s">
        <v>5661</v>
      </c>
      <c r="DM4242" s="102" t="s">
        <v>5477</v>
      </c>
      <c r="DN4242" s="102" t="s">
        <v>6448</v>
      </c>
      <c r="DP4242" s="22" t="e">
        <f t="shared" si="1842"/>
        <v>#VALUE!</v>
      </c>
      <c r="DQ4242" s="23" t="e">
        <f t="shared" si="1843"/>
        <v>#VALUE!</v>
      </c>
      <c r="DR4242" s="24" t="e">
        <f t="shared" si="1855"/>
        <v>#DIV/0!</v>
      </c>
      <c r="DZ4242" s="2">
        <f t="shared" si="1838"/>
        <v>1942</v>
      </c>
      <c r="EA4242" s="35" t="s">
        <v>72</v>
      </c>
      <c r="EB4242" s="102" t="s">
        <v>2839</v>
      </c>
      <c r="EC4242" s="102" t="s">
        <v>1795</v>
      </c>
      <c r="ED4242" s="102" t="s">
        <v>2140</v>
      </c>
      <c r="EE4242" s="102" t="s">
        <v>6203</v>
      </c>
      <c r="EF4242" s="102" t="s">
        <v>5650</v>
      </c>
      <c r="EG4242" s="102" t="s">
        <v>5559</v>
      </c>
      <c r="EH4242" s="102" t="s">
        <v>6449</v>
      </c>
      <c r="EI4242" s="102" t="s">
        <v>6450</v>
      </c>
      <c r="EJ4242" s="102" t="s">
        <v>5342</v>
      </c>
      <c r="EK4242" s="102" t="s">
        <v>5358</v>
      </c>
      <c r="EL4242" s="102" t="s">
        <v>2250</v>
      </c>
      <c r="EM4242" s="102" t="s">
        <v>3754</v>
      </c>
      <c r="EN4242" s="102" t="s">
        <v>6451</v>
      </c>
      <c r="EP4242" s="22" t="e">
        <f t="shared" ref="EP4242:EP4273" si="1870">SUM(EB4242+EC4242+ED4242)/3</f>
        <v>#VALUE!</v>
      </c>
      <c r="EQ4242" s="23" t="e">
        <f t="shared" ref="EQ4242:EQ4273" si="1871">SUM(EG4242+EH4242+EI4242)/3</f>
        <v>#VALUE!</v>
      </c>
      <c r="ER4242" s="24" t="e">
        <f t="shared" si="1851"/>
        <v>#DIV/0!</v>
      </c>
      <c r="EZ4242" s="2">
        <f t="shared" ref="EZ4242:EZ4273" si="1872">EZ4241+1</f>
        <v>1942</v>
      </c>
      <c r="FA4242" s="35" t="s">
        <v>75</v>
      </c>
      <c r="FB4242" s="102" t="s">
        <v>6452</v>
      </c>
      <c r="FC4242" s="102" t="s">
        <v>1453</v>
      </c>
      <c r="FD4242" s="102" t="s">
        <v>615</v>
      </c>
      <c r="FE4242" s="102" t="s">
        <v>5929</v>
      </c>
      <c r="FF4242" s="102" t="s">
        <v>5999</v>
      </c>
      <c r="FG4242" s="102" t="s">
        <v>6453</v>
      </c>
      <c r="FH4242" s="102" t="s">
        <v>6454</v>
      </c>
      <c r="FI4242" s="102" t="s">
        <v>5135</v>
      </c>
      <c r="FJ4242" s="102" t="s">
        <v>6177</v>
      </c>
      <c r="FK4242" s="102" t="s">
        <v>909</v>
      </c>
      <c r="FL4242" s="102" t="s">
        <v>4361</v>
      </c>
      <c r="FM4242" s="102" t="s">
        <v>2105</v>
      </c>
      <c r="FN4242" s="102" t="s">
        <v>6455</v>
      </c>
      <c r="FP4242" s="22" t="e">
        <f t="shared" si="1848"/>
        <v>#VALUE!</v>
      </c>
      <c r="FQ4242" s="23" t="e">
        <f t="shared" si="1849"/>
        <v>#VALUE!</v>
      </c>
      <c r="FR4242" s="24" t="e">
        <f t="shared" si="1856"/>
        <v>#DIV/0!</v>
      </c>
      <c r="FZ4242" s="2">
        <f t="shared" si="1859"/>
        <v>1942</v>
      </c>
      <c r="GA4242" s="35" t="s">
        <v>74</v>
      </c>
      <c r="GB4242" s="102" t="s">
        <v>765</v>
      </c>
      <c r="GC4242" s="102" t="s">
        <v>455</v>
      </c>
      <c r="GD4242" s="102" t="s">
        <v>6456</v>
      </c>
      <c r="GE4242" s="102" t="s">
        <v>6153</v>
      </c>
      <c r="GF4242" s="102" t="s">
        <v>6224</v>
      </c>
      <c r="GG4242" s="102" t="s">
        <v>5280</v>
      </c>
      <c r="GH4242" s="102" t="s">
        <v>4989</v>
      </c>
      <c r="GI4242" s="102" t="s">
        <v>5125</v>
      </c>
      <c r="GJ4242" s="102" t="s">
        <v>6457</v>
      </c>
      <c r="GK4242" s="102" t="s">
        <v>5509</v>
      </c>
      <c r="GL4242" s="102" t="s">
        <v>5401</v>
      </c>
      <c r="GM4242" s="102" t="s">
        <v>2153</v>
      </c>
      <c r="GN4242" s="102" t="s">
        <v>5709</v>
      </c>
      <c r="GO4242" s="2"/>
      <c r="GP4242" s="22" t="e">
        <f t="shared" si="1857"/>
        <v>#VALUE!</v>
      </c>
      <c r="GQ4242" s="23" t="e">
        <f t="shared" si="1858"/>
        <v>#VALUE!</v>
      </c>
      <c r="GR4242" s="24" t="e">
        <f t="shared" si="1865"/>
        <v>#DIV/0!</v>
      </c>
      <c r="GS4242" s="22" t="e">
        <f>AVERAGE(Sheet1!AP4242,Sheet1!BP4242,Sheet1!CP4242,Sheet1!DP4241,Sheet1!EP4242,Sheet1!FP4242,Sheet1!GP4242)</f>
        <v>#VALUE!</v>
      </c>
      <c r="GT4242" s="23" t="e">
        <f>AVERAGE(Sheet1!AQ4242,Sheet1!BQ4242,Sheet1!CQ4242,Sheet1!DQ4241,Sheet1!EQ4242,Sheet1!FQ4242,Sheet1!GQ4242)</f>
        <v>#VALUE!</v>
      </c>
      <c r="GU4242" s="22" t="e">
        <f t="shared" si="1866"/>
        <v>#VALUE!</v>
      </c>
      <c r="GV4242" s="23" t="e">
        <f t="shared" si="1867"/>
        <v>#VALUE!</v>
      </c>
      <c r="GW4242" s="24" t="e">
        <f>AVERAGE(Sheet1!$AO4242,Sheet1!$BO4242,Sheet1!$CO4242,Sheet1!$DO4241,Sheet1!$EO4242,Sheet1!$FO4242,Sheet1!$GO4242)</f>
        <v>#DIV/0!</v>
      </c>
      <c r="GX4242" s="24" t="e">
        <f t="shared" si="1868"/>
        <v>#DIV/0!</v>
      </c>
    </row>
    <row r="4243" spans="27:206">
      <c r="AA4243" s="35" t="s">
        <v>122</v>
      </c>
      <c r="AB4243" s="36" t="s">
        <v>3381</v>
      </c>
      <c r="AC4243" s="36" t="s">
        <v>4755</v>
      </c>
      <c r="AD4243" s="36" t="s">
        <v>4692</v>
      </c>
      <c r="AE4243" s="36" t="s">
        <v>3677</v>
      </c>
      <c r="AF4243" s="36" t="s">
        <v>6458</v>
      </c>
      <c r="AG4243" s="36" t="s">
        <v>5495</v>
      </c>
      <c r="AH4243" s="36" t="s">
        <v>5294</v>
      </c>
      <c r="AI4243" s="36" t="s">
        <v>6459</v>
      </c>
      <c r="AJ4243" s="36" t="s">
        <v>5748</v>
      </c>
      <c r="AK4243" s="36" t="s">
        <v>6460</v>
      </c>
      <c r="AL4243" s="36" t="s">
        <v>1812</v>
      </c>
      <c r="AM4243" s="36" t="s">
        <v>6461</v>
      </c>
      <c r="AN4243" s="36" t="s">
        <v>6462</v>
      </c>
      <c r="AP4243" s="22" t="e">
        <f t="shared" si="1852"/>
        <v>#VALUE!</v>
      </c>
      <c r="AQ4243" s="23" t="e">
        <f t="shared" si="1853"/>
        <v>#VALUE!</v>
      </c>
      <c r="AR4243" s="24" t="e">
        <f t="shared" si="1863"/>
        <v>#DIV/0!</v>
      </c>
      <c r="AZ4243" s="2">
        <f t="shared" si="1864"/>
        <v>1943</v>
      </c>
      <c r="BA4243" s="26">
        <v>1943</v>
      </c>
      <c r="BB4243" s="15">
        <v>11.3</v>
      </c>
      <c r="BC4243" s="15">
        <v>11.8</v>
      </c>
      <c r="BD4243" s="15">
        <v>11.1</v>
      </c>
      <c r="BE4243" s="15">
        <v>9.5</v>
      </c>
      <c r="BF4243" s="15">
        <v>7.2</v>
      </c>
      <c r="BG4243" s="15">
        <v>6.4</v>
      </c>
      <c r="BH4243" s="15">
        <v>6.8</v>
      </c>
      <c r="BI4243" s="15">
        <v>5.0999999999999996</v>
      </c>
      <c r="BJ4243" s="15">
        <v>6.8</v>
      </c>
      <c r="BK4243" s="15">
        <v>8.8000000000000007</v>
      </c>
      <c r="BL4243" s="15">
        <v>9.5</v>
      </c>
      <c r="BM4243" s="15">
        <v>10.1</v>
      </c>
      <c r="BN4243" s="21">
        <f t="shared" si="1860"/>
        <v>8.6999999999999993</v>
      </c>
      <c r="BP4243" s="22">
        <f t="shared" si="1861"/>
        <v>11.4</v>
      </c>
      <c r="BQ4243" s="23">
        <f t="shared" si="1862"/>
        <v>6.0999999999999988</v>
      </c>
      <c r="BR4243" s="24">
        <f t="shared" si="1869"/>
        <v>9.5909090909090917</v>
      </c>
      <c r="BZ4243" s="2">
        <f t="shared" si="1844"/>
        <v>1943</v>
      </c>
      <c r="CA4243" s="26">
        <v>1943</v>
      </c>
      <c r="CB4243" s="15">
        <v>12.4</v>
      </c>
      <c r="CC4243" s="15">
        <v>12.3</v>
      </c>
      <c r="CD4243" s="15">
        <v>11.8</v>
      </c>
      <c r="CE4243" s="15">
        <v>10.3</v>
      </c>
      <c r="CF4243" s="15">
        <v>8.8000000000000007</v>
      </c>
      <c r="CG4243" s="15">
        <v>7.6</v>
      </c>
      <c r="CH4243" s="15">
        <v>7.8</v>
      </c>
      <c r="CI4243" s="15">
        <v>5.7</v>
      </c>
      <c r="CJ4243" s="15">
        <v>6.9</v>
      </c>
      <c r="CK4243" s="15">
        <v>8.3000000000000007</v>
      </c>
      <c r="CL4243" s="15">
        <v>9.9</v>
      </c>
      <c r="CM4243" s="15">
        <v>10.7</v>
      </c>
      <c r="CN4243" s="21">
        <f t="shared" si="1839"/>
        <v>9.3750000000000018</v>
      </c>
      <c r="CP4243" s="22">
        <f t="shared" si="1840"/>
        <v>12.166666666666666</v>
      </c>
      <c r="CQ4243" s="23">
        <f t="shared" si="1841"/>
        <v>7.0333333333333323</v>
      </c>
      <c r="CR4243" s="24">
        <f t="shared" si="1854"/>
        <v>9.8037878787878796</v>
      </c>
      <c r="CZ4243" s="2">
        <f t="shared" si="1845"/>
        <v>1943</v>
      </c>
      <c r="DA4243" s="35" t="s">
        <v>77</v>
      </c>
      <c r="DB4243" s="102" t="s">
        <v>3786</v>
      </c>
      <c r="DC4243" s="102" t="s">
        <v>6210</v>
      </c>
      <c r="DD4243" s="102" t="s">
        <v>1090</v>
      </c>
      <c r="DE4243" s="102" t="s">
        <v>6463</v>
      </c>
      <c r="DF4243" s="102" t="s">
        <v>5502</v>
      </c>
      <c r="DG4243" s="102" t="s">
        <v>5230</v>
      </c>
      <c r="DH4243" s="102" t="s">
        <v>6464</v>
      </c>
      <c r="DI4243" s="102" t="s">
        <v>6465</v>
      </c>
      <c r="DJ4243" s="102" t="s">
        <v>5319</v>
      </c>
      <c r="DK4243" s="102" t="s">
        <v>6466</v>
      </c>
      <c r="DL4243" s="102" t="s">
        <v>277</v>
      </c>
      <c r="DM4243" s="102" t="s">
        <v>3956</v>
      </c>
      <c r="DN4243" s="102" t="s">
        <v>6467</v>
      </c>
      <c r="DP4243" s="22" t="e">
        <f t="shared" si="1842"/>
        <v>#VALUE!</v>
      </c>
      <c r="DQ4243" s="23" t="e">
        <f t="shared" si="1843"/>
        <v>#VALUE!</v>
      </c>
      <c r="DR4243" s="24" t="e">
        <f t="shared" si="1855"/>
        <v>#DIV/0!</v>
      </c>
      <c r="DZ4243" s="2">
        <f t="shared" ref="DZ4243:DZ4274" si="1873">DZ4242+1</f>
        <v>1943</v>
      </c>
      <c r="EA4243" s="35" t="s">
        <v>74</v>
      </c>
      <c r="EB4243" s="102" t="s">
        <v>6402</v>
      </c>
      <c r="EC4243" s="102" t="s">
        <v>3174</v>
      </c>
      <c r="ED4243" s="102" t="s">
        <v>646</v>
      </c>
      <c r="EE4243" s="102" t="s">
        <v>6153</v>
      </c>
      <c r="EF4243" s="102" t="s">
        <v>5979</v>
      </c>
      <c r="EG4243" s="102" t="s">
        <v>6468</v>
      </c>
      <c r="EH4243" s="102" t="s">
        <v>5630</v>
      </c>
      <c r="EI4243" s="102" t="s">
        <v>5104</v>
      </c>
      <c r="EJ4243" s="102" t="s">
        <v>5144</v>
      </c>
      <c r="EK4243" s="102" t="s">
        <v>5329</v>
      </c>
      <c r="EL4243" s="102" t="s">
        <v>5200</v>
      </c>
      <c r="EM4243" s="102" t="s">
        <v>5465</v>
      </c>
      <c r="EN4243" s="102" t="s">
        <v>6469</v>
      </c>
      <c r="EP4243" s="22" t="e">
        <f t="shared" si="1870"/>
        <v>#VALUE!</v>
      </c>
      <c r="EQ4243" s="23" t="e">
        <f t="shared" si="1871"/>
        <v>#VALUE!</v>
      </c>
      <c r="ER4243" s="24" t="e">
        <f t="shared" si="1851"/>
        <v>#DIV/0!</v>
      </c>
      <c r="EZ4243" s="2">
        <f t="shared" si="1872"/>
        <v>1943</v>
      </c>
      <c r="FA4243" s="35" t="s">
        <v>76</v>
      </c>
      <c r="FB4243" s="102" t="s">
        <v>1456</v>
      </c>
      <c r="FC4243" s="102" t="s">
        <v>6470</v>
      </c>
      <c r="FD4243" s="102" t="s">
        <v>300</v>
      </c>
      <c r="FE4243" s="102" t="s">
        <v>351</v>
      </c>
      <c r="FF4243" s="102" t="s">
        <v>5587</v>
      </c>
      <c r="FG4243" s="102" t="s">
        <v>6471</v>
      </c>
      <c r="FH4243" s="102" t="s">
        <v>6472</v>
      </c>
      <c r="FI4243" s="102" t="s">
        <v>6473</v>
      </c>
      <c r="FJ4243" s="102" t="s">
        <v>5973</v>
      </c>
      <c r="FK4243" s="102" t="s">
        <v>2242</v>
      </c>
      <c r="FL4243" s="102" t="s">
        <v>1497</v>
      </c>
      <c r="FM4243" s="102" t="s">
        <v>1540</v>
      </c>
      <c r="FN4243" s="102" t="s">
        <v>6474</v>
      </c>
      <c r="FP4243" s="22" t="e">
        <f t="shared" si="1848"/>
        <v>#VALUE!</v>
      </c>
      <c r="FQ4243" s="23" t="e">
        <f t="shared" si="1849"/>
        <v>#VALUE!</v>
      </c>
      <c r="FR4243" s="24" t="e">
        <f t="shared" si="1856"/>
        <v>#DIV/0!</v>
      </c>
      <c r="FZ4243" s="2">
        <f t="shared" si="1859"/>
        <v>1943</v>
      </c>
      <c r="GA4243" s="35" t="s">
        <v>75</v>
      </c>
      <c r="GB4243" s="102" t="s">
        <v>2596</v>
      </c>
      <c r="GC4243" s="102" t="s">
        <v>5863</v>
      </c>
      <c r="GD4243" s="102" t="s">
        <v>1746</v>
      </c>
      <c r="GE4243" s="102" t="s">
        <v>5476</v>
      </c>
      <c r="GF4243" s="102" t="s">
        <v>6457</v>
      </c>
      <c r="GG4243" s="102" t="s">
        <v>5727</v>
      </c>
      <c r="GH4243" s="102" t="s">
        <v>5878</v>
      </c>
      <c r="GI4243" s="102" t="s">
        <v>5051</v>
      </c>
      <c r="GJ4243" s="102" t="s">
        <v>5969</v>
      </c>
      <c r="GK4243" s="102" t="s">
        <v>5224</v>
      </c>
      <c r="GL4243" s="102" t="s">
        <v>1219</v>
      </c>
      <c r="GM4243" s="102" t="s">
        <v>1795</v>
      </c>
      <c r="GN4243" s="102" t="s">
        <v>5812</v>
      </c>
      <c r="GO4243" s="2"/>
      <c r="GP4243" s="22" t="e">
        <f t="shared" si="1857"/>
        <v>#VALUE!</v>
      </c>
      <c r="GQ4243" s="23" t="e">
        <f t="shared" si="1858"/>
        <v>#VALUE!</v>
      </c>
      <c r="GR4243" s="24" t="e">
        <f t="shared" si="1865"/>
        <v>#DIV/0!</v>
      </c>
      <c r="GS4243" s="22" t="e">
        <f>AVERAGE(Sheet1!AP4243,Sheet1!BP4243,Sheet1!CP4243,Sheet1!DP4242,Sheet1!EP4243,Sheet1!FP4243,Sheet1!GP4243)</f>
        <v>#VALUE!</v>
      </c>
      <c r="GT4243" s="23" t="e">
        <f>AVERAGE(Sheet1!AQ4243,Sheet1!BQ4243,Sheet1!CQ4243,Sheet1!DQ4242,Sheet1!EQ4243,Sheet1!FQ4243,Sheet1!GQ4243)</f>
        <v>#VALUE!</v>
      </c>
      <c r="GU4243" s="22" t="e">
        <f t="shared" si="1866"/>
        <v>#VALUE!</v>
      </c>
      <c r="GV4243" s="23" t="e">
        <f t="shared" si="1867"/>
        <v>#VALUE!</v>
      </c>
      <c r="GW4243" s="24" t="e">
        <f>AVERAGE(Sheet1!$AO4243,Sheet1!$BO4243,Sheet1!$CO4243,Sheet1!$DO4242,Sheet1!$EO4243,Sheet1!$FO4243,Sheet1!$GO4243)</f>
        <v>#DIV/0!</v>
      </c>
      <c r="GX4243" s="24" t="e">
        <f t="shared" si="1868"/>
        <v>#DIV/0!</v>
      </c>
    </row>
    <row r="4244" spans="27:206">
      <c r="AA4244" s="35" t="s">
        <v>123</v>
      </c>
      <c r="AB4244" s="36" t="s">
        <v>1176</v>
      </c>
      <c r="AC4244" s="36" t="s">
        <v>5941</v>
      </c>
      <c r="AD4244" s="36" t="s">
        <v>6475</v>
      </c>
      <c r="AE4244" s="36" t="s">
        <v>6203</v>
      </c>
      <c r="AF4244" s="36" t="s">
        <v>5054</v>
      </c>
      <c r="AG4244" s="36" t="s">
        <v>6476</v>
      </c>
      <c r="AH4244" s="36" t="s">
        <v>6477</v>
      </c>
      <c r="AI4244" s="36" t="s">
        <v>6058</v>
      </c>
      <c r="AJ4244" s="36" t="s">
        <v>6478</v>
      </c>
      <c r="AK4244" s="36" t="s">
        <v>5879</v>
      </c>
      <c r="AL4244" s="36" t="s">
        <v>6479</v>
      </c>
      <c r="AM4244" s="36" t="s">
        <v>6480</v>
      </c>
      <c r="AN4244" s="36" t="s">
        <v>6481</v>
      </c>
      <c r="AP4244" s="22" t="e">
        <f t="shared" si="1852"/>
        <v>#VALUE!</v>
      </c>
      <c r="AQ4244" s="23" t="e">
        <f t="shared" si="1853"/>
        <v>#VALUE!</v>
      </c>
      <c r="AR4244" s="24" t="e">
        <f t="shared" si="1863"/>
        <v>#DIV/0!</v>
      </c>
      <c r="AZ4244" s="2">
        <f t="shared" si="1864"/>
        <v>1944</v>
      </c>
      <c r="BA4244" s="26">
        <v>1944</v>
      </c>
      <c r="BB4244" s="15">
        <v>12.4</v>
      </c>
      <c r="BC4244" s="15">
        <v>11.5</v>
      </c>
      <c r="BD4244" s="15">
        <v>11.2</v>
      </c>
      <c r="BE4244" s="15">
        <v>9.1</v>
      </c>
      <c r="BF4244" s="15">
        <v>8.6999999999999993</v>
      </c>
      <c r="BG4244" s="15">
        <v>7.8</v>
      </c>
      <c r="BH4244" s="15">
        <v>6.8</v>
      </c>
      <c r="BI4244" s="15">
        <v>6.3</v>
      </c>
      <c r="BJ4244" s="15">
        <v>7.8</v>
      </c>
      <c r="BK4244" s="15">
        <v>8.4</v>
      </c>
      <c r="BL4244" s="15">
        <v>9.3000000000000007</v>
      </c>
      <c r="BM4244" s="15">
        <v>11.6</v>
      </c>
      <c r="BN4244" s="21">
        <f t="shared" si="1860"/>
        <v>9.2416666666666654</v>
      </c>
      <c r="BP4244" s="22">
        <f t="shared" si="1861"/>
        <v>11.699999999999998</v>
      </c>
      <c r="BQ4244" s="23">
        <f t="shared" si="1862"/>
        <v>6.9666666666666659</v>
      </c>
      <c r="BR4244" s="24">
        <f t="shared" si="1869"/>
        <v>9.5954545454545457</v>
      </c>
      <c r="BZ4244" s="2">
        <f t="shared" si="1844"/>
        <v>1944</v>
      </c>
      <c r="CA4244" s="26">
        <v>1944</v>
      </c>
      <c r="CB4244" s="15">
        <v>12.3</v>
      </c>
      <c r="CC4244" s="15">
        <v>12.5</v>
      </c>
      <c r="CD4244" s="15">
        <v>12.4</v>
      </c>
      <c r="CE4244" s="15">
        <v>9.8000000000000007</v>
      </c>
      <c r="CF4244" s="15">
        <v>10</v>
      </c>
      <c r="CG4244" s="15">
        <v>8.1999999999999993</v>
      </c>
      <c r="CH4244" s="15">
        <v>7.8</v>
      </c>
      <c r="CI4244" s="15">
        <v>5.9</v>
      </c>
      <c r="CJ4244" s="15">
        <v>7.9</v>
      </c>
      <c r="CK4244" s="15">
        <v>8.4</v>
      </c>
      <c r="CL4244" s="15">
        <v>9.6999999999999993</v>
      </c>
      <c r="CM4244" s="15">
        <v>11.4</v>
      </c>
      <c r="CN4244" s="21">
        <f t="shared" si="1839"/>
        <v>9.6916666666666682</v>
      </c>
      <c r="CP4244" s="22">
        <f t="shared" si="1840"/>
        <v>12.4</v>
      </c>
      <c r="CQ4244" s="23">
        <f t="shared" si="1841"/>
        <v>7.3</v>
      </c>
      <c r="CR4244" s="24">
        <f t="shared" si="1854"/>
        <v>9.7787878787878793</v>
      </c>
      <c r="CZ4244" s="2">
        <f t="shared" si="1845"/>
        <v>1944</v>
      </c>
      <c r="DA4244" s="35" t="s">
        <v>78</v>
      </c>
      <c r="DB4244" s="102" t="s">
        <v>5500</v>
      </c>
      <c r="DC4244" s="102" t="s">
        <v>2248</v>
      </c>
      <c r="DD4244" s="102" t="s">
        <v>6482</v>
      </c>
      <c r="DE4244" s="102" t="s">
        <v>5241</v>
      </c>
      <c r="DF4244" s="102" t="s">
        <v>6229</v>
      </c>
      <c r="DG4244" s="102" t="s">
        <v>6483</v>
      </c>
      <c r="DH4244" s="102" t="s">
        <v>5003</v>
      </c>
      <c r="DI4244" s="102" t="s">
        <v>6484</v>
      </c>
      <c r="DJ4244" s="102" t="s">
        <v>6485</v>
      </c>
      <c r="DK4244" s="102" t="s">
        <v>6486</v>
      </c>
      <c r="DL4244" s="102" t="s">
        <v>5164</v>
      </c>
      <c r="DM4244" s="102" t="s">
        <v>1796</v>
      </c>
      <c r="DN4244" s="102" t="s">
        <v>6487</v>
      </c>
      <c r="DP4244" s="22" t="e">
        <f t="shared" si="1842"/>
        <v>#VALUE!</v>
      </c>
      <c r="DQ4244" s="23" t="e">
        <f t="shared" si="1843"/>
        <v>#VALUE!</v>
      </c>
      <c r="DR4244" s="24" t="e">
        <f t="shared" si="1855"/>
        <v>#DIV/0!</v>
      </c>
      <c r="DZ4244" s="2">
        <f t="shared" si="1873"/>
        <v>1944</v>
      </c>
      <c r="EA4244" s="35" t="s">
        <v>75</v>
      </c>
      <c r="EB4244" s="102" t="s">
        <v>530</v>
      </c>
      <c r="EC4244" s="102" t="s">
        <v>660</v>
      </c>
      <c r="ED4244" s="102" t="s">
        <v>2853</v>
      </c>
      <c r="EE4244" s="102" t="s">
        <v>6488</v>
      </c>
      <c r="EF4244" s="102" t="s">
        <v>5508</v>
      </c>
      <c r="EG4244" s="102" t="s">
        <v>5265</v>
      </c>
      <c r="EH4244" s="102" t="s">
        <v>5334</v>
      </c>
      <c r="EI4244" s="102" t="s">
        <v>5350</v>
      </c>
      <c r="EJ4244" s="102" t="s">
        <v>5509</v>
      </c>
      <c r="EK4244" s="102" t="s">
        <v>4972</v>
      </c>
      <c r="EL4244" s="102" t="s">
        <v>3114</v>
      </c>
      <c r="EM4244" s="102" t="s">
        <v>1396</v>
      </c>
      <c r="EN4244" s="102" t="s">
        <v>6489</v>
      </c>
      <c r="EP4244" s="22" t="e">
        <f t="shared" si="1870"/>
        <v>#VALUE!</v>
      </c>
      <c r="EQ4244" s="23" t="e">
        <f t="shared" si="1871"/>
        <v>#VALUE!</v>
      </c>
      <c r="ER4244" s="24" t="e">
        <f t="shared" si="1851"/>
        <v>#DIV/0!</v>
      </c>
      <c r="EZ4244" s="2">
        <f t="shared" si="1872"/>
        <v>1944</v>
      </c>
      <c r="FA4244" s="35" t="s">
        <v>77</v>
      </c>
      <c r="FB4244" s="102" t="s">
        <v>3635</v>
      </c>
      <c r="FC4244" s="102" t="s">
        <v>1367</v>
      </c>
      <c r="FD4244" s="102" t="s">
        <v>6490</v>
      </c>
      <c r="FE4244" s="102" t="s">
        <v>6491</v>
      </c>
      <c r="FF4244" s="102" t="s">
        <v>6450</v>
      </c>
      <c r="FG4244" s="102" t="s">
        <v>5541</v>
      </c>
      <c r="FH4244" s="102" t="s">
        <v>5913</v>
      </c>
      <c r="FI4244" s="102" t="s">
        <v>6492</v>
      </c>
      <c r="FJ4244" s="102" t="s">
        <v>5232</v>
      </c>
      <c r="FK4244" s="102" t="s">
        <v>1176</v>
      </c>
      <c r="FL4244" s="102" t="s">
        <v>6493</v>
      </c>
      <c r="FM4244" s="102" t="s">
        <v>5690</v>
      </c>
      <c r="FN4244" s="102" t="s">
        <v>6494</v>
      </c>
      <c r="FP4244" s="22" t="e">
        <f t="shared" si="1848"/>
        <v>#VALUE!</v>
      </c>
      <c r="FQ4244" s="23" t="e">
        <f t="shared" si="1849"/>
        <v>#VALUE!</v>
      </c>
      <c r="FR4244" s="24" t="e">
        <f t="shared" si="1856"/>
        <v>#DIV/0!</v>
      </c>
      <c r="FZ4244" s="2">
        <f t="shared" si="1859"/>
        <v>1944</v>
      </c>
      <c r="GA4244" s="35" t="s">
        <v>76</v>
      </c>
      <c r="GB4244" s="102" t="s">
        <v>2081</v>
      </c>
      <c r="GC4244" s="102" t="s">
        <v>782</v>
      </c>
      <c r="GD4244" s="102" t="s">
        <v>5424</v>
      </c>
      <c r="GE4244" s="102" t="s">
        <v>5573</v>
      </c>
      <c r="GF4244" s="102" t="s">
        <v>5868</v>
      </c>
      <c r="GG4244" s="102" t="s">
        <v>5101</v>
      </c>
      <c r="GH4244" s="102" t="s">
        <v>6495</v>
      </c>
      <c r="GI4244" s="102" t="s">
        <v>5167</v>
      </c>
      <c r="GJ4244" s="102" t="s">
        <v>5908</v>
      </c>
      <c r="GK4244" s="102" t="s">
        <v>6024</v>
      </c>
      <c r="GL4244" s="102" t="s">
        <v>3774</v>
      </c>
      <c r="GM4244" s="102" t="s">
        <v>6496</v>
      </c>
      <c r="GN4244" s="102" t="s">
        <v>6497</v>
      </c>
      <c r="GO4244" s="2"/>
      <c r="GP4244" s="22" t="e">
        <f t="shared" si="1857"/>
        <v>#VALUE!</v>
      </c>
      <c r="GQ4244" s="23" t="e">
        <f t="shared" si="1858"/>
        <v>#VALUE!</v>
      </c>
      <c r="GR4244" s="24" t="e">
        <f t="shared" si="1865"/>
        <v>#DIV/0!</v>
      </c>
      <c r="GS4244" s="22" t="e">
        <f>AVERAGE(Sheet1!AP4244,Sheet1!BP4244,Sheet1!CP4244,Sheet1!DP4243,Sheet1!EP4244,Sheet1!FP4244,Sheet1!GP4244)</f>
        <v>#VALUE!</v>
      </c>
      <c r="GT4244" s="23" t="e">
        <f>AVERAGE(Sheet1!AQ4244,Sheet1!BQ4244,Sheet1!CQ4244,Sheet1!DQ4243,Sheet1!EQ4244,Sheet1!FQ4244,Sheet1!GQ4244)</f>
        <v>#VALUE!</v>
      </c>
      <c r="GU4244" s="22" t="e">
        <f t="shared" si="1866"/>
        <v>#VALUE!</v>
      </c>
      <c r="GV4244" s="23" t="e">
        <f t="shared" si="1867"/>
        <v>#VALUE!</v>
      </c>
      <c r="GW4244" s="24" t="e">
        <f>AVERAGE(Sheet1!$AO4244,Sheet1!$BO4244,Sheet1!$CO4244,Sheet1!$DO4243,Sheet1!$EO4244,Sheet1!$FO4244,Sheet1!$GO4244)</f>
        <v>#DIV/0!</v>
      </c>
      <c r="GX4244" s="24" t="e">
        <f t="shared" si="1868"/>
        <v>#DIV/0!</v>
      </c>
    </row>
    <row r="4245" spans="27:206">
      <c r="AA4245" s="35" t="s">
        <v>124</v>
      </c>
      <c r="AB4245" s="36" t="s">
        <v>5351</v>
      </c>
      <c r="AC4245" s="36" t="s">
        <v>6498</v>
      </c>
      <c r="AD4245" s="36" t="s">
        <v>3121</v>
      </c>
      <c r="AE4245" s="36" t="s">
        <v>6499</v>
      </c>
      <c r="AF4245" s="36" t="s">
        <v>5601</v>
      </c>
      <c r="AG4245" s="36" t="s">
        <v>6168</v>
      </c>
      <c r="AH4245" s="36" t="s">
        <v>5027</v>
      </c>
      <c r="AI4245" s="36" t="s">
        <v>6500</v>
      </c>
      <c r="AJ4245" s="36" t="s">
        <v>5821</v>
      </c>
      <c r="AK4245" s="36" t="s">
        <v>6501</v>
      </c>
      <c r="AL4245" s="36" t="s">
        <v>5338</v>
      </c>
      <c r="AM4245" s="36" t="s">
        <v>5540</v>
      </c>
      <c r="AN4245" s="36" t="s">
        <v>6502</v>
      </c>
      <c r="AP4245" s="22" t="e">
        <f t="shared" si="1852"/>
        <v>#VALUE!</v>
      </c>
      <c r="AQ4245" s="23" t="e">
        <f t="shared" si="1853"/>
        <v>#VALUE!</v>
      </c>
      <c r="AR4245" s="24" t="e">
        <f t="shared" si="1863"/>
        <v>#DIV/0!</v>
      </c>
      <c r="AZ4245" s="2">
        <f t="shared" si="1864"/>
        <v>1945</v>
      </c>
      <c r="BA4245" s="26">
        <v>1945</v>
      </c>
      <c r="BB4245" s="15">
        <v>11.9</v>
      </c>
      <c r="BC4245" s="15">
        <v>11.2</v>
      </c>
      <c r="BD4245" s="15">
        <v>9.6999999999999993</v>
      </c>
      <c r="BE4245" s="15">
        <v>9.1</v>
      </c>
      <c r="BF4245" s="15">
        <v>8.5</v>
      </c>
      <c r="BG4245" s="15">
        <v>7.9</v>
      </c>
      <c r="BH4245" s="15">
        <v>6.7</v>
      </c>
      <c r="BI4245" s="15">
        <v>7.6</v>
      </c>
      <c r="BJ4245" s="15">
        <v>7.1</v>
      </c>
      <c r="BK4245" s="15">
        <v>8.5</v>
      </c>
      <c r="BL4245" s="15">
        <v>10.4</v>
      </c>
      <c r="BM4245" s="15">
        <v>11.1</v>
      </c>
      <c r="BN4245" s="21">
        <f t="shared" si="1860"/>
        <v>9.1416666666666657</v>
      </c>
      <c r="BP4245" s="22">
        <f t="shared" si="1861"/>
        <v>10.933333333333332</v>
      </c>
      <c r="BQ4245" s="23">
        <f t="shared" si="1862"/>
        <v>7.4000000000000012</v>
      </c>
      <c r="BR4245" s="24">
        <f t="shared" si="1869"/>
        <v>9.5265151515151523</v>
      </c>
      <c r="BZ4245" s="2">
        <f t="shared" si="1844"/>
        <v>1945</v>
      </c>
      <c r="CA4245" s="26">
        <v>1945</v>
      </c>
      <c r="CB4245" s="15">
        <v>11.9</v>
      </c>
      <c r="CC4245" s="15">
        <v>12.2</v>
      </c>
      <c r="CD4245" s="15">
        <v>10.6</v>
      </c>
      <c r="CE4245" s="15">
        <v>9.4</v>
      </c>
      <c r="CF4245" s="15">
        <v>9.1</v>
      </c>
      <c r="CG4245" s="15">
        <v>9.4</v>
      </c>
      <c r="CH4245" s="15">
        <v>6.8</v>
      </c>
      <c r="CI4245" s="15">
        <v>8.6999999999999993</v>
      </c>
      <c r="CJ4245" s="15">
        <v>7.6</v>
      </c>
      <c r="CK4245" s="15">
        <v>8.8000000000000007</v>
      </c>
      <c r="CL4245" s="15">
        <v>10.8</v>
      </c>
      <c r="CM4245" s="15">
        <v>11</v>
      </c>
      <c r="CN4245" s="21">
        <f t="shared" si="1839"/>
        <v>9.6916666666666664</v>
      </c>
      <c r="CP4245" s="22">
        <f t="shared" si="1840"/>
        <v>11.566666666666668</v>
      </c>
      <c r="CQ4245" s="23">
        <f t="shared" si="1841"/>
        <v>8.2999999999999989</v>
      </c>
      <c r="CR4245" s="24">
        <f t="shared" si="1854"/>
        <v>9.7060606060606052</v>
      </c>
      <c r="CZ4245" s="2">
        <f t="shared" si="1845"/>
        <v>1945</v>
      </c>
      <c r="DA4245" s="35" t="s">
        <v>79</v>
      </c>
      <c r="DB4245" s="102" t="s">
        <v>1593</v>
      </c>
      <c r="DC4245" s="102" t="s">
        <v>388</v>
      </c>
      <c r="DD4245" s="102" t="s">
        <v>6503</v>
      </c>
      <c r="DE4245" s="102" t="s">
        <v>4970</v>
      </c>
      <c r="DF4245" s="102" t="s">
        <v>6504</v>
      </c>
      <c r="DG4245" s="102" t="s">
        <v>6505</v>
      </c>
      <c r="DH4245" s="102" t="s">
        <v>6506</v>
      </c>
      <c r="DI4245" s="102" t="s">
        <v>6507</v>
      </c>
      <c r="DJ4245" s="102" t="s">
        <v>6508</v>
      </c>
      <c r="DK4245" s="102" t="s">
        <v>5048</v>
      </c>
      <c r="DL4245" s="102" t="s">
        <v>6509</v>
      </c>
      <c r="DM4245" s="102" t="s">
        <v>2341</v>
      </c>
      <c r="DN4245" s="102" t="s">
        <v>6510</v>
      </c>
      <c r="DP4245" s="22" t="e">
        <f t="shared" si="1842"/>
        <v>#VALUE!</v>
      </c>
      <c r="DQ4245" s="23" t="e">
        <f t="shared" si="1843"/>
        <v>#VALUE!</v>
      </c>
      <c r="DR4245" s="24" t="e">
        <f t="shared" si="1855"/>
        <v>#DIV/0!</v>
      </c>
      <c r="DZ4245" s="2">
        <f t="shared" si="1873"/>
        <v>1945</v>
      </c>
      <c r="EA4245" s="35" t="s">
        <v>76</v>
      </c>
      <c r="EB4245" s="102" t="s">
        <v>2550</v>
      </c>
      <c r="EC4245" s="102" t="s">
        <v>263</v>
      </c>
      <c r="ED4245" s="102" t="s">
        <v>645</v>
      </c>
      <c r="EE4245" s="102" t="s">
        <v>909</v>
      </c>
      <c r="EF4245" s="102" t="s">
        <v>5457</v>
      </c>
      <c r="EG4245" s="102" t="s">
        <v>5334</v>
      </c>
      <c r="EH4245" s="102" t="s">
        <v>5194</v>
      </c>
      <c r="EI4245" s="102" t="s">
        <v>5111</v>
      </c>
      <c r="EJ4245" s="102" t="s">
        <v>5035</v>
      </c>
      <c r="EK4245" s="102" t="s">
        <v>5045</v>
      </c>
      <c r="EL4245" s="102" t="s">
        <v>1559</v>
      </c>
      <c r="EM4245" s="102" t="s">
        <v>5402</v>
      </c>
      <c r="EN4245" s="102" t="s">
        <v>6511</v>
      </c>
      <c r="EP4245" s="22" t="e">
        <f t="shared" si="1870"/>
        <v>#VALUE!</v>
      </c>
      <c r="EQ4245" s="23" t="e">
        <f t="shared" si="1871"/>
        <v>#VALUE!</v>
      </c>
      <c r="ER4245" s="24" t="e">
        <f t="shared" si="1851"/>
        <v>#DIV/0!</v>
      </c>
      <c r="EZ4245" s="2">
        <f t="shared" si="1872"/>
        <v>1945</v>
      </c>
      <c r="FA4245" s="35" t="s">
        <v>78</v>
      </c>
      <c r="FB4245" s="102" t="s">
        <v>2066</v>
      </c>
      <c r="FC4245" s="102" t="s">
        <v>6512</v>
      </c>
      <c r="FD4245" s="102" t="s">
        <v>6513</v>
      </c>
      <c r="FE4245" s="102" t="s">
        <v>4959</v>
      </c>
      <c r="FF4245" s="102" t="s">
        <v>6514</v>
      </c>
      <c r="FG4245" s="102" t="s">
        <v>4976</v>
      </c>
      <c r="FH4245" s="102" t="s">
        <v>6515</v>
      </c>
      <c r="FI4245" s="102" t="s">
        <v>6516</v>
      </c>
      <c r="FJ4245" s="102" t="s">
        <v>5992</v>
      </c>
      <c r="FK4245" s="102" t="s">
        <v>1047</v>
      </c>
      <c r="FL4245" s="102" t="s">
        <v>1197</v>
      </c>
      <c r="FM4245" s="102" t="s">
        <v>684</v>
      </c>
      <c r="FN4245" s="102" t="s">
        <v>6517</v>
      </c>
      <c r="FP4245" s="22" t="e">
        <f t="shared" si="1848"/>
        <v>#VALUE!</v>
      </c>
      <c r="FQ4245" s="23" t="e">
        <f t="shared" si="1849"/>
        <v>#VALUE!</v>
      </c>
      <c r="FR4245" s="24" t="e">
        <f t="shared" si="1856"/>
        <v>#DIV/0!</v>
      </c>
      <c r="FZ4245" s="2">
        <f t="shared" si="1859"/>
        <v>1945</v>
      </c>
      <c r="GA4245" s="35" t="s">
        <v>77</v>
      </c>
      <c r="GB4245" s="102" t="s">
        <v>2790</v>
      </c>
      <c r="GC4245" s="102" t="s">
        <v>945</v>
      </c>
      <c r="GD4245" s="102" t="s">
        <v>728</v>
      </c>
      <c r="GE4245" s="102" t="s">
        <v>5188</v>
      </c>
      <c r="GF4245" s="102" t="s">
        <v>5347</v>
      </c>
      <c r="GG4245" s="102" t="s">
        <v>5148</v>
      </c>
      <c r="GH4245" s="102" t="s">
        <v>5028</v>
      </c>
      <c r="GI4245" s="102" t="s">
        <v>5588</v>
      </c>
      <c r="GJ4245" s="102" t="s">
        <v>5933</v>
      </c>
      <c r="GK4245" s="102" t="s">
        <v>6518</v>
      </c>
      <c r="GL4245" s="102" t="s">
        <v>1646</v>
      </c>
      <c r="GM4245" s="102" t="s">
        <v>2712</v>
      </c>
      <c r="GN4245" s="102" t="s">
        <v>6519</v>
      </c>
      <c r="GO4245" s="2"/>
      <c r="GP4245" s="22" t="e">
        <f t="shared" si="1857"/>
        <v>#VALUE!</v>
      </c>
      <c r="GQ4245" s="23" t="e">
        <f t="shared" si="1858"/>
        <v>#VALUE!</v>
      </c>
      <c r="GR4245" s="24" t="e">
        <f t="shared" si="1865"/>
        <v>#DIV/0!</v>
      </c>
      <c r="GS4245" s="22" t="e">
        <f>AVERAGE(Sheet1!AP4245,Sheet1!BP4245,Sheet1!CP4245,Sheet1!DP4244,Sheet1!EP4245,Sheet1!FP4245,Sheet1!GP4245)</f>
        <v>#VALUE!</v>
      </c>
      <c r="GT4245" s="23" t="e">
        <f>AVERAGE(Sheet1!AQ4245,Sheet1!BQ4245,Sheet1!CQ4245,Sheet1!DQ4244,Sheet1!EQ4245,Sheet1!FQ4245,Sheet1!GQ4245)</f>
        <v>#VALUE!</v>
      </c>
      <c r="GU4245" s="22" t="e">
        <f t="shared" si="1866"/>
        <v>#VALUE!</v>
      </c>
      <c r="GV4245" s="23" t="e">
        <f t="shared" si="1867"/>
        <v>#VALUE!</v>
      </c>
      <c r="GW4245" s="24" t="e">
        <f>AVERAGE(Sheet1!$AO4245,Sheet1!$BO4245,Sheet1!$CO4245,Sheet1!$DO4244,Sheet1!$EO4245,Sheet1!$FO4245,Sheet1!$GO4245)</f>
        <v>#DIV/0!</v>
      </c>
      <c r="GX4245" s="24" t="e">
        <f t="shared" si="1868"/>
        <v>#DIV/0!</v>
      </c>
    </row>
    <row r="4246" spans="27:206">
      <c r="AA4246" s="35" t="s">
        <v>125</v>
      </c>
      <c r="AB4246" s="36" t="s">
        <v>5800</v>
      </c>
      <c r="AC4246" s="36" t="s">
        <v>6106</v>
      </c>
      <c r="AD4246" s="36" t="s">
        <v>6520</v>
      </c>
      <c r="AE4246" s="36" t="s">
        <v>6521</v>
      </c>
      <c r="AF4246" s="36" t="s">
        <v>5225</v>
      </c>
      <c r="AG4246" s="36" t="s">
        <v>6522</v>
      </c>
      <c r="AH4246" s="36" t="s">
        <v>6523</v>
      </c>
      <c r="AI4246" s="36" t="s">
        <v>4955</v>
      </c>
      <c r="AJ4246" s="36" t="s">
        <v>6250</v>
      </c>
      <c r="AK4246" s="36" t="s">
        <v>5908</v>
      </c>
      <c r="AL4246" s="36" t="s">
        <v>6317</v>
      </c>
      <c r="AM4246" s="36" t="s">
        <v>6133</v>
      </c>
      <c r="AN4246" s="36" t="s">
        <v>6524</v>
      </c>
      <c r="AP4246" s="22" t="e">
        <f t="shared" si="1852"/>
        <v>#VALUE!</v>
      </c>
      <c r="AQ4246" s="23" t="e">
        <f t="shared" si="1853"/>
        <v>#VALUE!</v>
      </c>
      <c r="AR4246" s="24" t="e">
        <f t="shared" si="1863"/>
        <v>#DIV/0!</v>
      </c>
      <c r="AZ4246" s="2">
        <f t="shared" si="1864"/>
        <v>1946</v>
      </c>
      <c r="BA4246" s="26">
        <v>1946</v>
      </c>
      <c r="BB4246" s="15">
        <v>11.5</v>
      </c>
      <c r="BC4246" s="15">
        <v>11.8</v>
      </c>
      <c r="BD4246" s="15">
        <v>12.2</v>
      </c>
      <c r="BE4246" s="15">
        <v>9.4</v>
      </c>
      <c r="BF4246" s="15">
        <v>8.9</v>
      </c>
      <c r="BG4246" s="15">
        <v>6.1</v>
      </c>
      <c r="BH4246" s="15">
        <v>7.9</v>
      </c>
      <c r="BI4246" s="15">
        <v>6.6</v>
      </c>
      <c r="BJ4246" s="15">
        <v>7.2</v>
      </c>
      <c r="BK4246" s="15">
        <v>7.6</v>
      </c>
      <c r="BL4246" s="15">
        <v>8.6</v>
      </c>
      <c r="BM4246" s="15">
        <v>10.4</v>
      </c>
      <c r="BN4246" s="21">
        <f t="shared" si="1860"/>
        <v>9.0166666666666657</v>
      </c>
      <c r="BP4246" s="22">
        <f t="shared" si="1861"/>
        <v>11.833333333333334</v>
      </c>
      <c r="BQ4246" s="23">
        <f t="shared" si="1862"/>
        <v>6.8666666666666671</v>
      </c>
      <c r="BR4246" s="24">
        <f t="shared" si="1869"/>
        <v>9.4689393939393938</v>
      </c>
      <c r="BZ4246" s="2">
        <f t="shared" si="1844"/>
        <v>1946</v>
      </c>
      <c r="CA4246" s="26">
        <v>1946</v>
      </c>
      <c r="CB4246" s="15">
        <v>11.9</v>
      </c>
      <c r="CC4246" s="15">
        <v>12.2</v>
      </c>
      <c r="CD4246" s="15">
        <v>12.4</v>
      </c>
      <c r="CE4246" s="15">
        <v>10.8</v>
      </c>
      <c r="CF4246" s="15">
        <v>9.3000000000000007</v>
      </c>
      <c r="CG4246" s="15">
        <v>7.4</v>
      </c>
      <c r="CH4246" s="15">
        <v>8.6</v>
      </c>
      <c r="CI4246" s="15">
        <v>8.1</v>
      </c>
      <c r="CJ4246" s="15">
        <v>7.7</v>
      </c>
      <c r="CK4246" s="15">
        <v>8.1</v>
      </c>
      <c r="CL4246" s="15">
        <v>9.3000000000000007</v>
      </c>
      <c r="CM4246" s="15">
        <v>10.7</v>
      </c>
      <c r="CN4246" s="21">
        <f t="shared" ref="CN4246:CN4277" si="1874">SUM(CB4246:CM4246)/12</f>
        <v>9.7083333333333321</v>
      </c>
      <c r="CP4246" s="22">
        <f t="shared" ref="CP4246:CP4277" si="1875">SUM(CB4246+CC4246+CD4246)/3</f>
        <v>12.166666666666666</v>
      </c>
      <c r="CQ4246" s="23">
        <f t="shared" ref="CQ4246:CQ4277" si="1876">SUM(CG4246+CH4246+CI4246)/3</f>
        <v>8.0333333333333332</v>
      </c>
      <c r="CR4246" s="24">
        <f t="shared" si="1854"/>
        <v>9.6590909090909083</v>
      </c>
      <c r="CZ4246" s="2">
        <f t="shared" si="1845"/>
        <v>1946</v>
      </c>
      <c r="DA4246" s="35" t="s">
        <v>80</v>
      </c>
      <c r="DB4246" s="102" t="s">
        <v>3619</v>
      </c>
      <c r="DC4246" s="102" t="s">
        <v>3750</v>
      </c>
      <c r="DD4246" s="102" t="s">
        <v>1983</v>
      </c>
      <c r="DE4246" s="102" t="s">
        <v>6118</v>
      </c>
      <c r="DF4246" s="102" t="s">
        <v>6525</v>
      </c>
      <c r="DG4246" s="102" t="s">
        <v>6526</v>
      </c>
      <c r="DH4246" s="102" t="s">
        <v>5623</v>
      </c>
      <c r="DI4246" s="102" t="s">
        <v>6527</v>
      </c>
      <c r="DJ4246" s="102" t="s">
        <v>6528</v>
      </c>
      <c r="DK4246" s="102" t="s">
        <v>5047</v>
      </c>
      <c r="DL4246" s="102" t="s">
        <v>5940</v>
      </c>
      <c r="DM4246" s="102" t="s">
        <v>4603</v>
      </c>
      <c r="DN4246" s="102" t="s">
        <v>5628</v>
      </c>
      <c r="DP4246" s="22" t="e">
        <f t="shared" ref="DP4246:DP4277" si="1877">SUM(DB4246+DC4246+DD4246)/3</f>
        <v>#VALUE!</v>
      </c>
      <c r="DQ4246" s="23" t="e">
        <f t="shared" ref="DQ4246:DQ4277" si="1878">SUM(DG4246+DH4246+DI4246)/3</f>
        <v>#VALUE!</v>
      </c>
      <c r="DR4246" s="24" t="e">
        <f t="shared" si="1855"/>
        <v>#DIV/0!</v>
      </c>
      <c r="DZ4246" s="2">
        <f t="shared" si="1873"/>
        <v>1946</v>
      </c>
      <c r="EA4246" s="35" t="s">
        <v>77</v>
      </c>
      <c r="EB4246" s="102" t="s">
        <v>660</v>
      </c>
      <c r="EC4246" s="102" t="s">
        <v>542</v>
      </c>
      <c r="ED4246" s="102" t="s">
        <v>530</v>
      </c>
      <c r="EE4246" s="102" t="s">
        <v>5188</v>
      </c>
      <c r="EF4246" s="102" t="s">
        <v>5825</v>
      </c>
      <c r="EG4246" s="102" t="s">
        <v>5243</v>
      </c>
      <c r="EH4246" s="102" t="s">
        <v>5999</v>
      </c>
      <c r="EI4246" s="102" t="s">
        <v>5466</v>
      </c>
      <c r="EJ4246" s="102" t="s">
        <v>5440</v>
      </c>
      <c r="EK4246" s="102" t="s">
        <v>5328</v>
      </c>
      <c r="EL4246" s="102" t="s">
        <v>5869</v>
      </c>
      <c r="EM4246" s="102" t="s">
        <v>1186</v>
      </c>
      <c r="EN4246" s="102" t="s">
        <v>6529</v>
      </c>
      <c r="EP4246" s="22" t="e">
        <f t="shared" si="1870"/>
        <v>#VALUE!</v>
      </c>
      <c r="EQ4246" s="23" t="e">
        <f t="shared" si="1871"/>
        <v>#VALUE!</v>
      </c>
      <c r="ER4246" s="24" t="e">
        <f t="shared" si="1851"/>
        <v>#DIV/0!</v>
      </c>
      <c r="EZ4246" s="2">
        <f t="shared" si="1872"/>
        <v>1946</v>
      </c>
      <c r="FA4246" s="35" t="s">
        <v>79</v>
      </c>
      <c r="FB4246" s="102" t="s">
        <v>1058</v>
      </c>
      <c r="FC4246" s="102" t="s">
        <v>3475</v>
      </c>
      <c r="FD4246" s="102" t="s">
        <v>5329</v>
      </c>
      <c r="FE4246" s="102" t="s">
        <v>6530</v>
      </c>
      <c r="FF4246" s="102" t="s">
        <v>6531</v>
      </c>
      <c r="FG4246" s="102" t="s">
        <v>5715</v>
      </c>
      <c r="FH4246" s="102" t="s">
        <v>6532</v>
      </c>
      <c r="FI4246" s="102" t="s">
        <v>5092</v>
      </c>
      <c r="FJ4246" s="102" t="s">
        <v>6533</v>
      </c>
      <c r="FK4246" s="102" t="s">
        <v>6534</v>
      </c>
      <c r="FL4246" s="102" t="s">
        <v>6535</v>
      </c>
      <c r="FM4246" s="102" t="s">
        <v>6041</v>
      </c>
      <c r="FN4246" s="102" t="s">
        <v>6536</v>
      </c>
      <c r="FP4246" s="22" t="e">
        <f t="shared" si="1848"/>
        <v>#VALUE!</v>
      </c>
      <c r="FQ4246" s="23" t="e">
        <f t="shared" si="1849"/>
        <v>#VALUE!</v>
      </c>
      <c r="FR4246" s="24" t="e">
        <f t="shared" si="1856"/>
        <v>#DIV/0!</v>
      </c>
      <c r="FZ4246" s="2">
        <f t="shared" si="1859"/>
        <v>1946</v>
      </c>
      <c r="GA4246" s="35" t="s">
        <v>78</v>
      </c>
      <c r="GB4246" s="102" t="s">
        <v>6537</v>
      </c>
      <c r="GC4246" s="102" t="s">
        <v>5410</v>
      </c>
      <c r="GD4246" s="102" t="s">
        <v>6538</v>
      </c>
      <c r="GE4246" s="102" t="s">
        <v>5077</v>
      </c>
      <c r="GF4246" s="102" t="s">
        <v>5218</v>
      </c>
      <c r="GG4246" s="102" t="s">
        <v>5440</v>
      </c>
      <c r="GH4246" s="102" t="s">
        <v>5228</v>
      </c>
      <c r="GI4246" s="102" t="s">
        <v>6539</v>
      </c>
      <c r="GJ4246" s="102" t="s">
        <v>5334</v>
      </c>
      <c r="GK4246" s="102" t="s">
        <v>5492</v>
      </c>
      <c r="GL4246" s="102" t="s">
        <v>5402</v>
      </c>
      <c r="GM4246" s="102" t="s">
        <v>1774</v>
      </c>
      <c r="GN4246" s="102" t="s">
        <v>6540</v>
      </c>
      <c r="GO4246" s="2"/>
      <c r="GP4246" s="22" t="e">
        <f t="shared" si="1857"/>
        <v>#VALUE!</v>
      </c>
      <c r="GQ4246" s="23" t="e">
        <f t="shared" si="1858"/>
        <v>#VALUE!</v>
      </c>
      <c r="GR4246" s="24" t="e">
        <f t="shared" si="1865"/>
        <v>#DIV/0!</v>
      </c>
      <c r="GS4246" s="22" t="e">
        <f>AVERAGE(Sheet1!AP4246,Sheet1!BP4246,Sheet1!CP4246,Sheet1!DP4245,Sheet1!EP4246,Sheet1!FP4246,Sheet1!GP4246)</f>
        <v>#VALUE!</v>
      </c>
      <c r="GT4246" s="23" t="e">
        <f>AVERAGE(Sheet1!AQ4246,Sheet1!BQ4246,Sheet1!CQ4246,Sheet1!DQ4245,Sheet1!EQ4246,Sheet1!FQ4246,Sheet1!GQ4246)</f>
        <v>#VALUE!</v>
      </c>
      <c r="GU4246" s="22" t="e">
        <f t="shared" si="1866"/>
        <v>#VALUE!</v>
      </c>
      <c r="GV4246" s="23" t="e">
        <f t="shared" si="1867"/>
        <v>#VALUE!</v>
      </c>
      <c r="GW4246" s="24" t="e">
        <f>AVERAGE(Sheet1!$AO4246,Sheet1!$BO4246,Sheet1!$CO4246,Sheet1!$DO4245,Sheet1!$EO4246,Sheet1!$FO4246,Sheet1!$GO4246)</f>
        <v>#DIV/0!</v>
      </c>
      <c r="GX4246" s="24" t="e">
        <f t="shared" si="1868"/>
        <v>#DIV/0!</v>
      </c>
    </row>
    <row r="4247" spans="27:206" ht="12.75" customHeight="1">
      <c r="AA4247" s="35" t="s">
        <v>126</v>
      </c>
      <c r="AB4247" s="36" t="s">
        <v>492</v>
      </c>
      <c r="AC4247" s="36" t="s">
        <v>4119</v>
      </c>
      <c r="AD4247" s="36" t="s">
        <v>5108</v>
      </c>
      <c r="AE4247" s="36" t="s">
        <v>6541</v>
      </c>
      <c r="AF4247" s="36" t="s">
        <v>6542</v>
      </c>
      <c r="AG4247" s="36" t="s">
        <v>6543</v>
      </c>
      <c r="AH4247" s="36" t="s">
        <v>5948</v>
      </c>
      <c r="AI4247" s="36" t="s">
        <v>5270</v>
      </c>
      <c r="AJ4247" s="36" t="s">
        <v>5369</v>
      </c>
      <c r="AK4247" s="36" t="s">
        <v>6544</v>
      </c>
      <c r="AL4247" s="36" t="s">
        <v>6545</v>
      </c>
      <c r="AM4247" s="36" t="s">
        <v>6227</v>
      </c>
      <c r="AN4247" s="36" t="s">
        <v>6546</v>
      </c>
      <c r="AP4247" s="22" t="e">
        <f t="shared" si="1852"/>
        <v>#VALUE!</v>
      </c>
      <c r="AQ4247" s="23" t="e">
        <f t="shared" si="1853"/>
        <v>#VALUE!</v>
      </c>
      <c r="AR4247" s="24" t="e">
        <f t="shared" si="1863"/>
        <v>#DIV/0!</v>
      </c>
      <c r="AZ4247" s="2">
        <f t="shared" si="1864"/>
        <v>1947</v>
      </c>
      <c r="BA4247" s="26">
        <v>1947</v>
      </c>
      <c r="BB4247" s="15">
        <v>11.2</v>
      </c>
      <c r="BC4247" s="15">
        <v>12.9</v>
      </c>
      <c r="BD4247" s="15">
        <v>12.5</v>
      </c>
      <c r="BE4247" s="15">
        <v>11.1</v>
      </c>
      <c r="BF4247" s="15">
        <v>11.2</v>
      </c>
      <c r="BG4247" s="15">
        <v>8.1999999999999993</v>
      </c>
      <c r="BH4247" s="15">
        <v>7.3</v>
      </c>
      <c r="BI4247" s="15">
        <v>7</v>
      </c>
      <c r="BJ4247" s="15">
        <v>8</v>
      </c>
      <c r="BK4247" s="15">
        <v>8.6999999999999993</v>
      </c>
      <c r="BL4247" s="15">
        <v>9.1999999999999993</v>
      </c>
      <c r="BM4247" s="15">
        <v>11.9</v>
      </c>
      <c r="BN4247" s="21">
        <f t="shared" si="1860"/>
        <v>9.9333333333333353</v>
      </c>
      <c r="BP4247" s="22">
        <f t="shared" si="1861"/>
        <v>12.200000000000001</v>
      </c>
      <c r="BQ4247" s="23">
        <f t="shared" si="1862"/>
        <v>7.5</v>
      </c>
      <c r="BR4247" s="24">
        <f t="shared" si="1869"/>
        <v>9.5007575757575751</v>
      </c>
      <c r="BZ4247" s="2">
        <f t="shared" ref="BZ4247:BZ4278" si="1879">BZ4246+1</f>
        <v>1947</v>
      </c>
      <c r="CA4247" s="26">
        <v>1947</v>
      </c>
      <c r="CB4247" s="15">
        <v>12.1</v>
      </c>
      <c r="CC4247" s="15">
        <v>14.2</v>
      </c>
      <c r="CD4247" s="15">
        <v>13.6</v>
      </c>
      <c r="CE4247" s="15">
        <v>11.4</v>
      </c>
      <c r="CF4247" s="15">
        <v>11.4</v>
      </c>
      <c r="CG4247" s="15">
        <v>9.3000000000000007</v>
      </c>
      <c r="CH4247" s="15">
        <v>8.3000000000000007</v>
      </c>
      <c r="CI4247" s="15">
        <v>7.6</v>
      </c>
      <c r="CJ4247" s="15">
        <v>8.3000000000000007</v>
      </c>
      <c r="CK4247" s="15">
        <v>9.1999999999999993</v>
      </c>
      <c r="CL4247" s="15">
        <v>9.8000000000000007</v>
      </c>
      <c r="CM4247" s="15">
        <v>11.6</v>
      </c>
      <c r="CN4247" s="21">
        <f t="shared" si="1874"/>
        <v>10.566666666666665</v>
      </c>
      <c r="CP4247" s="22">
        <f t="shared" si="1875"/>
        <v>13.299999999999999</v>
      </c>
      <c r="CQ4247" s="23">
        <f t="shared" si="1876"/>
        <v>8.4</v>
      </c>
      <c r="CR4247" s="24">
        <f t="shared" si="1854"/>
        <v>9.6992424242424242</v>
      </c>
      <c r="CZ4247" s="2">
        <f t="shared" ref="CZ4247:CZ4278" si="1880">CZ4246+1</f>
        <v>1947</v>
      </c>
      <c r="DA4247" s="35" t="s">
        <v>81</v>
      </c>
      <c r="DB4247" s="102" t="s">
        <v>1434</v>
      </c>
      <c r="DC4247" s="102" t="s">
        <v>2780</v>
      </c>
      <c r="DD4247" s="102" t="s">
        <v>6547</v>
      </c>
      <c r="DE4247" s="102" t="s">
        <v>4998</v>
      </c>
      <c r="DF4247" s="102" t="s">
        <v>6548</v>
      </c>
      <c r="DG4247" s="102" t="s">
        <v>6549</v>
      </c>
      <c r="DH4247" s="102" t="s">
        <v>6550</v>
      </c>
      <c r="DI4247" s="102" t="s">
        <v>5421</v>
      </c>
      <c r="DJ4247" s="102" t="s">
        <v>6551</v>
      </c>
      <c r="DK4247" s="102" t="s">
        <v>6552</v>
      </c>
      <c r="DL4247" s="102" t="s">
        <v>5661</v>
      </c>
      <c r="DM4247" s="102" t="s">
        <v>3936</v>
      </c>
      <c r="DN4247" s="102" t="s">
        <v>6553</v>
      </c>
      <c r="DP4247" s="22" t="e">
        <f t="shared" si="1877"/>
        <v>#VALUE!</v>
      </c>
      <c r="DQ4247" s="23" t="e">
        <f t="shared" si="1878"/>
        <v>#VALUE!</v>
      </c>
      <c r="DR4247" s="24" t="e">
        <f t="shared" si="1855"/>
        <v>#DIV/0!</v>
      </c>
      <c r="DZ4247" s="2">
        <f t="shared" si="1873"/>
        <v>1947</v>
      </c>
      <c r="EA4247" s="35" t="s">
        <v>78</v>
      </c>
      <c r="EB4247" s="102" t="s">
        <v>5629</v>
      </c>
      <c r="EC4247" s="102" t="s">
        <v>430</v>
      </c>
      <c r="ED4247" s="102" t="s">
        <v>5511</v>
      </c>
      <c r="EE4247" s="102" t="s">
        <v>6554</v>
      </c>
      <c r="EF4247" s="102" t="s">
        <v>5482</v>
      </c>
      <c r="EG4247" s="102" t="s">
        <v>5104</v>
      </c>
      <c r="EH4247" s="102" t="s">
        <v>6555</v>
      </c>
      <c r="EI4247" s="102" t="s">
        <v>6556</v>
      </c>
      <c r="EJ4247" s="102" t="s">
        <v>5389</v>
      </c>
      <c r="EK4247" s="102" t="s">
        <v>5792</v>
      </c>
      <c r="EL4247" s="102" t="s">
        <v>1646</v>
      </c>
      <c r="EM4247" s="102" t="s">
        <v>1872</v>
      </c>
      <c r="EN4247" s="102" t="s">
        <v>6557</v>
      </c>
      <c r="EP4247" s="22" t="e">
        <f t="shared" si="1870"/>
        <v>#VALUE!</v>
      </c>
      <c r="EQ4247" s="23" t="e">
        <f t="shared" si="1871"/>
        <v>#VALUE!</v>
      </c>
      <c r="ER4247" s="24" t="e">
        <f t="shared" si="1851"/>
        <v>#DIV/0!</v>
      </c>
      <c r="EZ4247" s="2">
        <f t="shared" si="1872"/>
        <v>1947</v>
      </c>
      <c r="FA4247" s="1" t="s">
        <v>722</v>
      </c>
      <c r="FB4247" s="1"/>
      <c r="FC4247" s="1"/>
      <c r="FD4247" s="1"/>
      <c r="FE4247" s="1"/>
      <c r="FF4247" s="1"/>
      <c r="FG4247" s="1"/>
      <c r="FH4247" s="1"/>
      <c r="FI4247" s="1"/>
      <c r="FJ4247" s="1"/>
      <c r="FK4247" s="1"/>
      <c r="FL4247" s="1"/>
      <c r="FM4247" s="1"/>
      <c r="FN4247" s="1"/>
      <c r="FP4247" s="22">
        <f t="shared" si="1848"/>
        <v>0</v>
      </c>
      <c r="FQ4247" s="23">
        <f t="shared" si="1849"/>
        <v>0</v>
      </c>
      <c r="FR4247" s="24" t="e">
        <f t="shared" si="1856"/>
        <v>#DIV/0!</v>
      </c>
      <c r="FZ4247" s="2">
        <f t="shared" si="1859"/>
        <v>1947</v>
      </c>
      <c r="GA4247" s="1" t="s">
        <v>722</v>
      </c>
      <c r="GB4247" s="1"/>
      <c r="GC4247" s="1"/>
      <c r="GD4247" s="1"/>
      <c r="GE4247" s="1"/>
      <c r="GF4247" s="1"/>
      <c r="GG4247" s="1"/>
      <c r="GH4247" s="1"/>
      <c r="GI4247" s="1"/>
      <c r="GJ4247" s="1"/>
      <c r="GK4247" s="1"/>
      <c r="GL4247" s="1"/>
      <c r="GM4247" s="1"/>
      <c r="GN4247" s="1"/>
      <c r="GO4247" s="2"/>
      <c r="GP4247" s="22">
        <f t="shared" si="1857"/>
        <v>0</v>
      </c>
      <c r="GQ4247" s="23">
        <f t="shared" si="1858"/>
        <v>0</v>
      </c>
      <c r="GR4247" s="24" t="e">
        <f t="shared" si="1865"/>
        <v>#DIV/0!</v>
      </c>
      <c r="GS4247" s="22" t="e">
        <f>AVERAGE(Sheet1!AP4247,Sheet1!BP4247,Sheet1!CP4247,Sheet1!DP4246,Sheet1!EP4247,Sheet1!FP4247,Sheet1!GP4247)</f>
        <v>#VALUE!</v>
      </c>
      <c r="GT4247" s="23" t="e">
        <f>AVERAGE(Sheet1!AQ4247,Sheet1!BQ4247,Sheet1!CQ4247,Sheet1!DQ4246,Sheet1!EQ4247,Sheet1!FQ4247,Sheet1!GQ4247)</f>
        <v>#VALUE!</v>
      </c>
      <c r="GU4247" s="22" t="e">
        <f t="shared" si="1866"/>
        <v>#VALUE!</v>
      </c>
      <c r="GV4247" s="23" t="e">
        <f t="shared" si="1867"/>
        <v>#VALUE!</v>
      </c>
      <c r="GW4247" s="24" t="e">
        <f>AVERAGE(Sheet1!$AO4247,Sheet1!$BO4247,Sheet1!$CO4247,Sheet1!$DO4246,Sheet1!$EO4247,Sheet1!$FO4247,Sheet1!$GO4247)</f>
        <v>#DIV/0!</v>
      </c>
      <c r="GX4247" s="24" t="e">
        <f t="shared" si="1868"/>
        <v>#DIV/0!</v>
      </c>
    </row>
    <row r="4248" spans="27:206" ht="25.5">
      <c r="AA4248" s="35" t="s">
        <v>127</v>
      </c>
      <c r="AB4248" s="36" t="s">
        <v>6558</v>
      </c>
      <c r="AC4248" s="36" t="s">
        <v>2067</v>
      </c>
      <c r="AD4248" s="36" t="s">
        <v>6559</v>
      </c>
      <c r="AE4248" s="36" t="s">
        <v>5961</v>
      </c>
      <c r="AF4248" s="36" t="s">
        <v>6560</v>
      </c>
      <c r="AG4248" s="36" t="s">
        <v>5311</v>
      </c>
      <c r="AH4248" s="36" t="s">
        <v>6561</v>
      </c>
      <c r="AI4248" s="36" t="s">
        <v>5789</v>
      </c>
      <c r="AJ4248" s="36" t="s">
        <v>5285</v>
      </c>
      <c r="AK4248" s="36" t="s">
        <v>6562</v>
      </c>
      <c r="AL4248" s="36" t="s">
        <v>6563</v>
      </c>
      <c r="AM4248" s="36" t="s">
        <v>3314</v>
      </c>
      <c r="AN4248" s="36" t="s">
        <v>5581</v>
      </c>
      <c r="AP4248" s="22" t="e">
        <f t="shared" si="1852"/>
        <v>#VALUE!</v>
      </c>
      <c r="AQ4248" s="23" t="e">
        <f t="shared" si="1853"/>
        <v>#VALUE!</v>
      </c>
      <c r="AR4248" s="24" t="e">
        <f t="shared" si="1863"/>
        <v>#DIV/0!</v>
      </c>
      <c r="AZ4248" s="2">
        <f t="shared" si="1864"/>
        <v>1948</v>
      </c>
      <c r="BA4248" s="26">
        <v>1948</v>
      </c>
      <c r="BB4248" s="15">
        <v>11.2</v>
      </c>
      <c r="BC4248" s="15">
        <v>13.2</v>
      </c>
      <c r="BD4248" s="15">
        <v>10.4</v>
      </c>
      <c r="BE4248" s="15">
        <v>9.5</v>
      </c>
      <c r="BF4248" s="15">
        <v>8.6</v>
      </c>
      <c r="BG4248" s="15">
        <v>7.7</v>
      </c>
      <c r="BH4248" s="15">
        <v>6.7</v>
      </c>
      <c r="BI4248" s="15">
        <v>8.4</v>
      </c>
      <c r="BJ4248" s="15">
        <v>8.8000000000000007</v>
      </c>
      <c r="BK4248" s="15">
        <v>8.3000000000000007</v>
      </c>
      <c r="BL4248" s="15">
        <v>9.5</v>
      </c>
      <c r="BM4248" s="15">
        <v>11.1</v>
      </c>
      <c r="BN4248" s="21">
        <f t="shared" si="1860"/>
        <v>9.4499999999999993</v>
      </c>
      <c r="BP4248" s="22">
        <f t="shared" si="1861"/>
        <v>11.6</v>
      </c>
      <c r="BQ4248" s="23">
        <f t="shared" si="1862"/>
        <v>7.6000000000000005</v>
      </c>
      <c r="BR4248" s="24">
        <f t="shared" si="1869"/>
        <v>9.462121212121211</v>
      </c>
      <c r="BZ4248" s="2">
        <f t="shared" si="1879"/>
        <v>1948</v>
      </c>
      <c r="CA4248" s="26">
        <v>1948</v>
      </c>
      <c r="CB4248" s="15">
        <v>11.9</v>
      </c>
      <c r="CC4248" s="15">
        <v>13.5</v>
      </c>
      <c r="CD4248" s="15">
        <v>10.6</v>
      </c>
      <c r="CE4248" s="15">
        <v>9.9</v>
      </c>
      <c r="CF4248" s="15">
        <v>9.1999999999999993</v>
      </c>
      <c r="CG4248" s="15">
        <v>8.3000000000000007</v>
      </c>
      <c r="CH4248" s="15">
        <v>7.4</v>
      </c>
      <c r="CI4248" s="15">
        <v>8.1</v>
      </c>
      <c r="CJ4248" s="15">
        <v>8.9</v>
      </c>
      <c r="CK4248" s="15">
        <v>8.3000000000000007</v>
      </c>
      <c r="CL4248" s="15">
        <v>8.9</v>
      </c>
      <c r="CM4248" s="15">
        <v>9.9</v>
      </c>
      <c r="CN4248" s="21">
        <f t="shared" si="1874"/>
        <v>9.5750000000000011</v>
      </c>
      <c r="CP4248" s="22">
        <f t="shared" si="1875"/>
        <v>12</v>
      </c>
      <c r="CQ4248" s="23">
        <f t="shared" si="1876"/>
        <v>7.9333333333333336</v>
      </c>
      <c r="CR4248" s="24">
        <f t="shared" si="1854"/>
        <v>9.7159090909090917</v>
      </c>
      <c r="CZ4248" s="2">
        <f t="shared" si="1880"/>
        <v>1948</v>
      </c>
      <c r="DA4248" s="35" t="s">
        <v>82</v>
      </c>
      <c r="DB4248" s="102" t="s">
        <v>6564</v>
      </c>
      <c r="DC4248" s="102" t="s">
        <v>6565</v>
      </c>
      <c r="DD4248" s="102" t="s">
        <v>6531</v>
      </c>
      <c r="DE4248" s="102" t="s">
        <v>5223</v>
      </c>
      <c r="DF4248" s="102" t="s">
        <v>6566</v>
      </c>
      <c r="DG4248" s="102" t="s">
        <v>6567</v>
      </c>
      <c r="DH4248" s="102" t="s">
        <v>5692</v>
      </c>
      <c r="DI4248" s="102" t="s">
        <v>6568</v>
      </c>
      <c r="DJ4248" s="102" t="s">
        <v>5770</v>
      </c>
      <c r="DK4248" s="102" t="s">
        <v>6569</v>
      </c>
      <c r="DL4248" s="102" t="s">
        <v>1558</v>
      </c>
      <c r="DM4248" s="102" t="s">
        <v>6118</v>
      </c>
      <c r="DN4248" s="102" t="s">
        <v>6570</v>
      </c>
      <c r="DP4248" s="22" t="e">
        <f t="shared" si="1877"/>
        <v>#VALUE!</v>
      </c>
      <c r="DQ4248" s="23" t="e">
        <f t="shared" si="1878"/>
        <v>#VALUE!</v>
      </c>
      <c r="DR4248" s="24" t="e">
        <f t="shared" si="1855"/>
        <v>#DIV/0!</v>
      </c>
      <c r="DZ4248" s="2">
        <f t="shared" si="1873"/>
        <v>1948</v>
      </c>
      <c r="EA4248" s="35" t="s">
        <v>79</v>
      </c>
      <c r="EB4248" s="102" t="s">
        <v>2550</v>
      </c>
      <c r="EC4248" s="102" t="s">
        <v>1933</v>
      </c>
      <c r="ED4248" s="102" t="s">
        <v>5765</v>
      </c>
      <c r="EE4248" s="102" t="s">
        <v>5661</v>
      </c>
      <c r="EF4248" s="102" t="s">
        <v>6518</v>
      </c>
      <c r="EG4248" s="102" t="s">
        <v>5945</v>
      </c>
      <c r="EH4248" s="102" t="s">
        <v>5100</v>
      </c>
      <c r="EI4248" s="102" t="s">
        <v>5532</v>
      </c>
      <c r="EJ4248" s="102" t="s">
        <v>5080</v>
      </c>
      <c r="EK4248" s="102" t="s">
        <v>5045</v>
      </c>
      <c r="EL4248" s="102" t="s">
        <v>5933</v>
      </c>
      <c r="EM4248" s="102" t="s">
        <v>3774</v>
      </c>
      <c r="EN4248" s="102" t="s">
        <v>6571</v>
      </c>
      <c r="EP4248" s="22" t="e">
        <f t="shared" si="1870"/>
        <v>#VALUE!</v>
      </c>
      <c r="EQ4248" s="23" t="e">
        <f t="shared" si="1871"/>
        <v>#VALUE!</v>
      </c>
      <c r="ER4248" s="24" t="e">
        <f t="shared" si="1851"/>
        <v>#DIV/0!</v>
      </c>
      <c r="EZ4248" s="2">
        <f t="shared" si="1872"/>
        <v>1948</v>
      </c>
      <c r="FA4248" s="35" t="s">
        <v>747</v>
      </c>
      <c r="FB4248" s="35" t="s">
        <v>748</v>
      </c>
      <c r="FC4248" s="35" t="s">
        <v>749</v>
      </c>
      <c r="FD4248" s="35" t="s">
        <v>750</v>
      </c>
      <c r="FE4248" s="35" t="s">
        <v>751</v>
      </c>
      <c r="FF4248" s="35" t="s">
        <v>752</v>
      </c>
      <c r="FG4248" s="35" t="s">
        <v>753</v>
      </c>
      <c r="FH4248" s="35" t="s">
        <v>754</v>
      </c>
      <c r="FI4248" s="35" t="s">
        <v>755</v>
      </c>
      <c r="FJ4248" s="35" t="s">
        <v>756</v>
      </c>
      <c r="FK4248" s="35" t="s">
        <v>757</v>
      </c>
      <c r="FL4248" s="35" t="s">
        <v>758</v>
      </c>
      <c r="FM4248" s="35" t="s">
        <v>759</v>
      </c>
      <c r="FN4248" s="35" t="s">
        <v>760</v>
      </c>
      <c r="FP4248" s="22" t="e">
        <f t="shared" si="1848"/>
        <v>#VALUE!</v>
      </c>
      <c r="FQ4248" s="23" t="e">
        <f t="shared" si="1849"/>
        <v>#VALUE!</v>
      </c>
      <c r="FR4248" s="24" t="e">
        <f t="shared" si="1856"/>
        <v>#DIV/0!</v>
      </c>
      <c r="FZ4248" s="2">
        <f t="shared" si="1859"/>
        <v>1948</v>
      </c>
      <c r="GA4248" s="35" t="s">
        <v>747</v>
      </c>
      <c r="GB4248" s="35" t="s">
        <v>748</v>
      </c>
      <c r="GC4248" s="35" t="s">
        <v>749</v>
      </c>
      <c r="GD4248" s="35" t="s">
        <v>750</v>
      </c>
      <c r="GE4248" s="35" t="s">
        <v>751</v>
      </c>
      <c r="GF4248" s="35" t="s">
        <v>752</v>
      </c>
      <c r="GG4248" s="35" t="s">
        <v>753</v>
      </c>
      <c r="GH4248" s="35" t="s">
        <v>754</v>
      </c>
      <c r="GI4248" s="35" t="s">
        <v>755</v>
      </c>
      <c r="GJ4248" s="35" t="s">
        <v>756</v>
      </c>
      <c r="GK4248" s="35" t="s">
        <v>757</v>
      </c>
      <c r="GL4248" s="35" t="s">
        <v>758</v>
      </c>
      <c r="GM4248" s="35" t="s">
        <v>759</v>
      </c>
      <c r="GN4248" s="35" t="s">
        <v>760</v>
      </c>
      <c r="GO4248" s="2"/>
      <c r="GP4248" s="22" t="e">
        <f t="shared" si="1857"/>
        <v>#VALUE!</v>
      </c>
      <c r="GQ4248" s="23" t="e">
        <f t="shared" si="1858"/>
        <v>#VALUE!</v>
      </c>
      <c r="GR4248" s="24" t="e">
        <f t="shared" si="1865"/>
        <v>#DIV/0!</v>
      </c>
      <c r="GS4248" s="22" t="e">
        <f>AVERAGE(Sheet1!AP4248,Sheet1!BP4248,Sheet1!CP4248,Sheet1!DP4247,Sheet1!EP4248,Sheet1!FP4248,Sheet1!GP4248)</f>
        <v>#VALUE!</v>
      </c>
      <c r="GT4248" s="23" t="e">
        <f>AVERAGE(Sheet1!AQ4248,Sheet1!BQ4248,Sheet1!CQ4248,Sheet1!DQ4247,Sheet1!EQ4248,Sheet1!FQ4248,Sheet1!GQ4248)</f>
        <v>#VALUE!</v>
      </c>
      <c r="GU4248" s="22" t="e">
        <f t="shared" si="1866"/>
        <v>#VALUE!</v>
      </c>
      <c r="GV4248" s="23" t="e">
        <f t="shared" si="1867"/>
        <v>#VALUE!</v>
      </c>
      <c r="GW4248" s="24" t="e">
        <f>AVERAGE(Sheet1!$AO4248,Sheet1!$BO4248,Sheet1!$CO4248,Sheet1!$DO4247,Sheet1!$EO4248,Sheet1!$FO4248,Sheet1!$GO4248)</f>
        <v>#DIV/0!</v>
      </c>
      <c r="GX4248" s="24" t="e">
        <f t="shared" si="1868"/>
        <v>#DIV/0!</v>
      </c>
    </row>
    <row r="4249" spans="27:206">
      <c r="AA4249" s="35" t="s">
        <v>128</v>
      </c>
      <c r="AB4249" s="36" t="s">
        <v>6572</v>
      </c>
      <c r="AC4249" s="36" t="s">
        <v>5382</v>
      </c>
      <c r="AD4249" s="36" t="s">
        <v>6531</v>
      </c>
      <c r="AE4249" s="36" t="s">
        <v>6573</v>
      </c>
      <c r="AF4249" s="36" t="s">
        <v>6574</v>
      </c>
      <c r="AG4249" s="36" t="s">
        <v>5732</v>
      </c>
      <c r="AH4249" s="36" t="s">
        <v>6575</v>
      </c>
      <c r="AI4249" s="36" t="s">
        <v>5473</v>
      </c>
      <c r="AJ4249" s="36" t="s">
        <v>6576</v>
      </c>
      <c r="AK4249" s="36" t="s">
        <v>6577</v>
      </c>
      <c r="AL4249" s="36" t="s">
        <v>6578</v>
      </c>
      <c r="AM4249" s="36" t="s">
        <v>6313</v>
      </c>
      <c r="AN4249" s="36" t="s">
        <v>6579</v>
      </c>
      <c r="AP4249" s="22" t="e">
        <f t="shared" si="1852"/>
        <v>#VALUE!</v>
      </c>
      <c r="AQ4249" s="23" t="e">
        <f t="shared" si="1853"/>
        <v>#VALUE!</v>
      </c>
      <c r="AR4249" s="24" t="e">
        <f t="shared" si="1863"/>
        <v>#DIV/0!</v>
      </c>
      <c r="AZ4249" s="2">
        <f t="shared" si="1864"/>
        <v>1949</v>
      </c>
      <c r="BA4249" s="26">
        <v>1949</v>
      </c>
      <c r="BB4249" s="15">
        <v>11.4</v>
      </c>
      <c r="BC4249" s="15">
        <v>10.4</v>
      </c>
      <c r="BD4249" s="15">
        <v>10.5</v>
      </c>
      <c r="BE4249" s="15">
        <v>8.8000000000000007</v>
      </c>
      <c r="BF4249" s="15">
        <v>8.1</v>
      </c>
      <c r="BG4249" s="15">
        <v>6.2</v>
      </c>
      <c r="BH4249" s="15">
        <v>8.1999999999999993</v>
      </c>
      <c r="BI4249" s="15">
        <v>7.9</v>
      </c>
      <c r="BJ4249" s="15">
        <v>7.3</v>
      </c>
      <c r="BK4249" s="15">
        <v>8.6</v>
      </c>
      <c r="BL4249" s="15">
        <v>10.3</v>
      </c>
      <c r="BM4249" s="15">
        <v>9.9</v>
      </c>
      <c r="BN4249" s="21">
        <f t="shared" si="1860"/>
        <v>8.9666666666666668</v>
      </c>
      <c r="BP4249" s="22">
        <f t="shared" si="1861"/>
        <v>10.766666666666666</v>
      </c>
      <c r="BQ4249" s="23">
        <f t="shared" si="1862"/>
        <v>7.4333333333333327</v>
      </c>
      <c r="BR4249" s="24">
        <f t="shared" si="1869"/>
        <v>9.3636363636363633</v>
      </c>
      <c r="BZ4249" s="2">
        <f t="shared" si="1879"/>
        <v>1949</v>
      </c>
      <c r="CA4249" s="26">
        <v>1949</v>
      </c>
      <c r="CB4249" s="15">
        <v>11.4</v>
      </c>
      <c r="CC4249" s="15">
        <v>10.6</v>
      </c>
      <c r="CD4249" s="15">
        <v>10.8</v>
      </c>
      <c r="CE4249" s="15">
        <v>9.1999999999999993</v>
      </c>
      <c r="CF4249" s="15">
        <v>7.9</v>
      </c>
      <c r="CG4249" s="15">
        <v>5.9</v>
      </c>
      <c r="CH4249" s="15">
        <v>7.4</v>
      </c>
      <c r="CI4249" s="15">
        <v>7.6</v>
      </c>
      <c r="CJ4249" s="15">
        <v>6.8</v>
      </c>
      <c r="CK4249" s="15">
        <v>8</v>
      </c>
      <c r="CL4249" s="15">
        <v>10.1</v>
      </c>
      <c r="CM4249" s="15">
        <v>10.3</v>
      </c>
      <c r="CN4249" s="21">
        <f t="shared" si="1874"/>
        <v>8.8333333333333321</v>
      </c>
      <c r="CP4249" s="22">
        <f t="shared" si="1875"/>
        <v>10.933333333333332</v>
      </c>
      <c r="CQ4249" s="23">
        <f t="shared" si="1876"/>
        <v>6.9666666666666659</v>
      </c>
      <c r="CR4249" s="24">
        <f t="shared" si="1854"/>
        <v>9.7833333333333332</v>
      </c>
      <c r="CZ4249" s="2">
        <f t="shared" si="1880"/>
        <v>1949</v>
      </c>
      <c r="DA4249" s="35" t="s">
        <v>83</v>
      </c>
      <c r="DB4249" s="102" t="s">
        <v>5164</v>
      </c>
      <c r="DC4249" s="102" t="s">
        <v>552</v>
      </c>
      <c r="DD4249" s="102" t="s">
        <v>2947</v>
      </c>
      <c r="DE4249" s="102" t="s">
        <v>5392</v>
      </c>
      <c r="DF4249" s="102" t="s">
        <v>5418</v>
      </c>
      <c r="DG4249" s="102" t="s">
        <v>5558</v>
      </c>
      <c r="DH4249" s="102" t="s">
        <v>5052</v>
      </c>
      <c r="DI4249" s="102" t="s">
        <v>5848</v>
      </c>
      <c r="DJ4249" s="102" t="s">
        <v>6030</v>
      </c>
      <c r="DK4249" s="102" t="s">
        <v>3175</v>
      </c>
      <c r="DL4249" s="102" t="s">
        <v>6580</v>
      </c>
      <c r="DM4249" s="102" t="s">
        <v>1982</v>
      </c>
      <c r="DN4249" s="102" t="s">
        <v>5561</v>
      </c>
      <c r="DP4249" s="22" t="e">
        <f t="shared" si="1877"/>
        <v>#VALUE!</v>
      </c>
      <c r="DQ4249" s="23" t="e">
        <f t="shared" si="1878"/>
        <v>#VALUE!</v>
      </c>
      <c r="DR4249" s="24" t="e">
        <f t="shared" si="1855"/>
        <v>#DIV/0!</v>
      </c>
      <c r="DZ4249" s="2">
        <f t="shared" si="1873"/>
        <v>1949</v>
      </c>
      <c r="EA4249" s="35" t="s">
        <v>80</v>
      </c>
      <c r="EB4249" s="102" t="s">
        <v>1966</v>
      </c>
      <c r="EC4249" s="102" t="s">
        <v>1746</v>
      </c>
      <c r="ED4249" s="102" t="s">
        <v>1549</v>
      </c>
      <c r="EE4249" s="102" t="s">
        <v>3175</v>
      </c>
      <c r="EF4249" s="102" t="s">
        <v>5629</v>
      </c>
      <c r="EG4249" s="102" t="s">
        <v>5244</v>
      </c>
      <c r="EH4249" s="102" t="s">
        <v>5560</v>
      </c>
      <c r="EI4249" s="102" t="s">
        <v>5572</v>
      </c>
      <c r="EJ4249" s="102" t="s">
        <v>5104</v>
      </c>
      <c r="EK4249" s="102" t="s">
        <v>5467</v>
      </c>
      <c r="EL4249" s="102" t="s">
        <v>6456</v>
      </c>
      <c r="EM4249" s="102" t="s">
        <v>1498</v>
      </c>
      <c r="EN4249" s="102" t="s">
        <v>6581</v>
      </c>
      <c r="EP4249" s="22" t="e">
        <f t="shared" si="1870"/>
        <v>#VALUE!</v>
      </c>
      <c r="EQ4249" s="23" t="e">
        <f t="shared" si="1871"/>
        <v>#VALUE!</v>
      </c>
      <c r="ER4249" s="24" t="e">
        <f t="shared" si="1851"/>
        <v>#DIV/0!</v>
      </c>
      <c r="EZ4249" s="2">
        <f t="shared" si="1872"/>
        <v>1949</v>
      </c>
      <c r="FA4249" s="35" t="s">
        <v>80</v>
      </c>
      <c r="FB4249" s="102" t="s">
        <v>1861</v>
      </c>
      <c r="FC4249" s="102" t="s">
        <v>906</v>
      </c>
      <c r="FD4249" s="102" t="s">
        <v>1845</v>
      </c>
      <c r="FE4249" s="102" t="s">
        <v>5382</v>
      </c>
      <c r="FF4249" s="102" t="s">
        <v>6582</v>
      </c>
      <c r="FG4249" s="102" t="s">
        <v>5014</v>
      </c>
      <c r="FH4249" s="102" t="s">
        <v>6139</v>
      </c>
      <c r="FI4249" s="102" t="s">
        <v>5246</v>
      </c>
      <c r="FJ4249" s="102" t="s">
        <v>6310</v>
      </c>
      <c r="FK4249" s="102" t="s">
        <v>5386</v>
      </c>
      <c r="FL4249" s="102" t="s">
        <v>3037</v>
      </c>
      <c r="FM4249" s="102" t="s">
        <v>743</v>
      </c>
      <c r="FN4249" s="102" t="s">
        <v>6583</v>
      </c>
      <c r="FP4249" s="22" t="e">
        <f t="shared" ref="FP4249:FP4280" si="1881">SUM(FB4249+FC4249+FD4249)/3</f>
        <v>#VALUE!</v>
      </c>
      <c r="FQ4249" s="23" t="e">
        <f t="shared" ref="FQ4249:FQ4280" si="1882">SUM(FG4249+FH4249+FI4249)/3</f>
        <v>#VALUE!</v>
      </c>
      <c r="FR4249" s="24" t="e">
        <f t="shared" si="1856"/>
        <v>#DIV/0!</v>
      </c>
      <c r="FZ4249" s="2">
        <f t="shared" si="1859"/>
        <v>1949</v>
      </c>
      <c r="GA4249" s="35" t="s">
        <v>79</v>
      </c>
      <c r="GB4249" s="102" t="s">
        <v>502</v>
      </c>
      <c r="GC4249" s="102" t="s">
        <v>1933</v>
      </c>
      <c r="GD4249" s="102" t="s">
        <v>5346</v>
      </c>
      <c r="GE4249" s="102" t="s">
        <v>5257</v>
      </c>
      <c r="GF4249" s="102" t="s">
        <v>5981</v>
      </c>
      <c r="GG4249" s="102" t="s">
        <v>5355</v>
      </c>
      <c r="GH4249" s="102" t="s">
        <v>6532</v>
      </c>
      <c r="GI4249" s="102" t="s">
        <v>5052</v>
      </c>
      <c r="GJ4249" s="102" t="s">
        <v>5256</v>
      </c>
      <c r="GK4249" s="102" t="s">
        <v>5350</v>
      </c>
      <c r="GL4249" s="102" t="s">
        <v>5095</v>
      </c>
      <c r="GM4249" s="102" t="s">
        <v>529</v>
      </c>
      <c r="GN4249" s="102" t="s">
        <v>6536</v>
      </c>
      <c r="GO4249" s="2"/>
      <c r="GP4249" s="22" t="e">
        <f t="shared" si="1857"/>
        <v>#VALUE!</v>
      </c>
      <c r="GQ4249" s="23" t="e">
        <f t="shared" si="1858"/>
        <v>#VALUE!</v>
      </c>
      <c r="GR4249" s="24" t="e">
        <f t="shared" si="1865"/>
        <v>#DIV/0!</v>
      </c>
      <c r="GS4249" s="22" t="e">
        <f>AVERAGE(Sheet1!AP4249,Sheet1!BP4249,Sheet1!CP4249,Sheet1!DP4248,Sheet1!EP4249,Sheet1!FP4249,Sheet1!GP4249)</f>
        <v>#VALUE!</v>
      </c>
      <c r="GT4249" s="23" t="e">
        <f>AVERAGE(Sheet1!AQ4249,Sheet1!BQ4249,Sheet1!CQ4249,Sheet1!DQ4248,Sheet1!EQ4249,Sheet1!FQ4249,Sheet1!GQ4249)</f>
        <v>#VALUE!</v>
      </c>
      <c r="GU4249" s="22" t="e">
        <f t="shared" si="1866"/>
        <v>#VALUE!</v>
      </c>
      <c r="GV4249" s="23" t="e">
        <f t="shared" si="1867"/>
        <v>#VALUE!</v>
      </c>
      <c r="GW4249" s="24" t="e">
        <f>AVERAGE(Sheet1!$AO4249,Sheet1!$BO4249,Sheet1!$CO4249,Sheet1!$DO4248,Sheet1!$EO4249,Sheet1!$FO4249,Sheet1!$GO4249)</f>
        <v>#DIV/0!</v>
      </c>
      <c r="GX4249" s="24" t="e">
        <f t="shared" si="1868"/>
        <v>#DIV/0!</v>
      </c>
    </row>
    <row r="4250" spans="27:206">
      <c r="AA4250" s="35" t="s">
        <v>129</v>
      </c>
      <c r="AB4250" s="36" t="s">
        <v>5344</v>
      </c>
      <c r="AC4250" s="36" t="s">
        <v>5273</v>
      </c>
      <c r="AD4250" s="36" t="s">
        <v>6584</v>
      </c>
      <c r="AE4250" s="36" t="s">
        <v>5365</v>
      </c>
      <c r="AF4250" s="36" t="s">
        <v>6585</v>
      </c>
      <c r="AG4250" s="36" t="s">
        <v>6586</v>
      </c>
      <c r="AH4250" s="36" t="s">
        <v>6587</v>
      </c>
      <c r="AI4250" s="36" t="s">
        <v>5733</v>
      </c>
      <c r="AJ4250" s="36" t="s">
        <v>5769</v>
      </c>
      <c r="AK4250" s="36" t="s">
        <v>6426</v>
      </c>
      <c r="AL4250" s="36" t="s">
        <v>6283</v>
      </c>
      <c r="AM4250" s="36" t="s">
        <v>6588</v>
      </c>
      <c r="AN4250" s="36" t="s">
        <v>6589</v>
      </c>
      <c r="AP4250" s="22" t="e">
        <f t="shared" si="1852"/>
        <v>#VALUE!</v>
      </c>
      <c r="AQ4250" s="23" t="e">
        <f t="shared" si="1853"/>
        <v>#VALUE!</v>
      </c>
      <c r="AR4250" s="24" t="e">
        <f t="shared" si="1863"/>
        <v>#DIV/0!</v>
      </c>
      <c r="AZ4250" s="2">
        <f t="shared" si="1864"/>
        <v>1950</v>
      </c>
      <c r="BA4250" s="26">
        <v>1950</v>
      </c>
      <c r="BB4250" s="15">
        <v>11</v>
      </c>
      <c r="BC4250" s="15">
        <v>11.3</v>
      </c>
      <c r="BD4250" s="15">
        <v>11</v>
      </c>
      <c r="BE4250" s="15">
        <v>9.3000000000000007</v>
      </c>
      <c r="BF4250" s="15">
        <v>8.1</v>
      </c>
      <c r="BG4250" s="15">
        <v>7.1</v>
      </c>
      <c r="BH4250" s="15">
        <v>8</v>
      </c>
      <c r="BI4250" s="15">
        <v>7.6</v>
      </c>
      <c r="BJ4250" s="15">
        <v>8.9</v>
      </c>
      <c r="BK4250" s="15">
        <v>9.6999999999999993</v>
      </c>
      <c r="BL4250" s="15">
        <v>10.1</v>
      </c>
      <c r="BM4250" s="15">
        <v>11.5</v>
      </c>
      <c r="BN4250" s="21">
        <f t="shared" si="1860"/>
        <v>9.4666666666666668</v>
      </c>
      <c r="BP4250" s="22">
        <f t="shared" si="1861"/>
        <v>11.1</v>
      </c>
      <c r="BQ4250" s="23">
        <f t="shared" si="1862"/>
        <v>7.5666666666666664</v>
      </c>
      <c r="BR4250" s="24">
        <f t="shared" si="1869"/>
        <v>9.3219696969696972</v>
      </c>
      <c r="BZ4250" s="2">
        <f t="shared" si="1879"/>
        <v>1950</v>
      </c>
      <c r="CA4250" s="26">
        <v>1950</v>
      </c>
      <c r="CB4250" s="15">
        <v>10.9</v>
      </c>
      <c r="CC4250" s="15">
        <v>12.2</v>
      </c>
      <c r="CD4250" s="15">
        <v>12.2</v>
      </c>
      <c r="CE4250" s="15">
        <v>10.4</v>
      </c>
      <c r="CF4250" s="15">
        <v>8.6</v>
      </c>
      <c r="CG4250" s="15">
        <v>7.5</v>
      </c>
      <c r="CH4250" s="15">
        <v>7.6</v>
      </c>
      <c r="CI4250" s="15">
        <v>6.2</v>
      </c>
      <c r="CJ4250" s="15">
        <v>7.8</v>
      </c>
      <c r="CK4250" s="15">
        <v>9.8000000000000007</v>
      </c>
      <c r="CL4250" s="15">
        <v>9.5</v>
      </c>
      <c r="CM4250" s="15">
        <v>11.5</v>
      </c>
      <c r="CN4250" s="21">
        <f t="shared" si="1874"/>
        <v>9.5166666666666657</v>
      </c>
      <c r="CP4250" s="22">
        <f t="shared" si="1875"/>
        <v>11.766666666666666</v>
      </c>
      <c r="CQ4250" s="23">
        <f t="shared" si="1876"/>
        <v>7.1000000000000005</v>
      </c>
      <c r="CR4250" s="24">
        <f t="shared" si="1854"/>
        <v>9.7287878787878785</v>
      </c>
      <c r="CZ4250" s="2">
        <f t="shared" si="1880"/>
        <v>1950</v>
      </c>
      <c r="DA4250" s="35" t="s">
        <v>84</v>
      </c>
      <c r="DB4250" s="102" t="s">
        <v>623</v>
      </c>
      <c r="DC4250" s="102" t="s">
        <v>6590</v>
      </c>
      <c r="DD4250" s="102" t="s">
        <v>5388</v>
      </c>
      <c r="DE4250" s="102" t="s">
        <v>6591</v>
      </c>
      <c r="DF4250" s="102" t="s">
        <v>6592</v>
      </c>
      <c r="DG4250" s="102" t="s">
        <v>5070</v>
      </c>
      <c r="DH4250" s="102" t="s">
        <v>6593</v>
      </c>
      <c r="DI4250" s="102" t="s">
        <v>5491</v>
      </c>
      <c r="DJ4250" s="102" t="s">
        <v>5316</v>
      </c>
      <c r="DK4250" s="102" t="s">
        <v>5650</v>
      </c>
      <c r="DL4250" s="102" t="s">
        <v>6594</v>
      </c>
      <c r="DM4250" s="102" t="s">
        <v>6080</v>
      </c>
      <c r="DN4250" s="102" t="s">
        <v>6595</v>
      </c>
      <c r="DP4250" s="22" t="e">
        <f t="shared" si="1877"/>
        <v>#VALUE!</v>
      </c>
      <c r="DQ4250" s="23" t="e">
        <f t="shared" si="1878"/>
        <v>#VALUE!</v>
      </c>
      <c r="DR4250" s="24" t="e">
        <f t="shared" si="1855"/>
        <v>#DIV/0!</v>
      </c>
      <c r="DZ4250" s="2">
        <f t="shared" si="1873"/>
        <v>1950</v>
      </c>
      <c r="EA4250" s="35" t="s">
        <v>81</v>
      </c>
      <c r="EB4250" s="102" t="s">
        <v>2029</v>
      </c>
      <c r="EC4250" s="102" t="s">
        <v>318</v>
      </c>
      <c r="ED4250" s="102" t="s">
        <v>455</v>
      </c>
      <c r="EE4250" s="102" t="s">
        <v>579</v>
      </c>
      <c r="EF4250" s="102" t="s">
        <v>5244</v>
      </c>
      <c r="EG4250" s="102" t="s">
        <v>5908</v>
      </c>
      <c r="EH4250" s="102" t="s">
        <v>6288</v>
      </c>
      <c r="EI4250" s="102" t="s">
        <v>5480</v>
      </c>
      <c r="EJ4250" s="102" t="s">
        <v>5196</v>
      </c>
      <c r="EK4250" s="102" t="s">
        <v>5105</v>
      </c>
      <c r="EL4250" s="102" t="s">
        <v>6596</v>
      </c>
      <c r="EM4250" s="102" t="s">
        <v>1207</v>
      </c>
      <c r="EN4250" s="102" t="s">
        <v>6597</v>
      </c>
      <c r="EP4250" s="22" t="e">
        <f t="shared" si="1870"/>
        <v>#VALUE!</v>
      </c>
      <c r="EQ4250" s="23" t="e">
        <f t="shared" si="1871"/>
        <v>#VALUE!</v>
      </c>
      <c r="ER4250" s="24" t="e">
        <f t="shared" si="1851"/>
        <v>#DIV/0!</v>
      </c>
      <c r="EZ4250" s="2">
        <f t="shared" si="1872"/>
        <v>1950</v>
      </c>
      <c r="FA4250" s="35" t="s">
        <v>81</v>
      </c>
      <c r="FB4250" s="102" t="s">
        <v>6598</v>
      </c>
      <c r="FC4250" s="102" t="s">
        <v>6599</v>
      </c>
      <c r="FD4250" s="102" t="s">
        <v>6134</v>
      </c>
      <c r="FE4250" s="102" t="s">
        <v>2027</v>
      </c>
      <c r="FF4250" s="102" t="s">
        <v>5877</v>
      </c>
      <c r="FG4250" s="102" t="s">
        <v>6600</v>
      </c>
      <c r="FH4250" s="102" t="s">
        <v>6601</v>
      </c>
      <c r="FI4250" s="102" t="s">
        <v>5480</v>
      </c>
      <c r="FJ4250" s="102" t="s">
        <v>5096</v>
      </c>
      <c r="FK4250" s="102" t="s">
        <v>579</v>
      </c>
      <c r="FL4250" s="102" t="s">
        <v>6381</v>
      </c>
      <c r="FM4250" s="102" t="s">
        <v>1177</v>
      </c>
      <c r="FN4250" s="102" t="s">
        <v>6602</v>
      </c>
      <c r="FP4250" s="22" t="e">
        <f t="shared" si="1881"/>
        <v>#VALUE!</v>
      </c>
      <c r="FQ4250" s="23" t="e">
        <f t="shared" si="1882"/>
        <v>#VALUE!</v>
      </c>
      <c r="FR4250" s="24" t="e">
        <f t="shared" si="1856"/>
        <v>#DIV/0!</v>
      </c>
      <c r="FZ4250" s="2">
        <f t="shared" si="1859"/>
        <v>1950</v>
      </c>
      <c r="GA4250" s="35" t="s">
        <v>80</v>
      </c>
      <c r="GB4250" s="102" t="s">
        <v>502</v>
      </c>
      <c r="GC4250" s="102" t="s">
        <v>1797</v>
      </c>
      <c r="GD4250" s="102" t="s">
        <v>1481</v>
      </c>
      <c r="GE4250" s="102" t="s">
        <v>2280</v>
      </c>
      <c r="GF4250" s="102" t="s">
        <v>390</v>
      </c>
      <c r="GG4250" s="102" t="s">
        <v>5121</v>
      </c>
      <c r="GH4250" s="102" t="s">
        <v>5696</v>
      </c>
      <c r="GI4250" s="102" t="s">
        <v>6603</v>
      </c>
      <c r="GJ4250" s="102" t="s">
        <v>5104</v>
      </c>
      <c r="GK4250" s="102" t="s">
        <v>5320</v>
      </c>
      <c r="GL4250" s="102" t="s">
        <v>6381</v>
      </c>
      <c r="GM4250" s="102" t="s">
        <v>2026</v>
      </c>
      <c r="GN4250" s="102" t="s">
        <v>6604</v>
      </c>
      <c r="GO4250" s="2"/>
      <c r="GP4250" s="22" t="e">
        <f t="shared" si="1857"/>
        <v>#VALUE!</v>
      </c>
      <c r="GQ4250" s="23" t="e">
        <f t="shared" si="1858"/>
        <v>#VALUE!</v>
      </c>
      <c r="GR4250" s="24" t="e">
        <f t="shared" si="1865"/>
        <v>#DIV/0!</v>
      </c>
      <c r="GS4250" s="22" t="e">
        <f>AVERAGE(Sheet1!AP4250,Sheet1!BP4250,Sheet1!CP4250,Sheet1!DP4249,Sheet1!EP4250,Sheet1!FP4250,Sheet1!GP4250)</f>
        <v>#VALUE!</v>
      </c>
      <c r="GT4250" s="23" t="e">
        <f>AVERAGE(Sheet1!AQ4250,Sheet1!BQ4250,Sheet1!CQ4250,Sheet1!DQ4249,Sheet1!EQ4250,Sheet1!FQ4250,Sheet1!GQ4250)</f>
        <v>#VALUE!</v>
      </c>
      <c r="GU4250" s="22" t="e">
        <f t="shared" si="1866"/>
        <v>#VALUE!</v>
      </c>
      <c r="GV4250" s="23" t="e">
        <f t="shared" si="1867"/>
        <v>#VALUE!</v>
      </c>
      <c r="GW4250" s="24" t="e">
        <f>AVERAGE(Sheet1!$AO4250,Sheet1!$BO4250,Sheet1!$CO4250,Sheet1!$DO4249,Sheet1!$EO4250,Sheet1!$FO4250,Sheet1!$GO4250)</f>
        <v>#DIV/0!</v>
      </c>
      <c r="GX4250" s="24" t="e">
        <f t="shared" si="1868"/>
        <v>#DIV/0!</v>
      </c>
    </row>
    <row r="4251" spans="27:206">
      <c r="AA4251" s="35" t="s">
        <v>130</v>
      </c>
      <c r="AB4251" s="36" t="s">
        <v>1262</v>
      </c>
      <c r="AC4251" s="36" t="s">
        <v>6416</v>
      </c>
      <c r="AD4251" s="36" t="s">
        <v>5308</v>
      </c>
      <c r="AE4251" s="36" t="s">
        <v>5300</v>
      </c>
      <c r="AF4251" s="36" t="s">
        <v>6130</v>
      </c>
      <c r="AG4251" s="36" t="s">
        <v>6605</v>
      </c>
      <c r="AH4251" s="36" t="s">
        <v>6606</v>
      </c>
      <c r="AI4251" s="36" t="s">
        <v>5052</v>
      </c>
      <c r="AJ4251" s="36" t="s">
        <v>6607</v>
      </c>
      <c r="AK4251" s="36" t="s">
        <v>6608</v>
      </c>
      <c r="AL4251" s="36" t="s">
        <v>6609</v>
      </c>
      <c r="AM4251" s="36" t="s">
        <v>5360</v>
      </c>
      <c r="AN4251" s="36" t="s">
        <v>6610</v>
      </c>
      <c r="AP4251" s="22" t="e">
        <f t="shared" si="1852"/>
        <v>#VALUE!</v>
      </c>
      <c r="AQ4251" s="23" t="e">
        <f t="shared" si="1853"/>
        <v>#VALUE!</v>
      </c>
      <c r="AR4251" s="24" t="e">
        <f t="shared" si="1863"/>
        <v>#DIV/0!</v>
      </c>
      <c r="AZ4251" s="2">
        <f t="shared" si="1864"/>
        <v>1951</v>
      </c>
      <c r="BA4251" s="26">
        <v>1951</v>
      </c>
      <c r="BB4251" s="15">
        <v>13.9</v>
      </c>
      <c r="BC4251" s="15">
        <v>12.8</v>
      </c>
      <c r="BD4251" s="15">
        <v>12.3</v>
      </c>
      <c r="BE4251" s="15">
        <v>8.6999999999999993</v>
      </c>
      <c r="BF4251" s="15">
        <v>9.6</v>
      </c>
      <c r="BG4251" s="15">
        <v>6.2</v>
      </c>
      <c r="BH4251" s="15">
        <v>7.3</v>
      </c>
      <c r="BI4251" s="15">
        <v>6</v>
      </c>
      <c r="BJ4251" s="15">
        <v>8.1999999999999993</v>
      </c>
      <c r="BK4251" s="15">
        <v>8.6999999999999993</v>
      </c>
      <c r="BL4251" s="15">
        <v>9.4</v>
      </c>
      <c r="BM4251" s="15">
        <v>10.199999999999999</v>
      </c>
      <c r="BN4251" s="21">
        <f t="shared" si="1860"/>
        <v>9.4416666666666682</v>
      </c>
      <c r="BP4251" s="22">
        <f t="shared" si="1861"/>
        <v>13</v>
      </c>
      <c r="BQ4251" s="23">
        <f t="shared" si="1862"/>
        <v>6.5</v>
      </c>
      <c r="BR4251" s="24">
        <f t="shared" si="1869"/>
        <v>9.2969696969696969</v>
      </c>
      <c r="BZ4251" s="2">
        <f t="shared" si="1879"/>
        <v>1951</v>
      </c>
      <c r="CA4251" s="26">
        <v>1951</v>
      </c>
      <c r="CB4251" s="15">
        <v>13.9</v>
      </c>
      <c r="CC4251" s="15">
        <v>14.4</v>
      </c>
      <c r="CD4251" s="15">
        <v>13.1</v>
      </c>
      <c r="CE4251" s="15">
        <v>9.1</v>
      </c>
      <c r="CF4251" s="15">
        <v>9</v>
      </c>
      <c r="CG4251" s="15">
        <v>8.3000000000000007</v>
      </c>
      <c r="CH4251" s="15">
        <v>7.5</v>
      </c>
      <c r="CI4251" s="15">
        <v>6.6</v>
      </c>
      <c r="CJ4251" s="15">
        <v>7.8</v>
      </c>
      <c r="CK4251" s="15">
        <v>8.4</v>
      </c>
      <c r="CL4251" s="15">
        <v>8.8000000000000007</v>
      </c>
      <c r="CM4251" s="15">
        <v>9.9</v>
      </c>
      <c r="CN4251" s="21">
        <f t="shared" si="1874"/>
        <v>9.7333333333333325</v>
      </c>
      <c r="CP4251" s="22">
        <f t="shared" si="1875"/>
        <v>13.799999999999999</v>
      </c>
      <c r="CQ4251" s="23">
        <f t="shared" si="1876"/>
        <v>7.4666666666666659</v>
      </c>
      <c r="CR4251" s="24">
        <f t="shared" si="1854"/>
        <v>9.7371212121212114</v>
      </c>
      <c r="CZ4251" s="2">
        <f t="shared" si="1880"/>
        <v>1951</v>
      </c>
      <c r="DA4251" s="35" t="s">
        <v>85</v>
      </c>
      <c r="DB4251" s="102" t="s">
        <v>2784</v>
      </c>
      <c r="DC4251" s="102" t="s">
        <v>6611</v>
      </c>
      <c r="DD4251" s="102" t="s">
        <v>3005</v>
      </c>
      <c r="DE4251" s="102" t="s">
        <v>5070</v>
      </c>
      <c r="DF4251" s="102" t="s">
        <v>6612</v>
      </c>
      <c r="DG4251" s="102" t="s">
        <v>6613</v>
      </c>
      <c r="DH4251" s="102" t="s">
        <v>6614</v>
      </c>
      <c r="DI4251" s="102" t="s">
        <v>5002</v>
      </c>
      <c r="DJ4251" s="102" t="s">
        <v>5440</v>
      </c>
      <c r="DK4251" s="102" t="s">
        <v>6426</v>
      </c>
      <c r="DL4251" s="102" t="s">
        <v>6291</v>
      </c>
      <c r="DM4251" s="102" t="s">
        <v>6225</v>
      </c>
      <c r="DN4251" s="102" t="s">
        <v>6615</v>
      </c>
      <c r="DP4251" s="22" t="e">
        <f t="shared" si="1877"/>
        <v>#VALUE!</v>
      </c>
      <c r="DQ4251" s="23" t="e">
        <f t="shared" si="1878"/>
        <v>#VALUE!</v>
      </c>
      <c r="DR4251" s="24" t="e">
        <f t="shared" si="1855"/>
        <v>#DIV/0!</v>
      </c>
      <c r="DZ4251" s="2">
        <f t="shared" si="1873"/>
        <v>1951</v>
      </c>
      <c r="EA4251" s="35" t="s">
        <v>82</v>
      </c>
      <c r="EB4251" s="102" t="s">
        <v>5008</v>
      </c>
      <c r="EC4251" s="102" t="s">
        <v>1550</v>
      </c>
      <c r="ED4251" s="102" t="s">
        <v>2712</v>
      </c>
      <c r="EE4251" s="102" t="s">
        <v>5308</v>
      </c>
      <c r="EF4251" s="102" t="s">
        <v>5460</v>
      </c>
      <c r="EG4251" s="102" t="s">
        <v>5052</v>
      </c>
      <c r="EH4251" s="102" t="s">
        <v>5426</v>
      </c>
      <c r="EI4251" s="102" t="s">
        <v>5871</v>
      </c>
      <c r="EJ4251" s="102" t="s">
        <v>5587</v>
      </c>
      <c r="EK4251" s="102" t="s">
        <v>5222</v>
      </c>
      <c r="EL4251" s="102" t="s">
        <v>5353</v>
      </c>
      <c r="EM4251" s="102" t="s">
        <v>6488</v>
      </c>
      <c r="EN4251" s="102" t="s">
        <v>6616</v>
      </c>
      <c r="EP4251" s="22" t="e">
        <f t="shared" si="1870"/>
        <v>#VALUE!</v>
      </c>
      <c r="EQ4251" s="23" t="e">
        <f t="shared" si="1871"/>
        <v>#VALUE!</v>
      </c>
      <c r="ER4251" s="24" t="e">
        <f t="shared" si="1851"/>
        <v>#DIV/0!</v>
      </c>
      <c r="EZ4251" s="2">
        <f t="shared" si="1872"/>
        <v>1951</v>
      </c>
      <c r="FA4251" s="35" t="s">
        <v>82</v>
      </c>
      <c r="FB4251" s="102" t="s">
        <v>391</v>
      </c>
      <c r="FC4251" s="102" t="s">
        <v>647</v>
      </c>
      <c r="FD4251" s="102" t="s">
        <v>681</v>
      </c>
      <c r="FE4251" s="102" t="s">
        <v>6237</v>
      </c>
      <c r="FF4251" s="102" t="s">
        <v>5223</v>
      </c>
      <c r="FG4251" s="102" t="s">
        <v>5727</v>
      </c>
      <c r="FH4251" s="102" t="s">
        <v>4967</v>
      </c>
      <c r="FI4251" s="102" t="s">
        <v>5779</v>
      </c>
      <c r="FJ4251" s="102" t="s">
        <v>6251</v>
      </c>
      <c r="FK4251" s="102" t="s">
        <v>5033</v>
      </c>
      <c r="FL4251" s="102" t="s">
        <v>299</v>
      </c>
      <c r="FM4251" s="102" t="s">
        <v>3482</v>
      </c>
      <c r="FN4251" s="102" t="s">
        <v>5812</v>
      </c>
      <c r="FP4251" s="22" t="e">
        <f t="shared" si="1881"/>
        <v>#VALUE!</v>
      </c>
      <c r="FQ4251" s="23" t="e">
        <f t="shared" si="1882"/>
        <v>#VALUE!</v>
      </c>
      <c r="FR4251" s="24" t="e">
        <f t="shared" si="1856"/>
        <v>#DIV/0!</v>
      </c>
      <c r="FZ4251" s="2">
        <f t="shared" si="1859"/>
        <v>1951</v>
      </c>
      <c r="GA4251" s="35" t="s">
        <v>81</v>
      </c>
      <c r="GB4251" s="102" t="s">
        <v>990</v>
      </c>
      <c r="GC4251" s="102" t="s">
        <v>1795</v>
      </c>
      <c r="GD4251" s="102" t="s">
        <v>5358</v>
      </c>
      <c r="GE4251" s="102" t="s">
        <v>958</v>
      </c>
      <c r="GF4251" s="102" t="s">
        <v>5270</v>
      </c>
      <c r="GG4251" s="102" t="s">
        <v>5389</v>
      </c>
      <c r="GH4251" s="102" t="s">
        <v>5444</v>
      </c>
      <c r="GI4251" s="102" t="s">
        <v>5878</v>
      </c>
      <c r="GJ4251" s="102" t="s">
        <v>5243</v>
      </c>
      <c r="GK4251" s="102" t="s">
        <v>5964</v>
      </c>
      <c r="GL4251" s="102" t="s">
        <v>6617</v>
      </c>
      <c r="GM4251" s="102" t="s">
        <v>1218</v>
      </c>
      <c r="GN4251" s="102" t="s">
        <v>6618</v>
      </c>
      <c r="GO4251" s="2"/>
      <c r="GP4251" s="22" t="e">
        <f t="shared" si="1857"/>
        <v>#VALUE!</v>
      </c>
      <c r="GQ4251" s="23" t="e">
        <f t="shared" si="1858"/>
        <v>#VALUE!</v>
      </c>
      <c r="GR4251" s="24" t="e">
        <f t="shared" si="1865"/>
        <v>#DIV/0!</v>
      </c>
      <c r="GS4251" s="22" t="e">
        <f>AVERAGE(Sheet1!AP4251,Sheet1!BP4251,Sheet1!CP4251,Sheet1!DP4250,Sheet1!EP4251,Sheet1!FP4251,Sheet1!GP4251)</f>
        <v>#VALUE!</v>
      </c>
      <c r="GT4251" s="23" t="e">
        <f>AVERAGE(Sheet1!AQ4251,Sheet1!BQ4251,Sheet1!CQ4251,Sheet1!DQ4250,Sheet1!EQ4251,Sheet1!FQ4251,Sheet1!GQ4251)</f>
        <v>#VALUE!</v>
      </c>
      <c r="GU4251" s="22" t="e">
        <f t="shared" si="1866"/>
        <v>#VALUE!</v>
      </c>
      <c r="GV4251" s="23" t="e">
        <f t="shared" si="1867"/>
        <v>#VALUE!</v>
      </c>
      <c r="GW4251" s="24" t="e">
        <f>AVERAGE(Sheet1!$AO4251,Sheet1!$BO4251,Sheet1!$CO4251,Sheet1!$DO4250,Sheet1!$EO4251,Sheet1!$FO4251,Sheet1!$GO4251)</f>
        <v>#DIV/0!</v>
      </c>
      <c r="GX4251" s="24" t="e">
        <f t="shared" si="1868"/>
        <v>#DIV/0!</v>
      </c>
    </row>
    <row r="4252" spans="27:206" ht="12.75" customHeight="1">
      <c r="AA4252" s="1" t="s">
        <v>722</v>
      </c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P4252" s="22">
        <f t="shared" si="1852"/>
        <v>0</v>
      </c>
      <c r="AQ4252" s="23">
        <f t="shared" si="1853"/>
        <v>0</v>
      </c>
      <c r="AR4252" s="24" t="e">
        <f t="shared" si="1863"/>
        <v>#DIV/0!</v>
      </c>
      <c r="AZ4252" s="2">
        <f t="shared" si="1864"/>
        <v>1952</v>
      </c>
      <c r="BA4252" s="26">
        <v>1952</v>
      </c>
      <c r="BB4252" s="15">
        <v>11.9</v>
      </c>
      <c r="BC4252" s="15">
        <v>11.1</v>
      </c>
      <c r="BD4252" s="15">
        <v>11.7</v>
      </c>
      <c r="BE4252" s="15">
        <v>9.6</v>
      </c>
      <c r="BF4252" s="15">
        <v>8.9</v>
      </c>
      <c r="BG4252" s="15">
        <v>8.1999999999999993</v>
      </c>
      <c r="BH4252" s="15">
        <v>7</v>
      </c>
      <c r="BI4252" s="15">
        <v>6.7</v>
      </c>
      <c r="BJ4252" s="15">
        <v>8.1999999999999993</v>
      </c>
      <c r="BK4252" s="15">
        <v>9.1</v>
      </c>
      <c r="BL4252" s="15">
        <v>9.6</v>
      </c>
      <c r="BM4252" s="15">
        <v>11.4</v>
      </c>
      <c r="BN4252" s="21">
        <f t="shared" si="1860"/>
        <v>9.4500000000000011</v>
      </c>
      <c r="BP4252" s="22">
        <f t="shared" si="1861"/>
        <v>11.566666666666668</v>
      </c>
      <c r="BQ4252" s="23">
        <f t="shared" si="1862"/>
        <v>7.3</v>
      </c>
      <c r="BR4252" s="24">
        <f t="shared" si="1869"/>
        <v>9.3143939393939394</v>
      </c>
      <c r="BZ4252" s="2">
        <f t="shared" si="1879"/>
        <v>1952</v>
      </c>
      <c r="CA4252" s="26">
        <v>1952</v>
      </c>
      <c r="CB4252" s="15">
        <v>11.7</v>
      </c>
      <c r="CC4252" s="15">
        <v>11.7</v>
      </c>
      <c r="CD4252" s="15">
        <v>12.2</v>
      </c>
      <c r="CE4252" s="15">
        <v>10.3</v>
      </c>
      <c r="CF4252" s="15">
        <v>9.5</v>
      </c>
      <c r="CG4252" s="15">
        <v>8.6</v>
      </c>
      <c r="CH4252" s="15">
        <v>6.8</v>
      </c>
      <c r="CI4252" s="15">
        <v>6.4</v>
      </c>
      <c r="CJ4252" s="15">
        <v>7.9</v>
      </c>
      <c r="CK4252" s="15">
        <v>8.6</v>
      </c>
      <c r="CL4252" s="15">
        <v>9.6999999999999993</v>
      </c>
      <c r="CM4252" s="27">
        <f>(SUM(CM4249:CM4251)+SUM(CM4253:CM4255))/6</f>
        <v>10.666666666666666</v>
      </c>
      <c r="CN4252" s="21">
        <f t="shared" si="1874"/>
        <v>9.5055555555555564</v>
      </c>
      <c r="CP4252" s="22">
        <f t="shared" si="1875"/>
        <v>11.866666666666665</v>
      </c>
      <c r="CQ4252" s="23">
        <f t="shared" si="1876"/>
        <v>7.2666666666666657</v>
      </c>
      <c r="CR4252" s="24">
        <f t="shared" si="1854"/>
        <v>9.6838383838383848</v>
      </c>
      <c r="CZ4252" s="2">
        <f t="shared" si="1880"/>
        <v>1952</v>
      </c>
      <c r="DA4252" s="35" t="s">
        <v>86</v>
      </c>
      <c r="DB4252" s="102" t="s">
        <v>740</v>
      </c>
      <c r="DC4252" s="102" t="s">
        <v>6619</v>
      </c>
      <c r="DD4252" s="102" t="s">
        <v>6620</v>
      </c>
      <c r="DE4252" s="102" t="s">
        <v>6621</v>
      </c>
      <c r="DF4252" s="102" t="s">
        <v>5079</v>
      </c>
      <c r="DG4252" s="102" t="s">
        <v>6622</v>
      </c>
      <c r="DH4252" s="102" t="s">
        <v>6078</v>
      </c>
      <c r="DI4252" s="102" t="s">
        <v>6172</v>
      </c>
      <c r="DJ4252" s="102" t="s">
        <v>5528</v>
      </c>
      <c r="DK4252" s="102" t="s">
        <v>5064</v>
      </c>
      <c r="DL4252" s="102" t="s">
        <v>5373</v>
      </c>
      <c r="DM4252" s="102" t="s">
        <v>6623</v>
      </c>
      <c r="DN4252" s="102" t="s">
        <v>6624</v>
      </c>
      <c r="DP4252" s="22" t="e">
        <f t="shared" si="1877"/>
        <v>#VALUE!</v>
      </c>
      <c r="DQ4252" s="23" t="e">
        <f t="shared" si="1878"/>
        <v>#VALUE!</v>
      </c>
      <c r="DR4252" s="24" t="e">
        <f t="shared" si="1855"/>
        <v>#DIV/0!</v>
      </c>
      <c r="DZ4252" s="2">
        <f t="shared" si="1873"/>
        <v>1952</v>
      </c>
      <c r="EA4252" s="35" t="s">
        <v>83</v>
      </c>
      <c r="EB4252" s="102" t="s">
        <v>1324</v>
      </c>
      <c r="EC4252" s="102" t="s">
        <v>646</v>
      </c>
      <c r="ED4252" s="102" t="s">
        <v>1550</v>
      </c>
      <c r="EE4252" s="102" t="s">
        <v>1982</v>
      </c>
      <c r="EF4252" s="102" t="s">
        <v>5959</v>
      </c>
      <c r="EG4252" s="102" t="s">
        <v>5729</v>
      </c>
      <c r="EH4252" s="102" t="s">
        <v>6518</v>
      </c>
      <c r="EI4252" s="102" t="s">
        <v>4956</v>
      </c>
      <c r="EJ4252" s="102" t="s">
        <v>5552</v>
      </c>
      <c r="EK4252" s="102" t="s">
        <v>742</v>
      </c>
      <c r="EL4252" s="102" t="s">
        <v>5328</v>
      </c>
      <c r="EM4252" s="102" t="s">
        <v>5057</v>
      </c>
      <c r="EN4252" s="102" t="s">
        <v>6625</v>
      </c>
      <c r="EP4252" s="22" t="e">
        <f t="shared" si="1870"/>
        <v>#VALUE!</v>
      </c>
      <c r="EQ4252" s="23" t="e">
        <f t="shared" si="1871"/>
        <v>#VALUE!</v>
      </c>
      <c r="ER4252" s="24" t="e">
        <f t="shared" ref="ER4252:ER4283" si="1883">AVERAGE(EN4242:EN4252)</f>
        <v>#DIV/0!</v>
      </c>
      <c r="EZ4252" s="2">
        <f t="shared" si="1872"/>
        <v>1952</v>
      </c>
      <c r="FA4252" s="35" t="s">
        <v>83</v>
      </c>
      <c r="FB4252" s="102" t="s">
        <v>6626</v>
      </c>
      <c r="FC4252" s="102" t="s">
        <v>241</v>
      </c>
      <c r="FD4252" s="102" t="s">
        <v>623</v>
      </c>
      <c r="FE4252" s="102" t="s">
        <v>2924</v>
      </c>
      <c r="FF4252" s="102" t="s">
        <v>6627</v>
      </c>
      <c r="FG4252" s="102" t="s">
        <v>6628</v>
      </c>
      <c r="FH4252" s="102" t="s">
        <v>5684</v>
      </c>
      <c r="FI4252" s="102" t="s">
        <v>6629</v>
      </c>
      <c r="FJ4252" s="102" t="s">
        <v>5372</v>
      </c>
      <c r="FK4252" s="102" t="s">
        <v>2744</v>
      </c>
      <c r="FL4252" s="102" t="s">
        <v>306</v>
      </c>
      <c r="FM4252" s="102" t="s">
        <v>2528</v>
      </c>
      <c r="FN4252" s="102" t="s">
        <v>6630</v>
      </c>
      <c r="FP4252" s="22" t="e">
        <f t="shared" si="1881"/>
        <v>#VALUE!</v>
      </c>
      <c r="FQ4252" s="23" t="e">
        <f t="shared" si="1882"/>
        <v>#VALUE!</v>
      </c>
      <c r="FR4252" s="24" t="e">
        <f t="shared" si="1856"/>
        <v>#DIV/0!</v>
      </c>
      <c r="FZ4252" s="2">
        <f t="shared" si="1859"/>
        <v>1952</v>
      </c>
      <c r="GA4252" s="35" t="s">
        <v>82</v>
      </c>
      <c r="GB4252" s="102" t="s">
        <v>3149</v>
      </c>
      <c r="GC4252" s="102" t="s">
        <v>5755</v>
      </c>
      <c r="GD4252" s="102" t="s">
        <v>2242</v>
      </c>
      <c r="GE4252" s="102" t="s">
        <v>6535</v>
      </c>
      <c r="GF4252" s="102" t="s">
        <v>5573</v>
      </c>
      <c r="GG4252" s="102" t="s">
        <v>5291</v>
      </c>
      <c r="GH4252" s="102" t="s">
        <v>5302</v>
      </c>
      <c r="GI4252" s="102" t="s">
        <v>5389</v>
      </c>
      <c r="GJ4252" s="102" t="s">
        <v>5573</v>
      </c>
      <c r="GK4252" s="102" t="s">
        <v>6200</v>
      </c>
      <c r="GL4252" s="102" t="s">
        <v>340</v>
      </c>
      <c r="GM4252" s="102" t="s">
        <v>2543</v>
      </c>
      <c r="GN4252" s="102" t="s">
        <v>6631</v>
      </c>
      <c r="GO4252" s="2"/>
      <c r="GP4252" s="22" t="e">
        <f t="shared" si="1857"/>
        <v>#VALUE!</v>
      </c>
      <c r="GQ4252" s="23" t="e">
        <f t="shared" si="1858"/>
        <v>#VALUE!</v>
      </c>
      <c r="GR4252" s="24" t="e">
        <f t="shared" si="1865"/>
        <v>#DIV/0!</v>
      </c>
      <c r="GS4252" s="22" t="e">
        <f>AVERAGE(Sheet1!AP4252,Sheet1!BP4252,Sheet1!CP4252,Sheet1!DP4251,Sheet1!EP4252,Sheet1!FP4252,Sheet1!GP4252)</f>
        <v>#VALUE!</v>
      </c>
      <c r="GT4252" s="23" t="e">
        <f>AVERAGE(Sheet1!AQ4252,Sheet1!BQ4252,Sheet1!CQ4252,Sheet1!DQ4251,Sheet1!EQ4252,Sheet1!FQ4252,Sheet1!GQ4252)</f>
        <v>#VALUE!</v>
      </c>
      <c r="GU4252" s="22" t="e">
        <f t="shared" si="1866"/>
        <v>#VALUE!</v>
      </c>
      <c r="GV4252" s="23" t="e">
        <f t="shared" si="1867"/>
        <v>#VALUE!</v>
      </c>
      <c r="GW4252" s="24" t="e">
        <f>AVERAGE(Sheet1!$AO4252,Sheet1!$BO4252,Sheet1!$CO4252,Sheet1!$DO4251,Sheet1!$EO4252,Sheet1!$FO4252,Sheet1!$GO4252)</f>
        <v>#DIV/0!</v>
      </c>
      <c r="GX4252" s="24" t="e">
        <f t="shared" si="1868"/>
        <v>#DIV/0!</v>
      </c>
    </row>
    <row r="4253" spans="27:206">
      <c r="AA4253" s="104" t="s">
        <v>747</v>
      </c>
      <c r="AB4253" s="104" t="s">
        <v>748</v>
      </c>
      <c r="AC4253" s="104" t="s">
        <v>749</v>
      </c>
      <c r="AD4253" s="104" t="s">
        <v>750</v>
      </c>
      <c r="AE4253" s="104" t="s">
        <v>751</v>
      </c>
      <c r="AF4253" s="104" t="s">
        <v>752</v>
      </c>
      <c r="AG4253" s="104" t="s">
        <v>753</v>
      </c>
      <c r="AH4253" s="104" t="s">
        <v>754</v>
      </c>
      <c r="AI4253" s="104" t="s">
        <v>755</v>
      </c>
      <c r="AJ4253" s="104" t="s">
        <v>756</v>
      </c>
      <c r="AK4253" s="104" t="s">
        <v>757</v>
      </c>
      <c r="AL4253" s="104" t="s">
        <v>758</v>
      </c>
      <c r="AM4253" s="104" t="s">
        <v>759</v>
      </c>
      <c r="AN4253" s="104" t="s">
        <v>760</v>
      </c>
      <c r="AP4253" s="22" t="e">
        <f t="shared" si="1852"/>
        <v>#VALUE!</v>
      </c>
      <c r="AQ4253" s="23" t="e">
        <f t="shared" si="1853"/>
        <v>#VALUE!</v>
      </c>
      <c r="AR4253" s="24" t="e">
        <f t="shared" si="1863"/>
        <v>#DIV/0!</v>
      </c>
      <c r="AZ4253" s="2">
        <f t="shared" si="1864"/>
        <v>1953</v>
      </c>
      <c r="BA4253" s="26">
        <v>1953</v>
      </c>
      <c r="BB4253" s="15">
        <v>12.3</v>
      </c>
      <c r="BC4253" s="15">
        <v>12.8</v>
      </c>
      <c r="BD4253" s="15">
        <v>11.3</v>
      </c>
      <c r="BE4253" s="15">
        <v>10.9</v>
      </c>
      <c r="BF4253" s="15">
        <v>9.4</v>
      </c>
      <c r="BG4253" s="15">
        <v>6.9</v>
      </c>
      <c r="BH4253" s="15">
        <v>7.4</v>
      </c>
      <c r="BI4253" s="15">
        <v>6.9</v>
      </c>
      <c r="BJ4253" s="15">
        <v>7.5</v>
      </c>
      <c r="BK4253" s="15">
        <v>8.6</v>
      </c>
      <c r="BL4253" s="15">
        <v>9.3000000000000007</v>
      </c>
      <c r="BM4253" s="15">
        <v>10.4</v>
      </c>
      <c r="BN4253" s="21">
        <f t="shared" si="1860"/>
        <v>9.4749999999999996</v>
      </c>
      <c r="BP4253" s="22">
        <f t="shared" si="1861"/>
        <v>12.133333333333335</v>
      </c>
      <c r="BQ4253" s="23">
        <f t="shared" si="1862"/>
        <v>7.0666666666666673</v>
      </c>
      <c r="BR4253" s="24">
        <f t="shared" si="1869"/>
        <v>9.2984848484848488</v>
      </c>
      <c r="BZ4253" s="2">
        <f t="shared" si="1879"/>
        <v>1953</v>
      </c>
      <c r="CA4253" s="26">
        <v>1953</v>
      </c>
      <c r="CB4253" s="15">
        <v>11.8</v>
      </c>
      <c r="CC4253" s="15">
        <v>12.8</v>
      </c>
      <c r="CD4253" s="15">
        <v>11.3</v>
      </c>
      <c r="CE4253" s="15">
        <v>11.4</v>
      </c>
      <c r="CF4253" s="15">
        <v>9.6</v>
      </c>
      <c r="CG4253" s="15">
        <v>7.4</v>
      </c>
      <c r="CH4253" s="15">
        <v>6.9</v>
      </c>
      <c r="CI4253" s="15">
        <v>7.6</v>
      </c>
      <c r="CJ4253" s="15">
        <v>7.8</v>
      </c>
      <c r="CK4253" s="15">
        <v>8.6</v>
      </c>
      <c r="CL4253" s="15">
        <v>8.6999999999999993</v>
      </c>
      <c r="CM4253" s="15">
        <v>10.199999999999999</v>
      </c>
      <c r="CN4253" s="21">
        <f t="shared" si="1874"/>
        <v>9.5083333333333346</v>
      </c>
      <c r="CP4253" s="22">
        <f t="shared" si="1875"/>
        <v>11.966666666666669</v>
      </c>
      <c r="CQ4253" s="23">
        <f t="shared" si="1876"/>
        <v>7.3</v>
      </c>
      <c r="CR4253" s="24">
        <f t="shared" si="1854"/>
        <v>9.6095959595959606</v>
      </c>
      <c r="CZ4253" s="2">
        <f t="shared" si="1880"/>
        <v>1953</v>
      </c>
      <c r="DA4253" s="35" t="s">
        <v>87</v>
      </c>
      <c r="DB4253" s="102" t="s">
        <v>2910</v>
      </c>
      <c r="DC4253" s="102" t="s">
        <v>6632</v>
      </c>
      <c r="DD4253" s="102" t="s">
        <v>649</v>
      </c>
      <c r="DE4253" s="102" t="s">
        <v>6633</v>
      </c>
      <c r="DF4253" s="102" t="s">
        <v>6417</v>
      </c>
      <c r="DG4253" s="102" t="s">
        <v>5340</v>
      </c>
      <c r="DH4253" s="102" t="s">
        <v>6634</v>
      </c>
      <c r="DI4253" s="102" t="s">
        <v>6635</v>
      </c>
      <c r="DJ4253" s="102" t="s">
        <v>5969</v>
      </c>
      <c r="DK4253" s="102" t="s">
        <v>6066</v>
      </c>
      <c r="DL4253" s="102" t="s">
        <v>6636</v>
      </c>
      <c r="DM4253" s="102" t="s">
        <v>3450</v>
      </c>
      <c r="DN4253" s="102" t="s">
        <v>6637</v>
      </c>
      <c r="DP4253" s="22" t="e">
        <f t="shared" si="1877"/>
        <v>#VALUE!</v>
      </c>
      <c r="DQ4253" s="23" t="e">
        <f t="shared" si="1878"/>
        <v>#VALUE!</v>
      </c>
      <c r="DR4253" s="24" t="e">
        <f t="shared" si="1855"/>
        <v>#DIV/0!</v>
      </c>
      <c r="DZ4253" s="2">
        <f t="shared" si="1873"/>
        <v>1953</v>
      </c>
      <c r="EA4253" s="35" t="s">
        <v>84</v>
      </c>
      <c r="EB4253" s="102" t="s">
        <v>1909</v>
      </c>
      <c r="EC4253" s="102" t="s">
        <v>1933</v>
      </c>
      <c r="ED4253" s="102" t="s">
        <v>2596</v>
      </c>
      <c r="EE4253" s="102" t="s">
        <v>5914</v>
      </c>
      <c r="EF4253" s="102" t="s">
        <v>6638</v>
      </c>
      <c r="EG4253" s="102" t="s">
        <v>5218</v>
      </c>
      <c r="EH4253" s="102" t="s">
        <v>5068</v>
      </c>
      <c r="EI4253" s="102" t="s">
        <v>5440</v>
      </c>
      <c r="EJ4253" s="102" t="s">
        <v>5107</v>
      </c>
      <c r="EK4253" s="102" t="s">
        <v>5300</v>
      </c>
      <c r="EL4253" s="102" t="s">
        <v>6153</v>
      </c>
      <c r="EM4253" s="102" t="s">
        <v>529</v>
      </c>
      <c r="EN4253" s="102" t="s">
        <v>6639</v>
      </c>
      <c r="EP4253" s="22" t="e">
        <f t="shared" si="1870"/>
        <v>#VALUE!</v>
      </c>
      <c r="EQ4253" s="23" t="e">
        <f t="shared" si="1871"/>
        <v>#VALUE!</v>
      </c>
      <c r="ER4253" s="24" t="e">
        <f t="shared" si="1883"/>
        <v>#DIV/0!</v>
      </c>
      <c r="EZ4253" s="2">
        <f t="shared" si="1872"/>
        <v>1953</v>
      </c>
      <c r="FA4253" s="35" t="s">
        <v>84</v>
      </c>
      <c r="FB4253" s="102" t="s">
        <v>1732</v>
      </c>
      <c r="FC4253" s="102" t="s">
        <v>3509</v>
      </c>
      <c r="FD4253" s="102" t="s">
        <v>1208</v>
      </c>
      <c r="FE4253" s="102" t="s">
        <v>5298</v>
      </c>
      <c r="FF4253" s="102" t="s">
        <v>6640</v>
      </c>
      <c r="FG4253" s="102" t="s">
        <v>6641</v>
      </c>
      <c r="FH4253" s="102" t="s">
        <v>6642</v>
      </c>
      <c r="FI4253" s="102" t="s">
        <v>6643</v>
      </c>
      <c r="FJ4253" s="102" t="s">
        <v>5281</v>
      </c>
      <c r="FK4253" s="102" t="s">
        <v>5489</v>
      </c>
      <c r="FL4253" s="102" t="s">
        <v>6098</v>
      </c>
      <c r="FM4253" s="102" t="s">
        <v>3482</v>
      </c>
      <c r="FN4253" s="102" t="s">
        <v>6644</v>
      </c>
      <c r="FP4253" s="22" t="e">
        <f t="shared" si="1881"/>
        <v>#VALUE!</v>
      </c>
      <c r="FQ4253" s="23" t="e">
        <f t="shared" si="1882"/>
        <v>#VALUE!</v>
      </c>
      <c r="FR4253" s="24" t="e">
        <f t="shared" si="1856"/>
        <v>#DIV/0!</v>
      </c>
      <c r="FZ4253" s="2">
        <f t="shared" si="1859"/>
        <v>1953</v>
      </c>
      <c r="GA4253" s="35" t="s">
        <v>83</v>
      </c>
      <c r="GB4253" s="102" t="s">
        <v>453</v>
      </c>
      <c r="GC4253" s="102" t="s">
        <v>1966</v>
      </c>
      <c r="GD4253" s="102" t="s">
        <v>2712</v>
      </c>
      <c r="GE4253" s="102" t="s">
        <v>6596</v>
      </c>
      <c r="GF4253" s="102" t="s">
        <v>5271</v>
      </c>
      <c r="GG4253" s="102" t="s">
        <v>5095</v>
      </c>
      <c r="GH4253" s="102" t="s">
        <v>6645</v>
      </c>
      <c r="GI4253" s="102" t="s">
        <v>5571</v>
      </c>
      <c r="GJ4253" s="102" t="s">
        <v>5284</v>
      </c>
      <c r="GK4253" s="102" t="s">
        <v>2121</v>
      </c>
      <c r="GL4253" s="102" t="s">
        <v>5552</v>
      </c>
      <c r="GM4253" s="102" t="s">
        <v>909</v>
      </c>
      <c r="GN4253" s="102" t="s">
        <v>6151</v>
      </c>
      <c r="GO4253" s="2"/>
      <c r="GP4253" s="22" t="e">
        <f t="shared" si="1857"/>
        <v>#VALUE!</v>
      </c>
      <c r="GQ4253" s="23" t="e">
        <f t="shared" si="1858"/>
        <v>#VALUE!</v>
      </c>
      <c r="GR4253" s="24" t="e">
        <f t="shared" si="1865"/>
        <v>#DIV/0!</v>
      </c>
      <c r="GS4253" s="22" t="e">
        <f>AVERAGE(Sheet1!AP4253,Sheet1!BP4253,Sheet1!CP4253,Sheet1!DP4252,Sheet1!EP4253,Sheet1!FP4253,Sheet1!GP4253)</f>
        <v>#VALUE!</v>
      </c>
      <c r="GT4253" s="23" t="e">
        <f>AVERAGE(Sheet1!AQ4253,Sheet1!BQ4253,Sheet1!CQ4253,Sheet1!DQ4252,Sheet1!EQ4253,Sheet1!FQ4253,Sheet1!GQ4253)</f>
        <v>#VALUE!</v>
      </c>
      <c r="GU4253" s="22" t="e">
        <f t="shared" si="1866"/>
        <v>#VALUE!</v>
      </c>
      <c r="GV4253" s="23" t="e">
        <f t="shared" si="1867"/>
        <v>#VALUE!</v>
      </c>
      <c r="GW4253" s="24" t="e">
        <f>AVERAGE(Sheet1!$AO4253,Sheet1!$BO4253,Sheet1!$CO4253,Sheet1!$DO4252,Sheet1!$EO4253,Sheet1!$FO4253,Sheet1!$GO4253)</f>
        <v>#DIV/0!</v>
      </c>
      <c r="GX4253" s="24" t="e">
        <f t="shared" si="1868"/>
        <v>#DIV/0!</v>
      </c>
    </row>
    <row r="4254" spans="27:206">
      <c r="AA4254" s="35" t="s">
        <v>131</v>
      </c>
      <c r="AB4254" s="36" t="s">
        <v>2081</v>
      </c>
      <c r="AC4254" s="36" t="s">
        <v>6646</v>
      </c>
      <c r="AD4254" s="36" t="s">
        <v>6647</v>
      </c>
      <c r="AE4254" s="36" t="s">
        <v>6648</v>
      </c>
      <c r="AF4254" s="36" t="s">
        <v>6649</v>
      </c>
      <c r="AG4254" s="36" t="s">
        <v>5514</v>
      </c>
      <c r="AH4254" s="36" t="s">
        <v>6650</v>
      </c>
      <c r="AI4254" s="36" t="s">
        <v>6651</v>
      </c>
      <c r="AJ4254" s="36" t="s">
        <v>6199</v>
      </c>
      <c r="AK4254" s="36" t="s">
        <v>6008</v>
      </c>
      <c r="AL4254" s="36" t="s">
        <v>6479</v>
      </c>
      <c r="AM4254" s="36" t="s">
        <v>6107</v>
      </c>
      <c r="AN4254" s="36" t="s">
        <v>6652</v>
      </c>
      <c r="AP4254" s="22" t="e">
        <f t="shared" si="1852"/>
        <v>#VALUE!</v>
      </c>
      <c r="AQ4254" s="23" t="e">
        <f t="shared" si="1853"/>
        <v>#VALUE!</v>
      </c>
      <c r="AR4254" s="24" t="e">
        <f t="shared" si="1863"/>
        <v>#DIV/0!</v>
      </c>
      <c r="AZ4254" s="2">
        <f t="shared" si="1864"/>
        <v>1954</v>
      </c>
      <c r="BA4254" s="26">
        <v>1954</v>
      </c>
      <c r="BB4254" s="15">
        <v>12</v>
      </c>
      <c r="BC4254" s="15">
        <v>11.6</v>
      </c>
      <c r="BD4254" s="15">
        <v>11.1</v>
      </c>
      <c r="BE4254" s="15">
        <v>10.4</v>
      </c>
      <c r="BF4254" s="15">
        <v>9.4</v>
      </c>
      <c r="BG4254" s="15">
        <v>8.1999999999999993</v>
      </c>
      <c r="BH4254" s="15">
        <v>7</v>
      </c>
      <c r="BI4254" s="15">
        <v>7.3</v>
      </c>
      <c r="BJ4254" s="15">
        <v>8.1</v>
      </c>
      <c r="BK4254" s="15">
        <v>8.6</v>
      </c>
      <c r="BL4254" s="15">
        <v>9.5</v>
      </c>
      <c r="BM4254" s="15">
        <v>11.8</v>
      </c>
      <c r="BN4254" s="21">
        <f t="shared" si="1860"/>
        <v>9.5833333333333321</v>
      </c>
      <c r="BP4254" s="22">
        <f t="shared" si="1861"/>
        <v>11.566666666666668</v>
      </c>
      <c r="BQ4254" s="23">
        <f t="shared" si="1862"/>
        <v>7.5</v>
      </c>
      <c r="BR4254" s="24">
        <f t="shared" si="1869"/>
        <v>9.3787878787878771</v>
      </c>
      <c r="BZ4254" s="2">
        <f t="shared" si="1879"/>
        <v>1954</v>
      </c>
      <c r="CA4254" s="26">
        <v>1954</v>
      </c>
      <c r="CB4254" s="15">
        <v>12.4</v>
      </c>
      <c r="CC4254" s="15">
        <v>11.9</v>
      </c>
      <c r="CD4254" s="15">
        <v>11.6</v>
      </c>
      <c r="CE4254" s="15">
        <v>10.6</v>
      </c>
      <c r="CF4254" s="15">
        <v>9.8000000000000007</v>
      </c>
      <c r="CG4254" s="15">
        <v>8.4</v>
      </c>
      <c r="CH4254" s="15">
        <v>7.1</v>
      </c>
      <c r="CI4254" s="15">
        <v>6.9</v>
      </c>
      <c r="CJ4254" s="15">
        <v>7</v>
      </c>
      <c r="CK4254" s="15">
        <v>8.1999999999999993</v>
      </c>
      <c r="CL4254" s="15">
        <v>8.9</v>
      </c>
      <c r="CM4254" s="15">
        <v>11.3</v>
      </c>
      <c r="CN4254" s="21">
        <f t="shared" si="1874"/>
        <v>9.5083333333333346</v>
      </c>
      <c r="CP4254" s="22">
        <f t="shared" si="1875"/>
        <v>11.966666666666667</v>
      </c>
      <c r="CQ4254" s="23">
        <f t="shared" si="1876"/>
        <v>7.4666666666666659</v>
      </c>
      <c r="CR4254" s="24">
        <f t="shared" si="1854"/>
        <v>9.6217171717171723</v>
      </c>
      <c r="CZ4254" s="2">
        <f t="shared" si="1880"/>
        <v>1954</v>
      </c>
      <c r="DA4254" s="35" t="s">
        <v>88</v>
      </c>
      <c r="DB4254" s="102" t="s">
        <v>465</v>
      </c>
      <c r="DC4254" s="102" t="s">
        <v>3669</v>
      </c>
      <c r="DD4254" s="102" t="s">
        <v>428</v>
      </c>
      <c r="DE4254" s="102" t="s">
        <v>6653</v>
      </c>
      <c r="DF4254" s="102" t="s">
        <v>6378</v>
      </c>
      <c r="DG4254" s="102" t="s">
        <v>6654</v>
      </c>
      <c r="DH4254" s="102" t="s">
        <v>5443</v>
      </c>
      <c r="DI4254" s="102" t="s">
        <v>5514</v>
      </c>
      <c r="DJ4254" s="102" t="s">
        <v>6655</v>
      </c>
      <c r="DK4254" s="102" t="s">
        <v>6656</v>
      </c>
      <c r="DL4254" s="102" t="s">
        <v>5105</v>
      </c>
      <c r="DM4254" s="102" t="s">
        <v>6657</v>
      </c>
      <c r="DN4254" s="102" t="s">
        <v>6658</v>
      </c>
      <c r="DP4254" s="22" t="e">
        <f t="shared" si="1877"/>
        <v>#VALUE!</v>
      </c>
      <c r="DQ4254" s="23" t="e">
        <f t="shared" si="1878"/>
        <v>#VALUE!</v>
      </c>
      <c r="DR4254" s="24" t="e">
        <f t="shared" si="1855"/>
        <v>#DIV/0!</v>
      </c>
      <c r="DZ4254" s="2">
        <f t="shared" si="1873"/>
        <v>1954</v>
      </c>
      <c r="EA4254" s="35" t="s">
        <v>85</v>
      </c>
      <c r="EB4254" s="102" t="s">
        <v>2192</v>
      </c>
      <c r="EC4254" s="102" t="s">
        <v>542</v>
      </c>
      <c r="ED4254" s="102" t="s">
        <v>6382</v>
      </c>
      <c r="EE4254" s="102" t="s">
        <v>5196</v>
      </c>
      <c r="EF4254" s="102" t="s">
        <v>4973</v>
      </c>
      <c r="EG4254" s="102" t="s">
        <v>5292</v>
      </c>
      <c r="EH4254" s="102" t="s">
        <v>5026</v>
      </c>
      <c r="EI4254" s="102" t="s">
        <v>5330</v>
      </c>
      <c r="EJ4254" s="102" t="s">
        <v>5439</v>
      </c>
      <c r="EK4254" s="102" t="s">
        <v>6456</v>
      </c>
      <c r="EL4254" s="102" t="s">
        <v>5338</v>
      </c>
      <c r="EM4254" s="102" t="s">
        <v>1982</v>
      </c>
      <c r="EN4254" s="102" t="s">
        <v>6659</v>
      </c>
      <c r="EP4254" s="22" t="e">
        <f t="shared" si="1870"/>
        <v>#VALUE!</v>
      </c>
      <c r="EQ4254" s="23" t="e">
        <f t="shared" si="1871"/>
        <v>#VALUE!</v>
      </c>
      <c r="ER4254" s="24" t="e">
        <f t="shared" si="1883"/>
        <v>#DIV/0!</v>
      </c>
      <c r="EZ4254" s="2">
        <f t="shared" si="1872"/>
        <v>1954</v>
      </c>
      <c r="FA4254" s="35" t="s">
        <v>85</v>
      </c>
      <c r="FB4254" s="102" t="s">
        <v>5620</v>
      </c>
      <c r="FC4254" s="102" t="s">
        <v>1549</v>
      </c>
      <c r="FD4254" s="102" t="s">
        <v>580</v>
      </c>
      <c r="FE4254" s="102" t="s">
        <v>6660</v>
      </c>
      <c r="FF4254" s="102" t="s">
        <v>6661</v>
      </c>
      <c r="FG4254" s="102" t="s">
        <v>6662</v>
      </c>
      <c r="FH4254" s="102" t="s">
        <v>5111</v>
      </c>
      <c r="FI4254" s="102" t="s">
        <v>5126</v>
      </c>
      <c r="FJ4254" s="102" t="s">
        <v>6480</v>
      </c>
      <c r="FK4254" s="102" t="s">
        <v>6324</v>
      </c>
      <c r="FL4254" s="102" t="s">
        <v>6663</v>
      </c>
      <c r="FM4254" s="102" t="s">
        <v>1940</v>
      </c>
      <c r="FN4254" s="102" t="s">
        <v>6664</v>
      </c>
      <c r="FP4254" s="22" t="e">
        <f t="shared" si="1881"/>
        <v>#VALUE!</v>
      </c>
      <c r="FQ4254" s="23" t="e">
        <f t="shared" si="1882"/>
        <v>#VALUE!</v>
      </c>
      <c r="FR4254" s="24" t="e">
        <f t="shared" si="1856"/>
        <v>#DIV/0!</v>
      </c>
      <c r="FZ4254" s="2">
        <f t="shared" si="1859"/>
        <v>1954</v>
      </c>
      <c r="GA4254" s="35" t="s">
        <v>84</v>
      </c>
      <c r="GB4254" s="102" t="s">
        <v>5841</v>
      </c>
      <c r="GC4254" s="102" t="s">
        <v>2864</v>
      </c>
      <c r="GD4254" s="102" t="s">
        <v>2695</v>
      </c>
      <c r="GE4254" s="102" t="s">
        <v>5064</v>
      </c>
      <c r="GF4254" s="102" t="s">
        <v>6638</v>
      </c>
      <c r="GG4254" s="102" t="s">
        <v>5279</v>
      </c>
      <c r="GH4254" s="102" t="s">
        <v>5068</v>
      </c>
      <c r="GI4254" s="102" t="s">
        <v>6654</v>
      </c>
      <c r="GJ4254" s="102" t="s">
        <v>5281</v>
      </c>
      <c r="GK4254" s="102" t="s">
        <v>5120</v>
      </c>
      <c r="GL4254" s="102" t="s">
        <v>6488</v>
      </c>
      <c r="GM4254" s="102" t="s">
        <v>2081</v>
      </c>
      <c r="GN4254" s="102" t="s">
        <v>6665</v>
      </c>
      <c r="GO4254" s="2"/>
      <c r="GP4254" s="22" t="e">
        <f t="shared" si="1857"/>
        <v>#VALUE!</v>
      </c>
      <c r="GQ4254" s="23" t="e">
        <f t="shared" si="1858"/>
        <v>#VALUE!</v>
      </c>
      <c r="GR4254" s="24" t="e">
        <f t="shared" si="1865"/>
        <v>#DIV/0!</v>
      </c>
      <c r="GS4254" s="22" t="e">
        <f>AVERAGE(Sheet1!AP4254,Sheet1!BP4254,Sheet1!CP4254,Sheet1!DP4253,Sheet1!EP4254,Sheet1!FP4254,Sheet1!GP4254)</f>
        <v>#VALUE!</v>
      </c>
      <c r="GT4254" s="23" t="e">
        <f>AVERAGE(Sheet1!AQ4254,Sheet1!BQ4254,Sheet1!CQ4254,Sheet1!DQ4253,Sheet1!EQ4254,Sheet1!FQ4254,Sheet1!GQ4254)</f>
        <v>#VALUE!</v>
      </c>
      <c r="GU4254" s="22" t="e">
        <f t="shared" si="1866"/>
        <v>#VALUE!</v>
      </c>
      <c r="GV4254" s="23" t="e">
        <f t="shared" si="1867"/>
        <v>#VALUE!</v>
      </c>
      <c r="GW4254" s="24" t="e">
        <f>AVERAGE(Sheet1!$AO4254,Sheet1!$BO4254,Sheet1!$CO4254,Sheet1!$DO4253,Sheet1!$EO4254,Sheet1!$FO4254,Sheet1!$GO4254)</f>
        <v>#DIV/0!</v>
      </c>
      <c r="GX4254" s="24" t="e">
        <f t="shared" si="1868"/>
        <v>#DIV/0!</v>
      </c>
    </row>
    <row r="4255" spans="27:206">
      <c r="AA4255" s="35" t="s">
        <v>133</v>
      </c>
      <c r="AB4255" s="36" t="s">
        <v>1658</v>
      </c>
      <c r="AC4255" s="36" t="s">
        <v>6530</v>
      </c>
      <c r="AD4255" s="36" t="s">
        <v>6666</v>
      </c>
      <c r="AE4255" s="36" t="s">
        <v>5525</v>
      </c>
      <c r="AF4255" s="36" t="s">
        <v>5643</v>
      </c>
      <c r="AG4255" s="36" t="s">
        <v>5421</v>
      </c>
      <c r="AH4255" s="36" t="s">
        <v>6667</v>
      </c>
      <c r="AI4255" s="36" t="s">
        <v>6607</v>
      </c>
      <c r="AJ4255" s="36" t="s">
        <v>6668</v>
      </c>
      <c r="AK4255" s="36" t="s">
        <v>6669</v>
      </c>
      <c r="AL4255" s="36" t="s">
        <v>5894</v>
      </c>
      <c r="AM4255" s="36" t="s">
        <v>6350</v>
      </c>
      <c r="AN4255" s="36" t="s">
        <v>6670</v>
      </c>
      <c r="AP4255" s="22" t="e">
        <f t="shared" ref="AP4255:AP4286" si="1884">SUM(AB4255+AC4255+AD4255)/3</f>
        <v>#VALUE!</v>
      </c>
      <c r="AQ4255" s="23" t="e">
        <f t="shared" ref="AQ4255:AQ4286" si="1885">SUM(AG4255+AH4255+AI4255)/3</f>
        <v>#VALUE!</v>
      </c>
      <c r="AR4255" s="24" t="e">
        <f t="shared" si="1863"/>
        <v>#DIV/0!</v>
      </c>
      <c r="AZ4255" s="2">
        <f t="shared" si="1864"/>
        <v>1955</v>
      </c>
      <c r="BA4255" s="26">
        <v>1955</v>
      </c>
      <c r="BB4255" s="15">
        <v>12.2</v>
      </c>
      <c r="BC4255" s="15">
        <v>12.4</v>
      </c>
      <c r="BD4255" s="15">
        <v>10.6</v>
      </c>
      <c r="BE4255" s="15">
        <v>10.4</v>
      </c>
      <c r="BF4255" s="15">
        <v>8.8000000000000007</v>
      </c>
      <c r="BG4255" s="15">
        <v>6.3</v>
      </c>
      <c r="BH4255" s="15">
        <v>7.5</v>
      </c>
      <c r="BI4255" s="15">
        <v>8</v>
      </c>
      <c r="BJ4255" s="15">
        <v>7.7</v>
      </c>
      <c r="BK4255" s="15">
        <v>9.1999999999999993</v>
      </c>
      <c r="BL4255" s="15">
        <v>8.9</v>
      </c>
      <c r="BM4255" s="15">
        <v>12.1</v>
      </c>
      <c r="BN4255" s="21">
        <f t="shared" si="1860"/>
        <v>9.5083333333333346</v>
      </c>
      <c r="BP4255" s="22">
        <f t="shared" si="1861"/>
        <v>11.733333333333334</v>
      </c>
      <c r="BQ4255" s="23">
        <f t="shared" si="1862"/>
        <v>7.2666666666666666</v>
      </c>
      <c r="BR4255" s="24">
        <f t="shared" si="1869"/>
        <v>9.4030303030303042</v>
      </c>
      <c r="BZ4255" s="2">
        <f t="shared" si="1879"/>
        <v>1955</v>
      </c>
      <c r="CA4255" s="26">
        <v>1955</v>
      </c>
      <c r="CB4255" s="15">
        <v>12.3</v>
      </c>
      <c r="CC4255" s="15">
        <v>12.7</v>
      </c>
      <c r="CD4255" s="15">
        <v>11.7</v>
      </c>
      <c r="CE4255" s="15">
        <v>10.5</v>
      </c>
      <c r="CF4255" s="15">
        <v>8.1</v>
      </c>
      <c r="CG4255" s="15">
        <v>6.8</v>
      </c>
      <c r="CH4255" s="15">
        <v>6.9</v>
      </c>
      <c r="CI4255" s="15">
        <v>6.8</v>
      </c>
      <c r="CJ4255" s="15">
        <v>7.4</v>
      </c>
      <c r="CK4255" s="15">
        <v>8.9</v>
      </c>
      <c r="CL4255" s="15">
        <v>8.6</v>
      </c>
      <c r="CM4255" s="15">
        <v>10.8</v>
      </c>
      <c r="CN4255" s="21">
        <f t="shared" si="1874"/>
        <v>9.2916666666666661</v>
      </c>
      <c r="CP4255" s="22">
        <f t="shared" si="1875"/>
        <v>12.233333333333334</v>
      </c>
      <c r="CQ4255" s="23">
        <f t="shared" si="1876"/>
        <v>6.833333333333333</v>
      </c>
      <c r="CR4255" s="24">
        <f t="shared" si="1854"/>
        <v>9.5853535353535371</v>
      </c>
      <c r="CZ4255" s="2">
        <f t="shared" si="1880"/>
        <v>1955</v>
      </c>
      <c r="DA4255" s="35" t="s">
        <v>89</v>
      </c>
      <c r="DB4255" s="102" t="s">
        <v>6001</v>
      </c>
      <c r="DC4255" s="102" t="s">
        <v>1497</v>
      </c>
      <c r="DD4255" s="102" t="s">
        <v>426</v>
      </c>
      <c r="DE4255" s="102" t="s">
        <v>5587</v>
      </c>
      <c r="DF4255" s="102" t="s">
        <v>5100</v>
      </c>
      <c r="DG4255" s="102" t="s">
        <v>6671</v>
      </c>
      <c r="DH4255" s="102" t="s">
        <v>5362</v>
      </c>
      <c r="DI4255" s="102" t="s">
        <v>6672</v>
      </c>
      <c r="DJ4255" s="102" t="s">
        <v>6673</v>
      </c>
      <c r="DK4255" s="102" t="s">
        <v>6674</v>
      </c>
      <c r="DL4255" s="102" t="s">
        <v>6608</v>
      </c>
      <c r="DM4255" s="102" t="s">
        <v>5983</v>
      </c>
      <c r="DN4255" s="102" t="s">
        <v>6675</v>
      </c>
      <c r="DP4255" s="22" t="e">
        <f t="shared" si="1877"/>
        <v>#VALUE!</v>
      </c>
      <c r="DQ4255" s="23" t="e">
        <f t="shared" si="1878"/>
        <v>#VALUE!</v>
      </c>
      <c r="DR4255" s="24" t="e">
        <f t="shared" si="1855"/>
        <v>#DIV/0!</v>
      </c>
      <c r="DZ4255" s="2">
        <f t="shared" si="1873"/>
        <v>1955</v>
      </c>
      <c r="EA4255" s="35" t="s">
        <v>86</v>
      </c>
      <c r="EB4255" s="102" t="s">
        <v>1940</v>
      </c>
      <c r="EC4255" s="102" t="s">
        <v>1899</v>
      </c>
      <c r="ED4255" s="102" t="s">
        <v>2595</v>
      </c>
      <c r="EE4255" s="102" t="s">
        <v>2452</v>
      </c>
      <c r="EF4255" s="102" t="s">
        <v>4972</v>
      </c>
      <c r="EG4255" s="102" t="s">
        <v>5495</v>
      </c>
      <c r="EH4255" s="102" t="s">
        <v>6468</v>
      </c>
      <c r="EI4255" s="102" t="s">
        <v>5495</v>
      </c>
      <c r="EJ4255" s="102" t="s">
        <v>5630</v>
      </c>
      <c r="EK4255" s="102" t="s">
        <v>5312</v>
      </c>
      <c r="EL4255" s="102" t="s">
        <v>6075</v>
      </c>
      <c r="EM4255" s="102" t="s">
        <v>455</v>
      </c>
      <c r="EN4255" s="102" t="s">
        <v>5824</v>
      </c>
      <c r="EP4255" s="22" t="e">
        <f t="shared" si="1870"/>
        <v>#VALUE!</v>
      </c>
      <c r="EQ4255" s="23" t="e">
        <f t="shared" si="1871"/>
        <v>#VALUE!</v>
      </c>
      <c r="ER4255" s="24" t="e">
        <f t="shared" si="1883"/>
        <v>#DIV/0!</v>
      </c>
      <c r="EZ4255" s="2">
        <f t="shared" si="1872"/>
        <v>1955</v>
      </c>
      <c r="FA4255" s="35" t="s">
        <v>86</v>
      </c>
      <c r="FB4255" s="102" t="s">
        <v>6676</v>
      </c>
      <c r="FC4255" s="102" t="s">
        <v>3602</v>
      </c>
      <c r="FD4255" s="102" t="s">
        <v>2411</v>
      </c>
      <c r="FE4255" s="102" t="s">
        <v>1262</v>
      </c>
      <c r="FF4255" s="102" t="s">
        <v>5137</v>
      </c>
      <c r="FG4255" s="102" t="s">
        <v>5671</v>
      </c>
      <c r="FH4255" s="102" t="s">
        <v>5503</v>
      </c>
      <c r="FI4255" s="102" t="s">
        <v>5907</v>
      </c>
      <c r="FJ4255" s="102" t="s">
        <v>5517</v>
      </c>
      <c r="FK4255" s="102" t="s">
        <v>5567</v>
      </c>
      <c r="FL4255" s="102" t="s">
        <v>4553</v>
      </c>
      <c r="FM4255" s="102" t="s">
        <v>2305</v>
      </c>
      <c r="FN4255" s="102" t="s">
        <v>6677</v>
      </c>
      <c r="FP4255" s="22" t="e">
        <f t="shared" si="1881"/>
        <v>#VALUE!</v>
      </c>
      <c r="FQ4255" s="23" t="e">
        <f t="shared" si="1882"/>
        <v>#VALUE!</v>
      </c>
      <c r="FR4255" s="24" t="e">
        <f t="shared" si="1856"/>
        <v>#DIV/0!</v>
      </c>
      <c r="FZ4255" s="2">
        <f t="shared" si="1859"/>
        <v>1955</v>
      </c>
      <c r="GA4255" s="35" t="s">
        <v>85</v>
      </c>
      <c r="GB4255" s="102" t="s">
        <v>621</v>
      </c>
      <c r="GC4255" s="102" t="s">
        <v>714</v>
      </c>
      <c r="GD4255" s="102" t="s">
        <v>3114</v>
      </c>
      <c r="GE4255" s="102" t="s">
        <v>4959</v>
      </c>
      <c r="GF4255" s="102" t="s">
        <v>5107</v>
      </c>
      <c r="GG4255" s="102" t="s">
        <v>6678</v>
      </c>
      <c r="GH4255" s="102" t="s">
        <v>5226</v>
      </c>
      <c r="GI4255" s="102" t="s">
        <v>5330</v>
      </c>
      <c r="GJ4255" s="102" t="s">
        <v>5964</v>
      </c>
      <c r="GK4255" s="102" t="s">
        <v>5914</v>
      </c>
      <c r="GL4255" s="102" t="s">
        <v>1594</v>
      </c>
      <c r="GM4255" s="102" t="s">
        <v>2099</v>
      </c>
      <c r="GN4255" s="102" t="s">
        <v>6679</v>
      </c>
      <c r="GO4255" s="2"/>
      <c r="GP4255" s="22" t="e">
        <f t="shared" si="1857"/>
        <v>#VALUE!</v>
      </c>
      <c r="GQ4255" s="23" t="e">
        <f t="shared" si="1858"/>
        <v>#VALUE!</v>
      </c>
      <c r="GR4255" s="24" t="e">
        <f t="shared" si="1865"/>
        <v>#DIV/0!</v>
      </c>
      <c r="GS4255" s="22" t="e">
        <f>AVERAGE(Sheet1!AP4255,Sheet1!BP4255,Sheet1!CP4255,Sheet1!DP4254,Sheet1!EP4255,Sheet1!FP4255,Sheet1!GP4255)</f>
        <v>#VALUE!</v>
      </c>
      <c r="GT4255" s="23" t="e">
        <f>AVERAGE(Sheet1!AQ4255,Sheet1!BQ4255,Sheet1!CQ4255,Sheet1!DQ4254,Sheet1!EQ4255,Sheet1!FQ4255,Sheet1!GQ4255)</f>
        <v>#VALUE!</v>
      </c>
      <c r="GU4255" s="22" t="e">
        <f t="shared" si="1866"/>
        <v>#VALUE!</v>
      </c>
      <c r="GV4255" s="23" t="e">
        <f t="shared" si="1867"/>
        <v>#VALUE!</v>
      </c>
      <c r="GW4255" s="24" t="e">
        <f>AVERAGE(Sheet1!$AO4255,Sheet1!$BO4255,Sheet1!$CO4255,Sheet1!$DO4254,Sheet1!$EO4255,Sheet1!$FO4255,Sheet1!$GO4255)</f>
        <v>#DIV/0!</v>
      </c>
      <c r="GX4255" s="24" t="e">
        <f t="shared" si="1868"/>
        <v>#DIV/0!</v>
      </c>
    </row>
    <row r="4256" spans="27:206">
      <c r="AA4256" s="35" t="s">
        <v>134</v>
      </c>
      <c r="AB4256" s="36" t="s">
        <v>6680</v>
      </c>
      <c r="AC4256" s="36" t="s">
        <v>860</v>
      </c>
      <c r="AD4256" s="36" t="s">
        <v>6681</v>
      </c>
      <c r="AE4256" s="36" t="s">
        <v>4973</v>
      </c>
      <c r="AF4256" s="36" t="s">
        <v>6682</v>
      </c>
      <c r="AG4256" s="36" t="s">
        <v>6683</v>
      </c>
      <c r="AH4256" s="36" t="s">
        <v>6684</v>
      </c>
      <c r="AI4256" s="36" t="s">
        <v>6685</v>
      </c>
      <c r="AJ4256" s="36" t="s">
        <v>6686</v>
      </c>
      <c r="AK4256" s="36" t="s">
        <v>6687</v>
      </c>
      <c r="AL4256" s="36" t="s">
        <v>3603</v>
      </c>
      <c r="AM4256" s="36" t="s">
        <v>6688</v>
      </c>
      <c r="AN4256" s="36" t="s">
        <v>6689</v>
      </c>
      <c r="AP4256" s="22" t="e">
        <f t="shared" si="1884"/>
        <v>#VALUE!</v>
      </c>
      <c r="AQ4256" s="23" t="e">
        <f t="shared" si="1885"/>
        <v>#VALUE!</v>
      </c>
      <c r="AR4256" s="24" t="e">
        <f t="shared" si="1863"/>
        <v>#DIV/0!</v>
      </c>
      <c r="AZ4256" s="2">
        <f t="shared" si="1864"/>
        <v>1956</v>
      </c>
      <c r="BA4256" s="26">
        <v>1956</v>
      </c>
      <c r="BB4256" s="15">
        <v>12.2</v>
      </c>
      <c r="BC4256" s="15">
        <v>14.2</v>
      </c>
      <c r="BD4256" s="15">
        <v>14</v>
      </c>
      <c r="BE4256" s="15">
        <v>12.1</v>
      </c>
      <c r="BF4256" s="15">
        <v>9.6</v>
      </c>
      <c r="BG4256" s="15">
        <v>7.7</v>
      </c>
      <c r="BH4256" s="15">
        <v>6.3</v>
      </c>
      <c r="BI4256" s="15">
        <v>6.8</v>
      </c>
      <c r="BJ4256" s="15">
        <v>8.4</v>
      </c>
      <c r="BK4256" s="15">
        <v>8.4</v>
      </c>
      <c r="BL4256" s="15">
        <v>9.1</v>
      </c>
      <c r="BM4256" s="15">
        <v>10.1</v>
      </c>
      <c r="BN4256" s="21">
        <f t="shared" si="1860"/>
        <v>9.9083333333333332</v>
      </c>
      <c r="BP4256" s="22">
        <f t="shared" si="1861"/>
        <v>13.466666666666667</v>
      </c>
      <c r="BQ4256" s="23">
        <f t="shared" si="1862"/>
        <v>6.9333333333333336</v>
      </c>
      <c r="BR4256" s="24">
        <f t="shared" si="1869"/>
        <v>9.4727272727272727</v>
      </c>
      <c r="BZ4256" s="2">
        <f t="shared" si="1879"/>
        <v>1956</v>
      </c>
      <c r="CA4256" s="26">
        <v>1956</v>
      </c>
      <c r="CB4256" s="15">
        <v>11.4</v>
      </c>
      <c r="CC4256" s="15">
        <v>14.4</v>
      </c>
      <c r="CD4256" s="15">
        <v>14.1</v>
      </c>
      <c r="CE4256" s="15">
        <v>11.6</v>
      </c>
      <c r="CF4256" s="15">
        <v>9.8000000000000007</v>
      </c>
      <c r="CG4256" s="15">
        <v>7.5</v>
      </c>
      <c r="CH4256" s="15">
        <v>7.1</v>
      </c>
      <c r="CI4256" s="15">
        <v>7</v>
      </c>
      <c r="CJ4256" s="15">
        <v>7.5</v>
      </c>
      <c r="CK4256" s="15">
        <v>8.3000000000000007</v>
      </c>
      <c r="CL4256" s="15">
        <v>9.1999999999999993</v>
      </c>
      <c r="CM4256" s="15">
        <v>10.3</v>
      </c>
      <c r="CN4256" s="21">
        <f t="shared" si="1874"/>
        <v>9.85</v>
      </c>
      <c r="CP4256" s="22">
        <f t="shared" si="1875"/>
        <v>13.299999999999999</v>
      </c>
      <c r="CQ4256" s="23">
        <f t="shared" si="1876"/>
        <v>7.2</v>
      </c>
      <c r="CR4256" s="24">
        <f t="shared" ref="CR4256:CR4287" si="1886">AVERAGE(CN4246:CN4256)</f>
        <v>9.5997474747474758</v>
      </c>
      <c r="CZ4256" s="2">
        <f t="shared" si="1880"/>
        <v>1956</v>
      </c>
      <c r="DA4256" s="35" t="s">
        <v>90</v>
      </c>
      <c r="DB4256" s="102" t="s">
        <v>239</v>
      </c>
      <c r="DC4256" s="102" t="s">
        <v>530</v>
      </c>
      <c r="DD4256" s="102" t="s">
        <v>6690</v>
      </c>
      <c r="DE4256" s="102" t="s">
        <v>6691</v>
      </c>
      <c r="DF4256" s="102" t="s">
        <v>5999</v>
      </c>
      <c r="DG4256" s="102" t="s">
        <v>5485</v>
      </c>
      <c r="DH4256" s="102" t="s">
        <v>5116</v>
      </c>
      <c r="DI4256" s="102" t="s">
        <v>6192</v>
      </c>
      <c r="DJ4256" s="102" t="s">
        <v>6692</v>
      </c>
      <c r="DK4256" s="102" t="s">
        <v>6693</v>
      </c>
      <c r="DL4256" s="102" t="s">
        <v>6694</v>
      </c>
      <c r="DM4256" s="102" t="s">
        <v>1604</v>
      </c>
      <c r="DN4256" s="102" t="s">
        <v>6695</v>
      </c>
      <c r="DP4256" s="22" t="e">
        <f t="shared" si="1877"/>
        <v>#VALUE!</v>
      </c>
      <c r="DQ4256" s="23" t="e">
        <f t="shared" si="1878"/>
        <v>#VALUE!</v>
      </c>
      <c r="DR4256" s="24" t="e">
        <f t="shared" ref="DR4256:DR4287" si="1887">AVERAGE(DN4246:DN4256)</f>
        <v>#DIV/0!</v>
      </c>
      <c r="DZ4256" s="2">
        <f t="shared" si="1873"/>
        <v>1956</v>
      </c>
      <c r="EA4256" s="35" t="s">
        <v>87</v>
      </c>
      <c r="EB4256" s="102" t="s">
        <v>2099</v>
      </c>
      <c r="EC4256" s="102" t="s">
        <v>2494</v>
      </c>
      <c r="ED4256" s="102" t="s">
        <v>1746</v>
      </c>
      <c r="EE4256" s="102" t="s">
        <v>2595</v>
      </c>
      <c r="EF4256" s="102" t="s">
        <v>4946</v>
      </c>
      <c r="EG4256" s="102" t="s">
        <v>5320</v>
      </c>
      <c r="EH4256" s="102" t="s">
        <v>5908</v>
      </c>
      <c r="EI4256" s="102" t="s">
        <v>5538</v>
      </c>
      <c r="EJ4256" s="102" t="s">
        <v>5144</v>
      </c>
      <c r="EK4256" s="102" t="s">
        <v>5154</v>
      </c>
      <c r="EL4256" s="102" t="s">
        <v>5914</v>
      </c>
      <c r="EM4256" s="102" t="s">
        <v>1109</v>
      </c>
      <c r="EN4256" s="102" t="s">
        <v>6696</v>
      </c>
      <c r="EP4256" s="22" t="e">
        <f t="shared" si="1870"/>
        <v>#VALUE!</v>
      </c>
      <c r="EQ4256" s="23" t="e">
        <f t="shared" si="1871"/>
        <v>#VALUE!</v>
      </c>
      <c r="ER4256" s="24" t="e">
        <f t="shared" si="1883"/>
        <v>#DIV/0!</v>
      </c>
      <c r="EZ4256" s="2">
        <f t="shared" si="1872"/>
        <v>1956</v>
      </c>
      <c r="FA4256" s="35" t="s">
        <v>87</v>
      </c>
      <c r="FB4256" s="102" t="s">
        <v>1994</v>
      </c>
      <c r="FC4256" s="102" t="s">
        <v>2026</v>
      </c>
      <c r="FD4256" s="102" t="s">
        <v>1529</v>
      </c>
      <c r="FE4256" s="102" t="s">
        <v>958</v>
      </c>
      <c r="FF4256" s="102" t="s">
        <v>6697</v>
      </c>
      <c r="FG4256" s="102" t="s">
        <v>6698</v>
      </c>
      <c r="FH4256" s="102" t="s">
        <v>6699</v>
      </c>
      <c r="FI4256" s="102" t="s">
        <v>6700</v>
      </c>
      <c r="FJ4256" s="102" t="s">
        <v>5920</v>
      </c>
      <c r="FK4256" s="102" t="s">
        <v>1745</v>
      </c>
      <c r="FL4256" s="102" t="s">
        <v>2248</v>
      </c>
      <c r="FM4256" s="102" t="s">
        <v>3075</v>
      </c>
      <c r="FN4256" s="102" t="s">
        <v>6701</v>
      </c>
      <c r="FP4256" s="22" t="e">
        <f t="shared" si="1881"/>
        <v>#VALUE!</v>
      </c>
      <c r="FQ4256" s="23" t="e">
        <f t="shared" si="1882"/>
        <v>#VALUE!</v>
      </c>
      <c r="FR4256" s="24" t="e">
        <f t="shared" si="1856"/>
        <v>#DIV/0!</v>
      </c>
      <c r="FZ4256" s="2">
        <f t="shared" si="1859"/>
        <v>1956</v>
      </c>
      <c r="GA4256" s="35" t="s">
        <v>86</v>
      </c>
      <c r="GB4256" s="102" t="s">
        <v>1457</v>
      </c>
      <c r="GC4256" s="102" t="s">
        <v>695</v>
      </c>
      <c r="GD4256" s="102" t="s">
        <v>613</v>
      </c>
      <c r="GE4256" s="102" t="s">
        <v>5258</v>
      </c>
      <c r="GF4256" s="102" t="s">
        <v>579</v>
      </c>
      <c r="GG4256" s="102" t="s">
        <v>5027</v>
      </c>
      <c r="GH4256" s="102" t="s">
        <v>5170</v>
      </c>
      <c r="GI4256" s="102" t="s">
        <v>5907</v>
      </c>
      <c r="GJ4256" s="102" t="s">
        <v>5079</v>
      </c>
      <c r="GK4256" s="102" t="s">
        <v>5368</v>
      </c>
      <c r="GL4256" s="102" t="s">
        <v>5509</v>
      </c>
      <c r="GM4256" s="102" t="s">
        <v>6596</v>
      </c>
      <c r="GN4256" s="102" t="s">
        <v>6702</v>
      </c>
      <c r="GO4256" s="2"/>
      <c r="GP4256" s="22" t="e">
        <f t="shared" si="1857"/>
        <v>#VALUE!</v>
      </c>
      <c r="GQ4256" s="23" t="e">
        <f t="shared" si="1858"/>
        <v>#VALUE!</v>
      </c>
      <c r="GR4256" s="24" t="e">
        <f t="shared" si="1865"/>
        <v>#DIV/0!</v>
      </c>
      <c r="GS4256" s="22" t="e">
        <f>AVERAGE(Sheet1!AP4256,Sheet1!BP4256,Sheet1!CP4256,Sheet1!DP4255,Sheet1!EP4256,Sheet1!FP4256,Sheet1!GP4256)</f>
        <v>#VALUE!</v>
      </c>
      <c r="GT4256" s="23" t="e">
        <f>AVERAGE(Sheet1!AQ4256,Sheet1!BQ4256,Sheet1!CQ4256,Sheet1!DQ4255,Sheet1!EQ4256,Sheet1!FQ4256,Sheet1!GQ4256)</f>
        <v>#VALUE!</v>
      </c>
      <c r="GU4256" s="22" t="e">
        <f t="shared" si="1866"/>
        <v>#VALUE!</v>
      </c>
      <c r="GV4256" s="23" t="e">
        <f t="shared" si="1867"/>
        <v>#VALUE!</v>
      </c>
      <c r="GW4256" s="24" t="e">
        <f>AVERAGE(Sheet1!$AO4256,Sheet1!$BO4256,Sheet1!$CO4256,Sheet1!$DO4255,Sheet1!$EO4256,Sheet1!$FO4256,Sheet1!$GO4256)</f>
        <v>#DIV/0!</v>
      </c>
      <c r="GX4256" s="24" t="e">
        <f t="shared" si="1868"/>
        <v>#DIV/0!</v>
      </c>
    </row>
    <row r="4257" spans="27:206">
      <c r="AA4257" s="35" t="s">
        <v>135</v>
      </c>
      <c r="AB4257" s="36" t="s">
        <v>252</v>
      </c>
      <c r="AC4257" s="36" t="s">
        <v>6703</v>
      </c>
      <c r="AD4257" s="36" t="s">
        <v>5019</v>
      </c>
      <c r="AE4257" s="36" t="s">
        <v>4997</v>
      </c>
      <c r="AF4257" s="36" t="s">
        <v>5390</v>
      </c>
      <c r="AG4257" s="36" t="s">
        <v>4983</v>
      </c>
      <c r="AH4257" s="36" t="s">
        <v>5390</v>
      </c>
      <c r="AI4257" s="36" t="s">
        <v>6685</v>
      </c>
      <c r="AJ4257" s="36" t="s">
        <v>6704</v>
      </c>
      <c r="AK4257" s="36" t="s">
        <v>6008</v>
      </c>
      <c r="AL4257" s="36" t="s">
        <v>6705</v>
      </c>
      <c r="AM4257" s="36" t="s">
        <v>6706</v>
      </c>
      <c r="AN4257" s="36" t="s">
        <v>6689</v>
      </c>
      <c r="AP4257" s="22" t="e">
        <f t="shared" si="1884"/>
        <v>#VALUE!</v>
      </c>
      <c r="AQ4257" s="23" t="e">
        <f t="shared" si="1885"/>
        <v>#VALUE!</v>
      </c>
      <c r="AR4257" s="24" t="e">
        <f t="shared" si="1863"/>
        <v>#DIV/0!</v>
      </c>
      <c r="AZ4257" s="2">
        <f t="shared" si="1864"/>
        <v>1957</v>
      </c>
      <c r="BA4257" s="20" t="s">
        <v>90</v>
      </c>
      <c r="BB4257" s="15">
        <v>10.8</v>
      </c>
      <c r="BC4257" s="15">
        <v>11.7</v>
      </c>
      <c r="BD4257" s="15">
        <v>11.5</v>
      </c>
      <c r="BE4257" s="15">
        <v>10.6</v>
      </c>
      <c r="BF4257" s="15">
        <v>9.1</v>
      </c>
      <c r="BG4257" s="15">
        <v>9.1</v>
      </c>
      <c r="BH4257" s="15">
        <v>6.9</v>
      </c>
      <c r="BI4257" s="15">
        <v>8.3000000000000007</v>
      </c>
      <c r="BJ4257" s="15">
        <v>8</v>
      </c>
      <c r="BK4257" s="15">
        <v>8.4</v>
      </c>
      <c r="BL4257" s="15">
        <v>9</v>
      </c>
      <c r="BM4257" s="15">
        <v>10.5</v>
      </c>
      <c r="BN4257" s="21">
        <f t="shared" si="1860"/>
        <v>9.4916666666666671</v>
      </c>
      <c r="BP4257" s="22">
        <f t="shared" si="1861"/>
        <v>11.333333333333334</v>
      </c>
      <c r="BQ4257" s="23">
        <f t="shared" si="1862"/>
        <v>8.1</v>
      </c>
      <c r="BR4257" s="24">
        <f t="shared" si="1869"/>
        <v>9.5159090909090924</v>
      </c>
      <c r="BZ4257" s="2">
        <f t="shared" si="1879"/>
        <v>1957</v>
      </c>
      <c r="CA4257" s="20" t="s">
        <v>90</v>
      </c>
      <c r="CB4257" s="15">
        <v>10.9</v>
      </c>
      <c r="CC4257" s="15">
        <v>12.4</v>
      </c>
      <c r="CD4257" s="15">
        <v>11.4</v>
      </c>
      <c r="CE4257" s="15">
        <v>10.4</v>
      </c>
      <c r="CF4257" s="15">
        <v>9.1</v>
      </c>
      <c r="CG4257" s="15">
        <v>9.6</v>
      </c>
      <c r="CH4257" s="15">
        <v>7.3</v>
      </c>
      <c r="CI4257" s="15">
        <v>8.1999999999999993</v>
      </c>
      <c r="CJ4257" s="15">
        <v>7.1</v>
      </c>
      <c r="CK4257" s="15">
        <v>8.4</v>
      </c>
      <c r="CL4257" s="15">
        <v>9.3000000000000007</v>
      </c>
      <c r="CM4257" s="15">
        <v>10.199999999999999</v>
      </c>
      <c r="CN4257" s="21">
        <f t="shared" si="1874"/>
        <v>9.5250000000000004</v>
      </c>
      <c r="CP4257" s="22">
        <f t="shared" si="1875"/>
        <v>11.566666666666668</v>
      </c>
      <c r="CQ4257" s="23">
        <f t="shared" si="1876"/>
        <v>8.3666666666666654</v>
      </c>
      <c r="CR4257" s="24">
        <f t="shared" si="1886"/>
        <v>9.5830808080808101</v>
      </c>
      <c r="CZ4257" s="2">
        <f t="shared" si="1880"/>
        <v>1957</v>
      </c>
      <c r="DA4257" s="35" t="s">
        <v>91</v>
      </c>
      <c r="DB4257" s="102" t="s">
        <v>3044</v>
      </c>
      <c r="DC4257" s="102" t="s">
        <v>6222</v>
      </c>
      <c r="DD4257" s="102" t="s">
        <v>579</v>
      </c>
      <c r="DE4257" s="102" t="s">
        <v>6305</v>
      </c>
      <c r="DF4257" s="102" t="s">
        <v>6707</v>
      </c>
      <c r="DG4257" s="102" t="s">
        <v>6186</v>
      </c>
      <c r="DH4257" s="102" t="s">
        <v>6241</v>
      </c>
      <c r="DI4257" s="102" t="s">
        <v>6548</v>
      </c>
      <c r="DJ4257" s="102" t="s">
        <v>5560</v>
      </c>
      <c r="DK4257" s="102" t="s">
        <v>6708</v>
      </c>
      <c r="DL4257" s="102" t="s">
        <v>6709</v>
      </c>
      <c r="DM4257" s="102" t="s">
        <v>5722</v>
      </c>
      <c r="DN4257" s="102" t="s">
        <v>6710</v>
      </c>
      <c r="DP4257" s="22" t="e">
        <f t="shared" si="1877"/>
        <v>#VALUE!</v>
      </c>
      <c r="DQ4257" s="23" t="e">
        <f t="shared" si="1878"/>
        <v>#VALUE!</v>
      </c>
      <c r="DR4257" s="24" t="e">
        <f t="shared" si="1887"/>
        <v>#DIV/0!</v>
      </c>
      <c r="DZ4257" s="2">
        <f t="shared" si="1873"/>
        <v>1957</v>
      </c>
      <c r="EA4257" s="35" t="s">
        <v>88</v>
      </c>
      <c r="EB4257" s="102" t="s">
        <v>506</v>
      </c>
      <c r="EC4257" s="102" t="s">
        <v>1509</v>
      </c>
      <c r="ED4257" s="102" t="s">
        <v>2679</v>
      </c>
      <c r="EE4257" s="102" t="s">
        <v>2241</v>
      </c>
      <c r="EF4257" s="102" t="s">
        <v>5300</v>
      </c>
      <c r="EG4257" s="102" t="s">
        <v>5121</v>
      </c>
      <c r="EH4257" s="102" t="s">
        <v>5064</v>
      </c>
      <c r="EI4257" s="102" t="s">
        <v>5280</v>
      </c>
      <c r="EJ4257" s="102" t="s">
        <v>5948</v>
      </c>
      <c r="EK4257" s="102" t="s">
        <v>2513</v>
      </c>
      <c r="EL4257" s="102" t="s">
        <v>5108</v>
      </c>
      <c r="EM4257" s="102" t="s">
        <v>2694</v>
      </c>
      <c r="EN4257" s="102" t="s">
        <v>6711</v>
      </c>
      <c r="EP4257" s="22" t="e">
        <f t="shared" si="1870"/>
        <v>#VALUE!</v>
      </c>
      <c r="EQ4257" s="23" t="e">
        <f t="shared" si="1871"/>
        <v>#VALUE!</v>
      </c>
      <c r="ER4257" s="24" t="e">
        <f t="shared" si="1883"/>
        <v>#DIV/0!</v>
      </c>
      <c r="EZ4257" s="2">
        <f t="shared" si="1872"/>
        <v>1957</v>
      </c>
      <c r="FA4257" s="35" t="s">
        <v>88</v>
      </c>
      <c r="FB4257" s="102" t="s">
        <v>6712</v>
      </c>
      <c r="FC4257" s="102" t="s">
        <v>6713</v>
      </c>
      <c r="FD4257" s="102" t="s">
        <v>4763</v>
      </c>
      <c r="FE4257" s="102" t="s">
        <v>6163</v>
      </c>
      <c r="FF4257" s="102" t="s">
        <v>6714</v>
      </c>
      <c r="FG4257" s="102" t="s">
        <v>6715</v>
      </c>
      <c r="FH4257" s="102" t="s">
        <v>6716</v>
      </c>
      <c r="FI4257" s="102" t="s">
        <v>4983</v>
      </c>
      <c r="FJ4257" s="102" t="s">
        <v>5380</v>
      </c>
      <c r="FK4257" s="102" t="s">
        <v>4822</v>
      </c>
      <c r="FL4257" s="102" t="s">
        <v>6717</v>
      </c>
      <c r="FM4257" s="102" t="s">
        <v>6718</v>
      </c>
      <c r="FN4257" s="102" t="s">
        <v>6719</v>
      </c>
      <c r="FP4257" s="22" t="e">
        <f t="shared" si="1881"/>
        <v>#VALUE!</v>
      </c>
      <c r="FQ4257" s="23" t="e">
        <f t="shared" si="1882"/>
        <v>#VALUE!</v>
      </c>
      <c r="FR4257" s="24" t="e">
        <f t="shared" si="1856"/>
        <v>#DIV/0!</v>
      </c>
      <c r="FZ4257" s="2">
        <f t="shared" si="1859"/>
        <v>1957</v>
      </c>
      <c r="GA4257" s="35" t="s">
        <v>87</v>
      </c>
      <c r="GB4257" s="102" t="s">
        <v>414</v>
      </c>
      <c r="GC4257" s="102" t="s">
        <v>2105</v>
      </c>
      <c r="GD4257" s="102" t="s">
        <v>2312</v>
      </c>
      <c r="GE4257" s="102" t="s">
        <v>5257</v>
      </c>
      <c r="GF4257" s="102" t="s">
        <v>5153</v>
      </c>
      <c r="GG4257" s="102" t="s">
        <v>5270</v>
      </c>
      <c r="GH4257" s="102" t="s">
        <v>6720</v>
      </c>
      <c r="GI4257" s="102" t="s">
        <v>5225</v>
      </c>
      <c r="GJ4257" s="102" t="s">
        <v>5301</v>
      </c>
      <c r="GK4257" s="102" t="s">
        <v>5527</v>
      </c>
      <c r="GL4257" s="102" t="s">
        <v>5641</v>
      </c>
      <c r="GM4257" s="102" t="s">
        <v>1939</v>
      </c>
      <c r="GN4257" s="102" t="s">
        <v>6721</v>
      </c>
      <c r="GO4257" s="2"/>
      <c r="GP4257" s="22" t="e">
        <f t="shared" si="1857"/>
        <v>#VALUE!</v>
      </c>
      <c r="GQ4257" s="23" t="e">
        <f t="shared" si="1858"/>
        <v>#VALUE!</v>
      </c>
      <c r="GR4257" s="24" t="e">
        <f t="shared" si="1865"/>
        <v>#DIV/0!</v>
      </c>
      <c r="GS4257" s="22" t="e">
        <f>AVERAGE(Sheet1!AP4257,Sheet1!BP4257,Sheet1!CP4257,Sheet1!DP4256,Sheet1!EP4257,Sheet1!FP4257,Sheet1!GP4257)</f>
        <v>#VALUE!</v>
      </c>
      <c r="GT4257" s="23" t="e">
        <f>AVERAGE(Sheet1!AQ4257,Sheet1!BQ4257,Sheet1!CQ4257,Sheet1!DQ4256,Sheet1!EQ4257,Sheet1!FQ4257,Sheet1!GQ4257)</f>
        <v>#VALUE!</v>
      </c>
      <c r="GU4257" s="22" t="e">
        <f t="shared" si="1866"/>
        <v>#VALUE!</v>
      </c>
      <c r="GV4257" s="23" t="e">
        <f t="shared" si="1867"/>
        <v>#VALUE!</v>
      </c>
      <c r="GW4257" s="24" t="e">
        <f>AVERAGE(Sheet1!$AO4257,Sheet1!$BO4257,Sheet1!$CO4257,Sheet1!$DO4256,Sheet1!$EO4257,Sheet1!$FO4257,Sheet1!$GO4257)</f>
        <v>#DIV/0!</v>
      </c>
      <c r="GX4257" s="24" t="e">
        <f t="shared" si="1868"/>
        <v>#DIV/0!</v>
      </c>
    </row>
    <row r="4258" spans="27:206">
      <c r="AA4258" s="35" t="s">
        <v>136</v>
      </c>
      <c r="AB4258" s="36" t="s">
        <v>3314</v>
      </c>
      <c r="AC4258" s="36" t="s">
        <v>5963</v>
      </c>
      <c r="AD4258" s="36" t="s">
        <v>3299</v>
      </c>
      <c r="AE4258" s="36" t="s">
        <v>6722</v>
      </c>
      <c r="AF4258" s="36" t="s">
        <v>5713</v>
      </c>
      <c r="AG4258" s="36" t="s">
        <v>6723</v>
      </c>
      <c r="AH4258" s="36" t="s">
        <v>6240</v>
      </c>
      <c r="AI4258" s="36" t="s">
        <v>6724</v>
      </c>
      <c r="AJ4258" s="36" t="s">
        <v>5691</v>
      </c>
      <c r="AK4258" s="36" t="s">
        <v>5342</v>
      </c>
      <c r="AL4258" s="36" t="s">
        <v>6725</v>
      </c>
      <c r="AM4258" s="36" t="s">
        <v>6726</v>
      </c>
      <c r="AN4258" s="36" t="s">
        <v>6727</v>
      </c>
      <c r="AP4258" s="22" t="e">
        <f t="shared" si="1884"/>
        <v>#VALUE!</v>
      </c>
      <c r="AQ4258" s="23" t="e">
        <f t="shared" si="1885"/>
        <v>#VALUE!</v>
      </c>
      <c r="AR4258" s="24" t="e">
        <f t="shared" si="1863"/>
        <v>#DIV/0!</v>
      </c>
      <c r="AZ4258" s="2">
        <f t="shared" si="1864"/>
        <v>1958</v>
      </c>
      <c r="BA4258" s="20" t="s">
        <v>91</v>
      </c>
      <c r="BB4258" s="15">
        <v>11</v>
      </c>
      <c r="BC4258" s="15">
        <v>12.3</v>
      </c>
      <c r="BD4258" s="15">
        <v>10.7</v>
      </c>
      <c r="BE4258" s="15">
        <v>9.6</v>
      </c>
      <c r="BF4258" s="15">
        <v>8.8000000000000007</v>
      </c>
      <c r="BG4258" s="15">
        <v>8.4</v>
      </c>
      <c r="BH4258" s="15">
        <v>6.1</v>
      </c>
      <c r="BI4258" s="15">
        <v>7</v>
      </c>
      <c r="BJ4258" s="15">
        <v>7.3</v>
      </c>
      <c r="BK4258" s="15">
        <v>8</v>
      </c>
      <c r="BL4258" s="15">
        <v>9.9</v>
      </c>
      <c r="BM4258" s="15">
        <v>10.1</v>
      </c>
      <c r="BN4258" s="21">
        <f t="shared" si="1860"/>
        <v>9.1</v>
      </c>
      <c r="BP4258" s="22">
        <f t="shared" si="1861"/>
        <v>11.333333333333334</v>
      </c>
      <c r="BQ4258" s="23">
        <f t="shared" si="1862"/>
        <v>7.166666666666667</v>
      </c>
      <c r="BR4258" s="24">
        <f t="shared" si="1869"/>
        <v>9.4401515151515145</v>
      </c>
      <c r="BZ4258" s="2">
        <f t="shared" si="1879"/>
        <v>1958</v>
      </c>
      <c r="CA4258" s="20" t="s">
        <v>91</v>
      </c>
      <c r="CB4258" s="15">
        <v>11.1</v>
      </c>
      <c r="CC4258" s="15">
        <v>12.6</v>
      </c>
      <c r="CD4258" s="15">
        <v>11.3</v>
      </c>
      <c r="CE4258" s="15">
        <v>10.4</v>
      </c>
      <c r="CF4258" s="15">
        <v>9.8000000000000007</v>
      </c>
      <c r="CG4258" s="15">
        <v>8.1999999999999993</v>
      </c>
      <c r="CH4258" s="15">
        <v>7</v>
      </c>
      <c r="CI4258" s="15">
        <v>7.6</v>
      </c>
      <c r="CJ4258" s="15">
        <v>7.6</v>
      </c>
      <c r="CK4258" s="15">
        <v>8.1</v>
      </c>
      <c r="CL4258" s="15">
        <v>9.8000000000000007</v>
      </c>
      <c r="CM4258" s="15">
        <v>10.5</v>
      </c>
      <c r="CN4258" s="21">
        <f t="shared" si="1874"/>
        <v>9.4999999999999982</v>
      </c>
      <c r="CP4258" s="22">
        <f t="shared" si="1875"/>
        <v>11.666666666666666</v>
      </c>
      <c r="CQ4258" s="23">
        <f t="shared" si="1876"/>
        <v>7.5999999999999988</v>
      </c>
      <c r="CR4258" s="24">
        <f t="shared" si="1886"/>
        <v>9.4861111111111125</v>
      </c>
      <c r="CZ4258" s="2">
        <f t="shared" si="1880"/>
        <v>1958</v>
      </c>
      <c r="DA4258" s="35" t="s">
        <v>92</v>
      </c>
      <c r="DB4258" s="102" t="s">
        <v>2289</v>
      </c>
      <c r="DC4258" s="102" t="s">
        <v>2456</v>
      </c>
      <c r="DD4258" s="102" t="s">
        <v>212</v>
      </c>
      <c r="DE4258" s="102" t="s">
        <v>3314</v>
      </c>
      <c r="DF4258" s="102" t="s">
        <v>6458</v>
      </c>
      <c r="DG4258" s="102" t="s">
        <v>6728</v>
      </c>
      <c r="DH4258" s="102" t="s">
        <v>6729</v>
      </c>
      <c r="DI4258" s="102" t="s">
        <v>5435</v>
      </c>
      <c r="DJ4258" s="102" t="s">
        <v>6730</v>
      </c>
      <c r="DK4258" s="102" t="s">
        <v>5190</v>
      </c>
      <c r="DL4258" s="102" t="s">
        <v>552</v>
      </c>
      <c r="DM4258" s="102" t="s">
        <v>1396</v>
      </c>
      <c r="DN4258" s="102" t="s">
        <v>6731</v>
      </c>
      <c r="DP4258" s="22" t="e">
        <f t="shared" si="1877"/>
        <v>#VALUE!</v>
      </c>
      <c r="DQ4258" s="23" t="e">
        <f t="shared" si="1878"/>
        <v>#VALUE!</v>
      </c>
      <c r="DR4258" s="24" t="e">
        <f t="shared" si="1887"/>
        <v>#DIV/0!</v>
      </c>
      <c r="DZ4258" s="2">
        <f t="shared" si="1873"/>
        <v>1958</v>
      </c>
      <c r="EA4258" s="35" t="s">
        <v>89</v>
      </c>
      <c r="EB4258" s="102" t="s">
        <v>1507</v>
      </c>
      <c r="EC4258" s="102" t="s">
        <v>2656</v>
      </c>
      <c r="ED4258" s="102" t="s">
        <v>1966</v>
      </c>
      <c r="EE4258" s="102" t="s">
        <v>2320</v>
      </c>
      <c r="EF4258" s="102" t="s">
        <v>5541</v>
      </c>
      <c r="EG4258" s="102" t="s">
        <v>5587</v>
      </c>
      <c r="EH4258" s="102" t="s">
        <v>5440</v>
      </c>
      <c r="EI4258" s="102" t="s">
        <v>5406</v>
      </c>
      <c r="EJ4258" s="102" t="s">
        <v>4973</v>
      </c>
      <c r="EK4258" s="102" t="s">
        <v>5465</v>
      </c>
      <c r="EL4258" s="102" t="s">
        <v>5402</v>
      </c>
      <c r="EM4258" s="102" t="s">
        <v>1108</v>
      </c>
      <c r="EN4258" s="102" t="s">
        <v>5717</v>
      </c>
      <c r="EP4258" s="22" t="e">
        <f t="shared" si="1870"/>
        <v>#VALUE!</v>
      </c>
      <c r="EQ4258" s="23" t="e">
        <f t="shared" si="1871"/>
        <v>#VALUE!</v>
      </c>
      <c r="ER4258" s="24" t="e">
        <f t="shared" si="1883"/>
        <v>#DIV/0!</v>
      </c>
      <c r="EZ4258" s="2">
        <f t="shared" si="1872"/>
        <v>1958</v>
      </c>
      <c r="FA4258" s="35" t="s">
        <v>89</v>
      </c>
      <c r="FB4258" s="102" t="s">
        <v>3686</v>
      </c>
      <c r="FC4258" s="102" t="s">
        <v>6732</v>
      </c>
      <c r="FD4258" s="102" t="s">
        <v>6733</v>
      </c>
      <c r="FE4258" s="102" t="s">
        <v>6734</v>
      </c>
      <c r="FF4258" s="102" t="s">
        <v>5347</v>
      </c>
      <c r="FG4258" s="102" t="s">
        <v>6735</v>
      </c>
      <c r="FH4258" s="102" t="s">
        <v>5461</v>
      </c>
      <c r="FI4258" s="102" t="s">
        <v>6235</v>
      </c>
      <c r="FJ4258" s="102" t="s">
        <v>6736</v>
      </c>
      <c r="FK4258" s="102" t="s">
        <v>1852</v>
      </c>
      <c r="FL4258" s="102" t="s">
        <v>6737</v>
      </c>
      <c r="FM4258" s="102" t="s">
        <v>6738</v>
      </c>
      <c r="FN4258" s="102" t="s">
        <v>6739</v>
      </c>
      <c r="FP4258" s="22" t="e">
        <f t="shared" si="1881"/>
        <v>#VALUE!</v>
      </c>
      <c r="FQ4258" s="23" t="e">
        <f t="shared" si="1882"/>
        <v>#VALUE!</v>
      </c>
      <c r="FR4258" s="24" t="e">
        <f t="shared" si="1856"/>
        <v>#DIV/0!</v>
      </c>
      <c r="FZ4258" s="2">
        <f t="shared" si="1859"/>
        <v>1958</v>
      </c>
      <c r="GA4258" s="35" t="s">
        <v>88</v>
      </c>
      <c r="GB4258" s="102" t="s">
        <v>493</v>
      </c>
      <c r="GC4258" s="102" t="s">
        <v>2305</v>
      </c>
      <c r="GD4258" s="102" t="s">
        <v>2549</v>
      </c>
      <c r="GE4258" s="102" t="s">
        <v>6740</v>
      </c>
      <c r="GF4258" s="102" t="s">
        <v>5981</v>
      </c>
      <c r="GG4258" s="102" t="s">
        <v>5156</v>
      </c>
      <c r="GH4258" s="102" t="s">
        <v>5450</v>
      </c>
      <c r="GI4258" s="102" t="s">
        <v>5237</v>
      </c>
      <c r="GJ4258" s="102" t="s">
        <v>5074</v>
      </c>
      <c r="GK4258" s="102" t="s">
        <v>5517</v>
      </c>
      <c r="GL4258" s="102" t="s">
        <v>5289</v>
      </c>
      <c r="GM4258" s="102" t="s">
        <v>5108</v>
      </c>
      <c r="GN4258" s="102" t="s">
        <v>6741</v>
      </c>
      <c r="GO4258" s="2"/>
      <c r="GP4258" s="22" t="e">
        <f t="shared" si="1857"/>
        <v>#VALUE!</v>
      </c>
      <c r="GQ4258" s="23" t="e">
        <f t="shared" si="1858"/>
        <v>#VALUE!</v>
      </c>
      <c r="GR4258" s="24" t="e">
        <f t="shared" si="1865"/>
        <v>#DIV/0!</v>
      </c>
      <c r="GS4258" s="22" t="e">
        <f>AVERAGE(Sheet1!AP4258,Sheet1!BP4258,Sheet1!CP4258,Sheet1!DP4257,Sheet1!EP4258,Sheet1!FP4258,Sheet1!GP4258)</f>
        <v>#VALUE!</v>
      </c>
      <c r="GT4258" s="23" t="e">
        <f>AVERAGE(Sheet1!AQ4258,Sheet1!BQ4258,Sheet1!CQ4258,Sheet1!DQ4257,Sheet1!EQ4258,Sheet1!FQ4258,Sheet1!GQ4258)</f>
        <v>#VALUE!</v>
      </c>
      <c r="GU4258" s="22" t="e">
        <f t="shared" si="1866"/>
        <v>#VALUE!</v>
      </c>
      <c r="GV4258" s="23" t="e">
        <f t="shared" si="1867"/>
        <v>#VALUE!</v>
      </c>
      <c r="GW4258" s="24" t="e">
        <f>AVERAGE(Sheet1!$AO4258,Sheet1!$BO4258,Sheet1!$CO4258,Sheet1!$DO4257,Sheet1!$EO4258,Sheet1!$FO4258,Sheet1!$GO4258)</f>
        <v>#DIV/0!</v>
      </c>
      <c r="GX4258" s="24" t="e">
        <f t="shared" si="1868"/>
        <v>#DIV/0!</v>
      </c>
    </row>
    <row r="4259" spans="27:206">
      <c r="AA4259" s="35" t="s">
        <v>137</v>
      </c>
      <c r="AB4259" s="36" t="s">
        <v>491</v>
      </c>
      <c r="AC4259" s="36" t="s">
        <v>6564</v>
      </c>
      <c r="AD4259" s="36" t="s">
        <v>5272</v>
      </c>
      <c r="AE4259" s="36" t="s">
        <v>5476</v>
      </c>
      <c r="AF4259" s="36" t="s">
        <v>5150</v>
      </c>
      <c r="AG4259" s="36" t="s">
        <v>6742</v>
      </c>
      <c r="AH4259" s="36" t="s">
        <v>6743</v>
      </c>
      <c r="AI4259" s="36" t="s">
        <v>6458</v>
      </c>
      <c r="AJ4259" s="36" t="s">
        <v>6359</v>
      </c>
      <c r="AK4259" s="36" t="s">
        <v>5459</v>
      </c>
      <c r="AL4259" s="36" t="s">
        <v>6744</v>
      </c>
      <c r="AM4259" s="36" t="s">
        <v>6726</v>
      </c>
      <c r="AN4259" s="36" t="s">
        <v>6745</v>
      </c>
      <c r="AP4259" s="22" t="e">
        <f t="shared" si="1884"/>
        <v>#VALUE!</v>
      </c>
      <c r="AQ4259" s="23" t="e">
        <f t="shared" si="1885"/>
        <v>#VALUE!</v>
      </c>
      <c r="AR4259" s="24" t="e">
        <f t="shared" si="1863"/>
        <v>#DIV/0!</v>
      </c>
      <c r="AZ4259" s="2">
        <f t="shared" si="1864"/>
        <v>1959</v>
      </c>
      <c r="BA4259" s="20" t="s">
        <v>92</v>
      </c>
      <c r="BB4259" s="15">
        <v>12.8</v>
      </c>
      <c r="BC4259" s="15">
        <v>12.4</v>
      </c>
      <c r="BD4259" s="15">
        <v>11.1</v>
      </c>
      <c r="BE4259" s="15">
        <v>11.3</v>
      </c>
      <c r="BF4259" s="15">
        <v>8.6999999999999993</v>
      </c>
      <c r="BG4259" s="15">
        <v>7.9</v>
      </c>
      <c r="BH4259" s="15">
        <v>7.8</v>
      </c>
      <c r="BI4259" s="15">
        <v>6.8</v>
      </c>
      <c r="BJ4259" s="15">
        <v>6.9</v>
      </c>
      <c r="BK4259" s="15">
        <v>8</v>
      </c>
      <c r="BL4259" s="15">
        <v>10.6</v>
      </c>
      <c r="BM4259" s="15">
        <v>12.1</v>
      </c>
      <c r="BN4259" s="21">
        <f t="shared" si="1860"/>
        <v>9.7000000000000011</v>
      </c>
      <c r="BP4259" s="22">
        <f t="shared" si="1861"/>
        <v>12.100000000000001</v>
      </c>
      <c r="BQ4259" s="23">
        <f t="shared" si="1862"/>
        <v>7.5</v>
      </c>
      <c r="BR4259" s="24">
        <f t="shared" si="1869"/>
        <v>9.4628787878787897</v>
      </c>
      <c r="BZ4259" s="2">
        <f t="shared" si="1879"/>
        <v>1959</v>
      </c>
      <c r="CA4259" s="20" t="s">
        <v>92</v>
      </c>
      <c r="CB4259" s="15">
        <v>13.1</v>
      </c>
      <c r="CC4259" s="15">
        <v>13.2</v>
      </c>
      <c r="CD4259" s="15">
        <v>12.6</v>
      </c>
      <c r="CE4259" s="15">
        <v>11.1</v>
      </c>
      <c r="CF4259" s="15">
        <v>9</v>
      </c>
      <c r="CG4259" s="15">
        <v>8.6</v>
      </c>
      <c r="CH4259" s="15">
        <v>7.7</v>
      </c>
      <c r="CI4259" s="15">
        <v>6.9</v>
      </c>
      <c r="CJ4259" s="15">
        <v>7.2</v>
      </c>
      <c r="CK4259" s="15">
        <v>8.4</v>
      </c>
      <c r="CL4259" s="15">
        <v>10.1</v>
      </c>
      <c r="CM4259" s="15">
        <v>11.6</v>
      </c>
      <c r="CN4259" s="21">
        <f t="shared" si="1874"/>
        <v>9.9583333333333339</v>
      </c>
      <c r="CP4259" s="22">
        <f t="shared" si="1875"/>
        <v>12.966666666666667</v>
      </c>
      <c r="CQ4259" s="23">
        <f t="shared" si="1876"/>
        <v>7.7333333333333343</v>
      </c>
      <c r="CR4259" s="24">
        <f t="shared" si="1886"/>
        <v>9.5209595959595958</v>
      </c>
      <c r="CZ4259" s="2">
        <f t="shared" si="1880"/>
        <v>1959</v>
      </c>
      <c r="DA4259" s="35" t="s">
        <v>93</v>
      </c>
      <c r="DB4259" s="102" t="s">
        <v>2605</v>
      </c>
      <c r="DC4259" s="102" t="s">
        <v>3405</v>
      </c>
      <c r="DD4259" s="102" t="s">
        <v>1050</v>
      </c>
      <c r="DE4259" s="102" t="s">
        <v>6746</v>
      </c>
      <c r="DF4259" s="102" t="s">
        <v>5412</v>
      </c>
      <c r="DG4259" s="102" t="s">
        <v>6747</v>
      </c>
      <c r="DH4259" s="102" t="s">
        <v>5936</v>
      </c>
      <c r="DI4259" s="102" t="s">
        <v>6219</v>
      </c>
      <c r="DJ4259" s="102" t="s">
        <v>5560</v>
      </c>
      <c r="DK4259" s="102" t="s">
        <v>5150</v>
      </c>
      <c r="DL4259" s="102" t="s">
        <v>6035</v>
      </c>
      <c r="DM4259" s="102" t="s">
        <v>4675</v>
      </c>
      <c r="DN4259" s="102" t="s">
        <v>6748</v>
      </c>
      <c r="DP4259" s="22" t="e">
        <f t="shared" si="1877"/>
        <v>#VALUE!</v>
      </c>
      <c r="DQ4259" s="23" t="e">
        <f t="shared" si="1878"/>
        <v>#VALUE!</v>
      </c>
      <c r="DR4259" s="24" t="e">
        <f t="shared" si="1887"/>
        <v>#DIV/0!</v>
      </c>
      <c r="DZ4259" s="2">
        <f t="shared" si="1873"/>
        <v>1959</v>
      </c>
      <c r="EA4259" s="35" t="s">
        <v>90</v>
      </c>
      <c r="EB4259" s="102" t="s">
        <v>887</v>
      </c>
      <c r="EC4259" s="102" t="s">
        <v>660</v>
      </c>
      <c r="ED4259" s="102" t="s">
        <v>1098</v>
      </c>
      <c r="EE4259" s="102" t="s">
        <v>6178</v>
      </c>
      <c r="EF4259" s="102" t="s">
        <v>5573</v>
      </c>
      <c r="EG4259" s="102" t="s">
        <v>5386</v>
      </c>
      <c r="EH4259" s="102" t="s">
        <v>5320</v>
      </c>
      <c r="EI4259" s="102" t="s">
        <v>5104</v>
      </c>
      <c r="EJ4259" s="102" t="s">
        <v>5105</v>
      </c>
      <c r="EK4259" s="102" t="s">
        <v>5552</v>
      </c>
      <c r="EL4259" s="103"/>
      <c r="EM4259" s="103"/>
      <c r="EN4259" s="103"/>
      <c r="EP4259" s="22" t="e">
        <f t="shared" si="1870"/>
        <v>#VALUE!</v>
      </c>
      <c r="EQ4259" s="23" t="e">
        <f t="shared" si="1871"/>
        <v>#VALUE!</v>
      </c>
      <c r="ER4259" s="24" t="e">
        <f t="shared" si="1883"/>
        <v>#DIV/0!</v>
      </c>
      <c r="EZ4259" s="2">
        <f t="shared" si="1872"/>
        <v>1959</v>
      </c>
      <c r="FA4259" s="35" t="s">
        <v>91</v>
      </c>
      <c r="FB4259" s="102" t="s">
        <v>6713</v>
      </c>
      <c r="FC4259" s="102" t="s">
        <v>2703</v>
      </c>
      <c r="FD4259" s="102" t="s">
        <v>649</v>
      </c>
      <c r="FE4259" s="102" t="s">
        <v>3676</v>
      </c>
      <c r="FF4259" s="102" t="s">
        <v>6749</v>
      </c>
      <c r="FG4259" s="102" t="s">
        <v>4989</v>
      </c>
      <c r="FH4259" s="102" t="s">
        <v>6750</v>
      </c>
      <c r="FI4259" s="102" t="s">
        <v>5021</v>
      </c>
      <c r="FJ4259" s="102" t="s">
        <v>6046</v>
      </c>
      <c r="FK4259" s="102" t="s">
        <v>6751</v>
      </c>
      <c r="FL4259" s="102" t="s">
        <v>2674</v>
      </c>
      <c r="FM4259" s="102" t="s">
        <v>6752</v>
      </c>
      <c r="FN4259" s="102" t="s">
        <v>6753</v>
      </c>
      <c r="FP4259" s="22" t="e">
        <f t="shared" si="1881"/>
        <v>#VALUE!</v>
      </c>
      <c r="FQ4259" s="23" t="e">
        <f t="shared" si="1882"/>
        <v>#VALUE!</v>
      </c>
      <c r="FR4259" s="24" t="e">
        <f t="shared" ref="FR4259:FR4290" si="1888">AVERAGE(FN4249:FN4259)</f>
        <v>#DIV/0!</v>
      </c>
      <c r="FZ4259" s="2">
        <f t="shared" si="1859"/>
        <v>1959</v>
      </c>
      <c r="GA4259" s="35" t="s">
        <v>89</v>
      </c>
      <c r="GB4259" s="102" t="s">
        <v>491</v>
      </c>
      <c r="GC4259" s="102" t="s">
        <v>5545</v>
      </c>
      <c r="GD4259" s="102" t="s">
        <v>2120</v>
      </c>
      <c r="GE4259" s="102" t="s">
        <v>5869</v>
      </c>
      <c r="GF4259" s="102" t="s">
        <v>5347</v>
      </c>
      <c r="GG4259" s="102" t="s">
        <v>5907</v>
      </c>
      <c r="GH4259" s="102" t="s">
        <v>5456</v>
      </c>
      <c r="GI4259" s="102" t="s">
        <v>6094</v>
      </c>
      <c r="GJ4259" s="102" t="s">
        <v>4973</v>
      </c>
      <c r="GK4259" s="102" t="s">
        <v>6647</v>
      </c>
      <c r="GL4259" s="102" t="s">
        <v>3490</v>
      </c>
      <c r="GM4259" s="102" t="s">
        <v>649</v>
      </c>
      <c r="GN4259" s="102" t="s">
        <v>6754</v>
      </c>
      <c r="GO4259" s="2"/>
      <c r="GP4259" s="22" t="e">
        <f t="shared" ref="GP4259:GP4290" si="1889">SUM(GB4259+GC4259+GD4259)/3</f>
        <v>#VALUE!</v>
      </c>
      <c r="GQ4259" s="23" t="e">
        <f t="shared" ref="GQ4259:GQ4290" si="1890">SUM(GG4259+GH4259+GI4259)/3</f>
        <v>#VALUE!</v>
      </c>
      <c r="GR4259" s="24" t="e">
        <f t="shared" si="1865"/>
        <v>#DIV/0!</v>
      </c>
      <c r="GS4259" s="22" t="e">
        <f>AVERAGE(Sheet1!AP4259,Sheet1!BP4259,Sheet1!CP4259,Sheet1!DP4258,Sheet1!EP4259,Sheet1!FP4259,Sheet1!GP4259)</f>
        <v>#VALUE!</v>
      </c>
      <c r="GT4259" s="23" t="e">
        <f>AVERAGE(Sheet1!AQ4259,Sheet1!BQ4259,Sheet1!CQ4259,Sheet1!DQ4258,Sheet1!EQ4259,Sheet1!FQ4259,Sheet1!GQ4259)</f>
        <v>#VALUE!</v>
      </c>
      <c r="GU4259" s="22" t="e">
        <f t="shared" si="1866"/>
        <v>#VALUE!</v>
      </c>
      <c r="GV4259" s="23" t="e">
        <f t="shared" si="1867"/>
        <v>#VALUE!</v>
      </c>
      <c r="GW4259" s="24" t="e">
        <f>AVERAGE(Sheet1!$AO4259,Sheet1!$BO4259,Sheet1!$CO4259,Sheet1!$DO4258,Sheet1!$EO4259,Sheet1!$FO4259,Sheet1!$GO4259)</f>
        <v>#DIV/0!</v>
      </c>
      <c r="GX4259" s="24" t="e">
        <f t="shared" si="1868"/>
        <v>#DIV/0!</v>
      </c>
    </row>
    <row r="4260" spans="27:206" ht="12.75" customHeight="1">
      <c r="AA4260" s="35" t="s">
        <v>138</v>
      </c>
      <c r="AB4260" s="36" t="s">
        <v>6755</v>
      </c>
      <c r="AC4260" s="36" t="s">
        <v>6756</v>
      </c>
      <c r="AD4260" s="36" t="s">
        <v>4856</v>
      </c>
      <c r="AE4260" s="36" t="s">
        <v>6757</v>
      </c>
      <c r="AF4260" s="36" t="s">
        <v>6758</v>
      </c>
      <c r="AG4260" s="36" t="s">
        <v>6759</v>
      </c>
      <c r="AH4260" s="36" t="s">
        <v>6760</v>
      </c>
      <c r="AI4260" s="36" t="s">
        <v>6761</v>
      </c>
      <c r="AJ4260" s="36" t="s">
        <v>6662</v>
      </c>
      <c r="AK4260" s="36" t="s">
        <v>5245</v>
      </c>
      <c r="AL4260" s="36" t="s">
        <v>5746</v>
      </c>
      <c r="AM4260" s="36" t="s">
        <v>6762</v>
      </c>
      <c r="AN4260" s="36" t="s">
        <v>6763</v>
      </c>
      <c r="AP4260" s="22" t="e">
        <f t="shared" si="1884"/>
        <v>#VALUE!</v>
      </c>
      <c r="AQ4260" s="23" t="e">
        <f t="shared" si="1885"/>
        <v>#VALUE!</v>
      </c>
      <c r="AR4260" s="24" t="e">
        <f t="shared" si="1863"/>
        <v>#DIV/0!</v>
      </c>
      <c r="AZ4260" s="2">
        <f t="shared" si="1864"/>
        <v>1960</v>
      </c>
      <c r="BA4260" s="20" t="s">
        <v>93</v>
      </c>
      <c r="BB4260" s="15">
        <v>13.4</v>
      </c>
      <c r="BC4260" s="15">
        <v>11.8</v>
      </c>
      <c r="BD4260" s="15">
        <v>12.7</v>
      </c>
      <c r="BE4260" s="15">
        <v>10</v>
      </c>
      <c r="BF4260" s="15">
        <v>9.3000000000000007</v>
      </c>
      <c r="BG4260" s="15">
        <v>6.6</v>
      </c>
      <c r="BH4260" s="15">
        <v>7.7</v>
      </c>
      <c r="BI4260" s="15">
        <v>6.1</v>
      </c>
      <c r="BJ4260" s="15">
        <v>7.6</v>
      </c>
      <c r="BK4260" s="15">
        <v>8.4</v>
      </c>
      <c r="BL4260" s="15">
        <v>9</v>
      </c>
      <c r="BM4260" s="15">
        <v>11.6</v>
      </c>
      <c r="BN4260" s="21">
        <f t="shared" si="1860"/>
        <v>9.5166666666666657</v>
      </c>
      <c r="BP4260" s="22">
        <f t="shared" si="1861"/>
        <v>12.633333333333335</v>
      </c>
      <c r="BQ4260" s="23">
        <f t="shared" si="1862"/>
        <v>6.8</v>
      </c>
      <c r="BR4260" s="24">
        <f t="shared" si="1869"/>
        <v>9.5128787878787886</v>
      </c>
      <c r="BZ4260" s="2">
        <f t="shared" si="1879"/>
        <v>1960</v>
      </c>
      <c r="CA4260" s="20" t="s">
        <v>93</v>
      </c>
      <c r="CB4260" s="15">
        <v>13.6</v>
      </c>
      <c r="CC4260" s="15">
        <v>12.3</v>
      </c>
      <c r="CD4260" s="15">
        <v>13.1</v>
      </c>
      <c r="CE4260" s="15">
        <v>10</v>
      </c>
      <c r="CF4260" s="15">
        <v>7.8</v>
      </c>
      <c r="CG4260" s="15">
        <v>7.2</v>
      </c>
      <c r="CH4260" s="15">
        <v>7.3</v>
      </c>
      <c r="CI4260" s="15">
        <v>6.1</v>
      </c>
      <c r="CJ4260" s="15">
        <v>8.1</v>
      </c>
      <c r="CK4260" s="15">
        <v>8.3000000000000007</v>
      </c>
      <c r="CL4260" s="15">
        <v>8.4</v>
      </c>
      <c r="CM4260" s="15">
        <v>11.3</v>
      </c>
      <c r="CN4260" s="21">
        <f t="shared" si="1874"/>
        <v>9.4583333333333321</v>
      </c>
      <c r="CP4260" s="22">
        <f t="shared" si="1875"/>
        <v>13</v>
      </c>
      <c r="CQ4260" s="23">
        <f t="shared" si="1876"/>
        <v>6.8666666666666671</v>
      </c>
      <c r="CR4260" s="24">
        <f t="shared" si="1886"/>
        <v>9.5777777777777775</v>
      </c>
      <c r="CZ4260" s="2">
        <f t="shared" si="1880"/>
        <v>1960</v>
      </c>
      <c r="DA4260" s="1" t="s">
        <v>722</v>
      </c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P4260" s="22">
        <f t="shared" si="1877"/>
        <v>0</v>
      </c>
      <c r="DQ4260" s="23">
        <f t="shared" si="1878"/>
        <v>0</v>
      </c>
      <c r="DR4260" s="24" t="e">
        <f t="shared" si="1887"/>
        <v>#DIV/0!</v>
      </c>
      <c r="DZ4260" s="2">
        <f t="shared" si="1873"/>
        <v>1960</v>
      </c>
      <c r="EA4260" s="35" t="s">
        <v>92</v>
      </c>
      <c r="EB4260" s="102" t="s">
        <v>990</v>
      </c>
      <c r="EC4260" s="102" t="s">
        <v>850</v>
      </c>
      <c r="ED4260" s="102" t="s">
        <v>1070</v>
      </c>
      <c r="EE4260" s="102" t="s">
        <v>1981</v>
      </c>
      <c r="EF4260" s="102" t="s">
        <v>5121</v>
      </c>
      <c r="EG4260" s="102" t="s">
        <v>5013</v>
      </c>
      <c r="EH4260" s="102" t="s">
        <v>5095</v>
      </c>
      <c r="EI4260" s="102" t="s">
        <v>5217</v>
      </c>
      <c r="EJ4260" s="102" t="s">
        <v>6150</v>
      </c>
      <c r="EK4260" s="102" t="s">
        <v>5281</v>
      </c>
      <c r="EL4260" s="102" t="s">
        <v>366</v>
      </c>
      <c r="EM4260" s="102" t="s">
        <v>1909</v>
      </c>
      <c r="EN4260" s="102" t="s">
        <v>6360</v>
      </c>
      <c r="EP4260" s="22" t="e">
        <f t="shared" si="1870"/>
        <v>#VALUE!</v>
      </c>
      <c r="EQ4260" s="23" t="e">
        <f t="shared" si="1871"/>
        <v>#VALUE!</v>
      </c>
      <c r="ER4260" s="24" t="e">
        <f t="shared" si="1883"/>
        <v>#DIV/0!</v>
      </c>
      <c r="EZ4260" s="2">
        <f t="shared" si="1872"/>
        <v>1960</v>
      </c>
      <c r="FA4260" s="35" t="s">
        <v>92</v>
      </c>
      <c r="FB4260" s="102" t="s">
        <v>1779</v>
      </c>
      <c r="FC4260" s="102" t="s">
        <v>4166</v>
      </c>
      <c r="FD4260" s="103"/>
      <c r="FE4260" s="102" t="s">
        <v>2791</v>
      </c>
      <c r="FF4260" s="102" t="s">
        <v>6521</v>
      </c>
      <c r="FG4260" s="102" t="s">
        <v>5014</v>
      </c>
      <c r="FH4260" s="103"/>
      <c r="FI4260" s="103"/>
      <c r="FJ4260" s="102" t="s">
        <v>5843</v>
      </c>
      <c r="FK4260" s="102" t="s">
        <v>767</v>
      </c>
      <c r="FL4260" s="102" t="s">
        <v>6764</v>
      </c>
      <c r="FM4260" s="102" t="s">
        <v>2538</v>
      </c>
      <c r="FN4260" s="103"/>
      <c r="FP4260" s="22" t="e">
        <f t="shared" si="1881"/>
        <v>#VALUE!</v>
      </c>
      <c r="FQ4260" s="23" t="e">
        <f t="shared" si="1882"/>
        <v>#VALUE!</v>
      </c>
      <c r="FR4260" s="24" t="e">
        <f t="shared" si="1888"/>
        <v>#DIV/0!</v>
      </c>
      <c r="FZ4260" s="2">
        <f t="shared" ref="FZ4260:FZ4291" si="1891">FZ4259+1</f>
        <v>1960</v>
      </c>
      <c r="GA4260" s="35" t="s">
        <v>90</v>
      </c>
      <c r="GB4260" s="102" t="s">
        <v>6088</v>
      </c>
      <c r="GC4260" s="102" t="s">
        <v>2785</v>
      </c>
      <c r="GD4260" s="102" t="s">
        <v>415</v>
      </c>
      <c r="GE4260" s="102" t="s">
        <v>3114</v>
      </c>
      <c r="GF4260" s="102" t="s">
        <v>5302</v>
      </c>
      <c r="GG4260" s="102" t="s">
        <v>6094</v>
      </c>
      <c r="GH4260" s="102" t="s">
        <v>6365</v>
      </c>
      <c r="GI4260" s="102" t="s">
        <v>6765</v>
      </c>
      <c r="GJ4260" s="102" t="s">
        <v>5288</v>
      </c>
      <c r="GK4260" s="102" t="s">
        <v>5188</v>
      </c>
      <c r="GL4260" s="102" t="s">
        <v>6003</v>
      </c>
      <c r="GM4260" s="102" t="s">
        <v>2099</v>
      </c>
      <c r="GN4260" s="102" t="s">
        <v>6766</v>
      </c>
      <c r="GO4260" s="2"/>
      <c r="GP4260" s="22" t="e">
        <f t="shared" si="1889"/>
        <v>#VALUE!</v>
      </c>
      <c r="GQ4260" s="23" t="e">
        <f t="shared" si="1890"/>
        <v>#VALUE!</v>
      </c>
      <c r="GR4260" s="24" t="e">
        <f t="shared" si="1865"/>
        <v>#DIV/0!</v>
      </c>
      <c r="GS4260" s="22" t="e">
        <f>AVERAGE(Sheet1!AP4260,Sheet1!BP4260,Sheet1!CP4260,Sheet1!DP4259,Sheet1!EP4260,Sheet1!FP4260,Sheet1!GP4260)</f>
        <v>#VALUE!</v>
      </c>
      <c r="GT4260" s="23" t="e">
        <f>AVERAGE(Sheet1!AQ4260,Sheet1!BQ4260,Sheet1!CQ4260,Sheet1!DQ4259,Sheet1!EQ4260,Sheet1!FQ4260,Sheet1!GQ4260)</f>
        <v>#VALUE!</v>
      </c>
      <c r="GU4260" s="22" t="e">
        <f t="shared" si="1866"/>
        <v>#VALUE!</v>
      </c>
      <c r="GV4260" s="23" t="e">
        <f t="shared" si="1867"/>
        <v>#VALUE!</v>
      </c>
      <c r="GW4260" s="24" t="e">
        <f>AVERAGE(Sheet1!$AO4260,Sheet1!$BO4260,Sheet1!$CO4260,Sheet1!$DO4259,Sheet1!$EO4260,Sheet1!$FO4260,Sheet1!$GO4260)</f>
        <v>#DIV/0!</v>
      </c>
      <c r="GX4260" s="24" t="e">
        <f t="shared" si="1868"/>
        <v>#DIV/0!</v>
      </c>
    </row>
    <row r="4261" spans="27:206">
      <c r="AA4261" s="35" t="s">
        <v>139</v>
      </c>
      <c r="AB4261" s="36" t="s">
        <v>6210</v>
      </c>
      <c r="AC4261" s="36" t="s">
        <v>6646</v>
      </c>
      <c r="AD4261" s="36" t="s">
        <v>6184</v>
      </c>
      <c r="AE4261" s="36" t="s">
        <v>5685</v>
      </c>
      <c r="AF4261" s="36" t="s">
        <v>6767</v>
      </c>
      <c r="AG4261" s="36" t="s">
        <v>5952</v>
      </c>
      <c r="AH4261" s="36" t="s">
        <v>6563</v>
      </c>
      <c r="AI4261" s="36" t="s">
        <v>6768</v>
      </c>
      <c r="AJ4261" s="36" t="s">
        <v>6769</v>
      </c>
      <c r="AK4261" s="36" t="s">
        <v>6770</v>
      </c>
      <c r="AL4261" s="36" t="s">
        <v>6381</v>
      </c>
      <c r="AM4261" s="36" t="s">
        <v>884</v>
      </c>
      <c r="AN4261" s="36" t="s">
        <v>6771</v>
      </c>
      <c r="AP4261" s="22" t="e">
        <f t="shared" si="1884"/>
        <v>#VALUE!</v>
      </c>
      <c r="AQ4261" s="23" t="e">
        <f t="shared" si="1885"/>
        <v>#VALUE!</v>
      </c>
      <c r="AR4261" s="24" t="e">
        <f t="shared" si="1863"/>
        <v>#DIV/0!</v>
      </c>
      <c r="AZ4261" s="2">
        <f t="shared" si="1864"/>
        <v>1961</v>
      </c>
      <c r="BA4261" s="20" t="s">
        <v>94</v>
      </c>
      <c r="BB4261" s="15">
        <v>14.1</v>
      </c>
      <c r="BC4261" s="15">
        <v>13</v>
      </c>
      <c r="BD4261" s="15">
        <v>12.3</v>
      </c>
      <c r="BE4261" s="15">
        <v>11.7</v>
      </c>
      <c r="BF4261" s="15">
        <v>9.4</v>
      </c>
      <c r="BG4261" s="15">
        <v>8.4</v>
      </c>
      <c r="BH4261" s="15">
        <v>6.7</v>
      </c>
      <c r="BI4261" s="15">
        <v>7.1</v>
      </c>
      <c r="BJ4261" s="15">
        <v>7.8</v>
      </c>
      <c r="BK4261" s="15">
        <v>9.6999999999999993</v>
      </c>
      <c r="BL4261" s="15">
        <v>9.6999999999999993</v>
      </c>
      <c r="BM4261" s="15">
        <v>11.5</v>
      </c>
      <c r="BN4261" s="21">
        <f t="shared" si="1860"/>
        <v>10.116666666666667</v>
      </c>
      <c r="BP4261" s="22">
        <f t="shared" si="1861"/>
        <v>13.133333333333335</v>
      </c>
      <c r="BQ4261" s="23">
        <f t="shared" si="1862"/>
        <v>7.4000000000000012</v>
      </c>
      <c r="BR4261" s="24">
        <f t="shared" si="1869"/>
        <v>9.5719696969696955</v>
      </c>
      <c r="BZ4261" s="2">
        <f t="shared" si="1879"/>
        <v>1961</v>
      </c>
      <c r="CA4261" s="20" t="s">
        <v>94</v>
      </c>
      <c r="CB4261" s="15">
        <v>14.4</v>
      </c>
      <c r="CC4261" s="15">
        <v>13.9</v>
      </c>
      <c r="CD4261" s="15">
        <v>13.5</v>
      </c>
      <c r="CE4261" s="15">
        <v>12.3</v>
      </c>
      <c r="CF4261" s="15">
        <v>9.6999999999999993</v>
      </c>
      <c r="CG4261" s="15">
        <v>9.5</v>
      </c>
      <c r="CH4261" s="15">
        <v>7.8</v>
      </c>
      <c r="CI4261" s="15">
        <v>7.6</v>
      </c>
      <c r="CJ4261" s="15">
        <v>8.4</v>
      </c>
      <c r="CK4261" s="15">
        <v>10.1</v>
      </c>
      <c r="CL4261" s="15">
        <v>10.199999999999999</v>
      </c>
      <c r="CM4261" s="15">
        <v>12.3</v>
      </c>
      <c r="CN4261" s="21">
        <f t="shared" si="1874"/>
        <v>10.808333333333332</v>
      </c>
      <c r="CP4261" s="22">
        <f t="shared" si="1875"/>
        <v>13.933333333333332</v>
      </c>
      <c r="CQ4261" s="23">
        <f t="shared" si="1876"/>
        <v>8.2999999999999989</v>
      </c>
      <c r="CR4261" s="24">
        <f t="shared" si="1886"/>
        <v>9.6952020202020197</v>
      </c>
      <c r="CZ4261" s="2">
        <f t="shared" si="1880"/>
        <v>1961</v>
      </c>
      <c r="DA4261" s="35" t="s">
        <v>747</v>
      </c>
      <c r="DB4261" s="35" t="s">
        <v>748</v>
      </c>
      <c r="DC4261" s="35" t="s">
        <v>749</v>
      </c>
      <c r="DD4261" s="35" t="s">
        <v>750</v>
      </c>
      <c r="DE4261" s="35" t="s">
        <v>751</v>
      </c>
      <c r="DF4261" s="35" t="s">
        <v>752</v>
      </c>
      <c r="DG4261" s="35" t="s">
        <v>753</v>
      </c>
      <c r="DH4261" s="35" t="s">
        <v>754</v>
      </c>
      <c r="DI4261" s="35" t="s">
        <v>755</v>
      </c>
      <c r="DJ4261" s="35" t="s">
        <v>756</v>
      </c>
      <c r="DK4261" s="35" t="s">
        <v>757</v>
      </c>
      <c r="DL4261" s="35" t="s">
        <v>758</v>
      </c>
      <c r="DM4261" s="35" t="s">
        <v>759</v>
      </c>
      <c r="DN4261" s="35" t="s">
        <v>760</v>
      </c>
      <c r="DP4261" s="22" t="e">
        <f t="shared" si="1877"/>
        <v>#VALUE!</v>
      </c>
      <c r="DQ4261" s="23" t="e">
        <f t="shared" si="1878"/>
        <v>#VALUE!</v>
      </c>
      <c r="DR4261" s="24" t="e">
        <f t="shared" si="1887"/>
        <v>#DIV/0!</v>
      </c>
      <c r="DZ4261" s="2">
        <f t="shared" si="1873"/>
        <v>1961</v>
      </c>
      <c r="EA4261" s="35" t="s">
        <v>93</v>
      </c>
      <c r="EB4261" s="102" t="s">
        <v>1497</v>
      </c>
      <c r="EC4261" s="102" t="s">
        <v>6772</v>
      </c>
      <c r="ED4261" s="102" t="s">
        <v>1324</v>
      </c>
      <c r="EE4261" s="102" t="s">
        <v>2351</v>
      </c>
      <c r="EF4261" s="102" t="s">
        <v>5035</v>
      </c>
      <c r="EG4261" s="102" t="s">
        <v>6029</v>
      </c>
      <c r="EH4261" s="102" t="s">
        <v>5428</v>
      </c>
      <c r="EI4261" s="102" t="s">
        <v>5095</v>
      </c>
      <c r="EJ4261" s="102" t="s">
        <v>5155</v>
      </c>
      <c r="EK4261" s="102" t="s">
        <v>6075</v>
      </c>
      <c r="EL4261" s="102" t="s">
        <v>1345</v>
      </c>
      <c r="EM4261" s="102" t="s">
        <v>387</v>
      </c>
      <c r="EN4261" s="102" t="s">
        <v>6773</v>
      </c>
      <c r="EP4261" s="22" t="e">
        <f t="shared" si="1870"/>
        <v>#VALUE!</v>
      </c>
      <c r="EQ4261" s="23" t="e">
        <f t="shared" si="1871"/>
        <v>#VALUE!</v>
      </c>
      <c r="ER4261" s="24" t="e">
        <f t="shared" si="1883"/>
        <v>#DIV/0!</v>
      </c>
      <c r="EZ4261" s="2">
        <f t="shared" si="1872"/>
        <v>1961</v>
      </c>
      <c r="FA4261" s="20" t="s">
        <v>94</v>
      </c>
      <c r="FB4261" s="15">
        <v>12</v>
      </c>
      <c r="FC4261" s="15">
        <v>11</v>
      </c>
      <c r="FD4261" s="15">
        <v>9.4</v>
      </c>
      <c r="FE4261" s="15">
        <v>7.9</v>
      </c>
      <c r="FF4261" s="15">
        <v>4.0999999999999996</v>
      </c>
      <c r="FG4261" s="15">
        <v>4</v>
      </c>
      <c r="FH4261" s="15">
        <v>2.2999999999999998</v>
      </c>
      <c r="FI4261" s="15">
        <v>2.9</v>
      </c>
      <c r="FJ4261" s="15">
        <v>4.5</v>
      </c>
      <c r="FK4261" s="15">
        <v>6.8</v>
      </c>
      <c r="FL4261" s="15">
        <v>8.1999999999999993</v>
      </c>
      <c r="FM4261" s="15">
        <v>10.4</v>
      </c>
      <c r="FN4261" s="21">
        <f>SUM(FB4261:FM4261)/12</f>
        <v>6.958333333333333</v>
      </c>
      <c r="FP4261" s="22">
        <f t="shared" si="1881"/>
        <v>10.799999999999999</v>
      </c>
      <c r="FQ4261" s="23">
        <f t="shared" si="1882"/>
        <v>3.0666666666666664</v>
      </c>
      <c r="FR4261" s="24">
        <f t="shared" si="1888"/>
        <v>6.958333333333333</v>
      </c>
      <c r="FZ4261" s="2">
        <f t="shared" si="1891"/>
        <v>1961</v>
      </c>
      <c r="GA4261" s="35" t="s">
        <v>91</v>
      </c>
      <c r="GB4261" s="102" t="s">
        <v>4709</v>
      </c>
      <c r="GC4261" s="102" t="s">
        <v>567</v>
      </c>
      <c r="GD4261" s="102" t="s">
        <v>1262</v>
      </c>
      <c r="GE4261" s="102" t="s">
        <v>1551</v>
      </c>
      <c r="GF4261" s="102" t="s">
        <v>6774</v>
      </c>
      <c r="GG4261" s="102" t="s">
        <v>6775</v>
      </c>
      <c r="GH4261" s="102" t="s">
        <v>6384</v>
      </c>
      <c r="GI4261" s="102" t="s">
        <v>5145</v>
      </c>
      <c r="GJ4261" s="102" t="s">
        <v>5724</v>
      </c>
      <c r="GK4261" s="102" t="s">
        <v>6023</v>
      </c>
      <c r="GL4261" s="102" t="s">
        <v>5289</v>
      </c>
      <c r="GM4261" s="102" t="s">
        <v>2147</v>
      </c>
      <c r="GN4261" s="102" t="s">
        <v>6776</v>
      </c>
      <c r="GO4261" s="2"/>
      <c r="GP4261" s="22" t="e">
        <f t="shared" si="1889"/>
        <v>#VALUE!</v>
      </c>
      <c r="GQ4261" s="23" t="e">
        <f t="shared" si="1890"/>
        <v>#VALUE!</v>
      </c>
      <c r="GR4261" s="24" t="e">
        <f t="shared" si="1865"/>
        <v>#DIV/0!</v>
      </c>
      <c r="GS4261" s="22" t="e">
        <f>AVERAGE(Sheet1!AP4261,Sheet1!BP4261,Sheet1!CP4261,Sheet1!DP4260,Sheet1!EP4261,Sheet1!FP4261,Sheet1!GP4261)</f>
        <v>#VALUE!</v>
      </c>
      <c r="GT4261" s="23" t="e">
        <f>AVERAGE(Sheet1!AQ4261,Sheet1!BQ4261,Sheet1!CQ4261,Sheet1!DQ4260,Sheet1!EQ4261,Sheet1!FQ4261,Sheet1!GQ4261)</f>
        <v>#VALUE!</v>
      </c>
      <c r="GU4261" s="22" t="e">
        <f t="shared" si="1866"/>
        <v>#VALUE!</v>
      </c>
      <c r="GV4261" s="23" t="e">
        <f t="shared" si="1867"/>
        <v>#VALUE!</v>
      </c>
      <c r="GW4261" s="24" t="e">
        <f>AVERAGE(Sheet1!$AO4261,Sheet1!$BO4261,Sheet1!$CO4261,Sheet1!$DO4260,Sheet1!$EO4261,Sheet1!$FO4261,Sheet1!$GO4261)</f>
        <v>#DIV/0!</v>
      </c>
      <c r="GX4261" s="24" t="e">
        <f t="shared" si="1868"/>
        <v>#DIV/0!</v>
      </c>
    </row>
    <row r="4262" spans="27:206" ht="12.75" customHeight="1">
      <c r="AA4262" s="35" t="s">
        <v>140</v>
      </c>
      <c r="AB4262" s="36" t="s">
        <v>1047</v>
      </c>
      <c r="AC4262" s="36" t="s">
        <v>6081</v>
      </c>
      <c r="AD4262" s="36" t="s">
        <v>6777</v>
      </c>
      <c r="AE4262" s="36" t="s">
        <v>6778</v>
      </c>
      <c r="AF4262" s="36" t="s">
        <v>6779</v>
      </c>
      <c r="AG4262" s="36" t="s">
        <v>6780</v>
      </c>
      <c r="AH4262" s="36" t="s">
        <v>5126</v>
      </c>
      <c r="AI4262" s="36" t="s">
        <v>6723</v>
      </c>
      <c r="AJ4262" s="36" t="s">
        <v>6562</v>
      </c>
      <c r="AK4262" s="36" t="s">
        <v>6781</v>
      </c>
      <c r="AL4262" s="36" t="s">
        <v>6282</v>
      </c>
      <c r="AM4262" s="36" t="s">
        <v>6782</v>
      </c>
      <c r="AN4262" s="36" t="s">
        <v>6783</v>
      </c>
      <c r="AP4262" s="22" t="e">
        <f t="shared" si="1884"/>
        <v>#VALUE!</v>
      </c>
      <c r="AQ4262" s="23" t="e">
        <f t="shared" si="1885"/>
        <v>#VALUE!</v>
      </c>
      <c r="AR4262" s="24" t="e">
        <f t="shared" si="1863"/>
        <v>#DIV/0!</v>
      </c>
      <c r="AZ4262" s="2">
        <f t="shared" si="1864"/>
        <v>1962</v>
      </c>
      <c r="BA4262" s="20" t="s">
        <v>95</v>
      </c>
      <c r="BB4262" s="15">
        <v>12.4</v>
      </c>
      <c r="BC4262" s="15">
        <v>12.3</v>
      </c>
      <c r="BD4262" s="15">
        <v>12.3</v>
      </c>
      <c r="BE4262" s="15">
        <v>11.5</v>
      </c>
      <c r="BF4262" s="15">
        <v>9.9</v>
      </c>
      <c r="BG4262" s="15">
        <v>9.8000000000000007</v>
      </c>
      <c r="BH4262" s="15">
        <v>7.8</v>
      </c>
      <c r="BI4262" s="15">
        <v>6.7</v>
      </c>
      <c r="BJ4262" s="15">
        <v>7.8</v>
      </c>
      <c r="BK4262" s="15">
        <v>7.2</v>
      </c>
      <c r="BL4262" s="15">
        <v>9.6</v>
      </c>
      <c r="BM4262" s="15">
        <v>11.2</v>
      </c>
      <c r="BN4262" s="21">
        <f t="shared" si="1860"/>
        <v>9.875</v>
      </c>
      <c r="BP4262" s="22">
        <f t="shared" si="1861"/>
        <v>12.333333333333334</v>
      </c>
      <c r="BQ4262" s="23">
        <f t="shared" si="1862"/>
        <v>8.1</v>
      </c>
      <c r="BR4262" s="24">
        <f t="shared" si="1869"/>
        <v>9.6113636363636363</v>
      </c>
      <c r="BZ4262" s="2">
        <f t="shared" si="1879"/>
        <v>1962</v>
      </c>
      <c r="CA4262" s="20" t="s">
        <v>95</v>
      </c>
      <c r="CB4262" s="15">
        <v>13.5</v>
      </c>
      <c r="CC4262" s="15">
        <v>12.4</v>
      </c>
      <c r="CD4262" s="15">
        <v>13.2</v>
      </c>
      <c r="CE4262" s="15">
        <v>11.3</v>
      </c>
      <c r="CF4262" s="15">
        <v>9.5</v>
      </c>
      <c r="CG4262" s="15">
        <v>9.6999999999999993</v>
      </c>
      <c r="CH4262" s="15">
        <v>8.6</v>
      </c>
      <c r="CI4262" s="15">
        <v>7.2</v>
      </c>
      <c r="CJ4262" s="15">
        <v>8</v>
      </c>
      <c r="CK4262" s="15">
        <v>8.1</v>
      </c>
      <c r="CL4262" s="15">
        <v>10.1</v>
      </c>
      <c r="CM4262" s="15">
        <v>11.8</v>
      </c>
      <c r="CN4262" s="21">
        <f t="shared" si="1874"/>
        <v>10.283333333333331</v>
      </c>
      <c r="CP4262" s="22">
        <f t="shared" si="1875"/>
        <v>13.033333333333331</v>
      </c>
      <c r="CQ4262" s="23">
        <f t="shared" si="1876"/>
        <v>8.4999999999999982</v>
      </c>
      <c r="CR4262" s="24">
        <f t="shared" si="1886"/>
        <v>9.7452020202020186</v>
      </c>
      <c r="CZ4262" s="2">
        <f t="shared" si="1880"/>
        <v>1962</v>
      </c>
      <c r="DA4262" s="35" t="s">
        <v>94</v>
      </c>
      <c r="DB4262" s="102" t="s">
        <v>6322</v>
      </c>
      <c r="DC4262" s="102" t="s">
        <v>1196</v>
      </c>
      <c r="DD4262" s="102" t="s">
        <v>2340</v>
      </c>
      <c r="DE4262" s="102" t="s">
        <v>741</v>
      </c>
      <c r="DF4262" s="102" t="s">
        <v>6784</v>
      </c>
      <c r="DG4262" s="102" t="s">
        <v>6464</v>
      </c>
      <c r="DH4262" s="102" t="s">
        <v>6785</v>
      </c>
      <c r="DI4262" s="102" t="s">
        <v>6786</v>
      </c>
      <c r="DJ4262" s="102" t="s">
        <v>6787</v>
      </c>
      <c r="DK4262" s="102" t="s">
        <v>6307</v>
      </c>
      <c r="DL4262" s="102" t="s">
        <v>6623</v>
      </c>
      <c r="DM4262" s="102" t="s">
        <v>682</v>
      </c>
      <c r="DN4262" s="102" t="s">
        <v>6788</v>
      </c>
      <c r="DP4262" s="22" t="e">
        <f t="shared" si="1877"/>
        <v>#VALUE!</v>
      </c>
      <c r="DQ4262" s="23" t="e">
        <f t="shared" si="1878"/>
        <v>#VALUE!</v>
      </c>
      <c r="DR4262" s="24" t="e">
        <f t="shared" si="1887"/>
        <v>#DIV/0!</v>
      </c>
      <c r="DZ4262" s="2">
        <f t="shared" si="1873"/>
        <v>1962</v>
      </c>
      <c r="EA4262" s="1" t="s">
        <v>722</v>
      </c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P4262" s="22">
        <f t="shared" si="1870"/>
        <v>0</v>
      </c>
      <c r="EQ4262" s="23">
        <f t="shared" si="1871"/>
        <v>0</v>
      </c>
      <c r="ER4262" s="24" t="e">
        <f t="shared" si="1883"/>
        <v>#DIV/0!</v>
      </c>
      <c r="EZ4262" s="2">
        <f t="shared" si="1872"/>
        <v>1962</v>
      </c>
      <c r="FA4262" s="35" t="s">
        <v>72</v>
      </c>
      <c r="FB4262" s="102" t="s">
        <v>6789</v>
      </c>
      <c r="FC4262" s="102" t="s">
        <v>6790</v>
      </c>
      <c r="FD4262" s="102" t="s">
        <v>276</v>
      </c>
      <c r="FE4262" s="102" t="s">
        <v>5154</v>
      </c>
      <c r="FF4262" s="102" t="s">
        <v>6791</v>
      </c>
      <c r="FG4262" s="102" t="s">
        <v>5731</v>
      </c>
      <c r="FH4262" s="102" t="s">
        <v>5014</v>
      </c>
      <c r="FI4262" s="102" t="s">
        <v>6084</v>
      </c>
      <c r="FJ4262" s="102" t="s">
        <v>5937</v>
      </c>
      <c r="FK4262" s="102" t="s">
        <v>6255</v>
      </c>
      <c r="FL4262" s="102" t="s">
        <v>6437</v>
      </c>
      <c r="FM4262" s="102" t="s">
        <v>5932</v>
      </c>
      <c r="FN4262" s="102" t="s">
        <v>6792</v>
      </c>
      <c r="FP4262" s="22" t="e">
        <f t="shared" si="1881"/>
        <v>#VALUE!</v>
      </c>
      <c r="FQ4262" s="23" t="e">
        <f t="shared" si="1882"/>
        <v>#VALUE!</v>
      </c>
      <c r="FR4262" s="24">
        <f t="shared" si="1888"/>
        <v>6.958333333333333</v>
      </c>
      <c r="FZ4262" s="2">
        <f t="shared" si="1891"/>
        <v>1962</v>
      </c>
      <c r="GA4262" s="35" t="s">
        <v>92</v>
      </c>
      <c r="GB4262" s="102" t="s">
        <v>2711</v>
      </c>
      <c r="GC4262" s="102" t="s">
        <v>576</v>
      </c>
      <c r="GD4262" s="102" t="s">
        <v>2740</v>
      </c>
      <c r="GE4262" s="102" t="s">
        <v>3603</v>
      </c>
      <c r="GF4262" s="102" t="s">
        <v>5100</v>
      </c>
      <c r="GG4262" s="102" t="s">
        <v>5014</v>
      </c>
      <c r="GH4262" s="102" t="s">
        <v>5355</v>
      </c>
      <c r="GI4262" s="102" t="s">
        <v>5945</v>
      </c>
      <c r="GJ4262" s="102" t="s">
        <v>5993</v>
      </c>
      <c r="GK4262" s="102" t="s">
        <v>6077</v>
      </c>
      <c r="GL4262" s="102" t="s">
        <v>3114</v>
      </c>
      <c r="GM4262" s="102" t="s">
        <v>714</v>
      </c>
      <c r="GN4262" s="102" t="s">
        <v>6793</v>
      </c>
      <c r="GO4262" s="2"/>
      <c r="GP4262" s="22" t="e">
        <f t="shared" si="1889"/>
        <v>#VALUE!</v>
      </c>
      <c r="GQ4262" s="23" t="e">
        <f t="shared" si="1890"/>
        <v>#VALUE!</v>
      </c>
      <c r="GR4262" s="24" t="e">
        <f t="shared" si="1865"/>
        <v>#DIV/0!</v>
      </c>
      <c r="GS4262" s="22" t="e">
        <f>AVERAGE(Sheet1!AP4262,Sheet1!BP4262,Sheet1!CP4262,Sheet1!DP4261,Sheet1!EP4262,Sheet1!FP4262,Sheet1!GP4262)</f>
        <v>#VALUE!</v>
      </c>
      <c r="GT4262" s="23" t="e">
        <f>AVERAGE(Sheet1!AQ4262,Sheet1!BQ4262,Sheet1!CQ4262,Sheet1!DQ4261,Sheet1!EQ4262,Sheet1!FQ4262,Sheet1!GQ4262)</f>
        <v>#VALUE!</v>
      </c>
      <c r="GU4262" s="22" t="e">
        <f t="shared" si="1866"/>
        <v>#VALUE!</v>
      </c>
      <c r="GV4262" s="23" t="e">
        <f t="shared" si="1867"/>
        <v>#VALUE!</v>
      </c>
      <c r="GW4262" s="24" t="e">
        <f>AVERAGE(Sheet1!$AO4262,Sheet1!$BO4262,Sheet1!$CO4262,Sheet1!$DO4261,Sheet1!$EO4262,Sheet1!$FO4262,Sheet1!$GO4262)</f>
        <v>#DIV/0!</v>
      </c>
      <c r="GX4262" s="24" t="e">
        <f t="shared" si="1868"/>
        <v>#DIV/0!</v>
      </c>
    </row>
    <row r="4263" spans="27:206">
      <c r="AA4263" s="35" t="s">
        <v>142</v>
      </c>
      <c r="AB4263" s="36" t="s">
        <v>6212</v>
      </c>
      <c r="AC4263" s="36" t="s">
        <v>932</v>
      </c>
      <c r="AD4263" s="36" t="s">
        <v>6280</v>
      </c>
      <c r="AE4263" s="36" t="s">
        <v>6053</v>
      </c>
      <c r="AF4263" s="36" t="s">
        <v>5166</v>
      </c>
      <c r="AG4263" s="36" t="s">
        <v>6794</v>
      </c>
      <c r="AH4263" s="36" t="s">
        <v>5134</v>
      </c>
      <c r="AI4263" s="36" t="s">
        <v>5760</v>
      </c>
      <c r="AJ4263" s="36" t="s">
        <v>5260</v>
      </c>
      <c r="AK4263" s="36" t="s">
        <v>6795</v>
      </c>
      <c r="AL4263" s="36" t="s">
        <v>6796</v>
      </c>
      <c r="AM4263" s="36" t="s">
        <v>6797</v>
      </c>
      <c r="AN4263" s="36" t="s">
        <v>6798</v>
      </c>
      <c r="AP4263" s="22" t="e">
        <f t="shared" si="1884"/>
        <v>#VALUE!</v>
      </c>
      <c r="AQ4263" s="23" t="e">
        <f t="shared" si="1885"/>
        <v>#VALUE!</v>
      </c>
      <c r="AR4263" s="24" t="e">
        <f t="shared" si="1863"/>
        <v>#DIV/0!</v>
      </c>
      <c r="AZ4263" s="2">
        <f t="shared" si="1864"/>
        <v>1963</v>
      </c>
      <c r="BA4263" s="20" t="s">
        <v>96</v>
      </c>
      <c r="BB4263" s="15">
        <v>12.5</v>
      </c>
      <c r="BC4263" s="15">
        <v>11.6</v>
      </c>
      <c r="BD4263" s="15">
        <v>10.9</v>
      </c>
      <c r="BE4263" s="15">
        <v>10</v>
      </c>
      <c r="BF4263" s="15">
        <v>7.4</v>
      </c>
      <c r="BG4263" s="15">
        <v>7.9</v>
      </c>
      <c r="BH4263" s="15">
        <v>6.6</v>
      </c>
      <c r="BI4263" s="15">
        <v>6.9</v>
      </c>
      <c r="BJ4263" s="15">
        <v>7.7</v>
      </c>
      <c r="BK4263" s="15">
        <v>10.5</v>
      </c>
      <c r="BL4263" s="15">
        <v>9.5</v>
      </c>
      <c r="BM4263" s="15">
        <v>10.7</v>
      </c>
      <c r="BN4263" s="21">
        <f t="shared" si="1860"/>
        <v>9.35</v>
      </c>
      <c r="BP4263" s="22">
        <f t="shared" si="1861"/>
        <v>11.666666666666666</v>
      </c>
      <c r="BQ4263" s="23">
        <f t="shared" si="1862"/>
        <v>7.1333333333333329</v>
      </c>
      <c r="BR4263" s="24">
        <f t="shared" si="1869"/>
        <v>9.6022727272727266</v>
      </c>
      <c r="BZ4263" s="2">
        <f t="shared" si="1879"/>
        <v>1963</v>
      </c>
      <c r="CA4263" s="20" t="s">
        <v>96</v>
      </c>
      <c r="CB4263" s="15">
        <v>13.1</v>
      </c>
      <c r="CC4263" s="15">
        <v>12.2</v>
      </c>
      <c r="CD4263" s="15">
        <v>12.8</v>
      </c>
      <c r="CE4263" s="15">
        <v>10.7</v>
      </c>
      <c r="CF4263" s="15">
        <v>9.1999999999999993</v>
      </c>
      <c r="CG4263" s="15">
        <v>8.6999999999999993</v>
      </c>
      <c r="CH4263" s="15">
        <v>6.6</v>
      </c>
      <c r="CI4263" s="15">
        <v>7.3</v>
      </c>
      <c r="CJ4263" s="15">
        <v>8.5</v>
      </c>
      <c r="CK4263" s="15">
        <v>10.1</v>
      </c>
      <c r="CL4263" s="15">
        <v>9.6999999999999993</v>
      </c>
      <c r="CM4263" s="15">
        <v>11.7</v>
      </c>
      <c r="CN4263" s="21">
        <f t="shared" si="1874"/>
        <v>10.049999999999999</v>
      </c>
      <c r="CP4263" s="22">
        <f t="shared" si="1875"/>
        <v>12.699999999999998</v>
      </c>
      <c r="CQ4263" s="23">
        <f t="shared" si="1876"/>
        <v>7.5333333333333323</v>
      </c>
      <c r="CR4263" s="24">
        <f t="shared" si="1886"/>
        <v>9.7946969696969699</v>
      </c>
      <c r="CZ4263" s="2">
        <f t="shared" si="1880"/>
        <v>1963</v>
      </c>
      <c r="DA4263" s="35" t="s">
        <v>95</v>
      </c>
      <c r="DB4263" s="102" t="s">
        <v>2791</v>
      </c>
      <c r="DC4263" s="102" t="s">
        <v>3820</v>
      </c>
      <c r="DD4263" s="102" t="s">
        <v>2232</v>
      </c>
      <c r="DE4263" s="102" t="s">
        <v>6680</v>
      </c>
      <c r="DF4263" s="102" t="s">
        <v>5209</v>
      </c>
      <c r="DG4263" s="102" t="s">
        <v>5770</v>
      </c>
      <c r="DH4263" s="102" t="s">
        <v>6799</v>
      </c>
      <c r="DI4263" s="102" t="s">
        <v>6800</v>
      </c>
      <c r="DJ4263" s="102" t="s">
        <v>6759</v>
      </c>
      <c r="DK4263" s="102" t="s">
        <v>4967</v>
      </c>
      <c r="DL4263" s="102" t="s">
        <v>6801</v>
      </c>
      <c r="DM4263" s="102" t="s">
        <v>540</v>
      </c>
      <c r="DN4263" s="102" t="s">
        <v>6802</v>
      </c>
      <c r="DP4263" s="22" t="e">
        <f t="shared" si="1877"/>
        <v>#VALUE!</v>
      </c>
      <c r="DQ4263" s="23" t="e">
        <f t="shared" si="1878"/>
        <v>#VALUE!</v>
      </c>
      <c r="DR4263" s="24" t="e">
        <f t="shared" si="1887"/>
        <v>#DIV/0!</v>
      </c>
      <c r="DZ4263" s="2">
        <f t="shared" si="1873"/>
        <v>1963</v>
      </c>
      <c r="EA4263" s="35" t="s">
        <v>747</v>
      </c>
      <c r="EB4263" s="35" t="s">
        <v>748</v>
      </c>
      <c r="EC4263" s="35" t="s">
        <v>749</v>
      </c>
      <c r="ED4263" s="35" t="s">
        <v>750</v>
      </c>
      <c r="EE4263" s="35" t="s">
        <v>751</v>
      </c>
      <c r="EF4263" s="35" t="s">
        <v>752</v>
      </c>
      <c r="EG4263" s="35" t="s">
        <v>753</v>
      </c>
      <c r="EH4263" s="35" t="s">
        <v>754</v>
      </c>
      <c r="EI4263" s="35" t="s">
        <v>755</v>
      </c>
      <c r="EJ4263" s="35" t="s">
        <v>756</v>
      </c>
      <c r="EK4263" s="35" t="s">
        <v>757</v>
      </c>
      <c r="EL4263" s="35" t="s">
        <v>758</v>
      </c>
      <c r="EM4263" s="35" t="s">
        <v>759</v>
      </c>
      <c r="EN4263" s="35" t="s">
        <v>760</v>
      </c>
      <c r="EP4263" s="22" t="e">
        <f t="shared" si="1870"/>
        <v>#VALUE!</v>
      </c>
      <c r="EQ4263" s="23" t="e">
        <f t="shared" si="1871"/>
        <v>#VALUE!</v>
      </c>
      <c r="ER4263" s="24" t="e">
        <f t="shared" si="1883"/>
        <v>#DIV/0!</v>
      </c>
      <c r="EZ4263" s="2">
        <f t="shared" si="1872"/>
        <v>1963</v>
      </c>
      <c r="FA4263" s="35" t="s">
        <v>74</v>
      </c>
      <c r="FB4263" s="102" t="s">
        <v>2595</v>
      </c>
      <c r="FC4263" s="102" t="s">
        <v>1178</v>
      </c>
      <c r="FD4263" s="102" t="s">
        <v>5940</v>
      </c>
      <c r="FE4263" s="102" t="s">
        <v>5959</v>
      </c>
      <c r="FF4263" s="102" t="s">
        <v>5713</v>
      </c>
      <c r="FG4263" s="102" t="s">
        <v>5309</v>
      </c>
      <c r="FH4263" s="102" t="s">
        <v>6803</v>
      </c>
      <c r="FI4263" s="102" t="s">
        <v>6804</v>
      </c>
      <c r="FJ4263" s="102" t="s">
        <v>5460</v>
      </c>
      <c r="FK4263" s="102" t="s">
        <v>6805</v>
      </c>
      <c r="FL4263" s="102" t="s">
        <v>6806</v>
      </c>
      <c r="FM4263" s="102" t="s">
        <v>6591</v>
      </c>
      <c r="FN4263" s="102" t="s">
        <v>6807</v>
      </c>
      <c r="FP4263" s="22" t="e">
        <f t="shared" si="1881"/>
        <v>#VALUE!</v>
      </c>
      <c r="FQ4263" s="23" t="e">
        <f t="shared" si="1882"/>
        <v>#VALUE!</v>
      </c>
      <c r="FR4263" s="24">
        <f t="shared" si="1888"/>
        <v>6.958333333333333</v>
      </c>
      <c r="FZ4263" s="2">
        <f t="shared" si="1891"/>
        <v>1963</v>
      </c>
      <c r="GA4263" s="35" t="s">
        <v>93</v>
      </c>
      <c r="GB4263" s="102" t="s">
        <v>2495</v>
      </c>
      <c r="GC4263" s="102" t="s">
        <v>1263</v>
      </c>
      <c r="GD4263" s="102" t="s">
        <v>1457</v>
      </c>
      <c r="GE4263" s="102" t="s">
        <v>1812</v>
      </c>
      <c r="GF4263" s="102" t="s">
        <v>5948</v>
      </c>
      <c r="GG4263" s="102" t="s">
        <v>5945</v>
      </c>
      <c r="GH4263" s="102" t="s">
        <v>5852</v>
      </c>
      <c r="GI4263" s="102" t="s">
        <v>5559</v>
      </c>
      <c r="GJ4263" s="102" t="s">
        <v>6200</v>
      </c>
      <c r="GK4263" s="102" t="s">
        <v>5981</v>
      </c>
      <c r="GL4263" s="102" t="s">
        <v>5722</v>
      </c>
      <c r="GM4263" s="102" t="s">
        <v>342</v>
      </c>
      <c r="GN4263" s="102" t="s">
        <v>6808</v>
      </c>
      <c r="GO4263" s="2"/>
      <c r="GP4263" s="22" t="e">
        <f t="shared" si="1889"/>
        <v>#VALUE!</v>
      </c>
      <c r="GQ4263" s="23" t="e">
        <f t="shared" si="1890"/>
        <v>#VALUE!</v>
      </c>
      <c r="GR4263" s="24" t="e">
        <f t="shared" si="1865"/>
        <v>#DIV/0!</v>
      </c>
      <c r="GS4263" s="22" t="e">
        <f>AVERAGE(Sheet1!AP4263,Sheet1!BP4263,Sheet1!CP4263,Sheet1!DP4262,Sheet1!EP4263,Sheet1!FP4263,Sheet1!GP4263)</f>
        <v>#VALUE!</v>
      </c>
      <c r="GT4263" s="23" t="e">
        <f>AVERAGE(Sheet1!AQ4263,Sheet1!BQ4263,Sheet1!CQ4263,Sheet1!DQ4262,Sheet1!EQ4263,Sheet1!FQ4263,Sheet1!GQ4263)</f>
        <v>#VALUE!</v>
      </c>
      <c r="GU4263" s="22" t="e">
        <f t="shared" si="1866"/>
        <v>#VALUE!</v>
      </c>
      <c r="GV4263" s="23" t="e">
        <f t="shared" si="1867"/>
        <v>#VALUE!</v>
      </c>
      <c r="GW4263" s="24" t="e">
        <f>AVERAGE(Sheet1!$AO4263,Sheet1!$BO4263,Sheet1!$CO4263,Sheet1!$DO4262,Sheet1!$EO4263,Sheet1!$FO4263,Sheet1!$GO4263)</f>
        <v>#DIV/0!</v>
      </c>
      <c r="GX4263" s="24" t="e">
        <f t="shared" si="1868"/>
        <v>#DIV/0!</v>
      </c>
    </row>
    <row r="4264" spans="27:206">
      <c r="AA4264" s="35" t="s">
        <v>143</v>
      </c>
      <c r="AB4264" s="36" t="s">
        <v>4603</v>
      </c>
      <c r="AC4264" s="36" t="s">
        <v>6298</v>
      </c>
      <c r="AD4264" s="36" t="s">
        <v>6809</v>
      </c>
      <c r="AE4264" s="36" t="s">
        <v>5532</v>
      </c>
      <c r="AF4264" s="36" t="s">
        <v>6810</v>
      </c>
      <c r="AG4264" s="36" t="s">
        <v>6811</v>
      </c>
      <c r="AH4264" s="36" t="s">
        <v>6812</v>
      </c>
      <c r="AI4264" s="36" t="s">
        <v>6813</v>
      </c>
      <c r="AJ4264" s="36" t="s">
        <v>4975</v>
      </c>
      <c r="AK4264" s="36" t="s">
        <v>6814</v>
      </c>
      <c r="AL4264" s="36" t="s">
        <v>5679</v>
      </c>
      <c r="AM4264" s="36" t="s">
        <v>6285</v>
      </c>
      <c r="AN4264" s="36" t="s">
        <v>6815</v>
      </c>
      <c r="AP4264" s="22" t="e">
        <f t="shared" si="1884"/>
        <v>#VALUE!</v>
      </c>
      <c r="AQ4264" s="23" t="e">
        <f t="shared" si="1885"/>
        <v>#VALUE!</v>
      </c>
      <c r="AR4264" s="24" t="e">
        <f t="shared" si="1863"/>
        <v>#DIV/0!</v>
      </c>
      <c r="AZ4264" s="2">
        <f t="shared" si="1864"/>
        <v>1964</v>
      </c>
      <c r="BA4264" s="20" t="s">
        <v>97</v>
      </c>
      <c r="BB4264" s="15">
        <v>11.4</v>
      </c>
      <c r="BC4264" s="15">
        <v>11.5</v>
      </c>
      <c r="BD4264" s="15">
        <v>11</v>
      </c>
      <c r="BE4264" s="15">
        <v>11.5</v>
      </c>
      <c r="BF4264" s="15">
        <v>9.5</v>
      </c>
      <c r="BG4264" s="15">
        <v>7.8</v>
      </c>
      <c r="BH4264" s="15">
        <v>6.9</v>
      </c>
      <c r="BI4264" s="15">
        <v>7.8</v>
      </c>
      <c r="BJ4264" s="15">
        <v>8.3000000000000007</v>
      </c>
      <c r="BK4264" s="15">
        <v>8.6</v>
      </c>
      <c r="BL4264" s="15">
        <v>9.6999999999999993</v>
      </c>
      <c r="BM4264" s="15">
        <v>9.9</v>
      </c>
      <c r="BN4264" s="21">
        <f t="shared" ref="BN4264:BN4295" si="1892">SUM(BB4264:BM4264)/12</f>
        <v>9.4916666666666654</v>
      </c>
      <c r="BP4264" s="22">
        <f t="shared" ref="BP4264:BP4295" si="1893">SUM(BB4264+BC4264+BD4264)/3</f>
        <v>11.299999999999999</v>
      </c>
      <c r="BQ4264" s="23">
        <f t="shared" ref="BQ4264:BQ4295" si="1894">SUM(BG4264+BH4264+BI4264)/3</f>
        <v>7.5</v>
      </c>
      <c r="BR4264" s="24">
        <f t="shared" si="1869"/>
        <v>9.6037878787878785</v>
      </c>
      <c r="BZ4264" s="2">
        <f t="shared" si="1879"/>
        <v>1964</v>
      </c>
      <c r="CA4264" s="20" t="s">
        <v>97</v>
      </c>
      <c r="CB4264" s="15">
        <v>12.2</v>
      </c>
      <c r="CC4264" s="15">
        <v>12.9</v>
      </c>
      <c r="CD4264" s="15">
        <v>11.8</v>
      </c>
      <c r="CE4264" s="15">
        <v>11.6</v>
      </c>
      <c r="CF4264" s="15">
        <v>10.7</v>
      </c>
      <c r="CG4264" s="15">
        <v>9.1999999999999993</v>
      </c>
      <c r="CH4264" s="15">
        <v>8.3000000000000007</v>
      </c>
      <c r="CI4264" s="15">
        <v>8.8000000000000007</v>
      </c>
      <c r="CJ4264" s="15">
        <v>9.4</v>
      </c>
      <c r="CK4264" s="15">
        <v>9.5</v>
      </c>
      <c r="CL4264" s="15">
        <v>10.3</v>
      </c>
      <c r="CM4264" s="15">
        <v>10.9</v>
      </c>
      <c r="CN4264" s="21">
        <f t="shared" si="1874"/>
        <v>10.466666666666667</v>
      </c>
      <c r="CP4264" s="22">
        <f t="shared" si="1875"/>
        <v>12.300000000000002</v>
      </c>
      <c r="CQ4264" s="23">
        <f t="shared" si="1876"/>
        <v>8.7666666666666675</v>
      </c>
      <c r="CR4264" s="24">
        <f t="shared" si="1886"/>
        <v>9.8818181818181827</v>
      </c>
      <c r="CZ4264" s="2">
        <f t="shared" si="1880"/>
        <v>1964</v>
      </c>
      <c r="DA4264" s="35" t="s">
        <v>96</v>
      </c>
      <c r="DB4264" s="102" t="s">
        <v>1456</v>
      </c>
      <c r="DC4264" s="102" t="s">
        <v>5653</v>
      </c>
      <c r="DD4264" s="102" t="s">
        <v>4856</v>
      </c>
      <c r="DE4264" s="102" t="s">
        <v>5638</v>
      </c>
      <c r="DF4264" s="102" t="s">
        <v>6816</v>
      </c>
      <c r="DG4264" s="102" t="s">
        <v>6817</v>
      </c>
      <c r="DH4264" s="102" t="s">
        <v>5883</v>
      </c>
      <c r="DI4264" s="102" t="s">
        <v>5614</v>
      </c>
      <c r="DJ4264" s="102" t="s">
        <v>6030</v>
      </c>
      <c r="DK4264" s="102" t="s">
        <v>5511</v>
      </c>
      <c r="DL4264" s="102" t="s">
        <v>6029</v>
      </c>
      <c r="DM4264" s="102" t="s">
        <v>1218</v>
      </c>
      <c r="DN4264" s="102" t="s">
        <v>6818</v>
      </c>
      <c r="DP4264" s="22" t="e">
        <f t="shared" si="1877"/>
        <v>#VALUE!</v>
      </c>
      <c r="DQ4264" s="23" t="e">
        <f t="shared" si="1878"/>
        <v>#VALUE!</v>
      </c>
      <c r="DR4264" s="24" t="e">
        <f t="shared" si="1887"/>
        <v>#DIV/0!</v>
      </c>
      <c r="DZ4264" s="2">
        <f t="shared" si="1873"/>
        <v>1964</v>
      </c>
      <c r="EA4264" s="35" t="s">
        <v>94</v>
      </c>
      <c r="EB4264" s="102" t="s">
        <v>1165</v>
      </c>
      <c r="EC4264" s="102" t="s">
        <v>695</v>
      </c>
      <c r="ED4264" s="102" t="s">
        <v>2182</v>
      </c>
      <c r="EE4264" s="102" t="s">
        <v>884</v>
      </c>
      <c r="EF4264" s="102" t="s">
        <v>5402</v>
      </c>
      <c r="EG4264" s="102" t="s">
        <v>5312</v>
      </c>
      <c r="EH4264" s="102" t="s">
        <v>5843</v>
      </c>
      <c r="EI4264" s="102" t="s">
        <v>5069</v>
      </c>
      <c r="EJ4264" s="102" t="s">
        <v>6819</v>
      </c>
      <c r="EK4264" s="102" t="s">
        <v>1207</v>
      </c>
      <c r="EL4264" s="102" t="s">
        <v>6820</v>
      </c>
      <c r="EM4264" s="102" t="s">
        <v>2549</v>
      </c>
      <c r="EN4264" s="102" t="s">
        <v>6821</v>
      </c>
      <c r="EP4264" s="22" t="e">
        <f t="shared" si="1870"/>
        <v>#VALUE!</v>
      </c>
      <c r="EQ4264" s="23" t="e">
        <f t="shared" si="1871"/>
        <v>#VALUE!</v>
      </c>
      <c r="ER4264" s="24" t="e">
        <f t="shared" si="1883"/>
        <v>#DIV/0!</v>
      </c>
      <c r="EZ4264" s="2">
        <f t="shared" si="1872"/>
        <v>1964</v>
      </c>
      <c r="FA4264" s="35" t="s">
        <v>75</v>
      </c>
      <c r="FB4264" s="102" t="s">
        <v>3593</v>
      </c>
      <c r="FC4264" s="102" t="s">
        <v>623</v>
      </c>
      <c r="FD4264" s="102" t="s">
        <v>1109</v>
      </c>
      <c r="FE4264" s="102" t="s">
        <v>5353</v>
      </c>
      <c r="FF4264" s="102" t="s">
        <v>5999</v>
      </c>
      <c r="FG4264" s="102" t="s">
        <v>5204</v>
      </c>
      <c r="FH4264" s="102" t="s">
        <v>6761</v>
      </c>
      <c r="FI4264" s="102" t="s">
        <v>6563</v>
      </c>
      <c r="FJ4264" s="102" t="s">
        <v>6317</v>
      </c>
      <c r="FK4264" s="102" t="s">
        <v>742</v>
      </c>
      <c r="FL4264" s="102" t="s">
        <v>6065</v>
      </c>
      <c r="FM4264" s="102" t="s">
        <v>3138</v>
      </c>
      <c r="FN4264" s="102" t="s">
        <v>6822</v>
      </c>
      <c r="FP4264" s="22" t="e">
        <f t="shared" si="1881"/>
        <v>#VALUE!</v>
      </c>
      <c r="FQ4264" s="23" t="e">
        <f t="shared" si="1882"/>
        <v>#VALUE!</v>
      </c>
      <c r="FR4264" s="24">
        <f t="shared" si="1888"/>
        <v>6.958333333333333</v>
      </c>
      <c r="FZ4264" s="2">
        <f t="shared" si="1891"/>
        <v>1964</v>
      </c>
      <c r="GA4264" s="35" t="s">
        <v>94</v>
      </c>
      <c r="GB4264" s="102" t="s">
        <v>1528</v>
      </c>
      <c r="GC4264" s="102" t="s">
        <v>1957</v>
      </c>
      <c r="GD4264" s="102" t="s">
        <v>645</v>
      </c>
      <c r="GE4264" s="102" t="s">
        <v>2695</v>
      </c>
      <c r="GF4264" s="102" t="s">
        <v>5096</v>
      </c>
      <c r="GG4264" s="102" t="s">
        <v>5050</v>
      </c>
      <c r="GH4264" s="102" t="s">
        <v>5904</v>
      </c>
      <c r="GI4264" s="102" t="s">
        <v>5284</v>
      </c>
      <c r="GJ4264" s="102" t="s">
        <v>5346</v>
      </c>
      <c r="GK4264" s="102" t="s">
        <v>2422</v>
      </c>
      <c r="GL4264" s="102" t="s">
        <v>6251</v>
      </c>
      <c r="GM4264" s="102" t="s">
        <v>3774</v>
      </c>
      <c r="GN4264" s="102" t="s">
        <v>6823</v>
      </c>
      <c r="GO4264" s="2"/>
      <c r="GP4264" s="22" t="e">
        <f t="shared" si="1889"/>
        <v>#VALUE!</v>
      </c>
      <c r="GQ4264" s="23" t="e">
        <f t="shared" si="1890"/>
        <v>#VALUE!</v>
      </c>
      <c r="GR4264" s="24" t="e">
        <f t="shared" si="1865"/>
        <v>#DIV/0!</v>
      </c>
      <c r="GS4264" s="22" t="e">
        <f>AVERAGE(Sheet1!AP4264,Sheet1!BP4264,Sheet1!CP4264,Sheet1!DP4263,Sheet1!EP4264,Sheet1!FP4264,Sheet1!GP4264)</f>
        <v>#VALUE!</v>
      </c>
      <c r="GT4264" s="23" t="e">
        <f>AVERAGE(Sheet1!AQ4264,Sheet1!BQ4264,Sheet1!CQ4264,Sheet1!DQ4263,Sheet1!EQ4264,Sheet1!FQ4264,Sheet1!GQ4264)</f>
        <v>#VALUE!</v>
      </c>
      <c r="GU4264" s="22" t="e">
        <f t="shared" si="1866"/>
        <v>#VALUE!</v>
      </c>
      <c r="GV4264" s="23" t="e">
        <f t="shared" si="1867"/>
        <v>#VALUE!</v>
      </c>
      <c r="GW4264" s="24" t="e">
        <f>AVERAGE(Sheet1!$AO4264,Sheet1!$BO4264,Sheet1!$CO4264,Sheet1!$DO4263,Sheet1!$EO4264,Sheet1!$FO4264,Sheet1!$GO4264)</f>
        <v>#DIV/0!</v>
      </c>
      <c r="GX4264" s="24" t="e">
        <f t="shared" si="1868"/>
        <v>#DIV/0!</v>
      </c>
    </row>
    <row r="4265" spans="27:206">
      <c r="AA4265" s="35" t="s">
        <v>144</v>
      </c>
      <c r="AB4265" s="36" t="s">
        <v>6306</v>
      </c>
      <c r="AC4265" s="36" t="s">
        <v>1982</v>
      </c>
      <c r="AD4265" s="36" t="s">
        <v>5839</v>
      </c>
      <c r="AE4265" s="36" t="s">
        <v>5080</v>
      </c>
      <c r="AF4265" s="36" t="s">
        <v>5321</v>
      </c>
      <c r="AG4265" s="36" t="s">
        <v>6199</v>
      </c>
      <c r="AH4265" s="36" t="s">
        <v>6824</v>
      </c>
      <c r="AI4265" s="36" t="s">
        <v>6825</v>
      </c>
      <c r="AJ4265" s="36" t="s">
        <v>6826</v>
      </c>
      <c r="AK4265" s="36" t="s">
        <v>6468</v>
      </c>
      <c r="AL4265" s="36" t="s">
        <v>5799</v>
      </c>
      <c r="AM4265" s="36" t="s">
        <v>6827</v>
      </c>
      <c r="AN4265" s="36" t="s">
        <v>6828</v>
      </c>
      <c r="AP4265" s="22" t="e">
        <f t="shared" si="1884"/>
        <v>#VALUE!</v>
      </c>
      <c r="AQ4265" s="23" t="e">
        <f t="shared" si="1885"/>
        <v>#VALUE!</v>
      </c>
      <c r="AR4265" s="24" t="e">
        <f t="shared" ref="AR4265:AR4296" si="1895">AVERAGE(AN4255:AN4265)</f>
        <v>#DIV/0!</v>
      </c>
      <c r="AZ4265" s="2">
        <f t="shared" ref="AZ4265:AZ4296" si="1896">AZ4264+1</f>
        <v>1965</v>
      </c>
      <c r="BA4265" s="20" t="s">
        <v>98</v>
      </c>
      <c r="BB4265" s="15">
        <v>10.8</v>
      </c>
      <c r="BC4265" s="15">
        <v>11.8</v>
      </c>
      <c r="BD4265" s="15">
        <v>11.3</v>
      </c>
      <c r="BE4265" s="15">
        <v>8.6999999999999993</v>
      </c>
      <c r="BF4265" s="15">
        <v>9</v>
      </c>
      <c r="BG4265" s="15">
        <v>8.3000000000000007</v>
      </c>
      <c r="BH4265" s="15">
        <v>6.9</v>
      </c>
      <c r="BI4265" s="15">
        <v>7.6</v>
      </c>
      <c r="BJ4265" s="15">
        <v>8.5</v>
      </c>
      <c r="BK4265" s="15">
        <v>8.3000000000000007</v>
      </c>
      <c r="BL4265" s="15">
        <v>8.6</v>
      </c>
      <c r="BM4265" s="15">
        <v>11.6</v>
      </c>
      <c r="BN4265" s="21">
        <f t="shared" si="1892"/>
        <v>9.2833333333333332</v>
      </c>
      <c r="BP4265" s="22">
        <f t="shared" si="1893"/>
        <v>11.300000000000002</v>
      </c>
      <c r="BQ4265" s="23">
        <f t="shared" si="1894"/>
        <v>7.6000000000000005</v>
      </c>
      <c r="BR4265" s="24">
        <f t="shared" si="1869"/>
        <v>9.5765151515151512</v>
      </c>
      <c r="BZ4265" s="2">
        <f t="shared" si="1879"/>
        <v>1965</v>
      </c>
      <c r="CA4265" s="20" t="s">
        <v>98</v>
      </c>
      <c r="CB4265" s="15">
        <v>11.6</v>
      </c>
      <c r="CC4265" s="15">
        <v>13.1</v>
      </c>
      <c r="CD4265" s="15">
        <v>12.1</v>
      </c>
      <c r="CE4265" s="15">
        <v>10.1</v>
      </c>
      <c r="CF4265" s="15">
        <v>10.3</v>
      </c>
      <c r="CG4265" s="15">
        <v>9.6</v>
      </c>
      <c r="CH4265" s="15">
        <v>7.8</v>
      </c>
      <c r="CI4265" s="15">
        <v>8.5</v>
      </c>
      <c r="CJ4265" s="15">
        <v>8.9</v>
      </c>
      <c r="CK4265" s="15">
        <v>9</v>
      </c>
      <c r="CL4265" s="15">
        <v>9.5</v>
      </c>
      <c r="CM4265" s="15">
        <v>12.7</v>
      </c>
      <c r="CN4265" s="21">
        <f t="shared" si="1874"/>
        <v>10.266666666666667</v>
      </c>
      <c r="CP4265" s="22">
        <f t="shared" si="1875"/>
        <v>12.266666666666666</v>
      </c>
      <c r="CQ4265" s="23">
        <f t="shared" si="1876"/>
        <v>8.6333333333333329</v>
      </c>
      <c r="CR4265" s="24">
        <f t="shared" si="1886"/>
        <v>9.9507575757575761</v>
      </c>
      <c r="CZ4265" s="2">
        <f t="shared" si="1880"/>
        <v>1965</v>
      </c>
      <c r="DA4265" s="35" t="s">
        <v>97</v>
      </c>
      <c r="DB4265" s="102" t="s">
        <v>1207</v>
      </c>
      <c r="DC4265" s="102" t="s">
        <v>5053</v>
      </c>
      <c r="DD4265" s="102" t="s">
        <v>6348</v>
      </c>
      <c r="DE4265" s="102" t="s">
        <v>6829</v>
      </c>
      <c r="DF4265" s="102" t="s">
        <v>5225</v>
      </c>
      <c r="DG4265" s="102" t="s">
        <v>6830</v>
      </c>
      <c r="DH4265" s="102" t="s">
        <v>6831</v>
      </c>
      <c r="DI4265" s="102" t="s">
        <v>6214</v>
      </c>
      <c r="DJ4265" s="102" t="s">
        <v>6778</v>
      </c>
      <c r="DK4265" s="102" t="s">
        <v>5530</v>
      </c>
      <c r="DL4265" s="102" t="s">
        <v>5914</v>
      </c>
      <c r="DM4265" s="102" t="s">
        <v>6832</v>
      </c>
      <c r="DN4265" s="102" t="s">
        <v>6833</v>
      </c>
      <c r="DP4265" s="22" t="e">
        <f t="shared" si="1877"/>
        <v>#VALUE!</v>
      </c>
      <c r="DQ4265" s="23" t="e">
        <f t="shared" si="1878"/>
        <v>#VALUE!</v>
      </c>
      <c r="DR4265" s="24" t="e">
        <f t="shared" si="1887"/>
        <v>#DIV/0!</v>
      </c>
      <c r="DZ4265" s="2">
        <f t="shared" si="1873"/>
        <v>1965</v>
      </c>
      <c r="EA4265" s="35" t="s">
        <v>95</v>
      </c>
      <c r="EB4265" s="102" t="s">
        <v>1347</v>
      </c>
      <c r="EC4265" s="102" t="s">
        <v>263</v>
      </c>
      <c r="ED4265" s="102" t="s">
        <v>4468</v>
      </c>
      <c r="EE4265" s="102" t="s">
        <v>5932</v>
      </c>
      <c r="EF4265" s="102" t="s">
        <v>5107</v>
      </c>
      <c r="EG4265" s="102" t="s">
        <v>4973</v>
      </c>
      <c r="EH4265" s="102" t="s">
        <v>5297</v>
      </c>
      <c r="EI4265" s="102" t="s">
        <v>5028</v>
      </c>
      <c r="EJ4265" s="102" t="s">
        <v>6834</v>
      </c>
      <c r="EK4265" s="102" t="s">
        <v>5301</v>
      </c>
      <c r="EL4265" s="102" t="s">
        <v>5575</v>
      </c>
      <c r="EM4265" s="102" t="s">
        <v>2386</v>
      </c>
      <c r="EN4265" s="102" t="s">
        <v>6835</v>
      </c>
      <c r="EP4265" s="22" t="e">
        <f t="shared" si="1870"/>
        <v>#VALUE!</v>
      </c>
      <c r="EQ4265" s="23" t="e">
        <f t="shared" si="1871"/>
        <v>#VALUE!</v>
      </c>
      <c r="ER4265" s="24" t="e">
        <f t="shared" si="1883"/>
        <v>#DIV/0!</v>
      </c>
      <c r="EZ4265" s="2">
        <f t="shared" si="1872"/>
        <v>1965</v>
      </c>
      <c r="FA4265" s="35" t="s">
        <v>76</v>
      </c>
      <c r="FB4265" s="102" t="s">
        <v>4320</v>
      </c>
      <c r="FC4265" s="102" t="s">
        <v>1531</v>
      </c>
      <c r="FD4265" s="102" t="s">
        <v>6836</v>
      </c>
      <c r="FE4265" s="102" t="s">
        <v>6301</v>
      </c>
      <c r="FF4265" s="102" t="s">
        <v>5090</v>
      </c>
      <c r="FG4265" s="102" t="s">
        <v>6837</v>
      </c>
      <c r="FH4265" s="102" t="s">
        <v>6838</v>
      </c>
      <c r="FI4265" s="102" t="s">
        <v>6839</v>
      </c>
      <c r="FJ4265" s="102" t="s">
        <v>6840</v>
      </c>
      <c r="FK4265" s="102" t="s">
        <v>780</v>
      </c>
      <c r="FL4265" s="102" t="s">
        <v>6841</v>
      </c>
      <c r="FM4265" s="102" t="s">
        <v>4773</v>
      </c>
      <c r="FN4265" s="102" t="s">
        <v>6842</v>
      </c>
      <c r="FP4265" s="22" t="e">
        <f t="shared" si="1881"/>
        <v>#VALUE!</v>
      </c>
      <c r="FQ4265" s="23" t="e">
        <f t="shared" si="1882"/>
        <v>#VALUE!</v>
      </c>
      <c r="FR4265" s="24">
        <f t="shared" si="1888"/>
        <v>6.958333333333333</v>
      </c>
      <c r="FZ4265" s="2">
        <f t="shared" si="1891"/>
        <v>1965</v>
      </c>
      <c r="GA4265" s="35" t="s">
        <v>95</v>
      </c>
      <c r="GB4265" s="102" t="s">
        <v>1270</v>
      </c>
      <c r="GC4265" s="102" t="s">
        <v>1045</v>
      </c>
      <c r="GD4265" s="102" t="s">
        <v>5646</v>
      </c>
      <c r="GE4265" s="102" t="s">
        <v>613</v>
      </c>
      <c r="GF4265" s="102" t="s">
        <v>5154</v>
      </c>
      <c r="GG4265" s="102" t="s">
        <v>5406</v>
      </c>
      <c r="GH4265" s="102" t="s">
        <v>5406</v>
      </c>
      <c r="GI4265" s="102" t="s">
        <v>5312</v>
      </c>
      <c r="GJ4265" s="102" t="s">
        <v>5184</v>
      </c>
      <c r="GK4265" s="102" t="s">
        <v>5232</v>
      </c>
      <c r="GL4265" s="102" t="s">
        <v>492</v>
      </c>
      <c r="GM4265" s="102" t="s">
        <v>2529</v>
      </c>
      <c r="GN4265" s="102" t="s">
        <v>6843</v>
      </c>
      <c r="GO4265" s="2"/>
      <c r="GP4265" s="22" t="e">
        <f t="shared" si="1889"/>
        <v>#VALUE!</v>
      </c>
      <c r="GQ4265" s="23" t="e">
        <f t="shared" si="1890"/>
        <v>#VALUE!</v>
      </c>
      <c r="GR4265" s="24" t="e">
        <f t="shared" si="1865"/>
        <v>#DIV/0!</v>
      </c>
      <c r="GS4265" s="22" t="e">
        <f>AVERAGE(Sheet1!AP4265,Sheet1!BP4265,Sheet1!CP4265,Sheet1!DP4264,Sheet1!EP4265,Sheet1!FP4265,Sheet1!GP4265)</f>
        <v>#VALUE!</v>
      </c>
      <c r="GT4265" s="23" t="e">
        <f>AVERAGE(Sheet1!AQ4265,Sheet1!BQ4265,Sheet1!CQ4265,Sheet1!DQ4264,Sheet1!EQ4265,Sheet1!FQ4265,Sheet1!GQ4265)</f>
        <v>#VALUE!</v>
      </c>
      <c r="GU4265" s="22" t="e">
        <f t="shared" si="1866"/>
        <v>#VALUE!</v>
      </c>
      <c r="GV4265" s="23" t="e">
        <f t="shared" si="1867"/>
        <v>#VALUE!</v>
      </c>
      <c r="GW4265" s="24" t="e">
        <f>AVERAGE(Sheet1!$AO4265,Sheet1!$BO4265,Sheet1!$CO4265,Sheet1!$DO4264,Sheet1!$EO4265,Sheet1!$FO4265,Sheet1!$GO4265)</f>
        <v>#DIV/0!</v>
      </c>
      <c r="GX4265" s="24" t="e">
        <f t="shared" si="1868"/>
        <v>#DIV/0!</v>
      </c>
    </row>
    <row r="4266" spans="27:206">
      <c r="AA4266" s="35" t="s">
        <v>145</v>
      </c>
      <c r="AB4266" s="36" t="s">
        <v>2864</v>
      </c>
      <c r="AC4266" s="36" t="s">
        <v>3021</v>
      </c>
      <c r="AD4266" s="36" t="s">
        <v>6844</v>
      </c>
      <c r="AE4266" s="36" t="s">
        <v>6152</v>
      </c>
      <c r="AF4266" s="36" t="s">
        <v>6845</v>
      </c>
      <c r="AG4266" s="36" t="s">
        <v>6846</v>
      </c>
      <c r="AH4266" s="36" t="s">
        <v>5041</v>
      </c>
      <c r="AI4266" s="36" t="s">
        <v>5418</v>
      </c>
      <c r="AJ4266" s="36" t="s">
        <v>5878</v>
      </c>
      <c r="AK4266" s="36" t="s">
        <v>6847</v>
      </c>
      <c r="AL4266" s="36" t="s">
        <v>6848</v>
      </c>
      <c r="AM4266" s="36" t="s">
        <v>6849</v>
      </c>
      <c r="AN4266" s="36" t="s">
        <v>6850</v>
      </c>
      <c r="AP4266" s="22" t="e">
        <f t="shared" si="1884"/>
        <v>#VALUE!</v>
      </c>
      <c r="AQ4266" s="23" t="e">
        <f t="shared" si="1885"/>
        <v>#VALUE!</v>
      </c>
      <c r="AR4266" s="24" t="e">
        <f t="shared" si="1895"/>
        <v>#DIV/0!</v>
      </c>
      <c r="AZ4266" s="2">
        <f t="shared" si="1896"/>
        <v>1966</v>
      </c>
      <c r="BA4266" s="20" t="s">
        <v>99</v>
      </c>
      <c r="BB4266" s="15">
        <v>11.7</v>
      </c>
      <c r="BC4266" s="15">
        <v>12.1</v>
      </c>
      <c r="BD4266" s="15">
        <v>12.3</v>
      </c>
      <c r="BE4266" s="15">
        <v>10.7</v>
      </c>
      <c r="BF4266" s="15">
        <v>9.1999999999999993</v>
      </c>
      <c r="BG4266" s="15">
        <v>7.2</v>
      </c>
      <c r="BH4266" s="15">
        <v>6.6</v>
      </c>
      <c r="BI4266" s="15">
        <v>6.9</v>
      </c>
      <c r="BJ4266" s="15">
        <v>8.1</v>
      </c>
      <c r="BK4266" s="15">
        <v>8.6</v>
      </c>
      <c r="BL4266" s="15">
        <v>10</v>
      </c>
      <c r="BM4266" s="15">
        <v>10</v>
      </c>
      <c r="BN4266" s="21">
        <f t="shared" si="1892"/>
        <v>9.4499999999999993</v>
      </c>
      <c r="BP4266" s="22">
        <f t="shared" si="1893"/>
        <v>12.033333333333331</v>
      </c>
      <c r="BQ4266" s="23">
        <f t="shared" si="1894"/>
        <v>6.9000000000000012</v>
      </c>
      <c r="BR4266" s="24">
        <f t="shared" si="1869"/>
        <v>9.5712121212121204</v>
      </c>
      <c r="BZ4266" s="2">
        <f t="shared" si="1879"/>
        <v>1966</v>
      </c>
      <c r="CA4266" s="20" t="s">
        <v>99</v>
      </c>
      <c r="CB4266" s="15">
        <v>12.6</v>
      </c>
      <c r="CC4266" s="15">
        <v>13.6</v>
      </c>
      <c r="CD4266" s="15">
        <v>13.3</v>
      </c>
      <c r="CE4266" s="15">
        <v>11.6</v>
      </c>
      <c r="CF4266" s="15">
        <v>10.6</v>
      </c>
      <c r="CG4266" s="15">
        <v>8.4</v>
      </c>
      <c r="CH4266" s="15">
        <v>7.6</v>
      </c>
      <c r="CI4266" s="15">
        <v>7.7</v>
      </c>
      <c r="CJ4266" s="15">
        <v>8.6</v>
      </c>
      <c r="CK4266" s="15">
        <v>9.3000000000000007</v>
      </c>
      <c r="CL4266" s="15">
        <v>10.7</v>
      </c>
      <c r="CM4266" s="15">
        <v>11.8</v>
      </c>
      <c r="CN4266" s="21">
        <f t="shared" si="1874"/>
        <v>10.483333333333333</v>
      </c>
      <c r="CP4266" s="22">
        <f t="shared" si="1875"/>
        <v>13.166666666666666</v>
      </c>
      <c r="CQ4266" s="23">
        <f t="shared" si="1876"/>
        <v>7.8999999999999995</v>
      </c>
      <c r="CR4266" s="24">
        <f t="shared" si="1886"/>
        <v>10.059090909090909</v>
      </c>
      <c r="CZ4266" s="2">
        <f t="shared" si="1880"/>
        <v>1966</v>
      </c>
      <c r="DA4266" s="35" t="s">
        <v>98</v>
      </c>
      <c r="DB4266" s="102" t="s">
        <v>6790</v>
      </c>
      <c r="DC4266" s="102" t="s">
        <v>5950</v>
      </c>
      <c r="DD4266" s="102" t="s">
        <v>5189</v>
      </c>
      <c r="DE4266" s="102" t="s">
        <v>6851</v>
      </c>
      <c r="DF4266" s="102" t="s">
        <v>5201</v>
      </c>
      <c r="DG4266" s="102" t="s">
        <v>4980</v>
      </c>
      <c r="DH4266" s="102" t="s">
        <v>6506</v>
      </c>
      <c r="DI4266" s="102" t="s">
        <v>5421</v>
      </c>
      <c r="DJ4266" s="102" t="s">
        <v>6852</v>
      </c>
      <c r="DK4266" s="102" t="s">
        <v>5074</v>
      </c>
      <c r="DL4266" s="102" t="s">
        <v>5984</v>
      </c>
      <c r="DM4266" s="102" t="s">
        <v>1132</v>
      </c>
      <c r="DN4266" s="102" t="s">
        <v>6853</v>
      </c>
      <c r="DP4266" s="22" t="e">
        <f t="shared" si="1877"/>
        <v>#VALUE!</v>
      </c>
      <c r="DQ4266" s="23" t="e">
        <f t="shared" si="1878"/>
        <v>#VALUE!</v>
      </c>
      <c r="DR4266" s="24" t="e">
        <f t="shared" si="1887"/>
        <v>#DIV/0!</v>
      </c>
      <c r="DZ4266" s="2">
        <f t="shared" si="1873"/>
        <v>1966</v>
      </c>
      <c r="EA4266" s="35" t="s">
        <v>96</v>
      </c>
      <c r="EB4266" s="102" t="s">
        <v>1981</v>
      </c>
      <c r="EC4266" s="102" t="s">
        <v>1497</v>
      </c>
      <c r="ED4266" s="102" t="s">
        <v>2073</v>
      </c>
      <c r="EE4266" s="102" t="s">
        <v>958</v>
      </c>
      <c r="EF4266" s="102" t="s">
        <v>5780</v>
      </c>
      <c r="EG4266" s="102" t="s">
        <v>5079</v>
      </c>
      <c r="EH4266" s="102" t="s">
        <v>5290</v>
      </c>
      <c r="EI4266" s="102" t="s">
        <v>5879</v>
      </c>
      <c r="EJ4266" s="102" t="s">
        <v>5105</v>
      </c>
      <c r="EK4266" s="102" t="s">
        <v>6854</v>
      </c>
      <c r="EL4266" s="102" t="s">
        <v>6041</v>
      </c>
      <c r="EM4266" s="102" t="s">
        <v>1966</v>
      </c>
      <c r="EN4266" s="102" t="s">
        <v>6855</v>
      </c>
      <c r="EP4266" s="22" t="e">
        <f t="shared" si="1870"/>
        <v>#VALUE!</v>
      </c>
      <c r="EQ4266" s="23" t="e">
        <f t="shared" si="1871"/>
        <v>#VALUE!</v>
      </c>
      <c r="ER4266" s="24" t="e">
        <f t="shared" si="1883"/>
        <v>#DIV/0!</v>
      </c>
      <c r="EZ4266" s="2">
        <f t="shared" si="1872"/>
        <v>1966</v>
      </c>
      <c r="FA4266" s="35" t="s">
        <v>77</v>
      </c>
      <c r="FB4266" s="102" t="s">
        <v>6737</v>
      </c>
      <c r="FC4266" s="102" t="s">
        <v>3564</v>
      </c>
      <c r="FD4266" s="102" t="s">
        <v>6856</v>
      </c>
      <c r="FE4266" s="102" t="s">
        <v>6782</v>
      </c>
      <c r="FF4266" s="102" t="s">
        <v>6229</v>
      </c>
      <c r="FG4266" s="102" t="s">
        <v>6857</v>
      </c>
      <c r="FH4266" s="102" t="s">
        <v>6858</v>
      </c>
      <c r="FI4266" s="102" t="s">
        <v>6434</v>
      </c>
      <c r="FJ4266" s="102" t="s">
        <v>5759</v>
      </c>
      <c r="FK4266" s="102" t="s">
        <v>5658</v>
      </c>
      <c r="FL4266" s="102" t="s">
        <v>5950</v>
      </c>
      <c r="FM4266" s="102" t="s">
        <v>3441</v>
      </c>
      <c r="FN4266" s="102" t="s">
        <v>6859</v>
      </c>
      <c r="FP4266" s="22" t="e">
        <f t="shared" si="1881"/>
        <v>#VALUE!</v>
      </c>
      <c r="FQ4266" s="23" t="e">
        <f t="shared" si="1882"/>
        <v>#VALUE!</v>
      </c>
      <c r="FR4266" s="24">
        <f t="shared" si="1888"/>
        <v>6.958333333333333</v>
      </c>
      <c r="FZ4266" s="2">
        <f t="shared" si="1891"/>
        <v>1966</v>
      </c>
      <c r="GA4266" s="35" t="s">
        <v>96</v>
      </c>
      <c r="GB4266" s="102" t="s">
        <v>2105</v>
      </c>
      <c r="GC4266" s="102" t="s">
        <v>2549</v>
      </c>
      <c r="GD4266" s="102" t="s">
        <v>2595</v>
      </c>
      <c r="GE4266" s="102" t="s">
        <v>958</v>
      </c>
      <c r="GF4266" s="102" t="s">
        <v>5964</v>
      </c>
      <c r="GG4266" s="102" t="s">
        <v>5156</v>
      </c>
      <c r="GH4266" s="102" t="s">
        <v>5090</v>
      </c>
      <c r="GI4266" s="102" t="s">
        <v>6860</v>
      </c>
      <c r="GJ4266" s="102" t="s">
        <v>5527</v>
      </c>
      <c r="GK4266" s="102" t="s">
        <v>2072</v>
      </c>
      <c r="GL4266" s="102" t="s">
        <v>6107</v>
      </c>
      <c r="GM4266" s="102" t="s">
        <v>566</v>
      </c>
      <c r="GN4266" s="102" t="s">
        <v>6861</v>
      </c>
      <c r="GO4266" s="2"/>
      <c r="GP4266" s="22" t="e">
        <f t="shared" si="1889"/>
        <v>#VALUE!</v>
      </c>
      <c r="GQ4266" s="23" t="e">
        <f t="shared" si="1890"/>
        <v>#VALUE!</v>
      </c>
      <c r="GR4266" s="24" t="e">
        <f t="shared" si="1865"/>
        <v>#DIV/0!</v>
      </c>
      <c r="GS4266" s="22" t="e">
        <f>AVERAGE(Sheet1!AP4266,Sheet1!BP4266,Sheet1!CP4266,Sheet1!DP4265,Sheet1!EP4266,Sheet1!FP4266,Sheet1!GP4266)</f>
        <v>#VALUE!</v>
      </c>
      <c r="GT4266" s="23" t="e">
        <f>AVERAGE(Sheet1!AQ4266,Sheet1!BQ4266,Sheet1!CQ4266,Sheet1!DQ4265,Sheet1!EQ4266,Sheet1!FQ4266,Sheet1!GQ4266)</f>
        <v>#VALUE!</v>
      </c>
      <c r="GU4266" s="22" t="e">
        <f t="shared" si="1866"/>
        <v>#VALUE!</v>
      </c>
      <c r="GV4266" s="23" t="e">
        <f t="shared" si="1867"/>
        <v>#VALUE!</v>
      </c>
      <c r="GW4266" s="24" t="e">
        <f>AVERAGE(Sheet1!$AO4266,Sheet1!$BO4266,Sheet1!$CO4266,Sheet1!$DO4265,Sheet1!$EO4266,Sheet1!$FO4266,Sheet1!$GO4266)</f>
        <v>#DIV/0!</v>
      </c>
      <c r="GX4266" s="24" t="e">
        <f t="shared" si="1868"/>
        <v>#DIV/0!</v>
      </c>
    </row>
    <row r="4267" spans="27:206">
      <c r="AA4267" s="35" t="s">
        <v>146</v>
      </c>
      <c r="AB4267" s="36" t="s">
        <v>2296</v>
      </c>
      <c r="AC4267" s="36" t="s">
        <v>6461</v>
      </c>
      <c r="AD4267" s="36" t="s">
        <v>6862</v>
      </c>
      <c r="AE4267" s="36" t="s">
        <v>6863</v>
      </c>
      <c r="AF4267" s="36" t="s">
        <v>5059</v>
      </c>
      <c r="AG4267" s="36" t="s">
        <v>6084</v>
      </c>
      <c r="AH4267" s="36" t="s">
        <v>6629</v>
      </c>
      <c r="AI4267" s="36" t="s">
        <v>4981</v>
      </c>
      <c r="AJ4267" s="36" t="s">
        <v>5280</v>
      </c>
      <c r="AK4267" s="36" t="s">
        <v>6864</v>
      </c>
      <c r="AL4267" s="36" t="s">
        <v>6865</v>
      </c>
      <c r="AM4267" s="36" t="s">
        <v>5540</v>
      </c>
      <c r="AN4267" s="36" t="s">
        <v>6866</v>
      </c>
      <c r="AP4267" s="22" t="e">
        <f t="shared" si="1884"/>
        <v>#VALUE!</v>
      </c>
      <c r="AQ4267" s="23" t="e">
        <f t="shared" si="1885"/>
        <v>#VALUE!</v>
      </c>
      <c r="AR4267" s="24" t="e">
        <f t="shared" si="1895"/>
        <v>#DIV/0!</v>
      </c>
      <c r="AZ4267" s="2">
        <f t="shared" si="1896"/>
        <v>1967</v>
      </c>
      <c r="BA4267" s="20" t="s">
        <v>100</v>
      </c>
      <c r="BB4267" s="15">
        <v>11.4</v>
      </c>
      <c r="BC4267" s="15">
        <v>11.7</v>
      </c>
      <c r="BD4267" s="15">
        <v>11</v>
      </c>
      <c r="BE4267" s="15">
        <v>10.5</v>
      </c>
      <c r="BF4267" s="15">
        <v>9.1999999999999993</v>
      </c>
      <c r="BG4267" s="15">
        <v>8.6</v>
      </c>
      <c r="BH4267" s="15">
        <v>7.1</v>
      </c>
      <c r="BI4267" s="15">
        <v>7.2</v>
      </c>
      <c r="BJ4267" s="15">
        <v>8</v>
      </c>
      <c r="BK4267" s="15">
        <v>8.8000000000000007</v>
      </c>
      <c r="BL4267" s="15">
        <v>9.3000000000000007</v>
      </c>
      <c r="BM4267" s="15">
        <v>10.3</v>
      </c>
      <c r="BN4267" s="21">
        <f t="shared" si="1892"/>
        <v>9.4249999999999989</v>
      </c>
      <c r="BP4267" s="22">
        <f t="shared" si="1893"/>
        <v>11.366666666666667</v>
      </c>
      <c r="BQ4267" s="23">
        <f t="shared" si="1894"/>
        <v>7.6333333333333329</v>
      </c>
      <c r="BR4267" s="24">
        <f t="shared" si="1869"/>
        <v>9.5272727272727273</v>
      </c>
      <c r="BZ4267" s="2">
        <f t="shared" si="1879"/>
        <v>1967</v>
      </c>
      <c r="CA4267" s="20" t="s">
        <v>100</v>
      </c>
      <c r="CB4267" s="15">
        <v>12.7</v>
      </c>
      <c r="CC4267" s="15">
        <v>13.6</v>
      </c>
      <c r="CD4267" s="15">
        <v>12.7</v>
      </c>
      <c r="CE4267" s="15">
        <v>12.1</v>
      </c>
      <c r="CF4267" s="15">
        <v>9.9</v>
      </c>
      <c r="CG4267" s="15">
        <v>9.3000000000000007</v>
      </c>
      <c r="CH4267" s="15">
        <v>8.1</v>
      </c>
      <c r="CI4267" s="15">
        <v>7.2</v>
      </c>
      <c r="CJ4267" s="15">
        <v>7.8</v>
      </c>
      <c r="CK4267" s="15">
        <v>9</v>
      </c>
      <c r="CL4267" s="15">
        <v>9.6</v>
      </c>
      <c r="CM4267" s="15">
        <v>10.8</v>
      </c>
      <c r="CN4267" s="21">
        <f t="shared" si="1874"/>
        <v>10.233333333333333</v>
      </c>
      <c r="CP4267" s="22">
        <f t="shared" si="1875"/>
        <v>13</v>
      </c>
      <c r="CQ4267" s="23">
        <f t="shared" si="1876"/>
        <v>8.1999999999999993</v>
      </c>
      <c r="CR4267" s="24">
        <f t="shared" si="1886"/>
        <v>10.093939393939394</v>
      </c>
      <c r="CZ4267" s="2">
        <f t="shared" si="1880"/>
        <v>1967</v>
      </c>
      <c r="DA4267" s="35" t="s">
        <v>99</v>
      </c>
      <c r="DB4267" s="102" t="s">
        <v>896</v>
      </c>
      <c r="DC4267" s="102" t="s">
        <v>6867</v>
      </c>
      <c r="DD4267" s="102" t="s">
        <v>4822</v>
      </c>
      <c r="DE4267" s="102" t="s">
        <v>5600</v>
      </c>
      <c r="DF4267" s="102" t="s">
        <v>5713</v>
      </c>
      <c r="DG4267" s="102" t="s">
        <v>6357</v>
      </c>
      <c r="DH4267" s="102" t="s">
        <v>6868</v>
      </c>
      <c r="DI4267" s="102" t="s">
        <v>5202</v>
      </c>
      <c r="DJ4267" s="102" t="s">
        <v>6869</v>
      </c>
      <c r="DK4267" s="102" t="s">
        <v>6814</v>
      </c>
      <c r="DL4267" s="102" t="s">
        <v>5914</v>
      </c>
      <c r="DM4267" s="102" t="s">
        <v>6870</v>
      </c>
      <c r="DN4267" s="102" t="s">
        <v>6871</v>
      </c>
      <c r="DP4267" s="22" t="e">
        <f t="shared" si="1877"/>
        <v>#VALUE!</v>
      </c>
      <c r="DQ4267" s="23" t="e">
        <f t="shared" si="1878"/>
        <v>#VALUE!</v>
      </c>
      <c r="DR4267" s="24" t="e">
        <f t="shared" si="1887"/>
        <v>#DIV/0!</v>
      </c>
      <c r="DZ4267" s="2">
        <f t="shared" si="1873"/>
        <v>1967</v>
      </c>
      <c r="EA4267" s="35" t="s">
        <v>97</v>
      </c>
      <c r="EB4267" s="102" t="s">
        <v>6872</v>
      </c>
      <c r="EC4267" s="102" t="s">
        <v>6789</v>
      </c>
      <c r="ED4267" s="102" t="s">
        <v>6873</v>
      </c>
      <c r="EE4267" s="102" t="s">
        <v>5617</v>
      </c>
      <c r="EF4267" s="102" t="s">
        <v>5154</v>
      </c>
      <c r="EG4267" s="102" t="s">
        <v>6874</v>
      </c>
      <c r="EH4267" s="102" t="s">
        <v>5938</v>
      </c>
      <c r="EI4267" s="102" t="s">
        <v>6864</v>
      </c>
      <c r="EJ4267" s="102" t="s">
        <v>6326</v>
      </c>
      <c r="EK4267" s="102" t="s">
        <v>6875</v>
      </c>
      <c r="EL4267" s="102" t="s">
        <v>6043</v>
      </c>
      <c r="EM4267" s="102" t="s">
        <v>6876</v>
      </c>
      <c r="EN4267" s="102" t="s">
        <v>6877</v>
      </c>
      <c r="EP4267" s="22" t="e">
        <f t="shared" si="1870"/>
        <v>#VALUE!</v>
      </c>
      <c r="EQ4267" s="23" t="e">
        <f t="shared" si="1871"/>
        <v>#VALUE!</v>
      </c>
      <c r="ER4267" s="24" t="e">
        <f t="shared" si="1883"/>
        <v>#DIV/0!</v>
      </c>
      <c r="EZ4267" s="2">
        <f t="shared" si="1872"/>
        <v>1967</v>
      </c>
      <c r="FA4267" s="35" t="s">
        <v>78</v>
      </c>
      <c r="FB4267" s="102" t="s">
        <v>6878</v>
      </c>
      <c r="FC4267" s="102" t="s">
        <v>6106</v>
      </c>
      <c r="FD4267" s="102" t="s">
        <v>6879</v>
      </c>
      <c r="FE4267" s="102" t="s">
        <v>5218</v>
      </c>
      <c r="FF4267" s="102" t="s">
        <v>6309</v>
      </c>
      <c r="FG4267" s="102" t="s">
        <v>5872</v>
      </c>
      <c r="FH4267" s="102" t="s">
        <v>6515</v>
      </c>
      <c r="FI4267" s="102" t="s">
        <v>6516</v>
      </c>
      <c r="FJ4267" s="102" t="s">
        <v>5521</v>
      </c>
      <c r="FK4267" s="102" t="s">
        <v>1646</v>
      </c>
      <c r="FL4267" s="102" t="s">
        <v>6880</v>
      </c>
      <c r="FM4267" s="102" t="s">
        <v>645</v>
      </c>
      <c r="FN4267" s="102" t="s">
        <v>6517</v>
      </c>
      <c r="FP4267" s="22" t="e">
        <f t="shared" si="1881"/>
        <v>#VALUE!</v>
      </c>
      <c r="FQ4267" s="23" t="e">
        <f t="shared" si="1882"/>
        <v>#VALUE!</v>
      </c>
      <c r="FR4267" s="24">
        <f t="shared" si="1888"/>
        <v>6.958333333333333</v>
      </c>
      <c r="FZ4267" s="2">
        <f t="shared" si="1891"/>
        <v>1967</v>
      </c>
      <c r="GA4267" s="35" t="s">
        <v>97</v>
      </c>
      <c r="GB4267" s="102" t="s">
        <v>6881</v>
      </c>
      <c r="GC4267" s="102" t="s">
        <v>307</v>
      </c>
      <c r="GD4267" s="102" t="s">
        <v>3942</v>
      </c>
      <c r="GE4267" s="102" t="s">
        <v>2791</v>
      </c>
      <c r="GF4267" s="102" t="s">
        <v>5959</v>
      </c>
      <c r="GG4267" s="102" t="s">
        <v>5052</v>
      </c>
      <c r="GH4267" s="102" t="s">
        <v>5167</v>
      </c>
      <c r="GI4267" s="102" t="s">
        <v>5115</v>
      </c>
      <c r="GJ4267" s="102" t="s">
        <v>5105</v>
      </c>
      <c r="GK4267" s="102" t="s">
        <v>5033</v>
      </c>
      <c r="GL4267" s="102" t="s">
        <v>885</v>
      </c>
      <c r="GM4267" s="102" t="s">
        <v>2743</v>
      </c>
      <c r="GN4267" s="102" t="s">
        <v>6882</v>
      </c>
      <c r="GO4267" s="2"/>
      <c r="GP4267" s="22" t="e">
        <f t="shared" si="1889"/>
        <v>#VALUE!</v>
      </c>
      <c r="GQ4267" s="23" t="e">
        <f t="shared" si="1890"/>
        <v>#VALUE!</v>
      </c>
      <c r="GR4267" s="24" t="e">
        <f t="shared" si="1865"/>
        <v>#DIV/0!</v>
      </c>
      <c r="GS4267" s="22" t="e">
        <f>AVERAGE(Sheet1!AP4267,Sheet1!BP4267,Sheet1!CP4267,Sheet1!DP4266,Sheet1!EP4267,Sheet1!FP4267,Sheet1!GP4267)</f>
        <v>#VALUE!</v>
      </c>
      <c r="GT4267" s="23" t="e">
        <f>AVERAGE(Sheet1!AQ4267,Sheet1!BQ4267,Sheet1!CQ4267,Sheet1!DQ4266,Sheet1!EQ4267,Sheet1!FQ4267,Sheet1!GQ4267)</f>
        <v>#VALUE!</v>
      </c>
      <c r="GU4267" s="22" t="e">
        <f t="shared" si="1866"/>
        <v>#VALUE!</v>
      </c>
      <c r="GV4267" s="23" t="e">
        <f t="shared" si="1867"/>
        <v>#VALUE!</v>
      </c>
      <c r="GW4267" s="24" t="e">
        <f>AVERAGE(Sheet1!$AO4267,Sheet1!$BO4267,Sheet1!$CO4267,Sheet1!$DO4266,Sheet1!$EO4267,Sheet1!$FO4267,Sheet1!$GO4267)</f>
        <v>#DIV/0!</v>
      </c>
      <c r="GX4267" s="24" t="e">
        <f t="shared" si="1868"/>
        <v>#DIV/0!</v>
      </c>
    </row>
    <row r="4268" spans="27:206">
      <c r="AA4268" s="35" t="s">
        <v>147</v>
      </c>
      <c r="AB4268" s="36" t="s">
        <v>1982</v>
      </c>
      <c r="AC4268" s="36" t="s">
        <v>6883</v>
      </c>
      <c r="AD4268" s="36" t="s">
        <v>6884</v>
      </c>
      <c r="AE4268" s="36" t="s">
        <v>6885</v>
      </c>
      <c r="AF4268" s="36" t="s">
        <v>6264</v>
      </c>
      <c r="AG4268" s="36" t="s">
        <v>5966</v>
      </c>
      <c r="AH4268" s="36" t="s">
        <v>6886</v>
      </c>
      <c r="AI4268" s="36" t="s">
        <v>5667</v>
      </c>
      <c r="AJ4268" s="36" t="s">
        <v>6887</v>
      </c>
      <c r="AK4268" s="36" t="s">
        <v>6694</v>
      </c>
      <c r="AL4268" s="36" t="s">
        <v>6460</v>
      </c>
      <c r="AM4268" s="36" t="s">
        <v>5281</v>
      </c>
      <c r="AN4268" s="36" t="s">
        <v>6888</v>
      </c>
      <c r="AP4268" s="22" t="e">
        <f t="shared" si="1884"/>
        <v>#VALUE!</v>
      </c>
      <c r="AQ4268" s="23" t="e">
        <f t="shared" si="1885"/>
        <v>#VALUE!</v>
      </c>
      <c r="AR4268" s="24" t="e">
        <f t="shared" si="1895"/>
        <v>#DIV/0!</v>
      </c>
      <c r="AZ4268" s="2">
        <f t="shared" si="1896"/>
        <v>1968</v>
      </c>
      <c r="BA4268" s="20" t="s">
        <v>101</v>
      </c>
      <c r="BB4268" s="15">
        <v>11.7</v>
      </c>
      <c r="BC4268" s="15">
        <v>13.1</v>
      </c>
      <c r="BD4268" s="15">
        <v>12.4</v>
      </c>
      <c r="BE4268" s="15">
        <v>11.1</v>
      </c>
      <c r="BF4268" s="15">
        <v>8.6999999999999993</v>
      </c>
      <c r="BG4268" s="15">
        <v>7.5</v>
      </c>
      <c r="BH4268" s="15">
        <v>7.1</v>
      </c>
      <c r="BI4268" s="15">
        <v>7.5</v>
      </c>
      <c r="BJ4268" s="15">
        <v>8</v>
      </c>
      <c r="BK4268" s="15">
        <v>7.9</v>
      </c>
      <c r="BL4268" s="15">
        <v>9.3000000000000007</v>
      </c>
      <c r="BM4268" s="15">
        <v>10.3</v>
      </c>
      <c r="BN4268" s="21">
        <f t="shared" si="1892"/>
        <v>9.5499999999999989</v>
      </c>
      <c r="BP4268" s="22">
        <f t="shared" si="1893"/>
        <v>12.399999999999999</v>
      </c>
      <c r="BQ4268" s="23">
        <f t="shared" si="1894"/>
        <v>7.3666666666666671</v>
      </c>
      <c r="BR4268" s="24">
        <f t="shared" si="1869"/>
        <v>9.5325757575757581</v>
      </c>
      <c r="BZ4268" s="2">
        <f t="shared" si="1879"/>
        <v>1968</v>
      </c>
      <c r="CA4268" s="20" t="s">
        <v>101</v>
      </c>
      <c r="CB4268" s="15">
        <v>12.8</v>
      </c>
      <c r="CC4268" s="15">
        <v>14.3</v>
      </c>
      <c r="CD4268" s="15">
        <v>13.6</v>
      </c>
      <c r="CE4268" s="15">
        <v>12.5</v>
      </c>
      <c r="CF4268" s="15">
        <v>8.9</v>
      </c>
      <c r="CG4268" s="15">
        <v>8.1</v>
      </c>
      <c r="CH4268" s="15">
        <v>7.9</v>
      </c>
      <c r="CI4268" s="15">
        <v>6.8</v>
      </c>
      <c r="CJ4268" s="15">
        <v>7.5</v>
      </c>
      <c r="CK4268" s="15">
        <v>8.1</v>
      </c>
      <c r="CL4268" s="15">
        <v>9.6999999999999993</v>
      </c>
      <c r="CM4268" s="15">
        <v>10.8</v>
      </c>
      <c r="CN4268" s="21">
        <f t="shared" si="1874"/>
        <v>10.083333333333334</v>
      </c>
      <c r="CP4268" s="22">
        <f t="shared" si="1875"/>
        <v>13.566666666666668</v>
      </c>
      <c r="CQ4268" s="23">
        <f t="shared" si="1876"/>
        <v>7.6000000000000005</v>
      </c>
      <c r="CR4268" s="24">
        <f t="shared" si="1886"/>
        <v>10.144696969696968</v>
      </c>
      <c r="CZ4268" s="2">
        <f t="shared" si="1880"/>
        <v>1968</v>
      </c>
      <c r="DA4268" s="35" t="s">
        <v>100</v>
      </c>
      <c r="DB4268" s="102" t="s">
        <v>1312</v>
      </c>
      <c r="DC4268" s="102" t="s">
        <v>1397</v>
      </c>
      <c r="DD4268" s="102" t="s">
        <v>5540</v>
      </c>
      <c r="DE4268" s="102" t="s">
        <v>6445</v>
      </c>
      <c r="DF4268" s="102" t="s">
        <v>6509</v>
      </c>
      <c r="DG4268" s="102" t="s">
        <v>6889</v>
      </c>
      <c r="DH4268" s="102" t="s">
        <v>5638</v>
      </c>
      <c r="DI4268" s="102" t="s">
        <v>6242</v>
      </c>
      <c r="DJ4268" s="102" t="s">
        <v>5502</v>
      </c>
      <c r="DK4268" s="102" t="s">
        <v>5349</v>
      </c>
      <c r="DL4268" s="102" t="s">
        <v>6442</v>
      </c>
      <c r="DM4268" s="102" t="s">
        <v>6890</v>
      </c>
      <c r="DN4268" s="102" t="s">
        <v>6891</v>
      </c>
      <c r="DP4268" s="22" t="e">
        <f t="shared" si="1877"/>
        <v>#VALUE!</v>
      </c>
      <c r="DQ4268" s="23" t="e">
        <f t="shared" si="1878"/>
        <v>#VALUE!</v>
      </c>
      <c r="DR4268" s="24" t="e">
        <f t="shared" si="1887"/>
        <v>#DIV/0!</v>
      </c>
      <c r="DZ4268" s="2">
        <f t="shared" si="1873"/>
        <v>1968</v>
      </c>
      <c r="EA4268" s="35" t="s">
        <v>98</v>
      </c>
      <c r="EB4268" s="102" t="s">
        <v>1002</v>
      </c>
      <c r="EC4268" s="102" t="s">
        <v>6892</v>
      </c>
      <c r="ED4268" s="102" t="s">
        <v>1098</v>
      </c>
      <c r="EE4268" s="102" t="s">
        <v>5033</v>
      </c>
      <c r="EF4268" s="102" t="s">
        <v>5447</v>
      </c>
      <c r="EG4268" s="102" t="s">
        <v>5092</v>
      </c>
      <c r="EH4268" s="102" t="s">
        <v>5355</v>
      </c>
      <c r="EI4268" s="102" t="s">
        <v>5492</v>
      </c>
      <c r="EJ4268" s="102" t="s">
        <v>5552</v>
      </c>
      <c r="EK4268" s="102" t="s">
        <v>5151</v>
      </c>
      <c r="EL4268" s="102" t="s">
        <v>5893</v>
      </c>
      <c r="EM4268" s="102" t="s">
        <v>213</v>
      </c>
      <c r="EN4268" s="102" t="s">
        <v>6893</v>
      </c>
      <c r="EP4268" s="22" t="e">
        <f t="shared" si="1870"/>
        <v>#VALUE!</v>
      </c>
      <c r="EQ4268" s="23" t="e">
        <f t="shared" si="1871"/>
        <v>#VALUE!</v>
      </c>
      <c r="ER4268" s="24" t="e">
        <f t="shared" si="1883"/>
        <v>#DIV/0!</v>
      </c>
      <c r="EZ4268" s="2">
        <f t="shared" si="1872"/>
        <v>1968</v>
      </c>
      <c r="FA4268" s="35" t="s">
        <v>79</v>
      </c>
      <c r="FB4268" s="102" t="s">
        <v>2785</v>
      </c>
      <c r="FC4268" s="102" t="s">
        <v>803</v>
      </c>
      <c r="FD4268" s="102" t="s">
        <v>5346</v>
      </c>
      <c r="FE4268" s="102" t="s">
        <v>6128</v>
      </c>
      <c r="FF4268" s="102" t="s">
        <v>6442</v>
      </c>
      <c r="FG4268" s="102" t="s">
        <v>6894</v>
      </c>
      <c r="FH4268" s="102" t="s">
        <v>6895</v>
      </c>
      <c r="FI4268" s="102" t="s">
        <v>6561</v>
      </c>
      <c r="FJ4268" s="102" t="s">
        <v>5526</v>
      </c>
      <c r="FK4268" s="102" t="s">
        <v>6896</v>
      </c>
      <c r="FL4268" s="102" t="s">
        <v>6897</v>
      </c>
      <c r="FM4268" s="102" t="s">
        <v>6178</v>
      </c>
      <c r="FN4268" s="102" t="s">
        <v>6898</v>
      </c>
      <c r="FP4268" s="22" t="e">
        <f t="shared" si="1881"/>
        <v>#VALUE!</v>
      </c>
      <c r="FQ4268" s="23" t="e">
        <f t="shared" si="1882"/>
        <v>#VALUE!</v>
      </c>
      <c r="FR4268" s="24">
        <f t="shared" si="1888"/>
        <v>6.958333333333333</v>
      </c>
      <c r="FZ4268" s="2">
        <f t="shared" si="1891"/>
        <v>1968</v>
      </c>
      <c r="GA4268" s="35" t="s">
        <v>98</v>
      </c>
      <c r="GB4268" s="102" t="s">
        <v>1109</v>
      </c>
      <c r="GC4268" s="102" t="s">
        <v>1108</v>
      </c>
      <c r="GD4268" s="102" t="s">
        <v>2694</v>
      </c>
      <c r="GE4268" s="102" t="s">
        <v>5755</v>
      </c>
      <c r="GF4268" s="102" t="s">
        <v>5386</v>
      </c>
      <c r="GG4268" s="102" t="s">
        <v>5330</v>
      </c>
      <c r="GH4268" s="102" t="s">
        <v>5170</v>
      </c>
      <c r="GI4268" s="102" t="s">
        <v>5115</v>
      </c>
      <c r="GJ4268" s="102" t="s">
        <v>5467</v>
      </c>
      <c r="GK4268" s="102" t="s">
        <v>5993</v>
      </c>
      <c r="GL4268" s="102" t="s">
        <v>6251</v>
      </c>
      <c r="GM4268" s="102" t="s">
        <v>6899</v>
      </c>
      <c r="GN4268" s="102" t="s">
        <v>6900</v>
      </c>
      <c r="GO4268" s="2"/>
      <c r="GP4268" s="22" t="e">
        <f t="shared" si="1889"/>
        <v>#VALUE!</v>
      </c>
      <c r="GQ4268" s="23" t="e">
        <f t="shared" si="1890"/>
        <v>#VALUE!</v>
      </c>
      <c r="GR4268" s="24" t="e">
        <f t="shared" si="1865"/>
        <v>#DIV/0!</v>
      </c>
      <c r="GS4268" s="22" t="e">
        <f>AVERAGE(Sheet1!AP4268,Sheet1!BP4268,Sheet1!CP4268,Sheet1!DP4267,Sheet1!EP4268,Sheet1!FP4268,Sheet1!GP4268)</f>
        <v>#VALUE!</v>
      </c>
      <c r="GT4268" s="23" t="e">
        <f>AVERAGE(Sheet1!AQ4268,Sheet1!BQ4268,Sheet1!CQ4268,Sheet1!DQ4267,Sheet1!EQ4268,Sheet1!FQ4268,Sheet1!GQ4268)</f>
        <v>#VALUE!</v>
      </c>
      <c r="GU4268" s="22" t="e">
        <f t="shared" si="1866"/>
        <v>#VALUE!</v>
      </c>
      <c r="GV4268" s="23" t="e">
        <f t="shared" si="1867"/>
        <v>#VALUE!</v>
      </c>
      <c r="GW4268" s="24" t="e">
        <f>AVERAGE(Sheet1!$AO4268,Sheet1!$BO4268,Sheet1!$CO4268,Sheet1!$DO4267,Sheet1!$EO4268,Sheet1!$FO4268,Sheet1!$GO4268)</f>
        <v>#DIV/0!</v>
      </c>
      <c r="GX4268" s="24" t="e">
        <f t="shared" si="1868"/>
        <v>#DIV/0!</v>
      </c>
    </row>
    <row r="4269" spans="27:206">
      <c r="AA4269" s="35" t="s">
        <v>148</v>
      </c>
      <c r="AB4269" s="36" t="s">
        <v>6901</v>
      </c>
      <c r="AC4269" s="36" t="s">
        <v>6902</v>
      </c>
      <c r="AD4269" s="36" t="s">
        <v>6903</v>
      </c>
      <c r="AE4269" s="36" t="s">
        <v>6588</v>
      </c>
      <c r="AF4269" s="36" t="s">
        <v>5300</v>
      </c>
      <c r="AG4269" s="36" t="s">
        <v>4999</v>
      </c>
      <c r="AH4269" s="36" t="s">
        <v>6904</v>
      </c>
      <c r="AI4269" s="36" t="s">
        <v>6905</v>
      </c>
      <c r="AJ4269" s="36" t="s">
        <v>5821</v>
      </c>
      <c r="AK4269" s="36" t="s">
        <v>5035</v>
      </c>
      <c r="AL4269" s="36" t="s">
        <v>6276</v>
      </c>
      <c r="AM4269" s="36" t="s">
        <v>6875</v>
      </c>
      <c r="AN4269" s="36" t="s">
        <v>6906</v>
      </c>
      <c r="AP4269" s="22" t="e">
        <f t="shared" si="1884"/>
        <v>#VALUE!</v>
      </c>
      <c r="AQ4269" s="23" t="e">
        <f t="shared" si="1885"/>
        <v>#VALUE!</v>
      </c>
      <c r="AR4269" s="24" t="e">
        <f t="shared" si="1895"/>
        <v>#DIV/0!</v>
      </c>
      <c r="AZ4269" s="2">
        <f t="shared" si="1896"/>
        <v>1969</v>
      </c>
      <c r="BA4269" s="20" t="s">
        <v>102</v>
      </c>
      <c r="BB4269" s="15">
        <v>12.1</v>
      </c>
      <c r="BC4269" s="15">
        <v>14.1</v>
      </c>
      <c r="BD4269" s="15">
        <v>12.6</v>
      </c>
      <c r="BE4269" s="15">
        <v>10.4</v>
      </c>
      <c r="BF4269" s="15">
        <v>9.3000000000000007</v>
      </c>
      <c r="BG4269" s="15">
        <v>7.1</v>
      </c>
      <c r="BH4269" s="15">
        <v>8.6999999999999993</v>
      </c>
      <c r="BI4269" s="15">
        <v>8.1</v>
      </c>
      <c r="BJ4269" s="15">
        <v>6.6</v>
      </c>
      <c r="BK4269" s="15">
        <v>8.1999999999999993</v>
      </c>
      <c r="BL4269" s="15">
        <v>10.199999999999999</v>
      </c>
      <c r="BM4269" s="15">
        <v>9.6999999999999993</v>
      </c>
      <c r="BN4269" s="21">
        <f t="shared" si="1892"/>
        <v>9.7583333333333329</v>
      </c>
      <c r="BP4269" s="22">
        <f t="shared" si="1893"/>
        <v>12.933333333333332</v>
      </c>
      <c r="BQ4269" s="23">
        <f t="shared" si="1894"/>
        <v>7.9666666666666659</v>
      </c>
      <c r="BR4269" s="24">
        <f t="shared" si="1869"/>
        <v>9.5924242424242436</v>
      </c>
      <c r="BZ4269" s="2">
        <f t="shared" si="1879"/>
        <v>1969</v>
      </c>
      <c r="CA4269" s="20" t="s">
        <v>102</v>
      </c>
      <c r="CB4269" s="15">
        <v>12.8</v>
      </c>
      <c r="CC4269" s="15">
        <v>14.5</v>
      </c>
      <c r="CD4269" s="15">
        <v>13.4</v>
      </c>
      <c r="CE4269" s="15">
        <v>11.2</v>
      </c>
      <c r="CF4269" s="15">
        <v>9.6999999999999993</v>
      </c>
      <c r="CG4269" s="15">
        <v>7.8</v>
      </c>
      <c r="CH4269" s="15">
        <v>9.5</v>
      </c>
      <c r="CI4269" s="15">
        <v>8.9</v>
      </c>
      <c r="CJ4269" s="15">
        <v>8.5</v>
      </c>
      <c r="CK4269" s="15">
        <v>9.8000000000000007</v>
      </c>
      <c r="CL4269" s="15">
        <v>11.9</v>
      </c>
      <c r="CM4269" s="15">
        <v>11.8</v>
      </c>
      <c r="CN4269" s="21">
        <f t="shared" si="1874"/>
        <v>10.816666666666668</v>
      </c>
      <c r="CP4269" s="22">
        <f t="shared" si="1875"/>
        <v>13.566666666666668</v>
      </c>
      <c r="CQ4269" s="23">
        <f t="shared" si="1876"/>
        <v>8.7333333333333343</v>
      </c>
      <c r="CR4269" s="24">
        <f t="shared" si="1886"/>
        <v>10.264393939393939</v>
      </c>
      <c r="CZ4269" s="2">
        <f t="shared" si="1880"/>
        <v>1969</v>
      </c>
      <c r="DA4269" s="35" t="s">
        <v>101</v>
      </c>
      <c r="DB4269" s="102" t="s">
        <v>6883</v>
      </c>
      <c r="DC4269" s="102" t="s">
        <v>3314</v>
      </c>
      <c r="DD4269" s="102" t="s">
        <v>6907</v>
      </c>
      <c r="DE4269" s="102" t="s">
        <v>6908</v>
      </c>
      <c r="DF4269" s="102" t="s">
        <v>5495</v>
      </c>
      <c r="DG4269" s="102" t="s">
        <v>6909</v>
      </c>
      <c r="DH4269" s="102" t="s">
        <v>5363</v>
      </c>
      <c r="DI4269" s="102" t="s">
        <v>6910</v>
      </c>
      <c r="DJ4269" s="102" t="s">
        <v>6281</v>
      </c>
      <c r="DK4269" s="102" t="s">
        <v>5407</v>
      </c>
      <c r="DL4269" s="102" t="s">
        <v>5096</v>
      </c>
      <c r="DM4269" s="102" t="s">
        <v>715</v>
      </c>
      <c r="DN4269" s="102" t="s">
        <v>6911</v>
      </c>
      <c r="DP4269" s="22" t="e">
        <f t="shared" si="1877"/>
        <v>#VALUE!</v>
      </c>
      <c r="DQ4269" s="23" t="e">
        <f t="shared" si="1878"/>
        <v>#VALUE!</v>
      </c>
      <c r="DR4269" s="24" t="e">
        <f t="shared" si="1887"/>
        <v>#DIV/0!</v>
      </c>
      <c r="DZ4269" s="2">
        <f t="shared" si="1873"/>
        <v>1969</v>
      </c>
      <c r="EA4269" s="35" t="s">
        <v>99</v>
      </c>
      <c r="EB4269" s="102" t="s">
        <v>2261</v>
      </c>
      <c r="EC4269" s="102" t="s">
        <v>430</v>
      </c>
      <c r="ED4269" s="102" t="s">
        <v>3405</v>
      </c>
      <c r="EE4269" s="102" t="s">
        <v>5258</v>
      </c>
      <c r="EF4269" s="102" t="s">
        <v>5903</v>
      </c>
      <c r="EG4269" s="102" t="s">
        <v>5069</v>
      </c>
      <c r="EH4269" s="102" t="s">
        <v>5105</v>
      </c>
      <c r="EI4269" s="102" t="s">
        <v>5291</v>
      </c>
      <c r="EJ4269" s="102" t="s">
        <v>5144</v>
      </c>
      <c r="EK4269" s="102" t="s">
        <v>6120</v>
      </c>
      <c r="EL4269" s="102" t="s">
        <v>5476</v>
      </c>
      <c r="EM4269" s="102" t="s">
        <v>1981</v>
      </c>
      <c r="EN4269" s="102" t="s">
        <v>6912</v>
      </c>
      <c r="EP4269" s="22" t="e">
        <f t="shared" si="1870"/>
        <v>#VALUE!</v>
      </c>
      <c r="EQ4269" s="23" t="e">
        <f t="shared" si="1871"/>
        <v>#VALUE!</v>
      </c>
      <c r="ER4269" s="24" t="e">
        <f t="shared" si="1883"/>
        <v>#DIV/0!</v>
      </c>
      <c r="EZ4269" s="2">
        <f t="shared" si="1872"/>
        <v>1969</v>
      </c>
      <c r="FA4269" s="35" t="s">
        <v>80</v>
      </c>
      <c r="FB4269" s="102" t="s">
        <v>3390</v>
      </c>
      <c r="FC4269" s="102" t="s">
        <v>3536</v>
      </c>
      <c r="FD4269" s="102" t="s">
        <v>264</v>
      </c>
      <c r="FE4269" s="102" t="s">
        <v>6125</v>
      </c>
      <c r="FF4269" s="102" t="s">
        <v>5583</v>
      </c>
      <c r="FG4269" s="102" t="s">
        <v>6240</v>
      </c>
      <c r="FH4269" s="102" t="s">
        <v>5341</v>
      </c>
      <c r="FI4269" s="102" t="s">
        <v>5636</v>
      </c>
      <c r="FJ4269" s="102" t="s">
        <v>5492</v>
      </c>
      <c r="FK4269" s="102" t="s">
        <v>5053</v>
      </c>
      <c r="FL4269" s="102" t="s">
        <v>6530</v>
      </c>
      <c r="FM4269" s="102" t="s">
        <v>263</v>
      </c>
      <c r="FN4269" s="102" t="s">
        <v>6913</v>
      </c>
      <c r="FP4269" s="22" t="e">
        <f t="shared" si="1881"/>
        <v>#VALUE!</v>
      </c>
      <c r="FQ4269" s="23" t="e">
        <f t="shared" si="1882"/>
        <v>#VALUE!</v>
      </c>
      <c r="FR4269" s="24">
        <f t="shared" si="1888"/>
        <v>6.958333333333333</v>
      </c>
      <c r="FZ4269" s="2">
        <f t="shared" si="1891"/>
        <v>1969</v>
      </c>
      <c r="GA4269" s="35" t="s">
        <v>99</v>
      </c>
      <c r="GB4269" s="102" t="s">
        <v>2544</v>
      </c>
      <c r="GC4269" s="102" t="s">
        <v>659</v>
      </c>
      <c r="GD4269" s="102" t="s">
        <v>2596</v>
      </c>
      <c r="GE4269" s="102" t="s">
        <v>5272</v>
      </c>
      <c r="GF4269" s="102" t="s">
        <v>6021</v>
      </c>
      <c r="GG4269" s="102" t="s">
        <v>6457</v>
      </c>
      <c r="GH4269" s="102" t="s">
        <v>5878</v>
      </c>
      <c r="GI4269" s="102" t="s">
        <v>6914</v>
      </c>
      <c r="GJ4269" s="102" t="s">
        <v>5517</v>
      </c>
      <c r="GK4269" s="102" t="s">
        <v>5344</v>
      </c>
      <c r="GL4269" s="102" t="s">
        <v>815</v>
      </c>
      <c r="GM4269" s="102" t="s">
        <v>3754</v>
      </c>
      <c r="GN4269" s="102" t="s">
        <v>6915</v>
      </c>
      <c r="GO4269" s="2"/>
      <c r="GP4269" s="22" t="e">
        <f t="shared" si="1889"/>
        <v>#VALUE!</v>
      </c>
      <c r="GQ4269" s="23" t="e">
        <f t="shared" si="1890"/>
        <v>#VALUE!</v>
      </c>
      <c r="GR4269" s="24" t="e">
        <f t="shared" ref="GR4269:GR4300" si="1897">AVERAGE(GN4259:GN4269)</f>
        <v>#DIV/0!</v>
      </c>
      <c r="GS4269" s="22" t="e">
        <f>AVERAGE(Sheet1!AP4269,Sheet1!BP4269,Sheet1!CP4269,Sheet1!DP4268,Sheet1!EP4269,Sheet1!FP4269,Sheet1!GP4269)</f>
        <v>#VALUE!</v>
      </c>
      <c r="GT4269" s="23" t="e">
        <f>AVERAGE(Sheet1!AQ4269,Sheet1!BQ4269,Sheet1!CQ4269,Sheet1!DQ4268,Sheet1!EQ4269,Sheet1!FQ4269,Sheet1!GQ4269)</f>
        <v>#VALUE!</v>
      </c>
      <c r="GU4269" s="22" t="e">
        <f t="shared" si="1866"/>
        <v>#VALUE!</v>
      </c>
      <c r="GV4269" s="23" t="e">
        <f t="shared" si="1867"/>
        <v>#VALUE!</v>
      </c>
      <c r="GW4269" s="24" t="e">
        <f>AVERAGE(Sheet1!$AO4269,Sheet1!$BO4269,Sheet1!$CO4269,Sheet1!$DO4268,Sheet1!$EO4269,Sheet1!$FO4269,Sheet1!$GO4269)</f>
        <v>#DIV/0!</v>
      </c>
      <c r="GX4269" s="24" t="e">
        <f t="shared" si="1868"/>
        <v>#DIV/0!</v>
      </c>
    </row>
    <row r="4270" spans="27:206" ht="25.5">
      <c r="AA4270" s="35" t="s">
        <v>149</v>
      </c>
      <c r="AB4270" s="36" t="s">
        <v>4524</v>
      </c>
      <c r="AC4270" s="36" t="s">
        <v>6916</v>
      </c>
      <c r="AD4270" s="36" t="s">
        <v>6917</v>
      </c>
      <c r="AE4270" s="36" t="s">
        <v>6328</v>
      </c>
      <c r="AF4270" s="36" t="s">
        <v>6209</v>
      </c>
      <c r="AG4270" s="36" t="s">
        <v>5218</v>
      </c>
      <c r="AH4270" s="36" t="s">
        <v>5275</v>
      </c>
      <c r="AI4270" s="36" t="s">
        <v>6918</v>
      </c>
      <c r="AJ4270" s="36" t="s">
        <v>5439</v>
      </c>
      <c r="AK4270" s="36" t="s">
        <v>5058</v>
      </c>
      <c r="AL4270" s="36" t="s">
        <v>6573</v>
      </c>
      <c r="AM4270" s="36" t="s">
        <v>816</v>
      </c>
      <c r="AN4270" s="36" t="s">
        <v>6919</v>
      </c>
      <c r="AP4270" s="22" t="e">
        <f t="shared" si="1884"/>
        <v>#VALUE!</v>
      </c>
      <c r="AQ4270" s="23" t="e">
        <f t="shared" si="1885"/>
        <v>#VALUE!</v>
      </c>
      <c r="AR4270" s="24" t="e">
        <f t="shared" si="1895"/>
        <v>#DIV/0!</v>
      </c>
      <c r="AZ4270" s="2">
        <f t="shared" si="1896"/>
        <v>1970</v>
      </c>
      <c r="BA4270" s="20" t="s">
        <v>103</v>
      </c>
      <c r="BB4270" s="15">
        <v>12.4</v>
      </c>
      <c r="BC4270" s="15">
        <v>11.3</v>
      </c>
      <c r="BD4270" s="15">
        <v>11.8</v>
      </c>
      <c r="BE4270" s="15">
        <v>11.5</v>
      </c>
      <c r="BF4270" s="15">
        <v>8.1</v>
      </c>
      <c r="BG4270" s="15">
        <v>7.9</v>
      </c>
      <c r="BH4270" s="15">
        <v>7.7</v>
      </c>
      <c r="BI4270" s="15">
        <v>6.4</v>
      </c>
      <c r="BJ4270" s="15">
        <v>6.1</v>
      </c>
      <c r="BK4270" s="15">
        <v>8</v>
      </c>
      <c r="BL4270" s="15">
        <v>10.199999999999999</v>
      </c>
      <c r="BM4270" s="15">
        <v>11.4</v>
      </c>
      <c r="BN4270" s="21">
        <f t="shared" si="1892"/>
        <v>9.4</v>
      </c>
      <c r="BP4270" s="22">
        <f t="shared" si="1893"/>
        <v>11.833333333333334</v>
      </c>
      <c r="BQ4270" s="23">
        <f t="shared" si="1894"/>
        <v>7.333333333333333</v>
      </c>
      <c r="BR4270" s="24">
        <f t="shared" si="1869"/>
        <v>9.5651515151515145</v>
      </c>
      <c r="BZ4270" s="2">
        <f t="shared" si="1879"/>
        <v>1970</v>
      </c>
      <c r="CA4270" s="20" t="s">
        <v>103</v>
      </c>
      <c r="CB4270" s="15">
        <v>14.2</v>
      </c>
      <c r="CC4270" s="15">
        <v>14.4</v>
      </c>
      <c r="CD4270" s="15">
        <v>13.4</v>
      </c>
      <c r="CE4270" s="15">
        <v>12.7</v>
      </c>
      <c r="CF4270" s="15">
        <v>9.1999999999999993</v>
      </c>
      <c r="CG4270" s="15">
        <v>9.1</v>
      </c>
      <c r="CH4270" s="15">
        <v>9</v>
      </c>
      <c r="CI4270" s="15">
        <v>7.8</v>
      </c>
      <c r="CJ4270" s="15">
        <v>7.7</v>
      </c>
      <c r="CK4270" s="15">
        <v>10</v>
      </c>
      <c r="CL4270" s="15">
        <v>10.6</v>
      </c>
      <c r="CM4270" s="15">
        <v>11.2</v>
      </c>
      <c r="CN4270" s="21">
        <f t="shared" si="1874"/>
        <v>10.774999999999999</v>
      </c>
      <c r="CP4270" s="22">
        <f t="shared" si="1875"/>
        <v>14</v>
      </c>
      <c r="CQ4270" s="23">
        <f t="shared" si="1876"/>
        <v>8.6333333333333346</v>
      </c>
      <c r="CR4270" s="24">
        <f t="shared" si="1886"/>
        <v>10.338636363636363</v>
      </c>
      <c r="CZ4270" s="2">
        <f t="shared" si="1880"/>
        <v>1970</v>
      </c>
      <c r="DA4270" s="35" t="s">
        <v>102</v>
      </c>
      <c r="DB4270" s="102" t="s">
        <v>1005</v>
      </c>
      <c r="DC4270" s="102" t="s">
        <v>991</v>
      </c>
      <c r="DD4270" s="102" t="s">
        <v>909</v>
      </c>
      <c r="DE4270" s="102" t="s">
        <v>4967</v>
      </c>
      <c r="DF4270" s="102" t="s">
        <v>6140</v>
      </c>
      <c r="DG4270" s="102" t="s">
        <v>4963</v>
      </c>
      <c r="DH4270" s="102" t="s">
        <v>6356</v>
      </c>
      <c r="DI4270" s="102" t="s">
        <v>6920</v>
      </c>
      <c r="DJ4270" s="102" t="s">
        <v>5126</v>
      </c>
      <c r="DK4270" s="102" t="s">
        <v>5196</v>
      </c>
      <c r="DL4270" s="102" t="s">
        <v>5724</v>
      </c>
      <c r="DM4270" s="102" t="s">
        <v>5298</v>
      </c>
      <c r="DN4270" s="102" t="s">
        <v>6921</v>
      </c>
      <c r="DP4270" s="22" t="e">
        <f t="shared" si="1877"/>
        <v>#VALUE!</v>
      </c>
      <c r="DQ4270" s="23" t="e">
        <f t="shared" si="1878"/>
        <v>#VALUE!</v>
      </c>
      <c r="DR4270" s="24" t="e">
        <f t="shared" si="1887"/>
        <v>#DIV/0!</v>
      </c>
      <c r="DZ4270" s="2">
        <f t="shared" si="1873"/>
        <v>1970</v>
      </c>
      <c r="EA4270" s="35" t="s">
        <v>100</v>
      </c>
      <c r="EB4270" s="102" t="s">
        <v>2549</v>
      </c>
      <c r="EC4270" s="102" t="s">
        <v>1916</v>
      </c>
      <c r="ED4270" s="102" t="s">
        <v>613</v>
      </c>
      <c r="EE4270" s="102" t="s">
        <v>2660</v>
      </c>
      <c r="EF4270" s="102" t="s">
        <v>5386</v>
      </c>
      <c r="EG4270" s="102" t="s">
        <v>5384</v>
      </c>
      <c r="EH4270" s="102" t="s">
        <v>5467</v>
      </c>
      <c r="EI4270" s="102" t="s">
        <v>5226</v>
      </c>
      <c r="EJ4270" s="102" t="s">
        <v>5290</v>
      </c>
      <c r="EK4270" s="102" t="s">
        <v>5476</v>
      </c>
      <c r="EL4270" s="102" t="s">
        <v>6922</v>
      </c>
      <c r="EM4270" s="102" t="s">
        <v>1585</v>
      </c>
      <c r="EN4270" s="102" t="s">
        <v>6923</v>
      </c>
      <c r="EP4270" s="22" t="e">
        <f t="shared" si="1870"/>
        <v>#VALUE!</v>
      </c>
      <c r="EQ4270" s="23" t="e">
        <f t="shared" si="1871"/>
        <v>#VALUE!</v>
      </c>
      <c r="ER4270" s="24" t="e">
        <f t="shared" si="1883"/>
        <v>#DIV/0!</v>
      </c>
      <c r="EZ4270" s="2">
        <f t="shared" si="1872"/>
        <v>1970</v>
      </c>
      <c r="FA4270" s="35" t="s">
        <v>81</v>
      </c>
      <c r="FB4270" s="102" t="s">
        <v>4811</v>
      </c>
      <c r="FC4270" s="102" t="s">
        <v>6738</v>
      </c>
      <c r="FD4270" s="102" t="s">
        <v>4428</v>
      </c>
      <c r="FE4270" s="102" t="s">
        <v>5748</v>
      </c>
      <c r="FF4270" s="102" t="s">
        <v>6006</v>
      </c>
      <c r="FG4270" s="102" t="s">
        <v>6924</v>
      </c>
      <c r="FH4270" s="102" t="s">
        <v>6925</v>
      </c>
      <c r="FI4270" s="102" t="s">
        <v>6926</v>
      </c>
      <c r="FJ4270" s="102" t="s">
        <v>5777</v>
      </c>
      <c r="FK4270" s="102" t="s">
        <v>6927</v>
      </c>
      <c r="FL4270" s="102" t="s">
        <v>6609</v>
      </c>
      <c r="FM4270" s="102" t="s">
        <v>1002</v>
      </c>
      <c r="FN4270" s="102" t="s">
        <v>6928</v>
      </c>
      <c r="FP4270" s="22" t="e">
        <f t="shared" si="1881"/>
        <v>#VALUE!</v>
      </c>
      <c r="FQ4270" s="23" t="e">
        <f t="shared" si="1882"/>
        <v>#VALUE!</v>
      </c>
      <c r="FR4270" s="24">
        <f t="shared" si="1888"/>
        <v>6.958333333333333</v>
      </c>
      <c r="FZ4270" s="2">
        <f t="shared" si="1891"/>
        <v>1970</v>
      </c>
      <c r="GA4270" s="35" t="s">
        <v>100</v>
      </c>
      <c r="GB4270" s="102" t="s">
        <v>1596</v>
      </c>
      <c r="GC4270" s="102" t="s">
        <v>2313</v>
      </c>
      <c r="GD4270" s="102" t="s">
        <v>1585</v>
      </c>
      <c r="GE4270" s="102" t="s">
        <v>6053</v>
      </c>
      <c r="GF4270" s="102" t="s">
        <v>6929</v>
      </c>
      <c r="GG4270" s="102" t="s">
        <v>5560</v>
      </c>
      <c r="GH4270" s="102" t="s">
        <v>5969</v>
      </c>
      <c r="GI4270" s="102" t="s">
        <v>5029</v>
      </c>
      <c r="GJ4270" s="102" t="s">
        <v>5105</v>
      </c>
      <c r="GK4270" s="102" t="s">
        <v>5265</v>
      </c>
      <c r="GL4270" s="102" t="s">
        <v>2660</v>
      </c>
      <c r="GM4270" s="102" t="s">
        <v>1604</v>
      </c>
      <c r="GN4270" s="102" t="s">
        <v>6930</v>
      </c>
      <c r="GO4270" s="2"/>
      <c r="GP4270" s="22" t="e">
        <f t="shared" si="1889"/>
        <v>#VALUE!</v>
      </c>
      <c r="GQ4270" s="23" t="e">
        <f t="shared" si="1890"/>
        <v>#VALUE!</v>
      </c>
      <c r="GR4270" s="24" t="e">
        <f t="shared" si="1897"/>
        <v>#DIV/0!</v>
      </c>
      <c r="GS4270" s="22" t="e">
        <f>AVERAGE(Sheet1!AP4270,Sheet1!BP4270,Sheet1!CP4270,Sheet1!DP4269,Sheet1!EP4270,Sheet1!FP4270,Sheet1!GP4270)</f>
        <v>#VALUE!</v>
      </c>
      <c r="GT4270" s="23" t="e">
        <f>AVERAGE(Sheet1!AQ4270,Sheet1!BQ4270,Sheet1!CQ4270,Sheet1!DQ4269,Sheet1!EQ4270,Sheet1!FQ4270,Sheet1!GQ4270)</f>
        <v>#VALUE!</v>
      </c>
      <c r="GU4270" s="22" t="e">
        <f t="shared" ref="GU4270:GU4301" si="1898">AVERAGE(GS4260:GS4270)</f>
        <v>#VALUE!</v>
      </c>
      <c r="GV4270" s="23" t="e">
        <f t="shared" ref="GV4270:GV4301" si="1899">AVERAGE(GT4260:GT4270)</f>
        <v>#VALUE!</v>
      </c>
      <c r="GW4270" s="24" t="e">
        <f>AVERAGE(Sheet1!$AO4270,Sheet1!$BO4270,Sheet1!$CO4270,Sheet1!$DO4269,Sheet1!$EO4270,Sheet1!$FO4270,Sheet1!$GO4270)</f>
        <v>#DIV/0!</v>
      </c>
      <c r="GX4270" s="24" t="e">
        <f t="shared" ref="GX4270:GX4301" si="1900">AVERAGE(GW4260:GW4270)</f>
        <v>#DIV/0!</v>
      </c>
    </row>
    <row r="4271" spans="27:206">
      <c r="AA4271" s="35" t="s">
        <v>150</v>
      </c>
      <c r="AB4271" s="36" t="s">
        <v>503</v>
      </c>
      <c r="AC4271" s="36" t="s">
        <v>1690</v>
      </c>
      <c r="AD4271" s="36" t="s">
        <v>6377</v>
      </c>
      <c r="AE4271" s="36" t="s">
        <v>5959</v>
      </c>
      <c r="AF4271" s="36" t="s">
        <v>6931</v>
      </c>
      <c r="AG4271" s="36" t="s">
        <v>6932</v>
      </c>
      <c r="AH4271" s="36" t="s">
        <v>5613</v>
      </c>
      <c r="AI4271" s="36" t="s">
        <v>6933</v>
      </c>
      <c r="AJ4271" s="36" t="s">
        <v>4954</v>
      </c>
      <c r="AK4271" s="36" t="s">
        <v>6934</v>
      </c>
      <c r="AL4271" s="36" t="s">
        <v>5244</v>
      </c>
      <c r="AM4271" s="36" t="s">
        <v>6559</v>
      </c>
      <c r="AN4271" s="36" t="s">
        <v>6935</v>
      </c>
      <c r="AP4271" s="22" t="e">
        <f t="shared" si="1884"/>
        <v>#VALUE!</v>
      </c>
      <c r="AQ4271" s="23" t="e">
        <f t="shared" si="1885"/>
        <v>#VALUE!</v>
      </c>
      <c r="AR4271" s="24" t="e">
        <f t="shared" si="1895"/>
        <v>#DIV/0!</v>
      </c>
      <c r="AZ4271" s="2">
        <f t="shared" si="1896"/>
        <v>1971</v>
      </c>
      <c r="BA4271" s="20" t="s">
        <v>104</v>
      </c>
      <c r="BB4271" s="30">
        <f>(BB4267+BB4268+BB4270+BB4272+BB4273+BB4274)/6</f>
        <v>11.233333333333334</v>
      </c>
      <c r="BC4271" s="15">
        <v>12.2</v>
      </c>
      <c r="BD4271" s="15">
        <v>10.199999999999999</v>
      </c>
      <c r="BE4271" s="15">
        <v>9.5</v>
      </c>
      <c r="BF4271" s="15">
        <v>6.1</v>
      </c>
      <c r="BG4271" s="15">
        <v>5.4</v>
      </c>
      <c r="BH4271" s="15">
        <v>5.0999999999999996</v>
      </c>
      <c r="BI4271" s="15">
        <v>4.5999999999999996</v>
      </c>
      <c r="BJ4271" s="15">
        <v>6</v>
      </c>
      <c r="BK4271" s="15">
        <v>7.1</v>
      </c>
      <c r="BL4271" s="15">
        <v>7.4</v>
      </c>
      <c r="BM4271" s="15">
        <v>9.5</v>
      </c>
      <c r="BN4271" s="21">
        <f t="shared" si="1892"/>
        <v>7.8611111111111107</v>
      </c>
      <c r="BP4271" s="22">
        <f t="shared" si="1893"/>
        <v>11.21111111111111</v>
      </c>
      <c r="BQ4271" s="23">
        <f t="shared" si="1894"/>
        <v>5.0333333333333332</v>
      </c>
      <c r="BR4271" s="24">
        <f t="shared" si="1869"/>
        <v>9.4146464646464647</v>
      </c>
      <c r="BZ4271" s="2">
        <f t="shared" si="1879"/>
        <v>1971</v>
      </c>
      <c r="CA4271" s="20" t="s">
        <v>104</v>
      </c>
      <c r="CB4271" s="15">
        <v>13.8</v>
      </c>
      <c r="CC4271" s="15">
        <v>15.3</v>
      </c>
      <c r="CD4271" s="15">
        <v>14.3</v>
      </c>
      <c r="CE4271" s="15">
        <v>12.6</v>
      </c>
      <c r="CF4271" s="15">
        <v>9.4</v>
      </c>
      <c r="CG4271" s="15">
        <v>8.4</v>
      </c>
      <c r="CH4271" s="15">
        <v>7.2</v>
      </c>
      <c r="CI4271" s="15">
        <v>7.3</v>
      </c>
      <c r="CJ4271" s="15">
        <v>8.1</v>
      </c>
      <c r="CK4271" s="15">
        <v>8.3000000000000007</v>
      </c>
      <c r="CL4271" s="15">
        <v>9.3000000000000007</v>
      </c>
      <c r="CM4271" s="15">
        <v>11.4</v>
      </c>
      <c r="CN4271" s="21">
        <f t="shared" si="1874"/>
        <v>10.450000000000001</v>
      </c>
      <c r="CP4271" s="22">
        <f t="shared" si="1875"/>
        <v>14.466666666666669</v>
      </c>
      <c r="CQ4271" s="23">
        <f t="shared" si="1876"/>
        <v>7.6333333333333337</v>
      </c>
      <c r="CR4271" s="24">
        <f t="shared" si="1886"/>
        <v>10.428787878787878</v>
      </c>
      <c r="CZ4271" s="2">
        <f t="shared" si="1880"/>
        <v>1971</v>
      </c>
      <c r="DA4271" s="35" t="s">
        <v>103</v>
      </c>
      <c r="DB4271" s="102" t="s">
        <v>6936</v>
      </c>
      <c r="DC4271" s="102" t="s">
        <v>2543</v>
      </c>
      <c r="DD4271" s="102" t="s">
        <v>6227</v>
      </c>
      <c r="DE4271" s="102" t="s">
        <v>2478</v>
      </c>
      <c r="DF4271" s="102" t="s">
        <v>6937</v>
      </c>
      <c r="DG4271" s="102" t="s">
        <v>6716</v>
      </c>
      <c r="DH4271" s="102" t="s">
        <v>6938</v>
      </c>
      <c r="DI4271" s="102" t="s">
        <v>6939</v>
      </c>
      <c r="DJ4271" s="102" t="s">
        <v>6940</v>
      </c>
      <c r="DK4271" s="102" t="s">
        <v>6941</v>
      </c>
      <c r="DL4271" s="102" t="s">
        <v>1891</v>
      </c>
      <c r="DM4271" s="102" t="s">
        <v>6942</v>
      </c>
      <c r="DN4271" s="102" t="s">
        <v>6943</v>
      </c>
      <c r="DP4271" s="22" t="e">
        <f t="shared" si="1877"/>
        <v>#VALUE!</v>
      </c>
      <c r="DQ4271" s="23" t="e">
        <f t="shared" si="1878"/>
        <v>#VALUE!</v>
      </c>
      <c r="DR4271" s="24" t="e">
        <f t="shared" si="1887"/>
        <v>#DIV/0!</v>
      </c>
      <c r="DZ4271" s="2">
        <f t="shared" si="1873"/>
        <v>1971</v>
      </c>
      <c r="EA4271" s="35" t="s">
        <v>101</v>
      </c>
      <c r="EB4271" s="102" t="s">
        <v>2769</v>
      </c>
      <c r="EC4271" s="102" t="s">
        <v>2111</v>
      </c>
      <c r="ED4271" s="102" t="s">
        <v>2785</v>
      </c>
      <c r="EE4271" s="102" t="s">
        <v>5932</v>
      </c>
      <c r="EF4271" s="102" t="s">
        <v>4959</v>
      </c>
      <c r="EG4271" s="102" t="s">
        <v>5334</v>
      </c>
      <c r="EH4271" s="102" t="s">
        <v>5945</v>
      </c>
      <c r="EI4271" s="102" t="s">
        <v>5171</v>
      </c>
      <c r="EJ4271" s="102" t="s">
        <v>5517</v>
      </c>
      <c r="EK4271" s="102" t="s">
        <v>5993</v>
      </c>
      <c r="EL4271" s="102" t="s">
        <v>2311</v>
      </c>
      <c r="EM4271" s="102" t="s">
        <v>3114</v>
      </c>
      <c r="EN4271" s="102" t="s">
        <v>6026</v>
      </c>
      <c r="EP4271" s="22" t="e">
        <f t="shared" si="1870"/>
        <v>#VALUE!</v>
      </c>
      <c r="EQ4271" s="23" t="e">
        <f t="shared" si="1871"/>
        <v>#VALUE!</v>
      </c>
      <c r="ER4271" s="24" t="e">
        <f t="shared" si="1883"/>
        <v>#DIV/0!</v>
      </c>
      <c r="EZ4271" s="2">
        <f t="shared" si="1872"/>
        <v>1971</v>
      </c>
      <c r="FA4271" s="35" t="s">
        <v>82</v>
      </c>
      <c r="FB4271" s="102" t="s">
        <v>1966</v>
      </c>
      <c r="FC4271" s="102" t="s">
        <v>6746</v>
      </c>
      <c r="FD4271" s="102" t="s">
        <v>4390</v>
      </c>
      <c r="FE4271" s="102" t="s">
        <v>6438</v>
      </c>
      <c r="FF4271" s="102" t="s">
        <v>5091</v>
      </c>
      <c r="FG4271" s="102" t="s">
        <v>6567</v>
      </c>
      <c r="FH4271" s="102" t="s">
        <v>6234</v>
      </c>
      <c r="FI4271" s="102" t="s">
        <v>6126</v>
      </c>
      <c r="FJ4271" s="102" t="s">
        <v>6044</v>
      </c>
      <c r="FK4271" s="102" t="s">
        <v>5526</v>
      </c>
      <c r="FL4271" s="102" t="s">
        <v>2067</v>
      </c>
      <c r="FM4271" s="102" t="s">
        <v>6633</v>
      </c>
      <c r="FN4271" s="102" t="s">
        <v>6570</v>
      </c>
      <c r="FP4271" s="22" t="e">
        <f t="shared" si="1881"/>
        <v>#VALUE!</v>
      </c>
      <c r="FQ4271" s="23" t="e">
        <f t="shared" si="1882"/>
        <v>#VALUE!</v>
      </c>
      <c r="FR4271" s="24">
        <f t="shared" si="1888"/>
        <v>6.958333333333333</v>
      </c>
      <c r="FZ4271" s="2">
        <f t="shared" si="1891"/>
        <v>1971</v>
      </c>
      <c r="GA4271" s="35" t="s">
        <v>101</v>
      </c>
      <c r="GB4271" s="102" t="s">
        <v>1186</v>
      </c>
      <c r="GC4271" s="102" t="s">
        <v>1629</v>
      </c>
      <c r="GD4271" s="102" t="s">
        <v>1110</v>
      </c>
      <c r="GE4271" s="102" t="s">
        <v>6944</v>
      </c>
      <c r="GF4271" s="102" t="s">
        <v>5370</v>
      </c>
      <c r="GG4271" s="102" t="s">
        <v>6945</v>
      </c>
      <c r="GH4271" s="102" t="s">
        <v>5339</v>
      </c>
      <c r="GI4271" s="102" t="s">
        <v>6300</v>
      </c>
      <c r="GJ4271" s="102" t="s">
        <v>5350</v>
      </c>
      <c r="GK4271" s="102" t="s">
        <v>6946</v>
      </c>
      <c r="GL4271" s="102" t="s">
        <v>5096</v>
      </c>
      <c r="GM4271" s="102" t="s">
        <v>376</v>
      </c>
      <c r="GN4271" s="102" t="s">
        <v>6947</v>
      </c>
      <c r="GO4271" s="2"/>
      <c r="GP4271" s="22" t="e">
        <f t="shared" si="1889"/>
        <v>#VALUE!</v>
      </c>
      <c r="GQ4271" s="23" t="e">
        <f t="shared" si="1890"/>
        <v>#VALUE!</v>
      </c>
      <c r="GR4271" s="24" t="e">
        <f t="shared" si="1897"/>
        <v>#DIV/0!</v>
      </c>
      <c r="GS4271" s="22" t="e">
        <f>AVERAGE(Sheet1!AP4271,Sheet1!BP4271,Sheet1!CP4271,Sheet1!DP4270,Sheet1!EP4271,Sheet1!FP4271,Sheet1!GP4271)</f>
        <v>#VALUE!</v>
      </c>
      <c r="GT4271" s="23" t="e">
        <f>AVERAGE(Sheet1!AQ4271,Sheet1!BQ4271,Sheet1!CQ4271,Sheet1!DQ4270,Sheet1!EQ4271,Sheet1!FQ4271,Sheet1!GQ4271)</f>
        <v>#VALUE!</v>
      </c>
      <c r="GU4271" s="22" t="e">
        <f t="shared" si="1898"/>
        <v>#VALUE!</v>
      </c>
      <c r="GV4271" s="23" t="e">
        <f t="shared" si="1899"/>
        <v>#VALUE!</v>
      </c>
      <c r="GW4271" s="24" t="e">
        <f>AVERAGE(Sheet1!$AO4271,Sheet1!$BO4271,Sheet1!$CO4271,Sheet1!$DO4270,Sheet1!$EO4271,Sheet1!$FO4271,Sheet1!$GO4271)</f>
        <v>#DIV/0!</v>
      </c>
      <c r="GX4271" s="24" t="e">
        <f t="shared" si="1900"/>
        <v>#DIV/0!</v>
      </c>
    </row>
    <row r="4272" spans="27:206">
      <c r="AA4272" s="35" t="s">
        <v>151</v>
      </c>
      <c r="AB4272" s="36" t="s">
        <v>564</v>
      </c>
      <c r="AC4272" s="36" t="s">
        <v>6922</v>
      </c>
      <c r="AD4272" s="36" t="s">
        <v>2320</v>
      </c>
      <c r="AE4272" s="36" t="s">
        <v>5893</v>
      </c>
      <c r="AF4272" s="36" t="s">
        <v>6336</v>
      </c>
      <c r="AG4272" s="36" t="s">
        <v>5896</v>
      </c>
      <c r="AH4272" s="36" t="s">
        <v>5577</v>
      </c>
      <c r="AI4272" s="36" t="s">
        <v>6440</v>
      </c>
      <c r="AJ4272" s="36" t="s">
        <v>5657</v>
      </c>
      <c r="AK4272" s="36" t="s">
        <v>6832</v>
      </c>
      <c r="AL4272" s="36" t="s">
        <v>6063</v>
      </c>
      <c r="AM4272" s="36" t="s">
        <v>2072</v>
      </c>
      <c r="AN4272" s="36" t="s">
        <v>6948</v>
      </c>
      <c r="AP4272" s="22" t="e">
        <f t="shared" si="1884"/>
        <v>#VALUE!</v>
      </c>
      <c r="AQ4272" s="23" t="e">
        <f t="shared" si="1885"/>
        <v>#VALUE!</v>
      </c>
      <c r="AR4272" s="24" t="e">
        <f t="shared" si="1895"/>
        <v>#DIV/0!</v>
      </c>
      <c r="AZ4272" s="2">
        <f t="shared" si="1896"/>
        <v>1972</v>
      </c>
      <c r="BA4272" s="20" t="s">
        <v>105</v>
      </c>
      <c r="BB4272" s="15">
        <v>10.199999999999999</v>
      </c>
      <c r="BC4272" s="15">
        <v>12</v>
      </c>
      <c r="BD4272" s="15">
        <v>8.9</v>
      </c>
      <c r="BE4272" s="15">
        <v>9</v>
      </c>
      <c r="BF4272" s="15">
        <v>6.9</v>
      </c>
      <c r="BG4272" s="15">
        <v>5.7</v>
      </c>
      <c r="BH4272" s="15">
        <v>4.4000000000000004</v>
      </c>
      <c r="BI4272" s="15">
        <v>4.5999999999999996</v>
      </c>
      <c r="BJ4272" s="15">
        <v>7.7</v>
      </c>
      <c r="BK4272" s="15">
        <v>6.6</v>
      </c>
      <c r="BL4272" s="15">
        <v>7.3</v>
      </c>
      <c r="BM4272" s="15">
        <v>9.3000000000000007</v>
      </c>
      <c r="BN4272" s="21">
        <f t="shared" si="1892"/>
        <v>7.7166666666666659</v>
      </c>
      <c r="BP4272" s="22">
        <f t="shared" si="1893"/>
        <v>10.366666666666667</v>
      </c>
      <c r="BQ4272" s="23">
        <f t="shared" si="1894"/>
        <v>4.9000000000000004</v>
      </c>
      <c r="BR4272" s="24">
        <f t="shared" si="1869"/>
        <v>9.1964646464646478</v>
      </c>
      <c r="BZ4272" s="2">
        <f t="shared" si="1879"/>
        <v>1972</v>
      </c>
      <c r="CA4272" s="20" t="s">
        <v>105</v>
      </c>
      <c r="CB4272" s="15">
        <v>12.5</v>
      </c>
      <c r="CC4272" s="15">
        <v>14.9</v>
      </c>
      <c r="CD4272" s="15">
        <v>12.9</v>
      </c>
      <c r="CE4272" s="15">
        <v>12</v>
      </c>
      <c r="CF4272" s="15">
        <v>10.6</v>
      </c>
      <c r="CG4272" s="15">
        <v>7.4</v>
      </c>
      <c r="CH4272" s="15">
        <v>7.5</v>
      </c>
      <c r="CI4272" s="15">
        <v>8.4</v>
      </c>
      <c r="CJ4272" s="15">
        <v>9.8000000000000007</v>
      </c>
      <c r="CK4272" s="15">
        <v>9.5</v>
      </c>
      <c r="CL4272" s="27">
        <f>(SUM(CL4270:CL4271))/2</f>
        <v>9.9499999999999993</v>
      </c>
      <c r="CM4272" s="15">
        <v>12.1</v>
      </c>
      <c r="CN4272" s="21">
        <f t="shared" si="1874"/>
        <v>10.629166666666666</v>
      </c>
      <c r="CP4272" s="22">
        <f t="shared" si="1875"/>
        <v>13.433333333333332</v>
      </c>
      <c r="CQ4272" s="23">
        <f t="shared" si="1876"/>
        <v>7.7666666666666666</v>
      </c>
      <c r="CR4272" s="24">
        <f t="shared" si="1886"/>
        <v>10.412499999999998</v>
      </c>
      <c r="CZ4272" s="2">
        <f t="shared" si="1880"/>
        <v>1972</v>
      </c>
      <c r="DA4272" s="35" t="s">
        <v>104</v>
      </c>
      <c r="DB4272" s="102" t="s">
        <v>6949</v>
      </c>
      <c r="DC4272" s="102" t="s">
        <v>1108</v>
      </c>
      <c r="DD4272" s="102" t="s">
        <v>990</v>
      </c>
      <c r="DE4272" s="102" t="s">
        <v>5755</v>
      </c>
      <c r="DF4272" s="102" t="s">
        <v>5981</v>
      </c>
      <c r="DG4272" s="102" t="s">
        <v>6157</v>
      </c>
      <c r="DH4272" s="102" t="s">
        <v>5116</v>
      </c>
      <c r="DI4272" s="102" t="s">
        <v>6950</v>
      </c>
      <c r="DJ4272" s="102" t="s">
        <v>6544</v>
      </c>
      <c r="DK4272" s="102" t="s">
        <v>5155</v>
      </c>
      <c r="DL4272" s="102" t="s">
        <v>5033</v>
      </c>
      <c r="DM4272" s="102" t="s">
        <v>1551</v>
      </c>
      <c r="DN4272" s="102" t="s">
        <v>6951</v>
      </c>
      <c r="DP4272" s="22" t="e">
        <f t="shared" si="1877"/>
        <v>#VALUE!</v>
      </c>
      <c r="DQ4272" s="23" t="e">
        <f t="shared" si="1878"/>
        <v>#VALUE!</v>
      </c>
      <c r="DR4272" s="24" t="e">
        <f t="shared" si="1887"/>
        <v>#DIV/0!</v>
      </c>
      <c r="DZ4272" s="2">
        <f t="shared" si="1873"/>
        <v>1972</v>
      </c>
      <c r="EA4272" s="35" t="s">
        <v>102</v>
      </c>
      <c r="EB4272" s="102" t="s">
        <v>874</v>
      </c>
      <c r="EC4272" s="102" t="s">
        <v>679</v>
      </c>
      <c r="ED4272" s="102" t="s">
        <v>1271</v>
      </c>
      <c r="EE4272" s="102" t="s">
        <v>4972</v>
      </c>
      <c r="EF4272" s="102" t="s">
        <v>5272</v>
      </c>
      <c r="EG4272" s="102" t="s">
        <v>5171</v>
      </c>
      <c r="EH4272" s="102" t="s">
        <v>5389</v>
      </c>
      <c r="EI4272" s="102" t="s">
        <v>6952</v>
      </c>
      <c r="EJ4272" s="102" t="s">
        <v>5445</v>
      </c>
      <c r="EK4272" s="102" t="s">
        <v>2037</v>
      </c>
      <c r="EL4272" s="102" t="s">
        <v>5141</v>
      </c>
      <c r="EM4272" s="102" t="s">
        <v>1518</v>
      </c>
      <c r="EN4272" s="102" t="s">
        <v>6953</v>
      </c>
      <c r="EP4272" s="22" t="e">
        <f t="shared" si="1870"/>
        <v>#VALUE!</v>
      </c>
      <c r="EQ4272" s="23" t="e">
        <f t="shared" si="1871"/>
        <v>#VALUE!</v>
      </c>
      <c r="ER4272" s="24" t="e">
        <f t="shared" si="1883"/>
        <v>#DIV/0!</v>
      </c>
      <c r="EZ4272" s="2">
        <f t="shared" si="1872"/>
        <v>1972</v>
      </c>
      <c r="FA4272" s="35" t="s">
        <v>83</v>
      </c>
      <c r="FB4272" s="102" t="s">
        <v>4553</v>
      </c>
      <c r="FC4272" s="102" t="s">
        <v>4123</v>
      </c>
      <c r="FD4272" s="102" t="s">
        <v>6954</v>
      </c>
      <c r="FE4272" s="102" t="s">
        <v>5044</v>
      </c>
      <c r="FF4272" s="102" t="s">
        <v>6607</v>
      </c>
      <c r="FG4272" s="102" t="s">
        <v>5999</v>
      </c>
      <c r="FH4272" s="102" t="s">
        <v>4953</v>
      </c>
      <c r="FI4272" s="102" t="s">
        <v>6955</v>
      </c>
      <c r="FJ4272" s="102" t="s">
        <v>6683</v>
      </c>
      <c r="FK4272" s="102" t="s">
        <v>6169</v>
      </c>
      <c r="FL4272" s="102" t="s">
        <v>6956</v>
      </c>
      <c r="FM4272" s="102" t="s">
        <v>1983</v>
      </c>
      <c r="FN4272" s="102" t="s">
        <v>6957</v>
      </c>
      <c r="FP4272" s="22" t="e">
        <f t="shared" si="1881"/>
        <v>#VALUE!</v>
      </c>
      <c r="FQ4272" s="23" t="e">
        <f t="shared" si="1882"/>
        <v>#VALUE!</v>
      </c>
      <c r="FR4272" s="24" t="e">
        <f t="shared" si="1888"/>
        <v>#DIV/0!</v>
      </c>
      <c r="FZ4272" s="2">
        <f t="shared" si="1891"/>
        <v>1972</v>
      </c>
      <c r="GA4272" s="35" t="s">
        <v>102</v>
      </c>
      <c r="GB4272" s="102" t="s">
        <v>679</v>
      </c>
      <c r="GC4272" s="102" t="s">
        <v>1596</v>
      </c>
      <c r="GD4272" s="102" t="s">
        <v>4211</v>
      </c>
      <c r="GE4272" s="102" t="s">
        <v>5755</v>
      </c>
      <c r="GF4272" s="102" t="s">
        <v>6958</v>
      </c>
      <c r="GG4272" s="102" t="s">
        <v>6959</v>
      </c>
      <c r="GH4272" s="102" t="s">
        <v>5411</v>
      </c>
      <c r="GI4272" s="102" t="s">
        <v>5999</v>
      </c>
      <c r="GJ4272" s="102" t="s">
        <v>5456</v>
      </c>
      <c r="GK4272" s="102" t="s">
        <v>6178</v>
      </c>
      <c r="GL4272" s="102" t="s">
        <v>2864</v>
      </c>
      <c r="GM4272" s="102" t="s">
        <v>5351</v>
      </c>
      <c r="GN4272" s="102" t="s">
        <v>6960</v>
      </c>
      <c r="GO4272" s="2"/>
      <c r="GP4272" s="22" t="e">
        <f t="shared" si="1889"/>
        <v>#VALUE!</v>
      </c>
      <c r="GQ4272" s="23" t="e">
        <f t="shared" si="1890"/>
        <v>#VALUE!</v>
      </c>
      <c r="GR4272" s="24" t="e">
        <f t="shared" si="1897"/>
        <v>#DIV/0!</v>
      </c>
      <c r="GS4272" s="22" t="e">
        <f>AVERAGE(Sheet1!AP4272,Sheet1!BP4272,Sheet1!CP4272,Sheet1!DP4271,Sheet1!EP4272,Sheet1!FP4272,Sheet1!GP4272)</f>
        <v>#VALUE!</v>
      </c>
      <c r="GT4272" s="23" t="e">
        <f>AVERAGE(Sheet1!AQ4272,Sheet1!BQ4272,Sheet1!CQ4272,Sheet1!DQ4271,Sheet1!EQ4272,Sheet1!FQ4272,Sheet1!GQ4272)</f>
        <v>#VALUE!</v>
      </c>
      <c r="GU4272" s="22" t="e">
        <f t="shared" si="1898"/>
        <v>#VALUE!</v>
      </c>
      <c r="GV4272" s="23" t="e">
        <f t="shared" si="1899"/>
        <v>#VALUE!</v>
      </c>
      <c r="GW4272" s="24" t="e">
        <f>AVERAGE(Sheet1!$AO4272,Sheet1!$BO4272,Sheet1!$CO4272,Sheet1!$DO4271,Sheet1!$EO4272,Sheet1!$FO4272,Sheet1!$GO4272)</f>
        <v>#DIV/0!</v>
      </c>
      <c r="GX4272" s="24" t="e">
        <f t="shared" si="1900"/>
        <v>#DIV/0!</v>
      </c>
    </row>
    <row r="4273" spans="27:206">
      <c r="AA4273" s="35" t="s">
        <v>152</v>
      </c>
      <c r="AB4273" s="36" t="s">
        <v>1680</v>
      </c>
      <c r="AC4273" s="36" t="s">
        <v>2889</v>
      </c>
      <c r="AD4273" s="36" t="s">
        <v>2700</v>
      </c>
      <c r="AE4273" s="36" t="s">
        <v>5775</v>
      </c>
      <c r="AF4273" s="36" t="s">
        <v>4986</v>
      </c>
      <c r="AG4273" s="36" t="s">
        <v>5348</v>
      </c>
      <c r="AH4273" s="36" t="s">
        <v>6693</v>
      </c>
      <c r="AI4273" s="36" t="s">
        <v>5721</v>
      </c>
      <c r="AJ4273" s="36" t="s">
        <v>6961</v>
      </c>
      <c r="AK4273" s="36" t="s">
        <v>5030</v>
      </c>
      <c r="AL4273" s="36" t="s">
        <v>6545</v>
      </c>
      <c r="AM4273" s="36" t="s">
        <v>5685</v>
      </c>
      <c r="AN4273" s="36" t="s">
        <v>6962</v>
      </c>
      <c r="AP4273" s="22" t="e">
        <f t="shared" si="1884"/>
        <v>#VALUE!</v>
      </c>
      <c r="AQ4273" s="23" t="e">
        <f t="shared" si="1885"/>
        <v>#VALUE!</v>
      </c>
      <c r="AR4273" s="24" t="e">
        <f t="shared" si="1895"/>
        <v>#DIV/0!</v>
      </c>
      <c r="AZ4273" s="2">
        <f t="shared" si="1896"/>
        <v>1973</v>
      </c>
      <c r="BA4273" s="20" t="s">
        <v>106</v>
      </c>
      <c r="BB4273" s="15">
        <v>10.6</v>
      </c>
      <c r="BC4273" s="15">
        <v>11</v>
      </c>
      <c r="BD4273" s="15">
        <v>8.6999999999999993</v>
      </c>
      <c r="BE4273" s="15">
        <v>9.5</v>
      </c>
      <c r="BF4273" s="15">
        <v>8.4</v>
      </c>
      <c r="BG4273" s="15">
        <v>3.6</v>
      </c>
      <c r="BH4273" s="15">
        <v>4.4000000000000004</v>
      </c>
      <c r="BI4273" s="15">
        <v>4.2</v>
      </c>
      <c r="BJ4273" s="15">
        <v>6.5</v>
      </c>
      <c r="BK4273" s="15">
        <v>7</v>
      </c>
      <c r="BL4273" s="15">
        <v>8.1</v>
      </c>
      <c r="BM4273" s="15">
        <v>10.199999999999999</v>
      </c>
      <c r="BN4273" s="21">
        <f t="shared" si="1892"/>
        <v>7.6833333333333336</v>
      </c>
      <c r="BP4273" s="22">
        <f t="shared" si="1893"/>
        <v>10.1</v>
      </c>
      <c r="BQ4273" s="23">
        <f t="shared" si="1894"/>
        <v>4.0666666666666664</v>
      </c>
      <c r="BR4273" s="24">
        <f t="shared" si="1869"/>
        <v>8.9972222222222236</v>
      </c>
      <c r="BZ4273" s="2">
        <f t="shared" si="1879"/>
        <v>1973</v>
      </c>
      <c r="CA4273" s="20" t="s">
        <v>106</v>
      </c>
      <c r="CB4273" s="15">
        <v>13.4</v>
      </c>
      <c r="CC4273" s="15">
        <v>14.3</v>
      </c>
      <c r="CD4273" s="15">
        <v>12.4</v>
      </c>
      <c r="CE4273" s="15">
        <v>12.1</v>
      </c>
      <c r="CF4273" s="27">
        <f>(SUM(CF4270:CF4272)+SUM(CF4274:CF4276))/6</f>
        <v>10.016666666666667</v>
      </c>
      <c r="CG4273" s="15">
        <v>7.8</v>
      </c>
      <c r="CH4273" s="27">
        <f>(SUM(CH4270:CH4272)+SUM(CH4274:CH4276))/6</f>
        <v>7.8166666666666664</v>
      </c>
      <c r="CI4273" s="15">
        <v>8.1999999999999993</v>
      </c>
      <c r="CJ4273" s="15">
        <v>9.1999999999999993</v>
      </c>
      <c r="CK4273" s="15">
        <v>10.4</v>
      </c>
      <c r="CL4273" s="27">
        <f>(SUM(CL4274:CL4275))/2</f>
        <v>9.9499999999999993</v>
      </c>
      <c r="CM4273" s="27">
        <f>(SUM(CM4270:CM4272)+SUM(CM4274:CM4276))/6</f>
        <v>11.716666666666669</v>
      </c>
      <c r="CN4273" s="21">
        <f t="shared" si="1874"/>
        <v>10.608333333333334</v>
      </c>
      <c r="CP4273" s="22">
        <f t="shared" si="1875"/>
        <v>13.366666666666667</v>
      </c>
      <c r="CQ4273" s="23">
        <f t="shared" si="1876"/>
        <v>7.9388888888888891</v>
      </c>
      <c r="CR4273" s="24">
        <f t="shared" si="1886"/>
        <v>10.442045454545456</v>
      </c>
      <c r="CZ4273" s="2">
        <f t="shared" si="1880"/>
        <v>1973</v>
      </c>
      <c r="DA4273" s="35" t="s">
        <v>105</v>
      </c>
      <c r="DB4273" s="102" t="s">
        <v>480</v>
      </c>
      <c r="DC4273" s="102" t="s">
        <v>3635</v>
      </c>
      <c r="DD4273" s="102" t="s">
        <v>4084</v>
      </c>
      <c r="DE4273" s="102" t="s">
        <v>5777</v>
      </c>
      <c r="DF4273" s="102" t="s">
        <v>6963</v>
      </c>
      <c r="DG4273" s="102" t="s">
        <v>5004</v>
      </c>
      <c r="DH4273" s="102" t="s">
        <v>6964</v>
      </c>
      <c r="DI4273" s="102" t="s">
        <v>5456</v>
      </c>
      <c r="DJ4273" s="102" t="s">
        <v>6722</v>
      </c>
      <c r="DK4273" s="102" t="s">
        <v>5406</v>
      </c>
      <c r="DL4273" s="102" t="s">
        <v>6965</v>
      </c>
      <c r="DM4273" s="102" t="s">
        <v>6966</v>
      </c>
      <c r="DN4273" s="102" t="s">
        <v>6967</v>
      </c>
      <c r="DP4273" s="22" t="e">
        <f t="shared" si="1877"/>
        <v>#VALUE!</v>
      </c>
      <c r="DQ4273" s="23" t="e">
        <f t="shared" si="1878"/>
        <v>#VALUE!</v>
      </c>
      <c r="DR4273" s="24" t="e">
        <f t="shared" si="1887"/>
        <v>#DIV/0!</v>
      </c>
      <c r="DZ4273" s="2">
        <f t="shared" si="1873"/>
        <v>1973</v>
      </c>
      <c r="EA4273" s="35" t="s">
        <v>103</v>
      </c>
      <c r="EB4273" s="102" t="s">
        <v>2679</v>
      </c>
      <c r="EC4273" s="102" t="s">
        <v>1456</v>
      </c>
      <c r="ED4273" s="102" t="s">
        <v>613</v>
      </c>
      <c r="EE4273" s="102" t="s">
        <v>2335</v>
      </c>
      <c r="EF4273" s="102" t="s">
        <v>5155</v>
      </c>
      <c r="EG4273" s="102" t="s">
        <v>5465</v>
      </c>
      <c r="EH4273" s="102" t="s">
        <v>5302</v>
      </c>
      <c r="EI4273" s="102" t="s">
        <v>5445</v>
      </c>
      <c r="EJ4273" s="102" t="s">
        <v>5440</v>
      </c>
      <c r="EK4273" s="102" t="s">
        <v>6968</v>
      </c>
      <c r="EL4273" s="102" t="s">
        <v>6202</v>
      </c>
      <c r="EM4273" s="102" t="s">
        <v>1984</v>
      </c>
      <c r="EN4273" s="102" t="s">
        <v>6969</v>
      </c>
      <c r="EP4273" s="22" t="e">
        <f t="shared" si="1870"/>
        <v>#VALUE!</v>
      </c>
      <c r="EQ4273" s="23" t="e">
        <f t="shared" si="1871"/>
        <v>#VALUE!</v>
      </c>
      <c r="ER4273" s="24" t="e">
        <f t="shared" si="1883"/>
        <v>#DIV/0!</v>
      </c>
      <c r="EZ4273" s="2">
        <f t="shared" si="1872"/>
        <v>1973</v>
      </c>
      <c r="FA4273" s="35" t="s">
        <v>84</v>
      </c>
      <c r="FB4273" s="102" t="s">
        <v>4323</v>
      </c>
      <c r="FC4273" s="102" t="s">
        <v>884</v>
      </c>
      <c r="FD4273" s="102" t="s">
        <v>430</v>
      </c>
      <c r="FE4273" s="102" t="s">
        <v>6426</v>
      </c>
      <c r="FF4273" s="102" t="s">
        <v>6970</v>
      </c>
      <c r="FG4273" s="102" t="s">
        <v>6971</v>
      </c>
      <c r="FH4273" s="102" t="s">
        <v>5668</v>
      </c>
      <c r="FI4273" s="102" t="s">
        <v>6972</v>
      </c>
      <c r="FJ4273" s="102" t="s">
        <v>6295</v>
      </c>
      <c r="FK4273" s="102" t="s">
        <v>6968</v>
      </c>
      <c r="FL4273" s="102" t="s">
        <v>6391</v>
      </c>
      <c r="FM4273" s="102" t="s">
        <v>1434</v>
      </c>
      <c r="FN4273" s="102" t="s">
        <v>6973</v>
      </c>
      <c r="FP4273" s="22" t="e">
        <f t="shared" si="1881"/>
        <v>#VALUE!</v>
      </c>
      <c r="FQ4273" s="23" t="e">
        <f t="shared" si="1882"/>
        <v>#VALUE!</v>
      </c>
      <c r="FR4273" s="24" t="e">
        <f t="shared" si="1888"/>
        <v>#DIV/0!</v>
      </c>
      <c r="FZ4273" s="2">
        <f t="shared" si="1891"/>
        <v>1973</v>
      </c>
      <c r="GA4273" s="35" t="s">
        <v>103</v>
      </c>
      <c r="GB4273" s="102" t="s">
        <v>317</v>
      </c>
      <c r="GC4273" s="102" t="s">
        <v>6974</v>
      </c>
      <c r="GD4273" s="102" t="s">
        <v>1501</v>
      </c>
      <c r="GE4273" s="102" t="s">
        <v>1262</v>
      </c>
      <c r="GF4273" s="102" t="s">
        <v>5224</v>
      </c>
      <c r="GG4273" s="102" t="s">
        <v>6770</v>
      </c>
      <c r="GH4273" s="102" t="s">
        <v>6393</v>
      </c>
      <c r="GI4273" s="102" t="s">
        <v>5473</v>
      </c>
      <c r="GJ4273" s="102" t="s">
        <v>6975</v>
      </c>
      <c r="GK4273" s="102" t="s">
        <v>6021</v>
      </c>
      <c r="GL4273" s="102" t="s">
        <v>1456</v>
      </c>
      <c r="GM4273" s="102" t="s">
        <v>613</v>
      </c>
      <c r="GN4273" s="102" t="s">
        <v>6976</v>
      </c>
      <c r="GO4273" s="2"/>
      <c r="GP4273" s="22" t="e">
        <f t="shared" si="1889"/>
        <v>#VALUE!</v>
      </c>
      <c r="GQ4273" s="23" t="e">
        <f t="shared" si="1890"/>
        <v>#VALUE!</v>
      </c>
      <c r="GR4273" s="24" t="e">
        <f t="shared" si="1897"/>
        <v>#DIV/0!</v>
      </c>
      <c r="GS4273" s="22" t="e">
        <f>AVERAGE(Sheet1!AP4273,Sheet1!BP4273,Sheet1!CP4273,Sheet1!DP4272,Sheet1!EP4273,Sheet1!FP4273,Sheet1!GP4273)</f>
        <v>#VALUE!</v>
      </c>
      <c r="GT4273" s="23" t="e">
        <f>AVERAGE(Sheet1!AQ4273,Sheet1!BQ4273,Sheet1!CQ4273,Sheet1!DQ4272,Sheet1!EQ4273,Sheet1!FQ4273,Sheet1!GQ4273)</f>
        <v>#VALUE!</v>
      </c>
      <c r="GU4273" s="22" t="e">
        <f t="shared" si="1898"/>
        <v>#VALUE!</v>
      </c>
      <c r="GV4273" s="23" t="e">
        <f t="shared" si="1899"/>
        <v>#VALUE!</v>
      </c>
      <c r="GW4273" s="24" t="e">
        <f>AVERAGE(Sheet1!$AO4273,Sheet1!$BO4273,Sheet1!$CO4273,Sheet1!$DO4272,Sheet1!$EO4273,Sheet1!$FO4273,Sheet1!$GO4273)</f>
        <v>#DIV/0!</v>
      </c>
      <c r="GX4273" s="24" t="e">
        <f t="shared" si="1900"/>
        <v>#DIV/0!</v>
      </c>
    </row>
    <row r="4274" spans="27:206" ht="12.75" customHeight="1">
      <c r="AA4274" s="35" t="s">
        <v>153</v>
      </c>
      <c r="AB4274" s="36" t="s">
        <v>6977</v>
      </c>
      <c r="AC4274" s="36" t="s">
        <v>2708</v>
      </c>
      <c r="AD4274" s="36" t="s">
        <v>6978</v>
      </c>
      <c r="AE4274" s="36" t="s">
        <v>5903</v>
      </c>
      <c r="AF4274" s="36" t="s">
        <v>6482</v>
      </c>
      <c r="AG4274" s="36" t="s">
        <v>5609</v>
      </c>
      <c r="AH4274" s="36" t="s">
        <v>6181</v>
      </c>
      <c r="AI4274" s="36" t="s">
        <v>6560</v>
      </c>
      <c r="AJ4274" s="36" t="s">
        <v>5256</v>
      </c>
      <c r="AK4274" s="36" t="s">
        <v>5306</v>
      </c>
      <c r="AL4274" s="36" t="s">
        <v>6979</v>
      </c>
      <c r="AM4274" s="36" t="s">
        <v>6980</v>
      </c>
      <c r="AN4274" s="36" t="s">
        <v>6981</v>
      </c>
      <c r="AP4274" s="22" t="e">
        <f t="shared" si="1884"/>
        <v>#VALUE!</v>
      </c>
      <c r="AQ4274" s="23" t="e">
        <f t="shared" si="1885"/>
        <v>#VALUE!</v>
      </c>
      <c r="AR4274" s="24" t="e">
        <f t="shared" si="1895"/>
        <v>#DIV/0!</v>
      </c>
      <c r="AZ4274" s="2">
        <f t="shared" si="1896"/>
        <v>1974</v>
      </c>
      <c r="BA4274" s="20" t="s">
        <v>107</v>
      </c>
      <c r="BB4274" s="15">
        <v>11.1</v>
      </c>
      <c r="BC4274" s="15">
        <v>11</v>
      </c>
      <c r="BD4274" s="15">
        <v>10.9</v>
      </c>
      <c r="BE4274" s="15">
        <v>8.4</v>
      </c>
      <c r="BF4274" s="15">
        <v>6.5</v>
      </c>
      <c r="BG4274" s="15">
        <v>5.9</v>
      </c>
      <c r="BH4274" s="15">
        <v>3.6</v>
      </c>
      <c r="BI4274" s="15">
        <v>4.5</v>
      </c>
      <c r="BJ4274" s="15">
        <v>6.1</v>
      </c>
      <c r="BK4274" s="15">
        <v>7.2</v>
      </c>
      <c r="BL4274" s="15">
        <v>6.8</v>
      </c>
      <c r="BM4274" s="15">
        <v>9.6</v>
      </c>
      <c r="BN4274" s="21">
        <f t="shared" si="1892"/>
        <v>7.6333333333333329</v>
      </c>
      <c r="BP4274" s="22">
        <f t="shared" si="1893"/>
        <v>11</v>
      </c>
      <c r="BQ4274" s="23">
        <f t="shared" si="1894"/>
        <v>4.666666666666667</v>
      </c>
      <c r="BR4274" s="24">
        <f t="shared" ref="BR4274:BR4305" si="1901">AVERAGE(BN4264:BN4274)</f>
        <v>8.8411616161616173</v>
      </c>
      <c r="BZ4274" s="2">
        <f t="shared" si="1879"/>
        <v>1974</v>
      </c>
      <c r="CA4274" s="20" t="s">
        <v>107</v>
      </c>
      <c r="CB4274" s="15">
        <v>12.3</v>
      </c>
      <c r="CC4274" s="15">
        <v>12.3</v>
      </c>
      <c r="CD4274" s="15">
        <v>13.5</v>
      </c>
      <c r="CE4274" s="15">
        <v>11.2</v>
      </c>
      <c r="CF4274" s="15">
        <v>9</v>
      </c>
      <c r="CG4274" s="15">
        <v>7.3</v>
      </c>
      <c r="CH4274" s="15">
        <v>6.4</v>
      </c>
      <c r="CI4274" s="15">
        <v>6.3</v>
      </c>
      <c r="CJ4274" s="15">
        <v>6.8</v>
      </c>
      <c r="CK4274" s="15">
        <v>8.5</v>
      </c>
      <c r="CL4274" s="15">
        <v>8.5</v>
      </c>
      <c r="CM4274" s="15">
        <v>10.7</v>
      </c>
      <c r="CN4274" s="21">
        <f t="shared" si="1874"/>
        <v>9.4</v>
      </c>
      <c r="CP4274" s="22">
        <f t="shared" si="1875"/>
        <v>12.700000000000001</v>
      </c>
      <c r="CQ4274" s="23">
        <f t="shared" si="1876"/>
        <v>6.666666666666667</v>
      </c>
      <c r="CR4274" s="24">
        <f t="shared" si="1886"/>
        <v>10.382954545454545</v>
      </c>
      <c r="CZ4274" s="2">
        <f t="shared" si="1880"/>
        <v>1974</v>
      </c>
      <c r="DA4274" s="35" t="s">
        <v>106</v>
      </c>
      <c r="DB4274" s="102" t="s">
        <v>4658</v>
      </c>
      <c r="DC4274" s="102" t="s">
        <v>6982</v>
      </c>
      <c r="DD4274" s="102" t="s">
        <v>6983</v>
      </c>
      <c r="DE4274" s="102" t="s">
        <v>6707</v>
      </c>
      <c r="DF4274" s="102" t="s">
        <v>5991</v>
      </c>
      <c r="DG4274" s="102" t="s">
        <v>6984</v>
      </c>
      <c r="DH4274" s="102" t="s">
        <v>5339</v>
      </c>
      <c r="DI4274" s="102" t="s">
        <v>6707</v>
      </c>
      <c r="DJ4274" s="102" t="s">
        <v>6985</v>
      </c>
      <c r="DK4274" s="102" t="s">
        <v>6986</v>
      </c>
      <c r="DL4274" s="102" t="s">
        <v>6000</v>
      </c>
      <c r="DM4274" s="102" t="s">
        <v>6280</v>
      </c>
      <c r="DN4274" s="102" t="s">
        <v>6987</v>
      </c>
      <c r="DP4274" s="22" t="e">
        <f t="shared" si="1877"/>
        <v>#VALUE!</v>
      </c>
      <c r="DQ4274" s="23" t="e">
        <f t="shared" si="1878"/>
        <v>#VALUE!</v>
      </c>
      <c r="DR4274" s="24" t="e">
        <f t="shared" si="1887"/>
        <v>#DIV/0!</v>
      </c>
      <c r="DZ4274" s="2">
        <f t="shared" si="1873"/>
        <v>1974</v>
      </c>
      <c r="EA4274" s="35" t="s">
        <v>104</v>
      </c>
      <c r="EB4274" s="102" t="s">
        <v>387</v>
      </c>
      <c r="EC4274" s="102" t="s">
        <v>5813</v>
      </c>
      <c r="ED4274" s="102" t="s">
        <v>2021</v>
      </c>
      <c r="EE4274" s="102" t="s">
        <v>782</v>
      </c>
      <c r="EF4274" s="102" t="s">
        <v>503</v>
      </c>
      <c r="EG4274" s="102" t="s">
        <v>5292</v>
      </c>
      <c r="EH4274" s="102" t="s">
        <v>5792</v>
      </c>
      <c r="EI4274" s="102" t="s">
        <v>6988</v>
      </c>
      <c r="EJ4274" s="102" t="s">
        <v>5395</v>
      </c>
      <c r="EK4274" s="102" t="s">
        <v>5353</v>
      </c>
      <c r="EL4274" s="102" t="s">
        <v>5118</v>
      </c>
      <c r="EM4274" s="102" t="s">
        <v>2712</v>
      </c>
      <c r="EN4274" s="102" t="s">
        <v>6989</v>
      </c>
      <c r="EP4274" s="22" t="e">
        <f t="shared" ref="EP4274:EP4305" si="1902">SUM(EB4274+EC4274+ED4274)/3</f>
        <v>#VALUE!</v>
      </c>
      <c r="EQ4274" s="23" t="e">
        <f t="shared" ref="EQ4274:EQ4305" si="1903">SUM(EG4274+EH4274+EI4274)/3</f>
        <v>#VALUE!</v>
      </c>
      <c r="ER4274" s="24" t="e">
        <f t="shared" si="1883"/>
        <v>#DIV/0!</v>
      </c>
      <c r="EZ4274" s="2">
        <f t="shared" ref="EZ4274:EZ4306" si="1904">EZ4273+1</f>
        <v>1974</v>
      </c>
      <c r="FA4274" s="35" t="s">
        <v>85</v>
      </c>
      <c r="FB4274" s="102" t="s">
        <v>1479</v>
      </c>
      <c r="FC4274" s="102" t="s">
        <v>6990</v>
      </c>
      <c r="FD4274" s="102" t="s">
        <v>3190</v>
      </c>
      <c r="FE4274" s="102" t="s">
        <v>6528</v>
      </c>
      <c r="FF4274" s="102" t="s">
        <v>5291</v>
      </c>
      <c r="FG4274" s="102" t="s">
        <v>5972</v>
      </c>
      <c r="FH4274" s="102" t="s">
        <v>5518</v>
      </c>
      <c r="FI4274" s="102" t="s">
        <v>5480</v>
      </c>
      <c r="FJ4274" s="102" t="s">
        <v>5759</v>
      </c>
      <c r="FK4274" s="102" t="s">
        <v>6805</v>
      </c>
      <c r="FL4274" s="102" t="s">
        <v>2072</v>
      </c>
      <c r="FM4274" s="102" t="s">
        <v>6196</v>
      </c>
      <c r="FN4274" s="102" t="s">
        <v>6991</v>
      </c>
      <c r="FP4274" s="22" t="e">
        <f t="shared" si="1881"/>
        <v>#VALUE!</v>
      </c>
      <c r="FQ4274" s="23" t="e">
        <f t="shared" si="1882"/>
        <v>#VALUE!</v>
      </c>
      <c r="FR4274" s="24" t="e">
        <f t="shared" si="1888"/>
        <v>#DIV/0!</v>
      </c>
      <c r="FZ4274" s="2">
        <f t="shared" si="1891"/>
        <v>1974</v>
      </c>
      <c r="GA4274" s="1" t="s">
        <v>722</v>
      </c>
      <c r="GB4274" s="1"/>
      <c r="GC4274" s="1"/>
      <c r="GD4274" s="1"/>
      <c r="GE4274" s="1"/>
      <c r="GF4274" s="1"/>
      <c r="GG4274" s="1"/>
      <c r="GH4274" s="1"/>
      <c r="GI4274" s="1"/>
      <c r="GJ4274" s="1"/>
      <c r="GK4274" s="1"/>
      <c r="GL4274" s="1"/>
      <c r="GM4274" s="1"/>
      <c r="GN4274" s="1"/>
      <c r="GO4274" s="2"/>
      <c r="GP4274" s="22">
        <f t="shared" si="1889"/>
        <v>0</v>
      </c>
      <c r="GQ4274" s="23">
        <f t="shared" si="1890"/>
        <v>0</v>
      </c>
      <c r="GR4274" s="24" t="e">
        <f t="shared" si="1897"/>
        <v>#DIV/0!</v>
      </c>
      <c r="GS4274" s="22" t="e">
        <f>AVERAGE(Sheet1!AP4274,Sheet1!BP4274,Sheet1!CP4274,Sheet1!DP4273,Sheet1!EP4274,Sheet1!FP4274,Sheet1!GP4274)</f>
        <v>#VALUE!</v>
      </c>
      <c r="GT4274" s="23" t="e">
        <f>AVERAGE(Sheet1!AQ4274,Sheet1!BQ4274,Sheet1!CQ4274,Sheet1!DQ4273,Sheet1!EQ4274,Sheet1!FQ4274,Sheet1!GQ4274)</f>
        <v>#VALUE!</v>
      </c>
      <c r="GU4274" s="22" t="e">
        <f t="shared" si="1898"/>
        <v>#VALUE!</v>
      </c>
      <c r="GV4274" s="23" t="e">
        <f t="shared" si="1899"/>
        <v>#VALUE!</v>
      </c>
      <c r="GW4274" s="24" t="e">
        <f>AVERAGE(Sheet1!$AO4274,Sheet1!$BO4274,Sheet1!$CO4274,Sheet1!$DO4273,Sheet1!$EO4274,Sheet1!$FO4274,Sheet1!$GO4274)</f>
        <v>#DIV/0!</v>
      </c>
      <c r="GX4274" s="24" t="e">
        <f t="shared" si="1900"/>
        <v>#DIV/0!</v>
      </c>
    </row>
    <row r="4275" spans="27:206">
      <c r="AA4275" s="35" t="s">
        <v>154</v>
      </c>
      <c r="AB4275" s="36" t="s">
        <v>6992</v>
      </c>
      <c r="AC4275" s="36" t="s">
        <v>440</v>
      </c>
      <c r="AD4275" s="36" t="s">
        <v>6147</v>
      </c>
      <c r="AE4275" s="36" t="s">
        <v>6391</v>
      </c>
      <c r="AF4275" s="36" t="s">
        <v>6993</v>
      </c>
      <c r="AG4275" s="36" t="s">
        <v>6779</v>
      </c>
      <c r="AH4275" s="36" t="s">
        <v>5554</v>
      </c>
      <c r="AI4275" s="36" t="s">
        <v>5046</v>
      </c>
      <c r="AJ4275" s="36" t="s">
        <v>6795</v>
      </c>
      <c r="AK4275" s="36" t="s">
        <v>6994</v>
      </c>
      <c r="AL4275" s="36" t="s">
        <v>6897</v>
      </c>
      <c r="AM4275" s="36" t="s">
        <v>5173</v>
      </c>
      <c r="AN4275" s="36" t="s">
        <v>6995</v>
      </c>
      <c r="AP4275" s="22" t="e">
        <f t="shared" si="1884"/>
        <v>#VALUE!</v>
      </c>
      <c r="AQ4275" s="23" t="e">
        <f t="shared" si="1885"/>
        <v>#VALUE!</v>
      </c>
      <c r="AR4275" s="24" t="e">
        <f t="shared" si="1895"/>
        <v>#DIV/0!</v>
      </c>
      <c r="AZ4275" s="2">
        <f t="shared" si="1896"/>
        <v>1975</v>
      </c>
      <c r="BA4275" s="20" t="s">
        <v>108</v>
      </c>
      <c r="BB4275" s="15">
        <v>9.5</v>
      </c>
      <c r="BC4275" s="15">
        <v>10.4</v>
      </c>
      <c r="BD4275" s="15">
        <v>10.1</v>
      </c>
      <c r="BE4275" s="15">
        <v>7.8</v>
      </c>
      <c r="BF4275" s="15">
        <v>7.5</v>
      </c>
      <c r="BG4275" s="15">
        <v>5.2</v>
      </c>
      <c r="BH4275" s="15">
        <v>5.6</v>
      </c>
      <c r="BI4275" s="15">
        <v>5.2</v>
      </c>
      <c r="BJ4275" s="15">
        <v>6.9</v>
      </c>
      <c r="BK4275" s="15">
        <v>7.1</v>
      </c>
      <c r="BL4275" s="15">
        <v>9.6</v>
      </c>
      <c r="BM4275" s="15">
        <v>9.6999999999999993</v>
      </c>
      <c r="BN4275" s="21">
        <f t="shared" si="1892"/>
        <v>7.8833333333333329</v>
      </c>
      <c r="BP4275" s="22">
        <f t="shared" si="1893"/>
        <v>10</v>
      </c>
      <c r="BQ4275" s="23">
        <f t="shared" si="1894"/>
        <v>5.333333333333333</v>
      </c>
      <c r="BR4275" s="24">
        <f t="shared" si="1901"/>
        <v>8.6949494949494959</v>
      </c>
      <c r="BZ4275" s="2">
        <f t="shared" si="1879"/>
        <v>1975</v>
      </c>
      <c r="CA4275" s="20" t="s">
        <v>108</v>
      </c>
      <c r="CB4275" s="15">
        <v>12</v>
      </c>
      <c r="CC4275" s="15">
        <v>14.6</v>
      </c>
      <c r="CD4275" s="15">
        <v>12.9</v>
      </c>
      <c r="CE4275" s="15">
        <v>11.4</v>
      </c>
      <c r="CF4275" s="15">
        <v>11</v>
      </c>
      <c r="CG4275" s="15">
        <v>8.6</v>
      </c>
      <c r="CH4275" s="15">
        <v>8.6</v>
      </c>
      <c r="CI4275" s="15">
        <v>8.4</v>
      </c>
      <c r="CJ4275" s="15">
        <v>9.1999999999999993</v>
      </c>
      <c r="CK4275" s="15">
        <v>9.9</v>
      </c>
      <c r="CL4275" s="15">
        <v>11.4</v>
      </c>
      <c r="CM4275" s="15">
        <v>12.8</v>
      </c>
      <c r="CN4275" s="21">
        <f t="shared" si="1874"/>
        <v>10.9</v>
      </c>
      <c r="CP4275" s="22">
        <f t="shared" si="1875"/>
        <v>13.166666666666666</v>
      </c>
      <c r="CQ4275" s="23">
        <f t="shared" si="1876"/>
        <v>8.5333333333333332</v>
      </c>
      <c r="CR4275" s="24">
        <f t="shared" si="1886"/>
        <v>10.422348484848486</v>
      </c>
      <c r="CZ4275" s="2">
        <f t="shared" si="1880"/>
        <v>1975</v>
      </c>
      <c r="DA4275" s="35" t="s">
        <v>107</v>
      </c>
      <c r="DB4275" s="102" t="s">
        <v>6996</v>
      </c>
      <c r="DC4275" s="102" t="s">
        <v>1510</v>
      </c>
      <c r="DD4275" s="102" t="s">
        <v>6106</v>
      </c>
      <c r="DE4275" s="102" t="s">
        <v>6997</v>
      </c>
      <c r="DF4275" s="102" t="s">
        <v>5143</v>
      </c>
      <c r="DG4275" s="102" t="s">
        <v>6998</v>
      </c>
      <c r="DH4275" s="102" t="s">
        <v>6634</v>
      </c>
      <c r="DI4275" s="102" t="s">
        <v>6999</v>
      </c>
      <c r="DJ4275" s="102" t="s">
        <v>7000</v>
      </c>
      <c r="DK4275" s="102" t="s">
        <v>7001</v>
      </c>
      <c r="DL4275" s="102" t="s">
        <v>7002</v>
      </c>
      <c r="DM4275" s="102" t="s">
        <v>1932</v>
      </c>
      <c r="DN4275" s="102" t="s">
        <v>7003</v>
      </c>
      <c r="DP4275" s="22" t="e">
        <f t="shared" si="1877"/>
        <v>#VALUE!</v>
      </c>
      <c r="DQ4275" s="23" t="e">
        <f t="shared" si="1878"/>
        <v>#VALUE!</v>
      </c>
      <c r="DR4275" s="24" t="e">
        <f t="shared" si="1887"/>
        <v>#DIV/0!</v>
      </c>
      <c r="DZ4275" s="2">
        <f t="shared" ref="DZ4275:DZ4306" si="1905">DZ4274+1</f>
        <v>1975</v>
      </c>
      <c r="EA4275" s="35" t="s">
        <v>105</v>
      </c>
      <c r="EB4275" s="102" t="s">
        <v>2744</v>
      </c>
      <c r="EC4275" s="102" t="s">
        <v>1720</v>
      </c>
      <c r="ED4275" s="102" t="s">
        <v>5828</v>
      </c>
      <c r="EE4275" s="102" t="s">
        <v>466</v>
      </c>
      <c r="EF4275" s="102" t="s">
        <v>5154</v>
      </c>
      <c r="EG4275" s="102" t="s">
        <v>5222</v>
      </c>
      <c r="EH4275" s="102" t="s">
        <v>5178</v>
      </c>
      <c r="EI4275" s="102" t="s">
        <v>5290</v>
      </c>
      <c r="EJ4275" s="102" t="s">
        <v>6450</v>
      </c>
      <c r="EK4275" s="102" t="s">
        <v>7004</v>
      </c>
      <c r="EL4275" s="102" t="s">
        <v>6936</v>
      </c>
      <c r="EM4275" s="102" t="s">
        <v>4200</v>
      </c>
      <c r="EN4275" s="102" t="s">
        <v>7005</v>
      </c>
      <c r="EP4275" s="22" t="e">
        <f t="shared" si="1902"/>
        <v>#VALUE!</v>
      </c>
      <c r="EQ4275" s="23" t="e">
        <f t="shared" si="1903"/>
        <v>#VALUE!</v>
      </c>
      <c r="ER4275" s="24" t="e">
        <f t="shared" si="1883"/>
        <v>#DIV/0!</v>
      </c>
      <c r="EZ4275" s="2">
        <f t="shared" si="1904"/>
        <v>1975</v>
      </c>
      <c r="FA4275" s="35" t="s">
        <v>86</v>
      </c>
      <c r="FB4275" s="102" t="s">
        <v>4867</v>
      </c>
      <c r="FC4275" s="102" t="s">
        <v>3306</v>
      </c>
      <c r="FD4275" s="102" t="s">
        <v>7006</v>
      </c>
      <c r="FE4275" s="102" t="s">
        <v>7007</v>
      </c>
      <c r="FF4275" s="102" t="s">
        <v>6313</v>
      </c>
      <c r="FG4275" s="102" t="s">
        <v>6392</v>
      </c>
      <c r="FH4275" s="102" t="s">
        <v>5015</v>
      </c>
      <c r="FI4275" s="102" t="s">
        <v>5781</v>
      </c>
      <c r="FJ4275" s="102" t="s">
        <v>6016</v>
      </c>
      <c r="FK4275" s="102" t="s">
        <v>5064</v>
      </c>
      <c r="FL4275" s="102" t="s">
        <v>3774</v>
      </c>
      <c r="FM4275" s="102" t="s">
        <v>2310</v>
      </c>
      <c r="FN4275" s="102" t="s">
        <v>7008</v>
      </c>
      <c r="FP4275" s="22" t="e">
        <f t="shared" si="1881"/>
        <v>#VALUE!</v>
      </c>
      <c r="FQ4275" s="23" t="e">
        <f t="shared" si="1882"/>
        <v>#VALUE!</v>
      </c>
      <c r="FR4275" s="24" t="e">
        <f t="shared" si="1888"/>
        <v>#DIV/0!</v>
      </c>
      <c r="FZ4275" s="2">
        <f t="shared" si="1891"/>
        <v>1975</v>
      </c>
      <c r="GA4275" s="35" t="s">
        <v>747</v>
      </c>
      <c r="GB4275" s="35" t="s">
        <v>748</v>
      </c>
      <c r="GC4275" s="35" t="s">
        <v>749</v>
      </c>
      <c r="GD4275" s="35" t="s">
        <v>750</v>
      </c>
      <c r="GE4275" s="35" t="s">
        <v>751</v>
      </c>
      <c r="GF4275" s="35" t="s">
        <v>752</v>
      </c>
      <c r="GG4275" s="35" t="s">
        <v>753</v>
      </c>
      <c r="GH4275" s="35" t="s">
        <v>754</v>
      </c>
      <c r="GI4275" s="35" t="s">
        <v>755</v>
      </c>
      <c r="GJ4275" s="35" t="s">
        <v>756</v>
      </c>
      <c r="GK4275" s="35" t="s">
        <v>757</v>
      </c>
      <c r="GL4275" s="35" t="s">
        <v>758</v>
      </c>
      <c r="GM4275" s="35" t="s">
        <v>759</v>
      </c>
      <c r="GN4275" s="35" t="s">
        <v>760</v>
      </c>
      <c r="GO4275" s="2"/>
      <c r="GP4275" s="22" t="e">
        <f t="shared" si="1889"/>
        <v>#VALUE!</v>
      </c>
      <c r="GQ4275" s="23" t="e">
        <f t="shared" si="1890"/>
        <v>#VALUE!</v>
      </c>
      <c r="GR4275" s="24" t="e">
        <f t="shared" si="1897"/>
        <v>#DIV/0!</v>
      </c>
      <c r="GS4275" s="22" t="e">
        <f>AVERAGE(Sheet1!AP4275,Sheet1!BP4275,Sheet1!CP4275,Sheet1!DP4274,Sheet1!EP4275,Sheet1!FP4275,Sheet1!GP4275)</f>
        <v>#VALUE!</v>
      </c>
      <c r="GT4275" s="23" t="e">
        <f>AVERAGE(Sheet1!AQ4275,Sheet1!BQ4275,Sheet1!CQ4275,Sheet1!DQ4274,Sheet1!EQ4275,Sheet1!FQ4275,Sheet1!GQ4275)</f>
        <v>#VALUE!</v>
      </c>
      <c r="GU4275" s="22" t="e">
        <f t="shared" si="1898"/>
        <v>#VALUE!</v>
      </c>
      <c r="GV4275" s="23" t="e">
        <f t="shared" si="1899"/>
        <v>#VALUE!</v>
      </c>
      <c r="GW4275" s="24" t="e">
        <f>AVERAGE(Sheet1!$AO4275,Sheet1!$BO4275,Sheet1!$CO4275,Sheet1!$DO4274,Sheet1!$EO4275,Sheet1!$FO4275,Sheet1!$GO4275)</f>
        <v>#DIV/0!</v>
      </c>
      <c r="GX4275" s="24" t="e">
        <f t="shared" si="1900"/>
        <v>#DIV/0!</v>
      </c>
    </row>
    <row r="4276" spans="27:206">
      <c r="AA4276" s="35" t="s">
        <v>155</v>
      </c>
      <c r="AB4276" s="36" t="s">
        <v>2550</v>
      </c>
      <c r="AC4276" s="36" t="s">
        <v>6189</v>
      </c>
      <c r="AD4276" s="36" t="s">
        <v>1091</v>
      </c>
      <c r="AE4276" s="36" t="s">
        <v>5423</v>
      </c>
      <c r="AF4276" s="36" t="s">
        <v>5907</v>
      </c>
      <c r="AG4276" s="36" t="s">
        <v>5428</v>
      </c>
      <c r="AH4276" s="36" t="s">
        <v>5102</v>
      </c>
      <c r="AI4276" s="36" t="s">
        <v>5179</v>
      </c>
      <c r="AJ4276" s="36" t="s">
        <v>6328</v>
      </c>
      <c r="AK4276" s="36" t="s">
        <v>6716</v>
      </c>
      <c r="AL4276" s="36" t="s">
        <v>7009</v>
      </c>
      <c r="AM4276" s="36" t="s">
        <v>5187</v>
      </c>
      <c r="AN4276" s="36" t="s">
        <v>7010</v>
      </c>
      <c r="AP4276" s="22" t="e">
        <f t="shared" si="1884"/>
        <v>#VALUE!</v>
      </c>
      <c r="AQ4276" s="23" t="e">
        <f t="shared" si="1885"/>
        <v>#VALUE!</v>
      </c>
      <c r="AR4276" s="24" t="e">
        <f t="shared" si="1895"/>
        <v>#DIV/0!</v>
      </c>
      <c r="AZ4276" s="2">
        <f t="shared" si="1896"/>
        <v>1976</v>
      </c>
      <c r="BA4276" s="20" t="s">
        <v>109</v>
      </c>
      <c r="BB4276" s="15">
        <v>10.7</v>
      </c>
      <c r="BC4276" s="15">
        <v>10.8</v>
      </c>
      <c r="BD4276" s="15">
        <v>9.6</v>
      </c>
      <c r="BE4276" s="15">
        <v>8.8000000000000007</v>
      </c>
      <c r="BF4276" s="15">
        <v>8.1999999999999993</v>
      </c>
      <c r="BG4276" s="15">
        <v>4.5999999999999996</v>
      </c>
      <c r="BH4276" s="15">
        <v>5.4</v>
      </c>
      <c r="BI4276" s="15">
        <v>3.5</v>
      </c>
      <c r="BJ4276" s="15">
        <v>4.5</v>
      </c>
      <c r="BK4276" s="15">
        <v>5.0999999999999996</v>
      </c>
      <c r="BL4276" s="15">
        <v>8.5</v>
      </c>
      <c r="BM4276" s="15">
        <v>9.9</v>
      </c>
      <c r="BN4276" s="21">
        <f t="shared" si="1892"/>
        <v>7.4666666666666677</v>
      </c>
      <c r="BP4276" s="22">
        <f t="shared" si="1893"/>
        <v>10.366666666666667</v>
      </c>
      <c r="BQ4276" s="23">
        <f t="shared" si="1894"/>
        <v>4.5</v>
      </c>
      <c r="BR4276" s="24">
        <f t="shared" si="1901"/>
        <v>8.5297979797979799</v>
      </c>
      <c r="BZ4276" s="2">
        <f t="shared" si="1879"/>
        <v>1976</v>
      </c>
      <c r="CA4276" s="20" t="s">
        <v>109</v>
      </c>
      <c r="CB4276" s="15">
        <v>13.7</v>
      </c>
      <c r="CC4276" s="15">
        <v>15</v>
      </c>
      <c r="CD4276" s="15">
        <v>13.6</v>
      </c>
      <c r="CE4276" s="15">
        <v>12.3</v>
      </c>
      <c r="CF4276" s="15">
        <v>10.9</v>
      </c>
      <c r="CG4276" s="15">
        <v>9</v>
      </c>
      <c r="CH4276" s="15">
        <v>8.1999999999999993</v>
      </c>
      <c r="CI4276" s="15">
        <v>7.5</v>
      </c>
      <c r="CJ4276" s="15">
        <v>8.3000000000000007</v>
      </c>
      <c r="CK4276" s="15">
        <v>8.9</v>
      </c>
      <c r="CL4276" s="15">
        <v>11</v>
      </c>
      <c r="CM4276" s="15">
        <v>12.1</v>
      </c>
      <c r="CN4276" s="21">
        <f t="shared" si="1874"/>
        <v>10.875</v>
      </c>
      <c r="CP4276" s="22">
        <f t="shared" si="1875"/>
        <v>14.1</v>
      </c>
      <c r="CQ4276" s="23">
        <f t="shared" si="1876"/>
        <v>8.2333333333333325</v>
      </c>
      <c r="CR4276" s="24">
        <f t="shared" si="1886"/>
        <v>10.477651515151516</v>
      </c>
      <c r="CZ4276" s="2">
        <f t="shared" si="1880"/>
        <v>1976</v>
      </c>
      <c r="DA4276" s="35" t="s">
        <v>108</v>
      </c>
      <c r="DB4276" s="102" t="s">
        <v>2081</v>
      </c>
      <c r="DC4276" s="102" t="s">
        <v>6790</v>
      </c>
      <c r="DD4276" s="102" t="s">
        <v>5596</v>
      </c>
      <c r="DE4276" s="102" t="s">
        <v>5792</v>
      </c>
      <c r="DF4276" s="102" t="s">
        <v>7011</v>
      </c>
      <c r="DG4276" s="102" t="s">
        <v>6011</v>
      </c>
      <c r="DH4276" s="102" t="s">
        <v>5783</v>
      </c>
      <c r="DI4276" s="102" t="s">
        <v>5450</v>
      </c>
      <c r="DJ4276" s="102" t="s">
        <v>5826</v>
      </c>
      <c r="DK4276" s="102" t="s">
        <v>5385</v>
      </c>
      <c r="DL4276" s="102" t="s">
        <v>5187</v>
      </c>
      <c r="DM4276" s="102" t="s">
        <v>6065</v>
      </c>
      <c r="DN4276" s="102" t="s">
        <v>7012</v>
      </c>
      <c r="DP4276" s="22" t="e">
        <f t="shared" si="1877"/>
        <v>#VALUE!</v>
      </c>
      <c r="DQ4276" s="23" t="e">
        <f t="shared" si="1878"/>
        <v>#VALUE!</v>
      </c>
      <c r="DR4276" s="24" t="e">
        <f t="shared" si="1887"/>
        <v>#DIV/0!</v>
      </c>
      <c r="DZ4276" s="2">
        <f t="shared" si="1905"/>
        <v>1976</v>
      </c>
      <c r="EA4276" s="35" t="s">
        <v>106</v>
      </c>
      <c r="EB4276" s="102" t="s">
        <v>567</v>
      </c>
      <c r="EC4276" s="102" t="s">
        <v>7013</v>
      </c>
      <c r="ED4276" s="102" t="s">
        <v>3646</v>
      </c>
      <c r="EE4276" s="102" t="s">
        <v>3381</v>
      </c>
      <c r="EF4276" s="102" t="s">
        <v>7014</v>
      </c>
      <c r="EG4276" s="102" t="s">
        <v>6667</v>
      </c>
      <c r="EH4276" s="102" t="s">
        <v>7015</v>
      </c>
      <c r="EI4276" s="102" t="s">
        <v>7016</v>
      </c>
      <c r="EJ4276" s="102" t="s">
        <v>7017</v>
      </c>
      <c r="EK4276" s="102" t="s">
        <v>3233</v>
      </c>
      <c r="EL4276" s="102" t="s">
        <v>3805</v>
      </c>
      <c r="EM4276" s="102" t="s">
        <v>1618</v>
      </c>
      <c r="EN4276" s="102" t="s">
        <v>7018</v>
      </c>
      <c r="EP4276" s="22" t="e">
        <f t="shared" si="1902"/>
        <v>#VALUE!</v>
      </c>
      <c r="EQ4276" s="23" t="e">
        <f t="shared" si="1903"/>
        <v>#VALUE!</v>
      </c>
      <c r="ER4276" s="24" t="e">
        <f t="shared" si="1883"/>
        <v>#DIV/0!</v>
      </c>
      <c r="EZ4276" s="2">
        <f t="shared" si="1904"/>
        <v>1976</v>
      </c>
      <c r="FA4276" s="35" t="s">
        <v>87</v>
      </c>
      <c r="FB4276" s="102" t="s">
        <v>4641</v>
      </c>
      <c r="FC4276" s="102" t="s">
        <v>6632</v>
      </c>
      <c r="FD4276" s="102" t="s">
        <v>5675</v>
      </c>
      <c r="FE4276" s="102" t="s">
        <v>5185</v>
      </c>
      <c r="FF4276" s="102" t="s">
        <v>6146</v>
      </c>
      <c r="FG4276" s="102" t="s">
        <v>6136</v>
      </c>
      <c r="FH4276" s="102" t="s">
        <v>6971</v>
      </c>
      <c r="FI4276" s="102" t="s">
        <v>7019</v>
      </c>
      <c r="FJ4276" s="102" t="s">
        <v>7020</v>
      </c>
      <c r="FK4276" s="102" t="s">
        <v>7021</v>
      </c>
      <c r="FL4276" s="102" t="s">
        <v>6632</v>
      </c>
      <c r="FM4276" s="102" t="s">
        <v>660</v>
      </c>
      <c r="FN4276" s="102" t="s">
        <v>7022</v>
      </c>
      <c r="FP4276" s="22" t="e">
        <f t="shared" si="1881"/>
        <v>#VALUE!</v>
      </c>
      <c r="FQ4276" s="23" t="e">
        <f t="shared" si="1882"/>
        <v>#VALUE!</v>
      </c>
      <c r="FR4276" s="24" t="e">
        <f t="shared" si="1888"/>
        <v>#DIV/0!</v>
      </c>
      <c r="FZ4276" s="2">
        <f t="shared" si="1891"/>
        <v>1976</v>
      </c>
      <c r="GA4276" s="35" t="s">
        <v>104</v>
      </c>
      <c r="GB4276" s="102" t="s">
        <v>2741</v>
      </c>
      <c r="GC4276" s="102" t="s">
        <v>3617</v>
      </c>
      <c r="GD4276" s="102" t="s">
        <v>1777</v>
      </c>
      <c r="GE4276" s="102" t="s">
        <v>2695</v>
      </c>
      <c r="GF4276" s="102" t="s">
        <v>5137</v>
      </c>
      <c r="GG4276" s="102" t="s">
        <v>5218</v>
      </c>
      <c r="GH4276" s="102" t="s">
        <v>5945</v>
      </c>
      <c r="GI4276" s="102" t="s">
        <v>6457</v>
      </c>
      <c r="GJ4276" s="102" t="s">
        <v>5407</v>
      </c>
      <c r="GK4276" s="102" t="s">
        <v>5338</v>
      </c>
      <c r="GL4276" s="102" t="s">
        <v>4972</v>
      </c>
      <c r="GM4276" s="102" t="s">
        <v>2864</v>
      </c>
      <c r="GN4276" s="102" t="s">
        <v>7023</v>
      </c>
      <c r="GO4276" s="2"/>
      <c r="GP4276" s="22" t="e">
        <f t="shared" si="1889"/>
        <v>#VALUE!</v>
      </c>
      <c r="GQ4276" s="23" t="e">
        <f t="shared" si="1890"/>
        <v>#VALUE!</v>
      </c>
      <c r="GR4276" s="24" t="e">
        <f t="shared" si="1897"/>
        <v>#DIV/0!</v>
      </c>
      <c r="GS4276" s="22" t="e">
        <f>AVERAGE(Sheet1!AP4276,Sheet1!BP4276,Sheet1!CP4276,Sheet1!DP4275,Sheet1!EP4276,Sheet1!FP4276,Sheet1!GP4276)</f>
        <v>#VALUE!</v>
      </c>
      <c r="GT4276" s="23" t="e">
        <f>AVERAGE(Sheet1!AQ4276,Sheet1!BQ4276,Sheet1!CQ4276,Sheet1!DQ4275,Sheet1!EQ4276,Sheet1!FQ4276,Sheet1!GQ4276)</f>
        <v>#VALUE!</v>
      </c>
      <c r="GU4276" s="22" t="e">
        <f t="shared" si="1898"/>
        <v>#VALUE!</v>
      </c>
      <c r="GV4276" s="23" t="e">
        <f t="shared" si="1899"/>
        <v>#VALUE!</v>
      </c>
      <c r="GW4276" s="24" t="e">
        <f>AVERAGE(Sheet1!$AO4276,Sheet1!$BO4276,Sheet1!$CO4276,Sheet1!$DO4275,Sheet1!$EO4276,Sheet1!$FO4276,Sheet1!$GO4276)</f>
        <v>#DIV/0!</v>
      </c>
      <c r="GX4276" s="24" t="e">
        <f t="shared" si="1900"/>
        <v>#DIV/0!</v>
      </c>
    </row>
    <row r="4277" spans="27:206">
      <c r="AA4277" s="35" t="s">
        <v>156</v>
      </c>
      <c r="AB4277" s="36" t="s">
        <v>5675</v>
      </c>
      <c r="AC4277" s="36" t="s">
        <v>1872</v>
      </c>
      <c r="AD4277" s="36" t="s">
        <v>4554</v>
      </c>
      <c r="AE4277" s="36" t="s">
        <v>6552</v>
      </c>
      <c r="AF4277" s="6"/>
      <c r="AG4277" s="6"/>
      <c r="AH4277" s="6"/>
      <c r="AI4277" s="6"/>
      <c r="AJ4277" s="6"/>
      <c r="AK4277" s="6"/>
      <c r="AL4277" s="6"/>
      <c r="AM4277" s="6"/>
      <c r="AN4277" s="6"/>
      <c r="AP4277" s="22" t="e">
        <f t="shared" si="1884"/>
        <v>#VALUE!</v>
      </c>
      <c r="AQ4277" s="23">
        <f t="shared" si="1885"/>
        <v>0</v>
      </c>
      <c r="AR4277" s="24" t="e">
        <f t="shared" si="1895"/>
        <v>#DIV/0!</v>
      </c>
      <c r="AZ4277" s="2">
        <f t="shared" si="1896"/>
        <v>1977</v>
      </c>
      <c r="BA4277" s="20" t="s">
        <v>110</v>
      </c>
      <c r="BB4277" s="15">
        <v>10.9</v>
      </c>
      <c r="BC4277" s="15">
        <v>10</v>
      </c>
      <c r="BD4277" s="15">
        <v>10.6</v>
      </c>
      <c r="BE4277" s="15">
        <v>8.6999999999999993</v>
      </c>
      <c r="BF4277" s="15">
        <v>6.2</v>
      </c>
      <c r="BG4277" s="15">
        <v>4.5999999999999996</v>
      </c>
      <c r="BH4277" s="15">
        <v>4.9000000000000004</v>
      </c>
      <c r="BI4277" s="15">
        <v>6</v>
      </c>
      <c r="BJ4277" s="15">
        <v>4.4000000000000004</v>
      </c>
      <c r="BK4277" s="15">
        <v>7</v>
      </c>
      <c r="BL4277" s="15">
        <v>8.1</v>
      </c>
      <c r="BM4277" s="15">
        <v>8.6</v>
      </c>
      <c r="BN4277" s="21">
        <f t="shared" si="1892"/>
        <v>7.5</v>
      </c>
      <c r="BP4277" s="22">
        <f t="shared" si="1893"/>
        <v>10.5</v>
      </c>
      <c r="BQ4277" s="23">
        <f t="shared" si="1894"/>
        <v>5.166666666666667</v>
      </c>
      <c r="BR4277" s="24">
        <f t="shared" si="1901"/>
        <v>8.3525252525252522</v>
      </c>
      <c r="BZ4277" s="2">
        <f t="shared" si="1879"/>
        <v>1977</v>
      </c>
      <c r="CA4277" s="20" t="s">
        <v>110</v>
      </c>
      <c r="CB4277" s="15">
        <v>13.3</v>
      </c>
      <c r="CC4277" s="15">
        <v>14</v>
      </c>
      <c r="CD4277" s="15">
        <v>13.3</v>
      </c>
      <c r="CE4277" s="15">
        <v>11.8</v>
      </c>
      <c r="CF4277" s="15">
        <v>9.8000000000000007</v>
      </c>
      <c r="CG4277" s="15">
        <v>8.9</v>
      </c>
      <c r="CH4277" s="15">
        <v>7.3</v>
      </c>
      <c r="CI4277" s="15">
        <v>9.1999999999999993</v>
      </c>
      <c r="CJ4277" s="15">
        <v>7.9</v>
      </c>
      <c r="CK4277" s="15">
        <v>9.6999999999999993</v>
      </c>
      <c r="CL4277" s="15">
        <v>9.6</v>
      </c>
      <c r="CM4277" s="15">
        <v>11.5</v>
      </c>
      <c r="CN4277" s="21">
        <f t="shared" si="1874"/>
        <v>10.525</v>
      </c>
      <c r="CP4277" s="22">
        <f t="shared" si="1875"/>
        <v>13.533333333333333</v>
      </c>
      <c r="CQ4277" s="23">
        <f t="shared" si="1876"/>
        <v>8.4666666666666668</v>
      </c>
      <c r="CR4277" s="24">
        <f t="shared" si="1886"/>
        <v>10.481439393939395</v>
      </c>
      <c r="CZ4277" s="2">
        <f t="shared" si="1880"/>
        <v>1977</v>
      </c>
      <c r="DA4277" s="35" t="s">
        <v>109</v>
      </c>
      <c r="DB4277" s="102" t="s">
        <v>6027</v>
      </c>
      <c r="DC4277" s="102" t="s">
        <v>1993</v>
      </c>
      <c r="DD4277" s="102" t="s">
        <v>5698</v>
      </c>
      <c r="DE4277" s="102" t="s">
        <v>5433</v>
      </c>
      <c r="DF4277" s="102" t="s">
        <v>7024</v>
      </c>
      <c r="DG4277" s="102" t="s">
        <v>7025</v>
      </c>
      <c r="DH4277" s="102" t="s">
        <v>6548</v>
      </c>
      <c r="DI4277" s="102" t="s">
        <v>7026</v>
      </c>
      <c r="DJ4277" s="102" t="s">
        <v>7027</v>
      </c>
      <c r="DK4277" s="102" t="s">
        <v>5390</v>
      </c>
      <c r="DL4277" s="102" t="s">
        <v>7028</v>
      </c>
      <c r="DM4277" s="102" t="s">
        <v>1863</v>
      </c>
      <c r="DN4277" s="102" t="s">
        <v>7029</v>
      </c>
      <c r="DP4277" s="22" t="e">
        <f t="shared" si="1877"/>
        <v>#VALUE!</v>
      </c>
      <c r="DQ4277" s="23" t="e">
        <f t="shared" si="1878"/>
        <v>#VALUE!</v>
      </c>
      <c r="DR4277" s="24" t="e">
        <f t="shared" si="1887"/>
        <v>#DIV/0!</v>
      </c>
      <c r="DZ4277" s="2">
        <f t="shared" si="1905"/>
        <v>1977</v>
      </c>
      <c r="EA4277" s="35" t="s">
        <v>107</v>
      </c>
      <c r="EB4277" s="102" t="s">
        <v>970</v>
      </c>
      <c r="EC4277" s="102" t="s">
        <v>4368</v>
      </c>
      <c r="ED4277" s="102" t="s">
        <v>3150</v>
      </c>
      <c r="EE4277" s="102" t="s">
        <v>3044</v>
      </c>
      <c r="EF4277" s="102" t="s">
        <v>7030</v>
      </c>
      <c r="EG4277" s="102" t="s">
        <v>6994</v>
      </c>
      <c r="EH4277" s="102" t="s">
        <v>7031</v>
      </c>
      <c r="EI4277" s="102" t="s">
        <v>7032</v>
      </c>
      <c r="EJ4277" s="102" t="s">
        <v>5225</v>
      </c>
      <c r="EK4277" s="102" t="s">
        <v>7033</v>
      </c>
      <c r="EL4277" s="102" t="s">
        <v>6311</v>
      </c>
      <c r="EM4277" s="102" t="s">
        <v>1965</v>
      </c>
      <c r="EN4277" s="102" t="s">
        <v>7034</v>
      </c>
      <c r="EP4277" s="22" t="e">
        <f t="shared" si="1902"/>
        <v>#VALUE!</v>
      </c>
      <c r="EQ4277" s="23" t="e">
        <f t="shared" si="1903"/>
        <v>#VALUE!</v>
      </c>
      <c r="ER4277" s="24" t="e">
        <f t="shared" si="1883"/>
        <v>#DIV/0!</v>
      </c>
      <c r="EZ4277" s="2">
        <f t="shared" si="1904"/>
        <v>1977</v>
      </c>
      <c r="FA4277" s="35" t="s">
        <v>88</v>
      </c>
      <c r="FB4277" s="102" t="s">
        <v>4380</v>
      </c>
      <c r="FC4277" s="102" t="s">
        <v>7035</v>
      </c>
      <c r="FD4277" s="102" t="s">
        <v>7036</v>
      </c>
      <c r="FE4277" s="102" t="s">
        <v>6152</v>
      </c>
      <c r="FF4277" s="102" t="s">
        <v>5608</v>
      </c>
      <c r="FG4277" s="102" t="s">
        <v>4991</v>
      </c>
      <c r="FH4277" s="102" t="s">
        <v>7037</v>
      </c>
      <c r="FI4277" s="102" t="s">
        <v>6078</v>
      </c>
      <c r="FJ4277" s="102" t="s">
        <v>5116</v>
      </c>
      <c r="FK4277" s="102" t="s">
        <v>6725</v>
      </c>
      <c r="FL4277" s="102" t="s">
        <v>6385</v>
      </c>
      <c r="FM4277" s="102" t="s">
        <v>6243</v>
      </c>
      <c r="FN4277" s="102" t="s">
        <v>7038</v>
      </c>
      <c r="FP4277" s="22" t="e">
        <f t="shared" si="1881"/>
        <v>#VALUE!</v>
      </c>
      <c r="FQ4277" s="23" t="e">
        <f t="shared" si="1882"/>
        <v>#VALUE!</v>
      </c>
      <c r="FR4277" s="24" t="e">
        <f t="shared" si="1888"/>
        <v>#DIV/0!</v>
      </c>
      <c r="FZ4277" s="2">
        <f t="shared" si="1891"/>
        <v>1977</v>
      </c>
      <c r="GA4277" s="35" t="s">
        <v>105</v>
      </c>
      <c r="GB4277" s="102" t="s">
        <v>714</v>
      </c>
      <c r="GC4277" s="102" t="s">
        <v>452</v>
      </c>
      <c r="GD4277" s="102" t="s">
        <v>2679</v>
      </c>
      <c r="GE4277" s="102" t="s">
        <v>466</v>
      </c>
      <c r="GF4277" s="102" t="s">
        <v>5871</v>
      </c>
      <c r="GG4277" s="102" t="s">
        <v>5632</v>
      </c>
      <c r="GH4277" s="102" t="s">
        <v>5170</v>
      </c>
      <c r="GI4277" s="102" t="s">
        <v>5843</v>
      </c>
      <c r="GJ4277" s="102" t="s">
        <v>6087</v>
      </c>
      <c r="GK4277" s="102" t="s">
        <v>6662</v>
      </c>
      <c r="GL4277" s="102" t="s">
        <v>3175</v>
      </c>
      <c r="GM4277" s="102" t="s">
        <v>492</v>
      </c>
      <c r="GN4277" s="102" t="s">
        <v>7039</v>
      </c>
      <c r="GO4277" s="2"/>
      <c r="GP4277" s="22" t="e">
        <f t="shared" si="1889"/>
        <v>#VALUE!</v>
      </c>
      <c r="GQ4277" s="23" t="e">
        <f t="shared" si="1890"/>
        <v>#VALUE!</v>
      </c>
      <c r="GR4277" s="24" t="e">
        <f t="shared" si="1897"/>
        <v>#DIV/0!</v>
      </c>
      <c r="GS4277" s="22" t="e">
        <f>AVERAGE(Sheet1!AP4277,Sheet1!BP4277,Sheet1!CP4277,Sheet1!DP4276,Sheet1!EP4277,Sheet1!FP4277,Sheet1!GP4277)</f>
        <v>#VALUE!</v>
      </c>
      <c r="GT4277" s="23" t="e">
        <f>AVERAGE(Sheet1!AQ4277,Sheet1!BQ4277,Sheet1!CQ4277,Sheet1!DQ4276,Sheet1!EQ4277,Sheet1!FQ4277,Sheet1!GQ4277)</f>
        <v>#VALUE!</v>
      </c>
      <c r="GU4277" s="22" t="e">
        <f t="shared" si="1898"/>
        <v>#VALUE!</v>
      </c>
      <c r="GV4277" s="23" t="e">
        <f t="shared" si="1899"/>
        <v>#VALUE!</v>
      </c>
      <c r="GW4277" s="24" t="e">
        <f>AVERAGE(Sheet1!$AO4277,Sheet1!$BO4277,Sheet1!$CO4277,Sheet1!$DO4276,Sheet1!$EO4277,Sheet1!$FO4277,Sheet1!$GO4277)</f>
        <v>#DIV/0!</v>
      </c>
      <c r="GX4277" s="24" t="e">
        <f t="shared" si="1900"/>
        <v>#DIV/0!</v>
      </c>
    </row>
    <row r="4278" spans="27:206">
      <c r="AA4278" s="62">
        <v>1978</v>
      </c>
      <c r="AB4278" s="15">
        <v>11.2</v>
      </c>
      <c r="AC4278" s="15">
        <v>11.4</v>
      </c>
      <c r="AD4278" s="15">
        <v>10.8</v>
      </c>
      <c r="AE4278" s="15">
        <v>10.1</v>
      </c>
      <c r="AF4278" s="15">
        <v>9.6</v>
      </c>
      <c r="AG4278" s="15">
        <v>6.9</v>
      </c>
      <c r="AH4278" s="15">
        <v>5.5</v>
      </c>
      <c r="AI4278" s="15">
        <v>5.8</v>
      </c>
      <c r="AJ4278" s="15">
        <v>7.8</v>
      </c>
      <c r="AK4278" s="15">
        <v>8.1999999999999993</v>
      </c>
      <c r="AL4278" s="15">
        <v>9.5</v>
      </c>
      <c r="AM4278" s="15">
        <v>10.7</v>
      </c>
      <c r="AN4278" s="21">
        <f t="shared" ref="AN4278:AN4322" si="1906">SUM(AB4278:AM4278)/12</f>
        <v>8.9583333333333339</v>
      </c>
      <c r="AP4278" s="22">
        <f t="shared" si="1884"/>
        <v>11.133333333333335</v>
      </c>
      <c r="AQ4278" s="23">
        <f t="shared" si="1885"/>
        <v>6.0666666666666664</v>
      </c>
      <c r="AR4278" s="24">
        <f t="shared" si="1895"/>
        <v>8.9583333333333339</v>
      </c>
      <c r="AZ4278" s="2">
        <f t="shared" si="1896"/>
        <v>1978</v>
      </c>
      <c r="BA4278" s="20" t="s">
        <v>111</v>
      </c>
      <c r="BB4278" s="15">
        <v>9.6</v>
      </c>
      <c r="BC4278" s="15">
        <v>9.5</v>
      </c>
      <c r="BD4278" s="15">
        <v>9.1</v>
      </c>
      <c r="BE4278" s="15">
        <v>7.6</v>
      </c>
      <c r="BF4278" s="15">
        <v>7</v>
      </c>
      <c r="BG4278" s="15">
        <v>2.9</v>
      </c>
      <c r="BH4278" s="15">
        <v>4.3</v>
      </c>
      <c r="BI4278" s="15">
        <v>5.2</v>
      </c>
      <c r="BJ4278" s="15">
        <v>6.8</v>
      </c>
      <c r="BK4278" s="15">
        <v>8</v>
      </c>
      <c r="BL4278" s="15">
        <v>8.5</v>
      </c>
      <c r="BM4278" s="15">
        <v>9.9</v>
      </c>
      <c r="BN4278" s="21">
        <f t="shared" si="1892"/>
        <v>7.3666666666666671</v>
      </c>
      <c r="BP4278" s="22">
        <f t="shared" si="1893"/>
        <v>9.4</v>
      </c>
      <c r="BQ4278" s="23">
        <f t="shared" si="1894"/>
        <v>4.1333333333333329</v>
      </c>
      <c r="BR4278" s="24">
        <f t="shared" si="1901"/>
        <v>8.1654040404040416</v>
      </c>
      <c r="BZ4278" s="2">
        <f t="shared" si="1879"/>
        <v>1978</v>
      </c>
      <c r="CA4278" s="20" t="s">
        <v>111</v>
      </c>
      <c r="CB4278" s="15">
        <v>12.4</v>
      </c>
      <c r="CC4278" s="15">
        <v>12.7</v>
      </c>
      <c r="CD4278" s="15">
        <v>12.9</v>
      </c>
      <c r="CE4278" s="15">
        <v>11.5</v>
      </c>
      <c r="CF4278" s="15">
        <v>11.5</v>
      </c>
      <c r="CG4278" s="15">
        <v>9.3000000000000007</v>
      </c>
      <c r="CH4278" s="15">
        <v>8.3000000000000007</v>
      </c>
      <c r="CI4278" s="15">
        <v>7.9</v>
      </c>
      <c r="CJ4278" s="15">
        <v>9.3000000000000007</v>
      </c>
      <c r="CK4278" s="15">
        <v>10.199999999999999</v>
      </c>
      <c r="CL4278" s="15">
        <v>11.2</v>
      </c>
      <c r="CM4278" s="15">
        <v>12.1</v>
      </c>
      <c r="CN4278" s="21">
        <f t="shared" ref="CN4278:CN4309" si="1907">SUM(CB4278:CM4278)/12</f>
        <v>10.775</v>
      </c>
      <c r="CP4278" s="22">
        <f t="shared" ref="CP4278:CP4309" si="1908">SUM(CB4278+CC4278+CD4278)/3</f>
        <v>12.666666666666666</v>
      </c>
      <c r="CQ4278" s="23">
        <f t="shared" ref="CQ4278:CQ4309" si="1909">SUM(CG4278+CH4278+CI4278)/3</f>
        <v>8.5</v>
      </c>
      <c r="CR4278" s="24">
        <f t="shared" si="1886"/>
        <v>10.53068181818182</v>
      </c>
      <c r="CZ4278" s="2">
        <f t="shared" si="1880"/>
        <v>1978</v>
      </c>
      <c r="DA4278" s="35" t="s">
        <v>110</v>
      </c>
      <c r="DB4278" s="102" t="s">
        <v>4755</v>
      </c>
      <c r="DC4278" s="102" t="s">
        <v>7040</v>
      </c>
      <c r="DD4278" s="102" t="s">
        <v>212</v>
      </c>
      <c r="DE4278" s="102" t="s">
        <v>1984</v>
      </c>
      <c r="DF4278" s="102" t="s">
        <v>7041</v>
      </c>
      <c r="DG4278" s="102" t="s">
        <v>7042</v>
      </c>
      <c r="DH4278" s="102" t="s">
        <v>7043</v>
      </c>
      <c r="DI4278" s="102" t="s">
        <v>6810</v>
      </c>
      <c r="DJ4278" s="102" t="s">
        <v>7044</v>
      </c>
      <c r="DK4278" s="102" t="s">
        <v>7045</v>
      </c>
      <c r="DL4278" s="102" t="s">
        <v>5839</v>
      </c>
      <c r="DM4278" s="102" t="s">
        <v>1933</v>
      </c>
      <c r="DN4278" s="102" t="s">
        <v>7046</v>
      </c>
      <c r="DP4278" s="22" t="e">
        <f t="shared" ref="DP4278:DP4309" si="1910">SUM(DB4278+DC4278+DD4278)/3</f>
        <v>#VALUE!</v>
      </c>
      <c r="DQ4278" s="23" t="e">
        <f t="shared" ref="DQ4278:DQ4309" si="1911">SUM(DG4278+DH4278+DI4278)/3</f>
        <v>#VALUE!</v>
      </c>
      <c r="DR4278" s="24" t="e">
        <f t="shared" si="1887"/>
        <v>#DIV/0!</v>
      </c>
      <c r="DZ4278" s="2">
        <f t="shared" si="1905"/>
        <v>1978</v>
      </c>
      <c r="EA4278" s="35" t="s">
        <v>108</v>
      </c>
      <c r="EB4278" s="102" t="s">
        <v>1050</v>
      </c>
      <c r="EC4278" s="102" t="s">
        <v>961</v>
      </c>
      <c r="ED4278" s="102" t="s">
        <v>1271</v>
      </c>
      <c r="EE4278" s="102" t="s">
        <v>782</v>
      </c>
      <c r="EF4278" s="102" t="s">
        <v>5903</v>
      </c>
      <c r="EG4278" s="102" t="s">
        <v>7047</v>
      </c>
      <c r="EH4278" s="102" t="s">
        <v>5264</v>
      </c>
      <c r="EI4278" s="102" t="s">
        <v>5136</v>
      </c>
      <c r="EJ4278" s="102" t="s">
        <v>6716</v>
      </c>
      <c r="EK4278" s="102" t="s">
        <v>5979</v>
      </c>
      <c r="EL4278" s="102" t="s">
        <v>7048</v>
      </c>
      <c r="EM4278" s="102" t="s">
        <v>7049</v>
      </c>
      <c r="EN4278" s="102" t="s">
        <v>7050</v>
      </c>
      <c r="EP4278" s="22" t="e">
        <f t="shared" si="1902"/>
        <v>#VALUE!</v>
      </c>
      <c r="EQ4278" s="23" t="e">
        <f t="shared" si="1903"/>
        <v>#VALUE!</v>
      </c>
      <c r="ER4278" s="24" t="e">
        <f t="shared" si="1883"/>
        <v>#DIV/0!</v>
      </c>
      <c r="EZ4278" s="2">
        <f t="shared" si="1904"/>
        <v>1978</v>
      </c>
      <c r="FA4278" s="35" t="s">
        <v>89</v>
      </c>
      <c r="FB4278" s="102" t="s">
        <v>6279</v>
      </c>
      <c r="FC4278" s="102" t="s">
        <v>1773</v>
      </c>
      <c r="FD4278" s="102" t="s">
        <v>1270</v>
      </c>
      <c r="FE4278" s="102" t="s">
        <v>5057</v>
      </c>
      <c r="FF4278" s="102" t="s">
        <v>6775</v>
      </c>
      <c r="FG4278" s="102" t="s">
        <v>4990</v>
      </c>
      <c r="FH4278" s="102" t="s">
        <v>7051</v>
      </c>
      <c r="FI4278" s="102" t="s">
        <v>7052</v>
      </c>
      <c r="FJ4278" s="102" t="s">
        <v>6889</v>
      </c>
      <c r="FK4278" s="102" t="s">
        <v>7053</v>
      </c>
      <c r="FL4278" s="102" t="s">
        <v>6292</v>
      </c>
      <c r="FM4278" s="102" t="s">
        <v>4322</v>
      </c>
      <c r="FN4278" s="102" t="s">
        <v>7054</v>
      </c>
      <c r="FP4278" s="22" t="e">
        <f t="shared" si="1881"/>
        <v>#VALUE!</v>
      </c>
      <c r="FQ4278" s="23" t="e">
        <f t="shared" si="1882"/>
        <v>#VALUE!</v>
      </c>
      <c r="FR4278" s="24" t="e">
        <f t="shared" si="1888"/>
        <v>#DIV/0!</v>
      </c>
      <c r="FZ4278" s="2">
        <f t="shared" si="1891"/>
        <v>1978</v>
      </c>
      <c r="GA4278" s="35" t="s">
        <v>106</v>
      </c>
      <c r="GB4278" s="102" t="s">
        <v>1746</v>
      </c>
      <c r="GC4278" s="102" t="s">
        <v>802</v>
      </c>
      <c r="GD4278" s="102" t="s">
        <v>1207</v>
      </c>
      <c r="GE4278" s="102" t="s">
        <v>2250</v>
      </c>
      <c r="GF4278" s="102" t="s">
        <v>6849</v>
      </c>
      <c r="GG4278" s="102" t="s">
        <v>7055</v>
      </c>
      <c r="GH4278" s="102" t="s">
        <v>7056</v>
      </c>
      <c r="GI4278" s="102" t="s">
        <v>5811</v>
      </c>
      <c r="GJ4278" s="102" t="s">
        <v>5597</v>
      </c>
      <c r="GK4278" s="102" t="s">
        <v>2067</v>
      </c>
      <c r="GL4278" s="102" t="s">
        <v>2296</v>
      </c>
      <c r="GM4278" s="102" t="s">
        <v>1154</v>
      </c>
      <c r="GN4278" s="102" t="s">
        <v>7057</v>
      </c>
      <c r="GO4278" s="2"/>
      <c r="GP4278" s="22" t="e">
        <f t="shared" si="1889"/>
        <v>#VALUE!</v>
      </c>
      <c r="GQ4278" s="23" t="e">
        <f t="shared" si="1890"/>
        <v>#VALUE!</v>
      </c>
      <c r="GR4278" s="24" t="e">
        <f t="shared" si="1897"/>
        <v>#DIV/0!</v>
      </c>
      <c r="GS4278" s="22" t="e">
        <f>AVERAGE(Sheet1!AP4278,Sheet1!BP4278,Sheet1!CP4278,Sheet1!DP4277,Sheet1!EP4278,Sheet1!FP4278,Sheet1!GP4278)</f>
        <v>#VALUE!</v>
      </c>
      <c r="GT4278" s="23" t="e">
        <f>AVERAGE(Sheet1!AQ4278,Sheet1!BQ4278,Sheet1!CQ4278,Sheet1!DQ4277,Sheet1!EQ4278,Sheet1!FQ4278,Sheet1!GQ4278)</f>
        <v>#VALUE!</v>
      </c>
      <c r="GU4278" s="22" t="e">
        <f t="shared" si="1898"/>
        <v>#VALUE!</v>
      </c>
      <c r="GV4278" s="23" t="e">
        <f t="shared" si="1899"/>
        <v>#VALUE!</v>
      </c>
      <c r="GW4278" s="24" t="e">
        <f>AVERAGE(Sheet1!$AO4278,Sheet1!$BO4278,Sheet1!$CO4278,Sheet1!$DO4277,Sheet1!$EO4278,Sheet1!$FO4278,Sheet1!$GO4278)</f>
        <v>#DIV/0!</v>
      </c>
      <c r="GX4278" s="24" t="e">
        <f t="shared" si="1900"/>
        <v>#DIV/0!</v>
      </c>
    </row>
    <row r="4279" spans="27:206">
      <c r="AA4279" s="62">
        <v>1979</v>
      </c>
      <c r="AB4279" s="15">
        <v>12.2</v>
      </c>
      <c r="AC4279" s="15">
        <v>12.5</v>
      </c>
      <c r="AD4279" s="15">
        <v>12</v>
      </c>
      <c r="AE4279" s="15">
        <v>9.6999999999999993</v>
      </c>
      <c r="AF4279" s="15">
        <v>7.5</v>
      </c>
      <c r="AG4279" s="15">
        <v>7.7</v>
      </c>
      <c r="AH4279" s="15">
        <v>6.9</v>
      </c>
      <c r="AI4279" s="15">
        <v>6</v>
      </c>
      <c r="AJ4279" s="15">
        <v>7.2</v>
      </c>
      <c r="AK4279" s="15">
        <v>8.4</v>
      </c>
      <c r="AL4279" s="15">
        <v>10</v>
      </c>
      <c r="AM4279" s="15">
        <v>10.1</v>
      </c>
      <c r="AN4279" s="21">
        <f t="shared" si="1906"/>
        <v>9.1833333333333353</v>
      </c>
      <c r="AP4279" s="22">
        <f t="shared" si="1884"/>
        <v>12.233333333333334</v>
      </c>
      <c r="AQ4279" s="23">
        <f t="shared" si="1885"/>
        <v>6.8666666666666671</v>
      </c>
      <c r="AR4279" s="24">
        <f t="shared" si="1895"/>
        <v>9.0708333333333346</v>
      </c>
      <c r="AZ4279" s="2">
        <f t="shared" si="1896"/>
        <v>1979</v>
      </c>
      <c r="BA4279" s="20" t="s">
        <v>112</v>
      </c>
      <c r="BB4279" s="15">
        <v>11</v>
      </c>
      <c r="BC4279" s="15">
        <v>10.8</v>
      </c>
      <c r="BD4279" s="15">
        <v>10.4</v>
      </c>
      <c r="BE4279" s="15">
        <v>8</v>
      </c>
      <c r="BF4279" s="15">
        <v>5.3</v>
      </c>
      <c r="BG4279" s="15">
        <v>6.8</v>
      </c>
      <c r="BH4279" s="15">
        <v>5.8</v>
      </c>
      <c r="BI4279" s="15">
        <v>4.9000000000000004</v>
      </c>
      <c r="BJ4279" s="15">
        <v>6.7</v>
      </c>
      <c r="BK4279" s="15">
        <v>7.6</v>
      </c>
      <c r="BL4279" s="15">
        <v>8.5</v>
      </c>
      <c r="BM4279" s="15">
        <v>9.4</v>
      </c>
      <c r="BN4279" s="21">
        <f t="shared" si="1892"/>
        <v>7.9333333333333327</v>
      </c>
      <c r="BP4279" s="22">
        <f t="shared" si="1893"/>
        <v>10.733333333333334</v>
      </c>
      <c r="BQ4279" s="23">
        <f t="shared" si="1894"/>
        <v>5.833333333333333</v>
      </c>
      <c r="BR4279" s="24">
        <f t="shared" si="1901"/>
        <v>8.0184343434343432</v>
      </c>
      <c r="BZ4279" s="2">
        <f t="shared" ref="BZ4279:BZ4310" si="1912">BZ4278+1</f>
        <v>1979</v>
      </c>
      <c r="CA4279" s="20" t="s">
        <v>112</v>
      </c>
      <c r="CB4279" s="15">
        <v>14.1</v>
      </c>
      <c r="CC4279" s="15">
        <v>14.3</v>
      </c>
      <c r="CD4279" s="15">
        <v>13.9</v>
      </c>
      <c r="CE4279" s="15">
        <v>11.4</v>
      </c>
      <c r="CF4279" s="15">
        <v>10.1</v>
      </c>
      <c r="CG4279" s="15">
        <v>9.6999999999999993</v>
      </c>
      <c r="CH4279" s="15">
        <v>9</v>
      </c>
      <c r="CI4279" s="15">
        <v>8.5</v>
      </c>
      <c r="CJ4279" s="15">
        <v>9.3000000000000007</v>
      </c>
      <c r="CK4279" s="15">
        <v>9.9</v>
      </c>
      <c r="CL4279" s="15">
        <v>11.3</v>
      </c>
      <c r="CM4279" s="15">
        <v>12.2</v>
      </c>
      <c r="CN4279" s="21">
        <f t="shared" si="1907"/>
        <v>11.141666666666666</v>
      </c>
      <c r="CP4279" s="22">
        <f t="shared" si="1908"/>
        <v>14.1</v>
      </c>
      <c r="CQ4279" s="23">
        <f t="shared" si="1909"/>
        <v>9.0666666666666664</v>
      </c>
      <c r="CR4279" s="24">
        <f t="shared" si="1886"/>
        <v>10.626893939393939</v>
      </c>
      <c r="CZ4279" s="2">
        <f t="shared" ref="CZ4279:CZ4310" si="1913">CZ4278+1</f>
        <v>1979</v>
      </c>
      <c r="DA4279" s="35" t="s">
        <v>111</v>
      </c>
      <c r="DB4279" s="102" t="s">
        <v>6790</v>
      </c>
      <c r="DC4279" s="102" t="s">
        <v>7058</v>
      </c>
      <c r="DD4279" s="102" t="s">
        <v>6790</v>
      </c>
      <c r="DE4279" s="102" t="s">
        <v>5991</v>
      </c>
      <c r="DF4279" s="102" t="s">
        <v>5408</v>
      </c>
      <c r="DG4279" s="102" t="s">
        <v>7059</v>
      </c>
      <c r="DH4279" s="102" t="s">
        <v>5296</v>
      </c>
      <c r="DI4279" s="102" t="s">
        <v>6920</v>
      </c>
      <c r="DJ4279" s="102" t="s">
        <v>5010</v>
      </c>
      <c r="DK4279" s="102" t="s">
        <v>5410</v>
      </c>
      <c r="DL4279" s="102" t="s">
        <v>6609</v>
      </c>
      <c r="DM4279" s="102" t="s">
        <v>5388</v>
      </c>
      <c r="DN4279" s="102" t="s">
        <v>7060</v>
      </c>
      <c r="DP4279" s="22" t="e">
        <f t="shared" si="1910"/>
        <v>#VALUE!</v>
      </c>
      <c r="DQ4279" s="23" t="e">
        <f t="shared" si="1911"/>
        <v>#VALUE!</v>
      </c>
      <c r="DR4279" s="24" t="e">
        <f t="shared" si="1887"/>
        <v>#DIV/0!</v>
      </c>
      <c r="DZ4279" s="2">
        <f t="shared" si="1905"/>
        <v>1979</v>
      </c>
      <c r="EA4279" s="35" t="s">
        <v>109</v>
      </c>
      <c r="EB4279" s="102" t="s">
        <v>7061</v>
      </c>
      <c r="EC4279" s="102" t="s">
        <v>1199</v>
      </c>
      <c r="ED4279" s="102" t="s">
        <v>3406</v>
      </c>
      <c r="EE4279" s="102" t="s">
        <v>7062</v>
      </c>
      <c r="EF4279" s="102" t="s">
        <v>5627</v>
      </c>
      <c r="EG4279" s="102" t="s">
        <v>7063</v>
      </c>
      <c r="EH4279" s="102" t="s">
        <v>6552</v>
      </c>
      <c r="EI4279" s="102" t="s">
        <v>7064</v>
      </c>
      <c r="EJ4279" s="102" t="s">
        <v>6114</v>
      </c>
      <c r="EK4279" s="102" t="s">
        <v>7065</v>
      </c>
      <c r="EL4279" s="102" t="s">
        <v>6841</v>
      </c>
      <c r="EM4279" s="102" t="s">
        <v>5716</v>
      </c>
      <c r="EN4279" s="102" t="s">
        <v>7066</v>
      </c>
      <c r="EP4279" s="22" t="e">
        <f t="shared" si="1902"/>
        <v>#VALUE!</v>
      </c>
      <c r="EQ4279" s="23" t="e">
        <f t="shared" si="1903"/>
        <v>#VALUE!</v>
      </c>
      <c r="ER4279" s="24" t="e">
        <f t="shared" si="1883"/>
        <v>#DIV/0!</v>
      </c>
      <c r="EZ4279" s="2">
        <f t="shared" si="1904"/>
        <v>1979</v>
      </c>
      <c r="FA4279" s="35" t="s">
        <v>90</v>
      </c>
      <c r="FB4279" s="102" t="s">
        <v>1734</v>
      </c>
      <c r="FC4279" s="102" t="s">
        <v>1185</v>
      </c>
      <c r="FD4279" s="102" t="s">
        <v>4517</v>
      </c>
      <c r="FE4279" s="102" t="s">
        <v>5077</v>
      </c>
      <c r="FF4279" s="102" t="s">
        <v>6577</v>
      </c>
      <c r="FG4279" s="102" t="s">
        <v>5040</v>
      </c>
      <c r="FH4279" s="102" t="s">
        <v>7067</v>
      </c>
      <c r="FI4279" s="102" t="s">
        <v>6829</v>
      </c>
      <c r="FJ4279" s="102" t="s">
        <v>5072</v>
      </c>
      <c r="FK4279" s="102" t="s">
        <v>5033</v>
      </c>
      <c r="FL4279" s="102" t="s">
        <v>5089</v>
      </c>
      <c r="FM4279" s="102" t="s">
        <v>5580</v>
      </c>
      <c r="FN4279" s="102" t="s">
        <v>7068</v>
      </c>
      <c r="FP4279" s="22" t="e">
        <f t="shared" si="1881"/>
        <v>#VALUE!</v>
      </c>
      <c r="FQ4279" s="23" t="e">
        <f t="shared" si="1882"/>
        <v>#VALUE!</v>
      </c>
      <c r="FR4279" s="24" t="e">
        <f t="shared" si="1888"/>
        <v>#DIV/0!</v>
      </c>
      <c r="FZ4279" s="2">
        <f t="shared" si="1891"/>
        <v>1979</v>
      </c>
      <c r="GA4279" s="35" t="s">
        <v>107</v>
      </c>
      <c r="GB4279" s="102" t="s">
        <v>1540</v>
      </c>
      <c r="GC4279" s="102" t="s">
        <v>7069</v>
      </c>
      <c r="GD4279" s="102" t="s">
        <v>7070</v>
      </c>
      <c r="GE4279" s="102" t="s">
        <v>3292</v>
      </c>
      <c r="GF4279" s="102" t="s">
        <v>5964</v>
      </c>
      <c r="GG4279" s="102" t="s">
        <v>6468</v>
      </c>
      <c r="GH4279" s="102" t="s">
        <v>6242</v>
      </c>
      <c r="GI4279" s="102" t="s">
        <v>5158</v>
      </c>
      <c r="GJ4279" s="102" t="s">
        <v>5791</v>
      </c>
      <c r="GK4279" s="102" t="s">
        <v>7071</v>
      </c>
      <c r="GL4279" s="102" t="s">
        <v>5523</v>
      </c>
      <c r="GM4279" s="102" t="s">
        <v>4264</v>
      </c>
      <c r="GN4279" s="102" t="s">
        <v>7072</v>
      </c>
      <c r="GO4279" s="2"/>
      <c r="GP4279" s="22" t="e">
        <f t="shared" si="1889"/>
        <v>#VALUE!</v>
      </c>
      <c r="GQ4279" s="23" t="e">
        <f t="shared" si="1890"/>
        <v>#VALUE!</v>
      </c>
      <c r="GR4279" s="24" t="e">
        <f t="shared" si="1897"/>
        <v>#DIV/0!</v>
      </c>
      <c r="GS4279" s="22" t="e">
        <f>AVERAGE(Sheet1!AP4279,Sheet1!BP4279,Sheet1!CP4279,Sheet1!DP4278,Sheet1!EP4279,Sheet1!FP4279,Sheet1!GP4279)</f>
        <v>#VALUE!</v>
      </c>
      <c r="GT4279" s="23" t="e">
        <f>AVERAGE(Sheet1!AQ4279,Sheet1!BQ4279,Sheet1!CQ4279,Sheet1!DQ4278,Sheet1!EQ4279,Sheet1!FQ4279,Sheet1!GQ4279)</f>
        <v>#VALUE!</v>
      </c>
      <c r="GU4279" s="22" t="e">
        <f t="shared" si="1898"/>
        <v>#VALUE!</v>
      </c>
      <c r="GV4279" s="23" t="e">
        <f t="shared" si="1899"/>
        <v>#VALUE!</v>
      </c>
      <c r="GW4279" s="24" t="e">
        <f>AVERAGE(Sheet1!$AO4279,Sheet1!$BO4279,Sheet1!$CO4279,Sheet1!$DO4278,Sheet1!$EO4279,Sheet1!$FO4279,Sheet1!$GO4279)</f>
        <v>#DIV/0!</v>
      </c>
      <c r="GX4279" s="24" t="e">
        <f t="shared" si="1900"/>
        <v>#DIV/0!</v>
      </c>
    </row>
    <row r="4280" spans="27:206">
      <c r="AA4280" s="62">
        <v>1980</v>
      </c>
      <c r="AB4280" s="15">
        <v>10.9</v>
      </c>
      <c r="AC4280" s="15">
        <v>10.7</v>
      </c>
      <c r="AD4280" s="15">
        <v>10.6</v>
      </c>
      <c r="AE4280" s="15">
        <v>10.7</v>
      </c>
      <c r="AF4280" s="15">
        <v>10.199999999999999</v>
      </c>
      <c r="AG4280" s="15">
        <v>8.3000000000000007</v>
      </c>
      <c r="AH4280" s="15">
        <v>6.8</v>
      </c>
      <c r="AI4280" s="15">
        <v>8</v>
      </c>
      <c r="AJ4280" s="15">
        <v>8.4</v>
      </c>
      <c r="AK4280" s="15">
        <v>9</v>
      </c>
      <c r="AL4280" s="15">
        <v>9.3000000000000007</v>
      </c>
      <c r="AM4280" s="15">
        <v>10.8</v>
      </c>
      <c r="AN4280" s="21">
        <f t="shared" si="1906"/>
        <v>9.4749999999999996</v>
      </c>
      <c r="AP4280" s="22">
        <f t="shared" si="1884"/>
        <v>10.733333333333334</v>
      </c>
      <c r="AQ4280" s="23">
        <f t="shared" si="1885"/>
        <v>7.7</v>
      </c>
      <c r="AR4280" s="24">
        <f t="shared" si="1895"/>
        <v>9.2055555555555557</v>
      </c>
      <c r="AZ4280" s="2">
        <f t="shared" si="1896"/>
        <v>1980</v>
      </c>
      <c r="BA4280" s="20" t="s">
        <v>113</v>
      </c>
      <c r="BB4280" s="15">
        <v>9.9</v>
      </c>
      <c r="BC4280" s="15">
        <v>9.1</v>
      </c>
      <c r="BD4280" s="15">
        <v>8.6999999999999993</v>
      </c>
      <c r="BE4280" s="15">
        <v>9.3000000000000007</v>
      </c>
      <c r="BF4280" s="15">
        <v>8.9</v>
      </c>
      <c r="BG4280" s="15">
        <v>7.3</v>
      </c>
      <c r="BH4280" s="15">
        <v>5.2</v>
      </c>
      <c r="BI4280" s="15">
        <v>7.7</v>
      </c>
      <c r="BJ4280" s="15">
        <v>8</v>
      </c>
      <c r="BK4280" s="15">
        <v>7.9</v>
      </c>
      <c r="BL4280" s="15">
        <v>7.8</v>
      </c>
      <c r="BM4280" s="15">
        <v>9.5</v>
      </c>
      <c r="BN4280" s="21">
        <f t="shared" si="1892"/>
        <v>8.2750000000000004</v>
      </c>
      <c r="BP4280" s="22">
        <f t="shared" si="1893"/>
        <v>9.2333333333333325</v>
      </c>
      <c r="BQ4280" s="23">
        <f t="shared" si="1894"/>
        <v>6.7333333333333334</v>
      </c>
      <c r="BR4280" s="24">
        <f t="shared" si="1901"/>
        <v>7.8835858585858603</v>
      </c>
      <c r="BZ4280" s="2">
        <f t="shared" si="1912"/>
        <v>1980</v>
      </c>
      <c r="CA4280" s="20" t="s">
        <v>113</v>
      </c>
      <c r="CB4280" s="15">
        <v>12.6</v>
      </c>
      <c r="CC4280" s="15">
        <v>12.1</v>
      </c>
      <c r="CD4280" s="15">
        <v>12.2</v>
      </c>
      <c r="CE4280" s="15">
        <v>12.4</v>
      </c>
      <c r="CF4280" s="15">
        <v>12.1</v>
      </c>
      <c r="CG4280" s="15">
        <v>10.199999999999999</v>
      </c>
      <c r="CH4280" s="15">
        <v>9</v>
      </c>
      <c r="CI4280" s="15">
        <v>9.8000000000000007</v>
      </c>
      <c r="CJ4280" s="15">
        <v>9.6999999999999993</v>
      </c>
      <c r="CK4280" s="15">
        <v>10.199999999999999</v>
      </c>
      <c r="CL4280" s="15">
        <v>11.3</v>
      </c>
      <c r="CM4280" s="15">
        <v>12.6</v>
      </c>
      <c r="CN4280" s="21">
        <f t="shared" si="1907"/>
        <v>11.183333333333332</v>
      </c>
      <c r="CP4280" s="22">
        <f t="shared" si="1908"/>
        <v>12.299999999999999</v>
      </c>
      <c r="CQ4280" s="23">
        <f t="shared" si="1909"/>
        <v>9.6666666666666661</v>
      </c>
      <c r="CR4280" s="24">
        <f t="shared" si="1886"/>
        <v>10.660227272727274</v>
      </c>
      <c r="CZ4280" s="2">
        <f t="shared" si="1913"/>
        <v>1980</v>
      </c>
      <c r="DA4280" s="35" t="s">
        <v>112</v>
      </c>
      <c r="DB4280" s="102" t="s">
        <v>493</v>
      </c>
      <c r="DC4280" s="102" t="s">
        <v>6268</v>
      </c>
      <c r="DD4280" s="102" t="s">
        <v>649</v>
      </c>
      <c r="DE4280" s="102" t="s">
        <v>7073</v>
      </c>
      <c r="DF4280" s="102" t="s">
        <v>7074</v>
      </c>
      <c r="DG4280" s="102" t="s">
        <v>6635</v>
      </c>
      <c r="DH4280" s="102" t="s">
        <v>5371</v>
      </c>
      <c r="DI4280" s="102" t="s">
        <v>7075</v>
      </c>
      <c r="DJ4280" s="102" t="s">
        <v>7076</v>
      </c>
      <c r="DK4280" s="102" t="s">
        <v>5297</v>
      </c>
      <c r="DL4280" s="102" t="s">
        <v>6738</v>
      </c>
      <c r="DM4280" s="102" t="s">
        <v>1508</v>
      </c>
      <c r="DN4280" s="102" t="s">
        <v>7077</v>
      </c>
      <c r="DP4280" s="22" t="e">
        <f t="shared" si="1910"/>
        <v>#VALUE!</v>
      </c>
      <c r="DQ4280" s="23" t="e">
        <f t="shared" si="1911"/>
        <v>#VALUE!</v>
      </c>
      <c r="DR4280" s="24" t="e">
        <f t="shared" si="1887"/>
        <v>#DIV/0!</v>
      </c>
      <c r="DZ4280" s="2">
        <f t="shared" si="1905"/>
        <v>1980</v>
      </c>
      <c r="EA4280" s="35" t="s">
        <v>110</v>
      </c>
      <c r="EB4280" s="102" t="s">
        <v>1948</v>
      </c>
      <c r="EC4280" s="102" t="s">
        <v>4563</v>
      </c>
      <c r="ED4280" s="102" t="s">
        <v>3468</v>
      </c>
      <c r="EE4280" s="102" t="s">
        <v>1500</v>
      </c>
      <c r="EF4280" s="102" t="s">
        <v>7078</v>
      </c>
      <c r="EG4280" s="102" t="s">
        <v>6091</v>
      </c>
      <c r="EH4280" s="102" t="s">
        <v>6403</v>
      </c>
      <c r="EI4280" s="102" t="s">
        <v>7079</v>
      </c>
      <c r="EJ4280" s="102" t="s">
        <v>5728</v>
      </c>
      <c r="EK4280" s="102" t="s">
        <v>5234</v>
      </c>
      <c r="EL4280" s="102" t="s">
        <v>4396</v>
      </c>
      <c r="EM4280" s="102" t="s">
        <v>7080</v>
      </c>
      <c r="EN4280" s="102" t="s">
        <v>7081</v>
      </c>
      <c r="EP4280" s="22" t="e">
        <f t="shared" si="1902"/>
        <v>#VALUE!</v>
      </c>
      <c r="EQ4280" s="23" t="e">
        <f t="shared" si="1903"/>
        <v>#VALUE!</v>
      </c>
      <c r="ER4280" s="24" t="e">
        <f t="shared" si="1883"/>
        <v>#DIV/0!</v>
      </c>
      <c r="EZ4280" s="2">
        <f t="shared" si="1904"/>
        <v>1980</v>
      </c>
      <c r="FA4280" s="35" t="s">
        <v>91</v>
      </c>
      <c r="FB4280" s="102" t="s">
        <v>2732</v>
      </c>
      <c r="FC4280" s="102" t="s">
        <v>3406</v>
      </c>
      <c r="FD4280" s="102" t="s">
        <v>5308</v>
      </c>
      <c r="FE4280" s="102" t="s">
        <v>564</v>
      </c>
      <c r="FF4280" s="102" t="s">
        <v>6457</v>
      </c>
      <c r="FG4280" s="102" t="s">
        <v>7082</v>
      </c>
      <c r="FH4280" s="102" t="s">
        <v>7083</v>
      </c>
      <c r="FI4280" s="102" t="s">
        <v>6825</v>
      </c>
      <c r="FJ4280" s="102" t="s">
        <v>7084</v>
      </c>
      <c r="FK4280" s="102" t="s">
        <v>5389</v>
      </c>
      <c r="FL4280" s="102" t="s">
        <v>7085</v>
      </c>
      <c r="FM4280" s="102" t="s">
        <v>5694</v>
      </c>
      <c r="FN4280" s="102" t="s">
        <v>7086</v>
      </c>
      <c r="FP4280" s="22" t="e">
        <f t="shared" si="1881"/>
        <v>#VALUE!</v>
      </c>
      <c r="FQ4280" s="23" t="e">
        <f t="shared" si="1882"/>
        <v>#VALUE!</v>
      </c>
      <c r="FR4280" s="24" t="e">
        <f t="shared" si="1888"/>
        <v>#DIV/0!</v>
      </c>
      <c r="FZ4280" s="2">
        <f t="shared" si="1891"/>
        <v>1980</v>
      </c>
      <c r="GA4280" s="35" t="s">
        <v>108</v>
      </c>
      <c r="GB4280" s="102" t="s">
        <v>1518</v>
      </c>
      <c r="GC4280" s="102" t="s">
        <v>4164</v>
      </c>
      <c r="GD4280" s="102" t="s">
        <v>7087</v>
      </c>
      <c r="GE4280" s="102" t="s">
        <v>7088</v>
      </c>
      <c r="GF4280" s="102" t="s">
        <v>7089</v>
      </c>
      <c r="GG4280" s="102" t="s">
        <v>5406</v>
      </c>
      <c r="GH4280" s="102" t="s">
        <v>6138</v>
      </c>
      <c r="GI4280" s="102" t="s">
        <v>5260</v>
      </c>
      <c r="GJ4280" s="102" t="s">
        <v>7015</v>
      </c>
      <c r="GK4280" s="102" t="s">
        <v>5216</v>
      </c>
      <c r="GL4280" s="102" t="s">
        <v>5834</v>
      </c>
      <c r="GM4280" s="102" t="s">
        <v>7049</v>
      </c>
      <c r="GN4280" s="102" t="s">
        <v>7090</v>
      </c>
      <c r="GO4280" s="2"/>
      <c r="GP4280" s="22" t="e">
        <f t="shared" si="1889"/>
        <v>#VALUE!</v>
      </c>
      <c r="GQ4280" s="23" t="e">
        <f t="shared" si="1890"/>
        <v>#VALUE!</v>
      </c>
      <c r="GR4280" s="24" t="e">
        <f t="shared" si="1897"/>
        <v>#DIV/0!</v>
      </c>
      <c r="GS4280" s="22" t="e">
        <f>AVERAGE(Sheet1!AP4280,Sheet1!BP4280,Sheet1!CP4280,Sheet1!DP4279,Sheet1!EP4280,Sheet1!FP4280,Sheet1!GP4280)</f>
        <v>#VALUE!</v>
      </c>
      <c r="GT4280" s="23" t="e">
        <f>AVERAGE(Sheet1!AQ4280,Sheet1!BQ4280,Sheet1!CQ4280,Sheet1!DQ4279,Sheet1!EQ4280,Sheet1!FQ4280,Sheet1!GQ4280)</f>
        <v>#VALUE!</v>
      </c>
      <c r="GU4280" s="22" t="e">
        <f t="shared" si="1898"/>
        <v>#VALUE!</v>
      </c>
      <c r="GV4280" s="23" t="e">
        <f t="shared" si="1899"/>
        <v>#VALUE!</v>
      </c>
      <c r="GW4280" s="24" t="e">
        <f>AVERAGE(Sheet1!$AO4280,Sheet1!$BO4280,Sheet1!$CO4280,Sheet1!$DO4279,Sheet1!$EO4280,Sheet1!$FO4280,Sheet1!$GO4280)</f>
        <v>#DIV/0!</v>
      </c>
      <c r="GX4280" s="24" t="e">
        <f t="shared" si="1900"/>
        <v>#DIV/0!</v>
      </c>
    </row>
    <row r="4281" spans="27:206">
      <c r="AA4281" s="62">
        <v>1981</v>
      </c>
      <c r="AB4281" s="15">
        <v>13.1</v>
      </c>
      <c r="AC4281" s="15">
        <v>13.2</v>
      </c>
      <c r="AD4281" s="15">
        <v>12.3</v>
      </c>
      <c r="AE4281" s="15">
        <v>10.5</v>
      </c>
      <c r="AF4281" s="15">
        <v>9.1</v>
      </c>
      <c r="AG4281" s="15">
        <v>7.5</v>
      </c>
      <c r="AH4281" s="15">
        <v>6.2</v>
      </c>
      <c r="AI4281" s="15">
        <v>6.5</v>
      </c>
      <c r="AJ4281" s="15">
        <v>8.5</v>
      </c>
      <c r="AK4281" s="15">
        <v>8.8000000000000007</v>
      </c>
      <c r="AL4281" s="15">
        <v>9.6</v>
      </c>
      <c r="AM4281" s="15">
        <v>10.8</v>
      </c>
      <c r="AN4281" s="21">
        <f t="shared" si="1906"/>
        <v>9.6749999999999989</v>
      </c>
      <c r="AP4281" s="22">
        <f t="shared" si="1884"/>
        <v>12.866666666666665</v>
      </c>
      <c r="AQ4281" s="23">
        <f t="shared" si="1885"/>
        <v>6.7333333333333334</v>
      </c>
      <c r="AR4281" s="24">
        <f t="shared" si="1895"/>
        <v>9.3229166666666661</v>
      </c>
      <c r="AZ4281" s="2">
        <f t="shared" si="1896"/>
        <v>1981</v>
      </c>
      <c r="BA4281" s="20" t="s">
        <v>114</v>
      </c>
      <c r="BB4281" s="15">
        <v>11.8</v>
      </c>
      <c r="BC4281" s="15">
        <v>12.4</v>
      </c>
      <c r="BD4281" s="15">
        <v>10.5</v>
      </c>
      <c r="BE4281" s="15">
        <v>9.8000000000000007</v>
      </c>
      <c r="BF4281" s="15">
        <v>6.9</v>
      </c>
      <c r="BG4281" s="15">
        <v>5.8</v>
      </c>
      <c r="BH4281" s="15">
        <v>4.9000000000000004</v>
      </c>
      <c r="BI4281" s="15">
        <v>4.8</v>
      </c>
      <c r="BJ4281" s="15">
        <v>7.7</v>
      </c>
      <c r="BK4281" s="15">
        <v>8</v>
      </c>
      <c r="BL4281" s="15">
        <v>7.8</v>
      </c>
      <c r="BM4281" s="15">
        <v>9.4</v>
      </c>
      <c r="BN4281" s="21">
        <f t="shared" si="1892"/>
        <v>8.3166666666666664</v>
      </c>
      <c r="BP4281" s="22">
        <f t="shared" si="1893"/>
        <v>11.566666666666668</v>
      </c>
      <c r="BQ4281" s="23">
        <f t="shared" si="1894"/>
        <v>5.166666666666667</v>
      </c>
      <c r="BR4281" s="24">
        <f t="shared" si="1901"/>
        <v>7.7851010101010099</v>
      </c>
      <c r="BZ4281" s="2">
        <f t="shared" si="1912"/>
        <v>1981</v>
      </c>
      <c r="CA4281" s="20" t="s">
        <v>114</v>
      </c>
      <c r="CB4281" s="15">
        <v>15.2</v>
      </c>
      <c r="CC4281" s="15">
        <v>15.9</v>
      </c>
      <c r="CD4281" s="15">
        <v>13.7</v>
      </c>
      <c r="CE4281" s="15">
        <v>12.6</v>
      </c>
      <c r="CF4281" s="15">
        <v>10.9</v>
      </c>
      <c r="CG4281" s="15">
        <v>8.8000000000000007</v>
      </c>
      <c r="CH4281" s="15">
        <v>8.3000000000000007</v>
      </c>
      <c r="CI4281" s="15">
        <v>8.4</v>
      </c>
      <c r="CJ4281" s="15">
        <v>9.6999999999999993</v>
      </c>
      <c r="CK4281" s="15">
        <v>10.5</v>
      </c>
      <c r="CL4281" s="15">
        <v>10.8</v>
      </c>
      <c r="CM4281" s="15">
        <v>11.7</v>
      </c>
      <c r="CN4281" s="21">
        <f t="shared" si="1907"/>
        <v>11.375</v>
      </c>
      <c r="CP4281" s="22">
        <f t="shared" si="1908"/>
        <v>14.933333333333332</v>
      </c>
      <c r="CQ4281" s="23">
        <f t="shared" si="1909"/>
        <v>8.5</v>
      </c>
      <c r="CR4281" s="24">
        <f t="shared" si="1886"/>
        <v>10.714772727272729</v>
      </c>
      <c r="CZ4281" s="2">
        <f t="shared" si="1913"/>
        <v>1981</v>
      </c>
      <c r="DA4281" s="35" t="s">
        <v>113</v>
      </c>
      <c r="DB4281" s="102" t="s">
        <v>2073</v>
      </c>
      <c r="DC4281" s="102" t="s">
        <v>1681</v>
      </c>
      <c r="DD4281" s="102" t="s">
        <v>7091</v>
      </c>
      <c r="DE4281" s="102" t="s">
        <v>5991</v>
      </c>
      <c r="DF4281" s="102" t="s">
        <v>7092</v>
      </c>
      <c r="DG4281" s="102" t="s">
        <v>7093</v>
      </c>
      <c r="DH4281" s="102" t="s">
        <v>6563</v>
      </c>
      <c r="DI4281" s="102" t="s">
        <v>5171</v>
      </c>
      <c r="DJ4281" s="102" t="s">
        <v>6934</v>
      </c>
      <c r="DK4281" s="102" t="s">
        <v>5992</v>
      </c>
      <c r="DL4281" s="102" t="s">
        <v>7094</v>
      </c>
      <c r="DM4281" s="102" t="s">
        <v>5208</v>
      </c>
      <c r="DN4281" s="102" t="s">
        <v>7095</v>
      </c>
      <c r="DP4281" s="22" t="e">
        <f t="shared" si="1910"/>
        <v>#VALUE!</v>
      </c>
      <c r="DQ4281" s="23" t="e">
        <f t="shared" si="1911"/>
        <v>#VALUE!</v>
      </c>
      <c r="DR4281" s="24" t="e">
        <f t="shared" si="1887"/>
        <v>#DIV/0!</v>
      </c>
      <c r="DZ4281" s="2">
        <f t="shared" si="1905"/>
        <v>1981</v>
      </c>
      <c r="EA4281" s="35" t="s">
        <v>111</v>
      </c>
      <c r="EB4281" s="102" t="s">
        <v>3618</v>
      </c>
      <c r="EC4281" s="102" t="s">
        <v>782</v>
      </c>
      <c r="ED4281" s="102" t="s">
        <v>7096</v>
      </c>
      <c r="EE4281" s="102" t="s">
        <v>6978</v>
      </c>
      <c r="EF4281" s="102" t="s">
        <v>5500</v>
      </c>
      <c r="EG4281" s="102" t="s">
        <v>5245</v>
      </c>
      <c r="EH4281" s="102" t="s">
        <v>6109</v>
      </c>
      <c r="EI4281" s="102" t="s">
        <v>5439</v>
      </c>
      <c r="EJ4281" s="102" t="s">
        <v>6188</v>
      </c>
      <c r="EK4281" s="102" t="s">
        <v>7097</v>
      </c>
      <c r="EL4281" s="102" t="s">
        <v>7098</v>
      </c>
      <c r="EM4281" s="102" t="s">
        <v>1446</v>
      </c>
      <c r="EN4281" s="102" t="s">
        <v>7099</v>
      </c>
      <c r="EP4281" s="22" t="e">
        <f t="shared" si="1902"/>
        <v>#VALUE!</v>
      </c>
      <c r="EQ4281" s="23" t="e">
        <f t="shared" si="1903"/>
        <v>#VALUE!</v>
      </c>
      <c r="ER4281" s="24" t="e">
        <f t="shared" si="1883"/>
        <v>#DIV/0!</v>
      </c>
      <c r="EZ4281" s="2">
        <f t="shared" si="1904"/>
        <v>1981</v>
      </c>
      <c r="FA4281" s="35" t="s">
        <v>92</v>
      </c>
      <c r="FB4281" s="102" t="s">
        <v>7100</v>
      </c>
      <c r="FC4281" s="102" t="s">
        <v>4567</v>
      </c>
      <c r="FD4281" s="102" t="s">
        <v>2508</v>
      </c>
      <c r="FE4281" s="102" t="s">
        <v>715</v>
      </c>
      <c r="FF4281" s="102" t="s">
        <v>7101</v>
      </c>
      <c r="FG4281" s="102" t="s">
        <v>5444</v>
      </c>
      <c r="FH4281" s="102" t="s">
        <v>5443</v>
      </c>
      <c r="FI4281" s="102" t="s">
        <v>7102</v>
      </c>
      <c r="FJ4281" s="102" t="s">
        <v>6641</v>
      </c>
      <c r="FK4281" s="102" t="s">
        <v>2082</v>
      </c>
      <c r="FL4281" s="102" t="s">
        <v>3986</v>
      </c>
      <c r="FM4281" s="102" t="s">
        <v>815</v>
      </c>
      <c r="FN4281" s="102" t="s">
        <v>7103</v>
      </c>
      <c r="FP4281" s="22" t="e">
        <f t="shared" ref="FP4281:FP4312" si="1914">SUM(FB4281+FC4281+FD4281)/3</f>
        <v>#VALUE!</v>
      </c>
      <c r="FQ4281" s="23" t="e">
        <f t="shared" ref="FQ4281:FQ4312" si="1915">SUM(FG4281+FH4281+FI4281)/3</f>
        <v>#VALUE!</v>
      </c>
      <c r="FR4281" s="24" t="e">
        <f t="shared" si="1888"/>
        <v>#DIV/0!</v>
      </c>
      <c r="FZ4281" s="2">
        <f t="shared" si="1891"/>
        <v>1981</v>
      </c>
      <c r="GA4281" s="35" t="s">
        <v>109</v>
      </c>
      <c r="GB4281" s="102" t="s">
        <v>224</v>
      </c>
      <c r="GC4281" s="102" t="s">
        <v>3648</v>
      </c>
      <c r="GD4281" s="102" t="s">
        <v>3949</v>
      </c>
      <c r="GE4281" s="102" t="s">
        <v>7104</v>
      </c>
      <c r="GF4281" s="102" t="s">
        <v>3711</v>
      </c>
      <c r="GG4281" s="102" t="s">
        <v>6767</v>
      </c>
      <c r="GH4281" s="102" t="s">
        <v>5721</v>
      </c>
      <c r="GI4281" s="102" t="s">
        <v>7056</v>
      </c>
      <c r="GJ4281" s="102" t="s">
        <v>5016</v>
      </c>
      <c r="GK4281" s="102" t="s">
        <v>7105</v>
      </c>
      <c r="GL4281" s="102" t="s">
        <v>7106</v>
      </c>
      <c r="GM4281" s="102" t="s">
        <v>491</v>
      </c>
      <c r="GN4281" s="102" t="s">
        <v>7107</v>
      </c>
      <c r="GO4281" s="2"/>
      <c r="GP4281" s="22" t="e">
        <f t="shared" si="1889"/>
        <v>#VALUE!</v>
      </c>
      <c r="GQ4281" s="23" t="e">
        <f t="shared" si="1890"/>
        <v>#VALUE!</v>
      </c>
      <c r="GR4281" s="24" t="e">
        <f t="shared" si="1897"/>
        <v>#DIV/0!</v>
      </c>
      <c r="GS4281" s="22" t="e">
        <f>AVERAGE(Sheet1!AP4281,Sheet1!BP4281,Sheet1!CP4281,Sheet1!DP4280,Sheet1!EP4281,Sheet1!FP4281,Sheet1!GP4281)</f>
        <v>#VALUE!</v>
      </c>
      <c r="GT4281" s="23" t="e">
        <f>AVERAGE(Sheet1!AQ4281,Sheet1!BQ4281,Sheet1!CQ4281,Sheet1!DQ4280,Sheet1!EQ4281,Sheet1!FQ4281,Sheet1!GQ4281)</f>
        <v>#VALUE!</v>
      </c>
      <c r="GU4281" s="22" t="e">
        <f t="shared" si="1898"/>
        <v>#VALUE!</v>
      </c>
      <c r="GV4281" s="23" t="e">
        <f t="shared" si="1899"/>
        <v>#VALUE!</v>
      </c>
      <c r="GW4281" s="24" t="e">
        <f>AVERAGE(Sheet1!$AO4281,Sheet1!$BO4281,Sheet1!$CO4281,Sheet1!$DO4280,Sheet1!$EO4281,Sheet1!$FO4281,Sheet1!$GO4281)</f>
        <v>#DIV/0!</v>
      </c>
      <c r="GX4281" s="24" t="e">
        <f t="shared" si="1900"/>
        <v>#DIV/0!</v>
      </c>
    </row>
    <row r="4282" spans="27:206">
      <c r="AA4282" s="62">
        <v>1982</v>
      </c>
      <c r="AB4282" s="15">
        <v>11.9</v>
      </c>
      <c r="AC4282" s="15">
        <v>12.3</v>
      </c>
      <c r="AD4282" s="15">
        <v>11.5</v>
      </c>
      <c r="AE4282" s="15">
        <v>9.9</v>
      </c>
      <c r="AF4282" s="15">
        <v>8.5</v>
      </c>
      <c r="AG4282" s="15">
        <v>6.6</v>
      </c>
      <c r="AH4282" s="15">
        <v>5.7</v>
      </c>
      <c r="AI4282" s="15">
        <v>8</v>
      </c>
      <c r="AJ4282" s="15">
        <v>6.3</v>
      </c>
      <c r="AK4282" s="15">
        <v>8</v>
      </c>
      <c r="AL4282" s="15">
        <v>8.8000000000000007</v>
      </c>
      <c r="AM4282" s="15">
        <v>10.1</v>
      </c>
      <c r="AN4282" s="21">
        <f t="shared" si="1906"/>
        <v>8.9666666666666668</v>
      </c>
      <c r="AP4282" s="22">
        <f t="shared" si="1884"/>
        <v>11.9</v>
      </c>
      <c r="AQ4282" s="23">
        <f t="shared" si="1885"/>
        <v>6.7666666666666666</v>
      </c>
      <c r="AR4282" s="24">
        <f t="shared" si="1895"/>
        <v>9.2516666666666669</v>
      </c>
      <c r="AZ4282" s="2">
        <f t="shared" si="1896"/>
        <v>1982</v>
      </c>
      <c r="BA4282" s="20" t="s">
        <v>115</v>
      </c>
      <c r="BB4282" s="15">
        <v>11.3</v>
      </c>
      <c r="BC4282" s="15">
        <v>11.4</v>
      </c>
      <c r="BD4282" s="15">
        <v>10.1</v>
      </c>
      <c r="BE4282" s="15">
        <v>9.1</v>
      </c>
      <c r="BF4282" s="15">
        <v>8.1999999999999993</v>
      </c>
      <c r="BG4282" s="15">
        <v>4.0999999999999996</v>
      </c>
      <c r="BH4282" s="15">
        <v>3.7</v>
      </c>
      <c r="BI4282" s="15">
        <v>7.5</v>
      </c>
      <c r="BJ4282" s="15">
        <v>5.2</v>
      </c>
      <c r="BK4282" s="15">
        <v>7.5</v>
      </c>
      <c r="BL4282" s="15">
        <v>8.1</v>
      </c>
      <c r="BM4282" s="15">
        <v>9</v>
      </c>
      <c r="BN4282" s="21">
        <f t="shared" si="1892"/>
        <v>7.9333333333333336</v>
      </c>
      <c r="BP4282" s="22">
        <f t="shared" si="1893"/>
        <v>10.933333333333335</v>
      </c>
      <c r="BQ4282" s="23">
        <f t="shared" si="1894"/>
        <v>5.1000000000000005</v>
      </c>
      <c r="BR4282" s="24">
        <f t="shared" si="1901"/>
        <v>7.7916666666666661</v>
      </c>
      <c r="BZ4282" s="2">
        <f t="shared" si="1912"/>
        <v>1982</v>
      </c>
      <c r="CA4282" s="20" t="s">
        <v>115</v>
      </c>
      <c r="CB4282" s="15">
        <v>14</v>
      </c>
      <c r="CC4282" s="15">
        <v>14.2</v>
      </c>
      <c r="CD4282" s="15">
        <v>13.8</v>
      </c>
      <c r="CE4282" s="15">
        <v>12.2</v>
      </c>
      <c r="CF4282" s="15">
        <v>11</v>
      </c>
      <c r="CG4282" s="15">
        <v>8.5</v>
      </c>
      <c r="CH4282" s="15">
        <v>7</v>
      </c>
      <c r="CI4282" s="15">
        <v>9.9</v>
      </c>
      <c r="CJ4282" s="15">
        <v>8.1</v>
      </c>
      <c r="CK4282" s="15">
        <v>9.6</v>
      </c>
      <c r="CL4282" s="15">
        <v>10.4</v>
      </c>
      <c r="CM4282" s="15">
        <v>11.8</v>
      </c>
      <c r="CN4282" s="21">
        <f t="shared" si="1907"/>
        <v>10.875</v>
      </c>
      <c r="CP4282" s="22">
        <f t="shared" si="1908"/>
        <v>14</v>
      </c>
      <c r="CQ4282" s="23">
        <f t="shared" si="1909"/>
        <v>8.4666666666666668</v>
      </c>
      <c r="CR4282" s="24">
        <f t="shared" si="1886"/>
        <v>10.753409090909091</v>
      </c>
      <c r="CZ4282" s="2">
        <f t="shared" si="1913"/>
        <v>1982</v>
      </c>
      <c r="DA4282" s="35" t="s">
        <v>114</v>
      </c>
      <c r="DB4282" s="102" t="s">
        <v>442</v>
      </c>
      <c r="DC4282" s="102" t="s">
        <v>6856</v>
      </c>
      <c r="DD4282" s="102" t="s">
        <v>921</v>
      </c>
      <c r="DE4282" s="102" t="s">
        <v>6653</v>
      </c>
      <c r="DF4282" s="102" t="s">
        <v>6479</v>
      </c>
      <c r="DG4282" s="102" t="s">
        <v>7108</v>
      </c>
      <c r="DH4282" s="102" t="s">
        <v>7109</v>
      </c>
      <c r="DI4282" s="102" t="s">
        <v>6638</v>
      </c>
      <c r="DJ4282" s="102" t="s">
        <v>6680</v>
      </c>
      <c r="DK4282" s="102" t="s">
        <v>741</v>
      </c>
      <c r="DL4282" s="102" t="s">
        <v>7110</v>
      </c>
      <c r="DM4282" s="102" t="s">
        <v>5898</v>
      </c>
      <c r="DN4282" s="102" t="s">
        <v>7111</v>
      </c>
      <c r="DP4282" s="22" t="e">
        <f t="shared" si="1910"/>
        <v>#VALUE!</v>
      </c>
      <c r="DQ4282" s="23" t="e">
        <f t="shared" si="1911"/>
        <v>#VALUE!</v>
      </c>
      <c r="DR4282" s="24" t="e">
        <f t="shared" si="1887"/>
        <v>#DIV/0!</v>
      </c>
      <c r="DZ4282" s="2">
        <f t="shared" si="1905"/>
        <v>1982</v>
      </c>
      <c r="EA4282" s="35" t="s">
        <v>112</v>
      </c>
      <c r="EB4282" s="102" t="s">
        <v>3536</v>
      </c>
      <c r="EC4282" s="102" t="s">
        <v>1577</v>
      </c>
      <c r="ED4282" s="102" t="s">
        <v>253</v>
      </c>
      <c r="EE4282" s="102" t="s">
        <v>6541</v>
      </c>
      <c r="EF4282" s="102" t="s">
        <v>5961</v>
      </c>
      <c r="EG4282" s="102" t="s">
        <v>5799</v>
      </c>
      <c r="EH4282" s="102" t="s">
        <v>7041</v>
      </c>
      <c r="EI4282" s="102" t="s">
        <v>7112</v>
      </c>
      <c r="EJ4282" s="102" t="s">
        <v>5719</v>
      </c>
      <c r="EK4282" s="102" t="s">
        <v>7033</v>
      </c>
      <c r="EL4282" s="102" t="s">
        <v>5075</v>
      </c>
      <c r="EM4282" s="102" t="s">
        <v>4283</v>
      </c>
      <c r="EN4282" s="102" t="s">
        <v>7113</v>
      </c>
      <c r="EP4282" s="22" t="e">
        <f t="shared" si="1902"/>
        <v>#VALUE!</v>
      </c>
      <c r="EQ4282" s="23" t="e">
        <f t="shared" si="1903"/>
        <v>#VALUE!</v>
      </c>
      <c r="ER4282" s="24" t="e">
        <f t="shared" si="1883"/>
        <v>#DIV/0!</v>
      </c>
      <c r="EZ4282" s="2">
        <f t="shared" si="1904"/>
        <v>1982</v>
      </c>
      <c r="FA4282" s="35" t="s">
        <v>93</v>
      </c>
      <c r="FB4282" s="102" t="s">
        <v>2639</v>
      </c>
      <c r="FC4282" s="102" t="s">
        <v>7114</v>
      </c>
      <c r="FD4282" s="102" t="s">
        <v>4207</v>
      </c>
      <c r="FE4282" s="102" t="s">
        <v>5724</v>
      </c>
      <c r="FF4282" s="102" t="s">
        <v>4981</v>
      </c>
      <c r="FG4282" s="102" t="s">
        <v>7115</v>
      </c>
      <c r="FH4282" s="102" t="s">
        <v>5356</v>
      </c>
      <c r="FI4282" s="102" t="s">
        <v>5789</v>
      </c>
      <c r="FJ4282" s="102" t="s">
        <v>7084</v>
      </c>
      <c r="FK4282" s="102" t="s">
        <v>7116</v>
      </c>
      <c r="FL4282" s="102" t="s">
        <v>5722</v>
      </c>
      <c r="FM4282" s="102" t="s">
        <v>1649</v>
      </c>
      <c r="FN4282" s="102" t="s">
        <v>5359</v>
      </c>
      <c r="FP4282" s="22" t="e">
        <f t="shared" si="1914"/>
        <v>#VALUE!</v>
      </c>
      <c r="FQ4282" s="23" t="e">
        <f t="shared" si="1915"/>
        <v>#VALUE!</v>
      </c>
      <c r="FR4282" s="24" t="e">
        <f t="shared" si="1888"/>
        <v>#DIV/0!</v>
      </c>
      <c r="FZ4282" s="2">
        <f t="shared" si="1891"/>
        <v>1982</v>
      </c>
      <c r="GA4282" s="35" t="s">
        <v>110</v>
      </c>
      <c r="GB4282" s="102" t="s">
        <v>7117</v>
      </c>
      <c r="GC4282" s="102" t="s">
        <v>1282</v>
      </c>
      <c r="GD4282" s="102" t="s">
        <v>4175</v>
      </c>
      <c r="GE4282" s="102" t="s">
        <v>1261</v>
      </c>
      <c r="GF4282" s="102" t="s">
        <v>5588</v>
      </c>
      <c r="GG4282" s="102" t="s">
        <v>5720</v>
      </c>
      <c r="GH4282" s="102" t="s">
        <v>5588</v>
      </c>
      <c r="GI4282" s="102" t="s">
        <v>6697</v>
      </c>
      <c r="GJ4282" s="102" t="s">
        <v>6301</v>
      </c>
      <c r="GK4282" s="102" t="s">
        <v>6202</v>
      </c>
      <c r="GL4282" s="102" t="s">
        <v>7024</v>
      </c>
      <c r="GM4282" s="102" t="s">
        <v>7118</v>
      </c>
      <c r="GN4282" s="102" t="s">
        <v>5741</v>
      </c>
      <c r="GO4282" s="2"/>
      <c r="GP4282" s="22" t="e">
        <f t="shared" si="1889"/>
        <v>#VALUE!</v>
      </c>
      <c r="GQ4282" s="23" t="e">
        <f t="shared" si="1890"/>
        <v>#VALUE!</v>
      </c>
      <c r="GR4282" s="24" t="e">
        <f t="shared" si="1897"/>
        <v>#DIV/0!</v>
      </c>
      <c r="GS4282" s="22" t="e">
        <f>AVERAGE(Sheet1!AP4282,Sheet1!BP4282,Sheet1!CP4282,Sheet1!DP4281,Sheet1!EP4282,Sheet1!FP4282,Sheet1!GP4282)</f>
        <v>#VALUE!</v>
      </c>
      <c r="GT4282" s="23" t="e">
        <f>AVERAGE(Sheet1!AQ4282,Sheet1!BQ4282,Sheet1!CQ4282,Sheet1!DQ4281,Sheet1!EQ4282,Sheet1!FQ4282,Sheet1!GQ4282)</f>
        <v>#VALUE!</v>
      </c>
      <c r="GU4282" s="22" t="e">
        <f t="shared" si="1898"/>
        <v>#VALUE!</v>
      </c>
      <c r="GV4282" s="23" t="e">
        <f t="shared" si="1899"/>
        <v>#VALUE!</v>
      </c>
      <c r="GW4282" s="24" t="e">
        <f>AVERAGE(Sheet1!$AO4282,Sheet1!$BO4282,Sheet1!$CO4282,Sheet1!$DO4281,Sheet1!$EO4282,Sheet1!$FO4282,Sheet1!$GO4282)</f>
        <v>#DIV/0!</v>
      </c>
      <c r="GX4282" s="24" t="e">
        <f t="shared" si="1900"/>
        <v>#DIV/0!</v>
      </c>
    </row>
    <row r="4283" spans="27:206">
      <c r="AA4283" s="62">
        <v>1983</v>
      </c>
      <c r="AB4283" s="15">
        <v>10.3</v>
      </c>
      <c r="AC4283" s="15">
        <v>12.6</v>
      </c>
      <c r="AD4283" s="15">
        <v>11.3</v>
      </c>
      <c r="AE4283" s="15">
        <v>9.6</v>
      </c>
      <c r="AF4283" s="15">
        <v>9.1</v>
      </c>
      <c r="AG4283" s="15">
        <v>5.9</v>
      </c>
      <c r="AH4283" s="15">
        <v>5.7</v>
      </c>
      <c r="AI4283" s="15">
        <v>8</v>
      </c>
      <c r="AJ4283" s="15">
        <v>6.9</v>
      </c>
      <c r="AK4283" s="15">
        <v>8.1999999999999993</v>
      </c>
      <c r="AL4283" s="15">
        <v>9.5</v>
      </c>
      <c r="AM4283" s="15">
        <v>11</v>
      </c>
      <c r="AN4283" s="21">
        <f t="shared" si="1906"/>
        <v>9.0083333333333346</v>
      </c>
      <c r="AP4283" s="22">
        <f t="shared" si="1884"/>
        <v>11.4</v>
      </c>
      <c r="AQ4283" s="23">
        <f t="shared" si="1885"/>
        <v>6.5333333333333341</v>
      </c>
      <c r="AR4283" s="24">
        <f t="shared" si="1895"/>
        <v>9.2111111111111104</v>
      </c>
      <c r="AZ4283" s="2">
        <f t="shared" si="1896"/>
        <v>1983</v>
      </c>
      <c r="BA4283" s="20" t="s">
        <v>116</v>
      </c>
      <c r="BB4283" s="15">
        <v>9.6</v>
      </c>
      <c r="BC4283" s="15">
        <v>11.7</v>
      </c>
      <c r="BD4283" s="15">
        <v>9.9</v>
      </c>
      <c r="BE4283" s="15">
        <v>7.6</v>
      </c>
      <c r="BF4283" s="15">
        <v>7.7</v>
      </c>
      <c r="BG4283" s="15">
        <v>5.0999999999999996</v>
      </c>
      <c r="BH4283" s="15">
        <v>4.5999999999999996</v>
      </c>
      <c r="BI4283" s="15">
        <v>7.5</v>
      </c>
      <c r="BJ4283" s="15">
        <v>6.3</v>
      </c>
      <c r="BK4283" s="15">
        <v>6.8</v>
      </c>
      <c r="BL4283" s="15">
        <v>8.9</v>
      </c>
      <c r="BM4283" s="15">
        <v>10.1</v>
      </c>
      <c r="BN4283" s="21">
        <f t="shared" si="1892"/>
        <v>7.9833333333333334</v>
      </c>
      <c r="BP4283" s="22">
        <f t="shared" si="1893"/>
        <v>10.399999999999999</v>
      </c>
      <c r="BQ4283" s="23">
        <f t="shared" si="1894"/>
        <v>5.7333333333333334</v>
      </c>
      <c r="BR4283" s="24">
        <f t="shared" si="1901"/>
        <v>7.8159090909090914</v>
      </c>
      <c r="BZ4283" s="2">
        <f t="shared" si="1912"/>
        <v>1983</v>
      </c>
      <c r="CA4283" s="20" t="s">
        <v>116</v>
      </c>
      <c r="CB4283" s="15">
        <v>11.9</v>
      </c>
      <c r="CC4283" s="15">
        <v>14.3</v>
      </c>
      <c r="CD4283" s="15">
        <v>14.2</v>
      </c>
      <c r="CE4283" s="15">
        <v>10.9</v>
      </c>
      <c r="CF4283" s="15">
        <v>10.9</v>
      </c>
      <c r="CG4283" s="15">
        <v>8.9</v>
      </c>
      <c r="CH4283" s="15">
        <v>8</v>
      </c>
      <c r="CI4283" s="15">
        <v>9.6999999999999993</v>
      </c>
      <c r="CJ4283" s="15">
        <v>9.1999999999999993</v>
      </c>
      <c r="CK4283" s="15">
        <v>9.6999999999999993</v>
      </c>
      <c r="CL4283" s="15">
        <v>10.9</v>
      </c>
      <c r="CM4283" s="15">
        <v>12.6</v>
      </c>
      <c r="CN4283" s="21">
        <f t="shared" si="1907"/>
        <v>10.933333333333335</v>
      </c>
      <c r="CP4283" s="22">
        <f t="shared" si="1908"/>
        <v>13.466666666666669</v>
      </c>
      <c r="CQ4283" s="23">
        <f t="shared" si="1909"/>
        <v>8.8666666666666654</v>
      </c>
      <c r="CR4283" s="24">
        <f t="shared" si="1886"/>
        <v>10.781060606060606</v>
      </c>
      <c r="CZ4283" s="2">
        <f t="shared" si="1913"/>
        <v>1983</v>
      </c>
      <c r="DA4283" s="35" t="s">
        <v>115</v>
      </c>
      <c r="DB4283" s="102" t="s">
        <v>921</v>
      </c>
      <c r="DC4283" s="102" t="s">
        <v>2595</v>
      </c>
      <c r="DD4283" s="102" t="s">
        <v>3636</v>
      </c>
      <c r="DE4283" s="102" t="s">
        <v>6153</v>
      </c>
      <c r="DF4283" s="102" t="s">
        <v>7119</v>
      </c>
      <c r="DG4283" s="102" t="s">
        <v>6266</v>
      </c>
      <c r="DH4283" s="102" t="s">
        <v>7120</v>
      </c>
      <c r="DI4283" s="102" t="s">
        <v>6397</v>
      </c>
      <c r="DJ4283" s="102" t="s">
        <v>7121</v>
      </c>
      <c r="DK4283" s="102" t="s">
        <v>5868</v>
      </c>
      <c r="DL4283" s="102" t="s">
        <v>7122</v>
      </c>
      <c r="DM4283" s="102" t="s">
        <v>7123</v>
      </c>
      <c r="DN4283" s="102" t="s">
        <v>7124</v>
      </c>
      <c r="DP4283" s="22" t="e">
        <f t="shared" si="1910"/>
        <v>#VALUE!</v>
      </c>
      <c r="DQ4283" s="23" t="e">
        <f t="shared" si="1911"/>
        <v>#VALUE!</v>
      </c>
      <c r="DR4283" s="24" t="e">
        <f t="shared" si="1887"/>
        <v>#DIV/0!</v>
      </c>
      <c r="DZ4283" s="2">
        <f t="shared" si="1905"/>
        <v>1983</v>
      </c>
      <c r="EA4283" s="35" t="s">
        <v>113</v>
      </c>
      <c r="EB4283" s="102" t="s">
        <v>4283</v>
      </c>
      <c r="EC4283" s="102" t="s">
        <v>2232</v>
      </c>
      <c r="ED4283" s="102" t="s">
        <v>2999</v>
      </c>
      <c r="EE4283" s="102" t="s">
        <v>6377</v>
      </c>
      <c r="EF4283" s="102" t="s">
        <v>7118</v>
      </c>
      <c r="EG4283" s="102" t="s">
        <v>7063</v>
      </c>
      <c r="EH4283" s="102" t="s">
        <v>7125</v>
      </c>
      <c r="EI4283" s="102" t="s">
        <v>7126</v>
      </c>
      <c r="EJ4283" s="102" t="s">
        <v>2359</v>
      </c>
      <c r="EK4283" s="102" t="s">
        <v>6706</v>
      </c>
      <c r="EL4283" s="102" t="s">
        <v>6285</v>
      </c>
      <c r="EM4283" s="102" t="s">
        <v>5853</v>
      </c>
      <c r="EN4283" s="102" t="s">
        <v>7127</v>
      </c>
      <c r="EP4283" s="22" t="e">
        <f t="shared" si="1902"/>
        <v>#VALUE!</v>
      </c>
      <c r="EQ4283" s="23" t="e">
        <f t="shared" si="1903"/>
        <v>#VALUE!</v>
      </c>
      <c r="ER4283" s="24" t="e">
        <f t="shared" si="1883"/>
        <v>#DIV/0!</v>
      </c>
      <c r="EZ4283" s="2">
        <f t="shared" si="1904"/>
        <v>1983</v>
      </c>
      <c r="FA4283" s="35" t="s">
        <v>94</v>
      </c>
      <c r="FB4283" s="102" t="s">
        <v>3749</v>
      </c>
      <c r="FC4283" s="102" t="s">
        <v>1433</v>
      </c>
      <c r="FD4283" s="102" t="s">
        <v>1396</v>
      </c>
      <c r="FE4283" s="102" t="s">
        <v>5395</v>
      </c>
      <c r="FF4283" s="102" t="s">
        <v>7128</v>
      </c>
      <c r="FG4283" s="102" t="s">
        <v>6352</v>
      </c>
      <c r="FH4283" s="102" t="s">
        <v>7129</v>
      </c>
      <c r="FI4283" s="102" t="s">
        <v>7130</v>
      </c>
      <c r="FJ4283" s="102" t="s">
        <v>5722</v>
      </c>
      <c r="FK4283" s="102" t="s">
        <v>6020</v>
      </c>
      <c r="FL4283" s="102" t="s">
        <v>2099</v>
      </c>
      <c r="FM4283" s="102" t="s">
        <v>6041</v>
      </c>
      <c r="FN4283" s="102" t="s">
        <v>7131</v>
      </c>
      <c r="FP4283" s="22" t="e">
        <f t="shared" si="1914"/>
        <v>#VALUE!</v>
      </c>
      <c r="FQ4283" s="23" t="e">
        <f t="shared" si="1915"/>
        <v>#VALUE!</v>
      </c>
      <c r="FR4283" s="24" t="e">
        <f t="shared" si="1888"/>
        <v>#DIV/0!</v>
      </c>
      <c r="FZ4283" s="2">
        <f t="shared" si="1891"/>
        <v>1983</v>
      </c>
      <c r="GA4283" s="35" t="s">
        <v>111</v>
      </c>
      <c r="GB4283" s="102" t="s">
        <v>1457</v>
      </c>
      <c r="GC4283" s="102" t="s">
        <v>4400</v>
      </c>
      <c r="GD4283" s="102" t="s">
        <v>2154</v>
      </c>
      <c r="GE4283" s="102" t="s">
        <v>6849</v>
      </c>
      <c r="GF4283" s="102" t="s">
        <v>5500</v>
      </c>
      <c r="GG4283" s="102" t="s">
        <v>5532</v>
      </c>
      <c r="GH4283" s="102" t="s">
        <v>6683</v>
      </c>
      <c r="GI4283" s="102" t="s">
        <v>7132</v>
      </c>
      <c r="GJ4283" s="102" t="s">
        <v>6648</v>
      </c>
      <c r="GK4283" s="102" t="s">
        <v>7133</v>
      </c>
      <c r="GL4283" s="102" t="s">
        <v>7134</v>
      </c>
      <c r="GM4283" s="102" t="s">
        <v>6278</v>
      </c>
      <c r="GN4283" s="102" t="s">
        <v>7135</v>
      </c>
      <c r="GO4283" s="2"/>
      <c r="GP4283" s="22" t="e">
        <f t="shared" si="1889"/>
        <v>#VALUE!</v>
      </c>
      <c r="GQ4283" s="23" t="e">
        <f t="shared" si="1890"/>
        <v>#VALUE!</v>
      </c>
      <c r="GR4283" s="24" t="e">
        <f t="shared" si="1897"/>
        <v>#DIV/0!</v>
      </c>
      <c r="GS4283" s="22" t="e">
        <f>AVERAGE(Sheet1!AP4283,Sheet1!BP4283,Sheet1!CP4283,Sheet1!DP4282,Sheet1!EP4283,Sheet1!FP4283,Sheet1!GP4283)</f>
        <v>#VALUE!</v>
      </c>
      <c r="GT4283" s="23" t="e">
        <f>AVERAGE(Sheet1!AQ4283,Sheet1!BQ4283,Sheet1!CQ4283,Sheet1!DQ4282,Sheet1!EQ4283,Sheet1!FQ4283,Sheet1!GQ4283)</f>
        <v>#VALUE!</v>
      </c>
      <c r="GU4283" s="22" t="e">
        <f t="shared" si="1898"/>
        <v>#VALUE!</v>
      </c>
      <c r="GV4283" s="23" t="e">
        <f t="shared" si="1899"/>
        <v>#VALUE!</v>
      </c>
      <c r="GW4283" s="24" t="e">
        <f>AVERAGE(Sheet1!$AO4283,Sheet1!$BO4283,Sheet1!$CO4283,Sheet1!$DO4282,Sheet1!$EO4283,Sheet1!$FO4283,Sheet1!$GO4283)</f>
        <v>#DIV/0!</v>
      </c>
      <c r="GX4283" s="24" t="e">
        <f t="shared" si="1900"/>
        <v>#DIV/0!</v>
      </c>
    </row>
    <row r="4284" spans="27:206">
      <c r="AA4284" s="62">
        <v>1984</v>
      </c>
      <c r="AB4284" s="15">
        <v>11.4</v>
      </c>
      <c r="AC4284" s="15">
        <v>12</v>
      </c>
      <c r="AD4284" s="15">
        <v>11.1</v>
      </c>
      <c r="AE4284" s="15">
        <v>10</v>
      </c>
      <c r="AF4284" s="15">
        <v>8.6</v>
      </c>
      <c r="AG4284" s="15">
        <v>8.1999999999999993</v>
      </c>
      <c r="AH4284" s="15">
        <v>6.1</v>
      </c>
      <c r="AI4284" s="15">
        <v>6.9</v>
      </c>
      <c r="AJ4284" s="15">
        <v>7.2</v>
      </c>
      <c r="AK4284" s="15">
        <v>8.8000000000000007</v>
      </c>
      <c r="AL4284" s="15">
        <v>9.8000000000000007</v>
      </c>
      <c r="AM4284" s="15">
        <v>9.9</v>
      </c>
      <c r="AN4284" s="21">
        <f t="shared" si="1906"/>
        <v>9.1666666666666661</v>
      </c>
      <c r="AP4284" s="22">
        <f t="shared" si="1884"/>
        <v>11.5</v>
      </c>
      <c r="AQ4284" s="23">
        <f t="shared" si="1885"/>
        <v>7.0666666666666664</v>
      </c>
      <c r="AR4284" s="24">
        <f t="shared" si="1895"/>
        <v>9.2047619047619058</v>
      </c>
      <c r="AZ4284" s="2">
        <f t="shared" si="1896"/>
        <v>1984</v>
      </c>
      <c r="BA4284" s="20" t="s">
        <v>117</v>
      </c>
      <c r="BB4284" s="15">
        <v>10.6</v>
      </c>
      <c r="BC4284" s="15">
        <v>10.3</v>
      </c>
      <c r="BD4284" s="15">
        <v>9.4</v>
      </c>
      <c r="BE4284" s="15">
        <v>8.6999999999999993</v>
      </c>
      <c r="BF4284" s="15">
        <v>7.2</v>
      </c>
      <c r="BG4284" s="15">
        <v>7.1</v>
      </c>
      <c r="BH4284" s="15">
        <v>3.6</v>
      </c>
      <c r="BI4284" s="15">
        <v>5.5</v>
      </c>
      <c r="BJ4284" s="15">
        <v>6.2</v>
      </c>
      <c r="BK4284" s="15">
        <v>9.1</v>
      </c>
      <c r="BL4284" s="15">
        <v>9</v>
      </c>
      <c r="BM4284" s="15">
        <v>8.6</v>
      </c>
      <c r="BN4284" s="21">
        <f t="shared" si="1892"/>
        <v>7.9416666666666664</v>
      </c>
      <c r="BP4284" s="22">
        <f t="shared" si="1893"/>
        <v>10.1</v>
      </c>
      <c r="BQ4284" s="23">
        <f t="shared" si="1894"/>
        <v>5.3999999999999995</v>
      </c>
      <c r="BR4284" s="24">
        <f t="shared" si="1901"/>
        <v>7.8393939393939398</v>
      </c>
      <c r="BZ4284" s="2">
        <f t="shared" si="1912"/>
        <v>1984</v>
      </c>
      <c r="CA4284" s="20" t="s">
        <v>117</v>
      </c>
      <c r="CB4284" s="15">
        <v>13.5</v>
      </c>
      <c r="CC4284" s="15">
        <v>13.6</v>
      </c>
      <c r="CD4284" s="15">
        <v>12.8</v>
      </c>
      <c r="CE4284" s="15">
        <v>11.7</v>
      </c>
      <c r="CF4284" s="15">
        <v>10.6</v>
      </c>
      <c r="CG4284" s="15">
        <v>9.5</v>
      </c>
      <c r="CH4284" s="15">
        <v>8.1</v>
      </c>
      <c r="CI4284" s="15">
        <v>8.9</v>
      </c>
      <c r="CJ4284" s="15">
        <v>7.9</v>
      </c>
      <c r="CK4284" s="15">
        <v>9.8000000000000007</v>
      </c>
      <c r="CL4284" s="15">
        <v>11.4</v>
      </c>
      <c r="CM4284" s="15">
        <v>11.2</v>
      </c>
      <c r="CN4284" s="21">
        <f t="shared" si="1907"/>
        <v>10.750000000000002</v>
      </c>
      <c r="CP4284" s="22">
        <f t="shared" si="1908"/>
        <v>13.300000000000002</v>
      </c>
      <c r="CQ4284" s="23">
        <f t="shared" si="1909"/>
        <v>8.8333333333333339</v>
      </c>
      <c r="CR4284" s="24">
        <f t="shared" si="1886"/>
        <v>10.793939393939395</v>
      </c>
      <c r="CZ4284" s="2">
        <f t="shared" si="1913"/>
        <v>1984</v>
      </c>
      <c r="DA4284" s="35" t="s">
        <v>116</v>
      </c>
      <c r="DB4284" s="102" t="s">
        <v>480</v>
      </c>
      <c r="DC4284" s="102" t="s">
        <v>2335</v>
      </c>
      <c r="DD4284" s="102" t="s">
        <v>2281</v>
      </c>
      <c r="DE4284" s="102" t="s">
        <v>5643</v>
      </c>
      <c r="DF4284" s="102" t="s">
        <v>5320</v>
      </c>
      <c r="DG4284" s="102" t="s">
        <v>7136</v>
      </c>
      <c r="DH4284" s="102" t="s">
        <v>6601</v>
      </c>
      <c r="DI4284" s="102" t="s">
        <v>6165</v>
      </c>
      <c r="DJ4284" s="102" t="s">
        <v>5772</v>
      </c>
      <c r="DK4284" s="102" t="s">
        <v>7110</v>
      </c>
      <c r="DL4284" s="102" t="s">
        <v>6623</v>
      </c>
      <c r="DM4284" s="102" t="s">
        <v>1385</v>
      </c>
      <c r="DN4284" s="102" t="s">
        <v>7137</v>
      </c>
      <c r="DP4284" s="22" t="e">
        <f t="shared" si="1910"/>
        <v>#VALUE!</v>
      </c>
      <c r="DQ4284" s="23" t="e">
        <f t="shared" si="1911"/>
        <v>#VALUE!</v>
      </c>
      <c r="DR4284" s="24" t="e">
        <f t="shared" si="1887"/>
        <v>#DIV/0!</v>
      </c>
      <c r="DZ4284" s="2">
        <f t="shared" si="1905"/>
        <v>1984</v>
      </c>
      <c r="EA4284" s="35" t="s">
        <v>114</v>
      </c>
      <c r="EB4284" s="102" t="s">
        <v>7138</v>
      </c>
      <c r="EC4284" s="102" t="s">
        <v>3965</v>
      </c>
      <c r="ED4284" s="102" t="s">
        <v>7139</v>
      </c>
      <c r="EE4284" s="102" t="s">
        <v>3711</v>
      </c>
      <c r="EF4284" s="102" t="s">
        <v>7140</v>
      </c>
      <c r="EG4284" s="102" t="s">
        <v>6283</v>
      </c>
      <c r="EH4284" s="102" t="s">
        <v>6468</v>
      </c>
      <c r="EI4284" s="102" t="s">
        <v>7141</v>
      </c>
      <c r="EJ4284" s="102" t="s">
        <v>5550</v>
      </c>
      <c r="EK4284" s="102" t="s">
        <v>7071</v>
      </c>
      <c r="EL4284" s="102" t="s">
        <v>7142</v>
      </c>
      <c r="EM4284" s="102" t="s">
        <v>3949</v>
      </c>
      <c r="EN4284" s="102" t="s">
        <v>7143</v>
      </c>
      <c r="EP4284" s="22" t="e">
        <f t="shared" si="1902"/>
        <v>#VALUE!</v>
      </c>
      <c r="EQ4284" s="23" t="e">
        <f t="shared" si="1903"/>
        <v>#VALUE!</v>
      </c>
      <c r="ER4284" s="24" t="e">
        <f t="shared" ref="ER4284:ER4315" si="1916">AVERAGE(EN4274:EN4284)</f>
        <v>#DIV/0!</v>
      </c>
      <c r="EZ4284" s="2">
        <f t="shared" si="1904"/>
        <v>1984</v>
      </c>
      <c r="FA4284" s="35" t="s">
        <v>95</v>
      </c>
      <c r="FB4284" s="102" t="s">
        <v>765</v>
      </c>
      <c r="FC4284" s="102" t="s">
        <v>1343</v>
      </c>
      <c r="FD4284" s="102" t="s">
        <v>2352</v>
      </c>
      <c r="FE4284" s="102" t="s">
        <v>7144</v>
      </c>
      <c r="FF4284" s="102" t="s">
        <v>5947</v>
      </c>
      <c r="FG4284" s="102" t="s">
        <v>7145</v>
      </c>
      <c r="FH4284" s="102" t="s">
        <v>5946</v>
      </c>
      <c r="FI4284" s="102" t="s">
        <v>5036</v>
      </c>
      <c r="FJ4284" s="102" t="s">
        <v>5859</v>
      </c>
      <c r="FK4284" s="102" t="s">
        <v>6784</v>
      </c>
      <c r="FL4284" s="102" t="s">
        <v>6368</v>
      </c>
      <c r="FM4284" s="102" t="s">
        <v>7146</v>
      </c>
      <c r="FN4284" s="102" t="s">
        <v>7147</v>
      </c>
      <c r="FP4284" s="22" t="e">
        <f t="shared" si="1914"/>
        <v>#VALUE!</v>
      </c>
      <c r="FQ4284" s="23" t="e">
        <f t="shared" si="1915"/>
        <v>#VALUE!</v>
      </c>
      <c r="FR4284" s="24" t="e">
        <f t="shared" si="1888"/>
        <v>#DIV/0!</v>
      </c>
      <c r="FZ4284" s="2">
        <f t="shared" si="1891"/>
        <v>1984</v>
      </c>
      <c r="GA4284" s="35" t="s">
        <v>112</v>
      </c>
      <c r="GB4284" s="102" t="s">
        <v>2739</v>
      </c>
      <c r="GC4284" s="102" t="s">
        <v>1272</v>
      </c>
      <c r="GD4284" s="102" t="s">
        <v>7148</v>
      </c>
      <c r="GE4284" s="102" t="s">
        <v>2280</v>
      </c>
      <c r="GF4284" s="102" t="s">
        <v>6164</v>
      </c>
      <c r="GG4284" s="102" t="s">
        <v>7149</v>
      </c>
      <c r="GH4284" s="102" t="s">
        <v>5907</v>
      </c>
      <c r="GI4284" s="102" t="s">
        <v>6544</v>
      </c>
      <c r="GJ4284" s="102" t="s">
        <v>6648</v>
      </c>
      <c r="GK4284" s="102" t="s">
        <v>7150</v>
      </c>
      <c r="GL4284" s="102" t="s">
        <v>2952</v>
      </c>
      <c r="GM4284" s="102" t="s">
        <v>3441</v>
      </c>
      <c r="GN4284" s="102" t="s">
        <v>7151</v>
      </c>
      <c r="GO4284" s="2"/>
      <c r="GP4284" s="22" t="e">
        <f t="shared" si="1889"/>
        <v>#VALUE!</v>
      </c>
      <c r="GQ4284" s="23" t="e">
        <f t="shared" si="1890"/>
        <v>#VALUE!</v>
      </c>
      <c r="GR4284" s="24" t="e">
        <f t="shared" si="1897"/>
        <v>#DIV/0!</v>
      </c>
      <c r="GS4284" s="22" t="e">
        <f>AVERAGE(Sheet1!AP4284,Sheet1!BP4284,Sheet1!CP4284,Sheet1!DP4283,Sheet1!EP4284,Sheet1!FP4284,Sheet1!GP4284)</f>
        <v>#VALUE!</v>
      </c>
      <c r="GT4284" s="23" t="e">
        <f>AVERAGE(Sheet1!AQ4284,Sheet1!BQ4284,Sheet1!CQ4284,Sheet1!DQ4283,Sheet1!EQ4284,Sheet1!FQ4284,Sheet1!GQ4284)</f>
        <v>#VALUE!</v>
      </c>
      <c r="GU4284" s="22" t="e">
        <f t="shared" si="1898"/>
        <v>#VALUE!</v>
      </c>
      <c r="GV4284" s="23" t="e">
        <f t="shared" si="1899"/>
        <v>#VALUE!</v>
      </c>
      <c r="GW4284" s="24" t="e">
        <f>AVERAGE(Sheet1!$AO4284,Sheet1!$BO4284,Sheet1!$CO4284,Sheet1!$DO4283,Sheet1!$EO4284,Sheet1!$FO4284,Sheet1!$GO4284)</f>
        <v>#DIV/0!</v>
      </c>
      <c r="GX4284" s="24" t="e">
        <f t="shared" si="1900"/>
        <v>#DIV/0!</v>
      </c>
    </row>
    <row r="4285" spans="27:206">
      <c r="AA4285" s="62">
        <v>1985</v>
      </c>
      <c r="AB4285" s="15">
        <v>11.2</v>
      </c>
      <c r="AC4285" s="15">
        <v>10.9</v>
      </c>
      <c r="AD4285" s="15">
        <v>11.9</v>
      </c>
      <c r="AE4285" s="15">
        <v>10.9</v>
      </c>
      <c r="AF4285" s="15">
        <v>9.3000000000000007</v>
      </c>
      <c r="AG4285" s="15">
        <v>6.3</v>
      </c>
      <c r="AH4285" s="15">
        <v>6.2</v>
      </c>
      <c r="AI4285" s="15">
        <v>6.8</v>
      </c>
      <c r="AJ4285" s="15">
        <v>7.8</v>
      </c>
      <c r="AK4285" s="15">
        <v>8.6999999999999993</v>
      </c>
      <c r="AL4285" s="15">
        <v>9.9</v>
      </c>
      <c r="AM4285" s="15">
        <v>11.5</v>
      </c>
      <c r="AN4285" s="21">
        <f t="shared" si="1906"/>
        <v>9.2833333333333332</v>
      </c>
      <c r="AP4285" s="22">
        <f t="shared" si="1884"/>
        <v>11.333333333333334</v>
      </c>
      <c r="AQ4285" s="23">
        <f t="shared" si="1885"/>
        <v>6.4333333333333336</v>
      </c>
      <c r="AR4285" s="24">
        <f t="shared" si="1895"/>
        <v>9.2145833333333336</v>
      </c>
      <c r="AZ4285" s="2">
        <f t="shared" si="1896"/>
        <v>1985</v>
      </c>
      <c r="BA4285" s="20" t="s">
        <v>118</v>
      </c>
      <c r="BB4285" s="15">
        <v>10.4</v>
      </c>
      <c r="BC4285" s="15">
        <v>8.8000000000000007</v>
      </c>
      <c r="BD4285" s="15">
        <v>10.8</v>
      </c>
      <c r="BE4285" s="15">
        <v>9.3000000000000007</v>
      </c>
      <c r="BF4285" s="15">
        <v>8.1</v>
      </c>
      <c r="BG4285" s="15">
        <v>5</v>
      </c>
      <c r="BH4285" s="15">
        <v>5</v>
      </c>
      <c r="BI4285" s="15">
        <v>6.1</v>
      </c>
      <c r="BJ4285" s="15">
        <v>5.3</v>
      </c>
      <c r="BK4285" s="15">
        <v>7</v>
      </c>
      <c r="BL4285" s="15">
        <v>8.3000000000000007</v>
      </c>
      <c r="BM4285" s="15">
        <v>11.5</v>
      </c>
      <c r="BN4285" s="21">
        <f t="shared" si="1892"/>
        <v>7.9666666666666677</v>
      </c>
      <c r="BP4285" s="22">
        <f t="shared" si="1893"/>
        <v>10.000000000000002</v>
      </c>
      <c r="BQ4285" s="23">
        <f t="shared" si="1894"/>
        <v>5.3666666666666671</v>
      </c>
      <c r="BR4285" s="24">
        <f t="shared" si="1901"/>
        <v>7.8696969696969692</v>
      </c>
      <c r="BZ4285" s="2">
        <f t="shared" si="1912"/>
        <v>1985</v>
      </c>
      <c r="CA4285" s="20" t="s">
        <v>118</v>
      </c>
      <c r="CB4285" s="15">
        <v>12.7</v>
      </c>
      <c r="CC4285" s="15">
        <v>12.3</v>
      </c>
      <c r="CD4285" s="15">
        <v>14</v>
      </c>
      <c r="CE4285" s="15">
        <v>12.5</v>
      </c>
      <c r="CF4285" s="15">
        <v>10.8</v>
      </c>
      <c r="CG4285" s="15">
        <v>8.5</v>
      </c>
      <c r="CH4285" s="15">
        <v>7.9</v>
      </c>
      <c r="CI4285" s="15">
        <v>8.6999999999999993</v>
      </c>
      <c r="CJ4285" s="15">
        <v>9</v>
      </c>
      <c r="CK4285" s="15">
        <v>10.1</v>
      </c>
      <c r="CL4285" s="15">
        <v>11.2</v>
      </c>
      <c r="CM4285" s="15">
        <v>13.4</v>
      </c>
      <c r="CN4285" s="21">
        <f t="shared" si="1907"/>
        <v>10.924999999999999</v>
      </c>
      <c r="CP4285" s="22">
        <f t="shared" si="1908"/>
        <v>13</v>
      </c>
      <c r="CQ4285" s="23">
        <f t="shared" si="1909"/>
        <v>8.3666666666666654</v>
      </c>
      <c r="CR4285" s="24">
        <f t="shared" si="1886"/>
        <v>10.932575757575757</v>
      </c>
      <c r="CZ4285" s="2">
        <f t="shared" si="1913"/>
        <v>1985</v>
      </c>
      <c r="DA4285" s="35" t="s">
        <v>117</v>
      </c>
      <c r="DB4285" s="102" t="s">
        <v>2707</v>
      </c>
      <c r="DC4285" s="102" t="s">
        <v>1500</v>
      </c>
      <c r="DD4285" s="102" t="s">
        <v>5205</v>
      </c>
      <c r="DE4285" s="102" t="s">
        <v>6844</v>
      </c>
      <c r="DF4285" s="102" t="s">
        <v>6121</v>
      </c>
      <c r="DG4285" s="102" t="s">
        <v>6560</v>
      </c>
      <c r="DH4285" s="102" t="s">
        <v>6447</v>
      </c>
      <c r="DI4285" s="102" t="s">
        <v>7152</v>
      </c>
      <c r="DJ4285" s="102" t="s">
        <v>6993</v>
      </c>
      <c r="DK4285" s="102" t="s">
        <v>5418</v>
      </c>
      <c r="DL4285" s="102" t="s">
        <v>7153</v>
      </c>
      <c r="DM4285" s="102" t="s">
        <v>6053</v>
      </c>
      <c r="DN4285" s="102" t="s">
        <v>7154</v>
      </c>
      <c r="DP4285" s="22" t="e">
        <f t="shared" si="1910"/>
        <v>#VALUE!</v>
      </c>
      <c r="DQ4285" s="23" t="e">
        <f t="shared" si="1911"/>
        <v>#VALUE!</v>
      </c>
      <c r="DR4285" s="24" t="e">
        <f t="shared" si="1887"/>
        <v>#DIV/0!</v>
      </c>
      <c r="DZ4285" s="2">
        <f t="shared" si="1905"/>
        <v>1985</v>
      </c>
      <c r="EA4285" s="35" t="s">
        <v>115</v>
      </c>
      <c r="EB4285" s="102" t="s">
        <v>1239</v>
      </c>
      <c r="EC4285" s="102" t="s">
        <v>1764</v>
      </c>
      <c r="ED4285" s="102" t="s">
        <v>6599</v>
      </c>
      <c r="EE4285" s="102" t="s">
        <v>5358</v>
      </c>
      <c r="EF4285" s="102" t="s">
        <v>5857</v>
      </c>
      <c r="EG4285" s="102" t="s">
        <v>5538</v>
      </c>
      <c r="EH4285" s="102" t="s">
        <v>5428</v>
      </c>
      <c r="EI4285" s="102" t="s">
        <v>7155</v>
      </c>
      <c r="EJ4285" s="102" t="s">
        <v>5366</v>
      </c>
      <c r="EK4285" s="102" t="s">
        <v>6175</v>
      </c>
      <c r="EL4285" s="102" t="s">
        <v>7156</v>
      </c>
      <c r="EM4285" s="102" t="s">
        <v>1681</v>
      </c>
      <c r="EN4285" s="102" t="s">
        <v>7157</v>
      </c>
      <c r="EP4285" s="22" t="e">
        <f t="shared" si="1902"/>
        <v>#VALUE!</v>
      </c>
      <c r="EQ4285" s="23" t="e">
        <f t="shared" si="1903"/>
        <v>#VALUE!</v>
      </c>
      <c r="ER4285" s="24" t="e">
        <f t="shared" si="1916"/>
        <v>#DIV/0!</v>
      </c>
      <c r="EZ4285" s="2">
        <f t="shared" si="1904"/>
        <v>1985</v>
      </c>
      <c r="FA4285" s="35" t="s">
        <v>96</v>
      </c>
      <c r="FB4285" s="102" t="s">
        <v>2695</v>
      </c>
      <c r="FC4285" s="102" t="s">
        <v>3044</v>
      </c>
      <c r="FD4285" s="102" t="s">
        <v>3100</v>
      </c>
      <c r="FE4285" s="102" t="s">
        <v>7158</v>
      </c>
      <c r="FF4285" s="102" t="s">
        <v>6775</v>
      </c>
      <c r="FG4285" s="102" t="s">
        <v>7159</v>
      </c>
      <c r="FH4285" s="102" t="s">
        <v>5442</v>
      </c>
      <c r="FI4285" s="102" t="s">
        <v>5554</v>
      </c>
      <c r="FJ4285" s="102" t="s">
        <v>7160</v>
      </c>
      <c r="FK4285" s="102" t="s">
        <v>7161</v>
      </c>
      <c r="FL4285" s="102" t="s">
        <v>1218</v>
      </c>
      <c r="FM4285" s="102" t="s">
        <v>778</v>
      </c>
      <c r="FN4285" s="102" t="s">
        <v>7162</v>
      </c>
      <c r="FP4285" s="22" t="e">
        <f t="shared" si="1914"/>
        <v>#VALUE!</v>
      </c>
      <c r="FQ4285" s="23" t="e">
        <f t="shared" si="1915"/>
        <v>#VALUE!</v>
      </c>
      <c r="FR4285" s="24" t="e">
        <f t="shared" si="1888"/>
        <v>#DIV/0!</v>
      </c>
      <c r="FZ4285" s="2">
        <f t="shared" si="1891"/>
        <v>1985</v>
      </c>
      <c r="GA4285" s="35" t="s">
        <v>113</v>
      </c>
      <c r="GB4285" s="102" t="s">
        <v>6090</v>
      </c>
      <c r="GC4285" s="102" t="s">
        <v>529</v>
      </c>
      <c r="GD4285" s="102" t="s">
        <v>3328</v>
      </c>
      <c r="GE4285" s="102" t="s">
        <v>6762</v>
      </c>
      <c r="GF4285" s="102" t="s">
        <v>7163</v>
      </c>
      <c r="GG4285" s="102" t="s">
        <v>6138</v>
      </c>
      <c r="GH4285" s="102" t="s">
        <v>7164</v>
      </c>
      <c r="GI4285" s="102" t="s">
        <v>6283</v>
      </c>
      <c r="GJ4285" s="102" t="s">
        <v>7165</v>
      </c>
      <c r="GK4285" s="102" t="s">
        <v>7166</v>
      </c>
      <c r="GL4285" s="102" t="s">
        <v>6865</v>
      </c>
      <c r="GM4285" s="102" t="s">
        <v>7167</v>
      </c>
      <c r="GN4285" s="102" t="s">
        <v>7168</v>
      </c>
      <c r="GO4285" s="2"/>
      <c r="GP4285" s="22" t="e">
        <f t="shared" si="1889"/>
        <v>#VALUE!</v>
      </c>
      <c r="GQ4285" s="23" t="e">
        <f t="shared" si="1890"/>
        <v>#VALUE!</v>
      </c>
      <c r="GR4285" s="24" t="e">
        <f t="shared" si="1897"/>
        <v>#DIV/0!</v>
      </c>
      <c r="GS4285" s="22" t="e">
        <f>AVERAGE(Sheet1!AP4285,Sheet1!BP4285,Sheet1!CP4285,Sheet1!DP4284,Sheet1!EP4285,Sheet1!FP4285,Sheet1!GP4285)</f>
        <v>#VALUE!</v>
      </c>
      <c r="GT4285" s="23" t="e">
        <f>AVERAGE(Sheet1!AQ4285,Sheet1!BQ4285,Sheet1!CQ4285,Sheet1!DQ4284,Sheet1!EQ4285,Sheet1!FQ4285,Sheet1!GQ4285)</f>
        <v>#VALUE!</v>
      </c>
      <c r="GU4285" s="22" t="e">
        <f t="shared" si="1898"/>
        <v>#VALUE!</v>
      </c>
      <c r="GV4285" s="23" t="e">
        <f t="shared" si="1899"/>
        <v>#VALUE!</v>
      </c>
      <c r="GW4285" s="24" t="e">
        <f>AVERAGE(Sheet1!$AO4285,Sheet1!$BO4285,Sheet1!$CO4285,Sheet1!$DO4284,Sheet1!$EO4285,Sheet1!$FO4285,Sheet1!$GO4285)</f>
        <v>#DIV/0!</v>
      </c>
      <c r="GX4285" s="24" t="e">
        <f t="shared" si="1900"/>
        <v>#DIV/0!</v>
      </c>
    </row>
    <row r="4286" spans="27:206" ht="12.75" customHeight="1">
      <c r="AA4286" s="62">
        <v>1986</v>
      </c>
      <c r="AB4286" s="15">
        <v>11.8</v>
      </c>
      <c r="AC4286" s="15">
        <v>11.2</v>
      </c>
      <c r="AD4286" s="15">
        <v>11.8</v>
      </c>
      <c r="AE4286" s="15">
        <v>9.6</v>
      </c>
      <c r="AF4286" s="15">
        <v>8.6</v>
      </c>
      <c r="AG4286" s="15">
        <v>6</v>
      </c>
      <c r="AH4286" s="15">
        <v>6.5</v>
      </c>
      <c r="AI4286" s="15">
        <v>6.7</v>
      </c>
      <c r="AJ4286" s="15">
        <v>7.3</v>
      </c>
      <c r="AK4286" s="15">
        <v>8</v>
      </c>
      <c r="AL4286" s="15">
        <v>9.5</v>
      </c>
      <c r="AM4286" s="15">
        <v>10.3</v>
      </c>
      <c r="AN4286" s="21">
        <f t="shared" si="1906"/>
        <v>8.9416666666666664</v>
      </c>
      <c r="AP4286" s="22">
        <f t="shared" si="1884"/>
        <v>11.6</v>
      </c>
      <c r="AQ4286" s="23">
        <f t="shared" si="1885"/>
        <v>6.3999999999999995</v>
      </c>
      <c r="AR4286" s="24">
        <f t="shared" si="1895"/>
        <v>9.1842592592592585</v>
      </c>
      <c r="AZ4286" s="2">
        <f t="shared" si="1896"/>
        <v>1986</v>
      </c>
      <c r="BA4286" s="20" t="s">
        <v>119</v>
      </c>
      <c r="BB4286" s="15">
        <v>9.6999999999999993</v>
      </c>
      <c r="BC4286" s="15">
        <v>10.1</v>
      </c>
      <c r="BD4286" s="15">
        <v>10.7</v>
      </c>
      <c r="BE4286" s="15">
        <v>9.3000000000000007</v>
      </c>
      <c r="BF4286" s="15">
        <v>7.2</v>
      </c>
      <c r="BG4286" s="15">
        <v>4.5</v>
      </c>
      <c r="BH4286" s="15">
        <v>5.0999999999999996</v>
      </c>
      <c r="BI4286" s="15">
        <v>4.4000000000000004</v>
      </c>
      <c r="BJ4286" s="15">
        <v>6.2</v>
      </c>
      <c r="BK4286" s="15">
        <v>6.7</v>
      </c>
      <c r="BL4286" s="15">
        <v>8.3000000000000007</v>
      </c>
      <c r="BM4286" s="15">
        <v>9.3000000000000007</v>
      </c>
      <c r="BN4286" s="21">
        <f t="shared" si="1892"/>
        <v>7.625</v>
      </c>
      <c r="BP4286" s="22">
        <f t="shared" si="1893"/>
        <v>10.166666666666666</v>
      </c>
      <c r="BQ4286" s="23">
        <f t="shared" si="1894"/>
        <v>4.666666666666667</v>
      </c>
      <c r="BR4286" s="24">
        <f t="shared" si="1901"/>
        <v>7.8462121212121216</v>
      </c>
      <c r="BZ4286" s="2">
        <f t="shared" si="1912"/>
        <v>1986</v>
      </c>
      <c r="CA4286" s="20" t="s">
        <v>119</v>
      </c>
      <c r="CB4286" s="15">
        <v>12.6</v>
      </c>
      <c r="CC4286" s="15">
        <v>12.8</v>
      </c>
      <c r="CD4286" s="15">
        <v>13.2</v>
      </c>
      <c r="CE4286" s="15">
        <v>11.8</v>
      </c>
      <c r="CF4286" s="15">
        <v>11.2</v>
      </c>
      <c r="CG4286" s="15">
        <v>8.8000000000000007</v>
      </c>
      <c r="CH4286" s="15">
        <v>8.1</v>
      </c>
      <c r="CI4286" s="15">
        <v>8.6999999999999993</v>
      </c>
      <c r="CJ4286" s="15">
        <v>9.3000000000000007</v>
      </c>
      <c r="CK4286" s="15">
        <v>9</v>
      </c>
      <c r="CL4286" s="15">
        <v>10.6</v>
      </c>
      <c r="CM4286" s="15">
        <v>11.6</v>
      </c>
      <c r="CN4286" s="21">
        <f t="shared" si="1907"/>
        <v>10.641666666666664</v>
      </c>
      <c r="CP4286" s="22">
        <f t="shared" si="1908"/>
        <v>12.866666666666665</v>
      </c>
      <c r="CQ4286" s="23">
        <f t="shared" si="1909"/>
        <v>8.5333333333333332</v>
      </c>
      <c r="CR4286" s="24">
        <f t="shared" si="1886"/>
        <v>10.909090909090908</v>
      </c>
      <c r="CZ4286" s="2">
        <f t="shared" si="1913"/>
        <v>1986</v>
      </c>
      <c r="DA4286" s="35" t="s">
        <v>118</v>
      </c>
      <c r="DB4286" s="102" t="s">
        <v>4792</v>
      </c>
      <c r="DC4286" s="102" t="s">
        <v>4716</v>
      </c>
      <c r="DD4286" s="102" t="s">
        <v>1355</v>
      </c>
      <c r="DE4286" s="102" t="s">
        <v>5556</v>
      </c>
      <c r="DF4286" s="102" t="s">
        <v>5597</v>
      </c>
      <c r="DG4286" s="102" t="s">
        <v>7169</v>
      </c>
      <c r="DH4286" s="102" t="s">
        <v>5324</v>
      </c>
      <c r="DI4286" s="102" t="s">
        <v>5913</v>
      </c>
      <c r="DJ4286" s="102" t="s">
        <v>7170</v>
      </c>
      <c r="DK4286" s="102" t="s">
        <v>5843</v>
      </c>
      <c r="DL4286" s="102" t="s">
        <v>6520</v>
      </c>
      <c r="DM4286" s="102" t="s">
        <v>1518</v>
      </c>
      <c r="DN4286" s="102" t="s">
        <v>7171</v>
      </c>
      <c r="DP4286" s="22" t="e">
        <f t="shared" si="1910"/>
        <v>#VALUE!</v>
      </c>
      <c r="DQ4286" s="23" t="e">
        <f t="shared" si="1911"/>
        <v>#VALUE!</v>
      </c>
      <c r="DR4286" s="24" t="e">
        <f t="shared" si="1887"/>
        <v>#DIV/0!</v>
      </c>
      <c r="DZ4286" s="2">
        <f t="shared" si="1905"/>
        <v>1986</v>
      </c>
      <c r="EA4286" s="35" t="s">
        <v>116</v>
      </c>
      <c r="EB4286" s="102" t="s">
        <v>3191</v>
      </c>
      <c r="EC4286" s="102" t="s">
        <v>7172</v>
      </c>
      <c r="ED4286" s="102" t="s">
        <v>3495</v>
      </c>
      <c r="EE4286" s="102" t="s">
        <v>5207</v>
      </c>
      <c r="EF4286" s="102" t="s">
        <v>4996</v>
      </c>
      <c r="EG4286" s="102" t="s">
        <v>6825</v>
      </c>
      <c r="EH4286" s="102" t="s">
        <v>6649</v>
      </c>
      <c r="EI4286" s="102" t="s">
        <v>5657</v>
      </c>
      <c r="EJ4286" s="102" t="s">
        <v>6040</v>
      </c>
      <c r="EK4286" s="102" t="s">
        <v>5795</v>
      </c>
      <c r="EL4286" s="102" t="s">
        <v>6646</v>
      </c>
      <c r="EM4286" s="102" t="s">
        <v>7173</v>
      </c>
      <c r="EN4286" s="102" t="s">
        <v>7174</v>
      </c>
      <c r="EP4286" s="22" t="e">
        <f t="shared" si="1902"/>
        <v>#VALUE!</v>
      </c>
      <c r="EQ4286" s="23" t="e">
        <f t="shared" si="1903"/>
        <v>#VALUE!</v>
      </c>
      <c r="ER4286" s="24" t="e">
        <f t="shared" si="1916"/>
        <v>#DIV/0!</v>
      </c>
      <c r="EZ4286" s="2">
        <f t="shared" si="1904"/>
        <v>1986</v>
      </c>
      <c r="FA4286" s="1" t="s">
        <v>722</v>
      </c>
      <c r="FB4286" s="1"/>
      <c r="FC4286" s="1"/>
      <c r="FD4286" s="1"/>
      <c r="FE4286" s="1"/>
      <c r="FF4286" s="1"/>
      <c r="FG4286" s="1"/>
      <c r="FH4286" s="1"/>
      <c r="FI4286" s="1"/>
      <c r="FJ4286" s="1"/>
      <c r="FK4286" s="1"/>
      <c r="FL4286" s="1"/>
      <c r="FM4286" s="1"/>
      <c r="FN4286" s="1"/>
      <c r="FP4286" s="22">
        <f t="shared" si="1914"/>
        <v>0</v>
      </c>
      <c r="FQ4286" s="23">
        <f t="shared" si="1915"/>
        <v>0</v>
      </c>
      <c r="FR4286" s="24" t="e">
        <f t="shared" si="1888"/>
        <v>#DIV/0!</v>
      </c>
      <c r="FZ4286" s="2">
        <f t="shared" si="1891"/>
        <v>1986</v>
      </c>
      <c r="GA4286" s="35" t="s">
        <v>114</v>
      </c>
      <c r="GB4286" s="102" t="s">
        <v>946</v>
      </c>
      <c r="GC4286" s="102" t="s">
        <v>3965</v>
      </c>
      <c r="GD4286" s="102" t="s">
        <v>3468</v>
      </c>
      <c r="GE4286" s="102" t="s">
        <v>7175</v>
      </c>
      <c r="GF4286" s="102" t="s">
        <v>7176</v>
      </c>
      <c r="GG4286" s="102" t="s">
        <v>5896</v>
      </c>
      <c r="GH4286" s="102" t="s">
        <v>6544</v>
      </c>
      <c r="GI4286" s="102" t="s">
        <v>6040</v>
      </c>
      <c r="GJ4286" s="102" t="s">
        <v>7177</v>
      </c>
      <c r="GK4286" s="102" t="s">
        <v>6927</v>
      </c>
      <c r="GL4286" s="102" t="s">
        <v>7091</v>
      </c>
      <c r="GM4286" s="102" t="s">
        <v>1872</v>
      </c>
      <c r="GN4286" s="102" t="s">
        <v>7178</v>
      </c>
      <c r="GO4286" s="2"/>
      <c r="GP4286" s="22" t="e">
        <f t="shared" si="1889"/>
        <v>#VALUE!</v>
      </c>
      <c r="GQ4286" s="23" t="e">
        <f t="shared" si="1890"/>
        <v>#VALUE!</v>
      </c>
      <c r="GR4286" s="24" t="e">
        <f t="shared" si="1897"/>
        <v>#DIV/0!</v>
      </c>
      <c r="GS4286" s="22" t="e">
        <f>AVERAGE(Sheet1!AP4286,Sheet1!BP4286,Sheet1!CP4286,Sheet1!DP4285,Sheet1!EP4286,Sheet1!FP4286,Sheet1!GP4286)</f>
        <v>#VALUE!</v>
      </c>
      <c r="GT4286" s="23" t="e">
        <f>AVERAGE(Sheet1!AQ4286,Sheet1!BQ4286,Sheet1!CQ4286,Sheet1!DQ4285,Sheet1!EQ4286,Sheet1!FQ4286,Sheet1!GQ4286)</f>
        <v>#VALUE!</v>
      </c>
      <c r="GU4286" s="22" t="e">
        <f t="shared" si="1898"/>
        <v>#VALUE!</v>
      </c>
      <c r="GV4286" s="23" t="e">
        <f t="shared" si="1899"/>
        <v>#VALUE!</v>
      </c>
      <c r="GW4286" s="24" t="e">
        <f>AVERAGE(Sheet1!$AO4286,Sheet1!$BO4286,Sheet1!$CO4286,Sheet1!$DO4285,Sheet1!$EO4286,Sheet1!$FO4286,Sheet1!$GO4286)</f>
        <v>#DIV/0!</v>
      </c>
      <c r="GX4286" s="24" t="e">
        <f t="shared" si="1900"/>
        <v>#DIV/0!</v>
      </c>
    </row>
    <row r="4287" spans="27:206" ht="12.75" customHeight="1">
      <c r="AA4287" s="62">
        <v>1987</v>
      </c>
      <c r="AB4287" s="15">
        <v>10.6</v>
      </c>
      <c r="AC4287" s="15">
        <v>10.8</v>
      </c>
      <c r="AD4287" s="15">
        <v>9.9</v>
      </c>
      <c r="AE4287" s="15">
        <v>9.6</v>
      </c>
      <c r="AF4287" s="15">
        <v>8.3000000000000007</v>
      </c>
      <c r="AG4287" s="15">
        <v>7</v>
      </c>
      <c r="AH4287" s="15">
        <v>5.7</v>
      </c>
      <c r="AI4287" s="15">
        <v>6.3</v>
      </c>
      <c r="AJ4287" s="15">
        <v>7.6</v>
      </c>
      <c r="AK4287" s="15">
        <v>8.3000000000000007</v>
      </c>
      <c r="AL4287" s="15">
        <v>10.8</v>
      </c>
      <c r="AM4287" s="15">
        <v>10.6</v>
      </c>
      <c r="AN4287" s="21">
        <f t="shared" si="1906"/>
        <v>8.7916666666666661</v>
      </c>
      <c r="AP4287" s="22">
        <f t="shared" ref="AP4287:AP4319" si="1917">SUM(AB4287+AC4287+AD4287)/3</f>
        <v>10.433333333333332</v>
      </c>
      <c r="AQ4287" s="23">
        <f t="shared" ref="AQ4287:AQ4319" si="1918">SUM(AG4287+AH4287+AI4287)/3</f>
        <v>6.333333333333333</v>
      </c>
      <c r="AR4287" s="24">
        <f t="shared" si="1895"/>
        <v>9.1449999999999996</v>
      </c>
      <c r="AZ4287" s="2">
        <f t="shared" si="1896"/>
        <v>1987</v>
      </c>
      <c r="BA4287" s="20" t="s">
        <v>120</v>
      </c>
      <c r="BB4287" s="15">
        <v>9.9</v>
      </c>
      <c r="BC4287" s="15">
        <v>9.3000000000000007</v>
      </c>
      <c r="BD4287" s="15">
        <v>8.5</v>
      </c>
      <c r="BE4287" s="15">
        <v>9.1999999999999993</v>
      </c>
      <c r="BF4287" s="15">
        <v>7.7</v>
      </c>
      <c r="BG4287" s="15">
        <v>6.1</v>
      </c>
      <c r="BH4287" s="15">
        <v>4.0999999999999996</v>
      </c>
      <c r="BI4287" s="15">
        <v>4.3</v>
      </c>
      <c r="BJ4287" s="15">
        <v>7.1</v>
      </c>
      <c r="BK4287" s="15">
        <v>7.1</v>
      </c>
      <c r="BL4287" s="15">
        <v>9.8000000000000007</v>
      </c>
      <c r="BM4287" s="15">
        <v>9.4</v>
      </c>
      <c r="BN4287" s="21">
        <f t="shared" si="1892"/>
        <v>7.708333333333333</v>
      </c>
      <c r="BP4287" s="22">
        <f t="shared" si="1893"/>
        <v>9.2333333333333343</v>
      </c>
      <c r="BQ4287" s="23">
        <f t="shared" si="1894"/>
        <v>4.833333333333333</v>
      </c>
      <c r="BR4287" s="24">
        <f t="shared" si="1901"/>
        <v>7.8681818181818182</v>
      </c>
      <c r="BZ4287" s="2">
        <f t="shared" si="1912"/>
        <v>1987</v>
      </c>
      <c r="CA4287" s="20" t="s">
        <v>120</v>
      </c>
      <c r="CB4287" s="15">
        <v>12.2</v>
      </c>
      <c r="CC4287" s="15">
        <v>12.2</v>
      </c>
      <c r="CD4287" s="15">
        <v>11.5</v>
      </c>
      <c r="CE4287" s="15">
        <v>11.3</v>
      </c>
      <c r="CF4287" s="15">
        <v>10</v>
      </c>
      <c r="CG4287" s="15">
        <v>9.1999999999999993</v>
      </c>
      <c r="CH4287" s="15">
        <v>7.7</v>
      </c>
      <c r="CI4287" s="15">
        <v>8.1999999999999993</v>
      </c>
      <c r="CJ4287" s="15">
        <v>9</v>
      </c>
      <c r="CK4287" s="15">
        <v>9.1</v>
      </c>
      <c r="CL4287" s="15">
        <v>11.2</v>
      </c>
      <c r="CM4287" s="15">
        <v>11.1</v>
      </c>
      <c r="CN4287" s="21">
        <f t="shared" si="1907"/>
        <v>10.225</v>
      </c>
      <c r="CP4287" s="22">
        <f t="shared" si="1908"/>
        <v>11.966666666666667</v>
      </c>
      <c r="CQ4287" s="23">
        <f t="shared" si="1909"/>
        <v>8.3666666666666654</v>
      </c>
      <c r="CR4287" s="24">
        <f t="shared" si="1886"/>
        <v>10.85</v>
      </c>
      <c r="CZ4287" s="2">
        <f t="shared" si="1913"/>
        <v>1987</v>
      </c>
      <c r="DA4287" s="1" t="s">
        <v>722</v>
      </c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P4287" s="22">
        <f t="shared" si="1910"/>
        <v>0</v>
      </c>
      <c r="DQ4287" s="23">
        <f t="shared" si="1911"/>
        <v>0</v>
      </c>
      <c r="DR4287" s="24" t="e">
        <f t="shared" si="1887"/>
        <v>#DIV/0!</v>
      </c>
      <c r="DZ4287" s="2">
        <f t="shared" si="1905"/>
        <v>1987</v>
      </c>
      <c r="EA4287" s="35" t="s">
        <v>117</v>
      </c>
      <c r="EB4287" s="102" t="s">
        <v>3593</v>
      </c>
      <c r="EC4287" s="102" t="s">
        <v>3525</v>
      </c>
      <c r="ED4287" s="102" t="s">
        <v>2791</v>
      </c>
      <c r="EE4287" s="102" t="s">
        <v>1680</v>
      </c>
      <c r="EF4287" s="102" t="s">
        <v>5462</v>
      </c>
      <c r="EG4287" s="102" t="s">
        <v>7179</v>
      </c>
      <c r="EH4287" s="102" t="s">
        <v>5361</v>
      </c>
      <c r="EI4287" s="102" t="s">
        <v>5190</v>
      </c>
      <c r="EJ4287" s="102" t="s">
        <v>7180</v>
      </c>
      <c r="EK4287" s="102" t="s">
        <v>5205</v>
      </c>
      <c r="EL4287" s="102" t="s">
        <v>6320</v>
      </c>
      <c r="EM4287" s="102" t="s">
        <v>3265</v>
      </c>
      <c r="EN4287" s="102" t="s">
        <v>7181</v>
      </c>
      <c r="EP4287" s="22" t="e">
        <f t="shared" si="1902"/>
        <v>#VALUE!</v>
      </c>
      <c r="EQ4287" s="23" t="e">
        <f t="shared" si="1903"/>
        <v>#VALUE!</v>
      </c>
      <c r="ER4287" s="24" t="e">
        <f t="shared" si="1916"/>
        <v>#DIV/0!</v>
      </c>
      <c r="EZ4287" s="2">
        <f t="shared" si="1904"/>
        <v>1987</v>
      </c>
      <c r="FA4287" s="35" t="s">
        <v>747</v>
      </c>
      <c r="FB4287" s="35" t="s">
        <v>748</v>
      </c>
      <c r="FC4287" s="35" t="s">
        <v>749</v>
      </c>
      <c r="FD4287" s="35" t="s">
        <v>750</v>
      </c>
      <c r="FE4287" s="35" t="s">
        <v>751</v>
      </c>
      <c r="FF4287" s="35" t="s">
        <v>752</v>
      </c>
      <c r="FG4287" s="35" t="s">
        <v>753</v>
      </c>
      <c r="FH4287" s="35" t="s">
        <v>754</v>
      </c>
      <c r="FI4287" s="35" t="s">
        <v>755</v>
      </c>
      <c r="FJ4287" s="35" t="s">
        <v>756</v>
      </c>
      <c r="FK4287" s="35" t="s">
        <v>757</v>
      </c>
      <c r="FL4287" s="35" t="s">
        <v>758</v>
      </c>
      <c r="FM4287" s="35" t="s">
        <v>759</v>
      </c>
      <c r="FN4287" s="35" t="s">
        <v>760</v>
      </c>
      <c r="FP4287" s="22" t="e">
        <f t="shared" si="1914"/>
        <v>#VALUE!</v>
      </c>
      <c r="FQ4287" s="23" t="e">
        <f t="shared" si="1915"/>
        <v>#VALUE!</v>
      </c>
      <c r="FR4287" s="24" t="e">
        <f t="shared" si="1888"/>
        <v>#DIV/0!</v>
      </c>
      <c r="FZ4287" s="2">
        <f t="shared" si="1891"/>
        <v>1987</v>
      </c>
      <c r="GA4287" s="35" t="s">
        <v>115</v>
      </c>
      <c r="GB4287" s="102" t="s">
        <v>3382</v>
      </c>
      <c r="GC4287" s="102" t="s">
        <v>7182</v>
      </c>
      <c r="GD4287" s="102" t="s">
        <v>7183</v>
      </c>
      <c r="GE4287" s="102" t="s">
        <v>6809</v>
      </c>
      <c r="GF4287" s="102" t="s">
        <v>6137</v>
      </c>
      <c r="GG4287" s="102" t="s">
        <v>6950</v>
      </c>
      <c r="GH4287" s="102" t="s">
        <v>5339</v>
      </c>
      <c r="GI4287" s="102" t="s">
        <v>6063</v>
      </c>
      <c r="GJ4287" s="102" t="s">
        <v>5361</v>
      </c>
      <c r="GK4287" s="102" t="s">
        <v>5944</v>
      </c>
      <c r="GL4287" s="102" t="s">
        <v>2067</v>
      </c>
      <c r="GM4287" s="102" t="s">
        <v>1872</v>
      </c>
      <c r="GN4287" s="102" t="s">
        <v>6947</v>
      </c>
      <c r="GO4287" s="2"/>
      <c r="GP4287" s="22" t="e">
        <f t="shared" si="1889"/>
        <v>#VALUE!</v>
      </c>
      <c r="GQ4287" s="23" t="e">
        <f t="shared" si="1890"/>
        <v>#VALUE!</v>
      </c>
      <c r="GR4287" s="24" t="e">
        <f t="shared" si="1897"/>
        <v>#DIV/0!</v>
      </c>
      <c r="GS4287" s="22" t="e">
        <f>AVERAGE(Sheet1!AP4287,Sheet1!BP4287,Sheet1!CP4287,Sheet1!DP4286,Sheet1!EP4287,Sheet1!FP4287,Sheet1!GP4287)</f>
        <v>#VALUE!</v>
      </c>
      <c r="GT4287" s="23" t="e">
        <f>AVERAGE(Sheet1!AQ4287,Sheet1!BQ4287,Sheet1!CQ4287,Sheet1!DQ4286,Sheet1!EQ4287,Sheet1!FQ4287,Sheet1!GQ4287)</f>
        <v>#VALUE!</v>
      </c>
      <c r="GU4287" s="22" t="e">
        <f t="shared" si="1898"/>
        <v>#VALUE!</v>
      </c>
      <c r="GV4287" s="23" t="e">
        <f t="shared" si="1899"/>
        <v>#VALUE!</v>
      </c>
      <c r="GW4287" s="24" t="e">
        <f>AVERAGE(Sheet1!$AO4287,Sheet1!$BO4287,Sheet1!$CO4287,Sheet1!$DO4286,Sheet1!$EO4287,Sheet1!$FO4287,Sheet1!$GO4287)</f>
        <v>#DIV/0!</v>
      </c>
      <c r="GX4287" s="24" t="e">
        <f t="shared" si="1900"/>
        <v>#DIV/0!</v>
      </c>
    </row>
    <row r="4288" spans="27:206">
      <c r="AA4288" s="62">
        <v>1988</v>
      </c>
      <c r="AB4288" s="15">
        <v>13.2</v>
      </c>
      <c r="AC4288" s="15">
        <v>10.9</v>
      </c>
      <c r="AD4288" s="15">
        <v>11.5</v>
      </c>
      <c r="AE4288" s="15">
        <v>10.9</v>
      </c>
      <c r="AF4288" s="15">
        <v>9.8000000000000007</v>
      </c>
      <c r="AG4288" s="15">
        <v>8.5</v>
      </c>
      <c r="AH4288" s="15">
        <v>7.7</v>
      </c>
      <c r="AI4288" s="15">
        <v>7.6</v>
      </c>
      <c r="AJ4288" s="15">
        <v>8.4</v>
      </c>
      <c r="AK4288" s="15">
        <v>7.9</v>
      </c>
      <c r="AL4288" s="15">
        <v>9.6999999999999993</v>
      </c>
      <c r="AM4288" s="15">
        <v>11.7</v>
      </c>
      <c r="AN4288" s="21">
        <f t="shared" si="1906"/>
        <v>9.8166666666666682</v>
      </c>
      <c r="AP4288" s="22">
        <f t="shared" si="1917"/>
        <v>11.866666666666667</v>
      </c>
      <c r="AQ4288" s="23">
        <f t="shared" si="1918"/>
        <v>7.9333333333333327</v>
      </c>
      <c r="AR4288" s="24">
        <f t="shared" si="1895"/>
        <v>9.2060606060606052</v>
      </c>
      <c r="AZ4288" s="2">
        <f t="shared" si="1896"/>
        <v>1988</v>
      </c>
      <c r="BA4288" s="20" t="s">
        <v>121</v>
      </c>
      <c r="BB4288" s="15">
        <v>11.3</v>
      </c>
      <c r="BC4288" s="15">
        <v>9.4</v>
      </c>
      <c r="BD4288" s="15">
        <v>9.1</v>
      </c>
      <c r="BE4288" s="15">
        <v>8.1</v>
      </c>
      <c r="BF4288" s="15">
        <v>9.3000000000000007</v>
      </c>
      <c r="BG4288" s="15">
        <v>8.3000000000000007</v>
      </c>
      <c r="BH4288" s="15">
        <v>6.5</v>
      </c>
      <c r="BI4288" s="15">
        <v>6.6</v>
      </c>
      <c r="BJ4288" s="15">
        <v>7.6</v>
      </c>
      <c r="BK4288" s="15">
        <v>8.3000000000000007</v>
      </c>
      <c r="BL4288" s="15">
        <v>8.3000000000000007</v>
      </c>
      <c r="BM4288" s="15">
        <v>10.9</v>
      </c>
      <c r="BN4288" s="21">
        <f t="shared" si="1892"/>
        <v>8.6416666666666657</v>
      </c>
      <c r="BP4288" s="22">
        <f t="shared" si="1893"/>
        <v>9.9333333333333353</v>
      </c>
      <c r="BQ4288" s="23">
        <f t="shared" si="1894"/>
        <v>7.1333333333333329</v>
      </c>
      <c r="BR4288" s="24">
        <f t="shared" si="1901"/>
        <v>7.9719696969696967</v>
      </c>
      <c r="BZ4288" s="2">
        <f t="shared" si="1912"/>
        <v>1988</v>
      </c>
      <c r="CA4288" s="20" t="s">
        <v>121</v>
      </c>
      <c r="CB4288" s="15">
        <v>13.8</v>
      </c>
      <c r="CC4288" s="15">
        <v>13.1</v>
      </c>
      <c r="CD4288" s="15">
        <v>13.1</v>
      </c>
      <c r="CE4288" s="15">
        <v>12.6</v>
      </c>
      <c r="CF4288" s="15">
        <v>12</v>
      </c>
      <c r="CG4288" s="15">
        <v>9.6</v>
      </c>
      <c r="CH4288" s="15">
        <v>8.9</v>
      </c>
      <c r="CI4288" s="15">
        <v>8.8000000000000007</v>
      </c>
      <c r="CJ4288" s="15">
        <v>9.6999999999999993</v>
      </c>
      <c r="CK4288" s="15">
        <v>10.1</v>
      </c>
      <c r="CL4288" s="15">
        <v>11.1</v>
      </c>
      <c r="CM4288" s="15">
        <v>12.4</v>
      </c>
      <c r="CN4288" s="21">
        <f t="shared" si="1907"/>
        <v>11.266666666666666</v>
      </c>
      <c r="CP4288" s="22">
        <f t="shared" si="1908"/>
        <v>13.333333333333334</v>
      </c>
      <c r="CQ4288" s="23">
        <f t="shared" si="1909"/>
        <v>9.1</v>
      </c>
      <c r="CR4288" s="24">
        <f t="shared" ref="CR4288:CR4319" si="1919">AVERAGE(CN4278:CN4288)</f>
        <v>10.917424242424241</v>
      </c>
      <c r="CZ4288" s="2">
        <f t="shared" si="1913"/>
        <v>1988</v>
      </c>
      <c r="DA4288" s="35" t="s">
        <v>747</v>
      </c>
      <c r="DB4288" s="35" t="s">
        <v>748</v>
      </c>
      <c r="DC4288" s="35" t="s">
        <v>749</v>
      </c>
      <c r="DD4288" s="35" t="s">
        <v>750</v>
      </c>
      <c r="DE4288" s="35" t="s">
        <v>751</v>
      </c>
      <c r="DF4288" s="35" t="s">
        <v>752</v>
      </c>
      <c r="DG4288" s="35" t="s">
        <v>753</v>
      </c>
      <c r="DH4288" s="35" t="s">
        <v>754</v>
      </c>
      <c r="DI4288" s="35" t="s">
        <v>755</v>
      </c>
      <c r="DJ4288" s="35" t="s">
        <v>756</v>
      </c>
      <c r="DK4288" s="35" t="s">
        <v>757</v>
      </c>
      <c r="DL4288" s="35" t="s">
        <v>758</v>
      </c>
      <c r="DM4288" s="35" t="s">
        <v>759</v>
      </c>
      <c r="DN4288" s="35" t="s">
        <v>760</v>
      </c>
      <c r="DP4288" s="22" t="e">
        <f t="shared" si="1910"/>
        <v>#VALUE!</v>
      </c>
      <c r="DQ4288" s="23" t="e">
        <f t="shared" si="1911"/>
        <v>#VALUE!</v>
      </c>
      <c r="DR4288" s="24" t="e">
        <f t="shared" ref="DR4288:DR4319" si="1920">AVERAGE(DN4278:DN4288)</f>
        <v>#DIV/0!</v>
      </c>
      <c r="DZ4288" s="2">
        <f t="shared" si="1905"/>
        <v>1988</v>
      </c>
      <c r="EA4288" s="35" t="s">
        <v>118</v>
      </c>
      <c r="EB4288" s="102" t="s">
        <v>1357</v>
      </c>
      <c r="EC4288" s="102" t="s">
        <v>1480</v>
      </c>
      <c r="ED4288" s="102" t="s">
        <v>3475</v>
      </c>
      <c r="EE4288" s="102" t="s">
        <v>7184</v>
      </c>
      <c r="EF4288" s="102" t="s">
        <v>4957</v>
      </c>
      <c r="EG4288" s="102" t="s">
        <v>7185</v>
      </c>
      <c r="EH4288" s="102" t="s">
        <v>6435</v>
      </c>
      <c r="EI4288" s="102" t="s">
        <v>5843</v>
      </c>
      <c r="EJ4288" s="102" t="s">
        <v>5360</v>
      </c>
      <c r="EK4288" s="102" t="s">
        <v>6163</v>
      </c>
      <c r="EL4288" s="102" t="s">
        <v>7186</v>
      </c>
      <c r="EM4288" s="102" t="s">
        <v>3909</v>
      </c>
      <c r="EN4288" s="102" t="s">
        <v>7187</v>
      </c>
      <c r="EP4288" s="22" t="e">
        <f t="shared" si="1902"/>
        <v>#VALUE!</v>
      </c>
      <c r="EQ4288" s="23" t="e">
        <f t="shared" si="1903"/>
        <v>#VALUE!</v>
      </c>
      <c r="ER4288" s="24" t="e">
        <f t="shared" si="1916"/>
        <v>#DIV/0!</v>
      </c>
      <c r="EZ4288" s="2">
        <f t="shared" si="1904"/>
        <v>1988</v>
      </c>
      <c r="FA4288" s="35" t="s">
        <v>97</v>
      </c>
      <c r="FB4288" s="102" t="s">
        <v>7188</v>
      </c>
      <c r="FC4288" s="102" t="s">
        <v>5033</v>
      </c>
      <c r="FD4288" s="102" t="s">
        <v>2765</v>
      </c>
      <c r="FE4288" s="102" t="s">
        <v>6456</v>
      </c>
      <c r="FF4288" s="102" t="s">
        <v>6509</v>
      </c>
      <c r="FG4288" s="102" t="s">
        <v>7189</v>
      </c>
      <c r="FH4288" s="102" t="s">
        <v>7190</v>
      </c>
      <c r="FI4288" s="102" t="s">
        <v>7191</v>
      </c>
      <c r="FJ4288" s="102" t="s">
        <v>5508</v>
      </c>
      <c r="FK4288" s="102" t="s">
        <v>1657</v>
      </c>
      <c r="FL4288" s="102" t="s">
        <v>5747</v>
      </c>
      <c r="FM4288" s="102" t="s">
        <v>552</v>
      </c>
      <c r="FN4288" s="102" t="s">
        <v>7192</v>
      </c>
      <c r="FP4288" s="22" t="e">
        <f t="shared" si="1914"/>
        <v>#VALUE!</v>
      </c>
      <c r="FQ4288" s="23" t="e">
        <f t="shared" si="1915"/>
        <v>#VALUE!</v>
      </c>
      <c r="FR4288" s="24" t="e">
        <f t="shared" si="1888"/>
        <v>#DIV/0!</v>
      </c>
      <c r="FZ4288" s="2">
        <f t="shared" si="1891"/>
        <v>1988</v>
      </c>
      <c r="GA4288" s="35" t="s">
        <v>116</v>
      </c>
      <c r="GB4288" s="102" t="s">
        <v>1518</v>
      </c>
      <c r="GC4288" s="102" t="s">
        <v>7193</v>
      </c>
      <c r="GD4288" s="102" t="s">
        <v>7194</v>
      </c>
      <c r="GE4288" s="102" t="s">
        <v>5273</v>
      </c>
      <c r="GF4288" s="102" t="s">
        <v>6164</v>
      </c>
      <c r="GG4288" s="102" t="s">
        <v>7195</v>
      </c>
      <c r="GH4288" s="102" t="s">
        <v>6181</v>
      </c>
      <c r="GI4288" s="102" t="s">
        <v>7196</v>
      </c>
      <c r="GJ4288" s="102" t="s">
        <v>5226</v>
      </c>
      <c r="GK4288" s="102" t="s">
        <v>6865</v>
      </c>
      <c r="GL4288" s="102" t="s">
        <v>6280</v>
      </c>
      <c r="GM4288" s="102" t="s">
        <v>7197</v>
      </c>
      <c r="GN4288" s="102" t="s">
        <v>7198</v>
      </c>
      <c r="GO4288" s="2"/>
      <c r="GP4288" s="22" t="e">
        <f t="shared" si="1889"/>
        <v>#VALUE!</v>
      </c>
      <c r="GQ4288" s="23" t="e">
        <f t="shared" si="1890"/>
        <v>#VALUE!</v>
      </c>
      <c r="GR4288" s="24" t="e">
        <f t="shared" si="1897"/>
        <v>#DIV/0!</v>
      </c>
      <c r="GS4288" s="22" t="e">
        <f>AVERAGE(Sheet1!AP4288,Sheet1!BP4288,Sheet1!CP4288,Sheet1!DP4287,Sheet1!EP4288,Sheet1!FP4288,Sheet1!GP4288)</f>
        <v>#VALUE!</v>
      </c>
      <c r="GT4288" s="23" t="e">
        <f>AVERAGE(Sheet1!AQ4288,Sheet1!BQ4288,Sheet1!CQ4288,Sheet1!DQ4287,Sheet1!EQ4288,Sheet1!FQ4288,Sheet1!GQ4288)</f>
        <v>#VALUE!</v>
      </c>
      <c r="GU4288" s="22" t="e">
        <f t="shared" si="1898"/>
        <v>#VALUE!</v>
      </c>
      <c r="GV4288" s="23" t="e">
        <f t="shared" si="1899"/>
        <v>#VALUE!</v>
      </c>
      <c r="GW4288" s="24" t="e">
        <f>AVERAGE(Sheet1!$AO4288,Sheet1!$BO4288,Sheet1!$CO4288,Sheet1!$DO4287,Sheet1!$EO4288,Sheet1!$FO4288,Sheet1!$GO4288)</f>
        <v>#DIV/0!</v>
      </c>
      <c r="GX4288" s="24" t="e">
        <f t="shared" si="1900"/>
        <v>#DIV/0!</v>
      </c>
    </row>
    <row r="4289" spans="27:206" ht="12.75" customHeight="1">
      <c r="AA4289" s="62">
        <v>1989</v>
      </c>
      <c r="AB4289" s="15">
        <v>13</v>
      </c>
      <c r="AC4289" s="15">
        <v>13.4</v>
      </c>
      <c r="AD4289" s="15">
        <v>12.8</v>
      </c>
      <c r="AE4289" s="15">
        <v>11.5</v>
      </c>
      <c r="AF4289" s="15">
        <v>8.4</v>
      </c>
      <c r="AG4289" s="15">
        <v>6</v>
      </c>
      <c r="AH4289" s="15">
        <v>6.2</v>
      </c>
      <c r="AI4289" s="15">
        <v>6.6</v>
      </c>
      <c r="AJ4289" s="15">
        <v>8.1</v>
      </c>
      <c r="AK4289" s="15">
        <v>8.6</v>
      </c>
      <c r="AL4289" s="15">
        <v>10.199999999999999</v>
      </c>
      <c r="AM4289" s="15">
        <v>11.1</v>
      </c>
      <c r="AN4289" s="21">
        <f t="shared" si="1906"/>
        <v>9.6583333333333314</v>
      </c>
      <c r="AP4289" s="22">
        <f t="shared" si="1917"/>
        <v>13.066666666666668</v>
      </c>
      <c r="AQ4289" s="23">
        <f t="shared" si="1918"/>
        <v>6.2666666666666657</v>
      </c>
      <c r="AR4289" s="24">
        <f t="shared" si="1895"/>
        <v>9.2696969696969695</v>
      </c>
      <c r="AZ4289" s="2">
        <f t="shared" si="1896"/>
        <v>1989</v>
      </c>
      <c r="BA4289" s="20" t="s">
        <v>122</v>
      </c>
      <c r="BB4289" s="15">
        <v>11.2</v>
      </c>
      <c r="BC4289" s="15">
        <v>11.5</v>
      </c>
      <c r="BD4289" s="15">
        <v>10.9</v>
      </c>
      <c r="BE4289" s="15">
        <v>9.4</v>
      </c>
      <c r="BF4289" s="15">
        <v>7.3</v>
      </c>
      <c r="BG4289" s="15">
        <v>3.9</v>
      </c>
      <c r="BH4289" s="15">
        <v>3.4</v>
      </c>
      <c r="BI4289" s="15">
        <v>4.8</v>
      </c>
      <c r="BJ4289" s="15">
        <v>6.5</v>
      </c>
      <c r="BK4289" s="15">
        <v>7.2</v>
      </c>
      <c r="BL4289" s="15">
        <v>8.6999999999999993</v>
      </c>
      <c r="BM4289" s="15">
        <v>9.5</v>
      </c>
      <c r="BN4289" s="21">
        <f t="shared" si="1892"/>
        <v>7.8583333333333334</v>
      </c>
      <c r="BP4289" s="22">
        <f t="shared" si="1893"/>
        <v>11.200000000000001</v>
      </c>
      <c r="BQ4289" s="23">
        <f t="shared" si="1894"/>
        <v>4.0333333333333332</v>
      </c>
      <c r="BR4289" s="24">
        <f t="shared" si="1901"/>
        <v>8.0166666666666657</v>
      </c>
      <c r="BZ4289" s="2">
        <f t="shared" si="1912"/>
        <v>1989</v>
      </c>
      <c r="CA4289" s="20" t="s">
        <v>122</v>
      </c>
      <c r="CB4289" s="15">
        <v>14</v>
      </c>
      <c r="CC4289" s="15">
        <v>14.7</v>
      </c>
      <c r="CD4289" s="15">
        <v>14</v>
      </c>
      <c r="CE4289" s="15">
        <v>13.2</v>
      </c>
      <c r="CF4289" s="15">
        <v>11</v>
      </c>
      <c r="CG4289" s="15">
        <v>8.1999999999999993</v>
      </c>
      <c r="CH4289" s="15">
        <v>7.5</v>
      </c>
      <c r="CI4289" s="15">
        <v>7.4</v>
      </c>
      <c r="CJ4289" s="15">
        <v>8.3000000000000007</v>
      </c>
      <c r="CK4289" s="15">
        <v>9.3000000000000007</v>
      </c>
      <c r="CL4289" s="15">
        <v>10.9</v>
      </c>
      <c r="CM4289" s="15">
        <v>12.1</v>
      </c>
      <c r="CN4289" s="21">
        <f t="shared" si="1907"/>
        <v>10.883333333333335</v>
      </c>
      <c r="CP4289" s="22">
        <f t="shared" si="1908"/>
        <v>14.233333333333334</v>
      </c>
      <c r="CQ4289" s="23">
        <f t="shared" si="1909"/>
        <v>7.7</v>
      </c>
      <c r="CR4289" s="24">
        <f t="shared" si="1919"/>
        <v>10.927272727272728</v>
      </c>
      <c r="CZ4289" s="2">
        <f t="shared" si="1913"/>
        <v>1989</v>
      </c>
      <c r="DA4289" s="35" t="s">
        <v>119</v>
      </c>
      <c r="DB4289" s="102" t="s">
        <v>5899</v>
      </c>
      <c r="DC4289" s="102" t="s">
        <v>7199</v>
      </c>
      <c r="DD4289" s="102" t="s">
        <v>1559</v>
      </c>
      <c r="DE4289" s="102" t="s">
        <v>5940</v>
      </c>
      <c r="DF4289" s="102" t="s">
        <v>5160</v>
      </c>
      <c r="DG4289" s="102" t="s">
        <v>7200</v>
      </c>
      <c r="DH4289" s="102" t="s">
        <v>7201</v>
      </c>
      <c r="DI4289" s="102" t="s">
        <v>5762</v>
      </c>
      <c r="DJ4289" s="102" t="s">
        <v>5188</v>
      </c>
      <c r="DK4289" s="102" t="s">
        <v>7202</v>
      </c>
      <c r="DL4289" s="102" t="s">
        <v>7203</v>
      </c>
      <c r="DM4289" s="102" t="s">
        <v>6564</v>
      </c>
      <c r="DN4289" s="102" t="s">
        <v>7204</v>
      </c>
      <c r="DP4289" s="22" t="e">
        <f t="shared" si="1910"/>
        <v>#VALUE!</v>
      </c>
      <c r="DQ4289" s="23" t="e">
        <f t="shared" si="1911"/>
        <v>#VALUE!</v>
      </c>
      <c r="DR4289" s="24" t="e">
        <f t="shared" si="1920"/>
        <v>#DIV/0!</v>
      </c>
      <c r="DZ4289" s="2">
        <f t="shared" si="1905"/>
        <v>1989</v>
      </c>
      <c r="EA4289" s="1" t="s">
        <v>722</v>
      </c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P4289" s="22">
        <f t="shared" si="1902"/>
        <v>0</v>
      </c>
      <c r="EQ4289" s="23">
        <f t="shared" si="1903"/>
        <v>0</v>
      </c>
      <c r="ER4289" s="24" t="e">
        <f t="shared" si="1916"/>
        <v>#DIV/0!</v>
      </c>
      <c r="EZ4289" s="2">
        <f t="shared" si="1904"/>
        <v>1989</v>
      </c>
      <c r="FA4289" s="35" t="s">
        <v>98</v>
      </c>
      <c r="FB4289" s="102" t="s">
        <v>873</v>
      </c>
      <c r="FC4289" s="102" t="s">
        <v>4432</v>
      </c>
      <c r="FD4289" s="102" t="s">
        <v>3176</v>
      </c>
      <c r="FE4289" s="102" t="s">
        <v>4973</v>
      </c>
      <c r="FF4289" s="102" t="s">
        <v>6008</v>
      </c>
      <c r="FG4289" s="102" t="s">
        <v>7205</v>
      </c>
      <c r="FH4289" s="102" t="s">
        <v>5203</v>
      </c>
      <c r="FI4289" s="102" t="s">
        <v>5945</v>
      </c>
      <c r="FJ4289" s="102" t="s">
        <v>5161</v>
      </c>
      <c r="FK4289" s="102" t="s">
        <v>5074</v>
      </c>
      <c r="FL4289" s="102" t="s">
        <v>7206</v>
      </c>
      <c r="FM4289" s="102" t="s">
        <v>7207</v>
      </c>
      <c r="FN4289" s="102" t="s">
        <v>7208</v>
      </c>
      <c r="FP4289" s="22" t="e">
        <f t="shared" si="1914"/>
        <v>#VALUE!</v>
      </c>
      <c r="FQ4289" s="23" t="e">
        <f t="shared" si="1915"/>
        <v>#VALUE!</v>
      </c>
      <c r="FR4289" s="24" t="e">
        <f t="shared" si="1888"/>
        <v>#DIV/0!</v>
      </c>
      <c r="FZ4289" s="2">
        <f t="shared" si="1891"/>
        <v>1989</v>
      </c>
      <c r="GA4289" s="35" t="s">
        <v>117</v>
      </c>
      <c r="GB4289" s="102" t="s">
        <v>7209</v>
      </c>
      <c r="GC4289" s="102" t="s">
        <v>7182</v>
      </c>
      <c r="GD4289" s="102" t="s">
        <v>6134</v>
      </c>
      <c r="GE4289" s="102" t="s">
        <v>4433</v>
      </c>
      <c r="GF4289" s="102" t="s">
        <v>7210</v>
      </c>
      <c r="GG4289" s="102" t="s">
        <v>6213</v>
      </c>
      <c r="GH4289" s="102" t="s">
        <v>4975</v>
      </c>
      <c r="GI4289" s="102" t="s">
        <v>5238</v>
      </c>
      <c r="GJ4289" s="102" t="s">
        <v>7074</v>
      </c>
      <c r="GK4289" s="102" t="s">
        <v>5320</v>
      </c>
      <c r="GL4289" s="102" t="s">
        <v>3441</v>
      </c>
      <c r="GM4289" s="102" t="s">
        <v>4932</v>
      </c>
      <c r="GN4289" s="102" t="s">
        <v>7211</v>
      </c>
      <c r="GO4289" s="2"/>
      <c r="GP4289" s="22" t="e">
        <f t="shared" si="1889"/>
        <v>#VALUE!</v>
      </c>
      <c r="GQ4289" s="23" t="e">
        <f t="shared" si="1890"/>
        <v>#VALUE!</v>
      </c>
      <c r="GR4289" s="24" t="e">
        <f t="shared" si="1897"/>
        <v>#DIV/0!</v>
      </c>
      <c r="GS4289" s="22" t="e">
        <f>AVERAGE(Sheet1!AP4289,Sheet1!BP4289,Sheet1!CP4289,Sheet1!DP4288,Sheet1!EP4289,Sheet1!FP4289,Sheet1!GP4289)</f>
        <v>#VALUE!</v>
      </c>
      <c r="GT4289" s="23" t="e">
        <f>AVERAGE(Sheet1!AQ4289,Sheet1!BQ4289,Sheet1!CQ4289,Sheet1!DQ4288,Sheet1!EQ4289,Sheet1!FQ4289,Sheet1!GQ4289)</f>
        <v>#VALUE!</v>
      </c>
      <c r="GU4289" s="22" t="e">
        <f t="shared" si="1898"/>
        <v>#VALUE!</v>
      </c>
      <c r="GV4289" s="23" t="e">
        <f t="shared" si="1899"/>
        <v>#VALUE!</v>
      </c>
      <c r="GW4289" s="24" t="e">
        <f>AVERAGE(Sheet1!$AO4289,Sheet1!$BO4289,Sheet1!$CO4289,Sheet1!$DO4288,Sheet1!$EO4289,Sheet1!$FO4289,Sheet1!$GO4289)</f>
        <v>#DIV/0!</v>
      </c>
      <c r="GX4289" s="24" t="e">
        <f t="shared" si="1900"/>
        <v>#DIV/0!</v>
      </c>
    </row>
    <row r="4290" spans="27:206">
      <c r="AA4290" s="62">
        <v>1990</v>
      </c>
      <c r="AB4290" s="15">
        <v>11.8</v>
      </c>
      <c r="AC4290" s="15">
        <v>12.3</v>
      </c>
      <c r="AD4290" s="15">
        <v>11.6</v>
      </c>
      <c r="AE4290" s="15">
        <v>11</v>
      </c>
      <c r="AF4290" s="15">
        <v>8.5</v>
      </c>
      <c r="AG4290" s="15">
        <v>7.4</v>
      </c>
      <c r="AH4290" s="15">
        <v>6</v>
      </c>
      <c r="AI4290" s="15">
        <v>6.1</v>
      </c>
      <c r="AJ4290" s="15">
        <v>6.9</v>
      </c>
      <c r="AK4290" s="15">
        <v>8.6</v>
      </c>
      <c r="AL4290" s="15">
        <v>10</v>
      </c>
      <c r="AM4290" s="15">
        <v>10.3</v>
      </c>
      <c r="AN4290" s="21">
        <f t="shared" si="1906"/>
        <v>9.2083333333333321</v>
      </c>
      <c r="AP4290" s="22">
        <f t="shared" si="1917"/>
        <v>11.9</v>
      </c>
      <c r="AQ4290" s="23">
        <f t="shared" si="1918"/>
        <v>6.5</v>
      </c>
      <c r="AR4290" s="24">
        <f t="shared" si="1895"/>
        <v>9.2719696969696965</v>
      </c>
      <c r="AZ4290" s="2">
        <f t="shared" si="1896"/>
        <v>1990</v>
      </c>
      <c r="BA4290" s="20" t="s">
        <v>123</v>
      </c>
      <c r="BB4290" s="15">
        <v>10.7</v>
      </c>
      <c r="BC4290" s="15">
        <v>11.2</v>
      </c>
      <c r="BD4290" s="15">
        <v>11</v>
      </c>
      <c r="BE4290" s="15">
        <v>9</v>
      </c>
      <c r="BF4290" s="15">
        <v>8.1</v>
      </c>
      <c r="BG4290" s="15">
        <v>6.6</v>
      </c>
      <c r="BH4290" s="15">
        <v>6</v>
      </c>
      <c r="BI4290" s="15">
        <v>3.6</v>
      </c>
      <c r="BJ4290" s="15">
        <v>6.2</v>
      </c>
      <c r="BK4290" s="15">
        <v>7.4</v>
      </c>
      <c r="BL4290" s="15">
        <v>8.6999999999999993</v>
      </c>
      <c r="BM4290" s="15">
        <v>9</v>
      </c>
      <c r="BN4290" s="21">
        <f t="shared" si="1892"/>
        <v>8.1250000000000018</v>
      </c>
      <c r="BP4290" s="22">
        <f t="shared" si="1893"/>
        <v>10.966666666666667</v>
      </c>
      <c r="BQ4290" s="23">
        <f t="shared" si="1894"/>
        <v>5.3999999999999995</v>
      </c>
      <c r="BR4290" s="24">
        <f t="shared" si="1901"/>
        <v>8.0340909090909101</v>
      </c>
      <c r="BZ4290" s="2">
        <f t="shared" si="1912"/>
        <v>1990</v>
      </c>
      <c r="CA4290" s="20" t="s">
        <v>123</v>
      </c>
      <c r="CB4290" s="15">
        <v>13.8</v>
      </c>
      <c r="CC4290" s="15">
        <v>14.1</v>
      </c>
      <c r="CD4290" s="15">
        <v>13.9</v>
      </c>
      <c r="CE4290" s="15">
        <v>13</v>
      </c>
      <c r="CF4290" s="15">
        <v>10.5</v>
      </c>
      <c r="CG4290" s="15">
        <v>9.1</v>
      </c>
      <c r="CH4290" s="15">
        <v>8.5</v>
      </c>
      <c r="CI4290" s="15">
        <v>7.9</v>
      </c>
      <c r="CJ4290" s="15">
        <v>8.6999999999999993</v>
      </c>
      <c r="CK4290" s="15">
        <v>9.6</v>
      </c>
      <c r="CL4290" s="15">
        <v>10.7</v>
      </c>
      <c r="CM4290" s="15">
        <v>12.1</v>
      </c>
      <c r="CN4290" s="21">
        <f t="shared" si="1907"/>
        <v>10.991666666666667</v>
      </c>
      <c r="CP4290" s="22">
        <f t="shared" si="1908"/>
        <v>13.933333333333332</v>
      </c>
      <c r="CQ4290" s="23">
        <f t="shared" si="1909"/>
        <v>8.5</v>
      </c>
      <c r="CR4290" s="24">
        <f t="shared" si="1919"/>
        <v>10.913636363636364</v>
      </c>
      <c r="CZ4290" s="2">
        <f t="shared" si="1913"/>
        <v>1990</v>
      </c>
      <c r="DA4290" s="35" t="s">
        <v>120</v>
      </c>
      <c r="DB4290" s="102" t="s">
        <v>991</v>
      </c>
      <c r="DC4290" s="102" t="s">
        <v>6386</v>
      </c>
      <c r="DD4290" s="102" t="s">
        <v>7212</v>
      </c>
      <c r="DE4290" s="102" t="s">
        <v>5196</v>
      </c>
      <c r="DF4290" s="102" t="s">
        <v>6359</v>
      </c>
      <c r="DG4290" s="102" t="s">
        <v>7213</v>
      </c>
      <c r="DH4290" s="102" t="s">
        <v>5220</v>
      </c>
      <c r="DI4290" s="102" t="s">
        <v>6458</v>
      </c>
      <c r="DJ4290" s="102" t="s">
        <v>6150</v>
      </c>
      <c r="DK4290" s="102" t="s">
        <v>5150</v>
      </c>
      <c r="DL4290" s="102" t="s">
        <v>6820</v>
      </c>
      <c r="DM4290" s="102" t="s">
        <v>5307</v>
      </c>
      <c r="DN4290" s="102" t="s">
        <v>7214</v>
      </c>
      <c r="DP4290" s="22" t="e">
        <f t="shared" si="1910"/>
        <v>#VALUE!</v>
      </c>
      <c r="DQ4290" s="23" t="e">
        <f t="shared" si="1911"/>
        <v>#VALUE!</v>
      </c>
      <c r="DR4290" s="24" t="e">
        <f t="shared" si="1920"/>
        <v>#DIV/0!</v>
      </c>
      <c r="DZ4290" s="2">
        <f t="shared" si="1905"/>
        <v>1990</v>
      </c>
      <c r="EA4290" s="35" t="s">
        <v>747</v>
      </c>
      <c r="EB4290" s="35" t="s">
        <v>748</v>
      </c>
      <c r="EC4290" s="35" t="s">
        <v>749</v>
      </c>
      <c r="ED4290" s="35" t="s">
        <v>750</v>
      </c>
      <c r="EE4290" s="35" t="s">
        <v>751</v>
      </c>
      <c r="EF4290" s="35" t="s">
        <v>752</v>
      </c>
      <c r="EG4290" s="35" t="s">
        <v>753</v>
      </c>
      <c r="EH4290" s="35" t="s">
        <v>754</v>
      </c>
      <c r="EI4290" s="35" t="s">
        <v>755</v>
      </c>
      <c r="EJ4290" s="35" t="s">
        <v>756</v>
      </c>
      <c r="EK4290" s="35" t="s">
        <v>757</v>
      </c>
      <c r="EL4290" s="35" t="s">
        <v>758</v>
      </c>
      <c r="EM4290" s="35" t="s">
        <v>759</v>
      </c>
      <c r="EN4290" s="35" t="s">
        <v>760</v>
      </c>
      <c r="EP4290" s="22" t="e">
        <f t="shared" si="1902"/>
        <v>#VALUE!</v>
      </c>
      <c r="EQ4290" s="23" t="e">
        <f t="shared" si="1903"/>
        <v>#VALUE!</v>
      </c>
      <c r="ER4290" s="24" t="e">
        <f t="shared" si="1916"/>
        <v>#DIV/0!</v>
      </c>
      <c r="EZ4290" s="2">
        <f t="shared" si="1904"/>
        <v>1990</v>
      </c>
      <c r="FA4290" s="35" t="s">
        <v>99</v>
      </c>
      <c r="FB4290" s="102" t="s">
        <v>3389</v>
      </c>
      <c r="FC4290" s="102" t="s">
        <v>6772</v>
      </c>
      <c r="FD4290" s="102" t="s">
        <v>2452</v>
      </c>
      <c r="FE4290" s="102" t="s">
        <v>5411</v>
      </c>
      <c r="FF4290" s="102" t="s">
        <v>5071</v>
      </c>
      <c r="FG4290" s="102" t="s">
        <v>6058</v>
      </c>
      <c r="FH4290" s="102" t="s">
        <v>5332</v>
      </c>
      <c r="FI4290" s="102" t="s">
        <v>5495</v>
      </c>
      <c r="FJ4290" s="102" t="s">
        <v>6869</v>
      </c>
      <c r="FK4290" s="102" t="s">
        <v>7215</v>
      </c>
      <c r="FL4290" s="102" t="s">
        <v>5307</v>
      </c>
      <c r="FM4290" s="102" t="s">
        <v>3979</v>
      </c>
      <c r="FN4290" s="102" t="s">
        <v>7216</v>
      </c>
      <c r="FP4290" s="22" t="e">
        <f t="shared" si="1914"/>
        <v>#VALUE!</v>
      </c>
      <c r="FQ4290" s="23" t="e">
        <f t="shared" si="1915"/>
        <v>#VALUE!</v>
      </c>
      <c r="FR4290" s="24" t="e">
        <f t="shared" si="1888"/>
        <v>#DIV/0!</v>
      </c>
      <c r="FZ4290" s="2">
        <f t="shared" si="1891"/>
        <v>1990</v>
      </c>
      <c r="GA4290" s="35" t="s">
        <v>118</v>
      </c>
      <c r="GB4290" s="102" t="s">
        <v>3149</v>
      </c>
      <c r="GC4290" s="102" t="s">
        <v>2154</v>
      </c>
      <c r="GD4290" s="102" t="s">
        <v>491</v>
      </c>
      <c r="GE4290" s="102" t="s">
        <v>6155</v>
      </c>
      <c r="GF4290" s="102" t="s">
        <v>6086</v>
      </c>
      <c r="GG4290" s="102" t="s">
        <v>6308</v>
      </c>
      <c r="GH4290" s="102" t="s">
        <v>5945</v>
      </c>
      <c r="GI4290" s="102" t="s">
        <v>6985</v>
      </c>
      <c r="GJ4290" s="102" t="s">
        <v>7217</v>
      </c>
      <c r="GK4290" s="102" t="s">
        <v>4264</v>
      </c>
      <c r="GL4290" s="102" t="s">
        <v>3149</v>
      </c>
      <c r="GM4290" s="102" t="s">
        <v>3191</v>
      </c>
      <c r="GN4290" s="102" t="s">
        <v>7218</v>
      </c>
      <c r="GO4290" s="2"/>
      <c r="GP4290" s="22" t="e">
        <f t="shared" si="1889"/>
        <v>#VALUE!</v>
      </c>
      <c r="GQ4290" s="23" t="e">
        <f t="shared" si="1890"/>
        <v>#VALUE!</v>
      </c>
      <c r="GR4290" s="24" t="e">
        <f t="shared" si="1897"/>
        <v>#DIV/0!</v>
      </c>
      <c r="GS4290" s="22" t="e">
        <f>AVERAGE(Sheet1!AP4290,Sheet1!BP4290,Sheet1!CP4290,Sheet1!DP4289,Sheet1!EP4290,Sheet1!FP4290,Sheet1!GP4290)</f>
        <v>#VALUE!</v>
      </c>
      <c r="GT4290" s="23" t="e">
        <f>AVERAGE(Sheet1!AQ4290,Sheet1!BQ4290,Sheet1!CQ4290,Sheet1!DQ4289,Sheet1!EQ4290,Sheet1!FQ4290,Sheet1!GQ4290)</f>
        <v>#VALUE!</v>
      </c>
      <c r="GU4290" s="22" t="e">
        <f t="shared" si="1898"/>
        <v>#VALUE!</v>
      </c>
      <c r="GV4290" s="23" t="e">
        <f t="shared" si="1899"/>
        <v>#VALUE!</v>
      </c>
      <c r="GW4290" s="24" t="e">
        <f>AVERAGE(Sheet1!$AO4290,Sheet1!$BO4290,Sheet1!$CO4290,Sheet1!$DO4289,Sheet1!$EO4290,Sheet1!$FO4290,Sheet1!$GO4290)</f>
        <v>#DIV/0!</v>
      </c>
      <c r="GX4290" s="24" t="e">
        <f t="shared" si="1900"/>
        <v>#DIV/0!</v>
      </c>
    </row>
    <row r="4291" spans="27:206">
      <c r="AA4291" s="62">
        <v>1991</v>
      </c>
      <c r="AB4291" s="15">
        <v>12.2</v>
      </c>
      <c r="AC4291" s="15">
        <v>11.1</v>
      </c>
      <c r="AD4291" s="15">
        <v>10.4</v>
      </c>
      <c r="AE4291" s="15">
        <v>9</v>
      </c>
      <c r="AF4291" s="15">
        <v>8.1999999999999993</v>
      </c>
      <c r="AG4291" s="15">
        <v>8.1</v>
      </c>
      <c r="AH4291" s="15">
        <v>6.5</v>
      </c>
      <c r="AI4291" s="15">
        <v>5.0999999999999996</v>
      </c>
      <c r="AJ4291" s="15">
        <v>6.7</v>
      </c>
      <c r="AK4291" s="15">
        <v>8.5</v>
      </c>
      <c r="AL4291" s="15">
        <v>8.3000000000000007</v>
      </c>
      <c r="AM4291" s="15">
        <v>10.5</v>
      </c>
      <c r="AN4291" s="21">
        <f t="shared" si="1906"/>
        <v>8.7166666666666668</v>
      </c>
      <c r="AP4291" s="22">
        <f t="shared" si="1917"/>
        <v>11.233333333333333</v>
      </c>
      <c r="AQ4291" s="23">
        <f t="shared" si="1918"/>
        <v>6.5666666666666664</v>
      </c>
      <c r="AR4291" s="24">
        <f t="shared" si="1895"/>
        <v>9.2030303030303013</v>
      </c>
      <c r="AZ4291" s="2">
        <f t="shared" si="1896"/>
        <v>1991</v>
      </c>
      <c r="BA4291" s="20" t="s">
        <v>124</v>
      </c>
      <c r="BB4291" s="15">
        <v>11.1</v>
      </c>
      <c r="BC4291" s="15">
        <v>9</v>
      </c>
      <c r="BD4291" s="15">
        <v>8.3000000000000007</v>
      </c>
      <c r="BE4291" s="15">
        <v>7.8</v>
      </c>
      <c r="BF4291" s="15">
        <v>7</v>
      </c>
      <c r="BG4291" s="15">
        <v>7</v>
      </c>
      <c r="BH4291" s="15">
        <v>5.7</v>
      </c>
      <c r="BI4291" s="15">
        <v>5.5</v>
      </c>
      <c r="BJ4291" s="15">
        <v>6.3</v>
      </c>
      <c r="BK4291" s="15">
        <v>7</v>
      </c>
      <c r="BL4291" s="15">
        <v>8.4</v>
      </c>
      <c r="BM4291" s="15">
        <v>8</v>
      </c>
      <c r="BN4291" s="21">
        <f t="shared" si="1892"/>
        <v>7.5916666666666677</v>
      </c>
      <c r="BP4291" s="22">
        <f t="shared" si="1893"/>
        <v>9.4666666666666668</v>
      </c>
      <c r="BQ4291" s="23">
        <f t="shared" si="1894"/>
        <v>6.0666666666666664</v>
      </c>
      <c r="BR4291" s="24">
        <f t="shared" si="1901"/>
        <v>7.9719696969696976</v>
      </c>
      <c r="BZ4291" s="2">
        <f t="shared" si="1912"/>
        <v>1991</v>
      </c>
      <c r="CA4291" s="20" t="s">
        <v>124</v>
      </c>
      <c r="CB4291" s="15">
        <v>13.6</v>
      </c>
      <c r="CC4291" s="15">
        <v>11.9</v>
      </c>
      <c r="CD4291" s="15">
        <v>12</v>
      </c>
      <c r="CE4291" s="15">
        <v>11.5</v>
      </c>
      <c r="CF4291" s="15">
        <v>9.9</v>
      </c>
      <c r="CG4291" s="15">
        <v>9.1999999999999993</v>
      </c>
      <c r="CH4291" s="15">
        <v>8.3000000000000007</v>
      </c>
      <c r="CI4291" s="15">
        <v>7.1</v>
      </c>
      <c r="CJ4291" s="15">
        <v>8.6</v>
      </c>
      <c r="CK4291" s="15">
        <v>9.6999999999999993</v>
      </c>
      <c r="CL4291" s="15">
        <v>10.199999999999999</v>
      </c>
      <c r="CM4291" s="15">
        <v>11.1</v>
      </c>
      <c r="CN4291" s="21">
        <f t="shared" si="1907"/>
        <v>10.258333333333331</v>
      </c>
      <c r="CP4291" s="22">
        <f t="shared" si="1908"/>
        <v>12.5</v>
      </c>
      <c r="CQ4291" s="23">
        <f t="shared" si="1909"/>
        <v>8.2000000000000011</v>
      </c>
      <c r="CR4291" s="24">
        <f t="shared" si="1919"/>
        <v>10.829545454545455</v>
      </c>
      <c r="CZ4291" s="2">
        <f t="shared" si="1913"/>
        <v>1991</v>
      </c>
      <c r="DA4291" s="35" t="s">
        <v>121</v>
      </c>
      <c r="DB4291" s="102" t="s">
        <v>6977</v>
      </c>
      <c r="DC4291" s="102" t="s">
        <v>3725</v>
      </c>
      <c r="DD4291" s="102" t="s">
        <v>7219</v>
      </c>
      <c r="DE4291" s="102" t="s">
        <v>6385</v>
      </c>
      <c r="DF4291" s="102" t="s">
        <v>5222</v>
      </c>
      <c r="DG4291" s="102" t="s">
        <v>6440</v>
      </c>
      <c r="DH4291" s="102" t="s">
        <v>6126</v>
      </c>
      <c r="DI4291" s="102" t="s">
        <v>7220</v>
      </c>
      <c r="DJ4291" s="102" t="s">
        <v>5572</v>
      </c>
      <c r="DK4291" s="102" t="s">
        <v>6066</v>
      </c>
      <c r="DL4291" s="102" t="s">
        <v>5707</v>
      </c>
      <c r="DM4291" s="102" t="s">
        <v>6402</v>
      </c>
      <c r="DN4291" s="102" t="s">
        <v>7221</v>
      </c>
      <c r="DP4291" s="22" t="e">
        <f t="shared" si="1910"/>
        <v>#VALUE!</v>
      </c>
      <c r="DQ4291" s="23" t="e">
        <f t="shared" si="1911"/>
        <v>#VALUE!</v>
      </c>
      <c r="DR4291" s="24" t="e">
        <f t="shared" si="1920"/>
        <v>#DIV/0!</v>
      </c>
      <c r="DZ4291" s="2">
        <f t="shared" si="1905"/>
        <v>1991</v>
      </c>
      <c r="EA4291" s="35" t="s">
        <v>119</v>
      </c>
      <c r="EB4291" s="102" t="s">
        <v>5593</v>
      </c>
      <c r="EC4291" s="102" t="s">
        <v>7222</v>
      </c>
      <c r="ED4291" s="102" t="s">
        <v>7223</v>
      </c>
      <c r="EE4291" s="102" t="s">
        <v>1925</v>
      </c>
      <c r="EF4291" s="102" t="s">
        <v>6188</v>
      </c>
      <c r="EG4291" s="102" t="s">
        <v>6270</v>
      </c>
      <c r="EH4291" s="102" t="s">
        <v>7201</v>
      </c>
      <c r="EI4291" s="102" t="s">
        <v>7224</v>
      </c>
      <c r="EJ4291" s="102" t="s">
        <v>6749</v>
      </c>
      <c r="EK4291" s="102" t="s">
        <v>4972</v>
      </c>
      <c r="EL4291" s="102" t="s">
        <v>6755</v>
      </c>
      <c r="EM4291" s="102" t="s">
        <v>529</v>
      </c>
      <c r="EN4291" s="102" t="s">
        <v>7225</v>
      </c>
      <c r="EP4291" s="22" t="e">
        <f t="shared" si="1902"/>
        <v>#VALUE!</v>
      </c>
      <c r="EQ4291" s="23" t="e">
        <f t="shared" si="1903"/>
        <v>#VALUE!</v>
      </c>
      <c r="ER4291" s="24" t="e">
        <f t="shared" si="1916"/>
        <v>#DIV/0!</v>
      </c>
      <c r="EZ4291" s="2">
        <f t="shared" si="1904"/>
        <v>1991</v>
      </c>
      <c r="FA4291" s="35" t="s">
        <v>100</v>
      </c>
      <c r="FB4291" s="102" t="s">
        <v>2529</v>
      </c>
      <c r="FC4291" s="102" t="s">
        <v>4715</v>
      </c>
      <c r="FD4291" s="102" t="s">
        <v>7226</v>
      </c>
      <c r="FE4291" s="102" t="s">
        <v>6053</v>
      </c>
      <c r="FF4291" s="102" t="s">
        <v>5822</v>
      </c>
      <c r="FG4291" s="102" t="s">
        <v>5936</v>
      </c>
      <c r="FH4291" s="102" t="s">
        <v>7227</v>
      </c>
      <c r="FI4291" s="102" t="s">
        <v>7228</v>
      </c>
      <c r="FJ4291" s="102" t="s">
        <v>6693</v>
      </c>
      <c r="FK4291" s="102" t="s">
        <v>7002</v>
      </c>
      <c r="FL4291" s="102" t="s">
        <v>1091</v>
      </c>
      <c r="FM4291" s="102" t="s">
        <v>6590</v>
      </c>
      <c r="FN4291" s="102" t="s">
        <v>7229</v>
      </c>
      <c r="FP4291" s="22" t="e">
        <f t="shared" si="1914"/>
        <v>#VALUE!</v>
      </c>
      <c r="FQ4291" s="23" t="e">
        <f t="shared" si="1915"/>
        <v>#VALUE!</v>
      </c>
      <c r="FR4291" s="24" t="e">
        <f t="shared" ref="FR4291:FR4322" si="1921">AVERAGE(FN4281:FN4291)</f>
        <v>#DIV/0!</v>
      </c>
      <c r="FZ4291" s="2">
        <f t="shared" si="1891"/>
        <v>1991</v>
      </c>
      <c r="GA4291" s="35" t="s">
        <v>119</v>
      </c>
      <c r="GB4291" s="102" t="s">
        <v>4164</v>
      </c>
      <c r="GC4291" s="102" t="s">
        <v>5899</v>
      </c>
      <c r="GD4291" s="102" t="s">
        <v>4563</v>
      </c>
      <c r="GE4291" s="102" t="s">
        <v>6777</v>
      </c>
      <c r="GF4291" s="102" t="s">
        <v>7230</v>
      </c>
      <c r="GG4291" s="102" t="s">
        <v>5052</v>
      </c>
      <c r="GH4291" s="102" t="s">
        <v>7231</v>
      </c>
      <c r="GI4291" s="102" t="s">
        <v>6544</v>
      </c>
      <c r="GJ4291" s="102" t="s">
        <v>6087</v>
      </c>
      <c r="GK4291" s="102" t="s">
        <v>5945</v>
      </c>
      <c r="GL4291" s="102" t="s">
        <v>7232</v>
      </c>
      <c r="GM4291" s="102" t="s">
        <v>5700</v>
      </c>
      <c r="GN4291" s="102" t="s">
        <v>7233</v>
      </c>
      <c r="GO4291" s="2"/>
      <c r="GP4291" s="22" t="e">
        <f t="shared" ref="GP4291:GP4318" si="1922">SUM(GB4291+GC4291+GD4291)/3</f>
        <v>#VALUE!</v>
      </c>
      <c r="GQ4291" s="23" t="e">
        <f t="shared" ref="GQ4291:GQ4318" si="1923">SUM(GG4291+GH4291+GI4291)/3</f>
        <v>#VALUE!</v>
      </c>
      <c r="GR4291" s="24" t="e">
        <f t="shared" si="1897"/>
        <v>#DIV/0!</v>
      </c>
      <c r="GS4291" s="22" t="e">
        <f>AVERAGE(Sheet1!AP4291,Sheet1!BP4291,Sheet1!CP4291,Sheet1!DP4290,Sheet1!EP4291,Sheet1!FP4291,Sheet1!GP4291)</f>
        <v>#VALUE!</v>
      </c>
      <c r="GT4291" s="23" t="e">
        <f>AVERAGE(Sheet1!AQ4291,Sheet1!BQ4291,Sheet1!CQ4291,Sheet1!DQ4290,Sheet1!EQ4291,Sheet1!FQ4291,Sheet1!GQ4291)</f>
        <v>#VALUE!</v>
      </c>
      <c r="GU4291" s="22" t="e">
        <f t="shared" si="1898"/>
        <v>#VALUE!</v>
      </c>
      <c r="GV4291" s="23" t="e">
        <f t="shared" si="1899"/>
        <v>#VALUE!</v>
      </c>
      <c r="GW4291" s="24" t="e">
        <f>AVERAGE(Sheet1!$AO4291,Sheet1!$BO4291,Sheet1!$CO4291,Sheet1!$DO4290,Sheet1!$EO4291,Sheet1!$FO4291,Sheet1!$GO4291)</f>
        <v>#DIV/0!</v>
      </c>
      <c r="GX4291" s="24" t="e">
        <f t="shared" si="1900"/>
        <v>#DIV/0!</v>
      </c>
    </row>
    <row r="4292" spans="27:206">
      <c r="AA4292" s="62">
        <v>1992</v>
      </c>
      <c r="AB4292" s="15">
        <v>10.1</v>
      </c>
      <c r="AC4292" s="15">
        <v>11.1</v>
      </c>
      <c r="AD4292" s="15">
        <v>11.3</v>
      </c>
      <c r="AE4292" s="15">
        <v>9.6999999999999993</v>
      </c>
      <c r="AF4292" s="15">
        <v>8.1</v>
      </c>
      <c r="AG4292" s="15">
        <v>5.6</v>
      </c>
      <c r="AH4292" s="15">
        <v>6</v>
      </c>
      <c r="AI4292" s="15">
        <v>5.4</v>
      </c>
      <c r="AJ4292" s="15">
        <v>5.5</v>
      </c>
      <c r="AK4292" s="15">
        <v>8.1</v>
      </c>
      <c r="AL4292" s="15">
        <v>9.6</v>
      </c>
      <c r="AM4292" s="15">
        <v>11</v>
      </c>
      <c r="AN4292" s="21">
        <f t="shared" si="1906"/>
        <v>8.4583333333333339</v>
      </c>
      <c r="AP4292" s="22">
        <f t="shared" si="1917"/>
        <v>10.833333333333334</v>
      </c>
      <c r="AQ4292" s="23">
        <f t="shared" si="1918"/>
        <v>5.666666666666667</v>
      </c>
      <c r="AR4292" s="24">
        <f t="shared" si="1895"/>
        <v>9.0924242424242419</v>
      </c>
      <c r="AZ4292" s="2">
        <f t="shared" si="1896"/>
        <v>1992</v>
      </c>
      <c r="BA4292" s="20" t="s">
        <v>125</v>
      </c>
      <c r="BB4292" s="15">
        <v>9.1999999999999993</v>
      </c>
      <c r="BC4292" s="15">
        <v>9.5</v>
      </c>
      <c r="BD4292" s="15">
        <v>9.8000000000000007</v>
      </c>
      <c r="BE4292" s="15">
        <v>8.3000000000000007</v>
      </c>
      <c r="BF4292" s="15">
        <v>6.4</v>
      </c>
      <c r="BG4292" s="15">
        <v>3.7</v>
      </c>
      <c r="BH4292" s="15">
        <v>6.2</v>
      </c>
      <c r="BI4292" s="15">
        <v>4.5999999999999996</v>
      </c>
      <c r="BJ4292" s="15">
        <v>5</v>
      </c>
      <c r="BK4292" s="15">
        <v>7.5</v>
      </c>
      <c r="BL4292" s="15">
        <v>7.9</v>
      </c>
      <c r="BM4292" s="15">
        <v>10.5</v>
      </c>
      <c r="BN4292" s="21">
        <f t="shared" si="1892"/>
        <v>7.3833333333333337</v>
      </c>
      <c r="BP4292" s="22">
        <f t="shared" si="1893"/>
        <v>9.5</v>
      </c>
      <c r="BQ4292" s="23">
        <f t="shared" si="1894"/>
        <v>4.833333333333333</v>
      </c>
      <c r="BR4292" s="24">
        <f t="shared" si="1901"/>
        <v>7.8871212121212144</v>
      </c>
      <c r="BZ4292" s="2">
        <f t="shared" si="1912"/>
        <v>1992</v>
      </c>
      <c r="CA4292" s="20" t="s">
        <v>125</v>
      </c>
      <c r="CB4292" s="15">
        <v>11.6</v>
      </c>
      <c r="CC4292" s="15">
        <v>12.3</v>
      </c>
      <c r="CD4292" s="15">
        <v>13.1</v>
      </c>
      <c r="CE4292" s="15">
        <v>11.3</v>
      </c>
      <c r="CF4292" s="15">
        <v>9.9</v>
      </c>
      <c r="CG4292" s="15">
        <v>7.7</v>
      </c>
      <c r="CH4292" s="15">
        <v>8.1999999999999993</v>
      </c>
      <c r="CI4292" s="15">
        <v>7</v>
      </c>
      <c r="CJ4292" s="15">
        <v>7.4</v>
      </c>
      <c r="CK4292" s="15">
        <v>9.4</v>
      </c>
      <c r="CL4292" s="15">
        <v>9.9</v>
      </c>
      <c r="CM4292" s="15">
        <v>12.3</v>
      </c>
      <c r="CN4292" s="21">
        <f t="shared" si="1907"/>
        <v>10.008333333333335</v>
      </c>
      <c r="CP4292" s="22">
        <f t="shared" si="1908"/>
        <v>12.333333333333334</v>
      </c>
      <c r="CQ4292" s="23">
        <f t="shared" si="1909"/>
        <v>7.6333333333333329</v>
      </c>
      <c r="CR4292" s="24">
        <f t="shared" si="1919"/>
        <v>10.70530303030303</v>
      </c>
      <c r="CZ4292" s="2">
        <f t="shared" si="1913"/>
        <v>1992</v>
      </c>
      <c r="DA4292" s="35" t="s">
        <v>122</v>
      </c>
      <c r="DB4292" s="102" t="s">
        <v>3620</v>
      </c>
      <c r="DC4292" s="102" t="s">
        <v>3750</v>
      </c>
      <c r="DD4292" s="102" t="s">
        <v>1468</v>
      </c>
      <c r="DE4292" s="102" t="s">
        <v>1003</v>
      </c>
      <c r="DF4292" s="102" t="s">
        <v>7234</v>
      </c>
      <c r="DG4292" s="102" t="s">
        <v>6629</v>
      </c>
      <c r="DH4292" s="102" t="s">
        <v>5015</v>
      </c>
      <c r="DI4292" s="102" t="s">
        <v>6687</v>
      </c>
      <c r="DJ4292" s="102" t="s">
        <v>7235</v>
      </c>
      <c r="DK4292" s="102" t="s">
        <v>5696</v>
      </c>
      <c r="DL4292" s="102" t="s">
        <v>4264</v>
      </c>
      <c r="DM4292" s="102" t="s">
        <v>716</v>
      </c>
      <c r="DN4292" s="102" t="s">
        <v>7236</v>
      </c>
      <c r="DP4292" s="22" t="e">
        <f t="shared" si="1910"/>
        <v>#VALUE!</v>
      </c>
      <c r="DQ4292" s="23" t="e">
        <f t="shared" si="1911"/>
        <v>#VALUE!</v>
      </c>
      <c r="DR4292" s="24" t="e">
        <f t="shared" si="1920"/>
        <v>#DIV/0!</v>
      </c>
      <c r="DZ4292" s="2">
        <f t="shared" si="1905"/>
        <v>1992</v>
      </c>
      <c r="EA4292" s="35" t="s">
        <v>120</v>
      </c>
      <c r="EB4292" s="102" t="s">
        <v>7237</v>
      </c>
      <c r="EC4292" s="102" t="s">
        <v>4170</v>
      </c>
      <c r="ED4292" s="102" t="s">
        <v>5642</v>
      </c>
      <c r="EE4292" s="102" t="s">
        <v>7006</v>
      </c>
      <c r="EF4292" s="102" t="s">
        <v>6153</v>
      </c>
      <c r="EG4292" s="102" t="s">
        <v>5951</v>
      </c>
      <c r="EH4292" s="102" t="s">
        <v>5172</v>
      </c>
      <c r="EI4292" s="102" t="s">
        <v>7238</v>
      </c>
      <c r="EJ4292" s="102" t="s">
        <v>6486</v>
      </c>
      <c r="EK4292" s="102" t="s">
        <v>5119</v>
      </c>
      <c r="EL4292" s="102" t="s">
        <v>3495</v>
      </c>
      <c r="EM4292" s="102" t="s">
        <v>6230</v>
      </c>
      <c r="EN4292" s="102" t="s">
        <v>7239</v>
      </c>
      <c r="EP4292" s="22" t="e">
        <f t="shared" si="1902"/>
        <v>#VALUE!</v>
      </c>
      <c r="EQ4292" s="23" t="e">
        <f t="shared" si="1903"/>
        <v>#VALUE!</v>
      </c>
      <c r="ER4292" s="24" t="e">
        <f t="shared" si="1916"/>
        <v>#DIV/0!</v>
      </c>
      <c r="EZ4292" s="2">
        <f t="shared" si="1904"/>
        <v>1992</v>
      </c>
      <c r="FA4292" s="35" t="s">
        <v>101</v>
      </c>
      <c r="FB4292" s="102" t="s">
        <v>2261</v>
      </c>
      <c r="FC4292" s="102" t="s">
        <v>252</v>
      </c>
      <c r="FD4292" s="102" t="s">
        <v>3432</v>
      </c>
      <c r="FE4292" s="102" t="s">
        <v>7240</v>
      </c>
      <c r="FF4292" s="102" t="s">
        <v>4950</v>
      </c>
      <c r="FG4292" s="102" t="s">
        <v>7241</v>
      </c>
      <c r="FH4292" s="102" t="s">
        <v>6083</v>
      </c>
      <c r="FI4292" s="102" t="s">
        <v>5399</v>
      </c>
      <c r="FJ4292" s="102" t="s">
        <v>6114</v>
      </c>
      <c r="FK4292" s="102" t="s">
        <v>5380</v>
      </c>
      <c r="FL4292" s="102" t="s">
        <v>6777</v>
      </c>
      <c r="FM4292" s="102" t="s">
        <v>7242</v>
      </c>
      <c r="FN4292" s="102" t="s">
        <v>7243</v>
      </c>
      <c r="FP4292" s="22" t="e">
        <f t="shared" si="1914"/>
        <v>#VALUE!</v>
      </c>
      <c r="FQ4292" s="23" t="e">
        <f t="shared" si="1915"/>
        <v>#VALUE!</v>
      </c>
      <c r="FR4292" s="24" t="e">
        <f t="shared" si="1921"/>
        <v>#DIV/0!</v>
      </c>
      <c r="FZ4292" s="2">
        <f t="shared" ref="FZ4292:FZ4322" si="1924">FZ4291+1</f>
        <v>1992</v>
      </c>
      <c r="GA4292" s="35" t="s">
        <v>120</v>
      </c>
      <c r="GB4292" s="102" t="s">
        <v>529</v>
      </c>
      <c r="GC4292" s="102" t="s">
        <v>5997</v>
      </c>
      <c r="GD4292" s="102" t="s">
        <v>7244</v>
      </c>
      <c r="GE4292" s="102" t="s">
        <v>7245</v>
      </c>
      <c r="GF4292" s="102" t="s">
        <v>6121</v>
      </c>
      <c r="GG4292" s="102" t="s">
        <v>7246</v>
      </c>
      <c r="GH4292" s="102" t="s">
        <v>6417</v>
      </c>
      <c r="GI4292" s="102" t="s">
        <v>6720</v>
      </c>
      <c r="GJ4292" s="102" t="s">
        <v>7247</v>
      </c>
      <c r="GK4292" s="102" t="s">
        <v>7248</v>
      </c>
      <c r="GL4292" s="102" t="s">
        <v>3121</v>
      </c>
      <c r="GM4292" s="102" t="s">
        <v>5075</v>
      </c>
      <c r="GN4292" s="102" t="s">
        <v>7249</v>
      </c>
      <c r="GO4292" s="2"/>
      <c r="GP4292" s="22" t="e">
        <f t="shared" si="1922"/>
        <v>#VALUE!</v>
      </c>
      <c r="GQ4292" s="23" t="e">
        <f t="shared" si="1923"/>
        <v>#VALUE!</v>
      </c>
      <c r="GR4292" s="24" t="e">
        <f t="shared" si="1897"/>
        <v>#DIV/0!</v>
      </c>
      <c r="GS4292" s="22" t="e">
        <f>AVERAGE(Sheet1!AP4292,Sheet1!BP4292,Sheet1!CP4292,Sheet1!DP4291,Sheet1!EP4292,Sheet1!FP4292,Sheet1!GP4292)</f>
        <v>#VALUE!</v>
      </c>
      <c r="GT4292" s="23" t="e">
        <f>AVERAGE(Sheet1!AQ4292,Sheet1!BQ4292,Sheet1!CQ4292,Sheet1!DQ4291,Sheet1!EQ4292,Sheet1!FQ4292,Sheet1!GQ4292)</f>
        <v>#VALUE!</v>
      </c>
      <c r="GU4292" s="22" t="e">
        <f t="shared" si="1898"/>
        <v>#VALUE!</v>
      </c>
      <c r="GV4292" s="23" t="e">
        <f t="shared" si="1899"/>
        <v>#VALUE!</v>
      </c>
      <c r="GW4292" s="24" t="e">
        <f>AVERAGE(Sheet1!$AO4292,Sheet1!$BO4292,Sheet1!$CO4292,Sheet1!$DO4291,Sheet1!$EO4292,Sheet1!$FO4292,Sheet1!$GO4292)</f>
        <v>#DIV/0!</v>
      </c>
      <c r="GX4292" s="24" t="e">
        <f t="shared" si="1900"/>
        <v>#DIV/0!</v>
      </c>
    </row>
    <row r="4293" spans="27:206">
      <c r="AA4293" s="62">
        <v>1993</v>
      </c>
      <c r="AB4293" s="15">
        <v>12.2</v>
      </c>
      <c r="AC4293" s="15">
        <v>12.4</v>
      </c>
      <c r="AD4293" s="15">
        <v>11.1</v>
      </c>
      <c r="AE4293" s="15">
        <v>10.3</v>
      </c>
      <c r="AF4293" s="15">
        <v>8</v>
      </c>
      <c r="AG4293" s="15">
        <v>7</v>
      </c>
      <c r="AH4293" s="15">
        <v>6.9</v>
      </c>
      <c r="AI4293" s="15">
        <v>6.8</v>
      </c>
      <c r="AJ4293" s="15">
        <v>7.8</v>
      </c>
      <c r="AK4293" s="15">
        <v>8.3000000000000007</v>
      </c>
      <c r="AL4293" s="15">
        <v>8.5</v>
      </c>
      <c r="AM4293" s="15">
        <v>10</v>
      </c>
      <c r="AN4293" s="21">
        <f t="shared" si="1906"/>
        <v>9.1083333333333325</v>
      </c>
      <c r="AP4293" s="22">
        <f t="shared" si="1917"/>
        <v>11.9</v>
      </c>
      <c r="AQ4293" s="23">
        <f t="shared" si="1918"/>
        <v>6.8999999999999995</v>
      </c>
      <c r="AR4293" s="24">
        <f t="shared" si="1895"/>
        <v>9.1053030303030305</v>
      </c>
      <c r="AZ4293" s="2">
        <f t="shared" si="1896"/>
        <v>1993</v>
      </c>
      <c r="BA4293" s="20" t="s">
        <v>126</v>
      </c>
      <c r="BB4293" s="15">
        <v>11.6</v>
      </c>
      <c r="BC4293" s="15">
        <v>11.3</v>
      </c>
      <c r="BD4293" s="15">
        <v>10.199999999999999</v>
      </c>
      <c r="BE4293" s="15">
        <v>9.5</v>
      </c>
      <c r="BF4293" s="15">
        <v>8.9</v>
      </c>
      <c r="BG4293" s="15">
        <v>6.3</v>
      </c>
      <c r="BH4293" s="15">
        <v>6.5</v>
      </c>
      <c r="BI4293" s="15">
        <v>7</v>
      </c>
      <c r="BJ4293" s="15">
        <v>5.7</v>
      </c>
      <c r="BK4293" s="15">
        <v>7.2</v>
      </c>
      <c r="BL4293" s="15">
        <v>7.7</v>
      </c>
      <c r="BM4293" s="15">
        <v>9.6</v>
      </c>
      <c r="BN4293" s="21">
        <f t="shared" si="1892"/>
        <v>8.4583333333333321</v>
      </c>
      <c r="BP4293" s="22">
        <f t="shared" si="1893"/>
        <v>11.033333333333331</v>
      </c>
      <c r="BQ4293" s="23">
        <f t="shared" si="1894"/>
        <v>6.6000000000000005</v>
      </c>
      <c r="BR4293" s="24">
        <f t="shared" si="1901"/>
        <v>7.9348484848484846</v>
      </c>
      <c r="BZ4293" s="2">
        <f t="shared" si="1912"/>
        <v>1993</v>
      </c>
      <c r="CA4293" s="20" t="s">
        <v>126</v>
      </c>
      <c r="CB4293" s="15">
        <v>12.8</v>
      </c>
      <c r="CC4293" s="15">
        <v>13.8</v>
      </c>
      <c r="CD4293" s="15">
        <v>13.2</v>
      </c>
      <c r="CE4293" s="15">
        <v>11.3</v>
      </c>
      <c r="CF4293" s="15">
        <v>10.1</v>
      </c>
      <c r="CG4293" s="15">
        <v>8.6</v>
      </c>
      <c r="CH4293" s="15">
        <v>9.4</v>
      </c>
      <c r="CI4293" s="15">
        <v>9.6</v>
      </c>
      <c r="CJ4293" s="15">
        <v>8.8000000000000007</v>
      </c>
      <c r="CK4293" s="15">
        <v>8.6999999999999993</v>
      </c>
      <c r="CL4293" s="15">
        <v>10.4</v>
      </c>
      <c r="CM4293" s="15">
        <v>11.3</v>
      </c>
      <c r="CN4293" s="21">
        <f t="shared" si="1907"/>
        <v>10.666666666666666</v>
      </c>
      <c r="CP4293" s="22">
        <f t="shared" si="1908"/>
        <v>13.266666666666666</v>
      </c>
      <c r="CQ4293" s="23">
        <f t="shared" si="1909"/>
        <v>9.2000000000000011</v>
      </c>
      <c r="CR4293" s="24">
        <f t="shared" si="1919"/>
        <v>10.686363636363637</v>
      </c>
      <c r="CZ4293" s="2">
        <f t="shared" si="1913"/>
        <v>1993</v>
      </c>
      <c r="DA4293" s="35" t="s">
        <v>123</v>
      </c>
      <c r="DB4293" s="102" t="s">
        <v>4675</v>
      </c>
      <c r="DC4293" s="102" t="s">
        <v>6069</v>
      </c>
      <c r="DD4293" s="102" t="s">
        <v>3911</v>
      </c>
      <c r="DE4293" s="102" t="s">
        <v>6917</v>
      </c>
      <c r="DF4293" s="102" t="s">
        <v>7076</v>
      </c>
      <c r="DG4293" s="102" t="s">
        <v>7250</v>
      </c>
      <c r="DH4293" s="102" t="s">
        <v>5026</v>
      </c>
      <c r="DI4293" s="102" t="s">
        <v>7201</v>
      </c>
      <c r="DJ4293" s="102" t="s">
        <v>5873</v>
      </c>
      <c r="DK4293" s="102" t="s">
        <v>5144</v>
      </c>
      <c r="DL4293" s="102" t="s">
        <v>340</v>
      </c>
      <c r="DM4293" s="102" t="s">
        <v>7251</v>
      </c>
      <c r="DN4293" s="102" t="s">
        <v>7252</v>
      </c>
      <c r="DP4293" s="22" t="e">
        <f t="shared" si="1910"/>
        <v>#VALUE!</v>
      </c>
      <c r="DQ4293" s="23" t="e">
        <f t="shared" si="1911"/>
        <v>#VALUE!</v>
      </c>
      <c r="DR4293" s="24" t="e">
        <f t="shared" si="1920"/>
        <v>#DIV/0!</v>
      </c>
      <c r="DZ4293" s="2">
        <f t="shared" si="1905"/>
        <v>1993</v>
      </c>
      <c r="EA4293" s="35" t="s">
        <v>121</v>
      </c>
      <c r="EB4293" s="102" t="s">
        <v>470</v>
      </c>
      <c r="EC4293" s="102" t="s">
        <v>3525</v>
      </c>
      <c r="ED4293" s="102" t="s">
        <v>7253</v>
      </c>
      <c r="EE4293" s="102" t="s">
        <v>3265</v>
      </c>
      <c r="EF4293" s="102" t="s">
        <v>6368</v>
      </c>
      <c r="EG4293" s="102" t="s">
        <v>4405</v>
      </c>
      <c r="EH4293" s="102" t="s">
        <v>7217</v>
      </c>
      <c r="EI4293" s="102" t="s">
        <v>5933</v>
      </c>
      <c r="EJ4293" s="102" t="s">
        <v>7254</v>
      </c>
      <c r="EK4293" s="102" t="s">
        <v>6374</v>
      </c>
      <c r="EL4293" s="102" t="s">
        <v>6021</v>
      </c>
      <c r="EM4293" s="102" t="s">
        <v>2749</v>
      </c>
      <c r="EN4293" s="102" t="s">
        <v>7255</v>
      </c>
      <c r="EP4293" s="22" t="e">
        <f t="shared" si="1902"/>
        <v>#VALUE!</v>
      </c>
      <c r="EQ4293" s="23" t="e">
        <f t="shared" si="1903"/>
        <v>#VALUE!</v>
      </c>
      <c r="ER4293" s="24" t="e">
        <f t="shared" si="1916"/>
        <v>#DIV/0!</v>
      </c>
      <c r="EZ4293" s="2">
        <f t="shared" si="1904"/>
        <v>1993</v>
      </c>
      <c r="FA4293" s="35" t="s">
        <v>102</v>
      </c>
      <c r="FB4293" s="102" t="s">
        <v>2699</v>
      </c>
      <c r="FC4293" s="102" t="s">
        <v>3005</v>
      </c>
      <c r="FD4293" s="102" t="s">
        <v>6992</v>
      </c>
      <c r="FE4293" s="102" t="s">
        <v>7256</v>
      </c>
      <c r="FF4293" s="102" t="s">
        <v>7257</v>
      </c>
      <c r="FG4293" s="102" t="s">
        <v>5168</v>
      </c>
      <c r="FH4293" s="102" t="s">
        <v>5534</v>
      </c>
      <c r="FI4293" s="102" t="s">
        <v>5677</v>
      </c>
      <c r="FJ4293" s="102" t="s">
        <v>7258</v>
      </c>
      <c r="FK4293" s="102" t="s">
        <v>3068</v>
      </c>
      <c r="FL4293" s="102" t="s">
        <v>803</v>
      </c>
      <c r="FM4293" s="102" t="s">
        <v>7259</v>
      </c>
      <c r="FN4293" s="102" t="s">
        <v>7260</v>
      </c>
      <c r="FP4293" s="22" t="e">
        <f t="shared" si="1914"/>
        <v>#VALUE!</v>
      </c>
      <c r="FQ4293" s="23" t="e">
        <f t="shared" si="1915"/>
        <v>#VALUE!</v>
      </c>
      <c r="FR4293" s="24" t="e">
        <f t="shared" si="1921"/>
        <v>#DIV/0!</v>
      </c>
      <c r="FZ4293" s="2">
        <f t="shared" si="1924"/>
        <v>1993</v>
      </c>
      <c r="GA4293" s="35" t="s">
        <v>121</v>
      </c>
      <c r="GB4293" s="102" t="s">
        <v>7261</v>
      </c>
      <c r="GC4293" s="102" t="s">
        <v>3290</v>
      </c>
      <c r="GD4293" s="102" t="s">
        <v>3671</v>
      </c>
      <c r="GE4293" s="102" t="s">
        <v>252</v>
      </c>
      <c r="GF4293" s="102" t="s">
        <v>7210</v>
      </c>
      <c r="GG4293" s="102" t="s">
        <v>6079</v>
      </c>
      <c r="GH4293" s="102" t="s">
        <v>6270</v>
      </c>
      <c r="GI4293" s="102" t="s">
        <v>6499</v>
      </c>
      <c r="GJ4293" s="102" t="s">
        <v>6617</v>
      </c>
      <c r="GK4293" s="102" t="s">
        <v>7262</v>
      </c>
      <c r="GL4293" s="102" t="s">
        <v>2846</v>
      </c>
      <c r="GM4293" s="102" t="s">
        <v>4743</v>
      </c>
      <c r="GN4293" s="102" t="s">
        <v>6272</v>
      </c>
      <c r="GO4293" s="2"/>
      <c r="GP4293" s="22" t="e">
        <f t="shared" si="1922"/>
        <v>#VALUE!</v>
      </c>
      <c r="GQ4293" s="23" t="e">
        <f t="shared" si="1923"/>
        <v>#VALUE!</v>
      </c>
      <c r="GR4293" s="24" t="e">
        <f t="shared" si="1897"/>
        <v>#DIV/0!</v>
      </c>
      <c r="GS4293" s="22" t="e">
        <f>AVERAGE(Sheet1!AP4293,Sheet1!BP4293,Sheet1!CP4293,Sheet1!DP4292,Sheet1!EP4293,Sheet1!FP4293,Sheet1!GP4293)</f>
        <v>#VALUE!</v>
      </c>
      <c r="GT4293" s="23" t="e">
        <f>AVERAGE(Sheet1!AQ4293,Sheet1!BQ4293,Sheet1!CQ4293,Sheet1!DQ4292,Sheet1!EQ4293,Sheet1!FQ4293,Sheet1!GQ4293)</f>
        <v>#VALUE!</v>
      </c>
      <c r="GU4293" s="22" t="e">
        <f t="shared" si="1898"/>
        <v>#VALUE!</v>
      </c>
      <c r="GV4293" s="23" t="e">
        <f t="shared" si="1899"/>
        <v>#VALUE!</v>
      </c>
      <c r="GW4293" s="24" t="e">
        <f>AVERAGE(Sheet1!$AO4293,Sheet1!$BO4293,Sheet1!$CO4293,Sheet1!$DO4292,Sheet1!$EO4293,Sheet1!$FO4293,Sheet1!$GO4293)</f>
        <v>#DIV/0!</v>
      </c>
      <c r="GX4293" s="24" t="e">
        <f t="shared" si="1900"/>
        <v>#DIV/0!</v>
      </c>
    </row>
    <row r="4294" spans="27:206" ht="25.5">
      <c r="AA4294" s="62">
        <v>1994</v>
      </c>
      <c r="AB4294" s="15">
        <v>10.199999999999999</v>
      </c>
      <c r="AC4294" s="15">
        <v>12.4</v>
      </c>
      <c r="AD4294" s="15">
        <v>11</v>
      </c>
      <c r="AE4294" s="15">
        <v>9.9</v>
      </c>
      <c r="AF4294" s="15">
        <v>7.4</v>
      </c>
      <c r="AG4294" s="15">
        <v>5.8</v>
      </c>
      <c r="AH4294" s="15">
        <v>6.1</v>
      </c>
      <c r="AI4294" s="15">
        <v>5.4</v>
      </c>
      <c r="AJ4294" s="15">
        <v>5.6</v>
      </c>
      <c r="AK4294" s="15">
        <v>7.6</v>
      </c>
      <c r="AL4294" s="15">
        <v>8</v>
      </c>
      <c r="AM4294" s="15">
        <v>10</v>
      </c>
      <c r="AN4294" s="21">
        <f t="shared" si="1906"/>
        <v>8.2833333333333332</v>
      </c>
      <c r="AP4294" s="22">
        <f t="shared" si="1917"/>
        <v>11.200000000000001</v>
      </c>
      <c r="AQ4294" s="23">
        <f t="shared" si="1918"/>
        <v>5.7666666666666657</v>
      </c>
      <c r="AR4294" s="24">
        <f t="shared" si="1895"/>
        <v>9.0393939393939391</v>
      </c>
      <c r="AZ4294" s="2">
        <f t="shared" si="1896"/>
        <v>1994</v>
      </c>
      <c r="BA4294" s="20" t="s">
        <v>127</v>
      </c>
      <c r="BB4294" s="15">
        <v>9.6</v>
      </c>
      <c r="BC4294" s="15">
        <v>11.5</v>
      </c>
      <c r="BD4294" s="15">
        <v>8.6999999999999993</v>
      </c>
      <c r="BE4294" s="15">
        <v>9.6</v>
      </c>
      <c r="BF4294" s="15">
        <v>7.4</v>
      </c>
      <c r="BG4294" s="15">
        <v>5.4</v>
      </c>
      <c r="BH4294" s="15">
        <v>5.6</v>
      </c>
      <c r="BI4294" s="15">
        <v>4.5999999999999996</v>
      </c>
      <c r="BJ4294" s="15">
        <v>4.8</v>
      </c>
      <c r="BK4294" s="15">
        <v>6.2</v>
      </c>
      <c r="BL4294" s="15">
        <v>7.4</v>
      </c>
      <c r="BM4294" s="15">
        <v>9.3000000000000007</v>
      </c>
      <c r="BN4294" s="21">
        <f t="shared" si="1892"/>
        <v>7.5083333333333337</v>
      </c>
      <c r="BP4294" s="22">
        <f t="shared" si="1893"/>
        <v>9.9333333333333336</v>
      </c>
      <c r="BQ4294" s="23">
        <f t="shared" si="1894"/>
        <v>5.2</v>
      </c>
      <c r="BR4294" s="24">
        <f t="shared" si="1901"/>
        <v>7.8916666666666666</v>
      </c>
      <c r="BZ4294" s="2">
        <f t="shared" si="1912"/>
        <v>1994</v>
      </c>
      <c r="CA4294" s="20" t="s">
        <v>127</v>
      </c>
      <c r="CB4294" s="15">
        <v>11.5</v>
      </c>
      <c r="CC4294" s="15">
        <v>13.4</v>
      </c>
      <c r="CD4294" s="15">
        <v>12.7</v>
      </c>
      <c r="CE4294" s="15">
        <v>12.1</v>
      </c>
      <c r="CF4294" s="15">
        <v>9.6999999999999993</v>
      </c>
      <c r="CG4294" s="15">
        <v>8.4</v>
      </c>
      <c r="CH4294" s="15">
        <v>8.9</v>
      </c>
      <c r="CI4294" s="15">
        <v>7.5</v>
      </c>
      <c r="CJ4294" s="15">
        <v>7.6</v>
      </c>
      <c r="CK4294" s="15">
        <v>9</v>
      </c>
      <c r="CL4294" s="15">
        <v>9.6</v>
      </c>
      <c r="CM4294" s="15">
        <v>12.2</v>
      </c>
      <c r="CN4294" s="21">
        <f t="shared" si="1907"/>
        <v>10.216666666666667</v>
      </c>
      <c r="CP4294" s="22">
        <f t="shared" si="1908"/>
        <v>12.533333333333331</v>
      </c>
      <c r="CQ4294" s="23">
        <f t="shared" si="1909"/>
        <v>8.2666666666666675</v>
      </c>
      <c r="CR4294" s="24">
        <f t="shared" si="1919"/>
        <v>10.621212121212123</v>
      </c>
      <c r="CZ4294" s="2">
        <f t="shared" si="1913"/>
        <v>1994</v>
      </c>
      <c r="DA4294" s="35" t="s">
        <v>124</v>
      </c>
      <c r="DB4294" s="102" t="s">
        <v>6949</v>
      </c>
      <c r="DC4294" s="102" t="s">
        <v>4440</v>
      </c>
      <c r="DD4294" s="102" t="s">
        <v>7186</v>
      </c>
      <c r="DE4294" s="102" t="s">
        <v>5033</v>
      </c>
      <c r="DF4294" s="102" t="s">
        <v>5552</v>
      </c>
      <c r="DG4294" s="102" t="s">
        <v>5217</v>
      </c>
      <c r="DH4294" s="102" t="s">
        <v>7263</v>
      </c>
      <c r="DI4294" s="102" t="s">
        <v>7264</v>
      </c>
      <c r="DJ4294" s="102" t="s">
        <v>7112</v>
      </c>
      <c r="DK4294" s="102" t="s">
        <v>5864</v>
      </c>
      <c r="DL4294" s="102" t="s">
        <v>4201</v>
      </c>
      <c r="DM4294" s="102" t="s">
        <v>390</v>
      </c>
      <c r="DN4294" s="102" t="s">
        <v>7265</v>
      </c>
      <c r="DP4294" s="22" t="e">
        <f t="shared" si="1910"/>
        <v>#VALUE!</v>
      </c>
      <c r="DQ4294" s="23" t="e">
        <f t="shared" si="1911"/>
        <v>#VALUE!</v>
      </c>
      <c r="DR4294" s="24" t="e">
        <f t="shared" si="1920"/>
        <v>#DIV/0!</v>
      </c>
      <c r="DZ4294" s="2">
        <f t="shared" si="1905"/>
        <v>1994</v>
      </c>
      <c r="EA4294" s="35" t="s">
        <v>122</v>
      </c>
      <c r="EB4294" s="102" t="s">
        <v>685</v>
      </c>
      <c r="EC4294" s="102" t="s">
        <v>7266</v>
      </c>
      <c r="ED4294" s="102" t="s">
        <v>590</v>
      </c>
      <c r="EE4294" s="102" t="s">
        <v>4641</v>
      </c>
      <c r="EF4294" s="102" t="s">
        <v>5588</v>
      </c>
      <c r="EG4294" s="102" t="s">
        <v>6207</v>
      </c>
      <c r="EH4294" s="102" t="s">
        <v>6146</v>
      </c>
      <c r="EI4294" s="102" t="s">
        <v>6351</v>
      </c>
      <c r="EJ4294" s="102" t="s">
        <v>5199</v>
      </c>
      <c r="EK4294" s="102" t="s">
        <v>365</v>
      </c>
      <c r="EL4294" s="102" t="s">
        <v>1863</v>
      </c>
      <c r="EM4294" s="102" t="s">
        <v>7267</v>
      </c>
      <c r="EN4294" s="102" t="s">
        <v>7268</v>
      </c>
      <c r="EP4294" s="22" t="e">
        <f t="shared" si="1902"/>
        <v>#VALUE!</v>
      </c>
      <c r="EQ4294" s="23" t="e">
        <f t="shared" si="1903"/>
        <v>#VALUE!</v>
      </c>
      <c r="ER4294" s="24" t="e">
        <f t="shared" si="1916"/>
        <v>#DIV/0!</v>
      </c>
      <c r="EZ4294" s="2">
        <f t="shared" si="1904"/>
        <v>1994</v>
      </c>
      <c r="FA4294" s="35" t="s">
        <v>103</v>
      </c>
      <c r="FB4294" s="102" t="s">
        <v>1325</v>
      </c>
      <c r="FC4294" s="102" t="s">
        <v>4182</v>
      </c>
      <c r="FD4294" s="102" t="s">
        <v>7269</v>
      </c>
      <c r="FE4294" s="102" t="s">
        <v>7270</v>
      </c>
      <c r="FF4294" s="102" t="s">
        <v>6845</v>
      </c>
      <c r="FG4294" s="102" t="s">
        <v>7271</v>
      </c>
      <c r="FH4294" s="102" t="s">
        <v>6523</v>
      </c>
      <c r="FI4294" s="102" t="s">
        <v>6355</v>
      </c>
      <c r="FJ4294" s="102" t="s">
        <v>5254</v>
      </c>
      <c r="FK4294" s="102" t="s">
        <v>6177</v>
      </c>
      <c r="FL4294" s="102" t="s">
        <v>5140</v>
      </c>
      <c r="FM4294" s="102" t="s">
        <v>577</v>
      </c>
      <c r="FN4294" s="102" t="s">
        <v>7272</v>
      </c>
      <c r="FP4294" s="22" t="e">
        <f t="shared" si="1914"/>
        <v>#VALUE!</v>
      </c>
      <c r="FQ4294" s="23" t="e">
        <f t="shared" si="1915"/>
        <v>#VALUE!</v>
      </c>
      <c r="FR4294" s="24" t="e">
        <f t="shared" si="1921"/>
        <v>#DIV/0!</v>
      </c>
      <c r="FZ4294" s="2">
        <f t="shared" si="1924"/>
        <v>1994</v>
      </c>
      <c r="GA4294" s="35" t="s">
        <v>122</v>
      </c>
      <c r="GB4294" s="102" t="s">
        <v>7197</v>
      </c>
      <c r="GC4294" s="102" t="s">
        <v>4381</v>
      </c>
      <c r="GD4294" s="102" t="s">
        <v>5617</v>
      </c>
      <c r="GE4294" s="102" t="s">
        <v>4113</v>
      </c>
      <c r="GF4294" s="102" t="s">
        <v>5166</v>
      </c>
      <c r="GG4294" s="102" t="s">
        <v>7273</v>
      </c>
      <c r="GH4294" s="102" t="s">
        <v>5480</v>
      </c>
      <c r="GI4294" s="102" t="s">
        <v>6063</v>
      </c>
      <c r="GJ4294" s="102" t="s">
        <v>7024</v>
      </c>
      <c r="GK4294" s="102" t="s">
        <v>7274</v>
      </c>
      <c r="GL4294" s="102" t="s">
        <v>3703</v>
      </c>
      <c r="GM4294" s="102" t="s">
        <v>3587</v>
      </c>
      <c r="GN4294" s="102" t="s">
        <v>7275</v>
      </c>
      <c r="GO4294" s="2"/>
      <c r="GP4294" s="22" t="e">
        <f t="shared" si="1922"/>
        <v>#VALUE!</v>
      </c>
      <c r="GQ4294" s="23" t="e">
        <f t="shared" si="1923"/>
        <v>#VALUE!</v>
      </c>
      <c r="GR4294" s="24" t="e">
        <f t="shared" si="1897"/>
        <v>#DIV/0!</v>
      </c>
      <c r="GS4294" s="22" t="e">
        <f>AVERAGE(Sheet1!AP4294,Sheet1!BP4294,Sheet1!CP4294,Sheet1!DP4293,Sheet1!EP4294,Sheet1!FP4294,Sheet1!GP4294)</f>
        <v>#VALUE!</v>
      </c>
      <c r="GT4294" s="23" t="e">
        <f>AVERAGE(Sheet1!AQ4294,Sheet1!BQ4294,Sheet1!CQ4294,Sheet1!DQ4293,Sheet1!EQ4294,Sheet1!FQ4294,Sheet1!GQ4294)</f>
        <v>#VALUE!</v>
      </c>
      <c r="GU4294" s="22" t="e">
        <f t="shared" si="1898"/>
        <v>#VALUE!</v>
      </c>
      <c r="GV4294" s="23" t="e">
        <f t="shared" si="1899"/>
        <v>#VALUE!</v>
      </c>
      <c r="GW4294" s="24" t="e">
        <f>AVERAGE(Sheet1!$AO4294,Sheet1!$BO4294,Sheet1!$CO4294,Sheet1!$DO4293,Sheet1!$EO4294,Sheet1!$FO4294,Sheet1!$GO4294)</f>
        <v>#DIV/0!</v>
      </c>
      <c r="GX4294" s="24" t="e">
        <f t="shared" si="1900"/>
        <v>#DIV/0!</v>
      </c>
    </row>
    <row r="4295" spans="27:206">
      <c r="AA4295" s="62">
        <v>1995</v>
      </c>
      <c r="AB4295" s="15">
        <v>12</v>
      </c>
      <c r="AC4295" s="15">
        <v>12.2</v>
      </c>
      <c r="AD4295" s="15">
        <v>10.3</v>
      </c>
      <c r="AE4295" s="15">
        <v>7.9</v>
      </c>
      <c r="AF4295" s="15">
        <v>7.4</v>
      </c>
      <c r="AG4295" s="15">
        <v>5.4</v>
      </c>
      <c r="AH4295" s="15">
        <v>5.0999999999999996</v>
      </c>
      <c r="AI4295" s="15">
        <v>5.9</v>
      </c>
      <c r="AJ4295" s="15">
        <v>5.9</v>
      </c>
      <c r="AK4295" s="15">
        <v>7</v>
      </c>
      <c r="AL4295" s="15">
        <v>8.9</v>
      </c>
      <c r="AM4295" s="15">
        <v>9</v>
      </c>
      <c r="AN4295" s="21">
        <f t="shared" si="1906"/>
        <v>8.0833333333333339</v>
      </c>
      <c r="AP4295" s="22">
        <f t="shared" si="1917"/>
        <v>11.5</v>
      </c>
      <c r="AQ4295" s="23">
        <f t="shared" si="1918"/>
        <v>5.4666666666666659</v>
      </c>
      <c r="AR4295" s="24">
        <f t="shared" si="1895"/>
        <v>8.9409090909090896</v>
      </c>
      <c r="AZ4295" s="2">
        <f t="shared" si="1896"/>
        <v>1995</v>
      </c>
      <c r="BA4295" s="20" t="s">
        <v>128</v>
      </c>
      <c r="BB4295" s="15">
        <v>11.1</v>
      </c>
      <c r="BC4295" s="15">
        <v>10.6</v>
      </c>
      <c r="BD4295" s="15">
        <v>8.8000000000000007</v>
      </c>
      <c r="BE4295" s="15">
        <v>7.2</v>
      </c>
      <c r="BF4295" s="15">
        <v>6.4</v>
      </c>
      <c r="BG4295" s="15">
        <v>4.5</v>
      </c>
      <c r="BH4295" s="15">
        <v>3.7</v>
      </c>
      <c r="BI4295" s="15">
        <v>5.6</v>
      </c>
      <c r="BJ4295" s="15">
        <v>5.4</v>
      </c>
      <c r="BK4295" s="15">
        <v>5.8</v>
      </c>
      <c r="BL4295" s="15">
        <v>7.3</v>
      </c>
      <c r="BM4295" s="15">
        <v>7.5</v>
      </c>
      <c r="BN4295" s="21">
        <f t="shared" si="1892"/>
        <v>6.9916666666666671</v>
      </c>
      <c r="BP4295" s="22">
        <f t="shared" si="1893"/>
        <v>10.166666666666666</v>
      </c>
      <c r="BQ4295" s="23">
        <f t="shared" si="1894"/>
        <v>4.5999999999999996</v>
      </c>
      <c r="BR4295" s="24">
        <f t="shared" si="1901"/>
        <v>7.8053030303030315</v>
      </c>
      <c r="BZ4295" s="2">
        <f t="shared" si="1912"/>
        <v>1995</v>
      </c>
      <c r="CA4295" s="20" t="s">
        <v>128</v>
      </c>
      <c r="CB4295" s="15">
        <v>13.7</v>
      </c>
      <c r="CC4295" s="15">
        <v>13.9</v>
      </c>
      <c r="CD4295" s="15">
        <v>12.6</v>
      </c>
      <c r="CE4295" s="15">
        <v>9.1999999999999993</v>
      </c>
      <c r="CF4295" s="15">
        <v>8.9</v>
      </c>
      <c r="CG4295" s="15">
        <v>7.7</v>
      </c>
      <c r="CH4295" s="15">
        <v>6.4</v>
      </c>
      <c r="CI4295" s="15">
        <v>7.8</v>
      </c>
      <c r="CJ4295" s="15">
        <v>7.2</v>
      </c>
      <c r="CK4295" s="15">
        <v>8.1</v>
      </c>
      <c r="CL4295" s="15">
        <v>9.1999999999999993</v>
      </c>
      <c r="CM4295" s="15">
        <v>10</v>
      </c>
      <c r="CN4295" s="21">
        <f t="shared" si="1907"/>
        <v>9.5583333333333336</v>
      </c>
      <c r="CP4295" s="22">
        <f t="shared" si="1908"/>
        <v>13.4</v>
      </c>
      <c r="CQ4295" s="23">
        <f t="shared" si="1909"/>
        <v>7.3000000000000007</v>
      </c>
      <c r="CR4295" s="24">
        <f t="shared" si="1919"/>
        <v>10.512878787878789</v>
      </c>
      <c r="CZ4295" s="2">
        <f t="shared" si="1913"/>
        <v>1995</v>
      </c>
      <c r="DA4295" s="35" t="s">
        <v>125</v>
      </c>
      <c r="DB4295" s="102" t="s">
        <v>3074</v>
      </c>
      <c r="DC4295" s="102" t="s">
        <v>7276</v>
      </c>
      <c r="DD4295" s="102" t="s">
        <v>4456</v>
      </c>
      <c r="DE4295" s="102" t="s">
        <v>7217</v>
      </c>
      <c r="DF4295" s="102" t="s">
        <v>6449</v>
      </c>
      <c r="DG4295" s="102" t="s">
        <v>7277</v>
      </c>
      <c r="DH4295" s="102" t="s">
        <v>6167</v>
      </c>
      <c r="DI4295" s="102" t="s">
        <v>6172</v>
      </c>
      <c r="DJ4295" s="102" t="s">
        <v>6543</v>
      </c>
      <c r="DK4295" s="102" t="s">
        <v>7163</v>
      </c>
      <c r="DL4295" s="102" t="s">
        <v>7278</v>
      </c>
      <c r="DM4295" s="102" t="s">
        <v>7279</v>
      </c>
      <c r="DN4295" s="102" t="s">
        <v>7280</v>
      </c>
      <c r="DP4295" s="22" t="e">
        <f t="shared" si="1910"/>
        <v>#VALUE!</v>
      </c>
      <c r="DQ4295" s="23" t="e">
        <f t="shared" si="1911"/>
        <v>#VALUE!</v>
      </c>
      <c r="DR4295" s="24" t="e">
        <f t="shared" si="1920"/>
        <v>#DIV/0!</v>
      </c>
      <c r="DZ4295" s="2">
        <f t="shared" si="1905"/>
        <v>1995</v>
      </c>
      <c r="EA4295" s="35" t="s">
        <v>123</v>
      </c>
      <c r="EB4295" s="102" t="s">
        <v>1679</v>
      </c>
      <c r="EC4295" s="102" t="s">
        <v>1355</v>
      </c>
      <c r="ED4295" s="102" t="s">
        <v>2627</v>
      </c>
      <c r="EE4295" s="102" t="s">
        <v>4495</v>
      </c>
      <c r="EF4295" s="102" t="s">
        <v>958</v>
      </c>
      <c r="EG4295" s="102" t="s">
        <v>5532</v>
      </c>
      <c r="EH4295" s="102" t="s">
        <v>6525</v>
      </c>
      <c r="EI4295" s="102" t="s">
        <v>7112</v>
      </c>
      <c r="EJ4295" s="102" t="s">
        <v>7085</v>
      </c>
      <c r="EK4295" s="102" t="s">
        <v>5745</v>
      </c>
      <c r="EL4295" s="102" t="s">
        <v>3509</v>
      </c>
      <c r="EM4295" s="102" t="s">
        <v>1344</v>
      </c>
      <c r="EN4295" s="102" t="s">
        <v>7281</v>
      </c>
      <c r="EP4295" s="22" t="e">
        <f t="shared" si="1902"/>
        <v>#VALUE!</v>
      </c>
      <c r="EQ4295" s="23" t="e">
        <f t="shared" si="1903"/>
        <v>#VALUE!</v>
      </c>
      <c r="ER4295" s="24" t="e">
        <f t="shared" si="1916"/>
        <v>#DIV/0!</v>
      </c>
      <c r="EZ4295" s="2">
        <f t="shared" si="1904"/>
        <v>1995</v>
      </c>
      <c r="FA4295" s="35" t="s">
        <v>104</v>
      </c>
      <c r="FB4295" s="102" t="s">
        <v>3840</v>
      </c>
      <c r="FC4295" s="102" t="s">
        <v>1699</v>
      </c>
      <c r="FD4295" s="102" t="s">
        <v>7282</v>
      </c>
      <c r="FE4295" s="102" t="s">
        <v>7045</v>
      </c>
      <c r="FF4295" s="102" t="s">
        <v>6485</v>
      </c>
      <c r="FG4295" s="102" t="s">
        <v>5357</v>
      </c>
      <c r="FH4295" s="102" t="s">
        <v>7283</v>
      </c>
      <c r="FI4295" s="102" t="s">
        <v>5496</v>
      </c>
      <c r="FJ4295" s="102" t="s">
        <v>7284</v>
      </c>
      <c r="FK4295" s="102" t="s">
        <v>6574</v>
      </c>
      <c r="FL4295" s="102" t="s">
        <v>565</v>
      </c>
      <c r="FM4295" s="102" t="s">
        <v>2712</v>
      </c>
      <c r="FN4295" s="102" t="s">
        <v>7285</v>
      </c>
      <c r="FP4295" s="22" t="e">
        <f t="shared" si="1914"/>
        <v>#VALUE!</v>
      </c>
      <c r="FQ4295" s="23" t="e">
        <f t="shared" si="1915"/>
        <v>#VALUE!</v>
      </c>
      <c r="FR4295" s="24" t="e">
        <f t="shared" si="1921"/>
        <v>#DIV/0!</v>
      </c>
      <c r="FZ4295" s="2">
        <f t="shared" si="1924"/>
        <v>1995</v>
      </c>
      <c r="GA4295" s="35" t="s">
        <v>123</v>
      </c>
      <c r="GB4295" s="102" t="s">
        <v>7286</v>
      </c>
      <c r="GC4295" s="102" t="s">
        <v>2538</v>
      </c>
      <c r="GD4295" s="102" t="s">
        <v>4695</v>
      </c>
      <c r="GE4295" s="102" t="s">
        <v>5718</v>
      </c>
      <c r="GF4295" s="102" t="s">
        <v>7287</v>
      </c>
      <c r="GG4295" s="102" t="s">
        <v>6767</v>
      </c>
      <c r="GH4295" s="102" t="s">
        <v>6668</v>
      </c>
      <c r="GI4295" s="102" t="s">
        <v>5657</v>
      </c>
      <c r="GJ4295" s="102" t="s">
        <v>5361</v>
      </c>
      <c r="GK4295" s="102" t="s">
        <v>7126</v>
      </c>
      <c r="GL4295" s="102" t="s">
        <v>5617</v>
      </c>
      <c r="GM4295" s="102" t="s">
        <v>2210</v>
      </c>
      <c r="GN4295" s="102" t="s">
        <v>7288</v>
      </c>
      <c r="GO4295" s="2"/>
      <c r="GP4295" s="22" t="e">
        <f t="shared" si="1922"/>
        <v>#VALUE!</v>
      </c>
      <c r="GQ4295" s="23" t="e">
        <f t="shared" si="1923"/>
        <v>#VALUE!</v>
      </c>
      <c r="GR4295" s="24" t="e">
        <f t="shared" si="1897"/>
        <v>#DIV/0!</v>
      </c>
      <c r="GS4295" s="22" t="e">
        <f>AVERAGE(Sheet1!AP4295,Sheet1!BP4295,Sheet1!CP4295,Sheet1!DP4294,Sheet1!EP4295,Sheet1!FP4295,Sheet1!GP4295)</f>
        <v>#VALUE!</v>
      </c>
      <c r="GT4295" s="23" t="e">
        <f>AVERAGE(Sheet1!AQ4295,Sheet1!BQ4295,Sheet1!CQ4295,Sheet1!DQ4294,Sheet1!EQ4295,Sheet1!FQ4295,Sheet1!GQ4295)</f>
        <v>#VALUE!</v>
      </c>
      <c r="GU4295" s="22" t="e">
        <f t="shared" si="1898"/>
        <v>#VALUE!</v>
      </c>
      <c r="GV4295" s="23" t="e">
        <f t="shared" si="1899"/>
        <v>#VALUE!</v>
      </c>
      <c r="GW4295" s="24" t="e">
        <f>AVERAGE(Sheet1!$AO4295,Sheet1!$BO4295,Sheet1!$CO4295,Sheet1!$DO4294,Sheet1!$EO4295,Sheet1!$FO4295,Sheet1!$GO4295)</f>
        <v>#DIV/0!</v>
      </c>
      <c r="GX4295" s="24" t="e">
        <f t="shared" si="1900"/>
        <v>#DIV/0!</v>
      </c>
    </row>
    <row r="4296" spans="27:206">
      <c r="AA4296" s="62">
        <v>1996</v>
      </c>
      <c r="AB4296" s="15">
        <v>11.6</v>
      </c>
      <c r="AC4296" s="15">
        <v>11.5</v>
      </c>
      <c r="AD4296" s="15">
        <v>11</v>
      </c>
      <c r="AE4296" s="15">
        <v>8.6999999999999993</v>
      </c>
      <c r="AF4296" s="15">
        <v>9</v>
      </c>
      <c r="AG4296" s="15">
        <v>6.7</v>
      </c>
      <c r="AH4296" s="15">
        <v>7</v>
      </c>
      <c r="AI4296" s="15">
        <v>6.8</v>
      </c>
      <c r="AJ4296" s="15">
        <v>6.2</v>
      </c>
      <c r="AK4296" s="15">
        <v>8.6</v>
      </c>
      <c r="AL4296" s="15">
        <v>8.1</v>
      </c>
      <c r="AM4296" s="15">
        <v>9.1999999999999993</v>
      </c>
      <c r="AN4296" s="21">
        <f t="shared" si="1906"/>
        <v>8.6999999999999993</v>
      </c>
      <c r="AP4296" s="22">
        <f t="shared" si="1917"/>
        <v>11.366666666666667</v>
      </c>
      <c r="AQ4296" s="23">
        <f t="shared" si="1918"/>
        <v>6.833333333333333</v>
      </c>
      <c r="AR4296" s="24">
        <f t="shared" si="1895"/>
        <v>8.8878787878787886</v>
      </c>
      <c r="AZ4296" s="2">
        <f t="shared" si="1896"/>
        <v>1996</v>
      </c>
      <c r="BA4296" s="20" t="s">
        <v>129</v>
      </c>
      <c r="BB4296" s="15">
        <v>10.3</v>
      </c>
      <c r="BC4296" s="15">
        <v>9.4</v>
      </c>
      <c r="BD4296" s="15">
        <v>8.6999999999999993</v>
      </c>
      <c r="BE4296" s="15">
        <v>7</v>
      </c>
      <c r="BF4296" s="15">
        <v>7.8</v>
      </c>
      <c r="BG4296" s="15">
        <v>5.6</v>
      </c>
      <c r="BH4296" s="15">
        <v>4</v>
      </c>
      <c r="BI4296" s="15">
        <v>5.5</v>
      </c>
      <c r="BJ4296" s="15">
        <v>5.4</v>
      </c>
      <c r="BK4296" s="15">
        <v>8.1</v>
      </c>
      <c r="BL4296" s="15">
        <v>7</v>
      </c>
      <c r="BM4296" s="15">
        <v>7.6</v>
      </c>
      <c r="BN4296" s="21">
        <f t="shared" ref="BN4296:BN4327" si="1925">SUM(BB4296:BM4296)/12</f>
        <v>7.1999999999999993</v>
      </c>
      <c r="BP4296" s="22">
        <f t="shared" ref="BP4296:BP4318" si="1926">SUM(BB4296+BC4296+BD4296)/3</f>
        <v>9.4666666666666668</v>
      </c>
      <c r="BQ4296" s="23">
        <f t="shared" ref="BQ4296:BQ4318" si="1927">SUM(BG4296+BH4296+BI4296)/3</f>
        <v>5.0333333333333332</v>
      </c>
      <c r="BR4296" s="24">
        <f t="shared" si="1901"/>
        <v>7.7356060606060622</v>
      </c>
      <c r="BZ4296" s="2">
        <f t="shared" si="1912"/>
        <v>1996</v>
      </c>
      <c r="CA4296" s="20" t="s">
        <v>129</v>
      </c>
      <c r="CB4296" s="15">
        <v>11.9</v>
      </c>
      <c r="CC4296" s="15">
        <v>11.7</v>
      </c>
      <c r="CD4296" s="15">
        <v>11.9</v>
      </c>
      <c r="CE4296" s="15">
        <v>9.9</v>
      </c>
      <c r="CF4296" s="15">
        <v>9.1</v>
      </c>
      <c r="CG4296" s="15">
        <v>8.4</v>
      </c>
      <c r="CH4296" s="15">
        <v>7</v>
      </c>
      <c r="CI4296" s="15">
        <v>7.7</v>
      </c>
      <c r="CJ4296" s="15">
        <v>7.9</v>
      </c>
      <c r="CK4296" s="15">
        <v>9.6</v>
      </c>
      <c r="CL4296" s="15">
        <v>9</v>
      </c>
      <c r="CM4296" s="15">
        <v>8.8000000000000007</v>
      </c>
      <c r="CN4296" s="21">
        <f t="shared" si="1907"/>
        <v>9.4083333333333332</v>
      </c>
      <c r="CP4296" s="22">
        <f t="shared" si="1908"/>
        <v>11.833333333333334</v>
      </c>
      <c r="CQ4296" s="23">
        <f t="shared" si="1909"/>
        <v>7.7</v>
      </c>
      <c r="CR4296" s="24">
        <f t="shared" si="1919"/>
        <v>10.375</v>
      </c>
      <c r="CZ4296" s="2">
        <f t="shared" si="1913"/>
        <v>1996</v>
      </c>
      <c r="DA4296" s="35" t="s">
        <v>126</v>
      </c>
      <c r="DB4296" s="102" t="s">
        <v>3057</v>
      </c>
      <c r="DC4296" s="102" t="s">
        <v>7289</v>
      </c>
      <c r="DD4296" s="102" t="s">
        <v>2701</v>
      </c>
      <c r="DE4296" s="102" t="s">
        <v>682</v>
      </c>
      <c r="DF4296" s="102" t="s">
        <v>5090</v>
      </c>
      <c r="DG4296" s="102" t="s">
        <v>7290</v>
      </c>
      <c r="DH4296" s="102" t="s">
        <v>6084</v>
      </c>
      <c r="DI4296" s="102" t="s">
        <v>5947</v>
      </c>
      <c r="DJ4296" s="102" t="s">
        <v>5724</v>
      </c>
      <c r="DK4296" s="102" t="s">
        <v>6687</v>
      </c>
      <c r="DL4296" s="102" t="s">
        <v>5338</v>
      </c>
      <c r="DM4296" s="102" t="s">
        <v>6212</v>
      </c>
      <c r="DN4296" s="102" t="s">
        <v>7291</v>
      </c>
      <c r="DP4296" s="22" t="e">
        <f t="shared" si="1910"/>
        <v>#VALUE!</v>
      </c>
      <c r="DQ4296" s="23" t="e">
        <f t="shared" si="1911"/>
        <v>#VALUE!</v>
      </c>
      <c r="DR4296" s="24" t="e">
        <f t="shared" si="1920"/>
        <v>#DIV/0!</v>
      </c>
      <c r="DZ4296" s="2">
        <f t="shared" si="1905"/>
        <v>1996</v>
      </c>
      <c r="EA4296" s="35" t="s">
        <v>124</v>
      </c>
      <c r="EB4296" s="102" t="s">
        <v>6103</v>
      </c>
      <c r="EC4296" s="102" t="s">
        <v>5716</v>
      </c>
      <c r="ED4296" s="102" t="s">
        <v>5997</v>
      </c>
      <c r="EE4296" s="102" t="s">
        <v>6954</v>
      </c>
      <c r="EF4296" s="102" t="s">
        <v>2685</v>
      </c>
      <c r="EG4296" s="102" t="s">
        <v>7292</v>
      </c>
      <c r="EH4296" s="102" t="s">
        <v>7185</v>
      </c>
      <c r="EI4296" s="102" t="s">
        <v>6829</v>
      </c>
      <c r="EJ4296" s="102" t="s">
        <v>7163</v>
      </c>
      <c r="EK4296" s="102" t="s">
        <v>5894</v>
      </c>
      <c r="EL4296" s="102" t="s">
        <v>4396</v>
      </c>
      <c r="EM4296" s="102" t="s">
        <v>6056</v>
      </c>
      <c r="EN4296" s="102" t="s">
        <v>7293</v>
      </c>
      <c r="EP4296" s="22" t="e">
        <f t="shared" si="1902"/>
        <v>#VALUE!</v>
      </c>
      <c r="EQ4296" s="23" t="e">
        <f t="shared" si="1903"/>
        <v>#VALUE!</v>
      </c>
      <c r="ER4296" s="24" t="e">
        <f t="shared" si="1916"/>
        <v>#DIV/0!</v>
      </c>
      <c r="EZ4296" s="2">
        <f t="shared" si="1904"/>
        <v>1996</v>
      </c>
      <c r="FA4296" s="35" t="s">
        <v>105</v>
      </c>
      <c r="FB4296" s="102" t="s">
        <v>2744</v>
      </c>
      <c r="FC4296" s="102" t="s">
        <v>200</v>
      </c>
      <c r="FD4296" s="102" t="s">
        <v>1164</v>
      </c>
      <c r="FE4296" s="102" t="s">
        <v>3114</v>
      </c>
      <c r="FF4296" s="102" t="s">
        <v>5426</v>
      </c>
      <c r="FG4296" s="102" t="s">
        <v>7294</v>
      </c>
      <c r="FH4296" s="102" t="s">
        <v>7295</v>
      </c>
      <c r="FI4296" s="102" t="s">
        <v>6434</v>
      </c>
      <c r="FJ4296" s="102" t="s">
        <v>5474</v>
      </c>
      <c r="FK4296" s="102" t="s">
        <v>5115</v>
      </c>
      <c r="FL4296" s="102" t="s">
        <v>6475</v>
      </c>
      <c r="FM4296" s="102" t="s">
        <v>3761</v>
      </c>
      <c r="FN4296" s="102" t="s">
        <v>7296</v>
      </c>
      <c r="FP4296" s="22" t="e">
        <f t="shared" si="1914"/>
        <v>#VALUE!</v>
      </c>
      <c r="FQ4296" s="23" t="e">
        <f t="shared" si="1915"/>
        <v>#VALUE!</v>
      </c>
      <c r="FR4296" s="24" t="e">
        <f t="shared" si="1921"/>
        <v>#DIV/0!</v>
      </c>
      <c r="FZ4296" s="2">
        <f t="shared" si="1924"/>
        <v>1996</v>
      </c>
      <c r="GA4296" s="35" t="s">
        <v>124</v>
      </c>
      <c r="GB4296" s="102" t="s">
        <v>1948</v>
      </c>
      <c r="GC4296" s="102" t="s">
        <v>3993</v>
      </c>
      <c r="GD4296" s="102" t="s">
        <v>7297</v>
      </c>
      <c r="GE4296" s="102" t="s">
        <v>6844</v>
      </c>
      <c r="GF4296" s="102" t="s">
        <v>6965</v>
      </c>
      <c r="GG4296" s="102" t="s">
        <v>7217</v>
      </c>
      <c r="GH4296" s="102" t="s">
        <v>6932</v>
      </c>
      <c r="GI4296" s="102" t="s">
        <v>6282</v>
      </c>
      <c r="GJ4296" s="102" t="s">
        <v>5908</v>
      </c>
      <c r="GK4296" s="102" t="s">
        <v>5802</v>
      </c>
      <c r="GL4296" s="102" t="s">
        <v>3774</v>
      </c>
      <c r="GM4296" s="102" t="s">
        <v>646</v>
      </c>
      <c r="GN4296" s="102" t="s">
        <v>7298</v>
      </c>
      <c r="GO4296" s="2"/>
      <c r="GP4296" s="22" t="e">
        <f t="shared" si="1922"/>
        <v>#VALUE!</v>
      </c>
      <c r="GQ4296" s="23" t="e">
        <f t="shared" si="1923"/>
        <v>#VALUE!</v>
      </c>
      <c r="GR4296" s="24" t="e">
        <f t="shared" si="1897"/>
        <v>#DIV/0!</v>
      </c>
      <c r="GS4296" s="22" t="e">
        <f>AVERAGE(Sheet1!AP4296,Sheet1!BP4296,Sheet1!CP4296,Sheet1!DP4295,Sheet1!EP4296,Sheet1!FP4296,Sheet1!GP4296)</f>
        <v>#VALUE!</v>
      </c>
      <c r="GT4296" s="23" t="e">
        <f>AVERAGE(Sheet1!AQ4296,Sheet1!BQ4296,Sheet1!CQ4296,Sheet1!DQ4295,Sheet1!EQ4296,Sheet1!FQ4296,Sheet1!GQ4296)</f>
        <v>#VALUE!</v>
      </c>
      <c r="GU4296" s="22" t="e">
        <f t="shared" si="1898"/>
        <v>#VALUE!</v>
      </c>
      <c r="GV4296" s="23" t="e">
        <f t="shared" si="1899"/>
        <v>#VALUE!</v>
      </c>
      <c r="GW4296" s="24" t="e">
        <f>AVERAGE(Sheet1!$AO4296,Sheet1!$BO4296,Sheet1!$CO4296,Sheet1!$DO4295,Sheet1!$EO4296,Sheet1!$FO4296,Sheet1!$GO4296)</f>
        <v>#DIV/0!</v>
      </c>
      <c r="GX4296" s="24" t="e">
        <f t="shared" si="1900"/>
        <v>#DIV/0!</v>
      </c>
    </row>
    <row r="4297" spans="27:206">
      <c r="AA4297" s="62">
        <v>1997</v>
      </c>
      <c r="AB4297" s="15">
        <v>12.1</v>
      </c>
      <c r="AC4297" s="15">
        <v>12.7</v>
      </c>
      <c r="AD4297" s="15">
        <v>10.8</v>
      </c>
      <c r="AE4297" s="15">
        <v>9.1999999999999993</v>
      </c>
      <c r="AF4297" s="15">
        <v>8.3000000000000007</v>
      </c>
      <c r="AG4297" s="15">
        <v>6.9</v>
      </c>
      <c r="AH4297" s="15">
        <v>6.6</v>
      </c>
      <c r="AI4297" s="15">
        <v>6.4</v>
      </c>
      <c r="AJ4297" s="15">
        <v>7.6</v>
      </c>
      <c r="AK4297" s="15">
        <v>8.1</v>
      </c>
      <c r="AL4297" s="15">
        <v>9.4</v>
      </c>
      <c r="AM4297" s="15">
        <v>9.9</v>
      </c>
      <c r="AN4297" s="21">
        <f t="shared" si="1906"/>
        <v>9</v>
      </c>
      <c r="AP4297" s="22">
        <f t="shared" si="1917"/>
        <v>11.866666666666665</v>
      </c>
      <c r="AQ4297" s="23">
        <f t="shared" si="1918"/>
        <v>6.6333333333333329</v>
      </c>
      <c r="AR4297" s="24">
        <f t="shared" ref="AR4297:AR4328" si="1928">AVERAGE(AN4287:AN4297)</f>
        <v>8.8931818181818176</v>
      </c>
      <c r="AZ4297" s="2">
        <f t="shared" ref="AZ4297:AZ4322" si="1929">AZ4296+1</f>
        <v>1997</v>
      </c>
      <c r="BA4297" s="20" t="s">
        <v>130</v>
      </c>
      <c r="BB4297" s="15">
        <v>10.7</v>
      </c>
      <c r="BC4297" s="15">
        <v>12.4</v>
      </c>
      <c r="BD4297" s="15">
        <v>9.1999999999999993</v>
      </c>
      <c r="BE4297" s="15">
        <v>8.1</v>
      </c>
      <c r="BF4297" s="15">
        <v>6.6</v>
      </c>
      <c r="BG4297" s="15">
        <v>4.9000000000000004</v>
      </c>
      <c r="BH4297" s="15">
        <v>5.2</v>
      </c>
      <c r="BI4297" s="15">
        <v>6</v>
      </c>
      <c r="BJ4297" s="15">
        <v>5.8</v>
      </c>
      <c r="BK4297" s="15">
        <v>7.3</v>
      </c>
      <c r="BL4297" s="15">
        <v>8.1999999999999993</v>
      </c>
      <c r="BM4297" s="15">
        <v>9.1</v>
      </c>
      <c r="BN4297" s="21">
        <f t="shared" si="1925"/>
        <v>7.791666666666667</v>
      </c>
      <c r="BP4297" s="22">
        <f t="shared" si="1926"/>
        <v>10.766666666666666</v>
      </c>
      <c r="BQ4297" s="23">
        <f t="shared" si="1927"/>
        <v>5.3666666666666671</v>
      </c>
      <c r="BR4297" s="24">
        <f t="shared" si="1901"/>
        <v>7.750757575757576</v>
      </c>
      <c r="BZ4297" s="2">
        <f t="shared" si="1912"/>
        <v>1997</v>
      </c>
      <c r="CA4297" s="20" t="s">
        <v>130</v>
      </c>
      <c r="CB4297" s="15">
        <v>12.8</v>
      </c>
      <c r="CC4297" s="15">
        <v>14</v>
      </c>
      <c r="CD4297" s="15">
        <v>11.4</v>
      </c>
      <c r="CE4297" s="15">
        <v>9.6</v>
      </c>
      <c r="CF4297" s="15">
        <v>9.1</v>
      </c>
      <c r="CG4297" s="15">
        <v>7.8</v>
      </c>
      <c r="CH4297" s="15">
        <v>6.4</v>
      </c>
      <c r="CI4297" s="15">
        <v>7.3</v>
      </c>
      <c r="CJ4297" s="15">
        <v>7.8</v>
      </c>
      <c r="CK4297" s="15">
        <v>8.6</v>
      </c>
      <c r="CL4297" s="15">
        <v>9.6</v>
      </c>
      <c r="CM4297" s="15">
        <v>10.6</v>
      </c>
      <c r="CN4297" s="21">
        <f t="shared" si="1907"/>
        <v>9.5833333333333321</v>
      </c>
      <c r="CP4297" s="22">
        <f t="shared" si="1908"/>
        <v>12.733333333333334</v>
      </c>
      <c r="CQ4297" s="23">
        <f t="shared" si="1909"/>
        <v>7.166666666666667</v>
      </c>
      <c r="CR4297" s="24">
        <f t="shared" si="1919"/>
        <v>10.278787878787879</v>
      </c>
      <c r="CZ4297" s="2">
        <f t="shared" si="1913"/>
        <v>1997</v>
      </c>
      <c r="DA4297" s="35" t="s">
        <v>127</v>
      </c>
      <c r="DB4297" s="102" t="s">
        <v>3654</v>
      </c>
      <c r="DC4297" s="102" t="s">
        <v>7040</v>
      </c>
      <c r="DD4297" s="102" t="s">
        <v>5740</v>
      </c>
      <c r="DE4297" s="102" t="s">
        <v>7299</v>
      </c>
      <c r="DF4297" s="102" t="s">
        <v>6417</v>
      </c>
      <c r="DG4297" s="102" t="s">
        <v>7300</v>
      </c>
      <c r="DH4297" s="102" t="s">
        <v>5391</v>
      </c>
      <c r="DI4297" s="102" t="s">
        <v>7301</v>
      </c>
      <c r="DJ4297" s="102" t="s">
        <v>5339</v>
      </c>
      <c r="DK4297" s="102" t="s">
        <v>6063</v>
      </c>
      <c r="DL4297" s="102" t="s">
        <v>6770</v>
      </c>
      <c r="DM4297" s="102" t="s">
        <v>2581</v>
      </c>
      <c r="DN4297" s="102" t="s">
        <v>7302</v>
      </c>
      <c r="DP4297" s="22" t="e">
        <f t="shared" si="1910"/>
        <v>#VALUE!</v>
      </c>
      <c r="DQ4297" s="23" t="e">
        <f t="shared" si="1911"/>
        <v>#VALUE!</v>
      </c>
      <c r="DR4297" s="24" t="e">
        <f t="shared" si="1920"/>
        <v>#DIV/0!</v>
      </c>
      <c r="DZ4297" s="2">
        <f t="shared" si="1905"/>
        <v>1997</v>
      </c>
      <c r="EA4297" s="35" t="s">
        <v>125</v>
      </c>
      <c r="EB4297" s="102" t="s">
        <v>4812</v>
      </c>
      <c r="EC4297" s="102" t="s">
        <v>5898</v>
      </c>
      <c r="ED4297" s="102" t="s">
        <v>7303</v>
      </c>
      <c r="EE4297" s="102" t="s">
        <v>7304</v>
      </c>
      <c r="EF4297" s="102" t="s">
        <v>7276</v>
      </c>
      <c r="EG4297" s="102" t="s">
        <v>5606</v>
      </c>
      <c r="EH4297" s="102" t="s">
        <v>5908</v>
      </c>
      <c r="EI4297" s="102" t="s">
        <v>4960</v>
      </c>
      <c r="EJ4297" s="102" t="s">
        <v>7305</v>
      </c>
      <c r="EK4297" s="102" t="s">
        <v>7009</v>
      </c>
      <c r="EL4297" s="102" t="s">
        <v>7306</v>
      </c>
      <c r="EM4297" s="102" t="s">
        <v>6737</v>
      </c>
      <c r="EN4297" s="102" t="s">
        <v>7307</v>
      </c>
      <c r="EP4297" s="22" t="e">
        <f t="shared" si="1902"/>
        <v>#VALUE!</v>
      </c>
      <c r="EQ4297" s="23" t="e">
        <f t="shared" si="1903"/>
        <v>#VALUE!</v>
      </c>
      <c r="ER4297" s="24" t="e">
        <f t="shared" si="1916"/>
        <v>#DIV/0!</v>
      </c>
      <c r="EZ4297" s="2">
        <f t="shared" si="1904"/>
        <v>1997</v>
      </c>
      <c r="FA4297" s="35" t="s">
        <v>106</v>
      </c>
      <c r="FB4297" s="102" t="s">
        <v>7308</v>
      </c>
      <c r="FC4297" s="102" t="s">
        <v>5605</v>
      </c>
      <c r="FD4297" s="102" t="s">
        <v>1003</v>
      </c>
      <c r="FE4297" s="102" t="s">
        <v>351</v>
      </c>
      <c r="FF4297" s="102" t="s">
        <v>7309</v>
      </c>
      <c r="FG4297" s="102" t="s">
        <v>7301</v>
      </c>
      <c r="FH4297" s="102" t="s">
        <v>7310</v>
      </c>
      <c r="FI4297" s="102" t="s">
        <v>7032</v>
      </c>
      <c r="FJ4297" s="102" t="s">
        <v>6029</v>
      </c>
      <c r="FK4297" s="102" t="s">
        <v>680</v>
      </c>
      <c r="FL4297" s="102" t="s">
        <v>540</v>
      </c>
      <c r="FM4297" s="102" t="s">
        <v>1051</v>
      </c>
      <c r="FN4297" s="102" t="s">
        <v>7311</v>
      </c>
      <c r="FP4297" s="22" t="e">
        <f t="shared" si="1914"/>
        <v>#VALUE!</v>
      </c>
      <c r="FQ4297" s="23" t="e">
        <f t="shared" si="1915"/>
        <v>#VALUE!</v>
      </c>
      <c r="FR4297" s="24" t="e">
        <f t="shared" si="1921"/>
        <v>#DIV/0!</v>
      </c>
      <c r="FZ4297" s="2">
        <f t="shared" si="1924"/>
        <v>1997</v>
      </c>
      <c r="GA4297" s="35" t="s">
        <v>125</v>
      </c>
      <c r="GB4297" s="102" t="s">
        <v>7312</v>
      </c>
      <c r="GC4297" s="102" t="s">
        <v>4237</v>
      </c>
      <c r="GD4297" s="102" t="s">
        <v>518</v>
      </c>
      <c r="GE4297" s="102" t="s">
        <v>2250</v>
      </c>
      <c r="GF4297" s="102" t="s">
        <v>5707</v>
      </c>
      <c r="GG4297" s="102" t="s">
        <v>7313</v>
      </c>
      <c r="GH4297" s="102" t="s">
        <v>7314</v>
      </c>
      <c r="GI4297" s="102" t="s">
        <v>7315</v>
      </c>
      <c r="GJ4297" s="102" t="s">
        <v>6486</v>
      </c>
      <c r="GK4297" s="102" t="s">
        <v>7292</v>
      </c>
      <c r="GL4297" s="102" t="s">
        <v>7316</v>
      </c>
      <c r="GM4297" s="102" t="s">
        <v>491</v>
      </c>
      <c r="GN4297" s="102" t="s">
        <v>7317</v>
      </c>
      <c r="GO4297" s="2"/>
      <c r="GP4297" s="22" t="e">
        <f t="shared" si="1922"/>
        <v>#VALUE!</v>
      </c>
      <c r="GQ4297" s="23" t="e">
        <f t="shared" si="1923"/>
        <v>#VALUE!</v>
      </c>
      <c r="GR4297" s="24" t="e">
        <f t="shared" si="1897"/>
        <v>#DIV/0!</v>
      </c>
      <c r="GS4297" s="22" t="e">
        <f>AVERAGE(Sheet1!AP4297,Sheet1!BP4297,Sheet1!CP4297,Sheet1!DP4296,Sheet1!EP4297,Sheet1!FP4297,Sheet1!GP4297)</f>
        <v>#VALUE!</v>
      </c>
      <c r="GT4297" s="23" t="e">
        <f>AVERAGE(Sheet1!AQ4297,Sheet1!BQ4297,Sheet1!CQ4297,Sheet1!DQ4296,Sheet1!EQ4297,Sheet1!FQ4297,Sheet1!GQ4297)</f>
        <v>#VALUE!</v>
      </c>
      <c r="GU4297" s="22" t="e">
        <f t="shared" si="1898"/>
        <v>#VALUE!</v>
      </c>
      <c r="GV4297" s="23" t="e">
        <f t="shared" si="1899"/>
        <v>#VALUE!</v>
      </c>
      <c r="GW4297" s="24" t="e">
        <f>AVERAGE(Sheet1!$AO4297,Sheet1!$BO4297,Sheet1!$CO4297,Sheet1!$DO4296,Sheet1!$EO4297,Sheet1!$FO4297,Sheet1!$GO4297)</f>
        <v>#DIV/0!</v>
      </c>
      <c r="GX4297" s="24" t="e">
        <f t="shared" si="1900"/>
        <v>#DIV/0!</v>
      </c>
    </row>
    <row r="4298" spans="27:206">
      <c r="AA4298" s="62">
        <v>1998</v>
      </c>
      <c r="AB4298" s="15">
        <v>11.7</v>
      </c>
      <c r="AC4298" s="15">
        <v>12</v>
      </c>
      <c r="AD4298" s="15">
        <v>10.9</v>
      </c>
      <c r="AE4298" s="15">
        <v>9.1999999999999993</v>
      </c>
      <c r="AF4298" s="15">
        <v>8.1999999999999993</v>
      </c>
      <c r="AG4298" s="15">
        <v>6.6</v>
      </c>
      <c r="AH4298" s="15">
        <v>6.5</v>
      </c>
      <c r="AI4298" s="15">
        <v>5.8</v>
      </c>
      <c r="AJ4298" s="15">
        <v>7.6</v>
      </c>
      <c r="AK4298" s="15">
        <v>7.7</v>
      </c>
      <c r="AL4298" s="15">
        <v>9.1999999999999993</v>
      </c>
      <c r="AM4298" s="15">
        <v>10.6</v>
      </c>
      <c r="AN4298" s="21">
        <f t="shared" si="1906"/>
        <v>8.8333333333333321</v>
      </c>
      <c r="AP4298" s="22">
        <f t="shared" si="1917"/>
        <v>11.533333333333333</v>
      </c>
      <c r="AQ4298" s="23">
        <f t="shared" si="1918"/>
        <v>6.3</v>
      </c>
      <c r="AR4298" s="24">
        <f t="shared" si="1928"/>
        <v>8.8969696969696965</v>
      </c>
      <c r="AZ4298" s="2">
        <f t="shared" si="1929"/>
        <v>1998</v>
      </c>
      <c r="BA4298" s="20" t="s">
        <v>131</v>
      </c>
      <c r="BB4298" s="15">
        <v>10.3</v>
      </c>
      <c r="BC4298" s="15">
        <v>10.9</v>
      </c>
      <c r="BD4298" s="15">
        <v>9.8000000000000007</v>
      </c>
      <c r="BE4298" s="15">
        <v>9.3000000000000007</v>
      </c>
      <c r="BF4298" s="15">
        <v>7.2</v>
      </c>
      <c r="BG4298" s="15">
        <v>4.9000000000000004</v>
      </c>
      <c r="BH4298" s="15">
        <v>5.5</v>
      </c>
      <c r="BI4298" s="15">
        <v>3.4</v>
      </c>
      <c r="BJ4298" s="15">
        <v>7.8</v>
      </c>
      <c r="BK4298" s="15">
        <v>6.4</v>
      </c>
      <c r="BL4298" s="15">
        <v>8.5</v>
      </c>
      <c r="BM4298" s="15">
        <v>10.4</v>
      </c>
      <c r="BN4298" s="21">
        <f t="shared" si="1925"/>
        <v>7.866666666666668</v>
      </c>
      <c r="BP4298" s="22">
        <f t="shared" si="1926"/>
        <v>10.333333333333334</v>
      </c>
      <c r="BQ4298" s="23">
        <f t="shared" si="1927"/>
        <v>4.6000000000000005</v>
      </c>
      <c r="BR4298" s="24">
        <f t="shared" si="1901"/>
        <v>7.7651515151515165</v>
      </c>
      <c r="BZ4298" s="2">
        <f t="shared" si="1912"/>
        <v>1998</v>
      </c>
      <c r="CA4298" s="20" t="s">
        <v>131</v>
      </c>
      <c r="CB4298" s="15">
        <v>12.4</v>
      </c>
      <c r="CC4298" s="15">
        <v>11.9</v>
      </c>
      <c r="CD4298" s="15">
        <v>11.7</v>
      </c>
      <c r="CE4298" s="15">
        <v>10.6</v>
      </c>
      <c r="CF4298" s="15">
        <v>8.4</v>
      </c>
      <c r="CG4298" s="15">
        <v>7.6</v>
      </c>
      <c r="CH4298" s="15">
        <v>7</v>
      </c>
      <c r="CI4298" s="15">
        <v>7.1</v>
      </c>
      <c r="CJ4298" s="15">
        <v>8.3000000000000007</v>
      </c>
      <c r="CK4298" s="15">
        <v>7.8</v>
      </c>
      <c r="CL4298" s="15">
        <v>9.1999999999999993</v>
      </c>
      <c r="CM4298" s="15">
        <v>11.3</v>
      </c>
      <c r="CN4298" s="21">
        <f t="shared" si="1907"/>
        <v>9.4416666666666647</v>
      </c>
      <c r="CP4298" s="22">
        <f t="shared" si="1908"/>
        <v>12</v>
      </c>
      <c r="CQ4298" s="23">
        <f t="shared" si="1909"/>
        <v>7.2333333333333334</v>
      </c>
      <c r="CR4298" s="24">
        <f t="shared" si="1919"/>
        <v>10.207575757575757</v>
      </c>
      <c r="CZ4298" s="2">
        <f t="shared" si="1913"/>
        <v>1998</v>
      </c>
      <c r="DA4298" s="35" t="s">
        <v>128</v>
      </c>
      <c r="DB4298" s="102" t="s">
        <v>3291</v>
      </c>
      <c r="DC4298" s="102" t="s">
        <v>2731</v>
      </c>
      <c r="DD4298" s="102" t="s">
        <v>7318</v>
      </c>
      <c r="DE4298" s="102" t="s">
        <v>7319</v>
      </c>
      <c r="DF4298" s="102" t="s">
        <v>6781</v>
      </c>
      <c r="DG4298" s="102" t="s">
        <v>6476</v>
      </c>
      <c r="DH4298" s="102" t="s">
        <v>5576</v>
      </c>
      <c r="DI4298" s="102" t="s">
        <v>4968</v>
      </c>
      <c r="DJ4298" s="102" t="s">
        <v>5571</v>
      </c>
      <c r="DK4298" s="102" t="s">
        <v>7320</v>
      </c>
      <c r="DL4298" s="102" t="s">
        <v>6554</v>
      </c>
      <c r="DM4298" s="102" t="s">
        <v>7321</v>
      </c>
      <c r="DN4298" s="102" t="s">
        <v>7322</v>
      </c>
      <c r="DP4298" s="22" t="e">
        <f t="shared" si="1910"/>
        <v>#VALUE!</v>
      </c>
      <c r="DQ4298" s="23" t="e">
        <f t="shared" si="1911"/>
        <v>#VALUE!</v>
      </c>
      <c r="DR4298" s="24" t="e">
        <f t="shared" si="1920"/>
        <v>#DIV/0!</v>
      </c>
      <c r="DZ4298" s="2">
        <f t="shared" si="1905"/>
        <v>1998</v>
      </c>
      <c r="EA4298" s="35" t="s">
        <v>126</v>
      </c>
      <c r="EB4298" s="102" t="s">
        <v>7266</v>
      </c>
      <c r="EC4298" s="102" t="s">
        <v>2911</v>
      </c>
      <c r="ED4298" s="102" t="s">
        <v>5900</v>
      </c>
      <c r="EE4298" s="102" t="s">
        <v>2261</v>
      </c>
      <c r="EF4298" s="102" t="s">
        <v>7142</v>
      </c>
      <c r="EG4298" s="102" t="s">
        <v>5130</v>
      </c>
      <c r="EH4298" s="102" t="s">
        <v>6480</v>
      </c>
      <c r="EI4298" s="102" t="s">
        <v>5540</v>
      </c>
      <c r="EJ4298" s="102" t="s">
        <v>7238</v>
      </c>
      <c r="EK4298" s="102" t="s">
        <v>4769</v>
      </c>
      <c r="EL4298" s="102" t="s">
        <v>7323</v>
      </c>
      <c r="EM4298" s="102" t="s">
        <v>2695</v>
      </c>
      <c r="EN4298" s="102" t="s">
        <v>7324</v>
      </c>
      <c r="EP4298" s="22" t="e">
        <f t="shared" si="1902"/>
        <v>#VALUE!</v>
      </c>
      <c r="EQ4298" s="23" t="e">
        <f t="shared" si="1903"/>
        <v>#VALUE!</v>
      </c>
      <c r="ER4298" s="24" t="e">
        <f t="shared" si="1916"/>
        <v>#DIV/0!</v>
      </c>
      <c r="EZ4298" s="2">
        <f t="shared" si="1904"/>
        <v>1998</v>
      </c>
      <c r="FA4298" s="35" t="s">
        <v>107</v>
      </c>
      <c r="FB4298" s="102" t="s">
        <v>7325</v>
      </c>
      <c r="FC4298" s="102" t="s">
        <v>2068</v>
      </c>
      <c r="FD4298" s="102" t="s">
        <v>7326</v>
      </c>
      <c r="FE4298" s="102" t="s">
        <v>5020</v>
      </c>
      <c r="FF4298" s="102" t="s">
        <v>7327</v>
      </c>
      <c r="FG4298" s="102" t="s">
        <v>6586</v>
      </c>
      <c r="FH4298" s="102" t="s">
        <v>6388</v>
      </c>
      <c r="FI4298" s="102" t="s">
        <v>5968</v>
      </c>
      <c r="FJ4298" s="102" t="s">
        <v>6945</v>
      </c>
      <c r="FK4298" s="102" t="s">
        <v>6656</v>
      </c>
      <c r="FL4298" s="102" t="s">
        <v>5423</v>
      </c>
      <c r="FM4298" s="102" t="s">
        <v>1932</v>
      </c>
      <c r="FN4298" s="102" t="s">
        <v>7328</v>
      </c>
      <c r="FP4298" s="22" t="e">
        <f t="shared" si="1914"/>
        <v>#VALUE!</v>
      </c>
      <c r="FQ4298" s="23" t="e">
        <f t="shared" si="1915"/>
        <v>#VALUE!</v>
      </c>
      <c r="FR4298" s="24" t="e">
        <f t="shared" si="1921"/>
        <v>#DIV/0!</v>
      </c>
      <c r="FZ4298" s="2">
        <f t="shared" si="1924"/>
        <v>1998</v>
      </c>
      <c r="GA4298" s="35" t="s">
        <v>126</v>
      </c>
      <c r="GB4298" s="102" t="s">
        <v>7329</v>
      </c>
      <c r="GC4298" s="102" t="s">
        <v>1733</v>
      </c>
      <c r="GD4298" s="102" t="s">
        <v>1343</v>
      </c>
      <c r="GE4298" s="102" t="s">
        <v>1931</v>
      </c>
      <c r="GF4298" s="102" t="s">
        <v>6118</v>
      </c>
      <c r="GG4298" s="102" t="s">
        <v>6699</v>
      </c>
      <c r="GH4298" s="102" t="s">
        <v>7121</v>
      </c>
      <c r="GI4298" s="102" t="s">
        <v>7089</v>
      </c>
      <c r="GJ4298" s="102" t="s">
        <v>5944</v>
      </c>
      <c r="GK4298" s="102" t="s">
        <v>7142</v>
      </c>
      <c r="GL4298" s="102" t="s">
        <v>7330</v>
      </c>
      <c r="GM4298" s="102" t="s">
        <v>1617</v>
      </c>
      <c r="GN4298" s="102" t="s">
        <v>7331</v>
      </c>
      <c r="GO4298" s="2"/>
      <c r="GP4298" s="22" t="e">
        <f t="shared" si="1922"/>
        <v>#VALUE!</v>
      </c>
      <c r="GQ4298" s="23" t="e">
        <f t="shared" si="1923"/>
        <v>#VALUE!</v>
      </c>
      <c r="GR4298" s="24" t="e">
        <f t="shared" si="1897"/>
        <v>#DIV/0!</v>
      </c>
      <c r="GS4298" s="22" t="e">
        <f>AVERAGE(Sheet1!AP4298,Sheet1!BP4298,Sheet1!CP4298,Sheet1!DP4297,Sheet1!EP4298,Sheet1!FP4298,Sheet1!GP4298)</f>
        <v>#VALUE!</v>
      </c>
      <c r="GT4298" s="23" t="e">
        <f>AVERAGE(Sheet1!AQ4298,Sheet1!BQ4298,Sheet1!CQ4298,Sheet1!DQ4297,Sheet1!EQ4298,Sheet1!FQ4298,Sheet1!GQ4298)</f>
        <v>#VALUE!</v>
      </c>
      <c r="GU4298" s="22" t="e">
        <f t="shared" si="1898"/>
        <v>#VALUE!</v>
      </c>
      <c r="GV4298" s="23" t="e">
        <f t="shared" si="1899"/>
        <v>#VALUE!</v>
      </c>
      <c r="GW4298" s="24" t="e">
        <f>AVERAGE(Sheet1!$AO4298,Sheet1!$BO4298,Sheet1!$CO4298,Sheet1!$DO4297,Sheet1!$EO4298,Sheet1!$FO4298,Sheet1!$GO4298)</f>
        <v>#DIV/0!</v>
      </c>
      <c r="GX4298" s="24" t="e">
        <f t="shared" si="1900"/>
        <v>#DIV/0!</v>
      </c>
    </row>
    <row r="4299" spans="27:206">
      <c r="AA4299" s="62">
        <v>1999</v>
      </c>
      <c r="AB4299" s="15">
        <v>12.1</v>
      </c>
      <c r="AC4299" s="15">
        <v>13.6</v>
      </c>
      <c r="AD4299" s="15">
        <v>11.4</v>
      </c>
      <c r="AE4299" s="15">
        <v>9.4</v>
      </c>
      <c r="AF4299" s="15">
        <v>9.9</v>
      </c>
      <c r="AG4299" s="15">
        <v>7.4</v>
      </c>
      <c r="AH4299" s="15">
        <v>6.5</v>
      </c>
      <c r="AI4299" s="15">
        <v>7.2</v>
      </c>
      <c r="AJ4299" s="15">
        <v>8.6</v>
      </c>
      <c r="AK4299" s="15">
        <v>9</v>
      </c>
      <c r="AL4299" s="15">
        <v>8.8000000000000007</v>
      </c>
      <c r="AM4299" s="15">
        <v>10.6</v>
      </c>
      <c r="AN4299" s="21">
        <f t="shared" si="1906"/>
        <v>9.5416666666666661</v>
      </c>
      <c r="AP4299" s="22">
        <f t="shared" si="1917"/>
        <v>12.366666666666667</v>
      </c>
      <c r="AQ4299" s="23">
        <f t="shared" si="1918"/>
        <v>7.0333333333333341</v>
      </c>
      <c r="AR4299" s="24">
        <f t="shared" si="1928"/>
        <v>8.8719696969696979</v>
      </c>
      <c r="AZ4299" s="2">
        <f t="shared" si="1929"/>
        <v>1999</v>
      </c>
      <c r="BA4299" s="13" t="s">
        <v>133</v>
      </c>
      <c r="BB4299" s="33">
        <f>AVERAGE(BB4295:BB4297)</f>
        <v>10.699999999999998</v>
      </c>
      <c r="BC4299" s="33">
        <f>AVERAGE(BC4295:BC4297)</f>
        <v>10.799999999999999</v>
      </c>
      <c r="BD4299" s="33">
        <f>AVERAGE(BD4295:BD4297)</f>
        <v>8.9</v>
      </c>
      <c r="BE4299" s="33">
        <f>AVERAGE(BE4295:BE4297)</f>
        <v>7.4333333333333327</v>
      </c>
      <c r="BF4299" s="33">
        <f>AVERAGE(BF4295:BF4297)</f>
        <v>6.9333333333333327</v>
      </c>
      <c r="BG4299" s="30">
        <f>(BG4295+BG4296+BG4298+BG4300+BG4301+BG4302)/6</f>
        <v>5.8249999999999993</v>
      </c>
      <c r="BH4299" s="33">
        <f>AVERAGE(BH4295:BH4297)</f>
        <v>4.3</v>
      </c>
      <c r="BI4299" s="33">
        <f>AVERAGE(BI4295:BI4297)</f>
        <v>5.7</v>
      </c>
      <c r="BJ4299" s="33">
        <f>AVERAGE(BJ4295:BJ4297)</f>
        <v>5.5333333333333341</v>
      </c>
      <c r="BK4299" s="30">
        <f>(BK4295+BK4296+BK4298+BK4300+BK4301+BK4302)/6</f>
        <v>7.1833333333333336</v>
      </c>
      <c r="BL4299" s="33">
        <f>AVERAGE(BL4295:BL4297)</f>
        <v>7.5</v>
      </c>
      <c r="BM4299" s="30">
        <f>(BM4295+BM4296+BM4298+BM4300+BM4301+BM4302)/6</f>
        <v>9.0666666666666682</v>
      </c>
      <c r="BN4299" s="21">
        <f t="shared" si="1925"/>
        <v>7.4895833333333321</v>
      </c>
      <c r="BP4299" s="22">
        <f t="shared" si="1926"/>
        <v>10.133333333333333</v>
      </c>
      <c r="BQ4299" s="23">
        <f t="shared" si="1927"/>
        <v>5.2749999999999995</v>
      </c>
      <c r="BR4299" s="24">
        <f t="shared" si="1901"/>
        <v>7.6604166666666682</v>
      </c>
      <c r="BZ4299" s="2">
        <f t="shared" si="1912"/>
        <v>1999</v>
      </c>
      <c r="CA4299" s="20" t="s">
        <v>133</v>
      </c>
      <c r="CB4299" s="15">
        <v>12.7</v>
      </c>
      <c r="CC4299" s="15">
        <v>14.7</v>
      </c>
      <c r="CD4299" s="15">
        <v>12.1</v>
      </c>
      <c r="CE4299" s="15">
        <v>9.5</v>
      </c>
      <c r="CF4299" s="15">
        <v>9.6999999999999993</v>
      </c>
      <c r="CG4299" s="15">
        <v>8.6</v>
      </c>
      <c r="CH4299" s="15">
        <v>8.6999999999999993</v>
      </c>
      <c r="CI4299" s="15">
        <v>8.1999999999999993</v>
      </c>
      <c r="CJ4299" s="15">
        <v>9</v>
      </c>
      <c r="CK4299" s="15">
        <v>9.6999999999999993</v>
      </c>
      <c r="CL4299" s="15">
        <v>10</v>
      </c>
      <c r="CM4299" s="15">
        <v>11.7</v>
      </c>
      <c r="CN4299" s="21">
        <f t="shared" si="1907"/>
        <v>10.383333333333335</v>
      </c>
      <c r="CP4299" s="22">
        <f t="shared" si="1908"/>
        <v>13.166666666666666</v>
      </c>
      <c r="CQ4299" s="23">
        <f t="shared" si="1909"/>
        <v>8.4999999999999982</v>
      </c>
      <c r="CR4299" s="24">
        <f t="shared" si="1919"/>
        <v>10.127272727272727</v>
      </c>
      <c r="CZ4299" s="2">
        <f t="shared" si="1913"/>
        <v>1999</v>
      </c>
      <c r="DA4299" s="35" t="s">
        <v>129</v>
      </c>
      <c r="DB4299" s="102" t="s">
        <v>7242</v>
      </c>
      <c r="DC4299" s="102" t="s">
        <v>6075</v>
      </c>
      <c r="DD4299" s="102" t="s">
        <v>5337</v>
      </c>
      <c r="DE4299" s="102" t="s">
        <v>7332</v>
      </c>
      <c r="DF4299" s="102" t="s">
        <v>5143</v>
      </c>
      <c r="DG4299" s="102" t="s">
        <v>7333</v>
      </c>
      <c r="DH4299" s="102" t="s">
        <v>7334</v>
      </c>
      <c r="DI4299" s="102" t="s">
        <v>7335</v>
      </c>
      <c r="DJ4299" s="102" t="s">
        <v>5035</v>
      </c>
      <c r="DK4299" s="102" t="s">
        <v>7024</v>
      </c>
      <c r="DL4299" s="102" t="s">
        <v>6155</v>
      </c>
      <c r="DM4299" s="102" t="s">
        <v>779</v>
      </c>
      <c r="DN4299" s="102" t="s">
        <v>7336</v>
      </c>
      <c r="DP4299" s="22" t="e">
        <f t="shared" si="1910"/>
        <v>#VALUE!</v>
      </c>
      <c r="DQ4299" s="23" t="e">
        <f t="shared" si="1911"/>
        <v>#VALUE!</v>
      </c>
      <c r="DR4299" s="24" t="e">
        <f t="shared" si="1920"/>
        <v>#DIV/0!</v>
      </c>
      <c r="DZ4299" s="2">
        <f t="shared" si="1905"/>
        <v>1999</v>
      </c>
      <c r="EA4299" s="35" t="s">
        <v>127</v>
      </c>
      <c r="EB4299" s="102" t="s">
        <v>4553</v>
      </c>
      <c r="EC4299" s="102" t="s">
        <v>3468</v>
      </c>
      <c r="ED4299" s="102" t="s">
        <v>4579</v>
      </c>
      <c r="EE4299" s="103"/>
      <c r="EF4299" s="103"/>
      <c r="EG4299" s="102" t="s">
        <v>5081</v>
      </c>
      <c r="EH4299" s="102" t="s">
        <v>6126</v>
      </c>
      <c r="EI4299" s="102" t="s">
        <v>6435</v>
      </c>
      <c r="EJ4299" s="102" t="s">
        <v>6985</v>
      </c>
      <c r="EK4299" s="102" t="s">
        <v>6880</v>
      </c>
      <c r="EL4299" s="102" t="s">
        <v>5462</v>
      </c>
      <c r="EM4299" s="102" t="s">
        <v>3257</v>
      </c>
      <c r="EN4299" s="103"/>
      <c r="EP4299" s="22" t="e">
        <f t="shared" si="1902"/>
        <v>#VALUE!</v>
      </c>
      <c r="EQ4299" s="23" t="e">
        <f t="shared" si="1903"/>
        <v>#VALUE!</v>
      </c>
      <c r="ER4299" s="24" t="e">
        <f t="shared" si="1916"/>
        <v>#DIV/0!</v>
      </c>
      <c r="EZ4299" s="2">
        <f t="shared" si="1904"/>
        <v>1999</v>
      </c>
      <c r="FA4299" s="35" t="s">
        <v>108</v>
      </c>
      <c r="FB4299" s="102" t="s">
        <v>7337</v>
      </c>
      <c r="FC4299" s="102" t="s">
        <v>7338</v>
      </c>
      <c r="FD4299" s="102" t="s">
        <v>2183</v>
      </c>
      <c r="FE4299" s="102" t="s">
        <v>6942</v>
      </c>
      <c r="FF4299" s="102" t="s">
        <v>5844</v>
      </c>
      <c r="FG4299" s="102" t="s">
        <v>7339</v>
      </c>
      <c r="FH4299" s="102" t="s">
        <v>7019</v>
      </c>
      <c r="FI4299" s="102" t="s">
        <v>5925</v>
      </c>
      <c r="FJ4299" s="102" t="s">
        <v>6295</v>
      </c>
      <c r="FK4299" s="102" t="s">
        <v>7340</v>
      </c>
      <c r="FL4299" s="102" t="s">
        <v>7316</v>
      </c>
      <c r="FM4299" s="102" t="s">
        <v>7341</v>
      </c>
      <c r="FN4299" s="102" t="s">
        <v>7342</v>
      </c>
      <c r="FP4299" s="22" t="e">
        <f t="shared" si="1914"/>
        <v>#VALUE!</v>
      </c>
      <c r="FQ4299" s="23" t="e">
        <f t="shared" si="1915"/>
        <v>#VALUE!</v>
      </c>
      <c r="FR4299" s="24" t="e">
        <f t="shared" si="1921"/>
        <v>#DIV/0!</v>
      </c>
      <c r="FZ4299" s="2">
        <f t="shared" si="1924"/>
        <v>1999</v>
      </c>
      <c r="GA4299" s="35" t="s">
        <v>127</v>
      </c>
      <c r="GB4299" s="102" t="s">
        <v>6225</v>
      </c>
      <c r="GC4299" s="102" t="s">
        <v>7343</v>
      </c>
      <c r="GD4299" s="102" t="s">
        <v>3671</v>
      </c>
      <c r="GE4299" s="102" t="s">
        <v>7344</v>
      </c>
      <c r="GF4299" s="102" t="s">
        <v>6890</v>
      </c>
      <c r="GG4299" s="102" t="s">
        <v>6781</v>
      </c>
      <c r="GH4299" s="102" t="s">
        <v>5306</v>
      </c>
      <c r="GI4299" s="102" t="s">
        <v>7055</v>
      </c>
      <c r="GJ4299" s="102" t="s">
        <v>6985</v>
      </c>
      <c r="GK4299" s="102" t="s">
        <v>7033</v>
      </c>
      <c r="GL4299" s="102" t="s">
        <v>7248</v>
      </c>
      <c r="GM4299" s="102" t="s">
        <v>590</v>
      </c>
      <c r="GN4299" s="102" t="s">
        <v>7345</v>
      </c>
      <c r="GO4299" s="2"/>
      <c r="GP4299" s="22" t="e">
        <f t="shared" si="1922"/>
        <v>#VALUE!</v>
      </c>
      <c r="GQ4299" s="23" t="e">
        <f t="shared" si="1923"/>
        <v>#VALUE!</v>
      </c>
      <c r="GR4299" s="24" t="e">
        <f t="shared" si="1897"/>
        <v>#DIV/0!</v>
      </c>
      <c r="GS4299" s="22" t="e">
        <f>AVERAGE(Sheet1!AP4299,Sheet1!BP4299,Sheet1!CP4299,Sheet1!DP4298,Sheet1!EP4299,Sheet1!FP4299,Sheet1!GP4299)</f>
        <v>#VALUE!</v>
      </c>
      <c r="GT4299" s="23" t="e">
        <f>AVERAGE(Sheet1!AQ4299,Sheet1!BQ4299,Sheet1!CQ4299,Sheet1!DQ4298,Sheet1!EQ4299,Sheet1!FQ4299,Sheet1!GQ4299)</f>
        <v>#VALUE!</v>
      </c>
      <c r="GU4299" s="22" t="e">
        <f t="shared" si="1898"/>
        <v>#VALUE!</v>
      </c>
      <c r="GV4299" s="23" t="e">
        <f t="shared" si="1899"/>
        <v>#VALUE!</v>
      </c>
      <c r="GW4299" s="24" t="e">
        <f>AVERAGE(Sheet1!$AO4299,Sheet1!$BO4299,Sheet1!$CO4299,Sheet1!$DO4298,Sheet1!$EO4299,Sheet1!$FO4299,Sheet1!$GO4299)</f>
        <v>#DIV/0!</v>
      </c>
      <c r="GX4299" s="24" t="e">
        <f t="shared" si="1900"/>
        <v>#DIV/0!</v>
      </c>
    </row>
    <row r="4300" spans="27:206">
      <c r="AA4300" s="62">
        <v>2000</v>
      </c>
      <c r="AB4300" s="15">
        <v>12.2</v>
      </c>
      <c r="AC4300" s="15">
        <v>13</v>
      </c>
      <c r="AD4300" s="15">
        <v>11.5</v>
      </c>
      <c r="AE4300" s="15">
        <v>9.9</v>
      </c>
      <c r="AF4300" s="15">
        <v>8.9</v>
      </c>
      <c r="AG4300" s="15">
        <v>7.5</v>
      </c>
      <c r="AH4300" s="15">
        <v>7</v>
      </c>
      <c r="AI4300" s="15">
        <v>6.1</v>
      </c>
      <c r="AJ4300" s="15">
        <v>7.6</v>
      </c>
      <c r="AK4300" s="15">
        <v>8</v>
      </c>
      <c r="AL4300" s="15">
        <v>11</v>
      </c>
      <c r="AM4300" s="15">
        <v>10.6</v>
      </c>
      <c r="AN4300" s="21">
        <f t="shared" si="1906"/>
        <v>9.4416666666666647</v>
      </c>
      <c r="AP4300" s="22">
        <f t="shared" si="1917"/>
        <v>12.233333333333334</v>
      </c>
      <c r="AQ4300" s="23">
        <f t="shared" si="1918"/>
        <v>6.8666666666666671</v>
      </c>
      <c r="AR4300" s="24">
        <f t="shared" si="1928"/>
        <v>8.8522727272727266</v>
      </c>
      <c r="AZ4300" s="2">
        <f t="shared" si="1929"/>
        <v>2000</v>
      </c>
      <c r="BA4300" s="20" t="s">
        <v>134</v>
      </c>
      <c r="BB4300" s="33">
        <f>AVERAGE(BB4301:BB4303)</f>
        <v>11</v>
      </c>
      <c r="BC4300" s="33">
        <f>AVERAGE(BC4296:BC4298)</f>
        <v>10.9</v>
      </c>
      <c r="BD4300" s="33">
        <f>AVERAGE(BD4301:BD4303)</f>
        <v>10.466666666666667</v>
      </c>
      <c r="BE4300" s="33">
        <f>AVERAGE(BE4296:BE4298)</f>
        <v>8.1333333333333329</v>
      </c>
      <c r="BF4300" s="33">
        <f>AVERAGE(BF4301:BF4303)</f>
        <v>7.166666666666667</v>
      </c>
      <c r="BG4300" s="15">
        <v>6.9</v>
      </c>
      <c r="BH4300" s="33">
        <f>AVERAGE(BH4296:BH4298)</f>
        <v>4.8999999999999995</v>
      </c>
      <c r="BI4300" s="33">
        <f>AVERAGE(BI4296:BI4298)</f>
        <v>4.9666666666666668</v>
      </c>
      <c r="BJ4300" s="33">
        <f>AVERAGE(BJ4301:BJ4303)</f>
        <v>6.4333333333333336</v>
      </c>
      <c r="BK4300" s="15">
        <v>7.6</v>
      </c>
      <c r="BL4300" s="33">
        <f>AVERAGE(BL4301:BL4303)</f>
        <v>8.2999999999999989</v>
      </c>
      <c r="BM4300" s="15">
        <v>10.199999999999999</v>
      </c>
      <c r="BN4300" s="21">
        <f t="shared" si="1925"/>
        <v>8.0805555555555539</v>
      </c>
      <c r="BP4300" s="22">
        <f t="shared" si="1926"/>
        <v>10.78888888888889</v>
      </c>
      <c r="BQ4300" s="23">
        <f t="shared" si="1927"/>
        <v>5.5888888888888886</v>
      </c>
      <c r="BR4300" s="24">
        <f t="shared" si="1901"/>
        <v>7.6806186868686863</v>
      </c>
      <c r="BZ4300" s="2">
        <f t="shared" si="1912"/>
        <v>2000</v>
      </c>
      <c r="CA4300" s="20" t="s">
        <v>134</v>
      </c>
      <c r="CB4300" s="15">
        <v>13</v>
      </c>
      <c r="CC4300" s="15">
        <v>13.3</v>
      </c>
      <c r="CD4300" s="15">
        <v>12.7</v>
      </c>
      <c r="CE4300" s="15">
        <v>10.1</v>
      </c>
      <c r="CF4300" s="15">
        <v>10.3</v>
      </c>
      <c r="CG4300" s="15">
        <v>8.1999999999999993</v>
      </c>
      <c r="CH4300" s="15">
        <v>7.3</v>
      </c>
      <c r="CI4300" s="15">
        <v>6.8</v>
      </c>
      <c r="CJ4300" s="15">
        <v>9.3000000000000007</v>
      </c>
      <c r="CK4300" s="15">
        <v>9.1</v>
      </c>
      <c r="CL4300" s="15">
        <v>12.1</v>
      </c>
      <c r="CM4300" s="15">
        <v>10.7</v>
      </c>
      <c r="CN4300" s="21">
        <f t="shared" si="1907"/>
        <v>10.241666666666665</v>
      </c>
      <c r="CP4300" s="22">
        <f t="shared" si="1908"/>
        <v>13</v>
      </c>
      <c r="CQ4300" s="23">
        <f t="shared" si="1909"/>
        <v>7.4333333333333336</v>
      </c>
      <c r="CR4300" s="24">
        <f t="shared" si="1919"/>
        <v>10.068939393939393</v>
      </c>
      <c r="CZ4300" s="2">
        <f t="shared" si="1913"/>
        <v>2000</v>
      </c>
      <c r="DA4300" s="35" t="s">
        <v>130</v>
      </c>
      <c r="DB4300" s="102" t="s">
        <v>4113</v>
      </c>
      <c r="DC4300" s="102" t="s">
        <v>4265</v>
      </c>
      <c r="DD4300" s="102" t="s">
        <v>6942</v>
      </c>
      <c r="DE4300" s="102" t="s">
        <v>6660</v>
      </c>
      <c r="DF4300" s="102" t="s">
        <v>5080</v>
      </c>
      <c r="DG4300" s="102" t="s">
        <v>5436</v>
      </c>
      <c r="DH4300" s="102" t="s">
        <v>7190</v>
      </c>
      <c r="DI4300" s="102" t="s">
        <v>6157</v>
      </c>
      <c r="DJ4300" s="102" t="s">
        <v>7346</v>
      </c>
      <c r="DK4300" s="102" t="s">
        <v>6927</v>
      </c>
      <c r="DL4300" s="102" t="s">
        <v>3216</v>
      </c>
      <c r="DM4300" s="102" t="s">
        <v>4041</v>
      </c>
      <c r="DN4300" s="102" t="s">
        <v>7347</v>
      </c>
      <c r="DP4300" s="22" t="e">
        <f t="shared" si="1910"/>
        <v>#VALUE!</v>
      </c>
      <c r="DQ4300" s="23" t="e">
        <f t="shared" si="1911"/>
        <v>#VALUE!</v>
      </c>
      <c r="DR4300" s="24" t="e">
        <f t="shared" si="1920"/>
        <v>#DIV/0!</v>
      </c>
      <c r="DZ4300" s="2">
        <f t="shared" si="1905"/>
        <v>2000</v>
      </c>
      <c r="EA4300" s="35" t="s">
        <v>128</v>
      </c>
      <c r="EB4300" s="102" t="s">
        <v>990</v>
      </c>
      <c r="EC4300" s="102" t="s">
        <v>414</v>
      </c>
      <c r="ED4300" s="102" t="s">
        <v>6977</v>
      </c>
      <c r="EE4300" s="102" t="s">
        <v>3265</v>
      </c>
      <c r="EF4300" s="102" t="s">
        <v>7348</v>
      </c>
      <c r="EG4300" s="102" t="s">
        <v>6140</v>
      </c>
      <c r="EH4300" s="102" t="s">
        <v>6889</v>
      </c>
      <c r="EI4300" s="102" t="s">
        <v>7166</v>
      </c>
      <c r="EJ4300" s="102" t="s">
        <v>6407</v>
      </c>
      <c r="EK4300" s="102" t="s">
        <v>351</v>
      </c>
      <c r="EL4300" s="102" t="s">
        <v>7262</v>
      </c>
      <c r="EM4300" s="102" t="s">
        <v>5020</v>
      </c>
      <c r="EN4300" s="102" t="s">
        <v>7349</v>
      </c>
      <c r="EP4300" s="22" t="e">
        <f t="shared" si="1902"/>
        <v>#VALUE!</v>
      </c>
      <c r="EQ4300" s="23" t="e">
        <f t="shared" si="1903"/>
        <v>#VALUE!</v>
      </c>
      <c r="ER4300" s="24" t="e">
        <f t="shared" si="1916"/>
        <v>#DIV/0!</v>
      </c>
      <c r="EZ4300" s="2">
        <f t="shared" si="1904"/>
        <v>2000</v>
      </c>
      <c r="FA4300" s="35" t="s">
        <v>109</v>
      </c>
      <c r="FB4300" s="102" t="s">
        <v>3412</v>
      </c>
      <c r="FC4300" s="102" t="s">
        <v>1683</v>
      </c>
      <c r="FD4300" s="102" t="s">
        <v>5455</v>
      </c>
      <c r="FE4300" s="102" t="s">
        <v>6350</v>
      </c>
      <c r="FF4300" s="102" t="s">
        <v>6173</v>
      </c>
      <c r="FG4300" s="102" t="s">
        <v>7350</v>
      </c>
      <c r="FH4300" s="102" t="s">
        <v>6006</v>
      </c>
      <c r="FI4300" s="102" t="s">
        <v>7351</v>
      </c>
      <c r="FJ4300" s="102" t="s">
        <v>7352</v>
      </c>
      <c r="FK4300" s="102" t="s">
        <v>5797</v>
      </c>
      <c r="FL4300" s="102" t="s">
        <v>5307</v>
      </c>
      <c r="FM4300" s="102" t="s">
        <v>2972</v>
      </c>
      <c r="FN4300" s="102" t="s">
        <v>7353</v>
      </c>
      <c r="FP4300" s="22" t="e">
        <f t="shared" si="1914"/>
        <v>#VALUE!</v>
      </c>
      <c r="FQ4300" s="23" t="e">
        <f t="shared" si="1915"/>
        <v>#VALUE!</v>
      </c>
      <c r="FR4300" s="24" t="e">
        <f t="shared" si="1921"/>
        <v>#DIV/0!</v>
      </c>
      <c r="FZ4300" s="2">
        <f t="shared" si="1924"/>
        <v>2000</v>
      </c>
      <c r="GA4300" s="35" t="s">
        <v>128</v>
      </c>
      <c r="GB4300" s="102" t="s">
        <v>4170</v>
      </c>
      <c r="GC4300" s="102" t="s">
        <v>3458</v>
      </c>
      <c r="GD4300" s="102" t="s">
        <v>1024</v>
      </c>
      <c r="GE4300" s="102" t="s">
        <v>6619</v>
      </c>
      <c r="GF4300" s="102" t="s">
        <v>5354</v>
      </c>
      <c r="GG4300" s="102" t="s">
        <v>4975</v>
      </c>
      <c r="GH4300" s="102" t="s">
        <v>6612</v>
      </c>
      <c r="GI4300" s="102" t="s">
        <v>6174</v>
      </c>
      <c r="GJ4300" s="102" t="s">
        <v>5238</v>
      </c>
      <c r="GK4300" s="102" t="s">
        <v>3068</v>
      </c>
      <c r="GL4300" s="102" t="s">
        <v>4805</v>
      </c>
      <c r="GM4300" s="102" t="s">
        <v>7223</v>
      </c>
      <c r="GN4300" s="102" t="s">
        <v>7354</v>
      </c>
      <c r="GO4300" s="2"/>
      <c r="GP4300" s="22" t="e">
        <f t="shared" si="1922"/>
        <v>#VALUE!</v>
      </c>
      <c r="GQ4300" s="23" t="e">
        <f t="shared" si="1923"/>
        <v>#VALUE!</v>
      </c>
      <c r="GR4300" s="24" t="e">
        <f t="shared" si="1897"/>
        <v>#DIV/0!</v>
      </c>
      <c r="GS4300" s="22" t="e">
        <f>AVERAGE(Sheet1!AP4300,Sheet1!BP4300,Sheet1!CP4300,Sheet1!DP4299,Sheet1!EP4300,Sheet1!FP4300,Sheet1!GP4300)</f>
        <v>#VALUE!</v>
      </c>
      <c r="GT4300" s="23" t="e">
        <f>AVERAGE(Sheet1!AQ4300,Sheet1!BQ4300,Sheet1!CQ4300,Sheet1!DQ4299,Sheet1!EQ4300,Sheet1!FQ4300,Sheet1!GQ4300)</f>
        <v>#VALUE!</v>
      </c>
      <c r="GU4300" s="22" t="e">
        <f t="shared" si="1898"/>
        <v>#VALUE!</v>
      </c>
      <c r="GV4300" s="23" t="e">
        <f t="shared" si="1899"/>
        <v>#VALUE!</v>
      </c>
      <c r="GW4300" s="24" t="e">
        <f>AVERAGE(Sheet1!$AO4300,Sheet1!$BO4300,Sheet1!$CO4300,Sheet1!$DO4299,Sheet1!$EO4300,Sheet1!$FO4300,Sheet1!$GO4300)</f>
        <v>#DIV/0!</v>
      </c>
      <c r="GX4300" s="24" t="e">
        <f t="shared" si="1900"/>
        <v>#DIV/0!</v>
      </c>
    </row>
    <row r="4301" spans="27:206" ht="12.75" customHeight="1">
      <c r="AA4301" s="62">
        <v>2001</v>
      </c>
      <c r="AB4301" s="15">
        <v>13.1</v>
      </c>
      <c r="AC4301" s="15">
        <v>13</v>
      </c>
      <c r="AD4301" s="15">
        <v>12.6</v>
      </c>
      <c r="AE4301" s="15">
        <v>10</v>
      </c>
      <c r="AF4301" s="15">
        <v>8.1</v>
      </c>
      <c r="AG4301" s="15">
        <v>7.3</v>
      </c>
      <c r="AH4301" s="15">
        <v>6.9</v>
      </c>
      <c r="AI4301" s="15">
        <v>6.6</v>
      </c>
      <c r="AJ4301" s="15">
        <v>8.8000000000000007</v>
      </c>
      <c r="AK4301" s="15">
        <v>9</v>
      </c>
      <c r="AL4301" s="15">
        <v>9.3000000000000007</v>
      </c>
      <c r="AM4301" s="15">
        <v>9.8000000000000007</v>
      </c>
      <c r="AN4301" s="21">
        <f t="shared" si="1906"/>
        <v>9.5416666666666661</v>
      </c>
      <c r="AP4301" s="22">
        <f t="shared" si="1917"/>
        <v>12.9</v>
      </c>
      <c r="AQ4301" s="23">
        <f t="shared" si="1918"/>
        <v>6.9333333333333327</v>
      </c>
      <c r="AR4301" s="24">
        <f t="shared" si="1928"/>
        <v>8.8825757575757578</v>
      </c>
      <c r="AZ4301" s="2">
        <f t="shared" si="1929"/>
        <v>2001</v>
      </c>
      <c r="BA4301" s="20" t="s">
        <v>135</v>
      </c>
      <c r="BB4301" s="15">
        <v>11.8</v>
      </c>
      <c r="BC4301" s="33">
        <f>AVERAGE(BC4302:BC4304)</f>
        <v>10.533333333333333</v>
      </c>
      <c r="BD4301" s="15">
        <v>11</v>
      </c>
      <c r="BE4301" s="33">
        <f>AVERAGE(BE4302:BE4304)</f>
        <v>7.833333333333333</v>
      </c>
      <c r="BF4301" s="15">
        <v>6.9</v>
      </c>
      <c r="BG4301" s="30">
        <f>(BG4297+BG4298+BG4300+BG4302+BG4303+BG4304)/6</f>
        <v>6.1499999999999995</v>
      </c>
      <c r="BH4301" s="33">
        <f>AVERAGE(BH4302:BH4304)</f>
        <v>5.7</v>
      </c>
      <c r="BI4301" s="33">
        <f>AVERAGE(BI4302:BI4304)</f>
        <v>5.5999999999999988</v>
      </c>
      <c r="BJ4301" s="15">
        <v>7.8</v>
      </c>
      <c r="BK4301" s="15">
        <v>8.1</v>
      </c>
      <c r="BL4301" s="15">
        <v>8.1999999999999993</v>
      </c>
      <c r="BM4301" s="15">
        <v>8.9</v>
      </c>
      <c r="BN4301" s="21">
        <f t="shared" si="1925"/>
        <v>8.2097222222222221</v>
      </c>
      <c r="BP4301" s="22">
        <f t="shared" si="1926"/>
        <v>11.111111111111112</v>
      </c>
      <c r="BQ4301" s="23">
        <f t="shared" si="1927"/>
        <v>5.8166666666666664</v>
      </c>
      <c r="BR4301" s="24">
        <f t="shared" si="1901"/>
        <v>7.6883207070707069</v>
      </c>
      <c r="BZ4301" s="2">
        <f t="shared" si="1912"/>
        <v>2001</v>
      </c>
      <c r="CA4301" s="20" t="s">
        <v>135</v>
      </c>
      <c r="CB4301" s="15">
        <v>13.6</v>
      </c>
      <c r="CC4301" s="15">
        <v>14.2</v>
      </c>
      <c r="CD4301" s="15">
        <v>12.3</v>
      </c>
      <c r="CE4301" s="15">
        <v>10.199999999999999</v>
      </c>
      <c r="CF4301" s="15">
        <v>8.1999999999999993</v>
      </c>
      <c r="CG4301" s="15">
        <v>9.4</v>
      </c>
      <c r="CH4301" s="15">
        <v>8.1</v>
      </c>
      <c r="CI4301" s="27">
        <f>(SUM(CI4298:CI4300)+SUM(CI4302:CI4304))/6</f>
        <v>7.5333333333333341</v>
      </c>
      <c r="CJ4301" s="15">
        <v>9</v>
      </c>
      <c r="CK4301" s="15">
        <v>9.1999999999999993</v>
      </c>
      <c r="CL4301" s="15">
        <v>9.9</v>
      </c>
      <c r="CM4301" s="15">
        <v>10.199999999999999</v>
      </c>
      <c r="CN4301" s="21">
        <f t="shared" si="1907"/>
        <v>10.152777777777779</v>
      </c>
      <c r="CP4301" s="22">
        <f t="shared" si="1908"/>
        <v>13.366666666666665</v>
      </c>
      <c r="CQ4301" s="23">
        <f t="shared" si="1909"/>
        <v>8.344444444444445</v>
      </c>
      <c r="CR4301" s="24">
        <f t="shared" si="1919"/>
        <v>9.992676767676766</v>
      </c>
      <c r="CZ4301" s="2">
        <f t="shared" si="1913"/>
        <v>2001</v>
      </c>
      <c r="DA4301" s="35" t="s">
        <v>131</v>
      </c>
      <c r="DB4301" s="102" t="s">
        <v>6703</v>
      </c>
      <c r="DC4301" s="102" t="s">
        <v>3821</v>
      </c>
      <c r="DD4301" s="102" t="s">
        <v>1455</v>
      </c>
      <c r="DE4301" s="102" t="s">
        <v>7085</v>
      </c>
      <c r="DF4301" s="102" t="s">
        <v>5095</v>
      </c>
      <c r="DG4301" s="102" t="s">
        <v>6157</v>
      </c>
      <c r="DH4301" s="102" t="s">
        <v>6319</v>
      </c>
      <c r="DI4301" s="102" t="s">
        <v>4976</v>
      </c>
      <c r="DJ4301" s="102" t="s">
        <v>4976</v>
      </c>
      <c r="DK4301" s="102" t="s">
        <v>6569</v>
      </c>
      <c r="DL4301" s="102" t="s">
        <v>5045</v>
      </c>
      <c r="DM4301" s="102" t="s">
        <v>4881</v>
      </c>
      <c r="DN4301" s="102" t="s">
        <v>6162</v>
      </c>
      <c r="DP4301" s="22" t="e">
        <f t="shared" si="1910"/>
        <v>#VALUE!</v>
      </c>
      <c r="DQ4301" s="23" t="e">
        <f t="shared" si="1911"/>
        <v>#VALUE!</v>
      </c>
      <c r="DR4301" s="24" t="e">
        <f t="shared" si="1920"/>
        <v>#DIV/0!</v>
      </c>
      <c r="DZ4301" s="2">
        <f t="shared" si="1905"/>
        <v>2001</v>
      </c>
      <c r="EA4301" s="35" t="s">
        <v>129</v>
      </c>
      <c r="EB4301" s="102" t="s">
        <v>1154</v>
      </c>
      <c r="EC4301" s="102" t="s">
        <v>2695</v>
      </c>
      <c r="ED4301" s="102" t="s">
        <v>1549</v>
      </c>
      <c r="EE4301" s="102" t="s">
        <v>5853</v>
      </c>
      <c r="EF4301" s="102" t="s">
        <v>5416</v>
      </c>
      <c r="EG4301" s="102" t="s">
        <v>6528</v>
      </c>
      <c r="EH4301" s="102" t="s">
        <v>5135</v>
      </c>
      <c r="EI4301" s="102" t="s">
        <v>5381</v>
      </c>
      <c r="EJ4301" s="102" t="s">
        <v>6161</v>
      </c>
      <c r="EK4301" s="102" t="s">
        <v>2113</v>
      </c>
      <c r="EL4301" s="102" t="s">
        <v>6046</v>
      </c>
      <c r="EM4301" s="102" t="s">
        <v>455</v>
      </c>
      <c r="EN4301" s="102" t="s">
        <v>7355</v>
      </c>
      <c r="EP4301" s="22" t="e">
        <f t="shared" si="1902"/>
        <v>#VALUE!</v>
      </c>
      <c r="EQ4301" s="23" t="e">
        <f t="shared" si="1903"/>
        <v>#VALUE!</v>
      </c>
      <c r="ER4301" s="24" t="e">
        <f t="shared" si="1916"/>
        <v>#DIV/0!</v>
      </c>
      <c r="EZ4301" s="2">
        <f t="shared" si="1904"/>
        <v>2001</v>
      </c>
      <c r="FA4301" s="35" t="s">
        <v>110</v>
      </c>
      <c r="FB4301" s="102" t="s">
        <v>6322</v>
      </c>
      <c r="FC4301" s="102" t="s">
        <v>2074</v>
      </c>
      <c r="FD4301" s="102" t="s">
        <v>1776</v>
      </c>
      <c r="FE4301" s="102" t="s">
        <v>7251</v>
      </c>
      <c r="FF4301" s="102" t="s">
        <v>5606</v>
      </c>
      <c r="FG4301" s="102" t="s">
        <v>6508</v>
      </c>
      <c r="FH4301" s="102" t="s">
        <v>7356</v>
      </c>
      <c r="FI4301" s="102" t="s">
        <v>5014</v>
      </c>
      <c r="FJ4301" s="102" t="s">
        <v>5065</v>
      </c>
      <c r="FK4301" s="102" t="s">
        <v>7134</v>
      </c>
      <c r="FL4301" s="102" t="s">
        <v>5694</v>
      </c>
      <c r="FM4301" s="102" t="s">
        <v>3879</v>
      </c>
      <c r="FN4301" s="102" t="s">
        <v>7357</v>
      </c>
      <c r="FP4301" s="22" t="e">
        <f t="shared" si="1914"/>
        <v>#VALUE!</v>
      </c>
      <c r="FQ4301" s="23" t="e">
        <f t="shared" si="1915"/>
        <v>#VALUE!</v>
      </c>
      <c r="FR4301" s="24" t="e">
        <f t="shared" si="1921"/>
        <v>#DIV/0!</v>
      </c>
      <c r="FZ4301" s="2">
        <f t="shared" si="1924"/>
        <v>2001</v>
      </c>
      <c r="GA4301" s="1" t="s">
        <v>722</v>
      </c>
      <c r="GB4301" s="1"/>
      <c r="GC4301" s="1"/>
      <c r="GD4301" s="1"/>
      <c r="GE4301" s="1"/>
      <c r="GF4301" s="1"/>
      <c r="GG4301" s="1"/>
      <c r="GH4301" s="1"/>
      <c r="GI4301" s="1"/>
      <c r="GJ4301" s="1"/>
      <c r="GK4301" s="1"/>
      <c r="GL4301" s="1"/>
      <c r="GM4301" s="1"/>
      <c r="GN4301" s="1"/>
      <c r="GO4301" s="2"/>
      <c r="GP4301" s="22">
        <f t="shared" si="1922"/>
        <v>0</v>
      </c>
      <c r="GQ4301" s="23">
        <f t="shared" si="1923"/>
        <v>0</v>
      </c>
      <c r="GR4301" s="24" t="e">
        <f t="shared" ref="GR4301:GR4332" si="1930">AVERAGE(GN4291:GN4301)</f>
        <v>#DIV/0!</v>
      </c>
      <c r="GS4301" s="22" t="e">
        <f>AVERAGE(Sheet1!AP4301,Sheet1!BP4301,Sheet1!CP4301,Sheet1!DP4300,Sheet1!EP4301,Sheet1!FP4301,Sheet1!GP4301)</f>
        <v>#VALUE!</v>
      </c>
      <c r="GT4301" s="23" t="e">
        <f>AVERAGE(Sheet1!AQ4301,Sheet1!BQ4301,Sheet1!CQ4301,Sheet1!DQ4300,Sheet1!EQ4301,Sheet1!FQ4301,Sheet1!GQ4301)</f>
        <v>#VALUE!</v>
      </c>
      <c r="GU4301" s="22" t="e">
        <f t="shared" si="1898"/>
        <v>#VALUE!</v>
      </c>
      <c r="GV4301" s="23" t="e">
        <f t="shared" si="1899"/>
        <v>#VALUE!</v>
      </c>
      <c r="GW4301" s="24" t="e">
        <f>AVERAGE(Sheet1!$AO4301,Sheet1!$BO4301,Sheet1!$CO4301,Sheet1!$DO4300,Sheet1!$EO4301,Sheet1!$FO4301,Sheet1!$GO4301)</f>
        <v>#DIV/0!</v>
      </c>
      <c r="GX4301" s="24" t="e">
        <f t="shared" si="1900"/>
        <v>#DIV/0!</v>
      </c>
    </row>
    <row r="4302" spans="27:206">
      <c r="AA4302" s="62">
        <v>2002</v>
      </c>
      <c r="AB4302" s="15">
        <v>11.9</v>
      </c>
      <c r="AC4302" s="15">
        <v>12.2</v>
      </c>
      <c r="AD4302" s="15">
        <v>11.5</v>
      </c>
      <c r="AE4302" s="15">
        <v>10.7</v>
      </c>
      <c r="AF4302" s="15">
        <v>9.5</v>
      </c>
      <c r="AG4302" s="15">
        <v>8.1999999999999993</v>
      </c>
      <c r="AH4302" s="15">
        <v>7.5</v>
      </c>
      <c r="AI4302" s="15">
        <v>7.5</v>
      </c>
      <c r="AJ4302" s="15">
        <v>7.1</v>
      </c>
      <c r="AK4302" s="15">
        <v>7.9</v>
      </c>
      <c r="AL4302" s="15">
        <v>9.9</v>
      </c>
      <c r="AM4302" s="15">
        <v>10.9</v>
      </c>
      <c r="AN4302" s="21">
        <f t="shared" si="1906"/>
        <v>9.5666666666666682</v>
      </c>
      <c r="AP4302" s="22">
        <f t="shared" si="1917"/>
        <v>11.866666666666667</v>
      </c>
      <c r="AQ4302" s="23">
        <f t="shared" si="1918"/>
        <v>7.7333333333333334</v>
      </c>
      <c r="AR4302" s="24">
        <f t="shared" si="1928"/>
        <v>8.9598484848484858</v>
      </c>
      <c r="AZ4302" s="2">
        <f t="shared" si="1929"/>
        <v>2002</v>
      </c>
      <c r="BA4302" s="20" t="s">
        <v>136</v>
      </c>
      <c r="BB4302" s="15">
        <v>10.199999999999999</v>
      </c>
      <c r="BC4302" s="15">
        <v>11.1</v>
      </c>
      <c r="BD4302" s="15">
        <v>10.5</v>
      </c>
      <c r="BE4302" s="15">
        <v>8.5</v>
      </c>
      <c r="BF4302" s="15">
        <v>7</v>
      </c>
      <c r="BG4302" s="15">
        <v>6.9</v>
      </c>
      <c r="BH4302" s="15">
        <v>7</v>
      </c>
      <c r="BI4302" s="15">
        <v>6</v>
      </c>
      <c r="BJ4302" s="15">
        <v>6.7</v>
      </c>
      <c r="BK4302" s="15">
        <v>7.1</v>
      </c>
      <c r="BL4302" s="15">
        <v>8.3000000000000007</v>
      </c>
      <c r="BM4302" s="15">
        <v>9.8000000000000007</v>
      </c>
      <c r="BN4302" s="21">
        <f t="shared" si="1925"/>
        <v>8.2583333333333311</v>
      </c>
      <c r="BP4302" s="22">
        <f t="shared" si="1926"/>
        <v>10.6</v>
      </c>
      <c r="BQ4302" s="23">
        <f t="shared" si="1927"/>
        <v>6.6333333333333329</v>
      </c>
      <c r="BR4302" s="24">
        <f t="shared" si="1901"/>
        <v>7.7489267676767666</v>
      </c>
      <c r="BZ4302" s="2">
        <f t="shared" si="1912"/>
        <v>2002</v>
      </c>
      <c r="CA4302" s="20" t="s">
        <v>136</v>
      </c>
      <c r="CB4302" s="15">
        <v>11.4</v>
      </c>
      <c r="CC4302" s="15">
        <v>12.8</v>
      </c>
      <c r="CD4302" s="15">
        <v>12.1</v>
      </c>
      <c r="CE4302" s="15">
        <v>10.8</v>
      </c>
      <c r="CF4302" s="15">
        <v>8.6999999999999993</v>
      </c>
      <c r="CG4302" s="15">
        <v>9.3000000000000007</v>
      </c>
      <c r="CH4302" s="15">
        <v>8.8000000000000007</v>
      </c>
      <c r="CI4302" s="15">
        <v>7.7</v>
      </c>
      <c r="CJ4302" s="15">
        <v>8.1999999999999993</v>
      </c>
      <c r="CK4302" s="15">
        <v>9</v>
      </c>
      <c r="CL4302" s="15">
        <v>9.4</v>
      </c>
      <c r="CM4302" s="15">
        <v>11</v>
      </c>
      <c r="CN4302" s="21">
        <f t="shared" si="1907"/>
        <v>9.9333333333333353</v>
      </c>
      <c r="CP4302" s="22">
        <f t="shared" si="1908"/>
        <v>12.100000000000001</v>
      </c>
      <c r="CQ4302" s="23">
        <f t="shared" si="1909"/>
        <v>8.6</v>
      </c>
      <c r="CR4302" s="24">
        <f t="shared" si="1919"/>
        <v>9.9631313131313117</v>
      </c>
      <c r="CZ4302" s="2">
        <f t="shared" si="1913"/>
        <v>2002</v>
      </c>
      <c r="DA4302" s="35" t="s">
        <v>133</v>
      </c>
      <c r="DB4302" s="102" t="s">
        <v>1454</v>
      </c>
      <c r="DC4302" s="102" t="s">
        <v>621</v>
      </c>
      <c r="DD4302" s="102" t="s">
        <v>4119</v>
      </c>
      <c r="DE4302" s="102" t="s">
        <v>7358</v>
      </c>
      <c r="DF4302" s="102" t="s">
        <v>5684</v>
      </c>
      <c r="DG4302" s="102" t="s">
        <v>5830</v>
      </c>
      <c r="DH4302" s="102" t="s">
        <v>5911</v>
      </c>
      <c r="DI4302" s="102" t="s">
        <v>7359</v>
      </c>
      <c r="DJ4302" s="102" t="s">
        <v>7360</v>
      </c>
      <c r="DK4302" s="102" t="s">
        <v>6302</v>
      </c>
      <c r="DL4302" s="102" t="s">
        <v>7361</v>
      </c>
      <c r="DM4302" s="102" t="s">
        <v>4028</v>
      </c>
      <c r="DN4302" s="102" t="s">
        <v>7362</v>
      </c>
      <c r="DP4302" s="22" t="e">
        <f t="shared" si="1910"/>
        <v>#VALUE!</v>
      </c>
      <c r="DQ4302" s="23" t="e">
        <f t="shared" si="1911"/>
        <v>#VALUE!</v>
      </c>
      <c r="DR4302" s="24" t="e">
        <f t="shared" si="1920"/>
        <v>#DIV/0!</v>
      </c>
      <c r="DZ4302" s="2">
        <f t="shared" si="1905"/>
        <v>2002</v>
      </c>
      <c r="EA4302" s="35" t="s">
        <v>130</v>
      </c>
      <c r="EB4302" s="102" t="s">
        <v>3526</v>
      </c>
      <c r="EC4302" s="102" t="s">
        <v>7139</v>
      </c>
      <c r="ED4302" s="102" t="s">
        <v>7194</v>
      </c>
      <c r="EE4302" s="102" t="s">
        <v>3121</v>
      </c>
      <c r="EF4302" s="102" t="s">
        <v>7363</v>
      </c>
      <c r="EG4302" s="102" t="s">
        <v>5601</v>
      </c>
      <c r="EH4302" s="102" t="s">
        <v>6468</v>
      </c>
      <c r="EI4302" s="102" t="s">
        <v>6479</v>
      </c>
      <c r="EJ4302" s="102" t="s">
        <v>7364</v>
      </c>
      <c r="EK4302" s="102" t="s">
        <v>7088</v>
      </c>
      <c r="EL4302" s="102" t="s">
        <v>5591</v>
      </c>
      <c r="EM4302" s="102" t="s">
        <v>3149</v>
      </c>
      <c r="EN4302" s="102" t="s">
        <v>7143</v>
      </c>
      <c r="EP4302" s="22" t="e">
        <f t="shared" si="1902"/>
        <v>#VALUE!</v>
      </c>
      <c r="EQ4302" s="23" t="e">
        <f t="shared" si="1903"/>
        <v>#VALUE!</v>
      </c>
      <c r="ER4302" s="24" t="e">
        <f t="shared" si="1916"/>
        <v>#DIV/0!</v>
      </c>
      <c r="EZ4302" s="2">
        <f t="shared" si="1904"/>
        <v>2002</v>
      </c>
      <c r="FA4302" s="35" t="s">
        <v>111</v>
      </c>
      <c r="FB4302" s="102" t="s">
        <v>276</v>
      </c>
      <c r="FC4302" s="102" t="s">
        <v>5593</v>
      </c>
      <c r="FD4302" s="102" t="s">
        <v>6090</v>
      </c>
      <c r="FE4302" s="102" t="s">
        <v>5088</v>
      </c>
      <c r="FF4302" s="102" t="s">
        <v>7365</v>
      </c>
      <c r="FG4302" s="102" t="s">
        <v>7205</v>
      </c>
      <c r="FH4302" s="102" t="s">
        <v>7366</v>
      </c>
      <c r="FI4302" s="102" t="s">
        <v>5134</v>
      </c>
      <c r="FJ4302" s="102" t="s">
        <v>5638</v>
      </c>
      <c r="FK4302" s="102" t="s">
        <v>7367</v>
      </c>
      <c r="FL4302" s="102" t="s">
        <v>7368</v>
      </c>
      <c r="FM4302" s="102" t="s">
        <v>6320</v>
      </c>
      <c r="FN4302" s="102" t="s">
        <v>7208</v>
      </c>
      <c r="FP4302" s="22" t="e">
        <f t="shared" si="1914"/>
        <v>#VALUE!</v>
      </c>
      <c r="FQ4302" s="23" t="e">
        <f t="shared" si="1915"/>
        <v>#VALUE!</v>
      </c>
      <c r="FR4302" s="24" t="e">
        <f t="shared" si="1921"/>
        <v>#DIV/0!</v>
      </c>
      <c r="FZ4302" s="2">
        <f t="shared" si="1924"/>
        <v>2002</v>
      </c>
      <c r="GA4302" s="35" t="s">
        <v>747</v>
      </c>
      <c r="GB4302" s="35" t="s">
        <v>748</v>
      </c>
      <c r="GC4302" s="35" t="s">
        <v>749</v>
      </c>
      <c r="GD4302" s="35" t="s">
        <v>750</v>
      </c>
      <c r="GE4302" s="35" t="s">
        <v>751</v>
      </c>
      <c r="GF4302" s="35" t="s">
        <v>752</v>
      </c>
      <c r="GG4302" s="35" t="s">
        <v>753</v>
      </c>
      <c r="GH4302" s="35" t="s">
        <v>754</v>
      </c>
      <c r="GI4302" s="35" t="s">
        <v>755</v>
      </c>
      <c r="GJ4302" s="35" t="s">
        <v>756</v>
      </c>
      <c r="GK4302" s="35" t="s">
        <v>757</v>
      </c>
      <c r="GL4302" s="35" t="s">
        <v>758</v>
      </c>
      <c r="GM4302" s="35" t="s">
        <v>759</v>
      </c>
      <c r="GN4302" s="35" t="s">
        <v>760</v>
      </c>
      <c r="GO4302" s="2"/>
      <c r="GP4302" s="22" t="e">
        <f t="shared" si="1922"/>
        <v>#VALUE!</v>
      </c>
      <c r="GQ4302" s="23" t="e">
        <f t="shared" si="1923"/>
        <v>#VALUE!</v>
      </c>
      <c r="GR4302" s="24" t="e">
        <f t="shared" si="1930"/>
        <v>#DIV/0!</v>
      </c>
      <c r="GS4302" s="22" t="e">
        <f>AVERAGE(Sheet1!AP4302,Sheet1!BP4302,Sheet1!CP4302,Sheet1!DP4301,Sheet1!EP4302,Sheet1!FP4302,Sheet1!GP4302)</f>
        <v>#VALUE!</v>
      </c>
      <c r="GT4302" s="23" t="e">
        <f>AVERAGE(Sheet1!AQ4302,Sheet1!BQ4302,Sheet1!CQ4302,Sheet1!DQ4301,Sheet1!EQ4302,Sheet1!FQ4302,Sheet1!GQ4302)</f>
        <v>#VALUE!</v>
      </c>
      <c r="GU4302" s="22" t="e">
        <f t="shared" ref="GU4302:GU4333" si="1931">AVERAGE(GS4292:GS4302)</f>
        <v>#VALUE!</v>
      </c>
      <c r="GV4302" s="23" t="e">
        <f t="shared" ref="GV4302:GV4333" si="1932">AVERAGE(GT4292:GT4302)</f>
        <v>#VALUE!</v>
      </c>
      <c r="GW4302" s="24" t="e">
        <f>AVERAGE(Sheet1!$AO4302,Sheet1!$BO4302,Sheet1!$CO4302,Sheet1!$DO4301,Sheet1!$EO4302,Sheet1!$FO4302,Sheet1!$GO4302)</f>
        <v>#DIV/0!</v>
      </c>
      <c r="GX4302" s="24" t="e">
        <f t="shared" ref="GX4302:GX4333" si="1933">AVERAGE(GW4292:GW4302)</f>
        <v>#DIV/0!</v>
      </c>
    </row>
    <row r="4303" spans="27:206">
      <c r="AA4303" s="62">
        <v>2003</v>
      </c>
      <c r="AB4303" s="15">
        <v>13</v>
      </c>
      <c r="AC4303" s="15">
        <v>12.4</v>
      </c>
      <c r="AD4303" s="15">
        <v>11.5</v>
      </c>
      <c r="AE4303" s="15">
        <v>10.3</v>
      </c>
      <c r="AF4303" s="15">
        <v>9.6</v>
      </c>
      <c r="AG4303" s="15">
        <v>7.8</v>
      </c>
      <c r="AH4303" s="15">
        <v>6.8</v>
      </c>
      <c r="AI4303" s="15">
        <v>6.6</v>
      </c>
      <c r="AJ4303" s="15">
        <v>5.6</v>
      </c>
      <c r="AK4303" s="15">
        <v>7.1</v>
      </c>
      <c r="AL4303" s="15">
        <v>9.4</v>
      </c>
      <c r="AM4303" s="15">
        <v>11.3</v>
      </c>
      <c r="AN4303" s="21">
        <f t="shared" si="1906"/>
        <v>9.2833333333333332</v>
      </c>
      <c r="AP4303" s="22">
        <f t="shared" si="1917"/>
        <v>12.299999999999999</v>
      </c>
      <c r="AQ4303" s="23">
        <f t="shared" si="1918"/>
        <v>7.0666666666666664</v>
      </c>
      <c r="AR4303" s="24">
        <f t="shared" si="1928"/>
        <v>9.0348484848484834</v>
      </c>
      <c r="AZ4303" s="2">
        <f t="shared" si="1929"/>
        <v>2003</v>
      </c>
      <c r="BA4303" s="20" t="s">
        <v>137</v>
      </c>
      <c r="BB4303" s="15">
        <v>11</v>
      </c>
      <c r="BC4303" s="15">
        <v>10.6</v>
      </c>
      <c r="BD4303" s="15">
        <v>9.9</v>
      </c>
      <c r="BE4303" s="15">
        <v>7.1</v>
      </c>
      <c r="BF4303" s="15">
        <v>7.6</v>
      </c>
      <c r="BG4303" s="15">
        <v>6.9</v>
      </c>
      <c r="BH4303" s="15">
        <v>5.2</v>
      </c>
      <c r="BI4303" s="15">
        <v>5.7</v>
      </c>
      <c r="BJ4303" s="15">
        <v>4.8</v>
      </c>
      <c r="BK4303" s="15">
        <v>6</v>
      </c>
      <c r="BL4303" s="15">
        <v>8.4</v>
      </c>
      <c r="BM4303" s="15">
        <v>10.3</v>
      </c>
      <c r="BN4303" s="21">
        <f t="shared" si="1925"/>
        <v>7.791666666666667</v>
      </c>
      <c r="BP4303" s="22">
        <f t="shared" si="1926"/>
        <v>10.5</v>
      </c>
      <c r="BQ4303" s="23">
        <f t="shared" si="1927"/>
        <v>5.9333333333333336</v>
      </c>
      <c r="BR4303" s="24">
        <f t="shared" si="1901"/>
        <v>7.7860479797979787</v>
      </c>
      <c r="BZ4303" s="2">
        <f t="shared" si="1912"/>
        <v>2003</v>
      </c>
      <c r="CA4303" s="20" t="s">
        <v>137</v>
      </c>
      <c r="CB4303" s="15">
        <v>12.5</v>
      </c>
      <c r="CC4303" s="15">
        <v>12.5</v>
      </c>
      <c r="CD4303" s="15">
        <v>11.6</v>
      </c>
      <c r="CE4303" s="15">
        <v>10.4</v>
      </c>
      <c r="CF4303" s="15">
        <v>9.5</v>
      </c>
      <c r="CG4303" s="15">
        <v>8.9</v>
      </c>
      <c r="CH4303" s="15">
        <v>7.8</v>
      </c>
      <c r="CI4303" s="15">
        <v>7.7</v>
      </c>
      <c r="CJ4303" s="15">
        <v>7.7</v>
      </c>
      <c r="CK4303" s="15">
        <v>7.6</v>
      </c>
      <c r="CL4303" s="15">
        <v>9.6</v>
      </c>
      <c r="CM4303" s="15">
        <v>12</v>
      </c>
      <c r="CN4303" s="21">
        <f t="shared" si="1907"/>
        <v>9.8166666666666664</v>
      </c>
      <c r="CP4303" s="22">
        <f t="shared" si="1908"/>
        <v>12.200000000000001</v>
      </c>
      <c r="CQ4303" s="23">
        <f t="shared" si="1909"/>
        <v>8.1333333333333329</v>
      </c>
      <c r="CR4303" s="24">
        <f t="shared" si="1919"/>
        <v>9.9457070707070709</v>
      </c>
      <c r="CZ4303" s="2">
        <f t="shared" si="1913"/>
        <v>2003</v>
      </c>
      <c r="DA4303" s="35" t="s">
        <v>134</v>
      </c>
      <c r="DB4303" s="102" t="s">
        <v>7369</v>
      </c>
      <c r="DC4303" s="102" t="s">
        <v>3191</v>
      </c>
      <c r="DD4303" s="102" t="s">
        <v>634</v>
      </c>
      <c r="DE4303" s="102" t="s">
        <v>7321</v>
      </c>
      <c r="DF4303" s="102" t="s">
        <v>7370</v>
      </c>
      <c r="DG4303" s="102" t="s">
        <v>7000</v>
      </c>
      <c r="DH4303" s="102" t="s">
        <v>7371</v>
      </c>
      <c r="DI4303" s="102" t="s">
        <v>6526</v>
      </c>
      <c r="DJ4303" s="102" t="s">
        <v>6347</v>
      </c>
      <c r="DK4303" s="102" t="s">
        <v>5172</v>
      </c>
      <c r="DL4303" s="102" t="s">
        <v>4396</v>
      </c>
      <c r="DM4303" s="102" t="s">
        <v>1261</v>
      </c>
      <c r="DN4303" s="102" t="s">
        <v>7372</v>
      </c>
      <c r="DP4303" s="22" t="e">
        <f t="shared" si="1910"/>
        <v>#VALUE!</v>
      </c>
      <c r="DQ4303" s="23" t="e">
        <f t="shared" si="1911"/>
        <v>#VALUE!</v>
      </c>
      <c r="DR4303" s="24" t="e">
        <f t="shared" si="1920"/>
        <v>#DIV/0!</v>
      </c>
      <c r="DZ4303" s="2">
        <f t="shared" si="1905"/>
        <v>2003</v>
      </c>
      <c r="EA4303" s="35" t="s">
        <v>131</v>
      </c>
      <c r="EB4303" s="102" t="s">
        <v>7138</v>
      </c>
      <c r="EC4303" s="102" t="s">
        <v>3207</v>
      </c>
      <c r="ED4303" s="102" t="s">
        <v>4658</v>
      </c>
      <c r="EE4303" s="102" t="s">
        <v>7156</v>
      </c>
      <c r="EF4303" s="102" t="s">
        <v>1154</v>
      </c>
      <c r="EG4303" s="102" t="s">
        <v>6669</v>
      </c>
      <c r="EH4303" s="102" t="s">
        <v>6050</v>
      </c>
      <c r="EI4303" s="102" t="s">
        <v>7089</v>
      </c>
      <c r="EJ4303" s="102" t="s">
        <v>5791</v>
      </c>
      <c r="EK4303" s="102" t="s">
        <v>6134</v>
      </c>
      <c r="EL4303" s="102" t="s">
        <v>6475</v>
      </c>
      <c r="EM4303" s="102" t="s">
        <v>2694</v>
      </c>
      <c r="EN4303" s="102" t="s">
        <v>7373</v>
      </c>
      <c r="EP4303" s="22" t="e">
        <f t="shared" si="1902"/>
        <v>#VALUE!</v>
      </c>
      <c r="EQ4303" s="23" t="e">
        <f t="shared" si="1903"/>
        <v>#VALUE!</v>
      </c>
      <c r="ER4303" s="24" t="e">
        <f t="shared" si="1916"/>
        <v>#DIV/0!</v>
      </c>
      <c r="EZ4303" s="2">
        <f t="shared" si="1904"/>
        <v>2003</v>
      </c>
      <c r="FA4303" s="35" t="s">
        <v>112</v>
      </c>
      <c r="FB4303" s="102" t="s">
        <v>4665</v>
      </c>
      <c r="FC4303" s="102" t="s">
        <v>7374</v>
      </c>
      <c r="FD4303" s="102" t="s">
        <v>730</v>
      </c>
      <c r="FE4303" s="102" t="s">
        <v>7375</v>
      </c>
      <c r="FF4303" s="102" t="s">
        <v>5434</v>
      </c>
      <c r="FG4303" s="102" t="s">
        <v>7376</v>
      </c>
      <c r="FH4303" s="102" t="s">
        <v>7377</v>
      </c>
      <c r="FI4303" s="102" t="s">
        <v>5286</v>
      </c>
      <c r="FJ4303" s="102" t="s">
        <v>5481</v>
      </c>
      <c r="FK4303" s="102" t="s">
        <v>5849</v>
      </c>
      <c r="FL4303" s="102" t="s">
        <v>1154</v>
      </c>
      <c r="FM4303" s="102" t="s">
        <v>1618</v>
      </c>
      <c r="FN4303" s="102" t="s">
        <v>7378</v>
      </c>
      <c r="FP4303" s="22" t="e">
        <f t="shared" si="1914"/>
        <v>#VALUE!</v>
      </c>
      <c r="FQ4303" s="23" t="e">
        <f t="shared" si="1915"/>
        <v>#VALUE!</v>
      </c>
      <c r="FR4303" s="24" t="e">
        <f t="shared" si="1921"/>
        <v>#DIV/0!</v>
      </c>
      <c r="FZ4303" s="2">
        <f t="shared" si="1924"/>
        <v>2003</v>
      </c>
      <c r="GA4303" s="35" t="s">
        <v>129</v>
      </c>
      <c r="GB4303" s="102" t="s">
        <v>4491</v>
      </c>
      <c r="GC4303" s="102" t="s">
        <v>1922</v>
      </c>
      <c r="GD4303" s="102" t="s">
        <v>2932</v>
      </c>
      <c r="GE4303" s="102" t="s">
        <v>5140</v>
      </c>
      <c r="GF4303" s="102" t="s">
        <v>7047</v>
      </c>
      <c r="GG4303" s="102" t="s">
        <v>6612</v>
      </c>
      <c r="GH4303" s="102" t="s">
        <v>5656</v>
      </c>
      <c r="GI4303" s="102" t="s">
        <v>5933</v>
      </c>
      <c r="GJ4303" s="102" t="s">
        <v>5584</v>
      </c>
      <c r="GK4303" s="102" t="s">
        <v>7379</v>
      </c>
      <c r="GL4303" s="102" t="s">
        <v>7380</v>
      </c>
      <c r="GM4303" s="102" t="s">
        <v>1628</v>
      </c>
      <c r="GN4303" s="102" t="s">
        <v>5660</v>
      </c>
      <c r="GO4303" s="2"/>
      <c r="GP4303" s="22" t="e">
        <f t="shared" si="1922"/>
        <v>#VALUE!</v>
      </c>
      <c r="GQ4303" s="23" t="e">
        <f t="shared" si="1923"/>
        <v>#VALUE!</v>
      </c>
      <c r="GR4303" s="24" t="e">
        <f t="shared" si="1930"/>
        <v>#DIV/0!</v>
      </c>
      <c r="GS4303" s="22" t="e">
        <f>AVERAGE(Sheet1!AP4303,Sheet1!BP4303,Sheet1!CP4303,Sheet1!DP4302,Sheet1!EP4303,Sheet1!FP4303,Sheet1!GP4303)</f>
        <v>#VALUE!</v>
      </c>
      <c r="GT4303" s="23" t="e">
        <f>AVERAGE(Sheet1!AQ4303,Sheet1!BQ4303,Sheet1!CQ4303,Sheet1!DQ4302,Sheet1!EQ4303,Sheet1!FQ4303,Sheet1!GQ4303)</f>
        <v>#VALUE!</v>
      </c>
      <c r="GU4303" s="22" t="e">
        <f t="shared" si="1931"/>
        <v>#VALUE!</v>
      </c>
      <c r="GV4303" s="23" t="e">
        <f t="shared" si="1932"/>
        <v>#VALUE!</v>
      </c>
      <c r="GW4303" s="24" t="e">
        <f>AVERAGE(Sheet1!$AO4303,Sheet1!$BO4303,Sheet1!$CO4303,Sheet1!$DO4302,Sheet1!$EO4303,Sheet1!$FO4303,Sheet1!$GO4303)</f>
        <v>#DIV/0!</v>
      </c>
      <c r="GX4303" s="24" t="e">
        <f t="shared" si="1933"/>
        <v>#DIV/0!</v>
      </c>
    </row>
    <row r="4304" spans="27:206">
      <c r="AA4304" s="62">
        <v>2004</v>
      </c>
      <c r="AB4304" s="15">
        <v>10.9</v>
      </c>
      <c r="AC4304" s="15">
        <v>11.3</v>
      </c>
      <c r="AD4304" s="15">
        <v>11</v>
      </c>
      <c r="AE4304" s="15">
        <v>9.6</v>
      </c>
      <c r="AF4304" s="15">
        <v>8</v>
      </c>
      <c r="AG4304" s="15">
        <v>6.8</v>
      </c>
      <c r="AH4304" s="15">
        <v>5.9</v>
      </c>
      <c r="AI4304" s="15">
        <v>5.7</v>
      </c>
      <c r="AJ4304" s="15">
        <v>7.4</v>
      </c>
      <c r="AK4304" s="15">
        <v>8.1999999999999993</v>
      </c>
      <c r="AL4304" s="15">
        <v>9.9</v>
      </c>
      <c r="AM4304" s="15">
        <v>10.8</v>
      </c>
      <c r="AN4304" s="21">
        <f t="shared" si="1906"/>
        <v>8.7916666666666679</v>
      </c>
      <c r="AP4304" s="22">
        <f t="shared" si="1917"/>
        <v>11.066666666666668</v>
      </c>
      <c r="AQ4304" s="23">
        <f t="shared" si="1918"/>
        <v>6.1333333333333329</v>
      </c>
      <c r="AR4304" s="24">
        <f t="shared" si="1928"/>
        <v>9.0060606060606041</v>
      </c>
      <c r="AZ4304" s="2">
        <f t="shared" si="1929"/>
        <v>2004</v>
      </c>
      <c r="BA4304" s="20" t="s">
        <v>138</v>
      </c>
      <c r="BB4304" s="15">
        <v>10.1</v>
      </c>
      <c r="BC4304" s="15">
        <v>9.9</v>
      </c>
      <c r="BD4304" s="15">
        <v>9.6</v>
      </c>
      <c r="BE4304" s="15">
        <v>7.9</v>
      </c>
      <c r="BF4304" s="15">
        <v>6.2</v>
      </c>
      <c r="BG4304" s="15">
        <v>6.4</v>
      </c>
      <c r="BH4304" s="15">
        <v>4.9000000000000004</v>
      </c>
      <c r="BI4304" s="15">
        <v>5.0999999999999996</v>
      </c>
      <c r="BJ4304" s="15">
        <v>6.8</v>
      </c>
      <c r="BK4304" s="15">
        <v>7.1</v>
      </c>
      <c r="BL4304" s="15">
        <v>8.6999999999999993</v>
      </c>
      <c r="BM4304" s="15">
        <v>10.5</v>
      </c>
      <c r="BN4304" s="21">
        <f t="shared" si="1925"/>
        <v>7.7666666666666666</v>
      </c>
      <c r="BP4304" s="22">
        <f t="shared" si="1926"/>
        <v>9.8666666666666671</v>
      </c>
      <c r="BQ4304" s="23">
        <f t="shared" si="1927"/>
        <v>5.4666666666666659</v>
      </c>
      <c r="BR4304" s="24">
        <f t="shared" si="1901"/>
        <v>7.7231691919191912</v>
      </c>
      <c r="BZ4304" s="2">
        <f t="shared" si="1912"/>
        <v>2004</v>
      </c>
      <c r="CA4304" s="20" t="s">
        <v>138</v>
      </c>
      <c r="CB4304" s="15">
        <v>11.2</v>
      </c>
      <c r="CC4304" s="15">
        <v>11.7</v>
      </c>
      <c r="CD4304" s="15">
        <v>11.3</v>
      </c>
      <c r="CE4304" s="15">
        <v>10.1</v>
      </c>
      <c r="CF4304" s="15">
        <v>8.6999999999999993</v>
      </c>
      <c r="CG4304" s="15">
        <v>8.5</v>
      </c>
      <c r="CH4304" s="15">
        <v>7.5</v>
      </c>
      <c r="CI4304" s="15">
        <v>7.7</v>
      </c>
      <c r="CJ4304" s="15">
        <v>8</v>
      </c>
      <c r="CK4304" s="15">
        <v>8.6999999999999993</v>
      </c>
      <c r="CL4304" s="15">
        <v>10.199999999999999</v>
      </c>
      <c r="CM4304" s="15">
        <v>11.6</v>
      </c>
      <c r="CN4304" s="21">
        <f t="shared" si="1907"/>
        <v>9.6</v>
      </c>
      <c r="CP4304" s="22">
        <f t="shared" si="1908"/>
        <v>11.4</v>
      </c>
      <c r="CQ4304" s="23">
        <f t="shared" si="1909"/>
        <v>7.8999999999999995</v>
      </c>
      <c r="CR4304" s="24">
        <f t="shared" si="1919"/>
        <v>9.8487373737373733</v>
      </c>
      <c r="CZ4304" s="2">
        <f t="shared" si="1913"/>
        <v>2004</v>
      </c>
      <c r="DA4304" s="35" t="s">
        <v>135</v>
      </c>
      <c r="DB4304" s="102" t="s">
        <v>5814</v>
      </c>
      <c r="DC4304" s="102" t="s">
        <v>4631</v>
      </c>
      <c r="DD4304" s="102" t="s">
        <v>6134</v>
      </c>
      <c r="DE4304" s="102" t="s">
        <v>7381</v>
      </c>
      <c r="DF4304" s="102" t="s">
        <v>5404</v>
      </c>
      <c r="DG4304" s="102" t="s">
        <v>5776</v>
      </c>
      <c r="DH4304" s="102" t="s">
        <v>5072</v>
      </c>
      <c r="DI4304" s="102" t="s">
        <v>5003</v>
      </c>
      <c r="DJ4304" s="102" t="s">
        <v>5273</v>
      </c>
      <c r="DK4304" s="102" t="s">
        <v>5524</v>
      </c>
      <c r="DL4304" s="102" t="s">
        <v>6705</v>
      </c>
      <c r="DM4304" s="102" t="s">
        <v>6530</v>
      </c>
      <c r="DN4304" s="102" t="s">
        <v>7382</v>
      </c>
      <c r="DP4304" s="22" t="e">
        <f t="shared" si="1910"/>
        <v>#VALUE!</v>
      </c>
      <c r="DQ4304" s="23" t="e">
        <f t="shared" si="1911"/>
        <v>#VALUE!</v>
      </c>
      <c r="DR4304" s="24" t="e">
        <f t="shared" si="1920"/>
        <v>#DIV/0!</v>
      </c>
      <c r="DZ4304" s="2">
        <f t="shared" si="1905"/>
        <v>2004</v>
      </c>
      <c r="EA4304" s="35" t="s">
        <v>133</v>
      </c>
      <c r="EB4304" s="102" t="s">
        <v>3610</v>
      </c>
      <c r="EC4304" s="102" t="s">
        <v>7383</v>
      </c>
      <c r="ED4304" s="102" t="s">
        <v>3611</v>
      </c>
      <c r="EE4304" s="102" t="s">
        <v>6134</v>
      </c>
      <c r="EF4304" s="102" t="s">
        <v>7384</v>
      </c>
      <c r="EG4304" s="102" t="s">
        <v>5748</v>
      </c>
      <c r="EH4304" s="102" t="s">
        <v>7166</v>
      </c>
      <c r="EI4304" s="102" t="s">
        <v>7348</v>
      </c>
      <c r="EJ4304" s="102" t="s">
        <v>5626</v>
      </c>
      <c r="EK4304" s="102" t="s">
        <v>1207</v>
      </c>
      <c r="EL4304" s="102" t="s">
        <v>1981</v>
      </c>
      <c r="EM4304" s="102" t="s">
        <v>3611</v>
      </c>
      <c r="EN4304" s="102" t="s">
        <v>7385</v>
      </c>
      <c r="EP4304" s="22" t="e">
        <f t="shared" si="1902"/>
        <v>#VALUE!</v>
      </c>
      <c r="EQ4304" s="23" t="e">
        <f t="shared" si="1903"/>
        <v>#VALUE!</v>
      </c>
      <c r="ER4304" s="24" t="e">
        <f t="shared" si="1916"/>
        <v>#DIV/0!</v>
      </c>
      <c r="EZ4304" s="2">
        <f t="shared" si="1904"/>
        <v>2004</v>
      </c>
      <c r="FA4304" s="35" t="s">
        <v>113</v>
      </c>
      <c r="FB4304" s="102" t="s">
        <v>4265</v>
      </c>
      <c r="FC4304" s="102" t="s">
        <v>7386</v>
      </c>
      <c r="FD4304" s="102" t="s">
        <v>4641</v>
      </c>
      <c r="FE4304" s="102" t="s">
        <v>6153</v>
      </c>
      <c r="FF4304" s="102" t="s">
        <v>5079</v>
      </c>
      <c r="FG4304" s="102" t="s">
        <v>5912</v>
      </c>
      <c r="FH4304" s="102" t="s">
        <v>5505</v>
      </c>
      <c r="FI4304" s="102" t="s">
        <v>5502</v>
      </c>
      <c r="FJ4304" s="102" t="s">
        <v>6784</v>
      </c>
      <c r="FK4304" s="102" t="s">
        <v>5762</v>
      </c>
      <c r="FL4304" s="102" t="s">
        <v>6202</v>
      </c>
      <c r="FM4304" s="102" t="s">
        <v>3745</v>
      </c>
      <c r="FN4304" s="102" t="s">
        <v>7387</v>
      </c>
      <c r="FP4304" s="22" t="e">
        <f t="shared" si="1914"/>
        <v>#VALUE!</v>
      </c>
      <c r="FQ4304" s="23" t="e">
        <f t="shared" si="1915"/>
        <v>#VALUE!</v>
      </c>
      <c r="FR4304" s="24" t="e">
        <f t="shared" si="1921"/>
        <v>#DIV/0!</v>
      </c>
      <c r="FZ4304" s="2">
        <f t="shared" si="1924"/>
        <v>2004</v>
      </c>
      <c r="GA4304" s="35" t="s">
        <v>130</v>
      </c>
      <c r="GB4304" s="102" t="s">
        <v>4027</v>
      </c>
      <c r="GC4304" s="102" t="s">
        <v>1377</v>
      </c>
      <c r="GD4304" s="102" t="s">
        <v>2269</v>
      </c>
      <c r="GE4304" s="102" t="s">
        <v>3450</v>
      </c>
      <c r="GF4304" s="102" t="s">
        <v>5501</v>
      </c>
      <c r="GG4304" s="102" t="s">
        <v>7041</v>
      </c>
      <c r="GH4304" s="102" t="s">
        <v>6372</v>
      </c>
      <c r="GI4304" s="102" t="s">
        <v>5822</v>
      </c>
      <c r="GJ4304" s="102" t="s">
        <v>7388</v>
      </c>
      <c r="GK4304" s="102" t="s">
        <v>6681</v>
      </c>
      <c r="GL4304" s="102" t="s">
        <v>352</v>
      </c>
      <c r="GM4304" s="102" t="s">
        <v>4057</v>
      </c>
      <c r="GN4304" s="102" t="s">
        <v>7389</v>
      </c>
      <c r="GO4304" s="2"/>
      <c r="GP4304" s="22" t="e">
        <f t="shared" si="1922"/>
        <v>#VALUE!</v>
      </c>
      <c r="GQ4304" s="23" t="e">
        <f t="shared" si="1923"/>
        <v>#VALUE!</v>
      </c>
      <c r="GR4304" s="24" t="e">
        <f t="shared" si="1930"/>
        <v>#DIV/0!</v>
      </c>
      <c r="GS4304" s="22" t="e">
        <f>AVERAGE(Sheet1!AP4304,Sheet1!BP4304,Sheet1!CP4304,Sheet1!DP4303,Sheet1!EP4304,Sheet1!FP4304,Sheet1!GP4304)</f>
        <v>#VALUE!</v>
      </c>
      <c r="GT4304" s="23" t="e">
        <f>AVERAGE(Sheet1!AQ4304,Sheet1!BQ4304,Sheet1!CQ4304,Sheet1!DQ4303,Sheet1!EQ4304,Sheet1!FQ4304,Sheet1!GQ4304)</f>
        <v>#VALUE!</v>
      </c>
      <c r="GU4304" s="22" t="e">
        <f t="shared" si="1931"/>
        <v>#VALUE!</v>
      </c>
      <c r="GV4304" s="23" t="e">
        <f t="shared" si="1932"/>
        <v>#VALUE!</v>
      </c>
      <c r="GW4304" s="24" t="e">
        <f>AVERAGE(Sheet1!$AO4304,Sheet1!$BO4304,Sheet1!$CO4304,Sheet1!$DO4303,Sheet1!$EO4304,Sheet1!$FO4304,Sheet1!$GO4304)</f>
        <v>#DIV/0!</v>
      </c>
      <c r="GX4304" s="24" t="e">
        <f t="shared" si="1933"/>
        <v>#DIV/0!</v>
      </c>
    </row>
    <row r="4305" spans="27:206">
      <c r="AA4305" s="62">
        <v>2005</v>
      </c>
      <c r="AB4305" s="15">
        <v>11.8</v>
      </c>
      <c r="AC4305" s="15">
        <v>11.4</v>
      </c>
      <c r="AD4305" s="15">
        <v>10.8</v>
      </c>
      <c r="AE4305" s="15">
        <v>10.199999999999999</v>
      </c>
      <c r="AF4305" s="15">
        <v>8.1999999999999993</v>
      </c>
      <c r="AG4305" s="15">
        <v>7.1</v>
      </c>
      <c r="AH4305" s="15">
        <v>7.5</v>
      </c>
      <c r="AI4305" s="15">
        <v>7.2</v>
      </c>
      <c r="AJ4305" s="15">
        <v>7.7</v>
      </c>
      <c r="AK4305" s="15">
        <v>9.3000000000000007</v>
      </c>
      <c r="AL4305" s="15">
        <v>10.7</v>
      </c>
      <c r="AM4305" s="15">
        <v>12</v>
      </c>
      <c r="AN4305" s="21">
        <f t="shared" si="1906"/>
        <v>9.4916666666666671</v>
      </c>
      <c r="AP4305" s="22">
        <f t="shared" si="1917"/>
        <v>11.333333333333334</v>
      </c>
      <c r="AQ4305" s="23">
        <f t="shared" si="1918"/>
        <v>7.2666666666666666</v>
      </c>
      <c r="AR4305" s="24">
        <f t="shared" si="1928"/>
        <v>9.1159090909090885</v>
      </c>
      <c r="AZ4305" s="2">
        <f t="shared" si="1929"/>
        <v>2005</v>
      </c>
      <c r="BA4305" s="20" t="s">
        <v>139</v>
      </c>
      <c r="BB4305" s="15">
        <v>11</v>
      </c>
      <c r="BC4305" s="15">
        <v>10.4</v>
      </c>
      <c r="BD4305" s="15">
        <v>8.9</v>
      </c>
      <c r="BE4305" s="15">
        <v>9.6999999999999993</v>
      </c>
      <c r="BF4305" s="15">
        <v>7.4</v>
      </c>
      <c r="BG4305" s="15">
        <v>5.9</v>
      </c>
      <c r="BH4305" s="15">
        <v>6.9</v>
      </c>
      <c r="BI4305" s="15">
        <v>6.9</v>
      </c>
      <c r="BJ4305" s="15">
        <v>6.3</v>
      </c>
      <c r="BK4305" s="15">
        <v>8.4</v>
      </c>
      <c r="BL4305" s="15">
        <v>9.5</v>
      </c>
      <c r="BM4305" s="15">
        <v>11.1</v>
      </c>
      <c r="BN4305" s="21">
        <f t="shared" si="1925"/>
        <v>8.5333333333333332</v>
      </c>
      <c r="BP4305" s="22">
        <f t="shared" si="1926"/>
        <v>10.1</v>
      </c>
      <c r="BQ4305" s="23">
        <f t="shared" si="1927"/>
        <v>6.5666666666666673</v>
      </c>
      <c r="BR4305" s="24">
        <f t="shared" si="1901"/>
        <v>7.8163510101010099</v>
      </c>
      <c r="BZ4305" s="2">
        <f t="shared" si="1912"/>
        <v>2005</v>
      </c>
      <c r="CA4305" s="20" t="s">
        <v>139</v>
      </c>
      <c r="CB4305" s="15">
        <v>12.1</v>
      </c>
      <c r="CC4305" s="15">
        <v>12</v>
      </c>
      <c r="CD4305" s="15">
        <v>11.4</v>
      </c>
      <c r="CE4305" s="15">
        <v>11.2</v>
      </c>
      <c r="CF4305" s="15">
        <v>9.6999999999999993</v>
      </c>
      <c r="CG4305" s="15">
        <v>7.4</v>
      </c>
      <c r="CH4305" s="15">
        <v>8.4</v>
      </c>
      <c r="CI4305" s="15">
        <v>8.8000000000000007</v>
      </c>
      <c r="CJ4305" s="15">
        <v>7.7</v>
      </c>
      <c r="CK4305" s="15">
        <v>9.6</v>
      </c>
      <c r="CL4305" s="15">
        <v>10.8</v>
      </c>
      <c r="CM4305" s="15">
        <v>12.4</v>
      </c>
      <c r="CN4305" s="21">
        <f t="shared" si="1907"/>
        <v>10.125</v>
      </c>
      <c r="CP4305" s="22">
        <f t="shared" si="1908"/>
        <v>11.833333333333334</v>
      </c>
      <c r="CQ4305" s="23">
        <f t="shared" si="1909"/>
        <v>8.2000000000000011</v>
      </c>
      <c r="CR4305" s="24">
        <f t="shared" si="1919"/>
        <v>9.8404040404040405</v>
      </c>
      <c r="CZ4305" s="2">
        <f t="shared" si="1913"/>
        <v>2005</v>
      </c>
      <c r="DA4305" s="35" t="s">
        <v>136</v>
      </c>
      <c r="DB4305" s="102" t="s">
        <v>542</v>
      </c>
      <c r="DC4305" s="102" t="s">
        <v>6081</v>
      </c>
      <c r="DD4305" s="102" t="s">
        <v>7390</v>
      </c>
      <c r="DE4305" s="102" t="s">
        <v>6153</v>
      </c>
      <c r="DF4305" s="102" t="s">
        <v>5771</v>
      </c>
      <c r="DG4305" s="102" t="s">
        <v>5434</v>
      </c>
      <c r="DH4305" s="102" t="s">
        <v>5022</v>
      </c>
      <c r="DI4305" s="102" t="s">
        <v>5013</v>
      </c>
      <c r="DJ4305" s="102" t="s">
        <v>6146</v>
      </c>
      <c r="DK4305" s="102" t="s">
        <v>5349</v>
      </c>
      <c r="DL4305" s="102" t="s">
        <v>1796</v>
      </c>
      <c r="DM4305" s="102" t="s">
        <v>7391</v>
      </c>
      <c r="DN4305" s="102" t="s">
        <v>7392</v>
      </c>
      <c r="DP4305" s="22" t="e">
        <f t="shared" si="1910"/>
        <v>#VALUE!</v>
      </c>
      <c r="DQ4305" s="23" t="e">
        <f t="shared" si="1911"/>
        <v>#VALUE!</v>
      </c>
      <c r="DR4305" s="24" t="e">
        <f t="shared" si="1920"/>
        <v>#DIV/0!</v>
      </c>
      <c r="DZ4305" s="2">
        <f t="shared" si="1905"/>
        <v>2005</v>
      </c>
      <c r="EA4305" s="35" t="s">
        <v>134</v>
      </c>
      <c r="EB4305" s="102" t="s">
        <v>4140</v>
      </c>
      <c r="EC4305" s="102" t="s">
        <v>7312</v>
      </c>
      <c r="ED4305" s="102" t="s">
        <v>1616</v>
      </c>
      <c r="EE4305" s="102" t="s">
        <v>1049</v>
      </c>
      <c r="EF4305" s="102" t="s">
        <v>7180</v>
      </c>
      <c r="EG4305" s="102" t="s">
        <v>7017</v>
      </c>
      <c r="EH4305" s="102" t="s">
        <v>5583</v>
      </c>
      <c r="EI4305" s="102" t="s">
        <v>5748</v>
      </c>
      <c r="EJ4305" s="102" t="s">
        <v>6777</v>
      </c>
      <c r="EK4305" s="102" t="s">
        <v>5137</v>
      </c>
      <c r="EL4305" s="102" t="s">
        <v>3149</v>
      </c>
      <c r="EM4305" s="102" t="s">
        <v>3150</v>
      </c>
      <c r="EN4305" s="102" t="s">
        <v>7393</v>
      </c>
      <c r="EP4305" s="22" t="e">
        <f t="shared" si="1902"/>
        <v>#VALUE!</v>
      </c>
      <c r="EQ4305" s="23" t="e">
        <f t="shared" si="1903"/>
        <v>#VALUE!</v>
      </c>
      <c r="ER4305" s="24" t="e">
        <f t="shared" si="1916"/>
        <v>#DIV/0!</v>
      </c>
      <c r="EZ4305" s="2">
        <f t="shared" si="1904"/>
        <v>2005</v>
      </c>
      <c r="FA4305" s="35" t="s">
        <v>114</v>
      </c>
      <c r="FB4305" s="102" t="s">
        <v>7394</v>
      </c>
      <c r="FC4305" s="102" t="s">
        <v>4867</v>
      </c>
      <c r="FD4305" s="102" t="s">
        <v>5175</v>
      </c>
      <c r="FE4305" s="102" t="s">
        <v>7395</v>
      </c>
      <c r="FF4305" s="102" t="s">
        <v>5843</v>
      </c>
      <c r="FG4305" s="102" t="s">
        <v>6127</v>
      </c>
      <c r="FH4305" s="102" t="s">
        <v>7396</v>
      </c>
      <c r="FI4305" s="102" t="s">
        <v>5565</v>
      </c>
      <c r="FJ4305" s="102" t="s">
        <v>6275</v>
      </c>
      <c r="FK4305" s="102" t="s">
        <v>6043</v>
      </c>
      <c r="FL4305" s="102" t="s">
        <v>6979</v>
      </c>
      <c r="FM4305" s="102" t="s">
        <v>4800</v>
      </c>
      <c r="FN4305" s="102" t="s">
        <v>6129</v>
      </c>
      <c r="FP4305" s="22" t="e">
        <f t="shared" si="1914"/>
        <v>#VALUE!</v>
      </c>
      <c r="FQ4305" s="23" t="e">
        <f t="shared" si="1915"/>
        <v>#VALUE!</v>
      </c>
      <c r="FR4305" s="24" t="e">
        <f t="shared" si="1921"/>
        <v>#DIV/0!</v>
      </c>
      <c r="FZ4305" s="2">
        <f t="shared" si="1924"/>
        <v>2005</v>
      </c>
      <c r="GA4305" s="35" t="s">
        <v>131</v>
      </c>
      <c r="GB4305" s="102" t="s">
        <v>7397</v>
      </c>
      <c r="GC4305" s="102" t="s">
        <v>1947</v>
      </c>
      <c r="GD4305" s="102" t="s">
        <v>1851</v>
      </c>
      <c r="GE4305" s="102" t="s">
        <v>5326</v>
      </c>
      <c r="GF4305" s="102" t="s">
        <v>7001</v>
      </c>
      <c r="GG4305" s="102" t="s">
        <v>5040</v>
      </c>
      <c r="GH4305" s="102" t="s">
        <v>6300</v>
      </c>
      <c r="GI4305" s="102" t="s">
        <v>6233</v>
      </c>
      <c r="GJ4305" s="102" t="s">
        <v>7273</v>
      </c>
      <c r="GK4305" s="102" t="s">
        <v>7398</v>
      </c>
      <c r="GL4305" s="102" t="s">
        <v>2154</v>
      </c>
      <c r="GM4305" s="102" t="s">
        <v>4181</v>
      </c>
      <c r="GN4305" s="102" t="s">
        <v>7399</v>
      </c>
      <c r="GO4305" s="2"/>
      <c r="GP4305" s="22" t="e">
        <f t="shared" si="1922"/>
        <v>#VALUE!</v>
      </c>
      <c r="GQ4305" s="23" t="e">
        <f t="shared" si="1923"/>
        <v>#VALUE!</v>
      </c>
      <c r="GR4305" s="24" t="e">
        <f t="shared" si="1930"/>
        <v>#DIV/0!</v>
      </c>
      <c r="GS4305" s="22" t="e">
        <f>AVERAGE(Sheet1!AP4305,Sheet1!BP4305,Sheet1!CP4305,Sheet1!DP4304,Sheet1!EP4305,Sheet1!FP4305,Sheet1!GP4305)</f>
        <v>#VALUE!</v>
      </c>
      <c r="GT4305" s="23" t="e">
        <f>AVERAGE(Sheet1!AQ4305,Sheet1!BQ4305,Sheet1!CQ4305,Sheet1!DQ4304,Sheet1!EQ4305,Sheet1!FQ4305,Sheet1!GQ4305)</f>
        <v>#VALUE!</v>
      </c>
      <c r="GU4305" s="22" t="e">
        <f t="shared" si="1931"/>
        <v>#VALUE!</v>
      </c>
      <c r="GV4305" s="23" t="e">
        <f t="shared" si="1932"/>
        <v>#VALUE!</v>
      </c>
      <c r="GW4305" s="24" t="e">
        <f>AVERAGE(Sheet1!$AO4305,Sheet1!$BO4305,Sheet1!$CO4305,Sheet1!$DO4304,Sheet1!$EO4305,Sheet1!$FO4305,Sheet1!$GO4305)</f>
        <v>#DIV/0!</v>
      </c>
      <c r="GX4305" s="24" t="e">
        <f t="shared" si="1933"/>
        <v>#DIV/0!</v>
      </c>
    </row>
    <row r="4306" spans="27:206" ht="25.5">
      <c r="AA4306" s="62">
        <v>2006</v>
      </c>
      <c r="AB4306" s="15">
        <v>11.9</v>
      </c>
      <c r="AC4306" s="15">
        <v>12</v>
      </c>
      <c r="AD4306" s="15">
        <v>11.3</v>
      </c>
      <c r="AE4306" s="15">
        <v>7.8</v>
      </c>
      <c r="AF4306" s="15">
        <v>7</v>
      </c>
      <c r="AG4306" s="15">
        <v>6.7</v>
      </c>
      <c r="AH4306" s="15">
        <v>6.1</v>
      </c>
      <c r="AI4306" s="15">
        <v>7.3</v>
      </c>
      <c r="AJ4306" s="15">
        <v>7.5</v>
      </c>
      <c r="AK4306" s="15">
        <v>7.9</v>
      </c>
      <c r="AL4306" s="15">
        <v>8.1999999999999993</v>
      </c>
      <c r="AM4306" s="15">
        <v>9.6999999999999993</v>
      </c>
      <c r="AN4306" s="21">
        <f t="shared" si="1906"/>
        <v>8.6166666666666689</v>
      </c>
      <c r="AP4306" s="22">
        <f t="shared" si="1917"/>
        <v>11.733333333333334</v>
      </c>
      <c r="AQ4306" s="23">
        <f t="shared" si="1918"/>
        <v>6.7</v>
      </c>
      <c r="AR4306" s="24">
        <f t="shared" si="1928"/>
        <v>9.1643939393939391</v>
      </c>
      <c r="AZ4306" s="2">
        <f t="shared" si="1929"/>
        <v>2006</v>
      </c>
      <c r="BA4306" s="20" t="s">
        <v>140</v>
      </c>
      <c r="BB4306" s="15">
        <v>10.6</v>
      </c>
      <c r="BC4306" s="15">
        <v>11.1</v>
      </c>
      <c r="BD4306" s="15">
        <v>9.6</v>
      </c>
      <c r="BE4306" s="15">
        <v>6.9</v>
      </c>
      <c r="BF4306" s="15">
        <v>5.4</v>
      </c>
      <c r="BG4306" s="15">
        <v>5.3</v>
      </c>
      <c r="BH4306" s="15">
        <v>4.4000000000000004</v>
      </c>
      <c r="BI4306" s="15">
        <v>6.4</v>
      </c>
      <c r="BJ4306" s="15">
        <v>6.8</v>
      </c>
      <c r="BK4306" s="15">
        <v>7</v>
      </c>
      <c r="BL4306" s="15">
        <v>7.1</v>
      </c>
      <c r="BM4306" s="15">
        <v>8.1999999999999993</v>
      </c>
      <c r="BN4306" s="21">
        <f t="shared" si="1925"/>
        <v>7.3999999999999986</v>
      </c>
      <c r="BP4306" s="22">
        <f t="shared" si="1926"/>
        <v>10.433333333333332</v>
      </c>
      <c r="BQ4306" s="23">
        <f t="shared" si="1927"/>
        <v>5.3666666666666671</v>
      </c>
      <c r="BR4306" s="24">
        <f t="shared" ref="BR4306:BR4337" si="1934">AVERAGE(BN4296:BN4306)</f>
        <v>7.8534722222222202</v>
      </c>
      <c r="BZ4306" s="2">
        <f t="shared" si="1912"/>
        <v>2006</v>
      </c>
      <c r="CA4306" s="20" t="s">
        <v>140</v>
      </c>
      <c r="CB4306" s="15">
        <v>12.2</v>
      </c>
      <c r="CC4306" s="15">
        <v>12.3</v>
      </c>
      <c r="CD4306" s="15">
        <v>12.6</v>
      </c>
      <c r="CE4306" s="15">
        <v>9.8000000000000007</v>
      </c>
      <c r="CF4306" s="15">
        <v>7.8</v>
      </c>
      <c r="CG4306" s="15">
        <v>6.5</v>
      </c>
      <c r="CH4306" s="15">
        <v>7.6</v>
      </c>
      <c r="CI4306" s="15">
        <v>7.7</v>
      </c>
      <c r="CJ4306" s="15">
        <v>8.1</v>
      </c>
      <c r="CK4306" s="15">
        <v>7.8</v>
      </c>
      <c r="CL4306" s="15">
        <v>8.1999999999999993</v>
      </c>
      <c r="CM4306" s="15">
        <v>9.4</v>
      </c>
      <c r="CN4306" s="21">
        <f t="shared" si="1907"/>
        <v>9.1666666666666661</v>
      </c>
      <c r="CP4306" s="22">
        <f t="shared" si="1908"/>
        <v>12.366666666666667</v>
      </c>
      <c r="CQ4306" s="23">
        <f t="shared" si="1909"/>
        <v>7.2666666666666666</v>
      </c>
      <c r="CR4306" s="24">
        <f t="shared" si="1919"/>
        <v>9.8047979797979803</v>
      </c>
      <c r="CZ4306" s="2">
        <f t="shared" si="1913"/>
        <v>2006</v>
      </c>
      <c r="DA4306" s="35" t="s">
        <v>137</v>
      </c>
      <c r="DB4306" s="102" t="s">
        <v>2730</v>
      </c>
      <c r="DC4306" s="102" t="s">
        <v>7269</v>
      </c>
      <c r="DD4306" s="102" t="s">
        <v>7400</v>
      </c>
      <c r="DE4306" s="102" t="s">
        <v>7369</v>
      </c>
      <c r="DF4306" s="102" t="s">
        <v>6673</v>
      </c>
      <c r="DG4306" s="102" t="s">
        <v>5357</v>
      </c>
      <c r="DH4306" s="102" t="s">
        <v>5450</v>
      </c>
      <c r="DI4306" s="102" t="s">
        <v>5613</v>
      </c>
      <c r="DJ4306" s="102" t="s">
        <v>7319</v>
      </c>
      <c r="DK4306" s="102" t="s">
        <v>7112</v>
      </c>
      <c r="DL4306" s="102" t="s">
        <v>4517</v>
      </c>
      <c r="DM4306" s="102" t="s">
        <v>7035</v>
      </c>
      <c r="DN4306" s="102" t="s">
        <v>5870</v>
      </c>
      <c r="DP4306" s="22" t="e">
        <f t="shared" si="1910"/>
        <v>#VALUE!</v>
      </c>
      <c r="DQ4306" s="23" t="e">
        <f t="shared" si="1911"/>
        <v>#VALUE!</v>
      </c>
      <c r="DR4306" s="24" t="e">
        <f t="shared" si="1920"/>
        <v>#DIV/0!</v>
      </c>
      <c r="DZ4306" s="2">
        <f t="shared" si="1905"/>
        <v>2006</v>
      </c>
      <c r="EA4306" s="35" t="s">
        <v>135</v>
      </c>
      <c r="EB4306" s="102" t="s">
        <v>7401</v>
      </c>
      <c r="EC4306" s="102" t="s">
        <v>300</v>
      </c>
      <c r="ED4306" s="102" t="s">
        <v>1135</v>
      </c>
      <c r="EE4306" s="102" t="s">
        <v>1585</v>
      </c>
      <c r="EF4306" s="102" t="s">
        <v>7363</v>
      </c>
      <c r="EG4306" s="102" t="s">
        <v>7402</v>
      </c>
      <c r="EH4306" s="102" t="s">
        <v>7403</v>
      </c>
      <c r="EI4306" s="102" t="s">
        <v>7163</v>
      </c>
      <c r="EJ4306" s="102" t="s">
        <v>6107</v>
      </c>
      <c r="EK4306" s="102" t="s">
        <v>5234</v>
      </c>
      <c r="EL4306" s="102" t="s">
        <v>6142</v>
      </c>
      <c r="EM4306" s="102" t="s">
        <v>6285</v>
      </c>
      <c r="EN4306" s="102" t="s">
        <v>7404</v>
      </c>
      <c r="EP4306" s="22" t="e">
        <f t="shared" ref="EP4306:EP4319" si="1935">SUM(EB4306+EC4306+ED4306)/3</f>
        <v>#VALUE!</v>
      </c>
      <c r="EQ4306" s="23" t="e">
        <f t="shared" ref="EQ4306:EQ4319" si="1936">SUM(EG4306+EH4306+EI4306)/3</f>
        <v>#VALUE!</v>
      </c>
      <c r="ER4306" s="24" t="e">
        <f t="shared" si="1916"/>
        <v>#DIV/0!</v>
      </c>
      <c r="EZ4306" s="2">
        <f t="shared" si="1904"/>
        <v>2006</v>
      </c>
      <c r="FA4306" s="35" t="s">
        <v>115</v>
      </c>
      <c r="FB4306" s="102" t="s">
        <v>3315</v>
      </c>
      <c r="FC4306" s="102" t="s">
        <v>5902</v>
      </c>
      <c r="FD4306" s="102" t="s">
        <v>7182</v>
      </c>
      <c r="FE4306" s="102" t="s">
        <v>6010</v>
      </c>
      <c r="FF4306" s="102" t="s">
        <v>5274</v>
      </c>
      <c r="FG4306" s="102" t="s">
        <v>7405</v>
      </c>
      <c r="FH4306" s="102" t="s">
        <v>7120</v>
      </c>
      <c r="FI4306" s="102" t="s">
        <v>7000</v>
      </c>
      <c r="FJ4306" s="102" t="s">
        <v>5759</v>
      </c>
      <c r="FK4306" s="102" t="s">
        <v>7406</v>
      </c>
      <c r="FL4306" s="102" t="s">
        <v>6827</v>
      </c>
      <c r="FM4306" s="102" t="s">
        <v>6105</v>
      </c>
      <c r="FN4306" s="102" t="s">
        <v>7407</v>
      </c>
      <c r="FP4306" s="22" t="e">
        <f t="shared" si="1914"/>
        <v>#VALUE!</v>
      </c>
      <c r="FQ4306" s="23" t="e">
        <f t="shared" si="1915"/>
        <v>#VALUE!</v>
      </c>
      <c r="FR4306" s="24" t="e">
        <f t="shared" si="1921"/>
        <v>#DIV/0!</v>
      </c>
      <c r="FZ4306" s="2">
        <f t="shared" si="1924"/>
        <v>2006</v>
      </c>
      <c r="GA4306" s="35" t="s">
        <v>133</v>
      </c>
      <c r="GB4306" s="102" t="s">
        <v>7303</v>
      </c>
      <c r="GC4306" s="102" t="s">
        <v>911</v>
      </c>
      <c r="GD4306" s="102" t="s">
        <v>7408</v>
      </c>
      <c r="GE4306" s="102" t="s">
        <v>2847</v>
      </c>
      <c r="GF4306" s="102" t="s">
        <v>5753</v>
      </c>
      <c r="GG4306" s="102" t="s">
        <v>5583</v>
      </c>
      <c r="GH4306" s="102" t="s">
        <v>7409</v>
      </c>
      <c r="GI4306" s="102" t="s">
        <v>6897</v>
      </c>
      <c r="GJ4306" s="102" t="s">
        <v>7403</v>
      </c>
      <c r="GK4306" s="102" t="s">
        <v>781</v>
      </c>
      <c r="GL4306" s="102" t="s">
        <v>2081</v>
      </c>
      <c r="GM4306" s="102" t="s">
        <v>4237</v>
      </c>
      <c r="GN4306" s="102" t="s">
        <v>7410</v>
      </c>
      <c r="GO4306" s="2"/>
      <c r="GP4306" s="22" t="e">
        <f t="shared" si="1922"/>
        <v>#VALUE!</v>
      </c>
      <c r="GQ4306" s="23" t="e">
        <f t="shared" si="1923"/>
        <v>#VALUE!</v>
      </c>
      <c r="GR4306" s="24" t="e">
        <f t="shared" si="1930"/>
        <v>#DIV/0!</v>
      </c>
      <c r="GS4306" s="22" t="e">
        <f>AVERAGE(Sheet1!AP4306,Sheet1!BP4306,Sheet1!CP4306,Sheet1!DP4305,Sheet1!EP4306,Sheet1!FP4306,Sheet1!GP4306)</f>
        <v>#VALUE!</v>
      </c>
      <c r="GT4306" s="23" t="e">
        <f>AVERAGE(Sheet1!AQ4306,Sheet1!BQ4306,Sheet1!CQ4306,Sheet1!DQ4305,Sheet1!EQ4306,Sheet1!FQ4306,Sheet1!GQ4306)</f>
        <v>#VALUE!</v>
      </c>
      <c r="GU4306" s="22" t="e">
        <f t="shared" si="1931"/>
        <v>#VALUE!</v>
      </c>
      <c r="GV4306" s="23" t="e">
        <f t="shared" si="1932"/>
        <v>#VALUE!</v>
      </c>
      <c r="GW4306" s="24" t="e">
        <f>AVERAGE(Sheet1!$AO4306,Sheet1!$BO4306,Sheet1!$CO4306,Sheet1!$DO4305,Sheet1!$EO4306,Sheet1!$FO4306,Sheet1!$GO4306)</f>
        <v>#DIV/0!</v>
      </c>
      <c r="GX4306" s="24" t="e">
        <f t="shared" si="1933"/>
        <v>#DIV/0!</v>
      </c>
    </row>
    <row r="4307" spans="27:206">
      <c r="AA4307" s="62">
        <v>2007</v>
      </c>
      <c r="AB4307" s="15">
        <v>12.2</v>
      </c>
      <c r="AC4307" s="15">
        <v>13.9</v>
      </c>
      <c r="AD4307" s="15">
        <v>11.9</v>
      </c>
      <c r="AE4307" s="15">
        <v>10.3</v>
      </c>
      <c r="AF4307" s="15">
        <v>10.6</v>
      </c>
      <c r="AG4307" s="15">
        <v>5.9</v>
      </c>
      <c r="AH4307" s="15">
        <v>6.4</v>
      </c>
      <c r="AI4307" s="15">
        <v>7</v>
      </c>
      <c r="AJ4307" s="15">
        <v>7.6</v>
      </c>
      <c r="AK4307" s="15">
        <v>8.3000000000000007</v>
      </c>
      <c r="AL4307" s="15">
        <v>10.1</v>
      </c>
      <c r="AM4307" s="15">
        <v>11.6</v>
      </c>
      <c r="AN4307" s="21">
        <f t="shared" si="1906"/>
        <v>9.6499999999999986</v>
      </c>
      <c r="AP4307" s="22">
        <f t="shared" si="1917"/>
        <v>12.666666666666666</v>
      </c>
      <c r="AQ4307" s="23">
        <f t="shared" si="1918"/>
        <v>6.4333333333333336</v>
      </c>
      <c r="AR4307" s="24">
        <f t="shared" si="1928"/>
        <v>9.2507575757575768</v>
      </c>
      <c r="AZ4307" s="2">
        <f t="shared" si="1929"/>
        <v>2007</v>
      </c>
      <c r="BA4307" s="20" t="s">
        <v>142</v>
      </c>
      <c r="BB4307" s="15">
        <v>12.1</v>
      </c>
      <c r="BC4307" s="15">
        <v>11.9</v>
      </c>
      <c r="BD4307" s="15">
        <v>10</v>
      </c>
      <c r="BE4307" s="15">
        <v>8.1999999999999993</v>
      </c>
      <c r="BF4307" s="15">
        <v>10.1</v>
      </c>
      <c r="BG4307" s="15">
        <v>2.8</v>
      </c>
      <c r="BH4307" s="15">
        <v>3.7</v>
      </c>
      <c r="BI4307" s="15">
        <v>6.3</v>
      </c>
      <c r="BJ4307" s="15">
        <v>6.1</v>
      </c>
      <c r="BK4307" s="15">
        <v>7.4</v>
      </c>
      <c r="BL4307" s="15">
        <v>9</v>
      </c>
      <c r="BM4307" s="15">
        <v>10.8</v>
      </c>
      <c r="BN4307" s="21">
        <f t="shared" si="1925"/>
        <v>8.2000000000000011</v>
      </c>
      <c r="BP4307" s="22">
        <f t="shared" si="1926"/>
        <v>11.333333333333334</v>
      </c>
      <c r="BQ4307" s="23">
        <f t="shared" si="1927"/>
        <v>4.2666666666666666</v>
      </c>
      <c r="BR4307" s="24">
        <f t="shared" si="1934"/>
        <v>7.9443813131313128</v>
      </c>
      <c r="BZ4307" s="2">
        <f t="shared" si="1912"/>
        <v>2007</v>
      </c>
      <c r="CA4307" s="20" t="s">
        <v>142</v>
      </c>
      <c r="CB4307" s="15">
        <v>13.4</v>
      </c>
      <c r="CC4307" s="15">
        <v>14.3</v>
      </c>
      <c r="CD4307" s="15">
        <v>11.8</v>
      </c>
      <c r="CE4307" s="15">
        <v>10.7</v>
      </c>
      <c r="CF4307" s="15">
        <v>11.6</v>
      </c>
      <c r="CG4307" s="15">
        <v>6.9</v>
      </c>
      <c r="CH4307" s="15">
        <v>6.8</v>
      </c>
      <c r="CI4307" s="15">
        <v>8.3000000000000007</v>
      </c>
      <c r="CJ4307" s="15">
        <v>8.3000000000000007</v>
      </c>
      <c r="CK4307" s="15">
        <v>9.1</v>
      </c>
      <c r="CL4307" s="15">
        <v>10.7</v>
      </c>
      <c r="CM4307" s="15">
        <v>12.6</v>
      </c>
      <c r="CN4307" s="21">
        <f t="shared" si="1907"/>
        <v>10.374999999999998</v>
      </c>
      <c r="CP4307" s="22">
        <f t="shared" si="1908"/>
        <v>13.166666666666666</v>
      </c>
      <c r="CQ4307" s="23">
        <f t="shared" si="1909"/>
        <v>7.333333333333333</v>
      </c>
      <c r="CR4307" s="24">
        <f t="shared" si="1919"/>
        <v>9.8926767676767682</v>
      </c>
      <c r="CZ4307" s="2">
        <f t="shared" si="1913"/>
        <v>2007</v>
      </c>
      <c r="DA4307" s="35" t="s">
        <v>138</v>
      </c>
      <c r="DB4307" s="102" t="s">
        <v>7153</v>
      </c>
      <c r="DC4307" s="102" t="s">
        <v>2121</v>
      </c>
      <c r="DD4307" s="102" t="s">
        <v>2200</v>
      </c>
      <c r="DE4307" s="102" t="s">
        <v>5386</v>
      </c>
      <c r="DF4307" s="102" t="s">
        <v>6473</v>
      </c>
      <c r="DG4307" s="102" t="s">
        <v>7411</v>
      </c>
      <c r="DH4307" s="102" t="s">
        <v>7412</v>
      </c>
      <c r="DI4307" s="102" t="s">
        <v>7413</v>
      </c>
      <c r="DJ4307" s="102" t="s">
        <v>5502</v>
      </c>
      <c r="DK4307" s="102" t="s">
        <v>6359</v>
      </c>
      <c r="DL4307" s="102" t="s">
        <v>612</v>
      </c>
      <c r="DM4307" s="102" t="s">
        <v>7414</v>
      </c>
      <c r="DN4307" s="102" t="s">
        <v>7415</v>
      </c>
      <c r="DP4307" s="22" t="e">
        <f t="shared" si="1910"/>
        <v>#VALUE!</v>
      </c>
      <c r="DQ4307" s="23" t="e">
        <f t="shared" si="1911"/>
        <v>#VALUE!</v>
      </c>
      <c r="DR4307" s="24" t="e">
        <f t="shared" si="1920"/>
        <v>#DIV/0!</v>
      </c>
      <c r="DZ4307" s="2">
        <f t="shared" ref="DZ4307:DZ4322" si="1937">DZ4306+1</f>
        <v>2007</v>
      </c>
      <c r="EA4307" s="35" t="s">
        <v>136</v>
      </c>
      <c r="EB4307" s="102" t="s">
        <v>3683</v>
      </c>
      <c r="EC4307" s="102" t="s">
        <v>4078</v>
      </c>
      <c r="ED4307" s="102" t="s">
        <v>3847</v>
      </c>
      <c r="EE4307" s="102" t="s">
        <v>3458</v>
      </c>
      <c r="EF4307" s="102" t="s">
        <v>7416</v>
      </c>
      <c r="EG4307" s="102" t="s">
        <v>7180</v>
      </c>
      <c r="EH4307" s="102" t="s">
        <v>7305</v>
      </c>
      <c r="EI4307" s="102" t="s">
        <v>7417</v>
      </c>
      <c r="EJ4307" s="102" t="s">
        <v>6212</v>
      </c>
      <c r="EK4307" s="102" t="s">
        <v>7244</v>
      </c>
      <c r="EL4307" s="102" t="s">
        <v>6090</v>
      </c>
      <c r="EM4307" s="102" t="s">
        <v>3517</v>
      </c>
      <c r="EN4307" s="102" t="s">
        <v>7418</v>
      </c>
      <c r="EP4307" s="22" t="e">
        <f t="shared" si="1935"/>
        <v>#VALUE!</v>
      </c>
      <c r="EQ4307" s="23" t="e">
        <f t="shared" si="1936"/>
        <v>#VALUE!</v>
      </c>
      <c r="ER4307" s="24" t="e">
        <f t="shared" si="1916"/>
        <v>#DIV/0!</v>
      </c>
      <c r="EZ4307" s="2">
        <v>2007</v>
      </c>
      <c r="FA4307" s="35" t="s">
        <v>116</v>
      </c>
      <c r="FB4307" s="102" t="s">
        <v>4905</v>
      </c>
      <c r="FC4307" s="102" t="s">
        <v>839</v>
      </c>
      <c r="FD4307" s="102" t="s">
        <v>1542</v>
      </c>
      <c r="FE4307" s="102" t="s">
        <v>5395</v>
      </c>
      <c r="FF4307" s="102" t="s">
        <v>6444</v>
      </c>
      <c r="FG4307" s="102" t="s">
        <v>5831</v>
      </c>
      <c r="FH4307" s="102" t="s">
        <v>7301</v>
      </c>
      <c r="FI4307" s="102" t="s">
        <v>6775</v>
      </c>
      <c r="FJ4307" s="102" t="s">
        <v>7419</v>
      </c>
      <c r="FK4307" s="102" t="s">
        <v>5838</v>
      </c>
      <c r="FL4307" s="102" t="s">
        <v>4440</v>
      </c>
      <c r="FM4307" s="102" t="s">
        <v>7420</v>
      </c>
      <c r="FN4307" s="102" t="s">
        <v>5836</v>
      </c>
      <c r="FP4307" s="22" t="e">
        <f t="shared" si="1914"/>
        <v>#VALUE!</v>
      </c>
      <c r="FQ4307" s="23" t="e">
        <f t="shared" si="1915"/>
        <v>#VALUE!</v>
      </c>
      <c r="FR4307" s="24" t="e">
        <f t="shared" si="1921"/>
        <v>#DIV/0!</v>
      </c>
      <c r="FZ4307" s="2">
        <f t="shared" si="1924"/>
        <v>2007</v>
      </c>
      <c r="GA4307" s="35" t="s">
        <v>134</v>
      </c>
      <c r="GB4307" s="102" t="s">
        <v>4321</v>
      </c>
      <c r="GC4307" s="102" t="s">
        <v>3950</v>
      </c>
      <c r="GD4307" s="102" t="s">
        <v>2720</v>
      </c>
      <c r="GE4307" s="102" t="s">
        <v>1542</v>
      </c>
      <c r="GF4307" s="102" t="s">
        <v>5780</v>
      </c>
      <c r="GG4307" s="102" t="s">
        <v>4957</v>
      </c>
      <c r="GH4307" s="102" t="s">
        <v>7421</v>
      </c>
      <c r="GI4307" s="102" t="s">
        <v>7422</v>
      </c>
      <c r="GJ4307" s="102" t="s">
        <v>5423</v>
      </c>
      <c r="GK4307" s="102" t="s">
        <v>5407</v>
      </c>
      <c r="GL4307" s="102" t="s">
        <v>5687</v>
      </c>
      <c r="GM4307" s="102" t="s">
        <v>7423</v>
      </c>
      <c r="GN4307" s="102" t="s">
        <v>7424</v>
      </c>
      <c r="GO4307" s="2"/>
      <c r="GP4307" s="22" t="e">
        <f t="shared" si="1922"/>
        <v>#VALUE!</v>
      </c>
      <c r="GQ4307" s="23" t="e">
        <f t="shared" si="1923"/>
        <v>#VALUE!</v>
      </c>
      <c r="GR4307" s="24" t="e">
        <f t="shared" si="1930"/>
        <v>#DIV/0!</v>
      </c>
      <c r="GS4307" s="22" t="e">
        <f>AVERAGE(Sheet1!AP4307,Sheet1!BP4307,Sheet1!CP4307,Sheet1!DP4306,Sheet1!EP4307,Sheet1!FP4307,Sheet1!GP4307)</f>
        <v>#VALUE!</v>
      </c>
      <c r="GT4307" s="23" t="e">
        <f>AVERAGE(Sheet1!AQ4307,Sheet1!BQ4307,Sheet1!CQ4307,Sheet1!DQ4306,Sheet1!EQ4307,Sheet1!FQ4307,Sheet1!GQ4307)</f>
        <v>#VALUE!</v>
      </c>
      <c r="GU4307" s="22" t="e">
        <f t="shared" si="1931"/>
        <v>#VALUE!</v>
      </c>
      <c r="GV4307" s="23" t="e">
        <f t="shared" si="1932"/>
        <v>#VALUE!</v>
      </c>
      <c r="GW4307" s="24" t="e">
        <f>AVERAGE(Sheet1!$AO4307,Sheet1!$BO4307,Sheet1!$CO4307,Sheet1!$DO4306,Sheet1!$EO4307,Sheet1!$FO4307,Sheet1!$GO4307)</f>
        <v>#DIV/0!</v>
      </c>
      <c r="GX4307" s="24" t="e">
        <f t="shared" si="1933"/>
        <v>#DIV/0!</v>
      </c>
    </row>
    <row r="4308" spans="27:206" ht="25.5">
      <c r="AA4308" s="62">
        <v>2008</v>
      </c>
      <c r="AB4308" s="15">
        <v>12.7</v>
      </c>
      <c r="AC4308" s="15">
        <v>11.1</v>
      </c>
      <c r="AD4308" s="15">
        <v>11.3</v>
      </c>
      <c r="AE4308" s="15">
        <v>9.3000000000000007</v>
      </c>
      <c r="AF4308" s="15">
        <v>9</v>
      </c>
      <c r="AG4308" s="15">
        <v>7.5</v>
      </c>
      <c r="AH4308" s="15">
        <v>5.5</v>
      </c>
      <c r="AI4308" s="15">
        <v>5.9</v>
      </c>
      <c r="AJ4308" s="15">
        <v>7.1</v>
      </c>
      <c r="AK4308" s="15">
        <v>8.6999999999999993</v>
      </c>
      <c r="AL4308" s="15">
        <v>9.1</v>
      </c>
      <c r="AM4308" s="15">
        <v>9.5</v>
      </c>
      <c r="AN4308" s="21">
        <f t="shared" si="1906"/>
        <v>8.8916666666666657</v>
      </c>
      <c r="AP4308" s="22">
        <f t="shared" si="1917"/>
        <v>11.699999999999998</v>
      </c>
      <c r="AQ4308" s="23">
        <f t="shared" si="1918"/>
        <v>6.3</v>
      </c>
      <c r="AR4308" s="24">
        <f t="shared" si="1928"/>
        <v>9.2409090909090921</v>
      </c>
      <c r="AZ4308" s="2">
        <f t="shared" si="1929"/>
        <v>2008</v>
      </c>
      <c r="BA4308" s="20" t="s">
        <v>143</v>
      </c>
      <c r="BB4308" s="15">
        <v>10.4</v>
      </c>
      <c r="BC4308" s="15">
        <v>9.1999999999999993</v>
      </c>
      <c r="BD4308" s="15">
        <v>9</v>
      </c>
      <c r="BE4308" s="15">
        <v>8</v>
      </c>
      <c r="BF4308" s="15">
        <v>8</v>
      </c>
      <c r="BG4308" s="15">
        <v>6.6</v>
      </c>
      <c r="BH4308" s="15">
        <v>3.9</v>
      </c>
      <c r="BI4308" s="15">
        <v>4.7</v>
      </c>
      <c r="BJ4308" s="15">
        <v>6.6</v>
      </c>
      <c r="BK4308" s="15">
        <v>8.1</v>
      </c>
      <c r="BL4308" s="15">
        <v>8</v>
      </c>
      <c r="BM4308" s="15">
        <v>8.8000000000000007</v>
      </c>
      <c r="BN4308" s="21">
        <f t="shared" si="1925"/>
        <v>7.6083333333333334</v>
      </c>
      <c r="BP4308" s="22">
        <f t="shared" si="1926"/>
        <v>9.5333333333333332</v>
      </c>
      <c r="BQ4308" s="23">
        <f t="shared" si="1927"/>
        <v>5.0666666666666664</v>
      </c>
      <c r="BR4308" s="24">
        <f t="shared" si="1934"/>
        <v>7.9277146464646453</v>
      </c>
      <c r="BZ4308" s="2">
        <f t="shared" si="1912"/>
        <v>2008</v>
      </c>
      <c r="CA4308" s="20" t="s">
        <v>143</v>
      </c>
      <c r="CB4308" s="15">
        <v>12.5</v>
      </c>
      <c r="CC4308" s="15">
        <v>12.4</v>
      </c>
      <c r="CD4308" s="15">
        <v>11.2</v>
      </c>
      <c r="CE4308" s="15">
        <v>10.199999999999999</v>
      </c>
      <c r="CF4308" s="15">
        <v>9.6999999999999993</v>
      </c>
      <c r="CG4308" s="15">
        <v>8.6</v>
      </c>
      <c r="CH4308" s="15">
        <v>6.3</v>
      </c>
      <c r="CI4308" s="15">
        <v>7.1</v>
      </c>
      <c r="CJ4308" s="15">
        <v>8.3000000000000007</v>
      </c>
      <c r="CK4308" s="15">
        <v>9.1</v>
      </c>
      <c r="CL4308" s="15">
        <v>10.1</v>
      </c>
      <c r="CM4308" s="15">
        <v>10.199999999999999</v>
      </c>
      <c r="CN4308" s="21">
        <f t="shared" si="1907"/>
        <v>9.6416666666666639</v>
      </c>
      <c r="CP4308" s="22">
        <f t="shared" si="1908"/>
        <v>12.033333333333331</v>
      </c>
      <c r="CQ4308" s="23">
        <f t="shared" si="1909"/>
        <v>7.333333333333333</v>
      </c>
      <c r="CR4308" s="24">
        <f t="shared" si="1919"/>
        <v>9.897979797979799</v>
      </c>
      <c r="CZ4308" s="2">
        <f t="shared" si="1913"/>
        <v>2008</v>
      </c>
      <c r="DA4308" s="35" t="s">
        <v>139</v>
      </c>
      <c r="DB4308" s="102" t="s">
        <v>7173</v>
      </c>
      <c r="DC4308" s="102" t="s">
        <v>4320</v>
      </c>
      <c r="DD4308" s="102" t="s">
        <v>5273</v>
      </c>
      <c r="DE4308" s="102" t="s">
        <v>6350</v>
      </c>
      <c r="DF4308" s="102" t="s">
        <v>6394</v>
      </c>
      <c r="DG4308" s="102" t="s">
        <v>6084</v>
      </c>
      <c r="DH4308" s="102" t="s">
        <v>5237</v>
      </c>
      <c r="DI4308" s="102" t="s">
        <v>7425</v>
      </c>
      <c r="DJ4308" s="102" t="s">
        <v>5890</v>
      </c>
      <c r="DK4308" s="102" t="s">
        <v>5625</v>
      </c>
      <c r="DL4308" s="102" t="s">
        <v>3005</v>
      </c>
      <c r="DM4308" s="102" t="s">
        <v>7222</v>
      </c>
      <c r="DN4308" s="102" t="s">
        <v>7426</v>
      </c>
      <c r="DP4308" s="22" t="e">
        <f t="shared" si="1910"/>
        <v>#VALUE!</v>
      </c>
      <c r="DQ4308" s="23" t="e">
        <f t="shared" si="1911"/>
        <v>#VALUE!</v>
      </c>
      <c r="DR4308" s="24" t="e">
        <f t="shared" si="1920"/>
        <v>#DIV/0!</v>
      </c>
      <c r="DZ4308" s="2">
        <f t="shared" si="1937"/>
        <v>2008</v>
      </c>
      <c r="EA4308" s="35" t="s">
        <v>137</v>
      </c>
      <c r="EB4308" s="102" t="s">
        <v>4073</v>
      </c>
      <c r="EC4308" s="102" t="s">
        <v>3082</v>
      </c>
      <c r="ED4308" s="102" t="s">
        <v>7343</v>
      </c>
      <c r="EE4308" s="102" t="s">
        <v>491</v>
      </c>
      <c r="EF4308" s="102" t="s">
        <v>5617</v>
      </c>
      <c r="EG4308" s="102" t="s">
        <v>5748</v>
      </c>
      <c r="EH4308" s="102" t="s">
        <v>5452</v>
      </c>
      <c r="EI4308" s="102" t="s">
        <v>7427</v>
      </c>
      <c r="EJ4308" s="102" t="s">
        <v>2003</v>
      </c>
      <c r="EK4308" s="102" t="s">
        <v>4948</v>
      </c>
      <c r="EL4308" s="102" t="s">
        <v>7400</v>
      </c>
      <c r="EM4308" s="102" t="s">
        <v>1394</v>
      </c>
      <c r="EN4308" s="102" t="s">
        <v>7428</v>
      </c>
      <c r="EP4308" s="22" t="e">
        <f t="shared" si="1935"/>
        <v>#VALUE!</v>
      </c>
      <c r="EQ4308" s="23" t="e">
        <f t="shared" si="1936"/>
        <v>#VALUE!</v>
      </c>
      <c r="ER4308" s="24" t="e">
        <f t="shared" si="1916"/>
        <v>#DIV/0!</v>
      </c>
      <c r="EZ4308" s="2">
        <f t="shared" ref="EZ4308:EZ4322" si="1938">EZ4307+1</f>
        <v>2008</v>
      </c>
      <c r="FA4308" s="35" t="s">
        <v>117</v>
      </c>
      <c r="FB4308" s="102" t="s">
        <v>7286</v>
      </c>
      <c r="FC4308" s="102" t="s">
        <v>7429</v>
      </c>
      <c r="FD4308" s="102" t="s">
        <v>5940</v>
      </c>
      <c r="FE4308" s="102" t="s">
        <v>6572</v>
      </c>
      <c r="FF4308" s="102" t="s">
        <v>5058</v>
      </c>
      <c r="FG4308" s="102" t="s">
        <v>4965</v>
      </c>
      <c r="FH4308" s="102" t="s">
        <v>7430</v>
      </c>
      <c r="FI4308" s="102" t="s">
        <v>4951</v>
      </c>
      <c r="FJ4308" s="102" t="s">
        <v>7431</v>
      </c>
      <c r="FK4308" s="102" t="s">
        <v>6397</v>
      </c>
      <c r="FL4308" s="102" t="s">
        <v>614</v>
      </c>
      <c r="FM4308" s="102" t="s">
        <v>2744</v>
      </c>
      <c r="FN4308" s="102" t="s">
        <v>7432</v>
      </c>
      <c r="FP4308" s="22" t="e">
        <f t="shared" si="1914"/>
        <v>#VALUE!</v>
      </c>
      <c r="FQ4308" s="23" t="e">
        <f t="shared" si="1915"/>
        <v>#VALUE!</v>
      </c>
      <c r="FR4308" s="24" t="e">
        <f t="shared" si="1921"/>
        <v>#DIV/0!</v>
      </c>
      <c r="FZ4308" s="2">
        <f t="shared" si="1924"/>
        <v>2008</v>
      </c>
      <c r="GA4308" s="35" t="s">
        <v>135</v>
      </c>
      <c r="GB4308" s="102" t="s">
        <v>4055</v>
      </c>
      <c r="GC4308" s="102" t="s">
        <v>186</v>
      </c>
      <c r="GD4308" s="102" t="s">
        <v>3458</v>
      </c>
      <c r="GE4308" s="102" t="s">
        <v>5694</v>
      </c>
      <c r="GF4308" s="102" t="s">
        <v>5272</v>
      </c>
      <c r="GG4308" s="102" t="s">
        <v>6391</v>
      </c>
      <c r="GH4308" s="102" t="s">
        <v>7433</v>
      </c>
      <c r="GI4308" s="102" t="s">
        <v>5068</v>
      </c>
      <c r="GJ4308" s="102" t="s">
        <v>5644</v>
      </c>
      <c r="GK4308" s="102" t="s">
        <v>5097</v>
      </c>
      <c r="GL4308" s="102" t="s">
        <v>2099</v>
      </c>
      <c r="GM4308" s="102" t="s">
        <v>611</v>
      </c>
      <c r="GN4308" s="102" t="s">
        <v>7434</v>
      </c>
      <c r="GO4308" s="2"/>
      <c r="GP4308" s="22" t="e">
        <f t="shared" si="1922"/>
        <v>#VALUE!</v>
      </c>
      <c r="GQ4308" s="23" t="e">
        <f t="shared" si="1923"/>
        <v>#VALUE!</v>
      </c>
      <c r="GR4308" s="24" t="e">
        <f t="shared" si="1930"/>
        <v>#DIV/0!</v>
      </c>
      <c r="GS4308" s="22" t="e">
        <f>AVERAGE(Sheet1!AP4308,Sheet1!BP4308,Sheet1!CP4308,Sheet1!DP4307,Sheet1!EP4308,Sheet1!FP4308,Sheet1!GP4308)</f>
        <v>#VALUE!</v>
      </c>
      <c r="GT4308" s="23" t="e">
        <f>AVERAGE(Sheet1!AQ4308,Sheet1!BQ4308,Sheet1!CQ4308,Sheet1!DQ4307,Sheet1!EQ4308,Sheet1!FQ4308,Sheet1!GQ4308)</f>
        <v>#VALUE!</v>
      </c>
      <c r="GU4308" s="22" t="e">
        <f t="shared" si="1931"/>
        <v>#VALUE!</v>
      </c>
      <c r="GV4308" s="23" t="e">
        <f t="shared" si="1932"/>
        <v>#VALUE!</v>
      </c>
      <c r="GW4308" s="24" t="e">
        <f>AVERAGE(Sheet1!$AO4308,Sheet1!$BO4308,Sheet1!$CO4308,Sheet1!$DO4307,Sheet1!$EO4308,Sheet1!$FO4308,Sheet1!$GO4308)</f>
        <v>#DIV/0!</v>
      </c>
      <c r="GX4308" s="24" t="e">
        <f t="shared" si="1933"/>
        <v>#DIV/0!</v>
      </c>
    </row>
    <row r="4309" spans="27:206">
      <c r="AA4309" s="62">
        <v>2009</v>
      </c>
      <c r="AB4309" s="15">
        <v>11.3</v>
      </c>
      <c r="AC4309" s="15">
        <v>12</v>
      </c>
      <c r="AD4309" s="15">
        <v>11.7</v>
      </c>
      <c r="AE4309" s="15">
        <v>9.6999999999999993</v>
      </c>
      <c r="AF4309" s="15">
        <v>8.8000000000000007</v>
      </c>
      <c r="AG4309" s="15">
        <v>7.5</v>
      </c>
      <c r="AH4309" s="15">
        <v>6.5</v>
      </c>
      <c r="AI4309" s="15">
        <v>7.1</v>
      </c>
      <c r="AJ4309" s="15">
        <v>7.5</v>
      </c>
      <c r="AK4309" s="15">
        <v>8.1</v>
      </c>
      <c r="AL4309" s="15">
        <v>10.6</v>
      </c>
      <c r="AM4309" s="15">
        <v>10.6</v>
      </c>
      <c r="AN4309" s="21">
        <f t="shared" si="1906"/>
        <v>9.2833333333333314</v>
      </c>
      <c r="AP4309" s="22">
        <f t="shared" si="1917"/>
        <v>11.666666666666666</v>
      </c>
      <c r="AQ4309" s="23">
        <f t="shared" si="1918"/>
        <v>7.0333333333333341</v>
      </c>
      <c r="AR4309" s="24">
        <f t="shared" si="1928"/>
        <v>9.2818181818181831</v>
      </c>
      <c r="AZ4309" s="2">
        <f t="shared" si="1929"/>
        <v>2009</v>
      </c>
      <c r="BA4309" s="20" t="s">
        <v>144</v>
      </c>
      <c r="BB4309" s="15">
        <v>10.6</v>
      </c>
      <c r="BC4309" s="15">
        <v>9.8000000000000007</v>
      </c>
      <c r="BD4309" s="15">
        <v>9.6</v>
      </c>
      <c r="BE4309" s="15">
        <v>8.3000000000000007</v>
      </c>
      <c r="BF4309" s="15">
        <v>7.2</v>
      </c>
      <c r="BG4309" s="15">
        <v>5.5</v>
      </c>
      <c r="BH4309" s="15">
        <v>5.4</v>
      </c>
      <c r="BI4309" s="15">
        <v>7.3</v>
      </c>
      <c r="BJ4309" s="15">
        <v>6.8</v>
      </c>
      <c r="BK4309" s="15">
        <v>7.2</v>
      </c>
      <c r="BL4309" s="15">
        <v>10</v>
      </c>
      <c r="BM4309" s="15">
        <v>9.8000000000000007</v>
      </c>
      <c r="BN4309" s="21">
        <f t="shared" si="1925"/>
        <v>8.125</v>
      </c>
      <c r="BP4309" s="22">
        <f t="shared" si="1926"/>
        <v>10</v>
      </c>
      <c r="BQ4309" s="23">
        <f t="shared" si="1927"/>
        <v>6.0666666666666664</v>
      </c>
      <c r="BR4309" s="24">
        <f t="shared" si="1934"/>
        <v>7.9511994949494946</v>
      </c>
      <c r="BZ4309" s="2">
        <f t="shared" si="1912"/>
        <v>2009</v>
      </c>
      <c r="CA4309" s="20" t="s">
        <v>144</v>
      </c>
      <c r="CB4309" s="15">
        <v>11.2</v>
      </c>
      <c r="CC4309" s="15">
        <v>13.4</v>
      </c>
      <c r="CD4309" s="15">
        <v>11.9</v>
      </c>
      <c r="CE4309" s="15">
        <v>10.3</v>
      </c>
      <c r="CF4309" s="15">
        <v>9.6999999999999993</v>
      </c>
      <c r="CG4309" s="15">
        <v>7.9</v>
      </c>
      <c r="CH4309" s="15">
        <v>7.7</v>
      </c>
      <c r="CI4309" s="15">
        <v>9.1</v>
      </c>
      <c r="CJ4309" s="15">
        <v>9.1</v>
      </c>
      <c r="CK4309" s="15">
        <v>8.6</v>
      </c>
      <c r="CL4309" s="15">
        <v>12.1</v>
      </c>
      <c r="CM4309" s="15">
        <v>10.9</v>
      </c>
      <c r="CN4309" s="21">
        <f t="shared" si="1907"/>
        <v>10.158333333333333</v>
      </c>
      <c r="CP4309" s="22">
        <f t="shared" si="1908"/>
        <v>12.166666666666666</v>
      </c>
      <c r="CQ4309" s="23">
        <f t="shared" si="1909"/>
        <v>8.2333333333333343</v>
      </c>
      <c r="CR4309" s="24">
        <f t="shared" si="1919"/>
        <v>9.9631313131313153</v>
      </c>
      <c r="CZ4309" s="2">
        <f t="shared" si="1913"/>
        <v>2009</v>
      </c>
      <c r="DA4309" s="35" t="s">
        <v>140</v>
      </c>
      <c r="DB4309" s="102" t="s">
        <v>7435</v>
      </c>
      <c r="DC4309" s="102" t="s">
        <v>5997</v>
      </c>
      <c r="DD4309" s="102" t="s">
        <v>6790</v>
      </c>
      <c r="DE4309" s="102" t="s">
        <v>5729</v>
      </c>
      <c r="DF4309" s="102" t="s">
        <v>7436</v>
      </c>
      <c r="DG4309" s="102" t="s">
        <v>7437</v>
      </c>
      <c r="DH4309" s="102" t="s">
        <v>7438</v>
      </c>
      <c r="DI4309" s="102" t="s">
        <v>6486</v>
      </c>
      <c r="DJ4309" s="102" t="s">
        <v>7439</v>
      </c>
      <c r="DK4309" s="102" t="s">
        <v>6254</v>
      </c>
      <c r="DL4309" s="102" t="s">
        <v>6518</v>
      </c>
      <c r="DM4309" s="102" t="s">
        <v>7375</v>
      </c>
      <c r="DN4309" s="102" t="s">
        <v>7440</v>
      </c>
      <c r="DP4309" s="22" t="e">
        <f t="shared" si="1910"/>
        <v>#VALUE!</v>
      </c>
      <c r="DQ4309" s="23" t="e">
        <f t="shared" si="1911"/>
        <v>#VALUE!</v>
      </c>
      <c r="DR4309" s="24" t="e">
        <f t="shared" si="1920"/>
        <v>#DIV/0!</v>
      </c>
      <c r="DZ4309" s="2">
        <f t="shared" si="1937"/>
        <v>2009</v>
      </c>
      <c r="EA4309" s="35" t="s">
        <v>138</v>
      </c>
      <c r="EB4309" s="102" t="s">
        <v>7441</v>
      </c>
      <c r="EC4309" s="102" t="s">
        <v>4590</v>
      </c>
      <c r="ED4309" s="102" t="s">
        <v>1824</v>
      </c>
      <c r="EE4309" s="102" t="s">
        <v>3495</v>
      </c>
      <c r="EF4309" s="102" t="s">
        <v>7270</v>
      </c>
      <c r="EG4309" s="102" t="s">
        <v>7368</v>
      </c>
      <c r="EH4309" s="102" t="s">
        <v>5404</v>
      </c>
      <c r="EI4309" s="102" t="s">
        <v>5752</v>
      </c>
      <c r="EJ4309" s="102" t="s">
        <v>2422</v>
      </c>
      <c r="EK4309" s="102" t="s">
        <v>7270</v>
      </c>
      <c r="EL4309" s="102" t="s">
        <v>6530</v>
      </c>
      <c r="EM4309" s="102" t="s">
        <v>3654</v>
      </c>
      <c r="EN4309" s="102" t="s">
        <v>7442</v>
      </c>
      <c r="EP4309" s="22" t="e">
        <f t="shared" si="1935"/>
        <v>#VALUE!</v>
      </c>
      <c r="EQ4309" s="23" t="e">
        <f t="shared" si="1936"/>
        <v>#VALUE!</v>
      </c>
      <c r="ER4309" s="24" t="e">
        <f t="shared" si="1916"/>
        <v>#DIV/0!</v>
      </c>
      <c r="EZ4309" s="2">
        <f t="shared" si="1938"/>
        <v>2009</v>
      </c>
      <c r="FA4309" s="35" t="s">
        <v>118</v>
      </c>
      <c r="FB4309" s="102" t="s">
        <v>907</v>
      </c>
      <c r="FC4309" s="102" t="s">
        <v>7443</v>
      </c>
      <c r="FD4309" s="102" t="s">
        <v>4200</v>
      </c>
      <c r="FE4309" s="102" t="s">
        <v>5300</v>
      </c>
      <c r="FF4309" s="102" t="s">
        <v>5609</v>
      </c>
      <c r="FG4309" s="102" t="s">
        <v>6905</v>
      </c>
      <c r="FH4309" s="102" t="s">
        <v>6255</v>
      </c>
      <c r="FI4309" s="102" t="s">
        <v>6314</v>
      </c>
      <c r="FJ4309" s="102" t="s">
        <v>7402</v>
      </c>
      <c r="FK4309" s="102" t="s">
        <v>7161</v>
      </c>
      <c r="FL4309" s="102" t="s">
        <v>6530</v>
      </c>
      <c r="FM4309" s="102" t="s">
        <v>3342</v>
      </c>
      <c r="FN4309" s="102" t="s">
        <v>7444</v>
      </c>
      <c r="FP4309" s="22" t="e">
        <f t="shared" si="1914"/>
        <v>#VALUE!</v>
      </c>
      <c r="FQ4309" s="23" t="e">
        <f t="shared" si="1915"/>
        <v>#VALUE!</v>
      </c>
      <c r="FR4309" s="24" t="e">
        <f t="shared" si="1921"/>
        <v>#DIV/0!</v>
      </c>
      <c r="FZ4309" s="2">
        <f t="shared" si="1924"/>
        <v>2009</v>
      </c>
      <c r="GA4309" s="20" t="s">
        <v>144</v>
      </c>
      <c r="GB4309" s="15">
        <v>13.6</v>
      </c>
      <c r="GC4309" s="15">
        <v>14</v>
      </c>
      <c r="GD4309" s="15">
        <v>13.7</v>
      </c>
      <c r="GE4309" s="15">
        <v>11.4</v>
      </c>
      <c r="GF4309" s="15">
        <v>9.6999999999999993</v>
      </c>
      <c r="GG4309" s="15">
        <v>7.7</v>
      </c>
      <c r="GH4309" s="15">
        <v>7.2</v>
      </c>
      <c r="GI4309" s="15">
        <v>9.1999999999999993</v>
      </c>
      <c r="GJ4309" s="15">
        <v>9.5</v>
      </c>
      <c r="GK4309" s="15">
        <v>9</v>
      </c>
      <c r="GL4309" s="15">
        <v>12.9</v>
      </c>
      <c r="GM4309" s="15">
        <v>13.1</v>
      </c>
      <c r="GN4309" s="21">
        <f t="shared" ref="GN4309:GN4322" si="1939">SUM(GB4309:GM4309)/12</f>
        <v>10.916666666666666</v>
      </c>
      <c r="GO4309" s="2"/>
      <c r="GP4309" s="22">
        <f t="shared" si="1922"/>
        <v>13.766666666666666</v>
      </c>
      <c r="GQ4309" s="23">
        <f t="shared" si="1923"/>
        <v>8.0333333333333332</v>
      </c>
      <c r="GR4309" s="24">
        <f t="shared" si="1930"/>
        <v>10.916666666666666</v>
      </c>
      <c r="GS4309" s="22" t="e">
        <f>AVERAGE(Sheet1!AP4309,Sheet1!BP4309,Sheet1!CP4309,Sheet1!DP4308,Sheet1!EP4309,Sheet1!FP4309,Sheet1!GP4309)</f>
        <v>#VALUE!</v>
      </c>
      <c r="GT4309" s="23" t="e">
        <f>AVERAGE(Sheet1!AQ4309,Sheet1!BQ4309,Sheet1!CQ4309,Sheet1!DQ4308,Sheet1!EQ4309,Sheet1!FQ4309,Sheet1!GQ4309)</f>
        <v>#VALUE!</v>
      </c>
      <c r="GU4309" s="22" t="e">
        <f t="shared" si="1931"/>
        <v>#VALUE!</v>
      </c>
      <c r="GV4309" s="23" t="e">
        <f t="shared" si="1932"/>
        <v>#VALUE!</v>
      </c>
      <c r="GW4309" s="24" t="e">
        <f>AVERAGE(Sheet1!$AO4309,Sheet1!$BO4309,Sheet1!$CO4309,Sheet1!$DO4308,Sheet1!$EO4309,Sheet1!$FO4309,Sheet1!$GO4309)</f>
        <v>#DIV/0!</v>
      </c>
      <c r="GX4309" s="24" t="e">
        <f t="shared" si="1933"/>
        <v>#DIV/0!</v>
      </c>
    </row>
    <row r="4310" spans="27:206" ht="25.5">
      <c r="AA4310" s="62">
        <v>2010</v>
      </c>
      <c r="AB4310" s="15">
        <v>11.9</v>
      </c>
      <c r="AC4310" s="15">
        <v>13.4</v>
      </c>
      <c r="AD4310" s="15">
        <v>12.8</v>
      </c>
      <c r="AE4310" s="15">
        <v>11.2</v>
      </c>
      <c r="AF4310" s="15">
        <v>8.6</v>
      </c>
      <c r="AG4310" s="15">
        <v>7.1</v>
      </c>
      <c r="AH4310" s="15">
        <v>7</v>
      </c>
      <c r="AI4310" s="15">
        <v>6.2</v>
      </c>
      <c r="AJ4310" s="15">
        <v>6.3</v>
      </c>
      <c r="AK4310" s="15">
        <v>7.9</v>
      </c>
      <c r="AL4310" s="15">
        <v>9.3000000000000007</v>
      </c>
      <c r="AM4310" s="15">
        <v>10.4</v>
      </c>
      <c r="AN4310" s="21">
        <f t="shared" si="1906"/>
        <v>9.3416666666666668</v>
      </c>
      <c r="AP4310" s="22">
        <f t="shared" si="1917"/>
        <v>12.700000000000001</v>
      </c>
      <c r="AQ4310" s="23">
        <f t="shared" si="1918"/>
        <v>6.7666666666666666</v>
      </c>
      <c r="AR4310" s="24">
        <f t="shared" si="1928"/>
        <v>9.2636363636363637</v>
      </c>
      <c r="AZ4310" s="2">
        <f t="shared" si="1929"/>
        <v>2010</v>
      </c>
      <c r="BA4310" s="20" t="s">
        <v>145</v>
      </c>
      <c r="BB4310" s="15">
        <v>10.3</v>
      </c>
      <c r="BC4310" s="15">
        <v>10.9</v>
      </c>
      <c r="BD4310" s="15">
        <v>10.7</v>
      </c>
      <c r="BE4310" s="15">
        <v>10</v>
      </c>
      <c r="BF4310" s="15">
        <v>6.3</v>
      </c>
      <c r="BG4310" s="15">
        <v>5.9</v>
      </c>
      <c r="BH4310" s="15">
        <v>5.5</v>
      </c>
      <c r="BI4310" s="15">
        <v>5.2</v>
      </c>
      <c r="BJ4310" s="15">
        <v>5.9</v>
      </c>
      <c r="BK4310" s="15">
        <v>7.3</v>
      </c>
      <c r="BL4310" s="15">
        <v>8.4</v>
      </c>
      <c r="BM4310" s="15">
        <v>10</v>
      </c>
      <c r="BN4310" s="21">
        <f t="shared" si="1925"/>
        <v>8.0333333333333332</v>
      </c>
      <c r="BP4310" s="22">
        <f t="shared" si="1926"/>
        <v>10.633333333333335</v>
      </c>
      <c r="BQ4310" s="23">
        <f t="shared" si="1927"/>
        <v>5.5333333333333341</v>
      </c>
      <c r="BR4310" s="24">
        <f t="shared" si="1934"/>
        <v>8.0006313131313114</v>
      </c>
      <c r="BZ4310" s="2">
        <f t="shared" si="1912"/>
        <v>2010</v>
      </c>
      <c r="CA4310" s="20" t="s">
        <v>145</v>
      </c>
      <c r="CB4310" s="15">
        <v>11.6</v>
      </c>
      <c r="CC4310" s="15">
        <v>14.1</v>
      </c>
      <c r="CD4310" s="15">
        <v>12.9</v>
      </c>
      <c r="CE4310" s="15">
        <v>12.7</v>
      </c>
      <c r="CF4310" s="15">
        <v>9.1</v>
      </c>
      <c r="CG4310" s="15">
        <v>7.5</v>
      </c>
      <c r="CH4310" s="15">
        <v>7.3</v>
      </c>
      <c r="CI4310" s="15">
        <v>7.4</v>
      </c>
      <c r="CJ4310" s="15">
        <v>8.3000000000000007</v>
      </c>
      <c r="CK4310" s="15">
        <v>7.9</v>
      </c>
      <c r="CL4310" s="15">
        <v>10</v>
      </c>
      <c r="CM4310" s="15">
        <v>11.3</v>
      </c>
      <c r="CN4310" s="21">
        <f t="shared" ref="CN4310:CN4341" si="1940">SUM(CB4310:CM4310)/12</f>
        <v>10.008333333333335</v>
      </c>
      <c r="CP4310" s="22">
        <f t="shared" ref="CP4310:CP4319" si="1941">SUM(CB4310+CC4310+CD4310)/3</f>
        <v>12.866666666666667</v>
      </c>
      <c r="CQ4310" s="23">
        <f t="shared" ref="CQ4310:CQ4319" si="1942">SUM(CG4310+CH4310+CI4310)/3</f>
        <v>7.4000000000000012</v>
      </c>
      <c r="CR4310" s="24">
        <f t="shared" si="1919"/>
        <v>9.9290404040404052</v>
      </c>
      <c r="CZ4310" s="2">
        <f t="shared" si="1913"/>
        <v>2010</v>
      </c>
      <c r="DA4310" s="35" t="s">
        <v>142</v>
      </c>
      <c r="DB4310" s="102" t="s">
        <v>7423</v>
      </c>
      <c r="DC4310" s="102" t="s">
        <v>7445</v>
      </c>
      <c r="DD4310" s="102" t="s">
        <v>7344</v>
      </c>
      <c r="DE4310" s="102" t="s">
        <v>6354</v>
      </c>
      <c r="DF4310" s="102" t="s">
        <v>6362</v>
      </c>
      <c r="DG4310" s="102" t="s">
        <v>7446</v>
      </c>
      <c r="DH4310" s="102" t="s">
        <v>7447</v>
      </c>
      <c r="DI4310" s="102" t="s">
        <v>5692</v>
      </c>
      <c r="DJ4310" s="102" t="s">
        <v>6138</v>
      </c>
      <c r="DK4310" s="102" t="s">
        <v>4987</v>
      </c>
      <c r="DL4310" s="102" t="s">
        <v>5151</v>
      </c>
      <c r="DM4310" s="102" t="s">
        <v>5828</v>
      </c>
      <c r="DN4310" s="102" t="s">
        <v>7448</v>
      </c>
      <c r="DP4310" s="22" t="e">
        <f t="shared" ref="DP4310:DP4318" si="1943">SUM(DB4310+DC4310+DD4310)/3</f>
        <v>#VALUE!</v>
      </c>
      <c r="DQ4310" s="23" t="e">
        <f t="shared" ref="DQ4310:DQ4318" si="1944">SUM(DG4310+DH4310+DI4310)/3</f>
        <v>#VALUE!</v>
      </c>
      <c r="DR4310" s="24" t="e">
        <f t="shared" si="1920"/>
        <v>#DIV/0!</v>
      </c>
      <c r="DZ4310" s="2">
        <f t="shared" si="1937"/>
        <v>2010</v>
      </c>
      <c r="EA4310" s="35" t="s">
        <v>139</v>
      </c>
      <c r="EB4310" s="102" t="s">
        <v>3192</v>
      </c>
      <c r="EC4310" s="102" t="s">
        <v>1045</v>
      </c>
      <c r="ED4310" s="102" t="s">
        <v>2327</v>
      </c>
      <c r="EE4310" s="102" t="s">
        <v>7341</v>
      </c>
      <c r="EF4310" s="102" t="s">
        <v>6762</v>
      </c>
      <c r="EG4310" s="102" t="s">
        <v>7179</v>
      </c>
      <c r="EH4310" s="102" t="s">
        <v>7125</v>
      </c>
      <c r="EI4310" s="102" t="s">
        <v>6673</v>
      </c>
      <c r="EJ4310" s="102" t="s">
        <v>5188</v>
      </c>
      <c r="EK4310" s="102" t="s">
        <v>6908</v>
      </c>
      <c r="EL4310" s="102" t="s">
        <v>4792</v>
      </c>
      <c r="EM4310" s="102" t="s">
        <v>501</v>
      </c>
      <c r="EN4310" s="102" t="s">
        <v>7449</v>
      </c>
      <c r="EP4310" s="22" t="e">
        <f t="shared" si="1935"/>
        <v>#VALUE!</v>
      </c>
      <c r="EQ4310" s="23" t="e">
        <f t="shared" si="1936"/>
        <v>#VALUE!</v>
      </c>
      <c r="ER4310" s="24" t="e">
        <f t="shared" si="1916"/>
        <v>#DIV/0!</v>
      </c>
      <c r="EZ4310" s="2">
        <f t="shared" si="1938"/>
        <v>2010</v>
      </c>
      <c r="FA4310" s="35" t="s">
        <v>119</v>
      </c>
      <c r="FB4310" s="102" t="s">
        <v>4400</v>
      </c>
      <c r="FC4310" s="102" t="s">
        <v>2288</v>
      </c>
      <c r="FD4310" s="102" t="s">
        <v>3201</v>
      </c>
      <c r="FE4310" s="102" t="s">
        <v>5792</v>
      </c>
      <c r="FF4310" s="102" t="s">
        <v>5270</v>
      </c>
      <c r="FG4310" s="102" t="s">
        <v>5479</v>
      </c>
      <c r="FH4310" s="102" t="s">
        <v>7450</v>
      </c>
      <c r="FI4310" s="102" t="s">
        <v>7451</v>
      </c>
      <c r="FJ4310" s="102" t="s">
        <v>6283</v>
      </c>
      <c r="FK4310" s="102" t="s">
        <v>5052</v>
      </c>
      <c r="FL4310" s="102" t="s">
        <v>884</v>
      </c>
      <c r="FM4310" s="102" t="s">
        <v>3703</v>
      </c>
      <c r="FN4310" s="102" t="s">
        <v>7452</v>
      </c>
      <c r="FP4310" s="22" t="e">
        <f t="shared" si="1914"/>
        <v>#VALUE!</v>
      </c>
      <c r="FQ4310" s="23" t="e">
        <f t="shared" si="1915"/>
        <v>#VALUE!</v>
      </c>
      <c r="FR4310" s="24" t="e">
        <f t="shared" si="1921"/>
        <v>#DIV/0!</v>
      </c>
      <c r="FZ4310" s="2">
        <f t="shared" si="1924"/>
        <v>2010</v>
      </c>
      <c r="GA4310" s="20" t="s">
        <v>145</v>
      </c>
      <c r="GB4310" s="15">
        <v>14.3</v>
      </c>
      <c r="GC4310" s="15">
        <v>15.9</v>
      </c>
      <c r="GD4310" s="15">
        <v>14.6</v>
      </c>
      <c r="GE4310" s="15">
        <v>13.1</v>
      </c>
      <c r="GF4310" s="15">
        <v>8.9</v>
      </c>
      <c r="GG4310" s="15">
        <v>7.1</v>
      </c>
      <c r="GH4310" s="15">
        <v>6</v>
      </c>
      <c r="GI4310" s="15">
        <v>7.2</v>
      </c>
      <c r="GJ4310" s="15">
        <v>8.5</v>
      </c>
      <c r="GK4310" s="15">
        <v>10.1</v>
      </c>
      <c r="GL4310" s="15">
        <v>11.4</v>
      </c>
      <c r="GM4310" s="15">
        <v>12.6</v>
      </c>
      <c r="GN4310" s="21">
        <f t="shared" si="1939"/>
        <v>10.808333333333335</v>
      </c>
      <c r="GO4310" s="2"/>
      <c r="GP4310" s="22">
        <f t="shared" si="1922"/>
        <v>14.933333333333335</v>
      </c>
      <c r="GQ4310" s="23">
        <f t="shared" si="1923"/>
        <v>6.7666666666666666</v>
      </c>
      <c r="GR4310" s="24">
        <f t="shared" si="1930"/>
        <v>10.862500000000001</v>
      </c>
      <c r="GS4310" s="22" t="e">
        <f>AVERAGE(Sheet1!AP4310,Sheet1!BP4310,Sheet1!CP4310,Sheet1!DP4309,Sheet1!EP4310,Sheet1!FP4310,Sheet1!GP4310)</f>
        <v>#VALUE!</v>
      </c>
      <c r="GT4310" s="23" t="e">
        <f>AVERAGE(Sheet1!AQ4310,Sheet1!BQ4310,Sheet1!CQ4310,Sheet1!DQ4309,Sheet1!EQ4310,Sheet1!FQ4310,Sheet1!GQ4310)</f>
        <v>#VALUE!</v>
      </c>
      <c r="GU4310" s="22" t="e">
        <f t="shared" si="1931"/>
        <v>#VALUE!</v>
      </c>
      <c r="GV4310" s="23" t="e">
        <f t="shared" si="1932"/>
        <v>#VALUE!</v>
      </c>
      <c r="GW4310" s="24" t="e">
        <f>AVERAGE(Sheet1!$AO4310,Sheet1!$BO4310,Sheet1!$CO4310,Sheet1!$DO4309,Sheet1!$EO4310,Sheet1!$FO4310,Sheet1!$GO4310)</f>
        <v>#DIV/0!</v>
      </c>
      <c r="GX4310" s="24" t="e">
        <f t="shared" si="1933"/>
        <v>#DIV/0!</v>
      </c>
    </row>
    <row r="4311" spans="27:206">
      <c r="AA4311" s="62">
        <v>2011</v>
      </c>
      <c r="AB4311" s="15">
        <v>12.5</v>
      </c>
      <c r="AC4311" s="15">
        <v>11</v>
      </c>
      <c r="AD4311" s="15">
        <v>10.7</v>
      </c>
      <c r="AE4311" s="15">
        <v>10.1</v>
      </c>
      <c r="AF4311" s="15">
        <v>8.1999999999999993</v>
      </c>
      <c r="AG4311" s="15">
        <v>6.7</v>
      </c>
      <c r="AH4311" s="15">
        <v>5.6</v>
      </c>
      <c r="AI4311" s="15">
        <v>8.1999999999999993</v>
      </c>
      <c r="AJ4311" s="15">
        <v>7.4</v>
      </c>
      <c r="AK4311" s="15">
        <v>8.1999999999999993</v>
      </c>
      <c r="AL4311" s="15">
        <v>10</v>
      </c>
      <c r="AM4311" s="15">
        <v>11</v>
      </c>
      <c r="AN4311" s="21">
        <f t="shared" si="1906"/>
        <v>9.1333333333333346</v>
      </c>
      <c r="AP4311" s="22">
        <f t="shared" si="1917"/>
        <v>11.4</v>
      </c>
      <c r="AQ4311" s="23">
        <f t="shared" si="1918"/>
        <v>6.833333333333333</v>
      </c>
      <c r="AR4311" s="24">
        <f t="shared" si="1928"/>
        <v>9.2356060606060613</v>
      </c>
      <c r="AZ4311" s="2">
        <f t="shared" si="1929"/>
        <v>2011</v>
      </c>
      <c r="BA4311" s="20" t="s">
        <v>146</v>
      </c>
      <c r="BB4311" s="30">
        <f>(BB4307+BB4308+BB4310+BB4312+BB4313+BB4314)/6</f>
        <v>11.85</v>
      </c>
      <c r="BC4311" s="30">
        <f>(BC4307+BC4308+BC4310+BC4312+BC4313+BC4314)/6</f>
        <v>11.983333333333334</v>
      </c>
      <c r="BD4311" s="30">
        <f>(BD4307+BD4308+BD4310+BD4312+BD4313+BD4314)/6</f>
        <v>11.35</v>
      </c>
      <c r="BE4311" s="30">
        <f>(BE4307+BE4308+BE4310+BE4312+BE4313+BE4314)/6</f>
        <v>9.9500000000000011</v>
      </c>
      <c r="BF4311" s="30">
        <f>(BF4307+BF4308+BF4310+BF4312+BF4313+BF4314)/6</f>
        <v>8.9666666666666686</v>
      </c>
      <c r="BG4311" s="15">
        <v>8</v>
      </c>
      <c r="BH4311" s="15">
        <v>7.2</v>
      </c>
      <c r="BI4311" s="15">
        <v>9.6</v>
      </c>
      <c r="BJ4311" s="15">
        <v>8.6999999999999993</v>
      </c>
      <c r="BK4311" s="15">
        <v>8.8000000000000007</v>
      </c>
      <c r="BL4311" s="15">
        <v>10.8</v>
      </c>
      <c r="BM4311" s="15">
        <v>11.8</v>
      </c>
      <c r="BN4311" s="21">
        <f t="shared" si="1925"/>
        <v>9.9166666666666661</v>
      </c>
      <c r="BO4311" s="2" t="s">
        <v>176</v>
      </c>
      <c r="BP4311" s="22">
        <f t="shared" si="1926"/>
        <v>11.72777777777778</v>
      </c>
      <c r="BQ4311" s="23">
        <f t="shared" si="1927"/>
        <v>8.2666666666666657</v>
      </c>
      <c r="BR4311" s="24">
        <f t="shared" si="1934"/>
        <v>8.1675505050505048</v>
      </c>
      <c r="BZ4311" s="2">
        <f t="shared" ref="BZ4311:BZ4322" si="1945">BZ4310+1</f>
        <v>2011</v>
      </c>
      <c r="CA4311" s="20" t="s">
        <v>146</v>
      </c>
      <c r="CB4311" s="15">
        <v>12.7</v>
      </c>
      <c r="CC4311" s="15">
        <v>12.7</v>
      </c>
      <c r="CD4311" s="15">
        <v>12.3</v>
      </c>
      <c r="CE4311" s="15">
        <v>11.1</v>
      </c>
      <c r="CF4311" s="15">
        <v>8.1999999999999993</v>
      </c>
      <c r="CG4311" s="15">
        <v>8.1</v>
      </c>
      <c r="CH4311" s="15">
        <v>8.1</v>
      </c>
      <c r="CI4311" s="15">
        <v>8.5</v>
      </c>
      <c r="CJ4311" s="15">
        <v>8.5</v>
      </c>
      <c r="CK4311" s="15">
        <v>9.1999999999999993</v>
      </c>
      <c r="CL4311" s="15">
        <v>11.2</v>
      </c>
      <c r="CM4311" s="15">
        <v>11.7</v>
      </c>
      <c r="CN4311" s="21">
        <f t="shared" si="1940"/>
        <v>10.191666666666666</v>
      </c>
      <c r="CP4311" s="22">
        <f t="shared" si="1941"/>
        <v>12.566666666666668</v>
      </c>
      <c r="CQ4311" s="23">
        <f t="shared" si="1942"/>
        <v>8.2333333333333325</v>
      </c>
      <c r="CR4311" s="24">
        <f t="shared" si="1919"/>
        <v>9.9244949494949495</v>
      </c>
      <c r="CZ4311" s="2">
        <f t="shared" ref="CZ4311:CZ4322" si="1946">CZ4310+1</f>
        <v>2011</v>
      </c>
      <c r="DA4311" s="35" t="s">
        <v>143</v>
      </c>
      <c r="DB4311" s="102" t="s">
        <v>7058</v>
      </c>
      <c r="DC4311" s="102" t="s">
        <v>6237</v>
      </c>
      <c r="DD4311" s="102" t="s">
        <v>7453</v>
      </c>
      <c r="DE4311" s="102" t="s">
        <v>5308</v>
      </c>
      <c r="DF4311" s="102" t="s">
        <v>4973</v>
      </c>
      <c r="DG4311" s="102" t="s">
        <v>6073</v>
      </c>
      <c r="DH4311" s="102" t="s">
        <v>5274</v>
      </c>
      <c r="DI4311" s="102" t="s">
        <v>5965</v>
      </c>
      <c r="DJ4311" s="102" t="s">
        <v>5933</v>
      </c>
      <c r="DK4311" s="102" t="s">
        <v>5573</v>
      </c>
      <c r="DL4311" s="102" t="s">
        <v>2947</v>
      </c>
      <c r="DM4311" s="102" t="s">
        <v>2894</v>
      </c>
      <c r="DN4311" s="102" t="s">
        <v>7454</v>
      </c>
      <c r="DP4311" s="22" t="e">
        <f t="shared" si="1943"/>
        <v>#VALUE!</v>
      </c>
      <c r="DQ4311" s="23" t="e">
        <f t="shared" si="1944"/>
        <v>#VALUE!</v>
      </c>
      <c r="DR4311" s="24" t="e">
        <f t="shared" si="1920"/>
        <v>#DIV/0!</v>
      </c>
      <c r="DZ4311" s="2">
        <f t="shared" si="1937"/>
        <v>2011</v>
      </c>
      <c r="EA4311" s="35" t="s">
        <v>140</v>
      </c>
      <c r="EB4311" s="102" t="s">
        <v>6872</v>
      </c>
      <c r="EC4311" s="102" t="s">
        <v>3128</v>
      </c>
      <c r="ED4311" s="102" t="s">
        <v>3751</v>
      </c>
      <c r="EE4311" s="102" t="s">
        <v>6346</v>
      </c>
      <c r="EF4311" s="102" t="s">
        <v>7248</v>
      </c>
      <c r="EG4311" s="102" t="s">
        <v>7381</v>
      </c>
      <c r="EH4311" s="102" t="s">
        <v>6245</v>
      </c>
      <c r="EI4311" s="102" t="s">
        <v>5096</v>
      </c>
      <c r="EJ4311" s="102" t="s">
        <v>7361</v>
      </c>
      <c r="EK4311" s="102" t="s">
        <v>649</v>
      </c>
      <c r="EL4311" s="102" t="s">
        <v>7133</v>
      </c>
      <c r="EM4311" s="102" t="s">
        <v>3961</v>
      </c>
      <c r="EN4311" s="102" t="s">
        <v>7455</v>
      </c>
      <c r="EP4311" s="22" t="e">
        <f t="shared" si="1935"/>
        <v>#VALUE!</v>
      </c>
      <c r="EQ4311" s="23" t="e">
        <f t="shared" si="1936"/>
        <v>#VALUE!</v>
      </c>
      <c r="ER4311" s="24" t="e">
        <f t="shared" si="1916"/>
        <v>#DIV/0!</v>
      </c>
      <c r="EZ4311" s="2">
        <f t="shared" si="1938"/>
        <v>2011</v>
      </c>
      <c r="FA4311" s="35" t="s">
        <v>120</v>
      </c>
      <c r="FB4311" s="102" t="s">
        <v>7456</v>
      </c>
      <c r="FC4311" s="102" t="s">
        <v>3342</v>
      </c>
      <c r="FD4311" s="102" t="s">
        <v>2050</v>
      </c>
      <c r="FE4311" s="102" t="s">
        <v>5258</v>
      </c>
      <c r="FF4311" s="102" t="s">
        <v>6970</v>
      </c>
      <c r="FG4311" s="102" t="s">
        <v>7457</v>
      </c>
      <c r="FH4311" s="102" t="s">
        <v>7458</v>
      </c>
      <c r="FI4311" s="102" t="s">
        <v>7459</v>
      </c>
      <c r="FJ4311" s="102" t="s">
        <v>6551</v>
      </c>
      <c r="FK4311" s="102" t="s">
        <v>6024</v>
      </c>
      <c r="FL4311" s="102" t="s">
        <v>3744</v>
      </c>
      <c r="FM4311" s="102" t="s">
        <v>7048</v>
      </c>
      <c r="FN4311" s="102" t="s">
        <v>7460</v>
      </c>
      <c r="FP4311" s="22" t="e">
        <f t="shared" si="1914"/>
        <v>#VALUE!</v>
      </c>
      <c r="FQ4311" s="23" t="e">
        <f t="shared" si="1915"/>
        <v>#VALUE!</v>
      </c>
      <c r="FR4311" s="24" t="e">
        <f t="shared" si="1921"/>
        <v>#DIV/0!</v>
      </c>
      <c r="FZ4311" s="2">
        <f t="shared" si="1924"/>
        <v>2011</v>
      </c>
      <c r="GA4311" s="20" t="s">
        <v>146</v>
      </c>
      <c r="GB4311" s="15">
        <v>14.9</v>
      </c>
      <c r="GC4311" s="15">
        <v>14</v>
      </c>
      <c r="GD4311" s="15">
        <v>13</v>
      </c>
      <c r="GE4311" s="15">
        <v>11.4</v>
      </c>
      <c r="GF4311" s="15">
        <v>7.7</v>
      </c>
      <c r="GG4311" s="15">
        <v>7.8</v>
      </c>
      <c r="GH4311" s="15">
        <v>6.6</v>
      </c>
      <c r="GI4311" s="15">
        <v>9.1</v>
      </c>
      <c r="GJ4311" s="15">
        <v>8.8000000000000007</v>
      </c>
      <c r="GK4311" s="15">
        <v>8.9</v>
      </c>
      <c r="GL4311" s="15">
        <v>11.8</v>
      </c>
      <c r="GM4311" s="15">
        <v>12.9</v>
      </c>
      <c r="GN4311" s="21">
        <f t="shared" si="1939"/>
        <v>10.574999999999999</v>
      </c>
      <c r="GO4311" s="2"/>
      <c r="GP4311" s="22">
        <f t="shared" si="1922"/>
        <v>13.966666666666667</v>
      </c>
      <c r="GQ4311" s="23">
        <f t="shared" si="1923"/>
        <v>7.833333333333333</v>
      </c>
      <c r="GR4311" s="24">
        <f t="shared" si="1930"/>
        <v>10.766666666666666</v>
      </c>
      <c r="GS4311" s="22" t="e">
        <f>AVERAGE(Sheet1!AP4311,Sheet1!BP4311,Sheet1!CP4311,Sheet1!DP4310,Sheet1!EP4311,Sheet1!FP4311,Sheet1!GP4311)</f>
        <v>#VALUE!</v>
      </c>
      <c r="GT4311" s="23" t="e">
        <f>AVERAGE(Sheet1!AQ4311,Sheet1!BQ4311,Sheet1!CQ4311,Sheet1!DQ4310,Sheet1!EQ4311,Sheet1!FQ4311,Sheet1!GQ4311)</f>
        <v>#VALUE!</v>
      </c>
      <c r="GU4311" s="22" t="e">
        <f t="shared" si="1931"/>
        <v>#VALUE!</v>
      </c>
      <c r="GV4311" s="23" t="e">
        <f t="shared" si="1932"/>
        <v>#VALUE!</v>
      </c>
      <c r="GW4311" s="24" t="e">
        <f>AVERAGE(Sheet1!$AO4311,Sheet1!$BO4311,Sheet1!$CO4311,Sheet1!$DO4310,Sheet1!$EO4311,Sheet1!$FO4311,Sheet1!$GO4311)</f>
        <v>#DIV/0!</v>
      </c>
      <c r="GX4311" s="24" t="e">
        <f t="shared" si="1933"/>
        <v>#DIV/0!</v>
      </c>
    </row>
    <row r="4312" spans="27:206">
      <c r="AA4312" s="62">
        <v>2012</v>
      </c>
      <c r="AB4312" s="15">
        <v>12.5</v>
      </c>
      <c r="AC4312" s="15">
        <v>13</v>
      </c>
      <c r="AD4312" s="15">
        <v>11.9</v>
      </c>
      <c r="AE4312" s="15">
        <v>11.1</v>
      </c>
      <c r="AF4312" s="15">
        <v>8.9</v>
      </c>
      <c r="AG4312" s="15">
        <v>7.5</v>
      </c>
      <c r="AH4312" s="15">
        <v>6.2</v>
      </c>
      <c r="AI4312" s="15">
        <v>6.5</v>
      </c>
      <c r="AJ4312" s="15">
        <v>7.3</v>
      </c>
      <c r="AK4312" s="15">
        <v>8.1</v>
      </c>
      <c r="AL4312" s="15">
        <v>9.9</v>
      </c>
      <c r="AM4312" s="15">
        <v>10.8</v>
      </c>
      <c r="AN4312" s="21">
        <f t="shared" si="1906"/>
        <v>9.4749999999999996</v>
      </c>
      <c r="AP4312" s="22">
        <f t="shared" si="1917"/>
        <v>12.466666666666667</v>
      </c>
      <c r="AQ4312" s="23">
        <f t="shared" si="1918"/>
        <v>6.7333333333333334</v>
      </c>
      <c r="AR4312" s="24">
        <f t="shared" si="1928"/>
        <v>9.2295454545454554</v>
      </c>
      <c r="AZ4312" s="2">
        <f t="shared" si="1929"/>
        <v>2012</v>
      </c>
      <c r="BA4312" s="20" t="s">
        <v>147</v>
      </c>
      <c r="BB4312" s="15">
        <v>13.3</v>
      </c>
      <c r="BC4312" s="15">
        <v>13.1</v>
      </c>
      <c r="BD4312" s="15">
        <v>12.4</v>
      </c>
      <c r="BE4312" s="15">
        <v>12</v>
      </c>
      <c r="BF4312" s="15">
        <v>9.9</v>
      </c>
      <c r="BG4312" s="15">
        <v>8.1999999999999993</v>
      </c>
      <c r="BH4312" s="15">
        <v>8</v>
      </c>
      <c r="BI4312" s="15">
        <v>7.4</v>
      </c>
      <c r="BJ4312" s="15">
        <v>8.1</v>
      </c>
      <c r="BK4312" s="15">
        <v>9</v>
      </c>
      <c r="BL4312" s="15">
        <v>10.4</v>
      </c>
      <c r="BM4312" s="15">
        <v>11.5</v>
      </c>
      <c r="BN4312" s="21">
        <f t="shared" si="1925"/>
        <v>10.275</v>
      </c>
      <c r="BP4312" s="22">
        <f t="shared" si="1926"/>
        <v>12.933333333333332</v>
      </c>
      <c r="BQ4312" s="23">
        <f t="shared" si="1927"/>
        <v>7.8666666666666671</v>
      </c>
      <c r="BR4312" s="24">
        <f t="shared" si="1934"/>
        <v>8.3553030303030322</v>
      </c>
      <c r="BZ4312" s="2">
        <f t="shared" si="1945"/>
        <v>2012</v>
      </c>
      <c r="CA4312" s="20" t="s">
        <v>147</v>
      </c>
      <c r="CB4312" s="15">
        <v>13.1</v>
      </c>
      <c r="CC4312" s="15">
        <v>13.3</v>
      </c>
      <c r="CD4312" s="15">
        <v>12.6</v>
      </c>
      <c r="CE4312" s="15">
        <v>11.2</v>
      </c>
      <c r="CF4312" s="15">
        <v>10.199999999999999</v>
      </c>
      <c r="CG4312" s="15">
        <v>8.1</v>
      </c>
      <c r="CH4312" s="15">
        <v>7.5</v>
      </c>
      <c r="CI4312" s="15">
        <v>7.7</v>
      </c>
      <c r="CJ4312" s="15">
        <v>8.1</v>
      </c>
      <c r="CK4312" s="15">
        <v>9.1</v>
      </c>
      <c r="CL4312" s="15">
        <v>10</v>
      </c>
      <c r="CM4312" s="15">
        <v>11.4</v>
      </c>
      <c r="CN4312" s="21">
        <f t="shared" si="1940"/>
        <v>10.191666666666666</v>
      </c>
      <c r="CP4312" s="22">
        <f t="shared" si="1941"/>
        <v>13</v>
      </c>
      <c r="CQ4312" s="23">
        <f t="shared" si="1942"/>
        <v>7.7666666666666666</v>
      </c>
      <c r="CR4312" s="24">
        <f t="shared" si="1919"/>
        <v>9.9280303030303028</v>
      </c>
      <c r="CZ4312" s="2">
        <f t="shared" si="1946"/>
        <v>2012</v>
      </c>
      <c r="DA4312" s="35" t="s">
        <v>144</v>
      </c>
      <c r="DB4312" s="102" t="s">
        <v>4562</v>
      </c>
      <c r="DC4312" s="102" t="s">
        <v>5819</v>
      </c>
      <c r="DD4312" s="102" t="s">
        <v>5941</v>
      </c>
      <c r="DE4312" s="102" t="s">
        <v>4959</v>
      </c>
      <c r="DF4312" s="102" t="s">
        <v>6192</v>
      </c>
      <c r="DG4312" s="102" t="s">
        <v>6199</v>
      </c>
      <c r="DH4312" s="102" t="s">
        <v>6804</v>
      </c>
      <c r="DI4312" s="102" t="s">
        <v>6650</v>
      </c>
      <c r="DJ4312" s="102" t="s">
        <v>6301</v>
      </c>
      <c r="DK4312" s="102" t="s">
        <v>5557</v>
      </c>
      <c r="DL4312" s="102" t="s">
        <v>7461</v>
      </c>
      <c r="DM4312" s="102" t="s">
        <v>7292</v>
      </c>
      <c r="DN4312" s="102" t="s">
        <v>7462</v>
      </c>
      <c r="DP4312" s="22" t="e">
        <f t="shared" si="1943"/>
        <v>#VALUE!</v>
      </c>
      <c r="DQ4312" s="23" t="e">
        <f t="shared" si="1944"/>
        <v>#VALUE!</v>
      </c>
      <c r="DR4312" s="24" t="e">
        <f t="shared" si="1920"/>
        <v>#DIV/0!</v>
      </c>
      <c r="DZ4312" s="2">
        <f t="shared" si="1937"/>
        <v>2012</v>
      </c>
      <c r="EA4312" s="35" t="s">
        <v>142</v>
      </c>
      <c r="EB4312" s="102" t="s">
        <v>7463</v>
      </c>
      <c r="EC4312" s="102" t="s">
        <v>2503</v>
      </c>
      <c r="ED4312" s="102" t="s">
        <v>3057</v>
      </c>
      <c r="EE4312" s="102" t="s">
        <v>6088</v>
      </c>
      <c r="EF4312" s="102" t="s">
        <v>577</v>
      </c>
      <c r="EG4312" s="102" t="s">
        <v>6194</v>
      </c>
      <c r="EH4312" s="102" t="s">
        <v>7464</v>
      </c>
      <c r="EI4312" s="102" t="s">
        <v>5085</v>
      </c>
      <c r="EJ4312" s="102" t="s">
        <v>6057</v>
      </c>
      <c r="EK4312" s="102" t="s">
        <v>2791</v>
      </c>
      <c r="EL4312" s="102" t="s">
        <v>5477</v>
      </c>
      <c r="EM4312" s="102" t="s">
        <v>1034</v>
      </c>
      <c r="EN4312" s="102" t="s">
        <v>7465</v>
      </c>
      <c r="EP4312" s="22" t="e">
        <f t="shared" si="1935"/>
        <v>#VALUE!</v>
      </c>
      <c r="EQ4312" s="23" t="e">
        <f t="shared" si="1936"/>
        <v>#VALUE!</v>
      </c>
      <c r="ER4312" s="24" t="e">
        <f t="shared" si="1916"/>
        <v>#DIV/0!</v>
      </c>
      <c r="EZ4312" s="2">
        <f t="shared" si="1938"/>
        <v>2012</v>
      </c>
      <c r="FA4312" s="35" t="s">
        <v>121</v>
      </c>
      <c r="FB4312" s="102" t="s">
        <v>3611</v>
      </c>
      <c r="FC4312" s="102" t="s">
        <v>7466</v>
      </c>
      <c r="FD4312" s="102" t="s">
        <v>2946</v>
      </c>
      <c r="FE4312" s="102" t="s">
        <v>7467</v>
      </c>
      <c r="FF4312" s="102" t="s">
        <v>5889</v>
      </c>
      <c r="FG4312" s="102" t="s">
        <v>5440</v>
      </c>
      <c r="FH4312" s="102" t="s">
        <v>6747</v>
      </c>
      <c r="FI4312" s="102" t="s">
        <v>6137</v>
      </c>
      <c r="FJ4312" s="102" t="s">
        <v>6749</v>
      </c>
      <c r="FK4312" s="102" t="s">
        <v>5241</v>
      </c>
      <c r="FL4312" s="102" t="s">
        <v>1812</v>
      </c>
      <c r="FM4312" s="102" t="s">
        <v>441</v>
      </c>
      <c r="FN4312" s="102" t="s">
        <v>7468</v>
      </c>
      <c r="FP4312" s="22" t="e">
        <f t="shared" si="1914"/>
        <v>#VALUE!</v>
      </c>
      <c r="FQ4312" s="23" t="e">
        <f t="shared" si="1915"/>
        <v>#VALUE!</v>
      </c>
      <c r="FR4312" s="24" t="e">
        <f t="shared" si="1921"/>
        <v>#DIV/0!</v>
      </c>
      <c r="FZ4312" s="2">
        <f t="shared" si="1924"/>
        <v>2012</v>
      </c>
      <c r="GA4312" s="20" t="s">
        <v>147</v>
      </c>
      <c r="GB4312" s="15">
        <v>14.9</v>
      </c>
      <c r="GC4312" s="15">
        <v>14.7</v>
      </c>
      <c r="GD4312" s="15">
        <v>12.8</v>
      </c>
      <c r="GE4312" s="15">
        <v>12</v>
      </c>
      <c r="GF4312" s="15">
        <v>9.6999999999999993</v>
      </c>
      <c r="GG4312" s="15">
        <v>7.2</v>
      </c>
      <c r="GH4312" s="15">
        <v>6.2</v>
      </c>
      <c r="GI4312" s="15">
        <v>7.5</v>
      </c>
      <c r="GJ4312" s="15">
        <v>8.6</v>
      </c>
      <c r="GK4312" s="15">
        <v>8.8000000000000007</v>
      </c>
      <c r="GL4312" s="15">
        <v>11.5</v>
      </c>
      <c r="GM4312" s="15">
        <v>12.8</v>
      </c>
      <c r="GN4312" s="21">
        <f t="shared" si="1939"/>
        <v>10.558333333333334</v>
      </c>
      <c r="GO4312" s="2"/>
      <c r="GP4312" s="22">
        <f t="shared" si="1922"/>
        <v>14.133333333333335</v>
      </c>
      <c r="GQ4312" s="23">
        <f t="shared" si="1923"/>
        <v>6.9666666666666659</v>
      </c>
      <c r="GR4312" s="24">
        <f t="shared" si="1930"/>
        <v>10.714583333333334</v>
      </c>
      <c r="GS4312" s="22" t="e">
        <f>AVERAGE(Sheet1!AP4312,Sheet1!BP4312,Sheet1!CP4312,Sheet1!DP4311,Sheet1!EP4312,Sheet1!FP4312,Sheet1!GP4312)</f>
        <v>#VALUE!</v>
      </c>
      <c r="GT4312" s="23" t="e">
        <f>AVERAGE(Sheet1!AQ4312,Sheet1!BQ4312,Sheet1!CQ4312,Sheet1!DQ4311,Sheet1!EQ4312,Sheet1!FQ4312,Sheet1!GQ4312)</f>
        <v>#VALUE!</v>
      </c>
      <c r="GU4312" s="22" t="e">
        <f t="shared" si="1931"/>
        <v>#VALUE!</v>
      </c>
      <c r="GV4312" s="23" t="e">
        <f t="shared" si="1932"/>
        <v>#VALUE!</v>
      </c>
      <c r="GW4312" s="24" t="e">
        <f>AVERAGE(Sheet1!$AO4312,Sheet1!$BO4312,Sheet1!$CO4312,Sheet1!$DO4311,Sheet1!$EO4312,Sheet1!$FO4312,Sheet1!$GO4312)</f>
        <v>#DIV/0!</v>
      </c>
      <c r="GX4312" s="24" t="e">
        <f t="shared" si="1933"/>
        <v>#DIV/0!</v>
      </c>
    </row>
    <row r="4313" spans="27:206" ht="12.75" customHeight="1">
      <c r="AA4313" s="62">
        <v>2013</v>
      </c>
      <c r="AB4313" s="15">
        <v>11.9</v>
      </c>
      <c r="AC4313" s="15">
        <v>13</v>
      </c>
      <c r="AD4313" s="15">
        <v>13</v>
      </c>
      <c r="AE4313" s="15">
        <v>9.6999999999999993</v>
      </c>
      <c r="AF4313" s="15">
        <v>8.5</v>
      </c>
      <c r="AG4313" s="15">
        <v>7.9</v>
      </c>
      <c r="AH4313" s="15">
        <v>7.6</v>
      </c>
      <c r="AI4313" s="15">
        <v>6.4</v>
      </c>
      <c r="AJ4313" s="15">
        <v>8.3000000000000007</v>
      </c>
      <c r="AK4313" s="15">
        <v>7.6</v>
      </c>
      <c r="AL4313" s="15">
        <v>9</v>
      </c>
      <c r="AM4313" s="15">
        <v>10.6</v>
      </c>
      <c r="AN4313" s="21">
        <f t="shared" si="1906"/>
        <v>9.4583333333333321</v>
      </c>
      <c r="AP4313" s="22">
        <f t="shared" si="1917"/>
        <v>12.633333333333333</v>
      </c>
      <c r="AQ4313" s="23">
        <f t="shared" si="1918"/>
        <v>7.3</v>
      </c>
      <c r="AR4313" s="24">
        <f t="shared" si="1928"/>
        <v>9.2196969696969688</v>
      </c>
      <c r="AZ4313" s="2">
        <f t="shared" si="1929"/>
        <v>2013</v>
      </c>
      <c r="BA4313" s="20" t="s">
        <v>148</v>
      </c>
      <c r="BB4313" s="15">
        <v>12.6</v>
      </c>
      <c r="BC4313" s="15">
        <v>13.6</v>
      </c>
      <c r="BD4313" s="15">
        <v>13.7</v>
      </c>
      <c r="BE4313" s="15">
        <v>10.5</v>
      </c>
      <c r="BF4313" s="15">
        <v>9.3000000000000007</v>
      </c>
      <c r="BG4313" s="15">
        <v>8.1</v>
      </c>
      <c r="BH4313" s="15">
        <v>9.1999999999999993</v>
      </c>
      <c r="BI4313" s="15">
        <v>7.9</v>
      </c>
      <c r="BJ4313" s="15">
        <v>9.1</v>
      </c>
      <c r="BK4313" s="15">
        <v>8.9</v>
      </c>
      <c r="BL4313" s="15">
        <v>9.6</v>
      </c>
      <c r="BM4313" s="15">
        <v>11.4</v>
      </c>
      <c r="BN4313" s="21">
        <f t="shared" si="1925"/>
        <v>10.325000000000001</v>
      </c>
      <c r="BP4313" s="22">
        <f t="shared" si="1926"/>
        <v>13.299999999999999</v>
      </c>
      <c r="BQ4313" s="23">
        <f t="shared" si="1927"/>
        <v>8.3999999999999986</v>
      </c>
      <c r="BR4313" s="24">
        <f t="shared" si="1934"/>
        <v>8.5431818181818198</v>
      </c>
      <c r="BZ4313" s="2">
        <f t="shared" si="1945"/>
        <v>2013</v>
      </c>
      <c r="CA4313" s="20" t="s">
        <v>148</v>
      </c>
      <c r="CB4313" s="15">
        <v>12.1</v>
      </c>
      <c r="CC4313" s="15">
        <v>14.8</v>
      </c>
      <c r="CD4313" s="15">
        <v>14.2</v>
      </c>
      <c r="CE4313" s="15">
        <v>10.1</v>
      </c>
      <c r="CF4313" s="15">
        <v>9.4</v>
      </c>
      <c r="CG4313" s="15">
        <v>7.9</v>
      </c>
      <c r="CH4313" s="15">
        <v>8.5</v>
      </c>
      <c r="CI4313" s="15">
        <v>9.1999999999999993</v>
      </c>
      <c r="CJ4313" s="15">
        <v>10.1</v>
      </c>
      <c r="CK4313" s="15">
        <v>9.5</v>
      </c>
      <c r="CL4313" s="15">
        <v>9.9</v>
      </c>
      <c r="CM4313" s="15">
        <v>11.3</v>
      </c>
      <c r="CN4313" s="21">
        <f t="shared" si="1940"/>
        <v>10.583333333333334</v>
      </c>
      <c r="CP4313" s="22">
        <f t="shared" si="1941"/>
        <v>13.699999999999998</v>
      </c>
      <c r="CQ4313" s="23">
        <f t="shared" si="1942"/>
        <v>8.5333333333333332</v>
      </c>
      <c r="CR4313" s="24">
        <f t="shared" si="1919"/>
        <v>9.9871212121212114</v>
      </c>
      <c r="CZ4313" s="2">
        <f t="shared" si="1946"/>
        <v>2013</v>
      </c>
      <c r="DA4313" s="35" t="s">
        <v>145</v>
      </c>
      <c r="DB4313" s="102" t="s">
        <v>1772</v>
      </c>
      <c r="DC4313" s="102" t="s">
        <v>4510</v>
      </c>
      <c r="DD4313" s="102" t="s">
        <v>4510</v>
      </c>
      <c r="DE4313" s="102" t="s">
        <v>429</v>
      </c>
      <c r="DF4313" s="102" t="s">
        <v>5857</v>
      </c>
      <c r="DG4313" s="102" t="s">
        <v>5115</v>
      </c>
      <c r="DH4313" s="102" t="s">
        <v>5838</v>
      </c>
      <c r="DI4313" s="102" t="s">
        <v>4956</v>
      </c>
      <c r="DJ4313" s="102" t="s">
        <v>6111</v>
      </c>
      <c r="DK4313" s="102" t="s">
        <v>7469</v>
      </c>
      <c r="DL4313" s="102" t="s">
        <v>7470</v>
      </c>
      <c r="DM4313" s="102" t="s">
        <v>6916</v>
      </c>
      <c r="DN4313" s="102" t="s">
        <v>7471</v>
      </c>
      <c r="DP4313" s="22" t="e">
        <f t="shared" si="1943"/>
        <v>#VALUE!</v>
      </c>
      <c r="DQ4313" s="23" t="e">
        <f t="shared" si="1944"/>
        <v>#VALUE!</v>
      </c>
      <c r="DR4313" s="24" t="e">
        <f t="shared" si="1920"/>
        <v>#DIV/0!</v>
      </c>
      <c r="DZ4313" s="2">
        <f t="shared" si="1937"/>
        <v>2013</v>
      </c>
      <c r="EA4313" s="35" t="s">
        <v>143</v>
      </c>
      <c r="EB4313" s="102" t="s">
        <v>1949</v>
      </c>
      <c r="EC4313" s="102" t="s">
        <v>7472</v>
      </c>
      <c r="ED4313" s="102" t="s">
        <v>1480</v>
      </c>
      <c r="EE4313" s="102" t="s">
        <v>2113</v>
      </c>
      <c r="EF4313" s="102" t="s">
        <v>7270</v>
      </c>
      <c r="EG4313" s="102" t="s">
        <v>6978</v>
      </c>
      <c r="EH4313" s="102" t="s">
        <v>7473</v>
      </c>
      <c r="EI4313" s="102" t="s">
        <v>6565</v>
      </c>
      <c r="EJ4313" s="102" t="s">
        <v>6809</v>
      </c>
      <c r="EK4313" s="102" t="s">
        <v>5176</v>
      </c>
      <c r="EL4313" s="102" t="s">
        <v>4119</v>
      </c>
      <c r="EM4313" s="102" t="s">
        <v>277</v>
      </c>
      <c r="EN4313" s="102" t="s">
        <v>7474</v>
      </c>
      <c r="EP4313" s="22" t="e">
        <f t="shared" si="1935"/>
        <v>#VALUE!</v>
      </c>
      <c r="EQ4313" s="23" t="e">
        <f t="shared" si="1936"/>
        <v>#VALUE!</v>
      </c>
      <c r="ER4313" s="24" t="e">
        <f t="shared" si="1916"/>
        <v>#DIV/0!</v>
      </c>
      <c r="EZ4313" s="2">
        <f t="shared" si="1938"/>
        <v>2013</v>
      </c>
      <c r="FA4313" s="1" t="s">
        <v>722</v>
      </c>
      <c r="FB4313" s="1"/>
      <c r="FC4313" s="1"/>
      <c r="FD4313" s="1"/>
      <c r="FE4313" s="1"/>
      <c r="FF4313" s="1"/>
      <c r="FG4313" s="1"/>
      <c r="FH4313" s="1"/>
      <c r="FI4313" s="1"/>
      <c r="FJ4313" s="1"/>
      <c r="FK4313" s="1"/>
      <c r="FL4313" s="1"/>
      <c r="FM4313" s="1"/>
      <c r="FN4313" s="1"/>
      <c r="FP4313" s="22">
        <f t="shared" ref="FP4313:FP4318" si="1947">SUM(FB4313+FC4313+FD4313)/3</f>
        <v>0</v>
      </c>
      <c r="FQ4313" s="23">
        <f t="shared" ref="FQ4313:FQ4318" si="1948">SUM(FG4313+FH4313+FI4313)/3</f>
        <v>0</v>
      </c>
      <c r="FR4313" s="24" t="e">
        <f t="shared" si="1921"/>
        <v>#DIV/0!</v>
      </c>
      <c r="FZ4313" s="2">
        <f t="shared" si="1924"/>
        <v>2013</v>
      </c>
      <c r="GA4313" s="20" t="s">
        <v>148</v>
      </c>
      <c r="GB4313" s="15">
        <v>13.7</v>
      </c>
      <c r="GC4313" s="15">
        <v>15.3</v>
      </c>
      <c r="GD4313" s="15">
        <v>14.5</v>
      </c>
      <c r="GE4313" s="15">
        <v>11.1</v>
      </c>
      <c r="GF4313" s="15">
        <v>8.3000000000000007</v>
      </c>
      <c r="GG4313" s="15">
        <v>7.9</v>
      </c>
      <c r="GH4313" s="15">
        <v>7.5</v>
      </c>
      <c r="GI4313" s="15">
        <v>8.3000000000000007</v>
      </c>
      <c r="GJ4313" s="15">
        <v>9.6999999999999993</v>
      </c>
      <c r="GK4313" s="15">
        <v>10.199999999999999</v>
      </c>
      <c r="GL4313" s="15">
        <v>10.3</v>
      </c>
      <c r="GM4313" s="15">
        <v>12.6</v>
      </c>
      <c r="GN4313" s="21">
        <f t="shared" si="1939"/>
        <v>10.783333333333333</v>
      </c>
      <c r="GO4313" s="2"/>
      <c r="GP4313" s="22">
        <f t="shared" si="1922"/>
        <v>14.5</v>
      </c>
      <c r="GQ4313" s="23">
        <f t="shared" si="1923"/>
        <v>7.9000000000000012</v>
      </c>
      <c r="GR4313" s="24">
        <f t="shared" si="1930"/>
        <v>10.728333333333333</v>
      </c>
      <c r="GS4313" s="22" t="e">
        <f>AVERAGE(Sheet1!AP4313,Sheet1!BP4313,Sheet1!CP4313,Sheet1!DP4312,Sheet1!EP4313,Sheet1!FP4313,Sheet1!GP4313)</f>
        <v>#VALUE!</v>
      </c>
      <c r="GT4313" s="23" t="e">
        <f>AVERAGE(Sheet1!AQ4313,Sheet1!BQ4313,Sheet1!CQ4313,Sheet1!DQ4312,Sheet1!EQ4313,Sheet1!FQ4313,Sheet1!GQ4313)</f>
        <v>#VALUE!</v>
      </c>
      <c r="GU4313" s="22" t="e">
        <f t="shared" si="1931"/>
        <v>#VALUE!</v>
      </c>
      <c r="GV4313" s="23" t="e">
        <f t="shared" si="1932"/>
        <v>#VALUE!</v>
      </c>
      <c r="GW4313" s="24" t="e">
        <f>AVERAGE(Sheet1!$AO4313,Sheet1!$BO4313,Sheet1!$CO4313,Sheet1!$DO4312,Sheet1!$EO4313,Sheet1!$FO4313,Sheet1!$GO4313)</f>
        <v>#DIV/0!</v>
      </c>
      <c r="GX4313" s="24" t="e">
        <f t="shared" si="1933"/>
        <v>#DIV/0!</v>
      </c>
    </row>
    <row r="4314" spans="27:206" ht="12.75" customHeight="1">
      <c r="AA4314" s="62">
        <v>2014</v>
      </c>
      <c r="AB4314" s="15">
        <v>11.5</v>
      </c>
      <c r="AC4314" s="15">
        <v>12.4</v>
      </c>
      <c r="AD4314" s="15">
        <v>11.9</v>
      </c>
      <c r="AE4314" s="15">
        <v>10.3</v>
      </c>
      <c r="AF4314" s="15">
        <v>8.8000000000000007</v>
      </c>
      <c r="AG4314" s="15">
        <v>8</v>
      </c>
      <c r="AH4314" s="15">
        <v>7.4</v>
      </c>
      <c r="AI4314" s="15">
        <v>7.1</v>
      </c>
      <c r="AJ4314" s="15">
        <v>8.5</v>
      </c>
      <c r="AK4314" s="15">
        <v>8.1999999999999993</v>
      </c>
      <c r="AL4314" s="15">
        <v>9.4</v>
      </c>
      <c r="AM4314" s="15">
        <v>10.8</v>
      </c>
      <c r="AN4314" s="21">
        <f t="shared" si="1906"/>
        <v>9.5250000000000004</v>
      </c>
      <c r="AP4314" s="22">
        <f t="shared" si="1917"/>
        <v>11.933333333333332</v>
      </c>
      <c r="AQ4314" s="23">
        <f t="shared" si="1918"/>
        <v>7.5</v>
      </c>
      <c r="AR4314" s="24">
        <f t="shared" si="1928"/>
        <v>9.2416666666666671</v>
      </c>
      <c r="AZ4314" s="2">
        <f t="shared" si="1929"/>
        <v>2014</v>
      </c>
      <c r="BA4314" s="20" t="s">
        <v>149</v>
      </c>
      <c r="BB4314" s="15">
        <v>12.4</v>
      </c>
      <c r="BC4314" s="15">
        <v>13.2</v>
      </c>
      <c r="BD4314" s="15">
        <v>12.3</v>
      </c>
      <c r="BE4314" s="15">
        <v>11</v>
      </c>
      <c r="BF4314" s="15">
        <v>10.199999999999999</v>
      </c>
      <c r="BG4314" s="15">
        <v>9</v>
      </c>
      <c r="BH4314" s="15">
        <v>8.6</v>
      </c>
      <c r="BI4314" s="15">
        <v>8</v>
      </c>
      <c r="BJ4314" s="15">
        <v>9.1999999999999993</v>
      </c>
      <c r="BK4314" s="15">
        <v>9.1</v>
      </c>
      <c r="BL4314" s="15">
        <v>10.199999999999999</v>
      </c>
      <c r="BM4314" s="15">
        <v>12.2</v>
      </c>
      <c r="BN4314" s="21">
        <f t="shared" si="1925"/>
        <v>10.450000000000001</v>
      </c>
      <c r="BP4314" s="22">
        <f t="shared" si="1926"/>
        <v>12.633333333333335</v>
      </c>
      <c r="BQ4314" s="23">
        <f t="shared" si="1927"/>
        <v>8.5333333333333332</v>
      </c>
      <c r="BR4314" s="24">
        <f t="shared" si="1934"/>
        <v>8.7848484848484851</v>
      </c>
      <c r="BZ4314" s="2">
        <f t="shared" si="1945"/>
        <v>2014</v>
      </c>
      <c r="CA4314" s="20" t="s">
        <v>149</v>
      </c>
      <c r="CB4314" s="15">
        <v>12.4</v>
      </c>
      <c r="CC4314" s="15">
        <v>13</v>
      </c>
      <c r="CD4314" s="15">
        <v>12.5</v>
      </c>
      <c r="CE4314" s="15">
        <v>11.1</v>
      </c>
      <c r="CF4314" s="15">
        <v>10.4</v>
      </c>
      <c r="CG4314" s="15">
        <v>9.6</v>
      </c>
      <c r="CH4314" s="15">
        <v>8.5</v>
      </c>
      <c r="CI4314" s="15">
        <v>7.3</v>
      </c>
      <c r="CJ4314" s="15">
        <v>9</v>
      </c>
      <c r="CK4314" s="15">
        <v>9.4</v>
      </c>
      <c r="CL4314" s="15">
        <v>10.4</v>
      </c>
      <c r="CM4314" s="15">
        <v>11.6</v>
      </c>
      <c r="CN4314" s="21">
        <f t="shared" si="1940"/>
        <v>10.433333333333334</v>
      </c>
      <c r="CP4314" s="22">
        <f t="shared" si="1941"/>
        <v>12.633333333333333</v>
      </c>
      <c r="CQ4314" s="23">
        <f t="shared" si="1942"/>
        <v>8.4666666666666668</v>
      </c>
      <c r="CR4314" s="24">
        <f t="shared" si="1919"/>
        <v>10.043181818181818</v>
      </c>
      <c r="CZ4314" s="2">
        <f t="shared" si="1946"/>
        <v>2014</v>
      </c>
      <c r="DA4314" s="1" t="s">
        <v>722</v>
      </c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P4314" s="22">
        <f t="shared" si="1943"/>
        <v>0</v>
      </c>
      <c r="DQ4314" s="23">
        <f t="shared" si="1944"/>
        <v>0</v>
      </c>
      <c r="DR4314" s="24" t="e">
        <f t="shared" si="1920"/>
        <v>#DIV/0!</v>
      </c>
      <c r="DZ4314" s="2">
        <f t="shared" si="1937"/>
        <v>2014</v>
      </c>
      <c r="EA4314" s="35" t="s">
        <v>144</v>
      </c>
      <c r="EB4314" s="102" t="s">
        <v>633</v>
      </c>
      <c r="EC4314" s="102" t="s">
        <v>7475</v>
      </c>
      <c r="ED4314" s="102" t="s">
        <v>7476</v>
      </c>
      <c r="EE4314" s="102" t="s">
        <v>6456</v>
      </c>
      <c r="EF4314" s="102" t="s">
        <v>7318</v>
      </c>
      <c r="EG4314" s="102" t="s">
        <v>5392</v>
      </c>
      <c r="EH4314" s="102" t="s">
        <v>5432</v>
      </c>
      <c r="EI4314" s="102" t="s">
        <v>7461</v>
      </c>
      <c r="EJ4314" s="102" t="s">
        <v>7274</v>
      </c>
      <c r="EK4314" s="102" t="s">
        <v>7477</v>
      </c>
      <c r="EL4314" s="102" t="s">
        <v>7006</v>
      </c>
      <c r="EM4314" s="102" t="s">
        <v>3440</v>
      </c>
      <c r="EN4314" s="102" t="s">
        <v>7478</v>
      </c>
      <c r="EP4314" s="22" t="e">
        <f t="shared" si="1935"/>
        <v>#VALUE!</v>
      </c>
      <c r="EQ4314" s="23" t="e">
        <f t="shared" si="1936"/>
        <v>#VALUE!</v>
      </c>
      <c r="ER4314" s="24" t="e">
        <f t="shared" si="1916"/>
        <v>#DIV/0!</v>
      </c>
      <c r="EZ4314" s="2">
        <f t="shared" si="1938"/>
        <v>2014</v>
      </c>
      <c r="FA4314" s="35" t="s">
        <v>747</v>
      </c>
      <c r="FB4314" s="35" t="s">
        <v>748</v>
      </c>
      <c r="FC4314" s="35" t="s">
        <v>749</v>
      </c>
      <c r="FD4314" s="35" t="s">
        <v>750</v>
      </c>
      <c r="FE4314" s="35" t="s">
        <v>751</v>
      </c>
      <c r="FF4314" s="35" t="s">
        <v>752</v>
      </c>
      <c r="FG4314" s="35" t="s">
        <v>753</v>
      </c>
      <c r="FH4314" s="35" t="s">
        <v>754</v>
      </c>
      <c r="FI4314" s="35" t="s">
        <v>755</v>
      </c>
      <c r="FJ4314" s="35" t="s">
        <v>756</v>
      </c>
      <c r="FK4314" s="35" t="s">
        <v>757</v>
      </c>
      <c r="FL4314" s="35" t="s">
        <v>758</v>
      </c>
      <c r="FM4314" s="35" t="s">
        <v>759</v>
      </c>
      <c r="FN4314" s="35" t="s">
        <v>760</v>
      </c>
      <c r="FP4314" s="22" t="e">
        <f t="shared" si="1947"/>
        <v>#VALUE!</v>
      </c>
      <c r="FQ4314" s="23" t="e">
        <f t="shared" si="1948"/>
        <v>#VALUE!</v>
      </c>
      <c r="FR4314" s="24" t="e">
        <f t="shared" si="1921"/>
        <v>#DIV/0!</v>
      </c>
      <c r="FZ4314" s="2">
        <f t="shared" si="1924"/>
        <v>2014</v>
      </c>
      <c r="GA4314" s="20" t="s">
        <v>149</v>
      </c>
      <c r="GB4314" s="15">
        <v>13.9</v>
      </c>
      <c r="GC4314" s="15">
        <v>14.9</v>
      </c>
      <c r="GD4314" s="15">
        <v>14.6</v>
      </c>
      <c r="GE4314" s="15">
        <v>10.9</v>
      </c>
      <c r="GF4314" s="15">
        <v>10</v>
      </c>
      <c r="GG4314" s="15">
        <v>7.9</v>
      </c>
      <c r="GH4314" s="15">
        <v>7.5</v>
      </c>
      <c r="GI4314" s="15">
        <v>6.8</v>
      </c>
      <c r="GJ4314" s="15">
        <v>8.8000000000000007</v>
      </c>
      <c r="GK4314" s="15">
        <v>9.8000000000000007</v>
      </c>
      <c r="GL4314" s="15">
        <v>11.3</v>
      </c>
      <c r="GM4314" s="15">
        <v>13.6</v>
      </c>
      <c r="GN4314" s="21">
        <f t="shared" si="1939"/>
        <v>10.833333333333334</v>
      </c>
      <c r="GO4314" s="2"/>
      <c r="GP4314" s="22">
        <f t="shared" si="1922"/>
        <v>14.466666666666667</v>
      </c>
      <c r="GQ4314" s="23">
        <f t="shared" si="1923"/>
        <v>7.3999999999999995</v>
      </c>
      <c r="GR4314" s="24">
        <f t="shared" si="1930"/>
        <v>10.745833333333332</v>
      </c>
      <c r="GS4314" s="22" t="e">
        <f>AVERAGE(Sheet1!AP4314,Sheet1!BP4314,Sheet1!CP4314,Sheet1!DP4313,Sheet1!EP4314,Sheet1!FP4314,Sheet1!GP4314)</f>
        <v>#VALUE!</v>
      </c>
      <c r="GT4314" s="23" t="e">
        <f>AVERAGE(Sheet1!AQ4314,Sheet1!BQ4314,Sheet1!CQ4314,Sheet1!DQ4313,Sheet1!EQ4314,Sheet1!FQ4314,Sheet1!GQ4314)</f>
        <v>#VALUE!</v>
      </c>
      <c r="GU4314" s="22" t="e">
        <f t="shared" si="1931"/>
        <v>#VALUE!</v>
      </c>
      <c r="GV4314" s="23" t="e">
        <f t="shared" si="1932"/>
        <v>#VALUE!</v>
      </c>
      <c r="GW4314" s="24" t="e">
        <f>AVERAGE(Sheet1!$AO4314,Sheet1!$BO4314,Sheet1!$CO4314,Sheet1!$DO4313,Sheet1!$EO4314,Sheet1!$FO4314,Sheet1!$GO4314)</f>
        <v>#DIV/0!</v>
      </c>
      <c r="GX4314" s="24" t="e">
        <f t="shared" si="1933"/>
        <v>#DIV/0!</v>
      </c>
    </row>
    <row r="4315" spans="27:206" ht="25.5">
      <c r="AA4315" s="62">
        <v>2015</v>
      </c>
      <c r="AB4315" s="15">
        <v>12</v>
      </c>
      <c r="AC4315" s="15">
        <v>12.9</v>
      </c>
      <c r="AD4315" s="15">
        <v>10.3</v>
      </c>
      <c r="AE4315" s="15">
        <v>9.5</v>
      </c>
      <c r="AF4315" s="15">
        <v>7.6</v>
      </c>
      <c r="AG4315" s="15">
        <v>6.7</v>
      </c>
      <c r="AH4315" s="15">
        <v>5.9</v>
      </c>
      <c r="AI4315" s="15">
        <v>4.9000000000000004</v>
      </c>
      <c r="AJ4315" s="15">
        <v>7.6</v>
      </c>
      <c r="AK4315" s="15">
        <v>8.5</v>
      </c>
      <c r="AL4315" s="15">
        <v>9.8000000000000007</v>
      </c>
      <c r="AM4315" s="15">
        <v>11.2</v>
      </c>
      <c r="AN4315" s="21">
        <f t="shared" si="1906"/>
        <v>8.9083333333333332</v>
      </c>
      <c r="AP4315" s="22">
        <f t="shared" si="1917"/>
        <v>11.733333333333334</v>
      </c>
      <c r="AQ4315" s="23">
        <f t="shared" si="1918"/>
        <v>5.833333333333333</v>
      </c>
      <c r="AR4315" s="24">
        <f t="shared" si="1928"/>
        <v>9.252272727272727</v>
      </c>
      <c r="AZ4315" s="2">
        <f t="shared" si="1929"/>
        <v>2015</v>
      </c>
      <c r="BA4315" s="20" t="s">
        <v>150</v>
      </c>
      <c r="BB4315" s="15">
        <v>11.9</v>
      </c>
      <c r="BC4315" s="15">
        <v>12.7</v>
      </c>
      <c r="BD4315" s="15">
        <v>11</v>
      </c>
      <c r="BE4315" s="15">
        <v>9.6999999999999993</v>
      </c>
      <c r="BF4315" s="15">
        <v>9.3000000000000007</v>
      </c>
      <c r="BG4315" s="15">
        <v>6.9</v>
      </c>
      <c r="BH4315" s="15">
        <v>7.1</v>
      </c>
      <c r="BI4315" s="15">
        <v>5.8</v>
      </c>
      <c r="BJ4315" s="15">
        <v>8</v>
      </c>
      <c r="BK4315" s="15">
        <v>9.3000000000000007</v>
      </c>
      <c r="BL4315" s="15">
        <v>10.5</v>
      </c>
      <c r="BM4315" s="15">
        <v>11.7</v>
      </c>
      <c r="BN4315" s="21">
        <f t="shared" si="1925"/>
        <v>9.4916666666666654</v>
      </c>
      <c r="BP4315" s="22">
        <f t="shared" si="1926"/>
        <v>11.866666666666667</v>
      </c>
      <c r="BQ4315" s="23">
        <f t="shared" si="1927"/>
        <v>6.6000000000000005</v>
      </c>
      <c r="BR4315" s="24">
        <f t="shared" si="1934"/>
        <v>8.9416666666666664</v>
      </c>
      <c r="BZ4315" s="2">
        <f t="shared" si="1945"/>
        <v>2015</v>
      </c>
      <c r="CA4315" s="20" t="s">
        <v>150</v>
      </c>
      <c r="CB4315" s="15">
        <v>12.4</v>
      </c>
      <c r="CC4315" s="15">
        <v>13.7</v>
      </c>
      <c r="CD4315" s="15">
        <v>11.4</v>
      </c>
      <c r="CE4315" s="15">
        <v>9.3000000000000007</v>
      </c>
      <c r="CF4315" s="15">
        <v>9.4</v>
      </c>
      <c r="CG4315" s="15">
        <v>8.1</v>
      </c>
      <c r="CH4315" s="15">
        <v>7.3</v>
      </c>
      <c r="CI4315" s="15">
        <v>6.8</v>
      </c>
      <c r="CJ4315" s="15">
        <v>7.7</v>
      </c>
      <c r="CK4315" s="15">
        <v>9.1</v>
      </c>
      <c r="CL4315" s="15">
        <v>10.5</v>
      </c>
      <c r="CM4315" s="15">
        <v>11.6</v>
      </c>
      <c r="CN4315" s="21">
        <f t="shared" si="1940"/>
        <v>9.7749999999999986</v>
      </c>
      <c r="CP4315" s="22">
        <f t="shared" si="1941"/>
        <v>12.5</v>
      </c>
      <c r="CQ4315" s="23">
        <f t="shared" si="1942"/>
        <v>7.3999999999999995</v>
      </c>
      <c r="CR4315" s="24">
        <f t="shared" si="1919"/>
        <v>10.059090909090907</v>
      </c>
      <c r="CZ4315" s="2">
        <f t="shared" si="1946"/>
        <v>2015</v>
      </c>
      <c r="DA4315" s="35" t="s">
        <v>747</v>
      </c>
      <c r="DB4315" s="35" t="s">
        <v>748</v>
      </c>
      <c r="DC4315" s="35" t="s">
        <v>749</v>
      </c>
      <c r="DD4315" s="35" t="s">
        <v>750</v>
      </c>
      <c r="DE4315" s="35" t="s">
        <v>751</v>
      </c>
      <c r="DF4315" s="35" t="s">
        <v>752</v>
      </c>
      <c r="DG4315" s="35" t="s">
        <v>753</v>
      </c>
      <c r="DH4315" s="35" t="s">
        <v>754</v>
      </c>
      <c r="DI4315" s="35" t="s">
        <v>755</v>
      </c>
      <c r="DJ4315" s="35" t="s">
        <v>756</v>
      </c>
      <c r="DK4315" s="35" t="s">
        <v>757</v>
      </c>
      <c r="DL4315" s="35" t="s">
        <v>758</v>
      </c>
      <c r="DM4315" s="35" t="s">
        <v>759</v>
      </c>
      <c r="DN4315" s="35" t="s">
        <v>760</v>
      </c>
      <c r="DP4315" s="22" t="e">
        <f t="shared" si="1943"/>
        <v>#VALUE!</v>
      </c>
      <c r="DQ4315" s="23" t="e">
        <f t="shared" si="1944"/>
        <v>#VALUE!</v>
      </c>
      <c r="DR4315" s="24" t="e">
        <f t="shared" si="1920"/>
        <v>#DIV/0!</v>
      </c>
      <c r="DZ4315" s="2">
        <f t="shared" si="1937"/>
        <v>2015</v>
      </c>
      <c r="EA4315" s="35" t="s">
        <v>145</v>
      </c>
      <c r="EB4315" s="102" t="s">
        <v>7479</v>
      </c>
      <c r="EC4315" s="102" t="s">
        <v>1100</v>
      </c>
      <c r="ED4315" s="102" t="s">
        <v>1025</v>
      </c>
      <c r="EE4315" s="102" t="s">
        <v>3037</v>
      </c>
      <c r="EF4315" s="102" t="s">
        <v>7480</v>
      </c>
      <c r="EG4315" s="102" t="s">
        <v>5874</v>
      </c>
      <c r="EH4315" s="102" t="s">
        <v>5489</v>
      </c>
      <c r="EI4315" s="102" t="s">
        <v>5609</v>
      </c>
      <c r="EJ4315" s="102" t="s">
        <v>7481</v>
      </c>
      <c r="EK4315" s="102" t="s">
        <v>7133</v>
      </c>
      <c r="EL4315" s="102" t="s">
        <v>341</v>
      </c>
      <c r="EM4315" s="102" t="s">
        <v>1510</v>
      </c>
      <c r="EN4315" s="102" t="s">
        <v>7482</v>
      </c>
      <c r="EP4315" s="22" t="e">
        <f t="shared" si="1935"/>
        <v>#VALUE!</v>
      </c>
      <c r="EQ4315" s="23" t="e">
        <f t="shared" si="1936"/>
        <v>#VALUE!</v>
      </c>
      <c r="ER4315" s="24" t="e">
        <f t="shared" si="1916"/>
        <v>#DIV/0!</v>
      </c>
      <c r="EZ4315" s="2">
        <f t="shared" si="1938"/>
        <v>2015</v>
      </c>
      <c r="FA4315" s="35" t="s">
        <v>122</v>
      </c>
      <c r="FB4315" s="102" t="s">
        <v>3137</v>
      </c>
      <c r="FC4315" s="102" t="s">
        <v>7483</v>
      </c>
      <c r="FD4315" s="102" t="s">
        <v>2840</v>
      </c>
      <c r="FE4315" s="102" t="s">
        <v>6756</v>
      </c>
      <c r="FF4315" s="102" t="s">
        <v>7356</v>
      </c>
      <c r="FG4315" s="102" t="s">
        <v>7484</v>
      </c>
      <c r="FH4315" s="102" t="s">
        <v>6894</v>
      </c>
      <c r="FI4315" s="102" t="s">
        <v>5369</v>
      </c>
      <c r="FJ4315" s="102" t="s">
        <v>7485</v>
      </c>
      <c r="FK4315" s="102" t="s">
        <v>5930</v>
      </c>
      <c r="FL4315" s="102" t="s">
        <v>3265</v>
      </c>
      <c r="FM4315" s="102" t="s">
        <v>1079</v>
      </c>
      <c r="FN4315" s="102" t="s">
        <v>7486</v>
      </c>
      <c r="FP4315" s="22" t="e">
        <f t="shared" si="1947"/>
        <v>#VALUE!</v>
      </c>
      <c r="FQ4315" s="23" t="e">
        <f t="shared" si="1948"/>
        <v>#VALUE!</v>
      </c>
      <c r="FR4315" s="24" t="e">
        <f t="shared" si="1921"/>
        <v>#DIV/0!</v>
      </c>
      <c r="FZ4315" s="2">
        <f t="shared" si="1924"/>
        <v>2015</v>
      </c>
      <c r="GA4315" s="20" t="s">
        <v>150</v>
      </c>
      <c r="GB4315" s="15">
        <v>14.4</v>
      </c>
      <c r="GC4315" s="15">
        <v>15</v>
      </c>
      <c r="GD4315" s="15">
        <v>12.3</v>
      </c>
      <c r="GE4315" s="15">
        <v>10.1</v>
      </c>
      <c r="GF4315" s="15">
        <v>9.5</v>
      </c>
      <c r="GG4315" s="15">
        <v>6.9</v>
      </c>
      <c r="GH4315" s="15">
        <v>6.1</v>
      </c>
      <c r="GI4315" s="15">
        <v>5.9</v>
      </c>
      <c r="GJ4315" s="15">
        <v>7.7</v>
      </c>
      <c r="GK4315" s="15">
        <v>9.8000000000000007</v>
      </c>
      <c r="GL4315" s="15">
        <v>12.2</v>
      </c>
      <c r="GM4315" s="15">
        <v>13.5</v>
      </c>
      <c r="GN4315" s="21">
        <f t="shared" si="1939"/>
        <v>10.283333333333333</v>
      </c>
      <c r="GO4315" s="2"/>
      <c r="GP4315" s="22">
        <f t="shared" si="1922"/>
        <v>13.9</v>
      </c>
      <c r="GQ4315" s="23">
        <f t="shared" si="1923"/>
        <v>6.3</v>
      </c>
      <c r="GR4315" s="24">
        <f t="shared" si="1930"/>
        <v>10.679761904761904</v>
      </c>
      <c r="GS4315" s="22" t="e">
        <f>AVERAGE(Sheet1!AP4315,Sheet1!BP4315,Sheet1!CP4315,Sheet1!DP4314,Sheet1!EP4315,Sheet1!FP4315,Sheet1!GP4315)</f>
        <v>#VALUE!</v>
      </c>
      <c r="GT4315" s="23" t="e">
        <f>AVERAGE(Sheet1!AQ4315,Sheet1!BQ4315,Sheet1!CQ4315,Sheet1!DQ4314,Sheet1!EQ4315,Sheet1!FQ4315,Sheet1!GQ4315)</f>
        <v>#VALUE!</v>
      </c>
      <c r="GU4315" s="22" t="e">
        <f t="shared" si="1931"/>
        <v>#VALUE!</v>
      </c>
      <c r="GV4315" s="23" t="e">
        <f t="shared" si="1932"/>
        <v>#VALUE!</v>
      </c>
      <c r="GW4315" s="24" t="e">
        <f>AVERAGE(Sheet1!$AO4315,Sheet1!$BO4315,Sheet1!$CO4315,Sheet1!$DO4314,Sheet1!$EO4315,Sheet1!$FO4315,Sheet1!$GO4315)</f>
        <v>#DIV/0!</v>
      </c>
      <c r="GX4315" s="24" t="e">
        <f t="shared" si="1933"/>
        <v>#DIV/0!</v>
      </c>
    </row>
    <row r="4316" spans="27:206" ht="12.75" customHeight="1">
      <c r="AA4316" s="62">
        <v>2016</v>
      </c>
      <c r="AB4316" s="15">
        <v>13.3</v>
      </c>
      <c r="AC4316" s="15">
        <v>13.3</v>
      </c>
      <c r="AD4316" s="15">
        <v>12.8</v>
      </c>
      <c r="AE4316" s="15">
        <v>11.2</v>
      </c>
      <c r="AF4316" s="15">
        <v>9</v>
      </c>
      <c r="AG4316" s="15">
        <v>7.8</v>
      </c>
      <c r="AH4316" s="15">
        <v>6.8</v>
      </c>
      <c r="AI4316" s="15">
        <v>6.6</v>
      </c>
      <c r="AJ4316" s="15">
        <v>8.6</v>
      </c>
      <c r="AK4316" s="15">
        <v>7.5</v>
      </c>
      <c r="AL4316" s="15">
        <v>9.1999999999999993</v>
      </c>
      <c r="AM4316" s="15">
        <v>10.7</v>
      </c>
      <c r="AN4316" s="21">
        <f t="shared" si="1906"/>
        <v>9.7333333333333325</v>
      </c>
      <c r="AP4316" s="22">
        <f t="shared" si="1917"/>
        <v>13.133333333333335</v>
      </c>
      <c r="AQ4316" s="23">
        <f t="shared" si="1918"/>
        <v>7.0666666666666664</v>
      </c>
      <c r="AR4316" s="24">
        <f t="shared" si="1928"/>
        <v>9.2742424242424235</v>
      </c>
      <c r="AZ4316" s="2">
        <f t="shared" si="1929"/>
        <v>2016</v>
      </c>
      <c r="BA4316" s="20" t="s">
        <v>151</v>
      </c>
      <c r="BB4316" s="15">
        <v>13.7</v>
      </c>
      <c r="BC4316" s="15">
        <v>13.9</v>
      </c>
      <c r="BD4316" s="15">
        <v>13</v>
      </c>
      <c r="BE4316" s="15">
        <v>12</v>
      </c>
      <c r="BF4316" s="15">
        <v>10.1</v>
      </c>
      <c r="BG4316" s="15">
        <v>8.6</v>
      </c>
      <c r="BH4316" s="15">
        <v>7.9</v>
      </c>
      <c r="BI4316" s="15">
        <v>7.7</v>
      </c>
      <c r="BJ4316" s="15">
        <v>9</v>
      </c>
      <c r="BK4316" s="15">
        <v>8.6</v>
      </c>
      <c r="BL4316" s="15">
        <v>10</v>
      </c>
      <c r="BM4316" s="15">
        <v>11.7</v>
      </c>
      <c r="BN4316" s="21">
        <f t="shared" si="1925"/>
        <v>10.516666666666667</v>
      </c>
      <c r="BP4316" s="22">
        <f t="shared" si="1926"/>
        <v>13.533333333333333</v>
      </c>
      <c r="BQ4316" s="23">
        <f t="shared" si="1927"/>
        <v>8.0666666666666664</v>
      </c>
      <c r="BR4316" s="24">
        <f t="shared" si="1934"/>
        <v>9.1219696969696962</v>
      </c>
      <c r="BZ4316" s="2">
        <f t="shared" si="1945"/>
        <v>2016</v>
      </c>
      <c r="CA4316" s="20" t="s">
        <v>151</v>
      </c>
      <c r="CB4316" s="15">
        <v>13.4</v>
      </c>
      <c r="CC4316" s="15">
        <v>13.5</v>
      </c>
      <c r="CD4316" s="15">
        <v>12.8</v>
      </c>
      <c r="CE4316" s="15">
        <v>11.6</v>
      </c>
      <c r="CF4316" s="15">
        <v>10.9</v>
      </c>
      <c r="CG4316" s="15">
        <v>9.4</v>
      </c>
      <c r="CH4316" s="15">
        <v>8.3000000000000007</v>
      </c>
      <c r="CI4316" s="15">
        <v>7.5</v>
      </c>
      <c r="CJ4316" s="15">
        <v>8.9</v>
      </c>
      <c r="CK4316" s="15">
        <v>8.5</v>
      </c>
      <c r="CL4316" s="15">
        <v>10.199999999999999</v>
      </c>
      <c r="CM4316" s="15">
        <v>11</v>
      </c>
      <c r="CN4316" s="21">
        <f t="shared" si="1940"/>
        <v>10.500000000000002</v>
      </c>
      <c r="CP4316" s="22">
        <f t="shared" si="1941"/>
        <v>13.233333333333334</v>
      </c>
      <c r="CQ4316" s="23">
        <f t="shared" si="1942"/>
        <v>8.4</v>
      </c>
      <c r="CR4316" s="24">
        <f t="shared" si="1919"/>
        <v>10.093181818181817</v>
      </c>
      <c r="CZ4316" s="2">
        <f t="shared" si="1946"/>
        <v>2016</v>
      </c>
      <c r="DA4316" s="35" t="s">
        <v>146</v>
      </c>
      <c r="DB4316" s="102" t="s">
        <v>6490</v>
      </c>
      <c r="DC4316" s="102" t="s">
        <v>1530</v>
      </c>
      <c r="DD4316" s="102" t="s">
        <v>5008</v>
      </c>
      <c r="DE4316" s="102" t="s">
        <v>6106</v>
      </c>
      <c r="DF4316" s="102" t="s">
        <v>5236</v>
      </c>
      <c r="DG4316" s="102" t="s">
        <v>6282</v>
      </c>
      <c r="DH4316" s="102" t="s">
        <v>6216</v>
      </c>
      <c r="DI4316" s="102" t="s">
        <v>6860</v>
      </c>
      <c r="DJ4316" s="102" t="s">
        <v>7126</v>
      </c>
      <c r="DK4316" s="102" t="s">
        <v>5452</v>
      </c>
      <c r="DL4316" s="102" t="s">
        <v>401</v>
      </c>
      <c r="DM4316" s="102" t="s">
        <v>3710</v>
      </c>
      <c r="DN4316" s="102" t="s">
        <v>7487</v>
      </c>
      <c r="DP4316" s="22" t="e">
        <f t="shared" si="1943"/>
        <v>#VALUE!</v>
      </c>
      <c r="DQ4316" s="23" t="e">
        <f t="shared" si="1944"/>
        <v>#VALUE!</v>
      </c>
      <c r="DR4316" s="24" t="e">
        <f t="shared" si="1920"/>
        <v>#DIV/0!</v>
      </c>
      <c r="DZ4316" s="2">
        <f t="shared" si="1937"/>
        <v>2016</v>
      </c>
      <c r="EA4316" s="1" t="s">
        <v>722</v>
      </c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P4316" s="22">
        <f t="shared" si="1935"/>
        <v>0</v>
      </c>
      <c r="EQ4316" s="23">
        <f t="shared" si="1936"/>
        <v>0</v>
      </c>
      <c r="ER4316" s="24" t="e">
        <f t="shared" ref="ER4316:ER4347" si="1949">AVERAGE(EN4306:EN4316)</f>
        <v>#DIV/0!</v>
      </c>
      <c r="EZ4316" s="2">
        <f t="shared" si="1938"/>
        <v>2016</v>
      </c>
      <c r="FA4316" s="35" t="s">
        <v>123</v>
      </c>
      <c r="FB4316" s="102" t="s">
        <v>4651</v>
      </c>
      <c r="FC4316" s="102" t="s">
        <v>3805</v>
      </c>
      <c r="FD4316" s="102" t="s">
        <v>4361</v>
      </c>
      <c r="FE4316" s="102" t="s">
        <v>2452</v>
      </c>
      <c r="FF4316" s="102" t="s">
        <v>5482</v>
      </c>
      <c r="FG4316" s="102" t="s">
        <v>7488</v>
      </c>
      <c r="FH4316" s="102" t="s">
        <v>5026</v>
      </c>
      <c r="FI4316" s="102" t="s">
        <v>5123</v>
      </c>
      <c r="FJ4316" s="102" t="s">
        <v>7489</v>
      </c>
      <c r="FK4316" s="102" t="s">
        <v>6668</v>
      </c>
      <c r="FL4316" s="102" t="s">
        <v>1559</v>
      </c>
      <c r="FM4316" s="102" t="s">
        <v>2606</v>
      </c>
      <c r="FN4316" s="102" t="s">
        <v>7490</v>
      </c>
      <c r="FP4316" s="22" t="e">
        <f t="shared" si="1947"/>
        <v>#VALUE!</v>
      </c>
      <c r="FQ4316" s="23" t="e">
        <f t="shared" si="1948"/>
        <v>#VALUE!</v>
      </c>
      <c r="FR4316" s="24" t="e">
        <f t="shared" si="1921"/>
        <v>#DIV/0!</v>
      </c>
      <c r="FZ4316" s="2">
        <f t="shared" si="1924"/>
        <v>2016</v>
      </c>
      <c r="GA4316" s="20" t="s">
        <v>151</v>
      </c>
      <c r="GB4316" s="15">
        <v>15.7</v>
      </c>
      <c r="GC4316" s="15">
        <v>15.9</v>
      </c>
      <c r="GD4316" s="15">
        <v>13.9</v>
      </c>
      <c r="GE4316" s="15">
        <v>12.3</v>
      </c>
      <c r="GF4316" s="15">
        <v>10.5</v>
      </c>
      <c r="GG4316" s="15">
        <v>8.5</v>
      </c>
      <c r="GH4316" s="15">
        <v>8.1</v>
      </c>
      <c r="GI4316" s="15">
        <v>7.1</v>
      </c>
      <c r="GJ4316" s="15">
        <v>9.1</v>
      </c>
      <c r="GK4316" s="15">
        <v>9.5</v>
      </c>
      <c r="GL4316" s="15">
        <v>11.3</v>
      </c>
      <c r="GM4316" s="15">
        <v>13.1</v>
      </c>
      <c r="GN4316" s="21">
        <f t="shared" si="1939"/>
        <v>11.249999999999998</v>
      </c>
      <c r="GO4316" s="2"/>
      <c r="GP4316" s="22">
        <f t="shared" si="1922"/>
        <v>15.166666666666666</v>
      </c>
      <c r="GQ4316" s="23">
        <f t="shared" si="1923"/>
        <v>7.9000000000000012</v>
      </c>
      <c r="GR4316" s="24">
        <f t="shared" si="1930"/>
        <v>10.751041666666666</v>
      </c>
      <c r="GS4316" s="22" t="e">
        <f>AVERAGE(Sheet1!AP4316,Sheet1!BP4316,Sheet1!CP4316,Sheet1!DP4315,Sheet1!EP4316,Sheet1!FP4316,Sheet1!GP4316)</f>
        <v>#VALUE!</v>
      </c>
      <c r="GT4316" s="23" t="e">
        <f>AVERAGE(Sheet1!AQ4316,Sheet1!BQ4316,Sheet1!CQ4316,Sheet1!DQ4315,Sheet1!EQ4316,Sheet1!FQ4316,Sheet1!GQ4316)</f>
        <v>#VALUE!</v>
      </c>
      <c r="GU4316" s="22" t="e">
        <f t="shared" si="1931"/>
        <v>#VALUE!</v>
      </c>
      <c r="GV4316" s="23" t="e">
        <f t="shared" si="1932"/>
        <v>#VALUE!</v>
      </c>
      <c r="GW4316" s="24" t="e">
        <f>AVERAGE(Sheet1!$AO4316,Sheet1!$BO4316,Sheet1!$CO4316,Sheet1!$DO4315,Sheet1!$EO4316,Sheet1!$FO4316,Sheet1!$GO4316)</f>
        <v>#DIV/0!</v>
      </c>
      <c r="GX4316" s="24" t="e">
        <f t="shared" si="1933"/>
        <v>#DIV/0!</v>
      </c>
    </row>
    <row r="4317" spans="27:206">
      <c r="AA4317" s="62">
        <v>2017</v>
      </c>
      <c r="AB4317" s="15">
        <v>12.6</v>
      </c>
      <c r="AC4317" s="15">
        <v>11.2</v>
      </c>
      <c r="AD4317" s="15">
        <v>13</v>
      </c>
      <c r="AE4317" s="15">
        <v>10.6</v>
      </c>
      <c r="AF4317" s="15">
        <v>8.5</v>
      </c>
      <c r="AG4317" s="15">
        <v>7.5</v>
      </c>
      <c r="AH4317" s="15">
        <v>5.8</v>
      </c>
      <c r="AI4317" s="15">
        <v>5.9</v>
      </c>
      <c r="AJ4317" s="15">
        <v>6</v>
      </c>
      <c r="AK4317" s="15">
        <v>9.4</v>
      </c>
      <c r="AL4317" s="15">
        <v>11.8</v>
      </c>
      <c r="AM4317" s="15">
        <v>11.8</v>
      </c>
      <c r="AN4317" s="21">
        <f t="shared" si="1906"/>
        <v>9.5083333333333346</v>
      </c>
      <c r="AP4317" s="22">
        <f t="shared" si="1917"/>
        <v>12.266666666666666</v>
      </c>
      <c r="AQ4317" s="23">
        <f t="shared" si="1918"/>
        <v>6.4000000000000012</v>
      </c>
      <c r="AR4317" s="24">
        <f t="shared" si="1928"/>
        <v>9.3553030303030322</v>
      </c>
      <c r="AZ4317" s="2">
        <f t="shared" si="1929"/>
        <v>2017</v>
      </c>
      <c r="BA4317" s="20" t="s">
        <v>152</v>
      </c>
      <c r="BB4317" s="15">
        <v>13.2</v>
      </c>
      <c r="BC4317" s="15">
        <v>11.8</v>
      </c>
      <c r="BD4317" s="15">
        <v>13.7</v>
      </c>
      <c r="BE4317" s="15">
        <v>11.8</v>
      </c>
      <c r="BF4317" s="15">
        <v>9.6</v>
      </c>
      <c r="BG4317" s="15">
        <v>9.3000000000000007</v>
      </c>
      <c r="BH4317" s="15">
        <v>7.3</v>
      </c>
      <c r="BI4317" s="15">
        <v>6.5</v>
      </c>
      <c r="BJ4317" s="15">
        <v>7.5</v>
      </c>
      <c r="BK4317" s="15">
        <v>10</v>
      </c>
      <c r="BL4317" s="15">
        <v>12.3</v>
      </c>
      <c r="BM4317" s="15">
        <v>12.7</v>
      </c>
      <c r="BN4317" s="21">
        <f t="shared" si="1925"/>
        <v>10.475</v>
      </c>
      <c r="BP4317" s="22">
        <f t="shared" si="1926"/>
        <v>12.9</v>
      </c>
      <c r="BQ4317" s="23">
        <f t="shared" si="1927"/>
        <v>7.7</v>
      </c>
      <c r="BR4317" s="24">
        <f t="shared" si="1934"/>
        <v>9.4015151515151505</v>
      </c>
      <c r="BZ4317" s="2">
        <f t="shared" si="1945"/>
        <v>2017</v>
      </c>
      <c r="CA4317" s="20" t="s">
        <v>152</v>
      </c>
      <c r="CB4317" s="15">
        <v>13.4</v>
      </c>
      <c r="CC4317" s="15">
        <v>12.3</v>
      </c>
      <c r="CD4317" s="15">
        <v>14.2</v>
      </c>
      <c r="CE4317" s="15">
        <v>11.3</v>
      </c>
      <c r="CF4317" s="15">
        <v>9.6999999999999993</v>
      </c>
      <c r="CG4317" s="15">
        <v>8.8000000000000007</v>
      </c>
      <c r="CH4317" s="15">
        <v>7.1</v>
      </c>
      <c r="CI4317" s="15">
        <v>7</v>
      </c>
      <c r="CJ4317" s="15">
        <v>8.1</v>
      </c>
      <c r="CK4317" s="15">
        <v>10.1</v>
      </c>
      <c r="CL4317" s="15">
        <v>12.5</v>
      </c>
      <c r="CM4317" s="15">
        <v>12.8</v>
      </c>
      <c r="CN4317" s="21">
        <f t="shared" si="1940"/>
        <v>10.608333333333333</v>
      </c>
      <c r="CP4317" s="22">
        <f t="shared" si="1941"/>
        <v>13.300000000000002</v>
      </c>
      <c r="CQ4317" s="23">
        <f t="shared" si="1942"/>
        <v>7.6333333333333329</v>
      </c>
      <c r="CR4317" s="24">
        <f t="shared" si="1919"/>
        <v>10.224242424242423</v>
      </c>
      <c r="CZ4317" s="2">
        <f t="shared" si="1946"/>
        <v>2017</v>
      </c>
      <c r="DA4317" s="35" t="s">
        <v>147</v>
      </c>
      <c r="DB4317" s="102" t="s">
        <v>2091</v>
      </c>
      <c r="DC4317" s="102" t="s">
        <v>7491</v>
      </c>
      <c r="DD4317" s="102" t="s">
        <v>7492</v>
      </c>
      <c r="DE4317" s="102" t="s">
        <v>7493</v>
      </c>
      <c r="DF4317" s="102" t="s">
        <v>6066</v>
      </c>
      <c r="DG4317" s="102" t="s">
        <v>5788</v>
      </c>
      <c r="DH4317" s="102" t="s">
        <v>6605</v>
      </c>
      <c r="DI4317" s="102" t="s">
        <v>6084</v>
      </c>
      <c r="DJ4317" s="102" t="s">
        <v>6164</v>
      </c>
      <c r="DK4317" s="102" t="s">
        <v>6620</v>
      </c>
      <c r="DL4317" s="102" t="s">
        <v>2242</v>
      </c>
      <c r="DM4317" s="102" t="s">
        <v>2412</v>
      </c>
      <c r="DN4317" s="102" t="s">
        <v>5793</v>
      </c>
      <c r="DP4317" s="22" t="e">
        <f t="shared" si="1943"/>
        <v>#VALUE!</v>
      </c>
      <c r="DQ4317" s="23" t="e">
        <f t="shared" si="1944"/>
        <v>#VALUE!</v>
      </c>
      <c r="DR4317" s="24" t="e">
        <f t="shared" si="1920"/>
        <v>#DIV/0!</v>
      </c>
      <c r="DZ4317" s="2">
        <f t="shared" si="1937"/>
        <v>2017</v>
      </c>
      <c r="EA4317" s="35" t="s">
        <v>747</v>
      </c>
      <c r="EB4317" s="35" t="s">
        <v>748</v>
      </c>
      <c r="EC4317" s="35" t="s">
        <v>749</v>
      </c>
      <c r="ED4317" s="35" t="s">
        <v>750</v>
      </c>
      <c r="EE4317" s="35" t="s">
        <v>751</v>
      </c>
      <c r="EF4317" s="35" t="s">
        <v>752</v>
      </c>
      <c r="EG4317" s="35" t="s">
        <v>753</v>
      </c>
      <c r="EH4317" s="35" t="s">
        <v>754</v>
      </c>
      <c r="EI4317" s="35" t="s">
        <v>755</v>
      </c>
      <c r="EJ4317" s="35" t="s">
        <v>756</v>
      </c>
      <c r="EK4317" s="35" t="s">
        <v>757</v>
      </c>
      <c r="EL4317" s="35" t="s">
        <v>758</v>
      </c>
      <c r="EM4317" s="35" t="s">
        <v>759</v>
      </c>
      <c r="EN4317" s="35" t="s">
        <v>760</v>
      </c>
      <c r="EP4317" s="22" t="e">
        <f t="shared" si="1935"/>
        <v>#VALUE!</v>
      </c>
      <c r="EQ4317" s="23" t="e">
        <f t="shared" si="1936"/>
        <v>#VALUE!</v>
      </c>
      <c r="ER4317" s="24" t="e">
        <f t="shared" si="1949"/>
        <v>#DIV/0!</v>
      </c>
      <c r="EZ4317" s="2">
        <f t="shared" si="1938"/>
        <v>2017</v>
      </c>
      <c r="FA4317" s="35" t="s">
        <v>124</v>
      </c>
      <c r="FB4317" s="102" t="s">
        <v>388</v>
      </c>
      <c r="FC4317" s="102" t="s">
        <v>1272</v>
      </c>
      <c r="FD4317" s="102" t="s">
        <v>991</v>
      </c>
      <c r="FE4317" s="102" t="s">
        <v>7321</v>
      </c>
      <c r="FF4317" s="102" t="s">
        <v>5610</v>
      </c>
      <c r="FG4317" s="102" t="s">
        <v>5905</v>
      </c>
      <c r="FH4317" s="102" t="s">
        <v>6567</v>
      </c>
      <c r="FI4317" s="102" t="s">
        <v>6256</v>
      </c>
      <c r="FJ4317" s="102" t="s">
        <v>5412</v>
      </c>
      <c r="FK4317" s="102" t="s">
        <v>7089</v>
      </c>
      <c r="FL4317" s="102" t="s">
        <v>6538</v>
      </c>
      <c r="FM4317" s="102" t="s">
        <v>896</v>
      </c>
      <c r="FN4317" s="102" t="s">
        <v>7494</v>
      </c>
      <c r="FP4317" s="22" t="e">
        <f t="shared" si="1947"/>
        <v>#VALUE!</v>
      </c>
      <c r="FQ4317" s="23" t="e">
        <f t="shared" si="1948"/>
        <v>#VALUE!</v>
      </c>
      <c r="FR4317" s="24" t="e">
        <f t="shared" si="1921"/>
        <v>#DIV/0!</v>
      </c>
      <c r="FZ4317" s="2">
        <f t="shared" si="1924"/>
        <v>2017</v>
      </c>
      <c r="GA4317" s="20" t="s">
        <v>152</v>
      </c>
      <c r="GB4317" s="15">
        <v>14.6</v>
      </c>
      <c r="GC4317" s="15">
        <v>13.3</v>
      </c>
      <c r="GD4317" s="15">
        <v>14.8</v>
      </c>
      <c r="GE4317" s="15">
        <v>11.6</v>
      </c>
      <c r="GF4317" s="15">
        <v>9.3000000000000007</v>
      </c>
      <c r="GG4317" s="15">
        <v>7.2</v>
      </c>
      <c r="GH4317" s="15">
        <v>6.2</v>
      </c>
      <c r="GI4317" s="15">
        <v>5.8</v>
      </c>
      <c r="GJ4317" s="15">
        <v>8</v>
      </c>
      <c r="GK4317" s="15">
        <v>10.4</v>
      </c>
      <c r="GL4317" s="15">
        <v>12.7</v>
      </c>
      <c r="GM4317" s="15">
        <v>14.1</v>
      </c>
      <c r="GN4317" s="21">
        <f t="shared" si="1939"/>
        <v>10.66666666666667</v>
      </c>
      <c r="GO4317" s="2"/>
      <c r="GP4317" s="22">
        <f t="shared" si="1922"/>
        <v>14.233333333333334</v>
      </c>
      <c r="GQ4317" s="23">
        <f t="shared" si="1923"/>
        <v>6.3999999999999995</v>
      </c>
      <c r="GR4317" s="24">
        <f t="shared" si="1930"/>
        <v>10.741666666666667</v>
      </c>
      <c r="GS4317" s="22" t="e">
        <f>AVERAGE(Sheet1!AP4317,Sheet1!BP4317,Sheet1!CP4317,Sheet1!DP4316,Sheet1!EP4317,Sheet1!FP4317,Sheet1!GP4317)</f>
        <v>#VALUE!</v>
      </c>
      <c r="GT4317" s="23" t="e">
        <f>AVERAGE(Sheet1!AQ4317,Sheet1!BQ4317,Sheet1!CQ4317,Sheet1!DQ4316,Sheet1!EQ4317,Sheet1!FQ4317,Sheet1!GQ4317)</f>
        <v>#VALUE!</v>
      </c>
      <c r="GU4317" s="22" t="e">
        <f t="shared" si="1931"/>
        <v>#VALUE!</v>
      </c>
      <c r="GV4317" s="23" t="e">
        <f t="shared" si="1932"/>
        <v>#VALUE!</v>
      </c>
      <c r="GW4317" s="24" t="e">
        <f>AVERAGE(Sheet1!$AO4317,Sheet1!$BO4317,Sheet1!$CO4317,Sheet1!$DO4316,Sheet1!$EO4317,Sheet1!$FO4317,Sheet1!$GO4317)</f>
        <v>#DIV/0!</v>
      </c>
      <c r="GX4317" s="24" t="e">
        <f t="shared" si="1933"/>
        <v>#DIV/0!</v>
      </c>
    </row>
    <row r="4318" spans="27:206">
      <c r="AA4318" s="62">
        <v>2018</v>
      </c>
      <c r="AB4318" s="15">
        <v>13.3</v>
      </c>
      <c r="AC4318" s="15">
        <v>12.1</v>
      </c>
      <c r="AD4318" s="15">
        <v>12</v>
      </c>
      <c r="AE4318" s="15">
        <v>10.3</v>
      </c>
      <c r="AF4318" s="15">
        <v>9.1999999999999993</v>
      </c>
      <c r="AG4318" s="15">
        <v>7</v>
      </c>
      <c r="AH4318" s="15">
        <v>6.8</v>
      </c>
      <c r="AI4318" s="15">
        <v>6.3</v>
      </c>
      <c r="AJ4318" s="15">
        <v>7.3</v>
      </c>
      <c r="AK4318" s="15">
        <v>9</v>
      </c>
      <c r="AL4318" s="15">
        <v>9.9</v>
      </c>
      <c r="AM4318" s="15">
        <v>12</v>
      </c>
      <c r="AN4318" s="21">
        <f t="shared" si="1906"/>
        <v>9.6</v>
      </c>
      <c r="AP4318" s="22">
        <f t="shared" si="1917"/>
        <v>12.466666666666667</v>
      </c>
      <c r="AQ4318" s="23">
        <f t="shared" si="1918"/>
        <v>6.7</v>
      </c>
      <c r="AR4318" s="24">
        <f t="shared" si="1928"/>
        <v>9.3507575757575765</v>
      </c>
      <c r="AZ4318" s="2">
        <f t="shared" si="1929"/>
        <v>2018</v>
      </c>
      <c r="BA4318" s="20" t="s">
        <v>153</v>
      </c>
      <c r="BB4318" s="15">
        <v>13.7</v>
      </c>
      <c r="BC4318" s="15">
        <v>12.5</v>
      </c>
      <c r="BD4318" s="15">
        <v>12.2</v>
      </c>
      <c r="BE4318" s="15">
        <v>11.1</v>
      </c>
      <c r="BF4318" s="15">
        <v>10.1</v>
      </c>
      <c r="BG4318" s="15">
        <v>7.8</v>
      </c>
      <c r="BH4318" s="15">
        <v>8.3000000000000007</v>
      </c>
      <c r="BI4318" s="15">
        <v>7.3</v>
      </c>
      <c r="BJ4318" s="15">
        <v>8.1999999999999993</v>
      </c>
      <c r="BK4318" s="15">
        <v>9.9</v>
      </c>
      <c r="BL4318" s="15">
        <v>10.3</v>
      </c>
      <c r="BM4318" s="15">
        <v>12.5</v>
      </c>
      <c r="BN4318" s="21">
        <f t="shared" si="1925"/>
        <v>10.325000000000001</v>
      </c>
      <c r="BP4318" s="22">
        <f t="shared" si="1926"/>
        <v>12.799999999999999</v>
      </c>
      <c r="BQ4318" s="23">
        <f t="shared" si="1927"/>
        <v>7.8000000000000007</v>
      </c>
      <c r="BR4318" s="24">
        <f t="shared" si="1934"/>
        <v>9.5946969696969688</v>
      </c>
      <c r="BZ4318" s="2">
        <f t="shared" si="1945"/>
        <v>2018</v>
      </c>
      <c r="CA4318" s="20" t="s">
        <v>153</v>
      </c>
      <c r="CB4318" s="15">
        <v>13.4</v>
      </c>
      <c r="CC4318" s="15">
        <v>13.7</v>
      </c>
      <c r="CD4318" s="15">
        <v>13.3</v>
      </c>
      <c r="CE4318" s="15">
        <v>11.3</v>
      </c>
      <c r="CF4318" s="15">
        <v>10.3</v>
      </c>
      <c r="CG4318" s="15">
        <v>6.9</v>
      </c>
      <c r="CH4318" s="15">
        <v>8.3000000000000007</v>
      </c>
      <c r="CI4318" s="15">
        <v>7.6</v>
      </c>
      <c r="CJ4318" s="15">
        <v>8.1</v>
      </c>
      <c r="CK4318" s="15">
        <v>9.9</v>
      </c>
      <c r="CL4318" s="15">
        <v>10.3</v>
      </c>
      <c r="CM4318" s="15">
        <v>12.4</v>
      </c>
      <c r="CN4318" s="21">
        <f t="shared" si="1940"/>
        <v>10.458333333333334</v>
      </c>
      <c r="CP4318" s="22">
        <f t="shared" si="1941"/>
        <v>13.466666666666669</v>
      </c>
      <c r="CQ4318" s="23">
        <f t="shared" si="1942"/>
        <v>7.6000000000000005</v>
      </c>
      <c r="CR4318" s="24">
        <f t="shared" si="1919"/>
        <v>10.231818181818181</v>
      </c>
      <c r="CZ4318" s="2">
        <f t="shared" si="1946"/>
        <v>2018</v>
      </c>
      <c r="DA4318" s="35" t="s">
        <v>148</v>
      </c>
      <c r="DB4318" s="102" t="s">
        <v>1285</v>
      </c>
      <c r="DC4318" s="102" t="s">
        <v>7040</v>
      </c>
      <c r="DD4318" s="102" t="s">
        <v>2140</v>
      </c>
      <c r="DE4318" s="102" t="s">
        <v>7134</v>
      </c>
      <c r="DF4318" s="102" t="s">
        <v>5530</v>
      </c>
      <c r="DG4318" s="102" t="s">
        <v>6058</v>
      </c>
      <c r="DH4318" s="102" t="s">
        <v>4963</v>
      </c>
      <c r="DI4318" s="102" t="s">
        <v>7092</v>
      </c>
      <c r="DJ4318" s="102" t="s">
        <v>5666</v>
      </c>
      <c r="DK4318" s="102" t="s">
        <v>5787</v>
      </c>
      <c r="DL4318" s="102" t="s">
        <v>5933</v>
      </c>
      <c r="DM4318" s="102" t="s">
        <v>6982</v>
      </c>
      <c r="DN4318" s="102" t="s">
        <v>7495</v>
      </c>
      <c r="DP4318" s="22" t="e">
        <f t="shared" si="1943"/>
        <v>#VALUE!</v>
      </c>
      <c r="DQ4318" s="23" t="e">
        <f t="shared" si="1944"/>
        <v>#VALUE!</v>
      </c>
      <c r="DR4318" s="24" t="e">
        <f t="shared" si="1920"/>
        <v>#DIV/0!</v>
      </c>
      <c r="DZ4318" s="2">
        <f t="shared" si="1937"/>
        <v>2018</v>
      </c>
      <c r="EA4318" s="35" t="s">
        <v>146</v>
      </c>
      <c r="EB4318" s="102" t="s">
        <v>7496</v>
      </c>
      <c r="EC4318" s="102" t="s">
        <v>1630</v>
      </c>
      <c r="ED4318" s="102" t="s">
        <v>4016</v>
      </c>
      <c r="EE4318" s="102" t="s">
        <v>2081</v>
      </c>
      <c r="EF4318" s="102" t="s">
        <v>7497</v>
      </c>
      <c r="EG4318" s="102" t="s">
        <v>6845</v>
      </c>
      <c r="EH4318" s="102" t="s">
        <v>5486</v>
      </c>
      <c r="EI4318" s="102" t="s">
        <v>7024</v>
      </c>
      <c r="EJ4318" s="102" t="s">
        <v>6296</v>
      </c>
      <c r="EK4318" s="102" t="s">
        <v>3121</v>
      </c>
      <c r="EL4318" s="102" t="s">
        <v>6090</v>
      </c>
      <c r="EM4318" s="102" t="s">
        <v>491</v>
      </c>
      <c r="EN4318" s="102" t="s">
        <v>7498</v>
      </c>
      <c r="EP4318" s="22" t="e">
        <f t="shared" si="1935"/>
        <v>#VALUE!</v>
      </c>
      <c r="EQ4318" s="23" t="e">
        <f t="shared" si="1936"/>
        <v>#VALUE!</v>
      </c>
      <c r="ER4318" s="24" t="e">
        <f t="shared" si="1949"/>
        <v>#DIV/0!</v>
      </c>
      <c r="EZ4318" s="2">
        <f t="shared" si="1938"/>
        <v>2018</v>
      </c>
      <c r="FA4318" s="35" t="s">
        <v>125</v>
      </c>
      <c r="FB4318" s="102" t="s">
        <v>4881</v>
      </c>
      <c r="FC4318" s="102" t="s">
        <v>7326</v>
      </c>
      <c r="FD4318" s="102" t="s">
        <v>1284</v>
      </c>
      <c r="FE4318" s="102" t="s">
        <v>7262</v>
      </c>
      <c r="FF4318" s="102" t="s">
        <v>6479</v>
      </c>
      <c r="FG4318" s="102" t="s">
        <v>7499</v>
      </c>
      <c r="FH4318" s="102" t="s">
        <v>5491</v>
      </c>
      <c r="FI4318" s="102" t="s">
        <v>5847</v>
      </c>
      <c r="FJ4318" s="102" t="s">
        <v>4999</v>
      </c>
      <c r="FK4318" s="102" t="s">
        <v>5224</v>
      </c>
      <c r="FL4318" s="102" t="s">
        <v>5045</v>
      </c>
      <c r="FM4318" s="102" t="s">
        <v>2743</v>
      </c>
      <c r="FN4318" s="102" t="s">
        <v>7500</v>
      </c>
      <c r="FP4318" s="22" t="e">
        <f t="shared" si="1947"/>
        <v>#VALUE!</v>
      </c>
      <c r="FQ4318" s="23" t="e">
        <f t="shared" si="1948"/>
        <v>#VALUE!</v>
      </c>
      <c r="FR4318" s="24" t="e">
        <f t="shared" si="1921"/>
        <v>#DIV/0!</v>
      </c>
      <c r="FZ4318" s="2">
        <f t="shared" si="1924"/>
        <v>2018</v>
      </c>
      <c r="GA4318" s="20" t="s">
        <v>153</v>
      </c>
      <c r="GB4318" s="15">
        <v>15.3</v>
      </c>
      <c r="GC4318" s="15">
        <v>14.9</v>
      </c>
      <c r="GD4318" s="15">
        <v>13.8</v>
      </c>
      <c r="GE4318" s="15">
        <v>11.9</v>
      </c>
      <c r="GF4318" s="15">
        <v>9.6999999999999993</v>
      </c>
      <c r="GG4318" s="15">
        <v>7.3</v>
      </c>
      <c r="GH4318" s="15">
        <v>7.7</v>
      </c>
      <c r="GI4318" s="15">
        <v>6.8</v>
      </c>
      <c r="GJ4318" s="15">
        <v>8.4</v>
      </c>
      <c r="GK4318" s="15">
        <v>10.1</v>
      </c>
      <c r="GL4318" s="15">
        <v>11.8</v>
      </c>
      <c r="GM4318" s="15">
        <v>14.6</v>
      </c>
      <c r="GN4318" s="21">
        <f t="shared" si="1939"/>
        <v>11.024999999999999</v>
      </c>
      <c r="GO4318" s="2"/>
      <c r="GP4318" s="22">
        <f t="shared" si="1922"/>
        <v>14.666666666666666</v>
      </c>
      <c r="GQ4318" s="23">
        <f t="shared" si="1923"/>
        <v>7.2666666666666666</v>
      </c>
      <c r="GR4318" s="24">
        <f t="shared" si="1930"/>
        <v>10.77</v>
      </c>
      <c r="GS4318" s="22" t="e">
        <f>AVERAGE(Sheet1!AP4318,Sheet1!BP4318,Sheet1!CP4318,Sheet1!DP4317,Sheet1!EP4318,Sheet1!FP4318,Sheet1!GP4318)</f>
        <v>#VALUE!</v>
      </c>
      <c r="GT4318" s="23" t="e">
        <f>AVERAGE(Sheet1!AQ4318,Sheet1!BQ4318,Sheet1!CQ4318,Sheet1!DQ4317,Sheet1!EQ4318,Sheet1!FQ4318,Sheet1!GQ4318)</f>
        <v>#VALUE!</v>
      </c>
      <c r="GU4318" s="22" t="e">
        <f t="shared" si="1931"/>
        <v>#VALUE!</v>
      </c>
      <c r="GV4318" s="23" t="e">
        <f t="shared" si="1932"/>
        <v>#VALUE!</v>
      </c>
      <c r="GW4318" s="24" t="e">
        <f>AVERAGE(Sheet1!$AO4318,Sheet1!$BO4318,Sheet1!$CO4318,Sheet1!$DO4317,Sheet1!$EO4318,Sheet1!$FO4318,Sheet1!$GO4318)</f>
        <v>#DIV/0!</v>
      </c>
      <c r="GX4318" s="24" t="e">
        <f t="shared" si="1933"/>
        <v>#DIV/0!</v>
      </c>
    </row>
    <row r="4319" spans="27:206">
      <c r="AA4319" s="62">
        <v>2019</v>
      </c>
      <c r="AB4319" s="15">
        <v>13.1</v>
      </c>
      <c r="AC4319" s="15">
        <v>12.2</v>
      </c>
      <c r="AD4319" s="15">
        <v>11.8</v>
      </c>
      <c r="AE4319" s="15">
        <v>9.8000000000000007</v>
      </c>
      <c r="AF4319" s="15">
        <v>9.1</v>
      </c>
      <c r="AG4319" s="15">
        <v>7.8</v>
      </c>
      <c r="AH4319" s="15">
        <v>6.8</v>
      </c>
      <c r="AI4319" s="15">
        <v>6.1</v>
      </c>
      <c r="AJ4319" s="15">
        <v>7.5</v>
      </c>
      <c r="AK4319" s="15">
        <v>7.8</v>
      </c>
      <c r="AL4319" s="15">
        <v>8.5</v>
      </c>
      <c r="AM4319" s="15">
        <v>9.8000000000000007</v>
      </c>
      <c r="AN4319" s="21">
        <f t="shared" si="1906"/>
        <v>9.1916666666666647</v>
      </c>
      <c r="AP4319" s="22">
        <f t="shared" si="1917"/>
        <v>12.366666666666665</v>
      </c>
      <c r="AQ4319" s="23">
        <f t="shared" si="1918"/>
        <v>6.8999999999999995</v>
      </c>
      <c r="AZ4319" s="2">
        <f t="shared" si="1929"/>
        <v>2019</v>
      </c>
      <c r="BA4319" s="20" t="s">
        <v>154</v>
      </c>
      <c r="BB4319" s="15">
        <v>13.7</v>
      </c>
      <c r="BC4319" s="15">
        <v>12.9</v>
      </c>
      <c r="BD4319" s="15">
        <v>12.7</v>
      </c>
      <c r="BE4319" s="15">
        <v>11</v>
      </c>
      <c r="BF4319" s="15">
        <v>10</v>
      </c>
      <c r="BG4319" s="15">
        <v>8.9</v>
      </c>
      <c r="BH4319" s="15">
        <v>8.1999999999999993</v>
      </c>
      <c r="BI4319" s="15">
        <v>7.1</v>
      </c>
      <c r="BJ4319" s="15">
        <v>8.8000000000000007</v>
      </c>
      <c r="BK4319" s="15">
        <v>8.6999999999999993</v>
      </c>
      <c r="BL4319" s="15">
        <v>9.3000000000000007</v>
      </c>
      <c r="BM4319" s="15">
        <v>10.5</v>
      </c>
      <c r="BN4319" s="21">
        <f t="shared" si="1925"/>
        <v>10.15</v>
      </c>
      <c r="BZ4319" s="2">
        <f t="shared" si="1945"/>
        <v>2019</v>
      </c>
      <c r="CA4319" s="20" t="s">
        <v>154</v>
      </c>
      <c r="CB4319" s="15">
        <v>13.9</v>
      </c>
      <c r="CC4319" s="15">
        <v>13.3</v>
      </c>
      <c r="CD4319" s="15">
        <v>12.3</v>
      </c>
      <c r="CE4319" s="15">
        <v>9.8000000000000007</v>
      </c>
      <c r="CF4319" s="15">
        <v>9.9</v>
      </c>
      <c r="CG4319" s="15">
        <v>7.9</v>
      </c>
      <c r="CH4319" s="15">
        <v>8.6999999999999993</v>
      </c>
      <c r="CI4319" s="15">
        <v>7.4</v>
      </c>
      <c r="CJ4319" s="15">
        <v>8.4</v>
      </c>
      <c r="CK4319" s="15">
        <v>8.1</v>
      </c>
      <c r="CL4319" s="15">
        <v>9.4</v>
      </c>
      <c r="CM4319" s="15">
        <v>10.199999999999999</v>
      </c>
      <c r="CN4319" s="21">
        <f t="shared" si="1940"/>
        <v>9.9416666666666682</v>
      </c>
      <c r="CP4319" s="22">
        <f t="shared" si="1941"/>
        <v>13.166666666666666</v>
      </c>
      <c r="CQ4319" s="23">
        <f t="shared" si="1942"/>
        <v>8</v>
      </c>
      <c r="CR4319" s="24">
        <f t="shared" si="1919"/>
        <v>10.259090909090908</v>
      </c>
      <c r="CZ4319" s="2">
        <f t="shared" si="1946"/>
        <v>2019</v>
      </c>
      <c r="DA4319" s="35" t="s">
        <v>149</v>
      </c>
      <c r="DB4319" s="102" t="s">
        <v>621</v>
      </c>
      <c r="DC4319" s="102" t="s">
        <v>1058</v>
      </c>
      <c r="DD4319" s="102" t="s">
        <v>4047</v>
      </c>
      <c r="DE4319" s="102" t="s">
        <v>5096</v>
      </c>
      <c r="DF4319" s="102" t="s">
        <v>5166</v>
      </c>
      <c r="DG4319" s="102" t="s">
        <v>6050</v>
      </c>
      <c r="DH4319" s="102" t="s">
        <v>5082</v>
      </c>
      <c r="DI4319" s="102" t="s">
        <v>7501</v>
      </c>
      <c r="DJ4319" s="102" t="s">
        <v>5860</v>
      </c>
      <c r="DK4319" s="102" t="s">
        <v>5189</v>
      </c>
      <c r="DL4319" s="102" t="s">
        <v>5360</v>
      </c>
      <c r="DM4319" s="102" t="s">
        <v>4396</v>
      </c>
      <c r="DN4319" s="102" t="s">
        <v>7502</v>
      </c>
      <c r="DZ4319" s="2">
        <f t="shared" si="1937"/>
        <v>2019</v>
      </c>
      <c r="EA4319" s="35" t="s">
        <v>147</v>
      </c>
      <c r="EB4319" s="102" t="s">
        <v>338</v>
      </c>
      <c r="EC4319" s="102" t="s">
        <v>2503</v>
      </c>
      <c r="ED4319" s="102" t="s">
        <v>7503</v>
      </c>
      <c r="EE4319" s="102" t="s">
        <v>3754</v>
      </c>
      <c r="EF4319" s="102" t="s">
        <v>6004</v>
      </c>
      <c r="EG4319" s="102" t="s">
        <v>7358</v>
      </c>
      <c r="EH4319" s="102" t="s">
        <v>7030</v>
      </c>
      <c r="EI4319" s="102" t="s">
        <v>7497</v>
      </c>
      <c r="EJ4319" s="102" t="s">
        <v>6956</v>
      </c>
      <c r="EK4319" s="102" t="s">
        <v>5994</v>
      </c>
      <c r="EL4319" s="102" t="s">
        <v>1843</v>
      </c>
      <c r="EM4319" s="102" t="s">
        <v>3739</v>
      </c>
      <c r="EN4319" s="102" t="s">
        <v>7504</v>
      </c>
      <c r="EP4319" s="22" t="e">
        <f t="shared" si="1935"/>
        <v>#VALUE!</v>
      </c>
      <c r="EQ4319" s="23" t="e">
        <f t="shared" si="1936"/>
        <v>#VALUE!</v>
      </c>
      <c r="EZ4319" s="2">
        <f t="shared" si="1938"/>
        <v>2019</v>
      </c>
      <c r="FA4319" s="35" t="s">
        <v>126</v>
      </c>
      <c r="FB4319" s="102" t="s">
        <v>3484</v>
      </c>
      <c r="FC4319" s="102" t="s">
        <v>1467</v>
      </c>
      <c r="FD4319" s="102" t="s">
        <v>1531</v>
      </c>
      <c r="FE4319" s="102" t="s">
        <v>6873</v>
      </c>
      <c r="FF4319" s="102" t="s">
        <v>5482</v>
      </c>
      <c r="FG4319" s="102" t="s">
        <v>7339</v>
      </c>
      <c r="FH4319" s="102" t="s">
        <v>7056</v>
      </c>
      <c r="FI4319" s="102" t="s">
        <v>5320</v>
      </c>
      <c r="FJ4319" s="102" t="s">
        <v>5161</v>
      </c>
      <c r="FK4319" s="102" t="s">
        <v>5029</v>
      </c>
      <c r="FL4319" s="102" t="s">
        <v>7505</v>
      </c>
      <c r="FM4319" s="102" t="s">
        <v>7506</v>
      </c>
      <c r="FN4319" s="102" t="s">
        <v>7507</v>
      </c>
      <c r="FZ4319" s="2">
        <f t="shared" si="1924"/>
        <v>2019</v>
      </c>
      <c r="GA4319" s="20" t="s">
        <v>154</v>
      </c>
      <c r="GB4319" s="15">
        <v>15.8</v>
      </c>
      <c r="GC4319" s="15">
        <v>14.5</v>
      </c>
      <c r="GD4319" s="15">
        <v>13.6</v>
      </c>
      <c r="GE4319" s="15">
        <v>10.9</v>
      </c>
      <c r="GF4319" s="15">
        <v>10</v>
      </c>
      <c r="GG4319" s="15">
        <v>6.4</v>
      </c>
      <c r="GH4319" s="15">
        <v>8.1999999999999993</v>
      </c>
      <c r="GI4319" s="15">
        <v>5.9</v>
      </c>
      <c r="GJ4319" s="15">
        <v>7.7</v>
      </c>
      <c r="GK4319" s="15">
        <v>9</v>
      </c>
      <c r="GL4319" s="15">
        <v>10.7</v>
      </c>
      <c r="GM4319" s="15">
        <v>12.3</v>
      </c>
      <c r="GN4319" s="21">
        <f t="shared" si="1939"/>
        <v>10.416666666666668</v>
      </c>
      <c r="GO4319" s="2"/>
    </row>
    <row r="4320" spans="27:206">
      <c r="AA4320" s="62">
        <v>2020</v>
      </c>
      <c r="AB4320" s="15">
        <v>12</v>
      </c>
      <c r="AC4320" s="15">
        <v>11.2</v>
      </c>
      <c r="AD4320" s="15">
        <v>10.9</v>
      </c>
      <c r="AE4320" s="15">
        <v>9.9</v>
      </c>
      <c r="AF4320" s="15">
        <v>8.4</v>
      </c>
      <c r="AG4320" s="15">
        <v>7.2</v>
      </c>
      <c r="AH4320" s="15">
        <v>6.2</v>
      </c>
      <c r="AI4320" s="15">
        <v>6.5</v>
      </c>
      <c r="AJ4320" s="15">
        <v>7.4</v>
      </c>
      <c r="AK4320" s="15">
        <v>8.1999999999999993</v>
      </c>
      <c r="AL4320" s="15">
        <v>11.1</v>
      </c>
      <c r="AM4320" s="15">
        <v>10.199999999999999</v>
      </c>
      <c r="AN4320" s="21">
        <f t="shared" si="1906"/>
        <v>9.1</v>
      </c>
      <c r="AZ4320" s="2">
        <f t="shared" si="1929"/>
        <v>2020</v>
      </c>
      <c r="BA4320" s="13" t="s">
        <v>155</v>
      </c>
      <c r="BB4320" s="15">
        <v>12.7</v>
      </c>
      <c r="BC4320" s="15">
        <v>12.4</v>
      </c>
      <c r="BD4320" s="15">
        <v>11.5</v>
      </c>
      <c r="BE4320" s="15">
        <v>10.9</v>
      </c>
      <c r="BF4320" s="15">
        <v>9.6</v>
      </c>
      <c r="BG4320" s="15">
        <v>8.5</v>
      </c>
      <c r="BH4320" s="15">
        <v>7.2</v>
      </c>
      <c r="BI4320" s="15">
        <v>6.9</v>
      </c>
      <c r="BJ4320" s="15">
        <v>8.4</v>
      </c>
      <c r="BK4320" s="15">
        <v>8.5</v>
      </c>
      <c r="BL4320" s="15">
        <v>11.6</v>
      </c>
      <c r="BM4320" s="15">
        <v>11.1</v>
      </c>
      <c r="BN4320" s="21">
        <f t="shared" si="1925"/>
        <v>9.9416666666666664</v>
      </c>
      <c r="BZ4320" s="2">
        <f t="shared" si="1945"/>
        <v>2020</v>
      </c>
      <c r="CA4320" s="13" t="s">
        <v>155</v>
      </c>
      <c r="CB4320" s="15">
        <v>12.2</v>
      </c>
      <c r="CC4320" s="15">
        <v>13.2</v>
      </c>
      <c r="CD4320" s="15">
        <v>11.9</v>
      </c>
      <c r="CE4320" s="15">
        <v>11.3</v>
      </c>
      <c r="CF4320" s="15">
        <v>9.1999999999999993</v>
      </c>
      <c r="CG4320" s="15">
        <v>7.1</v>
      </c>
      <c r="CH4320" s="15">
        <v>5.8</v>
      </c>
      <c r="CI4320" s="15">
        <v>7.6</v>
      </c>
      <c r="CJ4320" s="15">
        <v>8.8000000000000007</v>
      </c>
      <c r="CK4320" s="15">
        <v>8.9</v>
      </c>
      <c r="CL4320" s="15">
        <v>10.8</v>
      </c>
      <c r="CM4320" s="15">
        <v>10.6</v>
      </c>
      <c r="CN4320" s="21">
        <f t="shared" si="1940"/>
        <v>9.7833333333333314</v>
      </c>
      <c r="CP4320" s="22"/>
      <c r="CQ4320" s="23"/>
      <c r="CZ4320" s="2">
        <f t="shared" si="1946"/>
        <v>2020</v>
      </c>
      <c r="DA4320" s="35" t="s">
        <v>150</v>
      </c>
      <c r="DB4320" s="102" t="s">
        <v>5582</v>
      </c>
      <c r="DC4320" s="102" t="s">
        <v>4637</v>
      </c>
      <c r="DD4320" s="102" t="s">
        <v>2846</v>
      </c>
      <c r="DE4320" s="102" t="s">
        <v>6147</v>
      </c>
      <c r="DF4320" s="102" t="s">
        <v>7421</v>
      </c>
      <c r="DG4320" s="102" t="s">
        <v>5435</v>
      </c>
      <c r="DH4320" s="102" t="s">
        <v>7508</v>
      </c>
      <c r="DI4320" s="102" t="s">
        <v>5726</v>
      </c>
      <c r="DJ4320" s="102" t="s">
        <v>5964</v>
      </c>
      <c r="DK4320" s="102" t="s">
        <v>7464</v>
      </c>
      <c r="DL4320" s="102" t="s">
        <v>6865</v>
      </c>
      <c r="DM4320" s="102" t="s">
        <v>2595</v>
      </c>
      <c r="DN4320" s="102" t="s">
        <v>7509</v>
      </c>
      <c r="DZ4320" s="2">
        <f t="shared" si="1937"/>
        <v>2020</v>
      </c>
      <c r="EA4320" s="35" t="s">
        <v>148</v>
      </c>
      <c r="EB4320" s="102" t="s">
        <v>7510</v>
      </c>
      <c r="EC4320" s="102" t="s">
        <v>308</v>
      </c>
      <c r="ED4320" s="102" t="s">
        <v>1814</v>
      </c>
      <c r="EE4320" s="102" t="s">
        <v>3275</v>
      </c>
      <c r="EF4320" s="102" t="s">
        <v>957</v>
      </c>
      <c r="EG4320" s="102" t="s">
        <v>7089</v>
      </c>
      <c r="EH4320" s="102" t="s">
        <v>6521</v>
      </c>
      <c r="EI4320" s="102" t="s">
        <v>6520</v>
      </c>
      <c r="EJ4320" s="102" t="s">
        <v>6074</v>
      </c>
      <c r="EK4320" s="102" t="s">
        <v>6965</v>
      </c>
      <c r="EL4320" s="102" t="s">
        <v>5610</v>
      </c>
      <c r="EM4320" s="102" t="s">
        <v>2700</v>
      </c>
      <c r="EN4320" s="102" t="s">
        <v>7511</v>
      </c>
      <c r="EP4320" s="22"/>
      <c r="EQ4320" s="23"/>
      <c r="EZ4320" s="2">
        <f t="shared" si="1938"/>
        <v>2020</v>
      </c>
      <c r="FA4320" s="35" t="s">
        <v>127</v>
      </c>
      <c r="FB4320" s="102" t="s">
        <v>6541</v>
      </c>
      <c r="FC4320" s="102" t="s">
        <v>308</v>
      </c>
      <c r="FD4320" s="102" t="s">
        <v>2744</v>
      </c>
      <c r="FE4320" s="102" t="s">
        <v>7007</v>
      </c>
      <c r="FF4320" s="102" t="s">
        <v>7512</v>
      </c>
      <c r="FG4320" s="102" t="s">
        <v>7513</v>
      </c>
      <c r="FH4320" s="102" t="s">
        <v>7514</v>
      </c>
      <c r="FI4320" s="102" t="s">
        <v>7515</v>
      </c>
      <c r="FJ4320" s="102" t="s">
        <v>5302</v>
      </c>
      <c r="FK4320" s="102" t="s">
        <v>7516</v>
      </c>
      <c r="FL4320" s="102" t="s">
        <v>7517</v>
      </c>
      <c r="FM4320" s="102" t="s">
        <v>4206</v>
      </c>
      <c r="FN4320" s="102" t="s">
        <v>7518</v>
      </c>
      <c r="FZ4320" s="2">
        <f t="shared" si="1924"/>
        <v>2020</v>
      </c>
      <c r="GA4320" s="13" t="s">
        <v>155</v>
      </c>
      <c r="GB4320" s="15">
        <v>14.6</v>
      </c>
      <c r="GC4320" s="15">
        <v>13.7</v>
      </c>
      <c r="GD4320" s="15">
        <v>12.4</v>
      </c>
      <c r="GE4320" s="15">
        <v>11.8</v>
      </c>
      <c r="GF4320" s="15">
        <v>9.8000000000000007</v>
      </c>
      <c r="GG4320" s="15">
        <v>7.4</v>
      </c>
      <c r="GH4320" s="15">
        <v>6.3</v>
      </c>
      <c r="GI4320" s="15">
        <v>6.8</v>
      </c>
      <c r="GJ4320" s="15">
        <v>8.6</v>
      </c>
      <c r="GK4320" s="15">
        <v>9.4</v>
      </c>
      <c r="GL4320" s="15">
        <v>12.3</v>
      </c>
      <c r="GM4320" s="15">
        <v>12</v>
      </c>
      <c r="GN4320" s="21">
        <f t="shared" si="1939"/>
        <v>10.424999999999999</v>
      </c>
      <c r="GO4320" s="2"/>
    </row>
    <row r="4321" spans="27:200">
      <c r="AA4321" s="62">
        <v>2021</v>
      </c>
      <c r="AB4321" s="15">
        <v>11.8</v>
      </c>
      <c r="AC4321" s="15">
        <v>12.4</v>
      </c>
      <c r="AD4321" s="15">
        <v>12</v>
      </c>
      <c r="AE4321" s="15">
        <v>10</v>
      </c>
      <c r="AF4321" s="15">
        <v>8.8000000000000007</v>
      </c>
      <c r="AG4321" s="15">
        <v>7.8</v>
      </c>
      <c r="AH4321" s="15">
        <v>6.9</v>
      </c>
      <c r="AI4321" s="15">
        <v>7.1</v>
      </c>
      <c r="AJ4321" s="15">
        <v>7</v>
      </c>
      <c r="AK4321" s="15">
        <v>8.6999999999999993</v>
      </c>
      <c r="AL4321" s="15">
        <v>9.3000000000000007</v>
      </c>
      <c r="AM4321" s="15">
        <v>10.6</v>
      </c>
      <c r="AN4321" s="21">
        <f t="shared" si="1906"/>
        <v>9.3666666666666654</v>
      </c>
      <c r="AP4321" s="22"/>
      <c r="AQ4321" s="23"/>
      <c r="AZ4321" s="2">
        <f t="shared" si="1929"/>
        <v>2021</v>
      </c>
      <c r="BA4321" s="13" t="s">
        <v>156</v>
      </c>
      <c r="BB4321" s="15">
        <v>12.1</v>
      </c>
      <c r="BC4321" s="15">
        <v>13</v>
      </c>
      <c r="BD4321" s="15">
        <v>12.3</v>
      </c>
      <c r="BE4321" s="15">
        <v>11.1</v>
      </c>
      <c r="BF4321" s="34">
        <f>SUM(BF4318:BF4320)/3</f>
        <v>9.9</v>
      </c>
      <c r="BG4321" s="34">
        <f>SUM(BG4318:BG4320)/3</f>
        <v>8.4</v>
      </c>
      <c r="BH4321" s="34">
        <f>SUM(BH4318:BH4320)/3</f>
        <v>7.8999999999999995</v>
      </c>
      <c r="BI4321" s="34">
        <f>SUM(BI4318:BI4320)/3</f>
        <v>7.0999999999999988</v>
      </c>
      <c r="BJ4321" s="15">
        <v>7.8</v>
      </c>
      <c r="BK4321" s="15">
        <v>9.1999999999999993</v>
      </c>
      <c r="BL4321" s="15">
        <v>9.5</v>
      </c>
      <c r="BM4321" s="15">
        <v>11.2</v>
      </c>
      <c r="BN4321" s="21">
        <f t="shared" si="1925"/>
        <v>9.9583333333333339</v>
      </c>
      <c r="BP4321" s="22"/>
      <c r="BQ4321" s="23"/>
      <c r="BZ4321" s="2">
        <f t="shared" si="1945"/>
        <v>2021</v>
      </c>
      <c r="CA4321" s="13" t="s">
        <v>156</v>
      </c>
      <c r="CB4321" s="15">
        <v>11.8</v>
      </c>
      <c r="CC4321" s="15">
        <v>12.5</v>
      </c>
      <c r="CD4321" s="15">
        <v>12.3</v>
      </c>
      <c r="CE4321" s="15">
        <v>10.4</v>
      </c>
      <c r="CF4321" s="15">
        <v>9</v>
      </c>
      <c r="CG4321" s="15">
        <v>8.1</v>
      </c>
      <c r="CH4321" s="15">
        <v>7.9</v>
      </c>
      <c r="CI4321" s="15">
        <v>9.1999999999999993</v>
      </c>
      <c r="CJ4321" s="15">
        <v>8.1999999999999993</v>
      </c>
      <c r="CK4321" s="15">
        <v>9.1999999999999993</v>
      </c>
      <c r="CL4321" s="15">
        <v>9.6</v>
      </c>
      <c r="CM4321" s="15">
        <v>10.199999999999999</v>
      </c>
      <c r="CN4321" s="21">
        <f t="shared" si="1940"/>
        <v>9.8666666666666671</v>
      </c>
      <c r="CP4321" s="22"/>
      <c r="CQ4321" s="23"/>
      <c r="CZ4321" s="2">
        <f t="shared" si="1946"/>
        <v>2021</v>
      </c>
      <c r="DA4321" s="35" t="s">
        <v>151</v>
      </c>
      <c r="DB4321" s="102" t="s">
        <v>7475</v>
      </c>
      <c r="DC4321" s="102" t="s">
        <v>4562</v>
      </c>
      <c r="DD4321" s="102" t="s">
        <v>3901</v>
      </c>
      <c r="DE4321" s="102" t="s">
        <v>7519</v>
      </c>
      <c r="DF4321" s="102" t="s">
        <v>5422</v>
      </c>
      <c r="DG4321" s="102" t="s">
        <v>7485</v>
      </c>
      <c r="DH4321" s="102" t="s">
        <v>7520</v>
      </c>
      <c r="DI4321" s="102" t="s">
        <v>5598</v>
      </c>
      <c r="DJ4321" s="102" t="s">
        <v>6074</v>
      </c>
      <c r="DK4321" s="102" t="s">
        <v>5467</v>
      </c>
      <c r="DL4321" s="102" t="s">
        <v>5127</v>
      </c>
      <c r="DM4321" s="102" t="s">
        <v>3760</v>
      </c>
      <c r="DN4321" s="102" t="s">
        <v>7521</v>
      </c>
      <c r="DZ4321" s="2">
        <f t="shared" si="1937"/>
        <v>2021</v>
      </c>
      <c r="EA4321" s="35" t="s">
        <v>149</v>
      </c>
      <c r="EB4321" s="102" t="s">
        <v>4658</v>
      </c>
      <c r="EC4321" s="102" t="s">
        <v>1834</v>
      </c>
      <c r="ED4321" s="102" t="s">
        <v>7522</v>
      </c>
      <c r="EE4321" s="102" t="s">
        <v>7506</v>
      </c>
      <c r="EF4321" s="102" t="s">
        <v>7523</v>
      </c>
      <c r="EG4321" s="102" t="s">
        <v>6968</v>
      </c>
      <c r="EH4321" s="102" t="s">
        <v>7524</v>
      </c>
      <c r="EI4321" s="102" t="s">
        <v>7278</v>
      </c>
      <c r="EJ4321" s="102" t="s">
        <v>7525</v>
      </c>
      <c r="EK4321" s="102" t="s">
        <v>7020</v>
      </c>
      <c r="EL4321" s="102" t="s">
        <v>4501</v>
      </c>
      <c r="EM4321" s="102" t="s">
        <v>4611</v>
      </c>
      <c r="EN4321" s="102" t="s">
        <v>7526</v>
      </c>
      <c r="EP4321" s="22"/>
      <c r="EQ4321" s="23"/>
      <c r="EZ4321" s="2">
        <f t="shared" si="1938"/>
        <v>2021</v>
      </c>
      <c r="FA4321" s="35" t="s">
        <v>128</v>
      </c>
      <c r="FB4321" s="102" t="s">
        <v>7182</v>
      </c>
      <c r="FC4321" s="102" t="s">
        <v>414</v>
      </c>
      <c r="FD4321" s="102" t="s">
        <v>3442</v>
      </c>
      <c r="FE4321" s="102" t="s">
        <v>3068</v>
      </c>
      <c r="FF4321" s="102" t="s">
        <v>6509</v>
      </c>
      <c r="FG4321" s="102" t="s">
        <v>7527</v>
      </c>
      <c r="FH4321" s="102" t="s">
        <v>7528</v>
      </c>
      <c r="FI4321" s="102" t="s">
        <v>5255</v>
      </c>
      <c r="FJ4321" s="102" t="s">
        <v>5158</v>
      </c>
      <c r="FK4321" s="102" t="s">
        <v>7529</v>
      </c>
      <c r="FL4321" s="102" t="s">
        <v>5241</v>
      </c>
      <c r="FM4321" s="102" t="s">
        <v>2147</v>
      </c>
      <c r="FN4321" s="102" t="s">
        <v>7530</v>
      </c>
      <c r="FZ4321" s="2">
        <f t="shared" si="1924"/>
        <v>2021</v>
      </c>
      <c r="GA4321" s="13" t="s">
        <v>156</v>
      </c>
      <c r="GB4321" s="15">
        <v>13.8</v>
      </c>
      <c r="GC4321" s="15">
        <v>14.3</v>
      </c>
      <c r="GD4321" s="15">
        <v>13.2</v>
      </c>
      <c r="GE4321" s="15">
        <v>11.3</v>
      </c>
      <c r="GF4321" s="15">
        <v>8.8000000000000007</v>
      </c>
      <c r="GG4321" s="15">
        <v>8</v>
      </c>
      <c r="GH4321" s="15">
        <v>8.1</v>
      </c>
      <c r="GI4321" s="15">
        <v>8.3000000000000007</v>
      </c>
      <c r="GJ4321" s="15">
        <v>8.3000000000000007</v>
      </c>
      <c r="GK4321" s="15">
        <v>10</v>
      </c>
      <c r="GL4321" s="15">
        <v>10.7</v>
      </c>
      <c r="GM4321" s="15">
        <v>12.9</v>
      </c>
      <c r="GN4321" s="21">
        <f t="shared" si="1939"/>
        <v>10.641666666666666</v>
      </c>
      <c r="GO4321" s="2"/>
    </row>
    <row r="4322" spans="27:200">
      <c r="AA4322" s="62">
        <v>2022</v>
      </c>
      <c r="AB4322" s="15">
        <v>13.5</v>
      </c>
      <c r="AC4322" s="15">
        <v>12.8</v>
      </c>
      <c r="AD4322" s="15">
        <v>12.7</v>
      </c>
      <c r="AE4322" s="15">
        <v>10.9</v>
      </c>
      <c r="AF4322" s="15">
        <v>8.8000000000000007</v>
      </c>
      <c r="AG4322" s="15">
        <v>6.8</v>
      </c>
      <c r="AH4322" s="15">
        <v>6.4</v>
      </c>
      <c r="AI4322" s="15">
        <v>7</v>
      </c>
      <c r="AJ4322" s="15">
        <v>7.8</v>
      </c>
      <c r="AK4322" s="15">
        <v>8.6999999999999993</v>
      </c>
      <c r="AL4322" s="15">
        <v>9.1999999999999993</v>
      </c>
      <c r="AM4322" s="15">
        <v>11</v>
      </c>
      <c r="AN4322" s="21">
        <f t="shared" si="1906"/>
        <v>9.6333333333333346</v>
      </c>
      <c r="AZ4322" s="2">
        <f t="shared" si="1929"/>
        <v>2022</v>
      </c>
      <c r="BA4322" s="13" t="s">
        <v>157</v>
      </c>
      <c r="BB4322" s="15">
        <v>13.7</v>
      </c>
      <c r="BC4322" s="15">
        <v>13.4</v>
      </c>
      <c r="BD4322" s="15">
        <v>13.5</v>
      </c>
      <c r="BE4322" s="15">
        <v>11.5</v>
      </c>
      <c r="BF4322" s="15">
        <v>9.5</v>
      </c>
      <c r="BG4322" s="15">
        <v>7.9</v>
      </c>
      <c r="BH4322" s="15">
        <v>7.4</v>
      </c>
      <c r="BI4322" s="15">
        <v>8.3000000000000007</v>
      </c>
      <c r="BJ4322" s="15">
        <v>8.5</v>
      </c>
      <c r="BK4322" s="15">
        <v>9.6</v>
      </c>
      <c r="BL4322" s="15">
        <v>9.9</v>
      </c>
      <c r="BM4322" s="15">
        <v>11.3</v>
      </c>
      <c r="BN4322" s="21">
        <f t="shared" si="1925"/>
        <v>10.375</v>
      </c>
      <c r="BZ4322" s="2">
        <f t="shared" si="1945"/>
        <v>2022</v>
      </c>
      <c r="CA4322" s="13" t="s">
        <v>157</v>
      </c>
      <c r="CB4322" s="15">
        <v>14.7</v>
      </c>
      <c r="CC4322" s="15">
        <v>13.4</v>
      </c>
      <c r="CD4322" s="15">
        <v>14</v>
      </c>
      <c r="CE4322" s="15">
        <v>11.6</v>
      </c>
      <c r="CF4322" s="15">
        <v>9.1999999999999993</v>
      </c>
      <c r="CG4322" s="15">
        <v>8.6999999999999993</v>
      </c>
      <c r="CH4322" s="15">
        <v>7.2</v>
      </c>
      <c r="CI4322" s="15">
        <v>8.1</v>
      </c>
      <c r="CJ4322" s="15">
        <v>8.1</v>
      </c>
      <c r="CK4322" s="15">
        <v>8.9</v>
      </c>
      <c r="CL4322" s="15">
        <v>9.3000000000000007</v>
      </c>
      <c r="CM4322" s="15">
        <v>10.1</v>
      </c>
      <c r="CN4322" s="21">
        <f t="shared" si="1940"/>
        <v>10.275</v>
      </c>
      <c r="CP4322" s="22"/>
      <c r="CQ4322" s="23"/>
      <c r="CZ4322" s="2">
        <f t="shared" si="1946"/>
        <v>2022</v>
      </c>
      <c r="DA4322" s="35" t="s">
        <v>152</v>
      </c>
      <c r="DB4322" s="102" t="s">
        <v>1658</v>
      </c>
      <c r="DC4322" s="102" t="s">
        <v>2111</v>
      </c>
      <c r="DD4322" s="102" t="s">
        <v>6386</v>
      </c>
      <c r="DE4322" s="102" t="s">
        <v>7531</v>
      </c>
      <c r="DF4322" s="102" t="s">
        <v>7101</v>
      </c>
      <c r="DG4322" s="102" t="s">
        <v>6130</v>
      </c>
      <c r="DH4322" s="102" t="s">
        <v>5260</v>
      </c>
      <c r="DI4322" s="102" t="s">
        <v>7532</v>
      </c>
      <c r="DJ4322" s="102" t="s">
        <v>7102</v>
      </c>
      <c r="DK4322" s="102" t="s">
        <v>5065</v>
      </c>
      <c r="DL4322" s="102" t="s">
        <v>6206</v>
      </c>
      <c r="DM4322" s="102" t="s">
        <v>1744</v>
      </c>
      <c r="DN4322" s="102" t="s">
        <v>7533</v>
      </c>
      <c r="DZ4322" s="2">
        <f t="shared" si="1937"/>
        <v>2022</v>
      </c>
      <c r="EA4322" s="35" t="s">
        <v>150</v>
      </c>
      <c r="EB4322" s="102" t="s">
        <v>7534</v>
      </c>
      <c r="EC4322" s="102" t="s">
        <v>7535</v>
      </c>
      <c r="ED4322" s="102" t="s">
        <v>4716</v>
      </c>
      <c r="EE4322" s="102" t="s">
        <v>671</v>
      </c>
      <c r="EF4322" s="102" t="s">
        <v>7150</v>
      </c>
      <c r="EG4322" s="102" t="s">
        <v>5587</v>
      </c>
      <c r="EH4322" s="102" t="s">
        <v>7536</v>
      </c>
      <c r="EI4322" s="102" t="s">
        <v>5521</v>
      </c>
      <c r="EJ4322" s="102" t="s">
        <v>7537</v>
      </c>
      <c r="EK4322" s="102" t="s">
        <v>1091</v>
      </c>
      <c r="EL4322" s="102" t="s">
        <v>6206</v>
      </c>
      <c r="EM4322" s="102" t="s">
        <v>7538</v>
      </c>
      <c r="EN4322" s="102" t="s">
        <v>5840</v>
      </c>
      <c r="EP4322" s="22"/>
      <c r="EQ4322" s="23"/>
      <c r="EZ4322" s="2">
        <f t="shared" si="1938"/>
        <v>2022</v>
      </c>
      <c r="FA4322" s="35" t="s">
        <v>129</v>
      </c>
      <c r="FB4322" s="102" t="s">
        <v>3144</v>
      </c>
      <c r="FC4322" s="102" t="s">
        <v>2872</v>
      </c>
      <c r="FD4322" s="102" t="s">
        <v>2853</v>
      </c>
      <c r="FE4322" s="102" t="s">
        <v>5390</v>
      </c>
      <c r="FF4322" s="102" t="s">
        <v>6066</v>
      </c>
      <c r="FG4322" s="102" t="s">
        <v>5191</v>
      </c>
      <c r="FH4322" s="102" t="s">
        <v>7539</v>
      </c>
      <c r="FI4322" s="102" t="s">
        <v>5051</v>
      </c>
      <c r="FJ4322" s="102" t="s">
        <v>6840</v>
      </c>
      <c r="FK4322" s="102" t="s">
        <v>6408</v>
      </c>
      <c r="FL4322" s="102" t="s">
        <v>5217</v>
      </c>
      <c r="FM4322" s="102" t="s">
        <v>2988</v>
      </c>
      <c r="FN4322" s="102" t="s">
        <v>7540</v>
      </c>
      <c r="FZ4322" s="2">
        <f t="shared" si="1924"/>
        <v>2022</v>
      </c>
      <c r="GA4322" s="13" t="s">
        <v>157</v>
      </c>
      <c r="GB4322" s="15">
        <v>15.5</v>
      </c>
      <c r="GC4322" s="15">
        <v>14.8</v>
      </c>
      <c r="GD4322" s="15">
        <v>14.2</v>
      </c>
      <c r="GE4322" s="15">
        <v>12.2</v>
      </c>
      <c r="GF4322" s="15">
        <v>9.3000000000000007</v>
      </c>
      <c r="GG4322" s="15">
        <v>7.4</v>
      </c>
      <c r="GH4322" s="15">
        <v>5.8</v>
      </c>
      <c r="GI4322" s="15">
        <v>8.1</v>
      </c>
      <c r="GJ4322" s="15">
        <v>8.4</v>
      </c>
      <c r="GK4322" s="15">
        <v>9.9</v>
      </c>
      <c r="GL4322" s="15">
        <v>10.6</v>
      </c>
      <c r="GM4322" s="15">
        <v>11.8</v>
      </c>
      <c r="GN4322" s="21">
        <f t="shared" si="1939"/>
        <v>10.666666666666666</v>
      </c>
      <c r="GO4322" s="2"/>
    </row>
    <row r="4323" spans="27:200">
      <c r="AA4323" s="35" t="s">
        <v>55</v>
      </c>
      <c r="AB4323" s="36" t="s">
        <v>7541</v>
      </c>
      <c r="AC4323" s="36" t="s">
        <v>1594</v>
      </c>
      <c r="AD4323" s="36" t="s">
        <v>6048</v>
      </c>
      <c r="AE4323" s="36" t="s">
        <v>1456</v>
      </c>
      <c r="AF4323" s="36" t="s">
        <v>7542</v>
      </c>
      <c r="AG4323" s="36" t="s">
        <v>6005</v>
      </c>
      <c r="AH4323" s="36" t="s">
        <v>5100</v>
      </c>
      <c r="AI4323" s="36" t="s">
        <v>5350</v>
      </c>
      <c r="AJ4323" s="36" t="s">
        <v>6425</v>
      </c>
      <c r="AK4323" s="36" t="s">
        <v>5790</v>
      </c>
      <c r="AL4323" s="6"/>
      <c r="AM4323" s="36" t="s">
        <v>3145</v>
      </c>
      <c r="AN4323" s="6"/>
      <c r="CP4323" s="22"/>
      <c r="CQ4323" s="23"/>
      <c r="DA4323" s="35" t="s">
        <v>153</v>
      </c>
      <c r="DB4323" s="102" t="s">
        <v>622</v>
      </c>
      <c r="DC4323" s="102" t="s">
        <v>7040</v>
      </c>
      <c r="DD4323" s="102" t="s">
        <v>2602</v>
      </c>
      <c r="DE4323" s="102" t="s">
        <v>6646</v>
      </c>
      <c r="DF4323" s="102" t="s">
        <v>7543</v>
      </c>
      <c r="DG4323" s="102" t="s">
        <v>6022</v>
      </c>
      <c r="DH4323" s="102" t="s">
        <v>5135</v>
      </c>
      <c r="DI4323" s="102" t="s">
        <v>6403</v>
      </c>
      <c r="DJ4323" s="102" t="s">
        <v>6929</v>
      </c>
      <c r="DK4323" s="102" t="s">
        <v>5392</v>
      </c>
      <c r="DL4323" s="102" t="s">
        <v>5753</v>
      </c>
      <c r="DM4323" s="102" t="s">
        <v>3399</v>
      </c>
      <c r="DN4323" s="102" t="s">
        <v>7544</v>
      </c>
      <c r="EA4323" s="35" t="s">
        <v>151</v>
      </c>
      <c r="EB4323" s="102" t="s">
        <v>7545</v>
      </c>
      <c r="EC4323" s="102" t="s">
        <v>934</v>
      </c>
      <c r="ED4323" s="102" t="s">
        <v>3704</v>
      </c>
      <c r="EE4323" s="102" t="s">
        <v>392</v>
      </c>
      <c r="EF4323" s="102" t="s">
        <v>7546</v>
      </c>
      <c r="EG4323" s="102" t="s">
        <v>5907</v>
      </c>
      <c r="EH4323" s="102" t="s">
        <v>5053</v>
      </c>
      <c r="EI4323" s="102" t="s">
        <v>5849</v>
      </c>
      <c r="EJ4323" s="102" t="s">
        <v>7186</v>
      </c>
      <c r="EK4323" s="102" t="s">
        <v>6415</v>
      </c>
      <c r="EL4323" s="102" t="s">
        <v>6789</v>
      </c>
      <c r="EM4323" s="102" t="s">
        <v>956</v>
      </c>
      <c r="EN4323" s="102" t="s">
        <v>7547</v>
      </c>
      <c r="EP4323" s="22"/>
      <c r="EQ4323" s="23"/>
      <c r="FA4323" s="35" t="s">
        <v>130</v>
      </c>
      <c r="FB4323" s="102" t="s">
        <v>7548</v>
      </c>
      <c r="FC4323" s="102" t="s">
        <v>7303</v>
      </c>
      <c r="FD4323" s="102" t="s">
        <v>3156</v>
      </c>
      <c r="FE4323" s="102" t="s">
        <v>7549</v>
      </c>
      <c r="FF4323" s="102" t="s">
        <v>5218</v>
      </c>
      <c r="FG4323" s="102" t="s">
        <v>7550</v>
      </c>
      <c r="FH4323" s="102" t="s">
        <v>7551</v>
      </c>
      <c r="FI4323" s="102" t="s">
        <v>5896</v>
      </c>
      <c r="FJ4323" s="102" t="s">
        <v>5707</v>
      </c>
      <c r="FK4323" s="102" t="s">
        <v>6805</v>
      </c>
      <c r="FL4323" s="102" t="s">
        <v>4320</v>
      </c>
      <c r="FM4323" s="102" t="s">
        <v>7303</v>
      </c>
      <c r="FN4323" s="102" t="s">
        <v>7552</v>
      </c>
      <c r="GO4323" s="2"/>
    </row>
    <row r="4324" spans="27:200" ht="26.25">
      <c r="AA4324" s="35" t="s">
        <v>56</v>
      </c>
      <c r="AB4324" s="36" t="s">
        <v>4692</v>
      </c>
      <c r="AC4324" s="36" t="s">
        <v>2858</v>
      </c>
      <c r="AD4324" s="36" t="s">
        <v>7553</v>
      </c>
      <c r="AE4324" s="36" t="s">
        <v>2013</v>
      </c>
      <c r="AF4324" s="36" t="s">
        <v>5326</v>
      </c>
      <c r="AG4324" s="36" t="s">
        <v>5171</v>
      </c>
      <c r="AH4324" s="36" t="s">
        <v>5452</v>
      </c>
      <c r="AI4324" s="36" t="s">
        <v>5715</v>
      </c>
      <c r="AJ4324" s="36" t="s">
        <v>7321</v>
      </c>
      <c r="AK4324" s="36" t="s">
        <v>5540</v>
      </c>
      <c r="AL4324" s="36" t="s">
        <v>4862</v>
      </c>
      <c r="AM4324" s="36" t="s">
        <v>2029</v>
      </c>
      <c r="AN4324" s="36" t="s">
        <v>7554</v>
      </c>
      <c r="AO4324" s="39" t="s">
        <v>161</v>
      </c>
      <c r="BM4324" s="37">
        <f>BM$185</f>
        <v>0</v>
      </c>
      <c r="BN4324" s="38">
        <f>IF(BN4223=0,0,(SUM(BN4273:BN4322)/(SUM(BN4223:BN4272))))-1</f>
        <v>-0.11055940233236172</v>
      </c>
      <c r="BO4324" s="39" t="s">
        <v>161</v>
      </c>
      <c r="CM4324" s="37">
        <f>CM$185</f>
        <v>0</v>
      </c>
      <c r="CN4324" s="38">
        <f>IF(CN4223=0,0,(SUM(CN4273:CN4322)/(SUM(CN4223:CN4272))))-1</f>
        <v>4.0513233014851657E-2</v>
      </c>
      <c r="CO4324" s="39" t="s">
        <v>161</v>
      </c>
      <c r="CP4324" s="22"/>
      <c r="CQ4324" s="23"/>
      <c r="DA4324" s="35" t="s">
        <v>154</v>
      </c>
      <c r="DB4324" s="102" t="s">
        <v>1409</v>
      </c>
      <c r="DC4324" s="102" t="s">
        <v>1453</v>
      </c>
      <c r="DD4324" s="102" t="s">
        <v>4794</v>
      </c>
      <c r="DE4324" s="102" t="s">
        <v>6203</v>
      </c>
      <c r="DF4324" s="102" t="s">
        <v>7555</v>
      </c>
      <c r="DG4324" s="102" t="s">
        <v>5436</v>
      </c>
      <c r="DH4324" s="102" t="s">
        <v>5890</v>
      </c>
      <c r="DI4324" s="102" t="s">
        <v>6434</v>
      </c>
      <c r="DJ4324" s="102" t="s">
        <v>7556</v>
      </c>
      <c r="DK4324" s="102" t="s">
        <v>5686</v>
      </c>
      <c r="DL4324" s="102" t="s">
        <v>2050</v>
      </c>
      <c r="DM4324" s="102" t="s">
        <v>4755</v>
      </c>
      <c r="DN4324" s="102" t="s">
        <v>7557</v>
      </c>
      <c r="DO4324" s="39" t="s">
        <v>161</v>
      </c>
      <c r="EA4324" s="35" t="s">
        <v>152</v>
      </c>
      <c r="EB4324" s="102" t="s">
        <v>1322</v>
      </c>
      <c r="EC4324" s="102" t="s">
        <v>4085</v>
      </c>
      <c r="ED4324" s="102" t="s">
        <v>5646</v>
      </c>
      <c r="EE4324" s="102" t="s">
        <v>7395</v>
      </c>
      <c r="EF4324" s="102" t="s">
        <v>5308</v>
      </c>
      <c r="EG4324" s="102" t="s">
        <v>5889</v>
      </c>
      <c r="EH4324" s="102" t="s">
        <v>7158</v>
      </c>
      <c r="EI4324" s="102" t="s">
        <v>7128</v>
      </c>
      <c r="EJ4324" s="102" t="s">
        <v>5679</v>
      </c>
      <c r="EK4324" s="102" t="s">
        <v>3149</v>
      </c>
      <c r="EL4324" s="102" t="s">
        <v>4783</v>
      </c>
      <c r="EM4324" s="102" t="s">
        <v>3069</v>
      </c>
      <c r="EN4324" s="102" t="s">
        <v>7558</v>
      </c>
      <c r="EO4324" s="39" t="s">
        <v>161</v>
      </c>
      <c r="EP4324" s="22"/>
      <c r="EQ4324" s="23"/>
      <c r="FA4324" s="35" t="s">
        <v>131</v>
      </c>
      <c r="FB4324" s="102" t="s">
        <v>5605</v>
      </c>
      <c r="FC4324" s="102" t="s">
        <v>1252</v>
      </c>
      <c r="FD4324" s="102" t="s">
        <v>212</v>
      </c>
      <c r="FE4324" s="102" t="s">
        <v>5258</v>
      </c>
      <c r="FF4324" s="102" t="s">
        <v>6192</v>
      </c>
      <c r="FG4324" s="102" t="s">
        <v>6715</v>
      </c>
      <c r="FH4324" s="102" t="s">
        <v>7043</v>
      </c>
      <c r="FI4324" s="102" t="s">
        <v>6068</v>
      </c>
      <c r="FJ4324" s="102" t="s">
        <v>7273</v>
      </c>
      <c r="FK4324" s="102" t="s">
        <v>6691</v>
      </c>
      <c r="FL4324" s="102" t="s">
        <v>634</v>
      </c>
      <c r="FM4324" s="102" t="s">
        <v>7559</v>
      </c>
      <c r="FN4324" s="102" t="s">
        <v>7560</v>
      </c>
      <c r="FO4324" s="39" t="s">
        <v>161</v>
      </c>
      <c r="GA4324" s="35" t="s">
        <v>131</v>
      </c>
      <c r="GB4324" s="36" t="s">
        <v>982</v>
      </c>
      <c r="GC4324" s="36" t="s">
        <v>2827</v>
      </c>
      <c r="GD4324" s="36" t="s">
        <v>2081</v>
      </c>
      <c r="GE4324" s="36" t="s">
        <v>341</v>
      </c>
      <c r="GF4324" s="36" t="s">
        <v>7561</v>
      </c>
      <c r="GG4324" s="36" t="s">
        <v>5099</v>
      </c>
      <c r="GH4324" s="36" t="s">
        <v>5908</v>
      </c>
      <c r="GI4324" s="36" t="s">
        <v>6466</v>
      </c>
      <c r="GJ4324" s="36" t="s">
        <v>5502</v>
      </c>
      <c r="GK4324" s="36" t="s">
        <v>7134</v>
      </c>
      <c r="GL4324" s="36" t="s">
        <v>2154</v>
      </c>
      <c r="GM4324" s="36" t="s">
        <v>4181</v>
      </c>
      <c r="GN4324" s="36" t="s">
        <v>7562</v>
      </c>
      <c r="GO4324" s="39" t="s">
        <v>161</v>
      </c>
      <c r="GP4324" s="45">
        <f>AVERAGE(AN4324:GN4324)</f>
        <v>-1.7511542329377516E-2</v>
      </c>
    </row>
    <row r="4325" spans="27:200" ht="26.25">
      <c r="AA4325" s="35" t="s">
        <v>57</v>
      </c>
      <c r="AB4325" s="36" t="s">
        <v>2038</v>
      </c>
      <c r="AC4325" s="36" t="s">
        <v>6619</v>
      </c>
      <c r="AD4325" s="36" t="s">
        <v>3745</v>
      </c>
      <c r="AE4325" s="36" t="s">
        <v>2478</v>
      </c>
      <c r="AF4325" s="36" t="s">
        <v>5467</v>
      </c>
      <c r="AG4325" s="36" t="s">
        <v>7116</v>
      </c>
      <c r="AH4325" s="36" t="s">
        <v>5262</v>
      </c>
      <c r="AI4325" s="36" t="s">
        <v>7380</v>
      </c>
      <c r="AJ4325" s="36" t="s">
        <v>5245</v>
      </c>
      <c r="AK4325" s="36" t="s">
        <v>6377</v>
      </c>
      <c r="AL4325" s="36" t="s">
        <v>7014</v>
      </c>
      <c r="AM4325" s="36" t="s">
        <v>5686</v>
      </c>
      <c r="AN4325" s="36" t="s">
        <v>7563</v>
      </c>
      <c r="AO4325" s="39" t="s">
        <v>162</v>
      </c>
      <c r="BM4325" s="37">
        <f>BM$185</f>
        <v>0</v>
      </c>
      <c r="BN4325" s="38">
        <f>IF(BN4203=0,0,(SUM(BN4263:BN4322)/(SUM(BN4203:BN4262)))-1)</f>
        <v>-0.1007716456240052</v>
      </c>
      <c r="BO4325" s="39" t="s">
        <v>162</v>
      </c>
      <c r="CM4325" s="37">
        <f>CM$185</f>
        <v>0</v>
      </c>
      <c r="CN4325" s="38">
        <f>IF(CN4203=0,0,(SUM(CN4263:CN4322)/(SUM(CN4203:CN4262)))-1)</f>
        <v>0</v>
      </c>
      <c r="CO4325" s="39" t="s">
        <v>162</v>
      </c>
      <c r="CP4325" s="22"/>
      <c r="CQ4325" s="23"/>
      <c r="DA4325" s="35" t="s">
        <v>155</v>
      </c>
      <c r="DB4325" s="102" t="s">
        <v>896</v>
      </c>
      <c r="DC4325" s="102" t="s">
        <v>7564</v>
      </c>
      <c r="DD4325" s="102" t="s">
        <v>682</v>
      </c>
      <c r="DE4325" s="102" t="s">
        <v>7098</v>
      </c>
      <c r="DF4325" s="102" t="s">
        <v>6620</v>
      </c>
      <c r="DG4325" s="102" t="s">
        <v>5435</v>
      </c>
      <c r="DH4325" s="102" t="s">
        <v>6918</v>
      </c>
      <c r="DI4325" s="102" t="s">
        <v>5655</v>
      </c>
      <c r="DJ4325" s="102" t="s">
        <v>6152</v>
      </c>
      <c r="DK4325" s="102" t="s">
        <v>7000</v>
      </c>
      <c r="DL4325" s="102" t="s">
        <v>4846</v>
      </c>
      <c r="DM4325" s="102" t="s">
        <v>3365</v>
      </c>
      <c r="DN4325" s="102" t="s">
        <v>7565</v>
      </c>
      <c r="DO4325" s="39" t="s">
        <v>162</v>
      </c>
      <c r="EA4325" s="35" t="s">
        <v>153</v>
      </c>
      <c r="EB4325" s="102" t="s">
        <v>7566</v>
      </c>
      <c r="EC4325" s="102" t="s">
        <v>7567</v>
      </c>
      <c r="ED4325" s="102" t="s">
        <v>1398</v>
      </c>
      <c r="EE4325" s="102" t="s">
        <v>7035</v>
      </c>
      <c r="EF4325" s="102" t="s">
        <v>6922</v>
      </c>
      <c r="EG4325" s="102" t="s">
        <v>5791</v>
      </c>
      <c r="EH4325" s="102" t="s">
        <v>5057</v>
      </c>
      <c r="EI4325" s="102" t="s">
        <v>6986</v>
      </c>
      <c r="EJ4325" s="102" t="s">
        <v>3744</v>
      </c>
      <c r="EK4325" s="102" t="s">
        <v>7568</v>
      </c>
      <c r="EL4325" s="102" t="s">
        <v>7289</v>
      </c>
      <c r="EM4325" s="102" t="s">
        <v>2668</v>
      </c>
      <c r="EN4325" s="102" t="s">
        <v>7569</v>
      </c>
      <c r="EO4325" s="39" t="s">
        <v>162</v>
      </c>
      <c r="EP4325" s="22"/>
      <c r="EQ4325" s="23"/>
      <c r="FA4325" s="35" t="s">
        <v>133</v>
      </c>
      <c r="FB4325" s="102" t="s">
        <v>1632</v>
      </c>
      <c r="FC4325" s="102" t="s">
        <v>7570</v>
      </c>
      <c r="FD4325" s="102" t="s">
        <v>6992</v>
      </c>
      <c r="FE4325" s="102" t="s">
        <v>5417</v>
      </c>
      <c r="FF4325" s="102" t="s">
        <v>6284</v>
      </c>
      <c r="FG4325" s="102" t="s">
        <v>7571</v>
      </c>
      <c r="FH4325" s="102" t="s">
        <v>7572</v>
      </c>
      <c r="FI4325" s="102" t="s">
        <v>6159</v>
      </c>
      <c r="FJ4325" s="102" t="s">
        <v>7573</v>
      </c>
      <c r="FK4325" s="102" t="s">
        <v>6537</v>
      </c>
      <c r="FL4325" s="102" t="s">
        <v>6225</v>
      </c>
      <c r="FM4325" s="102" t="s">
        <v>910</v>
      </c>
      <c r="FN4325" s="102" t="s">
        <v>7574</v>
      </c>
      <c r="FO4325" s="39" t="s">
        <v>162</v>
      </c>
      <c r="GA4325" s="35" t="s">
        <v>133</v>
      </c>
      <c r="GB4325" s="36" t="s">
        <v>2581</v>
      </c>
      <c r="GC4325" s="36" t="s">
        <v>1931</v>
      </c>
      <c r="GD4325" s="36" t="s">
        <v>7575</v>
      </c>
      <c r="GE4325" s="36" t="s">
        <v>6416</v>
      </c>
      <c r="GF4325" s="36" t="s">
        <v>5820</v>
      </c>
      <c r="GG4325" s="36" t="s">
        <v>7576</v>
      </c>
      <c r="GH4325" s="36" t="s">
        <v>5395</v>
      </c>
      <c r="GI4325" s="36" t="s">
        <v>5487</v>
      </c>
      <c r="GJ4325" s="36" t="s">
        <v>5823</v>
      </c>
      <c r="GK4325" s="36" t="s">
        <v>7577</v>
      </c>
      <c r="GL4325" s="36" t="s">
        <v>6899</v>
      </c>
      <c r="GM4325" s="36" t="s">
        <v>4807</v>
      </c>
      <c r="GN4325" s="36" t="s">
        <v>7578</v>
      </c>
      <c r="GO4325" s="39" t="s">
        <v>162</v>
      </c>
      <c r="GP4325" s="45">
        <f>AVERAGE(AN4325:GN4325)</f>
        <v>-2.51929114060013E-2</v>
      </c>
    </row>
    <row r="4326" spans="27:200" ht="26.25">
      <c r="AA4326" s="35" t="s">
        <v>58</v>
      </c>
      <c r="AB4326" s="36" t="s">
        <v>715</v>
      </c>
      <c r="AC4326" s="36" t="s">
        <v>2846</v>
      </c>
      <c r="AD4326" s="36" t="s">
        <v>4416</v>
      </c>
      <c r="AE4326" s="36" t="s">
        <v>621</v>
      </c>
      <c r="AF4326" s="36" t="s">
        <v>5679</v>
      </c>
      <c r="AG4326" s="36" t="s">
        <v>6243</v>
      </c>
      <c r="AH4326" s="36" t="s">
        <v>7579</v>
      </c>
      <c r="AI4326" s="36" t="s">
        <v>5436</v>
      </c>
      <c r="AJ4326" s="36" t="s">
        <v>4299</v>
      </c>
      <c r="AK4326" s="36" t="s">
        <v>5033</v>
      </c>
      <c r="AL4326" s="36" t="s">
        <v>4603</v>
      </c>
      <c r="AM4326" s="36" t="s">
        <v>7580</v>
      </c>
      <c r="AN4326" s="36" t="s">
        <v>7581</v>
      </c>
      <c r="AO4326" s="39" t="s">
        <v>163</v>
      </c>
      <c r="BM4326" s="37">
        <f>BM$185</f>
        <v>0</v>
      </c>
      <c r="BN4326" s="38">
        <f>IF(BN4183=0,0,(SUM(BN4253:BN4322)/(SUM(BN4183:BN4252)))-1)</f>
        <v>0</v>
      </c>
      <c r="BO4326" s="39" t="s">
        <v>163</v>
      </c>
      <c r="CM4326" s="37">
        <f>CM$185</f>
        <v>0</v>
      </c>
      <c r="CN4326" s="38">
        <f>IF(CN4183=0,0,(SUM(CN4253:CN4322)/(SUM(CN4183:CN4252)))-1)</f>
        <v>0</v>
      </c>
      <c r="CO4326" s="39" t="s">
        <v>163</v>
      </c>
      <c r="CP4326" s="22"/>
      <c r="CQ4326" s="23"/>
      <c r="DA4326" s="35" t="s">
        <v>156</v>
      </c>
      <c r="DB4326" s="102" t="s">
        <v>4846</v>
      </c>
      <c r="DC4326" s="102" t="s">
        <v>3754</v>
      </c>
      <c r="DD4326" s="102" t="s">
        <v>2289</v>
      </c>
      <c r="DE4326" s="102" t="s">
        <v>4982</v>
      </c>
      <c r="DF4326" s="102" t="s">
        <v>5780</v>
      </c>
      <c r="DG4326" s="102" t="s">
        <v>7582</v>
      </c>
      <c r="DH4326" s="102" t="s">
        <v>7583</v>
      </c>
      <c r="DI4326" s="102" t="s">
        <v>5320</v>
      </c>
      <c r="DJ4326" s="102" t="s">
        <v>6087</v>
      </c>
      <c r="DK4326" s="102" t="s">
        <v>5366</v>
      </c>
      <c r="DL4326" s="102" t="s">
        <v>5791</v>
      </c>
      <c r="DM4326" s="102" t="s">
        <v>3986</v>
      </c>
      <c r="DN4326" s="102" t="s">
        <v>7584</v>
      </c>
      <c r="DO4326" s="39" t="s">
        <v>163</v>
      </c>
      <c r="EA4326" s="35" t="s">
        <v>154</v>
      </c>
      <c r="EB4326" s="102" t="s">
        <v>7585</v>
      </c>
      <c r="EC4326" s="102" t="s">
        <v>1921</v>
      </c>
      <c r="ED4326" s="102" t="s">
        <v>2327</v>
      </c>
      <c r="EE4326" s="102" t="s">
        <v>2154</v>
      </c>
      <c r="EF4326" s="102" t="s">
        <v>390</v>
      </c>
      <c r="EG4326" s="102" t="s">
        <v>6927</v>
      </c>
      <c r="EH4326" s="102" t="s">
        <v>5771</v>
      </c>
      <c r="EI4326" s="102" t="s">
        <v>6952</v>
      </c>
      <c r="EJ4326" s="102" t="s">
        <v>5335</v>
      </c>
      <c r="EK4326" s="102" t="s">
        <v>7123</v>
      </c>
      <c r="EL4326" s="102" t="s">
        <v>5975</v>
      </c>
      <c r="EM4326" s="102" t="s">
        <v>7586</v>
      </c>
      <c r="EN4326" s="102" t="s">
        <v>6953</v>
      </c>
      <c r="EO4326" s="39" t="s">
        <v>163</v>
      </c>
      <c r="EP4326" s="22"/>
      <c r="EQ4326" s="23"/>
      <c r="FA4326" s="35" t="s">
        <v>134</v>
      </c>
      <c r="FB4326" s="102" t="s">
        <v>468</v>
      </c>
      <c r="FC4326" s="102" t="s">
        <v>2565</v>
      </c>
      <c r="FD4326" s="102" t="s">
        <v>7587</v>
      </c>
      <c r="FE4326" s="102" t="s">
        <v>7588</v>
      </c>
      <c r="FF4326" s="102" t="s">
        <v>5877</v>
      </c>
      <c r="FG4326" s="102" t="s">
        <v>5726</v>
      </c>
      <c r="FH4326" s="102" t="s">
        <v>7589</v>
      </c>
      <c r="FI4326" s="102" t="s">
        <v>6039</v>
      </c>
      <c r="FJ4326" s="102" t="s">
        <v>6160</v>
      </c>
      <c r="FK4326" s="102" t="s">
        <v>7590</v>
      </c>
      <c r="FL4326" s="102" t="s">
        <v>3347</v>
      </c>
      <c r="FM4326" s="102" t="s">
        <v>4604</v>
      </c>
      <c r="FN4326" s="102" t="s">
        <v>7591</v>
      </c>
      <c r="FO4326" s="39" t="s">
        <v>163</v>
      </c>
      <c r="GA4326" s="35" t="s">
        <v>134</v>
      </c>
      <c r="GB4326" s="36" t="s">
        <v>4200</v>
      </c>
      <c r="GC4326" s="36" t="s">
        <v>5545</v>
      </c>
      <c r="GD4326" s="36" t="s">
        <v>6836</v>
      </c>
      <c r="GE4326" s="36" t="s">
        <v>505</v>
      </c>
      <c r="GF4326" s="36" t="s">
        <v>5806</v>
      </c>
      <c r="GG4326" s="36" t="s">
        <v>5344</v>
      </c>
      <c r="GH4326" s="36" t="s">
        <v>7592</v>
      </c>
      <c r="GI4326" s="36" t="s">
        <v>7593</v>
      </c>
      <c r="GJ4326" s="36" t="s">
        <v>5988</v>
      </c>
      <c r="GK4326" s="36" t="s">
        <v>6310</v>
      </c>
      <c r="GL4326" s="36" t="s">
        <v>7594</v>
      </c>
      <c r="GM4326" s="36" t="s">
        <v>2154</v>
      </c>
      <c r="GN4326" s="36" t="s">
        <v>7595</v>
      </c>
      <c r="GO4326" s="39" t="s">
        <v>163</v>
      </c>
      <c r="GP4326" s="45">
        <f>AVERAGE(AN4326:GN4326)</f>
        <v>0</v>
      </c>
    </row>
    <row r="4327" spans="27:200" ht="26.25">
      <c r="AA4327" s="35" t="s">
        <v>59</v>
      </c>
      <c r="AB4327" s="36" t="s">
        <v>2232</v>
      </c>
      <c r="AC4327" s="36" t="s">
        <v>3662</v>
      </c>
      <c r="AD4327" s="36" t="s">
        <v>6048</v>
      </c>
      <c r="AE4327" s="36" t="s">
        <v>3805</v>
      </c>
      <c r="AF4327" s="36" t="s">
        <v>7524</v>
      </c>
      <c r="AG4327" s="36" t="s">
        <v>5999</v>
      </c>
      <c r="AH4327" s="36" t="s">
        <v>5655</v>
      </c>
      <c r="AI4327" s="36" t="s">
        <v>7596</v>
      </c>
      <c r="AJ4327" s="36" t="s">
        <v>6149</v>
      </c>
      <c r="AK4327" s="36" t="s">
        <v>6203</v>
      </c>
      <c r="AL4327" s="36" t="s">
        <v>6117</v>
      </c>
      <c r="AM4327" s="36" t="s">
        <v>3390</v>
      </c>
      <c r="AN4327" s="36" t="s">
        <v>7597</v>
      </c>
      <c r="AO4327" s="39" t="s">
        <v>164</v>
      </c>
      <c r="BM4327" s="37">
        <f>BM$185</f>
        <v>0</v>
      </c>
      <c r="BN4327" s="38">
        <f>IF(BN4173=0,0,(BN4248:BN4322)/(BN4173:BN4247))</f>
        <v>0</v>
      </c>
      <c r="BO4327" s="39" t="s">
        <v>164</v>
      </c>
      <c r="CM4327" s="37">
        <f>CM$185</f>
        <v>0</v>
      </c>
      <c r="CN4327" s="38">
        <f>IF(CN4173=0,0,(CN4248:CN4322)/(CN4173:CN4247))</f>
        <v>0</v>
      </c>
      <c r="CO4327" s="39" t="s">
        <v>164</v>
      </c>
      <c r="CP4327" s="22"/>
      <c r="CQ4327" s="23"/>
      <c r="DA4327" s="35" t="s">
        <v>157</v>
      </c>
      <c r="DB4327" s="102" t="s">
        <v>7598</v>
      </c>
      <c r="DC4327" s="102" t="s">
        <v>4257</v>
      </c>
      <c r="DD4327" s="102" t="s">
        <v>6992</v>
      </c>
      <c r="DE4327" s="102" t="s">
        <v>2283</v>
      </c>
      <c r="DF4327" s="102" t="s">
        <v>5321</v>
      </c>
      <c r="DG4327" s="102" t="s">
        <v>7515</v>
      </c>
      <c r="DH4327" s="102" t="s">
        <v>6378</v>
      </c>
      <c r="DI4327" s="102" t="s">
        <v>7044</v>
      </c>
      <c r="DJ4327" s="102" t="s">
        <v>7599</v>
      </c>
      <c r="DK4327" s="102" t="s">
        <v>6680</v>
      </c>
      <c r="DL4327" s="102" t="s">
        <v>6339</v>
      </c>
      <c r="DM4327" s="102" t="s">
        <v>5746</v>
      </c>
      <c r="DN4327" s="102" t="s">
        <v>7600</v>
      </c>
      <c r="DO4327" s="39" t="s">
        <v>164</v>
      </c>
      <c r="EA4327" s="35" t="s">
        <v>155</v>
      </c>
      <c r="EB4327" s="102" t="s">
        <v>7601</v>
      </c>
      <c r="EC4327" s="102" t="s">
        <v>873</v>
      </c>
      <c r="ED4327" s="102" t="s">
        <v>1640</v>
      </c>
      <c r="EE4327" s="103"/>
      <c r="EF4327" s="103"/>
      <c r="EG4327" s="103"/>
      <c r="EH4327" s="102" t="s">
        <v>6118</v>
      </c>
      <c r="EI4327" s="102" t="s">
        <v>6473</v>
      </c>
      <c r="EJ4327" s="102" t="s">
        <v>5987</v>
      </c>
      <c r="EK4327" s="102" t="s">
        <v>6875</v>
      </c>
      <c r="EL4327" s="102" t="s">
        <v>3985</v>
      </c>
      <c r="EM4327" s="102" t="s">
        <v>187</v>
      </c>
      <c r="EN4327" s="103"/>
      <c r="EO4327" s="39" t="s">
        <v>164</v>
      </c>
      <c r="EP4327" s="22"/>
      <c r="EQ4327" s="23"/>
      <c r="FA4327" s="35" t="s">
        <v>135</v>
      </c>
      <c r="FB4327" s="102" t="s">
        <v>539</v>
      </c>
      <c r="FC4327" s="102" t="s">
        <v>1493</v>
      </c>
      <c r="FD4327" s="102" t="s">
        <v>7423</v>
      </c>
      <c r="FE4327" s="102" t="s">
        <v>565</v>
      </c>
      <c r="FF4327" s="102" t="s">
        <v>5256</v>
      </c>
      <c r="FG4327" s="102" t="s">
        <v>6684</v>
      </c>
      <c r="FH4327" s="102" t="s">
        <v>7602</v>
      </c>
      <c r="FI4327" s="102" t="s">
        <v>6198</v>
      </c>
      <c r="FJ4327" s="102" t="s">
        <v>6276</v>
      </c>
      <c r="FK4327" s="102" t="s">
        <v>7603</v>
      </c>
      <c r="FL4327" s="102" t="s">
        <v>6554</v>
      </c>
      <c r="FM4327" s="102" t="s">
        <v>908</v>
      </c>
      <c r="FN4327" s="102" t="s">
        <v>7604</v>
      </c>
      <c r="FO4327" s="39" t="s">
        <v>164</v>
      </c>
      <c r="GA4327" s="35" t="s">
        <v>135</v>
      </c>
      <c r="GB4327" s="36" t="s">
        <v>7605</v>
      </c>
      <c r="GC4327" s="36" t="s">
        <v>7606</v>
      </c>
      <c r="GD4327" s="36" t="s">
        <v>3949</v>
      </c>
      <c r="GE4327" s="36" t="s">
        <v>5694</v>
      </c>
      <c r="GF4327" s="36" t="s">
        <v>6890</v>
      </c>
      <c r="GG4327" s="36" t="s">
        <v>5244</v>
      </c>
      <c r="GH4327" s="36" t="s">
        <v>7433</v>
      </c>
      <c r="GI4327" s="36" t="s">
        <v>5505</v>
      </c>
      <c r="GJ4327" s="36" t="s">
        <v>5644</v>
      </c>
      <c r="GK4327" s="36" t="s">
        <v>5288</v>
      </c>
      <c r="GL4327" s="36" t="s">
        <v>6225</v>
      </c>
      <c r="GM4327" s="36" t="s">
        <v>6718</v>
      </c>
      <c r="GN4327" s="36" t="s">
        <v>7607</v>
      </c>
      <c r="GO4327" s="39" t="s">
        <v>164</v>
      </c>
      <c r="GP4327" s="45">
        <f>AVERAGE(AN4327:GN4327)</f>
        <v>0</v>
      </c>
    </row>
    <row r="4328" spans="27:200" ht="16.5">
      <c r="AA4328" s="35" t="s">
        <v>60</v>
      </c>
      <c r="AB4328" s="36" t="s">
        <v>1051</v>
      </c>
      <c r="AC4328" s="36" t="s">
        <v>872</v>
      </c>
      <c r="AD4328" s="36" t="s">
        <v>7608</v>
      </c>
      <c r="AE4328" s="36" t="s">
        <v>1497</v>
      </c>
      <c r="AF4328" s="36" t="s">
        <v>5950</v>
      </c>
      <c r="AG4328" s="36" t="s">
        <v>6022</v>
      </c>
      <c r="AH4328" s="36" t="s">
        <v>5095</v>
      </c>
      <c r="AI4328" s="36" t="s">
        <v>5131</v>
      </c>
      <c r="AJ4328" s="36" t="s">
        <v>5218</v>
      </c>
      <c r="AK4328" s="36" t="s">
        <v>6365</v>
      </c>
      <c r="AL4328" s="36" t="s">
        <v>5810</v>
      </c>
      <c r="AM4328" s="36" t="s">
        <v>5067</v>
      </c>
      <c r="AN4328" s="36" t="s">
        <v>7609</v>
      </c>
      <c r="AO4328" s="39" t="s">
        <v>165</v>
      </c>
      <c r="BM4328" s="37">
        <f>BM$185</f>
        <v>0</v>
      </c>
      <c r="BN4328" s="38">
        <f>IF(BN4163=0,0,(BN4243:BN4322)/(BN4163:BN4242))</f>
        <v>0</v>
      </c>
      <c r="BO4328" s="39" t="s">
        <v>165</v>
      </c>
      <c r="CM4328" s="37">
        <f>CM$185</f>
        <v>0</v>
      </c>
      <c r="CN4328" s="38">
        <f>IF(CN4163=0,0,(CN4243:CN4322)/(CN4163:CN4242))</f>
        <v>0</v>
      </c>
      <c r="CO4328" s="39" t="s">
        <v>165</v>
      </c>
      <c r="CP4328" s="22"/>
      <c r="CQ4328" s="23"/>
      <c r="DA4328" s="35" t="s">
        <v>158</v>
      </c>
      <c r="DB4328" s="102" t="s">
        <v>7564</v>
      </c>
      <c r="DC4328" s="102" t="s">
        <v>2988</v>
      </c>
      <c r="DD4328" s="102" t="s">
        <v>2910</v>
      </c>
      <c r="DE4328" s="102" t="s">
        <v>6725</v>
      </c>
      <c r="DF4328" s="102" t="s">
        <v>7238</v>
      </c>
      <c r="DG4328" s="102" t="s">
        <v>6008</v>
      </c>
      <c r="DH4328" s="102" t="s">
        <v>6780</v>
      </c>
      <c r="DI4328" s="102" t="s">
        <v>7610</v>
      </c>
      <c r="DJ4328" s="102" t="s">
        <v>7611</v>
      </c>
      <c r="DK4328" s="102" t="s">
        <v>6620</v>
      </c>
      <c r="DL4328" s="102" t="s">
        <v>2386</v>
      </c>
      <c r="DM4328" s="102" t="s">
        <v>7612</v>
      </c>
      <c r="DN4328" s="102" t="s">
        <v>7613</v>
      </c>
      <c r="DO4328" s="39" t="s">
        <v>165</v>
      </c>
      <c r="EA4328" s="35" t="s">
        <v>156</v>
      </c>
      <c r="EB4328" s="102" t="s">
        <v>1540</v>
      </c>
      <c r="EC4328" s="102" t="s">
        <v>3108</v>
      </c>
      <c r="ED4328" s="102" t="s">
        <v>7338</v>
      </c>
      <c r="EE4328" s="102" t="s">
        <v>680</v>
      </c>
      <c r="EF4328" s="102" t="s">
        <v>1852</v>
      </c>
      <c r="EG4328" s="102" t="s">
        <v>5842</v>
      </c>
      <c r="EH4328" s="102" t="s">
        <v>6085</v>
      </c>
      <c r="EI4328" s="102" t="s">
        <v>6218</v>
      </c>
      <c r="EJ4328" s="102" t="s">
        <v>7235</v>
      </c>
      <c r="EK4328" s="102" t="s">
        <v>6206</v>
      </c>
      <c r="EL4328" s="102" t="s">
        <v>4410</v>
      </c>
      <c r="EM4328" s="102" t="s">
        <v>3922</v>
      </c>
      <c r="EN4328" s="102" t="s">
        <v>7614</v>
      </c>
      <c r="EO4328" s="39" t="s">
        <v>165</v>
      </c>
      <c r="EP4328" s="22"/>
      <c r="EQ4328" s="23"/>
      <c r="FA4328" s="35" t="s">
        <v>136</v>
      </c>
      <c r="FB4328" s="102" t="s">
        <v>6902</v>
      </c>
      <c r="FC4328" s="102" t="s">
        <v>2232</v>
      </c>
      <c r="FD4328" s="102" t="s">
        <v>1827</v>
      </c>
      <c r="FE4328" s="102" t="s">
        <v>6703</v>
      </c>
      <c r="FF4328" s="102" t="s">
        <v>7615</v>
      </c>
      <c r="FG4328" s="102" t="s">
        <v>5357</v>
      </c>
      <c r="FH4328" s="102" t="s">
        <v>5743</v>
      </c>
      <c r="FI4328" s="102" t="s">
        <v>7616</v>
      </c>
      <c r="FJ4328" s="102" t="s">
        <v>6864</v>
      </c>
      <c r="FK4328" s="102" t="s">
        <v>5610</v>
      </c>
      <c r="FL4328" s="102" t="s">
        <v>4773</v>
      </c>
      <c r="FM4328" s="102" t="s">
        <v>3347</v>
      </c>
      <c r="FN4328" s="102" t="s">
        <v>5870</v>
      </c>
      <c r="FO4328" s="39" t="s">
        <v>165</v>
      </c>
      <c r="GA4328" s="35" t="s">
        <v>136</v>
      </c>
      <c r="GB4328" s="36" t="s">
        <v>2461</v>
      </c>
      <c r="GC4328" s="36" t="s">
        <v>1733</v>
      </c>
      <c r="GD4328" s="36" t="s">
        <v>4703</v>
      </c>
      <c r="GE4328" s="36" t="s">
        <v>441</v>
      </c>
      <c r="GF4328" s="36" t="s">
        <v>7395</v>
      </c>
      <c r="GG4328" s="36" t="s">
        <v>6674</v>
      </c>
      <c r="GH4328" s="36" t="s">
        <v>6801</v>
      </c>
      <c r="GI4328" s="36" t="s">
        <v>6209</v>
      </c>
      <c r="GJ4328" s="36" t="s">
        <v>6588</v>
      </c>
      <c r="GK4328" s="36" t="s">
        <v>2050</v>
      </c>
      <c r="GL4328" s="36" t="s">
        <v>5575</v>
      </c>
      <c r="GM4328" s="36" t="s">
        <v>552</v>
      </c>
      <c r="GN4328" s="36" t="s">
        <v>7617</v>
      </c>
      <c r="GO4328" s="39" t="s">
        <v>165</v>
      </c>
      <c r="GP4328" s="45">
        <f>AVERAGE(AN4328:GN4328)</f>
        <v>0</v>
      </c>
    </row>
    <row r="4329" spans="27:200" ht="25.5">
      <c r="AA4329" s="35" t="s">
        <v>61</v>
      </c>
      <c r="AB4329" s="36" t="s">
        <v>2791</v>
      </c>
      <c r="AC4329" s="36" t="s">
        <v>850</v>
      </c>
      <c r="AD4329" s="36" t="s">
        <v>501</v>
      </c>
      <c r="AE4329" s="36" t="s">
        <v>7618</v>
      </c>
      <c r="AF4329" s="36" t="s">
        <v>467</v>
      </c>
      <c r="AG4329" s="36" t="s">
        <v>5103</v>
      </c>
      <c r="AH4329" s="36" t="s">
        <v>7619</v>
      </c>
      <c r="AI4329" s="36" t="s">
        <v>7620</v>
      </c>
      <c r="AJ4329" s="36" t="s">
        <v>7621</v>
      </c>
      <c r="AK4329" s="36" t="s">
        <v>7622</v>
      </c>
      <c r="AL4329" s="36" t="s">
        <v>5373</v>
      </c>
      <c r="AM4329" s="36" t="s">
        <v>5163</v>
      </c>
      <c r="AN4329" s="36" t="s">
        <v>7623</v>
      </c>
      <c r="CP4329" s="22"/>
      <c r="CQ4329" s="23"/>
      <c r="DA4329" s="35" t="s">
        <v>159</v>
      </c>
      <c r="DB4329" s="102" t="s">
        <v>2911</v>
      </c>
      <c r="DC4329" s="102" t="s">
        <v>3192</v>
      </c>
      <c r="DD4329" s="102" t="s">
        <v>1154</v>
      </c>
      <c r="DE4329" s="102" t="s">
        <v>670</v>
      </c>
      <c r="DF4329" s="102" t="s">
        <v>7624</v>
      </c>
      <c r="DG4329" s="103"/>
      <c r="EA4329" s="35" t="s">
        <v>157</v>
      </c>
      <c r="EB4329" s="102" t="s">
        <v>1153</v>
      </c>
      <c r="EC4329" s="102" t="s">
        <v>4166</v>
      </c>
      <c r="ED4329" s="102" t="s">
        <v>2380</v>
      </c>
      <c r="EE4329" s="102" t="s">
        <v>430</v>
      </c>
      <c r="EF4329" s="102" t="s">
        <v>5511</v>
      </c>
      <c r="EG4329" s="102" t="s">
        <v>6435</v>
      </c>
      <c r="EH4329" s="102" t="s">
        <v>5587</v>
      </c>
      <c r="EI4329" s="102" t="s">
        <v>7166</v>
      </c>
      <c r="EJ4329" s="102" t="s">
        <v>277</v>
      </c>
      <c r="EK4329" s="102" t="s">
        <v>5926</v>
      </c>
      <c r="EL4329" s="102" t="s">
        <v>6323</v>
      </c>
      <c r="EM4329" s="102" t="s">
        <v>7625</v>
      </c>
      <c r="EN4329" s="102" t="s">
        <v>7626</v>
      </c>
      <c r="EP4329" s="22"/>
      <c r="EQ4329" s="23"/>
      <c r="FA4329" s="35" t="s">
        <v>137</v>
      </c>
      <c r="FB4329" s="102" t="s">
        <v>7627</v>
      </c>
      <c r="FC4329" s="102" t="s">
        <v>7628</v>
      </c>
      <c r="FD4329" s="102" t="s">
        <v>2933</v>
      </c>
      <c r="FE4329" s="102" t="s">
        <v>2685</v>
      </c>
      <c r="FF4329" s="102" t="s">
        <v>7629</v>
      </c>
      <c r="FG4329" s="102" t="s">
        <v>5357</v>
      </c>
      <c r="FH4329" s="102" t="s">
        <v>6157</v>
      </c>
      <c r="FI4329" s="102" t="s">
        <v>6692</v>
      </c>
      <c r="FJ4329" s="102" t="s">
        <v>5905</v>
      </c>
      <c r="FK4329" s="102" t="s">
        <v>5197</v>
      </c>
      <c r="FL4329" s="102" t="s">
        <v>1550</v>
      </c>
      <c r="FM4329" s="102" t="s">
        <v>7475</v>
      </c>
      <c r="FN4329" s="102" t="s">
        <v>7630</v>
      </c>
      <c r="GA4329" s="35" t="s">
        <v>137</v>
      </c>
      <c r="GB4329" s="36" t="s">
        <v>3751</v>
      </c>
      <c r="GC4329" s="36" t="s">
        <v>456</v>
      </c>
      <c r="GD4329" s="36" t="s">
        <v>7631</v>
      </c>
      <c r="GE4329" s="36" t="s">
        <v>7207</v>
      </c>
      <c r="GF4329" s="36" t="s">
        <v>2840</v>
      </c>
      <c r="GG4329" s="36" t="s">
        <v>7632</v>
      </c>
      <c r="GH4329" s="36" t="s">
        <v>5349</v>
      </c>
      <c r="GI4329" s="36" t="s">
        <v>5482</v>
      </c>
      <c r="GJ4329" s="36" t="s">
        <v>5445</v>
      </c>
      <c r="GK4329" s="36" t="s">
        <v>6885</v>
      </c>
      <c r="GL4329" s="36" t="s">
        <v>466</v>
      </c>
      <c r="GM4329" s="36" t="s">
        <v>2162</v>
      </c>
      <c r="GN4329" s="36" t="s">
        <v>7633</v>
      </c>
      <c r="GO4329" s="2"/>
    </row>
    <row r="4330" spans="27:200">
      <c r="AA4330" s="35" t="s">
        <v>62</v>
      </c>
      <c r="AB4330" s="36" t="s">
        <v>5932</v>
      </c>
      <c r="AC4330" s="36" t="s">
        <v>7634</v>
      </c>
      <c r="AD4330" s="36" t="s">
        <v>3006</v>
      </c>
      <c r="AE4330" s="36" t="s">
        <v>7588</v>
      </c>
      <c r="AF4330" s="36" t="s">
        <v>6337</v>
      </c>
      <c r="AG4330" s="36" t="s">
        <v>5890</v>
      </c>
      <c r="AH4330" s="36" t="s">
        <v>5401</v>
      </c>
      <c r="AI4330" s="36" t="s">
        <v>5503</v>
      </c>
      <c r="AJ4330" s="36" t="s">
        <v>3005</v>
      </c>
      <c r="AK4330" s="36" t="s">
        <v>679</v>
      </c>
      <c r="AL4330" s="36" t="s">
        <v>7299</v>
      </c>
      <c r="AM4330" s="36" t="s">
        <v>2939</v>
      </c>
      <c r="AN4330" s="36" t="s">
        <v>7635</v>
      </c>
      <c r="AO4330" s="47" t="str">
        <f>AN4343</f>
        <v>16.46th Apr</v>
      </c>
      <c r="AP4330" s="47" t="str">
        <f>AN4346</f>
        <v>18.922nd Mar</v>
      </c>
      <c r="AQ4330" s="47" t="str">
        <f>AN4340</f>
        <v>18.35th Jan</v>
      </c>
      <c r="AR4330" s="47" t="str">
        <f>AN4343</f>
        <v>16.46th Apr</v>
      </c>
      <c r="BM4330" s="2">
        <f>BA$48</f>
        <v>0</v>
      </c>
      <c r="BN4330" s="38">
        <f>SUM(BN4261:BN4322 )/SUM(BN4200:BN4261)</f>
        <v>0.90909360808679651</v>
      </c>
      <c r="BO4330" s="47">
        <f>BN4343</f>
        <v>311</v>
      </c>
      <c r="BP4330" s="47">
        <f>BN4346</f>
        <v>372</v>
      </c>
      <c r="BQ4330" s="47">
        <f>BN4340</f>
        <v>250</v>
      </c>
      <c r="BR4330" s="47">
        <f>BN4343</f>
        <v>311</v>
      </c>
      <c r="CM4330" s="2">
        <f>CA$61</f>
        <v>0</v>
      </c>
      <c r="CN4330" s="38">
        <f>SUM(CN4268:CN4322 )/SUM(CN4214:CN4268)</f>
        <v>1.0449371355033759</v>
      </c>
      <c r="CO4330" s="47">
        <f>CN4343</f>
        <v>318</v>
      </c>
      <c r="CP4330" s="47">
        <f>CN4346</f>
        <v>372</v>
      </c>
      <c r="CQ4330" s="47">
        <f>CN4340</f>
        <v>264</v>
      </c>
      <c r="CR4330" s="47">
        <f>CN4343</f>
        <v>318</v>
      </c>
      <c r="DM4330" s="2">
        <f>DA$31</f>
        <v>0</v>
      </c>
      <c r="DN4330" s="38" t="e">
        <f>SUM(DN4252:DN4322 )/SUM(DN4182:DN4252)</f>
        <v>#DIV/0!</v>
      </c>
      <c r="DO4330" s="63">
        <f>DN4343</f>
        <v>302</v>
      </c>
      <c r="DP4330" s="63">
        <f>DN4346</f>
        <v>372</v>
      </c>
      <c r="DQ4330" s="63">
        <f>DN4340</f>
        <v>232</v>
      </c>
      <c r="DR4330" s="63">
        <f>DN4343</f>
        <v>302</v>
      </c>
      <c r="EA4330" s="35" t="s">
        <v>158</v>
      </c>
      <c r="EB4330" s="102" t="s">
        <v>658</v>
      </c>
      <c r="EC4330" s="102" t="s">
        <v>4146</v>
      </c>
      <c r="ED4330" s="102" t="s">
        <v>7007</v>
      </c>
      <c r="EE4330" s="102" t="s">
        <v>1283</v>
      </c>
      <c r="EF4330" s="102" t="s">
        <v>7033</v>
      </c>
      <c r="EG4330" s="102" t="s">
        <v>6588</v>
      </c>
      <c r="EH4330" s="102" t="s">
        <v>7636</v>
      </c>
      <c r="EI4330" s="102" t="s">
        <v>7133</v>
      </c>
      <c r="EJ4330" s="102" t="s">
        <v>1880</v>
      </c>
      <c r="EK4330" s="102" t="s">
        <v>6907</v>
      </c>
      <c r="EL4330" s="102" t="s">
        <v>1304</v>
      </c>
      <c r="EM4330" s="102" t="s">
        <v>2404</v>
      </c>
      <c r="EN4330" s="102" t="s">
        <v>7637</v>
      </c>
      <c r="EO4330" s="47">
        <f>EN4343</f>
        <v>372.5</v>
      </c>
      <c r="EP4330" s="47">
        <f>EN4346</f>
        <v>372</v>
      </c>
      <c r="EQ4330" s="47">
        <f>EN4340</f>
        <v>373</v>
      </c>
      <c r="ER4330" s="47">
        <f>EN4343</f>
        <v>372.5</v>
      </c>
      <c r="FA4330" s="35" t="s">
        <v>138</v>
      </c>
      <c r="FB4330" s="102" t="s">
        <v>3646</v>
      </c>
      <c r="FC4330" s="102" t="s">
        <v>1994</v>
      </c>
      <c r="FD4330" s="102" t="s">
        <v>6103</v>
      </c>
      <c r="FE4330" s="102" t="s">
        <v>6851</v>
      </c>
      <c r="FF4330" s="102" t="s">
        <v>6359</v>
      </c>
      <c r="FG4330" s="102" t="s">
        <v>7638</v>
      </c>
      <c r="FH4330" s="102" t="s">
        <v>6642</v>
      </c>
      <c r="FI4330" s="102" t="s">
        <v>7639</v>
      </c>
      <c r="FJ4330" s="102" t="s">
        <v>6787</v>
      </c>
      <c r="FK4330" s="102" t="s">
        <v>6121</v>
      </c>
      <c r="FL4330" s="102" t="s">
        <v>7640</v>
      </c>
      <c r="FM4330" s="102" t="s">
        <v>2446</v>
      </c>
      <c r="FN4330" s="102" t="s">
        <v>7641</v>
      </c>
      <c r="FO4330" s="47" t="str">
        <f>FN4343</f>
        <v>6.713th Jun</v>
      </c>
      <c r="FP4330" s="47" t="str">
        <f>FN4346</f>
        <v>8.721st Jul</v>
      </c>
      <c r="FQ4330" s="47" t="str">
        <f>FN4340</f>
        <v>7.726th Jul</v>
      </c>
      <c r="FR4330" s="47" t="str">
        <f>FN4343</f>
        <v>6.713th Jun</v>
      </c>
      <c r="GA4330" s="35" t="s">
        <v>138</v>
      </c>
      <c r="GB4330" s="36" t="s">
        <v>1397</v>
      </c>
      <c r="GC4330" s="36" t="s">
        <v>7642</v>
      </c>
      <c r="GD4330" s="36" t="s">
        <v>3440</v>
      </c>
      <c r="GE4330" s="36" t="s">
        <v>5787</v>
      </c>
      <c r="GF4330" s="36" t="s">
        <v>5838</v>
      </c>
      <c r="GG4330" s="36" t="s">
        <v>7573</v>
      </c>
      <c r="GH4330" s="36" t="s">
        <v>5650</v>
      </c>
      <c r="GI4330" s="36" t="s">
        <v>6693</v>
      </c>
      <c r="GJ4330" s="36" t="s">
        <v>7643</v>
      </c>
      <c r="GK4330" s="36" t="s">
        <v>5358</v>
      </c>
      <c r="GL4330" s="36" t="s">
        <v>5809</v>
      </c>
      <c r="GM4330" s="36" t="s">
        <v>2587</v>
      </c>
      <c r="GN4330" s="36" t="s">
        <v>7644</v>
      </c>
      <c r="GO4330" s="47" t="str">
        <f>GN4343</f>
        <v>9.85th Sep</v>
      </c>
      <c r="GP4330" s="47" t="str">
        <f>GN4346</f>
        <v>8.94th Aug</v>
      </c>
      <c r="GQ4330" s="47" t="str">
        <f>GN4340</f>
        <v>10.110th Aug</v>
      </c>
      <c r="GR4330" s="47" t="str">
        <f>GN4343</f>
        <v>9.85th Sep</v>
      </c>
    </row>
    <row r="4331" spans="27:200" ht="25.5">
      <c r="AA4331" s="35" t="s">
        <v>63</v>
      </c>
      <c r="AB4331" s="36" t="s">
        <v>1444</v>
      </c>
      <c r="AC4331" s="36" t="s">
        <v>705</v>
      </c>
      <c r="AD4331" s="36" t="s">
        <v>7645</v>
      </c>
      <c r="AE4331" s="36" t="s">
        <v>1500</v>
      </c>
      <c r="AF4331" s="36" t="s">
        <v>6246</v>
      </c>
      <c r="AG4331" s="36" t="s">
        <v>6300</v>
      </c>
      <c r="AH4331" s="36" t="s">
        <v>5704</v>
      </c>
      <c r="AI4331" s="36" t="s">
        <v>7646</v>
      </c>
      <c r="AJ4331" s="36" t="s">
        <v>5719</v>
      </c>
      <c r="AK4331" s="36" t="s">
        <v>1981</v>
      </c>
      <c r="AL4331" s="36" t="s">
        <v>5898</v>
      </c>
      <c r="AM4331" s="36" t="s">
        <v>7611</v>
      </c>
      <c r="AN4331" s="36" t="s">
        <v>7647</v>
      </c>
      <c r="AO4331" s="48"/>
      <c r="AP4331" s="4"/>
      <c r="AQ4331" s="4"/>
      <c r="AR4331" s="4"/>
      <c r="BN4331" s="38"/>
      <c r="BO4331" s="48"/>
      <c r="BP4331" s="4"/>
      <c r="BQ4331" s="4"/>
      <c r="BR4331" s="4"/>
      <c r="CN4331" s="38"/>
      <c r="CO4331" s="48"/>
      <c r="CP4331" s="4"/>
      <c r="CQ4331" s="4"/>
      <c r="CR4331" s="4"/>
      <c r="DN4331" s="38"/>
      <c r="DO4331" s="64"/>
      <c r="DP4331" s="16"/>
      <c r="DQ4331" s="16"/>
      <c r="DR4331" s="16"/>
      <c r="EA4331" s="35" t="s">
        <v>159</v>
      </c>
      <c r="EB4331" s="102" t="s">
        <v>3732</v>
      </c>
      <c r="EC4331" s="102" t="s">
        <v>2358</v>
      </c>
      <c r="ED4331" s="102" t="s">
        <v>7648</v>
      </c>
      <c r="EE4331" s="102" t="s">
        <v>1682</v>
      </c>
      <c r="EF4331" s="102" t="s">
        <v>6966</v>
      </c>
      <c r="EG4331" s="103"/>
      <c r="EO4331" s="48"/>
      <c r="EP4331" s="4"/>
      <c r="EQ4331" s="4"/>
      <c r="ER4331" s="4"/>
      <c r="FA4331" s="35" t="s">
        <v>139</v>
      </c>
      <c r="FB4331" s="102" t="s">
        <v>491</v>
      </c>
      <c r="FC4331" s="102" t="s">
        <v>826</v>
      </c>
      <c r="FD4331" s="102" t="s">
        <v>6258</v>
      </c>
      <c r="FE4331" s="102" t="s">
        <v>4028</v>
      </c>
      <c r="FF4331" s="102" t="s">
        <v>4962</v>
      </c>
      <c r="FG4331" s="102" t="s">
        <v>7241</v>
      </c>
      <c r="FH4331" s="102" t="s">
        <v>7649</v>
      </c>
      <c r="FI4331" s="102" t="s">
        <v>5126</v>
      </c>
      <c r="FJ4331" s="102" t="s">
        <v>5439</v>
      </c>
      <c r="FK4331" s="102" t="s">
        <v>5729</v>
      </c>
      <c r="FL4331" s="102" t="s">
        <v>3911</v>
      </c>
      <c r="FM4331" s="102" t="s">
        <v>4755</v>
      </c>
      <c r="FN4331" s="102" t="s">
        <v>6664</v>
      </c>
      <c r="FO4331" s="48"/>
      <c r="FP4331" s="4"/>
      <c r="FQ4331" s="4"/>
      <c r="FR4331" s="4"/>
      <c r="GA4331" s="35" t="s">
        <v>139</v>
      </c>
      <c r="GB4331" s="36" t="s">
        <v>1120</v>
      </c>
      <c r="GC4331" s="36" t="s">
        <v>4807</v>
      </c>
      <c r="GD4331" s="36" t="s">
        <v>1347</v>
      </c>
      <c r="GE4331" s="36" t="s">
        <v>895</v>
      </c>
      <c r="GF4331" s="36" t="s">
        <v>6227</v>
      </c>
      <c r="GG4331" s="36" t="s">
        <v>5524</v>
      </c>
      <c r="GH4331" s="36" t="s">
        <v>5584</v>
      </c>
      <c r="GI4331" s="36" t="s">
        <v>6239</v>
      </c>
      <c r="GJ4331" s="36" t="s">
        <v>7332</v>
      </c>
      <c r="GK4331" s="36" t="s">
        <v>5644</v>
      </c>
      <c r="GL4331" s="36" t="s">
        <v>2508</v>
      </c>
      <c r="GM4331" s="36" t="s">
        <v>2058</v>
      </c>
      <c r="GN4331" s="36" t="s">
        <v>7650</v>
      </c>
      <c r="GO4331" s="48"/>
      <c r="GP4331" s="4"/>
      <c r="GQ4331" s="4"/>
      <c r="GR4331" s="4"/>
    </row>
    <row r="4332" spans="27:200">
      <c r="AA4332" s="35" t="s">
        <v>64</v>
      </c>
      <c r="AB4332" s="36" t="s">
        <v>957</v>
      </c>
      <c r="AC4332" s="36" t="s">
        <v>7306</v>
      </c>
      <c r="AD4332" s="36" t="s">
        <v>3231</v>
      </c>
      <c r="AE4332" s="36" t="s">
        <v>957</v>
      </c>
      <c r="AF4332" s="36" t="s">
        <v>1852</v>
      </c>
      <c r="AG4332" s="36" t="s">
        <v>5602</v>
      </c>
      <c r="AH4332" s="36" t="s">
        <v>5826</v>
      </c>
      <c r="AI4332" s="36" t="s">
        <v>6720</v>
      </c>
      <c r="AJ4332" s="36" t="s">
        <v>6149</v>
      </c>
      <c r="AK4332" s="36" t="s">
        <v>7651</v>
      </c>
      <c r="AL4332" s="36" t="s">
        <v>6339</v>
      </c>
      <c r="AM4332" s="36" t="s">
        <v>714</v>
      </c>
      <c r="AN4332" s="36" t="s">
        <v>7652</v>
      </c>
      <c r="AO4332" s="47" t="str">
        <f>AN4344</f>
        <v>17.228th Mar</v>
      </c>
      <c r="AP4332" s="47" t="str">
        <f>AN4346</f>
        <v>18.922nd Mar</v>
      </c>
      <c r="AQ4332" s="47" t="str">
        <f>AN4340</f>
        <v>18.35th Jan</v>
      </c>
      <c r="AR4332" s="47" t="str">
        <f>AN4342</f>
        <v>17.65th Mar</v>
      </c>
      <c r="BN4332" s="38">
        <f>SUM(BN4292:BN4322)/SUM(BN4200:BN4231)</f>
        <v>0.90535240164132258</v>
      </c>
      <c r="BO4332" s="47">
        <f>BN4344</f>
        <v>341.5</v>
      </c>
      <c r="BP4332" s="47">
        <f>BN4346</f>
        <v>372</v>
      </c>
      <c r="BQ4332" s="47">
        <f>BN4340</f>
        <v>250</v>
      </c>
      <c r="BR4332" s="47">
        <f>BN4342</f>
        <v>280.5</v>
      </c>
      <c r="CN4332" s="38">
        <f>SUM(CN4295:CN4322)/SUM(CN4214:CN4241)</f>
        <v>1.0074102925168031</v>
      </c>
      <c r="CO4332" s="47">
        <f>CN4344</f>
        <v>345</v>
      </c>
      <c r="CP4332" s="47">
        <f>CN4346</f>
        <v>372</v>
      </c>
      <c r="CQ4332" s="47">
        <f>CN4340</f>
        <v>264</v>
      </c>
      <c r="CR4332" s="47">
        <f>CN4342</f>
        <v>291</v>
      </c>
      <c r="DN4332" s="38" t="e">
        <f>SUM(DN4287:DN4322)/SUM(DN4183:DN4217)</f>
        <v>#DIV/0!</v>
      </c>
      <c r="DO4332" s="63">
        <f>DN4344</f>
        <v>337</v>
      </c>
      <c r="DP4332" s="63">
        <f>DN4346</f>
        <v>372</v>
      </c>
      <c r="DQ4332" s="63">
        <f>DN4340</f>
        <v>232</v>
      </c>
      <c r="DR4332" s="63">
        <f>DN4342</f>
        <v>267</v>
      </c>
      <c r="EN4332" s="38" t="e">
        <f>SUM(EN4294:EN4322)/SUM(EN4210:EN4238)</f>
        <v>#DIV/0!</v>
      </c>
      <c r="EO4332" s="47">
        <f>EN4344</f>
        <v>372.25</v>
      </c>
      <c r="EP4332" s="47">
        <f>EN4346</f>
        <v>372</v>
      </c>
      <c r="EQ4332" s="47">
        <f>EN4340</f>
        <v>373</v>
      </c>
      <c r="ER4332" s="47">
        <f>EN4342</f>
        <v>372.75</v>
      </c>
      <c r="FA4332" s="35" t="s">
        <v>140</v>
      </c>
      <c r="FB4332" s="102" t="s">
        <v>3525</v>
      </c>
      <c r="FC4332" s="102" t="s">
        <v>7061</v>
      </c>
      <c r="FD4332" s="102" t="s">
        <v>4890</v>
      </c>
      <c r="FE4332" s="102" t="s">
        <v>7473</v>
      </c>
      <c r="FF4332" s="102" t="s">
        <v>4974</v>
      </c>
      <c r="FG4332" s="102" t="s">
        <v>6016</v>
      </c>
      <c r="FH4332" s="102" t="s">
        <v>5608</v>
      </c>
      <c r="FI4332" s="102" t="s">
        <v>7653</v>
      </c>
      <c r="FJ4332" s="102" t="s">
        <v>5666</v>
      </c>
      <c r="FK4332" s="102" t="s">
        <v>5137</v>
      </c>
      <c r="FL4332" s="102" t="s">
        <v>2082</v>
      </c>
      <c r="FM4332" s="102" t="s">
        <v>1734</v>
      </c>
      <c r="FN4332" s="102" t="s">
        <v>7654</v>
      </c>
      <c r="FO4332" s="47" t="str">
        <f>FN4344</f>
        <v>8.621st Jun</v>
      </c>
      <c r="FP4332" s="47" t="str">
        <f>FN4346</f>
        <v>8.721st Jul</v>
      </c>
      <c r="FQ4332" s="47" t="str">
        <f>FN4340</f>
        <v>7.726th Jul</v>
      </c>
      <c r="FR4332" s="47" t="str">
        <f>FN4342</f>
        <v>8.22nd Jul</v>
      </c>
      <c r="GA4332" s="35" t="s">
        <v>140</v>
      </c>
      <c r="GB4332" s="36" t="s">
        <v>2152</v>
      </c>
      <c r="GC4332" s="36" t="s">
        <v>1773</v>
      </c>
      <c r="GD4332" s="36" t="s">
        <v>2934</v>
      </c>
      <c r="GE4332" s="36" t="s">
        <v>565</v>
      </c>
      <c r="GF4332" s="36" t="s">
        <v>7655</v>
      </c>
      <c r="GG4332" s="36" t="s">
        <v>5408</v>
      </c>
      <c r="GH4332" s="36" t="s">
        <v>5302</v>
      </c>
      <c r="GI4332" s="36" t="s">
        <v>5173</v>
      </c>
      <c r="GJ4332" s="36" t="s">
        <v>4961</v>
      </c>
      <c r="GK4332" s="36" t="s">
        <v>6377</v>
      </c>
      <c r="GL4332" s="36" t="s">
        <v>6287</v>
      </c>
      <c r="GM4332" s="36" t="s">
        <v>5845</v>
      </c>
      <c r="GN4332" s="36" t="s">
        <v>7656</v>
      </c>
      <c r="GO4332" s="47" t="str">
        <f>GN4344</f>
        <v>10.828th Aug</v>
      </c>
      <c r="GP4332" s="47" t="str">
        <f>GN4346</f>
        <v>8.94th Aug</v>
      </c>
      <c r="GQ4332" s="47" t="str">
        <f>GN4340</f>
        <v>10.110th Aug</v>
      </c>
      <c r="GR4332" s="47" t="str">
        <f>GN4342</f>
        <v>8.523rd Jul</v>
      </c>
    </row>
    <row r="4333" spans="27:200" ht="25.5">
      <c r="AA4333" s="35" t="s">
        <v>65</v>
      </c>
      <c r="AB4333" s="36" t="s">
        <v>7657</v>
      </c>
      <c r="AC4333" s="36" t="s">
        <v>2606</v>
      </c>
      <c r="AD4333" s="36" t="s">
        <v>377</v>
      </c>
      <c r="AE4333" s="36" t="s">
        <v>2946</v>
      </c>
      <c r="AF4333" s="36" t="s">
        <v>5136</v>
      </c>
      <c r="AG4333" s="36" t="s">
        <v>5395</v>
      </c>
      <c r="AH4333" s="36" t="s">
        <v>5335</v>
      </c>
      <c r="AI4333" s="36" t="s">
        <v>5877</v>
      </c>
      <c r="AJ4333" s="36" t="s">
        <v>5395</v>
      </c>
      <c r="AK4333" s="36" t="s">
        <v>4638</v>
      </c>
      <c r="AL4333" s="36" t="s">
        <v>6202</v>
      </c>
      <c r="AM4333" s="36" t="s">
        <v>1648</v>
      </c>
      <c r="AN4333" s="36" t="s">
        <v>7658</v>
      </c>
      <c r="AO4333" s="48"/>
      <c r="AP4333" s="49"/>
      <c r="AQ4333" s="48"/>
      <c r="AR4333" s="49"/>
      <c r="BN4333" s="50"/>
      <c r="BO4333" s="48"/>
      <c r="BP4333" s="49"/>
      <c r="BQ4333" s="48"/>
      <c r="BR4333" s="49"/>
      <c r="CN4333" s="50"/>
      <c r="CO4333" s="48"/>
      <c r="CP4333" s="49"/>
      <c r="CQ4333" s="48"/>
      <c r="CR4333" s="49"/>
      <c r="DN4333" s="50"/>
      <c r="DO4333" s="64"/>
      <c r="DP4333" s="64"/>
      <c r="DQ4333" s="64"/>
      <c r="DR4333" s="64"/>
      <c r="EN4333" s="50"/>
      <c r="EO4333" s="48"/>
      <c r="EP4333" s="49"/>
      <c r="EQ4333" s="48"/>
      <c r="ER4333" s="49"/>
      <c r="FA4333" s="35" t="s">
        <v>142</v>
      </c>
      <c r="FB4333" s="102" t="s">
        <v>2912</v>
      </c>
      <c r="FC4333" s="102" t="s">
        <v>1034</v>
      </c>
      <c r="FD4333" s="102" t="s">
        <v>3483</v>
      </c>
      <c r="FE4333" s="102" t="s">
        <v>1745</v>
      </c>
      <c r="FF4333" s="102" t="s">
        <v>7659</v>
      </c>
      <c r="FG4333" s="102" t="s">
        <v>7660</v>
      </c>
      <c r="FH4333" s="102" t="s">
        <v>5518</v>
      </c>
      <c r="FI4333" s="102" t="s">
        <v>7661</v>
      </c>
      <c r="FJ4333" s="102" t="s">
        <v>7662</v>
      </c>
      <c r="FK4333" s="102" t="s">
        <v>6024</v>
      </c>
      <c r="FL4333" s="102" t="s">
        <v>2049</v>
      </c>
      <c r="FM4333" s="102" t="s">
        <v>5814</v>
      </c>
      <c r="FN4333" s="102" t="s">
        <v>6991</v>
      </c>
      <c r="FO4333" s="48"/>
      <c r="FP4333" s="49"/>
      <c r="FQ4333" s="48"/>
      <c r="FR4333" s="49"/>
      <c r="GA4333" s="35" t="s">
        <v>142</v>
      </c>
      <c r="GB4333" s="36" t="s">
        <v>5690</v>
      </c>
      <c r="GC4333" s="36" t="s">
        <v>4547</v>
      </c>
      <c r="GD4333" s="36" t="s">
        <v>7663</v>
      </c>
      <c r="GE4333" s="36" t="s">
        <v>7664</v>
      </c>
      <c r="GF4333" s="36" t="s">
        <v>3442</v>
      </c>
      <c r="GG4333" s="36" t="s">
        <v>5704</v>
      </c>
      <c r="GH4333" s="36" t="s">
        <v>7665</v>
      </c>
      <c r="GI4333" s="36" t="s">
        <v>6574</v>
      </c>
      <c r="GJ4333" s="36" t="s">
        <v>7180</v>
      </c>
      <c r="GK4333" s="36" t="s">
        <v>5897</v>
      </c>
      <c r="GL4333" s="36" t="s">
        <v>7666</v>
      </c>
      <c r="GM4333" s="36" t="s">
        <v>765</v>
      </c>
      <c r="GN4333" s="36" t="s">
        <v>7667</v>
      </c>
      <c r="GO4333" s="48"/>
      <c r="GP4333" s="49"/>
      <c r="GQ4333" s="48"/>
      <c r="GR4333" s="49"/>
    </row>
    <row r="4334" spans="27:200" ht="25.5">
      <c r="AA4334" s="35" t="s">
        <v>66</v>
      </c>
      <c r="AB4334" s="36" t="s">
        <v>1939</v>
      </c>
      <c r="AC4334" s="36" t="s">
        <v>2765</v>
      </c>
      <c r="AD4334" s="36" t="s">
        <v>4064</v>
      </c>
      <c r="AE4334" s="36" t="s">
        <v>6496</v>
      </c>
      <c r="AF4334" s="36" t="s">
        <v>1594</v>
      </c>
      <c r="AG4334" s="36" t="s">
        <v>5877</v>
      </c>
      <c r="AH4334" s="36" t="s">
        <v>5054</v>
      </c>
      <c r="AI4334" s="36" t="s">
        <v>5223</v>
      </c>
      <c r="AJ4334" s="36" t="s">
        <v>1933</v>
      </c>
      <c r="AK4334" s="36" t="s">
        <v>5033</v>
      </c>
      <c r="AL4334" s="36" t="s">
        <v>1376</v>
      </c>
      <c r="AM4334" s="36" t="s">
        <v>2864</v>
      </c>
      <c r="AN4334" s="36" t="s">
        <v>7668</v>
      </c>
      <c r="AO4334" s="47" t="str">
        <f>AN4345</f>
        <v>20.626th Dec</v>
      </c>
      <c r="AP4334" s="47" t="str">
        <f>AN4346</f>
        <v>18.922nd Mar</v>
      </c>
      <c r="AQ4334" s="47" t="str">
        <f>AN4340</f>
        <v>18.35th Jan</v>
      </c>
      <c r="AR4334" s="47" t="str">
        <f>AN4341</f>
        <v>16.73rd Mar</v>
      </c>
      <c r="BN4334" s="38">
        <f>SUM(BN4310:BN4322)/SUM(BN4200:BN4212)</f>
        <v>1.1131054131054132</v>
      </c>
      <c r="BO4334" s="47">
        <f>BN4345</f>
        <v>359.8</v>
      </c>
      <c r="BP4334" s="47">
        <f>BN4346</f>
        <v>372</v>
      </c>
      <c r="BQ4334" s="47">
        <f>BN4340</f>
        <v>250</v>
      </c>
      <c r="BR4334" s="47">
        <f>BN4341</f>
        <v>262.2</v>
      </c>
      <c r="CN4334" s="38">
        <f>SUM(CN4311:CN4322)/SUM(CN4214:CN4225)</f>
        <v>1.0223040578098943</v>
      </c>
      <c r="CO4334" s="47">
        <f>CN4345</f>
        <v>361.2</v>
      </c>
      <c r="CP4334" s="47">
        <f>CN4346</f>
        <v>372</v>
      </c>
      <c r="CQ4334" s="47">
        <f>CN4340</f>
        <v>264</v>
      </c>
      <c r="CR4334" s="47">
        <f>CN4341</f>
        <v>274.8</v>
      </c>
      <c r="DN4334" s="38" t="e">
        <f>SUM(DN4308:DN4322)/SUM(DN4182:DN4196)</f>
        <v>#DIV/0!</v>
      </c>
      <c r="DO4334" s="63">
        <f>DN4345</f>
        <v>358</v>
      </c>
      <c r="DP4334" s="63">
        <f>DN4346</f>
        <v>372</v>
      </c>
      <c r="DQ4334" s="63">
        <f>DN4340</f>
        <v>232</v>
      </c>
      <c r="DR4334" s="63">
        <f>DN4341</f>
        <v>246</v>
      </c>
      <c r="EN4334" s="38" t="e">
        <f>SUM(EN4311:EN4322)/SUM(EN4210:EN4221)</f>
        <v>#DIV/0!</v>
      </c>
      <c r="EO4334" s="47">
        <f>EN4345</f>
        <v>372.1</v>
      </c>
      <c r="EP4334" s="47">
        <f>EN4346</f>
        <v>372</v>
      </c>
      <c r="EQ4334" s="47">
        <f>EN4340</f>
        <v>373</v>
      </c>
      <c r="ER4334" s="47">
        <f>EN4341</f>
        <v>372.9</v>
      </c>
      <c r="FA4334" s="35" t="s">
        <v>143</v>
      </c>
      <c r="FB4334" s="102" t="s">
        <v>7669</v>
      </c>
      <c r="FC4334" s="102" t="s">
        <v>7522</v>
      </c>
      <c r="FD4334" s="102" t="s">
        <v>2113</v>
      </c>
      <c r="FE4334" s="102" t="s">
        <v>7670</v>
      </c>
      <c r="FF4334" s="102" t="s">
        <v>6889</v>
      </c>
      <c r="FG4334" s="102" t="s">
        <v>5334</v>
      </c>
      <c r="FH4334" s="102" t="s">
        <v>7671</v>
      </c>
      <c r="FI4334" s="102" t="s">
        <v>7672</v>
      </c>
      <c r="FJ4334" s="102" t="s">
        <v>5380</v>
      </c>
      <c r="FK4334" s="102" t="s">
        <v>7655</v>
      </c>
      <c r="FL4334" s="102" t="s">
        <v>7673</v>
      </c>
      <c r="FM4334" s="102" t="s">
        <v>5253</v>
      </c>
      <c r="FN4334" s="102" t="s">
        <v>7674</v>
      </c>
      <c r="FO4334" s="47" t="str">
        <f>FN4345</f>
        <v>8.121st Jul</v>
      </c>
      <c r="FP4334" s="47" t="str">
        <f>FN4346</f>
        <v>8.721st Jul</v>
      </c>
      <c r="FQ4334" s="47" t="str">
        <f>FN4340</f>
        <v>7.726th Jul</v>
      </c>
      <c r="FR4334" s="47" t="str">
        <f>FN4341</f>
        <v>8.423rd Jun</v>
      </c>
      <c r="GA4334" s="35" t="s">
        <v>143</v>
      </c>
      <c r="GB4334" s="36" t="s">
        <v>1958</v>
      </c>
      <c r="GC4334" s="36" t="s">
        <v>4618</v>
      </c>
      <c r="GD4334" s="36" t="s">
        <v>1366</v>
      </c>
      <c r="GE4334" s="36" t="s">
        <v>5257</v>
      </c>
      <c r="GF4334" s="36" t="s">
        <v>5417</v>
      </c>
      <c r="GG4334" s="36" t="s">
        <v>6340</v>
      </c>
      <c r="GH4334" s="36" t="s">
        <v>6270</v>
      </c>
      <c r="GI4334" s="36" t="s">
        <v>7675</v>
      </c>
      <c r="GJ4334" s="36" t="s">
        <v>7676</v>
      </c>
      <c r="GK4334" s="36" t="s">
        <v>7106</v>
      </c>
      <c r="GL4334" s="36" t="s">
        <v>6190</v>
      </c>
      <c r="GM4334" s="36" t="s">
        <v>3208</v>
      </c>
      <c r="GN4334" s="36" t="s">
        <v>6272</v>
      </c>
      <c r="GO4334" s="47" t="str">
        <f>GN4345</f>
        <v>8.58th Aug</v>
      </c>
      <c r="GP4334" s="47" t="str">
        <f>GN4346</f>
        <v>8.94th Aug</v>
      </c>
      <c r="GQ4334" s="47" t="str">
        <f>GN4340</f>
        <v>10.110th Aug</v>
      </c>
      <c r="GR4334" s="47" t="str">
        <f>GN4341</f>
        <v>8.43rd Aug</v>
      </c>
    </row>
    <row r="4335" spans="27:200" ht="25.5">
      <c r="AA4335" s="35" t="s">
        <v>67</v>
      </c>
      <c r="AB4335" s="36" t="s">
        <v>2387</v>
      </c>
      <c r="AC4335" s="36" t="s">
        <v>1649</v>
      </c>
      <c r="AD4335" s="36" t="s">
        <v>4186</v>
      </c>
      <c r="AE4335" s="36" t="s">
        <v>529</v>
      </c>
      <c r="AF4335" s="36" t="s">
        <v>6518</v>
      </c>
      <c r="AG4335" s="36" t="s">
        <v>5871</v>
      </c>
      <c r="AH4335" s="36" t="s">
        <v>5447</v>
      </c>
      <c r="AI4335" s="36" t="s">
        <v>5541</v>
      </c>
      <c r="AJ4335" s="36" t="s">
        <v>5063</v>
      </c>
      <c r="AK4335" s="36" t="s">
        <v>6456</v>
      </c>
      <c r="AL4335" s="36" t="s">
        <v>6225</v>
      </c>
      <c r="AM4335" s="36" t="s">
        <v>2310</v>
      </c>
      <c r="AN4335" s="36" t="s">
        <v>7677</v>
      </c>
      <c r="AO4335" s="48"/>
      <c r="AP4335" s="49"/>
      <c r="AQ4335" s="48"/>
      <c r="AR4335" s="49"/>
      <c r="BN4335" s="50"/>
      <c r="BO4335" s="48"/>
      <c r="BP4335" s="49"/>
      <c r="BQ4335" s="48"/>
      <c r="BR4335" s="49"/>
      <c r="CN4335" s="50"/>
      <c r="CO4335" s="48"/>
      <c r="CP4335" s="49"/>
      <c r="CQ4335" s="48"/>
      <c r="CR4335" s="49"/>
      <c r="DN4335" s="50"/>
      <c r="DO4335" s="48"/>
      <c r="DP4335" s="49"/>
      <c r="DQ4335" s="48"/>
      <c r="DR4335" s="49"/>
      <c r="EN4335" s="50"/>
      <c r="EO4335" s="48"/>
      <c r="EP4335" s="49"/>
      <c r="EQ4335" s="48"/>
      <c r="ER4335" s="49"/>
      <c r="FA4335" s="35" t="s">
        <v>144</v>
      </c>
      <c r="FB4335" s="102" t="s">
        <v>814</v>
      </c>
      <c r="FC4335" s="102" t="s">
        <v>2349</v>
      </c>
      <c r="FD4335" s="102" t="s">
        <v>3682</v>
      </c>
      <c r="FE4335" s="102" t="s">
        <v>6328</v>
      </c>
      <c r="FF4335" s="102" t="s">
        <v>5790</v>
      </c>
      <c r="FG4335" s="102" t="s">
        <v>7678</v>
      </c>
      <c r="FH4335" s="103"/>
      <c r="FO4335" s="48"/>
      <c r="FP4335" s="49"/>
      <c r="FQ4335" s="48"/>
      <c r="FR4335" s="49"/>
      <c r="GA4335" s="35" t="s">
        <v>144</v>
      </c>
      <c r="GB4335" s="36" t="s">
        <v>3138</v>
      </c>
      <c r="GC4335" s="36" t="s">
        <v>7308</v>
      </c>
      <c r="GD4335" s="36" t="s">
        <v>1776</v>
      </c>
      <c r="GE4335" s="36" t="s">
        <v>7104</v>
      </c>
      <c r="GF4335" s="36" t="s">
        <v>7155</v>
      </c>
      <c r="GG4335" s="36" t="s">
        <v>5040</v>
      </c>
      <c r="GH4335" s="36" t="s">
        <v>6608</v>
      </c>
      <c r="GI4335" s="36" t="s">
        <v>5874</v>
      </c>
      <c r="GJ4335" s="36" t="s">
        <v>5573</v>
      </c>
      <c r="GK4335" s="36" t="s">
        <v>5469</v>
      </c>
      <c r="GL4335" s="36" t="s">
        <v>2412</v>
      </c>
      <c r="GM4335" s="36" t="s">
        <v>590</v>
      </c>
      <c r="GN4335" s="36" t="s">
        <v>7679</v>
      </c>
      <c r="GO4335" s="48"/>
      <c r="GP4335" s="49"/>
      <c r="GQ4335" s="48"/>
      <c r="GR4335" s="49"/>
    </row>
    <row r="4336" spans="27:200" ht="25.5">
      <c r="AA4336" s="35" t="s">
        <v>68</v>
      </c>
      <c r="AB4336" s="36" t="s">
        <v>414</v>
      </c>
      <c r="AC4336" s="36" t="s">
        <v>2528</v>
      </c>
      <c r="AD4336" s="36" t="s">
        <v>622</v>
      </c>
      <c r="AE4336" s="36" t="s">
        <v>5140</v>
      </c>
      <c r="AF4336" s="36" t="s">
        <v>5006</v>
      </c>
      <c r="AG4336" s="36" t="s">
        <v>5622</v>
      </c>
      <c r="AH4336" s="36" t="s">
        <v>6270</v>
      </c>
      <c r="AI4336" s="36" t="s">
        <v>5459</v>
      </c>
      <c r="AJ4336" s="36" t="s">
        <v>5852</v>
      </c>
      <c r="AK4336" s="36" t="s">
        <v>7615</v>
      </c>
      <c r="AL4336" s="36" t="s">
        <v>6075</v>
      </c>
      <c r="AM4336" s="36" t="s">
        <v>7680</v>
      </c>
      <c r="AN4336" s="36" t="s">
        <v>7681</v>
      </c>
      <c r="AO4336" s="52"/>
      <c r="AP4336" s="52"/>
      <c r="AQ4336" s="52"/>
      <c r="AR4336" s="4"/>
      <c r="BN4336" s="51"/>
      <c r="BO4336" s="52"/>
      <c r="BP4336" s="52"/>
      <c r="BQ4336" s="52"/>
      <c r="BR4336" s="4"/>
      <c r="CN4336" s="51"/>
      <c r="CO4336" s="52"/>
      <c r="CP4336" s="52"/>
      <c r="CQ4336" s="52"/>
      <c r="CR4336" s="4"/>
      <c r="DN4336" s="51"/>
      <c r="DO4336" s="52"/>
      <c r="DP4336" s="52"/>
      <c r="DQ4336" s="52"/>
      <c r="DR4336" s="4"/>
      <c r="EN4336" s="51"/>
      <c r="EO4336" s="52"/>
      <c r="EP4336" s="52"/>
      <c r="EQ4336" s="52"/>
      <c r="ER4336" s="4"/>
      <c r="FN4336" s="51"/>
      <c r="FO4336" s="52"/>
      <c r="FP4336" s="52"/>
      <c r="FQ4336" s="52"/>
      <c r="FR4336" s="4"/>
      <c r="GA4336" s="35" t="s">
        <v>145</v>
      </c>
      <c r="GB4336" s="36" t="s">
        <v>4532</v>
      </c>
      <c r="GC4336" s="36" t="s">
        <v>1794</v>
      </c>
      <c r="GD4336" s="36" t="s">
        <v>7682</v>
      </c>
      <c r="GE4336" s="36" t="s">
        <v>318</v>
      </c>
      <c r="GF4336" s="36" t="s">
        <v>4949</v>
      </c>
      <c r="GG4336" s="36" t="s">
        <v>7409</v>
      </c>
      <c r="GH4336" s="36" t="s">
        <v>6030</v>
      </c>
      <c r="GI4336" s="36" t="s">
        <v>7683</v>
      </c>
      <c r="GJ4336" s="36" t="s">
        <v>6628</v>
      </c>
      <c r="GK4336" s="36" t="s">
        <v>7684</v>
      </c>
      <c r="GL4336" s="36" t="s">
        <v>5898</v>
      </c>
      <c r="GM4336" s="36" t="s">
        <v>862</v>
      </c>
      <c r="GN4336" s="36" t="s">
        <v>7685</v>
      </c>
      <c r="GO4336" s="52"/>
      <c r="GP4336" s="52"/>
      <c r="GQ4336" s="52"/>
      <c r="GR4336" s="4"/>
    </row>
    <row r="4337" spans="27:200">
      <c r="AA4337" s="35" t="s">
        <v>69</v>
      </c>
      <c r="AB4337" s="36" t="s">
        <v>714</v>
      </c>
      <c r="AC4337" s="36" t="s">
        <v>2587</v>
      </c>
      <c r="AD4337" s="36" t="s">
        <v>4123</v>
      </c>
      <c r="AE4337" s="36" t="s">
        <v>6024</v>
      </c>
      <c r="AF4337" s="36" t="s">
        <v>4856</v>
      </c>
      <c r="AG4337" s="36" t="s">
        <v>6813</v>
      </c>
      <c r="AH4337" s="36" t="s">
        <v>7686</v>
      </c>
      <c r="AI4337" s="36" t="s">
        <v>7687</v>
      </c>
      <c r="AJ4337" s="36" t="s">
        <v>6994</v>
      </c>
      <c r="AK4337" s="36" t="s">
        <v>5874</v>
      </c>
      <c r="AL4337" s="36" t="s">
        <v>2335</v>
      </c>
      <c r="AM4337" s="36" t="s">
        <v>466</v>
      </c>
      <c r="AN4337" s="36" t="s">
        <v>7688</v>
      </c>
      <c r="AO4337" s="53"/>
      <c r="AP4337" s="53"/>
      <c r="AQ4337" s="53"/>
      <c r="AR4337" s="4"/>
      <c r="BN4337" s="53">
        <v>372</v>
      </c>
      <c r="BO4337" s="53"/>
      <c r="BP4337" s="53"/>
      <c r="BQ4337" s="53"/>
      <c r="BR4337" s="4"/>
      <c r="CN4337" s="53">
        <v>372</v>
      </c>
      <c r="CO4337" s="53"/>
      <c r="CP4337" s="53"/>
      <c r="CQ4337" s="53"/>
      <c r="CR4337" s="4"/>
      <c r="DN4337" s="53">
        <v>372</v>
      </c>
      <c r="DO4337" s="53"/>
      <c r="DP4337" s="53"/>
      <c r="DQ4337" s="53"/>
      <c r="DR4337" s="4"/>
      <c r="EN4337" s="53">
        <v>372</v>
      </c>
      <c r="EO4337" s="53"/>
      <c r="EP4337" s="53"/>
      <c r="EQ4337" s="53"/>
      <c r="ER4337" s="4"/>
      <c r="FA4337" s="35" t="s">
        <v>139</v>
      </c>
      <c r="FB4337" s="36" t="s">
        <v>6279</v>
      </c>
      <c r="FC4337" s="36" t="s">
        <v>2461</v>
      </c>
      <c r="FD4337" s="36" t="s">
        <v>3347</v>
      </c>
      <c r="FE4337" s="36" t="s">
        <v>5887</v>
      </c>
      <c r="FF4337" s="36" t="s">
        <v>6254</v>
      </c>
      <c r="FG4337" s="36" t="s">
        <v>5276</v>
      </c>
      <c r="FH4337" s="36" t="s">
        <v>7419</v>
      </c>
      <c r="FI4337" s="36" t="s">
        <v>4988</v>
      </c>
      <c r="FJ4337" s="36" t="s">
        <v>7141</v>
      </c>
      <c r="FK4337" s="36" t="s">
        <v>6585</v>
      </c>
      <c r="FL4337" s="36" t="s">
        <v>3174</v>
      </c>
      <c r="FM4337" s="36" t="s">
        <v>4501</v>
      </c>
      <c r="FN4337" s="36" t="s">
        <v>6409</v>
      </c>
      <c r="FO4337" s="53"/>
      <c r="FP4337" s="53"/>
      <c r="FQ4337" s="53"/>
      <c r="FR4337" s="4"/>
      <c r="GA4337" s="35" t="s">
        <v>146</v>
      </c>
      <c r="GB4337" s="36" t="s">
        <v>1057</v>
      </c>
      <c r="GC4337" s="36" t="s">
        <v>1949</v>
      </c>
      <c r="GD4337" s="36" t="s">
        <v>4057</v>
      </c>
      <c r="GE4337" s="36" t="s">
        <v>6004</v>
      </c>
      <c r="GF4337" s="36" t="s">
        <v>6184</v>
      </c>
      <c r="GG4337" s="36" t="s">
        <v>6159</v>
      </c>
      <c r="GH4337" s="36" t="s">
        <v>5059</v>
      </c>
      <c r="GI4337" s="36" t="s">
        <v>6860</v>
      </c>
      <c r="GJ4337" s="36" t="s">
        <v>6706</v>
      </c>
      <c r="GK4337" s="36" t="s">
        <v>6797</v>
      </c>
      <c r="GL4337" s="36" t="s">
        <v>226</v>
      </c>
      <c r="GM4337" s="36" t="s">
        <v>5835</v>
      </c>
      <c r="GN4337" s="36" t="s">
        <v>7689</v>
      </c>
      <c r="GO4337" s="53"/>
      <c r="GP4337" s="53"/>
      <c r="GQ4337" s="53"/>
      <c r="GR4337" s="4"/>
    </row>
    <row r="4338" spans="27:200" ht="26.25">
      <c r="AA4338" s="35" t="s">
        <v>70</v>
      </c>
      <c r="AB4338" s="36" t="s">
        <v>5175</v>
      </c>
      <c r="AC4338" s="36" t="s">
        <v>7690</v>
      </c>
      <c r="AD4338" s="36" t="s">
        <v>1110</v>
      </c>
      <c r="AE4338" s="36" t="s">
        <v>1939</v>
      </c>
      <c r="AF4338" s="36" t="s">
        <v>5044</v>
      </c>
      <c r="AG4338" s="36" t="s">
        <v>5385</v>
      </c>
      <c r="AH4338" s="36" t="s">
        <v>7283</v>
      </c>
      <c r="AI4338" s="36" t="s">
        <v>6722</v>
      </c>
      <c r="AJ4338" s="36" t="s">
        <v>2281</v>
      </c>
      <c r="AK4338" s="36" t="s">
        <v>2249</v>
      </c>
      <c r="AL4338" s="36" t="s">
        <v>5141</v>
      </c>
      <c r="AM4338" s="36" t="s">
        <v>5033</v>
      </c>
      <c r="AN4338" s="36" t="s">
        <v>7691</v>
      </c>
      <c r="AO4338" s="53"/>
      <c r="AP4338" s="53"/>
      <c r="AQ4338" s="53" t="e">
        <f>AN4337-AN4338</f>
        <v>#VALUE!</v>
      </c>
      <c r="AR4338" s="4"/>
      <c r="BN4338" s="54">
        <v>250</v>
      </c>
      <c r="BO4338" s="53"/>
      <c r="BP4338" s="53"/>
      <c r="BQ4338" s="53">
        <f>BN4337-BN4338</f>
        <v>122</v>
      </c>
      <c r="BR4338" s="4"/>
      <c r="CN4338" s="54">
        <v>264</v>
      </c>
      <c r="CO4338" s="53"/>
      <c r="CP4338" s="53"/>
      <c r="CQ4338" s="53">
        <f>CN4337-CN4338</f>
        <v>108</v>
      </c>
      <c r="CR4338" s="4"/>
      <c r="DN4338" s="54">
        <v>232</v>
      </c>
      <c r="DO4338" s="53"/>
      <c r="DP4338" s="53"/>
      <c r="DQ4338" s="53">
        <f>DN4337-DN4338</f>
        <v>140</v>
      </c>
      <c r="DR4338" s="4"/>
      <c r="EN4338" s="54">
        <f>EN4337-COUNT(EN4151:EN4322)+1</f>
        <v>373</v>
      </c>
      <c r="EO4338" s="53"/>
      <c r="EP4338" s="53"/>
      <c r="EQ4338" s="53">
        <f>EN4337-EN4338</f>
        <v>-1</v>
      </c>
      <c r="ER4338" s="4"/>
      <c r="FA4338" s="35" t="s">
        <v>140</v>
      </c>
      <c r="FB4338" s="36" t="s">
        <v>1496</v>
      </c>
      <c r="FC4338" s="36" t="s">
        <v>2404</v>
      </c>
      <c r="FD4338" s="36" t="s">
        <v>1100</v>
      </c>
      <c r="FE4338" s="36" t="s">
        <v>6144</v>
      </c>
      <c r="FF4338" s="36" t="s">
        <v>7692</v>
      </c>
      <c r="FG4338" s="36" t="s">
        <v>6294</v>
      </c>
      <c r="FH4338" s="36" t="s">
        <v>7693</v>
      </c>
      <c r="FI4338" s="36" t="s">
        <v>5615</v>
      </c>
      <c r="FJ4338" s="36" t="s">
        <v>5137</v>
      </c>
      <c r="FK4338" s="36" t="s">
        <v>5612</v>
      </c>
      <c r="FL4338" s="36" t="s">
        <v>352</v>
      </c>
      <c r="FM4338" s="36" t="s">
        <v>4279</v>
      </c>
      <c r="FN4338" s="36" t="s">
        <v>7694</v>
      </c>
      <c r="FO4338" s="53"/>
      <c r="FP4338" s="53"/>
      <c r="FQ4338" s="53" t="e">
        <f>FN4337-FN4338</f>
        <v>#VALUE!</v>
      </c>
      <c r="FR4338" s="4"/>
      <c r="GA4338" s="35" t="s">
        <v>147</v>
      </c>
      <c r="GB4338" s="36" t="s">
        <v>1108</v>
      </c>
      <c r="GC4338" s="36" t="s">
        <v>1144</v>
      </c>
      <c r="GD4338" s="36" t="s">
        <v>7695</v>
      </c>
      <c r="GE4338" s="36" t="s">
        <v>7153</v>
      </c>
      <c r="GF4338" s="36" t="s">
        <v>7417</v>
      </c>
      <c r="GG4338" s="36" t="s">
        <v>6669</v>
      </c>
      <c r="GH4338" s="36" t="s">
        <v>5647</v>
      </c>
      <c r="GI4338" s="36" t="s">
        <v>6578</v>
      </c>
      <c r="GJ4338" s="36" t="s">
        <v>7687</v>
      </c>
      <c r="GK4338" s="36" t="s">
        <v>6120</v>
      </c>
      <c r="GL4338" s="36" t="s">
        <v>4409</v>
      </c>
      <c r="GM4338" s="36" t="s">
        <v>3786</v>
      </c>
      <c r="GN4338" s="36" t="s">
        <v>7696</v>
      </c>
      <c r="GO4338" s="53"/>
      <c r="GP4338" s="53"/>
      <c r="GQ4338" s="53" t="e">
        <f>GN4337-GN4338</f>
        <v>#VALUE!</v>
      </c>
      <c r="GR4338" s="4"/>
    </row>
    <row r="4339" spans="27:200">
      <c r="AA4339" s="35" t="s">
        <v>71</v>
      </c>
      <c r="AB4339" s="36" t="s">
        <v>3936</v>
      </c>
      <c r="AC4339" s="36" t="s">
        <v>492</v>
      </c>
      <c r="AD4339" s="36" t="s">
        <v>1981</v>
      </c>
      <c r="AE4339" s="36" t="s">
        <v>1931</v>
      </c>
      <c r="AF4339" s="36" t="s">
        <v>341</v>
      </c>
      <c r="AG4339" s="36" t="s">
        <v>6518</v>
      </c>
      <c r="AH4339" s="36" t="s">
        <v>5035</v>
      </c>
      <c r="AI4339" s="36" t="s">
        <v>5051</v>
      </c>
      <c r="AJ4339" s="36" t="s">
        <v>5244</v>
      </c>
      <c r="AK4339" s="36" t="s">
        <v>613</v>
      </c>
      <c r="AL4339" s="36" t="s">
        <v>1981</v>
      </c>
      <c r="AM4339" s="36" t="s">
        <v>1648</v>
      </c>
      <c r="AN4339" s="36" t="s">
        <v>7697</v>
      </c>
      <c r="AO4339" s="48"/>
      <c r="AP4339" s="4"/>
      <c r="AQ4339" s="4"/>
      <c r="AR4339" s="4"/>
      <c r="BN4339" s="55"/>
      <c r="BO4339" s="48"/>
      <c r="BP4339" s="4"/>
      <c r="BQ4339" s="4"/>
      <c r="BR4339" s="4"/>
      <c r="CN4339" s="55"/>
      <c r="CO4339" s="48"/>
      <c r="CP4339" s="4"/>
      <c r="CQ4339" s="4"/>
      <c r="CR4339" s="4"/>
      <c r="DN4339" s="55"/>
      <c r="DO4339" s="48"/>
      <c r="DP4339" s="4"/>
      <c r="DQ4339" s="4"/>
      <c r="DR4339" s="4"/>
      <c r="EN4339" s="55"/>
      <c r="EO4339" s="48"/>
      <c r="EP4339" s="4"/>
      <c r="EQ4339" s="4"/>
      <c r="ER4339" s="4"/>
      <c r="FA4339" s="35" t="s">
        <v>142</v>
      </c>
      <c r="FB4339" s="36" t="s">
        <v>7698</v>
      </c>
      <c r="FC4339" s="36" t="s">
        <v>4132</v>
      </c>
      <c r="FD4339" s="36" t="s">
        <v>7259</v>
      </c>
      <c r="FE4339" s="36" t="s">
        <v>6966</v>
      </c>
      <c r="FF4339" s="36" t="s">
        <v>5077</v>
      </c>
      <c r="FG4339" s="36" t="s">
        <v>5570</v>
      </c>
      <c r="FH4339" s="36" t="s">
        <v>7699</v>
      </c>
      <c r="FI4339" s="36" t="s">
        <v>7076</v>
      </c>
      <c r="FJ4339" s="36" t="s">
        <v>6628</v>
      </c>
      <c r="FK4339" s="36" t="s">
        <v>7481</v>
      </c>
      <c r="FL4339" s="36" t="s">
        <v>2776</v>
      </c>
      <c r="FM4339" s="36" t="s">
        <v>7222</v>
      </c>
      <c r="FN4339" s="36" t="s">
        <v>7700</v>
      </c>
      <c r="FO4339" s="48"/>
      <c r="FP4339" s="4"/>
      <c r="FQ4339" s="4"/>
      <c r="FR4339" s="4"/>
      <c r="GA4339" s="35" t="s">
        <v>148</v>
      </c>
      <c r="GB4339" s="36" t="s">
        <v>4468</v>
      </c>
      <c r="GC4339" s="36" t="s">
        <v>7627</v>
      </c>
      <c r="GD4339" s="36" t="s">
        <v>2269</v>
      </c>
      <c r="GE4339" s="36" t="s">
        <v>5675</v>
      </c>
      <c r="GF4339" s="36" t="s">
        <v>6707</v>
      </c>
      <c r="GG4339" s="36" t="s">
        <v>5452</v>
      </c>
      <c r="GH4339" s="36" t="s">
        <v>6005</v>
      </c>
      <c r="GI4339" s="36" t="s">
        <v>7701</v>
      </c>
      <c r="GJ4339" s="36" t="s">
        <v>5329</v>
      </c>
      <c r="GK4339" s="36" t="s">
        <v>7702</v>
      </c>
      <c r="GL4339" s="36" t="s">
        <v>6113</v>
      </c>
      <c r="GM4339" s="36" t="s">
        <v>4813</v>
      </c>
      <c r="GN4339" s="36" t="s">
        <v>7703</v>
      </c>
      <c r="GO4339" s="48"/>
      <c r="GP4339" s="4"/>
      <c r="GQ4339" s="4"/>
      <c r="GR4339" s="4"/>
    </row>
    <row r="4340" spans="27:200" ht="25.5">
      <c r="AA4340" s="35" t="s">
        <v>72</v>
      </c>
      <c r="AB4340" s="36" t="s">
        <v>633</v>
      </c>
      <c r="AC4340" s="36" t="s">
        <v>2081</v>
      </c>
      <c r="AD4340" s="36" t="s">
        <v>455</v>
      </c>
      <c r="AE4340" s="36" t="s">
        <v>6617</v>
      </c>
      <c r="AF4340" s="36" t="s">
        <v>5907</v>
      </c>
      <c r="AG4340" s="36" t="s">
        <v>5171</v>
      </c>
      <c r="AH4340" s="36" t="s">
        <v>5907</v>
      </c>
      <c r="AI4340" s="36" t="s">
        <v>5467</v>
      </c>
      <c r="AJ4340" s="36" t="s">
        <v>5722</v>
      </c>
      <c r="AK4340" s="36" t="s">
        <v>3175</v>
      </c>
      <c r="AL4340" s="36" t="s">
        <v>2478</v>
      </c>
      <c r="AM4340" s="36" t="s">
        <v>2192</v>
      </c>
      <c r="AN4340" s="36" t="s">
        <v>7704</v>
      </c>
      <c r="AO4340" s="57" t="s">
        <v>166</v>
      </c>
      <c r="AP4340" s="4"/>
      <c r="AQ4340" s="4"/>
      <c r="AR4340" s="4"/>
      <c r="BN4340" s="56">
        <f>BN4338</f>
        <v>250</v>
      </c>
      <c r="BO4340" s="57" t="s">
        <v>166</v>
      </c>
      <c r="BP4340" s="4"/>
      <c r="BQ4340" s="4"/>
      <c r="BR4340" s="4"/>
      <c r="CN4340" s="56">
        <f>CN4338</f>
        <v>264</v>
      </c>
      <c r="CO4340" s="57" t="s">
        <v>166</v>
      </c>
      <c r="CP4340" s="4"/>
      <c r="CQ4340" s="4"/>
      <c r="CR4340" s="4"/>
      <c r="DN4340" s="65">
        <f>DN4338</f>
        <v>232</v>
      </c>
      <c r="DO4340" s="57" t="s">
        <v>166</v>
      </c>
      <c r="DP4340" s="4"/>
      <c r="DQ4340" s="4"/>
      <c r="DR4340" s="4"/>
      <c r="EN4340" s="56">
        <f>EN4338</f>
        <v>373</v>
      </c>
      <c r="EO4340" s="57" t="s">
        <v>166</v>
      </c>
      <c r="EP4340" s="4"/>
      <c r="EQ4340" s="4"/>
      <c r="ER4340" s="4"/>
      <c r="FA4340" s="35" t="s">
        <v>143</v>
      </c>
      <c r="FB4340" s="36" t="s">
        <v>7705</v>
      </c>
      <c r="FC4340" s="36" t="s">
        <v>1252</v>
      </c>
      <c r="FD4340" s="36" t="s">
        <v>4716</v>
      </c>
      <c r="FE4340" s="36" t="s">
        <v>7706</v>
      </c>
      <c r="FF4340" s="36" t="s">
        <v>7707</v>
      </c>
      <c r="FG4340" s="36" t="s">
        <v>6525</v>
      </c>
      <c r="FH4340" s="36" t="s">
        <v>6289</v>
      </c>
      <c r="FI4340" s="36" t="s">
        <v>7708</v>
      </c>
      <c r="FJ4340" s="36" t="s">
        <v>5993</v>
      </c>
      <c r="FK4340" s="36" t="s">
        <v>7709</v>
      </c>
      <c r="FL4340" s="36" t="s">
        <v>7505</v>
      </c>
      <c r="FM4340" s="36" t="s">
        <v>2889</v>
      </c>
      <c r="FN4340" s="36" t="s">
        <v>7710</v>
      </c>
      <c r="FO4340" s="57" t="s">
        <v>166</v>
      </c>
      <c r="FP4340" s="4"/>
      <c r="FQ4340" s="4"/>
      <c r="FR4340" s="4"/>
      <c r="GA4340" s="35" t="s">
        <v>149</v>
      </c>
      <c r="GB4340" s="36" t="s">
        <v>2587</v>
      </c>
      <c r="GC4340" s="36" t="s">
        <v>2445</v>
      </c>
      <c r="GD4340" s="36" t="s">
        <v>1367</v>
      </c>
      <c r="GE4340" s="36" t="s">
        <v>1091</v>
      </c>
      <c r="GF4340" s="36" t="s">
        <v>5500</v>
      </c>
      <c r="GG4340" s="36" t="s">
        <v>7711</v>
      </c>
      <c r="GH4340" s="36" t="s">
        <v>7358</v>
      </c>
      <c r="GI4340" s="36" t="s">
        <v>7712</v>
      </c>
      <c r="GJ4340" s="36" t="s">
        <v>5556</v>
      </c>
      <c r="GK4340" s="36" t="s">
        <v>7706</v>
      </c>
      <c r="GL4340" s="36" t="s">
        <v>6718</v>
      </c>
      <c r="GM4340" s="36" t="s">
        <v>3887</v>
      </c>
      <c r="GN4340" s="36" t="s">
        <v>7713</v>
      </c>
      <c r="GO4340" s="57" t="s">
        <v>166</v>
      </c>
      <c r="GP4340" s="4"/>
      <c r="GQ4340" s="4"/>
      <c r="GR4340" s="4"/>
    </row>
    <row r="4341" spans="27:200">
      <c r="AA4341" s="35" t="s">
        <v>74</v>
      </c>
      <c r="AB4341" s="36" t="s">
        <v>2712</v>
      </c>
      <c r="AC4341" s="36" t="s">
        <v>6382</v>
      </c>
      <c r="AD4341" s="36" t="s">
        <v>387</v>
      </c>
      <c r="AE4341" s="36" t="s">
        <v>1048</v>
      </c>
      <c r="AF4341" s="36" t="s">
        <v>5722</v>
      </c>
      <c r="AG4341" s="36" t="s">
        <v>7245</v>
      </c>
      <c r="AH4341" s="36" t="s">
        <v>5399</v>
      </c>
      <c r="AI4341" s="36" t="s">
        <v>5092</v>
      </c>
      <c r="AJ4341" s="36" t="s">
        <v>565</v>
      </c>
      <c r="AK4341" s="36" t="s">
        <v>6628</v>
      </c>
      <c r="AL4341" s="36" t="s">
        <v>5073</v>
      </c>
      <c r="AM4341" s="36" t="s">
        <v>2280</v>
      </c>
      <c r="AN4341" s="36" t="s">
        <v>7714</v>
      </c>
      <c r="AO4341" s="57" t="s">
        <v>167</v>
      </c>
      <c r="AP4341" s="4"/>
      <c r="AQ4341" s="4"/>
      <c r="AR4341" s="4"/>
      <c r="BN4341" s="58">
        <f>BN4340+(BN4337-BN4338)/10</f>
        <v>262.2</v>
      </c>
      <c r="BO4341" s="57" t="s">
        <v>167</v>
      </c>
      <c r="BP4341" s="4"/>
      <c r="BQ4341" s="4"/>
      <c r="BR4341" s="4"/>
      <c r="CN4341" s="58">
        <f>CN4340+(CN4337-CN4338)/10</f>
        <v>274.8</v>
      </c>
      <c r="CO4341" s="57" t="s">
        <v>167</v>
      </c>
      <c r="CP4341" s="4"/>
      <c r="CQ4341" s="4"/>
      <c r="CR4341" s="4"/>
      <c r="DN4341" s="66">
        <f>DN4340+(DN4337-DN4338)/10</f>
        <v>246</v>
      </c>
      <c r="DO4341" s="57" t="s">
        <v>167</v>
      </c>
      <c r="DP4341" s="4"/>
      <c r="DQ4341" s="4"/>
      <c r="DR4341" s="4"/>
      <c r="EN4341" s="58">
        <f>EN4340+(EN4337-EN4338)/10</f>
        <v>372.9</v>
      </c>
      <c r="EO4341" s="57" t="s">
        <v>167</v>
      </c>
      <c r="EP4341" s="4"/>
      <c r="EQ4341" s="4"/>
      <c r="ER4341" s="4"/>
      <c r="FA4341" s="35" t="s">
        <v>144</v>
      </c>
      <c r="FB4341" s="36" t="s">
        <v>3363</v>
      </c>
      <c r="FC4341" s="36" t="s">
        <v>1747</v>
      </c>
      <c r="FD4341" s="36" t="s">
        <v>660</v>
      </c>
      <c r="FE4341" s="36" t="s">
        <v>7576</v>
      </c>
      <c r="FF4341" s="36" t="s">
        <v>6531</v>
      </c>
      <c r="FG4341" s="36" t="s">
        <v>4955</v>
      </c>
      <c r="FH4341" s="36" t="s">
        <v>6249</v>
      </c>
      <c r="FI4341" s="36" t="s">
        <v>7370</v>
      </c>
      <c r="FJ4341" s="36" t="s">
        <v>7556</v>
      </c>
      <c r="FK4341" s="36" t="s">
        <v>7262</v>
      </c>
      <c r="FL4341" s="36" t="s">
        <v>1444</v>
      </c>
      <c r="FM4341" s="36" t="s">
        <v>685</v>
      </c>
      <c r="FN4341" s="36" t="s">
        <v>6211</v>
      </c>
      <c r="FO4341" s="57" t="s">
        <v>167</v>
      </c>
      <c r="FP4341" s="4"/>
      <c r="FQ4341" s="4"/>
      <c r="FR4341" s="4"/>
      <c r="GA4341" s="35" t="s">
        <v>150</v>
      </c>
      <c r="GB4341" s="36" t="s">
        <v>4206</v>
      </c>
      <c r="GC4341" s="36" t="s">
        <v>4352</v>
      </c>
      <c r="GD4341" s="36" t="s">
        <v>239</v>
      </c>
      <c r="GE4341" s="36" t="s">
        <v>492</v>
      </c>
      <c r="GF4341" s="36" t="s">
        <v>742</v>
      </c>
      <c r="GG4341" s="36" t="s">
        <v>7715</v>
      </c>
      <c r="GH4341" s="36" t="s">
        <v>7064</v>
      </c>
      <c r="GI4341" s="36" t="s">
        <v>5954</v>
      </c>
      <c r="GJ4341" s="36" t="s">
        <v>7716</v>
      </c>
      <c r="GK4341" s="36" t="s">
        <v>5602</v>
      </c>
      <c r="GL4341" s="36" t="s">
        <v>6402</v>
      </c>
      <c r="GM4341" s="36" t="s">
        <v>5845</v>
      </c>
      <c r="GN4341" s="36" t="s">
        <v>7717</v>
      </c>
      <c r="GO4341" s="57" t="s">
        <v>167</v>
      </c>
      <c r="GP4341" s="4"/>
      <c r="GQ4341" s="4"/>
      <c r="GR4341" s="4"/>
    </row>
    <row r="4342" spans="27:200">
      <c r="AA4342" s="35" t="s">
        <v>75</v>
      </c>
      <c r="AB4342" s="36" t="s">
        <v>6820</v>
      </c>
      <c r="AC4342" s="36" t="s">
        <v>3754</v>
      </c>
      <c r="AD4342" s="36" t="s">
        <v>1417</v>
      </c>
      <c r="AE4342" s="36" t="s">
        <v>7718</v>
      </c>
      <c r="AF4342" s="36" t="s">
        <v>7719</v>
      </c>
      <c r="AG4342" s="36" t="s">
        <v>6603</v>
      </c>
      <c r="AH4342" s="36" t="s">
        <v>5095</v>
      </c>
      <c r="AI4342" s="36" t="s">
        <v>5005</v>
      </c>
      <c r="AJ4342" s="36" t="s">
        <v>5842</v>
      </c>
      <c r="AK4342" s="36" t="s">
        <v>5257</v>
      </c>
      <c r="AL4342" s="36" t="s">
        <v>3710</v>
      </c>
      <c r="AM4342" s="36" t="s">
        <v>4428</v>
      </c>
      <c r="AN4342" s="36" t="s">
        <v>7720</v>
      </c>
      <c r="AO4342" s="57" t="s">
        <v>168</v>
      </c>
      <c r="AP4342" s="4"/>
      <c r="AQ4342" s="4"/>
      <c r="AR4342" s="4"/>
      <c r="BN4342" s="59">
        <f>BN4340+(BN4337-BN4338)/4</f>
        <v>280.5</v>
      </c>
      <c r="BO4342" s="57" t="s">
        <v>168</v>
      </c>
      <c r="BP4342" s="4"/>
      <c r="BQ4342" s="4"/>
      <c r="BR4342" s="4"/>
      <c r="CN4342" s="59">
        <f>CN4340+(CN4337-CN4338)/4</f>
        <v>291</v>
      </c>
      <c r="CO4342" s="57" t="s">
        <v>168</v>
      </c>
      <c r="CP4342" s="4"/>
      <c r="CQ4342" s="4"/>
      <c r="CR4342" s="4"/>
      <c r="DN4342" s="67">
        <f>DN4340+(DN4337-DN4338)/4</f>
        <v>267</v>
      </c>
      <c r="DO4342" s="57" t="s">
        <v>168</v>
      </c>
      <c r="DP4342" s="4"/>
      <c r="DQ4342" s="4"/>
      <c r="DR4342" s="4"/>
      <c r="EN4342" s="59">
        <f>EN4340+(EN4337-EN4338)/4</f>
        <v>372.75</v>
      </c>
      <c r="EO4342" s="57" t="s">
        <v>168</v>
      </c>
      <c r="EP4342" s="4"/>
      <c r="EQ4342" s="4"/>
      <c r="ER4342" s="4"/>
      <c r="FA4342" s="35" t="s">
        <v>145</v>
      </c>
      <c r="FB4342" s="36" t="s">
        <v>4585</v>
      </c>
      <c r="FC4342" s="36" t="s">
        <v>2957</v>
      </c>
      <c r="FD4342" s="36" t="s">
        <v>4352</v>
      </c>
      <c r="FE4342" s="36" t="s">
        <v>2570</v>
      </c>
      <c r="FF4342" s="36" t="s">
        <v>5084</v>
      </c>
      <c r="FG4342" s="36" t="s">
        <v>5683</v>
      </c>
      <c r="FH4342" s="36" t="s">
        <v>5364</v>
      </c>
      <c r="FI4342" s="36" t="s">
        <v>7721</v>
      </c>
      <c r="FJ4342" s="36" t="s">
        <v>5719</v>
      </c>
      <c r="FK4342" s="36" t="s">
        <v>5271</v>
      </c>
      <c r="FL4342" s="36" t="s">
        <v>564</v>
      </c>
      <c r="FM4342" s="36" t="s">
        <v>646</v>
      </c>
      <c r="FN4342" s="36" t="s">
        <v>7722</v>
      </c>
      <c r="FO4342" s="57" t="s">
        <v>168</v>
      </c>
      <c r="FP4342" s="4"/>
      <c r="FQ4342" s="4"/>
      <c r="FR4342" s="4"/>
      <c r="GA4342" s="35" t="s">
        <v>151</v>
      </c>
      <c r="GB4342" s="36" t="s">
        <v>1217</v>
      </c>
      <c r="GC4342" s="36" t="s">
        <v>1577</v>
      </c>
      <c r="GD4342" s="36" t="s">
        <v>7723</v>
      </c>
      <c r="GE4342" s="36" t="s">
        <v>1023</v>
      </c>
      <c r="GF4342" s="36" t="s">
        <v>6367</v>
      </c>
      <c r="GG4342" s="36" t="s">
        <v>5236</v>
      </c>
      <c r="GH4342" s="36" t="s">
        <v>7724</v>
      </c>
      <c r="GI4342" s="36" t="s">
        <v>6578</v>
      </c>
      <c r="GJ4342" s="36" t="s">
        <v>7184</v>
      </c>
      <c r="GK4342" s="36" t="s">
        <v>6251</v>
      </c>
      <c r="GL4342" s="36" t="s">
        <v>6530</v>
      </c>
      <c r="GM4342" s="36" t="s">
        <v>768</v>
      </c>
      <c r="GN4342" s="36" t="s">
        <v>7725</v>
      </c>
      <c r="GO4342" s="57" t="s">
        <v>168</v>
      </c>
      <c r="GP4342" s="4"/>
      <c r="GQ4342" s="4"/>
      <c r="GR4342" s="4"/>
    </row>
    <row r="4343" spans="27:200">
      <c r="AA4343" s="35" t="s">
        <v>76</v>
      </c>
      <c r="AB4343" s="36" t="s">
        <v>2162</v>
      </c>
      <c r="AC4343" s="36" t="s">
        <v>2073</v>
      </c>
      <c r="AD4343" s="36" t="s">
        <v>5140</v>
      </c>
      <c r="AE4343" s="36" t="s">
        <v>3941</v>
      </c>
      <c r="AF4343" s="36" t="s">
        <v>6551</v>
      </c>
      <c r="AG4343" s="36" t="s">
        <v>7411</v>
      </c>
      <c r="AH4343" s="36" t="s">
        <v>7726</v>
      </c>
      <c r="AI4343" s="36" t="s">
        <v>5397</v>
      </c>
      <c r="AJ4343" s="36" t="s">
        <v>6468</v>
      </c>
      <c r="AK4343" s="36" t="s">
        <v>540</v>
      </c>
      <c r="AL4343" s="36" t="s">
        <v>3687</v>
      </c>
      <c r="AM4343" s="36" t="s">
        <v>7727</v>
      </c>
      <c r="AN4343" s="36" t="s">
        <v>7728</v>
      </c>
      <c r="AO4343" s="57" t="s">
        <v>169</v>
      </c>
      <c r="AP4343" s="4"/>
      <c r="AQ4343" s="4"/>
      <c r="AR4343" s="4"/>
      <c r="BN4343" s="56">
        <f>(BN4337+BN4338)/2</f>
        <v>311</v>
      </c>
      <c r="BO4343" s="57" t="s">
        <v>169</v>
      </c>
      <c r="BP4343" s="4"/>
      <c r="BQ4343" s="4"/>
      <c r="BR4343" s="4"/>
      <c r="CN4343" s="56">
        <f>(CN4337+CN4338)/2</f>
        <v>318</v>
      </c>
      <c r="CO4343" s="57" t="s">
        <v>169</v>
      </c>
      <c r="CP4343" s="4"/>
      <c r="CQ4343" s="4"/>
      <c r="CR4343" s="4"/>
      <c r="DN4343" s="65">
        <f>(DN4337+DN4338)/2</f>
        <v>302</v>
      </c>
      <c r="DO4343" s="57" t="s">
        <v>169</v>
      </c>
      <c r="DP4343" s="4"/>
      <c r="DQ4343" s="4"/>
      <c r="DR4343" s="4"/>
      <c r="EN4343" s="56">
        <f>(EN4337+EN4338)/2</f>
        <v>372.5</v>
      </c>
      <c r="EO4343" s="57" t="s">
        <v>169</v>
      </c>
      <c r="EP4343" s="4"/>
      <c r="EQ4343" s="4"/>
      <c r="ER4343" s="4"/>
      <c r="FA4343" s="35" t="s">
        <v>146</v>
      </c>
      <c r="FB4343" s="36" t="s">
        <v>4884</v>
      </c>
      <c r="FC4343" s="36" t="s">
        <v>4823</v>
      </c>
      <c r="FD4343" s="36" t="s">
        <v>1617</v>
      </c>
      <c r="FE4343" s="36" t="s">
        <v>7417</v>
      </c>
      <c r="FF4343" s="36" t="s">
        <v>7729</v>
      </c>
      <c r="FG4343" s="36" t="s">
        <v>6555</v>
      </c>
      <c r="FH4343" s="36" t="s">
        <v>5614</v>
      </c>
      <c r="FI4343" s="36" t="s">
        <v>5762</v>
      </c>
      <c r="FJ4343" s="36" t="s">
        <v>7361</v>
      </c>
      <c r="FK4343" s="36" t="s">
        <v>5889</v>
      </c>
      <c r="FL4343" s="36" t="s">
        <v>5175</v>
      </c>
      <c r="FM4343" s="36" t="s">
        <v>3006</v>
      </c>
      <c r="FN4343" s="36" t="s">
        <v>7730</v>
      </c>
      <c r="FO4343" s="57" t="s">
        <v>169</v>
      </c>
      <c r="FP4343" s="4"/>
      <c r="FQ4343" s="4"/>
      <c r="FR4343" s="4"/>
      <c r="GA4343" s="35" t="s">
        <v>152</v>
      </c>
      <c r="GB4343" s="36" t="s">
        <v>6180</v>
      </c>
      <c r="GC4343" s="36" t="s">
        <v>3174</v>
      </c>
      <c r="GD4343" s="36" t="s">
        <v>1560</v>
      </c>
      <c r="GE4343" s="36" t="s">
        <v>3100</v>
      </c>
      <c r="GF4343" s="36" t="s">
        <v>6537</v>
      </c>
      <c r="GG4343" s="36" t="s">
        <v>6336</v>
      </c>
      <c r="GH4343" s="36" t="s">
        <v>6829</v>
      </c>
      <c r="GI4343" s="36" t="s">
        <v>5085</v>
      </c>
      <c r="GJ4343" s="36" t="s">
        <v>7731</v>
      </c>
      <c r="GK4343" s="36" t="s">
        <v>860</v>
      </c>
      <c r="GL4343" s="36" t="s">
        <v>6206</v>
      </c>
      <c r="GM4343" s="36" t="s">
        <v>3848</v>
      </c>
      <c r="GN4343" s="36" t="s">
        <v>7732</v>
      </c>
      <c r="GO4343" s="57" t="s">
        <v>169</v>
      </c>
      <c r="GP4343" s="4"/>
      <c r="GQ4343" s="4"/>
      <c r="GR4343" s="4"/>
    </row>
    <row r="4344" spans="27:200" ht="25.5">
      <c r="AA4344" s="35" t="s">
        <v>77</v>
      </c>
      <c r="AB4344" s="36" t="s">
        <v>766</v>
      </c>
      <c r="AC4344" s="36" t="s">
        <v>887</v>
      </c>
      <c r="AD4344" s="36" t="s">
        <v>1208</v>
      </c>
      <c r="AE4344" s="36" t="s">
        <v>5447</v>
      </c>
      <c r="AF4344" s="36" t="s">
        <v>6449</v>
      </c>
      <c r="AG4344" s="36" t="s">
        <v>5914</v>
      </c>
      <c r="AH4344" s="36" t="s">
        <v>5190</v>
      </c>
      <c r="AI4344" s="36" t="s">
        <v>5225</v>
      </c>
      <c r="AJ4344" s="36" t="s">
        <v>530</v>
      </c>
      <c r="AK4344" s="36" t="s">
        <v>454</v>
      </c>
      <c r="AL4344" s="36" t="s">
        <v>5961</v>
      </c>
      <c r="AM4344" s="36" t="s">
        <v>1984</v>
      </c>
      <c r="AN4344" s="36" t="s">
        <v>7733</v>
      </c>
      <c r="AO4344" s="57" t="s">
        <v>170</v>
      </c>
      <c r="AP4344" s="4"/>
      <c r="AQ4344" s="4"/>
      <c r="AR4344" s="4"/>
      <c r="BN4344" s="59">
        <f>BN4338+(BN4337-BN4338)*0.75</f>
        <v>341.5</v>
      </c>
      <c r="BO4344" s="57" t="s">
        <v>170</v>
      </c>
      <c r="BP4344" s="4"/>
      <c r="BQ4344" s="4"/>
      <c r="BR4344" s="4"/>
      <c r="CN4344" s="59">
        <f>CN4338+(CN4337-CN4338)*0.75</f>
        <v>345</v>
      </c>
      <c r="CO4344" s="57" t="s">
        <v>170</v>
      </c>
      <c r="CP4344" s="4"/>
      <c r="CQ4344" s="4"/>
      <c r="CR4344" s="4"/>
      <c r="DN4344" s="67">
        <f>DN4338+(DN4337-DN4338)*0.75</f>
        <v>337</v>
      </c>
      <c r="DO4344" s="57" t="s">
        <v>170</v>
      </c>
      <c r="DP4344" s="4"/>
      <c r="DQ4344" s="4"/>
      <c r="DR4344" s="4"/>
      <c r="EN4344" s="59">
        <f>EN4338+(EN4337-EN4338)*0.75</f>
        <v>372.25</v>
      </c>
      <c r="EO4344" s="57" t="s">
        <v>170</v>
      </c>
      <c r="EP4344" s="4"/>
      <c r="EQ4344" s="4"/>
      <c r="ER4344" s="4"/>
      <c r="FA4344" s="35" t="s">
        <v>147</v>
      </c>
      <c r="FB4344" s="36" t="s">
        <v>580</v>
      </c>
      <c r="FC4344" s="36" t="s">
        <v>7734</v>
      </c>
      <c r="FD4344" s="36" t="s">
        <v>5044</v>
      </c>
      <c r="FE4344" s="36" t="s">
        <v>7735</v>
      </c>
      <c r="FF4344" s="36" t="s">
        <v>5120</v>
      </c>
      <c r="FG4344" s="36" t="s">
        <v>5071</v>
      </c>
      <c r="FH4344" s="36" t="s">
        <v>5264</v>
      </c>
      <c r="FI4344" s="36" t="s">
        <v>7224</v>
      </c>
      <c r="FJ4344" s="36" t="s">
        <v>5871</v>
      </c>
      <c r="FK4344" s="36" t="s">
        <v>7044</v>
      </c>
      <c r="FL4344" s="36" t="s">
        <v>1047</v>
      </c>
      <c r="FM4344" s="36" t="s">
        <v>1120</v>
      </c>
      <c r="FN4344" s="36" t="s">
        <v>7736</v>
      </c>
      <c r="FO4344" s="57" t="s">
        <v>170</v>
      </c>
      <c r="FP4344" s="4"/>
      <c r="FQ4344" s="4"/>
      <c r="FR4344" s="4"/>
      <c r="GA4344" s="35" t="s">
        <v>153</v>
      </c>
      <c r="GB4344" s="36" t="s">
        <v>7737</v>
      </c>
      <c r="GC4344" s="36" t="s">
        <v>7738</v>
      </c>
      <c r="GD4344" s="36" t="s">
        <v>1560</v>
      </c>
      <c r="GE4344" s="36" t="s">
        <v>884</v>
      </c>
      <c r="GF4344" s="36" t="s">
        <v>5394</v>
      </c>
      <c r="GG4344" s="36" t="s">
        <v>6547</v>
      </c>
      <c r="GH4344" s="36" t="s">
        <v>5216</v>
      </c>
      <c r="GI4344" s="36" t="s">
        <v>5719</v>
      </c>
      <c r="GJ4344" s="36" t="s">
        <v>5678</v>
      </c>
      <c r="GK4344" s="36" t="s">
        <v>6389</v>
      </c>
      <c r="GL4344" s="36" t="s">
        <v>6069</v>
      </c>
      <c r="GM4344" s="36" t="s">
        <v>2152</v>
      </c>
      <c r="GN4344" s="36" t="s">
        <v>7739</v>
      </c>
      <c r="GO4344" s="57" t="s">
        <v>170</v>
      </c>
      <c r="GP4344" s="4"/>
      <c r="GQ4344" s="4"/>
      <c r="GR4344" s="4"/>
    </row>
    <row r="4345" spans="27:200" ht="25.5">
      <c r="AA4345" s="35" t="s">
        <v>78</v>
      </c>
      <c r="AB4345" s="36" t="s">
        <v>1983</v>
      </c>
      <c r="AC4345" s="36" t="s">
        <v>2283</v>
      </c>
      <c r="AD4345" s="36" t="s">
        <v>6003</v>
      </c>
      <c r="AE4345" s="36" t="s">
        <v>647</v>
      </c>
      <c r="AF4345" s="36" t="s">
        <v>742</v>
      </c>
      <c r="AG4345" s="36" t="s">
        <v>5047</v>
      </c>
      <c r="AH4345" s="36" t="s">
        <v>6532</v>
      </c>
      <c r="AI4345" s="36" t="s">
        <v>5224</v>
      </c>
      <c r="AJ4345" s="36" t="s">
        <v>5961</v>
      </c>
      <c r="AK4345" s="36" t="s">
        <v>5272</v>
      </c>
      <c r="AL4345" s="36" t="s">
        <v>2242</v>
      </c>
      <c r="AM4345" s="36" t="s">
        <v>581</v>
      </c>
      <c r="AN4345" s="36" t="s">
        <v>7740</v>
      </c>
      <c r="AO4345" s="57" t="s">
        <v>171</v>
      </c>
      <c r="AP4345" s="4"/>
      <c r="AQ4345" s="4"/>
      <c r="AR4345" s="4"/>
      <c r="BN4345" s="58">
        <f>BN4338+(BN4337-BN4338)*0.9</f>
        <v>359.8</v>
      </c>
      <c r="BO4345" s="57" t="s">
        <v>171</v>
      </c>
      <c r="BP4345" s="4"/>
      <c r="BQ4345" s="4"/>
      <c r="BR4345" s="4"/>
      <c r="CN4345" s="58">
        <f>CN4338+(CN4337-CN4338)*0.9</f>
        <v>361.2</v>
      </c>
      <c r="CO4345" s="57" t="s">
        <v>171</v>
      </c>
      <c r="CP4345" s="4"/>
      <c r="CQ4345" s="4"/>
      <c r="CR4345" s="4"/>
      <c r="DN4345" s="66">
        <f>DN4338+(DN4337-DN4338)*0.9</f>
        <v>358</v>
      </c>
      <c r="DO4345" s="57" t="s">
        <v>171</v>
      </c>
      <c r="DP4345" s="4"/>
      <c r="DQ4345" s="4"/>
      <c r="DR4345" s="4"/>
      <c r="EN4345" s="58">
        <f>EN4338+(EN4337-EN4338)*0.9</f>
        <v>372.1</v>
      </c>
      <c r="EO4345" s="57" t="s">
        <v>171</v>
      </c>
      <c r="EP4345" s="4"/>
      <c r="EQ4345" s="4"/>
      <c r="ER4345" s="4"/>
      <c r="FA4345" s="35" t="s">
        <v>148</v>
      </c>
      <c r="FB4345" s="36" t="s">
        <v>7575</v>
      </c>
      <c r="FC4345" s="36" t="s">
        <v>6598</v>
      </c>
      <c r="FD4345" s="36" t="s">
        <v>4703</v>
      </c>
      <c r="FE4345" s="36" t="s">
        <v>7398</v>
      </c>
      <c r="FF4345" s="36" t="s">
        <v>5249</v>
      </c>
      <c r="FG4345" s="36" t="s">
        <v>7437</v>
      </c>
      <c r="FH4345" s="36" t="s">
        <v>7741</v>
      </c>
      <c r="FI4345" s="36" t="s">
        <v>6270</v>
      </c>
      <c r="FJ4345" s="36" t="s">
        <v>5467</v>
      </c>
      <c r="FK4345" s="36" t="s">
        <v>5756</v>
      </c>
      <c r="FL4345" s="36" t="s">
        <v>5046</v>
      </c>
      <c r="FM4345" s="36" t="s">
        <v>7634</v>
      </c>
      <c r="FN4345" s="36" t="s">
        <v>7742</v>
      </c>
      <c r="FO4345" s="57" t="s">
        <v>171</v>
      </c>
      <c r="FP4345" s="4"/>
      <c r="FQ4345" s="4"/>
      <c r="FR4345" s="4"/>
      <c r="GA4345" s="35" t="s">
        <v>154</v>
      </c>
      <c r="GB4345" s="36" t="s">
        <v>7743</v>
      </c>
      <c r="GC4345" s="36" t="s">
        <v>6892</v>
      </c>
      <c r="GD4345" s="36" t="s">
        <v>4933</v>
      </c>
      <c r="GE4345" s="36" t="s">
        <v>6361</v>
      </c>
      <c r="GF4345" s="36" t="s">
        <v>5874</v>
      </c>
      <c r="GG4345" s="36" t="s">
        <v>5236</v>
      </c>
      <c r="GH4345" s="36" t="s">
        <v>6778</v>
      </c>
      <c r="GI4345" s="36" t="s">
        <v>7572</v>
      </c>
      <c r="GJ4345" s="36" t="s">
        <v>7542</v>
      </c>
      <c r="GK4345" s="36" t="s">
        <v>7398</v>
      </c>
      <c r="GL4345" s="36" t="s">
        <v>5118</v>
      </c>
      <c r="GM4345" s="36" t="s">
        <v>7744</v>
      </c>
      <c r="GN4345" s="36" t="s">
        <v>7745</v>
      </c>
      <c r="GO4345" s="57" t="s">
        <v>171</v>
      </c>
      <c r="GP4345" s="4"/>
      <c r="GQ4345" s="4"/>
      <c r="GR4345" s="4"/>
    </row>
    <row r="4346" spans="27:200" ht="25.5">
      <c r="AA4346" s="35" t="s">
        <v>79</v>
      </c>
      <c r="AB4346" s="36" t="s">
        <v>2029</v>
      </c>
      <c r="AC4346" s="36" t="s">
        <v>2711</v>
      </c>
      <c r="AD4346" s="36" t="s">
        <v>2957</v>
      </c>
      <c r="AE4346" s="36" t="s">
        <v>5313</v>
      </c>
      <c r="AF4346" s="36" t="s">
        <v>5107</v>
      </c>
      <c r="AG4346" s="36" t="s">
        <v>5262</v>
      </c>
      <c r="AH4346" s="36" t="s">
        <v>5572</v>
      </c>
      <c r="AI4346" s="36" t="s">
        <v>5051</v>
      </c>
      <c r="AJ4346" s="36" t="s">
        <v>5440</v>
      </c>
      <c r="AK4346" s="36" t="s">
        <v>5945</v>
      </c>
      <c r="AL4346" s="36" t="s">
        <v>5573</v>
      </c>
      <c r="AM4346" s="36" t="s">
        <v>2121</v>
      </c>
      <c r="AN4346" s="36" t="s">
        <v>7746</v>
      </c>
      <c r="AO4346" s="57" t="s">
        <v>172</v>
      </c>
      <c r="AP4346" s="4"/>
      <c r="AQ4346" s="4"/>
      <c r="AR4346" s="4"/>
      <c r="BN4346" s="56">
        <f>BN4337</f>
        <v>372</v>
      </c>
      <c r="BO4346" s="57" t="s">
        <v>172</v>
      </c>
      <c r="BP4346" s="4"/>
      <c r="BQ4346" s="4"/>
      <c r="BR4346" s="4"/>
      <c r="CN4346" s="56">
        <f>CN4337</f>
        <v>372</v>
      </c>
      <c r="CO4346" s="57" t="s">
        <v>172</v>
      </c>
      <c r="CP4346" s="4"/>
      <c r="CQ4346" s="4"/>
      <c r="CR4346" s="4"/>
      <c r="DN4346" s="65">
        <f>DN4337</f>
        <v>372</v>
      </c>
      <c r="DO4346" s="57" t="s">
        <v>172</v>
      </c>
      <c r="DP4346" s="4"/>
      <c r="DQ4346" s="4"/>
      <c r="DR4346" s="4"/>
      <c r="EN4346" s="56">
        <f>EN4337</f>
        <v>372</v>
      </c>
      <c r="EO4346" s="57" t="s">
        <v>172</v>
      </c>
      <c r="EP4346" s="4"/>
      <c r="EQ4346" s="4"/>
      <c r="ER4346" s="4"/>
      <c r="FA4346" s="35" t="s">
        <v>149</v>
      </c>
      <c r="FB4346" s="36" t="s">
        <v>2627</v>
      </c>
      <c r="FC4346" s="36" t="s">
        <v>3485</v>
      </c>
      <c r="FD4346" s="36" t="s">
        <v>7408</v>
      </c>
      <c r="FE4346" s="36" t="s">
        <v>6361</v>
      </c>
      <c r="FF4346" s="36" t="s">
        <v>7078</v>
      </c>
      <c r="FG4346" s="36" t="s">
        <v>5021</v>
      </c>
      <c r="FH4346" s="36" t="s">
        <v>6812</v>
      </c>
      <c r="FI4346" s="36" t="s">
        <v>7747</v>
      </c>
      <c r="FJ4346" s="36" t="s">
        <v>7238</v>
      </c>
      <c r="FK4346" s="36" t="s">
        <v>7718</v>
      </c>
      <c r="FL4346" s="36" t="s">
        <v>2026</v>
      </c>
      <c r="FM4346" s="36" t="s">
        <v>7748</v>
      </c>
      <c r="FN4346" s="36" t="s">
        <v>7749</v>
      </c>
      <c r="FO4346" s="57" t="s">
        <v>172</v>
      </c>
      <c r="FP4346" s="4"/>
      <c r="FQ4346" s="4"/>
      <c r="FR4346" s="4"/>
      <c r="GA4346" s="35" t="s">
        <v>155</v>
      </c>
      <c r="GB4346" s="36" t="s">
        <v>1926</v>
      </c>
      <c r="GC4346" s="36" t="s">
        <v>1845</v>
      </c>
      <c r="GD4346" s="36" t="s">
        <v>6996</v>
      </c>
      <c r="GE4346" s="36" t="s">
        <v>6069</v>
      </c>
      <c r="GF4346" s="36" t="s">
        <v>5346</v>
      </c>
      <c r="GG4346" s="36" t="s">
        <v>7536</v>
      </c>
      <c r="GH4346" s="36" t="s">
        <v>5095</v>
      </c>
      <c r="GI4346" s="36" t="s">
        <v>5111</v>
      </c>
      <c r="GJ4346" s="36" t="s">
        <v>6207</v>
      </c>
      <c r="GK4346" s="36" t="s">
        <v>6479</v>
      </c>
      <c r="GL4346" s="36" t="s">
        <v>1980</v>
      </c>
      <c r="GM4346" s="36" t="s">
        <v>3122</v>
      </c>
      <c r="GN4346" s="36" t="s">
        <v>7750</v>
      </c>
      <c r="GO4346" s="57" t="s">
        <v>172</v>
      </c>
      <c r="GP4346" s="4"/>
      <c r="GQ4346" s="4"/>
      <c r="GR4346" s="4"/>
    </row>
    <row r="4347" spans="27:200" ht="25.5">
      <c r="AA4347" s="35" t="s">
        <v>80</v>
      </c>
      <c r="AB4347" s="36" t="s">
        <v>3603</v>
      </c>
      <c r="AC4347" s="36" t="s">
        <v>2163</v>
      </c>
      <c r="AD4347" s="36" t="s">
        <v>872</v>
      </c>
      <c r="AE4347" s="36" t="s">
        <v>5755</v>
      </c>
      <c r="AF4347" s="36" t="s">
        <v>1070</v>
      </c>
      <c r="AG4347" s="36" t="s">
        <v>6518</v>
      </c>
      <c r="AH4347" s="36" t="s">
        <v>5035</v>
      </c>
      <c r="AI4347" s="36" t="s">
        <v>5960</v>
      </c>
      <c r="AJ4347" s="36" t="s">
        <v>6021</v>
      </c>
      <c r="AK4347" s="36" t="s">
        <v>3209</v>
      </c>
      <c r="AL4347" s="36" t="s">
        <v>1680</v>
      </c>
      <c r="AM4347" s="36" t="s">
        <v>2111</v>
      </c>
      <c r="AN4347" s="36" t="s">
        <v>7751</v>
      </c>
      <c r="FA4347" s="35" t="s">
        <v>150</v>
      </c>
      <c r="FB4347" s="36" t="s">
        <v>291</v>
      </c>
      <c r="FC4347" s="36" t="s">
        <v>2835</v>
      </c>
      <c r="FD4347" s="36" t="s">
        <v>3100</v>
      </c>
      <c r="FE4347" s="36" t="s">
        <v>7752</v>
      </c>
      <c r="FF4347" s="36" t="s">
        <v>5120</v>
      </c>
      <c r="FG4347" s="36" t="s">
        <v>7550</v>
      </c>
      <c r="FH4347" s="36" t="s">
        <v>6612</v>
      </c>
      <c r="FI4347" s="36" t="s">
        <v>7753</v>
      </c>
      <c r="FJ4347" s="36" t="s">
        <v>6874</v>
      </c>
      <c r="FK4347" s="36" t="s">
        <v>779</v>
      </c>
      <c r="FL4347" s="36" t="s">
        <v>2570</v>
      </c>
      <c r="FM4347" s="36" t="s">
        <v>506</v>
      </c>
      <c r="FN4347" s="36" t="s">
        <v>7754</v>
      </c>
      <c r="GA4347" s="35" t="s">
        <v>156</v>
      </c>
      <c r="GB4347" s="36" t="s">
        <v>3389</v>
      </c>
      <c r="GC4347" s="36" t="s">
        <v>4829</v>
      </c>
      <c r="GD4347" s="36" t="s">
        <v>442</v>
      </c>
      <c r="GE4347" s="36" t="s">
        <v>454</v>
      </c>
      <c r="GF4347" s="36" t="s">
        <v>7687</v>
      </c>
      <c r="GG4347" s="36" t="s">
        <v>5316</v>
      </c>
      <c r="GH4347" s="36" t="s">
        <v>5095</v>
      </c>
      <c r="GI4347" s="36" t="s">
        <v>6404</v>
      </c>
      <c r="GJ4347" s="36" t="s">
        <v>5005</v>
      </c>
      <c r="GK4347" s="36" t="s">
        <v>4028</v>
      </c>
      <c r="GL4347" s="36" t="s">
        <v>5860</v>
      </c>
      <c r="GM4347" s="36" t="s">
        <v>3231</v>
      </c>
      <c r="GN4347" s="36" t="s">
        <v>6204</v>
      </c>
      <c r="GO4347" s="2"/>
    </row>
    <row r="4348" spans="27:200" ht="12.75" customHeight="1">
      <c r="AA4348" s="1" t="s">
        <v>722</v>
      </c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FA4348" s="35" t="s">
        <v>151</v>
      </c>
      <c r="FB4348" s="36" t="s">
        <v>5841</v>
      </c>
      <c r="FC4348" s="36" t="s">
        <v>2638</v>
      </c>
      <c r="FD4348" s="36" t="s">
        <v>2839</v>
      </c>
      <c r="FE4348" s="36" t="s">
        <v>3966</v>
      </c>
      <c r="FF4348" s="36" t="s">
        <v>6359</v>
      </c>
      <c r="FG4348" s="36" t="s">
        <v>6249</v>
      </c>
      <c r="FH4348" s="36" t="s">
        <v>5534</v>
      </c>
      <c r="FI4348" s="36" t="s">
        <v>7731</v>
      </c>
      <c r="FJ4348" s="36" t="s">
        <v>5395</v>
      </c>
      <c r="FK4348" s="36" t="s">
        <v>6155</v>
      </c>
      <c r="FL4348" s="36" t="s">
        <v>7416</v>
      </c>
      <c r="FM4348" s="36" t="s">
        <v>7755</v>
      </c>
      <c r="FN4348" s="36" t="s">
        <v>7260</v>
      </c>
      <c r="GA4348" s="35" t="s">
        <v>157</v>
      </c>
      <c r="GB4348" s="36" t="s">
        <v>7743</v>
      </c>
      <c r="GC4348" s="36" t="s">
        <v>7756</v>
      </c>
      <c r="GD4348" s="36" t="s">
        <v>3516</v>
      </c>
      <c r="GE4348" s="36" t="s">
        <v>3670</v>
      </c>
      <c r="GF4348" s="36" t="s">
        <v>6482</v>
      </c>
      <c r="GG4348" s="36" t="s">
        <v>5184</v>
      </c>
      <c r="GH4348" s="36" t="s">
        <v>6946</v>
      </c>
      <c r="GI4348" s="36" t="s">
        <v>6310</v>
      </c>
      <c r="GJ4348" s="36" t="s">
        <v>7757</v>
      </c>
      <c r="GK4348" s="36" t="s">
        <v>6726</v>
      </c>
      <c r="GL4348" s="36" t="s">
        <v>5829</v>
      </c>
      <c r="GM4348" s="36" t="s">
        <v>2675</v>
      </c>
      <c r="GN4348" s="36" t="s">
        <v>7758</v>
      </c>
      <c r="GO4348" s="2"/>
    </row>
    <row r="4349" spans="27:200">
      <c r="AA4349" s="104" t="s">
        <v>747</v>
      </c>
      <c r="AB4349" s="104" t="s">
        <v>748</v>
      </c>
      <c r="AC4349" s="104" t="s">
        <v>749</v>
      </c>
      <c r="AD4349" s="104" t="s">
        <v>750</v>
      </c>
      <c r="AE4349" s="104" t="s">
        <v>751</v>
      </c>
      <c r="AF4349" s="104" t="s">
        <v>752</v>
      </c>
      <c r="AG4349" s="104" t="s">
        <v>753</v>
      </c>
      <c r="AH4349" s="104" t="s">
        <v>754</v>
      </c>
      <c r="AI4349" s="104" t="s">
        <v>755</v>
      </c>
      <c r="AJ4349" s="104" t="s">
        <v>756</v>
      </c>
      <c r="AK4349" s="104" t="s">
        <v>757</v>
      </c>
      <c r="AL4349" s="104" t="s">
        <v>758</v>
      </c>
      <c r="AM4349" s="104" t="s">
        <v>759</v>
      </c>
      <c r="AN4349" s="104" t="s">
        <v>760</v>
      </c>
      <c r="FA4349" s="35" t="s">
        <v>152</v>
      </c>
      <c r="FB4349" s="36" t="s">
        <v>7601</v>
      </c>
      <c r="FC4349" s="36" t="s">
        <v>2826</v>
      </c>
      <c r="FD4349" s="36" t="s">
        <v>1185</v>
      </c>
      <c r="FE4349" s="36" t="s">
        <v>6978</v>
      </c>
      <c r="FF4349" s="36" t="s">
        <v>7759</v>
      </c>
      <c r="FG4349" s="36" t="s">
        <v>5355</v>
      </c>
      <c r="FH4349" s="36" t="s">
        <v>7760</v>
      </c>
      <c r="FI4349" s="36" t="s">
        <v>6067</v>
      </c>
      <c r="FJ4349" s="36" t="s">
        <v>6780</v>
      </c>
      <c r="FK4349" s="36" t="s">
        <v>4399</v>
      </c>
      <c r="FL4349" s="36" t="s">
        <v>7761</v>
      </c>
      <c r="FM4349" s="36" t="s">
        <v>467</v>
      </c>
      <c r="FN4349" s="36" t="s">
        <v>7762</v>
      </c>
      <c r="GA4349" s="35" t="s">
        <v>158</v>
      </c>
      <c r="GB4349" s="36" t="s">
        <v>1889</v>
      </c>
      <c r="GC4349" s="36" t="s">
        <v>7475</v>
      </c>
      <c r="GD4349" s="36" t="s">
        <v>2988</v>
      </c>
      <c r="GE4349" s="36" t="s">
        <v>730</v>
      </c>
      <c r="GF4349" s="36" t="s">
        <v>5462</v>
      </c>
      <c r="GG4349" s="36" t="s">
        <v>5084</v>
      </c>
      <c r="GH4349" s="36" t="s">
        <v>5006</v>
      </c>
      <c r="GI4349" s="36" t="s">
        <v>5851</v>
      </c>
      <c r="GJ4349" s="36" t="s">
        <v>7763</v>
      </c>
      <c r="GK4349" s="36" t="s">
        <v>6320</v>
      </c>
      <c r="GL4349" s="36" t="s">
        <v>4200</v>
      </c>
      <c r="GM4349" s="36" t="s">
        <v>875</v>
      </c>
      <c r="GN4349" s="36" t="s">
        <v>7764</v>
      </c>
      <c r="GO4349" s="2"/>
    </row>
    <row r="4350" spans="27:200" ht="25.5">
      <c r="AA4350" s="35" t="s">
        <v>81</v>
      </c>
      <c r="AB4350" s="36" t="s">
        <v>1158</v>
      </c>
      <c r="AC4350" s="36" t="s">
        <v>455</v>
      </c>
      <c r="AD4350" s="36" t="s">
        <v>400</v>
      </c>
      <c r="AE4350" s="36" t="s">
        <v>635</v>
      </c>
      <c r="AF4350" s="36" t="s">
        <v>5569</v>
      </c>
      <c r="AG4350" s="36" t="s">
        <v>5029</v>
      </c>
      <c r="AH4350" s="36" t="s">
        <v>5045</v>
      </c>
      <c r="AI4350" s="36" t="s">
        <v>6488</v>
      </c>
      <c r="AJ4350" s="36" t="s">
        <v>5755</v>
      </c>
      <c r="AK4350" s="36" t="s">
        <v>5225</v>
      </c>
      <c r="AL4350" s="36" t="s">
        <v>612</v>
      </c>
      <c r="AM4350" s="36" t="s">
        <v>2639</v>
      </c>
      <c r="AN4350" s="36" t="s">
        <v>7765</v>
      </c>
      <c r="FA4350" s="35" t="s">
        <v>153</v>
      </c>
      <c r="FB4350" s="36" t="s">
        <v>7766</v>
      </c>
      <c r="FC4350" s="36" t="s">
        <v>3532</v>
      </c>
      <c r="FD4350" s="36" t="s">
        <v>7601</v>
      </c>
      <c r="FE4350" s="36" t="s">
        <v>6287</v>
      </c>
      <c r="FF4350" s="36" t="s">
        <v>6336</v>
      </c>
      <c r="FG4350" s="36" t="s">
        <v>7767</v>
      </c>
      <c r="FH4350" s="36" t="s">
        <v>7019</v>
      </c>
      <c r="FI4350" s="36" t="s">
        <v>6101</v>
      </c>
      <c r="FJ4350" s="36" t="s">
        <v>6306</v>
      </c>
      <c r="FK4350" s="36" t="s">
        <v>4769</v>
      </c>
      <c r="FL4350" s="36" t="s">
        <v>7289</v>
      </c>
      <c r="FM4350" s="36" t="s">
        <v>350</v>
      </c>
      <c r="FN4350" s="36" t="s">
        <v>7768</v>
      </c>
      <c r="GA4350" s="35" t="s">
        <v>159</v>
      </c>
      <c r="GB4350" s="36" t="s">
        <v>7769</v>
      </c>
      <c r="GC4350" s="36" t="s">
        <v>1466</v>
      </c>
      <c r="GD4350" s="36" t="s">
        <v>7648</v>
      </c>
      <c r="GE4350" s="36" t="s">
        <v>1048</v>
      </c>
      <c r="GF4350" s="36" t="s">
        <v>3233</v>
      </c>
      <c r="GG4350" s="6"/>
      <c r="GH4350" s="6"/>
      <c r="GO4350" s="2"/>
    </row>
    <row r="4351" spans="27:200">
      <c r="AA4351" s="35" t="s">
        <v>82</v>
      </c>
      <c r="AB4351" s="36" t="s">
        <v>945</v>
      </c>
      <c r="AC4351" s="36" t="s">
        <v>5308</v>
      </c>
      <c r="AD4351" s="36" t="s">
        <v>2352</v>
      </c>
      <c r="AE4351" s="36" t="s">
        <v>1132</v>
      </c>
      <c r="AF4351" s="36" t="s">
        <v>1396</v>
      </c>
      <c r="AG4351" s="36" t="s">
        <v>5262</v>
      </c>
      <c r="AH4351" s="36" t="s">
        <v>5270</v>
      </c>
      <c r="AI4351" s="36" t="s">
        <v>1646</v>
      </c>
      <c r="AJ4351" s="36" t="s">
        <v>5661</v>
      </c>
      <c r="AK4351" s="36" t="s">
        <v>6034</v>
      </c>
      <c r="AL4351" s="36" t="s">
        <v>2305</v>
      </c>
      <c r="AM4351" s="36" t="s">
        <v>5258</v>
      </c>
      <c r="AN4351" s="36" t="s">
        <v>7770</v>
      </c>
      <c r="FA4351" s="35" t="s">
        <v>154</v>
      </c>
      <c r="FB4351" s="36" t="s">
        <v>1044</v>
      </c>
      <c r="FC4351" s="36" t="s">
        <v>317</v>
      </c>
      <c r="FD4351" s="36" t="s">
        <v>3502</v>
      </c>
      <c r="FE4351" s="36" t="s">
        <v>6849</v>
      </c>
      <c r="FF4351" s="36" t="s">
        <v>5670</v>
      </c>
      <c r="FG4351" s="36" t="s">
        <v>4960</v>
      </c>
      <c r="FH4351" s="36" t="s">
        <v>7771</v>
      </c>
      <c r="FI4351" s="36" t="s">
        <v>5159</v>
      </c>
      <c r="FJ4351" s="36" t="s">
        <v>6649</v>
      </c>
      <c r="FK4351" s="36" t="s">
        <v>7184</v>
      </c>
      <c r="FL4351" s="36" t="s">
        <v>7772</v>
      </c>
      <c r="FM4351" s="36" t="s">
        <v>4409</v>
      </c>
      <c r="FN4351" s="36" t="s">
        <v>7773</v>
      </c>
    </row>
    <row r="4352" spans="27:200">
      <c r="AA4352" s="35" t="s">
        <v>83</v>
      </c>
      <c r="AB4352" s="36" t="s">
        <v>415</v>
      </c>
      <c r="AC4352" s="36" t="s">
        <v>492</v>
      </c>
      <c r="AD4352" s="36" t="s">
        <v>1262</v>
      </c>
      <c r="AE4352" s="36" t="s">
        <v>5426</v>
      </c>
      <c r="AF4352" s="36" t="s">
        <v>5948</v>
      </c>
      <c r="AG4352" s="36" t="s">
        <v>5993</v>
      </c>
      <c r="AH4352" s="36" t="s">
        <v>6365</v>
      </c>
      <c r="AI4352" s="36" t="s">
        <v>5588</v>
      </c>
      <c r="AJ4352" s="36" t="s">
        <v>6021</v>
      </c>
      <c r="AK4352" s="36" t="s">
        <v>6456</v>
      </c>
      <c r="AL4352" s="36" t="s">
        <v>6178</v>
      </c>
      <c r="AM4352" s="36" t="s">
        <v>2693</v>
      </c>
      <c r="AN4352" s="36" t="s">
        <v>7774</v>
      </c>
      <c r="FA4352" s="35" t="s">
        <v>155</v>
      </c>
      <c r="FB4352" s="36" t="s">
        <v>3451</v>
      </c>
      <c r="FC4352" s="36" t="s">
        <v>2732</v>
      </c>
      <c r="FD4352" s="36" t="s">
        <v>2679</v>
      </c>
      <c r="FE4352" s="36" t="s">
        <v>4554</v>
      </c>
      <c r="FF4352" s="36" t="s">
        <v>5947</v>
      </c>
      <c r="FG4352" s="36" t="s">
        <v>5145</v>
      </c>
      <c r="FH4352" s="36" t="s">
        <v>5159</v>
      </c>
      <c r="FI4352" s="36" t="s">
        <v>7115</v>
      </c>
      <c r="FJ4352" s="36" t="s">
        <v>7775</v>
      </c>
      <c r="FK4352" s="36" t="s">
        <v>7686</v>
      </c>
      <c r="FL4352" s="36" t="s">
        <v>6738</v>
      </c>
      <c r="FM4352" s="36" t="s">
        <v>3364</v>
      </c>
      <c r="FN4352" s="36" t="s">
        <v>7776</v>
      </c>
    </row>
    <row r="4353" spans="27:170">
      <c r="AA4353" s="35" t="s">
        <v>84</v>
      </c>
      <c r="AB4353" s="36" t="s">
        <v>1509</v>
      </c>
      <c r="AC4353" s="36" t="s">
        <v>2740</v>
      </c>
      <c r="AD4353" s="36" t="s">
        <v>728</v>
      </c>
      <c r="AE4353" s="36" t="s">
        <v>5780</v>
      </c>
      <c r="AF4353" s="36" t="s">
        <v>5765</v>
      </c>
      <c r="AG4353" s="36" t="s">
        <v>5074</v>
      </c>
      <c r="AH4353" s="36" t="s">
        <v>5291</v>
      </c>
      <c r="AI4353" s="36" t="s">
        <v>5632</v>
      </c>
      <c r="AJ4353" s="36" t="s">
        <v>5121</v>
      </c>
      <c r="AK4353" s="36" t="s">
        <v>5297</v>
      </c>
      <c r="AL4353" s="36" t="s">
        <v>5960</v>
      </c>
      <c r="AM4353" s="36" t="s">
        <v>5792</v>
      </c>
      <c r="AN4353" s="36" t="s">
        <v>7777</v>
      </c>
      <c r="FA4353" s="35" t="s">
        <v>156</v>
      </c>
      <c r="FB4353" s="36" t="s">
        <v>6899</v>
      </c>
      <c r="FC4353" s="36" t="s">
        <v>5665</v>
      </c>
      <c r="FD4353" s="36" t="s">
        <v>1058</v>
      </c>
      <c r="FE4353" s="36" t="s">
        <v>6012</v>
      </c>
      <c r="FF4353" s="36" t="s">
        <v>7778</v>
      </c>
      <c r="FG4353" s="36" t="s">
        <v>5751</v>
      </c>
      <c r="FH4353" s="36" t="s">
        <v>7779</v>
      </c>
      <c r="FI4353" s="36" t="s">
        <v>6781</v>
      </c>
      <c r="FJ4353" s="36" t="s">
        <v>5928</v>
      </c>
      <c r="FK4353" s="36" t="s">
        <v>5501</v>
      </c>
      <c r="FL4353" s="36" t="s">
        <v>5820</v>
      </c>
      <c r="FM4353" s="36" t="s">
        <v>645</v>
      </c>
      <c r="FN4353" s="36" t="s">
        <v>7780</v>
      </c>
    </row>
    <row r="4354" spans="27:170" ht="25.5">
      <c r="AA4354" s="35" t="s">
        <v>85</v>
      </c>
      <c r="AB4354" s="36" t="s">
        <v>366</v>
      </c>
      <c r="AC4354" s="36" t="s">
        <v>1456</v>
      </c>
      <c r="AD4354" s="36" t="s">
        <v>742</v>
      </c>
      <c r="AE4354" s="36" t="s">
        <v>5243</v>
      </c>
      <c r="AF4354" s="36" t="s">
        <v>1218</v>
      </c>
      <c r="AG4354" s="36" t="s">
        <v>5014</v>
      </c>
      <c r="AH4354" s="36" t="s">
        <v>5292</v>
      </c>
      <c r="AI4354" s="36" t="s">
        <v>5411</v>
      </c>
      <c r="AJ4354" s="36" t="s">
        <v>5171</v>
      </c>
      <c r="AK4354" s="36" t="s">
        <v>5195</v>
      </c>
      <c r="AL4354" s="36" t="s">
        <v>2660</v>
      </c>
      <c r="AM4354" s="36" t="s">
        <v>5676</v>
      </c>
      <c r="AN4354" s="36" t="s">
        <v>7781</v>
      </c>
      <c r="FA4354" s="35" t="s">
        <v>157</v>
      </c>
      <c r="FB4354" s="36" t="s">
        <v>3161</v>
      </c>
      <c r="FC4354" s="36" t="s">
        <v>2385</v>
      </c>
      <c r="FD4354" s="36" t="s">
        <v>4502</v>
      </c>
      <c r="FE4354" s="36" t="s">
        <v>1932</v>
      </c>
      <c r="FF4354" s="36" t="s">
        <v>7592</v>
      </c>
      <c r="FG4354" s="36" t="s">
        <v>7782</v>
      </c>
      <c r="FH4354" s="36" t="s">
        <v>7783</v>
      </c>
      <c r="FI4354" s="36" t="s">
        <v>6439</v>
      </c>
      <c r="FJ4354" s="36" t="s">
        <v>7497</v>
      </c>
      <c r="FK4354" s="36" t="s">
        <v>4517</v>
      </c>
      <c r="FL4354" s="36" t="s">
        <v>6844</v>
      </c>
      <c r="FM4354" s="36" t="s">
        <v>5591</v>
      </c>
      <c r="FN4354" s="36" t="s">
        <v>7784</v>
      </c>
    </row>
    <row r="4355" spans="27:170">
      <c r="AA4355" s="35" t="s">
        <v>86</v>
      </c>
      <c r="AB4355" s="36" t="s">
        <v>2335</v>
      </c>
      <c r="AC4355" s="36" t="s">
        <v>2791</v>
      </c>
      <c r="AD4355" s="36" t="s">
        <v>1395</v>
      </c>
      <c r="AE4355" s="36" t="s">
        <v>2082</v>
      </c>
      <c r="AF4355" s="36" t="s">
        <v>7524</v>
      </c>
      <c r="AG4355" s="36" t="s">
        <v>5150</v>
      </c>
      <c r="AH4355" s="36" t="s">
        <v>5405</v>
      </c>
      <c r="AI4355" s="36" t="s">
        <v>5047</v>
      </c>
      <c r="AJ4355" s="36" t="s">
        <v>5843</v>
      </c>
      <c r="AK4355" s="36" t="s">
        <v>2947</v>
      </c>
      <c r="AL4355" s="36" t="s">
        <v>6636</v>
      </c>
      <c r="AM4355" s="36" t="s">
        <v>5569</v>
      </c>
      <c r="AN4355" s="36" t="s">
        <v>7785</v>
      </c>
      <c r="FA4355" s="35" t="s">
        <v>158</v>
      </c>
      <c r="FB4355" s="36" t="s">
        <v>2076</v>
      </c>
      <c r="FC4355" s="36" t="s">
        <v>350</v>
      </c>
      <c r="FD4355" s="36" t="s">
        <v>367</v>
      </c>
      <c r="FE4355" s="36" t="s">
        <v>5956</v>
      </c>
      <c r="FF4355" s="36" t="s">
        <v>7517</v>
      </c>
      <c r="FG4355" s="36" t="s">
        <v>4991</v>
      </c>
      <c r="FH4355" s="36" t="s">
        <v>5706</v>
      </c>
      <c r="FI4355" s="36" t="s">
        <v>5453</v>
      </c>
      <c r="FJ4355" s="36" t="s">
        <v>5610</v>
      </c>
      <c r="FK4355" s="36" t="s">
        <v>6862</v>
      </c>
      <c r="FL4355" s="36" t="s">
        <v>3058</v>
      </c>
      <c r="FM4355" s="36" t="s">
        <v>858</v>
      </c>
      <c r="FN4355" s="36" t="s">
        <v>7786</v>
      </c>
    </row>
    <row r="4356" spans="27:170">
      <c r="AA4356" s="35" t="s">
        <v>87</v>
      </c>
      <c r="AB4356" s="36" t="s">
        <v>305</v>
      </c>
      <c r="AC4356" s="36" t="s">
        <v>2312</v>
      </c>
      <c r="AD4356" s="36" t="s">
        <v>5307</v>
      </c>
      <c r="AE4356" s="36" t="s">
        <v>5765</v>
      </c>
      <c r="AF4356" s="36" t="s">
        <v>5196</v>
      </c>
      <c r="AG4356" s="36" t="s">
        <v>5289</v>
      </c>
      <c r="AH4356" s="36" t="s">
        <v>5521</v>
      </c>
      <c r="AI4356" s="36" t="s">
        <v>5945</v>
      </c>
      <c r="AJ4356" s="36" t="s">
        <v>5439</v>
      </c>
      <c r="AK4356" s="36" t="s">
        <v>5205</v>
      </c>
      <c r="AL4356" s="36" t="s">
        <v>5257</v>
      </c>
      <c r="AM4356" s="36" t="s">
        <v>765</v>
      </c>
      <c r="AN4356" s="36" t="s">
        <v>7787</v>
      </c>
      <c r="FA4356" s="35" t="s">
        <v>159</v>
      </c>
      <c r="FB4356" s="36" t="s">
        <v>2313</v>
      </c>
      <c r="FC4356" s="36" t="s">
        <v>1303</v>
      </c>
      <c r="FD4356" s="36" t="s">
        <v>7788</v>
      </c>
      <c r="FE4356" s="36" t="s">
        <v>2708</v>
      </c>
      <c r="FF4356" s="36" t="s">
        <v>6757</v>
      </c>
      <c r="FG4356" s="6"/>
    </row>
    <row r="4357" spans="27:170">
      <c r="AA4357" s="35" t="s">
        <v>88</v>
      </c>
      <c r="AB4357" s="36" t="s">
        <v>3114</v>
      </c>
      <c r="AC4357" s="36" t="s">
        <v>2029</v>
      </c>
      <c r="AD4357" s="36" t="s">
        <v>5511</v>
      </c>
      <c r="AE4357" s="36" t="s">
        <v>342</v>
      </c>
      <c r="AF4357" s="36" t="s">
        <v>5188</v>
      </c>
      <c r="AG4357" s="36" t="s">
        <v>6617</v>
      </c>
      <c r="AH4357" s="36" t="s">
        <v>5090</v>
      </c>
      <c r="AI4357" s="36" t="s">
        <v>5218</v>
      </c>
      <c r="AJ4357" s="36" t="s">
        <v>5188</v>
      </c>
      <c r="AK4357" s="36" t="s">
        <v>5961</v>
      </c>
      <c r="AL4357" s="36" t="s">
        <v>5301</v>
      </c>
      <c r="AM4357" s="36" t="s">
        <v>695</v>
      </c>
      <c r="AN4357" s="36" t="s">
        <v>7789</v>
      </c>
    </row>
    <row r="4358" spans="27:170" ht="25.5">
      <c r="AA4358" s="35" t="s">
        <v>89</v>
      </c>
      <c r="AB4358" s="36" t="s">
        <v>2508</v>
      </c>
      <c r="AC4358" s="36" t="s">
        <v>3209</v>
      </c>
      <c r="AD4358" s="36" t="s">
        <v>1931</v>
      </c>
      <c r="AE4358" s="36" t="s">
        <v>6880</v>
      </c>
      <c r="AF4358" s="36" t="s">
        <v>5569</v>
      </c>
      <c r="AG4358" s="36" t="s">
        <v>5445</v>
      </c>
      <c r="AH4358" s="36" t="s">
        <v>5799</v>
      </c>
      <c r="AI4358" s="36" t="s">
        <v>5560</v>
      </c>
      <c r="AJ4358" s="36" t="s">
        <v>5074</v>
      </c>
      <c r="AK4358" s="36" t="s">
        <v>5320</v>
      </c>
      <c r="AL4358" s="36" t="s">
        <v>5964</v>
      </c>
      <c r="AM4358" s="36" t="s">
        <v>612</v>
      </c>
      <c r="AN4358" s="36" t="s">
        <v>7790</v>
      </c>
    </row>
    <row r="4359" spans="27:170">
      <c r="AA4359" s="35" t="s">
        <v>90</v>
      </c>
      <c r="AB4359" s="36" t="s">
        <v>493</v>
      </c>
      <c r="AC4359" s="36" t="s">
        <v>1795</v>
      </c>
      <c r="AD4359" s="36" t="s">
        <v>2508</v>
      </c>
      <c r="AE4359" s="36" t="s">
        <v>6819</v>
      </c>
      <c r="AF4359" s="36" t="s">
        <v>5200</v>
      </c>
      <c r="AG4359" s="36" t="s">
        <v>502</v>
      </c>
      <c r="AH4359" s="36" t="s">
        <v>5012</v>
      </c>
      <c r="AI4359" s="36" t="s">
        <v>5302</v>
      </c>
      <c r="AJ4359" s="36" t="s">
        <v>5411</v>
      </c>
      <c r="AK4359" s="36" t="s">
        <v>5334</v>
      </c>
      <c r="AL4359" s="36" t="s">
        <v>5460</v>
      </c>
      <c r="AM4359" s="36" t="s">
        <v>4972</v>
      </c>
      <c r="AN4359" s="36" t="s">
        <v>7791</v>
      </c>
    </row>
    <row r="4360" spans="27:170" ht="25.5">
      <c r="AA4360" s="35" t="s">
        <v>91</v>
      </c>
      <c r="AB4360" s="36" t="s">
        <v>5410</v>
      </c>
      <c r="AC4360" s="36" t="s">
        <v>3114</v>
      </c>
      <c r="AD4360" s="36" t="s">
        <v>909</v>
      </c>
      <c r="AE4360" s="36" t="s">
        <v>5257</v>
      </c>
      <c r="AF4360" s="36" t="s">
        <v>5301</v>
      </c>
      <c r="AG4360" s="36" t="s">
        <v>5313</v>
      </c>
      <c r="AH4360" s="36" t="s">
        <v>5496</v>
      </c>
      <c r="AI4360" s="36" t="s">
        <v>5115</v>
      </c>
      <c r="AJ4360" s="36" t="s">
        <v>5334</v>
      </c>
      <c r="AK4360" s="36" t="s">
        <v>6021</v>
      </c>
      <c r="AL4360" s="36" t="s">
        <v>649</v>
      </c>
      <c r="AM4360" s="36" t="s">
        <v>2072</v>
      </c>
      <c r="AN4360" s="36" t="s">
        <v>7792</v>
      </c>
      <c r="EA4360" s="35" t="s">
        <v>39</v>
      </c>
      <c r="EB4360" s="102" t="s">
        <v>2073</v>
      </c>
      <c r="EC4360" s="102" t="s">
        <v>2581</v>
      </c>
      <c r="ED4360" s="102" t="s">
        <v>1682</v>
      </c>
      <c r="EE4360" s="102" t="s">
        <v>2700</v>
      </c>
      <c r="EF4360" s="102" t="s">
        <v>6755</v>
      </c>
      <c r="EG4360" s="102" t="s">
        <v>7763</v>
      </c>
      <c r="EH4360" s="102" t="s">
        <v>7047</v>
      </c>
      <c r="EI4360" s="102" t="s">
        <v>5541</v>
      </c>
      <c r="EJ4360" s="102" t="s">
        <v>7364</v>
      </c>
      <c r="EK4360" s="102" t="s">
        <v>5569</v>
      </c>
      <c r="EL4360" s="102" t="s">
        <v>5642</v>
      </c>
      <c r="EM4360" s="102" t="s">
        <v>6663</v>
      </c>
      <c r="EN4360" s="102" t="s">
        <v>7793</v>
      </c>
    </row>
    <row r="4361" spans="27:170" ht="25.5">
      <c r="AA4361" s="35" t="s">
        <v>92</v>
      </c>
      <c r="AB4361" s="36" t="s">
        <v>3057</v>
      </c>
      <c r="AC4361" s="36" t="s">
        <v>1746</v>
      </c>
      <c r="AD4361" s="36" t="s">
        <v>613</v>
      </c>
      <c r="AE4361" s="36" t="s">
        <v>1045</v>
      </c>
      <c r="AF4361" s="36" t="s">
        <v>5381</v>
      </c>
      <c r="AG4361" s="36" t="s">
        <v>5155</v>
      </c>
      <c r="AH4361" s="36" t="s">
        <v>5867</v>
      </c>
      <c r="AI4361" s="36" t="s">
        <v>5050</v>
      </c>
      <c r="AJ4361" s="36" t="s">
        <v>5125</v>
      </c>
      <c r="AK4361" s="36" t="s">
        <v>5121</v>
      </c>
      <c r="AL4361" s="36" t="s">
        <v>5959</v>
      </c>
      <c r="AM4361" s="36" t="s">
        <v>1271</v>
      </c>
      <c r="AN4361" s="36" t="s">
        <v>7794</v>
      </c>
      <c r="EA4361" s="35" t="s">
        <v>42</v>
      </c>
      <c r="EB4361" s="102" t="s">
        <v>3941</v>
      </c>
      <c r="EC4361" s="102" t="s">
        <v>3508</v>
      </c>
      <c r="ED4361" s="102" t="s">
        <v>338</v>
      </c>
      <c r="EE4361" s="102" t="s">
        <v>7795</v>
      </c>
      <c r="EF4361" s="102" t="s">
        <v>4524</v>
      </c>
      <c r="EG4361" s="102" t="s">
        <v>5290</v>
      </c>
      <c r="EH4361" s="102" t="s">
        <v>7796</v>
      </c>
      <c r="EI4361" s="102" t="s">
        <v>5121</v>
      </c>
      <c r="EJ4361" s="102" t="s">
        <v>5136</v>
      </c>
      <c r="EK4361" s="102" t="s">
        <v>5625</v>
      </c>
      <c r="EL4361" s="102" t="s">
        <v>1262</v>
      </c>
      <c r="EM4361" s="102" t="s">
        <v>7718</v>
      </c>
      <c r="EN4361" s="102" t="s">
        <v>7797</v>
      </c>
    </row>
    <row r="4362" spans="27:170">
      <c r="AA4362" s="35" t="s">
        <v>93</v>
      </c>
      <c r="AB4362" s="36" t="s">
        <v>393</v>
      </c>
      <c r="AC4362" s="36" t="s">
        <v>454</v>
      </c>
      <c r="AD4362" s="36" t="s">
        <v>2026</v>
      </c>
      <c r="AE4362" s="36" t="s">
        <v>529</v>
      </c>
      <c r="AF4362" s="36" t="s">
        <v>6153</v>
      </c>
      <c r="AG4362" s="36" t="s">
        <v>5013</v>
      </c>
      <c r="AH4362" s="36" t="s">
        <v>5170</v>
      </c>
      <c r="AI4362" s="36" t="s">
        <v>5334</v>
      </c>
      <c r="AJ4362" s="36" t="s">
        <v>5765</v>
      </c>
      <c r="AK4362" s="36" t="s">
        <v>5196</v>
      </c>
      <c r="AL4362" s="36" t="s">
        <v>5057</v>
      </c>
      <c r="AM4362" s="36" t="s">
        <v>2596</v>
      </c>
      <c r="AN4362" s="36" t="s">
        <v>7798</v>
      </c>
      <c r="EA4362" s="35" t="s">
        <v>43</v>
      </c>
      <c r="EB4362" s="102" t="s">
        <v>4793</v>
      </c>
      <c r="EC4362" s="102" t="s">
        <v>3058</v>
      </c>
      <c r="ED4362" s="102" t="s">
        <v>1153</v>
      </c>
      <c r="EE4362" s="102" t="s">
        <v>681</v>
      </c>
      <c r="EF4362" s="102" t="s">
        <v>1965</v>
      </c>
      <c r="EG4362" s="102" t="s">
        <v>5189</v>
      </c>
      <c r="EH4362" s="102" t="s">
        <v>6460</v>
      </c>
      <c r="EI4362" s="102" t="s">
        <v>7651</v>
      </c>
      <c r="EJ4362" s="102" t="s">
        <v>6336</v>
      </c>
      <c r="EK4362" s="102" t="s">
        <v>7799</v>
      </c>
      <c r="EL4362" s="102" t="s">
        <v>2241</v>
      </c>
      <c r="EM4362" s="102" t="s">
        <v>1467</v>
      </c>
      <c r="EN4362" s="102" t="s">
        <v>7800</v>
      </c>
    </row>
    <row r="4363" spans="27:170" ht="25.5">
      <c r="AA4363" s="35" t="s">
        <v>94</v>
      </c>
      <c r="AB4363" s="36" t="s">
        <v>2352</v>
      </c>
      <c r="AC4363" s="36" t="s">
        <v>1197</v>
      </c>
      <c r="AD4363" s="36" t="s">
        <v>782</v>
      </c>
      <c r="AE4363" s="36" t="s">
        <v>1585</v>
      </c>
      <c r="AF4363" s="36" t="s">
        <v>5057</v>
      </c>
      <c r="AG4363" s="36" t="s">
        <v>958</v>
      </c>
      <c r="AH4363" s="36" t="s">
        <v>6457</v>
      </c>
      <c r="AI4363" s="36" t="s">
        <v>5217</v>
      </c>
      <c r="AJ4363" s="36" t="s">
        <v>5879</v>
      </c>
      <c r="AK4363" s="36" t="s">
        <v>5869</v>
      </c>
      <c r="AL4363" s="36" t="s">
        <v>6122</v>
      </c>
      <c r="AM4363" s="36" t="s">
        <v>649</v>
      </c>
      <c r="AN4363" s="36" t="s">
        <v>7801</v>
      </c>
      <c r="EA4363" s="35" t="s">
        <v>44</v>
      </c>
      <c r="EB4363" s="102" t="s">
        <v>2675</v>
      </c>
      <c r="EC4363" s="102" t="s">
        <v>1939</v>
      </c>
      <c r="ED4363" s="102" t="s">
        <v>7587</v>
      </c>
      <c r="EE4363" s="102" t="s">
        <v>3941</v>
      </c>
      <c r="EF4363" s="102" t="s">
        <v>6632</v>
      </c>
      <c r="EG4363" s="102" t="s">
        <v>5517</v>
      </c>
      <c r="EH4363" s="102" t="s">
        <v>7796</v>
      </c>
      <c r="EI4363" s="102" t="s">
        <v>5871</v>
      </c>
      <c r="EJ4363" s="102" t="s">
        <v>5361</v>
      </c>
      <c r="EK4363" s="102" t="s">
        <v>6298</v>
      </c>
      <c r="EL4363" s="102" t="s">
        <v>6348</v>
      </c>
      <c r="EM4363" s="102" t="s">
        <v>7802</v>
      </c>
      <c r="EN4363" s="102" t="s">
        <v>7803</v>
      </c>
    </row>
    <row r="4364" spans="27:170" ht="25.5">
      <c r="AA4364" s="35" t="s">
        <v>95</v>
      </c>
      <c r="AB4364" s="36" t="s">
        <v>2411</v>
      </c>
      <c r="AC4364" s="36" t="s">
        <v>4603</v>
      </c>
      <c r="AD4364" s="36" t="s">
        <v>1966</v>
      </c>
      <c r="AE4364" s="36" t="s">
        <v>2038</v>
      </c>
      <c r="AF4364" s="36" t="s">
        <v>5301</v>
      </c>
      <c r="AG4364" s="36" t="s">
        <v>5290</v>
      </c>
      <c r="AH4364" s="36" t="s">
        <v>5389</v>
      </c>
      <c r="AI4364" s="36" t="s">
        <v>6723</v>
      </c>
      <c r="AJ4364" s="36" t="s">
        <v>6265</v>
      </c>
      <c r="AK4364" s="36" t="s">
        <v>7576</v>
      </c>
      <c r="AL4364" s="36" t="s">
        <v>6395</v>
      </c>
      <c r="AM4364" s="36" t="s">
        <v>2495</v>
      </c>
      <c r="AN4364" s="36" t="s">
        <v>7804</v>
      </c>
      <c r="EA4364" s="35" t="s">
        <v>45</v>
      </c>
      <c r="EB4364" s="102" t="s">
        <v>530</v>
      </c>
      <c r="EC4364" s="102" t="s">
        <v>4788</v>
      </c>
      <c r="ED4364" s="102" t="s">
        <v>342</v>
      </c>
      <c r="EE4364" s="102" t="s">
        <v>5575</v>
      </c>
      <c r="EF4364" s="102" t="s">
        <v>6340</v>
      </c>
      <c r="EG4364" s="102" t="s">
        <v>7579</v>
      </c>
      <c r="EH4364" s="102" t="s">
        <v>7805</v>
      </c>
      <c r="EI4364" s="102" t="s">
        <v>6063</v>
      </c>
      <c r="EJ4364" s="102" t="s">
        <v>7542</v>
      </c>
      <c r="EK4364" s="102" t="s">
        <v>1218</v>
      </c>
      <c r="EL4364" s="102" t="s">
        <v>415</v>
      </c>
      <c r="EM4364" s="102" t="s">
        <v>318</v>
      </c>
      <c r="EN4364" s="102" t="s">
        <v>7806</v>
      </c>
    </row>
    <row r="4365" spans="27:170" ht="25.5">
      <c r="AA4365" s="35" t="s">
        <v>96</v>
      </c>
      <c r="AB4365" s="36" t="s">
        <v>1841</v>
      </c>
      <c r="AC4365" s="36" t="s">
        <v>2694</v>
      </c>
      <c r="AD4365" s="36" t="s">
        <v>3114</v>
      </c>
      <c r="AE4365" s="36" t="s">
        <v>5137</v>
      </c>
      <c r="AF4365" s="36" t="s">
        <v>5104</v>
      </c>
      <c r="AG4365" s="36" t="s">
        <v>5791</v>
      </c>
      <c r="AH4365" s="36" t="s">
        <v>5111</v>
      </c>
      <c r="AI4365" s="36" t="s">
        <v>6126</v>
      </c>
      <c r="AJ4365" s="36" t="s">
        <v>6687</v>
      </c>
      <c r="AK4365" s="36" t="s">
        <v>2864</v>
      </c>
      <c r="AL4365" s="36" t="s">
        <v>2695</v>
      </c>
      <c r="AM4365" s="36" t="s">
        <v>649</v>
      </c>
      <c r="AN4365" s="36" t="s">
        <v>7807</v>
      </c>
      <c r="EA4365" s="35" t="s">
        <v>46</v>
      </c>
      <c r="EB4365" s="102" t="s">
        <v>4562</v>
      </c>
      <c r="EC4365" s="102" t="s">
        <v>2319</v>
      </c>
      <c r="ED4365" s="102" t="s">
        <v>4057</v>
      </c>
      <c r="EE4365" s="102" t="s">
        <v>6493</v>
      </c>
      <c r="EF4365" s="102" t="s">
        <v>2082</v>
      </c>
      <c r="EG4365" s="102" t="s">
        <v>5172</v>
      </c>
      <c r="EH4365" s="102" t="s">
        <v>5321</v>
      </c>
      <c r="EI4365" s="102" t="s">
        <v>5517</v>
      </c>
      <c r="EJ4365" s="102" t="s">
        <v>5517</v>
      </c>
      <c r="EK4365" s="102" t="s">
        <v>579</v>
      </c>
      <c r="EL4365" s="102" t="s">
        <v>4946</v>
      </c>
      <c r="EM4365" s="102" t="s">
        <v>623</v>
      </c>
      <c r="EN4365" s="102" t="s">
        <v>7808</v>
      </c>
    </row>
    <row r="4366" spans="27:170" ht="25.5">
      <c r="AA4366" s="35" t="s">
        <v>97</v>
      </c>
      <c r="AB4366" s="36" t="s">
        <v>6856</v>
      </c>
      <c r="AC4366" s="36" t="s">
        <v>1395</v>
      </c>
      <c r="AD4366" s="36" t="s">
        <v>430</v>
      </c>
      <c r="AE4366" s="36" t="s">
        <v>2924</v>
      </c>
      <c r="AF4366" s="36" t="s">
        <v>5661</v>
      </c>
      <c r="AG4366" s="36" t="s">
        <v>6093</v>
      </c>
      <c r="AH4366" s="36" t="s">
        <v>5532</v>
      </c>
      <c r="AI4366" s="36" t="s">
        <v>5727</v>
      </c>
      <c r="AJ4366" s="36" t="s">
        <v>5540</v>
      </c>
      <c r="AK4366" s="36" t="s">
        <v>5541</v>
      </c>
      <c r="AL4366" s="36" t="s">
        <v>5676</v>
      </c>
      <c r="AM4366" s="36" t="s">
        <v>5755</v>
      </c>
      <c r="AN4366" s="36" t="s">
        <v>7809</v>
      </c>
      <c r="EA4366" s="35" t="s">
        <v>47</v>
      </c>
      <c r="EB4366" s="102" t="s">
        <v>1496</v>
      </c>
      <c r="EC4366" s="102" t="s">
        <v>567</v>
      </c>
      <c r="ED4366" s="102" t="s">
        <v>1596</v>
      </c>
      <c r="EE4366" s="102" t="s">
        <v>1045</v>
      </c>
      <c r="EF4366" s="102" t="s">
        <v>6433</v>
      </c>
      <c r="EG4366" s="102" t="s">
        <v>5034</v>
      </c>
      <c r="EH4366" s="102" t="s">
        <v>7810</v>
      </c>
      <c r="EI4366" s="102" t="s">
        <v>6603</v>
      </c>
      <c r="EJ4366" s="102" t="s">
        <v>4973</v>
      </c>
      <c r="EK4366" s="102" t="s">
        <v>1550</v>
      </c>
      <c r="EL4366" s="102" t="s">
        <v>6558</v>
      </c>
      <c r="EM4366" s="102" t="s">
        <v>2352</v>
      </c>
      <c r="EN4366" s="102" t="s">
        <v>7811</v>
      </c>
    </row>
    <row r="4367" spans="27:170" ht="25.5">
      <c r="AA4367" s="35" t="s">
        <v>98</v>
      </c>
      <c r="AB4367" s="36" t="s">
        <v>1933</v>
      </c>
      <c r="AC4367" s="36" t="s">
        <v>1981</v>
      </c>
      <c r="AD4367" s="36" t="s">
        <v>2743</v>
      </c>
      <c r="AE4367" s="36" t="s">
        <v>5196</v>
      </c>
      <c r="AF4367" s="36" t="s">
        <v>5338</v>
      </c>
      <c r="AG4367" s="36" t="s">
        <v>5724</v>
      </c>
      <c r="AH4367" s="36" t="s">
        <v>4981</v>
      </c>
      <c r="AI4367" s="36" t="s">
        <v>7812</v>
      </c>
      <c r="AJ4367" s="36" t="s">
        <v>5064</v>
      </c>
      <c r="AK4367" s="36" t="s">
        <v>2679</v>
      </c>
      <c r="AL4367" s="36" t="s">
        <v>5932</v>
      </c>
      <c r="AM4367" s="36" t="s">
        <v>1596</v>
      </c>
      <c r="AN4367" s="36" t="s">
        <v>7813</v>
      </c>
      <c r="EA4367" s="35" t="s">
        <v>48</v>
      </c>
      <c r="EB4367" s="102" t="s">
        <v>441</v>
      </c>
      <c r="EC4367" s="102" t="s">
        <v>3628</v>
      </c>
      <c r="ED4367" s="102" t="s">
        <v>7814</v>
      </c>
      <c r="EE4367" s="102" t="s">
        <v>4455</v>
      </c>
      <c r="EF4367" s="102" t="s">
        <v>1002</v>
      </c>
      <c r="EG4367" s="102" t="s">
        <v>5298</v>
      </c>
      <c r="EH4367" s="102" t="s">
        <v>5016</v>
      </c>
      <c r="EI4367" s="102" t="s">
        <v>5601</v>
      </c>
      <c r="EJ4367" s="102" t="s">
        <v>5301</v>
      </c>
      <c r="EK4367" s="102" t="s">
        <v>6118</v>
      </c>
      <c r="EL4367" s="102" t="s">
        <v>2121</v>
      </c>
      <c r="EM4367" s="102" t="s">
        <v>392</v>
      </c>
      <c r="EN4367" s="102" t="s">
        <v>7815</v>
      </c>
    </row>
    <row r="4368" spans="27:170" ht="25.5">
      <c r="AA4368" s="35" t="s">
        <v>99</v>
      </c>
      <c r="AB4368" s="36" t="s">
        <v>2595</v>
      </c>
      <c r="AC4368" s="36" t="s">
        <v>1467</v>
      </c>
      <c r="AD4368" s="36" t="s">
        <v>1549</v>
      </c>
      <c r="AE4368" s="36" t="s">
        <v>2694</v>
      </c>
      <c r="AF4368" s="36" t="s">
        <v>6488</v>
      </c>
      <c r="AG4368" s="36" t="s">
        <v>6638</v>
      </c>
      <c r="AH4368" s="36" t="s">
        <v>5342</v>
      </c>
      <c r="AI4368" s="36" t="s">
        <v>5913</v>
      </c>
      <c r="AJ4368" s="36" t="s">
        <v>5196</v>
      </c>
      <c r="AK4368" s="36" t="s">
        <v>530</v>
      </c>
      <c r="AL4368" s="36" t="s">
        <v>2924</v>
      </c>
      <c r="AM4368" s="36" t="s">
        <v>6088</v>
      </c>
      <c r="AN4368" s="36" t="s">
        <v>7816</v>
      </c>
      <c r="EA4368" s="35" t="s">
        <v>49</v>
      </c>
      <c r="EB4368" s="102" t="s">
        <v>7817</v>
      </c>
      <c r="EC4368" s="102" t="s">
        <v>4867</v>
      </c>
      <c r="ED4368" s="102" t="s">
        <v>4691</v>
      </c>
      <c r="EE4368" s="102" t="s">
        <v>1250</v>
      </c>
      <c r="EF4368" s="102" t="s">
        <v>2744</v>
      </c>
      <c r="EG4368" s="102" t="s">
        <v>7818</v>
      </c>
      <c r="EH4368" s="102" t="s">
        <v>6029</v>
      </c>
      <c r="EI4368" s="102" t="s">
        <v>6554</v>
      </c>
      <c r="EJ4368" s="102" t="s">
        <v>7819</v>
      </c>
      <c r="EK4368" s="102" t="s">
        <v>5740</v>
      </c>
      <c r="EL4368" s="102" t="s">
        <v>1550</v>
      </c>
      <c r="EM4368" s="102" t="s">
        <v>2310</v>
      </c>
      <c r="EN4368" s="102" t="s">
        <v>7820</v>
      </c>
    </row>
    <row r="4369" spans="27:159" ht="25.5">
      <c r="AA4369" s="35" t="s">
        <v>100</v>
      </c>
      <c r="AB4369" s="36" t="s">
        <v>306</v>
      </c>
      <c r="AC4369" s="36" t="s">
        <v>1724</v>
      </c>
      <c r="AD4369" s="36" t="s">
        <v>241</v>
      </c>
      <c r="AE4369" s="36" t="s">
        <v>491</v>
      </c>
      <c r="AF4369" s="36" t="s">
        <v>5722</v>
      </c>
      <c r="AG4369" s="36" t="s">
        <v>5641</v>
      </c>
      <c r="AH4369" s="36" t="s">
        <v>5028</v>
      </c>
      <c r="AI4369" s="36" t="s">
        <v>5222</v>
      </c>
      <c r="AJ4369" s="36" t="s">
        <v>5630</v>
      </c>
      <c r="AK4369" s="36" t="s">
        <v>5346</v>
      </c>
      <c r="AL4369" s="36" t="s">
        <v>5799</v>
      </c>
      <c r="AM4369" s="36" t="s">
        <v>1518</v>
      </c>
      <c r="AN4369" s="36" t="s">
        <v>7821</v>
      </c>
      <c r="EA4369" s="35" t="s">
        <v>50</v>
      </c>
      <c r="EB4369" s="102" t="s">
        <v>7822</v>
      </c>
      <c r="EC4369" s="102" t="s">
        <v>2790</v>
      </c>
      <c r="ED4369" s="102" t="s">
        <v>7535</v>
      </c>
      <c r="EE4369" s="102" t="s">
        <v>6916</v>
      </c>
      <c r="EF4369" s="102" t="s">
        <v>552</v>
      </c>
      <c r="EG4369" s="102" t="s">
        <v>2072</v>
      </c>
      <c r="EH4369" s="102" t="s">
        <v>7805</v>
      </c>
      <c r="EI4369" s="102" t="s">
        <v>5150</v>
      </c>
      <c r="EJ4369" s="102" t="s">
        <v>6456</v>
      </c>
      <c r="EK4369" s="102" t="s">
        <v>6178</v>
      </c>
      <c r="EL4369" s="102" t="s">
        <v>4201</v>
      </c>
      <c r="EM4369" s="102" t="s">
        <v>441</v>
      </c>
      <c r="EN4369" s="102" t="s">
        <v>7823</v>
      </c>
    </row>
    <row r="4370" spans="27:159" ht="25.5">
      <c r="AA4370" s="35" t="s">
        <v>101</v>
      </c>
      <c r="AB4370" s="36" t="s">
        <v>5932</v>
      </c>
      <c r="AC4370" s="6"/>
      <c r="AD4370" s="36" t="s">
        <v>2828</v>
      </c>
      <c r="AE4370" s="36" t="s">
        <v>1345</v>
      </c>
      <c r="AF4370" s="36" t="s">
        <v>5497</v>
      </c>
      <c r="AG4370" s="36" t="s">
        <v>5079</v>
      </c>
      <c r="AH4370" s="36" t="s">
        <v>5961</v>
      </c>
      <c r="AI4370" s="36" t="s">
        <v>5904</v>
      </c>
      <c r="AJ4370" s="36" t="s">
        <v>5256</v>
      </c>
      <c r="AK4370" s="36" t="s">
        <v>6636</v>
      </c>
      <c r="AL4370" s="36" t="s">
        <v>5552</v>
      </c>
      <c r="AM4370" s="36" t="s">
        <v>2241</v>
      </c>
      <c r="AN4370" s="6"/>
      <c r="EA4370" s="35" t="s">
        <v>51</v>
      </c>
      <c r="EB4370" s="102" t="s">
        <v>2844</v>
      </c>
      <c r="EC4370" s="102" t="s">
        <v>3831</v>
      </c>
      <c r="ED4370" s="102" t="s">
        <v>1746</v>
      </c>
      <c r="EE4370" s="102" t="s">
        <v>2026</v>
      </c>
      <c r="EF4370" s="102" t="s">
        <v>5029</v>
      </c>
      <c r="EG4370" s="102" t="s">
        <v>6025</v>
      </c>
      <c r="EH4370" s="102" t="s">
        <v>5109</v>
      </c>
      <c r="EI4370" s="102" t="s">
        <v>5647</v>
      </c>
      <c r="EJ4370" s="102" t="s">
        <v>5979</v>
      </c>
      <c r="EK4370" s="102" t="s">
        <v>6908</v>
      </c>
      <c r="EL4370" s="102" t="s">
        <v>6287</v>
      </c>
      <c r="EM4370" s="102" t="s">
        <v>7817</v>
      </c>
      <c r="EN4370" s="102" t="s">
        <v>7824</v>
      </c>
    </row>
    <row r="4371" spans="27:159" ht="25.5">
      <c r="AA4371" s="35" t="s">
        <v>102</v>
      </c>
      <c r="AB4371" s="36" t="s">
        <v>1852</v>
      </c>
      <c r="AC4371" s="36" t="s">
        <v>2668</v>
      </c>
      <c r="AD4371" s="36" t="s">
        <v>2193</v>
      </c>
      <c r="AE4371" s="36" t="s">
        <v>1872</v>
      </c>
      <c r="AF4371" s="36" t="s">
        <v>1982</v>
      </c>
      <c r="AG4371" s="36" t="s">
        <v>5315</v>
      </c>
      <c r="AH4371" s="36" t="s">
        <v>5647</v>
      </c>
      <c r="AI4371" s="36" t="s">
        <v>5107</v>
      </c>
      <c r="AJ4371" s="36" t="s">
        <v>5879</v>
      </c>
      <c r="AK4371" s="36" t="s">
        <v>4986</v>
      </c>
      <c r="AL4371" s="36" t="s">
        <v>1098</v>
      </c>
      <c r="AM4371" s="36" t="s">
        <v>5058</v>
      </c>
      <c r="AN4371" s="36" t="s">
        <v>7825</v>
      </c>
      <c r="EA4371" s="35" t="s">
        <v>53</v>
      </c>
      <c r="EB4371" s="102" t="s">
        <v>1926</v>
      </c>
      <c r="EC4371" s="102" t="s">
        <v>4330</v>
      </c>
      <c r="ED4371" s="102" t="s">
        <v>2785</v>
      </c>
      <c r="EE4371" s="102" t="s">
        <v>491</v>
      </c>
      <c r="EF4371" s="102" t="s">
        <v>1932</v>
      </c>
      <c r="EG4371" s="102" t="s">
        <v>5932</v>
      </c>
      <c r="EH4371" s="102" t="s">
        <v>5817</v>
      </c>
      <c r="EI4371" s="102" t="s">
        <v>5029</v>
      </c>
      <c r="EJ4371" s="102" t="s">
        <v>2947</v>
      </c>
      <c r="EK4371" s="102" t="s">
        <v>7078</v>
      </c>
      <c r="EL4371" s="102" t="s">
        <v>5234</v>
      </c>
      <c r="EM4371" s="102" t="s">
        <v>1098</v>
      </c>
      <c r="EN4371" s="102" t="s">
        <v>7826</v>
      </c>
    </row>
    <row r="4372" spans="27:159" ht="25.5">
      <c r="AA4372" s="35" t="s">
        <v>103</v>
      </c>
      <c r="AB4372" s="36" t="s">
        <v>4078</v>
      </c>
      <c r="AC4372" s="36" t="s">
        <v>453</v>
      </c>
      <c r="AD4372" s="36" t="s">
        <v>896</v>
      </c>
      <c r="AE4372" s="36" t="s">
        <v>1966</v>
      </c>
      <c r="AF4372" s="36" t="s">
        <v>5552</v>
      </c>
      <c r="AG4372" s="36" t="s">
        <v>5467</v>
      </c>
      <c r="AH4372" s="36" t="s">
        <v>5355</v>
      </c>
      <c r="AI4372" s="36" t="s">
        <v>5426</v>
      </c>
      <c r="AJ4372" s="36" t="s">
        <v>5976</v>
      </c>
      <c r="AK4372" s="36" t="s">
        <v>5780</v>
      </c>
      <c r="AL4372" s="36" t="s">
        <v>492</v>
      </c>
      <c r="AM4372" s="36" t="s">
        <v>2606</v>
      </c>
      <c r="AN4372" s="36" t="s">
        <v>7827</v>
      </c>
      <c r="EA4372" s="35" t="s">
        <v>54</v>
      </c>
      <c r="EB4372" s="102" t="s">
        <v>3423</v>
      </c>
      <c r="EC4372" s="102" t="s">
        <v>979</v>
      </c>
      <c r="ED4372" s="102" t="s">
        <v>621</v>
      </c>
      <c r="EE4372" s="102" t="s">
        <v>2099</v>
      </c>
      <c r="EF4372" s="102" t="s">
        <v>7828</v>
      </c>
      <c r="EG4372" s="102" t="s">
        <v>7636</v>
      </c>
      <c r="EH4372" s="102" t="s">
        <v>5354</v>
      </c>
      <c r="EI4372" s="102" t="s">
        <v>5245</v>
      </c>
      <c r="EJ4372" s="102" t="s">
        <v>3020</v>
      </c>
      <c r="EK4372" s="102" t="s">
        <v>7398</v>
      </c>
      <c r="EL4372" s="102" t="s">
        <v>1594</v>
      </c>
      <c r="EM4372" s="102" t="s">
        <v>613</v>
      </c>
      <c r="EN4372" s="102" t="s">
        <v>7829</v>
      </c>
    </row>
    <row r="4373" spans="27:159">
      <c r="AA4373" s="35" t="s">
        <v>104</v>
      </c>
      <c r="AB4373" s="36" t="s">
        <v>887</v>
      </c>
      <c r="AC4373" s="36" t="s">
        <v>527</v>
      </c>
      <c r="AD4373" s="36" t="s">
        <v>981</v>
      </c>
      <c r="AE4373" s="36" t="s">
        <v>502</v>
      </c>
      <c r="AF4373" s="36" t="s">
        <v>5588</v>
      </c>
      <c r="AG4373" s="36" t="s">
        <v>5312</v>
      </c>
      <c r="AH4373" s="36" t="s">
        <v>5913</v>
      </c>
      <c r="AI4373" s="36" t="s">
        <v>5291</v>
      </c>
      <c r="AJ4373" s="36" t="s">
        <v>5877</v>
      </c>
      <c r="AK4373" s="36" t="s">
        <v>5196</v>
      </c>
      <c r="AL4373" s="36" t="s">
        <v>3490</v>
      </c>
      <c r="AM4373" s="36" t="s">
        <v>567</v>
      </c>
      <c r="AN4373" s="36" t="s">
        <v>7830</v>
      </c>
      <c r="EA4373" s="35" t="s">
        <v>55</v>
      </c>
      <c r="EB4373" s="102" t="s">
        <v>1507</v>
      </c>
      <c r="EC4373" s="102" t="s">
        <v>7831</v>
      </c>
      <c r="ED4373" s="102" t="s">
        <v>3909</v>
      </c>
      <c r="EE4373" s="102" t="s">
        <v>4846</v>
      </c>
      <c r="EF4373" s="102" t="s">
        <v>7173</v>
      </c>
      <c r="EG4373" s="102" t="s">
        <v>5586</v>
      </c>
      <c r="EH4373" s="102" t="s">
        <v>7832</v>
      </c>
      <c r="EI4373" s="102" t="s">
        <v>5606</v>
      </c>
      <c r="EJ4373" s="102" t="s">
        <v>6015</v>
      </c>
      <c r="EK4373" s="102" t="s">
        <v>1499</v>
      </c>
      <c r="EL4373" s="102" t="s">
        <v>239</v>
      </c>
      <c r="EM4373" s="102" t="s">
        <v>1271</v>
      </c>
      <c r="EN4373" s="102" t="s">
        <v>7833</v>
      </c>
    </row>
    <row r="4374" spans="27:159">
      <c r="AA4374" s="35" t="s">
        <v>105</v>
      </c>
      <c r="AB4374" s="36" t="s">
        <v>2280</v>
      </c>
      <c r="AC4374" s="36" t="s">
        <v>506</v>
      </c>
      <c r="AD4374" s="36" t="s">
        <v>1045</v>
      </c>
      <c r="AE4374" s="6"/>
      <c r="AF4374" s="6"/>
      <c r="AG4374" s="36" t="s">
        <v>5914</v>
      </c>
      <c r="AH4374" s="36" t="s">
        <v>5563</v>
      </c>
      <c r="AI4374" s="36" t="s">
        <v>5385</v>
      </c>
      <c r="AJ4374" s="36" t="s">
        <v>3831</v>
      </c>
      <c r="AK4374" s="36" t="s">
        <v>6086</v>
      </c>
      <c r="AL4374" s="36" t="s">
        <v>6251</v>
      </c>
      <c r="AM4374" s="36" t="s">
        <v>6844</v>
      </c>
      <c r="AN4374" s="6"/>
      <c r="EA4374" s="35" t="s">
        <v>56</v>
      </c>
      <c r="EB4374" s="102" t="s">
        <v>6268</v>
      </c>
      <c r="EC4374" s="102" t="s">
        <v>660</v>
      </c>
      <c r="ED4374" s="102" t="s">
        <v>743</v>
      </c>
      <c r="EE4374" s="102" t="s">
        <v>5983</v>
      </c>
      <c r="EF4374" s="102" t="s">
        <v>7795</v>
      </c>
      <c r="EG4374" s="102" t="s">
        <v>5065</v>
      </c>
      <c r="EH4374" s="102" t="s">
        <v>4949</v>
      </c>
      <c r="EI4374" s="102" t="s">
        <v>5120</v>
      </c>
      <c r="EJ4374" s="102" t="s">
        <v>7834</v>
      </c>
      <c r="EK4374" s="102" t="s">
        <v>6057</v>
      </c>
      <c r="EL4374" s="102" t="s">
        <v>2794</v>
      </c>
      <c r="EM4374" s="102" t="s">
        <v>5463</v>
      </c>
      <c r="EN4374" s="102" t="s">
        <v>7835</v>
      </c>
    </row>
    <row r="4375" spans="27:159" ht="12.75" customHeight="1">
      <c r="AA4375" s="1" t="s">
        <v>722</v>
      </c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EA4375" s="35" t="s">
        <v>57</v>
      </c>
      <c r="EB4375" s="102" t="s">
        <v>3251</v>
      </c>
      <c r="EC4375" s="102" t="s">
        <v>3257</v>
      </c>
      <c r="ED4375" s="102" t="s">
        <v>896</v>
      </c>
      <c r="EE4375" s="102" t="s">
        <v>1434</v>
      </c>
      <c r="EF4375" s="102" t="s">
        <v>5164</v>
      </c>
      <c r="EG4375" s="102" t="s">
        <v>5610</v>
      </c>
      <c r="EH4375" s="102" t="s">
        <v>5217</v>
      </c>
      <c r="EI4375" s="102" t="s">
        <v>6608</v>
      </c>
      <c r="EJ4375" s="102" t="s">
        <v>7358</v>
      </c>
      <c r="EK4375" s="102" t="s">
        <v>909</v>
      </c>
      <c r="EL4375" s="102" t="s">
        <v>6221</v>
      </c>
      <c r="EM4375" s="102" t="s">
        <v>1407</v>
      </c>
      <c r="EN4375" s="102" t="s">
        <v>7836</v>
      </c>
    </row>
    <row r="4376" spans="27:159" ht="25.5">
      <c r="AA4376" s="104" t="s">
        <v>747</v>
      </c>
      <c r="AB4376" s="104" t="s">
        <v>748</v>
      </c>
      <c r="AC4376" s="104" t="s">
        <v>749</v>
      </c>
      <c r="AD4376" s="104" t="s">
        <v>750</v>
      </c>
      <c r="AE4376" s="104" t="s">
        <v>751</v>
      </c>
      <c r="AF4376" s="104" t="s">
        <v>752</v>
      </c>
      <c r="AG4376" s="104" t="s">
        <v>753</v>
      </c>
      <c r="AH4376" s="104" t="s">
        <v>754</v>
      </c>
      <c r="AI4376" s="104" t="s">
        <v>755</v>
      </c>
      <c r="AJ4376" s="104" t="s">
        <v>756</v>
      </c>
      <c r="AK4376" s="104" t="s">
        <v>757</v>
      </c>
      <c r="AL4376" s="104" t="s">
        <v>758</v>
      </c>
      <c r="AM4376" s="104" t="s">
        <v>759</v>
      </c>
      <c r="AN4376" s="104" t="s">
        <v>760</v>
      </c>
      <c r="EA4376" s="35" t="s">
        <v>58</v>
      </c>
      <c r="EB4376" s="102" t="s">
        <v>716</v>
      </c>
      <c r="EC4376" s="102" t="s">
        <v>778</v>
      </c>
      <c r="ED4376" s="102" t="s">
        <v>3832</v>
      </c>
      <c r="EE4376" s="102" t="s">
        <v>1931</v>
      </c>
      <c r="EF4376" s="102" t="s">
        <v>7577</v>
      </c>
      <c r="EG4376" s="102" t="s">
        <v>6206</v>
      </c>
      <c r="EH4376" s="102" t="s">
        <v>6565</v>
      </c>
      <c r="EI4376" s="102" t="s">
        <v>6072</v>
      </c>
      <c r="EJ4376" s="102" t="s">
        <v>5019</v>
      </c>
      <c r="EK4376" s="102" t="s">
        <v>3299</v>
      </c>
      <c r="EL4376" s="102" t="s">
        <v>6901</v>
      </c>
      <c r="EM4376" s="102" t="s">
        <v>1743</v>
      </c>
      <c r="EN4376" s="102" t="s">
        <v>7837</v>
      </c>
    </row>
    <row r="4377" spans="27:159" ht="25.5">
      <c r="AA4377" s="35" t="s">
        <v>106</v>
      </c>
      <c r="AB4377" s="36" t="s">
        <v>4450</v>
      </c>
      <c r="AC4377" s="36" t="s">
        <v>7838</v>
      </c>
      <c r="AD4377" s="36" t="s">
        <v>7269</v>
      </c>
      <c r="AE4377" s="36" t="s">
        <v>7839</v>
      </c>
      <c r="AF4377" s="36" t="s">
        <v>5875</v>
      </c>
      <c r="AG4377" s="36" t="s">
        <v>6311</v>
      </c>
      <c r="AH4377" s="36" t="s">
        <v>5290</v>
      </c>
      <c r="AI4377" s="36" t="s">
        <v>7840</v>
      </c>
      <c r="AJ4377" s="36" t="s">
        <v>2947</v>
      </c>
      <c r="AK4377" s="36" t="s">
        <v>6493</v>
      </c>
      <c r="AL4377" s="36" t="s">
        <v>1646</v>
      </c>
      <c r="AM4377" s="36" t="s">
        <v>7841</v>
      </c>
      <c r="AN4377" s="36" t="s">
        <v>7842</v>
      </c>
      <c r="EA4377" s="35" t="s">
        <v>59</v>
      </c>
      <c r="EB4377" s="102" t="s">
        <v>3162</v>
      </c>
      <c r="EC4377" s="102" t="s">
        <v>6872</v>
      </c>
      <c r="ED4377" s="102" t="s">
        <v>414</v>
      </c>
      <c r="EE4377" s="102" t="s">
        <v>540</v>
      </c>
      <c r="EF4377" s="102" t="s">
        <v>958</v>
      </c>
      <c r="EG4377" s="102" t="s">
        <v>5153</v>
      </c>
      <c r="EH4377" s="102" t="s">
        <v>7365</v>
      </c>
      <c r="EI4377" s="102" t="s">
        <v>5243</v>
      </c>
      <c r="EJ4377" s="102" t="s">
        <v>5077</v>
      </c>
      <c r="EK4377" s="102" t="s">
        <v>6305</v>
      </c>
      <c r="EL4377" s="102" t="s">
        <v>7843</v>
      </c>
      <c r="EM4377" s="102" t="s">
        <v>1734</v>
      </c>
      <c r="EN4377" s="102" t="s">
        <v>7844</v>
      </c>
    </row>
    <row r="4378" spans="27:159">
      <c r="AA4378" s="35" t="s">
        <v>107</v>
      </c>
      <c r="AB4378" s="36" t="s">
        <v>2934</v>
      </c>
      <c r="AC4378" s="36" t="s">
        <v>2504</v>
      </c>
      <c r="AD4378" s="36" t="s">
        <v>7845</v>
      </c>
      <c r="AE4378" s="36" t="s">
        <v>4405</v>
      </c>
      <c r="AF4378" s="36" t="s">
        <v>7846</v>
      </c>
      <c r="AG4378" s="36" t="s">
        <v>7847</v>
      </c>
      <c r="AH4378" s="36" t="s">
        <v>7848</v>
      </c>
      <c r="AI4378" s="36" t="s">
        <v>5226</v>
      </c>
      <c r="AJ4378" s="36" t="s">
        <v>6482</v>
      </c>
      <c r="AK4378" s="36" t="s">
        <v>2712</v>
      </c>
      <c r="AL4378" s="36" t="s">
        <v>1585</v>
      </c>
      <c r="AM4378" s="36" t="s">
        <v>1098</v>
      </c>
      <c r="AN4378" s="36" t="s">
        <v>7849</v>
      </c>
      <c r="EA4378" s="35" t="s">
        <v>60</v>
      </c>
      <c r="EB4378" s="102" t="s">
        <v>1386</v>
      </c>
      <c r="EC4378" s="102" t="s">
        <v>6490</v>
      </c>
      <c r="ED4378" s="102" t="s">
        <v>7850</v>
      </c>
      <c r="EE4378" s="102" t="s">
        <v>3192</v>
      </c>
      <c r="EF4378" s="102" t="s">
        <v>1089</v>
      </c>
      <c r="EG4378" s="102" t="s">
        <v>5307</v>
      </c>
      <c r="EH4378" s="102" t="s">
        <v>1992</v>
      </c>
      <c r="EI4378" s="102" t="s">
        <v>5103</v>
      </c>
      <c r="EJ4378" s="102" t="s">
        <v>7110</v>
      </c>
      <c r="EK4378" s="102" t="s">
        <v>5006</v>
      </c>
      <c r="EL4378" s="102" t="s">
        <v>3299</v>
      </c>
      <c r="EM4378" s="102" t="s">
        <v>2335</v>
      </c>
      <c r="EN4378" s="102" t="s">
        <v>7851</v>
      </c>
    </row>
    <row r="4379" spans="27:159" ht="25.5">
      <c r="AA4379" s="35" t="s">
        <v>108</v>
      </c>
      <c r="AB4379" s="36" t="s">
        <v>1922</v>
      </c>
      <c r="AC4379" s="36" t="s">
        <v>4073</v>
      </c>
      <c r="AD4379" s="36" t="s">
        <v>7207</v>
      </c>
      <c r="AE4379" s="36" t="s">
        <v>6075</v>
      </c>
      <c r="AF4379" s="36" t="s">
        <v>7112</v>
      </c>
      <c r="AG4379" s="36" t="s">
        <v>7166</v>
      </c>
      <c r="AH4379" s="36" t="s">
        <v>390</v>
      </c>
      <c r="AI4379" s="36" t="s">
        <v>5945</v>
      </c>
      <c r="AJ4379" s="36" t="s">
        <v>6212</v>
      </c>
      <c r="AK4379" s="36" t="s">
        <v>6647</v>
      </c>
      <c r="AL4379" s="36" t="s">
        <v>3636</v>
      </c>
      <c r="AM4379" s="36" t="s">
        <v>3847</v>
      </c>
      <c r="AN4379" s="36" t="s">
        <v>7852</v>
      </c>
      <c r="EA4379" s="35" t="s">
        <v>61</v>
      </c>
      <c r="EB4379" s="102" t="s">
        <v>1155</v>
      </c>
      <c r="EC4379" s="102" t="s">
        <v>2957</v>
      </c>
      <c r="ED4379" s="102" t="s">
        <v>1909</v>
      </c>
      <c r="EE4379" s="102" t="s">
        <v>1497</v>
      </c>
      <c r="EF4379" s="102" t="s">
        <v>1218</v>
      </c>
      <c r="EG4379" s="102" t="s">
        <v>5353</v>
      </c>
      <c r="EH4379" s="102" t="s">
        <v>4973</v>
      </c>
      <c r="EI4379" s="102" t="s">
        <v>5703</v>
      </c>
      <c r="EJ4379" s="102" t="s">
        <v>5792</v>
      </c>
      <c r="EK4379" s="102" t="s">
        <v>7406</v>
      </c>
      <c r="EL4379" s="102" t="s">
        <v>6564</v>
      </c>
      <c r="EM4379" s="102" t="s">
        <v>213</v>
      </c>
      <c r="EN4379" s="102" t="s">
        <v>7853</v>
      </c>
    </row>
    <row r="4380" spans="27:159" ht="25.5">
      <c r="AA4380" s="35" t="s">
        <v>109</v>
      </c>
      <c r="AB4380" s="36" t="s">
        <v>4054</v>
      </c>
      <c r="AC4380" s="36" t="s">
        <v>4563</v>
      </c>
      <c r="AD4380" s="36" t="s">
        <v>2978</v>
      </c>
      <c r="AE4380" s="36" t="s">
        <v>2297</v>
      </c>
      <c r="AF4380" s="36" t="s">
        <v>1207</v>
      </c>
      <c r="AG4380" s="36" t="s">
        <v>5984</v>
      </c>
      <c r="AH4380" s="36" t="s">
        <v>5661</v>
      </c>
      <c r="AI4380" s="36" t="s">
        <v>6985</v>
      </c>
      <c r="AJ4380" s="36" t="s">
        <v>7735</v>
      </c>
      <c r="AK4380" s="36" t="s">
        <v>6704</v>
      </c>
      <c r="AL4380" s="36" t="s">
        <v>6475</v>
      </c>
      <c r="AM4380" s="36" t="s">
        <v>2312</v>
      </c>
      <c r="AN4380" s="36" t="s">
        <v>7854</v>
      </c>
      <c r="EA4380" s="35" t="s">
        <v>62</v>
      </c>
      <c r="EB4380" s="102" t="s">
        <v>6752</v>
      </c>
      <c r="EC4380" s="102" t="s">
        <v>2539</v>
      </c>
      <c r="ED4380" s="102" t="s">
        <v>1909</v>
      </c>
      <c r="EE4380" s="102" t="s">
        <v>1923</v>
      </c>
      <c r="EF4380" s="102" t="s">
        <v>1501</v>
      </c>
      <c r="EG4380" s="102" t="s">
        <v>5308</v>
      </c>
      <c r="EH4380" s="102" t="s">
        <v>5243</v>
      </c>
      <c r="EI4380" s="102" t="s">
        <v>5541</v>
      </c>
      <c r="EJ4380" s="102" t="s">
        <v>5610</v>
      </c>
      <c r="EK4380" s="102" t="s">
        <v>6617</v>
      </c>
      <c r="EL4380" s="102" t="s">
        <v>1262</v>
      </c>
      <c r="EM4380" s="102" t="s">
        <v>2399</v>
      </c>
      <c r="EN4380" s="102" t="s">
        <v>7855</v>
      </c>
    </row>
    <row r="4381" spans="27:159" ht="25.5">
      <c r="AA4381" s="35" t="s">
        <v>110</v>
      </c>
      <c r="AB4381" s="36" t="s">
        <v>1649</v>
      </c>
      <c r="AC4381" s="36" t="s">
        <v>7312</v>
      </c>
      <c r="AD4381" s="36" t="s">
        <v>743</v>
      </c>
      <c r="AE4381" s="36" t="s">
        <v>3346</v>
      </c>
      <c r="AF4381" s="36" t="s">
        <v>7856</v>
      </c>
      <c r="AG4381" s="36" t="s">
        <v>5090</v>
      </c>
      <c r="AH4381" s="36" t="s">
        <v>4955</v>
      </c>
      <c r="AI4381" s="36" t="s">
        <v>5154</v>
      </c>
      <c r="AJ4381" s="36" t="s">
        <v>7621</v>
      </c>
      <c r="AK4381" s="36" t="s">
        <v>3373</v>
      </c>
      <c r="AL4381" s="36" t="s">
        <v>6790</v>
      </c>
      <c r="AM4381" s="36" t="s">
        <v>4806</v>
      </c>
      <c r="AN4381" s="36" t="s">
        <v>7857</v>
      </c>
      <c r="EA4381" s="35" t="s">
        <v>63</v>
      </c>
      <c r="EB4381" s="102" t="s">
        <v>1500</v>
      </c>
      <c r="EC4381" s="102" t="s">
        <v>7049</v>
      </c>
      <c r="ED4381" s="102" t="s">
        <v>2111</v>
      </c>
      <c r="EE4381" s="102" t="s">
        <v>6881</v>
      </c>
      <c r="EF4381" s="102" t="s">
        <v>453</v>
      </c>
      <c r="EG4381" s="102" t="s">
        <v>5578</v>
      </c>
      <c r="EH4381" s="102" t="s">
        <v>5857</v>
      </c>
      <c r="EI4381" s="102" t="s">
        <v>7686</v>
      </c>
      <c r="EJ4381" s="102" t="s">
        <v>5780</v>
      </c>
      <c r="EK4381" s="102" t="s">
        <v>6922</v>
      </c>
      <c r="EL4381" s="102" t="s">
        <v>306</v>
      </c>
      <c r="EM4381" s="102" t="s">
        <v>503</v>
      </c>
      <c r="EN4381" s="102" t="s">
        <v>7858</v>
      </c>
    </row>
    <row r="4382" spans="27:159" ht="25.5">
      <c r="AA4382" s="35" t="s">
        <v>111</v>
      </c>
      <c r="AB4382" s="36" t="s">
        <v>779</v>
      </c>
      <c r="AC4382" s="36" t="s">
        <v>1924</v>
      </c>
      <c r="AD4382" s="36" t="s">
        <v>1700</v>
      </c>
      <c r="AE4382" s="36" t="s">
        <v>7391</v>
      </c>
      <c r="AF4382" s="36" t="s">
        <v>5978</v>
      </c>
      <c r="AG4382" s="36" t="s">
        <v>7215</v>
      </c>
      <c r="AH4382" s="36" t="s">
        <v>5100</v>
      </c>
      <c r="AI4382" s="36" t="s">
        <v>5460</v>
      </c>
      <c r="AJ4382" s="36" t="s">
        <v>7464</v>
      </c>
      <c r="AK4382" s="36" t="s">
        <v>959</v>
      </c>
      <c r="AL4382" s="36" t="s">
        <v>2539</v>
      </c>
      <c r="AM4382" s="36" t="s">
        <v>1024</v>
      </c>
      <c r="AN4382" s="36" t="s">
        <v>7859</v>
      </c>
      <c r="EA4382" s="35" t="s">
        <v>64</v>
      </c>
      <c r="EB4382" s="102" t="s">
        <v>4788</v>
      </c>
      <c r="EC4382" s="102" t="s">
        <v>1701</v>
      </c>
      <c r="ED4382" s="102" t="s">
        <v>2182</v>
      </c>
      <c r="EE4382" s="102" t="s">
        <v>2147</v>
      </c>
      <c r="EF4382" s="102" t="s">
        <v>5057</v>
      </c>
      <c r="EG4382" s="102" t="s">
        <v>5920</v>
      </c>
      <c r="EH4382" s="102" t="s">
        <v>5598</v>
      </c>
      <c r="EI4382" s="102" t="s">
        <v>5467</v>
      </c>
      <c r="EJ4382" s="102" t="s">
        <v>5722</v>
      </c>
      <c r="EK4382" s="102" t="s">
        <v>6849</v>
      </c>
      <c r="EL4382" s="102" t="s">
        <v>1984</v>
      </c>
      <c r="EM4382" s="102" t="s">
        <v>4399</v>
      </c>
      <c r="EN4382" s="102" t="s">
        <v>7860</v>
      </c>
    </row>
    <row r="4383" spans="27:159" ht="25.5">
      <c r="AA4383" s="35" t="s">
        <v>112</v>
      </c>
      <c r="AB4383" s="36" t="s">
        <v>3399</v>
      </c>
      <c r="AC4383" s="36" t="s">
        <v>1409</v>
      </c>
      <c r="AD4383" s="36" t="s">
        <v>2026</v>
      </c>
      <c r="AE4383" s="36" t="s">
        <v>7262</v>
      </c>
      <c r="AF4383" s="36" t="s">
        <v>6114</v>
      </c>
      <c r="AG4383" s="36" t="s">
        <v>5856</v>
      </c>
      <c r="AH4383" s="36" t="s">
        <v>5217</v>
      </c>
      <c r="AI4383" s="36" t="s">
        <v>6284</v>
      </c>
      <c r="AJ4383" s="36" t="s">
        <v>7861</v>
      </c>
      <c r="AK4383" s="36" t="s">
        <v>7695</v>
      </c>
      <c r="AL4383" s="36" t="s">
        <v>427</v>
      </c>
      <c r="AM4383" s="36" t="s">
        <v>1385</v>
      </c>
      <c r="AN4383" s="36" t="s">
        <v>7862</v>
      </c>
      <c r="DA4383" s="35" t="s">
        <v>6</v>
      </c>
      <c r="DB4383" s="36" t="s">
        <v>691</v>
      </c>
      <c r="DC4383" s="36" t="s">
        <v>7863</v>
      </c>
      <c r="DD4383" s="36" t="s">
        <v>4604</v>
      </c>
      <c r="DE4383" s="36" t="s">
        <v>863</v>
      </c>
      <c r="DF4383" s="36" t="s">
        <v>7319</v>
      </c>
      <c r="DG4383" s="36" t="s">
        <v>5658</v>
      </c>
      <c r="DH4383" s="36" t="s">
        <v>5467</v>
      </c>
      <c r="DI4383" s="36" t="s">
        <v>7206</v>
      </c>
      <c r="DJ4383" s="36" t="s">
        <v>5584</v>
      </c>
      <c r="DK4383" s="36" t="s">
        <v>7864</v>
      </c>
      <c r="DL4383" s="36" t="s">
        <v>7408</v>
      </c>
      <c r="DM4383" s="36" t="s">
        <v>1824</v>
      </c>
      <c r="DN4383" s="36" t="s">
        <v>7865</v>
      </c>
      <c r="EA4383" s="35" t="s">
        <v>65</v>
      </c>
      <c r="EB4383" s="102" t="s">
        <v>2073</v>
      </c>
      <c r="EC4383" s="102" t="s">
        <v>1873</v>
      </c>
      <c r="ED4383" s="102" t="s">
        <v>1240</v>
      </c>
      <c r="EE4383" s="102" t="s">
        <v>541</v>
      </c>
      <c r="EF4383" s="102" t="s">
        <v>6488</v>
      </c>
      <c r="EG4383" s="102" t="s">
        <v>7716</v>
      </c>
      <c r="EH4383" s="102" t="s">
        <v>6765</v>
      </c>
      <c r="EI4383" s="102" t="s">
        <v>5705</v>
      </c>
      <c r="EJ4383" s="102" t="s">
        <v>5799</v>
      </c>
      <c r="EK4383" s="102" t="s">
        <v>466</v>
      </c>
      <c r="EL4383" s="102" t="s">
        <v>528</v>
      </c>
      <c r="EM4383" s="102" t="s">
        <v>188</v>
      </c>
      <c r="EN4383" s="102" t="s">
        <v>7866</v>
      </c>
      <c r="FA4383" s="2" t="s">
        <v>7</v>
      </c>
      <c r="FC4383" s="2" t="s">
        <v>1</v>
      </c>
    </row>
    <row r="4384" spans="27:159" ht="25.5">
      <c r="AA4384" s="35" t="s">
        <v>113</v>
      </c>
      <c r="AB4384" s="36" t="s">
        <v>6004</v>
      </c>
      <c r="AC4384" s="36" t="s">
        <v>3233</v>
      </c>
      <c r="AD4384" s="36" t="s">
        <v>6718</v>
      </c>
      <c r="AE4384" s="36" t="s">
        <v>1529</v>
      </c>
      <c r="AF4384" s="36" t="s">
        <v>7337</v>
      </c>
      <c r="AG4384" s="36" t="s">
        <v>6744</v>
      </c>
      <c r="AH4384" s="36" t="s">
        <v>5719</v>
      </c>
      <c r="AI4384" s="36" t="s">
        <v>6552</v>
      </c>
      <c r="AJ4384" s="36" t="s">
        <v>7384</v>
      </c>
      <c r="AK4384" s="36" t="s">
        <v>742</v>
      </c>
      <c r="AL4384" s="36" t="s">
        <v>2067</v>
      </c>
      <c r="AM4384" s="36" t="s">
        <v>3208</v>
      </c>
      <c r="AN4384" s="36" t="s">
        <v>7867</v>
      </c>
      <c r="DA4384" s="35" t="s">
        <v>8</v>
      </c>
      <c r="DB4384" s="36" t="s">
        <v>2297</v>
      </c>
      <c r="DC4384" s="36" t="s">
        <v>622</v>
      </c>
      <c r="DD4384" s="36" t="s">
        <v>2814</v>
      </c>
      <c r="DE4384" s="36" t="s">
        <v>1178</v>
      </c>
      <c r="DF4384" s="36" t="s">
        <v>7084</v>
      </c>
      <c r="DG4384" s="36" t="s">
        <v>6880</v>
      </c>
      <c r="DH4384" s="36" t="s">
        <v>5258</v>
      </c>
      <c r="DI4384" s="36" t="s">
        <v>6482</v>
      </c>
      <c r="DJ4384" s="36" t="s">
        <v>5104</v>
      </c>
      <c r="DK4384" s="36" t="s">
        <v>5154</v>
      </c>
      <c r="DL4384" s="36" t="s">
        <v>2081</v>
      </c>
      <c r="DM4384" s="36" t="s">
        <v>5917</v>
      </c>
      <c r="DN4384" s="36" t="s">
        <v>7868</v>
      </c>
      <c r="EA4384" s="35" t="s">
        <v>66</v>
      </c>
      <c r="EB4384" s="102" t="s">
        <v>3593</v>
      </c>
      <c r="EC4384" s="102" t="s">
        <v>695</v>
      </c>
      <c r="ED4384" s="102" t="s">
        <v>2564</v>
      </c>
      <c r="EE4384" s="102" t="s">
        <v>990</v>
      </c>
      <c r="EF4384" s="102" t="s">
        <v>1089</v>
      </c>
      <c r="EG4384" s="102" t="s">
        <v>5290</v>
      </c>
      <c r="EH4384" s="102" t="s">
        <v>1992</v>
      </c>
      <c r="EI4384" s="102" t="s">
        <v>6153</v>
      </c>
      <c r="EJ4384" s="102" t="s">
        <v>5823</v>
      </c>
      <c r="EK4384" s="102" t="s">
        <v>5676</v>
      </c>
      <c r="EL4384" s="102" t="s">
        <v>980</v>
      </c>
      <c r="EM4384" s="102" t="s">
        <v>3475</v>
      </c>
      <c r="EN4384" s="102" t="s">
        <v>7869</v>
      </c>
    </row>
    <row r="4385" spans="27:207" ht="23.85" customHeight="1">
      <c r="AA4385" s="35" t="s">
        <v>114</v>
      </c>
      <c r="AB4385" s="36" t="s">
        <v>4584</v>
      </c>
      <c r="AC4385" s="36" t="s">
        <v>2404</v>
      </c>
      <c r="AD4385" s="36" t="s">
        <v>3525</v>
      </c>
      <c r="AE4385" s="36" t="s">
        <v>1722</v>
      </c>
      <c r="AF4385" s="36" t="s">
        <v>6777</v>
      </c>
      <c r="AG4385" s="36" t="s">
        <v>7870</v>
      </c>
      <c r="AH4385" s="36" t="s">
        <v>7871</v>
      </c>
      <c r="AI4385" s="36" t="s">
        <v>6650</v>
      </c>
      <c r="AJ4385" s="36" t="s">
        <v>5644</v>
      </c>
      <c r="AK4385" s="36" t="s">
        <v>4405</v>
      </c>
      <c r="AL4385" s="36" t="s">
        <v>365</v>
      </c>
      <c r="AM4385" s="36" t="s">
        <v>7414</v>
      </c>
      <c r="AN4385" s="36" t="s">
        <v>7872</v>
      </c>
      <c r="DA4385" s="35" t="s">
        <v>9</v>
      </c>
      <c r="DB4385" s="36" t="s">
        <v>3682</v>
      </c>
      <c r="DC4385" s="36" t="s">
        <v>3209</v>
      </c>
      <c r="DD4385" s="36" t="s">
        <v>365</v>
      </c>
      <c r="DE4385" s="36" t="s">
        <v>2422</v>
      </c>
      <c r="DF4385" s="36" t="s">
        <v>5951</v>
      </c>
      <c r="DG4385" s="36" t="s">
        <v>5167</v>
      </c>
      <c r="DH4385" s="36" t="s">
        <v>6575</v>
      </c>
      <c r="DI4385" s="36" t="s">
        <v>1551</v>
      </c>
      <c r="DJ4385" s="36" t="s">
        <v>6379</v>
      </c>
      <c r="DK4385" s="36" t="s">
        <v>3646</v>
      </c>
      <c r="DL4385" s="36" t="s">
        <v>1260</v>
      </c>
      <c r="DM4385" s="36" t="s">
        <v>4607</v>
      </c>
      <c r="DN4385" s="36" t="s">
        <v>7873</v>
      </c>
      <c r="EA4385" s="1" t="s">
        <v>722</v>
      </c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Z4385" s="2">
        <v>1885</v>
      </c>
      <c r="FA4385" s="26">
        <v>1885</v>
      </c>
      <c r="FB4385" s="15">
        <v>23.1</v>
      </c>
      <c r="FC4385" s="15">
        <v>24.1</v>
      </c>
      <c r="FD4385" s="15">
        <v>20.2</v>
      </c>
      <c r="FE4385" s="15">
        <v>18.8</v>
      </c>
      <c r="FF4385" s="15">
        <v>14.9</v>
      </c>
      <c r="FG4385" s="15">
        <v>11.8</v>
      </c>
      <c r="FH4385" s="15">
        <v>11.1</v>
      </c>
      <c r="FI4385" s="15">
        <v>13.1</v>
      </c>
      <c r="FJ4385" s="15">
        <v>15.2</v>
      </c>
      <c r="FK4385" s="15">
        <v>18.899999999999999</v>
      </c>
      <c r="FL4385" s="15">
        <v>20.7</v>
      </c>
      <c r="FM4385" s="15">
        <v>25.1</v>
      </c>
      <c r="FN4385" s="21">
        <f t="shared" ref="FN4385:FN4397" si="1950">SUM(FB4385:FM4385)/12</f>
        <v>18.083333333333332</v>
      </c>
      <c r="FP4385" s="22">
        <f t="shared" ref="FP4385:FP4416" si="1951">SUM(FB4385+FC4385+FD4385)/3</f>
        <v>22.466666666666669</v>
      </c>
      <c r="FQ4385" s="23">
        <f t="shared" ref="FQ4385:FQ4416" si="1952">SUM(FG4385+FH4385+FI4385)/3</f>
        <v>12</v>
      </c>
    </row>
    <row r="4386" spans="27:207" ht="25.5">
      <c r="AA4386" s="35" t="s">
        <v>115</v>
      </c>
      <c r="AB4386" s="36" t="s">
        <v>5175</v>
      </c>
      <c r="AC4386" s="36" t="s">
        <v>3727</v>
      </c>
      <c r="AD4386" s="36" t="s">
        <v>3390</v>
      </c>
      <c r="AE4386" s="36" t="s">
        <v>7874</v>
      </c>
      <c r="AF4386" s="36" t="s">
        <v>3292</v>
      </c>
      <c r="AG4386" s="36" t="s">
        <v>5320</v>
      </c>
      <c r="AH4386" s="36" t="s">
        <v>5158</v>
      </c>
      <c r="AI4386" s="36" t="s">
        <v>7875</v>
      </c>
      <c r="AJ4386" s="36" t="s">
        <v>6046</v>
      </c>
      <c r="AK4386" s="36" t="s">
        <v>6367</v>
      </c>
      <c r="AL4386" s="36" t="s">
        <v>7406</v>
      </c>
      <c r="AM4386" s="36" t="s">
        <v>1444</v>
      </c>
      <c r="AN4386" s="36" t="s">
        <v>7876</v>
      </c>
      <c r="DA4386" s="35" t="s">
        <v>10</v>
      </c>
      <c r="DB4386" s="36" t="s">
        <v>738</v>
      </c>
      <c r="DC4386" s="36" t="s">
        <v>909</v>
      </c>
      <c r="DD4386" s="36" t="s">
        <v>679</v>
      </c>
      <c r="DE4386" s="36" t="s">
        <v>6433</v>
      </c>
      <c r="DF4386" s="36" t="s">
        <v>7877</v>
      </c>
      <c r="DG4386" s="36" t="s">
        <v>5999</v>
      </c>
      <c r="DH4386" s="36" t="s">
        <v>5144</v>
      </c>
      <c r="DI4386" s="36" t="s">
        <v>5904</v>
      </c>
      <c r="DJ4386" s="36" t="s">
        <v>7878</v>
      </c>
      <c r="DK4386" s="36" t="s">
        <v>5136</v>
      </c>
      <c r="DL4386" s="36" t="s">
        <v>728</v>
      </c>
      <c r="DM4386" s="36" t="s">
        <v>518</v>
      </c>
      <c r="DN4386" s="36" t="s">
        <v>7879</v>
      </c>
      <c r="EA4386" s="35" t="s">
        <v>747</v>
      </c>
      <c r="EB4386" s="35" t="s">
        <v>748</v>
      </c>
      <c r="EC4386" s="35" t="s">
        <v>749</v>
      </c>
      <c r="ED4386" s="35" t="s">
        <v>750</v>
      </c>
      <c r="EE4386" s="35" t="s">
        <v>751</v>
      </c>
      <c r="EF4386" s="35" t="s">
        <v>752</v>
      </c>
      <c r="EG4386" s="35" t="s">
        <v>753</v>
      </c>
      <c r="EH4386" s="35" t="s">
        <v>754</v>
      </c>
      <c r="EI4386" s="35" t="s">
        <v>755</v>
      </c>
      <c r="EJ4386" s="35" t="s">
        <v>756</v>
      </c>
      <c r="EK4386" s="35" t="s">
        <v>757</v>
      </c>
      <c r="EL4386" s="35" t="s">
        <v>758</v>
      </c>
      <c r="EM4386" s="35" t="s">
        <v>759</v>
      </c>
      <c r="EN4386" s="35" t="s">
        <v>760</v>
      </c>
      <c r="EZ4386" s="2">
        <f t="shared" ref="EZ4386:EZ4417" si="1953">EZ4385+1</f>
        <v>1886</v>
      </c>
      <c r="FA4386" s="26">
        <v>1886</v>
      </c>
      <c r="FB4386" s="15">
        <v>25.1</v>
      </c>
      <c r="FC4386" s="15">
        <v>22.5</v>
      </c>
      <c r="FD4386" s="15">
        <v>21</v>
      </c>
      <c r="FE4386" s="15">
        <v>18.2</v>
      </c>
      <c r="FF4386" s="15">
        <v>14.1</v>
      </c>
      <c r="FG4386" s="15">
        <v>12.1</v>
      </c>
      <c r="FH4386" s="15">
        <v>11.7</v>
      </c>
      <c r="FI4386" s="15">
        <v>12.2</v>
      </c>
      <c r="FJ4386" s="15">
        <v>16.3</v>
      </c>
      <c r="FK4386" s="15">
        <v>16.7</v>
      </c>
      <c r="FL4386" s="15">
        <v>21.7</v>
      </c>
      <c r="FM4386" s="15">
        <v>23.5</v>
      </c>
      <c r="FN4386" s="21">
        <f t="shared" si="1950"/>
        <v>17.924999999999997</v>
      </c>
      <c r="FP4386" s="22">
        <f t="shared" si="1951"/>
        <v>22.866666666666664</v>
      </c>
      <c r="FQ4386" s="23">
        <f t="shared" si="1952"/>
        <v>12</v>
      </c>
    </row>
    <row r="4387" spans="27:207" ht="25.5">
      <c r="AA4387" s="35" t="s">
        <v>116</v>
      </c>
      <c r="AB4387" s="36" t="s">
        <v>670</v>
      </c>
      <c r="AC4387" s="36" t="s">
        <v>6090</v>
      </c>
      <c r="AD4387" s="36" t="s">
        <v>7880</v>
      </c>
      <c r="AE4387" s="36" t="s">
        <v>5694</v>
      </c>
      <c r="AF4387" s="36" t="s">
        <v>428</v>
      </c>
      <c r="AG4387" s="36" t="s">
        <v>6563</v>
      </c>
      <c r="AH4387" s="36" t="s">
        <v>6588</v>
      </c>
      <c r="AI4387" s="36" t="s">
        <v>7142</v>
      </c>
      <c r="AJ4387" s="36" t="s">
        <v>7368</v>
      </c>
      <c r="AK4387" s="36" t="s">
        <v>5520</v>
      </c>
      <c r="AL4387" s="36" t="s">
        <v>1648</v>
      </c>
      <c r="AM4387" s="36" t="s">
        <v>5175</v>
      </c>
      <c r="AN4387" s="36" t="s">
        <v>7881</v>
      </c>
      <c r="DA4387" s="35" t="s">
        <v>11</v>
      </c>
      <c r="DB4387" s="36" t="s">
        <v>4742</v>
      </c>
      <c r="DC4387" s="36" t="s">
        <v>1072</v>
      </c>
      <c r="DD4387" s="36" t="s">
        <v>4763</v>
      </c>
      <c r="DE4387" s="36" t="s">
        <v>2082</v>
      </c>
      <c r="DF4387" s="36" t="s">
        <v>7882</v>
      </c>
      <c r="DG4387" s="36" t="s">
        <v>5265</v>
      </c>
      <c r="DH4387" s="36" t="s">
        <v>5514</v>
      </c>
      <c r="DI4387" s="36" t="s">
        <v>5998</v>
      </c>
      <c r="DJ4387" s="36" t="s">
        <v>6560</v>
      </c>
      <c r="DK4387" s="36" t="s">
        <v>6819</v>
      </c>
      <c r="DL4387" s="36" t="s">
        <v>4279</v>
      </c>
      <c r="DM4387" s="36" t="s">
        <v>2605</v>
      </c>
      <c r="DN4387" s="36" t="s">
        <v>7883</v>
      </c>
      <c r="EA4387" s="35" t="s">
        <v>67</v>
      </c>
      <c r="EB4387" s="102" t="s">
        <v>2508</v>
      </c>
      <c r="EC4387" s="102" t="s">
        <v>7618</v>
      </c>
      <c r="ED4387" s="102" t="s">
        <v>4186</v>
      </c>
      <c r="EE4387" s="102" t="s">
        <v>2988</v>
      </c>
      <c r="EF4387" s="102" t="s">
        <v>5800</v>
      </c>
      <c r="EG4387" s="102" t="s">
        <v>7884</v>
      </c>
      <c r="EH4387" s="102" t="s">
        <v>5298</v>
      </c>
      <c r="EI4387" s="102" t="s">
        <v>7662</v>
      </c>
      <c r="EJ4387" s="102" t="s">
        <v>5292</v>
      </c>
      <c r="EK4387" s="102" t="s">
        <v>5078</v>
      </c>
      <c r="EL4387" s="102" t="s">
        <v>6402</v>
      </c>
      <c r="EM4387" s="102" t="s">
        <v>7435</v>
      </c>
      <c r="EN4387" s="102" t="s">
        <v>7885</v>
      </c>
      <c r="EZ4387" s="2">
        <f t="shared" si="1953"/>
        <v>1887</v>
      </c>
      <c r="FA4387" s="26">
        <v>1887</v>
      </c>
      <c r="FB4387" s="15">
        <v>27.7</v>
      </c>
      <c r="FC4387" s="15">
        <v>24.8</v>
      </c>
      <c r="FD4387" s="15">
        <v>21.9</v>
      </c>
      <c r="FE4387" s="15">
        <v>18.899999999999999</v>
      </c>
      <c r="FF4387" s="15">
        <v>14.6</v>
      </c>
      <c r="FG4387" s="15">
        <v>11.8</v>
      </c>
      <c r="FH4387" s="15">
        <v>11.5</v>
      </c>
      <c r="FI4387" s="15">
        <v>13.6</v>
      </c>
      <c r="FJ4387" s="15">
        <v>14.2</v>
      </c>
      <c r="FK4387" s="15">
        <v>17.899999999999999</v>
      </c>
      <c r="FL4387" s="15">
        <v>20.7</v>
      </c>
      <c r="FM4387" s="15">
        <v>25.7</v>
      </c>
      <c r="FN4387" s="21">
        <f t="shared" si="1950"/>
        <v>18.608333333333331</v>
      </c>
      <c r="FP4387" s="22">
        <f t="shared" si="1951"/>
        <v>24.8</v>
      </c>
      <c r="FQ4387" s="23">
        <f t="shared" si="1952"/>
        <v>12.299999999999999</v>
      </c>
    </row>
    <row r="4388" spans="27:207">
      <c r="AA4388" s="35" t="s">
        <v>117</v>
      </c>
      <c r="AB4388" s="36" t="s">
        <v>970</v>
      </c>
      <c r="AC4388" s="36" t="s">
        <v>6105</v>
      </c>
      <c r="AD4388" s="36" t="s">
        <v>4847</v>
      </c>
      <c r="AE4388" s="36" t="s">
        <v>4440</v>
      </c>
      <c r="AF4388" s="36" t="s">
        <v>7217</v>
      </c>
      <c r="AG4388" s="36" t="s">
        <v>6141</v>
      </c>
      <c r="AH4388" s="36" t="s">
        <v>7886</v>
      </c>
      <c r="AI4388" s="36" t="s">
        <v>7887</v>
      </c>
      <c r="AJ4388" s="36" t="s">
        <v>7332</v>
      </c>
      <c r="AK4388" s="36" t="s">
        <v>5644</v>
      </c>
      <c r="AL4388" s="36" t="s">
        <v>2113</v>
      </c>
      <c r="AM4388" s="36" t="s">
        <v>1984</v>
      </c>
      <c r="AN4388" s="36" t="s">
        <v>7888</v>
      </c>
      <c r="DA4388" s="35" t="s">
        <v>12</v>
      </c>
      <c r="DB4388" s="36" t="s">
        <v>1940</v>
      </c>
      <c r="DC4388" s="36" t="s">
        <v>2543</v>
      </c>
      <c r="DD4388" s="36" t="s">
        <v>2352</v>
      </c>
      <c r="DE4388" s="36" t="s">
        <v>2948</v>
      </c>
      <c r="DF4388" s="36" t="s">
        <v>7889</v>
      </c>
      <c r="DG4388" s="36" t="s">
        <v>5155</v>
      </c>
      <c r="DH4388" s="36" t="s">
        <v>5936</v>
      </c>
      <c r="DI4388" s="36" t="s">
        <v>7571</v>
      </c>
      <c r="DJ4388" s="36" t="s">
        <v>6254</v>
      </c>
      <c r="DK4388" s="36" t="s">
        <v>5714</v>
      </c>
      <c r="DL4388" s="36" t="s">
        <v>1646</v>
      </c>
      <c r="DM4388" s="36" t="s">
        <v>2380</v>
      </c>
      <c r="DN4388" s="36" t="s">
        <v>7890</v>
      </c>
      <c r="EA4388" s="35" t="s">
        <v>68</v>
      </c>
      <c r="EB4388" s="102" t="s">
        <v>850</v>
      </c>
      <c r="EC4388" s="102" t="s">
        <v>961</v>
      </c>
      <c r="ED4388" s="102" t="s">
        <v>4164</v>
      </c>
      <c r="EE4388" s="102" t="s">
        <v>714</v>
      </c>
      <c r="EF4388" s="102" t="s">
        <v>1501</v>
      </c>
      <c r="EG4388" s="102" t="s">
        <v>5344</v>
      </c>
      <c r="EH4388" s="102" t="s">
        <v>7891</v>
      </c>
      <c r="EI4388" s="102" t="s">
        <v>5300</v>
      </c>
      <c r="EJ4388" s="102" t="s">
        <v>6453</v>
      </c>
      <c r="EK4388" s="102" t="s">
        <v>5373</v>
      </c>
      <c r="EL4388" s="102" t="s">
        <v>390</v>
      </c>
      <c r="EM4388" s="102" t="s">
        <v>1549</v>
      </c>
      <c r="EN4388" s="102" t="s">
        <v>7892</v>
      </c>
      <c r="EZ4388" s="2">
        <f t="shared" si="1953"/>
        <v>1888</v>
      </c>
      <c r="FA4388" s="26">
        <v>1888</v>
      </c>
      <c r="FB4388" s="15">
        <v>26</v>
      </c>
      <c r="FC4388" s="15">
        <v>25</v>
      </c>
      <c r="FD4388" s="15">
        <v>21.4</v>
      </c>
      <c r="FE4388" s="15">
        <v>18.899999999999999</v>
      </c>
      <c r="FF4388" s="15">
        <v>14.8</v>
      </c>
      <c r="FG4388" s="15">
        <v>13.2</v>
      </c>
      <c r="FH4388" s="15">
        <v>10.9</v>
      </c>
      <c r="FI4388" s="15">
        <v>11.8</v>
      </c>
      <c r="FJ4388" s="15">
        <v>15.6</v>
      </c>
      <c r="FK4388" s="15">
        <v>18.2</v>
      </c>
      <c r="FL4388" s="15">
        <v>22.7</v>
      </c>
      <c r="FM4388" s="15">
        <v>26.3</v>
      </c>
      <c r="FN4388" s="21">
        <f t="shared" si="1950"/>
        <v>18.733333333333334</v>
      </c>
      <c r="FP4388" s="22">
        <f t="shared" si="1951"/>
        <v>24.133333333333336</v>
      </c>
      <c r="FQ4388" s="23">
        <f t="shared" si="1952"/>
        <v>11.966666666666669</v>
      </c>
    </row>
    <row r="4389" spans="27:207" ht="25.5">
      <c r="AA4389" s="35" t="s">
        <v>118</v>
      </c>
      <c r="AB4389" s="36" t="s">
        <v>2335</v>
      </c>
      <c r="AC4389" s="36" t="s">
        <v>1175</v>
      </c>
      <c r="AD4389" s="36" t="s">
        <v>3342</v>
      </c>
      <c r="AE4389" s="36" t="s">
        <v>6892</v>
      </c>
      <c r="AF4389" s="36" t="s">
        <v>3299</v>
      </c>
      <c r="AG4389" s="36" t="s">
        <v>6687</v>
      </c>
      <c r="AH4389" s="36" t="s">
        <v>5867</v>
      </c>
      <c r="AI4389" s="36" t="s">
        <v>6328</v>
      </c>
      <c r="AJ4389" s="36" t="s">
        <v>5177</v>
      </c>
      <c r="AK4389" s="36" t="s">
        <v>7140</v>
      </c>
      <c r="AL4389" s="36" t="s">
        <v>2679</v>
      </c>
      <c r="AM4389" s="36" t="s">
        <v>7893</v>
      </c>
      <c r="AN4389" s="36" t="s">
        <v>7894</v>
      </c>
      <c r="DA4389" s="35" t="s">
        <v>13</v>
      </c>
      <c r="DB4389" s="36" t="s">
        <v>1376</v>
      </c>
      <c r="DC4389" s="36" t="s">
        <v>1774</v>
      </c>
      <c r="DD4389" s="36" t="s">
        <v>7895</v>
      </c>
      <c r="DE4389" s="36" t="s">
        <v>2502</v>
      </c>
      <c r="DF4389" s="36" t="s">
        <v>401</v>
      </c>
      <c r="DG4389" s="36" t="s">
        <v>5552</v>
      </c>
      <c r="DH4389" s="36" t="s">
        <v>5010</v>
      </c>
      <c r="DI4389" s="36" t="s">
        <v>6531</v>
      </c>
      <c r="DJ4389" s="36" t="s">
        <v>5683</v>
      </c>
      <c r="DK4389" s="36" t="s">
        <v>5686</v>
      </c>
      <c r="DL4389" s="36" t="s">
        <v>6280</v>
      </c>
      <c r="DM4389" s="36" t="s">
        <v>2099</v>
      </c>
      <c r="DN4389" s="36" t="s">
        <v>7896</v>
      </c>
      <c r="EA4389" s="35" t="s">
        <v>69</v>
      </c>
      <c r="EB4389" s="102" t="s">
        <v>415</v>
      </c>
      <c r="EC4389" s="102" t="s">
        <v>4788</v>
      </c>
      <c r="ED4389" s="102" t="s">
        <v>1596</v>
      </c>
      <c r="EE4389" s="102" t="s">
        <v>6596</v>
      </c>
      <c r="EF4389" s="102" t="s">
        <v>2192</v>
      </c>
      <c r="EG4389" s="102" t="s">
        <v>5232</v>
      </c>
      <c r="EH4389" s="102" t="s">
        <v>6819</v>
      </c>
      <c r="EI4389" s="102" t="s">
        <v>6339</v>
      </c>
      <c r="EJ4389" s="102" t="s">
        <v>5141</v>
      </c>
      <c r="EK4389" s="102" t="s">
        <v>6619</v>
      </c>
      <c r="EL4389" s="102" t="s">
        <v>3149</v>
      </c>
      <c r="EM4389" s="102" t="s">
        <v>7897</v>
      </c>
      <c r="EN4389" s="102" t="s">
        <v>7898</v>
      </c>
      <c r="EZ4389" s="2">
        <f t="shared" si="1953"/>
        <v>1889</v>
      </c>
      <c r="FA4389" s="26">
        <v>1889</v>
      </c>
      <c r="FB4389" s="15">
        <v>25.8</v>
      </c>
      <c r="FC4389" s="15">
        <v>25.7</v>
      </c>
      <c r="FD4389" s="15">
        <v>23.1</v>
      </c>
      <c r="FE4389" s="15">
        <v>19.399999999999999</v>
      </c>
      <c r="FF4389" s="15">
        <v>15.7</v>
      </c>
      <c r="FG4389" s="15">
        <v>12.7</v>
      </c>
      <c r="FH4389" s="15">
        <v>12.4</v>
      </c>
      <c r="FI4389" s="15">
        <v>14.1</v>
      </c>
      <c r="FJ4389" s="15">
        <v>15</v>
      </c>
      <c r="FK4389" s="15">
        <v>18.399999999999999</v>
      </c>
      <c r="FL4389" s="15">
        <v>21.1</v>
      </c>
      <c r="FM4389" s="15">
        <v>22.5</v>
      </c>
      <c r="FN4389" s="21">
        <f t="shared" si="1950"/>
        <v>18.824999999999999</v>
      </c>
      <c r="FP4389" s="22">
        <f t="shared" si="1951"/>
        <v>24.866666666666664</v>
      </c>
      <c r="FQ4389" s="23">
        <f t="shared" si="1952"/>
        <v>13.066666666666668</v>
      </c>
    </row>
    <row r="4390" spans="27:207" ht="25.5">
      <c r="AA4390" s="35" t="s">
        <v>119</v>
      </c>
      <c r="AB4390" s="36" t="s">
        <v>7344</v>
      </c>
      <c r="AC4390" s="36" t="s">
        <v>3365</v>
      </c>
      <c r="AD4390" s="36" t="s">
        <v>3787</v>
      </c>
      <c r="AE4390" s="36" t="s">
        <v>1981</v>
      </c>
      <c r="AF4390" s="36" t="s">
        <v>5361</v>
      </c>
      <c r="AG4390" s="36" t="s">
        <v>6578</v>
      </c>
      <c r="AH4390" s="36" t="s">
        <v>6413</v>
      </c>
      <c r="AI4390" s="36" t="s">
        <v>5624</v>
      </c>
      <c r="AJ4390" s="36" t="s">
        <v>7305</v>
      </c>
      <c r="AK4390" s="36" t="s">
        <v>6513</v>
      </c>
      <c r="AL4390" s="36" t="s">
        <v>1617</v>
      </c>
      <c r="AM4390" s="36" t="s">
        <v>201</v>
      </c>
      <c r="AN4390" s="36" t="s">
        <v>7899</v>
      </c>
      <c r="DA4390" s="35" t="s">
        <v>14</v>
      </c>
      <c r="DB4390" s="36" t="s">
        <v>1379</v>
      </c>
      <c r="DC4390" s="36" t="s">
        <v>2486</v>
      </c>
      <c r="DD4390" s="36" t="s">
        <v>4569</v>
      </c>
      <c r="DE4390" s="36" t="s">
        <v>5829</v>
      </c>
      <c r="DF4390" s="36" t="s">
        <v>7727</v>
      </c>
      <c r="DG4390" s="36" t="s">
        <v>6518</v>
      </c>
      <c r="DH4390" s="36" t="s">
        <v>4989</v>
      </c>
      <c r="DI4390" s="36" t="s">
        <v>6568</v>
      </c>
      <c r="DJ4390" s="36" t="s">
        <v>5290</v>
      </c>
      <c r="DK4390" s="36" t="s">
        <v>4028</v>
      </c>
      <c r="DL4390" s="36" t="s">
        <v>2952</v>
      </c>
      <c r="DM4390" s="36" t="s">
        <v>4763</v>
      </c>
      <c r="DN4390" s="36" t="s">
        <v>7900</v>
      </c>
      <c r="EA4390" s="35" t="s">
        <v>70</v>
      </c>
      <c r="EB4390" s="102" t="s">
        <v>1845</v>
      </c>
      <c r="EC4390" s="102" t="s">
        <v>7408</v>
      </c>
      <c r="ED4390" s="102" t="s">
        <v>3057</v>
      </c>
      <c r="EE4390" s="102" t="s">
        <v>1825</v>
      </c>
      <c r="EF4390" s="102" t="s">
        <v>2731</v>
      </c>
      <c r="EG4390" s="102" t="s">
        <v>7901</v>
      </c>
      <c r="EH4390" s="102" t="s">
        <v>5779</v>
      </c>
      <c r="EI4390" s="102" t="s">
        <v>5354</v>
      </c>
      <c r="EJ4390" s="102" t="s">
        <v>5338</v>
      </c>
      <c r="EK4390" s="102" t="s">
        <v>960</v>
      </c>
      <c r="EL4390" s="102" t="s">
        <v>3342</v>
      </c>
      <c r="EM4390" s="102" t="s">
        <v>1015</v>
      </c>
      <c r="EN4390" s="102" t="s">
        <v>7902</v>
      </c>
      <c r="EZ4390" s="2">
        <f t="shared" si="1953"/>
        <v>1890</v>
      </c>
      <c r="FA4390" s="26">
        <v>1890</v>
      </c>
      <c r="FB4390" s="15">
        <v>27.2</v>
      </c>
      <c r="FC4390" s="15">
        <v>27.9</v>
      </c>
      <c r="FD4390" s="15">
        <v>24.1</v>
      </c>
      <c r="FE4390" s="15">
        <v>19.2</v>
      </c>
      <c r="FF4390" s="15">
        <v>15.6</v>
      </c>
      <c r="FG4390" s="15">
        <v>13.9</v>
      </c>
      <c r="FH4390" s="15">
        <v>12.8</v>
      </c>
      <c r="FI4390" s="15">
        <v>11.6</v>
      </c>
      <c r="FJ4390" s="15">
        <v>16</v>
      </c>
      <c r="FK4390" s="15">
        <v>17.399999999999999</v>
      </c>
      <c r="FL4390" s="15">
        <v>21.1</v>
      </c>
      <c r="FM4390" s="15">
        <v>22.3</v>
      </c>
      <c r="FN4390" s="21">
        <f t="shared" si="1950"/>
        <v>19.091666666666665</v>
      </c>
      <c r="FP4390" s="22">
        <f t="shared" si="1951"/>
        <v>26.399999999999995</v>
      </c>
      <c r="FQ4390" s="23">
        <f t="shared" si="1952"/>
        <v>12.766666666666667</v>
      </c>
    </row>
    <row r="4391" spans="27:207">
      <c r="AA4391" s="35" t="s">
        <v>120</v>
      </c>
      <c r="AB4391" s="36" t="s">
        <v>3364</v>
      </c>
      <c r="AC4391" s="36" t="s">
        <v>7414</v>
      </c>
      <c r="AD4391" s="36" t="s">
        <v>4670</v>
      </c>
      <c r="AE4391" s="36" t="s">
        <v>4743</v>
      </c>
      <c r="AF4391" s="36" t="s">
        <v>5929</v>
      </c>
      <c r="AG4391" s="36" t="s">
        <v>5626</v>
      </c>
      <c r="AH4391" s="36" t="s">
        <v>7166</v>
      </c>
      <c r="AI4391" s="36" t="s">
        <v>5267</v>
      </c>
      <c r="AJ4391" s="36" t="s">
        <v>5864</v>
      </c>
      <c r="AK4391" s="36" t="s">
        <v>5235</v>
      </c>
      <c r="AL4391" s="36" t="s">
        <v>2732</v>
      </c>
      <c r="AM4391" s="36" t="s">
        <v>3564</v>
      </c>
      <c r="AN4391" s="36" t="s">
        <v>7903</v>
      </c>
      <c r="DA4391" s="35" t="s">
        <v>15</v>
      </c>
      <c r="DB4391" s="36" t="s">
        <v>2660</v>
      </c>
      <c r="DC4391" s="36" t="s">
        <v>695</v>
      </c>
      <c r="DD4391" s="36" t="s">
        <v>4567</v>
      </c>
      <c r="DE4391" s="36" t="s">
        <v>7146</v>
      </c>
      <c r="DF4391" s="36" t="s">
        <v>5959</v>
      </c>
      <c r="DG4391" s="36" t="s">
        <v>5445</v>
      </c>
      <c r="DH4391" s="36" t="s">
        <v>5226</v>
      </c>
      <c r="DI4391" s="36" t="s">
        <v>7904</v>
      </c>
      <c r="DJ4391" s="36" t="s">
        <v>5195</v>
      </c>
      <c r="DK4391" s="36" t="s">
        <v>5142</v>
      </c>
      <c r="DL4391" s="36" t="s">
        <v>6801</v>
      </c>
      <c r="DM4391" s="36" t="s">
        <v>679</v>
      </c>
      <c r="DN4391" s="36" t="s">
        <v>7905</v>
      </c>
      <c r="EA4391" s="35" t="s">
        <v>71</v>
      </c>
      <c r="EB4391" s="102" t="s">
        <v>1178</v>
      </c>
      <c r="EC4391" s="102" t="s">
        <v>1051</v>
      </c>
      <c r="ED4391" s="102" t="s">
        <v>6033</v>
      </c>
      <c r="EE4391" s="102" t="s">
        <v>4226</v>
      </c>
      <c r="EF4391" s="102" t="s">
        <v>7906</v>
      </c>
      <c r="EG4391" s="102" t="s">
        <v>5289</v>
      </c>
      <c r="EH4391" s="102" t="s">
        <v>5432</v>
      </c>
      <c r="EI4391" s="102" t="s">
        <v>5586</v>
      </c>
      <c r="EJ4391" s="102" t="s">
        <v>6819</v>
      </c>
      <c r="EK4391" s="102" t="s">
        <v>7577</v>
      </c>
      <c r="EL4391" s="102" t="s">
        <v>957</v>
      </c>
      <c r="EM4391" s="102" t="s">
        <v>3177</v>
      </c>
      <c r="EN4391" s="102" t="s">
        <v>7907</v>
      </c>
      <c r="EZ4391" s="2">
        <f t="shared" si="1953"/>
        <v>1891</v>
      </c>
      <c r="FA4391" s="26">
        <v>1891</v>
      </c>
      <c r="FB4391" s="15">
        <v>23.6</v>
      </c>
      <c r="FC4391" s="15">
        <v>24.1</v>
      </c>
      <c r="FD4391" s="15">
        <v>25.9</v>
      </c>
      <c r="FE4391" s="15">
        <v>19.399999999999999</v>
      </c>
      <c r="FF4391" s="15">
        <v>16.399999999999999</v>
      </c>
      <c r="FG4391" s="15">
        <v>14.1</v>
      </c>
      <c r="FH4391" s="15">
        <v>13.8</v>
      </c>
      <c r="FI4391" s="15">
        <v>14.6</v>
      </c>
      <c r="FJ4391" s="15">
        <v>16.600000000000001</v>
      </c>
      <c r="FK4391" s="15">
        <v>18.3</v>
      </c>
      <c r="FL4391" s="15">
        <v>21.1</v>
      </c>
      <c r="FM4391" s="15">
        <v>22.1</v>
      </c>
      <c r="FN4391" s="21">
        <f t="shared" si="1950"/>
        <v>19.166666666666668</v>
      </c>
      <c r="FP4391" s="22">
        <f t="shared" si="1951"/>
        <v>24.533333333333331</v>
      </c>
      <c r="FQ4391" s="23">
        <f t="shared" si="1952"/>
        <v>14.166666666666666</v>
      </c>
    </row>
    <row r="4392" spans="27:207" ht="25.5">
      <c r="AA4392" s="35" t="s">
        <v>121</v>
      </c>
      <c r="AB4392" s="36" t="s">
        <v>7908</v>
      </c>
      <c r="AC4392" s="36" t="s">
        <v>1593</v>
      </c>
      <c r="AD4392" s="36" t="s">
        <v>7242</v>
      </c>
      <c r="AE4392" s="36" t="s">
        <v>2694</v>
      </c>
      <c r="AF4392" s="36" t="s">
        <v>7048</v>
      </c>
      <c r="AG4392" s="36" t="s">
        <v>5679</v>
      </c>
      <c r="AH4392" s="36" t="s">
        <v>5792</v>
      </c>
      <c r="AI4392" s="36" t="s">
        <v>7247</v>
      </c>
      <c r="AJ4392" s="36" t="s">
        <v>6929</v>
      </c>
      <c r="AK4392" s="36" t="s">
        <v>7217</v>
      </c>
      <c r="AL4392" s="36" t="s">
        <v>7909</v>
      </c>
      <c r="AM4392" s="36" t="s">
        <v>3780</v>
      </c>
      <c r="AN4392" s="36" t="s">
        <v>7910</v>
      </c>
      <c r="DA4392" s="35" t="s">
        <v>18</v>
      </c>
      <c r="DB4392" s="36" t="s">
        <v>1313</v>
      </c>
      <c r="DC4392" s="36" t="s">
        <v>3250</v>
      </c>
      <c r="DD4392" s="6"/>
      <c r="DE4392" s="6"/>
      <c r="DF4392" s="6"/>
      <c r="DG4392" s="6"/>
      <c r="DH4392" s="36" t="s">
        <v>5270</v>
      </c>
      <c r="DI4392" s="36" t="s">
        <v>7911</v>
      </c>
      <c r="DJ4392" s="36" t="s">
        <v>6603</v>
      </c>
      <c r="DK4392" s="36" t="s">
        <v>5792</v>
      </c>
      <c r="DL4392" s="36" t="s">
        <v>430</v>
      </c>
      <c r="DM4392" s="36" t="s">
        <v>1110</v>
      </c>
      <c r="DN4392" s="6"/>
      <c r="EA4392" s="35" t="s">
        <v>72</v>
      </c>
      <c r="EB4392" s="102" t="s">
        <v>7912</v>
      </c>
      <c r="EC4392" s="102" t="s">
        <v>5634</v>
      </c>
      <c r="ED4392" s="102" t="s">
        <v>4811</v>
      </c>
      <c r="EE4392" s="102" t="s">
        <v>1454</v>
      </c>
      <c r="EF4392" s="102" t="s">
        <v>5108</v>
      </c>
      <c r="EG4392" s="102" t="s">
        <v>5820</v>
      </c>
      <c r="EH4392" s="102" t="s">
        <v>7422</v>
      </c>
      <c r="EI4392" s="102" t="s">
        <v>5467</v>
      </c>
      <c r="EJ4392" s="102" t="s">
        <v>6934</v>
      </c>
      <c r="EK4392" s="102" t="s">
        <v>7913</v>
      </c>
      <c r="EL4392" s="102" t="s">
        <v>649</v>
      </c>
      <c r="EM4392" s="102" t="s">
        <v>6881</v>
      </c>
      <c r="EN4392" s="102" t="s">
        <v>7914</v>
      </c>
      <c r="EZ4392" s="2">
        <f t="shared" si="1953"/>
        <v>1892</v>
      </c>
      <c r="FA4392" s="20" t="s">
        <v>18</v>
      </c>
      <c r="FB4392" s="15">
        <v>23.9</v>
      </c>
      <c r="FC4392" s="15">
        <v>25.5</v>
      </c>
      <c r="FD4392" s="15">
        <v>23.8</v>
      </c>
      <c r="FE4392" s="15">
        <v>18.100000000000001</v>
      </c>
      <c r="FF4392" s="15">
        <v>14.8</v>
      </c>
      <c r="FG4392" s="15">
        <v>13.5</v>
      </c>
      <c r="FH4392" s="15">
        <v>11.7</v>
      </c>
      <c r="FI4392" s="15">
        <v>14.1</v>
      </c>
      <c r="FJ4392" s="15">
        <v>16.100000000000001</v>
      </c>
      <c r="FK4392" s="15">
        <v>17.8</v>
      </c>
      <c r="FL4392" s="15">
        <v>22.6</v>
      </c>
      <c r="FM4392" s="15">
        <v>22.7</v>
      </c>
      <c r="FN4392" s="21">
        <f t="shared" si="1950"/>
        <v>18.716666666666665</v>
      </c>
      <c r="FP4392" s="22">
        <f t="shared" si="1951"/>
        <v>24.400000000000002</v>
      </c>
      <c r="FQ4392" s="23">
        <f t="shared" si="1952"/>
        <v>13.1</v>
      </c>
    </row>
    <row r="4393" spans="27:207">
      <c r="AA4393" s="35" t="s">
        <v>122</v>
      </c>
      <c r="AB4393" s="36" t="s">
        <v>2446</v>
      </c>
      <c r="AC4393" s="36" t="s">
        <v>3887</v>
      </c>
      <c r="AD4393" s="36" t="s">
        <v>4197</v>
      </c>
      <c r="AE4393" s="36" t="s">
        <v>1230</v>
      </c>
      <c r="AF4393" s="36" t="s">
        <v>6617</v>
      </c>
      <c r="AG4393" s="36" t="s">
        <v>7875</v>
      </c>
      <c r="AH4393" s="36" t="s">
        <v>5260</v>
      </c>
      <c r="AI4393" s="36" t="s">
        <v>5302</v>
      </c>
      <c r="AJ4393" s="36" t="s">
        <v>5882</v>
      </c>
      <c r="AK4393" s="36" t="s">
        <v>7546</v>
      </c>
      <c r="AL4393" s="36" t="s">
        <v>3799</v>
      </c>
      <c r="AM4393" s="36" t="s">
        <v>7915</v>
      </c>
      <c r="AN4393" s="36" t="s">
        <v>7916</v>
      </c>
      <c r="DA4393" s="35" t="s">
        <v>19</v>
      </c>
      <c r="DB4393" s="6"/>
      <c r="DC4393" s="6"/>
      <c r="DD4393" s="6"/>
      <c r="DE4393" s="6"/>
      <c r="DF4393" s="36" t="s">
        <v>5243</v>
      </c>
      <c r="DG4393" s="36" t="s">
        <v>5190</v>
      </c>
      <c r="DH4393" s="36" t="s">
        <v>6270</v>
      </c>
      <c r="DI4393" s="36" t="s">
        <v>5395</v>
      </c>
      <c r="DJ4393" s="36" t="s">
        <v>647</v>
      </c>
      <c r="DK4393" s="36" t="s">
        <v>1498</v>
      </c>
      <c r="DL4393" s="36" t="s">
        <v>7524</v>
      </c>
      <c r="DM4393" s="36" t="s">
        <v>2358</v>
      </c>
      <c r="DN4393" s="6"/>
      <c r="EA4393" s="35" t="s">
        <v>74</v>
      </c>
      <c r="EB4393" s="102" t="s">
        <v>7917</v>
      </c>
      <c r="EC4393" s="102" t="s">
        <v>362</v>
      </c>
      <c r="ED4393" s="102" t="s">
        <v>4431</v>
      </c>
      <c r="EE4393" s="102" t="s">
        <v>3209</v>
      </c>
      <c r="EF4393" s="102" t="s">
        <v>3314</v>
      </c>
      <c r="EG4393" s="102" t="s">
        <v>7030</v>
      </c>
      <c r="EH4393" s="102" t="s">
        <v>5105</v>
      </c>
      <c r="EI4393" s="102" t="s">
        <v>6023</v>
      </c>
      <c r="EJ4393" s="102" t="s">
        <v>5057</v>
      </c>
      <c r="EK4393" s="102" t="s">
        <v>5460</v>
      </c>
      <c r="EL4393" s="102" t="s">
        <v>5258</v>
      </c>
      <c r="EM4393" s="102" t="s">
        <v>1110</v>
      </c>
      <c r="EN4393" s="102" t="s">
        <v>7918</v>
      </c>
      <c r="EZ4393" s="2">
        <f t="shared" si="1953"/>
        <v>1893</v>
      </c>
      <c r="FA4393" s="26">
        <v>1893</v>
      </c>
      <c r="FB4393" s="15">
        <v>24</v>
      </c>
      <c r="FC4393" s="15">
        <v>25.6</v>
      </c>
      <c r="FD4393" s="15">
        <v>23.3</v>
      </c>
      <c r="FE4393" s="15">
        <v>19.3</v>
      </c>
      <c r="FF4393" s="15">
        <v>15.6</v>
      </c>
      <c r="FG4393" s="15">
        <v>12.6</v>
      </c>
      <c r="FH4393" s="15">
        <v>12.1</v>
      </c>
      <c r="FI4393" s="15">
        <v>14.1</v>
      </c>
      <c r="FJ4393" s="15">
        <v>16.2</v>
      </c>
      <c r="FK4393" s="15">
        <v>19.7</v>
      </c>
      <c r="FL4393" s="15">
        <v>21</v>
      </c>
      <c r="FM4393" s="15">
        <v>24.7</v>
      </c>
      <c r="FN4393" s="21">
        <f t="shared" si="1950"/>
        <v>19.016666666666662</v>
      </c>
      <c r="FP4393" s="22">
        <f t="shared" si="1951"/>
        <v>24.3</v>
      </c>
      <c r="FQ4393" s="23">
        <f t="shared" si="1952"/>
        <v>12.933333333333332</v>
      </c>
    </row>
    <row r="4394" spans="27:207" ht="25.5">
      <c r="AA4394" s="35" t="s">
        <v>123</v>
      </c>
      <c r="AB4394" s="36" t="s">
        <v>427</v>
      </c>
      <c r="AC4394" s="36" t="s">
        <v>7919</v>
      </c>
      <c r="AD4394" s="36" t="s">
        <v>3888</v>
      </c>
      <c r="AE4394" s="36" t="s">
        <v>3364</v>
      </c>
      <c r="AF4394" s="36" t="s">
        <v>5550</v>
      </c>
      <c r="AG4394" s="36" t="s">
        <v>5894</v>
      </c>
      <c r="AH4394" s="36" t="s">
        <v>6007</v>
      </c>
      <c r="AI4394" s="36" t="s">
        <v>6137</v>
      </c>
      <c r="AJ4394" s="36" t="s">
        <v>5005</v>
      </c>
      <c r="AK4394" s="36" t="s">
        <v>7402</v>
      </c>
      <c r="AL4394" s="36" t="s">
        <v>6619</v>
      </c>
      <c r="AM4394" s="36" t="s">
        <v>3149</v>
      </c>
      <c r="AN4394" s="36" t="s">
        <v>7920</v>
      </c>
      <c r="DA4394" s="35" t="s">
        <v>21</v>
      </c>
      <c r="DB4394" s="36" t="s">
        <v>4468</v>
      </c>
      <c r="DC4394" s="36" t="s">
        <v>1208</v>
      </c>
      <c r="DD4394" s="36" t="s">
        <v>6382</v>
      </c>
      <c r="DE4394" s="36" t="s">
        <v>2543</v>
      </c>
      <c r="DF4394" s="36" t="s">
        <v>7891</v>
      </c>
      <c r="DG4394" s="36" t="s">
        <v>5107</v>
      </c>
      <c r="DH4394" s="36" t="s">
        <v>5074</v>
      </c>
      <c r="DI4394" s="36" t="s">
        <v>5222</v>
      </c>
      <c r="DJ4394" s="36" t="s">
        <v>5948</v>
      </c>
      <c r="DK4394" s="36" t="s">
        <v>5346</v>
      </c>
      <c r="DL4394" s="36" t="s">
        <v>307</v>
      </c>
      <c r="DM4394" s="36" t="s">
        <v>2163</v>
      </c>
      <c r="DN4394" s="36" t="s">
        <v>7921</v>
      </c>
      <c r="EA4394" s="35" t="s">
        <v>75</v>
      </c>
      <c r="EB4394" s="102" t="s">
        <v>2853</v>
      </c>
      <c r="EC4394" s="102" t="s">
        <v>413</v>
      </c>
      <c r="ED4394" s="102" t="s">
        <v>1347</v>
      </c>
      <c r="EE4394" s="102" t="s">
        <v>1648</v>
      </c>
      <c r="EF4394" s="102" t="s">
        <v>2296</v>
      </c>
      <c r="EG4394" s="102" t="s">
        <v>5661</v>
      </c>
      <c r="EH4394" s="102" t="s">
        <v>7922</v>
      </c>
      <c r="EI4394" s="102" t="s">
        <v>6819</v>
      </c>
      <c r="EJ4394" s="102" t="s">
        <v>5465</v>
      </c>
      <c r="EK4394" s="102" t="s">
        <v>5257</v>
      </c>
      <c r="EL4394" s="102" t="s">
        <v>6880</v>
      </c>
      <c r="EM4394" s="102" t="s">
        <v>1467</v>
      </c>
      <c r="EN4394" s="102" t="s">
        <v>7923</v>
      </c>
      <c r="EZ4394" s="2">
        <f t="shared" si="1953"/>
        <v>1894</v>
      </c>
      <c r="FA4394" s="20" t="s">
        <v>21</v>
      </c>
      <c r="FB4394" s="15">
        <v>26.7</v>
      </c>
      <c r="FC4394" s="15">
        <v>25.1</v>
      </c>
      <c r="FD4394" s="15">
        <v>23.6</v>
      </c>
      <c r="FE4394" s="15">
        <v>20.100000000000001</v>
      </c>
      <c r="FF4394" s="15">
        <v>16</v>
      </c>
      <c r="FG4394" s="15">
        <v>13.5</v>
      </c>
      <c r="FH4394" s="15">
        <v>11</v>
      </c>
      <c r="FI4394" s="15">
        <v>13.7</v>
      </c>
      <c r="FJ4394" s="15">
        <v>15.4</v>
      </c>
      <c r="FK4394" s="15">
        <v>19.8</v>
      </c>
      <c r="FL4394" s="15">
        <v>20.7</v>
      </c>
      <c r="FM4394" s="15">
        <v>23.5</v>
      </c>
      <c r="FN4394" s="21">
        <f t="shared" si="1950"/>
        <v>19.091666666666665</v>
      </c>
      <c r="FP4394" s="22">
        <f t="shared" si="1951"/>
        <v>25.133333333333336</v>
      </c>
      <c r="FQ4394" s="23">
        <f t="shared" si="1952"/>
        <v>12.733333333333334</v>
      </c>
    </row>
    <row r="4395" spans="27:207">
      <c r="AA4395" s="35" t="s">
        <v>124</v>
      </c>
      <c r="AB4395" s="36" t="s">
        <v>7445</v>
      </c>
      <c r="AC4395" s="36" t="s">
        <v>4794</v>
      </c>
      <c r="AD4395" s="36" t="s">
        <v>5388</v>
      </c>
      <c r="AE4395" s="36" t="s">
        <v>3176</v>
      </c>
      <c r="AF4395" s="36" t="s">
        <v>7166</v>
      </c>
      <c r="AG4395" s="36" t="s">
        <v>7924</v>
      </c>
      <c r="AH4395" s="36" t="s">
        <v>6426</v>
      </c>
      <c r="AI4395" s="36" t="s">
        <v>6707</v>
      </c>
      <c r="AJ4395" s="36" t="s">
        <v>7925</v>
      </c>
      <c r="AK4395" s="36" t="s">
        <v>6323</v>
      </c>
      <c r="AL4395" s="36" t="s">
        <v>6304</v>
      </c>
      <c r="AM4395" s="36" t="s">
        <v>3711</v>
      </c>
      <c r="AN4395" s="36" t="s">
        <v>7926</v>
      </c>
      <c r="DA4395" s="35" t="s">
        <v>22</v>
      </c>
      <c r="DB4395" s="36" t="s">
        <v>2639</v>
      </c>
      <c r="DC4395" s="36" t="s">
        <v>2398</v>
      </c>
      <c r="DD4395" s="36" t="s">
        <v>1263</v>
      </c>
      <c r="DE4395" s="36" t="s">
        <v>2740</v>
      </c>
      <c r="DF4395" s="36" t="s">
        <v>5329</v>
      </c>
      <c r="DG4395" s="36" t="s">
        <v>5800</v>
      </c>
      <c r="DH4395" s="6"/>
      <c r="DI4395" s="6"/>
      <c r="DJ4395" s="36" t="s">
        <v>5820</v>
      </c>
      <c r="DK4395" s="36" t="s">
        <v>5077</v>
      </c>
      <c r="DL4395" s="36" t="s">
        <v>577</v>
      </c>
      <c r="DM4395" s="36" t="s">
        <v>7927</v>
      </c>
      <c r="DN4395" s="6"/>
      <c r="EA4395" s="35" t="s">
        <v>76</v>
      </c>
      <c r="EB4395" s="102" t="s">
        <v>1208</v>
      </c>
      <c r="EC4395" s="102" t="s">
        <v>1689</v>
      </c>
      <c r="ED4395" s="102" t="s">
        <v>1208</v>
      </c>
      <c r="EE4395" s="102" t="s">
        <v>714</v>
      </c>
      <c r="EF4395" s="102" t="s">
        <v>5224</v>
      </c>
      <c r="EG4395" s="102" t="s">
        <v>5428</v>
      </c>
      <c r="EH4395" s="102" t="s">
        <v>5292</v>
      </c>
      <c r="EI4395" s="102" t="s">
        <v>7928</v>
      </c>
      <c r="EJ4395" s="102" t="s">
        <v>5497</v>
      </c>
      <c r="EK4395" s="102" t="s">
        <v>5258</v>
      </c>
      <c r="EL4395" s="102" t="s">
        <v>646</v>
      </c>
      <c r="EM4395" s="102" t="s">
        <v>503</v>
      </c>
      <c r="EN4395" s="102" t="s">
        <v>7929</v>
      </c>
      <c r="EZ4395" s="2">
        <f t="shared" si="1953"/>
        <v>1895</v>
      </c>
      <c r="FA4395" s="26">
        <v>1895</v>
      </c>
      <c r="FB4395" s="15">
        <v>25.2</v>
      </c>
      <c r="FC4395" s="15">
        <v>26.4</v>
      </c>
      <c r="FD4395" s="15">
        <v>21.9</v>
      </c>
      <c r="FE4395" s="15">
        <v>18.600000000000001</v>
      </c>
      <c r="FF4395" s="15">
        <v>14.9</v>
      </c>
      <c r="FG4395" s="15">
        <v>12.4</v>
      </c>
      <c r="FH4395" s="15">
        <v>10.8</v>
      </c>
      <c r="FI4395" s="15">
        <v>13.1</v>
      </c>
      <c r="FJ4395" s="15">
        <v>14.7</v>
      </c>
      <c r="FK4395" s="15">
        <v>18.8</v>
      </c>
      <c r="FL4395" s="15">
        <v>20.6</v>
      </c>
      <c r="FM4395" s="30" t="e">
        <f>(FM4392+FM4393+FM4394+FM4396+FM4397+FM4398)/6</f>
        <v>#VALUE!</v>
      </c>
      <c r="FN4395" s="21" t="e">
        <f t="shared" si="1950"/>
        <v>#VALUE!</v>
      </c>
      <c r="FP4395" s="22">
        <f t="shared" si="1951"/>
        <v>24.5</v>
      </c>
      <c r="FQ4395" s="23">
        <f t="shared" si="1952"/>
        <v>12.100000000000001</v>
      </c>
      <c r="FR4395" s="24" t="e">
        <f t="shared" ref="FR4395:FR4426" si="1954">AVERAGE(FN4385:FN4395)</f>
        <v>#VALUE!</v>
      </c>
      <c r="GB4395" s="2" t="s">
        <v>16</v>
      </c>
      <c r="GD4395" s="2" t="s">
        <v>17</v>
      </c>
      <c r="GX4395" s="24"/>
    </row>
    <row r="4396" spans="27:207" ht="25.5">
      <c r="AA4396" s="35" t="s">
        <v>125</v>
      </c>
      <c r="AB4396" s="36" t="s">
        <v>6865</v>
      </c>
      <c r="AC4396" s="36" t="s">
        <v>3579</v>
      </c>
      <c r="AD4396" s="36" t="s">
        <v>4321</v>
      </c>
      <c r="AE4396" s="36" t="s">
        <v>3149</v>
      </c>
      <c r="AF4396" s="36" t="s">
        <v>6541</v>
      </c>
      <c r="AG4396" s="36" t="s">
        <v>5173</v>
      </c>
      <c r="AH4396" s="36" t="s">
        <v>5532</v>
      </c>
      <c r="AI4396" s="36" t="s">
        <v>5134</v>
      </c>
      <c r="AJ4396" s="36" t="s">
        <v>7230</v>
      </c>
      <c r="AK4396" s="36" t="s">
        <v>7062</v>
      </c>
      <c r="AL4396" s="36" t="s">
        <v>453</v>
      </c>
      <c r="AM4396" s="36" t="s">
        <v>5175</v>
      </c>
      <c r="AN4396" s="36" t="s">
        <v>7930</v>
      </c>
      <c r="DA4396" s="35" t="s">
        <v>23</v>
      </c>
      <c r="DB4396" s="36" t="s">
        <v>705</v>
      </c>
      <c r="DC4396" s="36" t="s">
        <v>1165</v>
      </c>
      <c r="DD4396" s="36" t="s">
        <v>1024</v>
      </c>
      <c r="DE4396" s="36" t="s">
        <v>6994</v>
      </c>
      <c r="DF4396" s="36" t="s">
        <v>6251</v>
      </c>
      <c r="DG4396" s="36" t="s">
        <v>5194</v>
      </c>
      <c r="DH4396" s="36" t="s">
        <v>5879</v>
      </c>
      <c r="DI4396" s="36" t="s">
        <v>5225</v>
      </c>
      <c r="DJ4396" s="36" t="s">
        <v>6120</v>
      </c>
      <c r="DK4396" s="36" t="s">
        <v>4322</v>
      </c>
      <c r="DL4396" s="36" t="s">
        <v>505</v>
      </c>
      <c r="DM4396" s="36" t="s">
        <v>1689</v>
      </c>
      <c r="DN4396" s="36" t="s">
        <v>7931</v>
      </c>
      <c r="EA4396" s="35" t="s">
        <v>77</v>
      </c>
      <c r="EB4396" s="102" t="s">
        <v>990</v>
      </c>
      <c r="EC4396" s="102" t="s">
        <v>887</v>
      </c>
      <c r="ED4396" s="102" t="s">
        <v>3093</v>
      </c>
      <c r="EE4396" s="102" t="s">
        <v>6538</v>
      </c>
      <c r="EF4396" s="102" t="s">
        <v>5676</v>
      </c>
      <c r="EG4396" s="102" t="s">
        <v>5497</v>
      </c>
      <c r="EH4396" s="102" t="s">
        <v>5104</v>
      </c>
      <c r="EI4396" s="102" t="s">
        <v>5851</v>
      </c>
      <c r="EJ4396" s="102" t="s">
        <v>5196</v>
      </c>
      <c r="EK4396" s="102" t="s">
        <v>6636</v>
      </c>
      <c r="EL4396" s="102" t="s">
        <v>2121</v>
      </c>
      <c r="EM4396" s="102" t="s">
        <v>782</v>
      </c>
      <c r="EN4396" s="102" t="s">
        <v>7932</v>
      </c>
      <c r="EZ4396" s="2">
        <f t="shared" si="1953"/>
        <v>1896</v>
      </c>
      <c r="FA4396" s="26">
        <v>1896</v>
      </c>
      <c r="FB4396" s="30" t="e">
        <f>(FB4393+FB4394+FB4395+FB4397+FB4398+FB4399)/6</f>
        <v>#VALUE!</v>
      </c>
      <c r="FC4396" s="30" t="e">
        <f>(FC4393+FC4394+FC4395+FC4397+FC4398+FC4399)/6</f>
        <v>#VALUE!</v>
      </c>
      <c r="FD4396" s="30" t="e">
        <f>(FD4393+FD4394+FD4395+FD4397+FD4398+FD4399)/6</f>
        <v>#VALUE!</v>
      </c>
      <c r="FE4396" s="15">
        <v>17.100000000000001</v>
      </c>
      <c r="FF4396" s="15">
        <v>14.6</v>
      </c>
      <c r="FG4396" s="15">
        <v>12.1</v>
      </c>
      <c r="FH4396" s="15">
        <v>11.1</v>
      </c>
      <c r="FI4396" s="15">
        <v>12.7</v>
      </c>
      <c r="FJ4396" s="15">
        <v>15.1</v>
      </c>
      <c r="FK4396" s="15">
        <v>17.8</v>
      </c>
      <c r="FL4396" s="15">
        <v>21.8</v>
      </c>
      <c r="FM4396" s="15">
        <v>23.3</v>
      </c>
      <c r="FN4396" s="21" t="e">
        <f t="shared" si="1950"/>
        <v>#VALUE!</v>
      </c>
      <c r="FP4396" s="22" t="e">
        <f t="shared" si="1951"/>
        <v>#VALUE!</v>
      </c>
      <c r="FQ4396" s="23">
        <f t="shared" si="1952"/>
        <v>11.966666666666667</v>
      </c>
      <c r="FR4396" s="24" t="e">
        <f t="shared" si="1954"/>
        <v>#VALUE!</v>
      </c>
      <c r="GX4396" s="24"/>
    </row>
    <row r="4397" spans="27:207" ht="26.25">
      <c r="AA4397" s="35" t="s">
        <v>126</v>
      </c>
      <c r="AB4397" s="36" t="s">
        <v>1283</v>
      </c>
      <c r="AC4397" s="36" t="s">
        <v>6974</v>
      </c>
      <c r="AD4397" s="36" t="s">
        <v>307</v>
      </c>
      <c r="AE4397" s="36" t="s">
        <v>2694</v>
      </c>
      <c r="AF4397" s="36" t="s">
        <v>7320</v>
      </c>
      <c r="AG4397" s="36" t="s">
        <v>7796</v>
      </c>
      <c r="AH4397" s="36" t="s">
        <v>6574</v>
      </c>
      <c r="AI4397" s="36" t="s">
        <v>6657</v>
      </c>
      <c r="AJ4397" s="36" t="s">
        <v>2947</v>
      </c>
      <c r="AK4397" s="36" t="s">
        <v>5241</v>
      </c>
      <c r="AL4397" s="36" t="s">
        <v>6809</v>
      </c>
      <c r="AM4397" s="36" t="s">
        <v>3037</v>
      </c>
      <c r="AN4397" s="36" t="s">
        <v>7933</v>
      </c>
      <c r="DA4397" s="35" t="s">
        <v>24</v>
      </c>
      <c r="DB4397" s="36" t="s">
        <v>651</v>
      </c>
      <c r="DC4397" s="36" t="s">
        <v>2828</v>
      </c>
      <c r="DD4397" s="36" t="s">
        <v>4056</v>
      </c>
      <c r="DE4397" s="36" t="s">
        <v>5956</v>
      </c>
      <c r="DF4397" s="36" t="s">
        <v>6574</v>
      </c>
      <c r="DG4397" s="36" t="s">
        <v>6034</v>
      </c>
      <c r="DH4397" s="36" t="s">
        <v>5450</v>
      </c>
      <c r="DI4397" s="36" t="s">
        <v>5212</v>
      </c>
      <c r="DJ4397" s="36" t="s">
        <v>7818</v>
      </c>
      <c r="DK4397" s="36" t="s">
        <v>6958</v>
      </c>
      <c r="DL4397" s="36" t="s">
        <v>1680</v>
      </c>
      <c r="DM4397" s="36" t="s">
        <v>7934</v>
      </c>
      <c r="DN4397" s="36" t="s">
        <v>7935</v>
      </c>
      <c r="EA4397" s="35" t="s">
        <v>78</v>
      </c>
      <c r="EB4397" s="102" t="s">
        <v>6088</v>
      </c>
      <c r="EC4397" s="102" t="s">
        <v>695</v>
      </c>
      <c r="ED4397" s="102" t="s">
        <v>2776</v>
      </c>
      <c r="EE4397" s="102" t="s">
        <v>6075</v>
      </c>
      <c r="EF4397" s="102" t="s">
        <v>7088</v>
      </c>
      <c r="EG4397" s="102" t="s">
        <v>5385</v>
      </c>
      <c r="EH4397" s="102" t="s">
        <v>5100</v>
      </c>
      <c r="EI4397" s="102" t="s">
        <v>5384</v>
      </c>
      <c r="EJ4397" s="102" t="s">
        <v>7936</v>
      </c>
      <c r="EK4397" s="102" t="s">
        <v>5044</v>
      </c>
      <c r="EL4397" s="102" t="s">
        <v>2242</v>
      </c>
      <c r="EM4397" s="102" t="s">
        <v>319</v>
      </c>
      <c r="EN4397" s="102" t="s">
        <v>7905</v>
      </c>
      <c r="EZ4397" s="2">
        <f t="shared" si="1953"/>
        <v>1897</v>
      </c>
      <c r="FA4397" s="26">
        <v>1897</v>
      </c>
      <c r="FB4397" s="15">
        <v>21.9</v>
      </c>
      <c r="FC4397" s="15">
        <v>23.8</v>
      </c>
      <c r="FD4397" s="15">
        <v>19.8</v>
      </c>
      <c r="FE4397" s="15">
        <v>18.2</v>
      </c>
      <c r="FF4397" s="15">
        <v>13.4</v>
      </c>
      <c r="FG4397" s="15">
        <v>12.2</v>
      </c>
      <c r="FH4397" s="15">
        <v>12.1</v>
      </c>
      <c r="FI4397" s="15">
        <v>12.3</v>
      </c>
      <c r="FJ4397" s="15">
        <v>15.7</v>
      </c>
      <c r="FK4397" s="15">
        <v>16</v>
      </c>
      <c r="FL4397" s="15">
        <v>19.7</v>
      </c>
      <c r="FM4397" s="15">
        <v>24.9</v>
      </c>
      <c r="FN4397" s="21">
        <f t="shared" si="1950"/>
        <v>17.5</v>
      </c>
      <c r="FP4397" s="22">
        <f t="shared" si="1951"/>
        <v>21.833333333333332</v>
      </c>
      <c r="FQ4397" s="23">
        <f t="shared" si="1952"/>
        <v>12.199999999999998</v>
      </c>
      <c r="FR4397" s="24" t="e">
        <f t="shared" si="1954"/>
        <v>#VALUE!</v>
      </c>
      <c r="GB4397" s="28" t="s">
        <v>20</v>
      </c>
      <c r="GE4397" s="2" t="s">
        <v>1</v>
      </c>
      <c r="GX4397" s="24"/>
      <c r="GY4397" s="24"/>
    </row>
    <row r="4398" spans="27:207" ht="25.5">
      <c r="AA4398" s="35" t="s">
        <v>127</v>
      </c>
      <c r="AB4398" s="36" t="s">
        <v>2791</v>
      </c>
      <c r="AC4398" s="36" t="s">
        <v>2398</v>
      </c>
      <c r="AD4398" s="36" t="s">
        <v>5617</v>
      </c>
      <c r="AE4398" s="36" t="s">
        <v>6410</v>
      </c>
      <c r="AF4398" s="36" t="s">
        <v>7937</v>
      </c>
      <c r="AG4398" s="36" t="s">
        <v>7731</v>
      </c>
      <c r="AH4398" s="36" t="s">
        <v>7573</v>
      </c>
      <c r="AI4398" s="36" t="s">
        <v>5223</v>
      </c>
      <c r="AJ4398" s="36" t="s">
        <v>5406</v>
      </c>
      <c r="AK4398" s="36" t="s">
        <v>7402</v>
      </c>
      <c r="AL4398" s="36" t="s">
        <v>5289</v>
      </c>
      <c r="AM4398" s="36" t="s">
        <v>4862</v>
      </c>
      <c r="AN4398" s="36" t="s">
        <v>7938</v>
      </c>
      <c r="DA4398" s="35" t="s">
        <v>26</v>
      </c>
      <c r="DB4398" s="36" t="s">
        <v>4900</v>
      </c>
      <c r="DC4398" s="36" t="s">
        <v>2835</v>
      </c>
      <c r="DD4398" s="36" t="s">
        <v>2239</v>
      </c>
      <c r="DE4398" s="36" t="s">
        <v>959</v>
      </c>
      <c r="DF4398" s="36" t="s">
        <v>4973</v>
      </c>
      <c r="DG4398" s="36" t="s">
        <v>5503</v>
      </c>
      <c r="DH4398" s="36" t="s">
        <v>6233</v>
      </c>
      <c r="DI4398" s="36" t="s">
        <v>5821</v>
      </c>
      <c r="DJ4398" s="36" t="s">
        <v>5583</v>
      </c>
      <c r="DK4398" s="36" t="s">
        <v>6646</v>
      </c>
      <c r="DL4398" s="36" t="s">
        <v>5289</v>
      </c>
      <c r="DM4398" s="36" t="s">
        <v>1271</v>
      </c>
      <c r="DN4398" s="36" t="s">
        <v>7939</v>
      </c>
      <c r="EA4398" s="35" t="s">
        <v>79</v>
      </c>
      <c r="EB4398" s="102" t="s">
        <v>980</v>
      </c>
      <c r="EC4398" s="102" t="s">
        <v>1347</v>
      </c>
      <c r="ED4398" s="102" t="s">
        <v>743</v>
      </c>
      <c r="EE4398" s="102" t="s">
        <v>3114</v>
      </c>
      <c r="EF4398" s="102" t="s">
        <v>1982</v>
      </c>
      <c r="EG4398" s="102" t="s">
        <v>5047</v>
      </c>
      <c r="EH4398" s="102" t="s">
        <v>5467</v>
      </c>
      <c r="EI4398" s="102" t="s">
        <v>5408</v>
      </c>
      <c r="EJ4398" s="102" t="s">
        <v>5467</v>
      </c>
      <c r="EK4398" s="102" t="s">
        <v>341</v>
      </c>
      <c r="EL4398" s="102" t="s">
        <v>1550</v>
      </c>
      <c r="EM4398" s="102" t="s">
        <v>1892</v>
      </c>
      <c r="EN4398" s="102" t="s">
        <v>7835</v>
      </c>
      <c r="EZ4398" s="2">
        <f t="shared" si="1953"/>
        <v>1898</v>
      </c>
      <c r="FA4398" s="35" t="s">
        <v>26</v>
      </c>
      <c r="FB4398" s="102" t="s">
        <v>1173</v>
      </c>
      <c r="FC4398" s="102" t="s">
        <v>2073</v>
      </c>
      <c r="FD4398" s="102" t="s">
        <v>1803</v>
      </c>
      <c r="FE4398" s="102" t="s">
        <v>1396</v>
      </c>
      <c r="FF4398" s="102" t="s">
        <v>5587</v>
      </c>
      <c r="FG4398" s="102" t="s">
        <v>5122</v>
      </c>
      <c r="FH4398" s="102" t="s">
        <v>6457</v>
      </c>
      <c r="FI4398" s="102" t="s">
        <v>5101</v>
      </c>
      <c r="FJ4398" s="102" t="s">
        <v>5460</v>
      </c>
      <c r="FK4398" s="102" t="s">
        <v>6023</v>
      </c>
      <c r="FL4398" s="102" t="s">
        <v>1992</v>
      </c>
      <c r="FM4398" s="102" t="s">
        <v>2924</v>
      </c>
      <c r="FN4398" s="102" t="s">
        <v>7940</v>
      </c>
      <c r="FP4398" s="22" t="e">
        <f t="shared" si="1951"/>
        <v>#VALUE!</v>
      </c>
      <c r="FQ4398" s="23" t="e">
        <f t="shared" si="1952"/>
        <v>#VALUE!</v>
      </c>
      <c r="FR4398" s="24" t="e">
        <f t="shared" si="1954"/>
        <v>#VALUE!</v>
      </c>
      <c r="GX4398" s="24"/>
      <c r="GY4398" s="24"/>
    </row>
    <row r="4399" spans="27:207" ht="25.5">
      <c r="AA4399" s="35" t="s">
        <v>128</v>
      </c>
      <c r="AB4399" s="36" t="s">
        <v>2319</v>
      </c>
      <c r="AC4399" s="36" t="s">
        <v>4569</v>
      </c>
      <c r="AD4399" s="36" t="s">
        <v>2456</v>
      </c>
      <c r="AE4399" s="36" t="s">
        <v>3745</v>
      </c>
      <c r="AF4399" s="36" t="s">
        <v>5253</v>
      </c>
      <c r="AG4399" s="36" t="s">
        <v>7941</v>
      </c>
      <c r="AH4399" s="36" t="s">
        <v>5159</v>
      </c>
      <c r="AI4399" s="36" t="s">
        <v>7370</v>
      </c>
      <c r="AJ4399" s="36" t="s">
        <v>6229</v>
      </c>
      <c r="AK4399" s="36" t="s">
        <v>7870</v>
      </c>
      <c r="AL4399" s="36" t="s">
        <v>7942</v>
      </c>
      <c r="AM4399" s="36" t="s">
        <v>5714</v>
      </c>
      <c r="AN4399" s="36" t="s">
        <v>7943</v>
      </c>
      <c r="DA4399" s="35" t="s">
        <v>27</v>
      </c>
      <c r="DB4399" s="36" t="s">
        <v>1498</v>
      </c>
      <c r="DC4399" s="36" t="s">
        <v>920</v>
      </c>
      <c r="DD4399" s="36" t="s">
        <v>7944</v>
      </c>
      <c r="DE4399" s="36" t="s">
        <v>1186</v>
      </c>
      <c r="DF4399" s="36" t="s">
        <v>6096</v>
      </c>
      <c r="DG4399" s="36" t="s">
        <v>5201</v>
      </c>
      <c r="DH4399" s="36" t="s">
        <v>7532</v>
      </c>
      <c r="DI4399" s="36" t="s">
        <v>5275</v>
      </c>
      <c r="DJ4399" s="36" t="s">
        <v>7945</v>
      </c>
      <c r="DK4399" s="36" t="s">
        <v>2359</v>
      </c>
      <c r="DL4399" s="36" t="s">
        <v>6182</v>
      </c>
      <c r="DM4399" s="36" t="s">
        <v>4445</v>
      </c>
      <c r="DN4399" s="36" t="s">
        <v>7946</v>
      </c>
      <c r="EA4399" s="35" t="s">
        <v>80</v>
      </c>
      <c r="EB4399" s="102" t="s">
        <v>1648</v>
      </c>
      <c r="EC4399" s="102" t="s">
        <v>491</v>
      </c>
      <c r="ED4399" s="102" t="s">
        <v>2660</v>
      </c>
      <c r="EE4399" s="102" t="s">
        <v>3603</v>
      </c>
      <c r="EF4399" s="102" t="s">
        <v>5641</v>
      </c>
      <c r="EG4399" s="102" t="s">
        <v>5914</v>
      </c>
      <c r="EH4399" s="102" t="s">
        <v>5460</v>
      </c>
      <c r="EI4399" s="102" t="s">
        <v>5079</v>
      </c>
      <c r="EJ4399" s="102" t="s">
        <v>6021</v>
      </c>
      <c r="EK4399" s="102" t="s">
        <v>5489</v>
      </c>
      <c r="EL4399" s="102" t="s">
        <v>647</v>
      </c>
      <c r="EM4399" s="102" t="s">
        <v>884</v>
      </c>
      <c r="EN4399" s="102" t="s">
        <v>7947</v>
      </c>
      <c r="EZ4399" s="2">
        <f t="shared" si="1953"/>
        <v>1899</v>
      </c>
      <c r="FA4399" s="35" t="s">
        <v>29</v>
      </c>
      <c r="FB4399" s="102" t="s">
        <v>6382</v>
      </c>
      <c r="FC4399" s="102" t="s">
        <v>2785</v>
      </c>
      <c r="FD4399" s="102" t="s">
        <v>2776</v>
      </c>
      <c r="FE4399" s="102" t="s">
        <v>2296</v>
      </c>
      <c r="FF4399" s="102" t="s">
        <v>5224</v>
      </c>
      <c r="FG4399" s="102" t="s">
        <v>5051</v>
      </c>
      <c r="FH4399" s="102" t="s">
        <v>5668</v>
      </c>
      <c r="FI4399" s="102" t="s">
        <v>5194</v>
      </c>
      <c r="FJ4399" s="102" t="s">
        <v>4957</v>
      </c>
      <c r="FK4399" s="102" t="s">
        <v>4973</v>
      </c>
      <c r="FL4399" s="102" t="s">
        <v>530</v>
      </c>
      <c r="FM4399" s="102" t="s">
        <v>2335</v>
      </c>
      <c r="FN4399" s="102" t="s">
        <v>7948</v>
      </c>
      <c r="FP4399" s="22" t="e">
        <f t="shared" si="1951"/>
        <v>#VALUE!</v>
      </c>
      <c r="FQ4399" s="23" t="e">
        <f t="shared" si="1952"/>
        <v>#VALUE!</v>
      </c>
      <c r="FR4399" s="24" t="e">
        <f t="shared" si="1954"/>
        <v>#VALUE!</v>
      </c>
      <c r="GA4399" s="2">
        <v>1895</v>
      </c>
      <c r="GB4399" s="35" t="s">
        <v>22</v>
      </c>
      <c r="GC4399" s="102" t="s">
        <v>2977</v>
      </c>
      <c r="GD4399" s="102" t="s">
        <v>417</v>
      </c>
      <c r="GE4399" s="102" t="s">
        <v>2529</v>
      </c>
      <c r="GF4399" s="102" t="s">
        <v>2296</v>
      </c>
      <c r="GG4399" s="102" t="s">
        <v>5196</v>
      </c>
      <c r="GH4399" s="102" t="s">
        <v>6554</v>
      </c>
      <c r="GI4399" s="102" t="s">
        <v>5439</v>
      </c>
      <c r="GJ4399" s="102" t="s">
        <v>5053</v>
      </c>
      <c r="GK4399" s="102" t="s">
        <v>5445</v>
      </c>
      <c r="GL4399" s="102" t="s">
        <v>7949</v>
      </c>
      <c r="GM4399" s="102" t="s">
        <v>5137</v>
      </c>
      <c r="GN4399" s="102" t="s">
        <v>529</v>
      </c>
      <c r="GO4399" s="102" t="s">
        <v>7950</v>
      </c>
      <c r="GQ4399" s="22" t="e">
        <f t="shared" ref="GQ4399:GQ4430" si="1955">SUM(GC4399+GD4399+GE4399)/3</f>
        <v>#VALUE!</v>
      </c>
      <c r="GR4399" s="23" t="e">
        <f t="shared" ref="GR4399:GR4430" si="1956">SUM(GH4399+GI4399+GJ4399)/3</f>
        <v>#VALUE!</v>
      </c>
      <c r="GS4399" s="24" t="e">
        <f t="shared" ref="GS4399:GS4430" si="1957">AVERAGE(GO4389:GO4399)</f>
        <v>#DIV/0!</v>
      </c>
      <c r="GT4399" s="22" t="e">
        <f>AVERAGE(Sheet1!AQ4399,Sheet1!BQ4399,Sheet1!CQ4399,Sheet1!DQ4399,Sheet1!EQ4399,Sheet1!FQ4399,Sheet1!GQ4399)</f>
        <v>#VALUE!</v>
      </c>
      <c r="GU4399" s="23" t="e">
        <f>AVERAGE(Sheet1!AR4399,Sheet1!BR4399,Sheet1!CR4399,Sheet1!DR4399,Sheet1!ER4399,Sheet1!FR4399,Sheet1!GR4399)</f>
        <v>#VALUE!</v>
      </c>
      <c r="GV4399" s="31"/>
      <c r="GW4399" s="31"/>
      <c r="GX4399" s="24" t="e">
        <f>AVERAGE(Sheet1!$AO4399,Sheet1!$BO4399,Sheet1!$CO4399,Sheet1!$DO4399,Sheet1!$EO4399,Sheet1!$FO4399,Sheet1!$GO4399)</f>
        <v>#DIV/0!</v>
      </c>
      <c r="GY4399" s="24"/>
    </row>
    <row r="4400" spans="27:207" ht="25.5">
      <c r="AA4400" s="35" t="s">
        <v>129</v>
      </c>
      <c r="AB4400" s="36" t="s">
        <v>1649</v>
      </c>
      <c r="AC4400" s="36" t="s">
        <v>2570</v>
      </c>
      <c r="AD4400" s="36" t="s">
        <v>7951</v>
      </c>
      <c r="AE4400" s="36" t="s">
        <v>6673</v>
      </c>
      <c r="AF4400" s="36" t="s">
        <v>7262</v>
      </c>
      <c r="AG4400" s="36" t="s">
        <v>6194</v>
      </c>
      <c r="AH4400" s="36" t="s">
        <v>7952</v>
      </c>
      <c r="AI4400" s="36" t="s">
        <v>6264</v>
      </c>
      <c r="AJ4400" s="36" t="s">
        <v>6870</v>
      </c>
      <c r="AK4400" s="36" t="s">
        <v>7071</v>
      </c>
      <c r="AL4400" s="36" t="s">
        <v>6088</v>
      </c>
      <c r="AM4400" s="36" t="s">
        <v>7772</v>
      </c>
      <c r="AN4400" s="36" t="s">
        <v>7857</v>
      </c>
      <c r="DA4400" s="35" t="s">
        <v>28</v>
      </c>
      <c r="DB4400" s="36" t="s">
        <v>4940</v>
      </c>
      <c r="DC4400" s="36" t="s">
        <v>4793</v>
      </c>
      <c r="DD4400" s="36" t="s">
        <v>2679</v>
      </c>
      <c r="DE4400" s="36" t="s">
        <v>5497</v>
      </c>
      <c r="DF4400" s="36" t="s">
        <v>7716</v>
      </c>
      <c r="DG4400" s="36" t="s">
        <v>5353</v>
      </c>
      <c r="DH4400" s="36" t="s">
        <v>5166</v>
      </c>
      <c r="DI4400" s="36" t="s">
        <v>6592</v>
      </c>
      <c r="DJ4400" s="36" t="s">
        <v>6605</v>
      </c>
      <c r="DK4400" s="36" t="s">
        <v>5288</v>
      </c>
      <c r="DL4400" s="36" t="s">
        <v>4756</v>
      </c>
      <c r="DM4400" s="36" t="s">
        <v>2280</v>
      </c>
      <c r="DN4400" s="36" t="s">
        <v>7953</v>
      </c>
      <c r="EA4400" s="35" t="s">
        <v>81</v>
      </c>
      <c r="EB4400" s="102" t="s">
        <v>319</v>
      </c>
      <c r="EC4400" s="102" t="s">
        <v>872</v>
      </c>
      <c r="ED4400" s="102" t="s">
        <v>3149</v>
      </c>
      <c r="EE4400" s="102" t="s">
        <v>2744</v>
      </c>
      <c r="EF4400" s="102" t="s">
        <v>3490</v>
      </c>
      <c r="EG4400" s="102" t="s">
        <v>5610</v>
      </c>
      <c r="EH4400" s="102" t="s">
        <v>5218</v>
      </c>
      <c r="EI4400" s="102" t="s">
        <v>5100</v>
      </c>
      <c r="EJ4400" s="102" t="s">
        <v>5154</v>
      </c>
      <c r="EK4400" s="102" t="s">
        <v>6456</v>
      </c>
      <c r="EL4400" s="102" t="s">
        <v>5676</v>
      </c>
      <c r="EM4400" s="102" t="s">
        <v>766</v>
      </c>
      <c r="EN4400" s="102" t="s">
        <v>7954</v>
      </c>
      <c r="EZ4400" s="2">
        <f t="shared" si="1953"/>
        <v>1900</v>
      </c>
      <c r="FA4400" s="35" t="s">
        <v>30</v>
      </c>
      <c r="FB4400" s="102" t="s">
        <v>540</v>
      </c>
      <c r="FC4400" s="102" t="s">
        <v>714</v>
      </c>
      <c r="FD4400" s="102" t="s">
        <v>5328</v>
      </c>
      <c r="FE4400" s="102" t="s">
        <v>2550</v>
      </c>
      <c r="FF4400" s="102" t="s">
        <v>6765</v>
      </c>
      <c r="FG4400" s="102" t="s">
        <v>5074</v>
      </c>
      <c r="FH4400" s="102" t="s">
        <v>5145</v>
      </c>
      <c r="FI4400" s="102" t="s">
        <v>5193</v>
      </c>
      <c r="FJ4400" s="102" t="s">
        <v>5144</v>
      </c>
      <c r="FK4400" s="102" t="s">
        <v>6024</v>
      </c>
      <c r="FL4400" s="102" t="s">
        <v>540</v>
      </c>
      <c r="FM4400" s="102" t="s">
        <v>2712</v>
      </c>
      <c r="FN4400" s="102" t="s">
        <v>7955</v>
      </c>
      <c r="FP4400" s="22" t="e">
        <f t="shared" si="1951"/>
        <v>#VALUE!</v>
      </c>
      <c r="FQ4400" s="23" t="e">
        <f t="shared" si="1952"/>
        <v>#VALUE!</v>
      </c>
      <c r="FR4400" s="24" t="e">
        <f t="shared" si="1954"/>
        <v>#VALUE!</v>
      </c>
      <c r="GA4400" s="2">
        <f t="shared" ref="GA4400:GA4431" si="1958">GA4399+1</f>
        <v>1896</v>
      </c>
      <c r="GB4400" s="35" t="s">
        <v>23</v>
      </c>
      <c r="GC4400" s="102" t="s">
        <v>862</v>
      </c>
      <c r="GD4400" s="102" t="s">
        <v>7956</v>
      </c>
      <c r="GE4400" s="102" t="s">
        <v>4524</v>
      </c>
      <c r="GF4400" s="102" t="s">
        <v>4455</v>
      </c>
      <c r="GG4400" s="102" t="s">
        <v>5497</v>
      </c>
      <c r="GH4400" s="102" t="s">
        <v>5035</v>
      </c>
      <c r="GI4400" s="102" t="s">
        <v>4969</v>
      </c>
      <c r="GJ4400" s="102" t="s">
        <v>5091</v>
      </c>
      <c r="GK4400" s="102" t="s">
        <v>5144</v>
      </c>
      <c r="GL4400" s="102" t="s">
        <v>6849</v>
      </c>
      <c r="GM4400" s="102" t="s">
        <v>6258</v>
      </c>
      <c r="GN4400" s="102" t="s">
        <v>1155</v>
      </c>
      <c r="GO4400" s="102" t="s">
        <v>7957</v>
      </c>
      <c r="GQ4400" s="22" t="e">
        <f t="shared" si="1955"/>
        <v>#VALUE!</v>
      </c>
      <c r="GR4400" s="23" t="e">
        <f t="shared" si="1956"/>
        <v>#VALUE!</v>
      </c>
      <c r="GS4400" s="24" t="e">
        <f t="shared" si="1957"/>
        <v>#DIV/0!</v>
      </c>
      <c r="GT4400" s="22" t="e">
        <f>AVERAGE(Sheet1!AQ4400,Sheet1!BQ4400,Sheet1!CQ4400,Sheet1!DQ4400,Sheet1!EQ4400,Sheet1!FQ4400,Sheet1!GQ4400)</f>
        <v>#VALUE!</v>
      </c>
      <c r="GU4400" s="23" t="e">
        <f>AVERAGE(Sheet1!AR4400,Sheet1!BR4400,Sheet1!CR4400,Sheet1!DR4400,Sheet1!ER4400,Sheet1!FR4400,Sheet1!GR4400)</f>
        <v>#VALUE!</v>
      </c>
      <c r="GV4400" s="31"/>
      <c r="GW4400" s="31"/>
      <c r="GX4400" s="24" t="e">
        <f>AVERAGE(Sheet1!$AO4400,Sheet1!$BO4400,Sheet1!$CO4400,Sheet1!$DO4400,Sheet1!$EO4400,Sheet1!$FO4400,Sheet1!$GO4400)</f>
        <v>#DIV/0!</v>
      </c>
      <c r="GY4400" s="24"/>
    </row>
    <row r="4401" spans="27:207" ht="25.5">
      <c r="AA4401" s="35" t="s">
        <v>130</v>
      </c>
      <c r="AB4401" s="36" t="s">
        <v>6733</v>
      </c>
      <c r="AC4401" s="36" t="s">
        <v>1272</v>
      </c>
      <c r="AD4401" s="36" t="s">
        <v>3986</v>
      </c>
      <c r="AE4401" s="36" t="s">
        <v>516</v>
      </c>
      <c r="AF4401" s="36" t="s">
        <v>1690</v>
      </c>
      <c r="AG4401" s="36" t="s">
        <v>5453</v>
      </c>
      <c r="AH4401" s="36" t="s">
        <v>6552</v>
      </c>
      <c r="AI4401" s="36" t="s">
        <v>7116</v>
      </c>
      <c r="AJ4401" s="36" t="s">
        <v>6946</v>
      </c>
      <c r="AK4401" s="36" t="s">
        <v>5506</v>
      </c>
      <c r="AL4401" s="36" t="s">
        <v>2570</v>
      </c>
      <c r="AM4401" s="36" t="s">
        <v>6488</v>
      </c>
      <c r="AN4401" s="36" t="s">
        <v>7958</v>
      </c>
      <c r="DA4401" s="35" t="s">
        <v>29</v>
      </c>
      <c r="DB4401" s="36" t="s">
        <v>7080</v>
      </c>
      <c r="DC4401" s="36" t="s">
        <v>4054</v>
      </c>
      <c r="DD4401" s="36" t="s">
        <v>2508</v>
      </c>
      <c r="DE4401" s="36" t="s">
        <v>3603</v>
      </c>
      <c r="DF4401" s="36" t="s">
        <v>5388</v>
      </c>
      <c r="DG4401" s="36" t="s">
        <v>6078</v>
      </c>
      <c r="DH4401" s="36" t="s">
        <v>6146</v>
      </c>
      <c r="DI4401" s="36" t="s">
        <v>5548</v>
      </c>
      <c r="DJ4401" s="36" t="s">
        <v>5410</v>
      </c>
      <c r="DK4401" s="36" t="s">
        <v>6416</v>
      </c>
      <c r="DL4401" s="36" t="s">
        <v>1154</v>
      </c>
      <c r="DM4401" s="36" t="s">
        <v>7942</v>
      </c>
      <c r="DN4401" s="36" t="s">
        <v>7959</v>
      </c>
      <c r="EA4401" s="35" t="s">
        <v>82</v>
      </c>
      <c r="EB4401" s="102" t="s">
        <v>2596</v>
      </c>
      <c r="EC4401" s="102" t="s">
        <v>679</v>
      </c>
      <c r="ED4401" s="102" t="s">
        <v>1497</v>
      </c>
      <c r="EE4401" s="102" t="s">
        <v>1132</v>
      </c>
      <c r="EF4401" s="102" t="s">
        <v>5552</v>
      </c>
      <c r="EG4401" s="102" t="s">
        <v>5153</v>
      </c>
      <c r="EH4401" s="102" t="s">
        <v>5724</v>
      </c>
      <c r="EI4401" s="102" t="s">
        <v>5029</v>
      </c>
      <c r="EJ4401" s="102" t="s">
        <v>5338</v>
      </c>
      <c r="EK4401" s="102" t="s">
        <v>5188</v>
      </c>
      <c r="EL4401" s="102" t="s">
        <v>2847</v>
      </c>
      <c r="EM4401" s="102" t="s">
        <v>6003</v>
      </c>
      <c r="EN4401" s="102" t="s">
        <v>7960</v>
      </c>
      <c r="EZ4401" s="2">
        <f t="shared" si="1953"/>
        <v>1901</v>
      </c>
      <c r="FA4401" s="35" t="s">
        <v>31</v>
      </c>
      <c r="FB4401" s="102" t="s">
        <v>1270</v>
      </c>
      <c r="FC4401" s="103"/>
      <c r="FD4401" s="102" t="s">
        <v>909</v>
      </c>
      <c r="FE4401" s="102" t="s">
        <v>5096</v>
      </c>
      <c r="FF4401" s="102" t="s">
        <v>5159</v>
      </c>
      <c r="FG4401" s="102" t="s">
        <v>5093</v>
      </c>
      <c r="FH4401" s="102" t="s">
        <v>5378</v>
      </c>
      <c r="FI4401" s="102" t="s">
        <v>7961</v>
      </c>
      <c r="FJ4401" s="102" t="s">
        <v>6775</v>
      </c>
      <c r="FK4401" s="102" t="s">
        <v>2744</v>
      </c>
      <c r="FL4401" s="102" t="s">
        <v>1324</v>
      </c>
      <c r="FM4401" s="102" t="s">
        <v>1648</v>
      </c>
      <c r="FN4401" s="103"/>
      <c r="FP4401" s="22" t="e">
        <f t="shared" si="1951"/>
        <v>#VALUE!</v>
      </c>
      <c r="FQ4401" s="23" t="e">
        <f t="shared" si="1952"/>
        <v>#VALUE!</v>
      </c>
      <c r="FR4401" s="24" t="e">
        <f t="shared" si="1954"/>
        <v>#VALUE!</v>
      </c>
      <c r="GA4401" s="2">
        <f t="shared" si="1958"/>
        <v>1897</v>
      </c>
      <c r="GB4401" s="35" t="s">
        <v>24</v>
      </c>
      <c r="GC4401" s="102" t="s">
        <v>613</v>
      </c>
      <c r="GD4401" s="102" t="s">
        <v>2587</v>
      </c>
      <c r="GE4401" s="102" t="s">
        <v>1207</v>
      </c>
      <c r="GF4401" s="102" t="s">
        <v>2028</v>
      </c>
      <c r="GG4401" s="102" t="s">
        <v>6463</v>
      </c>
      <c r="GH4401" s="102" t="s">
        <v>5240</v>
      </c>
      <c r="GI4401" s="102" t="s">
        <v>6463</v>
      </c>
      <c r="GJ4401" s="102" t="s">
        <v>5877</v>
      </c>
      <c r="GK4401" s="102" t="s">
        <v>5759</v>
      </c>
      <c r="GL4401" s="102" t="s">
        <v>4962</v>
      </c>
      <c r="GM4401" s="102" t="s">
        <v>5944</v>
      </c>
      <c r="GN4401" s="102" t="s">
        <v>897</v>
      </c>
      <c r="GO4401" s="102" t="s">
        <v>7688</v>
      </c>
      <c r="GQ4401" s="22" t="e">
        <f t="shared" si="1955"/>
        <v>#VALUE!</v>
      </c>
      <c r="GR4401" s="23" t="e">
        <f t="shared" si="1956"/>
        <v>#VALUE!</v>
      </c>
      <c r="GS4401" s="24" t="e">
        <f t="shared" si="1957"/>
        <v>#DIV/0!</v>
      </c>
      <c r="GT4401" s="22" t="e">
        <f>AVERAGE(Sheet1!AQ4401,Sheet1!BQ4401,Sheet1!CQ4401,Sheet1!DQ4401,Sheet1!EQ4401,Sheet1!FQ4401,Sheet1!GQ4401)</f>
        <v>#VALUE!</v>
      </c>
      <c r="GU4401" s="23" t="e">
        <f>AVERAGE(Sheet1!AR4401,Sheet1!BR4401,Sheet1!CR4401,Sheet1!DR4401,Sheet1!ER4401,Sheet1!FR4401,Sheet1!GR4401)</f>
        <v>#VALUE!</v>
      </c>
      <c r="GV4401" s="31"/>
      <c r="GW4401" s="31"/>
      <c r="GX4401" s="24" t="e">
        <f>AVERAGE(Sheet1!$AO4401,Sheet1!$BO4401,Sheet1!$CO4401,Sheet1!$DO4401,Sheet1!$EO4401,Sheet1!$FO4401,Sheet1!$GO4401)</f>
        <v>#DIV/0!</v>
      </c>
      <c r="GY4401" s="24"/>
    </row>
    <row r="4402" spans="27:207" ht="12.75" customHeight="1">
      <c r="AA4402" s="1" t="s">
        <v>722</v>
      </c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DA4402" s="35" t="s">
        <v>30</v>
      </c>
      <c r="DB4402" s="36" t="s">
        <v>4773</v>
      </c>
      <c r="DC4402" s="36" t="s">
        <v>792</v>
      </c>
      <c r="DD4402" s="36" t="s">
        <v>2153</v>
      </c>
      <c r="DE4402" s="36" t="s">
        <v>5140</v>
      </c>
      <c r="DF4402" s="36" t="s">
        <v>7406</v>
      </c>
      <c r="DG4402" s="36" t="s">
        <v>5264</v>
      </c>
      <c r="DH4402" s="36" t="s">
        <v>5026</v>
      </c>
      <c r="DI4402" s="36" t="s">
        <v>6219</v>
      </c>
      <c r="DJ4402" s="36" t="s">
        <v>5196</v>
      </c>
      <c r="DK4402" s="36" t="s">
        <v>5353</v>
      </c>
      <c r="DL4402" s="36" t="s">
        <v>3686</v>
      </c>
      <c r="DM4402" s="36" t="s">
        <v>6992</v>
      </c>
      <c r="DN4402" s="36" t="s">
        <v>7962</v>
      </c>
      <c r="EA4402" s="35" t="s">
        <v>83</v>
      </c>
      <c r="EB4402" s="102" t="s">
        <v>1551</v>
      </c>
      <c r="EC4402" s="102" t="s">
        <v>1347</v>
      </c>
      <c r="ED4402" s="102" t="s">
        <v>2744</v>
      </c>
      <c r="EE4402" s="102" t="s">
        <v>6538</v>
      </c>
      <c r="EF4402" s="102" t="s">
        <v>5338</v>
      </c>
      <c r="EG4402" s="102" t="s">
        <v>5517</v>
      </c>
      <c r="EH4402" s="102" t="s">
        <v>5792</v>
      </c>
      <c r="EI4402" s="102" t="s">
        <v>5981</v>
      </c>
      <c r="EJ4402" s="102" t="s">
        <v>1812</v>
      </c>
      <c r="EK4402" s="102" t="s">
        <v>3114</v>
      </c>
      <c r="EL4402" s="102" t="s">
        <v>649</v>
      </c>
      <c r="EM4402" s="102" t="s">
        <v>430</v>
      </c>
      <c r="EN4402" s="102" t="s">
        <v>7963</v>
      </c>
      <c r="EZ4402" s="2">
        <f t="shared" si="1953"/>
        <v>1902</v>
      </c>
      <c r="FA4402" s="35" t="s">
        <v>32</v>
      </c>
      <c r="FB4402" s="102" t="s">
        <v>2342</v>
      </c>
      <c r="FC4402" s="102" t="s">
        <v>2014</v>
      </c>
      <c r="FD4402" s="102" t="s">
        <v>5328</v>
      </c>
      <c r="FE4402" s="102" t="s">
        <v>6535</v>
      </c>
      <c r="FF4402" s="102" t="s">
        <v>2153</v>
      </c>
      <c r="FG4402" s="103"/>
      <c r="FH4402" s="102" t="s">
        <v>5630</v>
      </c>
      <c r="FI4402" s="102" t="s">
        <v>7775</v>
      </c>
      <c r="FJ4402" s="102" t="s">
        <v>6457</v>
      </c>
      <c r="FK4402" s="102" t="s">
        <v>1992</v>
      </c>
      <c r="FL4402" s="102" t="s">
        <v>5569</v>
      </c>
      <c r="FM4402" s="102" t="s">
        <v>2952</v>
      </c>
      <c r="FN4402" s="103"/>
      <c r="FP4402" s="22" t="e">
        <f t="shared" si="1951"/>
        <v>#VALUE!</v>
      </c>
      <c r="FQ4402" s="23" t="e">
        <f t="shared" si="1952"/>
        <v>#VALUE!</v>
      </c>
      <c r="FR4402" s="24" t="e">
        <f t="shared" si="1954"/>
        <v>#VALUE!</v>
      </c>
      <c r="GA4402" s="2">
        <f t="shared" si="1958"/>
        <v>1898</v>
      </c>
      <c r="GB4402" s="35" t="s">
        <v>26</v>
      </c>
      <c r="GC4402" s="102" t="s">
        <v>872</v>
      </c>
      <c r="GD4402" s="102" t="s">
        <v>1185</v>
      </c>
      <c r="GE4402" s="102" t="s">
        <v>2352</v>
      </c>
      <c r="GF4402" s="102" t="s">
        <v>401</v>
      </c>
      <c r="GG4402" s="102" t="s">
        <v>4973</v>
      </c>
      <c r="GH4402" s="102" t="s">
        <v>5867</v>
      </c>
      <c r="GI4402" s="102" t="s">
        <v>5758</v>
      </c>
      <c r="GJ4402" s="102" t="s">
        <v>5223</v>
      </c>
      <c r="GK4402" s="102" t="s">
        <v>6463</v>
      </c>
      <c r="GL4402" s="102" t="s">
        <v>5940</v>
      </c>
      <c r="GM4402" s="102" t="s">
        <v>5658</v>
      </c>
      <c r="GN4402" s="102" t="s">
        <v>7144</v>
      </c>
      <c r="GO4402" s="102" t="s">
        <v>7964</v>
      </c>
      <c r="GQ4402" s="22" t="e">
        <f t="shared" si="1955"/>
        <v>#VALUE!</v>
      </c>
      <c r="GR4402" s="23" t="e">
        <f t="shared" si="1956"/>
        <v>#VALUE!</v>
      </c>
      <c r="GS4402" s="24" t="e">
        <f t="shared" si="1957"/>
        <v>#DIV/0!</v>
      </c>
      <c r="GT4402" s="22" t="e">
        <f>AVERAGE(Sheet1!AQ4402,Sheet1!BQ4402,Sheet1!CQ4402,Sheet1!DQ4402,Sheet1!EQ4402,Sheet1!FQ4402,Sheet1!GQ4402)</f>
        <v>#VALUE!</v>
      </c>
      <c r="GU4402" s="23" t="e">
        <f>AVERAGE(Sheet1!AR4402,Sheet1!BR4402,Sheet1!CR4402,Sheet1!DR4402,Sheet1!ER4402,Sheet1!FR4402,Sheet1!GR4402)</f>
        <v>#VALUE!</v>
      </c>
      <c r="GV4402" s="31"/>
      <c r="GW4402" s="31"/>
      <c r="GX4402" s="24" t="e">
        <f>AVERAGE(Sheet1!$AO4402,Sheet1!$BO4402,Sheet1!$CO4402,Sheet1!$DO4402,Sheet1!$EO4402,Sheet1!$FO4402,Sheet1!$GO4402)</f>
        <v>#DIV/0!</v>
      </c>
      <c r="GY4402" s="24"/>
    </row>
    <row r="4403" spans="27:207" ht="25.5">
      <c r="AA4403" s="104" t="s">
        <v>747</v>
      </c>
      <c r="AB4403" s="104" t="s">
        <v>748</v>
      </c>
      <c r="AC4403" s="104" t="s">
        <v>749</v>
      </c>
      <c r="AD4403" s="104" t="s">
        <v>750</v>
      </c>
      <c r="AE4403" s="104" t="s">
        <v>751</v>
      </c>
      <c r="AF4403" s="104" t="s">
        <v>752</v>
      </c>
      <c r="AG4403" s="104" t="s">
        <v>753</v>
      </c>
      <c r="AH4403" s="104" t="s">
        <v>754</v>
      </c>
      <c r="AI4403" s="104" t="s">
        <v>755</v>
      </c>
      <c r="AJ4403" s="104" t="s">
        <v>756</v>
      </c>
      <c r="AK4403" s="104" t="s">
        <v>757</v>
      </c>
      <c r="AL4403" s="104" t="s">
        <v>758</v>
      </c>
      <c r="AM4403" s="104" t="s">
        <v>759</v>
      </c>
      <c r="AN4403" s="104" t="s">
        <v>760</v>
      </c>
      <c r="DA4403" s="35" t="s">
        <v>31</v>
      </c>
      <c r="DB4403" s="36" t="s">
        <v>6274</v>
      </c>
      <c r="DC4403" s="36" t="s">
        <v>7965</v>
      </c>
      <c r="DD4403" s="36" t="s">
        <v>1700</v>
      </c>
      <c r="DE4403" s="36" t="s">
        <v>5694</v>
      </c>
      <c r="DF4403" s="36" t="s">
        <v>6435</v>
      </c>
      <c r="DG4403" s="36" t="s">
        <v>5292</v>
      </c>
      <c r="DH4403" s="36" t="s">
        <v>6744</v>
      </c>
      <c r="DI4403" s="36" t="s">
        <v>5156</v>
      </c>
      <c r="DJ4403" s="36" t="s">
        <v>5104</v>
      </c>
      <c r="DK4403" s="36" t="s">
        <v>1680</v>
      </c>
      <c r="DL4403" s="36" t="s">
        <v>3422</v>
      </c>
      <c r="DM4403" s="36" t="s">
        <v>7966</v>
      </c>
      <c r="DN4403" s="36" t="s">
        <v>7967</v>
      </c>
      <c r="EA4403" s="35" t="s">
        <v>84</v>
      </c>
      <c r="EB4403" s="102" t="s">
        <v>4468</v>
      </c>
      <c r="EC4403" s="102" t="s">
        <v>2581</v>
      </c>
      <c r="ED4403" s="102" t="s">
        <v>874</v>
      </c>
      <c r="EE4403" s="102" t="s">
        <v>376</v>
      </c>
      <c r="EF4403" s="102" t="s">
        <v>540</v>
      </c>
      <c r="EG4403" s="102" t="s">
        <v>5661</v>
      </c>
      <c r="EH4403" s="102" t="s">
        <v>5245</v>
      </c>
      <c r="EI4403" s="102" t="s">
        <v>5992</v>
      </c>
      <c r="EJ4403" s="102" t="s">
        <v>5527</v>
      </c>
      <c r="EK4403" s="102" t="s">
        <v>2422</v>
      </c>
      <c r="EL4403" s="102" t="s">
        <v>5353</v>
      </c>
      <c r="EM4403" s="102" t="s">
        <v>1984</v>
      </c>
      <c r="EN4403" s="102" t="s">
        <v>7793</v>
      </c>
      <c r="EZ4403" s="2">
        <f t="shared" si="1953"/>
        <v>1903</v>
      </c>
      <c r="FA4403" s="35" t="s">
        <v>33</v>
      </c>
      <c r="FB4403" s="102" t="s">
        <v>2714</v>
      </c>
      <c r="FC4403" s="102" t="s">
        <v>7968</v>
      </c>
      <c r="FD4403" s="102" t="s">
        <v>5008</v>
      </c>
      <c r="FE4403" s="102" t="s">
        <v>2147</v>
      </c>
      <c r="FF4403" s="102" t="s">
        <v>7795</v>
      </c>
      <c r="FG4403" s="102" t="s">
        <v>5399</v>
      </c>
      <c r="FH4403" s="103"/>
      <c r="FI4403" s="103"/>
      <c r="FJ4403" s="103"/>
      <c r="FK4403" s="103"/>
      <c r="FL4403" s="103"/>
      <c r="FM4403" s="102" t="s">
        <v>2281</v>
      </c>
      <c r="FN4403" s="103"/>
      <c r="FP4403" s="22" t="e">
        <f t="shared" si="1951"/>
        <v>#VALUE!</v>
      </c>
      <c r="FQ4403" s="23" t="e">
        <f t="shared" si="1952"/>
        <v>#VALUE!</v>
      </c>
      <c r="FR4403" s="24" t="e">
        <f t="shared" si="1954"/>
        <v>#VALUE!</v>
      </c>
      <c r="GA4403" s="2">
        <f t="shared" si="1958"/>
        <v>1899</v>
      </c>
      <c r="GB4403" s="35" t="s">
        <v>27</v>
      </c>
      <c r="GC4403" s="102" t="s">
        <v>1206</v>
      </c>
      <c r="GD4403" s="102" t="s">
        <v>7401</v>
      </c>
      <c r="GE4403" s="102" t="s">
        <v>2387</v>
      </c>
      <c r="GF4403" s="102" t="s">
        <v>1186</v>
      </c>
      <c r="GG4403" s="102" t="s">
        <v>5569</v>
      </c>
      <c r="GH4403" s="102" t="s">
        <v>6044</v>
      </c>
      <c r="GI4403" s="102" t="s">
        <v>5878</v>
      </c>
      <c r="GJ4403" s="102" t="s">
        <v>5238</v>
      </c>
      <c r="GK4403" s="102" t="s">
        <v>5474</v>
      </c>
      <c r="GL4403" s="102" t="s">
        <v>5423</v>
      </c>
      <c r="GM4403" s="102" t="s">
        <v>306</v>
      </c>
      <c r="GN4403" s="102" t="s">
        <v>4495</v>
      </c>
      <c r="GO4403" s="102" t="s">
        <v>7969</v>
      </c>
      <c r="GQ4403" s="22" t="e">
        <f t="shared" si="1955"/>
        <v>#VALUE!</v>
      </c>
      <c r="GR4403" s="23" t="e">
        <f t="shared" si="1956"/>
        <v>#VALUE!</v>
      </c>
      <c r="GS4403" s="24" t="e">
        <f t="shared" si="1957"/>
        <v>#DIV/0!</v>
      </c>
      <c r="GT4403" s="22" t="e">
        <f>AVERAGE(Sheet1!AQ4403,Sheet1!BQ4403,Sheet1!CQ4403,Sheet1!DQ4403,Sheet1!EQ4403,Sheet1!FQ4403,Sheet1!GQ4403)</f>
        <v>#VALUE!</v>
      </c>
      <c r="GU4403" s="23" t="e">
        <f>AVERAGE(Sheet1!AR4403,Sheet1!BR4403,Sheet1!CR4403,Sheet1!DR4403,Sheet1!ER4403,Sheet1!FR4403,Sheet1!GR4403)</f>
        <v>#VALUE!</v>
      </c>
      <c r="GV4403" s="31"/>
      <c r="GW4403" s="31"/>
      <c r="GX4403" s="24" t="e">
        <f>AVERAGE(Sheet1!$AO4403,Sheet1!$BO4403,Sheet1!$CO4403,Sheet1!$DO4403,Sheet1!$EO4403,Sheet1!$FO4403,Sheet1!$GO4403)</f>
        <v>#DIV/0!</v>
      </c>
      <c r="GY4403" s="24"/>
    </row>
    <row r="4404" spans="27:207" ht="25.5">
      <c r="AA4404" s="35" t="s">
        <v>131</v>
      </c>
      <c r="AB4404" s="36" t="s">
        <v>3189</v>
      </c>
      <c r="AC4404" s="36" t="s">
        <v>7223</v>
      </c>
      <c r="AD4404" s="36" t="s">
        <v>1841</v>
      </c>
      <c r="AE4404" s="36" t="s">
        <v>2050</v>
      </c>
      <c r="AF4404" s="36" t="s">
        <v>5058</v>
      </c>
      <c r="AG4404" s="36" t="s">
        <v>7970</v>
      </c>
      <c r="AH4404" s="36" t="s">
        <v>6067</v>
      </c>
      <c r="AI4404" s="36" t="s">
        <v>6439</v>
      </c>
      <c r="AJ4404" s="36" t="s">
        <v>5240</v>
      </c>
      <c r="AK4404" s="36" t="s">
        <v>6307</v>
      </c>
      <c r="AL4404" s="36" t="s">
        <v>6680</v>
      </c>
      <c r="AM4404" s="36" t="s">
        <v>7971</v>
      </c>
      <c r="AN4404" s="36" t="s">
        <v>7972</v>
      </c>
      <c r="DA4404" s="35" t="s">
        <v>32</v>
      </c>
      <c r="DB4404" s="36" t="s">
        <v>4431</v>
      </c>
      <c r="DC4404" s="36" t="s">
        <v>1185</v>
      </c>
      <c r="DD4404" s="36" t="s">
        <v>1982</v>
      </c>
      <c r="DE4404" s="36" t="s">
        <v>6003</v>
      </c>
      <c r="DF4404" s="36" t="s">
        <v>5108</v>
      </c>
      <c r="DG4404" s="36" t="s">
        <v>5093</v>
      </c>
      <c r="DH4404" s="36" t="s">
        <v>7973</v>
      </c>
      <c r="DI4404" s="36" t="s">
        <v>6465</v>
      </c>
      <c r="DJ4404" s="36" t="s">
        <v>5355</v>
      </c>
      <c r="DK4404" s="36" t="s">
        <v>6123</v>
      </c>
      <c r="DL4404" s="36" t="s">
        <v>5358</v>
      </c>
      <c r="DM4404" s="36" t="s">
        <v>2037</v>
      </c>
      <c r="DN4404" s="36" t="s">
        <v>7974</v>
      </c>
      <c r="EA4404" s="35" t="s">
        <v>85</v>
      </c>
      <c r="EB4404" s="102" t="s">
        <v>530</v>
      </c>
      <c r="EC4404" s="102" t="s">
        <v>1939</v>
      </c>
      <c r="ED4404" s="102" t="s">
        <v>2528</v>
      </c>
      <c r="EE4404" s="102" t="s">
        <v>5853</v>
      </c>
      <c r="EF4404" s="102" t="s">
        <v>2192</v>
      </c>
      <c r="EG4404" s="102" t="s">
        <v>5107</v>
      </c>
      <c r="EH4404" s="102" t="s">
        <v>5527</v>
      </c>
      <c r="EI4404" s="102" t="s">
        <v>5606</v>
      </c>
      <c r="EJ4404" s="102" t="s">
        <v>6021</v>
      </c>
      <c r="EK4404" s="102" t="s">
        <v>5755</v>
      </c>
      <c r="EL4404" s="102" t="s">
        <v>2660</v>
      </c>
      <c r="EM4404" s="102" t="s">
        <v>2595</v>
      </c>
      <c r="EN4404" s="102" t="s">
        <v>7975</v>
      </c>
      <c r="EZ4404" s="2">
        <f t="shared" si="1953"/>
        <v>1904</v>
      </c>
      <c r="FA4404" s="35" t="s">
        <v>34</v>
      </c>
      <c r="FB4404" s="102" t="s">
        <v>911</v>
      </c>
      <c r="FC4404" s="102" t="s">
        <v>1795</v>
      </c>
      <c r="FD4404" s="102" t="s">
        <v>1803</v>
      </c>
      <c r="FE4404" s="102" t="s">
        <v>6596</v>
      </c>
      <c r="FF4404" s="102" t="s">
        <v>5538</v>
      </c>
      <c r="FG4404" s="102" t="s">
        <v>5105</v>
      </c>
      <c r="FH4404" s="102" t="s">
        <v>5123</v>
      </c>
      <c r="FI4404" s="102" t="s">
        <v>5227</v>
      </c>
      <c r="FJ4404" s="102" t="s">
        <v>6638</v>
      </c>
      <c r="FK4404" s="102" t="s">
        <v>5080</v>
      </c>
      <c r="FL4404" s="102" t="s">
        <v>5853</v>
      </c>
      <c r="FM4404" s="102" t="s">
        <v>2224</v>
      </c>
      <c r="FN4404" s="102" t="s">
        <v>7976</v>
      </c>
      <c r="FP4404" s="22" t="e">
        <f t="shared" si="1951"/>
        <v>#VALUE!</v>
      </c>
      <c r="FQ4404" s="23" t="e">
        <f t="shared" si="1952"/>
        <v>#VALUE!</v>
      </c>
      <c r="FR4404" s="24" t="e">
        <f t="shared" si="1954"/>
        <v>#VALUE!</v>
      </c>
      <c r="GA4404" s="2">
        <f t="shared" si="1958"/>
        <v>1900</v>
      </c>
      <c r="GB4404" s="35" t="s">
        <v>29</v>
      </c>
      <c r="GC4404" s="102" t="s">
        <v>782</v>
      </c>
      <c r="GD4404" s="102" t="s">
        <v>3761</v>
      </c>
      <c r="GE4404" s="102" t="s">
        <v>4783</v>
      </c>
      <c r="GF4404" s="102" t="s">
        <v>263</v>
      </c>
      <c r="GG4404" s="102" t="s">
        <v>3020</v>
      </c>
      <c r="GH4404" s="102" t="s">
        <v>5237</v>
      </c>
      <c r="GI4404" s="102" t="s">
        <v>5650</v>
      </c>
      <c r="GJ4404" s="102" t="s">
        <v>6700</v>
      </c>
      <c r="GK4404" s="102" t="s">
        <v>5178</v>
      </c>
      <c r="GL4404" s="102" t="s">
        <v>6673</v>
      </c>
      <c r="GM4404" s="102" t="s">
        <v>6520</v>
      </c>
      <c r="GN4404" s="102" t="s">
        <v>341</v>
      </c>
      <c r="GO4404" s="102" t="s">
        <v>7977</v>
      </c>
      <c r="GQ4404" s="22" t="e">
        <f t="shared" si="1955"/>
        <v>#VALUE!</v>
      </c>
      <c r="GR4404" s="23" t="e">
        <f t="shared" si="1956"/>
        <v>#VALUE!</v>
      </c>
      <c r="GS4404" s="24" t="e">
        <f t="shared" si="1957"/>
        <v>#DIV/0!</v>
      </c>
      <c r="GT4404" s="22" t="e">
        <f>AVERAGE(Sheet1!AQ4404,Sheet1!BQ4404,Sheet1!CQ4404,Sheet1!DQ4404,Sheet1!EQ4404,Sheet1!FQ4404,Sheet1!GQ4404)</f>
        <v>#VALUE!</v>
      </c>
      <c r="GU4404" s="23" t="e">
        <f>AVERAGE(Sheet1!AR4404,Sheet1!BR4404,Sheet1!CR4404,Sheet1!DR4404,Sheet1!ER4404,Sheet1!FR4404,Sheet1!GR4404)</f>
        <v>#VALUE!</v>
      </c>
      <c r="GV4404" s="31"/>
      <c r="GW4404" s="31"/>
      <c r="GX4404" s="24" t="e">
        <f>AVERAGE(Sheet1!$AO4404,Sheet1!$BO4404,Sheet1!$CO4404,Sheet1!$DO4404,Sheet1!$EO4404,Sheet1!$FO4404,Sheet1!$GO4404)</f>
        <v>#DIV/0!</v>
      </c>
      <c r="GY4404" s="24"/>
    </row>
    <row r="4405" spans="27:207" ht="25.5">
      <c r="AA4405" s="35" t="s">
        <v>133</v>
      </c>
      <c r="AB4405" s="36" t="s">
        <v>1049</v>
      </c>
      <c r="AC4405" s="36" t="s">
        <v>7608</v>
      </c>
      <c r="AD4405" s="36" t="s">
        <v>539</v>
      </c>
      <c r="AE4405" s="36" t="s">
        <v>4554</v>
      </c>
      <c r="AF4405" s="36" t="s">
        <v>7375</v>
      </c>
      <c r="AG4405" s="36" t="s">
        <v>6243</v>
      </c>
      <c r="AH4405" s="36" t="s">
        <v>7978</v>
      </c>
      <c r="AI4405" s="36" t="s">
        <v>5225</v>
      </c>
      <c r="AJ4405" s="36" t="s">
        <v>5718</v>
      </c>
      <c r="AK4405" s="36" t="s">
        <v>6541</v>
      </c>
      <c r="AL4405" s="36" t="s">
        <v>5994</v>
      </c>
      <c r="AM4405" s="36" t="s">
        <v>1035</v>
      </c>
      <c r="AN4405" s="36" t="s">
        <v>7979</v>
      </c>
      <c r="DA4405" s="35" t="s">
        <v>33</v>
      </c>
      <c r="DB4405" s="36" t="s">
        <v>1548</v>
      </c>
      <c r="DC4405" s="36" t="s">
        <v>1940</v>
      </c>
      <c r="DD4405" s="36" t="s">
        <v>2295</v>
      </c>
      <c r="DE4405" s="36" t="s">
        <v>1089</v>
      </c>
      <c r="DF4405" s="36" t="s">
        <v>7238</v>
      </c>
      <c r="DG4405" s="36" t="s">
        <v>5079</v>
      </c>
      <c r="DH4405" s="36" t="s">
        <v>6078</v>
      </c>
      <c r="DI4405" s="36" t="s">
        <v>5194</v>
      </c>
      <c r="DJ4405" s="36" t="s">
        <v>5342</v>
      </c>
      <c r="DK4405" s="36" t="s">
        <v>6869</v>
      </c>
      <c r="DL4405" s="36" t="s">
        <v>1456</v>
      </c>
      <c r="DM4405" s="36" t="s">
        <v>1852</v>
      </c>
      <c r="DN4405" s="36" t="s">
        <v>7980</v>
      </c>
      <c r="EA4405" s="35" t="s">
        <v>86</v>
      </c>
      <c r="EB4405" s="102" t="s">
        <v>2105</v>
      </c>
      <c r="EC4405" s="102" t="s">
        <v>1347</v>
      </c>
      <c r="ED4405" s="102" t="s">
        <v>5455</v>
      </c>
      <c r="EE4405" s="102" t="s">
        <v>1981</v>
      </c>
      <c r="EF4405" s="102" t="s">
        <v>3175</v>
      </c>
      <c r="EG4405" s="102" t="s">
        <v>5560</v>
      </c>
      <c r="EH4405" s="102" t="s">
        <v>5262</v>
      </c>
      <c r="EI4405" s="102" t="s">
        <v>5586</v>
      </c>
      <c r="EJ4405" s="102" t="s">
        <v>5121</v>
      </c>
      <c r="EK4405" s="102" t="s">
        <v>2452</v>
      </c>
      <c r="EL4405" s="102" t="s">
        <v>647</v>
      </c>
      <c r="EM4405" s="102" t="s">
        <v>4788</v>
      </c>
      <c r="EN4405" s="102" t="s">
        <v>7981</v>
      </c>
      <c r="EZ4405" s="2">
        <f t="shared" si="1953"/>
        <v>1905</v>
      </c>
      <c r="FA4405" s="35" t="s">
        <v>35</v>
      </c>
      <c r="FB4405" s="102" t="s">
        <v>1456</v>
      </c>
      <c r="FC4405" s="102" t="s">
        <v>5346</v>
      </c>
      <c r="FD4405" s="102" t="s">
        <v>6554</v>
      </c>
      <c r="FE4405" s="102" t="s">
        <v>5335</v>
      </c>
      <c r="FF4405" s="102" t="s">
        <v>7321</v>
      </c>
      <c r="FG4405" s="102" t="s">
        <v>5514</v>
      </c>
      <c r="FH4405" s="102" t="s">
        <v>5124</v>
      </c>
      <c r="FI4405" s="102" t="s">
        <v>5332</v>
      </c>
      <c r="FJ4405" s="102" t="s">
        <v>5362</v>
      </c>
      <c r="FK4405" s="102" t="s">
        <v>5670</v>
      </c>
      <c r="FL4405" s="102" t="s">
        <v>599</v>
      </c>
      <c r="FM4405" s="102" t="s">
        <v>6430</v>
      </c>
      <c r="FN4405" s="102" t="s">
        <v>7982</v>
      </c>
      <c r="FP4405" s="22" t="e">
        <f t="shared" si="1951"/>
        <v>#VALUE!</v>
      </c>
      <c r="FQ4405" s="23" t="e">
        <f t="shared" si="1952"/>
        <v>#VALUE!</v>
      </c>
      <c r="FR4405" s="24" t="e">
        <f t="shared" si="1954"/>
        <v>#VALUE!</v>
      </c>
      <c r="GA4405" s="2">
        <f t="shared" si="1958"/>
        <v>1901</v>
      </c>
      <c r="GB4405" s="35" t="s">
        <v>30</v>
      </c>
      <c r="GC4405" s="102" t="s">
        <v>2708</v>
      </c>
      <c r="GD4405" s="102" t="s">
        <v>729</v>
      </c>
      <c r="GE4405" s="102" t="s">
        <v>4461</v>
      </c>
      <c r="GF4405" s="102" t="s">
        <v>6341</v>
      </c>
      <c r="GG4405" s="102" t="s">
        <v>5207</v>
      </c>
      <c r="GH4405" s="102" t="s">
        <v>7983</v>
      </c>
      <c r="GI4405" s="102" t="s">
        <v>6095</v>
      </c>
      <c r="GJ4405" s="102" t="s">
        <v>5093</v>
      </c>
      <c r="GK4405" s="102" t="s">
        <v>5103</v>
      </c>
      <c r="GL4405" s="102" t="s">
        <v>6269</v>
      </c>
      <c r="GM4405" s="102" t="s">
        <v>5575</v>
      </c>
      <c r="GN4405" s="102" t="s">
        <v>2674</v>
      </c>
      <c r="GO4405" s="102" t="s">
        <v>7984</v>
      </c>
      <c r="GQ4405" s="22" t="e">
        <f t="shared" si="1955"/>
        <v>#VALUE!</v>
      </c>
      <c r="GR4405" s="23" t="e">
        <f t="shared" si="1956"/>
        <v>#VALUE!</v>
      </c>
      <c r="GS4405" s="24" t="e">
        <f t="shared" si="1957"/>
        <v>#DIV/0!</v>
      </c>
      <c r="GT4405" s="22" t="e">
        <f>AVERAGE(Sheet1!AQ4405,Sheet1!BQ4405,Sheet1!CQ4405,Sheet1!DQ4405,Sheet1!EQ4405,Sheet1!FQ4405,Sheet1!GQ4405)</f>
        <v>#VALUE!</v>
      </c>
      <c r="GU4405" s="23" t="e">
        <f>AVERAGE(Sheet1!AR4405,Sheet1!BR4405,Sheet1!CR4405,Sheet1!DR4405,Sheet1!ER4405,Sheet1!FR4405,Sheet1!GR4405)</f>
        <v>#VALUE!</v>
      </c>
      <c r="GV4405" s="31"/>
      <c r="GW4405" s="31"/>
      <c r="GX4405" s="24" t="e">
        <f>AVERAGE(Sheet1!$AO4405,Sheet1!$BO4405,Sheet1!$CO4405,Sheet1!$DO4405,Sheet1!$EO4405,Sheet1!$FO4405,Sheet1!$GO4405)</f>
        <v>#DIV/0!</v>
      </c>
      <c r="GY4405" s="24"/>
    </row>
    <row r="4406" spans="27:207" ht="25.5">
      <c r="AA4406" s="35" t="s">
        <v>134</v>
      </c>
      <c r="AB4406" s="36" t="s">
        <v>7188</v>
      </c>
      <c r="AC4406" s="36" t="s">
        <v>3398</v>
      </c>
      <c r="AD4406" s="36" t="s">
        <v>7985</v>
      </c>
      <c r="AE4406" s="36" t="s">
        <v>7986</v>
      </c>
      <c r="AF4406" s="36" t="s">
        <v>5056</v>
      </c>
      <c r="AG4406" s="36" t="s">
        <v>7987</v>
      </c>
      <c r="AH4406" s="36" t="s">
        <v>5606</v>
      </c>
      <c r="AI4406" s="36" t="s">
        <v>5729</v>
      </c>
      <c r="AJ4406" s="36" t="s">
        <v>5799</v>
      </c>
      <c r="AK4406" s="36" t="s">
        <v>6726</v>
      </c>
      <c r="AL4406" s="36" t="s">
        <v>5932</v>
      </c>
      <c r="AM4406" s="36" t="s">
        <v>4391</v>
      </c>
      <c r="AN4406" s="36" t="s">
        <v>7988</v>
      </c>
      <c r="DA4406" s="35" t="s">
        <v>34</v>
      </c>
      <c r="DB4406" s="36" t="s">
        <v>1775</v>
      </c>
      <c r="DC4406" s="36" t="s">
        <v>7989</v>
      </c>
      <c r="DD4406" s="36" t="s">
        <v>1709</v>
      </c>
      <c r="DE4406" s="36" t="s">
        <v>7990</v>
      </c>
      <c r="DF4406" s="36" t="s">
        <v>5074</v>
      </c>
      <c r="DG4406" s="36" t="s">
        <v>5843</v>
      </c>
      <c r="DH4406" s="36" t="s">
        <v>6864</v>
      </c>
      <c r="DI4406" s="36" t="s">
        <v>5389</v>
      </c>
      <c r="DJ4406" s="36" t="s">
        <v>2606</v>
      </c>
      <c r="DK4406" s="36" t="s">
        <v>5541</v>
      </c>
      <c r="DL4406" s="36" t="s">
        <v>7007</v>
      </c>
      <c r="DM4406" s="36" t="s">
        <v>7991</v>
      </c>
      <c r="DN4406" s="36" t="s">
        <v>7992</v>
      </c>
      <c r="EA4406" s="35" t="s">
        <v>87</v>
      </c>
      <c r="EB4406" s="102" t="s">
        <v>1845</v>
      </c>
      <c r="EC4406" s="102" t="s">
        <v>1596</v>
      </c>
      <c r="ED4406" s="102" t="s">
        <v>414</v>
      </c>
      <c r="EE4406" s="102" t="s">
        <v>492</v>
      </c>
      <c r="EF4406" s="102" t="s">
        <v>2947</v>
      </c>
      <c r="EG4406" s="102" t="s">
        <v>5552</v>
      </c>
      <c r="EH4406" s="102" t="s">
        <v>5879</v>
      </c>
      <c r="EI4406" s="102" t="s">
        <v>5320</v>
      </c>
      <c r="EJ4406" s="102" t="s">
        <v>5439</v>
      </c>
      <c r="EK4406" s="102" t="s">
        <v>5288</v>
      </c>
      <c r="EL4406" s="102" t="s">
        <v>5258</v>
      </c>
      <c r="EM4406" s="102" t="s">
        <v>319</v>
      </c>
      <c r="EN4406" s="102" t="s">
        <v>7993</v>
      </c>
      <c r="EZ4406" s="2">
        <f t="shared" si="1953"/>
        <v>1906</v>
      </c>
      <c r="FA4406" s="35" t="s">
        <v>37</v>
      </c>
      <c r="FB4406" s="102" t="s">
        <v>2353</v>
      </c>
      <c r="FC4406" s="102" t="s">
        <v>6225</v>
      </c>
      <c r="FD4406" s="102" t="s">
        <v>1824</v>
      </c>
      <c r="FE4406" s="102" t="s">
        <v>5140</v>
      </c>
      <c r="FF4406" s="102" t="s">
        <v>7047</v>
      </c>
      <c r="FG4406" s="102" t="s">
        <v>7313</v>
      </c>
      <c r="FH4406" s="102" t="s">
        <v>5668</v>
      </c>
      <c r="FI4406" s="102" t="s">
        <v>7994</v>
      </c>
      <c r="FJ4406" s="102" t="s">
        <v>5385</v>
      </c>
      <c r="FK4406" s="102" t="s">
        <v>5184</v>
      </c>
      <c r="FL4406" s="102" t="s">
        <v>1872</v>
      </c>
      <c r="FM4406" s="102" t="s">
        <v>263</v>
      </c>
      <c r="FN4406" s="102" t="s">
        <v>7995</v>
      </c>
      <c r="FP4406" s="22" t="e">
        <f t="shared" si="1951"/>
        <v>#VALUE!</v>
      </c>
      <c r="FQ4406" s="23" t="e">
        <f t="shared" si="1952"/>
        <v>#VALUE!</v>
      </c>
      <c r="FR4406" s="24" t="e">
        <f t="shared" si="1954"/>
        <v>#VALUE!</v>
      </c>
      <c r="GA4406" s="2">
        <f t="shared" si="1958"/>
        <v>1902</v>
      </c>
      <c r="GB4406" s="35" t="s">
        <v>31</v>
      </c>
      <c r="GC4406" s="102" t="s">
        <v>6974</v>
      </c>
      <c r="GD4406" s="102" t="s">
        <v>990</v>
      </c>
      <c r="GE4406" s="102" t="s">
        <v>5845</v>
      </c>
      <c r="GF4406" s="102" t="s">
        <v>6503</v>
      </c>
      <c r="GG4406" s="102" t="s">
        <v>7996</v>
      </c>
      <c r="GH4406" s="102" t="s">
        <v>5195</v>
      </c>
      <c r="GI4406" s="102" t="s">
        <v>7997</v>
      </c>
      <c r="GJ4406" s="102" t="s">
        <v>7437</v>
      </c>
      <c r="GK4406" s="102" t="s">
        <v>6826</v>
      </c>
      <c r="GL4406" s="102" t="s">
        <v>2946</v>
      </c>
      <c r="GM4406" s="102" t="s">
        <v>2595</v>
      </c>
      <c r="GN4406" s="102" t="s">
        <v>1845</v>
      </c>
      <c r="GO4406" s="102" t="s">
        <v>7998</v>
      </c>
      <c r="GQ4406" s="22" t="e">
        <f t="shared" si="1955"/>
        <v>#VALUE!</v>
      </c>
      <c r="GR4406" s="23" t="e">
        <f t="shared" si="1956"/>
        <v>#VALUE!</v>
      </c>
      <c r="GS4406" s="24" t="e">
        <f t="shared" si="1957"/>
        <v>#DIV/0!</v>
      </c>
      <c r="GT4406" s="22" t="e">
        <f>AVERAGE(Sheet1!AQ4406,Sheet1!BQ4406,Sheet1!CQ4406,Sheet1!DQ4406,Sheet1!EQ4406,Sheet1!FQ4406,Sheet1!GQ4406)</f>
        <v>#VALUE!</v>
      </c>
      <c r="GU4406" s="23" t="e">
        <f>AVERAGE(Sheet1!AR4406,Sheet1!BR4406,Sheet1!CR4406,Sheet1!DR4406,Sheet1!ER4406,Sheet1!FR4406,Sheet1!GR4406)</f>
        <v>#VALUE!</v>
      </c>
      <c r="GV4406" s="31"/>
      <c r="GW4406" s="31"/>
      <c r="GX4406" s="24" t="e">
        <f>AVERAGE(Sheet1!$AO4406,Sheet1!$BO4406,Sheet1!$CO4406,Sheet1!$DO4406,Sheet1!$EO4406,Sheet1!$FO4406,Sheet1!$GO4406)</f>
        <v>#DIV/0!</v>
      </c>
      <c r="GY4406" s="24"/>
    </row>
    <row r="4407" spans="27:207" ht="12.75" customHeight="1">
      <c r="AA4407" s="35" t="s">
        <v>135</v>
      </c>
      <c r="AB4407" s="36" t="s">
        <v>1195</v>
      </c>
      <c r="AC4407" s="36" t="s">
        <v>1949</v>
      </c>
      <c r="AD4407" s="36" t="s">
        <v>2945</v>
      </c>
      <c r="AE4407" s="36" t="s">
        <v>529</v>
      </c>
      <c r="AF4407" s="36" t="s">
        <v>6404</v>
      </c>
      <c r="AG4407" s="36" t="s">
        <v>5256</v>
      </c>
      <c r="AH4407" s="36" t="s">
        <v>5505</v>
      </c>
      <c r="AI4407" s="36" t="s">
        <v>5225</v>
      </c>
      <c r="AJ4407" s="36" t="s">
        <v>6020</v>
      </c>
      <c r="AK4407" s="36" t="s">
        <v>7874</v>
      </c>
      <c r="AL4407" s="36" t="s">
        <v>540</v>
      </c>
      <c r="AM4407" s="36" t="s">
        <v>5807</v>
      </c>
      <c r="AN4407" s="36" t="s">
        <v>7999</v>
      </c>
      <c r="DA4407" s="1" t="s">
        <v>722</v>
      </c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EA4407" s="35" t="s">
        <v>88</v>
      </c>
      <c r="EB4407" s="102" t="s">
        <v>2163</v>
      </c>
      <c r="EC4407" s="102" t="s">
        <v>5545</v>
      </c>
      <c r="ED4407" s="102" t="s">
        <v>2785</v>
      </c>
      <c r="EE4407" s="102" t="s">
        <v>342</v>
      </c>
      <c r="EF4407" s="102" t="s">
        <v>2335</v>
      </c>
      <c r="EG4407" s="102" t="s">
        <v>6617</v>
      </c>
      <c r="EH4407" s="102" t="s">
        <v>5297</v>
      </c>
      <c r="EI4407" s="102" t="s">
        <v>5368</v>
      </c>
      <c r="EJ4407" s="102" t="s">
        <v>1992</v>
      </c>
      <c r="EK4407" s="102" t="s">
        <v>5610</v>
      </c>
      <c r="EL4407" s="102" t="s">
        <v>5257</v>
      </c>
      <c r="EM4407" s="102" t="s">
        <v>1551</v>
      </c>
      <c r="EN4407" s="102" t="s">
        <v>8000</v>
      </c>
      <c r="EZ4407" s="2">
        <f t="shared" si="1953"/>
        <v>1907</v>
      </c>
      <c r="FA4407" s="35" t="s">
        <v>38</v>
      </c>
      <c r="FB4407" s="102" t="s">
        <v>1712</v>
      </c>
      <c r="FC4407" s="102" t="s">
        <v>6872</v>
      </c>
      <c r="FD4407" s="102" t="s">
        <v>4146</v>
      </c>
      <c r="FE4407" s="102" t="s">
        <v>2027</v>
      </c>
      <c r="FF4407" s="102" t="s">
        <v>5308</v>
      </c>
      <c r="FG4407" s="102" t="s">
        <v>5205</v>
      </c>
      <c r="FH4407" s="102" t="s">
        <v>5231</v>
      </c>
      <c r="FI4407" s="102" t="s">
        <v>5378</v>
      </c>
      <c r="FJ4407" s="102" t="s">
        <v>5764</v>
      </c>
      <c r="FK4407" s="102" t="s">
        <v>2037</v>
      </c>
      <c r="FL4407" s="102" t="s">
        <v>2387</v>
      </c>
      <c r="FM4407" s="102" t="s">
        <v>2695</v>
      </c>
      <c r="FN4407" s="102" t="s">
        <v>8001</v>
      </c>
      <c r="FP4407" s="22" t="e">
        <f t="shared" si="1951"/>
        <v>#VALUE!</v>
      </c>
      <c r="FQ4407" s="23" t="e">
        <f t="shared" si="1952"/>
        <v>#VALUE!</v>
      </c>
      <c r="FR4407" s="24">
        <f t="shared" si="1954"/>
        <v>17.5</v>
      </c>
      <c r="GA4407" s="2">
        <f t="shared" si="1958"/>
        <v>1903</v>
      </c>
      <c r="GB4407" s="35" t="s">
        <v>32</v>
      </c>
      <c r="GC4407" s="102" t="s">
        <v>669</v>
      </c>
      <c r="GD4407" s="102" t="s">
        <v>2785</v>
      </c>
      <c r="GE4407" s="102" t="s">
        <v>2311</v>
      </c>
      <c r="GF4407" s="102" t="s">
        <v>5869</v>
      </c>
      <c r="GG4407" s="102" t="s">
        <v>578</v>
      </c>
      <c r="GH4407" s="102" t="s">
        <v>6141</v>
      </c>
      <c r="GI4407" s="102" t="s">
        <v>5907</v>
      </c>
      <c r="GJ4407" s="102" t="s">
        <v>7365</v>
      </c>
      <c r="GK4407" s="102" t="s">
        <v>5528</v>
      </c>
      <c r="GL4407" s="102" t="s">
        <v>5288</v>
      </c>
      <c r="GM4407" s="102" t="s">
        <v>5546</v>
      </c>
      <c r="GN4407" s="102" t="s">
        <v>5394</v>
      </c>
      <c r="GO4407" s="102" t="s">
        <v>8002</v>
      </c>
      <c r="GQ4407" s="22" t="e">
        <f t="shared" si="1955"/>
        <v>#VALUE!</v>
      </c>
      <c r="GR4407" s="23" t="e">
        <f t="shared" si="1956"/>
        <v>#VALUE!</v>
      </c>
      <c r="GS4407" s="24" t="e">
        <f t="shared" si="1957"/>
        <v>#DIV/0!</v>
      </c>
      <c r="GT4407" s="22" t="e">
        <f>AVERAGE(Sheet1!AQ4407,Sheet1!BQ4407,Sheet1!CQ4407,Sheet1!DQ4407,Sheet1!EQ4407,Sheet1!FQ4407,Sheet1!GQ4407)</f>
        <v>#VALUE!</v>
      </c>
      <c r="GU4407" s="23" t="e">
        <f>AVERAGE(Sheet1!AR4407,Sheet1!BR4407,Sheet1!CR4407,Sheet1!DR4407,Sheet1!ER4407,Sheet1!FR4407,Sheet1!GR4407)</f>
        <v>#VALUE!</v>
      </c>
      <c r="GV4407" s="31"/>
      <c r="GW4407" s="31"/>
      <c r="GX4407" s="24" t="e">
        <f>AVERAGE(Sheet1!$AO4407,Sheet1!$BO4407,Sheet1!$CO4407,Sheet1!$DO4407,Sheet1!$EO4407,Sheet1!$FO4407,Sheet1!$GO4407)</f>
        <v>#DIV/0!</v>
      </c>
      <c r="GY4407" s="24"/>
    </row>
    <row r="4408" spans="27:207" ht="25.5">
      <c r="AA4408" s="35" t="s">
        <v>136</v>
      </c>
      <c r="AB4408" s="36" t="s">
        <v>7139</v>
      </c>
      <c r="AC4408" s="36" t="s">
        <v>4832</v>
      </c>
      <c r="AD4408" s="36" t="s">
        <v>8003</v>
      </c>
      <c r="AE4408" s="36" t="s">
        <v>7985</v>
      </c>
      <c r="AF4408" s="36" t="s">
        <v>7534</v>
      </c>
      <c r="AG4408" s="36" t="s">
        <v>5930</v>
      </c>
      <c r="AH4408" s="36" t="s">
        <v>6072</v>
      </c>
      <c r="AI4408" s="36" t="s">
        <v>7364</v>
      </c>
      <c r="AJ4408" s="36" t="s">
        <v>3820</v>
      </c>
      <c r="AK4408" s="36" t="s">
        <v>5187</v>
      </c>
      <c r="AL4408" s="36" t="s">
        <v>7175</v>
      </c>
      <c r="AM4408" s="36" t="s">
        <v>4056</v>
      </c>
      <c r="AN4408" s="36" t="s">
        <v>8004</v>
      </c>
      <c r="DA4408" s="104" t="s">
        <v>747</v>
      </c>
      <c r="DB4408" s="104" t="s">
        <v>748</v>
      </c>
      <c r="DC4408" s="104" t="s">
        <v>749</v>
      </c>
      <c r="DD4408" s="104" t="s">
        <v>750</v>
      </c>
      <c r="DE4408" s="104" t="s">
        <v>751</v>
      </c>
      <c r="DF4408" s="104" t="s">
        <v>752</v>
      </c>
      <c r="DG4408" s="104" t="s">
        <v>753</v>
      </c>
      <c r="DH4408" s="104" t="s">
        <v>754</v>
      </c>
      <c r="DI4408" s="104" t="s">
        <v>755</v>
      </c>
      <c r="DJ4408" s="104" t="s">
        <v>756</v>
      </c>
      <c r="DK4408" s="104" t="s">
        <v>757</v>
      </c>
      <c r="DL4408" s="104" t="s">
        <v>758</v>
      </c>
      <c r="DM4408" s="104" t="s">
        <v>759</v>
      </c>
      <c r="DN4408" s="104" t="s">
        <v>760</v>
      </c>
      <c r="EA4408" s="35" t="s">
        <v>89</v>
      </c>
      <c r="EB4408" s="102" t="s">
        <v>2147</v>
      </c>
      <c r="EC4408" s="102" t="s">
        <v>3516</v>
      </c>
      <c r="ED4408" s="102" t="s">
        <v>1221</v>
      </c>
      <c r="EE4408" s="102" t="s">
        <v>414</v>
      </c>
      <c r="EF4408" s="102" t="s">
        <v>2099</v>
      </c>
      <c r="EG4408" s="102" t="s">
        <v>6456</v>
      </c>
      <c r="EH4408" s="102" t="s">
        <v>4959</v>
      </c>
      <c r="EI4408" s="102" t="s">
        <v>5100</v>
      </c>
      <c r="EJ4408" s="102" t="s">
        <v>5306</v>
      </c>
      <c r="EK4408" s="102" t="s">
        <v>5903</v>
      </c>
      <c r="EL4408" s="102" t="s">
        <v>6023</v>
      </c>
      <c r="EM4408" s="102" t="s">
        <v>2072</v>
      </c>
      <c r="EN4408" s="102" t="s">
        <v>8005</v>
      </c>
      <c r="EZ4408" s="2">
        <f t="shared" si="1953"/>
        <v>1908</v>
      </c>
      <c r="FA4408" s="35" t="s">
        <v>39</v>
      </c>
      <c r="FB4408" s="102" t="s">
        <v>1284</v>
      </c>
      <c r="FC4408" s="102" t="s">
        <v>8006</v>
      </c>
      <c r="FD4408" s="102" t="s">
        <v>2261</v>
      </c>
      <c r="FE4408" s="102" t="s">
        <v>779</v>
      </c>
      <c r="FF4408" s="102" t="s">
        <v>6361</v>
      </c>
      <c r="FG4408" s="102" t="s">
        <v>6887</v>
      </c>
      <c r="FH4408" s="102" t="s">
        <v>7228</v>
      </c>
      <c r="FI4408" s="102" t="s">
        <v>7856</v>
      </c>
      <c r="FJ4408" s="102" t="s">
        <v>5078</v>
      </c>
      <c r="FK4408" s="102" t="s">
        <v>5612</v>
      </c>
      <c r="FL4408" s="102" t="s">
        <v>895</v>
      </c>
      <c r="FM4408" s="102" t="s">
        <v>2387</v>
      </c>
      <c r="FN4408" s="102" t="s">
        <v>8007</v>
      </c>
      <c r="FP4408" s="22" t="e">
        <f t="shared" si="1951"/>
        <v>#VALUE!</v>
      </c>
      <c r="FQ4408" s="23" t="e">
        <f t="shared" si="1952"/>
        <v>#VALUE!</v>
      </c>
      <c r="FR4408" s="24" t="e">
        <f t="shared" si="1954"/>
        <v>#DIV/0!</v>
      </c>
      <c r="GA4408" s="2">
        <f t="shared" si="1958"/>
        <v>1904</v>
      </c>
      <c r="GB4408" s="35" t="s">
        <v>33</v>
      </c>
      <c r="GC4408" s="102" t="s">
        <v>8008</v>
      </c>
      <c r="GD4408" s="102" t="s">
        <v>1178</v>
      </c>
      <c r="GE4408" s="102" t="s">
        <v>4409</v>
      </c>
      <c r="GF4408" s="102" t="s">
        <v>1501</v>
      </c>
      <c r="GG4408" s="102" t="s">
        <v>5402</v>
      </c>
      <c r="GH4408" s="102" t="s">
        <v>7364</v>
      </c>
      <c r="GI4408" s="102" t="s">
        <v>5104</v>
      </c>
      <c r="GJ4408" s="102" t="s">
        <v>5150</v>
      </c>
      <c r="GK4408" s="102" t="s">
        <v>5904</v>
      </c>
      <c r="GL4408" s="102" t="s">
        <v>7273</v>
      </c>
      <c r="GM4408" s="102" t="s">
        <v>7593</v>
      </c>
      <c r="GN4408" s="102" t="s">
        <v>1207</v>
      </c>
      <c r="GO4408" s="102" t="s">
        <v>8009</v>
      </c>
      <c r="GQ4408" s="22" t="e">
        <f t="shared" si="1955"/>
        <v>#VALUE!</v>
      </c>
      <c r="GR4408" s="23" t="e">
        <f t="shared" si="1956"/>
        <v>#VALUE!</v>
      </c>
      <c r="GS4408" s="24" t="e">
        <f t="shared" si="1957"/>
        <v>#DIV/0!</v>
      </c>
      <c r="GT4408" s="22" t="e">
        <f>AVERAGE(Sheet1!AQ4408,Sheet1!BQ4408,Sheet1!CQ4408,Sheet1!DQ4408,Sheet1!EQ4408,Sheet1!FQ4408,Sheet1!GQ4408)</f>
        <v>#VALUE!</v>
      </c>
      <c r="GU4408" s="23" t="e">
        <f>AVERAGE(Sheet1!AR4408,Sheet1!BR4408,Sheet1!CR4408,Sheet1!DR4408,Sheet1!ER4408,Sheet1!FR4408,Sheet1!GR4408)</f>
        <v>#DIV/0!</v>
      </c>
      <c r="GV4408" s="31"/>
      <c r="GW4408" s="31"/>
      <c r="GX4408" s="24" t="e">
        <f>AVERAGE(Sheet1!$AO4408,Sheet1!$BO4408,Sheet1!$CO4408,Sheet1!$DO4408,Sheet1!$EO4408,Sheet1!$FO4408,Sheet1!$GO4408)</f>
        <v>#DIV/0!</v>
      </c>
      <c r="GY4408" s="24"/>
    </row>
    <row r="4409" spans="27:207" ht="25.5">
      <c r="AA4409" s="35" t="s">
        <v>137</v>
      </c>
      <c r="AB4409" s="36" t="s">
        <v>2297</v>
      </c>
      <c r="AC4409" s="36" t="s">
        <v>7880</v>
      </c>
      <c r="AD4409" s="36" t="s">
        <v>4085</v>
      </c>
      <c r="AE4409" s="36" t="s">
        <v>1345</v>
      </c>
      <c r="AF4409" s="36" t="s">
        <v>5917</v>
      </c>
      <c r="AG4409" s="36" t="s">
        <v>6426</v>
      </c>
      <c r="AH4409" s="36" t="s">
        <v>6649</v>
      </c>
      <c r="AI4409" s="36" t="s">
        <v>6862</v>
      </c>
      <c r="AJ4409" s="36" t="s">
        <v>7315</v>
      </c>
      <c r="AK4409" s="36" t="s">
        <v>7098</v>
      </c>
      <c r="AL4409" s="36" t="s">
        <v>3328</v>
      </c>
      <c r="AM4409" s="36" t="s">
        <v>3987</v>
      </c>
      <c r="AN4409" s="36" t="s">
        <v>8010</v>
      </c>
      <c r="DA4409" s="35" t="s">
        <v>35</v>
      </c>
      <c r="DB4409" s="36" t="s">
        <v>1004</v>
      </c>
      <c r="DC4409" s="36" t="s">
        <v>1872</v>
      </c>
      <c r="DD4409" s="36" t="s">
        <v>3603</v>
      </c>
      <c r="DE4409" s="36" t="s">
        <v>390</v>
      </c>
      <c r="DF4409" s="36" t="s">
        <v>5188</v>
      </c>
      <c r="DG4409" s="36" t="s">
        <v>5190</v>
      </c>
      <c r="DH4409" s="36" t="s">
        <v>5826</v>
      </c>
      <c r="DI4409" s="36" t="s">
        <v>5022</v>
      </c>
      <c r="DJ4409" s="36" t="s">
        <v>5292</v>
      </c>
      <c r="DK4409" s="36" t="s">
        <v>2660</v>
      </c>
      <c r="DL4409" s="36" t="s">
        <v>623</v>
      </c>
      <c r="DM4409" s="36" t="s">
        <v>1347</v>
      </c>
      <c r="DN4409" s="36" t="s">
        <v>8011</v>
      </c>
      <c r="EA4409" s="35" t="s">
        <v>90</v>
      </c>
      <c r="EB4409" s="102" t="s">
        <v>503</v>
      </c>
      <c r="EC4409" s="102" t="s">
        <v>2456</v>
      </c>
      <c r="ED4409" s="102" t="s">
        <v>2740</v>
      </c>
      <c r="EE4409" s="102" t="s">
        <v>646</v>
      </c>
      <c r="EF4409" s="102" t="s">
        <v>6819</v>
      </c>
      <c r="EG4409" s="102" t="s">
        <v>5509</v>
      </c>
      <c r="EH4409" s="102" t="s">
        <v>5467</v>
      </c>
      <c r="EI4409" s="102" t="s">
        <v>5209</v>
      </c>
      <c r="EJ4409" s="102" t="s">
        <v>6554</v>
      </c>
      <c r="EK4409" s="102" t="s">
        <v>5384</v>
      </c>
      <c r="EL4409" s="103"/>
      <c r="EM4409" s="103"/>
      <c r="EN4409" s="103"/>
      <c r="EZ4409" s="2">
        <f t="shared" si="1953"/>
        <v>1909</v>
      </c>
      <c r="FA4409" s="35" t="s">
        <v>42</v>
      </c>
      <c r="FB4409" s="102" t="s">
        <v>2269</v>
      </c>
      <c r="FC4409" s="102" t="s">
        <v>1603</v>
      </c>
      <c r="FD4409" s="102" t="s">
        <v>7036</v>
      </c>
      <c r="FE4409" s="102" t="s">
        <v>5932</v>
      </c>
      <c r="FF4409" s="102" t="s">
        <v>5259</v>
      </c>
      <c r="FG4409" s="102" t="s">
        <v>7230</v>
      </c>
      <c r="FH4409" s="102" t="s">
        <v>7911</v>
      </c>
      <c r="FI4409" s="102" t="s">
        <v>6130</v>
      </c>
      <c r="FJ4409" s="102" t="s">
        <v>6534</v>
      </c>
      <c r="FK4409" s="102" t="s">
        <v>5661</v>
      </c>
      <c r="FL4409" s="102" t="s">
        <v>2765</v>
      </c>
      <c r="FM4409" s="102" t="s">
        <v>6299</v>
      </c>
      <c r="FN4409" s="102" t="s">
        <v>8012</v>
      </c>
      <c r="FP4409" s="22" t="e">
        <f t="shared" si="1951"/>
        <v>#VALUE!</v>
      </c>
      <c r="FQ4409" s="23" t="e">
        <f t="shared" si="1952"/>
        <v>#VALUE!</v>
      </c>
      <c r="FR4409" s="24" t="e">
        <f t="shared" si="1954"/>
        <v>#DIV/0!</v>
      </c>
      <c r="GA4409" s="2">
        <f t="shared" si="1958"/>
        <v>1905</v>
      </c>
      <c r="GB4409" s="35" t="s">
        <v>34</v>
      </c>
      <c r="GC4409" s="102" t="s">
        <v>1346</v>
      </c>
      <c r="GD4409" s="102" t="s">
        <v>1916</v>
      </c>
      <c r="GE4409" s="102" t="s">
        <v>2319</v>
      </c>
      <c r="GF4409" s="102" t="s">
        <v>453</v>
      </c>
      <c r="GG4409" s="102" t="s">
        <v>5347</v>
      </c>
      <c r="GH4409" s="102" t="s">
        <v>5272</v>
      </c>
      <c r="GI4409" s="102" t="s">
        <v>6826</v>
      </c>
      <c r="GJ4409" s="102" t="s">
        <v>5099</v>
      </c>
      <c r="GK4409" s="102" t="s">
        <v>6153</v>
      </c>
      <c r="GL4409" s="102" t="s">
        <v>4959</v>
      </c>
      <c r="GM4409" s="102" t="s">
        <v>5097</v>
      </c>
      <c r="GN4409" s="102" t="s">
        <v>1271</v>
      </c>
      <c r="GO4409" s="102" t="s">
        <v>8013</v>
      </c>
      <c r="GQ4409" s="22" t="e">
        <f t="shared" si="1955"/>
        <v>#VALUE!</v>
      </c>
      <c r="GR4409" s="23" t="e">
        <f t="shared" si="1956"/>
        <v>#VALUE!</v>
      </c>
      <c r="GS4409" s="24" t="e">
        <f t="shared" si="1957"/>
        <v>#DIV/0!</v>
      </c>
      <c r="GT4409" s="22" t="e">
        <f>AVERAGE(Sheet1!AQ4409,Sheet1!BQ4409,Sheet1!CQ4409,Sheet1!DQ4409,Sheet1!EQ4409,Sheet1!FQ4409,Sheet1!GQ4409)</f>
        <v>#VALUE!</v>
      </c>
      <c r="GU4409" s="23" t="e">
        <f>AVERAGE(Sheet1!AR4409,Sheet1!BR4409,Sheet1!CR4409,Sheet1!DR4409,Sheet1!ER4409,Sheet1!FR4409,Sheet1!GR4409)</f>
        <v>#DIV/0!</v>
      </c>
      <c r="GV4409" s="31"/>
      <c r="GW4409" s="31"/>
      <c r="GX4409" s="24" t="e">
        <f>AVERAGE(Sheet1!$AO4409,Sheet1!$BO4409,Sheet1!$CO4409,Sheet1!$DO4409,Sheet1!$EO4409,Sheet1!$FO4409,Sheet1!$GO4409)</f>
        <v>#DIV/0!</v>
      </c>
      <c r="GY4409" s="24"/>
    </row>
    <row r="4410" spans="27:207" ht="25.5">
      <c r="AA4410" s="35" t="s">
        <v>138</v>
      </c>
      <c r="AB4410" s="36" t="s">
        <v>2888</v>
      </c>
      <c r="AC4410" s="36" t="s">
        <v>6323</v>
      </c>
      <c r="AD4410" s="36" t="s">
        <v>3327</v>
      </c>
      <c r="AE4410" s="36" t="s">
        <v>7640</v>
      </c>
      <c r="AF4410" s="36" t="s">
        <v>5951</v>
      </c>
      <c r="AG4410" s="36" t="s">
        <v>5713</v>
      </c>
      <c r="AH4410" s="36" t="s">
        <v>7683</v>
      </c>
      <c r="AI4410" s="36" t="s">
        <v>7987</v>
      </c>
      <c r="AJ4410" s="36" t="s">
        <v>7305</v>
      </c>
      <c r="AK4410" s="36" t="s">
        <v>7655</v>
      </c>
      <c r="AL4410" s="36" t="s">
        <v>2847</v>
      </c>
      <c r="AM4410" s="36" t="s">
        <v>1098</v>
      </c>
      <c r="AN4410" s="36" t="s">
        <v>8014</v>
      </c>
      <c r="DA4410" s="35" t="s">
        <v>43</v>
      </c>
      <c r="DB4410" s="36" t="s">
        <v>1870</v>
      </c>
      <c r="DC4410" s="36" t="s">
        <v>3154</v>
      </c>
      <c r="DD4410" s="36" t="s">
        <v>1467</v>
      </c>
      <c r="DE4410" s="36" t="s">
        <v>2249</v>
      </c>
      <c r="DF4410" s="36" t="s">
        <v>5861</v>
      </c>
      <c r="DG4410" s="36" t="s">
        <v>5891</v>
      </c>
      <c r="DH4410" s="36" t="s">
        <v>6240</v>
      </c>
      <c r="DI4410" s="36" t="s">
        <v>7576</v>
      </c>
      <c r="DJ4410" s="36" t="s">
        <v>7284</v>
      </c>
      <c r="DK4410" s="36" t="s">
        <v>612</v>
      </c>
      <c r="DL4410" s="36" t="s">
        <v>3676</v>
      </c>
      <c r="DM4410" s="36" t="s">
        <v>2581</v>
      </c>
      <c r="DN4410" s="36" t="s">
        <v>8015</v>
      </c>
      <c r="EA4410" s="35" t="s">
        <v>92</v>
      </c>
      <c r="EB4410" s="102" t="s">
        <v>8016</v>
      </c>
      <c r="EC4410" s="102" t="s">
        <v>1666</v>
      </c>
      <c r="ED4410" s="102" t="s">
        <v>493</v>
      </c>
      <c r="EE4410" s="102" t="s">
        <v>1343</v>
      </c>
      <c r="EF4410" s="102" t="s">
        <v>6003</v>
      </c>
      <c r="EG4410" s="102" t="s">
        <v>6023</v>
      </c>
      <c r="EH4410" s="102" t="s">
        <v>5573</v>
      </c>
      <c r="EI4410" s="102" t="s">
        <v>5194</v>
      </c>
      <c r="EJ4410" s="102" t="s">
        <v>5527</v>
      </c>
      <c r="EK4410" s="102" t="s">
        <v>577</v>
      </c>
      <c r="EL4410" s="102" t="s">
        <v>1795</v>
      </c>
      <c r="EM4410" s="102" t="s">
        <v>400</v>
      </c>
      <c r="EN4410" s="102" t="s">
        <v>8017</v>
      </c>
      <c r="EZ4410" s="2">
        <f t="shared" si="1953"/>
        <v>1910</v>
      </c>
      <c r="FA4410" s="35" t="s">
        <v>43</v>
      </c>
      <c r="FB4410" s="102" t="s">
        <v>4598</v>
      </c>
      <c r="FC4410" s="102" t="s">
        <v>7397</v>
      </c>
      <c r="FD4410" s="102" t="s">
        <v>4431</v>
      </c>
      <c r="FE4410" s="102" t="s">
        <v>5897</v>
      </c>
      <c r="FF4410" s="102" t="s">
        <v>7512</v>
      </c>
      <c r="FG4410" s="102" t="s">
        <v>8018</v>
      </c>
      <c r="FH4410" s="102" t="s">
        <v>6039</v>
      </c>
      <c r="FI4410" s="102" t="s">
        <v>5775</v>
      </c>
      <c r="FJ4410" s="102" t="s">
        <v>7076</v>
      </c>
      <c r="FK4410" s="102" t="s">
        <v>6418</v>
      </c>
      <c r="FL4410" s="102" t="s">
        <v>7640</v>
      </c>
      <c r="FM4410" s="102" t="s">
        <v>991</v>
      </c>
      <c r="FN4410" s="102" t="s">
        <v>8019</v>
      </c>
      <c r="FP4410" s="22" t="e">
        <f t="shared" si="1951"/>
        <v>#VALUE!</v>
      </c>
      <c r="FQ4410" s="23" t="e">
        <f t="shared" si="1952"/>
        <v>#VALUE!</v>
      </c>
      <c r="FR4410" s="24" t="e">
        <f t="shared" si="1954"/>
        <v>#DIV/0!</v>
      </c>
      <c r="GA4410" s="2">
        <f t="shared" si="1958"/>
        <v>1906</v>
      </c>
      <c r="GB4410" s="35" t="s">
        <v>35</v>
      </c>
      <c r="GC4410" s="102" t="s">
        <v>1981</v>
      </c>
      <c r="GD4410" s="102" t="s">
        <v>2765</v>
      </c>
      <c r="GE4410" s="102" t="s">
        <v>3346</v>
      </c>
      <c r="GF4410" s="102" t="s">
        <v>8020</v>
      </c>
      <c r="GG4410" s="102" t="s">
        <v>6012</v>
      </c>
      <c r="GH4410" s="102" t="s">
        <v>5105</v>
      </c>
      <c r="GI4410" s="102" t="s">
        <v>5069</v>
      </c>
      <c r="GJ4410" s="102" t="s">
        <v>7352</v>
      </c>
      <c r="GK4410" s="102" t="s">
        <v>5389</v>
      </c>
      <c r="GL4410" s="102" t="s">
        <v>5799</v>
      </c>
      <c r="GM4410" s="102" t="s">
        <v>1407</v>
      </c>
      <c r="GN4410" s="102" t="s">
        <v>7640</v>
      </c>
      <c r="GO4410" s="102" t="s">
        <v>8021</v>
      </c>
      <c r="GQ4410" s="22" t="e">
        <f t="shared" si="1955"/>
        <v>#VALUE!</v>
      </c>
      <c r="GR4410" s="23" t="e">
        <f t="shared" si="1956"/>
        <v>#VALUE!</v>
      </c>
      <c r="GS4410" s="24" t="e">
        <f t="shared" si="1957"/>
        <v>#DIV/0!</v>
      </c>
      <c r="GT4410" s="22" t="e">
        <f>AVERAGE(Sheet1!AQ4410,Sheet1!BQ4410,Sheet1!CQ4410,Sheet1!DQ4410,Sheet1!EQ4410,Sheet1!FQ4410,Sheet1!GQ4410)</f>
        <v>#VALUE!</v>
      </c>
      <c r="GU4410" s="23" t="e">
        <f>AVERAGE(Sheet1!AR4410,Sheet1!BR4410,Sheet1!CR4410,Sheet1!DR4410,Sheet1!ER4410,Sheet1!FR4410,Sheet1!GR4410)</f>
        <v>#DIV/0!</v>
      </c>
      <c r="GV4410" s="22" t="e">
        <f t="shared" ref="GV4410:GV4441" si="1959">AVERAGE(GT4400:GT4410)</f>
        <v>#VALUE!</v>
      </c>
      <c r="GW4410" s="23" t="e">
        <f t="shared" ref="GW4410:GW4441" si="1960">AVERAGE(GU4400:GU4410)</f>
        <v>#VALUE!</v>
      </c>
      <c r="GX4410" s="24" t="e">
        <f>AVERAGE(Sheet1!$AO4410,Sheet1!$BO4410,Sheet1!$CO4410,Sheet1!$DO4410,Sheet1!$EO4410,Sheet1!$FO4410,Sheet1!$GO4410)</f>
        <v>#DIV/0!</v>
      </c>
      <c r="GY4410" s="24" t="e">
        <f t="shared" ref="GY4410:GY4441" si="1961">AVERAGE(GX4400:GX4410)</f>
        <v>#DIV/0!</v>
      </c>
    </row>
    <row r="4411" spans="27:207" ht="25.5">
      <c r="AA4411" s="35" t="s">
        <v>139</v>
      </c>
      <c r="AB4411" s="36" t="s">
        <v>3355</v>
      </c>
      <c r="AC4411" s="36" t="s">
        <v>1186</v>
      </c>
      <c r="AD4411" s="36" t="s">
        <v>6323</v>
      </c>
      <c r="AE4411" s="36" t="s">
        <v>6873</v>
      </c>
      <c r="AF4411" s="36" t="s">
        <v>2049</v>
      </c>
      <c r="AG4411" s="36" t="s">
        <v>7158</v>
      </c>
      <c r="AH4411" s="36" t="s">
        <v>5960</v>
      </c>
      <c r="AI4411" s="36" t="s">
        <v>528</v>
      </c>
      <c r="AJ4411" s="36" t="s">
        <v>5978</v>
      </c>
      <c r="AK4411" s="36" t="s">
        <v>4847</v>
      </c>
      <c r="AL4411" s="36" t="s">
        <v>4077</v>
      </c>
      <c r="AM4411" s="36" t="s">
        <v>2352</v>
      </c>
      <c r="AN4411" s="36" t="s">
        <v>8022</v>
      </c>
      <c r="DA4411" s="35" t="s">
        <v>44</v>
      </c>
      <c r="DB4411" s="36" t="s">
        <v>1795</v>
      </c>
      <c r="DC4411" s="36" t="s">
        <v>5716</v>
      </c>
      <c r="DD4411" s="36" t="s">
        <v>1467</v>
      </c>
      <c r="DE4411" s="36" t="s">
        <v>5950</v>
      </c>
      <c r="DF4411" s="36" t="s">
        <v>4985</v>
      </c>
      <c r="DG4411" s="36" t="s">
        <v>5244</v>
      </c>
      <c r="DH4411" s="36" t="s">
        <v>7643</v>
      </c>
      <c r="DI4411" s="36" t="s">
        <v>8023</v>
      </c>
      <c r="DJ4411" s="36" t="s">
        <v>5719</v>
      </c>
      <c r="DK4411" s="36" t="s">
        <v>6990</v>
      </c>
      <c r="DL4411" s="36" t="s">
        <v>6596</v>
      </c>
      <c r="DM4411" s="36" t="s">
        <v>1532</v>
      </c>
      <c r="DN4411" s="36" t="s">
        <v>8024</v>
      </c>
      <c r="EA4411" s="35" t="s">
        <v>93</v>
      </c>
      <c r="EB4411" s="102" t="s">
        <v>241</v>
      </c>
      <c r="EC4411" s="102" t="s">
        <v>2243</v>
      </c>
      <c r="ED4411" s="102" t="s">
        <v>1343</v>
      </c>
      <c r="EE4411" s="102" t="s">
        <v>1346</v>
      </c>
      <c r="EF4411" s="102" t="s">
        <v>2847</v>
      </c>
      <c r="EG4411" s="102" t="s">
        <v>5606</v>
      </c>
      <c r="EH4411" s="102" t="s">
        <v>5520</v>
      </c>
      <c r="EI4411" s="102" t="s">
        <v>5532</v>
      </c>
      <c r="EJ4411" s="102" t="s">
        <v>5765</v>
      </c>
      <c r="EK4411" s="102" t="s">
        <v>5257</v>
      </c>
      <c r="EL4411" s="102" t="s">
        <v>1594</v>
      </c>
      <c r="EM4411" s="102" t="s">
        <v>2279</v>
      </c>
      <c r="EN4411" s="102" t="s">
        <v>8025</v>
      </c>
      <c r="EZ4411" s="2">
        <f t="shared" si="1953"/>
        <v>1911</v>
      </c>
      <c r="FA4411" s="35" t="s">
        <v>44</v>
      </c>
      <c r="FB4411" s="102" t="s">
        <v>8026</v>
      </c>
      <c r="FC4411" s="102" t="s">
        <v>7476</v>
      </c>
      <c r="FD4411" s="102" t="s">
        <v>2139</v>
      </c>
      <c r="FE4411" s="102" t="s">
        <v>6196</v>
      </c>
      <c r="FF4411" s="102" t="s">
        <v>5713</v>
      </c>
      <c r="FG4411" s="102" t="s">
        <v>5068</v>
      </c>
      <c r="FH4411" s="102" t="s">
        <v>5217</v>
      </c>
      <c r="FI4411" s="102" t="s">
        <v>6638</v>
      </c>
      <c r="FJ4411" s="102" t="s">
        <v>5601</v>
      </c>
      <c r="FK4411" s="102" t="s">
        <v>2946</v>
      </c>
      <c r="FL4411" s="102" t="s">
        <v>6594</v>
      </c>
      <c r="FM4411" s="102" t="s">
        <v>2780</v>
      </c>
      <c r="FN4411" s="102" t="s">
        <v>8027</v>
      </c>
      <c r="FP4411" s="22" t="e">
        <f t="shared" si="1951"/>
        <v>#VALUE!</v>
      </c>
      <c r="FQ4411" s="23" t="e">
        <f t="shared" si="1952"/>
        <v>#VALUE!</v>
      </c>
      <c r="FR4411" s="24" t="e">
        <f t="shared" si="1954"/>
        <v>#DIV/0!</v>
      </c>
      <c r="GA4411" s="2">
        <f t="shared" si="1958"/>
        <v>1907</v>
      </c>
      <c r="GB4411" s="35" t="s">
        <v>37</v>
      </c>
      <c r="GC4411" s="102" t="s">
        <v>2353</v>
      </c>
      <c r="GD4411" s="102" t="s">
        <v>3508</v>
      </c>
      <c r="GE4411" s="102" t="s">
        <v>3231</v>
      </c>
      <c r="GF4411" s="102" t="s">
        <v>5089</v>
      </c>
      <c r="GG4411" s="102" t="s">
        <v>7913</v>
      </c>
      <c r="GH4411" s="102" t="s">
        <v>5946</v>
      </c>
      <c r="GI4411" s="102" t="s">
        <v>6499</v>
      </c>
      <c r="GJ4411" s="102" t="s">
        <v>6263</v>
      </c>
      <c r="GK4411" s="102" t="s">
        <v>8028</v>
      </c>
      <c r="GL4411" s="102" t="s">
        <v>5802</v>
      </c>
      <c r="GM4411" s="102" t="s">
        <v>6178</v>
      </c>
      <c r="GN4411" s="102" t="s">
        <v>1498</v>
      </c>
      <c r="GO4411" s="102" t="s">
        <v>7995</v>
      </c>
      <c r="GQ4411" s="22" t="e">
        <f t="shared" si="1955"/>
        <v>#VALUE!</v>
      </c>
      <c r="GR4411" s="23" t="e">
        <f t="shared" si="1956"/>
        <v>#VALUE!</v>
      </c>
      <c r="GS4411" s="24" t="e">
        <f t="shared" si="1957"/>
        <v>#DIV/0!</v>
      </c>
      <c r="GT4411" s="22" t="e">
        <f>AVERAGE(Sheet1!AQ4411,Sheet1!BQ4411,Sheet1!CQ4411,Sheet1!DQ4411,Sheet1!EQ4411,Sheet1!FQ4411,Sheet1!GQ4411)</f>
        <v>#VALUE!</v>
      </c>
      <c r="GU4411" s="23" t="e">
        <f>AVERAGE(Sheet1!AR4411,Sheet1!BR4411,Sheet1!CR4411,Sheet1!DR4411,Sheet1!ER4411,Sheet1!FR4411,Sheet1!GR4411)</f>
        <v>#DIV/0!</v>
      </c>
      <c r="GV4411" s="22" t="e">
        <f t="shared" si="1959"/>
        <v>#VALUE!</v>
      </c>
      <c r="GW4411" s="23" t="e">
        <f t="shared" si="1960"/>
        <v>#VALUE!</v>
      </c>
      <c r="GX4411" s="24" t="e">
        <f>AVERAGE(Sheet1!$AO4411,Sheet1!$BO4411,Sheet1!$CO4411,Sheet1!$DO4411,Sheet1!$EO4411,Sheet1!$FO4411,Sheet1!$GO4411)</f>
        <v>#DIV/0!</v>
      </c>
      <c r="GY4411" s="24" t="e">
        <f t="shared" si="1961"/>
        <v>#DIV/0!</v>
      </c>
    </row>
    <row r="4412" spans="27:207" ht="12.75" customHeight="1">
      <c r="AA4412" s="35" t="s">
        <v>140</v>
      </c>
      <c r="AB4412" s="36" t="s">
        <v>730</v>
      </c>
      <c r="AC4412" s="36" t="s">
        <v>8029</v>
      </c>
      <c r="AD4412" s="36" t="s">
        <v>2570</v>
      </c>
      <c r="AE4412" s="36" t="s">
        <v>4957</v>
      </c>
      <c r="AF4412" s="36" t="s">
        <v>5401</v>
      </c>
      <c r="AG4412" s="36" t="s">
        <v>5053</v>
      </c>
      <c r="AH4412" s="36" t="s">
        <v>6468</v>
      </c>
      <c r="AI4412" s="36" t="s">
        <v>6135</v>
      </c>
      <c r="AJ4412" s="36" t="s">
        <v>6031</v>
      </c>
      <c r="AK4412" s="36" t="s">
        <v>4164</v>
      </c>
      <c r="AL4412" s="36" t="s">
        <v>5755</v>
      </c>
      <c r="AM4412" s="36" t="s">
        <v>6382</v>
      </c>
      <c r="AN4412" s="36" t="s">
        <v>8030</v>
      </c>
      <c r="DA4412" s="35" t="s">
        <v>45</v>
      </c>
      <c r="DB4412" s="36" t="s">
        <v>2447</v>
      </c>
      <c r="DC4412" s="36" t="s">
        <v>7036</v>
      </c>
      <c r="DD4412" s="36" t="s">
        <v>8031</v>
      </c>
      <c r="DE4412" s="36" t="s">
        <v>3292</v>
      </c>
      <c r="DF4412" s="36" t="s">
        <v>6657</v>
      </c>
      <c r="DG4412" s="36" t="s">
        <v>4986</v>
      </c>
      <c r="DH4412" s="36" t="s">
        <v>6650</v>
      </c>
      <c r="DI4412" s="36" t="s">
        <v>3021</v>
      </c>
      <c r="DJ4412" s="36" t="s">
        <v>6178</v>
      </c>
      <c r="DK4412" s="36" t="s">
        <v>1376</v>
      </c>
      <c r="DL4412" s="36" t="s">
        <v>4774</v>
      </c>
      <c r="DM4412" s="36" t="s">
        <v>3100</v>
      </c>
      <c r="DN4412" s="36" t="s">
        <v>8032</v>
      </c>
      <c r="EA4412" s="1" t="s">
        <v>722</v>
      </c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Z4412" s="2">
        <f t="shared" si="1953"/>
        <v>1912</v>
      </c>
      <c r="FA4412" s="35" t="s">
        <v>45</v>
      </c>
      <c r="FB4412" s="102" t="s">
        <v>1092</v>
      </c>
      <c r="FC4412" s="102" t="s">
        <v>1174</v>
      </c>
      <c r="FD4412" s="102" t="s">
        <v>872</v>
      </c>
      <c r="FE4412" s="102" t="s">
        <v>6880</v>
      </c>
      <c r="FF4412" s="102" t="s">
        <v>5297</v>
      </c>
      <c r="FG4412" s="102" t="s">
        <v>7579</v>
      </c>
      <c r="FH4412" s="102" t="s">
        <v>6887</v>
      </c>
      <c r="FI4412" s="102" t="s">
        <v>5423</v>
      </c>
      <c r="FJ4412" s="102" t="s">
        <v>5843</v>
      </c>
      <c r="FK4412" s="102" t="s">
        <v>648</v>
      </c>
      <c r="FL4412" s="102" t="s">
        <v>7341</v>
      </c>
      <c r="FM4412" s="102" t="s">
        <v>2475</v>
      </c>
      <c r="FN4412" s="102" t="s">
        <v>8033</v>
      </c>
      <c r="FP4412" s="22" t="e">
        <f t="shared" si="1951"/>
        <v>#VALUE!</v>
      </c>
      <c r="FQ4412" s="23" t="e">
        <f t="shared" si="1952"/>
        <v>#VALUE!</v>
      </c>
      <c r="FR4412" s="24" t="e">
        <f t="shared" si="1954"/>
        <v>#DIV/0!</v>
      </c>
      <c r="GA4412" s="2">
        <f t="shared" si="1958"/>
        <v>1908</v>
      </c>
      <c r="GB4412" s="35" t="s">
        <v>38</v>
      </c>
      <c r="GC4412" s="102" t="s">
        <v>2255</v>
      </c>
      <c r="GD4412" s="102" t="s">
        <v>8034</v>
      </c>
      <c r="GE4412" s="102" t="s">
        <v>1217</v>
      </c>
      <c r="GF4412" s="102" t="s">
        <v>6107</v>
      </c>
      <c r="GG4412" s="102" t="s">
        <v>6617</v>
      </c>
      <c r="GH4412" s="102" t="s">
        <v>5659</v>
      </c>
      <c r="GI4412" s="102" t="s">
        <v>5145</v>
      </c>
      <c r="GJ4412" s="102" t="s">
        <v>5160</v>
      </c>
      <c r="GK4412" s="102" t="s">
        <v>5907</v>
      </c>
      <c r="GL4412" s="102" t="s">
        <v>6653</v>
      </c>
      <c r="GM4412" s="102" t="s">
        <v>5970</v>
      </c>
      <c r="GN4412" s="102" t="s">
        <v>1262</v>
      </c>
      <c r="GO4412" s="102" t="s">
        <v>8035</v>
      </c>
      <c r="GQ4412" s="22" t="e">
        <f t="shared" si="1955"/>
        <v>#VALUE!</v>
      </c>
      <c r="GR4412" s="23" t="e">
        <f t="shared" si="1956"/>
        <v>#VALUE!</v>
      </c>
      <c r="GS4412" s="24" t="e">
        <f t="shared" si="1957"/>
        <v>#DIV/0!</v>
      </c>
      <c r="GT4412" s="22" t="e">
        <f>AVERAGE(Sheet1!AQ4412,Sheet1!BQ4412,Sheet1!CQ4412,Sheet1!DQ4412,Sheet1!EQ4412,Sheet1!FQ4412,Sheet1!GQ4412)</f>
        <v>#VALUE!</v>
      </c>
      <c r="GU4412" s="23" t="e">
        <f>AVERAGE(Sheet1!AR4412,Sheet1!BR4412,Sheet1!CR4412,Sheet1!DR4412,Sheet1!ER4412,Sheet1!FR4412,Sheet1!GR4412)</f>
        <v>#DIV/0!</v>
      </c>
      <c r="GV4412" s="22" t="e">
        <f t="shared" si="1959"/>
        <v>#VALUE!</v>
      </c>
      <c r="GW4412" s="23" t="e">
        <f t="shared" si="1960"/>
        <v>#VALUE!</v>
      </c>
      <c r="GX4412" s="24" t="e">
        <f>AVERAGE(Sheet1!$AO4412,Sheet1!$BO4412,Sheet1!$CO4412,Sheet1!$DO4412,Sheet1!$EO4412,Sheet1!$FO4412,Sheet1!$GO4412)</f>
        <v>#DIV/0!</v>
      </c>
      <c r="GY4412" s="24" t="e">
        <f t="shared" si="1961"/>
        <v>#DIV/0!</v>
      </c>
    </row>
    <row r="4413" spans="27:207" ht="25.5">
      <c r="AA4413" s="35" t="s">
        <v>142</v>
      </c>
      <c r="AB4413" s="36" t="s">
        <v>7286</v>
      </c>
      <c r="AC4413" s="36" t="s">
        <v>8036</v>
      </c>
      <c r="AD4413" s="36" t="s">
        <v>501</v>
      </c>
      <c r="AE4413" s="36" t="s">
        <v>4119</v>
      </c>
      <c r="AF4413" s="36" t="s">
        <v>2153</v>
      </c>
      <c r="AG4413" s="36" t="s">
        <v>7572</v>
      </c>
      <c r="AH4413" s="36" t="s">
        <v>5951</v>
      </c>
      <c r="AI4413" s="36" t="s">
        <v>5073</v>
      </c>
      <c r="AJ4413" s="36" t="s">
        <v>8037</v>
      </c>
      <c r="AK4413" s="36" t="s">
        <v>839</v>
      </c>
      <c r="AL4413" s="36" t="s">
        <v>6990</v>
      </c>
      <c r="AM4413" s="36" t="s">
        <v>4800</v>
      </c>
      <c r="AN4413" s="36" t="s">
        <v>8038</v>
      </c>
      <c r="DA4413" s="35" t="s">
        <v>46</v>
      </c>
      <c r="DB4413" s="36" t="s">
        <v>2073</v>
      </c>
      <c r="DC4413" s="36" t="s">
        <v>4450</v>
      </c>
      <c r="DD4413" s="36" t="s">
        <v>1035</v>
      </c>
      <c r="DE4413" s="36" t="s">
        <v>7586</v>
      </c>
      <c r="DF4413" s="36" t="s">
        <v>5838</v>
      </c>
      <c r="DG4413" s="36" t="s">
        <v>6158</v>
      </c>
      <c r="DH4413" s="36" t="s">
        <v>5342</v>
      </c>
      <c r="DI4413" s="36" t="s">
        <v>6426</v>
      </c>
      <c r="DJ4413" s="36" t="s">
        <v>1347</v>
      </c>
      <c r="DK4413" s="36" t="s">
        <v>2422</v>
      </c>
      <c r="DL4413" s="36" t="s">
        <v>1132</v>
      </c>
      <c r="DM4413" s="36" t="s">
        <v>402</v>
      </c>
      <c r="DN4413" s="36" t="s">
        <v>8039</v>
      </c>
      <c r="EA4413" s="35" t="s">
        <v>747</v>
      </c>
      <c r="EB4413" s="35" t="s">
        <v>748</v>
      </c>
      <c r="EC4413" s="35" t="s">
        <v>749</v>
      </c>
      <c r="ED4413" s="35" t="s">
        <v>750</v>
      </c>
      <c r="EE4413" s="35" t="s">
        <v>751</v>
      </c>
      <c r="EF4413" s="35" t="s">
        <v>752</v>
      </c>
      <c r="EG4413" s="35" t="s">
        <v>753</v>
      </c>
      <c r="EH4413" s="35" t="s">
        <v>754</v>
      </c>
      <c r="EI4413" s="35" t="s">
        <v>755</v>
      </c>
      <c r="EJ4413" s="35" t="s">
        <v>756</v>
      </c>
      <c r="EK4413" s="35" t="s">
        <v>757</v>
      </c>
      <c r="EL4413" s="35" t="s">
        <v>758</v>
      </c>
      <c r="EM4413" s="35" t="s">
        <v>759</v>
      </c>
      <c r="EN4413" s="35" t="s">
        <v>760</v>
      </c>
      <c r="EZ4413" s="2">
        <f t="shared" si="1953"/>
        <v>1913</v>
      </c>
      <c r="FA4413" s="35" t="s">
        <v>46</v>
      </c>
      <c r="FB4413" s="102" t="s">
        <v>8040</v>
      </c>
      <c r="FC4413" s="102" t="s">
        <v>2878</v>
      </c>
      <c r="FD4413" s="102" t="s">
        <v>1385</v>
      </c>
      <c r="FE4413" s="102" t="s">
        <v>2210</v>
      </c>
      <c r="FF4413" s="102" t="s">
        <v>1992</v>
      </c>
      <c r="FG4413" s="102" t="s">
        <v>7911</v>
      </c>
      <c r="FH4413" s="102" t="s">
        <v>6045</v>
      </c>
      <c r="FI4413" s="102" t="s">
        <v>6207</v>
      </c>
      <c r="FJ4413" s="102" t="s">
        <v>6620</v>
      </c>
      <c r="FK4413" s="102" t="s">
        <v>6004</v>
      </c>
      <c r="FL4413" s="102" t="s">
        <v>340</v>
      </c>
      <c r="FM4413" s="102" t="s">
        <v>7839</v>
      </c>
      <c r="FN4413" s="102" t="s">
        <v>8041</v>
      </c>
      <c r="FP4413" s="22" t="e">
        <f t="shared" si="1951"/>
        <v>#VALUE!</v>
      </c>
      <c r="FQ4413" s="23" t="e">
        <f t="shared" si="1952"/>
        <v>#VALUE!</v>
      </c>
      <c r="FR4413" s="24" t="e">
        <f t="shared" si="1954"/>
        <v>#DIV/0!</v>
      </c>
      <c r="GA4413" s="2">
        <f t="shared" si="1958"/>
        <v>1909</v>
      </c>
      <c r="GB4413" s="35" t="s">
        <v>39</v>
      </c>
      <c r="GC4413" s="102" t="s">
        <v>2147</v>
      </c>
      <c r="GD4413" s="102" t="s">
        <v>8042</v>
      </c>
      <c r="GE4413" s="102" t="s">
        <v>363</v>
      </c>
      <c r="GF4413" s="102" t="s">
        <v>492</v>
      </c>
      <c r="GG4413" s="102" t="s">
        <v>1091</v>
      </c>
      <c r="GH4413" s="102" t="s">
        <v>6035</v>
      </c>
      <c r="GI4413" s="102" t="s">
        <v>6087</v>
      </c>
      <c r="GJ4413" s="102" t="s">
        <v>5868</v>
      </c>
      <c r="GK4413" s="102" t="s">
        <v>6310</v>
      </c>
      <c r="GL4413" s="102" t="s">
        <v>780</v>
      </c>
      <c r="GM4413" s="102" t="s">
        <v>3879</v>
      </c>
      <c r="GN4413" s="102" t="s">
        <v>290</v>
      </c>
      <c r="GO4413" s="102" t="s">
        <v>8043</v>
      </c>
      <c r="GQ4413" s="22" t="e">
        <f t="shared" si="1955"/>
        <v>#VALUE!</v>
      </c>
      <c r="GR4413" s="23" t="e">
        <f t="shared" si="1956"/>
        <v>#VALUE!</v>
      </c>
      <c r="GS4413" s="24" t="e">
        <f t="shared" si="1957"/>
        <v>#DIV/0!</v>
      </c>
      <c r="GT4413" s="22" t="e">
        <f>AVERAGE(Sheet1!AQ4413,Sheet1!BQ4413,Sheet1!CQ4413,Sheet1!DQ4413,Sheet1!EQ4413,Sheet1!FQ4413,Sheet1!GQ4413)</f>
        <v>#VALUE!</v>
      </c>
      <c r="GU4413" s="23" t="e">
        <f>AVERAGE(Sheet1!AR4413,Sheet1!BR4413,Sheet1!CR4413,Sheet1!DR4413,Sheet1!ER4413,Sheet1!FR4413,Sheet1!GR4413)</f>
        <v>#DIV/0!</v>
      </c>
      <c r="GV4413" s="22" t="e">
        <f t="shared" si="1959"/>
        <v>#VALUE!</v>
      </c>
      <c r="GW4413" s="23" t="e">
        <f t="shared" si="1960"/>
        <v>#VALUE!</v>
      </c>
      <c r="GX4413" s="24" t="e">
        <f>AVERAGE(Sheet1!$AO4413,Sheet1!$BO4413,Sheet1!$CO4413,Sheet1!$DO4413,Sheet1!$EO4413,Sheet1!$FO4413,Sheet1!$GO4413)</f>
        <v>#DIV/0!</v>
      </c>
      <c r="GY4413" s="24" t="e">
        <f t="shared" si="1961"/>
        <v>#DIV/0!</v>
      </c>
    </row>
    <row r="4414" spans="27:207" ht="25.5">
      <c r="AA4414" s="35" t="s">
        <v>143</v>
      </c>
      <c r="AB4414" s="36" t="s">
        <v>1005</v>
      </c>
      <c r="AC4414" s="36" t="s">
        <v>3347</v>
      </c>
      <c r="AD4414" s="36" t="s">
        <v>706</v>
      </c>
      <c r="AE4414" s="36" t="s">
        <v>5163</v>
      </c>
      <c r="AF4414" s="36" t="s">
        <v>5882</v>
      </c>
      <c r="AG4414" s="36" t="s">
        <v>7427</v>
      </c>
      <c r="AH4414" s="36" t="s">
        <v>6563</v>
      </c>
      <c r="AI4414" s="36" t="s">
        <v>5321</v>
      </c>
      <c r="AJ4414" s="36" t="s">
        <v>6106</v>
      </c>
      <c r="AK4414" s="36" t="s">
        <v>6978</v>
      </c>
      <c r="AL4414" s="36" t="s">
        <v>6503</v>
      </c>
      <c r="AM4414" s="36" t="s">
        <v>7414</v>
      </c>
      <c r="AN4414" s="36" t="s">
        <v>8044</v>
      </c>
      <c r="DA4414" s="35" t="s">
        <v>47</v>
      </c>
      <c r="DB4414" s="36" t="s">
        <v>2030</v>
      </c>
      <c r="DC4414" s="36" t="s">
        <v>2721</v>
      </c>
      <c r="DD4414" s="36" t="s">
        <v>7259</v>
      </c>
      <c r="DE4414" s="36" t="s">
        <v>4409</v>
      </c>
      <c r="DF4414" s="36" t="s">
        <v>1594</v>
      </c>
      <c r="DG4414" s="36" t="s">
        <v>8045</v>
      </c>
      <c r="DH4414" s="36" t="s">
        <v>6094</v>
      </c>
      <c r="DI4414" s="36" t="s">
        <v>5959</v>
      </c>
      <c r="DJ4414" s="36" t="s">
        <v>5360</v>
      </c>
      <c r="DK4414" s="36" t="s">
        <v>8046</v>
      </c>
      <c r="DL4414" s="36" t="s">
        <v>6475</v>
      </c>
      <c r="DM4414" s="36" t="s">
        <v>2020</v>
      </c>
      <c r="DN4414" s="36" t="s">
        <v>8047</v>
      </c>
      <c r="EA4414" s="35" t="s">
        <v>94</v>
      </c>
      <c r="EB4414" s="102" t="s">
        <v>456</v>
      </c>
      <c r="EC4414" s="102" t="s">
        <v>850</v>
      </c>
      <c r="ED4414" s="102" t="s">
        <v>493</v>
      </c>
      <c r="EE4414" s="102" t="s">
        <v>2305</v>
      </c>
      <c r="EF4414" s="102" t="s">
        <v>579</v>
      </c>
      <c r="EG4414" s="102" t="s">
        <v>6880</v>
      </c>
      <c r="EH4414" s="102" t="s">
        <v>5120</v>
      </c>
      <c r="EI4414" s="102" t="s">
        <v>7524</v>
      </c>
      <c r="EJ4414" s="102" t="s">
        <v>4959</v>
      </c>
      <c r="EK4414" s="102" t="s">
        <v>742</v>
      </c>
      <c r="EL4414" s="102" t="s">
        <v>1984</v>
      </c>
      <c r="EM4414" s="102" t="s">
        <v>1509</v>
      </c>
      <c r="EN4414" s="102" t="s">
        <v>8048</v>
      </c>
      <c r="EZ4414" s="2">
        <f t="shared" si="1953"/>
        <v>1914</v>
      </c>
      <c r="FA4414" s="35" t="s">
        <v>47</v>
      </c>
      <c r="FB4414" s="102" t="s">
        <v>3257</v>
      </c>
      <c r="FC4414" s="102" t="s">
        <v>4323</v>
      </c>
      <c r="FD4414" s="102" t="s">
        <v>1796</v>
      </c>
      <c r="FE4414" s="102" t="s">
        <v>2026</v>
      </c>
      <c r="FF4414" s="102" t="s">
        <v>6558</v>
      </c>
      <c r="FG4414" s="102" t="s">
        <v>7170</v>
      </c>
      <c r="FH4414" s="102" t="s">
        <v>5734</v>
      </c>
      <c r="FI4414" s="102" t="s">
        <v>5365</v>
      </c>
      <c r="FJ4414" s="102" t="s">
        <v>4985</v>
      </c>
      <c r="FK4414" s="102" t="s">
        <v>6178</v>
      </c>
      <c r="FL4414" s="102" t="s">
        <v>2700</v>
      </c>
      <c r="FM4414" s="102" t="s">
        <v>7908</v>
      </c>
      <c r="FN4414" s="102" t="s">
        <v>8049</v>
      </c>
      <c r="FP4414" s="22" t="e">
        <f t="shared" si="1951"/>
        <v>#VALUE!</v>
      </c>
      <c r="FQ4414" s="23" t="e">
        <f t="shared" si="1952"/>
        <v>#VALUE!</v>
      </c>
      <c r="FR4414" s="24" t="e">
        <f t="shared" si="1954"/>
        <v>#DIV/0!</v>
      </c>
      <c r="GA4414" s="2">
        <f t="shared" si="1958"/>
        <v>1910</v>
      </c>
      <c r="GB4414" s="35" t="s">
        <v>42</v>
      </c>
      <c r="GC4414" s="102" t="s">
        <v>470</v>
      </c>
      <c r="GD4414" s="102" t="s">
        <v>8050</v>
      </c>
      <c r="GE4414" s="102" t="s">
        <v>338</v>
      </c>
      <c r="GF4414" s="102" t="s">
        <v>6493</v>
      </c>
      <c r="GG4414" s="102" t="s">
        <v>2067</v>
      </c>
      <c r="GH4414" s="102" t="s">
        <v>7015</v>
      </c>
      <c r="GI4414" s="102" t="s">
        <v>7622</v>
      </c>
      <c r="GJ4414" s="102" t="s">
        <v>7759</v>
      </c>
      <c r="GK4414" s="102" t="s">
        <v>5045</v>
      </c>
      <c r="GL4414" s="102" t="s">
        <v>7818</v>
      </c>
      <c r="GM4414" s="102" t="s">
        <v>2121</v>
      </c>
      <c r="GN4414" s="102" t="s">
        <v>5711</v>
      </c>
      <c r="GO4414" s="102" t="s">
        <v>8051</v>
      </c>
      <c r="GQ4414" s="22" t="e">
        <f t="shared" si="1955"/>
        <v>#VALUE!</v>
      </c>
      <c r="GR4414" s="23" t="e">
        <f t="shared" si="1956"/>
        <v>#VALUE!</v>
      </c>
      <c r="GS4414" s="24" t="e">
        <f t="shared" si="1957"/>
        <v>#DIV/0!</v>
      </c>
      <c r="GT4414" s="22" t="e">
        <f>AVERAGE(Sheet1!AQ4414,Sheet1!BQ4414,Sheet1!CQ4414,Sheet1!DQ4414,Sheet1!EQ4414,Sheet1!FQ4414,Sheet1!GQ4414)</f>
        <v>#VALUE!</v>
      </c>
      <c r="GU4414" s="23" t="e">
        <f>AVERAGE(Sheet1!AR4414,Sheet1!BR4414,Sheet1!CR4414,Sheet1!DR4414,Sheet1!ER4414,Sheet1!FR4414,Sheet1!GR4414)</f>
        <v>#DIV/0!</v>
      </c>
      <c r="GV4414" s="22" t="e">
        <f t="shared" si="1959"/>
        <v>#VALUE!</v>
      </c>
      <c r="GW4414" s="23" t="e">
        <f t="shared" si="1960"/>
        <v>#VALUE!</v>
      </c>
      <c r="GX4414" s="24" t="e">
        <f>AVERAGE(Sheet1!$AO4414,Sheet1!$BO4414,Sheet1!$CO4414,Sheet1!$DO4414,Sheet1!$EO4414,Sheet1!$FO4414,Sheet1!$GO4414)</f>
        <v>#DIV/0!</v>
      </c>
      <c r="GY4414" s="24" t="e">
        <f t="shared" si="1961"/>
        <v>#DIV/0!</v>
      </c>
    </row>
    <row r="4415" spans="27:207" ht="25.5">
      <c r="AA4415" s="35" t="s">
        <v>144</v>
      </c>
      <c r="AB4415" s="36" t="s">
        <v>3150</v>
      </c>
      <c r="AC4415" s="36" t="s">
        <v>2853</v>
      </c>
      <c r="AD4415" s="36" t="s">
        <v>5757</v>
      </c>
      <c r="AE4415" s="36" t="s">
        <v>5899</v>
      </c>
      <c r="AF4415" s="36" t="s">
        <v>4084</v>
      </c>
      <c r="AG4415" s="36" t="s">
        <v>6063</v>
      </c>
      <c r="AH4415" s="36" t="s">
        <v>6158</v>
      </c>
      <c r="AI4415" s="36" t="s">
        <v>8052</v>
      </c>
      <c r="AJ4415" s="36" t="s">
        <v>7292</v>
      </c>
      <c r="AK4415" s="36" t="s">
        <v>6647</v>
      </c>
      <c r="AL4415" s="36" t="s">
        <v>6258</v>
      </c>
      <c r="AM4415" s="36" t="s">
        <v>4848</v>
      </c>
      <c r="AN4415" s="36" t="s">
        <v>8053</v>
      </c>
      <c r="DA4415" s="35" t="s">
        <v>48</v>
      </c>
      <c r="DB4415" s="36" t="s">
        <v>2740</v>
      </c>
      <c r="DC4415" s="36" t="s">
        <v>8054</v>
      </c>
      <c r="DD4415" s="36" t="s">
        <v>2529</v>
      </c>
      <c r="DE4415" s="36" t="s">
        <v>5517</v>
      </c>
      <c r="DF4415" s="36" t="s">
        <v>7884</v>
      </c>
      <c r="DG4415" s="36" t="s">
        <v>468</v>
      </c>
      <c r="DH4415" s="36" t="s">
        <v>5624</v>
      </c>
      <c r="DI4415" s="36" t="s">
        <v>7928</v>
      </c>
      <c r="DJ4415" s="36" t="s">
        <v>3175</v>
      </c>
      <c r="DK4415" s="36" t="s">
        <v>5019</v>
      </c>
      <c r="DL4415" s="36" t="s">
        <v>1984</v>
      </c>
      <c r="DM4415" s="36" t="s">
        <v>7956</v>
      </c>
      <c r="DN4415" s="36" t="s">
        <v>8055</v>
      </c>
      <c r="EA4415" s="35" t="s">
        <v>95</v>
      </c>
      <c r="EB4415" s="102" t="s">
        <v>2544</v>
      </c>
      <c r="EC4415" s="102" t="s">
        <v>2295</v>
      </c>
      <c r="ED4415" s="102" t="s">
        <v>1324</v>
      </c>
      <c r="EE4415" s="102" t="s">
        <v>387</v>
      </c>
      <c r="EF4415" s="102" t="s">
        <v>5755</v>
      </c>
      <c r="EG4415" s="102" t="s">
        <v>5401</v>
      </c>
      <c r="EH4415" s="102" t="s">
        <v>5196</v>
      </c>
      <c r="EI4415" s="102" t="s">
        <v>5508</v>
      </c>
      <c r="EJ4415" s="102" t="s">
        <v>5350</v>
      </c>
      <c r="EK4415" s="102" t="s">
        <v>5354</v>
      </c>
      <c r="EL4415" s="102" t="s">
        <v>351</v>
      </c>
      <c r="EM4415" s="102" t="s">
        <v>2269</v>
      </c>
      <c r="EN4415" s="102" t="s">
        <v>8056</v>
      </c>
      <c r="EZ4415" s="2">
        <f t="shared" si="1953"/>
        <v>1915</v>
      </c>
      <c r="FA4415" s="35" t="s">
        <v>48</v>
      </c>
      <c r="FB4415" s="102" t="s">
        <v>1238</v>
      </c>
      <c r="FC4415" s="102" t="s">
        <v>8057</v>
      </c>
      <c r="FD4415" s="102" t="s">
        <v>7197</v>
      </c>
      <c r="FE4415" s="102" t="s">
        <v>6174</v>
      </c>
      <c r="FF4415" s="102" t="s">
        <v>1218</v>
      </c>
      <c r="FG4415" s="102" t="s">
        <v>5313</v>
      </c>
      <c r="FH4415" s="102" t="s">
        <v>5715</v>
      </c>
      <c r="FI4415" s="102" t="s">
        <v>6453</v>
      </c>
      <c r="FJ4415" s="102" t="s">
        <v>5844</v>
      </c>
      <c r="FK4415" s="102" t="s">
        <v>6611</v>
      </c>
      <c r="FL4415" s="102" t="s">
        <v>6196</v>
      </c>
      <c r="FM4415" s="102" t="s">
        <v>2721</v>
      </c>
      <c r="FN4415" s="102" t="s">
        <v>8058</v>
      </c>
      <c r="FP4415" s="22" t="e">
        <f t="shared" si="1951"/>
        <v>#VALUE!</v>
      </c>
      <c r="FQ4415" s="23" t="e">
        <f t="shared" si="1952"/>
        <v>#VALUE!</v>
      </c>
      <c r="FR4415" s="24" t="e">
        <f t="shared" si="1954"/>
        <v>#DIV/0!</v>
      </c>
      <c r="GA4415" s="2">
        <f t="shared" si="1958"/>
        <v>1911</v>
      </c>
      <c r="GB4415" s="35" t="s">
        <v>43</v>
      </c>
      <c r="GC4415" s="102" t="s">
        <v>2131</v>
      </c>
      <c r="GD4415" s="102" t="s">
        <v>1540</v>
      </c>
      <c r="GE4415" s="102" t="s">
        <v>3792</v>
      </c>
      <c r="GF4415" s="102" t="s">
        <v>1445</v>
      </c>
      <c r="GG4415" s="102" t="s">
        <v>6908</v>
      </c>
      <c r="GH4415" s="102" t="s">
        <v>1657</v>
      </c>
      <c r="GI4415" s="102" t="s">
        <v>5805</v>
      </c>
      <c r="GJ4415" s="102" t="s">
        <v>6449</v>
      </c>
      <c r="GK4415" s="102" t="s">
        <v>4986</v>
      </c>
      <c r="GL4415" s="102" t="s">
        <v>7799</v>
      </c>
      <c r="GM4415" s="102" t="s">
        <v>3677</v>
      </c>
      <c r="GN4415" s="102" t="s">
        <v>1407</v>
      </c>
      <c r="GO4415" s="102" t="s">
        <v>8059</v>
      </c>
      <c r="GQ4415" s="22" t="e">
        <f t="shared" si="1955"/>
        <v>#VALUE!</v>
      </c>
      <c r="GR4415" s="23" t="e">
        <f t="shared" si="1956"/>
        <v>#VALUE!</v>
      </c>
      <c r="GS4415" s="24" t="e">
        <f t="shared" si="1957"/>
        <v>#DIV/0!</v>
      </c>
      <c r="GT4415" s="22" t="e">
        <f>AVERAGE(Sheet1!AQ4415,Sheet1!BQ4415,Sheet1!CQ4415,Sheet1!DQ4415,Sheet1!EQ4415,Sheet1!FQ4415,Sheet1!GQ4415)</f>
        <v>#VALUE!</v>
      </c>
      <c r="GU4415" s="23" t="e">
        <f>AVERAGE(Sheet1!AR4415,Sheet1!BR4415,Sheet1!CR4415,Sheet1!DR4415,Sheet1!ER4415,Sheet1!FR4415,Sheet1!GR4415)</f>
        <v>#DIV/0!</v>
      </c>
      <c r="GV4415" s="22" t="e">
        <f t="shared" si="1959"/>
        <v>#VALUE!</v>
      </c>
      <c r="GW4415" s="23" t="e">
        <f t="shared" si="1960"/>
        <v>#VALUE!</v>
      </c>
      <c r="GX4415" s="24" t="e">
        <f>AVERAGE(Sheet1!$AO4415,Sheet1!$BO4415,Sheet1!$CO4415,Sheet1!$DO4415,Sheet1!$EO4415,Sheet1!$FO4415,Sheet1!$GO4415)</f>
        <v>#DIV/0!</v>
      </c>
      <c r="GY4415" s="24" t="e">
        <f t="shared" si="1961"/>
        <v>#DIV/0!</v>
      </c>
    </row>
    <row r="4416" spans="27:207" ht="25.5">
      <c r="AA4416" s="35" t="s">
        <v>145</v>
      </c>
      <c r="AB4416" s="36" t="s">
        <v>8060</v>
      </c>
      <c r="AC4416" s="36" t="s">
        <v>3999</v>
      </c>
      <c r="AD4416" s="36" t="s">
        <v>4567</v>
      </c>
      <c r="AE4416" s="36" t="s">
        <v>7456</v>
      </c>
      <c r="AF4416" s="36" t="s">
        <v>5360</v>
      </c>
      <c r="AG4416" s="36" t="s">
        <v>5630</v>
      </c>
      <c r="AH4416" s="36" t="s">
        <v>5264</v>
      </c>
      <c r="AI4416" s="36" t="s">
        <v>6030</v>
      </c>
      <c r="AJ4416" s="36" t="s">
        <v>6720</v>
      </c>
      <c r="AK4416" s="36" t="s">
        <v>2744</v>
      </c>
      <c r="AL4416" s="36" t="s">
        <v>5358</v>
      </c>
      <c r="AM4416" s="36" t="s">
        <v>3257</v>
      </c>
      <c r="AN4416" s="36" t="s">
        <v>8061</v>
      </c>
      <c r="DA4416" s="35" t="s">
        <v>49</v>
      </c>
      <c r="DB4416" s="36" t="s">
        <v>1057</v>
      </c>
      <c r="DC4416" s="36" t="s">
        <v>7496</v>
      </c>
      <c r="DD4416" s="36" t="s">
        <v>5665</v>
      </c>
      <c r="DE4416" s="36" t="s">
        <v>5612</v>
      </c>
      <c r="DF4416" s="36" t="s">
        <v>8062</v>
      </c>
      <c r="DG4416" s="36" t="s">
        <v>5092</v>
      </c>
      <c r="DH4416" s="36" t="s">
        <v>5102</v>
      </c>
      <c r="DI4416" s="36" t="s">
        <v>5992</v>
      </c>
      <c r="DJ4416" s="36" t="s">
        <v>8063</v>
      </c>
      <c r="DK4416" s="36" t="s">
        <v>8064</v>
      </c>
      <c r="DL4416" s="36" t="s">
        <v>6596</v>
      </c>
      <c r="DM4416" s="36" t="s">
        <v>4186</v>
      </c>
      <c r="DN4416" s="36" t="s">
        <v>8065</v>
      </c>
      <c r="EA4416" s="35" t="s">
        <v>96</v>
      </c>
      <c r="EB4416" s="102" t="s">
        <v>2111</v>
      </c>
      <c r="EC4416" s="102" t="s">
        <v>1509</v>
      </c>
      <c r="ED4416" s="102" t="s">
        <v>567</v>
      </c>
      <c r="EE4416" s="102" t="s">
        <v>2847</v>
      </c>
      <c r="EF4416" s="102" t="s">
        <v>6538</v>
      </c>
      <c r="EG4416" s="102" t="s">
        <v>5258</v>
      </c>
      <c r="EH4416" s="102" t="s">
        <v>5313</v>
      </c>
      <c r="EI4416" s="102" t="s">
        <v>5573</v>
      </c>
      <c r="EJ4416" s="102" t="s">
        <v>5492</v>
      </c>
      <c r="EK4416" s="102" t="s">
        <v>1132</v>
      </c>
      <c r="EL4416" s="102" t="s">
        <v>2695</v>
      </c>
      <c r="EM4416" s="102" t="s">
        <v>4675</v>
      </c>
      <c r="EN4416" s="102" t="s">
        <v>8066</v>
      </c>
      <c r="EZ4416" s="2">
        <f t="shared" si="1953"/>
        <v>1916</v>
      </c>
      <c r="FA4416" s="35" t="s">
        <v>49</v>
      </c>
      <c r="FB4416" s="102" t="s">
        <v>8067</v>
      </c>
      <c r="FC4416" s="102" t="s">
        <v>4257</v>
      </c>
      <c r="FD4416" s="102" t="s">
        <v>1909</v>
      </c>
      <c r="FE4416" s="102" t="s">
        <v>5137</v>
      </c>
      <c r="FF4416" s="102" t="s">
        <v>3773</v>
      </c>
      <c r="FG4416" s="102" t="s">
        <v>5370</v>
      </c>
      <c r="FH4416" s="102" t="s">
        <v>5826</v>
      </c>
      <c r="FI4416" s="102" t="s">
        <v>5501</v>
      </c>
      <c r="FJ4416" s="102" t="s">
        <v>6287</v>
      </c>
      <c r="FK4416" s="102" t="s">
        <v>8068</v>
      </c>
      <c r="FL4416" s="102" t="s">
        <v>8069</v>
      </c>
      <c r="FM4416" s="102" t="s">
        <v>1344</v>
      </c>
      <c r="FN4416" s="102" t="s">
        <v>8070</v>
      </c>
      <c r="FP4416" s="22" t="e">
        <f t="shared" si="1951"/>
        <v>#VALUE!</v>
      </c>
      <c r="FQ4416" s="23" t="e">
        <f t="shared" si="1952"/>
        <v>#VALUE!</v>
      </c>
      <c r="FR4416" s="24" t="e">
        <f t="shared" si="1954"/>
        <v>#DIV/0!</v>
      </c>
      <c r="GA4416" s="2">
        <f t="shared" si="1958"/>
        <v>1912</v>
      </c>
      <c r="GB4416" s="35" t="s">
        <v>44</v>
      </c>
      <c r="GC4416" s="102" t="s">
        <v>188</v>
      </c>
      <c r="GD4416" s="102" t="s">
        <v>4157</v>
      </c>
      <c r="GE4416" s="102" t="s">
        <v>7587</v>
      </c>
      <c r="GF4416" s="102" t="s">
        <v>541</v>
      </c>
      <c r="GG4416" s="102" t="s">
        <v>5137</v>
      </c>
      <c r="GH4416" s="102" t="s">
        <v>5524</v>
      </c>
      <c r="GI4416" s="102" t="s">
        <v>5086</v>
      </c>
      <c r="GJ4416" s="102" t="s">
        <v>7812</v>
      </c>
      <c r="GK4416" s="102" t="s">
        <v>5153</v>
      </c>
      <c r="GL4416" s="102" t="s">
        <v>5138</v>
      </c>
      <c r="GM4416" s="102" t="s">
        <v>5799</v>
      </c>
      <c r="GN4416" s="102" t="s">
        <v>2780</v>
      </c>
      <c r="GO4416" s="102" t="s">
        <v>7803</v>
      </c>
      <c r="GQ4416" s="22" t="e">
        <f t="shared" si="1955"/>
        <v>#VALUE!</v>
      </c>
      <c r="GR4416" s="23" t="e">
        <f t="shared" si="1956"/>
        <v>#VALUE!</v>
      </c>
      <c r="GS4416" s="24" t="e">
        <f t="shared" si="1957"/>
        <v>#DIV/0!</v>
      </c>
      <c r="GT4416" s="22" t="e">
        <f>AVERAGE(Sheet1!AQ4416,Sheet1!BQ4416,Sheet1!CQ4416,Sheet1!DQ4416,Sheet1!EQ4416,Sheet1!FQ4416,Sheet1!GQ4416)</f>
        <v>#VALUE!</v>
      </c>
      <c r="GU4416" s="23" t="e">
        <f>AVERAGE(Sheet1!AR4416,Sheet1!BR4416,Sheet1!CR4416,Sheet1!DR4416,Sheet1!ER4416,Sheet1!FR4416,Sheet1!GR4416)</f>
        <v>#DIV/0!</v>
      </c>
      <c r="GV4416" s="22" t="e">
        <f t="shared" si="1959"/>
        <v>#VALUE!</v>
      </c>
      <c r="GW4416" s="23" t="e">
        <f t="shared" si="1960"/>
        <v>#VALUE!</v>
      </c>
      <c r="GX4416" s="24" t="e">
        <f>AVERAGE(Sheet1!$AO4416,Sheet1!$BO4416,Sheet1!$CO4416,Sheet1!$DO4416,Sheet1!$EO4416,Sheet1!$FO4416,Sheet1!$GO4416)</f>
        <v>#DIV/0!</v>
      </c>
      <c r="GY4416" s="24" t="e">
        <f t="shared" si="1961"/>
        <v>#DIV/0!</v>
      </c>
    </row>
    <row r="4417" spans="27:207" ht="25.5">
      <c r="AA4417" s="35" t="s">
        <v>146</v>
      </c>
      <c r="AB4417" s="36" t="s">
        <v>3812</v>
      </c>
      <c r="AC4417" s="36" t="s">
        <v>4123</v>
      </c>
      <c r="AD4417" s="36" t="s">
        <v>2243</v>
      </c>
      <c r="AE4417" s="36" t="s">
        <v>453</v>
      </c>
      <c r="AF4417" s="36" t="s">
        <v>7416</v>
      </c>
      <c r="AG4417" s="36" t="s">
        <v>6218</v>
      </c>
      <c r="AH4417" s="36" t="s">
        <v>5292</v>
      </c>
      <c r="AI4417" s="36" t="s">
        <v>7179</v>
      </c>
      <c r="AJ4417" s="36" t="s">
        <v>8071</v>
      </c>
      <c r="AK4417" s="36" t="s">
        <v>6990</v>
      </c>
      <c r="AL4417" s="36" t="s">
        <v>2840</v>
      </c>
      <c r="AM4417" s="36" t="s">
        <v>7634</v>
      </c>
      <c r="AN4417" s="36" t="s">
        <v>8072</v>
      </c>
      <c r="DA4417" s="35" t="s">
        <v>50</v>
      </c>
      <c r="DB4417" s="36" t="s">
        <v>4476</v>
      </c>
      <c r="DC4417" s="36" t="s">
        <v>8073</v>
      </c>
      <c r="DD4417" s="36" t="s">
        <v>2298</v>
      </c>
      <c r="DE4417" s="36" t="s">
        <v>6001</v>
      </c>
      <c r="DF4417" s="36" t="s">
        <v>7212</v>
      </c>
      <c r="DG4417" s="36" t="s">
        <v>6901</v>
      </c>
      <c r="DH4417" s="36" t="s">
        <v>5302</v>
      </c>
      <c r="DI4417" s="36" t="s">
        <v>1219</v>
      </c>
      <c r="DJ4417" s="36" t="s">
        <v>2320</v>
      </c>
      <c r="DK4417" s="36" t="s">
        <v>4703</v>
      </c>
      <c r="DL4417" s="36" t="s">
        <v>8074</v>
      </c>
      <c r="DM4417" s="36" t="s">
        <v>2972</v>
      </c>
      <c r="DN4417" s="36" t="s">
        <v>8075</v>
      </c>
      <c r="EA4417" s="35" t="s">
        <v>97</v>
      </c>
      <c r="EB4417" s="102" t="s">
        <v>2224</v>
      </c>
      <c r="EC4417" s="102" t="s">
        <v>1507</v>
      </c>
      <c r="ED4417" s="102" t="s">
        <v>766</v>
      </c>
      <c r="EE4417" s="102" t="s">
        <v>623</v>
      </c>
      <c r="EF4417" s="102" t="s">
        <v>6725</v>
      </c>
      <c r="EG4417" s="102" t="s">
        <v>5792</v>
      </c>
      <c r="EH4417" s="102" t="s">
        <v>5780</v>
      </c>
      <c r="EI4417" s="102" t="s">
        <v>5107</v>
      </c>
      <c r="EJ4417" s="102" t="s">
        <v>5792</v>
      </c>
      <c r="EK4417" s="102" t="s">
        <v>2452</v>
      </c>
      <c r="EL4417" s="102" t="s">
        <v>6027</v>
      </c>
      <c r="EM4417" s="102" t="s">
        <v>1925</v>
      </c>
      <c r="EN4417" s="102" t="s">
        <v>8076</v>
      </c>
      <c r="EZ4417" s="2">
        <f t="shared" si="1953"/>
        <v>1917</v>
      </c>
      <c r="FA4417" s="35" t="s">
        <v>50</v>
      </c>
      <c r="FB4417" s="102" t="s">
        <v>944</v>
      </c>
      <c r="FC4417" s="102" t="s">
        <v>3319</v>
      </c>
      <c r="FD4417" s="102" t="s">
        <v>7559</v>
      </c>
      <c r="FE4417" s="102" t="s">
        <v>6410</v>
      </c>
      <c r="FF4417" s="102" t="s">
        <v>6596</v>
      </c>
      <c r="FG4417" s="102" t="s">
        <v>5289</v>
      </c>
      <c r="FH4417" s="102" t="s">
        <v>6707</v>
      </c>
      <c r="FI4417" s="102" t="s">
        <v>5161</v>
      </c>
      <c r="FJ4417" s="102" t="s">
        <v>6849</v>
      </c>
      <c r="FK4417" s="102" t="s">
        <v>6178</v>
      </c>
      <c r="FL4417" s="102" t="s">
        <v>5337</v>
      </c>
      <c r="FM4417" s="102" t="s">
        <v>660</v>
      </c>
      <c r="FN4417" s="102" t="s">
        <v>8077</v>
      </c>
      <c r="FP4417" s="22" t="e">
        <f t="shared" ref="FP4417:FP4448" si="1962">SUM(FB4417+FC4417+FD4417)/3</f>
        <v>#VALUE!</v>
      </c>
      <c r="FQ4417" s="23" t="e">
        <f t="shared" ref="FQ4417:FQ4448" si="1963">SUM(FG4417+FH4417+FI4417)/3</f>
        <v>#VALUE!</v>
      </c>
      <c r="FR4417" s="24" t="e">
        <f t="shared" si="1954"/>
        <v>#DIV/0!</v>
      </c>
      <c r="GA4417" s="2">
        <f t="shared" si="1958"/>
        <v>1913</v>
      </c>
      <c r="GB4417" s="35" t="s">
        <v>45</v>
      </c>
      <c r="GC4417" s="102" t="s">
        <v>4279</v>
      </c>
      <c r="GD4417" s="102" t="s">
        <v>2844</v>
      </c>
      <c r="GE4417" s="102" t="s">
        <v>4702</v>
      </c>
      <c r="GF4417" s="102" t="s">
        <v>4773</v>
      </c>
      <c r="GG4417" s="102" t="s">
        <v>7020</v>
      </c>
      <c r="GH4417" s="102" t="s">
        <v>7433</v>
      </c>
      <c r="GI4417" s="102" t="s">
        <v>6164</v>
      </c>
      <c r="GJ4417" s="102" t="s">
        <v>6463</v>
      </c>
      <c r="GK4417" s="102" t="s">
        <v>5389</v>
      </c>
      <c r="GL4417" s="102" t="s">
        <v>6163</v>
      </c>
      <c r="GM4417" s="102" t="s">
        <v>415</v>
      </c>
      <c r="GN4417" s="102" t="s">
        <v>4743</v>
      </c>
      <c r="GO4417" s="102" t="s">
        <v>8078</v>
      </c>
      <c r="GQ4417" s="22" t="e">
        <f t="shared" si="1955"/>
        <v>#VALUE!</v>
      </c>
      <c r="GR4417" s="23" t="e">
        <f t="shared" si="1956"/>
        <v>#VALUE!</v>
      </c>
      <c r="GS4417" s="24" t="e">
        <f t="shared" si="1957"/>
        <v>#DIV/0!</v>
      </c>
      <c r="GT4417" s="22" t="e">
        <f>AVERAGE(Sheet1!AQ4417,Sheet1!BQ4417,Sheet1!CQ4417,Sheet1!DQ4417,Sheet1!EQ4417,Sheet1!FQ4417,Sheet1!GQ4417)</f>
        <v>#VALUE!</v>
      </c>
      <c r="GU4417" s="23" t="e">
        <f>AVERAGE(Sheet1!AR4417,Sheet1!BR4417,Sheet1!CR4417,Sheet1!DR4417,Sheet1!ER4417,Sheet1!FR4417,Sheet1!GR4417)</f>
        <v>#DIV/0!</v>
      </c>
      <c r="GV4417" s="22" t="e">
        <f t="shared" si="1959"/>
        <v>#VALUE!</v>
      </c>
      <c r="GW4417" s="23" t="e">
        <f t="shared" si="1960"/>
        <v>#VALUE!</v>
      </c>
      <c r="GX4417" s="24" t="e">
        <f>AVERAGE(Sheet1!$AO4417,Sheet1!$BO4417,Sheet1!$CO4417,Sheet1!$DO4417,Sheet1!$EO4417,Sheet1!$FO4417,Sheet1!$GO4417)</f>
        <v>#DIV/0!</v>
      </c>
      <c r="GY4417" s="24" t="e">
        <f t="shared" si="1961"/>
        <v>#DIV/0!</v>
      </c>
    </row>
    <row r="4418" spans="27:207" ht="25.5">
      <c r="AA4418" s="35" t="s">
        <v>147</v>
      </c>
      <c r="AB4418" s="36" t="s">
        <v>7608</v>
      </c>
      <c r="AC4418" s="36" t="s">
        <v>2116</v>
      </c>
      <c r="AD4418" s="36" t="s">
        <v>7374</v>
      </c>
      <c r="AE4418" s="36" t="s">
        <v>3831</v>
      </c>
      <c r="AF4418" s="36" t="s">
        <v>6044</v>
      </c>
      <c r="AG4418" s="36" t="s">
        <v>5643</v>
      </c>
      <c r="AH4418" s="36" t="s">
        <v>7729</v>
      </c>
      <c r="AI4418" s="36" t="s">
        <v>5204</v>
      </c>
      <c r="AJ4418" s="36" t="s">
        <v>5806</v>
      </c>
      <c r="AK4418" s="36" t="s">
        <v>5790</v>
      </c>
      <c r="AL4418" s="36" t="s">
        <v>1712</v>
      </c>
      <c r="AM4418" s="36" t="s">
        <v>7167</v>
      </c>
      <c r="AN4418" s="36" t="s">
        <v>8079</v>
      </c>
      <c r="DA4418" s="35" t="s">
        <v>51</v>
      </c>
      <c r="DB4418" s="36" t="s">
        <v>1892</v>
      </c>
      <c r="DC4418" s="36" t="s">
        <v>692</v>
      </c>
      <c r="DD4418" s="36" t="s">
        <v>2931</v>
      </c>
      <c r="DE4418" s="36" t="s">
        <v>1343</v>
      </c>
      <c r="DF4418" s="36" t="s">
        <v>6694</v>
      </c>
      <c r="DG4418" s="36" t="s">
        <v>6367</v>
      </c>
      <c r="DH4418" s="36" t="s">
        <v>6242</v>
      </c>
      <c r="DI4418" s="36" t="s">
        <v>8080</v>
      </c>
      <c r="DJ4418" s="36" t="s">
        <v>5265</v>
      </c>
      <c r="DK4418" s="36" t="s">
        <v>1467</v>
      </c>
      <c r="DL4418" s="36" t="s">
        <v>3373</v>
      </c>
      <c r="DM4418" s="36" t="s">
        <v>1306</v>
      </c>
      <c r="DN4418" s="36" t="s">
        <v>8081</v>
      </c>
      <c r="EA4418" s="35" t="s">
        <v>98</v>
      </c>
      <c r="EB4418" s="102" t="s">
        <v>681</v>
      </c>
      <c r="EC4418" s="102" t="s">
        <v>7080</v>
      </c>
      <c r="ED4418" s="102" t="s">
        <v>541</v>
      </c>
      <c r="EE4418" s="102" t="s">
        <v>2359</v>
      </c>
      <c r="EF4418" s="102" t="s">
        <v>2072</v>
      </c>
      <c r="EG4418" s="102" t="s">
        <v>6075</v>
      </c>
      <c r="EH4418" s="102" t="s">
        <v>6150</v>
      </c>
      <c r="EI4418" s="102" t="s">
        <v>5080</v>
      </c>
      <c r="EJ4418" s="102" t="s">
        <v>6023</v>
      </c>
      <c r="EK4418" s="102" t="s">
        <v>6535</v>
      </c>
      <c r="EL4418" s="102" t="s">
        <v>2028</v>
      </c>
      <c r="EM4418" s="102" t="s">
        <v>2924</v>
      </c>
      <c r="EN4418" s="102" t="s">
        <v>8082</v>
      </c>
      <c r="EZ4418" s="2">
        <f t="shared" ref="EZ4418:EZ4439" si="1964">EZ4417+1</f>
        <v>1918</v>
      </c>
      <c r="FA4418" s="35" t="s">
        <v>51</v>
      </c>
      <c r="FB4418" s="102" t="s">
        <v>3937</v>
      </c>
      <c r="FC4418" s="102" t="s">
        <v>4619</v>
      </c>
      <c r="FD4418" s="102" t="s">
        <v>8083</v>
      </c>
      <c r="FE4418" s="102" t="s">
        <v>6623</v>
      </c>
      <c r="FF4418" s="102" t="s">
        <v>6562</v>
      </c>
      <c r="FG4418" s="102" t="s">
        <v>6153</v>
      </c>
      <c r="FH4418" s="102" t="s">
        <v>5752</v>
      </c>
      <c r="FI4418" s="102" t="s">
        <v>6439</v>
      </c>
      <c r="FJ4418" s="102" t="s">
        <v>7524</v>
      </c>
      <c r="FK4418" s="102" t="s">
        <v>4517</v>
      </c>
      <c r="FL4418" s="102" t="s">
        <v>212</v>
      </c>
      <c r="FM4418" s="102" t="s">
        <v>240</v>
      </c>
      <c r="FN4418" s="102" t="s">
        <v>8084</v>
      </c>
      <c r="FP4418" s="22" t="e">
        <f t="shared" si="1962"/>
        <v>#VALUE!</v>
      </c>
      <c r="FQ4418" s="23" t="e">
        <f t="shared" si="1963"/>
        <v>#VALUE!</v>
      </c>
      <c r="FR4418" s="24" t="e">
        <f t="shared" si="1954"/>
        <v>#DIV/0!</v>
      </c>
      <c r="GA4418" s="2">
        <f t="shared" si="1958"/>
        <v>1914</v>
      </c>
      <c r="GB4418" s="35" t="s">
        <v>46</v>
      </c>
      <c r="GC4418" s="102" t="s">
        <v>319</v>
      </c>
      <c r="GD4418" s="102" t="s">
        <v>2766</v>
      </c>
      <c r="GE4418" s="102" t="s">
        <v>2587</v>
      </c>
      <c r="GF4418" s="102" t="s">
        <v>2147</v>
      </c>
      <c r="GG4418" s="102" t="s">
        <v>2947</v>
      </c>
      <c r="GH4418" s="102" t="s">
        <v>6787</v>
      </c>
      <c r="GI4418" s="102" t="s">
        <v>6174</v>
      </c>
      <c r="GJ4418" s="102" t="s">
        <v>6782</v>
      </c>
      <c r="GK4418" s="102" t="s">
        <v>7799</v>
      </c>
      <c r="GL4418" s="102" t="s">
        <v>5416</v>
      </c>
      <c r="GM4418" s="102" t="s">
        <v>5489</v>
      </c>
      <c r="GN4418" s="102" t="s">
        <v>2701</v>
      </c>
      <c r="GO4418" s="102" t="s">
        <v>8085</v>
      </c>
      <c r="GQ4418" s="22" t="e">
        <f t="shared" si="1955"/>
        <v>#VALUE!</v>
      </c>
      <c r="GR4418" s="23" t="e">
        <f t="shared" si="1956"/>
        <v>#VALUE!</v>
      </c>
      <c r="GS4418" s="24" t="e">
        <f t="shared" si="1957"/>
        <v>#DIV/0!</v>
      </c>
      <c r="GT4418" s="22" t="e">
        <f>AVERAGE(Sheet1!AQ4418,Sheet1!BQ4418,Sheet1!CQ4418,Sheet1!DQ4418,Sheet1!EQ4418,Sheet1!FQ4418,Sheet1!GQ4418)</f>
        <v>#VALUE!</v>
      </c>
      <c r="GU4418" s="23" t="e">
        <f>AVERAGE(Sheet1!AR4418,Sheet1!BR4418,Sheet1!CR4418,Sheet1!DR4418,Sheet1!ER4418,Sheet1!FR4418,Sheet1!GR4418)</f>
        <v>#DIV/0!</v>
      </c>
      <c r="GV4418" s="22" t="e">
        <f t="shared" si="1959"/>
        <v>#VALUE!</v>
      </c>
      <c r="GW4418" s="23" t="e">
        <f t="shared" si="1960"/>
        <v>#DIV/0!</v>
      </c>
      <c r="GX4418" s="24" t="e">
        <f>AVERAGE(Sheet1!$AO4418,Sheet1!$BO4418,Sheet1!$CO4418,Sheet1!$DO4418,Sheet1!$EO4418,Sheet1!$FO4418,Sheet1!$GO4418)</f>
        <v>#DIV/0!</v>
      </c>
      <c r="GY4418" s="24" t="e">
        <f t="shared" si="1961"/>
        <v>#DIV/0!</v>
      </c>
    </row>
    <row r="4419" spans="27:207" ht="25.5">
      <c r="AA4419" s="35" t="s">
        <v>148</v>
      </c>
      <c r="AB4419" s="36" t="s">
        <v>4292</v>
      </c>
      <c r="AC4419" s="36" t="s">
        <v>3484</v>
      </c>
      <c r="AD4419" s="36" t="s">
        <v>1578</v>
      </c>
      <c r="AE4419" s="36" t="s">
        <v>3314</v>
      </c>
      <c r="AF4419" s="36" t="s">
        <v>1345</v>
      </c>
      <c r="AG4419" s="36" t="s">
        <v>6862</v>
      </c>
      <c r="AH4419" s="36" t="s">
        <v>6518</v>
      </c>
      <c r="AI4419" s="36" t="s">
        <v>6192</v>
      </c>
      <c r="AJ4419" s="36" t="s">
        <v>5678</v>
      </c>
      <c r="AK4419" s="36" t="s">
        <v>5057</v>
      </c>
      <c r="AL4419" s="36" t="s">
        <v>7810</v>
      </c>
      <c r="AM4419" s="36" t="s">
        <v>2153</v>
      </c>
      <c r="AN4419" s="36" t="s">
        <v>8086</v>
      </c>
      <c r="DA4419" s="35" t="s">
        <v>53</v>
      </c>
      <c r="DB4419" s="36" t="s">
        <v>2739</v>
      </c>
      <c r="DC4419" s="36" t="s">
        <v>1088</v>
      </c>
      <c r="DD4419" s="36" t="s">
        <v>4125</v>
      </c>
      <c r="DE4419" s="36" t="s">
        <v>307</v>
      </c>
      <c r="DF4419" s="36" t="s">
        <v>5687</v>
      </c>
      <c r="DG4419" s="36" t="s">
        <v>5407</v>
      </c>
      <c r="DH4419" s="36" t="s">
        <v>5476</v>
      </c>
      <c r="DI4419" s="36" t="s">
        <v>5386</v>
      </c>
      <c r="DJ4419" s="36" t="s">
        <v>6225</v>
      </c>
      <c r="DK4419" s="36" t="s">
        <v>5612</v>
      </c>
      <c r="DL4419" s="36" t="s">
        <v>1510</v>
      </c>
      <c r="DM4419" s="36" t="s">
        <v>5941</v>
      </c>
      <c r="DN4419" s="36" t="s">
        <v>8087</v>
      </c>
      <c r="EA4419" s="35" t="s">
        <v>99</v>
      </c>
      <c r="EB4419" s="102" t="s">
        <v>2549</v>
      </c>
      <c r="EC4419" s="102" t="s">
        <v>2605</v>
      </c>
      <c r="ED4419" s="102" t="s">
        <v>2083</v>
      </c>
      <c r="EE4419" s="102" t="s">
        <v>2029</v>
      </c>
      <c r="EF4419" s="102" t="s">
        <v>6075</v>
      </c>
      <c r="EG4419" s="102" t="s">
        <v>5297</v>
      </c>
      <c r="EH4419" s="102" t="s">
        <v>5871</v>
      </c>
      <c r="EI4419" s="102" t="s">
        <v>5155</v>
      </c>
      <c r="EJ4419" s="102" t="s">
        <v>5258</v>
      </c>
      <c r="EK4419" s="102" t="s">
        <v>6488</v>
      </c>
      <c r="EL4419" s="102" t="s">
        <v>528</v>
      </c>
      <c r="EM4419" s="102" t="s">
        <v>530</v>
      </c>
      <c r="EN4419" s="102" t="s">
        <v>8088</v>
      </c>
      <c r="EZ4419" s="2">
        <f t="shared" si="1964"/>
        <v>1919</v>
      </c>
      <c r="FA4419" s="35" t="s">
        <v>53</v>
      </c>
      <c r="FB4419" s="102" t="s">
        <v>4696</v>
      </c>
      <c r="FC4419" s="102" t="s">
        <v>3023</v>
      </c>
      <c r="FD4419" s="102" t="s">
        <v>610</v>
      </c>
      <c r="FE4419" s="102" t="s">
        <v>6287</v>
      </c>
      <c r="FF4419" s="102" t="s">
        <v>1892</v>
      </c>
      <c r="FG4419" s="102" t="s">
        <v>5232</v>
      </c>
      <c r="FH4419" s="102" t="s">
        <v>5190</v>
      </c>
      <c r="FI4419" s="102" t="s">
        <v>5406</v>
      </c>
      <c r="FJ4419" s="102" t="s">
        <v>2050</v>
      </c>
      <c r="FK4419" s="102" t="s">
        <v>7592</v>
      </c>
      <c r="FL4419" s="102" t="s">
        <v>3431</v>
      </c>
      <c r="FM4419" s="102" t="s">
        <v>6222</v>
      </c>
      <c r="FN4419" s="102" t="s">
        <v>8089</v>
      </c>
      <c r="FP4419" s="22" t="e">
        <f t="shared" si="1962"/>
        <v>#VALUE!</v>
      </c>
      <c r="FQ4419" s="23" t="e">
        <f t="shared" si="1963"/>
        <v>#VALUE!</v>
      </c>
      <c r="FR4419" s="24" t="e">
        <f t="shared" si="1954"/>
        <v>#DIV/0!</v>
      </c>
      <c r="GA4419" s="2">
        <f t="shared" si="1958"/>
        <v>1915</v>
      </c>
      <c r="GB4419" s="35" t="s">
        <v>47</v>
      </c>
      <c r="GC4419" s="102" t="s">
        <v>6232</v>
      </c>
      <c r="GD4419" s="102" t="s">
        <v>7117</v>
      </c>
      <c r="GE4419" s="102" t="s">
        <v>4200</v>
      </c>
      <c r="GF4419" s="102" t="s">
        <v>401</v>
      </c>
      <c r="GG4419" s="102" t="s">
        <v>6416</v>
      </c>
      <c r="GH4419" s="102" t="s">
        <v>5241</v>
      </c>
      <c r="GI4419" s="102" t="s">
        <v>6851</v>
      </c>
      <c r="GJ4419" s="102" t="s">
        <v>5142</v>
      </c>
      <c r="GK4419" s="102" t="s">
        <v>6573</v>
      </c>
      <c r="GL4419" s="102" t="s">
        <v>7235</v>
      </c>
      <c r="GM4419" s="102" t="s">
        <v>2700</v>
      </c>
      <c r="GN4419" s="102" t="s">
        <v>5605</v>
      </c>
      <c r="GO4419" s="102" t="s">
        <v>8090</v>
      </c>
      <c r="GQ4419" s="22" t="e">
        <f t="shared" si="1955"/>
        <v>#VALUE!</v>
      </c>
      <c r="GR4419" s="23" t="e">
        <f t="shared" si="1956"/>
        <v>#VALUE!</v>
      </c>
      <c r="GS4419" s="24" t="e">
        <f t="shared" si="1957"/>
        <v>#DIV/0!</v>
      </c>
      <c r="GT4419" s="22" t="e">
        <f>AVERAGE(Sheet1!AQ4419,Sheet1!BQ4419,Sheet1!CQ4419,Sheet1!DQ4419,Sheet1!EQ4419,Sheet1!FQ4419,Sheet1!GQ4419)</f>
        <v>#VALUE!</v>
      </c>
      <c r="GU4419" s="23" t="e">
        <f>AVERAGE(Sheet1!AR4419,Sheet1!BR4419,Sheet1!CR4419,Sheet1!DR4419,Sheet1!ER4419,Sheet1!FR4419,Sheet1!GR4419)</f>
        <v>#DIV/0!</v>
      </c>
      <c r="GV4419" s="22" t="e">
        <f t="shared" si="1959"/>
        <v>#VALUE!</v>
      </c>
      <c r="GW4419" s="23" t="e">
        <f t="shared" si="1960"/>
        <v>#DIV/0!</v>
      </c>
      <c r="GX4419" s="24" t="e">
        <f>AVERAGE(Sheet1!$AO4419,Sheet1!$BO4419,Sheet1!$CO4419,Sheet1!$DO4419,Sheet1!$EO4419,Sheet1!$FO4419,Sheet1!$GO4419)</f>
        <v>#DIV/0!</v>
      </c>
      <c r="GY4419" s="24" t="e">
        <f t="shared" si="1961"/>
        <v>#DIV/0!</v>
      </c>
    </row>
    <row r="4420" spans="27:207" ht="12.75" customHeight="1">
      <c r="AA4420" s="35" t="s">
        <v>149</v>
      </c>
      <c r="AB4420" s="36" t="s">
        <v>7172</v>
      </c>
      <c r="AC4420" s="36" t="s">
        <v>414</v>
      </c>
      <c r="AD4420" s="36" t="s">
        <v>7642</v>
      </c>
      <c r="AE4420" s="36" t="s">
        <v>1605</v>
      </c>
      <c r="AF4420" s="36" t="s">
        <v>6979</v>
      </c>
      <c r="AG4420" s="36" t="s">
        <v>6085</v>
      </c>
      <c r="AH4420" s="36" t="s">
        <v>7028</v>
      </c>
      <c r="AI4420" s="36" t="s">
        <v>6440</v>
      </c>
      <c r="AJ4420" s="36" t="s">
        <v>7180</v>
      </c>
      <c r="AK4420" s="36" t="s">
        <v>5338</v>
      </c>
      <c r="AL4420" s="36" t="s">
        <v>252</v>
      </c>
      <c r="AM4420" s="36" t="s">
        <v>289</v>
      </c>
      <c r="AN4420" s="36" t="s">
        <v>8091</v>
      </c>
      <c r="DA4420" s="35" t="s">
        <v>54</v>
      </c>
      <c r="DB4420" s="36" t="s">
        <v>3460</v>
      </c>
      <c r="DC4420" s="36" t="s">
        <v>2025</v>
      </c>
      <c r="DD4420" s="36" t="s">
        <v>6752</v>
      </c>
      <c r="DE4420" s="36" t="s">
        <v>4175</v>
      </c>
      <c r="DF4420" s="36" t="s">
        <v>6306</v>
      </c>
      <c r="DG4420" s="36" t="s">
        <v>8064</v>
      </c>
      <c r="DH4420" s="36" t="s">
        <v>5428</v>
      </c>
      <c r="DI4420" s="36" t="s">
        <v>5225</v>
      </c>
      <c r="DJ4420" s="36" t="s">
        <v>5155</v>
      </c>
      <c r="DK4420" s="36" t="s">
        <v>2827</v>
      </c>
      <c r="DL4420" s="36" t="s">
        <v>6709</v>
      </c>
      <c r="DM4420" s="36" t="s">
        <v>3760</v>
      </c>
      <c r="DN4420" s="36" t="s">
        <v>8092</v>
      </c>
      <c r="EA4420" s="35" t="s">
        <v>100</v>
      </c>
      <c r="EB4420" s="102" t="s">
        <v>1549</v>
      </c>
      <c r="EC4420" s="102" t="s">
        <v>2957</v>
      </c>
      <c r="ED4420" s="102" t="s">
        <v>2769</v>
      </c>
      <c r="EE4420" s="102" t="s">
        <v>1497</v>
      </c>
      <c r="EF4420" s="102" t="s">
        <v>1559</v>
      </c>
      <c r="EG4420" s="102" t="s">
        <v>1812</v>
      </c>
      <c r="EH4420" s="102" t="s">
        <v>5871</v>
      </c>
      <c r="EI4420" s="102" t="s">
        <v>6023</v>
      </c>
      <c r="EJ4420" s="102" t="s">
        <v>6023</v>
      </c>
      <c r="EK4420" s="102" t="s">
        <v>2660</v>
      </c>
      <c r="EL4420" s="102" t="s">
        <v>958</v>
      </c>
      <c r="EM4420" s="102" t="s">
        <v>649</v>
      </c>
      <c r="EN4420" s="102" t="s">
        <v>7853</v>
      </c>
      <c r="EZ4420" s="2">
        <f t="shared" si="1964"/>
        <v>1920</v>
      </c>
      <c r="FA4420" s="1" t="s">
        <v>722</v>
      </c>
      <c r="FB4420" s="1"/>
      <c r="FC4420" s="1"/>
      <c r="FD4420" s="1"/>
      <c r="FE4420" s="1"/>
      <c r="FF4420" s="1"/>
      <c r="FG4420" s="1"/>
      <c r="FH4420" s="1"/>
      <c r="FI4420" s="1"/>
      <c r="FJ4420" s="1"/>
      <c r="FK4420" s="1"/>
      <c r="FL4420" s="1"/>
      <c r="FM4420" s="1"/>
      <c r="FN4420" s="1"/>
      <c r="FP4420" s="22">
        <f t="shared" si="1962"/>
        <v>0</v>
      </c>
      <c r="FQ4420" s="23">
        <f t="shared" si="1963"/>
        <v>0</v>
      </c>
      <c r="FR4420" s="24" t="e">
        <f t="shared" si="1954"/>
        <v>#DIV/0!</v>
      </c>
      <c r="GA4420" s="2">
        <f t="shared" si="1958"/>
        <v>1916</v>
      </c>
      <c r="GB4420" s="35" t="s">
        <v>48</v>
      </c>
      <c r="GC4420" s="102" t="s">
        <v>3440</v>
      </c>
      <c r="GD4420" s="102" t="s">
        <v>7756</v>
      </c>
      <c r="GE4420" s="102" t="s">
        <v>859</v>
      </c>
      <c r="GF4420" s="102" t="s">
        <v>552</v>
      </c>
      <c r="GG4420" s="102" t="s">
        <v>885</v>
      </c>
      <c r="GH4420" s="102" t="s">
        <v>5353</v>
      </c>
      <c r="GI4420" s="102" t="s">
        <v>5016</v>
      </c>
      <c r="GJ4420" s="102" t="s">
        <v>8093</v>
      </c>
      <c r="GK4420" s="102" t="s">
        <v>6531</v>
      </c>
      <c r="GL4420" s="102" t="s">
        <v>5856</v>
      </c>
      <c r="GM4420" s="102" t="s">
        <v>8094</v>
      </c>
      <c r="GN4420" s="102" t="s">
        <v>3397</v>
      </c>
      <c r="GO4420" s="102" t="s">
        <v>8095</v>
      </c>
      <c r="GQ4420" s="22" t="e">
        <f t="shared" si="1955"/>
        <v>#VALUE!</v>
      </c>
      <c r="GR4420" s="23" t="e">
        <f t="shared" si="1956"/>
        <v>#VALUE!</v>
      </c>
      <c r="GS4420" s="24" t="e">
        <f t="shared" si="1957"/>
        <v>#DIV/0!</v>
      </c>
      <c r="GT4420" s="22" t="e">
        <f>AVERAGE(Sheet1!AQ4420,Sheet1!BQ4420,Sheet1!CQ4420,Sheet1!DQ4420,Sheet1!EQ4420,Sheet1!FQ4420,Sheet1!GQ4420)</f>
        <v>#VALUE!</v>
      </c>
      <c r="GU4420" s="23" t="e">
        <f>AVERAGE(Sheet1!AR4420,Sheet1!BR4420,Sheet1!CR4420,Sheet1!DR4420,Sheet1!ER4420,Sheet1!FR4420,Sheet1!GR4420)</f>
        <v>#DIV/0!</v>
      </c>
      <c r="GV4420" s="22" t="e">
        <f t="shared" si="1959"/>
        <v>#VALUE!</v>
      </c>
      <c r="GW4420" s="23" t="e">
        <f t="shared" si="1960"/>
        <v>#DIV/0!</v>
      </c>
      <c r="GX4420" s="24" t="e">
        <f>AVERAGE(Sheet1!$AO4420,Sheet1!$BO4420,Sheet1!$CO4420,Sheet1!$DO4420,Sheet1!$EO4420,Sheet1!$FO4420,Sheet1!$GO4420)</f>
        <v>#DIV/0!</v>
      </c>
      <c r="GY4420" s="24" t="e">
        <f t="shared" si="1961"/>
        <v>#DIV/0!</v>
      </c>
    </row>
    <row r="4421" spans="27:207" ht="25.5">
      <c r="AA4421" s="35" t="s">
        <v>150</v>
      </c>
      <c r="AB4421" s="36" t="s">
        <v>3922</v>
      </c>
      <c r="AC4421" s="36" t="s">
        <v>1398</v>
      </c>
      <c r="AD4421" s="36" t="s">
        <v>3501</v>
      </c>
      <c r="AE4421" s="36" t="s">
        <v>6306</v>
      </c>
      <c r="AF4421" s="36" t="s">
        <v>7887</v>
      </c>
      <c r="AG4421" s="36" t="s">
        <v>5849</v>
      </c>
      <c r="AH4421" s="36" t="s">
        <v>8096</v>
      </c>
      <c r="AI4421" s="36" t="s">
        <v>7889</v>
      </c>
      <c r="AJ4421" s="36" t="s">
        <v>5207</v>
      </c>
      <c r="AK4421" s="36" t="s">
        <v>7845</v>
      </c>
      <c r="AL4421" s="36" t="s">
        <v>4561</v>
      </c>
      <c r="AM4421" s="36" t="s">
        <v>2917</v>
      </c>
      <c r="AN4421" s="36" t="s">
        <v>8097</v>
      </c>
      <c r="DA4421" s="35" t="s">
        <v>55</v>
      </c>
      <c r="DB4421" s="36" t="s">
        <v>1722</v>
      </c>
      <c r="DC4421" s="36" t="s">
        <v>872</v>
      </c>
      <c r="DD4421" s="36" t="s">
        <v>467</v>
      </c>
      <c r="DE4421" s="36" t="s">
        <v>3619</v>
      </c>
      <c r="DF4421" s="36" t="s">
        <v>5729</v>
      </c>
      <c r="DG4421" s="36" t="s">
        <v>7477</v>
      </c>
      <c r="DH4421" s="36" t="s">
        <v>5100</v>
      </c>
      <c r="DI4421" s="36" t="s">
        <v>5291</v>
      </c>
      <c r="DJ4421" s="36" t="s">
        <v>5209</v>
      </c>
      <c r="DK4421" s="36" t="s">
        <v>6377</v>
      </c>
      <c r="DL4421" s="36" t="s">
        <v>3100</v>
      </c>
      <c r="DM4421" s="36" t="s">
        <v>8098</v>
      </c>
      <c r="DN4421" s="36" t="s">
        <v>8099</v>
      </c>
      <c r="EA4421" s="35" t="s">
        <v>101</v>
      </c>
      <c r="EB4421" s="102" t="s">
        <v>1270</v>
      </c>
      <c r="EC4421" s="102" t="s">
        <v>1185</v>
      </c>
      <c r="ED4421" s="102" t="s">
        <v>2769</v>
      </c>
      <c r="EE4421" s="102" t="s">
        <v>387</v>
      </c>
      <c r="EF4421" s="102" t="s">
        <v>2513</v>
      </c>
      <c r="EG4421" s="102" t="s">
        <v>5045</v>
      </c>
      <c r="EH4421" s="102" t="s">
        <v>6200</v>
      </c>
      <c r="EI4421" s="102" t="s">
        <v>5245</v>
      </c>
      <c r="EJ4421" s="102" t="s">
        <v>5871</v>
      </c>
      <c r="EK4421" s="102" t="s">
        <v>5853</v>
      </c>
      <c r="EL4421" s="102" t="s">
        <v>5008</v>
      </c>
      <c r="EM4421" s="102" t="s">
        <v>366</v>
      </c>
      <c r="EN4421" s="102" t="s">
        <v>7964</v>
      </c>
      <c r="EZ4421" s="2">
        <f t="shared" si="1964"/>
        <v>1921</v>
      </c>
      <c r="FA4421" s="35" t="s">
        <v>747</v>
      </c>
      <c r="FB4421" s="35" t="s">
        <v>748</v>
      </c>
      <c r="FC4421" s="35" t="s">
        <v>749</v>
      </c>
      <c r="FD4421" s="35" t="s">
        <v>750</v>
      </c>
      <c r="FE4421" s="35" t="s">
        <v>751</v>
      </c>
      <c r="FF4421" s="35" t="s">
        <v>752</v>
      </c>
      <c r="FG4421" s="35" t="s">
        <v>753</v>
      </c>
      <c r="FH4421" s="35" t="s">
        <v>754</v>
      </c>
      <c r="FI4421" s="35" t="s">
        <v>755</v>
      </c>
      <c r="FJ4421" s="35" t="s">
        <v>756</v>
      </c>
      <c r="FK4421" s="35" t="s">
        <v>757</v>
      </c>
      <c r="FL4421" s="35" t="s">
        <v>758</v>
      </c>
      <c r="FM4421" s="35" t="s">
        <v>759</v>
      </c>
      <c r="FN4421" s="35" t="s">
        <v>760</v>
      </c>
      <c r="FP4421" s="22" t="e">
        <f t="shared" si="1962"/>
        <v>#VALUE!</v>
      </c>
      <c r="FQ4421" s="23" t="e">
        <f t="shared" si="1963"/>
        <v>#VALUE!</v>
      </c>
      <c r="FR4421" s="24" t="e">
        <f t="shared" si="1954"/>
        <v>#DIV/0!</v>
      </c>
      <c r="GA4421" s="2">
        <f t="shared" si="1958"/>
        <v>1917</v>
      </c>
      <c r="GB4421" s="35" t="s">
        <v>49</v>
      </c>
      <c r="GC4421" s="102" t="s">
        <v>684</v>
      </c>
      <c r="GD4421" s="102" t="s">
        <v>1046</v>
      </c>
      <c r="GE4421" s="102" t="s">
        <v>7863</v>
      </c>
      <c r="GF4421" s="102" t="s">
        <v>4554</v>
      </c>
      <c r="GG4421" s="102" t="s">
        <v>4399</v>
      </c>
      <c r="GH4421" s="102" t="s">
        <v>7702</v>
      </c>
      <c r="GI4421" s="102" t="s">
        <v>5817</v>
      </c>
      <c r="GJ4421" s="102" t="s">
        <v>6254</v>
      </c>
      <c r="GK4421" s="102" t="s">
        <v>6488</v>
      </c>
      <c r="GL4421" s="102" t="s">
        <v>5416</v>
      </c>
      <c r="GM4421" s="102" t="s">
        <v>579</v>
      </c>
      <c r="GN4421" s="102" t="s">
        <v>4813</v>
      </c>
      <c r="GO4421" s="102" t="s">
        <v>8100</v>
      </c>
      <c r="GQ4421" s="22" t="e">
        <f t="shared" si="1955"/>
        <v>#VALUE!</v>
      </c>
      <c r="GR4421" s="23" t="e">
        <f t="shared" si="1956"/>
        <v>#VALUE!</v>
      </c>
      <c r="GS4421" s="24" t="e">
        <f t="shared" si="1957"/>
        <v>#DIV/0!</v>
      </c>
      <c r="GT4421" s="22" t="e">
        <f>AVERAGE(Sheet1!AQ4421,Sheet1!BQ4421,Sheet1!CQ4421,Sheet1!DQ4421,Sheet1!EQ4421,Sheet1!FQ4421,Sheet1!GQ4421)</f>
        <v>#VALUE!</v>
      </c>
      <c r="GU4421" s="23" t="e">
        <f>AVERAGE(Sheet1!AR4421,Sheet1!BR4421,Sheet1!CR4421,Sheet1!DR4421,Sheet1!ER4421,Sheet1!FR4421,Sheet1!GR4421)</f>
        <v>#DIV/0!</v>
      </c>
      <c r="GV4421" s="22" t="e">
        <f t="shared" si="1959"/>
        <v>#VALUE!</v>
      </c>
      <c r="GW4421" s="23" t="e">
        <f t="shared" si="1960"/>
        <v>#DIV/0!</v>
      </c>
      <c r="GX4421" s="24" t="e">
        <f>AVERAGE(Sheet1!$AO4421,Sheet1!$BO4421,Sheet1!$CO4421,Sheet1!$DO4421,Sheet1!$EO4421,Sheet1!$FO4421,Sheet1!$GO4421)</f>
        <v>#DIV/0!</v>
      </c>
      <c r="GY4421" s="24" t="e">
        <f t="shared" si="1961"/>
        <v>#DIV/0!</v>
      </c>
    </row>
    <row r="4422" spans="27:207" ht="25.5">
      <c r="AA4422" s="35" t="s">
        <v>151</v>
      </c>
      <c r="AB4422" s="36" t="s">
        <v>566</v>
      </c>
      <c r="AC4422" s="36" t="s">
        <v>7475</v>
      </c>
      <c r="AD4422" s="36" t="s">
        <v>7965</v>
      </c>
      <c r="AE4422" s="36" t="s">
        <v>5690</v>
      </c>
      <c r="AF4422" s="36" t="s">
        <v>6709</v>
      </c>
      <c r="AG4422" s="36" t="s">
        <v>4524</v>
      </c>
      <c r="AH4422" s="36" t="s">
        <v>5914</v>
      </c>
      <c r="AI4422" s="36" t="s">
        <v>8101</v>
      </c>
      <c r="AJ4422" s="36" t="s">
        <v>5882</v>
      </c>
      <c r="AK4422" s="36" t="s">
        <v>7937</v>
      </c>
      <c r="AL4422" s="36" t="s">
        <v>579</v>
      </c>
      <c r="AM4422" s="36" t="s">
        <v>613</v>
      </c>
      <c r="AN4422" s="36" t="s">
        <v>8102</v>
      </c>
      <c r="DA4422" s="35" t="s">
        <v>56</v>
      </c>
      <c r="DB4422" s="36" t="s">
        <v>1923</v>
      </c>
      <c r="DC4422" s="36" t="s">
        <v>1497</v>
      </c>
      <c r="DD4422" s="36" t="s">
        <v>944</v>
      </c>
      <c r="DE4422" s="36" t="s">
        <v>8103</v>
      </c>
      <c r="DF4422" s="36" t="s">
        <v>8046</v>
      </c>
      <c r="DG4422" s="36" t="s">
        <v>5986</v>
      </c>
      <c r="DH4422" s="36" t="s">
        <v>5613</v>
      </c>
      <c r="DI4422" s="36" t="s">
        <v>8104</v>
      </c>
      <c r="DJ4422" s="36" t="s">
        <v>5910</v>
      </c>
      <c r="DK4422" s="36" t="s">
        <v>4405</v>
      </c>
      <c r="DL4422" s="36" t="s">
        <v>6916</v>
      </c>
      <c r="DM4422" s="36" t="s">
        <v>1746</v>
      </c>
      <c r="DN4422" s="36" t="s">
        <v>8105</v>
      </c>
      <c r="EA4422" s="35" t="s">
        <v>102</v>
      </c>
      <c r="EB4422" s="102" t="s">
        <v>299</v>
      </c>
      <c r="EC4422" s="102" t="s">
        <v>1797</v>
      </c>
      <c r="ED4422" s="102" t="s">
        <v>317</v>
      </c>
      <c r="EE4422" s="102" t="s">
        <v>455</v>
      </c>
      <c r="EF4422" s="102" t="s">
        <v>1982</v>
      </c>
      <c r="EG4422" s="102" t="s">
        <v>4959</v>
      </c>
      <c r="EH4422" s="102" t="s">
        <v>5981</v>
      </c>
      <c r="EI4422" s="102" t="s">
        <v>5137</v>
      </c>
      <c r="EJ4422" s="102" t="s">
        <v>6463</v>
      </c>
      <c r="EK4422" s="102" t="s">
        <v>577</v>
      </c>
      <c r="EL4422" s="102" t="s">
        <v>1069</v>
      </c>
      <c r="EM4422" s="102" t="s">
        <v>1648</v>
      </c>
      <c r="EN4422" s="102" t="s">
        <v>8106</v>
      </c>
      <c r="EZ4422" s="2">
        <f t="shared" si="1964"/>
        <v>1922</v>
      </c>
      <c r="FA4422" s="35" t="s">
        <v>54</v>
      </c>
      <c r="FB4422" s="102" t="s">
        <v>1797</v>
      </c>
      <c r="FC4422" s="102" t="s">
        <v>4823</v>
      </c>
      <c r="FD4422" s="102" t="s">
        <v>2310</v>
      </c>
      <c r="FE4422" s="102" t="s">
        <v>6596</v>
      </c>
      <c r="FF4422" s="102" t="s">
        <v>5747</v>
      </c>
      <c r="FG4422" s="102" t="s">
        <v>5759</v>
      </c>
      <c r="FH4422" s="102" t="s">
        <v>5102</v>
      </c>
      <c r="FI4422" s="102" t="s">
        <v>8107</v>
      </c>
      <c r="FJ4422" s="102" t="s">
        <v>7030</v>
      </c>
      <c r="FK4422" s="102" t="s">
        <v>6354</v>
      </c>
      <c r="FL4422" s="102" t="s">
        <v>5755</v>
      </c>
      <c r="FM4422" s="102" t="s">
        <v>6232</v>
      </c>
      <c r="FN4422" s="102" t="s">
        <v>8108</v>
      </c>
      <c r="FP4422" s="22" t="e">
        <f t="shared" si="1962"/>
        <v>#VALUE!</v>
      </c>
      <c r="FQ4422" s="23" t="e">
        <f t="shared" si="1963"/>
        <v>#VALUE!</v>
      </c>
      <c r="FR4422" s="24" t="e">
        <f t="shared" si="1954"/>
        <v>#DIV/0!</v>
      </c>
      <c r="GA4422" s="2">
        <f t="shared" si="1958"/>
        <v>1918</v>
      </c>
      <c r="GB4422" s="35" t="s">
        <v>50</v>
      </c>
      <c r="GC4422" s="102" t="s">
        <v>3364</v>
      </c>
      <c r="GD4422" s="102" t="s">
        <v>672</v>
      </c>
      <c r="GE4422" s="102" t="s">
        <v>3559</v>
      </c>
      <c r="GF4422" s="102" t="s">
        <v>4806</v>
      </c>
      <c r="GG4422" s="102" t="s">
        <v>4915</v>
      </c>
      <c r="GH4422" s="102" t="s">
        <v>5932</v>
      </c>
      <c r="GI4422" s="102" t="s">
        <v>7925</v>
      </c>
      <c r="GJ4422" s="102" t="s">
        <v>6934</v>
      </c>
      <c r="GK4422" s="102" t="s">
        <v>5940</v>
      </c>
      <c r="GL4422" s="102" t="s">
        <v>2121</v>
      </c>
      <c r="GM4422" s="102" t="s">
        <v>3687</v>
      </c>
      <c r="GN4422" s="102" t="s">
        <v>4151</v>
      </c>
      <c r="GO4422" s="102" t="s">
        <v>8109</v>
      </c>
      <c r="GQ4422" s="22" t="e">
        <f t="shared" si="1955"/>
        <v>#VALUE!</v>
      </c>
      <c r="GR4422" s="23" t="e">
        <f t="shared" si="1956"/>
        <v>#VALUE!</v>
      </c>
      <c r="GS4422" s="24" t="e">
        <f t="shared" si="1957"/>
        <v>#DIV/0!</v>
      </c>
      <c r="GT4422" s="22" t="e">
        <f>AVERAGE(Sheet1!AQ4422,Sheet1!BQ4422,Sheet1!CQ4422,Sheet1!DQ4422,Sheet1!EQ4422,Sheet1!FQ4422,Sheet1!GQ4422)</f>
        <v>#VALUE!</v>
      </c>
      <c r="GU4422" s="23" t="e">
        <f>AVERAGE(Sheet1!AR4422,Sheet1!BR4422,Sheet1!CR4422,Sheet1!DR4422,Sheet1!ER4422,Sheet1!FR4422,Sheet1!GR4422)</f>
        <v>#DIV/0!</v>
      </c>
      <c r="GV4422" s="22" t="e">
        <f t="shared" si="1959"/>
        <v>#VALUE!</v>
      </c>
      <c r="GW4422" s="23" t="e">
        <f t="shared" si="1960"/>
        <v>#DIV/0!</v>
      </c>
      <c r="GX4422" s="24" t="e">
        <f>AVERAGE(Sheet1!$AO4422,Sheet1!$BO4422,Sheet1!$CO4422,Sheet1!$DO4422,Sheet1!$EO4422,Sheet1!$FO4422,Sheet1!$GO4422)</f>
        <v>#DIV/0!</v>
      </c>
      <c r="GY4422" s="24" t="e">
        <f t="shared" si="1961"/>
        <v>#DIV/0!</v>
      </c>
    </row>
    <row r="4423" spans="27:207" ht="25.5">
      <c r="AA4423" s="35" t="s">
        <v>152</v>
      </c>
      <c r="AB4423" s="36" t="s">
        <v>7850</v>
      </c>
      <c r="AC4423" s="36" t="s">
        <v>8110</v>
      </c>
      <c r="AD4423" s="36" t="s">
        <v>4775</v>
      </c>
      <c r="AE4423" s="36" t="s">
        <v>1397</v>
      </c>
      <c r="AF4423" s="36" t="s">
        <v>6354</v>
      </c>
      <c r="AG4423" s="36" t="s">
        <v>7996</v>
      </c>
      <c r="AH4423" s="36" t="s">
        <v>5324</v>
      </c>
      <c r="AI4423" s="36" t="s">
        <v>8111</v>
      </c>
      <c r="AJ4423" s="36" t="s">
        <v>5059</v>
      </c>
      <c r="AK4423" s="36" t="s">
        <v>649</v>
      </c>
      <c r="AL4423" s="36" t="s">
        <v>567</v>
      </c>
      <c r="AM4423" s="36" t="s">
        <v>8112</v>
      </c>
      <c r="AN4423" s="36" t="s">
        <v>8113</v>
      </c>
      <c r="DA4423" s="35" t="s">
        <v>57</v>
      </c>
      <c r="DB4423" s="36" t="s">
        <v>7338</v>
      </c>
      <c r="DC4423" s="36" t="s">
        <v>2894</v>
      </c>
      <c r="DD4423" s="36" t="s">
        <v>7337</v>
      </c>
      <c r="DE4423" s="36" t="s">
        <v>5437</v>
      </c>
      <c r="DF4423" s="36" t="s">
        <v>5127</v>
      </c>
      <c r="DG4423" s="36" t="s">
        <v>5104</v>
      </c>
      <c r="DH4423" s="36" t="s">
        <v>8114</v>
      </c>
      <c r="DI4423" s="36" t="s">
        <v>5086</v>
      </c>
      <c r="DJ4423" s="36" t="s">
        <v>5567</v>
      </c>
      <c r="DK4423" s="36" t="s">
        <v>6237</v>
      </c>
      <c r="DL4423" s="36" t="s">
        <v>2242</v>
      </c>
      <c r="DM4423" s="36" t="s">
        <v>944</v>
      </c>
      <c r="DN4423" s="36" t="s">
        <v>8115</v>
      </c>
      <c r="EA4423" s="35" t="s">
        <v>103</v>
      </c>
      <c r="EB4423" s="102" t="s">
        <v>2224</v>
      </c>
      <c r="EC4423" s="102" t="s">
        <v>635</v>
      </c>
      <c r="ED4423" s="102" t="s">
        <v>1051</v>
      </c>
      <c r="EE4423" s="102" t="s">
        <v>4709</v>
      </c>
      <c r="EF4423" s="102" t="s">
        <v>1396</v>
      </c>
      <c r="EG4423" s="102" t="s">
        <v>5722</v>
      </c>
      <c r="EH4423" s="102" t="s">
        <v>5610</v>
      </c>
      <c r="EI4423" s="102" t="s">
        <v>5765</v>
      </c>
      <c r="EJ4423" s="102" t="s">
        <v>5573</v>
      </c>
      <c r="EK4423" s="102" t="s">
        <v>5308</v>
      </c>
      <c r="EL4423" s="102" t="s">
        <v>366</v>
      </c>
      <c r="EM4423" s="102" t="s">
        <v>2864</v>
      </c>
      <c r="EN4423" s="102" t="s">
        <v>8116</v>
      </c>
      <c r="EZ4423" s="2">
        <f t="shared" si="1964"/>
        <v>1923</v>
      </c>
      <c r="FA4423" s="35" t="s">
        <v>55</v>
      </c>
      <c r="FB4423" s="102" t="s">
        <v>2656</v>
      </c>
      <c r="FC4423" s="102" t="s">
        <v>8031</v>
      </c>
      <c r="FD4423" s="102" t="s">
        <v>8117</v>
      </c>
      <c r="FE4423" s="102" t="s">
        <v>7238</v>
      </c>
      <c r="FF4423" s="102" t="s">
        <v>5729</v>
      </c>
      <c r="FG4423" s="102" t="s">
        <v>5745</v>
      </c>
      <c r="FH4423" s="102" t="s">
        <v>7759</v>
      </c>
      <c r="FI4423" s="102" t="s">
        <v>5436</v>
      </c>
      <c r="FJ4423" s="102" t="s">
        <v>5486</v>
      </c>
      <c r="FK4423" s="102" t="s">
        <v>5019</v>
      </c>
      <c r="FL4423" s="102" t="s">
        <v>6880</v>
      </c>
      <c r="FM4423" s="102" t="s">
        <v>2810</v>
      </c>
      <c r="FN4423" s="102" t="s">
        <v>8118</v>
      </c>
      <c r="FP4423" s="22" t="e">
        <f t="shared" si="1962"/>
        <v>#VALUE!</v>
      </c>
      <c r="FQ4423" s="23" t="e">
        <f t="shared" si="1963"/>
        <v>#VALUE!</v>
      </c>
      <c r="FR4423" s="24" t="e">
        <f t="shared" si="1954"/>
        <v>#DIV/0!</v>
      </c>
      <c r="GA4423" s="2">
        <f t="shared" si="1958"/>
        <v>1919</v>
      </c>
      <c r="GB4423" s="35" t="s">
        <v>51</v>
      </c>
      <c r="GC4423" s="102" t="s">
        <v>3937</v>
      </c>
      <c r="GD4423" s="102" t="s">
        <v>4807</v>
      </c>
      <c r="GE4423" s="102" t="s">
        <v>7814</v>
      </c>
      <c r="GF4423" s="102" t="s">
        <v>2248</v>
      </c>
      <c r="GG4423" s="102" t="s">
        <v>7206</v>
      </c>
      <c r="GH4423" s="102" t="s">
        <v>6617</v>
      </c>
      <c r="GI4423" s="102" t="s">
        <v>5705</v>
      </c>
      <c r="GJ4423" s="102" t="s">
        <v>6669</v>
      </c>
      <c r="GK4423" s="102" t="s">
        <v>5979</v>
      </c>
      <c r="GL4423" s="102" t="s">
        <v>6296</v>
      </c>
      <c r="GM4423" s="102" t="s">
        <v>4756</v>
      </c>
      <c r="GN4423" s="102" t="s">
        <v>7567</v>
      </c>
      <c r="GO4423" s="102" t="s">
        <v>8119</v>
      </c>
      <c r="GQ4423" s="22" t="e">
        <f t="shared" si="1955"/>
        <v>#VALUE!</v>
      </c>
      <c r="GR4423" s="23" t="e">
        <f t="shared" si="1956"/>
        <v>#VALUE!</v>
      </c>
      <c r="GS4423" s="24" t="e">
        <f t="shared" si="1957"/>
        <v>#DIV/0!</v>
      </c>
      <c r="GT4423" s="22" t="e">
        <f>AVERAGE(Sheet1!AQ4423,Sheet1!BQ4423,Sheet1!CQ4423,Sheet1!DQ4423,Sheet1!EQ4423,Sheet1!FQ4423,Sheet1!GQ4423)</f>
        <v>#VALUE!</v>
      </c>
      <c r="GU4423" s="23" t="e">
        <f>AVERAGE(Sheet1!AR4423,Sheet1!BR4423,Sheet1!CR4423,Sheet1!DR4423,Sheet1!ER4423,Sheet1!FR4423,Sheet1!GR4423)</f>
        <v>#DIV/0!</v>
      </c>
      <c r="GV4423" s="22" t="e">
        <f t="shared" si="1959"/>
        <v>#VALUE!</v>
      </c>
      <c r="GW4423" s="23" t="e">
        <f t="shared" si="1960"/>
        <v>#DIV/0!</v>
      </c>
      <c r="GX4423" s="24" t="e">
        <f>AVERAGE(Sheet1!$AO4423,Sheet1!$BO4423,Sheet1!$CO4423,Sheet1!$DO4423,Sheet1!$EO4423,Sheet1!$FO4423,Sheet1!$GO4423)</f>
        <v>#DIV/0!</v>
      </c>
      <c r="GY4423" s="24" t="e">
        <f t="shared" si="1961"/>
        <v>#DIV/0!</v>
      </c>
    </row>
    <row r="4424" spans="27:207" ht="12.75" customHeight="1">
      <c r="AA4424" s="35" t="s">
        <v>153</v>
      </c>
      <c r="AB4424" s="36" t="s">
        <v>819</v>
      </c>
      <c r="AC4424" s="36" t="s">
        <v>4073</v>
      </c>
      <c r="AD4424" s="36" t="s">
        <v>1863</v>
      </c>
      <c r="AE4424" s="36" t="s">
        <v>5676</v>
      </c>
      <c r="AF4424" s="36" t="s">
        <v>5747</v>
      </c>
      <c r="AG4424" s="36" t="s">
        <v>7212</v>
      </c>
      <c r="AH4424" s="36" t="s">
        <v>6591</v>
      </c>
      <c r="AI4424" s="36" t="s">
        <v>7112</v>
      </c>
      <c r="AJ4424" s="36" t="s">
        <v>6106</v>
      </c>
      <c r="AK4424" s="36" t="s">
        <v>2090</v>
      </c>
      <c r="AL4424" s="36" t="s">
        <v>6346</v>
      </c>
      <c r="AM4424" s="36" t="s">
        <v>3191</v>
      </c>
      <c r="AN4424" s="36" t="s">
        <v>8120</v>
      </c>
      <c r="DA4424" s="35" t="s">
        <v>58</v>
      </c>
      <c r="DB4424" s="36" t="s">
        <v>263</v>
      </c>
      <c r="DC4424" s="36" t="s">
        <v>4855</v>
      </c>
      <c r="DD4424" s="36" t="s">
        <v>7986</v>
      </c>
      <c r="DE4424" s="36" t="s">
        <v>6493</v>
      </c>
      <c r="DF4424" s="36" t="s">
        <v>5745</v>
      </c>
      <c r="DG4424" s="36" t="s">
        <v>5506</v>
      </c>
      <c r="DH4424" s="36" t="s">
        <v>5871</v>
      </c>
      <c r="DI4424" s="36" t="s">
        <v>5447</v>
      </c>
      <c r="DJ4424" s="36" t="s">
        <v>1559</v>
      </c>
      <c r="DK4424" s="36" t="s">
        <v>3441</v>
      </c>
      <c r="DL4424" s="36" t="s">
        <v>2878</v>
      </c>
      <c r="DM4424" s="36" t="s">
        <v>2978</v>
      </c>
      <c r="DN4424" s="36" t="s">
        <v>8121</v>
      </c>
      <c r="EA4424" s="35" t="s">
        <v>104</v>
      </c>
      <c r="EB4424" s="102" t="s">
        <v>1158</v>
      </c>
      <c r="EC4424" s="102" t="s">
        <v>1979</v>
      </c>
      <c r="ED4424" s="102" t="s">
        <v>2739</v>
      </c>
      <c r="EE4424" s="102" t="s">
        <v>1070</v>
      </c>
      <c r="EF4424" s="102" t="s">
        <v>4972</v>
      </c>
      <c r="EG4424" s="102" t="s">
        <v>5527</v>
      </c>
      <c r="EH4424" s="102" t="s">
        <v>6819</v>
      </c>
      <c r="EI4424" s="102" t="s">
        <v>5386</v>
      </c>
      <c r="EJ4424" s="102" t="s">
        <v>5338</v>
      </c>
      <c r="EK4424" s="102" t="s">
        <v>6411</v>
      </c>
      <c r="EL4424" s="102" t="s">
        <v>5020</v>
      </c>
      <c r="EM4424" s="102" t="s">
        <v>5700</v>
      </c>
      <c r="EN4424" s="102" t="s">
        <v>8122</v>
      </c>
      <c r="EZ4424" s="2">
        <f t="shared" si="1964"/>
        <v>1924</v>
      </c>
      <c r="FA4424" s="35" t="s">
        <v>56</v>
      </c>
      <c r="FB4424" s="102" t="s">
        <v>4692</v>
      </c>
      <c r="FC4424" s="102" t="s">
        <v>1797</v>
      </c>
      <c r="FD4424" s="102" t="s">
        <v>6278</v>
      </c>
      <c r="FE4424" s="102" t="s">
        <v>3208</v>
      </c>
      <c r="FF4424" s="102" t="s">
        <v>6463</v>
      </c>
      <c r="FG4424" s="102" t="s">
        <v>6910</v>
      </c>
      <c r="FH4424" s="102" t="s">
        <v>6138</v>
      </c>
      <c r="FI4424" s="102" t="s">
        <v>5764</v>
      </c>
      <c r="FJ4424" s="102" t="s">
        <v>8104</v>
      </c>
      <c r="FK4424" s="102" t="s">
        <v>5141</v>
      </c>
      <c r="FL4424" s="102" t="s">
        <v>1530</v>
      </c>
      <c r="FM4424" s="102" t="s">
        <v>3176</v>
      </c>
      <c r="FN4424" s="102" t="s">
        <v>8106</v>
      </c>
      <c r="FP4424" s="22" t="e">
        <f t="shared" si="1962"/>
        <v>#VALUE!</v>
      </c>
      <c r="FQ4424" s="23" t="e">
        <f t="shared" si="1963"/>
        <v>#VALUE!</v>
      </c>
      <c r="FR4424" s="24" t="e">
        <f t="shared" si="1954"/>
        <v>#DIV/0!</v>
      </c>
      <c r="GA4424" s="2">
        <f t="shared" si="1958"/>
        <v>1920</v>
      </c>
      <c r="GB4424" s="1" t="s">
        <v>722</v>
      </c>
      <c r="GC4424" s="1"/>
      <c r="GD4424" s="1"/>
      <c r="GE4424" s="1"/>
      <c r="GF4424" s="1"/>
      <c r="GG4424" s="1"/>
      <c r="GH4424" s="1"/>
      <c r="GI4424" s="1"/>
      <c r="GJ4424" s="1"/>
      <c r="GK4424" s="1"/>
      <c r="GL4424" s="1"/>
      <c r="GM4424" s="1"/>
      <c r="GN4424" s="1"/>
      <c r="GO4424" s="1"/>
      <c r="GQ4424" s="22">
        <f t="shared" si="1955"/>
        <v>0</v>
      </c>
      <c r="GR4424" s="23">
        <f t="shared" si="1956"/>
        <v>0</v>
      </c>
      <c r="GS4424" s="24" t="e">
        <f t="shared" si="1957"/>
        <v>#DIV/0!</v>
      </c>
      <c r="GT4424" s="22" t="e">
        <f>AVERAGE(Sheet1!AQ4424,Sheet1!BQ4424,Sheet1!CQ4424,Sheet1!DQ4424,Sheet1!EQ4424,Sheet1!FQ4424,Sheet1!GQ4424)</f>
        <v>#VALUE!</v>
      </c>
      <c r="GU4424" s="23" t="e">
        <f>AVERAGE(Sheet1!AR4424,Sheet1!BR4424,Sheet1!CR4424,Sheet1!DR4424,Sheet1!ER4424,Sheet1!FR4424,Sheet1!GR4424)</f>
        <v>#DIV/0!</v>
      </c>
      <c r="GV4424" s="22" t="e">
        <f t="shared" si="1959"/>
        <v>#VALUE!</v>
      </c>
      <c r="GW4424" s="23" t="e">
        <f t="shared" si="1960"/>
        <v>#DIV/0!</v>
      </c>
      <c r="GX4424" s="24" t="e">
        <f>AVERAGE(Sheet1!$AO4424,Sheet1!$BO4424,Sheet1!$CO4424,Sheet1!$DO4424,Sheet1!$EO4424,Sheet1!$FO4424,Sheet1!$GO4424)</f>
        <v>#DIV/0!</v>
      </c>
      <c r="GY4424" s="24" t="e">
        <f t="shared" si="1961"/>
        <v>#DIV/0!</v>
      </c>
    </row>
    <row r="4425" spans="27:207" ht="25.5">
      <c r="AA4425" s="35" t="s">
        <v>154</v>
      </c>
      <c r="AB4425" s="36" t="s">
        <v>718</v>
      </c>
      <c r="AC4425" s="36" t="s">
        <v>7915</v>
      </c>
      <c r="AD4425" s="36" t="s">
        <v>3439</v>
      </c>
      <c r="AE4425" s="36" t="s">
        <v>8123</v>
      </c>
      <c r="AF4425" s="36" t="s">
        <v>5096</v>
      </c>
      <c r="AG4425" s="36" t="s">
        <v>7104</v>
      </c>
      <c r="AH4425" s="36" t="s">
        <v>5439</v>
      </c>
      <c r="AI4425" s="36" t="s">
        <v>5091</v>
      </c>
      <c r="AJ4425" s="36" t="s">
        <v>4985</v>
      </c>
      <c r="AK4425" s="36" t="s">
        <v>3502</v>
      </c>
      <c r="AL4425" s="36" t="s">
        <v>7232</v>
      </c>
      <c r="AM4425" s="36" t="s">
        <v>7144</v>
      </c>
      <c r="AN4425" s="36" t="s">
        <v>8124</v>
      </c>
      <c r="DA4425" s="35" t="s">
        <v>59</v>
      </c>
      <c r="DB4425" s="36" t="s">
        <v>4241</v>
      </c>
      <c r="DC4425" s="36" t="s">
        <v>1920</v>
      </c>
      <c r="DD4425" s="36" t="s">
        <v>3857</v>
      </c>
      <c r="DE4425" s="36" t="s">
        <v>3805</v>
      </c>
      <c r="DF4425" s="36" t="s">
        <v>5853</v>
      </c>
      <c r="DG4425" s="36" t="s">
        <v>5052</v>
      </c>
      <c r="DH4425" s="36" t="s">
        <v>5408</v>
      </c>
      <c r="DI4425" s="36" t="s">
        <v>7928</v>
      </c>
      <c r="DJ4425" s="36" t="s">
        <v>5526</v>
      </c>
      <c r="DK4425" s="36" t="s">
        <v>6098</v>
      </c>
      <c r="DL4425" s="36" t="s">
        <v>2543</v>
      </c>
      <c r="DM4425" s="36" t="s">
        <v>8029</v>
      </c>
      <c r="DN4425" s="36" t="s">
        <v>8125</v>
      </c>
      <c r="EA4425" s="35" t="s">
        <v>105</v>
      </c>
      <c r="EB4425" s="102" t="s">
        <v>887</v>
      </c>
      <c r="EC4425" s="102" t="s">
        <v>1683</v>
      </c>
      <c r="ED4425" s="102" t="s">
        <v>1433</v>
      </c>
      <c r="EE4425" s="102" t="s">
        <v>635</v>
      </c>
      <c r="EF4425" s="102" t="s">
        <v>453</v>
      </c>
      <c r="EG4425" s="102" t="s">
        <v>6251</v>
      </c>
      <c r="EH4425" s="102" t="s">
        <v>5155</v>
      </c>
      <c r="EI4425" s="102" t="s">
        <v>5120</v>
      </c>
      <c r="EJ4425" s="102" t="s">
        <v>8068</v>
      </c>
      <c r="EK4425" s="102" t="s">
        <v>7735</v>
      </c>
      <c r="EL4425" s="102" t="s">
        <v>4084</v>
      </c>
      <c r="EM4425" s="102" t="s">
        <v>5716</v>
      </c>
      <c r="EN4425" s="102" t="s">
        <v>8126</v>
      </c>
      <c r="EZ4425" s="2">
        <f t="shared" si="1964"/>
        <v>1925</v>
      </c>
      <c r="FA4425" s="35" t="s">
        <v>57</v>
      </c>
      <c r="FB4425" s="102" t="s">
        <v>7326</v>
      </c>
      <c r="FC4425" s="102" t="s">
        <v>1915</v>
      </c>
      <c r="FD4425" s="102" t="s">
        <v>7146</v>
      </c>
      <c r="FE4425" s="102" t="s">
        <v>1842</v>
      </c>
      <c r="FF4425" s="102" t="s">
        <v>6125</v>
      </c>
      <c r="FG4425" s="102" t="s">
        <v>7848</v>
      </c>
      <c r="FH4425" s="102" t="s">
        <v>5554</v>
      </c>
      <c r="FI4425" s="102" t="s">
        <v>7084</v>
      </c>
      <c r="FJ4425" s="102" t="s">
        <v>6889</v>
      </c>
      <c r="FK4425" s="102" t="s">
        <v>730</v>
      </c>
      <c r="FL4425" s="102" t="s">
        <v>6942</v>
      </c>
      <c r="FM4425" s="102" t="s">
        <v>2911</v>
      </c>
      <c r="FN4425" s="102" t="s">
        <v>8127</v>
      </c>
      <c r="FP4425" s="22" t="e">
        <f t="shared" si="1962"/>
        <v>#VALUE!</v>
      </c>
      <c r="FQ4425" s="23" t="e">
        <f t="shared" si="1963"/>
        <v>#VALUE!</v>
      </c>
      <c r="FR4425" s="24" t="e">
        <f t="shared" si="1954"/>
        <v>#DIV/0!</v>
      </c>
      <c r="GA4425" s="2">
        <f t="shared" si="1958"/>
        <v>1921</v>
      </c>
      <c r="GB4425" s="35" t="s">
        <v>747</v>
      </c>
      <c r="GC4425" s="35" t="s">
        <v>748</v>
      </c>
      <c r="GD4425" s="35" t="s">
        <v>749</v>
      </c>
      <c r="GE4425" s="35" t="s">
        <v>750</v>
      </c>
      <c r="GF4425" s="35" t="s">
        <v>751</v>
      </c>
      <c r="GG4425" s="35" t="s">
        <v>752</v>
      </c>
      <c r="GH4425" s="35" t="s">
        <v>753</v>
      </c>
      <c r="GI4425" s="35" t="s">
        <v>754</v>
      </c>
      <c r="GJ4425" s="35" t="s">
        <v>755</v>
      </c>
      <c r="GK4425" s="35" t="s">
        <v>756</v>
      </c>
      <c r="GL4425" s="35" t="s">
        <v>757</v>
      </c>
      <c r="GM4425" s="35" t="s">
        <v>758</v>
      </c>
      <c r="GN4425" s="35" t="s">
        <v>759</v>
      </c>
      <c r="GO4425" s="35" t="s">
        <v>760</v>
      </c>
      <c r="GQ4425" s="22" t="e">
        <f t="shared" si="1955"/>
        <v>#VALUE!</v>
      </c>
      <c r="GR4425" s="23" t="e">
        <f t="shared" si="1956"/>
        <v>#VALUE!</v>
      </c>
      <c r="GS4425" s="24" t="e">
        <f t="shared" si="1957"/>
        <v>#DIV/0!</v>
      </c>
      <c r="GT4425" s="22" t="e">
        <f>AVERAGE(Sheet1!AQ4425,Sheet1!BQ4425,Sheet1!CQ4425,Sheet1!DQ4425,Sheet1!EQ4425,Sheet1!FQ4425,Sheet1!GQ4425)</f>
        <v>#VALUE!</v>
      </c>
      <c r="GU4425" s="23" t="e">
        <f>AVERAGE(Sheet1!AR4425,Sheet1!BR4425,Sheet1!CR4425,Sheet1!DR4425,Sheet1!ER4425,Sheet1!FR4425,Sheet1!GR4425)</f>
        <v>#DIV/0!</v>
      </c>
      <c r="GV4425" s="22" t="e">
        <f t="shared" si="1959"/>
        <v>#VALUE!</v>
      </c>
      <c r="GW4425" s="23" t="e">
        <f t="shared" si="1960"/>
        <v>#DIV/0!</v>
      </c>
      <c r="GX4425" s="24" t="e">
        <f>AVERAGE(Sheet1!$AO4425,Sheet1!$BO4425,Sheet1!$CO4425,Sheet1!$DO4425,Sheet1!$EO4425,Sheet1!$FO4425,Sheet1!$GO4425)</f>
        <v>#DIV/0!</v>
      </c>
      <c r="GY4425" s="24" t="e">
        <f t="shared" si="1961"/>
        <v>#DIV/0!</v>
      </c>
    </row>
    <row r="4426" spans="27:207" ht="25.5">
      <c r="AA4426" s="35" t="s">
        <v>155</v>
      </c>
      <c r="AB4426" s="36" t="s">
        <v>1108</v>
      </c>
      <c r="AC4426" s="36" t="s">
        <v>1240</v>
      </c>
      <c r="AD4426" s="36" t="s">
        <v>6222</v>
      </c>
      <c r="AE4426" s="36" t="s">
        <v>5346</v>
      </c>
      <c r="AF4426" s="36" t="s">
        <v>5610</v>
      </c>
      <c r="AG4426" s="36" t="s">
        <v>6404</v>
      </c>
      <c r="AH4426" s="36" t="s">
        <v>6045</v>
      </c>
      <c r="AI4426" s="36" t="s">
        <v>7320</v>
      </c>
      <c r="AJ4426" s="36" t="s">
        <v>1397</v>
      </c>
      <c r="AK4426" s="36" t="s">
        <v>5195</v>
      </c>
      <c r="AL4426" s="36" t="s">
        <v>2036</v>
      </c>
      <c r="AM4426" s="36" t="s">
        <v>3329</v>
      </c>
      <c r="AN4426" s="36" t="s">
        <v>8128</v>
      </c>
      <c r="DA4426" s="35" t="s">
        <v>60</v>
      </c>
      <c r="DB4426" s="36" t="s">
        <v>2175</v>
      </c>
      <c r="DC4426" s="36" t="s">
        <v>342</v>
      </c>
      <c r="DD4426" s="36" t="s">
        <v>4658</v>
      </c>
      <c r="DE4426" s="36" t="s">
        <v>2766</v>
      </c>
      <c r="DF4426" s="36" t="s">
        <v>3292</v>
      </c>
      <c r="DG4426" s="36" t="s">
        <v>5783</v>
      </c>
      <c r="DH4426" s="36" t="s">
        <v>6897</v>
      </c>
      <c r="DI4426" s="36" t="s">
        <v>7523</v>
      </c>
      <c r="DJ4426" s="36" t="s">
        <v>5009</v>
      </c>
      <c r="DK4426" s="36" t="s">
        <v>6466</v>
      </c>
      <c r="DL4426" s="36" t="s">
        <v>3490</v>
      </c>
      <c r="DM4426" s="36" t="s">
        <v>5915</v>
      </c>
      <c r="DN4426" s="36" t="s">
        <v>8129</v>
      </c>
      <c r="EA4426" s="35" t="s">
        <v>106</v>
      </c>
      <c r="EB4426" s="102" t="s">
        <v>910</v>
      </c>
      <c r="EC4426" s="102" t="s">
        <v>2106</v>
      </c>
      <c r="ED4426" s="102" t="s">
        <v>4164</v>
      </c>
      <c r="EE4426" s="102" t="s">
        <v>2656</v>
      </c>
      <c r="EF4426" s="102" t="s">
        <v>2026</v>
      </c>
      <c r="EG4426" s="102" t="s">
        <v>5678</v>
      </c>
      <c r="EH4426" s="102" t="s">
        <v>7525</v>
      </c>
      <c r="EI4426" s="102" t="s">
        <v>5849</v>
      </c>
      <c r="EJ4426" s="102" t="s">
        <v>6983</v>
      </c>
      <c r="EK4426" s="102" t="s">
        <v>6377</v>
      </c>
      <c r="EL4426" s="102" t="s">
        <v>7523</v>
      </c>
      <c r="EM4426" s="102" t="s">
        <v>493</v>
      </c>
      <c r="EN4426" s="102" t="s">
        <v>8130</v>
      </c>
      <c r="EZ4426" s="2">
        <f t="shared" si="1964"/>
        <v>1926</v>
      </c>
      <c r="FA4426" s="35" t="s">
        <v>58</v>
      </c>
      <c r="FB4426" s="102" t="s">
        <v>3819</v>
      </c>
      <c r="FC4426" s="102" t="s">
        <v>610</v>
      </c>
      <c r="FD4426" s="102" t="s">
        <v>1701</v>
      </c>
      <c r="FE4426" s="102" t="s">
        <v>1980</v>
      </c>
      <c r="FF4426" s="102" t="s">
        <v>7983</v>
      </c>
      <c r="FG4426" s="102" t="s">
        <v>959</v>
      </c>
      <c r="FH4426" s="102" t="s">
        <v>4973</v>
      </c>
      <c r="FI4426" s="102" t="s">
        <v>7368</v>
      </c>
      <c r="FJ4426" s="102" t="s">
        <v>5019</v>
      </c>
      <c r="FK4426" s="102" t="s">
        <v>6376</v>
      </c>
      <c r="FL4426" s="102" t="s">
        <v>3177</v>
      </c>
      <c r="FM4426" s="102" t="s">
        <v>4123</v>
      </c>
      <c r="FN4426" s="102" t="s">
        <v>8131</v>
      </c>
      <c r="FP4426" s="22" t="e">
        <f t="shared" si="1962"/>
        <v>#VALUE!</v>
      </c>
      <c r="FQ4426" s="23" t="e">
        <f t="shared" si="1963"/>
        <v>#VALUE!</v>
      </c>
      <c r="FR4426" s="24" t="e">
        <f t="shared" si="1954"/>
        <v>#DIV/0!</v>
      </c>
      <c r="GA4426" s="2">
        <f t="shared" si="1958"/>
        <v>1922</v>
      </c>
      <c r="GB4426" s="35" t="s">
        <v>53</v>
      </c>
      <c r="GC4426" s="102" t="s">
        <v>2902</v>
      </c>
      <c r="GD4426" s="102" t="s">
        <v>3023</v>
      </c>
      <c r="GE4426" s="102" t="s">
        <v>610</v>
      </c>
      <c r="GF4426" s="102" t="s">
        <v>364</v>
      </c>
      <c r="GG4426" s="102" t="s">
        <v>2200</v>
      </c>
      <c r="GH4426" s="102" t="s">
        <v>2840</v>
      </c>
      <c r="GI4426" s="102" t="s">
        <v>7470</v>
      </c>
      <c r="GJ4426" s="102" t="s">
        <v>1646</v>
      </c>
      <c r="GK4426" s="102" t="s">
        <v>2050</v>
      </c>
      <c r="GL4426" s="102" t="s">
        <v>5009</v>
      </c>
      <c r="GM4426" s="102" t="s">
        <v>1531</v>
      </c>
      <c r="GN4426" s="102" t="s">
        <v>307</v>
      </c>
      <c r="GO4426" s="102" t="s">
        <v>8132</v>
      </c>
      <c r="GQ4426" s="22" t="e">
        <f t="shared" si="1955"/>
        <v>#VALUE!</v>
      </c>
      <c r="GR4426" s="23" t="e">
        <f t="shared" si="1956"/>
        <v>#VALUE!</v>
      </c>
      <c r="GS4426" s="24" t="e">
        <f t="shared" si="1957"/>
        <v>#DIV/0!</v>
      </c>
      <c r="GT4426" s="22" t="e">
        <f>AVERAGE(Sheet1!AQ4426,Sheet1!BQ4426,Sheet1!CQ4426,Sheet1!DQ4426,Sheet1!EQ4426,Sheet1!FQ4426,Sheet1!GQ4426)</f>
        <v>#VALUE!</v>
      </c>
      <c r="GU4426" s="23" t="e">
        <f>AVERAGE(Sheet1!AR4426,Sheet1!BR4426,Sheet1!CR4426,Sheet1!DR4426,Sheet1!ER4426,Sheet1!FR4426,Sheet1!GR4426)</f>
        <v>#DIV/0!</v>
      </c>
      <c r="GV4426" s="22" t="e">
        <f t="shared" si="1959"/>
        <v>#VALUE!</v>
      </c>
      <c r="GW4426" s="23" t="e">
        <f t="shared" si="1960"/>
        <v>#DIV/0!</v>
      </c>
      <c r="GX4426" s="24" t="e">
        <f>AVERAGE(Sheet1!$AO4426,Sheet1!$BO4426,Sheet1!$CO4426,Sheet1!$DO4426,Sheet1!$EO4426,Sheet1!$FO4426,Sheet1!$GO4426)</f>
        <v>#DIV/0!</v>
      </c>
      <c r="GY4426" s="24" t="e">
        <f t="shared" si="1961"/>
        <v>#DIV/0!</v>
      </c>
    </row>
    <row r="4427" spans="27:207" ht="25.5">
      <c r="AA4427" s="35" t="s">
        <v>156</v>
      </c>
      <c r="AB4427" s="36" t="s">
        <v>429</v>
      </c>
      <c r="AC4427" s="36" t="s">
        <v>1531</v>
      </c>
      <c r="AD4427" s="36" t="s">
        <v>1785</v>
      </c>
      <c r="AE4427" s="36" t="s">
        <v>7232</v>
      </c>
      <c r="AF4427" s="36" t="s">
        <v>7590</v>
      </c>
      <c r="AG4427" s="6"/>
      <c r="AH4427" s="6"/>
      <c r="AI4427" s="6"/>
      <c r="AJ4427" s="6"/>
      <c r="AK4427" s="6"/>
      <c r="AL4427" s="6"/>
      <c r="AM4427" s="6"/>
      <c r="AN4427" s="6"/>
      <c r="DA4427" s="35" t="s">
        <v>61</v>
      </c>
      <c r="DB4427" s="36" t="s">
        <v>319</v>
      </c>
      <c r="DC4427" s="36" t="s">
        <v>8133</v>
      </c>
      <c r="DD4427" s="36" t="s">
        <v>387</v>
      </c>
      <c r="DE4427" s="36" t="s">
        <v>4670</v>
      </c>
      <c r="DF4427" s="36" t="s">
        <v>5307</v>
      </c>
      <c r="DG4427" s="36" t="s">
        <v>6029</v>
      </c>
      <c r="DH4427" s="36" t="s">
        <v>6485</v>
      </c>
      <c r="DI4427" s="36" t="s">
        <v>8134</v>
      </c>
      <c r="DJ4427" s="36" t="s">
        <v>7662</v>
      </c>
      <c r="DK4427" s="36" t="s">
        <v>7166</v>
      </c>
      <c r="DL4427" s="36" t="s">
        <v>5033</v>
      </c>
      <c r="DM4427" s="36" t="s">
        <v>6098</v>
      </c>
      <c r="DN4427" s="36" t="s">
        <v>8135</v>
      </c>
      <c r="EA4427" s="35" t="s">
        <v>107</v>
      </c>
      <c r="EB4427" s="102" t="s">
        <v>2262</v>
      </c>
      <c r="EC4427" s="102" t="s">
        <v>3023</v>
      </c>
      <c r="ED4427" s="102" t="s">
        <v>7383</v>
      </c>
      <c r="EE4427" s="102" t="s">
        <v>961</v>
      </c>
      <c r="EF4427" s="102" t="s">
        <v>5591</v>
      </c>
      <c r="EG4427" s="102" t="s">
        <v>3149</v>
      </c>
      <c r="EH4427" s="102" t="s">
        <v>8136</v>
      </c>
      <c r="EI4427" s="102" t="s">
        <v>8137</v>
      </c>
      <c r="EJ4427" s="102" t="s">
        <v>6482</v>
      </c>
      <c r="EK4427" s="102" t="s">
        <v>5917</v>
      </c>
      <c r="EL4427" s="102" t="s">
        <v>2570</v>
      </c>
      <c r="EM4427" s="102" t="s">
        <v>4806</v>
      </c>
      <c r="EN4427" s="102" t="s">
        <v>8138</v>
      </c>
      <c r="EZ4427" s="2">
        <f t="shared" si="1964"/>
        <v>1927</v>
      </c>
      <c r="FA4427" s="35" t="s">
        <v>59</v>
      </c>
      <c r="FB4427" s="102" t="s">
        <v>3174</v>
      </c>
      <c r="FC4427" s="102" t="s">
        <v>2707</v>
      </c>
      <c r="FD4427" s="102" t="s">
        <v>8139</v>
      </c>
      <c r="FE4427" s="102" t="s">
        <v>6075</v>
      </c>
      <c r="FF4427" s="102" t="s">
        <v>6834</v>
      </c>
      <c r="FG4427" s="102" t="s">
        <v>6271</v>
      </c>
      <c r="FH4427" s="102" t="s">
        <v>5115</v>
      </c>
      <c r="FI4427" s="102" t="s">
        <v>6645</v>
      </c>
      <c r="FJ4427" s="102" t="s">
        <v>7659</v>
      </c>
      <c r="FK4427" s="102" t="s">
        <v>6456</v>
      </c>
      <c r="FL4427" s="102" t="s">
        <v>4440</v>
      </c>
      <c r="FM4427" s="102" t="s">
        <v>2639</v>
      </c>
      <c r="FN4427" s="102" t="s">
        <v>7765</v>
      </c>
      <c r="FP4427" s="22" t="e">
        <f t="shared" si="1962"/>
        <v>#VALUE!</v>
      </c>
      <c r="FQ4427" s="23" t="e">
        <f t="shared" si="1963"/>
        <v>#VALUE!</v>
      </c>
      <c r="FR4427" s="24" t="e">
        <f t="shared" ref="FR4427:FR4458" si="1965">AVERAGE(FN4417:FN4427)</f>
        <v>#DIV/0!</v>
      </c>
      <c r="GA4427" s="2">
        <f t="shared" si="1958"/>
        <v>1923</v>
      </c>
      <c r="GB4427" s="35" t="s">
        <v>54</v>
      </c>
      <c r="GC4427" s="102" t="s">
        <v>3725</v>
      </c>
      <c r="GD4427" s="102" t="s">
        <v>2353</v>
      </c>
      <c r="GE4427" s="102" t="s">
        <v>1346</v>
      </c>
      <c r="GF4427" s="102" t="s">
        <v>6541</v>
      </c>
      <c r="GG4427" s="102" t="s">
        <v>5075</v>
      </c>
      <c r="GH4427" s="102" t="s">
        <v>6310</v>
      </c>
      <c r="GI4427" s="102" t="s">
        <v>5290</v>
      </c>
      <c r="GJ4427" s="102" t="s">
        <v>6095</v>
      </c>
      <c r="GK4427" s="102" t="s">
        <v>5288</v>
      </c>
      <c r="GL4427" s="102" t="s">
        <v>5056</v>
      </c>
      <c r="GM4427" s="102" t="s">
        <v>7287</v>
      </c>
      <c r="GN4427" s="102" t="s">
        <v>3208</v>
      </c>
      <c r="GO4427" s="102" t="s">
        <v>8140</v>
      </c>
      <c r="GQ4427" s="22" t="e">
        <f t="shared" si="1955"/>
        <v>#VALUE!</v>
      </c>
      <c r="GR4427" s="23" t="e">
        <f t="shared" si="1956"/>
        <v>#VALUE!</v>
      </c>
      <c r="GS4427" s="24" t="e">
        <f t="shared" si="1957"/>
        <v>#DIV/0!</v>
      </c>
      <c r="GT4427" s="22" t="e">
        <f>AVERAGE(Sheet1!AQ4427,Sheet1!BQ4427,Sheet1!CQ4427,Sheet1!DQ4427,Sheet1!EQ4427,Sheet1!FQ4427,Sheet1!GQ4427)</f>
        <v>#VALUE!</v>
      </c>
      <c r="GU4427" s="23" t="e">
        <f>AVERAGE(Sheet1!AR4427,Sheet1!BR4427,Sheet1!CR4427,Sheet1!DR4427,Sheet1!ER4427,Sheet1!FR4427,Sheet1!GR4427)</f>
        <v>#DIV/0!</v>
      </c>
      <c r="GV4427" s="22" t="e">
        <f t="shared" si="1959"/>
        <v>#VALUE!</v>
      </c>
      <c r="GW4427" s="23" t="e">
        <f t="shared" si="1960"/>
        <v>#DIV/0!</v>
      </c>
      <c r="GX4427" s="24" t="e">
        <f>AVERAGE(Sheet1!$AO4427,Sheet1!$BO4427,Sheet1!$CO4427,Sheet1!$DO4427,Sheet1!$EO4427,Sheet1!$FO4427,Sheet1!$GO4427)</f>
        <v>#DIV/0!</v>
      </c>
      <c r="GY4427" s="24" t="e">
        <f t="shared" si="1961"/>
        <v>#DIV/0!</v>
      </c>
    </row>
    <row r="4428" spans="27:207" ht="25.5">
      <c r="DA4428" s="35" t="s">
        <v>62</v>
      </c>
      <c r="DB4428" s="36" t="s">
        <v>8110</v>
      </c>
      <c r="DC4428" s="36" t="s">
        <v>8141</v>
      </c>
      <c r="DD4428" s="36" t="s">
        <v>2411</v>
      </c>
      <c r="DE4428" s="36" t="s">
        <v>5417</v>
      </c>
      <c r="DF4428" s="36" t="s">
        <v>6596</v>
      </c>
      <c r="DG4428" s="36" t="s">
        <v>8142</v>
      </c>
      <c r="DH4428" s="36" t="s">
        <v>5903</v>
      </c>
      <c r="DI4428" s="36" t="s">
        <v>6288</v>
      </c>
      <c r="DJ4428" s="36" t="s">
        <v>1585</v>
      </c>
      <c r="DK4428" s="36" t="s">
        <v>2693</v>
      </c>
      <c r="DL4428" s="36" t="s">
        <v>2478</v>
      </c>
      <c r="DM4428" s="36" t="s">
        <v>1507</v>
      </c>
      <c r="DN4428" s="36" t="s">
        <v>8143</v>
      </c>
      <c r="EA4428" s="35" t="s">
        <v>108</v>
      </c>
      <c r="EB4428" s="102" t="s">
        <v>3257</v>
      </c>
      <c r="EC4428" s="102" t="s">
        <v>1365</v>
      </c>
      <c r="ED4428" s="102" t="s">
        <v>7445</v>
      </c>
      <c r="EE4428" s="102" t="s">
        <v>6278</v>
      </c>
      <c r="EF4428" s="102" t="s">
        <v>1924</v>
      </c>
      <c r="EG4428" s="102" t="s">
        <v>5354</v>
      </c>
      <c r="EH4428" s="102" t="s">
        <v>5765</v>
      </c>
      <c r="EI4428" s="102" t="s">
        <v>7256</v>
      </c>
      <c r="EJ4428" s="102" t="s">
        <v>7403</v>
      </c>
      <c r="EK4428" s="102" t="s">
        <v>5617</v>
      </c>
      <c r="EL4428" s="102" t="s">
        <v>8144</v>
      </c>
      <c r="EM4428" s="102" t="s">
        <v>1804</v>
      </c>
      <c r="EN4428" s="102" t="s">
        <v>8145</v>
      </c>
      <c r="EZ4428" s="2">
        <f t="shared" si="1964"/>
        <v>1928</v>
      </c>
      <c r="FA4428" s="35" t="s">
        <v>60</v>
      </c>
      <c r="FB4428" s="102" t="s">
        <v>1270</v>
      </c>
      <c r="FC4428" s="102" t="s">
        <v>3534</v>
      </c>
      <c r="FD4428" s="102" t="s">
        <v>704</v>
      </c>
      <c r="FE4428" s="102" t="s">
        <v>1120</v>
      </c>
      <c r="FF4428" s="102" t="s">
        <v>6348</v>
      </c>
      <c r="FG4428" s="102" t="s">
        <v>6574</v>
      </c>
      <c r="FH4428" s="102" t="s">
        <v>5171</v>
      </c>
      <c r="FI4428" s="102" t="s">
        <v>5218</v>
      </c>
      <c r="FJ4428" s="102" t="s">
        <v>5395</v>
      </c>
      <c r="FK4428" s="102" t="s">
        <v>5791</v>
      </c>
      <c r="FL4428" s="102" t="s">
        <v>7706</v>
      </c>
      <c r="FM4428" s="102" t="s">
        <v>469</v>
      </c>
      <c r="FN4428" s="102" t="s">
        <v>8146</v>
      </c>
      <c r="FP4428" s="22" t="e">
        <f t="shared" si="1962"/>
        <v>#VALUE!</v>
      </c>
      <c r="FQ4428" s="23" t="e">
        <f t="shared" si="1963"/>
        <v>#VALUE!</v>
      </c>
      <c r="FR4428" s="24" t="e">
        <f t="shared" si="1965"/>
        <v>#DIV/0!</v>
      </c>
      <c r="GA4428" s="2">
        <f t="shared" si="1958"/>
        <v>1924</v>
      </c>
      <c r="GB4428" s="35" t="s">
        <v>55</v>
      </c>
      <c r="GC4428" s="102" t="s">
        <v>1005</v>
      </c>
      <c r="GD4428" s="102" t="s">
        <v>4283</v>
      </c>
      <c r="GE4428" s="102" t="s">
        <v>1154</v>
      </c>
      <c r="GF4428" s="102" t="s">
        <v>4320</v>
      </c>
      <c r="GG4428" s="102" t="s">
        <v>1892</v>
      </c>
      <c r="GH4428" s="102" t="s">
        <v>5523</v>
      </c>
      <c r="GI4428" s="102" t="s">
        <v>5077</v>
      </c>
      <c r="GJ4428" s="102" t="s">
        <v>5426</v>
      </c>
      <c r="GK4428" s="102" t="s">
        <v>5775</v>
      </c>
      <c r="GL4428" s="102" t="s">
        <v>5417</v>
      </c>
      <c r="GM4428" s="102" t="s">
        <v>2606</v>
      </c>
      <c r="GN4428" s="102" t="s">
        <v>3961</v>
      </c>
      <c r="GO4428" s="102" t="s">
        <v>8147</v>
      </c>
      <c r="GQ4428" s="22" t="e">
        <f t="shared" si="1955"/>
        <v>#VALUE!</v>
      </c>
      <c r="GR4428" s="23" t="e">
        <f t="shared" si="1956"/>
        <v>#VALUE!</v>
      </c>
      <c r="GS4428" s="24" t="e">
        <f t="shared" si="1957"/>
        <v>#DIV/0!</v>
      </c>
      <c r="GT4428" s="22" t="e">
        <f>AVERAGE(Sheet1!AQ4428,Sheet1!BQ4428,Sheet1!CQ4428,Sheet1!DQ4428,Sheet1!EQ4428,Sheet1!FQ4428,Sheet1!GQ4428)</f>
        <v>#VALUE!</v>
      </c>
      <c r="GU4428" s="23" t="e">
        <f>AVERAGE(Sheet1!AR4428,Sheet1!BR4428,Sheet1!CR4428,Sheet1!DR4428,Sheet1!ER4428,Sheet1!FR4428,Sheet1!GR4428)</f>
        <v>#DIV/0!</v>
      </c>
      <c r="GV4428" s="22" t="e">
        <f t="shared" si="1959"/>
        <v>#VALUE!</v>
      </c>
      <c r="GW4428" s="23" t="e">
        <f t="shared" si="1960"/>
        <v>#DIV/0!</v>
      </c>
      <c r="GX4428" s="24" t="e">
        <f>AVERAGE(Sheet1!$AO4428,Sheet1!$BO4428,Sheet1!$CO4428,Sheet1!$DO4428,Sheet1!$EO4428,Sheet1!$FO4428,Sheet1!$GO4428)</f>
        <v>#DIV/0!</v>
      </c>
      <c r="GY4428" s="24" t="e">
        <f t="shared" si="1961"/>
        <v>#DIV/0!</v>
      </c>
    </row>
    <row r="4429" spans="27:207" ht="25.5">
      <c r="DA4429" s="35" t="s">
        <v>63</v>
      </c>
      <c r="DB4429" s="36" t="s">
        <v>1712</v>
      </c>
      <c r="DC4429" s="36" t="s">
        <v>5710</v>
      </c>
      <c r="DD4429" s="36" t="s">
        <v>1425</v>
      </c>
      <c r="DE4429" s="36" t="s">
        <v>7727</v>
      </c>
      <c r="DF4429" s="36" t="s">
        <v>6901</v>
      </c>
      <c r="DG4429" s="36" t="s">
        <v>6265</v>
      </c>
      <c r="DH4429" s="36" t="s">
        <v>5300</v>
      </c>
      <c r="DI4429" s="36" t="s">
        <v>5334</v>
      </c>
      <c r="DJ4429" s="36" t="s">
        <v>8148</v>
      </c>
      <c r="DK4429" s="36" t="s">
        <v>5089</v>
      </c>
      <c r="DL4429" s="36" t="s">
        <v>5185</v>
      </c>
      <c r="DM4429" s="36" t="s">
        <v>3233</v>
      </c>
      <c r="DN4429" s="36" t="s">
        <v>8149</v>
      </c>
      <c r="EA4429" s="35" t="s">
        <v>109</v>
      </c>
      <c r="EB4429" s="102" t="s">
        <v>6713</v>
      </c>
      <c r="EC4429" s="102" t="s">
        <v>2438</v>
      </c>
      <c r="ED4429" s="102" t="s">
        <v>3319</v>
      </c>
      <c r="EE4429" s="102" t="s">
        <v>4111</v>
      </c>
      <c r="EF4429" s="102" t="s">
        <v>8150</v>
      </c>
      <c r="EG4429" s="102" t="s">
        <v>5075</v>
      </c>
      <c r="EH4429" s="102" t="s">
        <v>5497</v>
      </c>
      <c r="EI4429" s="102" t="s">
        <v>5064</v>
      </c>
      <c r="EJ4429" s="102" t="s">
        <v>7832</v>
      </c>
      <c r="EK4429" s="102" t="s">
        <v>8151</v>
      </c>
      <c r="EL4429" s="102" t="s">
        <v>2894</v>
      </c>
      <c r="EM4429" s="102" t="s">
        <v>8152</v>
      </c>
      <c r="EN4429" s="102" t="s">
        <v>8153</v>
      </c>
      <c r="EZ4429" s="2">
        <f t="shared" si="1964"/>
        <v>1929</v>
      </c>
      <c r="FA4429" s="35" t="s">
        <v>61</v>
      </c>
      <c r="FB4429" s="102" t="s">
        <v>5774</v>
      </c>
      <c r="FC4429" s="102" t="s">
        <v>8154</v>
      </c>
      <c r="FD4429" s="102" t="s">
        <v>894</v>
      </c>
      <c r="FE4429" s="102" t="s">
        <v>4321</v>
      </c>
      <c r="FF4429" s="102" t="s">
        <v>6697</v>
      </c>
      <c r="FG4429" s="102" t="s">
        <v>8155</v>
      </c>
      <c r="FH4429" s="102" t="s">
        <v>8156</v>
      </c>
      <c r="FI4429" s="102" t="s">
        <v>8157</v>
      </c>
      <c r="FJ4429" s="102" t="s">
        <v>4962</v>
      </c>
      <c r="FK4429" s="102" t="s">
        <v>5290</v>
      </c>
      <c r="FL4429" s="102" t="s">
        <v>6827</v>
      </c>
      <c r="FM4429" s="102" t="s">
        <v>7506</v>
      </c>
      <c r="FN4429" s="102" t="s">
        <v>8158</v>
      </c>
      <c r="FP4429" s="22" t="e">
        <f t="shared" si="1962"/>
        <v>#VALUE!</v>
      </c>
      <c r="FQ4429" s="23" t="e">
        <f t="shared" si="1963"/>
        <v>#VALUE!</v>
      </c>
      <c r="FR4429" s="24" t="e">
        <f t="shared" si="1965"/>
        <v>#DIV/0!</v>
      </c>
      <c r="GA4429" s="2">
        <f t="shared" si="1958"/>
        <v>1925</v>
      </c>
      <c r="GB4429" s="35" t="s">
        <v>56</v>
      </c>
      <c r="GC4429" s="102" t="s">
        <v>1893</v>
      </c>
      <c r="GD4429" s="102" t="s">
        <v>2462</v>
      </c>
      <c r="GE4429" s="102" t="s">
        <v>1871</v>
      </c>
      <c r="GF4429" s="102" t="s">
        <v>8103</v>
      </c>
      <c r="GG4429" s="102" t="s">
        <v>5926</v>
      </c>
      <c r="GH4429" s="102" t="s">
        <v>5573</v>
      </c>
      <c r="GI4429" s="102" t="s">
        <v>5080</v>
      </c>
      <c r="GJ4429" s="102" t="s">
        <v>7358</v>
      </c>
      <c r="GK4429" s="102" t="s">
        <v>5243</v>
      </c>
      <c r="GL4429" s="102" t="s">
        <v>2478</v>
      </c>
      <c r="GM4429" s="102" t="s">
        <v>6274</v>
      </c>
      <c r="GN4429" s="102" t="s">
        <v>2478</v>
      </c>
      <c r="GO4429" s="102" t="s">
        <v>8159</v>
      </c>
      <c r="GQ4429" s="22" t="e">
        <f t="shared" si="1955"/>
        <v>#VALUE!</v>
      </c>
      <c r="GR4429" s="23" t="e">
        <f t="shared" si="1956"/>
        <v>#VALUE!</v>
      </c>
      <c r="GS4429" s="24" t="e">
        <f t="shared" si="1957"/>
        <v>#DIV/0!</v>
      </c>
      <c r="GT4429" s="22" t="e">
        <f>AVERAGE(Sheet1!AQ4429,Sheet1!BQ4429,Sheet1!CQ4429,Sheet1!DQ4429,Sheet1!EQ4429,Sheet1!FQ4429,Sheet1!GQ4429)</f>
        <v>#VALUE!</v>
      </c>
      <c r="GU4429" s="23" t="e">
        <f>AVERAGE(Sheet1!AR4429,Sheet1!BR4429,Sheet1!CR4429,Sheet1!DR4429,Sheet1!ER4429,Sheet1!FR4429,Sheet1!GR4429)</f>
        <v>#DIV/0!</v>
      </c>
      <c r="GV4429" s="22" t="e">
        <f t="shared" si="1959"/>
        <v>#VALUE!</v>
      </c>
      <c r="GW4429" s="23" t="e">
        <f t="shared" si="1960"/>
        <v>#DIV/0!</v>
      </c>
      <c r="GX4429" s="24" t="e">
        <f>AVERAGE(Sheet1!$AO4429,Sheet1!$BO4429,Sheet1!$CO4429,Sheet1!$DO4429,Sheet1!$EO4429,Sheet1!$FO4429,Sheet1!$GO4429)</f>
        <v>#DIV/0!</v>
      </c>
      <c r="GY4429" s="24" t="e">
        <f t="shared" si="1961"/>
        <v>#DIV/0!</v>
      </c>
    </row>
    <row r="4430" spans="27:207" ht="25.5">
      <c r="DA4430" s="35" t="s">
        <v>64</v>
      </c>
      <c r="DB4430" s="36" t="s">
        <v>2494</v>
      </c>
      <c r="DC4430" s="36" t="s">
        <v>8160</v>
      </c>
      <c r="DD4430" s="36" t="s">
        <v>4006</v>
      </c>
      <c r="DE4430" s="36" t="s">
        <v>5784</v>
      </c>
      <c r="DF4430" s="36" t="s">
        <v>5861</v>
      </c>
      <c r="DG4430" s="36" t="s">
        <v>6317</v>
      </c>
      <c r="DH4430" s="36" t="s">
        <v>5239</v>
      </c>
      <c r="DI4430" s="36" t="s">
        <v>5991</v>
      </c>
      <c r="DJ4430" s="36" t="s">
        <v>5073</v>
      </c>
      <c r="DK4430" s="36" t="s">
        <v>5354</v>
      </c>
      <c r="DL4430" s="36" t="s">
        <v>7004</v>
      </c>
      <c r="DM4430" s="36" t="s">
        <v>814</v>
      </c>
      <c r="DN4430" s="36" t="s">
        <v>8161</v>
      </c>
      <c r="EA4430" s="35" t="s">
        <v>110</v>
      </c>
      <c r="EB4430" s="102" t="s">
        <v>778</v>
      </c>
      <c r="EC4430" s="102" t="s">
        <v>8162</v>
      </c>
      <c r="ED4430" s="102" t="s">
        <v>4460</v>
      </c>
      <c r="EE4430" s="102" t="s">
        <v>2296</v>
      </c>
      <c r="EF4430" s="102" t="s">
        <v>8163</v>
      </c>
      <c r="EG4430" s="102" t="s">
        <v>7033</v>
      </c>
      <c r="EH4430" s="102" t="s">
        <v>5389</v>
      </c>
      <c r="EI4430" s="102" t="s">
        <v>6934</v>
      </c>
      <c r="EJ4430" s="102" t="s">
        <v>5176</v>
      </c>
      <c r="EK4430" s="102" t="s">
        <v>3636</v>
      </c>
      <c r="EL4430" s="102" t="s">
        <v>2113</v>
      </c>
      <c r="EM4430" s="102" t="s">
        <v>6090</v>
      </c>
      <c r="EN4430" s="102" t="s">
        <v>8164</v>
      </c>
      <c r="EZ4430" s="2">
        <f t="shared" si="1964"/>
        <v>1930</v>
      </c>
      <c r="FA4430" s="35" t="s">
        <v>62</v>
      </c>
      <c r="FB4430" s="102" t="s">
        <v>862</v>
      </c>
      <c r="FC4430" s="102" t="s">
        <v>1059</v>
      </c>
      <c r="FD4430" s="102" t="s">
        <v>2656</v>
      </c>
      <c r="FE4430" s="102" t="s">
        <v>1843</v>
      </c>
      <c r="FF4430" s="102" t="s">
        <v>5950</v>
      </c>
      <c r="FG4430" s="102" t="s">
        <v>5450</v>
      </c>
      <c r="FH4430" s="102" t="s">
        <v>4987</v>
      </c>
      <c r="FI4430" s="102" t="s">
        <v>5439</v>
      </c>
      <c r="FJ4430" s="102" t="s">
        <v>6994</v>
      </c>
      <c r="FK4430" s="102" t="s">
        <v>1355</v>
      </c>
      <c r="FL4430" s="102" t="s">
        <v>649</v>
      </c>
      <c r="FM4430" s="102" t="s">
        <v>3231</v>
      </c>
      <c r="FN4430" s="102" t="s">
        <v>8165</v>
      </c>
      <c r="FP4430" s="22" t="e">
        <f t="shared" si="1962"/>
        <v>#VALUE!</v>
      </c>
      <c r="FQ4430" s="23" t="e">
        <f t="shared" si="1963"/>
        <v>#VALUE!</v>
      </c>
      <c r="FR4430" s="24" t="e">
        <f t="shared" si="1965"/>
        <v>#DIV/0!</v>
      </c>
      <c r="GA4430" s="2">
        <f t="shared" si="1958"/>
        <v>1926</v>
      </c>
      <c r="GB4430" s="35" t="s">
        <v>57</v>
      </c>
      <c r="GC4430" s="102" t="s">
        <v>4811</v>
      </c>
      <c r="GD4430" s="102" t="s">
        <v>1890</v>
      </c>
      <c r="GE4430" s="102" t="s">
        <v>2528</v>
      </c>
      <c r="GF4430" s="102" t="s">
        <v>1872</v>
      </c>
      <c r="GG4430" s="102" t="s">
        <v>7287</v>
      </c>
      <c r="GH4430" s="102" t="s">
        <v>5232</v>
      </c>
      <c r="GI4430" s="102" t="s">
        <v>5780</v>
      </c>
      <c r="GJ4430" s="102" t="s">
        <v>5724</v>
      </c>
      <c r="GK4430" s="102" t="s">
        <v>5243</v>
      </c>
      <c r="GL4430" s="102" t="s">
        <v>1500</v>
      </c>
      <c r="GM4430" s="102" t="s">
        <v>390</v>
      </c>
      <c r="GN4430" s="102" t="s">
        <v>505</v>
      </c>
      <c r="GO4430" s="102" t="s">
        <v>8166</v>
      </c>
      <c r="GQ4430" s="22" t="e">
        <f t="shared" si="1955"/>
        <v>#VALUE!</v>
      </c>
      <c r="GR4430" s="23" t="e">
        <f t="shared" si="1956"/>
        <v>#VALUE!</v>
      </c>
      <c r="GS4430" s="24" t="e">
        <f t="shared" si="1957"/>
        <v>#DIV/0!</v>
      </c>
      <c r="GT4430" s="22" t="e">
        <f>AVERAGE(Sheet1!AQ4430,Sheet1!BQ4430,Sheet1!CQ4430,Sheet1!DQ4430,Sheet1!EQ4430,Sheet1!FQ4430,Sheet1!GQ4430)</f>
        <v>#VALUE!</v>
      </c>
      <c r="GU4430" s="23" t="e">
        <f>AVERAGE(Sheet1!AR4430,Sheet1!BR4430,Sheet1!CR4430,Sheet1!DR4430,Sheet1!ER4430,Sheet1!FR4430,Sheet1!GR4430)</f>
        <v>#DIV/0!</v>
      </c>
      <c r="GV4430" s="22" t="e">
        <f t="shared" si="1959"/>
        <v>#VALUE!</v>
      </c>
      <c r="GW4430" s="23" t="e">
        <f t="shared" si="1960"/>
        <v>#DIV/0!</v>
      </c>
      <c r="GX4430" s="24" t="e">
        <f>AVERAGE(Sheet1!$AO4430,Sheet1!$BO4430,Sheet1!$CO4430,Sheet1!$DO4430,Sheet1!$EO4430,Sheet1!$FO4430,Sheet1!$GO4430)</f>
        <v>#DIV/0!</v>
      </c>
      <c r="GY4430" s="24" t="e">
        <f t="shared" si="1961"/>
        <v>#DIV/0!</v>
      </c>
    </row>
    <row r="4431" spans="27:207" ht="25.5">
      <c r="DA4431" s="35" t="s">
        <v>65</v>
      </c>
      <c r="DB4431" s="36" t="s">
        <v>239</v>
      </c>
      <c r="DC4431" s="36" t="s">
        <v>7009</v>
      </c>
      <c r="DD4431" s="36" t="s">
        <v>469</v>
      </c>
      <c r="DE4431" s="36" t="s">
        <v>6820</v>
      </c>
      <c r="DF4431" s="36" t="s">
        <v>6554</v>
      </c>
      <c r="DG4431" s="36" t="s">
        <v>8167</v>
      </c>
      <c r="DH4431" s="36" t="s">
        <v>5102</v>
      </c>
      <c r="DI4431" s="36" t="s">
        <v>8107</v>
      </c>
      <c r="DJ4431" s="36" t="s">
        <v>5395</v>
      </c>
      <c r="DK4431" s="36" t="s">
        <v>8168</v>
      </c>
      <c r="DL4431" s="36" t="s">
        <v>2153</v>
      </c>
      <c r="DM4431" s="36" t="s">
        <v>2674</v>
      </c>
      <c r="DN4431" s="36" t="s">
        <v>8169</v>
      </c>
      <c r="EA4431" s="35" t="s">
        <v>111</v>
      </c>
      <c r="EB4431" s="102" t="s">
        <v>7013</v>
      </c>
      <c r="EC4431" s="102" t="s">
        <v>3682</v>
      </c>
      <c r="ED4431" s="102" t="s">
        <v>2790</v>
      </c>
      <c r="EE4431" s="102" t="s">
        <v>7541</v>
      </c>
      <c r="EF4431" s="102" t="s">
        <v>3682</v>
      </c>
      <c r="EG4431" s="102" t="s">
        <v>3807</v>
      </c>
      <c r="EH4431" s="102" t="s">
        <v>6135</v>
      </c>
      <c r="EI4431" s="102" t="s">
        <v>6578</v>
      </c>
      <c r="EJ4431" s="102" t="s">
        <v>6762</v>
      </c>
      <c r="EK4431" s="102" t="s">
        <v>8170</v>
      </c>
      <c r="EL4431" s="102" t="s">
        <v>3779</v>
      </c>
      <c r="EM4431" s="102" t="s">
        <v>2602</v>
      </c>
      <c r="EN4431" s="102" t="s">
        <v>8171</v>
      </c>
      <c r="EZ4431" s="2">
        <f t="shared" si="1964"/>
        <v>1931</v>
      </c>
      <c r="FA4431" s="35" t="s">
        <v>63</v>
      </c>
      <c r="FB4431" s="102" t="s">
        <v>1925</v>
      </c>
      <c r="FC4431" s="102" t="s">
        <v>2073</v>
      </c>
      <c r="FD4431" s="102" t="s">
        <v>3617</v>
      </c>
      <c r="FE4431" s="102" t="s">
        <v>564</v>
      </c>
      <c r="FF4431" s="102" t="s">
        <v>1501</v>
      </c>
      <c r="FG4431" s="102" t="s">
        <v>5406</v>
      </c>
      <c r="FH4431" s="102" t="s">
        <v>5514</v>
      </c>
      <c r="FI4431" s="102" t="s">
        <v>7102</v>
      </c>
      <c r="FJ4431" s="102" t="s">
        <v>5780</v>
      </c>
      <c r="FK4431" s="102" t="s">
        <v>5328</v>
      </c>
      <c r="FL4431" s="102" t="s">
        <v>6225</v>
      </c>
      <c r="FM4431" s="102" t="s">
        <v>2386</v>
      </c>
      <c r="FN4431" s="102" t="s">
        <v>8172</v>
      </c>
      <c r="FP4431" s="22" t="e">
        <f t="shared" si="1962"/>
        <v>#VALUE!</v>
      </c>
      <c r="FQ4431" s="23" t="e">
        <f t="shared" si="1963"/>
        <v>#VALUE!</v>
      </c>
      <c r="FR4431" s="24" t="e">
        <f t="shared" si="1965"/>
        <v>#DIV/0!</v>
      </c>
      <c r="GA4431" s="2">
        <f t="shared" si="1958"/>
        <v>1927</v>
      </c>
      <c r="GB4431" s="35" t="s">
        <v>58</v>
      </c>
      <c r="GC4431" s="102" t="s">
        <v>2776</v>
      </c>
      <c r="GD4431" s="102" t="s">
        <v>2549</v>
      </c>
      <c r="GE4431" s="102" t="s">
        <v>2939</v>
      </c>
      <c r="GF4431" s="102" t="s">
        <v>3787</v>
      </c>
      <c r="GG4431" s="102" t="s">
        <v>5586</v>
      </c>
      <c r="GH4431" s="102" t="s">
        <v>2153</v>
      </c>
      <c r="GI4431" s="102" t="s">
        <v>7611</v>
      </c>
      <c r="GJ4431" s="102" t="s">
        <v>7549</v>
      </c>
      <c r="GK4431" s="102" t="s">
        <v>5959</v>
      </c>
      <c r="GL4431" s="102" t="s">
        <v>5056</v>
      </c>
      <c r="GM4431" s="102" t="s">
        <v>5718</v>
      </c>
      <c r="GN4431" s="102" t="s">
        <v>646</v>
      </c>
      <c r="GO4431" s="102" t="s">
        <v>8173</v>
      </c>
      <c r="GQ4431" s="22" t="e">
        <f t="shared" ref="GQ4431:GQ4462" si="1966">SUM(GC4431+GD4431+GE4431)/3</f>
        <v>#VALUE!</v>
      </c>
      <c r="GR4431" s="23" t="e">
        <f t="shared" ref="GR4431:GR4462" si="1967">SUM(GH4431+GI4431+GJ4431)/3</f>
        <v>#VALUE!</v>
      </c>
      <c r="GS4431" s="24" t="e">
        <f t="shared" ref="GS4431:GS4462" si="1968">AVERAGE(GO4421:GO4431)</f>
        <v>#DIV/0!</v>
      </c>
      <c r="GT4431" s="22" t="e">
        <f>AVERAGE(Sheet1!AQ4431,Sheet1!BQ4431,Sheet1!CQ4431,Sheet1!DQ4431,Sheet1!EQ4431,Sheet1!FQ4431,Sheet1!GQ4431)</f>
        <v>#VALUE!</v>
      </c>
      <c r="GU4431" s="23" t="e">
        <f>AVERAGE(Sheet1!AR4431,Sheet1!BR4431,Sheet1!CR4431,Sheet1!DR4431,Sheet1!ER4431,Sheet1!FR4431,Sheet1!GR4431)</f>
        <v>#DIV/0!</v>
      </c>
      <c r="GV4431" s="22" t="e">
        <f t="shared" si="1959"/>
        <v>#VALUE!</v>
      </c>
      <c r="GW4431" s="23" t="e">
        <f t="shared" si="1960"/>
        <v>#DIV/0!</v>
      </c>
      <c r="GX4431" s="24" t="e">
        <f>AVERAGE(Sheet1!$AO4431,Sheet1!$BO4431,Sheet1!$CO4431,Sheet1!$DO4431,Sheet1!$EO4431,Sheet1!$FO4431,Sheet1!$GO4431)</f>
        <v>#DIV/0!</v>
      </c>
      <c r="GY4431" s="24" t="e">
        <f t="shared" si="1961"/>
        <v>#DIV/0!</v>
      </c>
    </row>
    <row r="4432" spans="27:207" ht="25.5">
      <c r="DA4432" s="35" t="s">
        <v>66</v>
      </c>
      <c r="DB4432" s="36" t="s">
        <v>8174</v>
      </c>
      <c r="DC4432" s="36" t="s">
        <v>3760</v>
      </c>
      <c r="DD4432" s="36" t="s">
        <v>3573</v>
      </c>
      <c r="DE4432" s="36" t="s">
        <v>1396</v>
      </c>
      <c r="DF4432" s="36" t="s">
        <v>4603</v>
      </c>
      <c r="DG4432" s="36" t="s">
        <v>6825</v>
      </c>
      <c r="DH4432" s="36" t="s">
        <v>6468</v>
      </c>
      <c r="DI4432" s="36" t="s">
        <v>5515</v>
      </c>
      <c r="DJ4432" s="36" t="s">
        <v>3475</v>
      </c>
      <c r="DK4432" s="36" t="s">
        <v>7480</v>
      </c>
      <c r="DL4432" s="36" t="s">
        <v>2352</v>
      </c>
      <c r="DM4432" s="36" t="s">
        <v>2769</v>
      </c>
      <c r="DN4432" s="36" t="s">
        <v>8175</v>
      </c>
      <c r="EA4432" s="35" t="s">
        <v>112</v>
      </c>
      <c r="EB4432" s="102" t="s">
        <v>3849</v>
      </c>
      <c r="EC4432" s="102" t="s">
        <v>1409</v>
      </c>
      <c r="ED4432" s="102" t="s">
        <v>8176</v>
      </c>
      <c r="EE4432" s="102" t="s">
        <v>1324</v>
      </c>
      <c r="EF4432" s="102" t="s">
        <v>5176</v>
      </c>
      <c r="EG4432" s="102" t="s">
        <v>6142</v>
      </c>
      <c r="EH4432" s="102" t="s">
        <v>5625</v>
      </c>
      <c r="EI4432" s="102" t="s">
        <v>7176</v>
      </c>
      <c r="EJ4432" s="102" t="s">
        <v>7348</v>
      </c>
      <c r="EK4432" s="102" t="s">
        <v>7088</v>
      </c>
      <c r="EL4432" s="102" t="s">
        <v>6052</v>
      </c>
      <c r="EM4432" s="102" t="s">
        <v>7194</v>
      </c>
      <c r="EN4432" s="102" t="s">
        <v>8177</v>
      </c>
      <c r="EZ4432" s="2">
        <f t="shared" si="1964"/>
        <v>1932</v>
      </c>
      <c r="FA4432" s="35" t="s">
        <v>64</v>
      </c>
      <c r="FB4432" s="102" t="s">
        <v>4788</v>
      </c>
      <c r="FC4432" s="102" t="s">
        <v>2529</v>
      </c>
      <c r="FD4432" s="102" t="s">
        <v>3231</v>
      </c>
      <c r="FE4432" s="102" t="s">
        <v>1559</v>
      </c>
      <c r="FF4432" s="102" t="s">
        <v>5121</v>
      </c>
      <c r="FG4432" s="102" t="s">
        <v>5569</v>
      </c>
      <c r="FH4432" s="102" t="s">
        <v>6082</v>
      </c>
      <c r="FI4432" s="102" t="s">
        <v>6525</v>
      </c>
      <c r="FJ4432" s="102" t="s">
        <v>5077</v>
      </c>
      <c r="FK4432" s="102" t="s">
        <v>5244</v>
      </c>
      <c r="FL4432" s="102" t="s">
        <v>5140</v>
      </c>
      <c r="FM4432" s="102" t="s">
        <v>1803</v>
      </c>
      <c r="FN4432" s="102" t="s">
        <v>8178</v>
      </c>
      <c r="FP4432" s="22" t="e">
        <f t="shared" si="1962"/>
        <v>#VALUE!</v>
      </c>
      <c r="FQ4432" s="23" t="e">
        <f t="shared" si="1963"/>
        <v>#VALUE!</v>
      </c>
      <c r="FR4432" s="24" t="e">
        <f t="shared" si="1965"/>
        <v>#DIV/0!</v>
      </c>
      <c r="GA4432" s="2">
        <f t="shared" ref="GA4432:GA4463" si="1969">GA4431+1</f>
        <v>1928</v>
      </c>
      <c r="GB4432" s="35" t="s">
        <v>59</v>
      </c>
      <c r="GC4432" s="102" t="s">
        <v>4186</v>
      </c>
      <c r="GD4432" s="102" t="s">
        <v>2853</v>
      </c>
      <c r="GE4432" s="102" t="s">
        <v>4431</v>
      </c>
      <c r="GF4432" s="102" t="s">
        <v>504</v>
      </c>
      <c r="GG4432" s="102" t="s">
        <v>6535</v>
      </c>
      <c r="GH4432" s="102" t="s">
        <v>7368</v>
      </c>
      <c r="GI4432" s="102" t="s">
        <v>6751</v>
      </c>
      <c r="GJ4432" s="102" t="s">
        <v>7928</v>
      </c>
      <c r="GK4432" s="102" t="s">
        <v>5196</v>
      </c>
      <c r="GL4432" s="102" t="s">
        <v>6849</v>
      </c>
      <c r="GM4432" s="102" t="s">
        <v>6408</v>
      </c>
      <c r="GN4432" s="102" t="s">
        <v>1070</v>
      </c>
      <c r="GO4432" s="102" t="s">
        <v>8019</v>
      </c>
      <c r="GQ4432" s="22" t="e">
        <f t="shared" si="1966"/>
        <v>#VALUE!</v>
      </c>
      <c r="GR4432" s="23" t="e">
        <f t="shared" si="1967"/>
        <v>#VALUE!</v>
      </c>
      <c r="GS4432" s="24" t="e">
        <f t="shared" si="1968"/>
        <v>#DIV/0!</v>
      </c>
      <c r="GT4432" s="22" t="e">
        <f>AVERAGE(Sheet1!AQ4432,Sheet1!BQ4432,Sheet1!CQ4432,Sheet1!DQ4432,Sheet1!EQ4432,Sheet1!FQ4432,Sheet1!GQ4432)</f>
        <v>#VALUE!</v>
      </c>
      <c r="GU4432" s="23" t="e">
        <f>AVERAGE(Sheet1!AR4432,Sheet1!BR4432,Sheet1!CR4432,Sheet1!DR4432,Sheet1!ER4432,Sheet1!FR4432,Sheet1!GR4432)</f>
        <v>#DIV/0!</v>
      </c>
      <c r="GV4432" s="22" t="e">
        <f t="shared" si="1959"/>
        <v>#VALUE!</v>
      </c>
      <c r="GW4432" s="23" t="e">
        <f t="shared" si="1960"/>
        <v>#DIV/0!</v>
      </c>
      <c r="GX4432" s="24" t="e">
        <f>AVERAGE(Sheet1!$AO4432,Sheet1!$BO4432,Sheet1!$CO4432,Sheet1!$DO4432,Sheet1!$EO4432,Sheet1!$FO4432,Sheet1!$GO4432)</f>
        <v>#DIV/0!</v>
      </c>
      <c r="GY4432" s="24" t="e">
        <f t="shared" si="1961"/>
        <v>#DIV/0!</v>
      </c>
    </row>
    <row r="4433" spans="105:207" ht="25.5">
      <c r="DA4433" s="35" t="s">
        <v>67</v>
      </c>
      <c r="DB4433" s="36" t="s">
        <v>7323</v>
      </c>
      <c r="DC4433" s="36" t="s">
        <v>874</v>
      </c>
      <c r="DD4433" s="36" t="s">
        <v>507</v>
      </c>
      <c r="DE4433" s="36" t="s">
        <v>2988</v>
      </c>
      <c r="DF4433" s="36" t="s">
        <v>5312</v>
      </c>
      <c r="DG4433" s="36" t="s">
        <v>5670</v>
      </c>
      <c r="DH4433" s="36" t="s">
        <v>5153</v>
      </c>
      <c r="DI4433" s="36" t="s">
        <v>5243</v>
      </c>
      <c r="DJ4433" s="36" t="s">
        <v>6130</v>
      </c>
      <c r="DK4433" s="36" t="s">
        <v>5289</v>
      </c>
      <c r="DL4433" s="36" t="s">
        <v>2847</v>
      </c>
      <c r="DM4433" s="36" t="s">
        <v>4590</v>
      </c>
      <c r="DN4433" s="36" t="s">
        <v>8179</v>
      </c>
      <c r="EA4433" s="35" t="s">
        <v>113</v>
      </c>
      <c r="EB4433" s="102" t="s">
        <v>3682</v>
      </c>
      <c r="EC4433" s="102" t="s">
        <v>3468</v>
      </c>
      <c r="ED4433" s="102" t="s">
        <v>4801</v>
      </c>
      <c r="EE4433" s="102" t="s">
        <v>7297</v>
      </c>
      <c r="EF4433" s="102" t="s">
        <v>7541</v>
      </c>
      <c r="EG4433" s="102" t="s">
        <v>7524</v>
      </c>
      <c r="EH4433" s="102" t="s">
        <v>7180</v>
      </c>
      <c r="EI4433" s="102" t="s">
        <v>5705</v>
      </c>
      <c r="EJ4433" s="102" t="s">
        <v>528</v>
      </c>
      <c r="EK4433" s="102" t="s">
        <v>4517</v>
      </c>
      <c r="EL4433" s="102" t="s">
        <v>646</v>
      </c>
      <c r="EM4433" s="102" t="s">
        <v>1467</v>
      </c>
      <c r="EN4433" s="102" t="s">
        <v>8180</v>
      </c>
      <c r="EZ4433" s="2">
        <f t="shared" si="1964"/>
        <v>1933</v>
      </c>
      <c r="FA4433" s="35" t="s">
        <v>65</v>
      </c>
      <c r="FB4433" s="102" t="s">
        <v>8040</v>
      </c>
      <c r="FC4433" s="102" t="s">
        <v>884</v>
      </c>
      <c r="FD4433" s="102" t="s">
        <v>980</v>
      </c>
      <c r="FE4433" s="102" t="s">
        <v>2952</v>
      </c>
      <c r="FF4433" s="102" t="s">
        <v>5520</v>
      </c>
      <c r="FG4433" s="102" t="s">
        <v>5756</v>
      </c>
      <c r="FH4433" s="102" t="s">
        <v>6829</v>
      </c>
      <c r="FI4433" s="102" t="s">
        <v>5102</v>
      </c>
      <c r="FJ4433" s="102" t="s">
        <v>5184</v>
      </c>
      <c r="FK4433" s="102" t="s">
        <v>623</v>
      </c>
      <c r="FL4433" s="102" t="s">
        <v>2947</v>
      </c>
      <c r="FM4433" s="102" t="s">
        <v>1909</v>
      </c>
      <c r="FN4433" s="102" t="s">
        <v>8181</v>
      </c>
      <c r="FP4433" s="22" t="e">
        <f t="shared" si="1962"/>
        <v>#VALUE!</v>
      </c>
      <c r="FQ4433" s="23" t="e">
        <f t="shared" si="1963"/>
        <v>#VALUE!</v>
      </c>
      <c r="FR4433" s="24" t="e">
        <f t="shared" si="1965"/>
        <v>#DIV/0!</v>
      </c>
      <c r="GA4433" s="2">
        <f t="shared" si="1969"/>
        <v>1929</v>
      </c>
      <c r="GB4433" s="35" t="s">
        <v>60</v>
      </c>
      <c r="GC4433" s="102" t="s">
        <v>2871</v>
      </c>
      <c r="GD4433" s="102" t="s">
        <v>1548</v>
      </c>
      <c r="GE4433" s="102" t="s">
        <v>2764</v>
      </c>
      <c r="GF4433" s="102" t="s">
        <v>1497</v>
      </c>
      <c r="GG4433" s="102" t="s">
        <v>4242</v>
      </c>
      <c r="GH4433" s="102" t="s">
        <v>5714</v>
      </c>
      <c r="GI4433" s="102" t="s">
        <v>5353</v>
      </c>
      <c r="GJ4433" s="102" t="s">
        <v>5705</v>
      </c>
      <c r="GK4433" s="102" t="s">
        <v>7996</v>
      </c>
      <c r="GL4433" s="102" t="s">
        <v>5240</v>
      </c>
      <c r="GM4433" s="102" t="s">
        <v>5394</v>
      </c>
      <c r="GN4433" s="102" t="s">
        <v>2712</v>
      </c>
      <c r="GO4433" s="102" t="s">
        <v>8182</v>
      </c>
      <c r="GQ4433" s="22" t="e">
        <f t="shared" si="1966"/>
        <v>#VALUE!</v>
      </c>
      <c r="GR4433" s="23" t="e">
        <f t="shared" si="1967"/>
        <v>#VALUE!</v>
      </c>
      <c r="GS4433" s="24" t="e">
        <f t="shared" si="1968"/>
        <v>#DIV/0!</v>
      </c>
      <c r="GT4433" s="22" t="e">
        <f>AVERAGE(Sheet1!AQ4433,Sheet1!BQ4433,Sheet1!CQ4433,Sheet1!DQ4433,Sheet1!EQ4433,Sheet1!FQ4433,Sheet1!GQ4433)</f>
        <v>#VALUE!</v>
      </c>
      <c r="GU4433" s="23" t="e">
        <f>AVERAGE(Sheet1!AR4433,Sheet1!BR4433,Sheet1!CR4433,Sheet1!DR4433,Sheet1!ER4433,Sheet1!FR4433,Sheet1!GR4433)</f>
        <v>#DIV/0!</v>
      </c>
      <c r="GV4433" s="22" t="e">
        <f t="shared" si="1959"/>
        <v>#VALUE!</v>
      </c>
      <c r="GW4433" s="23" t="e">
        <f t="shared" si="1960"/>
        <v>#DIV/0!</v>
      </c>
      <c r="GX4433" s="24" t="e">
        <f>AVERAGE(Sheet1!$AO4433,Sheet1!$BO4433,Sheet1!$CO4433,Sheet1!$DO4433,Sheet1!$EO4433,Sheet1!$FO4433,Sheet1!$GO4433)</f>
        <v>#DIV/0!</v>
      </c>
      <c r="GY4433" s="24" t="e">
        <f t="shared" si="1961"/>
        <v>#DIV/0!</v>
      </c>
    </row>
    <row r="4434" spans="105:207" ht="12.75" customHeight="1">
      <c r="DA4434" s="1" t="s">
        <v>722</v>
      </c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EA4434" s="35" t="s">
        <v>114</v>
      </c>
      <c r="EB4434" s="102" t="s">
        <v>2945</v>
      </c>
      <c r="EC4434" s="102" t="s">
        <v>2404</v>
      </c>
      <c r="ED4434" s="102" t="s">
        <v>3107</v>
      </c>
      <c r="EE4434" s="102" t="s">
        <v>7535</v>
      </c>
      <c r="EF4434" s="102" t="s">
        <v>2595</v>
      </c>
      <c r="EG4434" s="102" t="s">
        <v>4409</v>
      </c>
      <c r="EH4434" s="102" t="s">
        <v>6404</v>
      </c>
      <c r="EI4434" s="102" t="s">
        <v>6135</v>
      </c>
      <c r="EJ4434" s="102" t="s">
        <v>7089</v>
      </c>
      <c r="EK4434" s="102" t="s">
        <v>8183</v>
      </c>
      <c r="EL4434" s="102" t="s">
        <v>1098</v>
      </c>
      <c r="EM4434" s="102" t="s">
        <v>730</v>
      </c>
      <c r="EN4434" s="102" t="s">
        <v>7872</v>
      </c>
      <c r="EZ4434" s="2">
        <f t="shared" si="1964"/>
        <v>1934</v>
      </c>
      <c r="FA4434" s="35" t="s">
        <v>66</v>
      </c>
      <c r="FB4434" s="102" t="s">
        <v>600</v>
      </c>
      <c r="FC4434" s="102" t="s">
        <v>2739</v>
      </c>
      <c r="FD4434" s="102" t="s">
        <v>2686</v>
      </c>
      <c r="FE4434" s="102" t="s">
        <v>263</v>
      </c>
      <c r="FF4434" s="102" t="s">
        <v>5386</v>
      </c>
      <c r="FG4434" s="102" t="s">
        <v>8184</v>
      </c>
      <c r="FH4434" s="102" t="s">
        <v>5395</v>
      </c>
      <c r="FI4434" s="102" t="s">
        <v>6638</v>
      </c>
      <c r="FJ4434" s="102" t="s">
        <v>5155</v>
      </c>
      <c r="FK4434" s="102" t="s">
        <v>6077</v>
      </c>
      <c r="FL4434" s="102" t="s">
        <v>377</v>
      </c>
      <c r="FM4434" s="102" t="s">
        <v>2769</v>
      </c>
      <c r="FN4434" s="102" t="s">
        <v>8185</v>
      </c>
      <c r="FP4434" s="22" t="e">
        <f t="shared" si="1962"/>
        <v>#VALUE!</v>
      </c>
      <c r="FQ4434" s="23" t="e">
        <f t="shared" si="1963"/>
        <v>#VALUE!</v>
      </c>
      <c r="FR4434" s="24" t="e">
        <f t="shared" si="1965"/>
        <v>#DIV/0!</v>
      </c>
      <c r="GA4434" s="2">
        <f t="shared" si="1969"/>
        <v>1930</v>
      </c>
      <c r="GB4434" s="35" t="s">
        <v>61</v>
      </c>
      <c r="GC4434" s="102" t="s">
        <v>8186</v>
      </c>
      <c r="GD4434" s="102" t="s">
        <v>2201</v>
      </c>
      <c r="GE4434" s="102" t="s">
        <v>414</v>
      </c>
      <c r="GF4434" s="102" t="s">
        <v>2223</v>
      </c>
      <c r="GG4434" s="102" t="s">
        <v>4946</v>
      </c>
      <c r="GH4434" s="102" t="s">
        <v>5288</v>
      </c>
      <c r="GI4434" s="102" t="s">
        <v>5280</v>
      </c>
      <c r="GJ4434" s="102" t="s">
        <v>5588</v>
      </c>
      <c r="GK4434" s="102" t="s">
        <v>5792</v>
      </c>
      <c r="GL4434" s="102" t="s">
        <v>5346</v>
      </c>
      <c r="GM4434" s="102" t="s">
        <v>1844</v>
      </c>
      <c r="GN4434" s="102" t="s">
        <v>2595</v>
      </c>
      <c r="GO4434" s="102" t="s">
        <v>8187</v>
      </c>
      <c r="GQ4434" s="22" t="e">
        <f t="shared" si="1966"/>
        <v>#VALUE!</v>
      </c>
      <c r="GR4434" s="23" t="e">
        <f t="shared" si="1967"/>
        <v>#VALUE!</v>
      </c>
      <c r="GS4434" s="24" t="e">
        <f t="shared" si="1968"/>
        <v>#DIV/0!</v>
      </c>
      <c r="GT4434" s="22" t="e">
        <f>AVERAGE(Sheet1!AQ4434,Sheet1!BQ4434,Sheet1!CQ4434,Sheet1!DQ4434,Sheet1!EQ4434,Sheet1!FQ4434,Sheet1!GQ4434)</f>
        <v>#VALUE!</v>
      </c>
      <c r="GU4434" s="23" t="e">
        <f>AVERAGE(Sheet1!AR4434,Sheet1!BR4434,Sheet1!CR4434,Sheet1!DR4434,Sheet1!ER4434,Sheet1!FR4434,Sheet1!GR4434)</f>
        <v>#DIV/0!</v>
      </c>
      <c r="GV4434" s="22" t="e">
        <f t="shared" si="1959"/>
        <v>#VALUE!</v>
      </c>
      <c r="GW4434" s="23" t="e">
        <f t="shared" si="1960"/>
        <v>#DIV/0!</v>
      </c>
      <c r="GX4434" s="24" t="e">
        <f>AVERAGE(Sheet1!$AO4434,Sheet1!$BO4434,Sheet1!$CO4434,Sheet1!$DO4434,Sheet1!$EO4434,Sheet1!$FO4434,Sheet1!$GO4434)</f>
        <v>#DIV/0!</v>
      </c>
      <c r="GY4434" s="24" t="e">
        <f t="shared" si="1961"/>
        <v>#DIV/0!</v>
      </c>
    </row>
    <row r="4435" spans="105:207" ht="25.5">
      <c r="DA4435" s="104" t="s">
        <v>747</v>
      </c>
      <c r="DB4435" s="104" t="s">
        <v>748</v>
      </c>
      <c r="DC4435" s="104" t="s">
        <v>749</v>
      </c>
      <c r="DD4435" s="104" t="s">
        <v>750</v>
      </c>
      <c r="DE4435" s="104" t="s">
        <v>751</v>
      </c>
      <c r="DF4435" s="104" t="s">
        <v>752</v>
      </c>
      <c r="DG4435" s="104" t="s">
        <v>753</v>
      </c>
      <c r="DH4435" s="104" t="s">
        <v>754</v>
      </c>
      <c r="DI4435" s="104" t="s">
        <v>755</v>
      </c>
      <c r="DJ4435" s="104" t="s">
        <v>756</v>
      </c>
      <c r="DK4435" s="104" t="s">
        <v>757</v>
      </c>
      <c r="DL4435" s="104" t="s">
        <v>758</v>
      </c>
      <c r="DM4435" s="104" t="s">
        <v>759</v>
      </c>
      <c r="DN4435" s="104" t="s">
        <v>760</v>
      </c>
      <c r="EA4435" s="35" t="s">
        <v>115</v>
      </c>
      <c r="EB4435" s="102" t="s">
        <v>3307</v>
      </c>
      <c r="EC4435" s="102" t="s">
        <v>393</v>
      </c>
      <c r="ED4435" s="102" t="s">
        <v>8188</v>
      </c>
      <c r="EE4435" s="102" t="s">
        <v>1098</v>
      </c>
      <c r="EF4435" s="102" t="s">
        <v>3682</v>
      </c>
      <c r="EG4435" s="102" t="s">
        <v>7990</v>
      </c>
      <c r="EH4435" s="102" t="s">
        <v>6862</v>
      </c>
      <c r="EI4435" s="102" t="s">
        <v>7358</v>
      </c>
      <c r="EJ4435" s="102" t="s">
        <v>5271</v>
      </c>
      <c r="EK4435" s="102" t="s">
        <v>4428</v>
      </c>
      <c r="EL4435" s="102" t="s">
        <v>4396</v>
      </c>
      <c r="EM4435" s="102" t="s">
        <v>2269</v>
      </c>
      <c r="EN4435" s="102" t="s">
        <v>8189</v>
      </c>
      <c r="EZ4435" s="2">
        <f t="shared" si="1964"/>
        <v>1935</v>
      </c>
      <c r="FA4435" s="35" t="s">
        <v>67</v>
      </c>
      <c r="FB4435" s="102" t="s">
        <v>188</v>
      </c>
      <c r="FC4435" s="102" t="s">
        <v>1051</v>
      </c>
      <c r="FD4435" s="102" t="s">
        <v>2310</v>
      </c>
      <c r="FE4435" s="102" t="s">
        <v>2456</v>
      </c>
      <c r="FF4435" s="102" t="s">
        <v>5232</v>
      </c>
      <c r="FG4435" s="102" t="s">
        <v>5356</v>
      </c>
      <c r="FH4435" s="102" t="s">
        <v>7729</v>
      </c>
      <c r="FI4435" s="102" t="s">
        <v>5100</v>
      </c>
      <c r="FJ4435" s="102" t="s">
        <v>6029</v>
      </c>
      <c r="FK4435" s="102" t="s">
        <v>5344</v>
      </c>
      <c r="FL4435" s="102" t="s">
        <v>7203</v>
      </c>
      <c r="FM4435" s="102" t="s">
        <v>1178</v>
      </c>
      <c r="FN4435" s="102" t="s">
        <v>8190</v>
      </c>
      <c r="FP4435" s="22" t="e">
        <f t="shared" si="1962"/>
        <v>#VALUE!</v>
      </c>
      <c r="FQ4435" s="23" t="e">
        <f t="shared" si="1963"/>
        <v>#VALUE!</v>
      </c>
      <c r="FR4435" s="24" t="e">
        <f t="shared" si="1965"/>
        <v>#DIV/0!</v>
      </c>
      <c r="GA4435" s="2">
        <f t="shared" si="1969"/>
        <v>1931</v>
      </c>
      <c r="GB4435" s="35" t="s">
        <v>62</v>
      </c>
      <c r="GC4435" s="102" t="s">
        <v>2783</v>
      </c>
      <c r="GD4435" s="102" t="s">
        <v>7642</v>
      </c>
      <c r="GE4435" s="102" t="s">
        <v>1417</v>
      </c>
      <c r="GF4435" s="102" t="s">
        <v>376</v>
      </c>
      <c r="GG4435" s="102" t="s">
        <v>2387</v>
      </c>
      <c r="GH4435" s="102" t="s">
        <v>6552</v>
      </c>
      <c r="GI4435" s="102" t="s">
        <v>5328</v>
      </c>
      <c r="GJ4435" s="102" t="s">
        <v>5823</v>
      </c>
      <c r="GK4435" s="102" t="s">
        <v>5509</v>
      </c>
      <c r="GL4435" s="102" t="s">
        <v>5941</v>
      </c>
      <c r="GM4435" s="102" t="s">
        <v>3021</v>
      </c>
      <c r="GN4435" s="102" t="s">
        <v>1177</v>
      </c>
      <c r="GO4435" s="102" t="s">
        <v>7720</v>
      </c>
      <c r="GQ4435" s="22" t="e">
        <f t="shared" si="1966"/>
        <v>#VALUE!</v>
      </c>
      <c r="GR4435" s="23" t="e">
        <f t="shared" si="1967"/>
        <v>#VALUE!</v>
      </c>
      <c r="GS4435" s="24" t="e">
        <f t="shared" si="1968"/>
        <v>#DIV/0!</v>
      </c>
      <c r="GT4435" s="22" t="e">
        <f>AVERAGE(Sheet1!AQ4435,Sheet1!BQ4435,Sheet1!CQ4435,Sheet1!DQ4435,Sheet1!EQ4435,Sheet1!FQ4435,Sheet1!GQ4435)</f>
        <v>#VALUE!</v>
      </c>
      <c r="GU4435" s="23" t="e">
        <f>AVERAGE(Sheet1!AR4435,Sheet1!BR4435,Sheet1!CR4435,Sheet1!DR4435,Sheet1!ER4435,Sheet1!FR4435,Sheet1!GR4435)</f>
        <v>#DIV/0!</v>
      </c>
      <c r="GV4435" s="22" t="e">
        <f t="shared" si="1959"/>
        <v>#VALUE!</v>
      </c>
      <c r="GW4435" s="23" t="e">
        <f t="shared" si="1960"/>
        <v>#DIV/0!</v>
      </c>
      <c r="GX4435" s="24" t="e">
        <f>AVERAGE(Sheet1!$AO4435,Sheet1!$BO4435,Sheet1!$CO4435,Sheet1!$DO4435,Sheet1!$EO4435,Sheet1!$FO4435,Sheet1!$GO4435)</f>
        <v>#DIV/0!</v>
      </c>
      <c r="GY4435" s="24" t="e">
        <f t="shared" si="1961"/>
        <v>#DIV/0!</v>
      </c>
    </row>
    <row r="4436" spans="105:207" ht="25.5">
      <c r="DA4436" s="35" t="s">
        <v>68</v>
      </c>
      <c r="DB4436" s="36" t="s">
        <v>850</v>
      </c>
      <c r="DC4436" s="36" t="s">
        <v>8034</v>
      </c>
      <c r="DD4436" s="36" t="s">
        <v>4468</v>
      </c>
      <c r="DE4436" s="36" t="s">
        <v>6018</v>
      </c>
      <c r="DF4436" s="36" t="s">
        <v>5579</v>
      </c>
      <c r="DG4436" s="36" t="s">
        <v>8045</v>
      </c>
      <c r="DH4436" s="36" t="s">
        <v>6096</v>
      </c>
      <c r="DI4436" s="36" t="s">
        <v>8080</v>
      </c>
      <c r="DJ4436" s="36" t="s">
        <v>5369</v>
      </c>
      <c r="DK4436" s="36" t="s">
        <v>5200</v>
      </c>
      <c r="DL4436" s="36" t="s">
        <v>2939</v>
      </c>
      <c r="DM4436" s="36" t="s">
        <v>2539</v>
      </c>
      <c r="DN4436" s="36" t="s">
        <v>7892</v>
      </c>
      <c r="EA4436" s="35" t="s">
        <v>116</v>
      </c>
      <c r="EB4436" s="102" t="s">
        <v>3440</v>
      </c>
      <c r="EC4436" s="102" t="s">
        <v>4735</v>
      </c>
      <c r="ED4436" s="102" t="s">
        <v>4139</v>
      </c>
      <c r="EE4436" s="102" t="s">
        <v>2305</v>
      </c>
      <c r="EF4436" s="102" t="s">
        <v>8191</v>
      </c>
      <c r="EG4436" s="102" t="s">
        <v>5118</v>
      </c>
      <c r="EH4436" s="102" t="s">
        <v>8192</v>
      </c>
      <c r="EI4436" s="102" t="s">
        <v>6053</v>
      </c>
      <c r="EJ4436" s="102" t="s">
        <v>5353</v>
      </c>
      <c r="EK4436" s="102" t="s">
        <v>5019</v>
      </c>
      <c r="EL4436" s="102" t="s">
        <v>4416</v>
      </c>
      <c r="EM4436" s="102" t="s">
        <v>7194</v>
      </c>
      <c r="EN4436" s="102" t="s">
        <v>8193</v>
      </c>
      <c r="EZ4436" s="2">
        <f t="shared" si="1964"/>
        <v>1936</v>
      </c>
      <c r="FA4436" s="35" t="s">
        <v>68</v>
      </c>
      <c r="FB4436" s="102" t="s">
        <v>645</v>
      </c>
      <c r="FC4436" s="102" t="s">
        <v>887</v>
      </c>
      <c r="FD4436" s="102" t="s">
        <v>1207</v>
      </c>
      <c r="FE4436" s="102" t="s">
        <v>932</v>
      </c>
      <c r="FF4436" s="102" t="s">
        <v>5981</v>
      </c>
      <c r="FG4436" s="102" t="s">
        <v>5342</v>
      </c>
      <c r="FH4436" s="102" t="s">
        <v>5101</v>
      </c>
      <c r="FI4436" s="102" t="s">
        <v>5907</v>
      </c>
      <c r="FJ4436" s="102" t="s">
        <v>5115</v>
      </c>
      <c r="FK4436" s="102" t="s">
        <v>5960</v>
      </c>
      <c r="FL4436" s="102" t="s">
        <v>5151</v>
      </c>
      <c r="FM4436" s="102" t="s">
        <v>2319</v>
      </c>
      <c r="FN4436" s="102" t="s">
        <v>8194</v>
      </c>
      <c r="FP4436" s="22" t="e">
        <f t="shared" si="1962"/>
        <v>#VALUE!</v>
      </c>
      <c r="FQ4436" s="23" t="e">
        <f t="shared" si="1963"/>
        <v>#VALUE!</v>
      </c>
      <c r="FR4436" s="24" t="e">
        <f t="shared" si="1965"/>
        <v>#DIV/0!</v>
      </c>
      <c r="GA4436" s="2">
        <f t="shared" si="1969"/>
        <v>1932</v>
      </c>
      <c r="GB4436" s="35" t="s">
        <v>63</v>
      </c>
      <c r="GC4436" s="102" t="s">
        <v>577</v>
      </c>
      <c r="GD4436" s="102" t="s">
        <v>3422</v>
      </c>
      <c r="GE4436" s="102" t="s">
        <v>7645</v>
      </c>
      <c r="GF4436" s="102" t="s">
        <v>1648</v>
      </c>
      <c r="GG4436" s="102" t="s">
        <v>860</v>
      </c>
      <c r="GH4436" s="102" t="s">
        <v>7422</v>
      </c>
      <c r="GI4436" s="102" t="s">
        <v>6714</v>
      </c>
      <c r="GJ4436" s="102" t="s">
        <v>8071</v>
      </c>
      <c r="GK4436" s="102" t="s">
        <v>4962</v>
      </c>
      <c r="GL4436" s="102" t="s">
        <v>6806</v>
      </c>
      <c r="GM4436" s="102" t="s">
        <v>7106</v>
      </c>
      <c r="GN4436" s="102" t="s">
        <v>6844</v>
      </c>
      <c r="GO4436" s="102" t="s">
        <v>7647</v>
      </c>
      <c r="GQ4436" s="22" t="e">
        <f t="shared" si="1966"/>
        <v>#VALUE!</v>
      </c>
      <c r="GR4436" s="23" t="e">
        <f t="shared" si="1967"/>
        <v>#VALUE!</v>
      </c>
      <c r="GS4436" s="24" t="e">
        <f t="shared" si="1968"/>
        <v>#DIV/0!</v>
      </c>
      <c r="GT4436" s="22" t="e">
        <f>AVERAGE(Sheet1!AQ4436,Sheet1!BQ4436,Sheet1!CQ4436,Sheet1!DQ4436,Sheet1!EQ4436,Sheet1!FQ4436,Sheet1!GQ4436)</f>
        <v>#VALUE!</v>
      </c>
      <c r="GU4436" s="23" t="e">
        <f>AVERAGE(Sheet1!AR4436,Sheet1!BR4436,Sheet1!CR4436,Sheet1!DR4436,Sheet1!ER4436,Sheet1!FR4436,Sheet1!GR4436)</f>
        <v>#DIV/0!</v>
      </c>
      <c r="GV4436" s="22" t="e">
        <f t="shared" si="1959"/>
        <v>#VALUE!</v>
      </c>
      <c r="GW4436" s="23" t="e">
        <f t="shared" si="1960"/>
        <v>#DIV/0!</v>
      </c>
      <c r="GX4436" s="24" t="e">
        <f>AVERAGE(Sheet1!$AO4436,Sheet1!$BO4436,Sheet1!$CO4436,Sheet1!$DO4436,Sheet1!$EO4436,Sheet1!$FO4436,Sheet1!$GO4436)</f>
        <v>#DIV/0!</v>
      </c>
      <c r="GY4436" s="24" t="e">
        <f t="shared" si="1961"/>
        <v>#DIV/0!</v>
      </c>
    </row>
    <row r="4437" spans="105:207" ht="25.5">
      <c r="DA4437" s="35" t="s">
        <v>69</v>
      </c>
      <c r="DB4437" s="36" t="s">
        <v>4933</v>
      </c>
      <c r="DC4437" s="36" t="s">
        <v>1206</v>
      </c>
      <c r="DD4437" s="36" t="s">
        <v>896</v>
      </c>
      <c r="DE4437" s="36" t="s">
        <v>8195</v>
      </c>
      <c r="DF4437" s="36" t="s">
        <v>7481</v>
      </c>
      <c r="DG4437" s="36" t="s">
        <v>5613</v>
      </c>
      <c r="DH4437" s="36" t="s">
        <v>7380</v>
      </c>
      <c r="DI4437" s="36" t="s">
        <v>7805</v>
      </c>
      <c r="DJ4437" s="36" t="s">
        <v>6203</v>
      </c>
      <c r="DK4437" s="36" t="s">
        <v>6623</v>
      </c>
      <c r="DL4437" s="36" t="s">
        <v>4511</v>
      </c>
      <c r="DM4437" s="36" t="s">
        <v>2924</v>
      </c>
      <c r="DN4437" s="36" t="s">
        <v>8196</v>
      </c>
      <c r="EA4437" s="35" t="s">
        <v>117</v>
      </c>
      <c r="EB4437" s="102" t="s">
        <v>4197</v>
      </c>
      <c r="EC4437" s="102" t="s">
        <v>5900</v>
      </c>
      <c r="ED4437" s="102" t="s">
        <v>2290</v>
      </c>
      <c r="EE4437" s="102" t="s">
        <v>3365</v>
      </c>
      <c r="EF4437" s="102" t="s">
        <v>5176</v>
      </c>
      <c r="EG4437" s="102" t="s">
        <v>6301</v>
      </c>
      <c r="EH4437" s="102" t="s">
        <v>5016</v>
      </c>
      <c r="EI4437" s="102" t="s">
        <v>5547</v>
      </c>
      <c r="EJ4437" s="102" t="s">
        <v>5853</v>
      </c>
      <c r="EK4437" s="102" t="s">
        <v>5882</v>
      </c>
      <c r="EL4437" s="102" t="s">
        <v>2154</v>
      </c>
      <c r="EM4437" s="102" t="s">
        <v>1984</v>
      </c>
      <c r="EN4437" s="102" t="s">
        <v>8197</v>
      </c>
      <c r="EZ4437" s="2">
        <f t="shared" si="1964"/>
        <v>1937</v>
      </c>
      <c r="FA4437" s="35" t="s">
        <v>69</v>
      </c>
      <c r="FB4437" s="102" t="s">
        <v>578</v>
      </c>
      <c r="FC4437" s="102" t="s">
        <v>2319</v>
      </c>
      <c r="FD4437" s="102" t="s">
        <v>896</v>
      </c>
      <c r="FE4437" s="102" t="s">
        <v>5313</v>
      </c>
      <c r="FF4437" s="102" t="s">
        <v>1498</v>
      </c>
      <c r="FG4437" s="102" t="s">
        <v>4989</v>
      </c>
      <c r="FH4437" s="102" t="s">
        <v>5439</v>
      </c>
      <c r="FI4437" s="102" t="s">
        <v>5903</v>
      </c>
      <c r="FJ4437" s="102" t="s">
        <v>6468</v>
      </c>
      <c r="FK4437" s="102" t="s">
        <v>340</v>
      </c>
      <c r="FL4437" s="102" t="s">
        <v>528</v>
      </c>
      <c r="FM4437" s="102" t="s">
        <v>980</v>
      </c>
      <c r="FN4437" s="102" t="s">
        <v>7808</v>
      </c>
      <c r="FP4437" s="22" t="e">
        <f t="shared" si="1962"/>
        <v>#VALUE!</v>
      </c>
      <c r="FQ4437" s="23" t="e">
        <f t="shared" si="1963"/>
        <v>#VALUE!</v>
      </c>
      <c r="FR4437" s="24" t="e">
        <f t="shared" si="1965"/>
        <v>#DIV/0!</v>
      </c>
      <c r="GA4437" s="2">
        <f t="shared" si="1969"/>
        <v>1933</v>
      </c>
      <c r="GB4437" s="35" t="s">
        <v>64</v>
      </c>
      <c r="GC4437" s="102" t="s">
        <v>7080</v>
      </c>
      <c r="GD4437" s="102" t="s">
        <v>4016</v>
      </c>
      <c r="GE4437" s="102" t="s">
        <v>3231</v>
      </c>
      <c r="GF4437" s="102" t="s">
        <v>7586</v>
      </c>
      <c r="GG4437" s="102" t="s">
        <v>6809</v>
      </c>
      <c r="GH4437" s="102" t="s">
        <v>6206</v>
      </c>
      <c r="GI4437" s="102" t="s">
        <v>5144</v>
      </c>
      <c r="GJ4437" s="102" t="s">
        <v>5153</v>
      </c>
      <c r="GK4437" s="102" t="s">
        <v>5196</v>
      </c>
      <c r="GL4437" s="102" t="s">
        <v>5817</v>
      </c>
      <c r="GM4437" s="102" t="s">
        <v>5753</v>
      </c>
      <c r="GN4437" s="102" t="s">
        <v>714</v>
      </c>
      <c r="GO4437" s="102" t="s">
        <v>7652</v>
      </c>
      <c r="GQ4437" s="22" t="e">
        <f t="shared" si="1966"/>
        <v>#VALUE!</v>
      </c>
      <c r="GR4437" s="23" t="e">
        <f t="shared" si="1967"/>
        <v>#VALUE!</v>
      </c>
      <c r="GS4437" s="24" t="e">
        <f t="shared" si="1968"/>
        <v>#DIV/0!</v>
      </c>
      <c r="GT4437" s="22" t="e">
        <f>AVERAGE(Sheet1!AQ4437,Sheet1!BQ4437,Sheet1!CQ4437,Sheet1!DQ4437,Sheet1!EQ4437,Sheet1!FQ4437,Sheet1!GQ4437)</f>
        <v>#VALUE!</v>
      </c>
      <c r="GU4437" s="23" t="e">
        <f>AVERAGE(Sheet1!AR4437,Sheet1!BR4437,Sheet1!CR4437,Sheet1!DR4437,Sheet1!ER4437,Sheet1!FR4437,Sheet1!GR4437)</f>
        <v>#DIV/0!</v>
      </c>
      <c r="GV4437" s="22" t="e">
        <f t="shared" si="1959"/>
        <v>#VALUE!</v>
      </c>
      <c r="GW4437" s="23" t="e">
        <f t="shared" si="1960"/>
        <v>#DIV/0!</v>
      </c>
      <c r="GX4437" s="24" t="e">
        <f>AVERAGE(Sheet1!$AO4437,Sheet1!$BO4437,Sheet1!$CO4437,Sheet1!$DO4437,Sheet1!$EO4437,Sheet1!$FO4437,Sheet1!$GO4437)</f>
        <v>#DIV/0!</v>
      </c>
      <c r="GY4437" s="24" t="e">
        <f t="shared" si="1961"/>
        <v>#DIV/0!</v>
      </c>
    </row>
    <row r="4438" spans="105:207" ht="25.5">
      <c r="DA4438" s="35" t="s">
        <v>70</v>
      </c>
      <c r="DB4438" s="36" t="s">
        <v>3923</v>
      </c>
      <c r="DC4438" s="36" t="s">
        <v>3792</v>
      </c>
      <c r="DD4438" s="36" t="s">
        <v>3057</v>
      </c>
      <c r="DE4438" s="36" t="s">
        <v>2978</v>
      </c>
      <c r="DF4438" s="36" t="s">
        <v>7525</v>
      </c>
      <c r="DG4438" s="36" t="s">
        <v>6407</v>
      </c>
      <c r="DH4438" s="36" t="s">
        <v>5052</v>
      </c>
      <c r="DI4438" s="36" t="s">
        <v>6359</v>
      </c>
      <c r="DJ4438" s="36" t="s">
        <v>2072</v>
      </c>
      <c r="DK4438" s="36" t="s">
        <v>2067</v>
      </c>
      <c r="DL4438" s="36" t="s">
        <v>7269</v>
      </c>
      <c r="DM4438" s="36" t="s">
        <v>4299</v>
      </c>
      <c r="DN4438" s="36" t="s">
        <v>8198</v>
      </c>
      <c r="EA4438" s="35" t="s">
        <v>118</v>
      </c>
      <c r="EB4438" s="102" t="s">
        <v>980</v>
      </c>
      <c r="EC4438" s="102" t="s">
        <v>2827</v>
      </c>
      <c r="ED4438" s="102" t="s">
        <v>4128</v>
      </c>
      <c r="EE4438" s="102" t="s">
        <v>3517</v>
      </c>
      <c r="EF4438" s="102" t="s">
        <v>5899</v>
      </c>
      <c r="EG4438" s="102" t="s">
        <v>7320</v>
      </c>
      <c r="EH4438" s="102" t="s">
        <v>5747</v>
      </c>
      <c r="EI4438" s="102" t="s">
        <v>5891</v>
      </c>
      <c r="EJ4438" s="102" t="s">
        <v>7150</v>
      </c>
      <c r="EK4438" s="102" t="s">
        <v>3745</v>
      </c>
      <c r="EL4438" s="102" t="s">
        <v>6881</v>
      </c>
      <c r="EM4438" s="102" t="s">
        <v>1629</v>
      </c>
      <c r="EN4438" s="102" t="s">
        <v>8199</v>
      </c>
      <c r="EZ4438" s="2">
        <f t="shared" si="1964"/>
        <v>1938</v>
      </c>
      <c r="FA4438" s="35" t="s">
        <v>70</v>
      </c>
      <c r="FB4438" s="102" t="s">
        <v>1045</v>
      </c>
      <c r="FC4438" s="102" t="s">
        <v>3628</v>
      </c>
      <c r="FD4438" s="102" t="s">
        <v>2290</v>
      </c>
      <c r="FE4438" s="102" t="s">
        <v>374</v>
      </c>
      <c r="FF4438" s="102" t="s">
        <v>2606</v>
      </c>
      <c r="FG4438" s="102" t="s">
        <v>6463</v>
      </c>
      <c r="FH4438" s="102" t="s">
        <v>5147</v>
      </c>
      <c r="FI4438" s="102" t="s">
        <v>5334</v>
      </c>
      <c r="FJ4438" s="102" t="s">
        <v>7047</v>
      </c>
      <c r="FK4438" s="102" t="s">
        <v>7942</v>
      </c>
      <c r="FL4438" s="102" t="s">
        <v>1262</v>
      </c>
      <c r="FM4438" s="103"/>
      <c r="FN4438" s="103"/>
      <c r="FP4438" s="22" t="e">
        <f t="shared" si="1962"/>
        <v>#VALUE!</v>
      </c>
      <c r="FQ4438" s="23" t="e">
        <f t="shared" si="1963"/>
        <v>#VALUE!</v>
      </c>
      <c r="FR4438" s="24" t="e">
        <f t="shared" si="1965"/>
        <v>#DIV/0!</v>
      </c>
      <c r="GA4438" s="2">
        <f t="shared" si="1969"/>
        <v>1934</v>
      </c>
      <c r="GB4438" s="35" t="s">
        <v>65</v>
      </c>
      <c r="GC4438" s="102" t="s">
        <v>3391</v>
      </c>
      <c r="GD4438" s="102" t="s">
        <v>884</v>
      </c>
      <c r="GE4438" s="102" t="s">
        <v>4361</v>
      </c>
      <c r="GF4438" s="102" t="s">
        <v>7553</v>
      </c>
      <c r="GG4438" s="102" t="s">
        <v>6118</v>
      </c>
      <c r="GH4438" s="102" t="s">
        <v>5552</v>
      </c>
      <c r="GI4438" s="102" t="s">
        <v>6407</v>
      </c>
      <c r="GJ4438" s="102" t="s">
        <v>5559</v>
      </c>
      <c r="GK4438" s="102" t="s">
        <v>6141</v>
      </c>
      <c r="GL4438" s="102" t="s">
        <v>307</v>
      </c>
      <c r="GM4438" s="102" t="s">
        <v>1500</v>
      </c>
      <c r="GN4438" s="102" t="s">
        <v>4151</v>
      </c>
      <c r="GO4438" s="102" t="s">
        <v>8200</v>
      </c>
      <c r="GQ4438" s="22" t="e">
        <f t="shared" si="1966"/>
        <v>#VALUE!</v>
      </c>
      <c r="GR4438" s="23" t="e">
        <f t="shared" si="1967"/>
        <v>#VALUE!</v>
      </c>
      <c r="GS4438" s="24" t="e">
        <f t="shared" si="1968"/>
        <v>#DIV/0!</v>
      </c>
      <c r="GT4438" s="22" t="e">
        <f>AVERAGE(Sheet1!AQ4438,Sheet1!BQ4438,Sheet1!CQ4438,Sheet1!DQ4438,Sheet1!EQ4438,Sheet1!FQ4438,Sheet1!GQ4438)</f>
        <v>#VALUE!</v>
      </c>
      <c r="GU4438" s="23" t="e">
        <f>AVERAGE(Sheet1!AR4438,Sheet1!BR4438,Sheet1!CR4438,Sheet1!DR4438,Sheet1!ER4438,Sheet1!FR4438,Sheet1!GR4438)</f>
        <v>#DIV/0!</v>
      </c>
      <c r="GV4438" s="22" t="e">
        <f t="shared" si="1959"/>
        <v>#VALUE!</v>
      </c>
      <c r="GW4438" s="23" t="e">
        <f t="shared" si="1960"/>
        <v>#DIV/0!</v>
      </c>
      <c r="GX4438" s="24" t="e">
        <f>AVERAGE(Sheet1!$AO4438,Sheet1!$BO4438,Sheet1!$CO4438,Sheet1!$DO4438,Sheet1!$EO4438,Sheet1!$FO4438,Sheet1!$GO4438)</f>
        <v>#DIV/0!</v>
      </c>
      <c r="GY4438" s="24" t="e">
        <f t="shared" si="1961"/>
        <v>#DIV/0!</v>
      </c>
    </row>
    <row r="4439" spans="105:207" ht="12.75" customHeight="1">
      <c r="DA4439" s="35" t="s">
        <v>71</v>
      </c>
      <c r="DB4439" s="36" t="s">
        <v>7968</v>
      </c>
      <c r="DC4439" s="36" t="s">
        <v>1312</v>
      </c>
      <c r="DD4439" s="36" t="s">
        <v>2091</v>
      </c>
      <c r="DE4439" s="36" t="s">
        <v>4801</v>
      </c>
      <c r="DF4439" s="36" t="s">
        <v>8062</v>
      </c>
      <c r="DG4439" s="36" t="s">
        <v>6460</v>
      </c>
      <c r="DH4439" s="36" t="s">
        <v>5894</v>
      </c>
      <c r="DI4439" s="36" t="s">
        <v>7782</v>
      </c>
      <c r="DJ4439" s="36" t="s">
        <v>6547</v>
      </c>
      <c r="DK4439" s="36" t="s">
        <v>3328</v>
      </c>
      <c r="DL4439" s="36" t="s">
        <v>1893</v>
      </c>
      <c r="DM4439" s="36" t="s">
        <v>289</v>
      </c>
      <c r="DN4439" s="36" t="s">
        <v>8201</v>
      </c>
      <c r="EA4439" s="1" t="s">
        <v>722</v>
      </c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Z4439" s="2">
        <f t="shared" si="1964"/>
        <v>1939</v>
      </c>
      <c r="FA4439" s="35" t="s">
        <v>71</v>
      </c>
      <c r="FB4439" s="102" t="s">
        <v>1457</v>
      </c>
      <c r="FC4439" s="102" t="s">
        <v>7618</v>
      </c>
      <c r="FD4439" s="102" t="s">
        <v>679</v>
      </c>
      <c r="FE4439" s="102" t="s">
        <v>2953</v>
      </c>
      <c r="FF4439" s="102" t="s">
        <v>2029</v>
      </c>
      <c r="FG4439" s="102" t="s">
        <v>5045</v>
      </c>
      <c r="FH4439" s="102" t="s">
        <v>5270</v>
      </c>
      <c r="FI4439" s="102" t="s">
        <v>4956</v>
      </c>
      <c r="FJ4439" s="102" t="s">
        <v>5724</v>
      </c>
      <c r="FK4439" s="102" t="s">
        <v>1852</v>
      </c>
      <c r="FL4439" s="102" t="s">
        <v>1981</v>
      </c>
      <c r="FM4439" s="102" t="s">
        <v>2352</v>
      </c>
      <c r="FN4439" s="102" t="s">
        <v>7885</v>
      </c>
      <c r="FP4439" s="22" t="e">
        <f t="shared" si="1962"/>
        <v>#VALUE!</v>
      </c>
      <c r="FQ4439" s="23" t="e">
        <f t="shared" si="1963"/>
        <v>#VALUE!</v>
      </c>
      <c r="FR4439" s="24" t="e">
        <f t="shared" si="1965"/>
        <v>#DIV/0!</v>
      </c>
      <c r="GA4439" s="2">
        <f t="shared" si="1969"/>
        <v>1935</v>
      </c>
      <c r="GB4439" s="35" t="s">
        <v>66</v>
      </c>
      <c r="GC4439" s="102" t="s">
        <v>2120</v>
      </c>
      <c r="GD4439" s="102" t="s">
        <v>1376</v>
      </c>
      <c r="GE4439" s="102" t="s">
        <v>2801</v>
      </c>
      <c r="GF4439" s="102" t="s">
        <v>990</v>
      </c>
      <c r="GG4439" s="102" t="s">
        <v>7588</v>
      </c>
      <c r="GH4439" s="102" t="s">
        <v>6370</v>
      </c>
      <c r="GI4439" s="102" t="s">
        <v>6339</v>
      </c>
      <c r="GJ4439" s="102" t="s">
        <v>6722</v>
      </c>
      <c r="GK4439" s="102" t="s">
        <v>6736</v>
      </c>
      <c r="GL4439" s="102" t="s">
        <v>5676</v>
      </c>
      <c r="GM4439" s="102" t="s">
        <v>1283</v>
      </c>
      <c r="GN4439" s="102" t="s">
        <v>299</v>
      </c>
      <c r="GO4439" s="102" t="s">
        <v>8202</v>
      </c>
      <c r="GQ4439" s="22" t="e">
        <f t="shared" si="1966"/>
        <v>#VALUE!</v>
      </c>
      <c r="GR4439" s="23" t="e">
        <f t="shared" si="1967"/>
        <v>#VALUE!</v>
      </c>
      <c r="GS4439" s="24" t="e">
        <f t="shared" si="1968"/>
        <v>#DIV/0!</v>
      </c>
      <c r="GT4439" s="22" t="e">
        <f>AVERAGE(Sheet1!AQ4439,Sheet1!BQ4439,Sheet1!CQ4439,Sheet1!DQ4439,Sheet1!EQ4439,Sheet1!FQ4439,Sheet1!GQ4439)</f>
        <v>#VALUE!</v>
      </c>
      <c r="GU4439" s="23" t="e">
        <f>AVERAGE(Sheet1!AR4439,Sheet1!BR4439,Sheet1!CR4439,Sheet1!DR4439,Sheet1!ER4439,Sheet1!FR4439,Sheet1!GR4439)</f>
        <v>#DIV/0!</v>
      </c>
      <c r="GV4439" s="22" t="e">
        <f t="shared" si="1959"/>
        <v>#VALUE!</v>
      </c>
      <c r="GW4439" s="23" t="e">
        <f t="shared" si="1960"/>
        <v>#DIV/0!</v>
      </c>
      <c r="GX4439" s="24" t="e">
        <f>AVERAGE(Sheet1!$AO4439,Sheet1!$BO4439,Sheet1!$CO4439,Sheet1!$DO4439,Sheet1!$EO4439,Sheet1!$FO4439,Sheet1!$GO4439)</f>
        <v>#DIV/0!</v>
      </c>
      <c r="GY4439" s="24" t="e">
        <f t="shared" si="1961"/>
        <v>#DIV/0!</v>
      </c>
    </row>
    <row r="4440" spans="105:207" ht="25.5">
      <c r="DA4440" s="35" t="s">
        <v>72</v>
      </c>
      <c r="DB4440" s="36" t="s">
        <v>4211</v>
      </c>
      <c r="DC4440" s="36" t="s">
        <v>2549</v>
      </c>
      <c r="DD4440" s="36" t="s">
        <v>8203</v>
      </c>
      <c r="DE4440" s="36" t="s">
        <v>1345</v>
      </c>
      <c r="DF4440" s="36" t="s">
        <v>7590</v>
      </c>
      <c r="DG4440" s="36" t="s">
        <v>6551</v>
      </c>
      <c r="DH4440" s="36" t="s">
        <v>8204</v>
      </c>
      <c r="DI4440" s="36" t="s">
        <v>7757</v>
      </c>
      <c r="DJ4440" s="36" t="s">
        <v>5740</v>
      </c>
      <c r="DK4440" s="36" t="s">
        <v>5897</v>
      </c>
      <c r="DL4440" s="36" t="s">
        <v>8205</v>
      </c>
      <c r="DM4440" s="36" t="s">
        <v>873</v>
      </c>
      <c r="DN4440" s="36" t="s">
        <v>8206</v>
      </c>
      <c r="EA4440" s="35" t="s">
        <v>747</v>
      </c>
      <c r="EB4440" s="35" t="s">
        <v>748</v>
      </c>
      <c r="EC4440" s="35" t="s">
        <v>749</v>
      </c>
      <c r="ED4440" s="35" t="s">
        <v>750</v>
      </c>
      <c r="EE4440" s="35" t="s">
        <v>751</v>
      </c>
      <c r="EF4440" s="35" t="s">
        <v>752</v>
      </c>
      <c r="EG4440" s="35" t="s">
        <v>753</v>
      </c>
      <c r="EH4440" s="35" t="s">
        <v>754</v>
      </c>
      <c r="EI4440" s="35" t="s">
        <v>755</v>
      </c>
      <c r="EJ4440" s="35" t="s">
        <v>756</v>
      </c>
      <c r="EK4440" s="35" t="s">
        <v>757</v>
      </c>
      <c r="EL4440" s="35" t="s">
        <v>758</v>
      </c>
      <c r="EM4440" s="35" t="s">
        <v>759</v>
      </c>
      <c r="EN4440" s="35" t="s">
        <v>760</v>
      </c>
      <c r="EZ4440" s="32" t="s">
        <v>73</v>
      </c>
      <c r="FA4440" s="35" t="s">
        <v>72</v>
      </c>
      <c r="FB4440" s="102" t="s">
        <v>633</v>
      </c>
      <c r="FC4440" s="102" t="s">
        <v>5140</v>
      </c>
      <c r="FD4440" s="102" t="s">
        <v>1551</v>
      </c>
      <c r="FE4440" s="102" t="s">
        <v>2513</v>
      </c>
      <c r="FF4440" s="102" t="s">
        <v>5696</v>
      </c>
      <c r="FG4440" s="102" t="s">
        <v>5969</v>
      </c>
      <c r="FH4440" s="102" t="s">
        <v>6468</v>
      </c>
      <c r="FI4440" s="102" t="s">
        <v>5052</v>
      </c>
      <c r="FJ4440" s="102" t="s">
        <v>5527</v>
      </c>
      <c r="FK4440" s="102" t="s">
        <v>5395</v>
      </c>
      <c r="FL4440" s="102" t="s">
        <v>2478</v>
      </c>
      <c r="FM4440" s="102" t="s">
        <v>1795</v>
      </c>
      <c r="FN4440" s="102" t="s">
        <v>7704</v>
      </c>
      <c r="FP4440" s="22" t="e">
        <f t="shared" si="1962"/>
        <v>#VALUE!</v>
      </c>
      <c r="FQ4440" s="23" t="e">
        <f t="shared" si="1963"/>
        <v>#VALUE!</v>
      </c>
      <c r="FR4440" s="24" t="e">
        <f t="shared" si="1965"/>
        <v>#DIV/0!</v>
      </c>
      <c r="GA4440" s="2">
        <f t="shared" si="1969"/>
        <v>1936</v>
      </c>
      <c r="GB4440" s="35" t="s">
        <v>67</v>
      </c>
      <c r="GC4440" s="102" t="s">
        <v>2675</v>
      </c>
      <c r="GD4440" s="102" t="s">
        <v>2060</v>
      </c>
      <c r="GE4440" s="102" t="s">
        <v>590</v>
      </c>
      <c r="GF4440" s="102" t="s">
        <v>2456</v>
      </c>
      <c r="GG4440" s="102" t="s">
        <v>5119</v>
      </c>
      <c r="GH4440" s="102" t="s">
        <v>5223</v>
      </c>
      <c r="GI4440" s="102" t="s">
        <v>5006</v>
      </c>
      <c r="GJ4440" s="102" t="s">
        <v>5811</v>
      </c>
      <c r="GK4440" s="102" t="s">
        <v>7759</v>
      </c>
      <c r="GL4440" s="102" t="s">
        <v>5903</v>
      </c>
      <c r="GM4440" s="102" t="s">
        <v>2847</v>
      </c>
      <c r="GN4440" s="102" t="s">
        <v>2864</v>
      </c>
      <c r="GO4440" s="102" t="s">
        <v>8207</v>
      </c>
      <c r="GQ4440" s="22" t="e">
        <f t="shared" si="1966"/>
        <v>#VALUE!</v>
      </c>
      <c r="GR4440" s="23" t="e">
        <f t="shared" si="1967"/>
        <v>#VALUE!</v>
      </c>
      <c r="GS4440" s="24" t="e">
        <f t="shared" si="1968"/>
        <v>#DIV/0!</v>
      </c>
      <c r="GT4440" s="22" t="e">
        <f>AVERAGE(Sheet1!AQ4440,Sheet1!BQ4440,Sheet1!CQ4440,Sheet1!DQ4440,Sheet1!EQ4440,Sheet1!FQ4440,Sheet1!GQ4440)</f>
        <v>#VALUE!</v>
      </c>
      <c r="GU4440" s="23" t="e">
        <f>AVERAGE(Sheet1!AR4440,Sheet1!BR4440,Sheet1!CR4440,Sheet1!DR4440,Sheet1!ER4440,Sheet1!FR4440,Sheet1!GR4440)</f>
        <v>#DIV/0!</v>
      </c>
      <c r="GV4440" s="22" t="e">
        <f t="shared" si="1959"/>
        <v>#VALUE!</v>
      </c>
      <c r="GW4440" s="23" t="e">
        <f t="shared" si="1960"/>
        <v>#DIV/0!</v>
      </c>
      <c r="GX4440" s="24" t="e">
        <f>AVERAGE(Sheet1!$AO4440,Sheet1!$BO4440,Sheet1!$CO4440,Sheet1!$DO4440,Sheet1!$EO4440,Sheet1!$FO4440,Sheet1!$GO4440)</f>
        <v>#DIV/0!</v>
      </c>
      <c r="GY4440" s="24" t="e">
        <f t="shared" si="1961"/>
        <v>#DIV/0!</v>
      </c>
    </row>
    <row r="4441" spans="105:207" ht="25.5">
      <c r="DA4441" s="35" t="s">
        <v>74</v>
      </c>
      <c r="DB4441" s="36" t="s">
        <v>8042</v>
      </c>
      <c r="DC4441" s="36" t="s">
        <v>686</v>
      </c>
      <c r="DD4441" s="36" t="s">
        <v>4431</v>
      </c>
      <c r="DE4441" s="36" t="s">
        <v>1607</v>
      </c>
      <c r="DF4441" s="36" t="s">
        <v>7757</v>
      </c>
      <c r="DG4441" s="36" t="s">
        <v>5481</v>
      </c>
      <c r="DH4441" s="36" t="s">
        <v>6946</v>
      </c>
      <c r="DI4441" s="36" t="s">
        <v>4960</v>
      </c>
      <c r="DJ4441" s="36" t="s">
        <v>5224</v>
      </c>
      <c r="DK4441" s="36" t="s">
        <v>6509</v>
      </c>
      <c r="DL4441" s="36" t="s">
        <v>5842</v>
      </c>
      <c r="DM4441" s="36" t="s">
        <v>1826</v>
      </c>
      <c r="DN4441" s="36" t="s">
        <v>8208</v>
      </c>
      <c r="EA4441" s="35" t="s">
        <v>119</v>
      </c>
      <c r="EB4441" s="102" t="s">
        <v>1323</v>
      </c>
      <c r="EC4441" s="102" t="s">
        <v>2790</v>
      </c>
      <c r="ED4441" s="102" t="s">
        <v>8209</v>
      </c>
      <c r="EE4441" s="102" t="s">
        <v>1939</v>
      </c>
      <c r="EF4441" s="102" t="s">
        <v>4355</v>
      </c>
      <c r="EG4441" s="102" t="s">
        <v>7215</v>
      </c>
      <c r="EH4441" s="102" t="s">
        <v>5476</v>
      </c>
      <c r="EI4441" s="102" t="s">
        <v>8101</v>
      </c>
      <c r="EJ4441" s="102" t="s">
        <v>6307</v>
      </c>
      <c r="EK4441" s="102" t="s">
        <v>6513</v>
      </c>
      <c r="EL4441" s="102" t="s">
        <v>2200</v>
      </c>
      <c r="EM4441" s="102" t="s">
        <v>4356</v>
      </c>
      <c r="EN4441" s="102" t="s">
        <v>8210</v>
      </c>
      <c r="EZ4441" s="2">
        <v>1941</v>
      </c>
      <c r="FA4441" s="35" t="s">
        <v>74</v>
      </c>
      <c r="FB4441" s="102" t="s">
        <v>2120</v>
      </c>
      <c r="FC4441" s="102" t="s">
        <v>2274</v>
      </c>
      <c r="FD4441" s="102" t="s">
        <v>4431</v>
      </c>
      <c r="FE4441" s="102" t="s">
        <v>671</v>
      </c>
      <c r="FF4441" s="102" t="s">
        <v>5150</v>
      </c>
      <c r="FG4441" s="102" t="s">
        <v>5121</v>
      </c>
      <c r="FH4441" s="102" t="s">
        <v>6007</v>
      </c>
      <c r="FI4441" s="102" t="s">
        <v>5671</v>
      </c>
      <c r="FJ4441" s="102" t="s">
        <v>5373</v>
      </c>
      <c r="FK4441" s="102" t="s">
        <v>5354</v>
      </c>
      <c r="FL4441" s="102" t="s">
        <v>7594</v>
      </c>
      <c r="FM4441" s="102" t="s">
        <v>318</v>
      </c>
      <c r="FN4441" s="102" t="s">
        <v>8211</v>
      </c>
      <c r="FP4441" s="22" t="e">
        <f t="shared" si="1962"/>
        <v>#VALUE!</v>
      </c>
      <c r="FQ4441" s="23" t="e">
        <f t="shared" si="1963"/>
        <v>#VALUE!</v>
      </c>
      <c r="FR4441" s="24" t="e">
        <f t="shared" si="1965"/>
        <v>#DIV/0!</v>
      </c>
      <c r="GA4441" s="2">
        <f t="shared" si="1969"/>
        <v>1937</v>
      </c>
      <c r="GB4441" s="35" t="s">
        <v>68</v>
      </c>
      <c r="GC4441" s="102" t="s">
        <v>1949</v>
      </c>
      <c r="GD4441" s="102" t="s">
        <v>7338</v>
      </c>
      <c r="GE4441" s="102" t="s">
        <v>2224</v>
      </c>
      <c r="GF4441" s="102" t="s">
        <v>714</v>
      </c>
      <c r="GG4441" s="102" t="s">
        <v>2320</v>
      </c>
      <c r="GH4441" s="102" t="s">
        <v>5313</v>
      </c>
      <c r="GI4441" s="102" t="s">
        <v>5474</v>
      </c>
      <c r="GJ4441" s="102" t="s">
        <v>6569</v>
      </c>
      <c r="GK4441" s="102" t="s">
        <v>6257</v>
      </c>
      <c r="GL4441" s="102" t="s">
        <v>6569</v>
      </c>
      <c r="GM4441" s="102" t="s">
        <v>5308</v>
      </c>
      <c r="GN4441" s="102" t="s">
        <v>2828</v>
      </c>
      <c r="GO4441" s="102" t="s">
        <v>8212</v>
      </c>
      <c r="GQ4441" s="22" t="e">
        <f t="shared" si="1966"/>
        <v>#VALUE!</v>
      </c>
      <c r="GR4441" s="23" t="e">
        <f t="shared" si="1967"/>
        <v>#VALUE!</v>
      </c>
      <c r="GS4441" s="24" t="e">
        <f t="shared" si="1968"/>
        <v>#DIV/0!</v>
      </c>
      <c r="GT4441" s="22" t="e">
        <f>AVERAGE(Sheet1!AQ4441,Sheet1!BQ4441,Sheet1!CQ4441,Sheet1!DQ4441,Sheet1!EQ4441,Sheet1!FQ4441,Sheet1!GQ4441)</f>
        <v>#VALUE!</v>
      </c>
      <c r="GU4441" s="23" t="e">
        <f>AVERAGE(Sheet1!AR4441,Sheet1!BR4441,Sheet1!CR4441,Sheet1!DR4441,Sheet1!ER4441,Sheet1!FR4441,Sheet1!GR4441)</f>
        <v>#DIV/0!</v>
      </c>
      <c r="GV4441" s="22" t="e">
        <f t="shared" si="1959"/>
        <v>#VALUE!</v>
      </c>
      <c r="GW4441" s="23" t="e">
        <f t="shared" si="1960"/>
        <v>#DIV/0!</v>
      </c>
      <c r="GX4441" s="24" t="e">
        <f>AVERAGE(Sheet1!$AO4441,Sheet1!$BO4441,Sheet1!$CO4441,Sheet1!$DO4441,Sheet1!$EO4441,Sheet1!$FO4441,Sheet1!$GO4441)</f>
        <v>#DIV/0!</v>
      </c>
      <c r="GY4441" s="24" t="e">
        <f t="shared" si="1961"/>
        <v>#DIV/0!</v>
      </c>
    </row>
    <row r="4442" spans="105:207" ht="25.5">
      <c r="DA4442" s="35" t="s">
        <v>75</v>
      </c>
      <c r="DB4442" s="36" t="s">
        <v>6196</v>
      </c>
      <c r="DC4442" s="36" t="s">
        <v>2740</v>
      </c>
      <c r="DD4442" s="36" t="s">
        <v>2693</v>
      </c>
      <c r="DE4442" s="36" t="s">
        <v>6227</v>
      </c>
      <c r="DF4442" s="36" t="s">
        <v>1657</v>
      </c>
      <c r="DG4442" s="36" t="s">
        <v>6316</v>
      </c>
      <c r="DH4442" s="36" t="s">
        <v>5051</v>
      </c>
      <c r="DI4442" s="36" t="s">
        <v>7257</v>
      </c>
      <c r="DJ4442" s="36" t="s">
        <v>4554</v>
      </c>
      <c r="DK4442" s="36" t="s">
        <v>5618</v>
      </c>
      <c r="DL4442" s="36" t="s">
        <v>6246</v>
      </c>
      <c r="DM4442" s="36" t="s">
        <v>318</v>
      </c>
      <c r="DN4442" s="36" t="s">
        <v>8213</v>
      </c>
      <c r="EA4442" s="35" t="s">
        <v>120</v>
      </c>
      <c r="EB4442" s="102" t="s">
        <v>1701</v>
      </c>
      <c r="EC4442" s="102" t="s">
        <v>7788</v>
      </c>
      <c r="ED4442" s="102" t="s">
        <v>3941</v>
      </c>
      <c r="EE4442" s="102" t="s">
        <v>1873</v>
      </c>
      <c r="EF4442" s="102" t="s">
        <v>5898</v>
      </c>
      <c r="EG4442" s="102" t="s">
        <v>5138</v>
      </c>
      <c r="EH4442" s="102" t="s">
        <v>5407</v>
      </c>
      <c r="EI4442" s="102" t="s">
        <v>7632</v>
      </c>
      <c r="EJ4442" s="102" t="s">
        <v>7175</v>
      </c>
      <c r="EK4442" s="102" t="s">
        <v>6377</v>
      </c>
      <c r="EL4442" s="102" t="s">
        <v>1628</v>
      </c>
      <c r="EM4442" s="102" t="s">
        <v>7194</v>
      </c>
      <c r="EN4442" s="102" t="s">
        <v>8214</v>
      </c>
      <c r="EZ4442" s="2">
        <f t="shared" ref="EZ4442:EZ4473" si="1970">EZ4441+1</f>
        <v>1942</v>
      </c>
      <c r="FA4442" s="35" t="s">
        <v>75</v>
      </c>
      <c r="FB4442" s="102" t="s">
        <v>1435</v>
      </c>
      <c r="FC4442" s="102" t="s">
        <v>3880</v>
      </c>
      <c r="FD4442" s="102" t="s">
        <v>679</v>
      </c>
      <c r="FE4442" s="102" t="s">
        <v>1648</v>
      </c>
      <c r="FF4442" s="102" t="s">
        <v>1604</v>
      </c>
      <c r="FG4442" s="102" t="s">
        <v>6008</v>
      </c>
      <c r="FH4442" s="102" t="s">
        <v>5789</v>
      </c>
      <c r="FI4442" s="102" t="s">
        <v>8215</v>
      </c>
      <c r="FJ4442" s="102" t="s">
        <v>6160</v>
      </c>
      <c r="FK4442" s="102" t="s">
        <v>3328</v>
      </c>
      <c r="FL4442" s="102" t="s">
        <v>468</v>
      </c>
      <c r="FM4442" s="102" t="s">
        <v>3980</v>
      </c>
      <c r="FN4442" s="102" t="s">
        <v>8216</v>
      </c>
      <c r="FP4442" s="22" t="e">
        <f t="shared" si="1962"/>
        <v>#VALUE!</v>
      </c>
      <c r="FQ4442" s="23" t="e">
        <f t="shared" si="1963"/>
        <v>#VALUE!</v>
      </c>
      <c r="FR4442" s="24" t="e">
        <f t="shared" si="1965"/>
        <v>#DIV/0!</v>
      </c>
      <c r="GA4442" s="2">
        <f t="shared" si="1969"/>
        <v>1938</v>
      </c>
      <c r="GB4442" s="35" t="s">
        <v>69</v>
      </c>
      <c r="GC4442" s="102" t="s">
        <v>1434</v>
      </c>
      <c r="GD4442" s="102" t="s">
        <v>4788</v>
      </c>
      <c r="GE4442" s="102" t="s">
        <v>1070</v>
      </c>
      <c r="GF4442" s="102" t="s">
        <v>6437</v>
      </c>
      <c r="GG4442" s="102" t="s">
        <v>1498</v>
      </c>
      <c r="GH4442" s="102" t="s">
        <v>4989</v>
      </c>
      <c r="GI4442" s="102" t="s">
        <v>5086</v>
      </c>
      <c r="GJ4442" s="102" t="s">
        <v>5271</v>
      </c>
      <c r="GK4442" s="102" t="s">
        <v>5724</v>
      </c>
      <c r="GL4442" s="102" t="s">
        <v>5489</v>
      </c>
      <c r="GM4442" s="102" t="s">
        <v>2596</v>
      </c>
      <c r="GN4442" s="102" t="s">
        <v>1648</v>
      </c>
      <c r="GO4442" s="102" t="s">
        <v>7898</v>
      </c>
      <c r="GQ4442" s="22" t="e">
        <f t="shared" si="1966"/>
        <v>#VALUE!</v>
      </c>
      <c r="GR4442" s="23" t="e">
        <f t="shared" si="1967"/>
        <v>#VALUE!</v>
      </c>
      <c r="GS4442" s="24" t="e">
        <f t="shared" si="1968"/>
        <v>#DIV/0!</v>
      </c>
      <c r="GT4442" s="22" t="e">
        <f>AVERAGE(Sheet1!AQ4442,Sheet1!BQ4442,Sheet1!CQ4442,Sheet1!DQ4442,Sheet1!EQ4442,Sheet1!FQ4442,Sheet1!GQ4442)</f>
        <v>#VALUE!</v>
      </c>
      <c r="GU4442" s="23" t="e">
        <f>AVERAGE(Sheet1!AR4442,Sheet1!BR4442,Sheet1!CR4442,Sheet1!DR4442,Sheet1!ER4442,Sheet1!FR4442,Sheet1!GR4442)</f>
        <v>#DIV/0!</v>
      </c>
      <c r="GV4442" s="22" t="e">
        <f t="shared" ref="GV4442:GV4473" si="1971">AVERAGE(GT4432:GT4442)</f>
        <v>#VALUE!</v>
      </c>
      <c r="GW4442" s="23" t="e">
        <f t="shared" ref="GW4442:GW4473" si="1972">AVERAGE(GU4432:GU4442)</f>
        <v>#DIV/0!</v>
      </c>
      <c r="GX4442" s="24" t="e">
        <f>AVERAGE(Sheet1!$AO4442,Sheet1!$BO4442,Sheet1!$CO4442,Sheet1!$DO4442,Sheet1!$EO4442,Sheet1!$FO4442,Sheet1!$GO4442)</f>
        <v>#DIV/0!</v>
      </c>
      <c r="GY4442" s="24" t="e">
        <f t="shared" ref="GY4442:GY4473" si="1973">AVERAGE(GX4432:GX4442)</f>
        <v>#DIV/0!</v>
      </c>
    </row>
    <row r="4443" spans="105:207" ht="25.5">
      <c r="DA4443" s="35" t="s">
        <v>76</v>
      </c>
      <c r="DB4443" s="36" t="s">
        <v>456</v>
      </c>
      <c r="DC4443" s="36" t="s">
        <v>2503</v>
      </c>
      <c r="DD4443" s="36" t="s">
        <v>2105</v>
      </c>
      <c r="DE4443" s="36" t="s">
        <v>2200</v>
      </c>
      <c r="DF4443" s="36" t="s">
        <v>5509</v>
      </c>
      <c r="DG4443" s="36" t="s">
        <v>5743</v>
      </c>
      <c r="DH4443" s="36" t="s">
        <v>6715</v>
      </c>
      <c r="DI4443" s="36" t="s">
        <v>6458</v>
      </c>
      <c r="DJ4443" s="36" t="s">
        <v>7712</v>
      </c>
      <c r="DK4443" s="36" t="s">
        <v>5073</v>
      </c>
      <c r="DL4443" s="36" t="s">
        <v>646</v>
      </c>
      <c r="DM4443" s="36" t="s">
        <v>2973</v>
      </c>
      <c r="DN4443" s="36" t="s">
        <v>8048</v>
      </c>
      <c r="EA4443" s="35" t="s">
        <v>121</v>
      </c>
      <c r="EB4443" s="102" t="s">
        <v>3150</v>
      </c>
      <c r="EC4443" s="102" t="s">
        <v>3290</v>
      </c>
      <c r="ED4443" s="102" t="s">
        <v>7845</v>
      </c>
      <c r="EE4443" s="102" t="s">
        <v>3593</v>
      </c>
      <c r="EF4443" s="102" t="s">
        <v>1394</v>
      </c>
      <c r="EG4443" s="102" t="s">
        <v>7287</v>
      </c>
      <c r="EH4443" s="102" t="s">
        <v>2784</v>
      </c>
      <c r="EI4443" s="102" t="s">
        <v>6117</v>
      </c>
      <c r="EJ4443" s="102" t="s">
        <v>6865</v>
      </c>
      <c r="EK4443" s="102" t="s">
        <v>8217</v>
      </c>
      <c r="EL4443" s="102" t="s">
        <v>2350</v>
      </c>
      <c r="EM4443" s="102" t="s">
        <v>3412</v>
      </c>
      <c r="EN4443" s="102" t="s">
        <v>8053</v>
      </c>
      <c r="EZ4443" s="2">
        <f t="shared" si="1970"/>
        <v>1943</v>
      </c>
      <c r="FA4443" s="35" t="s">
        <v>76</v>
      </c>
      <c r="FB4443" s="102" t="s">
        <v>493</v>
      </c>
      <c r="FC4443" s="102" t="s">
        <v>1689</v>
      </c>
      <c r="FD4443" s="102" t="s">
        <v>1262</v>
      </c>
      <c r="FE4443" s="102" t="s">
        <v>2200</v>
      </c>
      <c r="FF4443" s="102" t="s">
        <v>5992</v>
      </c>
      <c r="FG4443" s="102" t="s">
        <v>8218</v>
      </c>
      <c r="FH4443" s="102" t="s">
        <v>8096</v>
      </c>
      <c r="FI4443" s="102" t="s">
        <v>6444</v>
      </c>
      <c r="FJ4443" s="102" t="s">
        <v>5029</v>
      </c>
      <c r="FK4443" s="102" t="s">
        <v>4235</v>
      </c>
      <c r="FL4443" s="102" t="s">
        <v>1933</v>
      </c>
      <c r="FM4443" s="102" t="s">
        <v>5898</v>
      </c>
      <c r="FN4443" s="102" t="s">
        <v>7791</v>
      </c>
      <c r="FP4443" s="22" t="e">
        <f t="shared" si="1962"/>
        <v>#VALUE!</v>
      </c>
      <c r="FQ4443" s="23" t="e">
        <f t="shared" si="1963"/>
        <v>#VALUE!</v>
      </c>
      <c r="FR4443" s="24" t="e">
        <f t="shared" si="1965"/>
        <v>#DIV/0!</v>
      </c>
      <c r="GA4443" s="2">
        <f t="shared" si="1969"/>
        <v>1939</v>
      </c>
      <c r="GB4443" s="35" t="s">
        <v>70</v>
      </c>
      <c r="GC4443" s="102" t="s">
        <v>2288</v>
      </c>
      <c r="GD4443" s="102" t="s">
        <v>3628</v>
      </c>
      <c r="GE4443" s="102" t="s">
        <v>4279</v>
      </c>
      <c r="GF4443" s="102" t="s">
        <v>2790</v>
      </c>
      <c r="GG4443" s="102" t="s">
        <v>7128</v>
      </c>
      <c r="GH4443" s="102" t="s">
        <v>6700</v>
      </c>
      <c r="GI4443" s="102" t="s">
        <v>6193</v>
      </c>
      <c r="GJ4443" s="102" t="s">
        <v>5243</v>
      </c>
      <c r="GK4443" s="102" t="s">
        <v>5297</v>
      </c>
      <c r="GL4443" s="102" t="s">
        <v>7278</v>
      </c>
      <c r="GM4443" s="102" t="s">
        <v>2794</v>
      </c>
      <c r="GN4443" s="102" t="s">
        <v>3779</v>
      </c>
      <c r="GO4443" s="102" t="s">
        <v>7815</v>
      </c>
      <c r="GQ4443" s="22" t="e">
        <f t="shared" si="1966"/>
        <v>#VALUE!</v>
      </c>
      <c r="GR4443" s="23" t="e">
        <f t="shared" si="1967"/>
        <v>#VALUE!</v>
      </c>
      <c r="GS4443" s="24" t="e">
        <f t="shared" si="1968"/>
        <v>#DIV/0!</v>
      </c>
      <c r="GT4443" s="22" t="e">
        <f>AVERAGE(Sheet1!AQ4443,Sheet1!BQ4443,Sheet1!CQ4443,Sheet1!DQ4443,Sheet1!EQ4443,Sheet1!FQ4443,Sheet1!GQ4443)</f>
        <v>#VALUE!</v>
      </c>
      <c r="GU4443" s="23" t="e">
        <f>AVERAGE(Sheet1!AR4443,Sheet1!BR4443,Sheet1!CR4443,Sheet1!DR4443,Sheet1!ER4443,Sheet1!FR4443,Sheet1!GR4443)</f>
        <v>#DIV/0!</v>
      </c>
      <c r="GV4443" s="22" t="e">
        <f t="shared" si="1971"/>
        <v>#VALUE!</v>
      </c>
      <c r="GW4443" s="23" t="e">
        <f t="shared" si="1972"/>
        <v>#DIV/0!</v>
      </c>
      <c r="GX4443" s="24" t="e">
        <f>AVERAGE(Sheet1!$AO4443,Sheet1!$BO4443,Sheet1!$CO4443,Sheet1!$DO4443,Sheet1!$EO4443,Sheet1!$FO4443,Sheet1!$GO4443)</f>
        <v>#DIV/0!</v>
      </c>
      <c r="GY4443" s="24" t="e">
        <f t="shared" si="1973"/>
        <v>#DIV/0!</v>
      </c>
    </row>
    <row r="4444" spans="105:207" ht="25.5">
      <c r="DA4444" s="35" t="s">
        <v>77</v>
      </c>
      <c r="DB4444" s="36" t="s">
        <v>7965</v>
      </c>
      <c r="DC4444" s="36" t="s">
        <v>2749</v>
      </c>
      <c r="DD4444" s="36" t="s">
        <v>3793</v>
      </c>
      <c r="DE4444" s="36" t="s">
        <v>4949</v>
      </c>
      <c r="DF4444" s="36" t="s">
        <v>6391</v>
      </c>
      <c r="DG4444" s="36" t="s">
        <v>5756</v>
      </c>
      <c r="DH4444" s="36" t="s">
        <v>5135</v>
      </c>
      <c r="DI4444" s="36" t="s">
        <v>6852</v>
      </c>
      <c r="DJ4444" s="36" t="s">
        <v>5673</v>
      </c>
      <c r="DK4444" s="36" t="s">
        <v>612</v>
      </c>
      <c r="DL4444" s="36" t="s">
        <v>289</v>
      </c>
      <c r="DM4444" s="36" t="s">
        <v>566</v>
      </c>
      <c r="DN4444" s="36" t="s">
        <v>8219</v>
      </c>
      <c r="EA4444" s="35" t="s">
        <v>122</v>
      </c>
      <c r="EB4444" s="102" t="s">
        <v>7908</v>
      </c>
      <c r="EC4444" s="102" t="s">
        <v>7769</v>
      </c>
      <c r="ED4444" s="102" t="s">
        <v>2998</v>
      </c>
      <c r="EE4444" s="102" t="s">
        <v>1540</v>
      </c>
      <c r="EF4444" s="102" t="s">
        <v>7586</v>
      </c>
      <c r="EG4444" s="102" t="s">
        <v>6704</v>
      </c>
      <c r="EH4444" s="102" t="s">
        <v>6261</v>
      </c>
      <c r="EI4444" s="102" t="s">
        <v>6577</v>
      </c>
      <c r="EJ4444" s="102" t="s">
        <v>7832</v>
      </c>
      <c r="EK4444" s="102" t="s">
        <v>7531</v>
      </c>
      <c r="EL4444" s="102" t="s">
        <v>8220</v>
      </c>
      <c r="EM4444" s="102" t="s">
        <v>1220</v>
      </c>
      <c r="EN4444" s="102" t="s">
        <v>8221</v>
      </c>
      <c r="EZ4444" s="2">
        <f t="shared" si="1970"/>
        <v>1944</v>
      </c>
      <c r="FA4444" s="35" t="s">
        <v>77</v>
      </c>
      <c r="FB4444" s="102" t="s">
        <v>858</v>
      </c>
      <c r="FC4444" s="102" t="s">
        <v>5690</v>
      </c>
      <c r="FD4444" s="102" t="s">
        <v>453</v>
      </c>
      <c r="FE4444" s="102" t="s">
        <v>4957</v>
      </c>
      <c r="FF4444" s="102" t="s">
        <v>5137</v>
      </c>
      <c r="FG4444" s="102" t="s">
        <v>5466</v>
      </c>
      <c r="FH4444" s="102" t="s">
        <v>5776</v>
      </c>
      <c r="FI4444" s="102" t="s">
        <v>5101</v>
      </c>
      <c r="FJ4444" s="102" t="s">
        <v>5257</v>
      </c>
      <c r="FK4444" s="102" t="s">
        <v>5875</v>
      </c>
      <c r="FL4444" s="102" t="s">
        <v>6144</v>
      </c>
      <c r="FM4444" s="102" t="s">
        <v>8222</v>
      </c>
      <c r="FN4444" s="102" t="s">
        <v>8223</v>
      </c>
      <c r="FP4444" s="22" t="e">
        <f t="shared" si="1962"/>
        <v>#VALUE!</v>
      </c>
      <c r="FQ4444" s="23" t="e">
        <f t="shared" si="1963"/>
        <v>#VALUE!</v>
      </c>
      <c r="FR4444" s="24" t="e">
        <f t="shared" si="1965"/>
        <v>#DIV/0!</v>
      </c>
      <c r="GA4444" s="2">
        <f t="shared" si="1969"/>
        <v>1940</v>
      </c>
      <c r="GB4444" s="35" t="s">
        <v>71</v>
      </c>
      <c r="GC4444" s="102" t="s">
        <v>2173</v>
      </c>
      <c r="GD4444" s="102" t="s">
        <v>241</v>
      </c>
      <c r="GE4444" s="102" t="s">
        <v>1119</v>
      </c>
      <c r="GF4444" s="102" t="s">
        <v>1861</v>
      </c>
      <c r="GG4444" s="102" t="s">
        <v>2694</v>
      </c>
      <c r="GH4444" s="102" t="s">
        <v>5271</v>
      </c>
      <c r="GI4444" s="102" t="s">
        <v>5290</v>
      </c>
      <c r="GJ4444" s="102" t="s">
        <v>5223</v>
      </c>
      <c r="GK4444" s="102" t="s">
        <v>7524</v>
      </c>
      <c r="GL4444" s="102" t="s">
        <v>1852</v>
      </c>
      <c r="GM4444" s="102" t="s">
        <v>2543</v>
      </c>
      <c r="GN4444" s="102" t="s">
        <v>1804</v>
      </c>
      <c r="GO4444" s="102" t="s">
        <v>8224</v>
      </c>
      <c r="GQ4444" s="22" t="e">
        <f t="shared" si="1966"/>
        <v>#VALUE!</v>
      </c>
      <c r="GR4444" s="23" t="e">
        <f t="shared" si="1967"/>
        <v>#VALUE!</v>
      </c>
      <c r="GS4444" s="24" t="e">
        <f t="shared" si="1968"/>
        <v>#DIV/0!</v>
      </c>
      <c r="GT4444" s="22" t="e">
        <f>AVERAGE(Sheet1!AQ4444,Sheet1!BQ4444,Sheet1!CQ4444,Sheet1!DQ4444,Sheet1!EQ4444,Sheet1!FQ4444,Sheet1!GQ4444)</f>
        <v>#VALUE!</v>
      </c>
      <c r="GU4444" s="23" t="e">
        <f>AVERAGE(Sheet1!AR4444,Sheet1!BR4444,Sheet1!CR4444,Sheet1!DR4444,Sheet1!ER4444,Sheet1!FR4444,Sheet1!GR4444)</f>
        <v>#DIV/0!</v>
      </c>
      <c r="GV4444" s="22" t="e">
        <f t="shared" si="1971"/>
        <v>#VALUE!</v>
      </c>
      <c r="GW4444" s="23" t="e">
        <f t="shared" si="1972"/>
        <v>#DIV/0!</v>
      </c>
      <c r="GX4444" s="24" t="e">
        <f>AVERAGE(Sheet1!$AO4444,Sheet1!$BO4444,Sheet1!$CO4444,Sheet1!$DO4444,Sheet1!$EO4444,Sheet1!$FO4444,Sheet1!$GO4444)</f>
        <v>#DIV/0!</v>
      </c>
      <c r="GY4444" s="24" t="e">
        <f t="shared" si="1973"/>
        <v>#DIV/0!</v>
      </c>
    </row>
    <row r="4445" spans="105:207" ht="25.5">
      <c r="DA4445" s="35" t="s">
        <v>78</v>
      </c>
      <c r="DB4445" s="36" t="s">
        <v>429</v>
      </c>
      <c r="DC4445" s="36" t="s">
        <v>6088</v>
      </c>
      <c r="DD4445" s="36" t="s">
        <v>7380</v>
      </c>
      <c r="DE4445" s="36" t="s">
        <v>5465</v>
      </c>
      <c r="DF4445" s="36" t="s">
        <v>7701</v>
      </c>
      <c r="DG4445" s="36" t="s">
        <v>5292</v>
      </c>
      <c r="DH4445" s="36" t="s">
        <v>8225</v>
      </c>
      <c r="DI4445" s="36" t="s">
        <v>7891</v>
      </c>
      <c r="DJ4445" s="36" t="s">
        <v>4028</v>
      </c>
      <c r="DK4445" s="36" t="s">
        <v>5067</v>
      </c>
      <c r="DL4445" s="36" t="s">
        <v>5906</v>
      </c>
      <c r="DM4445" s="36" t="s">
        <v>3994</v>
      </c>
      <c r="DN4445" s="36" t="s">
        <v>8226</v>
      </c>
      <c r="EA4445" s="35" t="s">
        <v>123</v>
      </c>
      <c r="EB4445" s="102" t="s">
        <v>4104</v>
      </c>
      <c r="EC4445" s="102" t="s">
        <v>7303</v>
      </c>
      <c r="ED4445" s="102" t="s">
        <v>2130</v>
      </c>
      <c r="EE4445" s="102" t="s">
        <v>4237</v>
      </c>
      <c r="EF4445" s="102" t="s">
        <v>3807</v>
      </c>
      <c r="EG4445" s="102" t="s">
        <v>6261</v>
      </c>
      <c r="EH4445" s="102" t="s">
        <v>8215</v>
      </c>
      <c r="EI4445" s="102" t="s">
        <v>5366</v>
      </c>
      <c r="EJ4445" s="102" t="s">
        <v>5951</v>
      </c>
      <c r="EK4445" s="102" t="s">
        <v>6681</v>
      </c>
      <c r="EL4445" s="102" t="s">
        <v>1872</v>
      </c>
      <c r="EM4445" s="102" t="s">
        <v>3831</v>
      </c>
      <c r="EN4445" s="102" t="s">
        <v>8227</v>
      </c>
      <c r="EZ4445" s="2">
        <f t="shared" si="1970"/>
        <v>1945</v>
      </c>
      <c r="FA4445" s="35" t="s">
        <v>78</v>
      </c>
      <c r="FB4445" s="102" t="s">
        <v>530</v>
      </c>
      <c r="FC4445" s="102" t="s">
        <v>2310</v>
      </c>
      <c r="FD4445" s="102" t="s">
        <v>3292</v>
      </c>
      <c r="FE4445" s="102" t="s">
        <v>5842</v>
      </c>
      <c r="FF4445" s="102" t="s">
        <v>5873</v>
      </c>
      <c r="FG4445" s="102" t="s">
        <v>6281</v>
      </c>
      <c r="FH4445" s="102" t="s">
        <v>6444</v>
      </c>
      <c r="FI4445" s="102" t="s">
        <v>6518</v>
      </c>
      <c r="FJ4445" s="102" t="s">
        <v>5218</v>
      </c>
      <c r="FK4445" s="102" t="s">
        <v>1252</v>
      </c>
      <c r="FL4445" s="102" t="s">
        <v>8123</v>
      </c>
      <c r="FM4445" s="102" t="s">
        <v>1367</v>
      </c>
      <c r="FN4445" s="102" t="s">
        <v>8228</v>
      </c>
      <c r="FP4445" s="22" t="e">
        <f t="shared" si="1962"/>
        <v>#VALUE!</v>
      </c>
      <c r="FQ4445" s="23" t="e">
        <f t="shared" si="1963"/>
        <v>#VALUE!</v>
      </c>
      <c r="FR4445" s="24" t="e">
        <f t="shared" si="1965"/>
        <v>#DIV/0!</v>
      </c>
      <c r="GA4445" s="2">
        <f t="shared" si="1969"/>
        <v>1941</v>
      </c>
      <c r="GB4445" s="35" t="s">
        <v>72</v>
      </c>
      <c r="GC4445" s="102" t="s">
        <v>8160</v>
      </c>
      <c r="GD4445" s="102" t="s">
        <v>2543</v>
      </c>
      <c r="GE4445" s="102" t="s">
        <v>2853</v>
      </c>
      <c r="GF4445" s="102" t="s">
        <v>1251</v>
      </c>
      <c r="GG4445" s="102" t="s">
        <v>7406</v>
      </c>
      <c r="GH4445" s="102" t="s">
        <v>5288</v>
      </c>
      <c r="GI4445" s="102" t="s">
        <v>5625</v>
      </c>
      <c r="GJ4445" s="102" t="s">
        <v>6066</v>
      </c>
      <c r="GK4445" s="102" t="s">
        <v>5107</v>
      </c>
      <c r="GL4445" s="102" t="s">
        <v>5975</v>
      </c>
      <c r="GM4445" s="102" t="s">
        <v>4322</v>
      </c>
      <c r="GN4445" s="102" t="s">
        <v>2932</v>
      </c>
      <c r="GO4445" s="102" t="s">
        <v>8229</v>
      </c>
      <c r="GQ4445" s="22" t="e">
        <f t="shared" si="1966"/>
        <v>#VALUE!</v>
      </c>
      <c r="GR4445" s="23" t="e">
        <f t="shared" si="1967"/>
        <v>#VALUE!</v>
      </c>
      <c r="GS4445" s="24" t="e">
        <f t="shared" si="1968"/>
        <v>#DIV/0!</v>
      </c>
      <c r="GT4445" s="22" t="e">
        <f>AVERAGE(Sheet1!AQ4445,Sheet1!BQ4445,Sheet1!CQ4445,Sheet1!DQ4445,Sheet1!EQ4445,Sheet1!FQ4445,Sheet1!GQ4445)</f>
        <v>#VALUE!</v>
      </c>
      <c r="GU4445" s="23" t="e">
        <f>AVERAGE(Sheet1!AR4445,Sheet1!BR4445,Sheet1!CR4445,Sheet1!DR4445,Sheet1!ER4445,Sheet1!FR4445,Sheet1!GR4445)</f>
        <v>#DIV/0!</v>
      </c>
      <c r="GV4445" s="22" t="e">
        <f t="shared" si="1971"/>
        <v>#VALUE!</v>
      </c>
      <c r="GW4445" s="23" t="e">
        <f t="shared" si="1972"/>
        <v>#DIV/0!</v>
      </c>
      <c r="GX4445" s="24" t="e">
        <f>AVERAGE(Sheet1!$AO4445,Sheet1!$BO4445,Sheet1!$CO4445,Sheet1!$DO4445,Sheet1!$EO4445,Sheet1!$FO4445,Sheet1!$GO4445)</f>
        <v>#DIV/0!</v>
      </c>
      <c r="GY4445" s="24" t="e">
        <f t="shared" si="1973"/>
        <v>#DIV/0!</v>
      </c>
    </row>
    <row r="4446" spans="105:207" ht="25.5">
      <c r="DA4446" s="35" t="s">
        <v>79</v>
      </c>
      <c r="DB4446" s="36" t="s">
        <v>3177</v>
      </c>
      <c r="DC4446" s="36" t="s">
        <v>1347</v>
      </c>
      <c r="DD4446" s="36" t="s">
        <v>3231</v>
      </c>
      <c r="DE4446" s="36" t="s">
        <v>5417</v>
      </c>
      <c r="DF4446" s="36" t="s">
        <v>6594</v>
      </c>
      <c r="DG4446" s="36" t="s">
        <v>5890</v>
      </c>
      <c r="DH4446" s="36" t="s">
        <v>7047</v>
      </c>
      <c r="DI4446" s="36" t="s">
        <v>6501</v>
      </c>
      <c r="DJ4446" s="36" t="s">
        <v>5440</v>
      </c>
      <c r="DK4446" s="36" t="s">
        <v>6000</v>
      </c>
      <c r="DL4446" s="36" t="s">
        <v>6376</v>
      </c>
      <c r="DM4446" s="36" t="s">
        <v>7897</v>
      </c>
      <c r="DN4446" s="36" t="s">
        <v>7652</v>
      </c>
      <c r="EA4446" s="35" t="s">
        <v>124</v>
      </c>
      <c r="EB4446" s="102" t="s">
        <v>3419</v>
      </c>
      <c r="EC4446" s="102" t="s">
        <v>3849</v>
      </c>
      <c r="ED4446" s="102" t="s">
        <v>3093</v>
      </c>
      <c r="EE4446" s="102" t="s">
        <v>3191</v>
      </c>
      <c r="EF4446" s="102" t="s">
        <v>3799</v>
      </c>
      <c r="EG4446" s="102" t="s">
        <v>3291</v>
      </c>
      <c r="EH4446" s="102" t="s">
        <v>5926</v>
      </c>
      <c r="EI4446" s="102" t="s">
        <v>4982</v>
      </c>
      <c r="EJ4446" s="102" t="s">
        <v>7140</v>
      </c>
      <c r="EK4446" s="102" t="s">
        <v>7832</v>
      </c>
      <c r="EL4446" s="102" t="s">
        <v>1764</v>
      </c>
      <c r="EM4446" s="102" t="s">
        <v>1480</v>
      </c>
      <c r="EN4446" s="102" t="s">
        <v>8230</v>
      </c>
      <c r="EZ4446" s="2">
        <f t="shared" si="1970"/>
        <v>1946</v>
      </c>
      <c r="FA4446" s="35" t="s">
        <v>79</v>
      </c>
      <c r="FB4446" s="102" t="s">
        <v>3676</v>
      </c>
      <c r="FC4446" s="102" t="s">
        <v>1079</v>
      </c>
      <c r="FD4446" s="102" t="s">
        <v>2953</v>
      </c>
      <c r="FE4446" s="102" t="s">
        <v>5705</v>
      </c>
      <c r="FF4446" s="102" t="s">
        <v>6596</v>
      </c>
      <c r="FG4446" s="102" t="s">
        <v>7726</v>
      </c>
      <c r="FH4446" s="102" t="s">
        <v>5130</v>
      </c>
      <c r="FI4446" s="102" t="s">
        <v>5826</v>
      </c>
      <c r="FJ4446" s="102" t="s">
        <v>6720</v>
      </c>
      <c r="FK4446" s="102" t="s">
        <v>6941</v>
      </c>
      <c r="FL4446" s="102" t="s">
        <v>225</v>
      </c>
      <c r="FM4446" s="102" t="s">
        <v>1079</v>
      </c>
      <c r="FN4446" s="102" t="s">
        <v>8231</v>
      </c>
      <c r="FP4446" s="22" t="e">
        <f t="shared" si="1962"/>
        <v>#VALUE!</v>
      </c>
      <c r="FQ4446" s="23" t="e">
        <f t="shared" si="1963"/>
        <v>#VALUE!</v>
      </c>
      <c r="FR4446" s="24" t="e">
        <f t="shared" si="1965"/>
        <v>#DIV/0!</v>
      </c>
      <c r="GA4446" s="2">
        <f t="shared" si="1969"/>
        <v>1942</v>
      </c>
      <c r="GB4446" s="35" t="s">
        <v>74</v>
      </c>
      <c r="GC4446" s="102" t="s">
        <v>3057</v>
      </c>
      <c r="GD4446" s="102" t="s">
        <v>2605</v>
      </c>
      <c r="GE4446" s="102" t="s">
        <v>4691</v>
      </c>
      <c r="GF4446" s="102" t="s">
        <v>1109</v>
      </c>
      <c r="GG4446" s="102" t="s">
        <v>8068</v>
      </c>
      <c r="GH4446" s="102" t="s">
        <v>6149</v>
      </c>
      <c r="GI4446" s="102" t="s">
        <v>5105</v>
      </c>
      <c r="GJ4446" s="102" t="s">
        <v>5190</v>
      </c>
      <c r="GK4446" s="102" t="s">
        <v>5384</v>
      </c>
      <c r="GL4446" s="102" t="s">
        <v>5724</v>
      </c>
      <c r="GM4446" s="102" t="s">
        <v>7832</v>
      </c>
      <c r="GN4446" s="102" t="s">
        <v>415</v>
      </c>
      <c r="GO4446" s="102" t="s">
        <v>8232</v>
      </c>
      <c r="GQ4446" s="22" t="e">
        <f t="shared" si="1966"/>
        <v>#VALUE!</v>
      </c>
      <c r="GR4446" s="23" t="e">
        <f t="shared" si="1967"/>
        <v>#VALUE!</v>
      </c>
      <c r="GS4446" s="24" t="e">
        <f t="shared" si="1968"/>
        <v>#DIV/0!</v>
      </c>
      <c r="GT4446" s="22" t="e">
        <f>AVERAGE(Sheet1!AQ4446,Sheet1!BQ4446,Sheet1!CQ4446,Sheet1!DQ4446,Sheet1!EQ4446,Sheet1!FQ4446,Sheet1!GQ4446)</f>
        <v>#VALUE!</v>
      </c>
      <c r="GU4446" s="23" t="e">
        <f>AVERAGE(Sheet1!AR4446,Sheet1!BR4446,Sheet1!CR4446,Sheet1!DR4446,Sheet1!ER4446,Sheet1!FR4446,Sheet1!GR4446)</f>
        <v>#DIV/0!</v>
      </c>
      <c r="GV4446" s="22" t="e">
        <f t="shared" si="1971"/>
        <v>#VALUE!</v>
      </c>
      <c r="GW4446" s="23" t="e">
        <f t="shared" si="1972"/>
        <v>#DIV/0!</v>
      </c>
      <c r="GX4446" s="24" t="e">
        <f>AVERAGE(Sheet1!$AO4446,Sheet1!$BO4446,Sheet1!$CO4446,Sheet1!$DO4446,Sheet1!$EO4446,Sheet1!$FO4446,Sheet1!$GO4446)</f>
        <v>#DIV/0!</v>
      </c>
      <c r="GY4446" s="24" t="e">
        <f t="shared" si="1973"/>
        <v>#DIV/0!</v>
      </c>
    </row>
    <row r="4447" spans="105:207" ht="12.75" customHeight="1">
      <c r="DA4447" s="35" t="s">
        <v>80</v>
      </c>
      <c r="DB4447" s="36" t="s">
        <v>289</v>
      </c>
      <c r="DC4447" s="36" t="s">
        <v>2446</v>
      </c>
      <c r="DD4447" s="36" t="s">
        <v>4669</v>
      </c>
      <c r="DE4447" s="36" t="s">
        <v>3257</v>
      </c>
      <c r="DF4447" s="36" t="s">
        <v>1982</v>
      </c>
      <c r="DG4447" s="36" t="s">
        <v>6518</v>
      </c>
      <c r="DH4447" s="36" t="s">
        <v>7121</v>
      </c>
      <c r="DI4447" s="36" t="s">
        <v>7726</v>
      </c>
      <c r="DJ4447" s="36" t="s">
        <v>6276</v>
      </c>
      <c r="DK4447" s="36" t="s">
        <v>8233</v>
      </c>
      <c r="DL4447" s="36" t="s">
        <v>5736</v>
      </c>
      <c r="DM4447" s="36" t="s">
        <v>1746</v>
      </c>
      <c r="DN4447" s="36" t="s">
        <v>8234</v>
      </c>
      <c r="EA4447" s="35" t="s">
        <v>125</v>
      </c>
      <c r="EB4447" s="102" t="s">
        <v>2519</v>
      </c>
      <c r="EC4447" s="102" t="s">
        <v>6103</v>
      </c>
      <c r="ED4447" s="102" t="s">
        <v>1540</v>
      </c>
      <c r="EE4447" s="102" t="s">
        <v>3587</v>
      </c>
      <c r="EF4447" s="102" t="s">
        <v>1519</v>
      </c>
      <c r="EG4447" s="102" t="s">
        <v>8235</v>
      </c>
      <c r="EH4447" s="102" t="s">
        <v>5559</v>
      </c>
      <c r="EI4447" s="102" t="s">
        <v>6264</v>
      </c>
      <c r="EJ4447" s="102" t="s">
        <v>6200</v>
      </c>
      <c r="EK4447" s="102" t="s">
        <v>7363</v>
      </c>
      <c r="EL4447" s="102" t="s">
        <v>2794</v>
      </c>
      <c r="EM4447" s="102" t="s">
        <v>3342</v>
      </c>
      <c r="EN4447" s="102" t="s">
        <v>8236</v>
      </c>
      <c r="EZ4447" s="2">
        <f t="shared" si="1970"/>
        <v>1947</v>
      </c>
      <c r="FA4447" s="1" t="s">
        <v>722</v>
      </c>
      <c r="FB4447" s="1"/>
      <c r="FC4447" s="1"/>
      <c r="FD4447" s="1"/>
      <c r="FE4447" s="1"/>
      <c r="FF4447" s="1"/>
      <c r="FG4447" s="1"/>
      <c r="FH4447" s="1"/>
      <c r="FI4447" s="1"/>
      <c r="FJ4447" s="1"/>
      <c r="FK4447" s="1"/>
      <c r="FL4447" s="1"/>
      <c r="FM4447" s="1"/>
      <c r="FN4447" s="1"/>
      <c r="FP4447" s="22">
        <f t="shared" si="1962"/>
        <v>0</v>
      </c>
      <c r="FQ4447" s="23">
        <f t="shared" si="1963"/>
        <v>0</v>
      </c>
      <c r="FR4447" s="24" t="e">
        <f t="shared" si="1965"/>
        <v>#DIV/0!</v>
      </c>
      <c r="GA4447" s="2">
        <f t="shared" si="1969"/>
        <v>1943</v>
      </c>
      <c r="GB4447" s="35" t="s">
        <v>75</v>
      </c>
      <c r="GC4447" s="102" t="s">
        <v>2853</v>
      </c>
      <c r="GD4447" s="102" t="s">
        <v>5545</v>
      </c>
      <c r="GE4447" s="102" t="s">
        <v>2693</v>
      </c>
      <c r="GF4447" s="102" t="s">
        <v>1795</v>
      </c>
      <c r="GG4447" s="102" t="s">
        <v>1604</v>
      </c>
      <c r="GH4447" s="102" t="s">
        <v>5587</v>
      </c>
      <c r="GI4447" s="102" t="s">
        <v>5457</v>
      </c>
      <c r="GJ4447" s="102" t="s">
        <v>5587</v>
      </c>
      <c r="GK4447" s="102" t="s">
        <v>5223</v>
      </c>
      <c r="GL4447" s="102" t="s">
        <v>577</v>
      </c>
      <c r="GM4447" s="102" t="s">
        <v>6880</v>
      </c>
      <c r="GN4447" s="102" t="s">
        <v>2605</v>
      </c>
      <c r="GO4447" s="102" t="s">
        <v>8237</v>
      </c>
      <c r="GQ4447" s="22" t="e">
        <f t="shared" si="1966"/>
        <v>#VALUE!</v>
      </c>
      <c r="GR4447" s="23" t="e">
        <f t="shared" si="1967"/>
        <v>#VALUE!</v>
      </c>
      <c r="GS4447" s="24" t="e">
        <f t="shared" si="1968"/>
        <v>#DIV/0!</v>
      </c>
      <c r="GT4447" s="22" t="e">
        <f>AVERAGE(Sheet1!AQ4447,Sheet1!BQ4447,Sheet1!CQ4447,Sheet1!DQ4447,Sheet1!EQ4447,Sheet1!FQ4447,Sheet1!GQ4447)</f>
        <v>#VALUE!</v>
      </c>
      <c r="GU4447" s="23" t="e">
        <f>AVERAGE(Sheet1!AR4447,Sheet1!BR4447,Sheet1!CR4447,Sheet1!DR4447,Sheet1!ER4447,Sheet1!FR4447,Sheet1!GR4447)</f>
        <v>#DIV/0!</v>
      </c>
      <c r="GV4447" s="22" t="e">
        <f t="shared" si="1971"/>
        <v>#VALUE!</v>
      </c>
      <c r="GW4447" s="23" t="e">
        <f t="shared" si="1972"/>
        <v>#DIV/0!</v>
      </c>
      <c r="GX4447" s="24" t="e">
        <f>AVERAGE(Sheet1!$AO4447,Sheet1!$BO4447,Sheet1!$CO4447,Sheet1!$DO4447,Sheet1!$EO4447,Sheet1!$FO4447,Sheet1!$GO4447)</f>
        <v>#DIV/0!</v>
      </c>
      <c r="GY4447" s="24" t="e">
        <f t="shared" si="1973"/>
        <v>#DIV/0!</v>
      </c>
    </row>
    <row r="4448" spans="105:207" ht="25.5">
      <c r="DA4448" s="35" t="s">
        <v>81</v>
      </c>
      <c r="DB4448" s="36" t="s">
        <v>3062</v>
      </c>
      <c r="DC4448" s="36" t="s">
        <v>2564</v>
      </c>
      <c r="DD4448" s="36" t="s">
        <v>1079</v>
      </c>
      <c r="DE4448" s="36" t="s">
        <v>3887</v>
      </c>
      <c r="DF4448" s="36" t="s">
        <v>7887</v>
      </c>
      <c r="DG4448" s="36" t="s">
        <v>8238</v>
      </c>
      <c r="DH4448" s="36" t="s">
        <v>5136</v>
      </c>
      <c r="DI4448" s="36" t="s">
        <v>5100</v>
      </c>
      <c r="DJ4448" s="36" t="s">
        <v>5851</v>
      </c>
      <c r="DK4448" s="36" t="s">
        <v>5244</v>
      </c>
      <c r="DL4448" s="36" t="s">
        <v>5856</v>
      </c>
      <c r="DM4448" s="36" t="s">
        <v>8239</v>
      </c>
      <c r="DN4448" s="36" t="s">
        <v>8240</v>
      </c>
      <c r="EA4448" s="35" t="s">
        <v>126</v>
      </c>
      <c r="EB4448" s="102" t="s">
        <v>4170</v>
      </c>
      <c r="EC4448" s="102" t="s">
        <v>4128</v>
      </c>
      <c r="ED4448" s="102" t="s">
        <v>8241</v>
      </c>
      <c r="EE4448" s="102" t="s">
        <v>188</v>
      </c>
      <c r="EF4448" s="102" t="s">
        <v>7330</v>
      </c>
      <c r="EG4448" s="102" t="s">
        <v>5381</v>
      </c>
      <c r="EH4448" s="102" t="s">
        <v>5779</v>
      </c>
      <c r="EI4448" s="102" t="s">
        <v>7053</v>
      </c>
      <c r="EJ4448" s="102" t="s">
        <v>7832</v>
      </c>
      <c r="EK4448" s="102" t="s">
        <v>8235</v>
      </c>
      <c r="EL4448" s="102" t="s">
        <v>5618</v>
      </c>
      <c r="EM4448" s="102" t="s">
        <v>816</v>
      </c>
      <c r="EN4448" s="102" t="s">
        <v>8242</v>
      </c>
      <c r="EZ4448" s="2">
        <f t="shared" si="1970"/>
        <v>1948</v>
      </c>
      <c r="FA4448" s="35" t="s">
        <v>747</v>
      </c>
      <c r="FB4448" s="35" t="s">
        <v>748</v>
      </c>
      <c r="FC4448" s="35" t="s">
        <v>749</v>
      </c>
      <c r="FD4448" s="35" t="s">
        <v>750</v>
      </c>
      <c r="FE4448" s="35" t="s">
        <v>751</v>
      </c>
      <c r="FF4448" s="35" t="s">
        <v>752</v>
      </c>
      <c r="FG4448" s="35" t="s">
        <v>753</v>
      </c>
      <c r="FH4448" s="35" t="s">
        <v>754</v>
      </c>
      <c r="FI4448" s="35" t="s">
        <v>755</v>
      </c>
      <c r="FJ4448" s="35" t="s">
        <v>756</v>
      </c>
      <c r="FK4448" s="35" t="s">
        <v>757</v>
      </c>
      <c r="FL4448" s="35" t="s">
        <v>758</v>
      </c>
      <c r="FM4448" s="35" t="s">
        <v>759</v>
      </c>
      <c r="FN4448" s="35" t="s">
        <v>760</v>
      </c>
      <c r="FP4448" s="22" t="e">
        <f t="shared" si="1962"/>
        <v>#VALUE!</v>
      </c>
      <c r="FQ4448" s="23" t="e">
        <f t="shared" si="1963"/>
        <v>#VALUE!</v>
      </c>
      <c r="FR4448" s="24" t="e">
        <f t="shared" si="1965"/>
        <v>#DIV/0!</v>
      </c>
      <c r="GA4448" s="2">
        <f t="shared" si="1969"/>
        <v>1944</v>
      </c>
      <c r="GB4448" s="35" t="s">
        <v>76</v>
      </c>
      <c r="GC4448" s="102" t="s">
        <v>945</v>
      </c>
      <c r="GD4448" s="102" t="s">
        <v>2261</v>
      </c>
      <c r="GE4448" s="102" t="s">
        <v>1795</v>
      </c>
      <c r="GF4448" s="102" t="s">
        <v>2261</v>
      </c>
      <c r="GG4448" s="102" t="s">
        <v>5344</v>
      </c>
      <c r="GH4448" s="102" t="s">
        <v>7884</v>
      </c>
      <c r="GI4448" s="102" t="s">
        <v>5292</v>
      </c>
      <c r="GJ4448" s="102" t="s">
        <v>7928</v>
      </c>
      <c r="GK4448" s="102" t="s">
        <v>6775</v>
      </c>
      <c r="GL4448" s="102" t="s">
        <v>5077</v>
      </c>
      <c r="GM4448" s="102" t="s">
        <v>896</v>
      </c>
      <c r="GN4448" s="102" t="s">
        <v>2712</v>
      </c>
      <c r="GO4448" s="102" t="s">
        <v>7770</v>
      </c>
      <c r="GQ4448" s="22" t="e">
        <f t="shared" si="1966"/>
        <v>#VALUE!</v>
      </c>
      <c r="GR4448" s="23" t="e">
        <f t="shared" si="1967"/>
        <v>#VALUE!</v>
      </c>
      <c r="GS4448" s="24" t="e">
        <f t="shared" si="1968"/>
        <v>#DIV/0!</v>
      </c>
      <c r="GT4448" s="22" t="e">
        <f>AVERAGE(Sheet1!AQ4448,Sheet1!BQ4448,Sheet1!CQ4448,Sheet1!DQ4448,Sheet1!EQ4448,Sheet1!FQ4448,Sheet1!GQ4448)</f>
        <v>#VALUE!</v>
      </c>
      <c r="GU4448" s="23" t="e">
        <f>AVERAGE(Sheet1!AR4448,Sheet1!BR4448,Sheet1!CR4448,Sheet1!DR4448,Sheet1!ER4448,Sheet1!FR4448,Sheet1!GR4448)</f>
        <v>#DIV/0!</v>
      </c>
      <c r="GV4448" s="22" t="e">
        <f t="shared" si="1971"/>
        <v>#VALUE!</v>
      </c>
      <c r="GW4448" s="23" t="e">
        <f t="shared" si="1972"/>
        <v>#DIV/0!</v>
      </c>
      <c r="GX4448" s="24" t="e">
        <f>AVERAGE(Sheet1!$AO4448,Sheet1!$BO4448,Sheet1!$CO4448,Sheet1!$DO4448,Sheet1!$EO4448,Sheet1!$FO4448,Sheet1!$GO4448)</f>
        <v>#DIV/0!</v>
      </c>
      <c r="GY4448" s="24" t="e">
        <f t="shared" si="1973"/>
        <v>#DIV/0!</v>
      </c>
    </row>
    <row r="4449" spans="105:207" ht="25.5">
      <c r="DA4449" s="35" t="s">
        <v>82</v>
      </c>
      <c r="DB4449" s="36" t="s">
        <v>600</v>
      </c>
      <c r="DC4449" s="36" t="s">
        <v>2099</v>
      </c>
      <c r="DD4449" s="36" t="s">
        <v>377</v>
      </c>
      <c r="DE4449" s="36" t="s">
        <v>6491</v>
      </c>
      <c r="DF4449" s="36" t="s">
        <v>6306</v>
      </c>
      <c r="DG4449" s="36" t="s">
        <v>6671</v>
      </c>
      <c r="DH4449" s="36" t="s">
        <v>6578</v>
      </c>
      <c r="DI4449" s="36" t="s">
        <v>579</v>
      </c>
      <c r="DJ4449" s="36" t="s">
        <v>5163</v>
      </c>
      <c r="DK4449" s="36" t="s">
        <v>6623</v>
      </c>
      <c r="DL4449" s="36" t="s">
        <v>2305</v>
      </c>
      <c r="DM4449" s="36" t="s">
        <v>660</v>
      </c>
      <c r="DN4449" s="36" t="s">
        <v>8243</v>
      </c>
      <c r="EA4449" s="35" t="s">
        <v>127</v>
      </c>
      <c r="EB4449" s="102" t="s">
        <v>2602</v>
      </c>
      <c r="EC4449" s="102" t="s">
        <v>2060</v>
      </c>
      <c r="ED4449" s="102" t="s">
        <v>3162</v>
      </c>
      <c r="EE4449" s="103"/>
      <c r="EF4449" s="103"/>
      <c r="EG4449" s="102" t="s">
        <v>5867</v>
      </c>
      <c r="EH4449" s="102" t="s">
        <v>5530</v>
      </c>
      <c r="EI4449" s="102" t="s">
        <v>5919</v>
      </c>
      <c r="EJ4449" s="102" t="s">
        <v>5696</v>
      </c>
      <c r="EK4449" s="102" t="s">
        <v>5346</v>
      </c>
      <c r="EL4449" s="102" t="s">
        <v>5562</v>
      </c>
      <c r="EM4449" s="102" t="s">
        <v>8244</v>
      </c>
      <c r="EN4449" s="103"/>
      <c r="EZ4449" s="2">
        <f t="shared" si="1970"/>
        <v>1949</v>
      </c>
      <c r="FA4449" s="35" t="s">
        <v>80</v>
      </c>
      <c r="FB4449" s="102" t="s">
        <v>1229</v>
      </c>
      <c r="FC4449" s="102" t="s">
        <v>8245</v>
      </c>
      <c r="FD4449" s="102" t="s">
        <v>4127</v>
      </c>
      <c r="FE4449" s="102" t="s">
        <v>6541</v>
      </c>
      <c r="FF4449" s="102" t="s">
        <v>612</v>
      </c>
      <c r="FG4449" s="102" t="s">
        <v>7622</v>
      </c>
      <c r="FH4449" s="102" t="s">
        <v>8246</v>
      </c>
      <c r="FI4449" s="102" t="s">
        <v>8247</v>
      </c>
      <c r="FJ4449" s="102" t="s">
        <v>7621</v>
      </c>
      <c r="FK4449" s="102" t="s">
        <v>5961</v>
      </c>
      <c r="FL4449" s="102" t="s">
        <v>389</v>
      </c>
      <c r="FM4449" s="102" t="s">
        <v>1393</v>
      </c>
      <c r="FN4449" s="102" t="s">
        <v>8248</v>
      </c>
      <c r="FP4449" s="22" t="e">
        <f t="shared" ref="FP4449:FP4480" si="1974">SUM(FB4449+FC4449+FD4449)/3</f>
        <v>#VALUE!</v>
      </c>
      <c r="FQ4449" s="23" t="e">
        <f t="shared" ref="FQ4449:FQ4480" si="1975">SUM(FG4449+FH4449+FI4449)/3</f>
        <v>#VALUE!</v>
      </c>
      <c r="FR4449" s="24" t="e">
        <f t="shared" si="1965"/>
        <v>#DIV/0!</v>
      </c>
      <c r="GA4449" s="2">
        <f t="shared" si="1969"/>
        <v>1945</v>
      </c>
      <c r="GB4449" s="35" t="s">
        <v>77</v>
      </c>
      <c r="GC4449" s="102" t="s">
        <v>695</v>
      </c>
      <c r="GD4449" s="102" t="s">
        <v>1158</v>
      </c>
      <c r="GE4449" s="102" t="s">
        <v>645</v>
      </c>
      <c r="GF4449" s="102" t="s">
        <v>6538</v>
      </c>
      <c r="GG4449" s="102" t="s">
        <v>6456</v>
      </c>
      <c r="GH4449" s="102" t="s">
        <v>5497</v>
      </c>
      <c r="GI4449" s="102" t="s">
        <v>5281</v>
      </c>
      <c r="GJ4449" s="102" t="s">
        <v>5225</v>
      </c>
      <c r="GK4449" s="102" t="s">
        <v>5077</v>
      </c>
      <c r="GL4449" s="102" t="s">
        <v>5045</v>
      </c>
      <c r="GM4449" s="102" t="s">
        <v>2947</v>
      </c>
      <c r="GN4449" s="102" t="s">
        <v>2952</v>
      </c>
      <c r="GO4449" s="102" t="s">
        <v>8249</v>
      </c>
      <c r="GQ4449" s="22" t="e">
        <f t="shared" si="1966"/>
        <v>#VALUE!</v>
      </c>
      <c r="GR4449" s="23" t="e">
        <f t="shared" si="1967"/>
        <v>#VALUE!</v>
      </c>
      <c r="GS4449" s="24" t="e">
        <f t="shared" si="1968"/>
        <v>#DIV/0!</v>
      </c>
      <c r="GT4449" s="22" t="e">
        <f>AVERAGE(Sheet1!AQ4449,Sheet1!BQ4449,Sheet1!CQ4449,Sheet1!DQ4449,Sheet1!EQ4449,Sheet1!FQ4449,Sheet1!GQ4449)</f>
        <v>#VALUE!</v>
      </c>
      <c r="GU4449" s="23" t="e">
        <f>AVERAGE(Sheet1!AR4449,Sheet1!BR4449,Sheet1!CR4449,Sheet1!DR4449,Sheet1!ER4449,Sheet1!FR4449,Sheet1!GR4449)</f>
        <v>#DIV/0!</v>
      </c>
      <c r="GV4449" s="22" t="e">
        <f t="shared" si="1971"/>
        <v>#VALUE!</v>
      </c>
      <c r="GW4449" s="23" t="e">
        <f t="shared" si="1972"/>
        <v>#DIV/0!</v>
      </c>
      <c r="GX4449" s="24" t="e">
        <f>AVERAGE(Sheet1!$AO4449,Sheet1!$BO4449,Sheet1!$CO4449,Sheet1!$DO4449,Sheet1!$EO4449,Sheet1!$FO4449,Sheet1!$GO4449)</f>
        <v>#DIV/0!</v>
      </c>
      <c r="GY4449" s="24" t="e">
        <f t="shared" si="1973"/>
        <v>#DIV/0!</v>
      </c>
    </row>
    <row r="4450" spans="105:207" ht="25.5">
      <c r="DA4450" s="35" t="s">
        <v>83</v>
      </c>
      <c r="DB4450" s="36" t="s">
        <v>768</v>
      </c>
      <c r="DC4450" s="36" t="s">
        <v>3484</v>
      </c>
      <c r="DD4450" s="36" t="s">
        <v>932</v>
      </c>
      <c r="DE4450" s="36" t="s">
        <v>5610</v>
      </c>
      <c r="DF4450" s="36" t="s">
        <v>7983</v>
      </c>
      <c r="DG4450" s="36" t="s">
        <v>8250</v>
      </c>
      <c r="DH4450" s="36" t="s">
        <v>5913</v>
      </c>
      <c r="DI4450" s="36" t="s">
        <v>6635</v>
      </c>
      <c r="DJ4450" s="36" t="s">
        <v>6178</v>
      </c>
      <c r="DK4450" s="36" t="s">
        <v>2660</v>
      </c>
      <c r="DL4450" s="36" t="s">
        <v>1550</v>
      </c>
      <c r="DM4450" s="36" t="s">
        <v>2693</v>
      </c>
      <c r="DN4450" s="36" t="s">
        <v>7774</v>
      </c>
      <c r="EA4450" s="35" t="s">
        <v>128</v>
      </c>
      <c r="EB4450" s="102" t="s">
        <v>7648</v>
      </c>
      <c r="EC4450" s="102" t="s">
        <v>1577</v>
      </c>
      <c r="ED4450" s="102" t="s">
        <v>8251</v>
      </c>
      <c r="EE4450" s="102" t="s">
        <v>4562</v>
      </c>
      <c r="EF4450" s="102" t="s">
        <v>5757</v>
      </c>
      <c r="EG4450" s="102" t="s">
        <v>6908</v>
      </c>
      <c r="EH4450" s="102" t="s">
        <v>7715</v>
      </c>
      <c r="EI4450" s="102" t="s">
        <v>6479</v>
      </c>
      <c r="EJ4450" s="102" t="s">
        <v>5395</v>
      </c>
      <c r="EK4450" s="102" t="s">
        <v>6588</v>
      </c>
      <c r="EL4450" s="102" t="s">
        <v>3579</v>
      </c>
      <c r="EM4450" s="102" t="s">
        <v>1444</v>
      </c>
      <c r="EN4450" s="102" t="s">
        <v>8252</v>
      </c>
      <c r="EZ4450" s="2">
        <f t="shared" si="1970"/>
        <v>1950</v>
      </c>
      <c r="FA4450" s="35" t="s">
        <v>81</v>
      </c>
      <c r="FB4450" s="102" t="s">
        <v>8253</v>
      </c>
      <c r="FC4450" s="102" t="s">
        <v>668</v>
      </c>
      <c r="FD4450" s="102" t="s">
        <v>2791</v>
      </c>
      <c r="FE4450" s="102" t="s">
        <v>5956</v>
      </c>
      <c r="FF4450" s="102" t="s">
        <v>5465</v>
      </c>
      <c r="FG4450" s="102" t="s">
        <v>6336</v>
      </c>
      <c r="FH4450" s="102" t="s">
        <v>4969</v>
      </c>
      <c r="FI4450" s="102" t="s">
        <v>7421</v>
      </c>
      <c r="FJ4450" s="102" t="s">
        <v>5411</v>
      </c>
      <c r="FK4450" s="102" t="s">
        <v>5959</v>
      </c>
      <c r="FL4450" s="102" t="s">
        <v>1892</v>
      </c>
      <c r="FM4450" s="102" t="s">
        <v>2820</v>
      </c>
      <c r="FN4450" s="102" t="s">
        <v>8254</v>
      </c>
      <c r="FP4450" s="22" t="e">
        <f t="shared" si="1974"/>
        <v>#VALUE!</v>
      </c>
      <c r="FQ4450" s="23" t="e">
        <f t="shared" si="1975"/>
        <v>#VALUE!</v>
      </c>
      <c r="FR4450" s="24" t="e">
        <f t="shared" si="1965"/>
        <v>#DIV/0!</v>
      </c>
      <c r="GA4450" s="2">
        <f t="shared" si="1969"/>
        <v>1946</v>
      </c>
      <c r="GB4450" s="35" t="s">
        <v>78</v>
      </c>
      <c r="GC4450" s="102" t="s">
        <v>2494</v>
      </c>
      <c r="GD4450" s="102" t="s">
        <v>530</v>
      </c>
      <c r="GE4450" s="102" t="s">
        <v>2776</v>
      </c>
      <c r="GF4450" s="102" t="s">
        <v>5402</v>
      </c>
      <c r="GG4450" s="102" t="s">
        <v>5777</v>
      </c>
      <c r="GH4450" s="102" t="s">
        <v>5195</v>
      </c>
      <c r="GI4450" s="102" t="s">
        <v>5914</v>
      </c>
      <c r="GJ4450" s="102" t="s">
        <v>5384</v>
      </c>
      <c r="GK4450" s="102" t="s">
        <v>7579</v>
      </c>
      <c r="GL4450" s="102" t="s">
        <v>1550</v>
      </c>
      <c r="GM4450" s="102" t="s">
        <v>2550</v>
      </c>
      <c r="GN4450" s="102" t="s">
        <v>212</v>
      </c>
      <c r="GO4450" s="102" t="s">
        <v>8255</v>
      </c>
      <c r="GQ4450" s="22" t="e">
        <f t="shared" si="1966"/>
        <v>#VALUE!</v>
      </c>
      <c r="GR4450" s="23" t="e">
        <f t="shared" si="1967"/>
        <v>#VALUE!</v>
      </c>
      <c r="GS4450" s="24" t="e">
        <f t="shared" si="1968"/>
        <v>#DIV/0!</v>
      </c>
      <c r="GT4450" s="22" t="e">
        <f>AVERAGE(Sheet1!AQ4450,Sheet1!BQ4450,Sheet1!CQ4450,Sheet1!DQ4450,Sheet1!EQ4450,Sheet1!FQ4450,Sheet1!GQ4450)</f>
        <v>#VALUE!</v>
      </c>
      <c r="GU4450" s="23" t="e">
        <f>AVERAGE(Sheet1!AR4450,Sheet1!BR4450,Sheet1!CR4450,Sheet1!DR4450,Sheet1!ER4450,Sheet1!FR4450,Sheet1!GR4450)</f>
        <v>#DIV/0!</v>
      </c>
      <c r="GV4450" s="22" t="e">
        <f t="shared" si="1971"/>
        <v>#VALUE!</v>
      </c>
      <c r="GW4450" s="23" t="e">
        <f t="shared" si="1972"/>
        <v>#DIV/0!</v>
      </c>
      <c r="GX4450" s="24" t="e">
        <f>AVERAGE(Sheet1!$AO4450,Sheet1!$BO4450,Sheet1!$CO4450,Sheet1!$DO4450,Sheet1!$EO4450,Sheet1!$FO4450,Sheet1!$GO4450)</f>
        <v>#DIV/0!</v>
      </c>
      <c r="GY4450" s="24" t="e">
        <f t="shared" si="1973"/>
        <v>#DIV/0!</v>
      </c>
    </row>
    <row r="4451" spans="105:207" ht="12.75" customHeight="1">
      <c r="DA4451" s="35" t="s">
        <v>84</v>
      </c>
      <c r="DB4451" s="36" t="s">
        <v>981</v>
      </c>
      <c r="DC4451" s="36" t="s">
        <v>5863</v>
      </c>
      <c r="DD4451" s="36" t="s">
        <v>2693</v>
      </c>
      <c r="DE4451" s="36" t="s">
        <v>5920</v>
      </c>
      <c r="DF4451" s="36" t="s">
        <v>6368</v>
      </c>
      <c r="DG4451" s="36" t="s">
        <v>5074</v>
      </c>
      <c r="DH4451" s="36" t="s">
        <v>6863</v>
      </c>
      <c r="DI4451" s="36" t="s">
        <v>7973</v>
      </c>
      <c r="DJ4451" s="36" t="s">
        <v>6074</v>
      </c>
      <c r="DK4451" s="36" t="s">
        <v>7384</v>
      </c>
      <c r="DL4451" s="36" t="s">
        <v>5736</v>
      </c>
      <c r="DM4451" s="36" t="s">
        <v>2072</v>
      </c>
      <c r="DN4451" s="36" t="s">
        <v>8256</v>
      </c>
      <c r="EA4451" s="35" t="s">
        <v>129</v>
      </c>
      <c r="EB4451" s="102" t="s">
        <v>8257</v>
      </c>
      <c r="EC4451" s="102" t="s">
        <v>3044</v>
      </c>
      <c r="ED4451" s="102" t="s">
        <v>4165</v>
      </c>
      <c r="EE4451" s="102" t="s">
        <v>7009</v>
      </c>
      <c r="EF4451" s="102" t="s">
        <v>1982</v>
      </c>
      <c r="EG4451" s="102" t="s">
        <v>5032</v>
      </c>
      <c r="EH4451" s="102" t="s">
        <v>5423</v>
      </c>
      <c r="EI4451" s="102" t="s">
        <v>7346</v>
      </c>
      <c r="EJ4451" s="102" t="s">
        <v>8101</v>
      </c>
      <c r="EK4451" s="102" t="s">
        <v>5089</v>
      </c>
      <c r="EL4451" s="102" t="s">
        <v>5307</v>
      </c>
      <c r="EM4451" s="103"/>
      <c r="EN4451" s="103"/>
      <c r="EZ4451" s="2">
        <f t="shared" si="1970"/>
        <v>1951</v>
      </c>
      <c r="FA4451" s="35" t="s">
        <v>82</v>
      </c>
      <c r="FB4451" s="102" t="s">
        <v>3014</v>
      </c>
      <c r="FC4451" s="102" t="s">
        <v>7123</v>
      </c>
      <c r="FD4451" s="102" t="s">
        <v>1154</v>
      </c>
      <c r="FE4451" s="102" t="s">
        <v>7561</v>
      </c>
      <c r="FF4451" s="102" t="s">
        <v>6034</v>
      </c>
      <c r="FG4451" s="102" t="s">
        <v>6270</v>
      </c>
      <c r="FH4451" s="102" t="s">
        <v>5182</v>
      </c>
      <c r="FI4451" s="102" t="s">
        <v>8258</v>
      </c>
      <c r="FJ4451" s="102" t="s">
        <v>2359</v>
      </c>
      <c r="FK4451" s="102" t="s">
        <v>6503</v>
      </c>
      <c r="FL4451" s="102" t="s">
        <v>1345</v>
      </c>
      <c r="FM4451" s="102" t="s">
        <v>5057</v>
      </c>
      <c r="FN4451" s="102" t="s">
        <v>8259</v>
      </c>
      <c r="FP4451" s="22" t="e">
        <f t="shared" si="1974"/>
        <v>#VALUE!</v>
      </c>
      <c r="FQ4451" s="23" t="e">
        <f t="shared" si="1975"/>
        <v>#VALUE!</v>
      </c>
      <c r="FR4451" s="24" t="e">
        <f t="shared" si="1965"/>
        <v>#DIV/0!</v>
      </c>
      <c r="GA4451" s="2">
        <f t="shared" si="1969"/>
        <v>1947</v>
      </c>
      <c r="GB4451" s="1" t="s">
        <v>722</v>
      </c>
      <c r="GC4451" s="1"/>
      <c r="GD4451" s="1"/>
      <c r="GE4451" s="1"/>
      <c r="GF4451" s="1"/>
      <c r="GG4451" s="1"/>
      <c r="GH4451" s="1"/>
      <c r="GI4451" s="1"/>
      <c r="GJ4451" s="1"/>
      <c r="GK4451" s="1"/>
      <c r="GL4451" s="1"/>
      <c r="GM4451" s="1"/>
      <c r="GN4451" s="1"/>
      <c r="GO4451" s="1"/>
      <c r="GQ4451" s="22">
        <f t="shared" si="1966"/>
        <v>0</v>
      </c>
      <c r="GR4451" s="23">
        <f t="shared" si="1967"/>
        <v>0</v>
      </c>
      <c r="GS4451" s="24" t="e">
        <f t="shared" si="1968"/>
        <v>#DIV/0!</v>
      </c>
      <c r="GT4451" s="22" t="e">
        <f>AVERAGE(Sheet1!AQ4451,Sheet1!BQ4451,Sheet1!CQ4451,Sheet1!DQ4451,Sheet1!EQ4451,Sheet1!FQ4451,Sheet1!GQ4451)</f>
        <v>#VALUE!</v>
      </c>
      <c r="GU4451" s="23" t="e">
        <f>AVERAGE(Sheet1!AR4451,Sheet1!BR4451,Sheet1!CR4451,Sheet1!DR4451,Sheet1!ER4451,Sheet1!FR4451,Sheet1!GR4451)</f>
        <v>#DIV/0!</v>
      </c>
      <c r="GV4451" s="22" t="e">
        <f t="shared" si="1971"/>
        <v>#VALUE!</v>
      </c>
      <c r="GW4451" s="23" t="e">
        <f t="shared" si="1972"/>
        <v>#DIV/0!</v>
      </c>
      <c r="GX4451" s="24" t="e">
        <f>AVERAGE(Sheet1!$AO4451,Sheet1!$BO4451,Sheet1!$CO4451,Sheet1!$DO4451,Sheet1!$EO4451,Sheet1!$FO4451,Sheet1!$GO4451)</f>
        <v>#DIV/0!</v>
      </c>
      <c r="GY4451" s="24" t="e">
        <f t="shared" si="1973"/>
        <v>#DIV/0!</v>
      </c>
    </row>
    <row r="4452" spans="105:207">
      <c r="DA4452" s="35" t="s">
        <v>85</v>
      </c>
      <c r="DB4452" s="36" t="s">
        <v>8260</v>
      </c>
      <c r="DC4452" s="36" t="s">
        <v>650</v>
      </c>
      <c r="DD4452" s="36" t="s">
        <v>909</v>
      </c>
      <c r="DE4452" s="36" t="s">
        <v>5610</v>
      </c>
      <c r="DF4452" s="36" t="s">
        <v>3637</v>
      </c>
      <c r="DG4452" s="36" t="s">
        <v>6010</v>
      </c>
      <c r="DH4452" s="36" t="s">
        <v>6336</v>
      </c>
      <c r="DI4452" s="36" t="s">
        <v>6567</v>
      </c>
      <c r="DJ4452" s="36" t="s">
        <v>6146</v>
      </c>
      <c r="DK4452" s="36" t="s">
        <v>5073</v>
      </c>
      <c r="DL4452" s="36" t="s">
        <v>5042</v>
      </c>
      <c r="DM4452" s="36" t="s">
        <v>7506</v>
      </c>
      <c r="DN4452" s="36" t="s">
        <v>8261</v>
      </c>
      <c r="EA4452" s="35" t="s">
        <v>130</v>
      </c>
      <c r="EB4452" s="102" t="s">
        <v>4563</v>
      </c>
      <c r="EC4452" s="102" t="s">
        <v>1531</v>
      </c>
      <c r="ED4452" s="102" t="s">
        <v>4073</v>
      </c>
      <c r="EE4452" s="102" t="s">
        <v>7735</v>
      </c>
      <c r="EF4452" s="102" t="s">
        <v>491</v>
      </c>
      <c r="EG4452" s="102" t="s">
        <v>7133</v>
      </c>
      <c r="EH4452" s="102" t="s">
        <v>5095</v>
      </c>
      <c r="EI4452" s="102" t="s">
        <v>7089</v>
      </c>
      <c r="EJ4452" s="102" t="s">
        <v>8262</v>
      </c>
      <c r="EK4452" s="102" t="s">
        <v>6212</v>
      </c>
      <c r="EL4452" s="102" t="s">
        <v>1518</v>
      </c>
      <c r="EM4452" s="102" t="s">
        <v>1207</v>
      </c>
      <c r="EN4452" s="102" t="s">
        <v>8263</v>
      </c>
      <c r="EZ4452" s="2">
        <f t="shared" si="1970"/>
        <v>1952</v>
      </c>
      <c r="FA4452" s="35" t="s">
        <v>83</v>
      </c>
      <c r="FB4452" s="102" t="s">
        <v>2668</v>
      </c>
      <c r="FC4452" s="102" t="s">
        <v>539</v>
      </c>
      <c r="FD4452" s="102" t="s">
        <v>1345</v>
      </c>
      <c r="FE4452" s="102" t="s">
        <v>5610</v>
      </c>
      <c r="FF4452" s="102" t="s">
        <v>5241</v>
      </c>
      <c r="FG4452" s="102" t="s">
        <v>6447</v>
      </c>
      <c r="FH4452" s="102" t="s">
        <v>5770</v>
      </c>
      <c r="FI4452" s="102" t="s">
        <v>7592</v>
      </c>
      <c r="FJ4452" s="102" t="s">
        <v>2846</v>
      </c>
      <c r="FK4452" s="102" t="s">
        <v>6014</v>
      </c>
      <c r="FL4452" s="102" t="s">
        <v>5605</v>
      </c>
      <c r="FM4452" s="102" t="s">
        <v>1177</v>
      </c>
      <c r="FN4452" s="102" t="s">
        <v>8264</v>
      </c>
      <c r="FP4452" s="22" t="e">
        <f t="shared" si="1974"/>
        <v>#VALUE!</v>
      </c>
      <c r="FQ4452" s="23" t="e">
        <f t="shared" si="1975"/>
        <v>#VALUE!</v>
      </c>
      <c r="FR4452" s="24" t="e">
        <f t="shared" si="1965"/>
        <v>#DIV/0!</v>
      </c>
      <c r="GA4452" s="2">
        <f t="shared" si="1969"/>
        <v>1948</v>
      </c>
      <c r="GB4452" s="35" t="s">
        <v>747</v>
      </c>
      <c r="GC4452" s="35" t="s">
        <v>748</v>
      </c>
      <c r="GD4452" s="35" t="s">
        <v>749</v>
      </c>
      <c r="GE4452" s="35" t="s">
        <v>750</v>
      </c>
      <c r="GF4452" s="35" t="s">
        <v>751</v>
      </c>
      <c r="GG4452" s="35" t="s">
        <v>752</v>
      </c>
      <c r="GH4452" s="35" t="s">
        <v>753</v>
      </c>
      <c r="GI4452" s="35" t="s">
        <v>754</v>
      </c>
      <c r="GJ4452" s="35" t="s">
        <v>755</v>
      </c>
      <c r="GK4452" s="35" t="s">
        <v>756</v>
      </c>
      <c r="GL4452" s="35" t="s">
        <v>757</v>
      </c>
      <c r="GM4452" s="35" t="s">
        <v>758</v>
      </c>
      <c r="GN4452" s="35" t="s">
        <v>759</v>
      </c>
      <c r="GO4452" s="35" t="s">
        <v>760</v>
      </c>
      <c r="GQ4452" s="22" t="e">
        <f t="shared" si="1966"/>
        <v>#VALUE!</v>
      </c>
      <c r="GR4452" s="23" t="e">
        <f t="shared" si="1967"/>
        <v>#VALUE!</v>
      </c>
      <c r="GS4452" s="24" t="e">
        <f t="shared" si="1968"/>
        <v>#DIV/0!</v>
      </c>
      <c r="GT4452" s="22" t="e">
        <f>AVERAGE(Sheet1!AQ4452,Sheet1!BQ4452,Sheet1!CQ4452,Sheet1!DQ4452,Sheet1!EQ4452,Sheet1!FQ4452,Sheet1!GQ4452)</f>
        <v>#VALUE!</v>
      </c>
      <c r="GU4452" s="23" t="e">
        <f>AVERAGE(Sheet1!AR4452,Sheet1!BR4452,Sheet1!CR4452,Sheet1!DR4452,Sheet1!ER4452,Sheet1!FR4452,Sheet1!GR4452)</f>
        <v>#DIV/0!</v>
      </c>
      <c r="GV4452" s="22" t="e">
        <f t="shared" si="1971"/>
        <v>#VALUE!</v>
      </c>
      <c r="GW4452" s="23" t="e">
        <f t="shared" si="1972"/>
        <v>#DIV/0!</v>
      </c>
      <c r="GX4452" s="24" t="e">
        <f>AVERAGE(Sheet1!$AO4452,Sheet1!$BO4452,Sheet1!$CO4452,Sheet1!$DO4452,Sheet1!$EO4452,Sheet1!$FO4452,Sheet1!$GO4452)</f>
        <v>#DIV/0!</v>
      </c>
      <c r="GY4452" s="24" t="e">
        <f t="shared" si="1973"/>
        <v>#DIV/0!</v>
      </c>
    </row>
    <row r="4453" spans="105:207">
      <c r="DA4453" s="35" t="s">
        <v>86</v>
      </c>
      <c r="DB4453" s="36" t="s">
        <v>7341</v>
      </c>
      <c r="DC4453" s="36" t="s">
        <v>8160</v>
      </c>
      <c r="DD4453" s="36" t="s">
        <v>6343</v>
      </c>
      <c r="DE4453" s="36" t="s">
        <v>7207</v>
      </c>
      <c r="DF4453" s="36" t="s">
        <v>4235</v>
      </c>
      <c r="DG4453" s="36" t="s">
        <v>6614</v>
      </c>
      <c r="DH4453" s="36" t="s">
        <v>5284</v>
      </c>
      <c r="DI4453" s="36" t="s">
        <v>8265</v>
      </c>
      <c r="DJ4453" s="36" t="s">
        <v>5121</v>
      </c>
      <c r="DK4453" s="36" t="s">
        <v>909</v>
      </c>
      <c r="DL4453" s="36" t="s">
        <v>7945</v>
      </c>
      <c r="DM4453" s="36" t="s">
        <v>8266</v>
      </c>
      <c r="DN4453" s="36" t="s">
        <v>8161</v>
      </c>
      <c r="EA4453" s="35" t="s">
        <v>131</v>
      </c>
      <c r="EB4453" s="102" t="s">
        <v>3517</v>
      </c>
      <c r="EC4453" s="102" t="s">
        <v>837</v>
      </c>
      <c r="ED4453" s="102" t="s">
        <v>4111</v>
      </c>
      <c r="EE4453" s="102" t="s">
        <v>782</v>
      </c>
      <c r="EF4453" s="102" t="s">
        <v>6875</v>
      </c>
      <c r="EG4453" s="102" t="s">
        <v>1355</v>
      </c>
      <c r="EH4453" s="102" t="s">
        <v>7348</v>
      </c>
      <c r="EI4453" s="102" t="s">
        <v>7655</v>
      </c>
      <c r="EJ4453" s="102" t="s">
        <v>7416</v>
      </c>
      <c r="EK4453" s="102" t="s">
        <v>7402</v>
      </c>
      <c r="EL4453" s="102" t="s">
        <v>2280</v>
      </c>
      <c r="EM4453" s="102" t="s">
        <v>4140</v>
      </c>
      <c r="EN4453" s="102" t="s">
        <v>8267</v>
      </c>
      <c r="EZ4453" s="2">
        <f t="shared" si="1970"/>
        <v>1953</v>
      </c>
      <c r="FA4453" s="35" t="s">
        <v>84</v>
      </c>
      <c r="FB4453" s="102" t="s">
        <v>8268</v>
      </c>
      <c r="FC4453" s="102" t="s">
        <v>1803</v>
      </c>
      <c r="FD4453" s="102" t="s">
        <v>1324</v>
      </c>
      <c r="FE4453" s="102" t="s">
        <v>5569</v>
      </c>
      <c r="FF4453" s="102" t="s">
        <v>7874</v>
      </c>
      <c r="FG4453" s="102" t="s">
        <v>5029</v>
      </c>
      <c r="FH4453" s="102" t="s">
        <v>4999</v>
      </c>
      <c r="FI4453" s="102" t="s">
        <v>5069</v>
      </c>
      <c r="FJ4453" s="102" t="s">
        <v>5218</v>
      </c>
      <c r="FK4453" s="102" t="s">
        <v>5874</v>
      </c>
      <c r="FL4453" s="102" t="s">
        <v>7473</v>
      </c>
      <c r="FM4453" s="102" t="s">
        <v>453</v>
      </c>
      <c r="FN4453" s="102" t="s">
        <v>8269</v>
      </c>
      <c r="FP4453" s="22" t="e">
        <f t="shared" si="1974"/>
        <v>#VALUE!</v>
      </c>
      <c r="FQ4453" s="23" t="e">
        <f t="shared" si="1975"/>
        <v>#VALUE!</v>
      </c>
      <c r="FR4453" s="24" t="e">
        <f t="shared" si="1965"/>
        <v>#DIV/0!</v>
      </c>
      <c r="GA4453" s="2">
        <f t="shared" si="1969"/>
        <v>1949</v>
      </c>
      <c r="GB4453" s="35" t="s">
        <v>79</v>
      </c>
      <c r="GC4453" s="102" t="s">
        <v>415</v>
      </c>
      <c r="GD4453" s="102" t="s">
        <v>1376</v>
      </c>
      <c r="GE4453" s="102" t="s">
        <v>4165</v>
      </c>
      <c r="GF4453" s="102" t="s">
        <v>6880</v>
      </c>
      <c r="GG4453" s="102" t="s">
        <v>6596</v>
      </c>
      <c r="GH4453" s="102" t="s">
        <v>5232</v>
      </c>
      <c r="GI4453" s="102" t="s">
        <v>5527</v>
      </c>
      <c r="GJ4453" s="102" t="s">
        <v>5150</v>
      </c>
      <c r="GK4453" s="102" t="s">
        <v>5188</v>
      </c>
      <c r="GL4453" s="102" t="s">
        <v>5064</v>
      </c>
      <c r="GM4453" s="102" t="s">
        <v>1550</v>
      </c>
      <c r="GN4453" s="102" t="s">
        <v>2695</v>
      </c>
      <c r="GO4453" s="102" t="s">
        <v>8270</v>
      </c>
      <c r="GQ4453" s="22" t="e">
        <f t="shared" si="1966"/>
        <v>#VALUE!</v>
      </c>
      <c r="GR4453" s="23" t="e">
        <f t="shared" si="1967"/>
        <v>#VALUE!</v>
      </c>
      <c r="GS4453" s="24" t="e">
        <f t="shared" si="1968"/>
        <v>#DIV/0!</v>
      </c>
      <c r="GT4453" s="22" t="e">
        <f>AVERAGE(Sheet1!AQ4453,Sheet1!BQ4453,Sheet1!CQ4453,Sheet1!DQ4453,Sheet1!EQ4453,Sheet1!FQ4453,Sheet1!GQ4453)</f>
        <v>#VALUE!</v>
      </c>
      <c r="GU4453" s="23" t="e">
        <f>AVERAGE(Sheet1!AR4453,Sheet1!BR4453,Sheet1!CR4453,Sheet1!DR4453,Sheet1!ER4453,Sheet1!FR4453,Sheet1!GR4453)</f>
        <v>#DIV/0!</v>
      </c>
      <c r="GV4453" s="22" t="e">
        <f t="shared" si="1971"/>
        <v>#VALUE!</v>
      </c>
      <c r="GW4453" s="23" t="e">
        <f t="shared" si="1972"/>
        <v>#DIV/0!</v>
      </c>
      <c r="GX4453" s="24" t="e">
        <f>AVERAGE(Sheet1!$AO4453,Sheet1!$BO4453,Sheet1!$CO4453,Sheet1!$DO4453,Sheet1!$EO4453,Sheet1!$FO4453,Sheet1!$GO4453)</f>
        <v>#DIV/0!</v>
      </c>
      <c r="GY4453" s="24" t="e">
        <f t="shared" si="1973"/>
        <v>#DIV/0!</v>
      </c>
    </row>
    <row r="4454" spans="105:207" ht="25.5">
      <c r="DA4454" s="35" t="s">
        <v>87</v>
      </c>
      <c r="DB4454" s="36" t="s">
        <v>2279</v>
      </c>
      <c r="DC4454" s="36" t="s">
        <v>3799</v>
      </c>
      <c r="DD4454" s="36" t="s">
        <v>1057</v>
      </c>
      <c r="DE4454" s="36" t="s">
        <v>908</v>
      </c>
      <c r="DF4454" s="36" t="s">
        <v>5995</v>
      </c>
      <c r="DG4454" s="36" t="s">
        <v>5659</v>
      </c>
      <c r="DH4454" s="36" t="s">
        <v>6682</v>
      </c>
      <c r="DI4454" s="36" t="s">
        <v>7799</v>
      </c>
      <c r="DJ4454" s="36" t="s">
        <v>1666</v>
      </c>
      <c r="DK4454" s="36" t="s">
        <v>2249</v>
      </c>
      <c r="DL4454" s="36" t="s">
        <v>670</v>
      </c>
      <c r="DM4454" s="36" t="s">
        <v>2626</v>
      </c>
      <c r="DN4454" s="36" t="s">
        <v>8271</v>
      </c>
      <c r="EA4454" s="35" t="s">
        <v>133</v>
      </c>
      <c r="EB4454" s="102" t="s">
        <v>4022</v>
      </c>
      <c r="EC4454" s="102" t="s">
        <v>7608</v>
      </c>
      <c r="ED4454" s="102" t="s">
        <v>4140</v>
      </c>
      <c r="EE4454" s="102" t="s">
        <v>3587</v>
      </c>
      <c r="EF4454" s="102" t="s">
        <v>1098</v>
      </c>
      <c r="EG4454" s="102" t="s">
        <v>6188</v>
      </c>
      <c r="EH4454" s="102" t="s">
        <v>5601</v>
      </c>
      <c r="EI4454" s="102" t="s">
        <v>5500</v>
      </c>
      <c r="EJ4454" s="102" t="s">
        <v>7062</v>
      </c>
      <c r="EK4454" s="102" t="s">
        <v>352</v>
      </c>
      <c r="EL4454" s="102" t="s">
        <v>3381</v>
      </c>
      <c r="EM4454" s="102" t="s">
        <v>3792</v>
      </c>
      <c r="EN4454" s="102" t="s">
        <v>7979</v>
      </c>
      <c r="EZ4454" s="2">
        <f t="shared" si="1970"/>
        <v>1954</v>
      </c>
      <c r="FA4454" s="35" t="s">
        <v>85</v>
      </c>
      <c r="FB4454" s="102" t="s">
        <v>2975</v>
      </c>
      <c r="FC4454" s="102" t="s">
        <v>1357</v>
      </c>
      <c r="FD4454" s="102" t="s">
        <v>6873</v>
      </c>
      <c r="FE4454" s="102" t="s">
        <v>5289</v>
      </c>
      <c r="FF4454" s="102" t="s">
        <v>5199</v>
      </c>
      <c r="FG4454" s="102" t="s">
        <v>5777</v>
      </c>
      <c r="FH4454" s="102" t="s">
        <v>7729</v>
      </c>
      <c r="FI4454" s="102" t="s">
        <v>5632</v>
      </c>
      <c r="FJ4454" s="102" t="s">
        <v>5791</v>
      </c>
      <c r="FK4454" s="102" t="s">
        <v>2478</v>
      </c>
      <c r="FL4454" s="102" t="s">
        <v>7096</v>
      </c>
      <c r="FM4454" s="102" t="s">
        <v>3355</v>
      </c>
      <c r="FN4454" s="102" t="s">
        <v>8272</v>
      </c>
      <c r="FP4454" s="22" t="e">
        <f t="shared" si="1974"/>
        <v>#VALUE!</v>
      </c>
      <c r="FQ4454" s="23" t="e">
        <f t="shared" si="1975"/>
        <v>#VALUE!</v>
      </c>
      <c r="FR4454" s="24" t="e">
        <f t="shared" si="1965"/>
        <v>#DIV/0!</v>
      </c>
      <c r="GA4454" s="2">
        <f t="shared" si="1969"/>
        <v>1950</v>
      </c>
      <c r="GB4454" s="35" t="s">
        <v>80</v>
      </c>
      <c r="GC4454" s="102" t="s">
        <v>1270</v>
      </c>
      <c r="GD4454" s="102" t="s">
        <v>553</v>
      </c>
      <c r="GE4454" s="102" t="s">
        <v>1173</v>
      </c>
      <c r="GF4454" s="102" t="s">
        <v>529</v>
      </c>
      <c r="GG4454" s="102" t="s">
        <v>1966</v>
      </c>
      <c r="GH4454" s="102" t="s">
        <v>1992</v>
      </c>
      <c r="GI4454" s="102" t="s">
        <v>6463</v>
      </c>
      <c r="GJ4454" s="102" t="s">
        <v>5265</v>
      </c>
      <c r="GK4454" s="102" t="s">
        <v>5908</v>
      </c>
      <c r="GL4454" s="102" t="s">
        <v>5799</v>
      </c>
      <c r="GM4454" s="102" t="s">
        <v>1594</v>
      </c>
      <c r="GN4454" s="102" t="s">
        <v>299</v>
      </c>
      <c r="GO4454" s="102" t="s">
        <v>8273</v>
      </c>
      <c r="GQ4454" s="22" t="e">
        <f t="shared" si="1966"/>
        <v>#VALUE!</v>
      </c>
      <c r="GR4454" s="23" t="e">
        <f t="shared" si="1967"/>
        <v>#VALUE!</v>
      </c>
      <c r="GS4454" s="24" t="e">
        <f t="shared" si="1968"/>
        <v>#DIV/0!</v>
      </c>
      <c r="GT4454" s="22" t="e">
        <f>AVERAGE(Sheet1!AQ4454,Sheet1!BQ4454,Sheet1!CQ4454,Sheet1!DQ4454,Sheet1!EQ4454,Sheet1!FQ4454,Sheet1!GQ4454)</f>
        <v>#VALUE!</v>
      </c>
      <c r="GU4454" s="23" t="e">
        <f>AVERAGE(Sheet1!AR4454,Sheet1!BR4454,Sheet1!CR4454,Sheet1!DR4454,Sheet1!ER4454,Sheet1!FR4454,Sheet1!GR4454)</f>
        <v>#DIV/0!</v>
      </c>
      <c r="GV4454" s="22" t="e">
        <f t="shared" si="1971"/>
        <v>#VALUE!</v>
      </c>
      <c r="GW4454" s="23" t="e">
        <f t="shared" si="1972"/>
        <v>#DIV/0!</v>
      </c>
      <c r="GX4454" s="24" t="e">
        <f>AVERAGE(Sheet1!$AO4454,Sheet1!$BO4454,Sheet1!$CO4454,Sheet1!$DO4454,Sheet1!$EO4454,Sheet1!$FO4454,Sheet1!$GO4454)</f>
        <v>#DIV/0!</v>
      </c>
      <c r="GY4454" s="24" t="e">
        <f t="shared" si="1973"/>
        <v>#DIV/0!</v>
      </c>
    </row>
    <row r="4455" spans="105:207" ht="25.5">
      <c r="DA4455" s="35" t="s">
        <v>88</v>
      </c>
      <c r="DB4455" s="36" t="s">
        <v>7156</v>
      </c>
      <c r="DC4455" s="36" t="s">
        <v>2111</v>
      </c>
      <c r="DD4455" s="36" t="s">
        <v>2422</v>
      </c>
      <c r="DE4455" s="36" t="s">
        <v>1616</v>
      </c>
      <c r="DF4455" s="36" t="s">
        <v>5993</v>
      </c>
      <c r="DG4455" s="36" t="s">
        <v>5897</v>
      </c>
      <c r="DH4455" s="36" t="s">
        <v>8274</v>
      </c>
      <c r="DI4455" s="36" t="s">
        <v>7532</v>
      </c>
      <c r="DJ4455" s="36" t="s">
        <v>5527</v>
      </c>
      <c r="DK4455" s="36" t="s">
        <v>6756</v>
      </c>
      <c r="DL4455" s="36" t="s">
        <v>6416</v>
      </c>
      <c r="DM4455" s="36" t="s">
        <v>580</v>
      </c>
      <c r="DN4455" s="36" t="s">
        <v>8275</v>
      </c>
      <c r="EA4455" s="35" t="s">
        <v>134</v>
      </c>
      <c r="EB4455" s="102" t="s">
        <v>1531</v>
      </c>
      <c r="EC4455" s="102" t="s">
        <v>2445</v>
      </c>
      <c r="ED4455" s="102" t="s">
        <v>7608</v>
      </c>
      <c r="EE4455" s="102" t="s">
        <v>7841</v>
      </c>
      <c r="EF4455" s="102" t="s">
        <v>5807</v>
      </c>
      <c r="EG4455" s="102" t="s">
        <v>7089</v>
      </c>
      <c r="EH4455" s="102" t="s">
        <v>5994</v>
      </c>
      <c r="EI4455" s="102" t="s">
        <v>7149</v>
      </c>
      <c r="EJ4455" s="102" t="s">
        <v>7180</v>
      </c>
      <c r="EK4455" s="102" t="s">
        <v>3121</v>
      </c>
      <c r="EL4455" s="102" t="s">
        <v>3646</v>
      </c>
      <c r="EM4455" s="102" t="s">
        <v>2827</v>
      </c>
      <c r="EN4455" s="102" t="s">
        <v>8276</v>
      </c>
      <c r="EZ4455" s="2">
        <f t="shared" si="1970"/>
        <v>1955</v>
      </c>
      <c r="FA4455" s="35" t="s">
        <v>86</v>
      </c>
      <c r="FB4455" s="102" t="s">
        <v>1722</v>
      </c>
      <c r="FC4455" s="102" t="s">
        <v>1871</v>
      </c>
      <c r="FD4455" s="102" t="s">
        <v>1966</v>
      </c>
      <c r="FE4455" s="102" t="s">
        <v>6268</v>
      </c>
      <c r="FF4455" s="102" t="s">
        <v>7937</v>
      </c>
      <c r="FG4455" s="102" t="s">
        <v>7365</v>
      </c>
      <c r="FH4455" s="102" t="s">
        <v>5945</v>
      </c>
      <c r="FI4455" s="102" t="s">
        <v>7928</v>
      </c>
      <c r="FJ4455" s="102" t="s">
        <v>5073</v>
      </c>
      <c r="FK4455" s="102" t="s">
        <v>2947</v>
      </c>
      <c r="FL4455" s="102" t="s">
        <v>5795</v>
      </c>
      <c r="FM4455" s="102" t="s">
        <v>7058</v>
      </c>
      <c r="FN4455" s="102" t="s">
        <v>8277</v>
      </c>
      <c r="FP4455" s="22" t="e">
        <f t="shared" si="1974"/>
        <v>#VALUE!</v>
      </c>
      <c r="FQ4455" s="23" t="e">
        <f t="shared" si="1975"/>
        <v>#VALUE!</v>
      </c>
      <c r="FR4455" s="24" t="e">
        <f t="shared" si="1965"/>
        <v>#DIV/0!</v>
      </c>
      <c r="GA4455" s="2">
        <f t="shared" si="1969"/>
        <v>1951</v>
      </c>
      <c r="GB4455" s="35" t="s">
        <v>81</v>
      </c>
      <c r="GC4455" s="102" t="s">
        <v>765</v>
      </c>
      <c r="GD4455" s="102" t="s">
        <v>5545</v>
      </c>
      <c r="GE4455" s="102" t="s">
        <v>2660</v>
      </c>
      <c r="GF4455" s="102" t="s">
        <v>2740</v>
      </c>
      <c r="GG4455" s="102" t="s">
        <v>5298</v>
      </c>
      <c r="GH4455" s="102" t="s">
        <v>1646</v>
      </c>
      <c r="GI4455" s="102" t="s">
        <v>5150</v>
      </c>
      <c r="GJ4455" s="102" t="s">
        <v>5100</v>
      </c>
      <c r="GK4455" s="102" t="s">
        <v>5107</v>
      </c>
      <c r="GL4455" s="102" t="s">
        <v>5959</v>
      </c>
      <c r="GM4455" s="102" t="s">
        <v>1218</v>
      </c>
      <c r="GN4455" s="102" t="s">
        <v>1347</v>
      </c>
      <c r="GO4455" s="102" t="s">
        <v>8278</v>
      </c>
      <c r="GQ4455" s="22" t="e">
        <f t="shared" si="1966"/>
        <v>#VALUE!</v>
      </c>
      <c r="GR4455" s="23" t="e">
        <f t="shared" si="1967"/>
        <v>#VALUE!</v>
      </c>
      <c r="GS4455" s="24" t="e">
        <f t="shared" si="1968"/>
        <v>#DIV/0!</v>
      </c>
      <c r="GT4455" s="22" t="e">
        <f>AVERAGE(Sheet1!AQ4455,Sheet1!BQ4455,Sheet1!CQ4455,Sheet1!DQ4455,Sheet1!EQ4455,Sheet1!FQ4455,Sheet1!GQ4455)</f>
        <v>#VALUE!</v>
      </c>
      <c r="GU4455" s="23" t="e">
        <f>AVERAGE(Sheet1!AR4455,Sheet1!BR4455,Sheet1!CR4455,Sheet1!DR4455,Sheet1!ER4455,Sheet1!FR4455,Sheet1!GR4455)</f>
        <v>#DIV/0!</v>
      </c>
      <c r="GV4455" s="22" t="e">
        <f t="shared" si="1971"/>
        <v>#VALUE!</v>
      </c>
      <c r="GW4455" s="23" t="e">
        <f t="shared" si="1972"/>
        <v>#DIV/0!</v>
      </c>
      <c r="GX4455" s="24" t="e">
        <f>AVERAGE(Sheet1!$AO4455,Sheet1!$BO4455,Sheet1!$CO4455,Sheet1!$DO4455,Sheet1!$EO4455,Sheet1!$FO4455,Sheet1!$GO4455)</f>
        <v>#DIV/0!</v>
      </c>
      <c r="GY4455" s="24" t="e">
        <f t="shared" si="1973"/>
        <v>#DIV/0!</v>
      </c>
    </row>
    <row r="4456" spans="105:207" ht="25.5">
      <c r="DA4456" s="35" t="s">
        <v>89</v>
      </c>
      <c r="DB4456" s="36" t="s">
        <v>8279</v>
      </c>
      <c r="DC4456" s="36" t="s">
        <v>7408</v>
      </c>
      <c r="DD4456" s="36" t="s">
        <v>911</v>
      </c>
      <c r="DE4456" s="36" t="s">
        <v>4773</v>
      </c>
      <c r="DF4456" s="36" t="s">
        <v>6243</v>
      </c>
      <c r="DG4456" s="36" t="s">
        <v>5354</v>
      </c>
      <c r="DH4456" s="36" t="s">
        <v>5501</v>
      </c>
      <c r="DI4456" s="36" t="s">
        <v>8280</v>
      </c>
      <c r="DJ4456" s="36" t="s">
        <v>5772</v>
      </c>
      <c r="DK4456" s="36" t="s">
        <v>5527</v>
      </c>
      <c r="DL4456" s="36" t="s">
        <v>7256</v>
      </c>
      <c r="DM4456" s="36" t="s">
        <v>6691</v>
      </c>
      <c r="DN4456" s="36" t="s">
        <v>7902</v>
      </c>
      <c r="EA4456" s="35" t="s">
        <v>135</v>
      </c>
      <c r="EB4456" s="102" t="s">
        <v>4128</v>
      </c>
      <c r="EC4456" s="102" t="s">
        <v>6733</v>
      </c>
      <c r="ED4456" s="102" t="s">
        <v>507</v>
      </c>
      <c r="EE4456" s="102" t="s">
        <v>4077</v>
      </c>
      <c r="EF4456" s="102" t="s">
        <v>7071</v>
      </c>
      <c r="EG4456" s="102" t="s">
        <v>7033</v>
      </c>
      <c r="EH4456" s="102" t="s">
        <v>7244</v>
      </c>
      <c r="EI4456" s="102" t="s">
        <v>7180</v>
      </c>
      <c r="EJ4456" s="102" t="s">
        <v>7735</v>
      </c>
      <c r="EK4456" s="102" t="s">
        <v>7874</v>
      </c>
      <c r="EL4456" s="102" t="s">
        <v>1355</v>
      </c>
      <c r="EM4456" s="102" t="s">
        <v>5175</v>
      </c>
      <c r="EN4456" s="102" t="s">
        <v>8281</v>
      </c>
      <c r="EZ4456" s="2">
        <f t="shared" si="1970"/>
        <v>1956</v>
      </c>
      <c r="FA4456" s="35" t="s">
        <v>87</v>
      </c>
      <c r="FB4456" s="102" t="s">
        <v>4362</v>
      </c>
      <c r="FC4456" s="102" t="s">
        <v>7188</v>
      </c>
      <c r="FD4456" s="102" t="s">
        <v>8282</v>
      </c>
      <c r="FE4456" s="102" t="s">
        <v>7384</v>
      </c>
      <c r="FF4456" s="102" t="s">
        <v>6350</v>
      </c>
      <c r="FG4456" s="102" t="s">
        <v>5373</v>
      </c>
      <c r="FH4456" s="102" t="s">
        <v>5181</v>
      </c>
      <c r="FI4456" s="102" t="s">
        <v>5348</v>
      </c>
      <c r="FJ4456" s="102" t="s">
        <v>8136</v>
      </c>
      <c r="FK4456" s="102" t="s">
        <v>7942</v>
      </c>
      <c r="FL4456" s="102" t="s">
        <v>5258</v>
      </c>
      <c r="FM4456" s="102" t="s">
        <v>8060</v>
      </c>
      <c r="FN4456" s="102" t="s">
        <v>8283</v>
      </c>
      <c r="FP4456" s="22" t="e">
        <f t="shared" si="1974"/>
        <v>#VALUE!</v>
      </c>
      <c r="FQ4456" s="23" t="e">
        <f t="shared" si="1975"/>
        <v>#VALUE!</v>
      </c>
      <c r="FR4456" s="24" t="e">
        <f t="shared" si="1965"/>
        <v>#DIV/0!</v>
      </c>
      <c r="GA4456" s="2">
        <f t="shared" si="1969"/>
        <v>1952</v>
      </c>
      <c r="GB4456" s="35" t="s">
        <v>82</v>
      </c>
      <c r="GC4456" s="102" t="s">
        <v>493</v>
      </c>
      <c r="GD4456" s="102" t="s">
        <v>3149</v>
      </c>
      <c r="GE4456" s="102" t="s">
        <v>1648</v>
      </c>
      <c r="GF4456" s="102" t="s">
        <v>6880</v>
      </c>
      <c r="GG4456" s="102" t="s">
        <v>5552</v>
      </c>
      <c r="GH4456" s="102" t="s">
        <v>5121</v>
      </c>
      <c r="GI4456" s="102" t="s">
        <v>5969</v>
      </c>
      <c r="GJ4456" s="102" t="s">
        <v>5969</v>
      </c>
      <c r="GK4456" s="102" t="s">
        <v>4946</v>
      </c>
      <c r="GL4456" s="102" t="s">
        <v>5353</v>
      </c>
      <c r="GM4456" s="102" t="s">
        <v>2847</v>
      </c>
      <c r="GN4456" s="102" t="s">
        <v>5629</v>
      </c>
      <c r="GO4456" s="102" t="s">
        <v>7791</v>
      </c>
      <c r="GQ4456" s="22" t="e">
        <f t="shared" si="1966"/>
        <v>#VALUE!</v>
      </c>
      <c r="GR4456" s="23" t="e">
        <f t="shared" si="1967"/>
        <v>#VALUE!</v>
      </c>
      <c r="GS4456" s="24" t="e">
        <f t="shared" si="1968"/>
        <v>#DIV/0!</v>
      </c>
      <c r="GT4456" s="22" t="e">
        <f>AVERAGE(Sheet1!AQ4456,Sheet1!BQ4456,Sheet1!CQ4456,Sheet1!DQ4456,Sheet1!EQ4456,Sheet1!FQ4456,Sheet1!GQ4456)</f>
        <v>#VALUE!</v>
      </c>
      <c r="GU4456" s="23" t="e">
        <f>AVERAGE(Sheet1!AR4456,Sheet1!BR4456,Sheet1!CR4456,Sheet1!DR4456,Sheet1!ER4456,Sheet1!FR4456,Sheet1!GR4456)</f>
        <v>#DIV/0!</v>
      </c>
      <c r="GV4456" s="22" t="e">
        <f t="shared" si="1971"/>
        <v>#VALUE!</v>
      </c>
      <c r="GW4456" s="23" t="e">
        <f t="shared" si="1972"/>
        <v>#DIV/0!</v>
      </c>
      <c r="GX4456" s="24" t="e">
        <f>AVERAGE(Sheet1!$AO4456,Sheet1!$BO4456,Sheet1!$CO4456,Sheet1!$DO4456,Sheet1!$EO4456,Sheet1!$FO4456,Sheet1!$GO4456)</f>
        <v>#DIV/0!</v>
      </c>
      <c r="GY4456" s="24" t="e">
        <f t="shared" si="1973"/>
        <v>#DIV/0!</v>
      </c>
    </row>
    <row r="4457" spans="105:207" ht="25.5">
      <c r="DA4457" s="35" t="s">
        <v>90</v>
      </c>
      <c r="DB4457" s="36" t="s">
        <v>2707</v>
      </c>
      <c r="DC4457" s="36" t="s">
        <v>3676</v>
      </c>
      <c r="DD4457" s="36" t="s">
        <v>3257</v>
      </c>
      <c r="DE4457" s="36" t="s">
        <v>6762</v>
      </c>
      <c r="DF4457" s="36" t="s">
        <v>612</v>
      </c>
      <c r="DG4457" s="36" t="s">
        <v>502</v>
      </c>
      <c r="DH4457" s="36" t="s">
        <v>5572</v>
      </c>
      <c r="DI4457" s="36" t="s">
        <v>6146</v>
      </c>
      <c r="DJ4457" s="36" t="s">
        <v>6746</v>
      </c>
      <c r="DK4457" s="36" t="s">
        <v>5907</v>
      </c>
      <c r="DL4457" s="36" t="s">
        <v>6512</v>
      </c>
      <c r="DM4457" s="36" t="s">
        <v>307</v>
      </c>
      <c r="DN4457" s="36" t="s">
        <v>8284</v>
      </c>
      <c r="EA4457" s="35" t="s">
        <v>136</v>
      </c>
      <c r="EB4457" s="102" t="s">
        <v>7139</v>
      </c>
      <c r="EC4457" s="102" t="s">
        <v>1577</v>
      </c>
      <c r="ED4457" s="102" t="s">
        <v>276</v>
      </c>
      <c r="EE4457" s="102" t="s">
        <v>7534</v>
      </c>
      <c r="EF4457" s="102" t="s">
        <v>453</v>
      </c>
      <c r="EG4457" s="102" t="s">
        <v>7846</v>
      </c>
      <c r="EH4457" s="102" t="s">
        <v>7176</v>
      </c>
      <c r="EI4457" s="102" t="s">
        <v>4996</v>
      </c>
      <c r="EJ4457" s="102" t="s">
        <v>7071</v>
      </c>
      <c r="EK4457" s="102" t="s">
        <v>7133</v>
      </c>
      <c r="EL4457" s="102" t="s">
        <v>1098</v>
      </c>
      <c r="EM4457" s="102" t="s">
        <v>3611</v>
      </c>
      <c r="EN4457" s="102" t="s">
        <v>8004</v>
      </c>
      <c r="EZ4457" s="2">
        <f t="shared" si="1970"/>
        <v>1957</v>
      </c>
      <c r="FA4457" s="35" t="s">
        <v>88</v>
      </c>
      <c r="FB4457" s="102" t="s">
        <v>1046</v>
      </c>
      <c r="FC4457" s="102" t="s">
        <v>2413</v>
      </c>
      <c r="FD4457" s="102" t="s">
        <v>3101</v>
      </c>
      <c r="FE4457" s="102" t="s">
        <v>2379</v>
      </c>
      <c r="FF4457" s="102" t="s">
        <v>5914</v>
      </c>
      <c r="FG4457" s="102" t="s">
        <v>5330</v>
      </c>
      <c r="FH4457" s="102" t="s">
        <v>5457</v>
      </c>
      <c r="FI4457" s="102" t="s">
        <v>6028</v>
      </c>
      <c r="FJ4457" s="102" t="s">
        <v>7904</v>
      </c>
      <c r="FK4457" s="102" t="s">
        <v>2050</v>
      </c>
      <c r="FL4457" s="102" t="s">
        <v>6015</v>
      </c>
      <c r="FM4457" s="102" t="s">
        <v>3399</v>
      </c>
      <c r="FN4457" s="102" t="s">
        <v>8285</v>
      </c>
      <c r="FP4457" s="22" t="e">
        <f t="shared" si="1974"/>
        <v>#VALUE!</v>
      </c>
      <c r="FQ4457" s="23" t="e">
        <f t="shared" si="1975"/>
        <v>#VALUE!</v>
      </c>
      <c r="FR4457" s="24" t="e">
        <f t="shared" si="1965"/>
        <v>#DIV/0!</v>
      </c>
      <c r="GA4457" s="2">
        <f t="shared" si="1969"/>
        <v>1953</v>
      </c>
      <c r="GB4457" s="35" t="s">
        <v>83</v>
      </c>
      <c r="GC4457" s="102" t="s">
        <v>4774</v>
      </c>
      <c r="GD4457" s="102" t="s">
        <v>5774</v>
      </c>
      <c r="GE4457" s="102" t="s">
        <v>2049</v>
      </c>
      <c r="GF4457" s="102" t="s">
        <v>7106</v>
      </c>
      <c r="GG4457" s="102" t="s">
        <v>5020</v>
      </c>
      <c r="GH4457" s="102" t="s">
        <v>5385</v>
      </c>
      <c r="GI4457" s="102" t="s">
        <v>5541</v>
      </c>
      <c r="GJ4457" s="102" t="s">
        <v>5107</v>
      </c>
      <c r="GK4457" s="102" t="s">
        <v>8083</v>
      </c>
      <c r="GL4457" s="102" t="s">
        <v>3114</v>
      </c>
      <c r="GM4457" s="102" t="s">
        <v>1795</v>
      </c>
      <c r="GN4457" s="102" t="s">
        <v>1443</v>
      </c>
      <c r="GO4457" s="102" t="s">
        <v>8286</v>
      </c>
      <c r="GQ4457" s="22" t="e">
        <f t="shared" si="1966"/>
        <v>#VALUE!</v>
      </c>
      <c r="GR4457" s="23" t="e">
        <f t="shared" si="1967"/>
        <v>#VALUE!</v>
      </c>
      <c r="GS4457" s="24" t="e">
        <f t="shared" si="1968"/>
        <v>#DIV/0!</v>
      </c>
      <c r="GT4457" s="22" t="e">
        <f>AVERAGE(Sheet1!AQ4457,Sheet1!BQ4457,Sheet1!CQ4457,Sheet1!DQ4457,Sheet1!EQ4457,Sheet1!FQ4457,Sheet1!GQ4457)</f>
        <v>#VALUE!</v>
      </c>
      <c r="GU4457" s="23" t="e">
        <f>AVERAGE(Sheet1!AR4457,Sheet1!BR4457,Sheet1!CR4457,Sheet1!DR4457,Sheet1!ER4457,Sheet1!FR4457,Sheet1!GR4457)</f>
        <v>#DIV/0!</v>
      </c>
      <c r="GV4457" s="22" t="e">
        <f t="shared" si="1971"/>
        <v>#VALUE!</v>
      </c>
      <c r="GW4457" s="23" t="e">
        <f t="shared" si="1972"/>
        <v>#DIV/0!</v>
      </c>
      <c r="GX4457" s="24" t="e">
        <f>AVERAGE(Sheet1!$AO4457,Sheet1!$BO4457,Sheet1!$CO4457,Sheet1!$DO4457,Sheet1!$EO4457,Sheet1!$FO4457,Sheet1!$GO4457)</f>
        <v>#DIV/0!</v>
      </c>
      <c r="GY4457" s="24" t="e">
        <f t="shared" si="1973"/>
        <v>#DIV/0!</v>
      </c>
    </row>
    <row r="4458" spans="105:207" ht="25.5">
      <c r="DA4458" s="35" t="s">
        <v>91</v>
      </c>
      <c r="DB4458" s="36" t="s">
        <v>7567</v>
      </c>
      <c r="DC4458" s="36" t="s">
        <v>803</v>
      </c>
      <c r="DD4458" s="36" t="s">
        <v>5175</v>
      </c>
      <c r="DE4458" s="36" t="s">
        <v>8287</v>
      </c>
      <c r="DF4458" s="36" t="s">
        <v>2250</v>
      </c>
      <c r="DG4458" s="36" t="s">
        <v>6400</v>
      </c>
      <c r="DH4458" s="36" t="s">
        <v>6458</v>
      </c>
      <c r="DI4458" s="36" t="s">
        <v>8250</v>
      </c>
      <c r="DJ4458" s="36" t="s">
        <v>5101</v>
      </c>
      <c r="DK4458" s="36" t="s">
        <v>6400</v>
      </c>
      <c r="DL4458" s="36" t="s">
        <v>367</v>
      </c>
      <c r="DM4458" s="36" t="s">
        <v>5137</v>
      </c>
      <c r="DN4458" s="36" t="s">
        <v>8288</v>
      </c>
      <c r="EA4458" s="35" t="s">
        <v>137</v>
      </c>
      <c r="EB4458" s="102" t="s">
        <v>7401</v>
      </c>
      <c r="EC4458" s="102" t="s">
        <v>769</v>
      </c>
      <c r="ED4458" s="102" t="s">
        <v>3082</v>
      </c>
      <c r="EE4458" s="102" t="s">
        <v>7312</v>
      </c>
      <c r="EF4458" s="102" t="s">
        <v>3460</v>
      </c>
      <c r="EG4458" s="102" t="s">
        <v>6726</v>
      </c>
      <c r="EH4458" s="102" t="s">
        <v>7177</v>
      </c>
      <c r="EI4458" s="102" t="s">
        <v>7017</v>
      </c>
      <c r="EJ4458" s="102" t="s">
        <v>6239</v>
      </c>
      <c r="EK4458" s="102" t="s">
        <v>7098</v>
      </c>
      <c r="EL4458" s="102" t="s">
        <v>4391</v>
      </c>
      <c r="EM4458" s="102" t="s">
        <v>2783</v>
      </c>
      <c r="EN4458" s="102" t="s">
        <v>8289</v>
      </c>
      <c r="EZ4458" s="2">
        <f t="shared" si="1970"/>
        <v>1958</v>
      </c>
      <c r="FA4458" s="35" t="s">
        <v>89</v>
      </c>
      <c r="FB4458" s="102" t="s">
        <v>1899</v>
      </c>
      <c r="FC4458" s="102" t="s">
        <v>4337</v>
      </c>
      <c r="FD4458" s="102" t="s">
        <v>8290</v>
      </c>
      <c r="FE4458" s="102" t="s">
        <v>3128</v>
      </c>
      <c r="FF4458" s="102" t="s">
        <v>467</v>
      </c>
      <c r="FG4458" s="102" t="s">
        <v>8291</v>
      </c>
      <c r="FH4458" s="102" t="s">
        <v>5000</v>
      </c>
      <c r="FI4458" s="102" t="s">
        <v>5735</v>
      </c>
      <c r="FJ4458" s="102" t="s">
        <v>6300</v>
      </c>
      <c r="FK4458" s="102" t="s">
        <v>5810</v>
      </c>
      <c r="FL4458" s="102" t="s">
        <v>4119</v>
      </c>
      <c r="FM4458" s="102" t="s">
        <v>4201</v>
      </c>
      <c r="FN4458" s="102" t="s">
        <v>8292</v>
      </c>
      <c r="FP4458" s="22" t="e">
        <f t="shared" si="1974"/>
        <v>#VALUE!</v>
      </c>
      <c r="FQ4458" s="23" t="e">
        <f t="shared" si="1975"/>
        <v>#VALUE!</v>
      </c>
      <c r="FR4458" s="24" t="e">
        <f t="shared" si="1965"/>
        <v>#DIV/0!</v>
      </c>
      <c r="GA4458" s="2">
        <f t="shared" si="1969"/>
        <v>1954</v>
      </c>
      <c r="GB4458" s="35" t="s">
        <v>84</v>
      </c>
      <c r="GC4458" s="102" t="s">
        <v>506</v>
      </c>
      <c r="GD4458" s="102" t="s">
        <v>1433</v>
      </c>
      <c r="GE4458" s="102" t="s">
        <v>1649</v>
      </c>
      <c r="GF4458" s="102" t="s">
        <v>2099</v>
      </c>
      <c r="GG4458" s="102" t="s">
        <v>5641</v>
      </c>
      <c r="GH4458" s="102" t="s">
        <v>5995</v>
      </c>
      <c r="GI4458" s="102" t="s">
        <v>5223</v>
      </c>
      <c r="GJ4458" s="102" t="s">
        <v>5086</v>
      </c>
      <c r="GK4458" s="102" t="s">
        <v>577</v>
      </c>
      <c r="GL4458" s="102" t="s">
        <v>1498</v>
      </c>
      <c r="GM4458" s="102" t="s">
        <v>5447</v>
      </c>
      <c r="GN4458" s="102" t="s">
        <v>2387</v>
      </c>
      <c r="GO4458" s="102" t="s">
        <v>8293</v>
      </c>
      <c r="GQ4458" s="22" t="e">
        <f t="shared" si="1966"/>
        <v>#VALUE!</v>
      </c>
      <c r="GR4458" s="23" t="e">
        <f t="shared" si="1967"/>
        <v>#VALUE!</v>
      </c>
      <c r="GS4458" s="24" t="e">
        <f t="shared" si="1968"/>
        <v>#DIV/0!</v>
      </c>
      <c r="GT4458" s="22" t="e">
        <f>AVERAGE(Sheet1!AQ4458,Sheet1!BQ4458,Sheet1!CQ4458,Sheet1!DQ4458,Sheet1!EQ4458,Sheet1!FQ4458,Sheet1!GQ4458)</f>
        <v>#VALUE!</v>
      </c>
      <c r="GU4458" s="23" t="e">
        <f>AVERAGE(Sheet1!AR4458,Sheet1!BR4458,Sheet1!CR4458,Sheet1!DR4458,Sheet1!ER4458,Sheet1!FR4458,Sheet1!GR4458)</f>
        <v>#DIV/0!</v>
      </c>
      <c r="GV4458" s="22" t="e">
        <f t="shared" si="1971"/>
        <v>#VALUE!</v>
      </c>
      <c r="GW4458" s="23" t="e">
        <f t="shared" si="1972"/>
        <v>#DIV/0!</v>
      </c>
      <c r="GX4458" s="24" t="e">
        <f>AVERAGE(Sheet1!$AO4458,Sheet1!$BO4458,Sheet1!$CO4458,Sheet1!$DO4458,Sheet1!$EO4458,Sheet1!$FO4458,Sheet1!$GO4458)</f>
        <v>#DIV/0!</v>
      </c>
      <c r="GY4458" s="24" t="e">
        <f t="shared" si="1973"/>
        <v>#DIV/0!</v>
      </c>
    </row>
    <row r="4459" spans="105:207" ht="25.5">
      <c r="DA4459" s="35" t="s">
        <v>92</v>
      </c>
      <c r="DB4459" s="36" t="s">
        <v>8294</v>
      </c>
      <c r="DC4459" s="36" t="s">
        <v>1746</v>
      </c>
      <c r="DD4459" s="36" t="s">
        <v>2328</v>
      </c>
      <c r="DE4459" s="36" t="s">
        <v>8295</v>
      </c>
      <c r="DF4459" s="36" t="s">
        <v>6290</v>
      </c>
      <c r="DG4459" s="36" t="s">
        <v>5155</v>
      </c>
      <c r="DH4459" s="36" t="s">
        <v>5353</v>
      </c>
      <c r="DI4459" s="36" t="s">
        <v>5263</v>
      </c>
      <c r="DJ4459" s="36" t="s">
        <v>7102</v>
      </c>
      <c r="DK4459" s="36" t="s">
        <v>5596</v>
      </c>
      <c r="DL4459" s="36" t="s">
        <v>5627</v>
      </c>
      <c r="DM4459" s="36" t="s">
        <v>400</v>
      </c>
      <c r="DN4459" s="36" t="s">
        <v>8296</v>
      </c>
      <c r="EA4459" s="35" t="s">
        <v>138</v>
      </c>
      <c r="EB4459" s="102" t="s">
        <v>4501</v>
      </c>
      <c r="EC4459" s="102" t="s">
        <v>2549</v>
      </c>
      <c r="ED4459" s="102" t="s">
        <v>1994</v>
      </c>
      <c r="EE4459" s="102" t="s">
        <v>4846</v>
      </c>
      <c r="EF4459" s="102" t="s">
        <v>3121</v>
      </c>
      <c r="EG4459" s="102" t="s">
        <v>7048</v>
      </c>
      <c r="EH4459" s="102" t="s">
        <v>5030</v>
      </c>
      <c r="EI4459" s="102" t="s">
        <v>5064</v>
      </c>
      <c r="EJ4459" s="102" t="s">
        <v>5232</v>
      </c>
      <c r="EK4459" s="102" t="s">
        <v>4119</v>
      </c>
      <c r="EL4459" s="102" t="s">
        <v>6052</v>
      </c>
      <c r="EM4459" s="102" t="s">
        <v>2462</v>
      </c>
      <c r="EN4459" s="102" t="s">
        <v>8297</v>
      </c>
      <c r="EZ4459" s="2">
        <f t="shared" si="1970"/>
        <v>1959</v>
      </c>
      <c r="FA4459" s="35" t="s">
        <v>90</v>
      </c>
      <c r="FB4459" s="102" t="s">
        <v>873</v>
      </c>
      <c r="FC4459" s="102" t="s">
        <v>874</v>
      </c>
      <c r="FD4459" s="102" t="s">
        <v>6513</v>
      </c>
      <c r="FE4459" s="102" t="s">
        <v>3020</v>
      </c>
      <c r="FF4459" s="102" t="s">
        <v>6723</v>
      </c>
      <c r="FG4459" s="102" t="s">
        <v>5503</v>
      </c>
      <c r="FH4459" s="102" t="s">
        <v>6250</v>
      </c>
      <c r="FI4459" s="102" t="s">
        <v>5262</v>
      </c>
      <c r="FJ4459" s="102" t="s">
        <v>4954</v>
      </c>
      <c r="FK4459" s="102" t="s">
        <v>7359</v>
      </c>
      <c r="FL4459" s="102" t="s">
        <v>7990</v>
      </c>
      <c r="FM4459" s="102" t="s">
        <v>377</v>
      </c>
      <c r="FN4459" s="102" t="s">
        <v>8298</v>
      </c>
      <c r="FP4459" s="22" t="e">
        <f t="shared" si="1974"/>
        <v>#VALUE!</v>
      </c>
      <c r="FQ4459" s="23" t="e">
        <f t="shared" si="1975"/>
        <v>#VALUE!</v>
      </c>
      <c r="FR4459" s="24" t="e">
        <f t="shared" ref="FR4459:FR4490" si="1976">AVERAGE(FN4449:FN4459)</f>
        <v>#DIV/0!</v>
      </c>
      <c r="GA4459" s="2">
        <f t="shared" si="1969"/>
        <v>1955</v>
      </c>
      <c r="GB4459" s="35" t="s">
        <v>85</v>
      </c>
      <c r="GC4459" s="102" t="s">
        <v>1376</v>
      </c>
      <c r="GD4459" s="102" t="s">
        <v>1966</v>
      </c>
      <c r="GE4459" s="102" t="s">
        <v>6974</v>
      </c>
      <c r="GF4459" s="102" t="s">
        <v>3074</v>
      </c>
      <c r="GG4459" s="102" t="s">
        <v>502</v>
      </c>
      <c r="GH4459" s="102" t="s">
        <v>5245</v>
      </c>
      <c r="GI4459" s="102" t="s">
        <v>6453</v>
      </c>
      <c r="GJ4459" s="102" t="s">
        <v>5084</v>
      </c>
      <c r="GK4459" s="102" t="s">
        <v>5933</v>
      </c>
      <c r="GL4459" s="102" t="s">
        <v>390</v>
      </c>
      <c r="GM4459" s="102" t="s">
        <v>2791</v>
      </c>
      <c r="GN4459" s="102" t="s">
        <v>2791</v>
      </c>
      <c r="GO4459" s="102" t="s">
        <v>7896</v>
      </c>
      <c r="GQ4459" s="22" t="e">
        <f t="shared" si="1966"/>
        <v>#VALUE!</v>
      </c>
      <c r="GR4459" s="23" t="e">
        <f t="shared" si="1967"/>
        <v>#VALUE!</v>
      </c>
      <c r="GS4459" s="24" t="e">
        <f t="shared" si="1968"/>
        <v>#DIV/0!</v>
      </c>
      <c r="GT4459" s="22" t="e">
        <f>AVERAGE(Sheet1!AQ4459,Sheet1!BQ4459,Sheet1!CQ4459,Sheet1!DQ4459,Sheet1!EQ4459,Sheet1!FQ4459,Sheet1!GQ4459)</f>
        <v>#VALUE!</v>
      </c>
      <c r="GU4459" s="23" t="e">
        <f>AVERAGE(Sheet1!AR4459,Sheet1!BR4459,Sheet1!CR4459,Sheet1!DR4459,Sheet1!ER4459,Sheet1!FR4459,Sheet1!GR4459)</f>
        <v>#DIV/0!</v>
      </c>
      <c r="GV4459" s="22" t="e">
        <f t="shared" si="1971"/>
        <v>#VALUE!</v>
      </c>
      <c r="GW4459" s="23" t="e">
        <f t="shared" si="1972"/>
        <v>#DIV/0!</v>
      </c>
      <c r="GX4459" s="24" t="e">
        <f>AVERAGE(Sheet1!$AO4459,Sheet1!$BO4459,Sheet1!$CO4459,Sheet1!$DO4459,Sheet1!$EO4459,Sheet1!$FO4459,Sheet1!$GO4459)</f>
        <v>#DIV/0!</v>
      </c>
      <c r="GY4459" s="24" t="e">
        <f t="shared" si="1973"/>
        <v>#DIV/0!</v>
      </c>
    </row>
    <row r="4460" spans="105:207" ht="25.5">
      <c r="DA4460" s="35" t="s">
        <v>93</v>
      </c>
      <c r="DB4460" s="36" t="s">
        <v>393</v>
      </c>
      <c r="DC4460" s="36" t="s">
        <v>782</v>
      </c>
      <c r="DD4460" s="36" t="s">
        <v>1894</v>
      </c>
      <c r="DE4460" s="36" t="s">
        <v>2282</v>
      </c>
      <c r="DF4460" s="36" t="s">
        <v>5756</v>
      </c>
      <c r="DG4460" s="36" t="s">
        <v>5890</v>
      </c>
      <c r="DH4460" s="36" t="s">
        <v>5825</v>
      </c>
      <c r="DI4460" s="36" t="s">
        <v>5404</v>
      </c>
      <c r="DJ4460" s="36" t="s">
        <v>6418</v>
      </c>
      <c r="DK4460" s="36" t="s">
        <v>7579</v>
      </c>
      <c r="DL4460" s="36" t="s">
        <v>647</v>
      </c>
      <c r="DM4460" s="36" t="s">
        <v>588</v>
      </c>
      <c r="DN4460" s="36" t="s">
        <v>7798</v>
      </c>
      <c r="EA4460" s="35" t="s">
        <v>139</v>
      </c>
      <c r="EB4460" s="102" t="s">
        <v>305</v>
      </c>
      <c r="EC4460" s="102" t="s">
        <v>6382</v>
      </c>
      <c r="ED4460" s="102" t="s">
        <v>8299</v>
      </c>
      <c r="EE4460" s="102" t="s">
        <v>4186</v>
      </c>
      <c r="EF4460" s="102" t="s">
        <v>4321</v>
      </c>
      <c r="EG4460" s="102" t="s">
        <v>6052</v>
      </c>
      <c r="EH4460" s="102" t="s">
        <v>6863</v>
      </c>
      <c r="EI4460" s="102" t="s">
        <v>5073</v>
      </c>
      <c r="EJ4460" s="102" t="s">
        <v>7493</v>
      </c>
      <c r="EK4460" s="102" t="s">
        <v>2283</v>
      </c>
      <c r="EL4460" s="102" t="s">
        <v>1397</v>
      </c>
      <c r="EM4460" s="102" t="s">
        <v>253</v>
      </c>
      <c r="EN4460" s="102" t="s">
        <v>7787</v>
      </c>
      <c r="EZ4460" s="2">
        <f t="shared" si="1970"/>
        <v>1960</v>
      </c>
      <c r="FA4460" s="35" t="s">
        <v>91</v>
      </c>
      <c r="FB4460" s="102" t="s">
        <v>2712</v>
      </c>
      <c r="FC4460" s="102" t="s">
        <v>2828</v>
      </c>
      <c r="FD4460" s="102" t="s">
        <v>1346</v>
      </c>
      <c r="FE4460" s="102" t="s">
        <v>7542</v>
      </c>
      <c r="FF4460" s="102" t="s">
        <v>8093</v>
      </c>
      <c r="FG4460" s="102" t="s">
        <v>6961</v>
      </c>
      <c r="FH4460" s="102" t="s">
        <v>8300</v>
      </c>
      <c r="FI4460" s="102" t="s">
        <v>5461</v>
      </c>
      <c r="FJ4460" s="102" t="s">
        <v>5223</v>
      </c>
      <c r="FK4460" s="102" t="s">
        <v>7676</v>
      </c>
      <c r="FL4460" s="102" t="s">
        <v>2352</v>
      </c>
      <c r="FM4460" s="102" t="s">
        <v>3985</v>
      </c>
      <c r="FN4460" s="102" t="s">
        <v>8301</v>
      </c>
      <c r="FP4460" s="22" t="e">
        <f t="shared" si="1974"/>
        <v>#VALUE!</v>
      </c>
      <c r="FQ4460" s="23" t="e">
        <f t="shared" si="1975"/>
        <v>#VALUE!</v>
      </c>
      <c r="FR4460" s="24" t="e">
        <f t="shared" si="1976"/>
        <v>#DIV/0!</v>
      </c>
      <c r="GA4460" s="2">
        <f t="shared" si="1969"/>
        <v>1956</v>
      </c>
      <c r="GB4460" s="35" t="s">
        <v>86</v>
      </c>
      <c r="GC4460" s="102" t="s">
        <v>887</v>
      </c>
      <c r="GD4460" s="102" t="s">
        <v>2656</v>
      </c>
      <c r="GE4460" s="102" t="s">
        <v>1108</v>
      </c>
      <c r="GF4460" s="102" t="s">
        <v>1981</v>
      </c>
      <c r="GG4460" s="102" t="s">
        <v>3175</v>
      </c>
      <c r="GH4460" s="102" t="s">
        <v>5406</v>
      </c>
      <c r="GI4460" s="102" t="s">
        <v>5047</v>
      </c>
      <c r="GJ4460" s="102" t="s">
        <v>5281</v>
      </c>
      <c r="GK4460" s="102" t="s">
        <v>5196</v>
      </c>
      <c r="GL4460" s="102" t="s">
        <v>5961</v>
      </c>
      <c r="GM4460" s="102" t="s">
        <v>263</v>
      </c>
      <c r="GN4460" s="102" t="s">
        <v>454</v>
      </c>
      <c r="GO4460" s="102" t="s">
        <v>8302</v>
      </c>
      <c r="GQ4460" s="22" t="e">
        <f t="shared" si="1966"/>
        <v>#VALUE!</v>
      </c>
      <c r="GR4460" s="23" t="e">
        <f t="shared" si="1967"/>
        <v>#VALUE!</v>
      </c>
      <c r="GS4460" s="24" t="e">
        <f t="shared" si="1968"/>
        <v>#DIV/0!</v>
      </c>
      <c r="GT4460" s="22" t="e">
        <f>AVERAGE(Sheet1!AQ4460,Sheet1!BQ4460,Sheet1!CQ4460,Sheet1!DQ4460,Sheet1!EQ4460,Sheet1!FQ4460,Sheet1!GQ4460)</f>
        <v>#VALUE!</v>
      </c>
      <c r="GU4460" s="23" t="e">
        <f>AVERAGE(Sheet1!AR4460,Sheet1!BR4460,Sheet1!CR4460,Sheet1!DR4460,Sheet1!ER4460,Sheet1!FR4460,Sheet1!GR4460)</f>
        <v>#DIV/0!</v>
      </c>
      <c r="GV4460" s="22" t="e">
        <f t="shared" si="1971"/>
        <v>#VALUE!</v>
      </c>
      <c r="GW4460" s="23" t="e">
        <f t="shared" si="1972"/>
        <v>#DIV/0!</v>
      </c>
      <c r="GX4460" s="24" t="e">
        <f>AVERAGE(Sheet1!$AO4460,Sheet1!$BO4460,Sheet1!$CO4460,Sheet1!$DO4460,Sheet1!$EO4460,Sheet1!$FO4460,Sheet1!$GO4460)</f>
        <v>#DIV/0!</v>
      </c>
      <c r="GY4460" s="24" t="e">
        <f t="shared" si="1973"/>
        <v>#DIV/0!</v>
      </c>
    </row>
    <row r="4461" spans="105:207" ht="12.75" customHeight="1">
      <c r="DA4461" s="1" t="s">
        <v>722</v>
      </c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EA4461" s="35" t="s">
        <v>140</v>
      </c>
      <c r="EB4461" s="102" t="s">
        <v>2038</v>
      </c>
      <c r="EC4461" s="102" t="s">
        <v>4829</v>
      </c>
      <c r="ED4461" s="102" t="s">
        <v>4111</v>
      </c>
      <c r="EE4461" s="102" t="s">
        <v>7098</v>
      </c>
      <c r="EF4461" s="102" t="s">
        <v>5523</v>
      </c>
      <c r="EG4461" s="102" t="s">
        <v>6354</v>
      </c>
      <c r="EH4461" s="102" t="s">
        <v>7676</v>
      </c>
      <c r="EI4461" s="102" t="s">
        <v>5846</v>
      </c>
      <c r="EJ4461" s="102" t="s">
        <v>6317</v>
      </c>
      <c r="EK4461" s="102" t="s">
        <v>3773</v>
      </c>
      <c r="EL4461" s="102" t="s">
        <v>454</v>
      </c>
      <c r="EM4461" s="102" t="s">
        <v>392</v>
      </c>
      <c r="EN4461" s="102" t="s">
        <v>7563</v>
      </c>
      <c r="EZ4461" s="2">
        <f t="shared" si="1970"/>
        <v>1961</v>
      </c>
      <c r="FA4461" s="35" t="s">
        <v>92</v>
      </c>
      <c r="FB4461" s="102" t="s">
        <v>7266</v>
      </c>
      <c r="FC4461" s="102" t="s">
        <v>7608</v>
      </c>
      <c r="FD4461" s="102" t="s">
        <v>1221</v>
      </c>
      <c r="FE4461" s="102" t="s">
        <v>5845</v>
      </c>
      <c r="FF4461" s="102" t="s">
        <v>7098</v>
      </c>
      <c r="FG4461" s="102" t="s">
        <v>5210</v>
      </c>
      <c r="FH4461" s="102" t="s">
        <v>6022</v>
      </c>
      <c r="FI4461" s="102" t="s">
        <v>5135</v>
      </c>
      <c r="FJ4461" s="102" t="s">
        <v>5969</v>
      </c>
      <c r="FK4461" s="102" t="s">
        <v>2399</v>
      </c>
      <c r="FL4461" s="102" t="s">
        <v>456</v>
      </c>
      <c r="FM4461" s="102" t="s">
        <v>3751</v>
      </c>
      <c r="FN4461" s="102" t="s">
        <v>7979</v>
      </c>
      <c r="FP4461" s="22" t="e">
        <f t="shared" si="1974"/>
        <v>#VALUE!</v>
      </c>
      <c r="FQ4461" s="23" t="e">
        <f t="shared" si="1975"/>
        <v>#VALUE!</v>
      </c>
      <c r="FR4461" s="24" t="e">
        <f t="shared" si="1976"/>
        <v>#DIV/0!</v>
      </c>
      <c r="GA4461" s="2">
        <f t="shared" si="1969"/>
        <v>1957</v>
      </c>
      <c r="GB4461" s="35" t="s">
        <v>87</v>
      </c>
      <c r="GC4461" s="102" t="s">
        <v>2639</v>
      </c>
      <c r="GD4461" s="102" t="s">
        <v>1596</v>
      </c>
      <c r="GE4461" s="102" t="s">
        <v>414</v>
      </c>
      <c r="GF4461" s="102" t="s">
        <v>1396</v>
      </c>
      <c r="GG4461" s="102" t="s">
        <v>5629</v>
      </c>
      <c r="GH4461" s="102" t="s">
        <v>5344</v>
      </c>
      <c r="GI4461" s="102" t="s">
        <v>5992</v>
      </c>
      <c r="GJ4461" s="102" t="s">
        <v>5573</v>
      </c>
      <c r="GK4461" s="102" t="s">
        <v>5209</v>
      </c>
      <c r="GL4461" s="102" t="s">
        <v>5155</v>
      </c>
      <c r="GM4461" s="102" t="s">
        <v>5258</v>
      </c>
      <c r="GN4461" s="102" t="s">
        <v>1518</v>
      </c>
      <c r="GO4461" s="102" t="s">
        <v>8303</v>
      </c>
      <c r="GQ4461" s="22" t="e">
        <f t="shared" si="1966"/>
        <v>#VALUE!</v>
      </c>
      <c r="GR4461" s="23" t="e">
        <f t="shared" si="1967"/>
        <v>#VALUE!</v>
      </c>
      <c r="GS4461" s="24" t="e">
        <f t="shared" si="1968"/>
        <v>#DIV/0!</v>
      </c>
      <c r="GT4461" s="22" t="e">
        <f>AVERAGE(Sheet1!AQ4461,Sheet1!BQ4461,Sheet1!CQ4461,Sheet1!DQ4461,Sheet1!EQ4461,Sheet1!FQ4461,Sheet1!GQ4461)</f>
        <v>#VALUE!</v>
      </c>
      <c r="GU4461" s="23" t="e">
        <f>AVERAGE(Sheet1!AR4461,Sheet1!BR4461,Sheet1!CR4461,Sheet1!DR4461,Sheet1!ER4461,Sheet1!FR4461,Sheet1!GR4461)</f>
        <v>#DIV/0!</v>
      </c>
      <c r="GV4461" s="22" t="e">
        <f t="shared" si="1971"/>
        <v>#VALUE!</v>
      </c>
      <c r="GW4461" s="23" t="e">
        <f t="shared" si="1972"/>
        <v>#DIV/0!</v>
      </c>
      <c r="GX4461" s="24" t="e">
        <f>AVERAGE(Sheet1!$AO4461,Sheet1!$BO4461,Sheet1!$CO4461,Sheet1!$DO4461,Sheet1!$EO4461,Sheet1!$FO4461,Sheet1!$GO4461)</f>
        <v>#DIV/0!</v>
      </c>
      <c r="GY4461" s="24" t="e">
        <f t="shared" si="1973"/>
        <v>#DIV/0!</v>
      </c>
    </row>
    <row r="4462" spans="105:207" ht="25.5">
      <c r="DA4462" s="104" t="s">
        <v>747</v>
      </c>
      <c r="DB4462" s="104" t="s">
        <v>748</v>
      </c>
      <c r="DC4462" s="104" t="s">
        <v>749</v>
      </c>
      <c r="DD4462" s="104" t="s">
        <v>750</v>
      </c>
      <c r="DE4462" s="104" t="s">
        <v>751</v>
      </c>
      <c r="DF4462" s="104" t="s">
        <v>752</v>
      </c>
      <c r="DG4462" s="104" t="s">
        <v>753</v>
      </c>
      <c r="DH4462" s="104" t="s">
        <v>754</v>
      </c>
      <c r="DI4462" s="104" t="s">
        <v>755</v>
      </c>
      <c r="DJ4462" s="104" t="s">
        <v>756</v>
      </c>
      <c r="DK4462" s="104" t="s">
        <v>757</v>
      </c>
      <c r="DL4462" s="104" t="s">
        <v>758</v>
      </c>
      <c r="DM4462" s="104" t="s">
        <v>759</v>
      </c>
      <c r="DN4462" s="104" t="s">
        <v>760</v>
      </c>
      <c r="EA4462" s="35" t="s">
        <v>142</v>
      </c>
      <c r="EB4462" s="102" t="s">
        <v>8304</v>
      </c>
      <c r="EC4462" s="102" t="s">
        <v>4337</v>
      </c>
      <c r="ED4462" s="102" t="s">
        <v>3305</v>
      </c>
      <c r="EE4462" s="102" t="s">
        <v>6343</v>
      </c>
      <c r="EF4462" s="102" t="s">
        <v>1261</v>
      </c>
      <c r="EG4462" s="102" t="s">
        <v>6591</v>
      </c>
      <c r="EH4462" s="102" t="s">
        <v>6328</v>
      </c>
      <c r="EI4462" s="102" t="s">
        <v>7125</v>
      </c>
      <c r="EJ4462" s="102" t="s">
        <v>6118</v>
      </c>
      <c r="EK4462" s="102" t="s">
        <v>1262</v>
      </c>
      <c r="EL4462" s="102" t="s">
        <v>4378</v>
      </c>
      <c r="EM4462" s="102" t="s">
        <v>2827</v>
      </c>
      <c r="EN4462" s="102" t="s">
        <v>8292</v>
      </c>
      <c r="EZ4462" s="2">
        <f t="shared" si="1970"/>
        <v>1962</v>
      </c>
      <c r="FA4462" s="20" t="s">
        <v>95</v>
      </c>
      <c r="FB4462" s="15">
        <v>23.7</v>
      </c>
      <c r="FC4462" s="15">
        <v>22.7</v>
      </c>
      <c r="FD4462" s="15">
        <v>21</v>
      </c>
      <c r="FE4462" s="15">
        <v>17.8</v>
      </c>
      <c r="FF4462" s="15">
        <v>13.6</v>
      </c>
      <c r="FG4462" s="15">
        <v>12.5</v>
      </c>
      <c r="FH4462" s="15">
        <v>11.3</v>
      </c>
      <c r="FI4462" s="15">
        <v>11.4</v>
      </c>
      <c r="FJ4462" s="15">
        <v>13.7</v>
      </c>
      <c r="FK4462" s="15">
        <v>14.1</v>
      </c>
      <c r="FL4462" s="15">
        <v>18.3</v>
      </c>
      <c r="FM4462" s="15">
        <v>21.2</v>
      </c>
      <c r="FN4462" s="21">
        <f>SUM(FB4462:FM4462)/12</f>
        <v>16.774999999999999</v>
      </c>
      <c r="FP4462" s="22">
        <f t="shared" si="1974"/>
        <v>22.466666666666669</v>
      </c>
      <c r="FQ4462" s="23">
        <f t="shared" si="1975"/>
        <v>11.733333333333334</v>
      </c>
      <c r="FR4462" s="24">
        <f t="shared" si="1976"/>
        <v>16.774999999999999</v>
      </c>
      <c r="GA4462" s="2">
        <f t="shared" si="1969"/>
        <v>1958</v>
      </c>
      <c r="GB4462" s="35" t="s">
        <v>88</v>
      </c>
      <c r="GC4462" s="102" t="s">
        <v>7182</v>
      </c>
      <c r="GD4462" s="102" t="s">
        <v>2668</v>
      </c>
      <c r="GE4462" s="102" t="s">
        <v>1666</v>
      </c>
      <c r="GF4462" s="102" t="s">
        <v>8305</v>
      </c>
      <c r="GG4462" s="102" t="s">
        <v>8306</v>
      </c>
      <c r="GH4462" s="102" t="s">
        <v>6617</v>
      </c>
      <c r="GI4462" s="102" t="s">
        <v>5998</v>
      </c>
      <c r="GJ4462" s="102" t="s">
        <v>6270</v>
      </c>
      <c r="GK4462" s="102" t="s">
        <v>4959</v>
      </c>
      <c r="GL4462" s="102" t="s">
        <v>5799</v>
      </c>
      <c r="GM4462" s="102" t="s">
        <v>5273</v>
      </c>
      <c r="GN4462" s="102" t="s">
        <v>1261</v>
      </c>
      <c r="GO4462" s="102" t="s">
        <v>8307</v>
      </c>
      <c r="GQ4462" s="22" t="e">
        <f t="shared" si="1966"/>
        <v>#VALUE!</v>
      </c>
      <c r="GR4462" s="23" t="e">
        <f t="shared" si="1967"/>
        <v>#VALUE!</v>
      </c>
      <c r="GS4462" s="24" t="e">
        <f t="shared" si="1968"/>
        <v>#DIV/0!</v>
      </c>
      <c r="GT4462" s="22" t="e">
        <f>AVERAGE(Sheet1!AQ4462,Sheet1!BQ4462,Sheet1!CQ4462,Sheet1!DQ4462,Sheet1!EQ4462,Sheet1!FQ4462,Sheet1!GQ4462)</f>
        <v>#VALUE!</v>
      </c>
      <c r="GU4462" s="23" t="e">
        <f>AVERAGE(Sheet1!AR4462,Sheet1!BR4462,Sheet1!CR4462,Sheet1!DR4462,Sheet1!ER4462,Sheet1!FR4462,Sheet1!GR4462)</f>
        <v>#VALUE!</v>
      </c>
      <c r="GV4462" s="22" t="e">
        <f t="shared" si="1971"/>
        <v>#VALUE!</v>
      </c>
      <c r="GW4462" s="23" t="e">
        <f t="shared" si="1972"/>
        <v>#DIV/0!</v>
      </c>
      <c r="GX4462" s="24" t="e">
        <f>AVERAGE(Sheet1!$AO4462,Sheet1!$BO4462,Sheet1!$CO4462,Sheet1!$DO4462,Sheet1!$EO4462,Sheet1!$FO4462,Sheet1!$GO4462)</f>
        <v>#DIV/0!</v>
      </c>
      <c r="GY4462" s="24" t="e">
        <f t="shared" si="1973"/>
        <v>#DIV/0!</v>
      </c>
    </row>
    <row r="4463" spans="105:207" ht="25.5">
      <c r="DA4463" s="35" t="s">
        <v>94</v>
      </c>
      <c r="DB4463" s="36" t="s">
        <v>1294</v>
      </c>
      <c r="DC4463" s="36" t="s">
        <v>1270</v>
      </c>
      <c r="DD4463" s="36" t="s">
        <v>3867</v>
      </c>
      <c r="DE4463" s="36" t="s">
        <v>716</v>
      </c>
      <c r="DF4463" s="36" t="s">
        <v>5224</v>
      </c>
      <c r="DG4463" s="36" t="s">
        <v>6978</v>
      </c>
      <c r="DH4463" s="36" t="s">
        <v>6457</v>
      </c>
      <c r="DI4463" s="36" t="s">
        <v>5439</v>
      </c>
      <c r="DJ4463" s="36" t="s">
        <v>7025</v>
      </c>
      <c r="DK4463" s="36" t="s">
        <v>1558</v>
      </c>
      <c r="DL4463" s="36" t="s">
        <v>6461</v>
      </c>
      <c r="DM4463" s="36" t="s">
        <v>2800</v>
      </c>
      <c r="DN4463" s="36" t="s">
        <v>8308</v>
      </c>
      <c r="EA4463" s="35" t="s">
        <v>143</v>
      </c>
      <c r="EB4463" s="102" t="s">
        <v>3290</v>
      </c>
      <c r="EC4463" s="102" t="s">
        <v>2234</v>
      </c>
      <c r="ED4463" s="102" t="s">
        <v>3849</v>
      </c>
      <c r="EE4463" s="102" t="s">
        <v>2520</v>
      </c>
      <c r="EF4463" s="102" t="s">
        <v>5337</v>
      </c>
      <c r="EG4463" s="102" t="s">
        <v>7004</v>
      </c>
      <c r="EH4463" s="102" t="s">
        <v>7141</v>
      </c>
      <c r="EI4463" s="102" t="s">
        <v>7078</v>
      </c>
      <c r="EJ4463" s="102" t="s">
        <v>5154</v>
      </c>
      <c r="EK4463" s="102" t="s">
        <v>2113</v>
      </c>
      <c r="EL4463" s="102" t="s">
        <v>1435</v>
      </c>
      <c r="EM4463" s="102" t="s">
        <v>7199</v>
      </c>
      <c r="EN4463" s="102" t="s">
        <v>8309</v>
      </c>
      <c r="EZ4463" s="2">
        <f t="shared" si="1970"/>
        <v>1963</v>
      </c>
      <c r="FA4463" s="35" t="s">
        <v>72</v>
      </c>
      <c r="FB4463" s="102" t="s">
        <v>633</v>
      </c>
      <c r="FC4463" s="102" t="s">
        <v>5417</v>
      </c>
      <c r="FD4463" s="102" t="s">
        <v>8063</v>
      </c>
      <c r="FE4463" s="102" t="s">
        <v>6426</v>
      </c>
      <c r="FF4463" s="102" t="s">
        <v>6157</v>
      </c>
      <c r="FG4463" s="102" t="s">
        <v>4956</v>
      </c>
      <c r="FH4463" s="102" t="s">
        <v>5093</v>
      </c>
      <c r="FI4463" s="102" t="s">
        <v>5012</v>
      </c>
      <c r="FJ4463" s="102" t="s">
        <v>5890</v>
      </c>
      <c r="FK4463" s="102" t="s">
        <v>1176</v>
      </c>
      <c r="FL4463" s="102" t="s">
        <v>5806</v>
      </c>
      <c r="FM4463" s="102" t="s">
        <v>817</v>
      </c>
      <c r="FN4463" s="102" t="s">
        <v>7704</v>
      </c>
      <c r="FP4463" s="22" t="e">
        <f t="shared" si="1974"/>
        <v>#VALUE!</v>
      </c>
      <c r="FQ4463" s="23" t="e">
        <f t="shared" si="1975"/>
        <v>#VALUE!</v>
      </c>
      <c r="FR4463" s="24">
        <f t="shared" si="1976"/>
        <v>16.774999999999999</v>
      </c>
      <c r="GA4463" s="2">
        <f t="shared" si="1969"/>
        <v>1959</v>
      </c>
      <c r="GB4463" s="35" t="s">
        <v>89</v>
      </c>
      <c r="GC4463" s="102" t="s">
        <v>2769</v>
      </c>
      <c r="GD4463" s="102" t="s">
        <v>1607</v>
      </c>
      <c r="GE4463" s="102" t="s">
        <v>2711</v>
      </c>
      <c r="GF4463" s="102" t="s">
        <v>2261</v>
      </c>
      <c r="GG4463" s="102" t="s">
        <v>2153</v>
      </c>
      <c r="GH4463" s="102" t="s">
        <v>6177</v>
      </c>
      <c r="GI4463" s="102" t="s">
        <v>5315</v>
      </c>
      <c r="GJ4463" s="102" t="s">
        <v>5209</v>
      </c>
      <c r="GK4463" s="102" t="s">
        <v>5105</v>
      </c>
      <c r="GL4463" s="102" t="s">
        <v>5290</v>
      </c>
      <c r="GM4463" s="102" t="s">
        <v>5517</v>
      </c>
      <c r="GN4463" s="102" t="s">
        <v>2192</v>
      </c>
      <c r="GO4463" s="102" t="s">
        <v>8310</v>
      </c>
      <c r="GQ4463" s="22" t="e">
        <f t="shared" ref="GQ4463:GQ4494" si="1977">SUM(GC4463+GD4463+GE4463)/3</f>
        <v>#VALUE!</v>
      </c>
      <c r="GR4463" s="23" t="e">
        <f t="shared" ref="GR4463:GR4494" si="1978">SUM(GH4463+GI4463+GJ4463)/3</f>
        <v>#VALUE!</v>
      </c>
      <c r="GS4463" s="24" t="e">
        <f t="shared" ref="GS4463:GS4494" si="1979">AVERAGE(GO4453:GO4463)</f>
        <v>#DIV/0!</v>
      </c>
      <c r="GT4463" s="22" t="e">
        <f>AVERAGE(Sheet1!AQ4463,Sheet1!BQ4463,Sheet1!CQ4463,Sheet1!DQ4463,Sheet1!EQ4463,Sheet1!FQ4463,Sheet1!GQ4463)</f>
        <v>#VALUE!</v>
      </c>
      <c r="GU4463" s="23" t="e">
        <f>AVERAGE(Sheet1!AR4463,Sheet1!BR4463,Sheet1!CR4463,Sheet1!DR4463,Sheet1!ER4463,Sheet1!FR4463,Sheet1!GR4463)</f>
        <v>#VALUE!</v>
      </c>
      <c r="GV4463" s="22" t="e">
        <f t="shared" si="1971"/>
        <v>#VALUE!</v>
      </c>
      <c r="GW4463" s="23" t="e">
        <f t="shared" si="1972"/>
        <v>#DIV/0!</v>
      </c>
      <c r="GX4463" s="24" t="e">
        <f>AVERAGE(Sheet1!$AO4463,Sheet1!$BO4463,Sheet1!$CO4463,Sheet1!$DO4463,Sheet1!$EO4463,Sheet1!$FO4463,Sheet1!$GO4463)</f>
        <v>#DIV/0!</v>
      </c>
      <c r="GY4463" s="24" t="e">
        <f t="shared" si="1973"/>
        <v>#DIV/0!</v>
      </c>
    </row>
    <row r="4464" spans="105:207" ht="25.5">
      <c r="DA4464" s="35" t="s">
        <v>95</v>
      </c>
      <c r="DB4464" s="36" t="s">
        <v>1051</v>
      </c>
      <c r="DC4464" s="36" t="s">
        <v>2319</v>
      </c>
      <c r="DD4464" s="36" t="s">
        <v>251</v>
      </c>
      <c r="DE4464" s="36" t="s">
        <v>4890</v>
      </c>
      <c r="DF4464" s="36" t="s">
        <v>7687</v>
      </c>
      <c r="DG4464" s="36" t="s">
        <v>5328</v>
      </c>
      <c r="DH4464" s="36" t="s">
        <v>7583</v>
      </c>
      <c r="DI4464" s="36" t="s">
        <v>5434</v>
      </c>
      <c r="DJ4464" s="36" t="s">
        <v>5821</v>
      </c>
      <c r="DK4464" s="36" t="s">
        <v>5354</v>
      </c>
      <c r="DL4464" s="36" t="s">
        <v>6337</v>
      </c>
      <c r="DM4464" s="36" t="s">
        <v>8311</v>
      </c>
      <c r="DN4464" s="36" t="s">
        <v>8312</v>
      </c>
      <c r="EA4464" s="35" t="s">
        <v>144</v>
      </c>
      <c r="EB4464" s="102" t="s">
        <v>2298</v>
      </c>
      <c r="EC4464" s="102" t="s">
        <v>3587</v>
      </c>
      <c r="ED4464" s="102" t="s">
        <v>7989</v>
      </c>
      <c r="EE4464" s="102" t="s">
        <v>4257</v>
      </c>
      <c r="EF4464" s="102" t="s">
        <v>429</v>
      </c>
      <c r="EG4464" s="102" t="s">
        <v>6867</v>
      </c>
      <c r="EH4464" s="102" t="s">
        <v>8313</v>
      </c>
      <c r="EI4464" s="102" t="s">
        <v>7464</v>
      </c>
      <c r="EJ4464" s="102" t="s">
        <v>5469</v>
      </c>
      <c r="EK4464" s="102" t="s">
        <v>5596</v>
      </c>
      <c r="EL4464" s="102" t="s">
        <v>7586</v>
      </c>
      <c r="EM4464" s="102" t="s">
        <v>7237</v>
      </c>
      <c r="EN4464" s="102" t="s">
        <v>8314</v>
      </c>
      <c r="EZ4464" s="2">
        <f t="shared" si="1970"/>
        <v>1964</v>
      </c>
      <c r="FA4464" s="35" t="s">
        <v>74</v>
      </c>
      <c r="FB4464" s="102" t="s">
        <v>1376</v>
      </c>
      <c r="FC4464" s="102" t="s">
        <v>8315</v>
      </c>
      <c r="FD4464" s="102" t="s">
        <v>1387</v>
      </c>
      <c r="FE4464" s="102" t="s">
        <v>3431</v>
      </c>
      <c r="FF4464" s="102" t="s">
        <v>8316</v>
      </c>
      <c r="FG4464" s="102" t="s">
        <v>7632</v>
      </c>
      <c r="FH4464" s="102" t="s">
        <v>6758</v>
      </c>
      <c r="FI4464" s="102" t="s">
        <v>5268</v>
      </c>
      <c r="FJ4464" s="102" t="s">
        <v>4982</v>
      </c>
      <c r="FK4464" s="102" t="s">
        <v>5244</v>
      </c>
      <c r="FL4464" s="102" t="s">
        <v>552</v>
      </c>
      <c r="FM4464" s="102" t="s">
        <v>4561</v>
      </c>
      <c r="FN4464" s="102" t="s">
        <v>8317</v>
      </c>
      <c r="FP4464" s="22" t="e">
        <f t="shared" si="1974"/>
        <v>#VALUE!</v>
      </c>
      <c r="FQ4464" s="23" t="e">
        <f t="shared" si="1975"/>
        <v>#VALUE!</v>
      </c>
      <c r="FR4464" s="24">
        <f t="shared" si="1976"/>
        <v>16.774999999999999</v>
      </c>
      <c r="GA4464" s="2">
        <f t="shared" ref="GA4464:GA4495" si="1980">GA4463+1</f>
        <v>1960</v>
      </c>
      <c r="GB4464" s="35" t="s">
        <v>90</v>
      </c>
      <c r="GC4464" s="102" t="s">
        <v>2029</v>
      </c>
      <c r="GD4464" s="102" t="s">
        <v>4788</v>
      </c>
      <c r="GE4464" s="102" t="s">
        <v>695</v>
      </c>
      <c r="GF4464" s="102" t="s">
        <v>1933</v>
      </c>
      <c r="GG4464" s="102" t="s">
        <v>612</v>
      </c>
      <c r="GH4464" s="102" t="s">
        <v>6535</v>
      </c>
      <c r="GI4464" s="102" t="s">
        <v>6720</v>
      </c>
      <c r="GJ4464" s="102" t="s">
        <v>5153</v>
      </c>
      <c r="GK4464" s="102" t="s">
        <v>4973</v>
      </c>
      <c r="GL4464" s="102" t="s">
        <v>7542</v>
      </c>
      <c r="GM4464" s="102" t="s">
        <v>7832</v>
      </c>
      <c r="GN4464" s="102" t="s">
        <v>2121</v>
      </c>
      <c r="GO4464" s="102" t="s">
        <v>8318</v>
      </c>
      <c r="GQ4464" s="22" t="e">
        <f t="shared" si="1977"/>
        <v>#VALUE!</v>
      </c>
      <c r="GR4464" s="23" t="e">
        <f t="shared" si="1978"/>
        <v>#VALUE!</v>
      </c>
      <c r="GS4464" s="24" t="e">
        <f t="shared" si="1979"/>
        <v>#DIV/0!</v>
      </c>
      <c r="GT4464" s="22" t="e">
        <f>AVERAGE(Sheet1!AQ4464,Sheet1!BQ4464,Sheet1!CQ4464,Sheet1!DQ4464,Sheet1!EQ4464,Sheet1!FQ4464,Sheet1!GQ4464)</f>
        <v>#VALUE!</v>
      </c>
      <c r="GU4464" s="23" t="e">
        <f>AVERAGE(Sheet1!AR4464,Sheet1!BR4464,Sheet1!CR4464,Sheet1!DR4464,Sheet1!ER4464,Sheet1!FR4464,Sheet1!GR4464)</f>
        <v>#VALUE!</v>
      </c>
      <c r="GV4464" s="22" t="e">
        <f t="shared" si="1971"/>
        <v>#VALUE!</v>
      </c>
      <c r="GW4464" s="23" t="e">
        <f t="shared" si="1972"/>
        <v>#DIV/0!</v>
      </c>
      <c r="GX4464" s="24" t="e">
        <f>AVERAGE(Sheet1!$AO4464,Sheet1!$BO4464,Sheet1!$CO4464,Sheet1!$DO4464,Sheet1!$EO4464,Sheet1!$FO4464,Sheet1!$GO4464)</f>
        <v>#DIV/0!</v>
      </c>
      <c r="GY4464" s="24" t="e">
        <f t="shared" si="1973"/>
        <v>#DIV/0!</v>
      </c>
    </row>
    <row r="4465" spans="27:207" ht="25.5">
      <c r="DA4465" s="35" t="s">
        <v>96</v>
      </c>
      <c r="DB4465" s="36" t="s">
        <v>668</v>
      </c>
      <c r="DC4465" s="36" t="s">
        <v>188</v>
      </c>
      <c r="DD4465" s="36" t="s">
        <v>8319</v>
      </c>
      <c r="DE4465" s="36" t="s">
        <v>5546</v>
      </c>
      <c r="DF4465" s="36" t="s">
        <v>6459</v>
      </c>
      <c r="DG4465" s="36" t="s">
        <v>5878</v>
      </c>
      <c r="DH4465" s="36" t="s">
        <v>6780</v>
      </c>
      <c r="DI4465" s="36" t="s">
        <v>4967</v>
      </c>
      <c r="DJ4465" s="36" t="s">
        <v>6775</v>
      </c>
      <c r="DK4465" s="36" t="s">
        <v>1344</v>
      </c>
      <c r="DL4465" s="36" t="s">
        <v>4322</v>
      </c>
      <c r="DM4465" s="36" t="s">
        <v>649</v>
      </c>
      <c r="DN4465" s="36" t="s">
        <v>8320</v>
      </c>
      <c r="EA4465" s="35" t="s">
        <v>145</v>
      </c>
      <c r="EB4465" s="102" t="s">
        <v>6598</v>
      </c>
      <c r="EC4465" s="102" t="s">
        <v>3559</v>
      </c>
      <c r="ED4465" s="102" t="s">
        <v>8321</v>
      </c>
      <c r="EE4465" s="102" t="s">
        <v>783</v>
      </c>
      <c r="EF4465" s="102" t="s">
        <v>289</v>
      </c>
      <c r="EG4465" s="102" t="s">
        <v>5676</v>
      </c>
      <c r="EH4465" s="102" t="s">
        <v>5796</v>
      </c>
      <c r="EI4465" s="102" t="s">
        <v>8093</v>
      </c>
      <c r="EJ4465" s="102" t="s">
        <v>5891</v>
      </c>
      <c r="EK4465" s="102" t="s">
        <v>2183</v>
      </c>
      <c r="EL4465" s="102" t="s">
        <v>429</v>
      </c>
      <c r="EM4465" s="102" t="s">
        <v>7755</v>
      </c>
      <c r="EN4465" s="102" t="s">
        <v>8322</v>
      </c>
      <c r="EZ4465" s="2">
        <f t="shared" si="1970"/>
        <v>1965</v>
      </c>
      <c r="FA4465" s="35" t="s">
        <v>75</v>
      </c>
      <c r="FB4465" s="102" t="s">
        <v>1558</v>
      </c>
      <c r="FC4465" s="102" t="s">
        <v>3431</v>
      </c>
      <c r="FD4465" s="102" t="s">
        <v>8323</v>
      </c>
      <c r="FE4465" s="102" t="s">
        <v>3327</v>
      </c>
      <c r="FF4465" s="102" t="s">
        <v>1744</v>
      </c>
      <c r="FG4465" s="102" t="s">
        <v>5999</v>
      </c>
      <c r="FH4465" s="102" t="s">
        <v>7220</v>
      </c>
      <c r="FI4465" s="102" t="s">
        <v>6723</v>
      </c>
      <c r="FJ4465" s="102" t="s">
        <v>5879</v>
      </c>
      <c r="FK4465" s="102" t="s">
        <v>577</v>
      </c>
      <c r="FL4465" s="102" t="s">
        <v>4949</v>
      </c>
      <c r="FM4465" s="102" t="s">
        <v>3398</v>
      </c>
      <c r="FN4465" s="102" t="s">
        <v>8324</v>
      </c>
      <c r="FP4465" s="22" t="e">
        <f t="shared" si="1974"/>
        <v>#VALUE!</v>
      </c>
      <c r="FQ4465" s="23" t="e">
        <f t="shared" si="1975"/>
        <v>#VALUE!</v>
      </c>
      <c r="FR4465" s="24">
        <f t="shared" si="1976"/>
        <v>16.774999999999999</v>
      </c>
      <c r="GA4465" s="2">
        <f t="shared" si="1980"/>
        <v>1961</v>
      </c>
      <c r="GB4465" s="35" t="s">
        <v>91</v>
      </c>
      <c r="GC4465" s="102" t="s">
        <v>2712</v>
      </c>
      <c r="GD4465" s="102" t="s">
        <v>2828</v>
      </c>
      <c r="GE4465" s="102" t="s">
        <v>5620</v>
      </c>
      <c r="GF4465" s="102" t="s">
        <v>2153</v>
      </c>
      <c r="GG4465" s="102" t="s">
        <v>5307</v>
      </c>
      <c r="GH4465" s="102" t="s">
        <v>5353</v>
      </c>
      <c r="GI4465" s="102" t="s">
        <v>6775</v>
      </c>
      <c r="GJ4465" s="102" t="s">
        <v>5150</v>
      </c>
      <c r="GK4465" s="102" t="s">
        <v>5223</v>
      </c>
      <c r="GL4465" s="102" t="s">
        <v>5903</v>
      </c>
      <c r="GM4465" s="102" t="s">
        <v>1795</v>
      </c>
      <c r="GN4465" s="102" t="s">
        <v>1507</v>
      </c>
      <c r="GO4465" s="102" t="s">
        <v>8301</v>
      </c>
      <c r="GQ4465" s="22" t="e">
        <f t="shared" si="1977"/>
        <v>#VALUE!</v>
      </c>
      <c r="GR4465" s="23" t="e">
        <f t="shared" si="1978"/>
        <v>#VALUE!</v>
      </c>
      <c r="GS4465" s="24" t="e">
        <f t="shared" si="1979"/>
        <v>#DIV/0!</v>
      </c>
      <c r="GT4465" s="22" t="e">
        <f>AVERAGE(Sheet1!AQ4465,Sheet1!BQ4465,Sheet1!CQ4465,Sheet1!DQ4465,Sheet1!EQ4465,Sheet1!FQ4465,Sheet1!GQ4465)</f>
        <v>#VALUE!</v>
      </c>
      <c r="GU4465" s="23" t="e">
        <f>AVERAGE(Sheet1!AR4465,Sheet1!BR4465,Sheet1!CR4465,Sheet1!DR4465,Sheet1!ER4465,Sheet1!FR4465,Sheet1!GR4465)</f>
        <v>#VALUE!</v>
      </c>
      <c r="GV4465" s="22" t="e">
        <f t="shared" si="1971"/>
        <v>#VALUE!</v>
      </c>
      <c r="GW4465" s="23" t="e">
        <f t="shared" si="1972"/>
        <v>#DIV/0!</v>
      </c>
      <c r="GX4465" s="24" t="e">
        <f>AVERAGE(Sheet1!$AO4465,Sheet1!$BO4465,Sheet1!$CO4465,Sheet1!$DO4465,Sheet1!$EO4465,Sheet1!$FO4465,Sheet1!$GO4465)</f>
        <v>#DIV/0!</v>
      </c>
      <c r="GY4465" s="24" t="e">
        <f t="shared" si="1973"/>
        <v>#DIV/0!</v>
      </c>
    </row>
    <row r="4466" spans="27:207" ht="12.75" customHeight="1">
      <c r="DA4466" s="35" t="s">
        <v>97</v>
      </c>
      <c r="DB4466" s="36" t="s">
        <v>1892</v>
      </c>
      <c r="DC4466" s="36" t="s">
        <v>1585</v>
      </c>
      <c r="DD4466" s="36" t="s">
        <v>1529</v>
      </c>
      <c r="DE4466" s="36" t="s">
        <v>1585</v>
      </c>
      <c r="DF4466" s="36" t="s">
        <v>5497</v>
      </c>
      <c r="DG4466" s="36" t="s">
        <v>6627</v>
      </c>
      <c r="DH4466" s="36" t="s">
        <v>5719</v>
      </c>
      <c r="DI4466" s="36" t="s">
        <v>5068</v>
      </c>
      <c r="DJ4466" s="36" t="s">
        <v>6680</v>
      </c>
      <c r="DK4466" s="36" t="s">
        <v>730</v>
      </c>
      <c r="DL4466" s="36" t="s">
        <v>3412</v>
      </c>
      <c r="DM4466" s="36" t="s">
        <v>542</v>
      </c>
      <c r="DN4466" s="36" t="s">
        <v>8325</v>
      </c>
      <c r="EA4466" s="1" t="s">
        <v>722</v>
      </c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Z4466" s="2">
        <f t="shared" si="1970"/>
        <v>1966</v>
      </c>
      <c r="FA4466" s="35" t="s">
        <v>76</v>
      </c>
      <c r="FB4466" s="102" t="s">
        <v>980</v>
      </c>
      <c r="FC4466" s="102" t="s">
        <v>714</v>
      </c>
      <c r="FD4466" s="102" t="s">
        <v>649</v>
      </c>
      <c r="FE4466" s="102" t="s">
        <v>7603</v>
      </c>
      <c r="FF4466" s="102" t="s">
        <v>5481</v>
      </c>
      <c r="FG4466" s="102" t="s">
        <v>8326</v>
      </c>
      <c r="FH4466" s="102" t="s">
        <v>8327</v>
      </c>
      <c r="FI4466" s="102" t="s">
        <v>6516</v>
      </c>
      <c r="FJ4466" s="102" t="s">
        <v>7712</v>
      </c>
      <c r="FK4466" s="102" t="s">
        <v>5195</v>
      </c>
      <c r="FL4466" s="102" t="s">
        <v>7942</v>
      </c>
      <c r="FM4466" s="102" t="s">
        <v>6133</v>
      </c>
      <c r="FN4466" s="102" t="s">
        <v>7955</v>
      </c>
      <c r="FP4466" s="22" t="e">
        <f t="shared" si="1974"/>
        <v>#VALUE!</v>
      </c>
      <c r="FQ4466" s="23" t="e">
        <f t="shared" si="1975"/>
        <v>#VALUE!</v>
      </c>
      <c r="FR4466" s="24">
        <f t="shared" si="1976"/>
        <v>16.774999999999999</v>
      </c>
      <c r="GA4466" s="2">
        <f t="shared" si="1980"/>
        <v>1962</v>
      </c>
      <c r="GB4466" s="35" t="s">
        <v>92</v>
      </c>
      <c r="GC4466" s="102" t="s">
        <v>8294</v>
      </c>
      <c r="GD4466" s="102" t="s">
        <v>2801</v>
      </c>
      <c r="GE4466" s="102" t="s">
        <v>4468</v>
      </c>
      <c r="GF4466" s="102" t="s">
        <v>1343</v>
      </c>
      <c r="GG4466" s="102" t="s">
        <v>4957</v>
      </c>
      <c r="GH4466" s="102" t="s">
        <v>6023</v>
      </c>
      <c r="GI4466" s="102" t="s">
        <v>5914</v>
      </c>
      <c r="GJ4466" s="102" t="s">
        <v>5908</v>
      </c>
      <c r="GK4466" s="102" t="s">
        <v>6554</v>
      </c>
      <c r="GL4466" s="102" t="s">
        <v>528</v>
      </c>
      <c r="GM4466" s="102" t="s">
        <v>1596</v>
      </c>
      <c r="GN4466" s="102" t="s">
        <v>1221</v>
      </c>
      <c r="GO4466" s="102" t="s">
        <v>8296</v>
      </c>
      <c r="GQ4466" s="22" t="e">
        <f t="shared" si="1977"/>
        <v>#VALUE!</v>
      </c>
      <c r="GR4466" s="23" t="e">
        <f t="shared" si="1978"/>
        <v>#VALUE!</v>
      </c>
      <c r="GS4466" s="24" t="e">
        <f t="shared" si="1979"/>
        <v>#DIV/0!</v>
      </c>
      <c r="GT4466" s="22" t="e">
        <f>AVERAGE(Sheet1!AQ4466,Sheet1!BQ4466,Sheet1!CQ4466,Sheet1!DQ4466,Sheet1!EQ4466,Sheet1!FQ4466,Sheet1!GQ4466)</f>
        <v>#VALUE!</v>
      </c>
      <c r="GU4466" s="23" t="e">
        <f>AVERAGE(Sheet1!AR4466,Sheet1!BR4466,Sheet1!CR4466,Sheet1!DR4466,Sheet1!ER4466,Sheet1!FR4466,Sheet1!GR4466)</f>
        <v>#VALUE!</v>
      </c>
      <c r="GV4466" s="22" t="e">
        <f t="shared" si="1971"/>
        <v>#VALUE!</v>
      </c>
      <c r="GW4466" s="23" t="e">
        <f t="shared" si="1972"/>
        <v>#DIV/0!</v>
      </c>
      <c r="GX4466" s="24" t="e">
        <f>AVERAGE(Sheet1!$AO4466,Sheet1!$BO4466,Sheet1!$CO4466,Sheet1!$DO4466,Sheet1!$EO4466,Sheet1!$FO4466,Sheet1!$GO4466)</f>
        <v>#DIV/0!</v>
      </c>
      <c r="GY4466" s="24" t="e">
        <f t="shared" si="1973"/>
        <v>#DIV/0!</v>
      </c>
    </row>
    <row r="4467" spans="27:207" ht="25.5">
      <c r="DA4467" s="35" t="s">
        <v>98</v>
      </c>
      <c r="DB4467" s="36" t="s">
        <v>241</v>
      </c>
      <c r="DC4467" s="36" t="s">
        <v>414</v>
      </c>
      <c r="DD4467" s="36" t="s">
        <v>2972</v>
      </c>
      <c r="DE4467" s="36" t="s">
        <v>8287</v>
      </c>
      <c r="DF4467" s="36" t="s">
        <v>5497</v>
      </c>
      <c r="DG4467" s="36" t="s">
        <v>8328</v>
      </c>
      <c r="DH4467" s="36" t="s">
        <v>5655</v>
      </c>
      <c r="DI4467" s="36" t="s">
        <v>5223</v>
      </c>
      <c r="DJ4467" s="36" t="s">
        <v>6113</v>
      </c>
      <c r="DK4467" s="36" t="s">
        <v>364</v>
      </c>
      <c r="DL4467" s="36" t="s">
        <v>4675</v>
      </c>
      <c r="DM4467" s="36" t="s">
        <v>3572</v>
      </c>
      <c r="DN4467" s="36" t="s">
        <v>8329</v>
      </c>
      <c r="EA4467" s="35" t="s">
        <v>747</v>
      </c>
      <c r="EB4467" s="35" t="s">
        <v>748</v>
      </c>
      <c r="EC4467" s="35" t="s">
        <v>749</v>
      </c>
      <c r="ED4467" s="35" t="s">
        <v>750</v>
      </c>
      <c r="EE4467" s="35" t="s">
        <v>751</v>
      </c>
      <c r="EF4467" s="35" t="s">
        <v>752</v>
      </c>
      <c r="EG4467" s="35" t="s">
        <v>753</v>
      </c>
      <c r="EH4467" s="35" t="s">
        <v>754</v>
      </c>
      <c r="EI4467" s="35" t="s">
        <v>755</v>
      </c>
      <c r="EJ4467" s="35" t="s">
        <v>756</v>
      </c>
      <c r="EK4467" s="35" t="s">
        <v>757</v>
      </c>
      <c r="EL4467" s="35" t="s">
        <v>758</v>
      </c>
      <c r="EM4467" s="35" t="s">
        <v>759</v>
      </c>
      <c r="EN4467" s="35" t="s">
        <v>760</v>
      </c>
      <c r="EZ4467" s="2">
        <f t="shared" si="1970"/>
        <v>1967</v>
      </c>
      <c r="FA4467" s="35" t="s">
        <v>77</v>
      </c>
      <c r="FB4467" s="102" t="s">
        <v>3760</v>
      </c>
      <c r="FC4467" s="102" t="s">
        <v>4524</v>
      </c>
      <c r="FD4467" s="102" t="s">
        <v>1444</v>
      </c>
      <c r="FE4467" s="102" t="s">
        <v>5729</v>
      </c>
      <c r="FF4467" s="102" t="s">
        <v>5372</v>
      </c>
      <c r="FG4467" s="102" t="s">
        <v>6687</v>
      </c>
      <c r="FH4467" s="102" t="s">
        <v>6780</v>
      </c>
      <c r="FI4467" s="102" t="s">
        <v>5148</v>
      </c>
      <c r="FJ4467" s="102" t="s">
        <v>6299</v>
      </c>
      <c r="FK4467" s="102" t="s">
        <v>7278</v>
      </c>
      <c r="FL4467" s="102" t="s">
        <v>1003</v>
      </c>
      <c r="FM4467" s="102" t="s">
        <v>5767</v>
      </c>
      <c r="FN4467" s="102" t="s">
        <v>8330</v>
      </c>
      <c r="FP4467" s="22" t="e">
        <f t="shared" si="1974"/>
        <v>#VALUE!</v>
      </c>
      <c r="FQ4467" s="23" t="e">
        <f t="shared" si="1975"/>
        <v>#VALUE!</v>
      </c>
      <c r="FR4467" s="24">
        <f t="shared" si="1976"/>
        <v>16.774999999999999</v>
      </c>
      <c r="GA4467" s="2">
        <f t="shared" si="1980"/>
        <v>1963</v>
      </c>
      <c r="GB4467" s="35" t="s">
        <v>93</v>
      </c>
      <c r="GC4467" s="102" t="s">
        <v>2815</v>
      </c>
      <c r="GD4467" s="102" t="s">
        <v>2243</v>
      </c>
      <c r="GE4467" s="102" t="s">
        <v>4691</v>
      </c>
      <c r="GF4467" s="102" t="s">
        <v>2387</v>
      </c>
      <c r="GG4467" s="102" t="s">
        <v>5358</v>
      </c>
      <c r="GH4467" s="102" t="s">
        <v>5232</v>
      </c>
      <c r="GI4467" s="102" t="s">
        <v>5520</v>
      </c>
      <c r="GJ4467" s="102" t="s">
        <v>5256</v>
      </c>
      <c r="GK4467" s="102" t="s">
        <v>5096</v>
      </c>
      <c r="GL4467" s="102" t="s">
        <v>6819</v>
      </c>
      <c r="GM4467" s="102" t="s">
        <v>5792</v>
      </c>
      <c r="GN4467" s="102" t="s">
        <v>400</v>
      </c>
      <c r="GO4467" s="102" t="s">
        <v>8331</v>
      </c>
      <c r="GQ4467" s="22" t="e">
        <f t="shared" si="1977"/>
        <v>#VALUE!</v>
      </c>
      <c r="GR4467" s="23" t="e">
        <f t="shared" si="1978"/>
        <v>#VALUE!</v>
      </c>
      <c r="GS4467" s="24" t="e">
        <f t="shared" si="1979"/>
        <v>#DIV/0!</v>
      </c>
      <c r="GT4467" s="22" t="e">
        <f>AVERAGE(Sheet1!AQ4467,Sheet1!BQ4467,Sheet1!CQ4467,Sheet1!DQ4467,Sheet1!EQ4467,Sheet1!FQ4467,Sheet1!GQ4467)</f>
        <v>#VALUE!</v>
      </c>
      <c r="GU4467" s="23" t="e">
        <f>AVERAGE(Sheet1!AR4467,Sheet1!BR4467,Sheet1!CR4467,Sheet1!DR4467,Sheet1!ER4467,Sheet1!FR4467,Sheet1!GR4467)</f>
        <v>#VALUE!</v>
      </c>
      <c r="GV4467" s="22" t="e">
        <f t="shared" si="1971"/>
        <v>#VALUE!</v>
      </c>
      <c r="GW4467" s="23" t="e">
        <f t="shared" si="1972"/>
        <v>#DIV/0!</v>
      </c>
      <c r="GX4467" s="24" t="e">
        <f>AVERAGE(Sheet1!$AO4467,Sheet1!$BO4467,Sheet1!$CO4467,Sheet1!$DO4467,Sheet1!$EO4467,Sheet1!$FO4467,Sheet1!$GO4467)</f>
        <v>#DIV/0!</v>
      </c>
      <c r="GY4467" s="24" t="e">
        <f t="shared" si="1973"/>
        <v>#DIV/0!</v>
      </c>
    </row>
    <row r="4468" spans="27:207" ht="25.5">
      <c r="DA4468" s="35" t="s">
        <v>99</v>
      </c>
      <c r="DB4468" s="36" t="s">
        <v>8332</v>
      </c>
      <c r="DC4468" s="36" t="s">
        <v>7503</v>
      </c>
      <c r="DD4468" s="36" t="s">
        <v>7080</v>
      </c>
      <c r="DE4468" s="36" t="s">
        <v>2027</v>
      </c>
      <c r="DF4468" s="36" t="s">
        <v>3000</v>
      </c>
      <c r="DG4468" s="36" t="s">
        <v>8192</v>
      </c>
      <c r="DH4468" s="36" t="s">
        <v>6250</v>
      </c>
      <c r="DI4468" s="36" t="s">
        <v>6421</v>
      </c>
      <c r="DJ4468" s="36" t="s">
        <v>5258</v>
      </c>
      <c r="DK4468" s="36" t="s">
        <v>6020</v>
      </c>
      <c r="DL4468" s="36" t="s">
        <v>1926</v>
      </c>
      <c r="DM4468" s="36" t="s">
        <v>1110</v>
      </c>
      <c r="DN4468" s="36" t="s">
        <v>8333</v>
      </c>
      <c r="EA4468" s="35" t="s">
        <v>146</v>
      </c>
      <c r="EB4468" s="102" t="s">
        <v>4104</v>
      </c>
      <c r="EC4468" s="102" t="s">
        <v>391</v>
      </c>
      <c r="ED4468" s="102" t="s">
        <v>3535</v>
      </c>
      <c r="EE4468" s="102" t="s">
        <v>4932</v>
      </c>
      <c r="EF4468" s="102" t="s">
        <v>1047</v>
      </c>
      <c r="EG4468" s="102" t="s">
        <v>5344</v>
      </c>
      <c r="EH4468" s="102" t="s">
        <v>7687</v>
      </c>
      <c r="EI4468" s="102" t="s">
        <v>7184</v>
      </c>
      <c r="EJ4468" s="102" t="s">
        <v>8334</v>
      </c>
      <c r="EK4468" s="102" t="s">
        <v>7384</v>
      </c>
      <c r="EL4468" s="102" t="s">
        <v>2596</v>
      </c>
      <c r="EM4468" s="102" t="s">
        <v>2290</v>
      </c>
      <c r="EN4468" s="102" t="s">
        <v>8335</v>
      </c>
      <c r="EZ4468" s="2">
        <f t="shared" si="1970"/>
        <v>1968</v>
      </c>
      <c r="FA4468" s="35" t="s">
        <v>78</v>
      </c>
      <c r="FB4468" s="102" t="s">
        <v>4562</v>
      </c>
      <c r="FC4468" s="102" t="s">
        <v>1559</v>
      </c>
      <c r="FD4468" s="102" t="s">
        <v>5853</v>
      </c>
      <c r="FE4468" s="102" t="s">
        <v>6704</v>
      </c>
      <c r="FF4468" s="102" t="s">
        <v>7228</v>
      </c>
      <c r="FG4468" s="102" t="s">
        <v>8336</v>
      </c>
      <c r="FH4468" s="102" t="s">
        <v>6365</v>
      </c>
      <c r="FI4468" s="102" t="s">
        <v>6910</v>
      </c>
      <c r="FJ4468" s="102" t="s">
        <v>6641</v>
      </c>
      <c r="FK4468" s="102" t="s">
        <v>5096</v>
      </c>
      <c r="FL4468" s="102" t="s">
        <v>2174</v>
      </c>
      <c r="FM4468" s="102" t="s">
        <v>8337</v>
      </c>
      <c r="FN4468" s="102" t="s">
        <v>8338</v>
      </c>
      <c r="FP4468" s="22" t="e">
        <f t="shared" si="1974"/>
        <v>#VALUE!</v>
      </c>
      <c r="FQ4468" s="23" t="e">
        <f t="shared" si="1975"/>
        <v>#VALUE!</v>
      </c>
      <c r="FR4468" s="24">
        <f t="shared" si="1976"/>
        <v>16.774999999999999</v>
      </c>
      <c r="GA4468" s="2">
        <f t="shared" si="1980"/>
        <v>1964</v>
      </c>
      <c r="GB4468" s="35" t="s">
        <v>94</v>
      </c>
      <c r="GC4468" s="102" t="s">
        <v>1158</v>
      </c>
      <c r="GD4468" s="102" t="s">
        <v>1157</v>
      </c>
      <c r="GE4468" s="102" t="s">
        <v>3209</v>
      </c>
      <c r="GF4468" s="102" t="s">
        <v>2147</v>
      </c>
      <c r="GG4468" s="102" t="s">
        <v>1594</v>
      </c>
      <c r="GH4468" s="102" t="s">
        <v>5108</v>
      </c>
      <c r="GI4468" s="102" t="s">
        <v>5297</v>
      </c>
      <c r="GJ4468" s="102" t="s">
        <v>5079</v>
      </c>
      <c r="GK4468" s="102" t="s">
        <v>5541</v>
      </c>
      <c r="GL4468" s="102" t="s">
        <v>5869</v>
      </c>
      <c r="GM4468" s="102" t="s">
        <v>2350</v>
      </c>
      <c r="GN4468" s="102" t="s">
        <v>1733</v>
      </c>
      <c r="GO4468" s="102" t="s">
        <v>8339</v>
      </c>
      <c r="GQ4468" s="22" t="e">
        <f t="shared" si="1977"/>
        <v>#VALUE!</v>
      </c>
      <c r="GR4468" s="23" t="e">
        <f t="shared" si="1978"/>
        <v>#VALUE!</v>
      </c>
      <c r="GS4468" s="24" t="e">
        <f t="shared" si="1979"/>
        <v>#DIV/0!</v>
      </c>
      <c r="GT4468" s="22" t="e">
        <f>AVERAGE(Sheet1!AQ4468,Sheet1!BQ4468,Sheet1!CQ4468,Sheet1!DQ4468,Sheet1!EQ4468,Sheet1!FQ4468,Sheet1!GQ4468)</f>
        <v>#VALUE!</v>
      </c>
      <c r="GU4468" s="23" t="e">
        <f>AVERAGE(Sheet1!AR4468,Sheet1!BR4468,Sheet1!CR4468,Sheet1!DR4468,Sheet1!ER4468,Sheet1!FR4468,Sheet1!GR4468)</f>
        <v>#VALUE!</v>
      </c>
      <c r="GV4468" s="22" t="e">
        <f t="shared" si="1971"/>
        <v>#VALUE!</v>
      </c>
      <c r="GW4468" s="23" t="e">
        <f t="shared" si="1972"/>
        <v>#DIV/0!</v>
      </c>
      <c r="GX4468" s="24" t="e">
        <f>AVERAGE(Sheet1!$AO4468,Sheet1!$BO4468,Sheet1!$CO4468,Sheet1!$DO4468,Sheet1!$EO4468,Sheet1!$FO4468,Sheet1!$GO4468)</f>
        <v>#DIV/0!</v>
      </c>
      <c r="GY4468" s="24" t="e">
        <f t="shared" si="1973"/>
        <v>#DIV/0!</v>
      </c>
    </row>
    <row r="4469" spans="27:207" ht="25.5">
      <c r="DA4469" s="35" t="s">
        <v>100</v>
      </c>
      <c r="DB4469" s="36" t="s">
        <v>8257</v>
      </c>
      <c r="DC4469" s="36" t="s">
        <v>8340</v>
      </c>
      <c r="DD4469" s="36" t="s">
        <v>1295</v>
      </c>
      <c r="DE4469" s="36" t="s">
        <v>6003</v>
      </c>
      <c r="DF4469" s="36" t="s">
        <v>6901</v>
      </c>
      <c r="DG4469" s="36" t="s">
        <v>4976</v>
      </c>
      <c r="DH4469" s="36" t="s">
        <v>7170</v>
      </c>
      <c r="DI4469" s="36" t="s">
        <v>5964</v>
      </c>
      <c r="DJ4469" s="36" t="s">
        <v>6684</v>
      </c>
      <c r="DK4469" s="36" t="s">
        <v>6361</v>
      </c>
      <c r="DL4469" s="36" t="s">
        <v>6381</v>
      </c>
      <c r="DM4469" s="36" t="s">
        <v>4914</v>
      </c>
      <c r="DN4469" s="36" t="s">
        <v>8341</v>
      </c>
      <c r="EA4469" s="35" t="s">
        <v>147</v>
      </c>
      <c r="EB4469" s="102" t="s">
        <v>481</v>
      </c>
      <c r="EC4469" s="102" t="s">
        <v>3888</v>
      </c>
      <c r="ED4469" s="102" t="s">
        <v>4775</v>
      </c>
      <c r="EE4469" s="102" t="s">
        <v>3399</v>
      </c>
      <c r="EF4469" s="102" t="s">
        <v>1396</v>
      </c>
      <c r="EG4469" s="102" t="s">
        <v>6177</v>
      </c>
      <c r="EH4469" s="102" t="s">
        <v>5217</v>
      </c>
      <c r="EI4469" s="102" t="s">
        <v>6929</v>
      </c>
      <c r="EJ4469" s="102" t="s">
        <v>5019</v>
      </c>
      <c r="EK4469" s="102" t="s">
        <v>7577</v>
      </c>
      <c r="EL4469" s="102" t="s">
        <v>2411</v>
      </c>
      <c r="EM4469" s="102" t="s">
        <v>5828</v>
      </c>
      <c r="EN4469" s="102" t="s">
        <v>8342</v>
      </c>
      <c r="EZ4469" s="2">
        <f t="shared" si="1970"/>
        <v>1969</v>
      </c>
      <c r="FA4469" s="35" t="s">
        <v>79</v>
      </c>
      <c r="FB4469" s="102" t="s">
        <v>1862</v>
      </c>
      <c r="FC4469" s="102" t="s">
        <v>2147</v>
      </c>
      <c r="FD4469" s="102" t="s">
        <v>2059</v>
      </c>
      <c r="FE4469" s="102" t="s">
        <v>6114</v>
      </c>
      <c r="FF4469" s="102" t="s">
        <v>6656</v>
      </c>
      <c r="FG4469" s="102" t="s">
        <v>5515</v>
      </c>
      <c r="FH4469" s="102" t="s">
        <v>8343</v>
      </c>
      <c r="FI4469" s="102" t="s">
        <v>6678</v>
      </c>
      <c r="FJ4469" s="102" t="s">
        <v>6078</v>
      </c>
      <c r="FK4469" s="102" t="s">
        <v>5411</v>
      </c>
      <c r="FL4469" s="102" t="s">
        <v>6275</v>
      </c>
      <c r="FM4469" s="102" t="s">
        <v>3636</v>
      </c>
      <c r="FN4469" s="102" t="s">
        <v>8344</v>
      </c>
      <c r="FP4469" s="22" t="e">
        <f t="shared" si="1974"/>
        <v>#VALUE!</v>
      </c>
      <c r="FQ4469" s="23" t="e">
        <f t="shared" si="1975"/>
        <v>#VALUE!</v>
      </c>
      <c r="FR4469" s="24">
        <f t="shared" si="1976"/>
        <v>16.774999999999999</v>
      </c>
      <c r="GA4469" s="2">
        <f t="shared" si="1980"/>
        <v>1965</v>
      </c>
      <c r="GB4469" s="35" t="s">
        <v>95</v>
      </c>
      <c r="GC4469" s="102" t="s">
        <v>1185</v>
      </c>
      <c r="GD4469" s="102" t="s">
        <v>2295</v>
      </c>
      <c r="GE4469" s="102" t="s">
        <v>1916</v>
      </c>
      <c r="GF4469" s="102" t="s">
        <v>2280</v>
      </c>
      <c r="GG4469" s="102" t="s">
        <v>2241</v>
      </c>
      <c r="GH4469" s="102" t="s">
        <v>5328</v>
      </c>
      <c r="GI4469" s="102" t="s">
        <v>5573</v>
      </c>
      <c r="GJ4469" s="102" t="s">
        <v>5209</v>
      </c>
      <c r="GK4469" s="102" t="s">
        <v>5408</v>
      </c>
      <c r="GL4469" s="102" t="s">
        <v>5959</v>
      </c>
      <c r="GM4469" s="102" t="s">
        <v>5736</v>
      </c>
      <c r="GN4469" s="102" t="s">
        <v>2021</v>
      </c>
      <c r="GO4469" s="102" t="s">
        <v>8345</v>
      </c>
      <c r="GQ4469" s="22" t="e">
        <f t="shared" si="1977"/>
        <v>#VALUE!</v>
      </c>
      <c r="GR4469" s="23" t="e">
        <f t="shared" si="1978"/>
        <v>#VALUE!</v>
      </c>
      <c r="GS4469" s="24" t="e">
        <f t="shared" si="1979"/>
        <v>#DIV/0!</v>
      </c>
      <c r="GT4469" s="22" t="e">
        <f>AVERAGE(Sheet1!AQ4469,Sheet1!BQ4469,Sheet1!CQ4469,Sheet1!DQ4469,Sheet1!EQ4469,Sheet1!FQ4469,Sheet1!GQ4469)</f>
        <v>#VALUE!</v>
      </c>
      <c r="GU4469" s="23" t="e">
        <f>AVERAGE(Sheet1!AR4469,Sheet1!BR4469,Sheet1!CR4469,Sheet1!DR4469,Sheet1!ER4469,Sheet1!FR4469,Sheet1!GR4469)</f>
        <v>#VALUE!</v>
      </c>
      <c r="GV4469" s="22" t="e">
        <f t="shared" si="1971"/>
        <v>#VALUE!</v>
      </c>
      <c r="GW4469" s="23" t="e">
        <f t="shared" si="1972"/>
        <v>#DIV/0!</v>
      </c>
      <c r="GX4469" s="24" t="e">
        <f>AVERAGE(Sheet1!$AO4469,Sheet1!$BO4469,Sheet1!$CO4469,Sheet1!$DO4469,Sheet1!$EO4469,Sheet1!$FO4469,Sheet1!$GO4469)</f>
        <v>#DIV/0!</v>
      </c>
      <c r="GY4469" s="24" t="e">
        <f t="shared" si="1973"/>
        <v>#DIV/0!</v>
      </c>
    </row>
    <row r="4470" spans="27:207" ht="25.5">
      <c r="DA4470" s="35" t="s">
        <v>101</v>
      </c>
      <c r="DB4470" s="36" t="s">
        <v>3702</v>
      </c>
      <c r="DC4470" s="36" t="s">
        <v>2964</v>
      </c>
      <c r="DD4470" s="36" t="s">
        <v>5681</v>
      </c>
      <c r="DE4470" s="36" t="s">
        <v>7761</v>
      </c>
      <c r="DF4470" s="36" t="s">
        <v>7031</v>
      </c>
      <c r="DG4470" s="36" t="s">
        <v>7701</v>
      </c>
      <c r="DH4470" s="36" t="s">
        <v>6532</v>
      </c>
      <c r="DI4470" s="36" t="s">
        <v>6804</v>
      </c>
      <c r="DJ4470" s="36" t="s">
        <v>5549</v>
      </c>
      <c r="DK4470" s="36" t="s">
        <v>680</v>
      </c>
      <c r="DL4470" s="36" t="s">
        <v>6230</v>
      </c>
      <c r="DM4470" s="36" t="s">
        <v>1923</v>
      </c>
      <c r="DN4470" s="36" t="s">
        <v>8346</v>
      </c>
      <c r="EA4470" s="35" t="s">
        <v>148</v>
      </c>
      <c r="EB4470" s="102" t="s">
        <v>1185</v>
      </c>
      <c r="EC4470" s="102" t="s">
        <v>1798</v>
      </c>
      <c r="ED4470" s="102" t="s">
        <v>668</v>
      </c>
      <c r="EE4470" s="102" t="s">
        <v>2999</v>
      </c>
      <c r="EF4470" s="102" t="s">
        <v>634</v>
      </c>
      <c r="EG4470" s="102" t="s">
        <v>1047</v>
      </c>
      <c r="EH4470" s="102" t="s">
        <v>5240</v>
      </c>
      <c r="EI4470" s="102" t="s">
        <v>7832</v>
      </c>
      <c r="EJ4470" s="102" t="s">
        <v>4084</v>
      </c>
      <c r="EK4470" s="102" t="s">
        <v>6031</v>
      </c>
      <c r="EL4470" s="102" t="s">
        <v>649</v>
      </c>
      <c r="EM4470" s="102" t="s">
        <v>1196</v>
      </c>
      <c r="EN4470" s="102" t="s">
        <v>8347</v>
      </c>
      <c r="EZ4470" s="2">
        <f t="shared" si="1970"/>
        <v>1970</v>
      </c>
      <c r="FA4470" s="35" t="s">
        <v>80</v>
      </c>
      <c r="FB4470" s="102" t="s">
        <v>1098</v>
      </c>
      <c r="FC4470" s="102" t="s">
        <v>587</v>
      </c>
      <c r="FD4470" s="102" t="s">
        <v>849</v>
      </c>
      <c r="FE4470" s="102" t="s">
        <v>682</v>
      </c>
      <c r="FF4470" s="102" t="s">
        <v>6805</v>
      </c>
      <c r="FG4470" s="102" t="s">
        <v>6568</v>
      </c>
      <c r="FH4470" s="102" t="s">
        <v>8225</v>
      </c>
      <c r="FI4470" s="102" t="s">
        <v>5193</v>
      </c>
      <c r="FJ4470" s="102" t="s">
        <v>5565</v>
      </c>
      <c r="FK4470" s="102" t="s">
        <v>7579</v>
      </c>
      <c r="FL4470" s="102" t="s">
        <v>5079</v>
      </c>
      <c r="FM4470" s="102" t="s">
        <v>7906</v>
      </c>
      <c r="FN4470" s="102" t="s">
        <v>8348</v>
      </c>
      <c r="FP4470" s="22" t="e">
        <f t="shared" si="1974"/>
        <v>#VALUE!</v>
      </c>
      <c r="FQ4470" s="23" t="e">
        <f t="shared" si="1975"/>
        <v>#VALUE!</v>
      </c>
      <c r="FR4470" s="24">
        <f t="shared" si="1976"/>
        <v>16.774999999999999</v>
      </c>
      <c r="GA4470" s="2">
        <f t="shared" si="1980"/>
        <v>1966</v>
      </c>
      <c r="GB4470" s="35" t="s">
        <v>96</v>
      </c>
      <c r="GC4470" s="102" t="s">
        <v>1841</v>
      </c>
      <c r="GD4470" s="102" t="s">
        <v>1909</v>
      </c>
      <c r="GE4470" s="102" t="s">
        <v>1689</v>
      </c>
      <c r="GF4470" s="102" t="s">
        <v>5853</v>
      </c>
      <c r="GG4470" s="102" t="s">
        <v>5509</v>
      </c>
      <c r="GH4470" s="102" t="s">
        <v>4947</v>
      </c>
      <c r="GI4470" s="102" t="s">
        <v>7928</v>
      </c>
      <c r="GJ4470" s="102" t="s">
        <v>5573</v>
      </c>
      <c r="GK4470" s="102" t="s">
        <v>7629</v>
      </c>
      <c r="GL4470" s="102" t="s">
        <v>2660</v>
      </c>
      <c r="GM4470" s="102" t="s">
        <v>649</v>
      </c>
      <c r="GN4470" s="102" t="s">
        <v>1549</v>
      </c>
      <c r="GO4470" s="102" t="s">
        <v>7807</v>
      </c>
      <c r="GQ4470" s="22" t="e">
        <f t="shared" si="1977"/>
        <v>#VALUE!</v>
      </c>
      <c r="GR4470" s="23" t="e">
        <f t="shared" si="1978"/>
        <v>#VALUE!</v>
      </c>
      <c r="GS4470" s="24" t="e">
        <f t="shared" si="1979"/>
        <v>#DIV/0!</v>
      </c>
      <c r="GT4470" s="22" t="e">
        <f>AVERAGE(Sheet1!AQ4470,Sheet1!BQ4470,Sheet1!CQ4470,Sheet1!DQ4470,Sheet1!EQ4470,Sheet1!FQ4470,Sheet1!GQ4470)</f>
        <v>#VALUE!</v>
      </c>
      <c r="GU4470" s="23" t="e">
        <f>AVERAGE(Sheet1!AR4470,Sheet1!BR4470,Sheet1!CR4470,Sheet1!DR4470,Sheet1!ER4470,Sheet1!FR4470,Sheet1!GR4470)</f>
        <v>#VALUE!</v>
      </c>
      <c r="GV4470" s="22" t="e">
        <f t="shared" si="1971"/>
        <v>#VALUE!</v>
      </c>
      <c r="GW4470" s="23" t="e">
        <f t="shared" si="1972"/>
        <v>#DIV/0!</v>
      </c>
      <c r="GX4470" s="24" t="e">
        <f>AVERAGE(Sheet1!$AO4470,Sheet1!$BO4470,Sheet1!$CO4470,Sheet1!$DO4470,Sheet1!$EO4470,Sheet1!$FO4470,Sheet1!$GO4470)</f>
        <v>#DIV/0!</v>
      </c>
      <c r="GY4470" s="24" t="e">
        <f t="shared" si="1973"/>
        <v>#DIV/0!</v>
      </c>
    </row>
    <row r="4471" spans="27:207" ht="25.5">
      <c r="DA4471" s="35" t="s">
        <v>102</v>
      </c>
      <c r="DB4471" s="36" t="s">
        <v>769</v>
      </c>
      <c r="DC4471" s="36" t="s">
        <v>2353</v>
      </c>
      <c r="DD4471" s="36" t="s">
        <v>1607</v>
      </c>
      <c r="DE4471" s="36" t="s">
        <v>2113</v>
      </c>
      <c r="DF4471" s="36" t="s">
        <v>2513</v>
      </c>
      <c r="DG4471" s="36" t="s">
        <v>5961</v>
      </c>
      <c r="DH4471" s="36" t="s">
        <v>5703</v>
      </c>
      <c r="DI4471" s="36" t="s">
        <v>7805</v>
      </c>
      <c r="DJ4471" s="36" t="s">
        <v>5606</v>
      </c>
      <c r="DK4471" s="36" t="s">
        <v>958</v>
      </c>
      <c r="DL4471" s="36" t="s">
        <v>431</v>
      </c>
      <c r="DM4471" s="36" t="s">
        <v>7045</v>
      </c>
      <c r="DN4471" s="36" t="s">
        <v>8349</v>
      </c>
      <c r="EA4471" s="35" t="s">
        <v>149</v>
      </c>
      <c r="EB4471" s="102" t="s">
        <v>4832</v>
      </c>
      <c r="EC4471" s="102" t="s">
        <v>2699</v>
      </c>
      <c r="ED4471" s="102" t="s">
        <v>1217</v>
      </c>
      <c r="EE4471" s="102" t="s">
        <v>350</v>
      </c>
      <c r="EF4471" s="102" t="s">
        <v>1923</v>
      </c>
      <c r="EG4471" s="102" t="s">
        <v>2248</v>
      </c>
      <c r="EH4471" s="102" t="s">
        <v>6879</v>
      </c>
      <c r="EI4471" s="102" t="s">
        <v>5787</v>
      </c>
      <c r="EJ4471" s="102" t="s">
        <v>5970</v>
      </c>
      <c r="EK4471" s="102" t="s">
        <v>2113</v>
      </c>
      <c r="EL4471" s="102" t="s">
        <v>528</v>
      </c>
      <c r="EM4471" s="102" t="s">
        <v>4022</v>
      </c>
      <c r="EN4471" s="102" t="s">
        <v>8035</v>
      </c>
      <c r="EZ4471" s="2">
        <f t="shared" si="1970"/>
        <v>1971</v>
      </c>
      <c r="FA4471" s="35" t="s">
        <v>81</v>
      </c>
      <c r="FB4471" s="102" t="s">
        <v>5382</v>
      </c>
      <c r="FC4471" s="102" t="s">
        <v>862</v>
      </c>
      <c r="FD4471" s="102" t="s">
        <v>5385</v>
      </c>
      <c r="FE4471" s="102" t="s">
        <v>7125</v>
      </c>
      <c r="FF4471" s="102" t="s">
        <v>6085</v>
      </c>
      <c r="FG4471" s="102" t="s">
        <v>5357</v>
      </c>
      <c r="FH4471" s="102" t="s">
        <v>8350</v>
      </c>
      <c r="FI4471" s="102" t="s">
        <v>8351</v>
      </c>
      <c r="FJ4471" s="102" t="s">
        <v>8352</v>
      </c>
      <c r="FK4471" s="102" t="s">
        <v>6359</v>
      </c>
      <c r="FL4471" s="102" t="s">
        <v>8071</v>
      </c>
      <c r="FM4471" s="102" t="s">
        <v>8332</v>
      </c>
      <c r="FN4471" s="102" t="s">
        <v>8353</v>
      </c>
      <c r="FP4471" s="22" t="e">
        <f t="shared" si="1974"/>
        <v>#VALUE!</v>
      </c>
      <c r="FQ4471" s="23" t="e">
        <f t="shared" si="1975"/>
        <v>#VALUE!</v>
      </c>
      <c r="FR4471" s="24">
        <f t="shared" si="1976"/>
        <v>16.774999999999999</v>
      </c>
      <c r="GA4471" s="2">
        <f t="shared" si="1980"/>
        <v>1967</v>
      </c>
      <c r="GB4471" s="35" t="s">
        <v>97</v>
      </c>
      <c r="GC4471" s="102" t="s">
        <v>2596</v>
      </c>
      <c r="GD4471" s="102" t="s">
        <v>2581</v>
      </c>
      <c r="GE4471" s="102" t="s">
        <v>1186</v>
      </c>
      <c r="GF4471" s="102" t="s">
        <v>2605</v>
      </c>
      <c r="GG4471" s="102" t="s">
        <v>2072</v>
      </c>
      <c r="GH4471" s="102" t="s">
        <v>5447</v>
      </c>
      <c r="GI4471" s="102" t="s">
        <v>5121</v>
      </c>
      <c r="GJ4471" s="102" t="s">
        <v>5368</v>
      </c>
      <c r="GK4471" s="102" t="s">
        <v>5541</v>
      </c>
      <c r="GL4471" s="102" t="s">
        <v>2121</v>
      </c>
      <c r="GM4471" s="102" t="s">
        <v>2283</v>
      </c>
      <c r="GN4471" s="102" t="s">
        <v>3114</v>
      </c>
      <c r="GO4471" s="102" t="s">
        <v>7793</v>
      </c>
      <c r="GQ4471" s="22" t="e">
        <f t="shared" si="1977"/>
        <v>#VALUE!</v>
      </c>
      <c r="GR4471" s="23" t="e">
        <f t="shared" si="1978"/>
        <v>#VALUE!</v>
      </c>
      <c r="GS4471" s="24" t="e">
        <f t="shared" si="1979"/>
        <v>#DIV/0!</v>
      </c>
      <c r="GT4471" s="22" t="e">
        <f>AVERAGE(Sheet1!AQ4471,Sheet1!BQ4471,Sheet1!CQ4471,Sheet1!DQ4471,Sheet1!EQ4471,Sheet1!FQ4471,Sheet1!GQ4471)</f>
        <v>#VALUE!</v>
      </c>
      <c r="GU4471" s="23" t="e">
        <f>AVERAGE(Sheet1!AR4471,Sheet1!BR4471,Sheet1!CR4471,Sheet1!DR4471,Sheet1!ER4471,Sheet1!FR4471,Sheet1!GR4471)</f>
        <v>#VALUE!</v>
      </c>
      <c r="GV4471" s="22" t="e">
        <f t="shared" si="1971"/>
        <v>#VALUE!</v>
      </c>
      <c r="GW4471" s="23" t="e">
        <f t="shared" si="1972"/>
        <v>#DIV/0!</v>
      </c>
      <c r="GX4471" s="24" t="e">
        <f>AVERAGE(Sheet1!$AO4471,Sheet1!$BO4471,Sheet1!$CO4471,Sheet1!$DO4471,Sheet1!$EO4471,Sheet1!$FO4471,Sheet1!$GO4471)</f>
        <v>#DIV/0!</v>
      </c>
      <c r="GY4471" s="24" t="e">
        <f t="shared" si="1973"/>
        <v>#DIV/0!</v>
      </c>
    </row>
    <row r="4472" spans="27:207" ht="25.5">
      <c r="DA4472" s="35" t="s">
        <v>103</v>
      </c>
      <c r="DB4472" s="36" t="s">
        <v>8354</v>
      </c>
      <c r="DC4472" s="36" t="s">
        <v>5593</v>
      </c>
      <c r="DD4472" s="36" t="s">
        <v>1070</v>
      </c>
      <c r="DE4472" s="36" t="s">
        <v>2539</v>
      </c>
      <c r="DF4472" s="36" t="s">
        <v>5615</v>
      </c>
      <c r="DG4472" s="36" t="s">
        <v>5216</v>
      </c>
      <c r="DH4472" s="36" t="s">
        <v>6207</v>
      </c>
      <c r="DI4472" s="36" t="s">
        <v>5385</v>
      </c>
      <c r="DJ4472" s="36" t="s">
        <v>5560</v>
      </c>
      <c r="DK4472" s="36" t="s">
        <v>5988</v>
      </c>
      <c r="DL4472" s="36" t="s">
        <v>528</v>
      </c>
      <c r="DM4472" s="36" t="s">
        <v>2872</v>
      </c>
      <c r="DN4472" s="36" t="s">
        <v>8355</v>
      </c>
      <c r="EA4472" s="35" t="s">
        <v>150</v>
      </c>
      <c r="EB4472" s="102" t="s">
        <v>7303</v>
      </c>
      <c r="EC4472" s="102" t="s">
        <v>1786</v>
      </c>
      <c r="ED4472" s="102" t="s">
        <v>8241</v>
      </c>
      <c r="EE4472" s="102" t="s">
        <v>7893</v>
      </c>
      <c r="EF4472" s="102" t="s">
        <v>8356</v>
      </c>
      <c r="EG4472" s="102" t="s">
        <v>7033</v>
      </c>
      <c r="EH4472" s="102" t="s">
        <v>7202</v>
      </c>
      <c r="EI4472" s="102" t="s">
        <v>5964</v>
      </c>
      <c r="EJ4472" s="102" t="s">
        <v>6021</v>
      </c>
      <c r="EK4472" s="102" t="s">
        <v>6430</v>
      </c>
      <c r="EL4472" s="102" t="s">
        <v>1892</v>
      </c>
      <c r="EM4472" s="102" t="s">
        <v>4450</v>
      </c>
      <c r="EN4472" s="102" t="s">
        <v>8357</v>
      </c>
      <c r="EZ4472" s="2">
        <f t="shared" si="1970"/>
        <v>1972</v>
      </c>
      <c r="FA4472" s="35" t="s">
        <v>82</v>
      </c>
      <c r="FB4472" s="102" t="s">
        <v>613</v>
      </c>
      <c r="FC4472" s="102" t="s">
        <v>6075</v>
      </c>
      <c r="FD4472" s="102" t="s">
        <v>1342</v>
      </c>
      <c r="FE4472" s="102" t="s">
        <v>7556</v>
      </c>
      <c r="FF4472" s="102" t="s">
        <v>7283</v>
      </c>
      <c r="FG4472" s="102" t="s">
        <v>6465</v>
      </c>
      <c r="FH4472" s="102" t="s">
        <v>5356</v>
      </c>
      <c r="FI4472" s="102" t="s">
        <v>6939</v>
      </c>
      <c r="FJ4472" s="102" t="s">
        <v>5064</v>
      </c>
      <c r="FK4472" s="102" t="s">
        <v>6310</v>
      </c>
      <c r="FL4472" s="102" t="s">
        <v>5893</v>
      </c>
      <c r="FM4472" s="102" t="s">
        <v>6734</v>
      </c>
      <c r="FN4472" s="102" t="s">
        <v>8358</v>
      </c>
      <c r="FP4472" s="22" t="e">
        <f t="shared" si="1974"/>
        <v>#VALUE!</v>
      </c>
      <c r="FQ4472" s="23" t="e">
        <f t="shared" si="1975"/>
        <v>#VALUE!</v>
      </c>
      <c r="FR4472" s="24">
        <f t="shared" si="1976"/>
        <v>16.774999999999999</v>
      </c>
      <c r="GA4472" s="2">
        <f t="shared" si="1980"/>
        <v>1968</v>
      </c>
      <c r="GB4472" s="35" t="s">
        <v>98</v>
      </c>
      <c r="GC4472" s="102" t="s">
        <v>2114</v>
      </c>
      <c r="GD4472" s="102" t="s">
        <v>4788</v>
      </c>
      <c r="GE4472" s="102" t="s">
        <v>1604</v>
      </c>
      <c r="GF4472" s="102" t="s">
        <v>5289</v>
      </c>
      <c r="GG4472" s="102" t="s">
        <v>6381</v>
      </c>
      <c r="GH4472" s="102" t="s">
        <v>4554</v>
      </c>
      <c r="GI4472" s="102" t="s">
        <v>6150</v>
      </c>
      <c r="GJ4472" s="102" t="s">
        <v>6029</v>
      </c>
      <c r="GK4472" s="102" t="s">
        <v>5386</v>
      </c>
      <c r="GL4472" s="102" t="s">
        <v>5629</v>
      </c>
      <c r="GM4472" s="102" t="s">
        <v>6535</v>
      </c>
      <c r="GN4472" s="102" t="s">
        <v>1376</v>
      </c>
      <c r="GO4472" s="102" t="s">
        <v>8359</v>
      </c>
      <c r="GQ4472" s="22" t="e">
        <f t="shared" si="1977"/>
        <v>#VALUE!</v>
      </c>
      <c r="GR4472" s="23" t="e">
        <f t="shared" si="1978"/>
        <v>#VALUE!</v>
      </c>
      <c r="GS4472" s="24" t="e">
        <f t="shared" si="1979"/>
        <v>#DIV/0!</v>
      </c>
      <c r="GT4472" s="22" t="e">
        <f>AVERAGE(Sheet1!AQ4472,Sheet1!BQ4472,Sheet1!CQ4472,Sheet1!DQ4472,Sheet1!EQ4472,Sheet1!FQ4472,Sheet1!GQ4472)</f>
        <v>#VALUE!</v>
      </c>
      <c r="GU4472" s="23" t="e">
        <f>AVERAGE(Sheet1!AR4472,Sheet1!BR4472,Sheet1!CR4472,Sheet1!DR4472,Sheet1!ER4472,Sheet1!FR4472,Sheet1!GR4472)</f>
        <v>#VALUE!</v>
      </c>
      <c r="GV4472" s="22" t="e">
        <f t="shared" si="1971"/>
        <v>#VALUE!</v>
      </c>
      <c r="GW4472" s="23" t="e">
        <f t="shared" si="1972"/>
        <v>#VALUE!</v>
      </c>
      <c r="GX4472" s="24" t="e">
        <f>AVERAGE(Sheet1!$AO4472,Sheet1!$BO4472,Sheet1!$CO4472,Sheet1!$DO4472,Sheet1!$EO4472,Sheet1!$FO4472,Sheet1!$GO4472)</f>
        <v>#DIV/0!</v>
      </c>
      <c r="GY4472" s="24" t="e">
        <f t="shared" si="1973"/>
        <v>#DIV/0!</v>
      </c>
    </row>
    <row r="4473" spans="27:207" ht="25.5">
      <c r="AA4473" s="35" t="s">
        <v>55</v>
      </c>
      <c r="AB4473" s="36" t="s">
        <v>5001</v>
      </c>
      <c r="AC4473" s="36" t="s">
        <v>8360</v>
      </c>
      <c r="AD4473" s="36" t="s">
        <v>8361</v>
      </c>
      <c r="AE4473" s="36" t="s">
        <v>7377</v>
      </c>
      <c r="AF4473" s="36" t="s">
        <v>8362</v>
      </c>
      <c r="AG4473" s="36" t="s">
        <v>8363</v>
      </c>
      <c r="AH4473" s="36" t="s">
        <v>8364</v>
      </c>
      <c r="AI4473" s="36" t="s">
        <v>8365</v>
      </c>
      <c r="AJ4473" s="36" t="s">
        <v>8366</v>
      </c>
      <c r="AK4473" s="36" t="s">
        <v>8367</v>
      </c>
      <c r="AL4473" s="6"/>
      <c r="AM4473" s="36" t="s">
        <v>5355</v>
      </c>
      <c r="AN4473" s="6"/>
      <c r="DA4473" s="35" t="s">
        <v>104</v>
      </c>
      <c r="DB4473" s="36" t="s">
        <v>3367</v>
      </c>
      <c r="DC4473" s="36" t="s">
        <v>8368</v>
      </c>
      <c r="DD4473" s="36" t="s">
        <v>2336</v>
      </c>
      <c r="DE4473" s="36" t="s">
        <v>1640</v>
      </c>
      <c r="DF4473" s="36" t="s">
        <v>7687</v>
      </c>
      <c r="DG4473" s="36" t="s">
        <v>5473</v>
      </c>
      <c r="DH4473" s="36" t="s">
        <v>8369</v>
      </c>
      <c r="DI4473" s="36" t="s">
        <v>5896</v>
      </c>
      <c r="DJ4473" s="36" t="s">
        <v>5440</v>
      </c>
      <c r="DK4473" s="36" t="s">
        <v>6518</v>
      </c>
      <c r="DL4473" s="36" t="s">
        <v>5575</v>
      </c>
      <c r="DM4473" s="36" t="s">
        <v>7587</v>
      </c>
      <c r="DN4473" s="36" t="s">
        <v>8370</v>
      </c>
      <c r="EA4473" s="35" t="s">
        <v>151</v>
      </c>
      <c r="EB4473" s="102" t="s">
        <v>1713</v>
      </c>
      <c r="EC4473" s="102" t="s">
        <v>8371</v>
      </c>
      <c r="ED4473" s="102" t="s">
        <v>7479</v>
      </c>
      <c r="EE4473" s="102" t="s">
        <v>7138</v>
      </c>
      <c r="EF4473" s="102" t="s">
        <v>8372</v>
      </c>
      <c r="EG4473" s="102" t="s">
        <v>1099</v>
      </c>
      <c r="EH4473" s="102" t="s">
        <v>7015</v>
      </c>
      <c r="EI4473" s="102" t="s">
        <v>5703</v>
      </c>
      <c r="EJ4473" s="102" t="s">
        <v>7568</v>
      </c>
      <c r="EK4473" s="102" t="s">
        <v>8373</v>
      </c>
      <c r="EL4473" s="102" t="s">
        <v>4462</v>
      </c>
      <c r="EM4473" s="102" t="s">
        <v>2290</v>
      </c>
      <c r="EN4473" s="102" t="s">
        <v>8374</v>
      </c>
      <c r="EZ4473" s="2">
        <f t="shared" si="1970"/>
        <v>1973</v>
      </c>
      <c r="FA4473" s="35" t="s">
        <v>83</v>
      </c>
      <c r="FB4473" s="102" t="s">
        <v>5651</v>
      </c>
      <c r="FC4473" s="102" t="s">
        <v>1764</v>
      </c>
      <c r="FD4473" s="102" t="s">
        <v>1657</v>
      </c>
      <c r="FE4473" s="102" t="s">
        <v>5933</v>
      </c>
      <c r="FF4473" s="102" t="s">
        <v>7436</v>
      </c>
      <c r="FG4473" s="102" t="s">
        <v>6555</v>
      </c>
      <c r="FH4473" s="102" t="s">
        <v>5003</v>
      </c>
      <c r="FI4473" s="102" t="s">
        <v>7596</v>
      </c>
      <c r="FJ4473" s="102" t="s">
        <v>7643</v>
      </c>
      <c r="FK4473" s="102" t="s">
        <v>6402</v>
      </c>
      <c r="FL4473" s="102" t="s">
        <v>1262</v>
      </c>
      <c r="FM4473" s="102" t="s">
        <v>5687</v>
      </c>
      <c r="FN4473" s="102" t="s">
        <v>8375</v>
      </c>
      <c r="FP4473" s="22" t="e">
        <f t="shared" si="1974"/>
        <v>#VALUE!</v>
      </c>
      <c r="FQ4473" s="23" t="e">
        <f t="shared" si="1975"/>
        <v>#VALUE!</v>
      </c>
      <c r="FR4473" s="24" t="e">
        <f t="shared" si="1976"/>
        <v>#DIV/0!</v>
      </c>
      <c r="GA4473" s="2">
        <f t="shared" si="1980"/>
        <v>1969</v>
      </c>
      <c r="GB4473" s="35" t="s">
        <v>99</v>
      </c>
      <c r="GC4473" s="102" t="s">
        <v>1827</v>
      </c>
      <c r="GD4473" s="102" t="s">
        <v>1596</v>
      </c>
      <c r="GE4473" s="102" t="s">
        <v>430</v>
      </c>
      <c r="GF4473" s="102" t="s">
        <v>2743</v>
      </c>
      <c r="GG4473" s="102" t="s">
        <v>2947</v>
      </c>
      <c r="GH4473" s="102" t="s">
        <v>5153</v>
      </c>
      <c r="GI4473" s="102" t="s">
        <v>5120</v>
      </c>
      <c r="GJ4473" s="102" t="s">
        <v>6034</v>
      </c>
      <c r="GK4473" s="102" t="s">
        <v>5257</v>
      </c>
      <c r="GL4473" s="102" t="s">
        <v>5258</v>
      </c>
      <c r="GM4473" s="102" t="s">
        <v>613</v>
      </c>
      <c r="GN4473" s="102" t="s">
        <v>1110</v>
      </c>
      <c r="GO4473" s="102" t="s">
        <v>8376</v>
      </c>
      <c r="GQ4473" s="22" t="e">
        <f t="shared" si="1977"/>
        <v>#VALUE!</v>
      </c>
      <c r="GR4473" s="23" t="e">
        <f t="shared" si="1978"/>
        <v>#VALUE!</v>
      </c>
      <c r="GS4473" s="24" t="e">
        <f t="shared" si="1979"/>
        <v>#DIV/0!</v>
      </c>
      <c r="GT4473" s="22" t="e">
        <f>AVERAGE(Sheet1!AQ4473,Sheet1!BQ4473,Sheet1!CQ4473,Sheet1!DQ4473,Sheet1!EQ4473,Sheet1!FQ4473,Sheet1!GQ4473)</f>
        <v>#VALUE!</v>
      </c>
      <c r="GU4473" s="23" t="e">
        <f>AVERAGE(Sheet1!AR4473,Sheet1!BR4473,Sheet1!CR4473,Sheet1!DR4473,Sheet1!ER4473,Sheet1!FR4473,Sheet1!GR4473)</f>
        <v>#DIV/0!</v>
      </c>
      <c r="GV4473" s="22" t="e">
        <f t="shared" si="1971"/>
        <v>#VALUE!</v>
      </c>
      <c r="GW4473" s="23" t="e">
        <f t="shared" si="1972"/>
        <v>#VALUE!</v>
      </c>
      <c r="GX4473" s="24" t="e">
        <f>AVERAGE(Sheet1!$AO4473,Sheet1!$BO4473,Sheet1!$CO4473,Sheet1!$DO4473,Sheet1!$EO4473,Sheet1!$FO4473,Sheet1!$GO4473)</f>
        <v>#DIV/0!</v>
      </c>
      <c r="GY4473" s="24" t="e">
        <f t="shared" si="1973"/>
        <v>#DIV/0!</v>
      </c>
    </row>
    <row r="4474" spans="27:207" ht="25.5">
      <c r="AA4474" s="35" t="s">
        <v>56</v>
      </c>
      <c r="AB4474" s="36" t="s">
        <v>8377</v>
      </c>
      <c r="AC4474" s="36" t="s">
        <v>8378</v>
      </c>
      <c r="AD4474" s="36" t="s">
        <v>8379</v>
      </c>
      <c r="AE4474" s="36" t="s">
        <v>8380</v>
      </c>
      <c r="AF4474" s="36" t="s">
        <v>8381</v>
      </c>
      <c r="AG4474" s="36" t="s">
        <v>8382</v>
      </c>
      <c r="AH4474" s="36" t="s">
        <v>8383</v>
      </c>
      <c r="AI4474" s="36" t="s">
        <v>8384</v>
      </c>
      <c r="AJ4474" s="36" t="s">
        <v>8385</v>
      </c>
      <c r="AK4474" s="36" t="s">
        <v>8386</v>
      </c>
      <c r="AL4474" s="36" t="s">
        <v>8387</v>
      </c>
      <c r="AM4474" s="36" t="s">
        <v>7783</v>
      </c>
      <c r="AN4474" s="36" t="s">
        <v>8388</v>
      </c>
      <c r="DA4474" s="35" t="s">
        <v>105</v>
      </c>
      <c r="DB4474" s="36" t="s">
        <v>1480</v>
      </c>
      <c r="DC4474" s="36" t="s">
        <v>1754</v>
      </c>
      <c r="DD4474" s="36" t="s">
        <v>1711</v>
      </c>
      <c r="DE4474" s="36" t="s">
        <v>3867</v>
      </c>
      <c r="DF4474" s="36" t="s">
        <v>2858</v>
      </c>
      <c r="DG4474" s="36" t="s">
        <v>5729</v>
      </c>
      <c r="DH4474" s="36" t="s">
        <v>7140</v>
      </c>
      <c r="DI4474" s="36" t="s">
        <v>5481</v>
      </c>
      <c r="DJ4474" s="36" t="s">
        <v>1507</v>
      </c>
      <c r="DK4474" s="36" t="s">
        <v>1444</v>
      </c>
      <c r="DL4474" s="36" t="s">
        <v>6503</v>
      </c>
      <c r="DM4474" s="36" t="s">
        <v>7058</v>
      </c>
      <c r="DN4474" s="36" t="s">
        <v>8389</v>
      </c>
      <c r="EA4474" s="35" t="s">
        <v>152</v>
      </c>
      <c r="EB4474" s="102" t="s">
        <v>4567</v>
      </c>
      <c r="EC4474" s="102" t="s">
        <v>7329</v>
      </c>
      <c r="ED4474" s="102" t="s">
        <v>8073</v>
      </c>
      <c r="EE4474" s="102" t="s">
        <v>7802</v>
      </c>
      <c r="EF4474" s="102" t="s">
        <v>3501</v>
      </c>
      <c r="EG4474" s="102" t="s">
        <v>5746</v>
      </c>
      <c r="EH4474" s="102" t="s">
        <v>7726</v>
      </c>
      <c r="EI4474" s="102" t="s">
        <v>8390</v>
      </c>
      <c r="EJ4474" s="102" t="s">
        <v>7799</v>
      </c>
      <c r="EK4474" s="102" t="s">
        <v>6237</v>
      </c>
      <c r="EL4474" s="102" t="s">
        <v>1845</v>
      </c>
      <c r="EM4474" s="102" t="s">
        <v>1142</v>
      </c>
      <c r="EN4474" s="102" t="s">
        <v>8391</v>
      </c>
      <c r="EZ4474" s="2">
        <f t="shared" ref="EZ4474:EZ4505" si="1981">EZ4473+1</f>
        <v>1974</v>
      </c>
      <c r="FA4474" s="35" t="s">
        <v>84</v>
      </c>
      <c r="FB4474" s="102" t="s">
        <v>7748</v>
      </c>
      <c r="FC4474" s="102" t="s">
        <v>2519</v>
      </c>
      <c r="FD4474" s="102" t="s">
        <v>5591</v>
      </c>
      <c r="FE4474" s="102" t="s">
        <v>8392</v>
      </c>
      <c r="FF4474" s="102" t="s">
        <v>5120</v>
      </c>
      <c r="FG4474" s="102" t="s">
        <v>7629</v>
      </c>
      <c r="FH4474" s="102" t="s">
        <v>6603</v>
      </c>
      <c r="FI4474" s="102" t="s">
        <v>8393</v>
      </c>
      <c r="FJ4474" s="102" t="s">
        <v>8327</v>
      </c>
      <c r="FK4474" s="102" t="s">
        <v>7599</v>
      </c>
      <c r="FL4474" s="102" t="s">
        <v>7164</v>
      </c>
      <c r="FM4474" s="102" t="s">
        <v>5940</v>
      </c>
      <c r="FN4474" s="102" t="s">
        <v>8394</v>
      </c>
      <c r="FP4474" s="22" t="e">
        <f t="shared" si="1974"/>
        <v>#VALUE!</v>
      </c>
      <c r="FQ4474" s="23" t="e">
        <f t="shared" si="1975"/>
        <v>#VALUE!</v>
      </c>
      <c r="FR4474" s="24" t="e">
        <f t="shared" si="1976"/>
        <v>#DIV/0!</v>
      </c>
      <c r="GA4474" s="2">
        <f t="shared" si="1980"/>
        <v>1970</v>
      </c>
      <c r="GB4474" s="35" t="s">
        <v>100</v>
      </c>
      <c r="GC4474" s="102" t="s">
        <v>5591</v>
      </c>
      <c r="GD4474" s="102" t="s">
        <v>490</v>
      </c>
      <c r="GE4474" s="102" t="s">
        <v>414</v>
      </c>
      <c r="GF4474" s="102" t="s">
        <v>491</v>
      </c>
      <c r="GG4474" s="102" t="s">
        <v>6080</v>
      </c>
      <c r="GH4474" s="102" t="s">
        <v>6251</v>
      </c>
      <c r="GI4474" s="102" t="s">
        <v>5320</v>
      </c>
      <c r="GJ4474" s="102" t="s">
        <v>5389</v>
      </c>
      <c r="GK4474" s="102" t="s">
        <v>5871</v>
      </c>
      <c r="GL4474" s="102" t="s">
        <v>6348</v>
      </c>
      <c r="GM4474" s="102" t="s">
        <v>5257</v>
      </c>
      <c r="GN4474" s="102" t="s">
        <v>4242</v>
      </c>
      <c r="GO4474" s="102" t="s">
        <v>8395</v>
      </c>
      <c r="GQ4474" s="22" t="e">
        <f t="shared" si="1977"/>
        <v>#VALUE!</v>
      </c>
      <c r="GR4474" s="23" t="e">
        <f t="shared" si="1978"/>
        <v>#VALUE!</v>
      </c>
      <c r="GS4474" s="24" t="e">
        <f t="shared" si="1979"/>
        <v>#DIV/0!</v>
      </c>
      <c r="GT4474" s="22" t="e">
        <f>AVERAGE(Sheet1!AQ4474,Sheet1!BQ4474,Sheet1!CQ4474,Sheet1!DQ4474,Sheet1!EQ4474,Sheet1!FQ4474,Sheet1!GQ4474)</f>
        <v>#VALUE!</v>
      </c>
      <c r="GU4474" s="23" t="e">
        <f>AVERAGE(Sheet1!AR4474,Sheet1!BR4474,Sheet1!CR4474,Sheet1!DR4474,Sheet1!ER4474,Sheet1!FR4474,Sheet1!GR4474)</f>
        <v>#DIV/0!</v>
      </c>
      <c r="GV4474" s="22" t="e">
        <f t="shared" ref="GV4474:GV4505" si="1982">AVERAGE(GT4464:GT4474)</f>
        <v>#VALUE!</v>
      </c>
      <c r="GW4474" s="23" t="e">
        <f t="shared" ref="GW4474:GW4505" si="1983">AVERAGE(GU4464:GU4474)</f>
        <v>#VALUE!</v>
      </c>
      <c r="GX4474" s="24" t="e">
        <f>AVERAGE(Sheet1!$AO4474,Sheet1!$BO4474,Sheet1!$CO4474,Sheet1!$DO4474,Sheet1!$EO4474,Sheet1!$FO4474,Sheet1!$GO4474)</f>
        <v>#DIV/0!</v>
      </c>
      <c r="GY4474" s="24" t="e">
        <f t="shared" ref="GY4474:GY4505" si="1984">AVERAGE(GX4464:GX4474)</f>
        <v>#DIV/0!</v>
      </c>
    </row>
    <row r="4475" spans="27:207" ht="25.5">
      <c r="AA4475" s="35" t="s">
        <v>57</v>
      </c>
      <c r="AB4475" s="36" t="s">
        <v>8396</v>
      </c>
      <c r="AC4475" s="36" t="s">
        <v>8397</v>
      </c>
      <c r="AD4475" s="36" t="s">
        <v>6622</v>
      </c>
      <c r="AE4475" s="36" t="s">
        <v>8398</v>
      </c>
      <c r="AF4475" s="36" t="s">
        <v>8399</v>
      </c>
      <c r="AG4475" s="36" t="s">
        <v>8400</v>
      </c>
      <c r="AH4475" s="36" t="s">
        <v>8401</v>
      </c>
      <c r="AI4475" s="36" t="s">
        <v>8402</v>
      </c>
      <c r="AJ4475" s="36" t="s">
        <v>8403</v>
      </c>
      <c r="AK4475" s="36" t="s">
        <v>8404</v>
      </c>
      <c r="AL4475" s="36" t="s">
        <v>6333</v>
      </c>
      <c r="AM4475" s="36" t="s">
        <v>8405</v>
      </c>
      <c r="AN4475" s="36" t="s">
        <v>8406</v>
      </c>
      <c r="DA4475" s="35" t="s">
        <v>106</v>
      </c>
      <c r="DB4475" s="36" t="s">
        <v>3444</v>
      </c>
      <c r="DC4475" s="36" t="s">
        <v>1386</v>
      </c>
      <c r="DD4475" s="36" t="s">
        <v>7156</v>
      </c>
      <c r="DE4475" s="36" t="s">
        <v>874</v>
      </c>
      <c r="DF4475" s="36" t="s">
        <v>6965</v>
      </c>
      <c r="DG4475" s="36" t="s">
        <v>7653</v>
      </c>
      <c r="DH4475" s="36" t="s">
        <v>6698</v>
      </c>
      <c r="DI4475" s="36" t="s">
        <v>6649</v>
      </c>
      <c r="DJ4475" s="36" t="s">
        <v>3150</v>
      </c>
      <c r="DK4475" s="36" t="s">
        <v>7323</v>
      </c>
      <c r="DL4475" s="36" t="s">
        <v>7122</v>
      </c>
      <c r="DM4475" s="36" t="s">
        <v>588</v>
      </c>
      <c r="DN4475" s="36" t="s">
        <v>8407</v>
      </c>
      <c r="EA4475" s="35" t="s">
        <v>153</v>
      </c>
      <c r="EB4475" s="102" t="s">
        <v>8408</v>
      </c>
      <c r="EC4475" s="102" t="s">
        <v>8409</v>
      </c>
      <c r="ED4475" s="102" t="s">
        <v>7680</v>
      </c>
      <c r="EE4475" s="102" t="s">
        <v>6196</v>
      </c>
      <c r="EF4475" s="102" t="s">
        <v>6178</v>
      </c>
      <c r="EG4475" s="102" t="s">
        <v>5975</v>
      </c>
      <c r="EH4475" s="102" t="s">
        <v>7340</v>
      </c>
      <c r="EI4475" s="102" t="s">
        <v>6673</v>
      </c>
      <c r="EJ4475" s="102" t="s">
        <v>7481</v>
      </c>
      <c r="EK4475" s="102" t="s">
        <v>1923</v>
      </c>
      <c r="EL4475" s="102" t="s">
        <v>542</v>
      </c>
      <c r="EM4475" s="102" t="s">
        <v>4022</v>
      </c>
      <c r="EN4475" s="102" t="s">
        <v>8410</v>
      </c>
      <c r="EZ4475" s="2">
        <f t="shared" si="1981"/>
        <v>1975</v>
      </c>
      <c r="FA4475" s="35" t="s">
        <v>85</v>
      </c>
      <c r="FB4475" s="102" t="s">
        <v>1098</v>
      </c>
      <c r="FC4475" s="102" t="s">
        <v>5823</v>
      </c>
      <c r="FD4475" s="102" t="s">
        <v>1435</v>
      </c>
      <c r="FE4475" s="102" t="s">
        <v>7319</v>
      </c>
      <c r="FF4475" s="102" t="s">
        <v>6518</v>
      </c>
      <c r="FG4475" s="102" t="s">
        <v>5202</v>
      </c>
      <c r="FH4475" s="102" t="s">
        <v>5405</v>
      </c>
      <c r="FI4475" s="102" t="s">
        <v>5442</v>
      </c>
      <c r="FJ4475" s="102" t="s">
        <v>6683</v>
      </c>
      <c r="FK4475" s="102" t="s">
        <v>5792</v>
      </c>
      <c r="FL4475" s="102" t="s">
        <v>3711</v>
      </c>
      <c r="FM4475" s="102" t="s">
        <v>6163</v>
      </c>
      <c r="FN4475" s="102" t="s">
        <v>8411</v>
      </c>
      <c r="FP4475" s="22" t="e">
        <f t="shared" si="1974"/>
        <v>#VALUE!</v>
      </c>
      <c r="FQ4475" s="23" t="e">
        <f t="shared" si="1975"/>
        <v>#VALUE!</v>
      </c>
      <c r="FR4475" s="24" t="e">
        <f t="shared" si="1976"/>
        <v>#DIV/0!</v>
      </c>
      <c r="GA4475" s="2">
        <f t="shared" si="1980"/>
        <v>1971</v>
      </c>
      <c r="GB4475" s="35" t="s">
        <v>101</v>
      </c>
      <c r="GC4475" s="102" t="s">
        <v>2224</v>
      </c>
      <c r="GD4475" s="102" t="s">
        <v>416</v>
      </c>
      <c r="GE4475" s="102" t="s">
        <v>1947</v>
      </c>
      <c r="GF4475" s="102" t="s">
        <v>2182</v>
      </c>
      <c r="GG4475" s="102" t="s">
        <v>5108</v>
      </c>
      <c r="GH4475" s="102" t="s">
        <v>5289</v>
      </c>
      <c r="GI4475" s="102" t="s">
        <v>6518</v>
      </c>
      <c r="GJ4475" s="102" t="s">
        <v>5223</v>
      </c>
      <c r="GK4475" s="102" t="s">
        <v>5871</v>
      </c>
      <c r="GL4475" s="102" t="s">
        <v>6819</v>
      </c>
      <c r="GM4475" s="102" t="s">
        <v>7184</v>
      </c>
      <c r="GN4475" s="102" t="s">
        <v>1981</v>
      </c>
      <c r="GO4475" s="102" t="s">
        <v>8412</v>
      </c>
      <c r="GQ4475" s="22" t="e">
        <f t="shared" si="1977"/>
        <v>#VALUE!</v>
      </c>
      <c r="GR4475" s="23" t="e">
        <f t="shared" si="1978"/>
        <v>#VALUE!</v>
      </c>
      <c r="GS4475" s="24" t="e">
        <f t="shared" si="1979"/>
        <v>#DIV/0!</v>
      </c>
      <c r="GT4475" s="22" t="e">
        <f>AVERAGE(Sheet1!AQ4475,Sheet1!BQ4475,Sheet1!CQ4475,Sheet1!DQ4475,Sheet1!EQ4475,Sheet1!FQ4475,Sheet1!GQ4475)</f>
        <v>#VALUE!</v>
      </c>
      <c r="GU4475" s="23" t="e">
        <f>AVERAGE(Sheet1!AR4475,Sheet1!BR4475,Sheet1!CR4475,Sheet1!DR4475,Sheet1!ER4475,Sheet1!FR4475,Sheet1!GR4475)</f>
        <v>#DIV/0!</v>
      </c>
      <c r="GV4475" s="22" t="e">
        <f t="shared" si="1982"/>
        <v>#VALUE!</v>
      </c>
      <c r="GW4475" s="23" t="e">
        <f t="shared" si="1983"/>
        <v>#VALUE!</v>
      </c>
      <c r="GX4475" s="24" t="e">
        <f>AVERAGE(Sheet1!$AO4475,Sheet1!$BO4475,Sheet1!$CO4475,Sheet1!$DO4475,Sheet1!$EO4475,Sheet1!$FO4475,Sheet1!$GO4475)</f>
        <v>#DIV/0!</v>
      </c>
      <c r="GY4475" s="24" t="e">
        <f t="shared" si="1984"/>
        <v>#DIV/0!</v>
      </c>
    </row>
    <row r="4476" spans="27:207" ht="25.5">
      <c r="AA4476" s="35" t="s">
        <v>58</v>
      </c>
      <c r="AB4476" s="36" t="s">
        <v>5340</v>
      </c>
      <c r="AC4476" s="36" t="s">
        <v>5631</v>
      </c>
      <c r="AD4476" s="36" t="s">
        <v>5831</v>
      </c>
      <c r="AE4476" s="36" t="s">
        <v>8413</v>
      </c>
      <c r="AF4476" s="36" t="s">
        <v>8414</v>
      </c>
      <c r="AG4476" s="36" t="s">
        <v>8415</v>
      </c>
      <c r="AH4476" s="36" t="s">
        <v>8416</v>
      </c>
      <c r="AI4476" s="36" t="s">
        <v>8417</v>
      </c>
      <c r="AJ4476" s="36" t="s">
        <v>8418</v>
      </c>
      <c r="AK4476" s="36" t="s">
        <v>8419</v>
      </c>
      <c r="AL4476" s="36" t="s">
        <v>8420</v>
      </c>
      <c r="AM4476" s="36" t="s">
        <v>8421</v>
      </c>
      <c r="AN4476" s="36" t="s">
        <v>8422</v>
      </c>
      <c r="DA4476" s="35" t="s">
        <v>107</v>
      </c>
      <c r="DB4476" s="36" t="s">
        <v>8423</v>
      </c>
      <c r="DC4476" s="36" t="s">
        <v>4602</v>
      </c>
      <c r="DD4476" s="36" t="s">
        <v>894</v>
      </c>
      <c r="DE4476" s="36" t="s">
        <v>1925</v>
      </c>
      <c r="DF4476" s="36" t="s">
        <v>2082</v>
      </c>
      <c r="DG4476" s="36" t="s">
        <v>6120</v>
      </c>
      <c r="DH4476" s="36" t="s">
        <v>5046</v>
      </c>
      <c r="DI4476" s="36" t="s">
        <v>8424</v>
      </c>
      <c r="DJ4476" s="36" t="s">
        <v>5406</v>
      </c>
      <c r="DK4476" s="36" t="s">
        <v>6992</v>
      </c>
      <c r="DL4476" s="36" t="s">
        <v>5067</v>
      </c>
      <c r="DM4476" s="36" t="s">
        <v>4598</v>
      </c>
      <c r="DN4476" s="36" t="s">
        <v>8425</v>
      </c>
      <c r="EA4476" s="35" t="s">
        <v>154</v>
      </c>
      <c r="EB4476" s="102" t="s">
        <v>5665</v>
      </c>
      <c r="EC4476" s="102" t="s">
        <v>3857</v>
      </c>
      <c r="ED4476" s="102" t="s">
        <v>439</v>
      </c>
      <c r="EE4476" s="102" t="s">
        <v>3251</v>
      </c>
      <c r="EF4476" s="102" t="s">
        <v>2026</v>
      </c>
      <c r="EG4476" s="102" t="s">
        <v>6609</v>
      </c>
      <c r="EH4476" s="102" t="s">
        <v>5775</v>
      </c>
      <c r="EI4476" s="102" t="s">
        <v>5209</v>
      </c>
      <c r="EJ4476" s="102" t="s">
        <v>7186</v>
      </c>
      <c r="EK4476" s="102" t="s">
        <v>2708</v>
      </c>
      <c r="EL4476" s="102" t="s">
        <v>2461</v>
      </c>
      <c r="EM4476" s="102" t="s">
        <v>6599</v>
      </c>
      <c r="EN4476" s="102" t="s">
        <v>8426</v>
      </c>
      <c r="EZ4476" s="2">
        <f t="shared" si="1981"/>
        <v>1976</v>
      </c>
      <c r="FA4476" s="35" t="s">
        <v>86</v>
      </c>
      <c r="FB4476" s="102" t="s">
        <v>1933</v>
      </c>
      <c r="FC4476" s="102" t="s">
        <v>8427</v>
      </c>
      <c r="FD4476" s="102" t="s">
        <v>2550</v>
      </c>
      <c r="FE4476" s="102" t="s">
        <v>2543</v>
      </c>
      <c r="FF4476" s="102" t="s">
        <v>7747</v>
      </c>
      <c r="FG4476" s="102" t="s">
        <v>6357</v>
      </c>
      <c r="FH4476" s="102" t="s">
        <v>8428</v>
      </c>
      <c r="FI4476" s="102" t="s">
        <v>6700</v>
      </c>
      <c r="FJ4476" s="102" t="s">
        <v>6355</v>
      </c>
      <c r="FK4476" s="102" t="s">
        <v>5799</v>
      </c>
      <c r="FL4476" s="102" t="s">
        <v>5684</v>
      </c>
      <c r="FM4476" s="102" t="s">
        <v>2700</v>
      </c>
      <c r="FN4476" s="102" t="s">
        <v>8429</v>
      </c>
      <c r="FP4476" s="22" t="e">
        <f t="shared" si="1974"/>
        <v>#VALUE!</v>
      </c>
      <c r="FQ4476" s="23" t="e">
        <f t="shared" si="1975"/>
        <v>#VALUE!</v>
      </c>
      <c r="FR4476" s="24" t="e">
        <f t="shared" si="1976"/>
        <v>#DIV/0!</v>
      </c>
      <c r="GA4476" s="2">
        <f t="shared" si="1980"/>
        <v>1972</v>
      </c>
      <c r="GB4476" s="35" t="s">
        <v>102</v>
      </c>
      <c r="GC4476" s="102" t="s">
        <v>4279</v>
      </c>
      <c r="GD4476" s="102" t="s">
        <v>1157</v>
      </c>
      <c r="GE4476" s="102" t="s">
        <v>413</v>
      </c>
      <c r="GF4476" s="102" t="s">
        <v>1178</v>
      </c>
      <c r="GG4476" s="102" t="s">
        <v>4946</v>
      </c>
      <c r="GH4476" s="102" t="s">
        <v>5799</v>
      </c>
      <c r="GI4476" s="102" t="s">
        <v>5447</v>
      </c>
      <c r="GJ4476" s="102" t="s">
        <v>4959</v>
      </c>
      <c r="GK4476" s="102" t="s">
        <v>5460</v>
      </c>
      <c r="GL4476" s="102" t="s">
        <v>5258</v>
      </c>
      <c r="GM4476" s="102" t="s">
        <v>1069</v>
      </c>
      <c r="GN4476" s="102" t="s">
        <v>4028</v>
      </c>
      <c r="GO4476" s="102" t="s">
        <v>8339</v>
      </c>
      <c r="GQ4476" s="22" t="e">
        <f t="shared" si="1977"/>
        <v>#VALUE!</v>
      </c>
      <c r="GR4476" s="23" t="e">
        <f t="shared" si="1978"/>
        <v>#VALUE!</v>
      </c>
      <c r="GS4476" s="24" t="e">
        <f t="shared" si="1979"/>
        <v>#DIV/0!</v>
      </c>
      <c r="GT4476" s="22" t="e">
        <f>AVERAGE(Sheet1!AQ4476,Sheet1!BQ4476,Sheet1!CQ4476,Sheet1!DQ4476,Sheet1!EQ4476,Sheet1!FQ4476,Sheet1!GQ4476)</f>
        <v>#VALUE!</v>
      </c>
      <c r="GU4476" s="23" t="e">
        <f>AVERAGE(Sheet1!AR4476,Sheet1!BR4476,Sheet1!CR4476,Sheet1!DR4476,Sheet1!ER4476,Sheet1!FR4476,Sheet1!GR4476)</f>
        <v>#DIV/0!</v>
      </c>
      <c r="GV4476" s="22" t="e">
        <f t="shared" si="1982"/>
        <v>#VALUE!</v>
      </c>
      <c r="GW4476" s="23" t="e">
        <f t="shared" si="1983"/>
        <v>#VALUE!</v>
      </c>
      <c r="GX4476" s="24" t="e">
        <f>AVERAGE(Sheet1!$AO4476,Sheet1!$BO4476,Sheet1!$CO4476,Sheet1!$DO4476,Sheet1!$EO4476,Sheet1!$FO4476,Sheet1!$GO4476)</f>
        <v>#DIV/0!</v>
      </c>
      <c r="GY4476" s="24" t="e">
        <f t="shared" si="1984"/>
        <v>#DIV/0!</v>
      </c>
    </row>
    <row r="4477" spans="27:207">
      <c r="AA4477" s="35" t="s">
        <v>59</v>
      </c>
      <c r="AB4477" s="36" t="s">
        <v>8430</v>
      </c>
      <c r="AC4477" s="36" t="s">
        <v>8431</v>
      </c>
      <c r="AD4477" s="36" t="s">
        <v>8432</v>
      </c>
      <c r="AE4477" s="36" t="s">
        <v>8433</v>
      </c>
      <c r="AF4477" s="36" t="s">
        <v>8434</v>
      </c>
      <c r="AG4477" s="36" t="s">
        <v>8435</v>
      </c>
      <c r="AH4477" s="36" t="s">
        <v>8436</v>
      </c>
      <c r="AI4477" s="36" t="s">
        <v>8437</v>
      </c>
      <c r="AJ4477" s="36" t="s">
        <v>8438</v>
      </c>
      <c r="AK4477" s="36" t="s">
        <v>8439</v>
      </c>
      <c r="AL4477" s="36" t="s">
        <v>8440</v>
      </c>
      <c r="AM4477" s="36" t="s">
        <v>8441</v>
      </c>
      <c r="AN4477" s="36" t="s">
        <v>8442</v>
      </c>
      <c r="DA4477" s="35" t="s">
        <v>108</v>
      </c>
      <c r="DB4477" s="36" t="s">
        <v>3257</v>
      </c>
      <c r="DC4477" s="36" t="s">
        <v>8443</v>
      </c>
      <c r="DD4477" s="36" t="s">
        <v>3821</v>
      </c>
      <c r="DE4477" s="36" t="s">
        <v>1701</v>
      </c>
      <c r="DF4477" s="36" t="s">
        <v>4970</v>
      </c>
      <c r="DG4477" s="36" t="s">
        <v>6778</v>
      </c>
      <c r="DH4477" s="36" t="s">
        <v>5806</v>
      </c>
      <c r="DI4477" s="36" t="s">
        <v>5099</v>
      </c>
      <c r="DJ4477" s="36" t="s">
        <v>341</v>
      </c>
      <c r="DK4477" s="36" t="s">
        <v>5950</v>
      </c>
      <c r="DL4477" s="36" t="s">
        <v>1509</v>
      </c>
      <c r="DM4477" s="36" t="s">
        <v>3974</v>
      </c>
      <c r="DN4477" s="36" t="s">
        <v>8444</v>
      </c>
      <c r="EA4477" s="35" t="s">
        <v>155</v>
      </c>
      <c r="EB4477" s="102" t="s">
        <v>1001</v>
      </c>
      <c r="EC4477" s="102" t="s">
        <v>1957</v>
      </c>
      <c r="ED4477" s="102" t="s">
        <v>7645</v>
      </c>
      <c r="EE4477" s="103"/>
      <c r="EF4477" s="103"/>
      <c r="EG4477" s="103"/>
      <c r="EH4477" s="102" t="s">
        <v>4962</v>
      </c>
      <c r="EI4477" s="102" t="s">
        <v>5795</v>
      </c>
      <c r="EJ4477" s="102" t="s">
        <v>8445</v>
      </c>
      <c r="EK4477" s="102" t="s">
        <v>6880</v>
      </c>
      <c r="EL4477" s="102" t="s">
        <v>634</v>
      </c>
      <c r="EM4477" s="102" t="s">
        <v>4846</v>
      </c>
      <c r="EN4477" s="103"/>
      <c r="EZ4477" s="2">
        <f t="shared" si="1981"/>
        <v>1977</v>
      </c>
      <c r="FA4477" s="35" t="s">
        <v>87</v>
      </c>
      <c r="FB4477" s="102" t="s">
        <v>1845</v>
      </c>
      <c r="FC4477" s="102" t="s">
        <v>7625</v>
      </c>
      <c r="FD4477" s="102" t="s">
        <v>6173</v>
      </c>
      <c r="FE4477" s="102" t="s">
        <v>5265</v>
      </c>
      <c r="FF4477" s="102" t="s">
        <v>6879</v>
      </c>
      <c r="FG4477" s="102" t="s">
        <v>5105</v>
      </c>
      <c r="FH4477" s="102" t="s">
        <v>7458</v>
      </c>
      <c r="FI4477" s="102" t="s">
        <v>5953</v>
      </c>
      <c r="FJ4477" s="102" t="s">
        <v>8446</v>
      </c>
      <c r="FK4477" s="102" t="s">
        <v>5724</v>
      </c>
      <c r="FL4477" s="102" t="s">
        <v>6531</v>
      </c>
      <c r="FM4477" s="102" t="s">
        <v>7845</v>
      </c>
      <c r="FN4477" s="102" t="s">
        <v>7993</v>
      </c>
      <c r="FP4477" s="22" t="e">
        <f t="shared" si="1974"/>
        <v>#VALUE!</v>
      </c>
      <c r="FQ4477" s="23" t="e">
        <f t="shared" si="1975"/>
        <v>#VALUE!</v>
      </c>
      <c r="FR4477" s="24" t="e">
        <f t="shared" si="1976"/>
        <v>#DIV/0!</v>
      </c>
      <c r="GA4477" s="2">
        <f t="shared" si="1980"/>
        <v>1973</v>
      </c>
      <c r="GB4477" s="35" t="s">
        <v>103</v>
      </c>
      <c r="GC4477" s="102" t="s">
        <v>4186</v>
      </c>
      <c r="GD4477" s="102" t="s">
        <v>2549</v>
      </c>
      <c r="GE4477" s="102" t="s">
        <v>299</v>
      </c>
      <c r="GF4477" s="102" t="s">
        <v>766</v>
      </c>
      <c r="GG4477" s="102" t="s">
        <v>2153</v>
      </c>
      <c r="GH4477" s="102" t="s">
        <v>5825</v>
      </c>
      <c r="GI4477" s="102" t="s">
        <v>6385</v>
      </c>
      <c r="GJ4477" s="102" t="s">
        <v>6224</v>
      </c>
      <c r="GK4477" s="102" t="s">
        <v>5976</v>
      </c>
      <c r="GL4477" s="102" t="s">
        <v>7884</v>
      </c>
      <c r="GM4477" s="102" t="s">
        <v>577</v>
      </c>
      <c r="GN4477" s="102" t="s">
        <v>299</v>
      </c>
      <c r="GO4477" s="102" t="s">
        <v>8447</v>
      </c>
      <c r="GQ4477" s="22" t="e">
        <f t="shared" si="1977"/>
        <v>#VALUE!</v>
      </c>
      <c r="GR4477" s="23" t="e">
        <f t="shared" si="1978"/>
        <v>#VALUE!</v>
      </c>
      <c r="GS4477" s="24" t="e">
        <f t="shared" si="1979"/>
        <v>#DIV/0!</v>
      </c>
      <c r="GT4477" s="22" t="e">
        <f>AVERAGE(Sheet1!AQ4477,Sheet1!BQ4477,Sheet1!CQ4477,Sheet1!DQ4477,Sheet1!EQ4477,Sheet1!FQ4477,Sheet1!GQ4477)</f>
        <v>#VALUE!</v>
      </c>
      <c r="GU4477" s="23" t="e">
        <f>AVERAGE(Sheet1!AR4477,Sheet1!BR4477,Sheet1!CR4477,Sheet1!DR4477,Sheet1!ER4477,Sheet1!FR4477,Sheet1!GR4477)</f>
        <v>#DIV/0!</v>
      </c>
      <c r="GV4477" s="22" t="e">
        <f t="shared" si="1982"/>
        <v>#VALUE!</v>
      </c>
      <c r="GW4477" s="23" t="e">
        <f t="shared" si="1983"/>
        <v>#VALUE!</v>
      </c>
      <c r="GX4477" s="24" t="e">
        <f>AVERAGE(Sheet1!$AO4477,Sheet1!$BO4477,Sheet1!$CO4477,Sheet1!$DO4477,Sheet1!$EO4477,Sheet1!$FO4477,Sheet1!$GO4477)</f>
        <v>#DIV/0!</v>
      </c>
      <c r="GY4477" s="24" t="e">
        <f t="shared" si="1984"/>
        <v>#DIV/0!</v>
      </c>
    </row>
    <row r="4478" spans="27:207" ht="12.75" customHeight="1">
      <c r="AA4478" s="35" t="s">
        <v>60</v>
      </c>
      <c r="AB4478" s="36" t="s">
        <v>5231</v>
      </c>
      <c r="AC4478" s="36" t="s">
        <v>8448</v>
      </c>
      <c r="AD4478" s="36" t="s">
        <v>5986</v>
      </c>
      <c r="AE4478" s="36" t="s">
        <v>5010</v>
      </c>
      <c r="AF4478" s="36" t="s">
        <v>8449</v>
      </c>
      <c r="AG4478" s="36" t="s">
        <v>8450</v>
      </c>
      <c r="AH4478" s="36" t="s">
        <v>8451</v>
      </c>
      <c r="AI4478" s="36" t="s">
        <v>8452</v>
      </c>
      <c r="AJ4478" s="36" t="s">
        <v>8453</v>
      </c>
      <c r="AK4478" s="36" t="s">
        <v>8454</v>
      </c>
      <c r="AL4478" s="36" t="s">
        <v>8455</v>
      </c>
      <c r="AM4478" s="36" t="s">
        <v>8456</v>
      </c>
      <c r="AN4478" s="36" t="s">
        <v>8457</v>
      </c>
      <c r="DA4478" s="35" t="s">
        <v>109</v>
      </c>
      <c r="DB4478" s="36" t="s">
        <v>4054</v>
      </c>
      <c r="DC4478" s="36" t="s">
        <v>1100</v>
      </c>
      <c r="DD4478" s="36" t="s">
        <v>7919</v>
      </c>
      <c r="DE4478" s="36" t="s">
        <v>4806</v>
      </c>
      <c r="DF4478" s="36" t="s">
        <v>3442</v>
      </c>
      <c r="DG4478" s="36" t="s">
        <v>578</v>
      </c>
      <c r="DH4478" s="36" t="s">
        <v>7875</v>
      </c>
      <c r="DI4478" s="36" t="s">
        <v>5843</v>
      </c>
      <c r="DJ4478" s="36" t="s">
        <v>5538</v>
      </c>
      <c r="DK4478" s="36" t="s">
        <v>5839</v>
      </c>
      <c r="DL4478" s="36" t="s">
        <v>428</v>
      </c>
      <c r="DM4478" s="36" t="s">
        <v>4462</v>
      </c>
      <c r="DN4478" s="36" t="s">
        <v>8458</v>
      </c>
      <c r="EA4478" s="35" t="s">
        <v>156</v>
      </c>
      <c r="EB4478" s="102" t="s">
        <v>4552</v>
      </c>
      <c r="EC4478" s="102" t="s">
        <v>7466</v>
      </c>
      <c r="ED4478" s="102" t="s">
        <v>1406</v>
      </c>
      <c r="EE4478" s="102" t="s">
        <v>5845</v>
      </c>
      <c r="EF4478" s="102" t="s">
        <v>1446</v>
      </c>
      <c r="EG4478" s="102" t="s">
        <v>6594</v>
      </c>
      <c r="EH4478" s="102" t="s">
        <v>5838</v>
      </c>
      <c r="EI4478" s="102" t="s">
        <v>6533</v>
      </c>
      <c r="EJ4478" s="102" t="s">
        <v>6048</v>
      </c>
      <c r="EK4478" s="102" t="s">
        <v>3381</v>
      </c>
      <c r="EL4478" s="102" t="s">
        <v>767</v>
      </c>
      <c r="EM4478" s="102" t="s">
        <v>3618</v>
      </c>
      <c r="EN4478" s="102" t="s">
        <v>8459</v>
      </c>
      <c r="EZ4478" s="2">
        <f t="shared" si="1981"/>
        <v>1978</v>
      </c>
      <c r="FA4478" s="35" t="s">
        <v>88</v>
      </c>
      <c r="FB4478" s="102" t="s">
        <v>887</v>
      </c>
      <c r="FC4478" s="102" t="s">
        <v>1406</v>
      </c>
      <c r="FD4478" s="102" t="s">
        <v>4409</v>
      </c>
      <c r="FE4478" s="102" t="s">
        <v>5627</v>
      </c>
      <c r="FF4478" s="102" t="s">
        <v>5780</v>
      </c>
      <c r="FG4478" s="102" t="s">
        <v>7019</v>
      </c>
      <c r="FH4478" s="102" t="s">
        <v>5230</v>
      </c>
      <c r="FI4478" s="102" t="s">
        <v>6600</v>
      </c>
      <c r="FJ4478" s="102" t="s">
        <v>6627</v>
      </c>
      <c r="FK4478" s="102" t="s">
        <v>4961</v>
      </c>
      <c r="FL4478" s="102" t="s">
        <v>6638</v>
      </c>
      <c r="FM4478" s="102" t="s">
        <v>1262</v>
      </c>
      <c r="FN4478" s="102" t="s">
        <v>8460</v>
      </c>
      <c r="FP4478" s="22" t="e">
        <f t="shared" si="1974"/>
        <v>#VALUE!</v>
      </c>
      <c r="FQ4478" s="23" t="e">
        <f t="shared" si="1975"/>
        <v>#VALUE!</v>
      </c>
      <c r="FR4478" s="24" t="e">
        <f t="shared" si="1976"/>
        <v>#DIV/0!</v>
      </c>
      <c r="GA4478" s="2">
        <f t="shared" si="1980"/>
        <v>1974</v>
      </c>
      <c r="GB4478" s="1" t="s">
        <v>722</v>
      </c>
      <c r="GC4478" s="1"/>
      <c r="GD4478" s="1"/>
      <c r="GE4478" s="1"/>
      <c r="GF4478" s="1"/>
      <c r="GG4478" s="1"/>
      <c r="GH4478" s="1"/>
      <c r="GI4478" s="1"/>
      <c r="GJ4478" s="1"/>
      <c r="GK4478" s="1"/>
      <c r="GL4478" s="1"/>
      <c r="GM4478" s="1"/>
      <c r="GN4478" s="1"/>
      <c r="GO4478" s="1"/>
      <c r="GQ4478" s="22">
        <f t="shared" si="1977"/>
        <v>0</v>
      </c>
      <c r="GR4478" s="23">
        <f t="shared" si="1978"/>
        <v>0</v>
      </c>
      <c r="GS4478" s="24" t="e">
        <f t="shared" si="1979"/>
        <v>#DIV/0!</v>
      </c>
      <c r="GT4478" s="22" t="e">
        <f>AVERAGE(Sheet1!AQ4478,Sheet1!BQ4478,Sheet1!CQ4478,Sheet1!DQ4478,Sheet1!EQ4478,Sheet1!FQ4478,Sheet1!GQ4478)</f>
        <v>#VALUE!</v>
      </c>
      <c r="GU4478" s="23" t="e">
        <f>AVERAGE(Sheet1!AR4478,Sheet1!BR4478,Sheet1!CR4478,Sheet1!DR4478,Sheet1!ER4478,Sheet1!FR4478,Sheet1!GR4478)</f>
        <v>#DIV/0!</v>
      </c>
      <c r="GV4478" s="22" t="e">
        <f t="shared" si="1982"/>
        <v>#VALUE!</v>
      </c>
      <c r="GW4478" s="23" t="e">
        <f t="shared" si="1983"/>
        <v>#VALUE!</v>
      </c>
      <c r="GX4478" s="24" t="e">
        <f>AVERAGE(Sheet1!$AO4478,Sheet1!$BO4478,Sheet1!$CO4478,Sheet1!$DO4478,Sheet1!$EO4478,Sheet1!$FO4478,Sheet1!$GO4478)</f>
        <v>#DIV/0!</v>
      </c>
      <c r="GY4478" s="24" t="e">
        <f t="shared" si="1984"/>
        <v>#DIV/0!</v>
      </c>
    </row>
    <row r="4479" spans="27:207" ht="25.5">
      <c r="AA4479" s="35" t="s">
        <v>61</v>
      </c>
      <c r="AB4479" s="36" t="s">
        <v>6831</v>
      </c>
      <c r="AC4479" s="36" t="s">
        <v>8461</v>
      </c>
      <c r="AD4479" s="36" t="s">
        <v>8450</v>
      </c>
      <c r="AE4479" s="36" t="s">
        <v>8462</v>
      </c>
      <c r="AF4479" s="36" t="s">
        <v>8463</v>
      </c>
      <c r="AG4479" s="36" t="s">
        <v>8464</v>
      </c>
      <c r="AH4479" s="36" t="s">
        <v>8465</v>
      </c>
      <c r="AI4479" s="36" t="s">
        <v>8466</v>
      </c>
      <c r="AJ4479" s="36" t="s">
        <v>8467</v>
      </c>
      <c r="AK4479" s="36" t="s">
        <v>8468</v>
      </c>
      <c r="AL4479" s="36" t="s">
        <v>8469</v>
      </c>
      <c r="AM4479" s="36" t="s">
        <v>8470</v>
      </c>
      <c r="AN4479" s="36" t="s">
        <v>8471</v>
      </c>
      <c r="DA4479" s="35" t="s">
        <v>110</v>
      </c>
      <c r="DB4479" s="36" t="s">
        <v>3534</v>
      </c>
      <c r="DC4479" s="36" t="s">
        <v>4111</v>
      </c>
      <c r="DD4479" s="36" t="s">
        <v>2221</v>
      </c>
      <c r="DE4479" s="36" t="s">
        <v>1355</v>
      </c>
      <c r="DF4479" s="36" t="s">
        <v>8250</v>
      </c>
      <c r="DG4479" s="36" t="s">
        <v>6100</v>
      </c>
      <c r="DH4479" s="36" t="s">
        <v>8472</v>
      </c>
      <c r="DI4479" s="36" t="s">
        <v>7571</v>
      </c>
      <c r="DJ4479" s="36" t="s">
        <v>5945</v>
      </c>
      <c r="DK4479" s="36" t="s">
        <v>318</v>
      </c>
      <c r="DL4479" s="36" t="s">
        <v>5690</v>
      </c>
      <c r="DM4479" s="36" t="s">
        <v>530</v>
      </c>
      <c r="DN4479" s="36" t="s">
        <v>8473</v>
      </c>
      <c r="EA4479" s="35" t="s">
        <v>157</v>
      </c>
      <c r="EB4479" s="102" t="s">
        <v>8112</v>
      </c>
      <c r="EC4479" s="102" t="s">
        <v>3320</v>
      </c>
      <c r="ED4479" s="102" t="s">
        <v>818</v>
      </c>
      <c r="EE4479" s="102" t="s">
        <v>1059</v>
      </c>
      <c r="EF4479" s="102" t="s">
        <v>8117</v>
      </c>
      <c r="EG4479" s="102" t="s">
        <v>6611</v>
      </c>
      <c r="EH4479" s="102" t="s">
        <v>6968</v>
      </c>
      <c r="EI4479" s="102" t="s">
        <v>4235</v>
      </c>
      <c r="EJ4479" s="102" t="s">
        <v>5176</v>
      </c>
      <c r="EK4479" s="102" t="s">
        <v>5067</v>
      </c>
      <c r="EL4479" s="102" t="s">
        <v>4813</v>
      </c>
      <c r="EM4479" s="102" t="s">
        <v>5605</v>
      </c>
      <c r="EN4479" s="102" t="s">
        <v>8474</v>
      </c>
      <c r="EZ4479" s="2">
        <f t="shared" si="1981"/>
        <v>1979</v>
      </c>
      <c r="FA4479" s="35" t="s">
        <v>89</v>
      </c>
      <c r="FB4479" s="102" t="s">
        <v>1176</v>
      </c>
      <c r="FC4479" s="102" t="s">
        <v>8241</v>
      </c>
      <c r="FD4479" s="102" t="s">
        <v>4016</v>
      </c>
      <c r="FE4479" s="102" t="s">
        <v>6048</v>
      </c>
      <c r="FF4479" s="102" t="s">
        <v>5344</v>
      </c>
      <c r="FG4479" s="102" t="s">
        <v>5334</v>
      </c>
      <c r="FH4479" s="102" t="s">
        <v>5877</v>
      </c>
      <c r="FI4479" s="102" t="s">
        <v>6365</v>
      </c>
      <c r="FJ4479" s="102" t="s">
        <v>6758</v>
      </c>
      <c r="FK4479" s="102" t="s">
        <v>5172</v>
      </c>
      <c r="FL4479" s="102" t="s">
        <v>7202</v>
      </c>
      <c r="FM4479" s="102" t="s">
        <v>7561</v>
      </c>
      <c r="FN4479" s="102" t="s">
        <v>8475</v>
      </c>
      <c r="FP4479" s="22" t="e">
        <f t="shared" si="1974"/>
        <v>#VALUE!</v>
      </c>
      <c r="FQ4479" s="23" t="e">
        <f t="shared" si="1975"/>
        <v>#VALUE!</v>
      </c>
      <c r="FR4479" s="24" t="e">
        <f t="shared" si="1976"/>
        <v>#DIV/0!</v>
      </c>
      <c r="GA4479" s="2">
        <f t="shared" si="1980"/>
        <v>1975</v>
      </c>
      <c r="GB4479" s="35" t="s">
        <v>747</v>
      </c>
      <c r="GC4479" s="35" t="s">
        <v>748</v>
      </c>
      <c r="GD4479" s="35" t="s">
        <v>749</v>
      </c>
      <c r="GE4479" s="35" t="s">
        <v>750</v>
      </c>
      <c r="GF4479" s="35" t="s">
        <v>751</v>
      </c>
      <c r="GG4479" s="35" t="s">
        <v>752</v>
      </c>
      <c r="GH4479" s="35" t="s">
        <v>753</v>
      </c>
      <c r="GI4479" s="35" t="s">
        <v>754</v>
      </c>
      <c r="GJ4479" s="35" t="s">
        <v>755</v>
      </c>
      <c r="GK4479" s="35" t="s">
        <v>756</v>
      </c>
      <c r="GL4479" s="35" t="s">
        <v>757</v>
      </c>
      <c r="GM4479" s="35" t="s">
        <v>758</v>
      </c>
      <c r="GN4479" s="35" t="s">
        <v>759</v>
      </c>
      <c r="GO4479" s="35" t="s">
        <v>760</v>
      </c>
      <c r="GQ4479" s="22" t="e">
        <f t="shared" si="1977"/>
        <v>#VALUE!</v>
      </c>
      <c r="GR4479" s="23" t="e">
        <f t="shared" si="1978"/>
        <v>#VALUE!</v>
      </c>
      <c r="GS4479" s="24" t="e">
        <f t="shared" si="1979"/>
        <v>#DIV/0!</v>
      </c>
      <c r="GT4479" s="22" t="e">
        <f>AVERAGE(Sheet1!AQ4479,Sheet1!BQ4479,Sheet1!CQ4479,Sheet1!DQ4479,Sheet1!EQ4479,Sheet1!FQ4479,Sheet1!GQ4479)</f>
        <v>#VALUE!</v>
      </c>
      <c r="GU4479" s="23" t="e">
        <f>AVERAGE(Sheet1!AR4479,Sheet1!BR4479,Sheet1!CR4479,Sheet1!DR4479,Sheet1!ER4479,Sheet1!FR4479,Sheet1!GR4479)</f>
        <v>#DIV/0!</v>
      </c>
      <c r="GV4479" s="22" t="e">
        <f t="shared" si="1982"/>
        <v>#VALUE!</v>
      </c>
      <c r="GW4479" s="23" t="e">
        <f t="shared" si="1983"/>
        <v>#VALUE!</v>
      </c>
      <c r="GX4479" s="24" t="e">
        <f>AVERAGE(Sheet1!$AO4479,Sheet1!$BO4479,Sheet1!$CO4479,Sheet1!$DO4479,Sheet1!$EO4479,Sheet1!$FO4479,Sheet1!$GO4479)</f>
        <v>#DIV/0!</v>
      </c>
      <c r="GY4479" s="24" t="e">
        <f t="shared" si="1984"/>
        <v>#DIV/0!</v>
      </c>
    </row>
    <row r="4480" spans="27:207" ht="25.5">
      <c r="AA4480" s="35" t="s">
        <v>62</v>
      </c>
      <c r="AB4480" s="36" t="s">
        <v>8476</v>
      </c>
      <c r="AC4480" s="36" t="s">
        <v>8477</v>
      </c>
      <c r="AD4480" s="36" t="s">
        <v>8478</v>
      </c>
      <c r="AE4480" s="36" t="s">
        <v>8479</v>
      </c>
      <c r="AF4480" s="36" t="s">
        <v>8480</v>
      </c>
      <c r="AG4480" s="36" t="s">
        <v>8481</v>
      </c>
      <c r="AH4480" s="36" t="s">
        <v>8482</v>
      </c>
      <c r="AI4480" s="36" t="s">
        <v>8483</v>
      </c>
      <c r="AJ4480" s="36" t="s">
        <v>8484</v>
      </c>
      <c r="AK4480" s="36" t="s">
        <v>8485</v>
      </c>
      <c r="AL4480" s="36" t="s">
        <v>8486</v>
      </c>
      <c r="AM4480" s="36" t="s">
        <v>5220</v>
      </c>
      <c r="AN4480" s="36" t="s">
        <v>8487</v>
      </c>
      <c r="DA4480" s="35" t="s">
        <v>111</v>
      </c>
      <c r="DB4480" s="36" t="s">
        <v>1666</v>
      </c>
      <c r="DC4480" s="36" t="s">
        <v>1680</v>
      </c>
      <c r="DD4480" s="36" t="s">
        <v>1915</v>
      </c>
      <c r="DE4480" s="36" t="s">
        <v>2089</v>
      </c>
      <c r="DF4480" s="36" t="s">
        <v>2121</v>
      </c>
      <c r="DG4480" s="36" t="s">
        <v>6160</v>
      </c>
      <c r="DH4480" s="36" t="s">
        <v>5560</v>
      </c>
      <c r="DI4480" s="36" t="s">
        <v>4993</v>
      </c>
      <c r="DJ4480" s="36" t="s">
        <v>6749</v>
      </c>
      <c r="DK4480" s="36" t="s">
        <v>6496</v>
      </c>
      <c r="DL4480" s="36" t="s">
        <v>684</v>
      </c>
      <c r="DM4480" s="36" t="s">
        <v>1378</v>
      </c>
      <c r="DN4480" s="36" t="s">
        <v>8488</v>
      </c>
      <c r="EA4480" s="35" t="s">
        <v>158</v>
      </c>
      <c r="EB4480" s="102" t="s">
        <v>4293</v>
      </c>
      <c r="EC4480" s="102" t="s">
        <v>3560</v>
      </c>
      <c r="ED4480" s="102" t="s">
        <v>3587</v>
      </c>
      <c r="EE4480" s="102" t="s">
        <v>587</v>
      </c>
      <c r="EF4480" s="102" t="s">
        <v>6147</v>
      </c>
      <c r="EG4480" s="102" t="s">
        <v>3265</v>
      </c>
      <c r="EH4480" s="102" t="s">
        <v>8046</v>
      </c>
      <c r="EI4480" s="102" t="s">
        <v>5077</v>
      </c>
      <c r="EJ4480" s="102" t="s">
        <v>5540</v>
      </c>
      <c r="EK4480" s="102" t="s">
        <v>2341</v>
      </c>
      <c r="EL4480" s="102" t="s">
        <v>3412</v>
      </c>
      <c r="EM4480" s="102" t="s">
        <v>1347</v>
      </c>
      <c r="EN4480" s="102" t="s">
        <v>8489</v>
      </c>
      <c r="EZ4480" s="2">
        <f t="shared" si="1981"/>
        <v>1980</v>
      </c>
      <c r="FA4480" s="35" t="s">
        <v>90</v>
      </c>
      <c r="FB4480" s="102" t="s">
        <v>6169</v>
      </c>
      <c r="FC4480" s="102" t="s">
        <v>1446</v>
      </c>
      <c r="FD4480" s="102" t="s">
        <v>7636</v>
      </c>
      <c r="FE4480" s="102" t="s">
        <v>5587</v>
      </c>
      <c r="FF4480" s="102" t="s">
        <v>5439</v>
      </c>
      <c r="FG4480" s="102" t="s">
        <v>7439</v>
      </c>
      <c r="FH4480" s="102" t="s">
        <v>8343</v>
      </c>
      <c r="FI4480" s="102" t="s">
        <v>6406</v>
      </c>
      <c r="FJ4480" s="102" t="s">
        <v>5391</v>
      </c>
      <c r="FK4480" s="102" t="s">
        <v>5908</v>
      </c>
      <c r="FL4480" s="102" t="s">
        <v>6229</v>
      </c>
      <c r="FM4480" s="102" t="s">
        <v>8334</v>
      </c>
      <c r="FN4480" s="102" t="s">
        <v>8490</v>
      </c>
      <c r="FP4480" s="22" t="e">
        <f t="shared" si="1974"/>
        <v>#VALUE!</v>
      </c>
      <c r="FQ4480" s="23" t="e">
        <f t="shared" si="1975"/>
        <v>#VALUE!</v>
      </c>
      <c r="FR4480" s="24" t="e">
        <f t="shared" si="1976"/>
        <v>#DIV/0!</v>
      </c>
      <c r="GA4480" s="2">
        <f t="shared" si="1980"/>
        <v>1976</v>
      </c>
      <c r="GB4480" s="35" t="s">
        <v>104</v>
      </c>
      <c r="GC4480" s="102" t="s">
        <v>2038</v>
      </c>
      <c r="GD4480" s="102" t="s">
        <v>2913</v>
      </c>
      <c r="GE4480" s="102" t="s">
        <v>2048</v>
      </c>
      <c r="GF4480" s="102" t="s">
        <v>1666</v>
      </c>
      <c r="GG4480" s="102" t="s">
        <v>5338</v>
      </c>
      <c r="GH4480" s="102" t="s">
        <v>5064</v>
      </c>
      <c r="GI4480" s="102" t="s">
        <v>5069</v>
      </c>
      <c r="GJ4480" s="102" t="s">
        <v>5908</v>
      </c>
      <c r="GK4480" s="102" t="s">
        <v>5871</v>
      </c>
      <c r="GL4480" s="102" t="s">
        <v>5120</v>
      </c>
      <c r="GM4480" s="102" t="s">
        <v>2072</v>
      </c>
      <c r="GN4480" s="102" t="s">
        <v>567</v>
      </c>
      <c r="GO4480" s="102" t="s">
        <v>8491</v>
      </c>
      <c r="GQ4480" s="22" t="e">
        <f t="shared" si="1977"/>
        <v>#VALUE!</v>
      </c>
      <c r="GR4480" s="23" t="e">
        <f t="shared" si="1978"/>
        <v>#VALUE!</v>
      </c>
      <c r="GS4480" s="24" t="e">
        <f t="shared" si="1979"/>
        <v>#DIV/0!</v>
      </c>
      <c r="GT4480" s="22" t="e">
        <f>AVERAGE(Sheet1!AQ4480,Sheet1!BQ4480,Sheet1!CQ4480,Sheet1!DQ4480,Sheet1!EQ4480,Sheet1!FQ4480,Sheet1!GQ4480)</f>
        <v>#VALUE!</v>
      </c>
      <c r="GU4480" s="23" t="e">
        <f>AVERAGE(Sheet1!AR4480,Sheet1!BR4480,Sheet1!CR4480,Sheet1!DR4480,Sheet1!ER4480,Sheet1!FR4480,Sheet1!GR4480)</f>
        <v>#DIV/0!</v>
      </c>
      <c r="GV4480" s="22" t="e">
        <f t="shared" si="1982"/>
        <v>#VALUE!</v>
      </c>
      <c r="GW4480" s="23" t="e">
        <f t="shared" si="1983"/>
        <v>#VALUE!</v>
      </c>
      <c r="GX4480" s="24" t="e">
        <f>AVERAGE(Sheet1!$AO4480,Sheet1!$BO4480,Sheet1!$CO4480,Sheet1!$DO4480,Sheet1!$EO4480,Sheet1!$FO4480,Sheet1!$GO4480)</f>
        <v>#DIV/0!</v>
      </c>
      <c r="GY4480" s="24" t="e">
        <f t="shared" si="1984"/>
        <v>#DIV/0!</v>
      </c>
    </row>
    <row r="4481" spans="27:207" ht="25.5">
      <c r="AA4481" s="35" t="s">
        <v>63</v>
      </c>
      <c r="AB4481" s="36" t="s">
        <v>8492</v>
      </c>
      <c r="AC4481" s="36" t="s">
        <v>6800</v>
      </c>
      <c r="AD4481" s="36" t="s">
        <v>5534</v>
      </c>
      <c r="AE4481" s="36" t="s">
        <v>8493</v>
      </c>
      <c r="AF4481" s="36" t="s">
        <v>8494</v>
      </c>
      <c r="AG4481" s="36" t="s">
        <v>8495</v>
      </c>
      <c r="AH4481" s="36" t="s">
        <v>8496</v>
      </c>
      <c r="AI4481" s="36" t="s">
        <v>8497</v>
      </c>
      <c r="AJ4481" s="36" t="s">
        <v>8498</v>
      </c>
      <c r="AK4481" s="36" t="s">
        <v>8499</v>
      </c>
      <c r="AL4481" s="36" t="s">
        <v>5831</v>
      </c>
      <c r="AM4481" s="36" t="s">
        <v>8500</v>
      </c>
      <c r="AN4481" s="36" t="s">
        <v>8501</v>
      </c>
      <c r="DA4481" s="35" t="s">
        <v>112</v>
      </c>
      <c r="DB4481" s="36" t="s">
        <v>2234</v>
      </c>
      <c r="DC4481" s="36" t="s">
        <v>992</v>
      </c>
      <c r="DD4481" s="36" t="s">
        <v>3342</v>
      </c>
      <c r="DE4481" s="36" t="s">
        <v>7523</v>
      </c>
      <c r="DF4481" s="36" t="s">
        <v>5630</v>
      </c>
      <c r="DG4481" s="36" t="s">
        <v>5979</v>
      </c>
      <c r="DH4481" s="36" t="s">
        <v>7149</v>
      </c>
      <c r="DI4481" s="36" t="s">
        <v>5548</v>
      </c>
      <c r="DJ4481" s="36" t="s">
        <v>5223</v>
      </c>
      <c r="DK4481" s="36" t="s">
        <v>3441</v>
      </c>
      <c r="DL4481" s="36" t="s">
        <v>427</v>
      </c>
      <c r="DM4481" s="36" t="s">
        <v>4637</v>
      </c>
      <c r="DN4481" s="36" t="s">
        <v>8502</v>
      </c>
      <c r="EA4481" s="35" t="s">
        <v>159</v>
      </c>
      <c r="EB4481" s="102" t="s">
        <v>417</v>
      </c>
      <c r="EC4481" s="102" t="s">
        <v>946</v>
      </c>
      <c r="ED4481" s="102" t="s">
        <v>2809</v>
      </c>
      <c r="EE4481" s="102" t="s">
        <v>3839</v>
      </c>
      <c r="EF4481" s="102" t="s">
        <v>5932</v>
      </c>
      <c r="EG4481" s="103"/>
      <c r="EH4481" s="103"/>
      <c r="EZ4481" s="2">
        <f t="shared" si="1981"/>
        <v>1981</v>
      </c>
      <c r="FA4481" s="35" t="s">
        <v>91</v>
      </c>
      <c r="FB4481" s="102" t="s">
        <v>2947</v>
      </c>
      <c r="FC4481" s="102" t="s">
        <v>7435</v>
      </c>
      <c r="FD4481" s="102" t="s">
        <v>621</v>
      </c>
      <c r="FE4481" s="102" t="s">
        <v>8018</v>
      </c>
      <c r="FF4481" s="102" t="s">
        <v>6941</v>
      </c>
      <c r="FG4481" s="102" t="s">
        <v>8503</v>
      </c>
      <c r="FH4481" s="102" t="s">
        <v>8504</v>
      </c>
      <c r="FI4481" s="102" t="s">
        <v>5102</v>
      </c>
      <c r="FJ4481" s="102" t="s">
        <v>5110</v>
      </c>
      <c r="FK4481" s="102" t="s">
        <v>6085</v>
      </c>
      <c r="FL4481" s="102" t="s">
        <v>2241</v>
      </c>
      <c r="FM4481" s="102" t="s">
        <v>5676</v>
      </c>
      <c r="FN4481" s="102" t="s">
        <v>8505</v>
      </c>
      <c r="FP4481" s="22" t="e">
        <f t="shared" ref="FP4481:FP4512" si="1985">SUM(FB4481+FC4481+FD4481)/3</f>
        <v>#VALUE!</v>
      </c>
      <c r="FQ4481" s="23" t="e">
        <f t="shared" ref="FQ4481:FQ4512" si="1986">SUM(FG4481+FH4481+FI4481)/3</f>
        <v>#VALUE!</v>
      </c>
      <c r="FR4481" s="24" t="e">
        <f t="shared" si="1976"/>
        <v>#DIV/0!</v>
      </c>
      <c r="GA4481" s="2">
        <f t="shared" si="1980"/>
        <v>1977</v>
      </c>
      <c r="GB4481" s="35" t="s">
        <v>105</v>
      </c>
      <c r="GC4481" s="102" t="s">
        <v>2564</v>
      </c>
      <c r="GD4481" s="102" t="s">
        <v>2565</v>
      </c>
      <c r="GE4481" s="102" t="s">
        <v>452</v>
      </c>
      <c r="GF4481" s="102" t="s">
        <v>2508</v>
      </c>
      <c r="GG4481" s="102" t="s">
        <v>1175</v>
      </c>
      <c r="GH4481" s="102" t="s">
        <v>6596</v>
      </c>
      <c r="GI4481" s="102" t="s">
        <v>5155</v>
      </c>
      <c r="GJ4481" s="102" t="s">
        <v>5120</v>
      </c>
      <c r="GK4481" s="102" t="s">
        <v>6774</v>
      </c>
      <c r="GL4481" s="102" t="s">
        <v>5452</v>
      </c>
      <c r="GM4481" s="102" t="s">
        <v>8373</v>
      </c>
      <c r="GN4481" s="102" t="s">
        <v>4047</v>
      </c>
      <c r="GO4481" s="102" t="s">
        <v>8506</v>
      </c>
      <c r="GQ4481" s="22" t="e">
        <f t="shared" si="1977"/>
        <v>#VALUE!</v>
      </c>
      <c r="GR4481" s="23" t="e">
        <f t="shared" si="1978"/>
        <v>#VALUE!</v>
      </c>
      <c r="GS4481" s="24" t="e">
        <f t="shared" si="1979"/>
        <v>#DIV/0!</v>
      </c>
      <c r="GT4481" s="22" t="e">
        <f>AVERAGE(Sheet1!AQ4481,Sheet1!BQ4481,Sheet1!CQ4481,Sheet1!DQ4481,Sheet1!EQ4481,Sheet1!FQ4481,Sheet1!GQ4481)</f>
        <v>#VALUE!</v>
      </c>
      <c r="GU4481" s="23" t="e">
        <f>AVERAGE(Sheet1!AR4481,Sheet1!BR4481,Sheet1!CR4481,Sheet1!DR4481,Sheet1!ER4481,Sheet1!FR4481,Sheet1!GR4481)</f>
        <v>#DIV/0!</v>
      </c>
      <c r="GV4481" s="22" t="e">
        <f t="shared" si="1982"/>
        <v>#VALUE!</v>
      </c>
      <c r="GW4481" s="23" t="e">
        <f t="shared" si="1983"/>
        <v>#VALUE!</v>
      </c>
      <c r="GX4481" s="24" t="e">
        <f>AVERAGE(Sheet1!$AO4481,Sheet1!$BO4481,Sheet1!$CO4481,Sheet1!$DO4481,Sheet1!$EO4481,Sheet1!$FO4481,Sheet1!$GO4481)</f>
        <v>#DIV/0!</v>
      </c>
      <c r="GY4481" s="24" t="e">
        <f t="shared" si="1984"/>
        <v>#DIV/0!</v>
      </c>
    </row>
    <row r="4482" spans="27:207" ht="25.5">
      <c r="AA4482" s="35" t="s">
        <v>64</v>
      </c>
      <c r="AB4482" s="36" t="s">
        <v>5576</v>
      </c>
      <c r="AC4482" s="36" t="s">
        <v>5132</v>
      </c>
      <c r="AD4482" s="36" t="s">
        <v>8507</v>
      </c>
      <c r="AE4482" s="36" t="s">
        <v>8508</v>
      </c>
      <c r="AF4482" s="36" t="s">
        <v>8509</v>
      </c>
      <c r="AG4482" s="36" t="s">
        <v>8510</v>
      </c>
      <c r="AH4482" s="36" t="s">
        <v>8511</v>
      </c>
      <c r="AI4482" s="36" t="s">
        <v>8450</v>
      </c>
      <c r="AJ4482" s="36" t="s">
        <v>8512</v>
      </c>
      <c r="AK4482" s="36" t="s">
        <v>8513</v>
      </c>
      <c r="AL4482" s="36" t="s">
        <v>8514</v>
      </c>
      <c r="AM4482" s="36" t="s">
        <v>8515</v>
      </c>
      <c r="AN4482" s="36" t="s">
        <v>8516</v>
      </c>
      <c r="DA4482" s="35" t="s">
        <v>113</v>
      </c>
      <c r="DB4482" s="36" t="s">
        <v>716</v>
      </c>
      <c r="DC4482" s="36" t="s">
        <v>4379</v>
      </c>
      <c r="DD4482" s="36" t="s">
        <v>4932</v>
      </c>
      <c r="DE4482" s="36" t="s">
        <v>413</v>
      </c>
      <c r="DF4482" s="36" t="s">
        <v>6820</v>
      </c>
      <c r="DG4482" s="36" t="s">
        <v>6311</v>
      </c>
      <c r="DH4482" s="36" t="s">
        <v>7662</v>
      </c>
      <c r="DI4482" s="36" t="s">
        <v>6275</v>
      </c>
      <c r="DJ4482" s="36" t="s">
        <v>5837</v>
      </c>
      <c r="DK4482" s="36" t="s">
        <v>8144</v>
      </c>
      <c r="DL4482" s="36" t="s">
        <v>2828</v>
      </c>
      <c r="DM4482" s="36" t="s">
        <v>7534</v>
      </c>
      <c r="DN4482" s="36" t="s">
        <v>8517</v>
      </c>
      <c r="EZ4482" s="2">
        <f t="shared" si="1981"/>
        <v>1982</v>
      </c>
      <c r="FA4482" s="35" t="s">
        <v>92</v>
      </c>
      <c r="FB4482" s="102" t="s">
        <v>2721</v>
      </c>
      <c r="FC4482" s="102" t="s">
        <v>7341</v>
      </c>
      <c r="FD4482" s="102" t="s">
        <v>3145</v>
      </c>
      <c r="FE4482" s="102" t="s">
        <v>4451</v>
      </c>
      <c r="FF4482" s="102" t="s">
        <v>5013</v>
      </c>
      <c r="FG4482" s="102" t="s">
        <v>5126</v>
      </c>
      <c r="FH4482" s="102" t="s">
        <v>7436</v>
      </c>
      <c r="FI4482" s="102" t="s">
        <v>5212</v>
      </c>
      <c r="FJ4482" s="102" t="s">
        <v>6830</v>
      </c>
      <c r="FK4482" s="102" t="s">
        <v>5981</v>
      </c>
      <c r="FL4482" s="102" t="s">
        <v>1004</v>
      </c>
      <c r="FM4482" s="102" t="s">
        <v>2399</v>
      </c>
      <c r="FN4482" s="102" t="s">
        <v>8518</v>
      </c>
      <c r="FP4482" s="22" t="e">
        <f t="shared" si="1985"/>
        <v>#VALUE!</v>
      </c>
      <c r="FQ4482" s="23" t="e">
        <f t="shared" si="1986"/>
        <v>#VALUE!</v>
      </c>
      <c r="FR4482" s="24" t="e">
        <f t="shared" si="1976"/>
        <v>#DIV/0!</v>
      </c>
      <c r="GA4482" s="2">
        <f t="shared" si="1980"/>
        <v>1978</v>
      </c>
      <c r="GB4482" s="35" t="s">
        <v>106</v>
      </c>
      <c r="GC4482" s="102" t="s">
        <v>1683</v>
      </c>
      <c r="GD4482" s="102" t="s">
        <v>8519</v>
      </c>
      <c r="GE4482" s="102" t="s">
        <v>7193</v>
      </c>
      <c r="GF4482" s="102" t="s">
        <v>8427</v>
      </c>
      <c r="GG4482" s="102" t="s">
        <v>6865</v>
      </c>
      <c r="GH4482" s="102" t="s">
        <v>6018</v>
      </c>
      <c r="GI4482" s="102" t="s">
        <v>5894</v>
      </c>
      <c r="GJ4482" s="102" t="s">
        <v>7166</v>
      </c>
      <c r="GK4482" s="102" t="s">
        <v>7144</v>
      </c>
      <c r="GL4482" s="102" t="s">
        <v>8170</v>
      </c>
      <c r="GM4482" s="102" t="s">
        <v>5659</v>
      </c>
      <c r="GN4482" s="102" t="s">
        <v>610</v>
      </c>
      <c r="GO4482" s="102" t="s">
        <v>8520</v>
      </c>
      <c r="GQ4482" s="22" t="e">
        <f t="shared" si="1977"/>
        <v>#VALUE!</v>
      </c>
      <c r="GR4482" s="23" t="e">
        <f t="shared" si="1978"/>
        <v>#VALUE!</v>
      </c>
      <c r="GS4482" s="24" t="e">
        <f t="shared" si="1979"/>
        <v>#DIV/0!</v>
      </c>
      <c r="GT4482" s="22" t="e">
        <f>AVERAGE(Sheet1!AQ4482,Sheet1!BQ4482,Sheet1!CQ4482,Sheet1!DQ4482,Sheet1!EQ4482,Sheet1!FQ4482,Sheet1!GQ4482)</f>
        <v>#VALUE!</v>
      </c>
      <c r="GU4482" s="23" t="e">
        <f>AVERAGE(Sheet1!AR4482,Sheet1!BR4482,Sheet1!CR4482,Sheet1!DR4482,Sheet1!ER4482,Sheet1!FR4482,Sheet1!GR4482)</f>
        <v>#DIV/0!</v>
      </c>
      <c r="GV4482" s="22" t="e">
        <f t="shared" si="1982"/>
        <v>#VALUE!</v>
      </c>
      <c r="GW4482" s="23" t="e">
        <f t="shared" si="1983"/>
        <v>#VALUE!</v>
      </c>
      <c r="GX4482" s="24" t="e">
        <f>AVERAGE(Sheet1!$AO4482,Sheet1!$BO4482,Sheet1!$CO4482,Sheet1!$DO4482,Sheet1!$EO4482,Sheet1!$FO4482,Sheet1!$GO4482)</f>
        <v>#DIV/0!</v>
      </c>
      <c r="GY4482" s="24" t="e">
        <f t="shared" si="1984"/>
        <v>#DIV/0!</v>
      </c>
    </row>
    <row r="4483" spans="27:207" ht="25.5">
      <c r="AA4483" s="35" t="s">
        <v>65</v>
      </c>
      <c r="AB4483" s="36" t="s">
        <v>5831</v>
      </c>
      <c r="AC4483" s="36" t="s">
        <v>8521</v>
      </c>
      <c r="AD4483" s="36" t="s">
        <v>8522</v>
      </c>
      <c r="AE4483" s="36" t="s">
        <v>8523</v>
      </c>
      <c r="AF4483" s="36" t="s">
        <v>8524</v>
      </c>
      <c r="AG4483" s="36" t="s">
        <v>8525</v>
      </c>
      <c r="AH4483" s="36" t="s">
        <v>8526</v>
      </c>
      <c r="AI4483" s="36" t="s">
        <v>8527</v>
      </c>
      <c r="AJ4483" s="36" t="s">
        <v>8528</v>
      </c>
      <c r="AK4483" s="36" t="s">
        <v>8529</v>
      </c>
      <c r="AL4483" s="36" t="s">
        <v>8530</v>
      </c>
      <c r="AM4483" s="36" t="s">
        <v>8531</v>
      </c>
      <c r="AN4483" s="36" t="s">
        <v>8532</v>
      </c>
      <c r="DA4483" s="35" t="s">
        <v>114</v>
      </c>
      <c r="DB4483" s="36" t="s">
        <v>7734</v>
      </c>
      <c r="DC4483" s="36" t="s">
        <v>2004</v>
      </c>
      <c r="DD4483" s="36" t="s">
        <v>350</v>
      </c>
      <c r="DE4483" s="36" t="s">
        <v>3985</v>
      </c>
      <c r="DF4483" s="36" t="s">
        <v>7402</v>
      </c>
      <c r="DG4483" s="36" t="s">
        <v>7952</v>
      </c>
      <c r="DH4483" s="36" t="s">
        <v>7230</v>
      </c>
      <c r="DI4483" s="36" t="s">
        <v>6650</v>
      </c>
      <c r="DJ4483" s="36" t="s">
        <v>1922</v>
      </c>
      <c r="DK4483" s="36" t="s">
        <v>6287</v>
      </c>
      <c r="DL4483" s="36" t="s">
        <v>1048</v>
      </c>
      <c r="DM4483" s="36" t="s">
        <v>3177</v>
      </c>
      <c r="DN4483" s="36" t="s">
        <v>8533</v>
      </c>
      <c r="EZ4483" s="2">
        <f t="shared" si="1981"/>
        <v>1983</v>
      </c>
      <c r="FA4483" s="35" t="s">
        <v>93</v>
      </c>
      <c r="FB4483" s="102" t="s">
        <v>189</v>
      </c>
      <c r="FC4483" s="102" t="s">
        <v>766</v>
      </c>
      <c r="FD4483" s="102" t="s">
        <v>1983</v>
      </c>
      <c r="FE4483" s="102" t="s">
        <v>5661</v>
      </c>
      <c r="FF4483" s="102" t="s">
        <v>5806</v>
      </c>
      <c r="FG4483" s="102" t="s">
        <v>5656</v>
      </c>
      <c r="FH4483" s="102" t="s">
        <v>5090</v>
      </c>
      <c r="FI4483" s="102" t="s">
        <v>7205</v>
      </c>
      <c r="FJ4483" s="102" t="s">
        <v>8534</v>
      </c>
      <c r="FK4483" s="102" t="s">
        <v>6810</v>
      </c>
      <c r="FL4483" s="102" t="s">
        <v>5908</v>
      </c>
      <c r="FM4483" s="102" t="s">
        <v>3156</v>
      </c>
      <c r="FN4483" s="102" t="s">
        <v>8535</v>
      </c>
      <c r="FP4483" s="22" t="e">
        <f t="shared" si="1985"/>
        <v>#VALUE!</v>
      </c>
      <c r="FQ4483" s="23" t="e">
        <f t="shared" si="1986"/>
        <v>#VALUE!</v>
      </c>
      <c r="FR4483" s="24" t="e">
        <f t="shared" si="1976"/>
        <v>#DIV/0!</v>
      </c>
      <c r="GA4483" s="2">
        <f t="shared" si="1980"/>
        <v>1979</v>
      </c>
      <c r="GB4483" s="35" t="s">
        <v>107</v>
      </c>
      <c r="GC4483" s="102" t="s">
        <v>8536</v>
      </c>
      <c r="GD4483" s="102" t="s">
        <v>2057</v>
      </c>
      <c r="GE4483" s="102" t="s">
        <v>2571</v>
      </c>
      <c r="GF4483" s="102" t="s">
        <v>7156</v>
      </c>
      <c r="GG4483" s="102" t="s">
        <v>2894</v>
      </c>
      <c r="GH4483" s="102" t="s">
        <v>5881</v>
      </c>
      <c r="GI4483" s="102" t="s">
        <v>7305</v>
      </c>
      <c r="GJ4483" s="102" t="s">
        <v>6087</v>
      </c>
      <c r="GK4483" s="102" t="s">
        <v>7015</v>
      </c>
      <c r="GL4483" s="102" t="s">
        <v>6863</v>
      </c>
      <c r="GM4483" s="102" t="s">
        <v>505</v>
      </c>
      <c r="GN4483" s="102" t="s">
        <v>2193</v>
      </c>
      <c r="GO4483" s="102" t="s">
        <v>8537</v>
      </c>
      <c r="GQ4483" s="22" t="e">
        <f t="shared" si="1977"/>
        <v>#VALUE!</v>
      </c>
      <c r="GR4483" s="23" t="e">
        <f t="shared" si="1978"/>
        <v>#VALUE!</v>
      </c>
      <c r="GS4483" s="24" t="e">
        <f t="shared" si="1979"/>
        <v>#DIV/0!</v>
      </c>
      <c r="GT4483" s="22" t="e">
        <f>AVERAGE(Sheet1!AQ4483,Sheet1!BQ4483,Sheet1!CQ4483,Sheet1!DQ4483,Sheet1!EQ4483,Sheet1!FQ4483,Sheet1!GQ4483)</f>
        <v>#VALUE!</v>
      </c>
      <c r="GU4483" s="23" t="e">
        <f>AVERAGE(Sheet1!AR4483,Sheet1!BR4483,Sheet1!CR4483,Sheet1!DR4483,Sheet1!ER4483,Sheet1!FR4483,Sheet1!GR4483)</f>
        <v>#DIV/0!</v>
      </c>
      <c r="GV4483" s="22" t="e">
        <f t="shared" si="1982"/>
        <v>#VALUE!</v>
      </c>
      <c r="GW4483" s="23" t="e">
        <f t="shared" si="1983"/>
        <v>#DIV/0!</v>
      </c>
      <c r="GX4483" s="24" t="e">
        <f>AVERAGE(Sheet1!$AO4483,Sheet1!$BO4483,Sheet1!$CO4483,Sheet1!$DO4483,Sheet1!$EO4483,Sheet1!$FO4483,Sheet1!$GO4483)</f>
        <v>#DIV/0!</v>
      </c>
      <c r="GY4483" s="24" t="e">
        <f t="shared" si="1984"/>
        <v>#DIV/0!</v>
      </c>
    </row>
    <row r="4484" spans="27:207" ht="25.5">
      <c r="AA4484" s="35" t="s">
        <v>66</v>
      </c>
      <c r="AB4484" s="36" t="s">
        <v>5145</v>
      </c>
      <c r="AC4484" s="36" t="s">
        <v>6638</v>
      </c>
      <c r="AD4484" s="36" t="s">
        <v>5276</v>
      </c>
      <c r="AE4484" s="36" t="s">
        <v>5589</v>
      </c>
      <c r="AF4484" s="36" t="s">
        <v>6099</v>
      </c>
      <c r="AG4484" s="36" t="s">
        <v>8538</v>
      </c>
      <c r="AH4484" s="36" t="s">
        <v>8539</v>
      </c>
      <c r="AI4484" s="36" t="s">
        <v>8540</v>
      </c>
      <c r="AJ4484" s="36" t="s">
        <v>8361</v>
      </c>
      <c r="AK4484" s="36" t="s">
        <v>8541</v>
      </c>
      <c r="AL4484" s="36" t="s">
        <v>8521</v>
      </c>
      <c r="AM4484" s="36" t="s">
        <v>5362</v>
      </c>
      <c r="AN4484" s="36" t="s">
        <v>8542</v>
      </c>
      <c r="DA4484" s="35" t="s">
        <v>115</v>
      </c>
      <c r="DB4484" s="36" t="s">
        <v>2169</v>
      </c>
      <c r="DC4484" s="36" t="s">
        <v>4531</v>
      </c>
      <c r="DD4484" s="36" t="s">
        <v>2790</v>
      </c>
      <c r="DE4484" s="36" t="s">
        <v>7990</v>
      </c>
      <c r="DF4484" s="36" t="s">
        <v>1796</v>
      </c>
      <c r="DG4484" s="36" t="s">
        <v>7230</v>
      </c>
      <c r="DH4484" s="36" t="s">
        <v>6961</v>
      </c>
      <c r="DI4484" s="36" t="s">
        <v>5361</v>
      </c>
      <c r="DJ4484" s="36" t="s">
        <v>7796</v>
      </c>
      <c r="DK4484" s="36" t="s">
        <v>1445</v>
      </c>
      <c r="DL4484" s="36" t="s">
        <v>4041</v>
      </c>
      <c r="DM4484" s="36" t="s">
        <v>4113</v>
      </c>
      <c r="DN4484" s="36" t="s">
        <v>8543</v>
      </c>
      <c r="EZ4484" s="2">
        <f t="shared" si="1981"/>
        <v>1984</v>
      </c>
      <c r="FA4484" s="35" t="s">
        <v>94</v>
      </c>
      <c r="FB4484" s="102" t="s">
        <v>7971</v>
      </c>
      <c r="FC4484" s="102" t="s">
        <v>2605</v>
      </c>
      <c r="FD4484" s="102" t="s">
        <v>5075</v>
      </c>
      <c r="FE4484" s="102" t="s">
        <v>8148</v>
      </c>
      <c r="FF4484" s="102" t="s">
        <v>6397</v>
      </c>
      <c r="FG4484" s="102" t="s">
        <v>5643</v>
      </c>
      <c r="FH4484" s="102" t="s">
        <v>6094</v>
      </c>
      <c r="FI4484" s="102" t="s">
        <v>8544</v>
      </c>
      <c r="FJ4484" s="102" t="s">
        <v>5262</v>
      </c>
      <c r="FK4484" s="102" t="s">
        <v>6161</v>
      </c>
      <c r="FL4484" s="102" t="s">
        <v>2350</v>
      </c>
      <c r="FM4484" s="102" t="s">
        <v>2494</v>
      </c>
      <c r="FN4484" s="102" t="s">
        <v>8545</v>
      </c>
      <c r="FP4484" s="22" t="e">
        <f t="shared" si="1985"/>
        <v>#VALUE!</v>
      </c>
      <c r="FQ4484" s="23" t="e">
        <f t="shared" si="1986"/>
        <v>#VALUE!</v>
      </c>
      <c r="FR4484" s="24" t="e">
        <f t="shared" si="1976"/>
        <v>#DIV/0!</v>
      </c>
      <c r="GA4484" s="2">
        <f t="shared" si="1980"/>
        <v>1980</v>
      </c>
      <c r="GB4484" s="35" t="s">
        <v>108</v>
      </c>
      <c r="GC4484" s="102" t="s">
        <v>3257</v>
      </c>
      <c r="GD4484" s="102" t="s">
        <v>224</v>
      </c>
      <c r="GE4484" s="102" t="s">
        <v>3618</v>
      </c>
      <c r="GF4484" s="102" t="s">
        <v>5708</v>
      </c>
      <c r="GG4484" s="102" t="s">
        <v>4264</v>
      </c>
      <c r="GH4484" s="102" t="s">
        <v>7924</v>
      </c>
      <c r="GI4484" s="102" t="s">
        <v>6621</v>
      </c>
      <c r="GJ4484" s="102" t="s">
        <v>7112</v>
      </c>
      <c r="GK4484" s="102" t="s">
        <v>7180</v>
      </c>
      <c r="GL4484" s="102" t="s">
        <v>7104</v>
      </c>
      <c r="GM4484" s="102" t="s">
        <v>1680</v>
      </c>
      <c r="GN4484" s="102" t="s">
        <v>3178</v>
      </c>
      <c r="GO4484" s="102" t="s">
        <v>8546</v>
      </c>
      <c r="GQ4484" s="22" t="e">
        <f t="shared" si="1977"/>
        <v>#VALUE!</v>
      </c>
      <c r="GR4484" s="23" t="e">
        <f t="shared" si="1978"/>
        <v>#VALUE!</v>
      </c>
      <c r="GS4484" s="24" t="e">
        <f t="shared" si="1979"/>
        <v>#DIV/0!</v>
      </c>
      <c r="GT4484" s="22" t="e">
        <f>AVERAGE(Sheet1!AQ4484,Sheet1!BQ4484,Sheet1!CQ4484,Sheet1!DQ4484,Sheet1!EQ4484,Sheet1!FQ4484,Sheet1!GQ4484)</f>
        <v>#VALUE!</v>
      </c>
      <c r="GU4484" s="23" t="e">
        <f>AVERAGE(Sheet1!AR4484,Sheet1!BR4484,Sheet1!CR4484,Sheet1!DR4484,Sheet1!ER4484,Sheet1!FR4484,Sheet1!GR4484)</f>
        <v>#DIV/0!</v>
      </c>
      <c r="GV4484" s="22" t="e">
        <f t="shared" si="1982"/>
        <v>#VALUE!</v>
      </c>
      <c r="GW4484" s="23" t="e">
        <f t="shared" si="1983"/>
        <v>#DIV/0!</v>
      </c>
      <c r="GX4484" s="24" t="e">
        <f>AVERAGE(Sheet1!$AO4484,Sheet1!$BO4484,Sheet1!$CO4484,Sheet1!$DO4484,Sheet1!$EO4484,Sheet1!$FO4484,Sheet1!$GO4484)</f>
        <v>#DIV/0!</v>
      </c>
      <c r="GY4484" s="24" t="e">
        <f t="shared" si="1984"/>
        <v>#DIV/0!</v>
      </c>
    </row>
    <row r="4485" spans="27:207" ht="25.5">
      <c r="AA4485" s="35" t="s">
        <v>67</v>
      </c>
      <c r="AB4485" s="36" t="s">
        <v>8547</v>
      </c>
      <c r="AC4485" s="36" t="s">
        <v>5071</v>
      </c>
      <c r="AD4485" s="36" t="s">
        <v>8548</v>
      </c>
      <c r="AE4485" s="36" t="s">
        <v>8431</v>
      </c>
      <c r="AF4485" s="36" t="s">
        <v>8549</v>
      </c>
      <c r="AG4485" s="36" t="s">
        <v>8550</v>
      </c>
      <c r="AH4485" s="36" t="s">
        <v>8551</v>
      </c>
      <c r="AI4485" s="36" t="s">
        <v>8552</v>
      </c>
      <c r="AJ4485" s="36" t="s">
        <v>8553</v>
      </c>
      <c r="AK4485" s="36" t="s">
        <v>8552</v>
      </c>
      <c r="AL4485" s="36" t="s">
        <v>8554</v>
      </c>
      <c r="AM4485" s="36" t="s">
        <v>5376</v>
      </c>
      <c r="AN4485" s="36" t="s">
        <v>8555</v>
      </c>
      <c r="DA4485" s="35" t="s">
        <v>116</v>
      </c>
      <c r="DB4485" s="36" t="s">
        <v>7841</v>
      </c>
      <c r="DC4485" s="36" t="s">
        <v>7522</v>
      </c>
      <c r="DD4485" s="36" t="s">
        <v>3985</v>
      </c>
      <c r="DE4485" s="36" t="s">
        <v>6052</v>
      </c>
      <c r="DF4485" s="36" t="s">
        <v>5207</v>
      </c>
      <c r="DG4485" s="36" t="s">
        <v>8503</v>
      </c>
      <c r="DH4485" s="36" t="s">
        <v>6985</v>
      </c>
      <c r="DI4485" s="36" t="s">
        <v>7643</v>
      </c>
      <c r="DJ4485" s="36" t="s">
        <v>7165</v>
      </c>
      <c r="DK4485" s="36" t="s">
        <v>5019</v>
      </c>
      <c r="DL4485" s="36" t="s">
        <v>3987</v>
      </c>
      <c r="DM4485" s="36" t="s">
        <v>3933</v>
      </c>
      <c r="DN4485" s="36" t="s">
        <v>8556</v>
      </c>
      <c r="EZ4485" s="2">
        <f t="shared" si="1981"/>
        <v>1985</v>
      </c>
      <c r="FA4485" s="35" t="s">
        <v>95</v>
      </c>
      <c r="FB4485" s="102" t="s">
        <v>7831</v>
      </c>
      <c r="FC4485" s="102" t="s">
        <v>7666</v>
      </c>
      <c r="FD4485" s="102" t="s">
        <v>1873</v>
      </c>
      <c r="FE4485" s="102" t="s">
        <v>2847</v>
      </c>
      <c r="FF4485" s="102" t="s">
        <v>6229</v>
      </c>
      <c r="FG4485" s="102" t="s">
        <v>6200</v>
      </c>
      <c r="FH4485" s="102" t="s">
        <v>7350</v>
      </c>
      <c r="FI4485" s="102" t="s">
        <v>6406</v>
      </c>
      <c r="FJ4485" s="102" t="s">
        <v>8557</v>
      </c>
      <c r="FK4485" s="102" t="s">
        <v>5919</v>
      </c>
      <c r="FL4485" s="102" t="s">
        <v>7675</v>
      </c>
      <c r="FM4485" s="102" t="s">
        <v>4468</v>
      </c>
      <c r="FN4485" s="102" t="s">
        <v>8558</v>
      </c>
      <c r="FP4485" s="22" t="e">
        <f t="shared" si="1985"/>
        <v>#VALUE!</v>
      </c>
      <c r="FQ4485" s="23" t="e">
        <f t="shared" si="1986"/>
        <v>#VALUE!</v>
      </c>
      <c r="FR4485" s="24" t="e">
        <f t="shared" si="1976"/>
        <v>#DIV/0!</v>
      </c>
      <c r="GA4485" s="2">
        <f t="shared" si="1980"/>
        <v>1981</v>
      </c>
      <c r="GB4485" s="35" t="s">
        <v>109</v>
      </c>
      <c r="GC4485" s="102" t="s">
        <v>6713</v>
      </c>
      <c r="GD4485" s="102" t="s">
        <v>2912</v>
      </c>
      <c r="GE4485" s="102" t="s">
        <v>7286</v>
      </c>
      <c r="GF4485" s="102" t="s">
        <v>7148</v>
      </c>
      <c r="GG4485" s="102" t="s">
        <v>816</v>
      </c>
      <c r="GH4485" s="102" t="s">
        <v>5075</v>
      </c>
      <c r="GI4485" s="102" t="s">
        <v>7818</v>
      </c>
      <c r="GJ4485" s="102" t="s">
        <v>5079</v>
      </c>
      <c r="GK4485" s="102" t="s">
        <v>5077</v>
      </c>
      <c r="GL4485" s="102" t="s">
        <v>5465</v>
      </c>
      <c r="GM4485" s="102" t="s">
        <v>6475</v>
      </c>
      <c r="GN4485" s="102" t="s">
        <v>623</v>
      </c>
      <c r="GO4485" s="102" t="s">
        <v>8559</v>
      </c>
      <c r="GQ4485" s="22" t="e">
        <f t="shared" si="1977"/>
        <v>#VALUE!</v>
      </c>
      <c r="GR4485" s="23" t="e">
        <f t="shared" si="1978"/>
        <v>#VALUE!</v>
      </c>
      <c r="GS4485" s="24" t="e">
        <f t="shared" si="1979"/>
        <v>#DIV/0!</v>
      </c>
      <c r="GT4485" s="22" t="e">
        <f>AVERAGE(Sheet1!AQ4485,Sheet1!BQ4485,Sheet1!CQ4485,Sheet1!DQ4485,Sheet1!EQ4485,Sheet1!FQ4485,Sheet1!GQ4485)</f>
        <v>#VALUE!</v>
      </c>
      <c r="GU4485" s="23" t="e">
        <f>AVERAGE(Sheet1!AR4485,Sheet1!BR4485,Sheet1!CR4485,Sheet1!DR4485,Sheet1!ER4485,Sheet1!FR4485,Sheet1!GR4485)</f>
        <v>#DIV/0!</v>
      </c>
      <c r="GV4485" s="22" t="e">
        <f t="shared" si="1982"/>
        <v>#VALUE!</v>
      </c>
      <c r="GW4485" s="23" t="e">
        <f t="shared" si="1983"/>
        <v>#DIV/0!</v>
      </c>
      <c r="GX4485" s="24" t="e">
        <f>AVERAGE(Sheet1!$AO4485,Sheet1!$BO4485,Sheet1!$CO4485,Sheet1!$DO4485,Sheet1!$EO4485,Sheet1!$FO4485,Sheet1!$GO4485)</f>
        <v>#DIV/0!</v>
      </c>
      <c r="GY4485" s="24" t="e">
        <f t="shared" si="1984"/>
        <v>#DIV/0!</v>
      </c>
    </row>
    <row r="4486" spans="27:207" ht="25.5">
      <c r="AA4486" s="35" t="s">
        <v>68</v>
      </c>
      <c r="AB4486" s="36" t="s">
        <v>8560</v>
      </c>
      <c r="AC4486" s="36" t="s">
        <v>4951</v>
      </c>
      <c r="AD4486" s="36" t="s">
        <v>8522</v>
      </c>
      <c r="AE4486" s="36" t="s">
        <v>8561</v>
      </c>
      <c r="AF4486" s="36" t="s">
        <v>8562</v>
      </c>
      <c r="AG4486" s="36" t="s">
        <v>8563</v>
      </c>
      <c r="AH4486" s="36" t="s">
        <v>8541</v>
      </c>
      <c r="AI4486" s="36" t="s">
        <v>8564</v>
      </c>
      <c r="AJ4486" s="36" t="s">
        <v>8565</v>
      </c>
      <c r="AK4486" s="36" t="s">
        <v>8566</v>
      </c>
      <c r="AL4486" s="36" t="s">
        <v>8567</v>
      </c>
      <c r="AM4486" s="36" t="s">
        <v>6477</v>
      </c>
      <c r="AN4486" s="36" t="s">
        <v>8568</v>
      </c>
      <c r="DA4486" s="35" t="s">
        <v>117</v>
      </c>
      <c r="DB4486" s="36" t="s">
        <v>2279</v>
      </c>
      <c r="DC4486" s="36" t="s">
        <v>8133</v>
      </c>
      <c r="DD4486" s="36" t="s">
        <v>911</v>
      </c>
      <c r="DE4486" s="36" t="s">
        <v>6922</v>
      </c>
      <c r="DF4486" s="36" t="s">
        <v>5041</v>
      </c>
      <c r="DG4486" s="36" t="s">
        <v>5103</v>
      </c>
      <c r="DH4486" s="36" t="s">
        <v>8569</v>
      </c>
      <c r="DI4486" s="36" t="s">
        <v>6848</v>
      </c>
      <c r="DJ4486" s="36" t="s">
        <v>6479</v>
      </c>
      <c r="DK4486" s="36" t="s">
        <v>6966</v>
      </c>
      <c r="DL4486" s="36" t="s">
        <v>7423</v>
      </c>
      <c r="DM4486" s="36" t="s">
        <v>8373</v>
      </c>
      <c r="DN4486" s="36" t="s">
        <v>8135</v>
      </c>
      <c r="EZ4486" s="2">
        <f t="shared" si="1981"/>
        <v>1986</v>
      </c>
      <c r="FA4486" s="35" t="s">
        <v>96</v>
      </c>
      <c r="FB4486" s="102" t="s">
        <v>7814</v>
      </c>
      <c r="FC4486" s="102" t="s">
        <v>4355</v>
      </c>
      <c r="FD4486" s="102" t="s">
        <v>3144</v>
      </c>
      <c r="FE4486" s="102" t="s">
        <v>8111</v>
      </c>
      <c r="FF4486" s="102" t="s">
        <v>6113</v>
      </c>
      <c r="FG4486" s="102" t="s">
        <v>7678</v>
      </c>
      <c r="FH4486" s="102" t="s">
        <v>6839</v>
      </c>
      <c r="FI4486" s="102" t="s">
        <v>6858</v>
      </c>
      <c r="FJ4486" s="102" t="s">
        <v>6446</v>
      </c>
      <c r="FK4486" s="102" t="s">
        <v>6305</v>
      </c>
      <c r="FL4486" s="102" t="s">
        <v>5019</v>
      </c>
      <c r="FM4486" s="102" t="s">
        <v>1262</v>
      </c>
      <c r="FN4486" s="102" t="s">
        <v>8570</v>
      </c>
      <c r="FP4486" s="22" t="e">
        <f t="shared" si="1985"/>
        <v>#VALUE!</v>
      </c>
      <c r="FQ4486" s="23" t="e">
        <f t="shared" si="1986"/>
        <v>#VALUE!</v>
      </c>
      <c r="FR4486" s="24" t="e">
        <f t="shared" si="1976"/>
        <v>#DIV/0!</v>
      </c>
      <c r="GA4486" s="2">
        <f t="shared" si="1980"/>
        <v>1982</v>
      </c>
      <c r="GB4486" s="35" t="s">
        <v>110</v>
      </c>
      <c r="GC4486" s="102" t="s">
        <v>8571</v>
      </c>
      <c r="GD4486" s="102" t="s">
        <v>3587</v>
      </c>
      <c r="GE4486" s="102" t="s">
        <v>4237</v>
      </c>
      <c r="GF4486" s="102" t="s">
        <v>3149</v>
      </c>
      <c r="GG4486" s="102" t="s">
        <v>6621</v>
      </c>
      <c r="GH4486" s="102" t="s">
        <v>7819</v>
      </c>
      <c r="GI4486" s="102" t="s">
        <v>6716</v>
      </c>
      <c r="GJ4486" s="102" t="s">
        <v>8572</v>
      </c>
      <c r="GK4486" s="102" t="s">
        <v>8316</v>
      </c>
      <c r="GL4486" s="102" t="s">
        <v>6212</v>
      </c>
      <c r="GM4486" s="102" t="s">
        <v>730</v>
      </c>
      <c r="GN4486" s="102" t="s">
        <v>4491</v>
      </c>
      <c r="GO4486" s="102" t="s">
        <v>8573</v>
      </c>
      <c r="GQ4486" s="22" t="e">
        <f t="shared" si="1977"/>
        <v>#VALUE!</v>
      </c>
      <c r="GR4486" s="23" t="e">
        <f t="shared" si="1978"/>
        <v>#VALUE!</v>
      </c>
      <c r="GS4486" s="24" t="e">
        <f t="shared" si="1979"/>
        <v>#DIV/0!</v>
      </c>
      <c r="GT4486" s="22" t="e">
        <f>AVERAGE(Sheet1!AQ4486,Sheet1!BQ4486,Sheet1!CQ4486,Sheet1!DQ4486,Sheet1!EQ4486,Sheet1!FQ4486,Sheet1!GQ4486)</f>
        <v>#VALUE!</v>
      </c>
      <c r="GU4486" s="23" t="e">
        <f>AVERAGE(Sheet1!AR4486,Sheet1!BR4486,Sheet1!CR4486,Sheet1!DR4486,Sheet1!ER4486,Sheet1!FR4486,Sheet1!GR4486)</f>
        <v>#DIV/0!</v>
      </c>
      <c r="GV4486" s="22" t="e">
        <f t="shared" si="1982"/>
        <v>#VALUE!</v>
      </c>
      <c r="GW4486" s="23" t="e">
        <f t="shared" si="1983"/>
        <v>#DIV/0!</v>
      </c>
      <c r="GX4486" s="24" t="e">
        <f>AVERAGE(Sheet1!$AO4486,Sheet1!$BO4486,Sheet1!$CO4486,Sheet1!$DO4486,Sheet1!$EO4486,Sheet1!$FO4486,Sheet1!$GO4486)</f>
        <v>#DIV/0!</v>
      </c>
      <c r="GY4486" s="24" t="e">
        <f t="shared" si="1984"/>
        <v>#DIV/0!</v>
      </c>
    </row>
    <row r="4487" spans="27:207" ht="12.75" customHeight="1">
      <c r="AA4487" s="35" t="s">
        <v>69</v>
      </c>
      <c r="AB4487" s="36" t="s">
        <v>8574</v>
      </c>
      <c r="AC4487" s="36" t="s">
        <v>5456</v>
      </c>
      <c r="AD4487" s="36" t="s">
        <v>8575</v>
      </c>
      <c r="AE4487" s="36" t="s">
        <v>8576</v>
      </c>
      <c r="AF4487" s="36" t="s">
        <v>8577</v>
      </c>
      <c r="AG4487" s="36" t="s">
        <v>8578</v>
      </c>
      <c r="AH4487" s="36" t="s">
        <v>8579</v>
      </c>
      <c r="AI4487" s="36" t="s">
        <v>8364</v>
      </c>
      <c r="AJ4487" s="36" t="s">
        <v>8580</v>
      </c>
      <c r="AK4487" s="36" t="s">
        <v>8581</v>
      </c>
      <c r="AL4487" s="36" t="s">
        <v>8582</v>
      </c>
      <c r="AM4487" s="36" t="s">
        <v>7779</v>
      </c>
      <c r="AN4487" s="36" t="s">
        <v>8583</v>
      </c>
      <c r="DA4487" s="35" t="s">
        <v>118</v>
      </c>
      <c r="DB4487" s="36" t="s">
        <v>5582</v>
      </c>
      <c r="DC4487" s="36" t="s">
        <v>3682</v>
      </c>
      <c r="DD4487" s="36" t="s">
        <v>778</v>
      </c>
      <c r="DE4487" s="36" t="s">
        <v>4175</v>
      </c>
      <c r="DF4487" s="36" t="s">
        <v>5523</v>
      </c>
      <c r="DG4487" s="36" t="s">
        <v>7101</v>
      </c>
      <c r="DH4487" s="36" t="s">
        <v>1744</v>
      </c>
      <c r="DI4487" s="36" t="s">
        <v>5225</v>
      </c>
      <c r="DJ4487" s="36" t="s">
        <v>6261</v>
      </c>
      <c r="DK4487" s="36" t="s">
        <v>8584</v>
      </c>
      <c r="DL4487" s="36" t="s">
        <v>3139</v>
      </c>
      <c r="DM4487" s="36" t="s">
        <v>4320</v>
      </c>
      <c r="DN4487" s="36" t="s">
        <v>8585</v>
      </c>
      <c r="EZ4487" s="2">
        <f t="shared" si="1981"/>
        <v>1987</v>
      </c>
      <c r="FA4487" s="1" t="s">
        <v>722</v>
      </c>
      <c r="FB4487" s="1"/>
      <c r="FC4487" s="1"/>
      <c r="FD4487" s="1"/>
      <c r="FE4487" s="1"/>
      <c r="FF4487" s="1"/>
      <c r="FG4487" s="1"/>
      <c r="FH4487" s="1"/>
      <c r="FI4487" s="1"/>
      <c r="FJ4487" s="1"/>
      <c r="FK4487" s="1"/>
      <c r="FL4487" s="1"/>
      <c r="FM4487" s="1"/>
      <c r="FN4487" s="1"/>
      <c r="FP4487" s="22">
        <f t="shared" si="1985"/>
        <v>0</v>
      </c>
      <c r="FQ4487" s="23">
        <f t="shared" si="1986"/>
        <v>0</v>
      </c>
      <c r="FR4487" s="24" t="e">
        <f t="shared" si="1976"/>
        <v>#DIV/0!</v>
      </c>
      <c r="GA4487" s="2">
        <f t="shared" si="1980"/>
        <v>1983</v>
      </c>
      <c r="GB4487" s="35" t="s">
        <v>111</v>
      </c>
      <c r="GC4487" s="102" t="s">
        <v>2519</v>
      </c>
      <c r="GD4487" s="102" t="s">
        <v>2154</v>
      </c>
      <c r="GE4487" s="102" t="s">
        <v>1577</v>
      </c>
      <c r="GF4487" s="102" t="s">
        <v>7541</v>
      </c>
      <c r="GG4487" s="102" t="s">
        <v>1648</v>
      </c>
      <c r="GH4487" s="102" t="s">
        <v>6015</v>
      </c>
      <c r="GI4487" s="102" t="s">
        <v>7016</v>
      </c>
      <c r="GJ4487" s="102" t="s">
        <v>6063</v>
      </c>
      <c r="GK4487" s="102" t="s">
        <v>7348</v>
      </c>
      <c r="GL4487" s="102" t="s">
        <v>8170</v>
      </c>
      <c r="GM4487" s="102" t="s">
        <v>1863</v>
      </c>
      <c r="GN4487" s="102" t="s">
        <v>4140</v>
      </c>
      <c r="GO4487" s="102" t="s">
        <v>8586</v>
      </c>
      <c r="GQ4487" s="22" t="e">
        <f t="shared" si="1977"/>
        <v>#VALUE!</v>
      </c>
      <c r="GR4487" s="23" t="e">
        <f t="shared" si="1978"/>
        <v>#VALUE!</v>
      </c>
      <c r="GS4487" s="24" t="e">
        <f t="shared" si="1979"/>
        <v>#DIV/0!</v>
      </c>
      <c r="GT4487" s="22" t="e">
        <f>AVERAGE(Sheet1!AQ4487,Sheet1!BQ4487,Sheet1!CQ4487,Sheet1!DQ4487,Sheet1!EQ4487,Sheet1!FQ4487,Sheet1!GQ4487)</f>
        <v>#VALUE!</v>
      </c>
      <c r="GU4487" s="23" t="e">
        <f>AVERAGE(Sheet1!AR4487,Sheet1!BR4487,Sheet1!CR4487,Sheet1!DR4487,Sheet1!ER4487,Sheet1!FR4487,Sheet1!GR4487)</f>
        <v>#DIV/0!</v>
      </c>
      <c r="GV4487" s="22" t="e">
        <f t="shared" si="1982"/>
        <v>#VALUE!</v>
      </c>
      <c r="GW4487" s="23" t="e">
        <f t="shared" si="1983"/>
        <v>#DIV/0!</v>
      </c>
      <c r="GX4487" s="24" t="e">
        <f>AVERAGE(Sheet1!$AO4487,Sheet1!$BO4487,Sheet1!$CO4487,Sheet1!$DO4487,Sheet1!$EO4487,Sheet1!$FO4487,Sheet1!$GO4487)</f>
        <v>#DIV/0!</v>
      </c>
      <c r="GY4487" s="24" t="e">
        <f t="shared" si="1984"/>
        <v>#DIV/0!</v>
      </c>
    </row>
    <row r="4488" spans="27:207" ht="12.75" customHeight="1">
      <c r="AA4488" s="35" t="s">
        <v>70</v>
      </c>
      <c r="AB4488" s="36" t="s">
        <v>6984</v>
      </c>
      <c r="AC4488" s="36" t="s">
        <v>5309</v>
      </c>
      <c r="AD4488" s="36" t="s">
        <v>8587</v>
      </c>
      <c r="AE4488" s="36" t="s">
        <v>5049</v>
      </c>
      <c r="AF4488" s="36" t="s">
        <v>8588</v>
      </c>
      <c r="AG4488" s="36" t="s">
        <v>8589</v>
      </c>
      <c r="AH4488" s="36" t="s">
        <v>8590</v>
      </c>
      <c r="AI4488" s="36" t="s">
        <v>8591</v>
      </c>
      <c r="AJ4488" s="36" t="s">
        <v>8592</v>
      </c>
      <c r="AK4488" s="36" t="s">
        <v>8521</v>
      </c>
      <c r="AL4488" s="36" t="s">
        <v>8593</v>
      </c>
      <c r="AM4488" s="36" t="s">
        <v>5296</v>
      </c>
      <c r="AN4488" s="36" t="s">
        <v>8594</v>
      </c>
      <c r="DA4488" s="1" t="s">
        <v>722</v>
      </c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EZ4488" s="2">
        <f t="shared" si="1981"/>
        <v>1988</v>
      </c>
      <c r="FA4488" s="35" t="s">
        <v>747</v>
      </c>
      <c r="FB4488" s="35" t="s">
        <v>748</v>
      </c>
      <c r="FC4488" s="35" t="s">
        <v>749</v>
      </c>
      <c r="FD4488" s="35" t="s">
        <v>750</v>
      </c>
      <c r="FE4488" s="35" t="s">
        <v>751</v>
      </c>
      <c r="FF4488" s="35" t="s">
        <v>752</v>
      </c>
      <c r="FG4488" s="35" t="s">
        <v>753</v>
      </c>
      <c r="FH4488" s="35" t="s">
        <v>754</v>
      </c>
      <c r="FI4488" s="35" t="s">
        <v>755</v>
      </c>
      <c r="FJ4488" s="35" t="s">
        <v>756</v>
      </c>
      <c r="FK4488" s="35" t="s">
        <v>757</v>
      </c>
      <c r="FL4488" s="35" t="s">
        <v>758</v>
      </c>
      <c r="FM4488" s="35" t="s">
        <v>759</v>
      </c>
      <c r="FN4488" s="35" t="s">
        <v>760</v>
      </c>
      <c r="FP4488" s="22" t="e">
        <f t="shared" si="1985"/>
        <v>#VALUE!</v>
      </c>
      <c r="FQ4488" s="23" t="e">
        <f t="shared" si="1986"/>
        <v>#VALUE!</v>
      </c>
      <c r="FR4488" s="24" t="e">
        <f t="shared" si="1976"/>
        <v>#DIV/0!</v>
      </c>
      <c r="GA4488" s="2">
        <f t="shared" si="1980"/>
        <v>1984</v>
      </c>
      <c r="GB4488" s="35" t="s">
        <v>112</v>
      </c>
      <c r="GC4488" s="102" t="s">
        <v>769</v>
      </c>
      <c r="GD4488" s="102" t="s">
        <v>7117</v>
      </c>
      <c r="GE4488" s="102" t="s">
        <v>465</v>
      </c>
      <c r="GF4488" s="102" t="s">
        <v>5618</v>
      </c>
      <c r="GG4488" s="102" t="s">
        <v>8595</v>
      </c>
      <c r="GH4488" s="102" t="s">
        <v>5208</v>
      </c>
      <c r="GI4488" s="102" t="s">
        <v>7097</v>
      </c>
      <c r="GJ4488" s="102" t="s">
        <v>5908</v>
      </c>
      <c r="GK4488" s="102" t="s">
        <v>5768</v>
      </c>
      <c r="GL4488" s="102" t="s">
        <v>7416</v>
      </c>
      <c r="GM4488" s="102" t="s">
        <v>7091</v>
      </c>
      <c r="GN4488" s="102" t="s">
        <v>7194</v>
      </c>
      <c r="GO4488" s="102" t="s">
        <v>8349</v>
      </c>
      <c r="GQ4488" s="22" t="e">
        <f t="shared" si="1977"/>
        <v>#VALUE!</v>
      </c>
      <c r="GR4488" s="23" t="e">
        <f t="shared" si="1978"/>
        <v>#VALUE!</v>
      </c>
      <c r="GS4488" s="24" t="e">
        <f t="shared" si="1979"/>
        <v>#DIV/0!</v>
      </c>
      <c r="GT4488" s="22" t="e">
        <f>AVERAGE(Sheet1!AQ4488,Sheet1!BQ4488,Sheet1!CQ4488,Sheet1!DQ4488,Sheet1!EQ4488,Sheet1!FQ4488,Sheet1!GQ4488)</f>
        <v>#VALUE!</v>
      </c>
      <c r="GU4488" s="23" t="e">
        <f>AVERAGE(Sheet1!AR4488,Sheet1!BR4488,Sheet1!CR4488,Sheet1!DR4488,Sheet1!ER4488,Sheet1!FR4488,Sheet1!GR4488)</f>
        <v>#DIV/0!</v>
      </c>
      <c r="GV4488" s="22" t="e">
        <f t="shared" si="1982"/>
        <v>#VALUE!</v>
      </c>
      <c r="GW4488" s="23" t="e">
        <f t="shared" si="1983"/>
        <v>#DIV/0!</v>
      </c>
      <c r="GX4488" s="24" t="e">
        <f>AVERAGE(Sheet1!$AO4488,Sheet1!$BO4488,Sheet1!$CO4488,Sheet1!$DO4488,Sheet1!$EO4488,Sheet1!$FO4488,Sheet1!$GO4488)</f>
        <v>#DIV/0!</v>
      </c>
      <c r="GY4488" s="24" t="e">
        <f t="shared" si="1984"/>
        <v>#DIV/0!</v>
      </c>
    </row>
    <row r="4489" spans="27:207" ht="25.5">
      <c r="AA4489" s="35" t="s">
        <v>71</v>
      </c>
      <c r="AB4489" s="36" t="s">
        <v>8596</v>
      </c>
      <c r="AC4489" s="36" t="s">
        <v>5480</v>
      </c>
      <c r="AD4489" s="36" t="s">
        <v>6471</v>
      </c>
      <c r="AE4489" s="36" t="s">
        <v>8597</v>
      </c>
      <c r="AF4489" s="36" t="s">
        <v>5533</v>
      </c>
      <c r="AG4489" s="36" t="s">
        <v>8598</v>
      </c>
      <c r="AH4489" s="36" t="s">
        <v>8599</v>
      </c>
      <c r="AI4489" s="36" t="s">
        <v>8600</v>
      </c>
      <c r="AJ4489" s="36" t="s">
        <v>8511</v>
      </c>
      <c r="AK4489" s="36" t="s">
        <v>8601</v>
      </c>
      <c r="AL4489" s="36" t="s">
        <v>8455</v>
      </c>
      <c r="AM4489" s="36" t="s">
        <v>8602</v>
      </c>
      <c r="AN4489" s="36" t="s">
        <v>8603</v>
      </c>
      <c r="DA4489" s="104" t="s">
        <v>747</v>
      </c>
      <c r="DB4489" s="104" t="s">
        <v>748</v>
      </c>
      <c r="DC4489" s="104" t="s">
        <v>749</v>
      </c>
      <c r="DD4489" s="104" t="s">
        <v>750</v>
      </c>
      <c r="DE4489" s="104" t="s">
        <v>751</v>
      </c>
      <c r="DF4489" s="104" t="s">
        <v>752</v>
      </c>
      <c r="DG4489" s="104" t="s">
        <v>753</v>
      </c>
      <c r="DH4489" s="104" t="s">
        <v>754</v>
      </c>
      <c r="DI4489" s="104" t="s">
        <v>755</v>
      </c>
      <c r="DJ4489" s="104" t="s">
        <v>756</v>
      </c>
      <c r="DK4489" s="104" t="s">
        <v>757</v>
      </c>
      <c r="DL4489" s="104" t="s">
        <v>758</v>
      </c>
      <c r="DM4489" s="104" t="s">
        <v>759</v>
      </c>
      <c r="DN4489" s="104" t="s">
        <v>760</v>
      </c>
      <c r="EZ4489" s="2">
        <f t="shared" si="1981"/>
        <v>1989</v>
      </c>
      <c r="FA4489" s="35" t="s">
        <v>97</v>
      </c>
      <c r="FB4489" s="102" t="s">
        <v>6977</v>
      </c>
      <c r="FC4489" s="102" t="s">
        <v>5915</v>
      </c>
      <c r="FD4489" s="102" t="s">
        <v>578</v>
      </c>
      <c r="FE4489" s="102" t="s">
        <v>3381</v>
      </c>
      <c r="FF4489" s="102" t="s">
        <v>6316</v>
      </c>
      <c r="FG4489" s="102" t="s">
        <v>5691</v>
      </c>
      <c r="FH4489" s="102" t="s">
        <v>7596</v>
      </c>
      <c r="FI4489" s="102" t="s">
        <v>6240</v>
      </c>
      <c r="FJ4489" s="102" t="s">
        <v>6473</v>
      </c>
      <c r="FK4489" s="102" t="s">
        <v>7579</v>
      </c>
      <c r="FL4489" s="102" t="s">
        <v>4933</v>
      </c>
      <c r="FM4489" s="102" t="s">
        <v>5676</v>
      </c>
      <c r="FN4489" s="102" t="s">
        <v>8604</v>
      </c>
      <c r="FP4489" s="22" t="e">
        <f t="shared" si="1985"/>
        <v>#VALUE!</v>
      </c>
      <c r="FQ4489" s="23" t="e">
        <f t="shared" si="1986"/>
        <v>#VALUE!</v>
      </c>
      <c r="FR4489" s="24" t="e">
        <f t="shared" si="1976"/>
        <v>#DIV/0!</v>
      </c>
      <c r="GA4489" s="2">
        <f t="shared" si="1980"/>
        <v>1985</v>
      </c>
      <c r="GB4489" s="35" t="s">
        <v>113</v>
      </c>
      <c r="GC4489" s="102" t="s">
        <v>3682</v>
      </c>
      <c r="GD4489" s="102" t="s">
        <v>3683</v>
      </c>
      <c r="GE4489" s="102" t="s">
        <v>3610</v>
      </c>
      <c r="GF4489" s="102" t="s">
        <v>5997</v>
      </c>
      <c r="GG4489" s="102" t="s">
        <v>1518</v>
      </c>
      <c r="GH4489" s="102" t="s">
        <v>7497</v>
      </c>
      <c r="GI4489" s="102" t="s">
        <v>6283</v>
      </c>
      <c r="GJ4489" s="102" t="s">
        <v>6275</v>
      </c>
      <c r="GK4489" s="102" t="s">
        <v>7735</v>
      </c>
      <c r="GL4489" s="102" t="s">
        <v>6260</v>
      </c>
      <c r="GM4489" s="102" t="s">
        <v>1863</v>
      </c>
      <c r="GN4489" s="102" t="s">
        <v>694</v>
      </c>
      <c r="GO4489" s="102" t="s">
        <v>8605</v>
      </c>
      <c r="GQ4489" s="22" t="e">
        <f t="shared" si="1977"/>
        <v>#VALUE!</v>
      </c>
      <c r="GR4489" s="23" t="e">
        <f t="shared" si="1978"/>
        <v>#VALUE!</v>
      </c>
      <c r="GS4489" s="24" t="e">
        <f t="shared" si="1979"/>
        <v>#DIV/0!</v>
      </c>
      <c r="GT4489" s="22" t="e">
        <f>AVERAGE(Sheet1!AQ4489,Sheet1!BQ4489,Sheet1!CQ4489,Sheet1!DQ4489,Sheet1!EQ4489,Sheet1!FQ4489,Sheet1!GQ4489)</f>
        <v>#VALUE!</v>
      </c>
      <c r="GU4489" s="23" t="e">
        <f>AVERAGE(Sheet1!AR4489,Sheet1!BR4489,Sheet1!CR4489,Sheet1!DR4489,Sheet1!ER4489,Sheet1!FR4489,Sheet1!GR4489)</f>
        <v>#DIV/0!</v>
      </c>
      <c r="GV4489" s="22" t="e">
        <f t="shared" si="1982"/>
        <v>#VALUE!</v>
      </c>
      <c r="GW4489" s="23" t="e">
        <f t="shared" si="1983"/>
        <v>#DIV/0!</v>
      </c>
      <c r="GX4489" s="24" t="e">
        <f>AVERAGE(Sheet1!$AO4489,Sheet1!$BO4489,Sheet1!$CO4489,Sheet1!$DO4489,Sheet1!$EO4489,Sheet1!$FO4489,Sheet1!$GO4489)</f>
        <v>#DIV/0!</v>
      </c>
      <c r="GY4489" s="24" t="e">
        <f t="shared" si="1984"/>
        <v>#DIV/0!</v>
      </c>
    </row>
    <row r="4490" spans="27:207">
      <c r="AA4490" s="35" t="s">
        <v>72</v>
      </c>
      <c r="AB4490" s="36" t="s">
        <v>5132</v>
      </c>
      <c r="AC4490" s="36" t="s">
        <v>8606</v>
      </c>
      <c r="AD4490" s="36" t="s">
        <v>8607</v>
      </c>
      <c r="AE4490" s="36" t="s">
        <v>8608</v>
      </c>
      <c r="AF4490" s="36" t="s">
        <v>8609</v>
      </c>
      <c r="AG4490" s="36" t="s">
        <v>8610</v>
      </c>
      <c r="AH4490" s="36" t="s">
        <v>8611</v>
      </c>
      <c r="AI4490" s="36" t="s">
        <v>8421</v>
      </c>
      <c r="AJ4490" s="36" t="s">
        <v>8612</v>
      </c>
      <c r="AK4490" s="36" t="s">
        <v>8613</v>
      </c>
      <c r="AL4490" s="36" t="s">
        <v>8552</v>
      </c>
      <c r="AM4490" s="36" t="s">
        <v>6768</v>
      </c>
      <c r="AN4490" s="36" t="s">
        <v>8614</v>
      </c>
      <c r="DA4490" s="35" t="s">
        <v>119</v>
      </c>
      <c r="DB4490" s="36" t="s">
        <v>3593</v>
      </c>
      <c r="DC4490" s="36" t="s">
        <v>1893</v>
      </c>
      <c r="DD4490" s="36" t="s">
        <v>911</v>
      </c>
      <c r="DE4490" s="36" t="s">
        <v>3365</v>
      </c>
      <c r="DF4490" s="36" t="s">
        <v>5843</v>
      </c>
      <c r="DG4490" s="36" t="s">
        <v>5891</v>
      </c>
      <c r="DH4490" s="36" t="s">
        <v>7952</v>
      </c>
      <c r="DI4490" s="36" t="s">
        <v>8534</v>
      </c>
      <c r="DJ4490" s="36" t="s">
        <v>5654</v>
      </c>
      <c r="DK4490" s="36" t="s">
        <v>6202</v>
      </c>
      <c r="DL4490" s="36" t="s">
        <v>1617</v>
      </c>
      <c r="DM4490" s="36" t="s">
        <v>2588</v>
      </c>
      <c r="DN4490" s="36" t="s">
        <v>8615</v>
      </c>
      <c r="EZ4490" s="2">
        <f t="shared" si="1981"/>
        <v>1990</v>
      </c>
      <c r="FA4490" s="35" t="s">
        <v>98</v>
      </c>
      <c r="FB4490" s="102" t="s">
        <v>2839</v>
      </c>
      <c r="FC4490" s="102" t="s">
        <v>8616</v>
      </c>
      <c r="FD4490" s="102" t="s">
        <v>4396</v>
      </c>
      <c r="FE4490" s="102" t="s">
        <v>5993</v>
      </c>
      <c r="FF4490" s="102" t="s">
        <v>5626</v>
      </c>
      <c r="FG4490" s="102" t="s">
        <v>5465</v>
      </c>
      <c r="FH4490" s="102" t="s">
        <v>8142</v>
      </c>
      <c r="FI4490" s="102" t="s">
        <v>6638</v>
      </c>
      <c r="FJ4490" s="102" t="s">
        <v>7615</v>
      </c>
      <c r="FK4490" s="102" t="s">
        <v>6801</v>
      </c>
      <c r="FL4490" s="102" t="s">
        <v>5820</v>
      </c>
      <c r="FM4490" s="102" t="s">
        <v>1666</v>
      </c>
      <c r="FN4490" s="102" t="s">
        <v>8617</v>
      </c>
      <c r="FP4490" s="22" t="e">
        <f t="shared" si="1985"/>
        <v>#VALUE!</v>
      </c>
      <c r="FQ4490" s="23" t="e">
        <f t="shared" si="1986"/>
        <v>#VALUE!</v>
      </c>
      <c r="FR4490" s="24" t="e">
        <f t="shared" si="1976"/>
        <v>#DIV/0!</v>
      </c>
      <c r="GA4490" s="2">
        <f t="shared" si="1980"/>
        <v>1986</v>
      </c>
      <c r="GB4490" s="35" t="s">
        <v>114</v>
      </c>
      <c r="GC4490" s="102" t="s">
        <v>8618</v>
      </c>
      <c r="GD4490" s="102" t="s">
        <v>4000</v>
      </c>
      <c r="GE4490" s="102" t="s">
        <v>4197</v>
      </c>
      <c r="GF4490" s="102" t="s">
        <v>7535</v>
      </c>
      <c r="GG4490" s="102" t="s">
        <v>7094</v>
      </c>
      <c r="GH4490" s="102" t="s">
        <v>7320</v>
      </c>
      <c r="GI4490" s="102" t="s">
        <v>5945</v>
      </c>
      <c r="GJ4490" s="102" t="s">
        <v>5908</v>
      </c>
      <c r="GK4490" s="102" t="s">
        <v>8136</v>
      </c>
      <c r="GL4490" s="102" t="s">
        <v>7309</v>
      </c>
      <c r="GM4490" s="102" t="s">
        <v>1098</v>
      </c>
      <c r="GN4490" s="102" t="s">
        <v>1207</v>
      </c>
      <c r="GO4490" s="102" t="s">
        <v>8619</v>
      </c>
      <c r="GQ4490" s="22" t="e">
        <f t="shared" si="1977"/>
        <v>#VALUE!</v>
      </c>
      <c r="GR4490" s="23" t="e">
        <f t="shared" si="1978"/>
        <v>#VALUE!</v>
      </c>
      <c r="GS4490" s="24" t="e">
        <f t="shared" si="1979"/>
        <v>#DIV/0!</v>
      </c>
      <c r="GT4490" s="22" t="e">
        <f>AVERAGE(Sheet1!AQ4490,Sheet1!BQ4490,Sheet1!CQ4490,Sheet1!DQ4490,Sheet1!EQ4490,Sheet1!FQ4490,Sheet1!GQ4490)</f>
        <v>#VALUE!</v>
      </c>
      <c r="GU4490" s="23" t="e">
        <f>AVERAGE(Sheet1!AR4490,Sheet1!BR4490,Sheet1!CR4490,Sheet1!DR4490,Sheet1!ER4490,Sheet1!FR4490,Sheet1!GR4490)</f>
        <v>#DIV/0!</v>
      </c>
      <c r="GV4490" s="22" t="e">
        <f t="shared" si="1982"/>
        <v>#VALUE!</v>
      </c>
      <c r="GW4490" s="23" t="e">
        <f t="shared" si="1983"/>
        <v>#DIV/0!</v>
      </c>
      <c r="GX4490" s="24" t="e">
        <f>AVERAGE(Sheet1!$AO4490,Sheet1!$BO4490,Sheet1!$CO4490,Sheet1!$DO4490,Sheet1!$EO4490,Sheet1!$FO4490,Sheet1!$GO4490)</f>
        <v>#DIV/0!</v>
      </c>
      <c r="GY4490" s="24" t="e">
        <f t="shared" si="1984"/>
        <v>#DIV/0!</v>
      </c>
    </row>
    <row r="4491" spans="27:207" ht="25.5">
      <c r="AA4491" s="35" t="s">
        <v>74</v>
      </c>
      <c r="AB4491" s="36" t="s">
        <v>8538</v>
      </c>
      <c r="AC4491" s="36" t="s">
        <v>8620</v>
      </c>
      <c r="AD4491" s="36" t="s">
        <v>8621</v>
      </c>
      <c r="AE4491" s="36" t="s">
        <v>8622</v>
      </c>
      <c r="AF4491" s="36" t="s">
        <v>8623</v>
      </c>
      <c r="AG4491" s="36" t="s">
        <v>8624</v>
      </c>
      <c r="AH4491" s="36" t="s">
        <v>8462</v>
      </c>
      <c r="AI4491" s="36" t="s">
        <v>8625</v>
      </c>
      <c r="AJ4491" s="36" t="s">
        <v>8626</v>
      </c>
      <c r="AK4491" s="36" t="s">
        <v>8627</v>
      </c>
      <c r="AL4491" s="36" t="s">
        <v>8628</v>
      </c>
      <c r="AM4491" s="36" t="s">
        <v>7067</v>
      </c>
      <c r="AN4491" s="36" t="s">
        <v>8629</v>
      </c>
      <c r="DA4491" s="35" t="s">
        <v>120</v>
      </c>
      <c r="DB4491" s="36" t="s">
        <v>2269</v>
      </c>
      <c r="DC4491" s="36" t="s">
        <v>3468</v>
      </c>
      <c r="DD4491" s="36" t="s">
        <v>1775</v>
      </c>
      <c r="DE4491" s="36" t="s">
        <v>1196</v>
      </c>
      <c r="DF4491" s="36" t="s">
        <v>7287</v>
      </c>
      <c r="DG4491" s="36" t="s">
        <v>5552</v>
      </c>
      <c r="DH4491" s="36" t="s">
        <v>5135</v>
      </c>
      <c r="DI4491" s="36" t="s">
        <v>4976</v>
      </c>
      <c r="DJ4491" s="36" t="s">
        <v>3495</v>
      </c>
      <c r="DK4491" s="36" t="s">
        <v>6014</v>
      </c>
      <c r="DL4491" s="36" t="s">
        <v>2288</v>
      </c>
      <c r="DM4491" s="36" t="s">
        <v>8630</v>
      </c>
      <c r="DN4491" s="36" t="s">
        <v>8631</v>
      </c>
      <c r="EZ4491" s="2">
        <f t="shared" si="1981"/>
        <v>1991</v>
      </c>
      <c r="FA4491" s="35" t="s">
        <v>99</v>
      </c>
      <c r="FB4491" s="102" t="s">
        <v>3654</v>
      </c>
      <c r="FC4491" s="102" t="s">
        <v>3005</v>
      </c>
      <c r="FD4491" s="102" t="s">
        <v>576</v>
      </c>
      <c r="FE4491" s="102" t="s">
        <v>6787</v>
      </c>
      <c r="FF4491" s="102" t="s">
        <v>5460</v>
      </c>
      <c r="FG4491" s="102" t="s">
        <v>6008</v>
      </c>
      <c r="FH4491" s="102" t="s">
        <v>5023</v>
      </c>
      <c r="FI4491" s="102" t="s">
        <v>6671</v>
      </c>
      <c r="FJ4491" s="102" t="s">
        <v>4235</v>
      </c>
      <c r="FK4491" s="102" t="s">
        <v>1812</v>
      </c>
      <c r="FL4491" s="102" t="s">
        <v>2411</v>
      </c>
      <c r="FM4491" s="102" t="s">
        <v>5757</v>
      </c>
      <c r="FN4491" s="102" t="s">
        <v>8632</v>
      </c>
      <c r="FP4491" s="22" t="e">
        <f t="shared" si="1985"/>
        <v>#VALUE!</v>
      </c>
      <c r="FQ4491" s="23" t="e">
        <f t="shared" si="1986"/>
        <v>#VALUE!</v>
      </c>
      <c r="FR4491" s="24" t="e">
        <f t="shared" ref="FR4491:FR4522" si="1987">AVERAGE(FN4481:FN4491)</f>
        <v>#DIV/0!</v>
      </c>
      <c r="GA4491" s="2">
        <f t="shared" si="1980"/>
        <v>1987</v>
      </c>
      <c r="GB4491" s="35" t="s">
        <v>115</v>
      </c>
      <c r="GC4491" s="102" t="s">
        <v>3965</v>
      </c>
      <c r="GD4491" s="102" t="s">
        <v>3780</v>
      </c>
      <c r="GE4491" s="102" t="s">
        <v>8633</v>
      </c>
      <c r="GF4491" s="102" t="s">
        <v>1164</v>
      </c>
      <c r="GG4491" s="102" t="s">
        <v>2776</v>
      </c>
      <c r="GH4491" s="102" t="s">
        <v>5320</v>
      </c>
      <c r="GI4491" s="102" t="s">
        <v>6281</v>
      </c>
      <c r="GJ4491" s="102" t="s">
        <v>5173</v>
      </c>
      <c r="GK4491" s="102" t="s">
        <v>5439</v>
      </c>
      <c r="GL4491" s="102" t="s">
        <v>6134</v>
      </c>
      <c r="GM4491" s="102" t="s">
        <v>3744</v>
      </c>
      <c r="GN4491" s="102" t="s">
        <v>4113</v>
      </c>
      <c r="GO4491" s="102" t="s">
        <v>8634</v>
      </c>
      <c r="GQ4491" s="22" t="e">
        <f t="shared" si="1977"/>
        <v>#VALUE!</v>
      </c>
      <c r="GR4491" s="23" t="e">
        <f t="shared" si="1978"/>
        <v>#VALUE!</v>
      </c>
      <c r="GS4491" s="24" t="e">
        <f t="shared" si="1979"/>
        <v>#DIV/0!</v>
      </c>
      <c r="GT4491" s="22" t="e">
        <f>AVERAGE(Sheet1!AQ4491,Sheet1!BQ4491,Sheet1!CQ4491,Sheet1!DQ4491,Sheet1!EQ4491,Sheet1!FQ4491,Sheet1!GQ4491)</f>
        <v>#VALUE!</v>
      </c>
      <c r="GU4491" s="23" t="e">
        <f>AVERAGE(Sheet1!AR4491,Sheet1!BR4491,Sheet1!CR4491,Sheet1!DR4491,Sheet1!ER4491,Sheet1!FR4491,Sheet1!GR4491)</f>
        <v>#DIV/0!</v>
      </c>
      <c r="GV4491" s="22" t="e">
        <f t="shared" si="1982"/>
        <v>#VALUE!</v>
      </c>
      <c r="GW4491" s="23" t="e">
        <f t="shared" si="1983"/>
        <v>#DIV/0!</v>
      </c>
      <c r="GX4491" s="24" t="e">
        <f>AVERAGE(Sheet1!$AO4491,Sheet1!$BO4491,Sheet1!$CO4491,Sheet1!$DO4491,Sheet1!$EO4491,Sheet1!$FO4491,Sheet1!$GO4491)</f>
        <v>#DIV/0!</v>
      </c>
      <c r="GY4491" s="24" t="e">
        <f t="shared" si="1984"/>
        <v>#DIV/0!</v>
      </c>
    </row>
    <row r="4492" spans="27:207" ht="25.5">
      <c r="AA4492" s="35" t="s">
        <v>75</v>
      </c>
      <c r="AB4492" s="36" t="s">
        <v>5607</v>
      </c>
      <c r="AC4492" s="36" t="s">
        <v>5027</v>
      </c>
      <c r="AD4492" s="36" t="s">
        <v>5668</v>
      </c>
      <c r="AE4492" s="36" t="s">
        <v>8635</v>
      </c>
      <c r="AF4492" s="36" t="s">
        <v>8636</v>
      </c>
      <c r="AG4492" s="36" t="s">
        <v>8637</v>
      </c>
      <c r="AH4492" s="36" t="s">
        <v>8638</v>
      </c>
      <c r="AI4492" s="36" t="s">
        <v>8639</v>
      </c>
      <c r="AJ4492" s="36" t="s">
        <v>8640</v>
      </c>
      <c r="AK4492" s="36" t="s">
        <v>8641</v>
      </c>
      <c r="AL4492" s="36" t="s">
        <v>8642</v>
      </c>
      <c r="AM4492" s="36" t="s">
        <v>8643</v>
      </c>
      <c r="AN4492" s="36" t="s">
        <v>8644</v>
      </c>
      <c r="DA4492" s="35" t="s">
        <v>121</v>
      </c>
      <c r="DB4492" s="36" t="s">
        <v>8645</v>
      </c>
      <c r="DC4492" s="36" t="s">
        <v>802</v>
      </c>
      <c r="DD4492" s="36" t="s">
        <v>3162</v>
      </c>
      <c r="DE4492" s="36" t="s">
        <v>4525</v>
      </c>
      <c r="DF4492" s="36" t="s">
        <v>5008</v>
      </c>
      <c r="DG4492" s="36" t="s">
        <v>6305</v>
      </c>
      <c r="DH4492" s="36" t="s">
        <v>6254</v>
      </c>
      <c r="DI4492" s="36" t="s">
        <v>8250</v>
      </c>
      <c r="DJ4492" s="36" t="s">
        <v>8215</v>
      </c>
      <c r="DK4492" s="36" t="s">
        <v>5500</v>
      </c>
      <c r="DL4492" s="36" t="s">
        <v>3381</v>
      </c>
      <c r="DM4492" s="36" t="s">
        <v>7664</v>
      </c>
      <c r="DN4492" s="36" t="s">
        <v>8646</v>
      </c>
      <c r="EZ4492" s="2">
        <f t="shared" si="1981"/>
        <v>1992</v>
      </c>
      <c r="FA4492" s="35" t="s">
        <v>100</v>
      </c>
      <c r="FB4492" s="102" t="s">
        <v>6756</v>
      </c>
      <c r="FC4492" s="102" t="s">
        <v>3057</v>
      </c>
      <c r="FD4492" s="102" t="s">
        <v>8647</v>
      </c>
      <c r="FE4492" s="102" t="s">
        <v>6290</v>
      </c>
      <c r="FF4492" s="102" t="s">
        <v>5497</v>
      </c>
      <c r="FG4492" s="102" t="s">
        <v>8648</v>
      </c>
      <c r="FH4492" s="102" t="s">
        <v>7412</v>
      </c>
      <c r="FI4492" s="102" t="s">
        <v>5389</v>
      </c>
      <c r="FJ4492" s="102" t="s">
        <v>7678</v>
      </c>
      <c r="FK4492" s="102" t="s">
        <v>5855</v>
      </c>
      <c r="FL4492" s="102" t="s">
        <v>6498</v>
      </c>
      <c r="FM4492" s="102" t="s">
        <v>6559</v>
      </c>
      <c r="FN4492" s="102" t="s">
        <v>8649</v>
      </c>
      <c r="FP4492" s="22" t="e">
        <f t="shared" si="1985"/>
        <v>#VALUE!</v>
      </c>
      <c r="FQ4492" s="23" t="e">
        <f t="shared" si="1986"/>
        <v>#VALUE!</v>
      </c>
      <c r="FR4492" s="24" t="e">
        <f t="shared" si="1987"/>
        <v>#DIV/0!</v>
      </c>
      <c r="GA4492" s="2">
        <f t="shared" si="1980"/>
        <v>1988</v>
      </c>
      <c r="GB4492" s="35" t="s">
        <v>116</v>
      </c>
      <c r="GC4492" s="102" t="s">
        <v>6090</v>
      </c>
      <c r="GD4492" s="102" t="s">
        <v>3535</v>
      </c>
      <c r="GE4492" s="102" t="s">
        <v>3587</v>
      </c>
      <c r="GF4492" s="102" t="s">
        <v>3121</v>
      </c>
      <c r="GG4492" s="102" t="s">
        <v>6690</v>
      </c>
      <c r="GH4492" s="102" t="s">
        <v>7094</v>
      </c>
      <c r="GI4492" s="102" t="s">
        <v>5532</v>
      </c>
      <c r="GJ4492" s="102" t="s">
        <v>7175</v>
      </c>
      <c r="GK4492" s="102" t="s">
        <v>7309</v>
      </c>
      <c r="GL4492" s="102" t="s">
        <v>5746</v>
      </c>
      <c r="GM4492" s="102" t="s">
        <v>7986</v>
      </c>
      <c r="GN4492" s="102" t="s">
        <v>1207</v>
      </c>
      <c r="GO4492" s="102" t="s">
        <v>8650</v>
      </c>
      <c r="GQ4492" s="22" t="e">
        <f t="shared" si="1977"/>
        <v>#VALUE!</v>
      </c>
      <c r="GR4492" s="23" t="e">
        <f t="shared" si="1978"/>
        <v>#VALUE!</v>
      </c>
      <c r="GS4492" s="24" t="e">
        <f t="shared" si="1979"/>
        <v>#DIV/0!</v>
      </c>
      <c r="GT4492" s="22" t="e">
        <f>AVERAGE(Sheet1!AQ4492,Sheet1!BQ4492,Sheet1!CQ4492,Sheet1!DQ4492,Sheet1!EQ4492,Sheet1!FQ4492,Sheet1!GQ4492)</f>
        <v>#VALUE!</v>
      </c>
      <c r="GU4492" s="23" t="e">
        <f>AVERAGE(Sheet1!AR4492,Sheet1!BR4492,Sheet1!CR4492,Sheet1!DR4492,Sheet1!ER4492,Sheet1!FR4492,Sheet1!GR4492)</f>
        <v>#DIV/0!</v>
      </c>
      <c r="GV4492" s="22" t="e">
        <f t="shared" si="1982"/>
        <v>#VALUE!</v>
      </c>
      <c r="GW4492" s="23" t="e">
        <f t="shared" si="1983"/>
        <v>#DIV/0!</v>
      </c>
      <c r="GX4492" s="24" t="e">
        <f>AVERAGE(Sheet1!$AO4492,Sheet1!$BO4492,Sheet1!$CO4492,Sheet1!$DO4492,Sheet1!$EO4492,Sheet1!$FO4492,Sheet1!$GO4492)</f>
        <v>#DIV/0!</v>
      </c>
      <c r="GY4492" s="24" t="e">
        <f t="shared" si="1984"/>
        <v>#DIV/0!</v>
      </c>
    </row>
    <row r="4493" spans="27:207">
      <c r="AA4493" s="35" t="s">
        <v>76</v>
      </c>
      <c r="AB4493" s="36" t="s">
        <v>8651</v>
      </c>
      <c r="AC4493" s="36" t="s">
        <v>8652</v>
      </c>
      <c r="AD4493" s="36" t="s">
        <v>8653</v>
      </c>
      <c r="AE4493" s="36" t="s">
        <v>8654</v>
      </c>
      <c r="AF4493" s="36" t="s">
        <v>8655</v>
      </c>
      <c r="AG4493" s="36" t="s">
        <v>8656</v>
      </c>
      <c r="AH4493" s="36" t="s">
        <v>8657</v>
      </c>
      <c r="AI4493" s="36" t="s">
        <v>8658</v>
      </c>
      <c r="AJ4493" s="36" t="s">
        <v>8659</v>
      </c>
      <c r="AK4493" s="36" t="s">
        <v>8660</v>
      </c>
      <c r="AL4493" s="36" t="s">
        <v>6838</v>
      </c>
      <c r="AM4493" s="36" t="s">
        <v>8661</v>
      </c>
      <c r="AN4493" s="36" t="s">
        <v>8662</v>
      </c>
      <c r="DA4493" s="35" t="s">
        <v>122</v>
      </c>
      <c r="DB4493" s="36" t="s">
        <v>2163</v>
      </c>
      <c r="DC4493" s="36" t="s">
        <v>1630</v>
      </c>
      <c r="DD4493" s="36" t="s">
        <v>3553</v>
      </c>
      <c r="DE4493" s="36" t="s">
        <v>7535</v>
      </c>
      <c r="DF4493" s="36" t="s">
        <v>4410</v>
      </c>
      <c r="DG4493" s="36" t="s">
        <v>7485</v>
      </c>
      <c r="DH4493" s="36" t="s">
        <v>6501</v>
      </c>
      <c r="DI4493" s="36" t="s">
        <v>6094</v>
      </c>
      <c r="DJ4493" s="36" t="s">
        <v>7493</v>
      </c>
      <c r="DK4493" s="36" t="s">
        <v>7348</v>
      </c>
      <c r="DL4493" s="36" t="s">
        <v>2519</v>
      </c>
      <c r="DM4493" s="36" t="s">
        <v>350</v>
      </c>
      <c r="DN4493" s="36" t="s">
        <v>8663</v>
      </c>
      <c r="EZ4493" s="2">
        <f t="shared" si="1981"/>
        <v>1993</v>
      </c>
      <c r="FA4493" s="35" t="s">
        <v>101</v>
      </c>
      <c r="FB4493" s="102" t="s">
        <v>1366</v>
      </c>
      <c r="FC4493" s="102" t="s">
        <v>2548</v>
      </c>
      <c r="FD4493" s="102" t="s">
        <v>1596</v>
      </c>
      <c r="FE4493" s="102" t="s">
        <v>5119</v>
      </c>
      <c r="FF4493" s="102" t="s">
        <v>6573</v>
      </c>
      <c r="FG4493" s="102" t="s">
        <v>5074</v>
      </c>
      <c r="FH4493" s="102" t="s">
        <v>5269</v>
      </c>
      <c r="FI4493" s="102" t="s">
        <v>7109</v>
      </c>
      <c r="FJ4493" s="102" t="s">
        <v>5877</v>
      </c>
      <c r="FK4493" s="102" t="s">
        <v>6395</v>
      </c>
      <c r="FL4493" s="102" t="s">
        <v>5587</v>
      </c>
      <c r="FM4493" s="102" t="s">
        <v>6883</v>
      </c>
      <c r="FN4493" s="102" t="s">
        <v>8664</v>
      </c>
      <c r="FP4493" s="22" t="e">
        <f t="shared" si="1985"/>
        <v>#VALUE!</v>
      </c>
      <c r="FQ4493" s="23" t="e">
        <f t="shared" si="1986"/>
        <v>#VALUE!</v>
      </c>
      <c r="FR4493" s="24" t="e">
        <f t="shared" si="1987"/>
        <v>#DIV/0!</v>
      </c>
      <c r="GA4493" s="2">
        <f t="shared" si="1980"/>
        <v>1989</v>
      </c>
      <c r="GB4493" s="35" t="s">
        <v>117</v>
      </c>
      <c r="GC4493" s="102" t="s">
        <v>3525</v>
      </c>
      <c r="GD4493" s="102" t="s">
        <v>3683</v>
      </c>
      <c r="GE4493" s="102" t="s">
        <v>2327</v>
      </c>
      <c r="GF4493" s="102" t="s">
        <v>2067</v>
      </c>
      <c r="GG4493" s="102" t="s">
        <v>7819</v>
      </c>
      <c r="GH4493" s="102" t="s">
        <v>8665</v>
      </c>
      <c r="GI4493" s="102" t="s">
        <v>5080</v>
      </c>
      <c r="GJ4493" s="102" t="s">
        <v>7870</v>
      </c>
      <c r="GK4493" s="102" t="s">
        <v>7340</v>
      </c>
      <c r="GL4493" s="102" t="s">
        <v>7497</v>
      </c>
      <c r="GM4493" s="102" t="s">
        <v>2310</v>
      </c>
      <c r="GN4493" s="102" t="s">
        <v>1455</v>
      </c>
      <c r="GO4493" s="102" t="s">
        <v>8666</v>
      </c>
      <c r="GQ4493" s="22" t="e">
        <f t="shared" si="1977"/>
        <v>#VALUE!</v>
      </c>
      <c r="GR4493" s="23" t="e">
        <f t="shared" si="1978"/>
        <v>#VALUE!</v>
      </c>
      <c r="GS4493" s="24" t="e">
        <f t="shared" si="1979"/>
        <v>#DIV/0!</v>
      </c>
      <c r="GT4493" s="22" t="e">
        <f>AVERAGE(Sheet1!AQ4493,Sheet1!BQ4493,Sheet1!CQ4493,Sheet1!DQ4493,Sheet1!EQ4493,Sheet1!FQ4493,Sheet1!GQ4493)</f>
        <v>#VALUE!</v>
      </c>
      <c r="GU4493" s="23" t="e">
        <f>AVERAGE(Sheet1!AR4493,Sheet1!BR4493,Sheet1!CR4493,Sheet1!DR4493,Sheet1!ER4493,Sheet1!FR4493,Sheet1!GR4493)</f>
        <v>#DIV/0!</v>
      </c>
      <c r="GV4493" s="22" t="e">
        <f t="shared" si="1982"/>
        <v>#VALUE!</v>
      </c>
      <c r="GW4493" s="23" t="e">
        <f t="shared" si="1983"/>
        <v>#DIV/0!</v>
      </c>
      <c r="GX4493" s="24" t="e">
        <f>AVERAGE(Sheet1!$AO4493,Sheet1!$BO4493,Sheet1!$CO4493,Sheet1!$DO4493,Sheet1!$EO4493,Sheet1!$FO4493,Sheet1!$GO4493)</f>
        <v>#DIV/0!</v>
      </c>
      <c r="GY4493" s="24" t="e">
        <f t="shared" si="1984"/>
        <v>#DIV/0!</v>
      </c>
    </row>
    <row r="4494" spans="27:207" ht="25.5">
      <c r="AA4494" s="35" t="s">
        <v>77</v>
      </c>
      <c r="AB4494" s="36" t="s">
        <v>5340</v>
      </c>
      <c r="AC4494" s="36" t="s">
        <v>8667</v>
      </c>
      <c r="AD4494" s="36" t="s">
        <v>8668</v>
      </c>
      <c r="AE4494" s="36" t="s">
        <v>8668</v>
      </c>
      <c r="AF4494" s="36" t="s">
        <v>8669</v>
      </c>
      <c r="AG4494" s="36" t="s">
        <v>8670</v>
      </c>
      <c r="AH4494" s="36" t="s">
        <v>8671</v>
      </c>
      <c r="AI4494" s="36" t="s">
        <v>8672</v>
      </c>
      <c r="AJ4494" s="36" t="s">
        <v>8673</v>
      </c>
      <c r="AK4494" s="36" t="s">
        <v>8674</v>
      </c>
      <c r="AL4494" s="36" t="s">
        <v>8675</v>
      </c>
      <c r="AM4494" s="36" t="s">
        <v>5213</v>
      </c>
      <c r="AN4494" s="36" t="s">
        <v>8676</v>
      </c>
      <c r="DA4494" s="35" t="s">
        <v>123</v>
      </c>
      <c r="DB4494" s="36" t="s">
        <v>3965</v>
      </c>
      <c r="DC4494" s="36" t="s">
        <v>6382</v>
      </c>
      <c r="DD4494" s="36" t="s">
        <v>7338</v>
      </c>
      <c r="DE4494" s="36" t="s">
        <v>3364</v>
      </c>
      <c r="DF4494" s="36" t="s">
        <v>3346</v>
      </c>
      <c r="DG4494" s="36" t="s">
        <v>5771</v>
      </c>
      <c r="DH4494" s="36" t="s">
        <v>8677</v>
      </c>
      <c r="DI4494" s="36" t="s">
        <v>5918</v>
      </c>
      <c r="DJ4494" s="36" t="s">
        <v>5601</v>
      </c>
      <c r="DK4494" s="36" t="s">
        <v>6098</v>
      </c>
      <c r="DL4494" s="36" t="s">
        <v>276</v>
      </c>
      <c r="DM4494" s="36" t="s">
        <v>7197</v>
      </c>
      <c r="DN4494" s="36" t="s">
        <v>8634</v>
      </c>
      <c r="EZ4494" s="2">
        <f t="shared" si="1981"/>
        <v>1994</v>
      </c>
      <c r="FA4494" s="35" t="s">
        <v>102</v>
      </c>
      <c r="FB4494" s="102" t="s">
        <v>2864</v>
      </c>
      <c r="FC4494" s="102" t="s">
        <v>8678</v>
      </c>
      <c r="FD4494" s="102" t="s">
        <v>6892</v>
      </c>
      <c r="FE4494" s="102" t="s">
        <v>552</v>
      </c>
      <c r="FF4494" s="102" t="s">
        <v>5078</v>
      </c>
      <c r="FG4494" s="102" t="s">
        <v>7370</v>
      </c>
      <c r="FH4494" s="102" t="s">
        <v>6760</v>
      </c>
      <c r="FI4494" s="102" t="s">
        <v>5366</v>
      </c>
      <c r="FJ4494" s="102" t="s">
        <v>7102</v>
      </c>
      <c r="FK4494" s="102" t="s">
        <v>5109</v>
      </c>
      <c r="FL4494" s="102" t="s">
        <v>6175</v>
      </c>
      <c r="FM4494" s="102" t="s">
        <v>6118</v>
      </c>
      <c r="FN4494" s="102" t="s">
        <v>8679</v>
      </c>
      <c r="FP4494" s="22" t="e">
        <f t="shared" si="1985"/>
        <v>#VALUE!</v>
      </c>
      <c r="FQ4494" s="23" t="e">
        <f t="shared" si="1986"/>
        <v>#VALUE!</v>
      </c>
      <c r="FR4494" s="24" t="e">
        <f t="shared" si="1987"/>
        <v>#DIV/0!</v>
      </c>
      <c r="GA4494" s="2">
        <f t="shared" si="1980"/>
        <v>1990</v>
      </c>
      <c r="GB4494" s="35" t="s">
        <v>118</v>
      </c>
      <c r="GC4494" s="102" t="s">
        <v>2280</v>
      </c>
      <c r="GD4494" s="102" t="s">
        <v>5997</v>
      </c>
      <c r="GE4494" s="102" t="s">
        <v>778</v>
      </c>
      <c r="GF4494" s="102" t="s">
        <v>5431</v>
      </c>
      <c r="GG4494" s="102" t="s">
        <v>8003</v>
      </c>
      <c r="GH4494" s="102" t="s">
        <v>4996</v>
      </c>
      <c r="GI4494" s="102" t="s">
        <v>6285</v>
      </c>
      <c r="GJ4494" s="102" t="s">
        <v>6135</v>
      </c>
      <c r="GK4494" s="102" t="s">
        <v>5300</v>
      </c>
      <c r="GL4494" s="102" t="s">
        <v>7403</v>
      </c>
      <c r="GM4494" s="102" t="s">
        <v>2894</v>
      </c>
      <c r="GN4494" s="102" t="s">
        <v>4077</v>
      </c>
      <c r="GO4494" s="102" t="s">
        <v>8680</v>
      </c>
      <c r="GQ4494" s="22" t="e">
        <f t="shared" si="1977"/>
        <v>#VALUE!</v>
      </c>
      <c r="GR4494" s="23" t="e">
        <f t="shared" si="1978"/>
        <v>#VALUE!</v>
      </c>
      <c r="GS4494" s="24" t="e">
        <f t="shared" si="1979"/>
        <v>#DIV/0!</v>
      </c>
      <c r="GT4494" s="22" t="e">
        <f>AVERAGE(Sheet1!AQ4494,Sheet1!BQ4494,Sheet1!CQ4494,Sheet1!DQ4494,Sheet1!EQ4494,Sheet1!FQ4494,Sheet1!GQ4494)</f>
        <v>#VALUE!</v>
      </c>
      <c r="GU4494" s="23" t="e">
        <f>AVERAGE(Sheet1!AR4494,Sheet1!BR4494,Sheet1!CR4494,Sheet1!DR4494,Sheet1!ER4494,Sheet1!FR4494,Sheet1!GR4494)</f>
        <v>#DIV/0!</v>
      </c>
      <c r="GV4494" s="22" t="e">
        <f t="shared" si="1982"/>
        <v>#VALUE!</v>
      </c>
      <c r="GW4494" s="23" t="e">
        <f t="shared" si="1983"/>
        <v>#DIV/0!</v>
      </c>
      <c r="GX4494" s="24" t="e">
        <f>AVERAGE(Sheet1!$AO4494,Sheet1!$BO4494,Sheet1!$CO4494,Sheet1!$DO4494,Sheet1!$EO4494,Sheet1!$FO4494,Sheet1!$GO4494)</f>
        <v>#DIV/0!</v>
      </c>
      <c r="GY4494" s="24" t="e">
        <f t="shared" si="1984"/>
        <v>#DIV/0!</v>
      </c>
    </row>
    <row r="4495" spans="27:207" ht="25.5">
      <c r="AA4495" s="35" t="s">
        <v>78</v>
      </c>
      <c r="AB4495" s="36" t="s">
        <v>5231</v>
      </c>
      <c r="AC4495" s="36" t="s">
        <v>8681</v>
      </c>
      <c r="AD4495" s="36" t="s">
        <v>8682</v>
      </c>
      <c r="AE4495" s="36" t="s">
        <v>8683</v>
      </c>
      <c r="AF4495" s="36" t="s">
        <v>8623</v>
      </c>
      <c r="AG4495" s="36" t="s">
        <v>8684</v>
      </c>
      <c r="AH4495" s="36" t="s">
        <v>8685</v>
      </c>
      <c r="AI4495" s="36" t="s">
        <v>8686</v>
      </c>
      <c r="AJ4495" s="36" t="s">
        <v>8656</v>
      </c>
      <c r="AK4495" s="36" t="s">
        <v>8687</v>
      </c>
      <c r="AL4495" s="36" t="s">
        <v>8688</v>
      </c>
      <c r="AM4495" s="36" t="s">
        <v>8514</v>
      </c>
      <c r="AN4495" s="36" t="s">
        <v>8689</v>
      </c>
      <c r="DA4495" s="35" t="s">
        <v>124</v>
      </c>
      <c r="DB4495" s="36" t="s">
        <v>5646</v>
      </c>
      <c r="DC4495" s="36" t="s">
        <v>415</v>
      </c>
      <c r="DD4495" s="36" t="s">
        <v>3275</v>
      </c>
      <c r="DE4495" s="36" t="s">
        <v>2694</v>
      </c>
      <c r="DF4495" s="36" t="s">
        <v>5172</v>
      </c>
      <c r="DG4495" s="36" t="s">
        <v>7636</v>
      </c>
      <c r="DH4495" s="36" t="s">
        <v>7206</v>
      </c>
      <c r="DI4495" s="36" t="s">
        <v>5984</v>
      </c>
      <c r="DJ4495" s="36" t="s">
        <v>7477</v>
      </c>
      <c r="DK4495" s="36" t="s">
        <v>4792</v>
      </c>
      <c r="DL4495" s="36" t="s">
        <v>3382</v>
      </c>
      <c r="DM4495" s="36" t="s">
        <v>2154</v>
      </c>
      <c r="DN4495" s="36" t="s">
        <v>8690</v>
      </c>
      <c r="EZ4495" s="2">
        <f t="shared" si="1981"/>
        <v>1995</v>
      </c>
      <c r="FA4495" s="35" t="s">
        <v>103</v>
      </c>
      <c r="FB4495" s="102" t="s">
        <v>4914</v>
      </c>
      <c r="FC4495" s="102" t="s">
        <v>1892</v>
      </c>
      <c r="FD4495" s="102" t="s">
        <v>3467</v>
      </c>
      <c r="FE4495" s="102" t="s">
        <v>7199</v>
      </c>
      <c r="FF4495" s="102" t="s">
        <v>5344</v>
      </c>
      <c r="FG4495" s="102" t="s">
        <v>8691</v>
      </c>
      <c r="FH4495" s="102" t="s">
        <v>8692</v>
      </c>
      <c r="FI4495" s="102" t="s">
        <v>5436</v>
      </c>
      <c r="FJ4495" s="102" t="s">
        <v>5442</v>
      </c>
      <c r="FK4495" s="102" t="s">
        <v>6700</v>
      </c>
      <c r="FL4495" s="102" t="s">
        <v>7240</v>
      </c>
      <c r="FM4495" s="102" t="s">
        <v>2422</v>
      </c>
      <c r="FN4495" s="102" t="s">
        <v>8693</v>
      </c>
      <c r="FP4495" s="22" t="e">
        <f t="shared" si="1985"/>
        <v>#VALUE!</v>
      </c>
      <c r="FQ4495" s="23" t="e">
        <f t="shared" si="1986"/>
        <v>#VALUE!</v>
      </c>
      <c r="FR4495" s="24" t="e">
        <f t="shared" si="1987"/>
        <v>#DIV/0!</v>
      </c>
      <c r="GA4495" s="2">
        <f t="shared" si="1980"/>
        <v>1991</v>
      </c>
      <c r="GB4495" s="35" t="s">
        <v>119</v>
      </c>
      <c r="GC4495" s="102" t="s">
        <v>4113</v>
      </c>
      <c r="GD4495" s="102" t="s">
        <v>7919</v>
      </c>
      <c r="GE4495" s="102" t="s">
        <v>8245</v>
      </c>
      <c r="GF4495" s="102" t="s">
        <v>1981</v>
      </c>
      <c r="GG4495" s="102" t="s">
        <v>6777</v>
      </c>
      <c r="GH4495" s="102" t="s">
        <v>7001</v>
      </c>
      <c r="GI4495" s="102" t="s">
        <v>6796</v>
      </c>
      <c r="GJ4495" s="102" t="s">
        <v>6194</v>
      </c>
      <c r="GK4495" s="102" t="s">
        <v>6862</v>
      </c>
      <c r="GL4495" s="102" t="s">
        <v>8665</v>
      </c>
      <c r="GM4495" s="102" t="s">
        <v>3459</v>
      </c>
      <c r="GN4495" s="102" t="s">
        <v>5900</v>
      </c>
      <c r="GO4495" s="102" t="s">
        <v>8694</v>
      </c>
      <c r="GQ4495" s="22" t="e">
        <f t="shared" ref="GQ4495:GQ4522" si="1988">SUM(GC4495+GD4495+GE4495)/3</f>
        <v>#VALUE!</v>
      </c>
      <c r="GR4495" s="23" t="e">
        <f t="shared" ref="GR4495:GR4522" si="1989">SUM(GH4495+GI4495+GJ4495)/3</f>
        <v>#VALUE!</v>
      </c>
      <c r="GS4495" s="24" t="e">
        <f t="shared" ref="GS4495:GS4526" si="1990">AVERAGE(GO4485:GO4495)</f>
        <v>#DIV/0!</v>
      </c>
      <c r="GT4495" s="22" t="e">
        <f>AVERAGE(Sheet1!AQ4495,Sheet1!BQ4495,Sheet1!CQ4495,Sheet1!DQ4495,Sheet1!EQ4495,Sheet1!FQ4495,Sheet1!GQ4495)</f>
        <v>#VALUE!</v>
      </c>
      <c r="GU4495" s="23" t="e">
        <f>AVERAGE(Sheet1!AR4495,Sheet1!BR4495,Sheet1!CR4495,Sheet1!DR4495,Sheet1!ER4495,Sheet1!FR4495,Sheet1!GR4495)</f>
        <v>#DIV/0!</v>
      </c>
      <c r="GV4495" s="22" t="e">
        <f t="shared" si="1982"/>
        <v>#VALUE!</v>
      </c>
      <c r="GW4495" s="23" t="e">
        <f t="shared" si="1983"/>
        <v>#DIV/0!</v>
      </c>
      <c r="GX4495" s="24" t="e">
        <f>AVERAGE(Sheet1!$AO4495,Sheet1!$BO4495,Sheet1!$CO4495,Sheet1!$DO4495,Sheet1!$EO4495,Sheet1!$FO4495,Sheet1!$GO4495)</f>
        <v>#DIV/0!</v>
      </c>
      <c r="GY4495" s="24" t="e">
        <f t="shared" si="1984"/>
        <v>#DIV/0!</v>
      </c>
    </row>
    <row r="4496" spans="27:207" ht="25.5">
      <c r="AA4496" s="35" t="s">
        <v>79</v>
      </c>
      <c r="AB4496" s="36" t="s">
        <v>5148</v>
      </c>
      <c r="AC4496" s="36" t="s">
        <v>5183</v>
      </c>
      <c r="AD4496" s="36" t="s">
        <v>5296</v>
      </c>
      <c r="AE4496" s="36" t="s">
        <v>8695</v>
      </c>
      <c r="AF4496" s="36" t="s">
        <v>8611</v>
      </c>
      <c r="AG4496" s="36" t="s">
        <v>8696</v>
      </c>
      <c r="AH4496" s="36" t="s">
        <v>8697</v>
      </c>
      <c r="AI4496" s="36" t="s">
        <v>8698</v>
      </c>
      <c r="AJ4496" s="36" t="s">
        <v>8699</v>
      </c>
      <c r="AK4496" s="36" t="s">
        <v>8640</v>
      </c>
      <c r="AL4496" s="36" t="s">
        <v>8700</v>
      </c>
      <c r="AM4496" s="36" t="s">
        <v>5490</v>
      </c>
      <c r="AN4496" s="36" t="s">
        <v>8701</v>
      </c>
      <c r="DA4496" s="35" t="s">
        <v>125</v>
      </c>
      <c r="DB4496" s="36" t="s">
        <v>2519</v>
      </c>
      <c r="DC4496" s="36" t="s">
        <v>2953</v>
      </c>
      <c r="DD4496" s="36" t="s">
        <v>1689</v>
      </c>
      <c r="DE4496" s="36" t="s">
        <v>3985</v>
      </c>
      <c r="DF4496" s="36" t="s">
        <v>8665</v>
      </c>
      <c r="DG4496" s="36" t="s">
        <v>8665</v>
      </c>
      <c r="DH4496" s="36" t="s">
        <v>6095</v>
      </c>
      <c r="DI4496" s="36" t="s">
        <v>6365</v>
      </c>
      <c r="DJ4496" s="36" t="s">
        <v>7582</v>
      </c>
      <c r="DK4496" s="36" t="s">
        <v>1835</v>
      </c>
      <c r="DL4496" s="36" t="s">
        <v>542</v>
      </c>
      <c r="DM4496" s="36" t="s">
        <v>4788</v>
      </c>
      <c r="DN4496" s="36" t="s">
        <v>8702</v>
      </c>
      <c r="EZ4496" s="2">
        <f t="shared" si="1981"/>
        <v>1996</v>
      </c>
      <c r="FA4496" s="35" t="s">
        <v>104</v>
      </c>
      <c r="FB4496" s="102" t="s">
        <v>874</v>
      </c>
      <c r="FC4496" s="102" t="s">
        <v>8321</v>
      </c>
      <c r="FD4496" s="102" t="s">
        <v>4813</v>
      </c>
      <c r="FE4496" s="102" t="s">
        <v>5305</v>
      </c>
      <c r="FF4496" s="102" t="s">
        <v>7333</v>
      </c>
      <c r="FG4496" s="102" t="s">
        <v>8703</v>
      </c>
      <c r="FH4496" s="102" t="s">
        <v>8547</v>
      </c>
      <c r="FI4496" s="102" t="s">
        <v>8704</v>
      </c>
      <c r="FJ4496" s="102" t="s">
        <v>5877</v>
      </c>
      <c r="FK4496" s="102" t="s">
        <v>6649</v>
      </c>
      <c r="FL4496" s="102" t="s">
        <v>7603</v>
      </c>
      <c r="FM4496" s="102" t="s">
        <v>8319</v>
      </c>
      <c r="FN4496" s="102" t="s">
        <v>8705</v>
      </c>
      <c r="FP4496" s="22" t="e">
        <f t="shared" si="1985"/>
        <v>#VALUE!</v>
      </c>
      <c r="FQ4496" s="23" t="e">
        <f t="shared" si="1986"/>
        <v>#VALUE!</v>
      </c>
      <c r="FR4496" s="24" t="e">
        <f t="shared" si="1987"/>
        <v>#DIV/0!</v>
      </c>
      <c r="GA4496" s="2">
        <f t="shared" ref="GA4496:GA4526" si="1991">GA4495+1</f>
        <v>1992</v>
      </c>
      <c r="GB4496" s="35" t="s">
        <v>120</v>
      </c>
      <c r="GC4496" s="102" t="s">
        <v>2059</v>
      </c>
      <c r="GD4496" s="102" t="s">
        <v>5175</v>
      </c>
      <c r="GE4496" s="102" t="s">
        <v>7951</v>
      </c>
      <c r="GF4496" s="102" t="s">
        <v>1872</v>
      </c>
      <c r="GG4496" s="102" t="s">
        <v>8706</v>
      </c>
      <c r="GH4496" s="102" t="s">
        <v>6559</v>
      </c>
      <c r="GI4496" s="102" t="s">
        <v>7166</v>
      </c>
      <c r="GJ4496" s="102" t="s">
        <v>5643</v>
      </c>
      <c r="GK4496" s="102" t="s">
        <v>7670</v>
      </c>
      <c r="GL4496" s="102" t="s">
        <v>5358</v>
      </c>
      <c r="GM4496" s="102" t="s">
        <v>2462</v>
      </c>
      <c r="GN4496" s="102" t="s">
        <v>2090</v>
      </c>
      <c r="GO4496" s="102" t="s">
        <v>8707</v>
      </c>
      <c r="GQ4496" s="22" t="e">
        <f t="shared" si="1988"/>
        <v>#VALUE!</v>
      </c>
      <c r="GR4496" s="23" t="e">
        <f t="shared" si="1989"/>
        <v>#VALUE!</v>
      </c>
      <c r="GS4496" s="24" t="e">
        <f t="shared" si="1990"/>
        <v>#DIV/0!</v>
      </c>
      <c r="GT4496" s="22" t="e">
        <f>AVERAGE(Sheet1!AQ4496,Sheet1!BQ4496,Sheet1!CQ4496,Sheet1!DQ4496,Sheet1!EQ4496,Sheet1!FQ4496,Sheet1!GQ4496)</f>
        <v>#VALUE!</v>
      </c>
      <c r="GU4496" s="23" t="e">
        <f>AVERAGE(Sheet1!AR4496,Sheet1!BR4496,Sheet1!CR4496,Sheet1!DR4496,Sheet1!ER4496,Sheet1!FR4496,Sheet1!GR4496)</f>
        <v>#DIV/0!</v>
      </c>
      <c r="GV4496" s="22" t="e">
        <f t="shared" si="1982"/>
        <v>#VALUE!</v>
      </c>
      <c r="GW4496" s="23" t="e">
        <f t="shared" si="1983"/>
        <v>#DIV/0!</v>
      </c>
      <c r="GX4496" s="24" t="e">
        <f>AVERAGE(Sheet1!$AO4496,Sheet1!$BO4496,Sheet1!$CO4496,Sheet1!$DO4496,Sheet1!$EO4496,Sheet1!$FO4496,Sheet1!$GO4496)</f>
        <v>#DIV/0!</v>
      </c>
      <c r="GY4496" s="24" t="e">
        <f t="shared" si="1984"/>
        <v>#DIV/0!</v>
      </c>
    </row>
    <row r="4497" spans="27:207" ht="25.5">
      <c r="AA4497" s="35" t="s">
        <v>80</v>
      </c>
      <c r="AB4497" s="36" t="s">
        <v>5518</v>
      </c>
      <c r="AC4497" s="36" t="s">
        <v>8602</v>
      </c>
      <c r="AD4497" s="36" t="s">
        <v>8547</v>
      </c>
      <c r="AE4497" s="36" t="s">
        <v>8708</v>
      </c>
      <c r="AF4497" s="36" t="s">
        <v>5025</v>
      </c>
      <c r="AG4497" s="36" t="s">
        <v>8481</v>
      </c>
      <c r="AH4497" s="36" t="s">
        <v>8709</v>
      </c>
      <c r="AI4497" s="36" t="s">
        <v>8710</v>
      </c>
      <c r="AJ4497" s="36" t="s">
        <v>8566</v>
      </c>
      <c r="AK4497" s="36" t="s">
        <v>8623</v>
      </c>
      <c r="AL4497" s="36" t="s">
        <v>8499</v>
      </c>
      <c r="AM4497" s="36" t="s">
        <v>5934</v>
      </c>
      <c r="AN4497" s="36" t="s">
        <v>8711</v>
      </c>
      <c r="DA4497" s="35" t="s">
        <v>126</v>
      </c>
      <c r="DB4497" s="36" t="s">
        <v>4313</v>
      </c>
      <c r="DC4497" s="36" t="s">
        <v>4450</v>
      </c>
      <c r="DD4497" s="36" t="s">
        <v>8337</v>
      </c>
      <c r="DE4497" s="36" t="s">
        <v>6491</v>
      </c>
      <c r="DF4497" s="36" t="s">
        <v>7477</v>
      </c>
      <c r="DG4497" s="36" t="s">
        <v>6435</v>
      </c>
      <c r="DH4497" s="36" t="s">
        <v>8712</v>
      </c>
      <c r="DI4497" s="36" t="s">
        <v>6340</v>
      </c>
      <c r="DJ4497" s="36" t="s">
        <v>1500</v>
      </c>
      <c r="DK4497" s="36" t="s">
        <v>5199</v>
      </c>
      <c r="DL4497" s="36" t="s">
        <v>897</v>
      </c>
      <c r="DM4497" s="36" t="s">
        <v>943</v>
      </c>
      <c r="DN4497" s="36" t="s">
        <v>8713</v>
      </c>
      <c r="EZ4497" s="2">
        <f t="shared" si="1981"/>
        <v>1997</v>
      </c>
      <c r="FA4497" s="35" t="s">
        <v>105</v>
      </c>
      <c r="FB4497" s="102" t="s">
        <v>2147</v>
      </c>
      <c r="FC4497" s="102" t="s">
        <v>1134</v>
      </c>
      <c r="FD4497" s="102" t="s">
        <v>6324</v>
      </c>
      <c r="FE4497" s="102" t="s">
        <v>5961</v>
      </c>
      <c r="FF4497" s="102" t="s">
        <v>5803</v>
      </c>
      <c r="FG4497" s="102" t="s">
        <v>6544</v>
      </c>
      <c r="FH4497" s="102" t="s">
        <v>5451</v>
      </c>
      <c r="FI4497" s="102" t="s">
        <v>6157</v>
      </c>
      <c r="FJ4497" s="102" t="s">
        <v>6705</v>
      </c>
      <c r="FK4497" s="102" t="s">
        <v>6482</v>
      </c>
      <c r="FL4497" s="102" t="s">
        <v>6656</v>
      </c>
      <c r="FM4497" s="102" t="s">
        <v>6916</v>
      </c>
      <c r="FN4497" s="102" t="s">
        <v>8714</v>
      </c>
      <c r="FP4497" s="22" t="e">
        <f t="shared" si="1985"/>
        <v>#VALUE!</v>
      </c>
      <c r="FQ4497" s="23" t="e">
        <f t="shared" si="1986"/>
        <v>#VALUE!</v>
      </c>
      <c r="FR4497" s="24" t="e">
        <f t="shared" si="1987"/>
        <v>#DIV/0!</v>
      </c>
      <c r="GA4497" s="2">
        <f t="shared" si="1991"/>
        <v>1993</v>
      </c>
      <c r="GB4497" s="35" t="s">
        <v>121</v>
      </c>
      <c r="GC4497" s="102" t="s">
        <v>1135</v>
      </c>
      <c r="GD4497" s="102" t="s">
        <v>4881</v>
      </c>
      <c r="GE4497" s="102" t="s">
        <v>7541</v>
      </c>
      <c r="GF4497" s="102" t="s">
        <v>7951</v>
      </c>
      <c r="GG4497" s="102" t="s">
        <v>7951</v>
      </c>
      <c r="GH4497" s="102" t="s">
        <v>5855</v>
      </c>
      <c r="GI4497" s="102" t="s">
        <v>6261</v>
      </c>
      <c r="GJ4497" s="102" t="s">
        <v>5894</v>
      </c>
      <c r="GK4497" s="102" t="s">
        <v>6202</v>
      </c>
      <c r="GL4497" s="102" t="s">
        <v>5500</v>
      </c>
      <c r="GM4497" s="102" t="s">
        <v>7049</v>
      </c>
      <c r="GN4497" s="102" t="s">
        <v>1357</v>
      </c>
      <c r="GO4497" s="102" t="s">
        <v>8715</v>
      </c>
      <c r="GQ4497" s="22" t="e">
        <f t="shared" si="1988"/>
        <v>#VALUE!</v>
      </c>
      <c r="GR4497" s="23" t="e">
        <f t="shared" si="1989"/>
        <v>#VALUE!</v>
      </c>
      <c r="GS4497" s="24" t="e">
        <f t="shared" si="1990"/>
        <v>#DIV/0!</v>
      </c>
      <c r="GT4497" s="22" t="e">
        <f>AVERAGE(Sheet1!AQ4497,Sheet1!BQ4497,Sheet1!CQ4497,Sheet1!DQ4497,Sheet1!EQ4497,Sheet1!FQ4497,Sheet1!GQ4497)</f>
        <v>#VALUE!</v>
      </c>
      <c r="GU4497" s="23" t="e">
        <f>AVERAGE(Sheet1!AR4497,Sheet1!BR4497,Sheet1!CR4497,Sheet1!DR4497,Sheet1!ER4497,Sheet1!FR4497,Sheet1!GR4497)</f>
        <v>#DIV/0!</v>
      </c>
      <c r="GV4497" s="22" t="e">
        <f t="shared" si="1982"/>
        <v>#VALUE!</v>
      </c>
      <c r="GW4497" s="23" t="e">
        <f t="shared" si="1983"/>
        <v>#DIV/0!</v>
      </c>
      <c r="GX4497" s="24" t="e">
        <f>AVERAGE(Sheet1!$AO4497,Sheet1!$BO4497,Sheet1!$CO4497,Sheet1!$DO4497,Sheet1!$EO4497,Sheet1!$FO4497,Sheet1!$GO4497)</f>
        <v>#DIV/0!</v>
      </c>
      <c r="GY4497" s="24" t="e">
        <f t="shared" si="1984"/>
        <v>#DIV/0!</v>
      </c>
    </row>
    <row r="4498" spans="27:207" ht="12.75" customHeight="1">
      <c r="AA4498" s="1" t="s">
        <v>722</v>
      </c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DA4498" s="35" t="s">
        <v>127</v>
      </c>
      <c r="DB4498" s="36" t="s">
        <v>3100</v>
      </c>
      <c r="DC4498" s="36" t="s">
        <v>4855</v>
      </c>
      <c r="DD4498" s="36" t="s">
        <v>6080</v>
      </c>
      <c r="DE4498" s="36" t="s">
        <v>2261</v>
      </c>
      <c r="DF4498" s="36" t="s">
        <v>1455</v>
      </c>
      <c r="DG4498" s="36" t="s">
        <v>4956</v>
      </c>
      <c r="DH4498" s="36" t="s">
        <v>5241</v>
      </c>
      <c r="DI4498" s="36" t="s">
        <v>4405</v>
      </c>
      <c r="DJ4498" s="36" t="s">
        <v>6609</v>
      </c>
      <c r="DK4498" s="36" t="s">
        <v>6221</v>
      </c>
      <c r="DL4498" s="36" t="s">
        <v>6346</v>
      </c>
      <c r="DM4498" s="36" t="s">
        <v>2437</v>
      </c>
      <c r="DN4498" s="36" t="s">
        <v>8716</v>
      </c>
      <c r="EZ4498" s="2">
        <f t="shared" si="1981"/>
        <v>1998</v>
      </c>
      <c r="FA4498" s="35" t="s">
        <v>106</v>
      </c>
      <c r="FB4498" s="102" t="s">
        <v>1285</v>
      </c>
      <c r="FC4498" s="102" t="s">
        <v>4054</v>
      </c>
      <c r="FD4498" s="102" t="s">
        <v>6703</v>
      </c>
      <c r="FE4498" s="102" t="s">
        <v>7761</v>
      </c>
      <c r="FF4498" s="102" t="s">
        <v>6202</v>
      </c>
      <c r="FG4498" s="102" t="s">
        <v>5523</v>
      </c>
      <c r="FH4498" s="102" t="s">
        <v>6779</v>
      </c>
      <c r="FI4498" s="102" t="s">
        <v>7515</v>
      </c>
      <c r="FJ4498" s="102" t="s">
        <v>7735</v>
      </c>
      <c r="FK4498" s="102" t="s">
        <v>7529</v>
      </c>
      <c r="FL4498" s="102" t="s">
        <v>6531</v>
      </c>
      <c r="FM4498" s="102" t="s">
        <v>5716</v>
      </c>
      <c r="FN4498" s="102" t="s">
        <v>8717</v>
      </c>
      <c r="FP4498" s="22" t="e">
        <f t="shared" si="1985"/>
        <v>#VALUE!</v>
      </c>
      <c r="FQ4498" s="23" t="e">
        <f t="shared" si="1986"/>
        <v>#VALUE!</v>
      </c>
      <c r="FR4498" s="24" t="e">
        <f t="shared" si="1987"/>
        <v>#DIV/0!</v>
      </c>
      <c r="GA4498" s="2">
        <f t="shared" si="1991"/>
        <v>1994</v>
      </c>
      <c r="GB4498" s="35" t="s">
        <v>122</v>
      </c>
      <c r="GC4498" s="102" t="s">
        <v>3150</v>
      </c>
      <c r="GD4498" s="102" t="s">
        <v>7628</v>
      </c>
      <c r="GE4498" s="102" t="s">
        <v>4139</v>
      </c>
      <c r="GF4498" s="102" t="s">
        <v>553</v>
      </c>
      <c r="GG4498" s="102" t="s">
        <v>2744</v>
      </c>
      <c r="GH4498" s="102" t="s">
        <v>7493</v>
      </c>
      <c r="GI4498" s="102" t="s">
        <v>7149</v>
      </c>
      <c r="GJ4498" s="102" t="s">
        <v>8718</v>
      </c>
      <c r="GK4498" s="102" t="s">
        <v>6261</v>
      </c>
      <c r="GL4498" s="102" t="s">
        <v>5768</v>
      </c>
      <c r="GM4498" s="102" t="s">
        <v>2519</v>
      </c>
      <c r="GN4498" s="102" t="s">
        <v>7541</v>
      </c>
      <c r="GO4498" s="102" t="s">
        <v>8719</v>
      </c>
      <c r="GQ4498" s="22" t="e">
        <f t="shared" si="1988"/>
        <v>#VALUE!</v>
      </c>
      <c r="GR4498" s="23" t="e">
        <f t="shared" si="1989"/>
        <v>#VALUE!</v>
      </c>
      <c r="GS4498" s="24" t="e">
        <f t="shared" si="1990"/>
        <v>#DIV/0!</v>
      </c>
      <c r="GT4498" s="22" t="e">
        <f>AVERAGE(Sheet1!AQ4498,Sheet1!BQ4498,Sheet1!CQ4498,Sheet1!DQ4498,Sheet1!EQ4498,Sheet1!FQ4498,Sheet1!GQ4498)</f>
        <v>#VALUE!</v>
      </c>
      <c r="GU4498" s="23" t="e">
        <f>AVERAGE(Sheet1!AR4498,Sheet1!BR4498,Sheet1!CR4498,Sheet1!DR4498,Sheet1!ER4498,Sheet1!FR4498,Sheet1!GR4498)</f>
        <v>#DIV/0!</v>
      </c>
      <c r="GV4498" s="22" t="e">
        <f t="shared" si="1982"/>
        <v>#VALUE!</v>
      </c>
      <c r="GW4498" s="23" t="e">
        <f t="shared" si="1983"/>
        <v>#DIV/0!</v>
      </c>
      <c r="GX4498" s="24" t="e">
        <f>AVERAGE(Sheet1!$AO4498,Sheet1!$BO4498,Sheet1!$CO4498,Sheet1!$DO4498,Sheet1!$EO4498,Sheet1!$FO4498,Sheet1!$GO4498)</f>
        <v>#DIV/0!</v>
      </c>
      <c r="GY4498" s="24" t="e">
        <f t="shared" si="1984"/>
        <v>#DIV/0!</v>
      </c>
    </row>
    <row r="4499" spans="27:207" ht="25.5">
      <c r="AA4499" s="104" t="s">
        <v>747</v>
      </c>
      <c r="AB4499" s="104" t="s">
        <v>748</v>
      </c>
      <c r="AC4499" s="104" t="s">
        <v>749</v>
      </c>
      <c r="AD4499" s="104" t="s">
        <v>750</v>
      </c>
      <c r="AE4499" s="104" t="s">
        <v>751</v>
      </c>
      <c r="AF4499" s="104" t="s">
        <v>752</v>
      </c>
      <c r="AG4499" s="104" t="s">
        <v>753</v>
      </c>
      <c r="AH4499" s="104" t="s">
        <v>754</v>
      </c>
      <c r="AI4499" s="104" t="s">
        <v>755</v>
      </c>
      <c r="AJ4499" s="104" t="s">
        <v>756</v>
      </c>
      <c r="AK4499" s="104" t="s">
        <v>757</v>
      </c>
      <c r="AL4499" s="104" t="s">
        <v>758</v>
      </c>
      <c r="AM4499" s="104" t="s">
        <v>759</v>
      </c>
      <c r="AN4499" s="104" t="s">
        <v>760</v>
      </c>
      <c r="DA4499" s="35" t="s">
        <v>128</v>
      </c>
      <c r="DB4499" s="36" t="s">
        <v>8720</v>
      </c>
      <c r="DC4499" s="36" t="s">
        <v>801</v>
      </c>
      <c r="DD4499" s="36" t="s">
        <v>7850</v>
      </c>
      <c r="DE4499" s="36" t="s">
        <v>5394</v>
      </c>
      <c r="DF4499" s="36" t="s">
        <v>5469</v>
      </c>
      <c r="DG4499" s="36" t="s">
        <v>6918</v>
      </c>
      <c r="DH4499" s="36" t="s">
        <v>4993</v>
      </c>
      <c r="DI4499" s="36" t="s">
        <v>5439</v>
      </c>
      <c r="DJ4499" s="36" t="s">
        <v>7105</v>
      </c>
      <c r="DK4499" s="36" t="s">
        <v>5657</v>
      </c>
      <c r="DL4499" s="36" t="s">
        <v>3043</v>
      </c>
      <c r="DM4499" s="36" t="s">
        <v>7361</v>
      </c>
      <c r="DN4499" s="36" t="s">
        <v>8721</v>
      </c>
      <c r="EZ4499" s="2">
        <f t="shared" si="1981"/>
        <v>1999</v>
      </c>
      <c r="FA4499" s="35" t="s">
        <v>107</v>
      </c>
      <c r="FB4499" s="102" t="s">
        <v>864</v>
      </c>
      <c r="FC4499" s="102" t="s">
        <v>2261</v>
      </c>
      <c r="FD4499" s="102" t="s">
        <v>2305</v>
      </c>
      <c r="FE4499" s="102" t="s">
        <v>7414</v>
      </c>
      <c r="FF4499" s="102" t="s">
        <v>5746</v>
      </c>
      <c r="FG4499" s="102" t="s">
        <v>5739</v>
      </c>
      <c r="FH4499" s="102" t="s">
        <v>6975</v>
      </c>
      <c r="FI4499" s="102" t="s">
        <v>5451</v>
      </c>
      <c r="FJ4499" s="102" t="s">
        <v>8722</v>
      </c>
      <c r="FK4499" s="102" t="s">
        <v>3442</v>
      </c>
      <c r="FL4499" s="102" t="s">
        <v>3711</v>
      </c>
      <c r="FM4499" s="102" t="s">
        <v>7375</v>
      </c>
      <c r="FN4499" s="102" t="s">
        <v>8723</v>
      </c>
      <c r="FP4499" s="22" t="e">
        <f t="shared" si="1985"/>
        <v>#VALUE!</v>
      </c>
      <c r="FQ4499" s="23" t="e">
        <f t="shared" si="1986"/>
        <v>#VALUE!</v>
      </c>
      <c r="FR4499" s="24" t="e">
        <f t="shared" si="1987"/>
        <v>#DIV/0!</v>
      </c>
      <c r="GA4499" s="2">
        <f t="shared" si="1991"/>
        <v>1995</v>
      </c>
      <c r="GB4499" s="35" t="s">
        <v>123</v>
      </c>
      <c r="GC4499" s="102" t="s">
        <v>3965</v>
      </c>
      <c r="GD4499" s="102" t="s">
        <v>5906</v>
      </c>
      <c r="GE4499" s="102" t="s">
        <v>2656</v>
      </c>
      <c r="GF4499" s="102" t="s">
        <v>3290</v>
      </c>
      <c r="GG4499" s="102" t="s">
        <v>4041</v>
      </c>
      <c r="GH4499" s="102" t="s">
        <v>6680</v>
      </c>
      <c r="GI4499" s="102" t="s">
        <v>6797</v>
      </c>
      <c r="GJ4499" s="102" t="s">
        <v>5158</v>
      </c>
      <c r="GK4499" s="102" t="s">
        <v>7464</v>
      </c>
      <c r="GL4499" s="102" t="s">
        <v>7155</v>
      </c>
      <c r="GM4499" s="102" t="s">
        <v>5698</v>
      </c>
      <c r="GN4499" s="102" t="s">
        <v>1023</v>
      </c>
      <c r="GO4499" s="102" t="s">
        <v>8634</v>
      </c>
      <c r="GQ4499" s="22" t="e">
        <f t="shared" si="1988"/>
        <v>#VALUE!</v>
      </c>
      <c r="GR4499" s="23" t="e">
        <f t="shared" si="1989"/>
        <v>#VALUE!</v>
      </c>
      <c r="GS4499" s="24" t="e">
        <f t="shared" si="1990"/>
        <v>#DIV/0!</v>
      </c>
      <c r="GT4499" s="22" t="e">
        <f>AVERAGE(Sheet1!AQ4499,Sheet1!BQ4499,Sheet1!CQ4499,Sheet1!DQ4499,Sheet1!EQ4499,Sheet1!FQ4499,Sheet1!GQ4499)</f>
        <v>#VALUE!</v>
      </c>
      <c r="GU4499" s="23" t="e">
        <f>AVERAGE(Sheet1!AR4499,Sheet1!BR4499,Sheet1!CR4499,Sheet1!DR4499,Sheet1!ER4499,Sheet1!FR4499,Sheet1!GR4499)</f>
        <v>#DIV/0!</v>
      </c>
      <c r="GV4499" s="22" t="e">
        <f t="shared" si="1982"/>
        <v>#VALUE!</v>
      </c>
      <c r="GW4499" s="23" t="e">
        <f t="shared" si="1983"/>
        <v>#DIV/0!</v>
      </c>
      <c r="GX4499" s="24" t="e">
        <f>AVERAGE(Sheet1!$AO4499,Sheet1!$BO4499,Sheet1!$CO4499,Sheet1!$DO4499,Sheet1!$EO4499,Sheet1!$FO4499,Sheet1!$GO4499)</f>
        <v>#DIV/0!</v>
      </c>
      <c r="GY4499" s="24" t="e">
        <f t="shared" si="1984"/>
        <v>#DIV/0!</v>
      </c>
    </row>
    <row r="4500" spans="27:207" ht="25.5">
      <c r="AA4500" s="35" t="s">
        <v>81</v>
      </c>
      <c r="AB4500" s="36" t="s">
        <v>5015</v>
      </c>
      <c r="AC4500" s="36" t="s">
        <v>5362</v>
      </c>
      <c r="AD4500" s="36" t="s">
        <v>5448</v>
      </c>
      <c r="AE4500" s="36" t="s">
        <v>5333</v>
      </c>
      <c r="AF4500" s="36" t="s">
        <v>8724</v>
      </c>
      <c r="AG4500" s="36" t="s">
        <v>8577</v>
      </c>
      <c r="AH4500" s="36" t="s">
        <v>8725</v>
      </c>
      <c r="AI4500" s="36" t="s">
        <v>8726</v>
      </c>
      <c r="AJ4500" s="36" t="s">
        <v>8727</v>
      </c>
      <c r="AK4500" s="36" t="s">
        <v>8728</v>
      </c>
      <c r="AL4500" s="36" t="s">
        <v>8729</v>
      </c>
      <c r="AM4500" s="36" t="s">
        <v>8730</v>
      </c>
      <c r="AN4500" s="36" t="s">
        <v>8731</v>
      </c>
      <c r="DA4500" s="35" t="s">
        <v>129</v>
      </c>
      <c r="DB4500" s="36" t="s">
        <v>2004</v>
      </c>
      <c r="DC4500" s="36" t="s">
        <v>2595</v>
      </c>
      <c r="DD4500" s="36" t="s">
        <v>1648</v>
      </c>
      <c r="DE4500" s="36" t="s">
        <v>6426</v>
      </c>
      <c r="DF4500" s="36" t="s">
        <v>6537</v>
      </c>
      <c r="DG4500" s="36" t="s">
        <v>5816</v>
      </c>
      <c r="DH4500" s="36" t="s">
        <v>5121</v>
      </c>
      <c r="DI4500" s="36" t="s">
        <v>6720</v>
      </c>
      <c r="DJ4500" s="36" t="s">
        <v>5903</v>
      </c>
      <c r="DK4500" s="36" t="s">
        <v>2765</v>
      </c>
      <c r="DL4500" s="36" t="s">
        <v>2743</v>
      </c>
      <c r="DM4500" s="36" t="s">
        <v>1456</v>
      </c>
      <c r="DN4500" s="36" t="s">
        <v>8732</v>
      </c>
      <c r="EZ4500" s="2">
        <f t="shared" si="1981"/>
        <v>2000</v>
      </c>
      <c r="FA4500" s="35" t="s">
        <v>108</v>
      </c>
      <c r="FB4500" s="102" t="s">
        <v>5853</v>
      </c>
      <c r="FC4500" s="102" t="s">
        <v>860</v>
      </c>
      <c r="FD4500" s="102" t="s">
        <v>8733</v>
      </c>
      <c r="FE4500" s="102" t="s">
        <v>3807</v>
      </c>
      <c r="FF4500" s="102" t="s">
        <v>5508</v>
      </c>
      <c r="FG4500" s="102" t="s">
        <v>6139</v>
      </c>
      <c r="FH4500" s="102" t="s">
        <v>5256</v>
      </c>
      <c r="FI4500" s="102" t="s">
        <v>5448</v>
      </c>
      <c r="FJ4500" s="102" t="s">
        <v>5058</v>
      </c>
      <c r="FK4500" s="102" t="s">
        <v>6374</v>
      </c>
      <c r="FL4500" s="102" t="s">
        <v>1435</v>
      </c>
      <c r="FM4500" s="102" t="s">
        <v>442</v>
      </c>
      <c r="FN4500" s="102" t="s">
        <v>8734</v>
      </c>
      <c r="FP4500" s="22" t="e">
        <f t="shared" si="1985"/>
        <v>#VALUE!</v>
      </c>
      <c r="FQ4500" s="23" t="e">
        <f t="shared" si="1986"/>
        <v>#VALUE!</v>
      </c>
      <c r="FR4500" s="24" t="e">
        <f t="shared" si="1987"/>
        <v>#DIV/0!</v>
      </c>
      <c r="GA4500" s="2">
        <f t="shared" si="1991"/>
        <v>1996</v>
      </c>
      <c r="GB4500" s="35" t="s">
        <v>124</v>
      </c>
      <c r="GC4500" s="102" t="s">
        <v>3058</v>
      </c>
      <c r="GD4500" s="102" t="s">
        <v>7397</v>
      </c>
      <c r="GE4500" s="102" t="s">
        <v>7183</v>
      </c>
      <c r="GF4500" s="102" t="s">
        <v>3149</v>
      </c>
      <c r="GG4500" s="102" t="s">
        <v>7015</v>
      </c>
      <c r="GH4500" s="102" t="s">
        <v>1924</v>
      </c>
      <c r="GI4500" s="102" t="s">
        <v>7126</v>
      </c>
      <c r="GJ4500" s="102" t="s">
        <v>5679</v>
      </c>
      <c r="GK4500" s="102" t="s">
        <v>6578</v>
      </c>
      <c r="GL4500" s="102" t="s">
        <v>7832</v>
      </c>
      <c r="GM4500" s="102" t="s">
        <v>2073</v>
      </c>
      <c r="GN4500" s="102" t="s">
        <v>3949</v>
      </c>
      <c r="GO4500" s="102" t="s">
        <v>8735</v>
      </c>
      <c r="GQ4500" s="22" t="e">
        <f t="shared" si="1988"/>
        <v>#VALUE!</v>
      </c>
      <c r="GR4500" s="23" t="e">
        <f t="shared" si="1989"/>
        <v>#VALUE!</v>
      </c>
      <c r="GS4500" s="24" t="e">
        <f t="shared" si="1990"/>
        <v>#DIV/0!</v>
      </c>
      <c r="GT4500" s="22" t="e">
        <f>AVERAGE(Sheet1!AQ4500,Sheet1!BQ4500,Sheet1!CQ4500,Sheet1!DQ4500,Sheet1!EQ4500,Sheet1!FQ4500,Sheet1!GQ4500)</f>
        <v>#VALUE!</v>
      </c>
      <c r="GU4500" s="23" t="e">
        <f>AVERAGE(Sheet1!AR4500,Sheet1!BR4500,Sheet1!CR4500,Sheet1!DR4500,Sheet1!ER4500,Sheet1!FR4500,Sheet1!GR4500)</f>
        <v>#DIV/0!</v>
      </c>
      <c r="GV4500" s="22" t="e">
        <f t="shared" si="1982"/>
        <v>#VALUE!</v>
      </c>
      <c r="GW4500" s="23" t="e">
        <f t="shared" si="1983"/>
        <v>#DIV/0!</v>
      </c>
      <c r="GX4500" s="24" t="e">
        <f>AVERAGE(Sheet1!$AO4500,Sheet1!$BO4500,Sheet1!$CO4500,Sheet1!$DO4500,Sheet1!$EO4500,Sheet1!$FO4500,Sheet1!$GO4500)</f>
        <v>#DIV/0!</v>
      </c>
      <c r="GY4500" s="24" t="e">
        <f t="shared" si="1984"/>
        <v>#DIV/0!</v>
      </c>
    </row>
    <row r="4501" spans="27:207" ht="25.5">
      <c r="AA4501" s="35" t="s">
        <v>82</v>
      </c>
      <c r="AB4501" s="36" t="s">
        <v>8736</v>
      </c>
      <c r="AC4501" s="36" t="s">
        <v>8548</v>
      </c>
      <c r="AD4501" s="36" t="s">
        <v>5114</v>
      </c>
      <c r="AE4501" s="36" t="s">
        <v>8737</v>
      </c>
      <c r="AF4501" s="36" t="s">
        <v>8613</v>
      </c>
      <c r="AG4501" s="36" t="s">
        <v>8640</v>
      </c>
      <c r="AH4501" s="36" t="s">
        <v>8738</v>
      </c>
      <c r="AI4501" s="36" t="s">
        <v>8739</v>
      </c>
      <c r="AJ4501" s="36" t="s">
        <v>8740</v>
      </c>
      <c r="AK4501" s="36" t="s">
        <v>8611</v>
      </c>
      <c r="AL4501" s="36" t="s">
        <v>8741</v>
      </c>
      <c r="AM4501" s="36" t="s">
        <v>8742</v>
      </c>
      <c r="AN4501" s="36" t="s">
        <v>8743</v>
      </c>
      <c r="DA4501" s="35" t="s">
        <v>130</v>
      </c>
      <c r="DB4501" s="36" t="s">
        <v>8744</v>
      </c>
      <c r="DC4501" s="36" t="s">
        <v>2254</v>
      </c>
      <c r="DD4501" s="36" t="s">
        <v>682</v>
      </c>
      <c r="DE4501" s="36" t="s">
        <v>2154</v>
      </c>
      <c r="DF4501" s="36" t="s">
        <v>7232</v>
      </c>
      <c r="DG4501" s="36" t="s">
        <v>6799</v>
      </c>
      <c r="DH4501" s="36" t="s">
        <v>6137</v>
      </c>
      <c r="DI4501" s="36" t="s">
        <v>7676</v>
      </c>
      <c r="DJ4501" s="36" t="s">
        <v>4982</v>
      </c>
      <c r="DK4501" s="36" t="s">
        <v>5893</v>
      </c>
      <c r="DL4501" s="36" t="s">
        <v>2780</v>
      </c>
      <c r="DM4501" s="36" t="s">
        <v>8706</v>
      </c>
      <c r="DN4501" s="36" t="s">
        <v>8745</v>
      </c>
      <c r="EZ4501" s="2">
        <f t="shared" si="1981"/>
        <v>2001</v>
      </c>
      <c r="FA4501" s="35" t="s">
        <v>109</v>
      </c>
      <c r="FB4501" s="102" t="s">
        <v>5430</v>
      </c>
      <c r="FC4501" s="102" t="s">
        <v>3761</v>
      </c>
      <c r="FD4501" s="102" t="s">
        <v>8647</v>
      </c>
      <c r="FE4501" s="102" t="s">
        <v>5253</v>
      </c>
      <c r="FF4501" s="102" t="s">
        <v>8746</v>
      </c>
      <c r="FG4501" s="102" t="s">
        <v>6317</v>
      </c>
      <c r="FH4501" s="102" t="s">
        <v>5639</v>
      </c>
      <c r="FI4501" s="102" t="s">
        <v>5816</v>
      </c>
      <c r="FJ4501" s="102" t="s">
        <v>7427</v>
      </c>
      <c r="FK4501" s="102" t="s">
        <v>5158</v>
      </c>
      <c r="FL4501" s="102" t="s">
        <v>8083</v>
      </c>
      <c r="FM4501" s="102" t="s">
        <v>3451</v>
      </c>
      <c r="FN4501" s="102" t="s">
        <v>7977</v>
      </c>
      <c r="FP4501" s="22" t="e">
        <f t="shared" si="1985"/>
        <v>#VALUE!</v>
      </c>
      <c r="FQ4501" s="23" t="e">
        <f t="shared" si="1986"/>
        <v>#VALUE!</v>
      </c>
      <c r="FR4501" s="24" t="e">
        <f t="shared" si="1987"/>
        <v>#DIV/0!</v>
      </c>
      <c r="GA4501" s="2">
        <f t="shared" si="1991"/>
        <v>1997</v>
      </c>
      <c r="GB4501" s="35" t="s">
        <v>125</v>
      </c>
      <c r="GC4501" s="102" t="s">
        <v>542</v>
      </c>
      <c r="GD4501" s="102" t="s">
        <v>7680</v>
      </c>
      <c r="GE4501" s="102" t="s">
        <v>3999</v>
      </c>
      <c r="GF4501" s="102" t="s">
        <v>7267</v>
      </c>
      <c r="GG4501" s="102" t="s">
        <v>6626</v>
      </c>
      <c r="GH4501" s="102" t="s">
        <v>5075</v>
      </c>
      <c r="GI4501" s="102" t="s">
        <v>7427</v>
      </c>
      <c r="GJ4501" s="102" t="s">
        <v>6046</v>
      </c>
      <c r="GK4501" s="102" t="s">
        <v>6111</v>
      </c>
      <c r="GL4501" s="102" t="s">
        <v>1455</v>
      </c>
      <c r="GM4501" s="102" t="s">
        <v>782</v>
      </c>
      <c r="GN4501" s="102" t="s">
        <v>2169</v>
      </c>
      <c r="GO4501" s="102" t="s">
        <v>8747</v>
      </c>
      <c r="GQ4501" s="22" t="e">
        <f t="shared" si="1988"/>
        <v>#VALUE!</v>
      </c>
      <c r="GR4501" s="23" t="e">
        <f t="shared" si="1989"/>
        <v>#VALUE!</v>
      </c>
      <c r="GS4501" s="24" t="e">
        <f t="shared" si="1990"/>
        <v>#DIV/0!</v>
      </c>
      <c r="GT4501" s="22" t="e">
        <f>AVERAGE(Sheet1!AQ4501,Sheet1!BQ4501,Sheet1!CQ4501,Sheet1!DQ4501,Sheet1!EQ4501,Sheet1!FQ4501,Sheet1!GQ4501)</f>
        <v>#VALUE!</v>
      </c>
      <c r="GU4501" s="23" t="e">
        <f>AVERAGE(Sheet1!AR4501,Sheet1!BR4501,Sheet1!CR4501,Sheet1!DR4501,Sheet1!ER4501,Sheet1!FR4501,Sheet1!GR4501)</f>
        <v>#DIV/0!</v>
      </c>
      <c r="GV4501" s="22" t="e">
        <f t="shared" si="1982"/>
        <v>#VALUE!</v>
      </c>
      <c r="GW4501" s="23" t="e">
        <f t="shared" si="1983"/>
        <v>#DIV/0!</v>
      </c>
      <c r="GX4501" s="24" t="e">
        <f>AVERAGE(Sheet1!$AO4501,Sheet1!$BO4501,Sheet1!$CO4501,Sheet1!$DO4501,Sheet1!$EO4501,Sheet1!$FO4501,Sheet1!$GO4501)</f>
        <v>#DIV/0!</v>
      </c>
      <c r="GY4501" s="24" t="e">
        <f t="shared" si="1984"/>
        <v>#DIV/0!</v>
      </c>
    </row>
    <row r="4502" spans="27:207" ht="25.5">
      <c r="AA4502" s="35" t="s">
        <v>83</v>
      </c>
      <c r="AB4502" s="36" t="s">
        <v>5533</v>
      </c>
      <c r="AC4502" s="36" t="s">
        <v>5279</v>
      </c>
      <c r="AD4502" s="36" t="s">
        <v>5024</v>
      </c>
      <c r="AE4502" s="36" t="s">
        <v>8748</v>
      </c>
      <c r="AF4502" s="36" t="s">
        <v>5025</v>
      </c>
      <c r="AG4502" s="36" t="s">
        <v>8589</v>
      </c>
      <c r="AH4502" s="36" t="s">
        <v>8610</v>
      </c>
      <c r="AI4502" s="36" t="s">
        <v>8700</v>
      </c>
      <c r="AJ4502" s="36" t="s">
        <v>8606</v>
      </c>
      <c r="AK4502" s="36" t="s">
        <v>8749</v>
      </c>
      <c r="AL4502" s="36" t="s">
        <v>8750</v>
      </c>
      <c r="AM4502" s="36" t="s">
        <v>5480</v>
      </c>
      <c r="AN4502" s="36" t="s">
        <v>8751</v>
      </c>
      <c r="DA4502" s="35" t="s">
        <v>131</v>
      </c>
      <c r="DB4502" s="36" t="s">
        <v>3573</v>
      </c>
      <c r="DC4502" s="36" t="s">
        <v>2520</v>
      </c>
      <c r="DD4502" s="36" t="s">
        <v>8752</v>
      </c>
      <c r="DE4502" s="36" t="s">
        <v>6041</v>
      </c>
      <c r="DF4502" s="36" t="s">
        <v>7414</v>
      </c>
      <c r="DG4502" s="36" t="s">
        <v>5994</v>
      </c>
      <c r="DH4502" s="36" t="s">
        <v>7234</v>
      </c>
      <c r="DI4502" s="36" t="s">
        <v>6886</v>
      </c>
      <c r="DJ4502" s="36" t="s">
        <v>7226</v>
      </c>
      <c r="DK4502" s="36" t="s">
        <v>7175</v>
      </c>
      <c r="DL4502" s="36" t="s">
        <v>6377</v>
      </c>
      <c r="DM4502" s="36" t="s">
        <v>726</v>
      </c>
      <c r="DN4502" s="36" t="s">
        <v>8753</v>
      </c>
      <c r="EZ4502" s="2">
        <f t="shared" si="1981"/>
        <v>2002</v>
      </c>
      <c r="FA4502" s="35" t="s">
        <v>110</v>
      </c>
      <c r="FB4502" s="102" t="s">
        <v>2060</v>
      </c>
      <c r="FC4502" s="102" t="s">
        <v>188</v>
      </c>
      <c r="FD4502" s="102" t="s">
        <v>8754</v>
      </c>
      <c r="FE4502" s="102" t="s">
        <v>6726</v>
      </c>
      <c r="FF4502" s="102" t="s">
        <v>6860</v>
      </c>
      <c r="FG4502" s="102" t="s">
        <v>6926</v>
      </c>
      <c r="FH4502" s="102" t="s">
        <v>8326</v>
      </c>
      <c r="FI4502" s="102" t="s">
        <v>6945</v>
      </c>
      <c r="FJ4502" s="102" t="s">
        <v>6126</v>
      </c>
      <c r="FK4502" s="102" t="s">
        <v>4962</v>
      </c>
      <c r="FL4502" s="102" t="s">
        <v>6599</v>
      </c>
      <c r="FM4502" s="102" t="s">
        <v>2073</v>
      </c>
      <c r="FN4502" s="102" t="s">
        <v>8755</v>
      </c>
      <c r="FP4502" s="22" t="e">
        <f t="shared" si="1985"/>
        <v>#VALUE!</v>
      </c>
      <c r="FQ4502" s="23" t="e">
        <f t="shared" si="1986"/>
        <v>#VALUE!</v>
      </c>
      <c r="FR4502" s="24" t="e">
        <f t="shared" si="1987"/>
        <v>#DIV/0!</v>
      </c>
      <c r="GA4502" s="2">
        <f t="shared" si="1991"/>
        <v>1998</v>
      </c>
      <c r="GB4502" s="35" t="s">
        <v>126</v>
      </c>
      <c r="GC4502" s="102" t="s">
        <v>7618</v>
      </c>
      <c r="GD4502" s="102" t="s">
        <v>3635</v>
      </c>
      <c r="GE4502" s="102" t="s">
        <v>1323</v>
      </c>
      <c r="GF4502" s="102" t="s">
        <v>7906</v>
      </c>
      <c r="GG4502" s="102" t="s">
        <v>670</v>
      </c>
      <c r="GH4502" s="102" t="s">
        <v>5498</v>
      </c>
      <c r="GI4502" s="102" t="s">
        <v>7180</v>
      </c>
      <c r="GJ4502" s="102" t="s">
        <v>7150</v>
      </c>
      <c r="GK4502" s="102" t="s">
        <v>7832</v>
      </c>
      <c r="GL4502" s="102" t="s">
        <v>7048</v>
      </c>
      <c r="GM4502" s="102" t="s">
        <v>2113</v>
      </c>
      <c r="GN4502" s="102" t="s">
        <v>2210</v>
      </c>
      <c r="GO4502" s="102" t="s">
        <v>8756</v>
      </c>
      <c r="GQ4502" s="22" t="e">
        <f t="shared" si="1988"/>
        <v>#VALUE!</v>
      </c>
      <c r="GR4502" s="23" t="e">
        <f t="shared" si="1989"/>
        <v>#VALUE!</v>
      </c>
      <c r="GS4502" s="24" t="e">
        <f t="shared" si="1990"/>
        <v>#DIV/0!</v>
      </c>
      <c r="GT4502" s="22" t="e">
        <f>AVERAGE(Sheet1!AQ4502,Sheet1!BQ4502,Sheet1!CQ4502,Sheet1!DQ4502,Sheet1!EQ4502,Sheet1!FQ4502,Sheet1!GQ4502)</f>
        <v>#VALUE!</v>
      </c>
      <c r="GU4502" s="23" t="e">
        <f>AVERAGE(Sheet1!AR4502,Sheet1!BR4502,Sheet1!CR4502,Sheet1!DR4502,Sheet1!ER4502,Sheet1!FR4502,Sheet1!GR4502)</f>
        <v>#DIV/0!</v>
      </c>
      <c r="GV4502" s="22" t="e">
        <f t="shared" si="1982"/>
        <v>#VALUE!</v>
      </c>
      <c r="GW4502" s="23" t="e">
        <f t="shared" si="1983"/>
        <v>#DIV/0!</v>
      </c>
      <c r="GX4502" s="24" t="e">
        <f>AVERAGE(Sheet1!$AO4502,Sheet1!$BO4502,Sheet1!$CO4502,Sheet1!$DO4502,Sheet1!$EO4502,Sheet1!$FO4502,Sheet1!$GO4502)</f>
        <v>#DIV/0!</v>
      </c>
      <c r="GY4502" s="24" t="e">
        <f t="shared" si="1984"/>
        <v>#DIV/0!</v>
      </c>
    </row>
    <row r="4503" spans="27:207" ht="25.5">
      <c r="AA4503" s="35" t="s">
        <v>84</v>
      </c>
      <c r="AB4503" s="36" t="s">
        <v>5090</v>
      </c>
      <c r="AC4503" s="36" t="s">
        <v>5571</v>
      </c>
      <c r="AD4503" s="36" t="s">
        <v>5211</v>
      </c>
      <c r="AE4503" s="36" t="s">
        <v>5798</v>
      </c>
      <c r="AF4503" s="36" t="s">
        <v>8727</v>
      </c>
      <c r="AG4503" s="36" t="s">
        <v>8757</v>
      </c>
      <c r="AH4503" s="36" t="s">
        <v>8758</v>
      </c>
      <c r="AI4503" s="36" t="s">
        <v>8759</v>
      </c>
      <c r="AJ4503" s="36" t="s">
        <v>8750</v>
      </c>
      <c r="AK4503" s="36" t="s">
        <v>8760</v>
      </c>
      <c r="AL4503" s="36" t="s">
        <v>8435</v>
      </c>
      <c r="AM4503" s="36" t="s">
        <v>8761</v>
      </c>
      <c r="AN4503" s="36" t="s">
        <v>8762</v>
      </c>
      <c r="DA4503" s="35" t="s">
        <v>133</v>
      </c>
      <c r="DB4503" s="36" t="s">
        <v>8763</v>
      </c>
      <c r="DC4503" s="36" t="s">
        <v>1441</v>
      </c>
      <c r="DD4503" s="36" t="s">
        <v>7267</v>
      </c>
      <c r="DE4503" s="36" t="s">
        <v>7470</v>
      </c>
      <c r="DF4503" s="36" t="s">
        <v>6617</v>
      </c>
      <c r="DG4503" s="36" t="s">
        <v>5372</v>
      </c>
      <c r="DH4503" s="36" t="s">
        <v>5715</v>
      </c>
      <c r="DI4503" s="36" t="s">
        <v>7812</v>
      </c>
      <c r="DJ4503" s="36" t="s">
        <v>4641</v>
      </c>
      <c r="DK4503" s="36" t="s">
        <v>3571</v>
      </c>
      <c r="DL4503" s="36" t="s">
        <v>6415</v>
      </c>
      <c r="DM4503" s="36" t="s">
        <v>894</v>
      </c>
      <c r="DN4503" s="36" t="s">
        <v>8764</v>
      </c>
      <c r="EZ4503" s="2">
        <f t="shared" si="1981"/>
        <v>2003</v>
      </c>
      <c r="FA4503" s="35" t="s">
        <v>111</v>
      </c>
      <c r="FB4503" s="102" t="s">
        <v>2911</v>
      </c>
      <c r="FC4503" s="102" t="s">
        <v>7242</v>
      </c>
      <c r="FD4503" s="102" t="s">
        <v>3174</v>
      </c>
      <c r="FE4503" s="102" t="s">
        <v>469</v>
      </c>
      <c r="FF4503" s="102" t="s">
        <v>5008</v>
      </c>
      <c r="FG4503" s="102" t="s">
        <v>6045</v>
      </c>
      <c r="FH4503" s="102" t="s">
        <v>8134</v>
      </c>
      <c r="FI4503" s="102" t="s">
        <v>6045</v>
      </c>
      <c r="FJ4503" s="102" t="s">
        <v>5768</v>
      </c>
      <c r="FK4503" s="102" t="s">
        <v>6377</v>
      </c>
      <c r="FL4503" s="102" t="s">
        <v>6134</v>
      </c>
      <c r="FM4503" s="102" t="s">
        <v>3422</v>
      </c>
      <c r="FN4503" s="102" t="s">
        <v>8765</v>
      </c>
      <c r="FP4503" s="22" t="e">
        <f t="shared" si="1985"/>
        <v>#VALUE!</v>
      </c>
      <c r="FQ4503" s="23" t="e">
        <f t="shared" si="1986"/>
        <v>#VALUE!</v>
      </c>
      <c r="FR4503" s="24" t="e">
        <f t="shared" si="1987"/>
        <v>#DIV/0!</v>
      </c>
      <c r="GA4503" s="2">
        <f t="shared" si="1991"/>
        <v>1999</v>
      </c>
      <c r="GB4503" s="35" t="s">
        <v>127</v>
      </c>
      <c r="GC4503" s="102" t="s">
        <v>4716</v>
      </c>
      <c r="GD4503" s="102" t="s">
        <v>1870</v>
      </c>
      <c r="GE4503" s="102" t="s">
        <v>4113</v>
      </c>
      <c r="GF4503" s="102" t="s">
        <v>4890</v>
      </c>
      <c r="GG4503" s="102" t="s">
        <v>1455</v>
      </c>
      <c r="GH4503" s="102" t="s">
        <v>7177</v>
      </c>
      <c r="GI4503" s="102" t="s">
        <v>5712</v>
      </c>
      <c r="GJ4503" s="102" t="s">
        <v>7128</v>
      </c>
      <c r="GK4503" s="102" t="s">
        <v>7206</v>
      </c>
      <c r="GL4503" s="102" t="s">
        <v>6203</v>
      </c>
      <c r="GM4503" s="102" t="s">
        <v>6990</v>
      </c>
      <c r="GN4503" s="102" t="s">
        <v>837</v>
      </c>
      <c r="GO4503" s="102" t="s">
        <v>8766</v>
      </c>
      <c r="GQ4503" s="22" t="e">
        <f t="shared" si="1988"/>
        <v>#VALUE!</v>
      </c>
      <c r="GR4503" s="23" t="e">
        <f t="shared" si="1989"/>
        <v>#VALUE!</v>
      </c>
      <c r="GS4503" s="24" t="e">
        <f t="shared" si="1990"/>
        <v>#DIV/0!</v>
      </c>
      <c r="GT4503" s="22" t="e">
        <f>AVERAGE(Sheet1!AQ4503,Sheet1!BQ4503,Sheet1!CQ4503,Sheet1!DQ4503,Sheet1!EQ4503,Sheet1!FQ4503,Sheet1!GQ4503)</f>
        <v>#VALUE!</v>
      </c>
      <c r="GU4503" s="23" t="e">
        <f>AVERAGE(Sheet1!AR4503,Sheet1!BR4503,Sheet1!CR4503,Sheet1!DR4503,Sheet1!ER4503,Sheet1!FR4503,Sheet1!GR4503)</f>
        <v>#DIV/0!</v>
      </c>
      <c r="GV4503" s="22" t="e">
        <f t="shared" si="1982"/>
        <v>#VALUE!</v>
      </c>
      <c r="GW4503" s="23" t="e">
        <f t="shared" si="1983"/>
        <v>#DIV/0!</v>
      </c>
      <c r="GX4503" s="24" t="e">
        <f>AVERAGE(Sheet1!$AO4503,Sheet1!$BO4503,Sheet1!$CO4503,Sheet1!$DO4503,Sheet1!$EO4503,Sheet1!$FO4503,Sheet1!$GO4503)</f>
        <v>#DIV/0!</v>
      </c>
      <c r="GY4503" s="24" t="e">
        <f t="shared" si="1984"/>
        <v>#DIV/0!</v>
      </c>
    </row>
    <row r="4504" spans="27:207" ht="25.5">
      <c r="AA4504" s="35" t="s">
        <v>85</v>
      </c>
      <c r="AB4504" s="36" t="s">
        <v>5934</v>
      </c>
      <c r="AC4504" s="36" t="s">
        <v>8581</v>
      </c>
      <c r="AD4504" s="36" t="s">
        <v>8767</v>
      </c>
      <c r="AE4504" s="36" t="s">
        <v>8729</v>
      </c>
      <c r="AF4504" s="36" t="s">
        <v>8768</v>
      </c>
      <c r="AG4504" s="36" t="s">
        <v>8515</v>
      </c>
      <c r="AH4504" s="36" t="s">
        <v>8760</v>
      </c>
      <c r="AI4504" s="36" t="s">
        <v>8769</v>
      </c>
      <c r="AJ4504" s="36" t="s">
        <v>8768</v>
      </c>
      <c r="AK4504" s="36" t="s">
        <v>8770</v>
      </c>
      <c r="AL4504" s="36" t="s">
        <v>6831</v>
      </c>
      <c r="AM4504" s="36" t="s">
        <v>8574</v>
      </c>
      <c r="AN4504" s="36" t="s">
        <v>8771</v>
      </c>
      <c r="DA4504" s="35" t="s">
        <v>134</v>
      </c>
      <c r="DB4504" s="36" t="s">
        <v>4631</v>
      </c>
      <c r="DC4504" s="36" t="s">
        <v>4451</v>
      </c>
      <c r="DD4504" s="36" t="s">
        <v>3792</v>
      </c>
      <c r="DE4504" s="36" t="s">
        <v>1894</v>
      </c>
      <c r="DF4504" s="36" t="s">
        <v>3483</v>
      </c>
      <c r="DG4504" s="36" t="s">
        <v>5320</v>
      </c>
      <c r="DH4504" s="36" t="s">
        <v>5606</v>
      </c>
      <c r="DI4504" s="36" t="s">
        <v>5135</v>
      </c>
      <c r="DJ4504" s="36" t="s">
        <v>7398</v>
      </c>
      <c r="DK4504" s="36" t="s">
        <v>6368</v>
      </c>
      <c r="DL4504" s="36" t="s">
        <v>8266</v>
      </c>
      <c r="DM4504" s="36" t="s">
        <v>7769</v>
      </c>
      <c r="DN4504" s="36" t="s">
        <v>8772</v>
      </c>
      <c r="EZ4504" s="2">
        <f t="shared" si="1981"/>
        <v>2004</v>
      </c>
      <c r="FA4504" s="35" t="s">
        <v>112</v>
      </c>
      <c r="FB4504" s="102" t="s">
        <v>1110</v>
      </c>
      <c r="FC4504" s="102" t="s">
        <v>6322</v>
      </c>
      <c r="FD4504" s="102" t="s">
        <v>2674</v>
      </c>
      <c r="FE4504" s="102" t="s">
        <v>6704</v>
      </c>
      <c r="FF4504" s="102" t="s">
        <v>8665</v>
      </c>
      <c r="FG4504" s="102" t="s">
        <v>6479</v>
      </c>
      <c r="FH4504" s="102" t="s">
        <v>7084</v>
      </c>
      <c r="FI4504" s="102" t="s">
        <v>8773</v>
      </c>
      <c r="FJ4504" s="102" t="s">
        <v>6525</v>
      </c>
      <c r="FK4504" s="102" t="s">
        <v>7226</v>
      </c>
      <c r="FL4504" s="102" t="s">
        <v>7219</v>
      </c>
      <c r="FM4504" s="102" t="s">
        <v>3611</v>
      </c>
      <c r="FN4504" s="102" t="s">
        <v>8774</v>
      </c>
      <c r="FP4504" s="22" t="e">
        <f t="shared" si="1985"/>
        <v>#VALUE!</v>
      </c>
      <c r="FQ4504" s="23" t="e">
        <f t="shared" si="1986"/>
        <v>#VALUE!</v>
      </c>
      <c r="FR4504" s="24" t="e">
        <f t="shared" si="1987"/>
        <v>#DIV/0!</v>
      </c>
      <c r="GA4504" s="2">
        <f t="shared" si="1991"/>
        <v>2000</v>
      </c>
      <c r="GB4504" s="35" t="s">
        <v>128</v>
      </c>
      <c r="GC4504" s="102" t="s">
        <v>4128</v>
      </c>
      <c r="GD4504" s="102" t="s">
        <v>8775</v>
      </c>
      <c r="GE4504" s="102" t="s">
        <v>576</v>
      </c>
      <c r="GF4504" s="102" t="s">
        <v>577</v>
      </c>
      <c r="GG4504" s="102" t="s">
        <v>5757</v>
      </c>
      <c r="GH4504" s="102" t="s">
        <v>6041</v>
      </c>
      <c r="GI4504" s="102" t="s">
        <v>5144</v>
      </c>
      <c r="GJ4504" s="102" t="s">
        <v>6046</v>
      </c>
      <c r="GK4504" s="102" t="s">
        <v>5649</v>
      </c>
      <c r="GL4504" s="102" t="s">
        <v>7002</v>
      </c>
      <c r="GM4504" s="102" t="s">
        <v>1132</v>
      </c>
      <c r="GN4504" s="102" t="s">
        <v>8776</v>
      </c>
      <c r="GO4504" s="102" t="s">
        <v>8777</v>
      </c>
      <c r="GQ4504" s="22" t="e">
        <f t="shared" si="1988"/>
        <v>#VALUE!</v>
      </c>
      <c r="GR4504" s="23" t="e">
        <f t="shared" si="1989"/>
        <v>#VALUE!</v>
      </c>
      <c r="GS4504" s="24" t="e">
        <f t="shared" si="1990"/>
        <v>#DIV/0!</v>
      </c>
      <c r="GT4504" s="22" t="e">
        <f>AVERAGE(Sheet1!AQ4504,Sheet1!BQ4504,Sheet1!CQ4504,Sheet1!DQ4504,Sheet1!EQ4504,Sheet1!FQ4504,Sheet1!GQ4504)</f>
        <v>#VALUE!</v>
      </c>
      <c r="GU4504" s="23" t="e">
        <f>AVERAGE(Sheet1!AR4504,Sheet1!BR4504,Sheet1!CR4504,Sheet1!DR4504,Sheet1!ER4504,Sheet1!FR4504,Sheet1!GR4504)</f>
        <v>#DIV/0!</v>
      </c>
      <c r="GV4504" s="22" t="e">
        <f t="shared" si="1982"/>
        <v>#VALUE!</v>
      </c>
      <c r="GW4504" s="23" t="e">
        <f t="shared" si="1983"/>
        <v>#DIV/0!</v>
      </c>
      <c r="GX4504" s="24" t="e">
        <f>AVERAGE(Sheet1!$AO4504,Sheet1!$BO4504,Sheet1!$CO4504,Sheet1!$DO4504,Sheet1!$EO4504,Sheet1!$FO4504,Sheet1!$GO4504)</f>
        <v>#DIV/0!</v>
      </c>
      <c r="GY4504" s="24" t="e">
        <f t="shared" si="1984"/>
        <v>#DIV/0!</v>
      </c>
    </row>
    <row r="4505" spans="27:207" ht="12.75" customHeight="1">
      <c r="AA4505" s="35" t="s">
        <v>86</v>
      </c>
      <c r="AB4505" s="36" t="s">
        <v>6678</v>
      </c>
      <c r="AC4505" s="36" t="s">
        <v>8778</v>
      </c>
      <c r="AD4505" s="36" t="s">
        <v>8779</v>
      </c>
      <c r="AE4505" s="36" t="s">
        <v>8780</v>
      </c>
      <c r="AF4505" s="36" t="s">
        <v>7528</v>
      </c>
      <c r="AG4505" s="36" t="s">
        <v>8781</v>
      </c>
      <c r="AH4505" s="36" t="s">
        <v>8452</v>
      </c>
      <c r="AI4505" s="36" t="s">
        <v>8738</v>
      </c>
      <c r="AJ4505" s="36" t="s">
        <v>8782</v>
      </c>
      <c r="AK4505" s="36" t="s">
        <v>8783</v>
      </c>
      <c r="AL4505" s="36" t="s">
        <v>8784</v>
      </c>
      <c r="AM4505" s="36" t="s">
        <v>5323</v>
      </c>
      <c r="AN4505" s="36" t="s">
        <v>8785</v>
      </c>
      <c r="DA4505" s="35" t="s">
        <v>135</v>
      </c>
      <c r="DB4505" s="36" t="s">
        <v>1674</v>
      </c>
      <c r="DC4505" s="36" t="s">
        <v>8786</v>
      </c>
      <c r="DD4505" s="36" t="s">
        <v>8787</v>
      </c>
      <c r="DE4505" s="36" t="s">
        <v>529</v>
      </c>
      <c r="DF4505" s="36" t="s">
        <v>8262</v>
      </c>
      <c r="DG4505" s="36" t="s">
        <v>6929</v>
      </c>
      <c r="DH4505" s="36" t="s">
        <v>6109</v>
      </c>
      <c r="DI4505" s="36" t="s">
        <v>6544</v>
      </c>
      <c r="DJ4505" s="36" t="s">
        <v>5676</v>
      </c>
      <c r="DK4505" s="36" t="s">
        <v>2765</v>
      </c>
      <c r="DL4505" s="36" t="s">
        <v>7594</v>
      </c>
      <c r="DM4505" s="36" t="s">
        <v>1983</v>
      </c>
      <c r="DN4505" s="36" t="s">
        <v>8788</v>
      </c>
      <c r="EZ4505" s="2">
        <f t="shared" si="1981"/>
        <v>2005</v>
      </c>
      <c r="FA4505" s="35" t="s">
        <v>113</v>
      </c>
      <c r="FB4505" s="102" t="s">
        <v>8062</v>
      </c>
      <c r="FC4505" s="102" t="s">
        <v>542</v>
      </c>
      <c r="FD4505" s="102" t="s">
        <v>4524</v>
      </c>
      <c r="FE4505" s="102" t="s">
        <v>1680</v>
      </c>
      <c r="FF4505" s="102" t="s">
        <v>5893</v>
      </c>
      <c r="FG4505" s="102" t="s">
        <v>8028</v>
      </c>
      <c r="FH4505" s="102" t="s">
        <v>8789</v>
      </c>
      <c r="FI4505" s="102" t="s">
        <v>6239</v>
      </c>
      <c r="FJ4505" s="102" t="s">
        <v>5767</v>
      </c>
      <c r="FK4505" s="102" t="s">
        <v>6126</v>
      </c>
      <c r="FL4505" s="102" t="s">
        <v>5185</v>
      </c>
      <c r="FM4505" s="102" t="s">
        <v>4237</v>
      </c>
      <c r="FN4505" s="102" t="s">
        <v>8790</v>
      </c>
      <c r="FP4505" s="22" t="e">
        <f t="shared" si="1985"/>
        <v>#VALUE!</v>
      </c>
      <c r="FQ4505" s="23" t="e">
        <f t="shared" si="1986"/>
        <v>#VALUE!</v>
      </c>
      <c r="FR4505" s="24" t="e">
        <f t="shared" si="1987"/>
        <v>#DIV/0!</v>
      </c>
      <c r="GA4505" s="2">
        <f t="shared" si="1991"/>
        <v>2001</v>
      </c>
      <c r="GB4505" s="1" t="s">
        <v>722</v>
      </c>
      <c r="GC4505" s="1"/>
      <c r="GD4505" s="1"/>
      <c r="GE4505" s="1"/>
      <c r="GF4505" s="1"/>
      <c r="GG4505" s="1"/>
      <c r="GH4505" s="1"/>
      <c r="GI4505" s="1"/>
      <c r="GJ4505" s="1"/>
      <c r="GK4505" s="1"/>
      <c r="GL4505" s="1"/>
      <c r="GM4505" s="1"/>
      <c r="GN4505" s="1"/>
      <c r="GO4505" s="1"/>
      <c r="GQ4505" s="22">
        <f t="shared" si="1988"/>
        <v>0</v>
      </c>
      <c r="GR4505" s="23">
        <f t="shared" si="1989"/>
        <v>0</v>
      </c>
      <c r="GS4505" s="24" t="e">
        <f t="shared" si="1990"/>
        <v>#DIV/0!</v>
      </c>
      <c r="GT4505" s="22" t="e">
        <f>AVERAGE(Sheet1!AQ4505,Sheet1!BQ4505,Sheet1!CQ4505,Sheet1!DQ4505,Sheet1!EQ4505,Sheet1!FQ4505,Sheet1!GQ4505)</f>
        <v>#VALUE!</v>
      </c>
      <c r="GU4505" s="23" t="e">
        <f>AVERAGE(Sheet1!AR4505,Sheet1!BR4505,Sheet1!CR4505,Sheet1!DR4505,Sheet1!ER4505,Sheet1!FR4505,Sheet1!GR4505)</f>
        <v>#DIV/0!</v>
      </c>
      <c r="GV4505" s="22" t="e">
        <f t="shared" si="1982"/>
        <v>#VALUE!</v>
      </c>
      <c r="GW4505" s="23" t="e">
        <f t="shared" si="1983"/>
        <v>#DIV/0!</v>
      </c>
      <c r="GX4505" s="24" t="e">
        <f>AVERAGE(Sheet1!$AO4505,Sheet1!$BO4505,Sheet1!$CO4505,Sheet1!$DO4505,Sheet1!$EO4505,Sheet1!$FO4505,Sheet1!$GO4505)</f>
        <v>#DIV/0!</v>
      </c>
      <c r="GY4505" s="24" t="e">
        <f t="shared" si="1984"/>
        <v>#DIV/0!</v>
      </c>
    </row>
    <row r="4506" spans="27:207" ht="25.5">
      <c r="AA4506" s="35" t="s">
        <v>87</v>
      </c>
      <c r="AB4506" s="36" t="s">
        <v>5760</v>
      </c>
      <c r="AC4506" s="36" t="s">
        <v>5276</v>
      </c>
      <c r="AD4506" s="36" t="s">
        <v>8791</v>
      </c>
      <c r="AE4506" s="36" t="s">
        <v>8366</v>
      </c>
      <c r="AF4506" s="36" t="s">
        <v>8481</v>
      </c>
      <c r="AG4506" s="36" t="s">
        <v>8673</v>
      </c>
      <c r="AH4506" s="36" t="s">
        <v>8769</v>
      </c>
      <c r="AI4506" s="36" t="s">
        <v>8792</v>
      </c>
      <c r="AJ4506" s="36" t="s">
        <v>8793</v>
      </c>
      <c r="AK4506" s="36" t="s">
        <v>8794</v>
      </c>
      <c r="AL4506" s="36" t="s">
        <v>5533</v>
      </c>
      <c r="AM4506" s="36" t="s">
        <v>5413</v>
      </c>
      <c r="AN4506" s="36" t="s">
        <v>8795</v>
      </c>
      <c r="DA4506" s="35" t="s">
        <v>136</v>
      </c>
      <c r="DB4506" s="36" t="s">
        <v>3704</v>
      </c>
      <c r="DC4506" s="36" t="s">
        <v>7917</v>
      </c>
      <c r="DD4506" s="36" t="s">
        <v>3100</v>
      </c>
      <c r="DE4506" s="36" t="s">
        <v>4755</v>
      </c>
      <c r="DF4506" s="36" t="s">
        <v>2013</v>
      </c>
      <c r="DG4506" s="36" t="s">
        <v>5842</v>
      </c>
      <c r="DH4506" s="36" t="s">
        <v>5843</v>
      </c>
      <c r="DI4506" s="36" t="s">
        <v>5626</v>
      </c>
      <c r="DJ4506" s="36" t="s">
        <v>4440</v>
      </c>
      <c r="DK4506" s="36" t="s">
        <v>7537</v>
      </c>
      <c r="DL4506" s="36" t="s">
        <v>3502</v>
      </c>
      <c r="DM4506" s="36" t="s">
        <v>784</v>
      </c>
      <c r="DN4506" s="36" t="s">
        <v>8796</v>
      </c>
      <c r="EZ4506" s="2" t="s">
        <v>141</v>
      </c>
      <c r="FA4506" s="35" t="s">
        <v>114</v>
      </c>
      <c r="FB4506" s="102" t="s">
        <v>8787</v>
      </c>
      <c r="FC4506" s="102" t="s">
        <v>3571</v>
      </c>
      <c r="FD4506" s="102" t="s">
        <v>4783</v>
      </c>
      <c r="FE4506" s="102" t="s">
        <v>1186</v>
      </c>
      <c r="FF4506" s="102" t="s">
        <v>5991</v>
      </c>
      <c r="FG4506" s="102" t="s">
        <v>6091</v>
      </c>
      <c r="FH4506" s="102" t="s">
        <v>5418</v>
      </c>
      <c r="FI4506" s="102" t="s">
        <v>8797</v>
      </c>
      <c r="FJ4506" s="102" t="s">
        <v>6276</v>
      </c>
      <c r="FK4506" s="102" t="s">
        <v>7840</v>
      </c>
      <c r="FL4506" s="102" t="s">
        <v>3490</v>
      </c>
      <c r="FM4506" s="102" t="s">
        <v>2183</v>
      </c>
      <c r="FN4506" s="102" t="s">
        <v>8798</v>
      </c>
      <c r="FP4506" s="22" t="e">
        <f t="shared" si="1985"/>
        <v>#VALUE!</v>
      </c>
      <c r="FQ4506" s="23" t="e">
        <f t="shared" si="1986"/>
        <v>#VALUE!</v>
      </c>
      <c r="FR4506" s="24" t="e">
        <f t="shared" si="1987"/>
        <v>#DIV/0!</v>
      </c>
      <c r="GA4506" s="2">
        <f t="shared" si="1991"/>
        <v>2002</v>
      </c>
      <c r="GB4506" s="35" t="s">
        <v>747</v>
      </c>
      <c r="GC4506" s="35" t="s">
        <v>748</v>
      </c>
      <c r="GD4506" s="35" t="s">
        <v>749</v>
      </c>
      <c r="GE4506" s="35" t="s">
        <v>750</v>
      </c>
      <c r="GF4506" s="35" t="s">
        <v>751</v>
      </c>
      <c r="GG4506" s="35" t="s">
        <v>752</v>
      </c>
      <c r="GH4506" s="35" t="s">
        <v>753</v>
      </c>
      <c r="GI4506" s="35" t="s">
        <v>754</v>
      </c>
      <c r="GJ4506" s="35" t="s">
        <v>755</v>
      </c>
      <c r="GK4506" s="35" t="s">
        <v>756</v>
      </c>
      <c r="GL4506" s="35" t="s">
        <v>757</v>
      </c>
      <c r="GM4506" s="35" t="s">
        <v>758</v>
      </c>
      <c r="GN4506" s="35" t="s">
        <v>759</v>
      </c>
      <c r="GO4506" s="35" t="s">
        <v>760</v>
      </c>
      <c r="GQ4506" s="22" t="e">
        <f t="shared" si="1988"/>
        <v>#VALUE!</v>
      </c>
      <c r="GR4506" s="23" t="e">
        <f t="shared" si="1989"/>
        <v>#VALUE!</v>
      </c>
      <c r="GS4506" s="24" t="e">
        <f t="shared" si="1990"/>
        <v>#DIV/0!</v>
      </c>
      <c r="GT4506" s="22" t="e">
        <f>AVERAGE(Sheet1!AQ4506,Sheet1!BQ4506,Sheet1!CQ4506,Sheet1!DQ4506,Sheet1!EQ4506,Sheet1!FQ4506,Sheet1!GQ4506)</f>
        <v>#VALUE!</v>
      </c>
      <c r="GU4506" s="23" t="e">
        <f>AVERAGE(Sheet1!AR4506,Sheet1!BR4506,Sheet1!CR4506,Sheet1!DR4506,Sheet1!ER4506,Sheet1!FR4506,Sheet1!GR4506)</f>
        <v>#DIV/0!</v>
      </c>
      <c r="GV4506" s="22" t="e">
        <f t="shared" ref="GV4506:GV4537" si="1992">AVERAGE(GT4496:GT4506)</f>
        <v>#VALUE!</v>
      </c>
      <c r="GW4506" s="23" t="e">
        <f t="shared" ref="GW4506:GW4537" si="1993">AVERAGE(GU4496:GU4506)</f>
        <v>#DIV/0!</v>
      </c>
      <c r="GX4506" s="24" t="e">
        <f>AVERAGE(Sheet1!$AO4506,Sheet1!$BO4506,Sheet1!$CO4506,Sheet1!$DO4506,Sheet1!$EO4506,Sheet1!$FO4506,Sheet1!$GO4506)</f>
        <v>#DIV/0!</v>
      </c>
      <c r="GY4506" s="24" t="e">
        <f t="shared" ref="GY4506:GY4537" si="1994">AVERAGE(GX4496:GX4506)</f>
        <v>#DIV/0!</v>
      </c>
    </row>
    <row r="4507" spans="27:207" ht="25.5">
      <c r="AA4507" s="35" t="s">
        <v>88</v>
      </c>
      <c r="AB4507" s="36" t="s">
        <v>6539</v>
      </c>
      <c r="AC4507" s="36" t="s">
        <v>8380</v>
      </c>
      <c r="AD4507" s="36" t="s">
        <v>8799</v>
      </c>
      <c r="AE4507" s="36" t="s">
        <v>8481</v>
      </c>
      <c r="AF4507" s="36" t="s">
        <v>8800</v>
      </c>
      <c r="AG4507" s="36" t="s">
        <v>8801</v>
      </c>
      <c r="AH4507" s="36" t="s">
        <v>8738</v>
      </c>
      <c r="AI4507" s="36" t="s">
        <v>8802</v>
      </c>
      <c r="AJ4507" s="36" t="s">
        <v>8655</v>
      </c>
      <c r="AK4507" s="36" t="s">
        <v>8660</v>
      </c>
      <c r="AL4507" s="36" t="s">
        <v>8736</v>
      </c>
      <c r="AM4507" s="36" t="s">
        <v>8803</v>
      </c>
      <c r="AN4507" s="36" t="s">
        <v>8804</v>
      </c>
      <c r="DA4507" s="35" t="s">
        <v>137</v>
      </c>
      <c r="DB4507" s="36" t="s">
        <v>3150</v>
      </c>
      <c r="DC4507" s="36" t="s">
        <v>4083</v>
      </c>
      <c r="DD4507" s="36" t="s">
        <v>1797</v>
      </c>
      <c r="DE4507" s="36" t="s">
        <v>277</v>
      </c>
      <c r="DF4507" s="36" t="s">
        <v>8373</v>
      </c>
      <c r="DG4507" s="36" t="s">
        <v>6079</v>
      </c>
      <c r="DH4507" s="36" t="s">
        <v>5461</v>
      </c>
      <c r="DI4507" s="36" t="s">
        <v>5540</v>
      </c>
      <c r="DJ4507" s="36" t="s">
        <v>5495</v>
      </c>
      <c r="DK4507" s="36" t="s">
        <v>6003</v>
      </c>
      <c r="DL4507" s="36" t="s">
        <v>4208</v>
      </c>
      <c r="DM4507" s="36" t="s">
        <v>1864</v>
      </c>
      <c r="DN4507" s="36" t="s">
        <v>8805</v>
      </c>
      <c r="EZ4507" s="2">
        <v>2007</v>
      </c>
      <c r="FA4507" s="35" t="s">
        <v>115</v>
      </c>
      <c r="FB4507" s="102" t="s">
        <v>3943</v>
      </c>
      <c r="FC4507" s="102" t="s">
        <v>1001</v>
      </c>
      <c r="FD4507" s="102" t="s">
        <v>7802</v>
      </c>
      <c r="FE4507" s="102" t="s">
        <v>1745</v>
      </c>
      <c r="FF4507" s="102" t="s">
        <v>7369</v>
      </c>
      <c r="FG4507" s="102" t="s">
        <v>8806</v>
      </c>
      <c r="FH4507" s="102" t="s">
        <v>6933</v>
      </c>
      <c r="FI4507" s="102" t="s">
        <v>5071</v>
      </c>
      <c r="FJ4507" s="102" t="s">
        <v>5217</v>
      </c>
      <c r="FK4507" s="102" t="s">
        <v>7543</v>
      </c>
      <c r="FL4507" s="102" t="s">
        <v>1098</v>
      </c>
      <c r="FM4507" s="102" t="s">
        <v>1455</v>
      </c>
      <c r="FN4507" s="102" t="s">
        <v>8807</v>
      </c>
      <c r="FP4507" s="22" t="e">
        <f t="shared" si="1985"/>
        <v>#VALUE!</v>
      </c>
      <c r="FQ4507" s="23" t="e">
        <f t="shared" si="1986"/>
        <v>#VALUE!</v>
      </c>
      <c r="FR4507" s="24" t="e">
        <f t="shared" si="1987"/>
        <v>#DIV/0!</v>
      </c>
      <c r="GA4507" s="2">
        <f t="shared" si="1991"/>
        <v>2003</v>
      </c>
      <c r="GB4507" s="35" t="s">
        <v>129</v>
      </c>
      <c r="GC4507" s="102" t="s">
        <v>3399</v>
      </c>
      <c r="GD4507" s="102" t="s">
        <v>1723</v>
      </c>
      <c r="GE4507" s="102" t="s">
        <v>4226</v>
      </c>
      <c r="GF4507" s="102" t="s">
        <v>6966</v>
      </c>
      <c r="GG4507" s="102" t="s">
        <v>3603</v>
      </c>
      <c r="GH4507" s="102" t="s">
        <v>8287</v>
      </c>
      <c r="GI4507" s="102" t="s">
        <v>5703</v>
      </c>
      <c r="GJ4507" s="102" t="s">
        <v>4994</v>
      </c>
      <c r="GK4507" s="102" t="s">
        <v>7176</v>
      </c>
      <c r="GL4507" s="102" t="s">
        <v>7375</v>
      </c>
      <c r="GM4507" s="102" t="s">
        <v>5154</v>
      </c>
      <c r="GN4507" s="102" t="s">
        <v>5176</v>
      </c>
      <c r="GO4507" s="102" t="s">
        <v>8808</v>
      </c>
      <c r="GQ4507" s="22" t="e">
        <f t="shared" si="1988"/>
        <v>#VALUE!</v>
      </c>
      <c r="GR4507" s="23" t="e">
        <f t="shared" si="1989"/>
        <v>#VALUE!</v>
      </c>
      <c r="GS4507" s="24" t="e">
        <f t="shared" si="1990"/>
        <v>#DIV/0!</v>
      </c>
      <c r="GT4507" s="22" t="e">
        <f>AVERAGE(Sheet1!AQ4507,Sheet1!BQ4507,Sheet1!CQ4507,Sheet1!DQ4507,Sheet1!EQ4507,Sheet1!FQ4507,Sheet1!GQ4507)</f>
        <v>#VALUE!</v>
      </c>
      <c r="GU4507" s="23" t="e">
        <f>AVERAGE(Sheet1!AR4507,Sheet1!BR4507,Sheet1!CR4507,Sheet1!DR4507,Sheet1!ER4507,Sheet1!FR4507,Sheet1!GR4507)</f>
        <v>#DIV/0!</v>
      </c>
      <c r="GV4507" s="22" t="e">
        <f t="shared" si="1992"/>
        <v>#VALUE!</v>
      </c>
      <c r="GW4507" s="23" t="e">
        <f t="shared" si="1993"/>
        <v>#DIV/0!</v>
      </c>
      <c r="GX4507" s="24" t="e">
        <f>AVERAGE(Sheet1!$AO4507,Sheet1!$BO4507,Sheet1!$CO4507,Sheet1!$DO4507,Sheet1!$EO4507,Sheet1!$FO4507,Sheet1!$GO4507)</f>
        <v>#DIV/0!</v>
      </c>
      <c r="GY4507" s="24" t="e">
        <f t="shared" si="1994"/>
        <v>#DIV/0!</v>
      </c>
    </row>
    <row r="4508" spans="27:207" ht="25.5">
      <c r="AA4508" s="35" t="s">
        <v>89</v>
      </c>
      <c r="AB4508" s="36" t="s">
        <v>8809</v>
      </c>
      <c r="AC4508" s="36" t="s">
        <v>5460</v>
      </c>
      <c r="AD4508" s="36" t="s">
        <v>5443</v>
      </c>
      <c r="AE4508" s="36" t="s">
        <v>5934</v>
      </c>
      <c r="AF4508" s="36" t="s">
        <v>8810</v>
      </c>
      <c r="AG4508" s="36" t="s">
        <v>8515</v>
      </c>
      <c r="AH4508" s="36" t="s">
        <v>8811</v>
      </c>
      <c r="AI4508" s="36" t="s">
        <v>8812</v>
      </c>
      <c r="AJ4508" s="36" t="s">
        <v>8531</v>
      </c>
      <c r="AK4508" s="36" t="s">
        <v>8531</v>
      </c>
      <c r="AL4508" s="36" t="s">
        <v>8495</v>
      </c>
      <c r="AM4508" s="36" t="s">
        <v>5049</v>
      </c>
      <c r="AN4508" s="36" t="s">
        <v>8813</v>
      </c>
      <c r="DA4508" s="35" t="s">
        <v>138</v>
      </c>
      <c r="DB4508" s="36" t="s">
        <v>4812</v>
      </c>
      <c r="DC4508" s="36" t="s">
        <v>1177</v>
      </c>
      <c r="DD4508" s="36" t="s">
        <v>4321</v>
      </c>
      <c r="DE4508" s="36" t="s">
        <v>4793</v>
      </c>
      <c r="DF4508" s="36" t="s">
        <v>7053</v>
      </c>
      <c r="DG4508" s="36" t="s">
        <v>6440</v>
      </c>
      <c r="DH4508" s="36" t="s">
        <v>7871</v>
      </c>
      <c r="DI4508" s="36" t="s">
        <v>6499</v>
      </c>
      <c r="DJ4508" s="36" t="s">
        <v>6391</v>
      </c>
      <c r="DK4508" s="36" t="s">
        <v>8814</v>
      </c>
      <c r="DL4508" s="36" t="s">
        <v>6590</v>
      </c>
      <c r="DM4508" s="36" t="s">
        <v>8815</v>
      </c>
      <c r="DN4508" s="36" t="s">
        <v>8816</v>
      </c>
      <c r="EZ4508" s="2">
        <f t="shared" ref="EZ4508:EZ4522" si="1995">EZ4507+1</f>
        <v>2008</v>
      </c>
      <c r="FA4508" s="35" t="s">
        <v>116</v>
      </c>
      <c r="FB4508" s="102" t="s">
        <v>4409</v>
      </c>
      <c r="FC4508" s="102" t="s">
        <v>3620</v>
      </c>
      <c r="FD4508" s="102" t="s">
        <v>7386</v>
      </c>
      <c r="FE4508" s="102" t="s">
        <v>7091</v>
      </c>
      <c r="FF4508" s="102" t="s">
        <v>4947</v>
      </c>
      <c r="FG4508" s="102" t="s">
        <v>5335</v>
      </c>
      <c r="FH4508" s="102" t="s">
        <v>5503</v>
      </c>
      <c r="FI4508" s="102" t="s">
        <v>5239</v>
      </c>
      <c r="FJ4508" s="102" t="s">
        <v>6165</v>
      </c>
      <c r="FK4508" s="102" t="s">
        <v>5643</v>
      </c>
      <c r="FL4508" s="102" t="s">
        <v>2241</v>
      </c>
      <c r="FM4508" s="102" t="s">
        <v>5963</v>
      </c>
      <c r="FN4508" s="102" t="s">
        <v>8817</v>
      </c>
      <c r="FP4508" s="22" t="e">
        <f t="shared" si="1985"/>
        <v>#VALUE!</v>
      </c>
      <c r="FQ4508" s="23" t="e">
        <f t="shared" si="1986"/>
        <v>#VALUE!</v>
      </c>
      <c r="FR4508" s="24" t="e">
        <f t="shared" si="1987"/>
        <v>#DIV/0!</v>
      </c>
      <c r="GA4508" s="2">
        <f t="shared" si="1991"/>
        <v>2004</v>
      </c>
      <c r="GB4508" s="35" t="s">
        <v>130</v>
      </c>
      <c r="GC4508" s="102" t="s">
        <v>599</v>
      </c>
      <c r="GD4508" s="102" t="s">
        <v>1603</v>
      </c>
      <c r="GE4508" s="102" t="s">
        <v>1519</v>
      </c>
      <c r="GF4508" s="102" t="s">
        <v>1175</v>
      </c>
      <c r="GG4508" s="102" t="s">
        <v>8191</v>
      </c>
      <c r="GH4508" s="102" t="s">
        <v>6554</v>
      </c>
      <c r="GI4508" s="102" t="s">
        <v>7388</v>
      </c>
      <c r="GJ4508" s="102" t="s">
        <v>6073</v>
      </c>
      <c r="GK4508" s="102" t="s">
        <v>4982</v>
      </c>
      <c r="GL4508" s="102" t="s">
        <v>7706</v>
      </c>
      <c r="GM4508" s="102" t="s">
        <v>1501</v>
      </c>
      <c r="GN4508" s="102" t="s">
        <v>3145</v>
      </c>
      <c r="GO4508" s="102" t="s">
        <v>8012</v>
      </c>
      <c r="GQ4508" s="22" t="e">
        <f t="shared" si="1988"/>
        <v>#VALUE!</v>
      </c>
      <c r="GR4508" s="23" t="e">
        <f t="shared" si="1989"/>
        <v>#VALUE!</v>
      </c>
      <c r="GS4508" s="24" t="e">
        <f t="shared" si="1990"/>
        <v>#DIV/0!</v>
      </c>
      <c r="GT4508" s="22" t="e">
        <f>AVERAGE(Sheet1!AQ4508,Sheet1!BQ4508,Sheet1!CQ4508,Sheet1!DQ4508,Sheet1!EQ4508,Sheet1!FQ4508,Sheet1!GQ4508)</f>
        <v>#VALUE!</v>
      </c>
      <c r="GU4508" s="23" t="e">
        <f>AVERAGE(Sheet1!AR4508,Sheet1!BR4508,Sheet1!CR4508,Sheet1!DR4508,Sheet1!ER4508,Sheet1!FR4508,Sheet1!GR4508)</f>
        <v>#DIV/0!</v>
      </c>
      <c r="GV4508" s="22" t="e">
        <f t="shared" si="1992"/>
        <v>#VALUE!</v>
      </c>
      <c r="GW4508" s="23" t="e">
        <f t="shared" si="1993"/>
        <v>#DIV/0!</v>
      </c>
      <c r="GX4508" s="24" t="e">
        <f>AVERAGE(Sheet1!$AO4508,Sheet1!$BO4508,Sheet1!$CO4508,Sheet1!$DO4508,Sheet1!$EO4508,Sheet1!$FO4508,Sheet1!$GO4508)</f>
        <v>#DIV/0!</v>
      </c>
      <c r="GY4508" s="24" t="e">
        <f t="shared" si="1994"/>
        <v>#DIV/0!</v>
      </c>
    </row>
    <row r="4509" spans="27:207">
      <c r="AA4509" s="35" t="s">
        <v>90</v>
      </c>
      <c r="AB4509" s="36" t="s">
        <v>8818</v>
      </c>
      <c r="AC4509" s="36" t="s">
        <v>5293</v>
      </c>
      <c r="AD4509" s="36" t="s">
        <v>8819</v>
      </c>
      <c r="AE4509" s="36" t="s">
        <v>8741</v>
      </c>
      <c r="AF4509" s="36" t="s">
        <v>8653</v>
      </c>
      <c r="AG4509" s="36" t="s">
        <v>8820</v>
      </c>
      <c r="AH4509" s="36" t="s">
        <v>8541</v>
      </c>
      <c r="AI4509" s="36" t="s">
        <v>8577</v>
      </c>
      <c r="AJ4509" s="36" t="s">
        <v>8821</v>
      </c>
      <c r="AK4509" s="36" t="s">
        <v>8822</v>
      </c>
      <c r="AL4509" s="36" t="s">
        <v>8823</v>
      </c>
      <c r="AM4509" s="36" t="s">
        <v>8741</v>
      </c>
      <c r="AN4509" s="36" t="s">
        <v>8824</v>
      </c>
      <c r="DA4509" s="35" t="s">
        <v>139</v>
      </c>
      <c r="DB4509" s="36" t="s">
        <v>8825</v>
      </c>
      <c r="DC4509" s="36" t="s">
        <v>1143</v>
      </c>
      <c r="DD4509" s="36" t="s">
        <v>8026</v>
      </c>
      <c r="DE4509" s="36" t="s">
        <v>3201</v>
      </c>
      <c r="DF4509" s="36" t="s">
        <v>1120</v>
      </c>
      <c r="DG4509" s="36" t="s">
        <v>5945</v>
      </c>
      <c r="DH4509" s="36" t="s">
        <v>6734</v>
      </c>
      <c r="DI4509" s="36" t="s">
        <v>528</v>
      </c>
      <c r="DJ4509" s="36" t="s">
        <v>6246</v>
      </c>
      <c r="DK4509" s="36" t="s">
        <v>2233</v>
      </c>
      <c r="DL4509" s="36" t="s">
        <v>4077</v>
      </c>
      <c r="DM4509" s="36" t="s">
        <v>479</v>
      </c>
      <c r="DN4509" s="36" t="s">
        <v>8826</v>
      </c>
      <c r="EZ4509" s="2">
        <f t="shared" si="1995"/>
        <v>2009</v>
      </c>
      <c r="FA4509" s="35" t="s">
        <v>117</v>
      </c>
      <c r="FB4509" s="102" t="s">
        <v>238</v>
      </c>
      <c r="FC4509" s="102" t="s">
        <v>4378</v>
      </c>
      <c r="FD4509" s="102" t="s">
        <v>2784</v>
      </c>
      <c r="FE4509" s="102" t="s">
        <v>7065</v>
      </c>
      <c r="FF4509" s="102" t="s">
        <v>6848</v>
      </c>
      <c r="FG4509" s="102" t="s">
        <v>5046</v>
      </c>
      <c r="FH4509" s="102" t="s">
        <v>7333</v>
      </c>
      <c r="FI4509" s="102" t="s">
        <v>7436</v>
      </c>
      <c r="FJ4509" s="102" t="s">
        <v>5810</v>
      </c>
      <c r="FK4509" s="102" t="s">
        <v>6480</v>
      </c>
      <c r="FL4509" s="102" t="s">
        <v>455</v>
      </c>
      <c r="FM4509" s="102" t="s">
        <v>5100</v>
      </c>
      <c r="FN4509" s="102" t="s">
        <v>8827</v>
      </c>
      <c r="FP4509" s="22" t="e">
        <f t="shared" si="1985"/>
        <v>#VALUE!</v>
      </c>
      <c r="FQ4509" s="23" t="e">
        <f t="shared" si="1986"/>
        <v>#VALUE!</v>
      </c>
      <c r="FR4509" s="24" t="e">
        <f t="shared" si="1987"/>
        <v>#DIV/0!</v>
      </c>
      <c r="GA4509" s="2">
        <f t="shared" si="1991"/>
        <v>2005</v>
      </c>
      <c r="GB4509" s="35" t="s">
        <v>131</v>
      </c>
      <c r="GC4509" s="102" t="s">
        <v>3189</v>
      </c>
      <c r="GD4509" s="102" t="s">
        <v>920</v>
      </c>
      <c r="GE4509" s="102" t="s">
        <v>7645</v>
      </c>
      <c r="GF4509" s="102" t="s">
        <v>7088</v>
      </c>
      <c r="GG4509" s="102" t="s">
        <v>3299</v>
      </c>
      <c r="GH4509" s="102" t="s">
        <v>7094</v>
      </c>
      <c r="GI4509" s="102" t="s">
        <v>7128</v>
      </c>
      <c r="GJ4509" s="102" t="s">
        <v>7202</v>
      </c>
      <c r="GK4509" s="102" t="s">
        <v>5056</v>
      </c>
      <c r="GL4509" s="102" t="s">
        <v>6218</v>
      </c>
      <c r="GM4509" s="102" t="s">
        <v>6134</v>
      </c>
      <c r="GN4509" s="102" t="s">
        <v>8060</v>
      </c>
      <c r="GO4509" s="102" t="s">
        <v>7972</v>
      </c>
      <c r="GQ4509" s="22" t="e">
        <f t="shared" si="1988"/>
        <v>#VALUE!</v>
      </c>
      <c r="GR4509" s="23" t="e">
        <f t="shared" si="1989"/>
        <v>#VALUE!</v>
      </c>
      <c r="GS4509" s="24" t="e">
        <f t="shared" si="1990"/>
        <v>#DIV/0!</v>
      </c>
      <c r="GT4509" s="22" t="e">
        <f>AVERAGE(Sheet1!AQ4509,Sheet1!BQ4509,Sheet1!CQ4509,Sheet1!DQ4509,Sheet1!EQ4509,Sheet1!FQ4509,Sheet1!GQ4509)</f>
        <v>#VALUE!</v>
      </c>
      <c r="GU4509" s="23" t="e">
        <f>AVERAGE(Sheet1!AR4509,Sheet1!BR4509,Sheet1!CR4509,Sheet1!DR4509,Sheet1!ER4509,Sheet1!FR4509,Sheet1!GR4509)</f>
        <v>#DIV/0!</v>
      </c>
      <c r="GV4509" s="22" t="e">
        <f t="shared" si="1992"/>
        <v>#VALUE!</v>
      </c>
      <c r="GW4509" s="23" t="e">
        <f t="shared" si="1993"/>
        <v>#DIV/0!</v>
      </c>
      <c r="GX4509" s="24" t="e">
        <f>AVERAGE(Sheet1!$AO4509,Sheet1!$BO4509,Sheet1!$CO4509,Sheet1!$DO4509,Sheet1!$EO4509,Sheet1!$FO4509,Sheet1!$GO4509)</f>
        <v>#DIV/0!</v>
      </c>
      <c r="GY4509" s="24" t="e">
        <f t="shared" si="1994"/>
        <v>#DIV/0!</v>
      </c>
    </row>
    <row r="4510" spans="27:207" ht="25.5">
      <c r="AA4510" s="35" t="s">
        <v>91</v>
      </c>
      <c r="AB4510" s="36" t="s">
        <v>8667</v>
      </c>
      <c r="AC4510" s="36" t="s">
        <v>5268</v>
      </c>
      <c r="AD4510" s="36" t="s">
        <v>8828</v>
      </c>
      <c r="AE4510" s="36" t="s">
        <v>8574</v>
      </c>
      <c r="AF4510" s="36" t="s">
        <v>8829</v>
      </c>
      <c r="AG4510" s="36" t="s">
        <v>8484</v>
      </c>
      <c r="AH4510" s="36" t="s">
        <v>8561</v>
      </c>
      <c r="AI4510" s="36" t="s">
        <v>8830</v>
      </c>
      <c r="AJ4510" s="36" t="s">
        <v>8819</v>
      </c>
      <c r="AK4510" s="36" t="s">
        <v>8383</v>
      </c>
      <c r="AL4510" s="36" t="s">
        <v>8577</v>
      </c>
      <c r="AM4510" s="36" t="s">
        <v>8831</v>
      </c>
      <c r="AN4510" s="36" t="s">
        <v>8832</v>
      </c>
      <c r="DA4510" s="35" t="s">
        <v>140</v>
      </c>
      <c r="DB4510" s="36" t="s">
        <v>7297</v>
      </c>
      <c r="DC4510" s="36" t="s">
        <v>2290</v>
      </c>
      <c r="DD4510" s="36" t="s">
        <v>1617</v>
      </c>
      <c r="DE4510" s="36" t="s">
        <v>8833</v>
      </c>
      <c r="DF4510" s="36" t="s">
        <v>5453</v>
      </c>
      <c r="DG4510" s="36" t="s">
        <v>5502</v>
      </c>
      <c r="DH4510" s="36" t="s">
        <v>6952</v>
      </c>
      <c r="DI4510" s="36" t="s">
        <v>4959</v>
      </c>
      <c r="DJ4510" s="36" t="s">
        <v>7744</v>
      </c>
      <c r="DK4510" s="36" t="s">
        <v>506</v>
      </c>
      <c r="DL4510" s="36" t="s">
        <v>6433</v>
      </c>
      <c r="DM4510" s="36" t="s">
        <v>2827</v>
      </c>
      <c r="DN4510" s="36" t="s">
        <v>8834</v>
      </c>
      <c r="EA4510" s="35" t="s">
        <v>39</v>
      </c>
      <c r="EB4510" s="102" t="s">
        <v>5292</v>
      </c>
      <c r="EC4510" s="102" t="s">
        <v>6869</v>
      </c>
      <c r="ED4510" s="102" t="s">
        <v>5219</v>
      </c>
      <c r="EE4510" s="102" t="s">
        <v>8581</v>
      </c>
      <c r="EF4510" s="102" t="s">
        <v>8835</v>
      </c>
      <c r="EG4510" s="102" t="s">
        <v>8836</v>
      </c>
      <c r="EH4510" s="102" t="s">
        <v>8687</v>
      </c>
      <c r="EI4510" s="102" t="s">
        <v>8462</v>
      </c>
      <c r="EJ4510" s="102" t="s">
        <v>8837</v>
      </c>
      <c r="EK4510" s="102" t="s">
        <v>8838</v>
      </c>
      <c r="EL4510" s="102" t="s">
        <v>8839</v>
      </c>
      <c r="EM4510" s="102" t="s">
        <v>5340</v>
      </c>
      <c r="EN4510" s="102" t="s">
        <v>8840</v>
      </c>
      <c r="EZ4510" s="2">
        <f t="shared" si="1995"/>
        <v>2010</v>
      </c>
      <c r="FA4510" s="35" t="s">
        <v>118</v>
      </c>
      <c r="FB4510" s="102" t="s">
        <v>6565</v>
      </c>
      <c r="FC4510" s="102" t="s">
        <v>6020</v>
      </c>
      <c r="FD4510" s="102" t="s">
        <v>1197</v>
      </c>
      <c r="FE4510" s="102" t="s">
        <v>6182</v>
      </c>
      <c r="FF4510" s="102" t="s">
        <v>6686</v>
      </c>
      <c r="FG4510" s="102" t="s">
        <v>7101</v>
      </c>
      <c r="FH4510" s="102" t="s">
        <v>7346</v>
      </c>
      <c r="FI4510" s="102" t="s">
        <v>6054</v>
      </c>
      <c r="FJ4510" s="102" t="s">
        <v>6542</v>
      </c>
      <c r="FK4510" s="102" t="s">
        <v>5288</v>
      </c>
      <c r="FL4510" s="102" t="s">
        <v>7846</v>
      </c>
      <c r="FM4510" s="102" t="s">
        <v>3654</v>
      </c>
      <c r="FN4510" s="102" t="s">
        <v>8841</v>
      </c>
      <c r="FP4510" s="22" t="e">
        <f t="shared" si="1985"/>
        <v>#VALUE!</v>
      </c>
      <c r="FQ4510" s="23" t="e">
        <f t="shared" si="1986"/>
        <v>#VALUE!</v>
      </c>
      <c r="FR4510" s="24" t="e">
        <f t="shared" si="1987"/>
        <v>#DIV/0!</v>
      </c>
      <c r="GA4510" s="2">
        <f t="shared" si="1991"/>
        <v>2006</v>
      </c>
      <c r="GB4510" s="35" t="s">
        <v>133</v>
      </c>
      <c r="GC4510" s="102" t="s">
        <v>1845</v>
      </c>
      <c r="GD4510" s="102" t="s">
        <v>8842</v>
      </c>
      <c r="GE4510" s="102" t="s">
        <v>1378</v>
      </c>
      <c r="GF4510" s="102" t="s">
        <v>5708</v>
      </c>
      <c r="GG4510" s="102" t="s">
        <v>3710</v>
      </c>
      <c r="GH4510" s="102" t="s">
        <v>5920</v>
      </c>
      <c r="GI4510" s="102" t="s">
        <v>6407</v>
      </c>
      <c r="GJ4510" s="102" t="s">
        <v>5981</v>
      </c>
      <c r="GK4510" s="102" t="s">
        <v>1500</v>
      </c>
      <c r="GL4510" s="102" t="s">
        <v>6899</v>
      </c>
      <c r="GM4510" s="102" t="s">
        <v>5881</v>
      </c>
      <c r="GN4510" s="102" t="s">
        <v>2638</v>
      </c>
      <c r="GO4510" s="102" t="s">
        <v>8843</v>
      </c>
      <c r="GQ4510" s="22" t="e">
        <f t="shared" si="1988"/>
        <v>#VALUE!</v>
      </c>
      <c r="GR4510" s="23" t="e">
        <f t="shared" si="1989"/>
        <v>#VALUE!</v>
      </c>
      <c r="GS4510" s="24" t="e">
        <f t="shared" si="1990"/>
        <v>#DIV/0!</v>
      </c>
      <c r="GT4510" s="22" t="e">
        <f>AVERAGE(Sheet1!AQ4510,Sheet1!BQ4510,Sheet1!CQ4510,Sheet1!DQ4510,Sheet1!EQ4510,Sheet1!FQ4510,Sheet1!GQ4510)</f>
        <v>#VALUE!</v>
      </c>
      <c r="GU4510" s="23" t="e">
        <f>AVERAGE(Sheet1!AR4510,Sheet1!BR4510,Sheet1!CR4510,Sheet1!DR4510,Sheet1!ER4510,Sheet1!FR4510,Sheet1!GR4510)</f>
        <v>#DIV/0!</v>
      </c>
      <c r="GV4510" s="22" t="e">
        <f t="shared" si="1992"/>
        <v>#VALUE!</v>
      </c>
      <c r="GW4510" s="23" t="e">
        <f t="shared" si="1993"/>
        <v>#DIV/0!</v>
      </c>
      <c r="GX4510" s="24" t="e">
        <f>AVERAGE(Sheet1!$AO4510,Sheet1!$BO4510,Sheet1!$CO4510,Sheet1!$DO4510,Sheet1!$EO4510,Sheet1!$FO4510,Sheet1!$GO4510)</f>
        <v>#DIV/0!</v>
      </c>
      <c r="GY4510" s="24" t="e">
        <f t="shared" si="1994"/>
        <v>#DIV/0!</v>
      </c>
    </row>
    <row r="4511" spans="27:207" ht="25.5">
      <c r="AA4511" s="35" t="s">
        <v>92</v>
      </c>
      <c r="AB4511" s="36" t="s">
        <v>5877</v>
      </c>
      <c r="AC4511" s="36" t="s">
        <v>5535</v>
      </c>
      <c r="AD4511" s="36" t="s">
        <v>5213</v>
      </c>
      <c r="AE4511" s="36" t="s">
        <v>5599</v>
      </c>
      <c r="AF4511" s="36" t="s">
        <v>8589</v>
      </c>
      <c r="AG4511" s="36" t="s">
        <v>8659</v>
      </c>
      <c r="AH4511" s="36" t="s">
        <v>8738</v>
      </c>
      <c r="AI4511" s="36" t="s">
        <v>8844</v>
      </c>
      <c r="AJ4511" s="36" t="s">
        <v>8845</v>
      </c>
      <c r="AK4511" s="36" t="s">
        <v>8497</v>
      </c>
      <c r="AL4511" s="36" t="s">
        <v>8799</v>
      </c>
      <c r="AM4511" s="36" t="s">
        <v>5231</v>
      </c>
      <c r="AN4511" s="36" t="s">
        <v>8846</v>
      </c>
      <c r="DA4511" s="35" t="s">
        <v>142</v>
      </c>
      <c r="DB4511" s="36" t="s">
        <v>417</v>
      </c>
      <c r="DC4511" s="36" t="s">
        <v>320</v>
      </c>
      <c r="DD4511" s="36" t="s">
        <v>7445</v>
      </c>
      <c r="DE4511" s="36" t="s">
        <v>6389</v>
      </c>
      <c r="DF4511" s="36" t="s">
        <v>7104</v>
      </c>
      <c r="DG4511" s="36" t="s">
        <v>7195</v>
      </c>
      <c r="DH4511" s="36" t="s">
        <v>5334</v>
      </c>
      <c r="DI4511" s="36" t="s">
        <v>5109</v>
      </c>
      <c r="DJ4511" s="36" t="s">
        <v>7775</v>
      </c>
      <c r="DK4511" s="36" t="s">
        <v>649</v>
      </c>
      <c r="DL4511" s="36" t="s">
        <v>1551</v>
      </c>
      <c r="DM4511" s="36" t="s">
        <v>4702</v>
      </c>
      <c r="DN4511" s="36" t="s">
        <v>8847</v>
      </c>
      <c r="EA4511" s="35" t="s">
        <v>42</v>
      </c>
      <c r="EB4511" s="102" t="s">
        <v>5514</v>
      </c>
      <c r="EC4511" s="102" t="s">
        <v>7949</v>
      </c>
      <c r="ED4511" s="102" t="s">
        <v>7327</v>
      </c>
      <c r="EE4511" s="102" t="s">
        <v>8848</v>
      </c>
      <c r="EF4511" s="102" t="s">
        <v>8830</v>
      </c>
      <c r="EG4511" s="102" t="s">
        <v>8849</v>
      </c>
      <c r="EH4511" s="102" t="s">
        <v>8850</v>
      </c>
      <c r="EI4511" s="102" t="s">
        <v>8851</v>
      </c>
      <c r="EJ4511" s="102" t="s">
        <v>8852</v>
      </c>
      <c r="EK4511" s="102" t="s">
        <v>8853</v>
      </c>
      <c r="EL4511" s="102" t="s">
        <v>8854</v>
      </c>
      <c r="EM4511" s="102" t="s">
        <v>8855</v>
      </c>
      <c r="EN4511" s="102" t="s">
        <v>8856</v>
      </c>
      <c r="EZ4511" s="2">
        <f t="shared" si="1995"/>
        <v>2011</v>
      </c>
      <c r="FA4511" s="35" t="s">
        <v>119</v>
      </c>
      <c r="FB4511" s="102" t="s">
        <v>3744</v>
      </c>
      <c r="FC4511" s="102" t="s">
        <v>4320</v>
      </c>
      <c r="FD4511" s="102" t="s">
        <v>3937</v>
      </c>
      <c r="FE4511" s="102" t="s">
        <v>6175</v>
      </c>
      <c r="FF4511" s="102" t="s">
        <v>7228</v>
      </c>
      <c r="FG4511" s="102" t="s">
        <v>5473</v>
      </c>
      <c r="FH4511" s="102" t="s">
        <v>6295</v>
      </c>
      <c r="FI4511" s="102" t="s">
        <v>7779</v>
      </c>
      <c r="FJ4511" s="102" t="s">
        <v>5826</v>
      </c>
      <c r="FK4511" s="102" t="s">
        <v>8665</v>
      </c>
      <c r="FL4511" s="102" t="s">
        <v>4856</v>
      </c>
      <c r="FM4511" s="102" t="s">
        <v>1835</v>
      </c>
      <c r="FN4511" s="102" t="s">
        <v>8857</v>
      </c>
      <c r="FP4511" s="22" t="e">
        <f t="shared" si="1985"/>
        <v>#VALUE!</v>
      </c>
      <c r="FQ4511" s="23" t="e">
        <f t="shared" si="1986"/>
        <v>#VALUE!</v>
      </c>
      <c r="FR4511" s="24" t="e">
        <f t="shared" si="1987"/>
        <v>#DIV/0!</v>
      </c>
      <c r="GA4511" s="2">
        <f t="shared" si="1991"/>
        <v>2007</v>
      </c>
      <c r="GB4511" s="35" t="s">
        <v>134</v>
      </c>
      <c r="GC4511" s="102" t="s">
        <v>874</v>
      </c>
      <c r="GD4511" s="102" t="s">
        <v>1979</v>
      </c>
      <c r="GE4511" s="102" t="s">
        <v>4431</v>
      </c>
      <c r="GF4511" s="102" t="s">
        <v>528</v>
      </c>
      <c r="GG4511" s="102" t="s">
        <v>2685</v>
      </c>
      <c r="GH4511" s="102" t="s">
        <v>6870</v>
      </c>
      <c r="GI4511" s="102" t="s">
        <v>7622</v>
      </c>
      <c r="GJ4511" s="102" t="s">
        <v>5238</v>
      </c>
      <c r="GK4511" s="102" t="s">
        <v>6533</v>
      </c>
      <c r="GL4511" s="102" t="s">
        <v>5537</v>
      </c>
      <c r="GM4511" s="102" t="s">
        <v>1050</v>
      </c>
      <c r="GN4511" s="102" t="s">
        <v>2581</v>
      </c>
      <c r="GO4511" s="102" t="s">
        <v>8122</v>
      </c>
      <c r="GQ4511" s="22" t="e">
        <f t="shared" si="1988"/>
        <v>#VALUE!</v>
      </c>
      <c r="GR4511" s="23" t="e">
        <f t="shared" si="1989"/>
        <v>#VALUE!</v>
      </c>
      <c r="GS4511" s="24" t="e">
        <f t="shared" si="1990"/>
        <v>#DIV/0!</v>
      </c>
      <c r="GT4511" s="22" t="e">
        <f>AVERAGE(Sheet1!AQ4511,Sheet1!BQ4511,Sheet1!CQ4511,Sheet1!DQ4511,Sheet1!EQ4511,Sheet1!FQ4511,Sheet1!GQ4511)</f>
        <v>#VALUE!</v>
      </c>
      <c r="GU4511" s="23" t="e">
        <f>AVERAGE(Sheet1!AR4511,Sheet1!BR4511,Sheet1!CR4511,Sheet1!DR4511,Sheet1!ER4511,Sheet1!FR4511,Sheet1!GR4511)</f>
        <v>#DIV/0!</v>
      </c>
      <c r="GV4511" s="22" t="e">
        <f t="shared" si="1992"/>
        <v>#VALUE!</v>
      </c>
      <c r="GW4511" s="23" t="e">
        <f t="shared" si="1993"/>
        <v>#DIV/0!</v>
      </c>
      <c r="GX4511" s="24" t="e">
        <f>AVERAGE(Sheet1!$AO4511,Sheet1!$BO4511,Sheet1!$CO4511,Sheet1!$DO4511,Sheet1!$EO4511,Sheet1!$FO4511,Sheet1!$GO4511)</f>
        <v>#DIV/0!</v>
      </c>
      <c r="GY4511" s="24" t="e">
        <f t="shared" si="1994"/>
        <v>#DIV/0!</v>
      </c>
    </row>
    <row r="4512" spans="27:207">
      <c r="AA4512" s="35" t="s">
        <v>93</v>
      </c>
      <c r="AB4512" s="36" t="s">
        <v>5725</v>
      </c>
      <c r="AC4512" s="36" t="s">
        <v>8858</v>
      </c>
      <c r="AD4512" s="36" t="s">
        <v>5214</v>
      </c>
      <c r="AE4512" s="36" t="s">
        <v>8513</v>
      </c>
      <c r="AF4512" s="36" t="s">
        <v>8859</v>
      </c>
      <c r="AG4512" s="36" t="s">
        <v>8462</v>
      </c>
      <c r="AH4512" s="36" t="s">
        <v>8860</v>
      </c>
      <c r="AI4512" s="36" t="s">
        <v>8566</v>
      </c>
      <c r="AJ4512" s="36" t="s">
        <v>8566</v>
      </c>
      <c r="AK4512" s="36" t="s">
        <v>8861</v>
      </c>
      <c r="AL4512" s="36" t="s">
        <v>8524</v>
      </c>
      <c r="AM4512" s="36" t="s">
        <v>8862</v>
      </c>
      <c r="AN4512" s="36" t="s">
        <v>8863</v>
      </c>
      <c r="DA4512" s="35" t="s">
        <v>143</v>
      </c>
      <c r="DB4512" s="36" t="s">
        <v>859</v>
      </c>
      <c r="DC4512" s="36" t="s">
        <v>4041</v>
      </c>
      <c r="DD4512" s="36" t="s">
        <v>3250</v>
      </c>
      <c r="DE4512" s="36" t="s">
        <v>8151</v>
      </c>
      <c r="DF4512" s="36" t="s">
        <v>2028</v>
      </c>
      <c r="DG4512" s="36" t="s">
        <v>7952</v>
      </c>
      <c r="DH4512" s="36" t="s">
        <v>6920</v>
      </c>
      <c r="DI4512" s="36" t="s">
        <v>8134</v>
      </c>
      <c r="DJ4512" s="36" t="s">
        <v>6304</v>
      </c>
      <c r="DK4512" s="36" t="s">
        <v>2570</v>
      </c>
      <c r="DL4512" s="36" t="s">
        <v>909</v>
      </c>
      <c r="DM4512" s="36" t="s">
        <v>2933</v>
      </c>
      <c r="DN4512" s="36" t="s">
        <v>8864</v>
      </c>
      <c r="EA4512" s="35" t="s">
        <v>43</v>
      </c>
      <c r="EB4512" s="102" t="s">
        <v>6642</v>
      </c>
      <c r="EC4512" s="102" t="s">
        <v>6932</v>
      </c>
      <c r="ED4512" s="102" t="s">
        <v>5112</v>
      </c>
      <c r="EE4512" s="102" t="s">
        <v>8865</v>
      </c>
      <c r="EF4512" s="102" t="s">
        <v>8866</v>
      </c>
      <c r="EG4512" s="102" t="s">
        <v>8867</v>
      </c>
      <c r="EH4512" s="102" t="s">
        <v>8868</v>
      </c>
      <c r="EI4512" s="102" t="s">
        <v>8869</v>
      </c>
      <c r="EJ4512" s="102" t="s">
        <v>8819</v>
      </c>
      <c r="EK4512" s="102" t="s">
        <v>8870</v>
      </c>
      <c r="EL4512" s="102" t="s">
        <v>8871</v>
      </c>
      <c r="EM4512" s="102" t="s">
        <v>5296</v>
      </c>
      <c r="EN4512" s="102" t="s">
        <v>8872</v>
      </c>
      <c r="EZ4512" s="2">
        <f t="shared" si="1995"/>
        <v>2012</v>
      </c>
      <c r="FA4512" s="35" t="s">
        <v>120</v>
      </c>
      <c r="FB4512" s="102" t="s">
        <v>1701</v>
      </c>
      <c r="FC4512" s="102" t="s">
        <v>3901</v>
      </c>
      <c r="FD4512" s="102" t="s">
        <v>6827</v>
      </c>
      <c r="FE4512" s="102" t="s">
        <v>8873</v>
      </c>
      <c r="FF4512" s="102" t="s">
        <v>7287</v>
      </c>
      <c r="FG4512" s="102" t="s">
        <v>8874</v>
      </c>
      <c r="FH4512" s="102" t="s">
        <v>6918</v>
      </c>
      <c r="FI4512" s="102" t="s">
        <v>7108</v>
      </c>
      <c r="FJ4512" s="102" t="s">
        <v>5308</v>
      </c>
      <c r="FK4512" s="102" t="s">
        <v>5635</v>
      </c>
      <c r="FL4512" s="102" t="s">
        <v>1109</v>
      </c>
      <c r="FM4512" s="102" t="s">
        <v>1090</v>
      </c>
      <c r="FN4512" s="102" t="s">
        <v>8875</v>
      </c>
      <c r="FP4512" s="22" t="e">
        <f t="shared" si="1985"/>
        <v>#VALUE!</v>
      </c>
      <c r="FQ4512" s="23" t="e">
        <f t="shared" si="1986"/>
        <v>#VALUE!</v>
      </c>
      <c r="FR4512" s="24" t="e">
        <f t="shared" si="1987"/>
        <v>#DIV/0!</v>
      </c>
      <c r="GA4512" s="2">
        <f t="shared" si="1991"/>
        <v>2008</v>
      </c>
      <c r="GB4512" s="35" t="s">
        <v>135</v>
      </c>
      <c r="GC4512" s="102" t="s">
        <v>2699</v>
      </c>
      <c r="GD4512" s="102" t="s">
        <v>2902</v>
      </c>
      <c r="GE4512" s="102" t="s">
        <v>7734</v>
      </c>
      <c r="GF4512" s="102" t="s">
        <v>5716</v>
      </c>
      <c r="GG4512" s="102" t="s">
        <v>7141</v>
      </c>
      <c r="GH4512" s="102" t="s">
        <v>7133</v>
      </c>
      <c r="GI4512" s="102" t="s">
        <v>6271</v>
      </c>
      <c r="GJ4512" s="102" t="s">
        <v>5658</v>
      </c>
      <c r="GK4512" s="102" t="s">
        <v>5305</v>
      </c>
      <c r="GL4512" s="102" t="s">
        <v>6018</v>
      </c>
      <c r="GM4512" s="102" t="s">
        <v>3483</v>
      </c>
      <c r="GN4512" s="102" t="s">
        <v>4956</v>
      </c>
      <c r="GO4512" s="102" t="s">
        <v>8876</v>
      </c>
      <c r="GQ4512" s="22" t="e">
        <f t="shared" si="1988"/>
        <v>#VALUE!</v>
      </c>
      <c r="GR4512" s="23" t="e">
        <f t="shared" si="1989"/>
        <v>#VALUE!</v>
      </c>
      <c r="GS4512" s="24" t="e">
        <f t="shared" si="1990"/>
        <v>#DIV/0!</v>
      </c>
      <c r="GT4512" s="22" t="e">
        <f>AVERAGE(Sheet1!AQ4512,Sheet1!BQ4512,Sheet1!CQ4512,Sheet1!DQ4512,Sheet1!EQ4512,Sheet1!FQ4512,Sheet1!GQ4512)</f>
        <v>#VALUE!</v>
      </c>
      <c r="GU4512" s="23" t="e">
        <f>AVERAGE(Sheet1!AR4512,Sheet1!BR4512,Sheet1!CR4512,Sheet1!DR4512,Sheet1!ER4512,Sheet1!FR4512,Sheet1!GR4512)</f>
        <v>#DIV/0!</v>
      </c>
      <c r="GV4512" s="22" t="e">
        <f t="shared" si="1992"/>
        <v>#VALUE!</v>
      </c>
      <c r="GW4512" s="23" t="e">
        <f t="shared" si="1993"/>
        <v>#DIV/0!</v>
      </c>
      <c r="GX4512" s="24" t="e">
        <f>AVERAGE(Sheet1!$AO4512,Sheet1!$BO4512,Sheet1!$CO4512,Sheet1!$DO4512,Sheet1!$EO4512,Sheet1!$FO4512,Sheet1!$GO4512)</f>
        <v>#DIV/0!</v>
      </c>
      <c r="GY4512" s="24" t="e">
        <f t="shared" si="1994"/>
        <v>#DIV/0!</v>
      </c>
    </row>
    <row r="4513" spans="27:207">
      <c r="AA4513" s="35" t="s">
        <v>94</v>
      </c>
      <c r="AB4513" s="36" t="s">
        <v>5878</v>
      </c>
      <c r="AC4513" s="36" t="s">
        <v>6654</v>
      </c>
      <c r="AD4513" s="36" t="s">
        <v>5083</v>
      </c>
      <c r="AE4513" s="36" t="s">
        <v>8610</v>
      </c>
      <c r="AF4513" s="36" t="s">
        <v>8760</v>
      </c>
      <c r="AG4513" s="36" t="s">
        <v>8877</v>
      </c>
      <c r="AH4513" s="36" t="s">
        <v>8878</v>
      </c>
      <c r="AI4513" s="36" t="s">
        <v>8879</v>
      </c>
      <c r="AJ4513" s="36" t="s">
        <v>8383</v>
      </c>
      <c r="AK4513" s="36" t="s">
        <v>8880</v>
      </c>
      <c r="AL4513" s="36" t="s">
        <v>8709</v>
      </c>
      <c r="AM4513" s="36" t="s">
        <v>5247</v>
      </c>
      <c r="AN4513" s="36" t="s">
        <v>8881</v>
      </c>
      <c r="DA4513" s="35" t="s">
        <v>144</v>
      </c>
      <c r="DB4513" s="36" t="s">
        <v>8882</v>
      </c>
      <c r="DC4513" s="36" t="s">
        <v>7912</v>
      </c>
      <c r="DD4513" s="36" t="s">
        <v>705</v>
      </c>
      <c r="DE4513" s="36" t="s">
        <v>1154</v>
      </c>
      <c r="DF4513" s="36" t="s">
        <v>5458</v>
      </c>
      <c r="DG4513" s="36" t="s">
        <v>5745</v>
      </c>
      <c r="DH4513" s="36" t="s">
        <v>7726</v>
      </c>
      <c r="DI4513" s="36" t="s">
        <v>7163</v>
      </c>
      <c r="DJ4513" s="36" t="s">
        <v>6340</v>
      </c>
      <c r="DK4513" s="36" t="s">
        <v>6537</v>
      </c>
      <c r="DL4513" s="36" t="s">
        <v>1110</v>
      </c>
      <c r="DM4513" s="36" t="s">
        <v>2380</v>
      </c>
      <c r="DN4513" s="36" t="s">
        <v>8883</v>
      </c>
      <c r="EA4513" s="35" t="s">
        <v>44</v>
      </c>
      <c r="EB4513" s="102" t="s">
        <v>6187</v>
      </c>
      <c r="EC4513" s="102" t="s">
        <v>6716</v>
      </c>
      <c r="ED4513" s="102" t="s">
        <v>8884</v>
      </c>
      <c r="EE4513" s="102" t="s">
        <v>6730</v>
      </c>
      <c r="EF4513" s="102" t="s">
        <v>8885</v>
      </c>
      <c r="EG4513" s="102" t="s">
        <v>8886</v>
      </c>
      <c r="EH4513" s="102" t="s">
        <v>8887</v>
      </c>
      <c r="EI4513" s="102" t="s">
        <v>8888</v>
      </c>
      <c r="EJ4513" s="102" t="s">
        <v>8889</v>
      </c>
      <c r="EK4513" s="102" t="s">
        <v>8890</v>
      </c>
      <c r="EL4513" s="102" t="s">
        <v>8891</v>
      </c>
      <c r="EM4513" s="102" t="s">
        <v>6061</v>
      </c>
      <c r="EN4513" s="102" t="s">
        <v>8892</v>
      </c>
      <c r="EZ4513" s="2">
        <f t="shared" si="1995"/>
        <v>2013</v>
      </c>
      <c r="FA4513" s="35" t="s">
        <v>121</v>
      </c>
      <c r="FB4513" s="102" t="s">
        <v>291</v>
      </c>
      <c r="FC4513" s="102" t="s">
        <v>7594</v>
      </c>
      <c r="FD4513" s="102" t="s">
        <v>8306</v>
      </c>
      <c r="FE4513" s="102" t="s">
        <v>6305</v>
      </c>
      <c r="FF4513" s="102" t="s">
        <v>6880</v>
      </c>
      <c r="FG4513" s="102" t="s">
        <v>6509</v>
      </c>
      <c r="FH4513" s="102" t="s">
        <v>4970</v>
      </c>
      <c r="FI4513" s="102" t="s">
        <v>5954</v>
      </c>
      <c r="FJ4513" s="102" t="s">
        <v>8136</v>
      </c>
      <c r="FK4513" s="102" t="s">
        <v>5368</v>
      </c>
      <c r="FL4513" s="102" t="s">
        <v>2894</v>
      </c>
      <c r="FM4513" s="102" t="s">
        <v>1110</v>
      </c>
      <c r="FN4513" s="102" t="s">
        <v>8893</v>
      </c>
      <c r="FP4513" s="22" t="e">
        <f t="shared" ref="FP4513:FP4518" si="1996">SUM(FB4513+FC4513+FD4513)/3</f>
        <v>#VALUE!</v>
      </c>
      <c r="FQ4513" s="23" t="e">
        <f t="shared" ref="FQ4513:FQ4518" si="1997">SUM(FG4513+FH4513+FI4513)/3</f>
        <v>#VALUE!</v>
      </c>
      <c r="FR4513" s="24" t="e">
        <f t="shared" si="1987"/>
        <v>#DIV/0!</v>
      </c>
      <c r="GA4513" s="2">
        <f t="shared" si="1991"/>
        <v>2009</v>
      </c>
      <c r="GB4513" s="20" t="s">
        <v>144</v>
      </c>
      <c r="GC4513" s="15">
        <v>19.7</v>
      </c>
      <c r="GD4513" s="15">
        <v>20.6</v>
      </c>
      <c r="GE4513" s="15">
        <v>19.600000000000001</v>
      </c>
      <c r="GF4513" s="15">
        <v>16.899999999999999</v>
      </c>
      <c r="GG4513" s="15">
        <v>15.5</v>
      </c>
      <c r="GH4513" s="15">
        <v>13.2</v>
      </c>
      <c r="GI4513" s="15">
        <v>12.9</v>
      </c>
      <c r="GJ4513" s="15">
        <v>13.6</v>
      </c>
      <c r="GK4513" s="15">
        <v>14.3</v>
      </c>
      <c r="GL4513" s="15">
        <v>15.4</v>
      </c>
      <c r="GM4513" s="15">
        <v>18.600000000000001</v>
      </c>
      <c r="GN4513" s="15">
        <v>18.8</v>
      </c>
      <c r="GO4513" s="21">
        <f>SUM(GC4513:GN4513)/12</f>
        <v>16.591666666666669</v>
      </c>
      <c r="GQ4513" s="22">
        <f t="shared" si="1988"/>
        <v>19.966666666666665</v>
      </c>
      <c r="GR4513" s="23">
        <f t="shared" si="1989"/>
        <v>13.233333333333334</v>
      </c>
      <c r="GS4513" s="24">
        <f t="shared" si="1990"/>
        <v>16.591666666666669</v>
      </c>
      <c r="GT4513" s="22" t="e">
        <f>AVERAGE(Sheet1!AQ4513,Sheet1!BQ4513,Sheet1!CQ4513,Sheet1!DQ4513,Sheet1!EQ4513,Sheet1!FQ4513,Sheet1!GQ4513)</f>
        <v>#VALUE!</v>
      </c>
      <c r="GU4513" s="23" t="e">
        <f>AVERAGE(Sheet1!AR4513,Sheet1!BR4513,Sheet1!CR4513,Sheet1!DR4513,Sheet1!ER4513,Sheet1!FR4513,Sheet1!GR4513)</f>
        <v>#DIV/0!</v>
      </c>
      <c r="GV4513" s="22" t="e">
        <f t="shared" si="1992"/>
        <v>#VALUE!</v>
      </c>
      <c r="GW4513" s="23" t="e">
        <f t="shared" si="1993"/>
        <v>#DIV/0!</v>
      </c>
      <c r="GX4513" s="24">
        <f>AVERAGE(Sheet1!$AO4513,Sheet1!$BO4513,Sheet1!$CO4513,Sheet1!$DO4513,Sheet1!$EO4513,Sheet1!$FO4513,Sheet1!$GO4513)</f>
        <v>16.591666666666669</v>
      </c>
      <c r="GY4513" s="24" t="e">
        <f t="shared" si="1994"/>
        <v>#DIV/0!</v>
      </c>
    </row>
    <row r="4514" spans="27:207" ht="12.75" customHeight="1">
      <c r="AA4514" s="35" t="s">
        <v>95</v>
      </c>
      <c r="AB4514" s="36" t="s">
        <v>5571</v>
      </c>
      <c r="AC4514" s="36" t="s">
        <v>5760</v>
      </c>
      <c r="AD4514" s="36" t="s">
        <v>4966</v>
      </c>
      <c r="AE4514" s="36" t="s">
        <v>8741</v>
      </c>
      <c r="AF4514" s="36" t="s">
        <v>8894</v>
      </c>
      <c r="AG4514" s="36" t="s">
        <v>8895</v>
      </c>
      <c r="AH4514" s="36" t="s">
        <v>8896</v>
      </c>
      <c r="AI4514" s="36" t="s">
        <v>8897</v>
      </c>
      <c r="AJ4514" s="36" t="s">
        <v>8898</v>
      </c>
      <c r="AK4514" s="36" t="s">
        <v>8612</v>
      </c>
      <c r="AL4514" s="36" t="s">
        <v>8899</v>
      </c>
      <c r="AM4514" s="36" t="s">
        <v>7377</v>
      </c>
      <c r="AN4514" s="36" t="s">
        <v>8900</v>
      </c>
      <c r="DA4514" s="35" t="s">
        <v>145</v>
      </c>
      <c r="DB4514" s="36" t="s">
        <v>2565</v>
      </c>
      <c r="DC4514" s="36" t="s">
        <v>8901</v>
      </c>
      <c r="DD4514" s="36" t="s">
        <v>1365</v>
      </c>
      <c r="DE4514" s="36" t="s">
        <v>1922</v>
      </c>
      <c r="DF4514" s="36" t="s">
        <v>7002</v>
      </c>
      <c r="DG4514" s="36" t="s">
        <v>6693</v>
      </c>
      <c r="DH4514" s="36" t="s">
        <v>5527</v>
      </c>
      <c r="DI4514" s="36" t="s">
        <v>8902</v>
      </c>
      <c r="DJ4514" s="36" t="s">
        <v>5546</v>
      </c>
      <c r="DK4514" s="36" t="s">
        <v>6992</v>
      </c>
      <c r="DL4514" s="36" t="s">
        <v>6856</v>
      </c>
      <c r="DM4514" s="36" t="s">
        <v>6764</v>
      </c>
      <c r="DN4514" s="36" t="s">
        <v>8903</v>
      </c>
      <c r="EA4514" s="35" t="s">
        <v>45</v>
      </c>
      <c r="EB4514" s="102" t="s">
        <v>8184</v>
      </c>
      <c r="EC4514" s="102" t="s">
        <v>5456</v>
      </c>
      <c r="ED4514" s="102" t="s">
        <v>6344</v>
      </c>
      <c r="EE4514" s="102" t="s">
        <v>8904</v>
      </c>
      <c r="EF4514" s="102" t="s">
        <v>5317</v>
      </c>
      <c r="EG4514" s="102" t="s">
        <v>8905</v>
      </c>
      <c r="EH4514" s="102" t="s">
        <v>8624</v>
      </c>
      <c r="EI4514" s="102" t="s">
        <v>8906</v>
      </c>
      <c r="EJ4514" s="102" t="s">
        <v>8907</v>
      </c>
      <c r="EK4514" s="102" t="s">
        <v>8684</v>
      </c>
      <c r="EL4514" s="102" t="s">
        <v>8780</v>
      </c>
      <c r="EM4514" s="102" t="s">
        <v>5227</v>
      </c>
      <c r="EN4514" s="102" t="s">
        <v>8908</v>
      </c>
      <c r="EZ4514" s="2">
        <f t="shared" si="1995"/>
        <v>2014</v>
      </c>
      <c r="FA4514" s="1" t="s">
        <v>722</v>
      </c>
      <c r="FB4514" s="1"/>
      <c r="FC4514" s="1"/>
      <c r="FD4514" s="1"/>
      <c r="FE4514" s="1"/>
      <c r="FF4514" s="1"/>
      <c r="FG4514" s="1"/>
      <c r="FH4514" s="1"/>
      <c r="FI4514" s="1"/>
      <c r="FJ4514" s="1"/>
      <c r="FK4514" s="1"/>
      <c r="FL4514" s="1"/>
      <c r="FM4514" s="1"/>
      <c r="FN4514" s="1"/>
      <c r="FP4514" s="22">
        <f t="shared" si="1996"/>
        <v>0</v>
      </c>
      <c r="FQ4514" s="23">
        <f t="shared" si="1997"/>
        <v>0</v>
      </c>
      <c r="FR4514" s="24" t="e">
        <f t="shared" si="1987"/>
        <v>#DIV/0!</v>
      </c>
      <c r="GA4514" s="2">
        <f t="shared" si="1991"/>
        <v>2010</v>
      </c>
      <c r="GB4514" s="35" t="s">
        <v>131</v>
      </c>
      <c r="GC4514" s="102" t="s">
        <v>8909</v>
      </c>
      <c r="GD4514" s="102" t="s">
        <v>4164</v>
      </c>
      <c r="GE4514" s="102" t="s">
        <v>3740</v>
      </c>
      <c r="GF4514" s="102" t="s">
        <v>8910</v>
      </c>
      <c r="GG4514" s="102" t="s">
        <v>7523</v>
      </c>
      <c r="GH4514" s="102" t="s">
        <v>4805</v>
      </c>
      <c r="GI4514" s="102" t="s">
        <v>6005</v>
      </c>
      <c r="GJ4514" s="102" t="s">
        <v>4949</v>
      </c>
      <c r="GK4514" s="102" t="s">
        <v>6354</v>
      </c>
      <c r="GL4514" s="102" t="s">
        <v>6184</v>
      </c>
      <c r="GM4514" s="102" t="s">
        <v>2335</v>
      </c>
      <c r="GN4514" s="102" t="s">
        <v>6490</v>
      </c>
      <c r="GO4514" s="102" t="s">
        <v>8911</v>
      </c>
      <c r="GQ4514" s="22" t="e">
        <f t="shared" si="1988"/>
        <v>#VALUE!</v>
      </c>
      <c r="GR4514" s="23" t="e">
        <f t="shared" si="1989"/>
        <v>#VALUE!</v>
      </c>
      <c r="GS4514" s="24">
        <f t="shared" si="1990"/>
        <v>16.591666666666669</v>
      </c>
      <c r="GT4514" s="22" t="e">
        <f>AVERAGE(Sheet1!AQ4514,Sheet1!BQ4514,Sheet1!CQ4514,Sheet1!DQ4514,Sheet1!EQ4514,Sheet1!FQ4514,Sheet1!GQ4514)</f>
        <v>#VALUE!</v>
      </c>
      <c r="GU4514" s="23" t="e">
        <f>AVERAGE(Sheet1!AR4514,Sheet1!BR4514,Sheet1!CR4514,Sheet1!DR4514,Sheet1!ER4514,Sheet1!FR4514,Sheet1!GR4514)</f>
        <v>#DIV/0!</v>
      </c>
      <c r="GV4514" s="22" t="e">
        <f t="shared" si="1992"/>
        <v>#VALUE!</v>
      </c>
      <c r="GW4514" s="23" t="e">
        <f t="shared" si="1993"/>
        <v>#DIV/0!</v>
      </c>
      <c r="GX4514" s="24" t="e">
        <f>AVERAGE(Sheet1!$AO4514,Sheet1!$BO4514,Sheet1!$CO4514,Sheet1!$DO4514,Sheet1!$EO4514,Sheet1!$FO4514,Sheet1!$GO4514)</f>
        <v>#DIV/0!</v>
      </c>
      <c r="GY4514" s="24" t="e">
        <f t="shared" si="1994"/>
        <v>#DIV/0!</v>
      </c>
    </row>
    <row r="4515" spans="27:207" ht="12.75" customHeight="1">
      <c r="AA4515" s="35" t="s">
        <v>96</v>
      </c>
      <c r="AB4515" s="36" t="s">
        <v>5913</v>
      </c>
      <c r="AC4515" s="36" t="s">
        <v>8675</v>
      </c>
      <c r="AD4515" s="36" t="s">
        <v>8622</v>
      </c>
      <c r="AE4515" s="36" t="s">
        <v>8669</v>
      </c>
      <c r="AF4515" s="36" t="s">
        <v>8912</v>
      </c>
      <c r="AG4515" s="36" t="s">
        <v>8913</v>
      </c>
      <c r="AH4515" s="36" t="s">
        <v>8914</v>
      </c>
      <c r="AI4515" s="36" t="s">
        <v>8915</v>
      </c>
      <c r="AJ4515" s="36" t="s">
        <v>8916</v>
      </c>
      <c r="AK4515" s="36" t="s">
        <v>8431</v>
      </c>
      <c r="AL4515" s="36" t="s">
        <v>8495</v>
      </c>
      <c r="AM4515" s="36" t="s">
        <v>5295</v>
      </c>
      <c r="AN4515" s="36" t="s">
        <v>8917</v>
      </c>
      <c r="DA4515" s="1" t="s">
        <v>722</v>
      </c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EA4515" s="35" t="s">
        <v>46</v>
      </c>
      <c r="EB4515" s="102" t="s">
        <v>5539</v>
      </c>
      <c r="EC4515" s="102" t="s">
        <v>6197</v>
      </c>
      <c r="ED4515" s="102" t="s">
        <v>8396</v>
      </c>
      <c r="EE4515" s="102" t="s">
        <v>8918</v>
      </c>
      <c r="EF4515" s="102" t="s">
        <v>8697</v>
      </c>
      <c r="EG4515" s="102" t="s">
        <v>8919</v>
      </c>
      <c r="EH4515" s="102" t="s">
        <v>8920</v>
      </c>
      <c r="EI4515" s="102" t="s">
        <v>8921</v>
      </c>
      <c r="EJ4515" s="102" t="s">
        <v>8684</v>
      </c>
      <c r="EK4515" s="102" t="s">
        <v>8697</v>
      </c>
      <c r="EL4515" s="102" t="s">
        <v>8922</v>
      </c>
      <c r="EM4515" s="102" t="s">
        <v>8923</v>
      </c>
      <c r="EN4515" s="102" t="s">
        <v>8924</v>
      </c>
      <c r="EZ4515" s="2">
        <f t="shared" si="1995"/>
        <v>2015</v>
      </c>
      <c r="FA4515" s="35" t="s">
        <v>747</v>
      </c>
      <c r="FB4515" s="35" t="s">
        <v>748</v>
      </c>
      <c r="FC4515" s="35" t="s">
        <v>749</v>
      </c>
      <c r="FD4515" s="35" t="s">
        <v>750</v>
      </c>
      <c r="FE4515" s="35" t="s">
        <v>751</v>
      </c>
      <c r="FF4515" s="35" t="s">
        <v>752</v>
      </c>
      <c r="FG4515" s="35" t="s">
        <v>753</v>
      </c>
      <c r="FH4515" s="35" t="s">
        <v>754</v>
      </c>
      <c r="FI4515" s="35" t="s">
        <v>755</v>
      </c>
      <c r="FJ4515" s="35" t="s">
        <v>756</v>
      </c>
      <c r="FK4515" s="35" t="s">
        <v>757</v>
      </c>
      <c r="FL4515" s="35" t="s">
        <v>758</v>
      </c>
      <c r="FM4515" s="35" t="s">
        <v>759</v>
      </c>
      <c r="FN4515" s="35" t="s">
        <v>760</v>
      </c>
      <c r="FP4515" s="22" t="e">
        <f t="shared" si="1996"/>
        <v>#VALUE!</v>
      </c>
      <c r="FQ4515" s="23" t="e">
        <f t="shared" si="1997"/>
        <v>#VALUE!</v>
      </c>
      <c r="FR4515" s="24" t="e">
        <f t="shared" si="1987"/>
        <v>#DIV/0!</v>
      </c>
      <c r="GA4515" s="2">
        <f t="shared" si="1991"/>
        <v>2011</v>
      </c>
      <c r="GB4515" s="35" t="s">
        <v>133</v>
      </c>
      <c r="GC4515" s="102" t="s">
        <v>4055</v>
      </c>
      <c r="GD4515" s="102" t="s">
        <v>8842</v>
      </c>
      <c r="GE4515" s="102" t="s">
        <v>1080</v>
      </c>
      <c r="GF4515" s="102" t="s">
        <v>7795</v>
      </c>
      <c r="GG4515" s="102" t="s">
        <v>5575</v>
      </c>
      <c r="GH4515" s="102" t="s">
        <v>5360</v>
      </c>
      <c r="GI4515" s="102" t="s">
        <v>7215</v>
      </c>
      <c r="GJ4515" s="102" t="s">
        <v>5196</v>
      </c>
      <c r="GK4515" s="102" t="s">
        <v>1500</v>
      </c>
      <c r="GL4515" s="102" t="s">
        <v>5809</v>
      </c>
      <c r="GM4515" s="102" t="s">
        <v>8910</v>
      </c>
      <c r="GN4515" s="102" t="s">
        <v>1046</v>
      </c>
      <c r="GO4515" s="102" t="s">
        <v>8843</v>
      </c>
      <c r="GQ4515" s="22" t="e">
        <f t="shared" si="1988"/>
        <v>#VALUE!</v>
      </c>
      <c r="GR4515" s="23" t="e">
        <f t="shared" si="1989"/>
        <v>#VALUE!</v>
      </c>
      <c r="GS4515" s="24">
        <f t="shared" si="1990"/>
        <v>16.591666666666669</v>
      </c>
      <c r="GT4515" s="22" t="e">
        <f>AVERAGE(Sheet1!AQ4515,Sheet1!BQ4515,Sheet1!CQ4515,Sheet1!DQ4515,Sheet1!EQ4515,Sheet1!FQ4515,Sheet1!GQ4515)</f>
        <v>#VALUE!</v>
      </c>
      <c r="GU4515" s="23" t="e">
        <f>AVERAGE(Sheet1!AR4515,Sheet1!BR4515,Sheet1!CR4515,Sheet1!DR4515,Sheet1!ER4515,Sheet1!FR4515,Sheet1!GR4515)</f>
        <v>#DIV/0!</v>
      </c>
      <c r="GV4515" s="22" t="e">
        <f t="shared" si="1992"/>
        <v>#VALUE!</v>
      </c>
      <c r="GW4515" s="23" t="e">
        <f t="shared" si="1993"/>
        <v>#DIV/0!</v>
      </c>
      <c r="GX4515" s="24" t="e">
        <f>AVERAGE(Sheet1!$AO4515,Sheet1!$BO4515,Sheet1!$CO4515,Sheet1!$DO4515,Sheet1!$EO4515,Sheet1!$FO4515,Sheet1!$GO4515)</f>
        <v>#DIV/0!</v>
      </c>
      <c r="GY4515" s="24" t="e">
        <f t="shared" si="1994"/>
        <v>#DIV/0!</v>
      </c>
    </row>
    <row r="4516" spans="27:207" ht="25.5">
      <c r="AA4516" s="35" t="s">
        <v>97</v>
      </c>
      <c r="AB4516" s="36" t="s">
        <v>7145</v>
      </c>
      <c r="AC4516" s="36" t="s">
        <v>6940</v>
      </c>
      <c r="AD4516" s="36" t="s">
        <v>8695</v>
      </c>
      <c r="AE4516" s="36" t="s">
        <v>5230</v>
      </c>
      <c r="AF4516" s="36" t="s">
        <v>8823</v>
      </c>
      <c r="AG4516" s="36" t="s">
        <v>8925</v>
      </c>
      <c r="AH4516" s="36" t="s">
        <v>8696</v>
      </c>
      <c r="AI4516" s="36" t="s">
        <v>8783</v>
      </c>
      <c r="AJ4516" s="36" t="s">
        <v>8531</v>
      </c>
      <c r="AK4516" s="36" t="s">
        <v>8531</v>
      </c>
      <c r="AL4516" s="36" t="s">
        <v>8581</v>
      </c>
      <c r="AM4516" s="36" t="s">
        <v>8675</v>
      </c>
      <c r="AN4516" s="36" t="s">
        <v>8926</v>
      </c>
      <c r="DA4516" s="104" t="s">
        <v>747</v>
      </c>
      <c r="DB4516" s="104" t="s">
        <v>748</v>
      </c>
      <c r="DC4516" s="104" t="s">
        <v>749</v>
      </c>
      <c r="DD4516" s="104" t="s">
        <v>750</v>
      </c>
      <c r="DE4516" s="104" t="s">
        <v>751</v>
      </c>
      <c r="DF4516" s="104" t="s">
        <v>752</v>
      </c>
      <c r="DG4516" s="104" t="s">
        <v>753</v>
      </c>
      <c r="DH4516" s="104" t="s">
        <v>754</v>
      </c>
      <c r="DI4516" s="104" t="s">
        <v>755</v>
      </c>
      <c r="DJ4516" s="104" t="s">
        <v>756</v>
      </c>
      <c r="DK4516" s="104" t="s">
        <v>757</v>
      </c>
      <c r="DL4516" s="104" t="s">
        <v>758</v>
      </c>
      <c r="DM4516" s="104" t="s">
        <v>759</v>
      </c>
      <c r="DN4516" s="104" t="s">
        <v>760</v>
      </c>
      <c r="EA4516" s="35" t="s">
        <v>47</v>
      </c>
      <c r="EB4516" s="102" t="s">
        <v>8927</v>
      </c>
      <c r="EC4516" s="102" t="s">
        <v>5825</v>
      </c>
      <c r="ED4516" s="102" t="s">
        <v>5070</v>
      </c>
      <c r="EE4516" s="102" t="s">
        <v>8928</v>
      </c>
      <c r="EF4516" s="102" t="s">
        <v>8919</v>
      </c>
      <c r="EG4516" s="102" t="s">
        <v>8929</v>
      </c>
      <c r="EH4516" s="102" t="s">
        <v>8561</v>
      </c>
      <c r="EI4516" s="102" t="s">
        <v>8930</v>
      </c>
      <c r="EJ4516" s="102" t="s">
        <v>8829</v>
      </c>
      <c r="EK4516" s="102" t="s">
        <v>8931</v>
      </c>
      <c r="EL4516" s="102" t="s">
        <v>8730</v>
      </c>
      <c r="EM4516" s="102" t="s">
        <v>4981</v>
      </c>
      <c r="EN4516" s="102" t="s">
        <v>8932</v>
      </c>
      <c r="EZ4516" s="2">
        <f t="shared" si="1995"/>
        <v>2016</v>
      </c>
      <c r="FA4516" s="35" t="s">
        <v>122</v>
      </c>
      <c r="FB4516" s="102" t="s">
        <v>681</v>
      </c>
      <c r="FC4516" s="102" t="s">
        <v>1051</v>
      </c>
      <c r="FD4516" s="102" t="s">
        <v>5374</v>
      </c>
      <c r="FE4516" s="102" t="s">
        <v>501</v>
      </c>
      <c r="FF4516" s="102" t="s">
        <v>6749</v>
      </c>
      <c r="FG4516" s="102" t="s">
        <v>8933</v>
      </c>
      <c r="FH4516" s="102" t="s">
        <v>5440</v>
      </c>
      <c r="FI4516" s="102" t="s">
        <v>8934</v>
      </c>
      <c r="FJ4516" s="102" t="s">
        <v>6885</v>
      </c>
      <c r="FK4516" s="102" t="s">
        <v>5354</v>
      </c>
      <c r="FL4516" s="102" t="s">
        <v>1745</v>
      </c>
      <c r="FM4516" s="102" t="s">
        <v>6496</v>
      </c>
      <c r="FN4516" s="102" t="s">
        <v>8190</v>
      </c>
      <c r="FP4516" s="22" t="e">
        <f t="shared" si="1996"/>
        <v>#VALUE!</v>
      </c>
      <c r="FQ4516" s="23" t="e">
        <f t="shared" si="1997"/>
        <v>#VALUE!</v>
      </c>
      <c r="FR4516" s="24" t="e">
        <f t="shared" si="1987"/>
        <v>#DIV/0!</v>
      </c>
      <c r="GA4516" s="2">
        <f t="shared" si="1991"/>
        <v>2012</v>
      </c>
      <c r="GB4516" s="35" t="s">
        <v>134</v>
      </c>
      <c r="GC4516" s="102" t="s">
        <v>610</v>
      </c>
      <c r="GD4516" s="102" t="s">
        <v>4381</v>
      </c>
      <c r="GE4516" s="102" t="s">
        <v>4146</v>
      </c>
      <c r="GF4516" s="102" t="s">
        <v>7344</v>
      </c>
      <c r="GG4516" s="102" t="s">
        <v>7242</v>
      </c>
      <c r="GH4516" s="102" t="s">
        <v>5328</v>
      </c>
      <c r="GI4516" s="102" t="s">
        <v>5894</v>
      </c>
      <c r="GJ4516" s="102" t="s">
        <v>7665</v>
      </c>
      <c r="GK4516" s="102" t="s">
        <v>5155</v>
      </c>
      <c r="GL4516" s="102" t="s">
        <v>3744</v>
      </c>
      <c r="GM4516" s="102" t="s">
        <v>2411</v>
      </c>
      <c r="GN4516" s="102" t="s">
        <v>8935</v>
      </c>
      <c r="GO4516" s="102" t="s">
        <v>8936</v>
      </c>
      <c r="GQ4516" s="22" t="e">
        <f t="shared" si="1988"/>
        <v>#VALUE!</v>
      </c>
      <c r="GR4516" s="23" t="e">
        <f t="shared" si="1989"/>
        <v>#VALUE!</v>
      </c>
      <c r="GS4516" s="24">
        <f t="shared" si="1990"/>
        <v>16.591666666666669</v>
      </c>
      <c r="GT4516" s="22" t="e">
        <f>AVERAGE(Sheet1!AQ4516,Sheet1!BQ4516,Sheet1!CQ4516,Sheet1!DQ4516,Sheet1!EQ4516,Sheet1!FQ4516,Sheet1!GQ4516)</f>
        <v>#VALUE!</v>
      </c>
      <c r="GU4516" s="23" t="e">
        <f>AVERAGE(Sheet1!AR4516,Sheet1!BR4516,Sheet1!CR4516,Sheet1!DR4516,Sheet1!ER4516,Sheet1!FR4516,Sheet1!GR4516)</f>
        <v>#DIV/0!</v>
      </c>
      <c r="GV4516" s="22" t="e">
        <f t="shared" si="1992"/>
        <v>#VALUE!</v>
      </c>
      <c r="GW4516" s="23" t="e">
        <f t="shared" si="1993"/>
        <v>#DIV/0!</v>
      </c>
      <c r="GX4516" s="24" t="e">
        <f>AVERAGE(Sheet1!$AO4516,Sheet1!$BO4516,Sheet1!$CO4516,Sheet1!$DO4516,Sheet1!$EO4516,Sheet1!$FO4516,Sheet1!$GO4516)</f>
        <v>#DIV/0!</v>
      </c>
      <c r="GY4516" s="24" t="e">
        <f t="shared" si="1994"/>
        <v>#DIV/0!</v>
      </c>
    </row>
    <row r="4517" spans="27:207">
      <c r="AA4517" s="35" t="s">
        <v>98</v>
      </c>
      <c r="AB4517" s="36" t="s">
        <v>8937</v>
      </c>
      <c r="AC4517" s="36" t="s">
        <v>8904</v>
      </c>
      <c r="AD4517" s="36" t="s">
        <v>6831</v>
      </c>
      <c r="AE4517" s="36" t="s">
        <v>8742</v>
      </c>
      <c r="AF4517" s="36" t="s">
        <v>8938</v>
      </c>
      <c r="AG4517" s="36" t="s">
        <v>8939</v>
      </c>
      <c r="AH4517" s="36" t="s">
        <v>8700</v>
      </c>
      <c r="AI4517" s="36" t="s">
        <v>8931</v>
      </c>
      <c r="AJ4517" s="36" t="s">
        <v>8669</v>
      </c>
      <c r="AK4517" s="36" t="s">
        <v>8940</v>
      </c>
      <c r="AL4517" s="36" t="s">
        <v>8916</v>
      </c>
      <c r="AM4517" s="36" t="s">
        <v>8642</v>
      </c>
      <c r="AN4517" s="36" t="s">
        <v>8941</v>
      </c>
      <c r="DA4517" s="35" t="s">
        <v>146</v>
      </c>
      <c r="DB4517" s="36" t="s">
        <v>8942</v>
      </c>
      <c r="DC4517" s="36" t="s">
        <v>4496</v>
      </c>
      <c r="DD4517" s="36" t="s">
        <v>766</v>
      </c>
      <c r="DE4517" s="36" t="s">
        <v>7763</v>
      </c>
      <c r="DF4517" s="36" t="s">
        <v>8943</v>
      </c>
      <c r="DG4517" s="36" t="s">
        <v>5951</v>
      </c>
      <c r="DH4517" s="36" t="s">
        <v>6164</v>
      </c>
      <c r="DI4517" s="36" t="s">
        <v>5097</v>
      </c>
      <c r="DJ4517" s="36" t="s">
        <v>4996</v>
      </c>
      <c r="DK4517" s="36" t="s">
        <v>7788</v>
      </c>
      <c r="DL4517" s="36" t="s">
        <v>7344</v>
      </c>
      <c r="DM4517" s="36" t="s">
        <v>1108</v>
      </c>
      <c r="DN4517" s="36" t="s">
        <v>8944</v>
      </c>
      <c r="EA4517" s="35" t="s">
        <v>48</v>
      </c>
      <c r="EB4517" s="102" t="s">
        <v>5269</v>
      </c>
      <c r="EC4517" s="102" t="s">
        <v>5027</v>
      </c>
      <c r="ED4517" s="102" t="s">
        <v>8945</v>
      </c>
      <c r="EE4517" s="102" t="s">
        <v>8414</v>
      </c>
      <c r="EF4517" s="102" t="s">
        <v>8946</v>
      </c>
      <c r="EG4517" s="102" t="s">
        <v>8811</v>
      </c>
      <c r="EH4517" s="102" t="s">
        <v>8947</v>
      </c>
      <c r="EI4517" s="102" t="s">
        <v>8439</v>
      </c>
      <c r="EJ4517" s="102" t="s">
        <v>8822</v>
      </c>
      <c r="EK4517" s="102" t="s">
        <v>8685</v>
      </c>
      <c r="EL4517" s="102" t="s">
        <v>8609</v>
      </c>
      <c r="EM4517" s="102" t="s">
        <v>8431</v>
      </c>
      <c r="EN4517" s="102" t="s">
        <v>8948</v>
      </c>
      <c r="EZ4517" s="2">
        <f t="shared" si="1995"/>
        <v>2017</v>
      </c>
      <c r="FA4517" s="35" t="s">
        <v>123</v>
      </c>
      <c r="FB4517" s="102" t="s">
        <v>3965</v>
      </c>
      <c r="FC4517" s="102" t="s">
        <v>3620</v>
      </c>
      <c r="FD4517" s="102" t="s">
        <v>1447</v>
      </c>
      <c r="FE4517" s="102" t="s">
        <v>944</v>
      </c>
      <c r="FF4517" s="102" t="s">
        <v>5708</v>
      </c>
      <c r="FG4517" s="102" t="s">
        <v>5170</v>
      </c>
      <c r="FH4517" s="102" t="s">
        <v>7877</v>
      </c>
      <c r="FI4517" s="102" t="s">
        <v>6166</v>
      </c>
      <c r="FJ4517" s="102" t="s">
        <v>6720</v>
      </c>
      <c r="FK4517" s="102" t="s">
        <v>6621</v>
      </c>
      <c r="FL4517" s="102" t="s">
        <v>2072</v>
      </c>
      <c r="FM4517" s="102" t="s">
        <v>7197</v>
      </c>
      <c r="FN4517" s="102" t="s">
        <v>8634</v>
      </c>
      <c r="FP4517" s="22" t="e">
        <f t="shared" si="1996"/>
        <v>#VALUE!</v>
      </c>
      <c r="FQ4517" s="23" t="e">
        <f t="shared" si="1997"/>
        <v>#VALUE!</v>
      </c>
      <c r="FR4517" s="24" t="e">
        <f t="shared" si="1987"/>
        <v>#DIV/0!</v>
      </c>
      <c r="GA4517" s="2">
        <f t="shared" si="1991"/>
        <v>2013</v>
      </c>
      <c r="GB4517" s="35" t="s">
        <v>135</v>
      </c>
      <c r="GC4517" s="102" t="s">
        <v>3792</v>
      </c>
      <c r="GD4517" s="102" t="s">
        <v>858</v>
      </c>
      <c r="GE4517" s="102" t="s">
        <v>4779</v>
      </c>
      <c r="GF4517" s="102" t="s">
        <v>6626</v>
      </c>
      <c r="GG4517" s="102" t="s">
        <v>7843</v>
      </c>
      <c r="GH4517" s="102" t="s">
        <v>2311</v>
      </c>
      <c r="GI4517" s="102" t="s">
        <v>6714</v>
      </c>
      <c r="GJ4517" s="102" t="s">
        <v>6787</v>
      </c>
      <c r="GK4517" s="102" t="s">
        <v>6968</v>
      </c>
      <c r="GL4517" s="102" t="s">
        <v>1498</v>
      </c>
      <c r="GM4517" s="102" t="s">
        <v>1408</v>
      </c>
      <c r="GN4517" s="102" t="s">
        <v>307</v>
      </c>
      <c r="GO4517" s="102" t="s">
        <v>8949</v>
      </c>
      <c r="GQ4517" s="22" t="e">
        <f t="shared" si="1988"/>
        <v>#VALUE!</v>
      </c>
      <c r="GR4517" s="23" t="e">
        <f t="shared" si="1989"/>
        <v>#VALUE!</v>
      </c>
      <c r="GS4517" s="24">
        <f t="shared" si="1990"/>
        <v>16.591666666666669</v>
      </c>
      <c r="GT4517" s="22" t="e">
        <f>AVERAGE(Sheet1!AQ4517,Sheet1!BQ4517,Sheet1!CQ4517,Sheet1!DQ4517,Sheet1!EQ4517,Sheet1!FQ4517,Sheet1!GQ4517)</f>
        <v>#VALUE!</v>
      </c>
      <c r="GU4517" s="23" t="e">
        <f>AVERAGE(Sheet1!AR4517,Sheet1!BR4517,Sheet1!CR4517,Sheet1!DR4517,Sheet1!ER4517,Sheet1!FR4517,Sheet1!GR4517)</f>
        <v>#DIV/0!</v>
      </c>
      <c r="GV4517" s="22" t="e">
        <f t="shared" si="1992"/>
        <v>#VALUE!</v>
      </c>
      <c r="GW4517" s="23" t="e">
        <f t="shared" si="1993"/>
        <v>#DIV/0!</v>
      </c>
      <c r="GX4517" s="24" t="e">
        <f>AVERAGE(Sheet1!$AO4517,Sheet1!$BO4517,Sheet1!$CO4517,Sheet1!$DO4517,Sheet1!$EO4517,Sheet1!$FO4517,Sheet1!$GO4517)</f>
        <v>#DIV/0!</v>
      </c>
      <c r="GY4517" s="24" t="e">
        <f t="shared" si="1994"/>
        <v>#DIV/0!</v>
      </c>
    </row>
    <row r="4518" spans="27:207" ht="25.5">
      <c r="AA4518" s="35" t="s">
        <v>99</v>
      </c>
      <c r="AB4518" s="36" t="s">
        <v>5725</v>
      </c>
      <c r="AC4518" s="36" t="s">
        <v>5412</v>
      </c>
      <c r="AD4518" s="36" t="s">
        <v>5311</v>
      </c>
      <c r="AE4518" s="36" t="s">
        <v>8821</v>
      </c>
      <c r="AF4518" s="36" t="s">
        <v>8541</v>
      </c>
      <c r="AG4518" s="36" t="s">
        <v>8891</v>
      </c>
      <c r="AH4518" s="36" t="s">
        <v>8768</v>
      </c>
      <c r="AI4518" s="36" t="s">
        <v>8820</v>
      </c>
      <c r="AJ4518" s="36" t="s">
        <v>8950</v>
      </c>
      <c r="AK4518" s="36" t="s">
        <v>8793</v>
      </c>
      <c r="AL4518" s="36" t="s">
        <v>8951</v>
      </c>
      <c r="AM4518" s="36" t="s">
        <v>8894</v>
      </c>
      <c r="AN4518" s="36" t="s">
        <v>8952</v>
      </c>
      <c r="DA4518" s="35" t="s">
        <v>147</v>
      </c>
      <c r="DB4518" s="36" t="s">
        <v>1592</v>
      </c>
      <c r="DC4518" s="36" t="s">
        <v>8953</v>
      </c>
      <c r="DD4518" s="36" t="s">
        <v>1157</v>
      </c>
      <c r="DE4518" s="36" t="s">
        <v>8954</v>
      </c>
      <c r="DF4518" s="36" t="s">
        <v>7709</v>
      </c>
      <c r="DG4518" s="36" t="s">
        <v>5965</v>
      </c>
      <c r="DH4518" s="36" t="s">
        <v>6937</v>
      </c>
      <c r="DI4518" s="36" t="s">
        <v>5871</v>
      </c>
      <c r="DJ4518" s="36" t="s">
        <v>5033</v>
      </c>
      <c r="DK4518" s="36" t="s">
        <v>7155</v>
      </c>
      <c r="DL4518" s="36" t="s">
        <v>1864</v>
      </c>
      <c r="DM4518" s="36" t="s">
        <v>7814</v>
      </c>
      <c r="DN4518" s="36" t="s">
        <v>8955</v>
      </c>
      <c r="EA4518" s="35" t="s">
        <v>49</v>
      </c>
      <c r="EB4518" s="102" t="s">
        <v>5496</v>
      </c>
      <c r="EC4518" s="102" t="s">
        <v>5805</v>
      </c>
      <c r="ED4518" s="102" t="s">
        <v>8956</v>
      </c>
      <c r="EE4518" s="102" t="s">
        <v>8957</v>
      </c>
      <c r="EF4518" s="102" t="s">
        <v>8958</v>
      </c>
      <c r="EG4518" s="102" t="s">
        <v>8440</v>
      </c>
      <c r="EH4518" s="102" t="s">
        <v>8959</v>
      </c>
      <c r="EI4518" s="102" t="s">
        <v>8669</v>
      </c>
      <c r="EJ4518" s="102" t="s">
        <v>8960</v>
      </c>
      <c r="EK4518" s="102" t="s">
        <v>8931</v>
      </c>
      <c r="EL4518" s="102" t="s">
        <v>8961</v>
      </c>
      <c r="EM4518" s="102" t="s">
        <v>8962</v>
      </c>
      <c r="EN4518" s="102" t="s">
        <v>8963</v>
      </c>
      <c r="EZ4518" s="2">
        <f t="shared" si="1995"/>
        <v>2018</v>
      </c>
      <c r="FA4518" s="35" t="s">
        <v>124</v>
      </c>
      <c r="FB4518" s="102" t="s">
        <v>3793</v>
      </c>
      <c r="FC4518" s="102" t="s">
        <v>4806</v>
      </c>
      <c r="FD4518" s="102" t="s">
        <v>7251</v>
      </c>
      <c r="FE4518" s="102" t="s">
        <v>5465</v>
      </c>
      <c r="FF4518" s="102" t="s">
        <v>5907</v>
      </c>
      <c r="FG4518" s="102" t="s">
        <v>8665</v>
      </c>
      <c r="FH4518" s="102" t="s">
        <v>6158</v>
      </c>
      <c r="FI4518" s="102" t="s">
        <v>8964</v>
      </c>
      <c r="FJ4518" s="102" t="s">
        <v>6869</v>
      </c>
      <c r="FK4518" s="102" t="s">
        <v>4973</v>
      </c>
      <c r="FL4518" s="102" t="s">
        <v>2073</v>
      </c>
      <c r="FM4518" s="102" t="s">
        <v>2731</v>
      </c>
      <c r="FN4518" s="102" t="s">
        <v>8965</v>
      </c>
      <c r="FP4518" s="22" t="e">
        <f t="shared" si="1996"/>
        <v>#VALUE!</v>
      </c>
      <c r="FQ4518" s="23" t="e">
        <f t="shared" si="1997"/>
        <v>#VALUE!</v>
      </c>
      <c r="FR4518" s="24" t="e">
        <f t="shared" si="1987"/>
        <v>#DIV/0!</v>
      </c>
      <c r="GA4518" s="2">
        <f t="shared" si="1991"/>
        <v>2014</v>
      </c>
      <c r="GB4518" s="35" t="s">
        <v>136</v>
      </c>
      <c r="GC4518" s="102" t="s">
        <v>7429</v>
      </c>
      <c r="GD4518" s="102" t="s">
        <v>4832</v>
      </c>
      <c r="GE4518" s="102" t="s">
        <v>1155</v>
      </c>
      <c r="GF4518" s="102" t="s">
        <v>188</v>
      </c>
      <c r="GG4518" s="102" t="s">
        <v>3176</v>
      </c>
      <c r="GH4518" s="102" t="s">
        <v>3346</v>
      </c>
      <c r="GI4518" s="102" t="s">
        <v>4997</v>
      </c>
      <c r="GJ4518" s="102" t="s">
        <v>6291</v>
      </c>
      <c r="GK4518" s="102" t="s">
        <v>7089</v>
      </c>
      <c r="GL4518" s="102" t="s">
        <v>7085</v>
      </c>
      <c r="GM4518" s="102" t="s">
        <v>7874</v>
      </c>
      <c r="GN4518" s="102" t="s">
        <v>2168</v>
      </c>
      <c r="GO4518" s="102" t="s">
        <v>8966</v>
      </c>
      <c r="GQ4518" s="22" t="e">
        <f t="shared" si="1988"/>
        <v>#VALUE!</v>
      </c>
      <c r="GR4518" s="23" t="e">
        <f t="shared" si="1989"/>
        <v>#VALUE!</v>
      </c>
      <c r="GS4518" s="24">
        <f t="shared" si="1990"/>
        <v>16.591666666666669</v>
      </c>
      <c r="GT4518" s="22" t="e">
        <f>AVERAGE(Sheet1!AQ4518,Sheet1!BQ4518,Sheet1!CQ4518,Sheet1!DQ4518,Sheet1!EQ4518,Sheet1!FQ4518,Sheet1!GQ4518)</f>
        <v>#VALUE!</v>
      </c>
      <c r="GU4518" s="23" t="e">
        <f>AVERAGE(Sheet1!AR4518,Sheet1!BR4518,Sheet1!CR4518,Sheet1!DR4518,Sheet1!ER4518,Sheet1!FR4518,Sheet1!GR4518)</f>
        <v>#DIV/0!</v>
      </c>
      <c r="GV4518" s="22" t="e">
        <f t="shared" si="1992"/>
        <v>#VALUE!</v>
      </c>
      <c r="GW4518" s="23" t="e">
        <f t="shared" si="1993"/>
        <v>#DIV/0!</v>
      </c>
      <c r="GX4518" s="24" t="e">
        <f>AVERAGE(Sheet1!$AO4518,Sheet1!$BO4518,Sheet1!$CO4518,Sheet1!$DO4518,Sheet1!$EO4518,Sheet1!$FO4518,Sheet1!$GO4518)</f>
        <v>#DIV/0!</v>
      </c>
      <c r="GY4518" s="24" t="e">
        <f t="shared" si="1994"/>
        <v>#DIV/0!</v>
      </c>
    </row>
    <row r="4519" spans="27:207" ht="25.5">
      <c r="AA4519" s="35" t="s">
        <v>100</v>
      </c>
      <c r="AB4519" s="36" t="s">
        <v>5727</v>
      </c>
      <c r="AC4519" s="36" t="s">
        <v>5263</v>
      </c>
      <c r="AD4519" s="36" t="s">
        <v>8495</v>
      </c>
      <c r="AE4519" s="36" t="s">
        <v>8967</v>
      </c>
      <c r="AF4519" s="36" t="s">
        <v>5831</v>
      </c>
      <c r="AG4519" s="36" t="s">
        <v>8968</v>
      </c>
      <c r="AH4519" s="36" t="s">
        <v>8495</v>
      </c>
      <c r="AI4519" s="36" t="s">
        <v>8563</v>
      </c>
      <c r="AJ4519" s="36" t="s">
        <v>8969</v>
      </c>
      <c r="AK4519" s="36" t="s">
        <v>8916</v>
      </c>
      <c r="AL4519" s="36" t="s">
        <v>8610</v>
      </c>
      <c r="AM4519" s="36" t="s">
        <v>7295</v>
      </c>
      <c r="AN4519" s="36" t="s">
        <v>8970</v>
      </c>
      <c r="DA4519" s="35" t="s">
        <v>148</v>
      </c>
      <c r="DB4519" s="36" t="s">
        <v>8971</v>
      </c>
      <c r="DC4519" s="36" t="s">
        <v>875</v>
      </c>
      <c r="DD4519" s="36" t="s">
        <v>3931</v>
      </c>
      <c r="DE4519" s="36" t="s">
        <v>2731</v>
      </c>
      <c r="DF4519" s="36" t="s">
        <v>6203</v>
      </c>
      <c r="DG4519" s="36" t="s">
        <v>7079</v>
      </c>
      <c r="DH4519" s="36" t="s">
        <v>5045</v>
      </c>
      <c r="DI4519" s="36" t="s">
        <v>6694</v>
      </c>
      <c r="DJ4519" s="36" t="s">
        <v>7970</v>
      </c>
      <c r="DK4519" s="36" t="s">
        <v>4391</v>
      </c>
      <c r="DL4519" s="36" t="s">
        <v>340</v>
      </c>
      <c r="DM4519" s="36" t="s">
        <v>1764</v>
      </c>
      <c r="DN4519" s="36" t="s">
        <v>8972</v>
      </c>
      <c r="EA4519" s="35" t="s">
        <v>50</v>
      </c>
      <c r="EB4519" s="102" t="s">
        <v>8441</v>
      </c>
      <c r="EC4519" s="102" t="s">
        <v>8973</v>
      </c>
      <c r="ED4519" s="102" t="s">
        <v>8485</v>
      </c>
      <c r="EE4519" s="102" t="s">
        <v>8974</v>
      </c>
      <c r="EF4519" s="102" t="s">
        <v>8500</v>
      </c>
      <c r="EG4519" s="102" t="s">
        <v>8975</v>
      </c>
      <c r="EH4519" s="102" t="s">
        <v>8976</v>
      </c>
      <c r="EI4519" s="102" t="s">
        <v>8977</v>
      </c>
      <c r="EJ4519" s="102" t="s">
        <v>8978</v>
      </c>
      <c r="EK4519" s="102" t="s">
        <v>8979</v>
      </c>
      <c r="EL4519" s="102" t="s">
        <v>8980</v>
      </c>
      <c r="EM4519" s="102" t="s">
        <v>8981</v>
      </c>
      <c r="EN4519" s="102" t="s">
        <v>8982</v>
      </c>
      <c r="EZ4519" s="2">
        <f t="shared" si="1995"/>
        <v>2019</v>
      </c>
      <c r="FA4519" s="35" t="s">
        <v>125</v>
      </c>
      <c r="FB4519" s="102" t="s">
        <v>7242</v>
      </c>
      <c r="FC4519" s="102" t="s">
        <v>1775</v>
      </c>
      <c r="FD4519" s="102" t="s">
        <v>3419</v>
      </c>
      <c r="FE4519" s="102" t="s">
        <v>5708</v>
      </c>
      <c r="FF4519" s="102" t="s">
        <v>6438</v>
      </c>
      <c r="FG4519" s="102" t="s">
        <v>5995</v>
      </c>
      <c r="FH4519" s="102" t="s">
        <v>5514</v>
      </c>
      <c r="FI4519" s="102" t="s">
        <v>5496</v>
      </c>
      <c r="FJ4519" s="102" t="s">
        <v>4977</v>
      </c>
      <c r="FK4519" s="102" t="s">
        <v>2183</v>
      </c>
      <c r="FL4519" s="102" t="s">
        <v>4391</v>
      </c>
      <c r="FM4519" s="102" t="s">
        <v>5175</v>
      </c>
      <c r="FN4519" s="102" t="s">
        <v>8983</v>
      </c>
      <c r="GA4519" s="2">
        <f t="shared" si="1991"/>
        <v>2015</v>
      </c>
      <c r="GB4519" s="35" t="s">
        <v>137</v>
      </c>
      <c r="GC4519" s="102" t="s">
        <v>8984</v>
      </c>
      <c r="GD4519" s="102" t="s">
        <v>353</v>
      </c>
      <c r="GE4519" s="102" t="s">
        <v>6713</v>
      </c>
      <c r="GF4519" s="102" t="s">
        <v>4093</v>
      </c>
      <c r="GG4519" s="102" t="s">
        <v>7435</v>
      </c>
      <c r="GH4519" s="102" t="s">
        <v>4410</v>
      </c>
      <c r="GI4519" s="102" t="s">
        <v>5462</v>
      </c>
      <c r="GJ4519" s="102" t="s">
        <v>5540</v>
      </c>
      <c r="GK4519" s="102" t="s">
        <v>7978</v>
      </c>
      <c r="GL4519" s="102" t="s">
        <v>4957</v>
      </c>
      <c r="GM4519" s="102" t="s">
        <v>1435</v>
      </c>
      <c r="GN4519" s="102" t="s">
        <v>4670</v>
      </c>
      <c r="GO4519" s="102" t="s">
        <v>8985</v>
      </c>
      <c r="GQ4519" s="22" t="e">
        <f t="shared" si="1988"/>
        <v>#VALUE!</v>
      </c>
      <c r="GR4519" s="23" t="e">
        <f t="shared" si="1989"/>
        <v>#VALUE!</v>
      </c>
      <c r="GS4519" s="24">
        <f t="shared" si="1990"/>
        <v>16.591666666666669</v>
      </c>
      <c r="GT4519" s="22" t="e">
        <f>AVERAGE(Sheet1!AQ4519,Sheet1!BQ4519,Sheet1!CQ4519,Sheet1!DQ4519,Sheet1!EQ4519,Sheet1!FQ4519,Sheet1!GQ4519)</f>
        <v>#VALUE!</v>
      </c>
      <c r="GU4519" s="23" t="e">
        <f>AVERAGE(Sheet1!AR4519,Sheet1!BR4519,Sheet1!CR4519,Sheet1!DR4519,Sheet1!ER4519,Sheet1!FR4519,Sheet1!GR4519)</f>
        <v>#VALUE!</v>
      </c>
      <c r="GV4519" s="22" t="e">
        <f t="shared" si="1992"/>
        <v>#VALUE!</v>
      </c>
      <c r="GW4519" s="23" t="e">
        <f t="shared" si="1993"/>
        <v>#DIV/0!</v>
      </c>
      <c r="GX4519" s="24" t="e">
        <f>AVERAGE(Sheet1!$AO4519,Sheet1!$BO4519,Sheet1!$CO4519,Sheet1!$DO4519,Sheet1!$EO4519,Sheet1!$FO4519,Sheet1!$GO4519)</f>
        <v>#DIV/0!</v>
      </c>
      <c r="GY4519" s="24" t="e">
        <f t="shared" si="1994"/>
        <v>#DIV/0!</v>
      </c>
    </row>
    <row r="4520" spans="27:207" ht="25.5">
      <c r="AA4520" s="35" t="s">
        <v>101</v>
      </c>
      <c r="AB4520" s="36" t="s">
        <v>8831</v>
      </c>
      <c r="AC4520" s="6"/>
      <c r="AD4520" s="36" t="s">
        <v>6532</v>
      </c>
      <c r="AE4520" s="36" t="s">
        <v>8986</v>
      </c>
      <c r="AF4520" s="36" t="s">
        <v>8987</v>
      </c>
      <c r="AG4520" s="36" t="s">
        <v>8781</v>
      </c>
      <c r="AH4520" s="36" t="s">
        <v>8819</v>
      </c>
      <c r="AI4520" s="36" t="s">
        <v>8988</v>
      </c>
      <c r="AJ4520" s="36" t="s">
        <v>8989</v>
      </c>
      <c r="AK4520" s="36" t="s">
        <v>8990</v>
      </c>
      <c r="AL4520" s="36" t="s">
        <v>8991</v>
      </c>
      <c r="AM4520" s="36" t="s">
        <v>5001</v>
      </c>
      <c r="AN4520" s="6"/>
      <c r="DA4520" s="35" t="s">
        <v>149</v>
      </c>
      <c r="DB4520" s="36" t="s">
        <v>2060</v>
      </c>
      <c r="DC4520" s="36" t="s">
        <v>452</v>
      </c>
      <c r="DD4520" s="36" t="s">
        <v>3201</v>
      </c>
      <c r="DE4520" s="36" t="s">
        <v>669</v>
      </c>
      <c r="DF4520" s="36" t="s">
        <v>6430</v>
      </c>
      <c r="DG4520" s="36" t="s">
        <v>5251</v>
      </c>
      <c r="DH4520" s="36" t="s">
        <v>7346</v>
      </c>
      <c r="DI4520" s="36" t="s">
        <v>7884</v>
      </c>
      <c r="DJ4520" s="36" t="s">
        <v>5711</v>
      </c>
      <c r="DK4520" s="36" t="s">
        <v>7134</v>
      </c>
      <c r="DL4520" s="36" t="s">
        <v>6764</v>
      </c>
      <c r="DM4520" s="36" t="s">
        <v>4906</v>
      </c>
      <c r="DN4520" s="36" t="s">
        <v>8992</v>
      </c>
      <c r="EA4520" s="35" t="s">
        <v>51</v>
      </c>
      <c r="EB4520" s="102" t="s">
        <v>8351</v>
      </c>
      <c r="EC4520" s="102" t="s">
        <v>5070</v>
      </c>
      <c r="ED4520" s="102" t="s">
        <v>8513</v>
      </c>
      <c r="EE4520" s="102" t="s">
        <v>8993</v>
      </c>
      <c r="EF4520" s="102" t="s">
        <v>8838</v>
      </c>
      <c r="EG4520" s="102" t="s">
        <v>8994</v>
      </c>
      <c r="EH4520" s="102" t="s">
        <v>8995</v>
      </c>
      <c r="EI4520" s="102" t="s">
        <v>8996</v>
      </c>
      <c r="EJ4520" s="102" t="s">
        <v>8561</v>
      </c>
      <c r="EK4520" s="102" t="s">
        <v>8997</v>
      </c>
      <c r="EL4520" s="102" t="s">
        <v>8998</v>
      </c>
      <c r="EM4520" s="102" t="s">
        <v>6187</v>
      </c>
      <c r="EN4520" s="102" t="s">
        <v>8999</v>
      </c>
      <c r="EZ4520" s="2">
        <f t="shared" si="1995"/>
        <v>2020</v>
      </c>
      <c r="FA4520" s="35" t="s">
        <v>126</v>
      </c>
      <c r="FB4520" s="102" t="s">
        <v>241</v>
      </c>
      <c r="FC4520" s="102" t="s">
        <v>3559</v>
      </c>
      <c r="FD4520" s="102" t="s">
        <v>6346</v>
      </c>
      <c r="FE4520" s="102" t="s">
        <v>3175</v>
      </c>
      <c r="FF4520" s="102" t="s">
        <v>7007</v>
      </c>
      <c r="FG4520" s="102" t="s">
        <v>4964</v>
      </c>
      <c r="FH4520" s="102" t="s">
        <v>5797</v>
      </c>
      <c r="FI4520" s="102" t="s">
        <v>6040</v>
      </c>
      <c r="FJ4520" s="102" t="s">
        <v>7659</v>
      </c>
      <c r="FK4520" s="102" t="s">
        <v>6311</v>
      </c>
      <c r="FL4520" s="102" t="s">
        <v>6740</v>
      </c>
      <c r="FM4520" s="102" t="s">
        <v>7695</v>
      </c>
      <c r="FN4520" s="102" t="s">
        <v>9000</v>
      </c>
      <c r="GA4520" s="2">
        <f t="shared" si="1991"/>
        <v>2016</v>
      </c>
      <c r="GB4520" s="35" t="s">
        <v>138</v>
      </c>
      <c r="GC4520" s="102" t="s">
        <v>1774</v>
      </c>
      <c r="GD4520" s="102" t="s">
        <v>4293</v>
      </c>
      <c r="GE4520" s="102" t="s">
        <v>2676</v>
      </c>
      <c r="GF4520" s="102" t="s">
        <v>4846</v>
      </c>
      <c r="GG4520" s="102" t="s">
        <v>6537</v>
      </c>
      <c r="GH4520" s="102" t="s">
        <v>6018</v>
      </c>
      <c r="GI4520" s="102" t="s">
        <v>7861</v>
      </c>
      <c r="GJ4520" s="102" t="s">
        <v>5064</v>
      </c>
      <c r="GK4520" s="102" t="s">
        <v>5775</v>
      </c>
      <c r="GL4520" s="102" t="s">
        <v>6954</v>
      </c>
      <c r="GM4520" s="102" t="s">
        <v>4322</v>
      </c>
      <c r="GN4520" s="102" t="s">
        <v>2173</v>
      </c>
      <c r="GO4520" s="102" t="s">
        <v>9001</v>
      </c>
      <c r="GQ4520" s="22" t="e">
        <f t="shared" si="1988"/>
        <v>#VALUE!</v>
      </c>
      <c r="GR4520" s="23" t="e">
        <f t="shared" si="1989"/>
        <v>#VALUE!</v>
      </c>
      <c r="GS4520" s="24">
        <f t="shared" si="1990"/>
        <v>16.591666666666669</v>
      </c>
      <c r="GT4520" s="22" t="e">
        <f>AVERAGE(Sheet1!AQ4520,Sheet1!BQ4520,Sheet1!CQ4520,Sheet1!DQ4520,Sheet1!EQ4520,Sheet1!FQ4520,Sheet1!GQ4520)</f>
        <v>#VALUE!</v>
      </c>
      <c r="GU4520" s="23" t="e">
        <f>AVERAGE(Sheet1!AR4520,Sheet1!BR4520,Sheet1!CR4520,Sheet1!DR4520,Sheet1!ER4520,Sheet1!FR4520,Sheet1!GR4520)</f>
        <v>#VALUE!</v>
      </c>
      <c r="GV4520" s="22" t="e">
        <f t="shared" si="1992"/>
        <v>#VALUE!</v>
      </c>
      <c r="GW4520" s="23" t="e">
        <f t="shared" si="1993"/>
        <v>#DIV/0!</v>
      </c>
      <c r="GX4520" s="24" t="e">
        <f>AVERAGE(Sheet1!$AO4520,Sheet1!$BO4520,Sheet1!$CO4520,Sheet1!$DO4520,Sheet1!$EO4520,Sheet1!$FO4520,Sheet1!$GO4520)</f>
        <v>#DIV/0!</v>
      </c>
      <c r="GY4520" s="24" t="e">
        <f t="shared" si="1994"/>
        <v>#DIV/0!</v>
      </c>
    </row>
    <row r="4521" spans="27:207" ht="25.5">
      <c r="AA4521" s="35" t="s">
        <v>102</v>
      </c>
      <c r="AB4521" s="36" t="s">
        <v>7109</v>
      </c>
      <c r="AC4521" s="36" t="s">
        <v>5532</v>
      </c>
      <c r="AD4521" s="36" t="s">
        <v>5192</v>
      </c>
      <c r="AE4521" s="36" t="s">
        <v>9002</v>
      </c>
      <c r="AF4521" s="36" t="s">
        <v>8529</v>
      </c>
      <c r="AG4521" s="36" t="s">
        <v>8561</v>
      </c>
      <c r="AH4521" s="36" t="s">
        <v>8939</v>
      </c>
      <c r="AI4521" s="36" t="s">
        <v>8454</v>
      </c>
      <c r="AJ4521" s="36" t="s">
        <v>9003</v>
      </c>
      <c r="AK4521" s="36" t="s">
        <v>8799</v>
      </c>
      <c r="AL4521" s="36" t="s">
        <v>9004</v>
      </c>
      <c r="AM4521" s="36" t="s">
        <v>8529</v>
      </c>
      <c r="AN4521" s="36" t="s">
        <v>9005</v>
      </c>
      <c r="DA4521" s="35" t="s">
        <v>150</v>
      </c>
      <c r="DB4521" s="36" t="s">
        <v>1724</v>
      </c>
      <c r="DC4521" s="36" t="s">
        <v>9006</v>
      </c>
      <c r="DD4521" s="36" t="s">
        <v>1558</v>
      </c>
      <c r="DE4521" s="36" t="s">
        <v>3020</v>
      </c>
      <c r="DF4521" s="36" t="s">
        <v>7422</v>
      </c>
      <c r="DG4521" s="36" t="s">
        <v>8023</v>
      </c>
      <c r="DH4521" s="36" t="s">
        <v>7726</v>
      </c>
      <c r="DI4521" s="36" t="s">
        <v>6742</v>
      </c>
      <c r="DJ4521" s="36" t="s">
        <v>2081</v>
      </c>
      <c r="DK4521" s="36" t="s">
        <v>1154</v>
      </c>
      <c r="DL4521" s="36" t="s">
        <v>3122</v>
      </c>
      <c r="DM4521" s="36" t="s">
        <v>1979</v>
      </c>
      <c r="DN4521" s="36" t="s">
        <v>9007</v>
      </c>
      <c r="EA4521" s="35" t="s">
        <v>53</v>
      </c>
      <c r="EB4521" s="102" t="s">
        <v>7994</v>
      </c>
      <c r="EC4521" s="102" t="s">
        <v>6468</v>
      </c>
      <c r="ED4521" s="102" t="s">
        <v>9008</v>
      </c>
      <c r="EE4521" s="102" t="s">
        <v>8513</v>
      </c>
      <c r="EF4521" s="102" t="s">
        <v>9009</v>
      </c>
      <c r="EG4521" s="102" t="s">
        <v>8609</v>
      </c>
      <c r="EH4521" s="102" t="s">
        <v>9010</v>
      </c>
      <c r="EI4521" s="102" t="s">
        <v>8465</v>
      </c>
      <c r="EJ4521" s="102" t="s">
        <v>9011</v>
      </c>
      <c r="EK4521" s="102" t="s">
        <v>9012</v>
      </c>
      <c r="EL4521" s="102" t="s">
        <v>5050</v>
      </c>
      <c r="EM4521" s="102" t="s">
        <v>6495</v>
      </c>
      <c r="EN4521" s="102" t="s">
        <v>9013</v>
      </c>
      <c r="EZ4521" s="2">
        <f t="shared" si="1995"/>
        <v>2021</v>
      </c>
      <c r="FA4521" s="35" t="s">
        <v>127</v>
      </c>
      <c r="FB4521" s="102" t="s">
        <v>8046</v>
      </c>
      <c r="FC4521" s="102" t="s">
        <v>2398</v>
      </c>
      <c r="FD4521" s="102" t="s">
        <v>6348</v>
      </c>
      <c r="FE4521" s="102" t="s">
        <v>1196</v>
      </c>
      <c r="FF4521" s="102" t="s">
        <v>5511</v>
      </c>
      <c r="FG4521" s="102" t="s">
        <v>5733</v>
      </c>
      <c r="FH4521" s="102" t="s">
        <v>6591</v>
      </c>
      <c r="FI4521" s="102" t="s">
        <v>5091</v>
      </c>
      <c r="FJ4521" s="102" t="s">
        <v>6662</v>
      </c>
      <c r="FK4521" s="102" t="s">
        <v>6046</v>
      </c>
      <c r="FL4521" s="102" t="s">
        <v>5807</v>
      </c>
      <c r="FM4521" s="102" t="s">
        <v>3536</v>
      </c>
      <c r="FN4521" s="102" t="s">
        <v>7938</v>
      </c>
      <c r="GA4521" s="2">
        <f t="shared" si="1991"/>
        <v>2017</v>
      </c>
      <c r="GB4521" s="35" t="s">
        <v>139</v>
      </c>
      <c r="GC4521" s="102" t="s">
        <v>4511</v>
      </c>
      <c r="GD4521" s="102" t="s">
        <v>7343</v>
      </c>
      <c r="GE4521" s="102" t="s">
        <v>3139</v>
      </c>
      <c r="GF4521" s="102" t="s">
        <v>1195</v>
      </c>
      <c r="GG4521" s="102" t="s">
        <v>365</v>
      </c>
      <c r="GH4521" s="102" t="s">
        <v>2513</v>
      </c>
      <c r="GI4521" s="102" t="s">
        <v>7279</v>
      </c>
      <c r="GJ4521" s="102" t="s">
        <v>4235</v>
      </c>
      <c r="GK4521" s="102" t="s">
        <v>7361</v>
      </c>
      <c r="GL4521" s="102" t="s">
        <v>530</v>
      </c>
      <c r="GM4521" s="102" t="s">
        <v>5374</v>
      </c>
      <c r="GN4521" s="102" t="s">
        <v>7172</v>
      </c>
      <c r="GO4521" s="102" t="s">
        <v>9014</v>
      </c>
      <c r="GQ4521" s="22" t="e">
        <f t="shared" si="1988"/>
        <v>#VALUE!</v>
      </c>
      <c r="GR4521" s="23" t="e">
        <f t="shared" si="1989"/>
        <v>#VALUE!</v>
      </c>
      <c r="GS4521" s="24">
        <f t="shared" si="1990"/>
        <v>16.591666666666669</v>
      </c>
      <c r="GT4521" s="22" t="e">
        <f>AVERAGE(Sheet1!AQ4521,Sheet1!BQ4521,Sheet1!CQ4521,Sheet1!DQ4521,Sheet1!EQ4521,Sheet1!FQ4521,Sheet1!GQ4521)</f>
        <v>#VALUE!</v>
      </c>
      <c r="GU4521" s="23" t="e">
        <f>AVERAGE(Sheet1!AR4521,Sheet1!BR4521,Sheet1!CR4521,Sheet1!DR4521,Sheet1!ER4521,Sheet1!FR4521,Sheet1!GR4521)</f>
        <v>#VALUE!</v>
      </c>
      <c r="GV4521" s="22" t="e">
        <f t="shared" si="1992"/>
        <v>#VALUE!</v>
      </c>
      <c r="GW4521" s="23" t="e">
        <f t="shared" si="1993"/>
        <v>#DIV/0!</v>
      </c>
      <c r="GX4521" s="24" t="e">
        <f>AVERAGE(Sheet1!$AO4521,Sheet1!$BO4521,Sheet1!$CO4521,Sheet1!$DO4521,Sheet1!$EO4521,Sheet1!$FO4521,Sheet1!$GO4521)</f>
        <v>#DIV/0!</v>
      </c>
      <c r="GY4521" s="24" t="e">
        <f t="shared" si="1994"/>
        <v>#DIV/0!</v>
      </c>
    </row>
    <row r="4522" spans="27:207" ht="25.5">
      <c r="AA4522" s="35" t="s">
        <v>103</v>
      </c>
      <c r="AB4522" s="36" t="s">
        <v>6454</v>
      </c>
      <c r="AC4522" s="36" t="s">
        <v>5068</v>
      </c>
      <c r="AD4522" s="36" t="s">
        <v>5211</v>
      </c>
      <c r="AE4522" s="36" t="s">
        <v>8791</v>
      </c>
      <c r="AF4522" s="36" t="s">
        <v>8513</v>
      </c>
      <c r="AG4522" s="36" t="s">
        <v>8683</v>
      </c>
      <c r="AH4522" s="36" t="s">
        <v>8578</v>
      </c>
      <c r="AI4522" s="36" t="s">
        <v>8758</v>
      </c>
      <c r="AJ4522" s="36" t="s">
        <v>9015</v>
      </c>
      <c r="AK4522" s="36" t="s">
        <v>8577</v>
      </c>
      <c r="AL4522" s="36" t="s">
        <v>6333</v>
      </c>
      <c r="AM4522" s="36" t="s">
        <v>9016</v>
      </c>
      <c r="AN4522" s="36" t="s">
        <v>9017</v>
      </c>
      <c r="DA4522" s="35" t="s">
        <v>151</v>
      </c>
      <c r="DB4522" s="36" t="s">
        <v>1994</v>
      </c>
      <c r="DC4522" s="36" t="s">
        <v>2577</v>
      </c>
      <c r="DD4522" s="36" t="s">
        <v>9018</v>
      </c>
      <c r="DE4522" s="36" t="s">
        <v>367</v>
      </c>
      <c r="DF4522" s="36" t="s">
        <v>6899</v>
      </c>
      <c r="DG4522" s="36" t="s">
        <v>2952</v>
      </c>
      <c r="DH4522" s="36" t="s">
        <v>7346</v>
      </c>
      <c r="DI4522" s="36" t="s">
        <v>6795</v>
      </c>
      <c r="DJ4522" s="36" t="s">
        <v>2072</v>
      </c>
      <c r="DK4522" s="36" t="s">
        <v>6210</v>
      </c>
      <c r="DL4522" s="36" t="s">
        <v>1585</v>
      </c>
      <c r="DM4522" s="36" t="s">
        <v>1378</v>
      </c>
      <c r="DN4522" s="36" t="s">
        <v>9019</v>
      </c>
      <c r="EA4522" s="35" t="s">
        <v>54</v>
      </c>
      <c r="EB4522" s="102" t="s">
        <v>5946</v>
      </c>
      <c r="EC4522" s="102" t="s">
        <v>390</v>
      </c>
      <c r="ED4522" s="102" t="s">
        <v>9020</v>
      </c>
      <c r="EE4522" s="102" t="s">
        <v>8414</v>
      </c>
      <c r="EF4522" s="102" t="s">
        <v>9021</v>
      </c>
      <c r="EG4522" s="102" t="s">
        <v>8438</v>
      </c>
      <c r="EH4522" s="102" t="s">
        <v>9022</v>
      </c>
      <c r="EI4522" s="102" t="s">
        <v>8452</v>
      </c>
      <c r="EJ4522" s="102" t="s">
        <v>9023</v>
      </c>
      <c r="EK4522" s="102" t="s">
        <v>8730</v>
      </c>
      <c r="EL4522" s="102" t="s">
        <v>9024</v>
      </c>
      <c r="EM4522" s="102" t="s">
        <v>9025</v>
      </c>
      <c r="EN4522" s="102" t="s">
        <v>9026</v>
      </c>
      <c r="EZ4522" s="2">
        <f t="shared" si="1995"/>
        <v>2022</v>
      </c>
      <c r="FA4522" s="35" t="s">
        <v>128</v>
      </c>
      <c r="FB4522" s="102" t="s">
        <v>2668</v>
      </c>
      <c r="FC4522" s="102" t="s">
        <v>9027</v>
      </c>
      <c r="FD4522" s="102" t="s">
        <v>201</v>
      </c>
      <c r="FE4522" s="102" t="s">
        <v>7007</v>
      </c>
      <c r="FF4522" s="102" t="s">
        <v>277</v>
      </c>
      <c r="FG4522" s="102" t="s">
        <v>5163</v>
      </c>
      <c r="FH4522" s="102" t="s">
        <v>9028</v>
      </c>
      <c r="FI4522" s="102" t="s">
        <v>5439</v>
      </c>
      <c r="FJ4522" s="102" t="s">
        <v>5054</v>
      </c>
      <c r="FK4522" s="102" t="s">
        <v>7870</v>
      </c>
      <c r="FL4522" s="102" t="s">
        <v>7184</v>
      </c>
      <c r="FM4522" s="102" t="s">
        <v>351</v>
      </c>
      <c r="FN4522" s="102" t="s">
        <v>9029</v>
      </c>
      <c r="GA4522" s="2">
        <f t="shared" si="1991"/>
        <v>2018</v>
      </c>
      <c r="GB4522" s="35" t="s">
        <v>140</v>
      </c>
      <c r="GC4522" s="102" t="s">
        <v>9030</v>
      </c>
      <c r="GD4522" s="102" t="s">
        <v>4807</v>
      </c>
      <c r="GE4522" s="102" t="s">
        <v>4041</v>
      </c>
      <c r="GF4522" s="102" t="s">
        <v>364</v>
      </c>
      <c r="GG4522" s="102" t="s">
        <v>8584</v>
      </c>
      <c r="GH4522" s="102" t="s">
        <v>7643</v>
      </c>
      <c r="GI4522" s="102" t="s">
        <v>5306</v>
      </c>
      <c r="GJ4522" s="102" t="s">
        <v>5573</v>
      </c>
      <c r="GK4522" s="102" t="s">
        <v>7163</v>
      </c>
      <c r="GL4522" s="102" t="s">
        <v>6340</v>
      </c>
      <c r="GM4522" s="102" t="s">
        <v>2250</v>
      </c>
      <c r="GN4522" s="102" t="s">
        <v>7303</v>
      </c>
      <c r="GO4522" s="102" t="s">
        <v>9031</v>
      </c>
      <c r="GQ4522" s="22" t="e">
        <f t="shared" si="1988"/>
        <v>#VALUE!</v>
      </c>
      <c r="GR4522" s="23" t="e">
        <f t="shared" si="1989"/>
        <v>#VALUE!</v>
      </c>
      <c r="GS4522" s="24">
        <f t="shared" si="1990"/>
        <v>16.591666666666669</v>
      </c>
      <c r="GT4522" s="22" t="e">
        <f>AVERAGE(Sheet1!AQ4522,Sheet1!BQ4522,Sheet1!CQ4522,Sheet1!DQ4522,Sheet1!EQ4522,Sheet1!FQ4522,Sheet1!GQ4522)</f>
        <v>#VALUE!</v>
      </c>
      <c r="GU4522" s="23" t="e">
        <f>AVERAGE(Sheet1!AR4522,Sheet1!BR4522,Sheet1!CR4522,Sheet1!DR4522,Sheet1!ER4522,Sheet1!FR4522,Sheet1!GR4522)</f>
        <v>#VALUE!</v>
      </c>
      <c r="GV4522" s="22" t="e">
        <f t="shared" si="1992"/>
        <v>#VALUE!</v>
      </c>
      <c r="GW4522" s="23" t="e">
        <f t="shared" si="1993"/>
        <v>#DIV/0!</v>
      </c>
      <c r="GX4522" s="24" t="e">
        <f>AVERAGE(Sheet1!$AO4522,Sheet1!$BO4522,Sheet1!$CO4522,Sheet1!$DO4522,Sheet1!$EO4522,Sheet1!$FO4522,Sheet1!$GO4522)</f>
        <v>#DIV/0!</v>
      </c>
      <c r="GY4522" s="24" t="e">
        <f t="shared" si="1994"/>
        <v>#DIV/0!</v>
      </c>
    </row>
    <row r="4523" spans="27:207" ht="25.5">
      <c r="AA4523" s="35" t="s">
        <v>104</v>
      </c>
      <c r="AB4523" s="36" t="s">
        <v>5843</v>
      </c>
      <c r="AC4523" s="36" t="s">
        <v>5226</v>
      </c>
      <c r="AD4523" s="36" t="s">
        <v>6365</v>
      </c>
      <c r="AE4523" s="36" t="s">
        <v>9032</v>
      </c>
      <c r="AF4523" s="36" t="s">
        <v>9008</v>
      </c>
      <c r="AG4523" s="36" t="s">
        <v>9033</v>
      </c>
      <c r="AH4523" s="36" t="s">
        <v>8821</v>
      </c>
      <c r="AI4523" s="36" t="s">
        <v>9034</v>
      </c>
      <c r="AJ4523" s="36" t="s">
        <v>9023</v>
      </c>
      <c r="AK4523" s="36" t="s">
        <v>8610</v>
      </c>
      <c r="AL4523" s="36" t="s">
        <v>5427</v>
      </c>
      <c r="AM4523" s="36" t="s">
        <v>5279</v>
      </c>
      <c r="AN4523" s="36" t="s">
        <v>9035</v>
      </c>
      <c r="DA4523" s="35" t="s">
        <v>152</v>
      </c>
      <c r="DB4523" s="36" t="s">
        <v>3726</v>
      </c>
      <c r="DC4523" s="36" t="s">
        <v>5593</v>
      </c>
      <c r="DD4523" s="36" t="s">
        <v>343</v>
      </c>
      <c r="DE4523" s="36" t="s">
        <v>6663</v>
      </c>
      <c r="DF4523" s="36" t="s">
        <v>5033</v>
      </c>
      <c r="DG4523" s="36" t="s">
        <v>6832</v>
      </c>
      <c r="DH4523" s="36" t="s">
        <v>9036</v>
      </c>
      <c r="DI4523" s="36" t="s">
        <v>7571</v>
      </c>
      <c r="DJ4523" s="36" t="s">
        <v>6209</v>
      </c>
      <c r="DK4523" s="36" t="s">
        <v>4085</v>
      </c>
      <c r="DL4523" s="36" t="s">
        <v>1079</v>
      </c>
      <c r="DM4523" s="36" t="s">
        <v>9037</v>
      </c>
      <c r="DN4523" s="36" t="s">
        <v>9038</v>
      </c>
      <c r="EA4523" s="35" t="s">
        <v>55</v>
      </c>
      <c r="EB4523" s="102" t="s">
        <v>6654</v>
      </c>
      <c r="EC4523" s="102" t="s">
        <v>5390</v>
      </c>
      <c r="ED4523" s="102" t="s">
        <v>9039</v>
      </c>
      <c r="EE4523" s="102" t="s">
        <v>5192</v>
      </c>
      <c r="EF4523" s="102" t="s">
        <v>9040</v>
      </c>
      <c r="EG4523" s="102" t="s">
        <v>9041</v>
      </c>
      <c r="EH4523" s="102" t="s">
        <v>9042</v>
      </c>
      <c r="EI4523" s="102" t="s">
        <v>9043</v>
      </c>
      <c r="EJ4523" s="102" t="s">
        <v>9044</v>
      </c>
      <c r="EK4523" s="102" t="s">
        <v>8654</v>
      </c>
      <c r="EL4523" s="102" t="s">
        <v>9045</v>
      </c>
      <c r="EM4523" s="102" t="s">
        <v>9046</v>
      </c>
      <c r="EN4523" s="102" t="s">
        <v>9047</v>
      </c>
      <c r="FA4523" s="35" t="s">
        <v>129</v>
      </c>
      <c r="FB4523" s="102" t="s">
        <v>4812</v>
      </c>
      <c r="FC4523" s="102" t="s">
        <v>2853</v>
      </c>
      <c r="FD4523" s="102" t="s">
        <v>717</v>
      </c>
      <c r="FE4523" s="102" t="s">
        <v>6569</v>
      </c>
      <c r="FF4523" s="102" t="s">
        <v>7603</v>
      </c>
      <c r="FG4523" s="102" t="s">
        <v>6577</v>
      </c>
      <c r="FH4523" s="102" t="s">
        <v>7952</v>
      </c>
      <c r="FI4523" s="102" t="s">
        <v>6769</v>
      </c>
      <c r="FJ4523" s="102" t="s">
        <v>6985</v>
      </c>
      <c r="FK4523" s="102" t="s">
        <v>6152</v>
      </c>
      <c r="FL4523" s="102" t="s">
        <v>5729</v>
      </c>
      <c r="FM4523" s="102" t="s">
        <v>7561</v>
      </c>
      <c r="FN4523" s="102" t="s">
        <v>9048</v>
      </c>
      <c r="GA4523" s="2">
        <f t="shared" si="1991"/>
        <v>2019</v>
      </c>
      <c r="GB4523" s="35" t="s">
        <v>142</v>
      </c>
      <c r="GC4523" s="102" t="s">
        <v>9049</v>
      </c>
      <c r="GD4523" s="102" t="s">
        <v>3252</v>
      </c>
      <c r="GE4523" s="102" t="s">
        <v>1889</v>
      </c>
      <c r="GF4523" s="102" t="s">
        <v>1109</v>
      </c>
      <c r="GG4523" s="102" t="s">
        <v>5834</v>
      </c>
      <c r="GH4523" s="102" t="s">
        <v>8192</v>
      </c>
      <c r="GI4523" s="102" t="s">
        <v>6391</v>
      </c>
      <c r="GJ4523" s="102" t="s">
        <v>5196</v>
      </c>
      <c r="GK4523" s="102" t="s">
        <v>7996</v>
      </c>
      <c r="GL4523" s="102" t="s">
        <v>3021</v>
      </c>
      <c r="GM4523" s="102" t="s">
        <v>1549</v>
      </c>
      <c r="GN4523" s="102" t="s">
        <v>3937</v>
      </c>
      <c r="GO4523" s="102" t="s">
        <v>9050</v>
      </c>
    </row>
    <row r="4524" spans="27:207">
      <c r="AA4524" s="35" t="s">
        <v>105</v>
      </c>
      <c r="AB4524" s="36" t="s">
        <v>9051</v>
      </c>
      <c r="AC4524" s="36" t="s">
        <v>5384</v>
      </c>
      <c r="AD4524" s="36" t="s">
        <v>5268</v>
      </c>
      <c r="AE4524" s="6"/>
      <c r="AF4524" s="6"/>
      <c r="AG4524" s="36" t="s">
        <v>9052</v>
      </c>
      <c r="AH4524" s="36" t="s">
        <v>9053</v>
      </c>
      <c r="AI4524" s="36" t="s">
        <v>8738</v>
      </c>
      <c r="AJ4524" s="36" t="s">
        <v>9054</v>
      </c>
      <c r="AK4524" s="36" t="s">
        <v>9055</v>
      </c>
      <c r="AL4524" s="36" t="s">
        <v>9056</v>
      </c>
      <c r="AM4524" s="36" t="s">
        <v>5278</v>
      </c>
      <c r="AN4524" s="6"/>
      <c r="DA4524" s="35" t="s">
        <v>153</v>
      </c>
      <c r="DB4524" s="36" t="s">
        <v>2176</v>
      </c>
      <c r="DC4524" s="36" t="s">
        <v>7850</v>
      </c>
      <c r="DD4524" s="36" t="s">
        <v>9057</v>
      </c>
      <c r="DE4524" s="36" t="s">
        <v>2340</v>
      </c>
      <c r="DF4524" s="36" t="s">
        <v>6880</v>
      </c>
      <c r="DG4524" s="36" t="s">
        <v>9058</v>
      </c>
      <c r="DH4524" s="36" t="s">
        <v>5065</v>
      </c>
      <c r="DI4524" s="36" t="s">
        <v>7856</v>
      </c>
      <c r="DJ4524" s="36" t="s">
        <v>7901</v>
      </c>
      <c r="DK4524" s="36" t="s">
        <v>6253</v>
      </c>
      <c r="DL4524" s="36" t="s">
        <v>4378</v>
      </c>
      <c r="DM4524" s="36" t="s">
        <v>4532</v>
      </c>
      <c r="DN4524" s="36" t="s">
        <v>2545</v>
      </c>
      <c r="EA4524" s="35" t="s">
        <v>56</v>
      </c>
      <c r="EB4524" s="102" t="s">
        <v>9059</v>
      </c>
      <c r="EC4524" s="102" t="s">
        <v>5533</v>
      </c>
      <c r="ED4524" s="102" t="s">
        <v>5123</v>
      </c>
      <c r="EE4524" s="102" t="s">
        <v>9060</v>
      </c>
      <c r="EF4524" s="102" t="s">
        <v>9061</v>
      </c>
      <c r="EG4524" s="102" t="s">
        <v>9062</v>
      </c>
      <c r="EH4524" s="102" t="s">
        <v>9063</v>
      </c>
      <c r="EI4524" s="102" t="s">
        <v>9064</v>
      </c>
      <c r="EJ4524" s="102" t="s">
        <v>9065</v>
      </c>
      <c r="EK4524" s="102" t="s">
        <v>8710</v>
      </c>
      <c r="EL4524" s="102" t="s">
        <v>9066</v>
      </c>
      <c r="EM4524" s="102" t="s">
        <v>9067</v>
      </c>
      <c r="EN4524" s="102" t="s">
        <v>9068</v>
      </c>
      <c r="FA4524" s="35" t="s">
        <v>130</v>
      </c>
      <c r="FB4524" s="102" t="s">
        <v>658</v>
      </c>
      <c r="FC4524" s="102" t="s">
        <v>1000</v>
      </c>
      <c r="FD4524" s="102" t="s">
        <v>2282</v>
      </c>
      <c r="FE4524" s="102" t="s">
        <v>2452</v>
      </c>
      <c r="FF4524" s="102" t="s">
        <v>8356</v>
      </c>
      <c r="FG4524" s="102" t="s">
        <v>6054</v>
      </c>
      <c r="FH4524" s="102" t="s">
        <v>6952</v>
      </c>
      <c r="FI4524" s="102" t="s">
        <v>7230</v>
      </c>
      <c r="FJ4524" s="102" t="s">
        <v>5160</v>
      </c>
      <c r="FK4524" s="102" t="s">
        <v>8093</v>
      </c>
      <c r="FL4524" s="102" t="s">
        <v>5694</v>
      </c>
      <c r="FM4524" s="102" t="s">
        <v>2183</v>
      </c>
      <c r="FN4524" s="102" t="s">
        <v>9069</v>
      </c>
      <c r="FO4524" s="39" t="s">
        <v>161</v>
      </c>
      <c r="GA4524" s="2">
        <f t="shared" si="1991"/>
        <v>2020</v>
      </c>
      <c r="GB4524" s="35" t="s">
        <v>143</v>
      </c>
      <c r="GC4524" s="102" t="s">
        <v>2486</v>
      </c>
      <c r="GD4524" s="102" t="s">
        <v>9070</v>
      </c>
      <c r="GE4524" s="102" t="s">
        <v>5665</v>
      </c>
      <c r="GF4524" s="102" t="s">
        <v>7306</v>
      </c>
      <c r="GG4524" s="102" t="s">
        <v>2099</v>
      </c>
      <c r="GH4524" s="102" t="s">
        <v>7832</v>
      </c>
      <c r="GI4524" s="102" t="s">
        <v>7319</v>
      </c>
      <c r="GJ4524" s="102" t="s">
        <v>5347</v>
      </c>
      <c r="GK4524" s="102" t="s">
        <v>6203</v>
      </c>
      <c r="GL4524" s="102" t="s">
        <v>6134</v>
      </c>
      <c r="GM4524" s="102" t="s">
        <v>4391</v>
      </c>
      <c r="GN4524" s="102" t="s">
        <v>7193</v>
      </c>
      <c r="GO4524" s="102" t="s">
        <v>9071</v>
      </c>
    </row>
    <row r="4525" spans="27:207" ht="12.75" customHeight="1">
      <c r="AA4525" s="1" t="s">
        <v>722</v>
      </c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DA4525" s="35" t="s">
        <v>154</v>
      </c>
      <c r="DB4525" s="36" t="s">
        <v>1713</v>
      </c>
      <c r="DC4525" s="36" t="s">
        <v>2828</v>
      </c>
      <c r="DD4525" s="36" t="s">
        <v>3019</v>
      </c>
      <c r="DE4525" s="36" t="s">
        <v>426</v>
      </c>
      <c r="DF4525" s="36" t="s">
        <v>5353</v>
      </c>
      <c r="DG4525" s="36" t="s">
        <v>4959</v>
      </c>
      <c r="DH4525" s="36" t="s">
        <v>5993</v>
      </c>
      <c r="DI4525" s="36" t="s">
        <v>5355</v>
      </c>
      <c r="DJ4525" s="36" t="s">
        <v>1812</v>
      </c>
      <c r="DK4525" s="36" t="s">
        <v>1143</v>
      </c>
      <c r="DL4525" s="36" t="s">
        <v>1186</v>
      </c>
      <c r="DM4525" s="36" t="s">
        <v>6274</v>
      </c>
      <c r="DN4525" s="36" t="s">
        <v>9072</v>
      </c>
      <c r="EA4525" s="35" t="s">
        <v>57</v>
      </c>
      <c r="EB4525" s="102" t="s">
        <v>4966</v>
      </c>
      <c r="EC4525" s="102" t="s">
        <v>8478</v>
      </c>
      <c r="ED4525" s="102" t="s">
        <v>8492</v>
      </c>
      <c r="EE4525" s="102" t="s">
        <v>9073</v>
      </c>
      <c r="EF4525" s="102" t="s">
        <v>9074</v>
      </c>
      <c r="EG4525" s="102" t="s">
        <v>9075</v>
      </c>
      <c r="EH4525" s="102" t="s">
        <v>8696</v>
      </c>
      <c r="EI4525" s="102" t="s">
        <v>9076</v>
      </c>
      <c r="EJ4525" s="102" t="s">
        <v>9077</v>
      </c>
      <c r="EK4525" s="102" t="s">
        <v>9078</v>
      </c>
      <c r="EL4525" s="102" t="s">
        <v>8492</v>
      </c>
      <c r="EM4525" s="102" t="s">
        <v>8737</v>
      </c>
      <c r="EN4525" s="102" t="s">
        <v>9079</v>
      </c>
      <c r="FA4525" s="35" t="s">
        <v>131</v>
      </c>
      <c r="FB4525" s="102" t="s">
        <v>9080</v>
      </c>
      <c r="FC4525" s="102" t="s">
        <v>7831</v>
      </c>
      <c r="FD4525" s="102" t="s">
        <v>1250</v>
      </c>
      <c r="FE4525" s="102" t="s">
        <v>7651</v>
      </c>
      <c r="FF4525" s="102" t="s">
        <v>9081</v>
      </c>
      <c r="FG4525" s="102" t="s">
        <v>6024</v>
      </c>
      <c r="FH4525" s="102" t="s">
        <v>6501</v>
      </c>
      <c r="FI4525" s="102" t="s">
        <v>5938</v>
      </c>
      <c r="FJ4525" s="102" t="s">
        <v>1550</v>
      </c>
      <c r="FK4525" s="102" t="s">
        <v>5706</v>
      </c>
      <c r="FL4525" s="102" t="s">
        <v>5365</v>
      </c>
      <c r="FM4525" s="102" t="s">
        <v>4202</v>
      </c>
      <c r="FN4525" s="102" t="s">
        <v>9082</v>
      </c>
      <c r="FO4525" s="39" t="s">
        <v>162</v>
      </c>
      <c r="GA4525" s="2">
        <f t="shared" si="1991"/>
        <v>2021</v>
      </c>
      <c r="GB4525" s="35" t="s">
        <v>144</v>
      </c>
      <c r="GC4525" s="102" t="s">
        <v>4477</v>
      </c>
      <c r="GD4525" s="102" t="s">
        <v>1111</v>
      </c>
      <c r="GE4525" s="102" t="s">
        <v>4257</v>
      </c>
      <c r="GF4525" s="102" t="s">
        <v>5646</v>
      </c>
      <c r="GG4525" s="102" t="s">
        <v>7259</v>
      </c>
      <c r="GH4525" s="102" t="s">
        <v>7735</v>
      </c>
      <c r="GI4525" s="102" t="s">
        <v>742</v>
      </c>
      <c r="GJ4525" s="102" t="s">
        <v>4997</v>
      </c>
      <c r="GK4525" s="102" t="s">
        <v>7133</v>
      </c>
      <c r="GL4525" s="102" t="s">
        <v>1835</v>
      </c>
      <c r="GM4525" s="102" t="s">
        <v>441</v>
      </c>
      <c r="GN4525" s="102" t="s">
        <v>1070</v>
      </c>
      <c r="GO4525" s="102" t="s">
        <v>9083</v>
      </c>
    </row>
    <row r="4526" spans="27:207" ht="25.5">
      <c r="AA4526" s="104" t="s">
        <v>747</v>
      </c>
      <c r="AB4526" s="104" t="s">
        <v>748</v>
      </c>
      <c r="AC4526" s="104" t="s">
        <v>749</v>
      </c>
      <c r="AD4526" s="104" t="s">
        <v>750</v>
      </c>
      <c r="AE4526" s="104" t="s">
        <v>751</v>
      </c>
      <c r="AF4526" s="104" t="s">
        <v>752</v>
      </c>
      <c r="AG4526" s="104" t="s">
        <v>753</v>
      </c>
      <c r="AH4526" s="104" t="s">
        <v>754</v>
      </c>
      <c r="AI4526" s="104" t="s">
        <v>755</v>
      </c>
      <c r="AJ4526" s="104" t="s">
        <v>756</v>
      </c>
      <c r="AK4526" s="104" t="s">
        <v>757</v>
      </c>
      <c r="AL4526" s="104" t="s">
        <v>758</v>
      </c>
      <c r="AM4526" s="104" t="s">
        <v>759</v>
      </c>
      <c r="AN4526" s="104" t="s">
        <v>760</v>
      </c>
      <c r="DA4526" s="35" t="s">
        <v>155</v>
      </c>
      <c r="DB4526" s="36" t="s">
        <v>4132</v>
      </c>
      <c r="DC4526" s="36" t="s">
        <v>2057</v>
      </c>
      <c r="DD4526" s="36" t="s">
        <v>7553</v>
      </c>
      <c r="DE4526" s="36" t="s">
        <v>2570</v>
      </c>
      <c r="DF4526" s="36" t="s">
        <v>5981</v>
      </c>
      <c r="DG4526" s="36" t="s">
        <v>7406</v>
      </c>
      <c r="DH4526" s="36" t="s">
        <v>5179</v>
      </c>
      <c r="DI4526" s="36" t="s">
        <v>5874</v>
      </c>
      <c r="DJ4526" s="36" t="s">
        <v>7456</v>
      </c>
      <c r="DK4526" s="36" t="s">
        <v>1744</v>
      </c>
      <c r="DL4526" s="36" t="s">
        <v>8282</v>
      </c>
      <c r="DM4526" s="36" t="s">
        <v>2339</v>
      </c>
      <c r="DN4526" s="36" t="s">
        <v>9084</v>
      </c>
      <c r="EA4526" s="35" t="s">
        <v>58</v>
      </c>
      <c r="EB4526" s="102" t="s">
        <v>5094</v>
      </c>
      <c r="EC4526" s="102" t="s">
        <v>4955</v>
      </c>
      <c r="ED4526" s="102" t="s">
        <v>9085</v>
      </c>
      <c r="EE4526" s="102" t="s">
        <v>5496</v>
      </c>
      <c r="EF4526" s="102" t="s">
        <v>9086</v>
      </c>
      <c r="EG4526" s="102" t="s">
        <v>9087</v>
      </c>
      <c r="EH4526" s="102" t="s">
        <v>9088</v>
      </c>
      <c r="EI4526" s="102" t="s">
        <v>9089</v>
      </c>
      <c r="EJ4526" s="102" t="s">
        <v>9090</v>
      </c>
      <c r="EK4526" s="102" t="s">
        <v>9091</v>
      </c>
      <c r="EL4526" s="102" t="s">
        <v>9092</v>
      </c>
      <c r="EM4526" s="102" t="s">
        <v>9093</v>
      </c>
      <c r="EN4526" s="102" t="s">
        <v>9094</v>
      </c>
      <c r="FA4526" s="35" t="s">
        <v>133</v>
      </c>
      <c r="FB4526" s="102" t="s">
        <v>2953</v>
      </c>
      <c r="FC4526" s="102" t="s">
        <v>1578</v>
      </c>
      <c r="FD4526" s="102" t="s">
        <v>2073</v>
      </c>
      <c r="FE4526" s="102" t="s">
        <v>5616</v>
      </c>
      <c r="FF4526" s="102" t="s">
        <v>5864</v>
      </c>
      <c r="FG4526" s="102" t="s">
        <v>5047</v>
      </c>
      <c r="FH4526" s="102" t="s">
        <v>6399</v>
      </c>
      <c r="FI4526" s="102" t="s">
        <v>5501</v>
      </c>
      <c r="FJ4526" s="102" t="s">
        <v>6956</v>
      </c>
      <c r="FK4526" s="102" t="s">
        <v>6594</v>
      </c>
      <c r="FL4526" s="102" t="s">
        <v>6122</v>
      </c>
      <c r="FM4526" s="102" t="s">
        <v>5646</v>
      </c>
      <c r="FN4526" s="102" t="s">
        <v>9095</v>
      </c>
      <c r="FO4526" s="39" t="s">
        <v>163</v>
      </c>
      <c r="GA4526" s="2">
        <f t="shared" si="1991"/>
        <v>2022</v>
      </c>
      <c r="GB4526" s="35" t="s">
        <v>145</v>
      </c>
      <c r="GC4526" s="102" t="s">
        <v>9096</v>
      </c>
      <c r="GD4526" s="102" t="s">
        <v>9097</v>
      </c>
      <c r="GE4526" s="102" t="s">
        <v>9098</v>
      </c>
      <c r="GF4526" s="102" t="s">
        <v>1284</v>
      </c>
      <c r="GG4526" s="102" t="s">
        <v>6873</v>
      </c>
      <c r="GH4526" s="102" t="s">
        <v>6053</v>
      </c>
      <c r="GI4526" s="102" t="s">
        <v>5329</v>
      </c>
      <c r="GJ4526" s="102" t="s">
        <v>5395</v>
      </c>
      <c r="GK4526" s="102" t="s">
        <v>8151</v>
      </c>
      <c r="GL4526" s="102" t="s">
        <v>3932</v>
      </c>
      <c r="GM4526" s="102" t="s">
        <v>3101</v>
      </c>
      <c r="GN4526" s="102" t="s">
        <v>3792</v>
      </c>
      <c r="GO4526" s="102" t="s">
        <v>9099</v>
      </c>
    </row>
    <row r="4527" spans="27:207" ht="25.5">
      <c r="AA4527" s="35" t="s">
        <v>106</v>
      </c>
      <c r="AB4527" s="36" t="s">
        <v>9100</v>
      </c>
      <c r="AC4527" s="36" t="s">
        <v>6239</v>
      </c>
      <c r="AD4527" s="36" t="s">
        <v>6484</v>
      </c>
      <c r="AE4527" s="36" t="s">
        <v>9101</v>
      </c>
      <c r="AF4527" s="36" t="s">
        <v>9102</v>
      </c>
      <c r="AG4527" s="36" t="s">
        <v>9103</v>
      </c>
      <c r="AH4527" s="36" t="s">
        <v>9104</v>
      </c>
      <c r="AI4527" s="36" t="s">
        <v>9105</v>
      </c>
      <c r="AJ4527" s="36" t="s">
        <v>9106</v>
      </c>
      <c r="AK4527" s="36" t="s">
        <v>9107</v>
      </c>
      <c r="AL4527" s="36" t="s">
        <v>5726</v>
      </c>
      <c r="AM4527" s="36" t="s">
        <v>7102</v>
      </c>
      <c r="AN4527" s="36" t="s">
        <v>9108</v>
      </c>
      <c r="DA4527" s="35" t="s">
        <v>156</v>
      </c>
      <c r="DB4527" s="36" t="s">
        <v>5665</v>
      </c>
      <c r="DC4527" s="36" t="s">
        <v>2917</v>
      </c>
      <c r="DD4527" s="36" t="s">
        <v>3740</v>
      </c>
      <c r="DE4527" s="36" t="s">
        <v>2538</v>
      </c>
      <c r="DF4527" s="36" t="s">
        <v>5736</v>
      </c>
      <c r="DG4527" s="36" t="s">
        <v>5416</v>
      </c>
      <c r="DH4527" s="36" t="s">
        <v>5806</v>
      </c>
      <c r="DI4527" s="36" t="s">
        <v>5643</v>
      </c>
      <c r="DJ4527" s="36" t="s">
        <v>5580</v>
      </c>
      <c r="DK4527" s="36" t="s">
        <v>6944</v>
      </c>
      <c r="DL4527" s="36" t="s">
        <v>1098</v>
      </c>
      <c r="DM4527" s="36" t="s">
        <v>1239</v>
      </c>
      <c r="DN4527" s="36" t="s">
        <v>9109</v>
      </c>
      <c r="EA4527" s="35" t="s">
        <v>59</v>
      </c>
      <c r="EB4527" s="102" t="s">
        <v>5558</v>
      </c>
      <c r="EC4527" s="102" t="s">
        <v>9110</v>
      </c>
      <c r="ED4527" s="102" t="s">
        <v>9111</v>
      </c>
      <c r="EE4527" s="102" t="s">
        <v>9112</v>
      </c>
      <c r="EF4527" s="102" t="s">
        <v>9113</v>
      </c>
      <c r="EG4527" s="102" t="s">
        <v>9114</v>
      </c>
      <c r="EH4527" s="102" t="s">
        <v>9115</v>
      </c>
      <c r="EI4527" s="102" t="s">
        <v>8758</v>
      </c>
      <c r="EJ4527" s="102" t="s">
        <v>9116</v>
      </c>
      <c r="EK4527" s="102" t="s">
        <v>9117</v>
      </c>
      <c r="EL4527" s="102" t="s">
        <v>9118</v>
      </c>
      <c r="EM4527" s="102" t="s">
        <v>7241</v>
      </c>
      <c r="EN4527" s="102" t="s">
        <v>9119</v>
      </c>
      <c r="FA4527" s="35" t="s">
        <v>134</v>
      </c>
      <c r="FB4527" s="102" t="s">
        <v>1851</v>
      </c>
      <c r="FC4527" s="102" t="s">
        <v>7648</v>
      </c>
      <c r="FD4527" s="102" t="s">
        <v>894</v>
      </c>
      <c r="FE4527" s="102" t="s">
        <v>8373</v>
      </c>
      <c r="FF4527" s="102" t="s">
        <v>6420</v>
      </c>
      <c r="FG4527" s="102" t="s">
        <v>9120</v>
      </c>
      <c r="FH4527" s="102" t="s">
        <v>9121</v>
      </c>
      <c r="FI4527" s="102" t="s">
        <v>5159</v>
      </c>
      <c r="FJ4527" s="102" t="s">
        <v>8080</v>
      </c>
      <c r="FK4527" s="102" t="s">
        <v>5096</v>
      </c>
      <c r="FL4527" s="102" t="s">
        <v>6617</v>
      </c>
      <c r="FM4527" s="102" t="s">
        <v>7522</v>
      </c>
      <c r="FN4527" s="102" t="s">
        <v>9122</v>
      </c>
      <c r="FO4527" s="39" t="s">
        <v>164</v>
      </c>
      <c r="GB4527" s="35" t="s">
        <v>146</v>
      </c>
      <c r="GC4527" s="102" t="s">
        <v>2801</v>
      </c>
      <c r="GD4527" s="102" t="s">
        <v>7286</v>
      </c>
      <c r="GE4527" s="102" t="s">
        <v>7408</v>
      </c>
      <c r="GF4527" s="102" t="s">
        <v>1551</v>
      </c>
      <c r="GG4527" s="102" t="s">
        <v>4517</v>
      </c>
      <c r="GH4527" s="102" t="s">
        <v>6456</v>
      </c>
      <c r="GI4527" s="102" t="s">
        <v>7369</v>
      </c>
      <c r="GJ4527" s="102" t="s">
        <v>5498</v>
      </c>
      <c r="GK4527" s="102" t="s">
        <v>7709</v>
      </c>
      <c r="GL4527" s="102" t="s">
        <v>2241</v>
      </c>
      <c r="GM4527" s="102" t="s">
        <v>8233</v>
      </c>
      <c r="GN4527" s="102" t="s">
        <v>3201</v>
      </c>
      <c r="GO4527" s="102" t="s">
        <v>9123</v>
      </c>
    </row>
    <row r="4528" spans="27:207" ht="16.5">
      <c r="AA4528" s="35" t="s">
        <v>107</v>
      </c>
      <c r="AB4528" s="36" t="s">
        <v>5093</v>
      </c>
      <c r="AC4528" s="36" t="s">
        <v>6716</v>
      </c>
      <c r="AD4528" s="36" t="s">
        <v>9085</v>
      </c>
      <c r="AE4528" s="36" t="s">
        <v>8420</v>
      </c>
      <c r="AF4528" s="36" t="s">
        <v>9124</v>
      </c>
      <c r="AG4528" s="36" t="s">
        <v>9125</v>
      </c>
      <c r="AH4528" s="36" t="s">
        <v>9126</v>
      </c>
      <c r="AI4528" s="36" t="s">
        <v>9127</v>
      </c>
      <c r="AJ4528" s="36" t="s">
        <v>9128</v>
      </c>
      <c r="AK4528" s="36" t="s">
        <v>5309</v>
      </c>
      <c r="AL4528" s="36" t="s">
        <v>8574</v>
      </c>
      <c r="AM4528" s="36" t="s">
        <v>7301</v>
      </c>
      <c r="AN4528" s="36" t="s">
        <v>9129</v>
      </c>
      <c r="DA4528" s="35" t="s">
        <v>157</v>
      </c>
      <c r="DB4528" s="36" t="s">
        <v>8408</v>
      </c>
      <c r="DC4528" s="36" t="s">
        <v>7222</v>
      </c>
      <c r="DD4528" s="36" t="s">
        <v>633</v>
      </c>
      <c r="DE4528" s="36" t="s">
        <v>3677</v>
      </c>
      <c r="DF4528" s="36" t="s">
        <v>2685</v>
      </c>
      <c r="DG4528" s="36" t="s">
        <v>6499</v>
      </c>
      <c r="DH4528" s="36" t="s">
        <v>6157</v>
      </c>
      <c r="DI4528" s="36" t="s">
        <v>5267</v>
      </c>
      <c r="DJ4528" s="36" t="s">
        <v>5033</v>
      </c>
      <c r="DK4528" s="36" t="s">
        <v>7945</v>
      </c>
      <c r="DL4528" s="36" t="s">
        <v>2173</v>
      </c>
      <c r="DM4528" s="36" t="s">
        <v>8536</v>
      </c>
      <c r="DN4528" s="36" t="s">
        <v>8410</v>
      </c>
      <c r="EA4528" s="35" t="s">
        <v>60</v>
      </c>
      <c r="EB4528" s="102" t="s">
        <v>9130</v>
      </c>
      <c r="EC4528" s="102" t="s">
        <v>5144</v>
      </c>
      <c r="ED4528" s="102" t="s">
        <v>5245</v>
      </c>
      <c r="EE4528" s="102" t="s">
        <v>6447</v>
      </c>
      <c r="EF4528" s="102" t="s">
        <v>9131</v>
      </c>
      <c r="EG4528" s="102" t="s">
        <v>9132</v>
      </c>
      <c r="EH4528" s="102" t="s">
        <v>8561</v>
      </c>
      <c r="EI4528" s="102" t="s">
        <v>8563</v>
      </c>
      <c r="EJ4528" s="102" t="s">
        <v>9133</v>
      </c>
      <c r="EK4528" s="102" t="s">
        <v>9134</v>
      </c>
      <c r="EL4528" s="102" t="s">
        <v>9135</v>
      </c>
      <c r="EM4528" s="102" t="s">
        <v>5413</v>
      </c>
      <c r="EN4528" s="102" t="s">
        <v>9136</v>
      </c>
      <c r="FA4528" s="35" t="s">
        <v>135</v>
      </c>
      <c r="FB4528" s="102" t="s">
        <v>4257</v>
      </c>
      <c r="FC4528" s="102" t="s">
        <v>858</v>
      </c>
      <c r="FD4528" s="102" t="s">
        <v>1108</v>
      </c>
      <c r="FE4528" s="102" t="s">
        <v>6020</v>
      </c>
      <c r="FF4528" s="102" t="s">
        <v>5621</v>
      </c>
      <c r="FG4528" s="102" t="s">
        <v>6852</v>
      </c>
      <c r="FH4528" s="102" t="s">
        <v>9137</v>
      </c>
      <c r="FI4528" s="102" t="s">
        <v>6233</v>
      </c>
      <c r="FJ4528" s="102" t="s">
        <v>7622</v>
      </c>
      <c r="FK4528" s="102" t="s">
        <v>7909</v>
      </c>
      <c r="FL4528" s="102" t="s">
        <v>5864</v>
      </c>
      <c r="FM4528" s="102" t="s">
        <v>8052</v>
      </c>
      <c r="FN4528" s="102" t="s">
        <v>8949</v>
      </c>
      <c r="FO4528" s="39" t="s">
        <v>165</v>
      </c>
      <c r="GB4528" s="35" t="s">
        <v>147</v>
      </c>
      <c r="GC4528" s="102" t="s">
        <v>3413</v>
      </c>
      <c r="GD4528" s="102" t="s">
        <v>9138</v>
      </c>
      <c r="GE4528" s="102" t="s">
        <v>8304</v>
      </c>
      <c r="GF4528" s="102" t="s">
        <v>1322</v>
      </c>
      <c r="GG4528" s="102" t="s">
        <v>3069</v>
      </c>
      <c r="GH4528" s="102" t="s">
        <v>7104</v>
      </c>
      <c r="GI4528" s="102" t="s">
        <v>7417</v>
      </c>
      <c r="GJ4528" s="102" t="s">
        <v>5844</v>
      </c>
      <c r="GK4528" s="102" t="s">
        <v>8217</v>
      </c>
      <c r="GL4528" s="102" t="s">
        <v>6806</v>
      </c>
      <c r="GM4528" s="102" t="s">
        <v>1894</v>
      </c>
      <c r="GN4528" s="102" t="s">
        <v>1851</v>
      </c>
      <c r="GO4528" s="102" t="s">
        <v>9139</v>
      </c>
      <c r="GP4528" s="39" t="s">
        <v>161</v>
      </c>
      <c r="GQ4528" s="45" t="e">
        <f>AVERAGE(AO4528:GO4528)</f>
        <v>#DIV/0!</v>
      </c>
    </row>
    <row r="4529" spans="27:201" ht="26.25">
      <c r="AA4529" s="35" t="s">
        <v>108</v>
      </c>
      <c r="AB4529" s="36" t="s">
        <v>7032</v>
      </c>
      <c r="AC4529" s="36" t="s">
        <v>5466</v>
      </c>
      <c r="AD4529" s="36" t="s">
        <v>9140</v>
      </c>
      <c r="AE4529" s="36" t="s">
        <v>9141</v>
      </c>
      <c r="AF4529" s="36" t="s">
        <v>9142</v>
      </c>
      <c r="AG4529" s="36" t="s">
        <v>9143</v>
      </c>
      <c r="AH4529" s="36" t="s">
        <v>9144</v>
      </c>
      <c r="AI4529" s="36" t="s">
        <v>9145</v>
      </c>
      <c r="AJ4529" s="36" t="s">
        <v>8627</v>
      </c>
      <c r="AK4529" s="36" t="s">
        <v>9146</v>
      </c>
      <c r="AL4529" s="36" t="s">
        <v>9147</v>
      </c>
      <c r="AM4529" s="36" t="s">
        <v>5203</v>
      </c>
      <c r="AN4529" s="36" t="s">
        <v>9148</v>
      </c>
      <c r="DA4529" s="35" t="s">
        <v>158</v>
      </c>
      <c r="DB4529" s="36" t="s">
        <v>4560</v>
      </c>
      <c r="DC4529" s="36" t="s">
        <v>353</v>
      </c>
      <c r="DD4529" s="36" t="s">
        <v>5845</v>
      </c>
      <c r="DE4529" s="36" t="s">
        <v>6433</v>
      </c>
      <c r="DF4529" s="36" t="s">
        <v>6537</v>
      </c>
      <c r="DG4529" s="36" t="s">
        <v>6897</v>
      </c>
      <c r="DH4529" s="36" t="s">
        <v>7133</v>
      </c>
      <c r="DI4529" s="36" t="s">
        <v>6545</v>
      </c>
      <c r="DJ4529" s="36" t="s">
        <v>8746</v>
      </c>
      <c r="DK4529" s="36" t="s">
        <v>7210</v>
      </c>
      <c r="DL4529" s="36" t="s">
        <v>290</v>
      </c>
      <c r="DM4529" s="36" t="s">
        <v>3676</v>
      </c>
      <c r="DN4529" s="36" t="s">
        <v>9149</v>
      </c>
      <c r="EA4529" s="35" t="s">
        <v>61</v>
      </c>
      <c r="EB4529" s="102" t="s">
        <v>6526</v>
      </c>
      <c r="EC4529" s="102" t="s">
        <v>6333</v>
      </c>
      <c r="ED4529" s="102" t="s">
        <v>9150</v>
      </c>
      <c r="EE4529" s="102" t="s">
        <v>9151</v>
      </c>
      <c r="EF4529" s="102" t="s">
        <v>5533</v>
      </c>
      <c r="EG4529" s="102" t="s">
        <v>9152</v>
      </c>
      <c r="EH4529" s="102" t="s">
        <v>9077</v>
      </c>
      <c r="EI4529" s="102" t="s">
        <v>9153</v>
      </c>
      <c r="EJ4529" s="102" t="s">
        <v>9154</v>
      </c>
      <c r="EK4529" s="102" t="s">
        <v>8366</v>
      </c>
      <c r="EL4529" s="102" t="s">
        <v>7351</v>
      </c>
      <c r="EM4529" s="102" t="s">
        <v>9155</v>
      </c>
      <c r="EN4529" s="102" t="s">
        <v>9156</v>
      </c>
      <c r="FA4529" s="35" t="s">
        <v>136</v>
      </c>
      <c r="FB4529" s="102" t="s">
        <v>4258</v>
      </c>
      <c r="FC4529" s="102" t="s">
        <v>2595</v>
      </c>
      <c r="FD4529" s="102" t="s">
        <v>6098</v>
      </c>
      <c r="FE4529" s="102" t="s">
        <v>8163</v>
      </c>
      <c r="FF4529" s="102" t="s">
        <v>5338</v>
      </c>
      <c r="FG4529" s="102" t="s">
        <v>7599</v>
      </c>
      <c r="FH4529" s="102" t="s">
        <v>8544</v>
      </c>
      <c r="FI4529" s="102" t="s">
        <v>6220</v>
      </c>
      <c r="FJ4529" s="102" t="s">
        <v>6404</v>
      </c>
      <c r="FK4529" s="102" t="s">
        <v>7884</v>
      </c>
      <c r="FL4529" s="102" t="s">
        <v>8262</v>
      </c>
      <c r="FM4529" s="102" t="s">
        <v>4502</v>
      </c>
      <c r="FN4529" s="102" t="s">
        <v>9157</v>
      </c>
      <c r="GB4529" s="35" t="s">
        <v>148</v>
      </c>
      <c r="GC4529" s="102" t="s">
        <v>7817</v>
      </c>
      <c r="GD4529" s="102" t="s">
        <v>7266</v>
      </c>
      <c r="GE4529" s="102" t="s">
        <v>668</v>
      </c>
      <c r="GF4529" s="102" t="s">
        <v>1015</v>
      </c>
      <c r="GG4529" s="102" t="s">
        <v>5917</v>
      </c>
      <c r="GH4529" s="102" t="s">
        <v>1843</v>
      </c>
      <c r="GI4529" s="102" t="s">
        <v>6865</v>
      </c>
      <c r="GJ4529" s="102" t="s">
        <v>5077</v>
      </c>
      <c r="GK4529" s="102" t="s">
        <v>9158</v>
      </c>
      <c r="GL4529" s="102" t="s">
        <v>6025</v>
      </c>
      <c r="GM4529" s="102" t="s">
        <v>7226</v>
      </c>
      <c r="GN4529" s="102" t="s">
        <v>1133</v>
      </c>
      <c r="GO4529" s="102" t="s">
        <v>8347</v>
      </c>
      <c r="GP4529" s="39" t="s">
        <v>162</v>
      </c>
      <c r="GQ4529" s="45" t="e">
        <f>AVERAGE(AO4529:GO4529)</f>
        <v>#DIV/0!</v>
      </c>
    </row>
    <row r="4530" spans="27:201" ht="26.25">
      <c r="AA4530" s="35" t="s">
        <v>109</v>
      </c>
      <c r="AB4530" s="36" t="s">
        <v>7366</v>
      </c>
      <c r="AC4530" s="36" t="s">
        <v>5335</v>
      </c>
      <c r="AD4530" s="36" t="s">
        <v>6137</v>
      </c>
      <c r="AE4530" s="36" t="s">
        <v>9159</v>
      </c>
      <c r="AF4530" s="36" t="s">
        <v>9160</v>
      </c>
      <c r="AG4530" s="36" t="s">
        <v>9161</v>
      </c>
      <c r="AH4530" s="36" t="s">
        <v>9113</v>
      </c>
      <c r="AI4530" s="36" t="s">
        <v>8750</v>
      </c>
      <c r="AJ4530" s="36" t="s">
        <v>9162</v>
      </c>
      <c r="AK4530" s="36" t="s">
        <v>9163</v>
      </c>
      <c r="AL4530" s="36" t="s">
        <v>8937</v>
      </c>
      <c r="AM4530" s="36" t="s">
        <v>6964</v>
      </c>
      <c r="AN4530" s="36" t="s">
        <v>9164</v>
      </c>
      <c r="DA4530" s="35" t="s">
        <v>159</v>
      </c>
      <c r="DB4530" s="36" t="s">
        <v>4313</v>
      </c>
      <c r="DC4530" s="36" t="s">
        <v>1252</v>
      </c>
      <c r="DD4530" s="36" t="s">
        <v>1531</v>
      </c>
      <c r="DE4530" s="36" t="s">
        <v>3821</v>
      </c>
      <c r="DF4530" s="36" t="s">
        <v>7087</v>
      </c>
      <c r="DG4530" s="6"/>
      <c r="EA4530" s="35" t="s">
        <v>62</v>
      </c>
      <c r="EB4530" s="102" t="s">
        <v>5012</v>
      </c>
      <c r="EC4530" s="102" t="s">
        <v>5156</v>
      </c>
      <c r="ED4530" s="102" t="s">
        <v>5132</v>
      </c>
      <c r="EE4530" s="102" t="s">
        <v>9165</v>
      </c>
      <c r="EF4530" s="102" t="s">
        <v>6708</v>
      </c>
      <c r="EG4530" s="102" t="s">
        <v>8699</v>
      </c>
      <c r="EH4530" s="102" t="s">
        <v>8524</v>
      </c>
      <c r="EI4530" s="102" t="s">
        <v>9166</v>
      </c>
      <c r="EJ4530" s="102" t="s">
        <v>9167</v>
      </c>
      <c r="EK4530" s="102" t="s">
        <v>8524</v>
      </c>
      <c r="EL4530" s="102" t="s">
        <v>9044</v>
      </c>
      <c r="EM4530" s="102" t="s">
        <v>6270</v>
      </c>
      <c r="EN4530" s="102" t="s">
        <v>9168</v>
      </c>
      <c r="FA4530" s="35" t="s">
        <v>137</v>
      </c>
      <c r="FB4530" s="102" t="s">
        <v>539</v>
      </c>
      <c r="FC4530" s="102" t="s">
        <v>4491</v>
      </c>
      <c r="FD4530" s="102" t="s">
        <v>2694</v>
      </c>
      <c r="FE4530" s="102" t="s">
        <v>6125</v>
      </c>
      <c r="FF4530" s="102" t="s">
        <v>7134</v>
      </c>
      <c r="FG4530" s="102" t="s">
        <v>6492</v>
      </c>
      <c r="FH4530" s="102" t="s">
        <v>6522</v>
      </c>
      <c r="FI4530" s="102" t="s">
        <v>5797</v>
      </c>
      <c r="FJ4530" s="102" t="s">
        <v>9169</v>
      </c>
      <c r="FK4530" s="102" t="s">
        <v>6417</v>
      </c>
      <c r="FL4530" s="102" t="s">
        <v>1983</v>
      </c>
      <c r="FM4530" s="102" t="s">
        <v>8647</v>
      </c>
      <c r="FN4530" s="102" t="s">
        <v>9170</v>
      </c>
      <c r="FO4530" s="47" t="str">
        <f>FN4543</f>
        <v>18.84th Feb</v>
      </c>
      <c r="FP4530" s="47" t="str">
        <f>FN4546</f>
        <v>17.210th Mar</v>
      </c>
      <c r="FQ4530" s="47" t="str">
        <f>FN4540</f>
        <v>18.520th Jan</v>
      </c>
      <c r="FR4530" s="47" t="str">
        <f>FN4543</f>
        <v>18.84th Feb</v>
      </c>
      <c r="GB4530" s="35" t="s">
        <v>149</v>
      </c>
      <c r="GC4530" s="102" t="s">
        <v>9171</v>
      </c>
      <c r="GD4530" s="102" t="s">
        <v>2404</v>
      </c>
      <c r="GE4530" s="102" t="s">
        <v>507</v>
      </c>
      <c r="GF4530" s="102" t="s">
        <v>669</v>
      </c>
      <c r="GG4530" s="102" t="s">
        <v>4562</v>
      </c>
      <c r="GH4530" s="102" t="s">
        <v>6907</v>
      </c>
      <c r="GI4530" s="102" t="s">
        <v>6907</v>
      </c>
      <c r="GJ4530" s="102" t="s">
        <v>7477</v>
      </c>
      <c r="GK4530" s="102" t="s">
        <v>7735</v>
      </c>
      <c r="GL4530" s="102" t="s">
        <v>7453</v>
      </c>
      <c r="GM4530" s="102" t="s">
        <v>2794</v>
      </c>
      <c r="GN4530" s="102" t="s">
        <v>1453</v>
      </c>
      <c r="GO4530" s="102" t="s">
        <v>8179</v>
      </c>
      <c r="GP4530" s="39" t="s">
        <v>163</v>
      </c>
      <c r="GQ4530" s="45" t="e">
        <f>AVERAGE(AO4530:GO4530)</f>
        <v>#DIV/0!</v>
      </c>
    </row>
    <row r="4531" spans="27:201" ht="26.25">
      <c r="AA4531" s="35" t="s">
        <v>110</v>
      </c>
      <c r="AB4531" s="36" t="s">
        <v>6963</v>
      </c>
      <c r="AC4531" s="36" t="s">
        <v>8606</v>
      </c>
      <c r="AD4531" s="36" t="s">
        <v>9172</v>
      </c>
      <c r="AE4531" s="36" t="s">
        <v>9173</v>
      </c>
      <c r="AF4531" s="36" t="s">
        <v>9174</v>
      </c>
      <c r="AG4531" s="36" t="s">
        <v>8729</v>
      </c>
      <c r="AH4531" s="36" t="s">
        <v>8929</v>
      </c>
      <c r="AI4531" s="36" t="s">
        <v>9175</v>
      </c>
      <c r="AJ4531" s="36" t="s">
        <v>9176</v>
      </c>
      <c r="AK4531" s="36" t="s">
        <v>9177</v>
      </c>
      <c r="AL4531" s="36" t="s">
        <v>9178</v>
      </c>
      <c r="AM4531" s="36" t="s">
        <v>9179</v>
      </c>
      <c r="AN4531" s="36" t="s">
        <v>9180</v>
      </c>
      <c r="EA4531" s="35" t="s">
        <v>63</v>
      </c>
      <c r="EB4531" s="102" t="s">
        <v>5227</v>
      </c>
      <c r="EC4531" s="102" t="s">
        <v>7528</v>
      </c>
      <c r="ED4531" s="102" t="s">
        <v>5566</v>
      </c>
      <c r="EE4531" s="102" t="s">
        <v>9181</v>
      </c>
      <c r="EF4531" s="102" t="s">
        <v>9182</v>
      </c>
      <c r="EG4531" s="102" t="s">
        <v>8866</v>
      </c>
      <c r="EH4531" s="102" t="s">
        <v>9183</v>
      </c>
      <c r="EI4531" s="102" t="s">
        <v>9184</v>
      </c>
      <c r="EJ4531" s="102" t="s">
        <v>9185</v>
      </c>
      <c r="EK4531" s="102" t="s">
        <v>9186</v>
      </c>
      <c r="EL4531" s="102" t="s">
        <v>9187</v>
      </c>
      <c r="EM4531" s="102" t="s">
        <v>9188</v>
      </c>
      <c r="EN4531" s="102" t="s">
        <v>9189</v>
      </c>
      <c r="FA4531" s="35" t="s">
        <v>138</v>
      </c>
      <c r="FB4531" s="102" t="s">
        <v>6212</v>
      </c>
      <c r="FC4531" s="102" t="s">
        <v>4175</v>
      </c>
      <c r="FD4531" s="102" t="s">
        <v>2947</v>
      </c>
      <c r="FE4531" s="102" t="s">
        <v>7990</v>
      </c>
      <c r="FF4531" s="102" t="s">
        <v>5630</v>
      </c>
      <c r="FG4531" s="102" t="s">
        <v>7278</v>
      </c>
      <c r="FH4531" s="102" t="s">
        <v>6549</v>
      </c>
      <c r="FI4531" s="102" t="s">
        <v>5391</v>
      </c>
      <c r="FJ4531" s="102" t="s">
        <v>5945</v>
      </c>
      <c r="FK4531" s="102" t="s">
        <v>9190</v>
      </c>
      <c r="FL4531" s="102" t="s">
        <v>7706</v>
      </c>
      <c r="FM4531" s="102" t="s">
        <v>1250</v>
      </c>
      <c r="FN4531" s="102" t="s">
        <v>9191</v>
      </c>
      <c r="FO4531" s="48"/>
      <c r="FP4531" s="4"/>
      <c r="FQ4531" s="4"/>
      <c r="FR4531" s="4"/>
      <c r="GB4531" s="35" t="s">
        <v>150</v>
      </c>
      <c r="GC4531" s="102" t="s">
        <v>4411</v>
      </c>
      <c r="GD4531" s="102" t="s">
        <v>9192</v>
      </c>
      <c r="GE4531" s="102" t="s">
        <v>1529</v>
      </c>
      <c r="GF4531" s="102" t="s">
        <v>803</v>
      </c>
      <c r="GG4531" s="102" t="s">
        <v>2341</v>
      </c>
      <c r="GH4531" s="102" t="s">
        <v>5119</v>
      </c>
      <c r="GI4531" s="102" t="s">
        <v>5329</v>
      </c>
      <c r="GJ4531" s="102" t="s">
        <v>5857</v>
      </c>
      <c r="GK4531" s="102" t="s">
        <v>7110</v>
      </c>
      <c r="GL4531" s="102" t="s">
        <v>2543</v>
      </c>
      <c r="GM4531" s="102" t="s">
        <v>1035</v>
      </c>
      <c r="GN4531" s="102" t="s">
        <v>4607</v>
      </c>
      <c r="GO4531" s="102" t="s">
        <v>9193</v>
      </c>
      <c r="GP4531" s="39" t="s">
        <v>164</v>
      </c>
      <c r="GQ4531" s="45" t="e">
        <f>AVERAGE(AO4531:GO4531)</f>
        <v>#DIV/0!</v>
      </c>
    </row>
    <row r="4532" spans="27:201" ht="16.5">
      <c r="AA4532" s="35" t="s">
        <v>111</v>
      </c>
      <c r="AB4532" s="36" t="s">
        <v>8596</v>
      </c>
      <c r="AC4532" s="36" t="s">
        <v>7646</v>
      </c>
      <c r="AD4532" s="36" t="s">
        <v>8396</v>
      </c>
      <c r="AE4532" s="36" t="s">
        <v>8927</v>
      </c>
      <c r="AF4532" s="36" t="s">
        <v>9194</v>
      </c>
      <c r="AG4532" s="36" t="s">
        <v>8844</v>
      </c>
      <c r="AH4532" s="36" t="s">
        <v>9195</v>
      </c>
      <c r="AI4532" s="36" t="s">
        <v>9196</v>
      </c>
      <c r="AJ4532" s="36" t="s">
        <v>9197</v>
      </c>
      <c r="AK4532" s="36" t="s">
        <v>9198</v>
      </c>
      <c r="AL4532" s="36" t="s">
        <v>6333</v>
      </c>
      <c r="AM4532" s="36" t="s">
        <v>9100</v>
      </c>
      <c r="AN4532" s="36" t="s">
        <v>9199</v>
      </c>
      <c r="EA4532" s="35" t="s">
        <v>64</v>
      </c>
      <c r="EB4532" s="102" t="s">
        <v>9200</v>
      </c>
      <c r="EC4532" s="102" t="s">
        <v>8530</v>
      </c>
      <c r="ED4532" s="102" t="s">
        <v>9125</v>
      </c>
      <c r="EE4532" s="102" t="s">
        <v>5543</v>
      </c>
      <c r="EF4532" s="102" t="s">
        <v>5589</v>
      </c>
      <c r="EG4532" s="102" t="s">
        <v>8726</v>
      </c>
      <c r="EH4532" s="102" t="s">
        <v>8659</v>
      </c>
      <c r="EI4532" s="102" t="s">
        <v>9201</v>
      </c>
      <c r="EJ4532" s="102" t="s">
        <v>8512</v>
      </c>
      <c r="EK4532" s="102" t="s">
        <v>8476</v>
      </c>
      <c r="EL4532" s="102" t="s">
        <v>8350</v>
      </c>
      <c r="EM4532" s="102" t="s">
        <v>8660</v>
      </c>
      <c r="EN4532" s="102" t="s">
        <v>9202</v>
      </c>
      <c r="FA4532" s="35" t="s">
        <v>139</v>
      </c>
      <c r="FB4532" s="102" t="s">
        <v>961</v>
      </c>
      <c r="FC4532" s="102" t="s">
        <v>239</v>
      </c>
      <c r="FD4532" s="102" t="s">
        <v>8063</v>
      </c>
      <c r="FE4532" s="102" t="s">
        <v>2182</v>
      </c>
      <c r="FF4532" s="102" t="s">
        <v>6292</v>
      </c>
      <c r="FG4532" s="102" t="s">
        <v>6673</v>
      </c>
      <c r="FH4532" s="102" t="s">
        <v>5348</v>
      </c>
      <c r="FI4532" s="102" t="s">
        <v>6482</v>
      </c>
      <c r="FJ4532" s="102" t="s">
        <v>6544</v>
      </c>
      <c r="FK4532" s="102" t="s">
        <v>7752</v>
      </c>
      <c r="FL4532" s="102" t="s">
        <v>1387</v>
      </c>
      <c r="FM4532" s="102" t="s">
        <v>839</v>
      </c>
      <c r="FN4532" s="102" t="s">
        <v>9203</v>
      </c>
      <c r="FO4532" s="47" t="str">
        <f>FN4544</f>
        <v>18.014th Jan</v>
      </c>
      <c r="FP4532" s="47" t="str">
        <f>FN4546</f>
        <v>17.210th Mar</v>
      </c>
      <c r="FQ4532" s="47" t="str">
        <f>FN4540</f>
        <v>18.520th Jan</v>
      </c>
      <c r="FR4532" s="47" t="str">
        <f>FN4542</f>
        <v>19.730th Jan</v>
      </c>
      <c r="GB4532" s="35" t="s">
        <v>151</v>
      </c>
      <c r="GC4532" s="102" t="s">
        <v>9070</v>
      </c>
      <c r="GD4532" s="102" t="s">
        <v>9204</v>
      </c>
      <c r="GE4532" s="102" t="s">
        <v>1406</v>
      </c>
      <c r="GF4532" s="102" t="s">
        <v>308</v>
      </c>
      <c r="GG4532" s="102" t="s">
        <v>5716</v>
      </c>
      <c r="GH4532" s="102" t="s">
        <v>3637</v>
      </c>
      <c r="GI4532" s="102" t="s">
        <v>5714</v>
      </c>
      <c r="GJ4532" s="102" t="s">
        <v>5802</v>
      </c>
      <c r="GK4532" s="102" t="s">
        <v>7361</v>
      </c>
      <c r="GL4532" s="102" t="s">
        <v>5328</v>
      </c>
      <c r="GM4532" s="102" t="s">
        <v>7289</v>
      </c>
      <c r="GN4532" s="102" t="s">
        <v>1721</v>
      </c>
      <c r="GO4532" s="102" t="s">
        <v>9205</v>
      </c>
      <c r="GP4532" s="39" t="s">
        <v>165</v>
      </c>
      <c r="GQ4532" s="45" t="e">
        <f>AVERAGE(AO4532:GO4532)</f>
        <v>#DIV/0!</v>
      </c>
    </row>
    <row r="4533" spans="27:201" ht="25.5">
      <c r="AA4533" s="35" t="s">
        <v>112</v>
      </c>
      <c r="AB4533" s="36" t="s">
        <v>9206</v>
      </c>
      <c r="AC4533" s="36" t="s">
        <v>9207</v>
      </c>
      <c r="AD4533" s="36" t="s">
        <v>5648</v>
      </c>
      <c r="AE4533" s="36" t="s">
        <v>9208</v>
      </c>
      <c r="AF4533" s="36" t="s">
        <v>9209</v>
      </c>
      <c r="AG4533" s="36" t="s">
        <v>9210</v>
      </c>
      <c r="AH4533" s="36" t="s">
        <v>9211</v>
      </c>
      <c r="AI4533" s="36" t="s">
        <v>9212</v>
      </c>
      <c r="AJ4533" s="36" t="s">
        <v>8635</v>
      </c>
      <c r="AK4533" s="36" t="s">
        <v>9213</v>
      </c>
      <c r="AL4533" s="36" t="s">
        <v>6384</v>
      </c>
      <c r="AM4533" s="36" t="s">
        <v>9214</v>
      </c>
      <c r="AN4533" s="36" t="s">
        <v>9215</v>
      </c>
      <c r="EA4533" s="35" t="s">
        <v>65</v>
      </c>
      <c r="EB4533" s="102" t="s">
        <v>6388</v>
      </c>
      <c r="EC4533" s="102" t="s">
        <v>8688</v>
      </c>
      <c r="ED4533" s="102" t="s">
        <v>8878</v>
      </c>
      <c r="EE4533" s="102" t="s">
        <v>8515</v>
      </c>
      <c r="EF4533" s="102" t="s">
        <v>9216</v>
      </c>
      <c r="EG4533" s="102" t="s">
        <v>9114</v>
      </c>
      <c r="EH4533" s="102" t="s">
        <v>9217</v>
      </c>
      <c r="EI4533" s="102" t="s">
        <v>8402</v>
      </c>
      <c r="EJ4533" s="102" t="s">
        <v>8455</v>
      </c>
      <c r="EK4533" s="102" t="s">
        <v>8523</v>
      </c>
      <c r="EL4533" s="102" t="s">
        <v>9218</v>
      </c>
      <c r="EM4533" s="102" t="s">
        <v>5250</v>
      </c>
      <c r="EN4533" s="102" t="s">
        <v>8406</v>
      </c>
      <c r="FA4533" s="35" t="s">
        <v>140</v>
      </c>
      <c r="FB4533" s="102" t="s">
        <v>3847</v>
      </c>
      <c r="FC4533" s="102" t="s">
        <v>6856</v>
      </c>
      <c r="FD4533" s="102" t="s">
        <v>6854</v>
      </c>
      <c r="FE4533" s="102" t="s">
        <v>5601</v>
      </c>
      <c r="FF4533" s="102" t="s">
        <v>5696</v>
      </c>
      <c r="FG4533" s="102" t="s">
        <v>5534</v>
      </c>
      <c r="FH4533" s="102" t="s">
        <v>9219</v>
      </c>
      <c r="FI4533" s="102" t="s">
        <v>5134</v>
      </c>
      <c r="FJ4533" s="102" t="s">
        <v>8503</v>
      </c>
      <c r="FK4533" s="102" t="s">
        <v>7757</v>
      </c>
      <c r="FL4533" s="102" t="s">
        <v>6958</v>
      </c>
      <c r="FM4533" s="102" t="s">
        <v>427</v>
      </c>
      <c r="FN4533" s="102" t="s">
        <v>9220</v>
      </c>
      <c r="FO4533" s="48"/>
      <c r="FP4533" s="49"/>
      <c r="FQ4533" s="48"/>
      <c r="FR4533" s="49"/>
      <c r="GB4533" s="35" t="s">
        <v>152</v>
      </c>
      <c r="GC4533" s="102" t="s">
        <v>4110</v>
      </c>
      <c r="GD4533" s="102" t="s">
        <v>2852</v>
      </c>
      <c r="GE4533" s="102" t="s">
        <v>801</v>
      </c>
      <c r="GF4533" s="102" t="s">
        <v>1467</v>
      </c>
      <c r="GG4533" s="102" t="s">
        <v>1047</v>
      </c>
      <c r="GH4533" s="102" t="s">
        <v>7684</v>
      </c>
      <c r="GI4533" s="102" t="s">
        <v>6046</v>
      </c>
      <c r="GJ4533" s="102" t="s">
        <v>6661</v>
      </c>
      <c r="GK4533" s="102" t="s">
        <v>8155</v>
      </c>
      <c r="GL4533" s="102" t="s">
        <v>4932</v>
      </c>
      <c r="GM4533" s="102" t="s">
        <v>1080</v>
      </c>
      <c r="GN4533" s="102" t="s">
        <v>3023</v>
      </c>
      <c r="GO4533" s="102" t="s">
        <v>9221</v>
      </c>
    </row>
    <row r="4534" spans="27:201">
      <c r="AA4534" s="35" t="s">
        <v>113</v>
      </c>
      <c r="AB4534" s="36" t="s">
        <v>6970</v>
      </c>
      <c r="AC4534" s="36" t="s">
        <v>9222</v>
      </c>
      <c r="AD4534" s="36" t="s">
        <v>6939</v>
      </c>
      <c r="AE4534" s="36" t="s">
        <v>9223</v>
      </c>
      <c r="AF4534" s="36" t="s">
        <v>9208</v>
      </c>
      <c r="AG4534" s="36" t="s">
        <v>9224</v>
      </c>
      <c r="AH4534" s="36" t="s">
        <v>9225</v>
      </c>
      <c r="AI4534" s="36" t="s">
        <v>9226</v>
      </c>
      <c r="AJ4534" s="36" t="s">
        <v>9227</v>
      </c>
      <c r="AK4534" s="36" t="s">
        <v>9228</v>
      </c>
      <c r="AL4534" s="36" t="s">
        <v>9229</v>
      </c>
      <c r="AM4534" s="36" t="s">
        <v>9230</v>
      </c>
      <c r="AN4534" s="36" t="s">
        <v>9231</v>
      </c>
      <c r="EA4534" s="35" t="s">
        <v>66</v>
      </c>
      <c r="EB4534" s="102" t="s">
        <v>6235</v>
      </c>
      <c r="EC4534" s="102" t="s">
        <v>5225</v>
      </c>
      <c r="ED4534" s="102" t="s">
        <v>5998</v>
      </c>
      <c r="EE4534" s="102" t="s">
        <v>8661</v>
      </c>
      <c r="EF4534" s="102" t="s">
        <v>9232</v>
      </c>
      <c r="EG4534" s="102" t="s">
        <v>8434</v>
      </c>
      <c r="EH4534" s="102" t="s">
        <v>9233</v>
      </c>
      <c r="EI4534" s="102" t="s">
        <v>9234</v>
      </c>
      <c r="EJ4534" s="102" t="s">
        <v>9235</v>
      </c>
      <c r="EK4534" s="102" t="s">
        <v>8552</v>
      </c>
      <c r="EL4534" s="102" t="s">
        <v>9236</v>
      </c>
      <c r="EM4534" s="102" t="s">
        <v>5068</v>
      </c>
      <c r="EN4534" s="102" t="s">
        <v>9237</v>
      </c>
      <c r="FA4534" s="35" t="s">
        <v>142</v>
      </c>
      <c r="FB4534" s="102" t="s">
        <v>2234</v>
      </c>
      <c r="FC4534" s="102" t="s">
        <v>7035</v>
      </c>
      <c r="FD4534" s="102" t="s">
        <v>501</v>
      </c>
      <c r="FE4534" s="102" t="s">
        <v>6958</v>
      </c>
      <c r="FF4534" s="102" t="s">
        <v>5979</v>
      </c>
      <c r="FG4534" s="102" t="s">
        <v>6759</v>
      </c>
      <c r="FH4534" s="102" t="s">
        <v>5947</v>
      </c>
      <c r="FI4534" s="102" t="s">
        <v>7941</v>
      </c>
      <c r="FJ4534" s="102" t="s">
        <v>6266</v>
      </c>
      <c r="FK4534" s="102" t="s">
        <v>5243</v>
      </c>
      <c r="FL4534" s="102" t="s">
        <v>7304</v>
      </c>
      <c r="FM4534" s="102" t="s">
        <v>766</v>
      </c>
      <c r="FN4534" s="102" t="s">
        <v>8502</v>
      </c>
      <c r="FO4534" s="47" t="str">
        <f>FN4545</f>
        <v>18.827th Feb</v>
      </c>
      <c r="FP4534" s="47" t="str">
        <f>FN4546</f>
        <v>17.210th Mar</v>
      </c>
      <c r="FQ4534" s="47" t="str">
        <f>FN4540</f>
        <v>18.520th Jan</v>
      </c>
      <c r="FR4534" s="47" t="str">
        <f>FN4541</f>
        <v>17.027th Jan</v>
      </c>
      <c r="GB4534" s="35" t="s">
        <v>153</v>
      </c>
      <c r="GC4534" s="102" t="s">
        <v>4940</v>
      </c>
      <c r="GD4534" s="102" t="s">
        <v>2986</v>
      </c>
      <c r="GE4534" s="102" t="s">
        <v>685</v>
      </c>
      <c r="GF4534" s="102" t="s">
        <v>7534</v>
      </c>
      <c r="GG4534" s="102" t="s">
        <v>1842</v>
      </c>
      <c r="GH4534" s="102" t="s">
        <v>7274</v>
      </c>
      <c r="GI4534" s="102" t="s">
        <v>7847</v>
      </c>
      <c r="GJ4534" s="102" t="s">
        <v>2003</v>
      </c>
      <c r="GK4534" s="102" t="s">
        <v>6834</v>
      </c>
      <c r="GL4534" s="102" t="s">
        <v>3820</v>
      </c>
      <c r="GM4534" s="102" t="s">
        <v>6916</v>
      </c>
      <c r="GN4534" s="102" t="s">
        <v>4258</v>
      </c>
      <c r="GO4534" s="102" t="s">
        <v>7953</v>
      </c>
      <c r="GP4534" s="47">
        <f>GO4547</f>
        <v>172</v>
      </c>
      <c r="GQ4534" s="47">
        <f>GO4550</f>
        <v>172</v>
      </c>
      <c r="GR4534" s="47">
        <f>GO4544</f>
        <v>172</v>
      </c>
      <c r="GS4534" s="47">
        <f>GO4547</f>
        <v>172</v>
      </c>
    </row>
    <row r="4535" spans="27:201" ht="12.75" customHeight="1">
      <c r="AA4535" s="35" t="s">
        <v>114</v>
      </c>
      <c r="AB4535" s="36" t="s">
        <v>5292</v>
      </c>
      <c r="AC4535" s="36" t="s">
        <v>6357</v>
      </c>
      <c r="AD4535" s="36" t="s">
        <v>5355</v>
      </c>
      <c r="AE4535" s="36" t="s">
        <v>9238</v>
      </c>
      <c r="AF4535" s="36" t="s">
        <v>8549</v>
      </c>
      <c r="AG4535" s="36" t="s">
        <v>8682</v>
      </c>
      <c r="AH4535" s="36" t="s">
        <v>9239</v>
      </c>
      <c r="AI4535" s="36" t="s">
        <v>9224</v>
      </c>
      <c r="AJ4535" s="36" t="s">
        <v>8524</v>
      </c>
      <c r="AK4535" s="36" t="s">
        <v>9240</v>
      </c>
      <c r="AL4535" s="36" t="s">
        <v>9241</v>
      </c>
      <c r="AM4535" s="36" t="s">
        <v>9242</v>
      </c>
      <c r="AN4535" s="36" t="s">
        <v>9243</v>
      </c>
      <c r="EA4535" s="1" t="s">
        <v>722</v>
      </c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FA4535" s="35" t="s">
        <v>143</v>
      </c>
      <c r="FB4535" s="102" t="s">
        <v>4604</v>
      </c>
      <c r="FC4535" s="102" t="s">
        <v>3399</v>
      </c>
      <c r="FD4535" s="102" t="s">
        <v>884</v>
      </c>
      <c r="FE4535" s="102" t="s">
        <v>9244</v>
      </c>
      <c r="FF4535" s="102" t="s">
        <v>5121</v>
      </c>
      <c r="FG4535" s="102" t="s">
        <v>9245</v>
      </c>
      <c r="FH4535" s="102" t="s">
        <v>9246</v>
      </c>
      <c r="FI4535" s="102" t="s">
        <v>6365</v>
      </c>
      <c r="FJ4535" s="102" t="s">
        <v>6525</v>
      </c>
      <c r="FK4535" s="102" t="s">
        <v>5107</v>
      </c>
      <c r="FL4535" s="102" t="s">
        <v>8163</v>
      </c>
      <c r="FM4535" s="102" t="s">
        <v>2311</v>
      </c>
      <c r="FN4535" s="102" t="s">
        <v>9247</v>
      </c>
      <c r="FO4535" s="48"/>
      <c r="FP4535" s="49"/>
      <c r="FQ4535" s="48"/>
      <c r="FR4535" s="49"/>
      <c r="GB4535" s="35" t="s">
        <v>154</v>
      </c>
      <c r="GC4535" s="102" t="s">
        <v>2439</v>
      </c>
      <c r="GD4535" s="102" t="s">
        <v>7608</v>
      </c>
      <c r="GE4535" s="102" t="s">
        <v>3792</v>
      </c>
      <c r="GF4535" s="102" t="s">
        <v>2932</v>
      </c>
      <c r="GG4535" s="102" t="s">
        <v>7242</v>
      </c>
      <c r="GH4535" s="102" t="s">
        <v>6408</v>
      </c>
      <c r="GI4535" s="102" t="s">
        <v>7217</v>
      </c>
      <c r="GJ4535" s="102" t="s">
        <v>4962</v>
      </c>
      <c r="GK4535" s="102" t="s">
        <v>7186</v>
      </c>
      <c r="GL4535" s="102" t="s">
        <v>7175</v>
      </c>
      <c r="GM4535" s="102" t="s">
        <v>2026</v>
      </c>
      <c r="GN4535" s="102" t="s">
        <v>7058</v>
      </c>
      <c r="GO4535" s="102" t="s">
        <v>7979</v>
      </c>
      <c r="GP4535" s="48"/>
      <c r="GQ4535" s="4"/>
      <c r="GR4535" s="4"/>
      <c r="GS4535" s="4"/>
    </row>
    <row r="4536" spans="27:201">
      <c r="AA4536" s="35" t="s">
        <v>115</v>
      </c>
      <c r="AB4536" s="36" t="s">
        <v>9248</v>
      </c>
      <c r="AC4536" s="36" t="s">
        <v>5110</v>
      </c>
      <c r="AD4536" s="36" t="s">
        <v>5202</v>
      </c>
      <c r="AE4536" s="36" t="s">
        <v>9165</v>
      </c>
      <c r="AF4536" s="36" t="s">
        <v>9249</v>
      </c>
      <c r="AG4536" s="36" t="s">
        <v>9250</v>
      </c>
      <c r="AH4536" s="36" t="s">
        <v>8578</v>
      </c>
      <c r="AI4536" s="36" t="s">
        <v>8379</v>
      </c>
      <c r="AJ4536" s="36" t="s">
        <v>9186</v>
      </c>
      <c r="AK4536" s="36" t="s">
        <v>8500</v>
      </c>
      <c r="AL4536" s="36" t="s">
        <v>9251</v>
      </c>
      <c r="AM4536" s="36" t="s">
        <v>5699</v>
      </c>
      <c r="AN4536" s="36" t="s">
        <v>9252</v>
      </c>
      <c r="EA4536" s="35" t="s">
        <v>747</v>
      </c>
      <c r="EB4536" s="35" t="s">
        <v>748</v>
      </c>
      <c r="EC4536" s="35" t="s">
        <v>749</v>
      </c>
      <c r="ED4536" s="35" t="s">
        <v>750</v>
      </c>
      <c r="EE4536" s="35" t="s">
        <v>751</v>
      </c>
      <c r="EF4536" s="35" t="s">
        <v>752</v>
      </c>
      <c r="EG4536" s="35" t="s">
        <v>753</v>
      </c>
      <c r="EH4536" s="35" t="s">
        <v>754</v>
      </c>
      <c r="EI4536" s="35" t="s">
        <v>755</v>
      </c>
      <c r="EJ4536" s="35" t="s">
        <v>756</v>
      </c>
      <c r="EK4536" s="35" t="s">
        <v>757</v>
      </c>
      <c r="EL4536" s="35" t="s">
        <v>758</v>
      </c>
      <c r="EM4536" s="35" t="s">
        <v>759</v>
      </c>
      <c r="EN4536" s="35" t="s">
        <v>760</v>
      </c>
      <c r="FA4536" s="35" t="s">
        <v>144</v>
      </c>
      <c r="FB4536" s="102" t="s">
        <v>9253</v>
      </c>
      <c r="FC4536" s="102" t="s">
        <v>6982</v>
      </c>
      <c r="FD4536" s="102" t="s">
        <v>4756</v>
      </c>
      <c r="FE4536" s="102" t="s">
        <v>8595</v>
      </c>
      <c r="FF4536" s="102" t="s">
        <v>6449</v>
      </c>
      <c r="FG4536" s="102" t="s">
        <v>5238</v>
      </c>
      <c r="FH4536" s="103"/>
      <c r="FI4536" s="103"/>
      <c r="FO4536" s="52"/>
      <c r="FP4536" s="52"/>
      <c r="FQ4536" s="52"/>
      <c r="FR4536" s="4"/>
      <c r="GB4536" s="35" t="s">
        <v>155</v>
      </c>
      <c r="GC4536" s="102" t="s">
        <v>874</v>
      </c>
      <c r="GD4536" s="102" t="s">
        <v>1496</v>
      </c>
      <c r="GE4536" s="102" t="s">
        <v>1746</v>
      </c>
      <c r="GF4536" s="102" t="s">
        <v>932</v>
      </c>
      <c r="GG4536" s="102" t="s">
        <v>5394</v>
      </c>
      <c r="GH4536" s="102" t="s">
        <v>5401</v>
      </c>
      <c r="GI4536" s="102" t="s">
        <v>5601</v>
      </c>
      <c r="GJ4536" s="102" t="s">
        <v>6164</v>
      </c>
      <c r="GK4536" s="102" t="s">
        <v>8183</v>
      </c>
      <c r="GL4536" s="102" t="s">
        <v>6107</v>
      </c>
      <c r="GM4536" s="102" t="s">
        <v>7831</v>
      </c>
      <c r="GN4536" s="102" t="s">
        <v>2131</v>
      </c>
      <c r="GO4536" s="102" t="s">
        <v>9254</v>
      </c>
      <c r="GP4536" s="47">
        <f>GO4548</f>
        <v>172</v>
      </c>
      <c r="GQ4536" s="47">
        <f>GO4550</f>
        <v>172</v>
      </c>
      <c r="GR4536" s="47">
        <f>GO4544</f>
        <v>172</v>
      </c>
      <c r="GS4536" s="47">
        <f>GO4546</f>
        <v>172</v>
      </c>
    </row>
    <row r="4537" spans="27:201" ht="25.5">
      <c r="AA4537" s="35" t="s">
        <v>116</v>
      </c>
      <c r="AB4537" s="36" t="s">
        <v>8894</v>
      </c>
      <c r="AC4537" s="36" t="s">
        <v>6264</v>
      </c>
      <c r="AD4537" s="36" t="s">
        <v>5277</v>
      </c>
      <c r="AE4537" s="36" t="s">
        <v>9255</v>
      </c>
      <c r="AF4537" s="36" t="s">
        <v>9256</v>
      </c>
      <c r="AG4537" s="36" t="s">
        <v>9257</v>
      </c>
      <c r="AH4537" s="36" t="s">
        <v>9258</v>
      </c>
      <c r="AI4537" s="36" t="s">
        <v>9259</v>
      </c>
      <c r="AJ4537" s="36" t="s">
        <v>9260</v>
      </c>
      <c r="AK4537" s="36" t="s">
        <v>9261</v>
      </c>
      <c r="AL4537" s="36" t="s">
        <v>9262</v>
      </c>
      <c r="AM4537" s="36" t="s">
        <v>6759</v>
      </c>
      <c r="AN4537" s="36" t="s">
        <v>9263</v>
      </c>
      <c r="EA4537" s="35" t="s">
        <v>67</v>
      </c>
      <c r="EB4537" s="102" t="s">
        <v>9264</v>
      </c>
      <c r="EC4537" s="102" t="s">
        <v>5074</v>
      </c>
      <c r="ED4537" s="102" t="s">
        <v>8767</v>
      </c>
      <c r="EE4537" s="102" t="s">
        <v>8642</v>
      </c>
      <c r="EF4537" s="102" t="s">
        <v>8432</v>
      </c>
      <c r="EG4537" s="102" t="s">
        <v>9265</v>
      </c>
      <c r="EH4537" s="102" t="s">
        <v>9089</v>
      </c>
      <c r="EI4537" s="102" t="s">
        <v>9266</v>
      </c>
      <c r="EJ4537" s="102" t="s">
        <v>6641</v>
      </c>
      <c r="EK4537" s="102" t="s">
        <v>8729</v>
      </c>
      <c r="EL4537" s="102" t="s">
        <v>9267</v>
      </c>
      <c r="EM4537" s="102" t="s">
        <v>5320</v>
      </c>
      <c r="EN4537" s="102" t="s">
        <v>9268</v>
      </c>
      <c r="FN4537" s="53">
        <v>172</v>
      </c>
      <c r="FO4537" s="53"/>
      <c r="FP4537" s="53"/>
      <c r="FQ4537" s="53"/>
      <c r="FR4537" s="4"/>
      <c r="GB4537" s="35" t="s">
        <v>156</v>
      </c>
      <c r="GC4537" s="102" t="s">
        <v>4127</v>
      </c>
      <c r="GD4537" s="102" t="s">
        <v>2766</v>
      </c>
      <c r="GE4537" s="102" t="s">
        <v>1763</v>
      </c>
      <c r="GF4537" s="102" t="s">
        <v>6737</v>
      </c>
      <c r="GG4537" s="102" t="s">
        <v>6225</v>
      </c>
      <c r="GH4537" s="102" t="s">
        <v>7160</v>
      </c>
      <c r="GI4537" s="102" t="s">
        <v>2003</v>
      </c>
      <c r="GJ4537" s="102" t="s">
        <v>5626</v>
      </c>
      <c r="GK4537" s="102" t="s">
        <v>1657</v>
      </c>
      <c r="GL4537" s="102" t="s">
        <v>6944</v>
      </c>
      <c r="GM4537" s="102" t="s">
        <v>648</v>
      </c>
      <c r="GN4537" s="102" t="s">
        <v>1109</v>
      </c>
      <c r="GO4537" s="102" t="s">
        <v>8085</v>
      </c>
      <c r="GP4537" s="48"/>
      <c r="GQ4537" s="49"/>
      <c r="GR4537" s="48"/>
      <c r="GS4537" s="49"/>
    </row>
    <row r="4538" spans="27:201" ht="25.5">
      <c r="AA4538" s="35" t="s">
        <v>117</v>
      </c>
      <c r="AB4538" s="36" t="s">
        <v>4954</v>
      </c>
      <c r="AC4538" s="36" t="s">
        <v>5638</v>
      </c>
      <c r="AD4538" s="36" t="s">
        <v>9269</v>
      </c>
      <c r="AE4538" s="36" t="s">
        <v>6392</v>
      </c>
      <c r="AF4538" s="36" t="s">
        <v>7527</v>
      </c>
      <c r="AG4538" s="36" t="s">
        <v>8819</v>
      </c>
      <c r="AH4538" s="36" t="s">
        <v>9270</v>
      </c>
      <c r="AI4538" s="36" t="s">
        <v>9271</v>
      </c>
      <c r="AJ4538" s="36" t="s">
        <v>9175</v>
      </c>
      <c r="AK4538" s="36" t="s">
        <v>9272</v>
      </c>
      <c r="AL4538" s="36" t="s">
        <v>7405</v>
      </c>
      <c r="AM4538" s="36" t="s">
        <v>9232</v>
      </c>
      <c r="AN4538" s="36" t="s">
        <v>9273</v>
      </c>
      <c r="EA4538" s="35" t="s">
        <v>68</v>
      </c>
      <c r="EB4538" s="102" t="s">
        <v>9274</v>
      </c>
      <c r="EC4538" s="102" t="s">
        <v>7102</v>
      </c>
      <c r="ED4538" s="102" t="s">
        <v>5503</v>
      </c>
      <c r="EE4538" s="102" t="s">
        <v>8688</v>
      </c>
      <c r="EF4538" s="102" t="s">
        <v>8760</v>
      </c>
      <c r="EG4538" s="102" t="s">
        <v>8589</v>
      </c>
      <c r="EH4538" s="102" t="s">
        <v>9042</v>
      </c>
      <c r="EI4538" s="102" t="s">
        <v>9275</v>
      </c>
      <c r="EJ4538" s="102" t="s">
        <v>8782</v>
      </c>
      <c r="EK4538" s="102" t="s">
        <v>9004</v>
      </c>
      <c r="EL4538" s="102" t="s">
        <v>9276</v>
      </c>
      <c r="EM4538" s="102" t="s">
        <v>5339</v>
      </c>
      <c r="EN4538" s="102" t="s">
        <v>9277</v>
      </c>
      <c r="FA4538" s="35" t="s">
        <v>139</v>
      </c>
      <c r="FB4538" s="36" t="s">
        <v>1356</v>
      </c>
      <c r="FC4538" s="36" t="s">
        <v>767</v>
      </c>
      <c r="FD4538" s="36" t="s">
        <v>564</v>
      </c>
      <c r="FE4538" s="36" t="s">
        <v>826</v>
      </c>
      <c r="FF4538" s="36" t="s">
        <v>5598</v>
      </c>
      <c r="FG4538" s="36" t="s">
        <v>7024</v>
      </c>
      <c r="FH4538" s="36" t="s">
        <v>5291</v>
      </c>
      <c r="FI4538" s="36" t="s">
        <v>6336</v>
      </c>
      <c r="FJ4538" s="36" t="s">
        <v>7224</v>
      </c>
      <c r="FK4538" s="36" t="s">
        <v>492</v>
      </c>
      <c r="FL4538" s="36" t="s">
        <v>4691</v>
      </c>
      <c r="FM4538" s="36" t="s">
        <v>839</v>
      </c>
      <c r="FN4538" s="36" t="s">
        <v>9278</v>
      </c>
      <c r="FO4538" s="53"/>
      <c r="FP4538" s="53"/>
      <c r="FQ4538" s="53" t="e">
        <f>FN4537-FN4538</f>
        <v>#VALUE!</v>
      </c>
      <c r="FR4538" s="4"/>
      <c r="GB4538" s="35" t="s">
        <v>157</v>
      </c>
      <c r="GC4538" s="102" t="s">
        <v>8205</v>
      </c>
      <c r="GD4538" s="102" t="s">
        <v>9279</v>
      </c>
      <c r="GE4538" s="102" t="s">
        <v>1217</v>
      </c>
      <c r="GF4538" s="102" t="s">
        <v>2564</v>
      </c>
      <c r="GG4538" s="102" t="s">
        <v>8117</v>
      </c>
      <c r="GH4538" s="102" t="s">
        <v>5765</v>
      </c>
      <c r="GI4538" s="102" t="s">
        <v>5889</v>
      </c>
      <c r="GJ4538" s="102" t="s">
        <v>7887</v>
      </c>
      <c r="GK4538" s="102" t="s">
        <v>5970</v>
      </c>
      <c r="GL4538" s="102" t="s">
        <v>2250</v>
      </c>
      <c r="GM4538" s="102" t="s">
        <v>1050</v>
      </c>
      <c r="GN4538" s="102" t="s">
        <v>3655</v>
      </c>
      <c r="GO4538" s="102" t="s">
        <v>9280</v>
      </c>
      <c r="GP4538" s="47">
        <f>GO4549</f>
        <v>172</v>
      </c>
      <c r="GQ4538" s="47">
        <f>GO4550</f>
        <v>172</v>
      </c>
      <c r="GR4538" s="47">
        <f>GO4544</f>
        <v>172</v>
      </c>
      <c r="GS4538" s="47">
        <f>GO4545</f>
        <v>172</v>
      </c>
    </row>
    <row r="4539" spans="27:201">
      <c r="AA4539" s="35" t="s">
        <v>118</v>
      </c>
      <c r="AB4539" s="36" t="s">
        <v>6234</v>
      </c>
      <c r="AC4539" s="36" t="s">
        <v>9270</v>
      </c>
      <c r="AD4539" s="36" t="s">
        <v>7779</v>
      </c>
      <c r="AE4539" s="36" t="s">
        <v>9281</v>
      </c>
      <c r="AF4539" s="36" t="s">
        <v>9282</v>
      </c>
      <c r="AG4539" s="36" t="s">
        <v>9196</v>
      </c>
      <c r="AH4539" s="36" t="s">
        <v>9283</v>
      </c>
      <c r="AI4539" s="36" t="s">
        <v>9284</v>
      </c>
      <c r="AJ4539" s="36" t="s">
        <v>9285</v>
      </c>
      <c r="AK4539" s="36" t="s">
        <v>9286</v>
      </c>
      <c r="AL4539" s="36" t="s">
        <v>9287</v>
      </c>
      <c r="AM4539" s="36" t="s">
        <v>7130</v>
      </c>
      <c r="AN4539" s="36" t="s">
        <v>9288</v>
      </c>
      <c r="EA4539" s="35" t="s">
        <v>69</v>
      </c>
      <c r="EB4539" s="102" t="s">
        <v>9289</v>
      </c>
      <c r="EC4539" s="102" t="s">
        <v>5445</v>
      </c>
      <c r="ED4539" s="102" t="s">
        <v>5050</v>
      </c>
      <c r="EE4539" s="102" t="s">
        <v>8878</v>
      </c>
      <c r="EF4539" s="102" t="s">
        <v>8515</v>
      </c>
      <c r="EG4539" s="102" t="s">
        <v>9251</v>
      </c>
      <c r="EH4539" s="102" t="s">
        <v>8913</v>
      </c>
      <c r="EI4539" s="102" t="s">
        <v>8757</v>
      </c>
      <c r="EJ4539" s="102" t="s">
        <v>9011</v>
      </c>
      <c r="EK4539" s="102" t="s">
        <v>8927</v>
      </c>
      <c r="EL4539" s="102" t="s">
        <v>5725</v>
      </c>
      <c r="EM4539" s="102" t="s">
        <v>5263</v>
      </c>
      <c r="EN4539" s="102" t="s">
        <v>9290</v>
      </c>
      <c r="FA4539" s="35" t="s">
        <v>140</v>
      </c>
      <c r="FB4539" s="36" t="s">
        <v>2989</v>
      </c>
      <c r="FC4539" s="36" t="s">
        <v>3595</v>
      </c>
      <c r="FD4539" s="36" t="s">
        <v>2311</v>
      </c>
      <c r="FE4539" s="36" t="s">
        <v>6290</v>
      </c>
      <c r="FF4539" s="36" t="s">
        <v>6007</v>
      </c>
      <c r="FG4539" s="36" t="s">
        <v>9289</v>
      </c>
      <c r="FH4539" s="36" t="s">
        <v>9291</v>
      </c>
      <c r="FI4539" s="36" t="s">
        <v>8156</v>
      </c>
      <c r="FJ4539" s="36" t="s">
        <v>7170</v>
      </c>
      <c r="FK4539" s="36" t="s">
        <v>5178</v>
      </c>
      <c r="FL4539" s="36" t="s">
        <v>7655</v>
      </c>
      <c r="FM4539" s="36" t="s">
        <v>2089</v>
      </c>
      <c r="FN4539" s="36" t="s">
        <v>9292</v>
      </c>
      <c r="FO4539" s="48"/>
      <c r="FP4539" s="4"/>
      <c r="FQ4539" s="4"/>
      <c r="FR4539" s="4"/>
      <c r="GB4539" s="35" t="s">
        <v>158</v>
      </c>
      <c r="GC4539" s="102" t="s">
        <v>4547</v>
      </c>
      <c r="GD4539" s="102" t="s">
        <v>342</v>
      </c>
      <c r="GE4539" s="102" t="s">
        <v>9293</v>
      </c>
      <c r="GF4539" s="102" t="s">
        <v>4462</v>
      </c>
      <c r="GG4539" s="102" t="s">
        <v>5917</v>
      </c>
      <c r="GH4539" s="102" t="s">
        <v>1844</v>
      </c>
      <c r="GI4539" s="102" t="s">
        <v>6106</v>
      </c>
      <c r="GJ4539" s="102" t="s">
        <v>5654</v>
      </c>
      <c r="GK4539" s="102" t="s">
        <v>5089</v>
      </c>
      <c r="GL4539" s="102" t="s">
        <v>7832</v>
      </c>
      <c r="GM4539" s="102" t="s">
        <v>1764</v>
      </c>
      <c r="GN4539" s="102" t="s">
        <v>5605</v>
      </c>
      <c r="GO4539" s="102" t="s">
        <v>9294</v>
      </c>
      <c r="GP4539" s="48"/>
      <c r="GQ4539" s="49"/>
      <c r="GR4539" s="48"/>
      <c r="GS4539" s="49"/>
    </row>
    <row r="4540" spans="27:201">
      <c r="AA4540" s="35" t="s">
        <v>119</v>
      </c>
      <c r="AB4540" s="36" t="s">
        <v>9295</v>
      </c>
      <c r="AC4540" s="36" t="s">
        <v>5912</v>
      </c>
      <c r="AD4540" s="36" t="s">
        <v>5397</v>
      </c>
      <c r="AE4540" s="36" t="s">
        <v>9296</v>
      </c>
      <c r="AF4540" s="36" t="s">
        <v>9297</v>
      </c>
      <c r="AG4540" s="36" t="s">
        <v>9298</v>
      </c>
      <c r="AH4540" s="36" t="s">
        <v>9299</v>
      </c>
      <c r="AI4540" s="36" t="s">
        <v>8829</v>
      </c>
      <c r="AJ4540" s="36" t="s">
        <v>9300</v>
      </c>
      <c r="AK4540" s="36" t="s">
        <v>9301</v>
      </c>
      <c r="AL4540" s="36" t="s">
        <v>9302</v>
      </c>
      <c r="AM4540" s="36" t="s">
        <v>9303</v>
      </c>
      <c r="AN4540" s="36" t="s">
        <v>9304</v>
      </c>
      <c r="EA4540" s="35" t="s">
        <v>70</v>
      </c>
      <c r="EB4540" s="102" t="s">
        <v>9305</v>
      </c>
      <c r="EC4540" s="102" t="s">
        <v>9188</v>
      </c>
      <c r="ED4540" s="102" t="s">
        <v>5878</v>
      </c>
      <c r="EE4540" s="102" t="s">
        <v>6638</v>
      </c>
      <c r="EF4540" s="102" t="s">
        <v>9306</v>
      </c>
      <c r="EG4540" s="102" t="s">
        <v>9307</v>
      </c>
      <c r="EH4540" s="102" t="s">
        <v>9154</v>
      </c>
      <c r="EI4540" s="102" t="s">
        <v>9308</v>
      </c>
      <c r="EJ4540" s="102" t="s">
        <v>8592</v>
      </c>
      <c r="EK4540" s="102" t="s">
        <v>9309</v>
      </c>
      <c r="EL4540" s="102" t="s">
        <v>9310</v>
      </c>
      <c r="EM4540" s="102" t="s">
        <v>8862</v>
      </c>
      <c r="EN4540" s="102" t="s">
        <v>9311</v>
      </c>
      <c r="FA4540" s="35" t="s">
        <v>142</v>
      </c>
      <c r="FB4540" s="36" t="s">
        <v>2234</v>
      </c>
      <c r="FC4540" s="36" t="s">
        <v>4054</v>
      </c>
      <c r="FD4540" s="36" t="s">
        <v>1939</v>
      </c>
      <c r="FE4540" s="36" t="s">
        <v>4949</v>
      </c>
      <c r="FF4540" s="36" t="s">
        <v>7292</v>
      </c>
      <c r="FG4540" s="36" t="s">
        <v>6993</v>
      </c>
      <c r="FH4540" s="36" t="s">
        <v>7671</v>
      </c>
      <c r="FI4540" s="36" t="s">
        <v>9312</v>
      </c>
      <c r="FJ4540" s="36" t="s">
        <v>8343</v>
      </c>
      <c r="FK4540" s="36" t="s">
        <v>5959</v>
      </c>
      <c r="FL4540" s="36" t="s">
        <v>3233</v>
      </c>
      <c r="FM4540" s="36" t="s">
        <v>2222</v>
      </c>
      <c r="FN4540" s="36" t="s">
        <v>8502</v>
      </c>
      <c r="FO4540" s="57" t="s">
        <v>166</v>
      </c>
      <c r="FP4540" s="4"/>
      <c r="FQ4540" s="4"/>
      <c r="FR4540" s="4"/>
      <c r="GB4540" s="35" t="s">
        <v>159</v>
      </c>
      <c r="GC4540" s="102" t="s">
        <v>9313</v>
      </c>
      <c r="GD4540" s="102" t="s">
        <v>9314</v>
      </c>
      <c r="GE4540" s="102" t="s">
        <v>9315</v>
      </c>
      <c r="GF4540" s="102" t="s">
        <v>4675</v>
      </c>
      <c r="GG4540" s="102" t="s">
        <v>3745</v>
      </c>
      <c r="GH4540" s="103"/>
      <c r="GP4540" s="52"/>
      <c r="GQ4540" s="52"/>
      <c r="GR4540" s="52"/>
      <c r="GS4540" s="4"/>
    </row>
    <row r="4541" spans="27:201">
      <c r="AA4541" s="35" t="s">
        <v>120</v>
      </c>
      <c r="AB4541" s="36" t="s">
        <v>6643</v>
      </c>
      <c r="AC4541" s="36" t="s">
        <v>6213</v>
      </c>
      <c r="AD4541" s="36" t="s">
        <v>6060</v>
      </c>
      <c r="AE4541" s="36" t="s">
        <v>8803</v>
      </c>
      <c r="AF4541" s="36" t="s">
        <v>8780</v>
      </c>
      <c r="AG4541" s="36" t="s">
        <v>9316</v>
      </c>
      <c r="AH4541" s="36" t="s">
        <v>8498</v>
      </c>
      <c r="AI4541" s="36" t="s">
        <v>9317</v>
      </c>
      <c r="AJ4541" s="36" t="s">
        <v>7551</v>
      </c>
      <c r="AK4541" s="36" t="s">
        <v>8567</v>
      </c>
      <c r="AL4541" s="36" t="s">
        <v>9318</v>
      </c>
      <c r="AM4541" s="36" t="s">
        <v>7366</v>
      </c>
      <c r="AN4541" s="36" t="s">
        <v>9319</v>
      </c>
      <c r="EA4541" s="35" t="s">
        <v>71</v>
      </c>
      <c r="EB4541" s="102" t="s">
        <v>5439</v>
      </c>
      <c r="EC4541" s="102" t="s">
        <v>5412</v>
      </c>
      <c r="ED4541" s="102" t="s">
        <v>5063</v>
      </c>
      <c r="EE4541" s="102" t="s">
        <v>9320</v>
      </c>
      <c r="EF4541" s="102" t="s">
        <v>9321</v>
      </c>
      <c r="EG4541" s="102" t="s">
        <v>9322</v>
      </c>
      <c r="EH4541" s="102" t="s">
        <v>8940</v>
      </c>
      <c r="EI4541" s="102" t="s">
        <v>9323</v>
      </c>
      <c r="EJ4541" s="102" t="s">
        <v>9324</v>
      </c>
      <c r="EK4541" s="102" t="s">
        <v>9325</v>
      </c>
      <c r="EL4541" s="102" t="s">
        <v>8894</v>
      </c>
      <c r="EM4541" s="102" t="s">
        <v>9008</v>
      </c>
      <c r="EN4541" s="102" t="s">
        <v>9326</v>
      </c>
      <c r="FA4541" s="35" t="s">
        <v>143</v>
      </c>
      <c r="FB4541" s="36" t="s">
        <v>4563</v>
      </c>
      <c r="FC4541" s="36" t="s">
        <v>3399</v>
      </c>
      <c r="FD4541" s="36" t="s">
        <v>3509</v>
      </c>
      <c r="FE4541" s="36" t="s">
        <v>9244</v>
      </c>
      <c r="FF4541" s="36" t="s">
        <v>5466</v>
      </c>
      <c r="FG4541" s="36" t="s">
        <v>8327</v>
      </c>
      <c r="FH4541" s="36" t="s">
        <v>5420</v>
      </c>
      <c r="FI4541" s="36" t="s">
        <v>8134</v>
      </c>
      <c r="FJ4541" s="36" t="s">
        <v>6852</v>
      </c>
      <c r="FK4541" s="36" t="s">
        <v>7543</v>
      </c>
      <c r="FL4541" s="36" t="s">
        <v>6346</v>
      </c>
      <c r="FM4541" s="36" t="s">
        <v>1925</v>
      </c>
      <c r="FN4541" s="36" t="s">
        <v>9327</v>
      </c>
      <c r="FO4541" s="57" t="s">
        <v>167</v>
      </c>
      <c r="FP4541" s="4"/>
      <c r="FQ4541" s="4"/>
      <c r="FR4541" s="4"/>
      <c r="GO4541" s="53">
        <v>172</v>
      </c>
      <c r="GP4541" s="53"/>
      <c r="GQ4541" s="53"/>
      <c r="GR4541" s="53"/>
      <c r="GS4541" s="4"/>
    </row>
    <row r="4542" spans="27:201" ht="15">
      <c r="AA4542" s="35" t="s">
        <v>121</v>
      </c>
      <c r="AB4542" s="36" t="s">
        <v>9328</v>
      </c>
      <c r="AC4542" s="36" t="s">
        <v>9329</v>
      </c>
      <c r="AD4542" s="36" t="s">
        <v>5279</v>
      </c>
      <c r="AE4542" s="36" t="s">
        <v>7672</v>
      </c>
      <c r="AF4542" s="36" t="s">
        <v>8593</v>
      </c>
      <c r="AG4542" s="36" t="s">
        <v>7527</v>
      </c>
      <c r="AH4542" s="36" t="s">
        <v>9330</v>
      </c>
      <c r="AI4542" s="36" t="s">
        <v>8730</v>
      </c>
      <c r="AJ4542" s="36" t="s">
        <v>9331</v>
      </c>
      <c r="AK4542" s="36" t="s">
        <v>9332</v>
      </c>
      <c r="AL4542" s="36" t="s">
        <v>8894</v>
      </c>
      <c r="AM4542" s="36" t="s">
        <v>9214</v>
      </c>
      <c r="AN4542" s="36" t="s">
        <v>9333</v>
      </c>
      <c r="EA4542" s="35" t="s">
        <v>72</v>
      </c>
      <c r="EB4542" s="102" t="s">
        <v>7405</v>
      </c>
      <c r="EC4542" s="102" t="s">
        <v>5049</v>
      </c>
      <c r="ED4542" s="102" t="s">
        <v>6831</v>
      </c>
      <c r="EE4542" s="102" t="s">
        <v>9334</v>
      </c>
      <c r="EF4542" s="102" t="s">
        <v>7488</v>
      </c>
      <c r="EG4542" s="102" t="s">
        <v>9011</v>
      </c>
      <c r="EH4542" s="102" t="s">
        <v>9023</v>
      </c>
      <c r="EI4542" s="102" t="s">
        <v>9335</v>
      </c>
      <c r="EJ4542" s="102" t="s">
        <v>9336</v>
      </c>
      <c r="EK4542" s="102" t="s">
        <v>8450</v>
      </c>
      <c r="EL4542" s="102" t="s">
        <v>9104</v>
      </c>
      <c r="EM4542" s="102" t="s">
        <v>9337</v>
      </c>
      <c r="EN4542" s="102" t="s">
        <v>9338</v>
      </c>
      <c r="FA4542" s="35" t="s">
        <v>144</v>
      </c>
      <c r="FB4542" s="36" t="s">
        <v>4477</v>
      </c>
      <c r="FC4542" s="36" t="s">
        <v>8257</v>
      </c>
      <c r="FD4542" s="36" t="s">
        <v>1843</v>
      </c>
      <c r="FE4542" s="36" t="s">
        <v>6243</v>
      </c>
      <c r="FF4542" s="36" t="s">
        <v>5088</v>
      </c>
      <c r="FG4542" s="36" t="s">
        <v>5111</v>
      </c>
      <c r="FH4542" s="36" t="s">
        <v>5908</v>
      </c>
      <c r="FI4542" s="36" t="s">
        <v>7230</v>
      </c>
      <c r="FJ4542" s="36" t="s">
        <v>5178</v>
      </c>
      <c r="FK4542" s="36" t="s">
        <v>6269</v>
      </c>
      <c r="FL4542" s="36" t="s">
        <v>6790</v>
      </c>
      <c r="FM4542" s="36" t="s">
        <v>278</v>
      </c>
      <c r="FN4542" s="36" t="s">
        <v>9083</v>
      </c>
      <c r="FO4542" s="57" t="s">
        <v>168</v>
      </c>
      <c r="FP4542" s="4"/>
      <c r="FQ4542" s="4"/>
      <c r="FR4542" s="4"/>
      <c r="GO4542" s="54">
        <f>GO4541-COUNT(GO4355:GO4526)+1</f>
        <v>172</v>
      </c>
      <c r="GP4542" s="53"/>
      <c r="GQ4542" s="53"/>
      <c r="GR4542" s="53">
        <f>GO4541-GO4542</f>
        <v>0</v>
      </c>
      <c r="GS4542" s="4"/>
    </row>
    <row r="4543" spans="27:201">
      <c r="AA4543" s="35" t="s">
        <v>122</v>
      </c>
      <c r="AB4543" s="36" t="s">
        <v>6137</v>
      </c>
      <c r="AC4543" s="36" t="s">
        <v>6270</v>
      </c>
      <c r="AD4543" s="36" t="s">
        <v>9339</v>
      </c>
      <c r="AE4543" s="36" t="s">
        <v>7446</v>
      </c>
      <c r="AF4543" s="36" t="s">
        <v>9177</v>
      </c>
      <c r="AG4543" s="36" t="s">
        <v>9340</v>
      </c>
      <c r="AH4543" s="36" t="s">
        <v>8769</v>
      </c>
      <c r="AI4543" s="36" t="s">
        <v>8780</v>
      </c>
      <c r="AJ4543" s="36" t="s">
        <v>9059</v>
      </c>
      <c r="AK4543" s="36" t="s">
        <v>8413</v>
      </c>
      <c r="AL4543" s="36" t="s">
        <v>7639</v>
      </c>
      <c r="AM4543" s="36" t="s">
        <v>9341</v>
      </c>
      <c r="AN4543" s="36" t="s">
        <v>9342</v>
      </c>
      <c r="EA4543" s="35" t="s">
        <v>74</v>
      </c>
      <c r="EB4543" s="102" t="s">
        <v>6476</v>
      </c>
      <c r="EC4543" s="102" t="s">
        <v>9343</v>
      </c>
      <c r="ED4543" s="102" t="s">
        <v>7484</v>
      </c>
      <c r="EE4543" s="102" t="s">
        <v>9344</v>
      </c>
      <c r="EF4543" s="102" t="s">
        <v>9345</v>
      </c>
      <c r="EG4543" s="102" t="s">
        <v>8384</v>
      </c>
      <c r="EH4543" s="102" t="s">
        <v>9346</v>
      </c>
      <c r="EI4543" s="102" t="s">
        <v>8685</v>
      </c>
      <c r="EJ4543" s="102" t="s">
        <v>8914</v>
      </c>
      <c r="EK4543" s="102" t="s">
        <v>8611</v>
      </c>
      <c r="EL4543" s="102" t="s">
        <v>8623</v>
      </c>
      <c r="EM4543" s="102" t="s">
        <v>5535</v>
      </c>
      <c r="EN4543" s="102" t="s">
        <v>9347</v>
      </c>
      <c r="FA4543" s="35" t="s">
        <v>145</v>
      </c>
      <c r="FB4543" s="36" t="s">
        <v>1142</v>
      </c>
      <c r="FC4543" s="36" t="s">
        <v>9348</v>
      </c>
      <c r="FD4543" s="36" t="s">
        <v>907</v>
      </c>
      <c r="FE4543" s="36" t="s">
        <v>6541</v>
      </c>
      <c r="FF4543" s="36" t="s">
        <v>6251</v>
      </c>
      <c r="FG4543" s="36" t="s">
        <v>9349</v>
      </c>
      <c r="FH4543" s="36" t="s">
        <v>8343</v>
      </c>
      <c r="FI4543" s="36" t="s">
        <v>9350</v>
      </c>
      <c r="FJ4543" s="36" t="s">
        <v>5998</v>
      </c>
      <c r="FK4543" s="36" t="s">
        <v>2712</v>
      </c>
      <c r="FL4543" s="36" t="s">
        <v>3405</v>
      </c>
      <c r="FM4543" s="36" t="s">
        <v>1640</v>
      </c>
      <c r="FN4543" s="36" t="s">
        <v>9351</v>
      </c>
      <c r="FO4543" s="57" t="s">
        <v>169</v>
      </c>
      <c r="FP4543" s="4"/>
      <c r="FQ4543" s="4"/>
      <c r="FR4543" s="4"/>
      <c r="GO4543" s="55"/>
      <c r="GP4543" s="48"/>
      <c r="GQ4543" s="4"/>
      <c r="GR4543" s="4"/>
      <c r="GS4543" s="4"/>
    </row>
    <row r="4544" spans="27:201">
      <c r="AA4544" s="35" t="s">
        <v>123</v>
      </c>
      <c r="AB4544" s="36" t="s">
        <v>6187</v>
      </c>
      <c r="AC4544" s="36" t="s">
        <v>5908</v>
      </c>
      <c r="AD4544" s="36" t="s">
        <v>8778</v>
      </c>
      <c r="AE4544" s="36" t="s">
        <v>9352</v>
      </c>
      <c r="AF4544" s="36" t="s">
        <v>9146</v>
      </c>
      <c r="AG4544" s="36" t="s">
        <v>9353</v>
      </c>
      <c r="AH4544" s="36" t="s">
        <v>8849</v>
      </c>
      <c r="AI4544" s="36" t="s">
        <v>9354</v>
      </c>
      <c r="AJ4544" s="36" t="s">
        <v>9355</v>
      </c>
      <c r="AK4544" s="36" t="s">
        <v>9008</v>
      </c>
      <c r="AL4544" s="36" t="s">
        <v>9356</v>
      </c>
      <c r="AM4544" s="36" t="s">
        <v>9357</v>
      </c>
      <c r="AN4544" s="36" t="s">
        <v>9358</v>
      </c>
      <c r="EA4544" s="35" t="s">
        <v>75</v>
      </c>
      <c r="EB4544" s="102" t="s">
        <v>5331</v>
      </c>
      <c r="EC4544" s="102" t="s">
        <v>5202</v>
      </c>
      <c r="ED4544" s="102" t="s">
        <v>5309</v>
      </c>
      <c r="EE4544" s="102" t="s">
        <v>8669</v>
      </c>
      <c r="EF4544" s="102" t="s">
        <v>8724</v>
      </c>
      <c r="EG4544" s="102" t="s">
        <v>8637</v>
      </c>
      <c r="EH4544" s="102" t="s">
        <v>8700</v>
      </c>
      <c r="EI4544" s="102" t="s">
        <v>8661</v>
      </c>
      <c r="EJ4544" s="102" t="s">
        <v>8820</v>
      </c>
      <c r="EK4544" s="102" t="s">
        <v>8653</v>
      </c>
      <c r="EL4544" s="102" t="s">
        <v>5213</v>
      </c>
      <c r="EM4544" s="102" t="s">
        <v>5229</v>
      </c>
      <c r="EN4544" s="102" t="s">
        <v>9359</v>
      </c>
      <c r="FA4544" s="35" t="s">
        <v>146</v>
      </c>
      <c r="FB4544" s="36" t="s">
        <v>3517</v>
      </c>
      <c r="FC4544" s="36" t="s">
        <v>8427</v>
      </c>
      <c r="FD4544" s="36" t="s">
        <v>1407</v>
      </c>
      <c r="FE4544" s="36" t="s">
        <v>6290</v>
      </c>
      <c r="FF4544" s="36" t="s">
        <v>6313</v>
      </c>
      <c r="FG4544" s="36" t="s">
        <v>6661</v>
      </c>
      <c r="FH4544" s="36" t="s">
        <v>6886</v>
      </c>
      <c r="FI4544" s="36" t="s">
        <v>5706</v>
      </c>
      <c r="FJ4544" s="36" t="s">
        <v>4996</v>
      </c>
      <c r="FK4544" s="36" t="s">
        <v>8746</v>
      </c>
      <c r="FL4544" s="36" t="s">
        <v>7878</v>
      </c>
      <c r="FM4544" s="36" t="s">
        <v>1518</v>
      </c>
      <c r="FN4544" s="36" t="s">
        <v>8267</v>
      </c>
      <c r="FO4544" s="57" t="s">
        <v>170</v>
      </c>
      <c r="FP4544" s="4"/>
      <c r="FQ4544" s="4"/>
      <c r="FR4544" s="4"/>
      <c r="GO4544" s="56">
        <f>GO4542</f>
        <v>172</v>
      </c>
      <c r="GP4544" s="57" t="s">
        <v>166</v>
      </c>
      <c r="GQ4544" s="4"/>
      <c r="GR4544" s="4"/>
      <c r="GS4544" s="4"/>
    </row>
    <row r="4545" spans="27:201" ht="25.5">
      <c r="AA4545" s="35" t="s">
        <v>124</v>
      </c>
      <c r="AB4545" s="36" t="s">
        <v>5028</v>
      </c>
      <c r="AC4545" s="36" t="s">
        <v>6847</v>
      </c>
      <c r="AD4545" s="36" t="s">
        <v>5036</v>
      </c>
      <c r="AE4545" s="36" t="s">
        <v>9360</v>
      </c>
      <c r="AF4545" s="36" t="s">
        <v>6471</v>
      </c>
      <c r="AG4545" s="36" t="s">
        <v>8522</v>
      </c>
      <c r="AH4545" s="36" t="s">
        <v>8699</v>
      </c>
      <c r="AI4545" s="36" t="s">
        <v>9361</v>
      </c>
      <c r="AJ4545" s="36" t="s">
        <v>9362</v>
      </c>
      <c r="AK4545" s="36" t="s">
        <v>9363</v>
      </c>
      <c r="AL4545" s="36" t="s">
        <v>9364</v>
      </c>
      <c r="AM4545" s="36" t="s">
        <v>9140</v>
      </c>
      <c r="AN4545" s="36" t="s">
        <v>9365</v>
      </c>
      <c r="EA4545" s="35" t="s">
        <v>76</v>
      </c>
      <c r="EB4545" s="102" t="s">
        <v>5725</v>
      </c>
      <c r="EC4545" s="102" t="s">
        <v>5534</v>
      </c>
      <c r="ED4545" s="102" t="s">
        <v>5247</v>
      </c>
      <c r="EE4545" s="102" t="s">
        <v>8640</v>
      </c>
      <c r="EF4545" s="102" t="s">
        <v>8938</v>
      </c>
      <c r="EG4545" s="102" t="s">
        <v>9366</v>
      </c>
      <c r="EH4545" s="102" t="s">
        <v>9061</v>
      </c>
      <c r="EI4545" s="102" t="s">
        <v>8950</v>
      </c>
      <c r="EJ4545" s="102" t="s">
        <v>9367</v>
      </c>
      <c r="EK4545" s="102" t="s">
        <v>9016</v>
      </c>
      <c r="EL4545" s="102" t="s">
        <v>9368</v>
      </c>
      <c r="EM4545" s="102" t="s">
        <v>5535</v>
      </c>
      <c r="EN4545" s="102" t="s">
        <v>9369</v>
      </c>
      <c r="FA4545" s="35" t="s">
        <v>147</v>
      </c>
      <c r="FB4545" s="36" t="s">
        <v>1286</v>
      </c>
      <c r="FC4545" s="36" t="s">
        <v>8253</v>
      </c>
      <c r="FD4545" s="36" t="s">
        <v>2790</v>
      </c>
      <c r="FE4545" s="36" t="s">
        <v>8257</v>
      </c>
      <c r="FF4545" s="36" t="s">
        <v>5756</v>
      </c>
      <c r="FG4545" s="36" t="s">
        <v>9085</v>
      </c>
      <c r="FH4545" s="36" t="s">
        <v>9370</v>
      </c>
      <c r="FI4545" s="36" t="s">
        <v>6993</v>
      </c>
      <c r="FJ4545" s="36" t="s">
        <v>5325</v>
      </c>
      <c r="FK4545" s="36" t="s">
        <v>6457</v>
      </c>
      <c r="FL4545" s="36" t="s">
        <v>1099</v>
      </c>
      <c r="FM4545" s="36" t="s">
        <v>8319</v>
      </c>
      <c r="FN4545" s="36" t="s">
        <v>9371</v>
      </c>
      <c r="FO4545" s="57" t="s">
        <v>171</v>
      </c>
      <c r="FP4545" s="4"/>
      <c r="FQ4545" s="4"/>
      <c r="FR4545" s="4"/>
      <c r="GO4545" s="58">
        <f>GO4544+(GO4541-GO4542)/10</f>
        <v>172</v>
      </c>
      <c r="GP4545" s="57" t="s">
        <v>167</v>
      </c>
      <c r="GQ4545" s="4"/>
      <c r="GR4545" s="4"/>
      <c r="GS4545" s="4"/>
    </row>
    <row r="4546" spans="27:201" ht="25.5">
      <c r="AA4546" s="35" t="s">
        <v>125</v>
      </c>
      <c r="AB4546" s="36" t="s">
        <v>9372</v>
      </c>
      <c r="AC4546" s="36" t="s">
        <v>5485</v>
      </c>
      <c r="AD4546" s="36" t="s">
        <v>6508</v>
      </c>
      <c r="AE4546" s="36" t="s">
        <v>5318</v>
      </c>
      <c r="AF4546" s="36" t="s">
        <v>8366</v>
      </c>
      <c r="AG4546" s="36" t="s">
        <v>9373</v>
      </c>
      <c r="AH4546" s="36" t="s">
        <v>9374</v>
      </c>
      <c r="AI4546" s="36" t="s">
        <v>9234</v>
      </c>
      <c r="AJ4546" s="36" t="s">
        <v>8566</v>
      </c>
      <c r="AK4546" s="36" t="s">
        <v>9302</v>
      </c>
      <c r="AL4546" s="36" t="s">
        <v>9375</v>
      </c>
      <c r="AM4546" s="36" t="s">
        <v>5094</v>
      </c>
      <c r="AN4546" s="36" t="s">
        <v>9376</v>
      </c>
      <c r="EA4546" s="35" t="s">
        <v>77</v>
      </c>
      <c r="EB4546" s="102" t="s">
        <v>5285</v>
      </c>
      <c r="EC4546" s="102" t="s">
        <v>5061</v>
      </c>
      <c r="ED4546" s="102" t="s">
        <v>5883</v>
      </c>
      <c r="EE4546" s="102" t="s">
        <v>8820</v>
      </c>
      <c r="EF4546" s="102" t="s">
        <v>8916</v>
      </c>
      <c r="EG4546" s="102" t="s">
        <v>8538</v>
      </c>
      <c r="EH4546" s="102" t="s">
        <v>9377</v>
      </c>
      <c r="EI4546" s="102" t="s">
        <v>8655</v>
      </c>
      <c r="EJ4546" s="102" t="s">
        <v>8768</v>
      </c>
      <c r="EK4546" s="102" t="s">
        <v>9378</v>
      </c>
      <c r="EL4546" s="102" t="s">
        <v>9379</v>
      </c>
      <c r="EM4546" s="102" t="s">
        <v>5192</v>
      </c>
      <c r="EN4546" s="102" t="s">
        <v>9380</v>
      </c>
      <c r="FA4546" s="35" t="s">
        <v>148</v>
      </c>
      <c r="FB4546" s="36" t="s">
        <v>1507</v>
      </c>
      <c r="FC4546" s="36" t="s">
        <v>4604</v>
      </c>
      <c r="FD4546" s="36" t="s">
        <v>4186</v>
      </c>
      <c r="FE4546" s="36" t="s">
        <v>7543</v>
      </c>
      <c r="FF4546" s="36" t="s">
        <v>5758</v>
      </c>
      <c r="FG4546" s="36" t="s">
        <v>5875</v>
      </c>
      <c r="FH4546" s="36" t="s">
        <v>6946</v>
      </c>
      <c r="FI4546" s="36" t="s">
        <v>5572</v>
      </c>
      <c r="FJ4546" s="36" t="s">
        <v>5016</v>
      </c>
      <c r="FK4546" s="36" t="s">
        <v>8287</v>
      </c>
      <c r="FL4546" s="36" t="s">
        <v>5056</v>
      </c>
      <c r="FM4546" s="36" t="s">
        <v>6980</v>
      </c>
      <c r="FN4546" s="36" t="s">
        <v>9381</v>
      </c>
      <c r="FO4546" s="57" t="s">
        <v>172</v>
      </c>
      <c r="FP4546" s="4"/>
      <c r="FQ4546" s="4"/>
      <c r="FR4546" s="4"/>
      <c r="GO4546" s="59">
        <f>GO4544+(GO4541-GO4542)/4</f>
        <v>172</v>
      </c>
      <c r="GP4546" s="57" t="s">
        <v>168</v>
      </c>
      <c r="GQ4546" s="4"/>
      <c r="GR4546" s="4"/>
      <c r="GS4546" s="4"/>
    </row>
    <row r="4547" spans="27:201">
      <c r="AA4547" s="35" t="s">
        <v>126</v>
      </c>
      <c r="AB4547" s="36" t="s">
        <v>5466</v>
      </c>
      <c r="AC4547" s="36" t="s">
        <v>7315</v>
      </c>
      <c r="AD4547" s="36" t="s">
        <v>8393</v>
      </c>
      <c r="AE4547" s="36" t="s">
        <v>9246</v>
      </c>
      <c r="AF4547" s="36" t="s">
        <v>9270</v>
      </c>
      <c r="AG4547" s="36" t="s">
        <v>9382</v>
      </c>
      <c r="AH4547" s="36" t="s">
        <v>9383</v>
      </c>
      <c r="AI4547" s="36" t="s">
        <v>8638</v>
      </c>
      <c r="AJ4547" s="36" t="s">
        <v>8554</v>
      </c>
      <c r="AK4547" s="36" t="s">
        <v>9384</v>
      </c>
      <c r="AL4547" s="36" t="s">
        <v>8509</v>
      </c>
      <c r="AM4547" s="36" t="s">
        <v>9385</v>
      </c>
      <c r="AN4547" s="36" t="s">
        <v>9386</v>
      </c>
      <c r="EA4547" s="35" t="s">
        <v>78</v>
      </c>
      <c r="EB4547" s="102" t="s">
        <v>5193</v>
      </c>
      <c r="EC4547" s="102" t="s">
        <v>5070</v>
      </c>
      <c r="ED4547" s="102" t="s">
        <v>9285</v>
      </c>
      <c r="EE4547" s="102" t="s">
        <v>8740</v>
      </c>
      <c r="EF4547" s="102" t="s">
        <v>9162</v>
      </c>
      <c r="EG4547" s="102" t="s">
        <v>9387</v>
      </c>
      <c r="EH4547" s="102" t="s">
        <v>9388</v>
      </c>
      <c r="EI4547" s="102" t="s">
        <v>9389</v>
      </c>
      <c r="EJ4547" s="102" t="s">
        <v>9390</v>
      </c>
      <c r="EK4547" s="102" t="s">
        <v>9115</v>
      </c>
      <c r="EL4547" s="102" t="s">
        <v>8688</v>
      </c>
      <c r="EM4547" s="102" t="s">
        <v>8923</v>
      </c>
      <c r="EN4547" s="102" t="s">
        <v>9391</v>
      </c>
      <c r="FA4547" s="35" t="s">
        <v>149</v>
      </c>
      <c r="FB4547" s="36" t="s">
        <v>1630</v>
      </c>
      <c r="FC4547" s="36" t="s">
        <v>4227</v>
      </c>
      <c r="FD4547" s="36" t="s">
        <v>3149</v>
      </c>
      <c r="FE4547" s="36" t="s">
        <v>2162</v>
      </c>
      <c r="FF4547" s="36" t="s">
        <v>7398</v>
      </c>
      <c r="FG4547" s="36" t="s">
        <v>9392</v>
      </c>
      <c r="FH4547" s="36" t="s">
        <v>5321</v>
      </c>
      <c r="FI4547" s="36" t="s">
        <v>6399</v>
      </c>
      <c r="FJ4547" s="36" t="s">
        <v>6130</v>
      </c>
      <c r="FK4547" s="36" t="s">
        <v>7812</v>
      </c>
      <c r="FL4547" s="36" t="s">
        <v>6572</v>
      </c>
      <c r="FM4547" s="36" t="s">
        <v>3441</v>
      </c>
      <c r="FN4547" s="36" t="s">
        <v>9393</v>
      </c>
      <c r="GO4547" s="56">
        <f>(GO4541+GO4542)/2</f>
        <v>172</v>
      </c>
      <c r="GP4547" s="57" t="s">
        <v>169</v>
      </c>
      <c r="GQ4547" s="4"/>
      <c r="GR4547" s="4"/>
      <c r="GS4547" s="4"/>
    </row>
    <row r="4548" spans="27:201" ht="25.5">
      <c r="AA4548" s="35" t="s">
        <v>127</v>
      </c>
      <c r="AB4548" s="36" t="s">
        <v>9394</v>
      </c>
      <c r="AC4548" s="36" t="s">
        <v>8448</v>
      </c>
      <c r="AD4548" s="36" t="s">
        <v>6506</v>
      </c>
      <c r="AE4548" s="36" t="s">
        <v>5114</v>
      </c>
      <c r="AF4548" s="36" t="s">
        <v>9395</v>
      </c>
      <c r="AG4548" s="36" t="s">
        <v>9396</v>
      </c>
      <c r="AH4548" s="36" t="s">
        <v>9397</v>
      </c>
      <c r="AI4548" s="36" t="s">
        <v>9398</v>
      </c>
      <c r="AJ4548" s="36" t="s">
        <v>9399</v>
      </c>
      <c r="AK4548" s="36" t="s">
        <v>8682</v>
      </c>
      <c r="AL4548" s="36" t="s">
        <v>8898</v>
      </c>
      <c r="AM4548" s="36" t="s">
        <v>9051</v>
      </c>
      <c r="AN4548" s="36" t="s">
        <v>9400</v>
      </c>
      <c r="EA4548" s="35" t="s">
        <v>79</v>
      </c>
      <c r="EB4548" s="102" t="s">
        <v>5227</v>
      </c>
      <c r="EC4548" s="102" t="s">
        <v>5081</v>
      </c>
      <c r="ED4548" s="102" t="s">
        <v>5214</v>
      </c>
      <c r="EE4548" s="102" t="s">
        <v>8528</v>
      </c>
      <c r="EF4548" s="102" t="s">
        <v>8553</v>
      </c>
      <c r="EG4548" s="102" t="s">
        <v>8476</v>
      </c>
      <c r="EH4548" s="102" t="s">
        <v>8623</v>
      </c>
      <c r="EI4548" s="102" t="s">
        <v>9401</v>
      </c>
      <c r="EJ4548" s="102" t="s">
        <v>8836</v>
      </c>
      <c r="EK4548" s="102" t="s">
        <v>8779</v>
      </c>
      <c r="EL4548" s="102" t="s">
        <v>5213</v>
      </c>
      <c r="EM4548" s="102" t="s">
        <v>5254</v>
      </c>
      <c r="EN4548" s="102" t="s">
        <v>9402</v>
      </c>
      <c r="FA4548" s="35" t="s">
        <v>150</v>
      </c>
      <c r="FB4548" s="36" t="s">
        <v>4200</v>
      </c>
      <c r="FC4548" s="36" t="s">
        <v>7117</v>
      </c>
      <c r="FD4548" s="36" t="s">
        <v>6354</v>
      </c>
      <c r="FE4548" s="36" t="s">
        <v>6744</v>
      </c>
      <c r="FF4548" s="36" t="s">
        <v>7731</v>
      </c>
      <c r="FG4548" s="36" t="s">
        <v>6770</v>
      </c>
      <c r="FH4548" s="36" t="s">
        <v>9403</v>
      </c>
      <c r="FI4548" s="36" t="s">
        <v>6356</v>
      </c>
      <c r="FJ4548" s="36" t="s">
        <v>6283</v>
      </c>
      <c r="FK4548" s="36" t="s">
        <v>5903</v>
      </c>
      <c r="FL4548" s="36" t="s">
        <v>4396</v>
      </c>
      <c r="FM4548" s="36" t="s">
        <v>4381</v>
      </c>
      <c r="FN4548" s="36" t="s">
        <v>9404</v>
      </c>
      <c r="GO4548" s="59">
        <f>GO4542+(GO4541-GO4542)*0.75</f>
        <v>172</v>
      </c>
      <c r="GP4548" s="57" t="s">
        <v>170</v>
      </c>
      <c r="GQ4548" s="4"/>
      <c r="GR4548" s="4"/>
      <c r="GS4548" s="4"/>
    </row>
    <row r="4549" spans="27:201" ht="25.5">
      <c r="AA4549" s="35" t="s">
        <v>128</v>
      </c>
      <c r="AB4549" s="36" t="s">
        <v>9405</v>
      </c>
      <c r="AC4549" s="36" t="s">
        <v>9406</v>
      </c>
      <c r="AD4549" s="36" t="s">
        <v>9407</v>
      </c>
      <c r="AE4549" s="36" t="s">
        <v>8493</v>
      </c>
      <c r="AF4549" s="36" t="s">
        <v>9353</v>
      </c>
      <c r="AG4549" s="36" t="s">
        <v>9408</v>
      </c>
      <c r="AH4549" s="36" t="s">
        <v>9409</v>
      </c>
      <c r="AI4549" s="36" t="s">
        <v>9410</v>
      </c>
      <c r="AJ4549" s="36" t="s">
        <v>8994</v>
      </c>
      <c r="AK4549" s="36" t="s">
        <v>8580</v>
      </c>
      <c r="AL4549" s="36" t="s">
        <v>8927</v>
      </c>
      <c r="AM4549" s="36" t="s">
        <v>9411</v>
      </c>
      <c r="AN4549" s="36" t="s">
        <v>9412</v>
      </c>
      <c r="EA4549" s="35" t="s">
        <v>80</v>
      </c>
      <c r="EB4549" s="102" t="s">
        <v>5412</v>
      </c>
      <c r="EC4549" s="102" t="s">
        <v>9413</v>
      </c>
      <c r="ED4549" s="102" t="s">
        <v>5560</v>
      </c>
      <c r="EE4549" s="102" t="s">
        <v>5309</v>
      </c>
      <c r="EF4549" s="102" t="s">
        <v>9414</v>
      </c>
      <c r="EG4549" s="102" t="s">
        <v>9415</v>
      </c>
      <c r="EH4549" s="102" t="s">
        <v>8726</v>
      </c>
      <c r="EI4549" s="102" t="s">
        <v>8550</v>
      </c>
      <c r="EJ4549" s="102" t="s">
        <v>8822</v>
      </c>
      <c r="EK4549" s="102" t="s">
        <v>8922</v>
      </c>
      <c r="EL4549" s="102" t="s">
        <v>9368</v>
      </c>
      <c r="EM4549" s="102" t="s">
        <v>7109</v>
      </c>
      <c r="EN4549" s="102" t="s">
        <v>9416</v>
      </c>
      <c r="FA4549" s="35" t="s">
        <v>151</v>
      </c>
      <c r="FB4549" s="36" t="s">
        <v>1881</v>
      </c>
      <c r="FC4549" s="36" t="s">
        <v>894</v>
      </c>
      <c r="FD4549" s="36" t="s">
        <v>2675</v>
      </c>
      <c r="FE4549" s="36" t="s">
        <v>9417</v>
      </c>
      <c r="FF4549" s="36" t="s">
        <v>5753</v>
      </c>
      <c r="FG4549" s="36" t="s">
        <v>7094</v>
      </c>
      <c r="FH4549" s="36" t="s">
        <v>7115</v>
      </c>
      <c r="FI4549" s="36" t="s">
        <v>9418</v>
      </c>
      <c r="FJ4549" s="36" t="s">
        <v>5672</v>
      </c>
      <c r="FK4549" s="36" t="s">
        <v>8101</v>
      </c>
      <c r="FL4549" s="36" t="s">
        <v>5176</v>
      </c>
      <c r="FM4549" s="36" t="s">
        <v>202</v>
      </c>
      <c r="FN4549" s="36" t="s">
        <v>9419</v>
      </c>
      <c r="GO4549" s="58">
        <f>GO4542+(GO4541-GO4542)*0.9</f>
        <v>172</v>
      </c>
      <c r="GP4549" s="57" t="s">
        <v>171</v>
      </c>
      <c r="GQ4549" s="4"/>
      <c r="GR4549" s="4"/>
      <c r="GS4549" s="4"/>
    </row>
    <row r="4550" spans="27:201" ht="25.5">
      <c r="AA4550" s="35" t="s">
        <v>129</v>
      </c>
      <c r="AB4550" s="36" t="s">
        <v>7699</v>
      </c>
      <c r="AC4550" s="36" t="s">
        <v>6139</v>
      </c>
      <c r="AD4550" s="36" t="s">
        <v>9420</v>
      </c>
      <c r="AE4550" s="36" t="s">
        <v>8951</v>
      </c>
      <c r="AF4550" s="36" t="s">
        <v>7334</v>
      </c>
      <c r="AG4550" s="36" t="s">
        <v>9421</v>
      </c>
      <c r="AH4550" s="36" t="s">
        <v>9422</v>
      </c>
      <c r="AI4550" s="36" t="s">
        <v>8638</v>
      </c>
      <c r="AJ4550" s="36" t="s">
        <v>8601</v>
      </c>
      <c r="AK4550" s="36" t="s">
        <v>9423</v>
      </c>
      <c r="AL4550" s="36" t="s">
        <v>8962</v>
      </c>
      <c r="AM4550" s="36" t="s">
        <v>9424</v>
      </c>
      <c r="AN4550" s="36" t="s">
        <v>9425</v>
      </c>
      <c r="EA4550" s="35" t="s">
        <v>81</v>
      </c>
      <c r="EB4550" s="102" t="s">
        <v>5284</v>
      </c>
      <c r="EC4550" s="102" t="s">
        <v>5102</v>
      </c>
      <c r="ED4550" s="102" t="s">
        <v>9032</v>
      </c>
      <c r="EE4550" s="102" t="s">
        <v>5533</v>
      </c>
      <c r="EF4550" s="102" t="s">
        <v>9426</v>
      </c>
      <c r="EG4550" s="102" t="s">
        <v>8438</v>
      </c>
      <c r="EH4550" s="102" t="s">
        <v>9427</v>
      </c>
      <c r="EI4550" s="102" t="s">
        <v>8687</v>
      </c>
      <c r="EJ4550" s="102" t="s">
        <v>8828</v>
      </c>
      <c r="EK4550" s="102" t="s">
        <v>8710</v>
      </c>
      <c r="EL4550" s="102" t="s">
        <v>9334</v>
      </c>
      <c r="EM4550" s="102" t="s">
        <v>9428</v>
      </c>
      <c r="EN4550" s="102" t="s">
        <v>9429</v>
      </c>
      <c r="FA4550" s="35" t="s">
        <v>152</v>
      </c>
      <c r="FB4550" s="36" t="s">
        <v>783</v>
      </c>
      <c r="FC4550" s="36" t="s">
        <v>2999</v>
      </c>
      <c r="FD4550" s="36" t="s">
        <v>3780</v>
      </c>
      <c r="FE4550" s="36" t="s">
        <v>466</v>
      </c>
      <c r="FF4550" s="36" t="s">
        <v>6744</v>
      </c>
      <c r="FG4550" s="36" t="s">
        <v>6651</v>
      </c>
      <c r="FH4550" s="36" t="s">
        <v>9430</v>
      </c>
      <c r="FI4550" s="36" t="s">
        <v>5132</v>
      </c>
      <c r="FJ4550" s="36" t="s">
        <v>5896</v>
      </c>
      <c r="FK4550" s="36" t="s">
        <v>7180</v>
      </c>
      <c r="FL4550" s="36" t="s">
        <v>213</v>
      </c>
      <c r="FM4550" s="36" t="s">
        <v>7253</v>
      </c>
      <c r="FN4550" s="36" t="s">
        <v>9431</v>
      </c>
      <c r="GO4550" s="56">
        <f>GO4541</f>
        <v>172</v>
      </c>
      <c r="GP4550" s="57" t="s">
        <v>172</v>
      </c>
      <c r="GQ4550" s="4"/>
      <c r="GR4550" s="4"/>
      <c r="GS4550" s="4"/>
    </row>
    <row r="4551" spans="27:201">
      <c r="AA4551" s="35" t="s">
        <v>130</v>
      </c>
      <c r="AB4551" s="36" t="s">
        <v>6249</v>
      </c>
      <c r="AC4551" s="36" t="s">
        <v>7436</v>
      </c>
      <c r="AD4551" s="36" t="s">
        <v>5449</v>
      </c>
      <c r="AE4551" s="36" t="s">
        <v>9432</v>
      </c>
      <c r="AF4551" s="36" t="s">
        <v>9281</v>
      </c>
      <c r="AG4551" s="36" t="s">
        <v>9433</v>
      </c>
      <c r="AH4551" s="36" t="s">
        <v>9434</v>
      </c>
      <c r="AI4551" s="36" t="s">
        <v>9435</v>
      </c>
      <c r="AJ4551" s="36" t="s">
        <v>5180</v>
      </c>
      <c r="AK4551" s="36" t="s">
        <v>9259</v>
      </c>
      <c r="AL4551" s="36" t="s">
        <v>9436</v>
      </c>
      <c r="AM4551" s="36" t="s">
        <v>6445</v>
      </c>
      <c r="AN4551" s="36" t="s">
        <v>9437</v>
      </c>
      <c r="EA4551" s="35" t="s">
        <v>82</v>
      </c>
      <c r="EB4551" s="102" t="s">
        <v>5490</v>
      </c>
      <c r="EC4551" s="102" t="s">
        <v>9262</v>
      </c>
      <c r="ED4551" s="102" t="s">
        <v>5331</v>
      </c>
      <c r="EE4551" s="102" t="s">
        <v>8737</v>
      </c>
      <c r="EF4551" s="102" t="s">
        <v>8451</v>
      </c>
      <c r="EG4551" s="102" t="s">
        <v>8613</v>
      </c>
      <c r="EH4551" s="102" t="s">
        <v>9438</v>
      </c>
      <c r="EI4551" s="102" t="s">
        <v>9439</v>
      </c>
      <c r="EJ4551" s="102" t="s">
        <v>8577</v>
      </c>
      <c r="EK4551" s="102" t="s">
        <v>8548</v>
      </c>
      <c r="EL4551" s="102" t="s">
        <v>5831</v>
      </c>
      <c r="EM4551" s="102" t="s">
        <v>9440</v>
      </c>
      <c r="EN4551" s="102" t="s">
        <v>9441</v>
      </c>
      <c r="FA4551" s="35" t="s">
        <v>153</v>
      </c>
      <c r="FB4551" s="36" t="s">
        <v>1533</v>
      </c>
      <c r="FC4551" s="36" t="s">
        <v>5593</v>
      </c>
      <c r="FD4551" s="36" t="s">
        <v>1036</v>
      </c>
      <c r="FE4551" s="36" t="s">
        <v>5216</v>
      </c>
      <c r="FF4551" s="36" t="s">
        <v>6796</v>
      </c>
      <c r="FG4551" s="36" t="s">
        <v>7439</v>
      </c>
      <c r="FH4551" s="36" t="s">
        <v>6804</v>
      </c>
      <c r="FI4551" s="36" t="s">
        <v>5848</v>
      </c>
      <c r="FJ4551" s="36" t="s">
        <v>5502</v>
      </c>
      <c r="FK4551" s="36" t="s">
        <v>6280</v>
      </c>
      <c r="FL4551" s="36" t="s">
        <v>4603</v>
      </c>
      <c r="FM4551" s="36" t="s">
        <v>2764</v>
      </c>
      <c r="FN4551" s="36" t="s">
        <v>9442</v>
      </c>
    </row>
    <row r="4552" spans="27:201" ht="12.75" customHeight="1">
      <c r="AA4552" s="1" t="s">
        <v>722</v>
      </c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EA4552" s="35" t="s">
        <v>83</v>
      </c>
      <c r="EB4552" s="102" t="s">
        <v>6768</v>
      </c>
      <c r="EC4552" s="102" t="s">
        <v>5503</v>
      </c>
      <c r="ED4552" s="102" t="s">
        <v>5010</v>
      </c>
      <c r="EE4552" s="102" t="s">
        <v>9276</v>
      </c>
      <c r="EF4552" s="102" t="s">
        <v>8668</v>
      </c>
      <c r="EG4552" s="102" t="s">
        <v>8836</v>
      </c>
      <c r="EH4552" s="102" t="s">
        <v>9345</v>
      </c>
      <c r="EI4552" s="102" t="s">
        <v>9368</v>
      </c>
      <c r="EJ4552" s="102" t="s">
        <v>9443</v>
      </c>
      <c r="EK4552" s="102" t="s">
        <v>5332</v>
      </c>
      <c r="EL4552" s="102" t="s">
        <v>8750</v>
      </c>
      <c r="EM4552" s="102" t="s">
        <v>5535</v>
      </c>
      <c r="EN4552" s="102" t="s">
        <v>9444</v>
      </c>
      <c r="FA4552" s="35" t="s">
        <v>154</v>
      </c>
      <c r="FB4552" s="36" t="s">
        <v>2839</v>
      </c>
      <c r="FC4552" s="36" t="s">
        <v>1931</v>
      </c>
      <c r="FD4552" s="36" t="s">
        <v>6982</v>
      </c>
      <c r="FE4552" s="36" t="s">
        <v>6669</v>
      </c>
      <c r="FF4552" s="36" t="s">
        <v>8155</v>
      </c>
      <c r="FG4552" s="36" t="s">
        <v>5061</v>
      </c>
      <c r="FH4552" s="36" t="s">
        <v>6525</v>
      </c>
      <c r="FI4552" s="36" t="s">
        <v>6993</v>
      </c>
      <c r="FJ4552" s="36" t="s">
        <v>5751</v>
      </c>
      <c r="FK4552" s="36" t="s">
        <v>5022</v>
      </c>
      <c r="FL4552" s="36" t="s">
        <v>2248</v>
      </c>
      <c r="FM4552" s="36" t="s">
        <v>7304</v>
      </c>
      <c r="FN4552" s="36" t="s">
        <v>9445</v>
      </c>
    </row>
    <row r="4553" spans="27:201">
      <c r="AA4553" s="104" t="s">
        <v>747</v>
      </c>
      <c r="AB4553" s="104" t="s">
        <v>748</v>
      </c>
      <c r="AC4553" s="104" t="s">
        <v>749</v>
      </c>
      <c r="AD4553" s="104" t="s">
        <v>750</v>
      </c>
      <c r="AE4553" s="104" t="s">
        <v>751</v>
      </c>
      <c r="AF4553" s="104" t="s">
        <v>752</v>
      </c>
      <c r="AG4553" s="104" t="s">
        <v>753</v>
      </c>
      <c r="AH4553" s="104" t="s">
        <v>754</v>
      </c>
      <c r="AI4553" s="104" t="s">
        <v>755</v>
      </c>
      <c r="AJ4553" s="104" t="s">
        <v>756</v>
      </c>
      <c r="AK4553" s="104" t="s">
        <v>757</v>
      </c>
      <c r="AL4553" s="104" t="s">
        <v>758</v>
      </c>
      <c r="AM4553" s="104" t="s">
        <v>759</v>
      </c>
      <c r="AN4553" s="104" t="s">
        <v>760</v>
      </c>
      <c r="EA4553" s="35" t="s">
        <v>84</v>
      </c>
      <c r="EB4553" s="102" t="s">
        <v>5520</v>
      </c>
      <c r="EC4553" s="102" t="s">
        <v>5026</v>
      </c>
      <c r="ED4553" s="102" t="s">
        <v>5543</v>
      </c>
      <c r="EE4553" s="102" t="s">
        <v>8669</v>
      </c>
      <c r="EF4553" s="102" t="s">
        <v>8450</v>
      </c>
      <c r="EG4553" s="102" t="s">
        <v>5662</v>
      </c>
      <c r="EH4553" s="102" t="s">
        <v>8739</v>
      </c>
      <c r="EI4553" s="102" t="s">
        <v>9446</v>
      </c>
      <c r="EJ4553" s="102" t="s">
        <v>8896</v>
      </c>
      <c r="EK4553" s="102" t="s">
        <v>8637</v>
      </c>
      <c r="EL4553" s="102" t="s">
        <v>8741</v>
      </c>
      <c r="EM4553" s="102" t="s">
        <v>5296</v>
      </c>
      <c r="EN4553" s="102" t="s">
        <v>9447</v>
      </c>
      <c r="FA4553" s="35" t="s">
        <v>155</v>
      </c>
      <c r="FB4553" s="36" t="s">
        <v>2790</v>
      </c>
      <c r="FC4553" s="36" t="s">
        <v>432</v>
      </c>
      <c r="FD4553" s="36" t="s">
        <v>540</v>
      </c>
      <c r="FE4553" s="36" t="s">
        <v>6456</v>
      </c>
      <c r="FF4553" s="36" t="s">
        <v>5729</v>
      </c>
      <c r="FG4553" s="36" t="s">
        <v>5715</v>
      </c>
      <c r="FH4553" s="36" t="s">
        <v>6671</v>
      </c>
      <c r="FI4553" s="36" t="s">
        <v>5390</v>
      </c>
      <c r="FJ4553" s="36" t="s">
        <v>5325</v>
      </c>
      <c r="FK4553" s="36" t="s">
        <v>7017</v>
      </c>
      <c r="FL4553" s="36" t="s">
        <v>7971</v>
      </c>
      <c r="FM4553" s="36" t="s">
        <v>5809</v>
      </c>
      <c r="FN4553" s="36" t="s">
        <v>9448</v>
      </c>
    </row>
    <row r="4554" spans="27:201">
      <c r="AA4554" s="35" t="s">
        <v>131</v>
      </c>
      <c r="AB4554" s="36" t="s">
        <v>6136</v>
      </c>
      <c r="AC4554" s="36" t="s">
        <v>6847</v>
      </c>
      <c r="AD4554" s="36" t="s">
        <v>6614</v>
      </c>
      <c r="AE4554" s="36" t="s">
        <v>9022</v>
      </c>
      <c r="AF4554" s="36" t="s">
        <v>6495</v>
      </c>
      <c r="AG4554" s="36" t="s">
        <v>9410</v>
      </c>
      <c r="AH4554" s="36" t="s">
        <v>8476</v>
      </c>
      <c r="AI4554" s="36" t="s">
        <v>8866</v>
      </c>
      <c r="AJ4554" s="36" t="s">
        <v>8921</v>
      </c>
      <c r="AK4554" s="36" t="s">
        <v>9449</v>
      </c>
      <c r="AL4554" s="36" t="s">
        <v>9262</v>
      </c>
      <c r="AM4554" s="36" t="s">
        <v>6785</v>
      </c>
      <c r="AN4554" s="36" t="s">
        <v>9450</v>
      </c>
      <c r="EA4554" s="35" t="s">
        <v>85</v>
      </c>
      <c r="EB4554" s="102" t="s">
        <v>5213</v>
      </c>
      <c r="EC4554" s="102" t="s">
        <v>8667</v>
      </c>
      <c r="ED4554" s="102" t="s">
        <v>5293</v>
      </c>
      <c r="EE4554" s="102" t="s">
        <v>8740</v>
      </c>
      <c r="EF4554" s="102" t="s">
        <v>5025</v>
      </c>
      <c r="EG4554" s="102" t="s">
        <v>8525</v>
      </c>
      <c r="EH4554" s="102" t="s">
        <v>8552</v>
      </c>
      <c r="EI4554" s="102" t="s">
        <v>9451</v>
      </c>
      <c r="EJ4554" s="102" t="s">
        <v>8452</v>
      </c>
      <c r="EK4554" s="102" t="s">
        <v>9443</v>
      </c>
      <c r="EL4554" s="102" t="s">
        <v>5333</v>
      </c>
      <c r="EM4554" s="102" t="s">
        <v>5414</v>
      </c>
      <c r="EN4554" s="102" t="s">
        <v>9452</v>
      </c>
      <c r="FA4554" s="35" t="s">
        <v>156</v>
      </c>
      <c r="FB4554" s="36" t="s">
        <v>4202</v>
      </c>
      <c r="FC4554" s="36" t="s">
        <v>7822</v>
      </c>
      <c r="FD4554" s="36" t="s">
        <v>767</v>
      </c>
      <c r="FE4554" s="36" t="s">
        <v>5540</v>
      </c>
      <c r="FF4554" s="36" t="s">
        <v>9453</v>
      </c>
      <c r="FG4554" s="36" t="s">
        <v>7599</v>
      </c>
      <c r="FH4554" s="36" t="s">
        <v>6101</v>
      </c>
      <c r="FI4554" s="36" t="s">
        <v>5204</v>
      </c>
      <c r="FJ4554" s="36" t="s">
        <v>6468</v>
      </c>
      <c r="FK4554" s="36" t="s">
        <v>6666</v>
      </c>
      <c r="FL4554" s="36" t="s">
        <v>5654</v>
      </c>
      <c r="FM4554" s="36" t="s">
        <v>7134</v>
      </c>
      <c r="FN4554" s="36" t="s">
        <v>9454</v>
      </c>
    </row>
    <row r="4555" spans="27:201">
      <c r="AA4555" s="35" t="s">
        <v>133</v>
      </c>
      <c r="AB4555" s="36" t="s">
        <v>6767</v>
      </c>
      <c r="AC4555" s="36" t="s">
        <v>6563</v>
      </c>
      <c r="AD4555" s="36" t="s">
        <v>5957</v>
      </c>
      <c r="AE4555" s="36" t="s">
        <v>6622</v>
      </c>
      <c r="AF4555" s="36" t="s">
        <v>9455</v>
      </c>
      <c r="AG4555" s="36" t="s">
        <v>9456</v>
      </c>
      <c r="AH4555" s="36" t="s">
        <v>9457</v>
      </c>
      <c r="AI4555" s="36" t="s">
        <v>8635</v>
      </c>
      <c r="AJ4555" s="36" t="s">
        <v>9458</v>
      </c>
      <c r="AK4555" s="36" t="s">
        <v>9459</v>
      </c>
      <c r="AL4555" s="36" t="s">
        <v>6472</v>
      </c>
      <c r="AM4555" s="36" t="s">
        <v>9222</v>
      </c>
      <c r="AN4555" s="36" t="s">
        <v>9460</v>
      </c>
      <c r="EA4555" s="35" t="s">
        <v>86</v>
      </c>
      <c r="EB4555" s="102" t="s">
        <v>5335</v>
      </c>
      <c r="EC4555" s="102" t="s">
        <v>5170</v>
      </c>
      <c r="ED4555" s="102" t="s">
        <v>9461</v>
      </c>
      <c r="EE4555" s="102" t="s">
        <v>5114</v>
      </c>
      <c r="EF4555" s="102" t="s">
        <v>9285</v>
      </c>
      <c r="EG4555" s="102" t="s">
        <v>8812</v>
      </c>
      <c r="EH4555" s="102" t="s">
        <v>8784</v>
      </c>
      <c r="EI4555" s="102" t="s">
        <v>8738</v>
      </c>
      <c r="EJ4555" s="102" t="s">
        <v>8757</v>
      </c>
      <c r="EK4555" s="102" t="s">
        <v>8738</v>
      </c>
      <c r="EL4555" s="102" t="s">
        <v>8986</v>
      </c>
      <c r="EM4555" s="102" t="s">
        <v>9411</v>
      </c>
      <c r="EN4555" s="102" t="s">
        <v>9462</v>
      </c>
      <c r="FA4555" s="35" t="s">
        <v>157</v>
      </c>
      <c r="FB4555" s="36" t="s">
        <v>7138</v>
      </c>
      <c r="FC4555" s="36" t="s">
        <v>1142</v>
      </c>
      <c r="FD4555" s="36" t="s">
        <v>589</v>
      </c>
      <c r="FE4555" s="36" t="s">
        <v>6080</v>
      </c>
      <c r="FF4555" s="36" t="s">
        <v>2341</v>
      </c>
      <c r="FG4555" s="36" t="s">
        <v>5370</v>
      </c>
      <c r="FH4555" s="36" t="s">
        <v>6392</v>
      </c>
      <c r="FI4555" s="36" t="s">
        <v>5047</v>
      </c>
      <c r="FJ4555" s="36" t="s">
        <v>5606</v>
      </c>
      <c r="FK4555" s="36" t="s">
        <v>5326</v>
      </c>
      <c r="FL4555" s="36" t="s">
        <v>7337</v>
      </c>
      <c r="FM4555" s="36" t="s">
        <v>7138</v>
      </c>
      <c r="FN4555" s="36" t="s">
        <v>9463</v>
      </c>
    </row>
    <row r="4556" spans="27:201">
      <c r="AA4556" s="35" t="s">
        <v>134</v>
      </c>
      <c r="AB4556" s="36" t="s">
        <v>5577</v>
      </c>
      <c r="AC4556" s="36" t="s">
        <v>6242</v>
      </c>
      <c r="AD4556" s="36" t="s">
        <v>6715</v>
      </c>
      <c r="AE4556" s="36" t="s">
        <v>9464</v>
      </c>
      <c r="AF4556" s="36" t="s">
        <v>9465</v>
      </c>
      <c r="AG4556" s="36" t="s">
        <v>9466</v>
      </c>
      <c r="AH4556" s="36" t="s">
        <v>7488</v>
      </c>
      <c r="AI4556" s="36" t="s">
        <v>9455</v>
      </c>
      <c r="AJ4556" s="36" t="s">
        <v>9261</v>
      </c>
      <c r="AK4556" s="36" t="s">
        <v>9467</v>
      </c>
      <c r="AL4556" s="36" t="s">
        <v>8107</v>
      </c>
      <c r="AM4556" s="36" t="s">
        <v>8967</v>
      </c>
      <c r="AN4556" s="36" t="s">
        <v>9468</v>
      </c>
      <c r="EA4556" s="35" t="s">
        <v>87</v>
      </c>
      <c r="EB4556" s="102" t="s">
        <v>5115</v>
      </c>
      <c r="EC4556" s="102" t="s">
        <v>4981</v>
      </c>
      <c r="ED4556" s="102" t="s">
        <v>5050</v>
      </c>
      <c r="EE4556" s="102" t="s">
        <v>5444</v>
      </c>
      <c r="EF4556" s="102" t="s">
        <v>8589</v>
      </c>
      <c r="EG4556" s="102" t="s">
        <v>9469</v>
      </c>
      <c r="EH4556" s="102" t="s">
        <v>8757</v>
      </c>
      <c r="EI4556" s="102" t="s">
        <v>9023</v>
      </c>
      <c r="EJ4556" s="102" t="s">
        <v>8387</v>
      </c>
      <c r="EK4556" s="102" t="s">
        <v>9470</v>
      </c>
      <c r="EL4556" s="102" t="s">
        <v>8366</v>
      </c>
      <c r="EM4556" s="102" t="s">
        <v>5496</v>
      </c>
      <c r="EN4556" s="102" t="s">
        <v>9471</v>
      </c>
      <c r="FA4556" s="35" t="s">
        <v>158</v>
      </c>
      <c r="FB4556" s="36" t="s">
        <v>3250</v>
      </c>
      <c r="FC4556" s="36" t="s">
        <v>2707</v>
      </c>
      <c r="FD4556" s="36" t="s">
        <v>1355</v>
      </c>
      <c r="FE4556" s="36" t="s">
        <v>612</v>
      </c>
      <c r="FF4556" s="36" t="s">
        <v>6782</v>
      </c>
      <c r="FG4556" s="36" t="s">
        <v>5556</v>
      </c>
      <c r="FH4556" s="36" t="s">
        <v>7388</v>
      </c>
      <c r="FI4556" s="36" t="s">
        <v>5292</v>
      </c>
      <c r="FJ4556" s="36" t="s">
        <v>6335</v>
      </c>
      <c r="FK4556" s="36" t="s">
        <v>6521</v>
      </c>
      <c r="FL4556" s="36" t="s">
        <v>2037</v>
      </c>
      <c r="FM4556" s="36" t="s">
        <v>2280</v>
      </c>
      <c r="FN4556" s="36" t="s">
        <v>9472</v>
      </c>
    </row>
    <row r="4557" spans="27:201">
      <c r="AA4557" s="35" t="s">
        <v>135</v>
      </c>
      <c r="AB4557" s="36" t="s">
        <v>7759</v>
      </c>
      <c r="AC4557" s="36" t="s">
        <v>5171</v>
      </c>
      <c r="AD4557" s="36" t="s">
        <v>6816</v>
      </c>
      <c r="AE4557" s="36" t="s">
        <v>9227</v>
      </c>
      <c r="AF4557" s="36" t="s">
        <v>9433</v>
      </c>
      <c r="AG4557" s="36" t="s">
        <v>9473</v>
      </c>
      <c r="AH4557" s="36" t="s">
        <v>9474</v>
      </c>
      <c r="AI4557" s="36" t="s">
        <v>9475</v>
      </c>
      <c r="AJ4557" s="36" t="s">
        <v>9476</v>
      </c>
      <c r="AK4557" s="36" t="s">
        <v>9477</v>
      </c>
      <c r="AL4557" s="36" t="s">
        <v>9478</v>
      </c>
      <c r="AM4557" s="36" t="s">
        <v>9479</v>
      </c>
      <c r="AN4557" s="36" t="s">
        <v>9480</v>
      </c>
      <c r="EA4557" s="35" t="s">
        <v>88</v>
      </c>
      <c r="EB4557" s="102" t="s">
        <v>9481</v>
      </c>
      <c r="EC4557" s="102" t="s">
        <v>5285</v>
      </c>
      <c r="ED4557" s="102" t="s">
        <v>5125</v>
      </c>
      <c r="EE4557" s="102" t="s">
        <v>8851</v>
      </c>
      <c r="EF4557" s="102" t="s">
        <v>9482</v>
      </c>
      <c r="EG4557" s="102" t="s">
        <v>8823</v>
      </c>
      <c r="EH4557" s="102" t="s">
        <v>8386</v>
      </c>
      <c r="EI4557" s="102" t="s">
        <v>8495</v>
      </c>
      <c r="EJ4557" s="102" t="s">
        <v>9483</v>
      </c>
      <c r="EK4557" s="102" t="s">
        <v>8927</v>
      </c>
      <c r="EL4557" s="102" t="s">
        <v>9484</v>
      </c>
      <c r="EM4557" s="102" t="s">
        <v>7753</v>
      </c>
      <c r="EN4557" s="102" t="s">
        <v>9485</v>
      </c>
      <c r="FA4557" s="35" t="s">
        <v>159</v>
      </c>
      <c r="FB4557" s="36" t="s">
        <v>622</v>
      </c>
      <c r="FC4557" s="36" t="s">
        <v>1632</v>
      </c>
      <c r="FD4557" s="36" t="s">
        <v>2826</v>
      </c>
      <c r="FE4557" s="36" t="s">
        <v>5462</v>
      </c>
      <c r="FF4557" s="36" t="s">
        <v>6544</v>
      </c>
      <c r="FG4557" s="6"/>
      <c r="FH4557" s="6"/>
    </row>
    <row r="4558" spans="27:201">
      <c r="AA4558" s="35" t="s">
        <v>136</v>
      </c>
      <c r="AB4558" s="36" t="s">
        <v>9486</v>
      </c>
      <c r="AC4558" s="36" t="s">
        <v>4975</v>
      </c>
      <c r="AD4558" s="36" t="s">
        <v>6729</v>
      </c>
      <c r="AE4558" s="36" t="s">
        <v>9487</v>
      </c>
      <c r="AF4558" s="36" t="s">
        <v>9488</v>
      </c>
      <c r="AG4558" s="36" t="s">
        <v>9489</v>
      </c>
      <c r="AH4558" s="36" t="s">
        <v>9490</v>
      </c>
      <c r="AI4558" s="36" t="s">
        <v>8531</v>
      </c>
      <c r="AJ4558" s="36" t="s">
        <v>9491</v>
      </c>
      <c r="AK4558" s="36" t="s">
        <v>8991</v>
      </c>
      <c r="AL4558" s="36" t="s">
        <v>8472</v>
      </c>
      <c r="AM4558" s="36" t="s">
        <v>9492</v>
      </c>
      <c r="AN4558" s="36" t="s">
        <v>9493</v>
      </c>
      <c r="EA4558" s="35" t="s">
        <v>89</v>
      </c>
      <c r="EB4558" s="102" t="s">
        <v>8809</v>
      </c>
      <c r="EC4558" s="102" t="s">
        <v>5308</v>
      </c>
      <c r="ED4558" s="102" t="s">
        <v>5286</v>
      </c>
      <c r="EE4558" s="102" t="s">
        <v>5934</v>
      </c>
      <c r="EF4558" s="102" t="s">
        <v>8749</v>
      </c>
      <c r="EG4558" s="102" t="s">
        <v>8968</v>
      </c>
      <c r="EH4558" s="102" t="s">
        <v>8859</v>
      </c>
      <c r="EI4558" s="102" t="s">
        <v>8696</v>
      </c>
      <c r="EJ4558" s="102" t="s">
        <v>8421</v>
      </c>
      <c r="EK4558" s="102" t="s">
        <v>8818</v>
      </c>
      <c r="EL4558" s="102" t="s">
        <v>8724</v>
      </c>
      <c r="EM4558" s="102" t="s">
        <v>8967</v>
      </c>
      <c r="EN4558" s="102" t="s">
        <v>9494</v>
      </c>
    </row>
    <row r="4559" spans="27:201">
      <c r="AA4559" s="35" t="s">
        <v>137</v>
      </c>
      <c r="AB4559" s="36" t="s">
        <v>6931</v>
      </c>
      <c r="AC4559" s="36" t="s">
        <v>7886</v>
      </c>
      <c r="AD4559" s="36" t="s">
        <v>6786</v>
      </c>
      <c r="AE4559" s="36" t="s">
        <v>6371</v>
      </c>
      <c r="AF4559" s="36" t="s">
        <v>9495</v>
      </c>
      <c r="AG4559" s="36" t="s">
        <v>9112</v>
      </c>
      <c r="AH4559" s="36" t="s">
        <v>9423</v>
      </c>
      <c r="AI4559" s="36" t="s">
        <v>9496</v>
      </c>
      <c r="AJ4559" s="36" t="s">
        <v>9497</v>
      </c>
      <c r="AK4559" s="36" t="s">
        <v>8684</v>
      </c>
      <c r="AL4559" s="36" t="s">
        <v>8951</v>
      </c>
      <c r="AM4559" s="36" t="s">
        <v>5263</v>
      </c>
      <c r="AN4559" s="36" t="s">
        <v>9498</v>
      </c>
      <c r="EA4559" s="35" t="s">
        <v>90</v>
      </c>
      <c r="EB4559" s="102" t="s">
        <v>9461</v>
      </c>
      <c r="EC4559" s="102" t="s">
        <v>5413</v>
      </c>
      <c r="ED4559" s="102" t="s">
        <v>5564</v>
      </c>
      <c r="EE4559" s="102" t="s">
        <v>8741</v>
      </c>
      <c r="EF4559" s="102" t="s">
        <v>8938</v>
      </c>
      <c r="EG4559" s="102" t="s">
        <v>9499</v>
      </c>
      <c r="EH4559" s="102" t="s">
        <v>8417</v>
      </c>
      <c r="EI4559" s="102" t="s">
        <v>8577</v>
      </c>
      <c r="EJ4559" s="102" t="s">
        <v>8451</v>
      </c>
      <c r="EK4559" s="102" t="s">
        <v>8417</v>
      </c>
      <c r="EL4559" s="103"/>
      <c r="EM4559" s="103"/>
      <c r="EN4559" s="103"/>
    </row>
    <row r="4560" spans="27:201">
      <c r="AA4560" s="35" t="s">
        <v>138</v>
      </c>
      <c r="AB4560" s="36" t="s">
        <v>5832</v>
      </c>
      <c r="AC4560" s="36" t="s">
        <v>8677</v>
      </c>
      <c r="AD4560" s="36" t="s">
        <v>9100</v>
      </c>
      <c r="AE4560" s="36" t="s">
        <v>9405</v>
      </c>
      <c r="AF4560" s="36" t="s">
        <v>9306</v>
      </c>
      <c r="AG4560" s="36" t="s">
        <v>9323</v>
      </c>
      <c r="AH4560" s="36" t="s">
        <v>9500</v>
      </c>
      <c r="AI4560" s="36" t="s">
        <v>8417</v>
      </c>
      <c r="AJ4560" s="36" t="s">
        <v>9260</v>
      </c>
      <c r="AK4560" s="36" t="s">
        <v>9501</v>
      </c>
      <c r="AL4560" s="36" t="s">
        <v>9502</v>
      </c>
      <c r="AM4560" s="36" t="s">
        <v>6816</v>
      </c>
      <c r="AN4560" s="36" t="s">
        <v>9503</v>
      </c>
      <c r="EA4560" s="35" t="s">
        <v>92</v>
      </c>
      <c r="EB4560" s="102" t="s">
        <v>5559</v>
      </c>
      <c r="EC4560" s="102" t="s">
        <v>7334</v>
      </c>
      <c r="ED4560" s="102" t="s">
        <v>5291</v>
      </c>
      <c r="EE4560" s="102" t="s">
        <v>5276</v>
      </c>
      <c r="EF4560" s="102" t="s">
        <v>8551</v>
      </c>
      <c r="EG4560" s="102" t="s">
        <v>8920</v>
      </c>
      <c r="EH4560" s="102" t="s">
        <v>9504</v>
      </c>
      <c r="EI4560" s="102" t="s">
        <v>8748</v>
      </c>
      <c r="EJ4560" s="102" t="s">
        <v>9505</v>
      </c>
      <c r="EK4560" s="102" t="s">
        <v>9506</v>
      </c>
      <c r="EL4560" s="102" t="s">
        <v>9379</v>
      </c>
      <c r="EM4560" s="102" t="s">
        <v>4952</v>
      </c>
      <c r="EN4560" s="102" t="s">
        <v>9507</v>
      </c>
    </row>
    <row r="4561" spans="27:144">
      <c r="AA4561" s="35" t="s">
        <v>139</v>
      </c>
      <c r="AB4561" s="36" t="s">
        <v>7489</v>
      </c>
      <c r="AC4561" s="36" t="s">
        <v>9372</v>
      </c>
      <c r="AD4561" s="36" t="s">
        <v>7109</v>
      </c>
      <c r="AE4561" s="36" t="s">
        <v>9508</v>
      </c>
      <c r="AF4561" s="36" t="s">
        <v>9509</v>
      </c>
      <c r="AG4561" s="36" t="s">
        <v>9510</v>
      </c>
      <c r="AH4561" s="36" t="s">
        <v>9501</v>
      </c>
      <c r="AI4561" s="36" t="s">
        <v>9511</v>
      </c>
      <c r="AJ4561" s="36" t="s">
        <v>9512</v>
      </c>
      <c r="AK4561" s="36" t="s">
        <v>9513</v>
      </c>
      <c r="AL4561" s="36" t="s">
        <v>6172</v>
      </c>
      <c r="AM4561" s="36" t="s">
        <v>6457</v>
      </c>
      <c r="AN4561" s="36" t="s">
        <v>9514</v>
      </c>
      <c r="EA4561" s="35" t="s">
        <v>93</v>
      </c>
      <c r="EB4561" s="102" t="s">
        <v>5831</v>
      </c>
      <c r="EC4561" s="102" t="s">
        <v>5571</v>
      </c>
      <c r="ED4561" s="102" t="s">
        <v>5052</v>
      </c>
      <c r="EE4561" s="102" t="s">
        <v>5725</v>
      </c>
      <c r="EF4561" s="102" t="s">
        <v>8895</v>
      </c>
      <c r="EG4561" s="102" t="s">
        <v>5025</v>
      </c>
      <c r="EH4561" s="102" t="s">
        <v>8696</v>
      </c>
      <c r="EI4561" s="102" t="s">
        <v>9401</v>
      </c>
      <c r="EJ4561" s="102" t="s">
        <v>9309</v>
      </c>
      <c r="EK4561" s="102" t="s">
        <v>9059</v>
      </c>
      <c r="EL4561" s="102" t="s">
        <v>9033</v>
      </c>
      <c r="EM4561" s="102" t="s">
        <v>5192</v>
      </c>
      <c r="EN4561" s="102" t="s">
        <v>8926</v>
      </c>
    </row>
    <row r="4562" spans="27:144" ht="12.75" customHeight="1">
      <c r="AA4562" s="35" t="s">
        <v>140</v>
      </c>
      <c r="AB4562" s="36" t="s">
        <v>5037</v>
      </c>
      <c r="AC4562" s="36" t="s">
        <v>6998</v>
      </c>
      <c r="AD4562" s="36" t="s">
        <v>8818</v>
      </c>
      <c r="AE4562" s="36" t="s">
        <v>9512</v>
      </c>
      <c r="AF4562" s="36" t="s">
        <v>8748</v>
      </c>
      <c r="AG4562" s="36" t="s">
        <v>8404</v>
      </c>
      <c r="AH4562" s="36" t="s">
        <v>9225</v>
      </c>
      <c r="AI4562" s="36" t="s">
        <v>8635</v>
      </c>
      <c r="AJ4562" s="36" t="s">
        <v>8416</v>
      </c>
      <c r="AK4562" s="36" t="s">
        <v>8450</v>
      </c>
      <c r="AL4562" s="36" t="s">
        <v>9340</v>
      </c>
      <c r="AM4562" s="36" t="s">
        <v>9515</v>
      </c>
      <c r="AN4562" s="36" t="s">
        <v>9516</v>
      </c>
      <c r="EA4562" s="1" t="s">
        <v>722</v>
      </c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</row>
    <row r="4563" spans="27:144">
      <c r="AA4563" s="35" t="s">
        <v>142</v>
      </c>
      <c r="AB4563" s="36" t="s">
        <v>9517</v>
      </c>
      <c r="AC4563" s="36" t="s">
        <v>5136</v>
      </c>
      <c r="AD4563" s="36" t="s">
        <v>6577</v>
      </c>
      <c r="AE4563" s="36" t="s">
        <v>5147</v>
      </c>
      <c r="AF4563" s="36" t="s">
        <v>9341</v>
      </c>
      <c r="AG4563" s="36" t="s">
        <v>9518</v>
      </c>
      <c r="AH4563" s="36" t="s">
        <v>9519</v>
      </c>
      <c r="AI4563" s="36" t="s">
        <v>9520</v>
      </c>
      <c r="AJ4563" s="36" t="s">
        <v>9521</v>
      </c>
      <c r="AK4563" s="36" t="s">
        <v>8760</v>
      </c>
      <c r="AL4563" s="36" t="s">
        <v>6938</v>
      </c>
      <c r="AM4563" s="36" t="s">
        <v>9522</v>
      </c>
      <c r="AN4563" s="36" t="s">
        <v>9523</v>
      </c>
      <c r="EA4563" s="35" t="s">
        <v>747</v>
      </c>
      <c r="EB4563" s="35" t="s">
        <v>748</v>
      </c>
      <c r="EC4563" s="35" t="s">
        <v>749</v>
      </c>
      <c r="ED4563" s="35" t="s">
        <v>750</v>
      </c>
      <c r="EE4563" s="35" t="s">
        <v>751</v>
      </c>
      <c r="EF4563" s="35" t="s">
        <v>752</v>
      </c>
      <c r="EG4563" s="35" t="s">
        <v>753</v>
      </c>
      <c r="EH4563" s="35" t="s">
        <v>754</v>
      </c>
      <c r="EI4563" s="35" t="s">
        <v>755</v>
      </c>
      <c r="EJ4563" s="35" t="s">
        <v>756</v>
      </c>
      <c r="EK4563" s="35" t="s">
        <v>757</v>
      </c>
      <c r="EL4563" s="35" t="s">
        <v>758</v>
      </c>
      <c r="EM4563" s="35" t="s">
        <v>759</v>
      </c>
      <c r="EN4563" s="35" t="s">
        <v>760</v>
      </c>
    </row>
    <row r="4564" spans="27:144">
      <c r="AA4564" s="35" t="s">
        <v>143</v>
      </c>
      <c r="AB4564" s="36" t="s">
        <v>5990</v>
      </c>
      <c r="AC4564" s="36" t="s">
        <v>6708</v>
      </c>
      <c r="AD4564" s="36" t="s">
        <v>9140</v>
      </c>
      <c r="AE4564" s="36" t="s">
        <v>9159</v>
      </c>
      <c r="AF4564" s="36" t="s">
        <v>9524</v>
      </c>
      <c r="AG4564" s="36" t="s">
        <v>9297</v>
      </c>
      <c r="AH4564" s="36" t="s">
        <v>9525</v>
      </c>
      <c r="AI4564" s="36" t="s">
        <v>8925</v>
      </c>
      <c r="AJ4564" s="36" t="s">
        <v>9526</v>
      </c>
      <c r="AK4564" s="36" t="s">
        <v>9527</v>
      </c>
      <c r="AL4564" s="36" t="s">
        <v>9528</v>
      </c>
      <c r="AM4564" s="36" t="s">
        <v>9140</v>
      </c>
      <c r="AN4564" s="36" t="s">
        <v>9529</v>
      </c>
      <c r="EA4564" s="35" t="s">
        <v>94</v>
      </c>
      <c r="EB4564" s="102" t="s">
        <v>5460</v>
      </c>
      <c r="EC4564" s="102" t="s">
        <v>5466</v>
      </c>
      <c r="ED4564" s="102" t="s">
        <v>5286</v>
      </c>
      <c r="EE4564" s="102" t="s">
        <v>5122</v>
      </c>
      <c r="EF4564" s="102" t="s">
        <v>8986</v>
      </c>
      <c r="EG4564" s="102" t="s">
        <v>9530</v>
      </c>
      <c r="EH4564" s="102" t="s">
        <v>9531</v>
      </c>
      <c r="EI4564" s="102" t="s">
        <v>9532</v>
      </c>
      <c r="EJ4564" s="102" t="s">
        <v>8637</v>
      </c>
      <c r="EK4564" s="102" t="s">
        <v>9177</v>
      </c>
      <c r="EL4564" s="102" t="s">
        <v>9411</v>
      </c>
      <c r="EM4564" s="102" t="s">
        <v>6078</v>
      </c>
      <c r="EN4564" s="102" t="s">
        <v>9533</v>
      </c>
    </row>
    <row r="4565" spans="27:144">
      <c r="AA4565" s="35" t="s">
        <v>144</v>
      </c>
      <c r="AB4565" s="36" t="s">
        <v>8951</v>
      </c>
      <c r="AC4565" s="36" t="s">
        <v>6918</v>
      </c>
      <c r="AD4565" s="36" t="s">
        <v>7205</v>
      </c>
      <c r="AE4565" s="36" t="s">
        <v>9534</v>
      </c>
      <c r="AF4565" s="36" t="s">
        <v>8709</v>
      </c>
      <c r="AG4565" s="36" t="s">
        <v>8399</v>
      </c>
      <c r="AH4565" s="36" t="s">
        <v>9535</v>
      </c>
      <c r="AI4565" s="36" t="s">
        <v>9525</v>
      </c>
      <c r="AJ4565" s="36" t="s">
        <v>9479</v>
      </c>
      <c r="AK4565" s="36" t="s">
        <v>9536</v>
      </c>
      <c r="AL4565" s="36" t="s">
        <v>6084</v>
      </c>
      <c r="AM4565" s="36" t="s">
        <v>8581</v>
      </c>
      <c r="AN4565" s="36" t="s">
        <v>9537</v>
      </c>
      <c r="EA4565" s="35" t="s">
        <v>95</v>
      </c>
      <c r="EB4565" s="102" t="s">
        <v>5442</v>
      </c>
      <c r="EC4565" s="102" t="s">
        <v>5171</v>
      </c>
      <c r="ED4565" s="102" t="s">
        <v>5231</v>
      </c>
      <c r="EE4565" s="102" t="s">
        <v>9538</v>
      </c>
      <c r="EF4565" s="102" t="s">
        <v>8476</v>
      </c>
      <c r="EG4565" s="102" t="s">
        <v>8561</v>
      </c>
      <c r="EH4565" s="102" t="s">
        <v>8844</v>
      </c>
      <c r="EI4565" s="102" t="s">
        <v>8940</v>
      </c>
      <c r="EJ4565" s="102" t="s">
        <v>8361</v>
      </c>
      <c r="EK4565" s="102" t="s">
        <v>8531</v>
      </c>
      <c r="EL4565" s="102" t="s">
        <v>7450</v>
      </c>
      <c r="EM4565" s="102" t="s">
        <v>5630</v>
      </c>
      <c r="EN4565" s="102" t="s">
        <v>9539</v>
      </c>
    </row>
    <row r="4566" spans="27:144">
      <c r="AA4566" s="35" t="s">
        <v>145</v>
      </c>
      <c r="AB4566" s="36" t="s">
        <v>6249</v>
      </c>
      <c r="AC4566" s="36" t="s">
        <v>6578</v>
      </c>
      <c r="AD4566" s="36" t="s">
        <v>6370</v>
      </c>
      <c r="AE4566" s="36" t="s">
        <v>8441</v>
      </c>
      <c r="AF4566" s="36" t="s">
        <v>9540</v>
      </c>
      <c r="AG4566" s="36" t="s">
        <v>6495</v>
      </c>
      <c r="AH4566" s="36" t="s">
        <v>8523</v>
      </c>
      <c r="AI4566" s="36" t="s">
        <v>9541</v>
      </c>
      <c r="AJ4566" s="36" t="s">
        <v>9542</v>
      </c>
      <c r="AK4566" s="36" t="s">
        <v>9543</v>
      </c>
      <c r="AL4566" s="36" t="s">
        <v>9544</v>
      </c>
      <c r="AM4566" s="36" t="s">
        <v>8884</v>
      </c>
      <c r="AN4566" s="36" t="s">
        <v>9545</v>
      </c>
      <c r="EA4566" s="35" t="s">
        <v>96</v>
      </c>
      <c r="EB4566" s="102" t="s">
        <v>5153</v>
      </c>
      <c r="EC4566" s="102" t="s">
        <v>5332</v>
      </c>
      <c r="ED4566" s="102" t="s">
        <v>5310</v>
      </c>
      <c r="EE4566" s="102" t="s">
        <v>8642</v>
      </c>
      <c r="EF4566" s="102" t="s">
        <v>8696</v>
      </c>
      <c r="EG4566" s="102" t="s">
        <v>8913</v>
      </c>
      <c r="EH4566" s="102" t="s">
        <v>8525</v>
      </c>
      <c r="EI4566" s="102" t="s">
        <v>8552</v>
      </c>
      <c r="EJ4566" s="102" t="s">
        <v>9546</v>
      </c>
      <c r="EK4566" s="102" t="s">
        <v>5413</v>
      </c>
      <c r="EL4566" s="102" t="s">
        <v>8554</v>
      </c>
      <c r="EM4566" s="102" t="s">
        <v>8902</v>
      </c>
      <c r="EN4566" s="102" t="s">
        <v>9547</v>
      </c>
    </row>
    <row r="4567" spans="27:144">
      <c r="AA4567" s="35" t="s">
        <v>146</v>
      </c>
      <c r="AB4567" s="36" t="s">
        <v>5396</v>
      </c>
      <c r="AC4567" s="36" t="s">
        <v>8508</v>
      </c>
      <c r="AD4567" s="36" t="s">
        <v>9548</v>
      </c>
      <c r="AE4567" s="36" t="s">
        <v>5607</v>
      </c>
      <c r="AF4567" s="36" t="s">
        <v>8415</v>
      </c>
      <c r="AG4567" s="36" t="s">
        <v>8483</v>
      </c>
      <c r="AH4567" s="36" t="s">
        <v>9549</v>
      </c>
      <c r="AI4567" s="36" t="s">
        <v>8916</v>
      </c>
      <c r="AJ4567" s="36" t="s">
        <v>9550</v>
      </c>
      <c r="AK4567" s="36" t="s">
        <v>9276</v>
      </c>
      <c r="AL4567" s="36" t="s">
        <v>9551</v>
      </c>
      <c r="AM4567" s="36" t="s">
        <v>9552</v>
      </c>
      <c r="AN4567" s="36" t="s">
        <v>9553</v>
      </c>
      <c r="EA4567" s="35" t="s">
        <v>97</v>
      </c>
      <c r="EB4567" s="102" t="s">
        <v>5193</v>
      </c>
      <c r="EC4567" s="102" t="s">
        <v>8667</v>
      </c>
      <c r="ED4567" s="102" t="s">
        <v>7450</v>
      </c>
      <c r="EE4567" s="102" t="s">
        <v>5427</v>
      </c>
      <c r="EF4567" s="102" t="s">
        <v>8610</v>
      </c>
      <c r="EG4567" s="102" t="s">
        <v>8916</v>
      </c>
      <c r="EH4567" s="102" t="s">
        <v>8699</v>
      </c>
      <c r="EI4567" s="102" t="s">
        <v>9554</v>
      </c>
      <c r="EJ4567" s="102" t="s">
        <v>6838</v>
      </c>
      <c r="EK4567" s="102" t="s">
        <v>8996</v>
      </c>
      <c r="EL4567" s="102" t="s">
        <v>9555</v>
      </c>
      <c r="EM4567" s="102" t="s">
        <v>8980</v>
      </c>
      <c r="EN4567" s="102" t="s">
        <v>9556</v>
      </c>
    </row>
    <row r="4568" spans="27:144">
      <c r="AA4568" s="35" t="s">
        <v>147</v>
      </c>
      <c r="AB4568" s="36" t="s">
        <v>5126</v>
      </c>
      <c r="AC4568" s="36" t="s">
        <v>5952</v>
      </c>
      <c r="AD4568" s="36" t="s">
        <v>9182</v>
      </c>
      <c r="AE4568" s="36" t="s">
        <v>6972</v>
      </c>
      <c r="AF4568" s="36" t="s">
        <v>5263</v>
      </c>
      <c r="AG4568" s="36" t="s">
        <v>9557</v>
      </c>
      <c r="AH4568" s="36" t="s">
        <v>9558</v>
      </c>
      <c r="AI4568" s="36" t="s">
        <v>9559</v>
      </c>
      <c r="AJ4568" s="36" t="s">
        <v>9560</v>
      </c>
      <c r="AK4568" s="36" t="s">
        <v>9561</v>
      </c>
      <c r="AL4568" s="36" t="s">
        <v>9562</v>
      </c>
      <c r="AM4568" s="36" t="s">
        <v>9563</v>
      </c>
      <c r="AN4568" s="36" t="s">
        <v>9564</v>
      </c>
      <c r="EA4568" s="35" t="s">
        <v>98</v>
      </c>
      <c r="EB4568" s="102" t="s">
        <v>5668</v>
      </c>
      <c r="EC4568" s="102" t="s">
        <v>8904</v>
      </c>
      <c r="ED4568" s="102" t="s">
        <v>8803</v>
      </c>
      <c r="EE4568" s="102" t="s">
        <v>9269</v>
      </c>
      <c r="EF4568" s="102" t="s">
        <v>8668</v>
      </c>
      <c r="EG4568" s="102" t="s">
        <v>8684</v>
      </c>
      <c r="EH4568" s="102" t="s">
        <v>9530</v>
      </c>
      <c r="EI4568" s="102" t="s">
        <v>8454</v>
      </c>
      <c r="EJ4568" s="102" t="s">
        <v>5831</v>
      </c>
      <c r="EK4568" s="102" t="s">
        <v>8760</v>
      </c>
      <c r="EL4568" s="102" t="s">
        <v>8498</v>
      </c>
      <c r="EM4568" s="102" t="s">
        <v>9045</v>
      </c>
      <c r="EN4568" s="102" t="s">
        <v>9565</v>
      </c>
    </row>
    <row r="4569" spans="27:144">
      <c r="AA4569" s="35" t="s">
        <v>148</v>
      </c>
      <c r="AB4569" s="36" t="s">
        <v>8894</v>
      </c>
      <c r="AC4569" s="36" t="s">
        <v>9566</v>
      </c>
      <c r="AD4569" s="36" t="s">
        <v>7356</v>
      </c>
      <c r="AE4569" s="36" t="s">
        <v>9214</v>
      </c>
      <c r="AF4569" s="36" t="s">
        <v>8607</v>
      </c>
      <c r="AG4569" s="36" t="s">
        <v>9112</v>
      </c>
      <c r="AH4569" s="36" t="s">
        <v>9567</v>
      </c>
      <c r="AI4569" s="36" t="s">
        <v>8468</v>
      </c>
      <c r="AJ4569" s="36" t="s">
        <v>9184</v>
      </c>
      <c r="AK4569" s="36" t="s">
        <v>9568</v>
      </c>
      <c r="AL4569" s="36" t="s">
        <v>5968</v>
      </c>
      <c r="AM4569" s="36" t="s">
        <v>9141</v>
      </c>
      <c r="AN4569" s="36" t="s">
        <v>9569</v>
      </c>
      <c r="EA4569" s="35" t="s">
        <v>99</v>
      </c>
      <c r="EB4569" s="102" t="s">
        <v>8549</v>
      </c>
      <c r="EC4569" s="102" t="s">
        <v>5284</v>
      </c>
      <c r="ED4569" s="102" t="s">
        <v>5049</v>
      </c>
      <c r="EE4569" s="102" t="s">
        <v>8531</v>
      </c>
      <c r="EF4569" s="102" t="s">
        <v>9570</v>
      </c>
      <c r="EG4569" s="102" t="s">
        <v>9366</v>
      </c>
      <c r="EH4569" s="102" t="s">
        <v>9571</v>
      </c>
      <c r="EI4569" s="102" t="s">
        <v>9016</v>
      </c>
      <c r="EJ4569" s="102" t="s">
        <v>8793</v>
      </c>
      <c r="EK4569" s="102" t="s">
        <v>9368</v>
      </c>
      <c r="EL4569" s="102" t="s">
        <v>5883</v>
      </c>
      <c r="EM4569" s="102" t="s">
        <v>5553</v>
      </c>
      <c r="EN4569" s="102" t="s">
        <v>9572</v>
      </c>
    </row>
    <row r="4570" spans="27:144">
      <c r="AA4570" s="35" t="s">
        <v>149</v>
      </c>
      <c r="AB4570" s="36" t="s">
        <v>9573</v>
      </c>
      <c r="AC4570" s="36" t="s">
        <v>5721</v>
      </c>
      <c r="AD4570" s="36" t="s">
        <v>5637</v>
      </c>
      <c r="AE4570" s="36" t="s">
        <v>5317</v>
      </c>
      <c r="AF4570" s="36" t="s">
        <v>8724</v>
      </c>
      <c r="AG4570" s="36" t="s">
        <v>9574</v>
      </c>
      <c r="AH4570" s="36" t="s">
        <v>8974</v>
      </c>
      <c r="AI4570" s="36" t="s">
        <v>9575</v>
      </c>
      <c r="AJ4570" s="36" t="s">
        <v>9576</v>
      </c>
      <c r="AK4570" s="36" t="s">
        <v>9577</v>
      </c>
      <c r="AL4570" s="36" t="s">
        <v>9578</v>
      </c>
      <c r="AM4570" s="36" t="s">
        <v>6895</v>
      </c>
      <c r="AN4570" s="36" t="s">
        <v>9579</v>
      </c>
      <c r="EA4570" s="35" t="s">
        <v>100</v>
      </c>
      <c r="EB4570" s="102" t="s">
        <v>5122</v>
      </c>
      <c r="EC4570" s="102" t="s">
        <v>5560</v>
      </c>
      <c r="ED4570" s="102" t="s">
        <v>5858</v>
      </c>
      <c r="EE4570" s="102" t="s">
        <v>8462</v>
      </c>
      <c r="EF4570" s="102" t="s">
        <v>8387</v>
      </c>
      <c r="EG4570" s="102" t="s">
        <v>8922</v>
      </c>
      <c r="EH4570" s="102" t="s">
        <v>8607</v>
      </c>
      <c r="EI4570" s="102" t="s">
        <v>8484</v>
      </c>
      <c r="EJ4570" s="102" t="s">
        <v>9401</v>
      </c>
      <c r="EK4570" s="102" t="s">
        <v>9580</v>
      </c>
      <c r="EL4570" s="102" t="s">
        <v>5427</v>
      </c>
      <c r="EM4570" s="102" t="s">
        <v>8514</v>
      </c>
      <c r="EN4570" s="102" t="s">
        <v>9581</v>
      </c>
    </row>
    <row r="4571" spans="27:144">
      <c r="AA4571" s="35" t="s">
        <v>150</v>
      </c>
      <c r="AB4571" s="36" t="s">
        <v>6684</v>
      </c>
      <c r="AC4571" s="36" t="s">
        <v>5879</v>
      </c>
      <c r="AD4571" s="36" t="s">
        <v>6576</v>
      </c>
      <c r="AE4571" s="36" t="s">
        <v>9582</v>
      </c>
      <c r="AF4571" s="36" t="s">
        <v>9583</v>
      </c>
      <c r="AG4571" s="36" t="s">
        <v>8435</v>
      </c>
      <c r="AH4571" s="36" t="s">
        <v>9584</v>
      </c>
      <c r="AI4571" s="36" t="s">
        <v>9585</v>
      </c>
      <c r="AJ4571" s="36" t="s">
        <v>6412</v>
      </c>
      <c r="AK4571" s="36" t="s">
        <v>9586</v>
      </c>
      <c r="AL4571" s="36" t="s">
        <v>8463</v>
      </c>
      <c r="AM4571" s="36" t="s">
        <v>9587</v>
      </c>
      <c r="AN4571" s="36" t="s">
        <v>9588</v>
      </c>
      <c r="EA4571" s="35" t="s">
        <v>101</v>
      </c>
      <c r="EB4571" s="102" t="s">
        <v>5069</v>
      </c>
      <c r="EC4571" s="102" t="s">
        <v>8682</v>
      </c>
      <c r="ED4571" s="102" t="s">
        <v>5275</v>
      </c>
      <c r="EE4571" s="102" t="s">
        <v>8528</v>
      </c>
      <c r="EF4571" s="102" t="s">
        <v>9589</v>
      </c>
      <c r="EG4571" s="102" t="s">
        <v>8781</v>
      </c>
      <c r="EH4571" s="102" t="s">
        <v>8453</v>
      </c>
      <c r="EI4571" s="102" t="s">
        <v>9378</v>
      </c>
      <c r="EJ4571" s="102" t="s">
        <v>9590</v>
      </c>
      <c r="EK4571" s="102" t="s">
        <v>9368</v>
      </c>
      <c r="EL4571" s="102" t="s">
        <v>5114</v>
      </c>
      <c r="EM4571" s="102" t="s">
        <v>5126</v>
      </c>
      <c r="EN4571" s="102" t="s">
        <v>9591</v>
      </c>
    </row>
    <row r="4572" spans="27:144">
      <c r="AA4572" s="35" t="s">
        <v>151</v>
      </c>
      <c r="AB4572" s="36" t="s">
        <v>5267</v>
      </c>
      <c r="AC4572" s="36" t="s">
        <v>7264</v>
      </c>
      <c r="AD4572" s="36" t="s">
        <v>5998</v>
      </c>
      <c r="AE4572" s="36" t="s">
        <v>7515</v>
      </c>
      <c r="AF4572" s="36" t="s">
        <v>9216</v>
      </c>
      <c r="AG4572" s="36" t="s">
        <v>9522</v>
      </c>
      <c r="AH4572" s="36" t="s">
        <v>8640</v>
      </c>
      <c r="AI4572" s="36" t="s">
        <v>9592</v>
      </c>
      <c r="AJ4572" s="36" t="s">
        <v>9331</v>
      </c>
      <c r="AK4572" s="36" t="s">
        <v>9586</v>
      </c>
      <c r="AL4572" s="36" t="s">
        <v>7067</v>
      </c>
      <c r="AM4572" s="36" t="s">
        <v>5699</v>
      </c>
      <c r="AN4572" s="36" t="s">
        <v>9593</v>
      </c>
      <c r="EA4572" s="35" t="s">
        <v>102</v>
      </c>
      <c r="EB4572" s="102" t="s">
        <v>7109</v>
      </c>
      <c r="EC4572" s="102" t="s">
        <v>5244</v>
      </c>
      <c r="ED4572" s="102" t="s">
        <v>5948</v>
      </c>
      <c r="EE4572" s="102" t="s">
        <v>8938</v>
      </c>
      <c r="EF4572" s="102" t="s">
        <v>8515</v>
      </c>
      <c r="EG4572" s="102" t="s">
        <v>9594</v>
      </c>
      <c r="EH4572" s="102" t="s">
        <v>9366</v>
      </c>
      <c r="EI4572" s="102" t="s">
        <v>8566</v>
      </c>
      <c r="EJ4572" s="102" t="s">
        <v>9469</v>
      </c>
      <c r="EK4572" s="102" t="s">
        <v>9432</v>
      </c>
      <c r="EL4572" s="102" t="s">
        <v>5070</v>
      </c>
      <c r="EM4572" s="102" t="s">
        <v>9595</v>
      </c>
      <c r="EN4572" s="102" t="s">
        <v>9596</v>
      </c>
    </row>
    <row r="4573" spans="27:144">
      <c r="AA4573" s="35" t="s">
        <v>152</v>
      </c>
      <c r="AB4573" s="36" t="s">
        <v>5269</v>
      </c>
      <c r="AC4573" s="36" t="s">
        <v>8157</v>
      </c>
      <c r="AD4573" s="36" t="s">
        <v>9597</v>
      </c>
      <c r="AE4573" s="36" t="s">
        <v>9320</v>
      </c>
      <c r="AF4573" s="36" t="s">
        <v>9598</v>
      </c>
      <c r="AG4573" s="36" t="s">
        <v>9599</v>
      </c>
      <c r="AH4573" s="36" t="s">
        <v>9323</v>
      </c>
      <c r="AI4573" s="36" t="s">
        <v>8610</v>
      </c>
      <c r="AJ4573" s="36" t="s">
        <v>9600</v>
      </c>
      <c r="AK4573" s="36" t="s">
        <v>9235</v>
      </c>
      <c r="AL4573" s="36" t="s">
        <v>9601</v>
      </c>
      <c r="AM4573" s="36" t="s">
        <v>9140</v>
      </c>
      <c r="AN4573" s="36" t="s">
        <v>9602</v>
      </c>
      <c r="EA4573" s="35" t="s">
        <v>103</v>
      </c>
      <c r="EB4573" s="102" t="s">
        <v>5079</v>
      </c>
      <c r="EC4573" s="102" t="s">
        <v>5412</v>
      </c>
      <c r="ED4573" s="102" t="s">
        <v>9059</v>
      </c>
      <c r="EE4573" s="102" t="s">
        <v>8681</v>
      </c>
      <c r="EF4573" s="102" t="s">
        <v>8968</v>
      </c>
      <c r="EG4573" s="102" t="s">
        <v>9262</v>
      </c>
      <c r="EH4573" s="102" t="s">
        <v>9469</v>
      </c>
      <c r="EI4573" s="102" t="s">
        <v>9201</v>
      </c>
      <c r="EJ4573" s="102" t="s">
        <v>9377</v>
      </c>
      <c r="EK4573" s="102" t="s">
        <v>8531</v>
      </c>
      <c r="EL4573" s="102" t="s">
        <v>6333</v>
      </c>
      <c r="EM4573" s="102" t="s">
        <v>5027</v>
      </c>
      <c r="EN4573" s="102" t="s">
        <v>9603</v>
      </c>
    </row>
    <row r="4574" spans="27:144">
      <c r="AA4574" s="35" t="s">
        <v>153</v>
      </c>
      <c r="AB4574" s="36" t="s">
        <v>9604</v>
      </c>
      <c r="AC4574" s="36" t="s">
        <v>6945</v>
      </c>
      <c r="AD4574" s="36" t="s">
        <v>6685</v>
      </c>
      <c r="AE4574" s="36" t="s">
        <v>9605</v>
      </c>
      <c r="AF4574" s="36" t="s">
        <v>9194</v>
      </c>
      <c r="AG4574" s="36" t="s">
        <v>8884</v>
      </c>
      <c r="AH4574" s="36" t="s">
        <v>9606</v>
      </c>
      <c r="AI4574" s="36" t="s">
        <v>9607</v>
      </c>
      <c r="AJ4574" s="36" t="s">
        <v>9608</v>
      </c>
      <c r="AK4574" s="36" t="s">
        <v>9609</v>
      </c>
      <c r="AL4574" s="36" t="s">
        <v>9610</v>
      </c>
      <c r="AM4574" s="36" t="s">
        <v>8218</v>
      </c>
      <c r="AN4574" s="36" t="s">
        <v>9611</v>
      </c>
      <c r="EA4574" s="35" t="s">
        <v>104</v>
      </c>
      <c r="EB4574" s="102" t="s">
        <v>6819</v>
      </c>
      <c r="EC4574" s="102" t="s">
        <v>5457</v>
      </c>
      <c r="ED4574" s="102" t="s">
        <v>5755</v>
      </c>
      <c r="EE4574" s="102" t="s">
        <v>5668</v>
      </c>
      <c r="EF4574" s="102" t="s">
        <v>6384</v>
      </c>
      <c r="EG4574" s="102" t="s">
        <v>8515</v>
      </c>
      <c r="EH4574" s="102" t="s">
        <v>8434</v>
      </c>
      <c r="EI4574" s="102" t="s">
        <v>9612</v>
      </c>
      <c r="EJ4574" s="102" t="s">
        <v>8511</v>
      </c>
      <c r="EK4574" s="102" t="s">
        <v>9223</v>
      </c>
      <c r="EL4574" s="102" t="s">
        <v>5027</v>
      </c>
      <c r="EM4574" s="102" t="s">
        <v>5302</v>
      </c>
      <c r="EN4574" s="102" t="s">
        <v>9613</v>
      </c>
    </row>
    <row r="4575" spans="27:144">
      <c r="AA4575" s="35" t="s">
        <v>154</v>
      </c>
      <c r="AB4575" s="36" t="s">
        <v>6864</v>
      </c>
      <c r="AC4575" s="36" t="s">
        <v>9614</v>
      </c>
      <c r="AD4575" s="36" t="s">
        <v>9343</v>
      </c>
      <c r="AE4575" s="36" t="s">
        <v>9320</v>
      </c>
      <c r="AF4575" s="36" t="s">
        <v>9558</v>
      </c>
      <c r="AG4575" s="36" t="s">
        <v>8610</v>
      </c>
      <c r="AH4575" s="36" t="s">
        <v>8918</v>
      </c>
      <c r="AI4575" s="36" t="s">
        <v>9615</v>
      </c>
      <c r="AJ4575" s="36" t="s">
        <v>9616</v>
      </c>
      <c r="AK4575" s="36" t="s">
        <v>9617</v>
      </c>
      <c r="AL4575" s="36" t="s">
        <v>9618</v>
      </c>
      <c r="AM4575" s="36" t="s">
        <v>6999</v>
      </c>
      <c r="AN4575" s="36" t="s">
        <v>9619</v>
      </c>
      <c r="EA4575" s="35" t="s">
        <v>105</v>
      </c>
      <c r="EB4575" s="102" t="s">
        <v>5192</v>
      </c>
      <c r="EC4575" s="102" t="s">
        <v>5826</v>
      </c>
      <c r="ED4575" s="102" t="s">
        <v>5035</v>
      </c>
      <c r="EE4575" s="102" t="s">
        <v>5543</v>
      </c>
      <c r="EF4575" s="102" t="s">
        <v>8724</v>
      </c>
      <c r="EG4575" s="102" t="s">
        <v>8748</v>
      </c>
      <c r="EH4575" s="102" t="s">
        <v>8454</v>
      </c>
      <c r="EI4575" s="102" t="s">
        <v>8511</v>
      </c>
      <c r="EJ4575" s="102" t="s">
        <v>9093</v>
      </c>
      <c r="EK4575" s="102" t="s">
        <v>9620</v>
      </c>
      <c r="EL4575" s="102" t="s">
        <v>9093</v>
      </c>
      <c r="EM4575" s="102" t="s">
        <v>9604</v>
      </c>
      <c r="EN4575" s="102" t="s">
        <v>9621</v>
      </c>
    </row>
    <row r="4576" spans="27:144">
      <c r="AA4576" s="35" t="s">
        <v>155</v>
      </c>
      <c r="AB4576" s="36" t="s">
        <v>8225</v>
      </c>
      <c r="AC4576" s="36" t="s">
        <v>6786</v>
      </c>
      <c r="AD4576" s="36" t="s">
        <v>8704</v>
      </c>
      <c r="AE4576" s="36" t="s">
        <v>9622</v>
      </c>
      <c r="AF4576" s="36" t="s">
        <v>9623</v>
      </c>
      <c r="AG4576" s="36" t="s">
        <v>9540</v>
      </c>
      <c r="AH4576" s="36" t="s">
        <v>9624</v>
      </c>
      <c r="AI4576" s="36" t="s">
        <v>9625</v>
      </c>
      <c r="AJ4576" s="36" t="s">
        <v>9144</v>
      </c>
      <c r="AK4576" s="36" t="s">
        <v>9626</v>
      </c>
      <c r="AL4576" s="36" t="s">
        <v>7771</v>
      </c>
      <c r="AM4576" s="36" t="s">
        <v>9627</v>
      </c>
      <c r="AN4576" s="36" t="s">
        <v>9628</v>
      </c>
      <c r="EA4576" s="35" t="s">
        <v>106</v>
      </c>
      <c r="EB4576" s="102" t="s">
        <v>6504</v>
      </c>
      <c r="EC4576" s="102" t="s">
        <v>6667</v>
      </c>
      <c r="ED4576" s="102" t="s">
        <v>9629</v>
      </c>
      <c r="EE4576" s="102" t="s">
        <v>5376</v>
      </c>
      <c r="EF4576" s="102" t="s">
        <v>8548</v>
      </c>
      <c r="EG4576" s="102" t="s">
        <v>9630</v>
      </c>
      <c r="EH4576" s="102" t="s">
        <v>9173</v>
      </c>
      <c r="EI4576" s="102" t="s">
        <v>9631</v>
      </c>
      <c r="EJ4576" s="102" t="s">
        <v>9632</v>
      </c>
      <c r="EK4576" s="102" t="s">
        <v>9633</v>
      </c>
      <c r="EL4576" s="102" t="s">
        <v>9634</v>
      </c>
      <c r="EM4576" s="102" t="s">
        <v>9406</v>
      </c>
      <c r="EN4576" s="102" t="s">
        <v>9635</v>
      </c>
    </row>
    <row r="4577" spans="27:206">
      <c r="AA4577" s="35" t="s">
        <v>156</v>
      </c>
      <c r="AB4577" s="36" t="s">
        <v>7638</v>
      </c>
      <c r="AC4577" s="36" t="s">
        <v>6039</v>
      </c>
      <c r="AD4577" s="36" t="s">
        <v>9636</v>
      </c>
      <c r="AE4577" s="36" t="s">
        <v>7528</v>
      </c>
      <c r="AF4577" s="36" t="s">
        <v>7590</v>
      </c>
      <c r="AG4577" s="6"/>
      <c r="EA4577" s="35" t="s">
        <v>107</v>
      </c>
      <c r="EB4577" s="102" t="s">
        <v>7055</v>
      </c>
      <c r="EC4577" s="102" t="s">
        <v>9637</v>
      </c>
      <c r="ED4577" s="102" t="s">
        <v>5480</v>
      </c>
      <c r="EE4577" s="102" t="s">
        <v>9638</v>
      </c>
      <c r="EF4577" s="102" t="s">
        <v>5671</v>
      </c>
      <c r="EG4577" s="102" t="s">
        <v>8767</v>
      </c>
      <c r="EH4577" s="102" t="s">
        <v>9639</v>
      </c>
      <c r="EI4577" s="102" t="s">
        <v>9640</v>
      </c>
      <c r="EJ4577" s="102" t="s">
        <v>9536</v>
      </c>
      <c r="EK4577" s="102" t="s">
        <v>9641</v>
      </c>
      <c r="EL4577" s="102" t="s">
        <v>9428</v>
      </c>
      <c r="EM4577" s="102" t="s">
        <v>9642</v>
      </c>
      <c r="EN4577" s="102" t="s">
        <v>9643</v>
      </c>
    </row>
    <row r="4578" spans="27:206">
      <c r="EA4578" s="35" t="s">
        <v>108</v>
      </c>
      <c r="EB4578" s="102" t="s">
        <v>6638</v>
      </c>
      <c r="EC4578" s="102" t="s">
        <v>7419</v>
      </c>
      <c r="ED4578" s="102" t="s">
        <v>9644</v>
      </c>
      <c r="EE4578" s="102" t="s">
        <v>9552</v>
      </c>
      <c r="EF4578" s="102" t="s">
        <v>9645</v>
      </c>
      <c r="EG4578" s="102" t="s">
        <v>9646</v>
      </c>
      <c r="EH4578" s="102" t="s">
        <v>9647</v>
      </c>
      <c r="EI4578" s="102" t="s">
        <v>9648</v>
      </c>
      <c r="EJ4578" s="102" t="s">
        <v>9649</v>
      </c>
      <c r="EK4578" s="102" t="s">
        <v>9650</v>
      </c>
      <c r="EL4578" s="102" t="s">
        <v>7129</v>
      </c>
      <c r="EM4578" s="102" t="s">
        <v>6758</v>
      </c>
      <c r="EN4578" s="102" t="s">
        <v>9651</v>
      </c>
    </row>
    <row r="4579" spans="27:206">
      <c r="EA4579" s="35" t="s">
        <v>109</v>
      </c>
      <c r="EB4579" s="102" t="s">
        <v>9328</v>
      </c>
      <c r="EC4579" s="102" t="s">
        <v>5005</v>
      </c>
      <c r="ED4579" s="102" t="s">
        <v>5816</v>
      </c>
      <c r="EE4579" s="102" t="s">
        <v>8988</v>
      </c>
      <c r="EF4579" s="102" t="s">
        <v>9652</v>
      </c>
      <c r="EG4579" s="102" t="s">
        <v>8493</v>
      </c>
      <c r="EH4579" s="102" t="s">
        <v>9653</v>
      </c>
      <c r="EI4579" s="102" t="s">
        <v>8416</v>
      </c>
      <c r="EJ4579" s="102" t="s">
        <v>9654</v>
      </c>
      <c r="EK4579" s="102" t="s">
        <v>8767</v>
      </c>
      <c r="EL4579" s="102" t="s">
        <v>9008</v>
      </c>
      <c r="EM4579" s="102" t="s">
        <v>6505</v>
      </c>
      <c r="EN4579" s="102" t="s">
        <v>9655</v>
      </c>
    </row>
    <row r="4580" spans="27:206">
      <c r="EA4580" s="35" t="s">
        <v>110</v>
      </c>
      <c r="EB4580" s="102" t="s">
        <v>6138</v>
      </c>
      <c r="EC4580" s="102" t="s">
        <v>8247</v>
      </c>
      <c r="ED4580" s="102" t="s">
        <v>8544</v>
      </c>
      <c r="EE4580" s="102" t="s">
        <v>9656</v>
      </c>
      <c r="EF4580" s="102" t="s">
        <v>9209</v>
      </c>
      <c r="EG4580" s="102" t="s">
        <v>9055</v>
      </c>
      <c r="EH4580" s="102" t="s">
        <v>8889</v>
      </c>
      <c r="EI4580" s="102" t="s">
        <v>9584</v>
      </c>
      <c r="EJ4580" s="102" t="s">
        <v>9066</v>
      </c>
      <c r="EK4580" s="102" t="s">
        <v>6708</v>
      </c>
      <c r="EL4580" s="102" t="s">
        <v>9059</v>
      </c>
      <c r="EM4580" s="102" t="s">
        <v>9657</v>
      </c>
      <c r="EN4580" s="102" t="s">
        <v>9658</v>
      </c>
    </row>
    <row r="4581" spans="27:206">
      <c r="EA4581" s="35" t="s">
        <v>111</v>
      </c>
      <c r="EB4581" s="102" t="s">
        <v>6357</v>
      </c>
      <c r="EC4581" s="102" t="s">
        <v>5376</v>
      </c>
      <c r="ED4581" s="102" t="s">
        <v>9659</v>
      </c>
      <c r="EE4581" s="102" t="s">
        <v>9660</v>
      </c>
      <c r="EF4581" s="102" t="s">
        <v>8835</v>
      </c>
      <c r="EG4581" s="102" t="s">
        <v>9310</v>
      </c>
      <c r="EH4581" s="102" t="s">
        <v>9661</v>
      </c>
      <c r="EI4581" s="102" t="s">
        <v>9662</v>
      </c>
      <c r="EJ4581" s="102" t="s">
        <v>9435</v>
      </c>
      <c r="EK4581" s="102" t="s">
        <v>9663</v>
      </c>
      <c r="EL4581" s="102" t="s">
        <v>5449</v>
      </c>
      <c r="EM4581" s="102" t="s">
        <v>9664</v>
      </c>
      <c r="EN4581" s="102" t="s">
        <v>9665</v>
      </c>
    </row>
    <row r="4582" spans="27:206">
      <c r="EA4582" s="35" t="s">
        <v>112</v>
      </c>
      <c r="EB4582" s="102" t="s">
        <v>6563</v>
      </c>
      <c r="EC4582" s="102" t="s">
        <v>7264</v>
      </c>
      <c r="ED4582" s="102" t="s">
        <v>5144</v>
      </c>
      <c r="EE4582" s="102" t="s">
        <v>9664</v>
      </c>
      <c r="EF4582" s="102" t="s">
        <v>9666</v>
      </c>
      <c r="EG4582" s="102" t="s">
        <v>7405</v>
      </c>
      <c r="EH4582" s="102" t="s">
        <v>8451</v>
      </c>
      <c r="EI4582" s="102" t="s">
        <v>9667</v>
      </c>
      <c r="EJ4582" s="102" t="s">
        <v>9512</v>
      </c>
      <c r="EK4582" s="102" t="s">
        <v>9126</v>
      </c>
      <c r="EL4582" s="102" t="s">
        <v>7283</v>
      </c>
      <c r="EM4582" s="102" t="s">
        <v>6308</v>
      </c>
      <c r="EN4582" s="102" t="s">
        <v>9668</v>
      </c>
    </row>
    <row r="4583" spans="27:206">
      <c r="DA4583" s="35" t="s">
        <v>6</v>
      </c>
      <c r="DB4583" s="36" t="s">
        <v>5396</v>
      </c>
      <c r="DC4583" s="36" t="s">
        <v>5999</v>
      </c>
      <c r="DD4583" s="36" t="s">
        <v>5364</v>
      </c>
      <c r="DE4583" s="36" t="s">
        <v>9669</v>
      </c>
      <c r="DF4583" s="36" t="s">
        <v>9670</v>
      </c>
      <c r="DG4583" s="36" t="s">
        <v>8493</v>
      </c>
      <c r="DH4583" s="36" t="s">
        <v>9671</v>
      </c>
      <c r="DI4583" s="36" t="s">
        <v>9672</v>
      </c>
      <c r="DJ4583" s="36" t="s">
        <v>9673</v>
      </c>
      <c r="DK4583" s="36" t="s">
        <v>9674</v>
      </c>
      <c r="DL4583" s="36" t="s">
        <v>9675</v>
      </c>
      <c r="DM4583" s="36" t="s">
        <v>5589</v>
      </c>
      <c r="DN4583" s="36" t="s">
        <v>9676</v>
      </c>
      <c r="EA4583" s="35" t="s">
        <v>113</v>
      </c>
      <c r="EB4583" s="102" t="s">
        <v>8718</v>
      </c>
      <c r="EC4583" s="102" t="s">
        <v>7451</v>
      </c>
      <c r="ED4583" s="102" t="s">
        <v>9677</v>
      </c>
      <c r="EE4583" s="102" t="s">
        <v>8610</v>
      </c>
      <c r="EF4583" s="102" t="s">
        <v>7528</v>
      </c>
      <c r="EG4583" s="102" t="s">
        <v>9678</v>
      </c>
      <c r="EH4583" s="102" t="s">
        <v>9679</v>
      </c>
      <c r="EI4583" s="102" t="s">
        <v>9680</v>
      </c>
      <c r="EJ4583" s="102" t="s">
        <v>9126</v>
      </c>
      <c r="EK4583" s="102" t="s">
        <v>9681</v>
      </c>
      <c r="EL4583" s="102" t="s">
        <v>9682</v>
      </c>
      <c r="EM4583" s="102" t="s">
        <v>7430</v>
      </c>
      <c r="EN4583" s="102" t="s">
        <v>9683</v>
      </c>
      <c r="FA4583" s="2" t="s">
        <v>7</v>
      </c>
      <c r="FC4583" s="2" t="s">
        <v>173</v>
      </c>
      <c r="FD4583" s="15"/>
      <c r="FE4583" s="15"/>
      <c r="FF4583" s="15"/>
      <c r="FG4583" s="15"/>
      <c r="FH4583" s="14"/>
    </row>
    <row r="4584" spans="27:206">
      <c r="DA4584" s="35" t="s">
        <v>8</v>
      </c>
      <c r="DB4584" s="36" t="s">
        <v>9684</v>
      </c>
      <c r="DC4584" s="36" t="s">
        <v>5885</v>
      </c>
      <c r="DD4584" s="36" t="s">
        <v>9685</v>
      </c>
      <c r="DE4584" s="36" t="s">
        <v>8486</v>
      </c>
      <c r="DF4584" s="36" t="s">
        <v>9167</v>
      </c>
      <c r="DG4584" s="36" t="s">
        <v>9408</v>
      </c>
      <c r="DH4584" s="36" t="s">
        <v>9686</v>
      </c>
      <c r="DI4584" s="36" t="s">
        <v>9630</v>
      </c>
      <c r="DJ4584" s="36" t="s">
        <v>9687</v>
      </c>
      <c r="DK4584" s="36" t="s">
        <v>8725</v>
      </c>
      <c r="DL4584" s="36" t="s">
        <v>8820</v>
      </c>
      <c r="DM4584" s="36" t="s">
        <v>6333</v>
      </c>
      <c r="DN4584" s="36" t="s">
        <v>9688</v>
      </c>
      <c r="EA4584" s="35" t="s">
        <v>114</v>
      </c>
      <c r="EB4584" s="102" t="s">
        <v>6301</v>
      </c>
      <c r="EC4584" s="102" t="s">
        <v>2513</v>
      </c>
      <c r="ED4584" s="102" t="s">
        <v>6485</v>
      </c>
      <c r="EE4584" s="102" t="s">
        <v>9689</v>
      </c>
      <c r="EF4584" s="102" t="s">
        <v>9690</v>
      </c>
      <c r="EG4584" s="102" t="s">
        <v>9691</v>
      </c>
      <c r="EH4584" s="102" t="s">
        <v>9422</v>
      </c>
      <c r="EI4584" s="102" t="s">
        <v>9692</v>
      </c>
      <c r="EJ4584" s="102" t="s">
        <v>9536</v>
      </c>
      <c r="EK4584" s="102" t="s">
        <v>9693</v>
      </c>
      <c r="EL4584" s="102" t="s">
        <v>9476</v>
      </c>
      <c r="EM4584" s="102" t="s">
        <v>5512</v>
      </c>
      <c r="EN4584" s="102" t="s">
        <v>9694</v>
      </c>
    </row>
    <row r="4585" spans="27:206">
      <c r="DA4585" s="35" t="s">
        <v>9</v>
      </c>
      <c r="DB4585" s="36" t="s">
        <v>9695</v>
      </c>
      <c r="DC4585" s="36" t="s">
        <v>9696</v>
      </c>
      <c r="DD4585" s="36" t="s">
        <v>9697</v>
      </c>
      <c r="DE4585" s="36" t="s">
        <v>9698</v>
      </c>
      <c r="DF4585" s="36" t="s">
        <v>9699</v>
      </c>
      <c r="DG4585" s="36" t="s">
        <v>9700</v>
      </c>
      <c r="DH4585" s="36" t="s">
        <v>9701</v>
      </c>
      <c r="DI4585" s="36" t="s">
        <v>9702</v>
      </c>
      <c r="DJ4585" s="36" t="s">
        <v>9457</v>
      </c>
      <c r="DK4585" s="36" t="s">
        <v>9703</v>
      </c>
      <c r="DL4585" s="36" t="s">
        <v>8748</v>
      </c>
      <c r="DM4585" s="36" t="s">
        <v>6803</v>
      </c>
      <c r="DN4585" s="36" t="s">
        <v>9704</v>
      </c>
      <c r="EA4585" s="35" t="s">
        <v>115</v>
      </c>
      <c r="EB4585" s="102" t="s">
        <v>5355</v>
      </c>
      <c r="EC4585" s="102" t="s">
        <v>6577</v>
      </c>
      <c r="ED4585" s="102" t="s">
        <v>9705</v>
      </c>
      <c r="EE4585" s="102" t="s">
        <v>5278</v>
      </c>
      <c r="EF4585" s="102" t="s">
        <v>8561</v>
      </c>
      <c r="EG4585" s="102" t="s">
        <v>9706</v>
      </c>
      <c r="EH4585" s="102" t="s">
        <v>8592</v>
      </c>
      <c r="EI4585" s="102" t="s">
        <v>8419</v>
      </c>
      <c r="EJ4585" s="102" t="s">
        <v>9707</v>
      </c>
      <c r="EK4585" s="102" t="s">
        <v>9144</v>
      </c>
      <c r="EL4585" s="102" t="s">
        <v>9708</v>
      </c>
      <c r="EM4585" s="102" t="s">
        <v>9464</v>
      </c>
      <c r="EN4585" s="102" t="s">
        <v>9709</v>
      </c>
      <c r="EZ4585" s="2">
        <v>1885</v>
      </c>
      <c r="FA4585" s="26">
        <v>1885</v>
      </c>
      <c r="FB4585" s="15">
        <v>10.7</v>
      </c>
      <c r="FC4585" s="15">
        <v>12</v>
      </c>
      <c r="FD4585" s="15">
        <v>8.5</v>
      </c>
      <c r="FE4585" s="15">
        <v>6.1</v>
      </c>
      <c r="FF4585" s="15">
        <v>4.2</v>
      </c>
      <c r="FG4585" s="15">
        <v>1.4</v>
      </c>
      <c r="FH4585" s="15">
        <v>0.2</v>
      </c>
      <c r="FI4585" s="15">
        <v>3.2</v>
      </c>
      <c r="FJ4585" s="15">
        <v>5.3</v>
      </c>
      <c r="FK4585" s="15">
        <v>6.7</v>
      </c>
      <c r="FL4585" s="15">
        <v>7.5</v>
      </c>
      <c r="FM4585" s="15">
        <v>11.5</v>
      </c>
      <c r="FN4585" s="21">
        <f t="shared" ref="FN4585:FN4597" si="1998">SUM(FB4585:FM4585)/12</f>
        <v>6.4416666666666673</v>
      </c>
      <c r="FP4585" s="22">
        <f t="shared" ref="FP4585:FP4616" si="1999">SUM(FB4585+FC4585+FD4585)/3</f>
        <v>10.4</v>
      </c>
      <c r="FQ4585" s="23">
        <f t="shared" ref="FQ4585:FQ4616" si="2000">SUM(FG4585+FH4585+FI4585)/3</f>
        <v>1.5999999999999999</v>
      </c>
    </row>
    <row r="4586" spans="27:206">
      <c r="DA4586" s="35" t="s">
        <v>10</v>
      </c>
      <c r="DB4586" s="36" t="s">
        <v>6250</v>
      </c>
      <c r="DC4586" s="36" t="s">
        <v>9710</v>
      </c>
      <c r="DD4586" s="36" t="s">
        <v>8523</v>
      </c>
      <c r="DE4586" s="36" t="s">
        <v>8601</v>
      </c>
      <c r="DF4586" s="36" t="s">
        <v>9711</v>
      </c>
      <c r="DG4586" s="36" t="s">
        <v>9712</v>
      </c>
      <c r="DH4586" s="36" t="s">
        <v>9713</v>
      </c>
      <c r="DI4586" s="36" t="s">
        <v>9714</v>
      </c>
      <c r="DJ4586" s="36" t="s">
        <v>9715</v>
      </c>
      <c r="DK4586" s="36" t="s">
        <v>9716</v>
      </c>
      <c r="DL4586" s="36" t="s">
        <v>9717</v>
      </c>
      <c r="DM4586" s="36" t="s">
        <v>9718</v>
      </c>
      <c r="DN4586" s="36" t="s">
        <v>9719</v>
      </c>
      <c r="EA4586" s="35" t="s">
        <v>116</v>
      </c>
      <c r="EB4586" s="102" t="s">
        <v>8839</v>
      </c>
      <c r="EC4586" s="102" t="s">
        <v>6085</v>
      </c>
      <c r="ED4586" s="102" t="s">
        <v>4999</v>
      </c>
      <c r="EE4586" s="102" t="s">
        <v>9720</v>
      </c>
      <c r="EF4586" s="102" t="s">
        <v>9207</v>
      </c>
      <c r="EG4586" s="102" t="s">
        <v>9721</v>
      </c>
      <c r="EH4586" s="102" t="s">
        <v>9722</v>
      </c>
      <c r="EI4586" s="102" t="s">
        <v>9723</v>
      </c>
      <c r="EJ4586" s="102" t="s">
        <v>9143</v>
      </c>
      <c r="EK4586" s="102" t="s">
        <v>9420</v>
      </c>
      <c r="EL4586" s="102" t="s">
        <v>9218</v>
      </c>
      <c r="EM4586" s="102" t="s">
        <v>9137</v>
      </c>
      <c r="EN4586" s="102" t="s">
        <v>9724</v>
      </c>
      <c r="EZ4586" s="2">
        <f t="shared" ref="EZ4586:EZ4617" si="2001">EZ4585+1</f>
        <v>1886</v>
      </c>
      <c r="FA4586" s="26">
        <v>1886</v>
      </c>
      <c r="FB4586" s="15">
        <v>12.3</v>
      </c>
      <c r="FC4586" s="15">
        <v>9.8000000000000007</v>
      </c>
      <c r="FD4586" s="15">
        <v>8.3000000000000007</v>
      </c>
      <c r="FE4586" s="15">
        <v>7.4</v>
      </c>
      <c r="FF4586" s="15">
        <v>3.7</v>
      </c>
      <c r="FG4586" s="15">
        <v>1.2</v>
      </c>
      <c r="FH4586" s="15">
        <v>1.9</v>
      </c>
      <c r="FI4586" s="15">
        <v>3.7</v>
      </c>
      <c r="FJ4586" s="15">
        <v>5.4</v>
      </c>
      <c r="FK4586" s="15">
        <v>5.8</v>
      </c>
      <c r="FL4586" s="15">
        <v>8.6</v>
      </c>
      <c r="FM4586" s="15">
        <v>9.9</v>
      </c>
      <c r="FN4586" s="21">
        <f t="shared" si="1998"/>
        <v>6.5000000000000009</v>
      </c>
      <c r="FP4586" s="22">
        <f t="shared" si="1999"/>
        <v>10.133333333333335</v>
      </c>
      <c r="FQ4586" s="23">
        <f t="shared" si="2000"/>
        <v>2.2666666666666666</v>
      </c>
    </row>
    <row r="4587" spans="27:206">
      <c r="DA4587" s="35" t="s">
        <v>11</v>
      </c>
      <c r="DB4587" s="36" t="s">
        <v>8461</v>
      </c>
      <c r="DC4587" s="36" t="s">
        <v>8653</v>
      </c>
      <c r="DD4587" s="36" t="s">
        <v>9725</v>
      </c>
      <c r="DE4587" s="36" t="s">
        <v>8916</v>
      </c>
      <c r="DF4587" s="36" t="s">
        <v>9726</v>
      </c>
      <c r="DG4587" s="36" t="s">
        <v>9727</v>
      </c>
      <c r="DH4587" s="36" t="s">
        <v>9728</v>
      </c>
      <c r="DI4587" s="36" t="s">
        <v>9729</v>
      </c>
      <c r="DJ4587" s="36" t="s">
        <v>9003</v>
      </c>
      <c r="DK4587" s="36" t="s">
        <v>8929</v>
      </c>
      <c r="DL4587" s="36" t="s">
        <v>8541</v>
      </c>
      <c r="DM4587" s="36" t="s">
        <v>5183</v>
      </c>
      <c r="DN4587" s="36" t="s">
        <v>9730</v>
      </c>
      <c r="EA4587" s="35" t="s">
        <v>117</v>
      </c>
      <c r="EB4587" s="102" t="s">
        <v>5565</v>
      </c>
      <c r="EC4587" s="102" t="s">
        <v>9731</v>
      </c>
      <c r="ED4587" s="102" t="s">
        <v>5113</v>
      </c>
      <c r="EE4587" s="102" t="s">
        <v>9732</v>
      </c>
      <c r="EF4587" s="102" t="s">
        <v>9008</v>
      </c>
      <c r="EG4587" s="102" t="s">
        <v>9733</v>
      </c>
      <c r="EH4587" s="102" t="s">
        <v>9131</v>
      </c>
      <c r="EI4587" s="102" t="s">
        <v>9734</v>
      </c>
      <c r="EJ4587" s="102" t="s">
        <v>9735</v>
      </c>
      <c r="EK4587" s="102" t="s">
        <v>9736</v>
      </c>
      <c r="EL4587" s="102" t="s">
        <v>5589</v>
      </c>
      <c r="EM4587" s="102" t="s">
        <v>7295</v>
      </c>
      <c r="EN4587" s="102" t="s">
        <v>9737</v>
      </c>
      <c r="EZ4587" s="2">
        <f t="shared" si="2001"/>
        <v>1887</v>
      </c>
      <c r="FA4587" s="26">
        <v>1887</v>
      </c>
      <c r="FB4587" s="15">
        <v>13.9</v>
      </c>
      <c r="FC4587" s="15">
        <v>11.4</v>
      </c>
      <c r="FD4587" s="15">
        <v>10.199999999999999</v>
      </c>
      <c r="FE4587" s="15">
        <v>7.6</v>
      </c>
      <c r="FF4587" s="15">
        <v>3.5</v>
      </c>
      <c r="FG4587" s="15">
        <v>3.8</v>
      </c>
      <c r="FH4587" s="15">
        <v>2.2000000000000002</v>
      </c>
      <c r="FI4587" s="15">
        <v>2.5</v>
      </c>
      <c r="FJ4587" s="15">
        <v>3.6</v>
      </c>
      <c r="FK4587" s="15">
        <v>6.6</v>
      </c>
      <c r="FL4587" s="15">
        <v>7.8</v>
      </c>
      <c r="FM4587" s="15">
        <v>11.2</v>
      </c>
      <c r="FN4587" s="21">
        <f t="shared" si="1998"/>
        <v>7.0249999999999995</v>
      </c>
      <c r="FP4587" s="22">
        <f t="shared" si="1999"/>
        <v>11.833333333333334</v>
      </c>
      <c r="FQ4587" s="23">
        <f t="shared" si="2000"/>
        <v>2.8333333333333335</v>
      </c>
      <c r="GX4587" s="24"/>
    </row>
    <row r="4588" spans="27:206">
      <c r="DA4588" s="35" t="s">
        <v>12</v>
      </c>
      <c r="DB4588" s="36" t="s">
        <v>8492</v>
      </c>
      <c r="DC4588" s="36" t="s">
        <v>6972</v>
      </c>
      <c r="DD4588" s="36" t="s">
        <v>9738</v>
      </c>
      <c r="DE4588" s="36" t="s">
        <v>9052</v>
      </c>
      <c r="DF4588" s="36" t="s">
        <v>9739</v>
      </c>
      <c r="DG4588" s="36" t="s">
        <v>9470</v>
      </c>
      <c r="DH4588" s="36" t="s">
        <v>9740</v>
      </c>
      <c r="DI4588" s="36" t="s">
        <v>9741</v>
      </c>
      <c r="DJ4588" s="36" t="s">
        <v>9742</v>
      </c>
      <c r="DK4588" s="36" t="s">
        <v>9532</v>
      </c>
      <c r="DL4588" s="36" t="s">
        <v>9743</v>
      </c>
      <c r="DM4588" s="36" t="s">
        <v>8986</v>
      </c>
      <c r="DN4588" s="36" t="s">
        <v>9744</v>
      </c>
      <c r="EA4588" s="35" t="s">
        <v>118</v>
      </c>
      <c r="EB4588" s="102" t="s">
        <v>7485</v>
      </c>
      <c r="EC4588" s="102" t="s">
        <v>6101</v>
      </c>
      <c r="ED4588" s="102" t="s">
        <v>5948</v>
      </c>
      <c r="EE4588" s="102" t="s">
        <v>9663</v>
      </c>
      <c r="EF4588" s="102" t="s">
        <v>9032</v>
      </c>
      <c r="EG4588" s="102" t="s">
        <v>9745</v>
      </c>
      <c r="EH4588" s="102" t="s">
        <v>9746</v>
      </c>
      <c r="EI4588" s="102" t="s">
        <v>9747</v>
      </c>
      <c r="EJ4588" s="102" t="s">
        <v>9748</v>
      </c>
      <c r="EK4588" s="102" t="s">
        <v>9749</v>
      </c>
      <c r="EL4588" s="102" t="s">
        <v>5248</v>
      </c>
      <c r="EM4588" s="102" t="s">
        <v>6767</v>
      </c>
      <c r="EN4588" s="102" t="s">
        <v>9750</v>
      </c>
      <c r="EZ4588" s="2">
        <f t="shared" si="2001"/>
        <v>1888</v>
      </c>
      <c r="FA4588" s="26">
        <v>1888</v>
      </c>
      <c r="FB4588" s="15">
        <v>10.6</v>
      </c>
      <c r="FC4588" s="15">
        <v>10.199999999999999</v>
      </c>
      <c r="FD4588" s="15">
        <v>7</v>
      </c>
      <c r="FE4588" s="15">
        <v>5.3</v>
      </c>
      <c r="FF4588" s="15">
        <v>3.9</v>
      </c>
      <c r="FG4588" s="15">
        <v>4.0999999999999996</v>
      </c>
      <c r="FH4588" s="15">
        <v>2.2000000000000002</v>
      </c>
      <c r="FI4588" s="15">
        <v>2.2999999999999998</v>
      </c>
      <c r="FJ4588" s="15">
        <v>4.5999999999999996</v>
      </c>
      <c r="FK4588" s="15">
        <v>5.4</v>
      </c>
      <c r="FL4588" s="15">
        <v>8.1</v>
      </c>
      <c r="FM4588" s="15">
        <v>11.2</v>
      </c>
      <c r="FN4588" s="21">
        <f t="shared" si="1998"/>
        <v>6.2416666666666663</v>
      </c>
      <c r="FP4588" s="22">
        <f t="shared" si="1999"/>
        <v>9.2666666666666657</v>
      </c>
      <c r="FQ4588" s="23">
        <f t="shared" si="2000"/>
        <v>2.8666666666666667</v>
      </c>
      <c r="GX4588" s="24"/>
    </row>
    <row r="4589" spans="27:206" ht="12.75" customHeight="1">
      <c r="DA4589" s="35" t="s">
        <v>13</v>
      </c>
      <c r="DB4589" s="36" t="s">
        <v>8809</v>
      </c>
      <c r="DC4589" s="36" t="s">
        <v>9751</v>
      </c>
      <c r="DD4589" s="36" t="s">
        <v>9752</v>
      </c>
      <c r="DE4589" s="36" t="s">
        <v>9753</v>
      </c>
      <c r="DF4589" s="36" t="s">
        <v>9104</v>
      </c>
      <c r="DG4589" s="36" t="s">
        <v>9754</v>
      </c>
      <c r="DH4589" s="36" t="s">
        <v>9755</v>
      </c>
      <c r="DI4589" s="36" t="s">
        <v>9756</v>
      </c>
      <c r="DJ4589" s="36" t="s">
        <v>9757</v>
      </c>
      <c r="DK4589" s="36" t="s">
        <v>9715</v>
      </c>
      <c r="DL4589" s="36" t="s">
        <v>9758</v>
      </c>
      <c r="DM4589" s="36" t="s">
        <v>5490</v>
      </c>
      <c r="DN4589" s="36" t="s">
        <v>9759</v>
      </c>
      <c r="EA4589" s="1" t="s">
        <v>722</v>
      </c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Z4589" s="2">
        <f t="shared" si="2001"/>
        <v>1889</v>
      </c>
      <c r="FA4589" s="26">
        <v>1889</v>
      </c>
      <c r="FB4589" s="15">
        <v>13.1</v>
      </c>
      <c r="FC4589" s="15">
        <v>14.3</v>
      </c>
      <c r="FD4589" s="15">
        <v>8.6</v>
      </c>
      <c r="FE4589" s="15">
        <v>8.9</v>
      </c>
      <c r="FF4589" s="15">
        <v>5.2</v>
      </c>
      <c r="FG4589" s="15">
        <v>5.2</v>
      </c>
      <c r="FH4589" s="15">
        <v>1.3</v>
      </c>
      <c r="FI4589" s="15">
        <v>3.2</v>
      </c>
      <c r="FJ4589" s="15">
        <v>1.9</v>
      </c>
      <c r="FK4589" s="15">
        <v>9</v>
      </c>
      <c r="FL4589" s="15">
        <v>9.5</v>
      </c>
      <c r="FM4589" s="15">
        <v>9.3000000000000007</v>
      </c>
      <c r="FN4589" s="21">
        <f t="shared" si="1998"/>
        <v>7.458333333333333</v>
      </c>
      <c r="FP4589" s="22">
        <f t="shared" si="1999"/>
        <v>12</v>
      </c>
      <c r="FQ4589" s="23">
        <f t="shared" si="2000"/>
        <v>3.2333333333333329</v>
      </c>
      <c r="GX4589" s="24"/>
    </row>
    <row r="4590" spans="27:206">
      <c r="DA4590" s="35" t="s">
        <v>14</v>
      </c>
      <c r="DB4590" s="36" t="s">
        <v>6256</v>
      </c>
      <c r="DC4590" s="36" t="s">
        <v>5291</v>
      </c>
      <c r="DD4590" s="36" t="s">
        <v>7294</v>
      </c>
      <c r="DE4590" s="36" t="s">
        <v>9423</v>
      </c>
      <c r="DF4590" s="36" t="s">
        <v>9162</v>
      </c>
      <c r="DG4590" s="36" t="s">
        <v>8436</v>
      </c>
      <c r="DH4590" s="36" t="s">
        <v>9760</v>
      </c>
      <c r="DI4590" s="36" t="s">
        <v>9761</v>
      </c>
      <c r="DJ4590" s="36" t="s">
        <v>9762</v>
      </c>
      <c r="DK4590" s="36" t="s">
        <v>8931</v>
      </c>
      <c r="DL4590" s="36" t="s">
        <v>9763</v>
      </c>
      <c r="DM4590" s="36" t="s">
        <v>9764</v>
      </c>
      <c r="DN4590" s="36" t="s">
        <v>9765</v>
      </c>
      <c r="EA4590" s="35" t="s">
        <v>747</v>
      </c>
      <c r="EB4590" s="35" t="s">
        <v>748</v>
      </c>
      <c r="EC4590" s="35" t="s">
        <v>749</v>
      </c>
      <c r="ED4590" s="35" t="s">
        <v>750</v>
      </c>
      <c r="EE4590" s="35" t="s">
        <v>751</v>
      </c>
      <c r="EF4590" s="35" t="s">
        <v>752</v>
      </c>
      <c r="EG4590" s="35" t="s">
        <v>753</v>
      </c>
      <c r="EH4590" s="35" t="s">
        <v>754</v>
      </c>
      <c r="EI4590" s="35" t="s">
        <v>755</v>
      </c>
      <c r="EJ4590" s="35" t="s">
        <v>756</v>
      </c>
      <c r="EK4590" s="35" t="s">
        <v>757</v>
      </c>
      <c r="EL4590" s="35" t="s">
        <v>758</v>
      </c>
      <c r="EM4590" s="35" t="s">
        <v>759</v>
      </c>
      <c r="EN4590" s="35" t="s">
        <v>760</v>
      </c>
      <c r="EZ4590" s="2">
        <f t="shared" si="2001"/>
        <v>1890</v>
      </c>
      <c r="FA4590" s="26">
        <v>1890</v>
      </c>
      <c r="FB4590" s="15">
        <v>12.8</v>
      </c>
      <c r="FC4590" s="15">
        <v>13.7</v>
      </c>
      <c r="FD4590" s="15">
        <v>11.4</v>
      </c>
      <c r="FE4590" s="15">
        <v>7.2</v>
      </c>
      <c r="FF4590" s="15">
        <v>5.2</v>
      </c>
      <c r="FG4590" s="15">
        <v>6.9</v>
      </c>
      <c r="FH4590" s="15">
        <v>0.9</v>
      </c>
      <c r="FI4590" s="15">
        <v>2.6</v>
      </c>
      <c r="FJ4590" s="15">
        <v>5.0999999999999996</v>
      </c>
      <c r="FK4590" s="15">
        <v>5.7</v>
      </c>
      <c r="FL4590" s="15">
        <v>7.8</v>
      </c>
      <c r="FM4590" s="15">
        <v>8.6999999999999993</v>
      </c>
      <c r="FN4590" s="21">
        <f t="shared" si="1998"/>
        <v>7.333333333333333</v>
      </c>
      <c r="FP4590" s="22">
        <f t="shared" si="1999"/>
        <v>12.633333333333333</v>
      </c>
      <c r="FQ4590" s="23">
        <f t="shared" si="2000"/>
        <v>3.4666666666666668</v>
      </c>
      <c r="GX4590" s="24"/>
    </row>
    <row r="4591" spans="27:206">
      <c r="DA4591" s="35" t="s">
        <v>15</v>
      </c>
      <c r="DB4591" s="36" t="s">
        <v>4992</v>
      </c>
      <c r="DC4591" s="36" t="s">
        <v>9766</v>
      </c>
      <c r="DD4591" s="36" t="s">
        <v>5362</v>
      </c>
      <c r="DE4591" s="36" t="s">
        <v>9767</v>
      </c>
      <c r="DF4591" s="36" t="s">
        <v>9408</v>
      </c>
      <c r="DG4591" s="36" t="s">
        <v>9768</v>
      </c>
      <c r="DH4591" s="36" t="s">
        <v>8656</v>
      </c>
      <c r="DI4591" s="36" t="s">
        <v>9769</v>
      </c>
      <c r="DJ4591" s="36" t="s">
        <v>9770</v>
      </c>
      <c r="DK4591" s="36" t="s">
        <v>8920</v>
      </c>
      <c r="DL4591" s="36" t="s">
        <v>9771</v>
      </c>
      <c r="DM4591" s="36" t="s">
        <v>5363</v>
      </c>
      <c r="DN4591" s="36" t="s">
        <v>9772</v>
      </c>
      <c r="EA4591" s="35" t="s">
        <v>119</v>
      </c>
      <c r="EB4591" s="102" t="s">
        <v>5879</v>
      </c>
      <c r="EC4591" s="102" t="s">
        <v>6403</v>
      </c>
      <c r="ED4591" s="102" t="s">
        <v>5203</v>
      </c>
      <c r="EE4591" s="102" t="s">
        <v>9173</v>
      </c>
      <c r="EF4591" s="102" t="s">
        <v>9773</v>
      </c>
      <c r="EG4591" s="102" t="s">
        <v>9774</v>
      </c>
      <c r="EH4591" s="102" t="s">
        <v>9557</v>
      </c>
      <c r="EI4591" s="102" t="s">
        <v>9331</v>
      </c>
      <c r="EJ4591" s="102" t="s">
        <v>9513</v>
      </c>
      <c r="EK4591" s="102" t="s">
        <v>9775</v>
      </c>
      <c r="EL4591" s="102" t="s">
        <v>9776</v>
      </c>
      <c r="EM4591" s="102" t="s">
        <v>5558</v>
      </c>
      <c r="EN4591" s="102" t="s">
        <v>9777</v>
      </c>
      <c r="EZ4591" s="2">
        <f t="shared" si="2001"/>
        <v>1891</v>
      </c>
      <c r="FA4591" s="26">
        <v>1891</v>
      </c>
      <c r="FB4591" s="15">
        <v>9.9</v>
      </c>
      <c r="FC4591" s="15">
        <v>8.9</v>
      </c>
      <c r="FD4591" s="15">
        <v>9.5</v>
      </c>
      <c r="FE4591" s="15">
        <v>6.2</v>
      </c>
      <c r="FF4591" s="15">
        <v>4.7</v>
      </c>
      <c r="FG4591" s="15">
        <v>3.6</v>
      </c>
      <c r="FH4591" s="15">
        <v>2.6</v>
      </c>
      <c r="FI4591" s="15">
        <v>3.5</v>
      </c>
      <c r="FJ4591" s="15">
        <v>4.5999999999999996</v>
      </c>
      <c r="FK4591" s="15">
        <v>5.7</v>
      </c>
      <c r="FL4591" s="15">
        <v>7.6</v>
      </c>
      <c r="FM4591" s="15">
        <v>9.6999999999999993</v>
      </c>
      <c r="FN4591" s="21">
        <f t="shared" si="1998"/>
        <v>6.3750000000000009</v>
      </c>
      <c r="FP4591" s="22">
        <f t="shared" si="1999"/>
        <v>9.4333333333333336</v>
      </c>
      <c r="FQ4591" s="23">
        <f t="shared" si="2000"/>
        <v>3.2333333333333329</v>
      </c>
      <c r="GX4591" s="24"/>
    </row>
    <row r="4592" spans="27:206">
      <c r="DA4592" s="35" t="s">
        <v>18</v>
      </c>
      <c r="DB4592" s="36" t="s">
        <v>5535</v>
      </c>
      <c r="DC4592" s="36" t="s">
        <v>7371</v>
      </c>
      <c r="DD4592" s="6"/>
      <c r="DE4592" s="6"/>
      <c r="DF4592" s="6"/>
      <c r="DG4592" s="6"/>
      <c r="DH4592" s="36" t="s">
        <v>9778</v>
      </c>
      <c r="DI4592" s="36" t="s">
        <v>8670</v>
      </c>
      <c r="DJ4592" s="36" t="s">
        <v>8435</v>
      </c>
      <c r="DK4592" s="36" t="s">
        <v>9612</v>
      </c>
      <c r="DL4592" s="36" t="s">
        <v>5309</v>
      </c>
      <c r="DM4592" s="36" t="s">
        <v>9779</v>
      </c>
      <c r="DN4592" s="6"/>
      <c r="EA4592" s="35" t="s">
        <v>120</v>
      </c>
      <c r="EB4592" s="102" t="s">
        <v>9773</v>
      </c>
      <c r="EC4592" s="102" t="s">
        <v>9780</v>
      </c>
      <c r="ED4592" s="102" t="s">
        <v>9781</v>
      </c>
      <c r="EE4592" s="102" t="s">
        <v>8962</v>
      </c>
      <c r="EF4592" s="102" t="s">
        <v>8639</v>
      </c>
      <c r="EG4592" s="102" t="s">
        <v>9558</v>
      </c>
      <c r="EH4592" s="102" t="s">
        <v>9782</v>
      </c>
      <c r="EI4592" s="102" t="s">
        <v>9783</v>
      </c>
      <c r="EJ4592" s="102" t="s">
        <v>9784</v>
      </c>
      <c r="EK4592" s="102" t="s">
        <v>9055</v>
      </c>
      <c r="EL4592" s="102" t="s">
        <v>9644</v>
      </c>
      <c r="EM4592" s="102" t="s">
        <v>9785</v>
      </c>
      <c r="EN4592" s="102" t="s">
        <v>9786</v>
      </c>
      <c r="EZ4592" s="2">
        <f t="shared" si="2001"/>
        <v>1892</v>
      </c>
      <c r="FA4592" s="20" t="s">
        <v>18</v>
      </c>
      <c r="FB4592" s="15">
        <v>10.6</v>
      </c>
      <c r="FC4592" s="15">
        <v>10.6</v>
      </c>
      <c r="FD4592" s="15">
        <v>10.6</v>
      </c>
      <c r="FE4592" s="15">
        <v>7.6</v>
      </c>
      <c r="FF4592" s="15">
        <v>3.8</v>
      </c>
      <c r="FG4592" s="15">
        <v>3.3</v>
      </c>
      <c r="FH4592" s="15">
        <v>2</v>
      </c>
      <c r="FI4592" s="15">
        <v>2.8</v>
      </c>
      <c r="FJ4592" s="15">
        <v>4.2</v>
      </c>
      <c r="FK4592" s="15">
        <v>6.3</v>
      </c>
      <c r="FL4592" s="15">
        <v>9.4</v>
      </c>
      <c r="FM4592" s="15">
        <v>8.6999999999999993</v>
      </c>
      <c r="FN4592" s="21">
        <f t="shared" si="1998"/>
        <v>6.6583333333333323</v>
      </c>
      <c r="FP4592" s="22">
        <f t="shared" si="1999"/>
        <v>10.6</v>
      </c>
      <c r="FQ4592" s="23">
        <f t="shared" si="2000"/>
        <v>2.6999999999999997</v>
      </c>
      <c r="GX4592" s="24"/>
    </row>
    <row r="4593" spans="105:207">
      <c r="DA4593" s="35" t="s">
        <v>19</v>
      </c>
      <c r="DB4593" s="6"/>
      <c r="DC4593" s="6"/>
      <c r="DD4593" s="6"/>
      <c r="DE4593" s="6"/>
      <c r="DF4593" s="36" t="s">
        <v>8749</v>
      </c>
      <c r="DG4593" s="36" t="s">
        <v>8438</v>
      </c>
      <c r="DH4593" s="36" t="s">
        <v>9426</v>
      </c>
      <c r="DI4593" s="36" t="s">
        <v>8687</v>
      </c>
      <c r="DJ4593" s="36" t="s">
        <v>8750</v>
      </c>
      <c r="DK4593" s="36" t="s">
        <v>8895</v>
      </c>
      <c r="DL4593" s="36" t="s">
        <v>8894</v>
      </c>
      <c r="DM4593" s="36" t="s">
        <v>5083</v>
      </c>
      <c r="DN4593" s="6"/>
      <c r="EA4593" s="35" t="s">
        <v>121</v>
      </c>
      <c r="EB4593" s="102" t="s">
        <v>7305</v>
      </c>
      <c r="EC4593" s="102" t="s">
        <v>5751</v>
      </c>
      <c r="ED4593" s="102" t="s">
        <v>8708</v>
      </c>
      <c r="EE4593" s="102" t="s">
        <v>9241</v>
      </c>
      <c r="EF4593" s="102" t="s">
        <v>6167</v>
      </c>
      <c r="EG4593" s="102" t="s">
        <v>9787</v>
      </c>
      <c r="EH4593" s="102" t="s">
        <v>9775</v>
      </c>
      <c r="EI4593" s="102" t="s">
        <v>9616</v>
      </c>
      <c r="EJ4593" s="102" t="s">
        <v>9788</v>
      </c>
      <c r="EK4593" s="102" t="s">
        <v>6515</v>
      </c>
      <c r="EL4593" s="102" t="s">
        <v>7438</v>
      </c>
      <c r="EM4593" s="102" t="s">
        <v>9214</v>
      </c>
      <c r="EN4593" s="102" t="s">
        <v>9789</v>
      </c>
      <c r="EZ4593" s="2">
        <f t="shared" si="2001"/>
        <v>1893</v>
      </c>
      <c r="FA4593" s="26">
        <v>1893</v>
      </c>
      <c r="FB4593" s="15">
        <v>11.2</v>
      </c>
      <c r="FC4593" s="15">
        <v>10.3</v>
      </c>
      <c r="FD4593" s="15">
        <v>9.4</v>
      </c>
      <c r="FE4593" s="15">
        <v>8.8000000000000007</v>
      </c>
      <c r="FF4593" s="15">
        <v>4.4000000000000004</v>
      </c>
      <c r="FG4593" s="15">
        <v>2.4</v>
      </c>
      <c r="FH4593" s="15">
        <v>2.9</v>
      </c>
      <c r="FI4593" s="15">
        <v>3.2</v>
      </c>
      <c r="FJ4593" s="15">
        <v>6.3</v>
      </c>
      <c r="FK4593" s="15">
        <v>7.4</v>
      </c>
      <c r="FL4593" s="15">
        <v>9.1</v>
      </c>
      <c r="FM4593" s="15">
        <v>11.2</v>
      </c>
      <c r="FN4593" s="21">
        <f t="shared" si="1998"/>
        <v>7.2166666666666659</v>
      </c>
      <c r="FP4593" s="22">
        <f t="shared" si="1999"/>
        <v>10.299999999999999</v>
      </c>
      <c r="FQ4593" s="23">
        <f t="shared" si="2000"/>
        <v>2.8333333333333335</v>
      </c>
      <c r="GX4593" s="24"/>
    </row>
    <row r="4594" spans="105:207">
      <c r="DA4594" s="35" t="s">
        <v>21</v>
      </c>
      <c r="DB4594" s="36" t="s">
        <v>8791</v>
      </c>
      <c r="DC4594" s="36" t="s">
        <v>9790</v>
      </c>
      <c r="DD4594" s="36" t="s">
        <v>5946</v>
      </c>
      <c r="DE4594" s="36" t="s">
        <v>9033</v>
      </c>
      <c r="DF4594" s="36" t="s">
        <v>8455</v>
      </c>
      <c r="DG4594" s="36" t="s">
        <v>8896</v>
      </c>
      <c r="DH4594" s="36" t="s">
        <v>8511</v>
      </c>
      <c r="DI4594" s="36" t="s">
        <v>9625</v>
      </c>
      <c r="DJ4594" s="36" t="s">
        <v>8914</v>
      </c>
      <c r="DK4594" s="36" t="s">
        <v>8819</v>
      </c>
      <c r="DL4594" s="36" t="s">
        <v>8810</v>
      </c>
      <c r="DM4594" s="36" t="s">
        <v>5831</v>
      </c>
      <c r="DN4594" s="36" t="s">
        <v>9791</v>
      </c>
      <c r="EA4594" s="35" t="s">
        <v>122</v>
      </c>
      <c r="EB4594" s="102" t="s">
        <v>8093</v>
      </c>
      <c r="EC4594" s="102" t="s">
        <v>5606</v>
      </c>
      <c r="ED4594" s="102" t="s">
        <v>5630</v>
      </c>
      <c r="EE4594" s="102" t="s">
        <v>5428</v>
      </c>
      <c r="EF4594" s="102" t="s">
        <v>8524</v>
      </c>
      <c r="EG4594" s="102" t="s">
        <v>9689</v>
      </c>
      <c r="EH4594" s="102" t="s">
        <v>9792</v>
      </c>
      <c r="EI4594" s="102" t="s">
        <v>9793</v>
      </c>
      <c r="EJ4594" s="102" t="s">
        <v>8862</v>
      </c>
      <c r="EK4594" s="102" t="s">
        <v>9455</v>
      </c>
      <c r="EL4594" s="102" t="s">
        <v>5472</v>
      </c>
      <c r="EM4594" s="102" t="s">
        <v>5570</v>
      </c>
      <c r="EN4594" s="102" t="s">
        <v>9794</v>
      </c>
      <c r="EZ4594" s="2">
        <f t="shared" si="2001"/>
        <v>1894</v>
      </c>
      <c r="FA4594" s="20" t="s">
        <v>21</v>
      </c>
      <c r="FB4594" s="15">
        <v>13.2</v>
      </c>
      <c r="FC4594" s="15">
        <v>10.7</v>
      </c>
      <c r="FD4594" s="15">
        <v>11.6</v>
      </c>
      <c r="FE4594" s="15">
        <v>4.9000000000000004</v>
      </c>
      <c r="FF4594" s="15">
        <v>4.0999999999999996</v>
      </c>
      <c r="FG4594" s="15">
        <v>4.8</v>
      </c>
      <c r="FH4594" s="15">
        <v>0.8</v>
      </c>
      <c r="FI4594" s="15">
        <v>3</v>
      </c>
      <c r="FJ4594" s="15">
        <v>4.0999999999999996</v>
      </c>
      <c r="FK4594" s="15">
        <v>7.9</v>
      </c>
      <c r="FL4594" s="15">
        <v>8.6</v>
      </c>
      <c r="FM4594" s="15">
        <v>11.1</v>
      </c>
      <c r="FN4594" s="21">
        <f t="shared" si="1998"/>
        <v>7.0666666666666655</v>
      </c>
      <c r="FP4594" s="22">
        <f t="shared" si="1999"/>
        <v>11.833333333333334</v>
      </c>
      <c r="FQ4594" s="23">
        <f t="shared" si="2000"/>
        <v>2.8666666666666667</v>
      </c>
      <c r="GX4594" s="24"/>
    </row>
    <row r="4595" spans="105:207">
      <c r="DA4595" s="35" t="s">
        <v>22</v>
      </c>
      <c r="DB4595" s="36" t="s">
        <v>8549</v>
      </c>
      <c r="DC4595" s="36" t="s">
        <v>5101</v>
      </c>
      <c r="DD4595" s="36" t="s">
        <v>8791</v>
      </c>
      <c r="DE4595" s="36" t="s">
        <v>8600</v>
      </c>
      <c r="DF4595" s="36" t="s">
        <v>9795</v>
      </c>
      <c r="DG4595" s="36" t="s">
        <v>9235</v>
      </c>
      <c r="DH4595" s="6"/>
      <c r="DI4595" s="6"/>
      <c r="DJ4595" s="36" t="s">
        <v>9796</v>
      </c>
      <c r="DK4595" s="36" t="s">
        <v>8810</v>
      </c>
      <c r="DL4595" s="36" t="s">
        <v>9012</v>
      </c>
      <c r="DM4595" s="36" t="s">
        <v>9797</v>
      </c>
      <c r="DN4595" s="6"/>
      <c r="EA4595" s="35" t="s">
        <v>123</v>
      </c>
      <c r="EB4595" s="102" t="s">
        <v>9798</v>
      </c>
      <c r="EC4595" s="102" t="s">
        <v>8964</v>
      </c>
      <c r="ED4595" s="102" t="s">
        <v>6091</v>
      </c>
      <c r="EE4595" s="102" t="s">
        <v>5357</v>
      </c>
      <c r="EF4595" s="102" t="s">
        <v>9678</v>
      </c>
      <c r="EG4595" s="102" t="s">
        <v>9793</v>
      </c>
      <c r="EH4595" s="102" t="s">
        <v>9799</v>
      </c>
      <c r="EI4595" s="102" t="s">
        <v>9800</v>
      </c>
      <c r="EJ4595" s="102" t="s">
        <v>8451</v>
      </c>
      <c r="EK4595" s="102" t="s">
        <v>9106</v>
      </c>
      <c r="EL4595" s="102" t="s">
        <v>9801</v>
      </c>
      <c r="EM4595" s="102" t="s">
        <v>6794</v>
      </c>
      <c r="EN4595" s="102" t="s">
        <v>9802</v>
      </c>
      <c r="EZ4595" s="2">
        <f t="shared" si="2001"/>
        <v>1895</v>
      </c>
      <c r="FA4595" s="26">
        <v>1895</v>
      </c>
      <c r="FB4595" s="15">
        <v>11.2</v>
      </c>
      <c r="FC4595" s="15">
        <v>12.1</v>
      </c>
      <c r="FD4595" s="15">
        <v>10.4</v>
      </c>
      <c r="FE4595" s="15">
        <v>7.3</v>
      </c>
      <c r="FF4595" s="15">
        <v>4.3</v>
      </c>
      <c r="FG4595" s="15">
        <v>2.4</v>
      </c>
      <c r="FH4595" s="15">
        <v>0.4</v>
      </c>
      <c r="FI4595" s="15">
        <v>4.5999999999999996</v>
      </c>
      <c r="FJ4595" s="15">
        <v>5.0999999999999996</v>
      </c>
      <c r="FK4595" s="15">
        <v>7.2</v>
      </c>
      <c r="FL4595" s="15">
        <v>7.7</v>
      </c>
      <c r="FM4595" s="30" t="e">
        <f>(FM4592+FM4593+FM4594+FM4596+FM4597+FM4598)/6</f>
        <v>#VALUE!</v>
      </c>
      <c r="FN4595" s="21" t="e">
        <f t="shared" si="1998"/>
        <v>#VALUE!</v>
      </c>
      <c r="FP4595" s="22">
        <f t="shared" si="1999"/>
        <v>11.233333333333333</v>
      </c>
      <c r="FQ4595" s="23">
        <f t="shared" si="2000"/>
        <v>2.4666666666666663</v>
      </c>
      <c r="FR4595" s="24" t="e">
        <f t="shared" ref="FR4595:FR4626" si="2002">AVERAGE(FN4585:FN4595)</f>
        <v>#VALUE!</v>
      </c>
      <c r="GX4595" s="24"/>
    </row>
    <row r="4596" spans="105:207">
      <c r="DA4596" s="35" t="s">
        <v>23</v>
      </c>
      <c r="DB4596" s="36" t="s">
        <v>5049</v>
      </c>
      <c r="DC4596" s="36" t="s">
        <v>9562</v>
      </c>
      <c r="DD4596" s="36" t="s">
        <v>5831</v>
      </c>
      <c r="DE4596" s="36" t="s">
        <v>8767</v>
      </c>
      <c r="DF4596" s="36" t="s">
        <v>9640</v>
      </c>
      <c r="DG4596" s="36" t="s">
        <v>9803</v>
      </c>
      <c r="DH4596" s="36" t="s">
        <v>9804</v>
      </c>
      <c r="DI4596" s="36" t="s">
        <v>9805</v>
      </c>
      <c r="DJ4596" s="36" t="s">
        <v>9806</v>
      </c>
      <c r="DK4596" s="36" t="s">
        <v>8802</v>
      </c>
      <c r="DL4596" s="36" t="s">
        <v>8606</v>
      </c>
      <c r="DM4596" s="36" t="s">
        <v>5518</v>
      </c>
      <c r="DN4596" s="36" t="s">
        <v>9807</v>
      </c>
      <c r="EA4596" s="35" t="s">
        <v>124</v>
      </c>
      <c r="EB4596" s="102" t="s">
        <v>5095</v>
      </c>
      <c r="EC4596" s="102" t="s">
        <v>6544</v>
      </c>
      <c r="ED4596" s="102" t="s">
        <v>6465</v>
      </c>
      <c r="EE4596" s="102" t="s">
        <v>9808</v>
      </c>
      <c r="EF4596" s="102" t="s">
        <v>9809</v>
      </c>
      <c r="EG4596" s="102" t="s">
        <v>9810</v>
      </c>
      <c r="EH4596" s="102" t="s">
        <v>9811</v>
      </c>
      <c r="EI4596" s="102" t="s">
        <v>9812</v>
      </c>
      <c r="EJ4596" s="102" t="s">
        <v>9813</v>
      </c>
      <c r="EK4596" s="102" t="s">
        <v>9814</v>
      </c>
      <c r="EL4596" s="102" t="s">
        <v>8480</v>
      </c>
      <c r="EM4596" s="102" t="s">
        <v>6955</v>
      </c>
      <c r="EN4596" s="102" t="s">
        <v>9815</v>
      </c>
      <c r="EZ4596" s="2">
        <f t="shared" si="2001"/>
        <v>1896</v>
      </c>
      <c r="FA4596" s="26">
        <v>1896</v>
      </c>
      <c r="FB4596" s="30" t="e">
        <f>(FB4593+FB4594+FB4595+FB4597+FB4598+FB4599)/6</f>
        <v>#VALUE!</v>
      </c>
      <c r="FC4596" s="30" t="e">
        <f>(FC4593+FC4594+FC4595+FC4597+FC4598+FC4599)/6</f>
        <v>#VALUE!</v>
      </c>
      <c r="FD4596" s="30" t="e">
        <f>(FD4593+FD4594+FD4595+FD4597+FD4598+FD4599)/6</f>
        <v>#VALUE!</v>
      </c>
      <c r="FE4596" s="15">
        <v>7.4</v>
      </c>
      <c r="FF4596" s="15">
        <v>5.0999999999999996</v>
      </c>
      <c r="FG4596" s="15">
        <v>2.1</v>
      </c>
      <c r="FH4596" s="15">
        <v>0.9</v>
      </c>
      <c r="FI4596" s="15">
        <v>2.8</v>
      </c>
      <c r="FJ4596" s="15">
        <v>4.4000000000000004</v>
      </c>
      <c r="FK4596" s="15">
        <v>6.7</v>
      </c>
      <c r="FL4596" s="15">
        <v>8.1</v>
      </c>
      <c r="FM4596" s="15">
        <v>10.6</v>
      </c>
      <c r="FN4596" s="21" t="e">
        <f t="shared" si="1998"/>
        <v>#VALUE!</v>
      </c>
      <c r="FP4596" s="22" t="e">
        <f t="shared" si="1999"/>
        <v>#VALUE!</v>
      </c>
      <c r="FQ4596" s="23">
        <f t="shared" si="2000"/>
        <v>1.9333333333333333</v>
      </c>
      <c r="FR4596" s="24" t="e">
        <f t="shared" si="2002"/>
        <v>#VALUE!</v>
      </c>
      <c r="GX4596" s="24"/>
    </row>
    <row r="4597" spans="105:207" ht="13.5">
      <c r="DA4597" s="35" t="s">
        <v>24</v>
      </c>
      <c r="DB4597" s="36" t="s">
        <v>9816</v>
      </c>
      <c r="DC4597" s="36" t="s">
        <v>5145</v>
      </c>
      <c r="DD4597" s="36" t="s">
        <v>8476</v>
      </c>
      <c r="DE4597" s="36" t="s">
        <v>9301</v>
      </c>
      <c r="DF4597" s="36" t="s">
        <v>9817</v>
      </c>
      <c r="DG4597" s="36" t="s">
        <v>8852</v>
      </c>
      <c r="DH4597" s="36" t="s">
        <v>9818</v>
      </c>
      <c r="DI4597" s="36" t="s">
        <v>9819</v>
      </c>
      <c r="DJ4597" s="36" t="s">
        <v>9820</v>
      </c>
      <c r="DK4597" s="36" t="s">
        <v>9055</v>
      </c>
      <c r="DL4597" s="36" t="s">
        <v>8730</v>
      </c>
      <c r="DM4597" s="36" t="s">
        <v>5631</v>
      </c>
      <c r="DN4597" s="36" t="s">
        <v>9821</v>
      </c>
      <c r="EA4597" s="35" t="s">
        <v>125</v>
      </c>
      <c r="EB4597" s="102" t="s">
        <v>6759</v>
      </c>
      <c r="EC4597" s="102" t="s">
        <v>4999</v>
      </c>
      <c r="ED4597" s="102" t="s">
        <v>9172</v>
      </c>
      <c r="EE4597" s="102" t="s">
        <v>8366</v>
      </c>
      <c r="EF4597" s="102" t="s">
        <v>8522</v>
      </c>
      <c r="EG4597" s="102" t="s">
        <v>9822</v>
      </c>
      <c r="EH4597" s="102" t="s">
        <v>9823</v>
      </c>
      <c r="EI4597" s="102" t="s">
        <v>9824</v>
      </c>
      <c r="EJ4597" s="102" t="s">
        <v>8467</v>
      </c>
      <c r="EK4597" s="102" t="s">
        <v>8968</v>
      </c>
      <c r="EL4597" s="102" t="s">
        <v>7075</v>
      </c>
      <c r="EM4597" s="102" t="s">
        <v>5414</v>
      </c>
      <c r="EN4597" s="102" t="s">
        <v>9825</v>
      </c>
      <c r="EZ4597" s="2">
        <f t="shared" si="2001"/>
        <v>1897</v>
      </c>
      <c r="FA4597" s="26">
        <v>1897</v>
      </c>
      <c r="FB4597" s="15">
        <v>10.8</v>
      </c>
      <c r="FC4597" s="15">
        <v>11.3</v>
      </c>
      <c r="FD4597" s="15">
        <v>6.9</v>
      </c>
      <c r="FE4597" s="15">
        <v>7.6</v>
      </c>
      <c r="FF4597" s="15">
        <v>3.3</v>
      </c>
      <c r="FG4597" s="15">
        <v>4.0999999999999996</v>
      </c>
      <c r="FH4597" s="15">
        <v>2</v>
      </c>
      <c r="FI4597" s="15">
        <v>2.2999999999999998</v>
      </c>
      <c r="FJ4597" s="15">
        <v>4.5</v>
      </c>
      <c r="FK4597" s="15">
        <v>6.2</v>
      </c>
      <c r="FL4597" s="15">
        <v>8.8000000000000007</v>
      </c>
      <c r="FM4597" s="15">
        <v>10.6</v>
      </c>
      <c r="FN4597" s="21">
        <f t="shared" si="1998"/>
        <v>6.5333333333333323</v>
      </c>
      <c r="FP4597" s="22">
        <f t="shared" si="1999"/>
        <v>9.6666666666666661</v>
      </c>
      <c r="FQ4597" s="23">
        <f t="shared" si="2000"/>
        <v>2.7999999999999994</v>
      </c>
      <c r="FR4597" s="24" t="e">
        <f t="shared" si="2002"/>
        <v>#VALUE!</v>
      </c>
      <c r="GB4597" s="28" t="s">
        <v>20</v>
      </c>
      <c r="GE4597" s="2" t="s">
        <v>173</v>
      </c>
      <c r="GX4597" s="24"/>
      <c r="GY4597" s="24"/>
    </row>
    <row r="4598" spans="105:207" ht="25.5">
      <c r="DA4598" s="35" t="s">
        <v>26</v>
      </c>
      <c r="DB4598" s="36" t="s">
        <v>5125</v>
      </c>
      <c r="DC4598" s="36" t="s">
        <v>7447</v>
      </c>
      <c r="DD4598" s="36" t="s">
        <v>9179</v>
      </c>
      <c r="DE4598" s="36" t="s">
        <v>8607</v>
      </c>
      <c r="DF4598" s="36" t="s">
        <v>9826</v>
      </c>
      <c r="DG4598" s="36" t="s">
        <v>9774</v>
      </c>
      <c r="DH4598" s="36" t="s">
        <v>8591</v>
      </c>
      <c r="DI4598" s="36" t="s">
        <v>9691</v>
      </c>
      <c r="DJ4598" s="36" t="s">
        <v>9827</v>
      </c>
      <c r="DK4598" s="36" t="s">
        <v>9828</v>
      </c>
      <c r="DL4598" s="36" t="s">
        <v>8652</v>
      </c>
      <c r="DM4598" s="36" t="s">
        <v>9587</v>
      </c>
      <c r="DN4598" s="36" t="s">
        <v>9777</v>
      </c>
      <c r="EA4598" s="35" t="s">
        <v>126</v>
      </c>
      <c r="EB4598" s="102" t="s">
        <v>6720</v>
      </c>
      <c r="EC4598" s="102" t="s">
        <v>5990</v>
      </c>
      <c r="ED4598" s="102" t="s">
        <v>5248</v>
      </c>
      <c r="EE4598" s="102" t="s">
        <v>6606</v>
      </c>
      <c r="EF4598" s="102" t="s">
        <v>9829</v>
      </c>
      <c r="EG4598" s="102" t="s">
        <v>8659</v>
      </c>
      <c r="EH4598" s="102" t="s">
        <v>9830</v>
      </c>
      <c r="EI4598" s="102" t="s">
        <v>9831</v>
      </c>
      <c r="EJ4598" s="102" t="s">
        <v>9647</v>
      </c>
      <c r="EK4598" s="102" t="s">
        <v>9832</v>
      </c>
      <c r="EL4598" s="102" t="s">
        <v>9833</v>
      </c>
      <c r="EM4598" s="102" t="s">
        <v>9385</v>
      </c>
      <c r="EN4598" s="102" t="s">
        <v>9834</v>
      </c>
      <c r="EZ4598" s="2">
        <f t="shared" si="2001"/>
        <v>1898</v>
      </c>
      <c r="FA4598" s="35" t="s">
        <v>26</v>
      </c>
      <c r="FB4598" s="102" t="s">
        <v>8918</v>
      </c>
      <c r="FC4598" s="102" t="s">
        <v>5725</v>
      </c>
      <c r="FD4598" s="102" t="s">
        <v>9374</v>
      </c>
      <c r="FE4598" s="102" t="s">
        <v>9774</v>
      </c>
      <c r="FF4598" s="102" t="s">
        <v>9835</v>
      </c>
      <c r="FG4598" s="102" t="s">
        <v>9836</v>
      </c>
      <c r="FH4598" s="102" t="s">
        <v>9837</v>
      </c>
      <c r="FI4598" s="102" t="s">
        <v>9838</v>
      </c>
      <c r="FJ4598" s="102" t="s">
        <v>9839</v>
      </c>
      <c r="FK4598" s="102" t="s">
        <v>9470</v>
      </c>
      <c r="FL4598" s="102" t="s">
        <v>9368</v>
      </c>
      <c r="FM4598" s="102" t="s">
        <v>8931</v>
      </c>
      <c r="FN4598" s="102" t="s">
        <v>9840</v>
      </c>
      <c r="FP4598" s="22" t="e">
        <f t="shared" si="1999"/>
        <v>#VALUE!</v>
      </c>
      <c r="FQ4598" s="23" t="e">
        <f t="shared" si="2000"/>
        <v>#VALUE!</v>
      </c>
      <c r="FR4598" s="24" t="e">
        <f t="shared" si="2002"/>
        <v>#VALUE!</v>
      </c>
      <c r="GX4598" s="24"/>
      <c r="GY4598" s="24"/>
    </row>
    <row r="4599" spans="105:207">
      <c r="DA4599" s="35" t="s">
        <v>27</v>
      </c>
      <c r="DB4599" s="36" t="s">
        <v>9841</v>
      </c>
      <c r="DC4599" s="36" t="s">
        <v>8809</v>
      </c>
      <c r="DD4599" s="36" t="s">
        <v>5049</v>
      </c>
      <c r="DE4599" s="36" t="s">
        <v>9842</v>
      </c>
      <c r="DF4599" s="36" t="s">
        <v>9378</v>
      </c>
      <c r="DG4599" s="36" t="s">
        <v>9843</v>
      </c>
      <c r="DH4599" s="36" t="s">
        <v>9844</v>
      </c>
      <c r="DI4599" s="36" t="s">
        <v>8812</v>
      </c>
      <c r="DJ4599" s="36" t="s">
        <v>8868</v>
      </c>
      <c r="DK4599" s="36" t="s">
        <v>9390</v>
      </c>
      <c r="DL4599" s="36" t="s">
        <v>9845</v>
      </c>
      <c r="DM4599" s="36" t="s">
        <v>8431</v>
      </c>
      <c r="DN4599" s="36" t="s">
        <v>9846</v>
      </c>
      <c r="EA4599" s="35" t="s">
        <v>127</v>
      </c>
      <c r="EB4599" s="102" t="s">
        <v>6593</v>
      </c>
      <c r="EC4599" s="102" t="s">
        <v>7693</v>
      </c>
      <c r="ED4599" s="102" t="s">
        <v>6140</v>
      </c>
      <c r="EE4599" s="103"/>
      <c r="EF4599" s="103"/>
      <c r="EG4599" s="102" t="s">
        <v>9847</v>
      </c>
      <c r="EH4599" s="102" t="s">
        <v>9345</v>
      </c>
      <c r="EI4599" s="102" t="s">
        <v>9848</v>
      </c>
      <c r="EJ4599" s="102" t="s">
        <v>9015</v>
      </c>
      <c r="EK4599" s="102" t="s">
        <v>9849</v>
      </c>
      <c r="EL4599" s="102" t="s">
        <v>9850</v>
      </c>
      <c r="EM4599" s="102" t="s">
        <v>9295</v>
      </c>
      <c r="EN4599" s="103"/>
      <c r="EZ4599" s="2">
        <f t="shared" si="2001"/>
        <v>1899</v>
      </c>
      <c r="FA4599" s="35" t="s">
        <v>29</v>
      </c>
      <c r="FB4599" s="102" t="s">
        <v>5340</v>
      </c>
      <c r="FC4599" s="102" t="s">
        <v>8957</v>
      </c>
      <c r="FD4599" s="102" t="s">
        <v>8724</v>
      </c>
      <c r="FE4599" s="102" t="s">
        <v>8674</v>
      </c>
      <c r="FF4599" s="102" t="s">
        <v>9438</v>
      </c>
      <c r="FG4599" s="102" t="s">
        <v>9851</v>
      </c>
      <c r="FH4599" s="102" t="s">
        <v>9852</v>
      </c>
      <c r="FI4599" s="102" t="s">
        <v>9853</v>
      </c>
      <c r="FJ4599" s="102" t="s">
        <v>8781</v>
      </c>
      <c r="FK4599" s="102" t="s">
        <v>9426</v>
      </c>
      <c r="FL4599" s="102" t="s">
        <v>8725</v>
      </c>
      <c r="FM4599" s="102" t="s">
        <v>8531</v>
      </c>
      <c r="FN4599" s="102" t="s">
        <v>9854</v>
      </c>
      <c r="FP4599" s="22" t="e">
        <f t="shared" si="1999"/>
        <v>#VALUE!</v>
      </c>
      <c r="FQ4599" s="23" t="e">
        <f t="shared" si="2000"/>
        <v>#VALUE!</v>
      </c>
      <c r="FR4599" s="24" t="e">
        <f t="shared" si="2002"/>
        <v>#VALUE!</v>
      </c>
      <c r="GA4599" s="2">
        <v>1895</v>
      </c>
      <c r="GB4599" s="35" t="s">
        <v>22</v>
      </c>
      <c r="GC4599" s="102" t="s">
        <v>5357</v>
      </c>
      <c r="GD4599" s="102" t="s">
        <v>5411</v>
      </c>
      <c r="GE4599" s="102" t="s">
        <v>5543</v>
      </c>
      <c r="GF4599" s="102" t="s">
        <v>8767</v>
      </c>
      <c r="GG4599" s="102" t="s">
        <v>8989</v>
      </c>
      <c r="GH4599" s="102" t="s">
        <v>8726</v>
      </c>
      <c r="GI4599" s="102" t="s">
        <v>9843</v>
      </c>
      <c r="GJ4599" s="102" t="s">
        <v>9650</v>
      </c>
      <c r="GK4599" s="102" t="s">
        <v>8451</v>
      </c>
      <c r="GL4599" s="102" t="s">
        <v>9855</v>
      </c>
      <c r="GM4599" s="102" t="s">
        <v>6768</v>
      </c>
      <c r="GN4599" s="102" t="s">
        <v>9856</v>
      </c>
      <c r="GO4599" s="102" t="s">
        <v>9857</v>
      </c>
      <c r="GQ4599" s="22" t="e">
        <f t="shared" ref="GQ4599:GQ4630" si="2003">SUM(GC4599+GD4599+GE4599)/3</f>
        <v>#VALUE!</v>
      </c>
      <c r="GR4599" s="23" t="e">
        <f t="shared" ref="GR4599:GR4630" si="2004">SUM(GH4599+GI4599+GJ4599)/3</f>
        <v>#VALUE!</v>
      </c>
      <c r="GS4599" s="24"/>
      <c r="GT4599" s="22" t="e">
        <f>AVERAGE(Sheet1!AQ4599,Sheet1!BQ4599,Sheet1!CQ4599,Sheet1!DQ4598,Sheet1!EQ4599,Sheet1!FQ4599,Sheet1!GQ4599)</f>
        <v>#VALUE!</v>
      </c>
      <c r="GU4599" s="23" t="e">
        <f>AVERAGE(Sheet1!AR4599,Sheet1!BR4599,Sheet1!CR4599,Sheet1!DR4598,Sheet1!ER4599,Sheet1!FR4599,Sheet1!GR4599)</f>
        <v>#VALUE!</v>
      </c>
      <c r="GV4599" s="31"/>
      <c r="GW4599" s="31"/>
      <c r="GX4599" s="24" t="e">
        <f>AVERAGE(Sheet1!$AO4599,Sheet1!$BO4599,Sheet1!$CO4599,Sheet1!$DO4598,Sheet1!$EO4599,Sheet1!$FO4599,Sheet1!$GO4599)</f>
        <v>#DIV/0!</v>
      </c>
      <c r="GY4599" s="24"/>
    </row>
    <row r="4600" spans="105:207">
      <c r="DA4600" s="35" t="s">
        <v>28</v>
      </c>
      <c r="DB4600" s="36" t="s">
        <v>5126</v>
      </c>
      <c r="DC4600" s="36" t="s">
        <v>5230</v>
      </c>
      <c r="DD4600" s="36" t="s">
        <v>6472</v>
      </c>
      <c r="DE4600" s="36" t="s">
        <v>9858</v>
      </c>
      <c r="DF4600" s="36" t="s">
        <v>9859</v>
      </c>
      <c r="DG4600" s="36" t="s">
        <v>9860</v>
      </c>
      <c r="DH4600" s="36" t="s">
        <v>9861</v>
      </c>
      <c r="DI4600" s="36" t="s">
        <v>9862</v>
      </c>
      <c r="DJ4600" s="36" t="s">
        <v>9863</v>
      </c>
      <c r="DK4600" s="36" t="s">
        <v>9531</v>
      </c>
      <c r="DL4600" s="36" t="s">
        <v>9864</v>
      </c>
      <c r="DM4600" s="36" t="s">
        <v>9638</v>
      </c>
      <c r="DN4600" s="36" t="s">
        <v>9865</v>
      </c>
      <c r="EA4600" s="35" t="s">
        <v>128</v>
      </c>
      <c r="EB4600" s="102" t="s">
        <v>5945</v>
      </c>
      <c r="EC4600" s="102" t="s">
        <v>5283</v>
      </c>
      <c r="ED4600" s="102" t="s">
        <v>9648</v>
      </c>
      <c r="EE4600" s="102" t="s">
        <v>9866</v>
      </c>
      <c r="EF4600" s="102" t="s">
        <v>9283</v>
      </c>
      <c r="EG4600" s="102" t="s">
        <v>9867</v>
      </c>
      <c r="EH4600" s="102" t="s">
        <v>9868</v>
      </c>
      <c r="EI4600" s="102" t="s">
        <v>9869</v>
      </c>
      <c r="EJ4600" s="102" t="s">
        <v>9870</v>
      </c>
      <c r="EK4600" s="102" t="s">
        <v>9509</v>
      </c>
      <c r="EL4600" s="102" t="s">
        <v>6062</v>
      </c>
      <c r="EM4600" s="102" t="s">
        <v>9871</v>
      </c>
      <c r="EN4600" s="102" t="s">
        <v>9872</v>
      </c>
      <c r="EZ4600" s="2">
        <f t="shared" si="2001"/>
        <v>1900</v>
      </c>
      <c r="FA4600" s="35" t="s">
        <v>30</v>
      </c>
      <c r="FB4600" s="102" t="s">
        <v>5589</v>
      </c>
      <c r="FC4600" s="102" t="s">
        <v>8421</v>
      </c>
      <c r="FD4600" s="102" t="s">
        <v>9844</v>
      </c>
      <c r="FE4600" s="102" t="s">
        <v>8830</v>
      </c>
      <c r="FF4600" s="102" t="s">
        <v>9873</v>
      </c>
      <c r="FG4600" s="102" t="s">
        <v>9874</v>
      </c>
      <c r="FH4600" s="102" t="s">
        <v>9875</v>
      </c>
      <c r="FI4600" s="102" t="s">
        <v>9876</v>
      </c>
      <c r="FJ4600" s="102" t="s">
        <v>9877</v>
      </c>
      <c r="FK4600" s="102" t="s">
        <v>9878</v>
      </c>
      <c r="FL4600" s="102" t="s">
        <v>8988</v>
      </c>
      <c r="FM4600" s="102" t="s">
        <v>9879</v>
      </c>
      <c r="FN4600" s="102" t="s">
        <v>9880</v>
      </c>
      <c r="FP4600" s="22" t="e">
        <f t="shared" si="1999"/>
        <v>#VALUE!</v>
      </c>
      <c r="FQ4600" s="23" t="e">
        <f t="shared" si="2000"/>
        <v>#VALUE!</v>
      </c>
      <c r="FR4600" s="24" t="e">
        <f t="shared" si="2002"/>
        <v>#VALUE!</v>
      </c>
      <c r="GA4600" s="2">
        <f t="shared" ref="GA4600:GA4631" si="2005">GA4599+1</f>
        <v>1896</v>
      </c>
      <c r="GB4600" s="35" t="s">
        <v>23</v>
      </c>
      <c r="GC4600" s="102" t="s">
        <v>5543</v>
      </c>
      <c r="GD4600" s="102" t="s">
        <v>5543</v>
      </c>
      <c r="GE4600" s="102" t="s">
        <v>9881</v>
      </c>
      <c r="GF4600" s="102" t="s">
        <v>5269</v>
      </c>
      <c r="GG4600" s="102" t="s">
        <v>8552</v>
      </c>
      <c r="GH4600" s="102" t="s">
        <v>9052</v>
      </c>
      <c r="GI4600" s="102" t="s">
        <v>9882</v>
      </c>
      <c r="GJ4600" s="102" t="s">
        <v>9883</v>
      </c>
      <c r="GK4600" s="102" t="s">
        <v>9859</v>
      </c>
      <c r="GL4600" s="102" t="s">
        <v>8561</v>
      </c>
      <c r="GM4600" s="102" t="s">
        <v>9090</v>
      </c>
      <c r="GN4600" s="102" t="s">
        <v>9884</v>
      </c>
      <c r="GO4600" s="102" t="s">
        <v>9885</v>
      </c>
      <c r="GQ4600" s="22" t="e">
        <f t="shared" si="2003"/>
        <v>#VALUE!</v>
      </c>
      <c r="GR4600" s="23" t="e">
        <f t="shared" si="2004"/>
        <v>#VALUE!</v>
      </c>
      <c r="GS4600" s="24"/>
      <c r="GT4600" s="22" t="e">
        <f>AVERAGE(Sheet1!AQ4600,Sheet1!BQ4600,Sheet1!CQ4600,Sheet1!DQ4599,Sheet1!EQ4600,Sheet1!FQ4600,Sheet1!GQ4600)</f>
        <v>#VALUE!</v>
      </c>
      <c r="GU4600" s="23" t="e">
        <f>AVERAGE(Sheet1!AR4600,Sheet1!BR4600,Sheet1!CR4600,Sheet1!DR4599,Sheet1!ER4600,Sheet1!FR4600,Sheet1!GR4600)</f>
        <v>#VALUE!</v>
      </c>
      <c r="GV4600" s="31"/>
      <c r="GW4600" s="31"/>
      <c r="GX4600" s="24" t="e">
        <f>AVERAGE(Sheet1!$AO4600,Sheet1!$BO4600,Sheet1!$CO4600,Sheet1!$DO4599,Sheet1!$EO4600,Sheet1!$FO4600,Sheet1!$GO4600)</f>
        <v>#DIV/0!</v>
      </c>
      <c r="GY4600" s="24"/>
    </row>
    <row r="4601" spans="105:207">
      <c r="DA4601" s="35" t="s">
        <v>29</v>
      </c>
      <c r="DB4601" s="36" t="s">
        <v>9886</v>
      </c>
      <c r="DC4601" s="36" t="s">
        <v>5039</v>
      </c>
      <c r="DD4601" s="36" t="s">
        <v>9887</v>
      </c>
      <c r="DE4601" s="36" t="s">
        <v>9888</v>
      </c>
      <c r="DF4601" s="36" t="s">
        <v>8436</v>
      </c>
      <c r="DG4601" s="36" t="s">
        <v>8657</v>
      </c>
      <c r="DH4601" s="36" t="s">
        <v>9889</v>
      </c>
      <c r="DI4601" s="36" t="s">
        <v>9890</v>
      </c>
      <c r="DJ4601" s="36" t="s">
        <v>9714</v>
      </c>
      <c r="DK4601" s="36" t="s">
        <v>9891</v>
      </c>
      <c r="DL4601" s="36" t="s">
        <v>8500</v>
      </c>
      <c r="DM4601" s="36" t="s">
        <v>5309</v>
      </c>
      <c r="DN4601" s="36" t="s">
        <v>9892</v>
      </c>
      <c r="EA4601" s="35" t="s">
        <v>129</v>
      </c>
      <c r="EB4601" s="102" t="s">
        <v>6126</v>
      </c>
      <c r="EC4601" s="102" t="s">
        <v>5946</v>
      </c>
      <c r="ED4601" s="102" t="s">
        <v>9787</v>
      </c>
      <c r="EE4601" s="102" t="s">
        <v>9272</v>
      </c>
      <c r="EF4601" s="102" t="s">
        <v>9893</v>
      </c>
      <c r="EG4601" s="102" t="s">
        <v>9577</v>
      </c>
      <c r="EH4601" s="102" t="s">
        <v>9894</v>
      </c>
      <c r="EI4601" s="102" t="s">
        <v>9895</v>
      </c>
      <c r="EJ4601" s="102" t="s">
        <v>8683</v>
      </c>
      <c r="EK4601" s="102" t="s">
        <v>9896</v>
      </c>
      <c r="EL4601" s="102" t="s">
        <v>8485</v>
      </c>
      <c r="EM4601" s="103"/>
      <c r="EN4601" s="103"/>
      <c r="EZ4601" s="2">
        <f t="shared" si="2001"/>
        <v>1901</v>
      </c>
      <c r="FA4601" s="35" t="s">
        <v>31</v>
      </c>
      <c r="FB4601" s="102" t="s">
        <v>8922</v>
      </c>
      <c r="FC4601" s="103"/>
      <c r="FD4601" s="102" t="s">
        <v>8988</v>
      </c>
      <c r="FE4601" s="102" t="s">
        <v>8674</v>
      </c>
      <c r="FF4601" s="102" t="s">
        <v>9897</v>
      </c>
      <c r="FG4601" s="102" t="s">
        <v>9898</v>
      </c>
      <c r="FH4601" s="102" t="s">
        <v>9899</v>
      </c>
      <c r="FI4601" s="102" t="s">
        <v>8861</v>
      </c>
      <c r="FJ4601" s="102" t="s">
        <v>8987</v>
      </c>
      <c r="FK4601" s="102" t="s">
        <v>9900</v>
      </c>
      <c r="FL4601" s="102" t="s">
        <v>9008</v>
      </c>
      <c r="FM4601" s="102" t="s">
        <v>8608</v>
      </c>
      <c r="FN4601" s="103"/>
      <c r="FP4601" s="22" t="e">
        <f t="shared" si="1999"/>
        <v>#VALUE!</v>
      </c>
      <c r="FQ4601" s="23" t="e">
        <f t="shared" si="2000"/>
        <v>#VALUE!</v>
      </c>
      <c r="FR4601" s="24" t="e">
        <f t="shared" si="2002"/>
        <v>#VALUE!</v>
      </c>
      <c r="GA4601" s="2">
        <f t="shared" si="2005"/>
        <v>1897</v>
      </c>
      <c r="GB4601" s="35" t="s">
        <v>24</v>
      </c>
      <c r="GC4601" s="102" t="s">
        <v>9901</v>
      </c>
      <c r="GD4601" s="102" t="s">
        <v>7572</v>
      </c>
      <c r="GE4601" s="102" t="s">
        <v>8823</v>
      </c>
      <c r="GF4601" s="102" t="s">
        <v>5831</v>
      </c>
      <c r="GG4601" s="102" t="s">
        <v>9132</v>
      </c>
      <c r="GH4601" s="102" t="s">
        <v>8852</v>
      </c>
      <c r="GI4601" s="102" t="s">
        <v>9902</v>
      </c>
      <c r="GJ4601" s="102" t="s">
        <v>9903</v>
      </c>
      <c r="GK4601" s="102" t="s">
        <v>9904</v>
      </c>
      <c r="GL4601" s="102" t="s">
        <v>9012</v>
      </c>
      <c r="GM4601" s="102" t="s">
        <v>9905</v>
      </c>
      <c r="GN4601" s="102" t="s">
        <v>6099</v>
      </c>
      <c r="GO4601" s="102" t="s">
        <v>9906</v>
      </c>
      <c r="GQ4601" s="22" t="e">
        <f t="shared" si="2003"/>
        <v>#VALUE!</v>
      </c>
      <c r="GR4601" s="23" t="e">
        <f t="shared" si="2004"/>
        <v>#VALUE!</v>
      </c>
      <c r="GS4601" s="24"/>
      <c r="GT4601" s="22" t="e">
        <f>AVERAGE(Sheet1!AQ4601,Sheet1!BQ4601,Sheet1!CQ4601,Sheet1!DQ4600,Sheet1!EQ4601,Sheet1!FQ4601,Sheet1!GQ4601)</f>
        <v>#VALUE!</v>
      </c>
      <c r="GU4601" s="23" t="e">
        <f>AVERAGE(Sheet1!AR4601,Sheet1!BR4601,Sheet1!CR4601,Sheet1!DR4600,Sheet1!ER4601,Sheet1!FR4601,Sheet1!GR4601)</f>
        <v>#VALUE!</v>
      </c>
      <c r="GV4601" s="31"/>
      <c r="GW4601" s="31"/>
      <c r="GX4601" s="24" t="e">
        <f>AVERAGE(Sheet1!$AO4601,Sheet1!$BO4601,Sheet1!$CO4601,Sheet1!$DO4600,Sheet1!$EO4601,Sheet1!$FO4601,Sheet1!$GO4601)</f>
        <v>#DIV/0!</v>
      </c>
      <c r="GY4601" s="24"/>
    </row>
    <row r="4602" spans="105:207">
      <c r="DA4602" s="35" t="s">
        <v>30</v>
      </c>
      <c r="DB4602" s="36" t="s">
        <v>8931</v>
      </c>
      <c r="DC4602" s="36" t="s">
        <v>9411</v>
      </c>
      <c r="DD4602" s="36" t="s">
        <v>9590</v>
      </c>
      <c r="DE4602" s="36" t="s">
        <v>9907</v>
      </c>
      <c r="DF4602" s="36" t="s">
        <v>9908</v>
      </c>
      <c r="DG4602" s="36" t="s">
        <v>9909</v>
      </c>
      <c r="DH4602" s="36" t="s">
        <v>9910</v>
      </c>
      <c r="DI4602" s="36" t="s">
        <v>9911</v>
      </c>
      <c r="DJ4602" s="36" t="s">
        <v>9470</v>
      </c>
      <c r="DK4602" s="36" t="s">
        <v>9912</v>
      </c>
      <c r="DL4602" s="36" t="s">
        <v>6868</v>
      </c>
      <c r="DM4602" s="36" t="s">
        <v>8862</v>
      </c>
      <c r="DN4602" s="36" t="s">
        <v>9913</v>
      </c>
      <c r="EA4602" s="35" t="s">
        <v>130</v>
      </c>
      <c r="EB4602" s="102" t="s">
        <v>5320</v>
      </c>
      <c r="EC4602" s="102" t="s">
        <v>6184</v>
      </c>
      <c r="ED4602" s="102" t="s">
        <v>9914</v>
      </c>
      <c r="EE4602" s="102" t="s">
        <v>9179</v>
      </c>
      <c r="EF4602" s="102" t="s">
        <v>9915</v>
      </c>
      <c r="EG4602" s="102" t="s">
        <v>9455</v>
      </c>
      <c r="EH4602" s="102" t="s">
        <v>9446</v>
      </c>
      <c r="EI4602" s="102" t="s">
        <v>8416</v>
      </c>
      <c r="EJ4602" s="102" t="s">
        <v>5662</v>
      </c>
      <c r="EK4602" s="102" t="s">
        <v>9521</v>
      </c>
      <c r="EL4602" s="102" t="s">
        <v>9779</v>
      </c>
      <c r="EM4602" s="102" t="s">
        <v>5248</v>
      </c>
      <c r="EN4602" s="102" t="s">
        <v>9916</v>
      </c>
      <c r="EZ4602" s="2">
        <f t="shared" si="2001"/>
        <v>1902</v>
      </c>
      <c r="FA4602" s="35" t="s">
        <v>32</v>
      </c>
      <c r="FB4602" s="102" t="s">
        <v>5230</v>
      </c>
      <c r="FC4602" s="102" t="s">
        <v>5049</v>
      </c>
      <c r="FD4602" s="102" t="s">
        <v>8438</v>
      </c>
      <c r="FE4602" s="102" t="s">
        <v>8551</v>
      </c>
      <c r="FF4602" s="102" t="s">
        <v>9835</v>
      </c>
      <c r="FG4602" s="103"/>
      <c r="FH4602" s="102" t="s">
        <v>9917</v>
      </c>
      <c r="FI4602" s="102" t="s">
        <v>9918</v>
      </c>
      <c r="FJ4602" s="102" t="s">
        <v>9919</v>
      </c>
      <c r="FK4602" s="102" t="s">
        <v>8770</v>
      </c>
      <c r="FL4602" s="102" t="s">
        <v>8589</v>
      </c>
      <c r="FM4602" s="102" t="s">
        <v>9011</v>
      </c>
      <c r="FN4602" s="103"/>
      <c r="FP4602" s="22" t="e">
        <f t="shared" si="1999"/>
        <v>#VALUE!</v>
      </c>
      <c r="FQ4602" s="23" t="e">
        <f t="shared" si="2000"/>
        <v>#VALUE!</v>
      </c>
      <c r="FR4602" s="24" t="e">
        <f t="shared" si="2002"/>
        <v>#VALUE!</v>
      </c>
      <c r="GA4602" s="2">
        <f t="shared" si="2005"/>
        <v>1898</v>
      </c>
      <c r="GB4602" s="35" t="s">
        <v>26</v>
      </c>
      <c r="GC4602" s="102" t="s">
        <v>6441</v>
      </c>
      <c r="GD4602" s="102" t="s">
        <v>6799</v>
      </c>
      <c r="GE4602" s="102" t="s">
        <v>9816</v>
      </c>
      <c r="GF4602" s="102" t="s">
        <v>8607</v>
      </c>
      <c r="GG4602" s="102" t="s">
        <v>9920</v>
      </c>
      <c r="GH4602" s="102" t="s">
        <v>9921</v>
      </c>
      <c r="GI4602" s="102" t="s">
        <v>9505</v>
      </c>
      <c r="GJ4602" s="102" t="s">
        <v>9922</v>
      </c>
      <c r="GK4602" s="102" t="s">
        <v>9033</v>
      </c>
      <c r="GL4602" s="102" t="s">
        <v>9923</v>
      </c>
      <c r="GM4602" s="102" t="s">
        <v>9281</v>
      </c>
      <c r="GN4602" s="102" t="s">
        <v>6369</v>
      </c>
      <c r="GO4602" s="102" t="s">
        <v>9924</v>
      </c>
      <c r="GQ4602" s="22" t="e">
        <f t="shared" si="2003"/>
        <v>#VALUE!</v>
      </c>
      <c r="GR4602" s="23" t="e">
        <f t="shared" si="2004"/>
        <v>#VALUE!</v>
      </c>
      <c r="GS4602" s="24"/>
      <c r="GT4602" s="22" t="e">
        <f>AVERAGE(Sheet1!AQ4602,Sheet1!BQ4602,Sheet1!CQ4602,Sheet1!DQ4601,Sheet1!EQ4602,Sheet1!FQ4602,Sheet1!GQ4602)</f>
        <v>#VALUE!</v>
      </c>
      <c r="GU4602" s="23" t="e">
        <f>AVERAGE(Sheet1!AR4602,Sheet1!BR4602,Sheet1!CR4602,Sheet1!DR4601,Sheet1!ER4602,Sheet1!FR4602,Sheet1!GR4602)</f>
        <v>#VALUE!</v>
      </c>
      <c r="GV4602" s="31"/>
      <c r="GW4602" s="31"/>
      <c r="GX4602" s="24" t="e">
        <f>AVERAGE(Sheet1!$AO4602,Sheet1!$BO4602,Sheet1!$CO4602,Sheet1!$DO4601,Sheet1!$EO4602,Sheet1!$FO4602,Sheet1!$GO4602)</f>
        <v>#DIV/0!</v>
      </c>
      <c r="GY4602" s="24"/>
    </row>
    <row r="4603" spans="105:207">
      <c r="DA4603" s="35" t="s">
        <v>31</v>
      </c>
      <c r="DB4603" s="36" t="s">
        <v>5261</v>
      </c>
      <c r="DC4603" s="36" t="s">
        <v>9925</v>
      </c>
      <c r="DD4603" s="36" t="s">
        <v>5114</v>
      </c>
      <c r="DE4603" s="36" t="s">
        <v>7753</v>
      </c>
      <c r="DF4603" s="36" t="s">
        <v>8686</v>
      </c>
      <c r="DG4603" s="36" t="s">
        <v>9803</v>
      </c>
      <c r="DH4603" s="36" t="s">
        <v>9926</v>
      </c>
      <c r="DI4603" s="36" t="s">
        <v>9927</v>
      </c>
      <c r="DJ4603" s="36" t="s">
        <v>9774</v>
      </c>
      <c r="DK4603" s="36" t="s">
        <v>9928</v>
      </c>
      <c r="DL4603" s="36" t="s">
        <v>9929</v>
      </c>
      <c r="DM4603" s="36" t="s">
        <v>6768</v>
      </c>
      <c r="DN4603" s="36" t="s">
        <v>9930</v>
      </c>
      <c r="EA4603" s="35" t="s">
        <v>131</v>
      </c>
      <c r="EB4603" s="102" t="s">
        <v>7333</v>
      </c>
      <c r="EC4603" s="102" t="s">
        <v>9931</v>
      </c>
      <c r="ED4603" s="102" t="s">
        <v>6641</v>
      </c>
      <c r="EE4603" s="102" t="s">
        <v>5472</v>
      </c>
      <c r="EF4603" s="102" t="s">
        <v>6875</v>
      </c>
      <c r="EG4603" s="102" t="s">
        <v>9932</v>
      </c>
      <c r="EH4603" s="102" t="s">
        <v>9409</v>
      </c>
      <c r="EI4603" s="102" t="s">
        <v>9933</v>
      </c>
      <c r="EJ4603" s="102" t="s">
        <v>9409</v>
      </c>
      <c r="EK4603" s="102" t="s">
        <v>9249</v>
      </c>
      <c r="EL4603" s="102" t="s">
        <v>7195</v>
      </c>
      <c r="EM4603" s="102" t="s">
        <v>6576</v>
      </c>
      <c r="EN4603" s="102" t="s">
        <v>9934</v>
      </c>
      <c r="EZ4603" s="2">
        <f t="shared" si="2001"/>
        <v>1903</v>
      </c>
      <c r="FA4603" s="35" t="s">
        <v>33</v>
      </c>
      <c r="FB4603" s="102" t="s">
        <v>5589</v>
      </c>
      <c r="FC4603" s="102" t="s">
        <v>9935</v>
      </c>
      <c r="FD4603" s="102" t="s">
        <v>9389</v>
      </c>
      <c r="FE4603" s="102" t="s">
        <v>9936</v>
      </c>
      <c r="FF4603" s="102" t="s">
        <v>8794</v>
      </c>
      <c r="FG4603" s="102" t="s">
        <v>8685</v>
      </c>
      <c r="FH4603" s="103"/>
      <c r="FI4603" s="103"/>
      <c r="FJ4603" s="103"/>
      <c r="FK4603" s="103"/>
      <c r="FL4603" s="103"/>
      <c r="FM4603" s="102" t="s">
        <v>9937</v>
      </c>
      <c r="FN4603" s="103"/>
      <c r="FP4603" s="22" t="e">
        <f t="shared" si="1999"/>
        <v>#VALUE!</v>
      </c>
      <c r="FQ4603" s="23" t="e">
        <f t="shared" si="2000"/>
        <v>#VALUE!</v>
      </c>
      <c r="FR4603" s="24" t="e">
        <f t="shared" si="2002"/>
        <v>#VALUE!</v>
      </c>
      <c r="GA4603" s="2">
        <f t="shared" si="2005"/>
        <v>1899</v>
      </c>
      <c r="GB4603" s="35" t="s">
        <v>27</v>
      </c>
      <c r="GC4603" s="102" t="s">
        <v>6458</v>
      </c>
      <c r="GD4603" s="102" t="s">
        <v>4956</v>
      </c>
      <c r="GE4603" s="102" t="s">
        <v>9938</v>
      </c>
      <c r="GF4603" s="102" t="s">
        <v>8810</v>
      </c>
      <c r="GG4603" s="102" t="s">
        <v>8696</v>
      </c>
      <c r="GH4603" s="102" t="s">
        <v>9076</v>
      </c>
      <c r="GI4603" s="102" t="s">
        <v>9939</v>
      </c>
      <c r="GJ4603" s="102" t="s">
        <v>9940</v>
      </c>
      <c r="GK4603" s="102" t="s">
        <v>9941</v>
      </c>
      <c r="GL4603" s="102" t="s">
        <v>8859</v>
      </c>
      <c r="GM4603" s="102" t="s">
        <v>9942</v>
      </c>
      <c r="GN4603" s="102" t="s">
        <v>5496</v>
      </c>
      <c r="GO4603" s="102" t="s">
        <v>9943</v>
      </c>
      <c r="GQ4603" s="22" t="e">
        <f t="shared" si="2003"/>
        <v>#VALUE!</v>
      </c>
      <c r="GR4603" s="23" t="e">
        <f t="shared" si="2004"/>
        <v>#VALUE!</v>
      </c>
      <c r="GS4603" s="24"/>
      <c r="GT4603" s="22" t="e">
        <f>AVERAGE(Sheet1!AQ4603,Sheet1!BQ4603,Sheet1!CQ4603,Sheet1!DQ4602,Sheet1!EQ4603,Sheet1!FQ4603,Sheet1!GQ4603)</f>
        <v>#VALUE!</v>
      </c>
      <c r="GU4603" s="23" t="e">
        <f>AVERAGE(Sheet1!AR4603,Sheet1!BR4603,Sheet1!CR4603,Sheet1!DR4602,Sheet1!ER4603,Sheet1!FR4603,Sheet1!GR4603)</f>
        <v>#VALUE!</v>
      </c>
      <c r="GV4603" s="31"/>
      <c r="GW4603" s="31"/>
      <c r="GX4603" s="24" t="e">
        <f>AVERAGE(Sheet1!$AO4603,Sheet1!$BO4603,Sheet1!$CO4603,Sheet1!$DO4602,Sheet1!$EO4603,Sheet1!$FO4603,Sheet1!$GO4603)</f>
        <v>#DIV/0!</v>
      </c>
      <c r="GY4603" s="24"/>
    </row>
    <row r="4604" spans="105:207">
      <c r="DA4604" s="35" t="s">
        <v>32</v>
      </c>
      <c r="DB4604" s="36" t="s">
        <v>8967</v>
      </c>
      <c r="DC4604" s="36" t="s">
        <v>5191</v>
      </c>
      <c r="DD4604" s="36" t="s">
        <v>8523</v>
      </c>
      <c r="DE4604" s="36" t="s">
        <v>9944</v>
      </c>
      <c r="DF4604" s="36" t="s">
        <v>9625</v>
      </c>
      <c r="DG4604" s="36" t="s">
        <v>9945</v>
      </c>
      <c r="DH4604" s="36" t="s">
        <v>9687</v>
      </c>
      <c r="DI4604" s="36" t="s">
        <v>9946</v>
      </c>
      <c r="DJ4604" s="36" t="s">
        <v>8484</v>
      </c>
      <c r="DK4604" s="36" t="s">
        <v>9023</v>
      </c>
      <c r="DL4604" s="36" t="s">
        <v>8669</v>
      </c>
      <c r="DM4604" s="36" t="s">
        <v>8366</v>
      </c>
      <c r="DN4604" s="36" t="s">
        <v>9947</v>
      </c>
      <c r="EA4604" s="35" t="s">
        <v>133</v>
      </c>
      <c r="EB4604" s="102" t="s">
        <v>6572</v>
      </c>
      <c r="EC4604" s="102" t="s">
        <v>6523</v>
      </c>
      <c r="ED4604" s="102" t="s">
        <v>9629</v>
      </c>
      <c r="EE4604" s="102" t="s">
        <v>7528</v>
      </c>
      <c r="EF4604" s="102" t="s">
        <v>9409</v>
      </c>
      <c r="EG4604" s="102" t="s">
        <v>8957</v>
      </c>
      <c r="EH4604" s="102" t="s">
        <v>8416</v>
      </c>
      <c r="EI4604" s="102" t="s">
        <v>9895</v>
      </c>
      <c r="EJ4604" s="102" t="s">
        <v>8521</v>
      </c>
      <c r="EK4604" s="102" t="s">
        <v>6213</v>
      </c>
      <c r="EL4604" s="102" t="s">
        <v>8957</v>
      </c>
      <c r="EM4604" s="102" t="s">
        <v>9598</v>
      </c>
      <c r="EN4604" s="102" t="s">
        <v>9948</v>
      </c>
      <c r="EZ4604" s="2">
        <f t="shared" si="2001"/>
        <v>1904</v>
      </c>
      <c r="FA4604" s="35" t="s">
        <v>34</v>
      </c>
      <c r="FB4604" s="102" t="s">
        <v>9949</v>
      </c>
      <c r="FC4604" s="102" t="s">
        <v>8431</v>
      </c>
      <c r="FD4604" s="102" t="s">
        <v>8523</v>
      </c>
      <c r="FE4604" s="102" t="s">
        <v>9950</v>
      </c>
      <c r="FF4604" s="102" t="s">
        <v>9951</v>
      </c>
      <c r="FG4604" s="102" t="s">
        <v>9952</v>
      </c>
      <c r="FH4604" s="102" t="s">
        <v>9953</v>
      </c>
      <c r="FI4604" s="102" t="s">
        <v>9954</v>
      </c>
      <c r="FJ4604" s="102" t="s">
        <v>9955</v>
      </c>
      <c r="FK4604" s="102" t="s">
        <v>8801</v>
      </c>
      <c r="FL4604" s="102" t="s">
        <v>9956</v>
      </c>
      <c r="FM4604" s="102" t="s">
        <v>8989</v>
      </c>
      <c r="FN4604" s="102" t="s">
        <v>9957</v>
      </c>
      <c r="FP4604" s="22" t="e">
        <f t="shared" si="1999"/>
        <v>#VALUE!</v>
      </c>
      <c r="FQ4604" s="23" t="e">
        <f t="shared" si="2000"/>
        <v>#VALUE!</v>
      </c>
      <c r="FR4604" s="24" t="e">
        <f t="shared" si="2002"/>
        <v>#VALUE!</v>
      </c>
      <c r="GA4604" s="2">
        <f t="shared" si="2005"/>
        <v>1900</v>
      </c>
      <c r="GB4604" s="35" t="s">
        <v>29</v>
      </c>
      <c r="GC4604" s="102" t="s">
        <v>7056</v>
      </c>
      <c r="GD4604" s="102" t="s">
        <v>5269</v>
      </c>
      <c r="GE4604" s="102" t="s">
        <v>5632</v>
      </c>
      <c r="GF4604" s="102" t="s">
        <v>9893</v>
      </c>
      <c r="GG4604" s="102" t="s">
        <v>9958</v>
      </c>
      <c r="GH4604" s="102" t="s">
        <v>9959</v>
      </c>
      <c r="GI4604" s="102" t="s">
        <v>9960</v>
      </c>
      <c r="GJ4604" s="102" t="s">
        <v>9961</v>
      </c>
      <c r="GK4604" s="102" t="s">
        <v>9211</v>
      </c>
      <c r="GL4604" s="102" t="s">
        <v>8361</v>
      </c>
      <c r="GM4604" s="102" t="s">
        <v>9649</v>
      </c>
      <c r="GN4604" s="102" t="s">
        <v>6629</v>
      </c>
      <c r="GO4604" s="102" t="s">
        <v>9962</v>
      </c>
      <c r="GQ4604" s="22" t="e">
        <f t="shared" si="2003"/>
        <v>#VALUE!</v>
      </c>
      <c r="GR4604" s="23" t="e">
        <f t="shared" si="2004"/>
        <v>#VALUE!</v>
      </c>
      <c r="GS4604" s="24"/>
      <c r="GT4604" s="22" t="e">
        <f>AVERAGE(Sheet1!AQ4604,Sheet1!BQ4604,Sheet1!CQ4604,Sheet1!DQ4603,Sheet1!EQ4604,Sheet1!FQ4604,Sheet1!GQ4604)</f>
        <v>#VALUE!</v>
      </c>
      <c r="GU4604" s="23" t="e">
        <f>AVERAGE(Sheet1!AR4604,Sheet1!BR4604,Sheet1!CR4604,Sheet1!DR4603,Sheet1!ER4604,Sheet1!FR4604,Sheet1!GR4604)</f>
        <v>#VALUE!</v>
      </c>
      <c r="GV4604" s="31"/>
      <c r="GW4604" s="31"/>
      <c r="GX4604" s="24" t="e">
        <f>AVERAGE(Sheet1!$AO4604,Sheet1!$BO4604,Sheet1!$CO4604,Sheet1!$DO4603,Sheet1!$EO4604,Sheet1!$FO4604,Sheet1!$GO4604)</f>
        <v>#DIV/0!</v>
      </c>
      <c r="GY4604" s="24"/>
    </row>
    <row r="4605" spans="105:207">
      <c r="DA4605" s="35" t="s">
        <v>33</v>
      </c>
      <c r="DB4605" s="36" t="s">
        <v>5534</v>
      </c>
      <c r="DC4605" s="36" t="s">
        <v>8547</v>
      </c>
      <c r="DD4605" s="36" t="s">
        <v>9389</v>
      </c>
      <c r="DE4605" s="36" t="s">
        <v>8498</v>
      </c>
      <c r="DF4605" s="36" t="s">
        <v>9963</v>
      </c>
      <c r="DG4605" s="36" t="s">
        <v>9530</v>
      </c>
      <c r="DH4605" s="36" t="s">
        <v>9754</v>
      </c>
      <c r="DI4605" s="36" t="s">
        <v>9964</v>
      </c>
      <c r="DJ4605" s="36" t="s">
        <v>9714</v>
      </c>
      <c r="DK4605" s="36" t="s">
        <v>9965</v>
      </c>
      <c r="DL4605" s="36" t="s">
        <v>9534</v>
      </c>
      <c r="DM4605" s="36" t="s">
        <v>5340</v>
      </c>
      <c r="DN4605" s="36" t="s">
        <v>9966</v>
      </c>
      <c r="EA4605" s="35" t="s">
        <v>134</v>
      </c>
      <c r="EB4605" s="102" t="s">
        <v>6708</v>
      </c>
      <c r="EC4605" s="102" t="s">
        <v>5226</v>
      </c>
      <c r="ED4605" s="102" t="s">
        <v>5907</v>
      </c>
      <c r="EE4605" s="102" t="s">
        <v>7263</v>
      </c>
      <c r="EF4605" s="102" t="s">
        <v>9209</v>
      </c>
      <c r="EG4605" s="102" t="s">
        <v>8493</v>
      </c>
      <c r="EH4605" s="102" t="s">
        <v>9967</v>
      </c>
      <c r="EI4605" s="102" t="s">
        <v>9968</v>
      </c>
      <c r="EJ4605" s="102" t="s">
        <v>9540</v>
      </c>
      <c r="EK4605" s="102" t="s">
        <v>9666</v>
      </c>
      <c r="EL4605" s="102" t="s">
        <v>5948</v>
      </c>
      <c r="EM4605" s="102" t="s">
        <v>9969</v>
      </c>
      <c r="EN4605" s="102" t="s">
        <v>9970</v>
      </c>
      <c r="EZ4605" s="2">
        <f t="shared" si="2001"/>
        <v>1905</v>
      </c>
      <c r="FA4605" s="35" t="s">
        <v>35</v>
      </c>
      <c r="FB4605" s="102" t="s">
        <v>9407</v>
      </c>
      <c r="FC4605" s="102" t="s">
        <v>8578</v>
      </c>
      <c r="FD4605" s="102" t="s">
        <v>9117</v>
      </c>
      <c r="FE4605" s="102" t="s">
        <v>9971</v>
      </c>
      <c r="FF4605" s="102" t="s">
        <v>9972</v>
      </c>
      <c r="FG4605" s="102" t="s">
        <v>9973</v>
      </c>
      <c r="FH4605" s="102" t="s">
        <v>9974</v>
      </c>
      <c r="FI4605" s="102" t="s">
        <v>9975</v>
      </c>
      <c r="FJ4605" s="102" t="s">
        <v>9976</v>
      </c>
      <c r="FK4605" s="102" t="s">
        <v>9438</v>
      </c>
      <c r="FL4605" s="102" t="s">
        <v>9977</v>
      </c>
      <c r="FM4605" s="102" t="s">
        <v>9978</v>
      </c>
      <c r="FN4605" s="102" t="s">
        <v>9979</v>
      </c>
      <c r="FP4605" s="22" t="e">
        <f t="shared" si="1999"/>
        <v>#VALUE!</v>
      </c>
      <c r="FQ4605" s="23" t="e">
        <f t="shared" si="2000"/>
        <v>#VALUE!</v>
      </c>
      <c r="FR4605" s="24" t="e">
        <f t="shared" si="2002"/>
        <v>#VALUE!</v>
      </c>
      <c r="GA4605" s="2">
        <f t="shared" si="2005"/>
        <v>1901</v>
      </c>
      <c r="GB4605" s="35" t="s">
        <v>30</v>
      </c>
      <c r="GC4605" s="102" t="s">
        <v>6813</v>
      </c>
      <c r="GD4605" s="102" t="s">
        <v>8507</v>
      </c>
      <c r="GE4605" s="102" t="s">
        <v>7499</v>
      </c>
      <c r="GF4605" s="102" t="s">
        <v>9666</v>
      </c>
      <c r="GG4605" s="102" t="s">
        <v>8929</v>
      </c>
      <c r="GH4605" s="102" t="s">
        <v>9451</v>
      </c>
      <c r="GI4605" s="102" t="s">
        <v>9980</v>
      </c>
      <c r="GJ4605" s="102" t="s">
        <v>8770</v>
      </c>
      <c r="GK4605" s="102" t="s">
        <v>9532</v>
      </c>
      <c r="GL4605" s="102" t="s">
        <v>9467</v>
      </c>
      <c r="GM4605" s="102" t="s">
        <v>9508</v>
      </c>
      <c r="GN4605" s="102" t="s">
        <v>6729</v>
      </c>
      <c r="GO4605" s="102" t="s">
        <v>9981</v>
      </c>
      <c r="GQ4605" s="22" t="e">
        <f t="shared" si="2003"/>
        <v>#VALUE!</v>
      </c>
      <c r="GR4605" s="23" t="e">
        <f t="shared" si="2004"/>
        <v>#VALUE!</v>
      </c>
      <c r="GS4605" s="24"/>
      <c r="GT4605" s="22" t="e">
        <f>AVERAGE(Sheet1!AQ4605,Sheet1!BQ4605,Sheet1!CQ4605,Sheet1!DQ4604,Sheet1!EQ4605,Sheet1!FQ4605,Sheet1!GQ4605)</f>
        <v>#VALUE!</v>
      </c>
      <c r="GU4605" s="23" t="e">
        <f>AVERAGE(Sheet1!AR4605,Sheet1!BR4605,Sheet1!CR4605,Sheet1!DR4604,Sheet1!ER4605,Sheet1!FR4605,Sheet1!GR4605)</f>
        <v>#VALUE!</v>
      </c>
      <c r="GV4605" s="31"/>
      <c r="GW4605" s="31"/>
      <c r="GX4605" s="24" t="e">
        <f>AVERAGE(Sheet1!$AO4605,Sheet1!$BO4605,Sheet1!$CO4605,Sheet1!$DO4604,Sheet1!$EO4605,Sheet1!$FO4605,Sheet1!$GO4605)</f>
        <v>#DIV/0!</v>
      </c>
      <c r="GY4605" s="24"/>
    </row>
    <row r="4606" spans="105:207">
      <c r="DA4606" s="35" t="s">
        <v>34</v>
      </c>
      <c r="DB4606" s="36" t="s">
        <v>9633</v>
      </c>
      <c r="DC4606" s="36" t="s">
        <v>9982</v>
      </c>
      <c r="DD4606" s="36" t="s">
        <v>8767</v>
      </c>
      <c r="DE4606" s="36" t="s">
        <v>8414</v>
      </c>
      <c r="DF4606" s="36" t="s">
        <v>9983</v>
      </c>
      <c r="DG4606" s="36" t="s">
        <v>9984</v>
      </c>
      <c r="DH4606" s="36" t="s">
        <v>9985</v>
      </c>
      <c r="DI4606" s="36" t="s">
        <v>9640</v>
      </c>
      <c r="DJ4606" s="36" t="s">
        <v>9594</v>
      </c>
      <c r="DK4606" s="36" t="s">
        <v>9986</v>
      </c>
      <c r="DL4606" s="36" t="s">
        <v>8495</v>
      </c>
      <c r="DM4606" s="36" t="s">
        <v>9443</v>
      </c>
      <c r="DN4606" s="36" t="s">
        <v>9987</v>
      </c>
      <c r="EA4606" s="35" t="s">
        <v>135</v>
      </c>
      <c r="EB4606" s="102" t="s">
        <v>7063</v>
      </c>
      <c r="EC4606" s="102" t="s">
        <v>5894</v>
      </c>
      <c r="ED4606" s="102" t="s">
        <v>9969</v>
      </c>
      <c r="EE4606" s="102" t="s">
        <v>9059</v>
      </c>
      <c r="EF4606" s="102" t="s">
        <v>5589</v>
      </c>
      <c r="EG4606" s="102" t="s">
        <v>9988</v>
      </c>
      <c r="EH4606" s="102" t="s">
        <v>9372</v>
      </c>
      <c r="EI4606" s="102" t="s">
        <v>9249</v>
      </c>
      <c r="EJ4606" s="102" t="s">
        <v>9218</v>
      </c>
      <c r="EK4606" s="102" t="s">
        <v>9989</v>
      </c>
      <c r="EL4606" s="102" t="s">
        <v>9334</v>
      </c>
      <c r="EM4606" s="102" t="s">
        <v>9990</v>
      </c>
      <c r="EN4606" s="102" t="s">
        <v>9991</v>
      </c>
      <c r="EZ4606" s="2">
        <f t="shared" si="2001"/>
        <v>1906</v>
      </c>
      <c r="FA4606" s="35" t="s">
        <v>37</v>
      </c>
      <c r="FB4606" s="102" t="s">
        <v>8940</v>
      </c>
      <c r="FC4606" s="102" t="s">
        <v>8589</v>
      </c>
      <c r="FD4606" s="102" t="s">
        <v>8931</v>
      </c>
      <c r="FE4606" s="102" t="s">
        <v>9918</v>
      </c>
      <c r="FF4606" s="102" t="s">
        <v>9992</v>
      </c>
      <c r="FG4606" s="102" t="s">
        <v>9993</v>
      </c>
      <c r="FH4606" s="102" t="s">
        <v>9994</v>
      </c>
      <c r="FI4606" s="102" t="s">
        <v>9995</v>
      </c>
      <c r="FJ4606" s="102" t="s">
        <v>9996</v>
      </c>
      <c r="FK4606" s="102" t="s">
        <v>9844</v>
      </c>
      <c r="FL4606" s="102" t="s">
        <v>8811</v>
      </c>
      <c r="FM4606" s="102" t="s">
        <v>8899</v>
      </c>
      <c r="FN4606" s="102" t="s">
        <v>9997</v>
      </c>
      <c r="FP4606" s="22" t="e">
        <f t="shared" si="1999"/>
        <v>#VALUE!</v>
      </c>
      <c r="FQ4606" s="23" t="e">
        <f t="shared" si="2000"/>
        <v>#VALUE!</v>
      </c>
      <c r="FR4606" s="24" t="e">
        <f t="shared" si="2002"/>
        <v>#VALUE!</v>
      </c>
      <c r="GA4606" s="2">
        <f t="shared" si="2005"/>
        <v>1902</v>
      </c>
      <c r="GB4606" s="35" t="s">
        <v>31</v>
      </c>
      <c r="GC4606" s="102" t="s">
        <v>5638</v>
      </c>
      <c r="GD4606" s="102" t="s">
        <v>6614</v>
      </c>
      <c r="GE4606" s="102" t="s">
        <v>6471</v>
      </c>
      <c r="GF4606" s="102" t="s">
        <v>9428</v>
      </c>
      <c r="GG4606" s="102" t="s">
        <v>9998</v>
      </c>
      <c r="GH4606" s="102" t="s">
        <v>9999</v>
      </c>
      <c r="GI4606" s="102" t="s">
        <v>10000</v>
      </c>
      <c r="GJ4606" s="102" t="s">
        <v>10001</v>
      </c>
      <c r="GK4606" s="102" t="s">
        <v>9384</v>
      </c>
      <c r="GL4606" s="102" t="s">
        <v>9478</v>
      </c>
      <c r="GM4606" s="102" t="s">
        <v>8809</v>
      </c>
      <c r="GN4606" s="102" t="s">
        <v>4953</v>
      </c>
      <c r="GO4606" s="102" t="s">
        <v>10002</v>
      </c>
      <c r="GQ4606" s="22" t="e">
        <f t="shared" si="2003"/>
        <v>#VALUE!</v>
      </c>
      <c r="GR4606" s="23" t="e">
        <f t="shared" si="2004"/>
        <v>#VALUE!</v>
      </c>
      <c r="GS4606" s="24"/>
      <c r="GT4606" s="22" t="e">
        <f>AVERAGE(Sheet1!AQ4606,Sheet1!BQ4606,Sheet1!CQ4606,Sheet1!DQ4605,Sheet1!EQ4606,Sheet1!FQ4606,Sheet1!GQ4606)</f>
        <v>#VALUE!</v>
      </c>
      <c r="GU4606" s="23" t="e">
        <f>AVERAGE(Sheet1!AR4606,Sheet1!BR4606,Sheet1!CR4606,Sheet1!DR4605,Sheet1!ER4606,Sheet1!FR4606,Sheet1!GR4606)</f>
        <v>#VALUE!</v>
      </c>
      <c r="GV4606" s="31"/>
      <c r="GW4606" s="31"/>
      <c r="GX4606" s="24" t="e">
        <f>AVERAGE(Sheet1!$AO4606,Sheet1!$BO4606,Sheet1!$CO4606,Sheet1!$DO4605,Sheet1!$EO4606,Sheet1!$FO4606,Sheet1!$GO4606)</f>
        <v>#DIV/0!</v>
      </c>
      <c r="GY4606" s="24"/>
    </row>
    <row r="4607" spans="105:207" ht="12.75" customHeight="1">
      <c r="DA4607" s="1" t="s">
        <v>722</v>
      </c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EA4607" s="35" t="s">
        <v>136</v>
      </c>
      <c r="EB4607" s="102" t="s">
        <v>6655</v>
      </c>
      <c r="EC4607" s="102" t="s">
        <v>5945</v>
      </c>
      <c r="ED4607" s="102" t="s">
        <v>5274</v>
      </c>
      <c r="EE4607" s="102" t="s">
        <v>6576</v>
      </c>
      <c r="EF4607" s="102" t="s">
        <v>7550</v>
      </c>
      <c r="EG4607" s="102" t="s">
        <v>9526</v>
      </c>
      <c r="EH4607" s="102" t="s">
        <v>9968</v>
      </c>
      <c r="EI4607" s="102" t="s">
        <v>10003</v>
      </c>
      <c r="EJ4607" s="102" t="s">
        <v>9679</v>
      </c>
      <c r="EK4607" s="102" t="s">
        <v>10004</v>
      </c>
      <c r="EL4607" s="102" t="s">
        <v>10005</v>
      </c>
      <c r="EM4607" s="102" t="s">
        <v>7708</v>
      </c>
      <c r="EN4607" s="102" t="s">
        <v>10006</v>
      </c>
      <c r="EZ4607" s="2">
        <f t="shared" si="2001"/>
        <v>1907</v>
      </c>
      <c r="FA4607" s="35" t="s">
        <v>38</v>
      </c>
      <c r="FB4607" s="102" t="s">
        <v>9330</v>
      </c>
      <c r="FC4607" s="102" t="s">
        <v>5594</v>
      </c>
      <c r="FD4607" s="102" t="s">
        <v>8462</v>
      </c>
      <c r="FE4607" s="102" t="s">
        <v>10007</v>
      </c>
      <c r="FF4607" s="102" t="s">
        <v>10008</v>
      </c>
      <c r="FG4607" s="102" t="s">
        <v>10009</v>
      </c>
      <c r="FH4607" s="102" t="s">
        <v>10010</v>
      </c>
      <c r="FI4607" s="102" t="s">
        <v>10011</v>
      </c>
      <c r="FJ4607" s="102" t="s">
        <v>10012</v>
      </c>
      <c r="FK4607" s="102" t="s">
        <v>8750</v>
      </c>
      <c r="FL4607" s="102" t="s">
        <v>9904</v>
      </c>
      <c r="FM4607" s="102" t="s">
        <v>8829</v>
      </c>
      <c r="FN4607" s="102" t="s">
        <v>10013</v>
      </c>
      <c r="FP4607" s="22" t="e">
        <f t="shared" si="1999"/>
        <v>#VALUE!</v>
      </c>
      <c r="FQ4607" s="23" t="e">
        <f t="shared" si="2000"/>
        <v>#VALUE!</v>
      </c>
      <c r="FR4607" s="24">
        <f t="shared" si="2002"/>
        <v>6.5333333333333323</v>
      </c>
      <c r="GA4607" s="2">
        <f t="shared" si="2005"/>
        <v>1903</v>
      </c>
      <c r="GB4607" s="35" t="s">
        <v>32</v>
      </c>
      <c r="GC4607" s="102" t="s">
        <v>6059</v>
      </c>
      <c r="GD4607" s="102" t="s">
        <v>6138</v>
      </c>
      <c r="GE4607" s="102" t="s">
        <v>8477</v>
      </c>
      <c r="GF4607" s="102" t="s">
        <v>8508</v>
      </c>
      <c r="GG4607" s="102" t="s">
        <v>8438</v>
      </c>
      <c r="GH4607" s="102" t="s">
        <v>8989</v>
      </c>
      <c r="GI4607" s="102" t="s">
        <v>10014</v>
      </c>
      <c r="GJ4607" s="102" t="s">
        <v>9714</v>
      </c>
      <c r="GK4607" s="102" t="s">
        <v>8484</v>
      </c>
      <c r="GL4607" s="102" t="s">
        <v>8822</v>
      </c>
      <c r="GM4607" s="102" t="s">
        <v>8675</v>
      </c>
      <c r="GN4607" s="102" t="s">
        <v>8894</v>
      </c>
      <c r="GO4607" s="102" t="s">
        <v>10015</v>
      </c>
      <c r="GQ4607" s="22" t="e">
        <f t="shared" si="2003"/>
        <v>#VALUE!</v>
      </c>
      <c r="GR4607" s="23" t="e">
        <f t="shared" si="2004"/>
        <v>#VALUE!</v>
      </c>
      <c r="GS4607" s="24"/>
      <c r="GT4607" s="22" t="e">
        <f>AVERAGE(Sheet1!AQ4607,Sheet1!BQ4607,Sheet1!CQ4607,Sheet1!DQ4606,Sheet1!EQ4607,Sheet1!FQ4607,Sheet1!GQ4607)</f>
        <v>#VALUE!</v>
      </c>
      <c r="GU4607" s="23" t="e">
        <f>AVERAGE(Sheet1!AR4607,Sheet1!BR4607,Sheet1!CR4607,Sheet1!DR4606,Sheet1!ER4607,Sheet1!FR4607,Sheet1!GR4607)</f>
        <v>#VALUE!</v>
      </c>
      <c r="GV4607" s="31"/>
      <c r="GW4607" s="31"/>
      <c r="GX4607" s="24" t="e">
        <f>AVERAGE(Sheet1!$AO4607,Sheet1!$BO4607,Sheet1!$CO4607,Sheet1!$DO4606,Sheet1!$EO4607,Sheet1!$FO4607,Sheet1!$GO4607)</f>
        <v>#DIV/0!</v>
      </c>
      <c r="GY4607" s="24"/>
    </row>
    <row r="4608" spans="105:207">
      <c r="DA4608" s="104" t="s">
        <v>747</v>
      </c>
      <c r="DB4608" s="104" t="s">
        <v>748</v>
      </c>
      <c r="DC4608" s="104" t="s">
        <v>749</v>
      </c>
      <c r="DD4608" s="104" t="s">
        <v>750</v>
      </c>
      <c r="DE4608" s="104" t="s">
        <v>751</v>
      </c>
      <c r="DF4608" s="104" t="s">
        <v>752</v>
      </c>
      <c r="DG4608" s="104" t="s">
        <v>753</v>
      </c>
      <c r="DH4608" s="104" t="s">
        <v>754</v>
      </c>
      <c r="DI4608" s="104" t="s">
        <v>755</v>
      </c>
      <c r="DJ4608" s="104" t="s">
        <v>756</v>
      </c>
      <c r="DK4608" s="104" t="s">
        <v>757</v>
      </c>
      <c r="DL4608" s="104" t="s">
        <v>758</v>
      </c>
      <c r="DM4608" s="104" t="s">
        <v>759</v>
      </c>
      <c r="DN4608" s="104" t="s">
        <v>760</v>
      </c>
      <c r="EA4608" s="35" t="s">
        <v>137</v>
      </c>
      <c r="EB4608" s="102" t="s">
        <v>8134</v>
      </c>
      <c r="EC4608" s="102" t="s">
        <v>5300</v>
      </c>
      <c r="ED4608" s="102" t="s">
        <v>5912</v>
      </c>
      <c r="EE4608" s="102" t="s">
        <v>8957</v>
      </c>
      <c r="EF4608" s="102" t="s">
        <v>9521</v>
      </c>
      <c r="EG4608" s="102" t="s">
        <v>7528</v>
      </c>
      <c r="EH4608" s="102" t="s">
        <v>9681</v>
      </c>
      <c r="EI4608" s="102" t="s">
        <v>9632</v>
      </c>
      <c r="EJ4608" s="102" t="s">
        <v>9512</v>
      </c>
      <c r="EK4608" s="102" t="s">
        <v>10016</v>
      </c>
      <c r="EL4608" s="102" t="s">
        <v>10017</v>
      </c>
      <c r="EM4608" s="102" t="s">
        <v>9392</v>
      </c>
      <c r="EN4608" s="102" t="s">
        <v>10018</v>
      </c>
      <c r="EZ4608" s="2">
        <f t="shared" si="2001"/>
        <v>1908</v>
      </c>
      <c r="FA4608" s="35" t="s">
        <v>39</v>
      </c>
      <c r="FB4608" s="102" t="s">
        <v>10019</v>
      </c>
      <c r="FC4608" s="102" t="s">
        <v>10020</v>
      </c>
      <c r="FD4608" s="102" t="s">
        <v>8990</v>
      </c>
      <c r="FE4608" s="102" t="s">
        <v>10021</v>
      </c>
      <c r="FF4608" s="102" t="s">
        <v>8484</v>
      </c>
      <c r="FG4608" s="102" t="s">
        <v>10022</v>
      </c>
      <c r="FH4608" s="102" t="s">
        <v>10023</v>
      </c>
      <c r="FI4608" s="102" t="s">
        <v>10024</v>
      </c>
      <c r="FJ4608" s="102" t="s">
        <v>9034</v>
      </c>
      <c r="FK4608" s="102" t="s">
        <v>9687</v>
      </c>
      <c r="FL4608" s="102" t="s">
        <v>10025</v>
      </c>
      <c r="FM4608" s="102" t="s">
        <v>9626</v>
      </c>
      <c r="FN4608" s="102" t="s">
        <v>10026</v>
      </c>
      <c r="FP4608" s="22" t="e">
        <f t="shared" si="1999"/>
        <v>#VALUE!</v>
      </c>
      <c r="FQ4608" s="23" t="e">
        <f t="shared" si="2000"/>
        <v>#VALUE!</v>
      </c>
      <c r="FR4608" s="24" t="e">
        <f t="shared" si="2002"/>
        <v>#DIV/0!</v>
      </c>
      <c r="GA4608" s="2">
        <f t="shared" si="2005"/>
        <v>1904</v>
      </c>
      <c r="GB4608" s="35" t="s">
        <v>33</v>
      </c>
      <c r="GC4608" s="102" t="s">
        <v>9289</v>
      </c>
      <c r="GD4608" s="102" t="s">
        <v>9200</v>
      </c>
      <c r="GE4608" s="102" t="s">
        <v>9548</v>
      </c>
      <c r="GF4608" s="102" t="s">
        <v>9904</v>
      </c>
      <c r="GG4608" s="102" t="s">
        <v>10027</v>
      </c>
      <c r="GH4608" s="102" t="s">
        <v>9275</v>
      </c>
      <c r="GI4608" s="102" t="s">
        <v>10028</v>
      </c>
      <c r="GJ4608" s="102" t="s">
        <v>10029</v>
      </c>
      <c r="GK4608" s="102" t="s">
        <v>8674</v>
      </c>
      <c r="GL4608" s="102" t="s">
        <v>10030</v>
      </c>
      <c r="GM4608" s="102" t="s">
        <v>9385</v>
      </c>
      <c r="GN4608" s="102" t="s">
        <v>8507</v>
      </c>
      <c r="GO4608" s="102" t="s">
        <v>10031</v>
      </c>
      <c r="GQ4608" s="22" t="e">
        <f t="shared" si="2003"/>
        <v>#VALUE!</v>
      </c>
      <c r="GR4608" s="23" t="e">
        <f t="shared" si="2004"/>
        <v>#VALUE!</v>
      </c>
      <c r="GS4608" s="24"/>
      <c r="GT4608" s="22" t="e">
        <f>AVERAGE(Sheet1!AQ4608,Sheet1!BQ4608,Sheet1!CQ4608,Sheet1!DQ4607,Sheet1!EQ4608,Sheet1!FQ4608,Sheet1!GQ4608)</f>
        <v>#VALUE!</v>
      </c>
      <c r="GU4608" s="23" t="e">
        <f>AVERAGE(Sheet1!AR4608,Sheet1!BR4608,Sheet1!CR4608,Sheet1!DR4607,Sheet1!ER4608,Sheet1!FR4608,Sheet1!GR4608)</f>
        <v>#DIV/0!</v>
      </c>
      <c r="GV4608" s="31"/>
      <c r="GW4608" s="31"/>
      <c r="GX4608" s="24" t="e">
        <f>AVERAGE(Sheet1!$AO4608,Sheet1!$BO4608,Sheet1!$CO4608,Sheet1!$DO4607,Sheet1!$EO4608,Sheet1!$FO4608,Sheet1!$GO4608)</f>
        <v>#DIV/0!</v>
      </c>
      <c r="GY4608" s="24"/>
    </row>
    <row r="4609" spans="105:207">
      <c r="DA4609" s="35" t="s">
        <v>35</v>
      </c>
      <c r="DB4609" s="36" t="s">
        <v>5957</v>
      </c>
      <c r="DC4609" s="36" t="s">
        <v>5490</v>
      </c>
      <c r="DD4609" s="36" t="s">
        <v>9262</v>
      </c>
      <c r="DE4609" s="36" t="s">
        <v>8779</v>
      </c>
      <c r="DF4609" s="36" t="s">
        <v>10032</v>
      </c>
      <c r="DG4609" s="36" t="s">
        <v>10033</v>
      </c>
      <c r="DH4609" s="36" t="s">
        <v>9687</v>
      </c>
      <c r="DI4609" s="36" t="s">
        <v>10034</v>
      </c>
      <c r="DJ4609" s="36" t="s">
        <v>8659</v>
      </c>
      <c r="DK4609" s="36" t="s">
        <v>8511</v>
      </c>
      <c r="DL4609" s="36" t="s">
        <v>10035</v>
      </c>
      <c r="DM4609" s="36" t="s">
        <v>8823</v>
      </c>
      <c r="DN4609" s="36" t="s">
        <v>10036</v>
      </c>
      <c r="EA4609" s="35" t="s">
        <v>138</v>
      </c>
      <c r="EB4609" s="102" t="s">
        <v>6369</v>
      </c>
      <c r="EC4609" s="102" t="s">
        <v>5053</v>
      </c>
      <c r="ED4609" s="102" t="s">
        <v>7075</v>
      </c>
      <c r="EE4609" s="102" t="s">
        <v>5461</v>
      </c>
      <c r="EF4609" s="102" t="s">
        <v>8606</v>
      </c>
      <c r="EG4609" s="102" t="s">
        <v>10037</v>
      </c>
      <c r="EH4609" s="102" t="s">
        <v>8844</v>
      </c>
      <c r="EI4609" s="102" t="s">
        <v>10038</v>
      </c>
      <c r="EJ4609" s="102" t="s">
        <v>10039</v>
      </c>
      <c r="EK4609" s="102" t="s">
        <v>10040</v>
      </c>
      <c r="EL4609" s="102" t="s">
        <v>9403</v>
      </c>
      <c r="EM4609" s="102" t="s">
        <v>6186</v>
      </c>
      <c r="EN4609" s="102" t="s">
        <v>10041</v>
      </c>
      <c r="EZ4609" s="2">
        <f t="shared" si="2001"/>
        <v>1909</v>
      </c>
      <c r="FA4609" s="35" t="s">
        <v>42</v>
      </c>
      <c r="FB4609" s="102" t="s">
        <v>5309</v>
      </c>
      <c r="FC4609" s="102" t="s">
        <v>7904</v>
      </c>
      <c r="FD4609" s="102" t="s">
        <v>8945</v>
      </c>
      <c r="FE4609" s="102" t="s">
        <v>10042</v>
      </c>
      <c r="FF4609" s="102" t="s">
        <v>10043</v>
      </c>
      <c r="FG4609" s="102" t="s">
        <v>10044</v>
      </c>
      <c r="FH4609" s="102" t="s">
        <v>10045</v>
      </c>
      <c r="FI4609" s="102" t="s">
        <v>8402</v>
      </c>
      <c r="FJ4609" s="102" t="s">
        <v>10046</v>
      </c>
      <c r="FK4609" s="102" t="s">
        <v>10047</v>
      </c>
      <c r="FL4609" s="102" t="s">
        <v>8432</v>
      </c>
      <c r="FM4609" s="102" t="s">
        <v>9440</v>
      </c>
      <c r="FN4609" s="102" t="s">
        <v>10048</v>
      </c>
      <c r="FP4609" s="22" t="e">
        <f t="shared" si="1999"/>
        <v>#VALUE!</v>
      </c>
      <c r="FQ4609" s="23" t="e">
        <f t="shared" si="2000"/>
        <v>#VALUE!</v>
      </c>
      <c r="FR4609" s="24" t="e">
        <f t="shared" si="2002"/>
        <v>#DIV/0!</v>
      </c>
      <c r="GA4609" s="2">
        <f t="shared" si="2005"/>
        <v>1905</v>
      </c>
      <c r="GB4609" s="35" t="s">
        <v>34</v>
      </c>
      <c r="GC4609" s="102" t="s">
        <v>6315</v>
      </c>
      <c r="GD4609" s="102" t="s">
        <v>5010</v>
      </c>
      <c r="GE4609" s="102" t="s">
        <v>6988</v>
      </c>
      <c r="GF4609" s="102" t="s">
        <v>9617</v>
      </c>
      <c r="GG4609" s="102" t="s">
        <v>8710</v>
      </c>
      <c r="GH4609" s="102" t="s">
        <v>10049</v>
      </c>
      <c r="GI4609" s="102" t="s">
        <v>8564</v>
      </c>
      <c r="GJ4609" s="102" t="s">
        <v>8403</v>
      </c>
      <c r="GK4609" s="102" t="s">
        <v>9346</v>
      </c>
      <c r="GL4609" s="102" t="s">
        <v>9043</v>
      </c>
      <c r="GM4609" s="102" t="s">
        <v>10050</v>
      </c>
      <c r="GN4609" s="102" t="s">
        <v>10051</v>
      </c>
      <c r="GO4609" s="102" t="s">
        <v>10052</v>
      </c>
      <c r="GQ4609" s="22" t="e">
        <f t="shared" si="2003"/>
        <v>#VALUE!</v>
      </c>
      <c r="GR4609" s="23" t="e">
        <f t="shared" si="2004"/>
        <v>#VALUE!</v>
      </c>
      <c r="GS4609" s="24" t="e">
        <f t="shared" ref="GS4609:GS4640" si="2006">AVERAGE(GO4599:GO4609)</f>
        <v>#DIV/0!</v>
      </c>
      <c r="GT4609" s="22" t="e">
        <f>AVERAGE(Sheet1!AQ4609,Sheet1!BQ4609,Sheet1!CQ4609,Sheet1!DQ4608,Sheet1!EQ4609,Sheet1!FQ4609,Sheet1!GQ4609)</f>
        <v>#VALUE!</v>
      </c>
      <c r="GU4609" s="23" t="e">
        <f>AVERAGE(Sheet1!AR4609,Sheet1!BR4609,Sheet1!CR4609,Sheet1!DR4608,Sheet1!ER4609,Sheet1!FR4609,Sheet1!GR4609)</f>
        <v>#DIV/0!</v>
      </c>
      <c r="GV4609" s="31"/>
      <c r="GW4609" s="31"/>
      <c r="GX4609" s="24" t="e">
        <f>AVERAGE(Sheet1!$AO4609,Sheet1!$BO4609,Sheet1!$CO4609,Sheet1!$DO4608,Sheet1!$EO4609,Sheet1!$FO4609,Sheet1!$GO4609)</f>
        <v>#DIV/0!</v>
      </c>
      <c r="GY4609" s="24"/>
    </row>
    <row r="4610" spans="105:207">
      <c r="DA4610" s="35" t="s">
        <v>43</v>
      </c>
      <c r="DB4610" s="36" t="s">
        <v>5669</v>
      </c>
      <c r="DC4610" s="36" t="s">
        <v>5878</v>
      </c>
      <c r="DD4610" s="36" t="s">
        <v>5230</v>
      </c>
      <c r="DE4610" s="36" t="s">
        <v>9607</v>
      </c>
      <c r="DF4610" s="36" t="s">
        <v>8696</v>
      </c>
      <c r="DG4610" s="36" t="s">
        <v>8367</v>
      </c>
      <c r="DH4610" s="36" t="s">
        <v>10053</v>
      </c>
      <c r="DI4610" s="36" t="s">
        <v>10054</v>
      </c>
      <c r="DJ4610" s="36" t="s">
        <v>8611</v>
      </c>
      <c r="DK4610" s="36" t="s">
        <v>10055</v>
      </c>
      <c r="DL4610" s="36" t="s">
        <v>6333</v>
      </c>
      <c r="DM4610" s="36" t="s">
        <v>9749</v>
      </c>
      <c r="DN4610" s="36" t="s">
        <v>10056</v>
      </c>
      <c r="EA4610" s="35" t="s">
        <v>139</v>
      </c>
      <c r="EB4610" s="102" t="s">
        <v>5735</v>
      </c>
      <c r="EC4610" s="102" t="s">
        <v>5134</v>
      </c>
      <c r="ED4610" s="102" t="s">
        <v>9573</v>
      </c>
      <c r="EE4610" s="102" t="s">
        <v>6446</v>
      </c>
      <c r="EF4610" s="102" t="s">
        <v>9689</v>
      </c>
      <c r="EG4610" s="102" t="s">
        <v>8486</v>
      </c>
      <c r="EH4610" s="102" t="s">
        <v>9021</v>
      </c>
      <c r="EI4610" s="102" t="s">
        <v>8852</v>
      </c>
      <c r="EJ4610" s="102" t="s">
        <v>10025</v>
      </c>
      <c r="EK4610" s="102" t="s">
        <v>9601</v>
      </c>
      <c r="EL4610" s="102" t="s">
        <v>9357</v>
      </c>
      <c r="EM4610" s="102" t="s">
        <v>10057</v>
      </c>
      <c r="EN4610" s="102" t="s">
        <v>10058</v>
      </c>
      <c r="EZ4610" s="2">
        <f t="shared" si="2001"/>
        <v>1910</v>
      </c>
      <c r="FA4610" s="35" t="s">
        <v>43</v>
      </c>
      <c r="FB4610" s="102" t="s">
        <v>10059</v>
      </c>
      <c r="FC4610" s="102" t="s">
        <v>7043</v>
      </c>
      <c r="FD4610" s="102" t="s">
        <v>8918</v>
      </c>
      <c r="FE4610" s="102" t="s">
        <v>10060</v>
      </c>
      <c r="FF4610" s="102" t="s">
        <v>10061</v>
      </c>
      <c r="FG4610" s="102" t="s">
        <v>10062</v>
      </c>
      <c r="FH4610" s="102" t="s">
        <v>10063</v>
      </c>
      <c r="FI4610" s="102" t="s">
        <v>9700</v>
      </c>
      <c r="FJ4610" s="102" t="s">
        <v>10064</v>
      </c>
      <c r="FK4610" s="102" t="s">
        <v>9266</v>
      </c>
      <c r="FL4610" s="102" t="s">
        <v>9316</v>
      </c>
      <c r="FM4610" s="102" t="s">
        <v>9087</v>
      </c>
      <c r="FN4610" s="102" t="s">
        <v>10065</v>
      </c>
      <c r="FP4610" s="22" t="e">
        <f t="shared" si="1999"/>
        <v>#VALUE!</v>
      </c>
      <c r="FQ4610" s="23" t="e">
        <f t="shared" si="2000"/>
        <v>#VALUE!</v>
      </c>
      <c r="FR4610" s="24" t="e">
        <f t="shared" si="2002"/>
        <v>#DIV/0!</v>
      </c>
      <c r="GA4610" s="2">
        <f t="shared" si="2005"/>
        <v>1906</v>
      </c>
      <c r="GB4610" s="35" t="s">
        <v>35</v>
      </c>
      <c r="GC4610" s="102" t="s">
        <v>6355</v>
      </c>
      <c r="GD4610" s="102" t="s">
        <v>5168</v>
      </c>
      <c r="GE4610" s="102" t="s">
        <v>9040</v>
      </c>
      <c r="GF4610" s="102" t="s">
        <v>10066</v>
      </c>
      <c r="GG4610" s="102" t="s">
        <v>9510</v>
      </c>
      <c r="GH4610" s="102" t="s">
        <v>10067</v>
      </c>
      <c r="GI4610" s="102" t="s">
        <v>10068</v>
      </c>
      <c r="GJ4610" s="102" t="s">
        <v>8877</v>
      </c>
      <c r="GK4610" s="102" t="s">
        <v>9661</v>
      </c>
      <c r="GL4610" s="102" t="s">
        <v>10069</v>
      </c>
      <c r="GM4610" s="102" t="s">
        <v>5331</v>
      </c>
      <c r="GN4610" s="102" t="s">
        <v>10070</v>
      </c>
      <c r="GO4610" s="102" t="s">
        <v>10071</v>
      </c>
      <c r="GQ4610" s="22" t="e">
        <f t="shared" si="2003"/>
        <v>#VALUE!</v>
      </c>
      <c r="GR4610" s="23" t="e">
        <f t="shared" si="2004"/>
        <v>#VALUE!</v>
      </c>
      <c r="GS4610" s="24" t="e">
        <f t="shared" si="2006"/>
        <v>#DIV/0!</v>
      </c>
      <c r="GT4610" s="22" t="e">
        <f>AVERAGE(Sheet1!AQ4610,Sheet1!BQ4610,Sheet1!CQ4610,Sheet1!DQ4609,Sheet1!EQ4610,Sheet1!FQ4610,Sheet1!GQ4610)</f>
        <v>#VALUE!</v>
      </c>
      <c r="GU4610" s="23" t="e">
        <f>AVERAGE(Sheet1!AR4610,Sheet1!BR4610,Sheet1!CR4610,Sheet1!DR4609,Sheet1!ER4610,Sheet1!FR4610,Sheet1!GR4610)</f>
        <v>#DIV/0!</v>
      </c>
      <c r="GV4610" s="22" t="e">
        <f t="shared" ref="GV4610:GV4641" si="2007">AVERAGE(GT4600:GT4610)</f>
        <v>#VALUE!</v>
      </c>
      <c r="GW4610" s="23" t="e">
        <f t="shared" ref="GW4610:GW4641" si="2008">AVERAGE(GU4600:GU4610)</f>
        <v>#VALUE!</v>
      </c>
      <c r="GX4610" s="24" t="e">
        <f>AVERAGE(Sheet1!$AO4610,Sheet1!$BO4610,Sheet1!$CO4610,Sheet1!$DO4609,Sheet1!$EO4610,Sheet1!$FO4610,Sheet1!$GO4610)</f>
        <v>#DIV/0!</v>
      </c>
      <c r="GY4610" s="24" t="e">
        <f t="shared" ref="GY4610:GY4641" si="2009">AVERAGE(GX4600:GX4610)</f>
        <v>#DIV/0!</v>
      </c>
    </row>
    <row r="4611" spans="105:207">
      <c r="DA4611" s="35" t="s">
        <v>44</v>
      </c>
      <c r="DB4611" s="36" t="s">
        <v>9561</v>
      </c>
      <c r="DC4611" s="36" t="s">
        <v>4991</v>
      </c>
      <c r="DD4611" s="36" t="s">
        <v>8608</v>
      </c>
      <c r="DE4611" s="36" t="s">
        <v>6060</v>
      </c>
      <c r="DF4611" s="36" t="s">
        <v>9600</v>
      </c>
      <c r="DG4611" s="36" t="s">
        <v>10072</v>
      </c>
      <c r="DH4611" s="36" t="s">
        <v>10073</v>
      </c>
      <c r="DI4611" s="36" t="s">
        <v>10074</v>
      </c>
      <c r="DJ4611" s="36" t="s">
        <v>10075</v>
      </c>
      <c r="DK4611" s="36" t="s">
        <v>9401</v>
      </c>
      <c r="DL4611" s="36" t="s">
        <v>10076</v>
      </c>
      <c r="DM4611" s="36" t="s">
        <v>10077</v>
      </c>
      <c r="DN4611" s="36" t="s">
        <v>10078</v>
      </c>
      <c r="EA4611" s="35" t="s">
        <v>140</v>
      </c>
      <c r="EB4611" s="102" t="s">
        <v>9486</v>
      </c>
      <c r="EC4611" s="102" t="s">
        <v>6601</v>
      </c>
      <c r="ED4611" s="102" t="s">
        <v>5090</v>
      </c>
      <c r="EE4611" s="102" t="s">
        <v>9524</v>
      </c>
      <c r="EF4611" s="102" t="s">
        <v>10079</v>
      </c>
      <c r="EG4611" s="102" t="s">
        <v>10080</v>
      </c>
      <c r="EH4611" s="102" t="s">
        <v>9184</v>
      </c>
      <c r="EI4611" s="102" t="s">
        <v>9574</v>
      </c>
      <c r="EJ4611" s="102" t="s">
        <v>10081</v>
      </c>
      <c r="EK4611" s="102" t="s">
        <v>10082</v>
      </c>
      <c r="EL4611" s="102" t="s">
        <v>10083</v>
      </c>
      <c r="EM4611" s="102" t="s">
        <v>9749</v>
      </c>
      <c r="EN4611" s="102" t="s">
        <v>10084</v>
      </c>
      <c r="EZ4611" s="2">
        <f t="shared" si="2001"/>
        <v>1911</v>
      </c>
      <c r="FA4611" s="35" t="s">
        <v>44</v>
      </c>
      <c r="FB4611" s="102" t="s">
        <v>10085</v>
      </c>
      <c r="FC4611" s="102" t="s">
        <v>5246</v>
      </c>
      <c r="FD4611" s="102" t="s">
        <v>9753</v>
      </c>
      <c r="FE4611" s="102" t="s">
        <v>10086</v>
      </c>
      <c r="FF4611" s="102" t="s">
        <v>10087</v>
      </c>
      <c r="FG4611" s="102" t="s">
        <v>10088</v>
      </c>
      <c r="FH4611" s="102" t="s">
        <v>10089</v>
      </c>
      <c r="FI4611" s="102" t="s">
        <v>10090</v>
      </c>
      <c r="FJ4611" s="102" t="s">
        <v>10091</v>
      </c>
      <c r="FK4611" s="102" t="s">
        <v>10092</v>
      </c>
      <c r="FL4611" s="102" t="s">
        <v>10093</v>
      </c>
      <c r="FM4611" s="102" t="s">
        <v>10094</v>
      </c>
      <c r="FN4611" s="102" t="s">
        <v>10095</v>
      </c>
      <c r="FP4611" s="22" t="e">
        <f t="shared" si="1999"/>
        <v>#VALUE!</v>
      </c>
      <c r="FQ4611" s="23" t="e">
        <f t="shared" si="2000"/>
        <v>#VALUE!</v>
      </c>
      <c r="FR4611" s="24" t="e">
        <f t="shared" si="2002"/>
        <v>#DIV/0!</v>
      </c>
      <c r="GA4611" s="2">
        <f t="shared" si="2005"/>
        <v>1907</v>
      </c>
      <c r="GB4611" s="35" t="s">
        <v>37</v>
      </c>
      <c r="GC4611" s="102" t="s">
        <v>6165</v>
      </c>
      <c r="GD4611" s="102" t="s">
        <v>5068</v>
      </c>
      <c r="GE4611" s="102" t="s">
        <v>6817</v>
      </c>
      <c r="GF4611" s="102" t="s">
        <v>8914</v>
      </c>
      <c r="GG4611" s="102" t="s">
        <v>10096</v>
      </c>
      <c r="GH4611" s="102" t="s">
        <v>10097</v>
      </c>
      <c r="GI4611" s="102" t="s">
        <v>10098</v>
      </c>
      <c r="GJ4611" s="102" t="s">
        <v>10099</v>
      </c>
      <c r="GK4611" s="102" t="s">
        <v>8484</v>
      </c>
      <c r="GL4611" s="102" t="s">
        <v>8589</v>
      </c>
      <c r="GM4611" s="102" t="s">
        <v>8986</v>
      </c>
      <c r="GN4611" s="102" t="s">
        <v>5721</v>
      </c>
      <c r="GO4611" s="102" t="s">
        <v>10100</v>
      </c>
      <c r="GQ4611" s="22" t="e">
        <f t="shared" si="2003"/>
        <v>#VALUE!</v>
      </c>
      <c r="GR4611" s="23" t="e">
        <f t="shared" si="2004"/>
        <v>#VALUE!</v>
      </c>
      <c r="GS4611" s="24" t="e">
        <f t="shared" si="2006"/>
        <v>#DIV/0!</v>
      </c>
      <c r="GT4611" s="22" t="e">
        <f>AVERAGE(Sheet1!AQ4611,Sheet1!BQ4611,Sheet1!CQ4611,Sheet1!DQ4610,Sheet1!EQ4611,Sheet1!FQ4611,Sheet1!GQ4611)</f>
        <v>#VALUE!</v>
      </c>
      <c r="GU4611" s="23" t="e">
        <f>AVERAGE(Sheet1!AR4611,Sheet1!BR4611,Sheet1!CR4611,Sheet1!DR4610,Sheet1!ER4611,Sheet1!FR4611,Sheet1!GR4611)</f>
        <v>#DIV/0!</v>
      </c>
      <c r="GV4611" s="22" t="e">
        <f t="shared" si="2007"/>
        <v>#VALUE!</v>
      </c>
      <c r="GW4611" s="23" t="e">
        <f t="shared" si="2008"/>
        <v>#VALUE!</v>
      </c>
      <c r="GX4611" s="24" t="e">
        <f>AVERAGE(Sheet1!$AO4611,Sheet1!$BO4611,Sheet1!$CO4611,Sheet1!$DO4610,Sheet1!$EO4611,Sheet1!$FO4611,Sheet1!$GO4611)</f>
        <v>#DIV/0!</v>
      </c>
      <c r="GY4611" s="24" t="e">
        <f t="shared" si="2009"/>
        <v>#DIV/0!</v>
      </c>
    </row>
    <row r="4612" spans="105:207">
      <c r="DA4612" s="35" t="s">
        <v>45</v>
      </c>
      <c r="DB4612" s="36" t="s">
        <v>10101</v>
      </c>
      <c r="DC4612" s="36" t="s">
        <v>5051</v>
      </c>
      <c r="DD4612" s="36" t="s">
        <v>8858</v>
      </c>
      <c r="DE4612" s="36" t="s">
        <v>10102</v>
      </c>
      <c r="DF4612" s="36" t="s">
        <v>9691</v>
      </c>
      <c r="DG4612" s="36" t="s">
        <v>9774</v>
      </c>
      <c r="DH4612" s="36" t="s">
        <v>10103</v>
      </c>
      <c r="DI4612" s="36" t="s">
        <v>9600</v>
      </c>
      <c r="DJ4612" s="36" t="s">
        <v>9844</v>
      </c>
      <c r="DK4612" s="36" t="s">
        <v>10104</v>
      </c>
      <c r="DL4612" s="36" t="s">
        <v>8451</v>
      </c>
      <c r="DM4612" s="36" t="s">
        <v>9155</v>
      </c>
      <c r="DN4612" s="36" t="s">
        <v>10105</v>
      </c>
      <c r="EA4612" s="35" t="s">
        <v>142</v>
      </c>
      <c r="EB4612" s="102" t="s">
        <v>6895</v>
      </c>
      <c r="EC4612" s="102" t="s">
        <v>5975</v>
      </c>
      <c r="ED4612" s="102" t="s">
        <v>5788</v>
      </c>
      <c r="EE4612" s="102" t="s">
        <v>5130</v>
      </c>
      <c r="EF4612" s="102" t="s">
        <v>10106</v>
      </c>
      <c r="EG4612" s="102" t="s">
        <v>10107</v>
      </c>
      <c r="EH4612" s="102" t="s">
        <v>10108</v>
      </c>
      <c r="EI4612" s="102" t="s">
        <v>10109</v>
      </c>
      <c r="EJ4612" s="102" t="s">
        <v>9298</v>
      </c>
      <c r="EK4612" s="102" t="s">
        <v>9968</v>
      </c>
      <c r="EL4612" s="102" t="s">
        <v>6961</v>
      </c>
      <c r="EM4612" s="102" t="s">
        <v>7779</v>
      </c>
      <c r="EN4612" s="102" t="s">
        <v>10110</v>
      </c>
      <c r="EZ4612" s="2">
        <f t="shared" si="2001"/>
        <v>1912</v>
      </c>
      <c r="FA4612" s="35" t="s">
        <v>45</v>
      </c>
      <c r="FB4612" s="102" t="s">
        <v>5491</v>
      </c>
      <c r="FC4612" s="102" t="s">
        <v>10111</v>
      </c>
      <c r="FD4612" s="102" t="s">
        <v>9216</v>
      </c>
      <c r="FE4612" s="102" t="s">
        <v>8365</v>
      </c>
      <c r="FF4612" s="102" t="s">
        <v>10112</v>
      </c>
      <c r="FG4612" s="102" t="s">
        <v>10113</v>
      </c>
      <c r="FH4612" s="102" t="s">
        <v>10114</v>
      </c>
      <c r="FI4612" s="102" t="s">
        <v>10115</v>
      </c>
      <c r="FJ4612" s="102" t="s">
        <v>10116</v>
      </c>
      <c r="FK4612" s="102" t="s">
        <v>9755</v>
      </c>
      <c r="FL4612" s="102" t="s">
        <v>8736</v>
      </c>
      <c r="FM4612" s="102" t="s">
        <v>8742</v>
      </c>
      <c r="FN4612" s="102" t="s">
        <v>10117</v>
      </c>
      <c r="FP4612" s="22" t="e">
        <f t="shared" si="1999"/>
        <v>#VALUE!</v>
      </c>
      <c r="FQ4612" s="23" t="e">
        <f t="shared" si="2000"/>
        <v>#VALUE!</v>
      </c>
      <c r="FR4612" s="24" t="e">
        <f t="shared" si="2002"/>
        <v>#DIV/0!</v>
      </c>
      <c r="GA4612" s="2">
        <f t="shared" si="2005"/>
        <v>1908</v>
      </c>
      <c r="GB4612" s="35" t="s">
        <v>38</v>
      </c>
      <c r="GC4612" s="102" t="s">
        <v>4990</v>
      </c>
      <c r="GD4612" s="102" t="s">
        <v>10118</v>
      </c>
      <c r="GE4612" s="102" t="s">
        <v>10119</v>
      </c>
      <c r="GF4612" s="102" t="s">
        <v>9758</v>
      </c>
      <c r="GG4612" s="102" t="s">
        <v>10120</v>
      </c>
      <c r="GH4612" s="102" t="s">
        <v>8696</v>
      </c>
      <c r="GI4612" s="102" t="s">
        <v>8726</v>
      </c>
      <c r="GJ4612" s="102" t="s">
        <v>10121</v>
      </c>
      <c r="GK4612" s="102" t="s">
        <v>9103</v>
      </c>
      <c r="GL4612" s="102" t="s">
        <v>10122</v>
      </c>
      <c r="GM4612" s="102" t="s">
        <v>10123</v>
      </c>
      <c r="GN4612" s="102" t="s">
        <v>10124</v>
      </c>
      <c r="GO4612" s="102" t="s">
        <v>10125</v>
      </c>
      <c r="GQ4612" s="22" t="e">
        <f t="shared" si="2003"/>
        <v>#VALUE!</v>
      </c>
      <c r="GR4612" s="23" t="e">
        <f t="shared" si="2004"/>
        <v>#VALUE!</v>
      </c>
      <c r="GS4612" s="24" t="e">
        <f t="shared" si="2006"/>
        <v>#DIV/0!</v>
      </c>
      <c r="GT4612" s="22" t="e">
        <f>AVERAGE(Sheet1!AQ4612,Sheet1!BQ4612,Sheet1!CQ4612,Sheet1!DQ4611,Sheet1!EQ4612,Sheet1!FQ4612,Sheet1!GQ4612)</f>
        <v>#VALUE!</v>
      </c>
      <c r="GU4612" s="23" t="e">
        <f>AVERAGE(Sheet1!AR4612,Sheet1!BR4612,Sheet1!CR4612,Sheet1!DR4611,Sheet1!ER4612,Sheet1!FR4612,Sheet1!GR4612)</f>
        <v>#DIV/0!</v>
      </c>
      <c r="GV4612" s="22" t="e">
        <f t="shared" si="2007"/>
        <v>#VALUE!</v>
      </c>
      <c r="GW4612" s="23" t="e">
        <f t="shared" si="2008"/>
        <v>#VALUE!</v>
      </c>
      <c r="GX4612" s="24" t="e">
        <f>AVERAGE(Sheet1!$AO4612,Sheet1!$BO4612,Sheet1!$CO4612,Sheet1!$DO4611,Sheet1!$EO4612,Sheet1!$FO4612,Sheet1!$GO4612)</f>
        <v>#DIV/0!</v>
      </c>
      <c r="GY4612" s="24" t="e">
        <f t="shared" si="2009"/>
        <v>#DIV/0!</v>
      </c>
    </row>
    <row r="4613" spans="105:207">
      <c r="DA4613" s="35" t="s">
        <v>46</v>
      </c>
      <c r="DB4613" s="36" t="s">
        <v>5613</v>
      </c>
      <c r="DC4613" s="36" t="s">
        <v>5203</v>
      </c>
      <c r="DD4613" s="36" t="s">
        <v>10126</v>
      </c>
      <c r="DE4613" s="36" t="s">
        <v>8523</v>
      </c>
      <c r="DF4613" s="36" t="s">
        <v>8684</v>
      </c>
      <c r="DG4613" s="36" t="s">
        <v>8781</v>
      </c>
      <c r="DH4613" s="36" t="s">
        <v>8759</v>
      </c>
      <c r="DI4613" s="36" t="s">
        <v>10127</v>
      </c>
      <c r="DJ4613" s="36" t="s">
        <v>9511</v>
      </c>
      <c r="DK4613" s="36" t="s">
        <v>9864</v>
      </c>
      <c r="DL4613" s="36" t="s">
        <v>8740</v>
      </c>
      <c r="DM4613" s="36" t="s">
        <v>10070</v>
      </c>
      <c r="DN4613" s="36" t="s">
        <v>10128</v>
      </c>
      <c r="EA4613" s="35" t="s">
        <v>143</v>
      </c>
      <c r="EB4613" s="102" t="s">
        <v>9636</v>
      </c>
      <c r="EC4613" s="102" t="s">
        <v>5966</v>
      </c>
      <c r="ED4613" s="102" t="s">
        <v>7660</v>
      </c>
      <c r="EE4613" s="102" t="s">
        <v>6613</v>
      </c>
      <c r="EF4613" s="102" t="s">
        <v>10129</v>
      </c>
      <c r="EG4613" s="102" t="s">
        <v>8669</v>
      </c>
      <c r="EH4613" s="102" t="s">
        <v>9570</v>
      </c>
      <c r="EI4613" s="102" t="s">
        <v>8563</v>
      </c>
      <c r="EJ4613" s="102" t="s">
        <v>10130</v>
      </c>
      <c r="EK4613" s="102" t="s">
        <v>10131</v>
      </c>
      <c r="EL4613" s="102" t="s">
        <v>9608</v>
      </c>
      <c r="EM4613" s="102" t="s">
        <v>5183</v>
      </c>
      <c r="EN4613" s="102" t="s">
        <v>8970</v>
      </c>
      <c r="EZ4613" s="2">
        <f t="shared" si="2001"/>
        <v>1913</v>
      </c>
      <c r="FA4613" s="35" t="s">
        <v>46</v>
      </c>
      <c r="FB4613" s="102" t="s">
        <v>5268</v>
      </c>
      <c r="FC4613" s="102" t="s">
        <v>9240</v>
      </c>
      <c r="FD4613" s="102" t="s">
        <v>9847</v>
      </c>
      <c r="FE4613" s="102" t="s">
        <v>10132</v>
      </c>
      <c r="FF4613" s="102" t="s">
        <v>8860</v>
      </c>
      <c r="FG4613" s="102" t="s">
        <v>10073</v>
      </c>
      <c r="FH4613" s="102" t="s">
        <v>10133</v>
      </c>
      <c r="FI4613" s="102" t="s">
        <v>10134</v>
      </c>
      <c r="FJ4613" s="102" t="s">
        <v>10135</v>
      </c>
      <c r="FK4613" s="102" t="s">
        <v>10136</v>
      </c>
      <c r="FL4613" s="102" t="s">
        <v>8997</v>
      </c>
      <c r="FM4613" s="102" t="s">
        <v>9458</v>
      </c>
      <c r="FN4613" s="102" t="s">
        <v>10137</v>
      </c>
      <c r="FP4613" s="22" t="e">
        <f t="shared" si="1999"/>
        <v>#VALUE!</v>
      </c>
      <c r="FQ4613" s="23" t="e">
        <f t="shared" si="2000"/>
        <v>#VALUE!</v>
      </c>
      <c r="FR4613" s="24" t="e">
        <f t="shared" si="2002"/>
        <v>#DIV/0!</v>
      </c>
      <c r="GA4613" s="2">
        <f t="shared" si="2005"/>
        <v>1909</v>
      </c>
      <c r="GB4613" s="35" t="s">
        <v>39</v>
      </c>
      <c r="GC4613" s="102" t="s">
        <v>8569</v>
      </c>
      <c r="GD4613" s="102" t="s">
        <v>5213</v>
      </c>
      <c r="GE4613" s="102" t="s">
        <v>8778</v>
      </c>
      <c r="GF4613" s="102" t="s">
        <v>9341</v>
      </c>
      <c r="GG4613" s="102" t="s">
        <v>9352</v>
      </c>
      <c r="GH4613" s="102" t="s">
        <v>10138</v>
      </c>
      <c r="GI4613" s="102" t="s">
        <v>10139</v>
      </c>
      <c r="GJ4613" s="102" t="s">
        <v>10097</v>
      </c>
      <c r="GK4613" s="102" t="s">
        <v>10140</v>
      </c>
      <c r="GL4613" s="102" t="s">
        <v>8748</v>
      </c>
      <c r="GM4613" s="102" t="s">
        <v>5263</v>
      </c>
      <c r="GN4613" s="102" t="s">
        <v>6729</v>
      </c>
      <c r="GO4613" s="102" t="s">
        <v>10141</v>
      </c>
      <c r="GQ4613" s="22" t="e">
        <f t="shared" si="2003"/>
        <v>#VALUE!</v>
      </c>
      <c r="GR4613" s="23" t="e">
        <f t="shared" si="2004"/>
        <v>#VALUE!</v>
      </c>
      <c r="GS4613" s="24" t="e">
        <f t="shared" si="2006"/>
        <v>#DIV/0!</v>
      </c>
      <c r="GT4613" s="22" t="e">
        <f>AVERAGE(Sheet1!AQ4613,Sheet1!BQ4613,Sheet1!CQ4613,Sheet1!DQ4612,Sheet1!EQ4613,Sheet1!FQ4613,Sheet1!GQ4613)</f>
        <v>#VALUE!</v>
      </c>
      <c r="GU4613" s="23" t="e">
        <f>AVERAGE(Sheet1!AR4613,Sheet1!BR4613,Sheet1!CR4613,Sheet1!DR4612,Sheet1!ER4613,Sheet1!FR4613,Sheet1!GR4613)</f>
        <v>#DIV/0!</v>
      </c>
      <c r="GV4613" s="22" t="e">
        <f t="shared" si="2007"/>
        <v>#VALUE!</v>
      </c>
      <c r="GW4613" s="23" t="e">
        <f t="shared" si="2008"/>
        <v>#VALUE!</v>
      </c>
      <c r="GX4613" s="24" t="e">
        <f>AVERAGE(Sheet1!$AO4613,Sheet1!$BO4613,Sheet1!$CO4613,Sheet1!$DO4612,Sheet1!$EO4613,Sheet1!$FO4613,Sheet1!$GO4613)</f>
        <v>#DIV/0!</v>
      </c>
      <c r="GY4613" s="24" t="e">
        <f t="shared" si="2009"/>
        <v>#DIV/0!</v>
      </c>
    </row>
    <row r="4614" spans="105:207">
      <c r="DA4614" s="35" t="s">
        <v>47</v>
      </c>
      <c r="DB4614" s="36" t="s">
        <v>5276</v>
      </c>
      <c r="DC4614" s="36" t="s">
        <v>6314</v>
      </c>
      <c r="DD4614" s="36" t="s">
        <v>6363</v>
      </c>
      <c r="DE4614" s="36" t="s">
        <v>9666</v>
      </c>
      <c r="DF4614" s="36" t="s">
        <v>8613</v>
      </c>
      <c r="DG4614" s="36" t="s">
        <v>10142</v>
      </c>
      <c r="DH4614" s="36" t="s">
        <v>10143</v>
      </c>
      <c r="DI4614" s="36" t="s">
        <v>10144</v>
      </c>
      <c r="DJ4614" s="36" t="s">
        <v>9793</v>
      </c>
      <c r="DK4614" s="36" t="s">
        <v>10145</v>
      </c>
      <c r="DL4614" s="36" t="s">
        <v>8652</v>
      </c>
      <c r="DM4614" s="36" t="s">
        <v>7458</v>
      </c>
      <c r="DN4614" s="36" t="s">
        <v>10146</v>
      </c>
      <c r="EA4614" s="35" t="s">
        <v>144</v>
      </c>
      <c r="EB4614" s="102" t="s">
        <v>8703</v>
      </c>
      <c r="EC4614" s="102" t="s">
        <v>5527</v>
      </c>
      <c r="ED4614" s="102" t="s">
        <v>10147</v>
      </c>
      <c r="EE4614" s="102" t="s">
        <v>9008</v>
      </c>
      <c r="EF4614" s="102" t="s">
        <v>7043</v>
      </c>
      <c r="EG4614" s="102" t="s">
        <v>8479</v>
      </c>
      <c r="EH4614" s="102" t="s">
        <v>10148</v>
      </c>
      <c r="EI4614" s="102" t="s">
        <v>6472</v>
      </c>
      <c r="EJ4614" s="102" t="s">
        <v>10149</v>
      </c>
      <c r="EK4614" s="102" t="s">
        <v>9949</v>
      </c>
      <c r="EL4614" s="102" t="s">
        <v>9609</v>
      </c>
      <c r="EM4614" s="102" t="s">
        <v>6406</v>
      </c>
      <c r="EN4614" s="102" t="s">
        <v>10150</v>
      </c>
      <c r="EZ4614" s="2">
        <f t="shared" si="2001"/>
        <v>1914</v>
      </c>
      <c r="FA4614" s="35" t="s">
        <v>47</v>
      </c>
      <c r="FB4614" s="102" t="s">
        <v>9689</v>
      </c>
      <c r="FC4614" s="102" t="s">
        <v>5355</v>
      </c>
      <c r="FD4614" s="102" t="s">
        <v>8639</v>
      </c>
      <c r="FE4614" s="102" t="s">
        <v>10151</v>
      </c>
      <c r="FF4614" s="102" t="s">
        <v>10049</v>
      </c>
      <c r="FG4614" s="102" t="s">
        <v>10152</v>
      </c>
      <c r="FH4614" s="102" t="s">
        <v>10153</v>
      </c>
      <c r="FI4614" s="102" t="s">
        <v>10154</v>
      </c>
      <c r="FJ4614" s="102" t="s">
        <v>10155</v>
      </c>
      <c r="FK4614" s="102" t="s">
        <v>9940</v>
      </c>
      <c r="FL4614" s="102" t="s">
        <v>9251</v>
      </c>
      <c r="FM4614" s="102" t="s">
        <v>10156</v>
      </c>
      <c r="FN4614" s="102" t="s">
        <v>10157</v>
      </c>
      <c r="FP4614" s="22" t="e">
        <f t="shared" si="1999"/>
        <v>#VALUE!</v>
      </c>
      <c r="FQ4614" s="23" t="e">
        <f t="shared" si="2000"/>
        <v>#VALUE!</v>
      </c>
      <c r="FR4614" s="24" t="e">
        <f t="shared" si="2002"/>
        <v>#DIV/0!</v>
      </c>
      <c r="GA4614" s="2">
        <f t="shared" si="2005"/>
        <v>1910</v>
      </c>
      <c r="GB4614" s="35" t="s">
        <v>42</v>
      </c>
      <c r="GC4614" s="102" t="s">
        <v>5010</v>
      </c>
      <c r="GD4614" s="102" t="s">
        <v>6117</v>
      </c>
      <c r="GE4614" s="102" t="s">
        <v>5068</v>
      </c>
      <c r="GF4614" s="102" t="s">
        <v>9124</v>
      </c>
      <c r="GG4614" s="102" t="s">
        <v>9526</v>
      </c>
      <c r="GH4614" s="102" t="s">
        <v>10158</v>
      </c>
      <c r="GI4614" s="102" t="s">
        <v>9756</v>
      </c>
      <c r="GJ4614" s="102" t="s">
        <v>10055</v>
      </c>
      <c r="GK4614" s="102" t="s">
        <v>9324</v>
      </c>
      <c r="GL4614" s="102" t="s">
        <v>10159</v>
      </c>
      <c r="GM4614" s="102" t="s">
        <v>9474</v>
      </c>
      <c r="GN4614" s="102" t="s">
        <v>5228</v>
      </c>
      <c r="GO4614" s="102" t="s">
        <v>10160</v>
      </c>
      <c r="GQ4614" s="22" t="e">
        <f t="shared" si="2003"/>
        <v>#VALUE!</v>
      </c>
      <c r="GR4614" s="23" t="e">
        <f t="shared" si="2004"/>
        <v>#VALUE!</v>
      </c>
      <c r="GS4614" s="24" t="e">
        <f t="shared" si="2006"/>
        <v>#DIV/0!</v>
      </c>
      <c r="GT4614" s="22" t="e">
        <f>AVERAGE(Sheet1!AQ4614,Sheet1!BQ4614,Sheet1!CQ4614,Sheet1!DQ4613,Sheet1!EQ4614,Sheet1!FQ4614,Sheet1!GQ4614)</f>
        <v>#VALUE!</v>
      </c>
      <c r="GU4614" s="23" t="e">
        <f>AVERAGE(Sheet1!AR4614,Sheet1!BR4614,Sheet1!CR4614,Sheet1!DR4613,Sheet1!ER4614,Sheet1!FR4614,Sheet1!GR4614)</f>
        <v>#DIV/0!</v>
      </c>
      <c r="GV4614" s="22" t="e">
        <f t="shared" si="2007"/>
        <v>#VALUE!</v>
      </c>
      <c r="GW4614" s="23" t="e">
        <f t="shared" si="2008"/>
        <v>#VALUE!</v>
      </c>
      <c r="GX4614" s="24" t="e">
        <f>AVERAGE(Sheet1!$AO4614,Sheet1!$BO4614,Sheet1!$CO4614,Sheet1!$DO4613,Sheet1!$EO4614,Sheet1!$FO4614,Sheet1!$GO4614)</f>
        <v>#DIV/0!</v>
      </c>
      <c r="GY4614" s="24" t="e">
        <f t="shared" si="2009"/>
        <v>#DIV/0!</v>
      </c>
    </row>
    <row r="4615" spans="105:207" ht="25.5">
      <c r="DA4615" s="35" t="s">
        <v>48</v>
      </c>
      <c r="DB4615" s="36" t="s">
        <v>5936</v>
      </c>
      <c r="DC4615" s="36" t="s">
        <v>10161</v>
      </c>
      <c r="DD4615" s="36" t="s">
        <v>8668</v>
      </c>
      <c r="DE4615" s="36" t="s">
        <v>6329</v>
      </c>
      <c r="DF4615" s="36" t="s">
        <v>9843</v>
      </c>
      <c r="DG4615" s="36" t="s">
        <v>9212</v>
      </c>
      <c r="DH4615" s="36" t="s">
        <v>10093</v>
      </c>
      <c r="DI4615" s="36" t="s">
        <v>10162</v>
      </c>
      <c r="DJ4615" s="36" t="s">
        <v>8997</v>
      </c>
      <c r="DK4615" s="36" t="s">
        <v>8783</v>
      </c>
      <c r="DL4615" s="36" t="s">
        <v>8730</v>
      </c>
      <c r="DM4615" s="36" t="s">
        <v>8778</v>
      </c>
      <c r="DN4615" s="36" t="s">
        <v>10163</v>
      </c>
      <c r="EA4615" s="35" t="s">
        <v>145</v>
      </c>
      <c r="EB4615" s="102" t="s">
        <v>6577</v>
      </c>
      <c r="EC4615" s="102" t="s">
        <v>5713</v>
      </c>
      <c r="ED4615" s="102" t="s">
        <v>5092</v>
      </c>
      <c r="EE4615" s="102" t="s">
        <v>6634</v>
      </c>
      <c r="EF4615" s="102" t="s">
        <v>8916</v>
      </c>
      <c r="EG4615" s="102" t="s">
        <v>8959</v>
      </c>
      <c r="EH4615" s="102" t="s">
        <v>8456</v>
      </c>
      <c r="EI4615" s="102" t="s">
        <v>8450</v>
      </c>
      <c r="EJ4615" s="102" t="s">
        <v>9699</v>
      </c>
      <c r="EK4615" s="102" t="s">
        <v>9608</v>
      </c>
      <c r="EL4615" s="102" t="s">
        <v>5490</v>
      </c>
      <c r="EM4615" s="102" t="s">
        <v>4980</v>
      </c>
      <c r="EN4615" s="102" t="s">
        <v>8516</v>
      </c>
      <c r="EZ4615" s="2">
        <f t="shared" si="2001"/>
        <v>1915</v>
      </c>
      <c r="FA4615" s="35" t="s">
        <v>48</v>
      </c>
      <c r="FB4615" s="102" t="s">
        <v>5377</v>
      </c>
      <c r="FC4615" s="102" t="s">
        <v>9321</v>
      </c>
      <c r="FD4615" s="102" t="s">
        <v>10164</v>
      </c>
      <c r="FE4615" s="102" t="s">
        <v>10165</v>
      </c>
      <c r="FF4615" s="102" t="s">
        <v>10166</v>
      </c>
      <c r="FG4615" s="102" t="s">
        <v>10167</v>
      </c>
      <c r="FH4615" s="102" t="s">
        <v>10168</v>
      </c>
      <c r="FI4615" s="102" t="s">
        <v>10169</v>
      </c>
      <c r="FJ4615" s="102" t="s">
        <v>9667</v>
      </c>
      <c r="FK4615" s="102" t="s">
        <v>8915</v>
      </c>
      <c r="FL4615" s="102" t="s">
        <v>10170</v>
      </c>
      <c r="FM4615" s="102" t="s">
        <v>10171</v>
      </c>
      <c r="FN4615" s="102" t="s">
        <v>10172</v>
      </c>
      <c r="FP4615" s="22" t="e">
        <f t="shared" si="1999"/>
        <v>#VALUE!</v>
      </c>
      <c r="FQ4615" s="23" t="e">
        <f t="shared" si="2000"/>
        <v>#VALUE!</v>
      </c>
      <c r="FR4615" s="24" t="e">
        <f t="shared" si="2002"/>
        <v>#DIV/0!</v>
      </c>
      <c r="GA4615" s="2">
        <f t="shared" si="2005"/>
        <v>1911</v>
      </c>
      <c r="GB4615" s="35" t="s">
        <v>43</v>
      </c>
      <c r="GC4615" s="102" t="s">
        <v>8343</v>
      </c>
      <c r="GD4615" s="102" t="s">
        <v>6417</v>
      </c>
      <c r="GE4615" s="102" t="s">
        <v>7109</v>
      </c>
      <c r="GF4615" s="102" t="s">
        <v>10173</v>
      </c>
      <c r="GG4615" s="102" t="s">
        <v>8939</v>
      </c>
      <c r="GH4615" s="102" t="s">
        <v>10174</v>
      </c>
      <c r="GI4615" s="102" t="s">
        <v>10175</v>
      </c>
      <c r="GJ4615" s="102" t="s">
        <v>10176</v>
      </c>
      <c r="GK4615" s="102" t="s">
        <v>8482</v>
      </c>
      <c r="GL4615" s="102" t="s">
        <v>9073</v>
      </c>
      <c r="GM4615" s="102" t="s">
        <v>10177</v>
      </c>
      <c r="GN4615" s="102" t="s">
        <v>5669</v>
      </c>
      <c r="GO4615" s="102" t="s">
        <v>10178</v>
      </c>
      <c r="GQ4615" s="22" t="e">
        <f t="shared" si="2003"/>
        <v>#VALUE!</v>
      </c>
      <c r="GR4615" s="23" t="e">
        <f t="shared" si="2004"/>
        <v>#VALUE!</v>
      </c>
      <c r="GS4615" s="24" t="e">
        <f t="shared" si="2006"/>
        <v>#DIV/0!</v>
      </c>
      <c r="GT4615" s="22" t="e">
        <f>AVERAGE(Sheet1!AQ4615,Sheet1!BQ4615,Sheet1!CQ4615,Sheet1!DQ4614,Sheet1!EQ4615,Sheet1!FQ4615,Sheet1!GQ4615)</f>
        <v>#VALUE!</v>
      </c>
      <c r="GU4615" s="23" t="e">
        <f>AVERAGE(Sheet1!AR4615,Sheet1!BR4615,Sheet1!CR4615,Sheet1!DR4614,Sheet1!ER4615,Sheet1!FR4615,Sheet1!GR4615)</f>
        <v>#DIV/0!</v>
      </c>
      <c r="GV4615" s="22" t="e">
        <f t="shared" si="2007"/>
        <v>#VALUE!</v>
      </c>
      <c r="GW4615" s="23" t="e">
        <f t="shared" si="2008"/>
        <v>#VALUE!</v>
      </c>
      <c r="GX4615" s="24" t="e">
        <f>AVERAGE(Sheet1!$AO4615,Sheet1!$BO4615,Sheet1!$CO4615,Sheet1!$DO4614,Sheet1!$EO4615,Sheet1!$FO4615,Sheet1!$GO4615)</f>
        <v>#DIV/0!</v>
      </c>
      <c r="GY4615" s="24" t="e">
        <f t="shared" si="2009"/>
        <v>#DIV/0!</v>
      </c>
    </row>
    <row r="4616" spans="105:207" ht="12.75" customHeight="1">
      <c r="DA4616" s="35" t="s">
        <v>49</v>
      </c>
      <c r="DB4616" s="36" t="s">
        <v>5496</v>
      </c>
      <c r="DC4616" s="36" t="s">
        <v>5599</v>
      </c>
      <c r="DD4616" s="36" t="s">
        <v>10179</v>
      </c>
      <c r="DE4616" s="36" t="s">
        <v>9808</v>
      </c>
      <c r="DF4616" s="36" t="s">
        <v>9770</v>
      </c>
      <c r="DG4616" s="36" t="s">
        <v>10180</v>
      </c>
      <c r="DH4616" s="36" t="s">
        <v>8897</v>
      </c>
      <c r="DI4616" s="36" t="s">
        <v>8758</v>
      </c>
      <c r="DJ4616" s="36" t="s">
        <v>8685</v>
      </c>
      <c r="DK4616" s="36" t="s">
        <v>10181</v>
      </c>
      <c r="DL4616" s="36" t="s">
        <v>9209</v>
      </c>
      <c r="DM4616" s="36" t="s">
        <v>6831</v>
      </c>
      <c r="DN4616" s="36" t="s">
        <v>10182</v>
      </c>
      <c r="EA4616" s="1" t="s">
        <v>722</v>
      </c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Z4616" s="2">
        <f t="shared" si="2001"/>
        <v>1916</v>
      </c>
      <c r="FA4616" s="35" t="s">
        <v>49</v>
      </c>
      <c r="FB4616" s="102" t="s">
        <v>7501</v>
      </c>
      <c r="FC4616" s="102" t="s">
        <v>9238</v>
      </c>
      <c r="FD4616" s="102" t="s">
        <v>8541</v>
      </c>
      <c r="FE4616" s="102" t="s">
        <v>9640</v>
      </c>
      <c r="FF4616" s="102" t="s">
        <v>10183</v>
      </c>
      <c r="FG4616" s="102" t="s">
        <v>10184</v>
      </c>
      <c r="FH4616" s="102" t="s">
        <v>10185</v>
      </c>
      <c r="FI4616" s="102" t="s">
        <v>8484</v>
      </c>
      <c r="FJ4616" s="102" t="s">
        <v>10186</v>
      </c>
      <c r="FK4616" s="102" t="s">
        <v>10187</v>
      </c>
      <c r="FL4616" s="102" t="s">
        <v>9300</v>
      </c>
      <c r="FM4616" s="102" t="s">
        <v>9125</v>
      </c>
      <c r="FN4616" s="102" t="s">
        <v>10188</v>
      </c>
      <c r="FP4616" s="22" t="e">
        <f t="shared" si="1999"/>
        <v>#VALUE!</v>
      </c>
      <c r="FQ4616" s="23" t="e">
        <f t="shared" si="2000"/>
        <v>#VALUE!</v>
      </c>
      <c r="FR4616" s="24" t="e">
        <f t="shared" si="2002"/>
        <v>#DIV/0!</v>
      </c>
      <c r="GA4616" s="2">
        <f t="shared" si="2005"/>
        <v>1912</v>
      </c>
      <c r="GB4616" s="35" t="s">
        <v>44</v>
      </c>
      <c r="GC4616" s="102" t="s">
        <v>5081</v>
      </c>
      <c r="GD4616" s="102" t="s">
        <v>5371</v>
      </c>
      <c r="GE4616" s="102" t="s">
        <v>10189</v>
      </c>
      <c r="GF4616" s="102" t="s">
        <v>5157</v>
      </c>
      <c r="GG4616" s="102" t="s">
        <v>10190</v>
      </c>
      <c r="GH4616" s="102" t="s">
        <v>10191</v>
      </c>
      <c r="GI4616" s="102" t="s">
        <v>10192</v>
      </c>
      <c r="GJ4616" s="102" t="s">
        <v>10193</v>
      </c>
      <c r="GK4616" s="102" t="s">
        <v>8657</v>
      </c>
      <c r="GL4616" s="102" t="s">
        <v>8577</v>
      </c>
      <c r="GM4616" s="102" t="s">
        <v>10032</v>
      </c>
      <c r="GN4616" s="102" t="s">
        <v>10194</v>
      </c>
      <c r="GO4616" s="102" t="s">
        <v>10195</v>
      </c>
      <c r="GQ4616" s="22" t="e">
        <f t="shared" si="2003"/>
        <v>#VALUE!</v>
      </c>
      <c r="GR4616" s="23" t="e">
        <f t="shared" si="2004"/>
        <v>#VALUE!</v>
      </c>
      <c r="GS4616" s="24" t="e">
        <f t="shared" si="2006"/>
        <v>#DIV/0!</v>
      </c>
      <c r="GT4616" s="22" t="e">
        <f>AVERAGE(Sheet1!AQ4616,Sheet1!BQ4616,Sheet1!CQ4616,Sheet1!DQ4615,Sheet1!EQ4616,Sheet1!FQ4616,Sheet1!GQ4616)</f>
        <v>#VALUE!</v>
      </c>
      <c r="GU4616" s="23" t="e">
        <f>AVERAGE(Sheet1!AR4616,Sheet1!BR4616,Sheet1!CR4616,Sheet1!DR4615,Sheet1!ER4616,Sheet1!FR4616,Sheet1!GR4616)</f>
        <v>#DIV/0!</v>
      </c>
      <c r="GV4616" s="22" t="e">
        <f t="shared" si="2007"/>
        <v>#VALUE!</v>
      </c>
      <c r="GW4616" s="23" t="e">
        <f t="shared" si="2008"/>
        <v>#VALUE!</v>
      </c>
      <c r="GX4616" s="24" t="e">
        <f>AVERAGE(Sheet1!$AO4616,Sheet1!$BO4616,Sheet1!$CO4616,Sheet1!$DO4615,Sheet1!$EO4616,Sheet1!$FO4616,Sheet1!$GO4616)</f>
        <v>#DIV/0!</v>
      </c>
      <c r="GY4616" s="24" t="e">
        <f t="shared" si="2009"/>
        <v>#DIV/0!</v>
      </c>
    </row>
    <row r="4617" spans="105:207">
      <c r="DA4617" s="35" t="s">
        <v>50</v>
      </c>
      <c r="DB4617" s="36" t="s">
        <v>10196</v>
      </c>
      <c r="DC4617" s="36" t="s">
        <v>5362</v>
      </c>
      <c r="DD4617" s="36" t="s">
        <v>8779</v>
      </c>
      <c r="DE4617" s="36" t="s">
        <v>10025</v>
      </c>
      <c r="DF4617" s="36" t="s">
        <v>8462</v>
      </c>
      <c r="DG4617" s="36" t="s">
        <v>9600</v>
      </c>
      <c r="DH4617" s="36" t="s">
        <v>10193</v>
      </c>
      <c r="DI4617" s="36" t="s">
        <v>10197</v>
      </c>
      <c r="DJ4617" s="36" t="s">
        <v>9483</v>
      </c>
      <c r="DK4617" s="36" t="s">
        <v>8364</v>
      </c>
      <c r="DL4617" s="36" t="s">
        <v>8547</v>
      </c>
      <c r="DM4617" s="36" t="s">
        <v>10198</v>
      </c>
      <c r="DN4617" s="36" t="s">
        <v>10199</v>
      </c>
      <c r="EA4617" s="35" t="s">
        <v>747</v>
      </c>
      <c r="EB4617" s="35" t="s">
        <v>748</v>
      </c>
      <c r="EC4617" s="35" t="s">
        <v>749</v>
      </c>
      <c r="ED4617" s="35" t="s">
        <v>750</v>
      </c>
      <c r="EE4617" s="35" t="s">
        <v>751</v>
      </c>
      <c r="EF4617" s="35" t="s">
        <v>752</v>
      </c>
      <c r="EG4617" s="35" t="s">
        <v>753</v>
      </c>
      <c r="EH4617" s="35" t="s">
        <v>754</v>
      </c>
      <c r="EI4617" s="35" t="s">
        <v>755</v>
      </c>
      <c r="EJ4617" s="35" t="s">
        <v>756</v>
      </c>
      <c r="EK4617" s="35" t="s">
        <v>757</v>
      </c>
      <c r="EL4617" s="35" t="s">
        <v>758</v>
      </c>
      <c r="EM4617" s="35" t="s">
        <v>759</v>
      </c>
      <c r="EN4617" s="35" t="s">
        <v>760</v>
      </c>
      <c r="EZ4617" s="2">
        <f t="shared" si="2001"/>
        <v>1917</v>
      </c>
      <c r="FA4617" s="35" t="s">
        <v>50</v>
      </c>
      <c r="FB4617" s="102" t="s">
        <v>10200</v>
      </c>
      <c r="FC4617" s="102" t="s">
        <v>8441</v>
      </c>
      <c r="FD4617" s="102" t="s">
        <v>8540</v>
      </c>
      <c r="FE4617" s="102" t="s">
        <v>8940</v>
      </c>
      <c r="FF4617" s="102" t="s">
        <v>10201</v>
      </c>
      <c r="FG4617" s="102" t="s">
        <v>10202</v>
      </c>
      <c r="FH4617" s="102" t="s">
        <v>10203</v>
      </c>
      <c r="FI4617" s="102" t="s">
        <v>10204</v>
      </c>
      <c r="FJ4617" s="102" t="s">
        <v>8978</v>
      </c>
      <c r="FK4617" s="102" t="s">
        <v>10205</v>
      </c>
      <c r="FL4617" s="102" t="s">
        <v>10206</v>
      </c>
      <c r="FM4617" s="102" t="s">
        <v>10207</v>
      </c>
      <c r="FN4617" s="102" t="s">
        <v>10208</v>
      </c>
      <c r="FP4617" s="22" t="e">
        <f t="shared" ref="FP4617:FP4648" si="2010">SUM(FB4617+FC4617+FD4617)/3</f>
        <v>#VALUE!</v>
      </c>
      <c r="FQ4617" s="23" t="e">
        <f t="shared" ref="FQ4617:FQ4648" si="2011">SUM(FG4617+FH4617+FI4617)/3</f>
        <v>#VALUE!</v>
      </c>
      <c r="FR4617" s="24" t="e">
        <f t="shared" si="2002"/>
        <v>#DIV/0!</v>
      </c>
      <c r="GA4617" s="2">
        <f t="shared" si="2005"/>
        <v>1913</v>
      </c>
      <c r="GB4617" s="35" t="s">
        <v>45</v>
      </c>
      <c r="GC4617" s="102" t="s">
        <v>5532</v>
      </c>
      <c r="GD4617" s="102" t="s">
        <v>5297</v>
      </c>
      <c r="GE4617" s="102" t="s">
        <v>7661</v>
      </c>
      <c r="GF4617" s="102" t="s">
        <v>8695</v>
      </c>
      <c r="GG4617" s="102" t="s">
        <v>9032</v>
      </c>
      <c r="GH4617" s="102" t="s">
        <v>10209</v>
      </c>
      <c r="GI4617" s="102" t="s">
        <v>8576</v>
      </c>
      <c r="GJ4617" s="102" t="s">
        <v>9842</v>
      </c>
      <c r="GK4617" s="102" t="s">
        <v>9034</v>
      </c>
      <c r="GL4617" s="102" t="s">
        <v>10210</v>
      </c>
      <c r="GM4617" s="102" t="s">
        <v>9004</v>
      </c>
      <c r="GN4617" s="102" t="s">
        <v>5608</v>
      </c>
      <c r="GO4617" s="102" t="s">
        <v>10211</v>
      </c>
      <c r="GQ4617" s="22" t="e">
        <f t="shared" si="2003"/>
        <v>#VALUE!</v>
      </c>
      <c r="GR4617" s="23" t="e">
        <f t="shared" si="2004"/>
        <v>#VALUE!</v>
      </c>
      <c r="GS4617" s="24" t="e">
        <f t="shared" si="2006"/>
        <v>#DIV/0!</v>
      </c>
      <c r="GT4617" s="22" t="e">
        <f>AVERAGE(Sheet1!AQ4617,Sheet1!BQ4617,Sheet1!CQ4617,Sheet1!DQ4616,Sheet1!EQ4617,Sheet1!FQ4617,Sheet1!GQ4617)</f>
        <v>#VALUE!</v>
      </c>
      <c r="GU4617" s="23" t="e">
        <f>AVERAGE(Sheet1!AR4617,Sheet1!BR4617,Sheet1!CR4617,Sheet1!DR4616,Sheet1!ER4617,Sheet1!FR4617,Sheet1!GR4617)</f>
        <v>#DIV/0!</v>
      </c>
      <c r="GV4617" s="22" t="e">
        <f t="shared" si="2007"/>
        <v>#VALUE!</v>
      </c>
      <c r="GW4617" s="23" t="e">
        <f t="shared" si="2008"/>
        <v>#VALUE!</v>
      </c>
      <c r="GX4617" s="24" t="e">
        <f>AVERAGE(Sheet1!$AO4617,Sheet1!$BO4617,Sheet1!$CO4617,Sheet1!$DO4616,Sheet1!$EO4617,Sheet1!$FO4617,Sheet1!$GO4617)</f>
        <v>#DIV/0!</v>
      </c>
      <c r="GY4617" s="24" t="e">
        <f t="shared" si="2009"/>
        <v>#DIV/0!</v>
      </c>
    </row>
    <row r="4618" spans="105:207">
      <c r="DA4618" s="35" t="s">
        <v>51</v>
      </c>
      <c r="DB4618" s="36" t="s">
        <v>8397</v>
      </c>
      <c r="DC4618" s="36" t="s">
        <v>10212</v>
      </c>
      <c r="DD4618" s="36" t="s">
        <v>8549</v>
      </c>
      <c r="DE4618" s="36" t="s">
        <v>9536</v>
      </c>
      <c r="DF4618" s="36" t="s">
        <v>9366</v>
      </c>
      <c r="DG4618" s="36" t="s">
        <v>10213</v>
      </c>
      <c r="DH4618" s="36" t="s">
        <v>10104</v>
      </c>
      <c r="DI4618" s="36" t="s">
        <v>9043</v>
      </c>
      <c r="DJ4618" s="36" t="s">
        <v>10214</v>
      </c>
      <c r="DK4618" s="36" t="s">
        <v>10215</v>
      </c>
      <c r="DL4618" s="36" t="s">
        <v>8606</v>
      </c>
      <c r="DM4618" s="36" t="s">
        <v>8682</v>
      </c>
      <c r="DN4618" s="36" t="s">
        <v>10216</v>
      </c>
      <c r="EA4618" s="35" t="s">
        <v>146</v>
      </c>
      <c r="EB4618" s="102" t="s">
        <v>5284</v>
      </c>
      <c r="EC4618" s="102" t="s">
        <v>4977</v>
      </c>
      <c r="ED4618" s="102" t="s">
        <v>9174</v>
      </c>
      <c r="EE4618" s="102" t="s">
        <v>6671</v>
      </c>
      <c r="EF4618" s="102" t="s">
        <v>10217</v>
      </c>
      <c r="EG4618" s="102" t="s">
        <v>9103</v>
      </c>
      <c r="EH4618" s="102" t="s">
        <v>10218</v>
      </c>
      <c r="EI4618" s="102" t="s">
        <v>10219</v>
      </c>
      <c r="EJ4618" s="102" t="s">
        <v>10220</v>
      </c>
      <c r="EK4618" s="102" t="s">
        <v>10221</v>
      </c>
      <c r="EL4618" s="102" t="s">
        <v>8184</v>
      </c>
      <c r="EM4618" s="102" t="s">
        <v>9474</v>
      </c>
      <c r="EN4618" s="102" t="s">
        <v>10222</v>
      </c>
      <c r="EZ4618" s="2">
        <f t="shared" ref="EZ4618:EZ4639" si="2012">EZ4617+1</f>
        <v>1918</v>
      </c>
      <c r="FA4618" s="35" t="s">
        <v>51</v>
      </c>
      <c r="FB4618" s="102" t="s">
        <v>8803</v>
      </c>
      <c r="FC4618" s="102" t="s">
        <v>5027</v>
      </c>
      <c r="FD4618" s="102" t="s">
        <v>8697</v>
      </c>
      <c r="FE4618" s="102" t="s">
        <v>10192</v>
      </c>
      <c r="FF4618" s="102" t="s">
        <v>10223</v>
      </c>
      <c r="FG4618" s="102" t="s">
        <v>10224</v>
      </c>
      <c r="FH4618" s="102" t="s">
        <v>10185</v>
      </c>
      <c r="FI4618" s="102" t="s">
        <v>9077</v>
      </c>
      <c r="FJ4618" s="102" t="s">
        <v>9980</v>
      </c>
      <c r="FK4618" s="102" t="s">
        <v>10225</v>
      </c>
      <c r="FL4618" s="102" t="s">
        <v>10226</v>
      </c>
      <c r="FM4618" s="102" t="s">
        <v>10207</v>
      </c>
      <c r="FN4618" s="102" t="s">
        <v>10227</v>
      </c>
      <c r="FP4618" s="22" t="e">
        <f t="shared" si="2010"/>
        <v>#VALUE!</v>
      </c>
      <c r="FQ4618" s="23" t="e">
        <f t="shared" si="2011"/>
        <v>#VALUE!</v>
      </c>
      <c r="FR4618" s="24" t="e">
        <f t="shared" si="2002"/>
        <v>#DIV/0!</v>
      </c>
      <c r="GA4618" s="2">
        <f t="shared" si="2005"/>
        <v>1914</v>
      </c>
      <c r="GB4618" s="35" t="s">
        <v>46</v>
      </c>
      <c r="GC4618" s="102" t="s">
        <v>7753</v>
      </c>
      <c r="GD4618" s="102" t="s">
        <v>5286</v>
      </c>
      <c r="GE4618" s="102" t="s">
        <v>6508</v>
      </c>
      <c r="GF4618" s="102" t="s">
        <v>8602</v>
      </c>
      <c r="GG4618" s="102" t="s">
        <v>10228</v>
      </c>
      <c r="GH4618" s="102" t="s">
        <v>9770</v>
      </c>
      <c r="GI4618" s="102" t="s">
        <v>10229</v>
      </c>
      <c r="GJ4618" s="102" t="s">
        <v>10230</v>
      </c>
      <c r="GK4618" s="102" t="s">
        <v>9540</v>
      </c>
      <c r="GL4618" s="102" t="s">
        <v>10231</v>
      </c>
      <c r="GM4618" s="102" t="s">
        <v>5471</v>
      </c>
      <c r="GN4618" s="102" t="s">
        <v>6187</v>
      </c>
      <c r="GO4618" s="102" t="s">
        <v>10232</v>
      </c>
      <c r="GQ4618" s="22" t="e">
        <f t="shared" si="2003"/>
        <v>#VALUE!</v>
      </c>
      <c r="GR4618" s="23" t="e">
        <f t="shared" si="2004"/>
        <v>#VALUE!</v>
      </c>
      <c r="GS4618" s="24" t="e">
        <f t="shared" si="2006"/>
        <v>#DIV/0!</v>
      </c>
      <c r="GT4618" s="22" t="e">
        <f>AVERAGE(Sheet1!AQ4618,Sheet1!BQ4618,Sheet1!CQ4618,Sheet1!DQ4617,Sheet1!EQ4618,Sheet1!FQ4618,Sheet1!GQ4618)</f>
        <v>#VALUE!</v>
      </c>
      <c r="GU4618" s="23" t="e">
        <f>AVERAGE(Sheet1!AR4618,Sheet1!BR4618,Sheet1!CR4618,Sheet1!DR4617,Sheet1!ER4618,Sheet1!FR4618,Sheet1!GR4618)</f>
        <v>#DIV/0!</v>
      </c>
      <c r="GV4618" s="22" t="e">
        <f t="shared" si="2007"/>
        <v>#VALUE!</v>
      </c>
      <c r="GW4618" s="23" t="e">
        <f t="shared" si="2008"/>
        <v>#DIV/0!</v>
      </c>
      <c r="GX4618" s="24" t="e">
        <f>AVERAGE(Sheet1!$AO4618,Sheet1!$BO4618,Sheet1!$CO4618,Sheet1!$DO4617,Sheet1!$EO4618,Sheet1!$FO4618,Sheet1!$GO4618)</f>
        <v>#DIV/0!</v>
      </c>
      <c r="GY4618" s="24" t="e">
        <f t="shared" si="2009"/>
        <v>#DIV/0!</v>
      </c>
    </row>
    <row r="4619" spans="105:207">
      <c r="DA4619" s="35" t="s">
        <v>53</v>
      </c>
      <c r="DB4619" s="36" t="s">
        <v>5726</v>
      </c>
      <c r="DC4619" s="36" t="s">
        <v>5261</v>
      </c>
      <c r="DD4619" s="36" t="s">
        <v>9223</v>
      </c>
      <c r="DE4619" s="36" t="s">
        <v>8528</v>
      </c>
      <c r="DF4619" s="36" t="s">
        <v>10233</v>
      </c>
      <c r="DG4619" s="36" t="s">
        <v>9965</v>
      </c>
      <c r="DH4619" s="36" t="s">
        <v>10029</v>
      </c>
      <c r="DI4619" s="36" t="s">
        <v>10234</v>
      </c>
      <c r="DJ4619" s="36" t="s">
        <v>8561</v>
      </c>
      <c r="DK4619" s="36" t="s">
        <v>8891</v>
      </c>
      <c r="DL4619" s="36" t="s">
        <v>8547</v>
      </c>
      <c r="DM4619" s="36" t="s">
        <v>8791</v>
      </c>
      <c r="DN4619" s="36" t="s">
        <v>10235</v>
      </c>
      <c r="EA4619" s="35" t="s">
        <v>147</v>
      </c>
      <c r="EB4619" s="102" t="s">
        <v>7052</v>
      </c>
      <c r="EC4619" s="102" t="s">
        <v>5462</v>
      </c>
      <c r="ED4619" s="102" t="s">
        <v>8654</v>
      </c>
      <c r="EE4619" s="102" t="s">
        <v>10236</v>
      </c>
      <c r="EF4619" s="102" t="s">
        <v>9331</v>
      </c>
      <c r="EG4619" s="102" t="s">
        <v>10237</v>
      </c>
      <c r="EH4619" s="102" t="s">
        <v>10086</v>
      </c>
      <c r="EI4619" s="102" t="s">
        <v>8381</v>
      </c>
      <c r="EJ4619" s="102" t="s">
        <v>9163</v>
      </c>
      <c r="EK4619" s="102" t="s">
        <v>9012</v>
      </c>
      <c r="EL4619" s="102" t="s">
        <v>10238</v>
      </c>
      <c r="EM4619" s="102" t="s">
        <v>10239</v>
      </c>
      <c r="EN4619" s="102" t="s">
        <v>10240</v>
      </c>
      <c r="EZ4619" s="2">
        <f t="shared" si="2012"/>
        <v>1919</v>
      </c>
      <c r="FA4619" s="35" t="s">
        <v>53</v>
      </c>
      <c r="FB4619" s="102" t="s">
        <v>9255</v>
      </c>
      <c r="FC4619" s="102" t="s">
        <v>6667</v>
      </c>
      <c r="FD4619" s="102" t="s">
        <v>8551</v>
      </c>
      <c r="FE4619" s="102" t="s">
        <v>8726</v>
      </c>
      <c r="FF4619" s="102" t="s">
        <v>9700</v>
      </c>
      <c r="FG4619" s="102" t="s">
        <v>9918</v>
      </c>
      <c r="FH4619" s="102" t="s">
        <v>10241</v>
      </c>
      <c r="FI4619" s="102" t="s">
        <v>10242</v>
      </c>
      <c r="FJ4619" s="102" t="s">
        <v>8470</v>
      </c>
      <c r="FK4619" s="102" t="s">
        <v>9570</v>
      </c>
      <c r="FL4619" s="102" t="s">
        <v>10243</v>
      </c>
      <c r="FM4619" s="102" t="s">
        <v>9457</v>
      </c>
      <c r="FN4619" s="102" t="s">
        <v>10244</v>
      </c>
      <c r="FP4619" s="22" t="e">
        <f t="shared" si="2010"/>
        <v>#VALUE!</v>
      </c>
      <c r="FQ4619" s="23" t="e">
        <f t="shared" si="2011"/>
        <v>#VALUE!</v>
      </c>
      <c r="FR4619" s="24" t="e">
        <f t="shared" si="2002"/>
        <v>#DIV/0!</v>
      </c>
      <c r="GA4619" s="2">
        <f t="shared" si="2005"/>
        <v>1915</v>
      </c>
      <c r="GB4619" s="35" t="s">
        <v>47</v>
      </c>
      <c r="GC4619" s="102" t="s">
        <v>7891</v>
      </c>
      <c r="GD4619" s="102" t="s">
        <v>5843</v>
      </c>
      <c r="GE4619" s="102" t="s">
        <v>10245</v>
      </c>
      <c r="GF4619" s="102" t="s">
        <v>10246</v>
      </c>
      <c r="GG4619" s="102" t="s">
        <v>8919</v>
      </c>
      <c r="GH4619" s="102" t="s">
        <v>10247</v>
      </c>
      <c r="GI4619" s="102" t="s">
        <v>10248</v>
      </c>
      <c r="GJ4619" s="102" t="s">
        <v>9870</v>
      </c>
      <c r="GK4619" s="102" t="s">
        <v>9888</v>
      </c>
      <c r="GL4619" s="102" t="s">
        <v>10249</v>
      </c>
      <c r="GM4619" s="102" t="s">
        <v>9223</v>
      </c>
      <c r="GN4619" s="102" t="s">
        <v>9339</v>
      </c>
      <c r="GO4619" s="102" t="s">
        <v>10250</v>
      </c>
      <c r="GQ4619" s="22" t="e">
        <f t="shared" si="2003"/>
        <v>#VALUE!</v>
      </c>
      <c r="GR4619" s="23" t="e">
        <f t="shared" si="2004"/>
        <v>#VALUE!</v>
      </c>
      <c r="GS4619" s="24" t="e">
        <f t="shared" si="2006"/>
        <v>#DIV/0!</v>
      </c>
      <c r="GT4619" s="22" t="e">
        <f>AVERAGE(Sheet1!AQ4619,Sheet1!BQ4619,Sheet1!CQ4619,Sheet1!DQ4618,Sheet1!EQ4619,Sheet1!FQ4619,Sheet1!GQ4619)</f>
        <v>#VALUE!</v>
      </c>
      <c r="GU4619" s="23" t="e">
        <f>AVERAGE(Sheet1!AR4619,Sheet1!BR4619,Sheet1!CR4619,Sheet1!DR4618,Sheet1!ER4619,Sheet1!FR4619,Sheet1!GR4619)</f>
        <v>#DIV/0!</v>
      </c>
      <c r="GV4619" s="22" t="e">
        <f t="shared" si="2007"/>
        <v>#VALUE!</v>
      </c>
      <c r="GW4619" s="23" t="e">
        <f t="shared" si="2008"/>
        <v>#DIV/0!</v>
      </c>
      <c r="GX4619" s="24" t="e">
        <f>AVERAGE(Sheet1!$AO4619,Sheet1!$BO4619,Sheet1!$CO4619,Sheet1!$DO4618,Sheet1!$EO4619,Sheet1!$FO4619,Sheet1!$GO4619)</f>
        <v>#DIV/0!</v>
      </c>
      <c r="GY4619" s="24" t="e">
        <f t="shared" si="2009"/>
        <v>#DIV/0!</v>
      </c>
    </row>
    <row r="4620" spans="105:207" ht="12.75" customHeight="1">
      <c r="DA4620" s="35" t="s">
        <v>54</v>
      </c>
      <c r="DB4620" s="36" t="s">
        <v>6939</v>
      </c>
      <c r="DC4620" s="36" t="s">
        <v>7108</v>
      </c>
      <c r="DD4620" s="36" t="s">
        <v>5062</v>
      </c>
      <c r="DE4620" s="36" t="s">
        <v>10080</v>
      </c>
      <c r="DF4620" s="36" t="s">
        <v>8610</v>
      </c>
      <c r="DG4620" s="36" t="s">
        <v>9803</v>
      </c>
      <c r="DH4620" s="36" t="s">
        <v>10251</v>
      </c>
      <c r="DI4620" s="36" t="s">
        <v>8470</v>
      </c>
      <c r="DJ4620" s="36" t="s">
        <v>9469</v>
      </c>
      <c r="DK4620" s="36" t="s">
        <v>8500</v>
      </c>
      <c r="DL4620" s="36" t="s">
        <v>10109</v>
      </c>
      <c r="DM4620" s="36" t="s">
        <v>9232</v>
      </c>
      <c r="DN4620" s="36" t="s">
        <v>10252</v>
      </c>
      <c r="EA4620" s="35" t="s">
        <v>148</v>
      </c>
      <c r="EB4620" s="102" t="s">
        <v>6294</v>
      </c>
      <c r="EC4620" s="102" t="s">
        <v>6379</v>
      </c>
      <c r="ED4620" s="102" t="s">
        <v>7333</v>
      </c>
      <c r="EE4620" s="102" t="s">
        <v>6154</v>
      </c>
      <c r="EF4620" s="102" t="s">
        <v>8476</v>
      </c>
      <c r="EG4620" s="102" t="s">
        <v>10253</v>
      </c>
      <c r="EH4620" s="102" t="s">
        <v>10254</v>
      </c>
      <c r="EI4620" s="102" t="s">
        <v>10255</v>
      </c>
      <c r="EJ4620" s="102" t="s">
        <v>9680</v>
      </c>
      <c r="EK4620" s="102" t="s">
        <v>10055</v>
      </c>
      <c r="EL4620" s="102" t="s">
        <v>10256</v>
      </c>
      <c r="EM4620" s="102" t="s">
        <v>7109</v>
      </c>
      <c r="EN4620" s="102" t="s">
        <v>10257</v>
      </c>
      <c r="EZ4620" s="2">
        <f t="shared" si="2012"/>
        <v>1920</v>
      </c>
      <c r="FA4620" s="1" t="s">
        <v>722</v>
      </c>
      <c r="FB4620" s="1"/>
      <c r="FC4620" s="1"/>
      <c r="FD4620" s="1"/>
      <c r="FE4620" s="1"/>
      <c r="FF4620" s="1"/>
      <c r="FG4620" s="1"/>
      <c r="FH4620" s="1"/>
      <c r="FI4620" s="1"/>
      <c r="FJ4620" s="1"/>
      <c r="FK4620" s="1"/>
      <c r="FL4620" s="1"/>
      <c r="FM4620" s="1"/>
      <c r="FN4620" s="1"/>
      <c r="FP4620" s="22">
        <f t="shared" si="2010"/>
        <v>0</v>
      </c>
      <c r="FQ4620" s="23">
        <f t="shared" si="2011"/>
        <v>0</v>
      </c>
      <c r="FR4620" s="24" t="e">
        <f t="shared" si="2002"/>
        <v>#DIV/0!</v>
      </c>
      <c r="GA4620" s="2">
        <f t="shared" si="2005"/>
        <v>1916</v>
      </c>
      <c r="GB4620" s="35" t="s">
        <v>48</v>
      </c>
      <c r="GC4620" s="102" t="s">
        <v>5047</v>
      </c>
      <c r="GD4620" s="102" t="s">
        <v>5781</v>
      </c>
      <c r="GE4620" s="102" t="s">
        <v>10258</v>
      </c>
      <c r="GF4620" s="102" t="s">
        <v>6471</v>
      </c>
      <c r="GG4620" s="102" t="s">
        <v>10259</v>
      </c>
      <c r="GH4620" s="102" t="s">
        <v>10260</v>
      </c>
      <c r="GI4620" s="102" t="s">
        <v>10261</v>
      </c>
      <c r="GJ4620" s="102" t="s">
        <v>9986</v>
      </c>
      <c r="GK4620" s="102" t="s">
        <v>9144</v>
      </c>
      <c r="GL4620" s="102" t="s">
        <v>9457</v>
      </c>
      <c r="GM4620" s="102" t="s">
        <v>9518</v>
      </c>
      <c r="GN4620" s="102" t="s">
        <v>5420</v>
      </c>
      <c r="GO4620" s="102" t="s">
        <v>10262</v>
      </c>
      <c r="GQ4620" s="22" t="e">
        <f t="shared" si="2003"/>
        <v>#VALUE!</v>
      </c>
      <c r="GR4620" s="23" t="e">
        <f t="shared" si="2004"/>
        <v>#VALUE!</v>
      </c>
      <c r="GS4620" s="24" t="e">
        <f t="shared" si="2006"/>
        <v>#DIV/0!</v>
      </c>
      <c r="GT4620" s="22" t="e">
        <f>AVERAGE(Sheet1!AQ4620,Sheet1!BQ4620,Sheet1!CQ4620,Sheet1!DQ4619,Sheet1!EQ4620,Sheet1!FQ4620,Sheet1!GQ4620)</f>
        <v>#VALUE!</v>
      </c>
      <c r="GU4620" s="23" t="e">
        <f>AVERAGE(Sheet1!AR4620,Sheet1!BR4620,Sheet1!CR4620,Sheet1!DR4619,Sheet1!ER4620,Sheet1!FR4620,Sheet1!GR4620)</f>
        <v>#DIV/0!</v>
      </c>
      <c r="GV4620" s="22" t="e">
        <f t="shared" si="2007"/>
        <v>#VALUE!</v>
      </c>
      <c r="GW4620" s="23" t="e">
        <f t="shared" si="2008"/>
        <v>#DIV/0!</v>
      </c>
      <c r="GX4620" s="24" t="e">
        <f>AVERAGE(Sheet1!$AO4620,Sheet1!$BO4620,Sheet1!$CO4620,Sheet1!$DO4619,Sheet1!$EO4620,Sheet1!$FO4620,Sheet1!$GO4620)</f>
        <v>#DIV/0!</v>
      </c>
      <c r="GY4620" s="24" t="e">
        <f t="shared" si="2009"/>
        <v>#DIV/0!</v>
      </c>
    </row>
    <row r="4621" spans="105:207">
      <c r="DA4621" s="35" t="s">
        <v>55</v>
      </c>
      <c r="DB4621" s="36" t="s">
        <v>9403</v>
      </c>
      <c r="DC4621" s="36" t="s">
        <v>10263</v>
      </c>
      <c r="DD4621" s="36" t="s">
        <v>8472</v>
      </c>
      <c r="DE4621" s="36" t="s">
        <v>8922</v>
      </c>
      <c r="DF4621" s="36" t="s">
        <v>9559</v>
      </c>
      <c r="DG4621" s="36" t="s">
        <v>10264</v>
      </c>
      <c r="DH4621" s="36" t="s">
        <v>9589</v>
      </c>
      <c r="DI4621" s="36" t="s">
        <v>10265</v>
      </c>
      <c r="DJ4621" s="36" t="s">
        <v>9904</v>
      </c>
      <c r="DK4621" s="36" t="s">
        <v>9745</v>
      </c>
      <c r="DL4621" s="36" t="s">
        <v>8381</v>
      </c>
      <c r="DM4621" s="36" t="s">
        <v>8540</v>
      </c>
      <c r="DN4621" s="36" t="s">
        <v>10266</v>
      </c>
      <c r="EA4621" s="35" t="s">
        <v>149</v>
      </c>
      <c r="EB4621" s="102" t="s">
        <v>7102</v>
      </c>
      <c r="EC4621" s="102" t="s">
        <v>6351</v>
      </c>
      <c r="ED4621" s="102" t="s">
        <v>4987</v>
      </c>
      <c r="EE4621" s="102" t="s">
        <v>9176</v>
      </c>
      <c r="EF4621" s="102" t="s">
        <v>7351</v>
      </c>
      <c r="EG4621" s="102" t="s">
        <v>10267</v>
      </c>
      <c r="EH4621" s="102" t="s">
        <v>9546</v>
      </c>
      <c r="EI4621" s="102" t="s">
        <v>10268</v>
      </c>
      <c r="EJ4621" s="102" t="s">
        <v>10269</v>
      </c>
      <c r="EK4621" s="102" t="s">
        <v>10270</v>
      </c>
      <c r="EL4621" s="102" t="s">
        <v>9506</v>
      </c>
      <c r="EM4621" s="102" t="s">
        <v>9597</v>
      </c>
      <c r="EN4621" s="102" t="s">
        <v>10271</v>
      </c>
      <c r="EZ4621" s="2">
        <f t="shared" si="2012"/>
        <v>1921</v>
      </c>
      <c r="FA4621" s="35" t="s">
        <v>747</v>
      </c>
      <c r="FB4621" s="35" t="s">
        <v>748</v>
      </c>
      <c r="FC4621" s="35" t="s">
        <v>749</v>
      </c>
      <c r="FD4621" s="35" t="s">
        <v>750</v>
      </c>
      <c r="FE4621" s="35" t="s">
        <v>751</v>
      </c>
      <c r="FF4621" s="35" t="s">
        <v>752</v>
      </c>
      <c r="FG4621" s="35" t="s">
        <v>753</v>
      </c>
      <c r="FH4621" s="35" t="s">
        <v>754</v>
      </c>
      <c r="FI4621" s="35" t="s">
        <v>755</v>
      </c>
      <c r="FJ4621" s="35" t="s">
        <v>756</v>
      </c>
      <c r="FK4621" s="35" t="s">
        <v>757</v>
      </c>
      <c r="FL4621" s="35" t="s">
        <v>758</v>
      </c>
      <c r="FM4621" s="35" t="s">
        <v>759</v>
      </c>
      <c r="FN4621" s="35" t="s">
        <v>760</v>
      </c>
      <c r="FP4621" s="22" t="e">
        <f t="shared" si="2010"/>
        <v>#VALUE!</v>
      </c>
      <c r="FQ4621" s="23" t="e">
        <f t="shared" si="2011"/>
        <v>#VALUE!</v>
      </c>
      <c r="FR4621" s="24" t="e">
        <f t="shared" si="2002"/>
        <v>#DIV/0!</v>
      </c>
      <c r="GA4621" s="2">
        <f t="shared" si="2005"/>
        <v>1917</v>
      </c>
      <c r="GB4621" s="35" t="s">
        <v>49</v>
      </c>
      <c r="GC4621" s="102" t="s">
        <v>5399</v>
      </c>
      <c r="GD4621" s="102" t="s">
        <v>9418</v>
      </c>
      <c r="GE4621" s="102" t="s">
        <v>4951</v>
      </c>
      <c r="GF4621" s="102" t="s">
        <v>10272</v>
      </c>
      <c r="GG4621" s="102" t="s">
        <v>8989</v>
      </c>
      <c r="GH4621" s="102" t="s">
        <v>10273</v>
      </c>
      <c r="GI4621" s="102" t="s">
        <v>10274</v>
      </c>
      <c r="GJ4621" s="102" t="s">
        <v>10275</v>
      </c>
      <c r="GK4621" s="102" t="s">
        <v>9195</v>
      </c>
      <c r="GL4621" s="102" t="s">
        <v>8879</v>
      </c>
      <c r="GM4621" s="102" t="s">
        <v>8377</v>
      </c>
      <c r="GN4621" s="102" t="s">
        <v>6038</v>
      </c>
      <c r="GO4621" s="102" t="s">
        <v>10276</v>
      </c>
      <c r="GQ4621" s="22" t="e">
        <f t="shared" si="2003"/>
        <v>#VALUE!</v>
      </c>
      <c r="GR4621" s="23" t="e">
        <f t="shared" si="2004"/>
        <v>#VALUE!</v>
      </c>
      <c r="GS4621" s="24" t="e">
        <f t="shared" si="2006"/>
        <v>#DIV/0!</v>
      </c>
      <c r="GT4621" s="22" t="e">
        <f>AVERAGE(Sheet1!AQ4621,Sheet1!BQ4621,Sheet1!CQ4621,Sheet1!DQ4620,Sheet1!EQ4621,Sheet1!FQ4621,Sheet1!GQ4621)</f>
        <v>#VALUE!</v>
      </c>
      <c r="GU4621" s="23" t="e">
        <f>AVERAGE(Sheet1!AR4621,Sheet1!BR4621,Sheet1!CR4621,Sheet1!DR4620,Sheet1!ER4621,Sheet1!FR4621,Sheet1!GR4621)</f>
        <v>#DIV/0!</v>
      </c>
      <c r="GV4621" s="22" t="e">
        <f t="shared" si="2007"/>
        <v>#VALUE!</v>
      </c>
      <c r="GW4621" s="23" t="e">
        <f t="shared" si="2008"/>
        <v>#DIV/0!</v>
      </c>
      <c r="GX4621" s="24" t="e">
        <f>AVERAGE(Sheet1!$AO4621,Sheet1!$BO4621,Sheet1!$CO4621,Sheet1!$DO4620,Sheet1!$EO4621,Sheet1!$FO4621,Sheet1!$GO4621)</f>
        <v>#DIV/0!</v>
      </c>
      <c r="GY4621" s="24" t="e">
        <f t="shared" si="2009"/>
        <v>#DIV/0!</v>
      </c>
    </row>
    <row r="4622" spans="105:207">
      <c r="DA4622" s="35" t="s">
        <v>56</v>
      </c>
      <c r="DB4622" s="36" t="s">
        <v>10277</v>
      </c>
      <c r="DC4622" s="36" t="s">
        <v>10278</v>
      </c>
      <c r="DD4622" s="36" t="s">
        <v>10279</v>
      </c>
      <c r="DE4622" s="36" t="s">
        <v>9499</v>
      </c>
      <c r="DF4622" s="36" t="s">
        <v>8417</v>
      </c>
      <c r="DG4622" s="36" t="s">
        <v>10064</v>
      </c>
      <c r="DH4622" s="36" t="s">
        <v>9960</v>
      </c>
      <c r="DI4622" s="36" t="s">
        <v>8563</v>
      </c>
      <c r="DJ4622" s="36" t="s">
        <v>10280</v>
      </c>
      <c r="DK4622" s="36" t="s">
        <v>9624</v>
      </c>
      <c r="DL4622" s="36" t="s">
        <v>9633</v>
      </c>
      <c r="DM4622" s="36" t="s">
        <v>10281</v>
      </c>
      <c r="DN4622" s="36" t="s">
        <v>9962</v>
      </c>
      <c r="EA4622" s="35" t="s">
        <v>150</v>
      </c>
      <c r="EB4622" s="102" t="s">
        <v>6612</v>
      </c>
      <c r="EC4622" s="102" t="s">
        <v>5486</v>
      </c>
      <c r="ED4622" s="102" t="s">
        <v>6638</v>
      </c>
      <c r="EE4622" s="102" t="s">
        <v>5419</v>
      </c>
      <c r="EF4622" s="102" t="s">
        <v>10282</v>
      </c>
      <c r="EG4622" s="102" t="s">
        <v>9667</v>
      </c>
      <c r="EH4622" s="102" t="s">
        <v>10283</v>
      </c>
      <c r="EI4622" s="102" t="s">
        <v>10284</v>
      </c>
      <c r="EJ4622" s="102" t="s">
        <v>9506</v>
      </c>
      <c r="EK4622" s="102" t="s">
        <v>10077</v>
      </c>
      <c r="EL4622" s="102" t="s">
        <v>5565</v>
      </c>
      <c r="EM4622" s="102" t="s">
        <v>5636</v>
      </c>
      <c r="EN4622" s="102" t="s">
        <v>10285</v>
      </c>
      <c r="EZ4622" s="2">
        <f t="shared" si="2012"/>
        <v>1922</v>
      </c>
      <c r="FA4622" s="35" t="s">
        <v>54</v>
      </c>
      <c r="FB4622" s="102" t="s">
        <v>10286</v>
      </c>
      <c r="FC4622" s="102" t="s">
        <v>6813</v>
      </c>
      <c r="FD4622" s="102" t="s">
        <v>9112</v>
      </c>
      <c r="FE4622" s="102" t="s">
        <v>10287</v>
      </c>
      <c r="FF4622" s="102" t="s">
        <v>10288</v>
      </c>
      <c r="FG4622" s="102" t="s">
        <v>10289</v>
      </c>
      <c r="FH4622" s="102" t="s">
        <v>10203</v>
      </c>
      <c r="FI4622" s="102" t="s">
        <v>10290</v>
      </c>
      <c r="FJ4622" s="102" t="s">
        <v>10291</v>
      </c>
      <c r="FK4622" s="102" t="s">
        <v>8930</v>
      </c>
      <c r="FL4622" s="102" t="s">
        <v>8420</v>
      </c>
      <c r="FM4622" s="102" t="s">
        <v>10292</v>
      </c>
      <c r="FN4622" s="102" t="s">
        <v>10293</v>
      </c>
      <c r="FP4622" s="22" t="e">
        <f t="shared" si="2010"/>
        <v>#VALUE!</v>
      </c>
      <c r="FQ4622" s="23" t="e">
        <f t="shared" si="2011"/>
        <v>#VALUE!</v>
      </c>
      <c r="FR4622" s="24" t="e">
        <f t="shared" si="2002"/>
        <v>#DIV/0!</v>
      </c>
      <c r="GA4622" s="2">
        <f t="shared" si="2005"/>
        <v>1918</v>
      </c>
      <c r="GB4622" s="35" t="s">
        <v>50</v>
      </c>
      <c r="GC4622" s="102" t="s">
        <v>5448</v>
      </c>
      <c r="GD4622" s="102" t="s">
        <v>5563</v>
      </c>
      <c r="GE4622" s="102" t="s">
        <v>6868</v>
      </c>
      <c r="GF4622" s="102" t="s">
        <v>10294</v>
      </c>
      <c r="GG4622" s="102" t="s">
        <v>8866</v>
      </c>
      <c r="GH4622" s="102" t="s">
        <v>8452</v>
      </c>
      <c r="GI4622" s="102" t="s">
        <v>10295</v>
      </c>
      <c r="GJ4622" s="102" t="s">
        <v>10197</v>
      </c>
      <c r="GK4622" s="102" t="s">
        <v>9896</v>
      </c>
      <c r="GL4622" s="102" t="s">
        <v>9395</v>
      </c>
      <c r="GM4622" s="102" t="s">
        <v>6198</v>
      </c>
      <c r="GN4622" s="102" t="s">
        <v>10296</v>
      </c>
      <c r="GO4622" s="102" t="s">
        <v>10297</v>
      </c>
      <c r="GQ4622" s="22" t="e">
        <f t="shared" si="2003"/>
        <v>#VALUE!</v>
      </c>
      <c r="GR4622" s="23" t="e">
        <f t="shared" si="2004"/>
        <v>#VALUE!</v>
      </c>
      <c r="GS4622" s="24" t="e">
        <f t="shared" si="2006"/>
        <v>#DIV/0!</v>
      </c>
      <c r="GT4622" s="22" t="e">
        <f>AVERAGE(Sheet1!AQ4622,Sheet1!BQ4622,Sheet1!CQ4622,Sheet1!DQ4621,Sheet1!EQ4622,Sheet1!FQ4622,Sheet1!GQ4622)</f>
        <v>#VALUE!</v>
      </c>
      <c r="GU4622" s="23" t="e">
        <f>AVERAGE(Sheet1!AR4622,Sheet1!BR4622,Sheet1!CR4622,Sheet1!DR4621,Sheet1!ER4622,Sheet1!FR4622,Sheet1!GR4622)</f>
        <v>#DIV/0!</v>
      </c>
      <c r="GV4622" s="22" t="e">
        <f t="shared" si="2007"/>
        <v>#VALUE!</v>
      </c>
      <c r="GW4622" s="23" t="e">
        <f t="shared" si="2008"/>
        <v>#DIV/0!</v>
      </c>
      <c r="GX4622" s="24" t="e">
        <f>AVERAGE(Sheet1!$AO4622,Sheet1!$BO4622,Sheet1!$CO4622,Sheet1!$DO4621,Sheet1!$EO4622,Sheet1!$FO4622,Sheet1!$GO4622)</f>
        <v>#DIV/0!</v>
      </c>
      <c r="GY4622" s="24" t="e">
        <f t="shared" si="2009"/>
        <v>#DIV/0!</v>
      </c>
    </row>
    <row r="4623" spans="105:207" ht="25.5">
      <c r="DA4623" s="35" t="s">
        <v>57</v>
      </c>
      <c r="DB4623" s="36" t="s">
        <v>10298</v>
      </c>
      <c r="DC4623" s="36" t="s">
        <v>10299</v>
      </c>
      <c r="DD4623" s="36" t="s">
        <v>5533</v>
      </c>
      <c r="DE4623" s="36" t="s">
        <v>8748</v>
      </c>
      <c r="DF4623" s="36" t="s">
        <v>9739</v>
      </c>
      <c r="DG4623" s="36" t="s">
        <v>9299</v>
      </c>
      <c r="DH4623" s="36" t="s">
        <v>10300</v>
      </c>
      <c r="DI4623" s="36" t="s">
        <v>9451</v>
      </c>
      <c r="DJ4623" s="36" t="s">
        <v>8453</v>
      </c>
      <c r="DK4623" s="36" t="s">
        <v>8539</v>
      </c>
      <c r="DL4623" s="36" t="s">
        <v>9106</v>
      </c>
      <c r="DM4623" s="36" t="s">
        <v>8521</v>
      </c>
      <c r="DN4623" s="36" t="s">
        <v>10301</v>
      </c>
      <c r="EA4623" s="35" t="s">
        <v>151</v>
      </c>
      <c r="EB4623" s="102" t="s">
        <v>5684</v>
      </c>
      <c r="EC4623" s="102" t="s">
        <v>8806</v>
      </c>
      <c r="ED4623" s="102" t="s">
        <v>6560</v>
      </c>
      <c r="EE4623" s="102" t="s">
        <v>6984</v>
      </c>
      <c r="EF4623" s="102" t="s">
        <v>10302</v>
      </c>
      <c r="EG4623" s="102" t="s">
        <v>8907</v>
      </c>
      <c r="EH4623" s="102" t="s">
        <v>10303</v>
      </c>
      <c r="EI4623" s="102" t="s">
        <v>8914</v>
      </c>
      <c r="EJ4623" s="102" t="s">
        <v>8839</v>
      </c>
      <c r="EK4623" s="102" t="s">
        <v>10304</v>
      </c>
      <c r="EL4623" s="102" t="s">
        <v>8593</v>
      </c>
      <c r="EM4623" s="102" t="s">
        <v>9262</v>
      </c>
      <c r="EN4623" s="102" t="s">
        <v>10305</v>
      </c>
      <c r="EZ4623" s="2">
        <f t="shared" si="2012"/>
        <v>1923</v>
      </c>
      <c r="FA4623" s="35" t="s">
        <v>55</v>
      </c>
      <c r="FB4623" s="102" t="s">
        <v>7334</v>
      </c>
      <c r="FC4623" s="102" t="s">
        <v>8957</v>
      </c>
      <c r="FD4623" s="102" t="s">
        <v>8540</v>
      </c>
      <c r="FE4623" s="102" t="s">
        <v>8812</v>
      </c>
      <c r="FF4623" s="102" t="s">
        <v>10306</v>
      </c>
      <c r="FG4623" s="102" t="s">
        <v>10053</v>
      </c>
      <c r="FH4623" s="102" t="s">
        <v>10307</v>
      </c>
      <c r="FI4623" s="102" t="s">
        <v>10308</v>
      </c>
      <c r="FJ4623" s="102" t="s">
        <v>10309</v>
      </c>
      <c r="FK4623" s="102" t="s">
        <v>10310</v>
      </c>
      <c r="FL4623" s="102" t="s">
        <v>9092</v>
      </c>
      <c r="FM4623" s="102" t="s">
        <v>9032</v>
      </c>
      <c r="FN4623" s="102" t="s">
        <v>10311</v>
      </c>
      <c r="FP4623" s="22" t="e">
        <f t="shared" si="2010"/>
        <v>#VALUE!</v>
      </c>
      <c r="FQ4623" s="23" t="e">
        <f t="shared" si="2011"/>
        <v>#VALUE!</v>
      </c>
      <c r="FR4623" s="24" t="e">
        <f t="shared" si="2002"/>
        <v>#DIV/0!</v>
      </c>
      <c r="GA4623" s="2">
        <f t="shared" si="2005"/>
        <v>1919</v>
      </c>
      <c r="GB4623" s="35" t="s">
        <v>51</v>
      </c>
      <c r="GC4623" s="102" t="s">
        <v>10312</v>
      </c>
      <c r="GD4623" s="102" t="s">
        <v>5648</v>
      </c>
      <c r="GE4623" s="102" t="s">
        <v>9172</v>
      </c>
      <c r="GF4623" s="102" t="s">
        <v>10281</v>
      </c>
      <c r="GG4623" s="102" t="s">
        <v>8578</v>
      </c>
      <c r="GH4623" s="102" t="s">
        <v>8930</v>
      </c>
      <c r="GI4623" s="102" t="s">
        <v>8976</v>
      </c>
      <c r="GJ4623" s="102" t="s">
        <v>8889</v>
      </c>
      <c r="GK4623" s="102" t="s">
        <v>8977</v>
      </c>
      <c r="GL4623" s="102" t="s">
        <v>9506</v>
      </c>
      <c r="GM4623" s="102" t="s">
        <v>9733</v>
      </c>
      <c r="GN4623" s="102" t="s">
        <v>7314</v>
      </c>
      <c r="GO4623" s="102" t="s">
        <v>10313</v>
      </c>
      <c r="GQ4623" s="22" t="e">
        <f t="shared" si="2003"/>
        <v>#VALUE!</v>
      </c>
      <c r="GR4623" s="23" t="e">
        <f t="shared" si="2004"/>
        <v>#VALUE!</v>
      </c>
      <c r="GS4623" s="24" t="e">
        <f t="shared" si="2006"/>
        <v>#DIV/0!</v>
      </c>
      <c r="GT4623" s="22" t="e">
        <f>AVERAGE(Sheet1!AQ4623,Sheet1!BQ4623,Sheet1!CQ4623,Sheet1!DQ4622,Sheet1!EQ4623,Sheet1!FQ4623,Sheet1!GQ4623)</f>
        <v>#VALUE!</v>
      </c>
      <c r="GU4623" s="23" t="e">
        <f>AVERAGE(Sheet1!AR4623,Sheet1!BR4623,Sheet1!CR4623,Sheet1!DR4622,Sheet1!ER4623,Sheet1!FR4623,Sheet1!GR4623)</f>
        <v>#DIV/0!</v>
      </c>
      <c r="GV4623" s="22" t="e">
        <f t="shared" si="2007"/>
        <v>#VALUE!</v>
      </c>
      <c r="GW4623" s="23" t="e">
        <f t="shared" si="2008"/>
        <v>#DIV/0!</v>
      </c>
      <c r="GX4623" s="24" t="e">
        <f>AVERAGE(Sheet1!$AO4623,Sheet1!$BO4623,Sheet1!$CO4623,Sheet1!$DO4622,Sheet1!$EO4623,Sheet1!$FO4623,Sheet1!$GO4623)</f>
        <v>#DIV/0!</v>
      </c>
      <c r="GY4623" s="24" t="e">
        <f t="shared" si="2009"/>
        <v>#DIV/0!</v>
      </c>
    </row>
    <row r="4624" spans="105:207" ht="12.75" customHeight="1">
      <c r="DA4624" s="35" t="s">
        <v>58</v>
      </c>
      <c r="DB4624" s="36" t="s">
        <v>10278</v>
      </c>
      <c r="DC4624" s="36" t="s">
        <v>5011</v>
      </c>
      <c r="DD4624" s="36" t="s">
        <v>10314</v>
      </c>
      <c r="DE4624" s="36" t="s">
        <v>10159</v>
      </c>
      <c r="DF4624" s="36" t="s">
        <v>10315</v>
      </c>
      <c r="DG4624" s="36" t="s">
        <v>8360</v>
      </c>
      <c r="DH4624" s="36" t="s">
        <v>8891</v>
      </c>
      <c r="DI4624" s="36" t="s">
        <v>9606</v>
      </c>
      <c r="DJ4624" s="36" t="s">
        <v>10142</v>
      </c>
      <c r="DK4624" s="36" t="s">
        <v>10215</v>
      </c>
      <c r="DL4624" s="36" t="s">
        <v>8799</v>
      </c>
      <c r="DM4624" s="36" t="s">
        <v>9428</v>
      </c>
      <c r="DN4624" s="36" t="s">
        <v>10316</v>
      </c>
      <c r="EA4624" s="35" t="s">
        <v>152</v>
      </c>
      <c r="EB4624" s="102" t="s">
        <v>6651</v>
      </c>
      <c r="EC4624" s="102" t="s">
        <v>5946</v>
      </c>
      <c r="ED4624" s="102" t="s">
        <v>4948</v>
      </c>
      <c r="EE4624" s="102" t="s">
        <v>5110</v>
      </c>
      <c r="EF4624" s="102" t="s">
        <v>10317</v>
      </c>
      <c r="EG4624" s="102" t="s">
        <v>9656</v>
      </c>
      <c r="EH4624" s="102" t="s">
        <v>9559</v>
      </c>
      <c r="EI4624" s="102" t="s">
        <v>10190</v>
      </c>
      <c r="EJ4624" s="102" t="s">
        <v>10318</v>
      </c>
      <c r="EK4624" s="102" t="s">
        <v>9188</v>
      </c>
      <c r="EL4624" s="102" t="s">
        <v>9053</v>
      </c>
      <c r="EM4624" s="102" t="s">
        <v>5622</v>
      </c>
      <c r="EN4624" s="102" t="s">
        <v>10319</v>
      </c>
      <c r="EZ4624" s="2">
        <f t="shared" si="2012"/>
        <v>1924</v>
      </c>
      <c r="FA4624" s="35" t="s">
        <v>56</v>
      </c>
      <c r="FB4624" s="102" t="s">
        <v>9055</v>
      </c>
      <c r="FC4624" s="102" t="s">
        <v>8661</v>
      </c>
      <c r="FD4624" s="102" t="s">
        <v>10320</v>
      </c>
      <c r="FE4624" s="102" t="s">
        <v>10321</v>
      </c>
      <c r="FF4624" s="102" t="s">
        <v>10322</v>
      </c>
      <c r="FG4624" s="102" t="s">
        <v>10323</v>
      </c>
      <c r="FH4624" s="102" t="s">
        <v>10324</v>
      </c>
      <c r="FI4624" s="102" t="s">
        <v>10325</v>
      </c>
      <c r="FJ4624" s="102" t="s">
        <v>10326</v>
      </c>
      <c r="FK4624" s="102" t="s">
        <v>8699</v>
      </c>
      <c r="FL4624" s="102" t="s">
        <v>10327</v>
      </c>
      <c r="FM4624" s="102" t="s">
        <v>8606</v>
      </c>
      <c r="FN4624" s="102" t="s">
        <v>10328</v>
      </c>
      <c r="FP4624" s="22" t="e">
        <f t="shared" si="2010"/>
        <v>#VALUE!</v>
      </c>
      <c r="FQ4624" s="23" t="e">
        <f t="shared" si="2011"/>
        <v>#VALUE!</v>
      </c>
      <c r="FR4624" s="24" t="e">
        <f t="shared" si="2002"/>
        <v>#DIV/0!</v>
      </c>
      <c r="GA4624" s="2">
        <f t="shared" si="2005"/>
        <v>1920</v>
      </c>
      <c r="GB4624" s="1" t="s">
        <v>722</v>
      </c>
      <c r="GC4624" s="1"/>
      <c r="GD4624" s="1"/>
      <c r="GE4624" s="1"/>
      <c r="GF4624" s="1"/>
      <c r="GG4624" s="1"/>
      <c r="GH4624" s="1"/>
      <c r="GI4624" s="1"/>
      <c r="GJ4624" s="1"/>
      <c r="GK4624" s="1"/>
      <c r="GL4624" s="1"/>
      <c r="GM4624" s="1"/>
      <c r="GN4624" s="1"/>
      <c r="GO4624" s="1"/>
      <c r="GQ4624" s="22">
        <f t="shared" si="2003"/>
        <v>0</v>
      </c>
      <c r="GR4624" s="23">
        <f t="shared" si="2004"/>
        <v>0</v>
      </c>
      <c r="GS4624" s="24" t="e">
        <f t="shared" si="2006"/>
        <v>#DIV/0!</v>
      </c>
      <c r="GT4624" s="22" t="e">
        <f>AVERAGE(Sheet1!AQ4624,Sheet1!BQ4624,Sheet1!CQ4624,Sheet1!DQ4623,Sheet1!EQ4624,Sheet1!FQ4624,Sheet1!GQ4624)</f>
        <v>#VALUE!</v>
      </c>
      <c r="GU4624" s="23" t="e">
        <f>AVERAGE(Sheet1!AR4624,Sheet1!BR4624,Sheet1!CR4624,Sheet1!DR4623,Sheet1!ER4624,Sheet1!FR4624,Sheet1!GR4624)</f>
        <v>#DIV/0!</v>
      </c>
      <c r="GV4624" s="22" t="e">
        <f t="shared" si="2007"/>
        <v>#VALUE!</v>
      </c>
      <c r="GW4624" s="23" t="e">
        <f t="shared" si="2008"/>
        <v>#DIV/0!</v>
      </c>
      <c r="GX4624" s="24" t="e">
        <f>AVERAGE(Sheet1!$AO4624,Sheet1!$BO4624,Sheet1!$CO4624,Sheet1!$DO4623,Sheet1!$EO4624,Sheet1!$FO4624,Sheet1!$GO4624)</f>
        <v>#DIV/0!</v>
      </c>
      <c r="GY4624" s="24" t="e">
        <f t="shared" si="2009"/>
        <v>#DIV/0!</v>
      </c>
    </row>
    <row r="4625" spans="105:207">
      <c r="DA4625" s="35" t="s">
        <v>59</v>
      </c>
      <c r="DB4625" s="36" t="s">
        <v>5518</v>
      </c>
      <c r="DC4625" s="36" t="s">
        <v>10329</v>
      </c>
      <c r="DD4625" s="36" t="s">
        <v>5157</v>
      </c>
      <c r="DE4625" s="36" t="s">
        <v>8783</v>
      </c>
      <c r="DF4625" s="36" t="s">
        <v>10330</v>
      </c>
      <c r="DG4625" s="36" t="s">
        <v>9756</v>
      </c>
      <c r="DH4625" s="36" t="s">
        <v>10047</v>
      </c>
      <c r="DI4625" s="36" t="s">
        <v>8591</v>
      </c>
      <c r="DJ4625" s="36" t="s">
        <v>8725</v>
      </c>
      <c r="DK4625" s="36" t="s">
        <v>9831</v>
      </c>
      <c r="DL4625" s="36" t="s">
        <v>9125</v>
      </c>
      <c r="DM4625" s="36" t="s">
        <v>10331</v>
      </c>
      <c r="DN4625" s="36" t="s">
        <v>10332</v>
      </c>
      <c r="EA4625" s="35" t="s">
        <v>153</v>
      </c>
      <c r="EB4625" s="102" t="s">
        <v>6444</v>
      </c>
      <c r="EC4625" s="102" t="s">
        <v>6534</v>
      </c>
      <c r="ED4625" s="102" t="s">
        <v>5249</v>
      </c>
      <c r="EE4625" s="102" t="s">
        <v>8695</v>
      </c>
      <c r="EF4625" s="102" t="s">
        <v>9508</v>
      </c>
      <c r="EG4625" s="102" t="s">
        <v>10333</v>
      </c>
      <c r="EH4625" s="102" t="s">
        <v>9551</v>
      </c>
      <c r="EI4625" s="102" t="s">
        <v>9470</v>
      </c>
      <c r="EJ4625" s="102" t="s">
        <v>8838</v>
      </c>
      <c r="EK4625" s="102" t="s">
        <v>9150</v>
      </c>
      <c r="EL4625" s="102" t="s">
        <v>10334</v>
      </c>
      <c r="EM4625" s="102" t="s">
        <v>6446</v>
      </c>
      <c r="EN4625" s="102" t="s">
        <v>10335</v>
      </c>
      <c r="EZ4625" s="2">
        <f t="shared" si="2012"/>
        <v>1925</v>
      </c>
      <c r="FA4625" s="35" t="s">
        <v>57</v>
      </c>
      <c r="FB4625" s="102" t="s">
        <v>10173</v>
      </c>
      <c r="FC4625" s="102" t="s">
        <v>10336</v>
      </c>
      <c r="FD4625" s="102" t="s">
        <v>10337</v>
      </c>
      <c r="FE4625" s="102" t="s">
        <v>8687</v>
      </c>
      <c r="FF4625" s="102" t="s">
        <v>10338</v>
      </c>
      <c r="FG4625" s="102" t="s">
        <v>10339</v>
      </c>
      <c r="FH4625" s="102" t="s">
        <v>10340</v>
      </c>
      <c r="FI4625" s="102" t="s">
        <v>10341</v>
      </c>
      <c r="FJ4625" s="102" t="s">
        <v>10342</v>
      </c>
      <c r="FK4625" s="102" t="s">
        <v>9427</v>
      </c>
      <c r="FL4625" s="102" t="s">
        <v>8562</v>
      </c>
      <c r="FM4625" s="102" t="s">
        <v>9236</v>
      </c>
      <c r="FN4625" s="102" t="s">
        <v>10343</v>
      </c>
      <c r="FP4625" s="22" t="e">
        <f t="shared" si="2010"/>
        <v>#VALUE!</v>
      </c>
      <c r="FQ4625" s="23" t="e">
        <f t="shared" si="2011"/>
        <v>#VALUE!</v>
      </c>
      <c r="FR4625" s="24" t="e">
        <f t="shared" si="2002"/>
        <v>#DIV/0!</v>
      </c>
      <c r="GA4625" s="2">
        <f t="shared" si="2005"/>
        <v>1921</v>
      </c>
      <c r="GB4625" s="35" t="s">
        <v>747</v>
      </c>
      <c r="GC4625" s="35" t="s">
        <v>748</v>
      </c>
      <c r="GD4625" s="35" t="s">
        <v>749</v>
      </c>
      <c r="GE4625" s="35" t="s">
        <v>750</v>
      </c>
      <c r="GF4625" s="35" t="s">
        <v>751</v>
      </c>
      <c r="GG4625" s="35" t="s">
        <v>752</v>
      </c>
      <c r="GH4625" s="35" t="s">
        <v>753</v>
      </c>
      <c r="GI4625" s="35" t="s">
        <v>754</v>
      </c>
      <c r="GJ4625" s="35" t="s">
        <v>755</v>
      </c>
      <c r="GK4625" s="35" t="s">
        <v>756</v>
      </c>
      <c r="GL4625" s="35" t="s">
        <v>757</v>
      </c>
      <c r="GM4625" s="35" t="s">
        <v>758</v>
      </c>
      <c r="GN4625" s="35" t="s">
        <v>759</v>
      </c>
      <c r="GO4625" s="35" t="s">
        <v>760</v>
      </c>
      <c r="GQ4625" s="22" t="e">
        <f t="shared" si="2003"/>
        <v>#VALUE!</v>
      </c>
      <c r="GR4625" s="23" t="e">
        <f t="shared" si="2004"/>
        <v>#VALUE!</v>
      </c>
      <c r="GS4625" s="24" t="e">
        <f t="shared" si="2006"/>
        <v>#DIV/0!</v>
      </c>
      <c r="GT4625" s="22" t="e">
        <f>AVERAGE(Sheet1!AQ4625,Sheet1!BQ4625,Sheet1!CQ4625,Sheet1!DQ4624,Sheet1!EQ4625,Sheet1!FQ4625,Sheet1!GQ4625)</f>
        <v>#VALUE!</v>
      </c>
      <c r="GU4625" s="23" t="e">
        <f>AVERAGE(Sheet1!AR4625,Sheet1!BR4625,Sheet1!CR4625,Sheet1!DR4624,Sheet1!ER4625,Sheet1!FR4625,Sheet1!GR4625)</f>
        <v>#DIV/0!</v>
      </c>
      <c r="GV4625" s="22" t="e">
        <f t="shared" si="2007"/>
        <v>#VALUE!</v>
      </c>
      <c r="GW4625" s="23" t="e">
        <f t="shared" si="2008"/>
        <v>#DIV/0!</v>
      </c>
      <c r="GX4625" s="24" t="e">
        <f>AVERAGE(Sheet1!$AO4625,Sheet1!$BO4625,Sheet1!$CO4625,Sheet1!$DO4624,Sheet1!$EO4625,Sheet1!$FO4625,Sheet1!$GO4625)</f>
        <v>#DIV/0!</v>
      </c>
      <c r="GY4625" s="24" t="e">
        <f t="shared" si="2009"/>
        <v>#DIV/0!</v>
      </c>
    </row>
    <row r="4626" spans="105:207">
      <c r="DA4626" s="35" t="s">
        <v>60</v>
      </c>
      <c r="DB4626" s="36" t="s">
        <v>5514</v>
      </c>
      <c r="DC4626" s="36" t="s">
        <v>5397</v>
      </c>
      <c r="DD4626" s="36" t="s">
        <v>10344</v>
      </c>
      <c r="DE4626" s="36" t="s">
        <v>8848</v>
      </c>
      <c r="DF4626" s="36" t="s">
        <v>10345</v>
      </c>
      <c r="DG4626" s="36" t="s">
        <v>9963</v>
      </c>
      <c r="DH4626" s="36" t="s">
        <v>10346</v>
      </c>
      <c r="DI4626" s="36" t="s">
        <v>9986</v>
      </c>
      <c r="DJ4626" s="36" t="s">
        <v>10347</v>
      </c>
      <c r="DK4626" s="36" t="s">
        <v>10348</v>
      </c>
      <c r="DL4626" s="36" t="s">
        <v>10349</v>
      </c>
      <c r="DM4626" s="36" t="s">
        <v>5159</v>
      </c>
      <c r="DN4626" s="36" t="s">
        <v>10350</v>
      </c>
      <c r="EA4626" s="35" t="s">
        <v>154</v>
      </c>
      <c r="EB4626" s="102" t="s">
        <v>5197</v>
      </c>
      <c r="EC4626" s="102" t="s">
        <v>6216</v>
      </c>
      <c r="ED4626" s="102" t="s">
        <v>10351</v>
      </c>
      <c r="EE4626" s="102" t="s">
        <v>10352</v>
      </c>
      <c r="EF4626" s="102" t="s">
        <v>9590</v>
      </c>
      <c r="EG4626" s="102" t="s">
        <v>10353</v>
      </c>
      <c r="EH4626" s="102" t="s">
        <v>10317</v>
      </c>
      <c r="EI4626" s="102" t="s">
        <v>8511</v>
      </c>
      <c r="EJ4626" s="102" t="s">
        <v>9968</v>
      </c>
      <c r="EK4626" s="102" t="s">
        <v>10354</v>
      </c>
      <c r="EL4626" s="102" t="s">
        <v>10355</v>
      </c>
      <c r="EM4626" s="102" t="s">
        <v>9318</v>
      </c>
      <c r="EN4626" s="102" t="s">
        <v>10356</v>
      </c>
      <c r="EZ4626" s="2">
        <f t="shared" si="2012"/>
        <v>1926</v>
      </c>
      <c r="FA4626" s="35" t="s">
        <v>58</v>
      </c>
      <c r="FB4626" s="102" t="s">
        <v>10357</v>
      </c>
      <c r="FC4626" s="102" t="s">
        <v>10239</v>
      </c>
      <c r="FD4626" s="102" t="s">
        <v>9985</v>
      </c>
      <c r="FE4626" s="102" t="s">
        <v>10358</v>
      </c>
      <c r="FF4626" s="102" t="s">
        <v>10359</v>
      </c>
      <c r="FG4626" s="102" t="s">
        <v>10360</v>
      </c>
      <c r="FH4626" s="102" t="s">
        <v>10023</v>
      </c>
      <c r="FI4626" s="102" t="s">
        <v>8728</v>
      </c>
      <c r="FJ4626" s="102" t="s">
        <v>9939</v>
      </c>
      <c r="FK4626" s="102" t="s">
        <v>8802</v>
      </c>
      <c r="FL4626" s="102" t="s">
        <v>8433</v>
      </c>
      <c r="FM4626" s="102" t="s">
        <v>10361</v>
      </c>
      <c r="FN4626" s="102" t="s">
        <v>10026</v>
      </c>
      <c r="FP4626" s="22" t="e">
        <f t="shared" si="2010"/>
        <v>#VALUE!</v>
      </c>
      <c r="FQ4626" s="23" t="e">
        <f t="shared" si="2011"/>
        <v>#VALUE!</v>
      </c>
      <c r="FR4626" s="24" t="e">
        <f t="shared" si="2002"/>
        <v>#DIV/0!</v>
      </c>
      <c r="GA4626" s="2">
        <f t="shared" si="2005"/>
        <v>1922</v>
      </c>
      <c r="GB4626" s="35" t="s">
        <v>53</v>
      </c>
      <c r="GC4626" s="102" t="s">
        <v>5783</v>
      </c>
      <c r="GD4626" s="102" t="s">
        <v>5508</v>
      </c>
      <c r="GE4626" s="102" t="s">
        <v>10362</v>
      </c>
      <c r="GF4626" s="102" t="s">
        <v>5250</v>
      </c>
      <c r="GG4626" s="102" t="s">
        <v>9526</v>
      </c>
      <c r="GH4626" s="102" t="s">
        <v>10251</v>
      </c>
      <c r="GI4626" s="102" t="s">
        <v>10363</v>
      </c>
      <c r="GJ4626" s="102" t="s">
        <v>9870</v>
      </c>
      <c r="GK4626" s="102" t="s">
        <v>9161</v>
      </c>
      <c r="GL4626" s="102" t="s">
        <v>10189</v>
      </c>
      <c r="GM4626" s="102" t="s">
        <v>10364</v>
      </c>
      <c r="GN4626" s="102" t="s">
        <v>7572</v>
      </c>
      <c r="GO4626" s="102" t="s">
        <v>10365</v>
      </c>
      <c r="GQ4626" s="22" t="e">
        <f t="shared" si="2003"/>
        <v>#VALUE!</v>
      </c>
      <c r="GR4626" s="23" t="e">
        <f t="shared" si="2004"/>
        <v>#VALUE!</v>
      </c>
      <c r="GS4626" s="24" t="e">
        <f t="shared" si="2006"/>
        <v>#DIV/0!</v>
      </c>
      <c r="GT4626" s="22" t="e">
        <f>AVERAGE(Sheet1!AQ4626,Sheet1!BQ4626,Sheet1!CQ4626,Sheet1!DQ4625,Sheet1!EQ4626,Sheet1!FQ4626,Sheet1!GQ4626)</f>
        <v>#VALUE!</v>
      </c>
      <c r="GU4626" s="23" t="e">
        <f>AVERAGE(Sheet1!AR4626,Sheet1!BR4626,Sheet1!CR4626,Sheet1!DR4625,Sheet1!ER4626,Sheet1!FR4626,Sheet1!GR4626)</f>
        <v>#DIV/0!</v>
      </c>
      <c r="GV4626" s="22" t="e">
        <f t="shared" si="2007"/>
        <v>#VALUE!</v>
      </c>
      <c r="GW4626" s="23" t="e">
        <f t="shared" si="2008"/>
        <v>#DIV/0!</v>
      </c>
      <c r="GX4626" s="24" t="e">
        <f>AVERAGE(Sheet1!$AO4626,Sheet1!$BO4626,Sheet1!$CO4626,Sheet1!$DO4625,Sheet1!$EO4626,Sheet1!$FO4626,Sheet1!$GO4626)</f>
        <v>#DIV/0!</v>
      </c>
      <c r="GY4626" s="24" t="e">
        <f t="shared" si="2009"/>
        <v>#DIV/0!</v>
      </c>
    </row>
    <row r="4627" spans="105:207">
      <c r="DA4627" s="35" t="s">
        <v>61</v>
      </c>
      <c r="DB4627" s="36" t="s">
        <v>10366</v>
      </c>
      <c r="DC4627" s="36" t="s">
        <v>6938</v>
      </c>
      <c r="DD4627" s="36" t="s">
        <v>8380</v>
      </c>
      <c r="DE4627" s="36" t="s">
        <v>10004</v>
      </c>
      <c r="DF4627" s="36" t="s">
        <v>8434</v>
      </c>
      <c r="DG4627" s="36" t="s">
        <v>9307</v>
      </c>
      <c r="DH4627" s="36" t="s">
        <v>10367</v>
      </c>
      <c r="DI4627" s="36" t="s">
        <v>10368</v>
      </c>
      <c r="DJ4627" s="36" t="s">
        <v>10369</v>
      </c>
      <c r="DK4627" s="36" t="s">
        <v>10370</v>
      </c>
      <c r="DL4627" s="36" t="s">
        <v>9771</v>
      </c>
      <c r="DM4627" s="36" t="s">
        <v>8588</v>
      </c>
      <c r="DN4627" s="36" t="s">
        <v>10371</v>
      </c>
      <c r="EA4627" s="35" t="s">
        <v>155</v>
      </c>
      <c r="EB4627" s="102" t="s">
        <v>7729</v>
      </c>
      <c r="EC4627" s="102" t="s">
        <v>7602</v>
      </c>
      <c r="ED4627" s="102" t="s">
        <v>6384</v>
      </c>
      <c r="EE4627" s="103"/>
      <c r="EF4627" s="103"/>
      <c r="EG4627" s="103"/>
      <c r="EH4627" s="102" t="s">
        <v>10372</v>
      </c>
      <c r="EI4627" s="102" t="s">
        <v>9649</v>
      </c>
      <c r="EJ4627" s="102" t="s">
        <v>10373</v>
      </c>
      <c r="EK4627" s="102" t="s">
        <v>6464</v>
      </c>
      <c r="EL4627" s="102" t="s">
        <v>10374</v>
      </c>
      <c r="EM4627" s="102" t="s">
        <v>8574</v>
      </c>
      <c r="EN4627" s="103"/>
      <c r="EZ4627" s="2">
        <f t="shared" si="2012"/>
        <v>1927</v>
      </c>
      <c r="FA4627" s="35" t="s">
        <v>59</v>
      </c>
      <c r="FB4627" s="102" t="s">
        <v>9487</v>
      </c>
      <c r="FC4627" s="102" t="s">
        <v>5472</v>
      </c>
      <c r="FD4627" s="102" t="s">
        <v>9265</v>
      </c>
      <c r="FE4627" s="102" t="s">
        <v>10375</v>
      </c>
      <c r="FF4627" s="102" t="s">
        <v>10376</v>
      </c>
      <c r="FG4627" s="102" t="s">
        <v>10377</v>
      </c>
      <c r="FH4627" s="102" t="s">
        <v>10202</v>
      </c>
      <c r="FI4627" s="102" t="s">
        <v>10378</v>
      </c>
      <c r="FJ4627" s="102" t="s">
        <v>10022</v>
      </c>
      <c r="FK4627" s="102" t="s">
        <v>9980</v>
      </c>
      <c r="FL4627" s="102" t="s">
        <v>9345</v>
      </c>
      <c r="FM4627" s="102" t="s">
        <v>5081</v>
      </c>
      <c r="FN4627" s="102" t="s">
        <v>10379</v>
      </c>
      <c r="FP4627" s="22" t="e">
        <f t="shared" si="2010"/>
        <v>#VALUE!</v>
      </c>
      <c r="FQ4627" s="23" t="e">
        <f t="shared" si="2011"/>
        <v>#VALUE!</v>
      </c>
      <c r="FR4627" s="24" t="e">
        <f t="shared" ref="FR4627:FR4658" si="2013">AVERAGE(FN4617:FN4627)</f>
        <v>#DIV/0!</v>
      </c>
      <c r="GA4627" s="2">
        <f t="shared" si="2005"/>
        <v>1923</v>
      </c>
      <c r="GB4627" s="35" t="s">
        <v>54</v>
      </c>
      <c r="GC4627" s="102" t="s">
        <v>5485</v>
      </c>
      <c r="GD4627" s="102" t="s">
        <v>5541</v>
      </c>
      <c r="GE4627" s="102" t="s">
        <v>5731</v>
      </c>
      <c r="GF4627" s="102" t="s">
        <v>9490</v>
      </c>
      <c r="GG4627" s="102" t="s">
        <v>9227</v>
      </c>
      <c r="GH4627" s="102" t="s">
        <v>10380</v>
      </c>
      <c r="GI4627" s="102" t="s">
        <v>9575</v>
      </c>
      <c r="GJ4627" s="102" t="s">
        <v>10381</v>
      </c>
      <c r="GK4627" s="102" t="s">
        <v>8916</v>
      </c>
      <c r="GL4627" s="102" t="s">
        <v>9978</v>
      </c>
      <c r="GM4627" s="102" t="s">
        <v>8398</v>
      </c>
      <c r="GN4627" s="102" t="s">
        <v>4960</v>
      </c>
      <c r="GO4627" s="102" t="s">
        <v>10382</v>
      </c>
      <c r="GQ4627" s="22" t="e">
        <f t="shared" si="2003"/>
        <v>#VALUE!</v>
      </c>
      <c r="GR4627" s="23" t="e">
        <f t="shared" si="2004"/>
        <v>#VALUE!</v>
      </c>
      <c r="GS4627" s="24" t="e">
        <f t="shared" si="2006"/>
        <v>#DIV/0!</v>
      </c>
      <c r="GT4627" s="22" t="e">
        <f>AVERAGE(Sheet1!AQ4627,Sheet1!BQ4627,Sheet1!CQ4627,Sheet1!DQ4626,Sheet1!EQ4627,Sheet1!FQ4627,Sheet1!GQ4627)</f>
        <v>#VALUE!</v>
      </c>
      <c r="GU4627" s="23" t="e">
        <f>AVERAGE(Sheet1!AR4627,Sheet1!BR4627,Sheet1!CR4627,Sheet1!DR4626,Sheet1!ER4627,Sheet1!FR4627,Sheet1!GR4627)</f>
        <v>#DIV/0!</v>
      </c>
      <c r="GV4627" s="22" t="e">
        <f t="shared" si="2007"/>
        <v>#VALUE!</v>
      </c>
      <c r="GW4627" s="23" t="e">
        <f t="shared" si="2008"/>
        <v>#DIV/0!</v>
      </c>
      <c r="GX4627" s="24" t="e">
        <f>AVERAGE(Sheet1!$AO4627,Sheet1!$BO4627,Sheet1!$CO4627,Sheet1!$DO4626,Sheet1!$EO4627,Sheet1!$FO4627,Sheet1!$GO4627)</f>
        <v>#DIV/0!</v>
      </c>
      <c r="GY4627" s="24" t="e">
        <f t="shared" si="2009"/>
        <v>#DIV/0!</v>
      </c>
    </row>
    <row r="4628" spans="105:207">
      <c r="DA4628" s="35" t="s">
        <v>62</v>
      </c>
      <c r="DB4628" s="36" t="s">
        <v>10383</v>
      </c>
      <c r="DC4628" s="36" t="s">
        <v>5815</v>
      </c>
      <c r="DD4628" s="36" t="s">
        <v>9473</v>
      </c>
      <c r="DE4628" s="36" t="s">
        <v>10384</v>
      </c>
      <c r="DF4628" s="36" t="s">
        <v>8497</v>
      </c>
      <c r="DG4628" s="36" t="s">
        <v>10385</v>
      </c>
      <c r="DH4628" s="36" t="s">
        <v>10386</v>
      </c>
      <c r="DI4628" s="36" t="s">
        <v>10387</v>
      </c>
      <c r="DJ4628" s="36" t="s">
        <v>10388</v>
      </c>
      <c r="DK4628" s="36" t="s">
        <v>10389</v>
      </c>
      <c r="DL4628" s="36" t="s">
        <v>10353</v>
      </c>
      <c r="DM4628" s="36" t="s">
        <v>5203</v>
      </c>
      <c r="DN4628" s="36" t="s">
        <v>10390</v>
      </c>
      <c r="EA4628" s="35" t="s">
        <v>156</v>
      </c>
      <c r="EB4628" s="102" t="s">
        <v>10391</v>
      </c>
      <c r="EC4628" s="102" t="s">
        <v>6945</v>
      </c>
      <c r="ED4628" s="102" t="s">
        <v>5514</v>
      </c>
      <c r="EE4628" s="102" t="s">
        <v>10392</v>
      </c>
      <c r="EF4628" s="102" t="s">
        <v>10393</v>
      </c>
      <c r="EG4628" s="102" t="s">
        <v>10394</v>
      </c>
      <c r="EH4628" s="102" t="s">
        <v>9823</v>
      </c>
      <c r="EI4628" s="102" t="s">
        <v>9663</v>
      </c>
      <c r="EJ4628" s="102" t="s">
        <v>10080</v>
      </c>
      <c r="EK4628" s="102" t="s">
        <v>9607</v>
      </c>
      <c r="EL4628" s="102" t="s">
        <v>8997</v>
      </c>
      <c r="EM4628" s="102" t="s">
        <v>5945</v>
      </c>
      <c r="EN4628" s="102" t="s">
        <v>10395</v>
      </c>
      <c r="EZ4628" s="2">
        <f t="shared" si="2012"/>
        <v>1928</v>
      </c>
      <c r="FA4628" s="35" t="s">
        <v>60</v>
      </c>
      <c r="FB4628" s="102" t="s">
        <v>5341</v>
      </c>
      <c r="FC4628" s="102" t="s">
        <v>6172</v>
      </c>
      <c r="FD4628" s="102" t="s">
        <v>9467</v>
      </c>
      <c r="FE4628" s="102" t="s">
        <v>10358</v>
      </c>
      <c r="FF4628" s="102" t="s">
        <v>10023</v>
      </c>
      <c r="FG4628" s="102" t="s">
        <v>10396</v>
      </c>
      <c r="FH4628" s="102" t="s">
        <v>8897</v>
      </c>
      <c r="FI4628" s="102" t="s">
        <v>10397</v>
      </c>
      <c r="FJ4628" s="102" t="s">
        <v>10398</v>
      </c>
      <c r="FK4628" s="102" t="s">
        <v>8438</v>
      </c>
      <c r="FL4628" s="102" t="s">
        <v>8819</v>
      </c>
      <c r="FM4628" s="102" t="s">
        <v>10399</v>
      </c>
      <c r="FN4628" s="102" t="s">
        <v>10400</v>
      </c>
      <c r="FP4628" s="22" t="e">
        <f t="shared" si="2010"/>
        <v>#VALUE!</v>
      </c>
      <c r="FQ4628" s="23" t="e">
        <f t="shared" si="2011"/>
        <v>#VALUE!</v>
      </c>
      <c r="FR4628" s="24" t="e">
        <f t="shared" si="2013"/>
        <v>#DIV/0!</v>
      </c>
      <c r="GA4628" s="2">
        <f t="shared" si="2005"/>
        <v>1924</v>
      </c>
      <c r="GB4628" s="35" t="s">
        <v>55</v>
      </c>
      <c r="GC4628" s="102" t="s">
        <v>6769</v>
      </c>
      <c r="GD4628" s="102" t="s">
        <v>10401</v>
      </c>
      <c r="GE4628" s="102" t="s">
        <v>5946</v>
      </c>
      <c r="GF4628" s="102" t="s">
        <v>10085</v>
      </c>
      <c r="GG4628" s="102" t="s">
        <v>10402</v>
      </c>
      <c r="GH4628" s="102" t="s">
        <v>10348</v>
      </c>
      <c r="GI4628" s="102" t="s">
        <v>10403</v>
      </c>
      <c r="GJ4628" s="102" t="s">
        <v>8891</v>
      </c>
      <c r="GK4628" s="102" t="s">
        <v>8748</v>
      </c>
      <c r="GL4628" s="102" t="s">
        <v>8530</v>
      </c>
      <c r="GM4628" s="102" t="s">
        <v>9552</v>
      </c>
      <c r="GN4628" s="102" t="s">
        <v>5246</v>
      </c>
      <c r="GO4628" s="102" t="s">
        <v>10404</v>
      </c>
      <c r="GQ4628" s="22" t="e">
        <f t="shared" si="2003"/>
        <v>#VALUE!</v>
      </c>
      <c r="GR4628" s="23" t="e">
        <f t="shared" si="2004"/>
        <v>#VALUE!</v>
      </c>
      <c r="GS4628" s="24" t="e">
        <f t="shared" si="2006"/>
        <v>#DIV/0!</v>
      </c>
      <c r="GT4628" s="22" t="e">
        <f>AVERAGE(Sheet1!AQ4628,Sheet1!BQ4628,Sheet1!CQ4628,Sheet1!DQ4627,Sheet1!EQ4628,Sheet1!FQ4628,Sheet1!GQ4628)</f>
        <v>#VALUE!</v>
      </c>
      <c r="GU4628" s="23" t="e">
        <f>AVERAGE(Sheet1!AR4628,Sheet1!BR4628,Sheet1!CR4628,Sheet1!DR4627,Sheet1!ER4628,Sheet1!FR4628,Sheet1!GR4628)</f>
        <v>#DIV/0!</v>
      </c>
      <c r="GV4628" s="22" t="e">
        <f t="shared" si="2007"/>
        <v>#VALUE!</v>
      </c>
      <c r="GW4628" s="23" t="e">
        <f t="shared" si="2008"/>
        <v>#DIV/0!</v>
      </c>
      <c r="GX4628" s="24" t="e">
        <f>AVERAGE(Sheet1!$AO4628,Sheet1!$BO4628,Sheet1!$CO4628,Sheet1!$DO4627,Sheet1!$EO4628,Sheet1!$FO4628,Sheet1!$GO4628)</f>
        <v>#DIV/0!</v>
      </c>
      <c r="GY4628" s="24" t="e">
        <f t="shared" si="2009"/>
        <v>#DIV/0!</v>
      </c>
    </row>
    <row r="4629" spans="105:207">
      <c r="DA4629" s="35" t="s">
        <v>63</v>
      </c>
      <c r="DB4629" s="36" t="s">
        <v>8378</v>
      </c>
      <c r="DC4629" s="36" t="s">
        <v>8962</v>
      </c>
      <c r="DD4629" s="36" t="s">
        <v>8378</v>
      </c>
      <c r="DE4629" s="36" t="s">
        <v>9879</v>
      </c>
      <c r="DF4629" s="36" t="s">
        <v>8820</v>
      </c>
      <c r="DG4629" s="36" t="s">
        <v>9921</v>
      </c>
      <c r="DH4629" s="36" t="s">
        <v>10405</v>
      </c>
      <c r="DI4629" s="36" t="s">
        <v>10406</v>
      </c>
      <c r="DJ4629" s="36" t="s">
        <v>10407</v>
      </c>
      <c r="DK4629" s="36" t="s">
        <v>10408</v>
      </c>
      <c r="DL4629" s="36" t="s">
        <v>9599</v>
      </c>
      <c r="DM4629" s="36" t="s">
        <v>9002</v>
      </c>
      <c r="DN4629" s="36" t="s">
        <v>10409</v>
      </c>
      <c r="EA4629" s="35" t="s">
        <v>157</v>
      </c>
      <c r="EB4629" s="102" t="s">
        <v>5932</v>
      </c>
      <c r="EC4629" s="102" t="s">
        <v>7707</v>
      </c>
      <c r="ED4629" s="102" t="s">
        <v>5370</v>
      </c>
      <c r="EE4629" s="102" t="s">
        <v>5570</v>
      </c>
      <c r="EF4629" s="102" t="s">
        <v>5024</v>
      </c>
      <c r="EG4629" s="102" t="s">
        <v>8769</v>
      </c>
      <c r="EH4629" s="102" t="s">
        <v>8609</v>
      </c>
      <c r="EI4629" s="102" t="s">
        <v>10410</v>
      </c>
      <c r="EJ4629" s="102" t="s">
        <v>9546</v>
      </c>
      <c r="EK4629" s="102" t="s">
        <v>9697</v>
      </c>
      <c r="EL4629" s="102" t="s">
        <v>10122</v>
      </c>
      <c r="EM4629" s="102" t="s">
        <v>4978</v>
      </c>
      <c r="EN4629" s="102" t="s">
        <v>10411</v>
      </c>
      <c r="EZ4629" s="2">
        <f t="shared" si="2012"/>
        <v>1929</v>
      </c>
      <c r="FA4629" s="35" t="s">
        <v>61</v>
      </c>
      <c r="FB4629" s="102" t="s">
        <v>10412</v>
      </c>
      <c r="FC4629" s="102" t="s">
        <v>6388</v>
      </c>
      <c r="FD4629" s="102" t="s">
        <v>10402</v>
      </c>
      <c r="FE4629" s="102" t="s">
        <v>10233</v>
      </c>
      <c r="FF4629" s="102" t="s">
        <v>10413</v>
      </c>
      <c r="FG4629" s="102" t="s">
        <v>10414</v>
      </c>
      <c r="FH4629" s="102" t="s">
        <v>10415</v>
      </c>
      <c r="FI4629" s="102" t="s">
        <v>10416</v>
      </c>
      <c r="FJ4629" s="102" t="s">
        <v>10417</v>
      </c>
      <c r="FK4629" s="102" t="s">
        <v>8977</v>
      </c>
      <c r="FL4629" s="102" t="s">
        <v>9016</v>
      </c>
      <c r="FM4629" s="102" t="s">
        <v>10418</v>
      </c>
      <c r="FN4629" s="102" t="s">
        <v>10419</v>
      </c>
      <c r="FP4629" s="22" t="e">
        <f t="shared" si="2010"/>
        <v>#VALUE!</v>
      </c>
      <c r="FQ4629" s="23" t="e">
        <f t="shared" si="2011"/>
        <v>#VALUE!</v>
      </c>
      <c r="FR4629" s="24" t="e">
        <f t="shared" si="2013"/>
        <v>#DIV/0!</v>
      </c>
      <c r="GA4629" s="2">
        <f t="shared" si="2005"/>
        <v>1925</v>
      </c>
      <c r="GB4629" s="35" t="s">
        <v>56</v>
      </c>
      <c r="GC4629" s="102" t="s">
        <v>6791</v>
      </c>
      <c r="GD4629" s="102" t="s">
        <v>7228</v>
      </c>
      <c r="GE4629" s="102" t="s">
        <v>8557</v>
      </c>
      <c r="GF4629" s="102" t="s">
        <v>5180</v>
      </c>
      <c r="GG4629" s="102" t="s">
        <v>8540</v>
      </c>
      <c r="GH4629" s="102" t="s">
        <v>9213</v>
      </c>
      <c r="GI4629" s="102" t="s">
        <v>10420</v>
      </c>
      <c r="GJ4629" s="102" t="s">
        <v>8658</v>
      </c>
      <c r="GK4629" s="102" t="s">
        <v>8750</v>
      </c>
      <c r="GL4629" s="102" t="s">
        <v>8551</v>
      </c>
      <c r="GM4629" s="102" t="s">
        <v>8695</v>
      </c>
      <c r="GN4629" s="102" t="s">
        <v>9669</v>
      </c>
      <c r="GO4629" s="102" t="s">
        <v>8662</v>
      </c>
      <c r="GQ4629" s="22" t="e">
        <f t="shared" si="2003"/>
        <v>#VALUE!</v>
      </c>
      <c r="GR4629" s="23" t="e">
        <f t="shared" si="2004"/>
        <v>#VALUE!</v>
      </c>
      <c r="GS4629" s="24" t="e">
        <f t="shared" si="2006"/>
        <v>#DIV/0!</v>
      </c>
      <c r="GT4629" s="22" t="e">
        <f>AVERAGE(Sheet1!AQ4629,Sheet1!BQ4629,Sheet1!CQ4629,Sheet1!DQ4628,Sheet1!EQ4629,Sheet1!FQ4629,Sheet1!GQ4629)</f>
        <v>#VALUE!</v>
      </c>
      <c r="GU4629" s="23" t="e">
        <f>AVERAGE(Sheet1!AR4629,Sheet1!BR4629,Sheet1!CR4629,Sheet1!DR4628,Sheet1!ER4629,Sheet1!FR4629,Sheet1!GR4629)</f>
        <v>#DIV/0!</v>
      </c>
      <c r="GV4629" s="22" t="e">
        <f t="shared" si="2007"/>
        <v>#VALUE!</v>
      </c>
      <c r="GW4629" s="23" t="e">
        <f t="shared" si="2008"/>
        <v>#DIV/0!</v>
      </c>
      <c r="GX4629" s="24" t="e">
        <f>AVERAGE(Sheet1!$AO4629,Sheet1!$BO4629,Sheet1!$CO4629,Sheet1!$DO4628,Sheet1!$EO4629,Sheet1!$FO4629,Sheet1!$GO4629)</f>
        <v>#DIV/0!</v>
      </c>
      <c r="GY4629" s="24" t="e">
        <f t="shared" si="2009"/>
        <v>#DIV/0!</v>
      </c>
    </row>
    <row r="4630" spans="105:207">
      <c r="DA4630" s="35" t="s">
        <v>64</v>
      </c>
      <c r="DB4630" s="36" t="s">
        <v>7300</v>
      </c>
      <c r="DC4630" s="36" t="s">
        <v>9430</v>
      </c>
      <c r="DD4630" s="36" t="s">
        <v>6803</v>
      </c>
      <c r="DE4630" s="36" t="s">
        <v>6515</v>
      </c>
      <c r="DF4630" s="36" t="s">
        <v>10421</v>
      </c>
      <c r="DG4630" s="36" t="s">
        <v>9446</v>
      </c>
      <c r="DH4630" s="36" t="s">
        <v>10422</v>
      </c>
      <c r="DI4630" s="36" t="s">
        <v>8727</v>
      </c>
      <c r="DJ4630" s="36" t="s">
        <v>9965</v>
      </c>
      <c r="DK4630" s="36" t="s">
        <v>8886</v>
      </c>
      <c r="DL4630" s="36" t="s">
        <v>8514</v>
      </c>
      <c r="DM4630" s="36" t="s">
        <v>10423</v>
      </c>
      <c r="DN4630" s="36" t="s">
        <v>10424</v>
      </c>
      <c r="EA4630" s="35" t="s">
        <v>158</v>
      </c>
      <c r="EB4630" s="102" t="s">
        <v>7134</v>
      </c>
      <c r="EC4630" s="102" t="s">
        <v>6138</v>
      </c>
      <c r="ED4630" s="102" t="s">
        <v>5093</v>
      </c>
      <c r="EE4630" s="102" t="s">
        <v>7190</v>
      </c>
      <c r="EF4630" s="102" t="s">
        <v>8682</v>
      </c>
      <c r="EG4630" s="102" t="s">
        <v>9847</v>
      </c>
      <c r="EH4630" s="102" t="s">
        <v>10425</v>
      </c>
      <c r="EI4630" s="102" t="s">
        <v>9146</v>
      </c>
      <c r="EJ4630" s="102" t="s">
        <v>10426</v>
      </c>
      <c r="EK4630" s="102" t="s">
        <v>9060</v>
      </c>
      <c r="EL4630" s="102" t="s">
        <v>5769</v>
      </c>
      <c r="EM4630" s="102" t="s">
        <v>5404</v>
      </c>
      <c r="EN4630" s="102" t="s">
        <v>10427</v>
      </c>
      <c r="EZ4630" s="2">
        <f t="shared" si="2012"/>
        <v>1930</v>
      </c>
      <c r="FA4630" s="35" t="s">
        <v>62</v>
      </c>
      <c r="FB4630" s="102" t="s">
        <v>10354</v>
      </c>
      <c r="FC4630" s="102" t="s">
        <v>9329</v>
      </c>
      <c r="FD4630" s="102" t="s">
        <v>8654</v>
      </c>
      <c r="FE4630" s="102" t="s">
        <v>9132</v>
      </c>
      <c r="FF4630" s="102" t="s">
        <v>10428</v>
      </c>
      <c r="FG4630" s="102" t="s">
        <v>10429</v>
      </c>
      <c r="FH4630" s="102" t="s">
        <v>8784</v>
      </c>
      <c r="FI4630" s="102" t="s">
        <v>8672</v>
      </c>
      <c r="FJ4630" s="102" t="s">
        <v>10430</v>
      </c>
      <c r="FK4630" s="102" t="s">
        <v>9117</v>
      </c>
      <c r="FL4630" s="102" t="s">
        <v>10431</v>
      </c>
      <c r="FM4630" s="102" t="s">
        <v>5726</v>
      </c>
      <c r="FN4630" s="102" t="s">
        <v>10432</v>
      </c>
      <c r="FP4630" s="22" t="e">
        <f t="shared" si="2010"/>
        <v>#VALUE!</v>
      </c>
      <c r="FQ4630" s="23" t="e">
        <f t="shared" si="2011"/>
        <v>#VALUE!</v>
      </c>
      <c r="FR4630" s="24" t="e">
        <f t="shared" si="2013"/>
        <v>#DIV/0!</v>
      </c>
      <c r="GA4630" s="2">
        <f t="shared" si="2005"/>
        <v>1926</v>
      </c>
      <c r="GB4630" s="35" t="s">
        <v>57</v>
      </c>
      <c r="GC4630" s="102" t="s">
        <v>5212</v>
      </c>
      <c r="GD4630" s="102" t="s">
        <v>5368</v>
      </c>
      <c r="GE4630" s="102" t="s">
        <v>8477</v>
      </c>
      <c r="GF4630" s="102" t="s">
        <v>9798</v>
      </c>
      <c r="GG4630" s="102" t="s">
        <v>8551</v>
      </c>
      <c r="GH4630" s="102" t="s">
        <v>8700</v>
      </c>
      <c r="GI4630" s="102" t="s">
        <v>10433</v>
      </c>
      <c r="GJ4630" s="102" t="s">
        <v>10184</v>
      </c>
      <c r="GK4630" s="102" t="s">
        <v>9233</v>
      </c>
      <c r="GL4630" s="102" t="s">
        <v>10145</v>
      </c>
      <c r="GM4630" s="102" t="s">
        <v>10434</v>
      </c>
      <c r="GN4630" s="102" t="s">
        <v>10366</v>
      </c>
      <c r="GO4630" s="102" t="s">
        <v>10435</v>
      </c>
      <c r="GQ4630" s="22" t="e">
        <f t="shared" si="2003"/>
        <v>#VALUE!</v>
      </c>
      <c r="GR4630" s="23" t="e">
        <f t="shared" si="2004"/>
        <v>#VALUE!</v>
      </c>
      <c r="GS4630" s="24" t="e">
        <f t="shared" si="2006"/>
        <v>#DIV/0!</v>
      </c>
      <c r="GT4630" s="22" t="e">
        <f>AVERAGE(Sheet1!AQ4630,Sheet1!BQ4630,Sheet1!CQ4630,Sheet1!DQ4629,Sheet1!EQ4630,Sheet1!FQ4630,Sheet1!GQ4630)</f>
        <v>#VALUE!</v>
      </c>
      <c r="GU4630" s="23" t="e">
        <f>AVERAGE(Sheet1!AR4630,Sheet1!BR4630,Sheet1!CR4630,Sheet1!DR4629,Sheet1!ER4630,Sheet1!FR4630,Sheet1!GR4630)</f>
        <v>#DIV/0!</v>
      </c>
      <c r="GV4630" s="22" t="e">
        <f t="shared" si="2007"/>
        <v>#VALUE!</v>
      </c>
      <c r="GW4630" s="23" t="e">
        <f t="shared" si="2008"/>
        <v>#DIV/0!</v>
      </c>
      <c r="GX4630" s="24" t="e">
        <f>AVERAGE(Sheet1!$AO4630,Sheet1!$BO4630,Sheet1!$CO4630,Sheet1!$DO4629,Sheet1!$EO4630,Sheet1!$FO4630,Sheet1!$GO4630)</f>
        <v>#DIV/0!</v>
      </c>
      <c r="GY4630" s="24" t="e">
        <f t="shared" si="2009"/>
        <v>#DIV/0!</v>
      </c>
    </row>
    <row r="4631" spans="105:207">
      <c r="DA4631" s="35" t="s">
        <v>65</v>
      </c>
      <c r="DB4631" s="36" t="s">
        <v>6539</v>
      </c>
      <c r="DC4631" s="36" t="s">
        <v>5296</v>
      </c>
      <c r="DD4631" s="36" t="s">
        <v>8688</v>
      </c>
      <c r="DE4631" s="36" t="s">
        <v>8821</v>
      </c>
      <c r="DF4631" s="36" t="s">
        <v>10436</v>
      </c>
      <c r="DG4631" s="36" t="s">
        <v>10437</v>
      </c>
      <c r="DH4631" s="36" t="s">
        <v>10438</v>
      </c>
      <c r="DI4631" s="36" t="s">
        <v>10439</v>
      </c>
      <c r="DJ4631" s="36" t="s">
        <v>10440</v>
      </c>
      <c r="DK4631" s="36" t="s">
        <v>8381</v>
      </c>
      <c r="DL4631" s="36" t="s">
        <v>9352</v>
      </c>
      <c r="DM4631" s="36" t="s">
        <v>7250</v>
      </c>
      <c r="DN4631" s="36" t="s">
        <v>10441</v>
      </c>
      <c r="EA4631" s="35" t="s">
        <v>159</v>
      </c>
      <c r="EB4631" s="102" t="s">
        <v>7053</v>
      </c>
      <c r="EC4631" s="102" t="s">
        <v>10442</v>
      </c>
      <c r="ED4631" s="102" t="s">
        <v>6729</v>
      </c>
      <c r="EE4631" s="102" t="s">
        <v>10443</v>
      </c>
      <c r="EF4631" s="102" t="s">
        <v>6858</v>
      </c>
      <c r="EG4631" s="103"/>
      <c r="EH4631" s="103"/>
      <c r="EI4631" s="103"/>
      <c r="EJ4631" s="103"/>
      <c r="EK4631" s="103"/>
      <c r="EL4631" s="103"/>
      <c r="EM4631" s="103"/>
      <c r="EN4631" s="103"/>
      <c r="EZ4631" s="2">
        <f t="shared" si="2012"/>
        <v>1931</v>
      </c>
      <c r="FA4631" s="35" t="s">
        <v>63</v>
      </c>
      <c r="FB4631" s="102" t="s">
        <v>8553</v>
      </c>
      <c r="FC4631" s="102" t="s">
        <v>9879</v>
      </c>
      <c r="FD4631" s="102" t="s">
        <v>8828</v>
      </c>
      <c r="FE4631" s="102" t="s">
        <v>9729</v>
      </c>
      <c r="FF4631" s="102" t="s">
        <v>9388</v>
      </c>
      <c r="FG4631" s="102" t="s">
        <v>9837</v>
      </c>
      <c r="FH4631" s="102" t="s">
        <v>10444</v>
      </c>
      <c r="FI4631" s="102" t="s">
        <v>10445</v>
      </c>
      <c r="FJ4631" s="102" t="s">
        <v>8759</v>
      </c>
      <c r="FK4631" s="102" t="s">
        <v>9956</v>
      </c>
      <c r="FL4631" s="102" t="s">
        <v>9345</v>
      </c>
      <c r="FM4631" s="102" t="s">
        <v>9538</v>
      </c>
      <c r="FN4631" s="102" t="s">
        <v>10446</v>
      </c>
      <c r="FP4631" s="22" t="e">
        <f t="shared" si="2010"/>
        <v>#VALUE!</v>
      </c>
      <c r="FQ4631" s="23" t="e">
        <f t="shared" si="2011"/>
        <v>#VALUE!</v>
      </c>
      <c r="FR4631" s="24" t="e">
        <f t="shared" si="2013"/>
        <v>#DIV/0!</v>
      </c>
      <c r="GA4631" s="2">
        <f t="shared" si="2005"/>
        <v>1927</v>
      </c>
      <c r="GB4631" s="35" t="s">
        <v>58</v>
      </c>
      <c r="GC4631" s="102" t="s">
        <v>5496</v>
      </c>
      <c r="GD4631" s="102" t="s">
        <v>6434</v>
      </c>
      <c r="GE4631" s="102" t="s">
        <v>8761</v>
      </c>
      <c r="GF4631" s="102" t="s">
        <v>9262</v>
      </c>
      <c r="GG4631" s="102" t="s">
        <v>8563</v>
      </c>
      <c r="GH4631" s="102" t="s">
        <v>8724</v>
      </c>
      <c r="GI4631" s="102" t="s">
        <v>8726</v>
      </c>
      <c r="GJ4631" s="102" t="s">
        <v>10447</v>
      </c>
      <c r="GK4631" s="102" t="s">
        <v>10143</v>
      </c>
      <c r="GL4631" s="102" t="s">
        <v>6539</v>
      </c>
      <c r="GM4631" s="102" t="s">
        <v>5247</v>
      </c>
      <c r="GN4631" s="102" t="s">
        <v>6555</v>
      </c>
      <c r="GO4631" s="102" t="s">
        <v>10448</v>
      </c>
      <c r="GQ4631" s="22" t="e">
        <f t="shared" ref="GQ4631:GQ4662" si="2014">SUM(GC4631+GD4631+GE4631)/3</f>
        <v>#VALUE!</v>
      </c>
      <c r="GR4631" s="23" t="e">
        <f t="shared" ref="GR4631:GR4662" si="2015">SUM(GH4631+GI4631+GJ4631)/3</f>
        <v>#VALUE!</v>
      </c>
      <c r="GS4631" s="24" t="e">
        <f t="shared" si="2006"/>
        <v>#DIV/0!</v>
      </c>
      <c r="GT4631" s="22" t="e">
        <f>AVERAGE(Sheet1!AQ4631,Sheet1!BQ4631,Sheet1!CQ4631,Sheet1!DQ4630,Sheet1!EQ4631,Sheet1!FQ4631,Sheet1!GQ4631)</f>
        <v>#VALUE!</v>
      </c>
      <c r="GU4631" s="23" t="e">
        <f>AVERAGE(Sheet1!AR4631,Sheet1!BR4631,Sheet1!CR4631,Sheet1!DR4630,Sheet1!ER4631,Sheet1!FR4631,Sheet1!GR4631)</f>
        <v>#DIV/0!</v>
      </c>
      <c r="GV4631" s="22" t="e">
        <f t="shared" si="2007"/>
        <v>#VALUE!</v>
      </c>
      <c r="GW4631" s="23" t="e">
        <f t="shared" si="2008"/>
        <v>#DIV/0!</v>
      </c>
      <c r="GX4631" s="24" t="e">
        <f>AVERAGE(Sheet1!$AO4631,Sheet1!$BO4631,Sheet1!$CO4631,Sheet1!$DO4630,Sheet1!$EO4631,Sheet1!$FO4631,Sheet1!$GO4631)</f>
        <v>#DIV/0!</v>
      </c>
      <c r="GY4631" s="24" t="e">
        <f t="shared" si="2009"/>
        <v>#DIV/0!</v>
      </c>
    </row>
    <row r="4632" spans="105:207">
      <c r="DA4632" s="35" t="s">
        <v>66</v>
      </c>
      <c r="DB4632" s="36" t="s">
        <v>6485</v>
      </c>
      <c r="DC4632" s="36" t="s">
        <v>10449</v>
      </c>
      <c r="DD4632" s="36" t="s">
        <v>10450</v>
      </c>
      <c r="DE4632" s="36" t="s">
        <v>8531</v>
      </c>
      <c r="DF4632" s="36" t="s">
        <v>10451</v>
      </c>
      <c r="DG4632" s="36" t="s">
        <v>9877</v>
      </c>
      <c r="DH4632" s="36" t="s">
        <v>8946</v>
      </c>
      <c r="DI4632" s="36" t="s">
        <v>10303</v>
      </c>
      <c r="DJ4632" s="36" t="s">
        <v>9606</v>
      </c>
      <c r="DK4632" s="36" t="s">
        <v>10170</v>
      </c>
      <c r="DL4632" s="36" t="s">
        <v>10452</v>
      </c>
      <c r="DM4632" s="36" t="s">
        <v>10453</v>
      </c>
      <c r="DN4632" s="36" t="s">
        <v>10454</v>
      </c>
      <c r="EZ4632" s="2">
        <f t="shared" si="2012"/>
        <v>1932</v>
      </c>
      <c r="FA4632" s="35" t="s">
        <v>64</v>
      </c>
      <c r="FB4632" s="102" t="s">
        <v>8660</v>
      </c>
      <c r="FC4632" s="102" t="s">
        <v>8364</v>
      </c>
      <c r="FD4632" s="102" t="s">
        <v>6495</v>
      </c>
      <c r="FE4632" s="102" t="s">
        <v>8481</v>
      </c>
      <c r="FF4632" s="102" t="s">
        <v>9873</v>
      </c>
      <c r="FG4632" s="102" t="s">
        <v>10455</v>
      </c>
      <c r="FH4632" s="102" t="s">
        <v>10341</v>
      </c>
      <c r="FI4632" s="102" t="s">
        <v>10456</v>
      </c>
      <c r="FJ4632" s="102" t="s">
        <v>9154</v>
      </c>
      <c r="FK4632" s="102" t="s">
        <v>8609</v>
      </c>
      <c r="FL4632" s="102" t="s">
        <v>9267</v>
      </c>
      <c r="FM4632" s="102" t="s">
        <v>8740</v>
      </c>
      <c r="FN4632" s="102" t="s">
        <v>10457</v>
      </c>
      <c r="FP4632" s="22" t="e">
        <f t="shared" si="2010"/>
        <v>#VALUE!</v>
      </c>
      <c r="FQ4632" s="23" t="e">
        <f t="shared" si="2011"/>
        <v>#VALUE!</v>
      </c>
      <c r="FR4632" s="24" t="e">
        <f t="shared" si="2013"/>
        <v>#DIV/0!</v>
      </c>
      <c r="GA4632" s="2">
        <f t="shared" ref="GA4632:GA4663" si="2016">GA4631+1</f>
        <v>1928</v>
      </c>
      <c r="GB4632" s="35" t="s">
        <v>59</v>
      </c>
      <c r="GC4632" s="102" t="s">
        <v>6964</v>
      </c>
      <c r="GD4632" s="102" t="s">
        <v>5015</v>
      </c>
      <c r="GE4632" s="102" t="s">
        <v>6329</v>
      </c>
      <c r="GF4632" s="102" t="s">
        <v>10458</v>
      </c>
      <c r="GG4632" s="102" t="s">
        <v>10459</v>
      </c>
      <c r="GH4632" s="102" t="s">
        <v>8877</v>
      </c>
      <c r="GI4632" s="102" t="s">
        <v>8821</v>
      </c>
      <c r="GJ4632" s="102" t="s">
        <v>8696</v>
      </c>
      <c r="GK4632" s="102" t="s">
        <v>8684</v>
      </c>
      <c r="GL4632" s="102" t="s">
        <v>9306</v>
      </c>
      <c r="GM4632" s="102" t="s">
        <v>8602</v>
      </c>
      <c r="GN4632" s="102" t="s">
        <v>6759</v>
      </c>
      <c r="GO4632" s="102" t="s">
        <v>8881</v>
      </c>
      <c r="GQ4632" s="22" t="e">
        <f t="shared" si="2014"/>
        <v>#VALUE!</v>
      </c>
      <c r="GR4632" s="23" t="e">
        <f t="shared" si="2015"/>
        <v>#VALUE!</v>
      </c>
      <c r="GS4632" s="24" t="e">
        <f t="shared" si="2006"/>
        <v>#DIV/0!</v>
      </c>
      <c r="GT4632" s="22" t="e">
        <f>AVERAGE(Sheet1!AQ4632,Sheet1!BQ4632,Sheet1!CQ4632,Sheet1!DQ4631,Sheet1!EQ4632,Sheet1!FQ4632,Sheet1!GQ4632)</f>
        <v>#VALUE!</v>
      </c>
      <c r="GU4632" s="23" t="e">
        <f>AVERAGE(Sheet1!AR4632,Sheet1!BR4632,Sheet1!CR4632,Sheet1!DR4631,Sheet1!ER4632,Sheet1!FR4632,Sheet1!GR4632)</f>
        <v>#DIV/0!</v>
      </c>
      <c r="GV4632" s="22" t="e">
        <f t="shared" si="2007"/>
        <v>#VALUE!</v>
      </c>
      <c r="GW4632" s="23" t="e">
        <f t="shared" si="2008"/>
        <v>#DIV/0!</v>
      </c>
      <c r="GX4632" s="24" t="e">
        <f>AVERAGE(Sheet1!$AO4632,Sheet1!$BO4632,Sheet1!$CO4632,Sheet1!$DO4631,Sheet1!$EO4632,Sheet1!$FO4632,Sheet1!$GO4632)</f>
        <v>#DIV/0!</v>
      </c>
      <c r="GY4632" s="24" t="e">
        <f t="shared" si="2009"/>
        <v>#DIV/0!</v>
      </c>
    </row>
    <row r="4633" spans="105:207">
      <c r="DA4633" s="35" t="s">
        <v>67</v>
      </c>
      <c r="DB4633" s="36" t="s">
        <v>5014</v>
      </c>
      <c r="DC4633" s="36" t="s">
        <v>5558</v>
      </c>
      <c r="DD4633" s="36" t="s">
        <v>7450</v>
      </c>
      <c r="DE4633" s="36" t="s">
        <v>10460</v>
      </c>
      <c r="DF4633" s="36" t="s">
        <v>9104</v>
      </c>
      <c r="DG4633" s="36" t="s">
        <v>10461</v>
      </c>
      <c r="DH4633" s="36" t="s">
        <v>10462</v>
      </c>
      <c r="DI4633" s="36" t="s">
        <v>9826</v>
      </c>
      <c r="DJ4633" s="36" t="s">
        <v>9504</v>
      </c>
      <c r="DK4633" s="36" t="s">
        <v>10463</v>
      </c>
      <c r="DL4633" s="36" t="s">
        <v>9608</v>
      </c>
      <c r="DM4633" s="36" t="s">
        <v>5878</v>
      </c>
      <c r="DN4633" s="36" t="s">
        <v>10464</v>
      </c>
      <c r="EZ4633" s="2">
        <f t="shared" si="2012"/>
        <v>1933</v>
      </c>
      <c r="FA4633" s="35" t="s">
        <v>65</v>
      </c>
      <c r="FB4633" s="102" t="s">
        <v>9216</v>
      </c>
      <c r="FC4633" s="102" t="s">
        <v>5533</v>
      </c>
      <c r="FD4633" s="102" t="s">
        <v>10465</v>
      </c>
      <c r="FE4633" s="102" t="s">
        <v>9803</v>
      </c>
      <c r="FF4633" s="102" t="s">
        <v>9804</v>
      </c>
      <c r="FG4633" s="102" t="s">
        <v>9972</v>
      </c>
      <c r="FH4633" s="102" t="s">
        <v>9897</v>
      </c>
      <c r="FI4633" s="102" t="s">
        <v>10466</v>
      </c>
      <c r="FJ4633" s="102" t="s">
        <v>10467</v>
      </c>
      <c r="FK4633" s="102" t="s">
        <v>8989</v>
      </c>
      <c r="FL4633" s="102" t="s">
        <v>8750</v>
      </c>
      <c r="FM4633" s="102" t="s">
        <v>8922</v>
      </c>
      <c r="FN4633" s="102" t="s">
        <v>10468</v>
      </c>
      <c r="FP4633" s="22" t="e">
        <f t="shared" si="2010"/>
        <v>#VALUE!</v>
      </c>
      <c r="FQ4633" s="23" t="e">
        <f t="shared" si="2011"/>
        <v>#VALUE!</v>
      </c>
      <c r="FR4633" s="24" t="e">
        <f t="shared" si="2013"/>
        <v>#DIV/0!</v>
      </c>
      <c r="GA4633" s="2">
        <f t="shared" si="2016"/>
        <v>1929</v>
      </c>
      <c r="GB4633" s="35" t="s">
        <v>60</v>
      </c>
      <c r="GC4633" s="102" t="s">
        <v>5052</v>
      </c>
      <c r="GD4633" s="102" t="s">
        <v>5389</v>
      </c>
      <c r="GE4633" s="102" t="s">
        <v>5269</v>
      </c>
      <c r="GF4633" s="102" t="s">
        <v>10357</v>
      </c>
      <c r="GG4633" s="102" t="s">
        <v>8726</v>
      </c>
      <c r="GH4633" s="102" t="s">
        <v>10469</v>
      </c>
      <c r="GI4633" s="102" t="s">
        <v>9378</v>
      </c>
      <c r="GJ4633" s="102" t="s">
        <v>8433</v>
      </c>
      <c r="GK4633" s="102" t="s">
        <v>8551</v>
      </c>
      <c r="GL4633" s="102" t="s">
        <v>10066</v>
      </c>
      <c r="GM4633" s="102" t="s">
        <v>10470</v>
      </c>
      <c r="GN4633" s="102" t="s">
        <v>5254</v>
      </c>
      <c r="GO4633" s="102" t="s">
        <v>10471</v>
      </c>
      <c r="GQ4633" s="22" t="e">
        <f t="shared" si="2014"/>
        <v>#VALUE!</v>
      </c>
      <c r="GR4633" s="23" t="e">
        <f t="shared" si="2015"/>
        <v>#VALUE!</v>
      </c>
      <c r="GS4633" s="24" t="e">
        <f t="shared" si="2006"/>
        <v>#DIV/0!</v>
      </c>
      <c r="GT4633" s="22" t="e">
        <f>AVERAGE(Sheet1!AQ4633,Sheet1!BQ4633,Sheet1!CQ4633,Sheet1!DQ4632,Sheet1!EQ4633,Sheet1!FQ4633,Sheet1!GQ4633)</f>
        <v>#VALUE!</v>
      </c>
      <c r="GU4633" s="23" t="e">
        <f>AVERAGE(Sheet1!AR4633,Sheet1!BR4633,Sheet1!CR4633,Sheet1!DR4632,Sheet1!ER4633,Sheet1!FR4633,Sheet1!GR4633)</f>
        <v>#DIV/0!</v>
      </c>
      <c r="GV4633" s="22" t="e">
        <f t="shared" si="2007"/>
        <v>#VALUE!</v>
      </c>
      <c r="GW4633" s="23" t="e">
        <f t="shared" si="2008"/>
        <v>#DIV/0!</v>
      </c>
      <c r="GX4633" s="24" t="e">
        <f>AVERAGE(Sheet1!$AO4633,Sheet1!$BO4633,Sheet1!$CO4633,Sheet1!$DO4632,Sheet1!$EO4633,Sheet1!$FO4633,Sheet1!$GO4633)</f>
        <v>#DIV/0!</v>
      </c>
      <c r="GY4633" s="24" t="e">
        <f t="shared" si="2009"/>
        <v>#DIV/0!</v>
      </c>
    </row>
    <row r="4634" spans="105:207" ht="12.75" customHeight="1">
      <c r="DA4634" s="1" t="s">
        <v>722</v>
      </c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EZ4634" s="2">
        <f t="shared" si="2012"/>
        <v>1934</v>
      </c>
      <c r="FA4634" s="35" t="s">
        <v>66</v>
      </c>
      <c r="FB4634" s="102" t="s">
        <v>9223</v>
      </c>
      <c r="FC4634" s="102" t="s">
        <v>8695</v>
      </c>
      <c r="FD4634" s="102" t="s">
        <v>8481</v>
      </c>
      <c r="FE4634" s="102" t="s">
        <v>8820</v>
      </c>
      <c r="FF4634" s="102" t="s">
        <v>10472</v>
      </c>
      <c r="FG4634" s="102" t="s">
        <v>9995</v>
      </c>
      <c r="FH4634" s="102" t="s">
        <v>10473</v>
      </c>
      <c r="FI4634" s="102" t="s">
        <v>8860</v>
      </c>
      <c r="FJ4634" s="102" t="s">
        <v>10433</v>
      </c>
      <c r="FK4634" s="102" t="s">
        <v>8672</v>
      </c>
      <c r="FL4634" s="102" t="s">
        <v>8709</v>
      </c>
      <c r="FM4634" s="102" t="s">
        <v>10474</v>
      </c>
      <c r="FN4634" s="102" t="s">
        <v>10475</v>
      </c>
      <c r="FP4634" s="22" t="e">
        <f t="shared" si="2010"/>
        <v>#VALUE!</v>
      </c>
      <c r="FQ4634" s="23" t="e">
        <f t="shared" si="2011"/>
        <v>#VALUE!</v>
      </c>
      <c r="FR4634" s="24" t="e">
        <f t="shared" si="2013"/>
        <v>#DIV/0!</v>
      </c>
      <c r="GA4634" s="2">
        <f t="shared" si="2016"/>
        <v>1930</v>
      </c>
      <c r="GB4634" s="35" t="s">
        <v>61</v>
      </c>
      <c r="GC4634" s="102" t="s">
        <v>10476</v>
      </c>
      <c r="GD4634" s="102" t="s">
        <v>5074</v>
      </c>
      <c r="GE4634" s="102" t="s">
        <v>10212</v>
      </c>
      <c r="GF4634" s="102" t="s">
        <v>10004</v>
      </c>
      <c r="GG4634" s="102" t="s">
        <v>9353</v>
      </c>
      <c r="GH4634" s="102" t="s">
        <v>10477</v>
      </c>
      <c r="GI4634" s="102" t="s">
        <v>10478</v>
      </c>
      <c r="GJ4634" s="102" t="s">
        <v>10479</v>
      </c>
      <c r="GK4634" s="102" t="s">
        <v>8995</v>
      </c>
      <c r="GL4634" s="102" t="s">
        <v>8895</v>
      </c>
      <c r="GM4634" s="102" t="s">
        <v>10272</v>
      </c>
      <c r="GN4634" s="102" t="s">
        <v>7514</v>
      </c>
      <c r="GO4634" s="102" t="s">
        <v>10480</v>
      </c>
      <c r="GQ4634" s="22" t="e">
        <f t="shared" si="2014"/>
        <v>#VALUE!</v>
      </c>
      <c r="GR4634" s="23" t="e">
        <f t="shared" si="2015"/>
        <v>#VALUE!</v>
      </c>
      <c r="GS4634" s="24" t="e">
        <f t="shared" si="2006"/>
        <v>#DIV/0!</v>
      </c>
      <c r="GT4634" s="22" t="e">
        <f>AVERAGE(Sheet1!AQ4634,Sheet1!BQ4634,Sheet1!CQ4634,Sheet1!DQ4633,Sheet1!EQ4634,Sheet1!FQ4634,Sheet1!GQ4634)</f>
        <v>#VALUE!</v>
      </c>
      <c r="GU4634" s="23" t="e">
        <f>AVERAGE(Sheet1!AR4634,Sheet1!BR4634,Sheet1!CR4634,Sheet1!DR4633,Sheet1!ER4634,Sheet1!FR4634,Sheet1!GR4634)</f>
        <v>#DIV/0!</v>
      </c>
      <c r="GV4634" s="22" t="e">
        <f t="shared" si="2007"/>
        <v>#VALUE!</v>
      </c>
      <c r="GW4634" s="23" t="e">
        <f t="shared" si="2008"/>
        <v>#DIV/0!</v>
      </c>
      <c r="GX4634" s="24" t="e">
        <f>AVERAGE(Sheet1!$AO4634,Sheet1!$BO4634,Sheet1!$CO4634,Sheet1!$DO4633,Sheet1!$EO4634,Sheet1!$FO4634,Sheet1!$GO4634)</f>
        <v>#DIV/0!</v>
      </c>
      <c r="GY4634" s="24" t="e">
        <f t="shared" si="2009"/>
        <v>#DIV/0!</v>
      </c>
    </row>
    <row r="4635" spans="105:207">
      <c r="DA4635" s="104" t="s">
        <v>747</v>
      </c>
      <c r="DB4635" s="104" t="s">
        <v>748</v>
      </c>
      <c r="DC4635" s="104" t="s">
        <v>749</v>
      </c>
      <c r="DD4635" s="104" t="s">
        <v>750</v>
      </c>
      <c r="DE4635" s="104" t="s">
        <v>751</v>
      </c>
      <c r="DF4635" s="104" t="s">
        <v>752</v>
      </c>
      <c r="DG4635" s="104" t="s">
        <v>753</v>
      </c>
      <c r="DH4635" s="104" t="s">
        <v>754</v>
      </c>
      <c r="DI4635" s="104" t="s">
        <v>755</v>
      </c>
      <c r="DJ4635" s="104" t="s">
        <v>756</v>
      </c>
      <c r="DK4635" s="104" t="s">
        <v>757</v>
      </c>
      <c r="DL4635" s="104" t="s">
        <v>758</v>
      </c>
      <c r="DM4635" s="104" t="s">
        <v>759</v>
      </c>
      <c r="DN4635" s="104" t="s">
        <v>760</v>
      </c>
      <c r="EZ4635" s="2">
        <f t="shared" si="2012"/>
        <v>1935</v>
      </c>
      <c r="FA4635" s="35" t="s">
        <v>67</v>
      </c>
      <c r="FB4635" s="102" t="s">
        <v>10481</v>
      </c>
      <c r="FC4635" s="102" t="s">
        <v>5442</v>
      </c>
      <c r="FD4635" s="102" t="s">
        <v>8462</v>
      </c>
      <c r="FE4635" s="102" t="s">
        <v>8750</v>
      </c>
      <c r="FF4635" s="102" t="s">
        <v>9877</v>
      </c>
      <c r="FG4635" s="102" t="s">
        <v>9875</v>
      </c>
      <c r="FH4635" s="102" t="s">
        <v>10482</v>
      </c>
      <c r="FI4635" s="102" t="s">
        <v>8672</v>
      </c>
      <c r="FJ4635" s="102" t="s">
        <v>10033</v>
      </c>
      <c r="FK4635" s="102" t="s">
        <v>8770</v>
      </c>
      <c r="FL4635" s="102" t="s">
        <v>8577</v>
      </c>
      <c r="FM4635" s="102" t="s">
        <v>8997</v>
      </c>
      <c r="FN4635" s="102" t="s">
        <v>10483</v>
      </c>
      <c r="FP4635" s="22" t="e">
        <f t="shared" si="2010"/>
        <v>#VALUE!</v>
      </c>
      <c r="FQ4635" s="23" t="e">
        <f t="shared" si="2011"/>
        <v>#VALUE!</v>
      </c>
      <c r="FR4635" s="24" t="e">
        <f t="shared" si="2013"/>
        <v>#DIV/0!</v>
      </c>
      <c r="GA4635" s="2">
        <f t="shared" si="2016"/>
        <v>1931</v>
      </c>
      <c r="GB4635" s="35" t="s">
        <v>62</v>
      </c>
      <c r="GC4635" s="102" t="s">
        <v>7508</v>
      </c>
      <c r="GD4635" s="102" t="s">
        <v>9120</v>
      </c>
      <c r="GE4635" s="102" t="s">
        <v>5004</v>
      </c>
      <c r="GF4635" s="102" t="s">
        <v>10484</v>
      </c>
      <c r="GG4635" s="102" t="s">
        <v>9090</v>
      </c>
      <c r="GH4635" s="102" t="s">
        <v>9963</v>
      </c>
      <c r="GI4635" s="102" t="s">
        <v>10355</v>
      </c>
      <c r="GJ4635" s="102" t="s">
        <v>8960</v>
      </c>
      <c r="GK4635" s="102" t="s">
        <v>10485</v>
      </c>
      <c r="GL4635" s="102" t="s">
        <v>8561</v>
      </c>
      <c r="GM4635" s="102" t="s">
        <v>6423</v>
      </c>
      <c r="GN4635" s="102" t="s">
        <v>7436</v>
      </c>
      <c r="GO4635" s="102" t="s">
        <v>10486</v>
      </c>
      <c r="GQ4635" s="22" t="e">
        <f t="shared" si="2014"/>
        <v>#VALUE!</v>
      </c>
      <c r="GR4635" s="23" t="e">
        <f t="shared" si="2015"/>
        <v>#VALUE!</v>
      </c>
      <c r="GS4635" s="24" t="e">
        <f t="shared" si="2006"/>
        <v>#DIV/0!</v>
      </c>
      <c r="GT4635" s="22" t="e">
        <f>AVERAGE(Sheet1!AQ4635,Sheet1!BQ4635,Sheet1!CQ4635,Sheet1!DQ4634,Sheet1!EQ4635,Sheet1!FQ4635,Sheet1!GQ4635)</f>
        <v>#VALUE!</v>
      </c>
      <c r="GU4635" s="23" t="e">
        <f>AVERAGE(Sheet1!AR4635,Sheet1!BR4635,Sheet1!CR4635,Sheet1!DR4634,Sheet1!ER4635,Sheet1!FR4635,Sheet1!GR4635)</f>
        <v>#DIV/0!</v>
      </c>
      <c r="GV4635" s="22" t="e">
        <f t="shared" si="2007"/>
        <v>#VALUE!</v>
      </c>
      <c r="GW4635" s="23" t="e">
        <f t="shared" si="2008"/>
        <v>#DIV/0!</v>
      </c>
      <c r="GX4635" s="24" t="e">
        <f>AVERAGE(Sheet1!$AO4635,Sheet1!$BO4635,Sheet1!$CO4635,Sheet1!$DO4634,Sheet1!$EO4635,Sheet1!$FO4635,Sheet1!$GO4635)</f>
        <v>#DIV/0!</v>
      </c>
      <c r="GY4635" s="24" t="e">
        <f t="shared" si="2009"/>
        <v>#DIV/0!</v>
      </c>
    </row>
    <row r="4636" spans="105:207">
      <c r="DA4636" s="35" t="s">
        <v>68</v>
      </c>
      <c r="DB4636" s="36" t="s">
        <v>6506</v>
      </c>
      <c r="DC4636" s="36" t="s">
        <v>9797</v>
      </c>
      <c r="DD4636" s="36" t="s">
        <v>10487</v>
      </c>
      <c r="DE4636" s="36" t="s">
        <v>9150</v>
      </c>
      <c r="DF4636" s="36" t="s">
        <v>10345</v>
      </c>
      <c r="DG4636" s="36" t="s">
        <v>8812</v>
      </c>
      <c r="DH4636" s="36" t="s">
        <v>10488</v>
      </c>
      <c r="DI4636" s="36" t="s">
        <v>10127</v>
      </c>
      <c r="DJ4636" s="36" t="s">
        <v>8822</v>
      </c>
      <c r="DK4636" s="36" t="s">
        <v>9270</v>
      </c>
      <c r="DL4636" s="36" t="s">
        <v>9296</v>
      </c>
      <c r="DM4636" s="36" t="s">
        <v>10489</v>
      </c>
      <c r="DN4636" s="36" t="s">
        <v>10490</v>
      </c>
      <c r="EZ4636" s="2">
        <f t="shared" si="2012"/>
        <v>1936</v>
      </c>
      <c r="FA4636" s="35" t="s">
        <v>68</v>
      </c>
      <c r="FB4636" s="102" t="s">
        <v>10491</v>
      </c>
      <c r="FC4636" s="102" t="s">
        <v>8809</v>
      </c>
      <c r="FD4636" s="102" t="s">
        <v>8740</v>
      </c>
      <c r="FE4636" s="102" t="s">
        <v>9366</v>
      </c>
      <c r="FF4636" s="102" t="s">
        <v>10492</v>
      </c>
      <c r="FG4636" s="102" t="s">
        <v>10493</v>
      </c>
      <c r="FH4636" s="102" t="s">
        <v>10494</v>
      </c>
      <c r="FI4636" s="102" t="s">
        <v>9917</v>
      </c>
      <c r="FJ4636" s="102" t="s">
        <v>9701</v>
      </c>
      <c r="FK4636" s="102" t="s">
        <v>8657</v>
      </c>
      <c r="FL4636" s="102" t="s">
        <v>8914</v>
      </c>
      <c r="FM4636" s="102" t="s">
        <v>10495</v>
      </c>
      <c r="FN4636" s="102" t="s">
        <v>10496</v>
      </c>
      <c r="FP4636" s="22" t="e">
        <f t="shared" si="2010"/>
        <v>#VALUE!</v>
      </c>
      <c r="FQ4636" s="23" t="e">
        <f t="shared" si="2011"/>
        <v>#VALUE!</v>
      </c>
      <c r="FR4636" s="24" t="e">
        <f t="shared" si="2013"/>
        <v>#DIV/0!</v>
      </c>
      <c r="GA4636" s="2">
        <f t="shared" si="2016"/>
        <v>1932</v>
      </c>
      <c r="GB4636" s="35" t="s">
        <v>63</v>
      </c>
      <c r="GC4636" s="102" t="s">
        <v>10497</v>
      </c>
      <c r="GD4636" s="102" t="s">
        <v>5304</v>
      </c>
      <c r="GE4636" s="102" t="s">
        <v>6006</v>
      </c>
      <c r="GF4636" s="102" t="s">
        <v>10383</v>
      </c>
      <c r="GG4636" s="102" t="s">
        <v>10161</v>
      </c>
      <c r="GH4636" s="102" t="s">
        <v>9859</v>
      </c>
      <c r="GI4636" s="102" t="s">
        <v>10498</v>
      </c>
      <c r="GJ4636" s="102" t="s">
        <v>9706</v>
      </c>
      <c r="GK4636" s="102" t="s">
        <v>8401</v>
      </c>
      <c r="GL4636" s="102" t="s">
        <v>10499</v>
      </c>
      <c r="GM4636" s="102" t="s">
        <v>10474</v>
      </c>
      <c r="GN4636" s="102" t="s">
        <v>5832</v>
      </c>
      <c r="GO4636" s="102" t="s">
        <v>10500</v>
      </c>
      <c r="GQ4636" s="22" t="e">
        <f t="shared" si="2014"/>
        <v>#VALUE!</v>
      </c>
      <c r="GR4636" s="23" t="e">
        <f t="shared" si="2015"/>
        <v>#VALUE!</v>
      </c>
      <c r="GS4636" s="24" t="e">
        <f t="shared" si="2006"/>
        <v>#DIV/0!</v>
      </c>
      <c r="GT4636" s="22" t="e">
        <f>AVERAGE(Sheet1!AQ4636,Sheet1!BQ4636,Sheet1!CQ4636,Sheet1!DQ4635,Sheet1!EQ4636,Sheet1!FQ4636,Sheet1!GQ4636)</f>
        <v>#VALUE!</v>
      </c>
      <c r="GU4636" s="23" t="e">
        <f>AVERAGE(Sheet1!AR4636,Sheet1!BR4636,Sheet1!CR4636,Sheet1!DR4635,Sheet1!ER4636,Sheet1!FR4636,Sheet1!GR4636)</f>
        <v>#DIV/0!</v>
      </c>
      <c r="GV4636" s="22" t="e">
        <f t="shared" si="2007"/>
        <v>#VALUE!</v>
      </c>
      <c r="GW4636" s="23" t="e">
        <f t="shared" si="2008"/>
        <v>#DIV/0!</v>
      </c>
      <c r="GX4636" s="24" t="e">
        <f>AVERAGE(Sheet1!$AO4636,Sheet1!$BO4636,Sheet1!$CO4636,Sheet1!$DO4635,Sheet1!$EO4636,Sheet1!$FO4636,Sheet1!$GO4636)</f>
        <v>#DIV/0!</v>
      </c>
      <c r="GY4636" s="24" t="e">
        <f t="shared" si="2009"/>
        <v>#DIV/0!</v>
      </c>
    </row>
    <row r="4637" spans="105:207">
      <c r="DA4637" s="35" t="s">
        <v>69</v>
      </c>
      <c r="DB4637" s="36" t="s">
        <v>7145</v>
      </c>
      <c r="DC4637" s="36" t="s">
        <v>7904</v>
      </c>
      <c r="DD4637" s="36" t="s">
        <v>5275</v>
      </c>
      <c r="DE4637" s="36" t="s">
        <v>9862</v>
      </c>
      <c r="DF4637" s="36" t="s">
        <v>10230</v>
      </c>
      <c r="DG4637" s="36" t="s">
        <v>10501</v>
      </c>
      <c r="DH4637" s="36" t="s">
        <v>10309</v>
      </c>
      <c r="DI4637" s="36" t="s">
        <v>10502</v>
      </c>
      <c r="DJ4637" s="36" t="s">
        <v>9374</v>
      </c>
      <c r="DK4637" s="36" t="s">
        <v>9718</v>
      </c>
      <c r="DL4637" s="36" t="s">
        <v>9501</v>
      </c>
      <c r="DM4637" s="36" t="s">
        <v>9705</v>
      </c>
      <c r="DN4637" s="36" t="s">
        <v>10503</v>
      </c>
      <c r="EZ4637" s="2">
        <f t="shared" si="2012"/>
        <v>1937</v>
      </c>
      <c r="FA4637" s="35" t="s">
        <v>69</v>
      </c>
      <c r="FB4637" s="102" t="s">
        <v>8684</v>
      </c>
      <c r="FC4637" s="102" t="s">
        <v>5145</v>
      </c>
      <c r="FD4637" s="102" t="s">
        <v>9499</v>
      </c>
      <c r="FE4637" s="102" t="s">
        <v>10504</v>
      </c>
      <c r="FF4637" s="102" t="s">
        <v>9839</v>
      </c>
      <c r="FG4637" s="102" t="s">
        <v>10455</v>
      </c>
      <c r="FH4637" s="102" t="s">
        <v>10505</v>
      </c>
      <c r="FI4637" s="102" t="s">
        <v>10506</v>
      </c>
      <c r="FJ4637" s="102" t="s">
        <v>9435</v>
      </c>
      <c r="FK4637" s="102" t="s">
        <v>8781</v>
      </c>
      <c r="FL4637" s="102" t="s">
        <v>9592</v>
      </c>
      <c r="FM4637" s="102" t="s">
        <v>9045</v>
      </c>
      <c r="FN4637" s="102" t="s">
        <v>10507</v>
      </c>
      <c r="FP4637" s="22" t="e">
        <f t="shared" si="2010"/>
        <v>#VALUE!</v>
      </c>
      <c r="FQ4637" s="23" t="e">
        <f t="shared" si="2011"/>
        <v>#VALUE!</v>
      </c>
      <c r="FR4637" s="24" t="e">
        <f t="shared" si="2013"/>
        <v>#DIV/0!</v>
      </c>
      <c r="GA4637" s="2">
        <f t="shared" si="2016"/>
        <v>1933</v>
      </c>
      <c r="GB4637" s="35" t="s">
        <v>64</v>
      </c>
      <c r="GC4637" s="102" t="s">
        <v>7571</v>
      </c>
      <c r="GD4637" s="102" t="s">
        <v>7489</v>
      </c>
      <c r="GE4637" s="102" t="s">
        <v>9634</v>
      </c>
      <c r="GF4637" s="102" t="s">
        <v>7376</v>
      </c>
      <c r="GG4637" s="102" t="s">
        <v>10508</v>
      </c>
      <c r="GH4637" s="102" t="s">
        <v>9114</v>
      </c>
      <c r="GI4637" s="102" t="s">
        <v>10360</v>
      </c>
      <c r="GJ4637" s="102" t="s">
        <v>9958</v>
      </c>
      <c r="GK4637" s="102" t="s">
        <v>9020</v>
      </c>
      <c r="GL4637" s="102" t="s">
        <v>9663</v>
      </c>
      <c r="GM4637" s="102" t="s">
        <v>10194</v>
      </c>
      <c r="GN4637" s="102" t="s">
        <v>6145</v>
      </c>
      <c r="GO4637" s="102" t="s">
        <v>10509</v>
      </c>
      <c r="GQ4637" s="22" t="e">
        <f t="shared" si="2014"/>
        <v>#VALUE!</v>
      </c>
      <c r="GR4637" s="23" t="e">
        <f t="shared" si="2015"/>
        <v>#VALUE!</v>
      </c>
      <c r="GS4637" s="24" t="e">
        <f t="shared" si="2006"/>
        <v>#DIV/0!</v>
      </c>
      <c r="GT4637" s="22" t="e">
        <f>AVERAGE(Sheet1!AQ4637,Sheet1!BQ4637,Sheet1!CQ4637,Sheet1!DQ4636,Sheet1!EQ4637,Sheet1!FQ4637,Sheet1!GQ4637)</f>
        <v>#VALUE!</v>
      </c>
      <c r="GU4637" s="23" t="e">
        <f>AVERAGE(Sheet1!AR4637,Sheet1!BR4637,Sheet1!CR4637,Sheet1!DR4636,Sheet1!ER4637,Sheet1!FR4637,Sheet1!GR4637)</f>
        <v>#DIV/0!</v>
      </c>
      <c r="GV4637" s="22" t="e">
        <f t="shared" si="2007"/>
        <v>#VALUE!</v>
      </c>
      <c r="GW4637" s="23" t="e">
        <f t="shared" si="2008"/>
        <v>#DIV/0!</v>
      </c>
      <c r="GX4637" s="24" t="e">
        <f>AVERAGE(Sheet1!$AO4637,Sheet1!$BO4637,Sheet1!$CO4637,Sheet1!$DO4636,Sheet1!$EO4637,Sheet1!$FO4637,Sheet1!$GO4637)</f>
        <v>#DIV/0!</v>
      </c>
      <c r="GY4637" s="24" t="e">
        <f t="shared" si="2009"/>
        <v>#DIV/0!</v>
      </c>
    </row>
    <row r="4638" spans="105:207">
      <c r="DA4638" s="35" t="s">
        <v>70</v>
      </c>
      <c r="DB4638" s="36" t="s">
        <v>6984</v>
      </c>
      <c r="DC4638" s="36" t="s">
        <v>9428</v>
      </c>
      <c r="DD4638" s="36" t="s">
        <v>6555</v>
      </c>
      <c r="DE4638" s="36" t="s">
        <v>8729</v>
      </c>
      <c r="DF4638" s="36" t="s">
        <v>9125</v>
      </c>
      <c r="DG4638" s="36" t="s">
        <v>10510</v>
      </c>
      <c r="DH4638" s="36" t="s">
        <v>8830</v>
      </c>
      <c r="DI4638" s="36" t="s">
        <v>8950</v>
      </c>
      <c r="DJ4638" s="36" t="s">
        <v>10511</v>
      </c>
      <c r="DK4638" s="36" t="s">
        <v>9707</v>
      </c>
      <c r="DL4638" s="36" t="s">
        <v>10512</v>
      </c>
      <c r="DM4638" s="36" t="s">
        <v>9552</v>
      </c>
      <c r="DN4638" s="36" t="s">
        <v>10513</v>
      </c>
      <c r="EZ4638" s="2">
        <f t="shared" si="2012"/>
        <v>1938</v>
      </c>
      <c r="FA4638" s="35" t="s">
        <v>70</v>
      </c>
      <c r="FB4638" s="102" t="s">
        <v>10514</v>
      </c>
      <c r="FC4638" s="102" t="s">
        <v>8920</v>
      </c>
      <c r="FD4638" s="102" t="s">
        <v>8600</v>
      </c>
      <c r="FE4638" s="102" t="s">
        <v>8988</v>
      </c>
      <c r="FF4638" s="102" t="s">
        <v>9726</v>
      </c>
      <c r="FG4638" s="102" t="s">
        <v>10515</v>
      </c>
      <c r="FH4638" s="102" t="s">
        <v>10516</v>
      </c>
      <c r="FI4638" s="102" t="s">
        <v>10517</v>
      </c>
      <c r="FJ4638" s="102" t="s">
        <v>10284</v>
      </c>
      <c r="FK4638" s="102" t="s">
        <v>8990</v>
      </c>
      <c r="FL4638" s="102" t="s">
        <v>8515</v>
      </c>
      <c r="FM4638" s="103"/>
      <c r="FN4638" s="103"/>
      <c r="FP4638" s="22" t="e">
        <f t="shared" si="2010"/>
        <v>#VALUE!</v>
      </c>
      <c r="FQ4638" s="23" t="e">
        <f t="shared" si="2011"/>
        <v>#VALUE!</v>
      </c>
      <c r="FR4638" s="24" t="e">
        <f t="shared" si="2013"/>
        <v>#DIV/0!</v>
      </c>
      <c r="GA4638" s="2">
        <f t="shared" si="2016"/>
        <v>1934</v>
      </c>
      <c r="GB4638" s="35" t="s">
        <v>65</v>
      </c>
      <c r="GC4638" s="102" t="s">
        <v>10351</v>
      </c>
      <c r="GD4638" s="102" t="s">
        <v>7741</v>
      </c>
      <c r="GE4638" s="102" t="s">
        <v>10518</v>
      </c>
      <c r="GF4638" s="102" t="s">
        <v>10303</v>
      </c>
      <c r="GG4638" s="102" t="s">
        <v>10519</v>
      </c>
      <c r="GH4638" s="102" t="s">
        <v>10520</v>
      </c>
      <c r="GI4638" s="102" t="s">
        <v>9945</v>
      </c>
      <c r="GJ4638" s="102" t="s">
        <v>10521</v>
      </c>
      <c r="GK4638" s="102" t="s">
        <v>9661</v>
      </c>
      <c r="GL4638" s="102" t="s">
        <v>10393</v>
      </c>
      <c r="GM4638" s="102" t="s">
        <v>10522</v>
      </c>
      <c r="GN4638" s="102" t="s">
        <v>5495</v>
      </c>
      <c r="GO4638" s="102" t="s">
        <v>10523</v>
      </c>
      <c r="GQ4638" s="22" t="e">
        <f t="shared" si="2014"/>
        <v>#VALUE!</v>
      </c>
      <c r="GR4638" s="23" t="e">
        <f t="shared" si="2015"/>
        <v>#VALUE!</v>
      </c>
      <c r="GS4638" s="24" t="e">
        <f t="shared" si="2006"/>
        <v>#DIV/0!</v>
      </c>
      <c r="GT4638" s="22" t="e">
        <f>AVERAGE(Sheet1!AQ4638,Sheet1!BQ4638,Sheet1!CQ4638,Sheet1!DQ4637,Sheet1!EQ4638,Sheet1!FQ4638,Sheet1!GQ4638)</f>
        <v>#VALUE!</v>
      </c>
      <c r="GU4638" s="23" t="e">
        <f>AVERAGE(Sheet1!AR4638,Sheet1!BR4638,Sheet1!CR4638,Sheet1!DR4637,Sheet1!ER4638,Sheet1!FR4638,Sheet1!GR4638)</f>
        <v>#DIV/0!</v>
      </c>
      <c r="GV4638" s="22" t="e">
        <f t="shared" si="2007"/>
        <v>#VALUE!</v>
      </c>
      <c r="GW4638" s="23" t="e">
        <f t="shared" si="2008"/>
        <v>#DIV/0!</v>
      </c>
      <c r="GX4638" s="24" t="e">
        <f>AVERAGE(Sheet1!$AO4638,Sheet1!$BO4638,Sheet1!$CO4638,Sheet1!$DO4637,Sheet1!$EO4638,Sheet1!$FO4638,Sheet1!$GO4638)</f>
        <v>#DIV/0!</v>
      </c>
      <c r="GY4638" s="24" t="e">
        <f t="shared" si="2009"/>
        <v>#DIV/0!</v>
      </c>
    </row>
    <row r="4639" spans="105:207">
      <c r="DA4639" s="35" t="s">
        <v>71</v>
      </c>
      <c r="DB4639" s="36" t="s">
        <v>5883</v>
      </c>
      <c r="DC4639" s="36" t="s">
        <v>5332</v>
      </c>
      <c r="DD4639" s="36" t="s">
        <v>10495</v>
      </c>
      <c r="DE4639" s="36" t="s">
        <v>8432</v>
      </c>
      <c r="DF4639" s="36" t="s">
        <v>10524</v>
      </c>
      <c r="DG4639" s="36" t="s">
        <v>9958</v>
      </c>
      <c r="DH4639" s="36" t="s">
        <v>10525</v>
      </c>
      <c r="DI4639" s="36" t="s">
        <v>9415</v>
      </c>
      <c r="DJ4639" s="36" t="s">
        <v>9324</v>
      </c>
      <c r="DK4639" s="36" t="s">
        <v>10526</v>
      </c>
      <c r="DL4639" s="36" t="s">
        <v>10527</v>
      </c>
      <c r="DM4639" s="36" t="s">
        <v>9887</v>
      </c>
      <c r="DN4639" s="36" t="s">
        <v>10528</v>
      </c>
      <c r="EZ4639" s="2">
        <f t="shared" si="2012"/>
        <v>1939</v>
      </c>
      <c r="FA4639" s="35" t="s">
        <v>71</v>
      </c>
      <c r="FB4639" s="102" t="s">
        <v>5533</v>
      </c>
      <c r="FC4639" s="102" t="s">
        <v>9032</v>
      </c>
      <c r="FD4639" s="102" t="s">
        <v>8938</v>
      </c>
      <c r="FE4639" s="102" t="s">
        <v>8674</v>
      </c>
      <c r="FF4639" s="102" t="s">
        <v>8698</v>
      </c>
      <c r="FG4639" s="102" t="s">
        <v>10529</v>
      </c>
      <c r="FH4639" s="102" t="s">
        <v>9875</v>
      </c>
      <c r="FI4639" s="102" t="s">
        <v>9438</v>
      </c>
      <c r="FJ4639" s="102" t="s">
        <v>8861</v>
      </c>
      <c r="FK4639" s="102" t="s">
        <v>10530</v>
      </c>
      <c r="FL4639" s="102" t="s">
        <v>9965</v>
      </c>
      <c r="FM4639" s="102" t="s">
        <v>8433</v>
      </c>
      <c r="FN4639" s="102" t="s">
        <v>10531</v>
      </c>
      <c r="FP4639" s="22" t="e">
        <f t="shared" si="2010"/>
        <v>#VALUE!</v>
      </c>
      <c r="FQ4639" s="23" t="e">
        <f t="shared" si="2011"/>
        <v>#VALUE!</v>
      </c>
      <c r="FR4639" s="24" t="e">
        <f t="shared" si="2013"/>
        <v>#DIV/0!</v>
      </c>
      <c r="GA4639" s="2">
        <f t="shared" si="2016"/>
        <v>1935</v>
      </c>
      <c r="GB4639" s="35" t="s">
        <v>66</v>
      </c>
      <c r="GC4639" s="102" t="s">
        <v>5319</v>
      </c>
      <c r="GD4639" s="102" t="s">
        <v>10442</v>
      </c>
      <c r="GE4639" s="102" t="s">
        <v>10532</v>
      </c>
      <c r="GF4639" s="102" t="s">
        <v>10294</v>
      </c>
      <c r="GG4639" s="102" t="s">
        <v>9474</v>
      </c>
      <c r="GH4639" s="102" t="s">
        <v>10533</v>
      </c>
      <c r="GI4639" s="102" t="s">
        <v>9932</v>
      </c>
      <c r="GJ4639" s="102" t="s">
        <v>8913</v>
      </c>
      <c r="GK4639" s="102" t="s">
        <v>9965</v>
      </c>
      <c r="GL4639" s="102" t="s">
        <v>9483</v>
      </c>
      <c r="GM4639" s="102" t="s">
        <v>10357</v>
      </c>
      <c r="GN4639" s="102" t="s">
        <v>10534</v>
      </c>
      <c r="GO4639" s="102" t="s">
        <v>10535</v>
      </c>
      <c r="GQ4639" s="22" t="e">
        <f t="shared" si="2014"/>
        <v>#VALUE!</v>
      </c>
      <c r="GR4639" s="23" t="e">
        <f t="shared" si="2015"/>
        <v>#VALUE!</v>
      </c>
      <c r="GS4639" s="24" t="e">
        <f t="shared" si="2006"/>
        <v>#DIV/0!</v>
      </c>
      <c r="GT4639" s="22" t="e">
        <f>AVERAGE(Sheet1!AQ4639,Sheet1!BQ4639,Sheet1!CQ4639,Sheet1!DQ4638,Sheet1!EQ4639,Sheet1!FQ4639,Sheet1!GQ4639)</f>
        <v>#VALUE!</v>
      </c>
      <c r="GU4639" s="23" t="e">
        <f>AVERAGE(Sheet1!AR4639,Sheet1!BR4639,Sheet1!CR4639,Sheet1!DR4638,Sheet1!ER4639,Sheet1!FR4639,Sheet1!GR4639)</f>
        <v>#DIV/0!</v>
      </c>
      <c r="GV4639" s="22" t="e">
        <f t="shared" si="2007"/>
        <v>#VALUE!</v>
      </c>
      <c r="GW4639" s="23" t="e">
        <f t="shared" si="2008"/>
        <v>#DIV/0!</v>
      </c>
      <c r="GX4639" s="24" t="e">
        <f>AVERAGE(Sheet1!$AO4639,Sheet1!$BO4639,Sheet1!$CO4639,Sheet1!$DO4638,Sheet1!$EO4639,Sheet1!$FO4639,Sheet1!$GO4639)</f>
        <v>#DIV/0!</v>
      </c>
      <c r="GY4639" s="24" t="e">
        <f t="shared" si="2009"/>
        <v>#DIV/0!</v>
      </c>
    </row>
    <row r="4640" spans="105:207">
      <c r="DA4640" s="35" t="s">
        <v>72</v>
      </c>
      <c r="DB4640" s="36" t="s">
        <v>10460</v>
      </c>
      <c r="DC4640" s="36" t="s">
        <v>10536</v>
      </c>
      <c r="DD4640" s="36" t="s">
        <v>10537</v>
      </c>
      <c r="DE4640" s="36" t="s">
        <v>8867</v>
      </c>
      <c r="DF4640" s="36" t="s">
        <v>9757</v>
      </c>
      <c r="DG4640" s="36" t="s">
        <v>10538</v>
      </c>
      <c r="DH4640" s="36" t="s">
        <v>8625</v>
      </c>
      <c r="DI4640" s="36" t="s">
        <v>10539</v>
      </c>
      <c r="DJ4640" s="36" t="s">
        <v>9756</v>
      </c>
      <c r="DK4640" s="36" t="s">
        <v>10190</v>
      </c>
      <c r="DL4640" s="36" t="s">
        <v>9864</v>
      </c>
      <c r="DM4640" s="36" t="s">
        <v>5519</v>
      </c>
      <c r="DN4640" s="36" t="s">
        <v>10540</v>
      </c>
      <c r="EZ4640" s="32" t="s">
        <v>73</v>
      </c>
      <c r="FA4640" s="35" t="s">
        <v>72</v>
      </c>
      <c r="FB4640" s="102" t="s">
        <v>9590</v>
      </c>
      <c r="FC4640" s="102" t="s">
        <v>8749</v>
      </c>
      <c r="FD4640" s="102" t="s">
        <v>8768</v>
      </c>
      <c r="FE4640" s="102" t="s">
        <v>9904</v>
      </c>
      <c r="FF4640" s="102" t="s">
        <v>10541</v>
      </c>
      <c r="FG4640" s="102" t="s">
        <v>9388</v>
      </c>
      <c r="FH4640" s="102" t="s">
        <v>10542</v>
      </c>
      <c r="FI4640" s="102" t="s">
        <v>9992</v>
      </c>
      <c r="FJ4640" s="102" t="s">
        <v>10543</v>
      </c>
      <c r="FK4640" s="102" t="s">
        <v>10284</v>
      </c>
      <c r="FL4640" s="102" t="s">
        <v>9233</v>
      </c>
      <c r="FM4640" s="102" t="s">
        <v>8668</v>
      </c>
      <c r="FN4640" s="102" t="s">
        <v>10544</v>
      </c>
      <c r="FP4640" s="22" t="e">
        <f t="shared" si="2010"/>
        <v>#VALUE!</v>
      </c>
      <c r="FQ4640" s="23" t="e">
        <f t="shared" si="2011"/>
        <v>#VALUE!</v>
      </c>
      <c r="FR4640" s="24" t="e">
        <f t="shared" si="2013"/>
        <v>#DIV/0!</v>
      </c>
      <c r="GA4640" s="2">
        <f t="shared" si="2016"/>
        <v>1936</v>
      </c>
      <c r="GB4640" s="35" t="s">
        <v>67</v>
      </c>
      <c r="GC4640" s="102" t="s">
        <v>7421</v>
      </c>
      <c r="GD4640" s="102" t="s">
        <v>4969</v>
      </c>
      <c r="GE4640" s="102" t="s">
        <v>5147</v>
      </c>
      <c r="GF4640" s="102" t="s">
        <v>8695</v>
      </c>
      <c r="GG4640" s="102" t="s">
        <v>8432</v>
      </c>
      <c r="GH4640" s="102" t="s">
        <v>8989</v>
      </c>
      <c r="GI4640" s="102" t="s">
        <v>9415</v>
      </c>
      <c r="GJ4640" s="102" t="s">
        <v>10545</v>
      </c>
      <c r="GK4640" s="102" t="s">
        <v>9021</v>
      </c>
      <c r="GL4640" s="102" t="s">
        <v>9443</v>
      </c>
      <c r="GM4640" s="102" t="s">
        <v>9605</v>
      </c>
      <c r="GN4640" s="102" t="s">
        <v>5570</v>
      </c>
      <c r="GO4640" s="102" t="s">
        <v>10546</v>
      </c>
      <c r="GQ4640" s="22" t="e">
        <f t="shared" si="2014"/>
        <v>#VALUE!</v>
      </c>
      <c r="GR4640" s="23" t="e">
        <f t="shared" si="2015"/>
        <v>#VALUE!</v>
      </c>
      <c r="GS4640" s="24" t="e">
        <f t="shared" si="2006"/>
        <v>#DIV/0!</v>
      </c>
      <c r="GT4640" s="22" t="e">
        <f>AVERAGE(Sheet1!AQ4640,Sheet1!BQ4640,Sheet1!CQ4640,Sheet1!DQ4639,Sheet1!EQ4640,Sheet1!FQ4640,Sheet1!GQ4640)</f>
        <v>#VALUE!</v>
      </c>
      <c r="GU4640" s="23" t="e">
        <f>AVERAGE(Sheet1!AR4640,Sheet1!BR4640,Sheet1!CR4640,Sheet1!DR4639,Sheet1!ER4640,Sheet1!FR4640,Sheet1!GR4640)</f>
        <v>#DIV/0!</v>
      </c>
      <c r="GV4640" s="22" t="e">
        <f t="shared" si="2007"/>
        <v>#VALUE!</v>
      </c>
      <c r="GW4640" s="23" t="e">
        <f t="shared" si="2008"/>
        <v>#DIV/0!</v>
      </c>
      <c r="GX4640" s="24" t="e">
        <f>AVERAGE(Sheet1!$AO4640,Sheet1!$BO4640,Sheet1!$CO4640,Sheet1!$DO4639,Sheet1!$EO4640,Sheet1!$FO4640,Sheet1!$GO4640)</f>
        <v>#DIV/0!</v>
      </c>
      <c r="GY4640" s="24" t="e">
        <f t="shared" si="2009"/>
        <v>#DIV/0!</v>
      </c>
    </row>
    <row r="4641" spans="105:207">
      <c r="DA4641" s="35" t="s">
        <v>74</v>
      </c>
      <c r="DB4641" s="36" t="s">
        <v>9705</v>
      </c>
      <c r="DC4641" s="36" t="s">
        <v>9752</v>
      </c>
      <c r="DD4641" s="36" t="s">
        <v>9177</v>
      </c>
      <c r="DE4641" s="36" t="s">
        <v>8366</v>
      </c>
      <c r="DF4641" s="36" t="s">
        <v>10283</v>
      </c>
      <c r="DG4641" s="36" t="s">
        <v>9127</v>
      </c>
      <c r="DH4641" s="36" t="s">
        <v>10547</v>
      </c>
      <c r="DI4641" s="36" t="s">
        <v>10548</v>
      </c>
      <c r="DJ4641" s="36" t="s">
        <v>9640</v>
      </c>
      <c r="DK4641" s="36" t="s">
        <v>10040</v>
      </c>
      <c r="DL4641" s="36" t="s">
        <v>8687</v>
      </c>
      <c r="DM4641" s="36" t="s">
        <v>9845</v>
      </c>
      <c r="DN4641" s="36" t="s">
        <v>10549</v>
      </c>
      <c r="EZ4641" s="2">
        <v>1941</v>
      </c>
      <c r="FA4641" s="35" t="s">
        <v>74</v>
      </c>
      <c r="FB4641" s="102" t="s">
        <v>8791</v>
      </c>
      <c r="FC4641" s="102" t="s">
        <v>8511</v>
      </c>
      <c r="FD4641" s="102" t="s">
        <v>8383</v>
      </c>
      <c r="FE4641" s="102" t="s">
        <v>8915</v>
      </c>
      <c r="FF4641" s="102" t="s">
        <v>10550</v>
      </c>
      <c r="FG4641" s="102" t="s">
        <v>10551</v>
      </c>
      <c r="FH4641" s="102" t="s">
        <v>10552</v>
      </c>
      <c r="FI4641" s="102" t="s">
        <v>10553</v>
      </c>
      <c r="FJ4641" s="102" t="s">
        <v>10168</v>
      </c>
      <c r="FK4641" s="102" t="s">
        <v>10554</v>
      </c>
      <c r="FL4641" s="102" t="s">
        <v>8541</v>
      </c>
      <c r="FM4641" s="102" t="s">
        <v>8514</v>
      </c>
      <c r="FN4641" s="102" t="s">
        <v>10555</v>
      </c>
      <c r="FP4641" s="22" t="e">
        <f t="shared" si="2010"/>
        <v>#VALUE!</v>
      </c>
      <c r="FQ4641" s="23" t="e">
        <f t="shared" si="2011"/>
        <v>#VALUE!</v>
      </c>
      <c r="FR4641" s="24" t="e">
        <f t="shared" si="2013"/>
        <v>#DIV/0!</v>
      </c>
      <c r="GA4641" s="2">
        <f t="shared" si="2016"/>
        <v>1937</v>
      </c>
      <c r="GB4641" s="35" t="s">
        <v>68</v>
      </c>
      <c r="GC4641" s="102" t="s">
        <v>6799</v>
      </c>
      <c r="GD4641" s="102" t="s">
        <v>6457</v>
      </c>
      <c r="GE4641" s="102" t="s">
        <v>5049</v>
      </c>
      <c r="GF4641" s="102" t="s">
        <v>8661</v>
      </c>
      <c r="GG4641" s="102" t="s">
        <v>8891</v>
      </c>
      <c r="GH4641" s="102" t="s">
        <v>9890</v>
      </c>
      <c r="GI4641" s="102" t="s">
        <v>8710</v>
      </c>
      <c r="GJ4641" s="102" t="s">
        <v>10314</v>
      </c>
      <c r="GK4641" s="102" t="s">
        <v>10556</v>
      </c>
      <c r="GL4641" s="102" t="s">
        <v>10557</v>
      </c>
      <c r="GM4641" s="102" t="s">
        <v>8927</v>
      </c>
      <c r="GN4641" s="102" t="s">
        <v>5521</v>
      </c>
      <c r="GO4641" s="102" t="s">
        <v>10558</v>
      </c>
      <c r="GQ4641" s="22" t="e">
        <f t="shared" si="2014"/>
        <v>#VALUE!</v>
      </c>
      <c r="GR4641" s="23" t="e">
        <f t="shared" si="2015"/>
        <v>#VALUE!</v>
      </c>
      <c r="GS4641" s="24" t="e">
        <f t="shared" ref="GS4641:GS4672" si="2017">AVERAGE(GO4631:GO4641)</f>
        <v>#DIV/0!</v>
      </c>
      <c r="GT4641" s="22" t="e">
        <f>AVERAGE(Sheet1!AQ4641,Sheet1!BQ4641,Sheet1!CQ4641,Sheet1!DQ4640,Sheet1!EQ4641,Sheet1!FQ4641,Sheet1!GQ4641)</f>
        <v>#VALUE!</v>
      </c>
      <c r="GU4641" s="23" t="e">
        <f>AVERAGE(Sheet1!AR4641,Sheet1!BR4641,Sheet1!CR4641,Sheet1!DR4640,Sheet1!ER4641,Sheet1!FR4641,Sheet1!GR4641)</f>
        <v>#DIV/0!</v>
      </c>
      <c r="GV4641" s="22" t="e">
        <f t="shared" si="2007"/>
        <v>#VALUE!</v>
      </c>
      <c r="GW4641" s="23" t="e">
        <f t="shared" si="2008"/>
        <v>#DIV/0!</v>
      </c>
      <c r="GX4641" s="24" t="e">
        <f>AVERAGE(Sheet1!$AO4641,Sheet1!$BO4641,Sheet1!$CO4641,Sheet1!$DO4640,Sheet1!$EO4641,Sheet1!$FO4641,Sheet1!$GO4641)</f>
        <v>#DIV/0!</v>
      </c>
      <c r="GY4641" s="24" t="e">
        <f t="shared" si="2009"/>
        <v>#DIV/0!</v>
      </c>
    </row>
    <row r="4642" spans="105:207">
      <c r="DA4642" s="35" t="s">
        <v>75</v>
      </c>
      <c r="DB4642" s="36" t="s">
        <v>5147</v>
      </c>
      <c r="DC4642" s="36" t="s">
        <v>5781</v>
      </c>
      <c r="DD4642" s="36" t="s">
        <v>9736</v>
      </c>
      <c r="DE4642" s="36" t="s">
        <v>9748</v>
      </c>
      <c r="DF4642" s="36" t="s">
        <v>10559</v>
      </c>
      <c r="DG4642" s="36" t="s">
        <v>9271</v>
      </c>
      <c r="DH4642" s="36" t="s">
        <v>10560</v>
      </c>
      <c r="DI4642" s="36" t="s">
        <v>8989</v>
      </c>
      <c r="DJ4642" s="36" t="s">
        <v>10561</v>
      </c>
      <c r="DK4642" s="36" t="s">
        <v>10370</v>
      </c>
      <c r="DL4642" s="36" t="s">
        <v>10474</v>
      </c>
      <c r="DM4642" s="36" t="s">
        <v>10149</v>
      </c>
      <c r="DN4642" s="36" t="s">
        <v>10562</v>
      </c>
      <c r="EZ4642" s="2">
        <f t="shared" ref="EZ4642:EZ4673" si="2018">EZ4641+1</f>
        <v>1942</v>
      </c>
      <c r="FA4642" s="35" t="s">
        <v>75</v>
      </c>
      <c r="FB4642" s="102" t="s">
        <v>10563</v>
      </c>
      <c r="FC4642" s="102" t="s">
        <v>9669</v>
      </c>
      <c r="FD4642" s="102" t="s">
        <v>10564</v>
      </c>
      <c r="FE4642" s="102" t="s">
        <v>8726</v>
      </c>
      <c r="FF4642" s="102" t="s">
        <v>8975</v>
      </c>
      <c r="FG4642" s="102" t="s">
        <v>9983</v>
      </c>
      <c r="FH4642" s="102" t="s">
        <v>10565</v>
      </c>
      <c r="FI4642" s="102" t="s">
        <v>8672</v>
      </c>
      <c r="FJ4642" s="102" t="s">
        <v>10318</v>
      </c>
      <c r="FK4642" s="102" t="s">
        <v>8878</v>
      </c>
      <c r="FL4642" s="102" t="s">
        <v>8581</v>
      </c>
      <c r="FM4642" s="102" t="s">
        <v>9188</v>
      </c>
      <c r="FN4642" s="102" t="s">
        <v>10566</v>
      </c>
      <c r="FP4642" s="22" t="e">
        <f t="shared" si="2010"/>
        <v>#VALUE!</v>
      </c>
      <c r="FQ4642" s="23" t="e">
        <f t="shared" si="2011"/>
        <v>#VALUE!</v>
      </c>
      <c r="FR4642" s="24" t="e">
        <f t="shared" si="2013"/>
        <v>#DIV/0!</v>
      </c>
      <c r="GA4642" s="2">
        <f t="shared" si="2016"/>
        <v>1938</v>
      </c>
      <c r="GB4642" s="35" t="s">
        <v>69</v>
      </c>
      <c r="GC4642" s="102" t="s">
        <v>5443</v>
      </c>
      <c r="GD4642" s="102" t="s">
        <v>5466</v>
      </c>
      <c r="GE4642" s="102" t="s">
        <v>5696</v>
      </c>
      <c r="GF4642" s="102" t="s">
        <v>8531</v>
      </c>
      <c r="GG4642" s="102" t="s">
        <v>9986</v>
      </c>
      <c r="GH4642" s="102" t="s">
        <v>8851</v>
      </c>
      <c r="GI4642" s="102" t="s">
        <v>9774</v>
      </c>
      <c r="GJ4642" s="102" t="s">
        <v>8770</v>
      </c>
      <c r="GK4642" s="102" t="s">
        <v>8710</v>
      </c>
      <c r="GL4642" s="102" t="s">
        <v>10567</v>
      </c>
      <c r="GM4642" s="102" t="s">
        <v>7264</v>
      </c>
      <c r="GN4642" s="102" t="s">
        <v>5280</v>
      </c>
      <c r="GO4642" s="102" t="s">
        <v>9981</v>
      </c>
      <c r="GQ4642" s="22" t="e">
        <f t="shared" si="2014"/>
        <v>#VALUE!</v>
      </c>
      <c r="GR4642" s="23" t="e">
        <f t="shared" si="2015"/>
        <v>#VALUE!</v>
      </c>
      <c r="GS4642" s="24" t="e">
        <f t="shared" si="2017"/>
        <v>#DIV/0!</v>
      </c>
      <c r="GT4642" s="22" t="e">
        <f>AVERAGE(Sheet1!AQ4642,Sheet1!BQ4642,Sheet1!CQ4642,Sheet1!DQ4641,Sheet1!EQ4642,Sheet1!FQ4642,Sheet1!GQ4642)</f>
        <v>#VALUE!</v>
      </c>
      <c r="GU4642" s="23" t="e">
        <f>AVERAGE(Sheet1!AR4642,Sheet1!BR4642,Sheet1!CR4642,Sheet1!DR4641,Sheet1!ER4642,Sheet1!FR4642,Sheet1!GR4642)</f>
        <v>#DIV/0!</v>
      </c>
      <c r="GV4642" s="22" t="e">
        <f t="shared" ref="GV4642:GV4673" si="2019">AVERAGE(GT4632:GT4642)</f>
        <v>#VALUE!</v>
      </c>
      <c r="GW4642" s="23" t="e">
        <f t="shared" ref="GW4642:GW4673" si="2020">AVERAGE(GU4632:GU4642)</f>
        <v>#DIV/0!</v>
      </c>
      <c r="GX4642" s="24" t="e">
        <f>AVERAGE(Sheet1!$AO4642,Sheet1!$BO4642,Sheet1!$CO4642,Sheet1!$DO4641,Sheet1!$EO4642,Sheet1!$FO4642,Sheet1!$GO4642)</f>
        <v>#DIV/0!</v>
      </c>
      <c r="GY4642" s="24" t="e">
        <f t="shared" ref="GY4642:GY4673" si="2021">AVERAGE(GX4632:GX4642)</f>
        <v>#DIV/0!</v>
      </c>
    </row>
    <row r="4643" spans="105:207">
      <c r="DA4643" s="35" t="s">
        <v>76</v>
      </c>
      <c r="DB4643" s="36" t="s">
        <v>9901</v>
      </c>
      <c r="DC4643" s="36" t="s">
        <v>10568</v>
      </c>
      <c r="DD4643" s="36" t="s">
        <v>5804</v>
      </c>
      <c r="DE4643" s="36" t="s">
        <v>8654</v>
      </c>
      <c r="DF4643" s="36" t="s">
        <v>10213</v>
      </c>
      <c r="DG4643" s="36" t="s">
        <v>10306</v>
      </c>
      <c r="DH4643" s="36" t="s">
        <v>10569</v>
      </c>
      <c r="DI4643" s="36" t="s">
        <v>10570</v>
      </c>
      <c r="DJ4643" s="36" t="s">
        <v>9531</v>
      </c>
      <c r="DK4643" s="36" t="s">
        <v>9986</v>
      </c>
      <c r="DL4643" s="36" t="s">
        <v>9527</v>
      </c>
      <c r="DM4643" s="36" t="s">
        <v>10401</v>
      </c>
      <c r="DN4643" s="36" t="s">
        <v>10571</v>
      </c>
      <c r="EZ4643" s="2">
        <f t="shared" si="2018"/>
        <v>1943</v>
      </c>
      <c r="FA4643" s="35" t="s">
        <v>76</v>
      </c>
      <c r="FB4643" s="102" t="s">
        <v>6332</v>
      </c>
      <c r="FC4643" s="102" t="s">
        <v>10572</v>
      </c>
      <c r="FD4643" s="102" t="s">
        <v>10032</v>
      </c>
      <c r="FE4643" s="102" t="s">
        <v>10291</v>
      </c>
      <c r="FF4643" s="102" t="s">
        <v>10573</v>
      </c>
      <c r="FG4643" s="102" t="s">
        <v>10574</v>
      </c>
      <c r="FH4643" s="102" t="s">
        <v>10575</v>
      </c>
      <c r="FI4643" s="102" t="s">
        <v>10576</v>
      </c>
      <c r="FJ4643" s="102" t="s">
        <v>10577</v>
      </c>
      <c r="FK4643" s="102" t="s">
        <v>8625</v>
      </c>
      <c r="FL4643" s="102" t="s">
        <v>9716</v>
      </c>
      <c r="FM4643" s="102" t="s">
        <v>10578</v>
      </c>
      <c r="FN4643" s="102" t="s">
        <v>10579</v>
      </c>
      <c r="FP4643" s="22" t="e">
        <f t="shared" si="2010"/>
        <v>#VALUE!</v>
      </c>
      <c r="FQ4643" s="23" t="e">
        <f t="shared" si="2011"/>
        <v>#VALUE!</v>
      </c>
      <c r="FR4643" s="24" t="e">
        <f t="shared" si="2013"/>
        <v>#DIV/0!</v>
      </c>
      <c r="GA4643" s="2">
        <f t="shared" si="2016"/>
        <v>1939</v>
      </c>
      <c r="GB4643" s="35" t="s">
        <v>70</v>
      </c>
      <c r="GC4643" s="102" t="s">
        <v>5261</v>
      </c>
      <c r="GD4643" s="102" t="s">
        <v>8500</v>
      </c>
      <c r="GE4643" s="102" t="s">
        <v>5946</v>
      </c>
      <c r="GF4643" s="102" t="s">
        <v>10580</v>
      </c>
      <c r="GG4643" s="102" t="s">
        <v>8913</v>
      </c>
      <c r="GH4643" s="102" t="s">
        <v>10290</v>
      </c>
      <c r="GI4643" s="102" t="s">
        <v>8759</v>
      </c>
      <c r="GJ4643" s="102" t="s">
        <v>8770</v>
      </c>
      <c r="GK4643" s="102" t="s">
        <v>10581</v>
      </c>
      <c r="GL4643" s="102" t="s">
        <v>8521</v>
      </c>
      <c r="GM4643" s="102" t="s">
        <v>9172</v>
      </c>
      <c r="GN4643" s="102" t="s">
        <v>5214</v>
      </c>
      <c r="GO4643" s="102" t="s">
        <v>10582</v>
      </c>
      <c r="GQ4643" s="22" t="e">
        <f t="shared" si="2014"/>
        <v>#VALUE!</v>
      </c>
      <c r="GR4643" s="23" t="e">
        <f t="shared" si="2015"/>
        <v>#VALUE!</v>
      </c>
      <c r="GS4643" s="24" t="e">
        <f t="shared" si="2017"/>
        <v>#DIV/0!</v>
      </c>
      <c r="GT4643" s="22" t="e">
        <f>AVERAGE(Sheet1!AQ4643,Sheet1!BQ4643,Sheet1!CQ4643,Sheet1!DQ4642,Sheet1!EQ4643,Sheet1!FQ4643,Sheet1!GQ4643)</f>
        <v>#VALUE!</v>
      </c>
      <c r="GU4643" s="23" t="e">
        <f>AVERAGE(Sheet1!AR4643,Sheet1!BR4643,Sheet1!CR4643,Sheet1!DR4642,Sheet1!ER4643,Sheet1!FR4643,Sheet1!GR4643)</f>
        <v>#DIV/0!</v>
      </c>
      <c r="GV4643" s="22" t="e">
        <f t="shared" si="2019"/>
        <v>#VALUE!</v>
      </c>
      <c r="GW4643" s="23" t="e">
        <f t="shared" si="2020"/>
        <v>#DIV/0!</v>
      </c>
      <c r="GX4643" s="24" t="e">
        <f>AVERAGE(Sheet1!$AO4643,Sheet1!$BO4643,Sheet1!$CO4643,Sheet1!$DO4642,Sheet1!$EO4643,Sheet1!$FO4643,Sheet1!$GO4643)</f>
        <v>#DIV/0!</v>
      </c>
      <c r="GY4643" s="24" t="e">
        <f t="shared" si="2021"/>
        <v>#DIV/0!</v>
      </c>
    </row>
    <row r="4644" spans="105:207">
      <c r="DA4644" s="35" t="s">
        <v>77</v>
      </c>
      <c r="DB4644" s="36" t="s">
        <v>6759</v>
      </c>
      <c r="DC4644" s="36" t="s">
        <v>7672</v>
      </c>
      <c r="DD4644" s="36" t="s">
        <v>8991</v>
      </c>
      <c r="DE4644" s="36" t="s">
        <v>10583</v>
      </c>
      <c r="DF4644" s="36" t="s">
        <v>10193</v>
      </c>
      <c r="DG4644" s="36" t="s">
        <v>10584</v>
      </c>
      <c r="DH4644" s="36" t="s">
        <v>10585</v>
      </c>
      <c r="DI4644" s="36" t="s">
        <v>9937</v>
      </c>
      <c r="DJ4644" s="36" t="s">
        <v>10039</v>
      </c>
      <c r="DK4644" s="36" t="s">
        <v>10586</v>
      </c>
      <c r="DL4644" s="36" t="s">
        <v>7189</v>
      </c>
      <c r="DM4644" s="36" t="s">
        <v>9598</v>
      </c>
      <c r="DN4644" s="36" t="s">
        <v>10587</v>
      </c>
      <c r="EZ4644" s="2">
        <f t="shared" si="2018"/>
        <v>1944</v>
      </c>
      <c r="FA4644" s="35" t="s">
        <v>77</v>
      </c>
      <c r="FB4644" s="102" t="s">
        <v>8675</v>
      </c>
      <c r="FC4644" s="102" t="s">
        <v>9633</v>
      </c>
      <c r="FD4644" s="102" t="s">
        <v>9859</v>
      </c>
      <c r="FE4644" s="102" t="s">
        <v>9984</v>
      </c>
      <c r="FF4644" s="102" t="s">
        <v>10074</v>
      </c>
      <c r="FG4644" s="102" t="s">
        <v>10588</v>
      </c>
      <c r="FH4644" s="102" t="s">
        <v>10589</v>
      </c>
      <c r="FI4644" s="102" t="s">
        <v>10590</v>
      </c>
      <c r="FJ4644" s="102" t="s">
        <v>8861</v>
      </c>
      <c r="FK4644" s="102" t="s">
        <v>9580</v>
      </c>
      <c r="FL4644" s="102" t="s">
        <v>8499</v>
      </c>
      <c r="FM4644" s="102" t="s">
        <v>10270</v>
      </c>
      <c r="FN4644" s="102" t="s">
        <v>10591</v>
      </c>
      <c r="FP4644" s="22" t="e">
        <f t="shared" si="2010"/>
        <v>#VALUE!</v>
      </c>
      <c r="FQ4644" s="23" t="e">
        <f t="shared" si="2011"/>
        <v>#VALUE!</v>
      </c>
      <c r="FR4644" s="24" t="e">
        <f t="shared" si="2013"/>
        <v>#DIV/0!</v>
      </c>
      <c r="GA4644" s="2">
        <f t="shared" si="2016"/>
        <v>1940</v>
      </c>
      <c r="GB4644" s="35" t="s">
        <v>71</v>
      </c>
      <c r="GC4644" s="102" t="s">
        <v>9045</v>
      </c>
      <c r="GD4644" s="102" t="s">
        <v>5243</v>
      </c>
      <c r="GE4644" s="102" t="s">
        <v>6708</v>
      </c>
      <c r="GF4644" s="102" t="s">
        <v>9285</v>
      </c>
      <c r="GG4644" s="102" t="s">
        <v>9894</v>
      </c>
      <c r="GH4644" s="102" t="s">
        <v>8674</v>
      </c>
      <c r="GI4644" s="102" t="s">
        <v>10592</v>
      </c>
      <c r="GJ4644" s="102" t="s">
        <v>10593</v>
      </c>
      <c r="GK4644" s="102" t="s">
        <v>8997</v>
      </c>
      <c r="GL4644" s="102" t="s">
        <v>10594</v>
      </c>
      <c r="GM4644" s="102" t="s">
        <v>9379</v>
      </c>
      <c r="GN4644" s="102" t="s">
        <v>4963</v>
      </c>
      <c r="GO4644" s="102" t="s">
        <v>10595</v>
      </c>
      <c r="GQ4644" s="22" t="e">
        <f t="shared" si="2014"/>
        <v>#VALUE!</v>
      </c>
      <c r="GR4644" s="23" t="e">
        <f t="shared" si="2015"/>
        <v>#VALUE!</v>
      </c>
      <c r="GS4644" s="24" t="e">
        <f t="shared" si="2017"/>
        <v>#DIV/0!</v>
      </c>
      <c r="GT4644" s="22" t="e">
        <f>AVERAGE(Sheet1!AQ4644,Sheet1!BQ4644,Sheet1!CQ4644,Sheet1!DQ4643,Sheet1!EQ4644,Sheet1!FQ4644,Sheet1!GQ4644)</f>
        <v>#VALUE!</v>
      </c>
      <c r="GU4644" s="23" t="e">
        <f>AVERAGE(Sheet1!AR4644,Sheet1!BR4644,Sheet1!CR4644,Sheet1!DR4643,Sheet1!ER4644,Sheet1!FR4644,Sheet1!GR4644)</f>
        <v>#DIV/0!</v>
      </c>
      <c r="GV4644" s="22" t="e">
        <f t="shared" si="2019"/>
        <v>#VALUE!</v>
      </c>
      <c r="GW4644" s="23" t="e">
        <f t="shared" si="2020"/>
        <v>#DIV/0!</v>
      </c>
      <c r="GX4644" s="24" t="e">
        <f>AVERAGE(Sheet1!$AO4644,Sheet1!$BO4644,Sheet1!$CO4644,Sheet1!$DO4643,Sheet1!$EO4644,Sheet1!$FO4644,Sheet1!$GO4644)</f>
        <v>#DIV/0!</v>
      </c>
      <c r="GY4644" s="24" t="e">
        <f t="shared" si="2021"/>
        <v>#DIV/0!</v>
      </c>
    </row>
    <row r="4645" spans="105:207">
      <c r="DA4645" s="35" t="s">
        <v>78</v>
      </c>
      <c r="DB4645" s="36" t="s">
        <v>6642</v>
      </c>
      <c r="DC4645" s="36" t="s">
        <v>8839</v>
      </c>
      <c r="DD4645" s="36" t="s">
        <v>8414</v>
      </c>
      <c r="DE4645" s="36" t="s">
        <v>9674</v>
      </c>
      <c r="DF4645" s="36" t="s">
        <v>10596</v>
      </c>
      <c r="DG4645" s="36" t="s">
        <v>10597</v>
      </c>
      <c r="DH4645" s="36" t="s">
        <v>10134</v>
      </c>
      <c r="DI4645" s="36" t="s">
        <v>10598</v>
      </c>
      <c r="DJ4645" s="36" t="s">
        <v>10554</v>
      </c>
      <c r="DK4645" s="36" t="s">
        <v>10092</v>
      </c>
      <c r="DL4645" s="36" t="s">
        <v>10599</v>
      </c>
      <c r="DM4645" s="36" t="s">
        <v>9487</v>
      </c>
      <c r="DN4645" s="36" t="s">
        <v>10600</v>
      </c>
      <c r="EZ4645" s="2">
        <f t="shared" si="2018"/>
        <v>1945</v>
      </c>
      <c r="FA4645" s="35" t="s">
        <v>78</v>
      </c>
      <c r="FB4645" s="102" t="s">
        <v>10601</v>
      </c>
      <c r="FC4645" s="102" t="s">
        <v>9816</v>
      </c>
      <c r="FD4645" s="102" t="s">
        <v>9559</v>
      </c>
      <c r="FE4645" s="102" t="s">
        <v>9505</v>
      </c>
      <c r="FF4645" s="102" t="s">
        <v>10142</v>
      </c>
      <c r="FG4645" s="102" t="s">
        <v>10033</v>
      </c>
      <c r="FH4645" s="102" t="s">
        <v>10602</v>
      </c>
      <c r="FI4645" s="102" t="s">
        <v>10603</v>
      </c>
      <c r="FJ4645" s="102" t="s">
        <v>10604</v>
      </c>
      <c r="FK4645" s="102" t="s">
        <v>10605</v>
      </c>
      <c r="FL4645" s="102" t="s">
        <v>8688</v>
      </c>
      <c r="FM4645" s="102" t="s">
        <v>7551</v>
      </c>
      <c r="FN4645" s="102" t="s">
        <v>10606</v>
      </c>
      <c r="FP4645" s="22" t="e">
        <f t="shared" si="2010"/>
        <v>#VALUE!</v>
      </c>
      <c r="FQ4645" s="23" t="e">
        <f t="shared" si="2011"/>
        <v>#VALUE!</v>
      </c>
      <c r="FR4645" s="24" t="e">
        <f t="shared" si="2013"/>
        <v>#DIV/0!</v>
      </c>
      <c r="GA4645" s="2">
        <f t="shared" si="2016"/>
        <v>1941</v>
      </c>
      <c r="GB4645" s="35" t="s">
        <v>72</v>
      </c>
      <c r="GC4645" s="102" t="s">
        <v>6370</v>
      </c>
      <c r="GD4645" s="102" t="s">
        <v>5012</v>
      </c>
      <c r="GE4645" s="102" t="s">
        <v>9411</v>
      </c>
      <c r="GF4645" s="102" t="s">
        <v>8675</v>
      </c>
      <c r="GG4645" s="102" t="s">
        <v>8589</v>
      </c>
      <c r="GH4645" s="102" t="s">
        <v>8779</v>
      </c>
      <c r="GI4645" s="102" t="s">
        <v>10607</v>
      </c>
      <c r="GJ4645" s="102" t="s">
        <v>10608</v>
      </c>
      <c r="GK4645" s="102" t="s">
        <v>9308</v>
      </c>
      <c r="GL4645" s="102" t="s">
        <v>8757</v>
      </c>
      <c r="GM4645" s="102" t="s">
        <v>9218</v>
      </c>
      <c r="GN4645" s="102" t="s">
        <v>6459</v>
      </c>
      <c r="GO4645" s="102" t="s">
        <v>10609</v>
      </c>
      <c r="GQ4645" s="22" t="e">
        <f t="shared" si="2014"/>
        <v>#VALUE!</v>
      </c>
      <c r="GR4645" s="23" t="e">
        <f t="shared" si="2015"/>
        <v>#VALUE!</v>
      </c>
      <c r="GS4645" s="24" t="e">
        <f t="shared" si="2017"/>
        <v>#DIV/0!</v>
      </c>
      <c r="GT4645" s="22" t="e">
        <f>AVERAGE(Sheet1!AQ4645,Sheet1!BQ4645,Sheet1!CQ4645,Sheet1!DQ4644,Sheet1!EQ4645,Sheet1!FQ4645,Sheet1!GQ4645)</f>
        <v>#VALUE!</v>
      </c>
      <c r="GU4645" s="23" t="e">
        <f>AVERAGE(Sheet1!AR4645,Sheet1!BR4645,Sheet1!CR4645,Sheet1!DR4644,Sheet1!ER4645,Sheet1!FR4645,Sheet1!GR4645)</f>
        <v>#DIV/0!</v>
      </c>
      <c r="GV4645" s="22" t="e">
        <f t="shared" si="2019"/>
        <v>#VALUE!</v>
      </c>
      <c r="GW4645" s="23" t="e">
        <f t="shared" si="2020"/>
        <v>#DIV/0!</v>
      </c>
      <c r="GX4645" s="24" t="e">
        <f>AVERAGE(Sheet1!$AO4645,Sheet1!$BO4645,Sheet1!$CO4645,Sheet1!$DO4644,Sheet1!$EO4645,Sheet1!$FO4645,Sheet1!$GO4645)</f>
        <v>#DIV/0!</v>
      </c>
      <c r="GY4645" s="24" t="e">
        <f t="shared" si="2021"/>
        <v>#DIV/0!</v>
      </c>
    </row>
    <row r="4646" spans="105:207" ht="25.5">
      <c r="DA4646" s="35" t="s">
        <v>79</v>
      </c>
      <c r="DB4646" s="36" t="s">
        <v>9085</v>
      </c>
      <c r="DC4646" s="36" t="s">
        <v>9102</v>
      </c>
      <c r="DD4646" s="36" t="s">
        <v>6830</v>
      </c>
      <c r="DE4646" s="36" t="s">
        <v>9364</v>
      </c>
      <c r="DF4646" s="36" t="s">
        <v>8801</v>
      </c>
      <c r="DG4646" s="36" t="s">
        <v>10462</v>
      </c>
      <c r="DH4646" s="36" t="s">
        <v>9103</v>
      </c>
      <c r="DI4646" s="36" t="s">
        <v>10610</v>
      </c>
      <c r="DJ4646" s="36" t="s">
        <v>10611</v>
      </c>
      <c r="DK4646" s="36" t="s">
        <v>8912</v>
      </c>
      <c r="DL4646" s="36" t="s">
        <v>10612</v>
      </c>
      <c r="DM4646" s="36" t="s">
        <v>9696</v>
      </c>
      <c r="DN4646" s="36" t="s">
        <v>10613</v>
      </c>
      <c r="EZ4646" s="2">
        <f t="shared" si="2018"/>
        <v>1946</v>
      </c>
      <c r="FA4646" s="35" t="s">
        <v>79</v>
      </c>
      <c r="FB4646" s="102" t="s">
        <v>10614</v>
      </c>
      <c r="FC4646" s="102" t="s">
        <v>9598</v>
      </c>
      <c r="FD4646" s="102" t="s">
        <v>10615</v>
      </c>
      <c r="FE4646" s="102" t="s">
        <v>10616</v>
      </c>
      <c r="FF4646" s="102" t="s">
        <v>10033</v>
      </c>
      <c r="FG4646" s="102" t="s">
        <v>10617</v>
      </c>
      <c r="FH4646" s="102" t="s">
        <v>10560</v>
      </c>
      <c r="FI4646" s="102" t="s">
        <v>10618</v>
      </c>
      <c r="FJ4646" s="102" t="s">
        <v>10619</v>
      </c>
      <c r="FK4646" s="102" t="s">
        <v>10560</v>
      </c>
      <c r="FL4646" s="102" t="s">
        <v>9561</v>
      </c>
      <c r="FM4646" s="102" t="s">
        <v>10399</v>
      </c>
      <c r="FN4646" s="102" t="s">
        <v>10620</v>
      </c>
      <c r="FP4646" s="22" t="e">
        <f t="shared" si="2010"/>
        <v>#VALUE!</v>
      </c>
      <c r="FQ4646" s="23" t="e">
        <f t="shared" si="2011"/>
        <v>#VALUE!</v>
      </c>
      <c r="FR4646" s="24" t="e">
        <f t="shared" si="2013"/>
        <v>#DIV/0!</v>
      </c>
      <c r="GA4646" s="2">
        <f t="shared" si="2016"/>
        <v>1942</v>
      </c>
      <c r="GB4646" s="35" t="s">
        <v>74</v>
      </c>
      <c r="GC4646" s="102" t="s">
        <v>8637</v>
      </c>
      <c r="GD4646" s="102" t="s">
        <v>6398</v>
      </c>
      <c r="GE4646" s="102" t="s">
        <v>5333</v>
      </c>
      <c r="GF4646" s="102" t="s">
        <v>10621</v>
      </c>
      <c r="GG4646" s="102" t="s">
        <v>8637</v>
      </c>
      <c r="GH4646" s="102" t="s">
        <v>9077</v>
      </c>
      <c r="GI4646" s="102" t="s">
        <v>10622</v>
      </c>
      <c r="GJ4646" s="102" t="s">
        <v>10098</v>
      </c>
      <c r="GK4646" s="102" t="s">
        <v>10138</v>
      </c>
      <c r="GL4646" s="102" t="s">
        <v>8456</v>
      </c>
      <c r="GM4646" s="102" t="s">
        <v>10220</v>
      </c>
      <c r="GN4646" s="102" t="s">
        <v>5279</v>
      </c>
      <c r="GO4646" s="102" t="s">
        <v>10623</v>
      </c>
      <c r="GQ4646" s="22" t="e">
        <f t="shared" si="2014"/>
        <v>#VALUE!</v>
      </c>
      <c r="GR4646" s="23" t="e">
        <f t="shared" si="2015"/>
        <v>#VALUE!</v>
      </c>
      <c r="GS4646" s="24" t="e">
        <f t="shared" si="2017"/>
        <v>#DIV/0!</v>
      </c>
      <c r="GT4646" s="22" t="e">
        <f>AVERAGE(Sheet1!AQ4646,Sheet1!BQ4646,Sheet1!CQ4646,Sheet1!DQ4645,Sheet1!EQ4646,Sheet1!FQ4646,Sheet1!GQ4646)</f>
        <v>#VALUE!</v>
      </c>
      <c r="GU4646" s="23" t="e">
        <f>AVERAGE(Sheet1!AR4646,Sheet1!BR4646,Sheet1!CR4646,Sheet1!DR4645,Sheet1!ER4646,Sheet1!FR4646,Sheet1!GR4646)</f>
        <v>#DIV/0!</v>
      </c>
      <c r="GV4646" s="22" t="e">
        <f t="shared" si="2019"/>
        <v>#VALUE!</v>
      </c>
      <c r="GW4646" s="23" t="e">
        <f t="shared" si="2020"/>
        <v>#DIV/0!</v>
      </c>
      <c r="GX4646" s="24" t="e">
        <f>AVERAGE(Sheet1!$AO4646,Sheet1!$BO4646,Sheet1!$CO4646,Sheet1!$DO4645,Sheet1!$EO4646,Sheet1!$FO4646,Sheet1!$GO4646)</f>
        <v>#DIV/0!</v>
      </c>
      <c r="GY4646" s="24" t="e">
        <f t="shared" si="2021"/>
        <v>#DIV/0!</v>
      </c>
    </row>
    <row r="4647" spans="105:207" ht="12.75" customHeight="1">
      <c r="DA4647" s="35" t="s">
        <v>80</v>
      </c>
      <c r="DB4647" s="36" t="s">
        <v>10423</v>
      </c>
      <c r="DC4647" s="36" t="s">
        <v>10101</v>
      </c>
      <c r="DD4647" s="36" t="s">
        <v>9420</v>
      </c>
      <c r="DE4647" s="36" t="s">
        <v>10624</v>
      </c>
      <c r="DF4647" s="36" t="s">
        <v>8525</v>
      </c>
      <c r="DG4647" s="36" t="s">
        <v>10369</v>
      </c>
      <c r="DH4647" s="36" t="s">
        <v>10625</v>
      </c>
      <c r="DI4647" s="36" t="s">
        <v>8812</v>
      </c>
      <c r="DJ4647" s="36" t="s">
        <v>10556</v>
      </c>
      <c r="DK4647" s="36" t="s">
        <v>10626</v>
      </c>
      <c r="DL4647" s="36" t="s">
        <v>9574</v>
      </c>
      <c r="DM4647" s="36" t="s">
        <v>8681</v>
      </c>
      <c r="DN4647" s="36" t="s">
        <v>10627</v>
      </c>
      <c r="EZ4647" s="2">
        <f t="shared" si="2018"/>
        <v>1947</v>
      </c>
      <c r="FA4647" s="1" t="s">
        <v>722</v>
      </c>
      <c r="FB4647" s="1"/>
      <c r="FC4647" s="1"/>
      <c r="FD4647" s="1"/>
      <c r="FE4647" s="1"/>
      <c r="FF4647" s="1"/>
      <c r="FG4647" s="1"/>
      <c r="FH4647" s="1"/>
      <c r="FI4647" s="1"/>
      <c r="FJ4647" s="1"/>
      <c r="FK4647" s="1"/>
      <c r="FL4647" s="1"/>
      <c r="FM4647" s="1"/>
      <c r="FN4647" s="1"/>
      <c r="FP4647" s="22">
        <f t="shared" si="2010"/>
        <v>0</v>
      </c>
      <c r="FQ4647" s="23">
        <f t="shared" si="2011"/>
        <v>0</v>
      </c>
      <c r="FR4647" s="24" t="e">
        <f t="shared" si="2013"/>
        <v>#DIV/0!</v>
      </c>
      <c r="GA4647" s="2">
        <f t="shared" si="2016"/>
        <v>1943</v>
      </c>
      <c r="GB4647" s="35" t="s">
        <v>75</v>
      </c>
      <c r="GC4647" s="102" t="s">
        <v>10628</v>
      </c>
      <c r="GD4647" s="102" t="s">
        <v>8831</v>
      </c>
      <c r="GE4647" s="102" t="s">
        <v>5309</v>
      </c>
      <c r="GF4647" s="102" t="s">
        <v>9223</v>
      </c>
      <c r="GG4647" s="102" t="s">
        <v>8668</v>
      </c>
      <c r="GH4647" s="102" t="s">
        <v>8991</v>
      </c>
      <c r="GI4647" s="102" t="s">
        <v>8656</v>
      </c>
      <c r="GJ4647" s="102" t="s">
        <v>8760</v>
      </c>
      <c r="GK4647" s="102" t="s">
        <v>8528</v>
      </c>
      <c r="GL4647" s="102" t="s">
        <v>9551</v>
      </c>
      <c r="GM4647" s="102" t="s">
        <v>6288</v>
      </c>
      <c r="GN4647" s="102" t="s">
        <v>5946</v>
      </c>
      <c r="GO4647" s="102" t="s">
        <v>10629</v>
      </c>
      <c r="GQ4647" s="22" t="e">
        <f t="shared" si="2014"/>
        <v>#VALUE!</v>
      </c>
      <c r="GR4647" s="23" t="e">
        <f t="shared" si="2015"/>
        <v>#VALUE!</v>
      </c>
      <c r="GS4647" s="24" t="e">
        <f t="shared" si="2017"/>
        <v>#DIV/0!</v>
      </c>
      <c r="GT4647" s="22" t="e">
        <f>AVERAGE(Sheet1!AQ4647,Sheet1!BQ4647,Sheet1!CQ4647,Sheet1!DQ4646,Sheet1!EQ4647,Sheet1!FQ4647,Sheet1!GQ4647)</f>
        <v>#VALUE!</v>
      </c>
      <c r="GU4647" s="23" t="e">
        <f>AVERAGE(Sheet1!AR4647,Sheet1!BR4647,Sheet1!CR4647,Sheet1!DR4646,Sheet1!ER4647,Sheet1!FR4647,Sheet1!GR4647)</f>
        <v>#DIV/0!</v>
      </c>
      <c r="GV4647" s="22" t="e">
        <f t="shared" si="2019"/>
        <v>#VALUE!</v>
      </c>
      <c r="GW4647" s="23" t="e">
        <f t="shared" si="2020"/>
        <v>#DIV/0!</v>
      </c>
      <c r="GX4647" s="24" t="e">
        <f>AVERAGE(Sheet1!$AO4647,Sheet1!$BO4647,Sheet1!$CO4647,Sheet1!$DO4646,Sheet1!$EO4647,Sheet1!$FO4647,Sheet1!$GO4647)</f>
        <v>#DIV/0!</v>
      </c>
      <c r="GY4647" s="24" t="e">
        <f t="shared" si="2021"/>
        <v>#DIV/0!</v>
      </c>
    </row>
    <row r="4648" spans="105:207">
      <c r="DA4648" s="35" t="s">
        <v>81</v>
      </c>
      <c r="DB4648" s="36" t="s">
        <v>6634</v>
      </c>
      <c r="DC4648" s="36" t="s">
        <v>10630</v>
      </c>
      <c r="DD4648" s="36" t="s">
        <v>9226</v>
      </c>
      <c r="DE4648" s="36" t="s">
        <v>5589</v>
      </c>
      <c r="DF4648" s="36" t="s">
        <v>10459</v>
      </c>
      <c r="DG4648" s="36" t="s">
        <v>10142</v>
      </c>
      <c r="DH4648" s="36" t="s">
        <v>9630</v>
      </c>
      <c r="DI4648" s="36" t="s">
        <v>9062</v>
      </c>
      <c r="DJ4648" s="36" t="s">
        <v>10631</v>
      </c>
      <c r="DK4648" s="36" t="s">
        <v>9408</v>
      </c>
      <c r="DL4648" s="36" t="s">
        <v>10632</v>
      </c>
      <c r="DM4648" s="36" t="s">
        <v>9440</v>
      </c>
      <c r="DN4648" s="36" t="s">
        <v>10146</v>
      </c>
      <c r="EZ4648" s="2">
        <f t="shared" si="2018"/>
        <v>1948</v>
      </c>
      <c r="FA4648" s="35" t="s">
        <v>747</v>
      </c>
      <c r="FB4648" s="35" t="s">
        <v>748</v>
      </c>
      <c r="FC4648" s="35" t="s">
        <v>749</v>
      </c>
      <c r="FD4648" s="35" t="s">
        <v>750</v>
      </c>
      <c r="FE4648" s="35" t="s">
        <v>751</v>
      </c>
      <c r="FF4648" s="35" t="s">
        <v>752</v>
      </c>
      <c r="FG4648" s="35" t="s">
        <v>753</v>
      </c>
      <c r="FH4648" s="35" t="s">
        <v>754</v>
      </c>
      <c r="FI4648" s="35" t="s">
        <v>755</v>
      </c>
      <c r="FJ4648" s="35" t="s">
        <v>756</v>
      </c>
      <c r="FK4648" s="35" t="s">
        <v>757</v>
      </c>
      <c r="FL4648" s="35" t="s">
        <v>758</v>
      </c>
      <c r="FM4648" s="35" t="s">
        <v>759</v>
      </c>
      <c r="FN4648" s="35" t="s">
        <v>760</v>
      </c>
      <c r="FP4648" s="22" t="e">
        <f t="shared" si="2010"/>
        <v>#VALUE!</v>
      </c>
      <c r="FQ4648" s="23" t="e">
        <f t="shared" si="2011"/>
        <v>#VALUE!</v>
      </c>
      <c r="FR4648" s="24" t="e">
        <f t="shared" si="2013"/>
        <v>#DIV/0!</v>
      </c>
      <c r="GA4648" s="2">
        <f t="shared" si="2016"/>
        <v>1944</v>
      </c>
      <c r="GB4648" s="35" t="s">
        <v>76</v>
      </c>
      <c r="GC4648" s="102" t="s">
        <v>5356</v>
      </c>
      <c r="GD4648" s="102" t="s">
        <v>5081</v>
      </c>
      <c r="GE4648" s="102" t="s">
        <v>6406</v>
      </c>
      <c r="GF4648" s="102" t="s">
        <v>8922</v>
      </c>
      <c r="GG4648" s="102" t="s">
        <v>8452</v>
      </c>
      <c r="GH4648" s="102" t="s">
        <v>10075</v>
      </c>
      <c r="GI4648" s="102" t="s">
        <v>10622</v>
      </c>
      <c r="GJ4648" s="102" t="s">
        <v>9594</v>
      </c>
      <c r="GK4648" s="102" t="s">
        <v>10021</v>
      </c>
      <c r="GL4648" s="102" t="s">
        <v>9016</v>
      </c>
      <c r="GM4648" s="102" t="s">
        <v>6495</v>
      </c>
      <c r="GN4648" s="102" t="s">
        <v>6250</v>
      </c>
      <c r="GO4648" s="102" t="s">
        <v>10623</v>
      </c>
      <c r="GQ4648" s="22" t="e">
        <f t="shared" si="2014"/>
        <v>#VALUE!</v>
      </c>
      <c r="GR4648" s="23" t="e">
        <f t="shared" si="2015"/>
        <v>#VALUE!</v>
      </c>
      <c r="GS4648" s="24" t="e">
        <f t="shared" si="2017"/>
        <v>#DIV/0!</v>
      </c>
      <c r="GT4648" s="22" t="e">
        <f>AVERAGE(Sheet1!AQ4648,Sheet1!BQ4648,Sheet1!CQ4648,Sheet1!DQ4647,Sheet1!EQ4648,Sheet1!FQ4648,Sheet1!GQ4648)</f>
        <v>#VALUE!</v>
      </c>
      <c r="GU4648" s="23" t="e">
        <f>AVERAGE(Sheet1!AR4648,Sheet1!BR4648,Sheet1!CR4648,Sheet1!DR4647,Sheet1!ER4648,Sheet1!FR4648,Sheet1!GR4648)</f>
        <v>#DIV/0!</v>
      </c>
      <c r="GV4648" s="22" t="e">
        <f t="shared" si="2019"/>
        <v>#VALUE!</v>
      </c>
      <c r="GW4648" s="23" t="e">
        <f t="shared" si="2020"/>
        <v>#DIV/0!</v>
      </c>
      <c r="GX4648" s="24" t="e">
        <f>AVERAGE(Sheet1!$AO4648,Sheet1!$BO4648,Sheet1!$CO4648,Sheet1!$DO4647,Sheet1!$EO4648,Sheet1!$FO4648,Sheet1!$GO4648)</f>
        <v>#DIV/0!</v>
      </c>
      <c r="GY4648" s="24" t="e">
        <f t="shared" si="2021"/>
        <v>#DIV/0!</v>
      </c>
    </row>
    <row r="4649" spans="105:207">
      <c r="DA4649" s="35" t="s">
        <v>82</v>
      </c>
      <c r="DB4649" s="36" t="s">
        <v>8961</v>
      </c>
      <c r="DC4649" s="36" t="s">
        <v>6412</v>
      </c>
      <c r="DD4649" s="36" t="s">
        <v>10106</v>
      </c>
      <c r="DE4649" s="36" t="s">
        <v>8496</v>
      </c>
      <c r="DF4649" s="36" t="s">
        <v>10633</v>
      </c>
      <c r="DG4649" s="36" t="s">
        <v>9984</v>
      </c>
      <c r="DH4649" s="36" t="s">
        <v>8438</v>
      </c>
      <c r="DI4649" s="36" t="s">
        <v>10634</v>
      </c>
      <c r="DJ4649" s="36" t="s">
        <v>10635</v>
      </c>
      <c r="DK4649" s="36" t="s">
        <v>10636</v>
      </c>
      <c r="DL4649" s="36" t="s">
        <v>5968</v>
      </c>
      <c r="DM4649" s="36" t="s">
        <v>9691</v>
      </c>
      <c r="DN4649" s="36" t="s">
        <v>9987</v>
      </c>
      <c r="EZ4649" s="2">
        <f t="shared" si="2018"/>
        <v>1949</v>
      </c>
      <c r="FA4649" s="35" t="s">
        <v>80</v>
      </c>
      <c r="FB4649" s="102" t="s">
        <v>10637</v>
      </c>
      <c r="FC4649" s="102" t="s">
        <v>10474</v>
      </c>
      <c r="FD4649" s="102" t="s">
        <v>9281</v>
      </c>
      <c r="FE4649" s="102" t="s">
        <v>9033</v>
      </c>
      <c r="FF4649" s="102" t="s">
        <v>9010</v>
      </c>
      <c r="FG4649" s="102" t="s">
        <v>9918</v>
      </c>
      <c r="FH4649" s="102" t="s">
        <v>10638</v>
      </c>
      <c r="FI4649" s="102" t="s">
        <v>10639</v>
      </c>
      <c r="FJ4649" s="102" t="s">
        <v>8812</v>
      </c>
      <c r="FK4649" s="102" t="s">
        <v>9687</v>
      </c>
      <c r="FL4649" s="102" t="s">
        <v>9112</v>
      </c>
      <c r="FM4649" s="102" t="s">
        <v>10374</v>
      </c>
      <c r="FN4649" s="102" t="s">
        <v>10640</v>
      </c>
      <c r="FP4649" s="22" t="e">
        <f t="shared" ref="FP4649:FP4680" si="2022">SUM(FB4649+FC4649+FD4649)/3</f>
        <v>#VALUE!</v>
      </c>
      <c r="FQ4649" s="23" t="e">
        <f t="shared" ref="FQ4649:FQ4680" si="2023">SUM(FG4649+FH4649+FI4649)/3</f>
        <v>#VALUE!</v>
      </c>
      <c r="FR4649" s="24" t="e">
        <f t="shared" si="2013"/>
        <v>#DIV/0!</v>
      </c>
      <c r="GA4649" s="2">
        <f t="shared" si="2016"/>
        <v>1945</v>
      </c>
      <c r="GB4649" s="35" t="s">
        <v>77</v>
      </c>
      <c r="GC4649" s="102" t="s">
        <v>5202</v>
      </c>
      <c r="GD4649" s="102" t="s">
        <v>5341</v>
      </c>
      <c r="GE4649" s="102" t="s">
        <v>5331</v>
      </c>
      <c r="GF4649" s="102" t="s">
        <v>8831</v>
      </c>
      <c r="GG4649" s="102" t="s">
        <v>8360</v>
      </c>
      <c r="GH4649" s="102" t="s">
        <v>8877</v>
      </c>
      <c r="GI4649" s="102" t="s">
        <v>10504</v>
      </c>
      <c r="GJ4649" s="102" t="s">
        <v>10641</v>
      </c>
      <c r="GK4649" s="102" t="s">
        <v>10642</v>
      </c>
      <c r="GL4649" s="102" t="s">
        <v>8758</v>
      </c>
      <c r="GM4649" s="102" t="s">
        <v>10567</v>
      </c>
      <c r="GN4649" s="102" t="s">
        <v>5212</v>
      </c>
      <c r="GO4649" s="102" t="s">
        <v>10643</v>
      </c>
      <c r="GQ4649" s="22" t="e">
        <f t="shared" si="2014"/>
        <v>#VALUE!</v>
      </c>
      <c r="GR4649" s="23" t="e">
        <f t="shared" si="2015"/>
        <v>#VALUE!</v>
      </c>
      <c r="GS4649" s="24" t="e">
        <f t="shared" si="2017"/>
        <v>#DIV/0!</v>
      </c>
      <c r="GT4649" s="22" t="e">
        <f>AVERAGE(Sheet1!AQ4649,Sheet1!BQ4649,Sheet1!CQ4649,Sheet1!DQ4648,Sheet1!EQ4649,Sheet1!FQ4649,Sheet1!GQ4649)</f>
        <v>#VALUE!</v>
      </c>
      <c r="GU4649" s="23" t="e">
        <f>AVERAGE(Sheet1!AR4649,Sheet1!BR4649,Sheet1!CR4649,Sheet1!DR4648,Sheet1!ER4649,Sheet1!FR4649,Sheet1!GR4649)</f>
        <v>#DIV/0!</v>
      </c>
      <c r="GV4649" s="22" t="e">
        <f t="shared" si="2019"/>
        <v>#VALUE!</v>
      </c>
      <c r="GW4649" s="23" t="e">
        <f t="shared" si="2020"/>
        <v>#DIV/0!</v>
      </c>
      <c r="GX4649" s="24" t="e">
        <f>AVERAGE(Sheet1!$AO4649,Sheet1!$BO4649,Sheet1!$CO4649,Sheet1!$DO4648,Sheet1!$EO4649,Sheet1!$FO4649,Sheet1!$GO4649)</f>
        <v>#DIV/0!</v>
      </c>
      <c r="GY4649" s="24" t="e">
        <f t="shared" si="2021"/>
        <v>#DIV/0!</v>
      </c>
    </row>
    <row r="4650" spans="105:207">
      <c r="DA4650" s="35" t="s">
        <v>83</v>
      </c>
      <c r="DB4650" s="36" t="s">
        <v>8854</v>
      </c>
      <c r="DC4650" s="36" t="s">
        <v>10644</v>
      </c>
      <c r="DD4650" s="36" t="s">
        <v>9423</v>
      </c>
      <c r="DE4650" s="36" t="s">
        <v>10645</v>
      </c>
      <c r="DF4650" s="36" t="s">
        <v>9687</v>
      </c>
      <c r="DG4650" s="36" t="s">
        <v>10646</v>
      </c>
      <c r="DH4650" s="36" t="s">
        <v>8877</v>
      </c>
      <c r="DI4650" s="36" t="s">
        <v>10647</v>
      </c>
      <c r="DJ4650" s="36" t="s">
        <v>10648</v>
      </c>
      <c r="DK4650" s="36" t="s">
        <v>10460</v>
      </c>
      <c r="DL4650" s="36" t="s">
        <v>9506</v>
      </c>
      <c r="DM4650" s="36" t="s">
        <v>7190</v>
      </c>
      <c r="DN4650" s="36" t="s">
        <v>10649</v>
      </c>
      <c r="EZ4650" s="2">
        <f t="shared" si="2018"/>
        <v>1950</v>
      </c>
      <c r="FA4650" s="35" t="s">
        <v>81</v>
      </c>
      <c r="FB4650" s="102" t="s">
        <v>10650</v>
      </c>
      <c r="FC4650" s="102" t="s">
        <v>10651</v>
      </c>
      <c r="FD4650" s="102" t="s">
        <v>9844</v>
      </c>
      <c r="FE4650" s="102" t="s">
        <v>10652</v>
      </c>
      <c r="FF4650" s="102" t="s">
        <v>10653</v>
      </c>
      <c r="FG4650" s="102" t="s">
        <v>10654</v>
      </c>
      <c r="FH4650" s="102" t="s">
        <v>10655</v>
      </c>
      <c r="FI4650" s="102" t="s">
        <v>10529</v>
      </c>
      <c r="FJ4650" s="102" t="s">
        <v>10543</v>
      </c>
      <c r="FK4650" s="102" t="s">
        <v>10598</v>
      </c>
      <c r="FL4650" s="102" t="s">
        <v>8563</v>
      </c>
      <c r="FM4650" s="102" t="s">
        <v>10656</v>
      </c>
      <c r="FN4650" s="102" t="s">
        <v>10657</v>
      </c>
      <c r="FP4650" s="22" t="e">
        <f t="shared" si="2022"/>
        <v>#VALUE!</v>
      </c>
      <c r="FQ4650" s="23" t="e">
        <f t="shared" si="2023"/>
        <v>#VALUE!</v>
      </c>
      <c r="FR4650" s="24" t="e">
        <f t="shared" si="2013"/>
        <v>#DIV/0!</v>
      </c>
      <c r="GA4650" s="2">
        <f t="shared" si="2016"/>
        <v>1946</v>
      </c>
      <c r="GB4650" s="35" t="s">
        <v>78</v>
      </c>
      <c r="GC4650" s="102" t="s">
        <v>5255</v>
      </c>
      <c r="GD4650" s="102" t="s">
        <v>5010</v>
      </c>
      <c r="GE4650" s="102" t="s">
        <v>5025</v>
      </c>
      <c r="GF4650" s="102" t="s">
        <v>10436</v>
      </c>
      <c r="GG4650" s="102" t="s">
        <v>10560</v>
      </c>
      <c r="GH4650" s="102" t="s">
        <v>10658</v>
      </c>
      <c r="GI4650" s="102" t="s">
        <v>10659</v>
      </c>
      <c r="GJ4650" s="102" t="s">
        <v>9483</v>
      </c>
      <c r="GK4650" s="102" t="s">
        <v>8561</v>
      </c>
      <c r="GL4650" s="102" t="s">
        <v>8608</v>
      </c>
      <c r="GM4650" s="102" t="s">
        <v>6384</v>
      </c>
      <c r="GN4650" s="102" t="s">
        <v>5623</v>
      </c>
      <c r="GO4650" s="102" t="s">
        <v>10660</v>
      </c>
      <c r="GQ4650" s="22" t="e">
        <f t="shared" si="2014"/>
        <v>#VALUE!</v>
      </c>
      <c r="GR4650" s="23" t="e">
        <f t="shared" si="2015"/>
        <v>#VALUE!</v>
      </c>
      <c r="GS4650" s="24" t="e">
        <f t="shared" si="2017"/>
        <v>#DIV/0!</v>
      </c>
      <c r="GT4650" s="22" t="e">
        <f>AVERAGE(Sheet1!AQ4650,Sheet1!BQ4650,Sheet1!CQ4650,Sheet1!DQ4649,Sheet1!EQ4650,Sheet1!FQ4650,Sheet1!GQ4650)</f>
        <v>#VALUE!</v>
      </c>
      <c r="GU4650" s="23" t="e">
        <f>AVERAGE(Sheet1!AR4650,Sheet1!BR4650,Sheet1!CR4650,Sheet1!DR4649,Sheet1!ER4650,Sheet1!FR4650,Sheet1!GR4650)</f>
        <v>#DIV/0!</v>
      </c>
      <c r="GV4650" s="22" t="e">
        <f t="shared" si="2019"/>
        <v>#VALUE!</v>
      </c>
      <c r="GW4650" s="23" t="e">
        <f t="shared" si="2020"/>
        <v>#DIV/0!</v>
      </c>
      <c r="GX4650" s="24" t="e">
        <f>AVERAGE(Sheet1!$AO4650,Sheet1!$BO4650,Sheet1!$CO4650,Sheet1!$DO4649,Sheet1!$EO4650,Sheet1!$FO4650,Sheet1!$GO4650)</f>
        <v>#DIV/0!</v>
      </c>
      <c r="GY4650" s="24" t="e">
        <f t="shared" si="2021"/>
        <v>#DIV/0!</v>
      </c>
    </row>
    <row r="4651" spans="105:207" ht="12.75" customHeight="1">
      <c r="DA4651" s="35" t="s">
        <v>84</v>
      </c>
      <c r="DB4651" s="36" t="s">
        <v>5303</v>
      </c>
      <c r="DC4651" s="36" t="s">
        <v>5473</v>
      </c>
      <c r="DD4651" s="36" t="s">
        <v>10661</v>
      </c>
      <c r="DE4651" s="36" t="s">
        <v>10662</v>
      </c>
      <c r="DF4651" s="36" t="s">
        <v>9132</v>
      </c>
      <c r="DG4651" s="36" t="s">
        <v>9687</v>
      </c>
      <c r="DH4651" s="36" t="s">
        <v>10663</v>
      </c>
      <c r="DI4651" s="36" t="s">
        <v>10664</v>
      </c>
      <c r="DJ4651" s="36" t="s">
        <v>9483</v>
      </c>
      <c r="DK4651" s="36" t="s">
        <v>9103</v>
      </c>
      <c r="DL4651" s="36" t="s">
        <v>9235</v>
      </c>
      <c r="DM4651" s="36" t="s">
        <v>9155</v>
      </c>
      <c r="DN4651" s="36" t="s">
        <v>10665</v>
      </c>
      <c r="EZ4651" s="2">
        <f t="shared" si="2018"/>
        <v>1951</v>
      </c>
      <c r="FA4651" s="35" t="s">
        <v>82</v>
      </c>
      <c r="FB4651" s="102" t="s">
        <v>7169</v>
      </c>
      <c r="FC4651" s="102" t="s">
        <v>10666</v>
      </c>
      <c r="FD4651" s="102" t="s">
        <v>10667</v>
      </c>
      <c r="FE4651" s="102" t="s">
        <v>9052</v>
      </c>
      <c r="FF4651" s="102" t="s">
        <v>10668</v>
      </c>
      <c r="FG4651" s="102" t="s">
        <v>10669</v>
      </c>
      <c r="FH4651" s="102" t="s">
        <v>10670</v>
      </c>
      <c r="FI4651" s="102" t="s">
        <v>9875</v>
      </c>
      <c r="FJ4651" s="102" t="s">
        <v>9837</v>
      </c>
      <c r="FK4651" s="102" t="s">
        <v>10326</v>
      </c>
      <c r="FL4651" s="102" t="s">
        <v>8360</v>
      </c>
      <c r="FM4651" s="102" t="s">
        <v>10656</v>
      </c>
      <c r="FN4651" s="102" t="s">
        <v>10671</v>
      </c>
      <c r="FP4651" s="22" t="e">
        <f t="shared" si="2022"/>
        <v>#VALUE!</v>
      </c>
      <c r="FQ4651" s="23" t="e">
        <f t="shared" si="2023"/>
        <v>#VALUE!</v>
      </c>
      <c r="FR4651" s="24" t="e">
        <f t="shared" si="2013"/>
        <v>#DIV/0!</v>
      </c>
      <c r="GA4651" s="2">
        <f t="shared" si="2016"/>
        <v>1947</v>
      </c>
      <c r="GB4651" s="1" t="s">
        <v>722</v>
      </c>
      <c r="GC4651" s="1"/>
      <c r="GD4651" s="1"/>
      <c r="GE4651" s="1"/>
      <c r="GF4651" s="1"/>
      <c r="GG4651" s="1"/>
      <c r="GH4651" s="1"/>
      <c r="GI4651" s="1"/>
      <c r="GJ4651" s="1"/>
      <c r="GK4651" s="1"/>
      <c r="GL4651" s="1"/>
      <c r="GM4651" s="1"/>
      <c r="GN4651" s="1"/>
      <c r="GO4651" s="1"/>
      <c r="GQ4651" s="22">
        <f t="shared" si="2014"/>
        <v>0</v>
      </c>
      <c r="GR4651" s="23">
        <f t="shared" si="2015"/>
        <v>0</v>
      </c>
      <c r="GS4651" s="24" t="e">
        <f t="shared" si="2017"/>
        <v>#DIV/0!</v>
      </c>
      <c r="GT4651" s="22" t="e">
        <f>AVERAGE(Sheet1!AQ4651,Sheet1!BQ4651,Sheet1!CQ4651,Sheet1!DQ4650,Sheet1!EQ4651,Sheet1!FQ4651,Sheet1!GQ4651)</f>
        <v>#VALUE!</v>
      </c>
      <c r="GU4651" s="23" t="e">
        <f>AVERAGE(Sheet1!AR4651,Sheet1!BR4651,Sheet1!CR4651,Sheet1!DR4650,Sheet1!ER4651,Sheet1!FR4651,Sheet1!GR4651)</f>
        <v>#DIV/0!</v>
      </c>
      <c r="GV4651" s="22" t="e">
        <f t="shared" si="2019"/>
        <v>#VALUE!</v>
      </c>
      <c r="GW4651" s="23" t="e">
        <f t="shared" si="2020"/>
        <v>#DIV/0!</v>
      </c>
      <c r="GX4651" s="24" t="e">
        <f>AVERAGE(Sheet1!$AO4651,Sheet1!$BO4651,Sheet1!$CO4651,Sheet1!$DO4650,Sheet1!$EO4651,Sheet1!$FO4651,Sheet1!$GO4651)</f>
        <v>#DIV/0!</v>
      </c>
      <c r="GY4651" s="24" t="e">
        <f t="shared" si="2021"/>
        <v>#DIV/0!</v>
      </c>
    </row>
    <row r="4652" spans="105:207">
      <c r="DA4652" s="35" t="s">
        <v>85</v>
      </c>
      <c r="DB4652" s="36" t="s">
        <v>5159</v>
      </c>
      <c r="DC4652" s="36" t="s">
        <v>8522</v>
      </c>
      <c r="DD4652" s="36" t="s">
        <v>8184</v>
      </c>
      <c r="DE4652" s="36" t="s">
        <v>10672</v>
      </c>
      <c r="DF4652" s="36" t="s">
        <v>10673</v>
      </c>
      <c r="DG4652" s="36" t="s">
        <v>9761</v>
      </c>
      <c r="DH4652" s="36" t="s">
        <v>10398</v>
      </c>
      <c r="DI4652" s="36" t="s">
        <v>10570</v>
      </c>
      <c r="DJ4652" s="36" t="s">
        <v>10674</v>
      </c>
      <c r="DK4652" s="36" t="s">
        <v>8433</v>
      </c>
      <c r="DL4652" s="36" t="s">
        <v>10675</v>
      </c>
      <c r="DM4652" s="36" t="s">
        <v>8918</v>
      </c>
      <c r="DN4652" s="36" t="s">
        <v>10676</v>
      </c>
      <c r="EZ4652" s="2">
        <f t="shared" si="2018"/>
        <v>1952</v>
      </c>
      <c r="FA4652" s="35" t="s">
        <v>83</v>
      </c>
      <c r="FB4652" s="102" t="s">
        <v>8468</v>
      </c>
      <c r="FC4652" s="102" t="s">
        <v>8780</v>
      </c>
      <c r="FD4652" s="102" t="s">
        <v>8823</v>
      </c>
      <c r="FE4652" s="102" t="s">
        <v>9741</v>
      </c>
      <c r="FF4652" s="102" t="s">
        <v>10677</v>
      </c>
      <c r="FG4652" s="102" t="s">
        <v>10670</v>
      </c>
      <c r="FH4652" s="102" t="s">
        <v>10678</v>
      </c>
      <c r="FI4652" s="102" t="s">
        <v>10679</v>
      </c>
      <c r="FJ4652" s="102" t="s">
        <v>10543</v>
      </c>
      <c r="FK4652" s="102" t="s">
        <v>8979</v>
      </c>
      <c r="FL4652" s="102" t="s">
        <v>9053</v>
      </c>
      <c r="FM4652" s="102" t="s">
        <v>9226</v>
      </c>
      <c r="FN4652" s="102" t="s">
        <v>10680</v>
      </c>
      <c r="FP4652" s="22" t="e">
        <f t="shared" si="2022"/>
        <v>#VALUE!</v>
      </c>
      <c r="FQ4652" s="23" t="e">
        <f t="shared" si="2023"/>
        <v>#VALUE!</v>
      </c>
      <c r="FR4652" s="24" t="e">
        <f t="shared" si="2013"/>
        <v>#DIV/0!</v>
      </c>
      <c r="GA4652" s="2">
        <f t="shared" si="2016"/>
        <v>1948</v>
      </c>
      <c r="GB4652" s="35" t="s">
        <v>747</v>
      </c>
      <c r="GC4652" s="35" t="s">
        <v>748</v>
      </c>
      <c r="GD4652" s="35" t="s">
        <v>749</v>
      </c>
      <c r="GE4652" s="35" t="s">
        <v>750</v>
      </c>
      <c r="GF4652" s="35" t="s">
        <v>751</v>
      </c>
      <c r="GG4652" s="35" t="s">
        <v>752</v>
      </c>
      <c r="GH4652" s="35" t="s">
        <v>753</v>
      </c>
      <c r="GI4652" s="35" t="s">
        <v>754</v>
      </c>
      <c r="GJ4652" s="35" t="s">
        <v>755</v>
      </c>
      <c r="GK4652" s="35" t="s">
        <v>756</v>
      </c>
      <c r="GL4652" s="35" t="s">
        <v>757</v>
      </c>
      <c r="GM4652" s="35" t="s">
        <v>758</v>
      </c>
      <c r="GN4652" s="35" t="s">
        <v>759</v>
      </c>
      <c r="GO4652" s="35" t="s">
        <v>760</v>
      </c>
      <c r="GQ4652" s="22" t="e">
        <f t="shared" si="2014"/>
        <v>#VALUE!</v>
      </c>
      <c r="GR4652" s="23" t="e">
        <f t="shared" si="2015"/>
        <v>#VALUE!</v>
      </c>
      <c r="GS4652" s="24" t="e">
        <f t="shared" si="2017"/>
        <v>#DIV/0!</v>
      </c>
      <c r="GT4652" s="22" t="e">
        <f>AVERAGE(Sheet1!AQ4652,Sheet1!BQ4652,Sheet1!CQ4652,Sheet1!DQ4651,Sheet1!EQ4652,Sheet1!FQ4652,Sheet1!GQ4652)</f>
        <v>#VALUE!</v>
      </c>
      <c r="GU4652" s="23" t="e">
        <f>AVERAGE(Sheet1!AR4652,Sheet1!BR4652,Sheet1!CR4652,Sheet1!DR4651,Sheet1!ER4652,Sheet1!FR4652,Sheet1!GR4652)</f>
        <v>#DIV/0!</v>
      </c>
      <c r="GV4652" s="22" t="e">
        <f t="shared" si="2019"/>
        <v>#VALUE!</v>
      </c>
      <c r="GW4652" s="23" t="e">
        <f t="shared" si="2020"/>
        <v>#DIV/0!</v>
      </c>
      <c r="GX4652" s="24" t="e">
        <f>AVERAGE(Sheet1!$AO4652,Sheet1!$BO4652,Sheet1!$CO4652,Sheet1!$DO4651,Sheet1!$EO4652,Sheet1!$FO4652,Sheet1!$GO4652)</f>
        <v>#DIV/0!</v>
      </c>
      <c r="GY4652" s="24" t="e">
        <f t="shared" si="2021"/>
        <v>#DIV/0!</v>
      </c>
    </row>
    <row r="4653" spans="105:207">
      <c r="DA4653" s="35" t="s">
        <v>86</v>
      </c>
      <c r="DB4653" s="36" t="s">
        <v>9356</v>
      </c>
      <c r="DC4653" s="36" t="s">
        <v>7075</v>
      </c>
      <c r="DD4653" s="36" t="s">
        <v>8621</v>
      </c>
      <c r="DE4653" s="36" t="s">
        <v>9842</v>
      </c>
      <c r="DF4653" s="36" t="s">
        <v>8515</v>
      </c>
      <c r="DG4653" s="36" t="s">
        <v>10073</v>
      </c>
      <c r="DH4653" s="36" t="s">
        <v>10681</v>
      </c>
      <c r="DI4653" s="36" t="s">
        <v>10682</v>
      </c>
      <c r="DJ4653" s="36" t="s">
        <v>10683</v>
      </c>
      <c r="DK4653" s="36" t="s">
        <v>8769</v>
      </c>
      <c r="DL4653" s="36" t="s">
        <v>9738</v>
      </c>
      <c r="DM4653" s="36" t="s">
        <v>10277</v>
      </c>
      <c r="DN4653" s="36" t="s">
        <v>10684</v>
      </c>
      <c r="EZ4653" s="2">
        <f t="shared" si="2018"/>
        <v>1953</v>
      </c>
      <c r="FA4653" s="35" t="s">
        <v>84</v>
      </c>
      <c r="FB4653" s="102" t="s">
        <v>7779</v>
      </c>
      <c r="FC4653" s="102" t="s">
        <v>8951</v>
      </c>
      <c r="FD4653" s="102" t="s">
        <v>9656</v>
      </c>
      <c r="FE4653" s="102" t="s">
        <v>8801</v>
      </c>
      <c r="FF4653" s="102" t="s">
        <v>10456</v>
      </c>
      <c r="FG4653" s="102" t="s">
        <v>10685</v>
      </c>
      <c r="FH4653" s="102" t="s">
        <v>10686</v>
      </c>
      <c r="FI4653" s="102" t="s">
        <v>10687</v>
      </c>
      <c r="FJ4653" s="102" t="s">
        <v>10688</v>
      </c>
      <c r="FK4653" s="102" t="s">
        <v>10689</v>
      </c>
      <c r="FL4653" s="102" t="s">
        <v>10690</v>
      </c>
      <c r="FM4653" s="102" t="s">
        <v>8925</v>
      </c>
      <c r="FN4653" s="102" t="s">
        <v>10691</v>
      </c>
      <c r="FP4653" s="22" t="e">
        <f t="shared" si="2022"/>
        <v>#VALUE!</v>
      </c>
      <c r="FQ4653" s="23" t="e">
        <f t="shared" si="2023"/>
        <v>#VALUE!</v>
      </c>
      <c r="FR4653" s="24" t="e">
        <f t="shared" si="2013"/>
        <v>#DIV/0!</v>
      </c>
      <c r="GA4653" s="2">
        <f t="shared" si="2016"/>
        <v>1949</v>
      </c>
      <c r="GB4653" s="35" t="s">
        <v>79</v>
      </c>
      <c r="GC4653" s="102" t="s">
        <v>5101</v>
      </c>
      <c r="GD4653" s="102" t="s">
        <v>5012</v>
      </c>
      <c r="GE4653" s="102" t="s">
        <v>5495</v>
      </c>
      <c r="GF4653" s="102" t="s">
        <v>8737</v>
      </c>
      <c r="GG4653" s="102" t="s">
        <v>9201</v>
      </c>
      <c r="GH4653" s="102" t="s">
        <v>10121</v>
      </c>
      <c r="GI4653" s="102" t="s">
        <v>8684</v>
      </c>
      <c r="GJ4653" s="102" t="s">
        <v>8578</v>
      </c>
      <c r="GK4653" s="102" t="s">
        <v>9824</v>
      </c>
      <c r="GL4653" s="102" t="s">
        <v>8611</v>
      </c>
      <c r="GM4653" s="102" t="s">
        <v>5230</v>
      </c>
      <c r="GN4653" s="102" t="s">
        <v>9413</v>
      </c>
      <c r="GO4653" s="102" t="s">
        <v>10692</v>
      </c>
      <c r="GQ4653" s="22" t="e">
        <f t="shared" si="2014"/>
        <v>#VALUE!</v>
      </c>
      <c r="GR4653" s="23" t="e">
        <f t="shared" si="2015"/>
        <v>#VALUE!</v>
      </c>
      <c r="GS4653" s="24" t="e">
        <f t="shared" si="2017"/>
        <v>#DIV/0!</v>
      </c>
      <c r="GT4653" s="22" t="e">
        <f>AVERAGE(Sheet1!AQ4653,Sheet1!BQ4653,Sheet1!CQ4653,Sheet1!DQ4652,Sheet1!EQ4653,Sheet1!FQ4653,Sheet1!GQ4653)</f>
        <v>#VALUE!</v>
      </c>
      <c r="GU4653" s="23" t="e">
        <f>AVERAGE(Sheet1!AR4653,Sheet1!BR4653,Sheet1!CR4653,Sheet1!DR4652,Sheet1!ER4653,Sheet1!FR4653,Sheet1!GR4653)</f>
        <v>#DIV/0!</v>
      </c>
      <c r="GV4653" s="22" t="e">
        <f t="shared" si="2019"/>
        <v>#VALUE!</v>
      </c>
      <c r="GW4653" s="23" t="e">
        <f t="shared" si="2020"/>
        <v>#DIV/0!</v>
      </c>
      <c r="GX4653" s="24" t="e">
        <f>AVERAGE(Sheet1!$AO4653,Sheet1!$BO4653,Sheet1!$CO4653,Sheet1!$DO4652,Sheet1!$EO4653,Sheet1!$FO4653,Sheet1!$GO4653)</f>
        <v>#DIV/0!</v>
      </c>
      <c r="GY4653" s="24" t="e">
        <f t="shared" si="2021"/>
        <v>#DIV/0!</v>
      </c>
    </row>
    <row r="4654" spans="105:207">
      <c r="DA4654" s="35" t="s">
        <v>87</v>
      </c>
      <c r="DB4654" s="36" t="s">
        <v>10693</v>
      </c>
      <c r="DC4654" s="36" t="s">
        <v>10119</v>
      </c>
      <c r="DD4654" s="36" t="s">
        <v>8741</v>
      </c>
      <c r="DE4654" s="36" t="s">
        <v>8960</v>
      </c>
      <c r="DF4654" s="36" t="s">
        <v>8564</v>
      </c>
      <c r="DG4654" s="36" t="s">
        <v>8852</v>
      </c>
      <c r="DH4654" s="36" t="s">
        <v>10694</v>
      </c>
      <c r="DI4654" s="36" t="s">
        <v>10029</v>
      </c>
      <c r="DJ4654" s="36" t="s">
        <v>9826</v>
      </c>
      <c r="DK4654" s="36" t="s">
        <v>9735</v>
      </c>
      <c r="DL4654" s="36" t="s">
        <v>9165</v>
      </c>
      <c r="DM4654" s="36" t="s">
        <v>5247</v>
      </c>
      <c r="DN4654" s="36" t="s">
        <v>10695</v>
      </c>
      <c r="EZ4654" s="2">
        <f t="shared" si="2018"/>
        <v>1954</v>
      </c>
      <c r="FA4654" s="35" t="s">
        <v>85</v>
      </c>
      <c r="FB4654" s="102" t="s">
        <v>8757</v>
      </c>
      <c r="FC4654" s="102" t="s">
        <v>8836</v>
      </c>
      <c r="FD4654" s="102" t="s">
        <v>10237</v>
      </c>
      <c r="FE4654" s="102" t="s">
        <v>10696</v>
      </c>
      <c r="FF4654" s="102" t="s">
        <v>10697</v>
      </c>
      <c r="FG4654" s="102" t="s">
        <v>10698</v>
      </c>
      <c r="FH4654" s="102" t="s">
        <v>10699</v>
      </c>
      <c r="FI4654" s="102" t="s">
        <v>10700</v>
      </c>
      <c r="FJ4654" s="102" t="s">
        <v>10701</v>
      </c>
      <c r="FK4654" s="102" t="s">
        <v>10586</v>
      </c>
      <c r="FL4654" s="102" t="s">
        <v>10372</v>
      </c>
      <c r="FM4654" s="102" t="s">
        <v>5427</v>
      </c>
      <c r="FN4654" s="102" t="s">
        <v>10702</v>
      </c>
      <c r="FP4654" s="22" t="e">
        <f t="shared" si="2022"/>
        <v>#VALUE!</v>
      </c>
      <c r="FQ4654" s="23" t="e">
        <f t="shared" si="2023"/>
        <v>#VALUE!</v>
      </c>
      <c r="FR4654" s="24" t="e">
        <f t="shared" si="2013"/>
        <v>#DIV/0!</v>
      </c>
      <c r="GA4654" s="2">
        <f t="shared" si="2016"/>
        <v>1950</v>
      </c>
      <c r="GB4654" s="35" t="s">
        <v>80</v>
      </c>
      <c r="GC4654" s="102" t="s">
        <v>5450</v>
      </c>
      <c r="GD4654" s="102" t="s">
        <v>5553</v>
      </c>
      <c r="GE4654" s="102" t="s">
        <v>5052</v>
      </c>
      <c r="GF4654" s="102" t="s">
        <v>8480</v>
      </c>
      <c r="GG4654" s="102" t="s">
        <v>8525</v>
      </c>
      <c r="GH4654" s="102" t="s">
        <v>8781</v>
      </c>
      <c r="GI4654" s="102" t="s">
        <v>8674</v>
      </c>
      <c r="GJ4654" s="102" t="s">
        <v>8438</v>
      </c>
      <c r="GK4654" s="102" t="s">
        <v>9904</v>
      </c>
      <c r="GL4654" s="102" t="s">
        <v>8757</v>
      </c>
      <c r="GM4654" s="102" t="s">
        <v>5883</v>
      </c>
      <c r="GN4654" s="102" t="s">
        <v>5246</v>
      </c>
      <c r="GO4654" s="102" t="s">
        <v>10703</v>
      </c>
      <c r="GQ4654" s="22" t="e">
        <f t="shared" si="2014"/>
        <v>#VALUE!</v>
      </c>
      <c r="GR4654" s="23" t="e">
        <f t="shared" si="2015"/>
        <v>#VALUE!</v>
      </c>
      <c r="GS4654" s="24" t="e">
        <f t="shared" si="2017"/>
        <v>#DIV/0!</v>
      </c>
      <c r="GT4654" s="22" t="e">
        <f>AVERAGE(Sheet1!AQ4654,Sheet1!BQ4654,Sheet1!CQ4654,Sheet1!DQ4653,Sheet1!EQ4654,Sheet1!FQ4654,Sheet1!GQ4654)</f>
        <v>#VALUE!</v>
      </c>
      <c r="GU4654" s="23" t="e">
        <f>AVERAGE(Sheet1!AR4654,Sheet1!BR4654,Sheet1!CR4654,Sheet1!DR4653,Sheet1!ER4654,Sheet1!FR4654,Sheet1!GR4654)</f>
        <v>#DIV/0!</v>
      </c>
      <c r="GV4654" s="22" t="e">
        <f t="shared" si="2019"/>
        <v>#VALUE!</v>
      </c>
      <c r="GW4654" s="23" t="e">
        <f t="shared" si="2020"/>
        <v>#DIV/0!</v>
      </c>
      <c r="GX4654" s="24" t="e">
        <f>AVERAGE(Sheet1!$AO4654,Sheet1!$BO4654,Sheet1!$CO4654,Sheet1!$DO4653,Sheet1!$EO4654,Sheet1!$FO4654,Sheet1!$GO4654)</f>
        <v>#DIV/0!</v>
      </c>
      <c r="GY4654" s="24" t="e">
        <f t="shared" si="2021"/>
        <v>#DIV/0!</v>
      </c>
    </row>
    <row r="4655" spans="105:207">
      <c r="DA4655" s="35" t="s">
        <v>88</v>
      </c>
      <c r="DB4655" s="36" t="s">
        <v>4991</v>
      </c>
      <c r="DC4655" s="36" t="s">
        <v>8602</v>
      </c>
      <c r="DD4655" s="36" t="s">
        <v>9226</v>
      </c>
      <c r="DE4655" s="36" t="s">
        <v>9660</v>
      </c>
      <c r="DF4655" s="36" t="s">
        <v>10259</v>
      </c>
      <c r="DG4655" s="36" t="s">
        <v>10290</v>
      </c>
      <c r="DH4655" s="36" t="s">
        <v>9470</v>
      </c>
      <c r="DI4655" s="36" t="s">
        <v>10704</v>
      </c>
      <c r="DJ4655" s="36" t="s">
        <v>10144</v>
      </c>
      <c r="DK4655" s="36" t="s">
        <v>10705</v>
      </c>
      <c r="DL4655" s="36" t="s">
        <v>8606</v>
      </c>
      <c r="DM4655" s="36" t="s">
        <v>9161</v>
      </c>
      <c r="DN4655" s="36" t="s">
        <v>10582</v>
      </c>
      <c r="EZ4655" s="2">
        <f t="shared" si="2018"/>
        <v>1955</v>
      </c>
      <c r="FA4655" s="35" t="s">
        <v>86</v>
      </c>
      <c r="FB4655" s="102" t="s">
        <v>10392</v>
      </c>
      <c r="FC4655" s="102" t="s">
        <v>8684</v>
      </c>
      <c r="FD4655" s="102" t="s">
        <v>8781</v>
      </c>
      <c r="FE4655" s="102" t="s">
        <v>10706</v>
      </c>
      <c r="FF4655" s="102" t="s">
        <v>10707</v>
      </c>
      <c r="FG4655" s="102" t="s">
        <v>10708</v>
      </c>
      <c r="FH4655" s="102" t="s">
        <v>10709</v>
      </c>
      <c r="FI4655" s="102" t="s">
        <v>10710</v>
      </c>
      <c r="FJ4655" s="102" t="s">
        <v>10711</v>
      </c>
      <c r="FK4655" s="102" t="s">
        <v>9064</v>
      </c>
      <c r="FL4655" s="102" t="s">
        <v>8525</v>
      </c>
      <c r="FM4655" s="102" t="s">
        <v>8783</v>
      </c>
      <c r="FN4655" s="102" t="s">
        <v>10712</v>
      </c>
      <c r="FP4655" s="22" t="e">
        <f t="shared" si="2022"/>
        <v>#VALUE!</v>
      </c>
      <c r="FQ4655" s="23" t="e">
        <f t="shared" si="2023"/>
        <v>#VALUE!</v>
      </c>
      <c r="FR4655" s="24" t="e">
        <f t="shared" si="2013"/>
        <v>#DIV/0!</v>
      </c>
      <c r="GA4655" s="2">
        <f t="shared" si="2016"/>
        <v>1951</v>
      </c>
      <c r="GB4655" s="35" t="s">
        <v>81</v>
      </c>
      <c r="GC4655" s="102" t="s">
        <v>5010</v>
      </c>
      <c r="GD4655" s="102" t="s">
        <v>5312</v>
      </c>
      <c r="GE4655" s="102" t="s">
        <v>10474</v>
      </c>
      <c r="GF4655" s="102" t="s">
        <v>8740</v>
      </c>
      <c r="GG4655" s="102" t="s">
        <v>8987</v>
      </c>
      <c r="GH4655" s="102" t="s">
        <v>10550</v>
      </c>
      <c r="GI4655" s="102" t="s">
        <v>9427</v>
      </c>
      <c r="GJ4655" s="102" t="s">
        <v>9580</v>
      </c>
      <c r="GK4655" s="102" t="s">
        <v>8770</v>
      </c>
      <c r="GL4655" s="102" t="s">
        <v>8551</v>
      </c>
      <c r="GM4655" s="102" t="s">
        <v>5083</v>
      </c>
      <c r="GN4655" s="102" t="s">
        <v>8918</v>
      </c>
      <c r="GO4655" s="102" t="s">
        <v>10713</v>
      </c>
      <c r="GQ4655" s="22" t="e">
        <f t="shared" si="2014"/>
        <v>#VALUE!</v>
      </c>
      <c r="GR4655" s="23" t="e">
        <f t="shared" si="2015"/>
        <v>#VALUE!</v>
      </c>
      <c r="GS4655" s="24" t="e">
        <f t="shared" si="2017"/>
        <v>#DIV/0!</v>
      </c>
      <c r="GT4655" s="22" t="e">
        <f>AVERAGE(Sheet1!AQ4655,Sheet1!BQ4655,Sheet1!CQ4655,Sheet1!DQ4654,Sheet1!EQ4655,Sheet1!FQ4655,Sheet1!GQ4655)</f>
        <v>#VALUE!</v>
      </c>
      <c r="GU4655" s="23" t="e">
        <f>AVERAGE(Sheet1!AR4655,Sheet1!BR4655,Sheet1!CR4655,Sheet1!DR4654,Sheet1!ER4655,Sheet1!FR4655,Sheet1!GR4655)</f>
        <v>#DIV/0!</v>
      </c>
      <c r="GV4655" s="22" t="e">
        <f t="shared" si="2019"/>
        <v>#VALUE!</v>
      </c>
      <c r="GW4655" s="23" t="e">
        <f t="shared" si="2020"/>
        <v>#DIV/0!</v>
      </c>
      <c r="GX4655" s="24" t="e">
        <f>AVERAGE(Sheet1!$AO4655,Sheet1!$BO4655,Sheet1!$CO4655,Sheet1!$DO4654,Sheet1!$EO4655,Sheet1!$FO4655,Sheet1!$GO4655)</f>
        <v>#DIV/0!</v>
      </c>
      <c r="GY4655" s="24" t="e">
        <f t="shared" si="2021"/>
        <v>#DIV/0!</v>
      </c>
    </row>
    <row r="4656" spans="105:207">
      <c r="DA4656" s="35" t="s">
        <v>89</v>
      </c>
      <c r="DB4656" s="36" t="s">
        <v>4963</v>
      </c>
      <c r="DC4656" s="36" t="s">
        <v>4981</v>
      </c>
      <c r="DD4656" s="36" t="s">
        <v>10714</v>
      </c>
      <c r="DE4656" s="36" t="s">
        <v>7405</v>
      </c>
      <c r="DF4656" s="36" t="s">
        <v>10469</v>
      </c>
      <c r="DG4656" s="36" t="s">
        <v>10472</v>
      </c>
      <c r="DH4656" s="36" t="s">
        <v>9687</v>
      </c>
      <c r="DI4656" s="36" t="s">
        <v>10187</v>
      </c>
      <c r="DJ4656" s="36" t="s">
        <v>10715</v>
      </c>
      <c r="DK4656" s="36" t="s">
        <v>8364</v>
      </c>
      <c r="DL4656" s="36" t="s">
        <v>8554</v>
      </c>
      <c r="DM4656" s="36" t="s">
        <v>7484</v>
      </c>
      <c r="DN4656" s="36" t="s">
        <v>10716</v>
      </c>
      <c r="EZ4656" s="2">
        <f t="shared" si="2018"/>
        <v>1956</v>
      </c>
      <c r="FA4656" s="35" t="s">
        <v>87</v>
      </c>
      <c r="FB4656" s="102" t="s">
        <v>9949</v>
      </c>
      <c r="FC4656" s="102" t="s">
        <v>5427</v>
      </c>
      <c r="FD4656" s="102" t="s">
        <v>9699</v>
      </c>
      <c r="FE4656" s="102" t="s">
        <v>9817</v>
      </c>
      <c r="FF4656" s="102" t="s">
        <v>10717</v>
      </c>
      <c r="FG4656" s="102" t="s">
        <v>10718</v>
      </c>
      <c r="FH4656" s="102" t="s">
        <v>10719</v>
      </c>
      <c r="FI4656" s="102" t="s">
        <v>10720</v>
      </c>
      <c r="FJ4656" s="102" t="s">
        <v>10721</v>
      </c>
      <c r="FK4656" s="102" t="s">
        <v>10694</v>
      </c>
      <c r="FL4656" s="102" t="s">
        <v>8710</v>
      </c>
      <c r="FM4656" s="102" t="s">
        <v>10722</v>
      </c>
      <c r="FN4656" s="102" t="s">
        <v>10723</v>
      </c>
      <c r="FP4656" s="22" t="e">
        <f t="shared" si="2022"/>
        <v>#VALUE!</v>
      </c>
      <c r="FQ4656" s="23" t="e">
        <f t="shared" si="2023"/>
        <v>#VALUE!</v>
      </c>
      <c r="FR4656" s="24" t="e">
        <f t="shared" si="2013"/>
        <v>#DIV/0!</v>
      </c>
      <c r="GA4656" s="2">
        <f t="shared" si="2016"/>
        <v>1952</v>
      </c>
      <c r="GB4656" s="35" t="s">
        <v>82</v>
      </c>
      <c r="GC4656" s="102" t="s">
        <v>9155</v>
      </c>
      <c r="GD4656" s="102" t="s">
        <v>5533</v>
      </c>
      <c r="GE4656" s="102" t="s">
        <v>5268</v>
      </c>
      <c r="GF4656" s="102" t="s">
        <v>8820</v>
      </c>
      <c r="GG4656" s="102" t="s">
        <v>8434</v>
      </c>
      <c r="GH4656" s="102" t="s">
        <v>9366</v>
      </c>
      <c r="GI4656" s="102" t="s">
        <v>8783</v>
      </c>
      <c r="GJ4656" s="102" t="s">
        <v>8781</v>
      </c>
      <c r="GK4656" s="102" t="s">
        <v>8551</v>
      </c>
      <c r="GL4656" s="102" t="s">
        <v>6495</v>
      </c>
      <c r="GM4656" s="102" t="s">
        <v>5571</v>
      </c>
      <c r="GN4656" s="102" t="s">
        <v>8695</v>
      </c>
      <c r="GO4656" s="102" t="s">
        <v>10724</v>
      </c>
      <c r="GQ4656" s="22" t="e">
        <f t="shared" si="2014"/>
        <v>#VALUE!</v>
      </c>
      <c r="GR4656" s="23" t="e">
        <f t="shared" si="2015"/>
        <v>#VALUE!</v>
      </c>
      <c r="GS4656" s="24" t="e">
        <f t="shared" si="2017"/>
        <v>#DIV/0!</v>
      </c>
      <c r="GT4656" s="22" t="e">
        <f>AVERAGE(Sheet1!AQ4656,Sheet1!BQ4656,Sheet1!CQ4656,Sheet1!DQ4655,Sheet1!EQ4656,Sheet1!FQ4656,Sheet1!GQ4656)</f>
        <v>#VALUE!</v>
      </c>
      <c r="GU4656" s="23" t="e">
        <f>AVERAGE(Sheet1!AR4656,Sheet1!BR4656,Sheet1!CR4656,Sheet1!DR4655,Sheet1!ER4656,Sheet1!FR4656,Sheet1!GR4656)</f>
        <v>#DIV/0!</v>
      </c>
      <c r="GV4656" s="22" t="e">
        <f t="shared" si="2019"/>
        <v>#VALUE!</v>
      </c>
      <c r="GW4656" s="23" t="e">
        <f t="shared" si="2020"/>
        <v>#DIV/0!</v>
      </c>
      <c r="GX4656" s="24" t="e">
        <f>AVERAGE(Sheet1!$AO4656,Sheet1!$BO4656,Sheet1!$CO4656,Sheet1!$DO4655,Sheet1!$EO4656,Sheet1!$FO4656,Sheet1!$GO4656)</f>
        <v>#DIV/0!</v>
      </c>
      <c r="GY4656" s="24" t="e">
        <f t="shared" si="2021"/>
        <v>#DIV/0!</v>
      </c>
    </row>
    <row r="4657" spans="105:207">
      <c r="DA4657" s="35" t="s">
        <v>90</v>
      </c>
      <c r="DB4657" s="36" t="s">
        <v>10119</v>
      </c>
      <c r="DC4657" s="36" t="s">
        <v>8660</v>
      </c>
      <c r="DD4657" s="36" t="s">
        <v>8507</v>
      </c>
      <c r="DE4657" s="36" t="s">
        <v>10561</v>
      </c>
      <c r="DF4657" s="36" t="s">
        <v>10725</v>
      </c>
      <c r="DG4657" s="36" t="s">
        <v>8382</v>
      </c>
      <c r="DH4657" s="36" t="s">
        <v>10187</v>
      </c>
      <c r="DI4657" s="36" t="s">
        <v>10726</v>
      </c>
      <c r="DJ4657" s="36" t="s">
        <v>10704</v>
      </c>
      <c r="DK4657" s="36" t="s">
        <v>10690</v>
      </c>
      <c r="DL4657" s="36" t="s">
        <v>9489</v>
      </c>
      <c r="DM4657" s="36" t="s">
        <v>8809</v>
      </c>
      <c r="DN4657" s="36" t="s">
        <v>10727</v>
      </c>
      <c r="EZ4657" s="2">
        <f t="shared" si="2018"/>
        <v>1957</v>
      </c>
      <c r="FA4657" s="35" t="s">
        <v>88</v>
      </c>
      <c r="FB4657" s="102" t="s">
        <v>10728</v>
      </c>
      <c r="FC4657" s="102" t="s">
        <v>10729</v>
      </c>
      <c r="FD4657" s="102" t="s">
        <v>9526</v>
      </c>
      <c r="FE4657" s="102" t="s">
        <v>10321</v>
      </c>
      <c r="FF4657" s="102" t="s">
        <v>10730</v>
      </c>
      <c r="FG4657" s="102" t="s">
        <v>10731</v>
      </c>
      <c r="FH4657" s="102" t="s">
        <v>10517</v>
      </c>
      <c r="FI4657" s="102" t="s">
        <v>10732</v>
      </c>
      <c r="FJ4657" s="102" t="s">
        <v>10494</v>
      </c>
      <c r="FK4657" s="102" t="s">
        <v>10439</v>
      </c>
      <c r="FL4657" s="102" t="s">
        <v>9711</v>
      </c>
      <c r="FM4657" s="102" t="s">
        <v>10733</v>
      </c>
      <c r="FN4657" s="102" t="s">
        <v>10734</v>
      </c>
      <c r="FP4657" s="22" t="e">
        <f t="shared" si="2022"/>
        <v>#VALUE!</v>
      </c>
      <c r="FQ4657" s="23" t="e">
        <f t="shared" si="2023"/>
        <v>#VALUE!</v>
      </c>
      <c r="FR4657" s="24" t="e">
        <f t="shared" si="2013"/>
        <v>#DIV/0!</v>
      </c>
      <c r="GA4657" s="2">
        <f t="shared" si="2016"/>
        <v>1953</v>
      </c>
      <c r="GB4657" s="35" t="s">
        <v>83</v>
      </c>
      <c r="GC4657" s="102" t="s">
        <v>5027</v>
      </c>
      <c r="GD4657" s="102" t="s">
        <v>5122</v>
      </c>
      <c r="GE4657" s="102" t="s">
        <v>5285</v>
      </c>
      <c r="GF4657" s="102" t="s">
        <v>9187</v>
      </c>
      <c r="GG4657" s="102" t="s">
        <v>9043</v>
      </c>
      <c r="GH4657" s="102" t="s">
        <v>8578</v>
      </c>
      <c r="GI4657" s="102" t="s">
        <v>8452</v>
      </c>
      <c r="GJ4657" s="102" t="s">
        <v>10735</v>
      </c>
      <c r="GK4657" s="102" t="s">
        <v>9647</v>
      </c>
      <c r="GL4657" s="102" t="s">
        <v>8637</v>
      </c>
      <c r="GM4657" s="102" t="s">
        <v>9411</v>
      </c>
      <c r="GN4657" s="102" t="s">
        <v>6235</v>
      </c>
      <c r="GO4657" s="102" t="s">
        <v>10736</v>
      </c>
      <c r="GQ4657" s="22" t="e">
        <f t="shared" si="2014"/>
        <v>#VALUE!</v>
      </c>
      <c r="GR4657" s="23" t="e">
        <f t="shared" si="2015"/>
        <v>#VALUE!</v>
      </c>
      <c r="GS4657" s="24" t="e">
        <f t="shared" si="2017"/>
        <v>#DIV/0!</v>
      </c>
      <c r="GT4657" s="22" t="e">
        <f>AVERAGE(Sheet1!AQ4657,Sheet1!BQ4657,Sheet1!CQ4657,Sheet1!DQ4656,Sheet1!EQ4657,Sheet1!FQ4657,Sheet1!GQ4657)</f>
        <v>#VALUE!</v>
      </c>
      <c r="GU4657" s="23" t="e">
        <f>AVERAGE(Sheet1!AR4657,Sheet1!BR4657,Sheet1!CR4657,Sheet1!DR4656,Sheet1!ER4657,Sheet1!FR4657,Sheet1!GR4657)</f>
        <v>#DIV/0!</v>
      </c>
      <c r="GV4657" s="22" t="e">
        <f t="shared" si="2019"/>
        <v>#VALUE!</v>
      </c>
      <c r="GW4657" s="23" t="e">
        <f t="shared" si="2020"/>
        <v>#DIV/0!</v>
      </c>
      <c r="GX4657" s="24" t="e">
        <f>AVERAGE(Sheet1!$AO4657,Sheet1!$BO4657,Sheet1!$CO4657,Sheet1!$DO4656,Sheet1!$EO4657,Sheet1!$FO4657,Sheet1!$GO4657)</f>
        <v>#DIV/0!</v>
      </c>
      <c r="GY4657" s="24" t="e">
        <f t="shared" si="2021"/>
        <v>#DIV/0!</v>
      </c>
    </row>
    <row r="4658" spans="105:207">
      <c r="DA4658" s="35" t="s">
        <v>91</v>
      </c>
      <c r="DB4658" s="36" t="s">
        <v>5192</v>
      </c>
      <c r="DC4658" s="36" t="s">
        <v>10737</v>
      </c>
      <c r="DD4658" s="36" t="s">
        <v>9887</v>
      </c>
      <c r="DE4658" s="36" t="s">
        <v>8451</v>
      </c>
      <c r="DF4658" s="36" t="s">
        <v>10738</v>
      </c>
      <c r="DG4658" s="36" t="s">
        <v>8978</v>
      </c>
      <c r="DH4658" s="36" t="s">
        <v>10739</v>
      </c>
      <c r="DI4658" s="36" t="s">
        <v>8382</v>
      </c>
      <c r="DJ4658" s="36" t="s">
        <v>10229</v>
      </c>
      <c r="DK4658" s="36" t="s">
        <v>10337</v>
      </c>
      <c r="DL4658" s="36" t="s">
        <v>8513</v>
      </c>
      <c r="DM4658" s="36" t="s">
        <v>10279</v>
      </c>
      <c r="DN4658" s="36" t="s">
        <v>10740</v>
      </c>
      <c r="EZ4658" s="2">
        <f t="shared" si="2018"/>
        <v>1958</v>
      </c>
      <c r="FA4658" s="35" t="s">
        <v>89</v>
      </c>
      <c r="FB4658" s="102" t="s">
        <v>9016</v>
      </c>
      <c r="FC4658" s="102" t="s">
        <v>5434</v>
      </c>
      <c r="FD4658" s="102" t="s">
        <v>9576</v>
      </c>
      <c r="FE4658" s="102" t="s">
        <v>10273</v>
      </c>
      <c r="FF4658" s="102" t="s">
        <v>10741</v>
      </c>
      <c r="FG4658" s="102" t="s">
        <v>10742</v>
      </c>
      <c r="FH4658" s="102" t="s">
        <v>10743</v>
      </c>
      <c r="FI4658" s="102" t="s">
        <v>10744</v>
      </c>
      <c r="FJ4658" s="102" t="s">
        <v>10745</v>
      </c>
      <c r="FK4658" s="102" t="s">
        <v>10174</v>
      </c>
      <c r="FL4658" s="102" t="s">
        <v>8626</v>
      </c>
      <c r="FM4658" s="102" t="s">
        <v>10746</v>
      </c>
      <c r="FN4658" s="102" t="s">
        <v>10747</v>
      </c>
      <c r="FP4658" s="22" t="e">
        <f t="shared" si="2022"/>
        <v>#VALUE!</v>
      </c>
      <c r="FQ4658" s="23" t="e">
        <f t="shared" si="2023"/>
        <v>#VALUE!</v>
      </c>
      <c r="FR4658" s="24" t="e">
        <f t="shared" si="2013"/>
        <v>#DIV/0!</v>
      </c>
      <c r="GA4658" s="2">
        <f t="shared" si="2016"/>
        <v>1954</v>
      </c>
      <c r="GB4658" s="35" t="s">
        <v>84</v>
      </c>
      <c r="GC4658" s="102" t="s">
        <v>5426</v>
      </c>
      <c r="GD4658" s="102" t="s">
        <v>5907</v>
      </c>
      <c r="GE4658" s="102" t="s">
        <v>8880</v>
      </c>
      <c r="GF4658" s="102" t="s">
        <v>8577</v>
      </c>
      <c r="GG4658" s="102" t="s">
        <v>8623</v>
      </c>
      <c r="GH4658" s="102" t="s">
        <v>9378</v>
      </c>
      <c r="GI4658" s="102" t="s">
        <v>8686</v>
      </c>
      <c r="GJ4658" s="102" t="s">
        <v>9927</v>
      </c>
      <c r="GK4658" s="102" t="s">
        <v>8672</v>
      </c>
      <c r="GL4658" s="102" t="s">
        <v>8800</v>
      </c>
      <c r="GM4658" s="102" t="s">
        <v>5323</v>
      </c>
      <c r="GN4658" s="102" t="s">
        <v>5330</v>
      </c>
      <c r="GO4658" s="102" t="s">
        <v>10748</v>
      </c>
      <c r="GQ4658" s="22" t="e">
        <f t="shared" si="2014"/>
        <v>#VALUE!</v>
      </c>
      <c r="GR4658" s="23" t="e">
        <f t="shared" si="2015"/>
        <v>#VALUE!</v>
      </c>
      <c r="GS4658" s="24" t="e">
        <f t="shared" si="2017"/>
        <v>#DIV/0!</v>
      </c>
      <c r="GT4658" s="22" t="e">
        <f>AVERAGE(Sheet1!AQ4658,Sheet1!BQ4658,Sheet1!CQ4658,Sheet1!DQ4657,Sheet1!EQ4658,Sheet1!FQ4658,Sheet1!GQ4658)</f>
        <v>#VALUE!</v>
      </c>
      <c r="GU4658" s="23" t="e">
        <f>AVERAGE(Sheet1!AR4658,Sheet1!BR4658,Sheet1!CR4658,Sheet1!DR4657,Sheet1!ER4658,Sheet1!FR4658,Sheet1!GR4658)</f>
        <v>#DIV/0!</v>
      </c>
      <c r="GV4658" s="22" t="e">
        <f t="shared" si="2019"/>
        <v>#VALUE!</v>
      </c>
      <c r="GW4658" s="23" t="e">
        <f t="shared" si="2020"/>
        <v>#DIV/0!</v>
      </c>
      <c r="GX4658" s="24" t="e">
        <f>AVERAGE(Sheet1!$AO4658,Sheet1!$BO4658,Sheet1!$CO4658,Sheet1!$DO4657,Sheet1!$EO4658,Sheet1!$FO4658,Sheet1!$GO4658)</f>
        <v>#DIV/0!</v>
      </c>
      <c r="GY4658" s="24" t="e">
        <f t="shared" si="2021"/>
        <v>#DIV/0!</v>
      </c>
    </row>
    <row r="4659" spans="105:207">
      <c r="DA4659" s="35" t="s">
        <v>92</v>
      </c>
      <c r="DB4659" s="36" t="s">
        <v>5565</v>
      </c>
      <c r="DC4659" s="36" t="s">
        <v>5113</v>
      </c>
      <c r="DD4659" s="36" t="s">
        <v>10567</v>
      </c>
      <c r="DE4659" s="36" t="s">
        <v>9830</v>
      </c>
      <c r="DF4659" s="36" t="s">
        <v>8686</v>
      </c>
      <c r="DG4659" s="36" t="s">
        <v>10749</v>
      </c>
      <c r="DH4659" s="36" t="s">
        <v>10682</v>
      </c>
      <c r="DI4659" s="36" t="s">
        <v>8877</v>
      </c>
      <c r="DJ4659" s="36" t="s">
        <v>8975</v>
      </c>
      <c r="DK4659" s="36" t="s">
        <v>8360</v>
      </c>
      <c r="DL4659" s="36" t="s">
        <v>10750</v>
      </c>
      <c r="DM4659" s="36" t="s">
        <v>5490</v>
      </c>
      <c r="DN4659" s="36" t="s">
        <v>10751</v>
      </c>
      <c r="EZ4659" s="2">
        <f t="shared" si="2018"/>
        <v>1959</v>
      </c>
      <c r="FA4659" s="35" t="s">
        <v>90</v>
      </c>
      <c r="FB4659" s="102" t="s">
        <v>8914</v>
      </c>
      <c r="FC4659" s="102" t="s">
        <v>9510</v>
      </c>
      <c r="FD4659" s="102" t="s">
        <v>9958</v>
      </c>
      <c r="FE4659" s="102" t="s">
        <v>10752</v>
      </c>
      <c r="FF4659" s="102" t="s">
        <v>10753</v>
      </c>
      <c r="FG4659" s="102" t="s">
        <v>10754</v>
      </c>
      <c r="FH4659" s="102" t="s">
        <v>10755</v>
      </c>
      <c r="FI4659" s="102" t="s">
        <v>10756</v>
      </c>
      <c r="FJ4659" s="102" t="s">
        <v>10757</v>
      </c>
      <c r="FK4659" s="102" t="s">
        <v>9805</v>
      </c>
      <c r="FL4659" s="102" t="s">
        <v>10533</v>
      </c>
      <c r="FM4659" s="102" t="s">
        <v>8548</v>
      </c>
      <c r="FN4659" s="102" t="s">
        <v>10758</v>
      </c>
      <c r="FP4659" s="22" t="e">
        <f t="shared" si="2022"/>
        <v>#VALUE!</v>
      </c>
      <c r="FQ4659" s="23" t="e">
        <f t="shared" si="2023"/>
        <v>#VALUE!</v>
      </c>
      <c r="FR4659" s="24" t="e">
        <f t="shared" ref="FR4659:FR4690" si="2024">AVERAGE(FN4649:FN4659)</f>
        <v>#DIV/0!</v>
      </c>
      <c r="GA4659" s="2">
        <f t="shared" si="2016"/>
        <v>1955</v>
      </c>
      <c r="GB4659" s="35" t="s">
        <v>85</v>
      </c>
      <c r="GC4659" s="102" t="s">
        <v>5294</v>
      </c>
      <c r="GD4659" s="102" t="s">
        <v>5378</v>
      </c>
      <c r="GE4659" s="102" t="s">
        <v>5727</v>
      </c>
      <c r="GF4659" s="102" t="s">
        <v>8729</v>
      </c>
      <c r="GG4659" s="102" t="s">
        <v>8710</v>
      </c>
      <c r="GH4659" s="102" t="s">
        <v>8783</v>
      </c>
      <c r="GI4659" s="102" t="s">
        <v>10530</v>
      </c>
      <c r="GJ4659" s="102" t="s">
        <v>9530</v>
      </c>
      <c r="GK4659" s="102" t="s">
        <v>9368</v>
      </c>
      <c r="GL4659" s="102" t="s">
        <v>10759</v>
      </c>
      <c r="GM4659" s="102" t="s">
        <v>6601</v>
      </c>
      <c r="GN4659" s="102" t="s">
        <v>5913</v>
      </c>
      <c r="GO4659" s="102" t="s">
        <v>10760</v>
      </c>
      <c r="GQ4659" s="22" t="e">
        <f t="shared" si="2014"/>
        <v>#VALUE!</v>
      </c>
      <c r="GR4659" s="23" t="e">
        <f t="shared" si="2015"/>
        <v>#VALUE!</v>
      </c>
      <c r="GS4659" s="24" t="e">
        <f t="shared" si="2017"/>
        <v>#DIV/0!</v>
      </c>
      <c r="GT4659" s="22" t="e">
        <f>AVERAGE(Sheet1!AQ4659,Sheet1!BQ4659,Sheet1!CQ4659,Sheet1!DQ4658,Sheet1!EQ4659,Sheet1!FQ4659,Sheet1!GQ4659)</f>
        <v>#VALUE!</v>
      </c>
      <c r="GU4659" s="23" t="e">
        <f>AVERAGE(Sheet1!AR4659,Sheet1!BR4659,Sheet1!CR4659,Sheet1!DR4658,Sheet1!ER4659,Sheet1!FR4659,Sheet1!GR4659)</f>
        <v>#DIV/0!</v>
      </c>
      <c r="GV4659" s="22" t="e">
        <f t="shared" si="2019"/>
        <v>#VALUE!</v>
      </c>
      <c r="GW4659" s="23" t="e">
        <f t="shared" si="2020"/>
        <v>#DIV/0!</v>
      </c>
      <c r="GX4659" s="24" t="e">
        <f>AVERAGE(Sheet1!$AO4659,Sheet1!$BO4659,Sheet1!$CO4659,Sheet1!$DO4658,Sheet1!$EO4659,Sheet1!$FO4659,Sheet1!$GO4659)</f>
        <v>#DIV/0!</v>
      </c>
      <c r="GY4659" s="24" t="e">
        <f t="shared" si="2021"/>
        <v>#DIV/0!</v>
      </c>
    </row>
    <row r="4660" spans="105:207">
      <c r="DA4660" s="35" t="s">
        <v>93</v>
      </c>
      <c r="DB4660" s="36" t="s">
        <v>5202</v>
      </c>
      <c r="DC4660" s="36" t="s">
        <v>6378</v>
      </c>
      <c r="DD4660" s="36" t="s">
        <v>8431</v>
      </c>
      <c r="DE4660" s="36" t="s">
        <v>8513</v>
      </c>
      <c r="DF4660" s="36" t="s">
        <v>8640</v>
      </c>
      <c r="DG4660" s="36" t="s">
        <v>10369</v>
      </c>
      <c r="DH4660" s="36" t="s">
        <v>10761</v>
      </c>
      <c r="DI4660" s="36" t="s">
        <v>10762</v>
      </c>
      <c r="DJ4660" s="36" t="s">
        <v>10180</v>
      </c>
      <c r="DK4660" s="36" t="s">
        <v>8930</v>
      </c>
      <c r="DL4660" s="36" t="s">
        <v>8922</v>
      </c>
      <c r="DM4660" s="36" t="s">
        <v>9552</v>
      </c>
      <c r="DN4660" s="36" t="s">
        <v>10763</v>
      </c>
      <c r="EZ4660" s="2">
        <f t="shared" si="2018"/>
        <v>1960</v>
      </c>
      <c r="FA4660" s="35" t="s">
        <v>91</v>
      </c>
      <c r="FB4660" s="102" t="s">
        <v>9767</v>
      </c>
      <c r="FC4660" s="102" t="s">
        <v>10728</v>
      </c>
      <c r="FD4660" s="102" t="s">
        <v>10764</v>
      </c>
      <c r="FE4660" s="102" t="s">
        <v>10385</v>
      </c>
      <c r="FF4660" s="102" t="s">
        <v>10765</v>
      </c>
      <c r="FG4660" s="102" t="s">
        <v>10766</v>
      </c>
      <c r="FH4660" s="102" t="s">
        <v>10767</v>
      </c>
      <c r="FI4660" s="102" t="s">
        <v>10768</v>
      </c>
      <c r="FJ4660" s="102" t="s">
        <v>10769</v>
      </c>
      <c r="FK4660" s="102" t="s">
        <v>10315</v>
      </c>
      <c r="FL4660" s="102" t="s">
        <v>8853</v>
      </c>
      <c r="FM4660" s="102" t="s">
        <v>10770</v>
      </c>
      <c r="FN4660" s="102" t="s">
        <v>10771</v>
      </c>
      <c r="FP4660" s="22" t="e">
        <f t="shared" si="2022"/>
        <v>#VALUE!</v>
      </c>
      <c r="FQ4660" s="23" t="e">
        <f t="shared" si="2023"/>
        <v>#VALUE!</v>
      </c>
      <c r="FR4660" s="24" t="e">
        <f t="shared" si="2024"/>
        <v>#DIV/0!</v>
      </c>
      <c r="GA4660" s="2">
        <f t="shared" si="2016"/>
        <v>1956</v>
      </c>
      <c r="GB4660" s="35" t="s">
        <v>86</v>
      </c>
      <c r="GC4660" s="102" t="s">
        <v>5126</v>
      </c>
      <c r="GD4660" s="102" t="s">
        <v>9942</v>
      </c>
      <c r="GE4660" s="102" t="s">
        <v>9223</v>
      </c>
      <c r="GF4660" s="102" t="s">
        <v>8740</v>
      </c>
      <c r="GG4660" s="102" t="s">
        <v>8551</v>
      </c>
      <c r="GH4660" s="102" t="s">
        <v>9714</v>
      </c>
      <c r="GI4660" s="102" t="s">
        <v>8784</v>
      </c>
      <c r="GJ4660" s="102" t="s">
        <v>8673</v>
      </c>
      <c r="GK4660" s="102" t="s">
        <v>8844</v>
      </c>
      <c r="GL4660" s="102" t="s">
        <v>9179</v>
      </c>
      <c r="GM4660" s="102" t="s">
        <v>8778</v>
      </c>
      <c r="GN4660" s="102" t="s">
        <v>5543</v>
      </c>
      <c r="GO4660" s="102" t="s">
        <v>10772</v>
      </c>
      <c r="GQ4660" s="22" t="e">
        <f t="shared" si="2014"/>
        <v>#VALUE!</v>
      </c>
      <c r="GR4660" s="23" t="e">
        <f t="shared" si="2015"/>
        <v>#VALUE!</v>
      </c>
      <c r="GS4660" s="24" t="e">
        <f t="shared" si="2017"/>
        <v>#DIV/0!</v>
      </c>
      <c r="GT4660" s="22" t="e">
        <f>AVERAGE(Sheet1!AQ4660,Sheet1!BQ4660,Sheet1!CQ4660,Sheet1!DQ4659,Sheet1!EQ4660,Sheet1!FQ4660,Sheet1!GQ4660)</f>
        <v>#VALUE!</v>
      </c>
      <c r="GU4660" s="23" t="e">
        <f>AVERAGE(Sheet1!AR4660,Sheet1!BR4660,Sheet1!CR4660,Sheet1!DR4659,Sheet1!ER4660,Sheet1!FR4660,Sheet1!GR4660)</f>
        <v>#DIV/0!</v>
      </c>
      <c r="GV4660" s="22" t="e">
        <f t="shared" si="2019"/>
        <v>#VALUE!</v>
      </c>
      <c r="GW4660" s="23" t="e">
        <f t="shared" si="2020"/>
        <v>#DIV/0!</v>
      </c>
      <c r="GX4660" s="24" t="e">
        <f>AVERAGE(Sheet1!$AO4660,Sheet1!$BO4660,Sheet1!$CO4660,Sheet1!$DO4659,Sheet1!$EO4660,Sheet1!$FO4660,Sheet1!$GO4660)</f>
        <v>#DIV/0!</v>
      </c>
      <c r="GY4660" s="24" t="e">
        <f t="shared" si="2021"/>
        <v>#DIV/0!</v>
      </c>
    </row>
    <row r="4661" spans="105:207" ht="12.75" customHeight="1">
      <c r="DA4661" s="1" t="s">
        <v>722</v>
      </c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EZ4661" s="2">
        <f t="shared" si="2018"/>
        <v>1961</v>
      </c>
      <c r="FA4661" s="35" t="s">
        <v>92</v>
      </c>
      <c r="FB4661" s="102" t="s">
        <v>8742</v>
      </c>
      <c r="FC4661" s="102" t="s">
        <v>9779</v>
      </c>
      <c r="FD4661" s="102" t="s">
        <v>9735</v>
      </c>
      <c r="FE4661" s="102" t="s">
        <v>8462</v>
      </c>
      <c r="FF4661" s="102" t="s">
        <v>10773</v>
      </c>
      <c r="FG4661" s="102" t="s">
        <v>10774</v>
      </c>
      <c r="FH4661" s="102" t="s">
        <v>10775</v>
      </c>
      <c r="FI4661" s="102" t="s">
        <v>10685</v>
      </c>
      <c r="FJ4661" s="102" t="s">
        <v>10776</v>
      </c>
      <c r="FK4661" s="102" t="s">
        <v>10777</v>
      </c>
      <c r="FL4661" s="102" t="s">
        <v>10355</v>
      </c>
      <c r="FM4661" s="102" t="s">
        <v>8675</v>
      </c>
      <c r="FN4661" s="102" t="s">
        <v>10778</v>
      </c>
      <c r="FP4661" s="22" t="e">
        <f t="shared" si="2022"/>
        <v>#VALUE!</v>
      </c>
      <c r="FQ4661" s="23" t="e">
        <f t="shared" si="2023"/>
        <v>#VALUE!</v>
      </c>
      <c r="FR4661" s="24" t="e">
        <f t="shared" si="2024"/>
        <v>#DIV/0!</v>
      </c>
      <c r="GA4661" s="2">
        <f t="shared" si="2016"/>
        <v>1957</v>
      </c>
      <c r="GB4661" s="35" t="s">
        <v>87</v>
      </c>
      <c r="GC4661" s="102" t="s">
        <v>5111</v>
      </c>
      <c r="GD4661" s="102" t="s">
        <v>5355</v>
      </c>
      <c r="GE4661" s="102" t="s">
        <v>5049</v>
      </c>
      <c r="GF4661" s="102" t="s">
        <v>8547</v>
      </c>
      <c r="GG4661" s="102" t="s">
        <v>8793</v>
      </c>
      <c r="GH4661" s="102" t="s">
        <v>9742</v>
      </c>
      <c r="GI4661" s="102" t="s">
        <v>8781</v>
      </c>
      <c r="GJ4661" s="102" t="s">
        <v>9469</v>
      </c>
      <c r="GK4661" s="102" t="s">
        <v>9986</v>
      </c>
      <c r="GL4661" s="102" t="s">
        <v>8661</v>
      </c>
      <c r="GM4661" s="102" t="s">
        <v>8858</v>
      </c>
      <c r="GN4661" s="102" t="s">
        <v>7109</v>
      </c>
      <c r="GO4661" s="102" t="s">
        <v>10779</v>
      </c>
      <c r="GQ4661" s="22" t="e">
        <f t="shared" si="2014"/>
        <v>#VALUE!</v>
      </c>
      <c r="GR4661" s="23" t="e">
        <f t="shared" si="2015"/>
        <v>#VALUE!</v>
      </c>
      <c r="GS4661" s="24" t="e">
        <f t="shared" si="2017"/>
        <v>#DIV/0!</v>
      </c>
      <c r="GT4661" s="22" t="e">
        <f>AVERAGE(Sheet1!AQ4661,Sheet1!BQ4661,Sheet1!CQ4661,Sheet1!DQ4660,Sheet1!EQ4661,Sheet1!FQ4661,Sheet1!GQ4661)</f>
        <v>#VALUE!</v>
      </c>
      <c r="GU4661" s="23" t="e">
        <f>AVERAGE(Sheet1!AR4661,Sheet1!BR4661,Sheet1!CR4661,Sheet1!DR4660,Sheet1!ER4661,Sheet1!FR4661,Sheet1!GR4661)</f>
        <v>#DIV/0!</v>
      </c>
      <c r="GV4661" s="22" t="e">
        <f t="shared" si="2019"/>
        <v>#VALUE!</v>
      </c>
      <c r="GW4661" s="23" t="e">
        <f t="shared" si="2020"/>
        <v>#DIV/0!</v>
      </c>
      <c r="GX4661" s="24" t="e">
        <f>AVERAGE(Sheet1!$AO4661,Sheet1!$BO4661,Sheet1!$CO4661,Sheet1!$DO4660,Sheet1!$EO4661,Sheet1!$FO4661,Sheet1!$GO4661)</f>
        <v>#DIV/0!</v>
      </c>
      <c r="GY4661" s="24" t="e">
        <f t="shared" si="2021"/>
        <v>#DIV/0!</v>
      </c>
    </row>
    <row r="4662" spans="105:207">
      <c r="DA4662" s="104" t="s">
        <v>747</v>
      </c>
      <c r="DB4662" s="104" t="s">
        <v>748</v>
      </c>
      <c r="DC4662" s="104" t="s">
        <v>749</v>
      </c>
      <c r="DD4662" s="104" t="s">
        <v>750</v>
      </c>
      <c r="DE4662" s="104" t="s">
        <v>751</v>
      </c>
      <c r="DF4662" s="104" t="s">
        <v>752</v>
      </c>
      <c r="DG4662" s="104" t="s">
        <v>753</v>
      </c>
      <c r="DH4662" s="104" t="s">
        <v>754</v>
      </c>
      <c r="DI4662" s="104" t="s">
        <v>755</v>
      </c>
      <c r="DJ4662" s="104" t="s">
        <v>756</v>
      </c>
      <c r="DK4662" s="104" t="s">
        <v>757</v>
      </c>
      <c r="DL4662" s="104" t="s">
        <v>758</v>
      </c>
      <c r="DM4662" s="104" t="s">
        <v>759</v>
      </c>
      <c r="DN4662" s="104" t="s">
        <v>760</v>
      </c>
      <c r="EZ4662" s="2">
        <f t="shared" si="2018"/>
        <v>1962</v>
      </c>
      <c r="FA4662" s="20" t="s">
        <v>95</v>
      </c>
      <c r="FB4662" s="15">
        <v>11</v>
      </c>
      <c r="FC4662" s="15">
        <v>11</v>
      </c>
      <c r="FD4662" s="15">
        <v>10.5</v>
      </c>
      <c r="FE4662" s="15">
        <v>6.7</v>
      </c>
      <c r="FF4662" s="15">
        <v>5</v>
      </c>
      <c r="FG4662" s="15">
        <v>4.9000000000000004</v>
      </c>
      <c r="FH4662" s="15">
        <v>3.3</v>
      </c>
      <c r="FI4662" s="15">
        <v>2.5</v>
      </c>
      <c r="FJ4662" s="15">
        <v>3.6</v>
      </c>
      <c r="FK4662" s="15">
        <v>4.4000000000000004</v>
      </c>
      <c r="FL4662" s="15">
        <v>6.5</v>
      </c>
      <c r="FM4662" s="15">
        <v>9.3000000000000007</v>
      </c>
      <c r="FN4662" s="21">
        <f>SUM(FB4662:FM4662)/12</f>
        <v>6.5583333333333336</v>
      </c>
      <c r="FP4662" s="22">
        <f t="shared" si="2022"/>
        <v>10.833333333333334</v>
      </c>
      <c r="FQ4662" s="23">
        <f t="shared" si="2023"/>
        <v>3.5666666666666664</v>
      </c>
      <c r="FR4662" s="24">
        <f t="shared" si="2024"/>
        <v>6.5583333333333336</v>
      </c>
      <c r="GA4662" s="2">
        <f t="shared" si="2016"/>
        <v>1958</v>
      </c>
      <c r="GB4662" s="35" t="s">
        <v>88</v>
      </c>
      <c r="GC4662" s="102" t="s">
        <v>5012</v>
      </c>
      <c r="GD4662" s="102" t="s">
        <v>5553</v>
      </c>
      <c r="GE4662" s="102" t="s">
        <v>5286</v>
      </c>
      <c r="GF4662" s="102" t="s">
        <v>8967</v>
      </c>
      <c r="GG4662" s="102" t="s">
        <v>9978</v>
      </c>
      <c r="GH4662" s="102" t="s">
        <v>8915</v>
      </c>
      <c r="GI4662" s="102" t="s">
        <v>8591</v>
      </c>
      <c r="GJ4662" s="102" t="s">
        <v>9904</v>
      </c>
      <c r="GK4662" s="102" t="s">
        <v>10780</v>
      </c>
      <c r="GL4662" s="102" t="s">
        <v>9045</v>
      </c>
      <c r="GM4662" s="102" t="s">
        <v>9179</v>
      </c>
      <c r="GN4662" s="102" t="s">
        <v>8923</v>
      </c>
      <c r="GO4662" s="102" t="s">
        <v>10781</v>
      </c>
      <c r="GQ4662" s="22" t="e">
        <f t="shared" si="2014"/>
        <v>#VALUE!</v>
      </c>
      <c r="GR4662" s="23" t="e">
        <f t="shared" si="2015"/>
        <v>#VALUE!</v>
      </c>
      <c r="GS4662" s="24" t="e">
        <f t="shared" si="2017"/>
        <v>#DIV/0!</v>
      </c>
      <c r="GT4662" s="22" t="e">
        <f>AVERAGE(Sheet1!AQ4662,Sheet1!BQ4662,Sheet1!CQ4662,Sheet1!DQ4661,Sheet1!EQ4662,Sheet1!FQ4662,Sheet1!GQ4662)</f>
        <v>#VALUE!</v>
      </c>
      <c r="GU4662" s="23" t="e">
        <f>AVERAGE(Sheet1!AR4662,Sheet1!BR4662,Sheet1!CR4662,Sheet1!DR4661,Sheet1!ER4662,Sheet1!FR4662,Sheet1!GR4662)</f>
        <v>#VALUE!</v>
      </c>
      <c r="GV4662" s="22" t="e">
        <f t="shared" si="2019"/>
        <v>#VALUE!</v>
      </c>
      <c r="GW4662" s="23" t="e">
        <f t="shared" si="2020"/>
        <v>#DIV/0!</v>
      </c>
      <c r="GX4662" s="24" t="e">
        <f>AVERAGE(Sheet1!$AO4662,Sheet1!$BO4662,Sheet1!$CO4662,Sheet1!$DO4661,Sheet1!$EO4662,Sheet1!$FO4662,Sheet1!$GO4662)</f>
        <v>#DIV/0!</v>
      </c>
      <c r="GY4662" s="24" t="e">
        <f t="shared" si="2021"/>
        <v>#DIV/0!</v>
      </c>
    </row>
    <row r="4663" spans="105:207">
      <c r="DA4663" s="35" t="s">
        <v>94</v>
      </c>
      <c r="DB4663" s="36" t="s">
        <v>7430</v>
      </c>
      <c r="DC4663" s="36" t="s">
        <v>6319</v>
      </c>
      <c r="DD4663" s="36" t="s">
        <v>10630</v>
      </c>
      <c r="DE4663" s="36" t="s">
        <v>10612</v>
      </c>
      <c r="DF4663" s="36" t="s">
        <v>9538</v>
      </c>
      <c r="DG4663" s="36" t="s">
        <v>10782</v>
      </c>
      <c r="DH4663" s="36" t="s">
        <v>10783</v>
      </c>
      <c r="DI4663" s="36" t="s">
        <v>9324</v>
      </c>
      <c r="DJ4663" s="36" t="s">
        <v>8421</v>
      </c>
      <c r="DK4663" s="36" t="s">
        <v>10393</v>
      </c>
      <c r="DL4663" s="36" t="s">
        <v>8651</v>
      </c>
      <c r="DM4663" s="36" t="s">
        <v>9866</v>
      </c>
      <c r="DN4663" s="36" t="s">
        <v>10784</v>
      </c>
      <c r="EZ4663" s="2">
        <f t="shared" si="2018"/>
        <v>1963</v>
      </c>
      <c r="FA4663" s="20" t="s">
        <v>96</v>
      </c>
      <c r="FB4663" s="15">
        <v>11.7</v>
      </c>
      <c r="FC4663" s="15">
        <v>9.4</v>
      </c>
      <c r="FD4663" s="15">
        <v>9.3000000000000007</v>
      </c>
      <c r="FE4663" s="15">
        <v>5.5</v>
      </c>
      <c r="FF4663" s="15">
        <v>2.7</v>
      </c>
      <c r="FG4663" s="15">
        <v>2</v>
      </c>
      <c r="FH4663" s="15">
        <v>2.9</v>
      </c>
      <c r="FI4663" s="15">
        <v>2.4</v>
      </c>
      <c r="FJ4663" s="15">
        <v>4.0999999999999996</v>
      </c>
      <c r="FK4663" s="15">
        <v>7.5</v>
      </c>
      <c r="FL4663" s="15">
        <v>7.2</v>
      </c>
      <c r="FM4663" s="15">
        <v>9.6</v>
      </c>
      <c r="FN4663" s="21">
        <f>SUM(FB4663:FM4663)/12</f>
        <v>6.1916666666666664</v>
      </c>
      <c r="FP4663" s="22">
        <f t="shared" si="2022"/>
        <v>10.133333333333335</v>
      </c>
      <c r="FQ4663" s="23">
        <f t="shared" si="2023"/>
        <v>2.4333333333333336</v>
      </c>
      <c r="FR4663" s="24">
        <f t="shared" si="2024"/>
        <v>6.375</v>
      </c>
      <c r="GA4663" s="2">
        <f t="shared" si="2016"/>
        <v>1959</v>
      </c>
      <c r="GB4663" s="35" t="s">
        <v>89</v>
      </c>
      <c r="GC4663" s="102" t="s">
        <v>4981</v>
      </c>
      <c r="GD4663" s="102" t="s">
        <v>5308</v>
      </c>
      <c r="GE4663" s="102" t="s">
        <v>5291</v>
      </c>
      <c r="GF4663" s="102" t="s">
        <v>10785</v>
      </c>
      <c r="GG4663" s="102" t="s">
        <v>10608</v>
      </c>
      <c r="GH4663" s="102" t="s">
        <v>9728</v>
      </c>
      <c r="GI4663" s="102" t="s">
        <v>10786</v>
      </c>
      <c r="GJ4663" s="102" t="s">
        <v>9873</v>
      </c>
      <c r="GK4663" s="102" t="s">
        <v>8939</v>
      </c>
      <c r="GL4663" s="102" t="s">
        <v>8653</v>
      </c>
      <c r="GM4663" s="102" t="s">
        <v>10035</v>
      </c>
      <c r="GN4663" s="102" t="s">
        <v>9481</v>
      </c>
      <c r="GO4663" s="102" t="s">
        <v>10787</v>
      </c>
      <c r="GQ4663" s="22" t="e">
        <f t="shared" ref="GQ4663:GQ4694" si="2025">SUM(GC4663+GD4663+GE4663)/3</f>
        <v>#VALUE!</v>
      </c>
      <c r="GR4663" s="23" t="e">
        <f t="shared" ref="GR4663:GR4694" si="2026">SUM(GH4663+GI4663+GJ4663)/3</f>
        <v>#VALUE!</v>
      </c>
      <c r="GS4663" s="24" t="e">
        <f t="shared" si="2017"/>
        <v>#DIV/0!</v>
      </c>
      <c r="GT4663" s="22" t="e">
        <f>AVERAGE(Sheet1!AQ4663,Sheet1!BQ4663,Sheet1!CQ4663,Sheet1!DQ4662,Sheet1!EQ4663,Sheet1!FQ4663,Sheet1!GQ4663)</f>
        <v>#VALUE!</v>
      </c>
      <c r="GU4663" s="23" t="e">
        <f>AVERAGE(Sheet1!AR4663,Sheet1!BR4663,Sheet1!CR4663,Sheet1!DR4662,Sheet1!ER4663,Sheet1!FR4663,Sheet1!GR4663)</f>
        <v>#VALUE!</v>
      </c>
      <c r="GV4663" s="22" t="e">
        <f t="shared" si="2019"/>
        <v>#VALUE!</v>
      </c>
      <c r="GW4663" s="23" t="e">
        <f t="shared" si="2020"/>
        <v>#DIV/0!</v>
      </c>
      <c r="GX4663" s="24" t="e">
        <f>AVERAGE(Sheet1!$AO4663,Sheet1!$BO4663,Sheet1!$CO4663,Sheet1!$DO4662,Sheet1!$EO4663,Sheet1!$FO4663,Sheet1!$GO4663)</f>
        <v>#DIV/0!</v>
      </c>
      <c r="GY4663" s="24" t="e">
        <f t="shared" si="2021"/>
        <v>#DIV/0!</v>
      </c>
    </row>
    <row r="4664" spans="105:207" ht="25.5">
      <c r="DA4664" s="35" t="s">
        <v>95</v>
      </c>
      <c r="DB4664" s="36" t="s">
        <v>10788</v>
      </c>
      <c r="DC4664" s="36" t="s">
        <v>5514</v>
      </c>
      <c r="DD4664" s="36" t="s">
        <v>5726</v>
      </c>
      <c r="DE4664" s="36" t="s">
        <v>6550</v>
      </c>
      <c r="DF4664" s="36" t="s">
        <v>8779</v>
      </c>
      <c r="DG4664" s="36" t="s">
        <v>9054</v>
      </c>
      <c r="DH4664" s="36" t="s">
        <v>10201</v>
      </c>
      <c r="DI4664" s="36" t="s">
        <v>10789</v>
      </c>
      <c r="DJ4664" s="36" t="s">
        <v>9904</v>
      </c>
      <c r="DK4664" s="36" t="s">
        <v>10656</v>
      </c>
      <c r="DL4664" s="36" t="s">
        <v>9622</v>
      </c>
      <c r="DM4664" s="36" t="s">
        <v>7377</v>
      </c>
      <c r="DN4664" s="36" t="s">
        <v>10790</v>
      </c>
      <c r="EZ4664" s="2">
        <f t="shared" si="2018"/>
        <v>1964</v>
      </c>
      <c r="FA4664" s="35" t="s">
        <v>72</v>
      </c>
      <c r="FB4664" s="102" t="s">
        <v>10510</v>
      </c>
      <c r="FC4664" s="102" t="s">
        <v>10264</v>
      </c>
      <c r="FD4664" s="102" t="s">
        <v>9374</v>
      </c>
      <c r="FE4664" s="102" t="s">
        <v>10560</v>
      </c>
      <c r="FF4664" s="102" t="s">
        <v>10791</v>
      </c>
      <c r="FG4664" s="102" t="s">
        <v>10183</v>
      </c>
      <c r="FH4664" s="102" t="s">
        <v>8861</v>
      </c>
      <c r="FI4664" s="102" t="s">
        <v>10706</v>
      </c>
      <c r="FJ4664" s="102" t="s">
        <v>10792</v>
      </c>
      <c r="FK4664" s="102" t="s">
        <v>10793</v>
      </c>
      <c r="FL4664" s="102" t="s">
        <v>10794</v>
      </c>
      <c r="FM4664" s="102" t="s">
        <v>9322</v>
      </c>
      <c r="FN4664" s="102" t="s">
        <v>10795</v>
      </c>
      <c r="FP4664" s="22" t="e">
        <f t="shared" si="2022"/>
        <v>#VALUE!</v>
      </c>
      <c r="FQ4664" s="23" t="e">
        <f t="shared" si="2023"/>
        <v>#VALUE!</v>
      </c>
      <c r="FR4664" s="24">
        <f t="shared" si="2024"/>
        <v>6.375</v>
      </c>
      <c r="GA4664" s="2">
        <f t="shared" ref="GA4664:GA4695" si="2027">GA4663+1</f>
        <v>1960</v>
      </c>
      <c r="GB4664" s="35" t="s">
        <v>90</v>
      </c>
      <c r="GC4664" s="102" t="s">
        <v>5276</v>
      </c>
      <c r="GD4664" s="102" t="s">
        <v>5148</v>
      </c>
      <c r="GE4664" s="102" t="s">
        <v>5553</v>
      </c>
      <c r="GF4664" s="102" t="s">
        <v>8669</v>
      </c>
      <c r="GG4664" s="102" t="s">
        <v>10796</v>
      </c>
      <c r="GH4664" s="102" t="s">
        <v>8997</v>
      </c>
      <c r="GI4664" s="102" t="s">
        <v>9154</v>
      </c>
      <c r="GJ4664" s="102" t="s">
        <v>9055</v>
      </c>
      <c r="GK4664" s="102" t="s">
        <v>8822</v>
      </c>
      <c r="GL4664" s="102" t="s">
        <v>9024</v>
      </c>
      <c r="GM4664" s="102" t="s">
        <v>8675</v>
      </c>
      <c r="GN4664" s="102" t="s">
        <v>5356</v>
      </c>
      <c r="GO4664" s="102" t="s">
        <v>10797</v>
      </c>
      <c r="GQ4664" s="22" t="e">
        <f t="shared" si="2025"/>
        <v>#VALUE!</v>
      </c>
      <c r="GR4664" s="23" t="e">
        <f t="shared" si="2026"/>
        <v>#VALUE!</v>
      </c>
      <c r="GS4664" s="24" t="e">
        <f t="shared" si="2017"/>
        <v>#DIV/0!</v>
      </c>
      <c r="GT4664" s="22" t="e">
        <f>AVERAGE(Sheet1!AQ4664,Sheet1!BQ4664,Sheet1!CQ4664,Sheet1!DQ4663,Sheet1!EQ4664,Sheet1!FQ4664,Sheet1!GQ4664)</f>
        <v>#VALUE!</v>
      </c>
      <c r="GU4664" s="23" t="e">
        <f>AVERAGE(Sheet1!AR4664,Sheet1!BR4664,Sheet1!CR4664,Sheet1!DR4663,Sheet1!ER4664,Sheet1!FR4664,Sheet1!GR4664)</f>
        <v>#VALUE!</v>
      </c>
      <c r="GV4664" s="22" t="e">
        <f t="shared" si="2019"/>
        <v>#VALUE!</v>
      </c>
      <c r="GW4664" s="23" t="e">
        <f t="shared" si="2020"/>
        <v>#DIV/0!</v>
      </c>
      <c r="GX4664" s="24" t="e">
        <f>AVERAGE(Sheet1!$AO4664,Sheet1!$BO4664,Sheet1!$CO4664,Sheet1!$DO4663,Sheet1!$EO4664,Sheet1!$FO4664,Sheet1!$GO4664)</f>
        <v>#DIV/0!</v>
      </c>
      <c r="GY4664" s="24" t="e">
        <f t="shared" si="2021"/>
        <v>#DIV/0!</v>
      </c>
    </row>
    <row r="4665" spans="105:207" ht="25.5">
      <c r="DA4665" s="35" t="s">
        <v>96</v>
      </c>
      <c r="DB4665" s="36" t="s">
        <v>7026</v>
      </c>
      <c r="DC4665" s="36" t="s">
        <v>8547</v>
      </c>
      <c r="DD4665" s="36" t="s">
        <v>10277</v>
      </c>
      <c r="DE4665" s="36" t="s">
        <v>10798</v>
      </c>
      <c r="DF4665" s="36" t="s">
        <v>10799</v>
      </c>
      <c r="DG4665" s="36" t="s">
        <v>9439</v>
      </c>
      <c r="DH4665" s="36" t="s">
        <v>10800</v>
      </c>
      <c r="DI4665" s="36" t="s">
        <v>10186</v>
      </c>
      <c r="DJ4665" s="36" t="s">
        <v>8550</v>
      </c>
      <c r="DK4665" s="36" t="s">
        <v>8865</v>
      </c>
      <c r="DL4665" s="36" t="s">
        <v>10109</v>
      </c>
      <c r="DM4665" s="36" t="s">
        <v>7783</v>
      </c>
      <c r="DN4665" s="36" t="s">
        <v>10801</v>
      </c>
      <c r="EZ4665" s="2">
        <f t="shared" si="2018"/>
        <v>1965</v>
      </c>
      <c r="FA4665" s="35" t="s">
        <v>74</v>
      </c>
      <c r="FB4665" s="102" t="s">
        <v>5427</v>
      </c>
      <c r="FC4665" s="102" t="s">
        <v>10728</v>
      </c>
      <c r="FD4665" s="102" t="s">
        <v>8844</v>
      </c>
      <c r="FE4665" s="102" t="s">
        <v>10802</v>
      </c>
      <c r="FF4665" s="102" t="s">
        <v>10803</v>
      </c>
      <c r="FG4665" s="102" t="s">
        <v>10804</v>
      </c>
      <c r="FH4665" s="102" t="s">
        <v>10805</v>
      </c>
      <c r="FI4665" s="102" t="s">
        <v>10456</v>
      </c>
      <c r="FJ4665" s="102" t="s">
        <v>9727</v>
      </c>
      <c r="FK4665" s="102" t="s">
        <v>10806</v>
      </c>
      <c r="FL4665" s="102" t="s">
        <v>9742</v>
      </c>
      <c r="FM4665" s="102" t="s">
        <v>10807</v>
      </c>
      <c r="FN4665" s="102" t="s">
        <v>10808</v>
      </c>
      <c r="FP4665" s="22" t="e">
        <f t="shared" si="2022"/>
        <v>#VALUE!</v>
      </c>
      <c r="FQ4665" s="23" t="e">
        <f t="shared" si="2023"/>
        <v>#VALUE!</v>
      </c>
      <c r="FR4665" s="24">
        <f t="shared" si="2024"/>
        <v>6.375</v>
      </c>
      <c r="GA4665" s="2">
        <f t="shared" si="2027"/>
        <v>1961</v>
      </c>
      <c r="GB4665" s="35" t="s">
        <v>91</v>
      </c>
      <c r="GC4665" s="102" t="s">
        <v>7779</v>
      </c>
      <c r="GD4665" s="102" t="s">
        <v>5012</v>
      </c>
      <c r="GE4665" s="102" t="s">
        <v>5277</v>
      </c>
      <c r="GF4665" s="102" t="s">
        <v>8918</v>
      </c>
      <c r="GG4665" s="102" t="s">
        <v>8566</v>
      </c>
      <c r="GH4665" s="102" t="s">
        <v>8989</v>
      </c>
      <c r="GI4665" s="102" t="s">
        <v>8625</v>
      </c>
      <c r="GJ4665" s="102" t="s">
        <v>8896</v>
      </c>
      <c r="GK4665" s="102" t="s">
        <v>8768</v>
      </c>
      <c r="GL4665" s="102" t="s">
        <v>8780</v>
      </c>
      <c r="GM4665" s="102" t="s">
        <v>8858</v>
      </c>
      <c r="GN4665" s="102" t="s">
        <v>6791</v>
      </c>
      <c r="GO4665" s="102" t="s">
        <v>10809</v>
      </c>
      <c r="GQ4665" s="22" t="e">
        <f t="shared" si="2025"/>
        <v>#VALUE!</v>
      </c>
      <c r="GR4665" s="23" t="e">
        <f t="shared" si="2026"/>
        <v>#VALUE!</v>
      </c>
      <c r="GS4665" s="24" t="e">
        <f t="shared" si="2017"/>
        <v>#DIV/0!</v>
      </c>
      <c r="GT4665" s="22" t="e">
        <f>AVERAGE(Sheet1!AQ4665,Sheet1!BQ4665,Sheet1!CQ4665,Sheet1!DQ4664,Sheet1!EQ4665,Sheet1!FQ4665,Sheet1!GQ4665)</f>
        <v>#VALUE!</v>
      </c>
      <c r="GU4665" s="23" t="e">
        <f>AVERAGE(Sheet1!AR4665,Sheet1!BR4665,Sheet1!CR4665,Sheet1!DR4664,Sheet1!ER4665,Sheet1!FR4665,Sheet1!GR4665)</f>
        <v>#VALUE!</v>
      </c>
      <c r="GV4665" s="22" t="e">
        <f t="shared" si="2019"/>
        <v>#VALUE!</v>
      </c>
      <c r="GW4665" s="23" t="e">
        <f t="shared" si="2020"/>
        <v>#DIV/0!</v>
      </c>
      <c r="GX4665" s="24" t="e">
        <f>AVERAGE(Sheet1!$AO4665,Sheet1!$BO4665,Sheet1!$CO4665,Sheet1!$DO4664,Sheet1!$EO4665,Sheet1!$FO4665,Sheet1!$GO4665)</f>
        <v>#DIV/0!</v>
      </c>
      <c r="GY4665" s="24" t="e">
        <f t="shared" si="2021"/>
        <v>#DIV/0!</v>
      </c>
    </row>
    <row r="4666" spans="105:207">
      <c r="DA4666" s="35" t="s">
        <v>97</v>
      </c>
      <c r="DB4666" s="36" t="s">
        <v>5296</v>
      </c>
      <c r="DC4666" s="36" t="s">
        <v>5318</v>
      </c>
      <c r="DD4666" s="36" t="s">
        <v>9091</v>
      </c>
      <c r="DE4666" s="36" t="s">
        <v>10810</v>
      </c>
      <c r="DF4666" s="36" t="s">
        <v>10811</v>
      </c>
      <c r="DG4666" s="36" t="s">
        <v>9937</v>
      </c>
      <c r="DH4666" s="36" t="s">
        <v>10812</v>
      </c>
      <c r="DI4666" s="36" t="s">
        <v>8673</v>
      </c>
      <c r="DJ4666" s="36" t="s">
        <v>10337</v>
      </c>
      <c r="DK4666" s="36" t="s">
        <v>8760</v>
      </c>
      <c r="DL4666" s="36" t="s">
        <v>8514</v>
      </c>
      <c r="DM4666" s="36" t="s">
        <v>9855</v>
      </c>
      <c r="DN4666" s="36" t="s">
        <v>10813</v>
      </c>
      <c r="EZ4666" s="2">
        <f t="shared" si="2018"/>
        <v>1966</v>
      </c>
      <c r="FA4666" s="35" t="s">
        <v>75</v>
      </c>
      <c r="FB4666" s="102" t="s">
        <v>8363</v>
      </c>
      <c r="FC4666" s="102" t="s">
        <v>10085</v>
      </c>
      <c r="FD4666" s="102" t="s">
        <v>8659</v>
      </c>
      <c r="FE4666" s="102" t="s">
        <v>10793</v>
      </c>
      <c r="FF4666" s="102" t="s">
        <v>8975</v>
      </c>
      <c r="FG4666" s="102" t="s">
        <v>10814</v>
      </c>
      <c r="FH4666" s="102" t="s">
        <v>10455</v>
      </c>
      <c r="FI4666" s="102" t="s">
        <v>10815</v>
      </c>
      <c r="FJ4666" s="102" t="s">
        <v>8382</v>
      </c>
      <c r="FK4666" s="102" t="s">
        <v>10322</v>
      </c>
      <c r="FL4666" s="102" t="s">
        <v>9323</v>
      </c>
      <c r="FM4666" s="102" t="s">
        <v>9134</v>
      </c>
      <c r="FN4666" s="102" t="s">
        <v>10816</v>
      </c>
      <c r="FP4666" s="22" t="e">
        <f t="shared" si="2022"/>
        <v>#VALUE!</v>
      </c>
      <c r="FQ4666" s="23" t="e">
        <f t="shared" si="2023"/>
        <v>#VALUE!</v>
      </c>
      <c r="FR4666" s="24">
        <f t="shared" si="2024"/>
        <v>6.375</v>
      </c>
      <c r="GA4666" s="2">
        <f t="shared" si="2027"/>
        <v>1962</v>
      </c>
      <c r="GB4666" s="35" t="s">
        <v>92</v>
      </c>
      <c r="GC4666" s="102" t="s">
        <v>5223</v>
      </c>
      <c r="GD4666" s="102" t="s">
        <v>5560</v>
      </c>
      <c r="GE4666" s="102" t="s">
        <v>5554</v>
      </c>
      <c r="GF4666" s="102" t="s">
        <v>5413</v>
      </c>
      <c r="GG4666" s="102" t="s">
        <v>9625</v>
      </c>
      <c r="GH4666" s="102" t="s">
        <v>8699</v>
      </c>
      <c r="GI4666" s="102" t="s">
        <v>9702</v>
      </c>
      <c r="GJ4666" s="102" t="s">
        <v>9345</v>
      </c>
      <c r="GK4666" s="102" t="s">
        <v>8779</v>
      </c>
      <c r="GL4666" s="102" t="s">
        <v>9484</v>
      </c>
      <c r="GM4666" s="102" t="s">
        <v>5491</v>
      </c>
      <c r="GN4666" s="102" t="s">
        <v>5064</v>
      </c>
      <c r="GO4666" s="102" t="s">
        <v>10817</v>
      </c>
      <c r="GQ4666" s="22" t="e">
        <f t="shared" si="2025"/>
        <v>#VALUE!</v>
      </c>
      <c r="GR4666" s="23" t="e">
        <f t="shared" si="2026"/>
        <v>#VALUE!</v>
      </c>
      <c r="GS4666" s="24" t="e">
        <f t="shared" si="2017"/>
        <v>#DIV/0!</v>
      </c>
      <c r="GT4666" s="22" t="e">
        <f>AVERAGE(Sheet1!AQ4666,Sheet1!BQ4666,Sheet1!CQ4666,Sheet1!DQ4665,Sheet1!EQ4666,Sheet1!FQ4666,Sheet1!GQ4666)</f>
        <v>#VALUE!</v>
      </c>
      <c r="GU4666" s="23" t="e">
        <f>AVERAGE(Sheet1!AR4666,Sheet1!BR4666,Sheet1!CR4666,Sheet1!DR4665,Sheet1!ER4666,Sheet1!FR4666,Sheet1!GR4666)</f>
        <v>#VALUE!</v>
      </c>
      <c r="GV4666" s="22" t="e">
        <f t="shared" si="2019"/>
        <v>#VALUE!</v>
      </c>
      <c r="GW4666" s="23" t="e">
        <f t="shared" si="2020"/>
        <v>#DIV/0!</v>
      </c>
      <c r="GX4666" s="24" t="e">
        <f>AVERAGE(Sheet1!$AO4666,Sheet1!$BO4666,Sheet1!$CO4666,Sheet1!$DO4665,Sheet1!$EO4666,Sheet1!$FO4666,Sheet1!$GO4666)</f>
        <v>#DIV/0!</v>
      </c>
      <c r="GY4666" s="24" t="e">
        <f t="shared" si="2021"/>
        <v>#DIV/0!</v>
      </c>
    </row>
    <row r="4667" spans="105:207">
      <c r="DA4667" s="35" t="s">
        <v>98</v>
      </c>
      <c r="DB4667" s="36" t="s">
        <v>8742</v>
      </c>
      <c r="DC4667" s="36" t="s">
        <v>7145</v>
      </c>
      <c r="DD4667" s="36" t="s">
        <v>8377</v>
      </c>
      <c r="DE4667" s="36" t="s">
        <v>8495</v>
      </c>
      <c r="DF4667" s="36" t="s">
        <v>9383</v>
      </c>
      <c r="DG4667" s="36" t="s">
        <v>9686</v>
      </c>
      <c r="DH4667" s="36" t="s">
        <v>10681</v>
      </c>
      <c r="DI4667" s="36" t="s">
        <v>9550</v>
      </c>
      <c r="DJ4667" s="36" t="s">
        <v>10226</v>
      </c>
      <c r="DK4667" s="36" t="s">
        <v>8950</v>
      </c>
      <c r="DL4667" s="36" t="s">
        <v>10270</v>
      </c>
      <c r="DM4667" s="36" t="s">
        <v>6332</v>
      </c>
      <c r="DN4667" s="36" t="s">
        <v>10818</v>
      </c>
      <c r="EZ4667" s="2">
        <f t="shared" si="2018"/>
        <v>1967</v>
      </c>
      <c r="FA4667" s="35" t="s">
        <v>76</v>
      </c>
      <c r="FB4667" s="102" t="s">
        <v>8623</v>
      </c>
      <c r="FC4667" s="102" t="s">
        <v>10819</v>
      </c>
      <c r="FD4667" s="102" t="s">
        <v>10170</v>
      </c>
      <c r="FE4667" s="102" t="s">
        <v>9716</v>
      </c>
      <c r="FF4667" s="102" t="s">
        <v>10820</v>
      </c>
      <c r="FG4667" s="102" t="s">
        <v>10821</v>
      </c>
      <c r="FH4667" s="102" t="s">
        <v>10822</v>
      </c>
      <c r="FI4667" s="102" t="s">
        <v>10823</v>
      </c>
      <c r="FJ4667" s="102" t="s">
        <v>10824</v>
      </c>
      <c r="FK4667" s="102" t="s">
        <v>10022</v>
      </c>
      <c r="FL4667" s="102" t="s">
        <v>10825</v>
      </c>
      <c r="FM4667" s="102" t="s">
        <v>9536</v>
      </c>
      <c r="FN4667" s="102" t="s">
        <v>10826</v>
      </c>
      <c r="FP4667" s="22" t="e">
        <f t="shared" si="2022"/>
        <v>#VALUE!</v>
      </c>
      <c r="FQ4667" s="23" t="e">
        <f t="shared" si="2023"/>
        <v>#VALUE!</v>
      </c>
      <c r="FR4667" s="24">
        <f t="shared" si="2024"/>
        <v>6.375</v>
      </c>
      <c r="GA4667" s="2">
        <f t="shared" si="2027"/>
        <v>1963</v>
      </c>
      <c r="GB4667" s="35" t="s">
        <v>93</v>
      </c>
      <c r="GC4667" s="102" t="s">
        <v>5047</v>
      </c>
      <c r="GD4667" s="102" t="s">
        <v>5101</v>
      </c>
      <c r="GE4667" s="102" t="s">
        <v>5214</v>
      </c>
      <c r="GF4667" s="102" t="s">
        <v>5212</v>
      </c>
      <c r="GG4667" s="102" t="s">
        <v>8551</v>
      </c>
      <c r="GH4667" s="102" t="s">
        <v>8383</v>
      </c>
      <c r="GI4667" s="102" t="s">
        <v>8915</v>
      </c>
      <c r="GJ4667" s="102" t="s">
        <v>9716</v>
      </c>
      <c r="GK4667" s="102" t="s">
        <v>9850</v>
      </c>
      <c r="GL4667" s="102" t="s">
        <v>9276</v>
      </c>
      <c r="GM4667" s="102" t="s">
        <v>5340</v>
      </c>
      <c r="GN4667" s="102" t="s">
        <v>5010</v>
      </c>
      <c r="GO4667" s="102" t="s">
        <v>10827</v>
      </c>
      <c r="GQ4667" s="22" t="e">
        <f t="shared" si="2025"/>
        <v>#VALUE!</v>
      </c>
      <c r="GR4667" s="23" t="e">
        <f t="shared" si="2026"/>
        <v>#VALUE!</v>
      </c>
      <c r="GS4667" s="24" t="e">
        <f t="shared" si="2017"/>
        <v>#DIV/0!</v>
      </c>
      <c r="GT4667" s="22" t="e">
        <f>AVERAGE(Sheet1!AQ4667,Sheet1!BQ4667,Sheet1!CQ4667,Sheet1!DQ4666,Sheet1!EQ4667,Sheet1!FQ4667,Sheet1!GQ4667)</f>
        <v>#VALUE!</v>
      </c>
      <c r="GU4667" s="23" t="e">
        <f>AVERAGE(Sheet1!AR4667,Sheet1!BR4667,Sheet1!CR4667,Sheet1!DR4666,Sheet1!ER4667,Sheet1!FR4667,Sheet1!GR4667)</f>
        <v>#VALUE!</v>
      </c>
      <c r="GV4667" s="22" t="e">
        <f t="shared" si="2019"/>
        <v>#VALUE!</v>
      </c>
      <c r="GW4667" s="23" t="e">
        <f t="shared" si="2020"/>
        <v>#DIV/0!</v>
      </c>
      <c r="GX4667" s="24" t="e">
        <f>AVERAGE(Sheet1!$AO4667,Sheet1!$BO4667,Sheet1!$CO4667,Sheet1!$DO4666,Sheet1!$EO4667,Sheet1!$FO4667,Sheet1!$GO4667)</f>
        <v>#DIV/0!</v>
      </c>
      <c r="GY4667" s="24" t="e">
        <f t="shared" si="2021"/>
        <v>#DIV/0!</v>
      </c>
    </row>
    <row r="4668" spans="105:207">
      <c r="DA4668" s="35" t="s">
        <v>99</v>
      </c>
      <c r="DB4668" s="36" t="s">
        <v>10828</v>
      </c>
      <c r="DC4668" s="36" t="s">
        <v>10101</v>
      </c>
      <c r="DD4668" s="36" t="s">
        <v>10491</v>
      </c>
      <c r="DE4668" s="36" t="s">
        <v>10829</v>
      </c>
      <c r="DF4668" s="36" t="s">
        <v>10786</v>
      </c>
      <c r="DG4668" s="36" t="s">
        <v>10830</v>
      </c>
      <c r="DH4668" s="36" t="s">
        <v>10288</v>
      </c>
      <c r="DI4668" s="36" t="s">
        <v>10831</v>
      </c>
      <c r="DJ4668" s="36" t="s">
        <v>8896</v>
      </c>
      <c r="DK4668" s="36" t="s">
        <v>10069</v>
      </c>
      <c r="DL4668" s="36" t="s">
        <v>10832</v>
      </c>
      <c r="DM4668" s="36" t="s">
        <v>10412</v>
      </c>
      <c r="DN4668" s="36" t="s">
        <v>10833</v>
      </c>
      <c r="EZ4668" s="2">
        <f t="shared" si="2018"/>
        <v>1968</v>
      </c>
      <c r="FA4668" s="35" t="s">
        <v>77</v>
      </c>
      <c r="FB4668" s="102" t="s">
        <v>10624</v>
      </c>
      <c r="FC4668" s="102" t="s">
        <v>9484</v>
      </c>
      <c r="FD4668" s="102" t="s">
        <v>8914</v>
      </c>
      <c r="FE4668" s="102" t="s">
        <v>9439</v>
      </c>
      <c r="FF4668" s="102" t="s">
        <v>10752</v>
      </c>
      <c r="FG4668" s="102" t="s">
        <v>10834</v>
      </c>
      <c r="FH4668" s="102" t="s">
        <v>10835</v>
      </c>
      <c r="FI4668" s="102" t="s">
        <v>10836</v>
      </c>
      <c r="FJ4668" s="102" t="s">
        <v>10542</v>
      </c>
      <c r="FK4668" s="102" t="s">
        <v>9721</v>
      </c>
      <c r="FL4668" s="102" t="s">
        <v>10837</v>
      </c>
      <c r="FM4668" s="102" t="s">
        <v>9828</v>
      </c>
      <c r="FN4668" s="102" t="s">
        <v>10838</v>
      </c>
      <c r="FP4668" s="22" t="e">
        <f t="shared" si="2022"/>
        <v>#VALUE!</v>
      </c>
      <c r="FQ4668" s="23" t="e">
        <f t="shared" si="2023"/>
        <v>#VALUE!</v>
      </c>
      <c r="FR4668" s="24">
        <f t="shared" si="2024"/>
        <v>6.375</v>
      </c>
      <c r="GA4668" s="2">
        <f t="shared" si="2027"/>
        <v>1964</v>
      </c>
      <c r="GB4668" s="35" t="s">
        <v>94</v>
      </c>
      <c r="GC4668" s="102" t="s">
        <v>5908</v>
      </c>
      <c r="GD4668" s="102" t="s">
        <v>5466</v>
      </c>
      <c r="GE4668" s="102" t="s">
        <v>6457</v>
      </c>
      <c r="GF4668" s="102" t="s">
        <v>5311</v>
      </c>
      <c r="GG4668" s="102" t="s">
        <v>8991</v>
      </c>
      <c r="GH4668" s="102" t="s">
        <v>8438</v>
      </c>
      <c r="GI4668" s="102" t="s">
        <v>8739</v>
      </c>
      <c r="GJ4668" s="102" t="s">
        <v>10761</v>
      </c>
      <c r="GK4668" s="102" t="s">
        <v>9235</v>
      </c>
      <c r="GL4668" s="102" t="s">
        <v>8937</v>
      </c>
      <c r="GM4668" s="102" t="s">
        <v>5727</v>
      </c>
      <c r="GN4668" s="102" t="s">
        <v>6858</v>
      </c>
      <c r="GO4668" s="102" t="s">
        <v>9026</v>
      </c>
      <c r="GQ4668" s="22" t="e">
        <f t="shared" si="2025"/>
        <v>#VALUE!</v>
      </c>
      <c r="GR4668" s="23" t="e">
        <f t="shared" si="2026"/>
        <v>#VALUE!</v>
      </c>
      <c r="GS4668" s="24" t="e">
        <f t="shared" si="2017"/>
        <v>#DIV/0!</v>
      </c>
      <c r="GT4668" s="22" t="e">
        <f>AVERAGE(Sheet1!AQ4668,Sheet1!BQ4668,Sheet1!CQ4668,Sheet1!DQ4667,Sheet1!EQ4668,Sheet1!FQ4668,Sheet1!GQ4668)</f>
        <v>#VALUE!</v>
      </c>
      <c r="GU4668" s="23" t="e">
        <f>AVERAGE(Sheet1!AR4668,Sheet1!BR4668,Sheet1!CR4668,Sheet1!DR4667,Sheet1!ER4668,Sheet1!FR4668,Sheet1!GR4668)</f>
        <v>#VALUE!</v>
      </c>
      <c r="GV4668" s="22" t="e">
        <f t="shared" si="2019"/>
        <v>#VALUE!</v>
      </c>
      <c r="GW4668" s="23" t="e">
        <f t="shared" si="2020"/>
        <v>#DIV/0!</v>
      </c>
      <c r="GX4668" s="24" t="e">
        <f>AVERAGE(Sheet1!$AO4668,Sheet1!$BO4668,Sheet1!$CO4668,Sheet1!$DO4667,Sheet1!$EO4668,Sheet1!$FO4668,Sheet1!$GO4668)</f>
        <v>#DIV/0!</v>
      </c>
      <c r="GY4668" s="24" t="e">
        <f t="shared" si="2021"/>
        <v>#DIV/0!</v>
      </c>
    </row>
    <row r="4669" spans="105:207">
      <c r="DA4669" s="35" t="s">
        <v>100</v>
      </c>
      <c r="DB4669" s="36" t="s">
        <v>5726</v>
      </c>
      <c r="DC4669" s="36" t="s">
        <v>10839</v>
      </c>
      <c r="DD4669" s="36" t="s">
        <v>5296</v>
      </c>
      <c r="DE4669" s="36" t="s">
        <v>9568</v>
      </c>
      <c r="DF4669" s="36" t="s">
        <v>9806</v>
      </c>
      <c r="DG4669" s="36" t="s">
        <v>8576</v>
      </c>
      <c r="DH4669" s="36" t="s">
        <v>9233</v>
      </c>
      <c r="DI4669" s="36" t="s">
        <v>9986</v>
      </c>
      <c r="DJ4669" s="36" t="s">
        <v>8623</v>
      </c>
      <c r="DK4669" s="36" t="s">
        <v>9053</v>
      </c>
      <c r="DL4669" s="36" t="s">
        <v>8602</v>
      </c>
      <c r="DM4669" s="36" t="s">
        <v>5885</v>
      </c>
      <c r="DN4669" s="36" t="s">
        <v>9237</v>
      </c>
      <c r="EZ4669" s="2">
        <f t="shared" si="2018"/>
        <v>1969</v>
      </c>
      <c r="FA4669" s="35" t="s">
        <v>78</v>
      </c>
      <c r="FB4669" s="102" t="s">
        <v>9395</v>
      </c>
      <c r="FC4669" s="102" t="s">
        <v>8969</v>
      </c>
      <c r="FD4669" s="102" t="s">
        <v>9530</v>
      </c>
      <c r="FE4669" s="102" t="s">
        <v>10202</v>
      </c>
      <c r="FF4669" s="102" t="s">
        <v>10697</v>
      </c>
      <c r="FG4669" s="102" t="s">
        <v>10840</v>
      </c>
      <c r="FH4669" s="102" t="s">
        <v>10841</v>
      </c>
      <c r="FI4669" s="102" t="s">
        <v>9917</v>
      </c>
      <c r="FJ4669" s="102" t="s">
        <v>10842</v>
      </c>
      <c r="FK4669" s="102" t="s">
        <v>10843</v>
      </c>
      <c r="FL4669" s="102" t="s">
        <v>9550</v>
      </c>
      <c r="FM4669" s="102" t="s">
        <v>10733</v>
      </c>
      <c r="FN4669" s="102" t="s">
        <v>10844</v>
      </c>
      <c r="FP4669" s="22" t="e">
        <f t="shared" si="2022"/>
        <v>#VALUE!</v>
      </c>
      <c r="FQ4669" s="23" t="e">
        <f t="shared" si="2023"/>
        <v>#VALUE!</v>
      </c>
      <c r="FR4669" s="24">
        <f t="shared" si="2024"/>
        <v>6.375</v>
      </c>
      <c r="GA4669" s="2">
        <f t="shared" si="2027"/>
        <v>1965</v>
      </c>
      <c r="GB4669" s="35" t="s">
        <v>95</v>
      </c>
      <c r="GC4669" s="102" t="s">
        <v>5441</v>
      </c>
      <c r="GD4669" s="102" t="s">
        <v>6645</v>
      </c>
      <c r="GE4669" s="102" t="s">
        <v>5908</v>
      </c>
      <c r="GF4669" s="102" t="s">
        <v>8521</v>
      </c>
      <c r="GG4669" s="102" t="s">
        <v>8844</v>
      </c>
      <c r="GH4669" s="102" t="s">
        <v>8810</v>
      </c>
      <c r="GI4669" s="102" t="s">
        <v>8920</v>
      </c>
      <c r="GJ4669" s="102" t="s">
        <v>9716</v>
      </c>
      <c r="GK4669" s="102" t="s">
        <v>9904</v>
      </c>
      <c r="GL4669" s="102" t="s">
        <v>8938</v>
      </c>
      <c r="GM4669" s="102" t="s">
        <v>9413</v>
      </c>
      <c r="GN4669" s="102" t="s">
        <v>7779</v>
      </c>
      <c r="GO4669" s="102" t="s">
        <v>8924</v>
      </c>
      <c r="GQ4669" s="22" t="e">
        <f t="shared" si="2025"/>
        <v>#VALUE!</v>
      </c>
      <c r="GR4669" s="23" t="e">
        <f t="shared" si="2026"/>
        <v>#VALUE!</v>
      </c>
      <c r="GS4669" s="24" t="e">
        <f t="shared" si="2017"/>
        <v>#DIV/0!</v>
      </c>
      <c r="GT4669" s="22" t="e">
        <f>AVERAGE(Sheet1!AQ4669,Sheet1!BQ4669,Sheet1!CQ4669,Sheet1!DQ4668,Sheet1!EQ4669,Sheet1!FQ4669,Sheet1!GQ4669)</f>
        <v>#VALUE!</v>
      </c>
      <c r="GU4669" s="23" t="e">
        <f>AVERAGE(Sheet1!AR4669,Sheet1!BR4669,Sheet1!CR4669,Sheet1!DR4668,Sheet1!ER4669,Sheet1!FR4669,Sheet1!GR4669)</f>
        <v>#VALUE!</v>
      </c>
      <c r="GV4669" s="22" t="e">
        <f t="shared" si="2019"/>
        <v>#VALUE!</v>
      </c>
      <c r="GW4669" s="23" t="e">
        <f t="shared" si="2020"/>
        <v>#DIV/0!</v>
      </c>
      <c r="GX4669" s="24" t="e">
        <f>AVERAGE(Sheet1!$AO4669,Sheet1!$BO4669,Sheet1!$CO4669,Sheet1!$DO4668,Sheet1!$EO4669,Sheet1!$FO4669,Sheet1!$GO4669)</f>
        <v>#DIV/0!</v>
      </c>
      <c r="GY4669" s="24" t="e">
        <f t="shared" si="2021"/>
        <v>#DIV/0!</v>
      </c>
    </row>
    <row r="4670" spans="105:207">
      <c r="DA4670" s="35" t="s">
        <v>101</v>
      </c>
      <c r="DB4670" s="36" t="s">
        <v>7446</v>
      </c>
      <c r="DC4670" s="36" t="s">
        <v>7191</v>
      </c>
      <c r="DD4670" s="36" t="s">
        <v>8809</v>
      </c>
      <c r="DE4670" s="36" t="s">
        <v>7539</v>
      </c>
      <c r="DF4670" s="36" t="s">
        <v>9211</v>
      </c>
      <c r="DG4670" s="36" t="s">
        <v>9196</v>
      </c>
      <c r="DH4670" s="36" t="s">
        <v>10646</v>
      </c>
      <c r="DI4670" s="36" t="s">
        <v>9755</v>
      </c>
      <c r="DJ4670" s="36" t="s">
        <v>8453</v>
      </c>
      <c r="DK4670" s="36" t="s">
        <v>8552</v>
      </c>
      <c r="DL4670" s="36" t="s">
        <v>10845</v>
      </c>
      <c r="DM4670" s="36" t="s">
        <v>6083</v>
      </c>
      <c r="DN4670" s="36" t="s">
        <v>10846</v>
      </c>
      <c r="EZ4670" s="2">
        <f t="shared" si="2018"/>
        <v>1970</v>
      </c>
      <c r="FA4670" s="35" t="s">
        <v>79</v>
      </c>
      <c r="FB4670" s="102" t="s">
        <v>9075</v>
      </c>
      <c r="FC4670" s="102" t="s">
        <v>10847</v>
      </c>
      <c r="FD4670" s="102" t="s">
        <v>9166</v>
      </c>
      <c r="FE4670" s="102" t="s">
        <v>10848</v>
      </c>
      <c r="FF4670" s="102" t="s">
        <v>10849</v>
      </c>
      <c r="FG4670" s="102" t="s">
        <v>10850</v>
      </c>
      <c r="FH4670" s="102" t="s">
        <v>10851</v>
      </c>
      <c r="FI4670" s="102" t="s">
        <v>10852</v>
      </c>
      <c r="FJ4670" s="102" t="s">
        <v>10853</v>
      </c>
      <c r="FK4670" s="102" t="s">
        <v>10541</v>
      </c>
      <c r="FL4670" s="102" t="s">
        <v>9986</v>
      </c>
      <c r="FM4670" s="102" t="s">
        <v>10854</v>
      </c>
      <c r="FN4670" s="102" t="s">
        <v>10855</v>
      </c>
      <c r="FP4670" s="22" t="e">
        <f t="shared" si="2022"/>
        <v>#VALUE!</v>
      </c>
      <c r="FQ4670" s="23" t="e">
        <f t="shared" si="2023"/>
        <v>#VALUE!</v>
      </c>
      <c r="FR4670" s="24">
        <f t="shared" si="2024"/>
        <v>6.375</v>
      </c>
      <c r="GA4670" s="2">
        <f t="shared" si="2027"/>
        <v>1966</v>
      </c>
      <c r="GB4670" s="35" t="s">
        <v>96</v>
      </c>
      <c r="GC4670" s="102" t="s">
        <v>5826</v>
      </c>
      <c r="GD4670" s="102" t="s">
        <v>5412</v>
      </c>
      <c r="GE4670" s="102" t="s">
        <v>8291</v>
      </c>
      <c r="GF4670" s="102" t="s">
        <v>9538</v>
      </c>
      <c r="GG4670" s="102" t="s">
        <v>9335</v>
      </c>
      <c r="GH4670" s="102" t="s">
        <v>8783</v>
      </c>
      <c r="GI4670" s="102" t="s">
        <v>8550</v>
      </c>
      <c r="GJ4670" s="102" t="s">
        <v>9427</v>
      </c>
      <c r="GK4670" s="102" t="s">
        <v>9443</v>
      </c>
      <c r="GL4670" s="102" t="s">
        <v>9045</v>
      </c>
      <c r="GM4670" s="102" t="s">
        <v>8793</v>
      </c>
      <c r="GN4670" s="102" t="s">
        <v>5262</v>
      </c>
      <c r="GO4670" s="102" t="s">
        <v>10856</v>
      </c>
      <c r="GQ4670" s="22" t="e">
        <f t="shared" si="2025"/>
        <v>#VALUE!</v>
      </c>
      <c r="GR4670" s="23" t="e">
        <f t="shared" si="2026"/>
        <v>#VALUE!</v>
      </c>
      <c r="GS4670" s="24" t="e">
        <f t="shared" si="2017"/>
        <v>#DIV/0!</v>
      </c>
      <c r="GT4670" s="22" t="e">
        <f>AVERAGE(Sheet1!AQ4670,Sheet1!BQ4670,Sheet1!CQ4670,Sheet1!DQ4669,Sheet1!EQ4670,Sheet1!FQ4670,Sheet1!GQ4670)</f>
        <v>#VALUE!</v>
      </c>
      <c r="GU4670" s="23" t="e">
        <f>AVERAGE(Sheet1!AR4670,Sheet1!BR4670,Sheet1!CR4670,Sheet1!DR4669,Sheet1!ER4670,Sheet1!FR4670,Sheet1!GR4670)</f>
        <v>#VALUE!</v>
      </c>
      <c r="GV4670" s="22" t="e">
        <f t="shared" si="2019"/>
        <v>#VALUE!</v>
      </c>
      <c r="GW4670" s="23" t="e">
        <f t="shared" si="2020"/>
        <v>#DIV/0!</v>
      </c>
      <c r="GX4670" s="24" t="e">
        <f>AVERAGE(Sheet1!$AO4670,Sheet1!$BO4670,Sheet1!$CO4670,Sheet1!$DO4669,Sheet1!$EO4670,Sheet1!$FO4670,Sheet1!$GO4670)</f>
        <v>#DIV/0!</v>
      </c>
      <c r="GY4670" s="24" t="e">
        <f t="shared" si="2021"/>
        <v>#DIV/0!</v>
      </c>
    </row>
    <row r="4671" spans="105:207">
      <c r="DA4671" s="35" t="s">
        <v>102</v>
      </c>
      <c r="DB4671" s="36" t="s">
        <v>5692</v>
      </c>
      <c r="DC4671" s="36" t="s">
        <v>5070</v>
      </c>
      <c r="DD4671" s="36" t="s">
        <v>6800</v>
      </c>
      <c r="DE4671" s="36" t="s">
        <v>9678</v>
      </c>
      <c r="DF4671" s="36" t="s">
        <v>10857</v>
      </c>
      <c r="DG4671" s="36" t="s">
        <v>10307</v>
      </c>
      <c r="DH4671" s="36" t="s">
        <v>10337</v>
      </c>
      <c r="DI4671" s="36" t="s">
        <v>8739</v>
      </c>
      <c r="DJ4671" s="36" t="s">
        <v>8699</v>
      </c>
      <c r="DK4671" s="36" t="s">
        <v>10237</v>
      </c>
      <c r="DL4671" s="36" t="s">
        <v>8803</v>
      </c>
      <c r="DM4671" s="36" t="s">
        <v>8818</v>
      </c>
      <c r="DN4671" s="36" t="s">
        <v>10858</v>
      </c>
      <c r="EZ4671" s="2">
        <f t="shared" si="2018"/>
        <v>1971</v>
      </c>
      <c r="FA4671" s="35" t="s">
        <v>80</v>
      </c>
      <c r="FB4671" s="102" t="s">
        <v>8364</v>
      </c>
      <c r="FC4671" s="102" t="s">
        <v>10474</v>
      </c>
      <c r="FD4671" s="102" t="s">
        <v>8468</v>
      </c>
      <c r="FE4671" s="102" t="s">
        <v>8525</v>
      </c>
      <c r="FF4671" s="102" t="s">
        <v>10859</v>
      </c>
      <c r="FG4671" s="102" t="s">
        <v>10860</v>
      </c>
      <c r="FH4671" s="102" t="s">
        <v>10861</v>
      </c>
      <c r="FI4671" s="102" t="s">
        <v>10861</v>
      </c>
      <c r="FJ4671" s="102" t="s">
        <v>9702</v>
      </c>
      <c r="FK4671" s="102" t="s">
        <v>10596</v>
      </c>
      <c r="FL4671" s="102" t="s">
        <v>8453</v>
      </c>
      <c r="FM4671" s="102" t="s">
        <v>9449</v>
      </c>
      <c r="FN4671" s="102" t="s">
        <v>10862</v>
      </c>
      <c r="FP4671" s="22" t="e">
        <f t="shared" si="2022"/>
        <v>#VALUE!</v>
      </c>
      <c r="FQ4671" s="23" t="e">
        <f t="shared" si="2023"/>
        <v>#VALUE!</v>
      </c>
      <c r="FR4671" s="24">
        <f t="shared" si="2024"/>
        <v>6.375</v>
      </c>
      <c r="GA4671" s="2">
        <f t="shared" si="2027"/>
        <v>1967</v>
      </c>
      <c r="GB4671" s="35" t="s">
        <v>97</v>
      </c>
      <c r="GC4671" s="102" t="s">
        <v>5214</v>
      </c>
      <c r="GD4671" s="102" t="s">
        <v>5589</v>
      </c>
      <c r="GE4671" s="102" t="s">
        <v>8820</v>
      </c>
      <c r="GF4671" s="102" t="s">
        <v>5491</v>
      </c>
      <c r="GG4671" s="102" t="s">
        <v>8668</v>
      </c>
      <c r="GH4671" s="102" t="s">
        <v>8452</v>
      </c>
      <c r="GI4671" s="102" t="s">
        <v>8625</v>
      </c>
      <c r="GJ4671" s="102" t="s">
        <v>8590</v>
      </c>
      <c r="GK4671" s="102" t="s">
        <v>8927</v>
      </c>
      <c r="GL4671" s="102" t="s">
        <v>8523</v>
      </c>
      <c r="GM4671" s="102" t="s">
        <v>7295</v>
      </c>
      <c r="GN4671" s="102" t="s">
        <v>9194</v>
      </c>
      <c r="GO4671" s="102" t="s">
        <v>10809</v>
      </c>
      <c r="GQ4671" s="22" t="e">
        <f t="shared" si="2025"/>
        <v>#VALUE!</v>
      </c>
      <c r="GR4671" s="23" t="e">
        <f t="shared" si="2026"/>
        <v>#VALUE!</v>
      </c>
      <c r="GS4671" s="24" t="e">
        <f t="shared" si="2017"/>
        <v>#DIV/0!</v>
      </c>
      <c r="GT4671" s="22" t="e">
        <f>AVERAGE(Sheet1!AQ4671,Sheet1!BQ4671,Sheet1!CQ4671,Sheet1!DQ4670,Sheet1!EQ4671,Sheet1!FQ4671,Sheet1!GQ4671)</f>
        <v>#VALUE!</v>
      </c>
      <c r="GU4671" s="23" t="e">
        <f>AVERAGE(Sheet1!AR4671,Sheet1!BR4671,Sheet1!CR4671,Sheet1!DR4670,Sheet1!ER4671,Sheet1!FR4671,Sheet1!GR4671)</f>
        <v>#VALUE!</v>
      </c>
      <c r="GV4671" s="22" t="e">
        <f t="shared" si="2019"/>
        <v>#VALUE!</v>
      </c>
      <c r="GW4671" s="23" t="e">
        <f t="shared" si="2020"/>
        <v>#DIV/0!</v>
      </c>
      <c r="GX4671" s="24" t="e">
        <f>AVERAGE(Sheet1!$AO4671,Sheet1!$BO4671,Sheet1!$CO4671,Sheet1!$DO4670,Sheet1!$EO4671,Sheet1!$FO4671,Sheet1!$GO4671)</f>
        <v>#DIV/0!</v>
      </c>
      <c r="GY4671" s="24" t="e">
        <f t="shared" si="2021"/>
        <v>#DIV/0!</v>
      </c>
    </row>
    <row r="4672" spans="105:207">
      <c r="DA4672" s="35" t="s">
        <v>103</v>
      </c>
      <c r="DB4672" s="36" t="s">
        <v>5014</v>
      </c>
      <c r="DC4672" s="36" t="s">
        <v>10362</v>
      </c>
      <c r="DD4672" s="36" t="s">
        <v>8810</v>
      </c>
      <c r="DE4672" s="36" t="s">
        <v>8884</v>
      </c>
      <c r="DF4672" s="36" t="s">
        <v>8654</v>
      </c>
      <c r="DG4672" s="36" t="s">
        <v>10825</v>
      </c>
      <c r="DH4672" s="36" t="s">
        <v>8591</v>
      </c>
      <c r="DI4672" s="36" t="s">
        <v>9470</v>
      </c>
      <c r="DJ4672" s="36" t="s">
        <v>10863</v>
      </c>
      <c r="DK4672" s="36" t="s">
        <v>9256</v>
      </c>
      <c r="DL4672" s="36" t="s">
        <v>10864</v>
      </c>
      <c r="DM4672" s="36" t="s">
        <v>6940</v>
      </c>
      <c r="DN4672" s="36" t="s">
        <v>10865</v>
      </c>
      <c r="EZ4672" s="2">
        <f t="shared" si="2018"/>
        <v>1972</v>
      </c>
      <c r="FA4672" s="35" t="s">
        <v>81</v>
      </c>
      <c r="FB4672" s="102" t="s">
        <v>10866</v>
      </c>
      <c r="FC4672" s="102" t="s">
        <v>8945</v>
      </c>
      <c r="FD4672" s="102" t="s">
        <v>9703</v>
      </c>
      <c r="FE4672" s="102" t="s">
        <v>8591</v>
      </c>
      <c r="FF4672" s="102" t="s">
        <v>10867</v>
      </c>
      <c r="FG4672" s="102" t="s">
        <v>10868</v>
      </c>
      <c r="FH4672" s="102" t="s">
        <v>10869</v>
      </c>
      <c r="FI4672" s="102" t="s">
        <v>10870</v>
      </c>
      <c r="FJ4672" s="102" t="s">
        <v>10871</v>
      </c>
      <c r="FK4672" s="102" t="s">
        <v>10598</v>
      </c>
      <c r="FL4672" s="102" t="s">
        <v>10872</v>
      </c>
      <c r="FM4672" s="102" t="s">
        <v>9965</v>
      </c>
      <c r="FN4672" s="102" t="s">
        <v>10873</v>
      </c>
      <c r="FP4672" s="22" t="e">
        <f t="shared" si="2022"/>
        <v>#VALUE!</v>
      </c>
      <c r="FQ4672" s="23" t="e">
        <f t="shared" si="2023"/>
        <v>#VALUE!</v>
      </c>
      <c r="FR4672" s="24">
        <f t="shared" si="2024"/>
        <v>6.375</v>
      </c>
      <c r="GA4672" s="2">
        <f t="shared" si="2027"/>
        <v>1968</v>
      </c>
      <c r="GB4672" s="35" t="s">
        <v>98</v>
      </c>
      <c r="GC4672" s="102" t="s">
        <v>5727</v>
      </c>
      <c r="GD4672" s="102" t="s">
        <v>5213</v>
      </c>
      <c r="GE4672" s="102" t="s">
        <v>5157</v>
      </c>
      <c r="GF4672" s="102" t="s">
        <v>9165</v>
      </c>
      <c r="GG4672" s="102" t="s">
        <v>8522</v>
      </c>
      <c r="GH4672" s="102" t="s">
        <v>9983</v>
      </c>
      <c r="GI4672" s="102" t="s">
        <v>10874</v>
      </c>
      <c r="GJ4672" s="102" t="s">
        <v>10221</v>
      </c>
      <c r="GK4672" s="102" t="s">
        <v>8668</v>
      </c>
      <c r="GL4672" s="102" t="s">
        <v>8799</v>
      </c>
      <c r="GM4672" s="102" t="s">
        <v>7551</v>
      </c>
      <c r="GN4672" s="102" t="s">
        <v>10875</v>
      </c>
      <c r="GO4672" s="102" t="s">
        <v>10876</v>
      </c>
      <c r="GQ4672" s="22" t="e">
        <f t="shared" si="2025"/>
        <v>#VALUE!</v>
      </c>
      <c r="GR4672" s="23" t="e">
        <f t="shared" si="2026"/>
        <v>#VALUE!</v>
      </c>
      <c r="GS4672" s="24" t="e">
        <f t="shared" si="2017"/>
        <v>#DIV/0!</v>
      </c>
      <c r="GT4672" s="22" t="e">
        <f>AVERAGE(Sheet1!AQ4672,Sheet1!BQ4672,Sheet1!CQ4672,Sheet1!DQ4671,Sheet1!EQ4672,Sheet1!FQ4672,Sheet1!GQ4672)</f>
        <v>#VALUE!</v>
      </c>
      <c r="GU4672" s="23" t="e">
        <f>AVERAGE(Sheet1!AR4672,Sheet1!BR4672,Sheet1!CR4672,Sheet1!DR4671,Sheet1!ER4672,Sheet1!FR4672,Sheet1!GR4672)</f>
        <v>#VALUE!</v>
      </c>
      <c r="GV4672" s="22" t="e">
        <f t="shared" si="2019"/>
        <v>#VALUE!</v>
      </c>
      <c r="GW4672" s="23" t="e">
        <f t="shared" si="2020"/>
        <v>#VALUE!</v>
      </c>
      <c r="GX4672" s="24" t="e">
        <f>AVERAGE(Sheet1!$AO4672,Sheet1!$BO4672,Sheet1!$CO4672,Sheet1!$DO4671,Sheet1!$EO4672,Sheet1!$FO4672,Sheet1!$GO4672)</f>
        <v>#DIV/0!</v>
      </c>
      <c r="GY4672" s="24" t="e">
        <f t="shared" si="2021"/>
        <v>#DIV/0!</v>
      </c>
    </row>
    <row r="4673" spans="105:207">
      <c r="DA4673" s="35" t="s">
        <v>104</v>
      </c>
      <c r="DB4673" s="36" t="s">
        <v>7092</v>
      </c>
      <c r="DC4673" s="36" t="s">
        <v>5566</v>
      </c>
      <c r="DD4673" s="36" t="s">
        <v>6940</v>
      </c>
      <c r="DE4673" s="36" t="s">
        <v>9004</v>
      </c>
      <c r="DF4673" s="36" t="s">
        <v>10877</v>
      </c>
      <c r="DG4673" s="36" t="s">
        <v>9054</v>
      </c>
      <c r="DH4673" s="36" t="s">
        <v>9505</v>
      </c>
      <c r="DI4673" s="36" t="s">
        <v>10878</v>
      </c>
      <c r="DJ4673" s="36" t="s">
        <v>10879</v>
      </c>
      <c r="DK4673" s="36" t="s">
        <v>8362</v>
      </c>
      <c r="DL4673" s="36" t="s">
        <v>8524</v>
      </c>
      <c r="DM4673" s="36" t="s">
        <v>7043</v>
      </c>
      <c r="DN4673" s="36" t="s">
        <v>9924</v>
      </c>
      <c r="EZ4673" s="2">
        <f t="shared" si="2018"/>
        <v>1973</v>
      </c>
      <c r="FA4673" s="35" t="s">
        <v>82</v>
      </c>
      <c r="FB4673" s="102" t="s">
        <v>8553</v>
      </c>
      <c r="FC4673" s="102" t="s">
        <v>9377</v>
      </c>
      <c r="FD4673" s="102" t="s">
        <v>10363</v>
      </c>
      <c r="FE4673" s="102" t="s">
        <v>10570</v>
      </c>
      <c r="FF4673" s="102" t="s">
        <v>10880</v>
      </c>
      <c r="FG4673" s="102" t="s">
        <v>10444</v>
      </c>
      <c r="FH4673" s="102" t="s">
        <v>10881</v>
      </c>
      <c r="FI4673" s="102" t="s">
        <v>10860</v>
      </c>
      <c r="FJ4673" s="102" t="s">
        <v>10569</v>
      </c>
      <c r="FK4673" s="102" t="s">
        <v>10326</v>
      </c>
      <c r="FL4673" s="102" t="s">
        <v>10882</v>
      </c>
      <c r="FM4673" s="102" t="s">
        <v>8365</v>
      </c>
      <c r="FN4673" s="102" t="s">
        <v>10883</v>
      </c>
      <c r="FP4673" s="22" t="e">
        <f t="shared" si="2022"/>
        <v>#VALUE!</v>
      </c>
      <c r="FQ4673" s="23" t="e">
        <f t="shared" si="2023"/>
        <v>#VALUE!</v>
      </c>
      <c r="FR4673" s="24">
        <f t="shared" si="2024"/>
        <v>6.1916666666666664</v>
      </c>
      <c r="GA4673" s="2">
        <f t="shared" si="2027"/>
        <v>1969</v>
      </c>
      <c r="GB4673" s="35" t="s">
        <v>99</v>
      </c>
      <c r="GC4673" s="102" t="s">
        <v>6959</v>
      </c>
      <c r="GD4673" s="102" t="s">
        <v>6045</v>
      </c>
      <c r="GE4673" s="102" t="s">
        <v>5157</v>
      </c>
      <c r="GF4673" s="102" t="s">
        <v>8922</v>
      </c>
      <c r="GG4673" s="102" t="s">
        <v>9117</v>
      </c>
      <c r="GH4673" s="102" t="s">
        <v>10689</v>
      </c>
      <c r="GI4673" s="102" t="s">
        <v>9795</v>
      </c>
      <c r="GJ4673" s="102" t="s">
        <v>8450</v>
      </c>
      <c r="GK4673" s="102" t="s">
        <v>8760</v>
      </c>
      <c r="GL4673" s="102" t="s">
        <v>9368</v>
      </c>
      <c r="GM4673" s="102" t="s">
        <v>10884</v>
      </c>
      <c r="GN4673" s="102" t="s">
        <v>7334</v>
      </c>
      <c r="GO4673" s="102" t="s">
        <v>10885</v>
      </c>
      <c r="GQ4673" s="22" t="e">
        <f t="shared" si="2025"/>
        <v>#VALUE!</v>
      </c>
      <c r="GR4673" s="23" t="e">
        <f t="shared" si="2026"/>
        <v>#VALUE!</v>
      </c>
      <c r="GS4673" s="24" t="e">
        <f t="shared" ref="GS4673:GS4704" si="2028">AVERAGE(GO4663:GO4673)</f>
        <v>#DIV/0!</v>
      </c>
      <c r="GT4673" s="22" t="e">
        <f>AVERAGE(Sheet1!AQ4673,Sheet1!BQ4673,Sheet1!CQ4673,Sheet1!DQ4672,Sheet1!EQ4673,Sheet1!FQ4673,Sheet1!GQ4673)</f>
        <v>#VALUE!</v>
      </c>
      <c r="GU4673" s="23" t="e">
        <f>AVERAGE(Sheet1!AR4673,Sheet1!BR4673,Sheet1!CR4673,Sheet1!DR4672,Sheet1!ER4673,Sheet1!FR4673,Sheet1!GR4673)</f>
        <v>#VALUE!</v>
      </c>
      <c r="GV4673" s="22" t="e">
        <f t="shared" si="2019"/>
        <v>#VALUE!</v>
      </c>
      <c r="GW4673" s="23" t="e">
        <f t="shared" si="2020"/>
        <v>#VALUE!</v>
      </c>
      <c r="GX4673" s="24" t="e">
        <f>AVERAGE(Sheet1!$AO4673,Sheet1!$BO4673,Sheet1!$CO4673,Sheet1!$DO4672,Sheet1!$EO4673,Sheet1!$FO4673,Sheet1!$GO4673)</f>
        <v>#DIV/0!</v>
      </c>
      <c r="GY4673" s="24" t="e">
        <f t="shared" si="2021"/>
        <v>#DIV/0!</v>
      </c>
    </row>
    <row r="4674" spans="105:207" ht="25.5">
      <c r="DA4674" s="35" t="s">
        <v>105</v>
      </c>
      <c r="DB4674" s="36" t="s">
        <v>10886</v>
      </c>
      <c r="DC4674" s="36" t="s">
        <v>5224</v>
      </c>
      <c r="DD4674" s="36" t="s">
        <v>5132</v>
      </c>
      <c r="DE4674" s="36" t="s">
        <v>10810</v>
      </c>
      <c r="DF4674" s="36" t="s">
        <v>9197</v>
      </c>
      <c r="DG4674" s="36" t="s">
        <v>9835</v>
      </c>
      <c r="DH4674" s="36" t="s">
        <v>10887</v>
      </c>
      <c r="DI4674" s="36" t="s">
        <v>10039</v>
      </c>
      <c r="DJ4674" s="36" t="s">
        <v>10888</v>
      </c>
      <c r="DK4674" s="36" t="s">
        <v>8511</v>
      </c>
      <c r="DL4674" s="36" t="s">
        <v>8969</v>
      </c>
      <c r="DM4674" s="36" t="s">
        <v>10302</v>
      </c>
      <c r="DN4674" s="36" t="s">
        <v>10889</v>
      </c>
      <c r="EZ4674" s="2">
        <f t="shared" ref="EZ4674:EZ4706" si="2029">EZ4673+1</f>
        <v>1974</v>
      </c>
      <c r="FA4674" s="35" t="s">
        <v>83</v>
      </c>
      <c r="FB4674" s="102" t="s">
        <v>9345</v>
      </c>
      <c r="FC4674" s="102" t="s">
        <v>8884</v>
      </c>
      <c r="FD4674" s="102" t="s">
        <v>10890</v>
      </c>
      <c r="FE4674" s="102" t="s">
        <v>10891</v>
      </c>
      <c r="FF4674" s="102" t="s">
        <v>10892</v>
      </c>
      <c r="FG4674" s="102" t="s">
        <v>10893</v>
      </c>
      <c r="FH4674" s="102" t="s">
        <v>10894</v>
      </c>
      <c r="FI4674" s="102" t="s">
        <v>10840</v>
      </c>
      <c r="FJ4674" s="102" t="s">
        <v>10622</v>
      </c>
      <c r="FK4674" s="102" t="s">
        <v>10895</v>
      </c>
      <c r="FL4674" s="102" t="s">
        <v>8577</v>
      </c>
      <c r="FM4674" s="102" t="s">
        <v>9073</v>
      </c>
      <c r="FN4674" s="102" t="s">
        <v>10896</v>
      </c>
      <c r="FP4674" s="22" t="e">
        <f t="shared" si="2022"/>
        <v>#VALUE!</v>
      </c>
      <c r="FQ4674" s="23" t="e">
        <f t="shared" si="2023"/>
        <v>#VALUE!</v>
      </c>
      <c r="FR4674" s="24" t="e">
        <f t="shared" si="2024"/>
        <v>#DIV/0!</v>
      </c>
      <c r="GA4674" s="2">
        <f t="shared" si="2027"/>
        <v>1970</v>
      </c>
      <c r="GB4674" s="35" t="s">
        <v>100</v>
      </c>
      <c r="GC4674" s="102" t="s">
        <v>5976</v>
      </c>
      <c r="GD4674" s="102" t="s">
        <v>5250</v>
      </c>
      <c r="GE4674" s="102" t="s">
        <v>9532</v>
      </c>
      <c r="GF4674" s="102" t="s">
        <v>8637</v>
      </c>
      <c r="GG4674" s="102" t="s">
        <v>8782</v>
      </c>
      <c r="GH4674" s="102" t="s">
        <v>8779</v>
      </c>
      <c r="GI4674" s="102" t="s">
        <v>8811</v>
      </c>
      <c r="GJ4674" s="102" t="s">
        <v>9729</v>
      </c>
      <c r="GK4674" s="102" t="s">
        <v>8607</v>
      </c>
      <c r="GL4674" s="102" t="s">
        <v>9308</v>
      </c>
      <c r="GM4674" s="102" t="s">
        <v>8695</v>
      </c>
      <c r="GN4674" s="102" t="s">
        <v>9218</v>
      </c>
      <c r="GO4674" s="102" t="s">
        <v>10897</v>
      </c>
      <c r="GQ4674" s="22" t="e">
        <f t="shared" si="2025"/>
        <v>#VALUE!</v>
      </c>
      <c r="GR4674" s="23" t="e">
        <f t="shared" si="2026"/>
        <v>#VALUE!</v>
      </c>
      <c r="GS4674" s="24" t="e">
        <f t="shared" si="2028"/>
        <v>#DIV/0!</v>
      </c>
      <c r="GT4674" s="22" t="e">
        <f>AVERAGE(Sheet1!AQ4674,Sheet1!BQ4674,Sheet1!CQ4674,Sheet1!DQ4673,Sheet1!EQ4674,Sheet1!FQ4674,Sheet1!GQ4674)</f>
        <v>#VALUE!</v>
      </c>
      <c r="GU4674" s="23" t="e">
        <f>AVERAGE(Sheet1!AR4674,Sheet1!BR4674,Sheet1!CR4674,Sheet1!DR4673,Sheet1!ER4674,Sheet1!FR4674,Sheet1!GR4674)</f>
        <v>#DIV/0!</v>
      </c>
      <c r="GV4674" s="22" t="e">
        <f t="shared" ref="GV4674:GV4705" si="2030">AVERAGE(GT4664:GT4674)</f>
        <v>#VALUE!</v>
      </c>
      <c r="GW4674" s="23" t="e">
        <f t="shared" ref="GW4674:GW4705" si="2031">AVERAGE(GU4664:GU4674)</f>
        <v>#VALUE!</v>
      </c>
      <c r="GX4674" s="24" t="e">
        <f>AVERAGE(Sheet1!$AO4674,Sheet1!$BO4674,Sheet1!$CO4674,Sheet1!$DO4673,Sheet1!$EO4674,Sheet1!$FO4674,Sheet1!$GO4674)</f>
        <v>#DIV/0!</v>
      </c>
      <c r="GY4674" s="24" t="e">
        <f t="shared" ref="GY4674:GY4705" si="2032">AVERAGE(GX4664:GX4674)</f>
        <v>#DIV/0!</v>
      </c>
    </row>
    <row r="4675" spans="105:207">
      <c r="DA4675" s="35" t="s">
        <v>106</v>
      </c>
      <c r="DB4675" s="36" t="s">
        <v>9356</v>
      </c>
      <c r="DC4675" s="36" t="s">
        <v>6544</v>
      </c>
      <c r="DD4675" s="36" t="s">
        <v>6484</v>
      </c>
      <c r="DE4675" s="36" t="s">
        <v>10898</v>
      </c>
      <c r="DF4675" s="36" t="s">
        <v>10899</v>
      </c>
      <c r="DG4675" s="36" t="s">
        <v>10622</v>
      </c>
      <c r="DH4675" s="36" t="s">
        <v>10900</v>
      </c>
      <c r="DI4675" s="36" t="s">
        <v>10260</v>
      </c>
      <c r="DJ4675" s="36" t="s">
        <v>8466</v>
      </c>
      <c r="DK4675" s="36" t="s">
        <v>10219</v>
      </c>
      <c r="DL4675" s="36" t="s">
        <v>7753</v>
      </c>
      <c r="DM4675" s="36" t="s">
        <v>6614</v>
      </c>
      <c r="DN4675" s="36" t="s">
        <v>10901</v>
      </c>
      <c r="EZ4675" s="2">
        <f t="shared" si="2029"/>
        <v>1975</v>
      </c>
      <c r="FA4675" s="35" t="s">
        <v>84</v>
      </c>
      <c r="FB4675" s="102" t="s">
        <v>7231</v>
      </c>
      <c r="FC4675" s="102" t="s">
        <v>6363</v>
      </c>
      <c r="FD4675" s="102" t="s">
        <v>8436</v>
      </c>
      <c r="FE4675" s="102" t="s">
        <v>9778</v>
      </c>
      <c r="FF4675" s="102" t="s">
        <v>9843</v>
      </c>
      <c r="FG4675" s="102" t="s">
        <v>10306</v>
      </c>
      <c r="FH4675" s="102" t="s">
        <v>10902</v>
      </c>
      <c r="FI4675" s="102" t="s">
        <v>10903</v>
      </c>
      <c r="FJ4675" s="102" t="s">
        <v>10904</v>
      </c>
      <c r="FK4675" s="102" t="s">
        <v>9727</v>
      </c>
      <c r="FL4675" s="102" t="s">
        <v>8783</v>
      </c>
      <c r="FM4675" s="102" t="s">
        <v>10905</v>
      </c>
      <c r="FN4675" s="102" t="s">
        <v>10906</v>
      </c>
      <c r="FP4675" s="22" t="e">
        <f t="shared" si="2022"/>
        <v>#VALUE!</v>
      </c>
      <c r="FQ4675" s="23" t="e">
        <f t="shared" si="2023"/>
        <v>#VALUE!</v>
      </c>
      <c r="FR4675" s="24" t="e">
        <f t="shared" si="2024"/>
        <v>#DIV/0!</v>
      </c>
      <c r="GA4675" s="2">
        <f t="shared" si="2027"/>
        <v>1971</v>
      </c>
      <c r="GB4675" s="35" t="s">
        <v>101</v>
      </c>
      <c r="GC4675" s="102" t="s">
        <v>5231</v>
      </c>
      <c r="GD4675" s="102" t="s">
        <v>6219</v>
      </c>
      <c r="GE4675" s="102" t="s">
        <v>8809</v>
      </c>
      <c r="GF4675" s="102" t="s">
        <v>8894</v>
      </c>
      <c r="GG4675" s="102" t="s">
        <v>10907</v>
      </c>
      <c r="GH4675" s="102" t="s">
        <v>8454</v>
      </c>
      <c r="GI4675" s="102" t="s">
        <v>9984</v>
      </c>
      <c r="GJ4675" s="102" t="s">
        <v>10230</v>
      </c>
      <c r="GK4675" s="102" t="s">
        <v>8462</v>
      </c>
      <c r="GL4675" s="102" t="s">
        <v>10270</v>
      </c>
      <c r="GM4675" s="102" t="s">
        <v>7779</v>
      </c>
      <c r="GN4675" s="102" t="s">
        <v>5554</v>
      </c>
      <c r="GO4675" s="102" t="s">
        <v>10908</v>
      </c>
      <c r="GQ4675" s="22" t="e">
        <f t="shared" si="2025"/>
        <v>#VALUE!</v>
      </c>
      <c r="GR4675" s="23" t="e">
        <f t="shared" si="2026"/>
        <v>#VALUE!</v>
      </c>
      <c r="GS4675" s="24" t="e">
        <f t="shared" si="2028"/>
        <v>#DIV/0!</v>
      </c>
      <c r="GT4675" s="22" t="e">
        <f>AVERAGE(Sheet1!AQ4675,Sheet1!BQ4675,Sheet1!CQ4675,Sheet1!DQ4674,Sheet1!EQ4675,Sheet1!FQ4675,Sheet1!GQ4675)</f>
        <v>#VALUE!</v>
      </c>
      <c r="GU4675" s="23" t="e">
        <f>AVERAGE(Sheet1!AR4675,Sheet1!BR4675,Sheet1!CR4675,Sheet1!DR4674,Sheet1!ER4675,Sheet1!FR4675,Sheet1!GR4675)</f>
        <v>#DIV/0!</v>
      </c>
      <c r="GV4675" s="22" t="e">
        <f t="shared" si="2030"/>
        <v>#VALUE!</v>
      </c>
      <c r="GW4675" s="23" t="e">
        <f t="shared" si="2031"/>
        <v>#VALUE!</v>
      </c>
      <c r="GX4675" s="24" t="e">
        <f>AVERAGE(Sheet1!$AO4675,Sheet1!$BO4675,Sheet1!$CO4675,Sheet1!$DO4674,Sheet1!$EO4675,Sheet1!$FO4675,Sheet1!$GO4675)</f>
        <v>#DIV/0!</v>
      </c>
      <c r="GY4675" s="24" t="e">
        <f t="shared" si="2032"/>
        <v>#DIV/0!</v>
      </c>
    </row>
    <row r="4676" spans="105:207">
      <c r="DA4676" s="35" t="s">
        <v>107</v>
      </c>
      <c r="DB4676" s="36" t="s">
        <v>5159</v>
      </c>
      <c r="DC4676" s="36" t="s">
        <v>6542</v>
      </c>
      <c r="DD4676" s="36" t="s">
        <v>10909</v>
      </c>
      <c r="DE4676" s="36" t="s">
        <v>10910</v>
      </c>
      <c r="DF4676" s="36" t="s">
        <v>10911</v>
      </c>
      <c r="DG4676" s="36" t="s">
        <v>10912</v>
      </c>
      <c r="DH4676" s="36" t="s">
        <v>10913</v>
      </c>
      <c r="DI4676" s="36" t="s">
        <v>8947</v>
      </c>
      <c r="DJ4676" s="36" t="s">
        <v>8851</v>
      </c>
      <c r="DK4676" s="36" t="s">
        <v>8553</v>
      </c>
      <c r="DL4676" s="36" t="s">
        <v>10035</v>
      </c>
      <c r="DM4676" s="36" t="s">
        <v>5227</v>
      </c>
      <c r="DN4676" s="36" t="s">
        <v>10914</v>
      </c>
      <c r="EZ4676" s="2">
        <f t="shared" si="2029"/>
        <v>1976</v>
      </c>
      <c r="FA4676" s="35" t="s">
        <v>85</v>
      </c>
      <c r="FB4676" s="102" t="s">
        <v>8511</v>
      </c>
      <c r="FC4676" s="102" t="s">
        <v>6550</v>
      </c>
      <c r="FD4676" s="102" t="s">
        <v>8463</v>
      </c>
      <c r="FE4676" s="102" t="s">
        <v>10915</v>
      </c>
      <c r="FF4676" s="102" t="s">
        <v>10338</v>
      </c>
      <c r="FG4676" s="102" t="s">
        <v>10709</v>
      </c>
      <c r="FH4676" s="102" t="s">
        <v>10916</v>
      </c>
      <c r="FI4676" s="102" t="s">
        <v>10917</v>
      </c>
      <c r="FJ4676" s="102" t="s">
        <v>10405</v>
      </c>
      <c r="FK4676" s="102" t="s">
        <v>8591</v>
      </c>
      <c r="FL4676" s="102" t="s">
        <v>10918</v>
      </c>
      <c r="FM4676" s="102" t="s">
        <v>8986</v>
      </c>
      <c r="FN4676" s="102" t="s">
        <v>10919</v>
      </c>
      <c r="FP4676" s="22" t="e">
        <f t="shared" si="2022"/>
        <v>#VALUE!</v>
      </c>
      <c r="FQ4676" s="23" t="e">
        <f t="shared" si="2023"/>
        <v>#VALUE!</v>
      </c>
      <c r="FR4676" s="24" t="e">
        <f t="shared" si="2024"/>
        <v>#DIV/0!</v>
      </c>
      <c r="GA4676" s="2">
        <f t="shared" si="2027"/>
        <v>1972</v>
      </c>
      <c r="GB4676" s="35" t="s">
        <v>102</v>
      </c>
      <c r="GC4676" s="102" t="s">
        <v>5190</v>
      </c>
      <c r="GD4676" s="102" t="s">
        <v>6775</v>
      </c>
      <c r="GE4676" s="102" t="s">
        <v>5376</v>
      </c>
      <c r="GF4676" s="102" t="s">
        <v>8661</v>
      </c>
      <c r="GG4676" s="102" t="s">
        <v>9864</v>
      </c>
      <c r="GH4676" s="102" t="s">
        <v>10920</v>
      </c>
      <c r="GI4676" s="102" t="s">
        <v>8590</v>
      </c>
      <c r="GJ4676" s="102" t="s">
        <v>10907</v>
      </c>
      <c r="GK4676" s="102" t="s">
        <v>9043</v>
      </c>
      <c r="GL4676" s="102" t="s">
        <v>10179</v>
      </c>
      <c r="GM4676" s="102" t="s">
        <v>6831</v>
      </c>
      <c r="GN4676" s="102" t="s">
        <v>6791</v>
      </c>
      <c r="GO4676" s="102" t="s">
        <v>10921</v>
      </c>
      <c r="GQ4676" s="22" t="e">
        <f t="shared" si="2025"/>
        <v>#VALUE!</v>
      </c>
      <c r="GR4676" s="23" t="e">
        <f t="shared" si="2026"/>
        <v>#VALUE!</v>
      </c>
      <c r="GS4676" s="24" t="e">
        <f t="shared" si="2028"/>
        <v>#DIV/0!</v>
      </c>
      <c r="GT4676" s="22" t="e">
        <f>AVERAGE(Sheet1!AQ4676,Sheet1!BQ4676,Sheet1!CQ4676,Sheet1!DQ4675,Sheet1!EQ4676,Sheet1!FQ4676,Sheet1!GQ4676)</f>
        <v>#VALUE!</v>
      </c>
      <c r="GU4676" s="23" t="e">
        <f>AVERAGE(Sheet1!AR4676,Sheet1!BR4676,Sheet1!CR4676,Sheet1!DR4675,Sheet1!ER4676,Sheet1!FR4676,Sheet1!GR4676)</f>
        <v>#DIV/0!</v>
      </c>
      <c r="GV4676" s="22" t="e">
        <f t="shared" si="2030"/>
        <v>#VALUE!</v>
      </c>
      <c r="GW4676" s="23" t="e">
        <f t="shared" si="2031"/>
        <v>#VALUE!</v>
      </c>
      <c r="GX4676" s="24" t="e">
        <f>AVERAGE(Sheet1!$AO4676,Sheet1!$BO4676,Sheet1!$CO4676,Sheet1!$DO4675,Sheet1!$EO4676,Sheet1!$FO4676,Sheet1!$GO4676)</f>
        <v>#DIV/0!</v>
      </c>
      <c r="GY4676" s="24" t="e">
        <f t="shared" si="2032"/>
        <v>#DIV/0!</v>
      </c>
    </row>
    <row r="4677" spans="105:207">
      <c r="DA4677" s="35" t="s">
        <v>108</v>
      </c>
      <c r="DB4677" s="36" t="s">
        <v>7485</v>
      </c>
      <c r="DC4677" s="36" t="s">
        <v>10449</v>
      </c>
      <c r="DD4677" s="36" t="s">
        <v>5275</v>
      </c>
      <c r="DE4677" s="36" t="s">
        <v>10922</v>
      </c>
      <c r="DF4677" s="36" t="s">
        <v>10923</v>
      </c>
      <c r="DG4677" s="36" t="s">
        <v>8866</v>
      </c>
      <c r="DH4677" s="36" t="s">
        <v>9003</v>
      </c>
      <c r="DI4677" s="36" t="s">
        <v>10635</v>
      </c>
      <c r="DJ4677" s="36" t="s">
        <v>9832</v>
      </c>
      <c r="DK4677" s="36" t="s">
        <v>8551</v>
      </c>
      <c r="DL4677" s="36" t="s">
        <v>10924</v>
      </c>
      <c r="DM4677" s="36" t="s">
        <v>5490</v>
      </c>
      <c r="DN4677" s="36" t="s">
        <v>10925</v>
      </c>
      <c r="EZ4677" s="2">
        <f t="shared" si="2029"/>
        <v>1977</v>
      </c>
      <c r="FA4677" s="35" t="s">
        <v>86</v>
      </c>
      <c r="FB4677" s="102" t="s">
        <v>5323</v>
      </c>
      <c r="FC4677" s="102" t="s">
        <v>8684</v>
      </c>
      <c r="FD4677" s="102" t="s">
        <v>10098</v>
      </c>
      <c r="FE4677" s="102" t="s">
        <v>10926</v>
      </c>
      <c r="FF4677" s="102" t="s">
        <v>10927</v>
      </c>
      <c r="FG4677" s="102" t="s">
        <v>10928</v>
      </c>
      <c r="FH4677" s="102" t="s">
        <v>10929</v>
      </c>
      <c r="FI4677" s="102" t="s">
        <v>10930</v>
      </c>
      <c r="FJ4677" s="102" t="s">
        <v>10287</v>
      </c>
      <c r="FK4677" s="102" t="s">
        <v>10931</v>
      </c>
      <c r="FL4677" s="102" t="s">
        <v>10932</v>
      </c>
      <c r="FM4677" s="102" t="s">
        <v>8783</v>
      </c>
      <c r="FN4677" s="102" t="s">
        <v>10933</v>
      </c>
      <c r="FP4677" s="22" t="e">
        <f t="shared" si="2022"/>
        <v>#VALUE!</v>
      </c>
      <c r="FQ4677" s="23" t="e">
        <f t="shared" si="2023"/>
        <v>#VALUE!</v>
      </c>
      <c r="FR4677" s="24" t="e">
        <f t="shared" si="2024"/>
        <v>#DIV/0!</v>
      </c>
      <c r="GA4677" s="2">
        <f t="shared" si="2027"/>
        <v>1973</v>
      </c>
      <c r="GB4677" s="35" t="s">
        <v>103</v>
      </c>
      <c r="GC4677" s="102" t="s">
        <v>5074</v>
      </c>
      <c r="GD4677" s="102" t="s">
        <v>5302</v>
      </c>
      <c r="GE4677" s="102" t="s">
        <v>5831</v>
      </c>
      <c r="GF4677" s="102" t="s">
        <v>5001</v>
      </c>
      <c r="GG4677" s="102" t="s">
        <v>8609</v>
      </c>
      <c r="GH4677" s="102" t="s">
        <v>9941</v>
      </c>
      <c r="GI4677" s="102" t="s">
        <v>9824</v>
      </c>
      <c r="GJ4677" s="102" t="s">
        <v>8913</v>
      </c>
      <c r="GK4677" s="102" t="s">
        <v>8989</v>
      </c>
      <c r="GL4677" s="102" t="s">
        <v>10920</v>
      </c>
      <c r="GM4677" s="102" t="s">
        <v>9334</v>
      </c>
      <c r="GN4677" s="102" t="s">
        <v>5102</v>
      </c>
      <c r="GO4677" s="102" t="s">
        <v>10934</v>
      </c>
      <c r="GQ4677" s="22" t="e">
        <f t="shared" si="2025"/>
        <v>#VALUE!</v>
      </c>
      <c r="GR4677" s="23" t="e">
        <f t="shared" si="2026"/>
        <v>#VALUE!</v>
      </c>
      <c r="GS4677" s="24" t="e">
        <f t="shared" si="2028"/>
        <v>#DIV/0!</v>
      </c>
      <c r="GT4677" s="22" t="e">
        <f>AVERAGE(Sheet1!AQ4677,Sheet1!BQ4677,Sheet1!CQ4677,Sheet1!DQ4676,Sheet1!EQ4677,Sheet1!FQ4677,Sheet1!GQ4677)</f>
        <v>#VALUE!</v>
      </c>
      <c r="GU4677" s="23" t="e">
        <f>AVERAGE(Sheet1!AR4677,Sheet1!BR4677,Sheet1!CR4677,Sheet1!DR4676,Sheet1!ER4677,Sheet1!FR4677,Sheet1!GR4677)</f>
        <v>#DIV/0!</v>
      </c>
      <c r="GV4677" s="22" t="e">
        <f t="shared" si="2030"/>
        <v>#VALUE!</v>
      </c>
      <c r="GW4677" s="23" t="e">
        <f t="shared" si="2031"/>
        <v>#VALUE!</v>
      </c>
      <c r="GX4677" s="24" t="e">
        <f>AVERAGE(Sheet1!$AO4677,Sheet1!$BO4677,Sheet1!$CO4677,Sheet1!$DO4676,Sheet1!$EO4677,Sheet1!$FO4677,Sheet1!$GO4677)</f>
        <v>#DIV/0!</v>
      </c>
      <c r="GY4677" s="24" t="e">
        <f t="shared" si="2032"/>
        <v>#DIV/0!</v>
      </c>
    </row>
    <row r="4678" spans="105:207" ht="12.75" customHeight="1">
      <c r="DA4678" s="35" t="s">
        <v>109</v>
      </c>
      <c r="DB4678" s="36" t="s">
        <v>7520</v>
      </c>
      <c r="DC4678" s="36" t="s">
        <v>5364</v>
      </c>
      <c r="DD4678" s="36" t="s">
        <v>10909</v>
      </c>
      <c r="DE4678" s="36" t="s">
        <v>9558</v>
      </c>
      <c r="DF4678" s="36" t="s">
        <v>9054</v>
      </c>
      <c r="DG4678" s="36" t="s">
        <v>10054</v>
      </c>
      <c r="DH4678" s="36" t="s">
        <v>9861</v>
      </c>
      <c r="DI4678" s="36" t="s">
        <v>9640</v>
      </c>
      <c r="DJ4678" s="36" t="s">
        <v>10384</v>
      </c>
      <c r="DK4678" s="36" t="s">
        <v>10935</v>
      </c>
      <c r="DL4678" s="36" t="s">
        <v>6363</v>
      </c>
      <c r="DM4678" s="36" t="s">
        <v>5357</v>
      </c>
      <c r="DN4678" s="36" t="s">
        <v>9865</v>
      </c>
      <c r="EZ4678" s="2">
        <f t="shared" si="2029"/>
        <v>1978</v>
      </c>
      <c r="FA4678" s="35" t="s">
        <v>87</v>
      </c>
      <c r="FB4678" s="102" t="s">
        <v>9506</v>
      </c>
      <c r="FC4678" s="102" t="s">
        <v>10200</v>
      </c>
      <c r="FD4678" s="102" t="s">
        <v>9335</v>
      </c>
      <c r="FE4678" s="102" t="s">
        <v>9890</v>
      </c>
      <c r="FF4678" s="102" t="s">
        <v>10936</v>
      </c>
      <c r="FG4678" s="102" t="s">
        <v>10937</v>
      </c>
      <c r="FH4678" s="102" t="s">
        <v>10938</v>
      </c>
      <c r="FI4678" s="102" t="s">
        <v>10939</v>
      </c>
      <c r="FJ4678" s="102" t="s">
        <v>10940</v>
      </c>
      <c r="FK4678" s="102" t="s">
        <v>10941</v>
      </c>
      <c r="FL4678" s="102" t="s">
        <v>8541</v>
      </c>
      <c r="FM4678" s="102" t="s">
        <v>10942</v>
      </c>
      <c r="FN4678" s="102" t="s">
        <v>10943</v>
      </c>
      <c r="FP4678" s="22" t="e">
        <f t="shared" si="2022"/>
        <v>#VALUE!</v>
      </c>
      <c r="FQ4678" s="23" t="e">
        <f t="shared" si="2023"/>
        <v>#VALUE!</v>
      </c>
      <c r="FR4678" s="24" t="e">
        <f t="shared" si="2024"/>
        <v>#DIV/0!</v>
      </c>
      <c r="GA4678" s="2">
        <f t="shared" si="2027"/>
        <v>1974</v>
      </c>
      <c r="GB4678" s="1" t="s">
        <v>722</v>
      </c>
      <c r="GC4678" s="1"/>
      <c r="GD4678" s="1"/>
      <c r="GE4678" s="1"/>
      <c r="GF4678" s="1"/>
      <c r="GG4678" s="1"/>
      <c r="GH4678" s="1"/>
      <c r="GI4678" s="1"/>
      <c r="GJ4678" s="1"/>
      <c r="GK4678" s="1"/>
      <c r="GL4678" s="1"/>
      <c r="GM4678" s="1"/>
      <c r="GN4678" s="1"/>
      <c r="GO4678" s="1"/>
      <c r="GQ4678" s="22">
        <f t="shared" si="2025"/>
        <v>0</v>
      </c>
      <c r="GR4678" s="23">
        <f t="shared" si="2026"/>
        <v>0</v>
      </c>
      <c r="GS4678" s="24" t="e">
        <f t="shared" si="2028"/>
        <v>#DIV/0!</v>
      </c>
      <c r="GT4678" s="22" t="e">
        <f>AVERAGE(Sheet1!AQ4678,Sheet1!BQ4678,Sheet1!CQ4678,Sheet1!DQ4677,Sheet1!EQ4678,Sheet1!FQ4678,Sheet1!GQ4678)</f>
        <v>#VALUE!</v>
      </c>
      <c r="GU4678" s="23" t="e">
        <f>AVERAGE(Sheet1!AR4678,Sheet1!BR4678,Sheet1!CR4678,Sheet1!DR4677,Sheet1!ER4678,Sheet1!FR4678,Sheet1!GR4678)</f>
        <v>#DIV/0!</v>
      </c>
      <c r="GV4678" s="22" t="e">
        <f t="shared" si="2030"/>
        <v>#VALUE!</v>
      </c>
      <c r="GW4678" s="23" t="e">
        <f t="shared" si="2031"/>
        <v>#VALUE!</v>
      </c>
      <c r="GX4678" s="24" t="e">
        <f>AVERAGE(Sheet1!$AO4678,Sheet1!$BO4678,Sheet1!$CO4678,Sheet1!$DO4677,Sheet1!$EO4678,Sheet1!$FO4678,Sheet1!$GO4678)</f>
        <v>#DIV/0!</v>
      </c>
      <c r="GY4678" s="24" t="e">
        <f t="shared" si="2032"/>
        <v>#DIV/0!</v>
      </c>
    </row>
    <row r="4679" spans="105:207">
      <c r="DA4679" s="35" t="s">
        <v>110</v>
      </c>
      <c r="DB4679" s="36" t="s">
        <v>6846</v>
      </c>
      <c r="DC4679" s="36" t="s">
        <v>5071</v>
      </c>
      <c r="DD4679" s="36" t="s">
        <v>6523</v>
      </c>
      <c r="DE4679" s="36" t="s">
        <v>10944</v>
      </c>
      <c r="DF4679" s="36" t="s">
        <v>9409</v>
      </c>
      <c r="DG4679" s="36" t="s">
        <v>10387</v>
      </c>
      <c r="DH4679" s="36" t="s">
        <v>10322</v>
      </c>
      <c r="DI4679" s="36" t="s">
        <v>10346</v>
      </c>
      <c r="DJ4679" s="36" t="s">
        <v>8552</v>
      </c>
      <c r="DK4679" s="36" t="s">
        <v>8729</v>
      </c>
      <c r="DL4679" s="36" t="s">
        <v>10231</v>
      </c>
      <c r="DM4679" s="36" t="s">
        <v>9413</v>
      </c>
      <c r="DN4679" s="36" t="s">
        <v>10945</v>
      </c>
      <c r="EZ4679" s="2">
        <f t="shared" si="2029"/>
        <v>1979</v>
      </c>
      <c r="FA4679" s="35" t="s">
        <v>88</v>
      </c>
      <c r="FB4679" s="102" t="s">
        <v>10626</v>
      </c>
      <c r="FC4679" s="102" t="s">
        <v>10946</v>
      </c>
      <c r="FD4679" s="102" t="s">
        <v>10580</v>
      </c>
      <c r="FE4679" s="102" t="s">
        <v>10947</v>
      </c>
      <c r="FF4679" s="102" t="s">
        <v>10948</v>
      </c>
      <c r="FG4679" s="102" t="s">
        <v>10949</v>
      </c>
      <c r="FH4679" s="102" t="s">
        <v>10950</v>
      </c>
      <c r="FI4679" s="102" t="s">
        <v>8672</v>
      </c>
      <c r="FJ4679" s="102" t="s">
        <v>10849</v>
      </c>
      <c r="FK4679" s="102" t="s">
        <v>10402</v>
      </c>
      <c r="FL4679" s="102" t="s">
        <v>10951</v>
      </c>
      <c r="FM4679" s="102" t="s">
        <v>10952</v>
      </c>
      <c r="FN4679" s="102" t="s">
        <v>10953</v>
      </c>
      <c r="FP4679" s="22" t="e">
        <f t="shared" si="2022"/>
        <v>#VALUE!</v>
      </c>
      <c r="FQ4679" s="23" t="e">
        <f t="shared" si="2023"/>
        <v>#VALUE!</v>
      </c>
      <c r="FR4679" s="24" t="e">
        <f t="shared" si="2024"/>
        <v>#DIV/0!</v>
      </c>
      <c r="GA4679" s="2">
        <f t="shared" si="2027"/>
        <v>1975</v>
      </c>
      <c r="GB4679" s="35" t="s">
        <v>747</v>
      </c>
      <c r="GC4679" s="35" t="s">
        <v>748</v>
      </c>
      <c r="GD4679" s="35" t="s">
        <v>749</v>
      </c>
      <c r="GE4679" s="35" t="s">
        <v>750</v>
      </c>
      <c r="GF4679" s="35" t="s">
        <v>751</v>
      </c>
      <c r="GG4679" s="35" t="s">
        <v>752</v>
      </c>
      <c r="GH4679" s="35" t="s">
        <v>753</v>
      </c>
      <c r="GI4679" s="35" t="s">
        <v>754</v>
      </c>
      <c r="GJ4679" s="35" t="s">
        <v>755</v>
      </c>
      <c r="GK4679" s="35" t="s">
        <v>756</v>
      </c>
      <c r="GL4679" s="35" t="s">
        <v>757</v>
      </c>
      <c r="GM4679" s="35" t="s">
        <v>758</v>
      </c>
      <c r="GN4679" s="35" t="s">
        <v>759</v>
      </c>
      <c r="GO4679" s="35" t="s">
        <v>760</v>
      </c>
      <c r="GQ4679" s="22" t="e">
        <f t="shared" si="2025"/>
        <v>#VALUE!</v>
      </c>
      <c r="GR4679" s="23" t="e">
        <f t="shared" si="2026"/>
        <v>#VALUE!</v>
      </c>
      <c r="GS4679" s="24" t="e">
        <f t="shared" si="2028"/>
        <v>#DIV/0!</v>
      </c>
      <c r="GT4679" s="22" t="e">
        <f>AVERAGE(Sheet1!AQ4679,Sheet1!BQ4679,Sheet1!CQ4679,Sheet1!DQ4678,Sheet1!EQ4679,Sheet1!FQ4679,Sheet1!GQ4679)</f>
        <v>#VALUE!</v>
      </c>
      <c r="GU4679" s="23" t="e">
        <f>AVERAGE(Sheet1!AR4679,Sheet1!BR4679,Sheet1!CR4679,Sheet1!DR4678,Sheet1!ER4679,Sheet1!FR4679,Sheet1!GR4679)</f>
        <v>#DIV/0!</v>
      </c>
      <c r="GV4679" s="22" t="e">
        <f t="shared" si="2030"/>
        <v>#VALUE!</v>
      </c>
      <c r="GW4679" s="23" t="e">
        <f t="shared" si="2031"/>
        <v>#VALUE!</v>
      </c>
      <c r="GX4679" s="24" t="e">
        <f>AVERAGE(Sheet1!$AO4679,Sheet1!$BO4679,Sheet1!$CO4679,Sheet1!$DO4678,Sheet1!$EO4679,Sheet1!$FO4679,Sheet1!$GO4679)</f>
        <v>#DIV/0!</v>
      </c>
      <c r="GY4679" s="24" t="e">
        <f t="shared" si="2032"/>
        <v>#DIV/0!</v>
      </c>
    </row>
    <row r="4680" spans="105:207">
      <c r="DA4680" s="35" t="s">
        <v>111</v>
      </c>
      <c r="DB4680" s="36" t="s">
        <v>5126</v>
      </c>
      <c r="DC4680" s="36" t="s">
        <v>6248</v>
      </c>
      <c r="DD4680" s="36" t="s">
        <v>10954</v>
      </c>
      <c r="DE4680" s="36" t="s">
        <v>10373</v>
      </c>
      <c r="DF4680" s="36" t="s">
        <v>9301</v>
      </c>
      <c r="DG4680" s="36" t="s">
        <v>10955</v>
      </c>
      <c r="DH4680" s="36" t="s">
        <v>10956</v>
      </c>
      <c r="DI4680" s="36" t="s">
        <v>10811</v>
      </c>
      <c r="DJ4680" s="36" t="s">
        <v>8484</v>
      </c>
      <c r="DK4680" s="36" t="s">
        <v>10055</v>
      </c>
      <c r="DL4680" s="36" t="s">
        <v>10957</v>
      </c>
      <c r="DM4680" s="36" t="s">
        <v>9642</v>
      </c>
      <c r="DN4680" s="36" t="s">
        <v>10958</v>
      </c>
      <c r="EZ4680" s="2">
        <f t="shared" si="2029"/>
        <v>1980</v>
      </c>
      <c r="FA4680" s="35" t="s">
        <v>89</v>
      </c>
      <c r="FB4680" s="102" t="s">
        <v>10959</v>
      </c>
      <c r="FC4680" s="102" t="s">
        <v>7370</v>
      </c>
      <c r="FD4680" s="102" t="s">
        <v>10336</v>
      </c>
      <c r="FE4680" s="102" t="s">
        <v>9489</v>
      </c>
      <c r="FF4680" s="102" t="s">
        <v>9954</v>
      </c>
      <c r="FG4680" s="102" t="s">
        <v>10960</v>
      </c>
      <c r="FH4680" s="102" t="s">
        <v>10961</v>
      </c>
      <c r="FI4680" s="102" t="s">
        <v>10962</v>
      </c>
      <c r="FJ4680" s="102" t="s">
        <v>10462</v>
      </c>
      <c r="FK4680" s="102" t="s">
        <v>10963</v>
      </c>
      <c r="FL4680" s="102" t="s">
        <v>10162</v>
      </c>
      <c r="FM4680" s="102" t="s">
        <v>10964</v>
      </c>
      <c r="FN4680" s="102" t="s">
        <v>10965</v>
      </c>
      <c r="FP4680" s="22" t="e">
        <f t="shared" si="2022"/>
        <v>#VALUE!</v>
      </c>
      <c r="FQ4680" s="23" t="e">
        <f t="shared" si="2023"/>
        <v>#VALUE!</v>
      </c>
      <c r="FR4680" s="24" t="e">
        <f t="shared" si="2024"/>
        <v>#DIV/0!</v>
      </c>
      <c r="GA4680" s="2">
        <f t="shared" si="2027"/>
        <v>1976</v>
      </c>
      <c r="GB4680" s="35" t="s">
        <v>104</v>
      </c>
      <c r="GC4680" s="102" t="s">
        <v>5153</v>
      </c>
      <c r="GD4680" s="102" t="s">
        <v>1992</v>
      </c>
      <c r="GE4680" s="102" t="s">
        <v>5223</v>
      </c>
      <c r="GF4680" s="102" t="s">
        <v>8551</v>
      </c>
      <c r="GG4680" s="102" t="s">
        <v>7528</v>
      </c>
      <c r="GH4680" s="102" t="s">
        <v>8387</v>
      </c>
      <c r="GI4680" s="102" t="s">
        <v>9003</v>
      </c>
      <c r="GJ4680" s="102" t="s">
        <v>9401</v>
      </c>
      <c r="GK4680" s="102" t="s">
        <v>9904</v>
      </c>
      <c r="GL4680" s="102" t="s">
        <v>5427</v>
      </c>
      <c r="GM4680" s="102" t="s">
        <v>5883</v>
      </c>
      <c r="GN4680" s="102" t="s">
        <v>5126</v>
      </c>
      <c r="GO4680" s="102" t="s">
        <v>10966</v>
      </c>
      <c r="GQ4680" s="22" t="e">
        <f t="shared" si="2025"/>
        <v>#VALUE!</v>
      </c>
      <c r="GR4680" s="23" t="e">
        <f t="shared" si="2026"/>
        <v>#VALUE!</v>
      </c>
      <c r="GS4680" s="24" t="e">
        <f t="shared" si="2028"/>
        <v>#DIV/0!</v>
      </c>
      <c r="GT4680" s="22" t="e">
        <f>AVERAGE(Sheet1!AQ4680,Sheet1!BQ4680,Sheet1!CQ4680,Sheet1!DQ4679,Sheet1!EQ4680,Sheet1!FQ4680,Sheet1!GQ4680)</f>
        <v>#VALUE!</v>
      </c>
      <c r="GU4680" s="23" t="e">
        <f>AVERAGE(Sheet1!AR4680,Sheet1!BR4680,Sheet1!CR4680,Sheet1!DR4679,Sheet1!ER4680,Sheet1!FR4680,Sheet1!GR4680)</f>
        <v>#DIV/0!</v>
      </c>
      <c r="GV4680" s="22" t="e">
        <f t="shared" si="2030"/>
        <v>#VALUE!</v>
      </c>
      <c r="GW4680" s="23" t="e">
        <f t="shared" si="2031"/>
        <v>#VALUE!</v>
      </c>
      <c r="GX4680" s="24" t="e">
        <f>AVERAGE(Sheet1!$AO4680,Sheet1!$BO4680,Sheet1!$CO4680,Sheet1!$DO4679,Sheet1!$EO4680,Sheet1!$FO4680,Sheet1!$GO4680)</f>
        <v>#DIV/0!</v>
      </c>
      <c r="GY4680" s="24" t="e">
        <f t="shared" si="2032"/>
        <v>#DIV/0!</v>
      </c>
    </row>
    <row r="4681" spans="105:207">
      <c r="DA4681" s="35" t="s">
        <v>112</v>
      </c>
      <c r="DB4681" s="36" t="s">
        <v>6779</v>
      </c>
      <c r="DC4681" s="36" t="s">
        <v>8413</v>
      </c>
      <c r="DD4681" s="36" t="s">
        <v>5938</v>
      </c>
      <c r="DE4681" s="36" t="s">
        <v>8485</v>
      </c>
      <c r="DF4681" s="36" t="s">
        <v>9335</v>
      </c>
      <c r="DG4681" s="36" t="s">
        <v>9483</v>
      </c>
      <c r="DH4681" s="36" t="s">
        <v>9671</v>
      </c>
      <c r="DI4681" s="36" t="s">
        <v>10967</v>
      </c>
      <c r="DJ4681" s="36" t="s">
        <v>10645</v>
      </c>
      <c r="DK4681" s="36" t="s">
        <v>9235</v>
      </c>
      <c r="DL4681" s="36" t="s">
        <v>9633</v>
      </c>
      <c r="DM4681" s="36" t="s">
        <v>10059</v>
      </c>
      <c r="DN4681" s="36" t="s">
        <v>9676</v>
      </c>
      <c r="EZ4681" s="2">
        <f t="shared" si="2029"/>
        <v>1981</v>
      </c>
      <c r="FA4681" s="35" t="s">
        <v>90</v>
      </c>
      <c r="FB4681" s="102" t="s">
        <v>8610</v>
      </c>
      <c r="FC4681" s="102" t="s">
        <v>10968</v>
      </c>
      <c r="FD4681" s="102" t="s">
        <v>8451</v>
      </c>
      <c r="FE4681" s="102" t="s">
        <v>10074</v>
      </c>
      <c r="FF4681" s="102" t="s">
        <v>10573</v>
      </c>
      <c r="FG4681" s="102" t="s">
        <v>10466</v>
      </c>
      <c r="FH4681" s="102" t="s">
        <v>10969</v>
      </c>
      <c r="FI4681" s="102" t="s">
        <v>10970</v>
      </c>
      <c r="FJ4681" s="102" t="s">
        <v>10971</v>
      </c>
      <c r="FK4681" s="102" t="s">
        <v>10445</v>
      </c>
      <c r="FL4681" s="102" t="s">
        <v>9399</v>
      </c>
      <c r="FM4681" s="102" t="s">
        <v>10972</v>
      </c>
      <c r="FN4681" s="102" t="s">
        <v>10973</v>
      </c>
      <c r="FP4681" s="22" t="e">
        <f t="shared" ref="FP4681:FP4712" si="2033">SUM(FB4681+FC4681+FD4681)/3</f>
        <v>#VALUE!</v>
      </c>
      <c r="FQ4681" s="23" t="e">
        <f t="shared" ref="FQ4681:FQ4712" si="2034">SUM(FG4681+FH4681+FI4681)/3</f>
        <v>#VALUE!</v>
      </c>
      <c r="FR4681" s="24" t="e">
        <f t="shared" si="2024"/>
        <v>#DIV/0!</v>
      </c>
      <c r="GA4681" s="2">
        <f t="shared" si="2027"/>
        <v>1977</v>
      </c>
      <c r="GB4681" s="35" t="s">
        <v>105</v>
      </c>
      <c r="GC4681" s="102" t="s">
        <v>5010</v>
      </c>
      <c r="GD4681" s="102" t="s">
        <v>5826</v>
      </c>
      <c r="GE4681" s="102" t="s">
        <v>5202</v>
      </c>
      <c r="GF4681" s="102" t="s">
        <v>5883</v>
      </c>
      <c r="GG4681" s="102" t="s">
        <v>8749</v>
      </c>
      <c r="GH4681" s="102" t="s">
        <v>8698</v>
      </c>
      <c r="GI4681" s="102" t="s">
        <v>10974</v>
      </c>
      <c r="GJ4681" s="102" t="s">
        <v>9401</v>
      </c>
      <c r="GK4681" s="102" t="s">
        <v>9331</v>
      </c>
      <c r="GL4681" s="102" t="s">
        <v>8927</v>
      </c>
      <c r="GM4681" s="102" t="s">
        <v>9147</v>
      </c>
      <c r="GN4681" s="102" t="s">
        <v>7877</v>
      </c>
      <c r="GO4681" s="102" t="s">
        <v>10975</v>
      </c>
      <c r="GQ4681" s="22" t="e">
        <f t="shared" si="2025"/>
        <v>#VALUE!</v>
      </c>
      <c r="GR4681" s="23" t="e">
        <f t="shared" si="2026"/>
        <v>#VALUE!</v>
      </c>
      <c r="GS4681" s="24" t="e">
        <f t="shared" si="2028"/>
        <v>#DIV/0!</v>
      </c>
      <c r="GT4681" s="22" t="e">
        <f>AVERAGE(Sheet1!AQ4681,Sheet1!BQ4681,Sheet1!CQ4681,Sheet1!DQ4680,Sheet1!EQ4681,Sheet1!FQ4681,Sheet1!GQ4681)</f>
        <v>#VALUE!</v>
      </c>
      <c r="GU4681" s="23" t="e">
        <f>AVERAGE(Sheet1!AR4681,Sheet1!BR4681,Sheet1!CR4681,Sheet1!DR4680,Sheet1!ER4681,Sheet1!FR4681,Sheet1!GR4681)</f>
        <v>#DIV/0!</v>
      </c>
      <c r="GV4681" s="22" t="e">
        <f t="shared" si="2030"/>
        <v>#VALUE!</v>
      </c>
      <c r="GW4681" s="23" t="e">
        <f t="shared" si="2031"/>
        <v>#VALUE!</v>
      </c>
      <c r="GX4681" s="24" t="e">
        <f>AVERAGE(Sheet1!$AO4681,Sheet1!$BO4681,Sheet1!$CO4681,Sheet1!$DO4680,Sheet1!$EO4681,Sheet1!$FO4681,Sheet1!$GO4681)</f>
        <v>#DIV/0!</v>
      </c>
      <c r="GY4681" s="24" t="e">
        <f t="shared" si="2032"/>
        <v>#DIV/0!</v>
      </c>
    </row>
    <row r="4682" spans="105:207">
      <c r="DA4682" s="35" t="s">
        <v>113</v>
      </c>
      <c r="DB4682" s="36" t="s">
        <v>5548</v>
      </c>
      <c r="DC4682" s="36" t="s">
        <v>9322</v>
      </c>
      <c r="DD4682" s="36" t="s">
        <v>6355</v>
      </c>
      <c r="DE4682" s="36" t="s">
        <v>9633</v>
      </c>
      <c r="DF4682" s="36" t="s">
        <v>9631</v>
      </c>
      <c r="DG4682" s="36" t="s">
        <v>10283</v>
      </c>
      <c r="DH4682" s="36" t="s">
        <v>9812</v>
      </c>
      <c r="DI4682" s="36" t="s">
        <v>10976</v>
      </c>
      <c r="DJ4682" s="36" t="s">
        <v>8421</v>
      </c>
      <c r="DK4682" s="36" t="s">
        <v>9521</v>
      </c>
      <c r="DL4682" s="36" t="s">
        <v>9410</v>
      </c>
      <c r="DM4682" s="36" t="s">
        <v>9502</v>
      </c>
      <c r="DN4682" s="36" t="s">
        <v>10977</v>
      </c>
      <c r="EZ4682" s="2">
        <f t="shared" si="2029"/>
        <v>1982</v>
      </c>
      <c r="FA4682" s="35" t="s">
        <v>91</v>
      </c>
      <c r="FB4682" s="102" t="s">
        <v>8779</v>
      </c>
      <c r="FC4682" s="102" t="s">
        <v>9225</v>
      </c>
      <c r="FD4682" s="102" t="s">
        <v>8978</v>
      </c>
      <c r="FE4682" s="102" t="s">
        <v>10978</v>
      </c>
      <c r="FF4682" s="102" t="s">
        <v>10979</v>
      </c>
      <c r="FG4682" s="102" t="s">
        <v>10980</v>
      </c>
      <c r="FH4682" s="102" t="s">
        <v>10841</v>
      </c>
      <c r="FI4682" s="102" t="s">
        <v>10325</v>
      </c>
      <c r="FJ4682" s="102" t="s">
        <v>10290</v>
      </c>
      <c r="FK4682" s="102" t="s">
        <v>10611</v>
      </c>
      <c r="FL4682" s="102" t="s">
        <v>8879</v>
      </c>
      <c r="FM4682" s="102" t="s">
        <v>8609</v>
      </c>
      <c r="FN4682" s="102" t="s">
        <v>10981</v>
      </c>
      <c r="FP4682" s="22" t="e">
        <f t="shared" si="2033"/>
        <v>#VALUE!</v>
      </c>
      <c r="FQ4682" s="23" t="e">
        <f t="shared" si="2034"/>
        <v>#VALUE!</v>
      </c>
      <c r="FR4682" s="24" t="e">
        <f t="shared" si="2024"/>
        <v>#DIV/0!</v>
      </c>
      <c r="GA4682" s="2">
        <f t="shared" si="2027"/>
        <v>1978</v>
      </c>
      <c r="GB4682" s="35" t="s">
        <v>106</v>
      </c>
      <c r="GC4682" s="102" t="s">
        <v>6563</v>
      </c>
      <c r="GD4682" s="102" t="s">
        <v>5606</v>
      </c>
      <c r="GE4682" s="102" t="s">
        <v>6532</v>
      </c>
      <c r="GF4682" s="102" t="s">
        <v>7589</v>
      </c>
      <c r="GG4682" s="102" t="s">
        <v>9931</v>
      </c>
      <c r="GH4682" s="102" t="s">
        <v>10982</v>
      </c>
      <c r="GI4682" s="102" t="s">
        <v>9483</v>
      </c>
      <c r="GJ4682" s="102" t="s">
        <v>10983</v>
      </c>
      <c r="GK4682" s="102" t="s">
        <v>8611</v>
      </c>
      <c r="GL4682" s="102" t="s">
        <v>10984</v>
      </c>
      <c r="GM4682" s="102" t="s">
        <v>9931</v>
      </c>
      <c r="GN4682" s="102" t="s">
        <v>9140</v>
      </c>
      <c r="GO4682" s="102" t="s">
        <v>10985</v>
      </c>
      <c r="GQ4682" s="22" t="e">
        <f t="shared" si="2025"/>
        <v>#VALUE!</v>
      </c>
      <c r="GR4682" s="23" t="e">
        <f t="shared" si="2026"/>
        <v>#VALUE!</v>
      </c>
      <c r="GS4682" s="24" t="e">
        <f t="shared" si="2028"/>
        <v>#DIV/0!</v>
      </c>
      <c r="GT4682" s="22" t="e">
        <f>AVERAGE(Sheet1!AQ4682,Sheet1!BQ4682,Sheet1!CQ4682,Sheet1!DQ4681,Sheet1!EQ4682,Sheet1!FQ4682,Sheet1!GQ4682)</f>
        <v>#VALUE!</v>
      </c>
      <c r="GU4682" s="23" t="e">
        <f>AVERAGE(Sheet1!AR4682,Sheet1!BR4682,Sheet1!CR4682,Sheet1!DR4681,Sheet1!ER4682,Sheet1!FR4682,Sheet1!GR4682)</f>
        <v>#DIV/0!</v>
      </c>
      <c r="GV4682" s="22" t="e">
        <f t="shared" si="2030"/>
        <v>#VALUE!</v>
      </c>
      <c r="GW4682" s="23" t="e">
        <f t="shared" si="2031"/>
        <v>#VALUE!</v>
      </c>
      <c r="GX4682" s="24" t="e">
        <f>AVERAGE(Sheet1!$AO4682,Sheet1!$BO4682,Sheet1!$CO4682,Sheet1!$DO4681,Sheet1!$EO4682,Sheet1!$FO4682,Sheet1!$GO4682)</f>
        <v>#DIV/0!</v>
      </c>
      <c r="GY4682" s="24" t="e">
        <f t="shared" si="2032"/>
        <v>#DIV/0!</v>
      </c>
    </row>
    <row r="4683" spans="105:207" ht="25.5">
      <c r="DA4683" s="35" t="s">
        <v>114</v>
      </c>
      <c r="DB4683" s="36" t="s">
        <v>5873</v>
      </c>
      <c r="DC4683" s="36" t="s">
        <v>9990</v>
      </c>
      <c r="DD4683" s="36" t="s">
        <v>5731</v>
      </c>
      <c r="DE4683" s="36" t="s">
        <v>8622</v>
      </c>
      <c r="DF4683" s="36" t="s">
        <v>9042</v>
      </c>
      <c r="DG4683" s="36" t="s">
        <v>10559</v>
      </c>
      <c r="DH4683" s="36" t="s">
        <v>10986</v>
      </c>
      <c r="DI4683" s="36" t="s">
        <v>10987</v>
      </c>
      <c r="DJ4683" s="36" t="s">
        <v>10988</v>
      </c>
      <c r="DK4683" s="36" t="s">
        <v>9089</v>
      </c>
      <c r="DL4683" s="36" t="s">
        <v>9207</v>
      </c>
      <c r="DM4683" s="36" t="s">
        <v>6651</v>
      </c>
      <c r="DN4683" s="36" t="s">
        <v>10989</v>
      </c>
      <c r="EZ4683" s="2">
        <f t="shared" si="2029"/>
        <v>1983</v>
      </c>
      <c r="FA4683" s="35" t="s">
        <v>92</v>
      </c>
      <c r="FB4683" s="102" t="s">
        <v>10614</v>
      </c>
      <c r="FC4683" s="102" t="s">
        <v>9394</v>
      </c>
      <c r="FD4683" s="102" t="s">
        <v>10034</v>
      </c>
      <c r="FE4683" s="102" t="s">
        <v>10132</v>
      </c>
      <c r="FF4683" s="102" t="s">
        <v>10990</v>
      </c>
      <c r="FG4683" s="102" t="s">
        <v>10991</v>
      </c>
      <c r="FH4683" s="102" t="s">
        <v>10992</v>
      </c>
      <c r="FI4683" s="102" t="s">
        <v>10685</v>
      </c>
      <c r="FJ4683" s="102" t="s">
        <v>10993</v>
      </c>
      <c r="FK4683" s="102" t="s">
        <v>8437</v>
      </c>
      <c r="FL4683" s="102" t="s">
        <v>10932</v>
      </c>
      <c r="FM4683" s="102" t="s">
        <v>10994</v>
      </c>
      <c r="FN4683" s="102" t="s">
        <v>10995</v>
      </c>
      <c r="FP4683" s="22" t="e">
        <f t="shared" si="2033"/>
        <v>#VALUE!</v>
      </c>
      <c r="FQ4683" s="23" t="e">
        <f t="shared" si="2034"/>
        <v>#VALUE!</v>
      </c>
      <c r="FR4683" s="24" t="e">
        <f t="shared" si="2024"/>
        <v>#DIV/0!</v>
      </c>
      <c r="GA4683" s="2">
        <f t="shared" si="2027"/>
        <v>1979</v>
      </c>
      <c r="GB4683" s="35" t="s">
        <v>107</v>
      </c>
      <c r="GC4683" s="102" t="s">
        <v>10996</v>
      </c>
      <c r="GD4683" s="102" t="s">
        <v>5577</v>
      </c>
      <c r="GE4683" s="102" t="s">
        <v>9085</v>
      </c>
      <c r="GF4683" s="102" t="s">
        <v>9609</v>
      </c>
      <c r="GG4683" s="102" t="s">
        <v>8524</v>
      </c>
      <c r="GH4683" s="102" t="s">
        <v>10997</v>
      </c>
      <c r="GI4683" s="102" t="s">
        <v>10998</v>
      </c>
      <c r="GJ4683" s="102" t="s">
        <v>10689</v>
      </c>
      <c r="GK4683" s="102" t="s">
        <v>10968</v>
      </c>
      <c r="GL4683" s="102" t="s">
        <v>9968</v>
      </c>
      <c r="GM4683" s="102" t="s">
        <v>10999</v>
      </c>
      <c r="GN4683" s="102" t="s">
        <v>5789</v>
      </c>
      <c r="GO4683" s="102" t="s">
        <v>11000</v>
      </c>
      <c r="GQ4683" s="22" t="e">
        <f t="shared" si="2025"/>
        <v>#VALUE!</v>
      </c>
      <c r="GR4683" s="23" t="e">
        <f t="shared" si="2026"/>
        <v>#VALUE!</v>
      </c>
      <c r="GS4683" s="24" t="e">
        <f t="shared" si="2028"/>
        <v>#DIV/0!</v>
      </c>
      <c r="GT4683" s="22" t="e">
        <f>AVERAGE(Sheet1!AQ4683,Sheet1!BQ4683,Sheet1!CQ4683,Sheet1!DQ4682,Sheet1!EQ4683,Sheet1!FQ4683,Sheet1!GQ4683)</f>
        <v>#VALUE!</v>
      </c>
      <c r="GU4683" s="23" t="e">
        <f>AVERAGE(Sheet1!AR4683,Sheet1!BR4683,Sheet1!CR4683,Sheet1!DR4682,Sheet1!ER4683,Sheet1!FR4683,Sheet1!GR4683)</f>
        <v>#DIV/0!</v>
      </c>
      <c r="GV4683" s="22" t="e">
        <f t="shared" si="2030"/>
        <v>#VALUE!</v>
      </c>
      <c r="GW4683" s="23" t="e">
        <f t="shared" si="2031"/>
        <v>#VALUE!</v>
      </c>
      <c r="GX4683" s="24" t="e">
        <f>AVERAGE(Sheet1!$AO4683,Sheet1!$BO4683,Sheet1!$CO4683,Sheet1!$DO4682,Sheet1!$EO4683,Sheet1!$FO4683,Sheet1!$GO4683)</f>
        <v>#DIV/0!</v>
      </c>
      <c r="GY4683" s="24" t="e">
        <f t="shared" si="2032"/>
        <v>#DIV/0!</v>
      </c>
    </row>
    <row r="4684" spans="105:207">
      <c r="DA4684" s="35" t="s">
        <v>115</v>
      </c>
      <c r="DB4684" s="36" t="s">
        <v>6563</v>
      </c>
      <c r="DC4684" s="36" t="s">
        <v>10352</v>
      </c>
      <c r="DD4684" s="36" t="s">
        <v>7313</v>
      </c>
      <c r="DE4684" s="36" t="s">
        <v>11001</v>
      </c>
      <c r="DF4684" s="36" t="s">
        <v>10662</v>
      </c>
      <c r="DG4684" s="36" t="s">
        <v>11002</v>
      </c>
      <c r="DH4684" s="36" t="s">
        <v>11003</v>
      </c>
      <c r="DI4684" s="36" t="s">
        <v>10269</v>
      </c>
      <c r="DJ4684" s="36" t="s">
        <v>9656</v>
      </c>
      <c r="DK4684" s="36" t="s">
        <v>9073</v>
      </c>
      <c r="DL4684" s="36" t="s">
        <v>9905</v>
      </c>
      <c r="DM4684" s="36" t="s">
        <v>11004</v>
      </c>
      <c r="DN4684" s="36" t="s">
        <v>11005</v>
      </c>
      <c r="EZ4684" s="2">
        <f t="shared" si="2029"/>
        <v>1984</v>
      </c>
      <c r="FA4684" s="35" t="s">
        <v>93</v>
      </c>
      <c r="FB4684" s="102" t="s">
        <v>8724</v>
      </c>
      <c r="FC4684" s="102" t="s">
        <v>9515</v>
      </c>
      <c r="FD4684" s="102" t="s">
        <v>10879</v>
      </c>
      <c r="FE4684" s="102" t="s">
        <v>8822</v>
      </c>
      <c r="FF4684" s="102" t="s">
        <v>10234</v>
      </c>
      <c r="FG4684" s="102" t="s">
        <v>11006</v>
      </c>
      <c r="FH4684" s="102" t="s">
        <v>10849</v>
      </c>
      <c r="FI4684" s="102" t="s">
        <v>11007</v>
      </c>
      <c r="FJ4684" s="102" t="s">
        <v>9571</v>
      </c>
      <c r="FK4684" s="102" t="s">
        <v>11008</v>
      </c>
      <c r="FL4684" s="102" t="s">
        <v>8438</v>
      </c>
      <c r="FM4684" s="102" t="s">
        <v>9041</v>
      </c>
      <c r="FN4684" s="102" t="s">
        <v>11009</v>
      </c>
      <c r="FP4684" s="22" t="e">
        <f t="shared" si="2033"/>
        <v>#VALUE!</v>
      </c>
      <c r="FQ4684" s="23" t="e">
        <f t="shared" si="2034"/>
        <v>#VALUE!</v>
      </c>
      <c r="FR4684" s="24" t="e">
        <f t="shared" si="2024"/>
        <v>#DIV/0!</v>
      </c>
      <c r="GA4684" s="2">
        <f t="shared" si="2027"/>
        <v>1980</v>
      </c>
      <c r="GB4684" s="35" t="s">
        <v>108</v>
      </c>
      <c r="GC4684" s="102" t="s">
        <v>5037</v>
      </c>
      <c r="GD4684" s="102" t="s">
        <v>7264</v>
      </c>
      <c r="GE4684" s="102" t="s">
        <v>7356</v>
      </c>
      <c r="GF4684" s="102" t="s">
        <v>10004</v>
      </c>
      <c r="GG4684" s="102" t="s">
        <v>9175</v>
      </c>
      <c r="GH4684" s="102" t="s">
        <v>9196</v>
      </c>
      <c r="GI4684" s="102" t="s">
        <v>10636</v>
      </c>
      <c r="GJ4684" s="102" t="s">
        <v>11010</v>
      </c>
      <c r="GK4684" s="102" t="s">
        <v>11011</v>
      </c>
      <c r="GL4684" s="102" t="s">
        <v>8549</v>
      </c>
      <c r="GM4684" s="102" t="s">
        <v>9459</v>
      </c>
      <c r="GN4684" s="102" t="s">
        <v>7638</v>
      </c>
      <c r="GO4684" s="102" t="s">
        <v>9288</v>
      </c>
      <c r="GQ4684" s="22" t="e">
        <f t="shared" si="2025"/>
        <v>#VALUE!</v>
      </c>
      <c r="GR4684" s="23" t="e">
        <f t="shared" si="2026"/>
        <v>#VALUE!</v>
      </c>
      <c r="GS4684" s="24" t="e">
        <f t="shared" si="2028"/>
        <v>#DIV/0!</v>
      </c>
      <c r="GT4684" s="22" t="e">
        <f>AVERAGE(Sheet1!AQ4684,Sheet1!BQ4684,Sheet1!CQ4684,Sheet1!DQ4683,Sheet1!EQ4684,Sheet1!FQ4684,Sheet1!GQ4684)</f>
        <v>#VALUE!</v>
      </c>
      <c r="GU4684" s="23" t="e">
        <f>AVERAGE(Sheet1!AR4684,Sheet1!BR4684,Sheet1!CR4684,Sheet1!DR4683,Sheet1!ER4684,Sheet1!FR4684,Sheet1!GR4684)</f>
        <v>#DIV/0!</v>
      </c>
      <c r="GV4684" s="22" t="e">
        <f t="shared" si="2030"/>
        <v>#VALUE!</v>
      </c>
      <c r="GW4684" s="23" t="e">
        <f t="shared" si="2031"/>
        <v>#DIV/0!</v>
      </c>
      <c r="GX4684" s="24" t="e">
        <f>AVERAGE(Sheet1!$AO4684,Sheet1!$BO4684,Sheet1!$CO4684,Sheet1!$DO4683,Sheet1!$EO4684,Sheet1!$FO4684,Sheet1!$GO4684)</f>
        <v>#DIV/0!</v>
      </c>
      <c r="GY4684" s="24" t="e">
        <f t="shared" si="2032"/>
        <v>#DIV/0!</v>
      </c>
    </row>
    <row r="4685" spans="105:207">
      <c r="DA4685" s="35" t="s">
        <v>116</v>
      </c>
      <c r="DB4685" s="36" t="s">
        <v>6250</v>
      </c>
      <c r="DC4685" s="36" t="s">
        <v>7877</v>
      </c>
      <c r="DD4685" s="36" t="s">
        <v>11012</v>
      </c>
      <c r="DE4685" s="36" t="s">
        <v>8918</v>
      </c>
      <c r="DF4685" s="36" t="s">
        <v>11013</v>
      </c>
      <c r="DG4685" s="36" t="s">
        <v>11014</v>
      </c>
      <c r="DH4685" s="36" t="s">
        <v>11015</v>
      </c>
      <c r="DI4685" s="36" t="s">
        <v>11016</v>
      </c>
      <c r="DJ4685" s="36" t="s">
        <v>11017</v>
      </c>
      <c r="DK4685" s="36" t="s">
        <v>10631</v>
      </c>
      <c r="DL4685" s="36" t="s">
        <v>11018</v>
      </c>
      <c r="DM4685" s="36" t="s">
        <v>6308</v>
      </c>
      <c r="DN4685" s="36" t="s">
        <v>11019</v>
      </c>
      <c r="EZ4685" s="2">
        <f t="shared" si="2029"/>
        <v>1985</v>
      </c>
      <c r="FA4685" s="35" t="s">
        <v>94</v>
      </c>
      <c r="FB4685" s="102" t="s">
        <v>5668</v>
      </c>
      <c r="FC4685" s="102" t="s">
        <v>10392</v>
      </c>
      <c r="FD4685" s="102" t="s">
        <v>8523</v>
      </c>
      <c r="FE4685" s="102" t="s">
        <v>10439</v>
      </c>
      <c r="FF4685" s="102" t="s">
        <v>9740</v>
      </c>
      <c r="FG4685" s="102" t="s">
        <v>11020</v>
      </c>
      <c r="FH4685" s="102" t="s">
        <v>11021</v>
      </c>
      <c r="FI4685" s="102" t="s">
        <v>10789</v>
      </c>
      <c r="FJ4685" s="102" t="s">
        <v>8811</v>
      </c>
      <c r="FK4685" s="102" t="s">
        <v>10837</v>
      </c>
      <c r="FL4685" s="102" t="s">
        <v>9364</v>
      </c>
      <c r="FM4685" s="102" t="s">
        <v>6332</v>
      </c>
      <c r="FN4685" s="102" t="s">
        <v>11022</v>
      </c>
      <c r="FP4685" s="22" t="e">
        <f t="shared" si="2033"/>
        <v>#VALUE!</v>
      </c>
      <c r="FQ4685" s="23" t="e">
        <f t="shared" si="2034"/>
        <v>#VALUE!</v>
      </c>
      <c r="FR4685" s="24" t="e">
        <f t="shared" si="2024"/>
        <v>#DIV/0!</v>
      </c>
      <c r="GA4685" s="2">
        <f t="shared" si="2027"/>
        <v>1981</v>
      </c>
      <c r="GB4685" s="35" t="s">
        <v>109</v>
      </c>
      <c r="GC4685" s="102" t="s">
        <v>5606</v>
      </c>
      <c r="GD4685" s="102" t="s">
        <v>5538</v>
      </c>
      <c r="GE4685" s="102" t="s">
        <v>7101</v>
      </c>
      <c r="GF4685" s="102" t="s">
        <v>5662</v>
      </c>
      <c r="GG4685" s="102" t="s">
        <v>9540</v>
      </c>
      <c r="GH4685" s="102" t="s">
        <v>9989</v>
      </c>
      <c r="GI4685" s="102" t="s">
        <v>11023</v>
      </c>
      <c r="GJ4685" s="102" t="s">
        <v>10725</v>
      </c>
      <c r="GK4685" s="102" t="s">
        <v>8867</v>
      </c>
      <c r="GL4685" s="102" t="s">
        <v>9176</v>
      </c>
      <c r="GM4685" s="102" t="s">
        <v>6083</v>
      </c>
      <c r="GN4685" s="102" t="s">
        <v>5918</v>
      </c>
      <c r="GO4685" s="102" t="s">
        <v>11024</v>
      </c>
      <c r="GQ4685" s="22" t="e">
        <f t="shared" si="2025"/>
        <v>#VALUE!</v>
      </c>
      <c r="GR4685" s="23" t="e">
        <f t="shared" si="2026"/>
        <v>#VALUE!</v>
      </c>
      <c r="GS4685" s="24" t="e">
        <f t="shared" si="2028"/>
        <v>#DIV/0!</v>
      </c>
      <c r="GT4685" s="22" t="e">
        <f>AVERAGE(Sheet1!AQ4685,Sheet1!BQ4685,Sheet1!CQ4685,Sheet1!DQ4684,Sheet1!EQ4685,Sheet1!FQ4685,Sheet1!GQ4685)</f>
        <v>#VALUE!</v>
      </c>
      <c r="GU4685" s="23" t="e">
        <f>AVERAGE(Sheet1!AR4685,Sheet1!BR4685,Sheet1!CR4685,Sheet1!DR4684,Sheet1!ER4685,Sheet1!FR4685,Sheet1!GR4685)</f>
        <v>#DIV/0!</v>
      </c>
      <c r="GV4685" s="22" t="e">
        <f t="shared" si="2030"/>
        <v>#VALUE!</v>
      </c>
      <c r="GW4685" s="23" t="e">
        <f t="shared" si="2031"/>
        <v>#DIV/0!</v>
      </c>
      <c r="GX4685" s="24" t="e">
        <f>AVERAGE(Sheet1!$AO4685,Sheet1!$BO4685,Sheet1!$CO4685,Sheet1!$DO4684,Sheet1!$EO4685,Sheet1!$FO4685,Sheet1!$GO4685)</f>
        <v>#DIV/0!</v>
      </c>
      <c r="GY4685" s="24" t="e">
        <f t="shared" si="2032"/>
        <v>#DIV/0!</v>
      </c>
    </row>
    <row r="4686" spans="105:207">
      <c r="DA4686" s="35" t="s">
        <v>117</v>
      </c>
      <c r="DB4686" s="36" t="s">
        <v>11025</v>
      </c>
      <c r="DC4686" s="36" t="s">
        <v>8246</v>
      </c>
      <c r="DD4686" s="36" t="s">
        <v>10194</v>
      </c>
      <c r="DE4686" s="36" t="s">
        <v>5472</v>
      </c>
      <c r="DF4686" s="36" t="s">
        <v>9649</v>
      </c>
      <c r="DG4686" s="36" t="s">
        <v>10646</v>
      </c>
      <c r="DH4686" s="36" t="s">
        <v>8365</v>
      </c>
      <c r="DI4686" s="36" t="s">
        <v>10438</v>
      </c>
      <c r="DJ4686" s="36" t="s">
        <v>11026</v>
      </c>
      <c r="DK4686" s="36" t="s">
        <v>9145</v>
      </c>
      <c r="DL4686" s="36" t="s">
        <v>9045</v>
      </c>
      <c r="DM4686" s="36" t="s">
        <v>8923</v>
      </c>
      <c r="DN4686" s="36" t="s">
        <v>11027</v>
      </c>
      <c r="EZ4686" s="2">
        <f t="shared" si="2029"/>
        <v>1986</v>
      </c>
      <c r="FA4686" s="35" t="s">
        <v>95</v>
      </c>
      <c r="FB4686" s="102" t="s">
        <v>11028</v>
      </c>
      <c r="FC4686" s="102" t="s">
        <v>8642</v>
      </c>
      <c r="FD4686" s="102" t="s">
        <v>5594</v>
      </c>
      <c r="FE4686" s="102" t="s">
        <v>11029</v>
      </c>
      <c r="FF4686" s="102" t="s">
        <v>8405</v>
      </c>
      <c r="FG4686" s="102" t="s">
        <v>11030</v>
      </c>
      <c r="FH4686" s="102" t="s">
        <v>10841</v>
      </c>
      <c r="FI4686" s="102" t="s">
        <v>10730</v>
      </c>
      <c r="FJ4686" s="102" t="s">
        <v>10831</v>
      </c>
      <c r="FK4686" s="102" t="s">
        <v>9714</v>
      </c>
      <c r="FL4686" s="102" t="s">
        <v>9879</v>
      </c>
      <c r="FM4686" s="102" t="s">
        <v>9176</v>
      </c>
      <c r="FN4686" s="102" t="s">
        <v>10844</v>
      </c>
      <c r="FP4686" s="22" t="e">
        <f t="shared" si="2033"/>
        <v>#VALUE!</v>
      </c>
      <c r="FQ4686" s="23" t="e">
        <f t="shared" si="2034"/>
        <v>#VALUE!</v>
      </c>
      <c r="FR4686" s="24" t="e">
        <f t="shared" si="2024"/>
        <v>#DIV/0!</v>
      </c>
      <c r="GA4686" s="2">
        <f t="shared" si="2027"/>
        <v>1982</v>
      </c>
      <c r="GB4686" s="35" t="s">
        <v>110</v>
      </c>
      <c r="GC4686" s="102" t="s">
        <v>5830</v>
      </c>
      <c r="GD4686" s="102" t="s">
        <v>6810</v>
      </c>
      <c r="GE4686" s="102" t="s">
        <v>5172</v>
      </c>
      <c r="GF4686" s="102" t="s">
        <v>5427</v>
      </c>
      <c r="GG4686" s="102" t="s">
        <v>9608</v>
      </c>
      <c r="GH4686" s="102" t="s">
        <v>11031</v>
      </c>
      <c r="GI4686" s="102" t="s">
        <v>8670</v>
      </c>
      <c r="GJ4686" s="102" t="s">
        <v>11032</v>
      </c>
      <c r="GK4686" s="102" t="s">
        <v>11033</v>
      </c>
      <c r="GL4686" s="102" t="s">
        <v>9524</v>
      </c>
      <c r="GM4686" s="102" t="s">
        <v>9718</v>
      </c>
      <c r="GN4686" s="102" t="s">
        <v>9032</v>
      </c>
      <c r="GO4686" s="102" t="s">
        <v>11034</v>
      </c>
      <c r="GQ4686" s="22" t="e">
        <f t="shared" si="2025"/>
        <v>#VALUE!</v>
      </c>
      <c r="GR4686" s="23" t="e">
        <f t="shared" si="2026"/>
        <v>#VALUE!</v>
      </c>
      <c r="GS4686" s="24" t="e">
        <f t="shared" si="2028"/>
        <v>#DIV/0!</v>
      </c>
      <c r="GT4686" s="22" t="e">
        <f>AVERAGE(Sheet1!AQ4686,Sheet1!BQ4686,Sheet1!CQ4686,Sheet1!DQ4685,Sheet1!EQ4686,Sheet1!FQ4686,Sheet1!GQ4686)</f>
        <v>#VALUE!</v>
      </c>
      <c r="GU4686" s="23" t="e">
        <f>AVERAGE(Sheet1!AR4686,Sheet1!BR4686,Sheet1!CR4686,Sheet1!DR4685,Sheet1!ER4686,Sheet1!FR4686,Sheet1!GR4686)</f>
        <v>#DIV/0!</v>
      </c>
      <c r="GV4686" s="22" t="e">
        <f t="shared" si="2030"/>
        <v>#VALUE!</v>
      </c>
      <c r="GW4686" s="23" t="e">
        <f t="shared" si="2031"/>
        <v>#DIV/0!</v>
      </c>
      <c r="GX4686" s="24" t="e">
        <f>AVERAGE(Sheet1!$AO4686,Sheet1!$BO4686,Sheet1!$CO4686,Sheet1!$DO4685,Sheet1!$EO4686,Sheet1!$FO4686,Sheet1!$GO4686)</f>
        <v>#DIV/0!</v>
      </c>
      <c r="GY4686" s="24" t="e">
        <f t="shared" si="2032"/>
        <v>#DIV/0!</v>
      </c>
    </row>
    <row r="4687" spans="105:207" ht="25.5">
      <c r="DA4687" s="35" t="s">
        <v>118</v>
      </c>
      <c r="DB4687" s="36" t="s">
        <v>9925</v>
      </c>
      <c r="DC4687" s="36" t="s">
        <v>6352</v>
      </c>
      <c r="DD4687" s="36" t="s">
        <v>10207</v>
      </c>
      <c r="DE4687" s="36" t="s">
        <v>8641</v>
      </c>
      <c r="DF4687" s="36" t="s">
        <v>9941</v>
      </c>
      <c r="DG4687" s="36" t="s">
        <v>11035</v>
      </c>
      <c r="DH4687" s="36" t="s">
        <v>9213</v>
      </c>
      <c r="DI4687" s="36" t="s">
        <v>9747</v>
      </c>
      <c r="DJ4687" s="36" t="s">
        <v>9620</v>
      </c>
      <c r="DK4687" s="36" t="s">
        <v>9323</v>
      </c>
      <c r="DL4687" s="36" t="s">
        <v>10312</v>
      </c>
      <c r="DM4687" s="36" t="s">
        <v>9051</v>
      </c>
      <c r="DN4687" s="36" t="s">
        <v>11036</v>
      </c>
      <c r="EZ4687" s="2">
        <f t="shared" si="2029"/>
        <v>1987</v>
      </c>
      <c r="FA4687" s="35" t="s">
        <v>96</v>
      </c>
      <c r="FB4687" s="102" t="s">
        <v>4952</v>
      </c>
      <c r="FC4687" s="102" t="s">
        <v>8482</v>
      </c>
      <c r="FD4687" s="102" t="s">
        <v>9692</v>
      </c>
      <c r="FE4687" s="102" t="s">
        <v>9839</v>
      </c>
      <c r="FF4687" s="102" t="s">
        <v>11037</v>
      </c>
      <c r="FG4687" s="102" t="s">
        <v>11038</v>
      </c>
      <c r="FH4687" s="102" t="s">
        <v>11039</v>
      </c>
      <c r="FI4687" s="102" t="s">
        <v>11040</v>
      </c>
      <c r="FJ4687" s="102" t="s">
        <v>11041</v>
      </c>
      <c r="FK4687" s="102" t="s">
        <v>11042</v>
      </c>
      <c r="FL4687" s="102" t="s">
        <v>9043</v>
      </c>
      <c r="FM4687" s="102" t="s">
        <v>8667</v>
      </c>
      <c r="FN4687" s="102" t="s">
        <v>11043</v>
      </c>
      <c r="FP4687" s="22" t="e">
        <f t="shared" si="2033"/>
        <v>#VALUE!</v>
      </c>
      <c r="FQ4687" s="23" t="e">
        <f t="shared" si="2034"/>
        <v>#VALUE!</v>
      </c>
      <c r="FR4687" s="24" t="e">
        <f t="shared" si="2024"/>
        <v>#DIV/0!</v>
      </c>
      <c r="GA4687" s="2">
        <f t="shared" si="2027"/>
        <v>1983</v>
      </c>
      <c r="GB4687" s="35" t="s">
        <v>111</v>
      </c>
      <c r="GC4687" s="102" t="s">
        <v>6309</v>
      </c>
      <c r="GD4687" s="102" t="s">
        <v>5320</v>
      </c>
      <c r="GE4687" s="102" t="s">
        <v>11044</v>
      </c>
      <c r="GF4687" s="102" t="s">
        <v>9988</v>
      </c>
      <c r="GG4687" s="102" t="s">
        <v>9227</v>
      </c>
      <c r="GH4687" s="102" t="s">
        <v>9863</v>
      </c>
      <c r="GI4687" s="102" t="s">
        <v>9800</v>
      </c>
      <c r="GJ4687" s="102" t="s">
        <v>11045</v>
      </c>
      <c r="GK4687" s="102" t="s">
        <v>9967</v>
      </c>
      <c r="GL4687" s="102" t="s">
        <v>10206</v>
      </c>
      <c r="GM4687" s="102" t="s">
        <v>9334</v>
      </c>
      <c r="GN4687" s="102" t="s">
        <v>9642</v>
      </c>
      <c r="GO4687" s="102" t="s">
        <v>11046</v>
      </c>
      <c r="GQ4687" s="22" t="e">
        <f t="shared" si="2025"/>
        <v>#VALUE!</v>
      </c>
      <c r="GR4687" s="23" t="e">
        <f t="shared" si="2026"/>
        <v>#VALUE!</v>
      </c>
      <c r="GS4687" s="24" t="e">
        <f t="shared" si="2028"/>
        <v>#DIV/0!</v>
      </c>
      <c r="GT4687" s="22" t="e">
        <f>AVERAGE(Sheet1!AQ4687,Sheet1!BQ4687,Sheet1!CQ4687,Sheet1!DQ4686,Sheet1!EQ4687,Sheet1!FQ4687,Sheet1!GQ4687)</f>
        <v>#VALUE!</v>
      </c>
      <c r="GU4687" s="23" t="e">
        <f>AVERAGE(Sheet1!AR4687,Sheet1!BR4687,Sheet1!CR4687,Sheet1!DR4686,Sheet1!ER4687,Sheet1!FR4687,Sheet1!GR4687)</f>
        <v>#DIV/0!</v>
      </c>
      <c r="GV4687" s="22" t="e">
        <f t="shared" si="2030"/>
        <v>#VALUE!</v>
      </c>
      <c r="GW4687" s="23" t="e">
        <f t="shared" si="2031"/>
        <v>#DIV/0!</v>
      </c>
      <c r="GX4687" s="24" t="e">
        <f>AVERAGE(Sheet1!$AO4687,Sheet1!$BO4687,Sheet1!$CO4687,Sheet1!$DO4686,Sheet1!$EO4687,Sheet1!$FO4687,Sheet1!$GO4687)</f>
        <v>#DIV/0!</v>
      </c>
      <c r="GY4687" s="24" t="e">
        <f t="shared" si="2032"/>
        <v>#DIV/0!</v>
      </c>
    </row>
    <row r="4688" spans="105:207" ht="12.75" customHeight="1">
      <c r="DA4688" s="1" t="s">
        <v>722</v>
      </c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EZ4688" s="2">
        <f t="shared" si="2029"/>
        <v>1988</v>
      </c>
      <c r="FA4688" s="1" t="s">
        <v>722</v>
      </c>
      <c r="FB4688" s="1"/>
      <c r="FC4688" s="1"/>
      <c r="FD4688" s="1"/>
      <c r="FE4688" s="1"/>
      <c r="FF4688" s="1"/>
      <c r="FG4688" s="1"/>
      <c r="FH4688" s="1"/>
      <c r="FI4688" s="1"/>
      <c r="FJ4688" s="1"/>
      <c r="FK4688" s="1"/>
      <c r="FL4688" s="1"/>
      <c r="FM4688" s="1"/>
      <c r="FN4688" s="1"/>
      <c r="FP4688" s="22">
        <f t="shared" si="2033"/>
        <v>0</v>
      </c>
      <c r="FQ4688" s="23">
        <f t="shared" si="2034"/>
        <v>0</v>
      </c>
      <c r="FR4688" s="24" t="e">
        <f t="shared" si="2024"/>
        <v>#DIV/0!</v>
      </c>
      <c r="GA4688" s="2">
        <f t="shared" si="2027"/>
        <v>1984</v>
      </c>
      <c r="GB4688" s="35" t="s">
        <v>112</v>
      </c>
      <c r="GC4688" s="102" t="s">
        <v>5248</v>
      </c>
      <c r="GD4688" s="102" t="s">
        <v>6847</v>
      </c>
      <c r="GE4688" s="102" t="s">
        <v>5080</v>
      </c>
      <c r="GF4688" s="102" t="s">
        <v>9891</v>
      </c>
      <c r="GG4688" s="102" t="s">
        <v>8387</v>
      </c>
      <c r="GH4688" s="102" t="s">
        <v>11047</v>
      </c>
      <c r="GI4688" s="102" t="s">
        <v>11048</v>
      </c>
      <c r="GJ4688" s="102" t="s">
        <v>11002</v>
      </c>
      <c r="GK4688" s="102" t="s">
        <v>9747</v>
      </c>
      <c r="GL4688" s="102" t="s">
        <v>11049</v>
      </c>
      <c r="GM4688" s="102" t="s">
        <v>11050</v>
      </c>
      <c r="GN4688" s="102" t="s">
        <v>9642</v>
      </c>
      <c r="GO4688" s="102" t="s">
        <v>11051</v>
      </c>
      <c r="GQ4688" s="22" t="e">
        <f t="shared" si="2025"/>
        <v>#VALUE!</v>
      </c>
      <c r="GR4688" s="23" t="e">
        <f t="shared" si="2026"/>
        <v>#VALUE!</v>
      </c>
      <c r="GS4688" s="24" t="e">
        <f t="shared" si="2028"/>
        <v>#DIV/0!</v>
      </c>
      <c r="GT4688" s="22" t="e">
        <f>AVERAGE(Sheet1!AQ4688,Sheet1!BQ4688,Sheet1!CQ4688,Sheet1!DQ4687,Sheet1!EQ4688,Sheet1!FQ4688,Sheet1!GQ4688)</f>
        <v>#VALUE!</v>
      </c>
      <c r="GU4688" s="23" t="e">
        <f>AVERAGE(Sheet1!AR4688,Sheet1!BR4688,Sheet1!CR4688,Sheet1!DR4687,Sheet1!ER4688,Sheet1!FR4688,Sheet1!GR4688)</f>
        <v>#DIV/0!</v>
      </c>
      <c r="GV4688" s="22" t="e">
        <f t="shared" si="2030"/>
        <v>#VALUE!</v>
      </c>
      <c r="GW4688" s="23" t="e">
        <f t="shared" si="2031"/>
        <v>#DIV/0!</v>
      </c>
      <c r="GX4688" s="24" t="e">
        <f>AVERAGE(Sheet1!$AO4688,Sheet1!$BO4688,Sheet1!$CO4688,Sheet1!$DO4687,Sheet1!$EO4688,Sheet1!$FO4688,Sheet1!$GO4688)</f>
        <v>#DIV/0!</v>
      </c>
      <c r="GY4688" s="24" t="e">
        <f t="shared" si="2032"/>
        <v>#DIV/0!</v>
      </c>
    </row>
    <row r="4689" spans="105:207">
      <c r="DA4689" s="104" t="s">
        <v>747</v>
      </c>
      <c r="DB4689" s="104" t="s">
        <v>748</v>
      </c>
      <c r="DC4689" s="104" t="s">
        <v>749</v>
      </c>
      <c r="DD4689" s="104" t="s">
        <v>750</v>
      </c>
      <c r="DE4689" s="104" t="s">
        <v>751</v>
      </c>
      <c r="DF4689" s="104" t="s">
        <v>752</v>
      </c>
      <c r="DG4689" s="104" t="s">
        <v>753</v>
      </c>
      <c r="DH4689" s="104" t="s">
        <v>754</v>
      </c>
      <c r="DI4689" s="104" t="s">
        <v>755</v>
      </c>
      <c r="DJ4689" s="104" t="s">
        <v>756</v>
      </c>
      <c r="DK4689" s="104" t="s">
        <v>757</v>
      </c>
      <c r="DL4689" s="104" t="s">
        <v>758</v>
      </c>
      <c r="DM4689" s="104" t="s">
        <v>759</v>
      </c>
      <c r="DN4689" s="104" t="s">
        <v>760</v>
      </c>
      <c r="EZ4689" s="2">
        <f t="shared" si="2029"/>
        <v>1989</v>
      </c>
      <c r="FA4689" s="35" t="s">
        <v>747</v>
      </c>
      <c r="FB4689" s="35" t="s">
        <v>748</v>
      </c>
      <c r="FC4689" s="35" t="s">
        <v>749</v>
      </c>
      <c r="FD4689" s="35" t="s">
        <v>750</v>
      </c>
      <c r="FE4689" s="35" t="s">
        <v>751</v>
      </c>
      <c r="FF4689" s="35" t="s">
        <v>752</v>
      </c>
      <c r="FG4689" s="35" t="s">
        <v>753</v>
      </c>
      <c r="FH4689" s="35" t="s">
        <v>754</v>
      </c>
      <c r="FI4689" s="35" t="s">
        <v>755</v>
      </c>
      <c r="FJ4689" s="35" t="s">
        <v>756</v>
      </c>
      <c r="FK4689" s="35" t="s">
        <v>757</v>
      </c>
      <c r="FL4689" s="35" t="s">
        <v>758</v>
      </c>
      <c r="FM4689" s="35" t="s">
        <v>759</v>
      </c>
      <c r="FN4689" s="35" t="s">
        <v>760</v>
      </c>
      <c r="FP4689" s="22" t="e">
        <f t="shared" si="2033"/>
        <v>#VALUE!</v>
      </c>
      <c r="FQ4689" s="23" t="e">
        <f t="shared" si="2034"/>
        <v>#VALUE!</v>
      </c>
      <c r="FR4689" s="24" t="e">
        <f t="shared" si="2024"/>
        <v>#DIV/0!</v>
      </c>
      <c r="GA4689" s="2">
        <f t="shared" si="2027"/>
        <v>1985</v>
      </c>
      <c r="GB4689" s="35" t="s">
        <v>113</v>
      </c>
      <c r="GC4689" s="102" t="s">
        <v>6566</v>
      </c>
      <c r="GD4689" s="102" t="s">
        <v>7708</v>
      </c>
      <c r="GE4689" s="102" t="s">
        <v>7451</v>
      </c>
      <c r="GF4689" s="102" t="s">
        <v>9666</v>
      </c>
      <c r="GG4689" s="102" t="s">
        <v>9518</v>
      </c>
      <c r="GH4689" s="102" t="s">
        <v>9782</v>
      </c>
      <c r="GI4689" s="102" t="s">
        <v>10674</v>
      </c>
      <c r="GJ4689" s="102" t="s">
        <v>8466</v>
      </c>
      <c r="GK4689" s="102" t="s">
        <v>8549</v>
      </c>
      <c r="GL4689" s="102" t="s">
        <v>9779</v>
      </c>
      <c r="GM4689" s="102" t="s">
        <v>7295</v>
      </c>
      <c r="GN4689" s="102" t="s">
        <v>8964</v>
      </c>
      <c r="GO4689" s="102" t="s">
        <v>11052</v>
      </c>
      <c r="GQ4689" s="22" t="e">
        <f t="shared" si="2025"/>
        <v>#VALUE!</v>
      </c>
      <c r="GR4689" s="23" t="e">
        <f t="shared" si="2026"/>
        <v>#VALUE!</v>
      </c>
      <c r="GS4689" s="24" t="e">
        <f t="shared" si="2028"/>
        <v>#DIV/0!</v>
      </c>
      <c r="GT4689" s="22" t="e">
        <f>AVERAGE(Sheet1!AQ4689,Sheet1!BQ4689,Sheet1!CQ4689,Sheet1!DQ4688,Sheet1!EQ4689,Sheet1!FQ4689,Sheet1!GQ4689)</f>
        <v>#VALUE!</v>
      </c>
      <c r="GU4689" s="23" t="e">
        <f>AVERAGE(Sheet1!AR4689,Sheet1!BR4689,Sheet1!CR4689,Sheet1!DR4688,Sheet1!ER4689,Sheet1!FR4689,Sheet1!GR4689)</f>
        <v>#DIV/0!</v>
      </c>
      <c r="GV4689" s="22" t="e">
        <f t="shared" si="2030"/>
        <v>#VALUE!</v>
      </c>
      <c r="GW4689" s="23" t="e">
        <f t="shared" si="2031"/>
        <v>#DIV/0!</v>
      </c>
      <c r="GX4689" s="24" t="e">
        <f>AVERAGE(Sheet1!$AO4689,Sheet1!$BO4689,Sheet1!$CO4689,Sheet1!$DO4688,Sheet1!$EO4689,Sheet1!$FO4689,Sheet1!$GO4689)</f>
        <v>#DIV/0!</v>
      </c>
      <c r="GY4689" s="24" t="e">
        <f t="shared" si="2032"/>
        <v>#DIV/0!</v>
      </c>
    </row>
    <row r="4690" spans="105:207">
      <c r="DA4690" s="35" t="s">
        <v>119</v>
      </c>
      <c r="DB4690" s="36" t="s">
        <v>5912</v>
      </c>
      <c r="DC4690" s="36" t="s">
        <v>7515</v>
      </c>
      <c r="DD4690" s="36" t="s">
        <v>6352</v>
      </c>
      <c r="DE4690" s="36" t="s">
        <v>11053</v>
      </c>
      <c r="DF4690" s="36" t="s">
        <v>10381</v>
      </c>
      <c r="DG4690" s="36" t="s">
        <v>8976</v>
      </c>
      <c r="DH4690" s="36" t="s">
        <v>10001</v>
      </c>
      <c r="DI4690" s="36" t="s">
        <v>8853</v>
      </c>
      <c r="DJ4690" s="36" t="s">
        <v>11031</v>
      </c>
      <c r="DK4690" s="36" t="s">
        <v>10207</v>
      </c>
      <c r="DL4690" s="36" t="s">
        <v>9179</v>
      </c>
      <c r="DM4690" s="36" t="s">
        <v>6465</v>
      </c>
      <c r="DN4690" s="36" t="s">
        <v>11054</v>
      </c>
      <c r="EZ4690" s="2">
        <f t="shared" si="2029"/>
        <v>1990</v>
      </c>
      <c r="FA4690" s="35" t="s">
        <v>97</v>
      </c>
      <c r="FB4690" s="102" t="s">
        <v>10879</v>
      </c>
      <c r="FC4690" s="102" t="s">
        <v>9430</v>
      </c>
      <c r="FD4690" s="102" t="s">
        <v>9211</v>
      </c>
      <c r="FE4690" s="102" t="s">
        <v>11055</v>
      </c>
      <c r="FF4690" s="102" t="s">
        <v>10466</v>
      </c>
      <c r="FG4690" s="102" t="s">
        <v>10088</v>
      </c>
      <c r="FH4690" s="102" t="s">
        <v>11056</v>
      </c>
      <c r="FI4690" s="102" t="s">
        <v>10091</v>
      </c>
      <c r="FJ4690" s="102" t="s">
        <v>9774</v>
      </c>
      <c r="FK4690" s="102" t="s">
        <v>9728</v>
      </c>
      <c r="FL4690" s="102" t="s">
        <v>10521</v>
      </c>
      <c r="FM4690" s="102" t="s">
        <v>9482</v>
      </c>
      <c r="FN4690" s="102" t="s">
        <v>10095</v>
      </c>
      <c r="FP4690" s="22" t="e">
        <f t="shared" si="2033"/>
        <v>#VALUE!</v>
      </c>
      <c r="FQ4690" s="23" t="e">
        <f t="shared" si="2034"/>
        <v>#VALUE!</v>
      </c>
      <c r="FR4690" s="24" t="e">
        <f t="shared" si="2024"/>
        <v>#DIV/0!</v>
      </c>
      <c r="GA4690" s="2">
        <f t="shared" si="2027"/>
        <v>1986</v>
      </c>
      <c r="GB4690" s="35" t="s">
        <v>114</v>
      </c>
      <c r="GC4690" s="102" t="s">
        <v>5626</v>
      </c>
      <c r="GD4690" s="102" t="s">
        <v>7258</v>
      </c>
      <c r="GE4690" s="102" t="s">
        <v>8352</v>
      </c>
      <c r="GF4690" s="102" t="s">
        <v>9620</v>
      </c>
      <c r="GG4690" s="102" t="s">
        <v>9570</v>
      </c>
      <c r="GH4690" s="102" t="s">
        <v>11057</v>
      </c>
      <c r="GI4690" s="102" t="s">
        <v>9746</v>
      </c>
      <c r="GJ4690" s="102" t="s">
        <v>8416</v>
      </c>
      <c r="GK4690" s="102" t="s">
        <v>11011</v>
      </c>
      <c r="GL4690" s="102" t="s">
        <v>5589</v>
      </c>
      <c r="GM4690" s="102" t="s">
        <v>8957</v>
      </c>
      <c r="GN4690" s="102" t="s">
        <v>6137</v>
      </c>
      <c r="GO4690" s="102" t="s">
        <v>11058</v>
      </c>
      <c r="GQ4690" s="22" t="e">
        <f t="shared" si="2025"/>
        <v>#VALUE!</v>
      </c>
      <c r="GR4690" s="23" t="e">
        <f t="shared" si="2026"/>
        <v>#VALUE!</v>
      </c>
      <c r="GS4690" s="24" t="e">
        <f t="shared" si="2028"/>
        <v>#DIV/0!</v>
      </c>
      <c r="GT4690" s="22" t="e">
        <f>AVERAGE(Sheet1!AQ4690,Sheet1!BQ4690,Sheet1!CQ4690,Sheet1!DQ4689,Sheet1!EQ4690,Sheet1!FQ4690,Sheet1!GQ4690)</f>
        <v>#VALUE!</v>
      </c>
      <c r="GU4690" s="23" t="e">
        <f>AVERAGE(Sheet1!AR4690,Sheet1!BR4690,Sheet1!CR4690,Sheet1!DR4689,Sheet1!ER4690,Sheet1!FR4690,Sheet1!GR4690)</f>
        <v>#DIV/0!</v>
      </c>
      <c r="GV4690" s="22" t="e">
        <f t="shared" si="2030"/>
        <v>#VALUE!</v>
      </c>
      <c r="GW4690" s="23" t="e">
        <f t="shared" si="2031"/>
        <v>#DIV/0!</v>
      </c>
      <c r="GX4690" s="24" t="e">
        <f>AVERAGE(Sheet1!$AO4690,Sheet1!$BO4690,Sheet1!$CO4690,Sheet1!$DO4689,Sheet1!$EO4690,Sheet1!$FO4690,Sheet1!$GO4690)</f>
        <v>#DIV/0!</v>
      </c>
      <c r="GY4690" s="24" t="e">
        <f t="shared" si="2032"/>
        <v>#DIV/0!</v>
      </c>
    </row>
    <row r="4691" spans="105:207">
      <c r="DA4691" s="35" t="s">
        <v>120</v>
      </c>
      <c r="DB4691" s="36" t="s">
        <v>5781</v>
      </c>
      <c r="DC4691" s="36" t="s">
        <v>10196</v>
      </c>
      <c r="DD4691" s="36" t="s">
        <v>9428</v>
      </c>
      <c r="DE4691" s="36" t="s">
        <v>10179</v>
      </c>
      <c r="DF4691" s="36" t="s">
        <v>9734</v>
      </c>
      <c r="DG4691" s="36" t="s">
        <v>11059</v>
      </c>
      <c r="DH4691" s="36" t="s">
        <v>11060</v>
      </c>
      <c r="DI4691" s="36" t="s">
        <v>11061</v>
      </c>
      <c r="DJ4691" s="36" t="s">
        <v>8417</v>
      </c>
      <c r="DK4691" s="36" t="s">
        <v>11062</v>
      </c>
      <c r="DL4691" s="36" t="s">
        <v>8369</v>
      </c>
      <c r="DM4691" s="36" t="s">
        <v>7753</v>
      </c>
      <c r="DN4691" s="36" t="s">
        <v>11063</v>
      </c>
      <c r="EZ4691" s="2">
        <f t="shared" si="2029"/>
        <v>1991</v>
      </c>
      <c r="FA4691" s="35" t="s">
        <v>98</v>
      </c>
      <c r="FB4691" s="102" t="s">
        <v>9896</v>
      </c>
      <c r="FC4691" s="102" t="s">
        <v>9239</v>
      </c>
      <c r="FD4691" s="102" t="s">
        <v>11064</v>
      </c>
      <c r="FE4691" s="102" t="s">
        <v>9559</v>
      </c>
      <c r="FF4691" s="102" t="s">
        <v>8877</v>
      </c>
      <c r="FG4691" s="102" t="s">
        <v>11065</v>
      </c>
      <c r="FH4691" s="102" t="s">
        <v>11066</v>
      </c>
      <c r="FI4691" s="102" t="s">
        <v>11067</v>
      </c>
      <c r="FJ4691" s="102" t="s">
        <v>11068</v>
      </c>
      <c r="FK4691" s="102" t="s">
        <v>10295</v>
      </c>
      <c r="FL4691" s="102" t="s">
        <v>9742</v>
      </c>
      <c r="FM4691" s="102" t="s">
        <v>8611</v>
      </c>
      <c r="FN4691" s="102" t="s">
        <v>11069</v>
      </c>
      <c r="FP4691" s="22" t="e">
        <f t="shared" si="2033"/>
        <v>#VALUE!</v>
      </c>
      <c r="FQ4691" s="23" t="e">
        <f t="shared" si="2034"/>
        <v>#VALUE!</v>
      </c>
      <c r="FR4691" s="24" t="e">
        <f t="shared" ref="FR4691:FR4722" si="2035">AVERAGE(FN4681:FN4691)</f>
        <v>#DIV/0!</v>
      </c>
      <c r="GA4691" s="2">
        <f t="shared" si="2027"/>
        <v>1987</v>
      </c>
      <c r="GB4691" s="35" t="s">
        <v>115</v>
      </c>
      <c r="GC4691" s="102" t="s">
        <v>6655</v>
      </c>
      <c r="GD4691" s="102" t="s">
        <v>7513</v>
      </c>
      <c r="GE4691" s="102" t="s">
        <v>5248</v>
      </c>
      <c r="GF4691" s="102" t="s">
        <v>11044</v>
      </c>
      <c r="GG4691" s="102" t="s">
        <v>5798</v>
      </c>
      <c r="GH4691" s="102" t="s">
        <v>11070</v>
      </c>
      <c r="GI4691" s="102" t="s">
        <v>11071</v>
      </c>
      <c r="GJ4691" s="102" t="s">
        <v>9409</v>
      </c>
      <c r="GK4691" s="102" t="s">
        <v>9656</v>
      </c>
      <c r="GL4691" s="102" t="s">
        <v>11072</v>
      </c>
      <c r="GM4691" s="102" t="s">
        <v>9464</v>
      </c>
      <c r="GN4691" s="102" t="s">
        <v>11073</v>
      </c>
      <c r="GO4691" s="102" t="s">
        <v>11074</v>
      </c>
      <c r="GQ4691" s="22" t="e">
        <f t="shared" si="2025"/>
        <v>#VALUE!</v>
      </c>
      <c r="GR4691" s="23" t="e">
        <f t="shared" si="2026"/>
        <v>#VALUE!</v>
      </c>
      <c r="GS4691" s="24" t="e">
        <f t="shared" si="2028"/>
        <v>#DIV/0!</v>
      </c>
      <c r="GT4691" s="22" t="e">
        <f>AVERAGE(Sheet1!AQ4691,Sheet1!BQ4691,Sheet1!CQ4691,Sheet1!DQ4690,Sheet1!EQ4691,Sheet1!FQ4691,Sheet1!GQ4691)</f>
        <v>#VALUE!</v>
      </c>
      <c r="GU4691" s="23" t="e">
        <f>AVERAGE(Sheet1!AR4691,Sheet1!BR4691,Sheet1!CR4691,Sheet1!DR4690,Sheet1!ER4691,Sheet1!FR4691,Sheet1!GR4691)</f>
        <v>#DIV/0!</v>
      </c>
      <c r="GV4691" s="22" t="e">
        <f t="shared" si="2030"/>
        <v>#VALUE!</v>
      </c>
      <c r="GW4691" s="23" t="e">
        <f t="shared" si="2031"/>
        <v>#DIV/0!</v>
      </c>
      <c r="GX4691" s="24" t="e">
        <f>AVERAGE(Sheet1!$AO4691,Sheet1!$BO4691,Sheet1!$CO4691,Sheet1!$DO4690,Sheet1!$EO4691,Sheet1!$FO4691,Sheet1!$GO4691)</f>
        <v>#DIV/0!</v>
      </c>
      <c r="GY4691" s="24" t="e">
        <f t="shared" si="2032"/>
        <v>#DIV/0!</v>
      </c>
    </row>
    <row r="4692" spans="105:207">
      <c r="DA4692" s="35" t="s">
        <v>121</v>
      </c>
      <c r="DB4692" s="36" t="s">
        <v>6034</v>
      </c>
      <c r="DC4692" s="36" t="s">
        <v>5788</v>
      </c>
      <c r="DD4692" s="36" t="s">
        <v>10401</v>
      </c>
      <c r="DE4692" s="36" t="s">
        <v>9236</v>
      </c>
      <c r="DF4692" s="36" t="s">
        <v>9626</v>
      </c>
      <c r="DG4692" s="36" t="s">
        <v>9650</v>
      </c>
      <c r="DH4692" s="36" t="s">
        <v>10164</v>
      </c>
      <c r="DI4692" s="36" t="s">
        <v>10291</v>
      </c>
      <c r="DJ4692" s="36" t="s">
        <v>11075</v>
      </c>
      <c r="DK4692" s="36" t="s">
        <v>8415</v>
      </c>
      <c r="DL4692" s="36" t="s">
        <v>11050</v>
      </c>
      <c r="DM4692" s="36" t="s">
        <v>7059</v>
      </c>
      <c r="DN4692" s="36" t="s">
        <v>11076</v>
      </c>
      <c r="EZ4692" s="2">
        <f t="shared" si="2029"/>
        <v>1992</v>
      </c>
      <c r="FA4692" s="35" t="s">
        <v>99</v>
      </c>
      <c r="FB4692" s="102" t="s">
        <v>8886</v>
      </c>
      <c r="FC4692" s="102" t="s">
        <v>8809</v>
      </c>
      <c r="FD4692" s="102" t="s">
        <v>8988</v>
      </c>
      <c r="FE4692" s="102" t="s">
        <v>10814</v>
      </c>
      <c r="FF4692" s="102" t="s">
        <v>11077</v>
      </c>
      <c r="FG4692" s="102" t="s">
        <v>11078</v>
      </c>
      <c r="FH4692" s="102" t="s">
        <v>11079</v>
      </c>
      <c r="FI4692" s="102" t="s">
        <v>11080</v>
      </c>
      <c r="FJ4692" s="102" t="s">
        <v>11081</v>
      </c>
      <c r="FK4692" s="102" t="s">
        <v>8405</v>
      </c>
      <c r="FL4692" s="102" t="s">
        <v>10226</v>
      </c>
      <c r="FM4692" s="102" t="s">
        <v>9185</v>
      </c>
      <c r="FN4692" s="102" t="s">
        <v>11082</v>
      </c>
      <c r="FP4692" s="22" t="e">
        <f t="shared" si="2033"/>
        <v>#VALUE!</v>
      </c>
      <c r="FQ4692" s="23" t="e">
        <f t="shared" si="2034"/>
        <v>#VALUE!</v>
      </c>
      <c r="FR4692" s="24" t="e">
        <f t="shared" si="2035"/>
        <v>#DIV/0!</v>
      </c>
      <c r="GA4692" s="2">
        <f t="shared" si="2027"/>
        <v>1988</v>
      </c>
      <c r="GB4692" s="35" t="s">
        <v>116</v>
      </c>
      <c r="GC4692" s="102" t="s">
        <v>6308</v>
      </c>
      <c r="GD4692" s="102" t="s">
        <v>7339</v>
      </c>
      <c r="GE4692" s="102" t="s">
        <v>6857</v>
      </c>
      <c r="GF4692" s="102" t="s">
        <v>8918</v>
      </c>
      <c r="GG4692" s="102" t="s">
        <v>10004</v>
      </c>
      <c r="GH4692" s="102" t="s">
        <v>9950</v>
      </c>
      <c r="GI4692" s="102" t="s">
        <v>9702</v>
      </c>
      <c r="GJ4692" s="102" t="s">
        <v>10521</v>
      </c>
      <c r="GK4692" s="102" t="s">
        <v>9270</v>
      </c>
      <c r="GL4692" s="102" t="s">
        <v>8818</v>
      </c>
      <c r="GM4692" s="102" t="s">
        <v>11072</v>
      </c>
      <c r="GN4692" s="102" t="s">
        <v>9230</v>
      </c>
      <c r="GO4692" s="102" t="s">
        <v>11083</v>
      </c>
      <c r="GQ4692" s="22" t="e">
        <f t="shared" si="2025"/>
        <v>#VALUE!</v>
      </c>
      <c r="GR4692" s="23" t="e">
        <f t="shared" si="2026"/>
        <v>#VALUE!</v>
      </c>
      <c r="GS4692" s="24" t="e">
        <f t="shared" si="2028"/>
        <v>#DIV/0!</v>
      </c>
      <c r="GT4692" s="22" t="e">
        <f>AVERAGE(Sheet1!AQ4692,Sheet1!BQ4692,Sheet1!CQ4692,Sheet1!DQ4691,Sheet1!EQ4692,Sheet1!FQ4692,Sheet1!GQ4692)</f>
        <v>#VALUE!</v>
      </c>
      <c r="GU4692" s="23" t="e">
        <f>AVERAGE(Sheet1!AR4692,Sheet1!BR4692,Sheet1!CR4692,Sheet1!DR4691,Sheet1!ER4692,Sheet1!FR4692,Sheet1!GR4692)</f>
        <v>#DIV/0!</v>
      </c>
      <c r="GV4692" s="22" t="e">
        <f t="shared" si="2030"/>
        <v>#VALUE!</v>
      </c>
      <c r="GW4692" s="23" t="e">
        <f t="shared" si="2031"/>
        <v>#DIV/0!</v>
      </c>
      <c r="GX4692" s="24" t="e">
        <f>AVERAGE(Sheet1!$AO4692,Sheet1!$BO4692,Sheet1!$CO4692,Sheet1!$DO4691,Sheet1!$EO4692,Sheet1!$FO4692,Sheet1!$GO4692)</f>
        <v>#DIV/0!</v>
      </c>
      <c r="GY4692" s="24" t="e">
        <f t="shared" si="2032"/>
        <v>#DIV/0!</v>
      </c>
    </row>
    <row r="4693" spans="105:207">
      <c r="DA4693" s="35" t="s">
        <v>122</v>
      </c>
      <c r="DB4693" s="36" t="s">
        <v>9200</v>
      </c>
      <c r="DC4693" s="36" t="s">
        <v>5833</v>
      </c>
      <c r="DD4693" s="36" t="s">
        <v>6613</v>
      </c>
      <c r="DE4693" s="36" t="s">
        <v>11084</v>
      </c>
      <c r="DF4693" s="36" t="s">
        <v>10927</v>
      </c>
      <c r="DG4693" s="36" t="s">
        <v>11085</v>
      </c>
      <c r="DH4693" s="36" t="s">
        <v>11086</v>
      </c>
      <c r="DI4693" s="36" t="s">
        <v>10151</v>
      </c>
      <c r="DJ4693" s="36" t="s">
        <v>10436</v>
      </c>
      <c r="DK4693" s="36" t="s">
        <v>7783</v>
      </c>
      <c r="DL4693" s="36" t="s">
        <v>5083</v>
      </c>
      <c r="DM4693" s="36" t="s">
        <v>9487</v>
      </c>
      <c r="DN4693" s="36" t="s">
        <v>11087</v>
      </c>
      <c r="EZ4693" s="2">
        <f t="shared" si="2029"/>
        <v>1993</v>
      </c>
      <c r="FA4693" s="35" t="s">
        <v>100</v>
      </c>
      <c r="FB4693" s="102" t="s">
        <v>11088</v>
      </c>
      <c r="FC4693" s="102" t="s">
        <v>9695</v>
      </c>
      <c r="FD4693" s="102" t="s">
        <v>9622</v>
      </c>
      <c r="FE4693" s="102" t="s">
        <v>10233</v>
      </c>
      <c r="FF4693" s="102" t="s">
        <v>11089</v>
      </c>
      <c r="FG4693" s="102" t="s">
        <v>10093</v>
      </c>
      <c r="FH4693" s="102" t="s">
        <v>11090</v>
      </c>
      <c r="FI4693" s="102" t="s">
        <v>11091</v>
      </c>
      <c r="FJ4693" s="102" t="s">
        <v>11092</v>
      </c>
      <c r="FK4693" s="102" t="s">
        <v>10430</v>
      </c>
      <c r="FL4693" s="102" t="s">
        <v>8454</v>
      </c>
      <c r="FM4693" s="102" t="s">
        <v>11093</v>
      </c>
      <c r="FN4693" s="102" t="s">
        <v>11094</v>
      </c>
      <c r="FP4693" s="22" t="e">
        <f t="shared" si="2033"/>
        <v>#VALUE!</v>
      </c>
      <c r="FQ4693" s="23" t="e">
        <f t="shared" si="2034"/>
        <v>#VALUE!</v>
      </c>
      <c r="FR4693" s="24" t="e">
        <f t="shared" si="2035"/>
        <v>#DIV/0!</v>
      </c>
      <c r="GA4693" s="2">
        <f t="shared" si="2027"/>
        <v>1989</v>
      </c>
      <c r="GB4693" s="35" t="s">
        <v>117</v>
      </c>
      <c r="GC4693" s="102" t="s">
        <v>9780</v>
      </c>
      <c r="GD4693" s="102" t="s">
        <v>8080</v>
      </c>
      <c r="GE4693" s="102" t="s">
        <v>9604</v>
      </c>
      <c r="GF4693" s="102" t="s">
        <v>6950</v>
      </c>
      <c r="GG4693" s="102" t="s">
        <v>11072</v>
      </c>
      <c r="GH4693" s="102" t="s">
        <v>9249</v>
      </c>
      <c r="GI4693" s="102" t="s">
        <v>11095</v>
      </c>
      <c r="GJ4693" s="102" t="s">
        <v>9409</v>
      </c>
      <c r="GK4693" s="102" t="s">
        <v>9497</v>
      </c>
      <c r="GL4693" s="102" t="s">
        <v>10094</v>
      </c>
      <c r="GM4693" s="102" t="s">
        <v>8448</v>
      </c>
      <c r="GN4693" s="102" t="s">
        <v>5339</v>
      </c>
      <c r="GO4693" s="102" t="s">
        <v>11096</v>
      </c>
      <c r="GQ4693" s="22" t="e">
        <f t="shared" si="2025"/>
        <v>#VALUE!</v>
      </c>
      <c r="GR4693" s="23" t="e">
        <f t="shared" si="2026"/>
        <v>#VALUE!</v>
      </c>
      <c r="GS4693" s="24" t="e">
        <f t="shared" si="2028"/>
        <v>#DIV/0!</v>
      </c>
      <c r="GT4693" s="22" t="e">
        <f>AVERAGE(Sheet1!AQ4693,Sheet1!BQ4693,Sheet1!CQ4693,Sheet1!DQ4692,Sheet1!EQ4693,Sheet1!FQ4693,Sheet1!GQ4693)</f>
        <v>#VALUE!</v>
      </c>
      <c r="GU4693" s="23" t="e">
        <f>AVERAGE(Sheet1!AR4693,Sheet1!BR4693,Sheet1!CR4693,Sheet1!DR4692,Sheet1!ER4693,Sheet1!FR4693,Sheet1!GR4693)</f>
        <v>#DIV/0!</v>
      </c>
      <c r="GV4693" s="22" t="e">
        <f t="shared" si="2030"/>
        <v>#VALUE!</v>
      </c>
      <c r="GW4693" s="23" t="e">
        <f t="shared" si="2031"/>
        <v>#DIV/0!</v>
      </c>
      <c r="GX4693" s="24" t="e">
        <f>AVERAGE(Sheet1!$AO4693,Sheet1!$BO4693,Sheet1!$CO4693,Sheet1!$DO4692,Sheet1!$EO4693,Sheet1!$FO4693,Sheet1!$GO4693)</f>
        <v>#DIV/0!</v>
      </c>
      <c r="GY4693" s="24" t="e">
        <f t="shared" si="2032"/>
        <v>#DIV/0!</v>
      </c>
    </row>
    <row r="4694" spans="105:207">
      <c r="DA4694" s="35" t="s">
        <v>123</v>
      </c>
      <c r="DB4694" s="36" t="s">
        <v>5182</v>
      </c>
      <c r="DC4694" s="36" t="s">
        <v>7856</v>
      </c>
      <c r="DD4694" s="36" t="s">
        <v>7619</v>
      </c>
      <c r="DE4694" s="36" t="s">
        <v>7246</v>
      </c>
      <c r="DF4694" s="36" t="s">
        <v>10274</v>
      </c>
      <c r="DG4694" s="36" t="s">
        <v>9541</v>
      </c>
      <c r="DH4694" s="36" t="s">
        <v>10682</v>
      </c>
      <c r="DI4694" s="36" t="s">
        <v>10381</v>
      </c>
      <c r="DJ4694" s="36" t="s">
        <v>8930</v>
      </c>
      <c r="DK4694" s="36" t="s">
        <v>9331</v>
      </c>
      <c r="DL4694" s="36" t="s">
        <v>9194</v>
      </c>
      <c r="DM4694" s="36" t="s">
        <v>8596</v>
      </c>
      <c r="DN4694" s="36" t="s">
        <v>11097</v>
      </c>
      <c r="EZ4694" s="2">
        <f t="shared" si="2029"/>
        <v>1994</v>
      </c>
      <c r="FA4694" s="35" t="s">
        <v>101</v>
      </c>
      <c r="FB4694" s="102" t="s">
        <v>9578</v>
      </c>
      <c r="FC4694" s="102" t="s">
        <v>9866</v>
      </c>
      <c r="FD4694" s="102" t="s">
        <v>11098</v>
      </c>
      <c r="FE4694" s="102" t="s">
        <v>8401</v>
      </c>
      <c r="FF4694" s="102" t="s">
        <v>11099</v>
      </c>
      <c r="FG4694" s="102" t="s">
        <v>11003</v>
      </c>
      <c r="FH4694" s="102" t="s">
        <v>10881</v>
      </c>
      <c r="FI4694" s="102" t="s">
        <v>10639</v>
      </c>
      <c r="FJ4694" s="102" t="s">
        <v>11100</v>
      </c>
      <c r="FK4694" s="102" t="s">
        <v>9756</v>
      </c>
      <c r="FL4694" s="102" t="s">
        <v>10580</v>
      </c>
      <c r="FM4694" s="102" t="s">
        <v>9411</v>
      </c>
      <c r="FN4694" s="102" t="s">
        <v>11101</v>
      </c>
      <c r="FP4694" s="22" t="e">
        <f t="shared" si="2033"/>
        <v>#VALUE!</v>
      </c>
      <c r="FQ4694" s="23" t="e">
        <f t="shared" si="2034"/>
        <v>#VALUE!</v>
      </c>
      <c r="FR4694" s="24" t="e">
        <f t="shared" si="2035"/>
        <v>#DIV/0!</v>
      </c>
      <c r="GA4694" s="2">
        <f t="shared" si="2027"/>
        <v>1990</v>
      </c>
      <c r="GB4694" s="35" t="s">
        <v>118</v>
      </c>
      <c r="GC4694" s="102" t="s">
        <v>7877</v>
      </c>
      <c r="GD4694" s="102" t="s">
        <v>6566</v>
      </c>
      <c r="GE4694" s="102" t="s">
        <v>5339</v>
      </c>
      <c r="GF4694" s="102" t="s">
        <v>9208</v>
      </c>
      <c r="GG4694" s="102" t="s">
        <v>9632</v>
      </c>
      <c r="GH4694" s="102" t="s">
        <v>11102</v>
      </c>
      <c r="GI4694" s="102" t="s">
        <v>11103</v>
      </c>
      <c r="GJ4694" s="102" t="s">
        <v>11104</v>
      </c>
      <c r="GK4694" s="102" t="s">
        <v>9521</v>
      </c>
      <c r="GL4694" s="102" t="s">
        <v>9032</v>
      </c>
      <c r="GM4694" s="102" t="s">
        <v>9773</v>
      </c>
      <c r="GN4694" s="102" t="s">
        <v>9230</v>
      </c>
      <c r="GO4694" s="102" t="s">
        <v>11105</v>
      </c>
      <c r="GQ4694" s="22" t="e">
        <f t="shared" si="2025"/>
        <v>#VALUE!</v>
      </c>
      <c r="GR4694" s="23" t="e">
        <f t="shared" si="2026"/>
        <v>#VALUE!</v>
      </c>
      <c r="GS4694" s="24" t="e">
        <f t="shared" si="2028"/>
        <v>#DIV/0!</v>
      </c>
      <c r="GT4694" s="22" t="e">
        <f>AVERAGE(Sheet1!AQ4694,Sheet1!BQ4694,Sheet1!CQ4694,Sheet1!DQ4693,Sheet1!EQ4694,Sheet1!FQ4694,Sheet1!GQ4694)</f>
        <v>#VALUE!</v>
      </c>
      <c r="GU4694" s="23" t="e">
        <f>AVERAGE(Sheet1!AR4694,Sheet1!BR4694,Sheet1!CR4694,Sheet1!DR4693,Sheet1!ER4694,Sheet1!FR4694,Sheet1!GR4694)</f>
        <v>#DIV/0!</v>
      </c>
      <c r="GV4694" s="22" t="e">
        <f t="shared" si="2030"/>
        <v>#VALUE!</v>
      </c>
      <c r="GW4694" s="23" t="e">
        <f t="shared" si="2031"/>
        <v>#DIV/0!</v>
      </c>
      <c r="GX4694" s="24" t="e">
        <f>AVERAGE(Sheet1!$AO4694,Sheet1!$BO4694,Sheet1!$CO4694,Sheet1!$DO4693,Sheet1!$EO4694,Sheet1!$FO4694,Sheet1!$GO4694)</f>
        <v>#DIV/0!</v>
      </c>
      <c r="GY4694" s="24" t="e">
        <f t="shared" si="2032"/>
        <v>#DIV/0!</v>
      </c>
    </row>
    <row r="4695" spans="105:207">
      <c r="DA4695" s="35" t="s">
        <v>124</v>
      </c>
      <c r="DB4695" s="36" t="s">
        <v>7741</v>
      </c>
      <c r="DC4695" s="36" t="s">
        <v>10005</v>
      </c>
      <c r="DD4695" s="36" t="s">
        <v>8581</v>
      </c>
      <c r="DE4695" s="36" t="s">
        <v>11106</v>
      </c>
      <c r="DF4695" s="36" t="s">
        <v>9776</v>
      </c>
      <c r="DG4695" s="36" t="s">
        <v>11033</v>
      </c>
      <c r="DH4695" s="36" t="s">
        <v>8674</v>
      </c>
      <c r="DI4695" s="36" t="s">
        <v>9390</v>
      </c>
      <c r="DJ4695" s="36" t="s">
        <v>8912</v>
      </c>
      <c r="DK4695" s="36" t="s">
        <v>11107</v>
      </c>
      <c r="DL4695" s="36" t="s">
        <v>10527</v>
      </c>
      <c r="DM4695" s="36" t="s">
        <v>7026</v>
      </c>
      <c r="DN4695" s="36" t="s">
        <v>10703</v>
      </c>
      <c r="EZ4695" s="2">
        <f t="shared" si="2029"/>
        <v>1995</v>
      </c>
      <c r="FA4695" s="35" t="s">
        <v>102</v>
      </c>
      <c r="FB4695" s="102" t="s">
        <v>11108</v>
      </c>
      <c r="FC4695" s="102" t="s">
        <v>8791</v>
      </c>
      <c r="FD4695" s="102" t="s">
        <v>10372</v>
      </c>
      <c r="FE4695" s="102" t="s">
        <v>9077</v>
      </c>
      <c r="FF4695" s="102" t="s">
        <v>11109</v>
      </c>
      <c r="FG4695" s="102" t="s">
        <v>11110</v>
      </c>
      <c r="FH4695" s="102" t="s">
        <v>10397</v>
      </c>
      <c r="FI4695" s="102" t="s">
        <v>10762</v>
      </c>
      <c r="FJ4695" s="102" t="s">
        <v>9438</v>
      </c>
      <c r="FK4695" s="102" t="s">
        <v>11111</v>
      </c>
      <c r="FL4695" s="102" t="s">
        <v>11112</v>
      </c>
      <c r="FM4695" s="102" t="s">
        <v>11113</v>
      </c>
      <c r="FN4695" s="102" t="s">
        <v>11114</v>
      </c>
      <c r="FP4695" s="22" t="e">
        <f t="shared" si="2033"/>
        <v>#VALUE!</v>
      </c>
      <c r="FQ4695" s="23" t="e">
        <f t="shared" si="2034"/>
        <v>#VALUE!</v>
      </c>
      <c r="FR4695" s="24" t="e">
        <f t="shared" si="2035"/>
        <v>#DIV/0!</v>
      </c>
      <c r="GA4695" s="2">
        <f t="shared" si="2027"/>
        <v>1991</v>
      </c>
      <c r="GB4695" s="35" t="s">
        <v>119</v>
      </c>
      <c r="GC4695" s="102" t="s">
        <v>6138</v>
      </c>
      <c r="GD4695" s="102" t="s">
        <v>9780</v>
      </c>
      <c r="GE4695" s="102" t="s">
        <v>8448</v>
      </c>
      <c r="GF4695" s="102" t="s">
        <v>9173</v>
      </c>
      <c r="GG4695" s="102" t="s">
        <v>10081</v>
      </c>
      <c r="GH4695" s="102" t="s">
        <v>11048</v>
      </c>
      <c r="GI4695" s="102" t="s">
        <v>11115</v>
      </c>
      <c r="GJ4695" s="102" t="s">
        <v>9583</v>
      </c>
      <c r="GK4695" s="102" t="s">
        <v>11031</v>
      </c>
      <c r="GL4695" s="102" t="s">
        <v>11116</v>
      </c>
      <c r="GM4695" s="102" t="s">
        <v>10909</v>
      </c>
      <c r="GN4695" s="102" t="s">
        <v>6641</v>
      </c>
      <c r="GO4695" s="102" t="s">
        <v>11117</v>
      </c>
      <c r="GQ4695" s="22" t="e">
        <f t="shared" ref="GQ4695:GQ4722" si="2036">SUM(GC4695+GD4695+GE4695)/3</f>
        <v>#VALUE!</v>
      </c>
      <c r="GR4695" s="23" t="e">
        <f t="shared" ref="GR4695:GR4722" si="2037">SUM(GH4695+GI4695+GJ4695)/3</f>
        <v>#VALUE!</v>
      </c>
      <c r="GS4695" s="24" t="e">
        <f t="shared" si="2028"/>
        <v>#DIV/0!</v>
      </c>
      <c r="GT4695" s="22" t="e">
        <f>AVERAGE(Sheet1!AQ4695,Sheet1!BQ4695,Sheet1!CQ4695,Sheet1!DQ4694,Sheet1!EQ4695,Sheet1!FQ4695,Sheet1!GQ4695)</f>
        <v>#VALUE!</v>
      </c>
      <c r="GU4695" s="23" t="e">
        <f>AVERAGE(Sheet1!AR4695,Sheet1!BR4695,Sheet1!CR4695,Sheet1!DR4694,Sheet1!ER4695,Sheet1!FR4695,Sheet1!GR4695)</f>
        <v>#DIV/0!</v>
      </c>
      <c r="GV4695" s="22" t="e">
        <f t="shared" si="2030"/>
        <v>#VALUE!</v>
      </c>
      <c r="GW4695" s="23" t="e">
        <f t="shared" si="2031"/>
        <v>#DIV/0!</v>
      </c>
      <c r="GX4695" s="24" t="e">
        <f>AVERAGE(Sheet1!$AO4695,Sheet1!$BO4695,Sheet1!$CO4695,Sheet1!$DO4694,Sheet1!$EO4695,Sheet1!$FO4695,Sheet1!$GO4695)</f>
        <v>#DIV/0!</v>
      </c>
      <c r="GY4695" s="24" t="e">
        <f t="shared" si="2032"/>
        <v>#DIV/0!</v>
      </c>
    </row>
    <row r="4696" spans="105:207">
      <c r="DA4696" s="35" t="s">
        <v>125</v>
      </c>
      <c r="DB4696" s="36" t="s">
        <v>7376</v>
      </c>
      <c r="DC4696" s="36" t="s">
        <v>6445</v>
      </c>
      <c r="DD4696" s="36" t="s">
        <v>5539</v>
      </c>
      <c r="DE4696" s="36" t="s">
        <v>10122</v>
      </c>
      <c r="DF4696" s="36" t="s">
        <v>9932</v>
      </c>
      <c r="DG4696" s="36" t="s">
        <v>11118</v>
      </c>
      <c r="DH4696" s="36" t="s">
        <v>9774</v>
      </c>
      <c r="DI4696" s="36" t="s">
        <v>11093</v>
      </c>
      <c r="DJ4696" s="36" t="s">
        <v>11119</v>
      </c>
      <c r="DK4696" s="36" t="s">
        <v>9302</v>
      </c>
      <c r="DL4696" s="36" t="s">
        <v>7550</v>
      </c>
      <c r="DM4696" s="36" t="s">
        <v>10263</v>
      </c>
      <c r="DN4696" s="36" t="s">
        <v>11120</v>
      </c>
      <c r="EZ4696" s="2">
        <f t="shared" si="2029"/>
        <v>1996</v>
      </c>
      <c r="FA4696" s="35" t="s">
        <v>103</v>
      </c>
      <c r="FB4696" s="102" t="s">
        <v>9135</v>
      </c>
      <c r="FC4696" s="102" t="s">
        <v>10572</v>
      </c>
      <c r="FD4696" s="102" t="s">
        <v>10596</v>
      </c>
      <c r="FE4696" s="102" t="s">
        <v>11121</v>
      </c>
      <c r="FF4696" s="102" t="s">
        <v>11122</v>
      </c>
      <c r="FG4696" s="102" t="s">
        <v>10416</v>
      </c>
      <c r="FH4696" s="102" t="s">
        <v>11123</v>
      </c>
      <c r="FI4696" s="102" t="s">
        <v>10986</v>
      </c>
      <c r="FJ4696" s="102" t="s">
        <v>10323</v>
      </c>
      <c r="FK4696" s="102" t="s">
        <v>11124</v>
      </c>
      <c r="FL4696" s="102" t="s">
        <v>10806</v>
      </c>
      <c r="FM4696" s="102" t="s">
        <v>8438</v>
      </c>
      <c r="FN4696" s="102" t="s">
        <v>11125</v>
      </c>
      <c r="FP4696" s="22" t="e">
        <f t="shared" si="2033"/>
        <v>#VALUE!</v>
      </c>
      <c r="FQ4696" s="23" t="e">
        <f t="shared" si="2034"/>
        <v>#VALUE!</v>
      </c>
      <c r="FR4696" s="24" t="e">
        <f t="shared" si="2035"/>
        <v>#DIV/0!</v>
      </c>
      <c r="GA4696" s="2">
        <f t="shared" ref="GA4696:GA4726" si="2038">GA4695+1</f>
        <v>1992</v>
      </c>
      <c r="GB4696" s="35" t="s">
        <v>120</v>
      </c>
      <c r="GC4696" s="102" t="s">
        <v>7724</v>
      </c>
      <c r="GD4696" s="102" t="s">
        <v>6213</v>
      </c>
      <c r="GE4696" s="102" t="s">
        <v>9548</v>
      </c>
      <c r="GF4696" s="102" t="s">
        <v>8894</v>
      </c>
      <c r="GG4696" s="102" t="s">
        <v>9988</v>
      </c>
      <c r="GH4696" s="102" t="s">
        <v>9525</v>
      </c>
      <c r="GI4696" s="102" t="s">
        <v>9661</v>
      </c>
      <c r="GJ4696" s="102" t="s">
        <v>9186</v>
      </c>
      <c r="GK4696" s="102" t="s">
        <v>11126</v>
      </c>
      <c r="GL4696" s="102" t="s">
        <v>10270</v>
      </c>
      <c r="GM4696" s="102" t="s">
        <v>8448</v>
      </c>
      <c r="GN4696" s="102" t="s">
        <v>5181</v>
      </c>
      <c r="GO4696" s="102" t="s">
        <v>11127</v>
      </c>
      <c r="GQ4696" s="22" t="e">
        <f t="shared" si="2036"/>
        <v>#VALUE!</v>
      </c>
      <c r="GR4696" s="23" t="e">
        <f t="shared" si="2037"/>
        <v>#VALUE!</v>
      </c>
      <c r="GS4696" s="24" t="e">
        <f t="shared" si="2028"/>
        <v>#DIV/0!</v>
      </c>
      <c r="GT4696" s="22" t="e">
        <f>AVERAGE(Sheet1!AQ4696,Sheet1!BQ4696,Sheet1!CQ4696,Sheet1!DQ4695,Sheet1!EQ4696,Sheet1!FQ4696,Sheet1!GQ4696)</f>
        <v>#VALUE!</v>
      </c>
      <c r="GU4696" s="23" t="e">
        <f>AVERAGE(Sheet1!AR4696,Sheet1!BR4696,Sheet1!CR4696,Sheet1!DR4695,Sheet1!ER4696,Sheet1!FR4696,Sheet1!GR4696)</f>
        <v>#DIV/0!</v>
      </c>
      <c r="GV4696" s="22" t="e">
        <f t="shared" si="2030"/>
        <v>#VALUE!</v>
      </c>
      <c r="GW4696" s="23" t="e">
        <f t="shared" si="2031"/>
        <v>#DIV/0!</v>
      </c>
      <c r="GX4696" s="24" t="e">
        <f>AVERAGE(Sheet1!$AO4696,Sheet1!$BO4696,Sheet1!$CO4696,Sheet1!$DO4695,Sheet1!$EO4696,Sheet1!$FO4696,Sheet1!$GO4696)</f>
        <v>#DIV/0!</v>
      </c>
      <c r="GY4696" s="24" t="e">
        <f t="shared" si="2032"/>
        <v>#DIV/0!</v>
      </c>
    </row>
    <row r="4697" spans="105:207">
      <c r="DA4697" s="35" t="s">
        <v>126</v>
      </c>
      <c r="DB4697" s="36" t="s">
        <v>6742</v>
      </c>
      <c r="DC4697" s="36" t="s">
        <v>5256</v>
      </c>
      <c r="DD4697" s="36" t="s">
        <v>7708</v>
      </c>
      <c r="DE4697" s="36" t="s">
        <v>9343</v>
      </c>
      <c r="DF4697" s="36" t="s">
        <v>9073</v>
      </c>
      <c r="DG4697" s="36" t="s">
        <v>11128</v>
      </c>
      <c r="DH4697" s="36" t="s">
        <v>10927</v>
      </c>
      <c r="DI4697" s="36" t="s">
        <v>9734</v>
      </c>
      <c r="DJ4697" s="36" t="s">
        <v>10521</v>
      </c>
      <c r="DK4697" s="36" t="s">
        <v>9368</v>
      </c>
      <c r="DL4697" s="36" t="s">
        <v>8528</v>
      </c>
      <c r="DM4697" s="36" t="s">
        <v>6629</v>
      </c>
      <c r="DN4697" s="36" t="s">
        <v>11129</v>
      </c>
      <c r="EZ4697" s="2">
        <f t="shared" si="2029"/>
        <v>1997</v>
      </c>
      <c r="FA4697" s="35" t="s">
        <v>104</v>
      </c>
      <c r="FB4697" s="102" t="s">
        <v>11130</v>
      </c>
      <c r="FC4697" s="102" t="s">
        <v>10055</v>
      </c>
      <c r="FD4697" s="102" t="s">
        <v>10237</v>
      </c>
      <c r="FE4697" s="102" t="s">
        <v>10667</v>
      </c>
      <c r="FF4697" s="102" t="s">
        <v>11131</v>
      </c>
      <c r="FG4697" s="102" t="s">
        <v>10699</v>
      </c>
      <c r="FH4697" s="102" t="s">
        <v>11132</v>
      </c>
      <c r="FI4697" s="102" t="s">
        <v>11133</v>
      </c>
      <c r="FJ4697" s="102" t="s">
        <v>10742</v>
      </c>
      <c r="FK4697" s="102" t="s">
        <v>8656</v>
      </c>
      <c r="FL4697" s="102" t="s">
        <v>10402</v>
      </c>
      <c r="FM4697" s="102" t="s">
        <v>10764</v>
      </c>
      <c r="FN4697" s="102" t="s">
        <v>11134</v>
      </c>
      <c r="FP4697" s="22" t="e">
        <f t="shared" si="2033"/>
        <v>#VALUE!</v>
      </c>
      <c r="FQ4697" s="23" t="e">
        <f t="shared" si="2034"/>
        <v>#VALUE!</v>
      </c>
      <c r="FR4697" s="24" t="e">
        <f t="shared" si="2035"/>
        <v>#DIV/0!</v>
      </c>
      <c r="GA4697" s="2">
        <f t="shared" si="2038"/>
        <v>1993</v>
      </c>
      <c r="GB4697" s="35" t="s">
        <v>121</v>
      </c>
      <c r="GC4697" s="102" t="s">
        <v>6779</v>
      </c>
      <c r="GD4697" s="102" t="s">
        <v>7572</v>
      </c>
      <c r="GE4697" s="102" t="s">
        <v>4976</v>
      </c>
      <c r="GF4697" s="102" t="s">
        <v>10401</v>
      </c>
      <c r="GG4697" s="102" t="s">
        <v>8480</v>
      </c>
      <c r="GH4697" s="102" t="s">
        <v>9608</v>
      </c>
      <c r="GI4697" s="102" t="s">
        <v>9395</v>
      </c>
      <c r="GJ4697" s="102" t="s">
        <v>9894</v>
      </c>
      <c r="GK4697" s="102" t="s">
        <v>9126</v>
      </c>
      <c r="GL4697" s="102" t="s">
        <v>11135</v>
      </c>
      <c r="GM4697" s="102" t="s">
        <v>11136</v>
      </c>
      <c r="GN4697" s="102" t="s">
        <v>7619</v>
      </c>
      <c r="GO4697" s="102" t="s">
        <v>11137</v>
      </c>
      <c r="GQ4697" s="22" t="e">
        <f t="shared" si="2036"/>
        <v>#VALUE!</v>
      </c>
      <c r="GR4697" s="23" t="e">
        <f t="shared" si="2037"/>
        <v>#VALUE!</v>
      </c>
      <c r="GS4697" s="24" t="e">
        <f t="shared" si="2028"/>
        <v>#DIV/0!</v>
      </c>
      <c r="GT4697" s="22" t="e">
        <f>AVERAGE(Sheet1!AQ4697,Sheet1!BQ4697,Sheet1!CQ4697,Sheet1!DQ4696,Sheet1!EQ4697,Sheet1!FQ4697,Sheet1!GQ4697)</f>
        <v>#VALUE!</v>
      </c>
      <c r="GU4697" s="23" t="e">
        <f>AVERAGE(Sheet1!AR4697,Sheet1!BR4697,Sheet1!CR4697,Sheet1!DR4696,Sheet1!ER4697,Sheet1!FR4697,Sheet1!GR4697)</f>
        <v>#DIV/0!</v>
      </c>
      <c r="GV4697" s="22" t="e">
        <f t="shared" si="2030"/>
        <v>#VALUE!</v>
      </c>
      <c r="GW4697" s="23" t="e">
        <f t="shared" si="2031"/>
        <v>#DIV/0!</v>
      </c>
      <c r="GX4697" s="24" t="e">
        <f>AVERAGE(Sheet1!$AO4697,Sheet1!$BO4697,Sheet1!$CO4697,Sheet1!$DO4696,Sheet1!$EO4697,Sheet1!$FO4697,Sheet1!$GO4697)</f>
        <v>#DIV/0!</v>
      </c>
      <c r="GY4697" s="24" t="e">
        <f t="shared" si="2032"/>
        <v>#DIV/0!</v>
      </c>
    </row>
    <row r="4698" spans="105:207">
      <c r="DA4698" s="35" t="s">
        <v>127</v>
      </c>
      <c r="DB4698" s="36" t="s">
        <v>10263</v>
      </c>
      <c r="DC4698" s="36" t="s">
        <v>7025</v>
      </c>
      <c r="DD4698" s="36" t="s">
        <v>6984</v>
      </c>
      <c r="DE4698" s="36" t="s">
        <v>8974</v>
      </c>
      <c r="DF4698" s="36" t="s">
        <v>10407</v>
      </c>
      <c r="DG4698" s="36" t="s">
        <v>11138</v>
      </c>
      <c r="DH4698" s="36" t="s">
        <v>11139</v>
      </c>
      <c r="DI4698" s="36" t="s">
        <v>8739</v>
      </c>
      <c r="DJ4698" s="36" t="s">
        <v>11140</v>
      </c>
      <c r="DK4698" s="36" t="s">
        <v>9457</v>
      </c>
      <c r="DL4698" s="36" t="s">
        <v>9850</v>
      </c>
      <c r="DM4698" s="36" t="s">
        <v>7451</v>
      </c>
      <c r="DN4698" s="36" t="s">
        <v>11141</v>
      </c>
      <c r="EZ4698" s="2">
        <f t="shared" si="2029"/>
        <v>1998</v>
      </c>
      <c r="FA4698" s="35" t="s">
        <v>105</v>
      </c>
      <c r="FB4698" s="102" t="s">
        <v>9395</v>
      </c>
      <c r="FC4698" s="102" t="s">
        <v>8750</v>
      </c>
      <c r="FD4698" s="102" t="s">
        <v>11142</v>
      </c>
      <c r="FE4698" s="102" t="s">
        <v>9299</v>
      </c>
      <c r="FF4698" s="102" t="s">
        <v>11143</v>
      </c>
      <c r="FG4698" s="102" t="s">
        <v>11144</v>
      </c>
      <c r="FH4698" s="102" t="s">
        <v>11145</v>
      </c>
      <c r="FI4698" s="102" t="s">
        <v>11146</v>
      </c>
      <c r="FJ4698" s="102" t="s">
        <v>9571</v>
      </c>
      <c r="FK4698" s="102" t="s">
        <v>11147</v>
      </c>
      <c r="FL4698" s="102" t="s">
        <v>11148</v>
      </c>
      <c r="FM4698" s="102" t="s">
        <v>11149</v>
      </c>
      <c r="FN4698" s="102" t="s">
        <v>11150</v>
      </c>
      <c r="FP4698" s="22" t="e">
        <f t="shared" si="2033"/>
        <v>#VALUE!</v>
      </c>
      <c r="FQ4698" s="23" t="e">
        <f t="shared" si="2034"/>
        <v>#VALUE!</v>
      </c>
      <c r="FR4698" s="24" t="e">
        <f t="shared" si="2035"/>
        <v>#DIV/0!</v>
      </c>
      <c r="GA4698" s="2">
        <f t="shared" si="2038"/>
        <v>1994</v>
      </c>
      <c r="GB4698" s="35" t="s">
        <v>122</v>
      </c>
      <c r="GC4698" s="102" t="s">
        <v>6852</v>
      </c>
      <c r="GD4698" s="102" t="s">
        <v>7477</v>
      </c>
      <c r="GE4698" s="102" t="s">
        <v>6193</v>
      </c>
      <c r="GF4698" s="102" t="s">
        <v>4977</v>
      </c>
      <c r="GG4698" s="102" t="s">
        <v>8802</v>
      </c>
      <c r="GH4698" s="102" t="s">
        <v>11032</v>
      </c>
      <c r="GI4698" s="102" t="s">
        <v>9747</v>
      </c>
      <c r="GJ4698" s="102" t="s">
        <v>11031</v>
      </c>
      <c r="GK4698" s="102" t="s">
        <v>8635</v>
      </c>
      <c r="GL4698" s="102" t="s">
        <v>9250</v>
      </c>
      <c r="GM4698" s="102" t="s">
        <v>9100</v>
      </c>
      <c r="GN4698" s="102" t="s">
        <v>7115</v>
      </c>
      <c r="GO4698" s="102" t="s">
        <v>11151</v>
      </c>
      <c r="GQ4698" s="22" t="e">
        <f t="shared" si="2036"/>
        <v>#VALUE!</v>
      </c>
      <c r="GR4698" s="23" t="e">
        <f t="shared" si="2037"/>
        <v>#VALUE!</v>
      </c>
      <c r="GS4698" s="24" t="e">
        <f t="shared" si="2028"/>
        <v>#DIV/0!</v>
      </c>
      <c r="GT4698" s="22" t="e">
        <f>AVERAGE(Sheet1!AQ4698,Sheet1!BQ4698,Sheet1!CQ4698,Sheet1!DQ4697,Sheet1!EQ4698,Sheet1!FQ4698,Sheet1!GQ4698)</f>
        <v>#VALUE!</v>
      </c>
      <c r="GU4698" s="23" t="e">
        <f>AVERAGE(Sheet1!AR4698,Sheet1!BR4698,Sheet1!CR4698,Sheet1!DR4697,Sheet1!ER4698,Sheet1!FR4698,Sheet1!GR4698)</f>
        <v>#DIV/0!</v>
      </c>
      <c r="GV4698" s="22" t="e">
        <f t="shared" si="2030"/>
        <v>#VALUE!</v>
      </c>
      <c r="GW4698" s="23" t="e">
        <f t="shared" si="2031"/>
        <v>#DIV/0!</v>
      </c>
      <c r="GX4698" s="24" t="e">
        <f>AVERAGE(Sheet1!$AO4698,Sheet1!$BO4698,Sheet1!$CO4698,Sheet1!$DO4697,Sheet1!$EO4698,Sheet1!$FO4698,Sheet1!$GO4698)</f>
        <v>#DIV/0!</v>
      </c>
      <c r="GY4698" s="24" t="e">
        <f t="shared" si="2032"/>
        <v>#DIV/0!</v>
      </c>
    </row>
    <row r="4699" spans="105:207">
      <c r="DA4699" s="35" t="s">
        <v>128</v>
      </c>
      <c r="DB4699" s="36" t="s">
        <v>9403</v>
      </c>
      <c r="DC4699" s="36" t="s">
        <v>5063</v>
      </c>
      <c r="DD4699" s="36" t="s">
        <v>9216</v>
      </c>
      <c r="DE4699" s="36" t="s">
        <v>9647</v>
      </c>
      <c r="DF4699" s="36" t="s">
        <v>8420</v>
      </c>
      <c r="DG4699" s="36" t="s">
        <v>11152</v>
      </c>
      <c r="DH4699" s="36" t="s">
        <v>9799</v>
      </c>
      <c r="DI4699" s="36" t="s">
        <v>10181</v>
      </c>
      <c r="DJ4699" s="36" t="s">
        <v>11153</v>
      </c>
      <c r="DK4699" s="36" t="s">
        <v>8878</v>
      </c>
      <c r="DL4699" s="36" t="s">
        <v>11154</v>
      </c>
      <c r="DM4699" s="36" t="s">
        <v>8916</v>
      </c>
      <c r="DN4699" s="36" t="s">
        <v>11155</v>
      </c>
      <c r="EZ4699" s="2">
        <f t="shared" si="2029"/>
        <v>1999</v>
      </c>
      <c r="FA4699" s="35" t="s">
        <v>106</v>
      </c>
      <c r="FB4699" s="102" t="s">
        <v>11062</v>
      </c>
      <c r="FC4699" s="102" t="s">
        <v>9387</v>
      </c>
      <c r="FD4699" s="102" t="s">
        <v>11048</v>
      </c>
      <c r="FE4699" s="102" t="s">
        <v>11156</v>
      </c>
      <c r="FF4699" s="102" t="s">
        <v>11157</v>
      </c>
      <c r="FG4699" s="102" t="s">
        <v>11158</v>
      </c>
      <c r="FH4699" s="102" t="s">
        <v>11159</v>
      </c>
      <c r="FI4699" s="102" t="s">
        <v>11160</v>
      </c>
      <c r="FJ4699" s="102" t="s">
        <v>11161</v>
      </c>
      <c r="FK4699" s="102" t="s">
        <v>11162</v>
      </c>
      <c r="FL4699" s="102" t="s">
        <v>9799</v>
      </c>
      <c r="FM4699" s="102" t="s">
        <v>8462</v>
      </c>
      <c r="FN4699" s="102" t="s">
        <v>11163</v>
      </c>
      <c r="FP4699" s="22" t="e">
        <f t="shared" si="2033"/>
        <v>#VALUE!</v>
      </c>
      <c r="FQ4699" s="23" t="e">
        <f t="shared" si="2034"/>
        <v>#VALUE!</v>
      </c>
      <c r="FR4699" s="24" t="e">
        <f t="shared" si="2035"/>
        <v>#DIV/0!</v>
      </c>
      <c r="GA4699" s="2">
        <f t="shared" si="2038"/>
        <v>1995</v>
      </c>
      <c r="GB4699" s="35" t="s">
        <v>123</v>
      </c>
      <c r="GC4699" s="102" t="s">
        <v>6549</v>
      </c>
      <c r="GD4699" s="102" t="s">
        <v>7166</v>
      </c>
      <c r="GE4699" s="102" t="s">
        <v>6037</v>
      </c>
      <c r="GF4699" s="102" t="s">
        <v>5441</v>
      </c>
      <c r="GG4699" s="102" t="s">
        <v>8627</v>
      </c>
      <c r="GH4699" s="102" t="s">
        <v>9662</v>
      </c>
      <c r="GI4699" s="102" t="s">
        <v>8657</v>
      </c>
      <c r="GJ4699" s="102" t="s">
        <v>9800</v>
      </c>
      <c r="GK4699" s="102" t="s">
        <v>10998</v>
      </c>
      <c r="GL4699" s="102" t="s">
        <v>8404</v>
      </c>
      <c r="GM4699" s="102" t="s">
        <v>4964</v>
      </c>
      <c r="GN4699" s="102" t="s">
        <v>5607</v>
      </c>
      <c r="GO4699" s="102" t="s">
        <v>11164</v>
      </c>
      <c r="GQ4699" s="22" t="e">
        <f t="shared" si="2036"/>
        <v>#VALUE!</v>
      </c>
      <c r="GR4699" s="23" t="e">
        <f t="shared" si="2037"/>
        <v>#VALUE!</v>
      </c>
      <c r="GS4699" s="24" t="e">
        <f t="shared" si="2028"/>
        <v>#DIV/0!</v>
      </c>
      <c r="GT4699" s="22" t="e">
        <f>AVERAGE(Sheet1!AQ4699,Sheet1!BQ4699,Sheet1!CQ4699,Sheet1!DQ4698,Sheet1!EQ4699,Sheet1!FQ4699,Sheet1!GQ4699)</f>
        <v>#VALUE!</v>
      </c>
      <c r="GU4699" s="23" t="e">
        <f>AVERAGE(Sheet1!AR4699,Sheet1!BR4699,Sheet1!CR4699,Sheet1!DR4698,Sheet1!ER4699,Sheet1!FR4699,Sheet1!GR4699)</f>
        <v>#DIV/0!</v>
      </c>
      <c r="GV4699" s="22" t="e">
        <f t="shared" si="2030"/>
        <v>#VALUE!</v>
      </c>
      <c r="GW4699" s="23" t="e">
        <f t="shared" si="2031"/>
        <v>#DIV/0!</v>
      </c>
      <c r="GX4699" s="24" t="e">
        <f>AVERAGE(Sheet1!$AO4699,Sheet1!$BO4699,Sheet1!$CO4699,Sheet1!$DO4698,Sheet1!$EO4699,Sheet1!$FO4699,Sheet1!$GO4699)</f>
        <v>#DIV/0!</v>
      </c>
      <c r="GY4699" s="24" t="e">
        <f t="shared" si="2032"/>
        <v>#DIV/0!</v>
      </c>
    </row>
    <row r="4700" spans="105:207">
      <c r="DA4700" s="35" t="s">
        <v>129</v>
      </c>
      <c r="DB4700" s="36" t="s">
        <v>5733</v>
      </c>
      <c r="DC4700" s="36" t="s">
        <v>6515</v>
      </c>
      <c r="DD4700" s="36" t="s">
        <v>7413</v>
      </c>
      <c r="DE4700" s="36" t="s">
        <v>11165</v>
      </c>
      <c r="DF4700" s="36" t="s">
        <v>11166</v>
      </c>
      <c r="DG4700" s="36" t="s">
        <v>11167</v>
      </c>
      <c r="DH4700" s="36" t="s">
        <v>9940</v>
      </c>
      <c r="DI4700" s="36" t="s">
        <v>10136</v>
      </c>
      <c r="DJ4700" s="36" t="s">
        <v>10255</v>
      </c>
      <c r="DK4700" s="36" t="s">
        <v>9033</v>
      </c>
      <c r="DL4700" s="36" t="s">
        <v>10632</v>
      </c>
      <c r="DM4700" s="36" t="s">
        <v>5083</v>
      </c>
      <c r="DN4700" s="36" t="s">
        <v>11168</v>
      </c>
      <c r="EZ4700" s="2">
        <f t="shared" si="2029"/>
        <v>2000</v>
      </c>
      <c r="FA4700" s="35" t="s">
        <v>107</v>
      </c>
      <c r="FB4700" s="102" t="s">
        <v>11169</v>
      </c>
      <c r="FC4700" s="102" t="s">
        <v>5304</v>
      </c>
      <c r="FD4700" s="102" t="s">
        <v>10074</v>
      </c>
      <c r="FE4700" s="102" t="s">
        <v>11170</v>
      </c>
      <c r="FF4700" s="102" t="s">
        <v>11171</v>
      </c>
      <c r="FG4700" s="102" t="s">
        <v>10820</v>
      </c>
      <c r="FH4700" s="102" t="s">
        <v>11172</v>
      </c>
      <c r="FI4700" s="102" t="s">
        <v>11173</v>
      </c>
      <c r="FJ4700" s="102" t="s">
        <v>10166</v>
      </c>
      <c r="FK4700" s="102" t="s">
        <v>10021</v>
      </c>
      <c r="FL4700" s="102" t="s">
        <v>9878</v>
      </c>
      <c r="FM4700" s="102" t="s">
        <v>10987</v>
      </c>
      <c r="FN4700" s="102" t="s">
        <v>11174</v>
      </c>
      <c r="FP4700" s="22" t="e">
        <f t="shared" si="2033"/>
        <v>#VALUE!</v>
      </c>
      <c r="FQ4700" s="23" t="e">
        <f t="shared" si="2034"/>
        <v>#VALUE!</v>
      </c>
      <c r="FR4700" s="24" t="e">
        <f t="shared" si="2035"/>
        <v>#DIV/0!</v>
      </c>
      <c r="GA4700" s="2">
        <f t="shared" si="2038"/>
        <v>1996</v>
      </c>
      <c r="GB4700" s="35" t="s">
        <v>124</v>
      </c>
      <c r="GC4700" s="102" t="s">
        <v>5770</v>
      </c>
      <c r="GD4700" s="102" t="s">
        <v>7257</v>
      </c>
      <c r="GE4700" s="102" t="s">
        <v>10630</v>
      </c>
      <c r="GF4700" s="102" t="s">
        <v>9524</v>
      </c>
      <c r="GG4700" s="102" t="s">
        <v>9173</v>
      </c>
      <c r="GH4700" s="102" t="s">
        <v>10310</v>
      </c>
      <c r="GI4700" s="102" t="s">
        <v>11175</v>
      </c>
      <c r="GJ4700" s="102" t="s">
        <v>10878</v>
      </c>
      <c r="GK4700" s="102" t="s">
        <v>9143</v>
      </c>
      <c r="GL4700" s="102" t="s">
        <v>9616</v>
      </c>
      <c r="GM4700" s="102" t="s">
        <v>9046</v>
      </c>
      <c r="GN4700" s="102" t="s">
        <v>5124</v>
      </c>
      <c r="GO4700" s="102" t="s">
        <v>11176</v>
      </c>
      <c r="GQ4700" s="22" t="e">
        <f t="shared" si="2036"/>
        <v>#VALUE!</v>
      </c>
      <c r="GR4700" s="23" t="e">
        <f t="shared" si="2037"/>
        <v>#VALUE!</v>
      </c>
      <c r="GS4700" s="24" t="e">
        <f t="shared" si="2028"/>
        <v>#DIV/0!</v>
      </c>
      <c r="GT4700" s="22" t="e">
        <f>AVERAGE(Sheet1!AQ4700,Sheet1!BQ4700,Sheet1!CQ4700,Sheet1!DQ4699,Sheet1!EQ4700,Sheet1!FQ4700,Sheet1!GQ4700)</f>
        <v>#VALUE!</v>
      </c>
      <c r="GU4700" s="23" t="e">
        <f>AVERAGE(Sheet1!AR4700,Sheet1!BR4700,Sheet1!CR4700,Sheet1!DR4699,Sheet1!ER4700,Sheet1!FR4700,Sheet1!GR4700)</f>
        <v>#DIV/0!</v>
      </c>
      <c r="GV4700" s="22" t="e">
        <f t="shared" si="2030"/>
        <v>#VALUE!</v>
      </c>
      <c r="GW4700" s="23" t="e">
        <f t="shared" si="2031"/>
        <v>#DIV/0!</v>
      </c>
      <c r="GX4700" s="24" t="e">
        <f>AVERAGE(Sheet1!$AO4700,Sheet1!$BO4700,Sheet1!$CO4700,Sheet1!$DO4699,Sheet1!$EO4700,Sheet1!$FO4700,Sheet1!$GO4700)</f>
        <v>#DIV/0!</v>
      </c>
      <c r="GY4700" s="24" t="e">
        <f t="shared" si="2032"/>
        <v>#DIV/0!</v>
      </c>
    </row>
    <row r="4701" spans="105:207">
      <c r="DA4701" s="35" t="s">
        <v>130</v>
      </c>
      <c r="DB4701" s="36" t="s">
        <v>5192</v>
      </c>
      <c r="DC4701" s="36" t="s">
        <v>5721</v>
      </c>
      <c r="DD4701" s="36" t="s">
        <v>9495</v>
      </c>
      <c r="DE4701" s="36" t="s">
        <v>8995</v>
      </c>
      <c r="DF4701" s="36" t="s">
        <v>11177</v>
      </c>
      <c r="DG4701" s="36" t="s">
        <v>11178</v>
      </c>
      <c r="DH4701" s="36" t="s">
        <v>8959</v>
      </c>
      <c r="DI4701" s="36" t="s">
        <v>8590</v>
      </c>
      <c r="DJ4701" s="36" t="s">
        <v>10463</v>
      </c>
      <c r="DK4701" s="36" t="s">
        <v>9267</v>
      </c>
      <c r="DL4701" s="36" t="s">
        <v>11179</v>
      </c>
      <c r="DM4701" s="36" t="s">
        <v>10366</v>
      </c>
      <c r="DN4701" s="36" t="s">
        <v>11180</v>
      </c>
      <c r="EZ4701" s="2">
        <f t="shared" si="2029"/>
        <v>2001</v>
      </c>
      <c r="FA4701" s="35" t="s">
        <v>108</v>
      </c>
      <c r="FB4701" s="102" t="s">
        <v>9649</v>
      </c>
      <c r="FC4701" s="102" t="s">
        <v>9546</v>
      </c>
      <c r="FD4701" s="102" t="s">
        <v>11181</v>
      </c>
      <c r="FE4701" s="102" t="s">
        <v>11182</v>
      </c>
      <c r="FF4701" s="102" t="s">
        <v>11183</v>
      </c>
      <c r="FG4701" s="102" t="s">
        <v>11184</v>
      </c>
      <c r="FH4701" s="102" t="s">
        <v>11185</v>
      </c>
      <c r="FI4701" s="102" t="s">
        <v>11186</v>
      </c>
      <c r="FJ4701" s="102" t="s">
        <v>10789</v>
      </c>
      <c r="FK4701" s="102" t="s">
        <v>11187</v>
      </c>
      <c r="FL4701" s="102" t="s">
        <v>9847</v>
      </c>
      <c r="FM4701" s="102" t="s">
        <v>8476</v>
      </c>
      <c r="FN4701" s="102" t="s">
        <v>11188</v>
      </c>
      <c r="FP4701" s="22" t="e">
        <f t="shared" si="2033"/>
        <v>#VALUE!</v>
      </c>
      <c r="FQ4701" s="23" t="e">
        <f t="shared" si="2034"/>
        <v>#VALUE!</v>
      </c>
      <c r="FR4701" s="24" t="e">
        <f t="shared" si="2035"/>
        <v>#DIV/0!</v>
      </c>
      <c r="GA4701" s="2">
        <f t="shared" si="2038"/>
        <v>1997</v>
      </c>
      <c r="GB4701" s="35" t="s">
        <v>125</v>
      </c>
      <c r="GC4701" s="102" t="s">
        <v>5782</v>
      </c>
      <c r="GD4701" s="102" t="s">
        <v>9780</v>
      </c>
      <c r="GE4701" s="102" t="s">
        <v>5391</v>
      </c>
      <c r="GF4701" s="102" t="s">
        <v>8574</v>
      </c>
      <c r="GG4701" s="102" t="s">
        <v>10383</v>
      </c>
      <c r="GH4701" s="102" t="s">
        <v>11189</v>
      </c>
      <c r="GI4701" s="102" t="s">
        <v>10662</v>
      </c>
      <c r="GJ4701" s="102" t="s">
        <v>11190</v>
      </c>
      <c r="GK4701" s="102" t="s">
        <v>9422</v>
      </c>
      <c r="GL4701" s="102" t="s">
        <v>8962</v>
      </c>
      <c r="GM4701" s="102" t="s">
        <v>6110</v>
      </c>
      <c r="GN4701" s="102" t="s">
        <v>5833</v>
      </c>
      <c r="GO4701" s="102" t="s">
        <v>11191</v>
      </c>
      <c r="GQ4701" s="22" t="e">
        <f t="shared" si="2036"/>
        <v>#VALUE!</v>
      </c>
      <c r="GR4701" s="23" t="e">
        <f t="shared" si="2037"/>
        <v>#VALUE!</v>
      </c>
      <c r="GS4701" s="24" t="e">
        <f t="shared" si="2028"/>
        <v>#DIV/0!</v>
      </c>
      <c r="GT4701" s="22" t="e">
        <f>AVERAGE(Sheet1!AQ4701,Sheet1!BQ4701,Sheet1!CQ4701,Sheet1!DQ4700,Sheet1!EQ4701,Sheet1!FQ4701,Sheet1!GQ4701)</f>
        <v>#VALUE!</v>
      </c>
      <c r="GU4701" s="23" t="e">
        <f>AVERAGE(Sheet1!AR4701,Sheet1!BR4701,Sheet1!CR4701,Sheet1!DR4700,Sheet1!ER4701,Sheet1!FR4701,Sheet1!GR4701)</f>
        <v>#DIV/0!</v>
      </c>
      <c r="GV4701" s="22" t="e">
        <f t="shared" si="2030"/>
        <v>#VALUE!</v>
      </c>
      <c r="GW4701" s="23" t="e">
        <f t="shared" si="2031"/>
        <v>#DIV/0!</v>
      </c>
      <c r="GX4701" s="24" t="e">
        <f>AVERAGE(Sheet1!$AO4701,Sheet1!$BO4701,Sheet1!$CO4701,Sheet1!$DO4700,Sheet1!$EO4701,Sheet1!$FO4701,Sheet1!$GO4701)</f>
        <v>#DIV/0!</v>
      </c>
      <c r="GY4701" s="24" t="e">
        <f t="shared" si="2032"/>
        <v>#DIV/0!</v>
      </c>
    </row>
    <row r="4702" spans="105:207">
      <c r="DA4702" s="35" t="s">
        <v>131</v>
      </c>
      <c r="DB4702" s="36" t="s">
        <v>6825</v>
      </c>
      <c r="DC4702" s="36" t="s">
        <v>7508</v>
      </c>
      <c r="DD4702" s="36" t="s">
        <v>7129</v>
      </c>
      <c r="DE4702" s="36" t="s">
        <v>10750</v>
      </c>
      <c r="DF4702" s="36" t="s">
        <v>11192</v>
      </c>
      <c r="DG4702" s="36" t="s">
        <v>11193</v>
      </c>
      <c r="DH4702" s="36" t="s">
        <v>10951</v>
      </c>
      <c r="DI4702" s="36" t="s">
        <v>11142</v>
      </c>
      <c r="DJ4702" s="36" t="s">
        <v>10388</v>
      </c>
      <c r="DK4702" s="36" t="s">
        <v>9734</v>
      </c>
      <c r="DL4702" s="36" t="s">
        <v>11194</v>
      </c>
      <c r="DM4702" s="36" t="s">
        <v>6465</v>
      </c>
      <c r="DN4702" s="36" t="s">
        <v>11195</v>
      </c>
      <c r="EZ4702" s="2">
        <f t="shared" si="2029"/>
        <v>2002</v>
      </c>
      <c r="FA4702" s="35" t="s">
        <v>109</v>
      </c>
      <c r="FB4702" s="102" t="s">
        <v>10236</v>
      </c>
      <c r="FC4702" s="102" t="s">
        <v>9657</v>
      </c>
      <c r="FD4702" s="102" t="s">
        <v>10317</v>
      </c>
      <c r="FE4702" s="102" t="s">
        <v>11196</v>
      </c>
      <c r="FF4702" s="102" t="s">
        <v>11197</v>
      </c>
      <c r="FG4702" s="102" t="s">
        <v>10023</v>
      </c>
      <c r="FH4702" s="102" t="s">
        <v>11198</v>
      </c>
      <c r="FI4702" s="102" t="s">
        <v>11199</v>
      </c>
      <c r="FJ4702" s="102" t="s">
        <v>10289</v>
      </c>
      <c r="FK4702" s="102" t="s">
        <v>11200</v>
      </c>
      <c r="FL4702" s="102" t="s">
        <v>11201</v>
      </c>
      <c r="FM4702" s="102" t="s">
        <v>10176</v>
      </c>
      <c r="FN4702" s="102" t="s">
        <v>11202</v>
      </c>
      <c r="FP4702" s="22" t="e">
        <f t="shared" si="2033"/>
        <v>#VALUE!</v>
      </c>
      <c r="FQ4702" s="23" t="e">
        <f t="shared" si="2034"/>
        <v>#VALUE!</v>
      </c>
      <c r="FR4702" s="24" t="e">
        <f t="shared" si="2035"/>
        <v>#DIV/0!</v>
      </c>
      <c r="GA4702" s="2">
        <f t="shared" si="2038"/>
        <v>1998</v>
      </c>
      <c r="GB4702" s="35" t="s">
        <v>126</v>
      </c>
      <c r="GC4702" s="102" t="s">
        <v>7041</v>
      </c>
      <c r="GD4702" s="102" t="s">
        <v>6194</v>
      </c>
      <c r="GE4702" s="102" t="s">
        <v>7489</v>
      </c>
      <c r="GF4702" s="102" t="s">
        <v>5656</v>
      </c>
      <c r="GG4702" s="102" t="s">
        <v>9455</v>
      </c>
      <c r="GH4702" s="102" t="s">
        <v>10656</v>
      </c>
      <c r="GI4702" s="102" t="s">
        <v>9646</v>
      </c>
      <c r="GJ4702" s="102" t="s">
        <v>10715</v>
      </c>
      <c r="GK4702" s="102" t="s">
        <v>9134</v>
      </c>
      <c r="GL4702" s="102" t="s">
        <v>11203</v>
      </c>
      <c r="GM4702" s="102" t="s">
        <v>11072</v>
      </c>
      <c r="GN4702" s="102" t="s">
        <v>6566</v>
      </c>
      <c r="GO4702" s="102" t="s">
        <v>11204</v>
      </c>
      <c r="GQ4702" s="22" t="e">
        <f t="shared" si="2036"/>
        <v>#VALUE!</v>
      </c>
      <c r="GR4702" s="23" t="e">
        <f t="shared" si="2037"/>
        <v>#VALUE!</v>
      </c>
      <c r="GS4702" s="24" t="e">
        <f t="shared" si="2028"/>
        <v>#DIV/0!</v>
      </c>
      <c r="GT4702" s="22" t="e">
        <f>AVERAGE(Sheet1!AQ4702,Sheet1!BQ4702,Sheet1!CQ4702,Sheet1!DQ4701,Sheet1!EQ4702,Sheet1!FQ4702,Sheet1!GQ4702)</f>
        <v>#VALUE!</v>
      </c>
      <c r="GU4702" s="23" t="e">
        <f>AVERAGE(Sheet1!AR4702,Sheet1!BR4702,Sheet1!CR4702,Sheet1!DR4701,Sheet1!ER4702,Sheet1!FR4702,Sheet1!GR4702)</f>
        <v>#DIV/0!</v>
      </c>
      <c r="GV4702" s="22" t="e">
        <f t="shared" si="2030"/>
        <v>#VALUE!</v>
      </c>
      <c r="GW4702" s="23" t="e">
        <f t="shared" si="2031"/>
        <v>#DIV/0!</v>
      </c>
      <c r="GX4702" s="24" t="e">
        <f>AVERAGE(Sheet1!$AO4702,Sheet1!$BO4702,Sheet1!$CO4702,Sheet1!$DO4701,Sheet1!$EO4702,Sheet1!$FO4702,Sheet1!$GO4702)</f>
        <v>#DIV/0!</v>
      </c>
      <c r="GY4702" s="24" t="e">
        <f t="shared" si="2032"/>
        <v>#DIV/0!</v>
      </c>
    </row>
    <row r="4703" spans="105:207">
      <c r="DA4703" s="35" t="s">
        <v>133</v>
      </c>
      <c r="DB4703" s="36" t="s">
        <v>9245</v>
      </c>
      <c r="DC4703" s="36" t="s">
        <v>11205</v>
      </c>
      <c r="DD4703" s="36" t="s">
        <v>11206</v>
      </c>
      <c r="DE4703" s="36" t="s">
        <v>8452</v>
      </c>
      <c r="DF4703" s="36" t="s">
        <v>9895</v>
      </c>
      <c r="DG4703" s="36" t="s">
        <v>8656</v>
      </c>
      <c r="DH4703" s="36" t="s">
        <v>11207</v>
      </c>
      <c r="DI4703" s="36" t="s">
        <v>10514</v>
      </c>
      <c r="DJ4703" s="36" t="s">
        <v>10911</v>
      </c>
      <c r="DK4703" s="36" t="s">
        <v>8562</v>
      </c>
      <c r="DL4703" s="36" t="s">
        <v>9478</v>
      </c>
      <c r="DM4703" s="36" t="s">
        <v>5490</v>
      </c>
      <c r="DN4703" s="36" t="s">
        <v>11208</v>
      </c>
      <c r="EZ4703" s="2">
        <f t="shared" si="2029"/>
        <v>2003</v>
      </c>
      <c r="FA4703" s="35" t="s">
        <v>110</v>
      </c>
      <c r="FB4703" s="102" t="s">
        <v>10004</v>
      </c>
      <c r="FC4703" s="102" t="s">
        <v>9784</v>
      </c>
      <c r="FD4703" s="102" t="s">
        <v>10780</v>
      </c>
      <c r="FE4703" s="102" t="s">
        <v>11209</v>
      </c>
      <c r="FF4703" s="102" t="s">
        <v>10926</v>
      </c>
      <c r="FG4703" s="102" t="s">
        <v>11210</v>
      </c>
      <c r="FH4703" s="102" t="s">
        <v>11211</v>
      </c>
      <c r="FI4703" s="102" t="s">
        <v>11212</v>
      </c>
      <c r="FJ4703" s="102" t="s">
        <v>10289</v>
      </c>
      <c r="FK4703" s="102" t="s">
        <v>11213</v>
      </c>
      <c r="FL4703" s="102" t="s">
        <v>11214</v>
      </c>
      <c r="FM4703" s="102" t="s">
        <v>9491</v>
      </c>
      <c r="FN4703" s="102" t="s">
        <v>11215</v>
      </c>
      <c r="FP4703" s="22" t="e">
        <f t="shared" si="2033"/>
        <v>#VALUE!</v>
      </c>
      <c r="FQ4703" s="23" t="e">
        <f t="shared" si="2034"/>
        <v>#VALUE!</v>
      </c>
      <c r="FR4703" s="24" t="e">
        <f t="shared" si="2035"/>
        <v>#DIV/0!</v>
      </c>
      <c r="GA4703" s="2">
        <f t="shared" si="2038"/>
        <v>1999</v>
      </c>
      <c r="GB4703" s="35" t="s">
        <v>127</v>
      </c>
      <c r="GC4703" s="102" t="s">
        <v>6645</v>
      </c>
      <c r="GD4703" s="102" t="s">
        <v>7904</v>
      </c>
      <c r="GE4703" s="102" t="s">
        <v>5356</v>
      </c>
      <c r="GF4703" s="102" t="s">
        <v>7528</v>
      </c>
      <c r="GG4703" s="102" t="s">
        <v>8990</v>
      </c>
      <c r="GH4703" s="102" t="s">
        <v>9754</v>
      </c>
      <c r="GI4703" s="102" t="s">
        <v>9077</v>
      </c>
      <c r="GJ4703" s="102" t="s">
        <v>9434</v>
      </c>
      <c r="GK4703" s="102" t="s">
        <v>10016</v>
      </c>
      <c r="GL4703" s="102" t="s">
        <v>9850</v>
      </c>
      <c r="GM4703" s="102" t="s">
        <v>11116</v>
      </c>
      <c r="GN4703" s="102" t="s">
        <v>9230</v>
      </c>
      <c r="GO4703" s="102" t="s">
        <v>11216</v>
      </c>
      <c r="GQ4703" s="22" t="e">
        <f t="shared" si="2036"/>
        <v>#VALUE!</v>
      </c>
      <c r="GR4703" s="23" t="e">
        <f t="shared" si="2037"/>
        <v>#VALUE!</v>
      </c>
      <c r="GS4703" s="24" t="e">
        <f t="shared" si="2028"/>
        <v>#DIV/0!</v>
      </c>
      <c r="GT4703" s="22" t="e">
        <f>AVERAGE(Sheet1!AQ4703,Sheet1!BQ4703,Sheet1!CQ4703,Sheet1!DQ4702,Sheet1!EQ4703,Sheet1!FQ4703,Sheet1!GQ4703)</f>
        <v>#VALUE!</v>
      </c>
      <c r="GU4703" s="23" t="e">
        <f>AVERAGE(Sheet1!AR4703,Sheet1!BR4703,Sheet1!CR4703,Sheet1!DR4702,Sheet1!ER4703,Sheet1!FR4703,Sheet1!GR4703)</f>
        <v>#DIV/0!</v>
      </c>
      <c r="GV4703" s="22" t="e">
        <f t="shared" si="2030"/>
        <v>#VALUE!</v>
      </c>
      <c r="GW4703" s="23" t="e">
        <f t="shared" si="2031"/>
        <v>#DIV/0!</v>
      </c>
      <c r="GX4703" s="24" t="e">
        <f>AVERAGE(Sheet1!$AO4703,Sheet1!$BO4703,Sheet1!$CO4703,Sheet1!$DO4702,Sheet1!$EO4703,Sheet1!$FO4703,Sheet1!$GO4703)</f>
        <v>#DIV/0!</v>
      </c>
      <c r="GY4703" s="24" t="e">
        <f t="shared" si="2032"/>
        <v>#DIV/0!</v>
      </c>
    </row>
    <row r="4704" spans="105:207">
      <c r="DA4704" s="35" t="s">
        <v>134</v>
      </c>
      <c r="DB4704" s="36" t="s">
        <v>6940</v>
      </c>
      <c r="DC4704" s="36" t="s">
        <v>5904</v>
      </c>
      <c r="DD4704" s="36" t="s">
        <v>11217</v>
      </c>
      <c r="DE4704" s="36" t="s">
        <v>10537</v>
      </c>
      <c r="DF4704" s="36" t="s">
        <v>11218</v>
      </c>
      <c r="DG4704" s="36" t="s">
        <v>9824</v>
      </c>
      <c r="DH4704" s="36" t="s">
        <v>10193</v>
      </c>
      <c r="DI4704" s="36" t="s">
        <v>11219</v>
      </c>
      <c r="DJ4704" s="36" t="s">
        <v>11033</v>
      </c>
      <c r="DK4704" s="36" t="s">
        <v>9739</v>
      </c>
      <c r="DL4704" s="36" t="s">
        <v>10147</v>
      </c>
      <c r="DM4704" s="36" t="s">
        <v>6539</v>
      </c>
      <c r="DN4704" s="36" t="s">
        <v>11220</v>
      </c>
      <c r="EZ4704" s="2">
        <f t="shared" si="2029"/>
        <v>2004</v>
      </c>
      <c r="FA4704" s="35" t="s">
        <v>111</v>
      </c>
      <c r="FB4704" s="102" t="s">
        <v>8783</v>
      </c>
      <c r="FC4704" s="102" t="s">
        <v>9298</v>
      </c>
      <c r="FD4704" s="102" t="s">
        <v>10339</v>
      </c>
      <c r="FE4704" s="102" t="s">
        <v>11221</v>
      </c>
      <c r="FF4704" s="102" t="s">
        <v>11222</v>
      </c>
      <c r="FG4704" s="102" t="s">
        <v>11223</v>
      </c>
      <c r="FH4704" s="102" t="s">
        <v>11224</v>
      </c>
      <c r="FI4704" s="102" t="s">
        <v>10743</v>
      </c>
      <c r="FJ4704" s="102" t="s">
        <v>9355</v>
      </c>
      <c r="FK4704" s="102" t="s">
        <v>10618</v>
      </c>
      <c r="FL4704" s="102" t="s">
        <v>11225</v>
      </c>
      <c r="FM4704" s="102" t="s">
        <v>10174</v>
      </c>
      <c r="FN4704" s="102" t="s">
        <v>11226</v>
      </c>
      <c r="FP4704" s="22" t="e">
        <f t="shared" si="2033"/>
        <v>#VALUE!</v>
      </c>
      <c r="FQ4704" s="23" t="e">
        <f t="shared" si="2034"/>
        <v>#VALUE!</v>
      </c>
      <c r="FR4704" s="24" t="e">
        <f t="shared" si="2035"/>
        <v>#DIV/0!</v>
      </c>
      <c r="GA4704" s="2">
        <f t="shared" si="2038"/>
        <v>2000</v>
      </c>
      <c r="GB4704" s="35" t="s">
        <v>128</v>
      </c>
      <c r="GC4704" s="102" t="s">
        <v>6315</v>
      </c>
      <c r="GD4704" s="102" t="s">
        <v>5136</v>
      </c>
      <c r="GE4704" s="102" t="s">
        <v>5924</v>
      </c>
      <c r="GF4704" s="102" t="s">
        <v>9544</v>
      </c>
      <c r="GG4704" s="102" t="s">
        <v>8548</v>
      </c>
      <c r="GH4704" s="102" t="s">
        <v>9963</v>
      </c>
      <c r="GI4704" s="102" t="s">
        <v>8781</v>
      </c>
      <c r="GJ4704" s="102" t="s">
        <v>8527</v>
      </c>
      <c r="GK4704" s="102" t="s">
        <v>10863</v>
      </c>
      <c r="GL4704" s="102" t="s">
        <v>9261</v>
      </c>
      <c r="GM4704" s="102" t="s">
        <v>7246</v>
      </c>
      <c r="GN4704" s="102" t="s">
        <v>10277</v>
      </c>
      <c r="GO4704" s="102" t="s">
        <v>8532</v>
      </c>
      <c r="GQ4704" s="22" t="e">
        <f t="shared" si="2036"/>
        <v>#VALUE!</v>
      </c>
      <c r="GR4704" s="23" t="e">
        <f t="shared" si="2037"/>
        <v>#VALUE!</v>
      </c>
      <c r="GS4704" s="24" t="e">
        <f t="shared" si="2028"/>
        <v>#DIV/0!</v>
      </c>
      <c r="GT4704" s="22" t="e">
        <f>AVERAGE(Sheet1!AQ4704,Sheet1!BQ4704,Sheet1!CQ4704,Sheet1!DQ4703,Sheet1!EQ4704,Sheet1!FQ4704,Sheet1!GQ4704)</f>
        <v>#VALUE!</v>
      </c>
      <c r="GU4704" s="23" t="e">
        <f>AVERAGE(Sheet1!AR4704,Sheet1!BR4704,Sheet1!CR4704,Sheet1!DR4703,Sheet1!ER4704,Sheet1!FR4704,Sheet1!GR4704)</f>
        <v>#DIV/0!</v>
      </c>
      <c r="GV4704" s="22" t="e">
        <f t="shared" si="2030"/>
        <v>#VALUE!</v>
      </c>
      <c r="GW4704" s="23" t="e">
        <f t="shared" si="2031"/>
        <v>#DIV/0!</v>
      </c>
      <c r="GX4704" s="24" t="e">
        <f>AVERAGE(Sheet1!$AO4704,Sheet1!$BO4704,Sheet1!$CO4704,Sheet1!$DO4703,Sheet1!$EO4704,Sheet1!$FO4704,Sheet1!$GO4704)</f>
        <v>#DIV/0!</v>
      </c>
      <c r="GY4704" s="24" t="e">
        <f t="shared" si="2032"/>
        <v>#DIV/0!</v>
      </c>
    </row>
    <row r="4705" spans="105:207" ht="12.75" customHeight="1">
      <c r="DA4705" s="35" t="s">
        <v>135</v>
      </c>
      <c r="DB4705" s="36" t="s">
        <v>6444</v>
      </c>
      <c r="DC4705" s="36" t="s">
        <v>7084</v>
      </c>
      <c r="DD4705" s="36" t="s">
        <v>6256</v>
      </c>
      <c r="DE4705" s="36" t="s">
        <v>10729</v>
      </c>
      <c r="DF4705" s="36" t="s">
        <v>9366</v>
      </c>
      <c r="DG4705" s="36" t="s">
        <v>11227</v>
      </c>
      <c r="DH4705" s="36" t="s">
        <v>9233</v>
      </c>
      <c r="DI4705" s="36" t="s">
        <v>11228</v>
      </c>
      <c r="DJ4705" s="36" t="s">
        <v>8895</v>
      </c>
      <c r="DK4705" s="36" t="s">
        <v>10353</v>
      </c>
      <c r="DL4705" s="36" t="s">
        <v>11229</v>
      </c>
      <c r="DM4705" s="36" t="s">
        <v>10050</v>
      </c>
      <c r="DN4705" s="36" t="s">
        <v>9237</v>
      </c>
      <c r="EZ4705" s="2">
        <f t="shared" si="2029"/>
        <v>2005</v>
      </c>
      <c r="FA4705" s="35" t="s">
        <v>112</v>
      </c>
      <c r="FB4705" s="102" t="s">
        <v>11230</v>
      </c>
      <c r="FC4705" s="102" t="s">
        <v>10511</v>
      </c>
      <c r="FD4705" s="102" t="s">
        <v>8895</v>
      </c>
      <c r="FE4705" s="102" t="s">
        <v>10664</v>
      </c>
      <c r="FF4705" s="102" t="s">
        <v>11231</v>
      </c>
      <c r="FG4705" s="102" t="s">
        <v>10812</v>
      </c>
      <c r="FH4705" s="102" t="s">
        <v>11232</v>
      </c>
      <c r="FI4705" s="102" t="s">
        <v>11233</v>
      </c>
      <c r="FJ4705" s="102" t="s">
        <v>11233</v>
      </c>
      <c r="FK4705" s="102" t="s">
        <v>10913</v>
      </c>
      <c r="FL4705" s="102" t="s">
        <v>11152</v>
      </c>
      <c r="FM4705" s="102" t="s">
        <v>8550</v>
      </c>
      <c r="FN4705" s="102" t="s">
        <v>11234</v>
      </c>
      <c r="FP4705" s="22" t="e">
        <f t="shared" si="2033"/>
        <v>#VALUE!</v>
      </c>
      <c r="FQ4705" s="23" t="e">
        <f t="shared" si="2034"/>
        <v>#VALUE!</v>
      </c>
      <c r="FR4705" s="24" t="e">
        <f t="shared" si="2035"/>
        <v>#DIV/0!</v>
      </c>
      <c r="GA4705" s="2">
        <f t="shared" si="2038"/>
        <v>2001</v>
      </c>
      <c r="GB4705" s="1" t="s">
        <v>722</v>
      </c>
      <c r="GC4705" s="1"/>
      <c r="GD4705" s="1"/>
      <c r="GE4705" s="1"/>
      <c r="GF4705" s="1"/>
      <c r="GG4705" s="1"/>
      <c r="GH4705" s="1"/>
      <c r="GI4705" s="1"/>
      <c r="GJ4705" s="1"/>
      <c r="GK4705" s="1"/>
      <c r="GL4705" s="1"/>
      <c r="GM4705" s="1"/>
      <c r="GN4705" s="1"/>
      <c r="GO4705" s="1"/>
      <c r="GQ4705" s="22">
        <f t="shared" si="2036"/>
        <v>0</v>
      </c>
      <c r="GR4705" s="23">
        <f t="shared" si="2037"/>
        <v>0</v>
      </c>
      <c r="GS4705" s="24" t="e">
        <f t="shared" ref="GS4705:GS4736" si="2039">AVERAGE(GO4695:GO4705)</f>
        <v>#DIV/0!</v>
      </c>
      <c r="GT4705" s="22" t="e">
        <f>AVERAGE(Sheet1!AQ4705,Sheet1!BQ4705,Sheet1!CQ4705,Sheet1!DQ4704,Sheet1!EQ4705,Sheet1!FQ4705,Sheet1!GQ4705)</f>
        <v>#VALUE!</v>
      </c>
      <c r="GU4705" s="23" t="e">
        <f>AVERAGE(Sheet1!AR4705,Sheet1!BR4705,Sheet1!CR4705,Sheet1!DR4704,Sheet1!ER4705,Sheet1!FR4705,Sheet1!GR4705)</f>
        <v>#DIV/0!</v>
      </c>
      <c r="GV4705" s="22" t="e">
        <f t="shared" si="2030"/>
        <v>#VALUE!</v>
      </c>
      <c r="GW4705" s="23" t="e">
        <f t="shared" si="2031"/>
        <v>#DIV/0!</v>
      </c>
      <c r="GX4705" s="24" t="e">
        <f>AVERAGE(Sheet1!$AO4705,Sheet1!$BO4705,Sheet1!$CO4705,Sheet1!$DO4704,Sheet1!$EO4705,Sheet1!$FO4705,Sheet1!$GO4705)</f>
        <v>#DIV/0!</v>
      </c>
      <c r="GY4705" s="24" t="e">
        <f t="shared" si="2032"/>
        <v>#DIV/0!</v>
      </c>
    </row>
    <row r="4706" spans="105:207">
      <c r="DA4706" s="35" t="s">
        <v>136</v>
      </c>
      <c r="DB4706" s="36" t="s">
        <v>5146</v>
      </c>
      <c r="DC4706" s="36" t="s">
        <v>5692</v>
      </c>
      <c r="DD4706" s="36" t="s">
        <v>6508</v>
      </c>
      <c r="DE4706" s="36" t="s">
        <v>5662</v>
      </c>
      <c r="DF4706" s="36" t="s">
        <v>10303</v>
      </c>
      <c r="DG4706" s="36" t="s">
        <v>11235</v>
      </c>
      <c r="DH4706" s="36" t="s">
        <v>8958</v>
      </c>
      <c r="DI4706" s="36" t="s">
        <v>10746</v>
      </c>
      <c r="DJ4706" s="36" t="s">
        <v>10136</v>
      </c>
      <c r="DK4706" s="36" t="s">
        <v>9689</v>
      </c>
      <c r="DL4706" s="36" t="s">
        <v>7459</v>
      </c>
      <c r="DM4706" s="36" t="s">
        <v>9375</v>
      </c>
      <c r="DN4706" s="36" t="s">
        <v>11236</v>
      </c>
      <c r="EZ4706" s="2">
        <f t="shared" si="2029"/>
        <v>2006</v>
      </c>
      <c r="FA4706" s="35" t="s">
        <v>113</v>
      </c>
      <c r="FB4706" s="102" t="s">
        <v>9409</v>
      </c>
      <c r="FC4706" s="102" t="s">
        <v>11237</v>
      </c>
      <c r="FD4706" s="102" t="s">
        <v>9117</v>
      </c>
      <c r="FE4706" s="102" t="s">
        <v>10501</v>
      </c>
      <c r="FF4706" s="102" t="s">
        <v>10638</v>
      </c>
      <c r="FG4706" s="102" t="s">
        <v>11238</v>
      </c>
      <c r="FH4706" s="102" t="s">
        <v>11239</v>
      </c>
      <c r="FI4706" s="102" t="s">
        <v>11240</v>
      </c>
      <c r="FJ4706" s="102" t="s">
        <v>11241</v>
      </c>
      <c r="FK4706" s="102" t="s">
        <v>11242</v>
      </c>
      <c r="FL4706" s="102" t="s">
        <v>11243</v>
      </c>
      <c r="FM4706" s="102" t="s">
        <v>8929</v>
      </c>
      <c r="FN4706" s="102" t="s">
        <v>11244</v>
      </c>
      <c r="FP4706" s="22" t="e">
        <f t="shared" si="2033"/>
        <v>#VALUE!</v>
      </c>
      <c r="FQ4706" s="23" t="e">
        <f t="shared" si="2034"/>
        <v>#VALUE!</v>
      </c>
      <c r="FR4706" s="24" t="e">
        <f t="shared" si="2035"/>
        <v>#DIV/0!</v>
      </c>
      <c r="GA4706" s="2">
        <f t="shared" si="2038"/>
        <v>2002</v>
      </c>
      <c r="GB4706" s="35" t="s">
        <v>747</v>
      </c>
      <c r="GC4706" s="35" t="s">
        <v>748</v>
      </c>
      <c r="GD4706" s="35" t="s">
        <v>749</v>
      </c>
      <c r="GE4706" s="35" t="s">
        <v>750</v>
      </c>
      <c r="GF4706" s="35" t="s">
        <v>751</v>
      </c>
      <c r="GG4706" s="35" t="s">
        <v>752</v>
      </c>
      <c r="GH4706" s="35" t="s">
        <v>753</v>
      </c>
      <c r="GI4706" s="35" t="s">
        <v>754</v>
      </c>
      <c r="GJ4706" s="35" t="s">
        <v>755</v>
      </c>
      <c r="GK4706" s="35" t="s">
        <v>756</v>
      </c>
      <c r="GL4706" s="35" t="s">
        <v>757</v>
      </c>
      <c r="GM4706" s="35" t="s">
        <v>758</v>
      </c>
      <c r="GN4706" s="35" t="s">
        <v>759</v>
      </c>
      <c r="GO4706" s="35" t="s">
        <v>760</v>
      </c>
      <c r="GQ4706" s="22" t="e">
        <f t="shared" si="2036"/>
        <v>#VALUE!</v>
      </c>
      <c r="GR4706" s="23" t="e">
        <f t="shared" si="2037"/>
        <v>#VALUE!</v>
      </c>
      <c r="GS4706" s="24" t="e">
        <f t="shared" si="2039"/>
        <v>#DIV/0!</v>
      </c>
      <c r="GT4706" s="22" t="e">
        <f>AVERAGE(Sheet1!AQ4706,Sheet1!BQ4706,Sheet1!CQ4706,Sheet1!DQ4705,Sheet1!EQ4706,Sheet1!FQ4706,Sheet1!GQ4706)</f>
        <v>#VALUE!</v>
      </c>
      <c r="GU4706" s="23" t="e">
        <f>AVERAGE(Sheet1!AR4706,Sheet1!BR4706,Sheet1!CR4706,Sheet1!DR4705,Sheet1!ER4706,Sheet1!FR4706,Sheet1!GR4706)</f>
        <v>#DIV/0!</v>
      </c>
      <c r="GV4706" s="22" t="e">
        <f t="shared" ref="GV4706:GV4737" si="2040">AVERAGE(GT4696:GT4706)</f>
        <v>#VALUE!</v>
      </c>
      <c r="GW4706" s="23" t="e">
        <f t="shared" ref="GW4706:GW4737" si="2041">AVERAGE(GU4696:GU4706)</f>
        <v>#DIV/0!</v>
      </c>
      <c r="GX4706" s="24" t="e">
        <f>AVERAGE(Sheet1!$AO4706,Sheet1!$BO4706,Sheet1!$CO4706,Sheet1!$DO4705,Sheet1!$EO4706,Sheet1!$FO4706,Sheet1!$GO4706)</f>
        <v>#DIV/0!</v>
      </c>
      <c r="GY4706" s="24" t="e">
        <f t="shared" ref="GY4706:GY4737" si="2042">AVERAGE(GX4696:GX4706)</f>
        <v>#DIV/0!</v>
      </c>
    </row>
    <row r="4707" spans="105:207">
      <c r="DA4707" s="35" t="s">
        <v>137</v>
      </c>
      <c r="DB4707" s="36" t="s">
        <v>5879</v>
      </c>
      <c r="DC4707" s="36" t="s">
        <v>6685</v>
      </c>
      <c r="DD4707" s="36" t="s">
        <v>6061</v>
      </c>
      <c r="DE4707" s="36" t="s">
        <v>11245</v>
      </c>
      <c r="DF4707" s="36" t="s">
        <v>10807</v>
      </c>
      <c r="DG4707" s="36" t="s">
        <v>10421</v>
      </c>
      <c r="DH4707" s="36" t="s">
        <v>11246</v>
      </c>
      <c r="DI4707" s="36" t="s">
        <v>9234</v>
      </c>
      <c r="DJ4707" s="36" t="s">
        <v>10987</v>
      </c>
      <c r="DK4707" s="36" t="s">
        <v>10132</v>
      </c>
      <c r="DL4707" s="36" t="s">
        <v>8431</v>
      </c>
      <c r="DM4707" s="36" t="s">
        <v>5247</v>
      </c>
      <c r="DN4707" s="36" t="s">
        <v>11247</v>
      </c>
      <c r="EZ4707" s="2">
        <v>2007</v>
      </c>
      <c r="FA4707" s="35" t="s">
        <v>114</v>
      </c>
      <c r="FB4707" s="102" t="s">
        <v>8431</v>
      </c>
      <c r="FC4707" s="102" t="s">
        <v>10452</v>
      </c>
      <c r="FD4707" s="102" t="s">
        <v>8968</v>
      </c>
      <c r="FE4707" s="102" t="s">
        <v>11248</v>
      </c>
      <c r="FF4707" s="102" t="s">
        <v>11249</v>
      </c>
      <c r="FG4707" s="102" t="s">
        <v>11250</v>
      </c>
      <c r="FH4707" s="102" t="s">
        <v>11251</v>
      </c>
      <c r="FI4707" s="102" t="s">
        <v>10849</v>
      </c>
      <c r="FJ4707" s="102" t="s">
        <v>10732</v>
      </c>
      <c r="FK4707" s="102" t="s">
        <v>10462</v>
      </c>
      <c r="FL4707" s="102" t="s">
        <v>8582</v>
      </c>
      <c r="FM4707" s="102" t="s">
        <v>9519</v>
      </c>
      <c r="FN4707" s="102" t="s">
        <v>11252</v>
      </c>
      <c r="FP4707" s="22" t="e">
        <f t="shared" si="2033"/>
        <v>#VALUE!</v>
      </c>
      <c r="FQ4707" s="23" t="e">
        <f t="shared" si="2034"/>
        <v>#VALUE!</v>
      </c>
      <c r="FR4707" s="24" t="e">
        <f t="shared" si="2035"/>
        <v>#DIV/0!</v>
      </c>
      <c r="GA4707" s="2">
        <f t="shared" si="2038"/>
        <v>2003</v>
      </c>
      <c r="GB4707" s="35" t="s">
        <v>129</v>
      </c>
      <c r="GC4707" s="102" t="s">
        <v>6661</v>
      </c>
      <c r="GD4707" s="102" t="s">
        <v>5013</v>
      </c>
      <c r="GE4707" s="102" t="s">
        <v>7185</v>
      </c>
      <c r="GF4707" s="102" t="s">
        <v>11253</v>
      </c>
      <c r="GG4707" s="102" t="s">
        <v>5025</v>
      </c>
      <c r="GH4707" s="102" t="s">
        <v>10092</v>
      </c>
      <c r="GI4707" s="102" t="s">
        <v>10967</v>
      </c>
      <c r="GJ4707" s="102" t="s">
        <v>10872</v>
      </c>
      <c r="GK4707" s="102" t="s">
        <v>9831</v>
      </c>
      <c r="GL4707" s="102" t="s">
        <v>10331</v>
      </c>
      <c r="GM4707" s="102" t="s">
        <v>8803</v>
      </c>
      <c r="GN4707" s="102" t="s">
        <v>10650</v>
      </c>
      <c r="GO4707" s="102" t="s">
        <v>11254</v>
      </c>
      <c r="GQ4707" s="22" t="e">
        <f t="shared" si="2036"/>
        <v>#VALUE!</v>
      </c>
      <c r="GR4707" s="23" t="e">
        <f t="shared" si="2037"/>
        <v>#VALUE!</v>
      </c>
      <c r="GS4707" s="24" t="e">
        <f t="shared" si="2039"/>
        <v>#DIV/0!</v>
      </c>
      <c r="GT4707" s="22" t="e">
        <f>AVERAGE(Sheet1!AQ4707,Sheet1!BQ4707,Sheet1!CQ4707,Sheet1!DQ4706,Sheet1!EQ4707,Sheet1!FQ4707,Sheet1!GQ4707)</f>
        <v>#VALUE!</v>
      </c>
      <c r="GU4707" s="23" t="e">
        <f>AVERAGE(Sheet1!AR4707,Sheet1!BR4707,Sheet1!CR4707,Sheet1!DR4706,Sheet1!ER4707,Sheet1!FR4707,Sheet1!GR4707)</f>
        <v>#DIV/0!</v>
      </c>
      <c r="GV4707" s="22" t="e">
        <f t="shared" si="2040"/>
        <v>#VALUE!</v>
      </c>
      <c r="GW4707" s="23" t="e">
        <f t="shared" si="2041"/>
        <v>#DIV/0!</v>
      </c>
      <c r="GX4707" s="24" t="e">
        <f>AVERAGE(Sheet1!$AO4707,Sheet1!$BO4707,Sheet1!$CO4707,Sheet1!$DO4706,Sheet1!$EO4707,Sheet1!$FO4707,Sheet1!$GO4707)</f>
        <v>#DIV/0!</v>
      </c>
      <c r="GY4707" s="24" t="e">
        <f t="shared" si="2042"/>
        <v>#DIV/0!</v>
      </c>
    </row>
    <row r="4708" spans="105:207">
      <c r="DA4708" s="35" t="s">
        <v>138</v>
      </c>
      <c r="DB4708" s="36" t="s">
        <v>7277</v>
      </c>
      <c r="DC4708" s="36" t="s">
        <v>10286</v>
      </c>
      <c r="DD4708" s="36" t="s">
        <v>9194</v>
      </c>
      <c r="DE4708" s="36" t="s">
        <v>10109</v>
      </c>
      <c r="DF4708" s="36" t="s">
        <v>10237</v>
      </c>
      <c r="DG4708" s="36" t="s">
        <v>10438</v>
      </c>
      <c r="DH4708" s="36" t="s">
        <v>11175</v>
      </c>
      <c r="DI4708" s="36" t="s">
        <v>11255</v>
      </c>
      <c r="DJ4708" s="36" t="s">
        <v>9041</v>
      </c>
      <c r="DK4708" s="36" t="s">
        <v>9497</v>
      </c>
      <c r="DL4708" s="36" t="s">
        <v>6500</v>
      </c>
      <c r="DM4708" s="36" t="s">
        <v>7767</v>
      </c>
      <c r="DN4708" s="36" t="s">
        <v>11256</v>
      </c>
      <c r="EZ4708" s="2">
        <f t="shared" ref="EZ4708:EZ4722" si="2043">EZ4707+1</f>
        <v>2008</v>
      </c>
      <c r="FA4708" s="35" t="s">
        <v>115</v>
      </c>
      <c r="FB4708" s="102" t="s">
        <v>11257</v>
      </c>
      <c r="FC4708" s="102" t="s">
        <v>9922</v>
      </c>
      <c r="FD4708" s="102" t="s">
        <v>8437</v>
      </c>
      <c r="FE4708" s="102" t="s">
        <v>11048</v>
      </c>
      <c r="FF4708" s="102" t="s">
        <v>11003</v>
      </c>
      <c r="FG4708" s="102" t="s">
        <v>11258</v>
      </c>
      <c r="FH4708" s="102" t="s">
        <v>11250</v>
      </c>
      <c r="FI4708" s="102" t="s">
        <v>9917</v>
      </c>
      <c r="FJ4708" s="102" t="s">
        <v>11259</v>
      </c>
      <c r="FK4708" s="102" t="s">
        <v>11260</v>
      </c>
      <c r="FL4708" s="102" t="s">
        <v>11261</v>
      </c>
      <c r="FM4708" s="102" t="s">
        <v>11255</v>
      </c>
      <c r="FN4708" s="102" t="s">
        <v>11262</v>
      </c>
      <c r="FP4708" s="22" t="e">
        <f t="shared" si="2033"/>
        <v>#VALUE!</v>
      </c>
      <c r="FQ4708" s="23" t="e">
        <f t="shared" si="2034"/>
        <v>#VALUE!</v>
      </c>
      <c r="FR4708" s="24" t="e">
        <f t="shared" si="2035"/>
        <v>#DIV/0!</v>
      </c>
      <c r="GA4708" s="2">
        <f t="shared" si="2038"/>
        <v>2004</v>
      </c>
      <c r="GB4708" s="35" t="s">
        <v>130</v>
      </c>
      <c r="GC4708" s="102" t="s">
        <v>6744</v>
      </c>
      <c r="GD4708" s="102" t="s">
        <v>6620</v>
      </c>
      <c r="GE4708" s="102" t="s">
        <v>9140</v>
      </c>
      <c r="GF4708" s="102" t="s">
        <v>9179</v>
      </c>
      <c r="GG4708" s="102" t="s">
        <v>10983</v>
      </c>
      <c r="GH4708" s="102" t="s">
        <v>8498</v>
      </c>
      <c r="GI4708" s="102" t="s">
        <v>8946</v>
      </c>
      <c r="GJ4708" s="102" t="s">
        <v>10554</v>
      </c>
      <c r="GK4708" s="102" t="s">
        <v>8729</v>
      </c>
      <c r="GL4708" s="102" t="s">
        <v>10733</v>
      </c>
      <c r="GM4708" s="102" t="s">
        <v>5895</v>
      </c>
      <c r="GN4708" s="102" t="s">
        <v>8549</v>
      </c>
      <c r="GO4708" s="102" t="s">
        <v>11263</v>
      </c>
      <c r="GQ4708" s="22" t="e">
        <f t="shared" si="2036"/>
        <v>#VALUE!</v>
      </c>
      <c r="GR4708" s="23" t="e">
        <f t="shared" si="2037"/>
        <v>#VALUE!</v>
      </c>
      <c r="GS4708" s="24" t="e">
        <f t="shared" si="2039"/>
        <v>#DIV/0!</v>
      </c>
      <c r="GT4708" s="22" t="e">
        <f>AVERAGE(Sheet1!AQ4708,Sheet1!BQ4708,Sheet1!CQ4708,Sheet1!DQ4707,Sheet1!EQ4708,Sheet1!FQ4708,Sheet1!GQ4708)</f>
        <v>#VALUE!</v>
      </c>
      <c r="GU4708" s="23" t="e">
        <f>AVERAGE(Sheet1!AR4708,Sheet1!BR4708,Sheet1!CR4708,Sheet1!DR4707,Sheet1!ER4708,Sheet1!FR4708,Sheet1!GR4708)</f>
        <v>#DIV/0!</v>
      </c>
      <c r="GV4708" s="22" t="e">
        <f t="shared" si="2040"/>
        <v>#VALUE!</v>
      </c>
      <c r="GW4708" s="23" t="e">
        <f t="shared" si="2041"/>
        <v>#DIV/0!</v>
      </c>
      <c r="GX4708" s="24" t="e">
        <f>AVERAGE(Sheet1!$AO4708,Sheet1!$BO4708,Sheet1!$CO4708,Sheet1!$DO4707,Sheet1!$EO4708,Sheet1!$FO4708,Sheet1!$GO4708)</f>
        <v>#DIV/0!</v>
      </c>
      <c r="GY4708" s="24" t="e">
        <f t="shared" si="2042"/>
        <v>#DIV/0!</v>
      </c>
    </row>
    <row r="4709" spans="105:207">
      <c r="DA4709" s="35" t="s">
        <v>139</v>
      </c>
      <c r="DB4709" s="36" t="s">
        <v>9938</v>
      </c>
      <c r="DC4709" s="36" t="s">
        <v>8291</v>
      </c>
      <c r="DD4709" s="36" t="s">
        <v>9620</v>
      </c>
      <c r="DE4709" s="36" t="s">
        <v>10614</v>
      </c>
      <c r="DF4709" s="36" t="s">
        <v>11264</v>
      </c>
      <c r="DG4709" s="36" t="s">
        <v>11265</v>
      </c>
      <c r="DH4709" s="36" t="s">
        <v>10920</v>
      </c>
      <c r="DI4709" s="36" t="s">
        <v>11266</v>
      </c>
      <c r="DJ4709" s="36" t="s">
        <v>10997</v>
      </c>
      <c r="DK4709" s="36" t="s">
        <v>11267</v>
      </c>
      <c r="DL4709" s="36" t="s">
        <v>5471</v>
      </c>
      <c r="DM4709" s="36" t="s">
        <v>8336</v>
      </c>
      <c r="DN4709" s="36" t="s">
        <v>11268</v>
      </c>
      <c r="EZ4709" s="2">
        <f t="shared" si="2043"/>
        <v>2009</v>
      </c>
      <c r="FA4709" s="35" t="s">
        <v>116</v>
      </c>
      <c r="FB4709" s="102" t="s">
        <v>8852</v>
      </c>
      <c r="FC4709" s="102" t="s">
        <v>10567</v>
      </c>
      <c r="FD4709" s="102" t="s">
        <v>8958</v>
      </c>
      <c r="FE4709" s="102" t="s">
        <v>9961</v>
      </c>
      <c r="FF4709" s="102" t="s">
        <v>9671</v>
      </c>
      <c r="FG4709" s="102" t="s">
        <v>11269</v>
      </c>
      <c r="FH4709" s="102" t="s">
        <v>11270</v>
      </c>
      <c r="FI4709" s="102" t="s">
        <v>11271</v>
      </c>
      <c r="FJ4709" s="102" t="s">
        <v>11272</v>
      </c>
      <c r="FK4709" s="102" t="s">
        <v>9721</v>
      </c>
      <c r="FL4709" s="102" t="s">
        <v>10794</v>
      </c>
      <c r="FM4709" s="102" t="s">
        <v>10527</v>
      </c>
      <c r="FN4709" s="102" t="s">
        <v>11273</v>
      </c>
      <c r="FP4709" s="22" t="e">
        <f t="shared" si="2033"/>
        <v>#VALUE!</v>
      </c>
      <c r="FQ4709" s="23" t="e">
        <f t="shared" si="2034"/>
        <v>#VALUE!</v>
      </c>
      <c r="FR4709" s="24" t="e">
        <f t="shared" si="2035"/>
        <v>#DIV/0!</v>
      </c>
      <c r="GA4709" s="2">
        <f t="shared" si="2038"/>
        <v>2005</v>
      </c>
      <c r="GB4709" s="35" t="s">
        <v>131</v>
      </c>
      <c r="GC4709" s="102" t="s">
        <v>6049</v>
      </c>
      <c r="GD4709" s="102" t="s">
        <v>6937</v>
      </c>
      <c r="GE4709" s="102" t="s">
        <v>5732</v>
      </c>
      <c r="GF4709" s="102" t="s">
        <v>11274</v>
      </c>
      <c r="GG4709" s="102" t="s">
        <v>9681</v>
      </c>
      <c r="GH4709" s="102" t="s">
        <v>9128</v>
      </c>
      <c r="GI4709" s="102" t="s">
        <v>11275</v>
      </c>
      <c r="GJ4709" s="102" t="s">
        <v>8853</v>
      </c>
      <c r="GK4709" s="102" t="s">
        <v>8483</v>
      </c>
      <c r="GL4709" s="102" t="s">
        <v>9021</v>
      </c>
      <c r="GM4709" s="102" t="s">
        <v>10994</v>
      </c>
      <c r="GN4709" s="102" t="s">
        <v>5421</v>
      </c>
      <c r="GO4709" s="102" t="s">
        <v>11276</v>
      </c>
      <c r="GQ4709" s="22" t="e">
        <f t="shared" si="2036"/>
        <v>#VALUE!</v>
      </c>
      <c r="GR4709" s="23" t="e">
        <f t="shared" si="2037"/>
        <v>#VALUE!</v>
      </c>
      <c r="GS4709" s="24" t="e">
        <f t="shared" si="2039"/>
        <v>#DIV/0!</v>
      </c>
      <c r="GT4709" s="22" t="e">
        <f>AVERAGE(Sheet1!AQ4709,Sheet1!BQ4709,Sheet1!CQ4709,Sheet1!DQ4708,Sheet1!EQ4709,Sheet1!FQ4709,Sheet1!GQ4709)</f>
        <v>#VALUE!</v>
      </c>
      <c r="GU4709" s="23" t="e">
        <f>AVERAGE(Sheet1!AR4709,Sheet1!BR4709,Sheet1!CR4709,Sheet1!DR4708,Sheet1!ER4709,Sheet1!FR4709,Sheet1!GR4709)</f>
        <v>#DIV/0!</v>
      </c>
      <c r="GV4709" s="22" t="e">
        <f t="shared" si="2040"/>
        <v>#VALUE!</v>
      </c>
      <c r="GW4709" s="23" t="e">
        <f t="shared" si="2041"/>
        <v>#DIV/0!</v>
      </c>
      <c r="GX4709" s="24" t="e">
        <f>AVERAGE(Sheet1!$AO4709,Sheet1!$BO4709,Sheet1!$CO4709,Sheet1!$DO4708,Sheet1!$EO4709,Sheet1!$FO4709,Sheet1!$GO4709)</f>
        <v>#DIV/0!</v>
      </c>
      <c r="GY4709" s="24" t="e">
        <f t="shared" si="2042"/>
        <v>#DIV/0!</v>
      </c>
    </row>
    <row r="4710" spans="105:207">
      <c r="DA4710" s="35" t="s">
        <v>140</v>
      </c>
      <c r="DB4710" s="36" t="s">
        <v>7973</v>
      </c>
      <c r="DC4710" s="36" t="s">
        <v>7771</v>
      </c>
      <c r="DD4710" s="36" t="s">
        <v>10245</v>
      </c>
      <c r="DE4710" s="36" t="s">
        <v>11277</v>
      </c>
      <c r="DF4710" s="36" t="s">
        <v>11278</v>
      </c>
      <c r="DG4710" s="36" t="s">
        <v>9600</v>
      </c>
      <c r="DH4710" s="36" t="s">
        <v>10704</v>
      </c>
      <c r="DI4710" s="36" t="s">
        <v>9078</v>
      </c>
      <c r="DJ4710" s="36" t="s">
        <v>11013</v>
      </c>
      <c r="DK4710" s="36" t="s">
        <v>11279</v>
      </c>
      <c r="DL4710" s="36" t="s">
        <v>11280</v>
      </c>
      <c r="DM4710" s="36" t="s">
        <v>5133</v>
      </c>
      <c r="DN4710" s="36" t="s">
        <v>11281</v>
      </c>
      <c r="EZ4710" s="2">
        <f t="shared" si="2043"/>
        <v>2010</v>
      </c>
      <c r="FA4710" s="35" t="s">
        <v>117</v>
      </c>
      <c r="FB4710" s="102" t="s">
        <v>8610</v>
      </c>
      <c r="FC4710" s="102" t="s">
        <v>9240</v>
      </c>
      <c r="FD4710" s="102" t="s">
        <v>8885</v>
      </c>
      <c r="FE4710" s="102" t="s">
        <v>11282</v>
      </c>
      <c r="FF4710" s="102" t="s">
        <v>10789</v>
      </c>
      <c r="FG4710" s="102" t="s">
        <v>10653</v>
      </c>
      <c r="FH4710" s="102" t="s">
        <v>11283</v>
      </c>
      <c r="FI4710" s="102" t="s">
        <v>9837</v>
      </c>
      <c r="FJ4710" s="102" t="s">
        <v>10789</v>
      </c>
      <c r="FK4710" s="102" t="s">
        <v>9927</v>
      </c>
      <c r="FL4710" s="102" t="s">
        <v>8636</v>
      </c>
      <c r="FM4710" s="102" t="s">
        <v>11284</v>
      </c>
      <c r="FN4710" s="102" t="s">
        <v>11285</v>
      </c>
      <c r="FP4710" s="22" t="e">
        <f t="shared" si="2033"/>
        <v>#VALUE!</v>
      </c>
      <c r="FQ4710" s="23" t="e">
        <f t="shared" si="2034"/>
        <v>#VALUE!</v>
      </c>
      <c r="FR4710" s="24" t="e">
        <f t="shared" si="2035"/>
        <v>#DIV/0!</v>
      </c>
      <c r="GA4710" s="2">
        <f t="shared" si="2038"/>
        <v>2006</v>
      </c>
      <c r="GB4710" s="35" t="s">
        <v>133</v>
      </c>
      <c r="GC4710" s="102" t="s">
        <v>7996</v>
      </c>
      <c r="GD4710" s="102" t="s">
        <v>6008</v>
      </c>
      <c r="GE4710" s="102" t="s">
        <v>11286</v>
      </c>
      <c r="GF4710" s="102" t="s">
        <v>10129</v>
      </c>
      <c r="GG4710" s="102" t="s">
        <v>11287</v>
      </c>
      <c r="GH4710" s="102" t="s">
        <v>10857</v>
      </c>
      <c r="GI4710" s="102" t="s">
        <v>9698</v>
      </c>
      <c r="GJ4710" s="102" t="s">
        <v>11126</v>
      </c>
      <c r="GK4710" s="102" t="s">
        <v>11288</v>
      </c>
      <c r="GL4710" s="102" t="s">
        <v>6412</v>
      </c>
      <c r="GM4710" s="102" t="s">
        <v>11116</v>
      </c>
      <c r="GN4710" s="102" t="s">
        <v>6817</v>
      </c>
      <c r="GO4710" s="102" t="s">
        <v>11289</v>
      </c>
      <c r="GQ4710" s="22" t="e">
        <f t="shared" si="2036"/>
        <v>#VALUE!</v>
      </c>
      <c r="GR4710" s="23" t="e">
        <f t="shared" si="2037"/>
        <v>#VALUE!</v>
      </c>
      <c r="GS4710" s="24" t="e">
        <f t="shared" si="2039"/>
        <v>#DIV/0!</v>
      </c>
      <c r="GT4710" s="22" t="e">
        <f>AVERAGE(Sheet1!AQ4710,Sheet1!BQ4710,Sheet1!CQ4710,Sheet1!DQ4709,Sheet1!EQ4710,Sheet1!FQ4710,Sheet1!GQ4710)</f>
        <v>#VALUE!</v>
      </c>
      <c r="GU4710" s="23" t="e">
        <f>AVERAGE(Sheet1!AR4710,Sheet1!BR4710,Sheet1!CR4710,Sheet1!DR4709,Sheet1!ER4710,Sheet1!FR4710,Sheet1!GR4710)</f>
        <v>#DIV/0!</v>
      </c>
      <c r="GV4710" s="22" t="e">
        <f t="shared" si="2040"/>
        <v>#VALUE!</v>
      </c>
      <c r="GW4710" s="23" t="e">
        <f t="shared" si="2041"/>
        <v>#DIV/0!</v>
      </c>
      <c r="GX4710" s="24" t="e">
        <f>AVERAGE(Sheet1!$AO4710,Sheet1!$BO4710,Sheet1!$CO4710,Sheet1!$DO4709,Sheet1!$EO4710,Sheet1!$FO4710,Sheet1!$GO4710)</f>
        <v>#DIV/0!</v>
      </c>
      <c r="GY4710" s="24" t="e">
        <f t="shared" si="2042"/>
        <v>#DIV/0!</v>
      </c>
    </row>
    <row r="4711" spans="105:207">
      <c r="DA4711" s="35" t="s">
        <v>142</v>
      </c>
      <c r="DB4711" s="36" t="s">
        <v>7059</v>
      </c>
      <c r="DC4711" s="36" t="s">
        <v>7501</v>
      </c>
      <c r="DD4711" s="36" t="s">
        <v>9310</v>
      </c>
      <c r="DE4711" s="36" t="s">
        <v>9610</v>
      </c>
      <c r="DF4711" s="36" t="s">
        <v>10333</v>
      </c>
      <c r="DG4711" s="36" t="s">
        <v>9062</v>
      </c>
      <c r="DH4711" s="36" t="s">
        <v>10619</v>
      </c>
      <c r="DI4711" s="36" t="s">
        <v>10021</v>
      </c>
      <c r="DJ4711" s="36" t="s">
        <v>8760</v>
      </c>
      <c r="DK4711" s="36" t="s">
        <v>9272</v>
      </c>
      <c r="DL4711" s="36" t="s">
        <v>8862</v>
      </c>
      <c r="DM4711" s="36" t="s">
        <v>11290</v>
      </c>
      <c r="DN4711" s="36" t="s">
        <v>9068</v>
      </c>
      <c r="EZ4711" s="2">
        <f t="shared" si="2043"/>
        <v>2011</v>
      </c>
      <c r="FA4711" s="35" t="s">
        <v>118</v>
      </c>
      <c r="FB4711" s="102" t="s">
        <v>8867</v>
      </c>
      <c r="FC4711" s="102" t="s">
        <v>9334</v>
      </c>
      <c r="FD4711" s="102" t="s">
        <v>11245</v>
      </c>
      <c r="FE4711" s="102" t="s">
        <v>10024</v>
      </c>
      <c r="FF4711" s="102" t="s">
        <v>10786</v>
      </c>
      <c r="FG4711" s="102" t="s">
        <v>11291</v>
      </c>
      <c r="FH4711" s="102" t="s">
        <v>11292</v>
      </c>
      <c r="FI4711" s="102" t="s">
        <v>11293</v>
      </c>
      <c r="FJ4711" s="102" t="s">
        <v>11294</v>
      </c>
      <c r="FK4711" s="102" t="s">
        <v>10039</v>
      </c>
      <c r="FL4711" s="102" t="s">
        <v>8539</v>
      </c>
      <c r="FM4711" s="102" t="s">
        <v>11181</v>
      </c>
      <c r="FN4711" s="102" t="s">
        <v>11295</v>
      </c>
      <c r="FP4711" s="22" t="e">
        <f t="shared" si="2033"/>
        <v>#VALUE!</v>
      </c>
      <c r="FQ4711" s="23" t="e">
        <f t="shared" si="2034"/>
        <v>#VALUE!</v>
      </c>
      <c r="FR4711" s="24" t="e">
        <f t="shared" si="2035"/>
        <v>#DIV/0!</v>
      </c>
      <c r="GA4711" s="2">
        <f t="shared" si="2038"/>
        <v>2007</v>
      </c>
      <c r="GB4711" s="35" t="s">
        <v>134</v>
      </c>
      <c r="GC4711" s="102" t="s">
        <v>5295</v>
      </c>
      <c r="GD4711" s="102" t="s">
        <v>5013</v>
      </c>
      <c r="GE4711" s="102" t="s">
        <v>5485</v>
      </c>
      <c r="GF4711" s="102" t="s">
        <v>8398</v>
      </c>
      <c r="GG4711" s="102" t="s">
        <v>8724</v>
      </c>
      <c r="GH4711" s="102" t="s">
        <v>11296</v>
      </c>
      <c r="GI4711" s="102" t="s">
        <v>10096</v>
      </c>
      <c r="GJ4711" s="102" t="s">
        <v>10210</v>
      </c>
      <c r="GK4711" s="102" t="s">
        <v>9748</v>
      </c>
      <c r="GL4711" s="102" t="s">
        <v>10270</v>
      </c>
      <c r="GM4711" s="102" t="s">
        <v>10362</v>
      </c>
      <c r="GN4711" s="102" t="s">
        <v>5397</v>
      </c>
      <c r="GO4711" s="102" t="s">
        <v>11297</v>
      </c>
      <c r="GQ4711" s="22" t="e">
        <f t="shared" si="2036"/>
        <v>#VALUE!</v>
      </c>
      <c r="GR4711" s="23" t="e">
        <f t="shared" si="2037"/>
        <v>#VALUE!</v>
      </c>
      <c r="GS4711" s="24" t="e">
        <f t="shared" si="2039"/>
        <v>#DIV/0!</v>
      </c>
      <c r="GT4711" s="22" t="e">
        <f>AVERAGE(Sheet1!AQ4711,Sheet1!BQ4711,Sheet1!CQ4711,Sheet1!DQ4710,Sheet1!EQ4711,Sheet1!FQ4711,Sheet1!GQ4711)</f>
        <v>#VALUE!</v>
      </c>
      <c r="GU4711" s="23" t="e">
        <f>AVERAGE(Sheet1!AR4711,Sheet1!BR4711,Sheet1!CR4711,Sheet1!DR4710,Sheet1!ER4711,Sheet1!FR4711,Sheet1!GR4711)</f>
        <v>#DIV/0!</v>
      </c>
      <c r="GV4711" s="22" t="e">
        <f t="shared" si="2040"/>
        <v>#VALUE!</v>
      </c>
      <c r="GW4711" s="23" t="e">
        <f t="shared" si="2041"/>
        <v>#DIV/0!</v>
      </c>
      <c r="GX4711" s="24" t="e">
        <f>AVERAGE(Sheet1!$AO4711,Sheet1!$BO4711,Sheet1!$CO4711,Sheet1!$DO4710,Sheet1!$EO4711,Sheet1!$FO4711,Sheet1!$GO4711)</f>
        <v>#DIV/0!</v>
      </c>
      <c r="GY4711" s="24" t="e">
        <f t="shared" si="2042"/>
        <v>#DIV/0!</v>
      </c>
    </row>
    <row r="4712" spans="105:207">
      <c r="DA4712" s="35" t="s">
        <v>143</v>
      </c>
      <c r="DB4712" s="36" t="s">
        <v>5376</v>
      </c>
      <c r="DC4712" s="36" t="s">
        <v>6940</v>
      </c>
      <c r="DD4712" s="36" t="s">
        <v>10954</v>
      </c>
      <c r="DE4712" s="36" t="s">
        <v>9142</v>
      </c>
      <c r="DF4712" s="36" t="s">
        <v>8439</v>
      </c>
      <c r="DG4712" s="36" t="s">
        <v>10345</v>
      </c>
      <c r="DH4712" s="36" t="s">
        <v>9257</v>
      </c>
      <c r="DI4712" s="36" t="s">
        <v>11298</v>
      </c>
      <c r="DJ4712" s="36" t="s">
        <v>8896</v>
      </c>
      <c r="DK4712" s="36" t="s">
        <v>10337</v>
      </c>
      <c r="DL4712" s="36" t="s">
        <v>11299</v>
      </c>
      <c r="DM4712" s="36" t="s">
        <v>7295</v>
      </c>
      <c r="DN4712" s="36" t="s">
        <v>11300</v>
      </c>
      <c r="EZ4712" s="2">
        <f t="shared" si="2043"/>
        <v>2012</v>
      </c>
      <c r="FA4712" s="35" t="s">
        <v>119</v>
      </c>
      <c r="FB4712" s="102" t="s">
        <v>10988</v>
      </c>
      <c r="FC4712" s="102" t="s">
        <v>8938</v>
      </c>
      <c r="FD4712" s="102" t="s">
        <v>10611</v>
      </c>
      <c r="FE4712" s="102" t="s">
        <v>10010</v>
      </c>
      <c r="FF4712" s="102" t="s">
        <v>10127</v>
      </c>
      <c r="FG4712" s="102" t="s">
        <v>11021</v>
      </c>
      <c r="FH4712" s="102" t="s">
        <v>11301</v>
      </c>
      <c r="FI4712" s="102" t="s">
        <v>10063</v>
      </c>
      <c r="FJ4712" s="102" t="s">
        <v>11302</v>
      </c>
      <c r="FK4712" s="102" t="s">
        <v>10635</v>
      </c>
      <c r="FL4712" s="102" t="s">
        <v>8877</v>
      </c>
      <c r="FM4712" s="102" t="s">
        <v>9699</v>
      </c>
      <c r="FN4712" s="102" t="s">
        <v>11303</v>
      </c>
      <c r="FP4712" s="22" t="e">
        <f t="shared" si="2033"/>
        <v>#VALUE!</v>
      </c>
      <c r="FQ4712" s="23" t="e">
        <f t="shared" si="2034"/>
        <v>#VALUE!</v>
      </c>
      <c r="FR4712" s="24" t="e">
        <f t="shared" si="2035"/>
        <v>#DIV/0!</v>
      </c>
      <c r="GA4712" s="2">
        <f t="shared" si="2038"/>
        <v>2008</v>
      </c>
      <c r="GB4712" s="35" t="s">
        <v>135</v>
      </c>
      <c r="GC4712" s="102" t="s">
        <v>6335</v>
      </c>
      <c r="GD4712" s="102" t="s">
        <v>7622</v>
      </c>
      <c r="GE4712" s="102" t="s">
        <v>11304</v>
      </c>
      <c r="GF4712" s="102" t="s">
        <v>10785</v>
      </c>
      <c r="GG4712" s="102" t="s">
        <v>11305</v>
      </c>
      <c r="GH4712" s="102" t="s">
        <v>9455</v>
      </c>
      <c r="GI4712" s="102" t="s">
        <v>10280</v>
      </c>
      <c r="GJ4712" s="102" t="s">
        <v>8996</v>
      </c>
      <c r="GK4712" s="102" t="s">
        <v>11299</v>
      </c>
      <c r="GL4712" s="102" t="s">
        <v>6332</v>
      </c>
      <c r="GM4712" s="102" t="s">
        <v>6332</v>
      </c>
      <c r="GN4712" s="102" t="s">
        <v>5026</v>
      </c>
      <c r="GO4712" s="102" t="s">
        <v>11306</v>
      </c>
      <c r="GQ4712" s="22" t="e">
        <f t="shared" si="2036"/>
        <v>#VALUE!</v>
      </c>
      <c r="GR4712" s="23" t="e">
        <f t="shared" si="2037"/>
        <v>#VALUE!</v>
      </c>
      <c r="GS4712" s="24" t="e">
        <f t="shared" si="2039"/>
        <v>#DIV/0!</v>
      </c>
      <c r="GT4712" s="22" t="e">
        <f>AVERAGE(Sheet1!AQ4712,Sheet1!BQ4712,Sheet1!CQ4712,Sheet1!DQ4711,Sheet1!EQ4712,Sheet1!FQ4712,Sheet1!GQ4712)</f>
        <v>#VALUE!</v>
      </c>
      <c r="GU4712" s="23" t="e">
        <f>AVERAGE(Sheet1!AR4712,Sheet1!BR4712,Sheet1!CR4712,Sheet1!DR4711,Sheet1!ER4712,Sheet1!FR4712,Sheet1!GR4712)</f>
        <v>#DIV/0!</v>
      </c>
      <c r="GV4712" s="22" t="e">
        <f t="shared" si="2040"/>
        <v>#VALUE!</v>
      </c>
      <c r="GW4712" s="23" t="e">
        <f t="shared" si="2041"/>
        <v>#DIV/0!</v>
      </c>
      <c r="GX4712" s="24" t="e">
        <f>AVERAGE(Sheet1!$AO4712,Sheet1!$BO4712,Sheet1!$CO4712,Sheet1!$DO4711,Sheet1!$EO4712,Sheet1!$FO4712,Sheet1!$GO4712)</f>
        <v>#DIV/0!</v>
      </c>
      <c r="GY4712" s="24" t="e">
        <f t="shared" si="2042"/>
        <v>#DIV/0!</v>
      </c>
    </row>
    <row r="4713" spans="105:207">
      <c r="DA4713" s="35" t="s">
        <v>144</v>
      </c>
      <c r="DB4713" s="36" t="s">
        <v>5925</v>
      </c>
      <c r="DC4713" s="36" t="s">
        <v>7396</v>
      </c>
      <c r="DD4713" s="36" t="s">
        <v>11307</v>
      </c>
      <c r="DE4713" s="36" t="s">
        <v>11308</v>
      </c>
      <c r="DF4713" s="36" t="s">
        <v>9042</v>
      </c>
      <c r="DG4713" s="36" t="s">
        <v>9340</v>
      </c>
      <c r="DH4713" s="36" t="s">
        <v>10982</v>
      </c>
      <c r="DI4713" s="36" t="s">
        <v>8749</v>
      </c>
      <c r="DJ4713" s="36" t="s">
        <v>10580</v>
      </c>
      <c r="DK4713" s="36" t="s">
        <v>10594</v>
      </c>
      <c r="DL4713" s="36" t="s">
        <v>7351</v>
      </c>
      <c r="DM4713" s="36" t="s">
        <v>5451</v>
      </c>
      <c r="DN4713" s="36" t="s">
        <v>11309</v>
      </c>
      <c r="EZ4713" s="2">
        <f t="shared" si="2043"/>
        <v>2013</v>
      </c>
      <c r="FA4713" s="35" t="s">
        <v>120</v>
      </c>
      <c r="FB4713" s="102" t="s">
        <v>10042</v>
      </c>
      <c r="FC4713" s="102" t="s">
        <v>11103</v>
      </c>
      <c r="FD4713" s="102" t="s">
        <v>11310</v>
      </c>
      <c r="FE4713" s="102" t="s">
        <v>10167</v>
      </c>
      <c r="FF4713" s="102" t="s">
        <v>11311</v>
      </c>
      <c r="FG4713" s="102" t="s">
        <v>11312</v>
      </c>
      <c r="FH4713" s="102" t="s">
        <v>11313</v>
      </c>
      <c r="FI4713" s="102" t="s">
        <v>10979</v>
      </c>
      <c r="FJ4713" s="102" t="s">
        <v>10744</v>
      </c>
      <c r="FK4713" s="102" t="s">
        <v>11314</v>
      </c>
      <c r="FL4713" s="102" t="s">
        <v>8958</v>
      </c>
      <c r="FM4713" s="102" t="s">
        <v>10521</v>
      </c>
      <c r="FN4713" s="102" t="s">
        <v>11315</v>
      </c>
      <c r="FP4713" s="22" t="e">
        <f t="shared" ref="FP4713:FP4718" si="2044">SUM(FB4713+FC4713+FD4713)/3</f>
        <v>#VALUE!</v>
      </c>
      <c r="FQ4713" s="23" t="e">
        <f t="shared" ref="FQ4713:FQ4718" si="2045">SUM(FG4713+FH4713+FI4713)/3</f>
        <v>#VALUE!</v>
      </c>
      <c r="FR4713" s="24" t="e">
        <f t="shared" si="2035"/>
        <v>#DIV/0!</v>
      </c>
      <c r="GA4713" s="2">
        <f t="shared" si="2038"/>
        <v>2009</v>
      </c>
      <c r="GB4713" s="20" t="s">
        <v>144</v>
      </c>
      <c r="GC4713" s="15">
        <v>13.6</v>
      </c>
      <c r="GD4713" s="15">
        <v>14</v>
      </c>
      <c r="GE4713" s="15">
        <v>13.7</v>
      </c>
      <c r="GF4713" s="15">
        <v>11.4</v>
      </c>
      <c r="GG4713" s="15">
        <v>9.6999999999999993</v>
      </c>
      <c r="GH4713" s="15">
        <v>7.7</v>
      </c>
      <c r="GI4713" s="15">
        <v>7.2</v>
      </c>
      <c r="GJ4713" s="15">
        <v>9.1999999999999993</v>
      </c>
      <c r="GK4713" s="15">
        <v>9.5</v>
      </c>
      <c r="GL4713" s="15">
        <v>9</v>
      </c>
      <c r="GM4713" s="15">
        <v>12.9</v>
      </c>
      <c r="GN4713" s="15">
        <v>13.1</v>
      </c>
      <c r="GO4713" s="21">
        <f>SUM(GC4713:GN4713)/12</f>
        <v>10.916666666666666</v>
      </c>
      <c r="GQ4713" s="22">
        <f t="shared" si="2036"/>
        <v>13.766666666666666</v>
      </c>
      <c r="GR4713" s="23">
        <f t="shared" si="2037"/>
        <v>8.0333333333333332</v>
      </c>
      <c r="GS4713" s="24">
        <f t="shared" si="2039"/>
        <v>10.916666666666666</v>
      </c>
      <c r="GT4713" s="22" t="e">
        <f>AVERAGE(Sheet1!AQ4713,Sheet1!BQ4713,Sheet1!CQ4713,Sheet1!DQ4712,Sheet1!EQ4713,Sheet1!FQ4713,Sheet1!GQ4713)</f>
        <v>#VALUE!</v>
      </c>
      <c r="GU4713" s="23" t="e">
        <f>AVERAGE(Sheet1!AR4713,Sheet1!BR4713,Sheet1!CR4713,Sheet1!DR4712,Sheet1!ER4713,Sheet1!FR4713,Sheet1!GR4713)</f>
        <v>#DIV/0!</v>
      </c>
      <c r="GV4713" s="22" t="e">
        <f t="shared" si="2040"/>
        <v>#VALUE!</v>
      </c>
      <c r="GW4713" s="23" t="e">
        <f t="shared" si="2041"/>
        <v>#DIV/0!</v>
      </c>
      <c r="GX4713" s="24">
        <f>AVERAGE(Sheet1!$AO4713,Sheet1!$BO4713,Sheet1!$CO4713,Sheet1!$DO4712,Sheet1!$EO4713,Sheet1!$FO4713,Sheet1!$GO4713)</f>
        <v>10.916666666666666</v>
      </c>
      <c r="GY4713" s="24" t="e">
        <f t="shared" si="2042"/>
        <v>#DIV/0!</v>
      </c>
    </row>
    <row r="4714" spans="105:207">
      <c r="DA4714" s="35" t="s">
        <v>145</v>
      </c>
      <c r="DB4714" s="36" t="s">
        <v>5441</v>
      </c>
      <c r="DC4714" s="36" t="s">
        <v>5671</v>
      </c>
      <c r="DD4714" s="36" t="s">
        <v>11316</v>
      </c>
      <c r="DE4714" s="36" t="s">
        <v>9510</v>
      </c>
      <c r="DF4714" s="36" t="s">
        <v>9366</v>
      </c>
      <c r="DG4714" s="36" t="s">
        <v>9559</v>
      </c>
      <c r="DH4714" s="36" t="s">
        <v>10932</v>
      </c>
      <c r="DI4714" s="36" t="s">
        <v>10863</v>
      </c>
      <c r="DJ4714" s="36" t="s">
        <v>8685</v>
      </c>
      <c r="DK4714" s="36" t="s">
        <v>10225</v>
      </c>
      <c r="DL4714" s="36" t="s">
        <v>10807</v>
      </c>
      <c r="DM4714" s="36" t="s">
        <v>10070</v>
      </c>
      <c r="DN4714" s="36" t="s">
        <v>11317</v>
      </c>
      <c r="EZ4714" s="2">
        <f t="shared" si="2043"/>
        <v>2014</v>
      </c>
      <c r="FA4714" s="35" t="s">
        <v>121</v>
      </c>
      <c r="FB4714" s="102" t="s">
        <v>10302</v>
      </c>
      <c r="FC4714" s="102" t="s">
        <v>9147</v>
      </c>
      <c r="FD4714" s="102" t="s">
        <v>9455</v>
      </c>
      <c r="FE4714" s="102" t="s">
        <v>10525</v>
      </c>
      <c r="FF4714" s="102" t="s">
        <v>10176</v>
      </c>
      <c r="FG4714" s="102" t="s">
        <v>10585</v>
      </c>
      <c r="FH4714" s="102" t="s">
        <v>11318</v>
      </c>
      <c r="FI4714" s="102" t="s">
        <v>11319</v>
      </c>
      <c r="FJ4714" s="102" t="s">
        <v>11320</v>
      </c>
      <c r="FK4714" s="102" t="s">
        <v>9234</v>
      </c>
      <c r="FL4714" s="102" t="s">
        <v>8738</v>
      </c>
      <c r="FM4714" s="102" t="s">
        <v>9195</v>
      </c>
      <c r="FN4714" s="102" t="s">
        <v>11321</v>
      </c>
      <c r="FP4714" s="22" t="e">
        <f t="shared" si="2044"/>
        <v>#VALUE!</v>
      </c>
      <c r="FQ4714" s="23" t="e">
        <f t="shared" si="2045"/>
        <v>#VALUE!</v>
      </c>
      <c r="FR4714" s="24" t="e">
        <f t="shared" si="2035"/>
        <v>#DIV/0!</v>
      </c>
      <c r="GA4714" s="2">
        <f t="shared" si="2038"/>
        <v>2010</v>
      </c>
      <c r="GB4714" s="35" t="s">
        <v>131</v>
      </c>
      <c r="GC4714" s="102" t="s">
        <v>6049</v>
      </c>
      <c r="GD4714" s="102" t="s">
        <v>5719</v>
      </c>
      <c r="GE4714" s="102" t="s">
        <v>9085</v>
      </c>
      <c r="GF4714" s="102" t="s">
        <v>10661</v>
      </c>
      <c r="GG4714" s="102" t="s">
        <v>11322</v>
      </c>
      <c r="GH4714" s="102" t="s">
        <v>8541</v>
      </c>
      <c r="GI4714" s="102" t="s">
        <v>9554</v>
      </c>
      <c r="GJ4714" s="102" t="s">
        <v>10998</v>
      </c>
      <c r="GK4714" s="102" t="s">
        <v>8962</v>
      </c>
      <c r="GL4714" s="102" t="s">
        <v>11323</v>
      </c>
      <c r="GM4714" s="102" t="s">
        <v>9552</v>
      </c>
      <c r="GN4714" s="102" t="s">
        <v>5421</v>
      </c>
      <c r="GO4714" s="102" t="s">
        <v>11324</v>
      </c>
      <c r="GQ4714" s="22" t="e">
        <f t="shared" si="2036"/>
        <v>#VALUE!</v>
      </c>
      <c r="GR4714" s="23" t="e">
        <f t="shared" si="2037"/>
        <v>#VALUE!</v>
      </c>
      <c r="GS4714" s="24">
        <f t="shared" si="2039"/>
        <v>10.916666666666666</v>
      </c>
      <c r="GT4714" s="22" t="e">
        <f>AVERAGE(Sheet1!AQ4714,Sheet1!BQ4714,Sheet1!CQ4714,Sheet1!DQ4713,Sheet1!EQ4714,Sheet1!FQ4714,Sheet1!GQ4714)</f>
        <v>#VALUE!</v>
      </c>
      <c r="GU4714" s="23" t="e">
        <f>AVERAGE(Sheet1!AR4714,Sheet1!BR4714,Sheet1!CR4714,Sheet1!DR4713,Sheet1!ER4714,Sheet1!FR4714,Sheet1!GR4714)</f>
        <v>#DIV/0!</v>
      </c>
      <c r="GV4714" s="22" t="e">
        <f t="shared" si="2040"/>
        <v>#VALUE!</v>
      </c>
      <c r="GW4714" s="23" t="e">
        <f t="shared" si="2041"/>
        <v>#DIV/0!</v>
      </c>
      <c r="GX4714" s="24" t="e">
        <f>AVERAGE(Sheet1!$AO4714,Sheet1!$BO4714,Sheet1!$CO4714,Sheet1!$DO4713,Sheet1!$EO4714,Sheet1!$FO4714,Sheet1!$GO4714)</f>
        <v>#DIV/0!</v>
      </c>
      <c r="GY4714" s="24" t="e">
        <f t="shared" si="2042"/>
        <v>#DIV/0!</v>
      </c>
    </row>
    <row r="4715" spans="105:207" ht="12.75" customHeight="1">
      <c r="DA4715" s="1" t="s">
        <v>722</v>
      </c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EZ4715" s="2">
        <f t="shared" si="2043"/>
        <v>2015</v>
      </c>
      <c r="FA4715" s="1" t="s">
        <v>722</v>
      </c>
      <c r="FB4715" s="1"/>
      <c r="FC4715" s="1"/>
      <c r="FD4715" s="1"/>
      <c r="FE4715" s="1"/>
      <c r="FF4715" s="1"/>
      <c r="FG4715" s="1"/>
      <c r="FH4715" s="1"/>
      <c r="FI4715" s="1"/>
      <c r="FJ4715" s="1"/>
      <c r="FK4715" s="1"/>
      <c r="FL4715" s="1"/>
      <c r="FM4715" s="1"/>
      <c r="FN4715" s="1"/>
      <c r="FP4715" s="22">
        <f t="shared" si="2044"/>
        <v>0</v>
      </c>
      <c r="FQ4715" s="23">
        <f t="shared" si="2045"/>
        <v>0</v>
      </c>
      <c r="FR4715" s="24" t="e">
        <f t="shared" si="2035"/>
        <v>#DIV/0!</v>
      </c>
      <c r="GA4715" s="2">
        <f t="shared" si="2038"/>
        <v>2011</v>
      </c>
      <c r="GB4715" s="35" t="s">
        <v>133</v>
      </c>
      <c r="GC4715" s="102" t="s">
        <v>5959</v>
      </c>
      <c r="GD4715" s="102" t="s">
        <v>6034</v>
      </c>
      <c r="GE4715" s="102" t="s">
        <v>7234</v>
      </c>
      <c r="GF4715" s="102" t="s">
        <v>5798</v>
      </c>
      <c r="GG4715" s="102" t="s">
        <v>8440</v>
      </c>
      <c r="GH4715" s="102" t="s">
        <v>9401</v>
      </c>
      <c r="GI4715" s="102" t="s">
        <v>10610</v>
      </c>
      <c r="GJ4715" s="102" t="s">
        <v>8870</v>
      </c>
      <c r="GK4715" s="102" t="s">
        <v>9923</v>
      </c>
      <c r="GL4715" s="102" t="s">
        <v>8661</v>
      </c>
      <c r="GM4715" s="102" t="s">
        <v>8871</v>
      </c>
      <c r="GN4715" s="102" t="s">
        <v>5010</v>
      </c>
      <c r="GO4715" s="102" t="s">
        <v>11325</v>
      </c>
      <c r="GQ4715" s="22" t="e">
        <f t="shared" si="2036"/>
        <v>#VALUE!</v>
      </c>
      <c r="GR4715" s="23" t="e">
        <f t="shared" si="2037"/>
        <v>#VALUE!</v>
      </c>
      <c r="GS4715" s="24">
        <f t="shared" si="2039"/>
        <v>10.916666666666666</v>
      </c>
      <c r="GT4715" s="22" t="e">
        <f>AVERAGE(Sheet1!AQ4715,Sheet1!BQ4715,Sheet1!CQ4715,Sheet1!DQ4714,Sheet1!EQ4715,Sheet1!FQ4715,Sheet1!GQ4715)</f>
        <v>#VALUE!</v>
      </c>
      <c r="GU4715" s="23" t="e">
        <f>AVERAGE(Sheet1!AR4715,Sheet1!BR4715,Sheet1!CR4715,Sheet1!DR4714,Sheet1!ER4715,Sheet1!FR4715,Sheet1!GR4715)</f>
        <v>#DIV/0!</v>
      </c>
      <c r="GV4715" s="22" t="e">
        <f t="shared" si="2040"/>
        <v>#VALUE!</v>
      </c>
      <c r="GW4715" s="23" t="e">
        <f t="shared" si="2041"/>
        <v>#DIV/0!</v>
      </c>
      <c r="GX4715" s="24" t="e">
        <f>AVERAGE(Sheet1!$AO4715,Sheet1!$BO4715,Sheet1!$CO4715,Sheet1!$DO4714,Sheet1!$EO4715,Sheet1!$FO4715,Sheet1!$GO4715)</f>
        <v>#DIV/0!</v>
      </c>
      <c r="GY4715" s="24" t="e">
        <f t="shared" si="2042"/>
        <v>#DIV/0!</v>
      </c>
    </row>
    <row r="4716" spans="105:207">
      <c r="DA4716" s="104" t="s">
        <v>747</v>
      </c>
      <c r="DB4716" s="104" t="s">
        <v>748</v>
      </c>
      <c r="DC4716" s="104" t="s">
        <v>749</v>
      </c>
      <c r="DD4716" s="104" t="s">
        <v>750</v>
      </c>
      <c r="DE4716" s="104" t="s">
        <v>751</v>
      </c>
      <c r="DF4716" s="104" t="s">
        <v>752</v>
      </c>
      <c r="DG4716" s="104" t="s">
        <v>753</v>
      </c>
      <c r="DH4716" s="104" t="s">
        <v>754</v>
      </c>
      <c r="DI4716" s="104" t="s">
        <v>755</v>
      </c>
      <c r="DJ4716" s="104" t="s">
        <v>756</v>
      </c>
      <c r="DK4716" s="104" t="s">
        <v>757</v>
      </c>
      <c r="DL4716" s="104" t="s">
        <v>758</v>
      </c>
      <c r="DM4716" s="104" t="s">
        <v>759</v>
      </c>
      <c r="DN4716" s="104" t="s">
        <v>760</v>
      </c>
      <c r="EZ4716" s="2">
        <f t="shared" si="2043"/>
        <v>2016</v>
      </c>
      <c r="FA4716" s="35" t="s">
        <v>747</v>
      </c>
      <c r="FB4716" s="35" t="s">
        <v>748</v>
      </c>
      <c r="FC4716" s="35" t="s">
        <v>749</v>
      </c>
      <c r="FD4716" s="35" t="s">
        <v>750</v>
      </c>
      <c r="FE4716" s="35" t="s">
        <v>751</v>
      </c>
      <c r="FF4716" s="35" t="s">
        <v>752</v>
      </c>
      <c r="FG4716" s="35" t="s">
        <v>753</v>
      </c>
      <c r="FH4716" s="35" t="s">
        <v>754</v>
      </c>
      <c r="FI4716" s="35" t="s">
        <v>755</v>
      </c>
      <c r="FJ4716" s="35" t="s">
        <v>756</v>
      </c>
      <c r="FK4716" s="35" t="s">
        <v>757</v>
      </c>
      <c r="FL4716" s="35" t="s">
        <v>758</v>
      </c>
      <c r="FM4716" s="35" t="s">
        <v>759</v>
      </c>
      <c r="FN4716" s="35" t="s">
        <v>760</v>
      </c>
      <c r="FP4716" s="22" t="e">
        <f t="shared" si="2044"/>
        <v>#VALUE!</v>
      </c>
      <c r="FQ4716" s="23" t="e">
        <f t="shared" si="2045"/>
        <v>#VALUE!</v>
      </c>
      <c r="FR4716" s="24" t="e">
        <f t="shared" si="2035"/>
        <v>#DIV/0!</v>
      </c>
      <c r="GA4716" s="2">
        <f t="shared" si="2038"/>
        <v>2012</v>
      </c>
      <c r="GB4716" s="35" t="s">
        <v>134</v>
      </c>
      <c r="GC4716" s="102" t="s">
        <v>8461</v>
      </c>
      <c r="GD4716" s="102" t="s">
        <v>5013</v>
      </c>
      <c r="GE4716" s="102" t="s">
        <v>11326</v>
      </c>
      <c r="GF4716" s="102" t="s">
        <v>5798</v>
      </c>
      <c r="GG4716" s="102" t="s">
        <v>7405</v>
      </c>
      <c r="GH4716" s="102" t="s">
        <v>9706</v>
      </c>
      <c r="GI4716" s="102" t="s">
        <v>11279</v>
      </c>
      <c r="GJ4716" s="102" t="s">
        <v>8611</v>
      </c>
      <c r="GK4716" s="102" t="s">
        <v>9228</v>
      </c>
      <c r="GL4716" s="102" t="s">
        <v>10615</v>
      </c>
      <c r="GM4716" s="102" t="s">
        <v>5261</v>
      </c>
      <c r="GN4716" s="102" t="s">
        <v>5397</v>
      </c>
      <c r="GO4716" s="102" t="s">
        <v>11327</v>
      </c>
      <c r="GQ4716" s="22" t="e">
        <f t="shared" si="2036"/>
        <v>#VALUE!</v>
      </c>
      <c r="GR4716" s="23" t="e">
        <f t="shared" si="2037"/>
        <v>#VALUE!</v>
      </c>
      <c r="GS4716" s="24">
        <f t="shared" si="2039"/>
        <v>10.916666666666666</v>
      </c>
      <c r="GT4716" s="22" t="e">
        <f>AVERAGE(Sheet1!AQ4716,Sheet1!BQ4716,Sheet1!CQ4716,Sheet1!DQ4715,Sheet1!EQ4716,Sheet1!FQ4716,Sheet1!GQ4716)</f>
        <v>#VALUE!</v>
      </c>
      <c r="GU4716" s="23" t="e">
        <f>AVERAGE(Sheet1!AR4716,Sheet1!BR4716,Sheet1!CR4716,Sheet1!DR4715,Sheet1!ER4716,Sheet1!FR4716,Sheet1!GR4716)</f>
        <v>#DIV/0!</v>
      </c>
      <c r="GV4716" s="22" t="e">
        <f t="shared" si="2040"/>
        <v>#VALUE!</v>
      </c>
      <c r="GW4716" s="23" t="e">
        <f t="shared" si="2041"/>
        <v>#DIV/0!</v>
      </c>
      <c r="GX4716" s="24" t="e">
        <f>AVERAGE(Sheet1!$AO4716,Sheet1!$BO4716,Sheet1!$CO4716,Sheet1!$DO4715,Sheet1!$EO4716,Sheet1!$FO4716,Sheet1!$GO4716)</f>
        <v>#DIV/0!</v>
      </c>
      <c r="GY4716" s="24" t="e">
        <f t="shared" si="2042"/>
        <v>#DIV/0!</v>
      </c>
    </row>
    <row r="4717" spans="105:207">
      <c r="DA4717" s="35" t="s">
        <v>146</v>
      </c>
      <c r="DB4717" s="36" t="s">
        <v>4975</v>
      </c>
      <c r="DC4717" s="36" t="s">
        <v>6800</v>
      </c>
      <c r="DD4717" s="36" t="s">
        <v>10124</v>
      </c>
      <c r="DE4717" s="36" t="s">
        <v>8957</v>
      </c>
      <c r="DF4717" s="36" t="s">
        <v>9113</v>
      </c>
      <c r="DG4717" s="36" t="s">
        <v>9755</v>
      </c>
      <c r="DH4717" s="36" t="s">
        <v>8877</v>
      </c>
      <c r="DI4717" s="36" t="s">
        <v>9469</v>
      </c>
      <c r="DJ4717" s="36" t="s">
        <v>10895</v>
      </c>
      <c r="DK4717" s="36" t="s">
        <v>8779</v>
      </c>
      <c r="DL4717" s="36" t="s">
        <v>8652</v>
      </c>
      <c r="DM4717" s="36" t="s">
        <v>8369</v>
      </c>
      <c r="DN4717" s="36" t="s">
        <v>11328</v>
      </c>
      <c r="EZ4717" s="2">
        <f t="shared" si="2043"/>
        <v>2017</v>
      </c>
      <c r="FA4717" s="35" t="s">
        <v>122</v>
      </c>
      <c r="FB4717" s="102" t="s">
        <v>8397</v>
      </c>
      <c r="FC4717" s="102" t="s">
        <v>9350</v>
      </c>
      <c r="FD4717" s="102" t="s">
        <v>10520</v>
      </c>
      <c r="FE4717" s="102" t="s">
        <v>9932</v>
      </c>
      <c r="FF4717" s="102" t="s">
        <v>11329</v>
      </c>
      <c r="FG4717" s="102" t="s">
        <v>11313</v>
      </c>
      <c r="FH4717" s="102" t="s">
        <v>11293</v>
      </c>
      <c r="FI4717" s="102" t="s">
        <v>10698</v>
      </c>
      <c r="FJ4717" s="102" t="s">
        <v>11330</v>
      </c>
      <c r="FK4717" s="102" t="s">
        <v>11331</v>
      </c>
      <c r="FL4717" s="102" t="s">
        <v>9550</v>
      </c>
      <c r="FM4717" s="102" t="s">
        <v>8434</v>
      </c>
      <c r="FN4717" s="102" t="s">
        <v>11332</v>
      </c>
      <c r="FP4717" s="22" t="e">
        <f t="shared" si="2044"/>
        <v>#VALUE!</v>
      </c>
      <c r="FQ4717" s="23" t="e">
        <f t="shared" si="2045"/>
        <v>#VALUE!</v>
      </c>
      <c r="FR4717" s="24" t="e">
        <f t="shared" si="2035"/>
        <v>#DIV/0!</v>
      </c>
      <c r="GA4717" s="2">
        <f t="shared" si="2038"/>
        <v>2013</v>
      </c>
      <c r="GB4717" s="35" t="s">
        <v>135</v>
      </c>
      <c r="GC4717" s="102" t="s">
        <v>5172</v>
      </c>
      <c r="GD4717" s="102" t="s">
        <v>5072</v>
      </c>
      <c r="GE4717" s="102" t="s">
        <v>5833</v>
      </c>
      <c r="GF4717" s="102" t="s">
        <v>8469</v>
      </c>
      <c r="GG4717" s="102" t="s">
        <v>8654</v>
      </c>
      <c r="GH4717" s="102" t="s">
        <v>9455</v>
      </c>
      <c r="GI4717" s="102" t="s">
        <v>8495</v>
      </c>
      <c r="GJ4717" s="102" t="s">
        <v>9397</v>
      </c>
      <c r="GK4717" s="102" t="s">
        <v>11072</v>
      </c>
      <c r="GL4717" s="102" t="s">
        <v>9664</v>
      </c>
      <c r="GM4717" s="102" t="s">
        <v>9413</v>
      </c>
      <c r="GN4717" s="102" t="s">
        <v>6325</v>
      </c>
      <c r="GO4717" s="102" t="s">
        <v>11333</v>
      </c>
      <c r="GQ4717" s="22" t="e">
        <f t="shared" si="2036"/>
        <v>#VALUE!</v>
      </c>
      <c r="GR4717" s="23" t="e">
        <f t="shared" si="2037"/>
        <v>#VALUE!</v>
      </c>
      <c r="GS4717" s="24">
        <f t="shared" si="2039"/>
        <v>10.916666666666666</v>
      </c>
      <c r="GT4717" s="22" t="e">
        <f>AVERAGE(Sheet1!AQ4717,Sheet1!BQ4717,Sheet1!CQ4717,Sheet1!DQ4716,Sheet1!EQ4717,Sheet1!FQ4717,Sheet1!GQ4717)</f>
        <v>#VALUE!</v>
      </c>
      <c r="GU4717" s="23" t="e">
        <f>AVERAGE(Sheet1!AR4717,Sheet1!BR4717,Sheet1!CR4717,Sheet1!DR4716,Sheet1!ER4717,Sheet1!FR4717,Sheet1!GR4717)</f>
        <v>#DIV/0!</v>
      </c>
      <c r="GV4717" s="22" t="e">
        <f t="shared" si="2040"/>
        <v>#VALUE!</v>
      </c>
      <c r="GW4717" s="23" t="e">
        <f t="shared" si="2041"/>
        <v>#DIV/0!</v>
      </c>
      <c r="GX4717" s="24" t="e">
        <f>AVERAGE(Sheet1!$AO4717,Sheet1!$BO4717,Sheet1!$CO4717,Sheet1!$DO4716,Sheet1!$EO4717,Sheet1!$FO4717,Sheet1!$GO4717)</f>
        <v>#DIV/0!</v>
      </c>
      <c r="GY4717" s="24" t="e">
        <f t="shared" si="2042"/>
        <v>#DIV/0!</v>
      </c>
    </row>
    <row r="4718" spans="105:207">
      <c r="DA4718" s="35" t="s">
        <v>147</v>
      </c>
      <c r="DB4718" s="36" t="s">
        <v>11334</v>
      </c>
      <c r="DC4718" s="36" t="s">
        <v>6975</v>
      </c>
      <c r="DD4718" s="36" t="s">
        <v>9488</v>
      </c>
      <c r="DE4718" s="36" t="s">
        <v>11335</v>
      </c>
      <c r="DF4718" s="36" t="s">
        <v>11336</v>
      </c>
      <c r="DG4718" s="36" t="s">
        <v>9998</v>
      </c>
      <c r="DH4718" s="36" t="s">
        <v>9716</v>
      </c>
      <c r="DI4718" s="36" t="s">
        <v>10259</v>
      </c>
      <c r="DJ4718" s="36" t="s">
        <v>8497</v>
      </c>
      <c r="DK4718" s="36" t="s">
        <v>9432</v>
      </c>
      <c r="DL4718" s="36" t="s">
        <v>9161</v>
      </c>
      <c r="DM4718" s="36" t="s">
        <v>6576</v>
      </c>
      <c r="DN4718" s="36" t="s">
        <v>11337</v>
      </c>
      <c r="EZ4718" s="2">
        <f t="shared" si="2043"/>
        <v>2018</v>
      </c>
      <c r="FA4718" s="35" t="s">
        <v>123</v>
      </c>
      <c r="FB4718" s="102" t="s">
        <v>8582</v>
      </c>
      <c r="FC4718" s="102" t="s">
        <v>11338</v>
      </c>
      <c r="FD4718" s="102" t="s">
        <v>10267</v>
      </c>
      <c r="FE4718" s="102" t="s">
        <v>11219</v>
      </c>
      <c r="FF4718" s="102" t="s">
        <v>11212</v>
      </c>
      <c r="FG4718" s="102" t="s">
        <v>11339</v>
      </c>
      <c r="FH4718" s="102" t="s">
        <v>11123</v>
      </c>
      <c r="FI4718" s="102" t="s">
        <v>10169</v>
      </c>
      <c r="FJ4718" s="102" t="s">
        <v>10721</v>
      </c>
      <c r="FK4718" s="102" t="s">
        <v>11340</v>
      </c>
      <c r="FL4718" s="102" t="s">
        <v>10259</v>
      </c>
      <c r="FM4718" s="102" t="s">
        <v>8483</v>
      </c>
      <c r="FN4718" s="102" t="s">
        <v>11341</v>
      </c>
      <c r="FP4718" s="22" t="e">
        <f t="shared" si="2044"/>
        <v>#VALUE!</v>
      </c>
      <c r="FQ4718" s="23" t="e">
        <f t="shared" si="2045"/>
        <v>#VALUE!</v>
      </c>
      <c r="FR4718" s="24" t="e">
        <f t="shared" si="2035"/>
        <v>#DIV/0!</v>
      </c>
      <c r="GA4718" s="2">
        <f t="shared" si="2038"/>
        <v>2014</v>
      </c>
      <c r="GB4718" s="35" t="s">
        <v>136</v>
      </c>
      <c r="GC4718" s="102" t="s">
        <v>5948</v>
      </c>
      <c r="GD4718" s="102" t="s">
        <v>6687</v>
      </c>
      <c r="GE4718" s="102" t="s">
        <v>9677</v>
      </c>
      <c r="GF4718" s="102" t="s">
        <v>6592</v>
      </c>
      <c r="GG4718" s="102" t="s">
        <v>9599</v>
      </c>
      <c r="GH4718" s="102" t="s">
        <v>10267</v>
      </c>
      <c r="GI4718" s="102" t="s">
        <v>9211</v>
      </c>
      <c r="GJ4718" s="102" t="s">
        <v>11013</v>
      </c>
      <c r="GK4718" s="102" t="s">
        <v>11342</v>
      </c>
      <c r="GL4718" s="102" t="s">
        <v>5543</v>
      </c>
      <c r="GM4718" s="102" t="s">
        <v>11343</v>
      </c>
      <c r="GN4718" s="102" t="s">
        <v>7708</v>
      </c>
      <c r="GO4718" s="102" t="s">
        <v>11344</v>
      </c>
      <c r="GQ4718" s="22" t="e">
        <f t="shared" si="2036"/>
        <v>#VALUE!</v>
      </c>
      <c r="GR4718" s="23" t="e">
        <f t="shared" si="2037"/>
        <v>#VALUE!</v>
      </c>
      <c r="GS4718" s="24">
        <f t="shared" si="2039"/>
        <v>10.916666666666666</v>
      </c>
      <c r="GT4718" s="22" t="e">
        <f>AVERAGE(Sheet1!AQ4718,Sheet1!BQ4718,Sheet1!CQ4718,Sheet1!DQ4717,Sheet1!EQ4718,Sheet1!FQ4718,Sheet1!GQ4718)</f>
        <v>#VALUE!</v>
      </c>
      <c r="GU4718" s="23" t="e">
        <f>AVERAGE(Sheet1!AR4718,Sheet1!BR4718,Sheet1!CR4718,Sheet1!DR4717,Sheet1!ER4718,Sheet1!FR4718,Sheet1!GR4718)</f>
        <v>#DIV/0!</v>
      </c>
      <c r="GV4718" s="22" t="e">
        <f t="shared" si="2040"/>
        <v>#VALUE!</v>
      </c>
      <c r="GW4718" s="23" t="e">
        <f t="shared" si="2041"/>
        <v>#DIV/0!</v>
      </c>
      <c r="GX4718" s="24" t="e">
        <f>AVERAGE(Sheet1!$AO4718,Sheet1!$BO4718,Sheet1!$CO4718,Sheet1!$DO4717,Sheet1!$EO4718,Sheet1!$FO4718,Sheet1!$GO4718)</f>
        <v>#DIV/0!</v>
      </c>
      <c r="GY4718" s="24" t="e">
        <f t="shared" si="2042"/>
        <v>#DIV/0!</v>
      </c>
    </row>
    <row r="4719" spans="105:207">
      <c r="DA4719" s="35" t="s">
        <v>148</v>
      </c>
      <c r="DB4719" s="36" t="s">
        <v>5284</v>
      </c>
      <c r="DC4719" s="36" t="s">
        <v>8393</v>
      </c>
      <c r="DD4719" s="36" t="s">
        <v>6314</v>
      </c>
      <c r="DE4719" s="36" t="s">
        <v>10568</v>
      </c>
      <c r="DF4719" s="36" t="s">
        <v>10174</v>
      </c>
      <c r="DG4719" s="36" t="s">
        <v>11345</v>
      </c>
      <c r="DH4719" s="36" t="s">
        <v>10932</v>
      </c>
      <c r="DI4719" s="36" t="s">
        <v>10307</v>
      </c>
      <c r="DJ4719" s="36" t="s">
        <v>8624</v>
      </c>
      <c r="DK4719" s="36" t="s">
        <v>8683</v>
      </c>
      <c r="DL4719" s="36" t="s">
        <v>9385</v>
      </c>
      <c r="DM4719" s="36" t="s">
        <v>9036</v>
      </c>
      <c r="DN4719" s="36" t="s">
        <v>11346</v>
      </c>
      <c r="EZ4719" s="2">
        <f t="shared" si="2043"/>
        <v>2019</v>
      </c>
      <c r="FA4719" s="35" t="s">
        <v>124</v>
      </c>
      <c r="FB4719" s="102" t="s">
        <v>8688</v>
      </c>
      <c r="FC4719" s="102" t="s">
        <v>8486</v>
      </c>
      <c r="FD4719" s="102" t="s">
        <v>11246</v>
      </c>
      <c r="FE4719" s="102" t="s">
        <v>11347</v>
      </c>
      <c r="FF4719" s="102" t="s">
        <v>11348</v>
      </c>
      <c r="FG4719" s="102" t="s">
        <v>10062</v>
      </c>
      <c r="FH4719" s="102" t="s">
        <v>11349</v>
      </c>
      <c r="FI4719" s="102" t="s">
        <v>11350</v>
      </c>
      <c r="FJ4719" s="102" t="s">
        <v>9956</v>
      </c>
      <c r="FK4719" s="102" t="s">
        <v>11351</v>
      </c>
      <c r="FL4719" s="102" t="s">
        <v>11352</v>
      </c>
      <c r="FM4719" s="102" t="s">
        <v>8498</v>
      </c>
      <c r="FN4719" s="102" t="s">
        <v>11353</v>
      </c>
      <c r="GA4719" s="2">
        <f t="shared" si="2038"/>
        <v>2015</v>
      </c>
      <c r="GB4719" s="35" t="s">
        <v>137</v>
      </c>
      <c r="GC4719" s="102" t="s">
        <v>5811</v>
      </c>
      <c r="GD4719" s="102" t="s">
        <v>11354</v>
      </c>
      <c r="GE4719" s="102" t="s">
        <v>5450</v>
      </c>
      <c r="GF4719" s="102" t="s">
        <v>5413</v>
      </c>
      <c r="GG4719" s="102" t="s">
        <v>9748</v>
      </c>
      <c r="GH4719" s="102" t="s">
        <v>9632</v>
      </c>
      <c r="GI4719" s="102" t="s">
        <v>9612</v>
      </c>
      <c r="GJ4719" s="102" t="s">
        <v>11355</v>
      </c>
      <c r="GK4719" s="102" t="s">
        <v>9022</v>
      </c>
      <c r="GL4719" s="102" t="s">
        <v>9240</v>
      </c>
      <c r="GM4719" s="102" t="s">
        <v>8431</v>
      </c>
      <c r="GN4719" s="102" t="s">
        <v>5952</v>
      </c>
      <c r="GO4719" s="102" t="s">
        <v>11356</v>
      </c>
      <c r="GQ4719" s="22" t="e">
        <f t="shared" si="2036"/>
        <v>#VALUE!</v>
      </c>
      <c r="GR4719" s="23" t="e">
        <f t="shared" si="2037"/>
        <v>#VALUE!</v>
      </c>
      <c r="GS4719" s="24">
        <f t="shared" si="2039"/>
        <v>10.916666666666666</v>
      </c>
      <c r="GT4719" s="22" t="e">
        <f>AVERAGE(Sheet1!AQ4719,Sheet1!BQ4719,Sheet1!CQ4719,Sheet1!DQ4718,Sheet1!EQ4719,Sheet1!FQ4719,Sheet1!GQ4719)</f>
        <v>#VALUE!</v>
      </c>
      <c r="GU4719" s="23" t="e">
        <f>AVERAGE(Sheet1!AR4719,Sheet1!BR4719,Sheet1!CR4719,Sheet1!DR4718,Sheet1!ER4719,Sheet1!FR4719,Sheet1!GR4719)</f>
        <v>#VALUE!</v>
      </c>
      <c r="GV4719" s="22" t="e">
        <f t="shared" si="2040"/>
        <v>#VALUE!</v>
      </c>
      <c r="GW4719" s="23" t="e">
        <f t="shared" si="2041"/>
        <v>#DIV/0!</v>
      </c>
      <c r="GX4719" s="24" t="e">
        <f>AVERAGE(Sheet1!$AO4719,Sheet1!$BO4719,Sheet1!$CO4719,Sheet1!$DO4718,Sheet1!$EO4719,Sheet1!$FO4719,Sheet1!$GO4719)</f>
        <v>#DIV/0!</v>
      </c>
      <c r="GY4719" s="24" t="e">
        <f t="shared" si="2042"/>
        <v>#DIV/0!</v>
      </c>
    </row>
    <row r="4720" spans="105:207">
      <c r="DA4720" s="35" t="s">
        <v>149</v>
      </c>
      <c r="DB4720" s="36" t="s">
        <v>6804</v>
      </c>
      <c r="DC4720" s="36" t="s">
        <v>5734</v>
      </c>
      <c r="DD4720" s="36" t="s">
        <v>5485</v>
      </c>
      <c r="DE4720" s="36" t="s">
        <v>10954</v>
      </c>
      <c r="DF4720" s="36" t="s">
        <v>10593</v>
      </c>
      <c r="DG4720" s="36" t="s">
        <v>10932</v>
      </c>
      <c r="DH4720" s="36" t="s">
        <v>10667</v>
      </c>
      <c r="DI4720" s="36" t="s">
        <v>10905</v>
      </c>
      <c r="DJ4720" s="36" t="s">
        <v>9907</v>
      </c>
      <c r="DK4720" s="36" t="s">
        <v>8709</v>
      </c>
      <c r="DL4720" s="36" t="s">
        <v>11357</v>
      </c>
      <c r="DM4720" s="36" t="s">
        <v>6522</v>
      </c>
      <c r="DN4720" s="36" t="s">
        <v>11358</v>
      </c>
      <c r="EZ4720" s="2">
        <f t="shared" si="2043"/>
        <v>2020</v>
      </c>
      <c r="FA4720" s="35" t="s">
        <v>125</v>
      </c>
      <c r="FB4720" s="102" t="s">
        <v>11026</v>
      </c>
      <c r="FC4720" s="102" t="s">
        <v>8899</v>
      </c>
      <c r="FD4720" s="102" t="s">
        <v>10672</v>
      </c>
      <c r="FE4720" s="102" t="s">
        <v>11359</v>
      </c>
      <c r="FF4720" s="102" t="s">
        <v>11360</v>
      </c>
      <c r="FG4720" s="102" t="s">
        <v>11361</v>
      </c>
      <c r="FH4720" s="102" t="s">
        <v>11362</v>
      </c>
      <c r="FI4720" s="102" t="s">
        <v>11363</v>
      </c>
      <c r="FJ4720" s="102" t="s">
        <v>11364</v>
      </c>
      <c r="FK4720" s="102" t="s">
        <v>10802</v>
      </c>
      <c r="FL4720" s="102" t="s">
        <v>10733</v>
      </c>
      <c r="FM4720" s="102" t="s">
        <v>9736</v>
      </c>
      <c r="FN4720" s="102" t="s">
        <v>11365</v>
      </c>
      <c r="GA4720" s="2">
        <f t="shared" si="2038"/>
        <v>2016</v>
      </c>
      <c r="GB4720" s="35" t="s">
        <v>138</v>
      </c>
      <c r="GC4720" s="102" t="s">
        <v>5999</v>
      </c>
      <c r="GD4720" s="102" t="s">
        <v>5715</v>
      </c>
      <c r="GE4720" s="102" t="s">
        <v>6372</v>
      </c>
      <c r="GF4720" s="102" t="s">
        <v>6576</v>
      </c>
      <c r="GG4720" s="102" t="s">
        <v>9353</v>
      </c>
      <c r="GH4720" s="102" t="s">
        <v>10728</v>
      </c>
      <c r="GI4720" s="102" t="s">
        <v>9377</v>
      </c>
      <c r="GJ4720" s="102" t="s">
        <v>10725</v>
      </c>
      <c r="GK4720" s="102" t="s">
        <v>10277</v>
      </c>
      <c r="GL4720" s="102" t="s">
        <v>11366</v>
      </c>
      <c r="GM4720" s="102" t="s">
        <v>5938</v>
      </c>
      <c r="GN4720" s="102" t="s">
        <v>6139</v>
      </c>
      <c r="GO4720" s="102" t="s">
        <v>9380</v>
      </c>
      <c r="GQ4720" s="22" t="e">
        <f t="shared" si="2036"/>
        <v>#VALUE!</v>
      </c>
      <c r="GR4720" s="23" t="e">
        <f t="shared" si="2037"/>
        <v>#VALUE!</v>
      </c>
      <c r="GS4720" s="24">
        <f t="shared" si="2039"/>
        <v>10.916666666666666</v>
      </c>
      <c r="GT4720" s="22" t="e">
        <f>AVERAGE(Sheet1!AQ4720,Sheet1!BQ4720,Sheet1!CQ4720,Sheet1!DQ4719,Sheet1!EQ4720,Sheet1!FQ4720,Sheet1!GQ4720)</f>
        <v>#VALUE!</v>
      </c>
      <c r="GU4720" s="23" t="e">
        <f>AVERAGE(Sheet1!AR4720,Sheet1!BR4720,Sheet1!CR4720,Sheet1!DR4719,Sheet1!ER4720,Sheet1!FR4720,Sheet1!GR4720)</f>
        <v>#VALUE!</v>
      </c>
      <c r="GV4720" s="22" t="e">
        <f t="shared" si="2040"/>
        <v>#VALUE!</v>
      </c>
      <c r="GW4720" s="23" t="e">
        <f t="shared" si="2041"/>
        <v>#DIV/0!</v>
      </c>
      <c r="GX4720" s="24" t="e">
        <f>AVERAGE(Sheet1!$AO4720,Sheet1!$BO4720,Sheet1!$CO4720,Sheet1!$DO4719,Sheet1!$EO4720,Sheet1!$FO4720,Sheet1!$GO4720)</f>
        <v>#DIV/0!</v>
      </c>
      <c r="GY4720" s="24" t="e">
        <f t="shared" si="2042"/>
        <v>#DIV/0!</v>
      </c>
    </row>
    <row r="4721" spans="105:207" ht="25.5">
      <c r="DA4721" s="35" t="s">
        <v>150</v>
      </c>
      <c r="DB4721" s="36" t="s">
        <v>5976</v>
      </c>
      <c r="DC4721" s="36" t="s">
        <v>6576</v>
      </c>
      <c r="DD4721" s="36" t="s">
        <v>11012</v>
      </c>
      <c r="DE4721" s="36" t="s">
        <v>8838</v>
      </c>
      <c r="DF4721" s="36" t="s">
        <v>10303</v>
      </c>
      <c r="DG4721" s="36" t="s">
        <v>11367</v>
      </c>
      <c r="DH4721" s="36" t="s">
        <v>11368</v>
      </c>
      <c r="DI4721" s="36" t="s">
        <v>11070</v>
      </c>
      <c r="DJ4721" s="36" t="s">
        <v>9336</v>
      </c>
      <c r="DK4721" s="36" t="s">
        <v>9331</v>
      </c>
      <c r="DL4721" s="36" t="s">
        <v>9893</v>
      </c>
      <c r="DM4721" s="36" t="s">
        <v>9059</v>
      </c>
      <c r="DN4721" s="36" t="s">
        <v>11369</v>
      </c>
      <c r="EZ4721" s="2">
        <f t="shared" si="2043"/>
        <v>2021</v>
      </c>
      <c r="FA4721" s="35" t="s">
        <v>126</v>
      </c>
      <c r="FB4721" s="102" t="s">
        <v>6999</v>
      </c>
      <c r="FC4721" s="102" t="s">
        <v>8485</v>
      </c>
      <c r="FD4721" s="102" t="s">
        <v>11370</v>
      </c>
      <c r="FE4721" s="102" t="s">
        <v>8401</v>
      </c>
      <c r="FF4721" s="102" t="s">
        <v>11371</v>
      </c>
      <c r="FG4721" s="102" t="s">
        <v>11371</v>
      </c>
      <c r="FH4721" s="102" t="s">
        <v>11372</v>
      </c>
      <c r="FI4721" s="102" t="s">
        <v>11373</v>
      </c>
      <c r="FJ4721" s="102" t="s">
        <v>11374</v>
      </c>
      <c r="FK4721" s="102" t="s">
        <v>11375</v>
      </c>
      <c r="FL4721" s="102" t="s">
        <v>11376</v>
      </c>
      <c r="FM4721" s="102" t="s">
        <v>11377</v>
      </c>
      <c r="FN4721" s="102" t="s">
        <v>11378</v>
      </c>
      <c r="GA4721" s="2">
        <f t="shared" si="2038"/>
        <v>2017</v>
      </c>
      <c r="GB4721" s="35" t="s">
        <v>139</v>
      </c>
      <c r="GC4721" s="102" t="s">
        <v>7489</v>
      </c>
      <c r="GD4721" s="102" t="s">
        <v>6860</v>
      </c>
      <c r="GE4721" s="102" t="s">
        <v>9732</v>
      </c>
      <c r="GF4721" s="102" t="s">
        <v>6549</v>
      </c>
      <c r="GG4721" s="102" t="s">
        <v>9929</v>
      </c>
      <c r="GH4721" s="102" t="s">
        <v>9784</v>
      </c>
      <c r="GI4721" s="102" t="s">
        <v>10905</v>
      </c>
      <c r="GJ4721" s="102" t="s">
        <v>9143</v>
      </c>
      <c r="GK4721" s="102" t="s">
        <v>11299</v>
      </c>
      <c r="GL4721" s="102" t="s">
        <v>10568</v>
      </c>
      <c r="GM4721" s="102" t="s">
        <v>6172</v>
      </c>
      <c r="GN4721" s="102" t="s">
        <v>5684</v>
      </c>
      <c r="GO4721" s="102" t="s">
        <v>11379</v>
      </c>
      <c r="GQ4721" s="22" t="e">
        <f t="shared" si="2036"/>
        <v>#VALUE!</v>
      </c>
      <c r="GR4721" s="23" t="e">
        <f t="shared" si="2037"/>
        <v>#VALUE!</v>
      </c>
      <c r="GS4721" s="24">
        <f t="shared" si="2039"/>
        <v>10.916666666666666</v>
      </c>
      <c r="GT4721" s="22" t="e">
        <f>AVERAGE(Sheet1!AQ4721,Sheet1!BQ4721,Sheet1!CQ4721,Sheet1!DQ4720,Sheet1!EQ4721,Sheet1!FQ4721,Sheet1!GQ4721)</f>
        <v>#VALUE!</v>
      </c>
      <c r="GU4721" s="23" t="e">
        <f>AVERAGE(Sheet1!AR4721,Sheet1!BR4721,Sheet1!CR4721,Sheet1!DR4720,Sheet1!ER4721,Sheet1!FR4721,Sheet1!GR4721)</f>
        <v>#VALUE!</v>
      </c>
      <c r="GV4721" s="22" t="e">
        <f t="shared" si="2040"/>
        <v>#VALUE!</v>
      </c>
      <c r="GW4721" s="23" t="e">
        <f t="shared" si="2041"/>
        <v>#DIV/0!</v>
      </c>
      <c r="GX4721" s="24" t="e">
        <f>AVERAGE(Sheet1!$AO4721,Sheet1!$BO4721,Sheet1!$CO4721,Sheet1!$DO4720,Sheet1!$EO4721,Sheet1!$FO4721,Sheet1!$GO4721)</f>
        <v>#DIV/0!</v>
      </c>
      <c r="GY4721" s="24" t="e">
        <f t="shared" si="2042"/>
        <v>#DIV/0!</v>
      </c>
    </row>
    <row r="4722" spans="105:207">
      <c r="DA4722" s="35" t="s">
        <v>151</v>
      </c>
      <c r="DB4722" s="36" t="s">
        <v>5502</v>
      </c>
      <c r="DC4722" s="36" t="s">
        <v>10449</v>
      </c>
      <c r="DD4722" s="36" t="s">
        <v>5191</v>
      </c>
      <c r="DE4722" s="36" t="s">
        <v>9617</v>
      </c>
      <c r="DF4722" s="36" t="s">
        <v>10314</v>
      </c>
      <c r="DG4722" s="36" t="s">
        <v>8590</v>
      </c>
      <c r="DH4722" s="36" t="s">
        <v>9842</v>
      </c>
      <c r="DI4722" s="36" t="s">
        <v>8726</v>
      </c>
      <c r="DJ4722" s="36" t="s">
        <v>10728</v>
      </c>
      <c r="DK4722" s="36" t="s">
        <v>10304</v>
      </c>
      <c r="DL4722" s="36" t="s">
        <v>9669</v>
      </c>
      <c r="DM4722" s="36" t="s">
        <v>11084</v>
      </c>
      <c r="DN4722" s="36" t="s">
        <v>11380</v>
      </c>
      <c r="EZ4722" s="2">
        <f t="shared" si="2043"/>
        <v>2022</v>
      </c>
      <c r="FA4722" s="35" t="s">
        <v>127</v>
      </c>
      <c r="FB4722" s="102" t="s">
        <v>9408</v>
      </c>
      <c r="FC4722" s="102" t="s">
        <v>7277</v>
      </c>
      <c r="FD4722" s="102" t="s">
        <v>9061</v>
      </c>
      <c r="FE4722" s="102" t="s">
        <v>11381</v>
      </c>
      <c r="FF4722" s="102" t="s">
        <v>11382</v>
      </c>
      <c r="FG4722" s="102" t="s">
        <v>11383</v>
      </c>
      <c r="FH4722" s="102" t="s">
        <v>11384</v>
      </c>
      <c r="FI4722" s="102" t="s">
        <v>10992</v>
      </c>
      <c r="FJ4722" s="102" t="s">
        <v>11021</v>
      </c>
      <c r="FK4722" s="102" t="s">
        <v>11385</v>
      </c>
      <c r="FL4722" s="102" t="s">
        <v>10326</v>
      </c>
      <c r="FM4722" s="102" t="s">
        <v>9575</v>
      </c>
      <c r="FN4722" s="102" t="s">
        <v>11386</v>
      </c>
      <c r="GA4722" s="2">
        <f t="shared" si="2038"/>
        <v>2018</v>
      </c>
      <c r="GB4722" s="35" t="s">
        <v>140</v>
      </c>
      <c r="GC4722" s="102" t="s">
        <v>6869</v>
      </c>
      <c r="GD4722" s="102" t="s">
        <v>5911</v>
      </c>
      <c r="GE4722" s="102" t="s">
        <v>6111</v>
      </c>
      <c r="GF4722" s="102" t="s">
        <v>11387</v>
      </c>
      <c r="GG4722" s="102" t="s">
        <v>9590</v>
      </c>
      <c r="GH4722" s="102" t="s">
        <v>11219</v>
      </c>
      <c r="GI4722" s="102" t="s">
        <v>11388</v>
      </c>
      <c r="GJ4722" s="102" t="s">
        <v>10780</v>
      </c>
      <c r="GK4722" s="102" t="s">
        <v>9086</v>
      </c>
      <c r="GL4722" s="102" t="s">
        <v>9577</v>
      </c>
      <c r="GM4722" s="102" t="s">
        <v>9241</v>
      </c>
      <c r="GN4722" s="102" t="s">
        <v>6651</v>
      </c>
      <c r="GO4722" s="102" t="s">
        <v>11389</v>
      </c>
      <c r="GQ4722" s="22" t="e">
        <f t="shared" si="2036"/>
        <v>#VALUE!</v>
      </c>
      <c r="GR4722" s="23" t="e">
        <f t="shared" si="2037"/>
        <v>#VALUE!</v>
      </c>
      <c r="GS4722" s="24">
        <f t="shared" si="2039"/>
        <v>10.916666666666666</v>
      </c>
      <c r="GT4722" s="22" t="e">
        <f>AVERAGE(Sheet1!AQ4722,Sheet1!BQ4722,Sheet1!CQ4722,Sheet1!DQ4721,Sheet1!EQ4722,Sheet1!FQ4722,Sheet1!GQ4722)</f>
        <v>#VALUE!</v>
      </c>
      <c r="GU4722" s="23" t="e">
        <f>AVERAGE(Sheet1!AR4722,Sheet1!BR4722,Sheet1!CR4722,Sheet1!DR4721,Sheet1!ER4722,Sheet1!FR4722,Sheet1!GR4722)</f>
        <v>#VALUE!</v>
      </c>
      <c r="GV4722" s="22" t="e">
        <f t="shared" si="2040"/>
        <v>#VALUE!</v>
      </c>
      <c r="GW4722" s="23" t="e">
        <f t="shared" si="2041"/>
        <v>#DIV/0!</v>
      </c>
      <c r="GX4722" s="24" t="e">
        <f>AVERAGE(Sheet1!$AO4722,Sheet1!$BO4722,Sheet1!$CO4722,Sheet1!$DO4721,Sheet1!$EO4722,Sheet1!$FO4722,Sheet1!$GO4722)</f>
        <v>#DIV/0!</v>
      </c>
      <c r="GY4722" s="24" t="e">
        <f t="shared" si="2042"/>
        <v>#DIV/0!</v>
      </c>
    </row>
    <row r="4723" spans="105:207">
      <c r="DA4723" s="35" t="s">
        <v>152</v>
      </c>
      <c r="DB4723" s="36" t="s">
        <v>8648</v>
      </c>
      <c r="DC4723" s="36" t="s">
        <v>5966</v>
      </c>
      <c r="DD4723" s="36" t="s">
        <v>9548</v>
      </c>
      <c r="DE4723" s="36" t="s">
        <v>8610</v>
      </c>
      <c r="DF4723" s="36" t="s">
        <v>11390</v>
      </c>
      <c r="DG4723" s="36" t="s">
        <v>10398</v>
      </c>
      <c r="DH4723" s="36" t="s">
        <v>9869</v>
      </c>
      <c r="DI4723" s="36" t="s">
        <v>9747</v>
      </c>
      <c r="DJ4723" s="36" t="s">
        <v>9258</v>
      </c>
      <c r="DK4723" s="36" t="s">
        <v>11391</v>
      </c>
      <c r="DL4723" s="36" t="s">
        <v>10035</v>
      </c>
      <c r="DM4723" s="36" t="s">
        <v>7572</v>
      </c>
      <c r="DN4723" s="36" t="s">
        <v>11392</v>
      </c>
      <c r="FA4723" s="35" t="s">
        <v>128</v>
      </c>
      <c r="FB4723" s="102" t="s">
        <v>8643</v>
      </c>
      <c r="FC4723" s="102" t="s">
        <v>5420</v>
      </c>
      <c r="FD4723" s="102" t="s">
        <v>9927</v>
      </c>
      <c r="FE4723" s="102" t="s">
        <v>11393</v>
      </c>
      <c r="FF4723" s="102" t="s">
        <v>9911</v>
      </c>
      <c r="FG4723" s="102" t="s">
        <v>11394</v>
      </c>
      <c r="FH4723" s="102" t="s">
        <v>9875</v>
      </c>
      <c r="FI4723" s="102" t="s">
        <v>11395</v>
      </c>
      <c r="FJ4723" s="102" t="s">
        <v>11396</v>
      </c>
      <c r="FK4723" s="102" t="s">
        <v>11397</v>
      </c>
      <c r="FL4723" s="102" t="s">
        <v>11398</v>
      </c>
      <c r="FM4723" s="102" t="s">
        <v>10467</v>
      </c>
      <c r="FN4723" s="102" t="s">
        <v>11399</v>
      </c>
      <c r="GA4723" s="2">
        <f t="shared" si="2038"/>
        <v>2019</v>
      </c>
      <c r="GB4723" s="35" t="s">
        <v>142</v>
      </c>
      <c r="GC4723" s="102" t="s">
        <v>5919</v>
      </c>
      <c r="GD4723" s="102" t="s">
        <v>6534</v>
      </c>
      <c r="GE4723" s="102" t="s">
        <v>7201</v>
      </c>
      <c r="GF4723" s="102" t="s">
        <v>5450</v>
      </c>
      <c r="GG4723" s="102" t="s">
        <v>7515</v>
      </c>
      <c r="GH4723" s="102" t="s">
        <v>9811</v>
      </c>
      <c r="GI4723" s="102" t="s">
        <v>8578</v>
      </c>
      <c r="GJ4723" s="102" t="s">
        <v>9143</v>
      </c>
      <c r="GK4723" s="102" t="s">
        <v>8977</v>
      </c>
      <c r="GL4723" s="102" t="s">
        <v>10383</v>
      </c>
      <c r="GM4723" s="102" t="s">
        <v>6933</v>
      </c>
      <c r="GN4723" s="102" t="s">
        <v>8111</v>
      </c>
      <c r="GO4723" s="102" t="s">
        <v>11400</v>
      </c>
    </row>
    <row r="4724" spans="105:207">
      <c r="DA4724" s="35" t="s">
        <v>153</v>
      </c>
      <c r="DB4724" s="36" t="s">
        <v>6458</v>
      </c>
      <c r="DC4724" s="36" t="s">
        <v>7170</v>
      </c>
      <c r="DD4724" s="36" t="s">
        <v>9634</v>
      </c>
      <c r="DE4724" s="36" t="s">
        <v>10750</v>
      </c>
      <c r="DF4724" s="36" t="s">
        <v>10746</v>
      </c>
      <c r="DG4724" s="36" t="s">
        <v>10387</v>
      </c>
      <c r="DH4724" s="36" t="s">
        <v>11075</v>
      </c>
      <c r="DI4724" s="36" t="s">
        <v>9844</v>
      </c>
      <c r="DJ4724" s="36" t="s">
        <v>10283</v>
      </c>
      <c r="DK4724" s="36" t="s">
        <v>8420</v>
      </c>
      <c r="DL4724" s="36" t="s">
        <v>8530</v>
      </c>
      <c r="DM4724" s="36" t="s">
        <v>6325</v>
      </c>
      <c r="DN4724" s="36" t="s">
        <v>11401</v>
      </c>
      <c r="FA4724" s="35" t="s">
        <v>129</v>
      </c>
      <c r="FB4724" s="102" t="s">
        <v>8378</v>
      </c>
      <c r="FC4724" s="102" t="s">
        <v>9929</v>
      </c>
      <c r="FD4724" s="102" t="s">
        <v>10255</v>
      </c>
      <c r="FE4724" s="102" t="s">
        <v>10501</v>
      </c>
      <c r="FF4724" s="102" t="s">
        <v>11402</v>
      </c>
      <c r="FG4724" s="102" t="s">
        <v>11403</v>
      </c>
      <c r="FH4724" s="102" t="s">
        <v>11404</v>
      </c>
      <c r="FI4724" s="102" t="s">
        <v>11239</v>
      </c>
      <c r="FJ4724" s="102" t="s">
        <v>10113</v>
      </c>
      <c r="FK4724" s="102" t="s">
        <v>11405</v>
      </c>
      <c r="FL4724" s="102" t="s">
        <v>8576</v>
      </c>
      <c r="FM4724" s="102" t="s">
        <v>11406</v>
      </c>
      <c r="FN4724" s="102" t="s">
        <v>11407</v>
      </c>
      <c r="FO4724" s="39" t="s">
        <v>161</v>
      </c>
      <c r="GA4724" s="2">
        <f t="shared" si="2038"/>
        <v>2020</v>
      </c>
      <c r="GB4724" s="35" t="s">
        <v>143</v>
      </c>
      <c r="GC4724" s="102" t="s">
        <v>5368</v>
      </c>
      <c r="GD4724" s="102" t="s">
        <v>6641</v>
      </c>
      <c r="GE4724" s="102" t="s">
        <v>6476</v>
      </c>
      <c r="GF4724" s="102" t="s">
        <v>9787</v>
      </c>
      <c r="GG4724" s="102" t="s">
        <v>9133</v>
      </c>
      <c r="GH4724" s="102" t="s">
        <v>11408</v>
      </c>
      <c r="GI4724" s="102" t="s">
        <v>11093</v>
      </c>
      <c r="GJ4724" s="102" t="s">
        <v>10358</v>
      </c>
      <c r="GK4724" s="102" t="s">
        <v>8750</v>
      </c>
      <c r="GL4724" s="102" t="s">
        <v>11342</v>
      </c>
      <c r="GM4724" s="102" t="s">
        <v>9601</v>
      </c>
      <c r="GN4724" s="102" t="s">
        <v>5319</v>
      </c>
      <c r="GO4724" s="102" t="s">
        <v>11409</v>
      </c>
    </row>
    <row r="4725" spans="105:207">
      <c r="DA4725" s="35" t="s">
        <v>154</v>
      </c>
      <c r="DB4725" s="36" t="s">
        <v>6092</v>
      </c>
      <c r="DC4725" s="36" t="s">
        <v>9914</v>
      </c>
      <c r="DD4725" s="36" t="s">
        <v>8839</v>
      </c>
      <c r="DE4725" s="36" t="s">
        <v>6593</v>
      </c>
      <c r="DF4725" s="36" t="s">
        <v>10580</v>
      </c>
      <c r="DG4725" s="36" t="s">
        <v>10385</v>
      </c>
      <c r="DH4725" s="36" t="s">
        <v>10314</v>
      </c>
      <c r="DI4725" s="36" t="s">
        <v>10932</v>
      </c>
      <c r="DJ4725" s="36" t="s">
        <v>8592</v>
      </c>
      <c r="DK4725" s="36" t="s">
        <v>9649</v>
      </c>
      <c r="DL4725" s="36" t="s">
        <v>10959</v>
      </c>
      <c r="DM4725" s="36" t="s">
        <v>8369</v>
      </c>
      <c r="DN4725" s="36" t="s">
        <v>10390</v>
      </c>
      <c r="FA4725" s="35" t="s">
        <v>130</v>
      </c>
      <c r="FB4725" s="102" t="s">
        <v>9372</v>
      </c>
      <c r="FC4725" s="102" t="s">
        <v>9088</v>
      </c>
      <c r="FD4725" s="102" t="s">
        <v>10477</v>
      </c>
      <c r="FE4725" s="102" t="s">
        <v>11410</v>
      </c>
      <c r="FF4725" s="102" t="s">
        <v>11411</v>
      </c>
      <c r="FG4725" s="102" t="s">
        <v>11412</v>
      </c>
      <c r="FH4725" s="102" t="s">
        <v>10992</v>
      </c>
      <c r="FI4725" s="102" t="s">
        <v>11413</v>
      </c>
      <c r="FJ4725" s="102" t="s">
        <v>11414</v>
      </c>
      <c r="FK4725" s="102" t="s">
        <v>11415</v>
      </c>
      <c r="FL4725" s="102" t="s">
        <v>11416</v>
      </c>
      <c r="FM4725" s="102" t="s">
        <v>11417</v>
      </c>
      <c r="FN4725" s="102" t="s">
        <v>11418</v>
      </c>
      <c r="FO4725" s="39" t="s">
        <v>162</v>
      </c>
      <c r="GA4725" s="2">
        <f t="shared" si="2038"/>
        <v>2021</v>
      </c>
      <c r="GB4725" s="35" t="s">
        <v>144</v>
      </c>
      <c r="GC4725" s="102" t="s">
        <v>9486</v>
      </c>
      <c r="GD4725" s="102" t="s">
        <v>6852</v>
      </c>
      <c r="GE4725" s="102" t="s">
        <v>5038</v>
      </c>
      <c r="GF4725" s="102" t="s">
        <v>9558</v>
      </c>
      <c r="GG4725" s="102" t="s">
        <v>8379</v>
      </c>
      <c r="GH4725" s="102" t="s">
        <v>11419</v>
      </c>
      <c r="GI4725" s="102" t="s">
        <v>10857</v>
      </c>
      <c r="GJ4725" s="102" t="s">
        <v>11028</v>
      </c>
      <c r="GK4725" s="102" t="s">
        <v>11420</v>
      </c>
      <c r="GL4725" s="102" t="s">
        <v>9886</v>
      </c>
      <c r="GM4725" s="102" t="s">
        <v>7056</v>
      </c>
      <c r="GN4725" s="102" t="s">
        <v>5993</v>
      </c>
      <c r="GO4725" s="102" t="s">
        <v>11421</v>
      </c>
    </row>
    <row r="4726" spans="105:207">
      <c r="DA4726" s="35" t="s">
        <v>155</v>
      </c>
      <c r="DB4726" s="36" t="s">
        <v>8446</v>
      </c>
      <c r="DC4726" s="36" t="s">
        <v>7283</v>
      </c>
      <c r="DD4726" s="36" t="s">
        <v>9040</v>
      </c>
      <c r="DE4726" s="36" t="s">
        <v>6972</v>
      </c>
      <c r="DF4726" s="36" t="s">
        <v>10369</v>
      </c>
      <c r="DG4726" s="36" t="s">
        <v>9500</v>
      </c>
      <c r="DH4726" s="36" t="s">
        <v>10982</v>
      </c>
      <c r="DI4726" s="36" t="s">
        <v>10597</v>
      </c>
      <c r="DJ4726" s="36" t="s">
        <v>10556</v>
      </c>
      <c r="DK4726" s="36" t="s">
        <v>8930</v>
      </c>
      <c r="DL4726" s="36" t="s">
        <v>11422</v>
      </c>
      <c r="DM4726" s="36" t="s">
        <v>7129</v>
      </c>
      <c r="DN4726" s="36" t="s">
        <v>11423</v>
      </c>
      <c r="FA4726" s="35" t="s">
        <v>131</v>
      </c>
      <c r="FB4726" s="102" t="s">
        <v>9944</v>
      </c>
      <c r="FC4726" s="102" t="s">
        <v>11279</v>
      </c>
      <c r="FD4726" s="102" t="s">
        <v>10143</v>
      </c>
      <c r="FE4726" s="102" t="s">
        <v>11255</v>
      </c>
      <c r="FF4726" s="102" t="s">
        <v>11424</v>
      </c>
      <c r="FG4726" s="102" t="s">
        <v>11425</v>
      </c>
      <c r="FH4726" s="102" t="s">
        <v>11426</v>
      </c>
      <c r="FI4726" s="102" t="s">
        <v>11427</v>
      </c>
      <c r="FJ4726" s="102" t="s">
        <v>11397</v>
      </c>
      <c r="FK4726" s="102" t="s">
        <v>10584</v>
      </c>
      <c r="FL4726" s="102" t="s">
        <v>11428</v>
      </c>
      <c r="FM4726" s="102" t="s">
        <v>8836</v>
      </c>
      <c r="FN4726" s="102" t="s">
        <v>11429</v>
      </c>
      <c r="FO4726" s="39" t="s">
        <v>163</v>
      </c>
      <c r="GA4726" s="2">
        <f t="shared" si="2038"/>
        <v>2022</v>
      </c>
      <c r="GB4726" s="35" t="s">
        <v>145</v>
      </c>
      <c r="GC4726" s="102" t="s">
        <v>8080</v>
      </c>
      <c r="GD4726" s="102" t="s">
        <v>5849</v>
      </c>
      <c r="GE4726" s="102" t="s">
        <v>6758</v>
      </c>
      <c r="GF4726" s="102" t="s">
        <v>6289</v>
      </c>
      <c r="GG4726" s="102" t="s">
        <v>10922</v>
      </c>
      <c r="GH4726" s="102" t="s">
        <v>11430</v>
      </c>
      <c r="GI4726" s="102" t="s">
        <v>9989</v>
      </c>
      <c r="GJ4726" s="102" t="s">
        <v>9382</v>
      </c>
      <c r="GK4726" s="102" t="s">
        <v>8494</v>
      </c>
      <c r="GL4726" s="102" t="s">
        <v>5340</v>
      </c>
      <c r="GM4726" s="102" t="s">
        <v>7043</v>
      </c>
      <c r="GN4726" s="102" t="s">
        <v>9645</v>
      </c>
      <c r="GO4726" s="102" t="s">
        <v>11431</v>
      </c>
    </row>
    <row r="4727" spans="105:207">
      <c r="DA4727" s="35" t="s">
        <v>156</v>
      </c>
      <c r="DB4727" s="36" t="s">
        <v>10331</v>
      </c>
      <c r="DC4727" s="36" t="s">
        <v>8677</v>
      </c>
      <c r="DD4727" s="36" t="s">
        <v>11432</v>
      </c>
      <c r="DE4727" s="36" t="s">
        <v>11178</v>
      </c>
      <c r="DF4727" s="36" t="s">
        <v>10330</v>
      </c>
      <c r="DG4727" s="36" t="s">
        <v>11398</v>
      </c>
      <c r="DH4727" s="36" t="s">
        <v>10617</v>
      </c>
      <c r="DI4727" s="36" t="s">
        <v>11433</v>
      </c>
      <c r="DJ4727" s="36" t="s">
        <v>9770</v>
      </c>
      <c r="DK4727" s="36" t="s">
        <v>11434</v>
      </c>
      <c r="DL4727" s="36" t="s">
        <v>10616</v>
      </c>
      <c r="DM4727" s="36" t="s">
        <v>11028</v>
      </c>
      <c r="DN4727" s="36" t="s">
        <v>11435</v>
      </c>
      <c r="FA4727" s="35" t="s">
        <v>133</v>
      </c>
      <c r="FB4727" s="102" t="s">
        <v>9969</v>
      </c>
      <c r="FC4727" s="102" t="s">
        <v>9615</v>
      </c>
      <c r="FD4727" s="102" t="s">
        <v>10796</v>
      </c>
      <c r="FE4727" s="102" t="s">
        <v>11436</v>
      </c>
      <c r="FF4727" s="102" t="s">
        <v>11425</v>
      </c>
      <c r="FG4727" s="102" t="s">
        <v>11437</v>
      </c>
      <c r="FH4727" s="102" t="s">
        <v>11438</v>
      </c>
      <c r="FI4727" s="102" t="s">
        <v>11439</v>
      </c>
      <c r="FJ4727" s="102" t="s">
        <v>10505</v>
      </c>
      <c r="FK4727" s="102" t="s">
        <v>10804</v>
      </c>
      <c r="FL4727" s="102" t="s">
        <v>11440</v>
      </c>
      <c r="FM4727" s="102" t="s">
        <v>9377</v>
      </c>
      <c r="FN4727" s="102" t="s">
        <v>11441</v>
      </c>
      <c r="FO4727" s="39" t="s">
        <v>164</v>
      </c>
      <c r="GB4727" s="35" t="s">
        <v>146</v>
      </c>
      <c r="GC4727" s="102" t="s">
        <v>5914</v>
      </c>
      <c r="GD4727" s="102" t="s">
        <v>7514</v>
      </c>
      <c r="GE4727" s="102" t="s">
        <v>10489</v>
      </c>
      <c r="GF4727" s="102" t="s">
        <v>5182</v>
      </c>
      <c r="GG4727" s="102" t="s">
        <v>8988</v>
      </c>
      <c r="GH4727" s="102" t="s">
        <v>11442</v>
      </c>
      <c r="GI4727" s="102" t="s">
        <v>9213</v>
      </c>
      <c r="GJ4727" s="102" t="s">
        <v>9004</v>
      </c>
      <c r="GK4727" s="102" t="s">
        <v>9933</v>
      </c>
      <c r="GL4727" s="102" t="s">
        <v>11443</v>
      </c>
      <c r="GM4727" s="102" t="s">
        <v>5371</v>
      </c>
      <c r="GN4727" s="102" t="s">
        <v>5518</v>
      </c>
      <c r="GO4727" s="102" t="s">
        <v>11444</v>
      </c>
    </row>
    <row r="4728" spans="105:207" ht="16.5">
      <c r="DA4728" s="35" t="s">
        <v>157</v>
      </c>
      <c r="DB4728" s="36" t="s">
        <v>7092</v>
      </c>
      <c r="DC4728" s="36" t="s">
        <v>5111</v>
      </c>
      <c r="DD4728" s="36" t="s">
        <v>5123</v>
      </c>
      <c r="DE4728" s="36" t="s">
        <v>9329</v>
      </c>
      <c r="DF4728" s="36" t="s">
        <v>8416</v>
      </c>
      <c r="DG4728" s="36" t="s">
        <v>11445</v>
      </c>
      <c r="DH4728" s="36" t="s">
        <v>8739</v>
      </c>
      <c r="DI4728" s="36" t="s">
        <v>10260</v>
      </c>
      <c r="DJ4728" s="36" t="s">
        <v>11442</v>
      </c>
      <c r="DK4728" s="36" t="s">
        <v>10355</v>
      </c>
      <c r="DL4728" s="36" t="s">
        <v>11446</v>
      </c>
      <c r="DM4728" s="36" t="s">
        <v>6984</v>
      </c>
      <c r="DN4728" s="36" t="s">
        <v>11447</v>
      </c>
      <c r="FA4728" s="35" t="s">
        <v>134</v>
      </c>
      <c r="FB4728" s="102" t="s">
        <v>9983</v>
      </c>
      <c r="FC4728" s="102" t="s">
        <v>10231</v>
      </c>
      <c r="FD4728" s="102" t="s">
        <v>11448</v>
      </c>
      <c r="FE4728" s="102" t="s">
        <v>11449</v>
      </c>
      <c r="FF4728" s="102" t="s">
        <v>11450</v>
      </c>
      <c r="FG4728" s="102" t="s">
        <v>11451</v>
      </c>
      <c r="FH4728" s="102" t="s">
        <v>11452</v>
      </c>
      <c r="FI4728" s="102" t="s">
        <v>11453</v>
      </c>
      <c r="FJ4728" s="102" t="s">
        <v>9756</v>
      </c>
      <c r="FK4728" s="102" t="s">
        <v>11454</v>
      </c>
      <c r="FL4728" s="102" t="s">
        <v>9387</v>
      </c>
      <c r="FM4728" s="102" t="s">
        <v>11055</v>
      </c>
      <c r="FN4728" s="102" t="s">
        <v>11455</v>
      </c>
      <c r="FO4728" s="39" t="s">
        <v>165</v>
      </c>
      <c r="GB4728" s="35" t="s">
        <v>147</v>
      </c>
      <c r="GC4728" s="102" t="s">
        <v>5369</v>
      </c>
      <c r="GD4728" s="102" t="s">
        <v>6128</v>
      </c>
      <c r="GE4728" s="102" t="s">
        <v>7201</v>
      </c>
      <c r="GF4728" s="102" t="s">
        <v>6154</v>
      </c>
      <c r="GG4728" s="102" t="s">
        <v>9173</v>
      </c>
      <c r="GH4728" s="102" t="s">
        <v>8538</v>
      </c>
      <c r="GI4728" s="102" t="s">
        <v>11093</v>
      </c>
      <c r="GJ4728" s="102" t="s">
        <v>11456</v>
      </c>
      <c r="GK4728" s="102" t="s">
        <v>9633</v>
      </c>
      <c r="GL4728" s="102" t="s">
        <v>8553</v>
      </c>
      <c r="GM4728" s="102" t="s">
        <v>8858</v>
      </c>
      <c r="GN4728" s="102" t="s">
        <v>6166</v>
      </c>
      <c r="GO4728" s="102" t="s">
        <v>8542</v>
      </c>
      <c r="GP4728" s="39" t="s">
        <v>161</v>
      </c>
      <c r="GQ4728" s="45" t="e">
        <f>AVERAGE(AO4728:GO4728)</f>
        <v>#DIV/0!</v>
      </c>
    </row>
    <row r="4729" spans="105:207" ht="26.25">
      <c r="DA4729" s="35" t="s">
        <v>158</v>
      </c>
      <c r="DB4729" s="36" t="s">
        <v>4993</v>
      </c>
      <c r="DC4729" s="36" t="s">
        <v>6786</v>
      </c>
      <c r="DD4729" s="36" t="s">
        <v>5420</v>
      </c>
      <c r="DE4729" s="36" t="s">
        <v>6643</v>
      </c>
      <c r="DF4729" s="36" t="s">
        <v>9832</v>
      </c>
      <c r="DG4729" s="36" t="s">
        <v>11257</v>
      </c>
      <c r="DH4729" s="36" t="s">
        <v>8998</v>
      </c>
      <c r="DI4729" s="36" t="s">
        <v>8687</v>
      </c>
      <c r="DJ4729" s="36" t="s">
        <v>11457</v>
      </c>
      <c r="DK4729" s="36" t="s">
        <v>11458</v>
      </c>
      <c r="DL4729" s="36" t="s">
        <v>9601</v>
      </c>
      <c r="DM4729" s="36" t="s">
        <v>7075</v>
      </c>
      <c r="DN4729" s="36" t="s">
        <v>11459</v>
      </c>
      <c r="FA4729" s="35" t="s">
        <v>135</v>
      </c>
      <c r="FB4729" s="102" t="s">
        <v>10123</v>
      </c>
      <c r="FC4729" s="102" t="s">
        <v>9241</v>
      </c>
      <c r="FD4729" s="102" t="s">
        <v>10967</v>
      </c>
      <c r="FE4729" s="102" t="s">
        <v>11385</v>
      </c>
      <c r="FF4729" s="102" t="s">
        <v>11460</v>
      </c>
      <c r="FG4729" s="102" t="s">
        <v>11461</v>
      </c>
      <c r="FH4729" s="102" t="s">
        <v>11462</v>
      </c>
      <c r="FI4729" s="102" t="s">
        <v>11463</v>
      </c>
      <c r="FJ4729" s="102" t="s">
        <v>11464</v>
      </c>
      <c r="FK4729" s="102" t="s">
        <v>11465</v>
      </c>
      <c r="FL4729" s="102" t="s">
        <v>9554</v>
      </c>
      <c r="FM4729" s="102" t="s">
        <v>9559</v>
      </c>
      <c r="FN4729" s="102" t="s">
        <v>11466</v>
      </c>
      <c r="GB4729" s="35" t="s">
        <v>148</v>
      </c>
      <c r="GC4729" s="102" t="s">
        <v>6263</v>
      </c>
      <c r="GD4729" s="102" t="s">
        <v>5993</v>
      </c>
      <c r="GE4729" s="102" t="s">
        <v>7051</v>
      </c>
      <c r="GF4729" s="102" t="s">
        <v>10487</v>
      </c>
      <c r="GG4729" s="102" t="s">
        <v>8607</v>
      </c>
      <c r="GH4729" s="102" t="s">
        <v>8905</v>
      </c>
      <c r="GI4729" s="102" t="s">
        <v>10780</v>
      </c>
      <c r="GJ4729" s="102" t="s">
        <v>10064</v>
      </c>
      <c r="GK4729" s="102" t="s">
        <v>8974</v>
      </c>
      <c r="GL4729" s="102" t="s">
        <v>9264</v>
      </c>
      <c r="GM4729" s="102" t="s">
        <v>11467</v>
      </c>
      <c r="GN4729" s="102" t="s">
        <v>7109</v>
      </c>
      <c r="GO4729" s="102" t="s">
        <v>11468</v>
      </c>
      <c r="GP4729" s="39" t="s">
        <v>162</v>
      </c>
      <c r="GQ4729" s="45" t="e">
        <f>AVERAGE(AO4729:GO4729)</f>
        <v>#DIV/0!</v>
      </c>
    </row>
    <row r="4730" spans="105:207" ht="16.5">
      <c r="DA4730" s="35" t="s">
        <v>159</v>
      </c>
      <c r="DB4730" s="36" t="s">
        <v>7350</v>
      </c>
      <c r="DC4730" s="36" t="s">
        <v>5521</v>
      </c>
      <c r="DD4730" s="36" t="s">
        <v>11469</v>
      </c>
      <c r="DE4730" s="36" t="s">
        <v>11470</v>
      </c>
      <c r="DF4730" s="36" t="s">
        <v>8481</v>
      </c>
      <c r="DG4730" s="6"/>
      <c r="DH4730" s="6"/>
      <c r="FA4730" s="35" t="s">
        <v>136</v>
      </c>
      <c r="FB4730" s="102" t="s">
        <v>10959</v>
      </c>
      <c r="FC4730" s="102" t="s">
        <v>9998</v>
      </c>
      <c r="FD4730" s="102" t="s">
        <v>11471</v>
      </c>
      <c r="FE4730" s="102" t="s">
        <v>11472</v>
      </c>
      <c r="FF4730" s="102" t="s">
        <v>11473</v>
      </c>
      <c r="FG4730" s="102" t="s">
        <v>11474</v>
      </c>
      <c r="FH4730" s="102" t="s">
        <v>11475</v>
      </c>
      <c r="FI4730" s="102" t="s">
        <v>9952</v>
      </c>
      <c r="FJ4730" s="102" t="s">
        <v>10068</v>
      </c>
      <c r="FK4730" s="102" t="s">
        <v>10233</v>
      </c>
      <c r="FL4730" s="102" t="s">
        <v>9711</v>
      </c>
      <c r="FM4730" s="102" t="s">
        <v>11092</v>
      </c>
      <c r="FN4730" s="102" t="s">
        <v>11476</v>
      </c>
      <c r="FO4730" s="47" t="str">
        <f>FN4743</f>
        <v>-3.517th Jul</v>
      </c>
      <c r="FP4730" s="47" t="str">
        <f>FN4746</f>
        <v>-5.627th Jun</v>
      </c>
      <c r="FQ4730" s="47" t="str">
        <f>FN4740</f>
        <v>-4.95th Jun</v>
      </c>
      <c r="FR4730" s="47" t="str">
        <f>FN4743</f>
        <v>-3.517th Jul</v>
      </c>
      <c r="GB4730" s="35" t="s">
        <v>149</v>
      </c>
      <c r="GC4730" s="102" t="s">
        <v>6963</v>
      </c>
      <c r="GD4730" s="102" t="s">
        <v>5281</v>
      </c>
      <c r="GE4730" s="102" t="s">
        <v>5236</v>
      </c>
      <c r="GF4730" s="102" t="s">
        <v>9561</v>
      </c>
      <c r="GG4730" s="102" t="s">
        <v>11116</v>
      </c>
      <c r="GH4730" s="102" t="s">
        <v>11366</v>
      </c>
      <c r="GI4730" s="102" t="s">
        <v>9270</v>
      </c>
      <c r="GJ4730" s="102" t="s">
        <v>9735</v>
      </c>
      <c r="GK4730" s="102" t="s">
        <v>10884</v>
      </c>
      <c r="GL4730" s="102" t="s">
        <v>9743</v>
      </c>
      <c r="GM4730" s="102" t="s">
        <v>7425</v>
      </c>
      <c r="GN4730" s="102" t="s">
        <v>6569</v>
      </c>
      <c r="GO4730" s="102" t="s">
        <v>11477</v>
      </c>
      <c r="GP4730" s="39" t="s">
        <v>163</v>
      </c>
      <c r="GQ4730" s="45" t="e">
        <f>AVERAGE(AO4730:GO4730)</f>
        <v>#DIV/0!</v>
      </c>
    </row>
    <row r="4731" spans="105:207" ht="16.5">
      <c r="FA4731" s="35" t="s">
        <v>137</v>
      </c>
      <c r="FB4731" s="102" t="s">
        <v>9422</v>
      </c>
      <c r="FC4731" s="102" t="s">
        <v>9592</v>
      </c>
      <c r="FD4731" s="102" t="s">
        <v>9258</v>
      </c>
      <c r="FE4731" s="102" t="s">
        <v>10121</v>
      </c>
      <c r="FF4731" s="102" t="s">
        <v>10516</v>
      </c>
      <c r="FG4731" s="102" t="s">
        <v>11478</v>
      </c>
      <c r="FH4731" s="102" t="s">
        <v>11479</v>
      </c>
      <c r="FI4731" s="102" t="s">
        <v>11480</v>
      </c>
      <c r="FJ4731" s="102" t="s">
        <v>11481</v>
      </c>
      <c r="FK4731" s="102" t="s">
        <v>11482</v>
      </c>
      <c r="FL4731" s="102" t="s">
        <v>10888</v>
      </c>
      <c r="FM4731" s="102" t="s">
        <v>8495</v>
      </c>
      <c r="FN4731" s="102" t="s">
        <v>11483</v>
      </c>
      <c r="FO4731" s="48"/>
      <c r="FP4731" s="4"/>
      <c r="FQ4731" s="4"/>
      <c r="FR4731" s="4"/>
      <c r="GB4731" s="35" t="s">
        <v>150</v>
      </c>
      <c r="GC4731" s="102" t="s">
        <v>8981</v>
      </c>
      <c r="GD4731" s="102" t="s">
        <v>6015</v>
      </c>
      <c r="GE4731" s="102" t="s">
        <v>6485</v>
      </c>
      <c r="GF4731" s="102" t="s">
        <v>10412</v>
      </c>
      <c r="GG4731" s="102" t="s">
        <v>10508</v>
      </c>
      <c r="GH4731" s="102" t="s">
        <v>10854</v>
      </c>
      <c r="GI4731" s="102" t="s">
        <v>9921</v>
      </c>
      <c r="GJ4731" s="102" t="s">
        <v>11484</v>
      </c>
      <c r="GK4731" s="102" t="s">
        <v>8477</v>
      </c>
      <c r="GL4731" s="102" t="s">
        <v>8522</v>
      </c>
      <c r="GM4731" s="102" t="s">
        <v>6938</v>
      </c>
      <c r="GN4731" s="102" t="s">
        <v>6158</v>
      </c>
      <c r="GO4731" s="102" t="s">
        <v>11485</v>
      </c>
      <c r="GP4731" s="39" t="s">
        <v>164</v>
      </c>
      <c r="GQ4731" s="45" t="e">
        <f>AVERAGE(AO4731:GO4731)</f>
        <v>#DIV/0!</v>
      </c>
    </row>
    <row r="4732" spans="105:207" ht="16.5">
      <c r="FA4732" s="35" t="s">
        <v>138</v>
      </c>
      <c r="FB4732" s="102" t="s">
        <v>11298</v>
      </c>
      <c r="FC4732" s="102" t="s">
        <v>9935</v>
      </c>
      <c r="FD4732" s="102" t="s">
        <v>9550</v>
      </c>
      <c r="FE4732" s="102" t="s">
        <v>11023</v>
      </c>
      <c r="FF4732" s="102" t="s">
        <v>11486</v>
      </c>
      <c r="FG4732" s="102" t="s">
        <v>11487</v>
      </c>
      <c r="FH4732" s="102" t="s">
        <v>11488</v>
      </c>
      <c r="FI4732" s="102" t="s">
        <v>11489</v>
      </c>
      <c r="FJ4732" s="102" t="s">
        <v>11490</v>
      </c>
      <c r="FK4732" s="102" t="s">
        <v>11131</v>
      </c>
      <c r="FL4732" s="102" t="s">
        <v>9117</v>
      </c>
      <c r="FM4732" s="102" t="s">
        <v>11491</v>
      </c>
      <c r="FN4732" s="102" t="s">
        <v>11492</v>
      </c>
      <c r="FO4732" s="47" t="str">
        <f>FN4744</f>
        <v>-3.727th Jun</v>
      </c>
      <c r="FP4732" s="47" t="str">
        <f>FN4746</f>
        <v>-5.627th Jun</v>
      </c>
      <c r="FQ4732" s="47" t="str">
        <f>FN4740</f>
        <v>-4.95th Jun</v>
      </c>
      <c r="FR4732" s="47" t="str">
        <f>FN4742</f>
        <v>-3.722nd May</v>
      </c>
      <c r="GB4732" s="35" t="s">
        <v>151</v>
      </c>
      <c r="GC4732" s="102" t="s">
        <v>6910</v>
      </c>
      <c r="GD4732" s="102" t="s">
        <v>5005</v>
      </c>
      <c r="GE4732" s="102" t="s">
        <v>6993</v>
      </c>
      <c r="GF4732" s="102" t="s">
        <v>7515</v>
      </c>
      <c r="GG4732" s="102" t="s">
        <v>9354</v>
      </c>
      <c r="GH4732" s="102" t="s">
        <v>8400</v>
      </c>
      <c r="GI4732" s="102" t="s">
        <v>11493</v>
      </c>
      <c r="GJ4732" s="102" t="s">
        <v>8820</v>
      </c>
      <c r="GK4732" s="102" t="s">
        <v>9798</v>
      </c>
      <c r="GL4732" s="102" t="s">
        <v>8600</v>
      </c>
      <c r="GM4732" s="102" t="s">
        <v>6372</v>
      </c>
      <c r="GN4732" s="102" t="s">
        <v>5704</v>
      </c>
      <c r="GO4732" s="102" t="s">
        <v>11494</v>
      </c>
      <c r="GP4732" s="39" t="s">
        <v>165</v>
      </c>
      <c r="GQ4732" s="45" t="e">
        <f>AVERAGE(AO4732:GO4732)</f>
        <v>#DIV/0!</v>
      </c>
    </row>
    <row r="4733" spans="105:207">
      <c r="FA4733" s="35" t="s">
        <v>139</v>
      </c>
      <c r="FB4733" s="102" t="s">
        <v>10952</v>
      </c>
      <c r="FC4733" s="102" t="s">
        <v>10957</v>
      </c>
      <c r="FD4733" s="102" t="s">
        <v>11495</v>
      </c>
      <c r="FE4733" s="102" t="s">
        <v>8687</v>
      </c>
      <c r="FF4733" s="102" t="s">
        <v>11222</v>
      </c>
      <c r="FG4733" s="102" t="s">
        <v>11496</v>
      </c>
      <c r="FH4733" s="102" t="s">
        <v>11497</v>
      </c>
      <c r="FI4733" s="102" t="s">
        <v>11498</v>
      </c>
      <c r="FJ4733" s="102" t="s">
        <v>9996</v>
      </c>
      <c r="FK4733" s="102" t="s">
        <v>11499</v>
      </c>
      <c r="FL4733" s="102" t="s">
        <v>8384</v>
      </c>
      <c r="FM4733" s="102" t="s">
        <v>9524</v>
      </c>
      <c r="FN4733" s="102" t="s">
        <v>11500</v>
      </c>
      <c r="FO4733" s="48"/>
      <c r="FP4733" s="49"/>
      <c r="FQ4733" s="48"/>
      <c r="FR4733" s="49"/>
      <c r="GB4733" s="35" t="s">
        <v>152</v>
      </c>
      <c r="GC4733" s="102" t="s">
        <v>6588</v>
      </c>
      <c r="GD4733" s="102" t="s">
        <v>4989</v>
      </c>
      <c r="GE4733" s="102" t="s">
        <v>6049</v>
      </c>
      <c r="GF4733" s="102" t="s">
        <v>9269</v>
      </c>
      <c r="GG4733" s="102" t="s">
        <v>11501</v>
      </c>
      <c r="GH4733" s="102" t="s">
        <v>10746</v>
      </c>
      <c r="GI4733" s="102" t="s">
        <v>11502</v>
      </c>
      <c r="GJ4733" s="102" t="s">
        <v>10911</v>
      </c>
      <c r="GK4733" s="102" t="s">
        <v>8866</v>
      </c>
      <c r="GL4733" s="102" t="s">
        <v>7501</v>
      </c>
      <c r="GM4733" s="102" t="s">
        <v>10020</v>
      </c>
      <c r="GN4733" s="102" t="s">
        <v>8045</v>
      </c>
      <c r="GO4733" s="102" t="s">
        <v>11503</v>
      </c>
    </row>
    <row r="4734" spans="105:207">
      <c r="FA4734" s="35" t="s">
        <v>140</v>
      </c>
      <c r="FB4734" s="102" t="s">
        <v>11169</v>
      </c>
      <c r="FC4734" s="102" t="s">
        <v>9195</v>
      </c>
      <c r="FD4734" s="102" t="s">
        <v>9455</v>
      </c>
      <c r="FE4734" s="102" t="s">
        <v>10473</v>
      </c>
      <c r="FF4734" s="102" t="s">
        <v>11504</v>
      </c>
      <c r="FG4734" s="102" t="s">
        <v>11505</v>
      </c>
      <c r="FH4734" s="102" t="s">
        <v>11506</v>
      </c>
      <c r="FI4734" s="102" t="s">
        <v>11090</v>
      </c>
      <c r="FJ4734" s="102" t="s">
        <v>11375</v>
      </c>
      <c r="FK4734" s="102" t="s">
        <v>10087</v>
      </c>
      <c r="FL4734" s="102" t="s">
        <v>11507</v>
      </c>
      <c r="FM4734" s="102" t="s">
        <v>8757</v>
      </c>
      <c r="FN4734" s="102" t="s">
        <v>11508</v>
      </c>
      <c r="FO4734" s="47" t="str">
        <f>FN4745</f>
        <v>-3.829th May</v>
      </c>
      <c r="FP4734" s="47" t="str">
        <f>FN4746</f>
        <v>-5.627th Jun</v>
      </c>
      <c r="FQ4734" s="47" t="str">
        <f>FN4740</f>
        <v>-4.95th Jun</v>
      </c>
      <c r="FR4734" s="47" t="str">
        <f>FN4741</f>
        <v>-4.020th Jun</v>
      </c>
      <c r="GB4734" s="35" t="s">
        <v>153</v>
      </c>
      <c r="GC4734" s="102" t="s">
        <v>5707</v>
      </c>
      <c r="GD4734" s="102" t="s">
        <v>5079</v>
      </c>
      <c r="GE4734" s="102" t="s">
        <v>5816</v>
      </c>
      <c r="GF4734" s="102" t="s">
        <v>5725</v>
      </c>
      <c r="GG4734" s="102" t="s">
        <v>9501</v>
      </c>
      <c r="GH4734" s="102" t="s">
        <v>9150</v>
      </c>
      <c r="GI4734" s="102" t="s">
        <v>10683</v>
      </c>
      <c r="GJ4734" s="102" t="s">
        <v>10174</v>
      </c>
      <c r="GK4734" s="102" t="s">
        <v>9784</v>
      </c>
      <c r="GL4734" s="102" t="s">
        <v>9666</v>
      </c>
      <c r="GM4734" s="102" t="s">
        <v>6465</v>
      </c>
      <c r="GN4734" s="102" t="s">
        <v>6407</v>
      </c>
      <c r="GO4734" s="102" t="s">
        <v>11509</v>
      </c>
      <c r="GP4734" s="47">
        <f>GO4747</f>
        <v>372</v>
      </c>
      <c r="GQ4734" s="47">
        <f>GO4750</f>
        <v>372</v>
      </c>
      <c r="GR4734" s="47">
        <f>GO4744</f>
        <v>372</v>
      </c>
      <c r="GS4734" s="47">
        <f>GO4747</f>
        <v>372</v>
      </c>
    </row>
    <row r="4735" spans="105:207">
      <c r="FA4735" s="35" t="s">
        <v>142</v>
      </c>
      <c r="FB4735" s="102" t="s">
        <v>9216</v>
      </c>
      <c r="FC4735" s="102" t="s">
        <v>5192</v>
      </c>
      <c r="FD4735" s="102" t="s">
        <v>10520</v>
      </c>
      <c r="FE4735" s="102" t="s">
        <v>11510</v>
      </c>
      <c r="FF4735" s="102" t="s">
        <v>10254</v>
      </c>
      <c r="FG4735" s="102" t="s">
        <v>11511</v>
      </c>
      <c r="FH4735" s="102" t="s">
        <v>11512</v>
      </c>
      <c r="FI4735" s="102" t="s">
        <v>11513</v>
      </c>
      <c r="FJ4735" s="102" t="s">
        <v>11514</v>
      </c>
      <c r="FK4735" s="102" t="s">
        <v>10635</v>
      </c>
      <c r="FL4735" s="102" t="s">
        <v>9769</v>
      </c>
      <c r="FM4735" s="102" t="s">
        <v>8831</v>
      </c>
      <c r="FN4735" s="102" t="s">
        <v>11515</v>
      </c>
      <c r="FO4735" s="48"/>
      <c r="FP4735" s="49"/>
      <c r="FQ4735" s="48"/>
      <c r="FR4735" s="49"/>
      <c r="GB4735" s="35" t="s">
        <v>154</v>
      </c>
      <c r="GC4735" s="102" t="s">
        <v>6426</v>
      </c>
      <c r="GD4735" s="102" t="s">
        <v>6492</v>
      </c>
      <c r="GE4735" s="102" t="s">
        <v>6216</v>
      </c>
      <c r="GF4735" s="102" t="s">
        <v>5519</v>
      </c>
      <c r="GG4735" s="102" t="s">
        <v>11516</v>
      </c>
      <c r="GH4735" s="102" t="s">
        <v>9415</v>
      </c>
      <c r="GI4735" s="102" t="s">
        <v>9612</v>
      </c>
      <c r="GJ4735" s="102" t="s">
        <v>11517</v>
      </c>
      <c r="GK4735" s="102" t="s">
        <v>8592</v>
      </c>
      <c r="GL4735" s="102" t="s">
        <v>9227</v>
      </c>
      <c r="GM4735" s="102" t="s">
        <v>11518</v>
      </c>
      <c r="GN4735" s="102" t="s">
        <v>7514</v>
      </c>
      <c r="GO4735" s="102" t="s">
        <v>11519</v>
      </c>
      <c r="GP4735" s="48"/>
      <c r="GQ4735" s="4"/>
      <c r="GR4735" s="4"/>
      <c r="GS4735" s="4"/>
    </row>
    <row r="4736" spans="105:207" ht="25.5">
      <c r="FA4736" s="35" t="s">
        <v>143</v>
      </c>
      <c r="FB4736" s="102" t="s">
        <v>8835</v>
      </c>
      <c r="FC4736" s="102" t="s">
        <v>9847</v>
      </c>
      <c r="FD4736" s="102" t="s">
        <v>9374</v>
      </c>
      <c r="FE4736" s="102" t="s">
        <v>8830</v>
      </c>
      <c r="FF4736" s="102" t="s">
        <v>11520</v>
      </c>
      <c r="FG4736" s="102" t="s">
        <v>10241</v>
      </c>
      <c r="FH4736" s="102" t="s">
        <v>11521</v>
      </c>
      <c r="FI4736" s="102" t="s">
        <v>11056</v>
      </c>
      <c r="FJ4736" s="102" t="s">
        <v>11395</v>
      </c>
      <c r="FK4736" s="102" t="s">
        <v>11347</v>
      </c>
      <c r="FL4736" s="102" t="s">
        <v>11522</v>
      </c>
      <c r="FM4736" s="102" t="s">
        <v>10521</v>
      </c>
      <c r="FN4736" s="102" t="s">
        <v>11523</v>
      </c>
      <c r="FO4736" s="52"/>
      <c r="FP4736" s="52"/>
      <c r="FQ4736" s="52"/>
      <c r="FR4736" s="4"/>
      <c r="GB4736" s="35" t="s">
        <v>155</v>
      </c>
      <c r="GC4736" s="102" t="s">
        <v>5650</v>
      </c>
      <c r="GD4736" s="102" t="s">
        <v>6325</v>
      </c>
      <c r="GE4736" s="102" t="s">
        <v>5263</v>
      </c>
      <c r="GF4736" s="102" t="s">
        <v>9379</v>
      </c>
      <c r="GG4736" s="102" t="s">
        <v>9433</v>
      </c>
      <c r="GH4736" s="102" t="s">
        <v>10636</v>
      </c>
      <c r="GI4736" s="102" t="s">
        <v>11305</v>
      </c>
      <c r="GJ4736" s="102" t="s">
        <v>9500</v>
      </c>
      <c r="GK4736" s="102" t="s">
        <v>10690</v>
      </c>
      <c r="GL4736" s="102" t="s">
        <v>9502</v>
      </c>
      <c r="GM4736" s="102" t="s">
        <v>9264</v>
      </c>
      <c r="GN4736" s="102" t="s">
        <v>5966</v>
      </c>
      <c r="GO4736" s="102" t="s">
        <v>11524</v>
      </c>
      <c r="GP4736" s="47">
        <f>GO4748</f>
        <v>372</v>
      </c>
      <c r="GQ4736" s="47">
        <f>GO4750</f>
        <v>372</v>
      </c>
      <c r="GR4736" s="47">
        <f>GO4744</f>
        <v>372</v>
      </c>
      <c r="GS4736" s="47">
        <f>GO4746</f>
        <v>372</v>
      </c>
    </row>
    <row r="4737" spans="157:201">
      <c r="FN4737" s="53">
        <v>372</v>
      </c>
      <c r="FO4737" s="53"/>
      <c r="FP4737" s="53"/>
      <c r="FQ4737" s="53"/>
      <c r="FR4737" s="4"/>
      <c r="GB4737" s="35" t="s">
        <v>156</v>
      </c>
      <c r="GC4737" s="102" t="s">
        <v>6271</v>
      </c>
      <c r="GD4737" s="102" t="s">
        <v>5624</v>
      </c>
      <c r="GE4737" s="102" t="s">
        <v>5783</v>
      </c>
      <c r="GF4737" s="102" t="s">
        <v>10898</v>
      </c>
      <c r="GG4737" s="102" t="s">
        <v>10267</v>
      </c>
      <c r="GH4737" s="102" t="s">
        <v>8607</v>
      </c>
      <c r="GI4737" s="102" t="s">
        <v>10526</v>
      </c>
      <c r="GJ4737" s="102" t="s">
        <v>8486</v>
      </c>
      <c r="GK4737" s="102" t="s">
        <v>9858</v>
      </c>
      <c r="GL4737" s="102" t="s">
        <v>10470</v>
      </c>
      <c r="GM4737" s="102" t="s">
        <v>8695</v>
      </c>
      <c r="GN4737" s="102" t="s">
        <v>6769</v>
      </c>
      <c r="GO4737" s="102" t="s">
        <v>11525</v>
      </c>
      <c r="GP4737" s="48"/>
      <c r="GQ4737" s="49"/>
      <c r="GR4737" s="48"/>
      <c r="GS4737" s="49"/>
    </row>
    <row r="4738" spans="157:201" ht="15">
      <c r="FN4738" s="54">
        <f>FN4737-COUNT(FN4551:FN4722)+1</f>
        <v>360</v>
      </c>
      <c r="FO4738" s="53"/>
      <c r="FP4738" s="53"/>
      <c r="FQ4738" s="53">
        <f>FN4737-FN4738</f>
        <v>12</v>
      </c>
      <c r="FR4738" s="4"/>
      <c r="GB4738" s="35" t="s">
        <v>157</v>
      </c>
      <c r="GC4738" s="102" t="s">
        <v>5224</v>
      </c>
      <c r="GD4738" s="102" t="s">
        <v>6122</v>
      </c>
      <c r="GE4738" s="102" t="s">
        <v>6577</v>
      </c>
      <c r="GF4738" s="102" t="s">
        <v>5554</v>
      </c>
      <c r="GG4738" s="102" t="s">
        <v>8724</v>
      </c>
      <c r="GH4738" s="102" t="s">
        <v>10021</v>
      </c>
      <c r="GI4738" s="102" t="s">
        <v>10872</v>
      </c>
      <c r="GJ4738" s="102" t="s">
        <v>8898</v>
      </c>
      <c r="GK4738" s="102" t="s">
        <v>9056</v>
      </c>
      <c r="GL4738" s="102" t="s">
        <v>11526</v>
      </c>
      <c r="GM4738" s="102" t="s">
        <v>5925</v>
      </c>
      <c r="GN4738" s="102" t="s">
        <v>10263</v>
      </c>
      <c r="GO4738" s="102" t="s">
        <v>11527</v>
      </c>
      <c r="GP4738" s="47">
        <f>GO4749</f>
        <v>372</v>
      </c>
      <c r="GQ4738" s="47">
        <f>GO4750</f>
        <v>372</v>
      </c>
      <c r="GR4738" s="47">
        <f>GO4744</f>
        <v>372</v>
      </c>
      <c r="GS4738" s="47">
        <f>GO4745</f>
        <v>372</v>
      </c>
    </row>
    <row r="4739" spans="157:201">
      <c r="FA4739" s="35" t="s">
        <v>139</v>
      </c>
      <c r="FB4739" s="36" t="s">
        <v>9395</v>
      </c>
      <c r="FC4739" s="36" t="s">
        <v>11528</v>
      </c>
      <c r="FD4739" s="36" t="s">
        <v>9451</v>
      </c>
      <c r="FE4739" s="36" t="s">
        <v>8611</v>
      </c>
      <c r="FF4739" s="36" t="s">
        <v>11222</v>
      </c>
      <c r="FG4739" s="36" t="s">
        <v>10755</v>
      </c>
      <c r="FH4739" s="36" t="s">
        <v>11529</v>
      </c>
      <c r="FI4739" s="36" t="s">
        <v>11530</v>
      </c>
      <c r="FJ4739" s="36" t="s">
        <v>10175</v>
      </c>
      <c r="FK4739" s="36" t="s">
        <v>8601</v>
      </c>
      <c r="FL4739" s="36" t="s">
        <v>10282</v>
      </c>
      <c r="FM4739" s="36" t="s">
        <v>7457</v>
      </c>
      <c r="FN4739" s="36" t="s">
        <v>11531</v>
      </c>
      <c r="FO4739" s="48"/>
      <c r="FP4739" s="4"/>
      <c r="FQ4739" s="4"/>
      <c r="FR4739" s="4"/>
      <c r="GB4739" s="35" t="s">
        <v>158</v>
      </c>
      <c r="GC4739" s="102" t="s">
        <v>6290</v>
      </c>
      <c r="GD4739" s="102" t="s">
        <v>6138</v>
      </c>
      <c r="GE4739" s="102" t="s">
        <v>6812</v>
      </c>
      <c r="GF4739" s="102" t="s">
        <v>9230</v>
      </c>
      <c r="GG4739" s="102" t="s">
        <v>9584</v>
      </c>
      <c r="GH4739" s="102" t="s">
        <v>8968</v>
      </c>
      <c r="GI4739" s="102" t="s">
        <v>9011</v>
      </c>
      <c r="GJ4739" s="102" t="s">
        <v>8360</v>
      </c>
      <c r="GK4739" s="102" t="s">
        <v>11532</v>
      </c>
      <c r="GL4739" s="102" t="s">
        <v>11018</v>
      </c>
      <c r="GM4739" s="102" t="s">
        <v>6288</v>
      </c>
      <c r="GN4739" s="102" t="s">
        <v>5100</v>
      </c>
      <c r="GO4739" s="102" t="s">
        <v>11533</v>
      </c>
      <c r="GP4739" s="48"/>
      <c r="GQ4739" s="49"/>
      <c r="GR4739" s="48"/>
      <c r="GS4739" s="49"/>
    </row>
    <row r="4740" spans="157:201">
      <c r="FA4740" s="35" t="s">
        <v>140</v>
      </c>
      <c r="FB4740" s="36" t="s">
        <v>9484</v>
      </c>
      <c r="FC4740" s="36" t="s">
        <v>10436</v>
      </c>
      <c r="FD4740" s="36" t="s">
        <v>10302</v>
      </c>
      <c r="FE4740" s="36" t="s">
        <v>11534</v>
      </c>
      <c r="FF4740" s="36" t="s">
        <v>11396</v>
      </c>
      <c r="FG4740" s="36" t="s">
        <v>11535</v>
      </c>
      <c r="FH4740" s="36" t="s">
        <v>11530</v>
      </c>
      <c r="FI4740" s="36" t="s">
        <v>10731</v>
      </c>
      <c r="FJ4740" s="36" t="s">
        <v>11375</v>
      </c>
      <c r="FK4740" s="36" t="s">
        <v>11536</v>
      </c>
      <c r="FL4740" s="36" t="s">
        <v>10756</v>
      </c>
      <c r="FM4740" s="36" t="s">
        <v>9469</v>
      </c>
      <c r="FN4740" s="36" t="s">
        <v>11537</v>
      </c>
      <c r="FO4740" s="57" t="s">
        <v>166</v>
      </c>
      <c r="FP4740" s="4"/>
      <c r="FQ4740" s="4"/>
      <c r="FR4740" s="4"/>
      <c r="GB4740" s="35" t="s">
        <v>159</v>
      </c>
      <c r="GC4740" s="102" t="s">
        <v>5995</v>
      </c>
      <c r="GD4740" s="102" t="s">
        <v>6005</v>
      </c>
      <c r="GE4740" s="102" t="s">
        <v>11538</v>
      </c>
      <c r="GF4740" s="102" t="s">
        <v>7042</v>
      </c>
      <c r="GG4740" s="102" t="s">
        <v>9663</v>
      </c>
      <c r="GH4740" s="103"/>
      <c r="GI4740" s="103"/>
      <c r="GJ4740" s="103"/>
      <c r="GK4740" s="103"/>
      <c r="GL4740" s="103"/>
      <c r="GM4740" s="103"/>
      <c r="GN4740" s="103"/>
      <c r="GO4740" s="103"/>
      <c r="GP4740" s="52"/>
      <c r="GQ4740" s="52"/>
      <c r="GR4740" s="52"/>
      <c r="GS4740" s="4"/>
    </row>
    <row r="4741" spans="157:201">
      <c r="FA4741" s="35" t="s">
        <v>142</v>
      </c>
      <c r="FB4741" s="36" t="s">
        <v>9105</v>
      </c>
      <c r="FC4741" s="36" t="s">
        <v>5192</v>
      </c>
      <c r="FD4741" s="36" t="s">
        <v>8907</v>
      </c>
      <c r="FE4741" s="36" t="s">
        <v>9009</v>
      </c>
      <c r="FF4741" s="36" t="s">
        <v>8939</v>
      </c>
      <c r="FG4741" s="36" t="s">
        <v>11539</v>
      </c>
      <c r="FH4741" s="36" t="s">
        <v>11079</v>
      </c>
      <c r="FI4741" s="36" t="s">
        <v>9926</v>
      </c>
      <c r="FJ4741" s="36" t="s">
        <v>11540</v>
      </c>
      <c r="FK4741" s="36" t="s">
        <v>11330</v>
      </c>
      <c r="FL4741" s="36" t="s">
        <v>8870</v>
      </c>
      <c r="FM4741" s="36" t="s">
        <v>11541</v>
      </c>
      <c r="FN4741" s="36" t="s">
        <v>11542</v>
      </c>
      <c r="FO4741" s="57" t="s">
        <v>167</v>
      </c>
      <c r="FP4741" s="4"/>
      <c r="FQ4741" s="4"/>
      <c r="FR4741" s="4"/>
      <c r="GO4741" s="53">
        <v>372</v>
      </c>
      <c r="GP4741" s="53"/>
      <c r="GQ4741" s="53"/>
      <c r="GR4741" s="53"/>
      <c r="GS4741" s="4"/>
    </row>
    <row r="4742" spans="157:201" ht="26.25">
      <c r="FA4742" s="35" t="s">
        <v>143</v>
      </c>
      <c r="FB4742" s="36" t="s">
        <v>8835</v>
      </c>
      <c r="FC4742" s="36" t="s">
        <v>9499</v>
      </c>
      <c r="FD4742" s="36" t="s">
        <v>9415</v>
      </c>
      <c r="FE4742" s="36" t="s">
        <v>10469</v>
      </c>
      <c r="FF4742" s="36" t="s">
        <v>11520</v>
      </c>
      <c r="FG4742" s="36" t="s">
        <v>11003</v>
      </c>
      <c r="FH4742" s="36" t="s">
        <v>11521</v>
      </c>
      <c r="FI4742" s="36" t="s">
        <v>10687</v>
      </c>
      <c r="FJ4742" s="36" t="s">
        <v>11543</v>
      </c>
      <c r="FK4742" s="36" t="s">
        <v>10033</v>
      </c>
      <c r="FL4742" s="36" t="s">
        <v>11057</v>
      </c>
      <c r="FM4742" s="36" t="s">
        <v>10420</v>
      </c>
      <c r="FN4742" s="36" t="s">
        <v>11523</v>
      </c>
      <c r="FO4742" s="57" t="s">
        <v>168</v>
      </c>
      <c r="FP4742" s="4"/>
      <c r="FQ4742" s="4"/>
      <c r="FR4742" s="4"/>
      <c r="GO4742" s="54">
        <f>GO4741-COUNT(GO4555:GO4726)+1</f>
        <v>372</v>
      </c>
      <c r="GP4742" s="53"/>
      <c r="GQ4742" s="53"/>
      <c r="GR4742" s="53">
        <f>GO4741-GO4742</f>
        <v>0</v>
      </c>
      <c r="GS4742" s="4"/>
    </row>
    <row r="4743" spans="157:201">
      <c r="FA4743" s="35" t="s">
        <v>144</v>
      </c>
      <c r="FB4743" s="36" t="s">
        <v>8437</v>
      </c>
      <c r="FC4743" s="36" t="s">
        <v>9087</v>
      </c>
      <c r="FD4743" s="36" t="s">
        <v>9988</v>
      </c>
      <c r="FE4743" s="36" t="s">
        <v>11461</v>
      </c>
      <c r="FF4743" s="36" t="s">
        <v>11364</v>
      </c>
      <c r="FG4743" s="36" t="s">
        <v>11544</v>
      </c>
      <c r="FH4743" s="36" t="s">
        <v>11545</v>
      </c>
      <c r="FI4743" s="36" t="s">
        <v>11546</v>
      </c>
      <c r="FJ4743" s="36" t="s">
        <v>8437</v>
      </c>
      <c r="FK4743" s="36" t="s">
        <v>11261</v>
      </c>
      <c r="FL4743" s="36" t="s">
        <v>11377</v>
      </c>
      <c r="FM4743" s="36" t="s">
        <v>11166</v>
      </c>
      <c r="FN4743" s="36" t="s">
        <v>11547</v>
      </c>
      <c r="FO4743" s="57" t="s">
        <v>169</v>
      </c>
      <c r="FP4743" s="4"/>
      <c r="FQ4743" s="4"/>
      <c r="FR4743" s="4"/>
      <c r="GO4743" s="55"/>
      <c r="GP4743" s="48"/>
      <c r="GQ4743" s="4"/>
      <c r="GR4743" s="4"/>
      <c r="GS4743" s="4"/>
    </row>
    <row r="4744" spans="157:201">
      <c r="FA4744" s="35" t="s">
        <v>145</v>
      </c>
      <c r="FB4744" s="36" t="s">
        <v>10051</v>
      </c>
      <c r="FC4744" s="36" t="s">
        <v>9289</v>
      </c>
      <c r="FD4744" s="36" t="s">
        <v>8497</v>
      </c>
      <c r="FE4744" s="36" t="s">
        <v>10402</v>
      </c>
      <c r="FF4744" s="36" t="s">
        <v>11548</v>
      </c>
      <c r="FG4744" s="36" t="s">
        <v>11496</v>
      </c>
      <c r="FH4744" s="36" t="s">
        <v>11549</v>
      </c>
      <c r="FI4744" s="36" t="s">
        <v>10154</v>
      </c>
      <c r="FJ4744" s="36" t="s">
        <v>10515</v>
      </c>
      <c r="FK4744" s="36" t="s">
        <v>10806</v>
      </c>
      <c r="FL4744" s="36" t="s">
        <v>10872</v>
      </c>
      <c r="FM4744" s="36" t="s">
        <v>10315</v>
      </c>
      <c r="FN4744" s="36" t="s">
        <v>11500</v>
      </c>
      <c r="FO4744" s="57" t="s">
        <v>170</v>
      </c>
      <c r="FP4744" s="4"/>
      <c r="FQ4744" s="4"/>
      <c r="FR4744" s="4"/>
      <c r="GO4744" s="56">
        <f>GO4742</f>
        <v>372</v>
      </c>
      <c r="GP4744" s="57" t="s">
        <v>166</v>
      </c>
      <c r="GQ4744" s="4"/>
      <c r="GR4744" s="4"/>
      <c r="GS4744" s="4"/>
    </row>
    <row r="4745" spans="157:201" ht="25.5">
      <c r="FA4745" s="35" t="s">
        <v>146</v>
      </c>
      <c r="FB4745" s="36" t="s">
        <v>9163</v>
      </c>
      <c r="FC4745" s="36" t="s">
        <v>9432</v>
      </c>
      <c r="FD4745" s="36" t="s">
        <v>11550</v>
      </c>
      <c r="FE4745" s="36" t="s">
        <v>9361</v>
      </c>
      <c r="FF4745" s="36" t="s">
        <v>11551</v>
      </c>
      <c r="FG4745" s="36" t="s">
        <v>11552</v>
      </c>
      <c r="FH4745" s="36" t="s">
        <v>11200</v>
      </c>
      <c r="FI4745" s="36" t="s">
        <v>8564</v>
      </c>
      <c r="FJ4745" s="36" t="s">
        <v>9805</v>
      </c>
      <c r="FK4745" s="36" t="s">
        <v>10529</v>
      </c>
      <c r="FL4745" s="36" t="s">
        <v>10205</v>
      </c>
      <c r="FM4745" s="36" t="s">
        <v>11181</v>
      </c>
      <c r="FN4745" s="36" t="s">
        <v>11553</v>
      </c>
      <c r="FO4745" s="57" t="s">
        <v>171</v>
      </c>
      <c r="FP4745" s="4"/>
      <c r="FQ4745" s="4"/>
      <c r="FR4745" s="4"/>
      <c r="GO4745" s="58">
        <f>GO4744+(GO4741-GO4742)/10</f>
        <v>372</v>
      </c>
      <c r="GP4745" s="57" t="s">
        <v>167</v>
      </c>
      <c r="GQ4745" s="4"/>
      <c r="GR4745" s="4"/>
      <c r="GS4745" s="4"/>
    </row>
    <row r="4746" spans="157:201">
      <c r="FA4746" s="35" t="s">
        <v>147</v>
      </c>
      <c r="FB4746" s="36" t="s">
        <v>10557</v>
      </c>
      <c r="FC4746" s="36" t="s">
        <v>11554</v>
      </c>
      <c r="FD4746" s="36" t="s">
        <v>10461</v>
      </c>
      <c r="FE4746" s="36" t="s">
        <v>11555</v>
      </c>
      <c r="FF4746" s="36" t="s">
        <v>11556</v>
      </c>
      <c r="FG4746" s="36" t="s">
        <v>11557</v>
      </c>
      <c r="FH4746" s="36" t="s">
        <v>11505</v>
      </c>
      <c r="FI4746" s="36" t="s">
        <v>11558</v>
      </c>
      <c r="FJ4746" s="36" t="s">
        <v>11559</v>
      </c>
      <c r="FK4746" s="36" t="s">
        <v>11560</v>
      </c>
      <c r="FL4746" s="36" t="s">
        <v>11277</v>
      </c>
      <c r="FM4746" s="36" t="s">
        <v>10358</v>
      </c>
      <c r="FN4746" s="36" t="s">
        <v>11561</v>
      </c>
      <c r="FO4746" s="57" t="s">
        <v>172</v>
      </c>
      <c r="FP4746" s="4"/>
      <c r="FQ4746" s="4"/>
      <c r="FR4746" s="4"/>
      <c r="GO4746" s="59">
        <f>GO4744+(GO4741-GO4742)/4</f>
        <v>372</v>
      </c>
      <c r="GP4746" s="57" t="s">
        <v>168</v>
      </c>
      <c r="GQ4746" s="4"/>
      <c r="GR4746" s="4"/>
      <c r="GS4746" s="4"/>
    </row>
    <row r="4747" spans="157:201">
      <c r="FA4747" s="35" t="s">
        <v>148</v>
      </c>
      <c r="FB4747" s="36" t="s">
        <v>9646</v>
      </c>
      <c r="FC4747" s="36" t="s">
        <v>9633</v>
      </c>
      <c r="FD4747" s="36" t="s">
        <v>9673</v>
      </c>
      <c r="FE4747" s="36" t="s">
        <v>10060</v>
      </c>
      <c r="FF4747" s="36" t="s">
        <v>11562</v>
      </c>
      <c r="FG4747" s="36" t="s">
        <v>11038</v>
      </c>
      <c r="FH4747" s="36" t="s">
        <v>11563</v>
      </c>
      <c r="FI4747" s="36" t="s">
        <v>11362</v>
      </c>
      <c r="FJ4747" s="36" t="s">
        <v>11564</v>
      </c>
      <c r="FK4747" s="36" t="s">
        <v>10175</v>
      </c>
      <c r="FL4747" s="36" t="s">
        <v>9679</v>
      </c>
      <c r="FM4747" s="36" t="s">
        <v>9270</v>
      </c>
      <c r="FN4747" s="36" t="s">
        <v>11565</v>
      </c>
      <c r="GO4747" s="56">
        <f>(GO4741+GO4742)/2</f>
        <v>372</v>
      </c>
      <c r="GP4747" s="57" t="s">
        <v>169</v>
      </c>
      <c r="GQ4747" s="4"/>
      <c r="GR4747" s="4"/>
      <c r="GS4747" s="4"/>
    </row>
    <row r="4748" spans="157:201">
      <c r="FA4748" s="35" t="s">
        <v>149</v>
      </c>
      <c r="FB4748" s="36" t="s">
        <v>9528</v>
      </c>
      <c r="FC4748" s="36" t="s">
        <v>8366</v>
      </c>
      <c r="FD4748" s="36" t="s">
        <v>11566</v>
      </c>
      <c r="FE4748" s="36" t="s">
        <v>11099</v>
      </c>
      <c r="FF4748" s="36" t="s">
        <v>11567</v>
      </c>
      <c r="FG4748" s="36" t="s">
        <v>10938</v>
      </c>
      <c r="FH4748" s="36" t="s">
        <v>11568</v>
      </c>
      <c r="FI4748" s="36" t="s">
        <v>11498</v>
      </c>
      <c r="FJ4748" s="36" t="s">
        <v>11569</v>
      </c>
      <c r="FK4748" s="36" t="s">
        <v>10798</v>
      </c>
      <c r="FL4748" s="36" t="s">
        <v>11570</v>
      </c>
      <c r="FM4748" s="36" t="s">
        <v>9915</v>
      </c>
      <c r="FN4748" s="36" t="s">
        <v>11571</v>
      </c>
      <c r="GO4748" s="59">
        <f>GO4742+(GO4741-GO4742)*0.75</f>
        <v>372</v>
      </c>
      <c r="GP4748" s="57" t="s">
        <v>170</v>
      </c>
      <c r="GQ4748" s="4"/>
      <c r="GR4748" s="4"/>
      <c r="GS4748" s="4"/>
    </row>
    <row r="4749" spans="157:201">
      <c r="FA4749" s="35" t="s">
        <v>150</v>
      </c>
      <c r="FB4749" s="36" t="s">
        <v>9770</v>
      </c>
      <c r="FC4749" s="36" t="s">
        <v>5183</v>
      </c>
      <c r="FD4749" s="36" t="s">
        <v>10912</v>
      </c>
      <c r="FE4749" s="36" t="s">
        <v>11572</v>
      </c>
      <c r="FF4749" s="36" t="s">
        <v>11573</v>
      </c>
      <c r="FG4749" s="36" t="s">
        <v>11574</v>
      </c>
      <c r="FH4749" s="36" t="s">
        <v>11575</v>
      </c>
      <c r="FI4749" s="36" t="s">
        <v>11521</v>
      </c>
      <c r="FJ4749" s="36" t="s">
        <v>10804</v>
      </c>
      <c r="FK4749" s="36" t="s">
        <v>11576</v>
      </c>
      <c r="FL4749" s="36" t="s">
        <v>11502</v>
      </c>
      <c r="FM4749" s="36" t="s">
        <v>11577</v>
      </c>
      <c r="FN4749" s="36" t="s">
        <v>11578</v>
      </c>
      <c r="GO4749" s="58">
        <f>GO4742+(GO4741-GO4742)*0.9</f>
        <v>372</v>
      </c>
      <c r="GP4749" s="57" t="s">
        <v>171</v>
      </c>
      <c r="GQ4749" s="4"/>
      <c r="GR4749" s="4"/>
      <c r="GS4749" s="4"/>
    </row>
    <row r="4750" spans="157:201">
      <c r="FA4750" s="35" t="s">
        <v>151</v>
      </c>
      <c r="FB4750" s="36" t="s">
        <v>8918</v>
      </c>
      <c r="FC4750" s="36" t="s">
        <v>9032</v>
      </c>
      <c r="FD4750" s="36" t="s">
        <v>11279</v>
      </c>
      <c r="FE4750" s="36" t="s">
        <v>10617</v>
      </c>
      <c r="FF4750" s="36" t="s">
        <v>10342</v>
      </c>
      <c r="FG4750" s="36" t="s">
        <v>9835</v>
      </c>
      <c r="FH4750" s="36" t="s">
        <v>11579</v>
      </c>
      <c r="FI4750" s="36" t="s">
        <v>11580</v>
      </c>
      <c r="FJ4750" s="36" t="s">
        <v>10039</v>
      </c>
      <c r="FK4750" s="36" t="s">
        <v>11581</v>
      </c>
      <c r="FL4750" s="36" t="s">
        <v>9965</v>
      </c>
      <c r="FM4750" s="36" t="s">
        <v>8726</v>
      </c>
      <c r="FN4750" s="36" t="s">
        <v>10889</v>
      </c>
      <c r="GO4750" s="56">
        <f>GO4741</f>
        <v>372</v>
      </c>
      <c r="GP4750" s="57" t="s">
        <v>172</v>
      </c>
      <c r="GQ4750" s="4"/>
      <c r="GR4750" s="4"/>
      <c r="GS4750" s="4"/>
    </row>
    <row r="4751" spans="157:201">
      <c r="FA4751" s="35" t="s">
        <v>152</v>
      </c>
      <c r="FB4751" s="36" t="s">
        <v>8419</v>
      </c>
      <c r="FC4751" s="36" t="s">
        <v>10269</v>
      </c>
      <c r="FD4751" s="36" t="s">
        <v>11582</v>
      </c>
      <c r="FE4751" s="36" t="s">
        <v>10625</v>
      </c>
      <c r="FF4751" s="36" t="s">
        <v>11583</v>
      </c>
      <c r="FG4751" s="36" t="s">
        <v>10574</v>
      </c>
      <c r="FH4751" s="36" t="s">
        <v>11584</v>
      </c>
      <c r="FI4751" s="36" t="s">
        <v>11585</v>
      </c>
      <c r="FJ4751" s="36" t="s">
        <v>10340</v>
      </c>
      <c r="FK4751" s="36" t="s">
        <v>10021</v>
      </c>
      <c r="FL4751" s="36" t="s">
        <v>11318</v>
      </c>
      <c r="FM4751" s="36" t="s">
        <v>11586</v>
      </c>
      <c r="FN4751" s="36" t="s">
        <v>11587</v>
      </c>
    </row>
    <row r="4752" spans="157:201">
      <c r="FA4752" s="35" t="s">
        <v>153</v>
      </c>
      <c r="FB4752" s="36" t="s">
        <v>9717</v>
      </c>
      <c r="FC4752" s="36" t="s">
        <v>9736</v>
      </c>
      <c r="FD4752" s="36" t="s">
        <v>9648</v>
      </c>
      <c r="FE4752" s="36" t="s">
        <v>9760</v>
      </c>
      <c r="FF4752" s="36" t="s">
        <v>10756</v>
      </c>
      <c r="FG4752" s="36" t="s">
        <v>11588</v>
      </c>
      <c r="FH4752" s="36" t="s">
        <v>11238</v>
      </c>
      <c r="FI4752" s="36" t="s">
        <v>10493</v>
      </c>
      <c r="FJ4752" s="36" t="s">
        <v>11589</v>
      </c>
      <c r="FK4752" s="36" t="s">
        <v>10917</v>
      </c>
      <c r="FL4752" s="36" t="s">
        <v>11590</v>
      </c>
      <c r="FM4752" s="36" t="s">
        <v>10807</v>
      </c>
      <c r="FN4752" s="36" t="s">
        <v>11591</v>
      </c>
    </row>
    <row r="4753" spans="157:170">
      <c r="FA4753" s="35" t="s">
        <v>154</v>
      </c>
      <c r="FB4753" s="36" t="s">
        <v>6363</v>
      </c>
      <c r="FC4753" s="36" t="s">
        <v>8579</v>
      </c>
      <c r="FD4753" s="36" t="s">
        <v>11592</v>
      </c>
      <c r="FE4753" s="36" t="s">
        <v>10597</v>
      </c>
      <c r="FF4753" s="36" t="s">
        <v>11593</v>
      </c>
      <c r="FG4753" s="36" t="s">
        <v>11594</v>
      </c>
      <c r="FH4753" s="36" t="s">
        <v>10455</v>
      </c>
      <c r="FI4753" s="36" t="s">
        <v>11595</v>
      </c>
      <c r="FJ4753" s="36" t="s">
        <v>11596</v>
      </c>
      <c r="FK4753" s="36" t="s">
        <v>10738</v>
      </c>
      <c r="FL4753" s="36" t="s">
        <v>11597</v>
      </c>
      <c r="FM4753" s="36" t="s">
        <v>9672</v>
      </c>
      <c r="FN4753" s="36" t="s">
        <v>11598</v>
      </c>
    </row>
    <row r="4754" spans="157:170">
      <c r="FA4754" s="35" t="s">
        <v>155</v>
      </c>
      <c r="FB4754" s="36" t="s">
        <v>6333</v>
      </c>
      <c r="FC4754" s="36" t="s">
        <v>10715</v>
      </c>
      <c r="FD4754" s="36" t="s">
        <v>9583</v>
      </c>
      <c r="FE4754" s="36" t="s">
        <v>8930</v>
      </c>
      <c r="FF4754" s="36" t="s">
        <v>11139</v>
      </c>
      <c r="FG4754" s="36" t="s">
        <v>11599</v>
      </c>
      <c r="FH4754" s="36" t="s">
        <v>10835</v>
      </c>
      <c r="FI4754" s="36" t="s">
        <v>10719</v>
      </c>
      <c r="FJ4754" s="36" t="s">
        <v>9701</v>
      </c>
      <c r="FK4754" s="36" t="s">
        <v>10274</v>
      </c>
      <c r="FL4754" s="36" t="s">
        <v>10144</v>
      </c>
      <c r="FM4754" s="36" t="s">
        <v>8454</v>
      </c>
      <c r="FN4754" s="36" t="s">
        <v>11600</v>
      </c>
    </row>
    <row r="4755" spans="157:170" ht="25.5">
      <c r="FA4755" s="35" t="s">
        <v>156</v>
      </c>
      <c r="FB4755" s="36" t="s">
        <v>9286</v>
      </c>
      <c r="FC4755" s="36" t="s">
        <v>9620</v>
      </c>
      <c r="FD4755" s="36" t="s">
        <v>9198</v>
      </c>
      <c r="FE4755" s="36" t="s">
        <v>10290</v>
      </c>
      <c r="FF4755" s="36" t="s">
        <v>11601</v>
      </c>
      <c r="FG4755" s="36" t="s">
        <v>11602</v>
      </c>
      <c r="FH4755" s="36" t="s">
        <v>11603</v>
      </c>
      <c r="FI4755" s="36" t="s">
        <v>11604</v>
      </c>
      <c r="FJ4755" s="36" t="s">
        <v>11248</v>
      </c>
      <c r="FK4755" s="36" t="s">
        <v>9257</v>
      </c>
      <c r="FL4755" s="36" t="s">
        <v>9167</v>
      </c>
      <c r="FM4755" s="36" t="s">
        <v>6329</v>
      </c>
      <c r="FN4755" s="36" t="s">
        <v>11605</v>
      </c>
    </row>
    <row r="4756" spans="157:170">
      <c r="FA4756" s="35" t="s">
        <v>157</v>
      </c>
      <c r="FB4756" s="36" t="s">
        <v>5274</v>
      </c>
      <c r="FC4756" s="36" t="s">
        <v>8962</v>
      </c>
      <c r="FD4756" s="36" t="s">
        <v>11606</v>
      </c>
      <c r="FE4756" s="36" t="s">
        <v>9812</v>
      </c>
      <c r="FF4756" s="36" t="s">
        <v>10717</v>
      </c>
      <c r="FG4756" s="36" t="s">
        <v>11607</v>
      </c>
      <c r="FH4756" s="36" t="s">
        <v>11539</v>
      </c>
      <c r="FI4756" s="36" t="s">
        <v>11482</v>
      </c>
      <c r="FJ4756" s="36" t="s">
        <v>11608</v>
      </c>
      <c r="FK4756" s="36" t="s">
        <v>11609</v>
      </c>
      <c r="FL4756" s="36" t="s">
        <v>10598</v>
      </c>
      <c r="FM4756" s="36" t="s">
        <v>10016</v>
      </c>
      <c r="FN4756" s="36" t="s">
        <v>11610</v>
      </c>
    </row>
    <row r="4757" spans="157:170" ht="25.5">
      <c r="FA4757" s="35" t="s">
        <v>158</v>
      </c>
      <c r="FB4757" s="36" t="s">
        <v>6817</v>
      </c>
      <c r="FC4757" s="36" t="s">
        <v>11611</v>
      </c>
      <c r="FD4757" s="36" t="s">
        <v>8627</v>
      </c>
      <c r="FE4757" s="36" t="s">
        <v>10145</v>
      </c>
      <c r="FF4757" s="36" t="s">
        <v>11039</v>
      </c>
      <c r="FG4757" s="36" t="s">
        <v>11568</v>
      </c>
      <c r="FH4757" s="36" t="s">
        <v>10506</v>
      </c>
      <c r="FI4757" s="36" t="s">
        <v>11612</v>
      </c>
      <c r="FJ4757" s="36" t="s">
        <v>11041</v>
      </c>
      <c r="FK4757" s="36" t="s">
        <v>11613</v>
      </c>
      <c r="FL4757" s="36" t="s">
        <v>11277</v>
      </c>
      <c r="FM4757" s="36" t="s">
        <v>11614</v>
      </c>
      <c r="FN4757" s="36" t="s">
        <v>11615</v>
      </c>
    </row>
    <row r="4758" spans="157:170">
      <c r="FA4758" s="35" t="s">
        <v>159</v>
      </c>
      <c r="FB4758" s="36" t="s">
        <v>9773</v>
      </c>
      <c r="FC4758" s="36" t="s">
        <v>11179</v>
      </c>
      <c r="FD4758" s="36" t="s">
        <v>9823</v>
      </c>
      <c r="FE4758" s="36" t="s">
        <v>11128</v>
      </c>
      <c r="FF4758" s="36" t="s">
        <v>9918</v>
      </c>
      <c r="FG4758" s="6"/>
    </row>
  </sheetData>
  <mergeCells count="80">
    <mergeCell ref="DA4688:DN4688"/>
    <mergeCell ref="FA4688:FN4688"/>
    <mergeCell ref="GB4705:GO4705"/>
    <mergeCell ref="DA4715:DN4715"/>
    <mergeCell ref="FA4715:FN4715"/>
    <mergeCell ref="DA4634:DN4634"/>
    <mergeCell ref="FA4647:FN4647"/>
    <mergeCell ref="GB4651:GO4651"/>
    <mergeCell ref="DA4661:DN4661"/>
    <mergeCell ref="GB4678:GO4678"/>
    <mergeCell ref="EA4589:EN4589"/>
    <mergeCell ref="DA4607:DN4607"/>
    <mergeCell ref="EA4616:EN4616"/>
    <mergeCell ref="FA4620:FN4620"/>
    <mergeCell ref="GB4624:GO4624"/>
    <mergeCell ref="DA4515:DN4515"/>
    <mergeCell ref="AA4525:AN4525"/>
    <mergeCell ref="EA4535:EN4535"/>
    <mergeCell ref="AA4552:AN4552"/>
    <mergeCell ref="EA4562:EN4562"/>
    <mergeCell ref="FA4487:FN4487"/>
    <mergeCell ref="DA4488:DN4488"/>
    <mergeCell ref="AA4498:AN4498"/>
    <mergeCell ref="GB4505:GO4505"/>
    <mergeCell ref="FA4514:FN4514"/>
    <mergeCell ref="FA4447:FN4447"/>
    <mergeCell ref="GB4451:GO4451"/>
    <mergeCell ref="DA4461:DN4461"/>
    <mergeCell ref="EA4466:EN4466"/>
    <mergeCell ref="GB4478:GO4478"/>
    <mergeCell ref="EA4412:EN4412"/>
    <mergeCell ref="FA4420:FN4420"/>
    <mergeCell ref="GB4424:GO4424"/>
    <mergeCell ref="DA4434:DN4434"/>
    <mergeCell ref="EA4439:EN4439"/>
    <mergeCell ref="AA4348:AN4348"/>
    <mergeCell ref="AA4375:AN4375"/>
    <mergeCell ref="EA4385:EN4385"/>
    <mergeCell ref="AA4402:AN4402"/>
    <mergeCell ref="DA4407:DN4407"/>
    <mergeCell ref="EA4289:EN4289"/>
    <mergeCell ref="GA4301:GN4301"/>
    <mergeCell ref="FA4313:FN4313"/>
    <mergeCell ref="DA4314:DN4314"/>
    <mergeCell ref="EA4316:EN4316"/>
    <mergeCell ref="DA4260:DN4260"/>
    <mergeCell ref="EA4262:EN4262"/>
    <mergeCell ref="GA4274:GN4274"/>
    <mergeCell ref="FA4286:FN4286"/>
    <mergeCell ref="DA4287:DN4287"/>
    <mergeCell ref="DA4233:DN4233"/>
    <mergeCell ref="EA4235:EN4235"/>
    <mergeCell ref="FA4247:FN4247"/>
    <mergeCell ref="GA4247:GN4247"/>
    <mergeCell ref="AA4252:AN4252"/>
    <mergeCell ref="AA4198:AN4198"/>
    <mergeCell ref="DA4206:DN4206"/>
    <mergeCell ref="FA4220:FN4220"/>
    <mergeCell ref="GA4220:GN4220"/>
    <mergeCell ref="AA4225:AN4225"/>
    <mergeCell ref="GA4101:GN4101"/>
    <mergeCell ref="AA4102:AN4102"/>
    <mergeCell ref="FA4113:FN4113"/>
    <mergeCell ref="DA4115:DN4115"/>
    <mergeCell ref="EA4116:EN4116"/>
    <mergeCell ref="GA4074:GN4074"/>
    <mergeCell ref="AA4075:AN4075"/>
    <mergeCell ref="FA4086:FN4086"/>
    <mergeCell ref="DA4088:DN4088"/>
    <mergeCell ref="EA4089:EN4089"/>
    <mergeCell ref="FA4047:FN4047"/>
    <mergeCell ref="GA4047:GN4047"/>
    <mergeCell ref="AA4048:AN4048"/>
    <mergeCell ref="DA4061:DN4061"/>
    <mergeCell ref="EA4062:EN4062"/>
    <mergeCell ref="DA4007:DN4007"/>
    <mergeCell ref="FA4020:FN4020"/>
    <mergeCell ref="GA4020:GN4020"/>
    <mergeCell ref="DA4034:DN4034"/>
    <mergeCell ref="EA4035:EN4035"/>
  </mergeCells>
  <hyperlinks>
    <hyperlink ref="DB33" r:id="rId1" xr:uid="{00000000-0004-0000-0000-000000000000}"/>
    <hyperlink ref="DB34" r:id="rId2" xr:uid="{00000000-0004-0000-0000-000001000000}"/>
    <hyperlink ref="DB35" r:id="rId3" xr:uid="{00000000-0004-0000-0000-000002000000}"/>
    <hyperlink ref="DB36" r:id="rId4" xr:uid="{00000000-0004-0000-0000-000003000000}"/>
    <hyperlink ref="DB37" r:id="rId5" xr:uid="{00000000-0004-0000-0000-000004000000}"/>
    <hyperlink ref="DB38" r:id="rId6" xr:uid="{00000000-0004-0000-0000-000005000000}"/>
    <hyperlink ref="DB39" r:id="rId7" xr:uid="{00000000-0004-0000-0000-000006000000}"/>
    <hyperlink ref="DB40" r:id="rId8" xr:uid="{00000000-0004-0000-0000-000007000000}"/>
    <hyperlink ref="DB41" r:id="rId9" xr:uid="{00000000-0004-0000-0000-000008000000}"/>
    <hyperlink ref="DB42" r:id="rId10" xr:uid="{00000000-0004-0000-0000-000009000000}"/>
    <hyperlink ref="FB42" r:id="rId11" xr:uid="{00000000-0004-0000-0000-00000A000000}"/>
    <hyperlink ref="DB43" r:id="rId12" xr:uid="{00000000-0004-0000-0000-00000B000000}"/>
    <hyperlink ref="DB44" r:id="rId13" xr:uid="{00000000-0004-0000-0000-00000C000000}"/>
    <hyperlink ref="FB44" r:id="rId14" xr:uid="{00000000-0004-0000-0000-00000D000000}"/>
    <hyperlink ref="DB45" r:id="rId15" xr:uid="{00000000-0004-0000-0000-00000E000000}"/>
    <hyperlink ref="GB45" r:id="rId16" xr:uid="{00000000-0004-0000-0000-00000F000000}"/>
    <hyperlink ref="DB46" r:id="rId17" xr:uid="{00000000-0004-0000-0000-000010000000}"/>
    <hyperlink ref="GB46" r:id="rId18" xr:uid="{00000000-0004-0000-0000-000011000000}"/>
    <hyperlink ref="DB47" r:id="rId19" xr:uid="{00000000-0004-0000-0000-000012000000}"/>
    <hyperlink ref="GB47" r:id="rId20" xr:uid="{00000000-0004-0000-0000-000013000000}"/>
    <hyperlink ref="DB48" r:id="rId21" xr:uid="{00000000-0004-0000-0000-000014000000}"/>
    <hyperlink ref="FB48" r:id="rId22" xr:uid="{00000000-0004-0000-0000-000015000000}"/>
    <hyperlink ref="GB48" r:id="rId23" xr:uid="{00000000-0004-0000-0000-000016000000}"/>
    <hyperlink ref="DB49" r:id="rId24" xr:uid="{00000000-0004-0000-0000-000017000000}"/>
    <hyperlink ref="GB49" r:id="rId25" xr:uid="{00000000-0004-0000-0000-000018000000}"/>
    <hyperlink ref="DB50" r:id="rId26" xr:uid="{00000000-0004-0000-0000-000019000000}"/>
    <hyperlink ref="DB51" r:id="rId27" xr:uid="{00000000-0004-0000-0000-00001A000000}"/>
    <hyperlink ref="FB51" r:id="rId28" xr:uid="{00000000-0004-0000-0000-00001B000000}"/>
    <hyperlink ref="GB51" r:id="rId29" xr:uid="{00000000-0004-0000-0000-00001C000000}"/>
    <hyperlink ref="DB52" r:id="rId30" xr:uid="{00000000-0004-0000-0000-00001D000000}"/>
    <hyperlink ref="FB52" r:id="rId31" xr:uid="{00000000-0004-0000-0000-00001E000000}"/>
    <hyperlink ref="GB52" r:id="rId32" xr:uid="{00000000-0004-0000-0000-00001F000000}"/>
    <hyperlink ref="DB53" r:id="rId33" xr:uid="{00000000-0004-0000-0000-000020000000}"/>
    <hyperlink ref="FB53" r:id="rId34" xr:uid="{00000000-0004-0000-0000-000021000000}"/>
    <hyperlink ref="GB53" r:id="rId35" xr:uid="{00000000-0004-0000-0000-000022000000}"/>
    <hyperlink ref="DB54" r:id="rId36" xr:uid="{00000000-0004-0000-0000-000023000000}"/>
    <hyperlink ref="FB54" r:id="rId37" xr:uid="{00000000-0004-0000-0000-000024000000}"/>
    <hyperlink ref="GB54" r:id="rId38" xr:uid="{00000000-0004-0000-0000-000025000000}"/>
    <hyperlink ref="DB55" r:id="rId39" xr:uid="{00000000-0004-0000-0000-000026000000}"/>
    <hyperlink ref="FB55" r:id="rId40" xr:uid="{00000000-0004-0000-0000-000027000000}"/>
    <hyperlink ref="GB55" r:id="rId41" xr:uid="{00000000-0004-0000-0000-000028000000}"/>
    <hyperlink ref="DB56" r:id="rId42" xr:uid="{00000000-0004-0000-0000-000029000000}"/>
    <hyperlink ref="FB56" r:id="rId43" xr:uid="{00000000-0004-0000-0000-00002A000000}"/>
    <hyperlink ref="GB56" r:id="rId44" xr:uid="{00000000-0004-0000-0000-00002B000000}"/>
    <hyperlink ref="DB57" r:id="rId45" xr:uid="{00000000-0004-0000-0000-00002C000000}"/>
    <hyperlink ref="FB57" r:id="rId46" xr:uid="{00000000-0004-0000-0000-00002D000000}"/>
    <hyperlink ref="GB57" r:id="rId47" xr:uid="{00000000-0004-0000-0000-00002E000000}"/>
    <hyperlink ref="FB58" r:id="rId48" xr:uid="{00000000-0004-0000-0000-00002F000000}"/>
    <hyperlink ref="GB58" r:id="rId49" xr:uid="{00000000-0004-0000-0000-000030000000}"/>
    <hyperlink ref="FB59" r:id="rId50" xr:uid="{00000000-0004-0000-0000-000031000000}"/>
    <hyperlink ref="GB59" r:id="rId51" xr:uid="{00000000-0004-0000-0000-000032000000}"/>
    <hyperlink ref="EB60" r:id="rId52" xr:uid="{00000000-0004-0000-0000-000033000000}"/>
    <hyperlink ref="FB60" r:id="rId53" xr:uid="{00000000-0004-0000-0000-000034000000}"/>
    <hyperlink ref="GB60" r:id="rId54" xr:uid="{00000000-0004-0000-0000-000035000000}"/>
    <hyperlink ref="EB61" r:id="rId55" xr:uid="{00000000-0004-0000-0000-000036000000}"/>
    <hyperlink ref="FB61" r:id="rId56" xr:uid="{00000000-0004-0000-0000-000037000000}"/>
    <hyperlink ref="GB61" r:id="rId57" xr:uid="{00000000-0004-0000-0000-000038000000}"/>
    <hyperlink ref="EB62" r:id="rId58" xr:uid="{00000000-0004-0000-0000-000039000000}"/>
    <hyperlink ref="FB62" r:id="rId59" xr:uid="{00000000-0004-0000-0000-00003A000000}"/>
    <hyperlink ref="GB62" r:id="rId60" xr:uid="{00000000-0004-0000-0000-00003B000000}"/>
    <hyperlink ref="EB63" r:id="rId61" xr:uid="{00000000-0004-0000-0000-00003C000000}"/>
    <hyperlink ref="FB63" r:id="rId62" xr:uid="{00000000-0004-0000-0000-00003D000000}"/>
    <hyperlink ref="GB63" r:id="rId63" xr:uid="{00000000-0004-0000-0000-00003E000000}"/>
    <hyperlink ref="EB64" r:id="rId64" xr:uid="{00000000-0004-0000-0000-00003F000000}"/>
    <hyperlink ref="FB64" r:id="rId65" xr:uid="{00000000-0004-0000-0000-000040000000}"/>
    <hyperlink ref="GB64" r:id="rId66" xr:uid="{00000000-0004-0000-0000-000041000000}"/>
    <hyperlink ref="EB65" r:id="rId67" xr:uid="{00000000-0004-0000-0000-000042000000}"/>
    <hyperlink ref="FB65" r:id="rId68" xr:uid="{00000000-0004-0000-0000-000043000000}"/>
    <hyperlink ref="GB65" r:id="rId69" xr:uid="{00000000-0004-0000-0000-000044000000}"/>
    <hyperlink ref="EB66" r:id="rId70" xr:uid="{00000000-0004-0000-0000-000045000000}"/>
    <hyperlink ref="FB66" r:id="rId71" xr:uid="{00000000-0004-0000-0000-000046000000}"/>
    <hyperlink ref="GB66" r:id="rId72" xr:uid="{00000000-0004-0000-0000-000047000000}"/>
    <hyperlink ref="EB67" r:id="rId73" xr:uid="{00000000-0004-0000-0000-000048000000}"/>
    <hyperlink ref="FB67" r:id="rId74" xr:uid="{00000000-0004-0000-0000-000049000000}"/>
    <hyperlink ref="GB67" r:id="rId75" xr:uid="{00000000-0004-0000-0000-00004A000000}"/>
    <hyperlink ref="DB68" r:id="rId76" xr:uid="{00000000-0004-0000-0000-00004B000000}"/>
    <hyperlink ref="EB68" r:id="rId77" xr:uid="{00000000-0004-0000-0000-00004C000000}"/>
    <hyperlink ref="FB68" r:id="rId78" xr:uid="{00000000-0004-0000-0000-00004D000000}"/>
    <hyperlink ref="GB68" r:id="rId79" xr:uid="{00000000-0004-0000-0000-00004E000000}"/>
    <hyperlink ref="DB69" r:id="rId80" xr:uid="{00000000-0004-0000-0000-00004F000000}"/>
    <hyperlink ref="EB69" r:id="rId81" xr:uid="{00000000-0004-0000-0000-000050000000}"/>
    <hyperlink ref="FB69" r:id="rId82" xr:uid="{00000000-0004-0000-0000-000051000000}"/>
    <hyperlink ref="GB69" r:id="rId83" xr:uid="{00000000-0004-0000-0000-000052000000}"/>
    <hyperlink ref="DB70" r:id="rId84" xr:uid="{00000000-0004-0000-0000-000053000000}"/>
    <hyperlink ref="EB70" r:id="rId85" xr:uid="{00000000-0004-0000-0000-000054000000}"/>
    <hyperlink ref="FB70" r:id="rId86" xr:uid="{00000000-0004-0000-0000-000055000000}"/>
    <hyperlink ref="GB70" r:id="rId87" xr:uid="{00000000-0004-0000-0000-000056000000}"/>
    <hyperlink ref="DB71" r:id="rId88" xr:uid="{00000000-0004-0000-0000-000057000000}"/>
    <hyperlink ref="EB71" r:id="rId89" xr:uid="{00000000-0004-0000-0000-000058000000}"/>
    <hyperlink ref="FB71" r:id="rId90" xr:uid="{00000000-0004-0000-0000-000059000000}"/>
    <hyperlink ref="GB71" r:id="rId91" xr:uid="{00000000-0004-0000-0000-00005A000000}"/>
    <hyperlink ref="DB72" r:id="rId92" xr:uid="{00000000-0004-0000-0000-00005B000000}"/>
    <hyperlink ref="EB72" r:id="rId93" xr:uid="{00000000-0004-0000-0000-00005C000000}"/>
    <hyperlink ref="FB72" r:id="rId94" xr:uid="{00000000-0004-0000-0000-00005D000000}"/>
    <hyperlink ref="GB72" r:id="rId95" xr:uid="{00000000-0004-0000-0000-00005E000000}"/>
    <hyperlink ref="DB73" r:id="rId96" xr:uid="{00000000-0004-0000-0000-00005F000000}"/>
    <hyperlink ref="EB73" r:id="rId97" xr:uid="{00000000-0004-0000-0000-000060000000}"/>
    <hyperlink ref="FB73" r:id="rId98" xr:uid="{00000000-0004-0000-0000-000061000000}"/>
    <hyperlink ref="GB73" r:id="rId99" xr:uid="{00000000-0004-0000-0000-000062000000}"/>
    <hyperlink ref="DB74" r:id="rId100" xr:uid="{00000000-0004-0000-0000-000063000000}"/>
    <hyperlink ref="EB74" r:id="rId101" xr:uid="{00000000-0004-0000-0000-000064000000}"/>
    <hyperlink ref="FB74" r:id="rId102" xr:uid="{00000000-0004-0000-0000-000065000000}"/>
    <hyperlink ref="GB74" r:id="rId103" xr:uid="{00000000-0004-0000-0000-000066000000}"/>
    <hyperlink ref="DB75" r:id="rId104" xr:uid="{00000000-0004-0000-0000-000067000000}"/>
    <hyperlink ref="EB75" r:id="rId105" xr:uid="{00000000-0004-0000-0000-000068000000}"/>
    <hyperlink ref="FB75" r:id="rId106" xr:uid="{00000000-0004-0000-0000-000069000000}"/>
    <hyperlink ref="GB75" r:id="rId107" xr:uid="{00000000-0004-0000-0000-00006A000000}"/>
    <hyperlink ref="DB76" r:id="rId108" xr:uid="{00000000-0004-0000-0000-00006B000000}"/>
    <hyperlink ref="EB76" r:id="rId109" xr:uid="{00000000-0004-0000-0000-00006C000000}"/>
    <hyperlink ref="FB76" r:id="rId110" xr:uid="{00000000-0004-0000-0000-00006D000000}"/>
    <hyperlink ref="GB76" r:id="rId111" xr:uid="{00000000-0004-0000-0000-00006E000000}"/>
    <hyperlink ref="DB77" r:id="rId112" xr:uid="{00000000-0004-0000-0000-00006F000000}"/>
    <hyperlink ref="EB77" r:id="rId113" xr:uid="{00000000-0004-0000-0000-000070000000}"/>
    <hyperlink ref="FB77" r:id="rId114" xr:uid="{00000000-0004-0000-0000-000071000000}"/>
    <hyperlink ref="GB77" r:id="rId115" xr:uid="{00000000-0004-0000-0000-000072000000}"/>
    <hyperlink ref="DB78" r:id="rId116" xr:uid="{00000000-0004-0000-0000-000073000000}"/>
    <hyperlink ref="EB78" r:id="rId117" xr:uid="{00000000-0004-0000-0000-000074000000}"/>
    <hyperlink ref="FB78" r:id="rId118" xr:uid="{00000000-0004-0000-0000-000075000000}"/>
    <hyperlink ref="GB78" r:id="rId119" xr:uid="{00000000-0004-0000-0000-000076000000}"/>
    <hyperlink ref="DB79" r:id="rId120" xr:uid="{00000000-0004-0000-0000-000077000000}"/>
    <hyperlink ref="EB79" r:id="rId121" xr:uid="{00000000-0004-0000-0000-000078000000}"/>
    <hyperlink ref="FB79" r:id="rId122" xr:uid="{00000000-0004-0000-0000-000079000000}"/>
    <hyperlink ref="GB79" r:id="rId123" xr:uid="{00000000-0004-0000-0000-00007A000000}"/>
    <hyperlink ref="DB80" r:id="rId124" xr:uid="{00000000-0004-0000-0000-00007B000000}"/>
    <hyperlink ref="EB80" r:id="rId125" xr:uid="{00000000-0004-0000-0000-00007C000000}"/>
    <hyperlink ref="FB80" r:id="rId126" xr:uid="{00000000-0004-0000-0000-00007D000000}"/>
    <hyperlink ref="GB80" r:id="rId127" xr:uid="{00000000-0004-0000-0000-00007E000000}"/>
    <hyperlink ref="DB81" r:id="rId128" xr:uid="{00000000-0004-0000-0000-00007F000000}"/>
    <hyperlink ref="EB81" r:id="rId129" xr:uid="{00000000-0004-0000-0000-000080000000}"/>
    <hyperlink ref="FB81" r:id="rId130" xr:uid="{00000000-0004-0000-0000-000081000000}"/>
    <hyperlink ref="GB81" r:id="rId131" xr:uid="{00000000-0004-0000-0000-000082000000}"/>
    <hyperlink ref="DB82" r:id="rId132" xr:uid="{00000000-0004-0000-0000-000083000000}"/>
    <hyperlink ref="EB82" r:id="rId133" xr:uid="{00000000-0004-0000-0000-000084000000}"/>
    <hyperlink ref="FB82" r:id="rId134" xr:uid="{00000000-0004-0000-0000-000085000000}"/>
    <hyperlink ref="GB82" r:id="rId135" xr:uid="{00000000-0004-0000-0000-000086000000}"/>
    <hyperlink ref="DB83" r:id="rId136" xr:uid="{00000000-0004-0000-0000-000087000000}"/>
    <hyperlink ref="EB83" r:id="rId137" xr:uid="{00000000-0004-0000-0000-000088000000}"/>
    <hyperlink ref="FB83" r:id="rId138" xr:uid="{00000000-0004-0000-0000-000089000000}"/>
    <hyperlink ref="GB83" r:id="rId139" xr:uid="{00000000-0004-0000-0000-00008A000000}"/>
    <hyperlink ref="DB84" r:id="rId140" xr:uid="{00000000-0004-0000-0000-00008B000000}"/>
    <hyperlink ref="EB84" r:id="rId141" xr:uid="{00000000-0004-0000-0000-00008C000000}"/>
    <hyperlink ref="FB84" r:id="rId142" xr:uid="{00000000-0004-0000-0000-00008D000000}"/>
    <hyperlink ref="GB84" r:id="rId143" xr:uid="{00000000-0004-0000-0000-00008E000000}"/>
    <hyperlink ref="DB85" r:id="rId144" xr:uid="{00000000-0004-0000-0000-00008F000000}"/>
    <hyperlink ref="EB85" r:id="rId145" xr:uid="{00000000-0004-0000-0000-000090000000}"/>
    <hyperlink ref="FB85" r:id="rId146" xr:uid="{00000000-0004-0000-0000-000091000000}"/>
    <hyperlink ref="GB85" r:id="rId147" xr:uid="{00000000-0004-0000-0000-000092000000}"/>
    <hyperlink ref="DB86" r:id="rId148" xr:uid="{00000000-0004-0000-0000-000093000000}"/>
    <hyperlink ref="EB86" r:id="rId149" xr:uid="{00000000-0004-0000-0000-000094000000}"/>
    <hyperlink ref="FB86" r:id="rId150" xr:uid="{00000000-0004-0000-0000-000095000000}"/>
    <hyperlink ref="GB86" r:id="rId151" xr:uid="{00000000-0004-0000-0000-000096000000}"/>
    <hyperlink ref="DB87" r:id="rId152" xr:uid="{00000000-0004-0000-0000-000097000000}"/>
    <hyperlink ref="EB87" r:id="rId153" xr:uid="{00000000-0004-0000-0000-000098000000}"/>
    <hyperlink ref="FB87" r:id="rId154" xr:uid="{00000000-0004-0000-0000-000099000000}"/>
    <hyperlink ref="GB87" r:id="rId155" xr:uid="{00000000-0004-0000-0000-00009A000000}"/>
    <hyperlink ref="DB88" r:id="rId156" xr:uid="{00000000-0004-0000-0000-00009B000000}"/>
    <hyperlink ref="EB88" r:id="rId157" xr:uid="{00000000-0004-0000-0000-00009C000000}"/>
    <hyperlink ref="FB88" r:id="rId158" xr:uid="{00000000-0004-0000-0000-00009D000000}"/>
    <hyperlink ref="GB88" r:id="rId159" xr:uid="{00000000-0004-0000-0000-00009E000000}"/>
    <hyperlink ref="DB89" r:id="rId160" xr:uid="{00000000-0004-0000-0000-00009F000000}"/>
    <hyperlink ref="EB89" r:id="rId161" xr:uid="{00000000-0004-0000-0000-0000A0000000}"/>
    <hyperlink ref="FB89" r:id="rId162" xr:uid="{00000000-0004-0000-0000-0000A1000000}"/>
    <hyperlink ref="GB89" r:id="rId163" xr:uid="{00000000-0004-0000-0000-0000A2000000}"/>
    <hyperlink ref="DB90" r:id="rId164" xr:uid="{00000000-0004-0000-0000-0000A3000000}"/>
    <hyperlink ref="EB90" r:id="rId165" xr:uid="{00000000-0004-0000-0000-0000A4000000}"/>
    <hyperlink ref="FB90" r:id="rId166" xr:uid="{00000000-0004-0000-0000-0000A5000000}"/>
    <hyperlink ref="GB90" r:id="rId167" xr:uid="{00000000-0004-0000-0000-0000A6000000}"/>
    <hyperlink ref="DB91" r:id="rId168" xr:uid="{00000000-0004-0000-0000-0000A7000000}"/>
    <hyperlink ref="EB91" r:id="rId169" xr:uid="{00000000-0004-0000-0000-0000A8000000}"/>
    <hyperlink ref="FB91" r:id="rId170" xr:uid="{00000000-0004-0000-0000-0000A9000000}"/>
    <hyperlink ref="GB91" r:id="rId171" xr:uid="{00000000-0004-0000-0000-0000AA000000}"/>
    <hyperlink ref="DB92" r:id="rId172" xr:uid="{00000000-0004-0000-0000-0000AB000000}"/>
    <hyperlink ref="EB92" r:id="rId173" xr:uid="{00000000-0004-0000-0000-0000AC000000}"/>
    <hyperlink ref="FB92" r:id="rId174" xr:uid="{00000000-0004-0000-0000-0000AD000000}"/>
    <hyperlink ref="GB92" r:id="rId175" xr:uid="{00000000-0004-0000-0000-0000AE000000}"/>
    <hyperlink ref="DB93" r:id="rId176" xr:uid="{00000000-0004-0000-0000-0000AF000000}"/>
    <hyperlink ref="EB93" r:id="rId177" xr:uid="{00000000-0004-0000-0000-0000B0000000}"/>
    <hyperlink ref="FB93" r:id="rId178" xr:uid="{00000000-0004-0000-0000-0000B1000000}"/>
    <hyperlink ref="GB93" r:id="rId179" xr:uid="{00000000-0004-0000-0000-0000B2000000}"/>
    <hyperlink ref="DB94" r:id="rId180" xr:uid="{00000000-0004-0000-0000-0000B3000000}"/>
    <hyperlink ref="EB94" r:id="rId181" xr:uid="{00000000-0004-0000-0000-0000B4000000}"/>
    <hyperlink ref="FB94" r:id="rId182" xr:uid="{00000000-0004-0000-0000-0000B5000000}"/>
    <hyperlink ref="GB94" r:id="rId183" xr:uid="{00000000-0004-0000-0000-0000B6000000}"/>
    <hyperlink ref="DB95" r:id="rId184" xr:uid="{00000000-0004-0000-0000-0000B7000000}"/>
    <hyperlink ref="EB95" r:id="rId185" xr:uid="{00000000-0004-0000-0000-0000B8000000}"/>
    <hyperlink ref="FB95" r:id="rId186" xr:uid="{00000000-0004-0000-0000-0000B9000000}"/>
    <hyperlink ref="GB95" r:id="rId187" xr:uid="{00000000-0004-0000-0000-0000BA000000}"/>
    <hyperlink ref="DB96" r:id="rId188" xr:uid="{00000000-0004-0000-0000-0000BB000000}"/>
    <hyperlink ref="EB96" r:id="rId189" xr:uid="{00000000-0004-0000-0000-0000BC000000}"/>
    <hyperlink ref="FB96" r:id="rId190" xr:uid="{00000000-0004-0000-0000-0000BD000000}"/>
    <hyperlink ref="GB96" r:id="rId191" xr:uid="{00000000-0004-0000-0000-0000BE000000}"/>
    <hyperlink ref="DB97" r:id="rId192" xr:uid="{00000000-0004-0000-0000-0000BF000000}"/>
    <hyperlink ref="EB97" r:id="rId193" xr:uid="{00000000-0004-0000-0000-0000C0000000}"/>
    <hyperlink ref="FB97" r:id="rId194" xr:uid="{00000000-0004-0000-0000-0000C1000000}"/>
    <hyperlink ref="GB97" r:id="rId195" xr:uid="{00000000-0004-0000-0000-0000C2000000}"/>
    <hyperlink ref="DB98" r:id="rId196" xr:uid="{00000000-0004-0000-0000-0000C3000000}"/>
    <hyperlink ref="EB98" r:id="rId197" xr:uid="{00000000-0004-0000-0000-0000C4000000}"/>
    <hyperlink ref="FB98" r:id="rId198" xr:uid="{00000000-0004-0000-0000-0000C5000000}"/>
    <hyperlink ref="GB98" r:id="rId199" xr:uid="{00000000-0004-0000-0000-0000C6000000}"/>
    <hyperlink ref="DB99" r:id="rId200" xr:uid="{00000000-0004-0000-0000-0000C7000000}"/>
    <hyperlink ref="EB99" r:id="rId201" xr:uid="{00000000-0004-0000-0000-0000C8000000}"/>
    <hyperlink ref="FB99" r:id="rId202" xr:uid="{00000000-0004-0000-0000-0000C9000000}"/>
    <hyperlink ref="GB99" r:id="rId203" xr:uid="{00000000-0004-0000-0000-0000CA000000}"/>
    <hyperlink ref="DB100" r:id="rId204" xr:uid="{00000000-0004-0000-0000-0000CB000000}"/>
    <hyperlink ref="EB100" r:id="rId205" xr:uid="{00000000-0004-0000-0000-0000CC000000}"/>
    <hyperlink ref="FB100" r:id="rId206" xr:uid="{00000000-0004-0000-0000-0000CD000000}"/>
    <hyperlink ref="GB100" r:id="rId207" xr:uid="{00000000-0004-0000-0000-0000CE000000}"/>
    <hyperlink ref="DB101" r:id="rId208" xr:uid="{00000000-0004-0000-0000-0000CF000000}"/>
    <hyperlink ref="EB101" r:id="rId209" xr:uid="{00000000-0004-0000-0000-0000D0000000}"/>
    <hyperlink ref="FB101" r:id="rId210" xr:uid="{00000000-0004-0000-0000-0000D1000000}"/>
    <hyperlink ref="GB101" r:id="rId211" xr:uid="{00000000-0004-0000-0000-0000D2000000}"/>
    <hyperlink ref="DB102" r:id="rId212" xr:uid="{00000000-0004-0000-0000-0000D3000000}"/>
    <hyperlink ref="EB102" r:id="rId213" xr:uid="{00000000-0004-0000-0000-0000D4000000}"/>
    <hyperlink ref="FB102" r:id="rId214" xr:uid="{00000000-0004-0000-0000-0000D5000000}"/>
    <hyperlink ref="GB102" r:id="rId215" xr:uid="{00000000-0004-0000-0000-0000D6000000}"/>
    <hyperlink ref="DB103" r:id="rId216" xr:uid="{00000000-0004-0000-0000-0000D7000000}"/>
    <hyperlink ref="EB103" r:id="rId217" xr:uid="{00000000-0004-0000-0000-0000D8000000}"/>
    <hyperlink ref="FB103" r:id="rId218" xr:uid="{00000000-0004-0000-0000-0000D9000000}"/>
    <hyperlink ref="GB103" r:id="rId219" xr:uid="{00000000-0004-0000-0000-0000DA000000}"/>
    <hyperlink ref="DB104" r:id="rId220" xr:uid="{00000000-0004-0000-0000-0000DB000000}"/>
    <hyperlink ref="EB104" r:id="rId221" xr:uid="{00000000-0004-0000-0000-0000DC000000}"/>
    <hyperlink ref="FB104" r:id="rId222" xr:uid="{00000000-0004-0000-0000-0000DD000000}"/>
    <hyperlink ref="GB104" r:id="rId223" xr:uid="{00000000-0004-0000-0000-0000DE000000}"/>
    <hyperlink ref="DB105" r:id="rId224" xr:uid="{00000000-0004-0000-0000-0000DF000000}"/>
    <hyperlink ref="EB105" r:id="rId225" xr:uid="{00000000-0004-0000-0000-0000E0000000}"/>
    <hyperlink ref="FB105" r:id="rId226" xr:uid="{00000000-0004-0000-0000-0000E1000000}"/>
    <hyperlink ref="GB105" r:id="rId227" xr:uid="{00000000-0004-0000-0000-0000E2000000}"/>
    <hyperlink ref="DB106" r:id="rId228" xr:uid="{00000000-0004-0000-0000-0000E3000000}"/>
    <hyperlink ref="EB106" r:id="rId229" xr:uid="{00000000-0004-0000-0000-0000E4000000}"/>
    <hyperlink ref="FB106" r:id="rId230" xr:uid="{00000000-0004-0000-0000-0000E5000000}"/>
    <hyperlink ref="GB106" r:id="rId231" xr:uid="{00000000-0004-0000-0000-0000E6000000}"/>
    <hyperlink ref="BB107" r:id="rId232" xr:uid="{00000000-0004-0000-0000-0000E7000000}"/>
    <hyperlink ref="CB107" r:id="rId233" xr:uid="{00000000-0004-0000-0000-0000E8000000}"/>
    <hyperlink ref="DB107" r:id="rId234" xr:uid="{00000000-0004-0000-0000-0000E9000000}"/>
    <hyperlink ref="EB107" r:id="rId235" xr:uid="{00000000-0004-0000-0000-0000EA000000}"/>
    <hyperlink ref="FB107" r:id="rId236" xr:uid="{00000000-0004-0000-0000-0000EB000000}"/>
    <hyperlink ref="GB107" r:id="rId237" xr:uid="{00000000-0004-0000-0000-0000EC000000}"/>
    <hyperlink ref="BB108" r:id="rId238" xr:uid="{00000000-0004-0000-0000-0000ED000000}"/>
    <hyperlink ref="CB108" r:id="rId239" xr:uid="{00000000-0004-0000-0000-0000EE000000}"/>
    <hyperlink ref="DB108" r:id="rId240" xr:uid="{00000000-0004-0000-0000-0000EF000000}"/>
    <hyperlink ref="FB108" r:id="rId241" xr:uid="{00000000-0004-0000-0000-0000F0000000}"/>
    <hyperlink ref="GB108" r:id="rId242" xr:uid="{00000000-0004-0000-0000-0000F1000000}"/>
    <hyperlink ref="BB109" r:id="rId243" xr:uid="{00000000-0004-0000-0000-0000F2000000}"/>
    <hyperlink ref="CB109" r:id="rId244" xr:uid="{00000000-0004-0000-0000-0000F3000000}"/>
    <hyperlink ref="DB109" r:id="rId245" xr:uid="{00000000-0004-0000-0000-0000F4000000}"/>
    <hyperlink ref="EB109" r:id="rId246" xr:uid="{00000000-0004-0000-0000-0000F5000000}"/>
    <hyperlink ref="FB109" r:id="rId247" xr:uid="{00000000-0004-0000-0000-0000F6000000}"/>
    <hyperlink ref="GB109" r:id="rId248" xr:uid="{00000000-0004-0000-0000-0000F7000000}"/>
    <hyperlink ref="BB110" r:id="rId249" xr:uid="{00000000-0004-0000-0000-0000F8000000}"/>
    <hyperlink ref="CB110" r:id="rId250" xr:uid="{00000000-0004-0000-0000-0000F9000000}"/>
    <hyperlink ref="DB110" r:id="rId251" xr:uid="{00000000-0004-0000-0000-0000FA000000}"/>
    <hyperlink ref="EB110" r:id="rId252" xr:uid="{00000000-0004-0000-0000-0000FB000000}"/>
    <hyperlink ref="FB110" r:id="rId253" xr:uid="{00000000-0004-0000-0000-0000FC000000}"/>
    <hyperlink ref="GB110" r:id="rId254" xr:uid="{00000000-0004-0000-0000-0000FD000000}"/>
    <hyperlink ref="BB111" r:id="rId255" xr:uid="{00000000-0004-0000-0000-0000FE000000}"/>
    <hyperlink ref="CB111" r:id="rId256" xr:uid="{00000000-0004-0000-0000-0000FF000000}"/>
    <hyperlink ref="DB111" r:id="rId257" xr:uid="{00000000-0004-0000-0000-000000010000}"/>
    <hyperlink ref="EB111" r:id="rId258" xr:uid="{00000000-0004-0000-0000-000001010000}"/>
    <hyperlink ref="FB111" r:id="rId259" xr:uid="{00000000-0004-0000-0000-000002010000}"/>
    <hyperlink ref="GB111" r:id="rId260" xr:uid="{00000000-0004-0000-0000-000003010000}"/>
    <hyperlink ref="BB112" r:id="rId261" xr:uid="{00000000-0004-0000-0000-000004010000}"/>
    <hyperlink ref="CB112" r:id="rId262" xr:uid="{00000000-0004-0000-0000-000005010000}"/>
    <hyperlink ref="DB112" r:id="rId263" xr:uid="{00000000-0004-0000-0000-000006010000}"/>
    <hyperlink ref="EB112" r:id="rId264" xr:uid="{00000000-0004-0000-0000-000007010000}"/>
    <hyperlink ref="FB112" r:id="rId265" xr:uid="{00000000-0004-0000-0000-000008010000}"/>
    <hyperlink ref="GB112" r:id="rId266" xr:uid="{00000000-0004-0000-0000-000009010000}"/>
    <hyperlink ref="BB113" r:id="rId267" xr:uid="{00000000-0004-0000-0000-00000A010000}"/>
    <hyperlink ref="CB113" r:id="rId268" xr:uid="{00000000-0004-0000-0000-00000B010000}"/>
    <hyperlink ref="DB113" r:id="rId269" xr:uid="{00000000-0004-0000-0000-00000C010000}"/>
    <hyperlink ref="EB113" r:id="rId270" xr:uid="{00000000-0004-0000-0000-00000D010000}"/>
    <hyperlink ref="FB113" r:id="rId271" xr:uid="{00000000-0004-0000-0000-00000E010000}"/>
    <hyperlink ref="GB113" r:id="rId272" xr:uid="{00000000-0004-0000-0000-00000F010000}"/>
    <hyperlink ref="BB114" r:id="rId273" xr:uid="{00000000-0004-0000-0000-000010010000}"/>
    <hyperlink ref="CB114" r:id="rId274" xr:uid="{00000000-0004-0000-0000-000011010000}"/>
    <hyperlink ref="DB114" r:id="rId275" xr:uid="{00000000-0004-0000-0000-000012010000}"/>
    <hyperlink ref="EB114" r:id="rId276" xr:uid="{00000000-0004-0000-0000-000013010000}"/>
    <hyperlink ref="FB114" r:id="rId277" xr:uid="{00000000-0004-0000-0000-000014010000}"/>
    <hyperlink ref="GB114" r:id="rId278" xr:uid="{00000000-0004-0000-0000-000015010000}"/>
    <hyperlink ref="BB115" r:id="rId279" xr:uid="{00000000-0004-0000-0000-000016010000}"/>
    <hyperlink ref="CB115" r:id="rId280" xr:uid="{00000000-0004-0000-0000-000017010000}"/>
    <hyperlink ref="DB115" r:id="rId281" xr:uid="{00000000-0004-0000-0000-000018010000}"/>
    <hyperlink ref="EB115" r:id="rId282" xr:uid="{00000000-0004-0000-0000-000019010000}"/>
    <hyperlink ref="FB115" r:id="rId283" xr:uid="{00000000-0004-0000-0000-00001A010000}"/>
    <hyperlink ref="GB115" r:id="rId284" xr:uid="{00000000-0004-0000-0000-00001B010000}"/>
    <hyperlink ref="BB116" r:id="rId285" xr:uid="{00000000-0004-0000-0000-00001C010000}"/>
    <hyperlink ref="CB116" r:id="rId286" xr:uid="{00000000-0004-0000-0000-00001D010000}"/>
    <hyperlink ref="DB116" r:id="rId287" xr:uid="{00000000-0004-0000-0000-00001E010000}"/>
    <hyperlink ref="EB116" r:id="rId288" xr:uid="{00000000-0004-0000-0000-00001F010000}"/>
    <hyperlink ref="FB116" r:id="rId289" xr:uid="{00000000-0004-0000-0000-000020010000}"/>
    <hyperlink ref="GB116" r:id="rId290" xr:uid="{00000000-0004-0000-0000-000021010000}"/>
    <hyperlink ref="BB117" r:id="rId291" xr:uid="{00000000-0004-0000-0000-000022010000}"/>
    <hyperlink ref="CB117" r:id="rId292" xr:uid="{00000000-0004-0000-0000-000023010000}"/>
    <hyperlink ref="DB117" r:id="rId293" xr:uid="{00000000-0004-0000-0000-000024010000}"/>
    <hyperlink ref="EB117" r:id="rId294" xr:uid="{00000000-0004-0000-0000-000025010000}"/>
    <hyperlink ref="FB117" r:id="rId295" xr:uid="{00000000-0004-0000-0000-000026010000}"/>
    <hyperlink ref="GB117" r:id="rId296" xr:uid="{00000000-0004-0000-0000-000027010000}"/>
    <hyperlink ref="BB118" r:id="rId297" xr:uid="{00000000-0004-0000-0000-000028010000}"/>
    <hyperlink ref="CB118" r:id="rId298" xr:uid="{00000000-0004-0000-0000-000029010000}"/>
    <hyperlink ref="DB118" r:id="rId299" xr:uid="{00000000-0004-0000-0000-00002A010000}"/>
    <hyperlink ref="EB118" r:id="rId300" xr:uid="{00000000-0004-0000-0000-00002B010000}"/>
    <hyperlink ref="FB118" r:id="rId301" xr:uid="{00000000-0004-0000-0000-00002C010000}"/>
    <hyperlink ref="GB118" r:id="rId302" xr:uid="{00000000-0004-0000-0000-00002D010000}"/>
    <hyperlink ref="BB119" r:id="rId303" xr:uid="{00000000-0004-0000-0000-00002E010000}"/>
    <hyperlink ref="CB119" r:id="rId304" xr:uid="{00000000-0004-0000-0000-00002F010000}"/>
    <hyperlink ref="DB119" r:id="rId305" xr:uid="{00000000-0004-0000-0000-000030010000}"/>
    <hyperlink ref="EB119" r:id="rId306" xr:uid="{00000000-0004-0000-0000-000031010000}"/>
    <hyperlink ref="FB119" r:id="rId307" xr:uid="{00000000-0004-0000-0000-000032010000}"/>
    <hyperlink ref="GB119" r:id="rId308" xr:uid="{00000000-0004-0000-0000-000033010000}"/>
    <hyperlink ref="BB120" r:id="rId309" xr:uid="{00000000-0004-0000-0000-000034010000}"/>
    <hyperlink ref="CB120" r:id="rId310" xr:uid="{00000000-0004-0000-0000-000035010000}"/>
    <hyperlink ref="DB120" r:id="rId311" xr:uid="{00000000-0004-0000-0000-000036010000}"/>
    <hyperlink ref="EB120" r:id="rId312" xr:uid="{00000000-0004-0000-0000-000037010000}"/>
    <hyperlink ref="FB120" r:id="rId313" xr:uid="{00000000-0004-0000-0000-000038010000}"/>
    <hyperlink ref="GB120" r:id="rId314" xr:uid="{00000000-0004-0000-0000-000039010000}"/>
    <hyperlink ref="CB121" r:id="rId315" xr:uid="{00000000-0004-0000-0000-00003A010000}"/>
    <hyperlink ref="DB121" r:id="rId316" xr:uid="{00000000-0004-0000-0000-00003B010000}"/>
    <hyperlink ref="EB121" r:id="rId317" xr:uid="{00000000-0004-0000-0000-00003C010000}"/>
    <hyperlink ref="FB121" r:id="rId318" xr:uid="{00000000-0004-0000-0000-00003D010000}"/>
    <hyperlink ref="GB121" r:id="rId319" xr:uid="{00000000-0004-0000-0000-00003E010000}"/>
    <hyperlink ref="BB122" r:id="rId320" xr:uid="{00000000-0004-0000-0000-00003F010000}"/>
    <hyperlink ref="CB122" r:id="rId321" xr:uid="{00000000-0004-0000-0000-000040010000}"/>
    <hyperlink ref="DB122" r:id="rId322" xr:uid="{00000000-0004-0000-0000-000041010000}"/>
    <hyperlink ref="EB122" r:id="rId323" xr:uid="{00000000-0004-0000-0000-000042010000}"/>
    <hyperlink ref="FB122" r:id="rId324" xr:uid="{00000000-0004-0000-0000-000043010000}"/>
    <hyperlink ref="GB122" r:id="rId325" xr:uid="{00000000-0004-0000-0000-000044010000}"/>
    <hyperlink ref="BB123" r:id="rId326" xr:uid="{00000000-0004-0000-0000-000045010000}"/>
    <hyperlink ref="CB123" r:id="rId327" xr:uid="{00000000-0004-0000-0000-000046010000}"/>
    <hyperlink ref="DB123" r:id="rId328" xr:uid="{00000000-0004-0000-0000-000047010000}"/>
    <hyperlink ref="EB123" r:id="rId329" xr:uid="{00000000-0004-0000-0000-000048010000}"/>
    <hyperlink ref="FB123" r:id="rId330" xr:uid="{00000000-0004-0000-0000-000049010000}"/>
    <hyperlink ref="GB123" r:id="rId331" xr:uid="{00000000-0004-0000-0000-00004A010000}"/>
    <hyperlink ref="BB124" r:id="rId332" xr:uid="{00000000-0004-0000-0000-00004B010000}"/>
    <hyperlink ref="CB124" r:id="rId333" xr:uid="{00000000-0004-0000-0000-00004C010000}"/>
    <hyperlink ref="DB124" r:id="rId334" xr:uid="{00000000-0004-0000-0000-00004D010000}"/>
    <hyperlink ref="EB124" r:id="rId335" xr:uid="{00000000-0004-0000-0000-00004E010000}"/>
    <hyperlink ref="FB124" r:id="rId336" xr:uid="{00000000-0004-0000-0000-00004F010000}"/>
    <hyperlink ref="GB124" r:id="rId337" xr:uid="{00000000-0004-0000-0000-000050010000}"/>
    <hyperlink ref="BB125" r:id="rId338" xr:uid="{00000000-0004-0000-0000-000051010000}"/>
    <hyperlink ref="CB125" r:id="rId339" xr:uid="{00000000-0004-0000-0000-000052010000}"/>
    <hyperlink ref="DB125" r:id="rId340" xr:uid="{00000000-0004-0000-0000-000053010000}"/>
    <hyperlink ref="EB125" r:id="rId341" xr:uid="{00000000-0004-0000-0000-000054010000}"/>
    <hyperlink ref="FB125" r:id="rId342" xr:uid="{00000000-0004-0000-0000-000055010000}"/>
    <hyperlink ref="GB125" r:id="rId343" xr:uid="{00000000-0004-0000-0000-000056010000}"/>
    <hyperlink ref="BB126" r:id="rId344" xr:uid="{00000000-0004-0000-0000-000057010000}"/>
    <hyperlink ref="CB126" r:id="rId345" xr:uid="{00000000-0004-0000-0000-000058010000}"/>
    <hyperlink ref="DB126" r:id="rId346" xr:uid="{00000000-0004-0000-0000-000059010000}"/>
    <hyperlink ref="EB126" r:id="rId347" xr:uid="{00000000-0004-0000-0000-00005A010000}"/>
    <hyperlink ref="FB126" r:id="rId348" xr:uid="{00000000-0004-0000-0000-00005B010000}"/>
    <hyperlink ref="GB126" r:id="rId349" xr:uid="{00000000-0004-0000-0000-00005C010000}"/>
    <hyperlink ref="BB127" r:id="rId350" xr:uid="{00000000-0004-0000-0000-00005D010000}"/>
    <hyperlink ref="CB127" r:id="rId351" xr:uid="{00000000-0004-0000-0000-00005E010000}"/>
    <hyperlink ref="DB127" r:id="rId352" xr:uid="{00000000-0004-0000-0000-00005F010000}"/>
    <hyperlink ref="EB127" r:id="rId353" xr:uid="{00000000-0004-0000-0000-000060010000}"/>
    <hyperlink ref="FB127" r:id="rId354" xr:uid="{00000000-0004-0000-0000-000061010000}"/>
    <hyperlink ref="GB127" r:id="rId355" xr:uid="{00000000-0004-0000-0000-000062010000}"/>
    <hyperlink ref="BB128" r:id="rId356" xr:uid="{00000000-0004-0000-0000-000063010000}"/>
    <hyperlink ref="CB128" r:id="rId357" xr:uid="{00000000-0004-0000-0000-000064010000}"/>
    <hyperlink ref="DB128" r:id="rId358" xr:uid="{00000000-0004-0000-0000-000065010000}"/>
    <hyperlink ref="EB128" r:id="rId359" xr:uid="{00000000-0004-0000-0000-000066010000}"/>
    <hyperlink ref="FB128" r:id="rId360" xr:uid="{00000000-0004-0000-0000-000067010000}"/>
    <hyperlink ref="GB128" r:id="rId361" xr:uid="{00000000-0004-0000-0000-000068010000}"/>
    <hyperlink ref="BB129" r:id="rId362" xr:uid="{00000000-0004-0000-0000-000069010000}"/>
    <hyperlink ref="CB129" r:id="rId363" xr:uid="{00000000-0004-0000-0000-00006A010000}"/>
    <hyperlink ref="DB129" r:id="rId364" xr:uid="{00000000-0004-0000-0000-00006B010000}"/>
    <hyperlink ref="EB129" r:id="rId365" xr:uid="{00000000-0004-0000-0000-00006C010000}"/>
    <hyperlink ref="FB129" r:id="rId366" xr:uid="{00000000-0004-0000-0000-00006D010000}"/>
    <hyperlink ref="GB129" r:id="rId367" xr:uid="{00000000-0004-0000-0000-00006E010000}"/>
    <hyperlink ref="BB130" r:id="rId368" xr:uid="{00000000-0004-0000-0000-00006F010000}"/>
    <hyperlink ref="CB130" r:id="rId369" xr:uid="{00000000-0004-0000-0000-000070010000}"/>
    <hyperlink ref="DB130" r:id="rId370" xr:uid="{00000000-0004-0000-0000-000071010000}"/>
    <hyperlink ref="EB130" r:id="rId371" xr:uid="{00000000-0004-0000-0000-000072010000}"/>
    <hyperlink ref="FB130" r:id="rId372" xr:uid="{00000000-0004-0000-0000-000073010000}"/>
    <hyperlink ref="GB130" r:id="rId373" xr:uid="{00000000-0004-0000-0000-000074010000}"/>
    <hyperlink ref="BB131" r:id="rId374" xr:uid="{00000000-0004-0000-0000-000075010000}"/>
    <hyperlink ref="CB131" r:id="rId375" xr:uid="{00000000-0004-0000-0000-000076010000}"/>
    <hyperlink ref="DB131" r:id="rId376" xr:uid="{00000000-0004-0000-0000-000077010000}"/>
    <hyperlink ref="EB131" r:id="rId377" xr:uid="{00000000-0004-0000-0000-000078010000}"/>
    <hyperlink ref="FB131" r:id="rId378" xr:uid="{00000000-0004-0000-0000-000079010000}"/>
    <hyperlink ref="GB131" r:id="rId379" xr:uid="{00000000-0004-0000-0000-00007A010000}"/>
    <hyperlink ref="BB132" r:id="rId380" xr:uid="{00000000-0004-0000-0000-00007B010000}"/>
    <hyperlink ref="CB132" r:id="rId381" xr:uid="{00000000-0004-0000-0000-00007C010000}"/>
    <hyperlink ref="DB132" r:id="rId382" xr:uid="{00000000-0004-0000-0000-00007D010000}"/>
    <hyperlink ref="EB132" r:id="rId383" xr:uid="{00000000-0004-0000-0000-00007E010000}"/>
    <hyperlink ref="FB132" r:id="rId384" xr:uid="{00000000-0004-0000-0000-00007F010000}"/>
    <hyperlink ref="GB132" r:id="rId385" xr:uid="{00000000-0004-0000-0000-000080010000}"/>
    <hyperlink ref="BB133" r:id="rId386" xr:uid="{00000000-0004-0000-0000-000081010000}"/>
    <hyperlink ref="CB133" r:id="rId387" xr:uid="{00000000-0004-0000-0000-000082010000}"/>
    <hyperlink ref="DB133" r:id="rId388" xr:uid="{00000000-0004-0000-0000-000083010000}"/>
    <hyperlink ref="EB133" r:id="rId389" xr:uid="{00000000-0004-0000-0000-000084010000}"/>
    <hyperlink ref="FB133" r:id="rId390" xr:uid="{00000000-0004-0000-0000-000085010000}"/>
    <hyperlink ref="GB133" r:id="rId391" xr:uid="{00000000-0004-0000-0000-000086010000}"/>
    <hyperlink ref="BB134" r:id="rId392" xr:uid="{00000000-0004-0000-0000-000087010000}"/>
    <hyperlink ref="CB134" r:id="rId393" xr:uid="{00000000-0004-0000-0000-000088010000}"/>
    <hyperlink ref="DB134" r:id="rId394" xr:uid="{00000000-0004-0000-0000-000089010000}"/>
    <hyperlink ref="EB134" r:id="rId395" xr:uid="{00000000-0004-0000-0000-00008A010000}"/>
    <hyperlink ref="FB134" r:id="rId396" xr:uid="{00000000-0004-0000-0000-00008B010000}"/>
    <hyperlink ref="GB134" r:id="rId397" xr:uid="{00000000-0004-0000-0000-00008C010000}"/>
    <hyperlink ref="BB135" r:id="rId398" xr:uid="{00000000-0004-0000-0000-00008D010000}"/>
    <hyperlink ref="CB135" r:id="rId399" xr:uid="{00000000-0004-0000-0000-00008E010000}"/>
    <hyperlink ref="DB135" r:id="rId400" xr:uid="{00000000-0004-0000-0000-00008F010000}"/>
    <hyperlink ref="EB135" r:id="rId401" xr:uid="{00000000-0004-0000-0000-000090010000}"/>
    <hyperlink ref="FB135" r:id="rId402" xr:uid="{00000000-0004-0000-0000-000091010000}"/>
    <hyperlink ref="GB135" r:id="rId403" xr:uid="{00000000-0004-0000-0000-000092010000}"/>
    <hyperlink ref="BB136" r:id="rId404" xr:uid="{00000000-0004-0000-0000-000093010000}"/>
    <hyperlink ref="CB136" r:id="rId405" xr:uid="{00000000-0004-0000-0000-000094010000}"/>
    <hyperlink ref="DB136" r:id="rId406" xr:uid="{00000000-0004-0000-0000-000095010000}"/>
    <hyperlink ref="EB136" r:id="rId407" xr:uid="{00000000-0004-0000-0000-000096010000}"/>
    <hyperlink ref="FB136" r:id="rId408" xr:uid="{00000000-0004-0000-0000-000097010000}"/>
    <hyperlink ref="GB136" r:id="rId409" xr:uid="{00000000-0004-0000-0000-000098010000}"/>
    <hyperlink ref="BB137" r:id="rId410" xr:uid="{00000000-0004-0000-0000-000099010000}"/>
    <hyperlink ref="CB137" r:id="rId411" xr:uid="{00000000-0004-0000-0000-00009A010000}"/>
    <hyperlink ref="DB137" r:id="rId412" xr:uid="{00000000-0004-0000-0000-00009B010000}"/>
    <hyperlink ref="EB137" r:id="rId413" xr:uid="{00000000-0004-0000-0000-00009C010000}"/>
    <hyperlink ref="FB137" r:id="rId414" xr:uid="{00000000-0004-0000-0000-00009D010000}"/>
    <hyperlink ref="GB137" r:id="rId415" xr:uid="{00000000-0004-0000-0000-00009E010000}"/>
    <hyperlink ref="BB138" r:id="rId416" xr:uid="{00000000-0004-0000-0000-00009F010000}"/>
    <hyperlink ref="CB138" r:id="rId417" xr:uid="{00000000-0004-0000-0000-0000A0010000}"/>
    <hyperlink ref="DB138" r:id="rId418" xr:uid="{00000000-0004-0000-0000-0000A1010000}"/>
    <hyperlink ref="EB138" r:id="rId419" xr:uid="{00000000-0004-0000-0000-0000A2010000}"/>
    <hyperlink ref="FB138" r:id="rId420" xr:uid="{00000000-0004-0000-0000-0000A3010000}"/>
    <hyperlink ref="GB138" r:id="rId421" xr:uid="{00000000-0004-0000-0000-0000A4010000}"/>
    <hyperlink ref="BB139" r:id="rId422" xr:uid="{00000000-0004-0000-0000-0000A5010000}"/>
    <hyperlink ref="CB139" r:id="rId423" xr:uid="{00000000-0004-0000-0000-0000A6010000}"/>
    <hyperlink ref="DB139" r:id="rId424" xr:uid="{00000000-0004-0000-0000-0000A7010000}"/>
    <hyperlink ref="EB139" r:id="rId425" xr:uid="{00000000-0004-0000-0000-0000A8010000}"/>
    <hyperlink ref="FB139" r:id="rId426" xr:uid="{00000000-0004-0000-0000-0000A9010000}"/>
    <hyperlink ref="GB139" r:id="rId427" xr:uid="{00000000-0004-0000-0000-0000AA010000}"/>
    <hyperlink ref="BB140" r:id="rId428" xr:uid="{00000000-0004-0000-0000-0000AB010000}"/>
    <hyperlink ref="CB140" r:id="rId429" xr:uid="{00000000-0004-0000-0000-0000AC010000}"/>
    <hyperlink ref="DB140" r:id="rId430" xr:uid="{00000000-0004-0000-0000-0000AD010000}"/>
    <hyperlink ref="EB140" r:id="rId431" xr:uid="{00000000-0004-0000-0000-0000AE010000}"/>
    <hyperlink ref="FB140" r:id="rId432" xr:uid="{00000000-0004-0000-0000-0000AF010000}"/>
    <hyperlink ref="GB140" r:id="rId433" xr:uid="{00000000-0004-0000-0000-0000B0010000}"/>
    <hyperlink ref="BB141" r:id="rId434" xr:uid="{00000000-0004-0000-0000-0000B1010000}"/>
    <hyperlink ref="CB141" r:id="rId435" xr:uid="{00000000-0004-0000-0000-0000B2010000}"/>
    <hyperlink ref="DB141" r:id="rId436" xr:uid="{00000000-0004-0000-0000-0000B3010000}"/>
    <hyperlink ref="EB141" r:id="rId437" xr:uid="{00000000-0004-0000-0000-0000B4010000}"/>
    <hyperlink ref="FB141" r:id="rId438" xr:uid="{00000000-0004-0000-0000-0000B5010000}"/>
    <hyperlink ref="GB141" r:id="rId439" xr:uid="{00000000-0004-0000-0000-0000B6010000}"/>
    <hyperlink ref="BB142" r:id="rId440" xr:uid="{00000000-0004-0000-0000-0000B7010000}"/>
    <hyperlink ref="CB142" r:id="rId441" xr:uid="{00000000-0004-0000-0000-0000B8010000}"/>
    <hyperlink ref="DB142" r:id="rId442" xr:uid="{00000000-0004-0000-0000-0000B9010000}"/>
    <hyperlink ref="EB142" r:id="rId443" xr:uid="{00000000-0004-0000-0000-0000BA010000}"/>
    <hyperlink ref="FB142" r:id="rId444" xr:uid="{00000000-0004-0000-0000-0000BB010000}"/>
    <hyperlink ref="GB142" r:id="rId445" xr:uid="{00000000-0004-0000-0000-0000BC010000}"/>
    <hyperlink ref="BB143" r:id="rId446" xr:uid="{00000000-0004-0000-0000-0000BD010000}"/>
    <hyperlink ref="CB143" r:id="rId447" xr:uid="{00000000-0004-0000-0000-0000BE010000}"/>
    <hyperlink ref="DB143" r:id="rId448" xr:uid="{00000000-0004-0000-0000-0000BF010000}"/>
    <hyperlink ref="EB143" r:id="rId449" xr:uid="{00000000-0004-0000-0000-0000C0010000}"/>
    <hyperlink ref="FB143" r:id="rId450" xr:uid="{00000000-0004-0000-0000-0000C1010000}"/>
    <hyperlink ref="GB143" r:id="rId451" xr:uid="{00000000-0004-0000-0000-0000C2010000}"/>
    <hyperlink ref="BB144" r:id="rId452" xr:uid="{00000000-0004-0000-0000-0000C3010000}"/>
    <hyperlink ref="CB144" r:id="rId453" xr:uid="{00000000-0004-0000-0000-0000C4010000}"/>
    <hyperlink ref="DB144" r:id="rId454" xr:uid="{00000000-0004-0000-0000-0000C5010000}"/>
    <hyperlink ref="EB144" r:id="rId455" xr:uid="{00000000-0004-0000-0000-0000C6010000}"/>
    <hyperlink ref="FB144" r:id="rId456" xr:uid="{00000000-0004-0000-0000-0000C7010000}"/>
    <hyperlink ref="GB144" r:id="rId457" xr:uid="{00000000-0004-0000-0000-0000C8010000}"/>
    <hyperlink ref="BB145" r:id="rId458" xr:uid="{00000000-0004-0000-0000-0000C9010000}"/>
    <hyperlink ref="CB145" r:id="rId459" xr:uid="{00000000-0004-0000-0000-0000CA010000}"/>
    <hyperlink ref="DB145" r:id="rId460" xr:uid="{00000000-0004-0000-0000-0000CB010000}"/>
    <hyperlink ref="EB145" r:id="rId461" xr:uid="{00000000-0004-0000-0000-0000CC010000}"/>
    <hyperlink ref="FB145" r:id="rId462" xr:uid="{00000000-0004-0000-0000-0000CD010000}"/>
    <hyperlink ref="GB145" r:id="rId463" xr:uid="{00000000-0004-0000-0000-0000CE010000}"/>
    <hyperlink ref="BB146" r:id="rId464" xr:uid="{00000000-0004-0000-0000-0000CF010000}"/>
    <hyperlink ref="CB146" r:id="rId465" xr:uid="{00000000-0004-0000-0000-0000D0010000}"/>
    <hyperlink ref="DB146" r:id="rId466" xr:uid="{00000000-0004-0000-0000-0000D1010000}"/>
    <hyperlink ref="EB146" r:id="rId467" xr:uid="{00000000-0004-0000-0000-0000D2010000}"/>
    <hyperlink ref="FB146" r:id="rId468" xr:uid="{00000000-0004-0000-0000-0000D3010000}"/>
    <hyperlink ref="GB146" r:id="rId469" xr:uid="{00000000-0004-0000-0000-0000D4010000}"/>
    <hyperlink ref="BB147" r:id="rId470" xr:uid="{00000000-0004-0000-0000-0000D5010000}"/>
    <hyperlink ref="CB147" r:id="rId471" xr:uid="{00000000-0004-0000-0000-0000D6010000}"/>
    <hyperlink ref="DB147" r:id="rId472" xr:uid="{00000000-0004-0000-0000-0000D7010000}"/>
    <hyperlink ref="EB147" r:id="rId473" xr:uid="{00000000-0004-0000-0000-0000D8010000}"/>
    <hyperlink ref="FB147" r:id="rId474" xr:uid="{00000000-0004-0000-0000-0000D9010000}"/>
    <hyperlink ref="GB147" r:id="rId475" xr:uid="{00000000-0004-0000-0000-0000DA010000}"/>
    <hyperlink ref="BB148" r:id="rId476" xr:uid="{00000000-0004-0000-0000-0000DB010000}"/>
    <hyperlink ref="CB148" r:id="rId477" xr:uid="{00000000-0004-0000-0000-0000DC010000}"/>
    <hyperlink ref="DB148" r:id="rId478" xr:uid="{00000000-0004-0000-0000-0000DD010000}"/>
    <hyperlink ref="EB148" r:id="rId479" xr:uid="{00000000-0004-0000-0000-0000DE010000}"/>
    <hyperlink ref="FB148" r:id="rId480" xr:uid="{00000000-0004-0000-0000-0000DF010000}"/>
    <hyperlink ref="CB149" r:id="rId481" xr:uid="{00000000-0004-0000-0000-0000E0010000}"/>
    <hyperlink ref="DB149" r:id="rId482" xr:uid="{00000000-0004-0000-0000-0000E1010000}"/>
    <hyperlink ref="EB149" r:id="rId483" xr:uid="{00000000-0004-0000-0000-0000E2010000}"/>
    <hyperlink ref="FB149" r:id="rId484" xr:uid="{00000000-0004-0000-0000-0000E3010000}"/>
    <hyperlink ref="GB149" r:id="rId485" xr:uid="{00000000-0004-0000-0000-0000E4010000}"/>
    <hyperlink ref="BB150" r:id="rId486" xr:uid="{00000000-0004-0000-0000-0000E5010000}"/>
    <hyperlink ref="CB150" r:id="rId487" xr:uid="{00000000-0004-0000-0000-0000E6010000}"/>
    <hyperlink ref="DB150" r:id="rId488" xr:uid="{00000000-0004-0000-0000-0000E7010000}"/>
    <hyperlink ref="EB150" r:id="rId489" xr:uid="{00000000-0004-0000-0000-0000E8010000}"/>
    <hyperlink ref="FB150" r:id="rId490" xr:uid="{00000000-0004-0000-0000-0000E9010000}"/>
    <hyperlink ref="GB150" r:id="rId491" xr:uid="{00000000-0004-0000-0000-0000EA010000}"/>
    <hyperlink ref="BB151" r:id="rId492" xr:uid="{00000000-0004-0000-0000-0000EB010000}"/>
    <hyperlink ref="CB151" r:id="rId493" xr:uid="{00000000-0004-0000-0000-0000EC010000}"/>
    <hyperlink ref="DB151" r:id="rId494" xr:uid="{00000000-0004-0000-0000-0000ED010000}"/>
    <hyperlink ref="EB151" r:id="rId495" xr:uid="{00000000-0004-0000-0000-0000EE010000}"/>
    <hyperlink ref="FB151" r:id="rId496" xr:uid="{00000000-0004-0000-0000-0000EF010000}"/>
    <hyperlink ref="GB151" r:id="rId497" xr:uid="{00000000-0004-0000-0000-0000F0010000}"/>
    <hyperlink ref="BB152" r:id="rId498" xr:uid="{00000000-0004-0000-0000-0000F1010000}"/>
    <hyperlink ref="CB152" r:id="rId499" xr:uid="{00000000-0004-0000-0000-0000F2010000}"/>
    <hyperlink ref="DB152" r:id="rId500" xr:uid="{00000000-0004-0000-0000-0000F3010000}"/>
    <hyperlink ref="EB152" r:id="rId501" xr:uid="{00000000-0004-0000-0000-0000F4010000}"/>
    <hyperlink ref="FB152" r:id="rId502" xr:uid="{00000000-0004-0000-0000-0000F5010000}"/>
    <hyperlink ref="GB152" r:id="rId503" xr:uid="{00000000-0004-0000-0000-0000F6010000}"/>
    <hyperlink ref="BB153" r:id="rId504" xr:uid="{00000000-0004-0000-0000-0000F7010000}"/>
    <hyperlink ref="CB153" r:id="rId505" xr:uid="{00000000-0004-0000-0000-0000F8010000}"/>
    <hyperlink ref="DB153" r:id="rId506" xr:uid="{00000000-0004-0000-0000-0000F9010000}"/>
    <hyperlink ref="EB153" r:id="rId507" xr:uid="{00000000-0004-0000-0000-0000FA010000}"/>
    <hyperlink ref="FB153" r:id="rId508" xr:uid="{00000000-0004-0000-0000-0000FB010000}"/>
    <hyperlink ref="GB153" r:id="rId509" xr:uid="{00000000-0004-0000-0000-0000FC010000}"/>
    <hyperlink ref="BB154" r:id="rId510" xr:uid="{00000000-0004-0000-0000-0000FD010000}"/>
    <hyperlink ref="CB154" r:id="rId511" xr:uid="{00000000-0004-0000-0000-0000FE010000}"/>
    <hyperlink ref="DB154" r:id="rId512" xr:uid="{00000000-0004-0000-0000-0000FF010000}"/>
    <hyperlink ref="EB154" r:id="rId513" xr:uid="{00000000-0004-0000-0000-000000020000}"/>
    <hyperlink ref="FB154" r:id="rId514" xr:uid="{00000000-0004-0000-0000-000001020000}"/>
    <hyperlink ref="GB154" r:id="rId515" xr:uid="{00000000-0004-0000-0000-000002020000}"/>
    <hyperlink ref="BB155" r:id="rId516" xr:uid="{00000000-0004-0000-0000-000003020000}"/>
    <hyperlink ref="CB155" r:id="rId517" xr:uid="{00000000-0004-0000-0000-000004020000}"/>
    <hyperlink ref="DB155" r:id="rId518" xr:uid="{00000000-0004-0000-0000-000005020000}"/>
    <hyperlink ref="EB155" r:id="rId519" xr:uid="{00000000-0004-0000-0000-000006020000}"/>
    <hyperlink ref="FB155" r:id="rId520" xr:uid="{00000000-0004-0000-0000-000007020000}"/>
    <hyperlink ref="GB155" r:id="rId521" xr:uid="{00000000-0004-0000-0000-000008020000}"/>
    <hyperlink ref="BB156" r:id="rId522" xr:uid="{00000000-0004-0000-0000-000009020000}"/>
    <hyperlink ref="CB156" r:id="rId523" xr:uid="{00000000-0004-0000-0000-00000A020000}"/>
    <hyperlink ref="DB156" r:id="rId524" xr:uid="{00000000-0004-0000-0000-00000B020000}"/>
    <hyperlink ref="EB156" r:id="rId525" xr:uid="{00000000-0004-0000-0000-00000C020000}"/>
    <hyperlink ref="FB156" r:id="rId526" xr:uid="{00000000-0004-0000-0000-00000D020000}"/>
    <hyperlink ref="GB156" r:id="rId527" xr:uid="{00000000-0004-0000-0000-00000E020000}"/>
    <hyperlink ref="BB157" r:id="rId528" xr:uid="{00000000-0004-0000-0000-00000F020000}"/>
    <hyperlink ref="CB157" r:id="rId529" xr:uid="{00000000-0004-0000-0000-000010020000}"/>
    <hyperlink ref="DB157" r:id="rId530" xr:uid="{00000000-0004-0000-0000-000011020000}"/>
    <hyperlink ref="EB157" r:id="rId531" xr:uid="{00000000-0004-0000-0000-000012020000}"/>
    <hyperlink ref="FB157" r:id="rId532" xr:uid="{00000000-0004-0000-0000-000013020000}"/>
    <hyperlink ref="GB157" r:id="rId533" xr:uid="{00000000-0004-0000-0000-000014020000}"/>
    <hyperlink ref="BB158" r:id="rId534" xr:uid="{00000000-0004-0000-0000-000015020000}"/>
    <hyperlink ref="CB158" r:id="rId535" xr:uid="{00000000-0004-0000-0000-000016020000}"/>
    <hyperlink ref="DB158" r:id="rId536" xr:uid="{00000000-0004-0000-0000-000017020000}"/>
    <hyperlink ref="EB158" r:id="rId537" xr:uid="{00000000-0004-0000-0000-000018020000}"/>
    <hyperlink ref="FB158" r:id="rId538" xr:uid="{00000000-0004-0000-0000-000019020000}"/>
    <hyperlink ref="GB158" r:id="rId539" xr:uid="{00000000-0004-0000-0000-00001A020000}"/>
    <hyperlink ref="BB159" r:id="rId540" xr:uid="{00000000-0004-0000-0000-00001B020000}"/>
    <hyperlink ref="CB159" r:id="rId541" xr:uid="{00000000-0004-0000-0000-00001C020000}"/>
    <hyperlink ref="DB159" r:id="rId542" xr:uid="{00000000-0004-0000-0000-00001D020000}"/>
    <hyperlink ref="EB159" r:id="rId543" xr:uid="{00000000-0004-0000-0000-00001E020000}"/>
    <hyperlink ref="FB159" r:id="rId544" xr:uid="{00000000-0004-0000-0000-00001F020000}"/>
    <hyperlink ref="GB159" r:id="rId545" xr:uid="{00000000-0004-0000-0000-000020020000}"/>
    <hyperlink ref="BB160" r:id="rId546" xr:uid="{00000000-0004-0000-0000-000021020000}"/>
    <hyperlink ref="CB160" r:id="rId547" xr:uid="{00000000-0004-0000-0000-000022020000}"/>
    <hyperlink ref="DB160" r:id="rId548" xr:uid="{00000000-0004-0000-0000-000023020000}"/>
    <hyperlink ref="EB160" r:id="rId549" xr:uid="{00000000-0004-0000-0000-000024020000}"/>
    <hyperlink ref="FB160" r:id="rId550" xr:uid="{00000000-0004-0000-0000-000025020000}"/>
    <hyperlink ref="GB160" r:id="rId551" xr:uid="{00000000-0004-0000-0000-000026020000}"/>
    <hyperlink ref="BB161" r:id="rId552" xr:uid="{00000000-0004-0000-0000-000027020000}"/>
    <hyperlink ref="CB161" r:id="rId553" xr:uid="{00000000-0004-0000-0000-000028020000}"/>
    <hyperlink ref="DB161" r:id="rId554" xr:uid="{00000000-0004-0000-0000-000029020000}"/>
    <hyperlink ref="EB161" r:id="rId555" xr:uid="{00000000-0004-0000-0000-00002A020000}"/>
    <hyperlink ref="FB161" r:id="rId556" xr:uid="{00000000-0004-0000-0000-00002B020000}"/>
    <hyperlink ref="GB161" r:id="rId557" xr:uid="{00000000-0004-0000-0000-00002C020000}"/>
    <hyperlink ref="BB162" r:id="rId558" xr:uid="{00000000-0004-0000-0000-00002D020000}"/>
    <hyperlink ref="CB162" r:id="rId559" xr:uid="{00000000-0004-0000-0000-00002E020000}"/>
    <hyperlink ref="DB162" r:id="rId560" xr:uid="{00000000-0004-0000-0000-00002F020000}"/>
    <hyperlink ref="EB162" r:id="rId561" xr:uid="{00000000-0004-0000-0000-000030020000}"/>
    <hyperlink ref="FB162" r:id="rId562" xr:uid="{00000000-0004-0000-0000-000031020000}"/>
    <hyperlink ref="GB162" r:id="rId563" xr:uid="{00000000-0004-0000-0000-000032020000}"/>
    <hyperlink ref="BB163" r:id="rId564" xr:uid="{00000000-0004-0000-0000-000033020000}"/>
    <hyperlink ref="CB163" r:id="rId565" xr:uid="{00000000-0004-0000-0000-000034020000}"/>
    <hyperlink ref="DB163" r:id="rId566" xr:uid="{00000000-0004-0000-0000-000035020000}"/>
    <hyperlink ref="EB163" r:id="rId567" xr:uid="{00000000-0004-0000-0000-000036020000}"/>
    <hyperlink ref="FB163" r:id="rId568" xr:uid="{00000000-0004-0000-0000-000037020000}"/>
    <hyperlink ref="GB163" r:id="rId569" xr:uid="{00000000-0004-0000-0000-000038020000}"/>
    <hyperlink ref="BB164" r:id="rId570" xr:uid="{00000000-0004-0000-0000-000039020000}"/>
    <hyperlink ref="CB164" r:id="rId571" xr:uid="{00000000-0004-0000-0000-00003A020000}"/>
    <hyperlink ref="DB164" r:id="rId572" xr:uid="{00000000-0004-0000-0000-00003B020000}"/>
    <hyperlink ref="EB164" r:id="rId573" xr:uid="{00000000-0004-0000-0000-00003C020000}"/>
    <hyperlink ref="FB164" r:id="rId574" xr:uid="{00000000-0004-0000-0000-00003D020000}"/>
    <hyperlink ref="GB164" r:id="rId575" xr:uid="{00000000-0004-0000-0000-00003E020000}"/>
    <hyperlink ref="BB165" r:id="rId576" xr:uid="{00000000-0004-0000-0000-00003F020000}"/>
    <hyperlink ref="CB165" r:id="rId577" xr:uid="{00000000-0004-0000-0000-000040020000}"/>
    <hyperlink ref="DB165" r:id="rId578" xr:uid="{00000000-0004-0000-0000-000041020000}"/>
    <hyperlink ref="EB165" r:id="rId579" xr:uid="{00000000-0004-0000-0000-000042020000}"/>
    <hyperlink ref="FB165" r:id="rId580" xr:uid="{00000000-0004-0000-0000-000043020000}"/>
    <hyperlink ref="GB165" r:id="rId581" xr:uid="{00000000-0004-0000-0000-000044020000}"/>
    <hyperlink ref="BB166" r:id="rId582" xr:uid="{00000000-0004-0000-0000-000045020000}"/>
    <hyperlink ref="EB166" r:id="rId583" xr:uid="{00000000-0004-0000-0000-000046020000}"/>
    <hyperlink ref="GB166" r:id="rId584" xr:uid="{00000000-0004-0000-0000-000047020000}"/>
    <hyperlink ref="BB167" r:id="rId585" xr:uid="{00000000-0004-0000-0000-000048020000}"/>
    <hyperlink ref="GB167" r:id="rId586" xr:uid="{00000000-0004-0000-0000-000049020000}"/>
    <hyperlink ref="AB173" r:id="rId587" xr:uid="{00000000-0004-0000-0000-00004A020000}"/>
    <hyperlink ref="BB173" r:id="rId588" xr:uid="{00000000-0004-0000-0000-00004B020000}"/>
    <hyperlink ref="CB173" r:id="rId589" xr:uid="{00000000-0004-0000-0000-00004C020000}"/>
    <hyperlink ref="DB173" r:id="rId590" xr:uid="{00000000-0004-0000-0000-00004D020000}"/>
    <hyperlink ref="EB173" r:id="rId591" xr:uid="{00000000-0004-0000-0000-00004E020000}"/>
    <hyperlink ref="FB173" r:id="rId592" xr:uid="{00000000-0004-0000-0000-00004F020000}"/>
    <hyperlink ref="GB173" r:id="rId593" xr:uid="{00000000-0004-0000-0000-000050020000}"/>
    <hyperlink ref="AB174" r:id="rId594" xr:uid="{00000000-0004-0000-0000-000051020000}"/>
    <hyperlink ref="BB174" r:id="rId595" xr:uid="{00000000-0004-0000-0000-000052020000}"/>
    <hyperlink ref="CB174" r:id="rId596" xr:uid="{00000000-0004-0000-0000-000053020000}"/>
    <hyperlink ref="DB174" r:id="rId597" xr:uid="{00000000-0004-0000-0000-000054020000}"/>
    <hyperlink ref="EB174" r:id="rId598" xr:uid="{00000000-0004-0000-0000-000055020000}"/>
    <hyperlink ref="FB174" r:id="rId599" xr:uid="{00000000-0004-0000-0000-000056020000}"/>
    <hyperlink ref="GB174" r:id="rId600" xr:uid="{00000000-0004-0000-0000-000057020000}"/>
    <hyperlink ref="DB232" r:id="rId601" xr:uid="{00000000-0004-0000-0000-000058020000}"/>
    <hyperlink ref="DB233" r:id="rId602" xr:uid="{00000000-0004-0000-0000-000059020000}"/>
    <hyperlink ref="DB234" r:id="rId603" xr:uid="{00000000-0004-0000-0000-00005A020000}"/>
    <hyperlink ref="DB235" r:id="rId604" xr:uid="{00000000-0004-0000-0000-00005B020000}"/>
    <hyperlink ref="DB236" r:id="rId605" xr:uid="{00000000-0004-0000-0000-00005C020000}"/>
    <hyperlink ref="DB237" r:id="rId606" xr:uid="{00000000-0004-0000-0000-00005D020000}"/>
    <hyperlink ref="DB238" r:id="rId607" xr:uid="{00000000-0004-0000-0000-00005E020000}"/>
    <hyperlink ref="DB239" r:id="rId608" xr:uid="{00000000-0004-0000-0000-00005F020000}"/>
    <hyperlink ref="DB240" r:id="rId609" xr:uid="{00000000-0004-0000-0000-000060020000}"/>
    <hyperlink ref="DB241" r:id="rId610" xr:uid="{00000000-0004-0000-0000-000061020000}"/>
    <hyperlink ref="DB242" r:id="rId611" xr:uid="{00000000-0004-0000-0000-000062020000}"/>
    <hyperlink ref="FB242" r:id="rId612" xr:uid="{00000000-0004-0000-0000-000063020000}"/>
    <hyperlink ref="DB243" r:id="rId613" xr:uid="{00000000-0004-0000-0000-000064020000}"/>
    <hyperlink ref="DB244" r:id="rId614" xr:uid="{00000000-0004-0000-0000-000065020000}"/>
    <hyperlink ref="FB244" r:id="rId615" xr:uid="{00000000-0004-0000-0000-000066020000}"/>
    <hyperlink ref="DB245" r:id="rId616" xr:uid="{00000000-0004-0000-0000-000067020000}"/>
    <hyperlink ref="GB245" r:id="rId617" xr:uid="{00000000-0004-0000-0000-000068020000}"/>
    <hyperlink ref="DB246" r:id="rId618" xr:uid="{00000000-0004-0000-0000-000069020000}"/>
    <hyperlink ref="GB246" r:id="rId619" xr:uid="{00000000-0004-0000-0000-00006A020000}"/>
    <hyperlink ref="DB247" r:id="rId620" xr:uid="{00000000-0004-0000-0000-00006B020000}"/>
    <hyperlink ref="GB247" r:id="rId621" xr:uid="{00000000-0004-0000-0000-00006C020000}"/>
    <hyperlink ref="DB248" r:id="rId622" xr:uid="{00000000-0004-0000-0000-00006D020000}"/>
    <hyperlink ref="FB248" r:id="rId623" xr:uid="{00000000-0004-0000-0000-00006E020000}"/>
    <hyperlink ref="GB248" r:id="rId624" xr:uid="{00000000-0004-0000-0000-00006F020000}"/>
    <hyperlink ref="DB249" r:id="rId625" xr:uid="{00000000-0004-0000-0000-000070020000}"/>
    <hyperlink ref="GB249" r:id="rId626" xr:uid="{00000000-0004-0000-0000-000071020000}"/>
    <hyperlink ref="DB250" r:id="rId627" xr:uid="{00000000-0004-0000-0000-000072020000}"/>
    <hyperlink ref="DB251" r:id="rId628" xr:uid="{00000000-0004-0000-0000-000073020000}"/>
    <hyperlink ref="FB251" r:id="rId629" xr:uid="{00000000-0004-0000-0000-000074020000}"/>
    <hyperlink ref="GB251" r:id="rId630" xr:uid="{00000000-0004-0000-0000-000075020000}"/>
    <hyperlink ref="DB252" r:id="rId631" xr:uid="{00000000-0004-0000-0000-000076020000}"/>
    <hyperlink ref="FB252" r:id="rId632" xr:uid="{00000000-0004-0000-0000-000077020000}"/>
    <hyperlink ref="GB252" r:id="rId633" xr:uid="{00000000-0004-0000-0000-000078020000}"/>
    <hyperlink ref="DB253" r:id="rId634" xr:uid="{00000000-0004-0000-0000-000079020000}"/>
    <hyperlink ref="FB253" r:id="rId635" xr:uid="{00000000-0004-0000-0000-00007A020000}"/>
    <hyperlink ref="GB253" r:id="rId636" xr:uid="{00000000-0004-0000-0000-00007B020000}"/>
    <hyperlink ref="DB254" r:id="rId637" xr:uid="{00000000-0004-0000-0000-00007C020000}"/>
    <hyperlink ref="FB254" r:id="rId638" xr:uid="{00000000-0004-0000-0000-00007D020000}"/>
    <hyperlink ref="GB254" r:id="rId639" xr:uid="{00000000-0004-0000-0000-00007E020000}"/>
    <hyperlink ref="DB255" r:id="rId640" xr:uid="{00000000-0004-0000-0000-00007F020000}"/>
    <hyperlink ref="FB255" r:id="rId641" xr:uid="{00000000-0004-0000-0000-000080020000}"/>
    <hyperlink ref="GB255" r:id="rId642" xr:uid="{00000000-0004-0000-0000-000081020000}"/>
    <hyperlink ref="DB256" r:id="rId643" xr:uid="{00000000-0004-0000-0000-000082020000}"/>
    <hyperlink ref="FB256" r:id="rId644" xr:uid="{00000000-0004-0000-0000-000083020000}"/>
    <hyperlink ref="GB256" r:id="rId645" xr:uid="{00000000-0004-0000-0000-000084020000}"/>
    <hyperlink ref="DB257" r:id="rId646" xr:uid="{00000000-0004-0000-0000-000085020000}"/>
    <hyperlink ref="FB257" r:id="rId647" xr:uid="{00000000-0004-0000-0000-000086020000}"/>
    <hyperlink ref="GB257" r:id="rId648" xr:uid="{00000000-0004-0000-0000-000087020000}"/>
    <hyperlink ref="FB258" r:id="rId649" xr:uid="{00000000-0004-0000-0000-000088020000}"/>
    <hyperlink ref="GB258" r:id="rId650" xr:uid="{00000000-0004-0000-0000-000089020000}"/>
    <hyperlink ref="FB259" r:id="rId651" xr:uid="{00000000-0004-0000-0000-00008A020000}"/>
    <hyperlink ref="GB259" r:id="rId652" xr:uid="{00000000-0004-0000-0000-00008B020000}"/>
    <hyperlink ref="EB260" r:id="rId653" xr:uid="{00000000-0004-0000-0000-00008C020000}"/>
    <hyperlink ref="FB260" r:id="rId654" xr:uid="{00000000-0004-0000-0000-00008D020000}"/>
    <hyperlink ref="GB260" r:id="rId655" xr:uid="{00000000-0004-0000-0000-00008E020000}"/>
    <hyperlink ref="EB261" r:id="rId656" xr:uid="{00000000-0004-0000-0000-00008F020000}"/>
    <hyperlink ref="FB261" r:id="rId657" xr:uid="{00000000-0004-0000-0000-000090020000}"/>
    <hyperlink ref="GB261" r:id="rId658" xr:uid="{00000000-0004-0000-0000-000091020000}"/>
    <hyperlink ref="DB262" r:id="rId659" xr:uid="{00000000-0004-0000-0000-000092020000}"/>
    <hyperlink ref="EB262" r:id="rId660" xr:uid="{00000000-0004-0000-0000-000093020000}"/>
    <hyperlink ref="FB262" r:id="rId661" xr:uid="{00000000-0004-0000-0000-000094020000}"/>
    <hyperlink ref="GB262" r:id="rId662" xr:uid="{00000000-0004-0000-0000-000095020000}"/>
    <hyperlink ref="DB263" r:id="rId663" xr:uid="{00000000-0004-0000-0000-000096020000}"/>
    <hyperlink ref="EB263" r:id="rId664" xr:uid="{00000000-0004-0000-0000-000097020000}"/>
    <hyperlink ref="FB263" r:id="rId665" xr:uid="{00000000-0004-0000-0000-000098020000}"/>
    <hyperlink ref="GB263" r:id="rId666" xr:uid="{00000000-0004-0000-0000-000099020000}"/>
    <hyperlink ref="DB264" r:id="rId667" xr:uid="{00000000-0004-0000-0000-00009A020000}"/>
    <hyperlink ref="EB264" r:id="rId668" xr:uid="{00000000-0004-0000-0000-00009B020000}"/>
    <hyperlink ref="FB264" r:id="rId669" xr:uid="{00000000-0004-0000-0000-00009C020000}"/>
    <hyperlink ref="GB264" r:id="rId670" xr:uid="{00000000-0004-0000-0000-00009D020000}"/>
    <hyperlink ref="DB265" r:id="rId671" xr:uid="{00000000-0004-0000-0000-00009E020000}"/>
    <hyperlink ref="EB265" r:id="rId672" xr:uid="{00000000-0004-0000-0000-00009F020000}"/>
    <hyperlink ref="FB265" r:id="rId673" xr:uid="{00000000-0004-0000-0000-0000A0020000}"/>
    <hyperlink ref="GB265" r:id="rId674" xr:uid="{00000000-0004-0000-0000-0000A1020000}"/>
    <hyperlink ref="DB266" r:id="rId675" xr:uid="{00000000-0004-0000-0000-0000A2020000}"/>
    <hyperlink ref="EB266" r:id="rId676" xr:uid="{00000000-0004-0000-0000-0000A3020000}"/>
    <hyperlink ref="FB266" r:id="rId677" xr:uid="{00000000-0004-0000-0000-0000A4020000}"/>
    <hyperlink ref="GB266" r:id="rId678" xr:uid="{00000000-0004-0000-0000-0000A5020000}"/>
    <hyperlink ref="DB267" r:id="rId679" xr:uid="{00000000-0004-0000-0000-0000A6020000}"/>
    <hyperlink ref="EB267" r:id="rId680" xr:uid="{00000000-0004-0000-0000-0000A7020000}"/>
    <hyperlink ref="FB267" r:id="rId681" xr:uid="{00000000-0004-0000-0000-0000A8020000}"/>
    <hyperlink ref="GB267" r:id="rId682" xr:uid="{00000000-0004-0000-0000-0000A9020000}"/>
    <hyperlink ref="DB268" r:id="rId683" xr:uid="{00000000-0004-0000-0000-0000AA020000}"/>
    <hyperlink ref="EB268" r:id="rId684" xr:uid="{00000000-0004-0000-0000-0000AB020000}"/>
    <hyperlink ref="FB268" r:id="rId685" xr:uid="{00000000-0004-0000-0000-0000AC020000}"/>
    <hyperlink ref="GB268" r:id="rId686" xr:uid="{00000000-0004-0000-0000-0000AD020000}"/>
    <hyperlink ref="DB269" r:id="rId687" xr:uid="{00000000-0004-0000-0000-0000AE020000}"/>
    <hyperlink ref="EB269" r:id="rId688" xr:uid="{00000000-0004-0000-0000-0000AF020000}"/>
    <hyperlink ref="FB269" r:id="rId689" xr:uid="{00000000-0004-0000-0000-0000B0020000}"/>
    <hyperlink ref="GB269" r:id="rId690" xr:uid="{00000000-0004-0000-0000-0000B1020000}"/>
    <hyperlink ref="DB270" r:id="rId691" xr:uid="{00000000-0004-0000-0000-0000B2020000}"/>
    <hyperlink ref="EB270" r:id="rId692" xr:uid="{00000000-0004-0000-0000-0000B3020000}"/>
    <hyperlink ref="FB270" r:id="rId693" xr:uid="{00000000-0004-0000-0000-0000B4020000}"/>
    <hyperlink ref="GB270" r:id="rId694" xr:uid="{00000000-0004-0000-0000-0000B5020000}"/>
    <hyperlink ref="DB271" r:id="rId695" xr:uid="{00000000-0004-0000-0000-0000B6020000}"/>
    <hyperlink ref="EB271" r:id="rId696" xr:uid="{00000000-0004-0000-0000-0000B7020000}"/>
    <hyperlink ref="FB271" r:id="rId697" xr:uid="{00000000-0004-0000-0000-0000B8020000}"/>
    <hyperlink ref="GB271" r:id="rId698" xr:uid="{00000000-0004-0000-0000-0000B9020000}"/>
    <hyperlink ref="DB272" r:id="rId699" xr:uid="{00000000-0004-0000-0000-0000BA020000}"/>
    <hyperlink ref="EB272" r:id="rId700" xr:uid="{00000000-0004-0000-0000-0000BB020000}"/>
    <hyperlink ref="FB272" r:id="rId701" xr:uid="{00000000-0004-0000-0000-0000BC020000}"/>
    <hyperlink ref="GB272" r:id="rId702" xr:uid="{00000000-0004-0000-0000-0000BD020000}"/>
    <hyperlink ref="DB273" r:id="rId703" xr:uid="{00000000-0004-0000-0000-0000BE020000}"/>
    <hyperlink ref="EB273" r:id="rId704" xr:uid="{00000000-0004-0000-0000-0000BF020000}"/>
    <hyperlink ref="FB273" r:id="rId705" xr:uid="{00000000-0004-0000-0000-0000C0020000}"/>
    <hyperlink ref="GB273" r:id="rId706" xr:uid="{00000000-0004-0000-0000-0000C1020000}"/>
    <hyperlink ref="DB274" r:id="rId707" xr:uid="{00000000-0004-0000-0000-0000C2020000}"/>
    <hyperlink ref="EB274" r:id="rId708" xr:uid="{00000000-0004-0000-0000-0000C3020000}"/>
    <hyperlink ref="FB274" r:id="rId709" xr:uid="{00000000-0004-0000-0000-0000C4020000}"/>
    <hyperlink ref="GB274" r:id="rId710" xr:uid="{00000000-0004-0000-0000-0000C5020000}"/>
    <hyperlink ref="DB275" r:id="rId711" xr:uid="{00000000-0004-0000-0000-0000C6020000}"/>
    <hyperlink ref="EB275" r:id="rId712" xr:uid="{00000000-0004-0000-0000-0000C7020000}"/>
    <hyperlink ref="FB275" r:id="rId713" xr:uid="{00000000-0004-0000-0000-0000C8020000}"/>
    <hyperlink ref="GB275" r:id="rId714" xr:uid="{00000000-0004-0000-0000-0000C9020000}"/>
    <hyperlink ref="DB276" r:id="rId715" xr:uid="{00000000-0004-0000-0000-0000CA020000}"/>
    <hyperlink ref="EB276" r:id="rId716" xr:uid="{00000000-0004-0000-0000-0000CB020000}"/>
    <hyperlink ref="FB276" r:id="rId717" xr:uid="{00000000-0004-0000-0000-0000CC020000}"/>
    <hyperlink ref="GB276" r:id="rId718" xr:uid="{00000000-0004-0000-0000-0000CD020000}"/>
    <hyperlink ref="DB277" r:id="rId719" xr:uid="{00000000-0004-0000-0000-0000CE020000}"/>
    <hyperlink ref="EB277" r:id="rId720" xr:uid="{00000000-0004-0000-0000-0000CF020000}"/>
    <hyperlink ref="FB277" r:id="rId721" xr:uid="{00000000-0004-0000-0000-0000D0020000}"/>
    <hyperlink ref="GB277" r:id="rId722" xr:uid="{00000000-0004-0000-0000-0000D1020000}"/>
    <hyperlink ref="DB278" r:id="rId723" xr:uid="{00000000-0004-0000-0000-0000D2020000}"/>
    <hyperlink ref="EB278" r:id="rId724" xr:uid="{00000000-0004-0000-0000-0000D3020000}"/>
    <hyperlink ref="FB278" r:id="rId725" xr:uid="{00000000-0004-0000-0000-0000D4020000}"/>
    <hyperlink ref="GB278" r:id="rId726" xr:uid="{00000000-0004-0000-0000-0000D5020000}"/>
    <hyperlink ref="DB279" r:id="rId727" xr:uid="{00000000-0004-0000-0000-0000D6020000}"/>
    <hyperlink ref="EB279" r:id="rId728" xr:uid="{00000000-0004-0000-0000-0000D7020000}"/>
    <hyperlink ref="FB279" r:id="rId729" xr:uid="{00000000-0004-0000-0000-0000D8020000}"/>
    <hyperlink ref="GB279" r:id="rId730" xr:uid="{00000000-0004-0000-0000-0000D9020000}"/>
    <hyperlink ref="DB280" r:id="rId731" xr:uid="{00000000-0004-0000-0000-0000DA020000}"/>
    <hyperlink ref="EB280" r:id="rId732" xr:uid="{00000000-0004-0000-0000-0000DB020000}"/>
    <hyperlink ref="FB280" r:id="rId733" xr:uid="{00000000-0004-0000-0000-0000DC020000}"/>
    <hyperlink ref="GB280" r:id="rId734" xr:uid="{00000000-0004-0000-0000-0000DD020000}"/>
    <hyperlink ref="DB281" r:id="rId735" xr:uid="{00000000-0004-0000-0000-0000DE020000}"/>
    <hyperlink ref="EB281" r:id="rId736" xr:uid="{00000000-0004-0000-0000-0000DF020000}"/>
    <hyperlink ref="FB281" r:id="rId737" xr:uid="{00000000-0004-0000-0000-0000E0020000}"/>
    <hyperlink ref="GB281" r:id="rId738" xr:uid="{00000000-0004-0000-0000-0000E1020000}"/>
    <hyperlink ref="DB282" r:id="rId739" xr:uid="{00000000-0004-0000-0000-0000E2020000}"/>
    <hyperlink ref="EB282" r:id="rId740" xr:uid="{00000000-0004-0000-0000-0000E3020000}"/>
    <hyperlink ref="FB282" r:id="rId741" xr:uid="{00000000-0004-0000-0000-0000E4020000}"/>
    <hyperlink ref="GB282" r:id="rId742" xr:uid="{00000000-0004-0000-0000-0000E5020000}"/>
    <hyperlink ref="DB283" r:id="rId743" xr:uid="{00000000-0004-0000-0000-0000E6020000}"/>
    <hyperlink ref="EB283" r:id="rId744" xr:uid="{00000000-0004-0000-0000-0000E7020000}"/>
    <hyperlink ref="FB283" r:id="rId745" xr:uid="{00000000-0004-0000-0000-0000E8020000}"/>
    <hyperlink ref="GB283" r:id="rId746" xr:uid="{00000000-0004-0000-0000-0000E9020000}"/>
    <hyperlink ref="DB284" r:id="rId747" xr:uid="{00000000-0004-0000-0000-0000EA020000}"/>
    <hyperlink ref="EB284" r:id="rId748" xr:uid="{00000000-0004-0000-0000-0000EB020000}"/>
    <hyperlink ref="FB284" r:id="rId749" xr:uid="{00000000-0004-0000-0000-0000EC020000}"/>
    <hyperlink ref="GB284" r:id="rId750" xr:uid="{00000000-0004-0000-0000-0000ED020000}"/>
    <hyperlink ref="DB285" r:id="rId751" xr:uid="{00000000-0004-0000-0000-0000EE020000}"/>
    <hyperlink ref="EB285" r:id="rId752" xr:uid="{00000000-0004-0000-0000-0000EF020000}"/>
    <hyperlink ref="FB285" r:id="rId753" xr:uid="{00000000-0004-0000-0000-0000F0020000}"/>
    <hyperlink ref="GB285" r:id="rId754" xr:uid="{00000000-0004-0000-0000-0000F1020000}"/>
    <hyperlink ref="DB286" r:id="rId755" xr:uid="{00000000-0004-0000-0000-0000F2020000}"/>
    <hyperlink ref="EB286" r:id="rId756" xr:uid="{00000000-0004-0000-0000-0000F3020000}"/>
    <hyperlink ref="FB286" r:id="rId757" xr:uid="{00000000-0004-0000-0000-0000F4020000}"/>
    <hyperlink ref="GB286" r:id="rId758" xr:uid="{00000000-0004-0000-0000-0000F5020000}"/>
    <hyperlink ref="DB287" r:id="rId759" xr:uid="{00000000-0004-0000-0000-0000F6020000}"/>
    <hyperlink ref="EB287" r:id="rId760" xr:uid="{00000000-0004-0000-0000-0000F7020000}"/>
    <hyperlink ref="FB287" r:id="rId761" xr:uid="{00000000-0004-0000-0000-0000F8020000}"/>
    <hyperlink ref="GB287" r:id="rId762" xr:uid="{00000000-0004-0000-0000-0000F9020000}"/>
    <hyperlink ref="DB288" r:id="rId763" xr:uid="{00000000-0004-0000-0000-0000FA020000}"/>
    <hyperlink ref="EB288" r:id="rId764" xr:uid="{00000000-0004-0000-0000-0000FB020000}"/>
    <hyperlink ref="FB288" r:id="rId765" xr:uid="{00000000-0004-0000-0000-0000FC020000}"/>
    <hyperlink ref="GB288" r:id="rId766" xr:uid="{00000000-0004-0000-0000-0000FD020000}"/>
    <hyperlink ref="DB289" r:id="rId767" xr:uid="{00000000-0004-0000-0000-0000FE020000}"/>
    <hyperlink ref="EB289" r:id="rId768" xr:uid="{00000000-0004-0000-0000-0000FF020000}"/>
    <hyperlink ref="FB289" r:id="rId769" xr:uid="{00000000-0004-0000-0000-000000030000}"/>
    <hyperlink ref="GB289" r:id="rId770" xr:uid="{00000000-0004-0000-0000-000001030000}"/>
    <hyperlink ref="DB290" r:id="rId771" xr:uid="{00000000-0004-0000-0000-000002030000}"/>
    <hyperlink ref="EB290" r:id="rId772" xr:uid="{00000000-0004-0000-0000-000003030000}"/>
    <hyperlink ref="FB290" r:id="rId773" xr:uid="{00000000-0004-0000-0000-000004030000}"/>
    <hyperlink ref="GB290" r:id="rId774" xr:uid="{00000000-0004-0000-0000-000005030000}"/>
    <hyperlink ref="DB291" r:id="rId775" xr:uid="{00000000-0004-0000-0000-000006030000}"/>
    <hyperlink ref="EB291" r:id="rId776" xr:uid="{00000000-0004-0000-0000-000007030000}"/>
    <hyperlink ref="FB291" r:id="rId777" xr:uid="{00000000-0004-0000-0000-000008030000}"/>
    <hyperlink ref="GB291" r:id="rId778" xr:uid="{00000000-0004-0000-0000-000009030000}"/>
    <hyperlink ref="DB292" r:id="rId779" xr:uid="{00000000-0004-0000-0000-00000A030000}"/>
    <hyperlink ref="EB292" r:id="rId780" xr:uid="{00000000-0004-0000-0000-00000B030000}"/>
    <hyperlink ref="FB292" r:id="rId781" xr:uid="{00000000-0004-0000-0000-00000C030000}"/>
    <hyperlink ref="GB292" r:id="rId782" xr:uid="{00000000-0004-0000-0000-00000D030000}"/>
    <hyperlink ref="DB293" r:id="rId783" xr:uid="{00000000-0004-0000-0000-00000E030000}"/>
    <hyperlink ref="EB293" r:id="rId784" xr:uid="{00000000-0004-0000-0000-00000F030000}"/>
    <hyperlink ref="FB293" r:id="rId785" xr:uid="{00000000-0004-0000-0000-000010030000}"/>
    <hyperlink ref="GB293" r:id="rId786" xr:uid="{00000000-0004-0000-0000-000011030000}"/>
    <hyperlink ref="DB294" r:id="rId787" xr:uid="{00000000-0004-0000-0000-000012030000}"/>
    <hyperlink ref="EB294" r:id="rId788" xr:uid="{00000000-0004-0000-0000-000013030000}"/>
    <hyperlink ref="FB294" r:id="rId789" xr:uid="{00000000-0004-0000-0000-000014030000}"/>
    <hyperlink ref="GB294" r:id="rId790" xr:uid="{00000000-0004-0000-0000-000015030000}"/>
    <hyperlink ref="DB295" r:id="rId791" xr:uid="{00000000-0004-0000-0000-000016030000}"/>
    <hyperlink ref="EB295" r:id="rId792" xr:uid="{00000000-0004-0000-0000-000017030000}"/>
    <hyperlink ref="FB295" r:id="rId793" xr:uid="{00000000-0004-0000-0000-000018030000}"/>
    <hyperlink ref="GB295" r:id="rId794" xr:uid="{00000000-0004-0000-0000-000019030000}"/>
    <hyperlink ref="DB296" r:id="rId795" xr:uid="{00000000-0004-0000-0000-00001A030000}"/>
    <hyperlink ref="EB296" r:id="rId796" xr:uid="{00000000-0004-0000-0000-00001B030000}"/>
    <hyperlink ref="FB296" r:id="rId797" xr:uid="{00000000-0004-0000-0000-00001C030000}"/>
    <hyperlink ref="GB296" r:id="rId798" xr:uid="{00000000-0004-0000-0000-00001D030000}"/>
    <hyperlink ref="DB297" r:id="rId799" xr:uid="{00000000-0004-0000-0000-00001E030000}"/>
    <hyperlink ref="EB297" r:id="rId800" xr:uid="{00000000-0004-0000-0000-00001F030000}"/>
    <hyperlink ref="FB297" r:id="rId801" xr:uid="{00000000-0004-0000-0000-000020030000}"/>
    <hyperlink ref="GB297" r:id="rId802" xr:uid="{00000000-0004-0000-0000-000021030000}"/>
    <hyperlink ref="DB298" r:id="rId803" xr:uid="{00000000-0004-0000-0000-000022030000}"/>
    <hyperlink ref="EB298" r:id="rId804" xr:uid="{00000000-0004-0000-0000-000023030000}"/>
    <hyperlink ref="FB298" r:id="rId805" xr:uid="{00000000-0004-0000-0000-000024030000}"/>
    <hyperlink ref="GB298" r:id="rId806" xr:uid="{00000000-0004-0000-0000-000025030000}"/>
    <hyperlink ref="DB299" r:id="rId807" xr:uid="{00000000-0004-0000-0000-000026030000}"/>
    <hyperlink ref="EB299" r:id="rId808" xr:uid="{00000000-0004-0000-0000-000027030000}"/>
    <hyperlink ref="FB299" r:id="rId809" xr:uid="{00000000-0004-0000-0000-000028030000}"/>
    <hyperlink ref="GB299" r:id="rId810" xr:uid="{00000000-0004-0000-0000-000029030000}"/>
    <hyperlink ref="DB300" r:id="rId811" xr:uid="{00000000-0004-0000-0000-00002A030000}"/>
    <hyperlink ref="EB300" r:id="rId812" xr:uid="{00000000-0004-0000-0000-00002B030000}"/>
    <hyperlink ref="FB300" r:id="rId813" xr:uid="{00000000-0004-0000-0000-00002C030000}"/>
    <hyperlink ref="GB300" r:id="rId814" xr:uid="{00000000-0004-0000-0000-00002D030000}"/>
    <hyperlink ref="DB301" r:id="rId815" xr:uid="{00000000-0004-0000-0000-00002E030000}"/>
    <hyperlink ref="EB301" r:id="rId816" xr:uid="{00000000-0004-0000-0000-00002F030000}"/>
    <hyperlink ref="FB301" r:id="rId817" xr:uid="{00000000-0004-0000-0000-000030030000}"/>
    <hyperlink ref="GB301" r:id="rId818" xr:uid="{00000000-0004-0000-0000-000031030000}"/>
    <hyperlink ref="DB302" r:id="rId819" xr:uid="{00000000-0004-0000-0000-000032030000}"/>
    <hyperlink ref="EB302" r:id="rId820" xr:uid="{00000000-0004-0000-0000-000033030000}"/>
    <hyperlink ref="FB302" r:id="rId821" xr:uid="{00000000-0004-0000-0000-000034030000}"/>
    <hyperlink ref="GB302" r:id="rId822" xr:uid="{00000000-0004-0000-0000-000035030000}"/>
    <hyperlink ref="DB303" r:id="rId823" xr:uid="{00000000-0004-0000-0000-000036030000}"/>
    <hyperlink ref="EB303" r:id="rId824" xr:uid="{00000000-0004-0000-0000-000037030000}"/>
    <hyperlink ref="FB303" r:id="rId825" xr:uid="{00000000-0004-0000-0000-000038030000}"/>
    <hyperlink ref="GB303" r:id="rId826" xr:uid="{00000000-0004-0000-0000-000039030000}"/>
    <hyperlink ref="DB304" r:id="rId827" xr:uid="{00000000-0004-0000-0000-00003A030000}"/>
    <hyperlink ref="EB304" r:id="rId828" xr:uid="{00000000-0004-0000-0000-00003B030000}"/>
    <hyperlink ref="FB304" r:id="rId829" xr:uid="{00000000-0004-0000-0000-00003C030000}"/>
    <hyperlink ref="GB304" r:id="rId830" xr:uid="{00000000-0004-0000-0000-00003D030000}"/>
    <hyperlink ref="DB305" r:id="rId831" xr:uid="{00000000-0004-0000-0000-00003E030000}"/>
    <hyperlink ref="EB305" r:id="rId832" xr:uid="{00000000-0004-0000-0000-00003F030000}"/>
    <hyperlink ref="FB305" r:id="rId833" xr:uid="{00000000-0004-0000-0000-000040030000}"/>
    <hyperlink ref="GB305" r:id="rId834" xr:uid="{00000000-0004-0000-0000-000041030000}"/>
    <hyperlink ref="DB306" r:id="rId835" xr:uid="{00000000-0004-0000-0000-000042030000}"/>
    <hyperlink ref="EB306" r:id="rId836" xr:uid="{00000000-0004-0000-0000-000043030000}"/>
    <hyperlink ref="FB306" r:id="rId837" xr:uid="{00000000-0004-0000-0000-000044030000}"/>
    <hyperlink ref="GB306" r:id="rId838" xr:uid="{00000000-0004-0000-0000-000045030000}"/>
    <hyperlink ref="BB307" r:id="rId839" xr:uid="{00000000-0004-0000-0000-000046030000}"/>
    <hyperlink ref="CB307" r:id="rId840" xr:uid="{00000000-0004-0000-0000-000047030000}"/>
    <hyperlink ref="DB307" r:id="rId841" xr:uid="{00000000-0004-0000-0000-000048030000}"/>
    <hyperlink ref="EB307" r:id="rId842" xr:uid="{00000000-0004-0000-0000-000049030000}"/>
    <hyperlink ref="FB307" r:id="rId843" xr:uid="{00000000-0004-0000-0000-00004A030000}"/>
    <hyperlink ref="GB307" r:id="rId844" xr:uid="{00000000-0004-0000-0000-00004B030000}"/>
    <hyperlink ref="BB308" r:id="rId845" xr:uid="{00000000-0004-0000-0000-00004C030000}"/>
    <hyperlink ref="CB308" r:id="rId846" xr:uid="{00000000-0004-0000-0000-00004D030000}"/>
    <hyperlink ref="DB308" r:id="rId847" xr:uid="{00000000-0004-0000-0000-00004E030000}"/>
    <hyperlink ref="FB308" r:id="rId848" xr:uid="{00000000-0004-0000-0000-00004F030000}"/>
    <hyperlink ref="GB308" r:id="rId849" xr:uid="{00000000-0004-0000-0000-000050030000}"/>
    <hyperlink ref="BB309" r:id="rId850" xr:uid="{00000000-0004-0000-0000-000051030000}"/>
    <hyperlink ref="CB309" r:id="rId851" xr:uid="{00000000-0004-0000-0000-000052030000}"/>
    <hyperlink ref="DB309" r:id="rId852" xr:uid="{00000000-0004-0000-0000-000053030000}"/>
    <hyperlink ref="EB309" r:id="rId853" xr:uid="{00000000-0004-0000-0000-000054030000}"/>
    <hyperlink ref="FB309" r:id="rId854" xr:uid="{00000000-0004-0000-0000-000055030000}"/>
    <hyperlink ref="GB309" r:id="rId855" xr:uid="{00000000-0004-0000-0000-000056030000}"/>
    <hyperlink ref="BB310" r:id="rId856" xr:uid="{00000000-0004-0000-0000-000057030000}"/>
    <hyperlink ref="CB310" r:id="rId857" xr:uid="{00000000-0004-0000-0000-000058030000}"/>
    <hyperlink ref="DB310" r:id="rId858" xr:uid="{00000000-0004-0000-0000-000059030000}"/>
    <hyperlink ref="EB310" r:id="rId859" xr:uid="{00000000-0004-0000-0000-00005A030000}"/>
    <hyperlink ref="FB310" r:id="rId860" xr:uid="{00000000-0004-0000-0000-00005B030000}"/>
    <hyperlink ref="GB310" r:id="rId861" xr:uid="{00000000-0004-0000-0000-00005C030000}"/>
    <hyperlink ref="BB311" r:id="rId862" xr:uid="{00000000-0004-0000-0000-00005D030000}"/>
    <hyperlink ref="CB311" r:id="rId863" xr:uid="{00000000-0004-0000-0000-00005E030000}"/>
    <hyperlink ref="DB311" r:id="rId864" xr:uid="{00000000-0004-0000-0000-00005F030000}"/>
    <hyperlink ref="EB311" r:id="rId865" xr:uid="{00000000-0004-0000-0000-000060030000}"/>
    <hyperlink ref="FB311" r:id="rId866" xr:uid="{00000000-0004-0000-0000-000061030000}"/>
    <hyperlink ref="GB311" r:id="rId867" xr:uid="{00000000-0004-0000-0000-000062030000}"/>
    <hyperlink ref="BB312" r:id="rId868" xr:uid="{00000000-0004-0000-0000-000063030000}"/>
    <hyperlink ref="CB312" r:id="rId869" xr:uid="{00000000-0004-0000-0000-000064030000}"/>
    <hyperlink ref="DB312" r:id="rId870" xr:uid="{00000000-0004-0000-0000-000065030000}"/>
    <hyperlink ref="EB312" r:id="rId871" xr:uid="{00000000-0004-0000-0000-000066030000}"/>
    <hyperlink ref="FB312" r:id="rId872" xr:uid="{00000000-0004-0000-0000-000067030000}"/>
    <hyperlink ref="GB312" r:id="rId873" xr:uid="{00000000-0004-0000-0000-000068030000}"/>
    <hyperlink ref="BB313" r:id="rId874" xr:uid="{00000000-0004-0000-0000-000069030000}"/>
    <hyperlink ref="CB313" r:id="rId875" xr:uid="{00000000-0004-0000-0000-00006A030000}"/>
    <hyperlink ref="DB313" r:id="rId876" xr:uid="{00000000-0004-0000-0000-00006B030000}"/>
    <hyperlink ref="EB313" r:id="rId877" xr:uid="{00000000-0004-0000-0000-00006C030000}"/>
    <hyperlink ref="FB313" r:id="rId878" xr:uid="{00000000-0004-0000-0000-00006D030000}"/>
    <hyperlink ref="GB313" r:id="rId879" xr:uid="{00000000-0004-0000-0000-00006E030000}"/>
    <hyperlink ref="BB314" r:id="rId880" xr:uid="{00000000-0004-0000-0000-00006F030000}"/>
    <hyperlink ref="CB314" r:id="rId881" xr:uid="{00000000-0004-0000-0000-000070030000}"/>
    <hyperlink ref="DB314" r:id="rId882" xr:uid="{00000000-0004-0000-0000-000071030000}"/>
    <hyperlink ref="EB314" r:id="rId883" xr:uid="{00000000-0004-0000-0000-000072030000}"/>
    <hyperlink ref="FB314" r:id="rId884" xr:uid="{00000000-0004-0000-0000-000073030000}"/>
    <hyperlink ref="GB314" r:id="rId885" xr:uid="{00000000-0004-0000-0000-000074030000}"/>
    <hyperlink ref="BB315" r:id="rId886" xr:uid="{00000000-0004-0000-0000-000075030000}"/>
    <hyperlink ref="CB315" r:id="rId887" xr:uid="{00000000-0004-0000-0000-000076030000}"/>
    <hyperlink ref="DB315" r:id="rId888" xr:uid="{00000000-0004-0000-0000-000077030000}"/>
    <hyperlink ref="EB315" r:id="rId889" xr:uid="{00000000-0004-0000-0000-000078030000}"/>
    <hyperlink ref="FB315" r:id="rId890" xr:uid="{00000000-0004-0000-0000-000079030000}"/>
    <hyperlink ref="GB315" r:id="rId891" xr:uid="{00000000-0004-0000-0000-00007A030000}"/>
    <hyperlink ref="BB316" r:id="rId892" xr:uid="{00000000-0004-0000-0000-00007B030000}"/>
    <hyperlink ref="CB316" r:id="rId893" xr:uid="{00000000-0004-0000-0000-00007C030000}"/>
    <hyperlink ref="DB316" r:id="rId894" xr:uid="{00000000-0004-0000-0000-00007D030000}"/>
    <hyperlink ref="EB316" r:id="rId895" xr:uid="{00000000-0004-0000-0000-00007E030000}"/>
    <hyperlink ref="FB316" r:id="rId896" xr:uid="{00000000-0004-0000-0000-00007F030000}"/>
    <hyperlink ref="GB316" r:id="rId897" xr:uid="{00000000-0004-0000-0000-000080030000}"/>
    <hyperlink ref="BB317" r:id="rId898" xr:uid="{00000000-0004-0000-0000-000081030000}"/>
    <hyperlink ref="CB317" r:id="rId899" xr:uid="{00000000-0004-0000-0000-000082030000}"/>
    <hyperlink ref="DB317" r:id="rId900" xr:uid="{00000000-0004-0000-0000-000083030000}"/>
    <hyperlink ref="EB317" r:id="rId901" xr:uid="{00000000-0004-0000-0000-000084030000}"/>
    <hyperlink ref="FB317" r:id="rId902" xr:uid="{00000000-0004-0000-0000-000085030000}"/>
    <hyperlink ref="GB317" r:id="rId903" xr:uid="{00000000-0004-0000-0000-000086030000}"/>
    <hyperlink ref="BB318" r:id="rId904" xr:uid="{00000000-0004-0000-0000-000087030000}"/>
    <hyperlink ref="CB318" r:id="rId905" xr:uid="{00000000-0004-0000-0000-000088030000}"/>
    <hyperlink ref="DB318" r:id="rId906" xr:uid="{00000000-0004-0000-0000-000089030000}"/>
    <hyperlink ref="EB318" r:id="rId907" xr:uid="{00000000-0004-0000-0000-00008A030000}"/>
    <hyperlink ref="FB318" r:id="rId908" xr:uid="{00000000-0004-0000-0000-00008B030000}"/>
    <hyperlink ref="GB318" r:id="rId909" xr:uid="{00000000-0004-0000-0000-00008C030000}"/>
    <hyperlink ref="BB319" r:id="rId910" xr:uid="{00000000-0004-0000-0000-00008D030000}"/>
    <hyperlink ref="CB319" r:id="rId911" xr:uid="{00000000-0004-0000-0000-00008E030000}"/>
    <hyperlink ref="DB319" r:id="rId912" xr:uid="{00000000-0004-0000-0000-00008F030000}"/>
    <hyperlink ref="EB319" r:id="rId913" xr:uid="{00000000-0004-0000-0000-000090030000}"/>
    <hyperlink ref="FB319" r:id="rId914" xr:uid="{00000000-0004-0000-0000-000091030000}"/>
    <hyperlink ref="GB319" r:id="rId915" xr:uid="{00000000-0004-0000-0000-000092030000}"/>
    <hyperlink ref="BB320" r:id="rId916" xr:uid="{00000000-0004-0000-0000-000093030000}"/>
    <hyperlink ref="CB320" r:id="rId917" xr:uid="{00000000-0004-0000-0000-000094030000}"/>
    <hyperlink ref="DB320" r:id="rId918" xr:uid="{00000000-0004-0000-0000-000095030000}"/>
    <hyperlink ref="EB320" r:id="rId919" xr:uid="{00000000-0004-0000-0000-000096030000}"/>
    <hyperlink ref="FB320" r:id="rId920" xr:uid="{00000000-0004-0000-0000-000097030000}"/>
    <hyperlink ref="GB320" r:id="rId921" xr:uid="{00000000-0004-0000-0000-000098030000}"/>
    <hyperlink ref="BB321" r:id="rId922" xr:uid="{00000000-0004-0000-0000-000099030000}"/>
    <hyperlink ref="CB321" r:id="rId923" xr:uid="{00000000-0004-0000-0000-00009A030000}"/>
    <hyperlink ref="DB321" r:id="rId924" xr:uid="{00000000-0004-0000-0000-00009B030000}"/>
    <hyperlink ref="EB321" r:id="rId925" xr:uid="{00000000-0004-0000-0000-00009C030000}"/>
    <hyperlink ref="FB321" r:id="rId926" xr:uid="{00000000-0004-0000-0000-00009D030000}"/>
    <hyperlink ref="GB321" r:id="rId927" xr:uid="{00000000-0004-0000-0000-00009E030000}"/>
    <hyperlink ref="BB322" r:id="rId928" xr:uid="{00000000-0004-0000-0000-00009F030000}"/>
    <hyperlink ref="CB322" r:id="rId929" xr:uid="{00000000-0004-0000-0000-0000A0030000}"/>
    <hyperlink ref="DB322" r:id="rId930" xr:uid="{00000000-0004-0000-0000-0000A1030000}"/>
    <hyperlink ref="EB322" r:id="rId931" xr:uid="{00000000-0004-0000-0000-0000A2030000}"/>
    <hyperlink ref="FB322" r:id="rId932" xr:uid="{00000000-0004-0000-0000-0000A3030000}"/>
    <hyperlink ref="GB322" r:id="rId933" xr:uid="{00000000-0004-0000-0000-0000A4030000}"/>
    <hyperlink ref="BB323" r:id="rId934" xr:uid="{00000000-0004-0000-0000-0000A5030000}"/>
    <hyperlink ref="CB323" r:id="rId935" xr:uid="{00000000-0004-0000-0000-0000A6030000}"/>
    <hyperlink ref="DB323" r:id="rId936" xr:uid="{00000000-0004-0000-0000-0000A7030000}"/>
    <hyperlink ref="EB323" r:id="rId937" xr:uid="{00000000-0004-0000-0000-0000A8030000}"/>
    <hyperlink ref="FB323" r:id="rId938" xr:uid="{00000000-0004-0000-0000-0000A9030000}"/>
    <hyperlink ref="GB323" r:id="rId939" xr:uid="{00000000-0004-0000-0000-0000AA030000}"/>
    <hyperlink ref="BB324" r:id="rId940" xr:uid="{00000000-0004-0000-0000-0000AB030000}"/>
    <hyperlink ref="CB324" r:id="rId941" xr:uid="{00000000-0004-0000-0000-0000AC030000}"/>
    <hyperlink ref="DB324" r:id="rId942" xr:uid="{00000000-0004-0000-0000-0000AD030000}"/>
    <hyperlink ref="EB324" r:id="rId943" xr:uid="{00000000-0004-0000-0000-0000AE030000}"/>
    <hyperlink ref="FB324" r:id="rId944" xr:uid="{00000000-0004-0000-0000-0000AF030000}"/>
    <hyperlink ref="GB324" r:id="rId945" xr:uid="{00000000-0004-0000-0000-0000B0030000}"/>
    <hyperlink ref="BB325" r:id="rId946" xr:uid="{00000000-0004-0000-0000-0000B1030000}"/>
    <hyperlink ref="CB325" r:id="rId947" xr:uid="{00000000-0004-0000-0000-0000B2030000}"/>
    <hyperlink ref="DB325" r:id="rId948" xr:uid="{00000000-0004-0000-0000-0000B3030000}"/>
    <hyperlink ref="EB325" r:id="rId949" xr:uid="{00000000-0004-0000-0000-0000B4030000}"/>
    <hyperlink ref="FB325" r:id="rId950" xr:uid="{00000000-0004-0000-0000-0000B5030000}"/>
    <hyperlink ref="GB325" r:id="rId951" xr:uid="{00000000-0004-0000-0000-0000B6030000}"/>
    <hyperlink ref="BB326" r:id="rId952" xr:uid="{00000000-0004-0000-0000-0000B7030000}"/>
    <hyperlink ref="CB326" r:id="rId953" xr:uid="{00000000-0004-0000-0000-0000B8030000}"/>
    <hyperlink ref="DB326" r:id="rId954" xr:uid="{00000000-0004-0000-0000-0000B9030000}"/>
    <hyperlink ref="EB326" r:id="rId955" xr:uid="{00000000-0004-0000-0000-0000BA030000}"/>
    <hyperlink ref="FB326" r:id="rId956" xr:uid="{00000000-0004-0000-0000-0000BB030000}"/>
    <hyperlink ref="GB326" r:id="rId957" xr:uid="{00000000-0004-0000-0000-0000BC030000}"/>
    <hyperlink ref="BB327" r:id="rId958" xr:uid="{00000000-0004-0000-0000-0000BD030000}"/>
    <hyperlink ref="CB327" r:id="rId959" xr:uid="{00000000-0004-0000-0000-0000BE030000}"/>
    <hyperlink ref="DB327" r:id="rId960" xr:uid="{00000000-0004-0000-0000-0000BF030000}"/>
    <hyperlink ref="EB327" r:id="rId961" xr:uid="{00000000-0004-0000-0000-0000C0030000}"/>
    <hyperlink ref="FB327" r:id="rId962" xr:uid="{00000000-0004-0000-0000-0000C1030000}"/>
    <hyperlink ref="GB327" r:id="rId963" xr:uid="{00000000-0004-0000-0000-0000C2030000}"/>
    <hyperlink ref="BB328" r:id="rId964" xr:uid="{00000000-0004-0000-0000-0000C3030000}"/>
    <hyperlink ref="CB328" r:id="rId965" xr:uid="{00000000-0004-0000-0000-0000C4030000}"/>
    <hyperlink ref="DB328" r:id="rId966" xr:uid="{00000000-0004-0000-0000-0000C5030000}"/>
    <hyperlink ref="EB328" r:id="rId967" xr:uid="{00000000-0004-0000-0000-0000C6030000}"/>
    <hyperlink ref="FB328" r:id="rId968" xr:uid="{00000000-0004-0000-0000-0000C7030000}"/>
    <hyperlink ref="GB328" r:id="rId969" xr:uid="{00000000-0004-0000-0000-0000C8030000}"/>
    <hyperlink ref="BB329" r:id="rId970" xr:uid="{00000000-0004-0000-0000-0000C9030000}"/>
    <hyperlink ref="CB329" r:id="rId971" xr:uid="{00000000-0004-0000-0000-0000CA030000}"/>
    <hyperlink ref="DB329" r:id="rId972" xr:uid="{00000000-0004-0000-0000-0000CB030000}"/>
    <hyperlink ref="EB329" r:id="rId973" xr:uid="{00000000-0004-0000-0000-0000CC030000}"/>
    <hyperlink ref="FB329" r:id="rId974" xr:uid="{00000000-0004-0000-0000-0000CD030000}"/>
    <hyperlink ref="GB329" r:id="rId975" xr:uid="{00000000-0004-0000-0000-0000CE030000}"/>
    <hyperlink ref="BB330" r:id="rId976" xr:uid="{00000000-0004-0000-0000-0000CF030000}"/>
    <hyperlink ref="CB330" r:id="rId977" xr:uid="{00000000-0004-0000-0000-0000D0030000}"/>
    <hyperlink ref="DB330" r:id="rId978" xr:uid="{00000000-0004-0000-0000-0000D1030000}"/>
    <hyperlink ref="EB330" r:id="rId979" xr:uid="{00000000-0004-0000-0000-0000D2030000}"/>
    <hyperlink ref="FB330" r:id="rId980" xr:uid="{00000000-0004-0000-0000-0000D3030000}"/>
    <hyperlink ref="GB330" r:id="rId981" xr:uid="{00000000-0004-0000-0000-0000D4030000}"/>
    <hyperlink ref="BB331" r:id="rId982" xr:uid="{00000000-0004-0000-0000-0000D5030000}"/>
    <hyperlink ref="CB331" r:id="rId983" xr:uid="{00000000-0004-0000-0000-0000D6030000}"/>
    <hyperlink ref="DB331" r:id="rId984" xr:uid="{00000000-0004-0000-0000-0000D7030000}"/>
    <hyperlink ref="EB331" r:id="rId985" xr:uid="{00000000-0004-0000-0000-0000D8030000}"/>
    <hyperlink ref="FB331" r:id="rId986" xr:uid="{00000000-0004-0000-0000-0000D9030000}"/>
    <hyperlink ref="GB331" r:id="rId987" xr:uid="{00000000-0004-0000-0000-0000DA030000}"/>
    <hyperlink ref="BB332" r:id="rId988" xr:uid="{00000000-0004-0000-0000-0000DB030000}"/>
    <hyperlink ref="CB332" r:id="rId989" xr:uid="{00000000-0004-0000-0000-0000DC030000}"/>
    <hyperlink ref="DB332" r:id="rId990" xr:uid="{00000000-0004-0000-0000-0000DD030000}"/>
    <hyperlink ref="EB332" r:id="rId991" xr:uid="{00000000-0004-0000-0000-0000DE030000}"/>
    <hyperlink ref="FB332" r:id="rId992" xr:uid="{00000000-0004-0000-0000-0000DF030000}"/>
    <hyperlink ref="GB332" r:id="rId993" xr:uid="{00000000-0004-0000-0000-0000E0030000}"/>
    <hyperlink ref="BB333" r:id="rId994" xr:uid="{00000000-0004-0000-0000-0000E1030000}"/>
    <hyperlink ref="CB333" r:id="rId995" xr:uid="{00000000-0004-0000-0000-0000E2030000}"/>
    <hyperlink ref="DB333" r:id="rId996" xr:uid="{00000000-0004-0000-0000-0000E3030000}"/>
    <hyperlink ref="EB333" r:id="rId997" xr:uid="{00000000-0004-0000-0000-0000E4030000}"/>
    <hyperlink ref="FB333" r:id="rId998" xr:uid="{00000000-0004-0000-0000-0000E5030000}"/>
    <hyperlink ref="GB333" r:id="rId999" xr:uid="{00000000-0004-0000-0000-0000E6030000}"/>
    <hyperlink ref="BB334" r:id="rId1000" xr:uid="{00000000-0004-0000-0000-0000E7030000}"/>
    <hyperlink ref="CB334" r:id="rId1001" xr:uid="{00000000-0004-0000-0000-0000E8030000}"/>
    <hyperlink ref="DB334" r:id="rId1002" xr:uid="{00000000-0004-0000-0000-0000E9030000}"/>
    <hyperlink ref="EB334" r:id="rId1003" xr:uid="{00000000-0004-0000-0000-0000EA030000}"/>
    <hyperlink ref="FB334" r:id="rId1004" xr:uid="{00000000-0004-0000-0000-0000EB030000}"/>
    <hyperlink ref="GB334" r:id="rId1005" xr:uid="{00000000-0004-0000-0000-0000EC030000}"/>
    <hyperlink ref="BB335" r:id="rId1006" xr:uid="{00000000-0004-0000-0000-0000ED030000}"/>
    <hyperlink ref="CB335" r:id="rId1007" xr:uid="{00000000-0004-0000-0000-0000EE030000}"/>
    <hyperlink ref="DB335" r:id="rId1008" xr:uid="{00000000-0004-0000-0000-0000EF030000}"/>
    <hyperlink ref="EB335" r:id="rId1009" xr:uid="{00000000-0004-0000-0000-0000F0030000}"/>
    <hyperlink ref="FB335" r:id="rId1010" xr:uid="{00000000-0004-0000-0000-0000F1030000}"/>
    <hyperlink ref="GB335" r:id="rId1011" xr:uid="{00000000-0004-0000-0000-0000F2030000}"/>
    <hyperlink ref="BB336" r:id="rId1012" xr:uid="{00000000-0004-0000-0000-0000F3030000}"/>
    <hyperlink ref="CB336" r:id="rId1013" xr:uid="{00000000-0004-0000-0000-0000F4030000}"/>
    <hyperlink ref="DB336" r:id="rId1014" xr:uid="{00000000-0004-0000-0000-0000F5030000}"/>
    <hyperlink ref="EB336" r:id="rId1015" xr:uid="{00000000-0004-0000-0000-0000F6030000}"/>
    <hyperlink ref="FB336" r:id="rId1016" xr:uid="{00000000-0004-0000-0000-0000F7030000}"/>
    <hyperlink ref="GB336" r:id="rId1017" xr:uid="{00000000-0004-0000-0000-0000F8030000}"/>
    <hyperlink ref="BB337" r:id="rId1018" xr:uid="{00000000-0004-0000-0000-0000F9030000}"/>
    <hyperlink ref="CB337" r:id="rId1019" xr:uid="{00000000-0004-0000-0000-0000FA030000}"/>
    <hyperlink ref="DB337" r:id="rId1020" xr:uid="{00000000-0004-0000-0000-0000FB030000}"/>
    <hyperlink ref="EB337" r:id="rId1021" xr:uid="{00000000-0004-0000-0000-0000FC030000}"/>
    <hyperlink ref="FB337" r:id="rId1022" xr:uid="{00000000-0004-0000-0000-0000FD030000}"/>
    <hyperlink ref="GB337" r:id="rId1023" xr:uid="{00000000-0004-0000-0000-0000FE030000}"/>
    <hyperlink ref="BB338" r:id="rId1024" xr:uid="{00000000-0004-0000-0000-0000FF030000}"/>
    <hyperlink ref="CB338" r:id="rId1025" xr:uid="{00000000-0004-0000-0000-000000040000}"/>
    <hyperlink ref="DB338" r:id="rId1026" xr:uid="{00000000-0004-0000-0000-000001040000}"/>
    <hyperlink ref="EB338" r:id="rId1027" xr:uid="{00000000-0004-0000-0000-000002040000}"/>
    <hyperlink ref="FB338" r:id="rId1028" xr:uid="{00000000-0004-0000-0000-000003040000}"/>
    <hyperlink ref="GB338" r:id="rId1029" xr:uid="{00000000-0004-0000-0000-000004040000}"/>
    <hyperlink ref="BB339" r:id="rId1030" xr:uid="{00000000-0004-0000-0000-000005040000}"/>
    <hyperlink ref="CB339" r:id="rId1031" xr:uid="{00000000-0004-0000-0000-000006040000}"/>
    <hyperlink ref="DB339" r:id="rId1032" xr:uid="{00000000-0004-0000-0000-000007040000}"/>
    <hyperlink ref="EB339" r:id="rId1033" xr:uid="{00000000-0004-0000-0000-000008040000}"/>
    <hyperlink ref="FB339" r:id="rId1034" xr:uid="{00000000-0004-0000-0000-000009040000}"/>
    <hyperlink ref="GB339" r:id="rId1035" xr:uid="{00000000-0004-0000-0000-00000A040000}"/>
    <hyperlink ref="BB340" r:id="rId1036" xr:uid="{00000000-0004-0000-0000-00000B040000}"/>
    <hyperlink ref="CB340" r:id="rId1037" xr:uid="{00000000-0004-0000-0000-00000C040000}"/>
    <hyperlink ref="DB340" r:id="rId1038" xr:uid="{00000000-0004-0000-0000-00000D040000}"/>
    <hyperlink ref="EB340" r:id="rId1039" xr:uid="{00000000-0004-0000-0000-00000E040000}"/>
    <hyperlink ref="FB340" r:id="rId1040" xr:uid="{00000000-0004-0000-0000-00000F040000}"/>
    <hyperlink ref="GB340" r:id="rId1041" xr:uid="{00000000-0004-0000-0000-000010040000}"/>
    <hyperlink ref="BB341" r:id="rId1042" xr:uid="{00000000-0004-0000-0000-000011040000}"/>
    <hyperlink ref="CB341" r:id="rId1043" xr:uid="{00000000-0004-0000-0000-000012040000}"/>
    <hyperlink ref="DB341" r:id="rId1044" xr:uid="{00000000-0004-0000-0000-000013040000}"/>
    <hyperlink ref="EB341" r:id="rId1045" xr:uid="{00000000-0004-0000-0000-000014040000}"/>
    <hyperlink ref="FB341" r:id="rId1046" xr:uid="{00000000-0004-0000-0000-000015040000}"/>
    <hyperlink ref="GB341" r:id="rId1047" xr:uid="{00000000-0004-0000-0000-000016040000}"/>
    <hyperlink ref="BB342" r:id="rId1048" xr:uid="{00000000-0004-0000-0000-000017040000}"/>
    <hyperlink ref="CB342" r:id="rId1049" xr:uid="{00000000-0004-0000-0000-000018040000}"/>
    <hyperlink ref="DB342" r:id="rId1050" xr:uid="{00000000-0004-0000-0000-000019040000}"/>
    <hyperlink ref="EB342" r:id="rId1051" xr:uid="{00000000-0004-0000-0000-00001A040000}"/>
    <hyperlink ref="FB342" r:id="rId1052" xr:uid="{00000000-0004-0000-0000-00001B040000}"/>
    <hyperlink ref="GB342" r:id="rId1053" xr:uid="{00000000-0004-0000-0000-00001C040000}"/>
    <hyperlink ref="BB343" r:id="rId1054" xr:uid="{00000000-0004-0000-0000-00001D040000}"/>
    <hyperlink ref="CB343" r:id="rId1055" xr:uid="{00000000-0004-0000-0000-00001E040000}"/>
    <hyperlink ref="DB343" r:id="rId1056" xr:uid="{00000000-0004-0000-0000-00001F040000}"/>
    <hyperlink ref="EB343" r:id="rId1057" xr:uid="{00000000-0004-0000-0000-000020040000}"/>
    <hyperlink ref="FB343" r:id="rId1058" xr:uid="{00000000-0004-0000-0000-000021040000}"/>
    <hyperlink ref="GB343" r:id="rId1059" xr:uid="{00000000-0004-0000-0000-000022040000}"/>
    <hyperlink ref="BB344" r:id="rId1060" xr:uid="{00000000-0004-0000-0000-000023040000}"/>
    <hyperlink ref="CB344" r:id="rId1061" xr:uid="{00000000-0004-0000-0000-000024040000}"/>
    <hyperlink ref="DB344" r:id="rId1062" xr:uid="{00000000-0004-0000-0000-000025040000}"/>
    <hyperlink ref="EB344" r:id="rId1063" xr:uid="{00000000-0004-0000-0000-000026040000}"/>
    <hyperlink ref="FB344" r:id="rId1064" xr:uid="{00000000-0004-0000-0000-000027040000}"/>
    <hyperlink ref="GB344" r:id="rId1065" xr:uid="{00000000-0004-0000-0000-000028040000}"/>
    <hyperlink ref="BB345" r:id="rId1066" xr:uid="{00000000-0004-0000-0000-000029040000}"/>
    <hyperlink ref="CB345" r:id="rId1067" xr:uid="{00000000-0004-0000-0000-00002A040000}"/>
    <hyperlink ref="DB345" r:id="rId1068" xr:uid="{00000000-0004-0000-0000-00002B040000}"/>
    <hyperlink ref="EB345" r:id="rId1069" xr:uid="{00000000-0004-0000-0000-00002C040000}"/>
    <hyperlink ref="FB345" r:id="rId1070" xr:uid="{00000000-0004-0000-0000-00002D040000}"/>
    <hyperlink ref="GB345" r:id="rId1071" xr:uid="{00000000-0004-0000-0000-00002E040000}"/>
    <hyperlink ref="BB346" r:id="rId1072" xr:uid="{00000000-0004-0000-0000-00002F040000}"/>
    <hyperlink ref="CB346" r:id="rId1073" xr:uid="{00000000-0004-0000-0000-000030040000}"/>
    <hyperlink ref="DB346" r:id="rId1074" xr:uid="{00000000-0004-0000-0000-000031040000}"/>
    <hyperlink ref="EB346" r:id="rId1075" xr:uid="{00000000-0004-0000-0000-000032040000}"/>
    <hyperlink ref="FB346" r:id="rId1076" xr:uid="{00000000-0004-0000-0000-000033040000}"/>
    <hyperlink ref="GB346" r:id="rId1077" xr:uid="{00000000-0004-0000-0000-000034040000}"/>
    <hyperlink ref="BB347" r:id="rId1078" xr:uid="{00000000-0004-0000-0000-000035040000}"/>
    <hyperlink ref="CB347" r:id="rId1079" xr:uid="{00000000-0004-0000-0000-000036040000}"/>
    <hyperlink ref="DB347" r:id="rId1080" xr:uid="{00000000-0004-0000-0000-000037040000}"/>
    <hyperlink ref="EB347" r:id="rId1081" xr:uid="{00000000-0004-0000-0000-000038040000}"/>
    <hyperlink ref="FB347" r:id="rId1082" xr:uid="{00000000-0004-0000-0000-000039040000}"/>
    <hyperlink ref="GB347" r:id="rId1083" xr:uid="{00000000-0004-0000-0000-00003A040000}"/>
    <hyperlink ref="BB348" r:id="rId1084" xr:uid="{00000000-0004-0000-0000-00003B040000}"/>
    <hyperlink ref="CB348" r:id="rId1085" xr:uid="{00000000-0004-0000-0000-00003C040000}"/>
    <hyperlink ref="DB348" r:id="rId1086" xr:uid="{00000000-0004-0000-0000-00003D040000}"/>
    <hyperlink ref="EB348" r:id="rId1087" xr:uid="{00000000-0004-0000-0000-00003E040000}"/>
    <hyperlink ref="FB348" r:id="rId1088" xr:uid="{00000000-0004-0000-0000-00003F040000}"/>
    <hyperlink ref="CB349" r:id="rId1089" xr:uid="{00000000-0004-0000-0000-000040040000}"/>
    <hyperlink ref="DB349" r:id="rId1090" xr:uid="{00000000-0004-0000-0000-000041040000}"/>
    <hyperlink ref="EB349" r:id="rId1091" xr:uid="{00000000-0004-0000-0000-000042040000}"/>
    <hyperlink ref="FB349" r:id="rId1092" xr:uid="{00000000-0004-0000-0000-000043040000}"/>
    <hyperlink ref="GB349" r:id="rId1093" xr:uid="{00000000-0004-0000-0000-000044040000}"/>
    <hyperlink ref="BB350" r:id="rId1094" xr:uid="{00000000-0004-0000-0000-000045040000}"/>
    <hyperlink ref="CB350" r:id="rId1095" xr:uid="{00000000-0004-0000-0000-000046040000}"/>
    <hyperlink ref="DB350" r:id="rId1096" xr:uid="{00000000-0004-0000-0000-000047040000}"/>
    <hyperlink ref="EB350" r:id="rId1097" xr:uid="{00000000-0004-0000-0000-000048040000}"/>
    <hyperlink ref="FB350" r:id="rId1098" xr:uid="{00000000-0004-0000-0000-000049040000}"/>
    <hyperlink ref="GB350" r:id="rId1099" xr:uid="{00000000-0004-0000-0000-00004A040000}"/>
    <hyperlink ref="BB351" r:id="rId1100" xr:uid="{00000000-0004-0000-0000-00004B040000}"/>
    <hyperlink ref="CB351" r:id="rId1101" xr:uid="{00000000-0004-0000-0000-00004C040000}"/>
    <hyperlink ref="DB351" r:id="rId1102" xr:uid="{00000000-0004-0000-0000-00004D040000}"/>
    <hyperlink ref="EB351" r:id="rId1103" xr:uid="{00000000-0004-0000-0000-00004E040000}"/>
    <hyperlink ref="FB351" r:id="rId1104" xr:uid="{00000000-0004-0000-0000-00004F040000}"/>
    <hyperlink ref="GB351" r:id="rId1105" xr:uid="{00000000-0004-0000-0000-000050040000}"/>
    <hyperlink ref="BB352" r:id="rId1106" xr:uid="{00000000-0004-0000-0000-000051040000}"/>
    <hyperlink ref="CB352" r:id="rId1107" xr:uid="{00000000-0004-0000-0000-000052040000}"/>
    <hyperlink ref="DB352" r:id="rId1108" xr:uid="{00000000-0004-0000-0000-000053040000}"/>
    <hyperlink ref="EB352" r:id="rId1109" xr:uid="{00000000-0004-0000-0000-000054040000}"/>
    <hyperlink ref="FB352" r:id="rId1110" xr:uid="{00000000-0004-0000-0000-000055040000}"/>
    <hyperlink ref="GB352" r:id="rId1111" xr:uid="{00000000-0004-0000-0000-000056040000}"/>
    <hyperlink ref="BB353" r:id="rId1112" xr:uid="{00000000-0004-0000-0000-000057040000}"/>
    <hyperlink ref="CB353" r:id="rId1113" xr:uid="{00000000-0004-0000-0000-000058040000}"/>
    <hyperlink ref="DB353" r:id="rId1114" xr:uid="{00000000-0004-0000-0000-000059040000}"/>
    <hyperlink ref="EB353" r:id="rId1115" xr:uid="{00000000-0004-0000-0000-00005A040000}"/>
    <hyperlink ref="FB353" r:id="rId1116" xr:uid="{00000000-0004-0000-0000-00005B040000}"/>
    <hyperlink ref="GB353" r:id="rId1117" xr:uid="{00000000-0004-0000-0000-00005C040000}"/>
    <hyperlink ref="BB354" r:id="rId1118" xr:uid="{00000000-0004-0000-0000-00005D040000}"/>
    <hyperlink ref="CB354" r:id="rId1119" xr:uid="{00000000-0004-0000-0000-00005E040000}"/>
    <hyperlink ref="DB354" r:id="rId1120" xr:uid="{00000000-0004-0000-0000-00005F040000}"/>
    <hyperlink ref="EB354" r:id="rId1121" xr:uid="{00000000-0004-0000-0000-000060040000}"/>
    <hyperlink ref="FB354" r:id="rId1122" xr:uid="{00000000-0004-0000-0000-000061040000}"/>
    <hyperlink ref="GB354" r:id="rId1123" xr:uid="{00000000-0004-0000-0000-000062040000}"/>
    <hyperlink ref="BB355" r:id="rId1124" xr:uid="{00000000-0004-0000-0000-000063040000}"/>
    <hyperlink ref="CB355" r:id="rId1125" xr:uid="{00000000-0004-0000-0000-000064040000}"/>
    <hyperlink ref="DB355" r:id="rId1126" xr:uid="{00000000-0004-0000-0000-000065040000}"/>
    <hyperlink ref="EB355" r:id="rId1127" xr:uid="{00000000-0004-0000-0000-000066040000}"/>
    <hyperlink ref="FB355" r:id="rId1128" xr:uid="{00000000-0004-0000-0000-000067040000}"/>
    <hyperlink ref="GB355" r:id="rId1129" xr:uid="{00000000-0004-0000-0000-000068040000}"/>
    <hyperlink ref="BB356" r:id="rId1130" xr:uid="{00000000-0004-0000-0000-000069040000}"/>
    <hyperlink ref="CB356" r:id="rId1131" xr:uid="{00000000-0004-0000-0000-00006A040000}"/>
    <hyperlink ref="DB356" r:id="rId1132" xr:uid="{00000000-0004-0000-0000-00006B040000}"/>
    <hyperlink ref="EB356" r:id="rId1133" xr:uid="{00000000-0004-0000-0000-00006C040000}"/>
    <hyperlink ref="FB356" r:id="rId1134" xr:uid="{00000000-0004-0000-0000-00006D040000}"/>
    <hyperlink ref="GB356" r:id="rId1135" xr:uid="{00000000-0004-0000-0000-00006E040000}"/>
    <hyperlink ref="BB357" r:id="rId1136" xr:uid="{00000000-0004-0000-0000-00006F040000}"/>
    <hyperlink ref="CB357" r:id="rId1137" xr:uid="{00000000-0004-0000-0000-000070040000}"/>
    <hyperlink ref="DB357" r:id="rId1138" xr:uid="{00000000-0004-0000-0000-000071040000}"/>
    <hyperlink ref="EB357" r:id="rId1139" xr:uid="{00000000-0004-0000-0000-000072040000}"/>
    <hyperlink ref="FB357" r:id="rId1140" xr:uid="{00000000-0004-0000-0000-000073040000}"/>
    <hyperlink ref="GB357" r:id="rId1141" xr:uid="{00000000-0004-0000-0000-000074040000}"/>
    <hyperlink ref="BB358" r:id="rId1142" xr:uid="{00000000-0004-0000-0000-000075040000}"/>
    <hyperlink ref="CB358" r:id="rId1143" xr:uid="{00000000-0004-0000-0000-000076040000}"/>
    <hyperlink ref="DB358" r:id="rId1144" xr:uid="{00000000-0004-0000-0000-000077040000}"/>
    <hyperlink ref="EB358" r:id="rId1145" xr:uid="{00000000-0004-0000-0000-000078040000}"/>
    <hyperlink ref="FB358" r:id="rId1146" xr:uid="{00000000-0004-0000-0000-000079040000}"/>
    <hyperlink ref="GB358" r:id="rId1147" xr:uid="{00000000-0004-0000-0000-00007A040000}"/>
    <hyperlink ref="BB359" r:id="rId1148" xr:uid="{00000000-0004-0000-0000-00007B040000}"/>
    <hyperlink ref="CB359" r:id="rId1149" xr:uid="{00000000-0004-0000-0000-00007C040000}"/>
    <hyperlink ref="DB359" r:id="rId1150" xr:uid="{00000000-0004-0000-0000-00007D040000}"/>
    <hyperlink ref="EB359" r:id="rId1151" xr:uid="{00000000-0004-0000-0000-00007E040000}"/>
    <hyperlink ref="FB359" r:id="rId1152" xr:uid="{00000000-0004-0000-0000-00007F040000}"/>
    <hyperlink ref="GB359" r:id="rId1153" xr:uid="{00000000-0004-0000-0000-000080040000}"/>
    <hyperlink ref="BB360" r:id="rId1154" xr:uid="{00000000-0004-0000-0000-000081040000}"/>
    <hyperlink ref="CB360" r:id="rId1155" xr:uid="{00000000-0004-0000-0000-000082040000}"/>
    <hyperlink ref="DB360" r:id="rId1156" xr:uid="{00000000-0004-0000-0000-000083040000}"/>
    <hyperlink ref="EB360" r:id="rId1157" xr:uid="{00000000-0004-0000-0000-000084040000}"/>
    <hyperlink ref="FB360" r:id="rId1158" xr:uid="{00000000-0004-0000-0000-000085040000}"/>
    <hyperlink ref="GB360" r:id="rId1159" xr:uid="{00000000-0004-0000-0000-000086040000}"/>
    <hyperlink ref="BB361" r:id="rId1160" xr:uid="{00000000-0004-0000-0000-000087040000}"/>
    <hyperlink ref="CB361" r:id="rId1161" xr:uid="{00000000-0004-0000-0000-000088040000}"/>
    <hyperlink ref="DB361" r:id="rId1162" xr:uid="{00000000-0004-0000-0000-000089040000}"/>
    <hyperlink ref="EB361" r:id="rId1163" xr:uid="{00000000-0004-0000-0000-00008A040000}"/>
    <hyperlink ref="FB361" r:id="rId1164" xr:uid="{00000000-0004-0000-0000-00008B040000}"/>
    <hyperlink ref="GB361" r:id="rId1165" xr:uid="{00000000-0004-0000-0000-00008C040000}"/>
    <hyperlink ref="BB362" r:id="rId1166" xr:uid="{00000000-0004-0000-0000-00008D040000}"/>
    <hyperlink ref="CB362" r:id="rId1167" xr:uid="{00000000-0004-0000-0000-00008E040000}"/>
    <hyperlink ref="DB362" r:id="rId1168" xr:uid="{00000000-0004-0000-0000-00008F040000}"/>
    <hyperlink ref="EB362" r:id="rId1169" xr:uid="{00000000-0004-0000-0000-000090040000}"/>
    <hyperlink ref="FB362" r:id="rId1170" xr:uid="{00000000-0004-0000-0000-000091040000}"/>
    <hyperlink ref="GB362" r:id="rId1171" xr:uid="{00000000-0004-0000-0000-000092040000}"/>
    <hyperlink ref="BB363" r:id="rId1172" xr:uid="{00000000-0004-0000-0000-000093040000}"/>
    <hyperlink ref="CB363" r:id="rId1173" xr:uid="{00000000-0004-0000-0000-000094040000}"/>
    <hyperlink ref="DB363" r:id="rId1174" xr:uid="{00000000-0004-0000-0000-000095040000}"/>
    <hyperlink ref="EB363" r:id="rId1175" xr:uid="{00000000-0004-0000-0000-000096040000}"/>
    <hyperlink ref="FB363" r:id="rId1176" xr:uid="{00000000-0004-0000-0000-000097040000}"/>
    <hyperlink ref="GB363" r:id="rId1177" xr:uid="{00000000-0004-0000-0000-000098040000}"/>
    <hyperlink ref="BB364" r:id="rId1178" xr:uid="{00000000-0004-0000-0000-000099040000}"/>
    <hyperlink ref="CB364" r:id="rId1179" xr:uid="{00000000-0004-0000-0000-00009A040000}"/>
    <hyperlink ref="DB364" r:id="rId1180" xr:uid="{00000000-0004-0000-0000-00009B040000}"/>
    <hyperlink ref="EB364" r:id="rId1181" xr:uid="{00000000-0004-0000-0000-00009C040000}"/>
    <hyperlink ref="FB364" r:id="rId1182" xr:uid="{00000000-0004-0000-0000-00009D040000}"/>
    <hyperlink ref="GB364" r:id="rId1183" xr:uid="{00000000-0004-0000-0000-00009E040000}"/>
    <hyperlink ref="BB365" r:id="rId1184" xr:uid="{00000000-0004-0000-0000-00009F040000}"/>
    <hyperlink ref="CB365" r:id="rId1185" xr:uid="{00000000-0004-0000-0000-0000A0040000}"/>
    <hyperlink ref="DB365" r:id="rId1186" xr:uid="{00000000-0004-0000-0000-0000A1040000}"/>
    <hyperlink ref="EB365" r:id="rId1187" xr:uid="{00000000-0004-0000-0000-0000A2040000}"/>
    <hyperlink ref="FB365" r:id="rId1188" xr:uid="{00000000-0004-0000-0000-0000A3040000}"/>
    <hyperlink ref="GB365" r:id="rId1189" xr:uid="{00000000-0004-0000-0000-0000A4040000}"/>
    <hyperlink ref="BB366" r:id="rId1190" xr:uid="{00000000-0004-0000-0000-0000A5040000}"/>
    <hyperlink ref="CB366" r:id="rId1191" xr:uid="{00000000-0004-0000-0000-0000A6040000}"/>
    <hyperlink ref="DB366" r:id="rId1192" xr:uid="{00000000-0004-0000-0000-0000A7040000}"/>
    <hyperlink ref="EB366" r:id="rId1193" xr:uid="{00000000-0004-0000-0000-0000A8040000}"/>
    <hyperlink ref="FB366" r:id="rId1194" xr:uid="{00000000-0004-0000-0000-0000A9040000}"/>
    <hyperlink ref="GB366" r:id="rId1195" xr:uid="{00000000-0004-0000-0000-0000AA040000}"/>
    <hyperlink ref="BB367" r:id="rId1196" xr:uid="{00000000-0004-0000-0000-0000AB040000}"/>
    <hyperlink ref="CB367" r:id="rId1197" xr:uid="{00000000-0004-0000-0000-0000AC040000}"/>
    <hyperlink ref="DB367" r:id="rId1198" xr:uid="{00000000-0004-0000-0000-0000AD040000}"/>
    <hyperlink ref="EB367" r:id="rId1199" xr:uid="{00000000-0004-0000-0000-0000AE040000}"/>
    <hyperlink ref="FB367" r:id="rId1200" xr:uid="{00000000-0004-0000-0000-0000AF040000}"/>
    <hyperlink ref="GB367" r:id="rId1201" xr:uid="{00000000-0004-0000-0000-0000B0040000}"/>
    <hyperlink ref="BB368" r:id="rId1202" xr:uid="{00000000-0004-0000-0000-0000B1040000}"/>
    <hyperlink ref="CB368" r:id="rId1203" xr:uid="{00000000-0004-0000-0000-0000B2040000}"/>
    <hyperlink ref="DB368" r:id="rId1204" xr:uid="{00000000-0004-0000-0000-0000B3040000}"/>
    <hyperlink ref="EB368" r:id="rId1205" xr:uid="{00000000-0004-0000-0000-0000B4040000}"/>
    <hyperlink ref="GB368" r:id="rId1206" xr:uid="{00000000-0004-0000-0000-0000B5040000}"/>
    <hyperlink ref="BB369" r:id="rId1207" xr:uid="{00000000-0004-0000-0000-0000B6040000}"/>
    <hyperlink ref="CB369" r:id="rId1208" xr:uid="{00000000-0004-0000-0000-0000B7040000}"/>
    <hyperlink ref="DB369" r:id="rId1209" xr:uid="{00000000-0004-0000-0000-0000B8040000}"/>
    <hyperlink ref="EB369" r:id="rId1210" xr:uid="{00000000-0004-0000-0000-0000B9040000}"/>
    <hyperlink ref="GB369" r:id="rId1211" xr:uid="{00000000-0004-0000-0000-0000BA040000}"/>
    <hyperlink ref="AB373" r:id="rId1212" xr:uid="{00000000-0004-0000-0000-0000BB040000}"/>
    <hyperlink ref="BB373" r:id="rId1213" xr:uid="{00000000-0004-0000-0000-0000BC040000}"/>
    <hyperlink ref="CB373" r:id="rId1214" xr:uid="{00000000-0004-0000-0000-0000BD040000}"/>
    <hyperlink ref="DB373" r:id="rId1215" xr:uid="{00000000-0004-0000-0000-0000BE040000}"/>
    <hyperlink ref="EB373" r:id="rId1216" xr:uid="{00000000-0004-0000-0000-0000BF040000}"/>
    <hyperlink ref="FB373" r:id="rId1217" xr:uid="{00000000-0004-0000-0000-0000C0040000}"/>
    <hyperlink ref="GB373" r:id="rId1218" xr:uid="{00000000-0004-0000-0000-0000C1040000}"/>
    <hyperlink ref="AB374" r:id="rId1219" xr:uid="{00000000-0004-0000-0000-0000C2040000}"/>
    <hyperlink ref="BB374" r:id="rId1220" xr:uid="{00000000-0004-0000-0000-0000C3040000}"/>
    <hyperlink ref="CB374" r:id="rId1221" xr:uid="{00000000-0004-0000-0000-0000C4040000}"/>
    <hyperlink ref="DB374" r:id="rId1222" xr:uid="{00000000-0004-0000-0000-0000C5040000}"/>
    <hyperlink ref="EB374" r:id="rId1223" xr:uid="{00000000-0004-0000-0000-0000C6040000}"/>
    <hyperlink ref="FB374" r:id="rId1224" xr:uid="{00000000-0004-0000-0000-0000C7040000}"/>
    <hyperlink ref="GB374" r:id="rId1225" xr:uid="{00000000-0004-0000-0000-0000C8040000}"/>
    <hyperlink ref="GB545" r:id="rId1226" xr:uid="{00000000-0004-0000-0000-0000C9040000}"/>
    <hyperlink ref="GB546" r:id="rId1227" xr:uid="{00000000-0004-0000-0000-0000CA040000}"/>
    <hyperlink ref="GB547" r:id="rId1228" xr:uid="{00000000-0004-0000-0000-0000CB040000}"/>
    <hyperlink ref="GB548" r:id="rId1229" xr:uid="{00000000-0004-0000-0000-0000CC040000}"/>
    <hyperlink ref="GB549" r:id="rId1230" xr:uid="{00000000-0004-0000-0000-0000CD040000}"/>
    <hyperlink ref="GB551" r:id="rId1231" xr:uid="{00000000-0004-0000-0000-0000CE040000}"/>
    <hyperlink ref="GB552" r:id="rId1232" xr:uid="{00000000-0004-0000-0000-0000CF040000}"/>
    <hyperlink ref="GB553" r:id="rId1233" xr:uid="{00000000-0004-0000-0000-0000D0040000}"/>
    <hyperlink ref="GB554" r:id="rId1234" xr:uid="{00000000-0004-0000-0000-0000D1040000}"/>
    <hyperlink ref="GB555" r:id="rId1235" xr:uid="{00000000-0004-0000-0000-0000D2040000}"/>
    <hyperlink ref="GB556" r:id="rId1236" xr:uid="{00000000-0004-0000-0000-0000D3040000}"/>
    <hyperlink ref="GB557" r:id="rId1237" xr:uid="{00000000-0004-0000-0000-0000D4040000}"/>
    <hyperlink ref="GB558" r:id="rId1238" xr:uid="{00000000-0004-0000-0000-0000D5040000}"/>
    <hyperlink ref="GB559" r:id="rId1239" xr:uid="{00000000-0004-0000-0000-0000D6040000}"/>
    <hyperlink ref="EB560" r:id="rId1240" xr:uid="{00000000-0004-0000-0000-0000D7040000}"/>
    <hyperlink ref="GB560" r:id="rId1241" xr:uid="{00000000-0004-0000-0000-0000D8040000}"/>
    <hyperlink ref="EB561" r:id="rId1242" xr:uid="{00000000-0004-0000-0000-0000D9040000}"/>
    <hyperlink ref="GB561" r:id="rId1243" xr:uid="{00000000-0004-0000-0000-0000DA040000}"/>
    <hyperlink ref="EB562" r:id="rId1244" xr:uid="{00000000-0004-0000-0000-0000DB040000}"/>
    <hyperlink ref="GB562" r:id="rId1245" xr:uid="{00000000-0004-0000-0000-0000DC040000}"/>
    <hyperlink ref="EB563" r:id="rId1246" xr:uid="{00000000-0004-0000-0000-0000DD040000}"/>
    <hyperlink ref="GB563" r:id="rId1247" xr:uid="{00000000-0004-0000-0000-0000DE040000}"/>
    <hyperlink ref="EB564" r:id="rId1248" xr:uid="{00000000-0004-0000-0000-0000DF040000}"/>
    <hyperlink ref="GB564" r:id="rId1249" xr:uid="{00000000-0004-0000-0000-0000E0040000}"/>
    <hyperlink ref="EB565" r:id="rId1250" xr:uid="{00000000-0004-0000-0000-0000E1040000}"/>
    <hyperlink ref="GB565" r:id="rId1251" xr:uid="{00000000-0004-0000-0000-0000E2040000}"/>
    <hyperlink ref="EB566" r:id="rId1252" xr:uid="{00000000-0004-0000-0000-0000E3040000}"/>
    <hyperlink ref="GB566" r:id="rId1253" xr:uid="{00000000-0004-0000-0000-0000E4040000}"/>
    <hyperlink ref="EB567" r:id="rId1254" xr:uid="{00000000-0004-0000-0000-0000E5040000}"/>
    <hyperlink ref="GB567" r:id="rId1255" xr:uid="{00000000-0004-0000-0000-0000E6040000}"/>
    <hyperlink ref="EB568" r:id="rId1256" xr:uid="{00000000-0004-0000-0000-0000E7040000}"/>
    <hyperlink ref="GB568" r:id="rId1257" xr:uid="{00000000-0004-0000-0000-0000E8040000}"/>
    <hyperlink ref="EB569" r:id="rId1258" xr:uid="{00000000-0004-0000-0000-0000E9040000}"/>
    <hyperlink ref="GB569" r:id="rId1259" xr:uid="{00000000-0004-0000-0000-0000EA040000}"/>
    <hyperlink ref="EB570" r:id="rId1260" xr:uid="{00000000-0004-0000-0000-0000EB040000}"/>
    <hyperlink ref="GB570" r:id="rId1261" xr:uid="{00000000-0004-0000-0000-0000EC040000}"/>
    <hyperlink ref="EB571" r:id="rId1262" xr:uid="{00000000-0004-0000-0000-0000ED040000}"/>
    <hyperlink ref="GB571" r:id="rId1263" xr:uid="{00000000-0004-0000-0000-0000EE040000}"/>
    <hyperlink ref="EB572" r:id="rId1264" xr:uid="{00000000-0004-0000-0000-0000EF040000}"/>
    <hyperlink ref="GB572" r:id="rId1265" xr:uid="{00000000-0004-0000-0000-0000F0040000}"/>
    <hyperlink ref="EB573" r:id="rId1266" xr:uid="{00000000-0004-0000-0000-0000F1040000}"/>
    <hyperlink ref="GB573" r:id="rId1267" xr:uid="{00000000-0004-0000-0000-0000F2040000}"/>
    <hyperlink ref="EB574" r:id="rId1268" xr:uid="{00000000-0004-0000-0000-0000F3040000}"/>
    <hyperlink ref="GB574" r:id="rId1269" xr:uid="{00000000-0004-0000-0000-0000F4040000}"/>
    <hyperlink ref="EB575" r:id="rId1270" xr:uid="{00000000-0004-0000-0000-0000F5040000}"/>
    <hyperlink ref="GB575" r:id="rId1271" xr:uid="{00000000-0004-0000-0000-0000F6040000}"/>
    <hyperlink ref="EB576" r:id="rId1272" xr:uid="{00000000-0004-0000-0000-0000F7040000}"/>
    <hyperlink ref="GB576" r:id="rId1273" xr:uid="{00000000-0004-0000-0000-0000F8040000}"/>
    <hyperlink ref="EB577" r:id="rId1274" xr:uid="{00000000-0004-0000-0000-0000F9040000}"/>
    <hyperlink ref="GB577" r:id="rId1275" xr:uid="{00000000-0004-0000-0000-0000FA040000}"/>
    <hyperlink ref="EB578" r:id="rId1276" xr:uid="{00000000-0004-0000-0000-0000FB040000}"/>
    <hyperlink ref="GB578" r:id="rId1277" xr:uid="{00000000-0004-0000-0000-0000FC040000}"/>
    <hyperlink ref="EB579" r:id="rId1278" xr:uid="{00000000-0004-0000-0000-0000FD040000}"/>
    <hyperlink ref="GB579" r:id="rId1279" xr:uid="{00000000-0004-0000-0000-0000FE040000}"/>
    <hyperlink ref="EB580" r:id="rId1280" xr:uid="{00000000-0004-0000-0000-0000FF040000}"/>
    <hyperlink ref="GB580" r:id="rId1281" xr:uid="{00000000-0004-0000-0000-000000050000}"/>
    <hyperlink ref="EB581" r:id="rId1282" xr:uid="{00000000-0004-0000-0000-000001050000}"/>
    <hyperlink ref="GB581" r:id="rId1283" xr:uid="{00000000-0004-0000-0000-000002050000}"/>
    <hyperlink ref="EB582" r:id="rId1284" xr:uid="{00000000-0004-0000-0000-000003050000}"/>
    <hyperlink ref="GB582" r:id="rId1285" xr:uid="{00000000-0004-0000-0000-000004050000}"/>
    <hyperlink ref="EB583" r:id="rId1286" xr:uid="{00000000-0004-0000-0000-000005050000}"/>
    <hyperlink ref="GB583" r:id="rId1287" xr:uid="{00000000-0004-0000-0000-000006050000}"/>
    <hyperlink ref="EB584" r:id="rId1288" xr:uid="{00000000-0004-0000-0000-000007050000}"/>
    <hyperlink ref="GB584" r:id="rId1289" xr:uid="{00000000-0004-0000-0000-000008050000}"/>
    <hyperlink ref="EB585" r:id="rId1290" xr:uid="{00000000-0004-0000-0000-000009050000}"/>
    <hyperlink ref="GB585" r:id="rId1291" xr:uid="{00000000-0004-0000-0000-00000A050000}"/>
    <hyperlink ref="EB586" r:id="rId1292" xr:uid="{00000000-0004-0000-0000-00000B050000}"/>
    <hyperlink ref="GB586" r:id="rId1293" xr:uid="{00000000-0004-0000-0000-00000C050000}"/>
    <hyperlink ref="EB587" r:id="rId1294" xr:uid="{00000000-0004-0000-0000-00000D050000}"/>
    <hyperlink ref="GB587" r:id="rId1295" xr:uid="{00000000-0004-0000-0000-00000E050000}"/>
    <hyperlink ref="EB588" r:id="rId1296" xr:uid="{00000000-0004-0000-0000-00000F050000}"/>
    <hyperlink ref="GB588" r:id="rId1297" xr:uid="{00000000-0004-0000-0000-000010050000}"/>
    <hyperlink ref="EB589" r:id="rId1298" xr:uid="{00000000-0004-0000-0000-000011050000}"/>
    <hyperlink ref="GB589" r:id="rId1299" xr:uid="{00000000-0004-0000-0000-000012050000}"/>
    <hyperlink ref="EB590" r:id="rId1300" xr:uid="{00000000-0004-0000-0000-000013050000}"/>
    <hyperlink ref="GB590" r:id="rId1301" xr:uid="{00000000-0004-0000-0000-000014050000}"/>
    <hyperlink ref="EB591" r:id="rId1302" xr:uid="{00000000-0004-0000-0000-000015050000}"/>
    <hyperlink ref="GB591" r:id="rId1303" xr:uid="{00000000-0004-0000-0000-000016050000}"/>
    <hyperlink ref="EB592" r:id="rId1304" xr:uid="{00000000-0004-0000-0000-000017050000}"/>
    <hyperlink ref="GB592" r:id="rId1305" xr:uid="{00000000-0004-0000-0000-000018050000}"/>
    <hyperlink ref="EB593" r:id="rId1306" xr:uid="{00000000-0004-0000-0000-000019050000}"/>
    <hyperlink ref="GB593" r:id="rId1307" xr:uid="{00000000-0004-0000-0000-00001A050000}"/>
    <hyperlink ref="EB594" r:id="rId1308" xr:uid="{00000000-0004-0000-0000-00001B050000}"/>
    <hyperlink ref="GB594" r:id="rId1309" xr:uid="{00000000-0004-0000-0000-00001C050000}"/>
    <hyperlink ref="EB595" r:id="rId1310" xr:uid="{00000000-0004-0000-0000-00001D050000}"/>
    <hyperlink ref="GB595" r:id="rId1311" xr:uid="{00000000-0004-0000-0000-00001E050000}"/>
    <hyperlink ref="EB596" r:id="rId1312" xr:uid="{00000000-0004-0000-0000-00001F050000}"/>
    <hyperlink ref="GB596" r:id="rId1313" xr:uid="{00000000-0004-0000-0000-000020050000}"/>
    <hyperlink ref="EB597" r:id="rId1314" xr:uid="{00000000-0004-0000-0000-000021050000}"/>
    <hyperlink ref="GB597" r:id="rId1315" xr:uid="{00000000-0004-0000-0000-000022050000}"/>
    <hyperlink ref="EB598" r:id="rId1316" xr:uid="{00000000-0004-0000-0000-000023050000}"/>
    <hyperlink ref="GB598" r:id="rId1317" xr:uid="{00000000-0004-0000-0000-000024050000}"/>
    <hyperlink ref="EB599" r:id="rId1318" xr:uid="{00000000-0004-0000-0000-000025050000}"/>
    <hyperlink ref="GB599" r:id="rId1319" xr:uid="{00000000-0004-0000-0000-000026050000}"/>
    <hyperlink ref="EB600" r:id="rId1320" xr:uid="{00000000-0004-0000-0000-000027050000}"/>
    <hyperlink ref="GB600" r:id="rId1321" xr:uid="{00000000-0004-0000-0000-000028050000}"/>
    <hyperlink ref="EB601" r:id="rId1322" xr:uid="{00000000-0004-0000-0000-000029050000}"/>
    <hyperlink ref="GB601" r:id="rId1323" xr:uid="{00000000-0004-0000-0000-00002A050000}"/>
    <hyperlink ref="EB602" r:id="rId1324" xr:uid="{00000000-0004-0000-0000-00002B050000}"/>
    <hyperlink ref="GB602" r:id="rId1325" xr:uid="{00000000-0004-0000-0000-00002C050000}"/>
    <hyperlink ref="EB603" r:id="rId1326" xr:uid="{00000000-0004-0000-0000-00002D050000}"/>
    <hyperlink ref="GB603" r:id="rId1327" xr:uid="{00000000-0004-0000-0000-00002E050000}"/>
    <hyperlink ref="EB604" r:id="rId1328" xr:uid="{00000000-0004-0000-0000-00002F050000}"/>
    <hyperlink ref="GB604" r:id="rId1329" xr:uid="{00000000-0004-0000-0000-000030050000}"/>
    <hyperlink ref="EB605" r:id="rId1330" xr:uid="{00000000-0004-0000-0000-000031050000}"/>
    <hyperlink ref="GB605" r:id="rId1331" xr:uid="{00000000-0004-0000-0000-000032050000}"/>
    <hyperlink ref="EB606" r:id="rId1332" xr:uid="{00000000-0004-0000-0000-000033050000}"/>
    <hyperlink ref="GB606" r:id="rId1333" xr:uid="{00000000-0004-0000-0000-000034050000}"/>
    <hyperlink ref="BB607" r:id="rId1334" xr:uid="{00000000-0004-0000-0000-000035050000}"/>
    <hyperlink ref="EB607" r:id="rId1335" xr:uid="{00000000-0004-0000-0000-000036050000}"/>
    <hyperlink ref="GB607" r:id="rId1336" xr:uid="{00000000-0004-0000-0000-000037050000}"/>
    <hyperlink ref="BB608" r:id="rId1337" xr:uid="{00000000-0004-0000-0000-000038050000}"/>
    <hyperlink ref="GB608" r:id="rId1338" xr:uid="{00000000-0004-0000-0000-000039050000}"/>
    <hyperlink ref="BB609" r:id="rId1339" xr:uid="{00000000-0004-0000-0000-00003A050000}"/>
    <hyperlink ref="EB609" r:id="rId1340" xr:uid="{00000000-0004-0000-0000-00003B050000}"/>
    <hyperlink ref="GB609" r:id="rId1341" xr:uid="{00000000-0004-0000-0000-00003C050000}"/>
    <hyperlink ref="BB610" r:id="rId1342" xr:uid="{00000000-0004-0000-0000-00003D050000}"/>
    <hyperlink ref="EB610" r:id="rId1343" xr:uid="{00000000-0004-0000-0000-00003E050000}"/>
    <hyperlink ref="GB610" r:id="rId1344" xr:uid="{00000000-0004-0000-0000-00003F050000}"/>
    <hyperlink ref="BB611" r:id="rId1345" xr:uid="{00000000-0004-0000-0000-000040050000}"/>
    <hyperlink ref="EB611" r:id="rId1346" xr:uid="{00000000-0004-0000-0000-000041050000}"/>
    <hyperlink ref="GB611" r:id="rId1347" xr:uid="{00000000-0004-0000-0000-000042050000}"/>
    <hyperlink ref="BB612" r:id="rId1348" xr:uid="{00000000-0004-0000-0000-000043050000}"/>
    <hyperlink ref="EB612" r:id="rId1349" xr:uid="{00000000-0004-0000-0000-000044050000}"/>
    <hyperlink ref="GB612" r:id="rId1350" xr:uid="{00000000-0004-0000-0000-000045050000}"/>
    <hyperlink ref="BB613" r:id="rId1351" xr:uid="{00000000-0004-0000-0000-000046050000}"/>
    <hyperlink ref="EB613" r:id="rId1352" xr:uid="{00000000-0004-0000-0000-000047050000}"/>
    <hyperlink ref="GB613" r:id="rId1353" xr:uid="{00000000-0004-0000-0000-000048050000}"/>
    <hyperlink ref="BB614" r:id="rId1354" xr:uid="{00000000-0004-0000-0000-000049050000}"/>
    <hyperlink ref="EB614" r:id="rId1355" xr:uid="{00000000-0004-0000-0000-00004A050000}"/>
    <hyperlink ref="GB614" r:id="rId1356" xr:uid="{00000000-0004-0000-0000-00004B050000}"/>
    <hyperlink ref="BB615" r:id="rId1357" xr:uid="{00000000-0004-0000-0000-00004C050000}"/>
    <hyperlink ref="EB615" r:id="rId1358" xr:uid="{00000000-0004-0000-0000-00004D050000}"/>
    <hyperlink ref="GB615" r:id="rId1359" xr:uid="{00000000-0004-0000-0000-00004E050000}"/>
    <hyperlink ref="BB616" r:id="rId1360" xr:uid="{00000000-0004-0000-0000-00004F050000}"/>
    <hyperlink ref="EB616" r:id="rId1361" xr:uid="{00000000-0004-0000-0000-000050050000}"/>
    <hyperlink ref="GB616" r:id="rId1362" xr:uid="{00000000-0004-0000-0000-000051050000}"/>
    <hyperlink ref="BB617" r:id="rId1363" xr:uid="{00000000-0004-0000-0000-000052050000}"/>
    <hyperlink ref="EB617" r:id="rId1364" xr:uid="{00000000-0004-0000-0000-000053050000}"/>
    <hyperlink ref="GB617" r:id="rId1365" xr:uid="{00000000-0004-0000-0000-000054050000}"/>
    <hyperlink ref="BB618" r:id="rId1366" xr:uid="{00000000-0004-0000-0000-000055050000}"/>
    <hyperlink ref="EB618" r:id="rId1367" xr:uid="{00000000-0004-0000-0000-000056050000}"/>
    <hyperlink ref="GB618" r:id="rId1368" xr:uid="{00000000-0004-0000-0000-000057050000}"/>
    <hyperlink ref="BB619" r:id="rId1369" xr:uid="{00000000-0004-0000-0000-000058050000}"/>
    <hyperlink ref="EB619" r:id="rId1370" xr:uid="{00000000-0004-0000-0000-000059050000}"/>
    <hyperlink ref="GB619" r:id="rId1371" xr:uid="{00000000-0004-0000-0000-00005A050000}"/>
    <hyperlink ref="BB620" r:id="rId1372" xr:uid="{00000000-0004-0000-0000-00005B050000}"/>
    <hyperlink ref="EB620" r:id="rId1373" xr:uid="{00000000-0004-0000-0000-00005C050000}"/>
    <hyperlink ref="GB620" r:id="rId1374" xr:uid="{00000000-0004-0000-0000-00005D050000}"/>
    <hyperlink ref="EB621" r:id="rId1375" xr:uid="{00000000-0004-0000-0000-00005E050000}"/>
    <hyperlink ref="GB621" r:id="rId1376" xr:uid="{00000000-0004-0000-0000-00005F050000}"/>
    <hyperlink ref="BB622" r:id="rId1377" xr:uid="{00000000-0004-0000-0000-000060050000}"/>
    <hyperlink ref="EB622" r:id="rId1378" xr:uid="{00000000-0004-0000-0000-000061050000}"/>
    <hyperlink ref="GB622" r:id="rId1379" xr:uid="{00000000-0004-0000-0000-000062050000}"/>
    <hyperlink ref="BB623" r:id="rId1380" xr:uid="{00000000-0004-0000-0000-000063050000}"/>
    <hyperlink ref="EB623" r:id="rId1381" xr:uid="{00000000-0004-0000-0000-000064050000}"/>
    <hyperlink ref="GB623" r:id="rId1382" xr:uid="{00000000-0004-0000-0000-000065050000}"/>
    <hyperlink ref="BB624" r:id="rId1383" xr:uid="{00000000-0004-0000-0000-000066050000}"/>
    <hyperlink ref="EB624" r:id="rId1384" xr:uid="{00000000-0004-0000-0000-000067050000}"/>
    <hyperlink ref="GB624" r:id="rId1385" xr:uid="{00000000-0004-0000-0000-000068050000}"/>
    <hyperlink ref="BB625" r:id="rId1386" xr:uid="{00000000-0004-0000-0000-000069050000}"/>
    <hyperlink ref="EB625" r:id="rId1387" xr:uid="{00000000-0004-0000-0000-00006A050000}"/>
    <hyperlink ref="GB625" r:id="rId1388" xr:uid="{00000000-0004-0000-0000-00006B050000}"/>
    <hyperlink ref="BB626" r:id="rId1389" xr:uid="{00000000-0004-0000-0000-00006C050000}"/>
    <hyperlink ref="EB626" r:id="rId1390" xr:uid="{00000000-0004-0000-0000-00006D050000}"/>
    <hyperlink ref="GB626" r:id="rId1391" xr:uid="{00000000-0004-0000-0000-00006E050000}"/>
    <hyperlink ref="BB627" r:id="rId1392" xr:uid="{00000000-0004-0000-0000-00006F050000}"/>
    <hyperlink ref="EB627" r:id="rId1393" xr:uid="{00000000-0004-0000-0000-000070050000}"/>
    <hyperlink ref="GB627" r:id="rId1394" xr:uid="{00000000-0004-0000-0000-000071050000}"/>
    <hyperlink ref="BB628" r:id="rId1395" xr:uid="{00000000-0004-0000-0000-000072050000}"/>
    <hyperlink ref="EB628" r:id="rId1396" xr:uid="{00000000-0004-0000-0000-000073050000}"/>
    <hyperlink ref="GB628" r:id="rId1397" xr:uid="{00000000-0004-0000-0000-000074050000}"/>
    <hyperlink ref="BB629" r:id="rId1398" xr:uid="{00000000-0004-0000-0000-000075050000}"/>
    <hyperlink ref="EB629" r:id="rId1399" xr:uid="{00000000-0004-0000-0000-000076050000}"/>
    <hyperlink ref="GB629" r:id="rId1400" xr:uid="{00000000-0004-0000-0000-000077050000}"/>
    <hyperlink ref="BB630" r:id="rId1401" xr:uid="{00000000-0004-0000-0000-000078050000}"/>
    <hyperlink ref="EB630" r:id="rId1402" xr:uid="{00000000-0004-0000-0000-000079050000}"/>
    <hyperlink ref="GB630" r:id="rId1403" xr:uid="{00000000-0004-0000-0000-00007A050000}"/>
    <hyperlink ref="BB631" r:id="rId1404" xr:uid="{00000000-0004-0000-0000-00007B050000}"/>
    <hyperlink ref="EB631" r:id="rId1405" xr:uid="{00000000-0004-0000-0000-00007C050000}"/>
    <hyperlink ref="GB631" r:id="rId1406" xr:uid="{00000000-0004-0000-0000-00007D050000}"/>
    <hyperlink ref="BB632" r:id="rId1407" xr:uid="{00000000-0004-0000-0000-00007E050000}"/>
    <hyperlink ref="EB632" r:id="rId1408" xr:uid="{00000000-0004-0000-0000-00007F050000}"/>
    <hyperlink ref="GB632" r:id="rId1409" xr:uid="{00000000-0004-0000-0000-000080050000}"/>
    <hyperlink ref="BB633" r:id="rId1410" xr:uid="{00000000-0004-0000-0000-000081050000}"/>
    <hyperlink ref="EB633" r:id="rId1411" xr:uid="{00000000-0004-0000-0000-000082050000}"/>
    <hyperlink ref="GB633" r:id="rId1412" xr:uid="{00000000-0004-0000-0000-000083050000}"/>
    <hyperlink ref="BB634" r:id="rId1413" xr:uid="{00000000-0004-0000-0000-000084050000}"/>
    <hyperlink ref="EB634" r:id="rId1414" xr:uid="{00000000-0004-0000-0000-000085050000}"/>
    <hyperlink ref="GB634" r:id="rId1415" xr:uid="{00000000-0004-0000-0000-000086050000}"/>
    <hyperlink ref="BB635" r:id="rId1416" xr:uid="{00000000-0004-0000-0000-000087050000}"/>
    <hyperlink ref="EB635" r:id="rId1417" xr:uid="{00000000-0004-0000-0000-000088050000}"/>
    <hyperlink ref="GB635" r:id="rId1418" xr:uid="{00000000-0004-0000-0000-000089050000}"/>
    <hyperlink ref="BB636" r:id="rId1419" xr:uid="{00000000-0004-0000-0000-00008A050000}"/>
    <hyperlink ref="EB636" r:id="rId1420" xr:uid="{00000000-0004-0000-0000-00008B050000}"/>
    <hyperlink ref="GB636" r:id="rId1421" xr:uid="{00000000-0004-0000-0000-00008C050000}"/>
    <hyperlink ref="BB637" r:id="rId1422" xr:uid="{00000000-0004-0000-0000-00008D050000}"/>
    <hyperlink ref="EB637" r:id="rId1423" xr:uid="{00000000-0004-0000-0000-00008E050000}"/>
    <hyperlink ref="GB637" r:id="rId1424" xr:uid="{00000000-0004-0000-0000-00008F050000}"/>
    <hyperlink ref="BB638" r:id="rId1425" xr:uid="{00000000-0004-0000-0000-000090050000}"/>
    <hyperlink ref="EB638" r:id="rId1426" xr:uid="{00000000-0004-0000-0000-000091050000}"/>
    <hyperlink ref="GB638" r:id="rId1427" xr:uid="{00000000-0004-0000-0000-000092050000}"/>
    <hyperlink ref="BB639" r:id="rId1428" xr:uid="{00000000-0004-0000-0000-000093050000}"/>
    <hyperlink ref="EB639" r:id="rId1429" xr:uid="{00000000-0004-0000-0000-000094050000}"/>
    <hyperlink ref="GB639" r:id="rId1430" xr:uid="{00000000-0004-0000-0000-000095050000}"/>
    <hyperlink ref="BB640" r:id="rId1431" xr:uid="{00000000-0004-0000-0000-000096050000}"/>
    <hyperlink ref="EB640" r:id="rId1432" xr:uid="{00000000-0004-0000-0000-000097050000}"/>
    <hyperlink ref="GB640" r:id="rId1433" xr:uid="{00000000-0004-0000-0000-000098050000}"/>
    <hyperlink ref="BB641" r:id="rId1434" xr:uid="{00000000-0004-0000-0000-000099050000}"/>
    <hyperlink ref="EB641" r:id="rId1435" xr:uid="{00000000-0004-0000-0000-00009A050000}"/>
    <hyperlink ref="GB641" r:id="rId1436" xr:uid="{00000000-0004-0000-0000-00009B050000}"/>
    <hyperlink ref="BB642" r:id="rId1437" xr:uid="{00000000-0004-0000-0000-00009C050000}"/>
    <hyperlink ref="EB642" r:id="rId1438" xr:uid="{00000000-0004-0000-0000-00009D050000}"/>
    <hyperlink ref="GB642" r:id="rId1439" xr:uid="{00000000-0004-0000-0000-00009E050000}"/>
    <hyperlink ref="BB643" r:id="rId1440" xr:uid="{00000000-0004-0000-0000-00009F050000}"/>
    <hyperlink ref="EB643" r:id="rId1441" xr:uid="{00000000-0004-0000-0000-0000A0050000}"/>
    <hyperlink ref="GB643" r:id="rId1442" xr:uid="{00000000-0004-0000-0000-0000A1050000}"/>
    <hyperlink ref="BB644" r:id="rId1443" xr:uid="{00000000-0004-0000-0000-0000A2050000}"/>
    <hyperlink ref="EB644" r:id="rId1444" xr:uid="{00000000-0004-0000-0000-0000A3050000}"/>
    <hyperlink ref="GB644" r:id="rId1445" xr:uid="{00000000-0004-0000-0000-0000A4050000}"/>
    <hyperlink ref="BB645" r:id="rId1446" xr:uid="{00000000-0004-0000-0000-0000A5050000}"/>
    <hyperlink ref="EB645" r:id="rId1447" xr:uid="{00000000-0004-0000-0000-0000A6050000}"/>
    <hyperlink ref="GB645" r:id="rId1448" xr:uid="{00000000-0004-0000-0000-0000A7050000}"/>
    <hyperlink ref="BB646" r:id="rId1449" xr:uid="{00000000-0004-0000-0000-0000A8050000}"/>
    <hyperlink ref="EB646" r:id="rId1450" xr:uid="{00000000-0004-0000-0000-0000A9050000}"/>
    <hyperlink ref="GB646" r:id="rId1451" xr:uid="{00000000-0004-0000-0000-0000AA050000}"/>
    <hyperlink ref="BB647" r:id="rId1452" xr:uid="{00000000-0004-0000-0000-0000AB050000}"/>
    <hyperlink ref="EB647" r:id="rId1453" xr:uid="{00000000-0004-0000-0000-0000AC050000}"/>
    <hyperlink ref="GB647" r:id="rId1454" xr:uid="{00000000-0004-0000-0000-0000AD050000}"/>
    <hyperlink ref="BB648" r:id="rId1455" xr:uid="{00000000-0004-0000-0000-0000AE050000}"/>
    <hyperlink ref="EB648" r:id="rId1456" xr:uid="{00000000-0004-0000-0000-0000AF050000}"/>
    <hyperlink ref="EB649" r:id="rId1457" xr:uid="{00000000-0004-0000-0000-0000B0050000}"/>
    <hyperlink ref="GB649" r:id="rId1458" xr:uid="{00000000-0004-0000-0000-0000B1050000}"/>
    <hyperlink ref="BB650" r:id="rId1459" xr:uid="{00000000-0004-0000-0000-0000B2050000}"/>
    <hyperlink ref="EB650" r:id="rId1460" xr:uid="{00000000-0004-0000-0000-0000B3050000}"/>
    <hyperlink ref="GB650" r:id="rId1461" xr:uid="{00000000-0004-0000-0000-0000B4050000}"/>
    <hyperlink ref="BB651" r:id="rId1462" xr:uid="{00000000-0004-0000-0000-0000B5050000}"/>
    <hyperlink ref="EB651" r:id="rId1463" xr:uid="{00000000-0004-0000-0000-0000B6050000}"/>
    <hyperlink ref="GB651" r:id="rId1464" xr:uid="{00000000-0004-0000-0000-0000B7050000}"/>
    <hyperlink ref="BB652" r:id="rId1465" xr:uid="{00000000-0004-0000-0000-0000B8050000}"/>
    <hyperlink ref="EB652" r:id="rId1466" xr:uid="{00000000-0004-0000-0000-0000B9050000}"/>
    <hyperlink ref="GB652" r:id="rId1467" xr:uid="{00000000-0004-0000-0000-0000BA050000}"/>
    <hyperlink ref="BB653" r:id="rId1468" xr:uid="{00000000-0004-0000-0000-0000BB050000}"/>
    <hyperlink ref="EB653" r:id="rId1469" xr:uid="{00000000-0004-0000-0000-0000BC050000}"/>
    <hyperlink ref="GB653" r:id="rId1470" xr:uid="{00000000-0004-0000-0000-0000BD050000}"/>
    <hyperlink ref="BB654" r:id="rId1471" xr:uid="{00000000-0004-0000-0000-0000BE050000}"/>
    <hyperlink ref="EB654" r:id="rId1472" xr:uid="{00000000-0004-0000-0000-0000BF050000}"/>
    <hyperlink ref="GB654" r:id="rId1473" xr:uid="{00000000-0004-0000-0000-0000C0050000}"/>
    <hyperlink ref="BB655" r:id="rId1474" xr:uid="{00000000-0004-0000-0000-0000C1050000}"/>
    <hyperlink ref="EB655" r:id="rId1475" xr:uid="{00000000-0004-0000-0000-0000C2050000}"/>
    <hyperlink ref="GB655" r:id="rId1476" xr:uid="{00000000-0004-0000-0000-0000C3050000}"/>
    <hyperlink ref="BB656" r:id="rId1477" xr:uid="{00000000-0004-0000-0000-0000C4050000}"/>
    <hyperlink ref="EB656" r:id="rId1478" xr:uid="{00000000-0004-0000-0000-0000C5050000}"/>
    <hyperlink ref="GB656" r:id="rId1479" xr:uid="{00000000-0004-0000-0000-0000C6050000}"/>
    <hyperlink ref="BB657" r:id="rId1480" xr:uid="{00000000-0004-0000-0000-0000C7050000}"/>
    <hyperlink ref="EB657" r:id="rId1481" xr:uid="{00000000-0004-0000-0000-0000C8050000}"/>
    <hyperlink ref="GB657" r:id="rId1482" xr:uid="{00000000-0004-0000-0000-0000C9050000}"/>
    <hyperlink ref="BB658" r:id="rId1483" xr:uid="{00000000-0004-0000-0000-0000CA050000}"/>
    <hyperlink ref="EB658" r:id="rId1484" xr:uid="{00000000-0004-0000-0000-0000CB050000}"/>
    <hyperlink ref="GB658" r:id="rId1485" xr:uid="{00000000-0004-0000-0000-0000CC050000}"/>
    <hyperlink ref="BB659" r:id="rId1486" xr:uid="{00000000-0004-0000-0000-0000CD050000}"/>
    <hyperlink ref="EB659" r:id="rId1487" xr:uid="{00000000-0004-0000-0000-0000CE050000}"/>
    <hyperlink ref="GB659" r:id="rId1488" xr:uid="{00000000-0004-0000-0000-0000CF050000}"/>
    <hyperlink ref="BB660" r:id="rId1489" xr:uid="{00000000-0004-0000-0000-0000D0050000}"/>
    <hyperlink ref="EB660" r:id="rId1490" xr:uid="{00000000-0004-0000-0000-0000D1050000}"/>
    <hyperlink ref="GB660" r:id="rId1491" xr:uid="{00000000-0004-0000-0000-0000D2050000}"/>
    <hyperlink ref="BB661" r:id="rId1492" xr:uid="{00000000-0004-0000-0000-0000D3050000}"/>
    <hyperlink ref="EB661" r:id="rId1493" xr:uid="{00000000-0004-0000-0000-0000D4050000}"/>
    <hyperlink ref="GB661" r:id="rId1494" xr:uid="{00000000-0004-0000-0000-0000D5050000}"/>
    <hyperlink ref="BB662" r:id="rId1495" xr:uid="{00000000-0004-0000-0000-0000D6050000}"/>
    <hyperlink ref="EB662" r:id="rId1496" xr:uid="{00000000-0004-0000-0000-0000D7050000}"/>
    <hyperlink ref="GB662" r:id="rId1497" xr:uid="{00000000-0004-0000-0000-0000D8050000}"/>
    <hyperlink ref="BB663" r:id="rId1498" xr:uid="{00000000-0004-0000-0000-0000D9050000}"/>
    <hyperlink ref="EB663" r:id="rId1499" xr:uid="{00000000-0004-0000-0000-0000DA050000}"/>
    <hyperlink ref="GB663" r:id="rId1500" xr:uid="{00000000-0004-0000-0000-0000DB050000}"/>
    <hyperlink ref="BB664" r:id="rId1501" xr:uid="{00000000-0004-0000-0000-0000DC050000}"/>
    <hyperlink ref="EB664" r:id="rId1502" xr:uid="{00000000-0004-0000-0000-0000DD050000}"/>
    <hyperlink ref="GB664" r:id="rId1503" xr:uid="{00000000-0004-0000-0000-0000DE050000}"/>
    <hyperlink ref="BB665" r:id="rId1504" xr:uid="{00000000-0004-0000-0000-0000DF050000}"/>
    <hyperlink ref="EB665" r:id="rId1505" xr:uid="{00000000-0004-0000-0000-0000E0050000}"/>
    <hyperlink ref="GB665" r:id="rId1506" xr:uid="{00000000-0004-0000-0000-0000E1050000}"/>
    <hyperlink ref="BB666" r:id="rId1507" xr:uid="{00000000-0004-0000-0000-0000E2050000}"/>
    <hyperlink ref="EB666" r:id="rId1508" xr:uid="{00000000-0004-0000-0000-0000E3050000}"/>
    <hyperlink ref="GB666" r:id="rId1509" xr:uid="{00000000-0004-0000-0000-0000E4050000}"/>
    <hyperlink ref="BB667" r:id="rId1510" xr:uid="{00000000-0004-0000-0000-0000E5050000}"/>
    <hyperlink ref="GB667" r:id="rId1511" xr:uid="{00000000-0004-0000-0000-0000E6050000}"/>
    <hyperlink ref="GB745" r:id="rId1512" xr:uid="{00000000-0004-0000-0000-0000E7050000}"/>
    <hyperlink ref="GB746" r:id="rId1513" xr:uid="{00000000-0004-0000-0000-0000E8050000}"/>
    <hyperlink ref="GB747" r:id="rId1514" xr:uid="{00000000-0004-0000-0000-0000E9050000}"/>
    <hyperlink ref="GB748" r:id="rId1515" xr:uid="{00000000-0004-0000-0000-0000EA050000}"/>
    <hyperlink ref="GB749" r:id="rId1516" xr:uid="{00000000-0004-0000-0000-0000EB050000}"/>
    <hyperlink ref="GB751" r:id="rId1517" xr:uid="{00000000-0004-0000-0000-0000EC050000}"/>
    <hyperlink ref="GB752" r:id="rId1518" xr:uid="{00000000-0004-0000-0000-0000ED050000}"/>
    <hyperlink ref="GB753" r:id="rId1519" xr:uid="{00000000-0004-0000-0000-0000EE050000}"/>
    <hyperlink ref="GB754" r:id="rId1520" xr:uid="{00000000-0004-0000-0000-0000EF050000}"/>
    <hyperlink ref="GB755" r:id="rId1521" xr:uid="{00000000-0004-0000-0000-0000F0050000}"/>
    <hyperlink ref="GB756" r:id="rId1522" xr:uid="{00000000-0004-0000-0000-0000F1050000}"/>
    <hyperlink ref="GB757" r:id="rId1523" xr:uid="{00000000-0004-0000-0000-0000F2050000}"/>
    <hyperlink ref="GB758" r:id="rId1524" xr:uid="{00000000-0004-0000-0000-0000F3050000}"/>
    <hyperlink ref="GB759" r:id="rId1525" xr:uid="{00000000-0004-0000-0000-0000F4050000}"/>
    <hyperlink ref="EB760" r:id="rId1526" xr:uid="{00000000-0004-0000-0000-0000F5050000}"/>
    <hyperlink ref="GB760" r:id="rId1527" xr:uid="{00000000-0004-0000-0000-0000F6050000}"/>
    <hyperlink ref="EB761" r:id="rId1528" xr:uid="{00000000-0004-0000-0000-0000F7050000}"/>
    <hyperlink ref="GB761" r:id="rId1529" xr:uid="{00000000-0004-0000-0000-0000F8050000}"/>
    <hyperlink ref="EB762" r:id="rId1530" xr:uid="{00000000-0004-0000-0000-0000F9050000}"/>
    <hyperlink ref="GB762" r:id="rId1531" xr:uid="{00000000-0004-0000-0000-0000FA050000}"/>
    <hyperlink ref="EB763" r:id="rId1532" xr:uid="{00000000-0004-0000-0000-0000FB050000}"/>
    <hyperlink ref="GB763" r:id="rId1533" xr:uid="{00000000-0004-0000-0000-0000FC050000}"/>
    <hyperlink ref="EB764" r:id="rId1534" xr:uid="{00000000-0004-0000-0000-0000FD050000}"/>
    <hyperlink ref="GB764" r:id="rId1535" xr:uid="{00000000-0004-0000-0000-0000FE050000}"/>
    <hyperlink ref="EB765" r:id="rId1536" xr:uid="{00000000-0004-0000-0000-0000FF050000}"/>
    <hyperlink ref="GB765" r:id="rId1537" xr:uid="{00000000-0004-0000-0000-000000060000}"/>
    <hyperlink ref="EB766" r:id="rId1538" xr:uid="{00000000-0004-0000-0000-000001060000}"/>
    <hyperlink ref="GB766" r:id="rId1539" xr:uid="{00000000-0004-0000-0000-000002060000}"/>
    <hyperlink ref="EB767" r:id="rId1540" xr:uid="{00000000-0004-0000-0000-000003060000}"/>
    <hyperlink ref="GB767" r:id="rId1541" xr:uid="{00000000-0004-0000-0000-000004060000}"/>
    <hyperlink ref="EB768" r:id="rId1542" xr:uid="{00000000-0004-0000-0000-000005060000}"/>
    <hyperlink ref="GB768" r:id="rId1543" xr:uid="{00000000-0004-0000-0000-000006060000}"/>
    <hyperlink ref="EB769" r:id="rId1544" xr:uid="{00000000-0004-0000-0000-000007060000}"/>
    <hyperlink ref="GB769" r:id="rId1545" xr:uid="{00000000-0004-0000-0000-000008060000}"/>
    <hyperlink ref="EB770" r:id="rId1546" xr:uid="{00000000-0004-0000-0000-000009060000}"/>
    <hyperlink ref="GB770" r:id="rId1547" xr:uid="{00000000-0004-0000-0000-00000A060000}"/>
    <hyperlink ref="EB771" r:id="rId1548" xr:uid="{00000000-0004-0000-0000-00000B060000}"/>
    <hyperlink ref="GB771" r:id="rId1549" xr:uid="{00000000-0004-0000-0000-00000C060000}"/>
    <hyperlink ref="EB772" r:id="rId1550" xr:uid="{00000000-0004-0000-0000-00000D060000}"/>
    <hyperlink ref="GB772" r:id="rId1551" xr:uid="{00000000-0004-0000-0000-00000E060000}"/>
    <hyperlink ref="EB773" r:id="rId1552" xr:uid="{00000000-0004-0000-0000-00000F060000}"/>
    <hyperlink ref="GB773" r:id="rId1553" xr:uid="{00000000-0004-0000-0000-000010060000}"/>
    <hyperlink ref="EB774" r:id="rId1554" xr:uid="{00000000-0004-0000-0000-000011060000}"/>
    <hyperlink ref="GB774" r:id="rId1555" xr:uid="{00000000-0004-0000-0000-000012060000}"/>
    <hyperlink ref="EB775" r:id="rId1556" xr:uid="{00000000-0004-0000-0000-000013060000}"/>
    <hyperlink ref="GB775" r:id="rId1557" xr:uid="{00000000-0004-0000-0000-000014060000}"/>
    <hyperlink ref="EB776" r:id="rId1558" xr:uid="{00000000-0004-0000-0000-000015060000}"/>
    <hyperlink ref="GB776" r:id="rId1559" xr:uid="{00000000-0004-0000-0000-000016060000}"/>
    <hyperlink ref="EB777" r:id="rId1560" xr:uid="{00000000-0004-0000-0000-000017060000}"/>
    <hyperlink ref="GB777" r:id="rId1561" xr:uid="{00000000-0004-0000-0000-000018060000}"/>
    <hyperlink ref="EB778" r:id="rId1562" xr:uid="{00000000-0004-0000-0000-000019060000}"/>
    <hyperlink ref="GB778" r:id="rId1563" xr:uid="{00000000-0004-0000-0000-00001A060000}"/>
    <hyperlink ref="EB779" r:id="rId1564" xr:uid="{00000000-0004-0000-0000-00001B060000}"/>
    <hyperlink ref="GB779" r:id="rId1565" xr:uid="{00000000-0004-0000-0000-00001C060000}"/>
    <hyperlink ref="EB780" r:id="rId1566" xr:uid="{00000000-0004-0000-0000-00001D060000}"/>
    <hyperlink ref="GB780" r:id="rId1567" xr:uid="{00000000-0004-0000-0000-00001E060000}"/>
    <hyperlink ref="EB781" r:id="rId1568" xr:uid="{00000000-0004-0000-0000-00001F060000}"/>
    <hyperlink ref="GB781" r:id="rId1569" xr:uid="{00000000-0004-0000-0000-000020060000}"/>
    <hyperlink ref="EB782" r:id="rId1570" xr:uid="{00000000-0004-0000-0000-000021060000}"/>
    <hyperlink ref="GB782" r:id="rId1571" xr:uid="{00000000-0004-0000-0000-000022060000}"/>
    <hyperlink ref="EB783" r:id="rId1572" xr:uid="{00000000-0004-0000-0000-000023060000}"/>
    <hyperlink ref="GB783" r:id="rId1573" xr:uid="{00000000-0004-0000-0000-000024060000}"/>
    <hyperlink ref="EB784" r:id="rId1574" xr:uid="{00000000-0004-0000-0000-000025060000}"/>
    <hyperlink ref="GB784" r:id="rId1575" xr:uid="{00000000-0004-0000-0000-000026060000}"/>
    <hyperlink ref="EB785" r:id="rId1576" xr:uid="{00000000-0004-0000-0000-000027060000}"/>
    <hyperlink ref="GB785" r:id="rId1577" xr:uid="{00000000-0004-0000-0000-000028060000}"/>
    <hyperlink ref="EB786" r:id="rId1578" xr:uid="{00000000-0004-0000-0000-000029060000}"/>
    <hyperlink ref="GB786" r:id="rId1579" xr:uid="{00000000-0004-0000-0000-00002A060000}"/>
    <hyperlink ref="EB787" r:id="rId1580" xr:uid="{00000000-0004-0000-0000-00002B060000}"/>
    <hyperlink ref="GB787" r:id="rId1581" xr:uid="{00000000-0004-0000-0000-00002C060000}"/>
    <hyperlink ref="EB788" r:id="rId1582" xr:uid="{00000000-0004-0000-0000-00002D060000}"/>
    <hyperlink ref="GB788" r:id="rId1583" xr:uid="{00000000-0004-0000-0000-00002E060000}"/>
    <hyperlink ref="EB789" r:id="rId1584" xr:uid="{00000000-0004-0000-0000-00002F060000}"/>
    <hyperlink ref="GB789" r:id="rId1585" xr:uid="{00000000-0004-0000-0000-000030060000}"/>
    <hyperlink ref="EB790" r:id="rId1586" xr:uid="{00000000-0004-0000-0000-000031060000}"/>
    <hyperlink ref="GB790" r:id="rId1587" xr:uid="{00000000-0004-0000-0000-000032060000}"/>
    <hyperlink ref="EB791" r:id="rId1588" xr:uid="{00000000-0004-0000-0000-000033060000}"/>
    <hyperlink ref="GB791" r:id="rId1589" xr:uid="{00000000-0004-0000-0000-000034060000}"/>
    <hyperlink ref="EB792" r:id="rId1590" xr:uid="{00000000-0004-0000-0000-000035060000}"/>
    <hyperlink ref="GB792" r:id="rId1591" xr:uid="{00000000-0004-0000-0000-000036060000}"/>
    <hyperlink ref="EB793" r:id="rId1592" xr:uid="{00000000-0004-0000-0000-000037060000}"/>
    <hyperlink ref="GB793" r:id="rId1593" xr:uid="{00000000-0004-0000-0000-000038060000}"/>
    <hyperlink ref="EB794" r:id="rId1594" xr:uid="{00000000-0004-0000-0000-000039060000}"/>
    <hyperlink ref="GB794" r:id="rId1595" xr:uid="{00000000-0004-0000-0000-00003A060000}"/>
    <hyperlink ref="EB795" r:id="rId1596" xr:uid="{00000000-0004-0000-0000-00003B060000}"/>
    <hyperlink ref="GB795" r:id="rId1597" xr:uid="{00000000-0004-0000-0000-00003C060000}"/>
    <hyperlink ref="EB796" r:id="rId1598" xr:uid="{00000000-0004-0000-0000-00003D060000}"/>
    <hyperlink ref="GB796" r:id="rId1599" xr:uid="{00000000-0004-0000-0000-00003E060000}"/>
    <hyperlink ref="EB797" r:id="rId1600" xr:uid="{00000000-0004-0000-0000-00003F060000}"/>
    <hyperlink ref="GB797" r:id="rId1601" xr:uid="{00000000-0004-0000-0000-000040060000}"/>
    <hyperlink ref="EB798" r:id="rId1602" xr:uid="{00000000-0004-0000-0000-000041060000}"/>
    <hyperlink ref="GB798" r:id="rId1603" xr:uid="{00000000-0004-0000-0000-000042060000}"/>
    <hyperlink ref="EB799" r:id="rId1604" xr:uid="{00000000-0004-0000-0000-000043060000}"/>
    <hyperlink ref="GB799" r:id="rId1605" xr:uid="{00000000-0004-0000-0000-000044060000}"/>
    <hyperlink ref="EB800" r:id="rId1606" xr:uid="{00000000-0004-0000-0000-000045060000}"/>
    <hyperlink ref="GB800" r:id="rId1607" xr:uid="{00000000-0004-0000-0000-000046060000}"/>
    <hyperlink ref="EB801" r:id="rId1608" xr:uid="{00000000-0004-0000-0000-000047060000}"/>
    <hyperlink ref="GB801" r:id="rId1609" xr:uid="{00000000-0004-0000-0000-000048060000}"/>
    <hyperlink ref="EB802" r:id="rId1610" xr:uid="{00000000-0004-0000-0000-000049060000}"/>
    <hyperlink ref="GB802" r:id="rId1611" xr:uid="{00000000-0004-0000-0000-00004A060000}"/>
    <hyperlink ref="EB803" r:id="rId1612" xr:uid="{00000000-0004-0000-0000-00004B060000}"/>
    <hyperlink ref="GB803" r:id="rId1613" xr:uid="{00000000-0004-0000-0000-00004C060000}"/>
    <hyperlink ref="EB804" r:id="rId1614" xr:uid="{00000000-0004-0000-0000-00004D060000}"/>
    <hyperlink ref="GB804" r:id="rId1615" xr:uid="{00000000-0004-0000-0000-00004E060000}"/>
    <hyperlink ref="EB805" r:id="rId1616" xr:uid="{00000000-0004-0000-0000-00004F060000}"/>
    <hyperlink ref="GB805" r:id="rId1617" xr:uid="{00000000-0004-0000-0000-000050060000}"/>
    <hyperlink ref="EB806" r:id="rId1618" xr:uid="{00000000-0004-0000-0000-000051060000}"/>
    <hyperlink ref="GB806" r:id="rId1619" xr:uid="{00000000-0004-0000-0000-000052060000}"/>
    <hyperlink ref="BB807" r:id="rId1620" xr:uid="{00000000-0004-0000-0000-000053060000}"/>
    <hyperlink ref="EB807" r:id="rId1621" xr:uid="{00000000-0004-0000-0000-000054060000}"/>
    <hyperlink ref="GB807" r:id="rId1622" xr:uid="{00000000-0004-0000-0000-000055060000}"/>
    <hyperlink ref="BB808" r:id="rId1623" xr:uid="{00000000-0004-0000-0000-000056060000}"/>
    <hyperlink ref="GB808" r:id="rId1624" xr:uid="{00000000-0004-0000-0000-000057060000}"/>
    <hyperlink ref="BB809" r:id="rId1625" xr:uid="{00000000-0004-0000-0000-000058060000}"/>
    <hyperlink ref="EB809" r:id="rId1626" xr:uid="{00000000-0004-0000-0000-000059060000}"/>
    <hyperlink ref="GB809" r:id="rId1627" xr:uid="{00000000-0004-0000-0000-00005A060000}"/>
    <hyperlink ref="BB810" r:id="rId1628" xr:uid="{00000000-0004-0000-0000-00005B060000}"/>
    <hyperlink ref="EB810" r:id="rId1629" xr:uid="{00000000-0004-0000-0000-00005C060000}"/>
    <hyperlink ref="GB810" r:id="rId1630" xr:uid="{00000000-0004-0000-0000-00005D060000}"/>
    <hyperlink ref="BB811" r:id="rId1631" xr:uid="{00000000-0004-0000-0000-00005E060000}"/>
    <hyperlink ref="EB811" r:id="rId1632" xr:uid="{00000000-0004-0000-0000-00005F060000}"/>
    <hyperlink ref="GB811" r:id="rId1633" xr:uid="{00000000-0004-0000-0000-000060060000}"/>
    <hyperlink ref="BB812" r:id="rId1634" xr:uid="{00000000-0004-0000-0000-000061060000}"/>
    <hyperlink ref="EB812" r:id="rId1635" xr:uid="{00000000-0004-0000-0000-000062060000}"/>
    <hyperlink ref="GB812" r:id="rId1636" xr:uid="{00000000-0004-0000-0000-000063060000}"/>
    <hyperlink ref="BB813" r:id="rId1637" xr:uid="{00000000-0004-0000-0000-000064060000}"/>
    <hyperlink ref="EB813" r:id="rId1638" xr:uid="{00000000-0004-0000-0000-000065060000}"/>
    <hyperlink ref="GB813" r:id="rId1639" xr:uid="{00000000-0004-0000-0000-000066060000}"/>
    <hyperlink ref="BB814" r:id="rId1640" xr:uid="{00000000-0004-0000-0000-000067060000}"/>
    <hyperlink ref="EB814" r:id="rId1641" xr:uid="{00000000-0004-0000-0000-000068060000}"/>
    <hyperlink ref="GB814" r:id="rId1642" xr:uid="{00000000-0004-0000-0000-000069060000}"/>
    <hyperlink ref="BB815" r:id="rId1643" xr:uid="{00000000-0004-0000-0000-00006A060000}"/>
    <hyperlink ref="EB815" r:id="rId1644" xr:uid="{00000000-0004-0000-0000-00006B060000}"/>
    <hyperlink ref="GB815" r:id="rId1645" xr:uid="{00000000-0004-0000-0000-00006C060000}"/>
    <hyperlink ref="BB816" r:id="rId1646" xr:uid="{00000000-0004-0000-0000-00006D060000}"/>
    <hyperlink ref="EB816" r:id="rId1647" xr:uid="{00000000-0004-0000-0000-00006E060000}"/>
    <hyperlink ref="GB816" r:id="rId1648" xr:uid="{00000000-0004-0000-0000-00006F060000}"/>
    <hyperlink ref="BB817" r:id="rId1649" xr:uid="{00000000-0004-0000-0000-000070060000}"/>
    <hyperlink ref="EB817" r:id="rId1650" xr:uid="{00000000-0004-0000-0000-000071060000}"/>
    <hyperlink ref="GB817" r:id="rId1651" xr:uid="{00000000-0004-0000-0000-000072060000}"/>
    <hyperlink ref="BB818" r:id="rId1652" xr:uid="{00000000-0004-0000-0000-000073060000}"/>
    <hyperlink ref="EB818" r:id="rId1653" xr:uid="{00000000-0004-0000-0000-000074060000}"/>
    <hyperlink ref="GB818" r:id="rId1654" xr:uid="{00000000-0004-0000-0000-000075060000}"/>
    <hyperlink ref="BB819" r:id="rId1655" xr:uid="{00000000-0004-0000-0000-000076060000}"/>
    <hyperlink ref="EB819" r:id="rId1656" xr:uid="{00000000-0004-0000-0000-000077060000}"/>
    <hyperlink ref="GB819" r:id="rId1657" xr:uid="{00000000-0004-0000-0000-000078060000}"/>
    <hyperlink ref="BB820" r:id="rId1658" xr:uid="{00000000-0004-0000-0000-000079060000}"/>
    <hyperlink ref="EB820" r:id="rId1659" xr:uid="{00000000-0004-0000-0000-00007A060000}"/>
    <hyperlink ref="GB820" r:id="rId1660" xr:uid="{00000000-0004-0000-0000-00007B060000}"/>
    <hyperlink ref="BB821" r:id="rId1661" xr:uid="{00000000-0004-0000-0000-00007C060000}"/>
    <hyperlink ref="EB821" r:id="rId1662" xr:uid="{00000000-0004-0000-0000-00007D060000}"/>
    <hyperlink ref="GB821" r:id="rId1663" xr:uid="{00000000-0004-0000-0000-00007E060000}"/>
    <hyperlink ref="BB822" r:id="rId1664" xr:uid="{00000000-0004-0000-0000-00007F060000}"/>
    <hyperlink ref="EB822" r:id="rId1665" xr:uid="{00000000-0004-0000-0000-000080060000}"/>
    <hyperlink ref="GB822" r:id="rId1666" xr:uid="{00000000-0004-0000-0000-000081060000}"/>
    <hyperlink ref="BB823" r:id="rId1667" xr:uid="{00000000-0004-0000-0000-000082060000}"/>
    <hyperlink ref="EB823" r:id="rId1668" xr:uid="{00000000-0004-0000-0000-000083060000}"/>
    <hyperlink ref="GB823" r:id="rId1669" xr:uid="{00000000-0004-0000-0000-000084060000}"/>
    <hyperlink ref="BB824" r:id="rId1670" xr:uid="{00000000-0004-0000-0000-000085060000}"/>
    <hyperlink ref="EB824" r:id="rId1671" xr:uid="{00000000-0004-0000-0000-000086060000}"/>
    <hyperlink ref="GB824" r:id="rId1672" xr:uid="{00000000-0004-0000-0000-000087060000}"/>
    <hyperlink ref="BB825" r:id="rId1673" xr:uid="{00000000-0004-0000-0000-000088060000}"/>
    <hyperlink ref="EB825" r:id="rId1674" xr:uid="{00000000-0004-0000-0000-000089060000}"/>
    <hyperlink ref="GB825" r:id="rId1675" xr:uid="{00000000-0004-0000-0000-00008A060000}"/>
    <hyperlink ref="BB826" r:id="rId1676" xr:uid="{00000000-0004-0000-0000-00008B060000}"/>
    <hyperlink ref="EB826" r:id="rId1677" xr:uid="{00000000-0004-0000-0000-00008C060000}"/>
    <hyperlink ref="GB826" r:id="rId1678" xr:uid="{00000000-0004-0000-0000-00008D060000}"/>
    <hyperlink ref="BB827" r:id="rId1679" xr:uid="{00000000-0004-0000-0000-00008E060000}"/>
    <hyperlink ref="EB827" r:id="rId1680" xr:uid="{00000000-0004-0000-0000-00008F060000}"/>
    <hyperlink ref="GB827" r:id="rId1681" xr:uid="{00000000-0004-0000-0000-000090060000}"/>
    <hyperlink ref="BB828" r:id="rId1682" xr:uid="{00000000-0004-0000-0000-000091060000}"/>
    <hyperlink ref="EB828" r:id="rId1683" xr:uid="{00000000-0004-0000-0000-000092060000}"/>
    <hyperlink ref="GB828" r:id="rId1684" xr:uid="{00000000-0004-0000-0000-000093060000}"/>
    <hyperlink ref="BB829" r:id="rId1685" xr:uid="{00000000-0004-0000-0000-000094060000}"/>
    <hyperlink ref="EB829" r:id="rId1686" xr:uid="{00000000-0004-0000-0000-000095060000}"/>
    <hyperlink ref="GB829" r:id="rId1687" xr:uid="{00000000-0004-0000-0000-000096060000}"/>
    <hyperlink ref="BB830" r:id="rId1688" xr:uid="{00000000-0004-0000-0000-000097060000}"/>
    <hyperlink ref="EB830" r:id="rId1689" xr:uid="{00000000-0004-0000-0000-000098060000}"/>
    <hyperlink ref="GB830" r:id="rId1690" xr:uid="{00000000-0004-0000-0000-000099060000}"/>
    <hyperlink ref="BB831" r:id="rId1691" xr:uid="{00000000-0004-0000-0000-00009A060000}"/>
    <hyperlink ref="EB831" r:id="rId1692" xr:uid="{00000000-0004-0000-0000-00009B060000}"/>
    <hyperlink ref="GB831" r:id="rId1693" xr:uid="{00000000-0004-0000-0000-00009C060000}"/>
    <hyperlink ref="BB832" r:id="rId1694" xr:uid="{00000000-0004-0000-0000-00009D060000}"/>
    <hyperlink ref="EB832" r:id="rId1695" xr:uid="{00000000-0004-0000-0000-00009E060000}"/>
    <hyperlink ref="GB832" r:id="rId1696" xr:uid="{00000000-0004-0000-0000-00009F060000}"/>
    <hyperlink ref="BB833" r:id="rId1697" xr:uid="{00000000-0004-0000-0000-0000A0060000}"/>
    <hyperlink ref="EB833" r:id="rId1698" xr:uid="{00000000-0004-0000-0000-0000A1060000}"/>
    <hyperlink ref="GB833" r:id="rId1699" xr:uid="{00000000-0004-0000-0000-0000A2060000}"/>
    <hyperlink ref="BB834" r:id="rId1700" xr:uid="{00000000-0004-0000-0000-0000A3060000}"/>
    <hyperlink ref="EB834" r:id="rId1701" xr:uid="{00000000-0004-0000-0000-0000A4060000}"/>
    <hyperlink ref="GB834" r:id="rId1702" xr:uid="{00000000-0004-0000-0000-0000A5060000}"/>
    <hyperlink ref="BB835" r:id="rId1703" xr:uid="{00000000-0004-0000-0000-0000A6060000}"/>
    <hyperlink ref="EB835" r:id="rId1704" xr:uid="{00000000-0004-0000-0000-0000A7060000}"/>
    <hyperlink ref="GB835" r:id="rId1705" xr:uid="{00000000-0004-0000-0000-0000A8060000}"/>
    <hyperlink ref="BB836" r:id="rId1706" xr:uid="{00000000-0004-0000-0000-0000A9060000}"/>
    <hyperlink ref="EB836" r:id="rId1707" xr:uid="{00000000-0004-0000-0000-0000AA060000}"/>
    <hyperlink ref="GB836" r:id="rId1708" xr:uid="{00000000-0004-0000-0000-0000AB060000}"/>
    <hyperlink ref="BB837" r:id="rId1709" xr:uid="{00000000-0004-0000-0000-0000AC060000}"/>
    <hyperlink ref="EB837" r:id="rId1710" xr:uid="{00000000-0004-0000-0000-0000AD060000}"/>
    <hyperlink ref="GB837" r:id="rId1711" xr:uid="{00000000-0004-0000-0000-0000AE060000}"/>
    <hyperlink ref="BB838" r:id="rId1712" xr:uid="{00000000-0004-0000-0000-0000AF060000}"/>
    <hyperlink ref="EB838" r:id="rId1713" xr:uid="{00000000-0004-0000-0000-0000B0060000}"/>
    <hyperlink ref="GB838" r:id="rId1714" xr:uid="{00000000-0004-0000-0000-0000B1060000}"/>
    <hyperlink ref="BB839" r:id="rId1715" xr:uid="{00000000-0004-0000-0000-0000B2060000}"/>
    <hyperlink ref="EB839" r:id="rId1716" xr:uid="{00000000-0004-0000-0000-0000B3060000}"/>
    <hyperlink ref="GB839" r:id="rId1717" xr:uid="{00000000-0004-0000-0000-0000B4060000}"/>
    <hyperlink ref="BB840" r:id="rId1718" xr:uid="{00000000-0004-0000-0000-0000B5060000}"/>
    <hyperlink ref="EB840" r:id="rId1719" xr:uid="{00000000-0004-0000-0000-0000B6060000}"/>
    <hyperlink ref="GB840" r:id="rId1720" xr:uid="{00000000-0004-0000-0000-0000B7060000}"/>
    <hyperlink ref="BB841" r:id="rId1721" xr:uid="{00000000-0004-0000-0000-0000B8060000}"/>
    <hyperlink ref="EB841" r:id="rId1722" xr:uid="{00000000-0004-0000-0000-0000B9060000}"/>
    <hyperlink ref="GB841" r:id="rId1723" xr:uid="{00000000-0004-0000-0000-0000BA060000}"/>
    <hyperlink ref="BB842" r:id="rId1724" xr:uid="{00000000-0004-0000-0000-0000BB060000}"/>
    <hyperlink ref="EB842" r:id="rId1725" xr:uid="{00000000-0004-0000-0000-0000BC060000}"/>
    <hyperlink ref="GB842" r:id="rId1726" xr:uid="{00000000-0004-0000-0000-0000BD060000}"/>
    <hyperlink ref="BB843" r:id="rId1727" xr:uid="{00000000-0004-0000-0000-0000BE060000}"/>
    <hyperlink ref="EB843" r:id="rId1728" xr:uid="{00000000-0004-0000-0000-0000BF060000}"/>
    <hyperlink ref="GB843" r:id="rId1729" xr:uid="{00000000-0004-0000-0000-0000C0060000}"/>
    <hyperlink ref="BB844" r:id="rId1730" xr:uid="{00000000-0004-0000-0000-0000C1060000}"/>
    <hyperlink ref="EB844" r:id="rId1731" xr:uid="{00000000-0004-0000-0000-0000C2060000}"/>
    <hyperlink ref="GB844" r:id="rId1732" xr:uid="{00000000-0004-0000-0000-0000C3060000}"/>
    <hyperlink ref="BB845" r:id="rId1733" xr:uid="{00000000-0004-0000-0000-0000C4060000}"/>
    <hyperlink ref="EB845" r:id="rId1734" xr:uid="{00000000-0004-0000-0000-0000C5060000}"/>
    <hyperlink ref="GB845" r:id="rId1735" xr:uid="{00000000-0004-0000-0000-0000C6060000}"/>
    <hyperlink ref="BB846" r:id="rId1736" xr:uid="{00000000-0004-0000-0000-0000C7060000}"/>
    <hyperlink ref="EB846" r:id="rId1737" xr:uid="{00000000-0004-0000-0000-0000C8060000}"/>
    <hyperlink ref="GB846" r:id="rId1738" xr:uid="{00000000-0004-0000-0000-0000C9060000}"/>
    <hyperlink ref="BB847" r:id="rId1739" xr:uid="{00000000-0004-0000-0000-0000CA060000}"/>
    <hyperlink ref="EB847" r:id="rId1740" xr:uid="{00000000-0004-0000-0000-0000CB060000}"/>
    <hyperlink ref="GB847" r:id="rId1741" xr:uid="{00000000-0004-0000-0000-0000CC060000}"/>
    <hyperlink ref="BB848" r:id="rId1742" xr:uid="{00000000-0004-0000-0000-0000CD060000}"/>
    <hyperlink ref="EB848" r:id="rId1743" xr:uid="{00000000-0004-0000-0000-0000CE060000}"/>
    <hyperlink ref="EB849" r:id="rId1744" xr:uid="{00000000-0004-0000-0000-0000CF060000}"/>
    <hyperlink ref="GB849" r:id="rId1745" xr:uid="{00000000-0004-0000-0000-0000D0060000}"/>
    <hyperlink ref="BB850" r:id="rId1746" xr:uid="{00000000-0004-0000-0000-0000D1060000}"/>
    <hyperlink ref="EB850" r:id="rId1747" xr:uid="{00000000-0004-0000-0000-0000D2060000}"/>
    <hyperlink ref="GB850" r:id="rId1748" xr:uid="{00000000-0004-0000-0000-0000D3060000}"/>
    <hyperlink ref="BB851" r:id="rId1749" xr:uid="{00000000-0004-0000-0000-0000D4060000}"/>
    <hyperlink ref="EB851" r:id="rId1750" xr:uid="{00000000-0004-0000-0000-0000D5060000}"/>
    <hyperlink ref="GB851" r:id="rId1751" xr:uid="{00000000-0004-0000-0000-0000D6060000}"/>
    <hyperlink ref="BB852" r:id="rId1752" xr:uid="{00000000-0004-0000-0000-0000D7060000}"/>
    <hyperlink ref="EB852" r:id="rId1753" xr:uid="{00000000-0004-0000-0000-0000D8060000}"/>
    <hyperlink ref="GB852" r:id="rId1754" xr:uid="{00000000-0004-0000-0000-0000D9060000}"/>
    <hyperlink ref="BB853" r:id="rId1755" xr:uid="{00000000-0004-0000-0000-0000DA060000}"/>
    <hyperlink ref="EB853" r:id="rId1756" xr:uid="{00000000-0004-0000-0000-0000DB060000}"/>
    <hyperlink ref="GB853" r:id="rId1757" xr:uid="{00000000-0004-0000-0000-0000DC060000}"/>
    <hyperlink ref="BB854" r:id="rId1758" xr:uid="{00000000-0004-0000-0000-0000DD060000}"/>
    <hyperlink ref="EB854" r:id="rId1759" xr:uid="{00000000-0004-0000-0000-0000DE060000}"/>
    <hyperlink ref="GB854" r:id="rId1760" xr:uid="{00000000-0004-0000-0000-0000DF060000}"/>
    <hyperlink ref="BB855" r:id="rId1761" xr:uid="{00000000-0004-0000-0000-0000E0060000}"/>
    <hyperlink ref="EB855" r:id="rId1762" xr:uid="{00000000-0004-0000-0000-0000E1060000}"/>
    <hyperlink ref="GB855" r:id="rId1763" xr:uid="{00000000-0004-0000-0000-0000E2060000}"/>
    <hyperlink ref="BB856" r:id="rId1764" xr:uid="{00000000-0004-0000-0000-0000E3060000}"/>
    <hyperlink ref="EB856" r:id="rId1765" xr:uid="{00000000-0004-0000-0000-0000E4060000}"/>
    <hyperlink ref="GB856" r:id="rId1766" xr:uid="{00000000-0004-0000-0000-0000E5060000}"/>
    <hyperlink ref="BB857" r:id="rId1767" xr:uid="{00000000-0004-0000-0000-0000E6060000}"/>
    <hyperlink ref="EB857" r:id="rId1768" xr:uid="{00000000-0004-0000-0000-0000E7060000}"/>
    <hyperlink ref="GB857" r:id="rId1769" xr:uid="{00000000-0004-0000-0000-0000E8060000}"/>
    <hyperlink ref="BB858" r:id="rId1770" xr:uid="{00000000-0004-0000-0000-0000E9060000}"/>
    <hyperlink ref="EB858" r:id="rId1771" xr:uid="{00000000-0004-0000-0000-0000EA060000}"/>
    <hyperlink ref="GB858" r:id="rId1772" xr:uid="{00000000-0004-0000-0000-0000EB060000}"/>
    <hyperlink ref="BB859" r:id="rId1773" xr:uid="{00000000-0004-0000-0000-0000EC060000}"/>
    <hyperlink ref="EB859" r:id="rId1774" xr:uid="{00000000-0004-0000-0000-0000ED060000}"/>
    <hyperlink ref="GB859" r:id="rId1775" xr:uid="{00000000-0004-0000-0000-0000EE060000}"/>
    <hyperlink ref="BB860" r:id="rId1776" xr:uid="{00000000-0004-0000-0000-0000EF060000}"/>
    <hyperlink ref="EB860" r:id="rId1777" xr:uid="{00000000-0004-0000-0000-0000F0060000}"/>
    <hyperlink ref="GB860" r:id="rId1778" xr:uid="{00000000-0004-0000-0000-0000F1060000}"/>
    <hyperlink ref="BB861" r:id="rId1779" xr:uid="{00000000-0004-0000-0000-0000F2060000}"/>
    <hyperlink ref="EB861" r:id="rId1780" xr:uid="{00000000-0004-0000-0000-0000F3060000}"/>
    <hyperlink ref="GB861" r:id="rId1781" xr:uid="{00000000-0004-0000-0000-0000F4060000}"/>
    <hyperlink ref="BB862" r:id="rId1782" xr:uid="{00000000-0004-0000-0000-0000F5060000}"/>
    <hyperlink ref="EB862" r:id="rId1783" xr:uid="{00000000-0004-0000-0000-0000F6060000}"/>
    <hyperlink ref="GB862" r:id="rId1784" xr:uid="{00000000-0004-0000-0000-0000F7060000}"/>
    <hyperlink ref="BB863" r:id="rId1785" xr:uid="{00000000-0004-0000-0000-0000F8060000}"/>
    <hyperlink ref="EB863" r:id="rId1786" xr:uid="{00000000-0004-0000-0000-0000F9060000}"/>
    <hyperlink ref="GB863" r:id="rId1787" xr:uid="{00000000-0004-0000-0000-0000FA060000}"/>
    <hyperlink ref="BB864" r:id="rId1788" xr:uid="{00000000-0004-0000-0000-0000FB060000}"/>
    <hyperlink ref="EB864" r:id="rId1789" xr:uid="{00000000-0004-0000-0000-0000FC060000}"/>
    <hyperlink ref="GB864" r:id="rId1790" xr:uid="{00000000-0004-0000-0000-0000FD060000}"/>
    <hyperlink ref="BB865" r:id="rId1791" xr:uid="{00000000-0004-0000-0000-0000FE060000}"/>
    <hyperlink ref="EB865" r:id="rId1792" xr:uid="{00000000-0004-0000-0000-0000FF060000}"/>
    <hyperlink ref="GB865" r:id="rId1793" xr:uid="{00000000-0004-0000-0000-000000070000}"/>
    <hyperlink ref="BB866" r:id="rId1794" xr:uid="{00000000-0004-0000-0000-000001070000}"/>
    <hyperlink ref="EB866" r:id="rId1795" xr:uid="{00000000-0004-0000-0000-000002070000}"/>
    <hyperlink ref="GB866" r:id="rId1796" xr:uid="{00000000-0004-0000-0000-000003070000}"/>
    <hyperlink ref="BB867" r:id="rId1797" xr:uid="{00000000-0004-0000-0000-000004070000}"/>
    <hyperlink ref="EB867" r:id="rId1798" xr:uid="{00000000-0004-0000-0000-000005070000}"/>
    <hyperlink ref="GB867" r:id="rId1799" xr:uid="{00000000-0004-0000-0000-000006070000}"/>
    <hyperlink ref="BB868" r:id="rId1800" xr:uid="{00000000-0004-0000-0000-000007070000}"/>
    <hyperlink ref="EB868" r:id="rId1801" xr:uid="{00000000-0004-0000-0000-000008070000}"/>
    <hyperlink ref="GB868" r:id="rId1802" xr:uid="{00000000-0004-0000-0000-000009070000}"/>
    <hyperlink ref="BB869" r:id="rId1803" xr:uid="{00000000-0004-0000-0000-00000A070000}"/>
    <hyperlink ref="EB869" r:id="rId1804" xr:uid="{00000000-0004-0000-0000-00000B070000}"/>
    <hyperlink ref="GB869" r:id="rId1805" xr:uid="{00000000-0004-0000-0000-00000C070000}"/>
    <hyperlink ref="DB1033" r:id="rId1806" xr:uid="{00000000-0004-0000-0000-00000D070000}"/>
    <hyperlink ref="DB1034" r:id="rId1807" xr:uid="{00000000-0004-0000-0000-00000E070000}"/>
    <hyperlink ref="DB1035" r:id="rId1808" xr:uid="{00000000-0004-0000-0000-00000F070000}"/>
    <hyperlink ref="DB1036" r:id="rId1809" xr:uid="{00000000-0004-0000-0000-000010070000}"/>
    <hyperlink ref="DB1037" r:id="rId1810" xr:uid="{00000000-0004-0000-0000-000011070000}"/>
    <hyperlink ref="DB1038" r:id="rId1811" xr:uid="{00000000-0004-0000-0000-000012070000}"/>
    <hyperlink ref="DB1039" r:id="rId1812" xr:uid="{00000000-0004-0000-0000-000013070000}"/>
    <hyperlink ref="DB1040" r:id="rId1813" xr:uid="{00000000-0004-0000-0000-000014070000}"/>
    <hyperlink ref="DB1041" r:id="rId1814" xr:uid="{00000000-0004-0000-0000-000015070000}"/>
    <hyperlink ref="DB1042" r:id="rId1815" xr:uid="{00000000-0004-0000-0000-000016070000}"/>
    <hyperlink ref="FB1042" r:id="rId1816" xr:uid="{00000000-0004-0000-0000-000017070000}"/>
    <hyperlink ref="DB1043" r:id="rId1817" xr:uid="{00000000-0004-0000-0000-000018070000}"/>
    <hyperlink ref="DB1044" r:id="rId1818" xr:uid="{00000000-0004-0000-0000-000019070000}"/>
    <hyperlink ref="FB1044" r:id="rId1819" xr:uid="{00000000-0004-0000-0000-00001A070000}"/>
    <hyperlink ref="DB1045" r:id="rId1820" xr:uid="{00000000-0004-0000-0000-00001B070000}"/>
    <hyperlink ref="DB1046" r:id="rId1821" xr:uid="{00000000-0004-0000-0000-00001C070000}"/>
    <hyperlink ref="DB1047" r:id="rId1822" xr:uid="{00000000-0004-0000-0000-00001D070000}"/>
    <hyperlink ref="DB1048" r:id="rId1823" xr:uid="{00000000-0004-0000-0000-00001E070000}"/>
    <hyperlink ref="FB1048" r:id="rId1824" xr:uid="{00000000-0004-0000-0000-00001F070000}"/>
    <hyperlink ref="DB1049" r:id="rId1825" xr:uid="{00000000-0004-0000-0000-000020070000}"/>
    <hyperlink ref="DB1050" r:id="rId1826" xr:uid="{00000000-0004-0000-0000-000021070000}"/>
    <hyperlink ref="DB1051" r:id="rId1827" xr:uid="{00000000-0004-0000-0000-000022070000}"/>
    <hyperlink ref="FB1051" r:id="rId1828" xr:uid="{00000000-0004-0000-0000-000023070000}"/>
    <hyperlink ref="DB1052" r:id="rId1829" xr:uid="{00000000-0004-0000-0000-000024070000}"/>
    <hyperlink ref="FB1052" r:id="rId1830" xr:uid="{00000000-0004-0000-0000-000025070000}"/>
    <hyperlink ref="DB1053" r:id="rId1831" xr:uid="{00000000-0004-0000-0000-000026070000}"/>
    <hyperlink ref="FB1053" r:id="rId1832" xr:uid="{00000000-0004-0000-0000-000027070000}"/>
    <hyperlink ref="DB1054" r:id="rId1833" xr:uid="{00000000-0004-0000-0000-000028070000}"/>
    <hyperlink ref="FB1054" r:id="rId1834" xr:uid="{00000000-0004-0000-0000-000029070000}"/>
    <hyperlink ref="DB1055" r:id="rId1835" xr:uid="{00000000-0004-0000-0000-00002A070000}"/>
    <hyperlink ref="FB1055" r:id="rId1836" xr:uid="{00000000-0004-0000-0000-00002B070000}"/>
    <hyperlink ref="DB1056" r:id="rId1837" xr:uid="{00000000-0004-0000-0000-00002C070000}"/>
    <hyperlink ref="FB1056" r:id="rId1838" xr:uid="{00000000-0004-0000-0000-00002D070000}"/>
    <hyperlink ref="DB1057" r:id="rId1839" xr:uid="{00000000-0004-0000-0000-00002E070000}"/>
    <hyperlink ref="FB1057" r:id="rId1840" xr:uid="{00000000-0004-0000-0000-00002F070000}"/>
    <hyperlink ref="FB1058" r:id="rId1841" xr:uid="{00000000-0004-0000-0000-000030070000}"/>
    <hyperlink ref="FB1059" r:id="rId1842" xr:uid="{00000000-0004-0000-0000-000031070000}"/>
    <hyperlink ref="EB1060" r:id="rId1843" xr:uid="{00000000-0004-0000-0000-000032070000}"/>
    <hyperlink ref="FB1060" r:id="rId1844" xr:uid="{00000000-0004-0000-0000-000033070000}"/>
    <hyperlink ref="EB1061" r:id="rId1845" xr:uid="{00000000-0004-0000-0000-000034070000}"/>
    <hyperlink ref="FB1061" r:id="rId1846" xr:uid="{00000000-0004-0000-0000-000035070000}"/>
    <hyperlink ref="EB1062" r:id="rId1847" xr:uid="{00000000-0004-0000-0000-000036070000}"/>
    <hyperlink ref="FB1062" r:id="rId1848" xr:uid="{00000000-0004-0000-0000-000037070000}"/>
    <hyperlink ref="EB1063" r:id="rId1849" xr:uid="{00000000-0004-0000-0000-000038070000}"/>
    <hyperlink ref="FB1063" r:id="rId1850" xr:uid="{00000000-0004-0000-0000-000039070000}"/>
    <hyperlink ref="EB1064" r:id="rId1851" xr:uid="{00000000-0004-0000-0000-00003A070000}"/>
    <hyperlink ref="FB1064" r:id="rId1852" xr:uid="{00000000-0004-0000-0000-00003B070000}"/>
    <hyperlink ref="EB1065" r:id="rId1853" xr:uid="{00000000-0004-0000-0000-00003C070000}"/>
    <hyperlink ref="FB1065" r:id="rId1854" xr:uid="{00000000-0004-0000-0000-00003D070000}"/>
    <hyperlink ref="EB1066" r:id="rId1855" xr:uid="{00000000-0004-0000-0000-00003E070000}"/>
    <hyperlink ref="FB1066" r:id="rId1856" xr:uid="{00000000-0004-0000-0000-00003F070000}"/>
    <hyperlink ref="EB1067" r:id="rId1857" xr:uid="{00000000-0004-0000-0000-000040070000}"/>
    <hyperlink ref="FB1067" r:id="rId1858" xr:uid="{00000000-0004-0000-0000-000041070000}"/>
    <hyperlink ref="DB1068" r:id="rId1859" xr:uid="{00000000-0004-0000-0000-000042070000}"/>
    <hyperlink ref="EB1068" r:id="rId1860" xr:uid="{00000000-0004-0000-0000-000043070000}"/>
    <hyperlink ref="FB1068" r:id="rId1861" xr:uid="{00000000-0004-0000-0000-000044070000}"/>
    <hyperlink ref="DB1069" r:id="rId1862" xr:uid="{00000000-0004-0000-0000-000045070000}"/>
    <hyperlink ref="EB1069" r:id="rId1863" xr:uid="{00000000-0004-0000-0000-000046070000}"/>
    <hyperlink ref="FB1069" r:id="rId1864" xr:uid="{00000000-0004-0000-0000-000047070000}"/>
    <hyperlink ref="DB1070" r:id="rId1865" xr:uid="{00000000-0004-0000-0000-000048070000}"/>
    <hyperlink ref="EB1070" r:id="rId1866" xr:uid="{00000000-0004-0000-0000-000049070000}"/>
    <hyperlink ref="FB1070" r:id="rId1867" xr:uid="{00000000-0004-0000-0000-00004A070000}"/>
    <hyperlink ref="DB1071" r:id="rId1868" xr:uid="{00000000-0004-0000-0000-00004B070000}"/>
    <hyperlink ref="EB1071" r:id="rId1869" xr:uid="{00000000-0004-0000-0000-00004C070000}"/>
    <hyperlink ref="FB1071" r:id="rId1870" xr:uid="{00000000-0004-0000-0000-00004D070000}"/>
    <hyperlink ref="DB1072" r:id="rId1871" xr:uid="{00000000-0004-0000-0000-00004E070000}"/>
    <hyperlink ref="EB1072" r:id="rId1872" xr:uid="{00000000-0004-0000-0000-00004F070000}"/>
    <hyperlink ref="FB1072" r:id="rId1873" xr:uid="{00000000-0004-0000-0000-000050070000}"/>
    <hyperlink ref="DB1073" r:id="rId1874" xr:uid="{00000000-0004-0000-0000-000051070000}"/>
    <hyperlink ref="EB1073" r:id="rId1875" xr:uid="{00000000-0004-0000-0000-000052070000}"/>
    <hyperlink ref="FB1073" r:id="rId1876" xr:uid="{00000000-0004-0000-0000-000053070000}"/>
    <hyperlink ref="DB1074" r:id="rId1877" xr:uid="{00000000-0004-0000-0000-000054070000}"/>
    <hyperlink ref="EB1074" r:id="rId1878" xr:uid="{00000000-0004-0000-0000-000055070000}"/>
    <hyperlink ref="FB1074" r:id="rId1879" xr:uid="{00000000-0004-0000-0000-000056070000}"/>
    <hyperlink ref="DB1075" r:id="rId1880" xr:uid="{00000000-0004-0000-0000-000057070000}"/>
    <hyperlink ref="EB1075" r:id="rId1881" xr:uid="{00000000-0004-0000-0000-000058070000}"/>
    <hyperlink ref="FB1075" r:id="rId1882" xr:uid="{00000000-0004-0000-0000-000059070000}"/>
    <hyperlink ref="DB1076" r:id="rId1883" xr:uid="{00000000-0004-0000-0000-00005A070000}"/>
    <hyperlink ref="EB1076" r:id="rId1884" xr:uid="{00000000-0004-0000-0000-00005B070000}"/>
    <hyperlink ref="FB1076" r:id="rId1885" xr:uid="{00000000-0004-0000-0000-00005C070000}"/>
    <hyperlink ref="DB1077" r:id="rId1886" xr:uid="{00000000-0004-0000-0000-00005D070000}"/>
    <hyperlink ref="EB1077" r:id="rId1887" xr:uid="{00000000-0004-0000-0000-00005E070000}"/>
    <hyperlink ref="FB1077" r:id="rId1888" xr:uid="{00000000-0004-0000-0000-00005F070000}"/>
    <hyperlink ref="DB1078" r:id="rId1889" xr:uid="{00000000-0004-0000-0000-000060070000}"/>
    <hyperlink ref="EB1078" r:id="rId1890" xr:uid="{00000000-0004-0000-0000-000061070000}"/>
    <hyperlink ref="FB1078" r:id="rId1891" xr:uid="{00000000-0004-0000-0000-000062070000}"/>
    <hyperlink ref="DB1079" r:id="rId1892" xr:uid="{00000000-0004-0000-0000-000063070000}"/>
    <hyperlink ref="EB1079" r:id="rId1893" xr:uid="{00000000-0004-0000-0000-000064070000}"/>
    <hyperlink ref="FB1079" r:id="rId1894" xr:uid="{00000000-0004-0000-0000-000065070000}"/>
    <hyperlink ref="DB1080" r:id="rId1895" xr:uid="{00000000-0004-0000-0000-000066070000}"/>
    <hyperlink ref="EB1080" r:id="rId1896" xr:uid="{00000000-0004-0000-0000-000067070000}"/>
    <hyperlink ref="FB1080" r:id="rId1897" xr:uid="{00000000-0004-0000-0000-000068070000}"/>
    <hyperlink ref="DB1081" r:id="rId1898" xr:uid="{00000000-0004-0000-0000-000069070000}"/>
    <hyperlink ref="EB1081" r:id="rId1899" xr:uid="{00000000-0004-0000-0000-00006A070000}"/>
    <hyperlink ref="FB1081" r:id="rId1900" xr:uid="{00000000-0004-0000-0000-00006B070000}"/>
    <hyperlink ref="DB1082" r:id="rId1901" xr:uid="{00000000-0004-0000-0000-00006C070000}"/>
    <hyperlink ref="EB1082" r:id="rId1902" xr:uid="{00000000-0004-0000-0000-00006D070000}"/>
    <hyperlink ref="FB1082" r:id="rId1903" xr:uid="{00000000-0004-0000-0000-00006E070000}"/>
    <hyperlink ref="DB1083" r:id="rId1904" xr:uid="{00000000-0004-0000-0000-00006F070000}"/>
    <hyperlink ref="EB1083" r:id="rId1905" xr:uid="{00000000-0004-0000-0000-000070070000}"/>
    <hyperlink ref="FB1083" r:id="rId1906" xr:uid="{00000000-0004-0000-0000-000071070000}"/>
    <hyperlink ref="DB1084" r:id="rId1907" xr:uid="{00000000-0004-0000-0000-000072070000}"/>
    <hyperlink ref="EB1084" r:id="rId1908" xr:uid="{00000000-0004-0000-0000-000073070000}"/>
    <hyperlink ref="FB1084" r:id="rId1909" xr:uid="{00000000-0004-0000-0000-000074070000}"/>
    <hyperlink ref="DB1085" r:id="rId1910" xr:uid="{00000000-0004-0000-0000-000075070000}"/>
    <hyperlink ref="EB1085" r:id="rId1911" xr:uid="{00000000-0004-0000-0000-000076070000}"/>
    <hyperlink ref="FB1085" r:id="rId1912" xr:uid="{00000000-0004-0000-0000-000077070000}"/>
    <hyperlink ref="DB1086" r:id="rId1913" xr:uid="{00000000-0004-0000-0000-000078070000}"/>
    <hyperlink ref="EB1086" r:id="rId1914" xr:uid="{00000000-0004-0000-0000-000079070000}"/>
    <hyperlink ref="FB1086" r:id="rId1915" xr:uid="{00000000-0004-0000-0000-00007A070000}"/>
    <hyperlink ref="DB1087" r:id="rId1916" xr:uid="{00000000-0004-0000-0000-00007B070000}"/>
    <hyperlink ref="EB1087" r:id="rId1917" xr:uid="{00000000-0004-0000-0000-00007C070000}"/>
    <hyperlink ref="FB1087" r:id="rId1918" xr:uid="{00000000-0004-0000-0000-00007D070000}"/>
    <hyperlink ref="DB1088" r:id="rId1919" xr:uid="{00000000-0004-0000-0000-00007E070000}"/>
    <hyperlink ref="EB1088" r:id="rId1920" xr:uid="{00000000-0004-0000-0000-00007F070000}"/>
    <hyperlink ref="FB1088" r:id="rId1921" xr:uid="{00000000-0004-0000-0000-000080070000}"/>
    <hyperlink ref="DB1089" r:id="rId1922" xr:uid="{00000000-0004-0000-0000-000081070000}"/>
    <hyperlink ref="EB1089" r:id="rId1923" xr:uid="{00000000-0004-0000-0000-000082070000}"/>
    <hyperlink ref="FB1089" r:id="rId1924" xr:uid="{00000000-0004-0000-0000-000083070000}"/>
    <hyperlink ref="DB1090" r:id="rId1925" xr:uid="{00000000-0004-0000-0000-000084070000}"/>
    <hyperlink ref="EB1090" r:id="rId1926" xr:uid="{00000000-0004-0000-0000-000085070000}"/>
    <hyperlink ref="FB1090" r:id="rId1927" xr:uid="{00000000-0004-0000-0000-000086070000}"/>
    <hyperlink ref="DB1091" r:id="rId1928" xr:uid="{00000000-0004-0000-0000-000087070000}"/>
    <hyperlink ref="EB1091" r:id="rId1929" xr:uid="{00000000-0004-0000-0000-000088070000}"/>
    <hyperlink ref="FB1091" r:id="rId1930" xr:uid="{00000000-0004-0000-0000-000089070000}"/>
    <hyperlink ref="DB1092" r:id="rId1931" xr:uid="{00000000-0004-0000-0000-00008A070000}"/>
    <hyperlink ref="EB1092" r:id="rId1932" xr:uid="{00000000-0004-0000-0000-00008B070000}"/>
    <hyperlink ref="FB1092" r:id="rId1933" xr:uid="{00000000-0004-0000-0000-00008C070000}"/>
    <hyperlink ref="DB1093" r:id="rId1934" xr:uid="{00000000-0004-0000-0000-00008D070000}"/>
    <hyperlink ref="EB1093" r:id="rId1935" xr:uid="{00000000-0004-0000-0000-00008E070000}"/>
    <hyperlink ref="FB1093" r:id="rId1936" xr:uid="{00000000-0004-0000-0000-00008F070000}"/>
    <hyperlink ref="DB1094" r:id="rId1937" xr:uid="{00000000-0004-0000-0000-000090070000}"/>
    <hyperlink ref="EB1094" r:id="rId1938" xr:uid="{00000000-0004-0000-0000-000091070000}"/>
    <hyperlink ref="FB1094" r:id="rId1939" xr:uid="{00000000-0004-0000-0000-000092070000}"/>
    <hyperlink ref="DB1095" r:id="rId1940" xr:uid="{00000000-0004-0000-0000-000093070000}"/>
    <hyperlink ref="EB1095" r:id="rId1941" xr:uid="{00000000-0004-0000-0000-000094070000}"/>
    <hyperlink ref="FB1095" r:id="rId1942" xr:uid="{00000000-0004-0000-0000-000095070000}"/>
    <hyperlink ref="DB1096" r:id="rId1943" xr:uid="{00000000-0004-0000-0000-000096070000}"/>
    <hyperlink ref="EB1096" r:id="rId1944" xr:uid="{00000000-0004-0000-0000-000097070000}"/>
    <hyperlink ref="FB1096" r:id="rId1945" xr:uid="{00000000-0004-0000-0000-000098070000}"/>
    <hyperlink ref="DB1097" r:id="rId1946" xr:uid="{00000000-0004-0000-0000-000099070000}"/>
    <hyperlink ref="EB1097" r:id="rId1947" xr:uid="{00000000-0004-0000-0000-00009A070000}"/>
    <hyperlink ref="FB1097" r:id="rId1948" xr:uid="{00000000-0004-0000-0000-00009B070000}"/>
    <hyperlink ref="DB1098" r:id="rId1949" xr:uid="{00000000-0004-0000-0000-00009C070000}"/>
    <hyperlink ref="EB1098" r:id="rId1950" xr:uid="{00000000-0004-0000-0000-00009D070000}"/>
    <hyperlink ref="FB1098" r:id="rId1951" xr:uid="{00000000-0004-0000-0000-00009E070000}"/>
    <hyperlink ref="DB1099" r:id="rId1952" xr:uid="{00000000-0004-0000-0000-00009F070000}"/>
    <hyperlink ref="EB1099" r:id="rId1953" xr:uid="{00000000-0004-0000-0000-0000A0070000}"/>
    <hyperlink ref="FB1099" r:id="rId1954" xr:uid="{00000000-0004-0000-0000-0000A1070000}"/>
    <hyperlink ref="DB1100" r:id="rId1955" xr:uid="{00000000-0004-0000-0000-0000A2070000}"/>
    <hyperlink ref="EB1100" r:id="rId1956" xr:uid="{00000000-0004-0000-0000-0000A3070000}"/>
    <hyperlink ref="FB1100" r:id="rId1957" xr:uid="{00000000-0004-0000-0000-0000A4070000}"/>
    <hyperlink ref="DB1101" r:id="rId1958" xr:uid="{00000000-0004-0000-0000-0000A5070000}"/>
    <hyperlink ref="EB1101" r:id="rId1959" xr:uid="{00000000-0004-0000-0000-0000A6070000}"/>
    <hyperlink ref="FB1101" r:id="rId1960" xr:uid="{00000000-0004-0000-0000-0000A7070000}"/>
    <hyperlink ref="DB1102" r:id="rId1961" xr:uid="{00000000-0004-0000-0000-0000A8070000}"/>
    <hyperlink ref="EB1102" r:id="rId1962" xr:uid="{00000000-0004-0000-0000-0000A9070000}"/>
    <hyperlink ref="FB1102" r:id="rId1963" xr:uid="{00000000-0004-0000-0000-0000AA070000}"/>
    <hyperlink ref="DB1103" r:id="rId1964" xr:uid="{00000000-0004-0000-0000-0000AB070000}"/>
    <hyperlink ref="EB1103" r:id="rId1965" xr:uid="{00000000-0004-0000-0000-0000AC070000}"/>
    <hyperlink ref="FB1103" r:id="rId1966" xr:uid="{00000000-0004-0000-0000-0000AD070000}"/>
    <hyperlink ref="DB1104" r:id="rId1967" xr:uid="{00000000-0004-0000-0000-0000AE070000}"/>
    <hyperlink ref="EB1104" r:id="rId1968" xr:uid="{00000000-0004-0000-0000-0000AF070000}"/>
    <hyperlink ref="FB1104" r:id="rId1969" xr:uid="{00000000-0004-0000-0000-0000B0070000}"/>
    <hyperlink ref="DB1105" r:id="rId1970" xr:uid="{00000000-0004-0000-0000-0000B1070000}"/>
    <hyperlink ref="EB1105" r:id="rId1971" xr:uid="{00000000-0004-0000-0000-0000B2070000}"/>
    <hyperlink ref="FB1105" r:id="rId1972" xr:uid="{00000000-0004-0000-0000-0000B3070000}"/>
    <hyperlink ref="DB1106" r:id="rId1973" xr:uid="{00000000-0004-0000-0000-0000B4070000}"/>
    <hyperlink ref="EB1106" r:id="rId1974" xr:uid="{00000000-0004-0000-0000-0000B5070000}"/>
    <hyperlink ref="FB1106" r:id="rId1975" xr:uid="{00000000-0004-0000-0000-0000B6070000}"/>
    <hyperlink ref="CB1107" r:id="rId1976" xr:uid="{00000000-0004-0000-0000-0000B7070000}"/>
    <hyperlink ref="DB1107" r:id="rId1977" xr:uid="{00000000-0004-0000-0000-0000B8070000}"/>
    <hyperlink ref="EB1107" r:id="rId1978" xr:uid="{00000000-0004-0000-0000-0000B9070000}"/>
    <hyperlink ref="FB1107" r:id="rId1979" xr:uid="{00000000-0004-0000-0000-0000BA070000}"/>
    <hyperlink ref="CB1108" r:id="rId1980" xr:uid="{00000000-0004-0000-0000-0000BB070000}"/>
    <hyperlink ref="DB1108" r:id="rId1981" xr:uid="{00000000-0004-0000-0000-0000BC070000}"/>
    <hyperlink ref="FB1108" r:id="rId1982" xr:uid="{00000000-0004-0000-0000-0000BD070000}"/>
    <hyperlink ref="CB1109" r:id="rId1983" xr:uid="{00000000-0004-0000-0000-0000BE070000}"/>
    <hyperlink ref="DB1109" r:id="rId1984" xr:uid="{00000000-0004-0000-0000-0000BF070000}"/>
    <hyperlink ref="EB1109" r:id="rId1985" xr:uid="{00000000-0004-0000-0000-0000C0070000}"/>
    <hyperlink ref="FB1109" r:id="rId1986" xr:uid="{00000000-0004-0000-0000-0000C1070000}"/>
    <hyperlink ref="CB1110" r:id="rId1987" xr:uid="{00000000-0004-0000-0000-0000C2070000}"/>
    <hyperlink ref="DB1110" r:id="rId1988" xr:uid="{00000000-0004-0000-0000-0000C3070000}"/>
    <hyperlink ref="EB1110" r:id="rId1989" xr:uid="{00000000-0004-0000-0000-0000C4070000}"/>
    <hyperlink ref="FB1110" r:id="rId1990" xr:uid="{00000000-0004-0000-0000-0000C5070000}"/>
    <hyperlink ref="CB1111" r:id="rId1991" xr:uid="{00000000-0004-0000-0000-0000C6070000}"/>
    <hyperlink ref="DB1111" r:id="rId1992" xr:uid="{00000000-0004-0000-0000-0000C7070000}"/>
    <hyperlink ref="EB1111" r:id="rId1993" xr:uid="{00000000-0004-0000-0000-0000C8070000}"/>
    <hyperlink ref="FB1111" r:id="rId1994" xr:uid="{00000000-0004-0000-0000-0000C9070000}"/>
    <hyperlink ref="CB1112" r:id="rId1995" xr:uid="{00000000-0004-0000-0000-0000CA070000}"/>
    <hyperlink ref="DB1112" r:id="rId1996" xr:uid="{00000000-0004-0000-0000-0000CB070000}"/>
    <hyperlink ref="EB1112" r:id="rId1997" xr:uid="{00000000-0004-0000-0000-0000CC070000}"/>
    <hyperlink ref="FB1112" r:id="rId1998" xr:uid="{00000000-0004-0000-0000-0000CD070000}"/>
    <hyperlink ref="CB1113" r:id="rId1999" xr:uid="{00000000-0004-0000-0000-0000CE070000}"/>
    <hyperlink ref="DB1113" r:id="rId2000" xr:uid="{00000000-0004-0000-0000-0000CF070000}"/>
    <hyperlink ref="EB1113" r:id="rId2001" xr:uid="{00000000-0004-0000-0000-0000D0070000}"/>
    <hyperlink ref="FB1113" r:id="rId2002" xr:uid="{00000000-0004-0000-0000-0000D1070000}"/>
    <hyperlink ref="CB1114" r:id="rId2003" xr:uid="{00000000-0004-0000-0000-0000D2070000}"/>
    <hyperlink ref="DB1114" r:id="rId2004" xr:uid="{00000000-0004-0000-0000-0000D3070000}"/>
    <hyperlink ref="EB1114" r:id="rId2005" xr:uid="{00000000-0004-0000-0000-0000D4070000}"/>
    <hyperlink ref="FB1114" r:id="rId2006" xr:uid="{00000000-0004-0000-0000-0000D5070000}"/>
    <hyperlink ref="CB1115" r:id="rId2007" xr:uid="{00000000-0004-0000-0000-0000D6070000}"/>
    <hyperlink ref="DB1115" r:id="rId2008" xr:uid="{00000000-0004-0000-0000-0000D7070000}"/>
    <hyperlink ref="EB1115" r:id="rId2009" xr:uid="{00000000-0004-0000-0000-0000D8070000}"/>
    <hyperlink ref="FB1115" r:id="rId2010" xr:uid="{00000000-0004-0000-0000-0000D9070000}"/>
    <hyperlink ref="CB1116" r:id="rId2011" xr:uid="{00000000-0004-0000-0000-0000DA070000}"/>
    <hyperlink ref="DB1116" r:id="rId2012" xr:uid="{00000000-0004-0000-0000-0000DB070000}"/>
    <hyperlink ref="EB1116" r:id="rId2013" xr:uid="{00000000-0004-0000-0000-0000DC070000}"/>
    <hyperlink ref="FB1116" r:id="rId2014" xr:uid="{00000000-0004-0000-0000-0000DD070000}"/>
    <hyperlink ref="CB1117" r:id="rId2015" xr:uid="{00000000-0004-0000-0000-0000DE070000}"/>
    <hyperlink ref="DB1117" r:id="rId2016" xr:uid="{00000000-0004-0000-0000-0000DF070000}"/>
    <hyperlink ref="EB1117" r:id="rId2017" xr:uid="{00000000-0004-0000-0000-0000E0070000}"/>
    <hyperlink ref="FB1117" r:id="rId2018" xr:uid="{00000000-0004-0000-0000-0000E1070000}"/>
    <hyperlink ref="CB1118" r:id="rId2019" xr:uid="{00000000-0004-0000-0000-0000E2070000}"/>
    <hyperlink ref="DB1118" r:id="rId2020" xr:uid="{00000000-0004-0000-0000-0000E3070000}"/>
    <hyperlink ref="EB1118" r:id="rId2021" xr:uid="{00000000-0004-0000-0000-0000E4070000}"/>
    <hyperlink ref="FB1118" r:id="rId2022" xr:uid="{00000000-0004-0000-0000-0000E5070000}"/>
    <hyperlink ref="CB1119" r:id="rId2023" xr:uid="{00000000-0004-0000-0000-0000E6070000}"/>
    <hyperlink ref="DB1119" r:id="rId2024" xr:uid="{00000000-0004-0000-0000-0000E7070000}"/>
    <hyperlink ref="EB1119" r:id="rId2025" xr:uid="{00000000-0004-0000-0000-0000E8070000}"/>
    <hyperlink ref="FB1119" r:id="rId2026" xr:uid="{00000000-0004-0000-0000-0000E9070000}"/>
    <hyperlink ref="CB1120" r:id="rId2027" xr:uid="{00000000-0004-0000-0000-0000EA070000}"/>
    <hyperlink ref="DB1120" r:id="rId2028" xr:uid="{00000000-0004-0000-0000-0000EB070000}"/>
    <hyperlink ref="EB1120" r:id="rId2029" xr:uid="{00000000-0004-0000-0000-0000EC070000}"/>
    <hyperlink ref="FB1120" r:id="rId2030" xr:uid="{00000000-0004-0000-0000-0000ED070000}"/>
    <hyperlink ref="CB1121" r:id="rId2031" xr:uid="{00000000-0004-0000-0000-0000EE070000}"/>
    <hyperlink ref="DB1121" r:id="rId2032" xr:uid="{00000000-0004-0000-0000-0000EF070000}"/>
    <hyperlink ref="EB1121" r:id="rId2033" xr:uid="{00000000-0004-0000-0000-0000F0070000}"/>
    <hyperlink ref="FB1121" r:id="rId2034" xr:uid="{00000000-0004-0000-0000-0000F1070000}"/>
    <hyperlink ref="CB1122" r:id="rId2035" xr:uid="{00000000-0004-0000-0000-0000F2070000}"/>
    <hyperlink ref="DB1122" r:id="rId2036" xr:uid="{00000000-0004-0000-0000-0000F3070000}"/>
    <hyperlink ref="EB1122" r:id="rId2037" xr:uid="{00000000-0004-0000-0000-0000F4070000}"/>
    <hyperlink ref="FB1122" r:id="rId2038" xr:uid="{00000000-0004-0000-0000-0000F5070000}"/>
    <hyperlink ref="CB1123" r:id="rId2039" xr:uid="{00000000-0004-0000-0000-0000F6070000}"/>
    <hyperlink ref="DB1123" r:id="rId2040" xr:uid="{00000000-0004-0000-0000-0000F7070000}"/>
    <hyperlink ref="EB1123" r:id="rId2041" xr:uid="{00000000-0004-0000-0000-0000F8070000}"/>
    <hyperlink ref="FB1123" r:id="rId2042" xr:uid="{00000000-0004-0000-0000-0000F9070000}"/>
    <hyperlink ref="CB1124" r:id="rId2043" xr:uid="{00000000-0004-0000-0000-0000FA070000}"/>
    <hyperlink ref="DB1124" r:id="rId2044" xr:uid="{00000000-0004-0000-0000-0000FB070000}"/>
    <hyperlink ref="EB1124" r:id="rId2045" xr:uid="{00000000-0004-0000-0000-0000FC070000}"/>
    <hyperlink ref="FB1124" r:id="rId2046" xr:uid="{00000000-0004-0000-0000-0000FD070000}"/>
    <hyperlink ref="CB1125" r:id="rId2047" xr:uid="{00000000-0004-0000-0000-0000FE070000}"/>
    <hyperlink ref="DB1125" r:id="rId2048" xr:uid="{00000000-0004-0000-0000-0000FF070000}"/>
    <hyperlink ref="EB1125" r:id="rId2049" xr:uid="{00000000-0004-0000-0000-000000080000}"/>
    <hyperlink ref="FB1125" r:id="rId2050" xr:uid="{00000000-0004-0000-0000-000001080000}"/>
    <hyperlink ref="CB1126" r:id="rId2051" xr:uid="{00000000-0004-0000-0000-000002080000}"/>
    <hyperlink ref="DB1126" r:id="rId2052" xr:uid="{00000000-0004-0000-0000-000003080000}"/>
    <hyperlink ref="EB1126" r:id="rId2053" xr:uid="{00000000-0004-0000-0000-000004080000}"/>
    <hyperlink ref="FB1126" r:id="rId2054" xr:uid="{00000000-0004-0000-0000-000005080000}"/>
    <hyperlink ref="CB1127" r:id="rId2055" xr:uid="{00000000-0004-0000-0000-000006080000}"/>
    <hyperlink ref="DB1127" r:id="rId2056" xr:uid="{00000000-0004-0000-0000-000007080000}"/>
    <hyperlink ref="EB1127" r:id="rId2057" xr:uid="{00000000-0004-0000-0000-000008080000}"/>
    <hyperlink ref="FB1127" r:id="rId2058" xr:uid="{00000000-0004-0000-0000-000009080000}"/>
    <hyperlink ref="CB1128" r:id="rId2059" xr:uid="{00000000-0004-0000-0000-00000A080000}"/>
    <hyperlink ref="DB1128" r:id="rId2060" xr:uid="{00000000-0004-0000-0000-00000B080000}"/>
    <hyperlink ref="EB1128" r:id="rId2061" xr:uid="{00000000-0004-0000-0000-00000C080000}"/>
    <hyperlink ref="FB1128" r:id="rId2062" xr:uid="{00000000-0004-0000-0000-00000D080000}"/>
    <hyperlink ref="CB1129" r:id="rId2063" xr:uid="{00000000-0004-0000-0000-00000E080000}"/>
    <hyperlink ref="DB1129" r:id="rId2064" xr:uid="{00000000-0004-0000-0000-00000F080000}"/>
    <hyperlink ref="EB1129" r:id="rId2065" xr:uid="{00000000-0004-0000-0000-000010080000}"/>
    <hyperlink ref="FB1129" r:id="rId2066" xr:uid="{00000000-0004-0000-0000-000011080000}"/>
    <hyperlink ref="CB1130" r:id="rId2067" xr:uid="{00000000-0004-0000-0000-000012080000}"/>
    <hyperlink ref="DB1130" r:id="rId2068" xr:uid="{00000000-0004-0000-0000-000013080000}"/>
    <hyperlink ref="EB1130" r:id="rId2069" xr:uid="{00000000-0004-0000-0000-000014080000}"/>
    <hyperlink ref="FB1130" r:id="rId2070" xr:uid="{00000000-0004-0000-0000-000015080000}"/>
    <hyperlink ref="CB1131" r:id="rId2071" xr:uid="{00000000-0004-0000-0000-000016080000}"/>
    <hyperlink ref="DB1131" r:id="rId2072" xr:uid="{00000000-0004-0000-0000-000017080000}"/>
    <hyperlink ref="EB1131" r:id="rId2073" xr:uid="{00000000-0004-0000-0000-000018080000}"/>
    <hyperlink ref="FB1131" r:id="rId2074" xr:uid="{00000000-0004-0000-0000-000019080000}"/>
    <hyperlink ref="CB1132" r:id="rId2075" xr:uid="{00000000-0004-0000-0000-00001A080000}"/>
    <hyperlink ref="DB1132" r:id="rId2076" xr:uid="{00000000-0004-0000-0000-00001B080000}"/>
    <hyperlink ref="EB1132" r:id="rId2077" xr:uid="{00000000-0004-0000-0000-00001C080000}"/>
    <hyperlink ref="FB1132" r:id="rId2078" xr:uid="{00000000-0004-0000-0000-00001D080000}"/>
    <hyperlink ref="CB1133" r:id="rId2079" xr:uid="{00000000-0004-0000-0000-00001E080000}"/>
    <hyperlink ref="DB1133" r:id="rId2080" xr:uid="{00000000-0004-0000-0000-00001F080000}"/>
    <hyperlink ref="EB1133" r:id="rId2081" xr:uid="{00000000-0004-0000-0000-000020080000}"/>
    <hyperlink ref="FB1133" r:id="rId2082" xr:uid="{00000000-0004-0000-0000-000021080000}"/>
    <hyperlink ref="CB1134" r:id="rId2083" xr:uid="{00000000-0004-0000-0000-000022080000}"/>
    <hyperlink ref="DB1134" r:id="rId2084" xr:uid="{00000000-0004-0000-0000-000023080000}"/>
    <hyperlink ref="EB1134" r:id="rId2085" xr:uid="{00000000-0004-0000-0000-000024080000}"/>
    <hyperlink ref="FB1134" r:id="rId2086" xr:uid="{00000000-0004-0000-0000-000025080000}"/>
    <hyperlink ref="CB1135" r:id="rId2087" xr:uid="{00000000-0004-0000-0000-000026080000}"/>
    <hyperlink ref="DB1135" r:id="rId2088" xr:uid="{00000000-0004-0000-0000-000027080000}"/>
    <hyperlink ref="EB1135" r:id="rId2089" xr:uid="{00000000-0004-0000-0000-000028080000}"/>
    <hyperlink ref="FB1135" r:id="rId2090" xr:uid="{00000000-0004-0000-0000-000029080000}"/>
    <hyperlink ref="CB1136" r:id="rId2091" xr:uid="{00000000-0004-0000-0000-00002A080000}"/>
    <hyperlink ref="DB1136" r:id="rId2092" xr:uid="{00000000-0004-0000-0000-00002B080000}"/>
    <hyperlink ref="EB1136" r:id="rId2093" xr:uid="{00000000-0004-0000-0000-00002C080000}"/>
    <hyperlink ref="FB1136" r:id="rId2094" xr:uid="{00000000-0004-0000-0000-00002D080000}"/>
    <hyperlink ref="CB1137" r:id="rId2095" xr:uid="{00000000-0004-0000-0000-00002E080000}"/>
    <hyperlink ref="DB1137" r:id="rId2096" xr:uid="{00000000-0004-0000-0000-00002F080000}"/>
    <hyperlink ref="EB1137" r:id="rId2097" xr:uid="{00000000-0004-0000-0000-000030080000}"/>
    <hyperlink ref="FB1137" r:id="rId2098" xr:uid="{00000000-0004-0000-0000-000031080000}"/>
    <hyperlink ref="CB1138" r:id="rId2099" xr:uid="{00000000-0004-0000-0000-000032080000}"/>
    <hyperlink ref="DB1138" r:id="rId2100" xr:uid="{00000000-0004-0000-0000-000033080000}"/>
    <hyperlink ref="EB1138" r:id="rId2101" xr:uid="{00000000-0004-0000-0000-000034080000}"/>
    <hyperlink ref="FB1138" r:id="rId2102" xr:uid="{00000000-0004-0000-0000-000035080000}"/>
    <hyperlink ref="CB1139" r:id="rId2103" xr:uid="{00000000-0004-0000-0000-000036080000}"/>
    <hyperlink ref="DB1139" r:id="rId2104" xr:uid="{00000000-0004-0000-0000-000037080000}"/>
    <hyperlink ref="EB1139" r:id="rId2105" xr:uid="{00000000-0004-0000-0000-000038080000}"/>
    <hyperlink ref="FB1139" r:id="rId2106" xr:uid="{00000000-0004-0000-0000-000039080000}"/>
    <hyperlink ref="CB1140" r:id="rId2107" xr:uid="{00000000-0004-0000-0000-00003A080000}"/>
    <hyperlink ref="DB1140" r:id="rId2108" xr:uid="{00000000-0004-0000-0000-00003B080000}"/>
    <hyperlink ref="EB1140" r:id="rId2109" xr:uid="{00000000-0004-0000-0000-00003C080000}"/>
    <hyperlink ref="FB1140" r:id="rId2110" xr:uid="{00000000-0004-0000-0000-00003D080000}"/>
    <hyperlink ref="CB1141" r:id="rId2111" xr:uid="{00000000-0004-0000-0000-00003E080000}"/>
    <hyperlink ref="DB1141" r:id="rId2112" xr:uid="{00000000-0004-0000-0000-00003F080000}"/>
    <hyperlink ref="EB1141" r:id="rId2113" xr:uid="{00000000-0004-0000-0000-000040080000}"/>
    <hyperlink ref="FB1141" r:id="rId2114" xr:uid="{00000000-0004-0000-0000-000041080000}"/>
    <hyperlink ref="CB1142" r:id="rId2115" xr:uid="{00000000-0004-0000-0000-000042080000}"/>
    <hyperlink ref="DB1142" r:id="rId2116" xr:uid="{00000000-0004-0000-0000-000043080000}"/>
    <hyperlink ref="EB1142" r:id="rId2117" xr:uid="{00000000-0004-0000-0000-000044080000}"/>
    <hyperlink ref="FB1142" r:id="rId2118" xr:uid="{00000000-0004-0000-0000-000045080000}"/>
    <hyperlink ref="CB1143" r:id="rId2119" xr:uid="{00000000-0004-0000-0000-000046080000}"/>
    <hyperlink ref="DB1143" r:id="rId2120" xr:uid="{00000000-0004-0000-0000-000047080000}"/>
    <hyperlink ref="EB1143" r:id="rId2121" xr:uid="{00000000-0004-0000-0000-000048080000}"/>
    <hyperlink ref="FB1143" r:id="rId2122" xr:uid="{00000000-0004-0000-0000-000049080000}"/>
    <hyperlink ref="CB1144" r:id="rId2123" xr:uid="{00000000-0004-0000-0000-00004A080000}"/>
    <hyperlink ref="DB1144" r:id="rId2124" xr:uid="{00000000-0004-0000-0000-00004B080000}"/>
    <hyperlink ref="EB1144" r:id="rId2125" xr:uid="{00000000-0004-0000-0000-00004C080000}"/>
    <hyperlink ref="FB1144" r:id="rId2126" xr:uid="{00000000-0004-0000-0000-00004D080000}"/>
    <hyperlink ref="CB1145" r:id="rId2127" xr:uid="{00000000-0004-0000-0000-00004E080000}"/>
    <hyperlink ref="DB1145" r:id="rId2128" xr:uid="{00000000-0004-0000-0000-00004F080000}"/>
    <hyperlink ref="EB1145" r:id="rId2129" xr:uid="{00000000-0004-0000-0000-000050080000}"/>
    <hyperlink ref="FB1145" r:id="rId2130" xr:uid="{00000000-0004-0000-0000-000051080000}"/>
    <hyperlink ref="CB1146" r:id="rId2131" xr:uid="{00000000-0004-0000-0000-000052080000}"/>
    <hyperlink ref="DB1146" r:id="rId2132" xr:uid="{00000000-0004-0000-0000-000053080000}"/>
    <hyperlink ref="EB1146" r:id="rId2133" xr:uid="{00000000-0004-0000-0000-000054080000}"/>
    <hyperlink ref="FB1146" r:id="rId2134" xr:uid="{00000000-0004-0000-0000-000055080000}"/>
    <hyperlink ref="CB1147" r:id="rId2135" xr:uid="{00000000-0004-0000-0000-000056080000}"/>
    <hyperlink ref="DB1147" r:id="rId2136" xr:uid="{00000000-0004-0000-0000-000057080000}"/>
    <hyperlink ref="EB1147" r:id="rId2137" xr:uid="{00000000-0004-0000-0000-000058080000}"/>
    <hyperlink ref="FB1147" r:id="rId2138" xr:uid="{00000000-0004-0000-0000-000059080000}"/>
    <hyperlink ref="CB1148" r:id="rId2139" xr:uid="{00000000-0004-0000-0000-00005A080000}"/>
    <hyperlink ref="DB1148" r:id="rId2140" xr:uid="{00000000-0004-0000-0000-00005B080000}"/>
    <hyperlink ref="EB1148" r:id="rId2141" xr:uid="{00000000-0004-0000-0000-00005C080000}"/>
    <hyperlink ref="FB1148" r:id="rId2142" xr:uid="{00000000-0004-0000-0000-00005D080000}"/>
    <hyperlink ref="CB1149" r:id="rId2143" xr:uid="{00000000-0004-0000-0000-00005E080000}"/>
    <hyperlink ref="DB1149" r:id="rId2144" xr:uid="{00000000-0004-0000-0000-00005F080000}"/>
    <hyperlink ref="EB1149" r:id="rId2145" xr:uid="{00000000-0004-0000-0000-000060080000}"/>
    <hyperlink ref="FB1149" r:id="rId2146" xr:uid="{00000000-0004-0000-0000-000061080000}"/>
    <hyperlink ref="CB1150" r:id="rId2147" xr:uid="{00000000-0004-0000-0000-000062080000}"/>
    <hyperlink ref="DB1150" r:id="rId2148" xr:uid="{00000000-0004-0000-0000-000063080000}"/>
    <hyperlink ref="EB1150" r:id="rId2149" xr:uid="{00000000-0004-0000-0000-000064080000}"/>
    <hyperlink ref="FB1150" r:id="rId2150" xr:uid="{00000000-0004-0000-0000-000065080000}"/>
    <hyperlink ref="CB1151" r:id="rId2151" xr:uid="{00000000-0004-0000-0000-000066080000}"/>
    <hyperlink ref="DB1151" r:id="rId2152" xr:uid="{00000000-0004-0000-0000-000067080000}"/>
    <hyperlink ref="EB1151" r:id="rId2153" xr:uid="{00000000-0004-0000-0000-000068080000}"/>
    <hyperlink ref="FB1151" r:id="rId2154" xr:uid="{00000000-0004-0000-0000-000069080000}"/>
    <hyperlink ref="CB1152" r:id="rId2155" xr:uid="{00000000-0004-0000-0000-00006A080000}"/>
    <hyperlink ref="DB1152" r:id="rId2156" xr:uid="{00000000-0004-0000-0000-00006B080000}"/>
    <hyperlink ref="EB1152" r:id="rId2157" xr:uid="{00000000-0004-0000-0000-00006C080000}"/>
    <hyperlink ref="FB1152" r:id="rId2158" xr:uid="{00000000-0004-0000-0000-00006D080000}"/>
    <hyperlink ref="CB1153" r:id="rId2159" xr:uid="{00000000-0004-0000-0000-00006E080000}"/>
    <hyperlink ref="DB1153" r:id="rId2160" xr:uid="{00000000-0004-0000-0000-00006F080000}"/>
    <hyperlink ref="EB1153" r:id="rId2161" xr:uid="{00000000-0004-0000-0000-000070080000}"/>
    <hyperlink ref="FB1153" r:id="rId2162" xr:uid="{00000000-0004-0000-0000-000071080000}"/>
    <hyperlink ref="CB1154" r:id="rId2163" xr:uid="{00000000-0004-0000-0000-000072080000}"/>
    <hyperlink ref="DB1154" r:id="rId2164" xr:uid="{00000000-0004-0000-0000-000073080000}"/>
    <hyperlink ref="EB1154" r:id="rId2165" xr:uid="{00000000-0004-0000-0000-000074080000}"/>
    <hyperlink ref="FB1154" r:id="rId2166" xr:uid="{00000000-0004-0000-0000-000075080000}"/>
    <hyperlink ref="CB1155" r:id="rId2167" xr:uid="{00000000-0004-0000-0000-000076080000}"/>
    <hyperlink ref="DB1155" r:id="rId2168" xr:uid="{00000000-0004-0000-0000-000077080000}"/>
    <hyperlink ref="EB1155" r:id="rId2169" xr:uid="{00000000-0004-0000-0000-000078080000}"/>
    <hyperlink ref="FB1155" r:id="rId2170" xr:uid="{00000000-0004-0000-0000-000079080000}"/>
    <hyperlink ref="CB1156" r:id="rId2171" xr:uid="{00000000-0004-0000-0000-00007A080000}"/>
    <hyperlink ref="DB1156" r:id="rId2172" xr:uid="{00000000-0004-0000-0000-00007B080000}"/>
    <hyperlink ref="EB1156" r:id="rId2173" xr:uid="{00000000-0004-0000-0000-00007C080000}"/>
    <hyperlink ref="FB1156" r:id="rId2174" xr:uid="{00000000-0004-0000-0000-00007D080000}"/>
    <hyperlink ref="CB1157" r:id="rId2175" xr:uid="{00000000-0004-0000-0000-00007E080000}"/>
    <hyperlink ref="DB1157" r:id="rId2176" xr:uid="{00000000-0004-0000-0000-00007F080000}"/>
    <hyperlink ref="EB1157" r:id="rId2177" xr:uid="{00000000-0004-0000-0000-000080080000}"/>
    <hyperlink ref="FB1157" r:id="rId2178" xr:uid="{00000000-0004-0000-0000-000081080000}"/>
    <hyperlink ref="CB1158" r:id="rId2179" xr:uid="{00000000-0004-0000-0000-000082080000}"/>
    <hyperlink ref="DB1158" r:id="rId2180" xr:uid="{00000000-0004-0000-0000-000083080000}"/>
    <hyperlink ref="EB1158" r:id="rId2181" xr:uid="{00000000-0004-0000-0000-000084080000}"/>
    <hyperlink ref="FB1158" r:id="rId2182" xr:uid="{00000000-0004-0000-0000-000085080000}"/>
    <hyperlink ref="CB1159" r:id="rId2183" xr:uid="{00000000-0004-0000-0000-000086080000}"/>
    <hyperlink ref="DB1159" r:id="rId2184" xr:uid="{00000000-0004-0000-0000-000087080000}"/>
    <hyperlink ref="EB1159" r:id="rId2185" xr:uid="{00000000-0004-0000-0000-000088080000}"/>
    <hyperlink ref="FB1159" r:id="rId2186" xr:uid="{00000000-0004-0000-0000-000089080000}"/>
    <hyperlink ref="CB1160" r:id="rId2187" xr:uid="{00000000-0004-0000-0000-00008A080000}"/>
    <hyperlink ref="DB1160" r:id="rId2188" xr:uid="{00000000-0004-0000-0000-00008B080000}"/>
    <hyperlink ref="EB1160" r:id="rId2189" xr:uid="{00000000-0004-0000-0000-00008C080000}"/>
    <hyperlink ref="FB1160" r:id="rId2190" xr:uid="{00000000-0004-0000-0000-00008D080000}"/>
    <hyperlink ref="CB1161" r:id="rId2191" xr:uid="{00000000-0004-0000-0000-00008E080000}"/>
    <hyperlink ref="DB1161" r:id="rId2192" xr:uid="{00000000-0004-0000-0000-00008F080000}"/>
    <hyperlink ref="EB1161" r:id="rId2193" xr:uid="{00000000-0004-0000-0000-000090080000}"/>
    <hyperlink ref="FB1161" r:id="rId2194" xr:uid="{00000000-0004-0000-0000-000091080000}"/>
    <hyperlink ref="CB1162" r:id="rId2195" xr:uid="{00000000-0004-0000-0000-000092080000}"/>
    <hyperlink ref="DB1162" r:id="rId2196" xr:uid="{00000000-0004-0000-0000-000093080000}"/>
    <hyperlink ref="EB1162" r:id="rId2197" xr:uid="{00000000-0004-0000-0000-000094080000}"/>
    <hyperlink ref="FB1162" r:id="rId2198" xr:uid="{00000000-0004-0000-0000-000095080000}"/>
    <hyperlink ref="CB1163" r:id="rId2199" xr:uid="{00000000-0004-0000-0000-000096080000}"/>
    <hyperlink ref="DB1163" r:id="rId2200" xr:uid="{00000000-0004-0000-0000-000097080000}"/>
    <hyperlink ref="EB1163" r:id="rId2201" xr:uid="{00000000-0004-0000-0000-000098080000}"/>
    <hyperlink ref="FB1163" r:id="rId2202" xr:uid="{00000000-0004-0000-0000-000099080000}"/>
    <hyperlink ref="CB1164" r:id="rId2203" xr:uid="{00000000-0004-0000-0000-00009A080000}"/>
    <hyperlink ref="DB1164" r:id="rId2204" xr:uid="{00000000-0004-0000-0000-00009B080000}"/>
    <hyperlink ref="EB1164" r:id="rId2205" xr:uid="{00000000-0004-0000-0000-00009C080000}"/>
    <hyperlink ref="FB1164" r:id="rId2206" xr:uid="{00000000-0004-0000-0000-00009D080000}"/>
    <hyperlink ref="CB1165" r:id="rId2207" xr:uid="{00000000-0004-0000-0000-00009E080000}"/>
    <hyperlink ref="DB1165" r:id="rId2208" xr:uid="{00000000-0004-0000-0000-00009F080000}"/>
    <hyperlink ref="EB1165" r:id="rId2209" xr:uid="{00000000-0004-0000-0000-0000A0080000}"/>
    <hyperlink ref="FB1165" r:id="rId2210" xr:uid="{00000000-0004-0000-0000-0000A1080000}"/>
    <hyperlink ref="EB1166" r:id="rId2211" xr:uid="{00000000-0004-0000-0000-0000A2080000}"/>
    <hyperlink ref="DB1232" r:id="rId2212" xr:uid="{00000000-0004-0000-0000-0000A3080000}"/>
    <hyperlink ref="DB1233" r:id="rId2213" xr:uid="{00000000-0004-0000-0000-0000A4080000}"/>
    <hyperlink ref="DB1234" r:id="rId2214" xr:uid="{00000000-0004-0000-0000-0000A5080000}"/>
    <hyperlink ref="DB1235" r:id="rId2215" xr:uid="{00000000-0004-0000-0000-0000A6080000}"/>
    <hyperlink ref="DB1236" r:id="rId2216" xr:uid="{00000000-0004-0000-0000-0000A7080000}"/>
    <hyperlink ref="DB1237" r:id="rId2217" xr:uid="{00000000-0004-0000-0000-0000A8080000}"/>
    <hyperlink ref="DB1238" r:id="rId2218" xr:uid="{00000000-0004-0000-0000-0000A9080000}"/>
    <hyperlink ref="DB1239" r:id="rId2219" xr:uid="{00000000-0004-0000-0000-0000AA080000}"/>
    <hyperlink ref="DB1240" r:id="rId2220" xr:uid="{00000000-0004-0000-0000-0000AB080000}"/>
    <hyperlink ref="DB1241" r:id="rId2221" xr:uid="{00000000-0004-0000-0000-0000AC080000}"/>
    <hyperlink ref="DB1242" r:id="rId2222" xr:uid="{00000000-0004-0000-0000-0000AD080000}"/>
    <hyperlink ref="FB1242" r:id="rId2223" xr:uid="{00000000-0004-0000-0000-0000AE080000}"/>
    <hyperlink ref="DB1243" r:id="rId2224" xr:uid="{00000000-0004-0000-0000-0000AF080000}"/>
    <hyperlink ref="DB1244" r:id="rId2225" xr:uid="{00000000-0004-0000-0000-0000B0080000}"/>
    <hyperlink ref="FB1244" r:id="rId2226" xr:uid="{00000000-0004-0000-0000-0000B1080000}"/>
    <hyperlink ref="DB1245" r:id="rId2227" xr:uid="{00000000-0004-0000-0000-0000B2080000}"/>
    <hyperlink ref="DB1246" r:id="rId2228" xr:uid="{00000000-0004-0000-0000-0000B3080000}"/>
    <hyperlink ref="DB1247" r:id="rId2229" xr:uid="{00000000-0004-0000-0000-0000B4080000}"/>
    <hyperlink ref="DB1248" r:id="rId2230" xr:uid="{00000000-0004-0000-0000-0000B5080000}"/>
    <hyperlink ref="FB1248" r:id="rId2231" xr:uid="{00000000-0004-0000-0000-0000B6080000}"/>
    <hyperlink ref="DB1249" r:id="rId2232" xr:uid="{00000000-0004-0000-0000-0000B7080000}"/>
    <hyperlink ref="DB1250" r:id="rId2233" xr:uid="{00000000-0004-0000-0000-0000B8080000}"/>
    <hyperlink ref="DB1251" r:id="rId2234" xr:uid="{00000000-0004-0000-0000-0000B9080000}"/>
    <hyperlink ref="FB1251" r:id="rId2235" xr:uid="{00000000-0004-0000-0000-0000BA080000}"/>
    <hyperlink ref="DB1252" r:id="rId2236" xr:uid="{00000000-0004-0000-0000-0000BB080000}"/>
    <hyperlink ref="FB1252" r:id="rId2237" xr:uid="{00000000-0004-0000-0000-0000BC080000}"/>
    <hyperlink ref="DB1253" r:id="rId2238" xr:uid="{00000000-0004-0000-0000-0000BD080000}"/>
    <hyperlink ref="FB1253" r:id="rId2239" xr:uid="{00000000-0004-0000-0000-0000BE080000}"/>
    <hyperlink ref="DB1254" r:id="rId2240" xr:uid="{00000000-0004-0000-0000-0000BF080000}"/>
    <hyperlink ref="FB1254" r:id="rId2241" xr:uid="{00000000-0004-0000-0000-0000C0080000}"/>
    <hyperlink ref="DB1255" r:id="rId2242" xr:uid="{00000000-0004-0000-0000-0000C1080000}"/>
    <hyperlink ref="FB1255" r:id="rId2243" xr:uid="{00000000-0004-0000-0000-0000C2080000}"/>
    <hyperlink ref="DB1256" r:id="rId2244" xr:uid="{00000000-0004-0000-0000-0000C3080000}"/>
    <hyperlink ref="FB1256" r:id="rId2245" xr:uid="{00000000-0004-0000-0000-0000C4080000}"/>
    <hyperlink ref="DB1257" r:id="rId2246" xr:uid="{00000000-0004-0000-0000-0000C5080000}"/>
    <hyperlink ref="FB1257" r:id="rId2247" xr:uid="{00000000-0004-0000-0000-0000C6080000}"/>
    <hyperlink ref="FB1258" r:id="rId2248" xr:uid="{00000000-0004-0000-0000-0000C7080000}"/>
    <hyperlink ref="FB1259" r:id="rId2249" xr:uid="{00000000-0004-0000-0000-0000C8080000}"/>
    <hyperlink ref="EB1260" r:id="rId2250" xr:uid="{00000000-0004-0000-0000-0000C9080000}"/>
    <hyperlink ref="FB1260" r:id="rId2251" xr:uid="{00000000-0004-0000-0000-0000CA080000}"/>
    <hyperlink ref="EB1261" r:id="rId2252" xr:uid="{00000000-0004-0000-0000-0000CB080000}"/>
    <hyperlink ref="FB1261" r:id="rId2253" xr:uid="{00000000-0004-0000-0000-0000CC080000}"/>
    <hyperlink ref="DB1262" r:id="rId2254" xr:uid="{00000000-0004-0000-0000-0000CD080000}"/>
    <hyperlink ref="EB1262" r:id="rId2255" xr:uid="{00000000-0004-0000-0000-0000CE080000}"/>
    <hyperlink ref="FB1262" r:id="rId2256" xr:uid="{00000000-0004-0000-0000-0000CF080000}"/>
    <hyperlink ref="DB1263" r:id="rId2257" xr:uid="{00000000-0004-0000-0000-0000D0080000}"/>
    <hyperlink ref="EB1263" r:id="rId2258" xr:uid="{00000000-0004-0000-0000-0000D1080000}"/>
    <hyperlink ref="FB1263" r:id="rId2259" xr:uid="{00000000-0004-0000-0000-0000D2080000}"/>
    <hyperlink ref="DB1264" r:id="rId2260" xr:uid="{00000000-0004-0000-0000-0000D3080000}"/>
    <hyperlink ref="EB1264" r:id="rId2261" xr:uid="{00000000-0004-0000-0000-0000D4080000}"/>
    <hyperlink ref="FB1264" r:id="rId2262" xr:uid="{00000000-0004-0000-0000-0000D5080000}"/>
    <hyperlink ref="DB1265" r:id="rId2263" xr:uid="{00000000-0004-0000-0000-0000D6080000}"/>
    <hyperlink ref="EB1265" r:id="rId2264" xr:uid="{00000000-0004-0000-0000-0000D7080000}"/>
    <hyperlink ref="FB1265" r:id="rId2265" xr:uid="{00000000-0004-0000-0000-0000D8080000}"/>
    <hyperlink ref="DB1266" r:id="rId2266" xr:uid="{00000000-0004-0000-0000-0000D9080000}"/>
    <hyperlink ref="EB1266" r:id="rId2267" xr:uid="{00000000-0004-0000-0000-0000DA080000}"/>
    <hyperlink ref="FB1266" r:id="rId2268" xr:uid="{00000000-0004-0000-0000-0000DB080000}"/>
    <hyperlink ref="DB1267" r:id="rId2269" xr:uid="{00000000-0004-0000-0000-0000DC080000}"/>
    <hyperlink ref="EB1267" r:id="rId2270" xr:uid="{00000000-0004-0000-0000-0000DD080000}"/>
    <hyperlink ref="FB1267" r:id="rId2271" xr:uid="{00000000-0004-0000-0000-0000DE080000}"/>
    <hyperlink ref="DB1268" r:id="rId2272" xr:uid="{00000000-0004-0000-0000-0000DF080000}"/>
    <hyperlink ref="EB1268" r:id="rId2273" xr:uid="{00000000-0004-0000-0000-0000E0080000}"/>
    <hyperlink ref="FB1268" r:id="rId2274" xr:uid="{00000000-0004-0000-0000-0000E1080000}"/>
    <hyperlink ref="DB1269" r:id="rId2275" xr:uid="{00000000-0004-0000-0000-0000E2080000}"/>
    <hyperlink ref="EB1269" r:id="rId2276" xr:uid="{00000000-0004-0000-0000-0000E3080000}"/>
    <hyperlink ref="FB1269" r:id="rId2277" xr:uid="{00000000-0004-0000-0000-0000E4080000}"/>
    <hyperlink ref="DB1270" r:id="rId2278" xr:uid="{00000000-0004-0000-0000-0000E5080000}"/>
    <hyperlink ref="EB1270" r:id="rId2279" xr:uid="{00000000-0004-0000-0000-0000E6080000}"/>
    <hyperlink ref="FB1270" r:id="rId2280" xr:uid="{00000000-0004-0000-0000-0000E7080000}"/>
    <hyperlink ref="DB1271" r:id="rId2281" xr:uid="{00000000-0004-0000-0000-0000E8080000}"/>
    <hyperlink ref="EB1271" r:id="rId2282" xr:uid="{00000000-0004-0000-0000-0000E9080000}"/>
    <hyperlink ref="FB1271" r:id="rId2283" xr:uid="{00000000-0004-0000-0000-0000EA080000}"/>
    <hyperlink ref="DB1272" r:id="rId2284" xr:uid="{00000000-0004-0000-0000-0000EB080000}"/>
    <hyperlink ref="EB1272" r:id="rId2285" xr:uid="{00000000-0004-0000-0000-0000EC080000}"/>
    <hyperlink ref="FB1272" r:id="rId2286" xr:uid="{00000000-0004-0000-0000-0000ED080000}"/>
    <hyperlink ref="DB1273" r:id="rId2287" xr:uid="{00000000-0004-0000-0000-0000EE080000}"/>
    <hyperlink ref="EB1273" r:id="rId2288" xr:uid="{00000000-0004-0000-0000-0000EF080000}"/>
    <hyperlink ref="FB1273" r:id="rId2289" xr:uid="{00000000-0004-0000-0000-0000F0080000}"/>
    <hyperlink ref="DB1274" r:id="rId2290" xr:uid="{00000000-0004-0000-0000-0000F1080000}"/>
    <hyperlink ref="EB1274" r:id="rId2291" xr:uid="{00000000-0004-0000-0000-0000F2080000}"/>
    <hyperlink ref="FB1274" r:id="rId2292" xr:uid="{00000000-0004-0000-0000-0000F3080000}"/>
    <hyperlink ref="DB1275" r:id="rId2293" xr:uid="{00000000-0004-0000-0000-0000F4080000}"/>
    <hyperlink ref="EB1275" r:id="rId2294" xr:uid="{00000000-0004-0000-0000-0000F5080000}"/>
    <hyperlink ref="FB1275" r:id="rId2295" xr:uid="{00000000-0004-0000-0000-0000F6080000}"/>
    <hyperlink ref="DB1276" r:id="rId2296" xr:uid="{00000000-0004-0000-0000-0000F7080000}"/>
    <hyperlink ref="EB1276" r:id="rId2297" xr:uid="{00000000-0004-0000-0000-0000F8080000}"/>
    <hyperlink ref="FB1276" r:id="rId2298" xr:uid="{00000000-0004-0000-0000-0000F9080000}"/>
    <hyperlink ref="DB1277" r:id="rId2299" xr:uid="{00000000-0004-0000-0000-0000FA080000}"/>
    <hyperlink ref="EB1277" r:id="rId2300" xr:uid="{00000000-0004-0000-0000-0000FB080000}"/>
    <hyperlink ref="FB1277" r:id="rId2301" xr:uid="{00000000-0004-0000-0000-0000FC080000}"/>
    <hyperlink ref="DB1278" r:id="rId2302" xr:uid="{00000000-0004-0000-0000-0000FD080000}"/>
    <hyperlink ref="EB1278" r:id="rId2303" xr:uid="{00000000-0004-0000-0000-0000FE080000}"/>
    <hyperlink ref="FB1278" r:id="rId2304" xr:uid="{00000000-0004-0000-0000-0000FF080000}"/>
    <hyperlink ref="DB1279" r:id="rId2305" xr:uid="{00000000-0004-0000-0000-000000090000}"/>
    <hyperlink ref="EB1279" r:id="rId2306" xr:uid="{00000000-0004-0000-0000-000001090000}"/>
    <hyperlink ref="FB1279" r:id="rId2307" xr:uid="{00000000-0004-0000-0000-000002090000}"/>
    <hyperlink ref="DB1280" r:id="rId2308" xr:uid="{00000000-0004-0000-0000-000003090000}"/>
    <hyperlink ref="EB1280" r:id="rId2309" xr:uid="{00000000-0004-0000-0000-000004090000}"/>
    <hyperlink ref="FB1280" r:id="rId2310" xr:uid="{00000000-0004-0000-0000-000005090000}"/>
    <hyperlink ref="DB1281" r:id="rId2311" xr:uid="{00000000-0004-0000-0000-000006090000}"/>
    <hyperlink ref="EB1281" r:id="rId2312" xr:uid="{00000000-0004-0000-0000-000007090000}"/>
    <hyperlink ref="FB1281" r:id="rId2313" xr:uid="{00000000-0004-0000-0000-000008090000}"/>
    <hyperlink ref="DB1282" r:id="rId2314" xr:uid="{00000000-0004-0000-0000-000009090000}"/>
    <hyperlink ref="EB1282" r:id="rId2315" xr:uid="{00000000-0004-0000-0000-00000A090000}"/>
    <hyperlink ref="FB1282" r:id="rId2316" xr:uid="{00000000-0004-0000-0000-00000B090000}"/>
    <hyperlink ref="DB1283" r:id="rId2317" xr:uid="{00000000-0004-0000-0000-00000C090000}"/>
    <hyperlink ref="EB1283" r:id="rId2318" xr:uid="{00000000-0004-0000-0000-00000D090000}"/>
    <hyperlink ref="FB1283" r:id="rId2319" xr:uid="{00000000-0004-0000-0000-00000E090000}"/>
    <hyperlink ref="DB1284" r:id="rId2320" xr:uid="{00000000-0004-0000-0000-00000F090000}"/>
    <hyperlink ref="EB1284" r:id="rId2321" xr:uid="{00000000-0004-0000-0000-000010090000}"/>
    <hyperlink ref="FB1284" r:id="rId2322" xr:uid="{00000000-0004-0000-0000-000011090000}"/>
    <hyperlink ref="DB1285" r:id="rId2323" xr:uid="{00000000-0004-0000-0000-000012090000}"/>
    <hyperlink ref="EB1285" r:id="rId2324" xr:uid="{00000000-0004-0000-0000-000013090000}"/>
    <hyperlink ref="FB1285" r:id="rId2325" xr:uid="{00000000-0004-0000-0000-000014090000}"/>
    <hyperlink ref="DB1286" r:id="rId2326" xr:uid="{00000000-0004-0000-0000-000015090000}"/>
    <hyperlink ref="EB1286" r:id="rId2327" xr:uid="{00000000-0004-0000-0000-000016090000}"/>
    <hyperlink ref="FB1286" r:id="rId2328" xr:uid="{00000000-0004-0000-0000-000017090000}"/>
    <hyperlink ref="DB1287" r:id="rId2329" xr:uid="{00000000-0004-0000-0000-000018090000}"/>
    <hyperlink ref="EB1287" r:id="rId2330" xr:uid="{00000000-0004-0000-0000-000019090000}"/>
    <hyperlink ref="FB1287" r:id="rId2331" xr:uid="{00000000-0004-0000-0000-00001A090000}"/>
    <hyperlink ref="DB1288" r:id="rId2332" xr:uid="{00000000-0004-0000-0000-00001B090000}"/>
    <hyperlink ref="EB1288" r:id="rId2333" xr:uid="{00000000-0004-0000-0000-00001C090000}"/>
    <hyperlink ref="FB1288" r:id="rId2334" xr:uid="{00000000-0004-0000-0000-00001D090000}"/>
    <hyperlink ref="DB1289" r:id="rId2335" xr:uid="{00000000-0004-0000-0000-00001E090000}"/>
    <hyperlink ref="EB1289" r:id="rId2336" xr:uid="{00000000-0004-0000-0000-00001F090000}"/>
    <hyperlink ref="FB1289" r:id="rId2337" xr:uid="{00000000-0004-0000-0000-000020090000}"/>
    <hyperlink ref="DB1290" r:id="rId2338" xr:uid="{00000000-0004-0000-0000-000021090000}"/>
    <hyperlink ref="EB1290" r:id="rId2339" xr:uid="{00000000-0004-0000-0000-000022090000}"/>
    <hyperlink ref="FB1290" r:id="rId2340" xr:uid="{00000000-0004-0000-0000-000023090000}"/>
    <hyperlink ref="DB1291" r:id="rId2341" xr:uid="{00000000-0004-0000-0000-000024090000}"/>
    <hyperlink ref="EB1291" r:id="rId2342" xr:uid="{00000000-0004-0000-0000-000025090000}"/>
    <hyperlink ref="FB1291" r:id="rId2343" xr:uid="{00000000-0004-0000-0000-000026090000}"/>
    <hyperlink ref="DB1292" r:id="rId2344" xr:uid="{00000000-0004-0000-0000-000027090000}"/>
    <hyperlink ref="EB1292" r:id="rId2345" xr:uid="{00000000-0004-0000-0000-000028090000}"/>
    <hyperlink ref="FB1292" r:id="rId2346" xr:uid="{00000000-0004-0000-0000-000029090000}"/>
    <hyperlink ref="DB1293" r:id="rId2347" xr:uid="{00000000-0004-0000-0000-00002A090000}"/>
    <hyperlink ref="EB1293" r:id="rId2348" xr:uid="{00000000-0004-0000-0000-00002B090000}"/>
    <hyperlink ref="FB1293" r:id="rId2349" xr:uid="{00000000-0004-0000-0000-00002C090000}"/>
    <hyperlink ref="DB1294" r:id="rId2350" xr:uid="{00000000-0004-0000-0000-00002D090000}"/>
    <hyperlink ref="EB1294" r:id="rId2351" xr:uid="{00000000-0004-0000-0000-00002E090000}"/>
    <hyperlink ref="FB1294" r:id="rId2352" xr:uid="{00000000-0004-0000-0000-00002F090000}"/>
    <hyperlink ref="DB1295" r:id="rId2353" xr:uid="{00000000-0004-0000-0000-000030090000}"/>
    <hyperlink ref="EB1295" r:id="rId2354" xr:uid="{00000000-0004-0000-0000-000031090000}"/>
    <hyperlink ref="FB1295" r:id="rId2355" xr:uid="{00000000-0004-0000-0000-000032090000}"/>
    <hyperlink ref="DB1296" r:id="rId2356" xr:uid="{00000000-0004-0000-0000-000033090000}"/>
    <hyperlink ref="EB1296" r:id="rId2357" xr:uid="{00000000-0004-0000-0000-000034090000}"/>
    <hyperlink ref="FB1296" r:id="rId2358" xr:uid="{00000000-0004-0000-0000-000035090000}"/>
    <hyperlink ref="DB1297" r:id="rId2359" xr:uid="{00000000-0004-0000-0000-000036090000}"/>
    <hyperlink ref="EB1297" r:id="rId2360" xr:uid="{00000000-0004-0000-0000-000037090000}"/>
    <hyperlink ref="FB1297" r:id="rId2361" xr:uid="{00000000-0004-0000-0000-000038090000}"/>
    <hyperlink ref="DB1298" r:id="rId2362" xr:uid="{00000000-0004-0000-0000-000039090000}"/>
    <hyperlink ref="EB1298" r:id="rId2363" xr:uid="{00000000-0004-0000-0000-00003A090000}"/>
    <hyperlink ref="FB1298" r:id="rId2364" xr:uid="{00000000-0004-0000-0000-00003B090000}"/>
    <hyperlink ref="DB1299" r:id="rId2365" xr:uid="{00000000-0004-0000-0000-00003C090000}"/>
    <hyperlink ref="EB1299" r:id="rId2366" xr:uid="{00000000-0004-0000-0000-00003D090000}"/>
    <hyperlink ref="FB1299" r:id="rId2367" xr:uid="{00000000-0004-0000-0000-00003E090000}"/>
    <hyperlink ref="DB1300" r:id="rId2368" xr:uid="{00000000-0004-0000-0000-00003F090000}"/>
    <hyperlink ref="EB1300" r:id="rId2369" xr:uid="{00000000-0004-0000-0000-000040090000}"/>
    <hyperlink ref="FB1300" r:id="rId2370" xr:uid="{00000000-0004-0000-0000-000041090000}"/>
    <hyperlink ref="DB1301" r:id="rId2371" xr:uid="{00000000-0004-0000-0000-000042090000}"/>
    <hyperlink ref="EB1301" r:id="rId2372" xr:uid="{00000000-0004-0000-0000-000043090000}"/>
    <hyperlink ref="FB1301" r:id="rId2373" xr:uid="{00000000-0004-0000-0000-000044090000}"/>
    <hyperlink ref="DB1302" r:id="rId2374" xr:uid="{00000000-0004-0000-0000-000045090000}"/>
    <hyperlink ref="EB1302" r:id="rId2375" xr:uid="{00000000-0004-0000-0000-000046090000}"/>
    <hyperlink ref="FB1302" r:id="rId2376" xr:uid="{00000000-0004-0000-0000-000047090000}"/>
    <hyperlink ref="DB1303" r:id="rId2377" xr:uid="{00000000-0004-0000-0000-000048090000}"/>
    <hyperlink ref="EB1303" r:id="rId2378" xr:uid="{00000000-0004-0000-0000-000049090000}"/>
    <hyperlink ref="FB1303" r:id="rId2379" xr:uid="{00000000-0004-0000-0000-00004A090000}"/>
    <hyperlink ref="DB1304" r:id="rId2380" xr:uid="{00000000-0004-0000-0000-00004B090000}"/>
    <hyperlink ref="EB1304" r:id="rId2381" xr:uid="{00000000-0004-0000-0000-00004C090000}"/>
    <hyperlink ref="FB1304" r:id="rId2382" xr:uid="{00000000-0004-0000-0000-00004D090000}"/>
    <hyperlink ref="DB1305" r:id="rId2383" xr:uid="{00000000-0004-0000-0000-00004E090000}"/>
    <hyperlink ref="EB1305" r:id="rId2384" xr:uid="{00000000-0004-0000-0000-00004F090000}"/>
    <hyperlink ref="FB1305" r:id="rId2385" xr:uid="{00000000-0004-0000-0000-000050090000}"/>
    <hyperlink ref="DB1306" r:id="rId2386" xr:uid="{00000000-0004-0000-0000-000051090000}"/>
    <hyperlink ref="EB1306" r:id="rId2387" xr:uid="{00000000-0004-0000-0000-000052090000}"/>
    <hyperlink ref="FB1306" r:id="rId2388" xr:uid="{00000000-0004-0000-0000-000053090000}"/>
    <hyperlink ref="CB1307" r:id="rId2389" xr:uid="{00000000-0004-0000-0000-000054090000}"/>
    <hyperlink ref="DB1307" r:id="rId2390" xr:uid="{00000000-0004-0000-0000-000055090000}"/>
    <hyperlink ref="EB1307" r:id="rId2391" xr:uid="{00000000-0004-0000-0000-000056090000}"/>
    <hyperlink ref="FB1307" r:id="rId2392" xr:uid="{00000000-0004-0000-0000-000057090000}"/>
    <hyperlink ref="CB1308" r:id="rId2393" xr:uid="{00000000-0004-0000-0000-000058090000}"/>
    <hyperlink ref="DB1308" r:id="rId2394" xr:uid="{00000000-0004-0000-0000-000059090000}"/>
    <hyperlink ref="FB1308" r:id="rId2395" xr:uid="{00000000-0004-0000-0000-00005A090000}"/>
    <hyperlink ref="CB1309" r:id="rId2396" xr:uid="{00000000-0004-0000-0000-00005B090000}"/>
    <hyperlink ref="DB1309" r:id="rId2397" xr:uid="{00000000-0004-0000-0000-00005C090000}"/>
    <hyperlink ref="EB1309" r:id="rId2398" xr:uid="{00000000-0004-0000-0000-00005D090000}"/>
    <hyperlink ref="FB1309" r:id="rId2399" xr:uid="{00000000-0004-0000-0000-00005E090000}"/>
    <hyperlink ref="CB1310" r:id="rId2400" xr:uid="{00000000-0004-0000-0000-00005F090000}"/>
    <hyperlink ref="DB1310" r:id="rId2401" xr:uid="{00000000-0004-0000-0000-000060090000}"/>
    <hyperlink ref="EB1310" r:id="rId2402" xr:uid="{00000000-0004-0000-0000-000061090000}"/>
    <hyperlink ref="FB1310" r:id="rId2403" xr:uid="{00000000-0004-0000-0000-000062090000}"/>
    <hyperlink ref="CB1311" r:id="rId2404" xr:uid="{00000000-0004-0000-0000-000063090000}"/>
    <hyperlink ref="DB1311" r:id="rId2405" xr:uid="{00000000-0004-0000-0000-000064090000}"/>
    <hyperlink ref="EB1311" r:id="rId2406" xr:uid="{00000000-0004-0000-0000-000065090000}"/>
    <hyperlink ref="FB1311" r:id="rId2407" xr:uid="{00000000-0004-0000-0000-000066090000}"/>
    <hyperlink ref="CB1312" r:id="rId2408" xr:uid="{00000000-0004-0000-0000-000067090000}"/>
    <hyperlink ref="DB1312" r:id="rId2409" xr:uid="{00000000-0004-0000-0000-000068090000}"/>
    <hyperlink ref="EB1312" r:id="rId2410" xr:uid="{00000000-0004-0000-0000-000069090000}"/>
    <hyperlink ref="FB1312" r:id="rId2411" xr:uid="{00000000-0004-0000-0000-00006A090000}"/>
    <hyperlink ref="CB1313" r:id="rId2412" xr:uid="{00000000-0004-0000-0000-00006B090000}"/>
    <hyperlink ref="DB1313" r:id="rId2413" xr:uid="{00000000-0004-0000-0000-00006C090000}"/>
    <hyperlink ref="EB1313" r:id="rId2414" xr:uid="{00000000-0004-0000-0000-00006D090000}"/>
    <hyperlink ref="FB1313" r:id="rId2415" xr:uid="{00000000-0004-0000-0000-00006E090000}"/>
    <hyperlink ref="CB1314" r:id="rId2416" xr:uid="{00000000-0004-0000-0000-00006F090000}"/>
    <hyperlink ref="DB1314" r:id="rId2417" xr:uid="{00000000-0004-0000-0000-000070090000}"/>
    <hyperlink ref="EB1314" r:id="rId2418" xr:uid="{00000000-0004-0000-0000-000071090000}"/>
    <hyperlink ref="FB1314" r:id="rId2419" xr:uid="{00000000-0004-0000-0000-000072090000}"/>
    <hyperlink ref="CB1315" r:id="rId2420" xr:uid="{00000000-0004-0000-0000-000073090000}"/>
    <hyperlink ref="DB1315" r:id="rId2421" xr:uid="{00000000-0004-0000-0000-000074090000}"/>
    <hyperlink ref="EB1315" r:id="rId2422" xr:uid="{00000000-0004-0000-0000-000075090000}"/>
    <hyperlink ref="FB1315" r:id="rId2423" xr:uid="{00000000-0004-0000-0000-000076090000}"/>
    <hyperlink ref="CB1316" r:id="rId2424" xr:uid="{00000000-0004-0000-0000-000077090000}"/>
    <hyperlink ref="DB1316" r:id="rId2425" xr:uid="{00000000-0004-0000-0000-000078090000}"/>
    <hyperlink ref="EB1316" r:id="rId2426" xr:uid="{00000000-0004-0000-0000-000079090000}"/>
    <hyperlink ref="FB1316" r:id="rId2427" xr:uid="{00000000-0004-0000-0000-00007A090000}"/>
    <hyperlink ref="CB1317" r:id="rId2428" xr:uid="{00000000-0004-0000-0000-00007B090000}"/>
    <hyperlink ref="DB1317" r:id="rId2429" xr:uid="{00000000-0004-0000-0000-00007C090000}"/>
    <hyperlink ref="EB1317" r:id="rId2430" xr:uid="{00000000-0004-0000-0000-00007D090000}"/>
    <hyperlink ref="FB1317" r:id="rId2431" xr:uid="{00000000-0004-0000-0000-00007E090000}"/>
    <hyperlink ref="CB1318" r:id="rId2432" xr:uid="{00000000-0004-0000-0000-00007F090000}"/>
    <hyperlink ref="DB1318" r:id="rId2433" xr:uid="{00000000-0004-0000-0000-000080090000}"/>
    <hyperlink ref="EB1318" r:id="rId2434" xr:uid="{00000000-0004-0000-0000-000081090000}"/>
    <hyperlink ref="FB1318" r:id="rId2435" xr:uid="{00000000-0004-0000-0000-000082090000}"/>
    <hyperlink ref="CB1319" r:id="rId2436" xr:uid="{00000000-0004-0000-0000-000083090000}"/>
    <hyperlink ref="DB1319" r:id="rId2437" xr:uid="{00000000-0004-0000-0000-000084090000}"/>
    <hyperlink ref="EB1319" r:id="rId2438" xr:uid="{00000000-0004-0000-0000-000085090000}"/>
    <hyperlink ref="FB1319" r:id="rId2439" xr:uid="{00000000-0004-0000-0000-000086090000}"/>
    <hyperlink ref="CB1320" r:id="rId2440" xr:uid="{00000000-0004-0000-0000-000087090000}"/>
    <hyperlink ref="DB1320" r:id="rId2441" xr:uid="{00000000-0004-0000-0000-000088090000}"/>
    <hyperlink ref="EB1320" r:id="rId2442" xr:uid="{00000000-0004-0000-0000-000089090000}"/>
    <hyperlink ref="FB1320" r:id="rId2443" xr:uid="{00000000-0004-0000-0000-00008A090000}"/>
    <hyperlink ref="CB1321" r:id="rId2444" xr:uid="{00000000-0004-0000-0000-00008B090000}"/>
    <hyperlink ref="DB1321" r:id="rId2445" xr:uid="{00000000-0004-0000-0000-00008C090000}"/>
    <hyperlink ref="EB1321" r:id="rId2446" xr:uid="{00000000-0004-0000-0000-00008D090000}"/>
    <hyperlink ref="FB1321" r:id="rId2447" xr:uid="{00000000-0004-0000-0000-00008E090000}"/>
    <hyperlink ref="CB1322" r:id="rId2448" xr:uid="{00000000-0004-0000-0000-00008F090000}"/>
    <hyperlink ref="DB1322" r:id="rId2449" xr:uid="{00000000-0004-0000-0000-000090090000}"/>
    <hyperlink ref="EB1322" r:id="rId2450" xr:uid="{00000000-0004-0000-0000-000091090000}"/>
    <hyperlink ref="FB1322" r:id="rId2451" xr:uid="{00000000-0004-0000-0000-000092090000}"/>
    <hyperlink ref="CB1323" r:id="rId2452" xr:uid="{00000000-0004-0000-0000-000093090000}"/>
    <hyperlink ref="DB1323" r:id="rId2453" xr:uid="{00000000-0004-0000-0000-000094090000}"/>
    <hyperlink ref="EB1323" r:id="rId2454" xr:uid="{00000000-0004-0000-0000-000095090000}"/>
    <hyperlink ref="FB1323" r:id="rId2455" xr:uid="{00000000-0004-0000-0000-000096090000}"/>
    <hyperlink ref="CB1324" r:id="rId2456" xr:uid="{00000000-0004-0000-0000-000097090000}"/>
    <hyperlink ref="DB1324" r:id="rId2457" xr:uid="{00000000-0004-0000-0000-000098090000}"/>
    <hyperlink ref="EB1324" r:id="rId2458" xr:uid="{00000000-0004-0000-0000-000099090000}"/>
    <hyperlink ref="FB1324" r:id="rId2459" xr:uid="{00000000-0004-0000-0000-00009A090000}"/>
    <hyperlink ref="CB1325" r:id="rId2460" xr:uid="{00000000-0004-0000-0000-00009B090000}"/>
    <hyperlink ref="DB1325" r:id="rId2461" xr:uid="{00000000-0004-0000-0000-00009C090000}"/>
    <hyperlink ref="EB1325" r:id="rId2462" xr:uid="{00000000-0004-0000-0000-00009D090000}"/>
    <hyperlink ref="FB1325" r:id="rId2463" xr:uid="{00000000-0004-0000-0000-00009E090000}"/>
    <hyperlink ref="CB1326" r:id="rId2464" xr:uid="{00000000-0004-0000-0000-00009F090000}"/>
    <hyperlink ref="DB1326" r:id="rId2465" xr:uid="{00000000-0004-0000-0000-0000A0090000}"/>
    <hyperlink ref="EB1326" r:id="rId2466" xr:uid="{00000000-0004-0000-0000-0000A1090000}"/>
    <hyperlink ref="FB1326" r:id="rId2467" xr:uid="{00000000-0004-0000-0000-0000A2090000}"/>
    <hyperlink ref="CB1327" r:id="rId2468" xr:uid="{00000000-0004-0000-0000-0000A3090000}"/>
    <hyperlink ref="DB1327" r:id="rId2469" xr:uid="{00000000-0004-0000-0000-0000A4090000}"/>
    <hyperlink ref="EB1327" r:id="rId2470" xr:uid="{00000000-0004-0000-0000-0000A5090000}"/>
    <hyperlink ref="FB1327" r:id="rId2471" xr:uid="{00000000-0004-0000-0000-0000A6090000}"/>
    <hyperlink ref="CB1328" r:id="rId2472" xr:uid="{00000000-0004-0000-0000-0000A7090000}"/>
    <hyperlink ref="DB1328" r:id="rId2473" xr:uid="{00000000-0004-0000-0000-0000A8090000}"/>
    <hyperlink ref="EB1328" r:id="rId2474" xr:uid="{00000000-0004-0000-0000-0000A9090000}"/>
    <hyperlink ref="FB1328" r:id="rId2475" xr:uid="{00000000-0004-0000-0000-0000AA090000}"/>
    <hyperlink ref="CB1329" r:id="rId2476" xr:uid="{00000000-0004-0000-0000-0000AB090000}"/>
    <hyperlink ref="DB1329" r:id="rId2477" xr:uid="{00000000-0004-0000-0000-0000AC090000}"/>
    <hyperlink ref="EB1329" r:id="rId2478" xr:uid="{00000000-0004-0000-0000-0000AD090000}"/>
    <hyperlink ref="FB1329" r:id="rId2479" xr:uid="{00000000-0004-0000-0000-0000AE090000}"/>
    <hyperlink ref="CB1330" r:id="rId2480" xr:uid="{00000000-0004-0000-0000-0000AF090000}"/>
    <hyperlink ref="DB1330" r:id="rId2481" xr:uid="{00000000-0004-0000-0000-0000B0090000}"/>
    <hyperlink ref="EB1330" r:id="rId2482" xr:uid="{00000000-0004-0000-0000-0000B1090000}"/>
    <hyperlink ref="FB1330" r:id="rId2483" xr:uid="{00000000-0004-0000-0000-0000B2090000}"/>
    <hyperlink ref="CB1331" r:id="rId2484" xr:uid="{00000000-0004-0000-0000-0000B3090000}"/>
    <hyperlink ref="DB1331" r:id="rId2485" xr:uid="{00000000-0004-0000-0000-0000B4090000}"/>
    <hyperlink ref="EB1331" r:id="rId2486" xr:uid="{00000000-0004-0000-0000-0000B5090000}"/>
    <hyperlink ref="FB1331" r:id="rId2487" xr:uid="{00000000-0004-0000-0000-0000B6090000}"/>
    <hyperlink ref="CB1332" r:id="rId2488" xr:uid="{00000000-0004-0000-0000-0000B7090000}"/>
    <hyperlink ref="DB1332" r:id="rId2489" xr:uid="{00000000-0004-0000-0000-0000B8090000}"/>
    <hyperlink ref="EB1332" r:id="rId2490" xr:uid="{00000000-0004-0000-0000-0000B9090000}"/>
    <hyperlink ref="FB1332" r:id="rId2491" xr:uid="{00000000-0004-0000-0000-0000BA090000}"/>
    <hyperlink ref="CB1333" r:id="rId2492" xr:uid="{00000000-0004-0000-0000-0000BB090000}"/>
    <hyperlink ref="DB1333" r:id="rId2493" xr:uid="{00000000-0004-0000-0000-0000BC090000}"/>
    <hyperlink ref="EB1333" r:id="rId2494" xr:uid="{00000000-0004-0000-0000-0000BD090000}"/>
    <hyperlink ref="FB1333" r:id="rId2495" xr:uid="{00000000-0004-0000-0000-0000BE090000}"/>
    <hyperlink ref="CB1334" r:id="rId2496" xr:uid="{00000000-0004-0000-0000-0000BF090000}"/>
    <hyperlink ref="DB1334" r:id="rId2497" xr:uid="{00000000-0004-0000-0000-0000C0090000}"/>
    <hyperlink ref="EB1334" r:id="rId2498" xr:uid="{00000000-0004-0000-0000-0000C1090000}"/>
    <hyperlink ref="FB1334" r:id="rId2499" xr:uid="{00000000-0004-0000-0000-0000C2090000}"/>
    <hyperlink ref="CB1335" r:id="rId2500" xr:uid="{00000000-0004-0000-0000-0000C3090000}"/>
    <hyperlink ref="DB1335" r:id="rId2501" xr:uid="{00000000-0004-0000-0000-0000C4090000}"/>
    <hyperlink ref="EB1335" r:id="rId2502" xr:uid="{00000000-0004-0000-0000-0000C5090000}"/>
    <hyperlink ref="FB1335" r:id="rId2503" xr:uid="{00000000-0004-0000-0000-0000C6090000}"/>
    <hyperlink ref="CB1336" r:id="rId2504" xr:uid="{00000000-0004-0000-0000-0000C7090000}"/>
    <hyperlink ref="DB1336" r:id="rId2505" xr:uid="{00000000-0004-0000-0000-0000C8090000}"/>
    <hyperlink ref="EB1336" r:id="rId2506" xr:uid="{00000000-0004-0000-0000-0000C9090000}"/>
    <hyperlink ref="FB1336" r:id="rId2507" xr:uid="{00000000-0004-0000-0000-0000CA090000}"/>
    <hyperlink ref="CB1337" r:id="rId2508" xr:uid="{00000000-0004-0000-0000-0000CB090000}"/>
    <hyperlink ref="DB1337" r:id="rId2509" xr:uid="{00000000-0004-0000-0000-0000CC090000}"/>
    <hyperlink ref="EB1337" r:id="rId2510" xr:uid="{00000000-0004-0000-0000-0000CD090000}"/>
    <hyperlink ref="FB1337" r:id="rId2511" xr:uid="{00000000-0004-0000-0000-0000CE090000}"/>
    <hyperlink ref="CB1338" r:id="rId2512" xr:uid="{00000000-0004-0000-0000-0000CF090000}"/>
    <hyperlink ref="DB1338" r:id="rId2513" xr:uid="{00000000-0004-0000-0000-0000D0090000}"/>
    <hyperlink ref="EB1338" r:id="rId2514" xr:uid="{00000000-0004-0000-0000-0000D1090000}"/>
    <hyperlink ref="FB1338" r:id="rId2515" xr:uid="{00000000-0004-0000-0000-0000D2090000}"/>
    <hyperlink ref="CB1339" r:id="rId2516" xr:uid="{00000000-0004-0000-0000-0000D3090000}"/>
    <hyperlink ref="DB1339" r:id="rId2517" xr:uid="{00000000-0004-0000-0000-0000D4090000}"/>
    <hyperlink ref="EB1339" r:id="rId2518" xr:uid="{00000000-0004-0000-0000-0000D5090000}"/>
    <hyperlink ref="FB1339" r:id="rId2519" xr:uid="{00000000-0004-0000-0000-0000D6090000}"/>
    <hyperlink ref="CB1340" r:id="rId2520" xr:uid="{00000000-0004-0000-0000-0000D7090000}"/>
    <hyperlink ref="DB1340" r:id="rId2521" xr:uid="{00000000-0004-0000-0000-0000D8090000}"/>
    <hyperlink ref="EB1340" r:id="rId2522" xr:uid="{00000000-0004-0000-0000-0000D9090000}"/>
    <hyperlink ref="FB1340" r:id="rId2523" xr:uid="{00000000-0004-0000-0000-0000DA090000}"/>
    <hyperlink ref="CB1341" r:id="rId2524" xr:uid="{00000000-0004-0000-0000-0000DB090000}"/>
    <hyperlink ref="DB1341" r:id="rId2525" xr:uid="{00000000-0004-0000-0000-0000DC090000}"/>
    <hyperlink ref="EB1341" r:id="rId2526" xr:uid="{00000000-0004-0000-0000-0000DD090000}"/>
    <hyperlink ref="FB1341" r:id="rId2527" xr:uid="{00000000-0004-0000-0000-0000DE090000}"/>
    <hyperlink ref="CB1342" r:id="rId2528" xr:uid="{00000000-0004-0000-0000-0000DF090000}"/>
    <hyperlink ref="DB1342" r:id="rId2529" xr:uid="{00000000-0004-0000-0000-0000E0090000}"/>
    <hyperlink ref="EB1342" r:id="rId2530" xr:uid="{00000000-0004-0000-0000-0000E1090000}"/>
    <hyperlink ref="FB1342" r:id="rId2531" xr:uid="{00000000-0004-0000-0000-0000E2090000}"/>
    <hyperlink ref="CB1343" r:id="rId2532" xr:uid="{00000000-0004-0000-0000-0000E3090000}"/>
    <hyperlink ref="DB1343" r:id="rId2533" xr:uid="{00000000-0004-0000-0000-0000E4090000}"/>
    <hyperlink ref="EB1343" r:id="rId2534" xr:uid="{00000000-0004-0000-0000-0000E5090000}"/>
    <hyperlink ref="FB1343" r:id="rId2535" xr:uid="{00000000-0004-0000-0000-0000E6090000}"/>
    <hyperlink ref="CB1344" r:id="rId2536" xr:uid="{00000000-0004-0000-0000-0000E7090000}"/>
    <hyperlink ref="DB1344" r:id="rId2537" xr:uid="{00000000-0004-0000-0000-0000E8090000}"/>
    <hyperlink ref="EB1344" r:id="rId2538" xr:uid="{00000000-0004-0000-0000-0000E9090000}"/>
    <hyperlink ref="FB1344" r:id="rId2539" xr:uid="{00000000-0004-0000-0000-0000EA090000}"/>
    <hyperlink ref="CB1345" r:id="rId2540" xr:uid="{00000000-0004-0000-0000-0000EB090000}"/>
    <hyperlink ref="DB1345" r:id="rId2541" xr:uid="{00000000-0004-0000-0000-0000EC090000}"/>
    <hyperlink ref="EB1345" r:id="rId2542" xr:uid="{00000000-0004-0000-0000-0000ED090000}"/>
    <hyperlink ref="FB1345" r:id="rId2543" xr:uid="{00000000-0004-0000-0000-0000EE090000}"/>
    <hyperlink ref="CB1346" r:id="rId2544" xr:uid="{00000000-0004-0000-0000-0000EF090000}"/>
    <hyperlink ref="DB1346" r:id="rId2545" xr:uid="{00000000-0004-0000-0000-0000F0090000}"/>
    <hyperlink ref="EB1346" r:id="rId2546" xr:uid="{00000000-0004-0000-0000-0000F1090000}"/>
    <hyperlink ref="FB1346" r:id="rId2547" xr:uid="{00000000-0004-0000-0000-0000F2090000}"/>
    <hyperlink ref="CB1347" r:id="rId2548" xr:uid="{00000000-0004-0000-0000-0000F3090000}"/>
    <hyperlink ref="DB1347" r:id="rId2549" xr:uid="{00000000-0004-0000-0000-0000F4090000}"/>
    <hyperlink ref="EB1347" r:id="rId2550" xr:uid="{00000000-0004-0000-0000-0000F5090000}"/>
    <hyperlink ref="FB1347" r:id="rId2551" xr:uid="{00000000-0004-0000-0000-0000F6090000}"/>
    <hyperlink ref="CB1348" r:id="rId2552" xr:uid="{00000000-0004-0000-0000-0000F7090000}"/>
    <hyperlink ref="DB1348" r:id="rId2553" xr:uid="{00000000-0004-0000-0000-0000F8090000}"/>
    <hyperlink ref="EB1348" r:id="rId2554" xr:uid="{00000000-0004-0000-0000-0000F9090000}"/>
    <hyperlink ref="FB1348" r:id="rId2555" xr:uid="{00000000-0004-0000-0000-0000FA090000}"/>
    <hyperlink ref="CB1349" r:id="rId2556" xr:uid="{00000000-0004-0000-0000-0000FB090000}"/>
    <hyperlink ref="DB1349" r:id="rId2557" xr:uid="{00000000-0004-0000-0000-0000FC090000}"/>
    <hyperlink ref="EB1349" r:id="rId2558" xr:uid="{00000000-0004-0000-0000-0000FD090000}"/>
    <hyperlink ref="FB1349" r:id="rId2559" xr:uid="{00000000-0004-0000-0000-0000FE090000}"/>
    <hyperlink ref="CB1350" r:id="rId2560" xr:uid="{00000000-0004-0000-0000-0000FF090000}"/>
    <hyperlink ref="DB1350" r:id="rId2561" xr:uid="{00000000-0004-0000-0000-0000000A0000}"/>
    <hyperlink ref="EB1350" r:id="rId2562" xr:uid="{00000000-0004-0000-0000-0000010A0000}"/>
    <hyperlink ref="FB1350" r:id="rId2563" xr:uid="{00000000-0004-0000-0000-0000020A0000}"/>
    <hyperlink ref="CB1351" r:id="rId2564" xr:uid="{00000000-0004-0000-0000-0000030A0000}"/>
    <hyperlink ref="DB1351" r:id="rId2565" xr:uid="{00000000-0004-0000-0000-0000040A0000}"/>
    <hyperlink ref="EB1351" r:id="rId2566" xr:uid="{00000000-0004-0000-0000-0000050A0000}"/>
    <hyperlink ref="FB1351" r:id="rId2567" xr:uid="{00000000-0004-0000-0000-0000060A0000}"/>
    <hyperlink ref="CB1352" r:id="rId2568" xr:uid="{00000000-0004-0000-0000-0000070A0000}"/>
    <hyperlink ref="DB1352" r:id="rId2569" xr:uid="{00000000-0004-0000-0000-0000080A0000}"/>
    <hyperlink ref="EB1352" r:id="rId2570" xr:uid="{00000000-0004-0000-0000-0000090A0000}"/>
    <hyperlink ref="FB1352" r:id="rId2571" xr:uid="{00000000-0004-0000-0000-00000A0A0000}"/>
    <hyperlink ref="CB1353" r:id="rId2572" xr:uid="{00000000-0004-0000-0000-00000B0A0000}"/>
    <hyperlink ref="DB1353" r:id="rId2573" xr:uid="{00000000-0004-0000-0000-00000C0A0000}"/>
    <hyperlink ref="EB1353" r:id="rId2574" xr:uid="{00000000-0004-0000-0000-00000D0A0000}"/>
    <hyperlink ref="FB1353" r:id="rId2575" xr:uid="{00000000-0004-0000-0000-00000E0A0000}"/>
    <hyperlink ref="CB1354" r:id="rId2576" xr:uid="{00000000-0004-0000-0000-00000F0A0000}"/>
    <hyperlink ref="DB1354" r:id="rId2577" xr:uid="{00000000-0004-0000-0000-0000100A0000}"/>
    <hyperlink ref="EB1354" r:id="rId2578" xr:uid="{00000000-0004-0000-0000-0000110A0000}"/>
    <hyperlink ref="FB1354" r:id="rId2579" xr:uid="{00000000-0004-0000-0000-0000120A0000}"/>
    <hyperlink ref="CB1355" r:id="rId2580" xr:uid="{00000000-0004-0000-0000-0000130A0000}"/>
    <hyperlink ref="DB1355" r:id="rId2581" xr:uid="{00000000-0004-0000-0000-0000140A0000}"/>
    <hyperlink ref="EB1355" r:id="rId2582" xr:uid="{00000000-0004-0000-0000-0000150A0000}"/>
    <hyperlink ref="FB1355" r:id="rId2583" xr:uid="{00000000-0004-0000-0000-0000160A0000}"/>
    <hyperlink ref="CB1356" r:id="rId2584" xr:uid="{00000000-0004-0000-0000-0000170A0000}"/>
    <hyperlink ref="DB1356" r:id="rId2585" xr:uid="{00000000-0004-0000-0000-0000180A0000}"/>
    <hyperlink ref="EB1356" r:id="rId2586" xr:uid="{00000000-0004-0000-0000-0000190A0000}"/>
    <hyperlink ref="FB1356" r:id="rId2587" xr:uid="{00000000-0004-0000-0000-00001A0A0000}"/>
    <hyperlink ref="CB1357" r:id="rId2588" xr:uid="{00000000-0004-0000-0000-00001B0A0000}"/>
    <hyperlink ref="DB1357" r:id="rId2589" xr:uid="{00000000-0004-0000-0000-00001C0A0000}"/>
    <hyperlink ref="EB1357" r:id="rId2590" xr:uid="{00000000-0004-0000-0000-00001D0A0000}"/>
    <hyperlink ref="FB1357" r:id="rId2591" xr:uid="{00000000-0004-0000-0000-00001E0A0000}"/>
    <hyperlink ref="CB1358" r:id="rId2592" xr:uid="{00000000-0004-0000-0000-00001F0A0000}"/>
    <hyperlink ref="DB1358" r:id="rId2593" xr:uid="{00000000-0004-0000-0000-0000200A0000}"/>
    <hyperlink ref="EB1358" r:id="rId2594" xr:uid="{00000000-0004-0000-0000-0000210A0000}"/>
    <hyperlink ref="FB1358" r:id="rId2595" xr:uid="{00000000-0004-0000-0000-0000220A0000}"/>
    <hyperlink ref="CB1359" r:id="rId2596" xr:uid="{00000000-0004-0000-0000-0000230A0000}"/>
    <hyperlink ref="DB1359" r:id="rId2597" xr:uid="{00000000-0004-0000-0000-0000240A0000}"/>
    <hyperlink ref="EB1359" r:id="rId2598" xr:uid="{00000000-0004-0000-0000-0000250A0000}"/>
    <hyperlink ref="FB1359" r:id="rId2599" xr:uid="{00000000-0004-0000-0000-0000260A0000}"/>
    <hyperlink ref="CB1360" r:id="rId2600" xr:uid="{00000000-0004-0000-0000-0000270A0000}"/>
    <hyperlink ref="DB1360" r:id="rId2601" xr:uid="{00000000-0004-0000-0000-0000280A0000}"/>
    <hyperlink ref="EB1360" r:id="rId2602" xr:uid="{00000000-0004-0000-0000-0000290A0000}"/>
    <hyperlink ref="FB1360" r:id="rId2603" xr:uid="{00000000-0004-0000-0000-00002A0A0000}"/>
    <hyperlink ref="CB1361" r:id="rId2604" xr:uid="{00000000-0004-0000-0000-00002B0A0000}"/>
    <hyperlink ref="DB1361" r:id="rId2605" xr:uid="{00000000-0004-0000-0000-00002C0A0000}"/>
    <hyperlink ref="EB1361" r:id="rId2606" xr:uid="{00000000-0004-0000-0000-00002D0A0000}"/>
    <hyperlink ref="FB1361" r:id="rId2607" xr:uid="{00000000-0004-0000-0000-00002E0A0000}"/>
    <hyperlink ref="CB1362" r:id="rId2608" xr:uid="{00000000-0004-0000-0000-00002F0A0000}"/>
    <hyperlink ref="DB1362" r:id="rId2609" xr:uid="{00000000-0004-0000-0000-0000300A0000}"/>
    <hyperlink ref="EB1362" r:id="rId2610" xr:uid="{00000000-0004-0000-0000-0000310A0000}"/>
    <hyperlink ref="FB1362" r:id="rId2611" xr:uid="{00000000-0004-0000-0000-0000320A0000}"/>
    <hyperlink ref="CB1363" r:id="rId2612" xr:uid="{00000000-0004-0000-0000-0000330A0000}"/>
    <hyperlink ref="DB1363" r:id="rId2613" xr:uid="{00000000-0004-0000-0000-0000340A0000}"/>
    <hyperlink ref="EB1363" r:id="rId2614" xr:uid="{00000000-0004-0000-0000-0000350A0000}"/>
    <hyperlink ref="FB1363" r:id="rId2615" xr:uid="{00000000-0004-0000-0000-0000360A0000}"/>
    <hyperlink ref="CB1364" r:id="rId2616" xr:uid="{00000000-0004-0000-0000-0000370A0000}"/>
    <hyperlink ref="DB1364" r:id="rId2617" xr:uid="{00000000-0004-0000-0000-0000380A0000}"/>
    <hyperlink ref="EB1364" r:id="rId2618" xr:uid="{00000000-0004-0000-0000-0000390A0000}"/>
    <hyperlink ref="FB1364" r:id="rId2619" xr:uid="{00000000-0004-0000-0000-00003A0A0000}"/>
    <hyperlink ref="CB1365" r:id="rId2620" xr:uid="{00000000-0004-0000-0000-00003B0A0000}"/>
    <hyperlink ref="DB1365" r:id="rId2621" xr:uid="{00000000-0004-0000-0000-00003C0A0000}"/>
    <hyperlink ref="EB1365" r:id="rId2622" xr:uid="{00000000-0004-0000-0000-00003D0A0000}"/>
    <hyperlink ref="FB1365" r:id="rId2623" xr:uid="{00000000-0004-0000-0000-00003E0A0000}"/>
    <hyperlink ref="CB1366" r:id="rId2624" xr:uid="{00000000-0004-0000-0000-00003F0A0000}"/>
    <hyperlink ref="DB1366" r:id="rId2625" xr:uid="{00000000-0004-0000-0000-0000400A0000}"/>
    <hyperlink ref="EB1366" r:id="rId2626" xr:uid="{00000000-0004-0000-0000-0000410A0000}"/>
    <hyperlink ref="FB1366" r:id="rId2627" xr:uid="{00000000-0004-0000-0000-0000420A0000}"/>
    <hyperlink ref="CB1367" r:id="rId2628" xr:uid="{00000000-0004-0000-0000-0000430A0000}"/>
    <hyperlink ref="DB1367" r:id="rId2629" xr:uid="{00000000-0004-0000-0000-0000440A0000}"/>
    <hyperlink ref="EB1367" r:id="rId2630" xr:uid="{00000000-0004-0000-0000-0000450A0000}"/>
    <hyperlink ref="FB1367" r:id="rId2631" xr:uid="{00000000-0004-0000-0000-0000460A0000}"/>
    <hyperlink ref="CB1368" r:id="rId2632" xr:uid="{00000000-0004-0000-0000-0000470A0000}"/>
    <hyperlink ref="DB1368" r:id="rId2633" xr:uid="{00000000-0004-0000-0000-0000480A0000}"/>
    <hyperlink ref="EB1368" r:id="rId2634" xr:uid="{00000000-0004-0000-0000-0000490A0000}"/>
    <hyperlink ref="CB1369" r:id="rId2635" xr:uid="{00000000-0004-0000-0000-00004A0A0000}"/>
    <hyperlink ref="DB1369" r:id="rId2636" xr:uid="{00000000-0004-0000-0000-00004B0A0000}"/>
    <hyperlink ref="EB1369" r:id="rId2637" xr:uid="{00000000-0004-0000-0000-00004C0A0000}"/>
    <hyperlink ref="DC2593" r:id="rId2638" xr:uid="{00000000-0004-0000-0000-00004D0A0000}"/>
    <hyperlink ref="DC2594" r:id="rId2639" xr:uid="{00000000-0004-0000-0000-00004E0A0000}"/>
    <hyperlink ref="DC2595" r:id="rId2640" xr:uid="{00000000-0004-0000-0000-00004F0A0000}"/>
    <hyperlink ref="DC2596" r:id="rId2641" xr:uid="{00000000-0004-0000-0000-0000500A0000}"/>
    <hyperlink ref="DC2597" r:id="rId2642" xr:uid="{00000000-0004-0000-0000-0000510A0000}"/>
    <hyperlink ref="DC2598" r:id="rId2643" xr:uid="{00000000-0004-0000-0000-0000520A0000}"/>
    <hyperlink ref="DC2599" r:id="rId2644" xr:uid="{00000000-0004-0000-0000-0000530A0000}"/>
    <hyperlink ref="DC2600" r:id="rId2645" xr:uid="{00000000-0004-0000-0000-0000540A0000}"/>
    <hyperlink ref="DC2601" r:id="rId2646" xr:uid="{00000000-0004-0000-0000-0000550A0000}"/>
    <hyperlink ref="DC2602" r:id="rId2647" xr:uid="{00000000-0004-0000-0000-0000560A0000}"/>
    <hyperlink ref="FC2602" r:id="rId2648" xr:uid="{00000000-0004-0000-0000-0000570A0000}"/>
    <hyperlink ref="DC2603" r:id="rId2649" xr:uid="{00000000-0004-0000-0000-0000580A0000}"/>
    <hyperlink ref="DC2604" r:id="rId2650" xr:uid="{00000000-0004-0000-0000-0000590A0000}"/>
    <hyperlink ref="FC2604" r:id="rId2651" xr:uid="{00000000-0004-0000-0000-00005A0A0000}"/>
    <hyperlink ref="DC2605" r:id="rId2652" xr:uid="{00000000-0004-0000-0000-00005B0A0000}"/>
    <hyperlink ref="GC2605" r:id="rId2653" xr:uid="{00000000-0004-0000-0000-00005C0A0000}"/>
    <hyperlink ref="DC2606" r:id="rId2654" xr:uid="{00000000-0004-0000-0000-00005D0A0000}"/>
    <hyperlink ref="GC2606" r:id="rId2655" xr:uid="{00000000-0004-0000-0000-00005E0A0000}"/>
    <hyperlink ref="DC2607" r:id="rId2656" xr:uid="{00000000-0004-0000-0000-00005F0A0000}"/>
    <hyperlink ref="GC2607" r:id="rId2657" xr:uid="{00000000-0004-0000-0000-0000600A0000}"/>
    <hyperlink ref="DC2608" r:id="rId2658" xr:uid="{00000000-0004-0000-0000-0000610A0000}"/>
    <hyperlink ref="FC2608" r:id="rId2659" xr:uid="{00000000-0004-0000-0000-0000620A0000}"/>
    <hyperlink ref="GC2608" r:id="rId2660" xr:uid="{00000000-0004-0000-0000-0000630A0000}"/>
    <hyperlink ref="DC2609" r:id="rId2661" xr:uid="{00000000-0004-0000-0000-0000640A0000}"/>
    <hyperlink ref="GC2609" r:id="rId2662" xr:uid="{00000000-0004-0000-0000-0000650A0000}"/>
    <hyperlink ref="DC2610" r:id="rId2663" xr:uid="{00000000-0004-0000-0000-0000660A0000}"/>
    <hyperlink ref="DC2611" r:id="rId2664" xr:uid="{00000000-0004-0000-0000-0000670A0000}"/>
    <hyperlink ref="FC2611" r:id="rId2665" xr:uid="{00000000-0004-0000-0000-0000680A0000}"/>
    <hyperlink ref="GC2611" r:id="rId2666" xr:uid="{00000000-0004-0000-0000-0000690A0000}"/>
    <hyperlink ref="DC2612" r:id="rId2667" xr:uid="{00000000-0004-0000-0000-00006A0A0000}"/>
    <hyperlink ref="FC2612" r:id="rId2668" xr:uid="{00000000-0004-0000-0000-00006B0A0000}"/>
    <hyperlink ref="GC2612" r:id="rId2669" xr:uid="{00000000-0004-0000-0000-00006C0A0000}"/>
    <hyperlink ref="DC2613" r:id="rId2670" xr:uid="{00000000-0004-0000-0000-00006D0A0000}"/>
    <hyperlink ref="FC2613" r:id="rId2671" xr:uid="{00000000-0004-0000-0000-00006E0A0000}"/>
    <hyperlink ref="GC2613" r:id="rId2672" xr:uid="{00000000-0004-0000-0000-00006F0A0000}"/>
    <hyperlink ref="DC2614" r:id="rId2673" xr:uid="{00000000-0004-0000-0000-0000700A0000}"/>
    <hyperlink ref="FC2614" r:id="rId2674" xr:uid="{00000000-0004-0000-0000-0000710A0000}"/>
    <hyperlink ref="GC2614" r:id="rId2675" xr:uid="{00000000-0004-0000-0000-0000720A0000}"/>
    <hyperlink ref="DC2615" r:id="rId2676" xr:uid="{00000000-0004-0000-0000-0000730A0000}"/>
    <hyperlink ref="FC2615" r:id="rId2677" xr:uid="{00000000-0004-0000-0000-0000740A0000}"/>
    <hyperlink ref="GC2615" r:id="rId2678" xr:uid="{00000000-0004-0000-0000-0000750A0000}"/>
    <hyperlink ref="DC2616" r:id="rId2679" xr:uid="{00000000-0004-0000-0000-0000760A0000}"/>
    <hyperlink ref="FC2616" r:id="rId2680" xr:uid="{00000000-0004-0000-0000-0000770A0000}"/>
    <hyperlink ref="GC2616" r:id="rId2681" xr:uid="{00000000-0004-0000-0000-0000780A0000}"/>
    <hyperlink ref="DC2617" r:id="rId2682" xr:uid="{00000000-0004-0000-0000-0000790A0000}"/>
    <hyperlink ref="FC2617" r:id="rId2683" xr:uid="{00000000-0004-0000-0000-00007A0A0000}"/>
    <hyperlink ref="GC2617" r:id="rId2684" xr:uid="{00000000-0004-0000-0000-00007B0A0000}"/>
    <hyperlink ref="FC2618" r:id="rId2685" xr:uid="{00000000-0004-0000-0000-00007C0A0000}"/>
    <hyperlink ref="GC2618" r:id="rId2686" xr:uid="{00000000-0004-0000-0000-00007D0A0000}"/>
    <hyperlink ref="FC2619" r:id="rId2687" xr:uid="{00000000-0004-0000-0000-00007E0A0000}"/>
    <hyperlink ref="GC2619" r:id="rId2688" xr:uid="{00000000-0004-0000-0000-00007F0A0000}"/>
    <hyperlink ref="EC2620" r:id="rId2689" xr:uid="{00000000-0004-0000-0000-0000800A0000}"/>
    <hyperlink ref="FC2620" r:id="rId2690" xr:uid="{00000000-0004-0000-0000-0000810A0000}"/>
    <hyperlink ref="GC2620" r:id="rId2691" xr:uid="{00000000-0004-0000-0000-0000820A0000}"/>
    <hyperlink ref="EC2621" r:id="rId2692" xr:uid="{00000000-0004-0000-0000-0000830A0000}"/>
    <hyperlink ref="FC2621" r:id="rId2693" xr:uid="{00000000-0004-0000-0000-0000840A0000}"/>
    <hyperlink ref="GC2621" r:id="rId2694" xr:uid="{00000000-0004-0000-0000-0000850A0000}"/>
    <hyperlink ref="EC2622" r:id="rId2695" xr:uid="{00000000-0004-0000-0000-0000860A0000}"/>
    <hyperlink ref="FC2622" r:id="rId2696" xr:uid="{00000000-0004-0000-0000-0000870A0000}"/>
    <hyperlink ref="GC2622" r:id="rId2697" xr:uid="{00000000-0004-0000-0000-0000880A0000}"/>
    <hyperlink ref="EC2623" r:id="rId2698" xr:uid="{00000000-0004-0000-0000-0000890A0000}"/>
    <hyperlink ref="FC2623" r:id="rId2699" xr:uid="{00000000-0004-0000-0000-00008A0A0000}"/>
    <hyperlink ref="GC2623" r:id="rId2700" xr:uid="{00000000-0004-0000-0000-00008B0A0000}"/>
    <hyperlink ref="EC2624" r:id="rId2701" xr:uid="{00000000-0004-0000-0000-00008C0A0000}"/>
    <hyperlink ref="FC2624" r:id="rId2702" xr:uid="{00000000-0004-0000-0000-00008D0A0000}"/>
    <hyperlink ref="GC2624" r:id="rId2703" xr:uid="{00000000-0004-0000-0000-00008E0A0000}"/>
    <hyperlink ref="EC2625" r:id="rId2704" xr:uid="{00000000-0004-0000-0000-00008F0A0000}"/>
    <hyperlink ref="FC2625" r:id="rId2705" xr:uid="{00000000-0004-0000-0000-0000900A0000}"/>
    <hyperlink ref="GC2625" r:id="rId2706" xr:uid="{00000000-0004-0000-0000-0000910A0000}"/>
    <hyperlink ref="EC2626" r:id="rId2707" xr:uid="{00000000-0004-0000-0000-0000920A0000}"/>
    <hyperlink ref="FC2626" r:id="rId2708" xr:uid="{00000000-0004-0000-0000-0000930A0000}"/>
    <hyperlink ref="GC2626" r:id="rId2709" xr:uid="{00000000-0004-0000-0000-0000940A0000}"/>
    <hyperlink ref="EC2627" r:id="rId2710" xr:uid="{00000000-0004-0000-0000-0000950A0000}"/>
    <hyperlink ref="FC2627" r:id="rId2711" xr:uid="{00000000-0004-0000-0000-0000960A0000}"/>
    <hyperlink ref="GC2627" r:id="rId2712" xr:uid="{00000000-0004-0000-0000-0000970A0000}"/>
    <hyperlink ref="DC2628" r:id="rId2713" xr:uid="{00000000-0004-0000-0000-0000980A0000}"/>
    <hyperlink ref="EC2628" r:id="rId2714" xr:uid="{00000000-0004-0000-0000-0000990A0000}"/>
    <hyperlink ref="FC2628" r:id="rId2715" xr:uid="{00000000-0004-0000-0000-00009A0A0000}"/>
    <hyperlink ref="GC2628" r:id="rId2716" xr:uid="{00000000-0004-0000-0000-00009B0A0000}"/>
    <hyperlink ref="DC2629" r:id="rId2717" xr:uid="{00000000-0004-0000-0000-00009C0A0000}"/>
    <hyperlink ref="EC2629" r:id="rId2718" xr:uid="{00000000-0004-0000-0000-00009D0A0000}"/>
    <hyperlink ref="FC2629" r:id="rId2719" xr:uid="{00000000-0004-0000-0000-00009E0A0000}"/>
    <hyperlink ref="GC2629" r:id="rId2720" xr:uid="{00000000-0004-0000-0000-00009F0A0000}"/>
    <hyperlink ref="DC2630" r:id="rId2721" xr:uid="{00000000-0004-0000-0000-0000A00A0000}"/>
    <hyperlink ref="EC2630" r:id="rId2722" xr:uid="{00000000-0004-0000-0000-0000A10A0000}"/>
    <hyperlink ref="FC2630" r:id="rId2723" xr:uid="{00000000-0004-0000-0000-0000A20A0000}"/>
    <hyperlink ref="GC2630" r:id="rId2724" xr:uid="{00000000-0004-0000-0000-0000A30A0000}"/>
    <hyperlink ref="DC2631" r:id="rId2725" xr:uid="{00000000-0004-0000-0000-0000A40A0000}"/>
    <hyperlink ref="EC2631" r:id="rId2726" xr:uid="{00000000-0004-0000-0000-0000A50A0000}"/>
    <hyperlink ref="FC2631" r:id="rId2727" xr:uid="{00000000-0004-0000-0000-0000A60A0000}"/>
    <hyperlink ref="GC2631" r:id="rId2728" xr:uid="{00000000-0004-0000-0000-0000A70A0000}"/>
    <hyperlink ref="DC2632" r:id="rId2729" xr:uid="{00000000-0004-0000-0000-0000A80A0000}"/>
    <hyperlink ref="EC2632" r:id="rId2730" xr:uid="{00000000-0004-0000-0000-0000A90A0000}"/>
    <hyperlink ref="FC2632" r:id="rId2731" xr:uid="{00000000-0004-0000-0000-0000AA0A0000}"/>
    <hyperlink ref="GC2632" r:id="rId2732" xr:uid="{00000000-0004-0000-0000-0000AB0A0000}"/>
    <hyperlink ref="DC2633" r:id="rId2733" xr:uid="{00000000-0004-0000-0000-0000AC0A0000}"/>
    <hyperlink ref="EC2633" r:id="rId2734" xr:uid="{00000000-0004-0000-0000-0000AD0A0000}"/>
    <hyperlink ref="FC2633" r:id="rId2735" xr:uid="{00000000-0004-0000-0000-0000AE0A0000}"/>
    <hyperlink ref="GC2633" r:id="rId2736" xr:uid="{00000000-0004-0000-0000-0000AF0A0000}"/>
    <hyperlink ref="DC2634" r:id="rId2737" xr:uid="{00000000-0004-0000-0000-0000B00A0000}"/>
    <hyperlink ref="EC2634" r:id="rId2738" xr:uid="{00000000-0004-0000-0000-0000B10A0000}"/>
    <hyperlink ref="FC2634" r:id="rId2739" xr:uid="{00000000-0004-0000-0000-0000B20A0000}"/>
    <hyperlink ref="GC2634" r:id="rId2740" xr:uid="{00000000-0004-0000-0000-0000B30A0000}"/>
    <hyperlink ref="DC2635" r:id="rId2741" xr:uid="{00000000-0004-0000-0000-0000B40A0000}"/>
    <hyperlink ref="EC2635" r:id="rId2742" xr:uid="{00000000-0004-0000-0000-0000B50A0000}"/>
    <hyperlink ref="FC2635" r:id="rId2743" xr:uid="{00000000-0004-0000-0000-0000B60A0000}"/>
    <hyperlink ref="GC2635" r:id="rId2744" xr:uid="{00000000-0004-0000-0000-0000B70A0000}"/>
    <hyperlink ref="DC2636" r:id="rId2745" xr:uid="{00000000-0004-0000-0000-0000B80A0000}"/>
    <hyperlink ref="EC2636" r:id="rId2746" xr:uid="{00000000-0004-0000-0000-0000B90A0000}"/>
    <hyperlink ref="FC2636" r:id="rId2747" xr:uid="{00000000-0004-0000-0000-0000BA0A0000}"/>
    <hyperlink ref="GC2636" r:id="rId2748" xr:uid="{00000000-0004-0000-0000-0000BB0A0000}"/>
    <hyperlink ref="DC2637" r:id="rId2749" xr:uid="{00000000-0004-0000-0000-0000BC0A0000}"/>
    <hyperlink ref="EC2637" r:id="rId2750" xr:uid="{00000000-0004-0000-0000-0000BD0A0000}"/>
    <hyperlink ref="FC2637" r:id="rId2751" xr:uid="{00000000-0004-0000-0000-0000BE0A0000}"/>
    <hyperlink ref="GC2637" r:id="rId2752" xr:uid="{00000000-0004-0000-0000-0000BF0A0000}"/>
    <hyperlink ref="DC2638" r:id="rId2753" xr:uid="{00000000-0004-0000-0000-0000C00A0000}"/>
    <hyperlink ref="EC2638" r:id="rId2754" xr:uid="{00000000-0004-0000-0000-0000C10A0000}"/>
    <hyperlink ref="FC2638" r:id="rId2755" xr:uid="{00000000-0004-0000-0000-0000C20A0000}"/>
    <hyperlink ref="GC2638" r:id="rId2756" xr:uid="{00000000-0004-0000-0000-0000C30A0000}"/>
    <hyperlink ref="DC2639" r:id="rId2757" xr:uid="{00000000-0004-0000-0000-0000C40A0000}"/>
    <hyperlink ref="EC2639" r:id="rId2758" xr:uid="{00000000-0004-0000-0000-0000C50A0000}"/>
    <hyperlink ref="FC2639" r:id="rId2759" xr:uid="{00000000-0004-0000-0000-0000C60A0000}"/>
    <hyperlink ref="GC2639" r:id="rId2760" xr:uid="{00000000-0004-0000-0000-0000C70A0000}"/>
    <hyperlink ref="DC2640" r:id="rId2761" xr:uid="{00000000-0004-0000-0000-0000C80A0000}"/>
    <hyperlink ref="EC2640" r:id="rId2762" xr:uid="{00000000-0004-0000-0000-0000C90A0000}"/>
    <hyperlink ref="FC2640" r:id="rId2763" xr:uid="{00000000-0004-0000-0000-0000CA0A0000}"/>
    <hyperlink ref="GC2640" r:id="rId2764" xr:uid="{00000000-0004-0000-0000-0000CB0A0000}"/>
    <hyperlink ref="DC2641" r:id="rId2765" xr:uid="{00000000-0004-0000-0000-0000CC0A0000}"/>
    <hyperlink ref="EC2641" r:id="rId2766" xr:uid="{00000000-0004-0000-0000-0000CD0A0000}"/>
    <hyperlink ref="FC2641" r:id="rId2767" xr:uid="{00000000-0004-0000-0000-0000CE0A0000}"/>
    <hyperlink ref="GC2641" r:id="rId2768" xr:uid="{00000000-0004-0000-0000-0000CF0A0000}"/>
    <hyperlink ref="DC2642" r:id="rId2769" xr:uid="{00000000-0004-0000-0000-0000D00A0000}"/>
    <hyperlink ref="EC2642" r:id="rId2770" xr:uid="{00000000-0004-0000-0000-0000D10A0000}"/>
    <hyperlink ref="FC2642" r:id="rId2771" xr:uid="{00000000-0004-0000-0000-0000D20A0000}"/>
    <hyperlink ref="GC2642" r:id="rId2772" xr:uid="{00000000-0004-0000-0000-0000D30A0000}"/>
    <hyperlink ref="DC2643" r:id="rId2773" xr:uid="{00000000-0004-0000-0000-0000D40A0000}"/>
    <hyperlink ref="EC2643" r:id="rId2774" xr:uid="{00000000-0004-0000-0000-0000D50A0000}"/>
    <hyperlink ref="FC2643" r:id="rId2775" xr:uid="{00000000-0004-0000-0000-0000D60A0000}"/>
    <hyperlink ref="GC2643" r:id="rId2776" xr:uid="{00000000-0004-0000-0000-0000D70A0000}"/>
    <hyperlink ref="DC2644" r:id="rId2777" xr:uid="{00000000-0004-0000-0000-0000D80A0000}"/>
    <hyperlink ref="EC2644" r:id="rId2778" xr:uid="{00000000-0004-0000-0000-0000D90A0000}"/>
    <hyperlink ref="FC2644" r:id="rId2779" xr:uid="{00000000-0004-0000-0000-0000DA0A0000}"/>
    <hyperlink ref="GC2644" r:id="rId2780" xr:uid="{00000000-0004-0000-0000-0000DB0A0000}"/>
    <hyperlink ref="DC2645" r:id="rId2781" xr:uid="{00000000-0004-0000-0000-0000DC0A0000}"/>
    <hyperlink ref="EC2645" r:id="rId2782" xr:uid="{00000000-0004-0000-0000-0000DD0A0000}"/>
    <hyperlink ref="FC2645" r:id="rId2783" xr:uid="{00000000-0004-0000-0000-0000DE0A0000}"/>
    <hyperlink ref="GC2645" r:id="rId2784" xr:uid="{00000000-0004-0000-0000-0000DF0A0000}"/>
    <hyperlink ref="DC2646" r:id="rId2785" xr:uid="{00000000-0004-0000-0000-0000E00A0000}"/>
    <hyperlink ref="EC2646" r:id="rId2786" xr:uid="{00000000-0004-0000-0000-0000E10A0000}"/>
    <hyperlink ref="FC2646" r:id="rId2787" xr:uid="{00000000-0004-0000-0000-0000E20A0000}"/>
    <hyperlink ref="GC2646" r:id="rId2788" xr:uid="{00000000-0004-0000-0000-0000E30A0000}"/>
    <hyperlink ref="DC2647" r:id="rId2789" xr:uid="{00000000-0004-0000-0000-0000E40A0000}"/>
    <hyperlink ref="EC2647" r:id="rId2790" xr:uid="{00000000-0004-0000-0000-0000E50A0000}"/>
    <hyperlink ref="FC2647" r:id="rId2791" xr:uid="{00000000-0004-0000-0000-0000E60A0000}"/>
    <hyperlink ref="GC2647" r:id="rId2792" xr:uid="{00000000-0004-0000-0000-0000E70A0000}"/>
    <hyperlink ref="DC2648" r:id="rId2793" xr:uid="{00000000-0004-0000-0000-0000E80A0000}"/>
    <hyperlink ref="EC2648" r:id="rId2794" xr:uid="{00000000-0004-0000-0000-0000E90A0000}"/>
    <hyperlink ref="FC2648" r:id="rId2795" xr:uid="{00000000-0004-0000-0000-0000EA0A0000}"/>
    <hyperlink ref="GC2648" r:id="rId2796" xr:uid="{00000000-0004-0000-0000-0000EB0A0000}"/>
    <hyperlink ref="DC2649" r:id="rId2797" xr:uid="{00000000-0004-0000-0000-0000EC0A0000}"/>
    <hyperlink ref="EC2649" r:id="rId2798" xr:uid="{00000000-0004-0000-0000-0000ED0A0000}"/>
    <hyperlink ref="FC2649" r:id="rId2799" xr:uid="{00000000-0004-0000-0000-0000EE0A0000}"/>
    <hyperlink ref="GC2649" r:id="rId2800" xr:uid="{00000000-0004-0000-0000-0000EF0A0000}"/>
    <hyperlink ref="DC2650" r:id="rId2801" xr:uid="{00000000-0004-0000-0000-0000F00A0000}"/>
    <hyperlink ref="EC2650" r:id="rId2802" xr:uid="{00000000-0004-0000-0000-0000F10A0000}"/>
    <hyperlink ref="FC2650" r:id="rId2803" xr:uid="{00000000-0004-0000-0000-0000F20A0000}"/>
    <hyperlink ref="GC2650" r:id="rId2804" xr:uid="{00000000-0004-0000-0000-0000F30A0000}"/>
    <hyperlink ref="DC2651" r:id="rId2805" xr:uid="{00000000-0004-0000-0000-0000F40A0000}"/>
    <hyperlink ref="EC2651" r:id="rId2806" xr:uid="{00000000-0004-0000-0000-0000F50A0000}"/>
    <hyperlink ref="FC2651" r:id="rId2807" xr:uid="{00000000-0004-0000-0000-0000F60A0000}"/>
    <hyperlink ref="GC2651" r:id="rId2808" xr:uid="{00000000-0004-0000-0000-0000F70A0000}"/>
    <hyperlink ref="DC2652" r:id="rId2809" xr:uid="{00000000-0004-0000-0000-0000F80A0000}"/>
    <hyperlink ref="EC2652" r:id="rId2810" xr:uid="{00000000-0004-0000-0000-0000F90A0000}"/>
    <hyperlink ref="FC2652" r:id="rId2811" xr:uid="{00000000-0004-0000-0000-0000FA0A0000}"/>
    <hyperlink ref="GC2652" r:id="rId2812" xr:uid="{00000000-0004-0000-0000-0000FB0A0000}"/>
    <hyperlink ref="DC2653" r:id="rId2813" xr:uid="{00000000-0004-0000-0000-0000FC0A0000}"/>
    <hyperlink ref="EC2653" r:id="rId2814" xr:uid="{00000000-0004-0000-0000-0000FD0A0000}"/>
    <hyperlink ref="FC2653" r:id="rId2815" xr:uid="{00000000-0004-0000-0000-0000FE0A0000}"/>
    <hyperlink ref="GC2653" r:id="rId2816" xr:uid="{00000000-0004-0000-0000-0000FF0A0000}"/>
    <hyperlink ref="DC2654" r:id="rId2817" xr:uid="{00000000-0004-0000-0000-0000000B0000}"/>
    <hyperlink ref="EC2654" r:id="rId2818" xr:uid="{00000000-0004-0000-0000-0000010B0000}"/>
    <hyperlink ref="FC2654" r:id="rId2819" xr:uid="{00000000-0004-0000-0000-0000020B0000}"/>
    <hyperlink ref="GC2654" r:id="rId2820" xr:uid="{00000000-0004-0000-0000-0000030B0000}"/>
    <hyperlink ref="DC2655" r:id="rId2821" xr:uid="{00000000-0004-0000-0000-0000040B0000}"/>
    <hyperlink ref="EC2655" r:id="rId2822" xr:uid="{00000000-0004-0000-0000-0000050B0000}"/>
    <hyperlink ref="FC2655" r:id="rId2823" xr:uid="{00000000-0004-0000-0000-0000060B0000}"/>
    <hyperlink ref="GC2655" r:id="rId2824" xr:uid="{00000000-0004-0000-0000-0000070B0000}"/>
    <hyperlink ref="DC2656" r:id="rId2825" xr:uid="{00000000-0004-0000-0000-0000080B0000}"/>
    <hyperlink ref="EC2656" r:id="rId2826" xr:uid="{00000000-0004-0000-0000-0000090B0000}"/>
    <hyperlink ref="FC2656" r:id="rId2827" xr:uid="{00000000-0004-0000-0000-00000A0B0000}"/>
    <hyperlink ref="GC2656" r:id="rId2828" xr:uid="{00000000-0004-0000-0000-00000B0B0000}"/>
    <hyperlink ref="DC2657" r:id="rId2829" xr:uid="{00000000-0004-0000-0000-00000C0B0000}"/>
    <hyperlink ref="EC2657" r:id="rId2830" xr:uid="{00000000-0004-0000-0000-00000D0B0000}"/>
    <hyperlink ref="FC2657" r:id="rId2831" xr:uid="{00000000-0004-0000-0000-00000E0B0000}"/>
    <hyperlink ref="GC2657" r:id="rId2832" xr:uid="{00000000-0004-0000-0000-00000F0B0000}"/>
    <hyperlink ref="DC2658" r:id="rId2833" xr:uid="{00000000-0004-0000-0000-0000100B0000}"/>
    <hyperlink ref="EC2658" r:id="rId2834" xr:uid="{00000000-0004-0000-0000-0000110B0000}"/>
    <hyperlink ref="FC2658" r:id="rId2835" xr:uid="{00000000-0004-0000-0000-0000120B0000}"/>
    <hyperlink ref="GC2658" r:id="rId2836" xr:uid="{00000000-0004-0000-0000-0000130B0000}"/>
    <hyperlink ref="DC2659" r:id="rId2837" xr:uid="{00000000-0004-0000-0000-0000140B0000}"/>
    <hyperlink ref="EC2659" r:id="rId2838" xr:uid="{00000000-0004-0000-0000-0000150B0000}"/>
    <hyperlink ref="FC2659" r:id="rId2839" xr:uid="{00000000-0004-0000-0000-0000160B0000}"/>
    <hyperlink ref="GC2659" r:id="rId2840" xr:uid="{00000000-0004-0000-0000-0000170B0000}"/>
    <hyperlink ref="DC2660" r:id="rId2841" xr:uid="{00000000-0004-0000-0000-0000180B0000}"/>
    <hyperlink ref="EC2660" r:id="rId2842" xr:uid="{00000000-0004-0000-0000-0000190B0000}"/>
    <hyperlink ref="FC2660" r:id="rId2843" xr:uid="{00000000-0004-0000-0000-00001A0B0000}"/>
    <hyperlink ref="GC2660" r:id="rId2844" xr:uid="{00000000-0004-0000-0000-00001B0B0000}"/>
    <hyperlink ref="DC2661" r:id="rId2845" xr:uid="{00000000-0004-0000-0000-00001C0B0000}"/>
    <hyperlink ref="EC2661" r:id="rId2846" xr:uid="{00000000-0004-0000-0000-00001D0B0000}"/>
    <hyperlink ref="FC2661" r:id="rId2847" xr:uid="{00000000-0004-0000-0000-00001E0B0000}"/>
    <hyperlink ref="GC2661" r:id="rId2848" xr:uid="{00000000-0004-0000-0000-00001F0B0000}"/>
    <hyperlink ref="DC2662" r:id="rId2849" xr:uid="{00000000-0004-0000-0000-0000200B0000}"/>
    <hyperlink ref="EC2662" r:id="rId2850" xr:uid="{00000000-0004-0000-0000-0000210B0000}"/>
    <hyperlink ref="FC2662" r:id="rId2851" xr:uid="{00000000-0004-0000-0000-0000220B0000}"/>
    <hyperlink ref="GC2662" r:id="rId2852" xr:uid="{00000000-0004-0000-0000-0000230B0000}"/>
    <hyperlink ref="DC2663" r:id="rId2853" xr:uid="{00000000-0004-0000-0000-0000240B0000}"/>
    <hyperlink ref="EC2663" r:id="rId2854" xr:uid="{00000000-0004-0000-0000-0000250B0000}"/>
    <hyperlink ref="FC2663" r:id="rId2855" xr:uid="{00000000-0004-0000-0000-0000260B0000}"/>
    <hyperlink ref="GC2663" r:id="rId2856" xr:uid="{00000000-0004-0000-0000-0000270B0000}"/>
    <hyperlink ref="DC2664" r:id="rId2857" xr:uid="{00000000-0004-0000-0000-0000280B0000}"/>
    <hyperlink ref="EC2664" r:id="rId2858" xr:uid="{00000000-0004-0000-0000-0000290B0000}"/>
    <hyperlink ref="FC2664" r:id="rId2859" xr:uid="{00000000-0004-0000-0000-00002A0B0000}"/>
    <hyperlink ref="GC2664" r:id="rId2860" xr:uid="{00000000-0004-0000-0000-00002B0B0000}"/>
    <hyperlink ref="DC2665" r:id="rId2861" xr:uid="{00000000-0004-0000-0000-00002C0B0000}"/>
    <hyperlink ref="EC2665" r:id="rId2862" xr:uid="{00000000-0004-0000-0000-00002D0B0000}"/>
    <hyperlink ref="FC2665" r:id="rId2863" xr:uid="{00000000-0004-0000-0000-00002E0B0000}"/>
    <hyperlink ref="GC2665" r:id="rId2864" xr:uid="{00000000-0004-0000-0000-00002F0B0000}"/>
    <hyperlink ref="DC2666" r:id="rId2865" xr:uid="{00000000-0004-0000-0000-0000300B0000}"/>
    <hyperlink ref="EC2666" r:id="rId2866" xr:uid="{00000000-0004-0000-0000-0000310B0000}"/>
    <hyperlink ref="FC2666" r:id="rId2867" xr:uid="{00000000-0004-0000-0000-0000320B0000}"/>
    <hyperlink ref="GC2666" r:id="rId2868" xr:uid="{00000000-0004-0000-0000-0000330B0000}"/>
    <hyperlink ref="BC2667" r:id="rId2869" xr:uid="{00000000-0004-0000-0000-0000340B0000}"/>
    <hyperlink ref="CC2667" r:id="rId2870" xr:uid="{00000000-0004-0000-0000-0000350B0000}"/>
    <hyperlink ref="DC2667" r:id="rId2871" xr:uid="{00000000-0004-0000-0000-0000360B0000}"/>
    <hyperlink ref="EC2667" r:id="rId2872" xr:uid="{00000000-0004-0000-0000-0000370B0000}"/>
    <hyperlink ref="FC2667" r:id="rId2873" xr:uid="{00000000-0004-0000-0000-0000380B0000}"/>
    <hyperlink ref="GC2667" r:id="rId2874" xr:uid="{00000000-0004-0000-0000-0000390B0000}"/>
    <hyperlink ref="BC2668" r:id="rId2875" xr:uid="{00000000-0004-0000-0000-00003A0B0000}"/>
    <hyperlink ref="CC2668" r:id="rId2876" xr:uid="{00000000-0004-0000-0000-00003B0B0000}"/>
    <hyperlink ref="DC2668" r:id="rId2877" xr:uid="{00000000-0004-0000-0000-00003C0B0000}"/>
    <hyperlink ref="FC2668" r:id="rId2878" xr:uid="{00000000-0004-0000-0000-00003D0B0000}"/>
    <hyperlink ref="GC2668" r:id="rId2879" xr:uid="{00000000-0004-0000-0000-00003E0B0000}"/>
    <hyperlink ref="BC2669" r:id="rId2880" xr:uid="{00000000-0004-0000-0000-00003F0B0000}"/>
    <hyperlink ref="CC2669" r:id="rId2881" xr:uid="{00000000-0004-0000-0000-0000400B0000}"/>
    <hyperlink ref="DC2669" r:id="rId2882" xr:uid="{00000000-0004-0000-0000-0000410B0000}"/>
    <hyperlink ref="EC2669" r:id="rId2883" xr:uid="{00000000-0004-0000-0000-0000420B0000}"/>
    <hyperlink ref="FC2669" r:id="rId2884" xr:uid="{00000000-0004-0000-0000-0000430B0000}"/>
    <hyperlink ref="GC2669" r:id="rId2885" xr:uid="{00000000-0004-0000-0000-0000440B0000}"/>
    <hyperlink ref="BC2670" r:id="rId2886" xr:uid="{00000000-0004-0000-0000-0000450B0000}"/>
    <hyperlink ref="CC2670" r:id="rId2887" xr:uid="{00000000-0004-0000-0000-0000460B0000}"/>
    <hyperlink ref="DC2670" r:id="rId2888" xr:uid="{00000000-0004-0000-0000-0000470B0000}"/>
    <hyperlink ref="EC2670" r:id="rId2889" xr:uid="{00000000-0004-0000-0000-0000480B0000}"/>
    <hyperlink ref="FC2670" r:id="rId2890" xr:uid="{00000000-0004-0000-0000-0000490B0000}"/>
    <hyperlink ref="GC2670" r:id="rId2891" xr:uid="{00000000-0004-0000-0000-00004A0B0000}"/>
    <hyperlink ref="BC2671" r:id="rId2892" xr:uid="{00000000-0004-0000-0000-00004B0B0000}"/>
    <hyperlink ref="CC2671" r:id="rId2893" xr:uid="{00000000-0004-0000-0000-00004C0B0000}"/>
    <hyperlink ref="DC2671" r:id="rId2894" xr:uid="{00000000-0004-0000-0000-00004D0B0000}"/>
    <hyperlink ref="EC2671" r:id="rId2895" xr:uid="{00000000-0004-0000-0000-00004E0B0000}"/>
    <hyperlink ref="FC2671" r:id="rId2896" xr:uid="{00000000-0004-0000-0000-00004F0B0000}"/>
    <hyperlink ref="GC2671" r:id="rId2897" xr:uid="{00000000-0004-0000-0000-0000500B0000}"/>
    <hyperlink ref="BC2672" r:id="rId2898" xr:uid="{00000000-0004-0000-0000-0000510B0000}"/>
    <hyperlink ref="CC2672" r:id="rId2899" xr:uid="{00000000-0004-0000-0000-0000520B0000}"/>
    <hyperlink ref="DC2672" r:id="rId2900" xr:uid="{00000000-0004-0000-0000-0000530B0000}"/>
    <hyperlink ref="EC2672" r:id="rId2901" xr:uid="{00000000-0004-0000-0000-0000540B0000}"/>
    <hyperlink ref="FC2672" r:id="rId2902" xr:uid="{00000000-0004-0000-0000-0000550B0000}"/>
    <hyperlink ref="GC2672" r:id="rId2903" xr:uid="{00000000-0004-0000-0000-0000560B0000}"/>
    <hyperlink ref="BC2673" r:id="rId2904" xr:uid="{00000000-0004-0000-0000-0000570B0000}"/>
    <hyperlink ref="CC2673" r:id="rId2905" xr:uid="{00000000-0004-0000-0000-0000580B0000}"/>
    <hyperlink ref="DC2673" r:id="rId2906" xr:uid="{00000000-0004-0000-0000-0000590B0000}"/>
    <hyperlink ref="EC2673" r:id="rId2907" xr:uid="{00000000-0004-0000-0000-00005A0B0000}"/>
    <hyperlink ref="FC2673" r:id="rId2908" xr:uid="{00000000-0004-0000-0000-00005B0B0000}"/>
    <hyperlink ref="GC2673" r:id="rId2909" xr:uid="{00000000-0004-0000-0000-00005C0B0000}"/>
    <hyperlink ref="BC2674" r:id="rId2910" xr:uid="{00000000-0004-0000-0000-00005D0B0000}"/>
    <hyperlink ref="CC2674" r:id="rId2911" xr:uid="{00000000-0004-0000-0000-00005E0B0000}"/>
    <hyperlink ref="DC2674" r:id="rId2912" xr:uid="{00000000-0004-0000-0000-00005F0B0000}"/>
    <hyperlink ref="EC2674" r:id="rId2913" xr:uid="{00000000-0004-0000-0000-0000600B0000}"/>
    <hyperlink ref="FC2674" r:id="rId2914" xr:uid="{00000000-0004-0000-0000-0000610B0000}"/>
    <hyperlink ref="GC2674" r:id="rId2915" xr:uid="{00000000-0004-0000-0000-0000620B0000}"/>
    <hyperlink ref="BC2675" r:id="rId2916" xr:uid="{00000000-0004-0000-0000-0000630B0000}"/>
    <hyperlink ref="CC2675" r:id="rId2917" xr:uid="{00000000-0004-0000-0000-0000640B0000}"/>
    <hyperlink ref="DC2675" r:id="rId2918" xr:uid="{00000000-0004-0000-0000-0000650B0000}"/>
    <hyperlink ref="EC2675" r:id="rId2919" xr:uid="{00000000-0004-0000-0000-0000660B0000}"/>
    <hyperlink ref="FC2675" r:id="rId2920" xr:uid="{00000000-0004-0000-0000-0000670B0000}"/>
    <hyperlink ref="GC2675" r:id="rId2921" xr:uid="{00000000-0004-0000-0000-0000680B0000}"/>
    <hyperlink ref="BC2676" r:id="rId2922" xr:uid="{00000000-0004-0000-0000-0000690B0000}"/>
    <hyperlink ref="CC2676" r:id="rId2923" xr:uid="{00000000-0004-0000-0000-00006A0B0000}"/>
    <hyperlink ref="DC2676" r:id="rId2924" xr:uid="{00000000-0004-0000-0000-00006B0B0000}"/>
    <hyperlink ref="EC2676" r:id="rId2925" xr:uid="{00000000-0004-0000-0000-00006C0B0000}"/>
    <hyperlink ref="FC2676" r:id="rId2926" xr:uid="{00000000-0004-0000-0000-00006D0B0000}"/>
    <hyperlink ref="GC2676" r:id="rId2927" xr:uid="{00000000-0004-0000-0000-00006E0B0000}"/>
    <hyperlink ref="BC2677" r:id="rId2928" xr:uid="{00000000-0004-0000-0000-00006F0B0000}"/>
    <hyperlink ref="CC2677" r:id="rId2929" xr:uid="{00000000-0004-0000-0000-0000700B0000}"/>
    <hyperlink ref="DC2677" r:id="rId2930" xr:uid="{00000000-0004-0000-0000-0000710B0000}"/>
    <hyperlink ref="EC2677" r:id="rId2931" xr:uid="{00000000-0004-0000-0000-0000720B0000}"/>
    <hyperlink ref="FC2677" r:id="rId2932" xr:uid="{00000000-0004-0000-0000-0000730B0000}"/>
    <hyperlink ref="GC2677" r:id="rId2933" xr:uid="{00000000-0004-0000-0000-0000740B0000}"/>
    <hyperlink ref="BC2678" r:id="rId2934" xr:uid="{00000000-0004-0000-0000-0000750B0000}"/>
    <hyperlink ref="CC2678" r:id="rId2935" xr:uid="{00000000-0004-0000-0000-0000760B0000}"/>
    <hyperlink ref="DC2678" r:id="rId2936" xr:uid="{00000000-0004-0000-0000-0000770B0000}"/>
    <hyperlink ref="EC2678" r:id="rId2937" xr:uid="{00000000-0004-0000-0000-0000780B0000}"/>
    <hyperlink ref="FC2678" r:id="rId2938" xr:uid="{00000000-0004-0000-0000-0000790B0000}"/>
    <hyperlink ref="GC2678" r:id="rId2939" xr:uid="{00000000-0004-0000-0000-00007A0B0000}"/>
    <hyperlink ref="BC2679" r:id="rId2940" xr:uid="{00000000-0004-0000-0000-00007B0B0000}"/>
    <hyperlink ref="CC2679" r:id="rId2941" xr:uid="{00000000-0004-0000-0000-00007C0B0000}"/>
    <hyperlink ref="DC2679" r:id="rId2942" xr:uid="{00000000-0004-0000-0000-00007D0B0000}"/>
    <hyperlink ref="EC2679" r:id="rId2943" xr:uid="{00000000-0004-0000-0000-00007E0B0000}"/>
    <hyperlink ref="FC2679" r:id="rId2944" xr:uid="{00000000-0004-0000-0000-00007F0B0000}"/>
    <hyperlink ref="GC2679" r:id="rId2945" xr:uid="{00000000-0004-0000-0000-0000800B0000}"/>
    <hyperlink ref="BC2680" r:id="rId2946" xr:uid="{00000000-0004-0000-0000-0000810B0000}"/>
    <hyperlink ref="CC2680" r:id="rId2947" xr:uid="{00000000-0004-0000-0000-0000820B0000}"/>
    <hyperlink ref="DC2680" r:id="rId2948" xr:uid="{00000000-0004-0000-0000-0000830B0000}"/>
    <hyperlink ref="EC2680" r:id="rId2949" xr:uid="{00000000-0004-0000-0000-0000840B0000}"/>
    <hyperlink ref="FC2680" r:id="rId2950" xr:uid="{00000000-0004-0000-0000-0000850B0000}"/>
    <hyperlink ref="GC2680" r:id="rId2951" xr:uid="{00000000-0004-0000-0000-0000860B0000}"/>
    <hyperlink ref="CC2681" r:id="rId2952" xr:uid="{00000000-0004-0000-0000-0000870B0000}"/>
    <hyperlink ref="DC2681" r:id="rId2953" xr:uid="{00000000-0004-0000-0000-0000880B0000}"/>
    <hyperlink ref="EC2681" r:id="rId2954" xr:uid="{00000000-0004-0000-0000-0000890B0000}"/>
    <hyperlink ref="FC2681" r:id="rId2955" xr:uid="{00000000-0004-0000-0000-00008A0B0000}"/>
    <hyperlink ref="GC2681" r:id="rId2956" xr:uid="{00000000-0004-0000-0000-00008B0B0000}"/>
    <hyperlink ref="BC2682" r:id="rId2957" xr:uid="{00000000-0004-0000-0000-00008C0B0000}"/>
    <hyperlink ref="CC2682" r:id="rId2958" xr:uid="{00000000-0004-0000-0000-00008D0B0000}"/>
    <hyperlink ref="DC2682" r:id="rId2959" xr:uid="{00000000-0004-0000-0000-00008E0B0000}"/>
    <hyperlink ref="EC2682" r:id="rId2960" xr:uid="{00000000-0004-0000-0000-00008F0B0000}"/>
    <hyperlink ref="FC2682" r:id="rId2961" xr:uid="{00000000-0004-0000-0000-0000900B0000}"/>
    <hyperlink ref="GC2682" r:id="rId2962" xr:uid="{00000000-0004-0000-0000-0000910B0000}"/>
    <hyperlink ref="BC2683" r:id="rId2963" xr:uid="{00000000-0004-0000-0000-0000920B0000}"/>
    <hyperlink ref="CC2683" r:id="rId2964" xr:uid="{00000000-0004-0000-0000-0000930B0000}"/>
    <hyperlink ref="DC2683" r:id="rId2965" xr:uid="{00000000-0004-0000-0000-0000940B0000}"/>
    <hyperlink ref="EC2683" r:id="rId2966" xr:uid="{00000000-0004-0000-0000-0000950B0000}"/>
    <hyperlink ref="FC2683" r:id="rId2967" xr:uid="{00000000-0004-0000-0000-0000960B0000}"/>
    <hyperlink ref="GC2683" r:id="rId2968" xr:uid="{00000000-0004-0000-0000-0000970B0000}"/>
    <hyperlink ref="BC2684" r:id="rId2969" xr:uid="{00000000-0004-0000-0000-0000980B0000}"/>
    <hyperlink ref="CC2684" r:id="rId2970" xr:uid="{00000000-0004-0000-0000-0000990B0000}"/>
    <hyperlink ref="DC2684" r:id="rId2971" xr:uid="{00000000-0004-0000-0000-00009A0B0000}"/>
    <hyperlink ref="EC2684" r:id="rId2972" xr:uid="{00000000-0004-0000-0000-00009B0B0000}"/>
    <hyperlink ref="FC2684" r:id="rId2973" xr:uid="{00000000-0004-0000-0000-00009C0B0000}"/>
    <hyperlink ref="GC2684" r:id="rId2974" xr:uid="{00000000-0004-0000-0000-00009D0B0000}"/>
    <hyperlink ref="BC2685" r:id="rId2975" xr:uid="{00000000-0004-0000-0000-00009E0B0000}"/>
    <hyperlink ref="CC2685" r:id="rId2976" xr:uid="{00000000-0004-0000-0000-00009F0B0000}"/>
    <hyperlink ref="DC2685" r:id="rId2977" xr:uid="{00000000-0004-0000-0000-0000A00B0000}"/>
    <hyperlink ref="EC2685" r:id="rId2978" xr:uid="{00000000-0004-0000-0000-0000A10B0000}"/>
    <hyperlink ref="FC2685" r:id="rId2979" xr:uid="{00000000-0004-0000-0000-0000A20B0000}"/>
    <hyperlink ref="GC2685" r:id="rId2980" xr:uid="{00000000-0004-0000-0000-0000A30B0000}"/>
    <hyperlink ref="BC2686" r:id="rId2981" xr:uid="{00000000-0004-0000-0000-0000A40B0000}"/>
    <hyperlink ref="CC2686" r:id="rId2982" xr:uid="{00000000-0004-0000-0000-0000A50B0000}"/>
    <hyperlink ref="DC2686" r:id="rId2983" xr:uid="{00000000-0004-0000-0000-0000A60B0000}"/>
    <hyperlink ref="EC2686" r:id="rId2984" xr:uid="{00000000-0004-0000-0000-0000A70B0000}"/>
    <hyperlink ref="FC2686" r:id="rId2985" xr:uid="{00000000-0004-0000-0000-0000A80B0000}"/>
    <hyperlink ref="GC2686" r:id="rId2986" xr:uid="{00000000-0004-0000-0000-0000A90B0000}"/>
    <hyperlink ref="BC2687" r:id="rId2987" xr:uid="{00000000-0004-0000-0000-0000AA0B0000}"/>
    <hyperlink ref="CC2687" r:id="rId2988" xr:uid="{00000000-0004-0000-0000-0000AB0B0000}"/>
    <hyperlink ref="DC2687" r:id="rId2989" xr:uid="{00000000-0004-0000-0000-0000AC0B0000}"/>
    <hyperlink ref="EC2687" r:id="rId2990" xr:uid="{00000000-0004-0000-0000-0000AD0B0000}"/>
    <hyperlink ref="FC2687" r:id="rId2991" xr:uid="{00000000-0004-0000-0000-0000AE0B0000}"/>
    <hyperlink ref="GC2687" r:id="rId2992" xr:uid="{00000000-0004-0000-0000-0000AF0B0000}"/>
    <hyperlink ref="BC2688" r:id="rId2993" xr:uid="{00000000-0004-0000-0000-0000B00B0000}"/>
    <hyperlink ref="CC2688" r:id="rId2994" xr:uid="{00000000-0004-0000-0000-0000B10B0000}"/>
    <hyperlink ref="DC2688" r:id="rId2995" xr:uid="{00000000-0004-0000-0000-0000B20B0000}"/>
    <hyperlink ref="EC2688" r:id="rId2996" xr:uid="{00000000-0004-0000-0000-0000B30B0000}"/>
    <hyperlink ref="FC2688" r:id="rId2997" xr:uid="{00000000-0004-0000-0000-0000B40B0000}"/>
    <hyperlink ref="GC2688" r:id="rId2998" xr:uid="{00000000-0004-0000-0000-0000B50B0000}"/>
    <hyperlink ref="BC2689" r:id="rId2999" xr:uid="{00000000-0004-0000-0000-0000B60B0000}"/>
    <hyperlink ref="CC2689" r:id="rId3000" xr:uid="{00000000-0004-0000-0000-0000B70B0000}"/>
    <hyperlink ref="DC2689" r:id="rId3001" xr:uid="{00000000-0004-0000-0000-0000B80B0000}"/>
    <hyperlink ref="EC2689" r:id="rId3002" xr:uid="{00000000-0004-0000-0000-0000B90B0000}"/>
    <hyperlink ref="FC2689" r:id="rId3003" xr:uid="{00000000-0004-0000-0000-0000BA0B0000}"/>
    <hyperlink ref="GC2689" r:id="rId3004" xr:uid="{00000000-0004-0000-0000-0000BB0B0000}"/>
    <hyperlink ref="BC2690" r:id="rId3005" xr:uid="{00000000-0004-0000-0000-0000BC0B0000}"/>
    <hyperlink ref="CC2690" r:id="rId3006" xr:uid="{00000000-0004-0000-0000-0000BD0B0000}"/>
    <hyperlink ref="DC2690" r:id="rId3007" xr:uid="{00000000-0004-0000-0000-0000BE0B0000}"/>
    <hyperlink ref="EC2690" r:id="rId3008" xr:uid="{00000000-0004-0000-0000-0000BF0B0000}"/>
    <hyperlink ref="FC2690" r:id="rId3009" xr:uid="{00000000-0004-0000-0000-0000C00B0000}"/>
    <hyperlink ref="GC2690" r:id="rId3010" xr:uid="{00000000-0004-0000-0000-0000C10B0000}"/>
    <hyperlink ref="BC2691" r:id="rId3011" xr:uid="{00000000-0004-0000-0000-0000C20B0000}"/>
    <hyperlink ref="CC2691" r:id="rId3012" xr:uid="{00000000-0004-0000-0000-0000C30B0000}"/>
    <hyperlink ref="DC2691" r:id="rId3013" xr:uid="{00000000-0004-0000-0000-0000C40B0000}"/>
    <hyperlink ref="EC2691" r:id="rId3014" xr:uid="{00000000-0004-0000-0000-0000C50B0000}"/>
    <hyperlink ref="FC2691" r:id="rId3015" xr:uid="{00000000-0004-0000-0000-0000C60B0000}"/>
    <hyperlink ref="GC2691" r:id="rId3016" xr:uid="{00000000-0004-0000-0000-0000C70B0000}"/>
    <hyperlink ref="BC2692" r:id="rId3017" xr:uid="{00000000-0004-0000-0000-0000C80B0000}"/>
    <hyperlink ref="CC2692" r:id="rId3018" xr:uid="{00000000-0004-0000-0000-0000C90B0000}"/>
    <hyperlink ref="DC2692" r:id="rId3019" xr:uid="{00000000-0004-0000-0000-0000CA0B0000}"/>
    <hyperlink ref="EC2692" r:id="rId3020" xr:uid="{00000000-0004-0000-0000-0000CB0B0000}"/>
    <hyperlink ref="FC2692" r:id="rId3021" xr:uid="{00000000-0004-0000-0000-0000CC0B0000}"/>
    <hyperlink ref="GC2692" r:id="rId3022" xr:uid="{00000000-0004-0000-0000-0000CD0B0000}"/>
    <hyperlink ref="BC2693" r:id="rId3023" xr:uid="{00000000-0004-0000-0000-0000CE0B0000}"/>
    <hyperlink ref="CC2693" r:id="rId3024" xr:uid="{00000000-0004-0000-0000-0000CF0B0000}"/>
    <hyperlink ref="DC2693" r:id="rId3025" xr:uid="{00000000-0004-0000-0000-0000D00B0000}"/>
    <hyperlink ref="EC2693" r:id="rId3026" xr:uid="{00000000-0004-0000-0000-0000D10B0000}"/>
    <hyperlink ref="FC2693" r:id="rId3027" xr:uid="{00000000-0004-0000-0000-0000D20B0000}"/>
    <hyperlink ref="GC2693" r:id="rId3028" xr:uid="{00000000-0004-0000-0000-0000D30B0000}"/>
    <hyperlink ref="BC2694" r:id="rId3029" xr:uid="{00000000-0004-0000-0000-0000D40B0000}"/>
    <hyperlink ref="CC2694" r:id="rId3030" xr:uid="{00000000-0004-0000-0000-0000D50B0000}"/>
    <hyperlink ref="DC2694" r:id="rId3031" xr:uid="{00000000-0004-0000-0000-0000D60B0000}"/>
    <hyperlink ref="EC2694" r:id="rId3032" xr:uid="{00000000-0004-0000-0000-0000D70B0000}"/>
    <hyperlink ref="FC2694" r:id="rId3033" xr:uid="{00000000-0004-0000-0000-0000D80B0000}"/>
    <hyperlink ref="GC2694" r:id="rId3034" xr:uid="{00000000-0004-0000-0000-0000D90B0000}"/>
    <hyperlink ref="BC2695" r:id="rId3035" xr:uid="{00000000-0004-0000-0000-0000DA0B0000}"/>
    <hyperlink ref="CC2695" r:id="rId3036" xr:uid="{00000000-0004-0000-0000-0000DB0B0000}"/>
    <hyperlink ref="DC2695" r:id="rId3037" xr:uid="{00000000-0004-0000-0000-0000DC0B0000}"/>
    <hyperlink ref="EC2695" r:id="rId3038" xr:uid="{00000000-0004-0000-0000-0000DD0B0000}"/>
    <hyperlink ref="FC2695" r:id="rId3039" xr:uid="{00000000-0004-0000-0000-0000DE0B0000}"/>
    <hyperlink ref="GC2695" r:id="rId3040" xr:uid="{00000000-0004-0000-0000-0000DF0B0000}"/>
    <hyperlink ref="BC2696" r:id="rId3041" xr:uid="{00000000-0004-0000-0000-0000E00B0000}"/>
    <hyperlink ref="CC2696" r:id="rId3042" xr:uid="{00000000-0004-0000-0000-0000E10B0000}"/>
    <hyperlink ref="DC2696" r:id="rId3043" xr:uid="{00000000-0004-0000-0000-0000E20B0000}"/>
    <hyperlink ref="EC2696" r:id="rId3044" xr:uid="{00000000-0004-0000-0000-0000E30B0000}"/>
    <hyperlink ref="FC2696" r:id="rId3045" xr:uid="{00000000-0004-0000-0000-0000E40B0000}"/>
    <hyperlink ref="GC2696" r:id="rId3046" xr:uid="{00000000-0004-0000-0000-0000E50B0000}"/>
    <hyperlink ref="BC2697" r:id="rId3047" xr:uid="{00000000-0004-0000-0000-0000E60B0000}"/>
    <hyperlink ref="CC2697" r:id="rId3048" xr:uid="{00000000-0004-0000-0000-0000E70B0000}"/>
    <hyperlink ref="DC2697" r:id="rId3049" xr:uid="{00000000-0004-0000-0000-0000E80B0000}"/>
    <hyperlink ref="EC2697" r:id="rId3050" xr:uid="{00000000-0004-0000-0000-0000E90B0000}"/>
    <hyperlink ref="FC2697" r:id="rId3051" xr:uid="{00000000-0004-0000-0000-0000EA0B0000}"/>
    <hyperlink ref="GC2697" r:id="rId3052" xr:uid="{00000000-0004-0000-0000-0000EB0B0000}"/>
    <hyperlink ref="BC2698" r:id="rId3053" xr:uid="{00000000-0004-0000-0000-0000EC0B0000}"/>
    <hyperlink ref="CC2698" r:id="rId3054" xr:uid="{00000000-0004-0000-0000-0000ED0B0000}"/>
    <hyperlink ref="DC2698" r:id="rId3055" xr:uid="{00000000-0004-0000-0000-0000EE0B0000}"/>
    <hyperlink ref="EC2698" r:id="rId3056" xr:uid="{00000000-0004-0000-0000-0000EF0B0000}"/>
    <hyperlink ref="FC2698" r:id="rId3057" xr:uid="{00000000-0004-0000-0000-0000F00B0000}"/>
    <hyperlink ref="GC2698" r:id="rId3058" xr:uid="{00000000-0004-0000-0000-0000F10B0000}"/>
    <hyperlink ref="BC2699" r:id="rId3059" xr:uid="{00000000-0004-0000-0000-0000F20B0000}"/>
    <hyperlink ref="CC2699" r:id="rId3060" xr:uid="{00000000-0004-0000-0000-0000F30B0000}"/>
    <hyperlink ref="DC2699" r:id="rId3061" xr:uid="{00000000-0004-0000-0000-0000F40B0000}"/>
    <hyperlink ref="EC2699" r:id="rId3062" xr:uid="{00000000-0004-0000-0000-0000F50B0000}"/>
    <hyperlink ref="FC2699" r:id="rId3063" xr:uid="{00000000-0004-0000-0000-0000F60B0000}"/>
    <hyperlink ref="GC2699" r:id="rId3064" xr:uid="{00000000-0004-0000-0000-0000F70B0000}"/>
    <hyperlink ref="BC2700" r:id="rId3065" xr:uid="{00000000-0004-0000-0000-0000F80B0000}"/>
    <hyperlink ref="CC2700" r:id="rId3066" xr:uid="{00000000-0004-0000-0000-0000F90B0000}"/>
    <hyperlink ref="DC2700" r:id="rId3067" xr:uid="{00000000-0004-0000-0000-0000FA0B0000}"/>
    <hyperlink ref="EC2700" r:id="rId3068" xr:uid="{00000000-0004-0000-0000-0000FB0B0000}"/>
    <hyperlink ref="FC2700" r:id="rId3069" xr:uid="{00000000-0004-0000-0000-0000FC0B0000}"/>
    <hyperlink ref="GC2700" r:id="rId3070" xr:uid="{00000000-0004-0000-0000-0000FD0B0000}"/>
    <hyperlink ref="BC2701" r:id="rId3071" xr:uid="{00000000-0004-0000-0000-0000FE0B0000}"/>
    <hyperlink ref="CC2701" r:id="rId3072" xr:uid="{00000000-0004-0000-0000-0000FF0B0000}"/>
    <hyperlink ref="DC2701" r:id="rId3073" xr:uid="{00000000-0004-0000-0000-0000000C0000}"/>
    <hyperlink ref="EC2701" r:id="rId3074" xr:uid="{00000000-0004-0000-0000-0000010C0000}"/>
    <hyperlink ref="FC2701" r:id="rId3075" xr:uid="{00000000-0004-0000-0000-0000020C0000}"/>
    <hyperlink ref="GC2701" r:id="rId3076" xr:uid="{00000000-0004-0000-0000-0000030C0000}"/>
    <hyperlink ref="BC2702" r:id="rId3077" xr:uid="{00000000-0004-0000-0000-0000040C0000}"/>
    <hyperlink ref="CC2702" r:id="rId3078" xr:uid="{00000000-0004-0000-0000-0000050C0000}"/>
    <hyperlink ref="DC2702" r:id="rId3079" xr:uid="{00000000-0004-0000-0000-0000060C0000}"/>
    <hyperlink ref="EC2702" r:id="rId3080" xr:uid="{00000000-0004-0000-0000-0000070C0000}"/>
    <hyperlink ref="FC2702" r:id="rId3081" xr:uid="{00000000-0004-0000-0000-0000080C0000}"/>
    <hyperlink ref="GC2702" r:id="rId3082" xr:uid="{00000000-0004-0000-0000-0000090C0000}"/>
    <hyperlink ref="BC2703" r:id="rId3083" xr:uid="{00000000-0004-0000-0000-00000A0C0000}"/>
    <hyperlink ref="CC2703" r:id="rId3084" xr:uid="{00000000-0004-0000-0000-00000B0C0000}"/>
    <hyperlink ref="DC2703" r:id="rId3085" xr:uid="{00000000-0004-0000-0000-00000C0C0000}"/>
    <hyperlink ref="EC2703" r:id="rId3086" xr:uid="{00000000-0004-0000-0000-00000D0C0000}"/>
    <hyperlink ref="FC2703" r:id="rId3087" xr:uid="{00000000-0004-0000-0000-00000E0C0000}"/>
    <hyperlink ref="GC2703" r:id="rId3088" xr:uid="{00000000-0004-0000-0000-00000F0C0000}"/>
    <hyperlink ref="BC2704" r:id="rId3089" xr:uid="{00000000-0004-0000-0000-0000100C0000}"/>
    <hyperlink ref="CC2704" r:id="rId3090" xr:uid="{00000000-0004-0000-0000-0000110C0000}"/>
    <hyperlink ref="DC2704" r:id="rId3091" xr:uid="{00000000-0004-0000-0000-0000120C0000}"/>
    <hyperlink ref="EC2704" r:id="rId3092" xr:uid="{00000000-0004-0000-0000-0000130C0000}"/>
    <hyperlink ref="FC2704" r:id="rId3093" xr:uid="{00000000-0004-0000-0000-0000140C0000}"/>
    <hyperlink ref="GC2704" r:id="rId3094" xr:uid="{00000000-0004-0000-0000-0000150C0000}"/>
    <hyperlink ref="BC2705" r:id="rId3095" xr:uid="{00000000-0004-0000-0000-0000160C0000}"/>
    <hyperlink ref="CC2705" r:id="rId3096" xr:uid="{00000000-0004-0000-0000-0000170C0000}"/>
    <hyperlink ref="DC2705" r:id="rId3097" xr:uid="{00000000-0004-0000-0000-0000180C0000}"/>
    <hyperlink ref="EC2705" r:id="rId3098" xr:uid="{00000000-0004-0000-0000-0000190C0000}"/>
    <hyperlink ref="FC2705" r:id="rId3099" xr:uid="{00000000-0004-0000-0000-00001A0C0000}"/>
    <hyperlink ref="GC2705" r:id="rId3100" xr:uid="{00000000-0004-0000-0000-00001B0C0000}"/>
    <hyperlink ref="BC2706" r:id="rId3101" xr:uid="{00000000-0004-0000-0000-00001C0C0000}"/>
    <hyperlink ref="CC2706" r:id="rId3102" xr:uid="{00000000-0004-0000-0000-00001D0C0000}"/>
    <hyperlink ref="DC2706" r:id="rId3103" xr:uid="{00000000-0004-0000-0000-00001E0C0000}"/>
    <hyperlink ref="EC2706" r:id="rId3104" xr:uid="{00000000-0004-0000-0000-00001F0C0000}"/>
    <hyperlink ref="FC2706" r:id="rId3105" xr:uid="{00000000-0004-0000-0000-0000200C0000}"/>
    <hyperlink ref="GC2706" r:id="rId3106" xr:uid="{00000000-0004-0000-0000-0000210C0000}"/>
    <hyperlink ref="BC2707" r:id="rId3107" xr:uid="{00000000-0004-0000-0000-0000220C0000}"/>
    <hyperlink ref="CC2707" r:id="rId3108" xr:uid="{00000000-0004-0000-0000-0000230C0000}"/>
    <hyperlink ref="DC2707" r:id="rId3109" xr:uid="{00000000-0004-0000-0000-0000240C0000}"/>
    <hyperlink ref="EC2707" r:id="rId3110" xr:uid="{00000000-0004-0000-0000-0000250C0000}"/>
    <hyperlink ref="FC2707" r:id="rId3111" xr:uid="{00000000-0004-0000-0000-0000260C0000}"/>
    <hyperlink ref="GC2707" r:id="rId3112" xr:uid="{00000000-0004-0000-0000-0000270C0000}"/>
    <hyperlink ref="BC2708" r:id="rId3113" xr:uid="{00000000-0004-0000-0000-0000280C0000}"/>
    <hyperlink ref="CC2708" r:id="rId3114" xr:uid="{00000000-0004-0000-0000-0000290C0000}"/>
    <hyperlink ref="DC2708" r:id="rId3115" xr:uid="{00000000-0004-0000-0000-00002A0C0000}"/>
    <hyperlink ref="EC2708" r:id="rId3116" xr:uid="{00000000-0004-0000-0000-00002B0C0000}"/>
    <hyperlink ref="FC2708" r:id="rId3117" xr:uid="{00000000-0004-0000-0000-00002C0C0000}"/>
    <hyperlink ref="CC2709" r:id="rId3118" xr:uid="{00000000-0004-0000-0000-00002D0C0000}"/>
    <hyperlink ref="DC2709" r:id="rId3119" xr:uid="{00000000-0004-0000-0000-00002E0C0000}"/>
    <hyperlink ref="EC2709" r:id="rId3120" xr:uid="{00000000-0004-0000-0000-00002F0C0000}"/>
    <hyperlink ref="FC2709" r:id="rId3121" xr:uid="{00000000-0004-0000-0000-0000300C0000}"/>
    <hyperlink ref="GC2709" r:id="rId3122" xr:uid="{00000000-0004-0000-0000-0000310C0000}"/>
    <hyperlink ref="BC2710" r:id="rId3123" xr:uid="{00000000-0004-0000-0000-0000320C0000}"/>
    <hyperlink ref="CC2710" r:id="rId3124" xr:uid="{00000000-0004-0000-0000-0000330C0000}"/>
    <hyperlink ref="DC2710" r:id="rId3125" xr:uid="{00000000-0004-0000-0000-0000340C0000}"/>
    <hyperlink ref="EC2710" r:id="rId3126" xr:uid="{00000000-0004-0000-0000-0000350C0000}"/>
    <hyperlink ref="FC2710" r:id="rId3127" xr:uid="{00000000-0004-0000-0000-0000360C0000}"/>
    <hyperlink ref="GC2710" r:id="rId3128" xr:uid="{00000000-0004-0000-0000-0000370C0000}"/>
    <hyperlink ref="BC2711" r:id="rId3129" xr:uid="{00000000-0004-0000-0000-0000380C0000}"/>
    <hyperlink ref="CC2711" r:id="rId3130" xr:uid="{00000000-0004-0000-0000-0000390C0000}"/>
    <hyperlink ref="DC2711" r:id="rId3131" xr:uid="{00000000-0004-0000-0000-00003A0C0000}"/>
    <hyperlink ref="EC2711" r:id="rId3132" xr:uid="{00000000-0004-0000-0000-00003B0C0000}"/>
    <hyperlink ref="FC2711" r:id="rId3133" xr:uid="{00000000-0004-0000-0000-00003C0C0000}"/>
    <hyperlink ref="GC2711" r:id="rId3134" xr:uid="{00000000-0004-0000-0000-00003D0C0000}"/>
    <hyperlink ref="BC2712" r:id="rId3135" xr:uid="{00000000-0004-0000-0000-00003E0C0000}"/>
    <hyperlink ref="CC2712" r:id="rId3136" xr:uid="{00000000-0004-0000-0000-00003F0C0000}"/>
    <hyperlink ref="DC2712" r:id="rId3137" xr:uid="{00000000-0004-0000-0000-0000400C0000}"/>
    <hyperlink ref="EC2712" r:id="rId3138" xr:uid="{00000000-0004-0000-0000-0000410C0000}"/>
    <hyperlink ref="FC2712" r:id="rId3139" xr:uid="{00000000-0004-0000-0000-0000420C0000}"/>
    <hyperlink ref="GC2712" r:id="rId3140" xr:uid="{00000000-0004-0000-0000-0000430C0000}"/>
    <hyperlink ref="BC2713" r:id="rId3141" xr:uid="{00000000-0004-0000-0000-0000440C0000}"/>
    <hyperlink ref="CC2713" r:id="rId3142" xr:uid="{00000000-0004-0000-0000-0000450C0000}"/>
    <hyperlink ref="DC2713" r:id="rId3143" xr:uid="{00000000-0004-0000-0000-0000460C0000}"/>
    <hyperlink ref="EC2713" r:id="rId3144" xr:uid="{00000000-0004-0000-0000-0000470C0000}"/>
    <hyperlink ref="FC2713" r:id="rId3145" xr:uid="{00000000-0004-0000-0000-0000480C0000}"/>
    <hyperlink ref="GC2713" r:id="rId3146" xr:uid="{00000000-0004-0000-0000-0000490C0000}"/>
    <hyperlink ref="BC2714" r:id="rId3147" xr:uid="{00000000-0004-0000-0000-00004A0C0000}"/>
    <hyperlink ref="CC2714" r:id="rId3148" xr:uid="{00000000-0004-0000-0000-00004B0C0000}"/>
    <hyperlink ref="DC2714" r:id="rId3149" xr:uid="{00000000-0004-0000-0000-00004C0C0000}"/>
    <hyperlink ref="EC2714" r:id="rId3150" xr:uid="{00000000-0004-0000-0000-00004D0C0000}"/>
    <hyperlink ref="FC2714" r:id="rId3151" xr:uid="{00000000-0004-0000-0000-00004E0C0000}"/>
    <hyperlink ref="GC2714" r:id="rId3152" xr:uid="{00000000-0004-0000-0000-00004F0C0000}"/>
    <hyperlink ref="BC2715" r:id="rId3153" xr:uid="{00000000-0004-0000-0000-0000500C0000}"/>
    <hyperlink ref="CC2715" r:id="rId3154" xr:uid="{00000000-0004-0000-0000-0000510C0000}"/>
    <hyperlink ref="DC2715" r:id="rId3155" xr:uid="{00000000-0004-0000-0000-0000520C0000}"/>
    <hyperlink ref="EC2715" r:id="rId3156" xr:uid="{00000000-0004-0000-0000-0000530C0000}"/>
    <hyperlink ref="FC2715" r:id="rId3157" xr:uid="{00000000-0004-0000-0000-0000540C0000}"/>
    <hyperlink ref="GC2715" r:id="rId3158" xr:uid="{00000000-0004-0000-0000-0000550C0000}"/>
    <hyperlink ref="BC2716" r:id="rId3159" xr:uid="{00000000-0004-0000-0000-0000560C0000}"/>
    <hyperlink ref="CC2716" r:id="rId3160" xr:uid="{00000000-0004-0000-0000-0000570C0000}"/>
    <hyperlink ref="DC2716" r:id="rId3161" xr:uid="{00000000-0004-0000-0000-0000580C0000}"/>
    <hyperlink ref="EC2716" r:id="rId3162" xr:uid="{00000000-0004-0000-0000-0000590C0000}"/>
    <hyperlink ref="FC2716" r:id="rId3163" xr:uid="{00000000-0004-0000-0000-00005A0C0000}"/>
    <hyperlink ref="GC2716" r:id="rId3164" xr:uid="{00000000-0004-0000-0000-00005B0C0000}"/>
    <hyperlink ref="BC2717" r:id="rId3165" xr:uid="{00000000-0004-0000-0000-00005C0C0000}"/>
    <hyperlink ref="CC2717" r:id="rId3166" xr:uid="{00000000-0004-0000-0000-00005D0C0000}"/>
    <hyperlink ref="DC2717" r:id="rId3167" xr:uid="{00000000-0004-0000-0000-00005E0C0000}"/>
    <hyperlink ref="EC2717" r:id="rId3168" xr:uid="{00000000-0004-0000-0000-00005F0C0000}"/>
    <hyperlink ref="FC2717" r:id="rId3169" xr:uid="{00000000-0004-0000-0000-0000600C0000}"/>
    <hyperlink ref="GC2717" r:id="rId3170" xr:uid="{00000000-0004-0000-0000-0000610C0000}"/>
    <hyperlink ref="BC2718" r:id="rId3171" xr:uid="{00000000-0004-0000-0000-0000620C0000}"/>
    <hyperlink ref="CC2718" r:id="rId3172" xr:uid="{00000000-0004-0000-0000-0000630C0000}"/>
    <hyperlink ref="DC2718" r:id="rId3173" xr:uid="{00000000-0004-0000-0000-0000640C0000}"/>
    <hyperlink ref="EC2718" r:id="rId3174" xr:uid="{00000000-0004-0000-0000-0000650C0000}"/>
    <hyperlink ref="FC2718" r:id="rId3175" xr:uid="{00000000-0004-0000-0000-0000660C0000}"/>
    <hyperlink ref="GC2718" r:id="rId3176" xr:uid="{00000000-0004-0000-0000-0000670C0000}"/>
    <hyperlink ref="BC2719" r:id="rId3177" xr:uid="{00000000-0004-0000-0000-0000680C0000}"/>
    <hyperlink ref="CC2719" r:id="rId3178" xr:uid="{00000000-0004-0000-0000-0000690C0000}"/>
    <hyperlink ref="DC2719" r:id="rId3179" xr:uid="{00000000-0004-0000-0000-00006A0C0000}"/>
    <hyperlink ref="EC2719" r:id="rId3180" xr:uid="{00000000-0004-0000-0000-00006B0C0000}"/>
    <hyperlink ref="FC2719" r:id="rId3181" xr:uid="{00000000-0004-0000-0000-00006C0C0000}"/>
    <hyperlink ref="GC2719" r:id="rId3182" xr:uid="{00000000-0004-0000-0000-00006D0C0000}"/>
    <hyperlink ref="BC2720" r:id="rId3183" xr:uid="{00000000-0004-0000-0000-00006E0C0000}"/>
    <hyperlink ref="CC2720" r:id="rId3184" xr:uid="{00000000-0004-0000-0000-00006F0C0000}"/>
    <hyperlink ref="DC2720" r:id="rId3185" xr:uid="{00000000-0004-0000-0000-0000700C0000}"/>
    <hyperlink ref="EC2720" r:id="rId3186" xr:uid="{00000000-0004-0000-0000-0000710C0000}"/>
    <hyperlink ref="FC2720" r:id="rId3187" xr:uid="{00000000-0004-0000-0000-0000720C0000}"/>
    <hyperlink ref="GC2720" r:id="rId3188" xr:uid="{00000000-0004-0000-0000-0000730C0000}"/>
    <hyperlink ref="BC2721" r:id="rId3189" xr:uid="{00000000-0004-0000-0000-0000740C0000}"/>
    <hyperlink ref="CC2721" r:id="rId3190" xr:uid="{00000000-0004-0000-0000-0000750C0000}"/>
    <hyperlink ref="DC2721" r:id="rId3191" xr:uid="{00000000-0004-0000-0000-0000760C0000}"/>
    <hyperlink ref="EC2721" r:id="rId3192" xr:uid="{00000000-0004-0000-0000-0000770C0000}"/>
    <hyperlink ref="FC2721" r:id="rId3193" xr:uid="{00000000-0004-0000-0000-0000780C0000}"/>
    <hyperlink ref="GC2721" r:id="rId3194" xr:uid="{00000000-0004-0000-0000-0000790C0000}"/>
    <hyperlink ref="BC2722" r:id="rId3195" xr:uid="{00000000-0004-0000-0000-00007A0C0000}"/>
    <hyperlink ref="CC2722" r:id="rId3196" xr:uid="{00000000-0004-0000-0000-00007B0C0000}"/>
    <hyperlink ref="DC2722" r:id="rId3197" xr:uid="{00000000-0004-0000-0000-00007C0C0000}"/>
    <hyperlink ref="EC2722" r:id="rId3198" xr:uid="{00000000-0004-0000-0000-00007D0C0000}"/>
    <hyperlink ref="FC2722" r:id="rId3199" xr:uid="{00000000-0004-0000-0000-00007E0C0000}"/>
    <hyperlink ref="GC2722" r:id="rId3200" xr:uid="{00000000-0004-0000-0000-00007F0C0000}"/>
    <hyperlink ref="BC2723" r:id="rId3201" xr:uid="{00000000-0004-0000-0000-0000800C0000}"/>
    <hyperlink ref="CC2723" r:id="rId3202" xr:uid="{00000000-0004-0000-0000-0000810C0000}"/>
    <hyperlink ref="DC2723" r:id="rId3203" xr:uid="{00000000-0004-0000-0000-0000820C0000}"/>
    <hyperlink ref="EC2723" r:id="rId3204" xr:uid="{00000000-0004-0000-0000-0000830C0000}"/>
    <hyperlink ref="FC2723" r:id="rId3205" xr:uid="{00000000-0004-0000-0000-0000840C0000}"/>
    <hyperlink ref="GC2723" r:id="rId3206" xr:uid="{00000000-0004-0000-0000-0000850C0000}"/>
    <hyperlink ref="BC2724" r:id="rId3207" xr:uid="{00000000-0004-0000-0000-0000860C0000}"/>
    <hyperlink ref="CC2724" r:id="rId3208" xr:uid="{00000000-0004-0000-0000-0000870C0000}"/>
    <hyperlink ref="DC2724" r:id="rId3209" xr:uid="{00000000-0004-0000-0000-0000880C0000}"/>
    <hyperlink ref="EC2724" r:id="rId3210" xr:uid="{00000000-0004-0000-0000-0000890C0000}"/>
    <hyperlink ref="FC2724" r:id="rId3211" xr:uid="{00000000-0004-0000-0000-00008A0C0000}"/>
    <hyperlink ref="GC2724" r:id="rId3212" xr:uid="{00000000-0004-0000-0000-00008B0C0000}"/>
    <hyperlink ref="BC2725" r:id="rId3213" xr:uid="{00000000-0004-0000-0000-00008C0C0000}"/>
    <hyperlink ref="CC2725" r:id="rId3214" xr:uid="{00000000-0004-0000-0000-00008D0C0000}"/>
    <hyperlink ref="DC2725" r:id="rId3215" xr:uid="{00000000-0004-0000-0000-00008E0C0000}"/>
    <hyperlink ref="EC2725" r:id="rId3216" xr:uid="{00000000-0004-0000-0000-00008F0C0000}"/>
    <hyperlink ref="FC2725" r:id="rId3217" xr:uid="{00000000-0004-0000-0000-0000900C0000}"/>
    <hyperlink ref="GC2725" r:id="rId3218" xr:uid="{00000000-0004-0000-0000-0000910C0000}"/>
    <hyperlink ref="BC2726" r:id="rId3219" xr:uid="{00000000-0004-0000-0000-0000920C0000}"/>
    <hyperlink ref="EC2726" r:id="rId3220" xr:uid="{00000000-0004-0000-0000-0000930C0000}"/>
    <hyperlink ref="GC2726" r:id="rId3221" xr:uid="{00000000-0004-0000-0000-0000940C0000}"/>
    <hyperlink ref="BC2727" r:id="rId3222" xr:uid="{00000000-0004-0000-0000-0000950C0000}"/>
    <hyperlink ref="GC2727" r:id="rId3223" xr:uid="{00000000-0004-0000-0000-0000960C0000}"/>
    <hyperlink ref="DC2792" r:id="rId3224" xr:uid="{00000000-0004-0000-0000-0000970C0000}"/>
    <hyperlink ref="DC2793" r:id="rId3225" xr:uid="{00000000-0004-0000-0000-0000980C0000}"/>
    <hyperlink ref="DC2794" r:id="rId3226" xr:uid="{00000000-0004-0000-0000-0000990C0000}"/>
    <hyperlink ref="DC2795" r:id="rId3227" xr:uid="{00000000-0004-0000-0000-00009A0C0000}"/>
    <hyperlink ref="DC2796" r:id="rId3228" xr:uid="{00000000-0004-0000-0000-00009B0C0000}"/>
    <hyperlink ref="DC2797" r:id="rId3229" xr:uid="{00000000-0004-0000-0000-00009C0C0000}"/>
    <hyperlink ref="DC2798" r:id="rId3230" xr:uid="{00000000-0004-0000-0000-00009D0C0000}"/>
    <hyperlink ref="DC2799" r:id="rId3231" xr:uid="{00000000-0004-0000-0000-00009E0C0000}"/>
    <hyperlink ref="DC2800" r:id="rId3232" xr:uid="{00000000-0004-0000-0000-00009F0C0000}"/>
    <hyperlink ref="DC2801" r:id="rId3233" xr:uid="{00000000-0004-0000-0000-0000A00C0000}"/>
    <hyperlink ref="DC2802" r:id="rId3234" xr:uid="{00000000-0004-0000-0000-0000A10C0000}"/>
    <hyperlink ref="FC2802" r:id="rId3235" xr:uid="{00000000-0004-0000-0000-0000A20C0000}"/>
    <hyperlink ref="DC2803" r:id="rId3236" xr:uid="{00000000-0004-0000-0000-0000A30C0000}"/>
    <hyperlink ref="DC2804" r:id="rId3237" xr:uid="{00000000-0004-0000-0000-0000A40C0000}"/>
    <hyperlink ref="FC2804" r:id="rId3238" xr:uid="{00000000-0004-0000-0000-0000A50C0000}"/>
    <hyperlink ref="DC2805" r:id="rId3239" xr:uid="{00000000-0004-0000-0000-0000A60C0000}"/>
    <hyperlink ref="GC2805" r:id="rId3240" xr:uid="{00000000-0004-0000-0000-0000A70C0000}"/>
    <hyperlink ref="DC2806" r:id="rId3241" xr:uid="{00000000-0004-0000-0000-0000A80C0000}"/>
    <hyperlink ref="GC2806" r:id="rId3242" xr:uid="{00000000-0004-0000-0000-0000A90C0000}"/>
    <hyperlink ref="DC2807" r:id="rId3243" xr:uid="{00000000-0004-0000-0000-0000AA0C0000}"/>
    <hyperlink ref="GC2807" r:id="rId3244" xr:uid="{00000000-0004-0000-0000-0000AB0C0000}"/>
    <hyperlink ref="DC2808" r:id="rId3245" xr:uid="{00000000-0004-0000-0000-0000AC0C0000}"/>
    <hyperlink ref="FC2808" r:id="rId3246" xr:uid="{00000000-0004-0000-0000-0000AD0C0000}"/>
    <hyperlink ref="GC2808" r:id="rId3247" xr:uid="{00000000-0004-0000-0000-0000AE0C0000}"/>
    <hyperlink ref="DC2809" r:id="rId3248" xr:uid="{00000000-0004-0000-0000-0000AF0C0000}"/>
    <hyperlink ref="GC2809" r:id="rId3249" xr:uid="{00000000-0004-0000-0000-0000B00C0000}"/>
    <hyperlink ref="DC2810" r:id="rId3250" xr:uid="{00000000-0004-0000-0000-0000B10C0000}"/>
    <hyperlink ref="DC2811" r:id="rId3251" xr:uid="{00000000-0004-0000-0000-0000B20C0000}"/>
    <hyperlink ref="FC2811" r:id="rId3252" xr:uid="{00000000-0004-0000-0000-0000B30C0000}"/>
    <hyperlink ref="GC2811" r:id="rId3253" xr:uid="{00000000-0004-0000-0000-0000B40C0000}"/>
    <hyperlink ref="DC2812" r:id="rId3254" xr:uid="{00000000-0004-0000-0000-0000B50C0000}"/>
    <hyperlink ref="FC2812" r:id="rId3255" xr:uid="{00000000-0004-0000-0000-0000B60C0000}"/>
    <hyperlink ref="GC2812" r:id="rId3256" xr:uid="{00000000-0004-0000-0000-0000B70C0000}"/>
    <hyperlink ref="DC2813" r:id="rId3257" xr:uid="{00000000-0004-0000-0000-0000B80C0000}"/>
    <hyperlink ref="FC2813" r:id="rId3258" xr:uid="{00000000-0004-0000-0000-0000B90C0000}"/>
    <hyperlink ref="GC2813" r:id="rId3259" xr:uid="{00000000-0004-0000-0000-0000BA0C0000}"/>
    <hyperlink ref="DC2814" r:id="rId3260" xr:uid="{00000000-0004-0000-0000-0000BB0C0000}"/>
    <hyperlink ref="FC2814" r:id="rId3261" xr:uid="{00000000-0004-0000-0000-0000BC0C0000}"/>
    <hyperlink ref="GC2814" r:id="rId3262" xr:uid="{00000000-0004-0000-0000-0000BD0C0000}"/>
    <hyperlink ref="DC2815" r:id="rId3263" xr:uid="{00000000-0004-0000-0000-0000BE0C0000}"/>
    <hyperlink ref="FC2815" r:id="rId3264" xr:uid="{00000000-0004-0000-0000-0000BF0C0000}"/>
    <hyperlink ref="GC2815" r:id="rId3265" xr:uid="{00000000-0004-0000-0000-0000C00C0000}"/>
    <hyperlink ref="DC2816" r:id="rId3266" xr:uid="{00000000-0004-0000-0000-0000C10C0000}"/>
    <hyperlink ref="FC2816" r:id="rId3267" xr:uid="{00000000-0004-0000-0000-0000C20C0000}"/>
    <hyperlink ref="GC2816" r:id="rId3268" xr:uid="{00000000-0004-0000-0000-0000C30C0000}"/>
    <hyperlink ref="DC2817" r:id="rId3269" xr:uid="{00000000-0004-0000-0000-0000C40C0000}"/>
    <hyperlink ref="FC2817" r:id="rId3270" xr:uid="{00000000-0004-0000-0000-0000C50C0000}"/>
    <hyperlink ref="GC2817" r:id="rId3271" xr:uid="{00000000-0004-0000-0000-0000C60C0000}"/>
    <hyperlink ref="FC2818" r:id="rId3272" xr:uid="{00000000-0004-0000-0000-0000C70C0000}"/>
    <hyperlink ref="GC2818" r:id="rId3273" xr:uid="{00000000-0004-0000-0000-0000C80C0000}"/>
    <hyperlink ref="FC2819" r:id="rId3274" xr:uid="{00000000-0004-0000-0000-0000C90C0000}"/>
    <hyperlink ref="GC2819" r:id="rId3275" xr:uid="{00000000-0004-0000-0000-0000CA0C0000}"/>
    <hyperlink ref="EC2820" r:id="rId3276" xr:uid="{00000000-0004-0000-0000-0000CB0C0000}"/>
    <hyperlink ref="FC2820" r:id="rId3277" xr:uid="{00000000-0004-0000-0000-0000CC0C0000}"/>
    <hyperlink ref="GC2820" r:id="rId3278" xr:uid="{00000000-0004-0000-0000-0000CD0C0000}"/>
    <hyperlink ref="EC2821" r:id="rId3279" xr:uid="{00000000-0004-0000-0000-0000CE0C0000}"/>
    <hyperlink ref="FC2821" r:id="rId3280" xr:uid="{00000000-0004-0000-0000-0000CF0C0000}"/>
    <hyperlink ref="GC2821" r:id="rId3281" xr:uid="{00000000-0004-0000-0000-0000D00C0000}"/>
    <hyperlink ref="DC2822" r:id="rId3282" xr:uid="{00000000-0004-0000-0000-0000D10C0000}"/>
    <hyperlink ref="EC2822" r:id="rId3283" xr:uid="{00000000-0004-0000-0000-0000D20C0000}"/>
    <hyperlink ref="FC2822" r:id="rId3284" xr:uid="{00000000-0004-0000-0000-0000D30C0000}"/>
    <hyperlink ref="GC2822" r:id="rId3285" xr:uid="{00000000-0004-0000-0000-0000D40C0000}"/>
    <hyperlink ref="DC2823" r:id="rId3286" xr:uid="{00000000-0004-0000-0000-0000D50C0000}"/>
    <hyperlink ref="EC2823" r:id="rId3287" xr:uid="{00000000-0004-0000-0000-0000D60C0000}"/>
    <hyperlink ref="FC2823" r:id="rId3288" xr:uid="{00000000-0004-0000-0000-0000D70C0000}"/>
    <hyperlink ref="GC2823" r:id="rId3289" xr:uid="{00000000-0004-0000-0000-0000D80C0000}"/>
    <hyperlink ref="DC2824" r:id="rId3290" xr:uid="{00000000-0004-0000-0000-0000D90C0000}"/>
    <hyperlink ref="EC2824" r:id="rId3291" xr:uid="{00000000-0004-0000-0000-0000DA0C0000}"/>
    <hyperlink ref="FC2824" r:id="rId3292" xr:uid="{00000000-0004-0000-0000-0000DB0C0000}"/>
    <hyperlink ref="GC2824" r:id="rId3293" xr:uid="{00000000-0004-0000-0000-0000DC0C0000}"/>
    <hyperlink ref="DC2825" r:id="rId3294" xr:uid="{00000000-0004-0000-0000-0000DD0C0000}"/>
    <hyperlink ref="EC2825" r:id="rId3295" xr:uid="{00000000-0004-0000-0000-0000DE0C0000}"/>
    <hyperlink ref="FC2825" r:id="rId3296" xr:uid="{00000000-0004-0000-0000-0000DF0C0000}"/>
    <hyperlink ref="GC2825" r:id="rId3297" xr:uid="{00000000-0004-0000-0000-0000E00C0000}"/>
    <hyperlink ref="DC2826" r:id="rId3298" xr:uid="{00000000-0004-0000-0000-0000E10C0000}"/>
    <hyperlink ref="EC2826" r:id="rId3299" xr:uid="{00000000-0004-0000-0000-0000E20C0000}"/>
    <hyperlink ref="FC2826" r:id="rId3300" xr:uid="{00000000-0004-0000-0000-0000E30C0000}"/>
    <hyperlink ref="GC2826" r:id="rId3301" xr:uid="{00000000-0004-0000-0000-0000E40C0000}"/>
    <hyperlink ref="DC2827" r:id="rId3302" xr:uid="{00000000-0004-0000-0000-0000E50C0000}"/>
    <hyperlink ref="EC2827" r:id="rId3303" xr:uid="{00000000-0004-0000-0000-0000E60C0000}"/>
    <hyperlink ref="FC2827" r:id="rId3304" xr:uid="{00000000-0004-0000-0000-0000E70C0000}"/>
    <hyperlink ref="GC2827" r:id="rId3305" xr:uid="{00000000-0004-0000-0000-0000E80C0000}"/>
    <hyperlink ref="DC2828" r:id="rId3306" xr:uid="{00000000-0004-0000-0000-0000E90C0000}"/>
    <hyperlink ref="EC2828" r:id="rId3307" xr:uid="{00000000-0004-0000-0000-0000EA0C0000}"/>
    <hyperlink ref="FC2828" r:id="rId3308" xr:uid="{00000000-0004-0000-0000-0000EB0C0000}"/>
    <hyperlink ref="GC2828" r:id="rId3309" xr:uid="{00000000-0004-0000-0000-0000EC0C0000}"/>
    <hyperlink ref="DC2829" r:id="rId3310" xr:uid="{00000000-0004-0000-0000-0000ED0C0000}"/>
    <hyperlink ref="EC2829" r:id="rId3311" xr:uid="{00000000-0004-0000-0000-0000EE0C0000}"/>
    <hyperlink ref="FC2829" r:id="rId3312" xr:uid="{00000000-0004-0000-0000-0000EF0C0000}"/>
    <hyperlink ref="GC2829" r:id="rId3313" xr:uid="{00000000-0004-0000-0000-0000F00C0000}"/>
    <hyperlink ref="DC2830" r:id="rId3314" xr:uid="{00000000-0004-0000-0000-0000F10C0000}"/>
    <hyperlink ref="EC2830" r:id="rId3315" xr:uid="{00000000-0004-0000-0000-0000F20C0000}"/>
    <hyperlink ref="FC2830" r:id="rId3316" xr:uid="{00000000-0004-0000-0000-0000F30C0000}"/>
    <hyperlink ref="GC2830" r:id="rId3317" xr:uid="{00000000-0004-0000-0000-0000F40C0000}"/>
    <hyperlink ref="DC2831" r:id="rId3318" xr:uid="{00000000-0004-0000-0000-0000F50C0000}"/>
    <hyperlink ref="EC2831" r:id="rId3319" xr:uid="{00000000-0004-0000-0000-0000F60C0000}"/>
    <hyperlink ref="FC2831" r:id="rId3320" xr:uid="{00000000-0004-0000-0000-0000F70C0000}"/>
    <hyperlink ref="GC2831" r:id="rId3321" xr:uid="{00000000-0004-0000-0000-0000F80C0000}"/>
    <hyperlink ref="DC2832" r:id="rId3322" xr:uid="{00000000-0004-0000-0000-0000F90C0000}"/>
    <hyperlink ref="EC2832" r:id="rId3323" xr:uid="{00000000-0004-0000-0000-0000FA0C0000}"/>
    <hyperlink ref="FC2832" r:id="rId3324" xr:uid="{00000000-0004-0000-0000-0000FB0C0000}"/>
    <hyperlink ref="GC2832" r:id="rId3325" xr:uid="{00000000-0004-0000-0000-0000FC0C0000}"/>
    <hyperlink ref="DC2833" r:id="rId3326" xr:uid="{00000000-0004-0000-0000-0000FD0C0000}"/>
    <hyperlink ref="EC2833" r:id="rId3327" xr:uid="{00000000-0004-0000-0000-0000FE0C0000}"/>
    <hyperlink ref="FC2833" r:id="rId3328" xr:uid="{00000000-0004-0000-0000-0000FF0C0000}"/>
    <hyperlink ref="GC2833" r:id="rId3329" xr:uid="{00000000-0004-0000-0000-0000000D0000}"/>
    <hyperlink ref="DC2834" r:id="rId3330" xr:uid="{00000000-0004-0000-0000-0000010D0000}"/>
    <hyperlink ref="EC2834" r:id="rId3331" xr:uid="{00000000-0004-0000-0000-0000020D0000}"/>
    <hyperlink ref="FC2834" r:id="rId3332" xr:uid="{00000000-0004-0000-0000-0000030D0000}"/>
    <hyperlink ref="GC2834" r:id="rId3333" xr:uid="{00000000-0004-0000-0000-0000040D0000}"/>
    <hyperlink ref="DC2835" r:id="rId3334" xr:uid="{00000000-0004-0000-0000-0000050D0000}"/>
    <hyperlink ref="EC2835" r:id="rId3335" xr:uid="{00000000-0004-0000-0000-0000060D0000}"/>
    <hyperlink ref="FC2835" r:id="rId3336" xr:uid="{00000000-0004-0000-0000-0000070D0000}"/>
    <hyperlink ref="GC2835" r:id="rId3337" xr:uid="{00000000-0004-0000-0000-0000080D0000}"/>
    <hyperlink ref="DC2836" r:id="rId3338" xr:uid="{00000000-0004-0000-0000-0000090D0000}"/>
    <hyperlink ref="EC2836" r:id="rId3339" xr:uid="{00000000-0004-0000-0000-00000A0D0000}"/>
    <hyperlink ref="FC2836" r:id="rId3340" xr:uid="{00000000-0004-0000-0000-00000B0D0000}"/>
    <hyperlink ref="GC2836" r:id="rId3341" xr:uid="{00000000-0004-0000-0000-00000C0D0000}"/>
    <hyperlink ref="DC2837" r:id="rId3342" xr:uid="{00000000-0004-0000-0000-00000D0D0000}"/>
    <hyperlink ref="EC2837" r:id="rId3343" xr:uid="{00000000-0004-0000-0000-00000E0D0000}"/>
    <hyperlink ref="FC2837" r:id="rId3344" xr:uid="{00000000-0004-0000-0000-00000F0D0000}"/>
    <hyperlink ref="GC2837" r:id="rId3345" xr:uid="{00000000-0004-0000-0000-0000100D0000}"/>
    <hyperlink ref="DC2838" r:id="rId3346" xr:uid="{00000000-0004-0000-0000-0000110D0000}"/>
    <hyperlink ref="EC2838" r:id="rId3347" xr:uid="{00000000-0004-0000-0000-0000120D0000}"/>
    <hyperlink ref="FC2838" r:id="rId3348" xr:uid="{00000000-0004-0000-0000-0000130D0000}"/>
    <hyperlink ref="GC2838" r:id="rId3349" xr:uid="{00000000-0004-0000-0000-0000140D0000}"/>
    <hyperlink ref="DC2839" r:id="rId3350" xr:uid="{00000000-0004-0000-0000-0000150D0000}"/>
    <hyperlink ref="EC2839" r:id="rId3351" xr:uid="{00000000-0004-0000-0000-0000160D0000}"/>
    <hyperlink ref="FC2839" r:id="rId3352" xr:uid="{00000000-0004-0000-0000-0000170D0000}"/>
    <hyperlink ref="GC2839" r:id="rId3353" xr:uid="{00000000-0004-0000-0000-0000180D0000}"/>
    <hyperlink ref="DC2840" r:id="rId3354" xr:uid="{00000000-0004-0000-0000-0000190D0000}"/>
    <hyperlink ref="EC2840" r:id="rId3355" xr:uid="{00000000-0004-0000-0000-00001A0D0000}"/>
    <hyperlink ref="FC2840" r:id="rId3356" xr:uid="{00000000-0004-0000-0000-00001B0D0000}"/>
    <hyperlink ref="GC2840" r:id="rId3357" xr:uid="{00000000-0004-0000-0000-00001C0D0000}"/>
    <hyperlink ref="DC2841" r:id="rId3358" xr:uid="{00000000-0004-0000-0000-00001D0D0000}"/>
    <hyperlink ref="EC2841" r:id="rId3359" xr:uid="{00000000-0004-0000-0000-00001E0D0000}"/>
    <hyperlink ref="FC2841" r:id="rId3360" xr:uid="{00000000-0004-0000-0000-00001F0D0000}"/>
    <hyperlink ref="GC2841" r:id="rId3361" xr:uid="{00000000-0004-0000-0000-0000200D0000}"/>
    <hyperlink ref="DC2842" r:id="rId3362" xr:uid="{00000000-0004-0000-0000-0000210D0000}"/>
    <hyperlink ref="EC2842" r:id="rId3363" xr:uid="{00000000-0004-0000-0000-0000220D0000}"/>
    <hyperlink ref="FC2842" r:id="rId3364" xr:uid="{00000000-0004-0000-0000-0000230D0000}"/>
    <hyperlink ref="GC2842" r:id="rId3365" xr:uid="{00000000-0004-0000-0000-0000240D0000}"/>
    <hyperlink ref="DC2843" r:id="rId3366" xr:uid="{00000000-0004-0000-0000-0000250D0000}"/>
    <hyperlink ref="EC2843" r:id="rId3367" xr:uid="{00000000-0004-0000-0000-0000260D0000}"/>
    <hyperlink ref="FC2843" r:id="rId3368" xr:uid="{00000000-0004-0000-0000-0000270D0000}"/>
    <hyperlink ref="GC2843" r:id="rId3369" xr:uid="{00000000-0004-0000-0000-0000280D0000}"/>
    <hyperlink ref="DC2844" r:id="rId3370" xr:uid="{00000000-0004-0000-0000-0000290D0000}"/>
    <hyperlink ref="EC2844" r:id="rId3371" xr:uid="{00000000-0004-0000-0000-00002A0D0000}"/>
    <hyperlink ref="FC2844" r:id="rId3372" xr:uid="{00000000-0004-0000-0000-00002B0D0000}"/>
    <hyperlink ref="GC2844" r:id="rId3373" xr:uid="{00000000-0004-0000-0000-00002C0D0000}"/>
    <hyperlink ref="DC2845" r:id="rId3374" xr:uid="{00000000-0004-0000-0000-00002D0D0000}"/>
    <hyperlink ref="EC2845" r:id="rId3375" xr:uid="{00000000-0004-0000-0000-00002E0D0000}"/>
    <hyperlink ref="FC2845" r:id="rId3376" xr:uid="{00000000-0004-0000-0000-00002F0D0000}"/>
    <hyperlink ref="GC2845" r:id="rId3377" xr:uid="{00000000-0004-0000-0000-0000300D0000}"/>
    <hyperlink ref="DC2846" r:id="rId3378" xr:uid="{00000000-0004-0000-0000-0000310D0000}"/>
    <hyperlink ref="EC2846" r:id="rId3379" xr:uid="{00000000-0004-0000-0000-0000320D0000}"/>
    <hyperlink ref="FC2846" r:id="rId3380" xr:uid="{00000000-0004-0000-0000-0000330D0000}"/>
    <hyperlink ref="GC2846" r:id="rId3381" xr:uid="{00000000-0004-0000-0000-0000340D0000}"/>
    <hyperlink ref="DC2847" r:id="rId3382" xr:uid="{00000000-0004-0000-0000-0000350D0000}"/>
    <hyperlink ref="EC2847" r:id="rId3383" xr:uid="{00000000-0004-0000-0000-0000360D0000}"/>
    <hyperlink ref="FC2847" r:id="rId3384" xr:uid="{00000000-0004-0000-0000-0000370D0000}"/>
    <hyperlink ref="GC2847" r:id="rId3385" xr:uid="{00000000-0004-0000-0000-0000380D0000}"/>
    <hyperlink ref="DC2848" r:id="rId3386" xr:uid="{00000000-0004-0000-0000-0000390D0000}"/>
    <hyperlink ref="EC2848" r:id="rId3387" xr:uid="{00000000-0004-0000-0000-00003A0D0000}"/>
    <hyperlink ref="FC2848" r:id="rId3388" xr:uid="{00000000-0004-0000-0000-00003B0D0000}"/>
    <hyperlink ref="GC2848" r:id="rId3389" xr:uid="{00000000-0004-0000-0000-00003C0D0000}"/>
    <hyperlink ref="DC2849" r:id="rId3390" xr:uid="{00000000-0004-0000-0000-00003D0D0000}"/>
    <hyperlink ref="EC2849" r:id="rId3391" xr:uid="{00000000-0004-0000-0000-00003E0D0000}"/>
    <hyperlink ref="FC2849" r:id="rId3392" xr:uid="{00000000-0004-0000-0000-00003F0D0000}"/>
    <hyperlink ref="GC2849" r:id="rId3393" xr:uid="{00000000-0004-0000-0000-0000400D0000}"/>
    <hyperlink ref="DC2850" r:id="rId3394" xr:uid="{00000000-0004-0000-0000-0000410D0000}"/>
    <hyperlink ref="EC2850" r:id="rId3395" xr:uid="{00000000-0004-0000-0000-0000420D0000}"/>
    <hyperlink ref="FC2850" r:id="rId3396" xr:uid="{00000000-0004-0000-0000-0000430D0000}"/>
    <hyperlink ref="GC2850" r:id="rId3397" xr:uid="{00000000-0004-0000-0000-0000440D0000}"/>
    <hyperlink ref="DC2851" r:id="rId3398" xr:uid="{00000000-0004-0000-0000-0000450D0000}"/>
    <hyperlink ref="EC2851" r:id="rId3399" xr:uid="{00000000-0004-0000-0000-0000460D0000}"/>
    <hyperlink ref="FC2851" r:id="rId3400" xr:uid="{00000000-0004-0000-0000-0000470D0000}"/>
    <hyperlink ref="GC2851" r:id="rId3401" xr:uid="{00000000-0004-0000-0000-0000480D0000}"/>
    <hyperlink ref="DC2852" r:id="rId3402" xr:uid="{00000000-0004-0000-0000-0000490D0000}"/>
    <hyperlink ref="EC2852" r:id="rId3403" xr:uid="{00000000-0004-0000-0000-00004A0D0000}"/>
    <hyperlink ref="FC2852" r:id="rId3404" xr:uid="{00000000-0004-0000-0000-00004B0D0000}"/>
    <hyperlink ref="GC2852" r:id="rId3405" xr:uid="{00000000-0004-0000-0000-00004C0D0000}"/>
    <hyperlink ref="DC2853" r:id="rId3406" xr:uid="{00000000-0004-0000-0000-00004D0D0000}"/>
    <hyperlink ref="EC2853" r:id="rId3407" xr:uid="{00000000-0004-0000-0000-00004E0D0000}"/>
    <hyperlink ref="FC2853" r:id="rId3408" xr:uid="{00000000-0004-0000-0000-00004F0D0000}"/>
    <hyperlink ref="GC2853" r:id="rId3409" xr:uid="{00000000-0004-0000-0000-0000500D0000}"/>
    <hyperlink ref="DC2854" r:id="rId3410" xr:uid="{00000000-0004-0000-0000-0000510D0000}"/>
    <hyperlink ref="EC2854" r:id="rId3411" xr:uid="{00000000-0004-0000-0000-0000520D0000}"/>
    <hyperlink ref="FC2854" r:id="rId3412" xr:uid="{00000000-0004-0000-0000-0000530D0000}"/>
    <hyperlink ref="GC2854" r:id="rId3413" xr:uid="{00000000-0004-0000-0000-0000540D0000}"/>
    <hyperlink ref="DC2855" r:id="rId3414" xr:uid="{00000000-0004-0000-0000-0000550D0000}"/>
    <hyperlink ref="EC2855" r:id="rId3415" xr:uid="{00000000-0004-0000-0000-0000560D0000}"/>
    <hyperlink ref="FC2855" r:id="rId3416" xr:uid="{00000000-0004-0000-0000-0000570D0000}"/>
    <hyperlink ref="GC2855" r:id="rId3417" xr:uid="{00000000-0004-0000-0000-0000580D0000}"/>
    <hyperlink ref="DC2856" r:id="rId3418" xr:uid="{00000000-0004-0000-0000-0000590D0000}"/>
    <hyperlink ref="EC2856" r:id="rId3419" xr:uid="{00000000-0004-0000-0000-00005A0D0000}"/>
    <hyperlink ref="FC2856" r:id="rId3420" xr:uid="{00000000-0004-0000-0000-00005B0D0000}"/>
    <hyperlink ref="GC2856" r:id="rId3421" xr:uid="{00000000-0004-0000-0000-00005C0D0000}"/>
    <hyperlink ref="DC2857" r:id="rId3422" xr:uid="{00000000-0004-0000-0000-00005D0D0000}"/>
    <hyperlink ref="EC2857" r:id="rId3423" xr:uid="{00000000-0004-0000-0000-00005E0D0000}"/>
    <hyperlink ref="FC2857" r:id="rId3424" xr:uid="{00000000-0004-0000-0000-00005F0D0000}"/>
    <hyperlink ref="GC2857" r:id="rId3425" xr:uid="{00000000-0004-0000-0000-0000600D0000}"/>
    <hyperlink ref="DC2858" r:id="rId3426" xr:uid="{00000000-0004-0000-0000-0000610D0000}"/>
    <hyperlink ref="EC2858" r:id="rId3427" xr:uid="{00000000-0004-0000-0000-0000620D0000}"/>
    <hyperlink ref="FC2858" r:id="rId3428" xr:uid="{00000000-0004-0000-0000-0000630D0000}"/>
    <hyperlink ref="GC2858" r:id="rId3429" xr:uid="{00000000-0004-0000-0000-0000640D0000}"/>
    <hyperlink ref="DC2859" r:id="rId3430" xr:uid="{00000000-0004-0000-0000-0000650D0000}"/>
    <hyperlink ref="EC2859" r:id="rId3431" xr:uid="{00000000-0004-0000-0000-0000660D0000}"/>
    <hyperlink ref="FC2859" r:id="rId3432" xr:uid="{00000000-0004-0000-0000-0000670D0000}"/>
    <hyperlink ref="GC2859" r:id="rId3433" xr:uid="{00000000-0004-0000-0000-0000680D0000}"/>
    <hyperlink ref="DC2860" r:id="rId3434" xr:uid="{00000000-0004-0000-0000-0000690D0000}"/>
    <hyperlink ref="EC2860" r:id="rId3435" xr:uid="{00000000-0004-0000-0000-00006A0D0000}"/>
    <hyperlink ref="FC2860" r:id="rId3436" xr:uid="{00000000-0004-0000-0000-00006B0D0000}"/>
    <hyperlink ref="GC2860" r:id="rId3437" xr:uid="{00000000-0004-0000-0000-00006C0D0000}"/>
    <hyperlink ref="DC2861" r:id="rId3438" xr:uid="{00000000-0004-0000-0000-00006D0D0000}"/>
    <hyperlink ref="EC2861" r:id="rId3439" xr:uid="{00000000-0004-0000-0000-00006E0D0000}"/>
    <hyperlink ref="FC2861" r:id="rId3440" xr:uid="{00000000-0004-0000-0000-00006F0D0000}"/>
    <hyperlink ref="GC2861" r:id="rId3441" xr:uid="{00000000-0004-0000-0000-0000700D0000}"/>
    <hyperlink ref="DC2862" r:id="rId3442" xr:uid="{00000000-0004-0000-0000-0000710D0000}"/>
    <hyperlink ref="EC2862" r:id="rId3443" xr:uid="{00000000-0004-0000-0000-0000720D0000}"/>
    <hyperlink ref="FC2862" r:id="rId3444" xr:uid="{00000000-0004-0000-0000-0000730D0000}"/>
    <hyperlink ref="GC2862" r:id="rId3445" xr:uid="{00000000-0004-0000-0000-0000740D0000}"/>
    <hyperlink ref="DC2863" r:id="rId3446" xr:uid="{00000000-0004-0000-0000-0000750D0000}"/>
    <hyperlink ref="EC2863" r:id="rId3447" xr:uid="{00000000-0004-0000-0000-0000760D0000}"/>
    <hyperlink ref="FC2863" r:id="rId3448" xr:uid="{00000000-0004-0000-0000-0000770D0000}"/>
    <hyperlink ref="GC2863" r:id="rId3449" xr:uid="{00000000-0004-0000-0000-0000780D0000}"/>
    <hyperlink ref="DC2864" r:id="rId3450" xr:uid="{00000000-0004-0000-0000-0000790D0000}"/>
    <hyperlink ref="EC2864" r:id="rId3451" xr:uid="{00000000-0004-0000-0000-00007A0D0000}"/>
    <hyperlink ref="FC2864" r:id="rId3452" xr:uid="{00000000-0004-0000-0000-00007B0D0000}"/>
    <hyperlink ref="GC2864" r:id="rId3453" xr:uid="{00000000-0004-0000-0000-00007C0D0000}"/>
    <hyperlink ref="DC2865" r:id="rId3454" xr:uid="{00000000-0004-0000-0000-00007D0D0000}"/>
    <hyperlink ref="EC2865" r:id="rId3455" xr:uid="{00000000-0004-0000-0000-00007E0D0000}"/>
    <hyperlink ref="FC2865" r:id="rId3456" xr:uid="{00000000-0004-0000-0000-00007F0D0000}"/>
    <hyperlink ref="GC2865" r:id="rId3457" xr:uid="{00000000-0004-0000-0000-0000800D0000}"/>
    <hyperlink ref="DC2866" r:id="rId3458" xr:uid="{00000000-0004-0000-0000-0000810D0000}"/>
    <hyperlink ref="EC2866" r:id="rId3459" xr:uid="{00000000-0004-0000-0000-0000820D0000}"/>
    <hyperlink ref="FC2866" r:id="rId3460" xr:uid="{00000000-0004-0000-0000-0000830D0000}"/>
    <hyperlink ref="GC2866" r:id="rId3461" xr:uid="{00000000-0004-0000-0000-0000840D0000}"/>
    <hyperlink ref="BC2867" r:id="rId3462" xr:uid="{00000000-0004-0000-0000-0000850D0000}"/>
    <hyperlink ref="CC2867" r:id="rId3463" xr:uid="{00000000-0004-0000-0000-0000860D0000}"/>
    <hyperlink ref="DC2867" r:id="rId3464" xr:uid="{00000000-0004-0000-0000-0000870D0000}"/>
    <hyperlink ref="EC2867" r:id="rId3465" xr:uid="{00000000-0004-0000-0000-0000880D0000}"/>
    <hyperlink ref="FC2867" r:id="rId3466" xr:uid="{00000000-0004-0000-0000-0000890D0000}"/>
    <hyperlink ref="GC2867" r:id="rId3467" xr:uid="{00000000-0004-0000-0000-00008A0D0000}"/>
    <hyperlink ref="BC2868" r:id="rId3468" xr:uid="{00000000-0004-0000-0000-00008B0D0000}"/>
    <hyperlink ref="CC2868" r:id="rId3469" xr:uid="{00000000-0004-0000-0000-00008C0D0000}"/>
    <hyperlink ref="DC2868" r:id="rId3470" xr:uid="{00000000-0004-0000-0000-00008D0D0000}"/>
    <hyperlink ref="FC2868" r:id="rId3471" xr:uid="{00000000-0004-0000-0000-00008E0D0000}"/>
    <hyperlink ref="GC2868" r:id="rId3472" xr:uid="{00000000-0004-0000-0000-00008F0D0000}"/>
    <hyperlink ref="BC2869" r:id="rId3473" xr:uid="{00000000-0004-0000-0000-0000900D0000}"/>
    <hyperlink ref="CC2869" r:id="rId3474" xr:uid="{00000000-0004-0000-0000-0000910D0000}"/>
    <hyperlink ref="DC2869" r:id="rId3475" xr:uid="{00000000-0004-0000-0000-0000920D0000}"/>
    <hyperlink ref="EC2869" r:id="rId3476" xr:uid="{00000000-0004-0000-0000-0000930D0000}"/>
    <hyperlink ref="FC2869" r:id="rId3477" xr:uid="{00000000-0004-0000-0000-0000940D0000}"/>
    <hyperlink ref="GC2869" r:id="rId3478" xr:uid="{00000000-0004-0000-0000-0000950D0000}"/>
    <hyperlink ref="BC2870" r:id="rId3479" xr:uid="{00000000-0004-0000-0000-0000960D0000}"/>
    <hyperlink ref="CC2870" r:id="rId3480" xr:uid="{00000000-0004-0000-0000-0000970D0000}"/>
    <hyperlink ref="DC2870" r:id="rId3481" xr:uid="{00000000-0004-0000-0000-0000980D0000}"/>
    <hyperlink ref="EC2870" r:id="rId3482" xr:uid="{00000000-0004-0000-0000-0000990D0000}"/>
    <hyperlink ref="FC2870" r:id="rId3483" xr:uid="{00000000-0004-0000-0000-00009A0D0000}"/>
    <hyperlink ref="GC2870" r:id="rId3484" xr:uid="{00000000-0004-0000-0000-00009B0D0000}"/>
    <hyperlink ref="BC2871" r:id="rId3485" xr:uid="{00000000-0004-0000-0000-00009C0D0000}"/>
    <hyperlink ref="CC2871" r:id="rId3486" xr:uid="{00000000-0004-0000-0000-00009D0D0000}"/>
    <hyperlink ref="DC2871" r:id="rId3487" xr:uid="{00000000-0004-0000-0000-00009E0D0000}"/>
    <hyperlink ref="EC2871" r:id="rId3488" xr:uid="{00000000-0004-0000-0000-00009F0D0000}"/>
    <hyperlink ref="FC2871" r:id="rId3489" xr:uid="{00000000-0004-0000-0000-0000A00D0000}"/>
    <hyperlink ref="GC2871" r:id="rId3490" xr:uid="{00000000-0004-0000-0000-0000A10D0000}"/>
    <hyperlink ref="BC2872" r:id="rId3491" xr:uid="{00000000-0004-0000-0000-0000A20D0000}"/>
    <hyperlink ref="CC2872" r:id="rId3492" xr:uid="{00000000-0004-0000-0000-0000A30D0000}"/>
    <hyperlink ref="DC2872" r:id="rId3493" xr:uid="{00000000-0004-0000-0000-0000A40D0000}"/>
    <hyperlink ref="EC2872" r:id="rId3494" xr:uid="{00000000-0004-0000-0000-0000A50D0000}"/>
    <hyperlink ref="FC2872" r:id="rId3495" xr:uid="{00000000-0004-0000-0000-0000A60D0000}"/>
    <hyperlink ref="GC2872" r:id="rId3496" xr:uid="{00000000-0004-0000-0000-0000A70D0000}"/>
    <hyperlink ref="BC2873" r:id="rId3497" xr:uid="{00000000-0004-0000-0000-0000A80D0000}"/>
    <hyperlink ref="CC2873" r:id="rId3498" xr:uid="{00000000-0004-0000-0000-0000A90D0000}"/>
    <hyperlink ref="DC2873" r:id="rId3499" xr:uid="{00000000-0004-0000-0000-0000AA0D0000}"/>
    <hyperlink ref="EC2873" r:id="rId3500" xr:uid="{00000000-0004-0000-0000-0000AB0D0000}"/>
    <hyperlink ref="FC2873" r:id="rId3501" xr:uid="{00000000-0004-0000-0000-0000AC0D0000}"/>
    <hyperlink ref="GC2873" r:id="rId3502" xr:uid="{00000000-0004-0000-0000-0000AD0D0000}"/>
    <hyperlink ref="BC2874" r:id="rId3503" xr:uid="{00000000-0004-0000-0000-0000AE0D0000}"/>
    <hyperlink ref="CC2874" r:id="rId3504" xr:uid="{00000000-0004-0000-0000-0000AF0D0000}"/>
    <hyperlink ref="DC2874" r:id="rId3505" xr:uid="{00000000-0004-0000-0000-0000B00D0000}"/>
    <hyperlink ref="EC2874" r:id="rId3506" xr:uid="{00000000-0004-0000-0000-0000B10D0000}"/>
    <hyperlink ref="FC2874" r:id="rId3507" xr:uid="{00000000-0004-0000-0000-0000B20D0000}"/>
    <hyperlink ref="GC2874" r:id="rId3508" xr:uid="{00000000-0004-0000-0000-0000B30D0000}"/>
    <hyperlink ref="BC2875" r:id="rId3509" xr:uid="{00000000-0004-0000-0000-0000B40D0000}"/>
    <hyperlink ref="CC2875" r:id="rId3510" xr:uid="{00000000-0004-0000-0000-0000B50D0000}"/>
    <hyperlink ref="DC2875" r:id="rId3511" xr:uid="{00000000-0004-0000-0000-0000B60D0000}"/>
    <hyperlink ref="EC2875" r:id="rId3512" xr:uid="{00000000-0004-0000-0000-0000B70D0000}"/>
    <hyperlink ref="FC2875" r:id="rId3513" xr:uid="{00000000-0004-0000-0000-0000B80D0000}"/>
    <hyperlink ref="GC2875" r:id="rId3514" xr:uid="{00000000-0004-0000-0000-0000B90D0000}"/>
    <hyperlink ref="BC2876" r:id="rId3515" xr:uid="{00000000-0004-0000-0000-0000BA0D0000}"/>
    <hyperlink ref="CC2876" r:id="rId3516" xr:uid="{00000000-0004-0000-0000-0000BB0D0000}"/>
    <hyperlink ref="DC2876" r:id="rId3517" xr:uid="{00000000-0004-0000-0000-0000BC0D0000}"/>
    <hyperlink ref="EC2876" r:id="rId3518" xr:uid="{00000000-0004-0000-0000-0000BD0D0000}"/>
    <hyperlink ref="FC2876" r:id="rId3519" xr:uid="{00000000-0004-0000-0000-0000BE0D0000}"/>
    <hyperlink ref="GC2876" r:id="rId3520" xr:uid="{00000000-0004-0000-0000-0000BF0D0000}"/>
    <hyperlink ref="BC2877" r:id="rId3521" xr:uid="{00000000-0004-0000-0000-0000C00D0000}"/>
    <hyperlink ref="CC2877" r:id="rId3522" xr:uid="{00000000-0004-0000-0000-0000C10D0000}"/>
    <hyperlink ref="DC2877" r:id="rId3523" xr:uid="{00000000-0004-0000-0000-0000C20D0000}"/>
    <hyperlink ref="EC2877" r:id="rId3524" xr:uid="{00000000-0004-0000-0000-0000C30D0000}"/>
    <hyperlink ref="FC2877" r:id="rId3525" xr:uid="{00000000-0004-0000-0000-0000C40D0000}"/>
    <hyperlink ref="GC2877" r:id="rId3526" xr:uid="{00000000-0004-0000-0000-0000C50D0000}"/>
    <hyperlink ref="BC2878" r:id="rId3527" xr:uid="{00000000-0004-0000-0000-0000C60D0000}"/>
    <hyperlink ref="CC2878" r:id="rId3528" xr:uid="{00000000-0004-0000-0000-0000C70D0000}"/>
    <hyperlink ref="DC2878" r:id="rId3529" xr:uid="{00000000-0004-0000-0000-0000C80D0000}"/>
    <hyperlink ref="EC2878" r:id="rId3530" xr:uid="{00000000-0004-0000-0000-0000C90D0000}"/>
    <hyperlink ref="FC2878" r:id="rId3531" xr:uid="{00000000-0004-0000-0000-0000CA0D0000}"/>
    <hyperlink ref="GC2878" r:id="rId3532" xr:uid="{00000000-0004-0000-0000-0000CB0D0000}"/>
    <hyperlink ref="BC2879" r:id="rId3533" xr:uid="{00000000-0004-0000-0000-0000CC0D0000}"/>
    <hyperlink ref="CC2879" r:id="rId3534" xr:uid="{00000000-0004-0000-0000-0000CD0D0000}"/>
    <hyperlink ref="DC2879" r:id="rId3535" xr:uid="{00000000-0004-0000-0000-0000CE0D0000}"/>
    <hyperlink ref="EC2879" r:id="rId3536" xr:uid="{00000000-0004-0000-0000-0000CF0D0000}"/>
    <hyperlink ref="FC2879" r:id="rId3537" xr:uid="{00000000-0004-0000-0000-0000D00D0000}"/>
    <hyperlink ref="GC2879" r:id="rId3538" xr:uid="{00000000-0004-0000-0000-0000D10D0000}"/>
    <hyperlink ref="BC2880" r:id="rId3539" xr:uid="{00000000-0004-0000-0000-0000D20D0000}"/>
    <hyperlink ref="CC2880" r:id="rId3540" xr:uid="{00000000-0004-0000-0000-0000D30D0000}"/>
    <hyperlink ref="DC2880" r:id="rId3541" xr:uid="{00000000-0004-0000-0000-0000D40D0000}"/>
    <hyperlink ref="EC2880" r:id="rId3542" xr:uid="{00000000-0004-0000-0000-0000D50D0000}"/>
    <hyperlink ref="FC2880" r:id="rId3543" xr:uid="{00000000-0004-0000-0000-0000D60D0000}"/>
    <hyperlink ref="GC2880" r:id="rId3544" xr:uid="{00000000-0004-0000-0000-0000D70D0000}"/>
    <hyperlink ref="BC2881" r:id="rId3545" xr:uid="{00000000-0004-0000-0000-0000D80D0000}"/>
    <hyperlink ref="CC2881" r:id="rId3546" xr:uid="{00000000-0004-0000-0000-0000D90D0000}"/>
    <hyperlink ref="DC2881" r:id="rId3547" xr:uid="{00000000-0004-0000-0000-0000DA0D0000}"/>
    <hyperlink ref="EC2881" r:id="rId3548" xr:uid="{00000000-0004-0000-0000-0000DB0D0000}"/>
    <hyperlink ref="FC2881" r:id="rId3549" xr:uid="{00000000-0004-0000-0000-0000DC0D0000}"/>
    <hyperlink ref="GC2881" r:id="rId3550" xr:uid="{00000000-0004-0000-0000-0000DD0D0000}"/>
    <hyperlink ref="BC2882" r:id="rId3551" xr:uid="{00000000-0004-0000-0000-0000DE0D0000}"/>
    <hyperlink ref="CC2882" r:id="rId3552" xr:uid="{00000000-0004-0000-0000-0000DF0D0000}"/>
    <hyperlink ref="DC2882" r:id="rId3553" xr:uid="{00000000-0004-0000-0000-0000E00D0000}"/>
    <hyperlink ref="EC2882" r:id="rId3554" xr:uid="{00000000-0004-0000-0000-0000E10D0000}"/>
    <hyperlink ref="FC2882" r:id="rId3555" xr:uid="{00000000-0004-0000-0000-0000E20D0000}"/>
    <hyperlink ref="GC2882" r:id="rId3556" xr:uid="{00000000-0004-0000-0000-0000E30D0000}"/>
    <hyperlink ref="BC2883" r:id="rId3557" xr:uid="{00000000-0004-0000-0000-0000E40D0000}"/>
    <hyperlink ref="CC2883" r:id="rId3558" xr:uid="{00000000-0004-0000-0000-0000E50D0000}"/>
    <hyperlink ref="DC2883" r:id="rId3559" xr:uid="{00000000-0004-0000-0000-0000E60D0000}"/>
    <hyperlink ref="EC2883" r:id="rId3560" xr:uid="{00000000-0004-0000-0000-0000E70D0000}"/>
    <hyperlink ref="FC2883" r:id="rId3561" xr:uid="{00000000-0004-0000-0000-0000E80D0000}"/>
    <hyperlink ref="GC2883" r:id="rId3562" xr:uid="{00000000-0004-0000-0000-0000E90D0000}"/>
    <hyperlink ref="BC2884" r:id="rId3563" xr:uid="{00000000-0004-0000-0000-0000EA0D0000}"/>
    <hyperlink ref="CC2884" r:id="rId3564" xr:uid="{00000000-0004-0000-0000-0000EB0D0000}"/>
    <hyperlink ref="DC2884" r:id="rId3565" xr:uid="{00000000-0004-0000-0000-0000EC0D0000}"/>
    <hyperlink ref="EC2884" r:id="rId3566" xr:uid="{00000000-0004-0000-0000-0000ED0D0000}"/>
    <hyperlink ref="FC2884" r:id="rId3567" xr:uid="{00000000-0004-0000-0000-0000EE0D0000}"/>
    <hyperlink ref="GC2884" r:id="rId3568" xr:uid="{00000000-0004-0000-0000-0000EF0D0000}"/>
    <hyperlink ref="BC2885" r:id="rId3569" xr:uid="{00000000-0004-0000-0000-0000F00D0000}"/>
    <hyperlink ref="CC2885" r:id="rId3570" xr:uid="{00000000-0004-0000-0000-0000F10D0000}"/>
    <hyperlink ref="DC2885" r:id="rId3571" xr:uid="{00000000-0004-0000-0000-0000F20D0000}"/>
    <hyperlink ref="EC2885" r:id="rId3572" xr:uid="{00000000-0004-0000-0000-0000F30D0000}"/>
    <hyperlink ref="FC2885" r:id="rId3573" xr:uid="{00000000-0004-0000-0000-0000F40D0000}"/>
    <hyperlink ref="GC2885" r:id="rId3574" xr:uid="{00000000-0004-0000-0000-0000F50D0000}"/>
    <hyperlink ref="BC2886" r:id="rId3575" xr:uid="{00000000-0004-0000-0000-0000F60D0000}"/>
    <hyperlink ref="CC2886" r:id="rId3576" xr:uid="{00000000-0004-0000-0000-0000F70D0000}"/>
    <hyperlink ref="DC2886" r:id="rId3577" xr:uid="{00000000-0004-0000-0000-0000F80D0000}"/>
    <hyperlink ref="EC2886" r:id="rId3578" xr:uid="{00000000-0004-0000-0000-0000F90D0000}"/>
    <hyperlink ref="FC2886" r:id="rId3579" xr:uid="{00000000-0004-0000-0000-0000FA0D0000}"/>
    <hyperlink ref="GC2886" r:id="rId3580" xr:uid="{00000000-0004-0000-0000-0000FB0D0000}"/>
    <hyperlink ref="BC2887" r:id="rId3581" xr:uid="{00000000-0004-0000-0000-0000FC0D0000}"/>
    <hyperlink ref="CC2887" r:id="rId3582" xr:uid="{00000000-0004-0000-0000-0000FD0D0000}"/>
    <hyperlink ref="DC2887" r:id="rId3583" xr:uid="{00000000-0004-0000-0000-0000FE0D0000}"/>
    <hyperlink ref="EC2887" r:id="rId3584" xr:uid="{00000000-0004-0000-0000-0000FF0D0000}"/>
    <hyperlink ref="FC2887" r:id="rId3585" xr:uid="{00000000-0004-0000-0000-0000000E0000}"/>
    <hyperlink ref="GC2887" r:id="rId3586" xr:uid="{00000000-0004-0000-0000-0000010E0000}"/>
    <hyperlink ref="BC2888" r:id="rId3587" xr:uid="{00000000-0004-0000-0000-0000020E0000}"/>
    <hyperlink ref="CC2888" r:id="rId3588" xr:uid="{00000000-0004-0000-0000-0000030E0000}"/>
    <hyperlink ref="DC2888" r:id="rId3589" xr:uid="{00000000-0004-0000-0000-0000040E0000}"/>
    <hyperlink ref="EC2888" r:id="rId3590" xr:uid="{00000000-0004-0000-0000-0000050E0000}"/>
    <hyperlink ref="FC2888" r:id="rId3591" xr:uid="{00000000-0004-0000-0000-0000060E0000}"/>
    <hyperlink ref="GC2888" r:id="rId3592" xr:uid="{00000000-0004-0000-0000-0000070E0000}"/>
    <hyperlink ref="BC2889" r:id="rId3593" xr:uid="{00000000-0004-0000-0000-0000080E0000}"/>
    <hyperlink ref="CC2889" r:id="rId3594" xr:uid="{00000000-0004-0000-0000-0000090E0000}"/>
    <hyperlink ref="DC2889" r:id="rId3595" xr:uid="{00000000-0004-0000-0000-00000A0E0000}"/>
    <hyperlink ref="EC2889" r:id="rId3596" xr:uid="{00000000-0004-0000-0000-00000B0E0000}"/>
    <hyperlink ref="FC2889" r:id="rId3597" xr:uid="{00000000-0004-0000-0000-00000C0E0000}"/>
    <hyperlink ref="GC2889" r:id="rId3598" xr:uid="{00000000-0004-0000-0000-00000D0E0000}"/>
    <hyperlink ref="BC2890" r:id="rId3599" xr:uid="{00000000-0004-0000-0000-00000E0E0000}"/>
    <hyperlink ref="CC2890" r:id="rId3600" xr:uid="{00000000-0004-0000-0000-00000F0E0000}"/>
    <hyperlink ref="DC2890" r:id="rId3601" xr:uid="{00000000-0004-0000-0000-0000100E0000}"/>
    <hyperlink ref="EC2890" r:id="rId3602" xr:uid="{00000000-0004-0000-0000-0000110E0000}"/>
    <hyperlink ref="FC2890" r:id="rId3603" xr:uid="{00000000-0004-0000-0000-0000120E0000}"/>
    <hyperlink ref="GC2890" r:id="rId3604" xr:uid="{00000000-0004-0000-0000-0000130E0000}"/>
    <hyperlink ref="BC2891" r:id="rId3605" xr:uid="{00000000-0004-0000-0000-0000140E0000}"/>
    <hyperlink ref="CC2891" r:id="rId3606" xr:uid="{00000000-0004-0000-0000-0000150E0000}"/>
    <hyperlink ref="DC2891" r:id="rId3607" xr:uid="{00000000-0004-0000-0000-0000160E0000}"/>
    <hyperlink ref="EC2891" r:id="rId3608" xr:uid="{00000000-0004-0000-0000-0000170E0000}"/>
    <hyperlink ref="FC2891" r:id="rId3609" xr:uid="{00000000-0004-0000-0000-0000180E0000}"/>
    <hyperlink ref="GC2891" r:id="rId3610" xr:uid="{00000000-0004-0000-0000-0000190E0000}"/>
    <hyperlink ref="BC2892" r:id="rId3611" xr:uid="{00000000-0004-0000-0000-00001A0E0000}"/>
    <hyperlink ref="CC2892" r:id="rId3612" xr:uid="{00000000-0004-0000-0000-00001B0E0000}"/>
    <hyperlink ref="DC2892" r:id="rId3613" xr:uid="{00000000-0004-0000-0000-00001C0E0000}"/>
    <hyperlink ref="EC2892" r:id="rId3614" xr:uid="{00000000-0004-0000-0000-00001D0E0000}"/>
    <hyperlink ref="FC2892" r:id="rId3615" xr:uid="{00000000-0004-0000-0000-00001E0E0000}"/>
    <hyperlink ref="GC2892" r:id="rId3616" xr:uid="{00000000-0004-0000-0000-00001F0E0000}"/>
    <hyperlink ref="BC2893" r:id="rId3617" xr:uid="{00000000-0004-0000-0000-0000200E0000}"/>
    <hyperlink ref="CC2893" r:id="rId3618" xr:uid="{00000000-0004-0000-0000-0000210E0000}"/>
    <hyperlink ref="DC2893" r:id="rId3619" xr:uid="{00000000-0004-0000-0000-0000220E0000}"/>
    <hyperlink ref="EC2893" r:id="rId3620" xr:uid="{00000000-0004-0000-0000-0000230E0000}"/>
    <hyperlink ref="FC2893" r:id="rId3621" xr:uid="{00000000-0004-0000-0000-0000240E0000}"/>
    <hyperlink ref="GC2893" r:id="rId3622" xr:uid="{00000000-0004-0000-0000-0000250E0000}"/>
    <hyperlink ref="BC2894" r:id="rId3623" xr:uid="{00000000-0004-0000-0000-0000260E0000}"/>
    <hyperlink ref="CC2894" r:id="rId3624" xr:uid="{00000000-0004-0000-0000-0000270E0000}"/>
    <hyperlink ref="DC2894" r:id="rId3625" xr:uid="{00000000-0004-0000-0000-0000280E0000}"/>
    <hyperlink ref="EC2894" r:id="rId3626" xr:uid="{00000000-0004-0000-0000-0000290E0000}"/>
    <hyperlink ref="FC2894" r:id="rId3627" xr:uid="{00000000-0004-0000-0000-00002A0E0000}"/>
    <hyperlink ref="GC2894" r:id="rId3628" xr:uid="{00000000-0004-0000-0000-00002B0E0000}"/>
    <hyperlink ref="BC2895" r:id="rId3629" xr:uid="{00000000-0004-0000-0000-00002C0E0000}"/>
    <hyperlink ref="CC2895" r:id="rId3630" xr:uid="{00000000-0004-0000-0000-00002D0E0000}"/>
    <hyperlink ref="DC2895" r:id="rId3631" xr:uid="{00000000-0004-0000-0000-00002E0E0000}"/>
    <hyperlink ref="EC2895" r:id="rId3632" xr:uid="{00000000-0004-0000-0000-00002F0E0000}"/>
    <hyperlink ref="FC2895" r:id="rId3633" xr:uid="{00000000-0004-0000-0000-0000300E0000}"/>
    <hyperlink ref="GC2895" r:id="rId3634" xr:uid="{00000000-0004-0000-0000-0000310E0000}"/>
    <hyperlink ref="BC2896" r:id="rId3635" xr:uid="{00000000-0004-0000-0000-0000320E0000}"/>
    <hyperlink ref="CC2896" r:id="rId3636" xr:uid="{00000000-0004-0000-0000-0000330E0000}"/>
    <hyperlink ref="DC2896" r:id="rId3637" xr:uid="{00000000-0004-0000-0000-0000340E0000}"/>
    <hyperlink ref="EC2896" r:id="rId3638" xr:uid="{00000000-0004-0000-0000-0000350E0000}"/>
    <hyperlink ref="FC2896" r:id="rId3639" xr:uid="{00000000-0004-0000-0000-0000360E0000}"/>
    <hyperlink ref="GC2896" r:id="rId3640" xr:uid="{00000000-0004-0000-0000-0000370E0000}"/>
    <hyperlink ref="BC2897" r:id="rId3641" xr:uid="{00000000-0004-0000-0000-0000380E0000}"/>
    <hyperlink ref="CC2897" r:id="rId3642" xr:uid="{00000000-0004-0000-0000-0000390E0000}"/>
    <hyperlink ref="DC2897" r:id="rId3643" xr:uid="{00000000-0004-0000-0000-00003A0E0000}"/>
    <hyperlink ref="EC2897" r:id="rId3644" xr:uid="{00000000-0004-0000-0000-00003B0E0000}"/>
    <hyperlink ref="FC2897" r:id="rId3645" xr:uid="{00000000-0004-0000-0000-00003C0E0000}"/>
    <hyperlink ref="GC2897" r:id="rId3646" xr:uid="{00000000-0004-0000-0000-00003D0E0000}"/>
    <hyperlink ref="BC2898" r:id="rId3647" xr:uid="{00000000-0004-0000-0000-00003E0E0000}"/>
    <hyperlink ref="CC2898" r:id="rId3648" xr:uid="{00000000-0004-0000-0000-00003F0E0000}"/>
    <hyperlink ref="DC2898" r:id="rId3649" xr:uid="{00000000-0004-0000-0000-0000400E0000}"/>
    <hyperlink ref="EC2898" r:id="rId3650" xr:uid="{00000000-0004-0000-0000-0000410E0000}"/>
    <hyperlink ref="FC2898" r:id="rId3651" xr:uid="{00000000-0004-0000-0000-0000420E0000}"/>
    <hyperlink ref="GC2898" r:id="rId3652" xr:uid="{00000000-0004-0000-0000-0000430E0000}"/>
    <hyperlink ref="BC2899" r:id="rId3653" xr:uid="{00000000-0004-0000-0000-0000440E0000}"/>
    <hyperlink ref="CC2899" r:id="rId3654" xr:uid="{00000000-0004-0000-0000-0000450E0000}"/>
    <hyperlink ref="DC2899" r:id="rId3655" xr:uid="{00000000-0004-0000-0000-0000460E0000}"/>
    <hyperlink ref="EC2899" r:id="rId3656" xr:uid="{00000000-0004-0000-0000-0000470E0000}"/>
    <hyperlink ref="FC2899" r:id="rId3657" xr:uid="{00000000-0004-0000-0000-0000480E0000}"/>
    <hyperlink ref="GC2899" r:id="rId3658" xr:uid="{00000000-0004-0000-0000-0000490E0000}"/>
    <hyperlink ref="BC2900" r:id="rId3659" xr:uid="{00000000-0004-0000-0000-00004A0E0000}"/>
    <hyperlink ref="CC2900" r:id="rId3660" xr:uid="{00000000-0004-0000-0000-00004B0E0000}"/>
    <hyperlink ref="DC2900" r:id="rId3661" xr:uid="{00000000-0004-0000-0000-00004C0E0000}"/>
    <hyperlink ref="EC2900" r:id="rId3662" xr:uid="{00000000-0004-0000-0000-00004D0E0000}"/>
    <hyperlink ref="FC2900" r:id="rId3663" xr:uid="{00000000-0004-0000-0000-00004E0E0000}"/>
    <hyperlink ref="GC2900" r:id="rId3664" xr:uid="{00000000-0004-0000-0000-00004F0E0000}"/>
    <hyperlink ref="BC2901" r:id="rId3665" xr:uid="{00000000-0004-0000-0000-0000500E0000}"/>
    <hyperlink ref="CC2901" r:id="rId3666" xr:uid="{00000000-0004-0000-0000-0000510E0000}"/>
    <hyperlink ref="DC2901" r:id="rId3667" xr:uid="{00000000-0004-0000-0000-0000520E0000}"/>
    <hyperlink ref="EC2901" r:id="rId3668" xr:uid="{00000000-0004-0000-0000-0000530E0000}"/>
    <hyperlink ref="FC2901" r:id="rId3669" xr:uid="{00000000-0004-0000-0000-0000540E0000}"/>
    <hyperlink ref="GC2901" r:id="rId3670" xr:uid="{00000000-0004-0000-0000-0000550E0000}"/>
    <hyperlink ref="BC2902" r:id="rId3671" xr:uid="{00000000-0004-0000-0000-0000560E0000}"/>
    <hyperlink ref="CC2902" r:id="rId3672" xr:uid="{00000000-0004-0000-0000-0000570E0000}"/>
    <hyperlink ref="DC2902" r:id="rId3673" xr:uid="{00000000-0004-0000-0000-0000580E0000}"/>
    <hyperlink ref="EC2902" r:id="rId3674" xr:uid="{00000000-0004-0000-0000-0000590E0000}"/>
    <hyperlink ref="FC2902" r:id="rId3675" xr:uid="{00000000-0004-0000-0000-00005A0E0000}"/>
    <hyperlink ref="GC2902" r:id="rId3676" xr:uid="{00000000-0004-0000-0000-00005B0E0000}"/>
    <hyperlink ref="BC2903" r:id="rId3677" xr:uid="{00000000-0004-0000-0000-00005C0E0000}"/>
    <hyperlink ref="CC2903" r:id="rId3678" xr:uid="{00000000-0004-0000-0000-00005D0E0000}"/>
    <hyperlink ref="DC2903" r:id="rId3679" xr:uid="{00000000-0004-0000-0000-00005E0E0000}"/>
    <hyperlink ref="EC2903" r:id="rId3680" xr:uid="{00000000-0004-0000-0000-00005F0E0000}"/>
    <hyperlink ref="FC2903" r:id="rId3681" xr:uid="{00000000-0004-0000-0000-0000600E0000}"/>
    <hyperlink ref="GC2903" r:id="rId3682" xr:uid="{00000000-0004-0000-0000-0000610E0000}"/>
    <hyperlink ref="BC2904" r:id="rId3683" xr:uid="{00000000-0004-0000-0000-0000620E0000}"/>
    <hyperlink ref="CC2904" r:id="rId3684" xr:uid="{00000000-0004-0000-0000-0000630E0000}"/>
    <hyperlink ref="DC2904" r:id="rId3685" xr:uid="{00000000-0004-0000-0000-0000640E0000}"/>
    <hyperlink ref="EC2904" r:id="rId3686" xr:uid="{00000000-0004-0000-0000-0000650E0000}"/>
    <hyperlink ref="FC2904" r:id="rId3687" xr:uid="{00000000-0004-0000-0000-0000660E0000}"/>
    <hyperlink ref="GC2904" r:id="rId3688" xr:uid="{00000000-0004-0000-0000-0000670E0000}"/>
    <hyperlink ref="BC2905" r:id="rId3689" xr:uid="{00000000-0004-0000-0000-0000680E0000}"/>
    <hyperlink ref="CC2905" r:id="rId3690" xr:uid="{00000000-0004-0000-0000-0000690E0000}"/>
    <hyperlink ref="DC2905" r:id="rId3691" xr:uid="{00000000-0004-0000-0000-00006A0E0000}"/>
    <hyperlink ref="EC2905" r:id="rId3692" xr:uid="{00000000-0004-0000-0000-00006B0E0000}"/>
    <hyperlink ref="FC2905" r:id="rId3693" xr:uid="{00000000-0004-0000-0000-00006C0E0000}"/>
    <hyperlink ref="GC2905" r:id="rId3694" xr:uid="{00000000-0004-0000-0000-00006D0E0000}"/>
    <hyperlink ref="BC2906" r:id="rId3695" xr:uid="{00000000-0004-0000-0000-00006E0E0000}"/>
    <hyperlink ref="CC2906" r:id="rId3696" xr:uid="{00000000-0004-0000-0000-00006F0E0000}"/>
    <hyperlink ref="DC2906" r:id="rId3697" xr:uid="{00000000-0004-0000-0000-0000700E0000}"/>
    <hyperlink ref="EC2906" r:id="rId3698" xr:uid="{00000000-0004-0000-0000-0000710E0000}"/>
    <hyperlink ref="FC2906" r:id="rId3699" xr:uid="{00000000-0004-0000-0000-0000720E0000}"/>
    <hyperlink ref="GC2906" r:id="rId3700" xr:uid="{00000000-0004-0000-0000-0000730E0000}"/>
    <hyperlink ref="BC2907" r:id="rId3701" xr:uid="{00000000-0004-0000-0000-0000740E0000}"/>
    <hyperlink ref="CC2907" r:id="rId3702" xr:uid="{00000000-0004-0000-0000-0000750E0000}"/>
    <hyperlink ref="DC2907" r:id="rId3703" xr:uid="{00000000-0004-0000-0000-0000760E0000}"/>
    <hyperlink ref="EC2907" r:id="rId3704" xr:uid="{00000000-0004-0000-0000-0000770E0000}"/>
    <hyperlink ref="FC2907" r:id="rId3705" xr:uid="{00000000-0004-0000-0000-0000780E0000}"/>
    <hyperlink ref="GC2907" r:id="rId3706" xr:uid="{00000000-0004-0000-0000-0000790E0000}"/>
    <hyperlink ref="BC2908" r:id="rId3707" xr:uid="{00000000-0004-0000-0000-00007A0E0000}"/>
    <hyperlink ref="CC2908" r:id="rId3708" xr:uid="{00000000-0004-0000-0000-00007B0E0000}"/>
    <hyperlink ref="DC2908" r:id="rId3709" xr:uid="{00000000-0004-0000-0000-00007C0E0000}"/>
    <hyperlink ref="EC2908" r:id="rId3710" xr:uid="{00000000-0004-0000-0000-00007D0E0000}"/>
    <hyperlink ref="FC2908" r:id="rId3711" xr:uid="{00000000-0004-0000-0000-00007E0E0000}"/>
    <hyperlink ref="CC2909" r:id="rId3712" xr:uid="{00000000-0004-0000-0000-00007F0E0000}"/>
    <hyperlink ref="DC2909" r:id="rId3713" xr:uid="{00000000-0004-0000-0000-0000800E0000}"/>
    <hyperlink ref="EC2909" r:id="rId3714" xr:uid="{00000000-0004-0000-0000-0000810E0000}"/>
    <hyperlink ref="FC2909" r:id="rId3715" xr:uid="{00000000-0004-0000-0000-0000820E0000}"/>
    <hyperlink ref="GC2909" r:id="rId3716" xr:uid="{00000000-0004-0000-0000-0000830E0000}"/>
    <hyperlink ref="BC2910" r:id="rId3717" xr:uid="{00000000-0004-0000-0000-0000840E0000}"/>
    <hyperlink ref="CC2910" r:id="rId3718" xr:uid="{00000000-0004-0000-0000-0000850E0000}"/>
    <hyperlink ref="DC2910" r:id="rId3719" xr:uid="{00000000-0004-0000-0000-0000860E0000}"/>
    <hyperlink ref="EC2910" r:id="rId3720" xr:uid="{00000000-0004-0000-0000-0000870E0000}"/>
    <hyperlink ref="FC2910" r:id="rId3721" xr:uid="{00000000-0004-0000-0000-0000880E0000}"/>
    <hyperlink ref="GC2910" r:id="rId3722" xr:uid="{00000000-0004-0000-0000-0000890E0000}"/>
    <hyperlink ref="BC2911" r:id="rId3723" xr:uid="{00000000-0004-0000-0000-00008A0E0000}"/>
    <hyperlink ref="CC2911" r:id="rId3724" xr:uid="{00000000-0004-0000-0000-00008B0E0000}"/>
    <hyperlink ref="DC2911" r:id="rId3725" xr:uid="{00000000-0004-0000-0000-00008C0E0000}"/>
    <hyperlink ref="EC2911" r:id="rId3726" xr:uid="{00000000-0004-0000-0000-00008D0E0000}"/>
    <hyperlink ref="FC2911" r:id="rId3727" xr:uid="{00000000-0004-0000-0000-00008E0E0000}"/>
    <hyperlink ref="GC2911" r:id="rId3728" xr:uid="{00000000-0004-0000-0000-00008F0E0000}"/>
    <hyperlink ref="BC2912" r:id="rId3729" xr:uid="{00000000-0004-0000-0000-0000900E0000}"/>
    <hyperlink ref="CC2912" r:id="rId3730" xr:uid="{00000000-0004-0000-0000-0000910E0000}"/>
    <hyperlink ref="DC2912" r:id="rId3731" xr:uid="{00000000-0004-0000-0000-0000920E0000}"/>
    <hyperlink ref="EC2912" r:id="rId3732" xr:uid="{00000000-0004-0000-0000-0000930E0000}"/>
    <hyperlink ref="FC2912" r:id="rId3733" xr:uid="{00000000-0004-0000-0000-0000940E0000}"/>
    <hyperlink ref="GC2912" r:id="rId3734" xr:uid="{00000000-0004-0000-0000-0000950E0000}"/>
    <hyperlink ref="BC2913" r:id="rId3735" xr:uid="{00000000-0004-0000-0000-0000960E0000}"/>
    <hyperlink ref="CC2913" r:id="rId3736" xr:uid="{00000000-0004-0000-0000-0000970E0000}"/>
    <hyperlink ref="DC2913" r:id="rId3737" xr:uid="{00000000-0004-0000-0000-0000980E0000}"/>
    <hyperlink ref="EC2913" r:id="rId3738" xr:uid="{00000000-0004-0000-0000-0000990E0000}"/>
    <hyperlink ref="FC2913" r:id="rId3739" xr:uid="{00000000-0004-0000-0000-00009A0E0000}"/>
    <hyperlink ref="GC2913" r:id="rId3740" xr:uid="{00000000-0004-0000-0000-00009B0E0000}"/>
    <hyperlink ref="BC2914" r:id="rId3741" xr:uid="{00000000-0004-0000-0000-00009C0E0000}"/>
    <hyperlink ref="CC2914" r:id="rId3742" xr:uid="{00000000-0004-0000-0000-00009D0E0000}"/>
    <hyperlink ref="DC2914" r:id="rId3743" xr:uid="{00000000-0004-0000-0000-00009E0E0000}"/>
    <hyperlink ref="EC2914" r:id="rId3744" xr:uid="{00000000-0004-0000-0000-00009F0E0000}"/>
    <hyperlink ref="FC2914" r:id="rId3745" xr:uid="{00000000-0004-0000-0000-0000A00E0000}"/>
    <hyperlink ref="GC2914" r:id="rId3746" xr:uid="{00000000-0004-0000-0000-0000A10E0000}"/>
    <hyperlink ref="BC2915" r:id="rId3747" xr:uid="{00000000-0004-0000-0000-0000A20E0000}"/>
    <hyperlink ref="CC2915" r:id="rId3748" xr:uid="{00000000-0004-0000-0000-0000A30E0000}"/>
    <hyperlink ref="DC2915" r:id="rId3749" xr:uid="{00000000-0004-0000-0000-0000A40E0000}"/>
    <hyperlink ref="EC2915" r:id="rId3750" xr:uid="{00000000-0004-0000-0000-0000A50E0000}"/>
    <hyperlink ref="FC2915" r:id="rId3751" xr:uid="{00000000-0004-0000-0000-0000A60E0000}"/>
    <hyperlink ref="GC2915" r:id="rId3752" xr:uid="{00000000-0004-0000-0000-0000A70E0000}"/>
    <hyperlink ref="BC2916" r:id="rId3753" xr:uid="{00000000-0004-0000-0000-0000A80E0000}"/>
    <hyperlink ref="CC2916" r:id="rId3754" xr:uid="{00000000-0004-0000-0000-0000A90E0000}"/>
    <hyperlink ref="DC2916" r:id="rId3755" xr:uid="{00000000-0004-0000-0000-0000AA0E0000}"/>
    <hyperlink ref="EC2916" r:id="rId3756" xr:uid="{00000000-0004-0000-0000-0000AB0E0000}"/>
    <hyperlink ref="FC2916" r:id="rId3757" xr:uid="{00000000-0004-0000-0000-0000AC0E0000}"/>
    <hyperlink ref="GC2916" r:id="rId3758" xr:uid="{00000000-0004-0000-0000-0000AD0E0000}"/>
    <hyperlink ref="BC2917" r:id="rId3759" xr:uid="{00000000-0004-0000-0000-0000AE0E0000}"/>
    <hyperlink ref="CC2917" r:id="rId3760" xr:uid="{00000000-0004-0000-0000-0000AF0E0000}"/>
    <hyperlink ref="DC2917" r:id="rId3761" xr:uid="{00000000-0004-0000-0000-0000B00E0000}"/>
    <hyperlink ref="EC2917" r:id="rId3762" xr:uid="{00000000-0004-0000-0000-0000B10E0000}"/>
    <hyperlink ref="FC2917" r:id="rId3763" xr:uid="{00000000-0004-0000-0000-0000B20E0000}"/>
    <hyperlink ref="GC2917" r:id="rId3764" xr:uid="{00000000-0004-0000-0000-0000B30E0000}"/>
    <hyperlink ref="BC2918" r:id="rId3765" xr:uid="{00000000-0004-0000-0000-0000B40E0000}"/>
    <hyperlink ref="CC2918" r:id="rId3766" xr:uid="{00000000-0004-0000-0000-0000B50E0000}"/>
    <hyperlink ref="DC2918" r:id="rId3767" xr:uid="{00000000-0004-0000-0000-0000B60E0000}"/>
    <hyperlink ref="EC2918" r:id="rId3768" xr:uid="{00000000-0004-0000-0000-0000B70E0000}"/>
    <hyperlink ref="FC2918" r:id="rId3769" xr:uid="{00000000-0004-0000-0000-0000B80E0000}"/>
    <hyperlink ref="GC2918" r:id="rId3770" xr:uid="{00000000-0004-0000-0000-0000B90E0000}"/>
    <hyperlink ref="BC2919" r:id="rId3771" xr:uid="{00000000-0004-0000-0000-0000BA0E0000}"/>
    <hyperlink ref="CC2919" r:id="rId3772" xr:uid="{00000000-0004-0000-0000-0000BB0E0000}"/>
    <hyperlink ref="DC2919" r:id="rId3773" xr:uid="{00000000-0004-0000-0000-0000BC0E0000}"/>
    <hyperlink ref="EC2919" r:id="rId3774" xr:uid="{00000000-0004-0000-0000-0000BD0E0000}"/>
    <hyperlink ref="FC2919" r:id="rId3775" xr:uid="{00000000-0004-0000-0000-0000BE0E0000}"/>
    <hyperlink ref="GC2919" r:id="rId3776" xr:uid="{00000000-0004-0000-0000-0000BF0E0000}"/>
    <hyperlink ref="BC2920" r:id="rId3777" xr:uid="{00000000-0004-0000-0000-0000C00E0000}"/>
    <hyperlink ref="CC2920" r:id="rId3778" xr:uid="{00000000-0004-0000-0000-0000C10E0000}"/>
    <hyperlink ref="DC2920" r:id="rId3779" xr:uid="{00000000-0004-0000-0000-0000C20E0000}"/>
    <hyperlink ref="EC2920" r:id="rId3780" xr:uid="{00000000-0004-0000-0000-0000C30E0000}"/>
    <hyperlink ref="FC2920" r:id="rId3781" xr:uid="{00000000-0004-0000-0000-0000C40E0000}"/>
    <hyperlink ref="GC2920" r:id="rId3782" xr:uid="{00000000-0004-0000-0000-0000C50E0000}"/>
    <hyperlink ref="BC2921" r:id="rId3783" xr:uid="{00000000-0004-0000-0000-0000C60E0000}"/>
    <hyperlink ref="CC2921" r:id="rId3784" xr:uid="{00000000-0004-0000-0000-0000C70E0000}"/>
    <hyperlink ref="DC2921" r:id="rId3785" xr:uid="{00000000-0004-0000-0000-0000C80E0000}"/>
    <hyperlink ref="EC2921" r:id="rId3786" xr:uid="{00000000-0004-0000-0000-0000C90E0000}"/>
    <hyperlink ref="FC2921" r:id="rId3787" xr:uid="{00000000-0004-0000-0000-0000CA0E0000}"/>
    <hyperlink ref="GC2921" r:id="rId3788" xr:uid="{00000000-0004-0000-0000-0000CB0E0000}"/>
    <hyperlink ref="BC2922" r:id="rId3789" xr:uid="{00000000-0004-0000-0000-0000CC0E0000}"/>
    <hyperlink ref="CC2922" r:id="rId3790" xr:uid="{00000000-0004-0000-0000-0000CD0E0000}"/>
    <hyperlink ref="DC2922" r:id="rId3791" xr:uid="{00000000-0004-0000-0000-0000CE0E0000}"/>
    <hyperlink ref="EC2922" r:id="rId3792" xr:uid="{00000000-0004-0000-0000-0000CF0E0000}"/>
    <hyperlink ref="FC2922" r:id="rId3793" xr:uid="{00000000-0004-0000-0000-0000D00E0000}"/>
    <hyperlink ref="GC2922" r:id="rId3794" xr:uid="{00000000-0004-0000-0000-0000D10E0000}"/>
    <hyperlink ref="BC2923" r:id="rId3795" xr:uid="{00000000-0004-0000-0000-0000D20E0000}"/>
    <hyperlink ref="CC2923" r:id="rId3796" xr:uid="{00000000-0004-0000-0000-0000D30E0000}"/>
    <hyperlink ref="DC2923" r:id="rId3797" xr:uid="{00000000-0004-0000-0000-0000D40E0000}"/>
    <hyperlink ref="EC2923" r:id="rId3798" xr:uid="{00000000-0004-0000-0000-0000D50E0000}"/>
    <hyperlink ref="FC2923" r:id="rId3799" xr:uid="{00000000-0004-0000-0000-0000D60E0000}"/>
    <hyperlink ref="GC2923" r:id="rId3800" xr:uid="{00000000-0004-0000-0000-0000D70E0000}"/>
    <hyperlink ref="BC2924" r:id="rId3801" xr:uid="{00000000-0004-0000-0000-0000D80E0000}"/>
    <hyperlink ref="CC2924" r:id="rId3802" xr:uid="{00000000-0004-0000-0000-0000D90E0000}"/>
    <hyperlink ref="DC2924" r:id="rId3803" xr:uid="{00000000-0004-0000-0000-0000DA0E0000}"/>
    <hyperlink ref="EC2924" r:id="rId3804" xr:uid="{00000000-0004-0000-0000-0000DB0E0000}"/>
    <hyperlink ref="FC2924" r:id="rId3805" xr:uid="{00000000-0004-0000-0000-0000DC0E0000}"/>
    <hyperlink ref="GC2924" r:id="rId3806" xr:uid="{00000000-0004-0000-0000-0000DD0E0000}"/>
    <hyperlink ref="BC2925" r:id="rId3807" xr:uid="{00000000-0004-0000-0000-0000DE0E0000}"/>
    <hyperlink ref="CC2925" r:id="rId3808" xr:uid="{00000000-0004-0000-0000-0000DF0E0000}"/>
    <hyperlink ref="DC2925" r:id="rId3809" xr:uid="{00000000-0004-0000-0000-0000E00E0000}"/>
    <hyperlink ref="EC2925" r:id="rId3810" xr:uid="{00000000-0004-0000-0000-0000E10E0000}"/>
    <hyperlink ref="FC2925" r:id="rId3811" xr:uid="{00000000-0004-0000-0000-0000E20E0000}"/>
    <hyperlink ref="GC2925" r:id="rId3812" xr:uid="{00000000-0004-0000-0000-0000E30E0000}"/>
    <hyperlink ref="BC2926" r:id="rId3813" xr:uid="{00000000-0004-0000-0000-0000E40E0000}"/>
    <hyperlink ref="CC2926" r:id="rId3814" xr:uid="{00000000-0004-0000-0000-0000E50E0000}"/>
    <hyperlink ref="DC2926" r:id="rId3815" xr:uid="{00000000-0004-0000-0000-0000E60E0000}"/>
    <hyperlink ref="EC2926" r:id="rId3816" xr:uid="{00000000-0004-0000-0000-0000E70E0000}"/>
    <hyperlink ref="FC2926" r:id="rId3817" xr:uid="{00000000-0004-0000-0000-0000E80E0000}"/>
    <hyperlink ref="GC2926" r:id="rId3818" xr:uid="{00000000-0004-0000-0000-0000E90E0000}"/>
    <hyperlink ref="BC2927" r:id="rId3819" xr:uid="{00000000-0004-0000-0000-0000EA0E0000}"/>
    <hyperlink ref="CC2927" r:id="rId3820" xr:uid="{00000000-0004-0000-0000-0000EB0E0000}"/>
    <hyperlink ref="DC2927" r:id="rId3821" xr:uid="{00000000-0004-0000-0000-0000EC0E0000}"/>
    <hyperlink ref="EC2927" r:id="rId3822" xr:uid="{00000000-0004-0000-0000-0000ED0E0000}"/>
    <hyperlink ref="FC2927" r:id="rId3823" xr:uid="{00000000-0004-0000-0000-0000EE0E0000}"/>
    <hyperlink ref="GC2927" r:id="rId3824" xr:uid="{00000000-0004-0000-0000-0000EF0E0000}"/>
    <hyperlink ref="BC2928" r:id="rId3825" xr:uid="{00000000-0004-0000-0000-0000F00E0000}"/>
    <hyperlink ref="CC2928" r:id="rId3826" xr:uid="{00000000-0004-0000-0000-0000F10E0000}"/>
    <hyperlink ref="DC2928" r:id="rId3827" xr:uid="{00000000-0004-0000-0000-0000F20E0000}"/>
    <hyperlink ref="EC2928" r:id="rId3828" xr:uid="{00000000-0004-0000-0000-0000F30E0000}"/>
    <hyperlink ref="GC2928" r:id="rId3829" xr:uid="{00000000-0004-0000-0000-0000F40E0000}"/>
    <hyperlink ref="BC2929" r:id="rId3830" xr:uid="{00000000-0004-0000-0000-0000F50E0000}"/>
    <hyperlink ref="CC2929" r:id="rId3831" xr:uid="{00000000-0004-0000-0000-0000F60E0000}"/>
    <hyperlink ref="DC2929" r:id="rId3832" xr:uid="{00000000-0004-0000-0000-0000F70E0000}"/>
    <hyperlink ref="EC2929" r:id="rId3833" xr:uid="{00000000-0004-0000-0000-0000F80E0000}"/>
    <hyperlink ref="GC2929" r:id="rId3834" xr:uid="{00000000-0004-0000-0000-0000F90E0000}"/>
    <hyperlink ref="DC3126" r:id="rId3835" xr:uid="{00000000-0004-0000-0000-0000FA0E0000}"/>
    <hyperlink ref="DC3127" r:id="rId3836" xr:uid="{00000000-0004-0000-0000-0000FB0E0000}"/>
    <hyperlink ref="DC3128" r:id="rId3837" xr:uid="{00000000-0004-0000-0000-0000FC0E0000}"/>
    <hyperlink ref="DC3129" r:id="rId3838" xr:uid="{00000000-0004-0000-0000-0000FD0E0000}"/>
    <hyperlink ref="DC3130" r:id="rId3839" xr:uid="{00000000-0004-0000-0000-0000FE0E0000}"/>
    <hyperlink ref="DC3131" r:id="rId3840" xr:uid="{00000000-0004-0000-0000-0000FF0E0000}"/>
    <hyperlink ref="DC3132" r:id="rId3841" xr:uid="{00000000-0004-0000-0000-0000000F0000}"/>
    <hyperlink ref="DC3133" r:id="rId3842" xr:uid="{00000000-0004-0000-0000-0000010F0000}"/>
    <hyperlink ref="DC3134" r:id="rId3843" xr:uid="{00000000-0004-0000-0000-0000020F0000}"/>
    <hyperlink ref="DC3135" r:id="rId3844" xr:uid="{00000000-0004-0000-0000-0000030F0000}"/>
    <hyperlink ref="FC3135" r:id="rId3845" xr:uid="{00000000-0004-0000-0000-0000040F0000}"/>
    <hyperlink ref="DC3136" r:id="rId3846" xr:uid="{00000000-0004-0000-0000-0000050F0000}"/>
    <hyperlink ref="DC3137" r:id="rId3847" xr:uid="{00000000-0004-0000-0000-0000060F0000}"/>
    <hyperlink ref="FC3137" r:id="rId3848" xr:uid="{00000000-0004-0000-0000-0000070F0000}"/>
    <hyperlink ref="DC3138" r:id="rId3849" xr:uid="{00000000-0004-0000-0000-0000080F0000}"/>
    <hyperlink ref="GC3138" r:id="rId3850" xr:uid="{00000000-0004-0000-0000-0000090F0000}"/>
    <hyperlink ref="DC3139" r:id="rId3851" xr:uid="{00000000-0004-0000-0000-00000A0F0000}"/>
    <hyperlink ref="GC3139" r:id="rId3852" xr:uid="{00000000-0004-0000-0000-00000B0F0000}"/>
    <hyperlink ref="DC3140" r:id="rId3853" xr:uid="{00000000-0004-0000-0000-00000C0F0000}"/>
    <hyperlink ref="GC3140" r:id="rId3854" xr:uid="{00000000-0004-0000-0000-00000D0F0000}"/>
    <hyperlink ref="DC3141" r:id="rId3855" xr:uid="{00000000-0004-0000-0000-00000E0F0000}"/>
    <hyperlink ref="FC3141" r:id="rId3856" xr:uid="{00000000-0004-0000-0000-00000F0F0000}"/>
    <hyperlink ref="GC3141" r:id="rId3857" xr:uid="{00000000-0004-0000-0000-0000100F0000}"/>
    <hyperlink ref="DC3142" r:id="rId3858" xr:uid="{00000000-0004-0000-0000-0000110F0000}"/>
    <hyperlink ref="GC3142" r:id="rId3859" xr:uid="{00000000-0004-0000-0000-0000120F0000}"/>
    <hyperlink ref="DC3143" r:id="rId3860" xr:uid="{00000000-0004-0000-0000-0000130F0000}"/>
    <hyperlink ref="DC3144" r:id="rId3861" xr:uid="{00000000-0004-0000-0000-0000140F0000}"/>
    <hyperlink ref="FC3144" r:id="rId3862" xr:uid="{00000000-0004-0000-0000-0000150F0000}"/>
    <hyperlink ref="GC3144" r:id="rId3863" xr:uid="{00000000-0004-0000-0000-0000160F0000}"/>
    <hyperlink ref="DC3145" r:id="rId3864" xr:uid="{00000000-0004-0000-0000-0000170F0000}"/>
    <hyperlink ref="FC3145" r:id="rId3865" xr:uid="{00000000-0004-0000-0000-0000180F0000}"/>
    <hyperlink ref="GC3145" r:id="rId3866" xr:uid="{00000000-0004-0000-0000-0000190F0000}"/>
    <hyperlink ref="DC3146" r:id="rId3867" xr:uid="{00000000-0004-0000-0000-00001A0F0000}"/>
    <hyperlink ref="FC3146" r:id="rId3868" xr:uid="{00000000-0004-0000-0000-00001B0F0000}"/>
    <hyperlink ref="GC3146" r:id="rId3869" xr:uid="{00000000-0004-0000-0000-00001C0F0000}"/>
    <hyperlink ref="DC3147" r:id="rId3870" xr:uid="{00000000-0004-0000-0000-00001D0F0000}"/>
    <hyperlink ref="FC3147" r:id="rId3871" xr:uid="{00000000-0004-0000-0000-00001E0F0000}"/>
    <hyperlink ref="GC3147" r:id="rId3872" xr:uid="{00000000-0004-0000-0000-00001F0F0000}"/>
    <hyperlink ref="DC3148" r:id="rId3873" xr:uid="{00000000-0004-0000-0000-0000200F0000}"/>
    <hyperlink ref="FC3148" r:id="rId3874" xr:uid="{00000000-0004-0000-0000-0000210F0000}"/>
    <hyperlink ref="GC3148" r:id="rId3875" xr:uid="{00000000-0004-0000-0000-0000220F0000}"/>
    <hyperlink ref="DC3149" r:id="rId3876" xr:uid="{00000000-0004-0000-0000-0000230F0000}"/>
    <hyperlink ref="FC3149" r:id="rId3877" xr:uid="{00000000-0004-0000-0000-0000240F0000}"/>
    <hyperlink ref="GC3149" r:id="rId3878" xr:uid="{00000000-0004-0000-0000-0000250F0000}"/>
    <hyperlink ref="DC3150" r:id="rId3879" xr:uid="{00000000-0004-0000-0000-0000260F0000}"/>
    <hyperlink ref="FC3150" r:id="rId3880" xr:uid="{00000000-0004-0000-0000-0000270F0000}"/>
    <hyperlink ref="GC3150" r:id="rId3881" xr:uid="{00000000-0004-0000-0000-0000280F0000}"/>
    <hyperlink ref="FC3151" r:id="rId3882" xr:uid="{00000000-0004-0000-0000-0000290F0000}"/>
    <hyperlink ref="GC3151" r:id="rId3883" xr:uid="{00000000-0004-0000-0000-00002A0F0000}"/>
    <hyperlink ref="FC3152" r:id="rId3884" xr:uid="{00000000-0004-0000-0000-00002B0F0000}"/>
    <hyperlink ref="GC3152" r:id="rId3885" xr:uid="{00000000-0004-0000-0000-00002C0F0000}"/>
    <hyperlink ref="EC3153" r:id="rId3886" xr:uid="{00000000-0004-0000-0000-00002D0F0000}"/>
    <hyperlink ref="FC3153" r:id="rId3887" xr:uid="{00000000-0004-0000-0000-00002E0F0000}"/>
    <hyperlink ref="GC3153" r:id="rId3888" xr:uid="{00000000-0004-0000-0000-00002F0F0000}"/>
    <hyperlink ref="EC3154" r:id="rId3889" xr:uid="{00000000-0004-0000-0000-0000300F0000}"/>
    <hyperlink ref="FC3154" r:id="rId3890" xr:uid="{00000000-0004-0000-0000-0000310F0000}"/>
    <hyperlink ref="GC3154" r:id="rId3891" xr:uid="{00000000-0004-0000-0000-0000320F0000}"/>
    <hyperlink ref="EC3155" r:id="rId3892" xr:uid="{00000000-0004-0000-0000-0000330F0000}"/>
    <hyperlink ref="FC3155" r:id="rId3893" xr:uid="{00000000-0004-0000-0000-0000340F0000}"/>
    <hyperlink ref="GC3155" r:id="rId3894" xr:uid="{00000000-0004-0000-0000-0000350F0000}"/>
    <hyperlink ref="EC3156" r:id="rId3895" xr:uid="{00000000-0004-0000-0000-0000360F0000}"/>
    <hyperlink ref="FC3156" r:id="rId3896" xr:uid="{00000000-0004-0000-0000-0000370F0000}"/>
    <hyperlink ref="GC3156" r:id="rId3897" xr:uid="{00000000-0004-0000-0000-0000380F0000}"/>
    <hyperlink ref="EC3157" r:id="rId3898" xr:uid="{00000000-0004-0000-0000-0000390F0000}"/>
    <hyperlink ref="FC3157" r:id="rId3899" xr:uid="{00000000-0004-0000-0000-00003A0F0000}"/>
    <hyperlink ref="GC3157" r:id="rId3900" xr:uid="{00000000-0004-0000-0000-00003B0F0000}"/>
    <hyperlink ref="EC3158" r:id="rId3901" xr:uid="{00000000-0004-0000-0000-00003C0F0000}"/>
    <hyperlink ref="FC3158" r:id="rId3902" xr:uid="{00000000-0004-0000-0000-00003D0F0000}"/>
    <hyperlink ref="GC3158" r:id="rId3903" xr:uid="{00000000-0004-0000-0000-00003E0F0000}"/>
    <hyperlink ref="EC3159" r:id="rId3904" xr:uid="{00000000-0004-0000-0000-00003F0F0000}"/>
    <hyperlink ref="FC3159" r:id="rId3905" xr:uid="{00000000-0004-0000-0000-0000400F0000}"/>
    <hyperlink ref="GC3159" r:id="rId3906" xr:uid="{00000000-0004-0000-0000-0000410F0000}"/>
    <hyperlink ref="EC3160" r:id="rId3907" xr:uid="{00000000-0004-0000-0000-0000420F0000}"/>
    <hyperlink ref="FC3160" r:id="rId3908" xr:uid="{00000000-0004-0000-0000-0000430F0000}"/>
    <hyperlink ref="GC3160" r:id="rId3909" xr:uid="{00000000-0004-0000-0000-0000440F0000}"/>
    <hyperlink ref="DC3161" r:id="rId3910" xr:uid="{00000000-0004-0000-0000-0000450F0000}"/>
    <hyperlink ref="EC3161" r:id="rId3911" xr:uid="{00000000-0004-0000-0000-0000460F0000}"/>
    <hyperlink ref="FC3161" r:id="rId3912" xr:uid="{00000000-0004-0000-0000-0000470F0000}"/>
    <hyperlink ref="GC3161" r:id="rId3913" xr:uid="{00000000-0004-0000-0000-0000480F0000}"/>
    <hyperlink ref="DC3162" r:id="rId3914" xr:uid="{00000000-0004-0000-0000-0000490F0000}"/>
    <hyperlink ref="EC3162" r:id="rId3915" xr:uid="{00000000-0004-0000-0000-00004A0F0000}"/>
    <hyperlink ref="FC3162" r:id="rId3916" xr:uid="{00000000-0004-0000-0000-00004B0F0000}"/>
    <hyperlink ref="GC3162" r:id="rId3917" xr:uid="{00000000-0004-0000-0000-00004C0F0000}"/>
    <hyperlink ref="DC3163" r:id="rId3918" xr:uid="{00000000-0004-0000-0000-00004D0F0000}"/>
    <hyperlink ref="EC3163" r:id="rId3919" xr:uid="{00000000-0004-0000-0000-00004E0F0000}"/>
    <hyperlink ref="FC3163" r:id="rId3920" xr:uid="{00000000-0004-0000-0000-00004F0F0000}"/>
    <hyperlink ref="GC3163" r:id="rId3921" xr:uid="{00000000-0004-0000-0000-0000500F0000}"/>
    <hyperlink ref="DC3164" r:id="rId3922" xr:uid="{00000000-0004-0000-0000-0000510F0000}"/>
    <hyperlink ref="EC3164" r:id="rId3923" xr:uid="{00000000-0004-0000-0000-0000520F0000}"/>
    <hyperlink ref="FC3164" r:id="rId3924" xr:uid="{00000000-0004-0000-0000-0000530F0000}"/>
    <hyperlink ref="GC3164" r:id="rId3925" xr:uid="{00000000-0004-0000-0000-0000540F0000}"/>
    <hyperlink ref="DC3165" r:id="rId3926" xr:uid="{00000000-0004-0000-0000-0000550F0000}"/>
    <hyperlink ref="EC3165" r:id="rId3927" xr:uid="{00000000-0004-0000-0000-0000560F0000}"/>
    <hyperlink ref="FC3165" r:id="rId3928" xr:uid="{00000000-0004-0000-0000-0000570F0000}"/>
    <hyperlink ref="GC3165" r:id="rId3929" xr:uid="{00000000-0004-0000-0000-0000580F0000}"/>
    <hyperlink ref="DC3166" r:id="rId3930" xr:uid="{00000000-0004-0000-0000-0000590F0000}"/>
    <hyperlink ref="EC3166" r:id="rId3931" xr:uid="{00000000-0004-0000-0000-00005A0F0000}"/>
    <hyperlink ref="FC3166" r:id="rId3932" xr:uid="{00000000-0004-0000-0000-00005B0F0000}"/>
    <hyperlink ref="GC3166" r:id="rId3933" xr:uid="{00000000-0004-0000-0000-00005C0F0000}"/>
    <hyperlink ref="DC3167" r:id="rId3934" xr:uid="{00000000-0004-0000-0000-00005D0F0000}"/>
    <hyperlink ref="EC3167" r:id="rId3935" xr:uid="{00000000-0004-0000-0000-00005E0F0000}"/>
    <hyperlink ref="FC3167" r:id="rId3936" xr:uid="{00000000-0004-0000-0000-00005F0F0000}"/>
    <hyperlink ref="GC3167" r:id="rId3937" xr:uid="{00000000-0004-0000-0000-0000600F0000}"/>
    <hyperlink ref="DC3168" r:id="rId3938" xr:uid="{00000000-0004-0000-0000-0000610F0000}"/>
    <hyperlink ref="EC3168" r:id="rId3939" xr:uid="{00000000-0004-0000-0000-0000620F0000}"/>
    <hyperlink ref="FC3168" r:id="rId3940" xr:uid="{00000000-0004-0000-0000-0000630F0000}"/>
    <hyperlink ref="GC3168" r:id="rId3941" xr:uid="{00000000-0004-0000-0000-0000640F0000}"/>
    <hyperlink ref="DC3169" r:id="rId3942" xr:uid="{00000000-0004-0000-0000-0000650F0000}"/>
    <hyperlink ref="EC3169" r:id="rId3943" xr:uid="{00000000-0004-0000-0000-0000660F0000}"/>
    <hyperlink ref="FC3169" r:id="rId3944" xr:uid="{00000000-0004-0000-0000-0000670F0000}"/>
    <hyperlink ref="GC3169" r:id="rId3945" xr:uid="{00000000-0004-0000-0000-0000680F0000}"/>
    <hyperlink ref="DC3170" r:id="rId3946" xr:uid="{00000000-0004-0000-0000-0000690F0000}"/>
    <hyperlink ref="EC3170" r:id="rId3947" xr:uid="{00000000-0004-0000-0000-00006A0F0000}"/>
    <hyperlink ref="FC3170" r:id="rId3948" xr:uid="{00000000-0004-0000-0000-00006B0F0000}"/>
    <hyperlink ref="GC3170" r:id="rId3949" xr:uid="{00000000-0004-0000-0000-00006C0F0000}"/>
    <hyperlink ref="DC3171" r:id="rId3950" xr:uid="{00000000-0004-0000-0000-00006D0F0000}"/>
    <hyperlink ref="EC3171" r:id="rId3951" xr:uid="{00000000-0004-0000-0000-00006E0F0000}"/>
    <hyperlink ref="FC3171" r:id="rId3952" xr:uid="{00000000-0004-0000-0000-00006F0F0000}"/>
    <hyperlink ref="GC3171" r:id="rId3953" xr:uid="{00000000-0004-0000-0000-0000700F0000}"/>
    <hyperlink ref="DC3172" r:id="rId3954" xr:uid="{00000000-0004-0000-0000-0000710F0000}"/>
    <hyperlink ref="EC3172" r:id="rId3955" xr:uid="{00000000-0004-0000-0000-0000720F0000}"/>
    <hyperlink ref="FC3172" r:id="rId3956" xr:uid="{00000000-0004-0000-0000-0000730F0000}"/>
    <hyperlink ref="GC3172" r:id="rId3957" xr:uid="{00000000-0004-0000-0000-0000740F0000}"/>
    <hyperlink ref="DC3173" r:id="rId3958" xr:uid="{00000000-0004-0000-0000-0000750F0000}"/>
    <hyperlink ref="EC3173" r:id="rId3959" xr:uid="{00000000-0004-0000-0000-0000760F0000}"/>
    <hyperlink ref="FC3173" r:id="rId3960" xr:uid="{00000000-0004-0000-0000-0000770F0000}"/>
    <hyperlink ref="GC3173" r:id="rId3961" xr:uid="{00000000-0004-0000-0000-0000780F0000}"/>
    <hyperlink ref="DC3174" r:id="rId3962" xr:uid="{00000000-0004-0000-0000-0000790F0000}"/>
    <hyperlink ref="EC3174" r:id="rId3963" xr:uid="{00000000-0004-0000-0000-00007A0F0000}"/>
    <hyperlink ref="FC3174" r:id="rId3964" xr:uid="{00000000-0004-0000-0000-00007B0F0000}"/>
    <hyperlink ref="GC3174" r:id="rId3965" xr:uid="{00000000-0004-0000-0000-00007C0F0000}"/>
    <hyperlink ref="DC3175" r:id="rId3966" xr:uid="{00000000-0004-0000-0000-00007D0F0000}"/>
    <hyperlink ref="EC3175" r:id="rId3967" xr:uid="{00000000-0004-0000-0000-00007E0F0000}"/>
    <hyperlink ref="FC3175" r:id="rId3968" xr:uid="{00000000-0004-0000-0000-00007F0F0000}"/>
    <hyperlink ref="GC3175" r:id="rId3969" xr:uid="{00000000-0004-0000-0000-0000800F0000}"/>
    <hyperlink ref="DC3176" r:id="rId3970" xr:uid="{00000000-0004-0000-0000-0000810F0000}"/>
    <hyperlink ref="EC3176" r:id="rId3971" xr:uid="{00000000-0004-0000-0000-0000820F0000}"/>
    <hyperlink ref="FC3176" r:id="rId3972" xr:uid="{00000000-0004-0000-0000-0000830F0000}"/>
    <hyperlink ref="GC3176" r:id="rId3973" xr:uid="{00000000-0004-0000-0000-0000840F0000}"/>
    <hyperlink ref="DC3177" r:id="rId3974" xr:uid="{00000000-0004-0000-0000-0000850F0000}"/>
    <hyperlink ref="EC3177" r:id="rId3975" xr:uid="{00000000-0004-0000-0000-0000860F0000}"/>
    <hyperlink ref="FC3177" r:id="rId3976" xr:uid="{00000000-0004-0000-0000-0000870F0000}"/>
    <hyperlink ref="GC3177" r:id="rId3977" xr:uid="{00000000-0004-0000-0000-0000880F0000}"/>
    <hyperlink ref="DC3178" r:id="rId3978" xr:uid="{00000000-0004-0000-0000-0000890F0000}"/>
    <hyperlink ref="EC3178" r:id="rId3979" xr:uid="{00000000-0004-0000-0000-00008A0F0000}"/>
    <hyperlink ref="FC3178" r:id="rId3980" xr:uid="{00000000-0004-0000-0000-00008B0F0000}"/>
    <hyperlink ref="GC3178" r:id="rId3981" xr:uid="{00000000-0004-0000-0000-00008C0F0000}"/>
    <hyperlink ref="DC3179" r:id="rId3982" xr:uid="{00000000-0004-0000-0000-00008D0F0000}"/>
    <hyperlink ref="EC3179" r:id="rId3983" xr:uid="{00000000-0004-0000-0000-00008E0F0000}"/>
    <hyperlink ref="FC3179" r:id="rId3984" xr:uid="{00000000-0004-0000-0000-00008F0F0000}"/>
    <hyperlink ref="GC3179" r:id="rId3985" xr:uid="{00000000-0004-0000-0000-0000900F0000}"/>
    <hyperlink ref="DC3180" r:id="rId3986" xr:uid="{00000000-0004-0000-0000-0000910F0000}"/>
    <hyperlink ref="EC3180" r:id="rId3987" xr:uid="{00000000-0004-0000-0000-0000920F0000}"/>
    <hyperlink ref="FC3180" r:id="rId3988" xr:uid="{00000000-0004-0000-0000-0000930F0000}"/>
    <hyperlink ref="GC3180" r:id="rId3989" xr:uid="{00000000-0004-0000-0000-0000940F0000}"/>
    <hyperlink ref="DC3181" r:id="rId3990" xr:uid="{00000000-0004-0000-0000-0000950F0000}"/>
    <hyperlink ref="EC3181" r:id="rId3991" xr:uid="{00000000-0004-0000-0000-0000960F0000}"/>
    <hyperlink ref="FC3181" r:id="rId3992" xr:uid="{00000000-0004-0000-0000-0000970F0000}"/>
    <hyperlink ref="GC3181" r:id="rId3993" xr:uid="{00000000-0004-0000-0000-0000980F0000}"/>
    <hyperlink ref="DC3182" r:id="rId3994" xr:uid="{00000000-0004-0000-0000-0000990F0000}"/>
    <hyperlink ref="EC3182" r:id="rId3995" xr:uid="{00000000-0004-0000-0000-00009A0F0000}"/>
    <hyperlink ref="FC3182" r:id="rId3996" xr:uid="{00000000-0004-0000-0000-00009B0F0000}"/>
    <hyperlink ref="GC3182" r:id="rId3997" xr:uid="{00000000-0004-0000-0000-00009C0F0000}"/>
    <hyperlink ref="DC3183" r:id="rId3998" xr:uid="{00000000-0004-0000-0000-00009D0F0000}"/>
    <hyperlink ref="EC3183" r:id="rId3999" xr:uid="{00000000-0004-0000-0000-00009E0F0000}"/>
    <hyperlink ref="FC3183" r:id="rId4000" xr:uid="{00000000-0004-0000-0000-00009F0F0000}"/>
    <hyperlink ref="GC3183" r:id="rId4001" xr:uid="{00000000-0004-0000-0000-0000A00F0000}"/>
    <hyperlink ref="DC3184" r:id="rId4002" xr:uid="{00000000-0004-0000-0000-0000A10F0000}"/>
    <hyperlink ref="EC3184" r:id="rId4003" xr:uid="{00000000-0004-0000-0000-0000A20F0000}"/>
    <hyperlink ref="FC3184" r:id="rId4004" xr:uid="{00000000-0004-0000-0000-0000A30F0000}"/>
    <hyperlink ref="GC3184" r:id="rId4005" xr:uid="{00000000-0004-0000-0000-0000A40F0000}"/>
    <hyperlink ref="DC3185" r:id="rId4006" xr:uid="{00000000-0004-0000-0000-0000A50F0000}"/>
    <hyperlink ref="EC3185" r:id="rId4007" xr:uid="{00000000-0004-0000-0000-0000A60F0000}"/>
    <hyperlink ref="FC3185" r:id="rId4008" xr:uid="{00000000-0004-0000-0000-0000A70F0000}"/>
    <hyperlink ref="GC3185" r:id="rId4009" xr:uid="{00000000-0004-0000-0000-0000A80F0000}"/>
    <hyperlink ref="DC3186" r:id="rId4010" xr:uid="{00000000-0004-0000-0000-0000A90F0000}"/>
    <hyperlink ref="EC3186" r:id="rId4011" xr:uid="{00000000-0004-0000-0000-0000AA0F0000}"/>
    <hyperlink ref="FC3186" r:id="rId4012" xr:uid="{00000000-0004-0000-0000-0000AB0F0000}"/>
    <hyperlink ref="GC3186" r:id="rId4013" xr:uid="{00000000-0004-0000-0000-0000AC0F0000}"/>
    <hyperlink ref="DC3187" r:id="rId4014" xr:uid="{00000000-0004-0000-0000-0000AD0F0000}"/>
    <hyperlink ref="EC3187" r:id="rId4015" xr:uid="{00000000-0004-0000-0000-0000AE0F0000}"/>
    <hyperlink ref="FC3187" r:id="rId4016" xr:uid="{00000000-0004-0000-0000-0000AF0F0000}"/>
    <hyperlink ref="GC3187" r:id="rId4017" xr:uid="{00000000-0004-0000-0000-0000B00F0000}"/>
    <hyperlink ref="DC3188" r:id="rId4018" xr:uid="{00000000-0004-0000-0000-0000B10F0000}"/>
    <hyperlink ref="EC3188" r:id="rId4019" xr:uid="{00000000-0004-0000-0000-0000B20F0000}"/>
    <hyperlink ref="FC3188" r:id="rId4020" xr:uid="{00000000-0004-0000-0000-0000B30F0000}"/>
    <hyperlink ref="GC3188" r:id="rId4021" xr:uid="{00000000-0004-0000-0000-0000B40F0000}"/>
    <hyperlink ref="DC3189" r:id="rId4022" xr:uid="{00000000-0004-0000-0000-0000B50F0000}"/>
    <hyperlink ref="EC3189" r:id="rId4023" xr:uid="{00000000-0004-0000-0000-0000B60F0000}"/>
    <hyperlink ref="FC3189" r:id="rId4024" xr:uid="{00000000-0004-0000-0000-0000B70F0000}"/>
    <hyperlink ref="GC3189" r:id="rId4025" xr:uid="{00000000-0004-0000-0000-0000B80F0000}"/>
    <hyperlink ref="DC3190" r:id="rId4026" xr:uid="{00000000-0004-0000-0000-0000B90F0000}"/>
    <hyperlink ref="EC3190" r:id="rId4027" xr:uid="{00000000-0004-0000-0000-0000BA0F0000}"/>
    <hyperlink ref="FC3190" r:id="rId4028" xr:uid="{00000000-0004-0000-0000-0000BB0F0000}"/>
    <hyperlink ref="GC3190" r:id="rId4029" xr:uid="{00000000-0004-0000-0000-0000BC0F0000}"/>
    <hyperlink ref="DC3191" r:id="rId4030" xr:uid="{00000000-0004-0000-0000-0000BD0F0000}"/>
    <hyperlink ref="EC3191" r:id="rId4031" xr:uid="{00000000-0004-0000-0000-0000BE0F0000}"/>
    <hyperlink ref="FC3191" r:id="rId4032" xr:uid="{00000000-0004-0000-0000-0000BF0F0000}"/>
    <hyperlink ref="GC3191" r:id="rId4033" xr:uid="{00000000-0004-0000-0000-0000C00F0000}"/>
    <hyperlink ref="DC3192" r:id="rId4034" xr:uid="{00000000-0004-0000-0000-0000C10F0000}"/>
    <hyperlink ref="EC3192" r:id="rId4035" xr:uid="{00000000-0004-0000-0000-0000C20F0000}"/>
    <hyperlink ref="FC3192" r:id="rId4036" xr:uid="{00000000-0004-0000-0000-0000C30F0000}"/>
    <hyperlink ref="GC3192" r:id="rId4037" xr:uid="{00000000-0004-0000-0000-0000C40F0000}"/>
    <hyperlink ref="DC3193" r:id="rId4038" xr:uid="{00000000-0004-0000-0000-0000C50F0000}"/>
    <hyperlink ref="EC3193" r:id="rId4039" xr:uid="{00000000-0004-0000-0000-0000C60F0000}"/>
    <hyperlink ref="FC3193" r:id="rId4040" xr:uid="{00000000-0004-0000-0000-0000C70F0000}"/>
    <hyperlink ref="GC3193" r:id="rId4041" xr:uid="{00000000-0004-0000-0000-0000C80F0000}"/>
    <hyperlink ref="DC3194" r:id="rId4042" xr:uid="{00000000-0004-0000-0000-0000C90F0000}"/>
    <hyperlink ref="EC3194" r:id="rId4043" xr:uid="{00000000-0004-0000-0000-0000CA0F0000}"/>
    <hyperlink ref="FC3194" r:id="rId4044" xr:uid="{00000000-0004-0000-0000-0000CB0F0000}"/>
    <hyperlink ref="GC3194" r:id="rId4045" xr:uid="{00000000-0004-0000-0000-0000CC0F0000}"/>
    <hyperlink ref="DC3195" r:id="rId4046" xr:uid="{00000000-0004-0000-0000-0000CD0F0000}"/>
    <hyperlink ref="EC3195" r:id="rId4047" xr:uid="{00000000-0004-0000-0000-0000CE0F0000}"/>
    <hyperlink ref="FC3195" r:id="rId4048" xr:uid="{00000000-0004-0000-0000-0000CF0F0000}"/>
    <hyperlink ref="GC3195" r:id="rId4049" xr:uid="{00000000-0004-0000-0000-0000D00F0000}"/>
    <hyperlink ref="DC3196" r:id="rId4050" xr:uid="{00000000-0004-0000-0000-0000D10F0000}"/>
    <hyperlink ref="EC3196" r:id="rId4051" xr:uid="{00000000-0004-0000-0000-0000D20F0000}"/>
    <hyperlink ref="FC3196" r:id="rId4052" xr:uid="{00000000-0004-0000-0000-0000D30F0000}"/>
    <hyperlink ref="GC3196" r:id="rId4053" xr:uid="{00000000-0004-0000-0000-0000D40F0000}"/>
    <hyperlink ref="DC3197" r:id="rId4054" xr:uid="{00000000-0004-0000-0000-0000D50F0000}"/>
    <hyperlink ref="EC3197" r:id="rId4055" xr:uid="{00000000-0004-0000-0000-0000D60F0000}"/>
    <hyperlink ref="FC3197" r:id="rId4056" xr:uid="{00000000-0004-0000-0000-0000D70F0000}"/>
    <hyperlink ref="GC3197" r:id="rId4057" xr:uid="{00000000-0004-0000-0000-0000D80F0000}"/>
    <hyperlink ref="DC3198" r:id="rId4058" xr:uid="{00000000-0004-0000-0000-0000D90F0000}"/>
    <hyperlink ref="EC3198" r:id="rId4059" xr:uid="{00000000-0004-0000-0000-0000DA0F0000}"/>
    <hyperlink ref="FC3198" r:id="rId4060" xr:uid="{00000000-0004-0000-0000-0000DB0F0000}"/>
    <hyperlink ref="GC3198" r:id="rId4061" xr:uid="{00000000-0004-0000-0000-0000DC0F0000}"/>
    <hyperlink ref="DC3199" r:id="rId4062" xr:uid="{00000000-0004-0000-0000-0000DD0F0000}"/>
    <hyperlink ref="EC3199" r:id="rId4063" xr:uid="{00000000-0004-0000-0000-0000DE0F0000}"/>
    <hyperlink ref="FC3199" r:id="rId4064" xr:uid="{00000000-0004-0000-0000-0000DF0F0000}"/>
    <hyperlink ref="GC3199" r:id="rId4065" xr:uid="{00000000-0004-0000-0000-0000E00F0000}"/>
    <hyperlink ref="BC3200" r:id="rId4066" xr:uid="{00000000-0004-0000-0000-0000E10F0000}"/>
    <hyperlink ref="CC3200" r:id="rId4067" xr:uid="{00000000-0004-0000-0000-0000E20F0000}"/>
    <hyperlink ref="DC3200" r:id="rId4068" xr:uid="{00000000-0004-0000-0000-0000E30F0000}"/>
    <hyperlink ref="EC3200" r:id="rId4069" xr:uid="{00000000-0004-0000-0000-0000E40F0000}"/>
    <hyperlink ref="FC3200" r:id="rId4070" xr:uid="{00000000-0004-0000-0000-0000E50F0000}"/>
    <hyperlink ref="GC3200" r:id="rId4071" xr:uid="{00000000-0004-0000-0000-0000E60F0000}"/>
    <hyperlink ref="BC3201" r:id="rId4072" xr:uid="{00000000-0004-0000-0000-0000E70F0000}"/>
    <hyperlink ref="CC3201" r:id="rId4073" xr:uid="{00000000-0004-0000-0000-0000E80F0000}"/>
    <hyperlink ref="DC3201" r:id="rId4074" xr:uid="{00000000-0004-0000-0000-0000E90F0000}"/>
    <hyperlink ref="FC3201" r:id="rId4075" xr:uid="{00000000-0004-0000-0000-0000EA0F0000}"/>
    <hyperlink ref="GC3201" r:id="rId4076" xr:uid="{00000000-0004-0000-0000-0000EB0F0000}"/>
    <hyperlink ref="BC3202" r:id="rId4077" xr:uid="{00000000-0004-0000-0000-0000EC0F0000}"/>
    <hyperlink ref="CC3202" r:id="rId4078" xr:uid="{00000000-0004-0000-0000-0000ED0F0000}"/>
    <hyperlink ref="DC3202" r:id="rId4079" xr:uid="{00000000-0004-0000-0000-0000EE0F0000}"/>
    <hyperlink ref="EC3202" r:id="rId4080" xr:uid="{00000000-0004-0000-0000-0000EF0F0000}"/>
    <hyperlink ref="FC3202" r:id="rId4081" xr:uid="{00000000-0004-0000-0000-0000F00F0000}"/>
    <hyperlink ref="GC3202" r:id="rId4082" xr:uid="{00000000-0004-0000-0000-0000F10F0000}"/>
    <hyperlink ref="BC3203" r:id="rId4083" xr:uid="{00000000-0004-0000-0000-0000F20F0000}"/>
    <hyperlink ref="CC3203" r:id="rId4084" xr:uid="{00000000-0004-0000-0000-0000F30F0000}"/>
    <hyperlink ref="DC3203" r:id="rId4085" xr:uid="{00000000-0004-0000-0000-0000F40F0000}"/>
    <hyperlink ref="EC3203" r:id="rId4086" xr:uid="{00000000-0004-0000-0000-0000F50F0000}"/>
    <hyperlink ref="FC3203" r:id="rId4087" xr:uid="{00000000-0004-0000-0000-0000F60F0000}"/>
    <hyperlink ref="GC3203" r:id="rId4088" xr:uid="{00000000-0004-0000-0000-0000F70F0000}"/>
    <hyperlink ref="BC3204" r:id="rId4089" xr:uid="{00000000-0004-0000-0000-0000F80F0000}"/>
    <hyperlink ref="CC3204" r:id="rId4090" xr:uid="{00000000-0004-0000-0000-0000F90F0000}"/>
    <hyperlink ref="DC3204" r:id="rId4091" xr:uid="{00000000-0004-0000-0000-0000FA0F0000}"/>
    <hyperlink ref="EC3204" r:id="rId4092" xr:uid="{00000000-0004-0000-0000-0000FB0F0000}"/>
    <hyperlink ref="FC3204" r:id="rId4093" xr:uid="{00000000-0004-0000-0000-0000FC0F0000}"/>
    <hyperlink ref="GC3204" r:id="rId4094" xr:uid="{00000000-0004-0000-0000-0000FD0F0000}"/>
    <hyperlink ref="BC3205" r:id="rId4095" xr:uid="{00000000-0004-0000-0000-0000FE0F0000}"/>
    <hyperlink ref="CC3205" r:id="rId4096" xr:uid="{00000000-0004-0000-0000-0000FF0F0000}"/>
    <hyperlink ref="DC3205" r:id="rId4097" xr:uid="{00000000-0004-0000-0000-000000100000}"/>
    <hyperlink ref="EC3205" r:id="rId4098" xr:uid="{00000000-0004-0000-0000-000001100000}"/>
    <hyperlink ref="FC3205" r:id="rId4099" xr:uid="{00000000-0004-0000-0000-000002100000}"/>
    <hyperlink ref="GC3205" r:id="rId4100" xr:uid="{00000000-0004-0000-0000-000003100000}"/>
    <hyperlink ref="BC3206" r:id="rId4101" xr:uid="{00000000-0004-0000-0000-000004100000}"/>
    <hyperlink ref="CC3206" r:id="rId4102" xr:uid="{00000000-0004-0000-0000-000005100000}"/>
    <hyperlink ref="DC3206" r:id="rId4103" xr:uid="{00000000-0004-0000-0000-000006100000}"/>
    <hyperlink ref="EC3206" r:id="rId4104" xr:uid="{00000000-0004-0000-0000-000007100000}"/>
    <hyperlink ref="FC3206" r:id="rId4105" xr:uid="{00000000-0004-0000-0000-000008100000}"/>
    <hyperlink ref="GC3206" r:id="rId4106" xr:uid="{00000000-0004-0000-0000-000009100000}"/>
    <hyperlink ref="BC3207" r:id="rId4107" xr:uid="{00000000-0004-0000-0000-00000A100000}"/>
    <hyperlink ref="CC3207" r:id="rId4108" xr:uid="{00000000-0004-0000-0000-00000B100000}"/>
    <hyperlink ref="DC3207" r:id="rId4109" xr:uid="{00000000-0004-0000-0000-00000C100000}"/>
    <hyperlink ref="EC3207" r:id="rId4110" xr:uid="{00000000-0004-0000-0000-00000D100000}"/>
    <hyperlink ref="FC3207" r:id="rId4111" xr:uid="{00000000-0004-0000-0000-00000E100000}"/>
    <hyperlink ref="GC3207" r:id="rId4112" xr:uid="{00000000-0004-0000-0000-00000F100000}"/>
    <hyperlink ref="BC3208" r:id="rId4113" xr:uid="{00000000-0004-0000-0000-000010100000}"/>
    <hyperlink ref="CC3208" r:id="rId4114" xr:uid="{00000000-0004-0000-0000-000011100000}"/>
    <hyperlink ref="DC3208" r:id="rId4115" xr:uid="{00000000-0004-0000-0000-000012100000}"/>
    <hyperlink ref="EC3208" r:id="rId4116" xr:uid="{00000000-0004-0000-0000-000013100000}"/>
    <hyperlink ref="FC3208" r:id="rId4117" xr:uid="{00000000-0004-0000-0000-000014100000}"/>
    <hyperlink ref="GC3208" r:id="rId4118" xr:uid="{00000000-0004-0000-0000-000015100000}"/>
    <hyperlink ref="BC3209" r:id="rId4119" xr:uid="{00000000-0004-0000-0000-000016100000}"/>
    <hyperlink ref="CC3209" r:id="rId4120" xr:uid="{00000000-0004-0000-0000-000017100000}"/>
    <hyperlink ref="DC3209" r:id="rId4121" xr:uid="{00000000-0004-0000-0000-000018100000}"/>
    <hyperlink ref="EC3209" r:id="rId4122" xr:uid="{00000000-0004-0000-0000-000019100000}"/>
    <hyperlink ref="FC3209" r:id="rId4123" xr:uid="{00000000-0004-0000-0000-00001A100000}"/>
    <hyperlink ref="GC3209" r:id="rId4124" xr:uid="{00000000-0004-0000-0000-00001B100000}"/>
    <hyperlink ref="BC3210" r:id="rId4125" xr:uid="{00000000-0004-0000-0000-00001C100000}"/>
    <hyperlink ref="CC3210" r:id="rId4126" xr:uid="{00000000-0004-0000-0000-00001D100000}"/>
    <hyperlink ref="DC3210" r:id="rId4127" xr:uid="{00000000-0004-0000-0000-00001E100000}"/>
    <hyperlink ref="EC3210" r:id="rId4128" xr:uid="{00000000-0004-0000-0000-00001F100000}"/>
    <hyperlink ref="FC3210" r:id="rId4129" xr:uid="{00000000-0004-0000-0000-000020100000}"/>
    <hyperlink ref="GC3210" r:id="rId4130" xr:uid="{00000000-0004-0000-0000-000021100000}"/>
    <hyperlink ref="BC3211" r:id="rId4131" xr:uid="{00000000-0004-0000-0000-000022100000}"/>
    <hyperlink ref="CC3211" r:id="rId4132" xr:uid="{00000000-0004-0000-0000-000023100000}"/>
    <hyperlink ref="DC3211" r:id="rId4133" xr:uid="{00000000-0004-0000-0000-000024100000}"/>
    <hyperlink ref="EC3211" r:id="rId4134" xr:uid="{00000000-0004-0000-0000-000025100000}"/>
    <hyperlink ref="FC3211" r:id="rId4135" xr:uid="{00000000-0004-0000-0000-000026100000}"/>
    <hyperlink ref="GC3211" r:id="rId4136" xr:uid="{00000000-0004-0000-0000-000027100000}"/>
    <hyperlink ref="BC3212" r:id="rId4137" xr:uid="{00000000-0004-0000-0000-000028100000}"/>
    <hyperlink ref="CC3212" r:id="rId4138" xr:uid="{00000000-0004-0000-0000-000029100000}"/>
    <hyperlink ref="DC3212" r:id="rId4139" xr:uid="{00000000-0004-0000-0000-00002A100000}"/>
    <hyperlink ref="EC3212" r:id="rId4140" xr:uid="{00000000-0004-0000-0000-00002B100000}"/>
    <hyperlink ref="FC3212" r:id="rId4141" xr:uid="{00000000-0004-0000-0000-00002C100000}"/>
    <hyperlink ref="GC3212" r:id="rId4142" xr:uid="{00000000-0004-0000-0000-00002D100000}"/>
    <hyperlink ref="BC3213" r:id="rId4143" xr:uid="{00000000-0004-0000-0000-00002E100000}"/>
    <hyperlink ref="CC3213" r:id="rId4144" xr:uid="{00000000-0004-0000-0000-00002F100000}"/>
    <hyperlink ref="DC3213" r:id="rId4145" xr:uid="{00000000-0004-0000-0000-000030100000}"/>
    <hyperlink ref="EC3213" r:id="rId4146" xr:uid="{00000000-0004-0000-0000-000031100000}"/>
    <hyperlink ref="FC3213" r:id="rId4147" xr:uid="{00000000-0004-0000-0000-000032100000}"/>
    <hyperlink ref="GC3213" r:id="rId4148" xr:uid="{00000000-0004-0000-0000-000033100000}"/>
    <hyperlink ref="CC3214" r:id="rId4149" xr:uid="{00000000-0004-0000-0000-000034100000}"/>
    <hyperlink ref="DC3214" r:id="rId4150" xr:uid="{00000000-0004-0000-0000-000035100000}"/>
    <hyperlink ref="EC3214" r:id="rId4151" xr:uid="{00000000-0004-0000-0000-000036100000}"/>
    <hyperlink ref="FC3214" r:id="rId4152" xr:uid="{00000000-0004-0000-0000-000037100000}"/>
    <hyperlink ref="GC3214" r:id="rId4153" xr:uid="{00000000-0004-0000-0000-000038100000}"/>
    <hyperlink ref="BC3215" r:id="rId4154" xr:uid="{00000000-0004-0000-0000-000039100000}"/>
    <hyperlink ref="CC3215" r:id="rId4155" xr:uid="{00000000-0004-0000-0000-00003A100000}"/>
    <hyperlink ref="DC3215" r:id="rId4156" xr:uid="{00000000-0004-0000-0000-00003B100000}"/>
    <hyperlink ref="EC3215" r:id="rId4157" xr:uid="{00000000-0004-0000-0000-00003C100000}"/>
    <hyperlink ref="FC3215" r:id="rId4158" xr:uid="{00000000-0004-0000-0000-00003D100000}"/>
    <hyperlink ref="GC3215" r:id="rId4159" xr:uid="{00000000-0004-0000-0000-00003E100000}"/>
    <hyperlink ref="BC3216" r:id="rId4160" xr:uid="{00000000-0004-0000-0000-00003F100000}"/>
    <hyperlink ref="CC3216" r:id="rId4161" xr:uid="{00000000-0004-0000-0000-000040100000}"/>
    <hyperlink ref="DC3216" r:id="rId4162" xr:uid="{00000000-0004-0000-0000-000041100000}"/>
    <hyperlink ref="EC3216" r:id="rId4163" xr:uid="{00000000-0004-0000-0000-000042100000}"/>
    <hyperlink ref="FC3216" r:id="rId4164" xr:uid="{00000000-0004-0000-0000-000043100000}"/>
    <hyperlink ref="GC3216" r:id="rId4165" xr:uid="{00000000-0004-0000-0000-000044100000}"/>
    <hyperlink ref="BC3217" r:id="rId4166" xr:uid="{00000000-0004-0000-0000-000045100000}"/>
    <hyperlink ref="CC3217" r:id="rId4167" xr:uid="{00000000-0004-0000-0000-000046100000}"/>
    <hyperlink ref="DC3217" r:id="rId4168" xr:uid="{00000000-0004-0000-0000-000047100000}"/>
    <hyperlink ref="EC3217" r:id="rId4169" xr:uid="{00000000-0004-0000-0000-000048100000}"/>
    <hyperlink ref="FC3217" r:id="rId4170" xr:uid="{00000000-0004-0000-0000-000049100000}"/>
    <hyperlink ref="GC3217" r:id="rId4171" xr:uid="{00000000-0004-0000-0000-00004A100000}"/>
    <hyperlink ref="BC3218" r:id="rId4172" xr:uid="{00000000-0004-0000-0000-00004B100000}"/>
    <hyperlink ref="CC3218" r:id="rId4173" xr:uid="{00000000-0004-0000-0000-00004C100000}"/>
    <hyperlink ref="DC3218" r:id="rId4174" xr:uid="{00000000-0004-0000-0000-00004D100000}"/>
    <hyperlink ref="EC3218" r:id="rId4175" xr:uid="{00000000-0004-0000-0000-00004E100000}"/>
    <hyperlink ref="FC3218" r:id="rId4176" xr:uid="{00000000-0004-0000-0000-00004F100000}"/>
    <hyperlink ref="GC3218" r:id="rId4177" xr:uid="{00000000-0004-0000-0000-000050100000}"/>
    <hyperlink ref="BC3219" r:id="rId4178" xr:uid="{00000000-0004-0000-0000-000051100000}"/>
    <hyperlink ref="CC3219" r:id="rId4179" xr:uid="{00000000-0004-0000-0000-000052100000}"/>
    <hyperlink ref="DC3219" r:id="rId4180" xr:uid="{00000000-0004-0000-0000-000053100000}"/>
    <hyperlink ref="EC3219" r:id="rId4181" xr:uid="{00000000-0004-0000-0000-000054100000}"/>
    <hyperlink ref="FC3219" r:id="rId4182" xr:uid="{00000000-0004-0000-0000-000055100000}"/>
    <hyperlink ref="GC3219" r:id="rId4183" xr:uid="{00000000-0004-0000-0000-000056100000}"/>
    <hyperlink ref="BC3220" r:id="rId4184" xr:uid="{00000000-0004-0000-0000-000057100000}"/>
    <hyperlink ref="CC3220" r:id="rId4185" xr:uid="{00000000-0004-0000-0000-000058100000}"/>
    <hyperlink ref="DC3220" r:id="rId4186" xr:uid="{00000000-0004-0000-0000-000059100000}"/>
    <hyperlink ref="EC3220" r:id="rId4187" xr:uid="{00000000-0004-0000-0000-00005A100000}"/>
    <hyperlink ref="FC3220" r:id="rId4188" xr:uid="{00000000-0004-0000-0000-00005B100000}"/>
    <hyperlink ref="GC3220" r:id="rId4189" xr:uid="{00000000-0004-0000-0000-00005C100000}"/>
    <hyperlink ref="BC3221" r:id="rId4190" xr:uid="{00000000-0004-0000-0000-00005D100000}"/>
    <hyperlink ref="CC3221" r:id="rId4191" xr:uid="{00000000-0004-0000-0000-00005E100000}"/>
    <hyperlink ref="DC3221" r:id="rId4192" xr:uid="{00000000-0004-0000-0000-00005F100000}"/>
    <hyperlink ref="EC3221" r:id="rId4193" xr:uid="{00000000-0004-0000-0000-000060100000}"/>
    <hyperlink ref="FC3221" r:id="rId4194" xr:uid="{00000000-0004-0000-0000-000061100000}"/>
    <hyperlink ref="GC3221" r:id="rId4195" xr:uid="{00000000-0004-0000-0000-000062100000}"/>
    <hyperlink ref="BC3222" r:id="rId4196" xr:uid="{00000000-0004-0000-0000-000063100000}"/>
    <hyperlink ref="CC3222" r:id="rId4197" xr:uid="{00000000-0004-0000-0000-000064100000}"/>
    <hyperlink ref="DC3222" r:id="rId4198" xr:uid="{00000000-0004-0000-0000-000065100000}"/>
    <hyperlink ref="EC3222" r:id="rId4199" xr:uid="{00000000-0004-0000-0000-000066100000}"/>
    <hyperlink ref="FC3222" r:id="rId4200" xr:uid="{00000000-0004-0000-0000-000067100000}"/>
    <hyperlink ref="GC3222" r:id="rId4201" xr:uid="{00000000-0004-0000-0000-000068100000}"/>
    <hyperlink ref="BC3223" r:id="rId4202" xr:uid="{00000000-0004-0000-0000-000069100000}"/>
    <hyperlink ref="CC3223" r:id="rId4203" xr:uid="{00000000-0004-0000-0000-00006A100000}"/>
    <hyperlink ref="DC3223" r:id="rId4204" xr:uid="{00000000-0004-0000-0000-00006B100000}"/>
    <hyperlink ref="EC3223" r:id="rId4205" xr:uid="{00000000-0004-0000-0000-00006C100000}"/>
    <hyperlink ref="FC3223" r:id="rId4206" xr:uid="{00000000-0004-0000-0000-00006D100000}"/>
    <hyperlink ref="GC3223" r:id="rId4207" xr:uid="{00000000-0004-0000-0000-00006E100000}"/>
    <hyperlink ref="BC3224" r:id="rId4208" xr:uid="{00000000-0004-0000-0000-00006F100000}"/>
    <hyperlink ref="CC3224" r:id="rId4209" xr:uid="{00000000-0004-0000-0000-000070100000}"/>
    <hyperlink ref="DC3224" r:id="rId4210" xr:uid="{00000000-0004-0000-0000-000071100000}"/>
    <hyperlink ref="EC3224" r:id="rId4211" xr:uid="{00000000-0004-0000-0000-000072100000}"/>
    <hyperlink ref="FC3224" r:id="rId4212" xr:uid="{00000000-0004-0000-0000-000073100000}"/>
    <hyperlink ref="GC3224" r:id="rId4213" xr:uid="{00000000-0004-0000-0000-000074100000}"/>
    <hyperlink ref="BC3225" r:id="rId4214" xr:uid="{00000000-0004-0000-0000-000075100000}"/>
    <hyperlink ref="CC3225" r:id="rId4215" xr:uid="{00000000-0004-0000-0000-000076100000}"/>
    <hyperlink ref="DC3225" r:id="rId4216" xr:uid="{00000000-0004-0000-0000-000077100000}"/>
    <hyperlink ref="EC3225" r:id="rId4217" xr:uid="{00000000-0004-0000-0000-000078100000}"/>
    <hyperlink ref="FC3225" r:id="rId4218" xr:uid="{00000000-0004-0000-0000-000079100000}"/>
    <hyperlink ref="GC3225" r:id="rId4219" xr:uid="{00000000-0004-0000-0000-00007A100000}"/>
    <hyperlink ref="BC3226" r:id="rId4220" xr:uid="{00000000-0004-0000-0000-00007B100000}"/>
    <hyperlink ref="CC3226" r:id="rId4221" xr:uid="{00000000-0004-0000-0000-00007C100000}"/>
    <hyperlink ref="DC3226" r:id="rId4222" xr:uid="{00000000-0004-0000-0000-00007D100000}"/>
    <hyperlink ref="EC3226" r:id="rId4223" xr:uid="{00000000-0004-0000-0000-00007E100000}"/>
    <hyperlink ref="FC3226" r:id="rId4224" xr:uid="{00000000-0004-0000-0000-00007F100000}"/>
    <hyperlink ref="GC3226" r:id="rId4225" xr:uid="{00000000-0004-0000-0000-000080100000}"/>
    <hyperlink ref="BC3227" r:id="rId4226" xr:uid="{00000000-0004-0000-0000-000081100000}"/>
    <hyperlink ref="CC3227" r:id="rId4227" xr:uid="{00000000-0004-0000-0000-000082100000}"/>
    <hyperlink ref="DC3227" r:id="rId4228" xr:uid="{00000000-0004-0000-0000-000083100000}"/>
    <hyperlink ref="EC3227" r:id="rId4229" xr:uid="{00000000-0004-0000-0000-000084100000}"/>
    <hyperlink ref="FC3227" r:id="rId4230" xr:uid="{00000000-0004-0000-0000-000085100000}"/>
    <hyperlink ref="GC3227" r:id="rId4231" xr:uid="{00000000-0004-0000-0000-000086100000}"/>
    <hyperlink ref="BC3228" r:id="rId4232" xr:uid="{00000000-0004-0000-0000-000087100000}"/>
    <hyperlink ref="CC3228" r:id="rId4233" xr:uid="{00000000-0004-0000-0000-000088100000}"/>
    <hyperlink ref="DC3228" r:id="rId4234" xr:uid="{00000000-0004-0000-0000-000089100000}"/>
    <hyperlink ref="EC3228" r:id="rId4235" xr:uid="{00000000-0004-0000-0000-00008A100000}"/>
    <hyperlink ref="FC3228" r:id="rId4236" xr:uid="{00000000-0004-0000-0000-00008B100000}"/>
    <hyperlink ref="GC3228" r:id="rId4237" xr:uid="{00000000-0004-0000-0000-00008C100000}"/>
    <hyperlink ref="BC3229" r:id="rId4238" xr:uid="{00000000-0004-0000-0000-00008D100000}"/>
    <hyperlink ref="CC3229" r:id="rId4239" xr:uid="{00000000-0004-0000-0000-00008E100000}"/>
    <hyperlink ref="DC3229" r:id="rId4240" xr:uid="{00000000-0004-0000-0000-00008F100000}"/>
    <hyperlink ref="EC3229" r:id="rId4241" xr:uid="{00000000-0004-0000-0000-000090100000}"/>
    <hyperlink ref="FC3229" r:id="rId4242" xr:uid="{00000000-0004-0000-0000-000091100000}"/>
    <hyperlink ref="GC3229" r:id="rId4243" xr:uid="{00000000-0004-0000-0000-000092100000}"/>
    <hyperlink ref="BC3230" r:id="rId4244" xr:uid="{00000000-0004-0000-0000-000093100000}"/>
    <hyperlink ref="CC3230" r:id="rId4245" xr:uid="{00000000-0004-0000-0000-000094100000}"/>
    <hyperlink ref="DC3230" r:id="rId4246" xr:uid="{00000000-0004-0000-0000-000095100000}"/>
    <hyperlink ref="EC3230" r:id="rId4247" xr:uid="{00000000-0004-0000-0000-000096100000}"/>
    <hyperlink ref="FC3230" r:id="rId4248" xr:uid="{00000000-0004-0000-0000-000097100000}"/>
    <hyperlink ref="GC3230" r:id="rId4249" xr:uid="{00000000-0004-0000-0000-000098100000}"/>
    <hyperlink ref="BC3231" r:id="rId4250" xr:uid="{00000000-0004-0000-0000-000099100000}"/>
    <hyperlink ref="CC3231" r:id="rId4251" xr:uid="{00000000-0004-0000-0000-00009A100000}"/>
    <hyperlink ref="DC3231" r:id="rId4252" xr:uid="{00000000-0004-0000-0000-00009B100000}"/>
    <hyperlink ref="EC3231" r:id="rId4253" xr:uid="{00000000-0004-0000-0000-00009C100000}"/>
    <hyperlink ref="FC3231" r:id="rId4254" xr:uid="{00000000-0004-0000-0000-00009D100000}"/>
    <hyperlink ref="GC3231" r:id="rId4255" xr:uid="{00000000-0004-0000-0000-00009E100000}"/>
    <hyperlink ref="BC3232" r:id="rId4256" xr:uid="{00000000-0004-0000-0000-00009F100000}"/>
    <hyperlink ref="CC3232" r:id="rId4257" xr:uid="{00000000-0004-0000-0000-0000A0100000}"/>
    <hyperlink ref="DC3232" r:id="rId4258" xr:uid="{00000000-0004-0000-0000-0000A1100000}"/>
    <hyperlink ref="EC3232" r:id="rId4259" xr:uid="{00000000-0004-0000-0000-0000A2100000}"/>
    <hyperlink ref="FC3232" r:id="rId4260" xr:uid="{00000000-0004-0000-0000-0000A3100000}"/>
    <hyperlink ref="GC3232" r:id="rId4261" xr:uid="{00000000-0004-0000-0000-0000A4100000}"/>
    <hyperlink ref="BC3233" r:id="rId4262" xr:uid="{00000000-0004-0000-0000-0000A5100000}"/>
    <hyperlink ref="CC3233" r:id="rId4263" xr:uid="{00000000-0004-0000-0000-0000A6100000}"/>
    <hyperlink ref="DC3233" r:id="rId4264" xr:uid="{00000000-0004-0000-0000-0000A7100000}"/>
    <hyperlink ref="EC3233" r:id="rId4265" xr:uid="{00000000-0004-0000-0000-0000A8100000}"/>
    <hyperlink ref="FC3233" r:id="rId4266" xr:uid="{00000000-0004-0000-0000-0000A9100000}"/>
    <hyperlink ref="GC3233" r:id="rId4267" xr:uid="{00000000-0004-0000-0000-0000AA100000}"/>
    <hyperlink ref="BC3234" r:id="rId4268" xr:uid="{00000000-0004-0000-0000-0000AB100000}"/>
    <hyperlink ref="CC3234" r:id="rId4269" xr:uid="{00000000-0004-0000-0000-0000AC100000}"/>
    <hyperlink ref="DC3234" r:id="rId4270" xr:uid="{00000000-0004-0000-0000-0000AD100000}"/>
    <hyperlink ref="EC3234" r:id="rId4271" xr:uid="{00000000-0004-0000-0000-0000AE100000}"/>
    <hyperlink ref="FC3234" r:id="rId4272" xr:uid="{00000000-0004-0000-0000-0000AF100000}"/>
    <hyperlink ref="GC3234" r:id="rId4273" xr:uid="{00000000-0004-0000-0000-0000B0100000}"/>
    <hyperlink ref="BC3235" r:id="rId4274" xr:uid="{00000000-0004-0000-0000-0000B1100000}"/>
    <hyperlink ref="CC3235" r:id="rId4275" xr:uid="{00000000-0004-0000-0000-0000B2100000}"/>
    <hyperlink ref="DC3235" r:id="rId4276" xr:uid="{00000000-0004-0000-0000-0000B3100000}"/>
    <hyperlink ref="EC3235" r:id="rId4277" xr:uid="{00000000-0004-0000-0000-0000B4100000}"/>
    <hyperlink ref="FC3235" r:id="rId4278" xr:uid="{00000000-0004-0000-0000-0000B5100000}"/>
    <hyperlink ref="GC3235" r:id="rId4279" xr:uid="{00000000-0004-0000-0000-0000B6100000}"/>
    <hyperlink ref="BC3236" r:id="rId4280" xr:uid="{00000000-0004-0000-0000-0000B7100000}"/>
    <hyperlink ref="CC3236" r:id="rId4281" xr:uid="{00000000-0004-0000-0000-0000B8100000}"/>
    <hyperlink ref="DC3236" r:id="rId4282" xr:uid="{00000000-0004-0000-0000-0000B9100000}"/>
    <hyperlink ref="EC3236" r:id="rId4283" xr:uid="{00000000-0004-0000-0000-0000BA100000}"/>
    <hyperlink ref="FC3236" r:id="rId4284" xr:uid="{00000000-0004-0000-0000-0000BB100000}"/>
    <hyperlink ref="GC3236" r:id="rId4285" xr:uid="{00000000-0004-0000-0000-0000BC100000}"/>
    <hyperlink ref="BC3237" r:id="rId4286" xr:uid="{00000000-0004-0000-0000-0000BD100000}"/>
    <hyperlink ref="CC3237" r:id="rId4287" xr:uid="{00000000-0004-0000-0000-0000BE100000}"/>
    <hyperlink ref="DC3237" r:id="rId4288" xr:uid="{00000000-0004-0000-0000-0000BF100000}"/>
    <hyperlink ref="EC3237" r:id="rId4289" xr:uid="{00000000-0004-0000-0000-0000C0100000}"/>
    <hyperlink ref="FC3237" r:id="rId4290" xr:uid="{00000000-0004-0000-0000-0000C1100000}"/>
    <hyperlink ref="GC3237" r:id="rId4291" xr:uid="{00000000-0004-0000-0000-0000C2100000}"/>
    <hyperlink ref="BC3238" r:id="rId4292" xr:uid="{00000000-0004-0000-0000-0000C3100000}"/>
    <hyperlink ref="CC3238" r:id="rId4293" xr:uid="{00000000-0004-0000-0000-0000C4100000}"/>
    <hyperlink ref="DC3238" r:id="rId4294" xr:uid="{00000000-0004-0000-0000-0000C5100000}"/>
    <hyperlink ref="EC3238" r:id="rId4295" xr:uid="{00000000-0004-0000-0000-0000C6100000}"/>
    <hyperlink ref="FC3238" r:id="rId4296" xr:uid="{00000000-0004-0000-0000-0000C7100000}"/>
    <hyperlink ref="GC3238" r:id="rId4297" xr:uid="{00000000-0004-0000-0000-0000C8100000}"/>
    <hyperlink ref="BC3239" r:id="rId4298" xr:uid="{00000000-0004-0000-0000-0000C9100000}"/>
    <hyperlink ref="CC3239" r:id="rId4299" xr:uid="{00000000-0004-0000-0000-0000CA100000}"/>
    <hyperlink ref="DC3239" r:id="rId4300" xr:uid="{00000000-0004-0000-0000-0000CB100000}"/>
    <hyperlink ref="EC3239" r:id="rId4301" xr:uid="{00000000-0004-0000-0000-0000CC100000}"/>
    <hyperlink ref="FC3239" r:id="rId4302" xr:uid="{00000000-0004-0000-0000-0000CD100000}"/>
    <hyperlink ref="GC3239" r:id="rId4303" xr:uid="{00000000-0004-0000-0000-0000CE100000}"/>
    <hyperlink ref="BC3240" r:id="rId4304" xr:uid="{00000000-0004-0000-0000-0000CF100000}"/>
    <hyperlink ref="CC3240" r:id="rId4305" xr:uid="{00000000-0004-0000-0000-0000D0100000}"/>
    <hyperlink ref="DC3240" r:id="rId4306" xr:uid="{00000000-0004-0000-0000-0000D1100000}"/>
    <hyperlink ref="EC3240" r:id="rId4307" xr:uid="{00000000-0004-0000-0000-0000D2100000}"/>
    <hyperlink ref="FC3240" r:id="rId4308" xr:uid="{00000000-0004-0000-0000-0000D3100000}"/>
    <hyperlink ref="GC3240" r:id="rId4309" xr:uid="{00000000-0004-0000-0000-0000D4100000}"/>
    <hyperlink ref="BC3241" r:id="rId4310" xr:uid="{00000000-0004-0000-0000-0000D5100000}"/>
    <hyperlink ref="CC3241" r:id="rId4311" xr:uid="{00000000-0004-0000-0000-0000D6100000}"/>
    <hyperlink ref="DC3241" r:id="rId4312" xr:uid="{00000000-0004-0000-0000-0000D7100000}"/>
    <hyperlink ref="EC3241" r:id="rId4313" xr:uid="{00000000-0004-0000-0000-0000D8100000}"/>
    <hyperlink ref="FC3241" r:id="rId4314" xr:uid="{00000000-0004-0000-0000-0000D9100000}"/>
    <hyperlink ref="CC3242" r:id="rId4315" xr:uid="{00000000-0004-0000-0000-0000DA100000}"/>
    <hyperlink ref="DC3242" r:id="rId4316" xr:uid="{00000000-0004-0000-0000-0000DB100000}"/>
    <hyperlink ref="EC3242" r:id="rId4317" xr:uid="{00000000-0004-0000-0000-0000DC100000}"/>
    <hyperlink ref="FC3242" r:id="rId4318" xr:uid="{00000000-0004-0000-0000-0000DD100000}"/>
    <hyperlink ref="GC3242" r:id="rId4319" xr:uid="{00000000-0004-0000-0000-0000DE100000}"/>
    <hyperlink ref="BC3243" r:id="rId4320" xr:uid="{00000000-0004-0000-0000-0000DF100000}"/>
    <hyperlink ref="CC3243" r:id="rId4321" xr:uid="{00000000-0004-0000-0000-0000E0100000}"/>
    <hyperlink ref="DC3243" r:id="rId4322" xr:uid="{00000000-0004-0000-0000-0000E1100000}"/>
    <hyperlink ref="EC3243" r:id="rId4323" xr:uid="{00000000-0004-0000-0000-0000E2100000}"/>
    <hyperlink ref="FC3243" r:id="rId4324" xr:uid="{00000000-0004-0000-0000-0000E3100000}"/>
    <hyperlink ref="GC3243" r:id="rId4325" xr:uid="{00000000-0004-0000-0000-0000E4100000}"/>
    <hyperlink ref="BC3244" r:id="rId4326" xr:uid="{00000000-0004-0000-0000-0000E5100000}"/>
    <hyperlink ref="CC3244" r:id="rId4327" xr:uid="{00000000-0004-0000-0000-0000E6100000}"/>
    <hyperlink ref="DC3244" r:id="rId4328" xr:uid="{00000000-0004-0000-0000-0000E7100000}"/>
    <hyperlink ref="EC3244" r:id="rId4329" xr:uid="{00000000-0004-0000-0000-0000E8100000}"/>
    <hyperlink ref="FC3244" r:id="rId4330" xr:uid="{00000000-0004-0000-0000-0000E9100000}"/>
    <hyperlink ref="GC3244" r:id="rId4331" xr:uid="{00000000-0004-0000-0000-0000EA100000}"/>
    <hyperlink ref="BC3245" r:id="rId4332" xr:uid="{00000000-0004-0000-0000-0000EB100000}"/>
    <hyperlink ref="CC3245" r:id="rId4333" xr:uid="{00000000-0004-0000-0000-0000EC100000}"/>
    <hyperlink ref="DC3245" r:id="rId4334" xr:uid="{00000000-0004-0000-0000-0000ED100000}"/>
    <hyperlink ref="EC3245" r:id="rId4335" xr:uid="{00000000-0004-0000-0000-0000EE100000}"/>
    <hyperlink ref="FC3245" r:id="rId4336" xr:uid="{00000000-0004-0000-0000-0000EF100000}"/>
    <hyperlink ref="GC3245" r:id="rId4337" xr:uid="{00000000-0004-0000-0000-0000F0100000}"/>
    <hyperlink ref="BC3246" r:id="rId4338" xr:uid="{00000000-0004-0000-0000-0000F1100000}"/>
    <hyperlink ref="CC3246" r:id="rId4339" xr:uid="{00000000-0004-0000-0000-0000F2100000}"/>
    <hyperlink ref="DC3246" r:id="rId4340" xr:uid="{00000000-0004-0000-0000-0000F3100000}"/>
    <hyperlink ref="EC3246" r:id="rId4341" xr:uid="{00000000-0004-0000-0000-0000F4100000}"/>
    <hyperlink ref="FC3246" r:id="rId4342" xr:uid="{00000000-0004-0000-0000-0000F5100000}"/>
    <hyperlink ref="GC3246" r:id="rId4343" xr:uid="{00000000-0004-0000-0000-0000F6100000}"/>
    <hyperlink ref="BC3247" r:id="rId4344" xr:uid="{00000000-0004-0000-0000-0000F7100000}"/>
    <hyperlink ref="CC3247" r:id="rId4345" xr:uid="{00000000-0004-0000-0000-0000F8100000}"/>
    <hyperlink ref="DC3247" r:id="rId4346" xr:uid="{00000000-0004-0000-0000-0000F9100000}"/>
    <hyperlink ref="EC3247" r:id="rId4347" xr:uid="{00000000-0004-0000-0000-0000FA100000}"/>
    <hyperlink ref="FC3247" r:id="rId4348" xr:uid="{00000000-0004-0000-0000-0000FB100000}"/>
    <hyperlink ref="GC3247" r:id="rId4349" xr:uid="{00000000-0004-0000-0000-0000FC100000}"/>
    <hyperlink ref="BC3248" r:id="rId4350" xr:uid="{00000000-0004-0000-0000-0000FD100000}"/>
    <hyperlink ref="CC3248" r:id="rId4351" xr:uid="{00000000-0004-0000-0000-0000FE100000}"/>
    <hyperlink ref="DC3248" r:id="rId4352" xr:uid="{00000000-0004-0000-0000-0000FF100000}"/>
    <hyperlink ref="EC3248" r:id="rId4353" xr:uid="{00000000-0004-0000-0000-000000110000}"/>
    <hyperlink ref="FC3248" r:id="rId4354" xr:uid="{00000000-0004-0000-0000-000001110000}"/>
    <hyperlink ref="GC3248" r:id="rId4355" xr:uid="{00000000-0004-0000-0000-000002110000}"/>
    <hyperlink ref="BC3249" r:id="rId4356" xr:uid="{00000000-0004-0000-0000-000003110000}"/>
    <hyperlink ref="CC3249" r:id="rId4357" xr:uid="{00000000-0004-0000-0000-000004110000}"/>
    <hyperlink ref="DC3249" r:id="rId4358" xr:uid="{00000000-0004-0000-0000-000005110000}"/>
    <hyperlink ref="EC3249" r:id="rId4359" xr:uid="{00000000-0004-0000-0000-000006110000}"/>
    <hyperlink ref="FC3249" r:id="rId4360" xr:uid="{00000000-0004-0000-0000-000007110000}"/>
    <hyperlink ref="GC3249" r:id="rId4361" xr:uid="{00000000-0004-0000-0000-000008110000}"/>
    <hyperlink ref="BC3250" r:id="rId4362" xr:uid="{00000000-0004-0000-0000-000009110000}"/>
    <hyperlink ref="CC3250" r:id="rId4363" xr:uid="{00000000-0004-0000-0000-00000A110000}"/>
    <hyperlink ref="DC3250" r:id="rId4364" xr:uid="{00000000-0004-0000-0000-00000B110000}"/>
    <hyperlink ref="EC3250" r:id="rId4365" xr:uid="{00000000-0004-0000-0000-00000C110000}"/>
    <hyperlink ref="FC3250" r:id="rId4366" xr:uid="{00000000-0004-0000-0000-00000D110000}"/>
    <hyperlink ref="GC3250" r:id="rId4367" xr:uid="{00000000-0004-0000-0000-00000E110000}"/>
    <hyperlink ref="BC3251" r:id="rId4368" xr:uid="{00000000-0004-0000-0000-00000F110000}"/>
    <hyperlink ref="CC3251" r:id="rId4369" xr:uid="{00000000-0004-0000-0000-000010110000}"/>
    <hyperlink ref="DC3251" r:id="rId4370" xr:uid="{00000000-0004-0000-0000-000011110000}"/>
    <hyperlink ref="EC3251" r:id="rId4371" xr:uid="{00000000-0004-0000-0000-000012110000}"/>
    <hyperlink ref="FC3251" r:id="rId4372" xr:uid="{00000000-0004-0000-0000-000013110000}"/>
    <hyperlink ref="GC3251" r:id="rId4373" xr:uid="{00000000-0004-0000-0000-000014110000}"/>
    <hyperlink ref="BC3252" r:id="rId4374" xr:uid="{00000000-0004-0000-0000-000015110000}"/>
    <hyperlink ref="CC3252" r:id="rId4375" xr:uid="{00000000-0004-0000-0000-000016110000}"/>
    <hyperlink ref="DC3252" r:id="rId4376" xr:uid="{00000000-0004-0000-0000-000017110000}"/>
    <hyperlink ref="EC3252" r:id="rId4377" xr:uid="{00000000-0004-0000-0000-000018110000}"/>
    <hyperlink ref="FC3252" r:id="rId4378" xr:uid="{00000000-0004-0000-0000-000019110000}"/>
    <hyperlink ref="GC3252" r:id="rId4379" xr:uid="{00000000-0004-0000-0000-00001A110000}"/>
    <hyperlink ref="BC3253" r:id="rId4380" xr:uid="{00000000-0004-0000-0000-00001B110000}"/>
    <hyperlink ref="CC3253" r:id="rId4381" xr:uid="{00000000-0004-0000-0000-00001C110000}"/>
    <hyperlink ref="DC3253" r:id="rId4382" xr:uid="{00000000-0004-0000-0000-00001D110000}"/>
    <hyperlink ref="EC3253" r:id="rId4383" xr:uid="{00000000-0004-0000-0000-00001E110000}"/>
    <hyperlink ref="FC3253" r:id="rId4384" xr:uid="{00000000-0004-0000-0000-00001F110000}"/>
    <hyperlink ref="GC3253" r:id="rId4385" xr:uid="{00000000-0004-0000-0000-000020110000}"/>
    <hyperlink ref="BC3254" r:id="rId4386" xr:uid="{00000000-0004-0000-0000-000021110000}"/>
    <hyperlink ref="CC3254" r:id="rId4387" xr:uid="{00000000-0004-0000-0000-000022110000}"/>
    <hyperlink ref="DC3254" r:id="rId4388" xr:uid="{00000000-0004-0000-0000-000023110000}"/>
    <hyperlink ref="EC3254" r:id="rId4389" xr:uid="{00000000-0004-0000-0000-000024110000}"/>
    <hyperlink ref="FC3254" r:id="rId4390" xr:uid="{00000000-0004-0000-0000-000025110000}"/>
    <hyperlink ref="GC3254" r:id="rId4391" xr:uid="{00000000-0004-0000-0000-000026110000}"/>
    <hyperlink ref="BC3255" r:id="rId4392" xr:uid="{00000000-0004-0000-0000-000027110000}"/>
    <hyperlink ref="CC3255" r:id="rId4393" xr:uid="{00000000-0004-0000-0000-000028110000}"/>
    <hyperlink ref="DC3255" r:id="rId4394" xr:uid="{00000000-0004-0000-0000-000029110000}"/>
    <hyperlink ref="EC3255" r:id="rId4395" xr:uid="{00000000-0004-0000-0000-00002A110000}"/>
    <hyperlink ref="FC3255" r:id="rId4396" xr:uid="{00000000-0004-0000-0000-00002B110000}"/>
    <hyperlink ref="GC3255" r:id="rId4397" xr:uid="{00000000-0004-0000-0000-00002C110000}"/>
    <hyperlink ref="BC3256" r:id="rId4398" xr:uid="{00000000-0004-0000-0000-00002D110000}"/>
    <hyperlink ref="CC3256" r:id="rId4399" xr:uid="{00000000-0004-0000-0000-00002E110000}"/>
    <hyperlink ref="DC3256" r:id="rId4400" xr:uid="{00000000-0004-0000-0000-00002F110000}"/>
    <hyperlink ref="EC3256" r:id="rId4401" xr:uid="{00000000-0004-0000-0000-000030110000}"/>
    <hyperlink ref="FC3256" r:id="rId4402" xr:uid="{00000000-0004-0000-0000-000031110000}"/>
    <hyperlink ref="GC3256" r:id="rId4403" xr:uid="{00000000-0004-0000-0000-000032110000}"/>
    <hyperlink ref="BC3257" r:id="rId4404" xr:uid="{00000000-0004-0000-0000-000033110000}"/>
    <hyperlink ref="CC3257" r:id="rId4405" xr:uid="{00000000-0004-0000-0000-000034110000}"/>
    <hyperlink ref="DC3257" r:id="rId4406" xr:uid="{00000000-0004-0000-0000-000035110000}"/>
    <hyperlink ref="EC3257" r:id="rId4407" xr:uid="{00000000-0004-0000-0000-000036110000}"/>
    <hyperlink ref="FC3257" r:id="rId4408" xr:uid="{00000000-0004-0000-0000-000037110000}"/>
    <hyperlink ref="GC3257" r:id="rId4409" xr:uid="{00000000-0004-0000-0000-000038110000}"/>
    <hyperlink ref="BC3258" r:id="rId4410" xr:uid="{00000000-0004-0000-0000-000039110000}"/>
    <hyperlink ref="CC3258" r:id="rId4411" xr:uid="{00000000-0004-0000-0000-00003A110000}"/>
    <hyperlink ref="DC3258" r:id="rId4412" xr:uid="{00000000-0004-0000-0000-00003B110000}"/>
    <hyperlink ref="EC3258" r:id="rId4413" xr:uid="{00000000-0004-0000-0000-00003C110000}"/>
    <hyperlink ref="FC3258" r:id="rId4414" xr:uid="{00000000-0004-0000-0000-00003D110000}"/>
    <hyperlink ref="GC3258" r:id="rId4415" xr:uid="{00000000-0004-0000-0000-00003E110000}"/>
    <hyperlink ref="BC3259" r:id="rId4416" xr:uid="{00000000-0004-0000-0000-00003F110000}"/>
    <hyperlink ref="EC3259" r:id="rId4417" xr:uid="{00000000-0004-0000-0000-000040110000}"/>
    <hyperlink ref="GC3259" r:id="rId4418" xr:uid="{00000000-0004-0000-0000-000041110000}"/>
    <hyperlink ref="BC3260" r:id="rId4419" xr:uid="{00000000-0004-0000-0000-000042110000}"/>
    <hyperlink ref="GC3260" r:id="rId4420" xr:uid="{00000000-0004-0000-0000-000043110000}"/>
    <hyperlink ref="DC3325" r:id="rId4421" xr:uid="{00000000-0004-0000-0000-000044110000}"/>
    <hyperlink ref="DC3326" r:id="rId4422" xr:uid="{00000000-0004-0000-0000-000045110000}"/>
    <hyperlink ref="DC3327" r:id="rId4423" xr:uid="{00000000-0004-0000-0000-000046110000}"/>
    <hyperlink ref="DC3328" r:id="rId4424" xr:uid="{00000000-0004-0000-0000-000047110000}"/>
    <hyperlink ref="DC3329" r:id="rId4425" xr:uid="{00000000-0004-0000-0000-000048110000}"/>
    <hyperlink ref="DC3330" r:id="rId4426" xr:uid="{00000000-0004-0000-0000-000049110000}"/>
    <hyperlink ref="DC3331" r:id="rId4427" xr:uid="{00000000-0004-0000-0000-00004A110000}"/>
    <hyperlink ref="DC3332" r:id="rId4428" xr:uid="{00000000-0004-0000-0000-00004B110000}"/>
    <hyperlink ref="DC3333" r:id="rId4429" xr:uid="{00000000-0004-0000-0000-00004C110000}"/>
    <hyperlink ref="DC3334" r:id="rId4430" xr:uid="{00000000-0004-0000-0000-00004D110000}"/>
    <hyperlink ref="DC3335" r:id="rId4431" xr:uid="{00000000-0004-0000-0000-00004E110000}"/>
    <hyperlink ref="FC3335" r:id="rId4432" xr:uid="{00000000-0004-0000-0000-00004F110000}"/>
    <hyperlink ref="DC3336" r:id="rId4433" xr:uid="{00000000-0004-0000-0000-000050110000}"/>
    <hyperlink ref="DC3337" r:id="rId4434" xr:uid="{00000000-0004-0000-0000-000051110000}"/>
    <hyperlink ref="FC3337" r:id="rId4435" xr:uid="{00000000-0004-0000-0000-000052110000}"/>
    <hyperlink ref="DC3338" r:id="rId4436" xr:uid="{00000000-0004-0000-0000-000053110000}"/>
    <hyperlink ref="GC3338" r:id="rId4437" xr:uid="{00000000-0004-0000-0000-000054110000}"/>
    <hyperlink ref="DC3339" r:id="rId4438" xr:uid="{00000000-0004-0000-0000-000055110000}"/>
    <hyperlink ref="GC3339" r:id="rId4439" xr:uid="{00000000-0004-0000-0000-000056110000}"/>
    <hyperlink ref="DC3340" r:id="rId4440" xr:uid="{00000000-0004-0000-0000-000057110000}"/>
    <hyperlink ref="GC3340" r:id="rId4441" xr:uid="{00000000-0004-0000-0000-000058110000}"/>
    <hyperlink ref="DC3341" r:id="rId4442" xr:uid="{00000000-0004-0000-0000-000059110000}"/>
    <hyperlink ref="FC3341" r:id="rId4443" xr:uid="{00000000-0004-0000-0000-00005A110000}"/>
    <hyperlink ref="GC3341" r:id="rId4444" xr:uid="{00000000-0004-0000-0000-00005B110000}"/>
    <hyperlink ref="DC3342" r:id="rId4445" xr:uid="{00000000-0004-0000-0000-00005C110000}"/>
    <hyperlink ref="GC3342" r:id="rId4446" xr:uid="{00000000-0004-0000-0000-00005D110000}"/>
    <hyperlink ref="DC3343" r:id="rId4447" xr:uid="{00000000-0004-0000-0000-00005E110000}"/>
    <hyperlink ref="DC3344" r:id="rId4448" xr:uid="{00000000-0004-0000-0000-00005F110000}"/>
    <hyperlink ref="FC3344" r:id="rId4449" xr:uid="{00000000-0004-0000-0000-000060110000}"/>
    <hyperlink ref="GC3344" r:id="rId4450" xr:uid="{00000000-0004-0000-0000-000061110000}"/>
    <hyperlink ref="DC3345" r:id="rId4451" xr:uid="{00000000-0004-0000-0000-000062110000}"/>
    <hyperlink ref="FC3345" r:id="rId4452" xr:uid="{00000000-0004-0000-0000-000063110000}"/>
    <hyperlink ref="GC3345" r:id="rId4453" xr:uid="{00000000-0004-0000-0000-000064110000}"/>
    <hyperlink ref="DC3346" r:id="rId4454" xr:uid="{00000000-0004-0000-0000-000065110000}"/>
    <hyperlink ref="FC3346" r:id="rId4455" xr:uid="{00000000-0004-0000-0000-000066110000}"/>
    <hyperlink ref="GC3346" r:id="rId4456" xr:uid="{00000000-0004-0000-0000-000067110000}"/>
    <hyperlink ref="DC3347" r:id="rId4457" xr:uid="{00000000-0004-0000-0000-000068110000}"/>
    <hyperlink ref="FC3347" r:id="rId4458" xr:uid="{00000000-0004-0000-0000-000069110000}"/>
    <hyperlink ref="GC3347" r:id="rId4459" xr:uid="{00000000-0004-0000-0000-00006A110000}"/>
    <hyperlink ref="DC3348" r:id="rId4460" xr:uid="{00000000-0004-0000-0000-00006B110000}"/>
    <hyperlink ref="FC3348" r:id="rId4461" xr:uid="{00000000-0004-0000-0000-00006C110000}"/>
    <hyperlink ref="GC3348" r:id="rId4462" xr:uid="{00000000-0004-0000-0000-00006D110000}"/>
    <hyperlink ref="DC3349" r:id="rId4463" xr:uid="{00000000-0004-0000-0000-00006E110000}"/>
    <hyperlink ref="FC3349" r:id="rId4464" xr:uid="{00000000-0004-0000-0000-00006F110000}"/>
    <hyperlink ref="GC3349" r:id="rId4465" xr:uid="{00000000-0004-0000-0000-000070110000}"/>
    <hyperlink ref="DC3350" r:id="rId4466" xr:uid="{00000000-0004-0000-0000-000071110000}"/>
    <hyperlink ref="FC3350" r:id="rId4467" xr:uid="{00000000-0004-0000-0000-000072110000}"/>
    <hyperlink ref="GC3350" r:id="rId4468" xr:uid="{00000000-0004-0000-0000-000073110000}"/>
    <hyperlink ref="FC3351" r:id="rId4469" xr:uid="{00000000-0004-0000-0000-000074110000}"/>
    <hyperlink ref="GC3351" r:id="rId4470" xr:uid="{00000000-0004-0000-0000-000075110000}"/>
    <hyperlink ref="FC3352" r:id="rId4471" xr:uid="{00000000-0004-0000-0000-000076110000}"/>
    <hyperlink ref="GC3352" r:id="rId4472" xr:uid="{00000000-0004-0000-0000-000077110000}"/>
    <hyperlink ref="EC3353" r:id="rId4473" xr:uid="{00000000-0004-0000-0000-000078110000}"/>
    <hyperlink ref="FC3353" r:id="rId4474" xr:uid="{00000000-0004-0000-0000-000079110000}"/>
    <hyperlink ref="GC3353" r:id="rId4475" xr:uid="{00000000-0004-0000-0000-00007A110000}"/>
    <hyperlink ref="EC3354" r:id="rId4476" xr:uid="{00000000-0004-0000-0000-00007B110000}"/>
    <hyperlink ref="FC3354" r:id="rId4477" xr:uid="{00000000-0004-0000-0000-00007C110000}"/>
    <hyperlink ref="GC3354" r:id="rId4478" xr:uid="{00000000-0004-0000-0000-00007D110000}"/>
    <hyperlink ref="DC3355" r:id="rId4479" xr:uid="{00000000-0004-0000-0000-00007E110000}"/>
    <hyperlink ref="EC3355" r:id="rId4480" xr:uid="{00000000-0004-0000-0000-00007F110000}"/>
    <hyperlink ref="FC3355" r:id="rId4481" xr:uid="{00000000-0004-0000-0000-000080110000}"/>
    <hyperlink ref="GC3355" r:id="rId4482" xr:uid="{00000000-0004-0000-0000-000081110000}"/>
    <hyperlink ref="DC3356" r:id="rId4483" xr:uid="{00000000-0004-0000-0000-000082110000}"/>
    <hyperlink ref="EC3356" r:id="rId4484" xr:uid="{00000000-0004-0000-0000-000083110000}"/>
    <hyperlink ref="FC3356" r:id="rId4485" xr:uid="{00000000-0004-0000-0000-000084110000}"/>
    <hyperlink ref="GC3356" r:id="rId4486" xr:uid="{00000000-0004-0000-0000-000085110000}"/>
    <hyperlink ref="DC3357" r:id="rId4487" xr:uid="{00000000-0004-0000-0000-000086110000}"/>
    <hyperlink ref="EC3357" r:id="rId4488" xr:uid="{00000000-0004-0000-0000-000087110000}"/>
    <hyperlink ref="FC3357" r:id="rId4489" xr:uid="{00000000-0004-0000-0000-000088110000}"/>
    <hyperlink ref="GC3357" r:id="rId4490" xr:uid="{00000000-0004-0000-0000-000089110000}"/>
    <hyperlink ref="DC3358" r:id="rId4491" xr:uid="{00000000-0004-0000-0000-00008A110000}"/>
    <hyperlink ref="EC3358" r:id="rId4492" xr:uid="{00000000-0004-0000-0000-00008B110000}"/>
    <hyperlink ref="FC3358" r:id="rId4493" xr:uid="{00000000-0004-0000-0000-00008C110000}"/>
    <hyperlink ref="GC3358" r:id="rId4494" xr:uid="{00000000-0004-0000-0000-00008D110000}"/>
    <hyperlink ref="DC3359" r:id="rId4495" xr:uid="{00000000-0004-0000-0000-00008E110000}"/>
    <hyperlink ref="EC3359" r:id="rId4496" xr:uid="{00000000-0004-0000-0000-00008F110000}"/>
    <hyperlink ref="FC3359" r:id="rId4497" xr:uid="{00000000-0004-0000-0000-000090110000}"/>
    <hyperlink ref="GC3359" r:id="rId4498" xr:uid="{00000000-0004-0000-0000-000091110000}"/>
    <hyperlink ref="DC3360" r:id="rId4499" xr:uid="{00000000-0004-0000-0000-000092110000}"/>
    <hyperlink ref="EC3360" r:id="rId4500" xr:uid="{00000000-0004-0000-0000-000093110000}"/>
    <hyperlink ref="FC3360" r:id="rId4501" xr:uid="{00000000-0004-0000-0000-000094110000}"/>
    <hyperlink ref="GC3360" r:id="rId4502" xr:uid="{00000000-0004-0000-0000-000095110000}"/>
    <hyperlink ref="DC3361" r:id="rId4503" xr:uid="{00000000-0004-0000-0000-000096110000}"/>
    <hyperlink ref="EC3361" r:id="rId4504" xr:uid="{00000000-0004-0000-0000-000097110000}"/>
    <hyperlink ref="FC3361" r:id="rId4505" xr:uid="{00000000-0004-0000-0000-000098110000}"/>
    <hyperlink ref="GC3361" r:id="rId4506" xr:uid="{00000000-0004-0000-0000-000099110000}"/>
    <hyperlink ref="DC3362" r:id="rId4507" xr:uid="{00000000-0004-0000-0000-00009A110000}"/>
    <hyperlink ref="EC3362" r:id="rId4508" xr:uid="{00000000-0004-0000-0000-00009B110000}"/>
    <hyperlink ref="FC3362" r:id="rId4509" xr:uid="{00000000-0004-0000-0000-00009C110000}"/>
    <hyperlink ref="GC3362" r:id="rId4510" xr:uid="{00000000-0004-0000-0000-00009D110000}"/>
    <hyperlink ref="DC3363" r:id="rId4511" xr:uid="{00000000-0004-0000-0000-00009E110000}"/>
    <hyperlink ref="EC3363" r:id="rId4512" xr:uid="{00000000-0004-0000-0000-00009F110000}"/>
    <hyperlink ref="FC3363" r:id="rId4513" xr:uid="{00000000-0004-0000-0000-0000A0110000}"/>
    <hyperlink ref="GC3363" r:id="rId4514" xr:uid="{00000000-0004-0000-0000-0000A1110000}"/>
    <hyperlink ref="DC3364" r:id="rId4515" xr:uid="{00000000-0004-0000-0000-0000A2110000}"/>
    <hyperlink ref="EC3364" r:id="rId4516" xr:uid="{00000000-0004-0000-0000-0000A3110000}"/>
    <hyperlink ref="FC3364" r:id="rId4517" xr:uid="{00000000-0004-0000-0000-0000A4110000}"/>
    <hyperlink ref="GC3364" r:id="rId4518" xr:uid="{00000000-0004-0000-0000-0000A5110000}"/>
    <hyperlink ref="DC3365" r:id="rId4519" xr:uid="{00000000-0004-0000-0000-0000A6110000}"/>
    <hyperlink ref="EC3365" r:id="rId4520" xr:uid="{00000000-0004-0000-0000-0000A7110000}"/>
    <hyperlink ref="FC3365" r:id="rId4521" xr:uid="{00000000-0004-0000-0000-0000A8110000}"/>
    <hyperlink ref="GC3365" r:id="rId4522" xr:uid="{00000000-0004-0000-0000-0000A9110000}"/>
    <hyperlink ref="DC3366" r:id="rId4523" xr:uid="{00000000-0004-0000-0000-0000AA110000}"/>
    <hyperlink ref="EC3366" r:id="rId4524" xr:uid="{00000000-0004-0000-0000-0000AB110000}"/>
    <hyperlink ref="FC3366" r:id="rId4525" xr:uid="{00000000-0004-0000-0000-0000AC110000}"/>
    <hyperlink ref="GC3366" r:id="rId4526" xr:uid="{00000000-0004-0000-0000-0000AD110000}"/>
    <hyperlink ref="DC3367" r:id="rId4527" xr:uid="{00000000-0004-0000-0000-0000AE110000}"/>
    <hyperlink ref="EC3367" r:id="rId4528" xr:uid="{00000000-0004-0000-0000-0000AF110000}"/>
    <hyperlink ref="FC3367" r:id="rId4529" xr:uid="{00000000-0004-0000-0000-0000B0110000}"/>
    <hyperlink ref="GC3367" r:id="rId4530" xr:uid="{00000000-0004-0000-0000-0000B1110000}"/>
    <hyperlink ref="DC3368" r:id="rId4531" xr:uid="{00000000-0004-0000-0000-0000B2110000}"/>
    <hyperlink ref="EC3368" r:id="rId4532" xr:uid="{00000000-0004-0000-0000-0000B3110000}"/>
    <hyperlink ref="FC3368" r:id="rId4533" xr:uid="{00000000-0004-0000-0000-0000B4110000}"/>
    <hyperlink ref="GC3368" r:id="rId4534" xr:uid="{00000000-0004-0000-0000-0000B5110000}"/>
    <hyperlink ref="DC3369" r:id="rId4535" xr:uid="{00000000-0004-0000-0000-0000B6110000}"/>
    <hyperlink ref="EC3369" r:id="rId4536" xr:uid="{00000000-0004-0000-0000-0000B7110000}"/>
    <hyperlink ref="FC3369" r:id="rId4537" xr:uid="{00000000-0004-0000-0000-0000B8110000}"/>
    <hyperlink ref="GC3369" r:id="rId4538" xr:uid="{00000000-0004-0000-0000-0000B9110000}"/>
    <hyperlink ref="DC3370" r:id="rId4539" xr:uid="{00000000-0004-0000-0000-0000BA110000}"/>
    <hyperlink ref="EC3370" r:id="rId4540" xr:uid="{00000000-0004-0000-0000-0000BB110000}"/>
    <hyperlink ref="FC3370" r:id="rId4541" xr:uid="{00000000-0004-0000-0000-0000BC110000}"/>
    <hyperlink ref="GC3370" r:id="rId4542" xr:uid="{00000000-0004-0000-0000-0000BD110000}"/>
    <hyperlink ref="DC3371" r:id="rId4543" xr:uid="{00000000-0004-0000-0000-0000BE110000}"/>
    <hyperlink ref="EC3371" r:id="rId4544" xr:uid="{00000000-0004-0000-0000-0000BF110000}"/>
    <hyperlink ref="FC3371" r:id="rId4545" xr:uid="{00000000-0004-0000-0000-0000C0110000}"/>
    <hyperlink ref="GC3371" r:id="rId4546" xr:uid="{00000000-0004-0000-0000-0000C1110000}"/>
    <hyperlink ref="DC3372" r:id="rId4547" xr:uid="{00000000-0004-0000-0000-0000C2110000}"/>
    <hyperlink ref="EC3372" r:id="rId4548" xr:uid="{00000000-0004-0000-0000-0000C3110000}"/>
    <hyperlink ref="FC3372" r:id="rId4549" xr:uid="{00000000-0004-0000-0000-0000C4110000}"/>
    <hyperlink ref="GC3372" r:id="rId4550" xr:uid="{00000000-0004-0000-0000-0000C5110000}"/>
    <hyperlink ref="DC3373" r:id="rId4551" xr:uid="{00000000-0004-0000-0000-0000C6110000}"/>
    <hyperlink ref="EC3373" r:id="rId4552" xr:uid="{00000000-0004-0000-0000-0000C7110000}"/>
    <hyperlink ref="FC3373" r:id="rId4553" xr:uid="{00000000-0004-0000-0000-0000C8110000}"/>
    <hyperlink ref="GC3373" r:id="rId4554" xr:uid="{00000000-0004-0000-0000-0000C9110000}"/>
    <hyperlink ref="DC3374" r:id="rId4555" xr:uid="{00000000-0004-0000-0000-0000CA110000}"/>
    <hyperlink ref="EC3374" r:id="rId4556" xr:uid="{00000000-0004-0000-0000-0000CB110000}"/>
    <hyperlink ref="FC3374" r:id="rId4557" xr:uid="{00000000-0004-0000-0000-0000CC110000}"/>
    <hyperlink ref="GC3374" r:id="rId4558" xr:uid="{00000000-0004-0000-0000-0000CD110000}"/>
    <hyperlink ref="DC3375" r:id="rId4559" xr:uid="{00000000-0004-0000-0000-0000CE110000}"/>
    <hyperlink ref="EC3375" r:id="rId4560" xr:uid="{00000000-0004-0000-0000-0000CF110000}"/>
    <hyperlink ref="FC3375" r:id="rId4561" xr:uid="{00000000-0004-0000-0000-0000D0110000}"/>
    <hyperlink ref="GC3375" r:id="rId4562" xr:uid="{00000000-0004-0000-0000-0000D1110000}"/>
    <hyperlink ref="DC3376" r:id="rId4563" xr:uid="{00000000-0004-0000-0000-0000D2110000}"/>
    <hyperlink ref="EC3376" r:id="rId4564" xr:uid="{00000000-0004-0000-0000-0000D3110000}"/>
    <hyperlink ref="FC3376" r:id="rId4565" xr:uid="{00000000-0004-0000-0000-0000D4110000}"/>
    <hyperlink ref="GC3376" r:id="rId4566" xr:uid="{00000000-0004-0000-0000-0000D5110000}"/>
    <hyperlink ref="DC3377" r:id="rId4567" xr:uid="{00000000-0004-0000-0000-0000D6110000}"/>
    <hyperlink ref="EC3377" r:id="rId4568" xr:uid="{00000000-0004-0000-0000-0000D7110000}"/>
    <hyperlink ref="FC3377" r:id="rId4569" xr:uid="{00000000-0004-0000-0000-0000D8110000}"/>
    <hyperlink ref="GC3377" r:id="rId4570" xr:uid="{00000000-0004-0000-0000-0000D9110000}"/>
    <hyperlink ref="DC3378" r:id="rId4571" xr:uid="{00000000-0004-0000-0000-0000DA110000}"/>
    <hyperlink ref="EC3378" r:id="rId4572" xr:uid="{00000000-0004-0000-0000-0000DB110000}"/>
    <hyperlink ref="FC3378" r:id="rId4573" xr:uid="{00000000-0004-0000-0000-0000DC110000}"/>
    <hyperlink ref="GC3378" r:id="rId4574" xr:uid="{00000000-0004-0000-0000-0000DD110000}"/>
    <hyperlink ref="DC3379" r:id="rId4575" xr:uid="{00000000-0004-0000-0000-0000DE110000}"/>
    <hyperlink ref="EC3379" r:id="rId4576" xr:uid="{00000000-0004-0000-0000-0000DF110000}"/>
    <hyperlink ref="FC3379" r:id="rId4577" xr:uid="{00000000-0004-0000-0000-0000E0110000}"/>
    <hyperlink ref="GC3379" r:id="rId4578" xr:uid="{00000000-0004-0000-0000-0000E1110000}"/>
    <hyperlink ref="DC3380" r:id="rId4579" xr:uid="{00000000-0004-0000-0000-0000E2110000}"/>
    <hyperlink ref="EC3380" r:id="rId4580" xr:uid="{00000000-0004-0000-0000-0000E3110000}"/>
    <hyperlink ref="FC3380" r:id="rId4581" xr:uid="{00000000-0004-0000-0000-0000E4110000}"/>
    <hyperlink ref="GC3380" r:id="rId4582" xr:uid="{00000000-0004-0000-0000-0000E5110000}"/>
    <hyperlink ref="DC3381" r:id="rId4583" xr:uid="{00000000-0004-0000-0000-0000E6110000}"/>
    <hyperlink ref="EC3381" r:id="rId4584" xr:uid="{00000000-0004-0000-0000-0000E7110000}"/>
    <hyperlink ref="FC3381" r:id="rId4585" xr:uid="{00000000-0004-0000-0000-0000E8110000}"/>
    <hyperlink ref="GC3381" r:id="rId4586" xr:uid="{00000000-0004-0000-0000-0000E9110000}"/>
    <hyperlink ref="DC3382" r:id="rId4587" xr:uid="{00000000-0004-0000-0000-0000EA110000}"/>
    <hyperlink ref="EC3382" r:id="rId4588" xr:uid="{00000000-0004-0000-0000-0000EB110000}"/>
    <hyperlink ref="FC3382" r:id="rId4589" xr:uid="{00000000-0004-0000-0000-0000EC110000}"/>
    <hyperlink ref="GC3382" r:id="rId4590" xr:uid="{00000000-0004-0000-0000-0000ED110000}"/>
    <hyperlink ref="DC3383" r:id="rId4591" xr:uid="{00000000-0004-0000-0000-0000EE110000}"/>
    <hyperlink ref="EC3383" r:id="rId4592" xr:uid="{00000000-0004-0000-0000-0000EF110000}"/>
    <hyperlink ref="FC3383" r:id="rId4593" xr:uid="{00000000-0004-0000-0000-0000F0110000}"/>
    <hyperlink ref="GC3383" r:id="rId4594" xr:uid="{00000000-0004-0000-0000-0000F1110000}"/>
    <hyperlink ref="DC3384" r:id="rId4595" xr:uid="{00000000-0004-0000-0000-0000F2110000}"/>
    <hyperlink ref="EC3384" r:id="rId4596" xr:uid="{00000000-0004-0000-0000-0000F3110000}"/>
    <hyperlink ref="FC3384" r:id="rId4597" xr:uid="{00000000-0004-0000-0000-0000F4110000}"/>
    <hyperlink ref="GC3384" r:id="rId4598" xr:uid="{00000000-0004-0000-0000-0000F5110000}"/>
    <hyperlink ref="DC3385" r:id="rId4599" xr:uid="{00000000-0004-0000-0000-0000F6110000}"/>
    <hyperlink ref="EC3385" r:id="rId4600" xr:uid="{00000000-0004-0000-0000-0000F7110000}"/>
    <hyperlink ref="FC3385" r:id="rId4601" xr:uid="{00000000-0004-0000-0000-0000F8110000}"/>
    <hyperlink ref="GC3385" r:id="rId4602" xr:uid="{00000000-0004-0000-0000-0000F9110000}"/>
    <hyperlink ref="DC3386" r:id="rId4603" xr:uid="{00000000-0004-0000-0000-0000FA110000}"/>
    <hyperlink ref="EC3386" r:id="rId4604" xr:uid="{00000000-0004-0000-0000-0000FB110000}"/>
    <hyperlink ref="FC3386" r:id="rId4605" xr:uid="{00000000-0004-0000-0000-0000FC110000}"/>
    <hyperlink ref="GC3386" r:id="rId4606" xr:uid="{00000000-0004-0000-0000-0000FD110000}"/>
    <hyperlink ref="DC3387" r:id="rId4607" xr:uid="{00000000-0004-0000-0000-0000FE110000}"/>
    <hyperlink ref="EC3387" r:id="rId4608" xr:uid="{00000000-0004-0000-0000-0000FF110000}"/>
    <hyperlink ref="FC3387" r:id="rId4609" xr:uid="{00000000-0004-0000-0000-000000120000}"/>
    <hyperlink ref="GC3387" r:id="rId4610" xr:uid="{00000000-0004-0000-0000-000001120000}"/>
    <hyperlink ref="DC3388" r:id="rId4611" xr:uid="{00000000-0004-0000-0000-000002120000}"/>
    <hyperlink ref="EC3388" r:id="rId4612" xr:uid="{00000000-0004-0000-0000-000003120000}"/>
    <hyperlink ref="FC3388" r:id="rId4613" xr:uid="{00000000-0004-0000-0000-000004120000}"/>
    <hyperlink ref="GC3388" r:id="rId4614" xr:uid="{00000000-0004-0000-0000-000005120000}"/>
    <hyperlink ref="DC3389" r:id="rId4615" xr:uid="{00000000-0004-0000-0000-000006120000}"/>
    <hyperlink ref="EC3389" r:id="rId4616" xr:uid="{00000000-0004-0000-0000-000007120000}"/>
    <hyperlink ref="FC3389" r:id="rId4617" xr:uid="{00000000-0004-0000-0000-000008120000}"/>
    <hyperlink ref="GC3389" r:id="rId4618" xr:uid="{00000000-0004-0000-0000-000009120000}"/>
    <hyperlink ref="DC3390" r:id="rId4619" xr:uid="{00000000-0004-0000-0000-00000A120000}"/>
    <hyperlink ref="EC3390" r:id="rId4620" xr:uid="{00000000-0004-0000-0000-00000B120000}"/>
    <hyperlink ref="FC3390" r:id="rId4621" xr:uid="{00000000-0004-0000-0000-00000C120000}"/>
    <hyperlink ref="GC3390" r:id="rId4622" xr:uid="{00000000-0004-0000-0000-00000D120000}"/>
    <hyperlink ref="DC3391" r:id="rId4623" xr:uid="{00000000-0004-0000-0000-00000E120000}"/>
    <hyperlink ref="EC3391" r:id="rId4624" xr:uid="{00000000-0004-0000-0000-00000F120000}"/>
    <hyperlink ref="FC3391" r:id="rId4625" xr:uid="{00000000-0004-0000-0000-000010120000}"/>
    <hyperlink ref="GC3391" r:id="rId4626" xr:uid="{00000000-0004-0000-0000-000011120000}"/>
    <hyperlink ref="DC3392" r:id="rId4627" xr:uid="{00000000-0004-0000-0000-000012120000}"/>
    <hyperlink ref="EC3392" r:id="rId4628" xr:uid="{00000000-0004-0000-0000-000013120000}"/>
    <hyperlink ref="FC3392" r:id="rId4629" xr:uid="{00000000-0004-0000-0000-000014120000}"/>
    <hyperlink ref="GC3392" r:id="rId4630" xr:uid="{00000000-0004-0000-0000-000015120000}"/>
    <hyperlink ref="DC3393" r:id="rId4631" xr:uid="{00000000-0004-0000-0000-000016120000}"/>
    <hyperlink ref="EC3393" r:id="rId4632" xr:uid="{00000000-0004-0000-0000-000017120000}"/>
    <hyperlink ref="FC3393" r:id="rId4633" xr:uid="{00000000-0004-0000-0000-000018120000}"/>
    <hyperlink ref="GC3393" r:id="rId4634" xr:uid="{00000000-0004-0000-0000-000019120000}"/>
    <hyperlink ref="DC3394" r:id="rId4635" xr:uid="{00000000-0004-0000-0000-00001A120000}"/>
    <hyperlink ref="EC3394" r:id="rId4636" xr:uid="{00000000-0004-0000-0000-00001B120000}"/>
    <hyperlink ref="FC3394" r:id="rId4637" xr:uid="{00000000-0004-0000-0000-00001C120000}"/>
    <hyperlink ref="GC3394" r:id="rId4638" xr:uid="{00000000-0004-0000-0000-00001D120000}"/>
    <hyperlink ref="DC3395" r:id="rId4639" xr:uid="{00000000-0004-0000-0000-00001E120000}"/>
    <hyperlink ref="EC3395" r:id="rId4640" xr:uid="{00000000-0004-0000-0000-00001F120000}"/>
    <hyperlink ref="FC3395" r:id="rId4641" xr:uid="{00000000-0004-0000-0000-000020120000}"/>
    <hyperlink ref="GC3395" r:id="rId4642" xr:uid="{00000000-0004-0000-0000-000021120000}"/>
    <hyperlink ref="DC3396" r:id="rId4643" xr:uid="{00000000-0004-0000-0000-000022120000}"/>
    <hyperlink ref="EC3396" r:id="rId4644" xr:uid="{00000000-0004-0000-0000-000023120000}"/>
    <hyperlink ref="FC3396" r:id="rId4645" xr:uid="{00000000-0004-0000-0000-000024120000}"/>
    <hyperlink ref="GC3396" r:id="rId4646" xr:uid="{00000000-0004-0000-0000-000025120000}"/>
    <hyperlink ref="DC3397" r:id="rId4647" xr:uid="{00000000-0004-0000-0000-000026120000}"/>
    <hyperlink ref="EC3397" r:id="rId4648" xr:uid="{00000000-0004-0000-0000-000027120000}"/>
    <hyperlink ref="FC3397" r:id="rId4649" xr:uid="{00000000-0004-0000-0000-000028120000}"/>
    <hyperlink ref="GC3397" r:id="rId4650" xr:uid="{00000000-0004-0000-0000-000029120000}"/>
    <hyperlink ref="DC3398" r:id="rId4651" xr:uid="{00000000-0004-0000-0000-00002A120000}"/>
    <hyperlink ref="EC3398" r:id="rId4652" xr:uid="{00000000-0004-0000-0000-00002B120000}"/>
    <hyperlink ref="FC3398" r:id="rId4653" xr:uid="{00000000-0004-0000-0000-00002C120000}"/>
    <hyperlink ref="GC3398" r:id="rId4654" xr:uid="{00000000-0004-0000-0000-00002D120000}"/>
    <hyperlink ref="DC3399" r:id="rId4655" xr:uid="{00000000-0004-0000-0000-00002E120000}"/>
    <hyperlink ref="EC3399" r:id="rId4656" xr:uid="{00000000-0004-0000-0000-00002F120000}"/>
    <hyperlink ref="FC3399" r:id="rId4657" xr:uid="{00000000-0004-0000-0000-000030120000}"/>
    <hyperlink ref="GC3399" r:id="rId4658" xr:uid="{00000000-0004-0000-0000-000031120000}"/>
    <hyperlink ref="BC3400" r:id="rId4659" xr:uid="{00000000-0004-0000-0000-000032120000}"/>
    <hyperlink ref="CC3400" r:id="rId4660" xr:uid="{00000000-0004-0000-0000-000033120000}"/>
    <hyperlink ref="DC3400" r:id="rId4661" xr:uid="{00000000-0004-0000-0000-000034120000}"/>
    <hyperlink ref="EC3400" r:id="rId4662" xr:uid="{00000000-0004-0000-0000-000035120000}"/>
    <hyperlink ref="FC3400" r:id="rId4663" xr:uid="{00000000-0004-0000-0000-000036120000}"/>
    <hyperlink ref="GC3400" r:id="rId4664" xr:uid="{00000000-0004-0000-0000-000037120000}"/>
    <hyperlink ref="BC3401" r:id="rId4665" xr:uid="{00000000-0004-0000-0000-000038120000}"/>
    <hyperlink ref="CC3401" r:id="rId4666" xr:uid="{00000000-0004-0000-0000-000039120000}"/>
    <hyperlink ref="DC3401" r:id="rId4667" xr:uid="{00000000-0004-0000-0000-00003A120000}"/>
    <hyperlink ref="FC3401" r:id="rId4668" xr:uid="{00000000-0004-0000-0000-00003B120000}"/>
    <hyperlink ref="GC3401" r:id="rId4669" xr:uid="{00000000-0004-0000-0000-00003C120000}"/>
    <hyperlink ref="BC3402" r:id="rId4670" xr:uid="{00000000-0004-0000-0000-00003D120000}"/>
    <hyperlink ref="CC3402" r:id="rId4671" xr:uid="{00000000-0004-0000-0000-00003E120000}"/>
    <hyperlink ref="DC3402" r:id="rId4672" xr:uid="{00000000-0004-0000-0000-00003F120000}"/>
    <hyperlink ref="EC3402" r:id="rId4673" xr:uid="{00000000-0004-0000-0000-000040120000}"/>
    <hyperlink ref="FC3402" r:id="rId4674" xr:uid="{00000000-0004-0000-0000-000041120000}"/>
    <hyperlink ref="GC3402" r:id="rId4675" xr:uid="{00000000-0004-0000-0000-000042120000}"/>
    <hyperlink ref="BC3403" r:id="rId4676" xr:uid="{00000000-0004-0000-0000-000043120000}"/>
    <hyperlink ref="CC3403" r:id="rId4677" xr:uid="{00000000-0004-0000-0000-000044120000}"/>
    <hyperlink ref="DC3403" r:id="rId4678" xr:uid="{00000000-0004-0000-0000-000045120000}"/>
    <hyperlink ref="EC3403" r:id="rId4679" xr:uid="{00000000-0004-0000-0000-000046120000}"/>
    <hyperlink ref="FC3403" r:id="rId4680" xr:uid="{00000000-0004-0000-0000-000047120000}"/>
    <hyperlink ref="GC3403" r:id="rId4681" xr:uid="{00000000-0004-0000-0000-000048120000}"/>
    <hyperlink ref="BC3404" r:id="rId4682" xr:uid="{00000000-0004-0000-0000-000049120000}"/>
    <hyperlink ref="CC3404" r:id="rId4683" xr:uid="{00000000-0004-0000-0000-00004A120000}"/>
    <hyperlink ref="DC3404" r:id="rId4684" xr:uid="{00000000-0004-0000-0000-00004B120000}"/>
    <hyperlink ref="EC3404" r:id="rId4685" xr:uid="{00000000-0004-0000-0000-00004C120000}"/>
    <hyperlink ref="FC3404" r:id="rId4686" xr:uid="{00000000-0004-0000-0000-00004D120000}"/>
    <hyperlink ref="GC3404" r:id="rId4687" xr:uid="{00000000-0004-0000-0000-00004E120000}"/>
    <hyperlink ref="BC3405" r:id="rId4688" xr:uid="{00000000-0004-0000-0000-00004F120000}"/>
    <hyperlink ref="CC3405" r:id="rId4689" xr:uid="{00000000-0004-0000-0000-000050120000}"/>
    <hyperlink ref="DC3405" r:id="rId4690" xr:uid="{00000000-0004-0000-0000-000051120000}"/>
    <hyperlink ref="EC3405" r:id="rId4691" xr:uid="{00000000-0004-0000-0000-000052120000}"/>
    <hyperlink ref="FC3405" r:id="rId4692" xr:uid="{00000000-0004-0000-0000-000053120000}"/>
    <hyperlink ref="GC3405" r:id="rId4693" xr:uid="{00000000-0004-0000-0000-000054120000}"/>
    <hyperlink ref="BC3406" r:id="rId4694" xr:uid="{00000000-0004-0000-0000-000055120000}"/>
    <hyperlink ref="CC3406" r:id="rId4695" xr:uid="{00000000-0004-0000-0000-000056120000}"/>
    <hyperlink ref="DC3406" r:id="rId4696" xr:uid="{00000000-0004-0000-0000-000057120000}"/>
    <hyperlink ref="EC3406" r:id="rId4697" xr:uid="{00000000-0004-0000-0000-000058120000}"/>
    <hyperlink ref="FC3406" r:id="rId4698" xr:uid="{00000000-0004-0000-0000-000059120000}"/>
    <hyperlink ref="GC3406" r:id="rId4699" xr:uid="{00000000-0004-0000-0000-00005A120000}"/>
    <hyperlink ref="BC3407" r:id="rId4700" xr:uid="{00000000-0004-0000-0000-00005B120000}"/>
    <hyperlink ref="CC3407" r:id="rId4701" xr:uid="{00000000-0004-0000-0000-00005C120000}"/>
    <hyperlink ref="DC3407" r:id="rId4702" xr:uid="{00000000-0004-0000-0000-00005D120000}"/>
    <hyperlink ref="EC3407" r:id="rId4703" xr:uid="{00000000-0004-0000-0000-00005E120000}"/>
    <hyperlink ref="FC3407" r:id="rId4704" xr:uid="{00000000-0004-0000-0000-00005F120000}"/>
    <hyperlink ref="GC3407" r:id="rId4705" xr:uid="{00000000-0004-0000-0000-000060120000}"/>
    <hyperlink ref="BC3408" r:id="rId4706" xr:uid="{00000000-0004-0000-0000-000061120000}"/>
    <hyperlink ref="CC3408" r:id="rId4707" xr:uid="{00000000-0004-0000-0000-000062120000}"/>
    <hyperlink ref="DC3408" r:id="rId4708" xr:uid="{00000000-0004-0000-0000-000063120000}"/>
    <hyperlink ref="EC3408" r:id="rId4709" xr:uid="{00000000-0004-0000-0000-000064120000}"/>
    <hyperlink ref="FC3408" r:id="rId4710" xr:uid="{00000000-0004-0000-0000-000065120000}"/>
    <hyperlink ref="GC3408" r:id="rId4711" xr:uid="{00000000-0004-0000-0000-000066120000}"/>
    <hyperlink ref="BC3409" r:id="rId4712" xr:uid="{00000000-0004-0000-0000-000067120000}"/>
    <hyperlink ref="CC3409" r:id="rId4713" xr:uid="{00000000-0004-0000-0000-000068120000}"/>
    <hyperlink ref="DC3409" r:id="rId4714" xr:uid="{00000000-0004-0000-0000-000069120000}"/>
    <hyperlink ref="EC3409" r:id="rId4715" xr:uid="{00000000-0004-0000-0000-00006A120000}"/>
    <hyperlink ref="FC3409" r:id="rId4716" xr:uid="{00000000-0004-0000-0000-00006B120000}"/>
    <hyperlink ref="GC3409" r:id="rId4717" xr:uid="{00000000-0004-0000-0000-00006C120000}"/>
    <hyperlink ref="BC3410" r:id="rId4718" xr:uid="{00000000-0004-0000-0000-00006D120000}"/>
    <hyperlink ref="CC3410" r:id="rId4719" xr:uid="{00000000-0004-0000-0000-00006E120000}"/>
    <hyperlink ref="DC3410" r:id="rId4720" xr:uid="{00000000-0004-0000-0000-00006F120000}"/>
    <hyperlink ref="EC3410" r:id="rId4721" xr:uid="{00000000-0004-0000-0000-000070120000}"/>
    <hyperlink ref="FC3410" r:id="rId4722" xr:uid="{00000000-0004-0000-0000-000071120000}"/>
    <hyperlink ref="GC3410" r:id="rId4723" xr:uid="{00000000-0004-0000-0000-000072120000}"/>
    <hyperlink ref="BC3411" r:id="rId4724" xr:uid="{00000000-0004-0000-0000-000073120000}"/>
    <hyperlink ref="CC3411" r:id="rId4725" xr:uid="{00000000-0004-0000-0000-000074120000}"/>
    <hyperlink ref="DC3411" r:id="rId4726" xr:uid="{00000000-0004-0000-0000-000075120000}"/>
    <hyperlink ref="EC3411" r:id="rId4727" xr:uid="{00000000-0004-0000-0000-000076120000}"/>
    <hyperlink ref="FC3411" r:id="rId4728" xr:uid="{00000000-0004-0000-0000-000077120000}"/>
    <hyperlink ref="GC3411" r:id="rId4729" xr:uid="{00000000-0004-0000-0000-000078120000}"/>
    <hyperlink ref="BC3412" r:id="rId4730" xr:uid="{00000000-0004-0000-0000-000079120000}"/>
    <hyperlink ref="CC3412" r:id="rId4731" xr:uid="{00000000-0004-0000-0000-00007A120000}"/>
    <hyperlink ref="DC3412" r:id="rId4732" xr:uid="{00000000-0004-0000-0000-00007B120000}"/>
    <hyperlink ref="EC3412" r:id="rId4733" xr:uid="{00000000-0004-0000-0000-00007C120000}"/>
    <hyperlink ref="FC3412" r:id="rId4734" xr:uid="{00000000-0004-0000-0000-00007D120000}"/>
    <hyperlink ref="GC3412" r:id="rId4735" xr:uid="{00000000-0004-0000-0000-00007E120000}"/>
    <hyperlink ref="BC3413" r:id="rId4736" xr:uid="{00000000-0004-0000-0000-00007F120000}"/>
    <hyperlink ref="CC3413" r:id="rId4737" xr:uid="{00000000-0004-0000-0000-000080120000}"/>
    <hyperlink ref="DC3413" r:id="rId4738" xr:uid="{00000000-0004-0000-0000-000081120000}"/>
    <hyperlink ref="EC3413" r:id="rId4739" xr:uid="{00000000-0004-0000-0000-000082120000}"/>
    <hyperlink ref="FC3413" r:id="rId4740" xr:uid="{00000000-0004-0000-0000-000083120000}"/>
    <hyperlink ref="GC3413" r:id="rId4741" xr:uid="{00000000-0004-0000-0000-000084120000}"/>
    <hyperlink ref="BC3414" r:id="rId4742" xr:uid="{00000000-0004-0000-0000-000085120000}"/>
    <hyperlink ref="CC3414" r:id="rId4743" xr:uid="{00000000-0004-0000-0000-000086120000}"/>
    <hyperlink ref="DC3414" r:id="rId4744" xr:uid="{00000000-0004-0000-0000-000087120000}"/>
    <hyperlink ref="EC3414" r:id="rId4745" xr:uid="{00000000-0004-0000-0000-000088120000}"/>
    <hyperlink ref="FC3414" r:id="rId4746" xr:uid="{00000000-0004-0000-0000-000089120000}"/>
    <hyperlink ref="GC3414" r:id="rId4747" xr:uid="{00000000-0004-0000-0000-00008A120000}"/>
    <hyperlink ref="BC3415" r:id="rId4748" xr:uid="{00000000-0004-0000-0000-00008B120000}"/>
    <hyperlink ref="CC3415" r:id="rId4749" xr:uid="{00000000-0004-0000-0000-00008C120000}"/>
    <hyperlink ref="DC3415" r:id="rId4750" xr:uid="{00000000-0004-0000-0000-00008D120000}"/>
    <hyperlink ref="EC3415" r:id="rId4751" xr:uid="{00000000-0004-0000-0000-00008E120000}"/>
    <hyperlink ref="FC3415" r:id="rId4752" xr:uid="{00000000-0004-0000-0000-00008F120000}"/>
    <hyperlink ref="GC3415" r:id="rId4753" xr:uid="{00000000-0004-0000-0000-000090120000}"/>
    <hyperlink ref="BC3416" r:id="rId4754" xr:uid="{00000000-0004-0000-0000-000091120000}"/>
    <hyperlink ref="CC3416" r:id="rId4755" xr:uid="{00000000-0004-0000-0000-000092120000}"/>
    <hyperlink ref="DC3416" r:id="rId4756" xr:uid="{00000000-0004-0000-0000-000093120000}"/>
    <hyperlink ref="EC3416" r:id="rId4757" xr:uid="{00000000-0004-0000-0000-000094120000}"/>
    <hyperlink ref="FC3416" r:id="rId4758" xr:uid="{00000000-0004-0000-0000-000095120000}"/>
    <hyperlink ref="GC3416" r:id="rId4759" xr:uid="{00000000-0004-0000-0000-000096120000}"/>
    <hyperlink ref="BC3417" r:id="rId4760" xr:uid="{00000000-0004-0000-0000-000097120000}"/>
    <hyperlink ref="CC3417" r:id="rId4761" xr:uid="{00000000-0004-0000-0000-000098120000}"/>
    <hyperlink ref="DC3417" r:id="rId4762" xr:uid="{00000000-0004-0000-0000-000099120000}"/>
    <hyperlink ref="EC3417" r:id="rId4763" xr:uid="{00000000-0004-0000-0000-00009A120000}"/>
    <hyperlink ref="FC3417" r:id="rId4764" xr:uid="{00000000-0004-0000-0000-00009B120000}"/>
    <hyperlink ref="GC3417" r:id="rId4765" xr:uid="{00000000-0004-0000-0000-00009C120000}"/>
    <hyperlink ref="BC3418" r:id="rId4766" xr:uid="{00000000-0004-0000-0000-00009D120000}"/>
    <hyperlink ref="CC3418" r:id="rId4767" xr:uid="{00000000-0004-0000-0000-00009E120000}"/>
    <hyperlink ref="DC3418" r:id="rId4768" xr:uid="{00000000-0004-0000-0000-00009F120000}"/>
    <hyperlink ref="EC3418" r:id="rId4769" xr:uid="{00000000-0004-0000-0000-0000A0120000}"/>
    <hyperlink ref="FC3418" r:id="rId4770" xr:uid="{00000000-0004-0000-0000-0000A1120000}"/>
    <hyperlink ref="GC3418" r:id="rId4771" xr:uid="{00000000-0004-0000-0000-0000A2120000}"/>
    <hyperlink ref="BC3419" r:id="rId4772" xr:uid="{00000000-0004-0000-0000-0000A3120000}"/>
    <hyperlink ref="CC3419" r:id="rId4773" xr:uid="{00000000-0004-0000-0000-0000A4120000}"/>
    <hyperlink ref="DC3419" r:id="rId4774" xr:uid="{00000000-0004-0000-0000-0000A5120000}"/>
    <hyperlink ref="EC3419" r:id="rId4775" xr:uid="{00000000-0004-0000-0000-0000A6120000}"/>
    <hyperlink ref="FC3419" r:id="rId4776" xr:uid="{00000000-0004-0000-0000-0000A7120000}"/>
    <hyperlink ref="GC3419" r:id="rId4777" xr:uid="{00000000-0004-0000-0000-0000A8120000}"/>
    <hyperlink ref="BC3420" r:id="rId4778" xr:uid="{00000000-0004-0000-0000-0000A9120000}"/>
    <hyperlink ref="CC3420" r:id="rId4779" xr:uid="{00000000-0004-0000-0000-0000AA120000}"/>
    <hyperlink ref="DC3420" r:id="rId4780" xr:uid="{00000000-0004-0000-0000-0000AB120000}"/>
    <hyperlink ref="EC3420" r:id="rId4781" xr:uid="{00000000-0004-0000-0000-0000AC120000}"/>
    <hyperlink ref="FC3420" r:id="rId4782" xr:uid="{00000000-0004-0000-0000-0000AD120000}"/>
    <hyperlink ref="GC3420" r:id="rId4783" xr:uid="{00000000-0004-0000-0000-0000AE120000}"/>
    <hyperlink ref="BC3421" r:id="rId4784" xr:uid="{00000000-0004-0000-0000-0000AF120000}"/>
    <hyperlink ref="CC3421" r:id="rId4785" xr:uid="{00000000-0004-0000-0000-0000B0120000}"/>
    <hyperlink ref="DC3421" r:id="rId4786" xr:uid="{00000000-0004-0000-0000-0000B1120000}"/>
    <hyperlink ref="EC3421" r:id="rId4787" xr:uid="{00000000-0004-0000-0000-0000B2120000}"/>
    <hyperlink ref="FC3421" r:id="rId4788" xr:uid="{00000000-0004-0000-0000-0000B3120000}"/>
    <hyperlink ref="GC3421" r:id="rId4789" xr:uid="{00000000-0004-0000-0000-0000B4120000}"/>
    <hyperlink ref="BC3422" r:id="rId4790" xr:uid="{00000000-0004-0000-0000-0000B5120000}"/>
    <hyperlink ref="CC3422" r:id="rId4791" xr:uid="{00000000-0004-0000-0000-0000B6120000}"/>
    <hyperlink ref="DC3422" r:id="rId4792" xr:uid="{00000000-0004-0000-0000-0000B7120000}"/>
    <hyperlink ref="EC3422" r:id="rId4793" xr:uid="{00000000-0004-0000-0000-0000B8120000}"/>
    <hyperlink ref="FC3422" r:id="rId4794" xr:uid="{00000000-0004-0000-0000-0000B9120000}"/>
    <hyperlink ref="GC3422" r:id="rId4795" xr:uid="{00000000-0004-0000-0000-0000BA120000}"/>
    <hyperlink ref="BC3423" r:id="rId4796" xr:uid="{00000000-0004-0000-0000-0000BB120000}"/>
    <hyperlink ref="CC3423" r:id="rId4797" xr:uid="{00000000-0004-0000-0000-0000BC120000}"/>
    <hyperlink ref="DC3423" r:id="rId4798" xr:uid="{00000000-0004-0000-0000-0000BD120000}"/>
    <hyperlink ref="EC3423" r:id="rId4799" xr:uid="{00000000-0004-0000-0000-0000BE120000}"/>
    <hyperlink ref="FC3423" r:id="rId4800" xr:uid="{00000000-0004-0000-0000-0000BF120000}"/>
    <hyperlink ref="GC3423" r:id="rId4801" xr:uid="{00000000-0004-0000-0000-0000C0120000}"/>
    <hyperlink ref="BC3424" r:id="rId4802" xr:uid="{00000000-0004-0000-0000-0000C1120000}"/>
    <hyperlink ref="CC3424" r:id="rId4803" xr:uid="{00000000-0004-0000-0000-0000C2120000}"/>
    <hyperlink ref="DC3424" r:id="rId4804" xr:uid="{00000000-0004-0000-0000-0000C3120000}"/>
    <hyperlink ref="EC3424" r:id="rId4805" xr:uid="{00000000-0004-0000-0000-0000C4120000}"/>
    <hyperlink ref="FC3424" r:id="rId4806" xr:uid="{00000000-0004-0000-0000-0000C5120000}"/>
    <hyperlink ref="GC3424" r:id="rId4807" xr:uid="{00000000-0004-0000-0000-0000C6120000}"/>
    <hyperlink ref="BC3425" r:id="rId4808" xr:uid="{00000000-0004-0000-0000-0000C7120000}"/>
    <hyperlink ref="CC3425" r:id="rId4809" xr:uid="{00000000-0004-0000-0000-0000C8120000}"/>
    <hyperlink ref="DC3425" r:id="rId4810" xr:uid="{00000000-0004-0000-0000-0000C9120000}"/>
    <hyperlink ref="EC3425" r:id="rId4811" xr:uid="{00000000-0004-0000-0000-0000CA120000}"/>
    <hyperlink ref="FC3425" r:id="rId4812" xr:uid="{00000000-0004-0000-0000-0000CB120000}"/>
    <hyperlink ref="GC3425" r:id="rId4813" xr:uid="{00000000-0004-0000-0000-0000CC120000}"/>
    <hyperlink ref="BC3426" r:id="rId4814" xr:uid="{00000000-0004-0000-0000-0000CD120000}"/>
    <hyperlink ref="CC3426" r:id="rId4815" xr:uid="{00000000-0004-0000-0000-0000CE120000}"/>
    <hyperlink ref="DC3426" r:id="rId4816" xr:uid="{00000000-0004-0000-0000-0000CF120000}"/>
    <hyperlink ref="EC3426" r:id="rId4817" xr:uid="{00000000-0004-0000-0000-0000D0120000}"/>
    <hyperlink ref="FC3426" r:id="rId4818" xr:uid="{00000000-0004-0000-0000-0000D1120000}"/>
    <hyperlink ref="GC3426" r:id="rId4819" xr:uid="{00000000-0004-0000-0000-0000D2120000}"/>
    <hyperlink ref="BC3427" r:id="rId4820" xr:uid="{00000000-0004-0000-0000-0000D3120000}"/>
    <hyperlink ref="CC3427" r:id="rId4821" xr:uid="{00000000-0004-0000-0000-0000D4120000}"/>
    <hyperlink ref="DC3427" r:id="rId4822" xr:uid="{00000000-0004-0000-0000-0000D5120000}"/>
    <hyperlink ref="EC3427" r:id="rId4823" xr:uid="{00000000-0004-0000-0000-0000D6120000}"/>
    <hyperlink ref="FC3427" r:id="rId4824" xr:uid="{00000000-0004-0000-0000-0000D7120000}"/>
    <hyperlink ref="GC3427" r:id="rId4825" xr:uid="{00000000-0004-0000-0000-0000D8120000}"/>
    <hyperlink ref="BC3428" r:id="rId4826" xr:uid="{00000000-0004-0000-0000-0000D9120000}"/>
    <hyperlink ref="CC3428" r:id="rId4827" xr:uid="{00000000-0004-0000-0000-0000DA120000}"/>
    <hyperlink ref="DC3428" r:id="rId4828" xr:uid="{00000000-0004-0000-0000-0000DB120000}"/>
    <hyperlink ref="EC3428" r:id="rId4829" xr:uid="{00000000-0004-0000-0000-0000DC120000}"/>
    <hyperlink ref="FC3428" r:id="rId4830" xr:uid="{00000000-0004-0000-0000-0000DD120000}"/>
    <hyperlink ref="GC3428" r:id="rId4831" xr:uid="{00000000-0004-0000-0000-0000DE120000}"/>
    <hyperlink ref="BC3429" r:id="rId4832" xr:uid="{00000000-0004-0000-0000-0000DF120000}"/>
    <hyperlink ref="CC3429" r:id="rId4833" xr:uid="{00000000-0004-0000-0000-0000E0120000}"/>
    <hyperlink ref="DC3429" r:id="rId4834" xr:uid="{00000000-0004-0000-0000-0000E1120000}"/>
    <hyperlink ref="EC3429" r:id="rId4835" xr:uid="{00000000-0004-0000-0000-0000E2120000}"/>
    <hyperlink ref="FC3429" r:id="rId4836" xr:uid="{00000000-0004-0000-0000-0000E3120000}"/>
    <hyperlink ref="GC3429" r:id="rId4837" xr:uid="{00000000-0004-0000-0000-0000E4120000}"/>
    <hyperlink ref="BC3430" r:id="rId4838" xr:uid="{00000000-0004-0000-0000-0000E5120000}"/>
    <hyperlink ref="CC3430" r:id="rId4839" xr:uid="{00000000-0004-0000-0000-0000E6120000}"/>
    <hyperlink ref="DC3430" r:id="rId4840" xr:uid="{00000000-0004-0000-0000-0000E7120000}"/>
    <hyperlink ref="EC3430" r:id="rId4841" xr:uid="{00000000-0004-0000-0000-0000E8120000}"/>
    <hyperlink ref="FC3430" r:id="rId4842" xr:uid="{00000000-0004-0000-0000-0000E9120000}"/>
    <hyperlink ref="GC3430" r:id="rId4843" xr:uid="{00000000-0004-0000-0000-0000EA120000}"/>
    <hyperlink ref="BC3431" r:id="rId4844" xr:uid="{00000000-0004-0000-0000-0000EB120000}"/>
    <hyperlink ref="CC3431" r:id="rId4845" xr:uid="{00000000-0004-0000-0000-0000EC120000}"/>
    <hyperlink ref="DC3431" r:id="rId4846" xr:uid="{00000000-0004-0000-0000-0000ED120000}"/>
    <hyperlink ref="EC3431" r:id="rId4847" xr:uid="{00000000-0004-0000-0000-0000EE120000}"/>
    <hyperlink ref="FC3431" r:id="rId4848" xr:uid="{00000000-0004-0000-0000-0000EF120000}"/>
    <hyperlink ref="GC3431" r:id="rId4849" xr:uid="{00000000-0004-0000-0000-0000F0120000}"/>
    <hyperlink ref="BC3432" r:id="rId4850" xr:uid="{00000000-0004-0000-0000-0000F1120000}"/>
    <hyperlink ref="CC3432" r:id="rId4851" xr:uid="{00000000-0004-0000-0000-0000F2120000}"/>
    <hyperlink ref="DC3432" r:id="rId4852" xr:uid="{00000000-0004-0000-0000-0000F3120000}"/>
    <hyperlink ref="EC3432" r:id="rId4853" xr:uid="{00000000-0004-0000-0000-0000F4120000}"/>
    <hyperlink ref="FC3432" r:id="rId4854" xr:uid="{00000000-0004-0000-0000-0000F5120000}"/>
    <hyperlink ref="GC3432" r:id="rId4855" xr:uid="{00000000-0004-0000-0000-0000F6120000}"/>
    <hyperlink ref="BC3433" r:id="rId4856" xr:uid="{00000000-0004-0000-0000-0000F7120000}"/>
    <hyperlink ref="CC3433" r:id="rId4857" xr:uid="{00000000-0004-0000-0000-0000F8120000}"/>
    <hyperlink ref="DC3433" r:id="rId4858" xr:uid="{00000000-0004-0000-0000-0000F9120000}"/>
    <hyperlink ref="EC3433" r:id="rId4859" xr:uid="{00000000-0004-0000-0000-0000FA120000}"/>
    <hyperlink ref="FC3433" r:id="rId4860" xr:uid="{00000000-0004-0000-0000-0000FB120000}"/>
    <hyperlink ref="GC3433" r:id="rId4861" xr:uid="{00000000-0004-0000-0000-0000FC120000}"/>
    <hyperlink ref="BC3434" r:id="rId4862" xr:uid="{00000000-0004-0000-0000-0000FD120000}"/>
    <hyperlink ref="CC3434" r:id="rId4863" xr:uid="{00000000-0004-0000-0000-0000FE120000}"/>
    <hyperlink ref="DC3434" r:id="rId4864" xr:uid="{00000000-0004-0000-0000-0000FF120000}"/>
    <hyperlink ref="EC3434" r:id="rId4865" xr:uid="{00000000-0004-0000-0000-000000130000}"/>
    <hyperlink ref="FC3434" r:id="rId4866" xr:uid="{00000000-0004-0000-0000-000001130000}"/>
    <hyperlink ref="GC3434" r:id="rId4867" xr:uid="{00000000-0004-0000-0000-000002130000}"/>
    <hyperlink ref="BC3435" r:id="rId4868" xr:uid="{00000000-0004-0000-0000-000003130000}"/>
    <hyperlink ref="CC3435" r:id="rId4869" xr:uid="{00000000-0004-0000-0000-000004130000}"/>
    <hyperlink ref="DC3435" r:id="rId4870" xr:uid="{00000000-0004-0000-0000-000005130000}"/>
    <hyperlink ref="EC3435" r:id="rId4871" xr:uid="{00000000-0004-0000-0000-000006130000}"/>
    <hyperlink ref="FC3435" r:id="rId4872" xr:uid="{00000000-0004-0000-0000-000007130000}"/>
    <hyperlink ref="GC3435" r:id="rId4873" xr:uid="{00000000-0004-0000-0000-000008130000}"/>
    <hyperlink ref="BC3436" r:id="rId4874" xr:uid="{00000000-0004-0000-0000-000009130000}"/>
    <hyperlink ref="CC3436" r:id="rId4875" xr:uid="{00000000-0004-0000-0000-00000A130000}"/>
    <hyperlink ref="DC3436" r:id="rId4876" xr:uid="{00000000-0004-0000-0000-00000B130000}"/>
    <hyperlink ref="EC3436" r:id="rId4877" xr:uid="{00000000-0004-0000-0000-00000C130000}"/>
    <hyperlink ref="FC3436" r:id="rId4878" xr:uid="{00000000-0004-0000-0000-00000D130000}"/>
    <hyperlink ref="GC3436" r:id="rId4879" xr:uid="{00000000-0004-0000-0000-00000E130000}"/>
    <hyperlink ref="BC3437" r:id="rId4880" xr:uid="{00000000-0004-0000-0000-00000F130000}"/>
    <hyperlink ref="CC3437" r:id="rId4881" xr:uid="{00000000-0004-0000-0000-000010130000}"/>
    <hyperlink ref="DC3437" r:id="rId4882" xr:uid="{00000000-0004-0000-0000-000011130000}"/>
    <hyperlink ref="EC3437" r:id="rId4883" xr:uid="{00000000-0004-0000-0000-000012130000}"/>
    <hyperlink ref="FC3437" r:id="rId4884" xr:uid="{00000000-0004-0000-0000-000013130000}"/>
    <hyperlink ref="GC3437" r:id="rId4885" xr:uid="{00000000-0004-0000-0000-000014130000}"/>
    <hyperlink ref="BC3438" r:id="rId4886" xr:uid="{00000000-0004-0000-0000-000015130000}"/>
    <hyperlink ref="CC3438" r:id="rId4887" xr:uid="{00000000-0004-0000-0000-000016130000}"/>
    <hyperlink ref="DC3438" r:id="rId4888" xr:uid="{00000000-0004-0000-0000-000017130000}"/>
    <hyperlink ref="EC3438" r:id="rId4889" xr:uid="{00000000-0004-0000-0000-000018130000}"/>
    <hyperlink ref="FC3438" r:id="rId4890" xr:uid="{00000000-0004-0000-0000-000019130000}"/>
    <hyperlink ref="GC3438" r:id="rId4891" xr:uid="{00000000-0004-0000-0000-00001A130000}"/>
    <hyperlink ref="BC3439" r:id="rId4892" xr:uid="{00000000-0004-0000-0000-00001B130000}"/>
    <hyperlink ref="CC3439" r:id="rId4893" xr:uid="{00000000-0004-0000-0000-00001C130000}"/>
    <hyperlink ref="DC3439" r:id="rId4894" xr:uid="{00000000-0004-0000-0000-00001D130000}"/>
    <hyperlink ref="EC3439" r:id="rId4895" xr:uid="{00000000-0004-0000-0000-00001E130000}"/>
    <hyperlink ref="FC3439" r:id="rId4896" xr:uid="{00000000-0004-0000-0000-00001F130000}"/>
    <hyperlink ref="GC3439" r:id="rId4897" xr:uid="{00000000-0004-0000-0000-000020130000}"/>
    <hyperlink ref="BC3440" r:id="rId4898" xr:uid="{00000000-0004-0000-0000-000021130000}"/>
    <hyperlink ref="CC3440" r:id="rId4899" xr:uid="{00000000-0004-0000-0000-000022130000}"/>
    <hyperlink ref="DC3440" r:id="rId4900" xr:uid="{00000000-0004-0000-0000-000023130000}"/>
    <hyperlink ref="EC3440" r:id="rId4901" xr:uid="{00000000-0004-0000-0000-000024130000}"/>
    <hyperlink ref="FC3440" r:id="rId4902" xr:uid="{00000000-0004-0000-0000-000025130000}"/>
    <hyperlink ref="GC3440" r:id="rId4903" xr:uid="{00000000-0004-0000-0000-000026130000}"/>
    <hyperlink ref="BC3441" r:id="rId4904" xr:uid="{00000000-0004-0000-0000-000027130000}"/>
    <hyperlink ref="CC3441" r:id="rId4905" xr:uid="{00000000-0004-0000-0000-000028130000}"/>
    <hyperlink ref="DC3441" r:id="rId4906" xr:uid="{00000000-0004-0000-0000-000029130000}"/>
    <hyperlink ref="EC3441" r:id="rId4907" xr:uid="{00000000-0004-0000-0000-00002A130000}"/>
    <hyperlink ref="FC3441" r:id="rId4908" xr:uid="{00000000-0004-0000-0000-00002B130000}"/>
    <hyperlink ref="CC3442" r:id="rId4909" xr:uid="{00000000-0004-0000-0000-00002C130000}"/>
    <hyperlink ref="DC3442" r:id="rId4910" xr:uid="{00000000-0004-0000-0000-00002D130000}"/>
    <hyperlink ref="EC3442" r:id="rId4911" xr:uid="{00000000-0004-0000-0000-00002E130000}"/>
    <hyperlink ref="FC3442" r:id="rId4912" xr:uid="{00000000-0004-0000-0000-00002F130000}"/>
    <hyperlink ref="GC3442" r:id="rId4913" xr:uid="{00000000-0004-0000-0000-000030130000}"/>
    <hyperlink ref="BC3443" r:id="rId4914" xr:uid="{00000000-0004-0000-0000-000031130000}"/>
    <hyperlink ref="CC3443" r:id="rId4915" xr:uid="{00000000-0004-0000-0000-000032130000}"/>
    <hyperlink ref="DC3443" r:id="rId4916" xr:uid="{00000000-0004-0000-0000-000033130000}"/>
    <hyperlink ref="EC3443" r:id="rId4917" xr:uid="{00000000-0004-0000-0000-000034130000}"/>
    <hyperlink ref="FC3443" r:id="rId4918" xr:uid="{00000000-0004-0000-0000-000035130000}"/>
    <hyperlink ref="GC3443" r:id="rId4919" xr:uid="{00000000-0004-0000-0000-000036130000}"/>
    <hyperlink ref="BC3444" r:id="rId4920" xr:uid="{00000000-0004-0000-0000-000037130000}"/>
    <hyperlink ref="CC3444" r:id="rId4921" xr:uid="{00000000-0004-0000-0000-000038130000}"/>
    <hyperlink ref="DC3444" r:id="rId4922" xr:uid="{00000000-0004-0000-0000-000039130000}"/>
    <hyperlink ref="EC3444" r:id="rId4923" xr:uid="{00000000-0004-0000-0000-00003A130000}"/>
    <hyperlink ref="FC3444" r:id="rId4924" xr:uid="{00000000-0004-0000-0000-00003B130000}"/>
    <hyperlink ref="GC3444" r:id="rId4925" xr:uid="{00000000-0004-0000-0000-00003C130000}"/>
    <hyperlink ref="BC3445" r:id="rId4926" xr:uid="{00000000-0004-0000-0000-00003D130000}"/>
    <hyperlink ref="CC3445" r:id="rId4927" xr:uid="{00000000-0004-0000-0000-00003E130000}"/>
    <hyperlink ref="DC3445" r:id="rId4928" xr:uid="{00000000-0004-0000-0000-00003F130000}"/>
    <hyperlink ref="EC3445" r:id="rId4929" xr:uid="{00000000-0004-0000-0000-000040130000}"/>
    <hyperlink ref="FC3445" r:id="rId4930" xr:uid="{00000000-0004-0000-0000-000041130000}"/>
    <hyperlink ref="GC3445" r:id="rId4931" xr:uid="{00000000-0004-0000-0000-000042130000}"/>
    <hyperlink ref="BC3446" r:id="rId4932" xr:uid="{00000000-0004-0000-0000-000043130000}"/>
    <hyperlink ref="CC3446" r:id="rId4933" xr:uid="{00000000-0004-0000-0000-000044130000}"/>
    <hyperlink ref="DC3446" r:id="rId4934" xr:uid="{00000000-0004-0000-0000-000045130000}"/>
    <hyperlink ref="EC3446" r:id="rId4935" xr:uid="{00000000-0004-0000-0000-000046130000}"/>
    <hyperlink ref="FC3446" r:id="rId4936" xr:uid="{00000000-0004-0000-0000-000047130000}"/>
    <hyperlink ref="GC3446" r:id="rId4937" xr:uid="{00000000-0004-0000-0000-000048130000}"/>
    <hyperlink ref="BC3447" r:id="rId4938" xr:uid="{00000000-0004-0000-0000-000049130000}"/>
    <hyperlink ref="CC3447" r:id="rId4939" xr:uid="{00000000-0004-0000-0000-00004A130000}"/>
    <hyperlink ref="DC3447" r:id="rId4940" xr:uid="{00000000-0004-0000-0000-00004B130000}"/>
    <hyperlink ref="EC3447" r:id="rId4941" xr:uid="{00000000-0004-0000-0000-00004C130000}"/>
    <hyperlink ref="FC3447" r:id="rId4942" xr:uid="{00000000-0004-0000-0000-00004D130000}"/>
    <hyperlink ref="GC3447" r:id="rId4943" xr:uid="{00000000-0004-0000-0000-00004E130000}"/>
    <hyperlink ref="BC3448" r:id="rId4944" xr:uid="{00000000-0004-0000-0000-00004F130000}"/>
    <hyperlink ref="CC3448" r:id="rId4945" xr:uid="{00000000-0004-0000-0000-000050130000}"/>
    <hyperlink ref="DC3448" r:id="rId4946" xr:uid="{00000000-0004-0000-0000-000051130000}"/>
    <hyperlink ref="EC3448" r:id="rId4947" xr:uid="{00000000-0004-0000-0000-000052130000}"/>
    <hyperlink ref="FC3448" r:id="rId4948" xr:uid="{00000000-0004-0000-0000-000053130000}"/>
    <hyperlink ref="GC3448" r:id="rId4949" xr:uid="{00000000-0004-0000-0000-000054130000}"/>
    <hyperlink ref="BC3449" r:id="rId4950" xr:uid="{00000000-0004-0000-0000-000055130000}"/>
    <hyperlink ref="CC3449" r:id="rId4951" xr:uid="{00000000-0004-0000-0000-000056130000}"/>
    <hyperlink ref="DC3449" r:id="rId4952" xr:uid="{00000000-0004-0000-0000-000057130000}"/>
    <hyperlink ref="EC3449" r:id="rId4953" xr:uid="{00000000-0004-0000-0000-000058130000}"/>
    <hyperlink ref="FC3449" r:id="rId4954" xr:uid="{00000000-0004-0000-0000-000059130000}"/>
    <hyperlink ref="GC3449" r:id="rId4955" xr:uid="{00000000-0004-0000-0000-00005A130000}"/>
    <hyperlink ref="BC3450" r:id="rId4956" xr:uid="{00000000-0004-0000-0000-00005B130000}"/>
    <hyperlink ref="CC3450" r:id="rId4957" xr:uid="{00000000-0004-0000-0000-00005C130000}"/>
    <hyperlink ref="DC3450" r:id="rId4958" xr:uid="{00000000-0004-0000-0000-00005D130000}"/>
    <hyperlink ref="EC3450" r:id="rId4959" xr:uid="{00000000-0004-0000-0000-00005E130000}"/>
    <hyperlink ref="FC3450" r:id="rId4960" xr:uid="{00000000-0004-0000-0000-00005F130000}"/>
    <hyperlink ref="GC3450" r:id="rId4961" xr:uid="{00000000-0004-0000-0000-000060130000}"/>
    <hyperlink ref="BC3451" r:id="rId4962" xr:uid="{00000000-0004-0000-0000-000061130000}"/>
    <hyperlink ref="CC3451" r:id="rId4963" xr:uid="{00000000-0004-0000-0000-000062130000}"/>
    <hyperlink ref="DC3451" r:id="rId4964" xr:uid="{00000000-0004-0000-0000-000063130000}"/>
    <hyperlink ref="EC3451" r:id="rId4965" xr:uid="{00000000-0004-0000-0000-000064130000}"/>
    <hyperlink ref="FC3451" r:id="rId4966" xr:uid="{00000000-0004-0000-0000-000065130000}"/>
    <hyperlink ref="GC3451" r:id="rId4967" xr:uid="{00000000-0004-0000-0000-000066130000}"/>
    <hyperlink ref="BC3452" r:id="rId4968" xr:uid="{00000000-0004-0000-0000-000067130000}"/>
    <hyperlink ref="CC3452" r:id="rId4969" xr:uid="{00000000-0004-0000-0000-000068130000}"/>
    <hyperlink ref="DC3452" r:id="rId4970" xr:uid="{00000000-0004-0000-0000-000069130000}"/>
    <hyperlink ref="EC3452" r:id="rId4971" xr:uid="{00000000-0004-0000-0000-00006A130000}"/>
    <hyperlink ref="FC3452" r:id="rId4972" xr:uid="{00000000-0004-0000-0000-00006B130000}"/>
    <hyperlink ref="GC3452" r:id="rId4973" xr:uid="{00000000-0004-0000-0000-00006C130000}"/>
    <hyperlink ref="BC3453" r:id="rId4974" xr:uid="{00000000-0004-0000-0000-00006D130000}"/>
    <hyperlink ref="CC3453" r:id="rId4975" xr:uid="{00000000-0004-0000-0000-00006E130000}"/>
    <hyperlink ref="DC3453" r:id="rId4976" xr:uid="{00000000-0004-0000-0000-00006F130000}"/>
    <hyperlink ref="EC3453" r:id="rId4977" xr:uid="{00000000-0004-0000-0000-000070130000}"/>
    <hyperlink ref="FC3453" r:id="rId4978" xr:uid="{00000000-0004-0000-0000-000071130000}"/>
    <hyperlink ref="GC3453" r:id="rId4979" xr:uid="{00000000-0004-0000-0000-000072130000}"/>
    <hyperlink ref="BC3454" r:id="rId4980" xr:uid="{00000000-0004-0000-0000-000073130000}"/>
    <hyperlink ref="CC3454" r:id="rId4981" xr:uid="{00000000-0004-0000-0000-000074130000}"/>
    <hyperlink ref="DC3454" r:id="rId4982" xr:uid="{00000000-0004-0000-0000-000075130000}"/>
    <hyperlink ref="EC3454" r:id="rId4983" xr:uid="{00000000-0004-0000-0000-000076130000}"/>
    <hyperlink ref="FC3454" r:id="rId4984" xr:uid="{00000000-0004-0000-0000-000077130000}"/>
    <hyperlink ref="GC3454" r:id="rId4985" xr:uid="{00000000-0004-0000-0000-000078130000}"/>
    <hyperlink ref="BC3455" r:id="rId4986" xr:uid="{00000000-0004-0000-0000-000079130000}"/>
    <hyperlink ref="CC3455" r:id="rId4987" xr:uid="{00000000-0004-0000-0000-00007A130000}"/>
    <hyperlink ref="DC3455" r:id="rId4988" xr:uid="{00000000-0004-0000-0000-00007B130000}"/>
    <hyperlink ref="EC3455" r:id="rId4989" xr:uid="{00000000-0004-0000-0000-00007C130000}"/>
    <hyperlink ref="FC3455" r:id="rId4990" xr:uid="{00000000-0004-0000-0000-00007D130000}"/>
    <hyperlink ref="GC3455" r:id="rId4991" xr:uid="{00000000-0004-0000-0000-00007E130000}"/>
    <hyperlink ref="BC3456" r:id="rId4992" xr:uid="{00000000-0004-0000-0000-00007F130000}"/>
    <hyperlink ref="CC3456" r:id="rId4993" xr:uid="{00000000-0004-0000-0000-000080130000}"/>
    <hyperlink ref="DC3456" r:id="rId4994" xr:uid="{00000000-0004-0000-0000-000081130000}"/>
    <hyperlink ref="EC3456" r:id="rId4995" xr:uid="{00000000-0004-0000-0000-000082130000}"/>
    <hyperlink ref="FC3456" r:id="rId4996" xr:uid="{00000000-0004-0000-0000-000083130000}"/>
    <hyperlink ref="GC3456" r:id="rId4997" xr:uid="{00000000-0004-0000-0000-000084130000}"/>
    <hyperlink ref="BC3457" r:id="rId4998" xr:uid="{00000000-0004-0000-0000-000085130000}"/>
    <hyperlink ref="CC3457" r:id="rId4999" xr:uid="{00000000-0004-0000-0000-000086130000}"/>
    <hyperlink ref="DC3457" r:id="rId5000" xr:uid="{00000000-0004-0000-0000-000087130000}"/>
    <hyperlink ref="EC3457" r:id="rId5001" xr:uid="{00000000-0004-0000-0000-000088130000}"/>
    <hyperlink ref="FC3457" r:id="rId5002" xr:uid="{00000000-0004-0000-0000-000089130000}"/>
    <hyperlink ref="GC3457" r:id="rId5003" xr:uid="{00000000-0004-0000-0000-00008A130000}"/>
    <hyperlink ref="BC3458" r:id="rId5004" xr:uid="{00000000-0004-0000-0000-00008B130000}"/>
    <hyperlink ref="CC3458" r:id="rId5005" xr:uid="{00000000-0004-0000-0000-00008C130000}"/>
    <hyperlink ref="DC3458" r:id="rId5006" xr:uid="{00000000-0004-0000-0000-00008D130000}"/>
    <hyperlink ref="EC3458" r:id="rId5007" xr:uid="{00000000-0004-0000-0000-00008E130000}"/>
    <hyperlink ref="FC3458" r:id="rId5008" xr:uid="{00000000-0004-0000-0000-00008F130000}"/>
    <hyperlink ref="GC3458" r:id="rId5009" xr:uid="{00000000-0004-0000-0000-000090130000}"/>
    <hyperlink ref="BC3459" r:id="rId5010" xr:uid="{00000000-0004-0000-0000-000091130000}"/>
    <hyperlink ref="CC3459" r:id="rId5011" xr:uid="{00000000-0004-0000-0000-000092130000}"/>
    <hyperlink ref="DC3459" r:id="rId5012" xr:uid="{00000000-0004-0000-0000-000093130000}"/>
    <hyperlink ref="EC3459" r:id="rId5013" xr:uid="{00000000-0004-0000-0000-000094130000}"/>
    <hyperlink ref="FC3459" r:id="rId5014" xr:uid="{00000000-0004-0000-0000-000095130000}"/>
    <hyperlink ref="GC3459" r:id="rId5015" xr:uid="{00000000-0004-0000-0000-000096130000}"/>
    <hyperlink ref="BC3460" r:id="rId5016" xr:uid="{00000000-0004-0000-0000-000097130000}"/>
    <hyperlink ref="CC3460" r:id="rId5017" xr:uid="{00000000-0004-0000-0000-000098130000}"/>
    <hyperlink ref="DC3460" r:id="rId5018" xr:uid="{00000000-0004-0000-0000-000099130000}"/>
    <hyperlink ref="EC3460" r:id="rId5019" xr:uid="{00000000-0004-0000-0000-00009A130000}"/>
    <hyperlink ref="FC3460" r:id="rId5020" xr:uid="{00000000-0004-0000-0000-00009B130000}"/>
    <hyperlink ref="GC3460" r:id="rId5021" xr:uid="{00000000-0004-0000-0000-00009C130000}"/>
    <hyperlink ref="BC3461" r:id="rId5022" xr:uid="{00000000-0004-0000-0000-00009D130000}"/>
    <hyperlink ref="CC3461" r:id="rId5023" xr:uid="{00000000-0004-0000-0000-00009E130000}"/>
    <hyperlink ref="DC3461" r:id="rId5024" xr:uid="{00000000-0004-0000-0000-00009F130000}"/>
    <hyperlink ref="EC3461" r:id="rId5025" xr:uid="{00000000-0004-0000-0000-0000A0130000}"/>
    <hyperlink ref="GC3461" r:id="rId5026" xr:uid="{00000000-0004-0000-0000-0000A1130000}"/>
    <hyperlink ref="BC3462" r:id="rId5027" xr:uid="{00000000-0004-0000-0000-0000A2130000}"/>
    <hyperlink ref="CC3462" r:id="rId5028" xr:uid="{00000000-0004-0000-0000-0000A3130000}"/>
    <hyperlink ref="DC3462" r:id="rId5029" xr:uid="{00000000-0004-0000-0000-0000A4130000}"/>
    <hyperlink ref="EC3462" r:id="rId5030" xr:uid="{00000000-0004-0000-0000-0000A5130000}"/>
    <hyperlink ref="GC3462" r:id="rId5031" xr:uid="{00000000-0004-0000-0000-0000A6130000}"/>
    <hyperlink ref="DA3983" r:id="rId5032" xr:uid="{00000000-0004-0000-0000-0000A7130000}"/>
    <hyperlink ref="DA3984" r:id="rId5033" xr:uid="{00000000-0004-0000-0000-0000A8130000}"/>
    <hyperlink ref="DA3985" r:id="rId5034" xr:uid="{00000000-0004-0000-0000-0000A9130000}"/>
    <hyperlink ref="DA3986" r:id="rId5035" xr:uid="{00000000-0004-0000-0000-0000AA130000}"/>
    <hyperlink ref="DA3987" r:id="rId5036" xr:uid="{00000000-0004-0000-0000-0000AB130000}"/>
    <hyperlink ref="DA3988" r:id="rId5037" xr:uid="{00000000-0004-0000-0000-0000AC130000}"/>
    <hyperlink ref="DA3989" r:id="rId5038" xr:uid="{00000000-0004-0000-0000-0000AD130000}"/>
    <hyperlink ref="DA3990" r:id="rId5039" xr:uid="{00000000-0004-0000-0000-0000AE130000}"/>
    <hyperlink ref="DA3991" r:id="rId5040" xr:uid="{00000000-0004-0000-0000-0000AF130000}"/>
    <hyperlink ref="DA3992" r:id="rId5041" xr:uid="{00000000-0004-0000-0000-0000B0130000}"/>
    <hyperlink ref="FA3992" r:id="rId5042" xr:uid="{00000000-0004-0000-0000-0000B1130000}"/>
    <hyperlink ref="DA3993" r:id="rId5043" xr:uid="{00000000-0004-0000-0000-0000B2130000}"/>
    <hyperlink ref="DA3994" r:id="rId5044" xr:uid="{00000000-0004-0000-0000-0000B3130000}"/>
    <hyperlink ref="FA3994" r:id="rId5045" xr:uid="{00000000-0004-0000-0000-0000B4130000}"/>
    <hyperlink ref="DA3995" r:id="rId5046" xr:uid="{00000000-0004-0000-0000-0000B5130000}"/>
    <hyperlink ref="GA3995" r:id="rId5047" xr:uid="{00000000-0004-0000-0000-0000B6130000}"/>
    <hyperlink ref="DA3996" r:id="rId5048" xr:uid="{00000000-0004-0000-0000-0000B7130000}"/>
    <hyperlink ref="GA3996" r:id="rId5049" xr:uid="{00000000-0004-0000-0000-0000B8130000}"/>
    <hyperlink ref="DA3997" r:id="rId5050" xr:uid="{00000000-0004-0000-0000-0000B9130000}"/>
    <hyperlink ref="GA3997" r:id="rId5051" xr:uid="{00000000-0004-0000-0000-0000BA130000}"/>
    <hyperlink ref="DA3998" r:id="rId5052" xr:uid="{00000000-0004-0000-0000-0000BB130000}"/>
    <hyperlink ref="FA3998" r:id="rId5053" xr:uid="{00000000-0004-0000-0000-0000BC130000}"/>
    <hyperlink ref="GA3998" r:id="rId5054" xr:uid="{00000000-0004-0000-0000-0000BD130000}"/>
    <hyperlink ref="DA3999" r:id="rId5055" xr:uid="{00000000-0004-0000-0000-0000BE130000}"/>
    <hyperlink ref="FA3999" r:id="rId5056" xr:uid="{00000000-0004-0000-0000-0000BF130000}"/>
    <hyperlink ref="GA3999" r:id="rId5057" xr:uid="{00000000-0004-0000-0000-0000C0130000}"/>
    <hyperlink ref="DA4000" r:id="rId5058" xr:uid="{00000000-0004-0000-0000-0000C1130000}"/>
    <hyperlink ref="FA4000" r:id="rId5059" xr:uid="{00000000-0004-0000-0000-0000C2130000}"/>
    <hyperlink ref="GA4000" r:id="rId5060" xr:uid="{00000000-0004-0000-0000-0000C3130000}"/>
    <hyperlink ref="DA4001" r:id="rId5061" xr:uid="{00000000-0004-0000-0000-0000C4130000}"/>
    <hyperlink ref="FA4001" r:id="rId5062" xr:uid="{00000000-0004-0000-0000-0000C5130000}"/>
    <hyperlink ref="GA4001" r:id="rId5063" xr:uid="{00000000-0004-0000-0000-0000C6130000}"/>
    <hyperlink ref="DA4002" r:id="rId5064" xr:uid="{00000000-0004-0000-0000-0000C7130000}"/>
    <hyperlink ref="FA4002" r:id="rId5065" xr:uid="{00000000-0004-0000-0000-0000C8130000}"/>
    <hyperlink ref="GA4002" r:id="rId5066" xr:uid="{00000000-0004-0000-0000-0000C9130000}"/>
    <hyperlink ref="DA4003" r:id="rId5067" xr:uid="{00000000-0004-0000-0000-0000CA130000}"/>
    <hyperlink ref="FA4003" r:id="rId5068" xr:uid="{00000000-0004-0000-0000-0000CB130000}"/>
    <hyperlink ref="GA4003" r:id="rId5069" xr:uid="{00000000-0004-0000-0000-0000CC130000}"/>
    <hyperlink ref="DA4004" r:id="rId5070" xr:uid="{00000000-0004-0000-0000-0000CD130000}"/>
    <hyperlink ref="FA4004" r:id="rId5071" xr:uid="{00000000-0004-0000-0000-0000CE130000}"/>
    <hyperlink ref="GA4004" r:id="rId5072" xr:uid="{00000000-0004-0000-0000-0000CF130000}"/>
    <hyperlink ref="DA4005" r:id="rId5073" xr:uid="{00000000-0004-0000-0000-0000D0130000}"/>
    <hyperlink ref="FA4005" r:id="rId5074" xr:uid="{00000000-0004-0000-0000-0000D1130000}"/>
    <hyperlink ref="GA4005" r:id="rId5075" xr:uid="{00000000-0004-0000-0000-0000D2130000}"/>
    <hyperlink ref="DA4006" r:id="rId5076" xr:uid="{00000000-0004-0000-0000-0000D3130000}"/>
    <hyperlink ref="FA4006" r:id="rId5077" xr:uid="{00000000-0004-0000-0000-0000D4130000}"/>
    <hyperlink ref="GA4006" r:id="rId5078" xr:uid="{00000000-0004-0000-0000-0000D5130000}"/>
    <hyperlink ref="DA4007" r:id="rId5079" location="top" xr:uid="{00000000-0004-0000-0000-0000D6130000}"/>
    <hyperlink ref="FA4007" r:id="rId5080" xr:uid="{00000000-0004-0000-0000-0000D7130000}"/>
    <hyperlink ref="GA4007" r:id="rId5081" xr:uid="{00000000-0004-0000-0000-0000D8130000}"/>
    <hyperlink ref="FA4008" r:id="rId5082" xr:uid="{00000000-0004-0000-0000-0000D9130000}"/>
    <hyperlink ref="GA4008" r:id="rId5083" xr:uid="{00000000-0004-0000-0000-0000DA130000}"/>
    <hyperlink ref="DA4009" r:id="rId5084" xr:uid="{00000000-0004-0000-0000-0000DB130000}"/>
    <hyperlink ref="FA4009" r:id="rId5085" xr:uid="{00000000-0004-0000-0000-0000DC130000}"/>
    <hyperlink ref="GA4009" r:id="rId5086" xr:uid="{00000000-0004-0000-0000-0000DD130000}"/>
    <hyperlink ref="EA4010" r:id="rId5087" xr:uid="{00000000-0004-0000-0000-0000DE130000}"/>
    <hyperlink ref="FA4010" r:id="rId5088" xr:uid="{00000000-0004-0000-0000-0000DF130000}"/>
    <hyperlink ref="GA4010" r:id="rId5089" xr:uid="{00000000-0004-0000-0000-0000E0130000}"/>
    <hyperlink ref="EA4011" r:id="rId5090" xr:uid="{00000000-0004-0000-0000-0000E1130000}"/>
    <hyperlink ref="FA4011" r:id="rId5091" xr:uid="{00000000-0004-0000-0000-0000E2130000}"/>
    <hyperlink ref="GA4011" r:id="rId5092" xr:uid="{00000000-0004-0000-0000-0000E3130000}"/>
    <hyperlink ref="EA4012" r:id="rId5093" xr:uid="{00000000-0004-0000-0000-0000E4130000}"/>
    <hyperlink ref="FA4012" r:id="rId5094" xr:uid="{00000000-0004-0000-0000-0000E5130000}"/>
    <hyperlink ref="GA4012" r:id="rId5095" xr:uid="{00000000-0004-0000-0000-0000E6130000}"/>
    <hyperlink ref="EA4013" r:id="rId5096" xr:uid="{00000000-0004-0000-0000-0000E7130000}"/>
    <hyperlink ref="FA4013" r:id="rId5097" xr:uid="{00000000-0004-0000-0000-0000E8130000}"/>
    <hyperlink ref="GA4013" r:id="rId5098" xr:uid="{00000000-0004-0000-0000-0000E9130000}"/>
    <hyperlink ref="EA4014" r:id="rId5099" xr:uid="{00000000-0004-0000-0000-0000EA130000}"/>
    <hyperlink ref="FA4014" r:id="rId5100" xr:uid="{00000000-0004-0000-0000-0000EB130000}"/>
    <hyperlink ref="GA4014" r:id="rId5101" xr:uid="{00000000-0004-0000-0000-0000EC130000}"/>
    <hyperlink ref="EA4015" r:id="rId5102" xr:uid="{00000000-0004-0000-0000-0000ED130000}"/>
    <hyperlink ref="FA4015" r:id="rId5103" xr:uid="{00000000-0004-0000-0000-0000EE130000}"/>
    <hyperlink ref="GA4015" r:id="rId5104" xr:uid="{00000000-0004-0000-0000-0000EF130000}"/>
    <hyperlink ref="DA4016" r:id="rId5105" xr:uid="{00000000-0004-0000-0000-0000F0130000}"/>
    <hyperlink ref="EA4016" r:id="rId5106" xr:uid="{00000000-0004-0000-0000-0000F1130000}"/>
    <hyperlink ref="FA4016" r:id="rId5107" xr:uid="{00000000-0004-0000-0000-0000F2130000}"/>
    <hyperlink ref="GA4016" r:id="rId5108" xr:uid="{00000000-0004-0000-0000-0000F3130000}"/>
    <hyperlink ref="DA4017" r:id="rId5109" xr:uid="{00000000-0004-0000-0000-0000F4130000}"/>
    <hyperlink ref="EA4017" r:id="rId5110" xr:uid="{00000000-0004-0000-0000-0000F5130000}"/>
    <hyperlink ref="FA4017" r:id="rId5111" xr:uid="{00000000-0004-0000-0000-0000F6130000}"/>
    <hyperlink ref="GA4017" r:id="rId5112" xr:uid="{00000000-0004-0000-0000-0000F7130000}"/>
    <hyperlink ref="DA4018" r:id="rId5113" xr:uid="{00000000-0004-0000-0000-0000F8130000}"/>
    <hyperlink ref="EA4018" r:id="rId5114" xr:uid="{00000000-0004-0000-0000-0000F9130000}"/>
    <hyperlink ref="FA4018" r:id="rId5115" xr:uid="{00000000-0004-0000-0000-0000FA130000}"/>
    <hyperlink ref="GA4018" r:id="rId5116" xr:uid="{00000000-0004-0000-0000-0000FB130000}"/>
    <hyperlink ref="DA4019" r:id="rId5117" xr:uid="{00000000-0004-0000-0000-0000FC130000}"/>
    <hyperlink ref="EA4019" r:id="rId5118" xr:uid="{00000000-0004-0000-0000-0000FD130000}"/>
    <hyperlink ref="FA4019" r:id="rId5119" xr:uid="{00000000-0004-0000-0000-0000FE130000}"/>
    <hyperlink ref="GA4019" r:id="rId5120" xr:uid="{00000000-0004-0000-0000-0000FF130000}"/>
    <hyperlink ref="DA4020" r:id="rId5121" xr:uid="{00000000-0004-0000-0000-000000140000}"/>
    <hyperlink ref="EA4020" r:id="rId5122" xr:uid="{00000000-0004-0000-0000-000001140000}"/>
    <hyperlink ref="FA4020" r:id="rId5123" location="top" xr:uid="{00000000-0004-0000-0000-000002140000}"/>
    <hyperlink ref="GA4020" r:id="rId5124" location="top" xr:uid="{00000000-0004-0000-0000-000003140000}"/>
    <hyperlink ref="DA4021" r:id="rId5125" xr:uid="{00000000-0004-0000-0000-000004140000}"/>
    <hyperlink ref="EA4021" r:id="rId5126" xr:uid="{00000000-0004-0000-0000-000005140000}"/>
    <hyperlink ref="DA4022" r:id="rId5127" xr:uid="{00000000-0004-0000-0000-000006140000}"/>
    <hyperlink ref="EA4022" r:id="rId5128" xr:uid="{00000000-0004-0000-0000-000007140000}"/>
    <hyperlink ref="FA4022" r:id="rId5129" xr:uid="{00000000-0004-0000-0000-000008140000}"/>
    <hyperlink ref="GA4022" r:id="rId5130" xr:uid="{00000000-0004-0000-0000-000009140000}"/>
    <hyperlink ref="AA4023" r:id="rId5131" xr:uid="{00000000-0004-0000-0000-00000A140000}"/>
    <hyperlink ref="DA4023" r:id="rId5132" xr:uid="{00000000-0004-0000-0000-00000B140000}"/>
    <hyperlink ref="EA4023" r:id="rId5133" xr:uid="{00000000-0004-0000-0000-00000C140000}"/>
    <hyperlink ref="FA4023" r:id="rId5134" xr:uid="{00000000-0004-0000-0000-00000D140000}"/>
    <hyperlink ref="GA4023" r:id="rId5135" xr:uid="{00000000-0004-0000-0000-00000E140000}"/>
    <hyperlink ref="AA4024" r:id="rId5136" xr:uid="{00000000-0004-0000-0000-00000F140000}"/>
    <hyperlink ref="DA4024" r:id="rId5137" xr:uid="{00000000-0004-0000-0000-000010140000}"/>
    <hyperlink ref="EA4024" r:id="rId5138" xr:uid="{00000000-0004-0000-0000-000011140000}"/>
    <hyperlink ref="FA4024" r:id="rId5139" xr:uid="{00000000-0004-0000-0000-000012140000}"/>
    <hyperlink ref="GA4024" r:id="rId5140" xr:uid="{00000000-0004-0000-0000-000013140000}"/>
    <hyperlink ref="AA4025" r:id="rId5141" xr:uid="{00000000-0004-0000-0000-000014140000}"/>
    <hyperlink ref="DA4025" r:id="rId5142" xr:uid="{00000000-0004-0000-0000-000015140000}"/>
    <hyperlink ref="EA4025" r:id="rId5143" xr:uid="{00000000-0004-0000-0000-000016140000}"/>
    <hyperlink ref="FA4025" r:id="rId5144" xr:uid="{00000000-0004-0000-0000-000017140000}"/>
    <hyperlink ref="GA4025" r:id="rId5145" xr:uid="{00000000-0004-0000-0000-000018140000}"/>
    <hyperlink ref="AA4026" r:id="rId5146" xr:uid="{00000000-0004-0000-0000-000019140000}"/>
    <hyperlink ref="DA4026" r:id="rId5147" xr:uid="{00000000-0004-0000-0000-00001A140000}"/>
    <hyperlink ref="EA4026" r:id="rId5148" xr:uid="{00000000-0004-0000-0000-00001B140000}"/>
    <hyperlink ref="FA4026" r:id="rId5149" xr:uid="{00000000-0004-0000-0000-00001C140000}"/>
    <hyperlink ref="GA4026" r:id="rId5150" xr:uid="{00000000-0004-0000-0000-00001D140000}"/>
    <hyperlink ref="AA4027" r:id="rId5151" xr:uid="{00000000-0004-0000-0000-00001E140000}"/>
    <hyperlink ref="DA4027" r:id="rId5152" xr:uid="{00000000-0004-0000-0000-00001F140000}"/>
    <hyperlink ref="EA4027" r:id="rId5153" xr:uid="{00000000-0004-0000-0000-000020140000}"/>
    <hyperlink ref="FA4027" r:id="rId5154" xr:uid="{00000000-0004-0000-0000-000021140000}"/>
    <hyperlink ref="GA4027" r:id="rId5155" xr:uid="{00000000-0004-0000-0000-000022140000}"/>
    <hyperlink ref="AA4028" r:id="rId5156" xr:uid="{00000000-0004-0000-0000-000023140000}"/>
    <hyperlink ref="DA4028" r:id="rId5157" xr:uid="{00000000-0004-0000-0000-000024140000}"/>
    <hyperlink ref="EA4028" r:id="rId5158" xr:uid="{00000000-0004-0000-0000-000025140000}"/>
    <hyperlink ref="FA4028" r:id="rId5159" xr:uid="{00000000-0004-0000-0000-000026140000}"/>
    <hyperlink ref="GA4028" r:id="rId5160" xr:uid="{00000000-0004-0000-0000-000027140000}"/>
    <hyperlink ref="AA4029" r:id="rId5161" xr:uid="{00000000-0004-0000-0000-000028140000}"/>
    <hyperlink ref="DA4029" r:id="rId5162" xr:uid="{00000000-0004-0000-0000-000029140000}"/>
    <hyperlink ref="EA4029" r:id="rId5163" xr:uid="{00000000-0004-0000-0000-00002A140000}"/>
    <hyperlink ref="FA4029" r:id="rId5164" xr:uid="{00000000-0004-0000-0000-00002B140000}"/>
    <hyperlink ref="GA4029" r:id="rId5165" xr:uid="{00000000-0004-0000-0000-00002C140000}"/>
    <hyperlink ref="AA4030" r:id="rId5166" xr:uid="{00000000-0004-0000-0000-00002D140000}"/>
    <hyperlink ref="DA4030" r:id="rId5167" xr:uid="{00000000-0004-0000-0000-00002E140000}"/>
    <hyperlink ref="EA4030" r:id="rId5168" xr:uid="{00000000-0004-0000-0000-00002F140000}"/>
    <hyperlink ref="FA4030" r:id="rId5169" xr:uid="{00000000-0004-0000-0000-000030140000}"/>
    <hyperlink ref="GA4030" r:id="rId5170" xr:uid="{00000000-0004-0000-0000-000031140000}"/>
    <hyperlink ref="AA4031" r:id="rId5171" xr:uid="{00000000-0004-0000-0000-000032140000}"/>
    <hyperlink ref="DA4031" r:id="rId5172" xr:uid="{00000000-0004-0000-0000-000033140000}"/>
    <hyperlink ref="EA4031" r:id="rId5173" xr:uid="{00000000-0004-0000-0000-000034140000}"/>
    <hyperlink ref="FA4031" r:id="rId5174" xr:uid="{00000000-0004-0000-0000-000035140000}"/>
    <hyperlink ref="GA4031" r:id="rId5175" xr:uid="{00000000-0004-0000-0000-000036140000}"/>
    <hyperlink ref="AA4032" r:id="rId5176" xr:uid="{00000000-0004-0000-0000-000037140000}"/>
    <hyperlink ref="DA4032" r:id="rId5177" xr:uid="{00000000-0004-0000-0000-000038140000}"/>
    <hyperlink ref="EA4032" r:id="rId5178" xr:uid="{00000000-0004-0000-0000-000039140000}"/>
    <hyperlink ref="FA4032" r:id="rId5179" xr:uid="{00000000-0004-0000-0000-00003A140000}"/>
    <hyperlink ref="GA4032" r:id="rId5180" xr:uid="{00000000-0004-0000-0000-00003B140000}"/>
    <hyperlink ref="AA4033" r:id="rId5181" xr:uid="{00000000-0004-0000-0000-00003C140000}"/>
    <hyperlink ref="DA4033" r:id="rId5182" xr:uid="{00000000-0004-0000-0000-00003D140000}"/>
    <hyperlink ref="EA4033" r:id="rId5183" xr:uid="{00000000-0004-0000-0000-00003E140000}"/>
    <hyperlink ref="FA4033" r:id="rId5184" xr:uid="{00000000-0004-0000-0000-00003F140000}"/>
    <hyperlink ref="GA4033" r:id="rId5185" xr:uid="{00000000-0004-0000-0000-000040140000}"/>
    <hyperlink ref="AA4034" r:id="rId5186" xr:uid="{00000000-0004-0000-0000-000041140000}"/>
    <hyperlink ref="DA4034" r:id="rId5187" location="top" xr:uid="{00000000-0004-0000-0000-000042140000}"/>
    <hyperlink ref="EA4034" r:id="rId5188" xr:uid="{00000000-0004-0000-0000-000043140000}"/>
    <hyperlink ref="FA4034" r:id="rId5189" xr:uid="{00000000-0004-0000-0000-000044140000}"/>
    <hyperlink ref="GA4034" r:id="rId5190" xr:uid="{00000000-0004-0000-0000-000045140000}"/>
    <hyperlink ref="AA4035" r:id="rId5191" xr:uid="{00000000-0004-0000-0000-000046140000}"/>
    <hyperlink ref="EA4035" r:id="rId5192" location="top" xr:uid="{00000000-0004-0000-0000-000047140000}"/>
    <hyperlink ref="FA4035" r:id="rId5193" xr:uid="{00000000-0004-0000-0000-000048140000}"/>
    <hyperlink ref="GA4035" r:id="rId5194" xr:uid="{00000000-0004-0000-0000-000049140000}"/>
    <hyperlink ref="AA4036" r:id="rId5195" xr:uid="{00000000-0004-0000-0000-00004A140000}"/>
    <hyperlink ref="DA4036" r:id="rId5196" xr:uid="{00000000-0004-0000-0000-00004B140000}"/>
    <hyperlink ref="FA4036" r:id="rId5197" xr:uid="{00000000-0004-0000-0000-00004C140000}"/>
    <hyperlink ref="GA4036" r:id="rId5198" xr:uid="{00000000-0004-0000-0000-00004D140000}"/>
    <hyperlink ref="AA4037" r:id="rId5199" xr:uid="{00000000-0004-0000-0000-00004E140000}"/>
    <hyperlink ref="DA4037" r:id="rId5200" xr:uid="{00000000-0004-0000-0000-00004F140000}"/>
    <hyperlink ref="EA4037" r:id="rId5201" xr:uid="{00000000-0004-0000-0000-000050140000}"/>
    <hyperlink ref="FA4037" r:id="rId5202" xr:uid="{00000000-0004-0000-0000-000051140000}"/>
    <hyperlink ref="GA4037" r:id="rId5203" xr:uid="{00000000-0004-0000-0000-000052140000}"/>
    <hyperlink ref="AA4038" r:id="rId5204" xr:uid="{00000000-0004-0000-0000-000053140000}"/>
    <hyperlink ref="DA4038" r:id="rId5205" xr:uid="{00000000-0004-0000-0000-000054140000}"/>
    <hyperlink ref="EA4038" r:id="rId5206" xr:uid="{00000000-0004-0000-0000-000055140000}"/>
    <hyperlink ref="FA4038" r:id="rId5207" xr:uid="{00000000-0004-0000-0000-000056140000}"/>
    <hyperlink ref="GA4038" r:id="rId5208" xr:uid="{00000000-0004-0000-0000-000057140000}"/>
    <hyperlink ref="AA4039" r:id="rId5209" xr:uid="{00000000-0004-0000-0000-000058140000}"/>
    <hyperlink ref="DA4039" r:id="rId5210" xr:uid="{00000000-0004-0000-0000-000059140000}"/>
    <hyperlink ref="EA4039" r:id="rId5211" xr:uid="{00000000-0004-0000-0000-00005A140000}"/>
    <hyperlink ref="FA4039" r:id="rId5212" xr:uid="{00000000-0004-0000-0000-00005B140000}"/>
    <hyperlink ref="GA4039" r:id="rId5213" xr:uid="{00000000-0004-0000-0000-00005C140000}"/>
    <hyperlink ref="AA4040" r:id="rId5214" xr:uid="{00000000-0004-0000-0000-00005D140000}"/>
    <hyperlink ref="DA4040" r:id="rId5215" xr:uid="{00000000-0004-0000-0000-00005E140000}"/>
    <hyperlink ref="EA4040" r:id="rId5216" xr:uid="{00000000-0004-0000-0000-00005F140000}"/>
    <hyperlink ref="FA4040" r:id="rId5217" xr:uid="{00000000-0004-0000-0000-000060140000}"/>
    <hyperlink ref="GA4040" r:id="rId5218" xr:uid="{00000000-0004-0000-0000-000061140000}"/>
    <hyperlink ref="AA4041" r:id="rId5219" xr:uid="{00000000-0004-0000-0000-000062140000}"/>
    <hyperlink ref="DA4041" r:id="rId5220" xr:uid="{00000000-0004-0000-0000-000063140000}"/>
    <hyperlink ref="EA4041" r:id="rId5221" xr:uid="{00000000-0004-0000-0000-000064140000}"/>
    <hyperlink ref="FA4041" r:id="rId5222" xr:uid="{00000000-0004-0000-0000-000065140000}"/>
    <hyperlink ref="GA4041" r:id="rId5223" xr:uid="{00000000-0004-0000-0000-000066140000}"/>
    <hyperlink ref="AA4042" r:id="rId5224" xr:uid="{00000000-0004-0000-0000-000067140000}"/>
    <hyperlink ref="DA4042" r:id="rId5225" xr:uid="{00000000-0004-0000-0000-000068140000}"/>
    <hyperlink ref="EA4042" r:id="rId5226" xr:uid="{00000000-0004-0000-0000-000069140000}"/>
    <hyperlink ref="FA4042" r:id="rId5227" xr:uid="{00000000-0004-0000-0000-00006A140000}"/>
    <hyperlink ref="GA4042" r:id="rId5228" xr:uid="{00000000-0004-0000-0000-00006B140000}"/>
    <hyperlink ref="AA4043" r:id="rId5229" xr:uid="{00000000-0004-0000-0000-00006C140000}"/>
    <hyperlink ref="DA4043" r:id="rId5230" xr:uid="{00000000-0004-0000-0000-00006D140000}"/>
    <hyperlink ref="EA4043" r:id="rId5231" xr:uid="{00000000-0004-0000-0000-00006E140000}"/>
    <hyperlink ref="FA4043" r:id="rId5232" xr:uid="{00000000-0004-0000-0000-00006F140000}"/>
    <hyperlink ref="GA4043" r:id="rId5233" xr:uid="{00000000-0004-0000-0000-000070140000}"/>
    <hyperlink ref="AA4044" r:id="rId5234" xr:uid="{00000000-0004-0000-0000-000071140000}"/>
    <hyperlink ref="DA4044" r:id="rId5235" xr:uid="{00000000-0004-0000-0000-000072140000}"/>
    <hyperlink ref="EA4044" r:id="rId5236" xr:uid="{00000000-0004-0000-0000-000073140000}"/>
    <hyperlink ref="FA4044" r:id="rId5237" xr:uid="{00000000-0004-0000-0000-000074140000}"/>
    <hyperlink ref="GA4044" r:id="rId5238" xr:uid="{00000000-0004-0000-0000-000075140000}"/>
    <hyperlink ref="AA4045" r:id="rId5239" xr:uid="{00000000-0004-0000-0000-000076140000}"/>
    <hyperlink ref="DA4045" r:id="rId5240" xr:uid="{00000000-0004-0000-0000-000077140000}"/>
    <hyperlink ref="EA4045" r:id="rId5241" xr:uid="{00000000-0004-0000-0000-000078140000}"/>
    <hyperlink ref="FA4045" r:id="rId5242" xr:uid="{00000000-0004-0000-0000-000079140000}"/>
    <hyperlink ref="GA4045" r:id="rId5243" xr:uid="{00000000-0004-0000-0000-00007A140000}"/>
    <hyperlink ref="AA4046" r:id="rId5244" xr:uid="{00000000-0004-0000-0000-00007B140000}"/>
    <hyperlink ref="DA4046" r:id="rId5245" xr:uid="{00000000-0004-0000-0000-00007C140000}"/>
    <hyperlink ref="EA4046" r:id="rId5246" xr:uid="{00000000-0004-0000-0000-00007D140000}"/>
    <hyperlink ref="FA4046" r:id="rId5247" xr:uid="{00000000-0004-0000-0000-00007E140000}"/>
    <hyperlink ref="GA4046" r:id="rId5248" xr:uid="{00000000-0004-0000-0000-00007F140000}"/>
    <hyperlink ref="AA4047" r:id="rId5249" xr:uid="{00000000-0004-0000-0000-000080140000}"/>
    <hyperlink ref="DA4047" r:id="rId5250" xr:uid="{00000000-0004-0000-0000-000081140000}"/>
    <hyperlink ref="EA4047" r:id="rId5251" xr:uid="{00000000-0004-0000-0000-000082140000}"/>
    <hyperlink ref="FA4047" r:id="rId5252" location="top" xr:uid="{00000000-0004-0000-0000-000083140000}"/>
    <hyperlink ref="GA4047" r:id="rId5253" location="top" xr:uid="{00000000-0004-0000-0000-000084140000}"/>
    <hyperlink ref="AA4048" r:id="rId5254" location="top" xr:uid="{00000000-0004-0000-0000-000085140000}"/>
    <hyperlink ref="DA4048" r:id="rId5255" xr:uid="{00000000-0004-0000-0000-000086140000}"/>
    <hyperlink ref="EA4048" r:id="rId5256" xr:uid="{00000000-0004-0000-0000-000087140000}"/>
    <hyperlink ref="DA4049" r:id="rId5257" xr:uid="{00000000-0004-0000-0000-000088140000}"/>
    <hyperlink ref="EA4049" r:id="rId5258" xr:uid="{00000000-0004-0000-0000-000089140000}"/>
    <hyperlink ref="FA4049" r:id="rId5259" xr:uid="{00000000-0004-0000-0000-00008A140000}"/>
    <hyperlink ref="GA4049" r:id="rId5260" xr:uid="{00000000-0004-0000-0000-00008B140000}"/>
    <hyperlink ref="AA4050" r:id="rId5261" xr:uid="{00000000-0004-0000-0000-00008C140000}"/>
    <hyperlink ref="DA4050" r:id="rId5262" xr:uid="{00000000-0004-0000-0000-00008D140000}"/>
    <hyperlink ref="EA4050" r:id="rId5263" xr:uid="{00000000-0004-0000-0000-00008E140000}"/>
    <hyperlink ref="FA4050" r:id="rId5264" xr:uid="{00000000-0004-0000-0000-00008F140000}"/>
    <hyperlink ref="GA4050" r:id="rId5265" xr:uid="{00000000-0004-0000-0000-000090140000}"/>
    <hyperlink ref="AA4051" r:id="rId5266" xr:uid="{00000000-0004-0000-0000-000091140000}"/>
    <hyperlink ref="DA4051" r:id="rId5267" xr:uid="{00000000-0004-0000-0000-000092140000}"/>
    <hyperlink ref="EA4051" r:id="rId5268" xr:uid="{00000000-0004-0000-0000-000093140000}"/>
    <hyperlink ref="FA4051" r:id="rId5269" xr:uid="{00000000-0004-0000-0000-000094140000}"/>
    <hyperlink ref="GA4051" r:id="rId5270" xr:uid="{00000000-0004-0000-0000-000095140000}"/>
    <hyperlink ref="AA4052" r:id="rId5271" xr:uid="{00000000-0004-0000-0000-000096140000}"/>
    <hyperlink ref="DA4052" r:id="rId5272" xr:uid="{00000000-0004-0000-0000-000097140000}"/>
    <hyperlink ref="EA4052" r:id="rId5273" xr:uid="{00000000-0004-0000-0000-000098140000}"/>
    <hyperlink ref="FA4052" r:id="rId5274" xr:uid="{00000000-0004-0000-0000-000099140000}"/>
    <hyperlink ref="GA4052" r:id="rId5275" xr:uid="{00000000-0004-0000-0000-00009A140000}"/>
    <hyperlink ref="AA4053" r:id="rId5276" xr:uid="{00000000-0004-0000-0000-00009B140000}"/>
    <hyperlink ref="DA4053" r:id="rId5277" xr:uid="{00000000-0004-0000-0000-00009C140000}"/>
    <hyperlink ref="EA4053" r:id="rId5278" xr:uid="{00000000-0004-0000-0000-00009D140000}"/>
    <hyperlink ref="FA4053" r:id="rId5279" xr:uid="{00000000-0004-0000-0000-00009E140000}"/>
    <hyperlink ref="GA4053" r:id="rId5280" xr:uid="{00000000-0004-0000-0000-00009F140000}"/>
    <hyperlink ref="AA4054" r:id="rId5281" xr:uid="{00000000-0004-0000-0000-0000A0140000}"/>
    <hyperlink ref="DA4054" r:id="rId5282" xr:uid="{00000000-0004-0000-0000-0000A1140000}"/>
    <hyperlink ref="EA4054" r:id="rId5283" xr:uid="{00000000-0004-0000-0000-0000A2140000}"/>
    <hyperlink ref="FA4054" r:id="rId5284" xr:uid="{00000000-0004-0000-0000-0000A3140000}"/>
    <hyperlink ref="GA4054" r:id="rId5285" xr:uid="{00000000-0004-0000-0000-0000A4140000}"/>
    <hyperlink ref="AA4055" r:id="rId5286" xr:uid="{00000000-0004-0000-0000-0000A5140000}"/>
    <hyperlink ref="DA4055" r:id="rId5287" xr:uid="{00000000-0004-0000-0000-0000A6140000}"/>
    <hyperlink ref="EA4055" r:id="rId5288" xr:uid="{00000000-0004-0000-0000-0000A7140000}"/>
    <hyperlink ref="FA4055" r:id="rId5289" xr:uid="{00000000-0004-0000-0000-0000A8140000}"/>
    <hyperlink ref="GA4055" r:id="rId5290" xr:uid="{00000000-0004-0000-0000-0000A9140000}"/>
    <hyperlink ref="AA4056" r:id="rId5291" xr:uid="{00000000-0004-0000-0000-0000AA140000}"/>
    <hyperlink ref="DA4056" r:id="rId5292" xr:uid="{00000000-0004-0000-0000-0000AB140000}"/>
    <hyperlink ref="EA4056" r:id="rId5293" xr:uid="{00000000-0004-0000-0000-0000AC140000}"/>
    <hyperlink ref="FA4056" r:id="rId5294" xr:uid="{00000000-0004-0000-0000-0000AD140000}"/>
    <hyperlink ref="GA4056" r:id="rId5295" xr:uid="{00000000-0004-0000-0000-0000AE140000}"/>
    <hyperlink ref="AA4057" r:id="rId5296" xr:uid="{00000000-0004-0000-0000-0000AF140000}"/>
    <hyperlink ref="BA4057" r:id="rId5297" xr:uid="{00000000-0004-0000-0000-0000B0140000}"/>
    <hyperlink ref="CA4057" r:id="rId5298" xr:uid="{00000000-0004-0000-0000-0000B1140000}"/>
    <hyperlink ref="DA4057" r:id="rId5299" xr:uid="{00000000-0004-0000-0000-0000B2140000}"/>
    <hyperlink ref="EA4057" r:id="rId5300" xr:uid="{00000000-0004-0000-0000-0000B3140000}"/>
    <hyperlink ref="FA4057" r:id="rId5301" xr:uid="{00000000-0004-0000-0000-0000B4140000}"/>
    <hyperlink ref="GA4057" r:id="rId5302" xr:uid="{00000000-0004-0000-0000-0000B5140000}"/>
    <hyperlink ref="AA4058" r:id="rId5303" xr:uid="{00000000-0004-0000-0000-0000B6140000}"/>
    <hyperlink ref="BA4058" r:id="rId5304" xr:uid="{00000000-0004-0000-0000-0000B7140000}"/>
    <hyperlink ref="CA4058" r:id="rId5305" xr:uid="{00000000-0004-0000-0000-0000B8140000}"/>
    <hyperlink ref="DA4058" r:id="rId5306" xr:uid="{00000000-0004-0000-0000-0000B9140000}"/>
    <hyperlink ref="EA4058" r:id="rId5307" xr:uid="{00000000-0004-0000-0000-0000BA140000}"/>
    <hyperlink ref="FA4058" r:id="rId5308" xr:uid="{00000000-0004-0000-0000-0000BB140000}"/>
    <hyperlink ref="GA4058" r:id="rId5309" xr:uid="{00000000-0004-0000-0000-0000BC140000}"/>
    <hyperlink ref="AA4059" r:id="rId5310" xr:uid="{00000000-0004-0000-0000-0000BD140000}"/>
    <hyperlink ref="BA4059" r:id="rId5311" xr:uid="{00000000-0004-0000-0000-0000BE140000}"/>
    <hyperlink ref="CA4059" r:id="rId5312" xr:uid="{00000000-0004-0000-0000-0000BF140000}"/>
    <hyperlink ref="DA4059" r:id="rId5313" xr:uid="{00000000-0004-0000-0000-0000C0140000}"/>
    <hyperlink ref="EA4059" r:id="rId5314" xr:uid="{00000000-0004-0000-0000-0000C1140000}"/>
    <hyperlink ref="FA4059" r:id="rId5315" xr:uid="{00000000-0004-0000-0000-0000C2140000}"/>
    <hyperlink ref="GA4059" r:id="rId5316" xr:uid="{00000000-0004-0000-0000-0000C3140000}"/>
    <hyperlink ref="AA4060" r:id="rId5317" xr:uid="{00000000-0004-0000-0000-0000C4140000}"/>
    <hyperlink ref="BA4060" r:id="rId5318" xr:uid="{00000000-0004-0000-0000-0000C5140000}"/>
    <hyperlink ref="CA4060" r:id="rId5319" xr:uid="{00000000-0004-0000-0000-0000C6140000}"/>
    <hyperlink ref="DA4060" r:id="rId5320" xr:uid="{00000000-0004-0000-0000-0000C7140000}"/>
    <hyperlink ref="EA4060" r:id="rId5321" xr:uid="{00000000-0004-0000-0000-0000C8140000}"/>
    <hyperlink ref="FA4060" r:id="rId5322" xr:uid="{00000000-0004-0000-0000-0000C9140000}"/>
    <hyperlink ref="GA4060" r:id="rId5323" xr:uid="{00000000-0004-0000-0000-0000CA140000}"/>
    <hyperlink ref="AA4061" r:id="rId5324" xr:uid="{00000000-0004-0000-0000-0000CB140000}"/>
    <hyperlink ref="BA4061" r:id="rId5325" xr:uid="{00000000-0004-0000-0000-0000CC140000}"/>
    <hyperlink ref="CA4061" r:id="rId5326" xr:uid="{00000000-0004-0000-0000-0000CD140000}"/>
    <hyperlink ref="DA4061" r:id="rId5327" location="top" xr:uid="{00000000-0004-0000-0000-0000CE140000}"/>
    <hyperlink ref="EA4061" r:id="rId5328" xr:uid="{00000000-0004-0000-0000-0000CF140000}"/>
    <hyperlink ref="FA4061" r:id="rId5329" xr:uid="{00000000-0004-0000-0000-0000D0140000}"/>
    <hyperlink ref="GA4061" r:id="rId5330" xr:uid="{00000000-0004-0000-0000-0000D1140000}"/>
    <hyperlink ref="AA4062" r:id="rId5331" xr:uid="{00000000-0004-0000-0000-0000D2140000}"/>
    <hyperlink ref="BA4062" r:id="rId5332" xr:uid="{00000000-0004-0000-0000-0000D3140000}"/>
    <hyperlink ref="CA4062" r:id="rId5333" xr:uid="{00000000-0004-0000-0000-0000D4140000}"/>
    <hyperlink ref="EA4062" r:id="rId5334" location="top" xr:uid="{00000000-0004-0000-0000-0000D5140000}"/>
    <hyperlink ref="FA4062" r:id="rId5335" xr:uid="{00000000-0004-0000-0000-0000D6140000}"/>
    <hyperlink ref="GA4062" r:id="rId5336" xr:uid="{00000000-0004-0000-0000-0000D7140000}"/>
    <hyperlink ref="AA4063" r:id="rId5337" xr:uid="{00000000-0004-0000-0000-0000D8140000}"/>
    <hyperlink ref="BA4063" r:id="rId5338" xr:uid="{00000000-0004-0000-0000-0000D9140000}"/>
    <hyperlink ref="CA4063" r:id="rId5339" xr:uid="{00000000-0004-0000-0000-0000DA140000}"/>
    <hyperlink ref="DA4063" r:id="rId5340" xr:uid="{00000000-0004-0000-0000-0000DB140000}"/>
    <hyperlink ref="FA4063" r:id="rId5341" xr:uid="{00000000-0004-0000-0000-0000DC140000}"/>
    <hyperlink ref="GA4063" r:id="rId5342" xr:uid="{00000000-0004-0000-0000-0000DD140000}"/>
    <hyperlink ref="AA4064" r:id="rId5343" xr:uid="{00000000-0004-0000-0000-0000DE140000}"/>
    <hyperlink ref="BA4064" r:id="rId5344" xr:uid="{00000000-0004-0000-0000-0000DF140000}"/>
    <hyperlink ref="CA4064" r:id="rId5345" xr:uid="{00000000-0004-0000-0000-0000E0140000}"/>
    <hyperlink ref="DA4064" r:id="rId5346" xr:uid="{00000000-0004-0000-0000-0000E1140000}"/>
    <hyperlink ref="EA4064" r:id="rId5347" xr:uid="{00000000-0004-0000-0000-0000E2140000}"/>
    <hyperlink ref="FA4064" r:id="rId5348" xr:uid="{00000000-0004-0000-0000-0000E3140000}"/>
    <hyperlink ref="GA4064" r:id="rId5349" xr:uid="{00000000-0004-0000-0000-0000E4140000}"/>
    <hyperlink ref="AA4065" r:id="rId5350" xr:uid="{00000000-0004-0000-0000-0000E5140000}"/>
    <hyperlink ref="BA4065" r:id="rId5351" xr:uid="{00000000-0004-0000-0000-0000E6140000}"/>
    <hyperlink ref="CA4065" r:id="rId5352" xr:uid="{00000000-0004-0000-0000-0000E7140000}"/>
    <hyperlink ref="DA4065" r:id="rId5353" xr:uid="{00000000-0004-0000-0000-0000E8140000}"/>
    <hyperlink ref="EA4065" r:id="rId5354" xr:uid="{00000000-0004-0000-0000-0000E9140000}"/>
    <hyperlink ref="FA4065" r:id="rId5355" xr:uid="{00000000-0004-0000-0000-0000EA140000}"/>
    <hyperlink ref="GA4065" r:id="rId5356" xr:uid="{00000000-0004-0000-0000-0000EB140000}"/>
    <hyperlink ref="AA4066" r:id="rId5357" xr:uid="{00000000-0004-0000-0000-0000EC140000}"/>
    <hyperlink ref="BA4066" r:id="rId5358" xr:uid="{00000000-0004-0000-0000-0000ED140000}"/>
    <hyperlink ref="CA4066" r:id="rId5359" xr:uid="{00000000-0004-0000-0000-0000EE140000}"/>
    <hyperlink ref="DA4066" r:id="rId5360" xr:uid="{00000000-0004-0000-0000-0000EF140000}"/>
    <hyperlink ref="EA4066" r:id="rId5361" xr:uid="{00000000-0004-0000-0000-0000F0140000}"/>
    <hyperlink ref="FA4066" r:id="rId5362" xr:uid="{00000000-0004-0000-0000-0000F1140000}"/>
    <hyperlink ref="GA4066" r:id="rId5363" xr:uid="{00000000-0004-0000-0000-0000F2140000}"/>
    <hyperlink ref="AA4067" r:id="rId5364" xr:uid="{00000000-0004-0000-0000-0000F3140000}"/>
    <hyperlink ref="BA4067" r:id="rId5365" xr:uid="{00000000-0004-0000-0000-0000F4140000}"/>
    <hyperlink ref="CA4067" r:id="rId5366" xr:uid="{00000000-0004-0000-0000-0000F5140000}"/>
    <hyperlink ref="DA4067" r:id="rId5367" xr:uid="{00000000-0004-0000-0000-0000F6140000}"/>
    <hyperlink ref="EA4067" r:id="rId5368" xr:uid="{00000000-0004-0000-0000-0000F7140000}"/>
    <hyperlink ref="FA4067" r:id="rId5369" xr:uid="{00000000-0004-0000-0000-0000F8140000}"/>
    <hyperlink ref="GA4067" r:id="rId5370" xr:uid="{00000000-0004-0000-0000-0000F9140000}"/>
    <hyperlink ref="AA4068" r:id="rId5371" xr:uid="{00000000-0004-0000-0000-0000FA140000}"/>
    <hyperlink ref="BA4068" r:id="rId5372" xr:uid="{00000000-0004-0000-0000-0000FB140000}"/>
    <hyperlink ref="CA4068" r:id="rId5373" xr:uid="{00000000-0004-0000-0000-0000FC140000}"/>
    <hyperlink ref="DA4068" r:id="rId5374" xr:uid="{00000000-0004-0000-0000-0000FD140000}"/>
    <hyperlink ref="EA4068" r:id="rId5375" xr:uid="{00000000-0004-0000-0000-0000FE140000}"/>
    <hyperlink ref="FA4068" r:id="rId5376" xr:uid="{00000000-0004-0000-0000-0000FF140000}"/>
    <hyperlink ref="GA4068" r:id="rId5377" xr:uid="{00000000-0004-0000-0000-000000150000}"/>
    <hyperlink ref="AA4069" r:id="rId5378" xr:uid="{00000000-0004-0000-0000-000001150000}"/>
    <hyperlink ref="BA4069" r:id="rId5379" xr:uid="{00000000-0004-0000-0000-000002150000}"/>
    <hyperlink ref="CA4069" r:id="rId5380" xr:uid="{00000000-0004-0000-0000-000003150000}"/>
    <hyperlink ref="DA4069" r:id="rId5381" xr:uid="{00000000-0004-0000-0000-000004150000}"/>
    <hyperlink ref="EA4069" r:id="rId5382" xr:uid="{00000000-0004-0000-0000-000005150000}"/>
    <hyperlink ref="FA4069" r:id="rId5383" xr:uid="{00000000-0004-0000-0000-000006150000}"/>
    <hyperlink ref="GA4069" r:id="rId5384" xr:uid="{00000000-0004-0000-0000-000007150000}"/>
    <hyperlink ref="AA4070" r:id="rId5385" xr:uid="{00000000-0004-0000-0000-000008150000}"/>
    <hyperlink ref="BA4070" r:id="rId5386" xr:uid="{00000000-0004-0000-0000-000009150000}"/>
    <hyperlink ref="CA4070" r:id="rId5387" xr:uid="{00000000-0004-0000-0000-00000A150000}"/>
    <hyperlink ref="DA4070" r:id="rId5388" xr:uid="{00000000-0004-0000-0000-00000B150000}"/>
    <hyperlink ref="EA4070" r:id="rId5389" xr:uid="{00000000-0004-0000-0000-00000C150000}"/>
    <hyperlink ref="FA4070" r:id="rId5390" xr:uid="{00000000-0004-0000-0000-00000D150000}"/>
    <hyperlink ref="GA4070" r:id="rId5391" xr:uid="{00000000-0004-0000-0000-00000E150000}"/>
    <hyperlink ref="AA4071" r:id="rId5392" xr:uid="{00000000-0004-0000-0000-00000F150000}"/>
    <hyperlink ref="CA4071" r:id="rId5393" xr:uid="{00000000-0004-0000-0000-000010150000}"/>
    <hyperlink ref="DA4071" r:id="rId5394" xr:uid="{00000000-0004-0000-0000-000011150000}"/>
    <hyperlink ref="EA4071" r:id="rId5395" xr:uid="{00000000-0004-0000-0000-000012150000}"/>
    <hyperlink ref="FA4071" r:id="rId5396" xr:uid="{00000000-0004-0000-0000-000013150000}"/>
    <hyperlink ref="GA4071" r:id="rId5397" xr:uid="{00000000-0004-0000-0000-000014150000}"/>
    <hyperlink ref="AA4072" r:id="rId5398" xr:uid="{00000000-0004-0000-0000-000015150000}"/>
    <hyperlink ref="BA4072" r:id="rId5399" xr:uid="{00000000-0004-0000-0000-000016150000}"/>
    <hyperlink ref="CA4072" r:id="rId5400" xr:uid="{00000000-0004-0000-0000-000017150000}"/>
    <hyperlink ref="DA4072" r:id="rId5401" xr:uid="{00000000-0004-0000-0000-000018150000}"/>
    <hyperlink ref="EA4072" r:id="rId5402" xr:uid="{00000000-0004-0000-0000-000019150000}"/>
    <hyperlink ref="FA4072" r:id="rId5403" xr:uid="{00000000-0004-0000-0000-00001A150000}"/>
    <hyperlink ref="GA4072" r:id="rId5404" xr:uid="{00000000-0004-0000-0000-00001B150000}"/>
    <hyperlink ref="AA4073" r:id="rId5405" xr:uid="{00000000-0004-0000-0000-00001C150000}"/>
    <hyperlink ref="BA4073" r:id="rId5406" xr:uid="{00000000-0004-0000-0000-00001D150000}"/>
    <hyperlink ref="CA4073" r:id="rId5407" xr:uid="{00000000-0004-0000-0000-00001E150000}"/>
    <hyperlink ref="DA4073" r:id="rId5408" xr:uid="{00000000-0004-0000-0000-00001F150000}"/>
    <hyperlink ref="EA4073" r:id="rId5409" xr:uid="{00000000-0004-0000-0000-000020150000}"/>
    <hyperlink ref="FA4073" r:id="rId5410" xr:uid="{00000000-0004-0000-0000-000021150000}"/>
    <hyperlink ref="GA4073" r:id="rId5411" xr:uid="{00000000-0004-0000-0000-000022150000}"/>
    <hyperlink ref="AA4074" r:id="rId5412" xr:uid="{00000000-0004-0000-0000-000023150000}"/>
    <hyperlink ref="BA4074" r:id="rId5413" xr:uid="{00000000-0004-0000-0000-000024150000}"/>
    <hyperlink ref="CA4074" r:id="rId5414" xr:uid="{00000000-0004-0000-0000-000025150000}"/>
    <hyperlink ref="DA4074" r:id="rId5415" xr:uid="{00000000-0004-0000-0000-000026150000}"/>
    <hyperlink ref="EA4074" r:id="rId5416" xr:uid="{00000000-0004-0000-0000-000027150000}"/>
    <hyperlink ref="FA4074" r:id="rId5417" xr:uid="{00000000-0004-0000-0000-000028150000}"/>
    <hyperlink ref="GA4074" r:id="rId5418" location="top" xr:uid="{00000000-0004-0000-0000-000029150000}"/>
    <hyperlink ref="AA4075" r:id="rId5419" location="top" xr:uid="{00000000-0004-0000-0000-00002A150000}"/>
    <hyperlink ref="BA4075" r:id="rId5420" xr:uid="{00000000-0004-0000-0000-00002B150000}"/>
    <hyperlink ref="CA4075" r:id="rId5421" xr:uid="{00000000-0004-0000-0000-00002C150000}"/>
    <hyperlink ref="DA4075" r:id="rId5422" xr:uid="{00000000-0004-0000-0000-00002D150000}"/>
    <hyperlink ref="EA4075" r:id="rId5423" xr:uid="{00000000-0004-0000-0000-00002E150000}"/>
    <hyperlink ref="FA4075" r:id="rId5424" xr:uid="{00000000-0004-0000-0000-00002F150000}"/>
    <hyperlink ref="BA4076" r:id="rId5425" xr:uid="{00000000-0004-0000-0000-000030150000}"/>
    <hyperlink ref="CA4076" r:id="rId5426" xr:uid="{00000000-0004-0000-0000-000031150000}"/>
    <hyperlink ref="DA4076" r:id="rId5427" xr:uid="{00000000-0004-0000-0000-000032150000}"/>
    <hyperlink ref="EA4076" r:id="rId5428" xr:uid="{00000000-0004-0000-0000-000033150000}"/>
    <hyperlink ref="FA4076" r:id="rId5429" xr:uid="{00000000-0004-0000-0000-000034150000}"/>
    <hyperlink ref="GA4076" r:id="rId5430" xr:uid="{00000000-0004-0000-0000-000035150000}"/>
    <hyperlink ref="AA4077" r:id="rId5431" xr:uid="{00000000-0004-0000-0000-000036150000}"/>
    <hyperlink ref="BA4077" r:id="rId5432" xr:uid="{00000000-0004-0000-0000-000037150000}"/>
    <hyperlink ref="CA4077" r:id="rId5433" xr:uid="{00000000-0004-0000-0000-000038150000}"/>
    <hyperlink ref="DA4077" r:id="rId5434" xr:uid="{00000000-0004-0000-0000-000039150000}"/>
    <hyperlink ref="EA4077" r:id="rId5435" xr:uid="{00000000-0004-0000-0000-00003A150000}"/>
    <hyperlink ref="FA4077" r:id="rId5436" xr:uid="{00000000-0004-0000-0000-00003B150000}"/>
    <hyperlink ref="GA4077" r:id="rId5437" xr:uid="{00000000-0004-0000-0000-00003C150000}"/>
    <hyperlink ref="AA4078" r:id="rId5438" xr:uid="{00000000-0004-0000-0000-00003D150000}"/>
    <hyperlink ref="BA4078" r:id="rId5439" xr:uid="{00000000-0004-0000-0000-00003E150000}"/>
    <hyperlink ref="CA4078" r:id="rId5440" xr:uid="{00000000-0004-0000-0000-00003F150000}"/>
    <hyperlink ref="DA4078" r:id="rId5441" xr:uid="{00000000-0004-0000-0000-000040150000}"/>
    <hyperlink ref="EA4078" r:id="rId5442" xr:uid="{00000000-0004-0000-0000-000041150000}"/>
    <hyperlink ref="FA4078" r:id="rId5443" xr:uid="{00000000-0004-0000-0000-000042150000}"/>
    <hyperlink ref="GA4078" r:id="rId5444" xr:uid="{00000000-0004-0000-0000-000043150000}"/>
    <hyperlink ref="AA4079" r:id="rId5445" xr:uid="{00000000-0004-0000-0000-000044150000}"/>
    <hyperlink ref="BA4079" r:id="rId5446" xr:uid="{00000000-0004-0000-0000-000045150000}"/>
    <hyperlink ref="CA4079" r:id="rId5447" xr:uid="{00000000-0004-0000-0000-000046150000}"/>
    <hyperlink ref="DA4079" r:id="rId5448" xr:uid="{00000000-0004-0000-0000-000047150000}"/>
    <hyperlink ref="EA4079" r:id="rId5449" xr:uid="{00000000-0004-0000-0000-000048150000}"/>
    <hyperlink ref="FA4079" r:id="rId5450" xr:uid="{00000000-0004-0000-0000-000049150000}"/>
    <hyperlink ref="GA4079" r:id="rId5451" xr:uid="{00000000-0004-0000-0000-00004A150000}"/>
    <hyperlink ref="AA4080" r:id="rId5452" xr:uid="{00000000-0004-0000-0000-00004B150000}"/>
    <hyperlink ref="BA4080" r:id="rId5453" xr:uid="{00000000-0004-0000-0000-00004C150000}"/>
    <hyperlink ref="CA4080" r:id="rId5454" xr:uid="{00000000-0004-0000-0000-00004D150000}"/>
    <hyperlink ref="DA4080" r:id="rId5455" xr:uid="{00000000-0004-0000-0000-00004E150000}"/>
    <hyperlink ref="EA4080" r:id="rId5456" xr:uid="{00000000-0004-0000-0000-00004F150000}"/>
    <hyperlink ref="FA4080" r:id="rId5457" xr:uid="{00000000-0004-0000-0000-000050150000}"/>
    <hyperlink ref="GA4080" r:id="rId5458" xr:uid="{00000000-0004-0000-0000-000051150000}"/>
    <hyperlink ref="AA4081" r:id="rId5459" xr:uid="{00000000-0004-0000-0000-000052150000}"/>
    <hyperlink ref="BA4081" r:id="rId5460" xr:uid="{00000000-0004-0000-0000-000053150000}"/>
    <hyperlink ref="CA4081" r:id="rId5461" xr:uid="{00000000-0004-0000-0000-000054150000}"/>
    <hyperlink ref="DA4081" r:id="rId5462" xr:uid="{00000000-0004-0000-0000-000055150000}"/>
    <hyperlink ref="EA4081" r:id="rId5463" xr:uid="{00000000-0004-0000-0000-000056150000}"/>
    <hyperlink ref="FA4081" r:id="rId5464" xr:uid="{00000000-0004-0000-0000-000057150000}"/>
    <hyperlink ref="GA4081" r:id="rId5465" xr:uid="{00000000-0004-0000-0000-000058150000}"/>
    <hyperlink ref="AA4082" r:id="rId5466" xr:uid="{00000000-0004-0000-0000-000059150000}"/>
    <hyperlink ref="BA4082" r:id="rId5467" xr:uid="{00000000-0004-0000-0000-00005A150000}"/>
    <hyperlink ref="CA4082" r:id="rId5468" xr:uid="{00000000-0004-0000-0000-00005B150000}"/>
    <hyperlink ref="DA4082" r:id="rId5469" xr:uid="{00000000-0004-0000-0000-00005C150000}"/>
    <hyperlink ref="EA4082" r:id="rId5470" xr:uid="{00000000-0004-0000-0000-00005D150000}"/>
    <hyperlink ref="FA4082" r:id="rId5471" xr:uid="{00000000-0004-0000-0000-00005E150000}"/>
    <hyperlink ref="GA4082" r:id="rId5472" xr:uid="{00000000-0004-0000-0000-00005F150000}"/>
    <hyperlink ref="AA4083" r:id="rId5473" xr:uid="{00000000-0004-0000-0000-000060150000}"/>
    <hyperlink ref="BA4083" r:id="rId5474" xr:uid="{00000000-0004-0000-0000-000061150000}"/>
    <hyperlink ref="CA4083" r:id="rId5475" xr:uid="{00000000-0004-0000-0000-000062150000}"/>
    <hyperlink ref="DA4083" r:id="rId5476" xr:uid="{00000000-0004-0000-0000-000063150000}"/>
    <hyperlink ref="EA4083" r:id="rId5477" xr:uid="{00000000-0004-0000-0000-000064150000}"/>
    <hyperlink ref="FA4083" r:id="rId5478" xr:uid="{00000000-0004-0000-0000-000065150000}"/>
    <hyperlink ref="GA4083" r:id="rId5479" xr:uid="{00000000-0004-0000-0000-000066150000}"/>
    <hyperlink ref="AA4084" r:id="rId5480" xr:uid="{00000000-0004-0000-0000-000067150000}"/>
    <hyperlink ref="BA4084" r:id="rId5481" xr:uid="{00000000-0004-0000-0000-000068150000}"/>
    <hyperlink ref="CA4084" r:id="rId5482" xr:uid="{00000000-0004-0000-0000-000069150000}"/>
    <hyperlink ref="DA4084" r:id="rId5483" xr:uid="{00000000-0004-0000-0000-00006A150000}"/>
    <hyperlink ref="EA4084" r:id="rId5484" xr:uid="{00000000-0004-0000-0000-00006B150000}"/>
    <hyperlink ref="FA4084" r:id="rId5485" xr:uid="{00000000-0004-0000-0000-00006C150000}"/>
    <hyperlink ref="GA4084" r:id="rId5486" xr:uid="{00000000-0004-0000-0000-00006D150000}"/>
    <hyperlink ref="AA4085" r:id="rId5487" xr:uid="{00000000-0004-0000-0000-00006E150000}"/>
    <hyperlink ref="BA4085" r:id="rId5488" xr:uid="{00000000-0004-0000-0000-00006F150000}"/>
    <hyperlink ref="CA4085" r:id="rId5489" xr:uid="{00000000-0004-0000-0000-000070150000}"/>
    <hyperlink ref="DA4085" r:id="rId5490" xr:uid="{00000000-0004-0000-0000-000071150000}"/>
    <hyperlink ref="EA4085" r:id="rId5491" xr:uid="{00000000-0004-0000-0000-000072150000}"/>
    <hyperlink ref="FA4085" r:id="rId5492" xr:uid="{00000000-0004-0000-0000-000073150000}"/>
    <hyperlink ref="GA4085" r:id="rId5493" xr:uid="{00000000-0004-0000-0000-000074150000}"/>
    <hyperlink ref="AA4086" r:id="rId5494" xr:uid="{00000000-0004-0000-0000-000075150000}"/>
    <hyperlink ref="BA4086" r:id="rId5495" xr:uid="{00000000-0004-0000-0000-000076150000}"/>
    <hyperlink ref="CA4086" r:id="rId5496" xr:uid="{00000000-0004-0000-0000-000077150000}"/>
    <hyperlink ref="DA4086" r:id="rId5497" xr:uid="{00000000-0004-0000-0000-000078150000}"/>
    <hyperlink ref="EA4086" r:id="rId5498" xr:uid="{00000000-0004-0000-0000-000079150000}"/>
    <hyperlink ref="FA4086" r:id="rId5499" location="top" xr:uid="{00000000-0004-0000-0000-00007A150000}"/>
    <hyperlink ref="GA4086" r:id="rId5500" xr:uid="{00000000-0004-0000-0000-00007B150000}"/>
    <hyperlink ref="AA4087" r:id="rId5501" xr:uid="{00000000-0004-0000-0000-00007C150000}"/>
    <hyperlink ref="BA4087" r:id="rId5502" xr:uid="{00000000-0004-0000-0000-00007D150000}"/>
    <hyperlink ref="CA4087" r:id="rId5503" xr:uid="{00000000-0004-0000-0000-00007E150000}"/>
    <hyperlink ref="DA4087" r:id="rId5504" xr:uid="{00000000-0004-0000-0000-00007F150000}"/>
    <hyperlink ref="EA4087" r:id="rId5505" xr:uid="{00000000-0004-0000-0000-000080150000}"/>
    <hyperlink ref="GA4087" r:id="rId5506" xr:uid="{00000000-0004-0000-0000-000081150000}"/>
    <hyperlink ref="AA4088" r:id="rId5507" xr:uid="{00000000-0004-0000-0000-000082150000}"/>
    <hyperlink ref="BA4088" r:id="rId5508" xr:uid="{00000000-0004-0000-0000-000083150000}"/>
    <hyperlink ref="CA4088" r:id="rId5509" xr:uid="{00000000-0004-0000-0000-000084150000}"/>
    <hyperlink ref="DA4088" r:id="rId5510" location="top" xr:uid="{00000000-0004-0000-0000-000085150000}"/>
    <hyperlink ref="EA4088" r:id="rId5511" xr:uid="{00000000-0004-0000-0000-000086150000}"/>
    <hyperlink ref="FA4088" r:id="rId5512" xr:uid="{00000000-0004-0000-0000-000087150000}"/>
    <hyperlink ref="GA4088" r:id="rId5513" xr:uid="{00000000-0004-0000-0000-000088150000}"/>
    <hyperlink ref="AA4089" r:id="rId5514" xr:uid="{00000000-0004-0000-0000-000089150000}"/>
    <hyperlink ref="BA4089" r:id="rId5515" xr:uid="{00000000-0004-0000-0000-00008A150000}"/>
    <hyperlink ref="CA4089" r:id="rId5516" xr:uid="{00000000-0004-0000-0000-00008B150000}"/>
    <hyperlink ref="EA4089" r:id="rId5517" location="top" xr:uid="{00000000-0004-0000-0000-00008C150000}"/>
    <hyperlink ref="FA4089" r:id="rId5518" xr:uid="{00000000-0004-0000-0000-00008D150000}"/>
    <hyperlink ref="GA4089" r:id="rId5519" xr:uid="{00000000-0004-0000-0000-00008E150000}"/>
    <hyperlink ref="AA4090" r:id="rId5520" xr:uid="{00000000-0004-0000-0000-00008F150000}"/>
    <hyperlink ref="BA4090" r:id="rId5521" xr:uid="{00000000-0004-0000-0000-000090150000}"/>
    <hyperlink ref="CA4090" r:id="rId5522" xr:uid="{00000000-0004-0000-0000-000091150000}"/>
    <hyperlink ref="DA4090" r:id="rId5523" xr:uid="{00000000-0004-0000-0000-000092150000}"/>
    <hyperlink ref="FA4090" r:id="rId5524" xr:uid="{00000000-0004-0000-0000-000093150000}"/>
    <hyperlink ref="GA4090" r:id="rId5525" xr:uid="{00000000-0004-0000-0000-000094150000}"/>
    <hyperlink ref="AA4091" r:id="rId5526" xr:uid="{00000000-0004-0000-0000-000095150000}"/>
    <hyperlink ref="BA4091" r:id="rId5527" xr:uid="{00000000-0004-0000-0000-000096150000}"/>
    <hyperlink ref="CA4091" r:id="rId5528" xr:uid="{00000000-0004-0000-0000-000097150000}"/>
    <hyperlink ref="DA4091" r:id="rId5529" xr:uid="{00000000-0004-0000-0000-000098150000}"/>
    <hyperlink ref="EA4091" r:id="rId5530" xr:uid="{00000000-0004-0000-0000-000099150000}"/>
    <hyperlink ref="FA4091" r:id="rId5531" xr:uid="{00000000-0004-0000-0000-00009A150000}"/>
    <hyperlink ref="GA4091" r:id="rId5532" xr:uid="{00000000-0004-0000-0000-00009B150000}"/>
    <hyperlink ref="AA4092" r:id="rId5533" xr:uid="{00000000-0004-0000-0000-00009C150000}"/>
    <hyperlink ref="BA4092" r:id="rId5534" xr:uid="{00000000-0004-0000-0000-00009D150000}"/>
    <hyperlink ref="CA4092" r:id="rId5535" xr:uid="{00000000-0004-0000-0000-00009E150000}"/>
    <hyperlink ref="DA4092" r:id="rId5536" xr:uid="{00000000-0004-0000-0000-00009F150000}"/>
    <hyperlink ref="EA4092" r:id="rId5537" xr:uid="{00000000-0004-0000-0000-0000A0150000}"/>
    <hyperlink ref="FA4092" r:id="rId5538" xr:uid="{00000000-0004-0000-0000-0000A1150000}"/>
    <hyperlink ref="GA4092" r:id="rId5539" xr:uid="{00000000-0004-0000-0000-0000A2150000}"/>
    <hyperlink ref="AA4093" r:id="rId5540" xr:uid="{00000000-0004-0000-0000-0000A3150000}"/>
    <hyperlink ref="BA4093" r:id="rId5541" xr:uid="{00000000-0004-0000-0000-0000A4150000}"/>
    <hyperlink ref="CA4093" r:id="rId5542" xr:uid="{00000000-0004-0000-0000-0000A5150000}"/>
    <hyperlink ref="DA4093" r:id="rId5543" xr:uid="{00000000-0004-0000-0000-0000A6150000}"/>
    <hyperlink ref="EA4093" r:id="rId5544" xr:uid="{00000000-0004-0000-0000-0000A7150000}"/>
    <hyperlink ref="FA4093" r:id="rId5545" xr:uid="{00000000-0004-0000-0000-0000A8150000}"/>
    <hyperlink ref="GA4093" r:id="rId5546" xr:uid="{00000000-0004-0000-0000-0000A9150000}"/>
    <hyperlink ref="AA4094" r:id="rId5547" xr:uid="{00000000-0004-0000-0000-0000AA150000}"/>
    <hyperlink ref="BA4094" r:id="rId5548" xr:uid="{00000000-0004-0000-0000-0000AB150000}"/>
    <hyperlink ref="CA4094" r:id="rId5549" xr:uid="{00000000-0004-0000-0000-0000AC150000}"/>
    <hyperlink ref="DA4094" r:id="rId5550" xr:uid="{00000000-0004-0000-0000-0000AD150000}"/>
    <hyperlink ref="EA4094" r:id="rId5551" xr:uid="{00000000-0004-0000-0000-0000AE150000}"/>
    <hyperlink ref="FA4094" r:id="rId5552" xr:uid="{00000000-0004-0000-0000-0000AF150000}"/>
    <hyperlink ref="GA4094" r:id="rId5553" xr:uid="{00000000-0004-0000-0000-0000B0150000}"/>
    <hyperlink ref="AA4095" r:id="rId5554" xr:uid="{00000000-0004-0000-0000-0000B1150000}"/>
    <hyperlink ref="BA4095" r:id="rId5555" xr:uid="{00000000-0004-0000-0000-0000B2150000}"/>
    <hyperlink ref="CA4095" r:id="rId5556" xr:uid="{00000000-0004-0000-0000-0000B3150000}"/>
    <hyperlink ref="DA4095" r:id="rId5557" xr:uid="{00000000-0004-0000-0000-0000B4150000}"/>
    <hyperlink ref="EA4095" r:id="rId5558" xr:uid="{00000000-0004-0000-0000-0000B5150000}"/>
    <hyperlink ref="FA4095" r:id="rId5559" xr:uid="{00000000-0004-0000-0000-0000B6150000}"/>
    <hyperlink ref="GA4095" r:id="rId5560" xr:uid="{00000000-0004-0000-0000-0000B7150000}"/>
    <hyperlink ref="AA4096" r:id="rId5561" xr:uid="{00000000-0004-0000-0000-0000B8150000}"/>
    <hyperlink ref="BA4096" r:id="rId5562" xr:uid="{00000000-0004-0000-0000-0000B9150000}"/>
    <hyperlink ref="CA4096" r:id="rId5563" xr:uid="{00000000-0004-0000-0000-0000BA150000}"/>
    <hyperlink ref="DA4096" r:id="rId5564" xr:uid="{00000000-0004-0000-0000-0000BB150000}"/>
    <hyperlink ref="EA4096" r:id="rId5565" xr:uid="{00000000-0004-0000-0000-0000BC150000}"/>
    <hyperlink ref="FA4096" r:id="rId5566" xr:uid="{00000000-0004-0000-0000-0000BD150000}"/>
    <hyperlink ref="GA4096" r:id="rId5567" xr:uid="{00000000-0004-0000-0000-0000BE150000}"/>
    <hyperlink ref="AA4097" r:id="rId5568" xr:uid="{00000000-0004-0000-0000-0000BF150000}"/>
    <hyperlink ref="BA4097" r:id="rId5569" xr:uid="{00000000-0004-0000-0000-0000C0150000}"/>
    <hyperlink ref="CA4097" r:id="rId5570" xr:uid="{00000000-0004-0000-0000-0000C1150000}"/>
    <hyperlink ref="DA4097" r:id="rId5571" xr:uid="{00000000-0004-0000-0000-0000C2150000}"/>
    <hyperlink ref="EA4097" r:id="rId5572" xr:uid="{00000000-0004-0000-0000-0000C3150000}"/>
    <hyperlink ref="FA4097" r:id="rId5573" xr:uid="{00000000-0004-0000-0000-0000C4150000}"/>
    <hyperlink ref="GA4097" r:id="rId5574" xr:uid="{00000000-0004-0000-0000-0000C5150000}"/>
    <hyperlink ref="AA4098" r:id="rId5575" xr:uid="{00000000-0004-0000-0000-0000C6150000}"/>
    <hyperlink ref="BA4098" r:id="rId5576" xr:uid="{00000000-0004-0000-0000-0000C7150000}"/>
    <hyperlink ref="CA4098" r:id="rId5577" xr:uid="{00000000-0004-0000-0000-0000C8150000}"/>
    <hyperlink ref="DA4098" r:id="rId5578" xr:uid="{00000000-0004-0000-0000-0000C9150000}"/>
    <hyperlink ref="EA4098" r:id="rId5579" xr:uid="{00000000-0004-0000-0000-0000CA150000}"/>
    <hyperlink ref="FA4098" r:id="rId5580" xr:uid="{00000000-0004-0000-0000-0000CB150000}"/>
    <hyperlink ref="GA4098" r:id="rId5581" xr:uid="{00000000-0004-0000-0000-0000CC150000}"/>
    <hyperlink ref="AA4099" r:id="rId5582" xr:uid="{00000000-0004-0000-0000-0000CD150000}"/>
    <hyperlink ref="CA4099" r:id="rId5583" xr:uid="{00000000-0004-0000-0000-0000CE150000}"/>
    <hyperlink ref="DA4099" r:id="rId5584" xr:uid="{00000000-0004-0000-0000-0000CF150000}"/>
    <hyperlink ref="EA4099" r:id="rId5585" xr:uid="{00000000-0004-0000-0000-0000D0150000}"/>
    <hyperlink ref="FA4099" r:id="rId5586" xr:uid="{00000000-0004-0000-0000-0000D1150000}"/>
    <hyperlink ref="GA4099" r:id="rId5587" xr:uid="{00000000-0004-0000-0000-0000D2150000}"/>
    <hyperlink ref="AA4100" r:id="rId5588" xr:uid="{00000000-0004-0000-0000-0000D3150000}"/>
    <hyperlink ref="BA4100" r:id="rId5589" xr:uid="{00000000-0004-0000-0000-0000D4150000}"/>
    <hyperlink ref="CA4100" r:id="rId5590" xr:uid="{00000000-0004-0000-0000-0000D5150000}"/>
    <hyperlink ref="DA4100" r:id="rId5591" xr:uid="{00000000-0004-0000-0000-0000D6150000}"/>
    <hyperlink ref="EA4100" r:id="rId5592" xr:uid="{00000000-0004-0000-0000-0000D7150000}"/>
    <hyperlink ref="FA4100" r:id="rId5593" xr:uid="{00000000-0004-0000-0000-0000D8150000}"/>
    <hyperlink ref="GA4100" r:id="rId5594" xr:uid="{00000000-0004-0000-0000-0000D9150000}"/>
    <hyperlink ref="AA4101" r:id="rId5595" xr:uid="{00000000-0004-0000-0000-0000DA150000}"/>
    <hyperlink ref="BA4101" r:id="rId5596" xr:uid="{00000000-0004-0000-0000-0000DB150000}"/>
    <hyperlink ref="CA4101" r:id="rId5597" xr:uid="{00000000-0004-0000-0000-0000DC150000}"/>
    <hyperlink ref="DA4101" r:id="rId5598" xr:uid="{00000000-0004-0000-0000-0000DD150000}"/>
    <hyperlink ref="EA4101" r:id="rId5599" xr:uid="{00000000-0004-0000-0000-0000DE150000}"/>
    <hyperlink ref="FA4101" r:id="rId5600" xr:uid="{00000000-0004-0000-0000-0000DF150000}"/>
    <hyperlink ref="GA4101" r:id="rId5601" location="top" xr:uid="{00000000-0004-0000-0000-0000E0150000}"/>
    <hyperlink ref="AA4102" r:id="rId5602" location="top" xr:uid="{00000000-0004-0000-0000-0000E1150000}"/>
    <hyperlink ref="BA4102" r:id="rId5603" xr:uid="{00000000-0004-0000-0000-0000E2150000}"/>
    <hyperlink ref="CA4102" r:id="rId5604" xr:uid="{00000000-0004-0000-0000-0000E3150000}"/>
    <hyperlink ref="DA4102" r:id="rId5605" xr:uid="{00000000-0004-0000-0000-0000E4150000}"/>
    <hyperlink ref="EA4102" r:id="rId5606" xr:uid="{00000000-0004-0000-0000-0000E5150000}"/>
    <hyperlink ref="FA4102" r:id="rId5607" xr:uid="{00000000-0004-0000-0000-0000E6150000}"/>
    <hyperlink ref="BA4103" r:id="rId5608" xr:uid="{00000000-0004-0000-0000-0000E7150000}"/>
    <hyperlink ref="CA4103" r:id="rId5609" xr:uid="{00000000-0004-0000-0000-0000E8150000}"/>
    <hyperlink ref="DA4103" r:id="rId5610" xr:uid="{00000000-0004-0000-0000-0000E9150000}"/>
    <hyperlink ref="EA4103" r:id="rId5611" xr:uid="{00000000-0004-0000-0000-0000EA150000}"/>
    <hyperlink ref="FA4103" r:id="rId5612" xr:uid="{00000000-0004-0000-0000-0000EB150000}"/>
    <hyperlink ref="GA4103" r:id="rId5613" xr:uid="{00000000-0004-0000-0000-0000EC150000}"/>
    <hyperlink ref="AA4104" r:id="rId5614" xr:uid="{00000000-0004-0000-0000-0000ED150000}"/>
    <hyperlink ref="BA4104" r:id="rId5615" xr:uid="{00000000-0004-0000-0000-0000EE150000}"/>
    <hyperlink ref="CA4104" r:id="rId5616" xr:uid="{00000000-0004-0000-0000-0000EF150000}"/>
    <hyperlink ref="DA4104" r:id="rId5617" xr:uid="{00000000-0004-0000-0000-0000F0150000}"/>
    <hyperlink ref="EA4104" r:id="rId5618" xr:uid="{00000000-0004-0000-0000-0000F1150000}"/>
    <hyperlink ref="FA4104" r:id="rId5619" xr:uid="{00000000-0004-0000-0000-0000F2150000}"/>
    <hyperlink ref="GA4104" r:id="rId5620" xr:uid="{00000000-0004-0000-0000-0000F3150000}"/>
    <hyperlink ref="AA4105" r:id="rId5621" xr:uid="{00000000-0004-0000-0000-0000F4150000}"/>
    <hyperlink ref="BA4105" r:id="rId5622" xr:uid="{00000000-0004-0000-0000-0000F5150000}"/>
    <hyperlink ref="CA4105" r:id="rId5623" xr:uid="{00000000-0004-0000-0000-0000F6150000}"/>
    <hyperlink ref="DA4105" r:id="rId5624" xr:uid="{00000000-0004-0000-0000-0000F7150000}"/>
    <hyperlink ref="EA4105" r:id="rId5625" xr:uid="{00000000-0004-0000-0000-0000F8150000}"/>
    <hyperlink ref="FA4105" r:id="rId5626" xr:uid="{00000000-0004-0000-0000-0000F9150000}"/>
    <hyperlink ref="GA4105" r:id="rId5627" xr:uid="{00000000-0004-0000-0000-0000FA150000}"/>
    <hyperlink ref="AA4106" r:id="rId5628" xr:uid="{00000000-0004-0000-0000-0000FB150000}"/>
    <hyperlink ref="BA4106" r:id="rId5629" xr:uid="{00000000-0004-0000-0000-0000FC150000}"/>
    <hyperlink ref="CA4106" r:id="rId5630" xr:uid="{00000000-0004-0000-0000-0000FD150000}"/>
    <hyperlink ref="DA4106" r:id="rId5631" xr:uid="{00000000-0004-0000-0000-0000FE150000}"/>
    <hyperlink ref="EA4106" r:id="rId5632" xr:uid="{00000000-0004-0000-0000-0000FF150000}"/>
    <hyperlink ref="FA4106" r:id="rId5633" xr:uid="{00000000-0004-0000-0000-000000160000}"/>
    <hyperlink ref="GA4106" r:id="rId5634" xr:uid="{00000000-0004-0000-0000-000001160000}"/>
    <hyperlink ref="AA4107" r:id="rId5635" xr:uid="{00000000-0004-0000-0000-000002160000}"/>
    <hyperlink ref="BA4107" r:id="rId5636" xr:uid="{00000000-0004-0000-0000-000003160000}"/>
    <hyperlink ref="CA4107" r:id="rId5637" xr:uid="{00000000-0004-0000-0000-000004160000}"/>
    <hyperlink ref="DA4107" r:id="rId5638" xr:uid="{00000000-0004-0000-0000-000005160000}"/>
    <hyperlink ref="EA4107" r:id="rId5639" xr:uid="{00000000-0004-0000-0000-000006160000}"/>
    <hyperlink ref="FA4107" r:id="rId5640" xr:uid="{00000000-0004-0000-0000-000007160000}"/>
    <hyperlink ref="GA4107" r:id="rId5641" xr:uid="{00000000-0004-0000-0000-000008160000}"/>
    <hyperlink ref="AA4108" r:id="rId5642" xr:uid="{00000000-0004-0000-0000-000009160000}"/>
    <hyperlink ref="BA4108" r:id="rId5643" xr:uid="{00000000-0004-0000-0000-00000A160000}"/>
    <hyperlink ref="CA4108" r:id="rId5644" xr:uid="{00000000-0004-0000-0000-00000B160000}"/>
    <hyperlink ref="DA4108" r:id="rId5645" xr:uid="{00000000-0004-0000-0000-00000C160000}"/>
    <hyperlink ref="EA4108" r:id="rId5646" xr:uid="{00000000-0004-0000-0000-00000D160000}"/>
    <hyperlink ref="FA4108" r:id="rId5647" xr:uid="{00000000-0004-0000-0000-00000E160000}"/>
    <hyperlink ref="GA4108" r:id="rId5648" xr:uid="{00000000-0004-0000-0000-00000F160000}"/>
    <hyperlink ref="AA4109" r:id="rId5649" xr:uid="{00000000-0004-0000-0000-000010160000}"/>
    <hyperlink ref="BA4109" r:id="rId5650" xr:uid="{00000000-0004-0000-0000-000011160000}"/>
    <hyperlink ref="CA4109" r:id="rId5651" xr:uid="{00000000-0004-0000-0000-000012160000}"/>
    <hyperlink ref="DA4109" r:id="rId5652" xr:uid="{00000000-0004-0000-0000-000013160000}"/>
    <hyperlink ref="EA4109" r:id="rId5653" xr:uid="{00000000-0004-0000-0000-000014160000}"/>
    <hyperlink ref="FA4109" r:id="rId5654" xr:uid="{00000000-0004-0000-0000-000015160000}"/>
    <hyperlink ref="GA4109" r:id="rId5655" xr:uid="{00000000-0004-0000-0000-000016160000}"/>
    <hyperlink ref="AA4110" r:id="rId5656" xr:uid="{00000000-0004-0000-0000-000017160000}"/>
    <hyperlink ref="BA4110" r:id="rId5657" xr:uid="{00000000-0004-0000-0000-000018160000}"/>
    <hyperlink ref="CA4110" r:id="rId5658" xr:uid="{00000000-0004-0000-0000-000019160000}"/>
    <hyperlink ref="DA4110" r:id="rId5659" xr:uid="{00000000-0004-0000-0000-00001A160000}"/>
    <hyperlink ref="EA4110" r:id="rId5660" xr:uid="{00000000-0004-0000-0000-00001B160000}"/>
    <hyperlink ref="FA4110" r:id="rId5661" xr:uid="{00000000-0004-0000-0000-00001C160000}"/>
    <hyperlink ref="GA4110" r:id="rId5662" xr:uid="{00000000-0004-0000-0000-00001D160000}"/>
    <hyperlink ref="AA4111" r:id="rId5663" xr:uid="{00000000-0004-0000-0000-00001E160000}"/>
    <hyperlink ref="BA4111" r:id="rId5664" xr:uid="{00000000-0004-0000-0000-00001F160000}"/>
    <hyperlink ref="CA4111" r:id="rId5665" xr:uid="{00000000-0004-0000-0000-000020160000}"/>
    <hyperlink ref="DA4111" r:id="rId5666" xr:uid="{00000000-0004-0000-0000-000021160000}"/>
    <hyperlink ref="EA4111" r:id="rId5667" xr:uid="{00000000-0004-0000-0000-000022160000}"/>
    <hyperlink ref="FA4111" r:id="rId5668" xr:uid="{00000000-0004-0000-0000-000023160000}"/>
    <hyperlink ref="GA4111" r:id="rId5669" xr:uid="{00000000-0004-0000-0000-000024160000}"/>
    <hyperlink ref="AA4112" r:id="rId5670" xr:uid="{00000000-0004-0000-0000-000025160000}"/>
    <hyperlink ref="BA4112" r:id="rId5671" xr:uid="{00000000-0004-0000-0000-000026160000}"/>
    <hyperlink ref="CA4112" r:id="rId5672" xr:uid="{00000000-0004-0000-0000-000027160000}"/>
    <hyperlink ref="DA4112" r:id="rId5673" xr:uid="{00000000-0004-0000-0000-000028160000}"/>
    <hyperlink ref="EA4112" r:id="rId5674" xr:uid="{00000000-0004-0000-0000-000029160000}"/>
    <hyperlink ref="FA4112" r:id="rId5675" xr:uid="{00000000-0004-0000-0000-00002A160000}"/>
    <hyperlink ref="GA4112" r:id="rId5676" xr:uid="{00000000-0004-0000-0000-00002B160000}"/>
    <hyperlink ref="AA4113" r:id="rId5677" xr:uid="{00000000-0004-0000-0000-00002C160000}"/>
    <hyperlink ref="BA4113" r:id="rId5678" xr:uid="{00000000-0004-0000-0000-00002D160000}"/>
    <hyperlink ref="CA4113" r:id="rId5679" xr:uid="{00000000-0004-0000-0000-00002E160000}"/>
    <hyperlink ref="DA4113" r:id="rId5680" xr:uid="{00000000-0004-0000-0000-00002F160000}"/>
    <hyperlink ref="EA4113" r:id="rId5681" xr:uid="{00000000-0004-0000-0000-000030160000}"/>
    <hyperlink ref="FA4113" r:id="rId5682" location="top" xr:uid="{00000000-0004-0000-0000-000031160000}"/>
    <hyperlink ref="GA4113" r:id="rId5683" xr:uid="{00000000-0004-0000-0000-000032160000}"/>
    <hyperlink ref="AA4114" r:id="rId5684" xr:uid="{00000000-0004-0000-0000-000033160000}"/>
    <hyperlink ref="BA4114" r:id="rId5685" xr:uid="{00000000-0004-0000-0000-000034160000}"/>
    <hyperlink ref="CA4114" r:id="rId5686" xr:uid="{00000000-0004-0000-0000-000035160000}"/>
    <hyperlink ref="DA4114" r:id="rId5687" xr:uid="{00000000-0004-0000-0000-000036160000}"/>
    <hyperlink ref="EA4114" r:id="rId5688" xr:uid="{00000000-0004-0000-0000-000037160000}"/>
    <hyperlink ref="GA4114" r:id="rId5689" xr:uid="{00000000-0004-0000-0000-000038160000}"/>
    <hyperlink ref="AA4115" r:id="rId5690" xr:uid="{00000000-0004-0000-0000-000039160000}"/>
    <hyperlink ref="BA4115" r:id="rId5691" xr:uid="{00000000-0004-0000-0000-00003A160000}"/>
    <hyperlink ref="CA4115" r:id="rId5692" xr:uid="{00000000-0004-0000-0000-00003B160000}"/>
    <hyperlink ref="DA4115" r:id="rId5693" location="top" xr:uid="{00000000-0004-0000-0000-00003C160000}"/>
    <hyperlink ref="EA4115" r:id="rId5694" xr:uid="{00000000-0004-0000-0000-00003D160000}"/>
    <hyperlink ref="FA4115" r:id="rId5695" xr:uid="{00000000-0004-0000-0000-00003E160000}"/>
    <hyperlink ref="GA4115" r:id="rId5696" xr:uid="{00000000-0004-0000-0000-00003F160000}"/>
    <hyperlink ref="AA4116" r:id="rId5697" xr:uid="{00000000-0004-0000-0000-000040160000}"/>
    <hyperlink ref="BA4116" r:id="rId5698" xr:uid="{00000000-0004-0000-0000-000041160000}"/>
    <hyperlink ref="EA4116" r:id="rId5699" location="top" xr:uid="{00000000-0004-0000-0000-000042160000}"/>
    <hyperlink ref="FA4116" r:id="rId5700" xr:uid="{00000000-0004-0000-0000-000043160000}"/>
    <hyperlink ref="GA4116" r:id="rId5701" xr:uid="{00000000-0004-0000-0000-000044160000}"/>
    <hyperlink ref="AA4117" r:id="rId5702" xr:uid="{00000000-0004-0000-0000-000045160000}"/>
    <hyperlink ref="BA4117" r:id="rId5703" xr:uid="{00000000-0004-0000-0000-000046160000}"/>
    <hyperlink ref="DA4117" r:id="rId5704" xr:uid="{00000000-0004-0000-0000-000047160000}"/>
    <hyperlink ref="FA4117" r:id="rId5705" xr:uid="{00000000-0004-0000-0000-000048160000}"/>
    <hyperlink ref="GA4117" r:id="rId5706" xr:uid="{00000000-0004-0000-0000-000049160000}"/>
    <hyperlink ref="AA4118" r:id="rId5707" xr:uid="{00000000-0004-0000-0000-00004A160000}"/>
    <hyperlink ref="DA4118" r:id="rId5708" xr:uid="{00000000-0004-0000-0000-00004B160000}"/>
    <hyperlink ref="EA4118" r:id="rId5709" xr:uid="{00000000-0004-0000-0000-00004C160000}"/>
    <hyperlink ref="FA4118" r:id="rId5710" xr:uid="{00000000-0004-0000-0000-00004D160000}"/>
    <hyperlink ref="GA4118" r:id="rId5711" xr:uid="{00000000-0004-0000-0000-00004E160000}"/>
    <hyperlink ref="AA4119" r:id="rId5712" xr:uid="{00000000-0004-0000-0000-00004F160000}"/>
    <hyperlink ref="DA4119" r:id="rId5713" xr:uid="{00000000-0004-0000-0000-000050160000}"/>
    <hyperlink ref="EA4119" r:id="rId5714" xr:uid="{00000000-0004-0000-0000-000051160000}"/>
    <hyperlink ref="FA4119" r:id="rId5715" xr:uid="{00000000-0004-0000-0000-000052160000}"/>
    <hyperlink ref="GA4119" r:id="rId5716" xr:uid="{00000000-0004-0000-0000-000053160000}"/>
    <hyperlink ref="AA4120" r:id="rId5717" xr:uid="{00000000-0004-0000-0000-000054160000}"/>
    <hyperlink ref="DA4120" r:id="rId5718" xr:uid="{00000000-0004-0000-0000-000055160000}"/>
    <hyperlink ref="EA4120" r:id="rId5719" xr:uid="{00000000-0004-0000-0000-000056160000}"/>
    <hyperlink ref="FA4120" r:id="rId5720" xr:uid="{00000000-0004-0000-0000-000057160000}"/>
    <hyperlink ref="GA4120" r:id="rId5721" xr:uid="{00000000-0004-0000-0000-000058160000}"/>
    <hyperlink ref="AA4121" r:id="rId5722" xr:uid="{00000000-0004-0000-0000-000059160000}"/>
    <hyperlink ref="DA4121" r:id="rId5723" xr:uid="{00000000-0004-0000-0000-00005A160000}"/>
    <hyperlink ref="EA4121" r:id="rId5724" xr:uid="{00000000-0004-0000-0000-00005B160000}"/>
    <hyperlink ref="FA4121" r:id="rId5725" xr:uid="{00000000-0004-0000-0000-00005C160000}"/>
    <hyperlink ref="GA4121" r:id="rId5726" xr:uid="{00000000-0004-0000-0000-00005D160000}"/>
    <hyperlink ref="AA4122" r:id="rId5727" xr:uid="{00000000-0004-0000-0000-00005E160000}"/>
    <hyperlink ref="DA4122" r:id="rId5728" xr:uid="{00000000-0004-0000-0000-00005F160000}"/>
    <hyperlink ref="EA4122" r:id="rId5729" xr:uid="{00000000-0004-0000-0000-000060160000}"/>
    <hyperlink ref="FA4122" r:id="rId5730" xr:uid="{00000000-0004-0000-0000-000061160000}"/>
    <hyperlink ref="GA4122" r:id="rId5731" xr:uid="{00000000-0004-0000-0000-000062160000}"/>
    <hyperlink ref="AA4123" r:id="rId5732" xr:uid="{00000000-0004-0000-0000-000063160000}"/>
    <hyperlink ref="DA4123" r:id="rId5733" xr:uid="{00000000-0004-0000-0000-000064160000}"/>
    <hyperlink ref="EA4123" r:id="rId5734" xr:uid="{00000000-0004-0000-0000-000065160000}"/>
    <hyperlink ref="FA4123" r:id="rId5735" xr:uid="{00000000-0004-0000-0000-000066160000}"/>
    <hyperlink ref="GA4123" r:id="rId5736" xr:uid="{00000000-0004-0000-0000-000067160000}"/>
    <hyperlink ref="AA4124" r:id="rId5737" xr:uid="{00000000-0004-0000-0000-000068160000}"/>
    <hyperlink ref="DA4124" r:id="rId5738" xr:uid="{00000000-0004-0000-0000-000069160000}"/>
    <hyperlink ref="EA4124" r:id="rId5739" xr:uid="{00000000-0004-0000-0000-00006A160000}"/>
    <hyperlink ref="FA4124" r:id="rId5740" xr:uid="{00000000-0004-0000-0000-00006B160000}"/>
    <hyperlink ref="GA4124" r:id="rId5741" xr:uid="{00000000-0004-0000-0000-00006C160000}"/>
    <hyperlink ref="AA4125" r:id="rId5742" xr:uid="{00000000-0004-0000-0000-00006D160000}"/>
    <hyperlink ref="DA4125" r:id="rId5743" xr:uid="{00000000-0004-0000-0000-00006E160000}"/>
    <hyperlink ref="EA4125" r:id="rId5744" xr:uid="{00000000-0004-0000-0000-00006F160000}"/>
    <hyperlink ref="FA4125" r:id="rId5745" xr:uid="{00000000-0004-0000-0000-000070160000}"/>
    <hyperlink ref="GA4125" r:id="rId5746" xr:uid="{00000000-0004-0000-0000-000071160000}"/>
    <hyperlink ref="AA4126" r:id="rId5747" xr:uid="{00000000-0004-0000-0000-000072160000}"/>
    <hyperlink ref="DA4126" r:id="rId5748" xr:uid="{00000000-0004-0000-0000-000073160000}"/>
    <hyperlink ref="EA4126" r:id="rId5749" xr:uid="{00000000-0004-0000-0000-000074160000}"/>
    <hyperlink ref="FA4126" r:id="rId5750" xr:uid="{00000000-0004-0000-0000-000075160000}"/>
    <hyperlink ref="GA4126" r:id="rId5751" xr:uid="{00000000-0004-0000-0000-000076160000}"/>
    <hyperlink ref="AA4127" r:id="rId5752" xr:uid="{00000000-0004-0000-0000-000077160000}"/>
    <hyperlink ref="DA4127" r:id="rId5753" xr:uid="{00000000-0004-0000-0000-000078160000}"/>
    <hyperlink ref="EA4127" r:id="rId5754" xr:uid="{00000000-0004-0000-0000-000079160000}"/>
    <hyperlink ref="FA4127" r:id="rId5755" xr:uid="{00000000-0004-0000-0000-00007A160000}"/>
    <hyperlink ref="GA4127" r:id="rId5756" xr:uid="{00000000-0004-0000-0000-00007B160000}"/>
    <hyperlink ref="DA4128" r:id="rId5757" xr:uid="{00000000-0004-0000-0000-00007C160000}"/>
    <hyperlink ref="EA4128" r:id="rId5758" xr:uid="{00000000-0004-0000-0000-00007D160000}"/>
    <hyperlink ref="FA4128" r:id="rId5759" xr:uid="{00000000-0004-0000-0000-00007E160000}"/>
    <hyperlink ref="GA4128" r:id="rId5760" xr:uid="{00000000-0004-0000-0000-00007F160000}"/>
    <hyperlink ref="DA4129" r:id="rId5761" xr:uid="{00000000-0004-0000-0000-000080160000}"/>
    <hyperlink ref="EA4129" r:id="rId5762" xr:uid="{00000000-0004-0000-0000-000081160000}"/>
    <hyperlink ref="FA4129" r:id="rId5763" xr:uid="{00000000-0004-0000-0000-000082160000}"/>
    <hyperlink ref="GA4129" r:id="rId5764" xr:uid="{00000000-0004-0000-0000-000083160000}"/>
    <hyperlink ref="DA4130" r:id="rId5765" xr:uid="{00000000-0004-0000-0000-000084160000}"/>
    <hyperlink ref="EA4130" r:id="rId5766" xr:uid="{00000000-0004-0000-0000-000085160000}"/>
    <hyperlink ref="FA4130" r:id="rId5767" xr:uid="{00000000-0004-0000-0000-000086160000}"/>
    <hyperlink ref="GA4130" r:id="rId5768" xr:uid="{00000000-0004-0000-0000-000087160000}"/>
    <hyperlink ref="EA4131" r:id="rId5769" xr:uid="{00000000-0004-0000-0000-000088160000}"/>
    <hyperlink ref="FA4131" r:id="rId5770" xr:uid="{00000000-0004-0000-0000-000089160000}"/>
    <hyperlink ref="GA4131" r:id="rId5771" xr:uid="{00000000-0004-0000-0000-00008A160000}"/>
    <hyperlink ref="FA4132" r:id="rId5772" xr:uid="{00000000-0004-0000-0000-00008B160000}"/>
    <hyperlink ref="GA4132" r:id="rId5773" xr:uid="{00000000-0004-0000-0000-00008C160000}"/>
    <hyperlink ref="FA4133" r:id="rId5774" xr:uid="{00000000-0004-0000-0000-00008D160000}"/>
    <hyperlink ref="GA4133" r:id="rId5775" xr:uid="{00000000-0004-0000-0000-00008E160000}"/>
    <hyperlink ref="FA4134" r:id="rId5776" xr:uid="{00000000-0004-0000-0000-00008F160000}"/>
    <hyperlink ref="GA4134" r:id="rId5777" xr:uid="{00000000-0004-0000-0000-000090160000}"/>
    <hyperlink ref="FA4135" r:id="rId5778" xr:uid="{00000000-0004-0000-0000-000091160000}"/>
    <hyperlink ref="GA4135" r:id="rId5779" xr:uid="{00000000-0004-0000-0000-000092160000}"/>
    <hyperlink ref="GA4136" r:id="rId5780" xr:uid="{00000000-0004-0000-0000-000093160000}"/>
    <hyperlink ref="FA4138" r:id="rId5781" xr:uid="{00000000-0004-0000-0000-000094160000}"/>
    <hyperlink ref="FA4139" r:id="rId5782" xr:uid="{00000000-0004-0000-0000-000095160000}"/>
    <hyperlink ref="FA4140" r:id="rId5783" xr:uid="{00000000-0004-0000-0000-000096160000}"/>
    <hyperlink ref="FA4141" r:id="rId5784" xr:uid="{00000000-0004-0000-0000-000097160000}"/>
    <hyperlink ref="FA4142" r:id="rId5785" xr:uid="{00000000-0004-0000-0000-000098160000}"/>
    <hyperlink ref="FA4143" r:id="rId5786" xr:uid="{00000000-0004-0000-0000-000099160000}"/>
    <hyperlink ref="FA4144" r:id="rId5787" xr:uid="{00000000-0004-0000-0000-00009A160000}"/>
    <hyperlink ref="FA4145" r:id="rId5788" xr:uid="{00000000-0004-0000-0000-00009B160000}"/>
    <hyperlink ref="FA4146" r:id="rId5789" xr:uid="{00000000-0004-0000-0000-00009C160000}"/>
    <hyperlink ref="FA4147" r:id="rId5790" xr:uid="{00000000-0004-0000-0000-00009D160000}"/>
    <hyperlink ref="FA4148" r:id="rId5791" xr:uid="{00000000-0004-0000-0000-00009E160000}"/>
    <hyperlink ref="FA4149" r:id="rId5792" xr:uid="{00000000-0004-0000-0000-00009F160000}"/>
    <hyperlink ref="FA4150" r:id="rId5793" xr:uid="{00000000-0004-0000-0000-0000A0160000}"/>
    <hyperlink ref="FA4151" r:id="rId5794" xr:uid="{00000000-0004-0000-0000-0000A1160000}"/>
    <hyperlink ref="FA4152" r:id="rId5795" xr:uid="{00000000-0004-0000-0000-0000A2160000}"/>
    <hyperlink ref="FA4153" r:id="rId5796" xr:uid="{00000000-0004-0000-0000-0000A3160000}"/>
    <hyperlink ref="FA4154" r:id="rId5797" xr:uid="{00000000-0004-0000-0000-0000A4160000}"/>
    <hyperlink ref="FA4155" r:id="rId5798" xr:uid="{00000000-0004-0000-0000-0000A5160000}"/>
    <hyperlink ref="FA4156" r:id="rId5799" xr:uid="{00000000-0004-0000-0000-0000A6160000}"/>
    <hyperlink ref="FA4157" r:id="rId5800" xr:uid="{00000000-0004-0000-0000-0000A7160000}"/>
    <hyperlink ref="AA4173" r:id="rId5801" xr:uid="{00000000-0004-0000-0000-0000A8160000}"/>
    <hyperlink ref="AA4174" r:id="rId5802" xr:uid="{00000000-0004-0000-0000-0000A9160000}"/>
    <hyperlink ref="AA4175" r:id="rId5803" xr:uid="{00000000-0004-0000-0000-0000AA160000}"/>
    <hyperlink ref="AA4176" r:id="rId5804" xr:uid="{00000000-0004-0000-0000-0000AB160000}"/>
    <hyperlink ref="AA4177" r:id="rId5805" xr:uid="{00000000-0004-0000-0000-0000AC160000}"/>
    <hyperlink ref="AA4178" r:id="rId5806" xr:uid="{00000000-0004-0000-0000-0000AD160000}"/>
    <hyperlink ref="AA4179" r:id="rId5807" xr:uid="{00000000-0004-0000-0000-0000AE160000}"/>
    <hyperlink ref="AA4180" r:id="rId5808" xr:uid="{00000000-0004-0000-0000-0000AF160000}"/>
    <hyperlink ref="AA4181" r:id="rId5809" xr:uid="{00000000-0004-0000-0000-0000B0160000}"/>
    <hyperlink ref="AA4182" r:id="rId5810" xr:uid="{00000000-0004-0000-0000-0000B1160000}"/>
    <hyperlink ref="DA4182" r:id="rId5811" xr:uid="{00000000-0004-0000-0000-0000B2160000}"/>
    <hyperlink ref="AA4183" r:id="rId5812" xr:uid="{00000000-0004-0000-0000-0000B3160000}"/>
    <hyperlink ref="DA4183" r:id="rId5813" xr:uid="{00000000-0004-0000-0000-0000B4160000}"/>
    <hyperlink ref="AA4184" r:id="rId5814" xr:uid="{00000000-0004-0000-0000-0000B5160000}"/>
    <hyperlink ref="DA4184" r:id="rId5815" xr:uid="{00000000-0004-0000-0000-0000B6160000}"/>
    <hyperlink ref="AA4185" r:id="rId5816" xr:uid="{00000000-0004-0000-0000-0000B7160000}"/>
    <hyperlink ref="DA4185" r:id="rId5817" xr:uid="{00000000-0004-0000-0000-0000B8160000}"/>
    <hyperlink ref="AA4186" r:id="rId5818" xr:uid="{00000000-0004-0000-0000-0000B9160000}"/>
    <hyperlink ref="DA4186" r:id="rId5819" xr:uid="{00000000-0004-0000-0000-0000BA160000}"/>
    <hyperlink ref="AA4187" r:id="rId5820" xr:uid="{00000000-0004-0000-0000-0000BB160000}"/>
    <hyperlink ref="DA4187" r:id="rId5821" xr:uid="{00000000-0004-0000-0000-0000BC160000}"/>
    <hyperlink ref="AA4188" r:id="rId5822" xr:uid="{00000000-0004-0000-0000-0000BD160000}"/>
    <hyperlink ref="DA4188" r:id="rId5823" xr:uid="{00000000-0004-0000-0000-0000BE160000}"/>
    <hyperlink ref="AA4189" r:id="rId5824" xr:uid="{00000000-0004-0000-0000-0000BF160000}"/>
    <hyperlink ref="DA4189" r:id="rId5825" xr:uid="{00000000-0004-0000-0000-0000C0160000}"/>
    <hyperlink ref="AA4190" r:id="rId5826" xr:uid="{00000000-0004-0000-0000-0000C1160000}"/>
    <hyperlink ref="DA4190" r:id="rId5827" xr:uid="{00000000-0004-0000-0000-0000C2160000}"/>
    <hyperlink ref="AA4191" r:id="rId5828" xr:uid="{00000000-0004-0000-0000-0000C3160000}"/>
    <hyperlink ref="DA4191" r:id="rId5829" xr:uid="{00000000-0004-0000-0000-0000C4160000}"/>
    <hyperlink ref="AA4192" r:id="rId5830" xr:uid="{00000000-0004-0000-0000-0000C5160000}"/>
    <hyperlink ref="DA4192" r:id="rId5831" xr:uid="{00000000-0004-0000-0000-0000C6160000}"/>
    <hyperlink ref="FA4192" r:id="rId5832" xr:uid="{00000000-0004-0000-0000-0000C7160000}"/>
    <hyperlink ref="AA4193" r:id="rId5833" xr:uid="{00000000-0004-0000-0000-0000C8160000}"/>
    <hyperlink ref="DA4193" r:id="rId5834" xr:uid="{00000000-0004-0000-0000-0000C9160000}"/>
    <hyperlink ref="AA4194" r:id="rId5835" xr:uid="{00000000-0004-0000-0000-0000CA160000}"/>
    <hyperlink ref="DA4194" r:id="rId5836" xr:uid="{00000000-0004-0000-0000-0000CB160000}"/>
    <hyperlink ref="FA4194" r:id="rId5837" xr:uid="{00000000-0004-0000-0000-0000CC160000}"/>
    <hyperlink ref="AA4195" r:id="rId5838" xr:uid="{00000000-0004-0000-0000-0000CD160000}"/>
    <hyperlink ref="DA4195" r:id="rId5839" xr:uid="{00000000-0004-0000-0000-0000CE160000}"/>
    <hyperlink ref="GA4195" r:id="rId5840" xr:uid="{00000000-0004-0000-0000-0000CF160000}"/>
    <hyperlink ref="AA4196" r:id="rId5841" xr:uid="{00000000-0004-0000-0000-0000D0160000}"/>
    <hyperlink ref="DA4196" r:id="rId5842" xr:uid="{00000000-0004-0000-0000-0000D1160000}"/>
    <hyperlink ref="GA4196" r:id="rId5843" xr:uid="{00000000-0004-0000-0000-0000D2160000}"/>
    <hyperlink ref="AA4197" r:id="rId5844" xr:uid="{00000000-0004-0000-0000-0000D3160000}"/>
    <hyperlink ref="DA4197" r:id="rId5845" xr:uid="{00000000-0004-0000-0000-0000D4160000}"/>
    <hyperlink ref="GA4197" r:id="rId5846" xr:uid="{00000000-0004-0000-0000-0000D5160000}"/>
    <hyperlink ref="AA4198" r:id="rId5847" location="top" xr:uid="{00000000-0004-0000-0000-0000D6160000}"/>
    <hyperlink ref="DA4198" r:id="rId5848" xr:uid="{00000000-0004-0000-0000-0000D7160000}"/>
    <hyperlink ref="FA4198" r:id="rId5849" xr:uid="{00000000-0004-0000-0000-0000D8160000}"/>
    <hyperlink ref="GA4198" r:id="rId5850" xr:uid="{00000000-0004-0000-0000-0000D9160000}"/>
    <hyperlink ref="DA4199" r:id="rId5851" xr:uid="{00000000-0004-0000-0000-0000DA160000}"/>
    <hyperlink ref="FA4199" r:id="rId5852" xr:uid="{00000000-0004-0000-0000-0000DB160000}"/>
    <hyperlink ref="GA4199" r:id="rId5853" xr:uid="{00000000-0004-0000-0000-0000DC160000}"/>
    <hyperlink ref="AA4200" r:id="rId5854" xr:uid="{00000000-0004-0000-0000-0000DD160000}"/>
    <hyperlink ref="DA4200" r:id="rId5855" xr:uid="{00000000-0004-0000-0000-0000DE160000}"/>
    <hyperlink ref="FA4200" r:id="rId5856" xr:uid="{00000000-0004-0000-0000-0000DF160000}"/>
    <hyperlink ref="GA4200" r:id="rId5857" xr:uid="{00000000-0004-0000-0000-0000E0160000}"/>
    <hyperlink ref="AA4201" r:id="rId5858" xr:uid="{00000000-0004-0000-0000-0000E1160000}"/>
    <hyperlink ref="DA4201" r:id="rId5859" xr:uid="{00000000-0004-0000-0000-0000E2160000}"/>
    <hyperlink ref="FA4201" r:id="rId5860" xr:uid="{00000000-0004-0000-0000-0000E3160000}"/>
    <hyperlink ref="GA4201" r:id="rId5861" xr:uid="{00000000-0004-0000-0000-0000E4160000}"/>
    <hyperlink ref="AA4202" r:id="rId5862" xr:uid="{00000000-0004-0000-0000-0000E5160000}"/>
    <hyperlink ref="DA4202" r:id="rId5863" xr:uid="{00000000-0004-0000-0000-0000E6160000}"/>
    <hyperlink ref="FA4202" r:id="rId5864" xr:uid="{00000000-0004-0000-0000-0000E7160000}"/>
    <hyperlink ref="GA4202" r:id="rId5865" xr:uid="{00000000-0004-0000-0000-0000E8160000}"/>
    <hyperlink ref="AA4203" r:id="rId5866" xr:uid="{00000000-0004-0000-0000-0000E9160000}"/>
    <hyperlink ref="DA4203" r:id="rId5867" xr:uid="{00000000-0004-0000-0000-0000EA160000}"/>
    <hyperlink ref="FA4203" r:id="rId5868" xr:uid="{00000000-0004-0000-0000-0000EB160000}"/>
    <hyperlink ref="GA4203" r:id="rId5869" xr:uid="{00000000-0004-0000-0000-0000EC160000}"/>
    <hyperlink ref="AA4204" r:id="rId5870" xr:uid="{00000000-0004-0000-0000-0000ED160000}"/>
    <hyperlink ref="DA4204" r:id="rId5871" xr:uid="{00000000-0004-0000-0000-0000EE160000}"/>
    <hyperlink ref="FA4204" r:id="rId5872" xr:uid="{00000000-0004-0000-0000-0000EF160000}"/>
    <hyperlink ref="GA4204" r:id="rId5873" xr:uid="{00000000-0004-0000-0000-0000F0160000}"/>
    <hyperlink ref="AA4205" r:id="rId5874" xr:uid="{00000000-0004-0000-0000-0000F1160000}"/>
    <hyperlink ref="DA4205" r:id="rId5875" xr:uid="{00000000-0004-0000-0000-0000F2160000}"/>
    <hyperlink ref="FA4205" r:id="rId5876" xr:uid="{00000000-0004-0000-0000-0000F3160000}"/>
    <hyperlink ref="GA4205" r:id="rId5877" xr:uid="{00000000-0004-0000-0000-0000F4160000}"/>
    <hyperlink ref="AA4206" r:id="rId5878" xr:uid="{00000000-0004-0000-0000-0000F5160000}"/>
    <hyperlink ref="DA4206" r:id="rId5879" location="top" xr:uid="{00000000-0004-0000-0000-0000F6160000}"/>
    <hyperlink ref="FA4206" r:id="rId5880" xr:uid="{00000000-0004-0000-0000-0000F7160000}"/>
    <hyperlink ref="GA4206" r:id="rId5881" xr:uid="{00000000-0004-0000-0000-0000F8160000}"/>
    <hyperlink ref="AA4207" r:id="rId5882" xr:uid="{00000000-0004-0000-0000-0000F9160000}"/>
    <hyperlink ref="FA4207" r:id="rId5883" xr:uid="{00000000-0004-0000-0000-0000FA160000}"/>
    <hyperlink ref="GA4207" r:id="rId5884" xr:uid="{00000000-0004-0000-0000-0000FB160000}"/>
    <hyperlink ref="AA4208" r:id="rId5885" xr:uid="{00000000-0004-0000-0000-0000FC160000}"/>
    <hyperlink ref="DA4208" r:id="rId5886" xr:uid="{00000000-0004-0000-0000-0000FD160000}"/>
    <hyperlink ref="FA4208" r:id="rId5887" xr:uid="{00000000-0004-0000-0000-0000FE160000}"/>
    <hyperlink ref="GA4208" r:id="rId5888" xr:uid="{00000000-0004-0000-0000-0000FF160000}"/>
    <hyperlink ref="AA4209" r:id="rId5889" xr:uid="{00000000-0004-0000-0000-000000170000}"/>
    <hyperlink ref="FA4209" r:id="rId5890" xr:uid="{00000000-0004-0000-0000-000001170000}"/>
    <hyperlink ref="GA4209" r:id="rId5891" xr:uid="{00000000-0004-0000-0000-000002170000}"/>
    <hyperlink ref="AA4210" r:id="rId5892" xr:uid="{00000000-0004-0000-0000-000003170000}"/>
    <hyperlink ref="EA4210" r:id="rId5893" xr:uid="{00000000-0004-0000-0000-000004170000}"/>
    <hyperlink ref="FA4210" r:id="rId5894" xr:uid="{00000000-0004-0000-0000-000005170000}"/>
    <hyperlink ref="GA4210" r:id="rId5895" xr:uid="{00000000-0004-0000-0000-000006170000}"/>
    <hyperlink ref="AA4211" r:id="rId5896" xr:uid="{00000000-0004-0000-0000-000007170000}"/>
    <hyperlink ref="EA4211" r:id="rId5897" xr:uid="{00000000-0004-0000-0000-000008170000}"/>
    <hyperlink ref="FA4211" r:id="rId5898" xr:uid="{00000000-0004-0000-0000-000009170000}"/>
    <hyperlink ref="GA4211" r:id="rId5899" xr:uid="{00000000-0004-0000-0000-00000A170000}"/>
    <hyperlink ref="AA4212" r:id="rId5900" xr:uid="{00000000-0004-0000-0000-00000B170000}"/>
    <hyperlink ref="EA4212" r:id="rId5901" xr:uid="{00000000-0004-0000-0000-00000C170000}"/>
    <hyperlink ref="FA4212" r:id="rId5902" xr:uid="{00000000-0004-0000-0000-00000D170000}"/>
    <hyperlink ref="GA4212" r:id="rId5903" xr:uid="{00000000-0004-0000-0000-00000E170000}"/>
    <hyperlink ref="AA4213" r:id="rId5904" xr:uid="{00000000-0004-0000-0000-00000F170000}"/>
    <hyperlink ref="EA4213" r:id="rId5905" xr:uid="{00000000-0004-0000-0000-000010170000}"/>
    <hyperlink ref="FA4213" r:id="rId5906" xr:uid="{00000000-0004-0000-0000-000011170000}"/>
    <hyperlink ref="GA4213" r:id="rId5907" xr:uid="{00000000-0004-0000-0000-000012170000}"/>
    <hyperlink ref="AA4214" r:id="rId5908" xr:uid="{00000000-0004-0000-0000-000013170000}"/>
    <hyperlink ref="EA4214" r:id="rId5909" xr:uid="{00000000-0004-0000-0000-000014170000}"/>
    <hyperlink ref="FA4214" r:id="rId5910" xr:uid="{00000000-0004-0000-0000-000015170000}"/>
    <hyperlink ref="GA4214" r:id="rId5911" xr:uid="{00000000-0004-0000-0000-000016170000}"/>
    <hyperlink ref="AA4215" r:id="rId5912" xr:uid="{00000000-0004-0000-0000-000017170000}"/>
    <hyperlink ref="DA4215" r:id="rId5913" xr:uid="{00000000-0004-0000-0000-000018170000}"/>
    <hyperlink ref="EA4215" r:id="rId5914" xr:uid="{00000000-0004-0000-0000-000019170000}"/>
    <hyperlink ref="FA4215" r:id="rId5915" xr:uid="{00000000-0004-0000-0000-00001A170000}"/>
    <hyperlink ref="GA4215" r:id="rId5916" xr:uid="{00000000-0004-0000-0000-00001B170000}"/>
    <hyperlink ref="AA4216" r:id="rId5917" xr:uid="{00000000-0004-0000-0000-00001C170000}"/>
    <hyperlink ref="DA4216" r:id="rId5918" xr:uid="{00000000-0004-0000-0000-00001D170000}"/>
    <hyperlink ref="EA4216" r:id="rId5919" xr:uid="{00000000-0004-0000-0000-00001E170000}"/>
    <hyperlink ref="FA4216" r:id="rId5920" xr:uid="{00000000-0004-0000-0000-00001F170000}"/>
    <hyperlink ref="GA4216" r:id="rId5921" xr:uid="{00000000-0004-0000-0000-000020170000}"/>
    <hyperlink ref="AA4217" r:id="rId5922" xr:uid="{00000000-0004-0000-0000-000021170000}"/>
    <hyperlink ref="DA4217" r:id="rId5923" xr:uid="{00000000-0004-0000-0000-000022170000}"/>
    <hyperlink ref="EA4217" r:id="rId5924" xr:uid="{00000000-0004-0000-0000-000023170000}"/>
    <hyperlink ref="FA4217" r:id="rId5925" xr:uid="{00000000-0004-0000-0000-000024170000}"/>
    <hyperlink ref="GA4217" r:id="rId5926" xr:uid="{00000000-0004-0000-0000-000025170000}"/>
    <hyperlink ref="AA4218" r:id="rId5927" xr:uid="{00000000-0004-0000-0000-000026170000}"/>
    <hyperlink ref="DA4218" r:id="rId5928" xr:uid="{00000000-0004-0000-0000-000027170000}"/>
    <hyperlink ref="EA4218" r:id="rId5929" xr:uid="{00000000-0004-0000-0000-000028170000}"/>
    <hyperlink ref="FA4218" r:id="rId5930" xr:uid="{00000000-0004-0000-0000-000029170000}"/>
    <hyperlink ref="GA4218" r:id="rId5931" xr:uid="{00000000-0004-0000-0000-00002A170000}"/>
    <hyperlink ref="AA4219" r:id="rId5932" xr:uid="{00000000-0004-0000-0000-00002B170000}"/>
    <hyperlink ref="DA4219" r:id="rId5933" xr:uid="{00000000-0004-0000-0000-00002C170000}"/>
    <hyperlink ref="EA4219" r:id="rId5934" xr:uid="{00000000-0004-0000-0000-00002D170000}"/>
    <hyperlink ref="FA4219" r:id="rId5935" xr:uid="{00000000-0004-0000-0000-00002E170000}"/>
    <hyperlink ref="GA4219" r:id="rId5936" xr:uid="{00000000-0004-0000-0000-00002F170000}"/>
    <hyperlink ref="AA4220" r:id="rId5937" xr:uid="{00000000-0004-0000-0000-000030170000}"/>
    <hyperlink ref="DA4220" r:id="rId5938" xr:uid="{00000000-0004-0000-0000-000031170000}"/>
    <hyperlink ref="EA4220" r:id="rId5939" xr:uid="{00000000-0004-0000-0000-000032170000}"/>
    <hyperlink ref="FA4220" r:id="rId5940" location="top" xr:uid="{00000000-0004-0000-0000-000033170000}"/>
    <hyperlink ref="GA4220" r:id="rId5941" location="top" xr:uid="{00000000-0004-0000-0000-000034170000}"/>
    <hyperlink ref="AA4221" r:id="rId5942" xr:uid="{00000000-0004-0000-0000-000035170000}"/>
    <hyperlink ref="DA4221" r:id="rId5943" xr:uid="{00000000-0004-0000-0000-000036170000}"/>
    <hyperlink ref="EA4221" r:id="rId5944" xr:uid="{00000000-0004-0000-0000-000037170000}"/>
    <hyperlink ref="AA4222" r:id="rId5945" xr:uid="{00000000-0004-0000-0000-000038170000}"/>
    <hyperlink ref="DA4222" r:id="rId5946" xr:uid="{00000000-0004-0000-0000-000039170000}"/>
    <hyperlink ref="EA4222" r:id="rId5947" xr:uid="{00000000-0004-0000-0000-00003A170000}"/>
    <hyperlink ref="FA4222" r:id="rId5948" xr:uid="{00000000-0004-0000-0000-00003B170000}"/>
    <hyperlink ref="GA4222" r:id="rId5949" xr:uid="{00000000-0004-0000-0000-00003C170000}"/>
    <hyperlink ref="AA4223" r:id="rId5950" xr:uid="{00000000-0004-0000-0000-00003D170000}"/>
    <hyperlink ref="DA4223" r:id="rId5951" xr:uid="{00000000-0004-0000-0000-00003E170000}"/>
    <hyperlink ref="EA4223" r:id="rId5952" xr:uid="{00000000-0004-0000-0000-00003F170000}"/>
    <hyperlink ref="FA4223" r:id="rId5953" xr:uid="{00000000-0004-0000-0000-000040170000}"/>
    <hyperlink ref="GA4223" r:id="rId5954" xr:uid="{00000000-0004-0000-0000-000041170000}"/>
    <hyperlink ref="AA4224" r:id="rId5955" xr:uid="{00000000-0004-0000-0000-000042170000}"/>
    <hyperlink ref="DA4224" r:id="rId5956" xr:uid="{00000000-0004-0000-0000-000043170000}"/>
    <hyperlink ref="EA4224" r:id="rId5957" xr:uid="{00000000-0004-0000-0000-000044170000}"/>
    <hyperlink ref="FA4224" r:id="rId5958" xr:uid="{00000000-0004-0000-0000-000045170000}"/>
    <hyperlink ref="GA4224" r:id="rId5959" xr:uid="{00000000-0004-0000-0000-000046170000}"/>
    <hyperlink ref="AA4225" r:id="rId5960" location="top" xr:uid="{00000000-0004-0000-0000-000047170000}"/>
    <hyperlink ref="DA4225" r:id="rId5961" xr:uid="{00000000-0004-0000-0000-000048170000}"/>
    <hyperlink ref="EA4225" r:id="rId5962" xr:uid="{00000000-0004-0000-0000-000049170000}"/>
    <hyperlink ref="FA4225" r:id="rId5963" xr:uid="{00000000-0004-0000-0000-00004A170000}"/>
    <hyperlink ref="GA4225" r:id="rId5964" xr:uid="{00000000-0004-0000-0000-00004B170000}"/>
    <hyperlink ref="DA4226" r:id="rId5965" xr:uid="{00000000-0004-0000-0000-00004C170000}"/>
    <hyperlink ref="EA4226" r:id="rId5966" xr:uid="{00000000-0004-0000-0000-00004D170000}"/>
    <hyperlink ref="FA4226" r:id="rId5967" xr:uid="{00000000-0004-0000-0000-00004E170000}"/>
    <hyperlink ref="GA4226" r:id="rId5968" xr:uid="{00000000-0004-0000-0000-00004F170000}"/>
    <hyperlink ref="AA4227" r:id="rId5969" xr:uid="{00000000-0004-0000-0000-000050170000}"/>
    <hyperlink ref="DA4227" r:id="rId5970" xr:uid="{00000000-0004-0000-0000-000051170000}"/>
    <hyperlink ref="EA4227" r:id="rId5971" xr:uid="{00000000-0004-0000-0000-000052170000}"/>
    <hyperlink ref="FA4227" r:id="rId5972" xr:uid="{00000000-0004-0000-0000-000053170000}"/>
    <hyperlink ref="GA4227" r:id="rId5973" xr:uid="{00000000-0004-0000-0000-000054170000}"/>
    <hyperlink ref="AA4228" r:id="rId5974" xr:uid="{00000000-0004-0000-0000-000055170000}"/>
    <hyperlink ref="DA4228" r:id="rId5975" xr:uid="{00000000-0004-0000-0000-000056170000}"/>
    <hyperlink ref="EA4228" r:id="rId5976" xr:uid="{00000000-0004-0000-0000-000057170000}"/>
    <hyperlink ref="FA4228" r:id="rId5977" xr:uid="{00000000-0004-0000-0000-000058170000}"/>
    <hyperlink ref="GA4228" r:id="rId5978" xr:uid="{00000000-0004-0000-0000-000059170000}"/>
    <hyperlink ref="AA4229" r:id="rId5979" xr:uid="{00000000-0004-0000-0000-00005A170000}"/>
    <hyperlink ref="DA4229" r:id="rId5980" xr:uid="{00000000-0004-0000-0000-00005B170000}"/>
    <hyperlink ref="EA4229" r:id="rId5981" xr:uid="{00000000-0004-0000-0000-00005C170000}"/>
    <hyperlink ref="FA4229" r:id="rId5982" xr:uid="{00000000-0004-0000-0000-00005D170000}"/>
    <hyperlink ref="GA4229" r:id="rId5983" xr:uid="{00000000-0004-0000-0000-00005E170000}"/>
    <hyperlink ref="AA4230" r:id="rId5984" xr:uid="{00000000-0004-0000-0000-00005F170000}"/>
    <hyperlink ref="DA4230" r:id="rId5985" xr:uid="{00000000-0004-0000-0000-000060170000}"/>
    <hyperlink ref="EA4230" r:id="rId5986" xr:uid="{00000000-0004-0000-0000-000061170000}"/>
    <hyperlink ref="FA4230" r:id="rId5987" xr:uid="{00000000-0004-0000-0000-000062170000}"/>
    <hyperlink ref="GA4230" r:id="rId5988" xr:uid="{00000000-0004-0000-0000-000063170000}"/>
    <hyperlink ref="AA4231" r:id="rId5989" xr:uid="{00000000-0004-0000-0000-000064170000}"/>
    <hyperlink ref="DA4231" r:id="rId5990" xr:uid="{00000000-0004-0000-0000-000065170000}"/>
    <hyperlink ref="EA4231" r:id="rId5991" xr:uid="{00000000-0004-0000-0000-000066170000}"/>
    <hyperlink ref="FA4231" r:id="rId5992" xr:uid="{00000000-0004-0000-0000-000067170000}"/>
    <hyperlink ref="GA4231" r:id="rId5993" xr:uid="{00000000-0004-0000-0000-000068170000}"/>
    <hyperlink ref="AA4232" r:id="rId5994" xr:uid="{00000000-0004-0000-0000-000069170000}"/>
    <hyperlink ref="DA4232" r:id="rId5995" xr:uid="{00000000-0004-0000-0000-00006A170000}"/>
    <hyperlink ref="EA4232" r:id="rId5996" xr:uid="{00000000-0004-0000-0000-00006B170000}"/>
    <hyperlink ref="FA4232" r:id="rId5997" xr:uid="{00000000-0004-0000-0000-00006C170000}"/>
    <hyperlink ref="GA4232" r:id="rId5998" xr:uid="{00000000-0004-0000-0000-00006D170000}"/>
    <hyperlink ref="AA4233" r:id="rId5999" xr:uid="{00000000-0004-0000-0000-00006E170000}"/>
    <hyperlink ref="DA4233" r:id="rId6000" location="top" xr:uid="{00000000-0004-0000-0000-00006F170000}"/>
    <hyperlink ref="EA4233" r:id="rId6001" xr:uid="{00000000-0004-0000-0000-000070170000}"/>
    <hyperlink ref="FA4233" r:id="rId6002" xr:uid="{00000000-0004-0000-0000-000071170000}"/>
    <hyperlink ref="GA4233" r:id="rId6003" xr:uid="{00000000-0004-0000-0000-000072170000}"/>
    <hyperlink ref="AA4234" r:id="rId6004" xr:uid="{00000000-0004-0000-0000-000073170000}"/>
    <hyperlink ref="EA4234" r:id="rId6005" xr:uid="{00000000-0004-0000-0000-000074170000}"/>
    <hyperlink ref="FA4234" r:id="rId6006" xr:uid="{00000000-0004-0000-0000-000075170000}"/>
    <hyperlink ref="GA4234" r:id="rId6007" xr:uid="{00000000-0004-0000-0000-000076170000}"/>
    <hyperlink ref="AA4235" r:id="rId6008" xr:uid="{00000000-0004-0000-0000-000077170000}"/>
    <hyperlink ref="DA4235" r:id="rId6009" xr:uid="{00000000-0004-0000-0000-000078170000}"/>
    <hyperlink ref="EA4235" r:id="rId6010" location="top" xr:uid="{00000000-0004-0000-0000-000079170000}"/>
    <hyperlink ref="FA4235" r:id="rId6011" xr:uid="{00000000-0004-0000-0000-00007A170000}"/>
    <hyperlink ref="GA4235" r:id="rId6012" xr:uid="{00000000-0004-0000-0000-00007B170000}"/>
    <hyperlink ref="AA4236" r:id="rId6013" xr:uid="{00000000-0004-0000-0000-00007C170000}"/>
    <hyperlink ref="DA4236" r:id="rId6014" xr:uid="{00000000-0004-0000-0000-00007D170000}"/>
    <hyperlink ref="FA4236" r:id="rId6015" xr:uid="{00000000-0004-0000-0000-00007E170000}"/>
    <hyperlink ref="GA4236" r:id="rId6016" xr:uid="{00000000-0004-0000-0000-00007F170000}"/>
    <hyperlink ref="AA4237" r:id="rId6017" xr:uid="{00000000-0004-0000-0000-000080170000}"/>
    <hyperlink ref="DA4237" r:id="rId6018" xr:uid="{00000000-0004-0000-0000-000081170000}"/>
    <hyperlink ref="EA4237" r:id="rId6019" xr:uid="{00000000-0004-0000-0000-000082170000}"/>
    <hyperlink ref="FA4237" r:id="rId6020" xr:uid="{00000000-0004-0000-0000-000083170000}"/>
    <hyperlink ref="GA4237" r:id="rId6021" xr:uid="{00000000-0004-0000-0000-000084170000}"/>
    <hyperlink ref="AA4238" r:id="rId6022" xr:uid="{00000000-0004-0000-0000-000085170000}"/>
    <hyperlink ref="DA4238" r:id="rId6023" xr:uid="{00000000-0004-0000-0000-000086170000}"/>
    <hyperlink ref="EA4238" r:id="rId6024" xr:uid="{00000000-0004-0000-0000-000087170000}"/>
    <hyperlink ref="FA4238" r:id="rId6025" xr:uid="{00000000-0004-0000-0000-000088170000}"/>
    <hyperlink ref="GA4238" r:id="rId6026" xr:uid="{00000000-0004-0000-0000-000089170000}"/>
    <hyperlink ref="AA4239" r:id="rId6027" xr:uid="{00000000-0004-0000-0000-00008A170000}"/>
    <hyperlink ref="DA4239" r:id="rId6028" xr:uid="{00000000-0004-0000-0000-00008B170000}"/>
    <hyperlink ref="EA4239" r:id="rId6029" xr:uid="{00000000-0004-0000-0000-00008C170000}"/>
    <hyperlink ref="FA4239" r:id="rId6030" xr:uid="{00000000-0004-0000-0000-00008D170000}"/>
    <hyperlink ref="GA4239" r:id="rId6031" xr:uid="{00000000-0004-0000-0000-00008E170000}"/>
    <hyperlink ref="AA4240" r:id="rId6032" xr:uid="{00000000-0004-0000-0000-00008F170000}"/>
    <hyperlink ref="DA4240" r:id="rId6033" xr:uid="{00000000-0004-0000-0000-000090170000}"/>
    <hyperlink ref="EA4240" r:id="rId6034" xr:uid="{00000000-0004-0000-0000-000091170000}"/>
    <hyperlink ref="FA4240" r:id="rId6035" xr:uid="{00000000-0004-0000-0000-000092170000}"/>
    <hyperlink ref="GA4240" r:id="rId6036" xr:uid="{00000000-0004-0000-0000-000093170000}"/>
    <hyperlink ref="AA4241" r:id="rId6037" xr:uid="{00000000-0004-0000-0000-000094170000}"/>
    <hyperlink ref="DA4241" r:id="rId6038" xr:uid="{00000000-0004-0000-0000-000095170000}"/>
    <hyperlink ref="EA4241" r:id="rId6039" xr:uid="{00000000-0004-0000-0000-000096170000}"/>
    <hyperlink ref="FA4241" r:id="rId6040" xr:uid="{00000000-0004-0000-0000-000097170000}"/>
    <hyperlink ref="GA4241" r:id="rId6041" xr:uid="{00000000-0004-0000-0000-000098170000}"/>
    <hyperlink ref="AA4242" r:id="rId6042" xr:uid="{00000000-0004-0000-0000-000099170000}"/>
    <hyperlink ref="DA4242" r:id="rId6043" xr:uid="{00000000-0004-0000-0000-00009A170000}"/>
    <hyperlink ref="EA4242" r:id="rId6044" xr:uid="{00000000-0004-0000-0000-00009B170000}"/>
    <hyperlink ref="FA4242" r:id="rId6045" xr:uid="{00000000-0004-0000-0000-00009C170000}"/>
    <hyperlink ref="GA4242" r:id="rId6046" xr:uid="{00000000-0004-0000-0000-00009D170000}"/>
    <hyperlink ref="AA4243" r:id="rId6047" xr:uid="{00000000-0004-0000-0000-00009E170000}"/>
    <hyperlink ref="DA4243" r:id="rId6048" xr:uid="{00000000-0004-0000-0000-00009F170000}"/>
    <hyperlink ref="EA4243" r:id="rId6049" xr:uid="{00000000-0004-0000-0000-0000A0170000}"/>
    <hyperlink ref="FA4243" r:id="rId6050" xr:uid="{00000000-0004-0000-0000-0000A1170000}"/>
    <hyperlink ref="GA4243" r:id="rId6051" xr:uid="{00000000-0004-0000-0000-0000A2170000}"/>
    <hyperlink ref="AA4244" r:id="rId6052" xr:uid="{00000000-0004-0000-0000-0000A3170000}"/>
    <hyperlink ref="DA4244" r:id="rId6053" xr:uid="{00000000-0004-0000-0000-0000A4170000}"/>
    <hyperlink ref="EA4244" r:id="rId6054" xr:uid="{00000000-0004-0000-0000-0000A5170000}"/>
    <hyperlink ref="FA4244" r:id="rId6055" xr:uid="{00000000-0004-0000-0000-0000A6170000}"/>
    <hyperlink ref="GA4244" r:id="rId6056" xr:uid="{00000000-0004-0000-0000-0000A7170000}"/>
    <hyperlink ref="AA4245" r:id="rId6057" xr:uid="{00000000-0004-0000-0000-0000A8170000}"/>
    <hyperlink ref="DA4245" r:id="rId6058" xr:uid="{00000000-0004-0000-0000-0000A9170000}"/>
    <hyperlink ref="EA4245" r:id="rId6059" xr:uid="{00000000-0004-0000-0000-0000AA170000}"/>
    <hyperlink ref="FA4245" r:id="rId6060" xr:uid="{00000000-0004-0000-0000-0000AB170000}"/>
    <hyperlink ref="GA4245" r:id="rId6061" xr:uid="{00000000-0004-0000-0000-0000AC170000}"/>
    <hyperlink ref="AA4246" r:id="rId6062" xr:uid="{00000000-0004-0000-0000-0000AD170000}"/>
    <hyperlink ref="DA4246" r:id="rId6063" xr:uid="{00000000-0004-0000-0000-0000AE170000}"/>
    <hyperlink ref="EA4246" r:id="rId6064" xr:uid="{00000000-0004-0000-0000-0000AF170000}"/>
    <hyperlink ref="FA4246" r:id="rId6065" xr:uid="{00000000-0004-0000-0000-0000B0170000}"/>
    <hyperlink ref="GA4246" r:id="rId6066" xr:uid="{00000000-0004-0000-0000-0000B1170000}"/>
    <hyperlink ref="AA4247" r:id="rId6067" xr:uid="{00000000-0004-0000-0000-0000B2170000}"/>
    <hyperlink ref="DA4247" r:id="rId6068" xr:uid="{00000000-0004-0000-0000-0000B3170000}"/>
    <hyperlink ref="EA4247" r:id="rId6069" xr:uid="{00000000-0004-0000-0000-0000B4170000}"/>
    <hyperlink ref="FA4247" r:id="rId6070" location="top" xr:uid="{00000000-0004-0000-0000-0000B5170000}"/>
    <hyperlink ref="GA4247" r:id="rId6071" location="top" xr:uid="{00000000-0004-0000-0000-0000B6170000}"/>
    <hyperlink ref="AA4248" r:id="rId6072" xr:uid="{00000000-0004-0000-0000-0000B7170000}"/>
    <hyperlink ref="DA4248" r:id="rId6073" xr:uid="{00000000-0004-0000-0000-0000B8170000}"/>
    <hyperlink ref="EA4248" r:id="rId6074" xr:uid="{00000000-0004-0000-0000-0000B9170000}"/>
    <hyperlink ref="AA4249" r:id="rId6075" xr:uid="{00000000-0004-0000-0000-0000BA170000}"/>
    <hyperlink ref="DA4249" r:id="rId6076" xr:uid="{00000000-0004-0000-0000-0000BB170000}"/>
    <hyperlink ref="EA4249" r:id="rId6077" xr:uid="{00000000-0004-0000-0000-0000BC170000}"/>
    <hyperlink ref="FA4249" r:id="rId6078" xr:uid="{00000000-0004-0000-0000-0000BD170000}"/>
    <hyperlink ref="GA4249" r:id="rId6079" xr:uid="{00000000-0004-0000-0000-0000BE170000}"/>
    <hyperlink ref="AA4250" r:id="rId6080" xr:uid="{00000000-0004-0000-0000-0000BF170000}"/>
    <hyperlink ref="DA4250" r:id="rId6081" xr:uid="{00000000-0004-0000-0000-0000C0170000}"/>
    <hyperlink ref="EA4250" r:id="rId6082" xr:uid="{00000000-0004-0000-0000-0000C1170000}"/>
    <hyperlink ref="FA4250" r:id="rId6083" xr:uid="{00000000-0004-0000-0000-0000C2170000}"/>
    <hyperlink ref="GA4250" r:id="rId6084" xr:uid="{00000000-0004-0000-0000-0000C3170000}"/>
    <hyperlink ref="AA4251" r:id="rId6085" xr:uid="{00000000-0004-0000-0000-0000C4170000}"/>
    <hyperlink ref="DA4251" r:id="rId6086" xr:uid="{00000000-0004-0000-0000-0000C5170000}"/>
    <hyperlink ref="EA4251" r:id="rId6087" xr:uid="{00000000-0004-0000-0000-0000C6170000}"/>
    <hyperlink ref="FA4251" r:id="rId6088" xr:uid="{00000000-0004-0000-0000-0000C7170000}"/>
    <hyperlink ref="GA4251" r:id="rId6089" xr:uid="{00000000-0004-0000-0000-0000C8170000}"/>
    <hyperlink ref="AA4252" r:id="rId6090" location="top" xr:uid="{00000000-0004-0000-0000-0000C9170000}"/>
    <hyperlink ref="DA4252" r:id="rId6091" xr:uid="{00000000-0004-0000-0000-0000CA170000}"/>
    <hyperlink ref="EA4252" r:id="rId6092" xr:uid="{00000000-0004-0000-0000-0000CB170000}"/>
    <hyperlink ref="FA4252" r:id="rId6093" xr:uid="{00000000-0004-0000-0000-0000CC170000}"/>
    <hyperlink ref="GA4252" r:id="rId6094" xr:uid="{00000000-0004-0000-0000-0000CD170000}"/>
    <hyperlink ref="DA4253" r:id="rId6095" xr:uid="{00000000-0004-0000-0000-0000CE170000}"/>
    <hyperlink ref="EA4253" r:id="rId6096" xr:uid="{00000000-0004-0000-0000-0000CF170000}"/>
    <hyperlink ref="FA4253" r:id="rId6097" xr:uid="{00000000-0004-0000-0000-0000D0170000}"/>
    <hyperlink ref="GA4253" r:id="rId6098" xr:uid="{00000000-0004-0000-0000-0000D1170000}"/>
    <hyperlink ref="AA4254" r:id="rId6099" xr:uid="{00000000-0004-0000-0000-0000D2170000}"/>
    <hyperlink ref="DA4254" r:id="rId6100" xr:uid="{00000000-0004-0000-0000-0000D3170000}"/>
    <hyperlink ref="EA4254" r:id="rId6101" xr:uid="{00000000-0004-0000-0000-0000D4170000}"/>
    <hyperlink ref="FA4254" r:id="rId6102" xr:uid="{00000000-0004-0000-0000-0000D5170000}"/>
    <hyperlink ref="GA4254" r:id="rId6103" xr:uid="{00000000-0004-0000-0000-0000D6170000}"/>
    <hyperlink ref="AA4255" r:id="rId6104" xr:uid="{00000000-0004-0000-0000-0000D7170000}"/>
    <hyperlink ref="DA4255" r:id="rId6105" xr:uid="{00000000-0004-0000-0000-0000D8170000}"/>
    <hyperlink ref="EA4255" r:id="rId6106" xr:uid="{00000000-0004-0000-0000-0000D9170000}"/>
    <hyperlink ref="FA4255" r:id="rId6107" xr:uid="{00000000-0004-0000-0000-0000DA170000}"/>
    <hyperlink ref="GA4255" r:id="rId6108" xr:uid="{00000000-0004-0000-0000-0000DB170000}"/>
    <hyperlink ref="AA4256" r:id="rId6109" xr:uid="{00000000-0004-0000-0000-0000DC170000}"/>
    <hyperlink ref="DA4256" r:id="rId6110" xr:uid="{00000000-0004-0000-0000-0000DD170000}"/>
    <hyperlink ref="EA4256" r:id="rId6111" xr:uid="{00000000-0004-0000-0000-0000DE170000}"/>
    <hyperlink ref="FA4256" r:id="rId6112" xr:uid="{00000000-0004-0000-0000-0000DF170000}"/>
    <hyperlink ref="GA4256" r:id="rId6113" xr:uid="{00000000-0004-0000-0000-0000E0170000}"/>
    <hyperlink ref="AA4257" r:id="rId6114" xr:uid="{00000000-0004-0000-0000-0000E1170000}"/>
    <hyperlink ref="BA4257" r:id="rId6115" xr:uid="{00000000-0004-0000-0000-0000E2170000}"/>
    <hyperlink ref="CA4257" r:id="rId6116" xr:uid="{00000000-0004-0000-0000-0000E3170000}"/>
    <hyperlink ref="DA4257" r:id="rId6117" xr:uid="{00000000-0004-0000-0000-0000E4170000}"/>
    <hyperlink ref="EA4257" r:id="rId6118" xr:uid="{00000000-0004-0000-0000-0000E5170000}"/>
    <hyperlink ref="FA4257" r:id="rId6119" xr:uid="{00000000-0004-0000-0000-0000E6170000}"/>
    <hyperlink ref="GA4257" r:id="rId6120" xr:uid="{00000000-0004-0000-0000-0000E7170000}"/>
    <hyperlink ref="AA4258" r:id="rId6121" xr:uid="{00000000-0004-0000-0000-0000E8170000}"/>
    <hyperlink ref="BA4258" r:id="rId6122" xr:uid="{00000000-0004-0000-0000-0000E9170000}"/>
    <hyperlink ref="CA4258" r:id="rId6123" xr:uid="{00000000-0004-0000-0000-0000EA170000}"/>
    <hyperlink ref="DA4258" r:id="rId6124" xr:uid="{00000000-0004-0000-0000-0000EB170000}"/>
    <hyperlink ref="EA4258" r:id="rId6125" xr:uid="{00000000-0004-0000-0000-0000EC170000}"/>
    <hyperlink ref="FA4258" r:id="rId6126" xr:uid="{00000000-0004-0000-0000-0000ED170000}"/>
    <hyperlink ref="GA4258" r:id="rId6127" xr:uid="{00000000-0004-0000-0000-0000EE170000}"/>
    <hyperlink ref="AA4259" r:id="rId6128" xr:uid="{00000000-0004-0000-0000-0000EF170000}"/>
    <hyperlink ref="BA4259" r:id="rId6129" xr:uid="{00000000-0004-0000-0000-0000F0170000}"/>
    <hyperlink ref="CA4259" r:id="rId6130" xr:uid="{00000000-0004-0000-0000-0000F1170000}"/>
    <hyperlink ref="DA4259" r:id="rId6131" xr:uid="{00000000-0004-0000-0000-0000F2170000}"/>
    <hyperlink ref="EA4259" r:id="rId6132" xr:uid="{00000000-0004-0000-0000-0000F3170000}"/>
    <hyperlink ref="FA4259" r:id="rId6133" xr:uid="{00000000-0004-0000-0000-0000F4170000}"/>
    <hyperlink ref="GA4259" r:id="rId6134" xr:uid="{00000000-0004-0000-0000-0000F5170000}"/>
    <hyperlink ref="AA4260" r:id="rId6135" xr:uid="{00000000-0004-0000-0000-0000F6170000}"/>
    <hyperlink ref="BA4260" r:id="rId6136" xr:uid="{00000000-0004-0000-0000-0000F7170000}"/>
    <hyperlink ref="CA4260" r:id="rId6137" xr:uid="{00000000-0004-0000-0000-0000F8170000}"/>
    <hyperlink ref="DA4260" r:id="rId6138" location="top" xr:uid="{00000000-0004-0000-0000-0000F9170000}"/>
    <hyperlink ref="EA4260" r:id="rId6139" xr:uid="{00000000-0004-0000-0000-0000FA170000}"/>
    <hyperlink ref="FA4260" r:id="rId6140" xr:uid="{00000000-0004-0000-0000-0000FB170000}"/>
    <hyperlink ref="GA4260" r:id="rId6141" xr:uid="{00000000-0004-0000-0000-0000FC170000}"/>
    <hyperlink ref="AA4261" r:id="rId6142" xr:uid="{00000000-0004-0000-0000-0000FD170000}"/>
    <hyperlink ref="BA4261" r:id="rId6143" xr:uid="{00000000-0004-0000-0000-0000FE170000}"/>
    <hyperlink ref="CA4261" r:id="rId6144" xr:uid="{00000000-0004-0000-0000-0000FF170000}"/>
    <hyperlink ref="EA4261" r:id="rId6145" xr:uid="{00000000-0004-0000-0000-000000180000}"/>
    <hyperlink ref="FA4261" r:id="rId6146" xr:uid="{00000000-0004-0000-0000-000001180000}"/>
    <hyperlink ref="GA4261" r:id="rId6147" xr:uid="{00000000-0004-0000-0000-000002180000}"/>
    <hyperlink ref="AA4262" r:id="rId6148" xr:uid="{00000000-0004-0000-0000-000003180000}"/>
    <hyperlink ref="BA4262" r:id="rId6149" xr:uid="{00000000-0004-0000-0000-000004180000}"/>
    <hyperlink ref="CA4262" r:id="rId6150" xr:uid="{00000000-0004-0000-0000-000005180000}"/>
    <hyperlink ref="DA4262" r:id="rId6151" xr:uid="{00000000-0004-0000-0000-000006180000}"/>
    <hyperlink ref="EA4262" r:id="rId6152" location="top" xr:uid="{00000000-0004-0000-0000-000007180000}"/>
    <hyperlink ref="FA4262" r:id="rId6153" xr:uid="{00000000-0004-0000-0000-000008180000}"/>
    <hyperlink ref="GA4262" r:id="rId6154" xr:uid="{00000000-0004-0000-0000-000009180000}"/>
    <hyperlink ref="AA4263" r:id="rId6155" xr:uid="{00000000-0004-0000-0000-00000A180000}"/>
    <hyperlink ref="BA4263" r:id="rId6156" xr:uid="{00000000-0004-0000-0000-00000B180000}"/>
    <hyperlink ref="CA4263" r:id="rId6157" xr:uid="{00000000-0004-0000-0000-00000C180000}"/>
    <hyperlink ref="DA4263" r:id="rId6158" xr:uid="{00000000-0004-0000-0000-00000D180000}"/>
    <hyperlink ref="FA4263" r:id="rId6159" xr:uid="{00000000-0004-0000-0000-00000E180000}"/>
    <hyperlink ref="GA4263" r:id="rId6160" xr:uid="{00000000-0004-0000-0000-00000F180000}"/>
    <hyperlink ref="AA4264" r:id="rId6161" xr:uid="{00000000-0004-0000-0000-000010180000}"/>
    <hyperlink ref="BA4264" r:id="rId6162" xr:uid="{00000000-0004-0000-0000-000011180000}"/>
    <hyperlink ref="CA4264" r:id="rId6163" xr:uid="{00000000-0004-0000-0000-000012180000}"/>
    <hyperlink ref="DA4264" r:id="rId6164" xr:uid="{00000000-0004-0000-0000-000013180000}"/>
    <hyperlink ref="EA4264" r:id="rId6165" xr:uid="{00000000-0004-0000-0000-000014180000}"/>
    <hyperlink ref="FA4264" r:id="rId6166" xr:uid="{00000000-0004-0000-0000-000015180000}"/>
    <hyperlink ref="GA4264" r:id="rId6167" xr:uid="{00000000-0004-0000-0000-000016180000}"/>
    <hyperlink ref="AA4265" r:id="rId6168" xr:uid="{00000000-0004-0000-0000-000017180000}"/>
    <hyperlink ref="BA4265" r:id="rId6169" xr:uid="{00000000-0004-0000-0000-000018180000}"/>
    <hyperlink ref="CA4265" r:id="rId6170" xr:uid="{00000000-0004-0000-0000-000019180000}"/>
    <hyperlink ref="DA4265" r:id="rId6171" xr:uid="{00000000-0004-0000-0000-00001A180000}"/>
    <hyperlink ref="EA4265" r:id="rId6172" xr:uid="{00000000-0004-0000-0000-00001B180000}"/>
    <hyperlink ref="FA4265" r:id="rId6173" xr:uid="{00000000-0004-0000-0000-00001C180000}"/>
    <hyperlink ref="GA4265" r:id="rId6174" xr:uid="{00000000-0004-0000-0000-00001D180000}"/>
    <hyperlink ref="AA4266" r:id="rId6175" xr:uid="{00000000-0004-0000-0000-00001E180000}"/>
    <hyperlink ref="BA4266" r:id="rId6176" xr:uid="{00000000-0004-0000-0000-00001F180000}"/>
    <hyperlink ref="CA4266" r:id="rId6177" xr:uid="{00000000-0004-0000-0000-000020180000}"/>
    <hyperlink ref="DA4266" r:id="rId6178" xr:uid="{00000000-0004-0000-0000-000021180000}"/>
    <hyperlink ref="EA4266" r:id="rId6179" xr:uid="{00000000-0004-0000-0000-000022180000}"/>
    <hyperlink ref="FA4266" r:id="rId6180" xr:uid="{00000000-0004-0000-0000-000023180000}"/>
    <hyperlink ref="GA4266" r:id="rId6181" xr:uid="{00000000-0004-0000-0000-000024180000}"/>
    <hyperlink ref="AA4267" r:id="rId6182" xr:uid="{00000000-0004-0000-0000-000025180000}"/>
    <hyperlink ref="BA4267" r:id="rId6183" xr:uid="{00000000-0004-0000-0000-000026180000}"/>
    <hyperlink ref="CA4267" r:id="rId6184" xr:uid="{00000000-0004-0000-0000-000027180000}"/>
    <hyperlink ref="DA4267" r:id="rId6185" xr:uid="{00000000-0004-0000-0000-000028180000}"/>
    <hyperlink ref="EA4267" r:id="rId6186" xr:uid="{00000000-0004-0000-0000-000029180000}"/>
    <hyperlink ref="FA4267" r:id="rId6187" xr:uid="{00000000-0004-0000-0000-00002A180000}"/>
    <hyperlink ref="GA4267" r:id="rId6188" xr:uid="{00000000-0004-0000-0000-00002B180000}"/>
    <hyperlink ref="AA4268" r:id="rId6189" xr:uid="{00000000-0004-0000-0000-00002C180000}"/>
    <hyperlink ref="BA4268" r:id="rId6190" xr:uid="{00000000-0004-0000-0000-00002D180000}"/>
    <hyperlink ref="CA4268" r:id="rId6191" xr:uid="{00000000-0004-0000-0000-00002E180000}"/>
    <hyperlink ref="DA4268" r:id="rId6192" xr:uid="{00000000-0004-0000-0000-00002F180000}"/>
    <hyperlink ref="EA4268" r:id="rId6193" xr:uid="{00000000-0004-0000-0000-000030180000}"/>
    <hyperlink ref="FA4268" r:id="rId6194" xr:uid="{00000000-0004-0000-0000-000031180000}"/>
    <hyperlink ref="GA4268" r:id="rId6195" xr:uid="{00000000-0004-0000-0000-000032180000}"/>
    <hyperlink ref="AA4269" r:id="rId6196" xr:uid="{00000000-0004-0000-0000-000033180000}"/>
    <hyperlink ref="BA4269" r:id="rId6197" xr:uid="{00000000-0004-0000-0000-000034180000}"/>
    <hyperlink ref="CA4269" r:id="rId6198" xr:uid="{00000000-0004-0000-0000-000035180000}"/>
    <hyperlink ref="DA4269" r:id="rId6199" xr:uid="{00000000-0004-0000-0000-000036180000}"/>
    <hyperlink ref="EA4269" r:id="rId6200" xr:uid="{00000000-0004-0000-0000-000037180000}"/>
    <hyperlink ref="FA4269" r:id="rId6201" xr:uid="{00000000-0004-0000-0000-000038180000}"/>
    <hyperlink ref="GA4269" r:id="rId6202" xr:uid="{00000000-0004-0000-0000-000039180000}"/>
    <hyperlink ref="AA4270" r:id="rId6203" xr:uid="{00000000-0004-0000-0000-00003A180000}"/>
    <hyperlink ref="BA4270" r:id="rId6204" xr:uid="{00000000-0004-0000-0000-00003B180000}"/>
    <hyperlink ref="CA4270" r:id="rId6205" xr:uid="{00000000-0004-0000-0000-00003C180000}"/>
    <hyperlink ref="DA4270" r:id="rId6206" xr:uid="{00000000-0004-0000-0000-00003D180000}"/>
    <hyperlink ref="EA4270" r:id="rId6207" xr:uid="{00000000-0004-0000-0000-00003E180000}"/>
    <hyperlink ref="FA4270" r:id="rId6208" xr:uid="{00000000-0004-0000-0000-00003F180000}"/>
    <hyperlink ref="GA4270" r:id="rId6209" xr:uid="{00000000-0004-0000-0000-000040180000}"/>
    <hyperlink ref="AA4271" r:id="rId6210" xr:uid="{00000000-0004-0000-0000-000041180000}"/>
    <hyperlink ref="BA4271" r:id="rId6211" xr:uid="{00000000-0004-0000-0000-000042180000}"/>
    <hyperlink ref="CA4271" r:id="rId6212" xr:uid="{00000000-0004-0000-0000-000043180000}"/>
    <hyperlink ref="DA4271" r:id="rId6213" xr:uid="{00000000-0004-0000-0000-000044180000}"/>
    <hyperlink ref="EA4271" r:id="rId6214" xr:uid="{00000000-0004-0000-0000-000045180000}"/>
    <hyperlink ref="FA4271" r:id="rId6215" xr:uid="{00000000-0004-0000-0000-000046180000}"/>
    <hyperlink ref="GA4271" r:id="rId6216" xr:uid="{00000000-0004-0000-0000-000047180000}"/>
    <hyperlink ref="AA4272" r:id="rId6217" xr:uid="{00000000-0004-0000-0000-000048180000}"/>
    <hyperlink ref="BA4272" r:id="rId6218" xr:uid="{00000000-0004-0000-0000-000049180000}"/>
    <hyperlink ref="CA4272" r:id="rId6219" xr:uid="{00000000-0004-0000-0000-00004A180000}"/>
    <hyperlink ref="DA4272" r:id="rId6220" xr:uid="{00000000-0004-0000-0000-00004B180000}"/>
    <hyperlink ref="EA4272" r:id="rId6221" xr:uid="{00000000-0004-0000-0000-00004C180000}"/>
    <hyperlink ref="FA4272" r:id="rId6222" xr:uid="{00000000-0004-0000-0000-00004D180000}"/>
    <hyperlink ref="GA4272" r:id="rId6223" xr:uid="{00000000-0004-0000-0000-00004E180000}"/>
    <hyperlink ref="AA4273" r:id="rId6224" xr:uid="{00000000-0004-0000-0000-00004F180000}"/>
    <hyperlink ref="BA4273" r:id="rId6225" xr:uid="{00000000-0004-0000-0000-000050180000}"/>
    <hyperlink ref="CA4273" r:id="rId6226" xr:uid="{00000000-0004-0000-0000-000051180000}"/>
    <hyperlink ref="DA4273" r:id="rId6227" xr:uid="{00000000-0004-0000-0000-000052180000}"/>
    <hyperlink ref="EA4273" r:id="rId6228" xr:uid="{00000000-0004-0000-0000-000053180000}"/>
    <hyperlink ref="FA4273" r:id="rId6229" xr:uid="{00000000-0004-0000-0000-000054180000}"/>
    <hyperlink ref="GA4273" r:id="rId6230" xr:uid="{00000000-0004-0000-0000-000055180000}"/>
    <hyperlink ref="AA4274" r:id="rId6231" xr:uid="{00000000-0004-0000-0000-000056180000}"/>
    <hyperlink ref="BA4274" r:id="rId6232" xr:uid="{00000000-0004-0000-0000-000057180000}"/>
    <hyperlink ref="CA4274" r:id="rId6233" xr:uid="{00000000-0004-0000-0000-000058180000}"/>
    <hyperlink ref="DA4274" r:id="rId6234" xr:uid="{00000000-0004-0000-0000-000059180000}"/>
    <hyperlink ref="EA4274" r:id="rId6235" xr:uid="{00000000-0004-0000-0000-00005A180000}"/>
    <hyperlink ref="FA4274" r:id="rId6236" xr:uid="{00000000-0004-0000-0000-00005B180000}"/>
    <hyperlink ref="GA4274" r:id="rId6237" location="top" xr:uid="{00000000-0004-0000-0000-00005C180000}"/>
    <hyperlink ref="AA4275" r:id="rId6238" xr:uid="{00000000-0004-0000-0000-00005D180000}"/>
    <hyperlink ref="BA4275" r:id="rId6239" xr:uid="{00000000-0004-0000-0000-00005E180000}"/>
    <hyperlink ref="CA4275" r:id="rId6240" xr:uid="{00000000-0004-0000-0000-00005F180000}"/>
    <hyperlink ref="DA4275" r:id="rId6241" xr:uid="{00000000-0004-0000-0000-000060180000}"/>
    <hyperlink ref="EA4275" r:id="rId6242" xr:uid="{00000000-0004-0000-0000-000061180000}"/>
    <hyperlink ref="FA4275" r:id="rId6243" xr:uid="{00000000-0004-0000-0000-000062180000}"/>
    <hyperlink ref="AA4276" r:id="rId6244" xr:uid="{00000000-0004-0000-0000-000063180000}"/>
    <hyperlink ref="BA4276" r:id="rId6245" xr:uid="{00000000-0004-0000-0000-000064180000}"/>
    <hyperlink ref="CA4276" r:id="rId6246" xr:uid="{00000000-0004-0000-0000-000065180000}"/>
    <hyperlink ref="DA4276" r:id="rId6247" xr:uid="{00000000-0004-0000-0000-000066180000}"/>
    <hyperlink ref="EA4276" r:id="rId6248" xr:uid="{00000000-0004-0000-0000-000067180000}"/>
    <hyperlink ref="FA4276" r:id="rId6249" xr:uid="{00000000-0004-0000-0000-000068180000}"/>
    <hyperlink ref="GA4276" r:id="rId6250" xr:uid="{00000000-0004-0000-0000-000069180000}"/>
    <hyperlink ref="AA4277" r:id="rId6251" xr:uid="{00000000-0004-0000-0000-00006A180000}"/>
    <hyperlink ref="BA4277" r:id="rId6252" xr:uid="{00000000-0004-0000-0000-00006B180000}"/>
    <hyperlink ref="CA4277" r:id="rId6253" xr:uid="{00000000-0004-0000-0000-00006C180000}"/>
    <hyperlink ref="DA4277" r:id="rId6254" xr:uid="{00000000-0004-0000-0000-00006D180000}"/>
    <hyperlink ref="EA4277" r:id="rId6255" xr:uid="{00000000-0004-0000-0000-00006E180000}"/>
    <hyperlink ref="FA4277" r:id="rId6256" xr:uid="{00000000-0004-0000-0000-00006F180000}"/>
    <hyperlink ref="GA4277" r:id="rId6257" xr:uid="{00000000-0004-0000-0000-000070180000}"/>
    <hyperlink ref="BA4278" r:id="rId6258" xr:uid="{00000000-0004-0000-0000-000071180000}"/>
    <hyperlink ref="CA4278" r:id="rId6259" xr:uid="{00000000-0004-0000-0000-000072180000}"/>
    <hyperlink ref="DA4278" r:id="rId6260" xr:uid="{00000000-0004-0000-0000-000073180000}"/>
    <hyperlink ref="EA4278" r:id="rId6261" xr:uid="{00000000-0004-0000-0000-000074180000}"/>
    <hyperlink ref="FA4278" r:id="rId6262" xr:uid="{00000000-0004-0000-0000-000075180000}"/>
    <hyperlink ref="GA4278" r:id="rId6263" xr:uid="{00000000-0004-0000-0000-000076180000}"/>
    <hyperlink ref="BA4279" r:id="rId6264" xr:uid="{00000000-0004-0000-0000-000077180000}"/>
    <hyperlink ref="CA4279" r:id="rId6265" xr:uid="{00000000-0004-0000-0000-000078180000}"/>
    <hyperlink ref="DA4279" r:id="rId6266" xr:uid="{00000000-0004-0000-0000-000079180000}"/>
    <hyperlink ref="EA4279" r:id="rId6267" xr:uid="{00000000-0004-0000-0000-00007A180000}"/>
    <hyperlink ref="FA4279" r:id="rId6268" xr:uid="{00000000-0004-0000-0000-00007B180000}"/>
    <hyperlink ref="GA4279" r:id="rId6269" xr:uid="{00000000-0004-0000-0000-00007C180000}"/>
    <hyperlink ref="BA4280" r:id="rId6270" xr:uid="{00000000-0004-0000-0000-00007D180000}"/>
    <hyperlink ref="CA4280" r:id="rId6271" xr:uid="{00000000-0004-0000-0000-00007E180000}"/>
    <hyperlink ref="DA4280" r:id="rId6272" xr:uid="{00000000-0004-0000-0000-00007F180000}"/>
    <hyperlink ref="EA4280" r:id="rId6273" xr:uid="{00000000-0004-0000-0000-000080180000}"/>
    <hyperlink ref="FA4280" r:id="rId6274" xr:uid="{00000000-0004-0000-0000-000081180000}"/>
    <hyperlink ref="GA4280" r:id="rId6275" xr:uid="{00000000-0004-0000-0000-000082180000}"/>
    <hyperlink ref="BA4281" r:id="rId6276" xr:uid="{00000000-0004-0000-0000-000083180000}"/>
    <hyperlink ref="CA4281" r:id="rId6277" xr:uid="{00000000-0004-0000-0000-000084180000}"/>
    <hyperlink ref="DA4281" r:id="rId6278" xr:uid="{00000000-0004-0000-0000-000085180000}"/>
    <hyperlink ref="EA4281" r:id="rId6279" xr:uid="{00000000-0004-0000-0000-000086180000}"/>
    <hyperlink ref="FA4281" r:id="rId6280" xr:uid="{00000000-0004-0000-0000-000087180000}"/>
    <hyperlink ref="GA4281" r:id="rId6281" xr:uid="{00000000-0004-0000-0000-000088180000}"/>
    <hyperlink ref="BA4282" r:id="rId6282" xr:uid="{00000000-0004-0000-0000-000089180000}"/>
    <hyperlink ref="CA4282" r:id="rId6283" xr:uid="{00000000-0004-0000-0000-00008A180000}"/>
    <hyperlink ref="DA4282" r:id="rId6284" xr:uid="{00000000-0004-0000-0000-00008B180000}"/>
    <hyperlink ref="EA4282" r:id="rId6285" xr:uid="{00000000-0004-0000-0000-00008C180000}"/>
    <hyperlink ref="FA4282" r:id="rId6286" xr:uid="{00000000-0004-0000-0000-00008D180000}"/>
    <hyperlink ref="GA4282" r:id="rId6287" xr:uid="{00000000-0004-0000-0000-00008E180000}"/>
    <hyperlink ref="BA4283" r:id="rId6288" xr:uid="{00000000-0004-0000-0000-00008F180000}"/>
    <hyperlink ref="CA4283" r:id="rId6289" xr:uid="{00000000-0004-0000-0000-000090180000}"/>
    <hyperlink ref="DA4283" r:id="rId6290" xr:uid="{00000000-0004-0000-0000-000091180000}"/>
    <hyperlink ref="EA4283" r:id="rId6291" xr:uid="{00000000-0004-0000-0000-000092180000}"/>
    <hyperlink ref="FA4283" r:id="rId6292" xr:uid="{00000000-0004-0000-0000-000093180000}"/>
    <hyperlink ref="GA4283" r:id="rId6293" xr:uid="{00000000-0004-0000-0000-000094180000}"/>
    <hyperlink ref="BA4284" r:id="rId6294" xr:uid="{00000000-0004-0000-0000-000095180000}"/>
    <hyperlink ref="CA4284" r:id="rId6295" xr:uid="{00000000-0004-0000-0000-000096180000}"/>
    <hyperlink ref="DA4284" r:id="rId6296" xr:uid="{00000000-0004-0000-0000-000097180000}"/>
    <hyperlink ref="EA4284" r:id="rId6297" xr:uid="{00000000-0004-0000-0000-000098180000}"/>
    <hyperlink ref="FA4284" r:id="rId6298" xr:uid="{00000000-0004-0000-0000-000099180000}"/>
    <hyperlink ref="GA4284" r:id="rId6299" xr:uid="{00000000-0004-0000-0000-00009A180000}"/>
    <hyperlink ref="BA4285" r:id="rId6300" xr:uid="{00000000-0004-0000-0000-00009B180000}"/>
    <hyperlink ref="CA4285" r:id="rId6301" xr:uid="{00000000-0004-0000-0000-00009C180000}"/>
    <hyperlink ref="DA4285" r:id="rId6302" xr:uid="{00000000-0004-0000-0000-00009D180000}"/>
    <hyperlink ref="EA4285" r:id="rId6303" xr:uid="{00000000-0004-0000-0000-00009E180000}"/>
    <hyperlink ref="FA4285" r:id="rId6304" xr:uid="{00000000-0004-0000-0000-00009F180000}"/>
    <hyperlink ref="GA4285" r:id="rId6305" xr:uid="{00000000-0004-0000-0000-0000A0180000}"/>
    <hyperlink ref="BA4286" r:id="rId6306" xr:uid="{00000000-0004-0000-0000-0000A1180000}"/>
    <hyperlink ref="CA4286" r:id="rId6307" xr:uid="{00000000-0004-0000-0000-0000A2180000}"/>
    <hyperlink ref="DA4286" r:id="rId6308" xr:uid="{00000000-0004-0000-0000-0000A3180000}"/>
    <hyperlink ref="EA4286" r:id="rId6309" xr:uid="{00000000-0004-0000-0000-0000A4180000}"/>
    <hyperlink ref="FA4286" r:id="rId6310" location="top" xr:uid="{00000000-0004-0000-0000-0000A5180000}"/>
    <hyperlink ref="GA4286" r:id="rId6311" xr:uid="{00000000-0004-0000-0000-0000A6180000}"/>
    <hyperlink ref="BA4287" r:id="rId6312" xr:uid="{00000000-0004-0000-0000-0000A7180000}"/>
    <hyperlink ref="CA4287" r:id="rId6313" xr:uid="{00000000-0004-0000-0000-0000A8180000}"/>
    <hyperlink ref="DA4287" r:id="rId6314" location="top" xr:uid="{00000000-0004-0000-0000-0000A9180000}"/>
    <hyperlink ref="EA4287" r:id="rId6315" xr:uid="{00000000-0004-0000-0000-0000AA180000}"/>
    <hyperlink ref="GA4287" r:id="rId6316" xr:uid="{00000000-0004-0000-0000-0000AB180000}"/>
    <hyperlink ref="BA4288" r:id="rId6317" xr:uid="{00000000-0004-0000-0000-0000AC180000}"/>
    <hyperlink ref="CA4288" r:id="rId6318" xr:uid="{00000000-0004-0000-0000-0000AD180000}"/>
    <hyperlink ref="EA4288" r:id="rId6319" xr:uid="{00000000-0004-0000-0000-0000AE180000}"/>
    <hyperlink ref="FA4288" r:id="rId6320" xr:uid="{00000000-0004-0000-0000-0000AF180000}"/>
    <hyperlink ref="GA4288" r:id="rId6321" xr:uid="{00000000-0004-0000-0000-0000B0180000}"/>
    <hyperlink ref="BA4289" r:id="rId6322" xr:uid="{00000000-0004-0000-0000-0000B1180000}"/>
    <hyperlink ref="CA4289" r:id="rId6323" xr:uid="{00000000-0004-0000-0000-0000B2180000}"/>
    <hyperlink ref="DA4289" r:id="rId6324" xr:uid="{00000000-0004-0000-0000-0000B3180000}"/>
    <hyperlink ref="EA4289" r:id="rId6325" location="top" xr:uid="{00000000-0004-0000-0000-0000B4180000}"/>
    <hyperlink ref="FA4289" r:id="rId6326" xr:uid="{00000000-0004-0000-0000-0000B5180000}"/>
    <hyperlink ref="GA4289" r:id="rId6327" xr:uid="{00000000-0004-0000-0000-0000B6180000}"/>
    <hyperlink ref="BA4290" r:id="rId6328" xr:uid="{00000000-0004-0000-0000-0000B7180000}"/>
    <hyperlink ref="CA4290" r:id="rId6329" xr:uid="{00000000-0004-0000-0000-0000B8180000}"/>
    <hyperlink ref="DA4290" r:id="rId6330" xr:uid="{00000000-0004-0000-0000-0000B9180000}"/>
    <hyperlink ref="FA4290" r:id="rId6331" xr:uid="{00000000-0004-0000-0000-0000BA180000}"/>
    <hyperlink ref="GA4290" r:id="rId6332" xr:uid="{00000000-0004-0000-0000-0000BB180000}"/>
    <hyperlink ref="BA4291" r:id="rId6333" xr:uid="{00000000-0004-0000-0000-0000BC180000}"/>
    <hyperlink ref="CA4291" r:id="rId6334" xr:uid="{00000000-0004-0000-0000-0000BD180000}"/>
    <hyperlink ref="DA4291" r:id="rId6335" xr:uid="{00000000-0004-0000-0000-0000BE180000}"/>
    <hyperlink ref="EA4291" r:id="rId6336" xr:uid="{00000000-0004-0000-0000-0000BF180000}"/>
    <hyperlink ref="FA4291" r:id="rId6337" xr:uid="{00000000-0004-0000-0000-0000C0180000}"/>
    <hyperlink ref="GA4291" r:id="rId6338" xr:uid="{00000000-0004-0000-0000-0000C1180000}"/>
    <hyperlink ref="BA4292" r:id="rId6339" xr:uid="{00000000-0004-0000-0000-0000C2180000}"/>
    <hyperlink ref="CA4292" r:id="rId6340" xr:uid="{00000000-0004-0000-0000-0000C3180000}"/>
    <hyperlink ref="DA4292" r:id="rId6341" xr:uid="{00000000-0004-0000-0000-0000C4180000}"/>
    <hyperlink ref="EA4292" r:id="rId6342" xr:uid="{00000000-0004-0000-0000-0000C5180000}"/>
    <hyperlink ref="FA4292" r:id="rId6343" xr:uid="{00000000-0004-0000-0000-0000C6180000}"/>
    <hyperlink ref="GA4292" r:id="rId6344" xr:uid="{00000000-0004-0000-0000-0000C7180000}"/>
    <hyperlink ref="BA4293" r:id="rId6345" xr:uid="{00000000-0004-0000-0000-0000C8180000}"/>
    <hyperlink ref="CA4293" r:id="rId6346" xr:uid="{00000000-0004-0000-0000-0000C9180000}"/>
    <hyperlink ref="DA4293" r:id="rId6347" xr:uid="{00000000-0004-0000-0000-0000CA180000}"/>
    <hyperlink ref="EA4293" r:id="rId6348" xr:uid="{00000000-0004-0000-0000-0000CB180000}"/>
    <hyperlink ref="FA4293" r:id="rId6349" xr:uid="{00000000-0004-0000-0000-0000CC180000}"/>
    <hyperlink ref="GA4293" r:id="rId6350" xr:uid="{00000000-0004-0000-0000-0000CD180000}"/>
    <hyperlink ref="BA4294" r:id="rId6351" xr:uid="{00000000-0004-0000-0000-0000CE180000}"/>
    <hyperlink ref="CA4294" r:id="rId6352" xr:uid="{00000000-0004-0000-0000-0000CF180000}"/>
    <hyperlink ref="DA4294" r:id="rId6353" xr:uid="{00000000-0004-0000-0000-0000D0180000}"/>
    <hyperlink ref="EA4294" r:id="rId6354" xr:uid="{00000000-0004-0000-0000-0000D1180000}"/>
    <hyperlink ref="FA4294" r:id="rId6355" xr:uid="{00000000-0004-0000-0000-0000D2180000}"/>
    <hyperlink ref="GA4294" r:id="rId6356" xr:uid="{00000000-0004-0000-0000-0000D3180000}"/>
    <hyperlink ref="BA4295" r:id="rId6357" xr:uid="{00000000-0004-0000-0000-0000D4180000}"/>
    <hyperlink ref="CA4295" r:id="rId6358" xr:uid="{00000000-0004-0000-0000-0000D5180000}"/>
    <hyperlink ref="DA4295" r:id="rId6359" xr:uid="{00000000-0004-0000-0000-0000D6180000}"/>
    <hyperlink ref="EA4295" r:id="rId6360" xr:uid="{00000000-0004-0000-0000-0000D7180000}"/>
    <hyperlink ref="FA4295" r:id="rId6361" xr:uid="{00000000-0004-0000-0000-0000D8180000}"/>
    <hyperlink ref="GA4295" r:id="rId6362" xr:uid="{00000000-0004-0000-0000-0000D9180000}"/>
    <hyperlink ref="BA4296" r:id="rId6363" xr:uid="{00000000-0004-0000-0000-0000DA180000}"/>
    <hyperlink ref="CA4296" r:id="rId6364" xr:uid="{00000000-0004-0000-0000-0000DB180000}"/>
    <hyperlink ref="DA4296" r:id="rId6365" xr:uid="{00000000-0004-0000-0000-0000DC180000}"/>
    <hyperlink ref="EA4296" r:id="rId6366" xr:uid="{00000000-0004-0000-0000-0000DD180000}"/>
    <hyperlink ref="FA4296" r:id="rId6367" xr:uid="{00000000-0004-0000-0000-0000DE180000}"/>
    <hyperlink ref="GA4296" r:id="rId6368" xr:uid="{00000000-0004-0000-0000-0000DF180000}"/>
    <hyperlink ref="BA4297" r:id="rId6369" xr:uid="{00000000-0004-0000-0000-0000E0180000}"/>
    <hyperlink ref="CA4297" r:id="rId6370" xr:uid="{00000000-0004-0000-0000-0000E1180000}"/>
    <hyperlink ref="DA4297" r:id="rId6371" xr:uid="{00000000-0004-0000-0000-0000E2180000}"/>
    <hyperlink ref="EA4297" r:id="rId6372" xr:uid="{00000000-0004-0000-0000-0000E3180000}"/>
    <hyperlink ref="FA4297" r:id="rId6373" xr:uid="{00000000-0004-0000-0000-0000E4180000}"/>
    <hyperlink ref="GA4297" r:id="rId6374" xr:uid="{00000000-0004-0000-0000-0000E5180000}"/>
    <hyperlink ref="BA4298" r:id="rId6375" xr:uid="{00000000-0004-0000-0000-0000E6180000}"/>
    <hyperlink ref="CA4298" r:id="rId6376" xr:uid="{00000000-0004-0000-0000-0000E7180000}"/>
    <hyperlink ref="DA4298" r:id="rId6377" xr:uid="{00000000-0004-0000-0000-0000E8180000}"/>
    <hyperlink ref="EA4298" r:id="rId6378" xr:uid="{00000000-0004-0000-0000-0000E9180000}"/>
    <hyperlink ref="FA4298" r:id="rId6379" xr:uid="{00000000-0004-0000-0000-0000EA180000}"/>
    <hyperlink ref="GA4298" r:id="rId6380" xr:uid="{00000000-0004-0000-0000-0000EB180000}"/>
    <hyperlink ref="CA4299" r:id="rId6381" xr:uid="{00000000-0004-0000-0000-0000EC180000}"/>
    <hyperlink ref="DA4299" r:id="rId6382" xr:uid="{00000000-0004-0000-0000-0000ED180000}"/>
    <hyperlink ref="EA4299" r:id="rId6383" xr:uid="{00000000-0004-0000-0000-0000EE180000}"/>
    <hyperlink ref="FA4299" r:id="rId6384" xr:uid="{00000000-0004-0000-0000-0000EF180000}"/>
    <hyperlink ref="GA4299" r:id="rId6385" xr:uid="{00000000-0004-0000-0000-0000F0180000}"/>
    <hyperlink ref="BA4300" r:id="rId6386" xr:uid="{00000000-0004-0000-0000-0000F1180000}"/>
    <hyperlink ref="CA4300" r:id="rId6387" xr:uid="{00000000-0004-0000-0000-0000F2180000}"/>
    <hyperlink ref="DA4300" r:id="rId6388" xr:uid="{00000000-0004-0000-0000-0000F3180000}"/>
    <hyperlink ref="EA4300" r:id="rId6389" xr:uid="{00000000-0004-0000-0000-0000F4180000}"/>
    <hyperlink ref="FA4300" r:id="rId6390" xr:uid="{00000000-0004-0000-0000-0000F5180000}"/>
    <hyperlink ref="GA4300" r:id="rId6391" xr:uid="{00000000-0004-0000-0000-0000F6180000}"/>
    <hyperlink ref="BA4301" r:id="rId6392" xr:uid="{00000000-0004-0000-0000-0000F7180000}"/>
    <hyperlink ref="CA4301" r:id="rId6393" xr:uid="{00000000-0004-0000-0000-0000F8180000}"/>
    <hyperlink ref="DA4301" r:id="rId6394" xr:uid="{00000000-0004-0000-0000-0000F9180000}"/>
    <hyperlink ref="EA4301" r:id="rId6395" xr:uid="{00000000-0004-0000-0000-0000FA180000}"/>
    <hyperlink ref="FA4301" r:id="rId6396" xr:uid="{00000000-0004-0000-0000-0000FB180000}"/>
    <hyperlink ref="GA4301" r:id="rId6397" location="top" xr:uid="{00000000-0004-0000-0000-0000FC180000}"/>
    <hyperlink ref="BA4302" r:id="rId6398" xr:uid="{00000000-0004-0000-0000-0000FD180000}"/>
    <hyperlink ref="CA4302" r:id="rId6399" xr:uid="{00000000-0004-0000-0000-0000FE180000}"/>
    <hyperlink ref="DA4302" r:id="rId6400" xr:uid="{00000000-0004-0000-0000-0000FF180000}"/>
    <hyperlink ref="EA4302" r:id="rId6401" xr:uid="{00000000-0004-0000-0000-000000190000}"/>
    <hyperlink ref="FA4302" r:id="rId6402" xr:uid="{00000000-0004-0000-0000-000001190000}"/>
    <hyperlink ref="BA4303" r:id="rId6403" xr:uid="{00000000-0004-0000-0000-000002190000}"/>
    <hyperlink ref="CA4303" r:id="rId6404" xr:uid="{00000000-0004-0000-0000-000003190000}"/>
    <hyperlink ref="DA4303" r:id="rId6405" xr:uid="{00000000-0004-0000-0000-000004190000}"/>
    <hyperlink ref="EA4303" r:id="rId6406" xr:uid="{00000000-0004-0000-0000-000005190000}"/>
    <hyperlink ref="FA4303" r:id="rId6407" xr:uid="{00000000-0004-0000-0000-000006190000}"/>
    <hyperlink ref="GA4303" r:id="rId6408" xr:uid="{00000000-0004-0000-0000-000007190000}"/>
    <hyperlink ref="BA4304" r:id="rId6409" xr:uid="{00000000-0004-0000-0000-000008190000}"/>
    <hyperlink ref="CA4304" r:id="rId6410" xr:uid="{00000000-0004-0000-0000-000009190000}"/>
    <hyperlink ref="DA4304" r:id="rId6411" xr:uid="{00000000-0004-0000-0000-00000A190000}"/>
    <hyperlink ref="EA4304" r:id="rId6412" xr:uid="{00000000-0004-0000-0000-00000B190000}"/>
    <hyperlink ref="FA4304" r:id="rId6413" xr:uid="{00000000-0004-0000-0000-00000C190000}"/>
    <hyperlink ref="GA4304" r:id="rId6414" xr:uid="{00000000-0004-0000-0000-00000D190000}"/>
    <hyperlink ref="BA4305" r:id="rId6415" xr:uid="{00000000-0004-0000-0000-00000E190000}"/>
    <hyperlink ref="CA4305" r:id="rId6416" xr:uid="{00000000-0004-0000-0000-00000F190000}"/>
    <hyperlink ref="DA4305" r:id="rId6417" xr:uid="{00000000-0004-0000-0000-000010190000}"/>
    <hyperlink ref="EA4305" r:id="rId6418" xr:uid="{00000000-0004-0000-0000-000011190000}"/>
    <hyperlink ref="FA4305" r:id="rId6419" xr:uid="{00000000-0004-0000-0000-000012190000}"/>
    <hyperlink ref="GA4305" r:id="rId6420" xr:uid="{00000000-0004-0000-0000-000013190000}"/>
    <hyperlink ref="BA4306" r:id="rId6421" xr:uid="{00000000-0004-0000-0000-000014190000}"/>
    <hyperlink ref="CA4306" r:id="rId6422" xr:uid="{00000000-0004-0000-0000-000015190000}"/>
    <hyperlink ref="DA4306" r:id="rId6423" xr:uid="{00000000-0004-0000-0000-000016190000}"/>
    <hyperlink ref="EA4306" r:id="rId6424" xr:uid="{00000000-0004-0000-0000-000017190000}"/>
    <hyperlink ref="FA4306" r:id="rId6425" xr:uid="{00000000-0004-0000-0000-000018190000}"/>
    <hyperlink ref="GA4306" r:id="rId6426" xr:uid="{00000000-0004-0000-0000-000019190000}"/>
    <hyperlink ref="BA4307" r:id="rId6427" xr:uid="{00000000-0004-0000-0000-00001A190000}"/>
    <hyperlink ref="CA4307" r:id="rId6428" xr:uid="{00000000-0004-0000-0000-00001B190000}"/>
    <hyperlink ref="DA4307" r:id="rId6429" xr:uid="{00000000-0004-0000-0000-00001C190000}"/>
    <hyperlink ref="EA4307" r:id="rId6430" xr:uid="{00000000-0004-0000-0000-00001D190000}"/>
    <hyperlink ref="FA4307" r:id="rId6431" xr:uid="{00000000-0004-0000-0000-00001E190000}"/>
    <hyperlink ref="GA4307" r:id="rId6432" xr:uid="{00000000-0004-0000-0000-00001F190000}"/>
    <hyperlink ref="BA4308" r:id="rId6433" xr:uid="{00000000-0004-0000-0000-000020190000}"/>
    <hyperlink ref="CA4308" r:id="rId6434" xr:uid="{00000000-0004-0000-0000-000021190000}"/>
    <hyperlink ref="DA4308" r:id="rId6435" xr:uid="{00000000-0004-0000-0000-000022190000}"/>
    <hyperlink ref="EA4308" r:id="rId6436" xr:uid="{00000000-0004-0000-0000-000023190000}"/>
    <hyperlink ref="FA4308" r:id="rId6437" xr:uid="{00000000-0004-0000-0000-000024190000}"/>
    <hyperlink ref="GA4308" r:id="rId6438" xr:uid="{00000000-0004-0000-0000-000025190000}"/>
    <hyperlink ref="BA4309" r:id="rId6439" xr:uid="{00000000-0004-0000-0000-000026190000}"/>
    <hyperlink ref="CA4309" r:id="rId6440" xr:uid="{00000000-0004-0000-0000-000027190000}"/>
    <hyperlink ref="DA4309" r:id="rId6441" xr:uid="{00000000-0004-0000-0000-000028190000}"/>
    <hyperlink ref="EA4309" r:id="rId6442" xr:uid="{00000000-0004-0000-0000-000029190000}"/>
    <hyperlink ref="FA4309" r:id="rId6443" xr:uid="{00000000-0004-0000-0000-00002A190000}"/>
    <hyperlink ref="GA4309" r:id="rId6444" xr:uid="{00000000-0004-0000-0000-00002B190000}"/>
    <hyperlink ref="BA4310" r:id="rId6445" xr:uid="{00000000-0004-0000-0000-00002C190000}"/>
    <hyperlink ref="CA4310" r:id="rId6446" xr:uid="{00000000-0004-0000-0000-00002D190000}"/>
    <hyperlink ref="DA4310" r:id="rId6447" xr:uid="{00000000-0004-0000-0000-00002E190000}"/>
    <hyperlink ref="EA4310" r:id="rId6448" xr:uid="{00000000-0004-0000-0000-00002F190000}"/>
    <hyperlink ref="FA4310" r:id="rId6449" xr:uid="{00000000-0004-0000-0000-000030190000}"/>
    <hyperlink ref="GA4310" r:id="rId6450" xr:uid="{00000000-0004-0000-0000-000031190000}"/>
    <hyperlink ref="BA4311" r:id="rId6451" xr:uid="{00000000-0004-0000-0000-000032190000}"/>
    <hyperlink ref="CA4311" r:id="rId6452" xr:uid="{00000000-0004-0000-0000-000033190000}"/>
    <hyperlink ref="DA4311" r:id="rId6453" xr:uid="{00000000-0004-0000-0000-000034190000}"/>
    <hyperlink ref="EA4311" r:id="rId6454" xr:uid="{00000000-0004-0000-0000-000035190000}"/>
    <hyperlink ref="FA4311" r:id="rId6455" xr:uid="{00000000-0004-0000-0000-000036190000}"/>
    <hyperlink ref="GA4311" r:id="rId6456" xr:uid="{00000000-0004-0000-0000-000037190000}"/>
    <hyperlink ref="BA4312" r:id="rId6457" xr:uid="{00000000-0004-0000-0000-000038190000}"/>
    <hyperlink ref="CA4312" r:id="rId6458" xr:uid="{00000000-0004-0000-0000-000039190000}"/>
    <hyperlink ref="DA4312" r:id="rId6459" xr:uid="{00000000-0004-0000-0000-00003A190000}"/>
    <hyperlink ref="EA4312" r:id="rId6460" xr:uid="{00000000-0004-0000-0000-00003B190000}"/>
    <hyperlink ref="FA4312" r:id="rId6461" xr:uid="{00000000-0004-0000-0000-00003C190000}"/>
    <hyperlink ref="GA4312" r:id="rId6462" xr:uid="{00000000-0004-0000-0000-00003D190000}"/>
    <hyperlink ref="BA4313" r:id="rId6463" xr:uid="{00000000-0004-0000-0000-00003E190000}"/>
    <hyperlink ref="CA4313" r:id="rId6464" xr:uid="{00000000-0004-0000-0000-00003F190000}"/>
    <hyperlink ref="DA4313" r:id="rId6465" xr:uid="{00000000-0004-0000-0000-000040190000}"/>
    <hyperlink ref="EA4313" r:id="rId6466" xr:uid="{00000000-0004-0000-0000-000041190000}"/>
    <hyperlink ref="FA4313" r:id="rId6467" location="top" xr:uid="{00000000-0004-0000-0000-000042190000}"/>
    <hyperlink ref="GA4313" r:id="rId6468" xr:uid="{00000000-0004-0000-0000-000043190000}"/>
    <hyperlink ref="BA4314" r:id="rId6469" xr:uid="{00000000-0004-0000-0000-000044190000}"/>
    <hyperlink ref="CA4314" r:id="rId6470" xr:uid="{00000000-0004-0000-0000-000045190000}"/>
    <hyperlink ref="DA4314" r:id="rId6471" location="top" xr:uid="{00000000-0004-0000-0000-000046190000}"/>
    <hyperlink ref="EA4314" r:id="rId6472" xr:uid="{00000000-0004-0000-0000-000047190000}"/>
    <hyperlink ref="GA4314" r:id="rId6473" xr:uid="{00000000-0004-0000-0000-000048190000}"/>
    <hyperlink ref="BA4315" r:id="rId6474" xr:uid="{00000000-0004-0000-0000-000049190000}"/>
    <hyperlink ref="CA4315" r:id="rId6475" xr:uid="{00000000-0004-0000-0000-00004A190000}"/>
    <hyperlink ref="EA4315" r:id="rId6476" xr:uid="{00000000-0004-0000-0000-00004B190000}"/>
    <hyperlink ref="FA4315" r:id="rId6477" xr:uid="{00000000-0004-0000-0000-00004C190000}"/>
    <hyperlink ref="GA4315" r:id="rId6478" xr:uid="{00000000-0004-0000-0000-00004D190000}"/>
    <hyperlink ref="BA4316" r:id="rId6479" xr:uid="{00000000-0004-0000-0000-00004E190000}"/>
    <hyperlink ref="CA4316" r:id="rId6480" xr:uid="{00000000-0004-0000-0000-00004F190000}"/>
    <hyperlink ref="DA4316" r:id="rId6481" xr:uid="{00000000-0004-0000-0000-000050190000}"/>
    <hyperlink ref="EA4316" r:id="rId6482" location="top" xr:uid="{00000000-0004-0000-0000-000051190000}"/>
    <hyperlink ref="FA4316" r:id="rId6483" xr:uid="{00000000-0004-0000-0000-000052190000}"/>
    <hyperlink ref="GA4316" r:id="rId6484" xr:uid="{00000000-0004-0000-0000-000053190000}"/>
    <hyperlink ref="BA4317" r:id="rId6485" xr:uid="{00000000-0004-0000-0000-000054190000}"/>
    <hyperlink ref="CA4317" r:id="rId6486" xr:uid="{00000000-0004-0000-0000-000055190000}"/>
    <hyperlink ref="DA4317" r:id="rId6487" xr:uid="{00000000-0004-0000-0000-000056190000}"/>
    <hyperlink ref="FA4317" r:id="rId6488" xr:uid="{00000000-0004-0000-0000-000057190000}"/>
    <hyperlink ref="GA4317" r:id="rId6489" xr:uid="{00000000-0004-0000-0000-000058190000}"/>
    <hyperlink ref="BA4318" r:id="rId6490" xr:uid="{00000000-0004-0000-0000-000059190000}"/>
    <hyperlink ref="CA4318" r:id="rId6491" xr:uid="{00000000-0004-0000-0000-00005A190000}"/>
    <hyperlink ref="DA4318" r:id="rId6492" xr:uid="{00000000-0004-0000-0000-00005B190000}"/>
    <hyperlink ref="EA4318" r:id="rId6493" xr:uid="{00000000-0004-0000-0000-00005C190000}"/>
    <hyperlink ref="FA4318" r:id="rId6494" xr:uid="{00000000-0004-0000-0000-00005D190000}"/>
    <hyperlink ref="GA4318" r:id="rId6495" xr:uid="{00000000-0004-0000-0000-00005E190000}"/>
    <hyperlink ref="BA4319" r:id="rId6496" xr:uid="{00000000-0004-0000-0000-00005F190000}"/>
    <hyperlink ref="CA4319" r:id="rId6497" xr:uid="{00000000-0004-0000-0000-000060190000}"/>
    <hyperlink ref="DA4319" r:id="rId6498" xr:uid="{00000000-0004-0000-0000-000061190000}"/>
    <hyperlink ref="EA4319" r:id="rId6499" xr:uid="{00000000-0004-0000-0000-000062190000}"/>
    <hyperlink ref="FA4319" r:id="rId6500" xr:uid="{00000000-0004-0000-0000-000063190000}"/>
    <hyperlink ref="GA4319" r:id="rId6501" xr:uid="{00000000-0004-0000-0000-000064190000}"/>
    <hyperlink ref="DA4320" r:id="rId6502" xr:uid="{00000000-0004-0000-0000-000065190000}"/>
    <hyperlink ref="EA4320" r:id="rId6503" xr:uid="{00000000-0004-0000-0000-000066190000}"/>
    <hyperlink ref="FA4320" r:id="rId6504" xr:uid="{00000000-0004-0000-0000-000067190000}"/>
    <hyperlink ref="DA4321" r:id="rId6505" xr:uid="{00000000-0004-0000-0000-000068190000}"/>
    <hyperlink ref="EA4321" r:id="rId6506" xr:uid="{00000000-0004-0000-0000-000069190000}"/>
    <hyperlink ref="FA4321" r:id="rId6507" xr:uid="{00000000-0004-0000-0000-00006A190000}"/>
    <hyperlink ref="DA4322" r:id="rId6508" xr:uid="{00000000-0004-0000-0000-00006B190000}"/>
    <hyperlink ref="EA4322" r:id="rId6509" xr:uid="{00000000-0004-0000-0000-00006C190000}"/>
    <hyperlink ref="FA4322" r:id="rId6510" xr:uid="{00000000-0004-0000-0000-00006D190000}"/>
    <hyperlink ref="AA4323" r:id="rId6511" xr:uid="{00000000-0004-0000-0000-00006E190000}"/>
    <hyperlink ref="DA4323" r:id="rId6512" xr:uid="{00000000-0004-0000-0000-00006F190000}"/>
    <hyperlink ref="EA4323" r:id="rId6513" xr:uid="{00000000-0004-0000-0000-000070190000}"/>
    <hyperlink ref="FA4323" r:id="rId6514" xr:uid="{00000000-0004-0000-0000-000071190000}"/>
    <hyperlink ref="AA4324" r:id="rId6515" xr:uid="{00000000-0004-0000-0000-000072190000}"/>
    <hyperlink ref="DA4324" r:id="rId6516" xr:uid="{00000000-0004-0000-0000-000073190000}"/>
    <hyperlink ref="EA4324" r:id="rId6517" xr:uid="{00000000-0004-0000-0000-000074190000}"/>
    <hyperlink ref="FA4324" r:id="rId6518" xr:uid="{00000000-0004-0000-0000-000075190000}"/>
    <hyperlink ref="GA4324" r:id="rId6519" xr:uid="{00000000-0004-0000-0000-000076190000}"/>
    <hyperlink ref="AA4325" r:id="rId6520" xr:uid="{00000000-0004-0000-0000-000077190000}"/>
    <hyperlink ref="DA4325" r:id="rId6521" xr:uid="{00000000-0004-0000-0000-000078190000}"/>
    <hyperlink ref="EA4325" r:id="rId6522" xr:uid="{00000000-0004-0000-0000-000079190000}"/>
    <hyperlink ref="FA4325" r:id="rId6523" xr:uid="{00000000-0004-0000-0000-00007A190000}"/>
    <hyperlink ref="GA4325" r:id="rId6524" xr:uid="{00000000-0004-0000-0000-00007B190000}"/>
    <hyperlink ref="AA4326" r:id="rId6525" xr:uid="{00000000-0004-0000-0000-00007C190000}"/>
    <hyperlink ref="DA4326" r:id="rId6526" xr:uid="{00000000-0004-0000-0000-00007D190000}"/>
    <hyperlink ref="EA4326" r:id="rId6527" xr:uid="{00000000-0004-0000-0000-00007E190000}"/>
    <hyperlink ref="FA4326" r:id="rId6528" xr:uid="{00000000-0004-0000-0000-00007F190000}"/>
    <hyperlink ref="GA4326" r:id="rId6529" xr:uid="{00000000-0004-0000-0000-000080190000}"/>
    <hyperlink ref="AA4327" r:id="rId6530" xr:uid="{00000000-0004-0000-0000-000081190000}"/>
    <hyperlink ref="DA4327" r:id="rId6531" xr:uid="{00000000-0004-0000-0000-000082190000}"/>
    <hyperlink ref="EA4327" r:id="rId6532" xr:uid="{00000000-0004-0000-0000-000083190000}"/>
    <hyperlink ref="FA4327" r:id="rId6533" xr:uid="{00000000-0004-0000-0000-000084190000}"/>
    <hyperlink ref="GA4327" r:id="rId6534" xr:uid="{00000000-0004-0000-0000-000085190000}"/>
    <hyperlink ref="AA4328" r:id="rId6535" xr:uid="{00000000-0004-0000-0000-000086190000}"/>
    <hyperlink ref="DA4328" r:id="rId6536" xr:uid="{00000000-0004-0000-0000-000087190000}"/>
    <hyperlink ref="EA4328" r:id="rId6537" xr:uid="{00000000-0004-0000-0000-000088190000}"/>
    <hyperlink ref="FA4328" r:id="rId6538" xr:uid="{00000000-0004-0000-0000-000089190000}"/>
    <hyperlink ref="GA4328" r:id="rId6539" xr:uid="{00000000-0004-0000-0000-00008A190000}"/>
    <hyperlink ref="AA4329" r:id="rId6540" xr:uid="{00000000-0004-0000-0000-00008B190000}"/>
    <hyperlink ref="DA4329" r:id="rId6541" xr:uid="{00000000-0004-0000-0000-00008C190000}"/>
    <hyperlink ref="EA4329" r:id="rId6542" xr:uid="{00000000-0004-0000-0000-00008D190000}"/>
    <hyperlink ref="FA4329" r:id="rId6543" xr:uid="{00000000-0004-0000-0000-00008E190000}"/>
    <hyperlink ref="GA4329" r:id="rId6544" xr:uid="{00000000-0004-0000-0000-00008F190000}"/>
    <hyperlink ref="AA4330" r:id="rId6545" xr:uid="{00000000-0004-0000-0000-000090190000}"/>
    <hyperlink ref="EA4330" r:id="rId6546" xr:uid="{00000000-0004-0000-0000-000091190000}"/>
    <hyperlink ref="FA4330" r:id="rId6547" xr:uid="{00000000-0004-0000-0000-000092190000}"/>
    <hyperlink ref="GA4330" r:id="rId6548" xr:uid="{00000000-0004-0000-0000-000093190000}"/>
    <hyperlink ref="AA4331" r:id="rId6549" xr:uid="{00000000-0004-0000-0000-000094190000}"/>
    <hyperlink ref="EA4331" r:id="rId6550" xr:uid="{00000000-0004-0000-0000-000095190000}"/>
    <hyperlink ref="FA4331" r:id="rId6551" xr:uid="{00000000-0004-0000-0000-000096190000}"/>
    <hyperlink ref="GA4331" r:id="rId6552" xr:uid="{00000000-0004-0000-0000-000097190000}"/>
    <hyperlink ref="AA4332" r:id="rId6553" xr:uid="{00000000-0004-0000-0000-000098190000}"/>
    <hyperlink ref="FA4332" r:id="rId6554" xr:uid="{00000000-0004-0000-0000-000099190000}"/>
    <hyperlink ref="GA4332" r:id="rId6555" xr:uid="{00000000-0004-0000-0000-00009A190000}"/>
    <hyperlink ref="AA4333" r:id="rId6556" xr:uid="{00000000-0004-0000-0000-00009B190000}"/>
    <hyperlink ref="FA4333" r:id="rId6557" xr:uid="{00000000-0004-0000-0000-00009C190000}"/>
    <hyperlink ref="GA4333" r:id="rId6558" xr:uid="{00000000-0004-0000-0000-00009D190000}"/>
    <hyperlink ref="AA4334" r:id="rId6559" xr:uid="{00000000-0004-0000-0000-00009E190000}"/>
    <hyperlink ref="FA4334" r:id="rId6560" xr:uid="{00000000-0004-0000-0000-00009F190000}"/>
    <hyperlink ref="GA4334" r:id="rId6561" xr:uid="{00000000-0004-0000-0000-0000A0190000}"/>
    <hyperlink ref="AA4335" r:id="rId6562" xr:uid="{00000000-0004-0000-0000-0000A1190000}"/>
    <hyperlink ref="FA4335" r:id="rId6563" xr:uid="{00000000-0004-0000-0000-0000A2190000}"/>
    <hyperlink ref="GA4335" r:id="rId6564" xr:uid="{00000000-0004-0000-0000-0000A3190000}"/>
    <hyperlink ref="AA4336" r:id="rId6565" xr:uid="{00000000-0004-0000-0000-0000A4190000}"/>
    <hyperlink ref="GA4336" r:id="rId6566" xr:uid="{00000000-0004-0000-0000-0000A5190000}"/>
    <hyperlink ref="AA4337" r:id="rId6567" xr:uid="{00000000-0004-0000-0000-0000A6190000}"/>
    <hyperlink ref="FA4337" r:id="rId6568" xr:uid="{00000000-0004-0000-0000-0000A7190000}"/>
    <hyperlink ref="GA4337" r:id="rId6569" xr:uid="{00000000-0004-0000-0000-0000A8190000}"/>
    <hyperlink ref="AA4338" r:id="rId6570" xr:uid="{00000000-0004-0000-0000-0000A9190000}"/>
    <hyperlink ref="FA4338" r:id="rId6571" xr:uid="{00000000-0004-0000-0000-0000AA190000}"/>
    <hyperlink ref="GA4338" r:id="rId6572" xr:uid="{00000000-0004-0000-0000-0000AB190000}"/>
    <hyperlink ref="AA4339" r:id="rId6573" xr:uid="{00000000-0004-0000-0000-0000AC190000}"/>
    <hyperlink ref="FA4339" r:id="rId6574" xr:uid="{00000000-0004-0000-0000-0000AD190000}"/>
    <hyperlink ref="GA4339" r:id="rId6575" xr:uid="{00000000-0004-0000-0000-0000AE190000}"/>
    <hyperlink ref="AA4340" r:id="rId6576" xr:uid="{00000000-0004-0000-0000-0000AF190000}"/>
    <hyperlink ref="FA4340" r:id="rId6577" xr:uid="{00000000-0004-0000-0000-0000B0190000}"/>
    <hyperlink ref="GA4340" r:id="rId6578" xr:uid="{00000000-0004-0000-0000-0000B1190000}"/>
    <hyperlink ref="AA4341" r:id="rId6579" xr:uid="{00000000-0004-0000-0000-0000B2190000}"/>
    <hyperlink ref="FA4341" r:id="rId6580" xr:uid="{00000000-0004-0000-0000-0000B3190000}"/>
    <hyperlink ref="GA4341" r:id="rId6581" xr:uid="{00000000-0004-0000-0000-0000B4190000}"/>
    <hyperlink ref="AA4342" r:id="rId6582" xr:uid="{00000000-0004-0000-0000-0000B5190000}"/>
    <hyperlink ref="FA4342" r:id="rId6583" xr:uid="{00000000-0004-0000-0000-0000B6190000}"/>
    <hyperlink ref="GA4342" r:id="rId6584" xr:uid="{00000000-0004-0000-0000-0000B7190000}"/>
    <hyperlink ref="AA4343" r:id="rId6585" xr:uid="{00000000-0004-0000-0000-0000B8190000}"/>
    <hyperlink ref="FA4343" r:id="rId6586" xr:uid="{00000000-0004-0000-0000-0000B9190000}"/>
    <hyperlink ref="GA4343" r:id="rId6587" xr:uid="{00000000-0004-0000-0000-0000BA190000}"/>
    <hyperlink ref="AA4344" r:id="rId6588" xr:uid="{00000000-0004-0000-0000-0000BB190000}"/>
    <hyperlink ref="FA4344" r:id="rId6589" xr:uid="{00000000-0004-0000-0000-0000BC190000}"/>
    <hyperlink ref="GA4344" r:id="rId6590" xr:uid="{00000000-0004-0000-0000-0000BD190000}"/>
    <hyperlink ref="AA4345" r:id="rId6591" xr:uid="{00000000-0004-0000-0000-0000BE190000}"/>
    <hyperlink ref="FA4345" r:id="rId6592" xr:uid="{00000000-0004-0000-0000-0000BF190000}"/>
    <hyperlink ref="GA4345" r:id="rId6593" xr:uid="{00000000-0004-0000-0000-0000C0190000}"/>
    <hyperlink ref="AA4346" r:id="rId6594" xr:uid="{00000000-0004-0000-0000-0000C1190000}"/>
    <hyperlink ref="FA4346" r:id="rId6595" xr:uid="{00000000-0004-0000-0000-0000C2190000}"/>
    <hyperlink ref="GA4346" r:id="rId6596" xr:uid="{00000000-0004-0000-0000-0000C3190000}"/>
    <hyperlink ref="AA4347" r:id="rId6597" xr:uid="{00000000-0004-0000-0000-0000C4190000}"/>
    <hyperlink ref="FA4347" r:id="rId6598" xr:uid="{00000000-0004-0000-0000-0000C5190000}"/>
    <hyperlink ref="GA4347" r:id="rId6599" xr:uid="{00000000-0004-0000-0000-0000C6190000}"/>
    <hyperlink ref="AA4348" r:id="rId6600" location="top" xr:uid="{00000000-0004-0000-0000-0000C7190000}"/>
    <hyperlink ref="FA4348" r:id="rId6601" xr:uid="{00000000-0004-0000-0000-0000C8190000}"/>
    <hyperlink ref="GA4348" r:id="rId6602" xr:uid="{00000000-0004-0000-0000-0000C9190000}"/>
    <hyperlink ref="FA4349" r:id="rId6603" xr:uid="{00000000-0004-0000-0000-0000CA190000}"/>
    <hyperlink ref="GA4349" r:id="rId6604" xr:uid="{00000000-0004-0000-0000-0000CB190000}"/>
    <hyperlink ref="AA4350" r:id="rId6605" xr:uid="{00000000-0004-0000-0000-0000CC190000}"/>
    <hyperlink ref="FA4350" r:id="rId6606" xr:uid="{00000000-0004-0000-0000-0000CD190000}"/>
    <hyperlink ref="GA4350" r:id="rId6607" xr:uid="{00000000-0004-0000-0000-0000CE190000}"/>
    <hyperlink ref="AA4351" r:id="rId6608" xr:uid="{00000000-0004-0000-0000-0000CF190000}"/>
    <hyperlink ref="FA4351" r:id="rId6609" xr:uid="{00000000-0004-0000-0000-0000D0190000}"/>
    <hyperlink ref="AA4352" r:id="rId6610" xr:uid="{00000000-0004-0000-0000-0000D1190000}"/>
    <hyperlink ref="FA4352" r:id="rId6611" xr:uid="{00000000-0004-0000-0000-0000D2190000}"/>
    <hyperlink ref="AA4353" r:id="rId6612" xr:uid="{00000000-0004-0000-0000-0000D3190000}"/>
    <hyperlink ref="FA4353" r:id="rId6613" xr:uid="{00000000-0004-0000-0000-0000D4190000}"/>
    <hyperlink ref="AA4354" r:id="rId6614" xr:uid="{00000000-0004-0000-0000-0000D5190000}"/>
    <hyperlink ref="FA4354" r:id="rId6615" xr:uid="{00000000-0004-0000-0000-0000D6190000}"/>
    <hyperlink ref="AA4355" r:id="rId6616" xr:uid="{00000000-0004-0000-0000-0000D7190000}"/>
    <hyperlink ref="FA4355" r:id="rId6617" xr:uid="{00000000-0004-0000-0000-0000D8190000}"/>
    <hyperlink ref="AA4356" r:id="rId6618" xr:uid="{00000000-0004-0000-0000-0000D9190000}"/>
    <hyperlink ref="FA4356" r:id="rId6619" xr:uid="{00000000-0004-0000-0000-0000DA190000}"/>
    <hyperlink ref="AA4357" r:id="rId6620" xr:uid="{00000000-0004-0000-0000-0000DB190000}"/>
    <hyperlink ref="AA4358" r:id="rId6621" xr:uid="{00000000-0004-0000-0000-0000DC190000}"/>
    <hyperlink ref="AA4359" r:id="rId6622" xr:uid="{00000000-0004-0000-0000-0000DD190000}"/>
    <hyperlink ref="AA4360" r:id="rId6623" xr:uid="{00000000-0004-0000-0000-0000DE190000}"/>
    <hyperlink ref="EA4360" r:id="rId6624" xr:uid="{00000000-0004-0000-0000-0000DF190000}"/>
    <hyperlink ref="AA4361" r:id="rId6625" xr:uid="{00000000-0004-0000-0000-0000E0190000}"/>
    <hyperlink ref="EA4361" r:id="rId6626" xr:uid="{00000000-0004-0000-0000-0000E1190000}"/>
    <hyperlink ref="AA4362" r:id="rId6627" xr:uid="{00000000-0004-0000-0000-0000E2190000}"/>
    <hyperlink ref="EA4362" r:id="rId6628" xr:uid="{00000000-0004-0000-0000-0000E3190000}"/>
    <hyperlink ref="AA4363" r:id="rId6629" xr:uid="{00000000-0004-0000-0000-0000E4190000}"/>
    <hyperlink ref="EA4363" r:id="rId6630" xr:uid="{00000000-0004-0000-0000-0000E5190000}"/>
    <hyperlink ref="AA4364" r:id="rId6631" xr:uid="{00000000-0004-0000-0000-0000E6190000}"/>
    <hyperlink ref="EA4364" r:id="rId6632" xr:uid="{00000000-0004-0000-0000-0000E7190000}"/>
    <hyperlink ref="AA4365" r:id="rId6633" xr:uid="{00000000-0004-0000-0000-0000E8190000}"/>
    <hyperlink ref="EA4365" r:id="rId6634" xr:uid="{00000000-0004-0000-0000-0000E9190000}"/>
    <hyperlink ref="AA4366" r:id="rId6635" xr:uid="{00000000-0004-0000-0000-0000EA190000}"/>
    <hyperlink ref="EA4366" r:id="rId6636" xr:uid="{00000000-0004-0000-0000-0000EB190000}"/>
    <hyperlink ref="AA4367" r:id="rId6637" xr:uid="{00000000-0004-0000-0000-0000EC190000}"/>
    <hyperlink ref="EA4367" r:id="rId6638" xr:uid="{00000000-0004-0000-0000-0000ED190000}"/>
    <hyperlink ref="AA4368" r:id="rId6639" xr:uid="{00000000-0004-0000-0000-0000EE190000}"/>
    <hyperlink ref="EA4368" r:id="rId6640" xr:uid="{00000000-0004-0000-0000-0000EF190000}"/>
    <hyperlink ref="AA4369" r:id="rId6641" xr:uid="{00000000-0004-0000-0000-0000F0190000}"/>
    <hyperlink ref="EA4369" r:id="rId6642" xr:uid="{00000000-0004-0000-0000-0000F1190000}"/>
    <hyperlink ref="AA4370" r:id="rId6643" xr:uid="{00000000-0004-0000-0000-0000F2190000}"/>
    <hyperlink ref="EA4370" r:id="rId6644" xr:uid="{00000000-0004-0000-0000-0000F3190000}"/>
    <hyperlink ref="AA4371" r:id="rId6645" xr:uid="{00000000-0004-0000-0000-0000F4190000}"/>
    <hyperlink ref="EA4371" r:id="rId6646" xr:uid="{00000000-0004-0000-0000-0000F5190000}"/>
    <hyperlink ref="AA4372" r:id="rId6647" xr:uid="{00000000-0004-0000-0000-0000F6190000}"/>
    <hyperlink ref="EA4372" r:id="rId6648" xr:uid="{00000000-0004-0000-0000-0000F7190000}"/>
    <hyperlink ref="AA4373" r:id="rId6649" xr:uid="{00000000-0004-0000-0000-0000F8190000}"/>
    <hyperlink ref="EA4373" r:id="rId6650" xr:uid="{00000000-0004-0000-0000-0000F9190000}"/>
    <hyperlink ref="AA4374" r:id="rId6651" xr:uid="{00000000-0004-0000-0000-0000FA190000}"/>
    <hyperlink ref="EA4374" r:id="rId6652" xr:uid="{00000000-0004-0000-0000-0000FB190000}"/>
    <hyperlink ref="AA4375" r:id="rId6653" location="top" xr:uid="{00000000-0004-0000-0000-0000FC190000}"/>
    <hyperlink ref="EA4375" r:id="rId6654" xr:uid="{00000000-0004-0000-0000-0000FD190000}"/>
    <hyperlink ref="EA4376" r:id="rId6655" xr:uid="{00000000-0004-0000-0000-0000FE190000}"/>
    <hyperlink ref="AA4377" r:id="rId6656" xr:uid="{00000000-0004-0000-0000-0000FF190000}"/>
    <hyperlink ref="EA4377" r:id="rId6657" xr:uid="{00000000-0004-0000-0000-0000001A0000}"/>
    <hyperlink ref="AA4378" r:id="rId6658" xr:uid="{00000000-0004-0000-0000-0000011A0000}"/>
    <hyperlink ref="EA4378" r:id="rId6659" xr:uid="{00000000-0004-0000-0000-0000021A0000}"/>
    <hyperlink ref="AA4379" r:id="rId6660" xr:uid="{00000000-0004-0000-0000-0000031A0000}"/>
    <hyperlink ref="EA4379" r:id="rId6661" xr:uid="{00000000-0004-0000-0000-0000041A0000}"/>
    <hyperlink ref="AA4380" r:id="rId6662" xr:uid="{00000000-0004-0000-0000-0000051A0000}"/>
    <hyperlink ref="EA4380" r:id="rId6663" xr:uid="{00000000-0004-0000-0000-0000061A0000}"/>
    <hyperlink ref="AA4381" r:id="rId6664" xr:uid="{00000000-0004-0000-0000-0000071A0000}"/>
    <hyperlink ref="EA4381" r:id="rId6665" xr:uid="{00000000-0004-0000-0000-0000081A0000}"/>
    <hyperlink ref="AA4382" r:id="rId6666" xr:uid="{00000000-0004-0000-0000-0000091A0000}"/>
    <hyperlink ref="EA4382" r:id="rId6667" xr:uid="{00000000-0004-0000-0000-00000A1A0000}"/>
    <hyperlink ref="AA4383" r:id="rId6668" xr:uid="{00000000-0004-0000-0000-00000B1A0000}"/>
    <hyperlink ref="DA4383" r:id="rId6669" xr:uid="{00000000-0004-0000-0000-00000C1A0000}"/>
    <hyperlink ref="EA4383" r:id="rId6670" xr:uid="{00000000-0004-0000-0000-00000D1A0000}"/>
    <hyperlink ref="AA4384" r:id="rId6671" xr:uid="{00000000-0004-0000-0000-00000E1A0000}"/>
    <hyperlink ref="DA4384" r:id="rId6672" xr:uid="{00000000-0004-0000-0000-00000F1A0000}"/>
    <hyperlink ref="EA4384" r:id="rId6673" xr:uid="{00000000-0004-0000-0000-0000101A0000}"/>
    <hyperlink ref="AA4385" r:id="rId6674" xr:uid="{00000000-0004-0000-0000-0000111A0000}"/>
    <hyperlink ref="DA4385" r:id="rId6675" xr:uid="{00000000-0004-0000-0000-0000121A0000}"/>
    <hyperlink ref="EA4385" r:id="rId6676" location="top" xr:uid="{00000000-0004-0000-0000-0000131A0000}"/>
    <hyperlink ref="AA4386" r:id="rId6677" xr:uid="{00000000-0004-0000-0000-0000141A0000}"/>
    <hyperlink ref="DA4386" r:id="rId6678" xr:uid="{00000000-0004-0000-0000-0000151A0000}"/>
    <hyperlink ref="AA4387" r:id="rId6679" xr:uid="{00000000-0004-0000-0000-0000161A0000}"/>
    <hyperlink ref="DA4387" r:id="rId6680" xr:uid="{00000000-0004-0000-0000-0000171A0000}"/>
    <hyperlink ref="EA4387" r:id="rId6681" xr:uid="{00000000-0004-0000-0000-0000181A0000}"/>
    <hyperlink ref="AA4388" r:id="rId6682" xr:uid="{00000000-0004-0000-0000-0000191A0000}"/>
    <hyperlink ref="DA4388" r:id="rId6683" xr:uid="{00000000-0004-0000-0000-00001A1A0000}"/>
    <hyperlink ref="EA4388" r:id="rId6684" xr:uid="{00000000-0004-0000-0000-00001B1A0000}"/>
    <hyperlink ref="AA4389" r:id="rId6685" xr:uid="{00000000-0004-0000-0000-00001C1A0000}"/>
    <hyperlink ref="DA4389" r:id="rId6686" xr:uid="{00000000-0004-0000-0000-00001D1A0000}"/>
    <hyperlink ref="EA4389" r:id="rId6687" xr:uid="{00000000-0004-0000-0000-00001E1A0000}"/>
    <hyperlink ref="AA4390" r:id="rId6688" xr:uid="{00000000-0004-0000-0000-00001F1A0000}"/>
    <hyperlink ref="DA4390" r:id="rId6689" xr:uid="{00000000-0004-0000-0000-0000201A0000}"/>
    <hyperlink ref="EA4390" r:id="rId6690" xr:uid="{00000000-0004-0000-0000-0000211A0000}"/>
    <hyperlink ref="AA4391" r:id="rId6691" xr:uid="{00000000-0004-0000-0000-0000221A0000}"/>
    <hyperlink ref="DA4391" r:id="rId6692" xr:uid="{00000000-0004-0000-0000-0000231A0000}"/>
    <hyperlink ref="EA4391" r:id="rId6693" xr:uid="{00000000-0004-0000-0000-0000241A0000}"/>
    <hyperlink ref="AA4392" r:id="rId6694" xr:uid="{00000000-0004-0000-0000-0000251A0000}"/>
    <hyperlink ref="DA4392" r:id="rId6695" xr:uid="{00000000-0004-0000-0000-0000261A0000}"/>
    <hyperlink ref="EA4392" r:id="rId6696" xr:uid="{00000000-0004-0000-0000-0000271A0000}"/>
    <hyperlink ref="FA4392" r:id="rId6697" xr:uid="{00000000-0004-0000-0000-0000281A0000}"/>
    <hyperlink ref="AA4393" r:id="rId6698" xr:uid="{00000000-0004-0000-0000-0000291A0000}"/>
    <hyperlink ref="DA4393" r:id="rId6699" xr:uid="{00000000-0004-0000-0000-00002A1A0000}"/>
    <hyperlink ref="EA4393" r:id="rId6700" xr:uid="{00000000-0004-0000-0000-00002B1A0000}"/>
    <hyperlink ref="AA4394" r:id="rId6701" xr:uid="{00000000-0004-0000-0000-00002C1A0000}"/>
    <hyperlink ref="DA4394" r:id="rId6702" xr:uid="{00000000-0004-0000-0000-00002D1A0000}"/>
    <hyperlink ref="EA4394" r:id="rId6703" xr:uid="{00000000-0004-0000-0000-00002E1A0000}"/>
    <hyperlink ref="FA4394" r:id="rId6704" xr:uid="{00000000-0004-0000-0000-00002F1A0000}"/>
    <hyperlink ref="AA4395" r:id="rId6705" xr:uid="{00000000-0004-0000-0000-0000301A0000}"/>
    <hyperlink ref="DA4395" r:id="rId6706" xr:uid="{00000000-0004-0000-0000-0000311A0000}"/>
    <hyperlink ref="EA4395" r:id="rId6707" xr:uid="{00000000-0004-0000-0000-0000321A0000}"/>
    <hyperlink ref="AA4396" r:id="rId6708" xr:uid="{00000000-0004-0000-0000-0000331A0000}"/>
    <hyperlink ref="DA4396" r:id="rId6709" xr:uid="{00000000-0004-0000-0000-0000341A0000}"/>
    <hyperlink ref="EA4396" r:id="rId6710" xr:uid="{00000000-0004-0000-0000-0000351A0000}"/>
    <hyperlink ref="AA4397" r:id="rId6711" xr:uid="{00000000-0004-0000-0000-0000361A0000}"/>
    <hyperlink ref="DA4397" r:id="rId6712" xr:uid="{00000000-0004-0000-0000-0000371A0000}"/>
    <hyperlink ref="EA4397" r:id="rId6713" xr:uid="{00000000-0004-0000-0000-0000381A0000}"/>
    <hyperlink ref="AA4398" r:id="rId6714" xr:uid="{00000000-0004-0000-0000-0000391A0000}"/>
    <hyperlink ref="DA4398" r:id="rId6715" xr:uid="{00000000-0004-0000-0000-00003A1A0000}"/>
    <hyperlink ref="EA4398" r:id="rId6716" xr:uid="{00000000-0004-0000-0000-00003B1A0000}"/>
    <hyperlink ref="FA4398" r:id="rId6717" xr:uid="{00000000-0004-0000-0000-00003C1A0000}"/>
    <hyperlink ref="AA4399" r:id="rId6718" xr:uid="{00000000-0004-0000-0000-00003D1A0000}"/>
    <hyperlink ref="DA4399" r:id="rId6719" xr:uid="{00000000-0004-0000-0000-00003E1A0000}"/>
    <hyperlink ref="EA4399" r:id="rId6720" xr:uid="{00000000-0004-0000-0000-00003F1A0000}"/>
    <hyperlink ref="FA4399" r:id="rId6721" xr:uid="{00000000-0004-0000-0000-0000401A0000}"/>
    <hyperlink ref="GB4399" r:id="rId6722" xr:uid="{00000000-0004-0000-0000-0000411A0000}"/>
    <hyperlink ref="AA4400" r:id="rId6723" xr:uid="{00000000-0004-0000-0000-0000421A0000}"/>
    <hyperlink ref="DA4400" r:id="rId6724" xr:uid="{00000000-0004-0000-0000-0000431A0000}"/>
    <hyperlink ref="EA4400" r:id="rId6725" xr:uid="{00000000-0004-0000-0000-0000441A0000}"/>
    <hyperlink ref="FA4400" r:id="rId6726" xr:uid="{00000000-0004-0000-0000-0000451A0000}"/>
    <hyperlink ref="GB4400" r:id="rId6727" xr:uid="{00000000-0004-0000-0000-0000461A0000}"/>
    <hyperlink ref="AA4401" r:id="rId6728" xr:uid="{00000000-0004-0000-0000-0000471A0000}"/>
    <hyperlink ref="DA4401" r:id="rId6729" xr:uid="{00000000-0004-0000-0000-0000481A0000}"/>
    <hyperlink ref="EA4401" r:id="rId6730" xr:uid="{00000000-0004-0000-0000-0000491A0000}"/>
    <hyperlink ref="FA4401" r:id="rId6731" xr:uid="{00000000-0004-0000-0000-00004A1A0000}"/>
    <hyperlink ref="GB4401" r:id="rId6732" xr:uid="{00000000-0004-0000-0000-00004B1A0000}"/>
    <hyperlink ref="AA4402" r:id="rId6733" location="top" xr:uid="{00000000-0004-0000-0000-00004C1A0000}"/>
    <hyperlink ref="DA4402" r:id="rId6734" xr:uid="{00000000-0004-0000-0000-00004D1A0000}"/>
    <hyperlink ref="EA4402" r:id="rId6735" xr:uid="{00000000-0004-0000-0000-00004E1A0000}"/>
    <hyperlink ref="FA4402" r:id="rId6736" xr:uid="{00000000-0004-0000-0000-00004F1A0000}"/>
    <hyperlink ref="GB4402" r:id="rId6737" xr:uid="{00000000-0004-0000-0000-0000501A0000}"/>
    <hyperlink ref="DA4403" r:id="rId6738" xr:uid="{00000000-0004-0000-0000-0000511A0000}"/>
    <hyperlink ref="EA4403" r:id="rId6739" xr:uid="{00000000-0004-0000-0000-0000521A0000}"/>
    <hyperlink ref="FA4403" r:id="rId6740" xr:uid="{00000000-0004-0000-0000-0000531A0000}"/>
    <hyperlink ref="GB4403" r:id="rId6741" xr:uid="{00000000-0004-0000-0000-0000541A0000}"/>
    <hyperlink ref="AA4404" r:id="rId6742" xr:uid="{00000000-0004-0000-0000-0000551A0000}"/>
    <hyperlink ref="DA4404" r:id="rId6743" xr:uid="{00000000-0004-0000-0000-0000561A0000}"/>
    <hyperlink ref="EA4404" r:id="rId6744" xr:uid="{00000000-0004-0000-0000-0000571A0000}"/>
    <hyperlink ref="FA4404" r:id="rId6745" xr:uid="{00000000-0004-0000-0000-0000581A0000}"/>
    <hyperlink ref="GB4404" r:id="rId6746" xr:uid="{00000000-0004-0000-0000-0000591A0000}"/>
    <hyperlink ref="AA4405" r:id="rId6747" xr:uid="{00000000-0004-0000-0000-00005A1A0000}"/>
    <hyperlink ref="DA4405" r:id="rId6748" xr:uid="{00000000-0004-0000-0000-00005B1A0000}"/>
    <hyperlink ref="EA4405" r:id="rId6749" xr:uid="{00000000-0004-0000-0000-00005C1A0000}"/>
    <hyperlink ref="FA4405" r:id="rId6750" xr:uid="{00000000-0004-0000-0000-00005D1A0000}"/>
    <hyperlink ref="GB4405" r:id="rId6751" xr:uid="{00000000-0004-0000-0000-00005E1A0000}"/>
    <hyperlink ref="AA4406" r:id="rId6752" xr:uid="{00000000-0004-0000-0000-00005F1A0000}"/>
    <hyperlink ref="DA4406" r:id="rId6753" xr:uid="{00000000-0004-0000-0000-0000601A0000}"/>
    <hyperlink ref="EA4406" r:id="rId6754" xr:uid="{00000000-0004-0000-0000-0000611A0000}"/>
    <hyperlink ref="FA4406" r:id="rId6755" xr:uid="{00000000-0004-0000-0000-0000621A0000}"/>
    <hyperlink ref="GB4406" r:id="rId6756" xr:uid="{00000000-0004-0000-0000-0000631A0000}"/>
    <hyperlink ref="AA4407" r:id="rId6757" xr:uid="{00000000-0004-0000-0000-0000641A0000}"/>
    <hyperlink ref="DA4407" r:id="rId6758" location="top" xr:uid="{00000000-0004-0000-0000-0000651A0000}"/>
    <hyperlink ref="EA4407" r:id="rId6759" xr:uid="{00000000-0004-0000-0000-0000661A0000}"/>
    <hyperlink ref="FA4407" r:id="rId6760" xr:uid="{00000000-0004-0000-0000-0000671A0000}"/>
    <hyperlink ref="GB4407" r:id="rId6761" xr:uid="{00000000-0004-0000-0000-0000681A0000}"/>
    <hyperlink ref="AA4408" r:id="rId6762" xr:uid="{00000000-0004-0000-0000-0000691A0000}"/>
    <hyperlink ref="EA4408" r:id="rId6763" xr:uid="{00000000-0004-0000-0000-00006A1A0000}"/>
    <hyperlink ref="FA4408" r:id="rId6764" xr:uid="{00000000-0004-0000-0000-00006B1A0000}"/>
    <hyperlink ref="GB4408" r:id="rId6765" xr:uid="{00000000-0004-0000-0000-00006C1A0000}"/>
    <hyperlink ref="AA4409" r:id="rId6766" xr:uid="{00000000-0004-0000-0000-00006D1A0000}"/>
    <hyperlink ref="DA4409" r:id="rId6767" xr:uid="{00000000-0004-0000-0000-00006E1A0000}"/>
    <hyperlink ref="EA4409" r:id="rId6768" xr:uid="{00000000-0004-0000-0000-00006F1A0000}"/>
    <hyperlink ref="FA4409" r:id="rId6769" xr:uid="{00000000-0004-0000-0000-0000701A0000}"/>
    <hyperlink ref="GB4409" r:id="rId6770" xr:uid="{00000000-0004-0000-0000-0000711A0000}"/>
    <hyperlink ref="AA4410" r:id="rId6771" xr:uid="{00000000-0004-0000-0000-0000721A0000}"/>
    <hyperlink ref="DA4410" r:id="rId6772" xr:uid="{00000000-0004-0000-0000-0000731A0000}"/>
    <hyperlink ref="EA4410" r:id="rId6773" xr:uid="{00000000-0004-0000-0000-0000741A0000}"/>
    <hyperlink ref="FA4410" r:id="rId6774" xr:uid="{00000000-0004-0000-0000-0000751A0000}"/>
    <hyperlink ref="GB4410" r:id="rId6775" xr:uid="{00000000-0004-0000-0000-0000761A0000}"/>
    <hyperlink ref="AA4411" r:id="rId6776" xr:uid="{00000000-0004-0000-0000-0000771A0000}"/>
    <hyperlink ref="DA4411" r:id="rId6777" xr:uid="{00000000-0004-0000-0000-0000781A0000}"/>
    <hyperlink ref="EA4411" r:id="rId6778" xr:uid="{00000000-0004-0000-0000-0000791A0000}"/>
    <hyperlink ref="FA4411" r:id="rId6779" xr:uid="{00000000-0004-0000-0000-00007A1A0000}"/>
    <hyperlink ref="GB4411" r:id="rId6780" xr:uid="{00000000-0004-0000-0000-00007B1A0000}"/>
    <hyperlink ref="AA4412" r:id="rId6781" xr:uid="{00000000-0004-0000-0000-00007C1A0000}"/>
    <hyperlink ref="DA4412" r:id="rId6782" xr:uid="{00000000-0004-0000-0000-00007D1A0000}"/>
    <hyperlink ref="EA4412" r:id="rId6783" location="top" xr:uid="{00000000-0004-0000-0000-00007E1A0000}"/>
    <hyperlink ref="FA4412" r:id="rId6784" xr:uid="{00000000-0004-0000-0000-00007F1A0000}"/>
    <hyperlink ref="GB4412" r:id="rId6785" xr:uid="{00000000-0004-0000-0000-0000801A0000}"/>
    <hyperlink ref="AA4413" r:id="rId6786" xr:uid="{00000000-0004-0000-0000-0000811A0000}"/>
    <hyperlink ref="DA4413" r:id="rId6787" xr:uid="{00000000-0004-0000-0000-0000821A0000}"/>
    <hyperlink ref="FA4413" r:id="rId6788" xr:uid="{00000000-0004-0000-0000-0000831A0000}"/>
    <hyperlink ref="GB4413" r:id="rId6789" xr:uid="{00000000-0004-0000-0000-0000841A0000}"/>
    <hyperlink ref="AA4414" r:id="rId6790" xr:uid="{00000000-0004-0000-0000-0000851A0000}"/>
    <hyperlink ref="DA4414" r:id="rId6791" xr:uid="{00000000-0004-0000-0000-0000861A0000}"/>
    <hyperlink ref="EA4414" r:id="rId6792" xr:uid="{00000000-0004-0000-0000-0000871A0000}"/>
    <hyperlink ref="FA4414" r:id="rId6793" xr:uid="{00000000-0004-0000-0000-0000881A0000}"/>
    <hyperlink ref="GB4414" r:id="rId6794" xr:uid="{00000000-0004-0000-0000-0000891A0000}"/>
    <hyperlink ref="AA4415" r:id="rId6795" xr:uid="{00000000-0004-0000-0000-00008A1A0000}"/>
    <hyperlink ref="DA4415" r:id="rId6796" xr:uid="{00000000-0004-0000-0000-00008B1A0000}"/>
    <hyperlink ref="EA4415" r:id="rId6797" xr:uid="{00000000-0004-0000-0000-00008C1A0000}"/>
    <hyperlink ref="FA4415" r:id="rId6798" xr:uid="{00000000-0004-0000-0000-00008D1A0000}"/>
    <hyperlink ref="GB4415" r:id="rId6799" xr:uid="{00000000-0004-0000-0000-00008E1A0000}"/>
    <hyperlink ref="AA4416" r:id="rId6800" xr:uid="{00000000-0004-0000-0000-00008F1A0000}"/>
    <hyperlink ref="DA4416" r:id="rId6801" xr:uid="{00000000-0004-0000-0000-0000901A0000}"/>
    <hyperlink ref="EA4416" r:id="rId6802" xr:uid="{00000000-0004-0000-0000-0000911A0000}"/>
    <hyperlink ref="FA4416" r:id="rId6803" xr:uid="{00000000-0004-0000-0000-0000921A0000}"/>
    <hyperlink ref="GB4416" r:id="rId6804" xr:uid="{00000000-0004-0000-0000-0000931A0000}"/>
    <hyperlink ref="AA4417" r:id="rId6805" xr:uid="{00000000-0004-0000-0000-0000941A0000}"/>
    <hyperlink ref="DA4417" r:id="rId6806" xr:uid="{00000000-0004-0000-0000-0000951A0000}"/>
    <hyperlink ref="EA4417" r:id="rId6807" xr:uid="{00000000-0004-0000-0000-0000961A0000}"/>
    <hyperlink ref="FA4417" r:id="rId6808" xr:uid="{00000000-0004-0000-0000-0000971A0000}"/>
    <hyperlink ref="GB4417" r:id="rId6809" xr:uid="{00000000-0004-0000-0000-0000981A0000}"/>
    <hyperlink ref="AA4418" r:id="rId6810" xr:uid="{00000000-0004-0000-0000-0000991A0000}"/>
    <hyperlink ref="DA4418" r:id="rId6811" xr:uid="{00000000-0004-0000-0000-00009A1A0000}"/>
    <hyperlink ref="EA4418" r:id="rId6812" xr:uid="{00000000-0004-0000-0000-00009B1A0000}"/>
    <hyperlink ref="FA4418" r:id="rId6813" xr:uid="{00000000-0004-0000-0000-00009C1A0000}"/>
    <hyperlink ref="GB4418" r:id="rId6814" xr:uid="{00000000-0004-0000-0000-00009D1A0000}"/>
    <hyperlink ref="AA4419" r:id="rId6815" xr:uid="{00000000-0004-0000-0000-00009E1A0000}"/>
    <hyperlink ref="DA4419" r:id="rId6816" xr:uid="{00000000-0004-0000-0000-00009F1A0000}"/>
    <hyperlink ref="EA4419" r:id="rId6817" xr:uid="{00000000-0004-0000-0000-0000A01A0000}"/>
    <hyperlink ref="FA4419" r:id="rId6818" xr:uid="{00000000-0004-0000-0000-0000A11A0000}"/>
    <hyperlink ref="GB4419" r:id="rId6819" xr:uid="{00000000-0004-0000-0000-0000A21A0000}"/>
    <hyperlink ref="AA4420" r:id="rId6820" xr:uid="{00000000-0004-0000-0000-0000A31A0000}"/>
    <hyperlink ref="DA4420" r:id="rId6821" xr:uid="{00000000-0004-0000-0000-0000A41A0000}"/>
    <hyperlink ref="EA4420" r:id="rId6822" xr:uid="{00000000-0004-0000-0000-0000A51A0000}"/>
    <hyperlink ref="FA4420" r:id="rId6823" location="top" xr:uid="{00000000-0004-0000-0000-0000A61A0000}"/>
    <hyperlink ref="GB4420" r:id="rId6824" xr:uid="{00000000-0004-0000-0000-0000A71A0000}"/>
    <hyperlink ref="AA4421" r:id="rId6825" xr:uid="{00000000-0004-0000-0000-0000A81A0000}"/>
    <hyperlink ref="DA4421" r:id="rId6826" xr:uid="{00000000-0004-0000-0000-0000A91A0000}"/>
    <hyperlink ref="EA4421" r:id="rId6827" xr:uid="{00000000-0004-0000-0000-0000AA1A0000}"/>
    <hyperlink ref="GB4421" r:id="rId6828" xr:uid="{00000000-0004-0000-0000-0000AB1A0000}"/>
    <hyperlink ref="AA4422" r:id="rId6829" xr:uid="{00000000-0004-0000-0000-0000AC1A0000}"/>
    <hyperlink ref="DA4422" r:id="rId6830" xr:uid="{00000000-0004-0000-0000-0000AD1A0000}"/>
    <hyperlink ref="EA4422" r:id="rId6831" xr:uid="{00000000-0004-0000-0000-0000AE1A0000}"/>
    <hyperlink ref="FA4422" r:id="rId6832" xr:uid="{00000000-0004-0000-0000-0000AF1A0000}"/>
    <hyperlink ref="GB4422" r:id="rId6833" xr:uid="{00000000-0004-0000-0000-0000B01A0000}"/>
    <hyperlink ref="AA4423" r:id="rId6834" xr:uid="{00000000-0004-0000-0000-0000B11A0000}"/>
    <hyperlink ref="DA4423" r:id="rId6835" xr:uid="{00000000-0004-0000-0000-0000B21A0000}"/>
    <hyperlink ref="EA4423" r:id="rId6836" xr:uid="{00000000-0004-0000-0000-0000B31A0000}"/>
    <hyperlink ref="FA4423" r:id="rId6837" xr:uid="{00000000-0004-0000-0000-0000B41A0000}"/>
    <hyperlink ref="GB4423" r:id="rId6838" xr:uid="{00000000-0004-0000-0000-0000B51A0000}"/>
    <hyperlink ref="AA4424" r:id="rId6839" xr:uid="{00000000-0004-0000-0000-0000B61A0000}"/>
    <hyperlink ref="DA4424" r:id="rId6840" xr:uid="{00000000-0004-0000-0000-0000B71A0000}"/>
    <hyperlink ref="EA4424" r:id="rId6841" xr:uid="{00000000-0004-0000-0000-0000B81A0000}"/>
    <hyperlink ref="FA4424" r:id="rId6842" xr:uid="{00000000-0004-0000-0000-0000B91A0000}"/>
    <hyperlink ref="GB4424" r:id="rId6843" location="top" xr:uid="{00000000-0004-0000-0000-0000BA1A0000}"/>
    <hyperlink ref="AA4425" r:id="rId6844" xr:uid="{00000000-0004-0000-0000-0000BB1A0000}"/>
    <hyperlink ref="DA4425" r:id="rId6845" xr:uid="{00000000-0004-0000-0000-0000BC1A0000}"/>
    <hyperlink ref="EA4425" r:id="rId6846" xr:uid="{00000000-0004-0000-0000-0000BD1A0000}"/>
    <hyperlink ref="FA4425" r:id="rId6847" xr:uid="{00000000-0004-0000-0000-0000BE1A0000}"/>
    <hyperlink ref="AA4426" r:id="rId6848" xr:uid="{00000000-0004-0000-0000-0000BF1A0000}"/>
    <hyperlink ref="DA4426" r:id="rId6849" xr:uid="{00000000-0004-0000-0000-0000C01A0000}"/>
    <hyperlink ref="EA4426" r:id="rId6850" xr:uid="{00000000-0004-0000-0000-0000C11A0000}"/>
    <hyperlink ref="FA4426" r:id="rId6851" xr:uid="{00000000-0004-0000-0000-0000C21A0000}"/>
    <hyperlink ref="GB4426" r:id="rId6852" xr:uid="{00000000-0004-0000-0000-0000C31A0000}"/>
    <hyperlink ref="AA4427" r:id="rId6853" xr:uid="{00000000-0004-0000-0000-0000C41A0000}"/>
    <hyperlink ref="DA4427" r:id="rId6854" xr:uid="{00000000-0004-0000-0000-0000C51A0000}"/>
    <hyperlink ref="EA4427" r:id="rId6855" xr:uid="{00000000-0004-0000-0000-0000C61A0000}"/>
    <hyperlink ref="FA4427" r:id="rId6856" xr:uid="{00000000-0004-0000-0000-0000C71A0000}"/>
    <hyperlink ref="GB4427" r:id="rId6857" xr:uid="{00000000-0004-0000-0000-0000C81A0000}"/>
    <hyperlink ref="DA4428" r:id="rId6858" xr:uid="{00000000-0004-0000-0000-0000C91A0000}"/>
    <hyperlink ref="EA4428" r:id="rId6859" xr:uid="{00000000-0004-0000-0000-0000CA1A0000}"/>
    <hyperlink ref="FA4428" r:id="rId6860" xr:uid="{00000000-0004-0000-0000-0000CB1A0000}"/>
    <hyperlink ref="GB4428" r:id="rId6861" xr:uid="{00000000-0004-0000-0000-0000CC1A0000}"/>
    <hyperlink ref="DA4429" r:id="rId6862" xr:uid="{00000000-0004-0000-0000-0000CD1A0000}"/>
    <hyperlink ref="EA4429" r:id="rId6863" xr:uid="{00000000-0004-0000-0000-0000CE1A0000}"/>
    <hyperlink ref="FA4429" r:id="rId6864" xr:uid="{00000000-0004-0000-0000-0000CF1A0000}"/>
    <hyperlink ref="GB4429" r:id="rId6865" xr:uid="{00000000-0004-0000-0000-0000D01A0000}"/>
    <hyperlink ref="DA4430" r:id="rId6866" xr:uid="{00000000-0004-0000-0000-0000D11A0000}"/>
    <hyperlink ref="EA4430" r:id="rId6867" xr:uid="{00000000-0004-0000-0000-0000D21A0000}"/>
    <hyperlink ref="FA4430" r:id="rId6868" xr:uid="{00000000-0004-0000-0000-0000D31A0000}"/>
    <hyperlink ref="GB4430" r:id="rId6869" xr:uid="{00000000-0004-0000-0000-0000D41A0000}"/>
    <hyperlink ref="DA4431" r:id="rId6870" xr:uid="{00000000-0004-0000-0000-0000D51A0000}"/>
    <hyperlink ref="EA4431" r:id="rId6871" xr:uid="{00000000-0004-0000-0000-0000D61A0000}"/>
    <hyperlink ref="FA4431" r:id="rId6872" xr:uid="{00000000-0004-0000-0000-0000D71A0000}"/>
    <hyperlink ref="GB4431" r:id="rId6873" xr:uid="{00000000-0004-0000-0000-0000D81A0000}"/>
    <hyperlink ref="DA4432" r:id="rId6874" xr:uid="{00000000-0004-0000-0000-0000D91A0000}"/>
    <hyperlink ref="EA4432" r:id="rId6875" xr:uid="{00000000-0004-0000-0000-0000DA1A0000}"/>
    <hyperlink ref="FA4432" r:id="rId6876" xr:uid="{00000000-0004-0000-0000-0000DB1A0000}"/>
    <hyperlink ref="GB4432" r:id="rId6877" xr:uid="{00000000-0004-0000-0000-0000DC1A0000}"/>
    <hyperlink ref="DA4433" r:id="rId6878" xr:uid="{00000000-0004-0000-0000-0000DD1A0000}"/>
    <hyperlink ref="EA4433" r:id="rId6879" xr:uid="{00000000-0004-0000-0000-0000DE1A0000}"/>
    <hyperlink ref="FA4433" r:id="rId6880" xr:uid="{00000000-0004-0000-0000-0000DF1A0000}"/>
    <hyperlink ref="GB4433" r:id="rId6881" xr:uid="{00000000-0004-0000-0000-0000E01A0000}"/>
    <hyperlink ref="DA4434" r:id="rId6882" location="top" xr:uid="{00000000-0004-0000-0000-0000E11A0000}"/>
    <hyperlink ref="EA4434" r:id="rId6883" xr:uid="{00000000-0004-0000-0000-0000E21A0000}"/>
    <hyperlink ref="FA4434" r:id="rId6884" xr:uid="{00000000-0004-0000-0000-0000E31A0000}"/>
    <hyperlink ref="GB4434" r:id="rId6885" xr:uid="{00000000-0004-0000-0000-0000E41A0000}"/>
    <hyperlink ref="EA4435" r:id="rId6886" xr:uid="{00000000-0004-0000-0000-0000E51A0000}"/>
    <hyperlink ref="FA4435" r:id="rId6887" xr:uid="{00000000-0004-0000-0000-0000E61A0000}"/>
    <hyperlink ref="GB4435" r:id="rId6888" xr:uid="{00000000-0004-0000-0000-0000E71A0000}"/>
    <hyperlink ref="DA4436" r:id="rId6889" xr:uid="{00000000-0004-0000-0000-0000E81A0000}"/>
    <hyperlink ref="EA4436" r:id="rId6890" xr:uid="{00000000-0004-0000-0000-0000E91A0000}"/>
    <hyperlink ref="FA4436" r:id="rId6891" xr:uid="{00000000-0004-0000-0000-0000EA1A0000}"/>
    <hyperlink ref="GB4436" r:id="rId6892" xr:uid="{00000000-0004-0000-0000-0000EB1A0000}"/>
    <hyperlink ref="DA4437" r:id="rId6893" xr:uid="{00000000-0004-0000-0000-0000EC1A0000}"/>
    <hyperlink ref="EA4437" r:id="rId6894" xr:uid="{00000000-0004-0000-0000-0000ED1A0000}"/>
    <hyperlink ref="FA4437" r:id="rId6895" xr:uid="{00000000-0004-0000-0000-0000EE1A0000}"/>
    <hyperlink ref="GB4437" r:id="rId6896" xr:uid="{00000000-0004-0000-0000-0000EF1A0000}"/>
    <hyperlink ref="DA4438" r:id="rId6897" xr:uid="{00000000-0004-0000-0000-0000F01A0000}"/>
    <hyperlink ref="EA4438" r:id="rId6898" xr:uid="{00000000-0004-0000-0000-0000F11A0000}"/>
    <hyperlink ref="FA4438" r:id="rId6899" xr:uid="{00000000-0004-0000-0000-0000F21A0000}"/>
    <hyperlink ref="GB4438" r:id="rId6900" xr:uid="{00000000-0004-0000-0000-0000F31A0000}"/>
    <hyperlink ref="DA4439" r:id="rId6901" xr:uid="{00000000-0004-0000-0000-0000F41A0000}"/>
    <hyperlink ref="EA4439" r:id="rId6902" location="top" xr:uid="{00000000-0004-0000-0000-0000F51A0000}"/>
    <hyperlink ref="FA4439" r:id="rId6903" xr:uid="{00000000-0004-0000-0000-0000F61A0000}"/>
    <hyperlink ref="GB4439" r:id="rId6904" xr:uid="{00000000-0004-0000-0000-0000F71A0000}"/>
    <hyperlink ref="DA4440" r:id="rId6905" xr:uid="{00000000-0004-0000-0000-0000F81A0000}"/>
    <hyperlink ref="FA4440" r:id="rId6906" xr:uid="{00000000-0004-0000-0000-0000F91A0000}"/>
    <hyperlink ref="GB4440" r:id="rId6907" xr:uid="{00000000-0004-0000-0000-0000FA1A0000}"/>
    <hyperlink ref="DA4441" r:id="rId6908" xr:uid="{00000000-0004-0000-0000-0000FB1A0000}"/>
    <hyperlink ref="EA4441" r:id="rId6909" xr:uid="{00000000-0004-0000-0000-0000FC1A0000}"/>
    <hyperlink ref="FA4441" r:id="rId6910" xr:uid="{00000000-0004-0000-0000-0000FD1A0000}"/>
    <hyperlink ref="GB4441" r:id="rId6911" xr:uid="{00000000-0004-0000-0000-0000FE1A0000}"/>
    <hyperlink ref="DA4442" r:id="rId6912" xr:uid="{00000000-0004-0000-0000-0000FF1A0000}"/>
    <hyperlink ref="EA4442" r:id="rId6913" xr:uid="{00000000-0004-0000-0000-0000001B0000}"/>
    <hyperlink ref="FA4442" r:id="rId6914" xr:uid="{00000000-0004-0000-0000-0000011B0000}"/>
    <hyperlink ref="GB4442" r:id="rId6915" xr:uid="{00000000-0004-0000-0000-0000021B0000}"/>
    <hyperlink ref="DA4443" r:id="rId6916" xr:uid="{00000000-0004-0000-0000-0000031B0000}"/>
    <hyperlink ref="EA4443" r:id="rId6917" xr:uid="{00000000-0004-0000-0000-0000041B0000}"/>
    <hyperlink ref="FA4443" r:id="rId6918" xr:uid="{00000000-0004-0000-0000-0000051B0000}"/>
    <hyperlink ref="GB4443" r:id="rId6919" xr:uid="{00000000-0004-0000-0000-0000061B0000}"/>
    <hyperlink ref="DA4444" r:id="rId6920" xr:uid="{00000000-0004-0000-0000-0000071B0000}"/>
    <hyperlink ref="EA4444" r:id="rId6921" xr:uid="{00000000-0004-0000-0000-0000081B0000}"/>
    <hyperlink ref="FA4444" r:id="rId6922" xr:uid="{00000000-0004-0000-0000-0000091B0000}"/>
    <hyperlink ref="GB4444" r:id="rId6923" xr:uid="{00000000-0004-0000-0000-00000A1B0000}"/>
    <hyperlink ref="DA4445" r:id="rId6924" xr:uid="{00000000-0004-0000-0000-00000B1B0000}"/>
    <hyperlink ref="EA4445" r:id="rId6925" xr:uid="{00000000-0004-0000-0000-00000C1B0000}"/>
    <hyperlink ref="FA4445" r:id="rId6926" xr:uid="{00000000-0004-0000-0000-00000D1B0000}"/>
    <hyperlink ref="GB4445" r:id="rId6927" xr:uid="{00000000-0004-0000-0000-00000E1B0000}"/>
    <hyperlink ref="DA4446" r:id="rId6928" xr:uid="{00000000-0004-0000-0000-00000F1B0000}"/>
    <hyperlink ref="EA4446" r:id="rId6929" xr:uid="{00000000-0004-0000-0000-0000101B0000}"/>
    <hyperlink ref="FA4446" r:id="rId6930" xr:uid="{00000000-0004-0000-0000-0000111B0000}"/>
    <hyperlink ref="GB4446" r:id="rId6931" xr:uid="{00000000-0004-0000-0000-0000121B0000}"/>
    <hyperlink ref="DA4447" r:id="rId6932" xr:uid="{00000000-0004-0000-0000-0000131B0000}"/>
    <hyperlink ref="EA4447" r:id="rId6933" xr:uid="{00000000-0004-0000-0000-0000141B0000}"/>
    <hyperlink ref="FA4447" r:id="rId6934" location="top" xr:uid="{00000000-0004-0000-0000-0000151B0000}"/>
    <hyperlink ref="GB4447" r:id="rId6935" xr:uid="{00000000-0004-0000-0000-0000161B0000}"/>
    <hyperlink ref="DA4448" r:id="rId6936" xr:uid="{00000000-0004-0000-0000-0000171B0000}"/>
    <hyperlink ref="EA4448" r:id="rId6937" xr:uid="{00000000-0004-0000-0000-0000181B0000}"/>
    <hyperlink ref="GB4448" r:id="rId6938" xr:uid="{00000000-0004-0000-0000-0000191B0000}"/>
    <hyperlink ref="DA4449" r:id="rId6939" xr:uid="{00000000-0004-0000-0000-00001A1B0000}"/>
    <hyperlink ref="EA4449" r:id="rId6940" xr:uid="{00000000-0004-0000-0000-00001B1B0000}"/>
    <hyperlink ref="FA4449" r:id="rId6941" xr:uid="{00000000-0004-0000-0000-00001C1B0000}"/>
    <hyperlink ref="GB4449" r:id="rId6942" xr:uid="{00000000-0004-0000-0000-00001D1B0000}"/>
    <hyperlink ref="DA4450" r:id="rId6943" xr:uid="{00000000-0004-0000-0000-00001E1B0000}"/>
    <hyperlink ref="EA4450" r:id="rId6944" xr:uid="{00000000-0004-0000-0000-00001F1B0000}"/>
    <hyperlink ref="FA4450" r:id="rId6945" xr:uid="{00000000-0004-0000-0000-0000201B0000}"/>
    <hyperlink ref="GB4450" r:id="rId6946" xr:uid="{00000000-0004-0000-0000-0000211B0000}"/>
    <hyperlink ref="DA4451" r:id="rId6947" xr:uid="{00000000-0004-0000-0000-0000221B0000}"/>
    <hyperlink ref="EA4451" r:id="rId6948" xr:uid="{00000000-0004-0000-0000-0000231B0000}"/>
    <hyperlink ref="FA4451" r:id="rId6949" xr:uid="{00000000-0004-0000-0000-0000241B0000}"/>
    <hyperlink ref="GB4451" r:id="rId6950" location="top" xr:uid="{00000000-0004-0000-0000-0000251B0000}"/>
    <hyperlink ref="DA4452" r:id="rId6951" xr:uid="{00000000-0004-0000-0000-0000261B0000}"/>
    <hyperlink ref="EA4452" r:id="rId6952" xr:uid="{00000000-0004-0000-0000-0000271B0000}"/>
    <hyperlink ref="FA4452" r:id="rId6953" xr:uid="{00000000-0004-0000-0000-0000281B0000}"/>
    <hyperlink ref="DA4453" r:id="rId6954" xr:uid="{00000000-0004-0000-0000-0000291B0000}"/>
    <hyperlink ref="EA4453" r:id="rId6955" xr:uid="{00000000-0004-0000-0000-00002A1B0000}"/>
    <hyperlink ref="FA4453" r:id="rId6956" xr:uid="{00000000-0004-0000-0000-00002B1B0000}"/>
    <hyperlink ref="GB4453" r:id="rId6957" xr:uid="{00000000-0004-0000-0000-00002C1B0000}"/>
    <hyperlink ref="DA4454" r:id="rId6958" xr:uid="{00000000-0004-0000-0000-00002D1B0000}"/>
    <hyperlink ref="EA4454" r:id="rId6959" xr:uid="{00000000-0004-0000-0000-00002E1B0000}"/>
    <hyperlink ref="FA4454" r:id="rId6960" xr:uid="{00000000-0004-0000-0000-00002F1B0000}"/>
    <hyperlink ref="GB4454" r:id="rId6961" xr:uid="{00000000-0004-0000-0000-0000301B0000}"/>
    <hyperlink ref="DA4455" r:id="rId6962" xr:uid="{00000000-0004-0000-0000-0000311B0000}"/>
    <hyperlink ref="EA4455" r:id="rId6963" xr:uid="{00000000-0004-0000-0000-0000321B0000}"/>
    <hyperlink ref="FA4455" r:id="rId6964" xr:uid="{00000000-0004-0000-0000-0000331B0000}"/>
    <hyperlink ref="GB4455" r:id="rId6965" xr:uid="{00000000-0004-0000-0000-0000341B0000}"/>
    <hyperlink ref="DA4456" r:id="rId6966" xr:uid="{00000000-0004-0000-0000-0000351B0000}"/>
    <hyperlink ref="EA4456" r:id="rId6967" xr:uid="{00000000-0004-0000-0000-0000361B0000}"/>
    <hyperlink ref="FA4456" r:id="rId6968" xr:uid="{00000000-0004-0000-0000-0000371B0000}"/>
    <hyperlink ref="GB4456" r:id="rId6969" xr:uid="{00000000-0004-0000-0000-0000381B0000}"/>
    <hyperlink ref="DA4457" r:id="rId6970" xr:uid="{00000000-0004-0000-0000-0000391B0000}"/>
    <hyperlink ref="EA4457" r:id="rId6971" xr:uid="{00000000-0004-0000-0000-00003A1B0000}"/>
    <hyperlink ref="FA4457" r:id="rId6972" xr:uid="{00000000-0004-0000-0000-00003B1B0000}"/>
    <hyperlink ref="GB4457" r:id="rId6973" xr:uid="{00000000-0004-0000-0000-00003C1B0000}"/>
    <hyperlink ref="DA4458" r:id="rId6974" xr:uid="{00000000-0004-0000-0000-00003D1B0000}"/>
    <hyperlink ref="EA4458" r:id="rId6975" xr:uid="{00000000-0004-0000-0000-00003E1B0000}"/>
    <hyperlink ref="FA4458" r:id="rId6976" xr:uid="{00000000-0004-0000-0000-00003F1B0000}"/>
    <hyperlink ref="GB4458" r:id="rId6977" xr:uid="{00000000-0004-0000-0000-0000401B0000}"/>
    <hyperlink ref="DA4459" r:id="rId6978" xr:uid="{00000000-0004-0000-0000-0000411B0000}"/>
    <hyperlink ref="EA4459" r:id="rId6979" xr:uid="{00000000-0004-0000-0000-0000421B0000}"/>
    <hyperlink ref="FA4459" r:id="rId6980" xr:uid="{00000000-0004-0000-0000-0000431B0000}"/>
    <hyperlink ref="GB4459" r:id="rId6981" xr:uid="{00000000-0004-0000-0000-0000441B0000}"/>
    <hyperlink ref="DA4460" r:id="rId6982" xr:uid="{00000000-0004-0000-0000-0000451B0000}"/>
    <hyperlink ref="EA4460" r:id="rId6983" xr:uid="{00000000-0004-0000-0000-0000461B0000}"/>
    <hyperlink ref="FA4460" r:id="rId6984" xr:uid="{00000000-0004-0000-0000-0000471B0000}"/>
    <hyperlink ref="GB4460" r:id="rId6985" xr:uid="{00000000-0004-0000-0000-0000481B0000}"/>
    <hyperlink ref="DA4461" r:id="rId6986" location="top" xr:uid="{00000000-0004-0000-0000-0000491B0000}"/>
    <hyperlink ref="EA4461" r:id="rId6987" xr:uid="{00000000-0004-0000-0000-00004A1B0000}"/>
    <hyperlink ref="FA4461" r:id="rId6988" xr:uid="{00000000-0004-0000-0000-00004B1B0000}"/>
    <hyperlink ref="GB4461" r:id="rId6989" xr:uid="{00000000-0004-0000-0000-00004C1B0000}"/>
    <hyperlink ref="EA4462" r:id="rId6990" xr:uid="{00000000-0004-0000-0000-00004D1B0000}"/>
    <hyperlink ref="FA4462" r:id="rId6991" xr:uid="{00000000-0004-0000-0000-00004E1B0000}"/>
    <hyperlink ref="GB4462" r:id="rId6992" xr:uid="{00000000-0004-0000-0000-00004F1B0000}"/>
    <hyperlink ref="DA4463" r:id="rId6993" xr:uid="{00000000-0004-0000-0000-0000501B0000}"/>
    <hyperlink ref="EA4463" r:id="rId6994" xr:uid="{00000000-0004-0000-0000-0000511B0000}"/>
    <hyperlink ref="FA4463" r:id="rId6995" xr:uid="{00000000-0004-0000-0000-0000521B0000}"/>
    <hyperlink ref="GB4463" r:id="rId6996" xr:uid="{00000000-0004-0000-0000-0000531B0000}"/>
    <hyperlink ref="DA4464" r:id="rId6997" xr:uid="{00000000-0004-0000-0000-0000541B0000}"/>
    <hyperlink ref="EA4464" r:id="rId6998" xr:uid="{00000000-0004-0000-0000-0000551B0000}"/>
    <hyperlink ref="FA4464" r:id="rId6999" xr:uid="{00000000-0004-0000-0000-0000561B0000}"/>
    <hyperlink ref="GB4464" r:id="rId7000" xr:uid="{00000000-0004-0000-0000-0000571B0000}"/>
    <hyperlink ref="DA4465" r:id="rId7001" xr:uid="{00000000-0004-0000-0000-0000581B0000}"/>
    <hyperlink ref="EA4465" r:id="rId7002" xr:uid="{00000000-0004-0000-0000-0000591B0000}"/>
    <hyperlink ref="FA4465" r:id="rId7003" xr:uid="{00000000-0004-0000-0000-00005A1B0000}"/>
    <hyperlink ref="GB4465" r:id="rId7004" xr:uid="{00000000-0004-0000-0000-00005B1B0000}"/>
    <hyperlink ref="DA4466" r:id="rId7005" xr:uid="{00000000-0004-0000-0000-00005C1B0000}"/>
    <hyperlink ref="EA4466" r:id="rId7006" location="top" xr:uid="{00000000-0004-0000-0000-00005D1B0000}"/>
    <hyperlink ref="FA4466" r:id="rId7007" xr:uid="{00000000-0004-0000-0000-00005E1B0000}"/>
    <hyperlink ref="GB4466" r:id="rId7008" xr:uid="{00000000-0004-0000-0000-00005F1B0000}"/>
    <hyperlink ref="DA4467" r:id="rId7009" xr:uid="{00000000-0004-0000-0000-0000601B0000}"/>
    <hyperlink ref="FA4467" r:id="rId7010" xr:uid="{00000000-0004-0000-0000-0000611B0000}"/>
    <hyperlink ref="GB4467" r:id="rId7011" xr:uid="{00000000-0004-0000-0000-0000621B0000}"/>
    <hyperlink ref="DA4468" r:id="rId7012" xr:uid="{00000000-0004-0000-0000-0000631B0000}"/>
    <hyperlink ref="EA4468" r:id="rId7013" xr:uid="{00000000-0004-0000-0000-0000641B0000}"/>
    <hyperlink ref="FA4468" r:id="rId7014" xr:uid="{00000000-0004-0000-0000-0000651B0000}"/>
    <hyperlink ref="GB4468" r:id="rId7015" xr:uid="{00000000-0004-0000-0000-0000661B0000}"/>
    <hyperlink ref="DA4469" r:id="rId7016" xr:uid="{00000000-0004-0000-0000-0000671B0000}"/>
    <hyperlink ref="EA4469" r:id="rId7017" xr:uid="{00000000-0004-0000-0000-0000681B0000}"/>
    <hyperlink ref="FA4469" r:id="rId7018" xr:uid="{00000000-0004-0000-0000-0000691B0000}"/>
    <hyperlink ref="GB4469" r:id="rId7019" xr:uid="{00000000-0004-0000-0000-00006A1B0000}"/>
    <hyperlink ref="DA4470" r:id="rId7020" xr:uid="{00000000-0004-0000-0000-00006B1B0000}"/>
    <hyperlink ref="EA4470" r:id="rId7021" xr:uid="{00000000-0004-0000-0000-00006C1B0000}"/>
    <hyperlink ref="FA4470" r:id="rId7022" xr:uid="{00000000-0004-0000-0000-00006D1B0000}"/>
    <hyperlink ref="GB4470" r:id="rId7023" xr:uid="{00000000-0004-0000-0000-00006E1B0000}"/>
    <hyperlink ref="DA4471" r:id="rId7024" xr:uid="{00000000-0004-0000-0000-00006F1B0000}"/>
    <hyperlink ref="EA4471" r:id="rId7025" xr:uid="{00000000-0004-0000-0000-0000701B0000}"/>
    <hyperlink ref="FA4471" r:id="rId7026" xr:uid="{00000000-0004-0000-0000-0000711B0000}"/>
    <hyperlink ref="GB4471" r:id="rId7027" xr:uid="{00000000-0004-0000-0000-0000721B0000}"/>
    <hyperlink ref="DA4472" r:id="rId7028" xr:uid="{00000000-0004-0000-0000-0000731B0000}"/>
    <hyperlink ref="EA4472" r:id="rId7029" xr:uid="{00000000-0004-0000-0000-0000741B0000}"/>
    <hyperlink ref="FA4472" r:id="rId7030" xr:uid="{00000000-0004-0000-0000-0000751B0000}"/>
    <hyperlink ref="GB4472" r:id="rId7031" xr:uid="{00000000-0004-0000-0000-0000761B0000}"/>
    <hyperlink ref="AA4473" r:id="rId7032" xr:uid="{00000000-0004-0000-0000-0000771B0000}"/>
    <hyperlink ref="DA4473" r:id="rId7033" xr:uid="{00000000-0004-0000-0000-0000781B0000}"/>
    <hyperlink ref="EA4473" r:id="rId7034" xr:uid="{00000000-0004-0000-0000-0000791B0000}"/>
    <hyperlink ref="FA4473" r:id="rId7035" xr:uid="{00000000-0004-0000-0000-00007A1B0000}"/>
    <hyperlink ref="GB4473" r:id="rId7036" xr:uid="{00000000-0004-0000-0000-00007B1B0000}"/>
    <hyperlink ref="AA4474" r:id="rId7037" xr:uid="{00000000-0004-0000-0000-00007C1B0000}"/>
    <hyperlink ref="DA4474" r:id="rId7038" xr:uid="{00000000-0004-0000-0000-00007D1B0000}"/>
    <hyperlink ref="EA4474" r:id="rId7039" xr:uid="{00000000-0004-0000-0000-00007E1B0000}"/>
    <hyperlink ref="FA4474" r:id="rId7040" xr:uid="{00000000-0004-0000-0000-00007F1B0000}"/>
    <hyperlink ref="GB4474" r:id="rId7041" xr:uid="{00000000-0004-0000-0000-0000801B0000}"/>
    <hyperlink ref="AA4475" r:id="rId7042" xr:uid="{00000000-0004-0000-0000-0000811B0000}"/>
    <hyperlink ref="DA4475" r:id="rId7043" xr:uid="{00000000-0004-0000-0000-0000821B0000}"/>
    <hyperlink ref="EA4475" r:id="rId7044" xr:uid="{00000000-0004-0000-0000-0000831B0000}"/>
    <hyperlink ref="FA4475" r:id="rId7045" xr:uid="{00000000-0004-0000-0000-0000841B0000}"/>
    <hyperlink ref="GB4475" r:id="rId7046" xr:uid="{00000000-0004-0000-0000-0000851B0000}"/>
    <hyperlink ref="AA4476" r:id="rId7047" xr:uid="{00000000-0004-0000-0000-0000861B0000}"/>
    <hyperlink ref="DA4476" r:id="rId7048" xr:uid="{00000000-0004-0000-0000-0000871B0000}"/>
    <hyperlink ref="EA4476" r:id="rId7049" xr:uid="{00000000-0004-0000-0000-0000881B0000}"/>
    <hyperlink ref="FA4476" r:id="rId7050" xr:uid="{00000000-0004-0000-0000-0000891B0000}"/>
    <hyperlink ref="GB4476" r:id="rId7051" xr:uid="{00000000-0004-0000-0000-00008A1B0000}"/>
    <hyperlink ref="AA4477" r:id="rId7052" xr:uid="{00000000-0004-0000-0000-00008B1B0000}"/>
    <hyperlink ref="DA4477" r:id="rId7053" xr:uid="{00000000-0004-0000-0000-00008C1B0000}"/>
    <hyperlink ref="EA4477" r:id="rId7054" xr:uid="{00000000-0004-0000-0000-00008D1B0000}"/>
    <hyperlink ref="FA4477" r:id="rId7055" xr:uid="{00000000-0004-0000-0000-00008E1B0000}"/>
    <hyperlink ref="GB4477" r:id="rId7056" xr:uid="{00000000-0004-0000-0000-00008F1B0000}"/>
    <hyperlink ref="AA4478" r:id="rId7057" xr:uid="{00000000-0004-0000-0000-0000901B0000}"/>
    <hyperlink ref="DA4478" r:id="rId7058" xr:uid="{00000000-0004-0000-0000-0000911B0000}"/>
    <hyperlink ref="EA4478" r:id="rId7059" xr:uid="{00000000-0004-0000-0000-0000921B0000}"/>
    <hyperlink ref="FA4478" r:id="rId7060" xr:uid="{00000000-0004-0000-0000-0000931B0000}"/>
    <hyperlink ref="GB4478" r:id="rId7061" location="top" xr:uid="{00000000-0004-0000-0000-0000941B0000}"/>
    <hyperlink ref="AA4479" r:id="rId7062" xr:uid="{00000000-0004-0000-0000-0000951B0000}"/>
    <hyperlink ref="DA4479" r:id="rId7063" xr:uid="{00000000-0004-0000-0000-0000961B0000}"/>
    <hyperlink ref="EA4479" r:id="rId7064" xr:uid="{00000000-0004-0000-0000-0000971B0000}"/>
    <hyperlink ref="FA4479" r:id="rId7065" xr:uid="{00000000-0004-0000-0000-0000981B0000}"/>
    <hyperlink ref="AA4480" r:id="rId7066" xr:uid="{00000000-0004-0000-0000-0000991B0000}"/>
    <hyperlink ref="DA4480" r:id="rId7067" xr:uid="{00000000-0004-0000-0000-00009A1B0000}"/>
    <hyperlink ref="EA4480" r:id="rId7068" xr:uid="{00000000-0004-0000-0000-00009B1B0000}"/>
    <hyperlink ref="FA4480" r:id="rId7069" xr:uid="{00000000-0004-0000-0000-00009C1B0000}"/>
    <hyperlink ref="GB4480" r:id="rId7070" xr:uid="{00000000-0004-0000-0000-00009D1B0000}"/>
    <hyperlink ref="AA4481" r:id="rId7071" xr:uid="{00000000-0004-0000-0000-00009E1B0000}"/>
    <hyperlink ref="DA4481" r:id="rId7072" xr:uid="{00000000-0004-0000-0000-00009F1B0000}"/>
    <hyperlink ref="EA4481" r:id="rId7073" xr:uid="{00000000-0004-0000-0000-0000A01B0000}"/>
    <hyperlink ref="FA4481" r:id="rId7074" xr:uid="{00000000-0004-0000-0000-0000A11B0000}"/>
    <hyperlink ref="GB4481" r:id="rId7075" xr:uid="{00000000-0004-0000-0000-0000A21B0000}"/>
    <hyperlink ref="AA4482" r:id="rId7076" xr:uid="{00000000-0004-0000-0000-0000A31B0000}"/>
    <hyperlink ref="DA4482" r:id="rId7077" xr:uid="{00000000-0004-0000-0000-0000A41B0000}"/>
    <hyperlink ref="FA4482" r:id="rId7078" xr:uid="{00000000-0004-0000-0000-0000A51B0000}"/>
    <hyperlink ref="GB4482" r:id="rId7079" xr:uid="{00000000-0004-0000-0000-0000A61B0000}"/>
    <hyperlink ref="AA4483" r:id="rId7080" xr:uid="{00000000-0004-0000-0000-0000A71B0000}"/>
    <hyperlink ref="DA4483" r:id="rId7081" xr:uid="{00000000-0004-0000-0000-0000A81B0000}"/>
    <hyperlink ref="FA4483" r:id="rId7082" xr:uid="{00000000-0004-0000-0000-0000A91B0000}"/>
    <hyperlink ref="GB4483" r:id="rId7083" xr:uid="{00000000-0004-0000-0000-0000AA1B0000}"/>
    <hyperlink ref="AA4484" r:id="rId7084" xr:uid="{00000000-0004-0000-0000-0000AB1B0000}"/>
    <hyperlink ref="DA4484" r:id="rId7085" xr:uid="{00000000-0004-0000-0000-0000AC1B0000}"/>
    <hyperlink ref="FA4484" r:id="rId7086" xr:uid="{00000000-0004-0000-0000-0000AD1B0000}"/>
    <hyperlink ref="GB4484" r:id="rId7087" xr:uid="{00000000-0004-0000-0000-0000AE1B0000}"/>
    <hyperlink ref="AA4485" r:id="rId7088" xr:uid="{00000000-0004-0000-0000-0000AF1B0000}"/>
    <hyperlink ref="DA4485" r:id="rId7089" xr:uid="{00000000-0004-0000-0000-0000B01B0000}"/>
    <hyperlink ref="FA4485" r:id="rId7090" xr:uid="{00000000-0004-0000-0000-0000B11B0000}"/>
    <hyperlink ref="GB4485" r:id="rId7091" xr:uid="{00000000-0004-0000-0000-0000B21B0000}"/>
    <hyperlink ref="AA4486" r:id="rId7092" xr:uid="{00000000-0004-0000-0000-0000B31B0000}"/>
    <hyperlink ref="DA4486" r:id="rId7093" xr:uid="{00000000-0004-0000-0000-0000B41B0000}"/>
    <hyperlink ref="FA4486" r:id="rId7094" xr:uid="{00000000-0004-0000-0000-0000B51B0000}"/>
    <hyperlink ref="GB4486" r:id="rId7095" xr:uid="{00000000-0004-0000-0000-0000B61B0000}"/>
    <hyperlink ref="AA4487" r:id="rId7096" xr:uid="{00000000-0004-0000-0000-0000B71B0000}"/>
    <hyperlink ref="DA4487" r:id="rId7097" xr:uid="{00000000-0004-0000-0000-0000B81B0000}"/>
    <hyperlink ref="FA4487" r:id="rId7098" location="top" xr:uid="{00000000-0004-0000-0000-0000B91B0000}"/>
    <hyperlink ref="GB4487" r:id="rId7099" xr:uid="{00000000-0004-0000-0000-0000BA1B0000}"/>
    <hyperlink ref="AA4488" r:id="rId7100" xr:uid="{00000000-0004-0000-0000-0000BB1B0000}"/>
    <hyperlink ref="DA4488" r:id="rId7101" location="top" xr:uid="{00000000-0004-0000-0000-0000BC1B0000}"/>
    <hyperlink ref="GB4488" r:id="rId7102" xr:uid="{00000000-0004-0000-0000-0000BD1B0000}"/>
    <hyperlink ref="AA4489" r:id="rId7103" xr:uid="{00000000-0004-0000-0000-0000BE1B0000}"/>
    <hyperlink ref="FA4489" r:id="rId7104" xr:uid="{00000000-0004-0000-0000-0000BF1B0000}"/>
    <hyperlink ref="GB4489" r:id="rId7105" xr:uid="{00000000-0004-0000-0000-0000C01B0000}"/>
    <hyperlink ref="AA4490" r:id="rId7106" xr:uid="{00000000-0004-0000-0000-0000C11B0000}"/>
    <hyperlink ref="DA4490" r:id="rId7107" xr:uid="{00000000-0004-0000-0000-0000C21B0000}"/>
    <hyperlink ref="FA4490" r:id="rId7108" xr:uid="{00000000-0004-0000-0000-0000C31B0000}"/>
    <hyperlink ref="GB4490" r:id="rId7109" xr:uid="{00000000-0004-0000-0000-0000C41B0000}"/>
    <hyperlink ref="AA4491" r:id="rId7110" xr:uid="{00000000-0004-0000-0000-0000C51B0000}"/>
    <hyperlink ref="DA4491" r:id="rId7111" xr:uid="{00000000-0004-0000-0000-0000C61B0000}"/>
    <hyperlink ref="FA4491" r:id="rId7112" xr:uid="{00000000-0004-0000-0000-0000C71B0000}"/>
    <hyperlink ref="GB4491" r:id="rId7113" xr:uid="{00000000-0004-0000-0000-0000C81B0000}"/>
    <hyperlink ref="AA4492" r:id="rId7114" xr:uid="{00000000-0004-0000-0000-0000C91B0000}"/>
    <hyperlink ref="DA4492" r:id="rId7115" xr:uid="{00000000-0004-0000-0000-0000CA1B0000}"/>
    <hyperlink ref="FA4492" r:id="rId7116" xr:uid="{00000000-0004-0000-0000-0000CB1B0000}"/>
    <hyperlink ref="GB4492" r:id="rId7117" xr:uid="{00000000-0004-0000-0000-0000CC1B0000}"/>
    <hyperlink ref="AA4493" r:id="rId7118" xr:uid="{00000000-0004-0000-0000-0000CD1B0000}"/>
    <hyperlink ref="DA4493" r:id="rId7119" xr:uid="{00000000-0004-0000-0000-0000CE1B0000}"/>
    <hyperlink ref="FA4493" r:id="rId7120" xr:uid="{00000000-0004-0000-0000-0000CF1B0000}"/>
    <hyperlink ref="GB4493" r:id="rId7121" xr:uid="{00000000-0004-0000-0000-0000D01B0000}"/>
    <hyperlink ref="AA4494" r:id="rId7122" xr:uid="{00000000-0004-0000-0000-0000D11B0000}"/>
    <hyperlink ref="DA4494" r:id="rId7123" xr:uid="{00000000-0004-0000-0000-0000D21B0000}"/>
    <hyperlink ref="FA4494" r:id="rId7124" xr:uid="{00000000-0004-0000-0000-0000D31B0000}"/>
    <hyperlink ref="GB4494" r:id="rId7125" xr:uid="{00000000-0004-0000-0000-0000D41B0000}"/>
    <hyperlink ref="AA4495" r:id="rId7126" xr:uid="{00000000-0004-0000-0000-0000D51B0000}"/>
    <hyperlink ref="DA4495" r:id="rId7127" xr:uid="{00000000-0004-0000-0000-0000D61B0000}"/>
    <hyperlink ref="FA4495" r:id="rId7128" xr:uid="{00000000-0004-0000-0000-0000D71B0000}"/>
    <hyperlink ref="GB4495" r:id="rId7129" xr:uid="{00000000-0004-0000-0000-0000D81B0000}"/>
    <hyperlink ref="AA4496" r:id="rId7130" xr:uid="{00000000-0004-0000-0000-0000D91B0000}"/>
    <hyperlink ref="DA4496" r:id="rId7131" xr:uid="{00000000-0004-0000-0000-0000DA1B0000}"/>
    <hyperlink ref="FA4496" r:id="rId7132" xr:uid="{00000000-0004-0000-0000-0000DB1B0000}"/>
    <hyperlink ref="GB4496" r:id="rId7133" xr:uid="{00000000-0004-0000-0000-0000DC1B0000}"/>
    <hyperlink ref="AA4497" r:id="rId7134" xr:uid="{00000000-0004-0000-0000-0000DD1B0000}"/>
    <hyperlink ref="DA4497" r:id="rId7135" xr:uid="{00000000-0004-0000-0000-0000DE1B0000}"/>
    <hyperlink ref="FA4497" r:id="rId7136" xr:uid="{00000000-0004-0000-0000-0000DF1B0000}"/>
    <hyperlink ref="GB4497" r:id="rId7137" xr:uid="{00000000-0004-0000-0000-0000E01B0000}"/>
    <hyperlink ref="AA4498" r:id="rId7138" location="top" xr:uid="{00000000-0004-0000-0000-0000E11B0000}"/>
    <hyperlink ref="DA4498" r:id="rId7139" xr:uid="{00000000-0004-0000-0000-0000E21B0000}"/>
    <hyperlink ref="FA4498" r:id="rId7140" xr:uid="{00000000-0004-0000-0000-0000E31B0000}"/>
    <hyperlink ref="GB4498" r:id="rId7141" xr:uid="{00000000-0004-0000-0000-0000E41B0000}"/>
    <hyperlink ref="DA4499" r:id="rId7142" xr:uid="{00000000-0004-0000-0000-0000E51B0000}"/>
    <hyperlink ref="FA4499" r:id="rId7143" xr:uid="{00000000-0004-0000-0000-0000E61B0000}"/>
    <hyperlink ref="GB4499" r:id="rId7144" xr:uid="{00000000-0004-0000-0000-0000E71B0000}"/>
    <hyperlink ref="AA4500" r:id="rId7145" xr:uid="{00000000-0004-0000-0000-0000E81B0000}"/>
    <hyperlink ref="DA4500" r:id="rId7146" xr:uid="{00000000-0004-0000-0000-0000E91B0000}"/>
    <hyperlink ref="FA4500" r:id="rId7147" xr:uid="{00000000-0004-0000-0000-0000EA1B0000}"/>
    <hyperlink ref="GB4500" r:id="rId7148" xr:uid="{00000000-0004-0000-0000-0000EB1B0000}"/>
    <hyperlink ref="AA4501" r:id="rId7149" xr:uid="{00000000-0004-0000-0000-0000EC1B0000}"/>
    <hyperlink ref="DA4501" r:id="rId7150" xr:uid="{00000000-0004-0000-0000-0000ED1B0000}"/>
    <hyperlink ref="FA4501" r:id="rId7151" xr:uid="{00000000-0004-0000-0000-0000EE1B0000}"/>
    <hyperlink ref="GB4501" r:id="rId7152" xr:uid="{00000000-0004-0000-0000-0000EF1B0000}"/>
    <hyperlink ref="AA4502" r:id="rId7153" xr:uid="{00000000-0004-0000-0000-0000F01B0000}"/>
    <hyperlink ref="DA4502" r:id="rId7154" xr:uid="{00000000-0004-0000-0000-0000F11B0000}"/>
    <hyperlink ref="FA4502" r:id="rId7155" xr:uid="{00000000-0004-0000-0000-0000F21B0000}"/>
    <hyperlink ref="GB4502" r:id="rId7156" xr:uid="{00000000-0004-0000-0000-0000F31B0000}"/>
    <hyperlink ref="AA4503" r:id="rId7157" xr:uid="{00000000-0004-0000-0000-0000F41B0000}"/>
    <hyperlink ref="DA4503" r:id="rId7158" xr:uid="{00000000-0004-0000-0000-0000F51B0000}"/>
    <hyperlink ref="FA4503" r:id="rId7159" xr:uid="{00000000-0004-0000-0000-0000F61B0000}"/>
    <hyperlink ref="GB4503" r:id="rId7160" xr:uid="{00000000-0004-0000-0000-0000F71B0000}"/>
    <hyperlink ref="AA4504" r:id="rId7161" xr:uid="{00000000-0004-0000-0000-0000F81B0000}"/>
    <hyperlink ref="DA4504" r:id="rId7162" xr:uid="{00000000-0004-0000-0000-0000F91B0000}"/>
    <hyperlink ref="FA4504" r:id="rId7163" xr:uid="{00000000-0004-0000-0000-0000FA1B0000}"/>
    <hyperlink ref="GB4504" r:id="rId7164" xr:uid="{00000000-0004-0000-0000-0000FB1B0000}"/>
    <hyperlink ref="AA4505" r:id="rId7165" xr:uid="{00000000-0004-0000-0000-0000FC1B0000}"/>
    <hyperlink ref="DA4505" r:id="rId7166" xr:uid="{00000000-0004-0000-0000-0000FD1B0000}"/>
    <hyperlink ref="FA4505" r:id="rId7167" xr:uid="{00000000-0004-0000-0000-0000FE1B0000}"/>
    <hyperlink ref="GB4505" r:id="rId7168" location="top" xr:uid="{00000000-0004-0000-0000-0000FF1B0000}"/>
    <hyperlink ref="AA4506" r:id="rId7169" xr:uid="{00000000-0004-0000-0000-0000001C0000}"/>
    <hyperlink ref="DA4506" r:id="rId7170" xr:uid="{00000000-0004-0000-0000-0000011C0000}"/>
    <hyperlink ref="FA4506" r:id="rId7171" xr:uid="{00000000-0004-0000-0000-0000021C0000}"/>
    <hyperlink ref="AA4507" r:id="rId7172" xr:uid="{00000000-0004-0000-0000-0000031C0000}"/>
    <hyperlink ref="DA4507" r:id="rId7173" xr:uid="{00000000-0004-0000-0000-0000041C0000}"/>
    <hyperlink ref="FA4507" r:id="rId7174" xr:uid="{00000000-0004-0000-0000-0000051C0000}"/>
    <hyperlink ref="GB4507" r:id="rId7175" xr:uid="{00000000-0004-0000-0000-0000061C0000}"/>
    <hyperlink ref="AA4508" r:id="rId7176" xr:uid="{00000000-0004-0000-0000-0000071C0000}"/>
    <hyperlink ref="DA4508" r:id="rId7177" xr:uid="{00000000-0004-0000-0000-0000081C0000}"/>
    <hyperlink ref="FA4508" r:id="rId7178" xr:uid="{00000000-0004-0000-0000-0000091C0000}"/>
    <hyperlink ref="GB4508" r:id="rId7179" xr:uid="{00000000-0004-0000-0000-00000A1C0000}"/>
    <hyperlink ref="AA4509" r:id="rId7180" xr:uid="{00000000-0004-0000-0000-00000B1C0000}"/>
    <hyperlink ref="DA4509" r:id="rId7181" xr:uid="{00000000-0004-0000-0000-00000C1C0000}"/>
    <hyperlink ref="FA4509" r:id="rId7182" xr:uid="{00000000-0004-0000-0000-00000D1C0000}"/>
    <hyperlink ref="GB4509" r:id="rId7183" xr:uid="{00000000-0004-0000-0000-00000E1C0000}"/>
    <hyperlink ref="AA4510" r:id="rId7184" xr:uid="{00000000-0004-0000-0000-00000F1C0000}"/>
    <hyperlink ref="DA4510" r:id="rId7185" xr:uid="{00000000-0004-0000-0000-0000101C0000}"/>
    <hyperlink ref="EA4510" r:id="rId7186" xr:uid="{00000000-0004-0000-0000-0000111C0000}"/>
    <hyperlink ref="FA4510" r:id="rId7187" xr:uid="{00000000-0004-0000-0000-0000121C0000}"/>
    <hyperlink ref="GB4510" r:id="rId7188" xr:uid="{00000000-0004-0000-0000-0000131C0000}"/>
    <hyperlink ref="AA4511" r:id="rId7189" xr:uid="{00000000-0004-0000-0000-0000141C0000}"/>
    <hyperlink ref="DA4511" r:id="rId7190" xr:uid="{00000000-0004-0000-0000-0000151C0000}"/>
    <hyperlink ref="EA4511" r:id="rId7191" xr:uid="{00000000-0004-0000-0000-0000161C0000}"/>
    <hyperlink ref="FA4511" r:id="rId7192" xr:uid="{00000000-0004-0000-0000-0000171C0000}"/>
    <hyperlink ref="GB4511" r:id="rId7193" xr:uid="{00000000-0004-0000-0000-0000181C0000}"/>
    <hyperlink ref="AA4512" r:id="rId7194" xr:uid="{00000000-0004-0000-0000-0000191C0000}"/>
    <hyperlink ref="DA4512" r:id="rId7195" xr:uid="{00000000-0004-0000-0000-00001A1C0000}"/>
    <hyperlink ref="EA4512" r:id="rId7196" xr:uid="{00000000-0004-0000-0000-00001B1C0000}"/>
    <hyperlink ref="FA4512" r:id="rId7197" xr:uid="{00000000-0004-0000-0000-00001C1C0000}"/>
    <hyperlink ref="GB4512" r:id="rId7198" xr:uid="{00000000-0004-0000-0000-00001D1C0000}"/>
    <hyperlink ref="AA4513" r:id="rId7199" xr:uid="{00000000-0004-0000-0000-00001E1C0000}"/>
    <hyperlink ref="DA4513" r:id="rId7200" xr:uid="{00000000-0004-0000-0000-00001F1C0000}"/>
    <hyperlink ref="EA4513" r:id="rId7201" xr:uid="{00000000-0004-0000-0000-0000201C0000}"/>
    <hyperlink ref="FA4513" r:id="rId7202" xr:uid="{00000000-0004-0000-0000-0000211C0000}"/>
    <hyperlink ref="GB4513" r:id="rId7203" xr:uid="{00000000-0004-0000-0000-0000221C0000}"/>
    <hyperlink ref="AA4514" r:id="rId7204" xr:uid="{00000000-0004-0000-0000-0000231C0000}"/>
    <hyperlink ref="DA4514" r:id="rId7205" xr:uid="{00000000-0004-0000-0000-0000241C0000}"/>
    <hyperlink ref="EA4514" r:id="rId7206" xr:uid="{00000000-0004-0000-0000-0000251C0000}"/>
    <hyperlink ref="FA4514" r:id="rId7207" location="top" xr:uid="{00000000-0004-0000-0000-0000261C0000}"/>
    <hyperlink ref="GB4514" r:id="rId7208" xr:uid="{00000000-0004-0000-0000-0000271C0000}"/>
    <hyperlink ref="AA4515" r:id="rId7209" xr:uid="{00000000-0004-0000-0000-0000281C0000}"/>
    <hyperlink ref="DA4515" r:id="rId7210" location="top" xr:uid="{00000000-0004-0000-0000-0000291C0000}"/>
    <hyperlink ref="EA4515" r:id="rId7211" xr:uid="{00000000-0004-0000-0000-00002A1C0000}"/>
    <hyperlink ref="GB4515" r:id="rId7212" xr:uid="{00000000-0004-0000-0000-00002B1C0000}"/>
    <hyperlink ref="AA4516" r:id="rId7213" xr:uid="{00000000-0004-0000-0000-00002C1C0000}"/>
    <hyperlink ref="EA4516" r:id="rId7214" xr:uid="{00000000-0004-0000-0000-00002D1C0000}"/>
    <hyperlink ref="FA4516" r:id="rId7215" xr:uid="{00000000-0004-0000-0000-00002E1C0000}"/>
    <hyperlink ref="GB4516" r:id="rId7216" xr:uid="{00000000-0004-0000-0000-00002F1C0000}"/>
    <hyperlink ref="AA4517" r:id="rId7217" xr:uid="{00000000-0004-0000-0000-0000301C0000}"/>
    <hyperlink ref="DA4517" r:id="rId7218" xr:uid="{00000000-0004-0000-0000-0000311C0000}"/>
    <hyperlink ref="EA4517" r:id="rId7219" xr:uid="{00000000-0004-0000-0000-0000321C0000}"/>
    <hyperlink ref="FA4517" r:id="rId7220" xr:uid="{00000000-0004-0000-0000-0000331C0000}"/>
    <hyperlink ref="GB4517" r:id="rId7221" xr:uid="{00000000-0004-0000-0000-0000341C0000}"/>
    <hyperlink ref="AA4518" r:id="rId7222" xr:uid="{00000000-0004-0000-0000-0000351C0000}"/>
    <hyperlink ref="DA4518" r:id="rId7223" xr:uid="{00000000-0004-0000-0000-0000361C0000}"/>
    <hyperlink ref="EA4518" r:id="rId7224" xr:uid="{00000000-0004-0000-0000-0000371C0000}"/>
    <hyperlink ref="FA4518" r:id="rId7225" xr:uid="{00000000-0004-0000-0000-0000381C0000}"/>
    <hyperlink ref="GB4518" r:id="rId7226" xr:uid="{00000000-0004-0000-0000-0000391C0000}"/>
    <hyperlink ref="AA4519" r:id="rId7227" xr:uid="{00000000-0004-0000-0000-00003A1C0000}"/>
    <hyperlink ref="DA4519" r:id="rId7228" xr:uid="{00000000-0004-0000-0000-00003B1C0000}"/>
    <hyperlink ref="EA4519" r:id="rId7229" xr:uid="{00000000-0004-0000-0000-00003C1C0000}"/>
    <hyperlink ref="FA4519" r:id="rId7230" xr:uid="{00000000-0004-0000-0000-00003D1C0000}"/>
    <hyperlink ref="GB4519" r:id="rId7231" xr:uid="{00000000-0004-0000-0000-00003E1C0000}"/>
    <hyperlink ref="AA4520" r:id="rId7232" xr:uid="{00000000-0004-0000-0000-00003F1C0000}"/>
    <hyperlink ref="DA4520" r:id="rId7233" xr:uid="{00000000-0004-0000-0000-0000401C0000}"/>
    <hyperlink ref="EA4520" r:id="rId7234" xr:uid="{00000000-0004-0000-0000-0000411C0000}"/>
    <hyperlink ref="FA4520" r:id="rId7235" xr:uid="{00000000-0004-0000-0000-0000421C0000}"/>
    <hyperlink ref="GB4520" r:id="rId7236" xr:uid="{00000000-0004-0000-0000-0000431C0000}"/>
    <hyperlink ref="AA4521" r:id="rId7237" xr:uid="{00000000-0004-0000-0000-0000441C0000}"/>
    <hyperlink ref="DA4521" r:id="rId7238" xr:uid="{00000000-0004-0000-0000-0000451C0000}"/>
    <hyperlink ref="EA4521" r:id="rId7239" xr:uid="{00000000-0004-0000-0000-0000461C0000}"/>
    <hyperlink ref="FA4521" r:id="rId7240" xr:uid="{00000000-0004-0000-0000-0000471C0000}"/>
    <hyperlink ref="GB4521" r:id="rId7241" xr:uid="{00000000-0004-0000-0000-0000481C0000}"/>
    <hyperlink ref="AA4522" r:id="rId7242" xr:uid="{00000000-0004-0000-0000-0000491C0000}"/>
    <hyperlink ref="DA4522" r:id="rId7243" xr:uid="{00000000-0004-0000-0000-00004A1C0000}"/>
    <hyperlink ref="EA4522" r:id="rId7244" xr:uid="{00000000-0004-0000-0000-00004B1C0000}"/>
    <hyperlink ref="FA4522" r:id="rId7245" xr:uid="{00000000-0004-0000-0000-00004C1C0000}"/>
    <hyperlink ref="GB4522" r:id="rId7246" xr:uid="{00000000-0004-0000-0000-00004D1C0000}"/>
    <hyperlink ref="AA4523" r:id="rId7247" xr:uid="{00000000-0004-0000-0000-00004E1C0000}"/>
    <hyperlink ref="DA4523" r:id="rId7248" xr:uid="{00000000-0004-0000-0000-00004F1C0000}"/>
    <hyperlink ref="EA4523" r:id="rId7249" xr:uid="{00000000-0004-0000-0000-0000501C0000}"/>
    <hyperlink ref="FA4523" r:id="rId7250" xr:uid="{00000000-0004-0000-0000-0000511C0000}"/>
    <hyperlink ref="GB4523" r:id="rId7251" xr:uid="{00000000-0004-0000-0000-0000521C0000}"/>
    <hyperlink ref="AA4524" r:id="rId7252" xr:uid="{00000000-0004-0000-0000-0000531C0000}"/>
    <hyperlink ref="DA4524" r:id="rId7253" xr:uid="{00000000-0004-0000-0000-0000541C0000}"/>
    <hyperlink ref="EA4524" r:id="rId7254" xr:uid="{00000000-0004-0000-0000-0000551C0000}"/>
    <hyperlink ref="FA4524" r:id="rId7255" xr:uid="{00000000-0004-0000-0000-0000561C0000}"/>
    <hyperlink ref="GB4524" r:id="rId7256" xr:uid="{00000000-0004-0000-0000-0000571C0000}"/>
    <hyperlink ref="AA4525" r:id="rId7257" location="top" xr:uid="{00000000-0004-0000-0000-0000581C0000}"/>
    <hyperlink ref="DA4525" r:id="rId7258" xr:uid="{00000000-0004-0000-0000-0000591C0000}"/>
    <hyperlink ref="EA4525" r:id="rId7259" xr:uid="{00000000-0004-0000-0000-00005A1C0000}"/>
    <hyperlink ref="FA4525" r:id="rId7260" xr:uid="{00000000-0004-0000-0000-00005B1C0000}"/>
    <hyperlink ref="GB4525" r:id="rId7261" xr:uid="{00000000-0004-0000-0000-00005C1C0000}"/>
    <hyperlink ref="DA4526" r:id="rId7262" xr:uid="{00000000-0004-0000-0000-00005D1C0000}"/>
    <hyperlink ref="EA4526" r:id="rId7263" xr:uid="{00000000-0004-0000-0000-00005E1C0000}"/>
    <hyperlink ref="FA4526" r:id="rId7264" xr:uid="{00000000-0004-0000-0000-00005F1C0000}"/>
    <hyperlink ref="GB4526" r:id="rId7265" xr:uid="{00000000-0004-0000-0000-0000601C0000}"/>
    <hyperlink ref="AA4527" r:id="rId7266" xr:uid="{00000000-0004-0000-0000-0000611C0000}"/>
    <hyperlink ref="DA4527" r:id="rId7267" xr:uid="{00000000-0004-0000-0000-0000621C0000}"/>
    <hyperlink ref="EA4527" r:id="rId7268" xr:uid="{00000000-0004-0000-0000-0000631C0000}"/>
    <hyperlink ref="FA4527" r:id="rId7269" xr:uid="{00000000-0004-0000-0000-0000641C0000}"/>
    <hyperlink ref="GB4527" r:id="rId7270" xr:uid="{00000000-0004-0000-0000-0000651C0000}"/>
    <hyperlink ref="AA4528" r:id="rId7271" xr:uid="{00000000-0004-0000-0000-0000661C0000}"/>
    <hyperlink ref="DA4528" r:id="rId7272" xr:uid="{00000000-0004-0000-0000-0000671C0000}"/>
    <hyperlink ref="EA4528" r:id="rId7273" xr:uid="{00000000-0004-0000-0000-0000681C0000}"/>
    <hyperlink ref="FA4528" r:id="rId7274" xr:uid="{00000000-0004-0000-0000-0000691C0000}"/>
    <hyperlink ref="GB4528" r:id="rId7275" xr:uid="{00000000-0004-0000-0000-00006A1C0000}"/>
    <hyperlink ref="AA4529" r:id="rId7276" xr:uid="{00000000-0004-0000-0000-00006B1C0000}"/>
    <hyperlink ref="DA4529" r:id="rId7277" xr:uid="{00000000-0004-0000-0000-00006C1C0000}"/>
    <hyperlink ref="EA4529" r:id="rId7278" xr:uid="{00000000-0004-0000-0000-00006D1C0000}"/>
    <hyperlink ref="FA4529" r:id="rId7279" xr:uid="{00000000-0004-0000-0000-00006E1C0000}"/>
    <hyperlink ref="GB4529" r:id="rId7280" xr:uid="{00000000-0004-0000-0000-00006F1C0000}"/>
    <hyperlink ref="AA4530" r:id="rId7281" xr:uid="{00000000-0004-0000-0000-0000701C0000}"/>
    <hyperlink ref="DA4530" r:id="rId7282" xr:uid="{00000000-0004-0000-0000-0000711C0000}"/>
    <hyperlink ref="EA4530" r:id="rId7283" xr:uid="{00000000-0004-0000-0000-0000721C0000}"/>
    <hyperlink ref="FA4530" r:id="rId7284" xr:uid="{00000000-0004-0000-0000-0000731C0000}"/>
    <hyperlink ref="GB4530" r:id="rId7285" xr:uid="{00000000-0004-0000-0000-0000741C0000}"/>
    <hyperlink ref="AA4531" r:id="rId7286" xr:uid="{00000000-0004-0000-0000-0000751C0000}"/>
    <hyperlink ref="EA4531" r:id="rId7287" xr:uid="{00000000-0004-0000-0000-0000761C0000}"/>
    <hyperlink ref="FA4531" r:id="rId7288" xr:uid="{00000000-0004-0000-0000-0000771C0000}"/>
    <hyperlink ref="GB4531" r:id="rId7289" xr:uid="{00000000-0004-0000-0000-0000781C0000}"/>
    <hyperlink ref="AA4532" r:id="rId7290" xr:uid="{00000000-0004-0000-0000-0000791C0000}"/>
    <hyperlink ref="EA4532" r:id="rId7291" xr:uid="{00000000-0004-0000-0000-00007A1C0000}"/>
    <hyperlink ref="FA4532" r:id="rId7292" xr:uid="{00000000-0004-0000-0000-00007B1C0000}"/>
    <hyperlink ref="GB4532" r:id="rId7293" xr:uid="{00000000-0004-0000-0000-00007C1C0000}"/>
    <hyperlink ref="AA4533" r:id="rId7294" xr:uid="{00000000-0004-0000-0000-00007D1C0000}"/>
    <hyperlink ref="EA4533" r:id="rId7295" xr:uid="{00000000-0004-0000-0000-00007E1C0000}"/>
    <hyperlink ref="FA4533" r:id="rId7296" xr:uid="{00000000-0004-0000-0000-00007F1C0000}"/>
    <hyperlink ref="GB4533" r:id="rId7297" xr:uid="{00000000-0004-0000-0000-0000801C0000}"/>
    <hyperlink ref="AA4534" r:id="rId7298" xr:uid="{00000000-0004-0000-0000-0000811C0000}"/>
    <hyperlink ref="EA4534" r:id="rId7299" xr:uid="{00000000-0004-0000-0000-0000821C0000}"/>
    <hyperlink ref="FA4534" r:id="rId7300" xr:uid="{00000000-0004-0000-0000-0000831C0000}"/>
    <hyperlink ref="GB4534" r:id="rId7301" xr:uid="{00000000-0004-0000-0000-0000841C0000}"/>
    <hyperlink ref="AA4535" r:id="rId7302" xr:uid="{00000000-0004-0000-0000-0000851C0000}"/>
    <hyperlink ref="EA4535" r:id="rId7303" location="top" xr:uid="{00000000-0004-0000-0000-0000861C0000}"/>
    <hyperlink ref="FA4535" r:id="rId7304" xr:uid="{00000000-0004-0000-0000-0000871C0000}"/>
    <hyperlink ref="GB4535" r:id="rId7305" xr:uid="{00000000-0004-0000-0000-0000881C0000}"/>
    <hyperlink ref="AA4536" r:id="rId7306" xr:uid="{00000000-0004-0000-0000-0000891C0000}"/>
    <hyperlink ref="FA4536" r:id="rId7307" xr:uid="{00000000-0004-0000-0000-00008A1C0000}"/>
    <hyperlink ref="GB4536" r:id="rId7308" xr:uid="{00000000-0004-0000-0000-00008B1C0000}"/>
    <hyperlink ref="AA4537" r:id="rId7309" xr:uid="{00000000-0004-0000-0000-00008C1C0000}"/>
    <hyperlink ref="EA4537" r:id="rId7310" xr:uid="{00000000-0004-0000-0000-00008D1C0000}"/>
    <hyperlink ref="GB4537" r:id="rId7311" xr:uid="{00000000-0004-0000-0000-00008E1C0000}"/>
    <hyperlink ref="AA4538" r:id="rId7312" xr:uid="{00000000-0004-0000-0000-00008F1C0000}"/>
    <hyperlink ref="EA4538" r:id="rId7313" xr:uid="{00000000-0004-0000-0000-0000901C0000}"/>
    <hyperlink ref="FA4538" r:id="rId7314" xr:uid="{00000000-0004-0000-0000-0000911C0000}"/>
    <hyperlink ref="GB4538" r:id="rId7315" xr:uid="{00000000-0004-0000-0000-0000921C0000}"/>
    <hyperlink ref="AA4539" r:id="rId7316" xr:uid="{00000000-0004-0000-0000-0000931C0000}"/>
    <hyperlink ref="EA4539" r:id="rId7317" xr:uid="{00000000-0004-0000-0000-0000941C0000}"/>
    <hyperlink ref="FA4539" r:id="rId7318" xr:uid="{00000000-0004-0000-0000-0000951C0000}"/>
    <hyperlink ref="GB4539" r:id="rId7319" xr:uid="{00000000-0004-0000-0000-0000961C0000}"/>
    <hyperlink ref="AA4540" r:id="rId7320" xr:uid="{00000000-0004-0000-0000-0000971C0000}"/>
    <hyperlink ref="EA4540" r:id="rId7321" xr:uid="{00000000-0004-0000-0000-0000981C0000}"/>
    <hyperlink ref="FA4540" r:id="rId7322" xr:uid="{00000000-0004-0000-0000-0000991C0000}"/>
    <hyperlink ref="GB4540" r:id="rId7323" xr:uid="{00000000-0004-0000-0000-00009A1C0000}"/>
    <hyperlink ref="AA4541" r:id="rId7324" xr:uid="{00000000-0004-0000-0000-00009B1C0000}"/>
    <hyperlink ref="EA4541" r:id="rId7325" xr:uid="{00000000-0004-0000-0000-00009C1C0000}"/>
    <hyperlink ref="FA4541" r:id="rId7326" xr:uid="{00000000-0004-0000-0000-00009D1C0000}"/>
    <hyperlink ref="AA4542" r:id="rId7327" xr:uid="{00000000-0004-0000-0000-00009E1C0000}"/>
    <hyperlink ref="EA4542" r:id="rId7328" xr:uid="{00000000-0004-0000-0000-00009F1C0000}"/>
    <hyperlink ref="FA4542" r:id="rId7329" xr:uid="{00000000-0004-0000-0000-0000A01C0000}"/>
    <hyperlink ref="AA4543" r:id="rId7330" xr:uid="{00000000-0004-0000-0000-0000A11C0000}"/>
    <hyperlink ref="EA4543" r:id="rId7331" xr:uid="{00000000-0004-0000-0000-0000A21C0000}"/>
    <hyperlink ref="FA4543" r:id="rId7332" xr:uid="{00000000-0004-0000-0000-0000A31C0000}"/>
    <hyperlink ref="AA4544" r:id="rId7333" xr:uid="{00000000-0004-0000-0000-0000A41C0000}"/>
    <hyperlink ref="EA4544" r:id="rId7334" xr:uid="{00000000-0004-0000-0000-0000A51C0000}"/>
    <hyperlink ref="FA4544" r:id="rId7335" xr:uid="{00000000-0004-0000-0000-0000A61C0000}"/>
    <hyperlink ref="AA4545" r:id="rId7336" xr:uid="{00000000-0004-0000-0000-0000A71C0000}"/>
    <hyperlink ref="EA4545" r:id="rId7337" xr:uid="{00000000-0004-0000-0000-0000A81C0000}"/>
    <hyperlink ref="FA4545" r:id="rId7338" xr:uid="{00000000-0004-0000-0000-0000A91C0000}"/>
    <hyperlink ref="AA4546" r:id="rId7339" xr:uid="{00000000-0004-0000-0000-0000AA1C0000}"/>
    <hyperlink ref="EA4546" r:id="rId7340" xr:uid="{00000000-0004-0000-0000-0000AB1C0000}"/>
    <hyperlink ref="FA4546" r:id="rId7341" xr:uid="{00000000-0004-0000-0000-0000AC1C0000}"/>
    <hyperlink ref="AA4547" r:id="rId7342" xr:uid="{00000000-0004-0000-0000-0000AD1C0000}"/>
    <hyperlink ref="EA4547" r:id="rId7343" xr:uid="{00000000-0004-0000-0000-0000AE1C0000}"/>
    <hyperlink ref="FA4547" r:id="rId7344" xr:uid="{00000000-0004-0000-0000-0000AF1C0000}"/>
    <hyperlink ref="AA4548" r:id="rId7345" xr:uid="{00000000-0004-0000-0000-0000B01C0000}"/>
    <hyperlink ref="EA4548" r:id="rId7346" xr:uid="{00000000-0004-0000-0000-0000B11C0000}"/>
    <hyperlink ref="FA4548" r:id="rId7347" xr:uid="{00000000-0004-0000-0000-0000B21C0000}"/>
    <hyperlink ref="AA4549" r:id="rId7348" xr:uid="{00000000-0004-0000-0000-0000B31C0000}"/>
    <hyperlink ref="EA4549" r:id="rId7349" xr:uid="{00000000-0004-0000-0000-0000B41C0000}"/>
    <hyperlink ref="FA4549" r:id="rId7350" xr:uid="{00000000-0004-0000-0000-0000B51C0000}"/>
    <hyperlink ref="AA4550" r:id="rId7351" xr:uid="{00000000-0004-0000-0000-0000B61C0000}"/>
    <hyperlink ref="EA4550" r:id="rId7352" xr:uid="{00000000-0004-0000-0000-0000B71C0000}"/>
    <hyperlink ref="FA4550" r:id="rId7353" xr:uid="{00000000-0004-0000-0000-0000B81C0000}"/>
    <hyperlink ref="AA4551" r:id="rId7354" xr:uid="{00000000-0004-0000-0000-0000B91C0000}"/>
    <hyperlink ref="EA4551" r:id="rId7355" xr:uid="{00000000-0004-0000-0000-0000BA1C0000}"/>
    <hyperlink ref="FA4551" r:id="rId7356" xr:uid="{00000000-0004-0000-0000-0000BB1C0000}"/>
    <hyperlink ref="AA4552" r:id="rId7357" location="top" xr:uid="{00000000-0004-0000-0000-0000BC1C0000}"/>
    <hyperlink ref="EA4552" r:id="rId7358" xr:uid="{00000000-0004-0000-0000-0000BD1C0000}"/>
    <hyperlink ref="FA4552" r:id="rId7359" xr:uid="{00000000-0004-0000-0000-0000BE1C0000}"/>
    <hyperlink ref="EA4553" r:id="rId7360" xr:uid="{00000000-0004-0000-0000-0000BF1C0000}"/>
    <hyperlink ref="FA4553" r:id="rId7361" xr:uid="{00000000-0004-0000-0000-0000C01C0000}"/>
    <hyperlink ref="AA4554" r:id="rId7362" xr:uid="{00000000-0004-0000-0000-0000C11C0000}"/>
    <hyperlink ref="EA4554" r:id="rId7363" xr:uid="{00000000-0004-0000-0000-0000C21C0000}"/>
    <hyperlink ref="FA4554" r:id="rId7364" xr:uid="{00000000-0004-0000-0000-0000C31C0000}"/>
    <hyperlink ref="AA4555" r:id="rId7365" xr:uid="{00000000-0004-0000-0000-0000C41C0000}"/>
    <hyperlink ref="EA4555" r:id="rId7366" xr:uid="{00000000-0004-0000-0000-0000C51C0000}"/>
    <hyperlink ref="FA4555" r:id="rId7367" xr:uid="{00000000-0004-0000-0000-0000C61C0000}"/>
    <hyperlink ref="AA4556" r:id="rId7368" xr:uid="{00000000-0004-0000-0000-0000C71C0000}"/>
    <hyperlink ref="EA4556" r:id="rId7369" xr:uid="{00000000-0004-0000-0000-0000C81C0000}"/>
    <hyperlink ref="FA4556" r:id="rId7370" xr:uid="{00000000-0004-0000-0000-0000C91C0000}"/>
    <hyperlink ref="AA4557" r:id="rId7371" xr:uid="{00000000-0004-0000-0000-0000CA1C0000}"/>
    <hyperlink ref="EA4557" r:id="rId7372" xr:uid="{00000000-0004-0000-0000-0000CB1C0000}"/>
    <hyperlink ref="FA4557" r:id="rId7373" xr:uid="{00000000-0004-0000-0000-0000CC1C0000}"/>
    <hyperlink ref="AA4558" r:id="rId7374" xr:uid="{00000000-0004-0000-0000-0000CD1C0000}"/>
    <hyperlink ref="EA4558" r:id="rId7375" xr:uid="{00000000-0004-0000-0000-0000CE1C0000}"/>
    <hyperlink ref="AA4559" r:id="rId7376" xr:uid="{00000000-0004-0000-0000-0000CF1C0000}"/>
    <hyperlink ref="EA4559" r:id="rId7377" xr:uid="{00000000-0004-0000-0000-0000D01C0000}"/>
    <hyperlink ref="AA4560" r:id="rId7378" xr:uid="{00000000-0004-0000-0000-0000D11C0000}"/>
    <hyperlink ref="EA4560" r:id="rId7379" xr:uid="{00000000-0004-0000-0000-0000D21C0000}"/>
    <hyperlink ref="AA4561" r:id="rId7380" xr:uid="{00000000-0004-0000-0000-0000D31C0000}"/>
    <hyperlink ref="EA4561" r:id="rId7381" xr:uid="{00000000-0004-0000-0000-0000D41C0000}"/>
    <hyperlink ref="AA4562" r:id="rId7382" xr:uid="{00000000-0004-0000-0000-0000D51C0000}"/>
    <hyperlink ref="EA4562" r:id="rId7383" location="top" xr:uid="{00000000-0004-0000-0000-0000D61C0000}"/>
    <hyperlink ref="AA4563" r:id="rId7384" xr:uid="{00000000-0004-0000-0000-0000D71C0000}"/>
    <hyperlink ref="AA4564" r:id="rId7385" xr:uid="{00000000-0004-0000-0000-0000D81C0000}"/>
    <hyperlink ref="EA4564" r:id="rId7386" xr:uid="{00000000-0004-0000-0000-0000D91C0000}"/>
    <hyperlink ref="AA4565" r:id="rId7387" xr:uid="{00000000-0004-0000-0000-0000DA1C0000}"/>
    <hyperlink ref="EA4565" r:id="rId7388" xr:uid="{00000000-0004-0000-0000-0000DB1C0000}"/>
    <hyperlink ref="AA4566" r:id="rId7389" xr:uid="{00000000-0004-0000-0000-0000DC1C0000}"/>
    <hyperlink ref="EA4566" r:id="rId7390" xr:uid="{00000000-0004-0000-0000-0000DD1C0000}"/>
    <hyperlink ref="AA4567" r:id="rId7391" xr:uid="{00000000-0004-0000-0000-0000DE1C0000}"/>
    <hyperlink ref="EA4567" r:id="rId7392" xr:uid="{00000000-0004-0000-0000-0000DF1C0000}"/>
    <hyperlink ref="AA4568" r:id="rId7393" xr:uid="{00000000-0004-0000-0000-0000E01C0000}"/>
    <hyperlink ref="EA4568" r:id="rId7394" xr:uid="{00000000-0004-0000-0000-0000E11C0000}"/>
    <hyperlink ref="AA4569" r:id="rId7395" xr:uid="{00000000-0004-0000-0000-0000E21C0000}"/>
    <hyperlink ref="EA4569" r:id="rId7396" xr:uid="{00000000-0004-0000-0000-0000E31C0000}"/>
    <hyperlink ref="AA4570" r:id="rId7397" xr:uid="{00000000-0004-0000-0000-0000E41C0000}"/>
    <hyperlink ref="EA4570" r:id="rId7398" xr:uid="{00000000-0004-0000-0000-0000E51C0000}"/>
    <hyperlink ref="AA4571" r:id="rId7399" xr:uid="{00000000-0004-0000-0000-0000E61C0000}"/>
    <hyperlink ref="EA4571" r:id="rId7400" xr:uid="{00000000-0004-0000-0000-0000E71C0000}"/>
    <hyperlink ref="AA4572" r:id="rId7401" xr:uid="{00000000-0004-0000-0000-0000E81C0000}"/>
    <hyperlink ref="EA4572" r:id="rId7402" xr:uid="{00000000-0004-0000-0000-0000E91C0000}"/>
    <hyperlink ref="AA4573" r:id="rId7403" xr:uid="{00000000-0004-0000-0000-0000EA1C0000}"/>
    <hyperlink ref="EA4573" r:id="rId7404" xr:uid="{00000000-0004-0000-0000-0000EB1C0000}"/>
    <hyperlink ref="AA4574" r:id="rId7405" xr:uid="{00000000-0004-0000-0000-0000EC1C0000}"/>
    <hyperlink ref="EA4574" r:id="rId7406" xr:uid="{00000000-0004-0000-0000-0000ED1C0000}"/>
    <hyperlink ref="AA4575" r:id="rId7407" xr:uid="{00000000-0004-0000-0000-0000EE1C0000}"/>
    <hyperlink ref="EA4575" r:id="rId7408" xr:uid="{00000000-0004-0000-0000-0000EF1C0000}"/>
    <hyperlink ref="AA4576" r:id="rId7409" xr:uid="{00000000-0004-0000-0000-0000F01C0000}"/>
    <hyperlink ref="EA4576" r:id="rId7410" xr:uid="{00000000-0004-0000-0000-0000F11C0000}"/>
    <hyperlink ref="AA4577" r:id="rId7411" xr:uid="{00000000-0004-0000-0000-0000F21C0000}"/>
    <hyperlink ref="EA4577" r:id="rId7412" xr:uid="{00000000-0004-0000-0000-0000F31C0000}"/>
    <hyperlink ref="EA4578" r:id="rId7413" xr:uid="{00000000-0004-0000-0000-0000F41C0000}"/>
    <hyperlink ref="EA4579" r:id="rId7414" xr:uid="{00000000-0004-0000-0000-0000F51C0000}"/>
    <hyperlink ref="EA4580" r:id="rId7415" xr:uid="{00000000-0004-0000-0000-0000F61C0000}"/>
    <hyperlink ref="EA4581" r:id="rId7416" xr:uid="{00000000-0004-0000-0000-0000F71C0000}"/>
    <hyperlink ref="EA4582" r:id="rId7417" xr:uid="{00000000-0004-0000-0000-0000F81C0000}"/>
    <hyperlink ref="DA4583" r:id="rId7418" xr:uid="{00000000-0004-0000-0000-0000F91C0000}"/>
    <hyperlink ref="EA4583" r:id="rId7419" xr:uid="{00000000-0004-0000-0000-0000FA1C0000}"/>
    <hyperlink ref="DA4584" r:id="rId7420" xr:uid="{00000000-0004-0000-0000-0000FB1C0000}"/>
    <hyperlink ref="EA4584" r:id="rId7421" xr:uid="{00000000-0004-0000-0000-0000FC1C0000}"/>
    <hyperlink ref="DA4585" r:id="rId7422" xr:uid="{00000000-0004-0000-0000-0000FD1C0000}"/>
    <hyperlink ref="EA4585" r:id="rId7423" xr:uid="{00000000-0004-0000-0000-0000FE1C0000}"/>
    <hyperlink ref="DA4586" r:id="rId7424" xr:uid="{00000000-0004-0000-0000-0000FF1C0000}"/>
    <hyperlink ref="EA4586" r:id="rId7425" xr:uid="{00000000-0004-0000-0000-0000001D0000}"/>
    <hyperlink ref="DA4587" r:id="rId7426" xr:uid="{00000000-0004-0000-0000-0000011D0000}"/>
    <hyperlink ref="EA4587" r:id="rId7427" xr:uid="{00000000-0004-0000-0000-0000021D0000}"/>
    <hyperlink ref="DA4588" r:id="rId7428" xr:uid="{00000000-0004-0000-0000-0000031D0000}"/>
    <hyperlink ref="EA4588" r:id="rId7429" xr:uid="{00000000-0004-0000-0000-0000041D0000}"/>
    <hyperlink ref="DA4589" r:id="rId7430" xr:uid="{00000000-0004-0000-0000-0000051D0000}"/>
    <hyperlink ref="EA4589" r:id="rId7431" location="top" xr:uid="{00000000-0004-0000-0000-0000061D0000}"/>
    <hyperlink ref="DA4590" r:id="rId7432" xr:uid="{00000000-0004-0000-0000-0000071D0000}"/>
    <hyperlink ref="DA4591" r:id="rId7433" xr:uid="{00000000-0004-0000-0000-0000081D0000}"/>
    <hyperlink ref="EA4591" r:id="rId7434" xr:uid="{00000000-0004-0000-0000-0000091D0000}"/>
    <hyperlink ref="DA4592" r:id="rId7435" xr:uid="{00000000-0004-0000-0000-00000A1D0000}"/>
    <hyperlink ref="EA4592" r:id="rId7436" xr:uid="{00000000-0004-0000-0000-00000B1D0000}"/>
    <hyperlink ref="FA4592" r:id="rId7437" xr:uid="{00000000-0004-0000-0000-00000C1D0000}"/>
    <hyperlink ref="DA4593" r:id="rId7438" xr:uid="{00000000-0004-0000-0000-00000D1D0000}"/>
    <hyperlink ref="EA4593" r:id="rId7439" xr:uid="{00000000-0004-0000-0000-00000E1D0000}"/>
    <hyperlink ref="DA4594" r:id="rId7440" xr:uid="{00000000-0004-0000-0000-00000F1D0000}"/>
    <hyperlink ref="EA4594" r:id="rId7441" xr:uid="{00000000-0004-0000-0000-0000101D0000}"/>
    <hyperlink ref="FA4594" r:id="rId7442" xr:uid="{00000000-0004-0000-0000-0000111D0000}"/>
    <hyperlink ref="DA4595" r:id="rId7443" xr:uid="{00000000-0004-0000-0000-0000121D0000}"/>
    <hyperlink ref="EA4595" r:id="rId7444" xr:uid="{00000000-0004-0000-0000-0000131D0000}"/>
    <hyperlink ref="DA4596" r:id="rId7445" xr:uid="{00000000-0004-0000-0000-0000141D0000}"/>
    <hyperlink ref="EA4596" r:id="rId7446" xr:uid="{00000000-0004-0000-0000-0000151D0000}"/>
    <hyperlink ref="DA4597" r:id="rId7447" xr:uid="{00000000-0004-0000-0000-0000161D0000}"/>
    <hyperlink ref="EA4597" r:id="rId7448" xr:uid="{00000000-0004-0000-0000-0000171D0000}"/>
    <hyperlink ref="DA4598" r:id="rId7449" xr:uid="{00000000-0004-0000-0000-0000181D0000}"/>
    <hyperlink ref="EA4598" r:id="rId7450" xr:uid="{00000000-0004-0000-0000-0000191D0000}"/>
    <hyperlink ref="FA4598" r:id="rId7451" xr:uid="{00000000-0004-0000-0000-00001A1D0000}"/>
    <hyperlink ref="DA4599" r:id="rId7452" xr:uid="{00000000-0004-0000-0000-00001B1D0000}"/>
    <hyperlink ref="EA4599" r:id="rId7453" xr:uid="{00000000-0004-0000-0000-00001C1D0000}"/>
    <hyperlink ref="FA4599" r:id="rId7454" xr:uid="{00000000-0004-0000-0000-00001D1D0000}"/>
    <hyperlink ref="GB4599" r:id="rId7455" xr:uid="{00000000-0004-0000-0000-00001E1D0000}"/>
    <hyperlink ref="DA4600" r:id="rId7456" xr:uid="{00000000-0004-0000-0000-00001F1D0000}"/>
    <hyperlink ref="EA4600" r:id="rId7457" xr:uid="{00000000-0004-0000-0000-0000201D0000}"/>
    <hyperlink ref="FA4600" r:id="rId7458" xr:uid="{00000000-0004-0000-0000-0000211D0000}"/>
    <hyperlink ref="GB4600" r:id="rId7459" xr:uid="{00000000-0004-0000-0000-0000221D0000}"/>
    <hyperlink ref="DA4601" r:id="rId7460" xr:uid="{00000000-0004-0000-0000-0000231D0000}"/>
    <hyperlink ref="EA4601" r:id="rId7461" xr:uid="{00000000-0004-0000-0000-0000241D0000}"/>
    <hyperlink ref="FA4601" r:id="rId7462" xr:uid="{00000000-0004-0000-0000-0000251D0000}"/>
    <hyperlink ref="GB4601" r:id="rId7463" xr:uid="{00000000-0004-0000-0000-0000261D0000}"/>
    <hyperlink ref="DA4602" r:id="rId7464" xr:uid="{00000000-0004-0000-0000-0000271D0000}"/>
    <hyperlink ref="EA4602" r:id="rId7465" xr:uid="{00000000-0004-0000-0000-0000281D0000}"/>
    <hyperlink ref="FA4602" r:id="rId7466" xr:uid="{00000000-0004-0000-0000-0000291D0000}"/>
    <hyperlink ref="GB4602" r:id="rId7467" xr:uid="{00000000-0004-0000-0000-00002A1D0000}"/>
    <hyperlink ref="DA4603" r:id="rId7468" xr:uid="{00000000-0004-0000-0000-00002B1D0000}"/>
    <hyperlink ref="EA4603" r:id="rId7469" xr:uid="{00000000-0004-0000-0000-00002C1D0000}"/>
    <hyperlink ref="FA4603" r:id="rId7470" xr:uid="{00000000-0004-0000-0000-00002D1D0000}"/>
    <hyperlink ref="GB4603" r:id="rId7471" xr:uid="{00000000-0004-0000-0000-00002E1D0000}"/>
    <hyperlink ref="DA4604" r:id="rId7472" xr:uid="{00000000-0004-0000-0000-00002F1D0000}"/>
    <hyperlink ref="EA4604" r:id="rId7473" xr:uid="{00000000-0004-0000-0000-0000301D0000}"/>
    <hyperlink ref="FA4604" r:id="rId7474" xr:uid="{00000000-0004-0000-0000-0000311D0000}"/>
    <hyperlink ref="GB4604" r:id="rId7475" xr:uid="{00000000-0004-0000-0000-0000321D0000}"/>
    <hyperlink ref="DA4605" r:id="rId7476" xr:uid="{00000000-0004-0000-0000-0000331D0000}"/>
    <hyperlink ref="EA4605" r:id="rId7477" xr:uid="{00000000-0004-0000-0000-0000341D0000}"/>
    <hyperlink ref="FA4605" r:id="rId7478" xr:uid="{00000000-0004-0000-0000-0000351D0000}"/>
    <hyperlink ref="GB4605" r:id="rId7479" xr:uid="{00000000-0004-0000-0000-0000361D0000}"/>
    <hyperlink ref="DA4606" r:id="rId7480" xr:uid="{00000000-0004-0000-0000-0000371D0000}"/>
    <hyperlink ref="EA4606" r:id="rId7481" xr:uid="{00000000-0004-0000-0000-0000381D0000}"/>
    <hyperlink ref="FA4606" r:id="rId7482" xr:uid="{00000000-0004-0000-0000-0000391D0000}"/>
    <hyperlink ref="GB4606" r:id="rId7483" xr:uid="{00000000-0004-0000-0000-00003A1D0000}"/>
    <hyperlink ref="DA4607" r:id="rId7484" location="top" xr:uid="{00000000-0004-0000-0000-00003B1D0000}"/>
    <hyperlink ref="EA4607" r:id="rId7485" xr:uid="{00000000-0004-0000-0000-00003C1D0000}"/>
    <hyperlink ref="FA4607" r:id="rId7486" xr:uid="{00000000-0004-0000-0000-00003D1D0000}"/>
    <hyperlink ref="GB4607" r:id="rId7487" xr:uid="{00000000-0004-0000-0000-00003E1D0000}"/>
    <hyperlink ref="EA4608" r:id="rId7488" xr:uid="{00000000-0004-0000-0000-00003F1D0000}"/>
    <hyperlink ref="FA4608" r:id="rId7489" xr:uid="{00000000-0004-0000-0000-0000401D0000}"/>
    <hyperlink ref="GB4608" r:id="rId7490" xr:uid="{00000000-0004-0000-0000-0000411D0000}"/>
    <hyperlink ref="DA4609" r:id="rId7491" xr:uid="{00000000-0004-0000-0000-0000421D0000}"/>
    <hyperlink ref="EA4609" r:id="rId7492" xr:uid="{00000000-0004-0000-0000-0000431D0000}"/>
    <hyperlink ref="FA4609" r:id="rId7493" xr:uid="{00000000-0004-0000-0000-0000441D0000}"/>
    <hyperlink ref="GB4609" r:id="rId7494" xr:uid="{00000000-0004-0000-0000-0000451D0000}"/>
    <hyperlink ref="DA4610" r:id="rId7495" xr:uid="{00000000-0004-0000-0000-0000461D0000}"/>
    <hyperlink ref="EA4610" r:id="rId7496" xr:uid="{00000000-0004-0000-0000-0000471D0000}"/>
    <hyperlink ref="FA4610" r:id="rId7497" xr:uid="{00000000-0004-0000-0000-0000481D0000}"/>
    <hyperlink ref="GB4610" r:id="rId7498" xr:uid="{00000000-0004-0000-0000-0000491D0000}"/>
    <hyperlink ref="DA4611" r:id="rId7499" xr:uid="{00000000-0004-0000-0000-00004A1D0000}"/>
    <hyperlink ref="EA4611" r:id="rId7500" xr:uid="{00000000-0004-0000-0000-00004B1D0000}"/>
    <hyperlink ref="FA4611" r:id="rId7501" xr:uid="{00000000-0004-0000-0000-00004C1D0000}"/>
    <hyperlink ref="GB4611" r:id="rId7502" xr:uid="{00000000-0004-0000-0000-00004D1D0000}"/>
    <hyperlink ref="DA4612" r:id="rId7503" xr:uid="{00000000-0004-0000-0000-00004E1D0000}"/>
    <hyperlink ref="EA4612" r:id="rId7504" xr:uid="{00000000-0004-0000-0000-00004F1D0000}"/>
    <hyperlink ref="FA4612" r:id="rId7505" xr:uid="{00000000-0004-0000-0000-0000501D0000}"/>
    <hyperlink ref="GB4612" r:id="rId7506" xr:uid="{00000000-0004-0000-0000-0000511D0000}"/>
    <hyperlink ref="DA4613" r:id="rId7507" xr:uid="{00000000-0004-0000-0000-0000521D0000}"/>
    <hyperlink ref="EA4613" r:id="rId7508" xr:uid="{00000000-0004-0000-0000-0000531D0000}"/>
    <hyperlink ref="FA4613" r:id="rId7509" xr:uid="{00000000-0004-0000-0000-0000541D0000}"/>
    <hyperlink ref="GB4613" r:id="rId7510" xr:uid="{00000000-0004-0000-0000-0000551D0000}"/>
    <hyperlink ref="DA4614" r:id="rId7511" xr:uid="{00000000-0004-0000-0000-0000561D0000}"/>
    <hyperlink ref="EA4614" r:id="rId7512" xr:uid="{00000000-0004-0000-0000-0000571D0000}"/>
    <hyperlink ref="FA4614" r:id="rId7513" xr:uid="{00000000-0004-0000-0000-0000581D0000}"/>
    <hyperlink ref="GB4614" r:id="rId7514" xr:uid="{00000000-0004-0000-0000-0000591D0000}"/>
    <hyperlink ref="DA4615" r:id="rId7515" xr:uid="{00000000-0004-0000-0000-00005A1D0000}"/>
    <hyperlink ref="EA4615" r:id="rId7516" xr:uid="{00000000-0004-0000-0000-00005B1D0000}"/>
    <hyperlink ref="FA4615" r:id="rId7517" xr:uid="{00000000-0004-0000-0000-00005C1D0000}"/>
    <hyperlink ref="GB4615" r:id="rId7518" xr:uid="{00000000-0004-0000-0000-00005D1D0000}"/>
    <hyperlink ref="DA4616" r:id="rId7519" xr:uid="{00000000-0004-0000-0000-00005E1D0000}"/>
    <hyperlink ref="EA4616" r:id="rId7520" location="top" xr:uid="{00000000-0004-0000-0000-00005F1D0000}"/>
    <hyperlink ref="FA4616" r:id="rId7521" xr:uid="{00000000-0004-0000-0000-0000601D0000}"/>
    <hyperlink ref="GB4616" r:id="rId7522" xr:uid="{00000000-0004-0000-0000-0000611D0000}"/>
    <hyperlink ref="DA4617" r:id="rId7523" xr:uid="{00000000-0004-0000-0000-0000621D0000}"/>
    <hyperlink ref="FA4617" r:id="rId7524" xr:uid="{00000000-0004-0000-0000-0000631D0000}"/>
    <hyperlink ref="GB4617" r:id="rId7525" xr:uid="{00000000-0004-0000-0000-0000641D0000}"/>
    <hyperlink ref="DA4618" r:id="rId7526" xr:uid="{00000000-0004-0000-0000-0000651D0000}"/>
    <hyperlink ref="EA4618" r:id="rId7527" xr:uid="{00000000-0004-0000-0000-0000661D0000}"/>
    <hyperlink ref="FA4618" r:id="rId7528" xr:uid="{00000000-0004-0000-0000-0000671D0000}"/>
    <hyperlink ref="GB4618" r:id="rId7529" xr:uid="{00000000-0004-0000-0000-0000681D0000}"/>
    <hyperlink ref="DA4619" r:id="rId7530" xr:uid="{00000000-0004-0000-0000-0000691D0000}"/>
    <hyperlink ref="EA4619" r:id="rId7531" xr:uid="{00000000-0004-0000-0000-00006A1D0000}"/>
    <hyperlink ref="FA4619" r:id="rId7532" xr:uid="{00000000-0004-0000-0000-00006B1D0000}"/>
    <hyperlink ref="GB4619" r:id="rId7533" xr:uid="{00000000-0004-0000-0000-00006C1D0000}"/>
    <hyperlink ref="DA4620" r:id="rId7534" xr:uid="{00000000-0004-0000-0000-00006D1D0000}"/>
    <hyperlink ref="EA4620" r:id="rId7535" xr:uid="{00000000-0004-0000-0000-00006E1D0000}"/>
    <hyperlink ref="FA4620" r:id="rId7536" location="top" xr:uid="{00000000-0004-0000-0000-00006F1D0000}"/>
    <hyperlink ref="GB4620" r:id="rId7537" xr:uid="{00000000-0004-0000-0000-0000701D0000}"/>
    <hyperlink ref="DA4621" r:id="rId7538" xr:uid="{00000000-0004-0000-0000-0000711D0000}"/>
    <hyperlink ref="EA4621" r:id="rId7539" xr:uid="{00000000-0004-0000-0000-0000721D0000}"/>
    <hyperlink ref="GB4621" r:id="rId7540" xr:uid="{00000000-0004-0000-0000-0000731D0000}"/>
    <hyperlink ref="DA4622" r:id="rId7541" xr:uid="{00000000-0004-0000-0000-0000741D0000}"/>
    <hyperlink ref="EA4622" r:id="rId7542" xr:uid="{00000000-0004-0000-0000-0000751D0000}"/>
    <hyperlink ref="FA4622" r:id="rId7543" xr:uid="{00000000-0004-0000-0000-0000761D0000}"/>
    <hyperlink ref="GB4622" r:id="rId7544" xr:uid="{00000000-0004-0000-0000-0000771D0000}"/>
    <hyperlink ref="DA4623" r:id="rId7545" xr:uid="{00000000-0004-0000-0000-0000781D0000}"/>
    <hyperlink ref="EA4623" r:id="rId7546" xr:uid="{00000000-0004-0000-0000-0000791D0000}"/>
    <hyperlink ref="FA4623" r:id="rId7547" xr:uid="{00000000-0004-0000-0000-00007A1D0000}"/>
    <hyperlink ref="GB4623" r:id="rId7548" xr:uid="{00000000-0004-0000-0000-00007B1D0000}"/>
    <hyperlink ref="DA4624" r:id="rId7549" xr:uid="{00000000-0004-0000-0000-00007C1D0000}"/>
    <hyperlink ref="EA4624" r:id="rId7550" xr:uid="{00000000-0004-0000-0000-00007D1D0000}"/>
    <hyperlink ref="FA4624" r:id="rId7551" xr:uid="{00000000-0004-0000-0000-00007E1D0000}"/>
    <hyperlink ref="GB4624" r:id="rId7552" location="top" xr:uid="{00000000-0004-0000-0000-00007F1D0000}"/>
    <hyperlink ref="DA4625" r:id="rId7553" xr:uid="{00000000-0004-0000-0000-0000801D0000}"/>
    <hyperlink ref="EA4625" r:id="rId7554" xr:uid="{00000000-0004-0000-0000-0000811D0000}"/>
    <hyperlink ref="FA4625" r:id="rId7555" xr:uid="{00000000-0004-0000-0000-0000821D0000}"/>
    <hyperlink ref="DA4626" r:id="rId7556" xr:uid="{00000000-0004-0000-0000-0000831D0000}"/>
    <hyperlink ref="EA4626" r:id="rId7557" xr:uid="{00000000-0004-0000-0000-0000841D0000}"/>
    <hyperlink ref="FA4626" r:id="rId7558" xr:uid="{00000000-0004-0000-0000-0000851D0000}"/>
    <hyperlink ref="GB4626" r:id="rId7559" xr:uid="{00000000-0004-0000-0000-0000861D0000}"/>
    <hyperlink ref="DA4627" r:id="rId7560" xr:uid="{00000000-0004-0000-0000-0000871D0000}"/>
    <hyperlink ref="EA4627" r:id="rId7561" xr:uid="{00000000-0004-0000-0000-0000881D0000}"/>
    <hyperlink ref="FA4627" r:id="rId7562" xr:uid="{00000000-0004-0000-0000-0000891D0000}"/>
    <hyperlink ref="GB4627" r:id="rId7563" xr:uid="{00000000-0004-0000-0000-00008A1D0000}"/>
    <hyperlink ref="DA4628" r:id="rId7564" xr:uid="{00000000-0004-0000-0000-00008B1D0000}"/>
    <hyperlink ref="EA4628" r:id="rId7565" xr:uid="{00000000-0004-0000-0000-00008C1D0000}"/>
    <hyperlink ref="FA4628" r:id="rId7566" xr:uid="{00000000-0004-0000-0000-00008D1D0000}"/>
    <hyperlink ref="GB4628" r:id="rId7567" xr:uid="{00000000-0004-0000-0000-00008E1D0000}"/>
    <hyperlink ref="DA4629" r:id="rId7568" xr:uid="{00000000-0004-0000-0000-00008F1D0000}"/>
    <hyperlink ref="EA4629" r:id="rId7569" xr:uid="{00000000-0004-0000-0000-0000901D0000}"/>
    <hyperlink ref="FA4629" r:id="rId7570" xr:uid="{00000000-0004-0000-0000-0000911D0000}"/>
    <hyperlink ref="GB4629" r:id="rId7571" xr:uid="{00000000-0004-0000-0000-0000921D0000}"/>
    <hyperlink ref="DA4630" r:id="rId7572" xr:uid="{00000000-0004-0000-0000-0000931D0000}"/>
    <hyperlink ref="EA4630" r:id="rId7573" xr:uid="{00000000-0004-0000-0000-0000941D0000}"/>
    <hyperlink ref="FA4630" r:id="rId7574" xr:uid="{00000000-0004-0000-0000-0000951D0000}"/>
    <hyperlink ref="GB4630" r:id="rId7575" xr:uid="{00000000-0004-0000-0000-0000961D0000}"/>
    <hyperlink ref="DA4631" r:id="rId7576" xr:uid="{00000000-0004-0000-0000-0000971D0000}"/>
    <hyperlink ref="EA4631" r:id="rId7577" xr:uid="{00000000-0004-0000-0000-0000981D0000}"/>
    <hyperlink ref="FA4631" r:id="rId7578" xr:uid="{00000000-0004-0000-0000-0000991D0000}"/>
    <hyperlink ref="GB4631" r:id="rId7579" xr:uid="{00000000-0004-0000-0000-00009A1D0000}"/>
    <hyperlink ref="DA4632" r:id="rId7580" xr:uid="{00000000-0004-0000-0000-00009B1D0000}"/>
    <hyperlink ref="FA4632" r:id="rId7581" xr:uid="{00000000-0004-0000-0000-00009C1D0000}"/>
    <hyperlink ref="GB4632" r:id="rId7582" xr:uid="{00000000-0004-0000-0000-00009D1D0000}"/>
    <hyperlink ref="DA4633" r:id="rId7583" xr:uid="{00000000-0004-0000-0000-00009E1D0000}"/>
    <hyperlink ref="FA4633" r:id="rId7584" xr:uid="{00000000-0004-0000-0000-00009F1D0000}"/>
    <hyperlink ref="GB4633" r:id="rId7585" xr:uid="{00000000-0004-0000-0000-0000A01D0000}"/>
    <hyperlink ref="DA4634" r:id="rId7586" location="top" xr:uid="{00000000-0004-0000-0000-0000A11D0000}"/>
    <hyperlink ref="FA4634" r:id="rId7587" xr:uid="{00000000-0004-0000-0000-0000A21D0000}"/>
    <hyperlink ref="GB4634" r:id="rId7588" xr:uid="{00000000-0004-0000-0000-0000A31D0000}"/>
    <hyperlink ref="FA4635" r:id="rId7589" xr:uid="{00000000-0004-0000-0000-0000A41D0000}"/>
    <hyperlink ref="GB4635" r:id="rId7590" xr:uid="{00000000-0004-0000-0000-0000A51D0000}"/>
    <hyperlink ref="DA4636" r:id="rId7591" xr:uid="{00000000-0004-0000-0000-0000A61D0000}"/>
    <hyperlink ref="FA4636" r:id="rId7592" xr:uid="{00000000-0004-0000-0000-0000A71D0000}"/>
    <hyperlink ref="GB4636" r:id="rId7593" xr:uid="{00000000-0004-0000-0000-0000A81D0000}"/>
    <hyperlink ref="DA4637" r:id="rId7594" xr:uid="{00000000-0004-0000-0000-0000A91D0000}"/>
    <hyperlink ref="FA4637" r:id="rId7595" xr:uid="{00000000-0004-0000-0000-0000AA1D0000}"/>
    <hyperlink ref="GB4637" r:id="rId7596" xr:uid="{00000000-0004-0000-0000-0000AB1D0000}"/>
    <hyperlink ref="DA4638" r:id="rId7597" xr:uid="{00000000-0004-0000-0000-0000AC1D0000}"/>
    <hyperlink ref="FA4638" r:id="rId7598" xr:uid="{00000000-0004-0000-0000-0000AD1D0000}"/>
    <hyperlink ref="GB4638" r:id="rId7599" xr:uid="{00000000-0004-0000-0000-0000AE1D0000}"/>
    <hyperlink ref="DA4639" r:id="rId7600" xr:uid="{00000000-0004-0000-0000-0000AF1D0000}"/>
    <hyperlink ref="FA4639" r:id="rId7601" xr:uid="{00000000-0004-0000-0000-0000B01D0000}"/>
    <hyperlink ref="GB4639" r:id="rId7602" xr:uid="{00000000-0004-0000-0000-0000B11D0000}"/>
    <hyperlink ref="DA4640" r:id="rId7603" xr:uid="{00000000-0004-0000-0000-0000B21D0000}"/>
    <hyperlink ref="FA4640" r:id="rId7604" xr:uid="{00000000-0004-0000-0000-0000B31D0000}"/>
    <hyperlink ref="GB4640" r:id="rId7605" xr:uid="{00000000-0004-0000-0000-0000B41D0000}"/>
    <hyperlink ref="DA4641" r:id="rId7606" xr:uid="{00000000-0004-0000-0000-0000B51D0000}"/>
    <hyperlink ref="FA4641" r:id="rId7607" xr:uid="{00000000-0004-0000-0000-0000B61D0000}"/>
    <hyperlink ref="GB4641" r:id="rId7608" xr:uid="{00000000-0004-0000-0000-0000B71D0000}"/>
    <hyperlink ref="DA4642" r:id="rId7609" xr:uid="{00000000-0004-0000-0000-0000B81D0000}"/>
    <hyperlink ref="FA4642" r:id="rId7610" xr:uid="{00000000-0004-0000-0000-0000B91D0000}"/>
    <hyperlink ref="GB4642" r:id="rId7611" xr:uid="{00000000-0004-0000-0000-0000BA1D0000}"/>
    <hyperlink ref="DA4643" r:id="rId7612" xr:uid="{00000000-0004-0000-0000-0000BB1D0000}"/>
    <hyperlink ref="FA4643" r:id="rId7613" xr:uid="{00000000-0004-0000-0000-0000BC1D0000}"/>
    <hyperlink ref="GB4643" r:id="rId7614" xr:uid="{00000000-0004-0000-0000-0000BD1D0000}"/>
    <hyperlink ref="DA4644" r:id="rId7615" xr:uid="{00000000-0004-0000-0000-0000BE1D0000}"/>
    <hyperlink ref="FA4644" r:id="rId7616" xr:uid="{00000000-0004-0000-0000-0000BF1D0000}"/>
    <hyperlink ref="GB4644" r:id="rId7617" xr:uid="{00000000-0004-0000-0000-0000C01D0000}"/>
    <hyperlink ref="DA4645" r:id="rId7618" xr:uid="{00000000-0004-0000-0000-0000C11D0000}"/>
    <hyperlink ref="FA4645" r:id="rId7619" xr:uid="{00000000-0004-0000-0000-0000C21D0000}"/>
    <hyperlink ref="GB4645" r:id="rId7620" xr:uid="{00000000-0004-0000-0000-0000C31D0000}"/>
    <hyperlink ref="DA4646" r:id="rId7621" xr:uid="{00000000-0004-0000-0000-0000C41D0000}"/>
    <hyperlink ref="FA4646" r:id="rId7622" xr:uid="{00000000-0004-0000-0000-0000C51D0000}"/>
    <hyperlink ref="GB4646" r:id="rId7623" xr:uid="{00000000-0004-0000-0000-0000C61D0000}"/>
    <hyperlink ref="DA4647" r:id="rId7624" xr:uid="{00000000-0004-0000-0000-0000C71D0000}"/>
    <hyperlink ref="FA4647" r:id="rId7625" location="top" xr:uid="{00000000-0004-0000-0000-0000C81D0000}"/>
    <hyperlink ref="GB4647" r:id="rId7626" xr:uid="{00000000-0004-0000-0000-0000C91D0000}"/>
    <hyperlink ref="DA4648" r:id="rId7627" xr:uid="{00000000-0004-0000-0000-0000CA1D0000}"/>
    <hyperlink ref="GB4648" r:id="rId7628" xr:uid="{00000000-0004-0000-0000-0000CB1D0000}"/>
    <hyperlink ref="DA4649" r:id="rId7629" xr:uid="{00000000-0004-0000-0000-0000CC1D0000}"/>
    <hyperlink ref="FA4649" r:id="rId7630" xr:uid="{00000000-0004-0000-0000-0000CD1D0000}"/>
    <hyperlink ref="GB4649" r:id="rId7631" xr:uid="{00000000-0004-0000-0000-0000CE1D0000}"/>
    <hyperlink ref="DA4650" r:id="rId7632" xr:uid="{00000000-0004-0000-0000-0000CF1D0000}"/>
    <hyperlink ref="FA4650" r:id="rId7633" xr:uid="{00000000-0004-0000-0000-0000D01D0000}"/>
    <hyperlink ref="GB4650" r:id="rId7634" xr:uid="{00000000-0004-0000-0000-0000D11D0000}"/>
    <hyperlink ref="DA4651" r:id="rId7635" xr:uid="{00000000-0004-0000-0000-0000D21D0000}"/>
    <hyperlink ref="FA4651" r:id="rId7636" xr:uid="{00000000-0004-0000-0000-0000D31D0000}"/>
    <hyperlink ref="GB4651" r:id="rId7637" location="top" xr:uid="{00000000-0004-0000-0000-0000D41D0000}"/>
    <hyperlink ref="DA4652" r:id="rId7638" xr:uid="{00000000-0004-0000-0000-0000D51D0000}"/>
    <hyperlink ref="FA4652" r:id="rId7639" xr:uid="{00000000-0004-0000-0000-0000D61D0000}"/>
    <hyperlink ref="DA4653" r:id="rId7640" xr:uid="{00000000-0004-0000-0000-0000D71D0000}"/>
    <hyperlink ref="FA4653" r:id="rId7641" xr:uid="{00000000-0004-0000-0000-0000D81D0000}"/>
    <hyperlink ref="GB4653" r:id="rId7642" xr:uid="{00000000-0004-0000-0000-0000D91D0000}"/>
    <hyperlink ref="DA4654" r:id="rId7643" xr:uid="{00000000-0004-0000-0000-0000DA1D0000}"/>
    <hyperlink ref="FA4654" r:id="rId7644" xr:uid="{00000000-0004-0000-0000-0000DB1D0000}"/>
    <hyperlink ref="GB4654" r:id="rId7645" xr:uid="{00000000-0004-0000-0000-0000DC1D0000}"/>
    <hyperlink ref="DA4655" r:id="rId7646" xr:uid="{00000000-0004-0000-0000-0000DD1D0000}"/>
    <hyperlink ref="FA4655" r:id="rId7647" xr:uid="{00000000-0004-0000-0000-0000DE1D0000}"/>
    <hyperlink ref="GB4655" r:id="rId7648" xr:uid="{00000000-0004-0000-0000-0000DF1D0000}"/>
    <hyperlink ref="DA4656" r:id="rId7649" xr:uid="{00000000-0004-0000-0000-0000E01D0000}"/>
    <hyperlink ref="FA4656" r:id="rId7650" xr:uid="{00000000-0004-0000-0000-0000E11D0000}"/>
    <hyperlink ref="GB4656" r:id="rId7651" xr:uid="{00000000-0004-0000-0000-0000E21D0000}"/>
    <hyperlink ref="DA4657" r:id="rId7652" xr:uid="{00000000-0004-0000-0000-0000E31D0000}"/>
    <hyperlink ref="FA4657" r:id="rId7653" xr:uid="{00000000-0004-0000-0000-0000E41D0000}"/>
    <hyperlink ref="GB4657" r:id="rId7654" xr:uid="{00000000-0004-0000-0000-0000E51D0000}"/>
    <hyperlink ref="DA4658" r:id="rId7655" xr:uid="{00000000-0004-0000-0000-0000E61D0000}"/>
    <hyperlink ref="FA4658" r:id="rId7656" xr:uid="{00000000-0004-0000-0000-0000E71D0000}"/>
    <hyperlink ref="GB4658" r:id="rId7657" xr:uid="{00000000-0004-0000-0000-0000E81D0000}"/>
    <hyperlink ref="DA4659" r:id="rId7658" xr:uid="{00000000-0004-0000-0000-0000E91D0000}"/>
    <hyperlink ref="FA4659" r:id="rId7659" xr:uid="{00000000-0004-0000-0000-0000EA1D0000}"/>
    <hyperlink ref="GB4659" r:id="rId7660" xr:uid="{00000000-0004-0000-0000-0000EB1D0000}"/>
    <hyperlink ref="DA4660" r:id="rId7661" xr:uid="{00000000-0004-0000-0000-0000EC1D0000}"/>
    <hyperlink ref="FA4660" r:id="rId7662" xr:uid="{00000000-0004-0000-0000-0000ED1D0000}"/>
    <hyperlink ref="GB4660" r:id="rId7663" xr:uid="{00000000-0004-0000-0000-0000EE1D0000}"/>
    <hyperlink ref="DA4661" r:id="rId7664" location="top" xr:uid="{00000000-0004-0000-0000-0000EF1D0000}"/>
    <hyperlink ref="FA4661" r:id="rId7665" xr:uid="{00000000-0004-0000-0000-0000F01D0000}"/>
    <hyperlink ref="GB4661" r:id="rId7666" xr:uid="{00000000-0004-0000-0000-0000F11D0000}"/>
    <hyperlink ref="FA4662" r:id="rId7667" xr:uid="{00000000-0004-0000-0000-0000F21D0000}"/>
    <hyperlink ref="GB4662" r:id="rId7668" xr:uid="{00000000-0004-0000-0000-0000F31D0000}"/>
    <hyperlink ref="DA4663" r:id="rId7669" xr:uid="{00000000-0004-0000-0000-0000F41D0000}"/>
    <hyperlink ref="FA4663" r:id="rId7670" xr:uid="{00000000-0004-0000-0000-0000F51D0000}"/>
    <hyperlink ref="GB4663" r:id="rId7671" xr:uid="{00000000-0004-0000-0000-0000F61D0000}"/>
    <hyperlink ref="DA4664" r:id="rId7672" xr:uid="{00000000-0004-0000-0000-0000F71D0000}"/>
    <hyperlink ref="FA4664" r:id="rId7673" xr:uid="{00000000-0004-0000-0000-0000F81D0000}"/>
    <hyperlink ref="GB4664" r:id="rId7674" xr:uid="{00000000-0004-0000-0000-0000F91D0000}"/>
    <hyperlink ref="DA4665" r:id="rId7675" xr:uid="{00000000-0004-0000-0000-0000FA1D0000}"/>
    <hyperlink ref="FA4665" r:id="rId7676" xr:uid="{00000000-0004-0000-0000-0000FB1D0000}"/>
    <hyperlink ref="GB4665" r:id="rId7677" xr:uid="{00000000-0004-0000-0000-0000FC1D0000}"/>
    <hyperlink ref="DA4666" r:id="rId7678" xr:uid="{00000000-0004-0000-0000-0000FD1D0000}"/>
    <hyperlink ref="FA4666" r:id="rId7679" xr:uid="{00000000-0004-0000-0000-0000FE1D0000}"/>
    <hyperlink ref="GB4666" r:id="rId7680" xr:uid="{00000000-0004-0000-0000-0000FF1D0000}"/>
    <hyperlink ref="DA4667" r:id="rId7681" xr:uid="{00000000-0004-0000-0000-0000001E0000}"/>
    <hyperlink ref="FA4667" r:id="rId7682" xr:uid="{00000000-0004-0000-0000-0000011E0000}"/>
    <hyperlink ref="GB4667" r:id="rId7683" xr:uid="{00000000-0004-0000-0000-0000021E0000}"/>
    <hyperlink ref="DA4668" r:id="rId7684" xr:uid="{00000000-0004-0000-0000-0000031E0000}"/>
    <hyperlink ref="FA4668" r:id="rId7685" xr:uid="{00000000-0004-0000-0000-0000041E0000}"/>
    <hyperlink ref="GB4668" r:id="rId7686" xr:uid="{00000000-0004-0000-0000-0000051E0000}"/>
    <hyperlink ref="DA4669" r:id="rId7687" xr:uid="{00000000-0004-0000-0000-0000061E0000}"/>
    <hyperlink ref="FA4669" r:id="rId7688" xr:uid="{00000000-0004-0000-0000-0000071E0000}"/>
    <hyperlink ref="GB4669" r:id="rId7689" xr:uid="{00000000-0004-0000-0000-0000081E0000}"/>
    <hyperlink ref="DA4670" r:id="rId7690" xr:uid="{00000000-0004-0000-0000-0000091E0000}"/>
    <hyperlink ref="FA4670" r:id="rId7691" xr:uid="{00000000-0004-0000-0000-00000A1E0000}"/>
    <hyperlink ref="GB4670" r:id="rId7692" xr:uid="{00000000-0004-0000-0000-00000B1E0000}"/>
    <hyperlink ref="DA4671" r:id="rId7693" xr:uid="{00000000-0004-0000-0000-00000C1E0000}"/>
    <hyperlink ref="FA4671" r:id="rId7694" xr:uid="{00000000-0004-0000-0000-00000D1E0000}"/>
    <hyperlink ref="GB4671" r:id="rId7695" xr:uid="{00000000-0004-0000-0000-00000E1E0000}"/>
    <hyperlink ref="DA4672" r:id="rId7696" xr:uid="{00000000-0004-0000-0000-00000F1E0000}"/>
    <hyperlink ref="FA4672" r:id="rId7697" xr:uid="{00000000-0004-0000-0000-0000101E0000}"/>
    <hyperlink ref="GB4672" r:id="rId7698" xr:uid="{00000000-0004-0000-0000-0000111E0000}"/>
    <hyperlink ref="DA4673" r:id="rId7699" xr:uid="{00000000-0004-0000-0000-0000121E0000}"/>
    <hyperlink ref="FA4673" r:id="rId7700" xr:uid="{00000000-0004-0000-0000-0000131E0000}"/>
    <hyperlink ref="GB4673" r:id="rId7701" xr:uid="{00000000-0004-0000-0000-0000141E0000}"/>
    <hyperlink ref="DA4674" r:id="rId7702" xr:uid="{00000000-0004-0000-0000-0000151E0000}"/>
    <hyperlink ref="FA4674" r:id="rId7703" xr:uid="{00000000-0004-0000-0000-0000161E0000}"/>
    <hyperlink ref="GB4674" r:id="rId7704" xr:uid="{00000000-0004-0000-0000-0000171E0000}"/>
    <hyperlink ref="DA4675" r:id="rId7705" xr:uid="{00000000-0004-0000-0000-0000181E0000}"/>
    <hyperlink ref="FA4675" r:id="rId7706" xr:uid="{00000000-0004-0000-0000-0000191E0000}"/>
    <hyperlink ref="GB4675" r:id="rId7707" xr:uid="{00000000-0004-0000-0000-00001A1E0000}"/>
    <hyperlink ref="DA4676" r:id="rId7708" xr:uid="{00000000-0004-0000-0000-00001B1E0000}"/>
    <hyperlink ref="FA4676" r:id="rId7709" xr:uid="{00000000-0004-0000-0000-00001C1E0000}"/>
    <hyperlink ref="GB4676" r:id="rId7710" xr:uid="{00000000-0004-0000-0000-00001D1E0000}"/>
    <hyperlink ref="DA4677" r:id="rId7711" xr:uid="{00000000-0004-0000-0000-00001E1E0000}"/>
    <hyperlink ref="FA4677" r:id="rId7712" xr:uid="{00000000-0004-0000-0000-00001F1E0000}"/>
    <hyperlink ref="GB4677" r:id="rId7713" xr:uid="{00000000-0004-0000-0000-0000201E0000}"/>
    <hyperlink ref="DA4678" r:id="rId7714" xr:uid="{00000000-0004-0000-0000-0000211E0000}"/>
    <hyperlink ref="FA4678" r:id="rId7715" xr:uid="{00000000-0004-0000-0000-0000221E0000}"/>
    <hyperlink ref="GB4678" r:id="rId7716" location="top" xr:uid="{00000000-0004-0000-0000-0000231E0000}"/>
    <hyperlink ref="DA4679" r:id="rId7717" xr:uid="{00000000-0004-0000-0000-0000241E0000}"/>
    <hyperlink ref="FA4679" r:id="rId7718" xr:uid="{00000000-0004-0000-0000-0000251E0000}"/>
    <hyperlink ref="DA4680" r:id="rId7719" xr:uid="{00000000-0004-0000-0000-0000261E0000}"/>
    <hyperlink ref="FA4680" r:id="rId7720" xr:uid="{00000000-0004-0000-0000-0000271E0000}"/>
    <hyperlink ref="GB4680" r:id="rId7721" xr:uid="{00000000-0004-0000-0000-0000281E0000}"/>
    <hyperlink ref="DA4681" r:id="rId7722" xr:uid="{00000000-0004-0000-0000-0000291E0000}"/>
    <hyperlink ref="FA4681" r:id="rId7723" xr:uid="{00000000-0004-0000-0000-00002A1E0000}"/>
    <hyperlink ref="GB4681" r:id="rId7724" xr:uid="{00000000-0004-0000-0000-00002B1E0000}"/>
    <hyperlink ref="DA4682" r:id="rId7725" xr:uid="{00000000-0004-0000-0000-00002C1E0000}"/>
    <hyperlink ref="FA4682" r:id="rId7726" xr:uid="{00000000-0004-0000-0000-00002D1E0000}"/>
    <hyperlink ref="GB4682" r:id="rId7727" xr:uid="{00000000-0004-0000-0000-00002E1E0000}"/>
    <hyperlink ref="DA4683" r:id="rId7728" xr:uid="{00000000-0004-0000-0000-00002F1E0000}"/>
    <hyperlink ref="FA4683" r:id="rId7729" xr:uid="{00000000-0004-0000-0000-0000301E0000}"/>
    <hyperlink ref="GB4683" r:id="rId7730" xr:uid="{00000000-0004-0000-0000-0000311E0000}"/>
    <hyperlink ref="DA4684" r:id="rId7731" xr:uid="{00000000-0004-0000-0000-0000321E0000}"/>
    <hyperlink ref="FA4684" r:id="rId7732" xr:uid="{00000000-0004-0000-0000-0000331E0000}"/>
    <hyperlink ref="GB4684" r:id="rId7733" xr:uid="{00000000-0004-0000-0000-0000341E0000}"/>
    <hyperlink ref="DA4685" r:id="rId7734" xr:uid="{00000000-0004-0000-0000-0000351E0000}"/>
    <hyperlink ref="FA4685" r:id="rId7735" xr:uid="{00000000-0004-0000-0000-0000361E0000}"/>
    <hyperlink ref="GB4685" r:id="rId7736" xr:uid="{00000000-0004-0000-0000-0000371E0000}"/>
    <hyperlink ref="DA4686" r:id="rId7737" xr:uid="{00000000-0004-0000-0000-0000381E0000}"/>
    <hyperlink ref="FA4686" r:id="rId7738" xr:uid="{00000000-0004-0000-0000-0000391E0000}"/>
    <hyperlink ref="GB4686" r:id="rId7739" xr:uid="{00000000-0004-0000-0000-00003A1E0000}"/>
    <hyperlink ref="DA4687" r:id="rId7740" xr:uid="{00000000-0004-0000-0000-00003B1E0000}"/>
    <hyperlink ref="FA4687" r:id="rId7741" xr:uid="{00000000-0004-0000-0000-00003C1E0000}"/>
    <hyperlink ref="GB4687" r:id="rId7742" xr:uid="{00000000-0004-0000-0000-00003D1E0000}"/>
    <hyperlink ref="DA4688" r:id="rId7743" location="top" xr:uid="{00000000-0004-0000-0000-00003E1E0000}"/>
    <hyperlink ref="FA4688" r:id="rId7744" location="top" xr:uid="{00000000-0004-0000-0000-00003F1E0000}"/>
    <hyperlink ref="GB4688" r:id="rId7745" xr:uid="{00000000-0004-0000-0000-0000401E0000}"/>
    <hyperlink ref="GB4689" r:id="rId7746" xr:uid="{00000000-0004-0000-0000-0000411E0000}"/>
    <hyperlink ref="DA4690" r:id="rId7747" xr:uid="{00000000-0004-0000-0000-0000421E0000}"/>
    <hyperlink ref="FA4690" r:id="rId7748" xr:uid="{00000000-0004-0000-0000-0000431E0000}"/>
    <hyperlink ref="GB4690" r:id="rId7749" xr:uid="{00000000-0004-0000-0000-0000441E0000}"/>
    <hyperlink ref="DA4691" r:id="rId7750" xr:uid="{00000000-0004-0000-0000-0000451E0000}"/>
    <hyperlink ref="FA4691" r:id="rId7751" xr:uid="{00000000-0004-0000-0000-0000461E0000}"/>
    <hyperlink ref="GB4691" r:id="rId7752" xr:uid="{00000000-0004-0000-0000-0000471E0000}"/>
    <hyperlink ref="DA4692" r:id="rId7753" xr:uid="{00000000-0004-0000-0000-0000481E0000}"/>
    <hyperlink ref="FA4692" r:id="rId7754" xr:uid="{00000000-0004-0000-0000-0000491E0000}"/>
    <hyperlink ref="GB4692" r:id="rId7755" xr:uid="{00000000-0004-0000-0000-00004A1E0000}"/>
    <hyperlink ref="DA4693" r:id="rId7756" xr:uid="{00000000-0004-0000-0000-00004B1E0000}"/>
    <hyperlink ref="FA4693" r:id="rId7757" xr:uid="{00000000-0004-0000-0000-00004C1E0000}"/>
    <hyperlink ref="GB4693" r:id="rId7758" xr:uid="{00000000-0004-0000-0000-00004D1E0000}"/>
    <hyperlink ref="DA4694" r:id="rId7759" xr:uid="{00000000-0004-0000-0000-00004E1E0000}"/>
    <hyperlink ref="FA4694" r:id="rId7760" xr:uid="{00000000-0004-0000-0000-00004F1E0000}"/>
    <hyperlink ref="GB4694" r:id="rId7761" xr:uid="{00000000-0004-0000-0000-0000501E0000}"/>
    <hyperlink ref="DA4695" r:id="rId7762" xr:uid="{00000000-0004-0000-0000-0000511E0000}"/>
    <hyperlink ref="FA4695" r:id="rId7763" xr:uid="{00000000-0004-0000-0000-0000521E0000}"/>
    <hyperlink ref="GB4695" r:id="rId7764" xr:uid="{00000000-0004-0000-0000-0000531E0000}"/>
    <hyperlink ref="DA4696" r:id="rId7765" xr:uid="{00000000-0004-0000-0000-0000541E0000}"/>
    <hyperlink ref="FA4696" r:id="rId7766" xr:uid="{00000000-0004-0000-0000-0000551E0000}"/>
    <hyperlink ref="GB4696" r:id="rId7767" xr:uid="{00000000-0004-0000-0000-0000561E0000}"/>
    <hyperlink ref="DA4697" r:id="rId7768" xr:uid="{00000000-0004-0000-0000-0000571E0000}"/>
    <hyperlink ref="FA4697" r:id="rId7769" xr:uid="{00000000-0004-0000-0000-0000581E0000}"/>
    <hyperlink ref="GB4697" r:id="rId7770" xr:uid="{00000000-0004-0000-0000-0000591E0000}"/>
    <hyperlink ref="DA4698" r:id="rId7771" xr:uid="{00000000-0004-0000-0000-00005A1E0000}"/>
    <hyperlink ref="FA4698" r:id="rId7772" xr:uid="{00000000-0004-0000-0000-00005B1E0000}"/>
    <hyperlink ref="GB4698" r:id="rId7773" xr:uid="{00000000-0004-0000-0000-00005C1E0000}"/>
    <hyperlink ref="DA4699" r:id="rId7774" xr:uid="{00000000-0004-0000-0000-00005D1E0000}"/>
    <hyperlink ref="FA4699" r:id="rId7775" xr:uid="{00000000-0004-0000-0000-00005E1E0000}"/>
    <hyperlink ref="GB4699" r:id="rId7776" xr:uid="{00000000-0004-0000-0000-00005F1E0000}"/>
    <hyperlink ref="DA4700" r:id="rId7777" xr:uid="{00000000-0004-0000-0000-0000601E0000}"/>
    <hyperlink ref="FA4700" r:id="rId7778" xr:uid="{00000000-0004-0000-0000-0000611E0000}"/>
    <hyperlink ref="GB4700" r:id="rId7779" xr:uid="{00000000-0004-0000-0000-0000621E0000}"/>
    <hyperlink ref="DA4701" r:id="rId7780" xr:uid="{00000000-0004-0000-0000-0000631E0000}"/>
    <hyperlink ref="FA4701" r:id="rId7781" xr:uid="{00000000-0004-0000-0000-0000641E0000}"/>
    <hyperlink ref="GB4701" r:id="rId7782" xr:uid="{00000000-0004-0000-0000-0000651E0000}"/>
    <hyperlink ref="DA4702" r:id="rId7783" xr:uid="{00000000-0004-0000-0000-0000661E0000}"/>
    <hyperlink ref="FA4702" r:id="rId7784" xr:uid="{00000000-0004-0000-0000-0000671E0000}"/>
    <hyperlink ref="GB4702" r:id="rId7785" xr:uid="{00000000-0004-0000-0000-0000681E0000}"/>
    <hyperlink ref="DA4703" r:id="rId7786" xr:uid="{00000000-0004-0000-0000-0000691E0000}"/>
    <hyperlink ref="FA4703" r:id="rId7787" xr:uid="{00000000-0004-0000-0000-00006A1E0000}"/>
    <hyperlink ref="GB4703" r:id="rId7788" xr:uid="{00000000-0004-0000-0000-00006B1E0000}"/>
    <hyperlink ref="DA4704" r:id="rId7789" xr:uid="{00000000-0004-0000-0000-00006C1E0000}"/>
    <hyperlink ref="FA4704" r:id="rId7790" xr:uid="{00000000-0004-0000-0000-00006D1E0000}"/>
    <hyperlink ref="GB4704" r:id="rId7791" xr:uid="{00000000-0004-0000-0000-00006E1E0000}"/>
    <hyperlink ref="DA4705" r:id="rId7792" xr:uid="{00000000-0004-0000-0000-00006F1E0000}"/>
    <hyperlink ref="FA4705" r:id="rId7793" xr:uid="{00000000-0004-0000-0000-0000701E0000}"/>
    <hyperlink ref="GB4705" r:id="rId7794" location="top" xr:uid="{00000000-0004-0000-0000-0000711E0000}"/>
    <hyperlink ref="DA4706" r:id="rId7795" xr:uid="{00000000-0004-0000-0000-0000721E0000}"/>
    <hyperlink ref="FA4706" r:id="rId7796" xr:uid="{00000000-0004-0000-0000-0000731E0000}"/>
    <hyperlink ref="DA4707" r:id="rId7797" xr:uid="{00000000-0004-0000-0000-0000741E0000}"/>
    <hyperlink ref="FA4707" r:id="rId7798" xr:uid="{00000000-0004-0000-0000-0000751E0000}"/>
    <hyperlink ref="GB4707" r:id="rId7799" xr:uid="{00000000-0004-0000-0000-0000761E0000}"/>
    <hyperlink ref="DA4708" r:id="rId7800" xr:uid="{00000000-0004-0000-0000-0000771E0000}"/>
    <hyperlink ref="FA4708" r:id="rId7801" xr:uid="{00000000-0004-0000-0000-0000781E0000}"/>
    <hyperlink ref="GB4708" r:id="rId7802" xr:uid="{00000000-0004-0000-0000-0000791E0000}"/>
    <hyperlink ref="DA4709" r:id="rId7803" xr:uid="{00000000-0004-0000-0000-00007A1E0000}"/>
    <hyperlink ref="FA4709" r:id="rId7804" xr:uid="{00000000-0004-0000-0000-00007B1E0000}"/>
    <hyperlink ref="GB4709" r:id="rId7805" xr:uid="{00000000-0004-0000-0000-00007C1E0000}"/>
    <hyperlink ref="DA4710" r:id="rId7806" xr:uid="{00000000-0004-0000-0000-00007D1E0000}"/>
    <hyperlink ref="FA4710" r:id="rId7807" xr:uid="{00000000-0004-0000-0000-00007E1E0000}"/>
    <hyperlink ref="GB4710" r:id="rId7808" xr:uid="{00000000-0004-0000-0000-00007F1E0000}"/>
    <hyperlink ref="DA4711" r:id="rId7809" xr:uid="{00000000-0004-0000-0000-0000801E0000}"/>
    <hyperlink ref="FA4711" r:id="rId7810" xr:uid="{00000000-0004-0000-0000-0000811E0000}"/>
    <hyperlink ref="GB4711" r:id="rId7811" xr:uid="{00000000-0004-0000-0000-0000821E0000}"/>
    <hyperlink ref="DA4712" r:id="rId7812" xr:uid="{00000000-0004-0000-0000-0000831E0000}"/>
    <hyperlink ref="FA4712" r:id="rId7813" xr:uid="{00000000-0004-0000-0000-0000841E0000}"/>
    <hyperlink ref="GB4712" r:id="rId7814" xr:uid="{00000000-0004-0000-0000-0000851E0000}"/>
    <hyperlink ref="DA4713" r:id="rId7815" xr:uid="{00000000-0004-0000-0000-0000861E0000}"/>
    <hyperlink ref="FA4713" r:id="rId7816" xr:uid="{00000000-0004-0000-0000-0000871E0000}"/>
    <hyperlink ref="GB4713" r:id="rId7817" xr:uid="{00000000-0004-0000-0000-0000881E0000}"/>
    <hyperlink ref="DA4714" r:id="rId7818" xr:uid="{00000000-0004-0000-0000-0000891E0000}"/>
    <hyperlink ref="FA4714" r:id="rId7819" xr:uid="{00000000-0004-0000-0000-00008A1E0000}"/>
    <hyperlink ref="GB4714" r:id="rId7820" xr:uid="{00000000-0004-0000-0000-00008B1E0000}"/>
    <hyperlink ref="DA4715" r:id="rId7821" location="top" xr:uid="{00000000-0004-0000-0000-00008C1E0000}"/>
    <hyperlink ref="FA4715" r:id="rId7822" location="top" xr:uid="{00000000-0004-0000-0000-00008D1E0000}"/>
    <hyperlink ref="GB4715" r:id="rId7823" xr:uid="{00000000-0004-0000-0000-00008E1E0000}"/>
    <hyperlink ref="GB4716" r:id="rId7824" xr:uid="{00000000-0004-0000-0000-00008F1E0000}"/>
    <hyperlink ref="DA4717" r:id="rId7825" xr:uid="{00000000-0004-0000-0000-0000901E0000}"/>
    <hyperlink ref="FA4717" r:id="rId7826" xr:uid="{00000000-0004-0000-0000-0000911E0000}"/>
    <hyperlink ref="GB4717" r:id="rId7827" xr:uid="{00000000-0004-0000-0000-0000921E0000}"/>
    <hyperlink ref="DA4718" r:id="rId7828" xr:uid="{00000000-0004-0000-0000-0000931E0000}"/>
    <hyperlink ref="FA4718" r:id="rId7829" xr:uid="{00000000-0004-0000-0000-0000941E0000}"/>
    <hyperlink ref="GB4718" r:id="rId7830" xr:uid="{00000000-0004-0000-0000-0000951E0000}"/>
    <hyperlink ref="DA4719" r:id="rId7831" xr:uid="{00000000-0004-0000-0000-0000961E0000}"/>
    <hyperlink ref="FA4719" r:id="rId7832" xr:uid="{00000000-0004-0000-0000-0000971E0000}"/>
    <hyperlink ref="GB4719" r:id="rId7833" xr:uid="{00000000-0004-0000-0000-0000981E0000}"/>
    <hyperlink ref="DA4720" r:id="rId7834" xr:uid="{00000000-0004-0000-0000-0000991E0000}"/>
    <hyperlink ref="FA4720" r:id="rId7835" xr:uid="{00000000-0004-0000-0000-00009A1E0000}"/>
    <hyperlink ref="GB4720" r:id="rId7836" xr:uid="{00000000-0004-0000-0000-00009B1E0000}"/>
    <hyperlink ref="DA4721" r:id="rId7837" xr:uid="{00000000-0004-0000-0000-00009C1E0000}"/>
    <hyperlink ref="FA4721" r:id="rId7838" xr:uid="{00000000-0004-0000-0000-00009D1E0000}"/>
    <hyperlink ref="GB4721" r:id="rId7839" xr:uid="{00000000-0004-0000-0000-00009E1E0000}"/>
    <hyperlink ref="DA4722" r:id="rId7840" xr:uid="{00000000-0004-0000-0000-00009F1E0000}"/>
    <hyperlink ref="FA4722" r:id="rId7841" xr:uid="{00000000-0004-0000-0000-0000A01E0000}"/>
    <hyperlink ref="GB4722" r:id="rId7842" xr:uid="{00000000-0004-0000-0000-0000A11E0000}"/>
    <hyperlink ref="DA4723" r:id="rId7843" xr:uid="{00000000-0004-0000-0000-0000A21E0000}"/>
    <hyperlink ref="FA4723" r:id="rId7844" xr:uid="{00000000-0004-0000-0000-0000A31E0000}"/>
    <hyperlink ref="GB4723" r:id="rId7845" xr:uid="{00000000-0004-0000-0000-0000A41E0000}"/>
    <hyperlink ref="DA4724" r:id="rId7846" xr:uid="{00000000-0004-0000-0000-0000A51E0000}"/>
    <hyperlink ref="FA4724" r:id="rId7847" xr:uid="{00000000-0004-0000-0000-0000A61E0000}"/>
    <hyperlink ref="GB4724" r:id="rId7848" xr:uid="{00000000-0004-0000-0000-0000A71E0000}"/>
    <hyperlink ref="DA4725" r:id="rId7849" xr:uid="{00000000-0004-0000-0000-0000A81E0000}"/>
    <hyperlink ref="FA4725" r:id="rId7850" xr:uid="{00000000-0004-0000-0000-0000A91E0000}"/>
    <hyperlink ref="GB4725" r:id="rId7851" xr:uid="{00000000-0004-0000-0000-0000AA1E0000}"/>
    <hyperlink ref="DA4726" r:id="rId7852" xr:uid="{00000000-0004-0000-0000-0000AB1E0000}"/>
    <hyperlink ref="FA4726" r:id="rId7853" xr:uid="{00000000-0004-0000-0000-0000AC1E0000}"/>
    <hyperlink ref="GB4726" r:id="rId7854" xr:uid="{00000000-0004-0000-0000-0000AD1E0000}"/>
    <hyperlink ref="DA4727" r:id="rId7855" xr:uid="{00000000-0004-0000-0000-0000AE1E0000}"/>
    <hyperlink ref="FA4727" r:id="rId7856" xr:uid="{00000000-0004-0000-0000-0000AF1E0000}"/>
    <hyperlink ref="GB4727" r:id="rId7857" xr:uid="{00000000-0004-0000-0000-0000B01E0000}"/>
    <hyperlink ref="DA4728" r:id="rId7858" xr:uid="{00000000-0004-0000-0000-0000B11E0000}"/>
    <hyperlink ref="FA4728" r:id="rId7859" xr:uid="{00000000-0004-0000-0000-0000B21E0000}"/>
    <hyperlink ref="GB4728" r:id="rId7860" xr:uid="{00000000-0004-0000-0000-0000B31E0000}"/>
    <hyperlink ref="DA4729" r:id="rId7861" xr:uid="{00000000-0004-0000-0000-0000B41E0000}"/>
    <hyperlink ref="FA4729" r:id="rId7862" xr:uid="{00000000-0004-0000-0000-0000B51E0000}"/>
    <hyperlink ref="GB4729" r:id="rId7863" xr:uid="{00000000-0004-0000-0000-0000B61E0000}"/>
    <hyperlink ref="DA4730" r:id="rId7864" xr:uid="{00000000-0004-0000-0000-0000B71E0000}"/>
    <hyperlink ref="FA4730" r:id="rId7865" xr:uid="{00000000-0004-0000-0000-0000B81E0000}"/>
    <hyperlink ref="GB4730" r:id="rId7866" xr:uid="{00000000-0004-0000-0000-0000B91E0000}"/>
    <hyperlink ref="FA4731" r:id="rId7867" xr:uid="{00000000-0004-0000-0000-0000BA1E0000}"/>
    <hyperlink ref="GB4731" r:id="rId7868" xr:uid="{00000000-0004-0000-0000-0000BB1E0000}"/>
    <hyperlink ref="FA4732" r:id="rId7869" xr:uid="{00000000-0004-0000-0000-0000BC1E0000}"/>
    <hyperlink ref="GB4732" r:id="rId7870" xr:uid="{00000000-0004-0000-0000-0000BD1E0000}"/>
    <hyperlink ref="FA4733" r:id="rId7871" xr:uid="{00000000-0004-0000-0000-0000BE1E0000}"/>
    <hyperlink ref="GB4733" r:id="rId7872" xr:uid="{00000000-0004-0000-0000-0000BF1E0000}"/>
    <hyperlink ref="FA4734" r:id="rId7873" xr:uid="{00000000-0004-0000-0000-0000C01E0000}"/>
    <hyperlink ref="GB4734" r:id="rId7874" xr:uid="{00000000-0004-0000-0000-0000C11E0000}"/>
    <hyperlink ref="FA4735" r:id="rId7875" xr:uid="{00000000-0004-0000-0000-0000C21E0000}"/>
    <hyperlink ref="GB4735" r:id="rId7876" xr:uid="{00000000-0004-0000-0000-0000C31E0000}"/>
    <hyperlink ref="FA4736" r:id="rId7877" xr:uid="{00000000-0004-0000-0000-0000C41E0000}"/>
    <hyperlink ref="GB4736" r:id="rId7878" xr:uid="{00000000-0004-0000-0000-0000C51E0000}"/>
    <hyperlink ref="GB4737" r:id="rId7879" xr:uid="{00000000-0004-0000-0000-0000C61E0000}"/>
    <hyperlink ref="GB4738" r:id="rId7880" xr:uid="{00000000-0004-0000-0000-0000C71E0000}"/>
    <hyperlink ref="FA4739" r:id="rId7881" xr:uid="{00000000-0004-0000-0000-0000C81E0000}"/>
    <hyperlink ref="GB4739" r:id="rId7882" xr:uid="{00000000-0004-0000-0000-0000C91E0000}"/>
    <hyperlink ref="FA4740" r:id="rId7883" xr:uid="{00000000-0004-0000-0000-0000CA1E0000}"/>
    <hyperlink ref="GB4740" r:id="rId7884" xr:uid="{00000000-0004-0000-0000-0000CB1E0000}"/>
    <hyperlink ref="FA4741" r:id="rId7885" xr:uid="{00000000-0004-0000-0000-0000CC1E0000}"/>
    <hyperlink ref="FA4742" r:id="rId7886" xr:uid="{00000000-0004-0000-0000-0000CD1E0000}"/>
    <hyperlink ref="FA4743" r:id="rId7887" xr:uid="{00000000-0004-0000-0000-0000CE1E0000}"/>
    <hyperlink ref="FA4744" r:id="rId7888" xr:uid="{00000000-0004-0000-0000-0000CF1E0000}"/>
    <hyperlink ref="FA4745" r:id="rId7889" xr:uid="{00000000-0004-0000-0000-0000D01E0000}"/>
    <hyperlink ref="FA4746" r:id="rId7890" xr:uid="{00000000-0004-0000-0000-0000D11E0000}"/>
    <hyperlink ref="FA4747" r:id="rId7891" xr:uid="{00000000-0004-0000-0000-0000D21E0000}"/>
    <hyperlink ref="FA4748" r:id="rId7892" xr:uid="{00000000-0004-0000-0000-0000D31E0000}"/>
    <hyperlink ref="FA4749" r:id="rId7893" xr:uid="{00000000-0004-0000-0000-0000D41E0000}"/>
    <hyperlink ref="FA4750" r:id="rId7894" xr:uid="{00000000-0004-0000-0000-0000D51E0000}"/>
    <hyperlink ref="FA4751" r:id="rId7895" xr:uid="{00000000-0004-0000-0000-0000D61E0000}"/>
    <hyperlink ref="FA4752" r:id="rId7896" xr:uid="{00000000-0004-0000-0000-0000D71E0000}"/>
    <hyperlink ref="FA4753" r:id="rId7897" xr:uid="{00000000-0004-0000-0000-0000D81E0000}"/>
    <hyperlink ref="FA4754" r:id="rId7898" xr:uid="{00000000-0004-0000-0000-0000D91E0000}"/>
    <hyperlink ref="FA4755" r:id="rId7899" xr:uid="{00000000-0004-0000-0000-0000DA1E0000}"/>
    <hyperlink ref="FA4756" r:id="rId7900" xr:uid="{00000000-0004-0000-0000-0000DB1E0000}"/>
    <hyperlink ref="FA4757" r:id="rId7901" xr:uid="{00000000-0004-0000-0000-0000DC1E0000}"/>
    <hyperlink ref="FA4758" r:id="rId7902" xr:uid="{00000000-0004-0000-0000-0000DD1E0000}"/>
  </hyperlinks>
  <pageMargins left="0.78749999999999998" right="0.78749999999999998" top="1.0249999999999999" bottom="1.0249999999999999" header="0.78749999999999998" footer="0.78749999999999998"/>
  <pageSetup orientation="portrait" useFirstPageNumber="1" horizontalDpi="300" verticalDpi="300"/>
  <headerFooter>
    <oddHeader>&amp;C&amp;A</oddHeader>
    <oddFooter>&amp;CPage &amp;P</oddFooter>
  </headerFooter>
  <drawing r:id="rId790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56306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omni</dc:creator>
  <dc:description/>
  <cp:lastModifiedBy>Library User</cp:lastModifiedBy>
  <cp:revision>133</cp:revision>
  <dcterms:created xsi:type="dcterms:W3CDTF">2019-07-05T09:36:59Z</dcterms:created>
  <dcterms:modified xsi:type="dcterms:W3CDTF">2025-11-14T23:09:28Z</dcterms:modified>
  <dc:language>en-US</dc:language>
</cp:coreProperties>
</file>